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marpreetsingh/Desktop/Zenaca Consulting/Published Materials/"/>
    </mc:Choice>
  </mc:AlternateContent>
  <xr:revisionPtr revIDLastSave="0" documentId="13_ncr:1_{C64C5DE8-CEFC-034F-B624-35011EB748FB}" xr6:coauthVersionLast="47" xr6:coauthVersionMax="47" xr10:uidLastSave="{00000000-0000-0000-0000-000000000000}"/>
  <bookViews>
    <workbookView xWindow="700" yWindow="680" windowWidth="24840" windowHeight="14720" xr2:uid="{DF70298B-FA2E-7D47-9B0E-68541611C6D4}"/>
  </bookViews>
  <sheets>
    <sheet name="Instructions" sheetId="6" r:id="rId1"/>
    <sheet name="Customer_Demand" sheetId="2" r:id="rId2"/>
    <sheet name="SMT_Cycle_Time_Data" sheetId="1" r:id="rId3"/>
    <sheet name="Cap_Detailed_Requirement" sheetId="4" r:id="rId4"/>
    <sheet name="Capacity_Summary" sheetId="5" r:id="rId5"/>
  </sheets>
  <definedNames>
    <definedName name="_xlnm._FilterDatabase" localSheetId="1" hidden="1">Customer_Demand!$B$5:$BF$1005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3" i="5" l="1"/>
  <c r="F3" i="5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E3" i="5"/>
  <c r="BB2" i="5"/>
  <c r="F2" i="5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AB2" i="5" s="1"/>
  <c r="AC2" i="5" s="1"/>
  <c r="AD2" i="5" s="1"/>
  <c r="AE2" i="5" s="1"/>
  <c r="AF2" i="5" s="1"/>
  <c r="AG2" i="5" s="1"/>
  <c r="AH2" i="5" s="1"/>
  <c r="AI2" i="5" s="1"/>
  <c r="AJ2" i="5" s="1"/>
  <c r="AK2" i="5" s="1"/>
  <c r="AL2" i="5" s="1"/>
  <c r="AM2" i="5" s="1"/>
  <c r="AN2" i="5" s="1"/>
  <c r="AO2" i="5" s="1"/>
  <c r="AP2" i="5" s="1"/>
  <c r="AQ2" i="5" s="1"/>
  <c r="AR2" i="5" s="1"/>
  <c r="AS2" i="5" s="1"/>
  <c r="AT2" i="5" s="1"/>
  <c r="AU2" i="5" s="1"/>
  <c r="AV2" i="5" s="1"/>
  <c r="AW2" i="5" s="1"/>
  <c r="AX2" i="5" s="1"/>
  <c r="AY2" i="5" s="1"/>
  <c r="AZ2" i="5" s="1"/>
  <c r="BA2" i="5" s="1"/>
  <c r="E2" i="5"/>
  <c r="D2" i="5"/>
  <c r="I7" i="1"/>
  <c r="H6" i="1"/>
  <c r="S5" i="2"/>
  <c r="O4" i="2"/>
  <c r="J5" i="2"/>
  <c r="I5" i="2"/>
  <c r="H5" i="2"/>
  <c r="K5" i="2"/>
  <c r="L5" i="2"/>
  <c r="M5" i="2"/>
  <c r="N5" i="2"/>
  <c r="O5" i="2"/>
  <c r="H4" i="2"/>
  <c r="I4" i="2"/>
  <c r="J4" i="2"/>
  <c r="K4" i="2"/>
  <c r="L4" i="2"/>
  <c r="M4" i="2"/>
  <c r="N4" i="2"/>
  <c r="P4" i="2"/>
  <c r="P5" i="2" s="1"/>
  <c r="C2" i="4"/>
  <c r="C3" i="4"/>
  <c r="C1005" i="4"/>
  <c r="C1004" i="4"/>
  <c r="C1003" i="4"/>
  <c r="K1003" i="4" s="1"/>
  <c r="K1002" i="4"/>
  <c r="C1002" i="4"/>
  <c r="I1002" i="4" s="1"/>
  <c r="J1001" i="4"/>
  <c r="I1001" i="4"/>
  <c r="H1001" i="4"/>
  <c r="G1001" i="4"/>
  <c r="C1001" i="4"/>
  <c r="F1001" i="4" s="1"/>
  <c r="C1000" i="4"/>
  <c r="J1000" i="4" s="1"/>
  <c r="K999" i="4"/>
  <c r="F999" i="4"/>
  <c r="E999" i="4"/>
  <c r="D999" i="4"/>
  <c r="C999" i="4"/>
  <c r="C998" i="4"/>
  <c r="G998" i="4" s="1"/>
  <c r="D997" i="4"/>
  <c r="C997" i="4"/>
  <c r="C996" i="4"/>
  <c r="K995" i="4"/>
  <c r="J995" i="4"/>
  <c r="C995" i="4"/>
  <c r="F995" i="4" s="1"/>
  <c r="C994" i="4"/>
  <c r="C993" i="4"/>
  <c r="K992" i="4"/>
  <c r="I992" i="4"/>
  <c r="E992" i="4"/>
  <c r="C992" i="4"/>
  <c r="D992" i="4" s="1"/>
  <c r="C991" i="4"/>
  <c r="C990" i="4"/>
  <c r="J989" i="4"/>
  <c r="C989" i="4"/>
  <c r="C988" i="4"/>
  <c r="C987" i="4"/>
  <c r="C986" i="4"/>
  <c r="K985" i="4"/>
  <c r="C985" i="4"/>
  <c r="F985" i="4" s="1"/>
  <c r="C984" i="4"/>
  <c r="J983" i="4"/>
  <c r="C983" i="4"/>
  <c r="C982" i="4"/>
  <c r="K981" i="4"/>
  <c r="F981" i="4"/>
  <c r="C981" i="4"/>
  <c r="C980" i="4"/>
  <c r="C979" i="4"/>
  <c r="K978" i="4"/>
  <c r="J978" i="4"/>
  <c r="C978" i="4"/>
  <c r="I978" i="4" s="1"/>
  <c r="K977" i="4"/>
  <c r="J977" i="4"/>
  <c r="H977" i="4"/>
  <c r="G977" i="4"/>
  <c r="C977" i="4"/>
  <c r="F977" i="4" s="1"/>
  <c r="C976" i="4"/>
  <c r="C975" i="4"/>
  <c r="J974" i="4"/>
  <c r="C974" i="4"/>
  <c r="C973" i="4"/>
  <c r="C972" i="4"/>
  <c r="C971" i="4"/>
  <c r="H970" i="4"/>
  <c r="F970" i="4"/>
  <c r="E970" i="4"/>
  <c r="C970" i="4"/>
  <c r="C969" i="4"/>
  <c r="C968" i="4"/>
  <c r="I967" i="4"/>
  <c r="H967" i="4"/>
  <c r="G967" i="4"/>
  <c r="C967" i="4"/>
  <c r="E967" i="4" s="1"/>
  <c r="J966" i="4"/>
  <c r="I966" i="4"/>
  <c r="H966" i="4"/>
  <c r="G966" i="4"/>
  <c r="F966" i="4"/>
  <c r="E966" i="4"/>
  <c r="C966" i="4"/>
  <c r="K966" i="4" s="1"/>
  <c r="J965" i="4"/>
  <c r="I965" i="4"/>
  <c r="H965" i="4"/>
  <c r="G965" i="4"/>
  <c r="F965" i="4"/>
  <c r="E965" i="4"/>
  <c r="C965" i="4"/>
  <c r="K965" i="4" s="1"/>
  <c r="C964" i="4"/>
  <c r="K963" i="4"/>
  <c r="J963" i="4"/>
  <c r="I963" i="4"/>
  <c r="H963" i="4"/>
  <c r="G963" i="4"/>
  <c r="C963" i="4"/>
  <c r="E963" i="4" s="1"/>
  <c r="I962" i="4"/>
  <c r="C962" i="4"/>
  <c r="C961" i="4"/>
  <c r="K960" i="4"/>
  <c r="J960" i="4"/>
  <c r="I960" i="4"/>
  <c r="C960" i="4"/>
  <c r="E960" i="4" s="1"/>
  <c r="H959" i="4"/>
  <c r="C959" i="4"/>
  <c r="C958" i="4"/>
  <c r="G958" i="4" s="1"/>
  <c r="C957" i="4"/>
  <c r="I956" i="4"/>
  <c r="C956" i="4"/>
  <c r="K955" i="4"/>
  <c r="J955" i="4"/>
  <c r="F955" i="4"/>
  <c r="C955" i="4"/>
  <c r="H954" i="4"/>
  <c r="G954" i="4"/>
  <c r="F954" i="4"/>
  <c r="C954" i="4"/>
  <c r="C953" i="4"/>
  <c r="F953" i="4" s="1"/>
  <c r="C952" i="4"/>
  <c r="I951" i="4"/>
  <c r="C951" i="4"/>
  <c r="C950" i="4"/>
  <c r="C949" i="4"/>
  <c r="K948" i="4"/>
  <c r="G948" i="4"/>
  <c r="F948" i="4"/>
  <c r="C948" i="4"/>
  <c r="C947" i="4"/>
  <c r="I946" i="4"/>
  <c r="H946" i="4"/>
  <c r="G946" i="4"/>
  <c r="C946" i="4"/>
  <c r="D946" i="4" s="1"/>
  <c r="C945" i="4"/>
  <c r="D945" i="4" s="1"/>
  <c r="K944" i="4"/>
  <c r="J944" i="4"/>
  <c r="I944" i="4"/>
  <c r="C944" i="4"/>
  <c r="J943" i="4"/>
  <c r="I943" i="4"/>
  <c r="H943" i="4"/>
  <c r="G943" i="4"/>
  <c r="F943" i="4"/>
  <c r="E943" i="4"/>
  <c r="D943" i="4"/>
  <c r="C943" i="4"/>
  <c r="K943" i="4" s="1"/>
  <c r="C942" i="4"/>
  <c r="J942" i="4" s="1"/>
  <c r="J941" i="4"/>
  <c r="I941" i="4"/>
  <c r="H941" i="4"/>
  <c r="G941" i="4"/>
  <c r="C941" i="4"/>
  <c r="E941" i="4" s="1"/>
  <c r="F940" i="4"/>
  <c r="C940" i="4"/>
  <c r="C939" i="4"/>
  <c r="H939" i="4" s="1"/>
  <c r="J938" i="4"/>
  <c r="I938" i="4"/>
  <c r="H938" i="4"/>
  <c r="G938" i="4"/>
  <c r="F938" i="4"/>
  <c r="E938" i="4"/>
  <c r="C938" i="4"/>
  <c r="D938" i="4" s="1"/>
  <c r="C937" i="4"/>
  <c r="H936" i="4"/>
  <c r="C936" i="4"/>
  <c r="J935" i="4"/>
  <c r="I935" i="4"/>
  <c r="C935" i="4"/>
  <c r="K934" i="4"/>
  <c r="J934" i="4"/>
  <c r="C934" i="4"/>
  <c r="I934" i="4" s="1"/>
  <c r="J933" i="4"/>
  <c r="I933" i="4"/>
  <c r="H933" i="4"/>
  <c r="G933" i="4"/>
  <c r="F933" i="4"/>
  <c r="C933" i="4"/>
  <c r="E933" i="4" s="1"/>
  <c r="C932" i="4"/>
  <c r="C931" i="4"/>
  <c r="D931" i="4" s="1"/>
  <c r="C930" i="4"/>
  <c r="C929" i="4"/>
  <c r="C928" i="4"/>
  <c r="J927" i="4"/>
  <c r="I927" i="4"/>
  <c r="H927" i="4"/>
  <c r="G927" i="4"/>
  <c r="F927" i="4"/>
  <c r="E927" i="4"/>
  <c r="D927" i="4"/>
  <c r="C927" i="4"/>
  <c r="K927" i="4" s="1"/>
  <c r="C926" i="4"/>
  <c r="C925" i="4"/>
  <c r="C924" i="4"/>
  <c r="C923" i="4"/>
  <c r="K922" i="4"/>
  <c r="I922" i="4"/>
  <c r="H922" i="4"/>
  <c r="C922" i="4"/>
  <c r="J922" i="4" s="1"/>
  <c r="C921" i="4"/>
  <c r="D921" i="4" s="1"/>
  <c r="E920" i="4"/>
  <c r="C920" i="4"/>
  <c r="C919" i="4"/>
  <c r="H918" i="4"/>
  <c r="G918" i="4"/>
  <c r="E918" i="4"/>
  <c r="C918" i="4"/>
  <c r="D918" i="4" s="1"/>
  <c r="J917" i="4"/>
  <c r="I917" i="4"/>
  <c r="H917" i="4"/>
  <c r="G917" i="4"/>
  <c r="F917" i="4"/>
  <c r="E917" i="4"/>
  <c r="C917" i="4"/>
  <c r="K917" i="4" s="1"/>
  <c r="C916" i="4"/>
  <c r="J916" i="4" s="1"/>
  <c r="J915" i="4"/>
  <c r="I915" i="4"/>
  <c r="H915" i="4"/>
  <c r="G915" i="4"/>
  <c r="C915" i="4"/>
  <c r="E915" i="4" s="1"/>
  <c r="C914" i="4"/>
  <c r="C913" i="4"/>
  <c r="I913" i="4" s="1"/>
  <c r="J912" i="4"/>
  <c r="I912" i="4"/>
  <c r="H912" i="4"/>
  <c r="G912" i="4"/>
  <c r="C912" i="4"/>
  <c r="D912" i="4" s="1"/>
  <c r="C911" i="4"/>
  <c r="C910" i="4"/>
  <c r="J909" i="4"/>
  <c r="I909" i="4"/>
  <c r="H909" i="4"/>
  <c r="C909" i="4"/>
  <c r="C908" i="4"/>
  <c r="C907" i="4"/>
  <c r="K906" i="4"/>
  <c r="G906" i="4"/>
  <c r="F906" i="4"/>
  <c r="C906" i="4"/>
  <c r="E906" i="4" s="1"/>
  <c r="C905" i="4"/>
  <c r="D905" i="4" s="1"/>
  <c r="J904" i="4"/>
  <c r="I904" i="4"/>
  <c r="H904" i="4"/>
  <c r="C904" i="4"/>
  <c r="D904" i="4" s="1"/>
  <c r="K903" i="4"/>
  <c r="J903" i="4"/>
  <c r="F903" i="4"/>
  <c r="E903" i="4"/>
  <c r="C903" i="4"/>
  <c r="C902" i="4"/>
  <c r="J901" i="4"/>
  <c r="I901" i="4"/>
  <c r="H901" i="4"/>
  <c r="G901" i="4"/>
  <c r="F901" i="4"/>
  <c r="E901" i="4"/>
  <c r="C901" i="4"/>
  <c r="K901" i="4" s="1"/>
  <c r="C900" i="4"/>
  <c r="D900" i="4" s="1"/>
  <c r="J899" i="4"/>
  <c r="I899" i="4"/>
  <c r="H899" i="4"/>
  <c r="G899" i="4"/>
  <c r="C899" i="4"/>
  <c r="E899" i="4" s="1"/>
  <c r="C898" i="4"/>
  <c r="K898" i="4" s="1"/>
  <c r="K897" i="4"/>
  <c r="J897" i="4"/>
  <c r="I897" i="4"/>
  <c r="H897" i="4"/>
  <c r="C897" i="4"/>
  <c r="F896" i="4"/>
  <c r="C896" i="4"/>
  <c r="D895" i="4"/>
  <c r="C895" i="4"/>
  <c r="C894" i="4"/>
  <c r="J893" i="4"/>
  <c r="I893" i="4"/>
  <c r="H893" i="4"/>
  <c r="G893" i="4"/>
  <c r="F893" i="4"/>
  <c r="E893" i="4"/>
  <c r="C893" i="4"/>
  <c r="K893" i="4" s="1"/>
  <c r="C892" i="4"/>
  <c r="J891" i="4"/>
  <c r="I891" i="4"/>
  <c r="H891" i="4"/>
  <c r="G891" i="4"/>
  <c r="F891" i="4"/>
  <c r="C891" i="4"/>
  <c r="E891" i="4" s="1"/>
  <c r="C890" i="4"/>
  <c r="J889" i="4"/>
  <c r="I889" i="4"/>
  <c r="H889" i="4"/>
  <c r="C889" i="4"/>
  <c r="G889" i="4" s="1"/>
  <c r="C888" i="4"/>
  <c r="K887" i="4"/>
  <c r="J887" i="4"/>
  <c r="C887" i="4"/>
  <c r="C886" i="4"/>
  <c r="J885" i="4"/>
  <c r="C885" i="4"/>
  <c r="K884" i="4"/>
  <c r="E884" i="4"/>
  <c r="C884" i="4"/>
  <c r="D884" i="4" s="1"/>
  <c r="C883" i="4"/>
  <c r="D883" i="4" s="1"/>
  <c r="K882" i="4"/>
  <c r="I882" i="4"/>
  <c r="H882" i="4"/>
  <c r="G882" i="4"/>
  <c r="E882" i="4"/>
  <c r="C882" i="4"/>
  <c r="J882" i="4" s="1"/>
  <c r="C881" i="4"/>
  <c r="C880" i="4"/>
  <c r="C879" i="4"/>
  <c r="K878" i="4"/>
  <c r="C878" i="4"/>
  <c r="J877" i="4"/>
  <c r="I877" i="4"/>
  <c r="H877" i="4"/>
  <c r="C877" i="4"/>
  <c r="E877" i="4" s="1"/>
  <c r="J876" i="4"/>
  <c r="I876" i="4"/>
  <c r="H876" i="4"/>
  <c r="G876" i="4"/>
  <c r="F876" i="4"/>
  <c r="C876" i="4"/>
  <c r="D876" i="4" s="1"/>
  <c r="C875" i="4"/>
  <c r="K874" i="4"/>
  <c r="E874" i="4"/>
  <c r="C874" i="4"/>
  <c r="J873" i="4"/>
  <c r="C873" i="4"/>
  <c r="J872" i="4"/>
  <c r="C872" i="4"/>
  <c r="C871" i="4"/>
  <c r="K870" i="4"/>
  <c r="F870" i="4"/>
  <c r="C870" i="4"/>
  <c r="E870" i="4" s="1"/>
  <c r="C869" i="4"/>
  <c r="J868" i="4"/>
  <c r="I868" i="4"/>
  <c r="H868" i="4"/>
  <c r="G868" i="4"/>
  <c r="F868" i="4"/>
  <c r="C868" i="4"/>
  <c r="D868" i="4" s="1"/>
  <c r="C867" i="4"/>
  <c r="J866" i="4"/>
  <c r="C866" i="4"/>
  <c r="F866" i="4" s="1"/>
  <c r="I865" i="4"/>
  <c r="H865" i="4"/>
  <c r="G865" i="4"/>
  <c r="F865" i="4"/>
  <c r="D865" i="4"/>
  <c r="C865" i="4"/>
  <c r="K865" i="4" s="1"/>
  <c r="C864" i="4"/>
  <c r="J864" i="4" s="1"/>
  <c r="I863" i="4"/>
  <c r="H863" i="4"/>
  <c r="G863" i="4"/>
  <c r="C863" i="4"/>
  <c r="E863" i="4" s="1"/>
  <c r="C862" i="4"/>
  <c r="I861" i="4"/>
  <c r="H861" i="4"/>
  <c r="C861" i="4"/>
  <c r="K861" i="4" s="1"/>
  <c r="F860" i="4"/>
  <c r="E860" i="4"/>
  <c r="C860" i="4"/>
  <c r="C859" i="4"/>
  <c r="C858" i="4"/>
  <c r="H857" i="4"/>
  <c r="G857" i="4"/>
  <c r="F857" i="4"/>
  <c r="D857" i="4"/>
  <c r="C857" i="4"/>
  <c r="K857" i="4" s="1"/>
  <c r="C856" i="4"/>
  <c r="I855" i="4"/>
  <c r="C855" i="4"/>
  <c r="K854" i="4"/>
  <c r="F854" i="4"/>
  <c r="E854" i="4"/>
  <c r="D854" i="4"/>
  <c r="C854" i="4"/>
  <c r="C853" i="4"/>
  <c r="G852" i="4"/>
  <c r="F852" i="4"/>
  <c r="E852" i="4"/>
  <c r="D852" i="4"/>
  <c r="C852" i="4"/>
  <c r="C851" i="4"/>
  <c r="J850" i="4"/>
  <c r="I850" i="4"/>
  <c r="H850" i="4"/>
  <c r="G850" i="4"/>
  <c r="F850" i="4"/>
  <c r="E850" i="4"/>
  <c r="D850" i="4"/>
  <c r="C850" i="4"/>
  <c r="K850" i="4" s="1"/>
  <c r="C849" i="4"/>
  <c r="C848" i="4"/>
  <c r="C847" i="4"/>
  <c r="C846" i="4"/>
  <c r="D846" i="4" s="1"/>
  <c r="K845" i="4"/>
  <c r="J845" i="4"/>
  <c r="C845" i="4"/>
  <c r="I845" i="4" s="1"/>
  <c r="H844" i="4"/>
  <c r="G844" i="4"/>
  <c r="F844" i="4"/>
  <c r="C844" i="4"/>
  <c r="C843" i="4"/>
  <c r="K843" i="4" s="1"/>
  <c r="C842" i="4"/>
  <c r="H841" i="4"/>
  <c r="C841" i="4"/>
  <c r="K840" i="4"/>
  <c r="J840" i="4"/>
  <c r="E840" i="4"/>
  <c r="C840" i="4"/>
  <c r="D840" i="4" s="1"/>
  <c r="I839" i="4"/>
  <c r="H839" i="4"/>
  <c r="G839" i="4"/>
  <c r="F839" i="4"/>
  <c r="E839" i="4"/>
  <c r="C839" i="4"/>
  <c r="K839" i="4" s="1"/>
  <c r="G838" i="4"/>
  <c r="F838" i="4"/>
  <c r="E838" i="4"/>
  <c r="D838" i="4"/>
  <c r="C838" i="4"/>
  <c r="K838" i="4" s="1"/>
  <c r="C837" i="4"/>
  <c r="H837" i="4" s="1"/>
  <c r="I836" i="4"/>
  <c r="H836" i="4"/>
  <c r="G836" i="4"/>
  <c r="F836" i="4"/>
  <c r="E836" i="4"/>
  <c r="C836" i="4"/>
  <c r="K836" i="4" s="1"/>
  <c r="C835" i="4"/>
  <c r="C834" i="4"/>
  <c r="I833" i="4"/>
  <c r="H833" i="4"/>
  <c r="C833" i="4"/>
  <c r="C832" i="4"/>
  <c r="K832" i="4" s="1"/>
  <c r="J831" i="4"/>
  <c r="I831" i="4"/>
  <c r="H831" i="4"/>
  <c r="C831" i="4"/>
  <c r="E831" i="4" s="1"/>
  <c r="C830" i="4"/>
  <c r="K830" i="4" s="1"/>
  <c r="K829" i="4"/>
  <c r="J829" i="4"/>
  <c r="I829" i="4"/>
  <c r="H829" i="4"/>
  <c r="C829" i="4"/>
  <c r="G829" i="4" s="1"/>
  <c r="C828" i="4"/>
  <c r="K827" i="4"/>
  <c r="I827" i="4"/>
  <c r="H827" i="4"/>
  <c r="C827" i="4"/>
  <c r="C826" i="4"/>
  <c r="J825" i="4"/>
  <c r="C825" i="4"/>
  <c r="K825" i="4" s="1"/>
  <c r="J824" i="4"/>
  <c r="G824" i="4"/>
  <c r="C824" i="4"/>
  <c r="K824" i="4" s="1"/>
  <c r="G823" i="4"/>
  <c r="F823" i="4"/>
  <c r="C823" i="4"/>
  <c r="C822" i="4"/>
  <c r="G821" i="4"/>
  <c r="F821" i="4"/>
  <c r="C821" i="4"/>
  <c r="E821" i="4" s="1"/>
  <c r="K820" i="4"/>
  <c r="G820" i="4"/>
  <c r="C820" i="4"/>
  <c r="D820" i="4" s="1"/>
  <c r="C819" i="4"/>
  <c r="I818" i="4"/>
  <c r="H818" i="4"/>
  <c r="F818" i="4"/>
  <c r="C818" i="4"/>
  <c r="K818" i="4" s="1"/>
  <c r="C817" i="4"/>
  <c r="C816" i="4"/>
  <c r="J816" i="4" s="1"/>
  <c r="H815" i="4"/>
  <c r="C815" i="4"/>
  <c r="J814" i="4"/>
  <c r="I814" i="4"/>
  <c r="G814" i="4"/>
  <c r="E814" i="4"/>
  <c r="C814" i="4"/>
  <c r="H814" i="4" s="1"/>
  <c r="I813" i="4"/>
  <c r="G813" i="4"/>
  <c r="C813" i="4"/>
  <c r="C812" i="4"/>
  <c r="C811" i="4"/>
  <c r="C810" i="4"/>
  <c r="F810" i="4" s="1"/>
  <c r="E809" i="4"/>
  <c r="D809" i="4"/>
  <c r="C809" i="4"/>
  <c r="K809" i="4" s="1"/>
  <c r="J808" i="4"/>
  <c r="I808" i="4"/>
  <c r="D808" i="4"/>
  <c r="C808" i="4"/>
  <c r="H808" i="4" s="1"/>
  <c r="J807" i="4"/>
  <c r="I807" i="4"/>
  <c r="H807" i="4"/>
  <c r="G807" i="4"/>
  <c r="F807" i="4"/>
  <c r="C807" i="4"/>
  <c r="E807" i="4" s="1"/>
  <c r="C806" i="4"/>
  <c r="C805" i="4"/>
  <c r="I804" i="4"/>
  <c r="H804" i="4"/>
  <c r="C804" i="4"/>
  <c r="C803" i="4"/>
  <c r="C802" i="4"/>
  <c r="G802" i="4" s="1"/>
  <c r="H801" i="4"/>
  <c r="D801" i="4"/>
  <c r="C801" i="4"/>
  <c r="J800" i="4"/>
  <c r="I800" i="4"/>
  <c r="E800" i="4"/>
  <c r="C800" i="4"/>
  <c r="H800" i="4" s="1"/>
  <c r="C799" i="4"/>
  <c r="C798" i="4"/>
  <c r="K798" i="4" s="1"/>
  <c r="C797" i="4"/>
  <c r="I796" i="4"/>
  <c r="H796" i="4"/>
  <c r="F796" i="4"/>
  <c r="E796" i="4"/>
  <c r="C796" i="4"/>
  <c r="K796" i="4" s="1"/>
  <c r="C795" i="4"/>
  <c r="J794" i="4"/>
  <c r="C794" i="4"/>
  <c r="H794" i="4" s="1"/>
  <c r="C793" i="4"/>
  <c r="J792" i="4"/>
  <c r="C792" i="4"/>
  <c r="J791" i="4"/>
  <c r="I791" i="4"/>
  <c r="G791" i="4"/>
  <c r="F791" i="4"/>
  <c r="C791" i="4"/>
  <c r="E791" i="4" s="1"/>
  <c r="C790" i="4"/>
  <c r="I789" i="4"/>
  <c r="C789" i="4"/>
  <c r="K789" i="4" s="1"/>
  <c r="I788" i="4"/>
  <c r="H788" i="4"/>
  <c r="F788" i="4"/>
  <c r="D788" i="4"/>
  <c r="C788" i="4"/>
  <c r="K788" i="4" s="1"/>
  <c r="K787" i="4"/>
  <c r="J787" i="4"/>
  <c r="C787" i="4"/>
  <c r="F787" i="4" s="1"/>
  <c r="F786" i="4"/>
  <c r="C786" i="4"/>
  <c r="I786" i="4" s="1"/>
  <c r="C785" i="4"/>
  <c r="C784" i="4"/>
  <c r="J783" i="4"/>
  <c r="I783" i="4"/>
  <c r="E783" i="4"/>
  <c r="D783" i="4"/>
  <c r="C783" i="4"/>
  <c r="H783" i="4" s="1"/>
  <c r="C782" i="4"/>
  <c r="G781" i="4"/>
  <c r="C781" i="4"/>
  <c r="J781" i="4" s="1"/>
  <c r="C780" i="4"/>
  <c r="J779" i="4"/>
  <c r="I779" i="4"/>
  <c r="H779" i="4"/>
  <c r="G779" i="4"/>
  <c r="C779" i="4"/>
  <c r="D779" i="4" s="1"/>
  <c r="F778" i="4"/>
  <c r="E778" i="4"/>
  <c r="C778" i="4"/>
  <c r="I778" i="4" s="1"/>
  <c r="C777" i="4"/>
  <c r="F777" i="4" s="1"/>
  <c r="C776" i="4"/>
  <c r="C775" i="4"/>
  <c r="J774" i="4"/>
  <c r="I774" i="4"/>
  <c r="H774" i="4"/>
  <c r="G774" i="4"/>
  <c r="C774" i="4"/>
  <c r="E774" i="4" s="1"/>
  <c r="F773" i="4"/>
  <c r="D773" i="4"/>
  <c r="C773" i="4"/>
  <c r="J773" i="4" s="1"/>
  <c r="C772" i="4"/>
  <c r="C771" i="4"/>
  <c r="C770" i="4"/>
  <c r="C769" i="4"/>
  <c r="F768" i="4"/>
  <c r="E768" i="4"/>
  <c r="C768" i="4"/>
  <c r="C767" i="4"/>
  <c r="J766" i="4"/>
  <c r="I766" i="4"/>
  <c r="H766" i="4"/>
  <c r="G766" i="4"/>
  <c r="C766" i="4"/>
  <c r="E766" i="4" s="1"/>
  <c r="F765" i="4"/>
  <c r="D765" i="4"/>
  <c r="C765" i="4"/>
  <c r="J765" i="4" s="1"/>
  <c r="C764" i="4"/>
  <c r="K764" i="4" s="1"/>
  <c r="C763" i="4"/>
  <c r="C762" i="4"/>
  <c r="H761" i="4"/>
  <c r="G761" i="4"/>
  <c r="C761" i="4"/>
  <c r="G760" i="4"/>
  <c r="E760" i="4"/>
  <c r="C760" i="4"/>
  <c r="C759" i="4"/>
  <c r="J758" i="4"/>
  <c r="I758" i="4"/>
  <c r="G758" i="4"/>
  <c r="F758" i="4"/>
  <c r="C758" i="4"/>
  <c r="E758" i="4" s="1"/>
  <c r="C757" i="4"/>
  <c r="C756" i="4"/>
  <c r="I755" i="4"/>
  <c r="H755" i="4"/>
  <c r="F755" i="4"/>
  <c r="C755" i="4"/>
  <c r="D755" i="4" s="1"/>
  <c r="C754" i="4"/>
  <c r="C753" i="4"/>
  <c r="C752" i="4"/>
  <c r="J751" i="4"/>
  <c r="I751" i="4"/>
  <c r="E751" i="4"/>
  <c r="C751" i="4"/>
  <c r="H751" i="4" s="1"/>
  <c r="I750" i="4"/>
  <c r="G750" i="4"/>
  <c r="C750" i="4"/>
  <c r="E749" i="4"/>
  <c r="C749" i="4"/>
  <c r="D749" i="4" s="1"/>
  <c r="C748" i="4"/>
  <c r="K748" i="4" s="1"/>
  <c r="H747" i="4"/>
  <c r="C747" i="4"/>
  <c r="J746" i="4"/>
  <c r="F746" i="4"/>
  <c r="E746" i="4"/>
  <c r="C746" i="4"/>
  <c r="D746" i="4" s="1"/>
  <c r="J745" i="4"/>
  <c r="F745" i="4"/>
  <c r="C745" i="4"/>
  <c r="I745" i="4" s="1"/>
  <c r="G744" i="4"/>
  <c r="C744" i="4"/>
  <c r="F744" i="4" s="1"/>
  <c r="I743" i="4"/>
  <c r="H743" i="4"/>
  <c r="G743" i="4"/>
  <c r="F743" i="4"/>
  <c r="E743" i="4"/>
  <c r="C743" i="4"/>
  <c r="K743" i="4" s="1"/>
  <c r="C742" i="4"/>
  <c r="C741" i="4"/>
  <c r="C740" i="4"/>
  <c r="I739" i="4"/>
  <c r="H739" i="4"/>
  <c r="C739" i="4"/>
  <c r="G739" i="4" s="1"/>
  <c r="I738" i="4"/>
  <c r="H738" i="4"/>
  <c r="G738" i="4"/>
  <c r="F738" i="4"/>
  <c r="E738" i="4"/>
  <c r="C738" i="4"/>
  <c r="D738" i="4" s="1"/>
  <c r="C737" i="4"/>
  <c r="I737" i="4" s="1"/>
  <c r="J736" i="4"/>
  <c r="H736" i="4"/>
  <c r="C736" i="4"/>
  <c r="C735" i="4"/>
  <c r="J734" i="4"/>
  <c r="I734" i="4"/>
  <c r="E734" i="4"/>
  <c r="C734" i="4"/>
  <c r="H734" i="4" s="1"/>
  <c r="C733" i="4"/>
  <c r="C732" i="4"/>
  <c r="F732" i="4" s="1"/>
  <c r="C731" i="4"/>
  <c r="I730" i="4"/>
  <c r="H730" i="4"/>
  <c r="G730" i="4"/>
  <c r="F730" i="4"/>
  <c r="E730" i="4"/>
  <c r="C730" i="4"/>
  <c r="D730" i="4" s="1"/>
  <c r="C729" i="4"/>
  <c r="C728" i="4"/>
  <c r="H727" i="4"/>
  <c r="C727" i="4"/>
  <c r="H726" i="4"/>
  <c r="D726" i="4"/>
  <c r="C726" i="4"/>
  <c r="I725" i="4"/>
  <c r="H725" i="4"/>
  <c r="C725" i="4"/>
  <c r="C724" i="4"/>
  <c r="D724" i="4" s="1"/>
  <c r="H723" i="4"/>
  <c r="C723" i="4"/>
  <c r="D723" i="4" s="1"/>
  <c r="H722" i="4"/>
  <c r="G722" i="4"/>
  <c r="E722" i="4"/>
  <c r="C722" i="4"/>
  <c r="C721" i="4"/>
  <c r="C720" i="4"/>
  <c r="H719" i="4"/>
  <c r="G719" i="4"/>
  <c r="E719" i="4"/>
  <c r="D719" i="4"/>
  <c r="C719" i="4"/>
  <c r="K719" i="4" s="1"/>
  <c r="E718" i="4"/>
  <c r="D718" i="4"/>
  <c r="C718" i="4"/>
  <c r="H718" i="4" s="1"/>
  <c r="C717" i="4"/>
  <c r="C716" i="4"/>
  <c r="K716" i="4" s="1"/>
  <c r="C715" i="4"/>
  <c r="I714" i="4"/>
  <c r="H714" i="4"/>
  <c r="F714" i="4"/>
  <c r="E714" i="4"/>
  <c r="C714" i="4"/>
  <c r="K714" i="4" s="1"/>
  <c r="C713" i="4"/>
  <c r="C712" i="4"/>
  <c r="C711" i="4"/>
  <c r="J710" i="4"/>
  <c r="I710" i="4"/>
  <c r="E710" i="4"/>
  <c r="C710" i="4"/>
  <c r="H710" i="4" s="1"/>
  <c r="C709" i="4"/>
  <c r="C708" i="4"/>
  <c r="K707" i="4"/>
  <c r="I707" i="4"/>
  <c r="C707" i="4"/>
  <c r="C706" i="4"/>
  <c r="C705" i="4"/>
  <c r="C704" i="4"/>
  <c r="H703" i="4"/>
  <c r="G703" i="4"/>
  <c r="E703" i="4"/>
  <c r="D703" i="4"/>
  <c r="C703" i="4"/>
  <c r="K703" i="4" s="1"/>
  <c r="D702" i="4"/>
  <c r="C702" i="4"/>
  <c r="C701" i="4"/>
  <c r="C700" i="4"/>
  <c r="K699" i="4"/>
  <c r="I699" i="4"/>
  <c r="C699" i="4"/>
  <c r="C698" i="4"/>
  <c r="I698" i="4" s="1"/>
  <c r="H697" i="4"/>
  <c r="C697" i="4"/>
  <c r="I696" i="4"/>
  <c r="H696" i="4"/>
  <c r="C696" i="4"/>
  <c r="J695" i="4"/>
  <c r="I695" i="4"/>
  <c r="E695" i="4"/>
  <c r="D695" i="4"/>
  <c r="C695" i="4"/>
  <c r="H695" i="4" s="1"/>
  <c r="H694" i="4"/>
  <c r="C694" i="4"/>
  <c r="G693" i="4"/>
  <c r="F693" i="4"/>
  <c r="D693" i="4"/>
  <c r="C693" i="4"/>
  <c r="J693" i="4" s="1"/>
  <c r="I692" i="4"/>
  <c r="C692" i="4"/>
  <c r="G692" i="4" s="1"/>
  <c r="H691" i="4"/>
  <c r="D691" i="4"/>
  <c r="C691" i="4"/>
  <c r="C690" i="4"/>
  <c r="I690" i="4" s="1"/>
  <c r="J689" i="4"/>
  <c r="H689" i="4"/>
  <c r="C689" i="4"/>
  <c r="F689" i="4" s="1"/>
  <c r="C688" i="4"/>
  <c r="D687" i="4"/>
  <c r="C687" i="4"/>
  <c r="J686" i="4"/>
  <c r="I686" i="4"/>
  <c r="H686" i="4"/>
  <c r="G686" i="4"/>
  <c r="F686" i="4"/>
  <c r="C686" i="4"/>
  <c r="E686" i="4" s="1"/>
  <c r="G685" i="4"/>
  <c r="C685" i="4"/>
  <c r="J685" i="4" s="1"/>
  <c r="I684" i="4"/>
  <c r="C684" i="4"/>
  <c r="G684" i="4" s="1"/>
  <c r="G683" i="4"/>
  <c r="F683" i="4"/>
  <c r="E683" i="4"/>
  <c r="C683" i="4"/>
  <c r="C682" i="4"/>
  <c r="I682" i="4" s="1"/>
  <c r="C681" i="4"/>
  <c r="H680" i="4"/>
  <c r="G680" i="4"/>
  <c r="F680" i="4"/>
  <c r="E680" i="4"/>
  <c r="D680" i="4"/>
  <c r="C680" i="4"/>
  <c r="K680" i="4" s="1"/>
  <c r="E679" i="4"/>
  <c r="D679" i="4"/>
  <c r="C679" i="4"/>
  <c r="J678" i="4"/>
  <c r="F678" i="4"/>
  <c r="C678" i="4"/>
  <c r="G677" i="4"/>
  <c r="F677" i="4"/>
  <c r="D677" i="4"/>
  <c r="C677" i="4"/>
  <c r="J677" i="4" s="1"/>
  <c r="I676" i="4"/>
  <c r="C676" i="4"/>
  <c r="G676" i="4" s="1"/>
  <c r="I675" i="4"/>
  <c r="C675" i="4"/>
  <c r="C674" i="4"/>
  <c r="H673" i="4"/>
  <c r="C673" i="4"/>
  <c r="G672" i="4"/>
  <c r="F672" i="4"/>
  <c r="D672" i="4"/>
  <c r="C672" i="4"/>
  <c r="C671" i="4"/>
  <c r="J670" i="4"/>
  <c r="I670" i="4"/>
  <c r="H670" i="4"/>
  <c r="C670" i="4"/>
  <c r="E670" i="4" s="1"/>
  <c r="G669" i="4"/>
  <c r="C669" i="4"/>
  <c r="K668" i="4"/>
  <c r="C668" i="4"/>
  <c r="I668" i="4" s="1"/>
  <c r="I667" i="4"/>
  <c r="H667" i="4"/>
  <c r="G667" i="4"/>
  <c r="F667" i="4"/>
  <c r="E667" i="4"/>
  <c r="C667" i="4"/>
  <c r="D667" i="4" s="1"/>
  <c r="C666" i="4"/>
  <c r="J665" i="4"/>
  <c r="H665" i="4"/>
  <c r="C665" i="4"/>
  <c r="K665" i="4" s="1"/>
  <c r="H664" i="4"/>
  <c r="G664" i="4"/>
  <c r="C664" i="4"/>
  <c r="K664" i="4" s="1"/>
  <c r="D663" i="4"/>
  <c r="C663" i="4"/>
  <c r="C662" i="4"/>
  <c r="K661" i="4"/>
  <c r="C661" i="4"/>
  <c r="G661" i="4" s="1"/>
  <c r="H660" i="4"/>
  <c r="C660" i="4"/>
  <c r="C659" i="4"/>
  <c r="J658" i="4"/>
  <c r="C658" i="4"/>
  <c r="C657" i="4"/>
  <c r="G657" i="4" s="1"/>
  <c r="D656" i="4"/>
  <c r="C656" i="4"/>
  <c r="J655" i="4"/>
  <c r="I655" i="4"/>
  <c r="E655" i="4"/>
  <c r="C655" i="4"/>
  <c r="H655" i="4" s="1"/>
  <c r="D654" i="4"/>
  <c r="C654" i="4"/>
  <c r="C653" i="4"/>
  <c r="K653" i="4" s="1"/>
  <c r="H652" i="4"/>
  <c r="D652" i="4"/>
  <c r="C652" i="4"/>
  <c r="K652" i="4" s="1"/>
  <c r="C651" i="4"/>
  <c r="K650" i="4"/>
  <c r="J650" i="4"/>
  <c r="F650" i="4"/>
  <c r="E650" i="4"/>
  <c r="C650" i="4"/>
  <c r="C649" i="4"/>
  <c r="G648" i="4"/>
  <c r="C648" i="4"/>
  <c r="C647" i="4"/>
  <c r="C646" i="4"/>
  <c r="K645" i="4"/>
  <c r="G645" i="4"/>
  <c r="F645" i="4"/>
  <c r="D645" i="4"/>
  <c r="C645" i="4"/>
  <c r="C644" i="4"/>
  <c r="I644" i="4" s="1"/>
  <c r="C643" i="4"/>
  <c r="F643" i="4" s="1"/>
  <c r="H642" i="4"/>
  <c r="G642" i="4"/>
  <c r="E642" i="4"/>
  <c r="D642" i="4"/>
  <c r="C642" i="4"/>
  <c r="K642" i="4" s="1"/>
  <c r="C641" i="4"/>
  <c r="J640" i="4"/>
  <c r="H640" i="4"/>
  <c r="G640" i="4"/>
  <c r="C640" i="4"/>
  <c r="E640" i="4" s="1"/>
  <c r="C639" i="4"/>
  <c r="I638" i="4"/>
  <c r="C638" i="4"/>
  <c r="G638" i="4" s="1"/>
  <c r="I637" i="4"/>
  <c r="H637" i="4"/>
  <c r="F637" i="4"/>
  <c r="E637" i="4"/>
  <c r="C637" i="4"/>
  <c r="K637" i="4" s="1"/>
  <c r="C636" i="4"/>
  <c r="I636" i="4" s="1"/>
  <c r="C635" i="4"/>
  <c r="F635" i="4" s="1"/>
  <c r="H634" i="4"/>
  <c r="F634" i="4"/>
  <c r="E634" i="4"/>
  <c r="C634" i="4"/>
  <c r="K634" i="4" s="1"/>
  <c r="C633" i="4"/>
  <c r="I632" i="4"/>
  <c r="H632" i="4"/>
  <c r="C632" i="4"/>
  <c r="E632" i="4" s="1"/>
  <c r="D631" i="4"/>
  <c r="C631" i="4"/>
  <c r="C630" i="4"/>
  <c r="G630" i="4" s="1"/>
  <c r="I629" i="4"/>
  <c r="H629" i="4"/>
  <c r="F629" i="4"/>
  <c r="E629" i="4"/>
  <c r="C629" i="4"/>
  <c r="D629" i="4" s="1"/>
  <c r="C628" i="4"/>
  <c r="I628" i="4" s="1"/>
  <c r="C627" i="4"/>
  <c r="F627" i="4" s="1"/>
  <c r="H626" i="4"/>
  <c r="G626" i="4"/>
  <c r="E626" i="4"/>
  <c r="D626" i="4"/>
  <c r="C626" i="4"/>
  <c r="K626" i="4" s="1"/>
  <c r="C625" i="4"/>
  <c r="C624" i="4"/>
  <c r="G623" i="4"/>
  <c r="E623" i="4"/>
  <c r="D623" i="4"/>
  <c r="C623" i="4"/>
  <c r="J623" i="4" s="1"/>
  <c r="C622" i="4"/>
  <c r="I621" i="4"/>
  <c r="G621" i="4"/>
  <c r="F621" i="4"/>
  <c r="E621" i="4"/>
  <c r="C621" i="4"/>
  <c r="D621" i="4" s="1"/>
  <c r="C620" i="4"/>
  <c r="I620" i="4" s="1"/>
  <c r="C619" i="4"/>
  <c r="F619" i="4" s="1"/>
  <c r="G618" i="4"/>
  <c r="F618" i="4"/>
  <c r="C618" i="4"/>
  <c r="K618" i="4" s="1"/>
  <c r="E617" i="4"/>
  <c r="C617" i="4"/>
  <c r="I616" i="4"/>
  <c r="H616" i="4"/>
  <c r="C616" i="4"/>
  <c r="E616" i="4" s="1"/>
  <c r="C615" i="4"/>
  <c r="C614" i="4"/>
  <c r="G614" i="4" s="1"/>
  <c r="F613" i="4"/>
  <c r="C613" i="4"/>
  <c r="C612" i="4"/>
  <c r="K612" i="4" s="1"/>
  <c r="C611" i="4"/>
  <c r="J610" i="4"/>
  <c r="C610" i="4"/>
  <c r="C609" i="4"/>
  <c r="C608" i="4"/>
  <c r="F607" i="4"/>
  <c r="E607" i="4"/>
  <c r="C607" i="4"/>
  <c r="J607" i="4" s="1"/>
  <c r="C606" i="4"/>
  <c r="C605" i="4"/>
  <c r="C604" i="4"/>
  <c r="K604" i="4" s="1"/>
  <c r="K603" i="4"/>
  <c r="J603" i="4"/>
  <c r="I603" i="4"/>
  <c r="H603" i="4"/>
  <c r="C603" i="4"/>
  <c r="H602" i="4"/>
  <c r="G602" i="4"/>
  <c r="C602" i="4"/>
  <c r="K601" i="4"/>
  <c r="E601" i="4"/>
  <c r="D601" i="4"/>
  <c r="C601" i="4"/>
  <c r="J601" i="4" s="1"/>
  <c r="J600" i="4"/>
  <c r="I600" i="4"/>
  <c r="H600" i="4"/>
  <c r="G600" i="4"/>
  <c r="C600" i="4"/>
  <c r="E600" i="4" s="1"/>
  <c r="G599" i="4"/>
  <c r="F599" i="4"/>
  <c r="C599" i="4"/>
  <c r="J599" i="4" s="1"/>
  <c r="C598" i="4"/>
  <c r="I598" i="4" s="1"/>
  <c r="I597" i="4"/>
  <c r="C597" i="4"/>
  <c r="F596" i="4"/>
  <c r="E596" i="4"/>
  <c r="C596" i="4"/>
  <c r="D596" i="4" s="1"/>
  <c r="C595" i="4"/>
  <c r="H595" i="4" s="1"/>
  <c r="H594" i="4"/>
  <c r="F594" i="4"/>
  <c r="E594" i="4"/>
  <c r="C594" i="4"/>
  <c r="K594" i="4" s="1"/>
  <c r="C593" i="4"/>
  <c r="K593" i="4" s="1"/>
  <c r="J592" i="4"/>
  <c r="I592" i="4"/>
  <c r="H592" i="4"/>
  <c r="F592" i="4"/>
  <c r="E592" i="4"/>
  <c r="C592" i="4"/>
  <c r="D592" i="4" s="1"/>
  <c r="F591" i="4"/>
  <c r="E591" i="4"/>
  <c r="D591" i="4"/>
  <c r="C591" i="4"/>
  <c r="J591" i="4" s="1"/>
  <c r="K590" i="4"/>
  <c r="J590" i="4"/>
  <c r="C590" i="4"/>
  <c r="C589" i="4"/>
  <c r="K588" i="4"/>
  <c r="C588" i="4"/>
  <c r="F588" i="4" s="1"/>
  <c r="J587" i="4"/>
  <c r="I587" i="4"/>
  <c r="C587" i="4"/>
  <c r="C586" i="4"/>
  <c r="C585" i="4"/>
  <c r="I584" i="4"/>
  <c r="H584" i="4"/>
  <c r="C584" i="4"/>
  <c r="E584" i="4" s="1"/>
  <c r="F583" i="4"/>
  <c r="C583" i="4"/>
  <c r="C582" i="4"/>
  <c r="K582" i="4" s="1"/>
  <c r="F581" i="4"/>
  <c r="C581" i="4"/>
  <c r="C580" i="4"/>
  <c r="K580" i="4" s="1"/>
  <c r="D579" i="4"/>
  <c r="C579" i="4"/>
  <c r="C578" i="4"/>
  <c r="J577" i="4"/>
  <c r="F577" i="4"/>
  <c r="E577" i="4"/>
  <c r="C577" i="4"/>
  <c r="D577" i="4" s="1"/>
  <c r="C576" i="4"/>
  <c r="I576" i="4" s="1"/>
  <c r="J575" i="4"/>
  <c r="C575" i="4"/>
  <c r="F575" i="4" s="1"/>
  <c r="I574" i="4"/>
  <c r="H574" i="4"/>
  <c r="F574" i="4"/>
  <c r="E574" i="4"/>
  <c r="C574" i="4"/>
  <c r="K574" i="4" s="1"/>
  <c r="E573" i="4"/>
  <c r="D573" i="4"/>
  <c r="C573" i="4"/>
  <c r="H573" i="4" s="1"/>
  <c r="C572" i="4"/>
  <c r="G571" i="4"/>
  <c r="E571" i="4"/>
  <c r="D571" i="4"/>
  <c r="C571" i="4"/>
  <c r="J571" i="4" s="1"/>
  <c r="C570" i="4"/>
  <c r="G570" i="4" s="1"/>
  <c r="J569" i="4"/>
  <c r="I569" i="4"/>
  <c r="G569" i="4"/>
  <c r="F569" i="4"/>
  <c r="E569" i="4"/>
  <c r="C569" i="4"/>
  <c r="D569" i="4" s="1"/>
  <c r="C568" i="4"/>
  <c r="I568" i="4" s="1"/>
  <c r="J567" i="4"/>
  <c r="H567" i="4"/>
  <c r="C567" i="4"/>
  <c r="F567" i="4" s="1"/>
  <c r="H566" i="4"/>
  <c r="C566" i="4"/>
  <c r="J565" i="4"/>
  <c r="D565" i="4"/>
  <c r="C565" i="4"/>
  <c r="G564" i="4"/>
  <c r="F564" i="4"/>
  <c r="C564" i="4"/>
  <c r="E564" i="4" s="1"/>
  <c r="G563" i="4"/>
  <c r="F563" i="4"/>
  <c r="C563" i="4"/>
  <c r="J563" i="4" s="1"/>
  <c r="C562" i="4"/>
  <c r="G562" i="4" s="1"/>
  <c r="I561" i="4"/>
  <c r="H561" i="4"/>
  <c r="G561" i="4"/>
  <c r="F561" i="4"/>
  <c r="C561" i="4"/>
  <c r="D561" i="4" s="1"/>
  <c r="C560" i="4"/>
  <c r="I560" i="4" s="1"/>
  <c r="J559" i="4"/>
  <c r="H559" i="4"/>
  <c r="C559" i="4"/>
  <c r="F559" i="4" s="1"/>
  <c r="J558" i="4"/>
  <c r="I558" i="4"/>
  <c r="E558" i="4"/>
  <c r="D558" i="4"/>
  <c r="C558" i="4"/>
  <c r="K558" i="4" s="1"/>
  <c r="J557" i="4"/>
  <c r="E557" i="4"/>
  <c r="C557" i="4"/>
  <c r="H557" i="4" s="1"/>
  <c r="C556" i="4"/>
  <c r="C555" i="4"/>
  <c r="C554" i="4"/>
  <c r="G554" i="4" s="1"/>
  <c r="I553" i="4"/>
  <c r="H553" i="4"/>
  <c r="G553" i="4"/>
  <c r="C553" i="4"/>
  <c r="D553" i="4" s="1"/>
  <c r="C552" i="4"/>
  <c r="I552" i="4" s="1"/>
  <c r="J551" i="4"/>
  <c r="H551" i="4"/>
  <c r="C551" i="4"/>
  <c r="F551" i="4" s="1"/>
  <c r="H550" i="4"/>
  <c r="G550" i="4"/>
  <c r="C550" i="4"/>
  <c r="K550" i="4" s="1"/>
  <c r="E549" i="4"/>
  <c r="C549" i="4"/>
  <c r="C548" i="4"/>
  <c r="G547" i="4"/>
  <c r="F547" i="4"/>
  <c r="E547" i="4"/>
  <c r="D547" i="4"/>
  <c r="C547" i="4"/>
  <c r="J547" i="4" s="1"/>
  <c r="C546" i="4"/>
  <c r="H545" i="4"/>
  <c r="G545" i="4"/>
  <c r="C545" i="4"/>
  <c r="K544" i="4"/>
  <c r="C544" i="4"/>
  <c r="E544" i="4" s="1"/>
  <c r="C543" i="4"/>
  <c r="H542" i="4"/>
  <c r="G542" i="4"/>
  <c r="F542" i="4"/>
  <c r="C542" i="4"/>
  <c r="K542" i="4" s="1"/>
  <c r="E541" i="4"/>
  <c r="D541" i="4"/>
  <c r="C541" i="4"/>
  <c r="H541" i="4" s="1"/>
  <c r="C540" i="4"/>
  <c r="G539" i="4"/>
  <c r="F539" i="4"/>
  <c r="E539" i="4"/>
  <c r="C539" i="4"/>
  <c r="J539" i="4" s="1"/>
  <c r="C538" i="4"/>
  <c r="C537" i="4"/>
  <c r="C536" i="4"/>
  <c r="C535" i="4"/>
  <c r="J535" i="4" s="1"/>
  <c r="C534" i="4"/>
  <c r="C533" i="4"/>
  <c r="J532" i="4"/>
  <c r="I532" i="4"/>
  <c r="H532" i="4"/>
  <c r="G532" i="4"/>
  <c r="C532" i="4"/>
  <c r="E532" i="4" s="1"/>
  <c r="C531" i="4"/>
  <c r="C530" i="4"/>
  <c r="I529" i="4"/>
  <c r="H529" i="4"/>
  <c r="G529" i="4"/>
  <c r="C529" i="4"/>
  <c r="D529" i="4" s="1"/>
  <c r="F528" i="4"/>
  <c r="E528" i="4"/>
  <c r="C528" i="4"/>
  <c r="C527" i="4"/>
  <c r="E526" i="4"/>
  <c r="D526" i="4"/>
  <c r="C526" i="4"/>
  <c r="K526" i="4" s="1"/>
  <c r="D525" i="4"/>
  <c r="C525" i="4"/>
  <c r="G524" i="4"/>
  <c r="C524" i="4"/>
  <c r="G523" i="4"/>
  <c r="F523" i="4"/>
  <c r="E523" i="4"/>
  <c r="C523" i="4"/>
  <c r="J523" i="4" s="1"/>
  <c r="J522" i="4"/>
  <c r="I522" i="4"/>
  <c r="C522" i="4"/>
  <c r="K522" i="4" s="1"/>
  <c r="I521" i="4"/>
  <c r="H521" i="4"/>
  <c r="F521" i="4"/>
  <c r="C521" i="4"/>
  <c r="D521" i="4" s="1"/>
  <c r="F520" i="4"/>
  <c r="D520" i="4"/>
  <c r="C520" i="4"/>
  <c r="C519" i="4"/>
  <c r="I519" i="4" s="1"/>
  <c r="C518" i="4"/>
  <c r="D517" i="4"/>
  <c r="C517" i="4"/>
  <c r="H516" i="4"/>
  <c r="G516" i="4"/>
  <c r="C516" i="4"/>
  <c r="C515" i="4"/>
  <c r="K514" i="4"/>
  <c r="C514" i="4"/>
  <c r="J514" i="4" s="1"/>
  <c r="C513" i="4"/>
  <c r="K512" i="4"/>
  <c r="C512" i="4"/>
  <c r="F512" i="4" s="1"/>
  <c r="K511" i="4"/>
  <c r="J511" i="4"/>
  <c r="C511" i="4"/>
  <c r="I511" i="4" s="1"/>
  <c r="H510" i="4"/>
  <c r="G510" i="4"/>
  <c r="E510" i="4"/>
  <c r="C510" i="4"/>
  <c r="C509" i="4"/>
  <c r="C508" i="4"/>
  <c r="D507" i="4"/>
  <c r="C507" i="4"/>
  <c r="C506" i="4"/>
  <c r="I506" i="4" s="1"/>
  <c r="C505" i="4"/>
  <c r="E504" i="4"/>
  <c r="C504" i="4"/>
  <c r="J503" i="4"/>
  <c r="I503" i="4"/>
  <c r="E503" i="4"/>
  <c r="D503" i="4"/>
  <c r="C503" i="4"/>
  <c r="K503" i="4" s="1"/>
  <c r="J502" i="4"/>
  <c r="E502" i="4"/>
  <c r="C502" i="4"/>
  <c r="H502" i="4" s="1"/>
  <c r="C501" i="4"/>
  <c r="C500" i="4"/>
  <c r="C499" i="4"/>
  <c r="G499" i="4" s="1"/>
  <c r="C498" i="4"/>
  <c r="E497" i="4"/>
  <c r="C497" i="4"/>
  <c r="I497" i="4" s="1"/>
  <c r="J496" i="4"/>
  <c r="I496" i="4"/>
  <c r="C496" i="4"/>
  <c r="F496" i="4" s="1"/>
  <c r="I495" i="4"/>
  <c r="H495" i="4"/>
  <c r="G495" i="4"/>
  <c r="F495" i="4"/>
  <c r="E495" i="4"/>
  <c r="C495" i="4"/>
  <c r="K495" i="4" s="1"/>
  <c r="C494" i="4"/>
  <c r="J493" i="4"/>
  <c r="I493" i="4"/>
  <c r="H493" i="4"/>
  <c r="C493" i="4"/>
  <c r="E493" i="4" s="1"/>
  <c r="F492" i="4"/>
  <c r="C492" i="4"/>
  <c r="C491" i="4"/>
  <c r="G490" i="4"/>
  <c r="C490" i="4"/>
  <c r="K489" i="4"/>
  <c r="C489" i="4"/>
  <c r="E489" i="4" s="1"/>
  <c r="C488" i="4"/>
  <c r="H487" i="4"/>
  <c r="C487" i="4"/>
  <c r="C486" i="4"/>
  <c r="G485" i="4"/>
  <c r="F485" i="4"/>
  <c r="C485" i="4"/>
  <c r="E485" i="4" s="1"/>
  <c r="G484" i="4"/>
  <c r="F484" i="4"/>
  <c r="D484" i="4"/>
  <c r="C484" i="4"/>
  <c r="J484" i="4" s="1"/>
  <c r="C483" i="4"/>
  <c r="J482" i="4"/>
  <c r="I482" i="4"/>
  <c r="H482" i="4"/>
  <c r="G482" i="4"/>
  <c r="E482" i="4"/>
  <c r="C482" i="4"/>
  <c r="D482" i="4" s="1"/>
  <c r="F481" i="4"/>
  <c r="E481" i="4"/>
  <c r="C481" i="4"/>
  <c r="D481" i="4" s="1"/>
  <c r="K480" i="4"/>
  <c r="C480" i="4"/>
  <c r="G479" i="4"/>
  <c r="F479" i="4"/>
  <c r="E479" i="4"/>
  <c r="D479" i="4"/>
  <c r="C479" i="4"/>
  <c r="C478" i="4"/>
  <c r="D478" i="4" s="1"/>
  <c r="C477" i="4"/>
  <c r="D476" i="4"/>
  <c r="C476" i="4"/>
  <c r="C475" i="4"/>
  <c r="F474" i="4"/>
  <c r="C474" i="4"/>
  <c r="K473" i="4"/>
  <c r="C473" i="4"/>
  <c r="I472" i="4"/>
  <c r="C472" i="4"/>
  <c r="J471" i="4"/>
  <c r="I471" i="4"/>
  <c r="D471" i="4"/>
  <c r="C471" i="4"/>
  <c r="K470" i="4"/>
  <c r="J470" i="4"/>
  <c r="D470" i="4"/>
  <c r="C470" i="4"/>
  <c r="H469" i="4"/>
  <c r="F469" i="4"/>
  <c r="C469" i="4"/>
  <c r="C468" i="4"/>
  <c r="K467" i="4"/>
  <c r="J467" i="4"/>
  <c r="I467" i="4"/>
  <c r="D467" i="4"/>
  <c r="C467" i="4"/>
  <c r="C466" i="4"/>
  <c r="C465" i="4"/>
  <c r="C464" i="4"/>
  <c r="C463" i="4"/>
  <c r="C462" i="4"/>
  <c r="G461" i="4"/>
  <c r="C461" i="4"/>
  <c r="E461" i="4" s="1"/>
  <c r="I460" i="4"/>
  <c r="H460" i="4"/>
  <c r="C460" i="4"/>
  <c r="C459" i="4"/>
  <c r="F458" i="4"/>
  <c r="C458" i="4"/>
  <c r="D458" i="4" s="1"/>
  <c r="E457" i="4"/>
  <c r="C457" i="4"/>
  <c r="K456" i="4"/>
  <c r="C456" i="4"/>
  <c r="J456" i="4" s="1"/>
  <c r="F455" i="4"/>
  <c r="C455" i="4"/>
  <c r="C454" i="4"/>
  <c r="J454" i="4" s="1"/>
  <c r="C453" i="4"/>
  <c r="D452" i="4"/>
  <c r="C452" i="4"/>
  <c r="J452" i="4" s="1"/>
  <c r="J451" i="4"/>
  <c r="I451" i="4"/>
  <c r="D451" i="4"/>
  <c r="C451" i="4"/>
  <c r="E450" i="4"/>
  <c r="D450" i="4"/>
  <c r="C450" i="4"/>
  <c r="C449" i="4"/>
  <c r="C448" i="4"/>
  <c r="H447" i="4"/>
  <c r="G447" i="4"/>
  <c r="F447" i="4"/>
  <c r="C447" i="4"/>
  <c r="K447" i="4" s="1"/>
  <c r="C446" i="4"/>
  <c r="K446" i="4" s="1"/>
  <c r="J445" i="4"/>
  <c r="I445" i="4"/>
  <c r="H445" i="4"/>
  <c r="G445" i="4"/>
  <c r="C445" i="4"/>
  <c r="E445" i="4" s="1"/>
  <c r="C444" i="4"/>
  <c r="K443" i="4"/>
  <c r="C443" i="4"/>
  <c r="J443" i="4" s="1"/>
  <c r="H442" i="4"/>
  <c r="C442" i="4"/>
  <c r="C441" i="4"/>
  <c r="C440" i="4"/>
  <c r="H439" i="4"/>
  <c r="G439" i="4"/>
  <c r="F439" i="4"/>
  <c r="C439" i="4"/>
  <c r="K439" i="4" s="1"/>
  <c r="C438" i="4"/>
  <c r="D438" i="4" s="1"/>
  <c r="J437" i="4"/>
  <c r="I437" i="4"/>
  <c r="H437" i="4"/>
  <c r="G437" i="4"/>
  <c r="C437" i="4"/>
  <c r="E437" i="4" s="1"/>
  <c r="E436" i="4"/>
  <c r="C436" i="4"/>
  <c r="K435" i="4"/>
  <c r="I435" i="4"/>
  <c r="C435" i="4"/>
  <c r="J435" i="4" s="1"/>
  <c r="G434" i="4"/>
  <c r="C434" i="4"/>
  <c r="K433" i="4"/>
  <c r="C433" i="4"/>
  <c r="F433" i="4" s="1"/>
  <c r="C432" i="4"/>
  <c r="I432" i="4" s="1"/>
  <c r="C431" i="4"/>
  <c r="C430" i="4"/>
  <c r="J429" i="4"/>
  <c r="F429" i="4"/>
  <c r="C429" i="4"/>
  <c r="I429" i="4" s="1"/>
  <c r="C428" i="4"/>
  <c r="G428" i="4" s="1"/>
  <c r="C427" i="4"/>
  <c r="C426" i="4"/>
  <c r="I426" i="4" s="1"/>
  <c r="C425" i="4"/>
  <c r="C424" i="4"/>
  <c r="C423" i="4"/>
  <c r="H423" i="4" s="1"/>
  <c r="I422" i="4"/>
  <c r="C422" i="4"/>
  <c r="D421" i="4"/>
  <c r="C421" i="4"/>
  <c r="I421" i="4" s="1"/>
  <c r="K420" i="4"/>
  <c r="J420" i="4"/>
  <c r="I420" i="4"/>
  <c r="C420" i="4"/>
  <c r="G420" i="4" s="1"/>
  <c r="I419" i="4"/>
  <c r="H419" i="4"/>
  <c r="G419" i="4"/>
  <c r="F419" i="4"/>
  <c r="E419" i="4"/>
  <c r="C419" i="4"/>
  <c r="K419" i="4" s="1"/>
  <c r="C418" i="4"/>
  <c r="K418" i="4" s="1"/>
  <c r="J417" i="4"/>
  <c r="I417" i="4"/>
  <c r="H417" i="4"/>
  <c r="G417" i="4"/>
  <c r="F417" i="4"/>
  <c r="C417" i="4"/>
  <c r="E417" i="4" s="1"/>
  <c r="C416" i="4"/>
  <c r="K416" i="4" s="1"/>
  <c r="K415" i="4"/>
  <c r="C415" i="4"/>
  <c r="J415" i="4" s="1"/>
  <c r="E414" i="4"/>
  <c r="C414" i="4"/>
  <c r="D414" i="4" s="1"/>
  <c r="J413" i="4"/>
  <c r="F413" i="4"/>
  <c r="E413" i="4"/>
  <c r="C413" i="4"/>
  <c r="I413" i="4" s="1"/>
  <c r="G412" i="4"/>
  <c r="C412" i="4"/>
  <c r="J412" i="4" s="1"/>
  <c r="J411" i="4"/>
  <c r="I411" i="4"/>
  <c r="H411" i="4"/>
  <c r="D411" i="4"/>
  <c r="C411" i="4"/>
  <c r="K411" i="4" s="1"/>
  <c r="C410" i="4"/>
  <c r="G410" i="4" s="1"/>
  <c r="G409" i="4"/>
  <c r="D409" i="4"/>
  <c r="C409" i="4"/>
  <c r="C408" i="4"/>
  <c r="K408" i="4" s="1"/>
  <c r="H407" i="4"/>
  <c r="C407" i="4"/>
  <c r="G406" i="4"/>
  <c r="C406" i="4"/>
  <c r="E406" i="4" s="1"/>
  <c r="J405" i="4"/>
  <c r="C405" i="4"/>
  <c r="K404" i="4"/>
  <c r="J404" i="4"/>
  <c r="E404" i="4"/>
  <c r="C404" i="4"/>
  <c r="I404" i="4" s="1"/>
  <c r="H403" i="4"/>
  <c r="G403" i="4"/>
  <c r="C403" i="4"/>
  <c r="J402" i="4"/>
  <c r="I402" i="4"/>
  <c r="H402" i="4"/>
  <c r="D402" i="4"/>
  <c r="C402" i="4"/>
  <c r="G402" i="4" s="1"/>
  <c r="H401" i="4"/>
  <c r="F401" i="4"/>
  <c r="E401" i="4"/>
  <c r="D401" i="4"/>
  <c r="C401" i="4"/>
  <c r="K401" i="4" s="1"/>
  <c r="C400" i="4"/>
  <c r="C399" i="4"/>
  <c r="F399" i="4" s="1"/>
  <c r="H398" i="4"/>
  <c r="G398" i="4"/>
  <c r="C398" i="4"/>
  <c r="C397" i="4"/>
  <c r="J396" i="4"/>
  <c r="C396" i="4"/>
  <c r="C395" i="4"/>
  <c r="J394" i="4"/>
  <c r="C394" i="4"/>
  <c r="I393" i="4"/>
  <c r="H393" i="4"/>
  <c r="C393" i="4"/>
  <c r="C392" i="4"/>
  <c r="C391" i="4"/>
  <c r="F391" i="4" s="1"/>
  <c r="C390" i="4"/>
  <c r="E389" i="4"/>
  <c r="C389" i="4"/>
  <c r="H389" i="4" s="1"/>
  <c r="C388" i="4"/>
  <c r="F388" i="4" s="1"/>
  <c r="G387" i="4"/>
  <c r="E387" i="4"/>
  <c r="C387" i="4"/>
  <c r="J387" i="4" s="1"/>
  <c r="C386" i="4"/>
  <c r="J385" i="4"/>
  <c r="F385" i="4"/>
  <c r="C385" i="4"/>
  <c r="F384" i="4"/>
  <c r="D384" i="4"/>
  <c r="C384" i="4"/>
  <c r="I384" i="4" s="1"/>
  <c r="C383" i="4"/>
  <c r="F383" i="4" s="1"/>
  <c r="E382" i="4"/>
  <c r="D382" i="4"/>
  <c r="C382" i="4"/>
  <c r="C381" i="4"/>
  <c r="H381" i="4" s="1"/>
  <c r="I380" i="4"/>
  <c r="G380" i="4"/>
  <c r="F380" i="4"/>
  <c r="E380" i="4"/>
  <c r="C380" i="4"/>
  <c r="K380" i="4" s="1"/>
  <c r="E379" i="4"/>
  <c r="C379" i="4"/>
  <c r="J379" i="4" s="1"/>
  <c r="J378" i="4"/>
  <c r="I378" i="4"/>
  <c r="H378" i="4"/>
  <c r="C378" i="4"/>
  <c r="G378" i="4" s="1"/>
  <c r="F377" i="4"/>
  <c r="E377" i="4"/>
  <c r="C377" i="4"/>
  <c r="D376" i="4"/>
  <c r="C376" i="4"/>
  <c r="I376" i="4" s="1"/>
  <c r="C375" i="4"/>
  <c r="F375" i="4" s="1"/>
  <c r="G374" i="4"/>
  <c r="F374" i="4"/>
  <c r="E374" i="4"/>
  <c r="C374" i="4"/>
  <c r="K374" i="4" s="1"/>
  <c r="C373" i="4"/>
  <c r="I372" i="4"/>
  <c r="H372" i="4"/>
  <c r="G372" i="4"/>
  <c r="C372" i="4"/>
  <c r="E372" i="4" s="1"/>
  <c r="G371" i="4"/>
  <c r="E371" i="4"/>
  <c r="C371" i="4"/>
  <c r="J371" i="4" s="1"/>
  <c r="J370" i="4"/>
  <c r="I370" i="4"/>
  <c r="H370" i="4"/>
  <c r="C370" i="4"/>
  <c r="G370" i="4" s="1"/>
  <c r="C369" i="4"/>
  <c r="D368" i="4"/>
  <c r="C368" i="4"/>
  <c r="I368" i="4" s="1"/>
  <c r="C367" i="4"/>
  <c r="G366" i="4"/>
  <c r="F366" i="4"/>
  <c r="E366" i="4"/>
  <c r="C366" i="4"/>
  <c r="K366" i="4" s="1"/>
  <c r="C365" i="4"/>
  <c r="J364" i="4"/>
  <c r="G364" i="4"/>
  <c r="F364" i="4"/>
  <c r="C364" i="4"/>
  <c r="E363" i="4"/>
  <c r="C363" i="4"/>
  <c r="J363" i="4" s="1"/>
  <c r="C362" i="4"/>
  <c r="G361" i="4"/>
  <c r="F361" i="4"/>
  <c r="E361" i="4"/>
  <c r="C361" i="4"/>
  <c r="D361" i="4" s="1"/>
  <c r="C360" i="4"/>
  <c r="K359" i="4"/>
  <c r="C359" i="4"/>
  <c r="C358" i="4"/>
  <c r="E358" i="4" s="1"/>
  <c r="K357" i="4"/>
  <c r="J357" i="4"/>
  <c r="C357" i="4"/>
  <c r="H356" i="4"/>
  <c r="F356" i="4"/>
  <c r="C356" i="4"/>
  <c r="K355" i="4"/>
  <c r="C355" i="4"/>
  <c r="G355" i="4" s="1"/>
  <c r="C354" i="4"/>
  <c r="C353" i="4"/>
  <c r="C352" i="4"/>
  <c r="C351" i="4"/>
  <c r="H350" i="4"/>
  <c r="F350" i="4"/>
  <c r="D350" i="4"/>
  <c r="C350" i="4"/>
  <c r="K350" i="4" s="1"/>
  <c r="K349" i="4"/>
  <c r="C349" i="4"/>
  <c r="J348" i="4"/>
  <c r="H348" i="4"/>
  <c r="G348" i="4"/>
  <c r="C348" i="4"/>
  <c r="E348" i="4" s="1"/>
  <c r="C347" i="4"/>
  <c r="J346" i="4"/>
  <c r="I346" i="4"/>
  <c r="H346" i="4"/>
  <c r="D346" i="4"/>
  <c r="C346" i="4"/>
  <c r="G346" i="4" s="1"/>
  <c r="F345" i="4"/>
  <c r="C345" i="4"/>
  <c r="C344" i="4"/>
  <c r="C343" i="4"/>
  <c r="F342" i="4"/>
  <c r="D342" i="4"/>
  <c r="C342" i="4"/>
  <c r="K342" i="4" s="1"/>
  <c r="C341" i="4"/>
  <c r="K341" i="4" s="1"/>
  <c r="C340" i="4"/>
  <c r="C339" i="4"/>
  <c r="J338" i="4"/>
  <c r="I338" i="4"/>
  <c r="D338" i="4"/>
  <c r="C338" i="4"/>
  <c r="G338" i="4" s="1"/>
  <c r="I337" i="4"/>
  <c r="C337" i="4"/>
  <c r="C336" i="4"/>
  <c r="C335" i="4"/>
  <c r="C334" i="4"/>
  <c r="K333" i="4"/>
  <c r="C333" i="4"/>
  <c r="H332" i="4"/>
  <c r="F332" i="4"/>
  <c r="E332" i="4"/>
  <c r="D332" i="4"/>
  <c r="C332" i="4"/>
  <c r="K332" i="4" s="1"/>
  <c r="C331" i="4"/>
  <c r="I330" i="4"/>
  <c r="G330" i="4"/>
  <c r="F330" i="4"/>
  <c r="E330" i="4"/>
  <c r="C330" i="4"/>
  <c r="K330" i="4" s="1"/>
  <c r="C329" i="4"/>
  <c r="I328" i="4"/>
  <c r="H328" i="4"/>
  <c r="F328" i="4"/>
  <c r="C328" i="4"/>
  <c r="E328" i="4" s="1"/>
  <c r="K327" i="4"/>
  <c r="C327" i="4"/>
  <c r="H326" i="4"/>
  <c r="C326" i="4"/>
  <c r="G326" i="4" s="1"/>
  <c r="J325" i="4"/>
  <c r="I325" i="4"/>
  <c r="H325" i="4"/>
  <c r="F325" i="4"/>
  <c r="D325" i="4"/>
  <c r="C325" i="4"/>
  <c r="K325" i="4" s="1"/>
  <c r="J324" i="4"/>
  <c r="F324" i="4"/>
  <c r="E324" i="4"/>
  <c r="C324" i="4"/>
  <c r="I324" i="4" s="1"/>
  <c r="C323" i="4"/>
  <c r="I322" i="4"/>
  <c r="H322" i="4"/>
  <c r="G322" i="4"/>
  <c r="F322" i="4"/>
  <c r="E322" i="4"/>
  <c r="D322" i="4"/>
  <c r="C322" i="4"/>
  <c r="K322" i="4" s="1"/>
  <c r="I321" i="4"/>
  <c r="C321" i="4"/>
  <c r="H321" i="4" s="1"/>
  <c r="J320" i="4"/>
  <c r="I320" i="4"/>
  <c r="H320" i="4"/>
  <c r="C320" i="4"/>
  <c r="E320" i="4" s="1"/>
  <c r="C319" i="4"/>
  <c r="H318" i="4"/>
  <c r="C318" i="4"/>
  <c r="G318" i="4" s="1"/>
  <c r="H317" i="4"/>
  <c r="C317" i="4"/>
  <c r="J316" i="4"/>
  <c r="F316" i="4"/>
  <c r="E316" i="4"/>
  <c r="D316" i="4"/>
  <c r="C316" i="4"/>
  <c r="I316" i="4" s="1"/>
  <c r="C315" i="4"/>
  <c r="H314" i="4"/>
  <c r="G314" i="4"/>
  <c r="F314" i="4"/>
  <c r="D314" i="4"/>
  <c r="C314" i="4"/>
  <c r="K314" i="4" s="1"/>
  <c r="C313" i="4"/>
  <c r="I312" i="4"/>
  <c r="H312" i="4"/>
  <c r="F312" i="4"/>
  <c r="C312" i="4"/>
  <c r="E312" i="4" s="1"/>
  <c r="C311" i="4"/>
  <c r="C310" i="4"/>
  <c r="H309" i="4"/>
  <c r="G309" i="4"/>
  <c r="E309" i="4"/>
  <c r="C309" i="4"/>
  <c r="D309" i="4" s="1"/>
  <c r="E308" i="4"/>
  <c r="C308" i="4"/>
  <c r="C307" i="4"/>
  <c r="D306" i="4"/>
  <c r="C306" i="4"/>
  <c r="K306" i="4" s="1"/>
  <c r="C305" i="4"/>
  <c r="H305" i="4" s="1"/>
  <c r="J304" i="4"/>
  <c r="E304" i="4"/>
  <c r="C304" i="4"/>
  <c r="C303" i="4"/>
  <c r="K303" i="4" s="1"/>
  <c r="H302" i="4"/>
  <c r="C302" i="4"/>
  <c r="G302" i="4" s="1"/>
  <c r="C301" i="4"/>
  <c r="C300" i="4"/>
  <c r="C299" i="4"/>
  <c r="H298" i="4"/>
  <c r="G298" i="4"/>
  <c r="F298" i="4"/>
  <c r="C298" i="4"/>
  <c r="K298" i="4" s="1"/>
  <c r="I297" i="4"/>
  <c r="C297" i="4"/>
  <c r="H297" i="4" s="1"/>
  <c r="J296" i="4"/>
  <c r="I296" i="4"/>
  <c r="H296" i="4"/>
  <c r="F296" i="4"/>
  <c r="C296" i="4"/>
  <c r="E296" i="4" s="1"/>
  <c r="C295" i="4"/>
  <c r="K295" i="4" s="1"/>
  <c r="C294" i="4"/>
  <c r="I293" i="4"/>
  <c r="C293" i="4"/>
  <c r="F292" i="4"/>
  <c r="E292" i="4"/>
  <c r="D292" i="4"/>
  <c r="C292" i="4"/>
  <c r="I292" i="4" s="1"/>
  <c r="C291" i="4"/>
  <c r="F291" i="4" s="1"/>
  <c r="H290" i="4"/>
  <c r="G290" i="4"/>
  <c r="F290" i="4"/>
  <c r="C290" i="4"/>
  <c r="K290" i="4" s="1"/>
  <c r="C289" i="4"/>
  <c r="J288" i="4"/>
  <c r="I288" i="4"/>
  <c r="H288" i="4"/>
  <c r="F288" i="4"/>
  <c r="C288" i="4"/>
  <c r="E288" i="4" s="1"/>
  <c r="C287" i="4"/>
  <c r="J286" i="4"/>
  <c r="D286" i="4"/>
  <c r="C286" i="4"/>
  <c r="K286" i="4" s="1"/>
  <c r="I285" i="4"/>
  <c r="H285" i="4"/>
  <c r="C285" i="4"/>
  <c r="D285" i="4" s="1"/>
  <c r="D284" i="4"/>
  <c r="C284" i="4"/>
  <c r="C283" i="4"/>
  <c r="F282" i="4"/>
  <c r="D282" i="4"/>
  <c r="C282" i="4"/>
  <c r="K282" i="4" s="1"/>
  <c r="C281" i="4"/>
  <c r="C280" i="4"/>
  <c r="J280" i="4" s="1"/>
  <c r="C279" i="4"/>
  <c r="K278" i="4"/>
  <c r="J278" i="4"/>
  <c r="D278" i="4"/>
  <c r="C278" i="4"/>
  <c r="G277" i="4"/>
  <c r="E277" i="4"/>
  <c r="C277" i="4"/>
  <c r="D277" i="4" s="1"/>
  <c r="J276" i="4"/>
  <c r="F276" i="4"/>
  <c r="C276" i="4"/>
  <c r="I276" i="4" s="1"/>
  <c r="G275" i="4"/>
  <c r="C275" i="4"/>
  <c r="H274" i="4"/>
  <c r="G274" i="4"/>
  <c r="F274" i="4"/>
  <c r="C274" i="4"/>
  <c r="K274" i="4" s="1"/>
  <c r="C273" i="4"/>
  <c r="J272" i="4"/>
  <c r="I272" i="4"/>
  <c r="C272" i="4"/>
  <c r="C271" i="4"/>
  <c r="D270" i="4"/>
  <c r="C270" i="4"/>
  <c r="I269" i="4"/>
  <c r="H269" i="4"/>
  <c r="G269" i="4"/>
  <c r="C269" i="4"/>
  <c r="D269" i="4" s="1"/>
  <c r="C268" i="4"/>
  <c r="E268" i="4" s="1"/>
  <c r="G267" i="4"/>
  <c r="C267" i="4"/>
  <c r="F266" i="4"/>
  <c r="D266" i="4"/>
  <c r="C266" i="4"/>
  <c r="K266" i="4" s="1"/>
  <c r="C265" i="4"/>
  <c r="C264" i="4"/>
  <c r="C263" i="4"/>
  <c r="K262" i="4"/>
  <c r="J262" i="4"/>
  <c r="D262" i="4"/>
  <c r="C262" i="4"/>
  <c r="G261" i="4"/>
  <c r="E261" i="4"/>
  <c r="C261" i="4"/>
  <c r="D261" i="4" s="1"/>
  <c r="J260" i="4"/>
  <c r="F260" i="4"/>
  <c r="C260" i="4"/>
  <c r="I260" i="4" s="1"/>
  <c r="G259" i="4"/>
  <c r="C259" i="4"/>
  <c r="H258" i="4"/>
  <c r="G258" i="4"/>
  <c r="F258" i="4"/>
  <c r="C258" i="4"/>
  <c r="K258" i="4" s="1"/>
  <c r="C257" i="4"/>
  <c r="J256" i="4"/>
  <c r="I256" i="4"/>
  <c r="C256" i="4"/>
  <c r="C255" i="4"/>
  <c r="J255" i="4" s="1"/>
  <c r="H254" i="4"/>
  <c r="C254" i="4"/>
  <c r="I253" i="4"/>
  <c r="H253" i="4"/>
  <c r="G253" i="4"/>
  <c r="C253" i="4"/>
  <c r="D253" i="4" s="1"/>
  <c r="C252" i="4"/>
  <c r="I252" i="4" s="1"/>
  <c r="C251" i="4"/>
  <c r="H251" i="4" s="1"/>
  <c r="C250" i="4"/>
  <c r="E250" i="4" s="1"/>
  <c r="C249" i="4"/>
  <c r="J248" i="4"/>
  <c r="I248" i="4"/>
  <c r="H248" i="4"/>
  <c r="G248" i="4"/>
  <c r="C248" i="4"/>
  <c r="E248" i="4" s="1"/>
  <c r="D247" i="4"/>
  <c r="C247" i="4"/>
  <c r="J247" i="4" s="1"/>
  <c r="C246" i="4"/>
  <c r="E245" i="4"/>
  <c r="C245" i="4"/>
  <c r="C244" i="4"/>
  <c r="I244" i="4" s="1"/>
  <c r="C243" i="4"/>
  <c r="F243" i="4" s="1"/>
  <c r="E242" i="4"/>
  <c r="D242" i="4"/>
  <c r="C242" i="4"/>
  <c r="K242" i="4" s="1"/>
  <c r="J241" i="4"/>
  <c r="I241" i="4"/>
  <c r="C241" i="4"/>
  <c r="H241" i="4" s="1"/>
  <c r="J240" i="4"/>
  <c r="I240" i="4"/>
  <c r="H240" i="4"/>
  <c r="G240" i="4"/>
  <c r="F240" i="4"/>
  <c r="C240" i="4"/>
  <c r="E240" i="4" s="1"/>
  <c r="C239" i="4"/>
  <c r="J239" i="4" s="1"/>
  <c r="C238" i="4"/>
  <c r="G238" i="4" s="1"/>
  <c r="I237" i="4"/>
  <c r="H237" i="4"/>
  <c r="G237" i="4"/>
  <c r="C237" i="4"/>
  <c r="D237" i="4" s="1"/>
  <c r="C236" i="4"/>
  <c r="I236" i="4" s="1"/>
  <c r="H235" i="4"/>
  <c r="C235" i="4"/>
  <c r="F235" i="4" s="1"/>
  <c r="H234" i="4"/>
  <c r="G234" i="4"/>
  <c r="C234" i="4"/>
  <c r="J233" i="4"/>
  <c r="I233" i="4"/>
  <c r="E233" i="4"/>
  <c r="D233" i="4"/>
  <c r="C233" i="4"/>
  <c r="H233" i="4" s="1"/>
  <c r="G232" i="4"/>
  <c r="F232" i="4"/>
  <c r="C232" i="4"/>
  <c r="E232" i="4" s="1"/>
  <c r="D231" i="4"/>
  <c r="C231" i="4"/>
  <c r="J231" i="4" s="1"/>
  <c r="I230" i="4"/>
  <c r="C230" i="4"/>
  <c r="G230" i="4" s="1"/>
  <c r="H229" i="4"/>
  <c r="G229" i="4"/>
  <c r="E229" i="4"/>
  <c r="C229" i="4"/>
  <c r="C228" i="4"/>
  <c r="I228" i="4" s="1"/>
  <c r="C227" i="4"/>
  <c r="F227" i="4" s="1"/>
  <c r="C226" i="4"/>
  <c r="G226" i="4" s="1"/>
  <c r="E225" i="4"/>
  <c r="D225" i="4"/>
  <c r="C225" i="4"/>
  <c r="H225" i="4" s="1"/>
  <c r="I224" i="4"/>
  <c r="C224" i="4"/>
  <c r="C223" i="4"/>
  <c r="G223" i="4" s="1"/>
  <c r="C222" i="4"/>
  <c r="G222" i="4" s="1"/>
  <c r="C221" i="4"/>
  <c r="F221" i="4" s="1"/>
  <c r="C220" i="4"/>
  <c r="K220" i="4" s="1"/>
  <c r="C219" i="4"/>
  <c r="H218" i="4"/>
  <c r="G218" i="4"/>
  <c r="E218" i="4"/>
  <c r="D218" i="4"/>
  <c r="C218" i="4"/>
  <c r="K218" i="4" s="1"/>
  <c r="E217" i="4"/>
  <c r="D217" i="4"/>
  <c r="C217" i="4"/>
  <c r="H217" i="4" s="1"/>
  <c r="J216" i="4"/>
  <c r="I216" i="4"/>
  <c r="E216" i="4"/>
  <c r="D216" i="4"/>
  <c r="C216" i="4"/>
  <c r="K216" i="4" s="1"/>
  <c r="K215" i="4"/>
  <c r="G215" i="4"/>
  <c r="F215" i="4"/>
  <c r="D215" i="4"/>
  <c r="C215" i="4"/>
  <c r="C214" i="4"/>
  <c r="H214" i="4" s="1"/>
  <c r="C213" i="4"/>
  <c r="E213" i="4" s="1"/>
  <c r="K212" i="4"/>
  <c r="C212" i="4"/>
  <c r="J211" i="4"/>
  <c r="C211" i="4"/>
  <c r="G211" i="4" s="1"/>
  <c r="H210" i="4"/>
  <c r="C210" i="4"/>
  <c r="J209" i="4"/>
  <c r="I209" i="4"/>
  <c r="E209" i="4"/>
  <c r="D209" i="4"/>
  <c r="C209" i="4"/>
  <c r="H209" i="4" s="1"/>
  <c r="G208" i="4"/>
  <c r="F208" i="4"/>
  <c r="C208" i="4"/>
  <c r="E208" i="4" s="1"/>
  <c r="C207" i="4"/>
  <c r="D207" i="4" s="1"/>
  <c r="D206" i="4"/>
  <c r="C206" i="4"/>
  <c r="I205" i="4"/>
  <c r="H205" i="4"/>
  <c r="F205" i="4"/>
  <c r="C205" i="4"/>
  <c r="D205" i="4" s="1"/>
  <c r="C204" i="4"/>
  <c r="J204" i="4" s="1"/>
  <c r="J203" i="4"/>
  <c r="C203" i="4"/>
  <c r="G203" i="4" s="1"/>
  <c r="E202" i="4"/>
  <c r="C202" i="4"/>
  <c r="C201" i="4"/>
  <c r="J200" i="4"/>
  <c r="I200" i="4"/>
  <c r="G200" i="4"/>
  <c r="F200" i="4"/>
  <c r="C200" i="4"/>
  <c r="E200" i="4" s="1"/>
  <c r="D199" i="4"/>
  <c r="C199" i="4"/>
  <c r="K198" i="4"/>
  <c r="I198" i="4"/>
  <c r="C198" i="4"/>
  <c r="H198" i="4" s="1"/>
  <c r="C197" i="4"/>
  <c r="E197" i="4" s="1"/>
  <c r="K196" i="4"/>
  <c r="J196" i="4"/>
  <c r="F196" i="4"/>
  <c r="C196" i="4"/>
  <c r="E196" i="4" s="1"/>
  <c r="C195" i="4"/>
  <c r="J195" i="4" s="1"/>
  <c r="H194" i="4"/>
  <c r="G194" i="4"/>
  <c r="E194" i="4"/>
  <c r="C194" i="4"/>
  <c r="K194" i="4" s="1"/>
  <c r="I193" i="4"/>
  <c r="H193" i="4"/>
  <c r="G193" i="4"/>
  <c r="F193" i="4"/>
  <c r="E193" i="4"/>
  <c r="C193" i="4"/>
  <c r="K193" i="4" s="1"/>
  <c r="I192" i="4"/>
  <c r="G192" i="4"/>
  <c r="F192" i="4"/>
  <c r="E192" i="4"/>
  <c r="D192" i="4"/>
  <c r="C192" i="4"/>
  <c r="K192" i="4" s="1"/>
  <c r="C191" i="4"/>
  <c r="F191" i="4" s="1"/>
  <c r="K190" i="4"/>
  <c r="H190" i="4"/>
  <c r="D190" i="4"/>
  <c r="C190" i="4"/>
  <c r="E189" i="4"/>
  <c r="C189" i="4"/>
  <c r="J188" i="4"/>
  <c r="C188" i="4"/>
  <c r="E188" i="4" s="1"/>
  <c r="C187" i="4"/>
  <c r="G187" i="4" s="1"/>
  <c r="I186" i="4"/>
  <c r="G186" i="4"/>
  <c r="E186" i="4"/>
  <c r="C186" i="4"/>
  <c r="K186" i="4" s="1"/>
  <c r="E185" i="4"/>
  <c r="C185" i="4"/>
  <c r="C184" i="4"/>
  <c r="F183" i="4"/>
  <c r="C183" i="4"/>
  <c r="I182" i="4"/>
  <c r="C182" i="4"/>
  <c r="F182" i="4" s="1"/>
  <c r="C181" i="4"/>
  <c r="E181" i="4" s="1"/>
  <c r="C180" i="4"/>
  <c r="G179" i="4"/>
  <c r="D179" i="4"/>
  <c r="C179" i="4"/>
  <c r="C178" i="4"/>
  <c r="J177" i="4"/>
  <c r="H177" i="4"/>
  <c r="D177" i="4"/>
  <c r="C177" i="4"/>
  <c r="G177" i="4" s="1"/>
  <c r="F176" i="4"/>
  <c r="C176" i="4"/>
  <c r="F175" i="4"/>
  <c r="D175" i="4"/>
  <c r="C175" i="4"/>
  <c r="I175" i="4" s="1"/>
  <c r="C174" i="4"/>
  <c r="H173" i="4"/>
  <c r="F173" i="4"/>
  <c r="E173" i="4"/>
  <c r="C173" i="4"/>
  <c r="K173" i="4" s="1"/>
  <c r="C172" i="4"/>
  <c r="J171" i="4"/>
  <c r="I171" i="4"/>
  <c r="G171" i="4"/>
  <c r="F171" i="4"/>
  <c r="E171" i="4"/>
  <c r="D171" i="4"/>
  <c r="C171" i="4"/>
  <c r="K171" i="4" s="1"/>
  <c r="C170" i="4"/>
  <c r="E170" i="4" s="1"/>
  <c r="C169" i="4"/>
  <c r="J169" i="4" s="1"/>
  <c r="I168" i="4"/>
  <c r="G168" i="4"/>
  <c r="F168" i="4"/>
  <c r="C168" i="4"/>
  <c r="D168" i="4" s="1"/>
  <c r="C167" i="4"/>
  <c r="D167" i="4" s="1"/>
  <c r="C166" i="4"/>
  <c r="K166" i="4" s="1"/>
  <c r="G165" i="4"/>
  <c r="E165" i="4"/>
  <c r="D165" i="4"/>
  <c r="C165" i="4"/>
  <c r="K165" i="4" s="1"/>
  <c r="C164" i="4"/>
  <c r="J163" i="4"/>
  <c r="F163" i="4"/>
  <c r="E163" i="4"/>
  <c r="C163" i="4"/>
  <c r="G162" i="4"/>
  <c r="D162" i="4"/>
  <c r="C162" i="4"/>
  <c r="J162" i="4" s="1"/>
  <c r="C161" i="4"/>
  <c r="F160" i="4"/>
  <c r="E160" i="4"/>
  <c r="C160" i="4"/>
  <c r="D160" i="4" s="1"/>
  <c r="F159" i="4"/>
  <c r="D159" i="4"/>
  <c r="C159" i="4"/>
  <c r="I159" i="4" s="1"/>
  <c r="C158" i="4"/>
  <c r="K158" i="4" s="1"/>
  <c r="H157" i="4"/>
  <c r="G157" i="4"/>
  <c r="E157" i="4"/>
  <c r="D157" i="4"/>
  <c r="C157" i="4"/>
  <c r="K157" i="4" s="1"/>
  <c r="C156" i="4"/>
  <c r="K156" i="4" s="1"/>
  <c r="J155" i="4"/>
  <c r="I155" i="4"/>
  <c r="G155" i="4"/>
  <c r="F155" i="4"/>
  <c r="E155" i="4"/>
  <c r="C155" i="4"/>
  <c r="K155" i="4" s="1"/>
  <c r="C154" i="4"/>
  <c r="E154" i="4" s="1"/>
  <c r="C153" i="4"/>
  <c r="I152" i="4"/>
  <c r="G152" i="4"/>
  <c r="F152" i="4"/>
  <c r="C152" i="4"/>
  <c r="K152" i="4" s="1"/>
  <c r="C151" i="4"/>
  <c r="C150" i="4"/>
  <c r="I150" i="4" s="1"/>
  <c r="H149" i="4"/>
  <c r="C149" i="4"/>
  <c r="C148" i="4"/>
  <c r="K148" i="4" s="1"/>
  <c r="C147" i="4"/>
  <c r="F147" i="4" s="1"/>
  <c r="C146" i="4"/>
  <c r="K146" i="4" s="1"/>
  <c r="J145" i="4"/>
  <c r="C145" i="4"/>
  <c r="I144" i="4"/>
  <c r="G144" i="4"/>
  <c r="F144" i="4"/>
  <c r="C144" i="4"/>
  <c r="D144" i="4" s="1"/>
  <c r="J143" i="4"/>
  <c r="F143" i="4"/>
  <c r="C143" i="4"/>
  <c r="K143" i="4" s="1"/>
  <c r="C142" i="4"/>
  <c r="I142" i="4" s="1"/>
  <c r="E141" i="4"/>
  <c r="D141" i="4"/>
  <c r="C141" i="4"/>
  <c r="K141" i="4" s="1"/>
  <c r="C140" i="4"/>
  <c r="I140" i="4" s="1"/>
  <c r="G139" i="4"/>
  <c r="F139" i="4"/>
  <c r="C139" i="4"/>
  <c r="E139" i="4" s="1"/>
  <c r="C138" i="4"/>
  <c r="E138" i="4" s="1"/>
  <c r="C137" i="4"/>
  <c r="G136" i="4"/>
  <c r="F136" i="4"/>
  <c r="C136" i="4"/>
  <c r="D136" i="4" s="1"/>
  <c r="C135" i="4"/>
  <c r="K135" i="4" s="1"/>
  <c r="H134" i="4"/>
  <c r="C134" i="4"/>
  <c r="I134" i="4" s="1"/>
  <c r="C133" i="4"/>
  <c r="C132" i="4"/>
  <c r="J132" i="4" s="1"/>
  <c r="C131" i="4"/>
  <c r="E130" i="4"/>
  <c r="C130" i="4"/>
  <c r="J129" i="4"/>
  <c r="I129" i="4"/>
  <c r="C129" i="4"/>
  <c r="G129" i="4" s="1"/>
  <c r="I128" i="4"/>
  <c r="G128" i="4"/>
  <c r="E128" i="4"/>
  <c r="D128" i="4"/>
  <c r="C128" i="4"/>
  <c r="K128" i="4" s="1"/>
  <c r="C127" i="4"/>
  <c r="C126" i="4"/>
  <c r="K126" i="4" s="1"/>
  <c r="F125" i="4"/>
  <c r="E125" i="4"/>
  <c r="D125" i="4"/>
  <c r="C125" i="4"/>
  <c r="K125" i="4" s="1"/>
  <c r="C124" i="4"/>
  <c r="I124" i="4" s="1"/>
  <c r="J123" i="4"/>
  <c r="F123" i="4"/>
  <c r="D123" i="4"/>
  <c r="C123" i="4"/>
  <c r="E123" i="4" s="1"/>
  <c r="K122" i="4"/>
  <c r="G122" i="4"/>
  <c r="C122" i="4"/>
  <c r="E122" i="4" s="1"/>
  <c r="I121" i="4"/>
  <c r="H121" i="4"/>
  <c r="F121" i="4"/>
  <c r="D121" i="4"/>
  <c r="C121" i="4"/>
  <c r="E121" i="4" s="1"/>
  <c r="H120" i="4"/>
  <c r="G120" i="4"/>
  <c r="E120" i="4"/>
  <c r="D120" i="4"/>
  <c r="C120" i="4"/>
  <c r="K120" i="4" s="1"/>
  <c r="C119" i="4"/>
  <c r="K119" i="4" s="1"/>
  <c r="I118" i="4"/>
  <c r="H118" i="4"/>
  <c r="C118" i="4"/>
  <c r="K118" i="4" s="1"/>
  <c r="C117" i="4"/>
  <c r="I117" i="4" s="1"/>
  <c r="J116" i="4"/>
  <c r="I116" i="4"/>
  <c r="C116" i="4"/>
  <c r="K116" i="4" s="1"/>
  <c r="G115" i="4"/>
  <c r="F115" i="4"/>
  <c r="C115" i="4"/>
  <c r="E115" i="4" s="1"/>
  <c r="K114" i="4"/>
  <c r="G114" i="4"/>
  <c r="E114" i="4"/>
  <c r="D114" i="4"/>
  <c r="C114" i="4"/>
  <c r="C113" i="4"/>
  <c r="D113" i="4" s="1"/>
  <c r="C112" i="4"/>
  <c r="E112" i="4" s="1"/>
  <c r="F111" i="4"/>
  <c r="D111" i="4"/>
  <c r="C111" i="4"/>
  <c r="J111" i="4" s="1"/>
  <c r="C110" i="4"/>
  <c r="K110" i="4" s="1"/>
  <c r="C109" i="4"/>
  <c r="D109" i="4" s="1"/>
  <c r="J108" i="4"/>
  <c r="C108" i="4"/>
  <c r="K108" i="4" s="1"/>
  <c r="C107" i="4"/>
  <c r="F107" i="4" s="1"/>
  <c r="C106" i="4"/>
  <c r="I106" i="4" s="1"/>
  <c r="I105" i="4"/>
  <c r="F105" i="4"/>
  <c r="D105" i="4"/>
  <c r="C105" i="4"/>
  <c r="H105" i="4" s="1"/>
  <c r="C104" i="4"/>
  <c r="J104" i="4" s="1"/>
  <c r="C103" i="4"/>
  <c r="J103" i="4" s="1"/>
  <c r="C102" i="4"/>
  <c r="G102" i="4" s="1"/>
  <c r="J101" i="4"/>
  <c r="I101" i="4"/>
  <c r="G101" i="4"/>
  <c r="F101" i="4"/>
  <c r="C101" i="4"/>
  <c r="D101" i="4" s="1"/>
  <c r="C100" i="4"/>
  <c r="J99" i="4"/>
  <c r="C99" i="4"/>
  <c r="F99" i="4" s="1"/>
  <c r="C98" i="4"/>
  <c r="I98" i="4" s="1"/>
  <c r="I97" i="4"/>
  <c r="F97" i="4"/>
  <c r="D97" i="4"/>
  <c r="C97" i="4"/>
  <c r="H97" i="4" s="1"/>
  <c r="C96" i="4"/>
  <c r="F96" i="4" s="1"/>
  <c r="C95" i="4"/>
  <c r="J95" i="4" s="1"/>
  <c r="C94" i="4"/>
  <c r="G94" i="4" s="1"/>
  <c r="J93" i="4"/>
  <c r="I93" i="4"/>
  <c r="G93" i="4"/>
  <c r="F93" i="4"/>
  <c r="C93" i="4"/>
  <c r="D93" i="4" s="1"/>
  <c r="C92" i="4"/>
  <c r="J91" i="4"/>
  <c r="C91" i="4"/>
  <c r="F91" i="4" s="1"/>
  <c r="C90" i="4"/>
  <c r="D90" i="4" s="1"/>
  <c r="C89" i="4"/>
  <c r="D89" i="4" s="1"/>
  <c r="I88" i="4"/>
  <c r="G88" i="4"/>
  <c r="C88" i="4"/>
  <c r="E88" i="4" s="1"/>
  <c r="C87" i="4"/>
  <c r="C86" i="4"/>
  <c r="G86" i="4" s="1"/>
  <c r="H85" i="4"/>
  <c r="F85" i="4"/>
  <c r="D85" i="4"/>
  <c r="C85" i="4"/>
  <c r="K85" i="4" s="1"/>
  <c r="E84" i="4"/>
  <c r="C84" i="4"/>
  <c r="I84" i="4" s="1"/>
  <c r="C83" i="4"/>
  <c r="C82" i="4"/>
  <c r="H82" i="4" s="1"/>
  <c r="J81" i="4"/>
  <c r="I81" i="4"/>
  <c r="E81" i="4"/>
  <c r="D81" i="4"/>
  <c r="C81" i="4"/>
  <c r="H81" i="4" s="1"/>
  <c r="G80" i="4"/>
  <c r="F80" i="4"/>
  <c r="C80" i="4"/>
  <c r="E80" i="4" s="1"/>
  <c r="C79" i="4"/>
  <c r="J79" i="4" s="1"/>
  <c r="C78" i="4"/>
  <c r="G78" i="4" s="1"/>
  <c r="F77" i="4"/>
  <c r="E77" i="4"/>
  <c r="C77" i="4"/>
  <c r="D77" i="4" s="1"/>
  <c r="C76" i="4"/>
  <c r="I76" i="4" s="1"/>
  <c r="J75" i="4"/>
  <c r="C75" i="4"/>
  <c r="F75" i="4" s="1"/>
  <c r="E74" i="4"/>
  <c r="C74" i="4"/>
  <c r="J73" i="4"/>
  <c r="C73" i="4"/>
  <c r="J72" i="4"/>
  <c r="I72" i="4"/>
  <c r="G72" i="4"/>
  <c r="F72" i="4"/>
  <c r="C72" i="4"/>
  <c r="E72" i="4" s="1"/>
  <c r="F71" i="4"/>
  <c r="C71" i="4"/>
  <c r="J71" i="4" s="1"/>
  <c r="C70" i="4"/>
  <c r="G70" i="4" s="1"/>
  <c r="J69" i="4"/>
  <c r="I69" i="4"/>
  <c r="H69" i="4"/>
  <c r="C69" i="4"/>
  <c r="K69" i="4" s="1"/>
  <c r="C68" i="4"/>
  <c r="I68" i="4" s="1"/>
  <c r="C67" i="4"/>
  <c r="F67" i="4" s="1"/>
  <c r="D66" i="4"/>
  <c r="C66" i="4"/>
  <c r="K66" i="4" s="1"/>
  <c r="J65" i="4"/>
  <c r="I65" i="4"/>
  <c r="E65" i="4"/>
  <c r="C65" i="4"/>
  <c r="H65" i="4" s="1"/>
  <c r="C64" i="4"/>
  <c r="E64" i="4" s="1"/>
  <c r="F63" i="4"/>
  <c r="C63" i="4"/>
  <c r="J63" i="4" s="1"/>
  <c r="C62" i="4"/>
  <c r="G62" i="4" s="1"/>
  <c r="C61" i="4"/>
  <c r="D61" i="4" s="1"/>
  <c r="E60" i="4"/>
  <c r="C60" i="4"/>
  <c r="I60" i="4" s="1"/>
  <c r="J59" i="4"/>
  <c r="C59" i="4"/>
  <c r="F59" i="4" s="1"/>
  <c r="H58" i="4"/>
  <c r="G58" i="4"/>
  <c r="F58" i="4"/>
  <c r="E58" i="4"/>
  <c r="D58" i="4"/>
  <c r="C58" i="4"/>
  <c r="K58" i="4" s="1"/>
  <c r="C57" i="4"/>
  <c r="H57" i="4" s="1"/>
  <c r="J56" i="4"/>
  <c r="I56" i="4"/>
  <c r="F56" i="4"/>
  <c r="C56" i="4"/>
  <c r="E56" i="4" s="1"/>
  <c r="C55" i="4"/>
  <c r="J55" i="4" s="1"/>
  <c r="C54" i="4"/>
  <c r="G54" i="4" s="1"/>
  <c r="E53" i="4"/>
  <c r="C53" i="4"/>
  <c r="D53" i="4" s="1"/>
  <c r="C52" i="4"/>
  <c r="I52" i="4" s="1"/>
  <c r="J51" i="4"/>
  <c r="C51" i="4"/>
  <c r="F51" i="4" s="1"/>
  <c r="J50" i="4"/>
  <c r="I50" i="4"/>
  <c r="H50" i="4"/>
  <c r="G50" i="4"/>
  <c r="F50" i="4"/>
  <c r="E50" i="4"/>
  <c r="D50" i="4"/>
  <c r="C50" i="4"/>
  <c r="K50" i="4" s="1"/>
  <c r="C49" i="4"/>
  <c r="H49" i="4" s="1"/>
  <c r="J48" i="4"/>
  <c r="I48" i="4"/>
  <c r="F48" i="4"/>
  <c r="C48" i="4"/>
  <c r="E48" i="4" s="1"/>
  <c r="C47" i="4"/>
  <c r="J47" i="4" s="1"/>
  <c r="K46" i="4"/>
  <c r="C46" i="4"/>
  <c r="C45" i="4"/>
  <c r="D45" i="4" s="1"/>
  <c r="C44" i="4"/>
  <c r="I44" i="4" s="1"/>
  <c r="C43" i="4"/>
  <c r="F43" i="4" s="1"/>
  <c r="C42" i="4"/>
  <c r="K42" i="4" s="1"/>
  <c r="J41" i="4"/>
  <c r="C41" i="4"/>
  <c r="H41" i="4" s="1"/>
  <c r="I40" i="4"/>
  <c r="H40" i="4"/>
  <c r="G40" i="4"/>
  <c r="C40" i="4"/>
  <c r="K40" i="4" s="1"/>
  <c r="C39" i="4"/>
  <c r="J39" i="4" s="1"/>
  <c r="C38" i="4"/>
  <c r="D38" i="4" s="1"/>
  <c r="C37" i="4"/>
  <c r="D37" i="4" s="1"/>
  <c r="E36" i="4"/>
  <c r="C36" i="4"/>
  <c r="H35" i="4"/>
  <c r="C35" i="4"/>
  <c r="C34" i="4"/>
  <c r="K34" i="4" s="1"/>
  <c r="C33" i="4"/>
  <c r="K33" i="4" s="1"/>
  <c r="F32" i="4"/>
  <c r="C32" i="4"/>
  <c r="E32" i="4" s="1"/>
  <c r="K31" i="4"/>
  <c r="G31" i="4"/>
  <c r="F31" i="4"/>
  <c r="C31" i="4"/>
  <c r="D31" i="4" s="1"/>
  <c r="C30" i="4"/>
  <c r="J29" i="4"/>
  <c r="I29" i="4"/>
  <c r="H29" i="4"/>
  <c r="G29" i="4"/>
  <c r="F29" i="4"/>
  <c r="D29" i="4"/>
  <c r="C29" i="4"/>
  <c r="K29" i="4" s="1"/>
  <c r="C28" i="4"/>
  <c r="C27" i="4"/>
  <c r="G26" i="4"/>
  <c r="C26" i="4"/>
  <c r="K26" i="4" s="1"/>
  <c r="J25" i="4"/>
  <c r="I25" i="4"/>
  <c r="E25" i="4"/>
  <c r="D25" i="4"/>
  <c r="C25" i="4"/>
  <c r="H25" i="4" s="1"/>
  <c r="C24" i="4"/>
  <c r="E24" i="4" s="1"/>
  <c r="C23" i="4"/>
  <c r="K22" i="4"/>
  <c r="D22" i="4"/>
  <c r="C22" i="4"/>
  <c r="I22" i="4" s="1"/>
  <c r="J21" i="4"/>
  <c r="I21" i="4"/>
  <c r="H21" i="4"/>
  <c r="G21" i="4"/>
  <c r="F21" i="4"/>
  <c r="D21" i="4"/>
  <c r="C21" i="4"/>
  <c r="K21" i="4" s="1"/>
  <c r="C20" i="4"/>
  <c r="K20" i="4" s="1"/>
  <c r="C19" i="4"/>
  <c r="H19" i="4" s="1"/>
  <c r="D18" i="4"/>
  <c r="C18" i="4"/>
  <c r="K18" i="4" s="1"/>
  <c r="J17" i="4"/>
  <c r="I17" i="4"/>
  <c r="E17" i="4"/>
  <c r="C17" i="4"/>
  <c r="H17" i="4" s="1"/>
  <c r="C16" i="4"/>
  <c r="E16" i="4" s="1"/>
  <c r="C15" i="4"/>
  <c r="D15" i="4" s="1"/>
  <c r="C14" i="4"/>
  <c r="C13" i="4"/>
  <c r="D13" i="4" s="1"/>
  <c r="H13" i="4" s="1"/>
  <c r="C12" i="4"/>
  <c r="C11" i="4"/>
  <c r="C10" i="4"/>
  <c r="C9" i="4"/>
  <c r="D9" i="4" s="1"/>
  <c r="J9" i="4" s="1"/>
  <c r="C8" i="4"/>
  <c r="E8" i="4" s="1"/>
  <c r="C7" i="4"/>
  <c r="D7" i="4" s="1"/>
  <c r="D2" i="4"/>
  <c r="D3" i="4"/>
  <c r="Q4" i="2" l="1"/>
  <c r="Q5" i="2" s="1"/>
  <c r="E9" i="4"/>
  <c r="F174" i="4"/>
  <c r="I174" i="4"/>
  <c r="G310" i="4"/>
  <c r="H310" i="4"/>
  <c r="G362" i="4"/>
  <c r="I362" i="4"/>
  <c r="D362" i="4"/>
  <c r="K465" i="4"/>
  <c r="F465" i="4"/>
  <c r="E465" i="4"/>
  <c r="I100" i="4"/>
  <c r="E100" i="4"/>
  <c r="G153" i="4"/>
  <c r="I153" i="4"/>
  <c r="H153" i="4"/>
  <c r="D153" i="4"/>
  <c r="G161" i="4"/>
  <c r="H161" i="4"/>
  <c r="K358" i="4"/>
  <c r="H358" i="4"/>
  <c r="G358" i="4"/>
  <c r="F358" i="4"/>
  <c r="D358" i="4"/>
  <c r="J459" i="4"/>
  <c r="I459" i="4"/>
  <c r="D459" i="4"/>
  <c r="K608" i="4"/>
  <c r="G608" i="4"/>
  <c r="F608" i="4"/>
  <c r="E608" i="4"/>
  <c r="J608" i="4"/>
  <c r="I608" i="4"/>
  <c r="H608" i="4"/>
  <c r="D608" i="4"/>
  <c r="K756" i="4"/>
  <c r="I756" i="4"/>
  <c r="E13" i="4"/>
  <c r="H26" i="4"/>
  <c r="D33" i="4"/>
  <c r="D39" i="4"/>
  <c r="I166" i="4"/>
  <c r="H201" i="4"/>
  <c r="I201" i="4"/>
  <c r="E201" i="4"/>
  <c r="D201" i="4"/>
  <c r="J19" i="4"/>
  <c r="F39" i="4"/>
  <c r="E61" i="4"/>
  <c r="I92" i="4"/>
  <c r="E92" i="4"/>
  <c r="I104" i="4"/>
  <c r="D117" i="4"/>
  <c r="G137" i="4"/>
  <c r="J137" i="4"/>
  <c r="I137" i="4"/>
  <c r="H137" i="4"/>
  <c r="I161" i="4"/>
  <c r="D226" i="4"/>
  <c r="H362" i="4"/>
  <c r="D369" i="4"/>
  <c r="I369" i="4"/>
  <c r="G369" i="4"/>
  <c r="H369" i="4"/>
  <c r="F369" i="4"/>
  <c r="D10" i="4"/>
  <c r="H10" i="4" s="1"/>
  <c r="K19" i="4"/>
  <c r="F24" i="4"/>
  <c r="F33" i="4"/>
  <c r="G34" i="4"/>
  <c r="F37" i="4"/>
  <c r="G39" i="4"/>
  <c r="J40" i="4"/>
  <c r="E42" i="4"/>
  <c r="E45" i="4"/>
  <c r="F47" i="4"/>
  <c r="D49" i="4"/>
  <c r="F55" i="4"/>
  <c r="D57" i="4"/>
  <c r="F61" i="4"/>
  <c r="G64" i="4"/>
  <c r="E68" i="4"/>
  <c r="H73" i="4"/>
  <c r="I73" i="4"/>
  <c r="E73" i="4"/>
  <c r="D73" i="4"/>
  <c r="E76" i="4"/>
  <c r="I89" i="4"/>
  <c r="D98" i="4"/>
  <c r="G109" i="4"/>
  <c r="H117" i="4"/>
  <c r="D137" i="4"/>
  <c r="J161" i="4"/>
  <c r="H185" i="4"/>
  <c r="J185" i="4"/>
  <c r="D185" i="4"/>
  <c r="K202" i="4"/>
  <c r="H202" i="4"/>
  <c r="D202" i="4"/>
  <c r="K210" i="4"/>
  <c r="G210" i="4"/>
  <c r="E210" i="4"/>
  <c r="D210" i="4"/>
  <c r="F213" i="4"/>
  <c r="E224" i="4"/>
  <c r="G224" i="4"/>
  <c r="F224" i="4"/>
  <c r="D224" i="4"/>
  <c r="D245" i="4"/>
  <c r="H245" i="4"/>
  <c r="G245" i="4"/>
  <c r="F245" i="4"/>
  <c r="J250" i="4"/>
  <c r="G254" i="4"/>
  <c r="I254" i="4"/>
  <c r="K270" i="4"/>
  <c r="J270" i="4"/>
  <c r="I284" i="4"/>
  <c r="E284" i="4"/>
  <c r="H289" i="4"/>
  <c r="I289" i="4"/>
  <c r="I308" i="4"/>
  <c r="J308" i="4"/>
  <c r="F308" i="4"/>
  <c r="D308" i="4"/>
  <c r="D317" i="4"/>
  <c r="G317" i="4"/>
  <c r="F317" i="4"/>
  <c r="E317" i="4"/>
  <c r="J317" i="4"/>
  <c r="I317" i="4"/>
  <c r="J362" i="4"/>
  <c r="E369" i="4"/>
  <c r="D605" i="4"/>
  <c r="G605" i="4"/>
  <c r="I605" i="4"/>
  <c r="H605" i="4"/>
  <c r="F605" i="4"/>
  <c r="H647" i="4"/>
  <c r="J647" i="4"/>
  <c r="I647" i="4"/>
  <c r="E647" i="4"/>
  <c r="D647" i="4"/>
  <c r="E104" i="4"/>
  <c r="G104" i="4"/>
  <c r="F299" i="4"/>
  <c r="G299" i="4"/>
  <c r="E425" i="4"/>
  <c r="J425" i="4"/>
  <c r="I425" i="4"/>
  <c r="H425" i="4"/>
  <c r="F425" i="4"/>
  <c r="G425" i="4"/>
  <c r="D425" i="4"/>
  <c r="E548" i="4"/>
  <c r="I548" i="4"/>
  <c r="H548" i="4"/>
  <c r="G548" i="4"/>
  <c r="J548" i="4"/>
  <c r="K106" i="4"/>
  <c r="G106" i="4"/>
  <c r="F106" i="4"/>
  <c r="E106" i="4"/>
  <c r="J106" i="4"/>
  <c r="J464" i="4"/>
  <c r="I464" i="4"/>
  <c r="H464" i="4"/>
  <c r="J531" i="4"/>
  <c r="I531" i="4"/>
  <c r="E531" i="4"/>
  <c r="G531" i="4"/>
  <c r="F531" i="4"/>
  <c r="D531" i="4"/>
  <c r="D706" i="4"/>
  <c r="F706" i="4"/>
  <c r="I706" i="4"/>
  <c r="H706" i="4"/>
  <c r="E706" i="4"/>
  <c r="J67" i="4"/>
  <c r="D223" i="4"/>
  <c r="E37" i="4"/>
  <c r="D42" i="4"/>
  <c r="D55" i="4"/>
  <c r="K82" i="4"/>
  <c r="G82" i="4"/>
  <c r="E82" i="4"/>
  <c r="D82" i="4"/>
  <c r="E96" i="4"/>
  <c r="G96" i="4"/>
  <c r="G113" i="4"/>
  <c r="H113" i="4"/>
  <c r="K124" i="4"/>
  <c r="E124" i="4"/>
  <c r="J154" i="4"/>
  <c r="D154" i="4"/>
  <c r="K181" i="4"/>
  <c r="H181" i="4"/>
  <c r="G181" i="4"/>
  <c r="D181" i="4"/>
  <c r="F307" i="4"/>
  <c r="G307" i="4"/>
  <c r="I392" i="4"/>
  <c r="F392" i="4"/>
  <c r="D392" i="4"/>
  <c r="G33" i="4"/>
  <c r="H34" i="4"/>
  <c r="H37" i="4"/>
  <c r="G42" i="4"/>
  <c r="G47" i="4"/>
  <c r="H61" i="4"/>
  <c r="J87" i="4"/>
  <c r="F87" i="4"/>
  <c r="I96" i="4"/>
  <c r="H98" i="4"/>
  <c r="G154" i="4"/>
  <c r="E264" i="4"/>
  <c r="I264" i="4"/>
  <c r="H264" i="4"/>
  <c r="F264" i="4"/>
  <c r="E18" i="4"/>
  <c r="I24" i="4"/>
  <c r="D26" i="4"/>
  <c r="G32" i="4"/>
  <c r="H33" i="4"/>
  <c r="I37" i="4"/>
  <c r="D40" i="4"/>
  <c r="D41" i="4"/>
  <c r="H42" i="4"/>
  <c r="H45" i="4"/>
  <c r="I49" i="4"/>
  <c r="F53" i="4"/>
  <c r="I57" i="4"/>
  <c r="I61" i="4"/>
  <c r="J64" i="4"/>
  <c r="E66" i="4"/>
  <c r="D69" i="4"/>
  <c r="K74" i="4"/>
  <c r="H74" i="4"/>
  <c r="D74" i="4"/>
  <c r="J96" i="4"/>
  <c r="J107" i="4"/>
  <c r="J113" i="4"/>
  <c r="K134" i="4"/>
  <c r="D176" i="4"/>
  <c r="I176" i="4"/>
  <c r="H176" i="4"/>
  <c r="E176" i="4"/>
  <c r="K179" i="4"/>
  <c r="J179" i="4"/>
  <c r="I179" i="4"/>
  <c r="H179" i="4"/>
  <c r="E179" i="4"/>
  <c r="I185" i="4"/>
  <c r="K189" i="4"/>
  <c r="I189" i="4"/>
  <c r="H189" i="4"/>
  <c r="D189" i="4"/>
  <c r="G202" i="4"/>
  <c r="D214" i="4"/>
  <c r="J224" i="4"/>
  <c r="I245" i="4"/>
  <c r="J264" i="4"/>
  <c r="F284" i="4"/>
  <c r="D293" i="4"/>
  <c r="H293" i="4"/>
  <c r="G293" i="4"/>
  <c r="E293" i="4"/>
  <c r="J293" i="4"/>
  <c r="I300" i="4"/>
  <c r="F300" i="4"/>
  <c r="E300" i="4"/>
  <c r="D300" i="4"/>
  <c r="J300" i="4"/>
  <c r="D353" i="4"/>
  <c r="G353" i="4"/>
  <c r="F353" i="4"/>
  <c r="E353" i="4"/>
  <c r="E501" i="4"/>
  <c r="J501" i="4"/>
  <c r="G501" i="4"/>
  <c r="I501" i="4"/>
  <c r="H501" i="4"/>
  <c r="K109" i="4"/>
  <c r="H109" i="4"/>
  <c r="E109" i="4"/>
  <c r="K204" i="4"/>
  <c r="E204" i="4"/>
  <c r="K250" i="4"/>
  <c r="I250" i="4"/>
  <c r="H250" i="4"/>
  <c r="G250" i="4"/>
  <c r="D250" i="4"/>
  <c r="K390" i="4"/>
  <c r="I390" i="4"/>
  <c r="H390" i="4"/>
  <c r="G390" i="4"/>
  <c r="E390" i="4"/>
  <c r="F390" i="4"/>
  <c r="D390" i="4"/>
  <c r="E44" i="4"/>
  <c r="F79" i="4"/>
  <c r="F104" i="4"/>
  <c r="D161" i="4"/>
  <c r="E184" i="4"/>
  <c r="I184" i="4"/>
  <c r="G184" i="4"/>
  <c r="F184" i="4"/>
  <c r="F204" i="4"/>
  <c r="E34" i="4"/>
  <c r="E52" i="4"/>
  <c r="K98" i="4"/>
  <c r="G98" i="4"/>
  <c r="F98" i="4"/>
  <c r="E98" i="4"/>
  <c r="H106" i="4"/>
  <c r="F109" i="4"/>
  <c r="I126" i="4"/>
  <c r="E147" i="4"/>
  <c r="I147" i="4"/>
  <c r="H147" i="4"/>
  <c r="G147" i="4"/>
  <c r="J170" i="4"/>
  <c r="D170" i="4"/>
  <c r="J184" i="4"/>
  <c r="I238" i="4"/>
  <c r="F250" i="4"/>
  <c r="F45" i="4"/>
  <c r="E49" i="4"/>
  <c r="G55" i="4"/>
  <c r="K90" i="4"/>
  <c r="G90" i="4"/>
  <c r="F90" i="4"/>
  <c r="E90" i="4"/>
  <c r="I113" i="4"/>
  <c r="G170" i="4"/>
  <c r="F181" i="4"/>
  <c r="K191" i="4"/>
  <c r="G191" i="4"/>
  <c r="D221" i="4"/>
  <c r="I221" i="4"/>
  <c r="E221" i="4"/>
  <c r="I268" i="4"/>
  <c r="J268" i="4"/>
  <c r="D268" i="4"/>
  <c r="E280" i="4"/>
  <c r="I280" i="4"/>
  <c r="H280" i="4"/>
  <c r="F280" i="4"/>
  <c r="E40" i="4"/>
  <c r="I45" i="4"/>
  <c r="H53" i="4"/>
  <c r="J57" i="4"/>
  <c r="G66" i="4"/>
  <c r="E69" i="4"/>
  <c r="H90" i="4"/>
  <c r="E131" i="4"/>
  <c r="H131" i="4"/>
  <c r="G131" i="4"/>
  <c r="F131" i="4"/>
  <c r="K149" i="4"/>
  <c r="G149" i="4"/>
  <c r="F149" i="4"/>
  <c r="E149" i="4"/>
  <c r="I214" i="4"/>
  <c r="H221" i="4"/>
  <c r="G246" i="4"/>
  <c r="I246" i="4"/>
  <c r="H249" i="4"/>
  <c r="I249" i="4"/>
  <c r="E249" i="4"/>
  <c r="D249" i="4"/>
  <c r="E256" i="4"/>
  <c r="H256" i="4"/>
  <c r="F268" i="4"/>
  <c r="E272" i="4"/>
  <c r="H272" i="4"/>
  <c r="J284" i="4"/>
  <c r="D301" i="4"/>
  <c r="I301" i="4"/>
  <c r="G301" i="4"/>
  <c r="H301" i="4"/>
  <c r="K334" i="4"/>
  <c r="H334" i="4"/>
  <c r="E334" i="4"/>
  <c r="F334" i="4"/>
  <c r="I353" i="4"/>
  <c r="K427" i="4"/>
  <c r="H427" i="4"/>
  <c r="G427" i="4"/>
  <c r="F427" i="4"/>
  <c r="D427" i="4"/>
  <c r="I427" i="4"/>
  <c r="E427" i="4"/>
  <c r="K533" i="4"/>
  <c r="J533" i="4"/>
  <c r="E533" i="4"/>
  <c r="K89" i="4"/>
  <c r="G89" i="4"/>
  <c r="F89" i="4"/>
  <c r="E89" i="4"/>
  <c r="J89" i="4"/>
  <c r="D112" i="4"/>
  <c r="I112" i="4"/>
  <c r="G112" i="4"/>
  <c r="F112" i="4"/>
  <c r="G169" i="4"/>
  <c r="I169" i="4"/>
  <c r="H169" i="4"/>
  <c r="D169" i="4"/>
  <c r="J223" i="4"/>
  <c r="F223" i="4"/>
  <c r="J395" i="4"/>
  <c r="G395" i="4"/>
  <c r="E395" i="4"/>
  <c r="J444" i="4"/>
  <c r="I444" i="4"/>
  <c r="G444" i="4"/>
  <c r="E444" i="4"/>
  <c r="F444" i="4"/>
  <c r="D444" i="4"/>
  <c r="K518" i="4"/>
  <c r="H518" i="4"/>
  <c r="E518" i="4"/>
  <c r="G518" i="4"/>
  <c r="F518" i="4"/>
  <c r="D34" i="4"/>
  <c r="D106" i="4"/>
  <c r="K117" i="4"/>
  <c r="G117" i="4"/>
  <c r="F117" i="4"/>
  <c r="E117" i="4"/>
  <c r="K133" i="4"/>
  <c r="H133" i="4"/>
  <c r="F133" i="4"/>
  <c r="E133" i="4"/>
  <c r="J153" i="4"/>
  <c r="K213" i="4"/>
  <c r="I213" i="4"/>
  <c r="H213" i="4"/>
  <c r="G213" i="4"/>
  <c r="D213" i="4"/>
  <c r="K226" i="4"/>
  <c r="E226" i="4"/>
  <c r="H243" i="4"/>
  <c r="J26" i="4"/>
  <c r="E33" i="4"/>
  <c r="D47" i="4"/>
  <c r="F64" i="4"/>
  <c r="H89" i="4"/>
  <c r="D133" i="4"/>
  <c r="K150" i="4"/>
  <c r="I167" i="4"/>
  <c r="F167" i="4"/>
  <c r="J201" i="4"/>
  <c r="K219" i="4"/>
  <c r="J219" i="4"/>
  <c r="H219" i="4"/>
  <c r="E10" i="4"/>
  <c r="G24" i="4"/>
  <c r="E57" i="4"/>
  <c r="I64" i="4"/>
  <c r="F83" i="4"/>
  <c r="J83" i="4"/>
  <c r="J124" i="4"/>
  <c r="J147" i="4"/>
  <c r="J178" i="4"/>
  <c r="G178" i="4"/>
  <c r="E178" i="4"/>
  <c r="D178" i="4"/>
  <c r="D197" i="4"/>
  <c r="I197" i="4"/>
  <c r="H197" i="4"/>
  <c r="F197" i="4"/>
  <c r="H226" i="4"/>
  <c r="F251" i="4"/>
  <c r="G251" i="4"/>
  <c r="E388" i="4"/>
  <c r="J388" i="4"/>
  <c r="I388" i="4"/>
  <c r="G388" i="4"/>
  <c r="H388" i="4"/>
  <c r="G18" i="4"/>
  <c r="J24" i="4"/>
  <c r="E26" i="4"/>
  <c r="I32" i="4"/>
  <c r="I33" i="4"/>
  <c r="E41" i="4"/>
  <c r="J49" i="4"/>
  <c r="D17" i="4"/>
  <c r="H18" i="4"/>
  <c r="E21" i="4"/>
  <c r="F26" i="4"/>
  <c r="E29" i="4"/>
  <c r="J32" i="4"/>
  <c r="J33" i="4"/>
  <c r="F40" i="4"/>
  <c r="I41" i="4"/>
  <c r="J43" i="4"/>
  <c r="G48" i="4"/>
  <c r="I53" i="4"/>
  <c r="G56" i="4"/>
  <c r="D65" i="4"/>
  <c r="H66" i="4"/>
  <c r="F69" i="4"/>
  <c r="G74" i="4"/>
  <c r="I90" i="4"/>
  <c r="J131" i="4"/>
  <c r="G145" i="4"/>
  <c r="I145" i="4"/>
  <c r="H145" i="4"/>
  <c r="D145" i="4"/>
  <c r="D149" i="4"/>
  <c r="K163" i="4"/>
  <c r="I163" i="4"/>
  <c r="H163" i="4"/>
  <c r="G163" i="4"/>
  <c r="D163" i="4"/>
  <c r="G176" i="4"/>
  <c r="F179" i="4"/>
  <c r="I183" i="4"/>
  <c r="D183" i="4"/>
  <c r="F189" i="4"/>
  <c r="G195" i="4"/>
  <c r="D198" i="4"/>
  <c r="AW198" i="4" s="1"/>
  <c r="K206" i="4"/>
  <c r="I206" i="4"/>
  <c r="H206" i="4"/>
  <c r="J212" i="4"/>
  <c r="F212" i="4"/>
  <c r="E212" i="4"/>
  <c r="K214" i="4"/>
  <c r="D229" i="4"/>
  <c r="I229" i="4"/>
  <c r="F229" i="4"/>
  <c r="K234" i="4"/>
  <c r="F234" i="4"/>
  <c r="E234" i="4"/>
  <c r="D234" i="4"/>
  <c r="J249" i="4"/>
  <c r="F256" i="4"/>
  <c r="F272" i="4"/>
  <c r="G294" i="4"/>
  <c r="H294" i="4"/>
  <c r="E301" i="4"/>
  <c r="D334" i="4"/>
  <c r="J427" i="4"/>
  <c r="H486" i="4"/>
  <c r="J486" i="4"/>
  <c r="D486" i="4"/>
  <c r="H397" i="4"/>
  <c r="E397" i="4"/>
  <c r="D430" i="4"/>
  <c r="I430" i="4"/>
  <c r="H430" i="4"/>
  <c r="G430" i="4"/>
  <c r="E430" i="4"/>
  <c r="D434" i="4"/>
  <c r="I434" i="4"/>
  <c r="H434" i="4"/>
  <c r="F434" i="4"/>
  <c r="K449" i="4"/>
  <c r="F449" i="4"/>
  <c r="E449" i="4"/>
  <c r="K455" i="4"/>
  <c r="G455" i="4"/>
  <c r="K475" i="4"/>
  <c r="J475" i="4"/>
  <c r="D508" i="4"/>
  <c r="J508" i="4"/>
  <c r="I508" i="4"/>
  <c r="F508" i="4"/>
  <c r="H508" i="4"/>
  <c r="E508" i="4"/>
  <c r="K534" i="4"/>
  <c r="F534" i="4"/>
  <c r="H534" i="4"/>
  <c r="E534" i="4"/>
  <c r="J615" i="4"/>
  <c r="E615" i="4"/>
  <c r="G615" i="4"/>
  <c r="F615" i="4"/>
  <c r="D615" i="4"/>
  <c r="K662" i="4"/>
  <c r="N662" i="4" s="1"/>
  <c r="J662" i="4"/>
  <c r="I662" i="4"/>
  <c r="G662" i="4"/>
  <c r="D662" i="4"/>
  <c r="F662" i="4"/>
  <c r="E662" i="4"/>
  <c r="I85" i="4"/>
  <c r="J88" i="4"/>
  <c r="H93" i="4"/>
  <c r="J97" i="4"/>
  <c r="H101" i="4"/>
  <c r="J105" i="4"/>
  <c r="F120" i="4"/>
  <c r="G121" i="4"/>
  <c r="H125" i="4"/>
  <c r="F128" i="4"/>
  <c r="I136" i="4"/>
  <c r="H144" i="4"/>
  <c r="H152" i="4"/>
  <c r="H155" i="4"/>
  <c r="F157" i="4"/>
  <c r="H168" i="4"/>
  <c r="H171" i="4"/>
  <c r="G173" i="4"/>
  <c r="I177" i="4"/>
  <c r="H186" i="4"/>
  <c r="K304" i="4"/>
  <c r="I304" i="4"/>
  <c r="H304" i="4"/>
  <c r="F304" i="4"/>
  <c r="D304" i="4"/>
  <c r="H329" i="4"/>
  <c r="I329" i="4"/>
  <c r="E356" i="4"/>
  <c r="J356" i="4"/>
  <c r="I356" i="4"/>
  <c r="G356" i="4"/>
  <c r="H373" i="4"/>
  <c r="E373" i="4"/>
  <c r="D377" i="4"/>
  <c r="I377" i="4"/>
  <c r="G377" i="4"/>
  <c r="K382" i="4"/>
  <c r="H382" i="4"/>
  <c r="F382" i="4"/>
  <c r="D385" i="4"/>
  <c r="I385" i="4"/>
  <c r="H385" i="4"/>
  <c r="G385" i="4"/>
  <c r="E385" i="4"/>
  <c r="G394" i="4"/>
  <c r="I394" i="4"/>
  <c r="H394" i="4"/>
  <c r="D394" i="4"/>
  <c r="K398" i="4"/>
  <c r="F398" i="4"/>
  <c r="E398" i="4"/>
  <c r="D398" i="4"/>
  <c r="K403" i="4"/>
  <c r="F403" i="4"/>
  <c r="E403" i="4"/>
  <c r="D403" i="4"/>
  <c r="K405" i="4"/>
  <c r="D405" i="4"/>
  <c r="E409" i="4"/>
  <c r="J409" i="4"/>
  <c r="I409" i="4"/>
  <c r="H409" i="4"/>
  <c r="F409" i="4"/>
  <c r="F430" i="4"/>
  <c r="E434" i="4"/>
  <c r="K450" i="4"/>
  <c r="AG450" i="4" s="1"/>
  <c r="I450" i="4"/>
  <c r="H450" i="4"/>
  <c r="F450" i="4"/>
  <c r="E455" i="4"/>
  <c r="J472" i="4"/>
  <c r="K472" i="4"/>
  <c r="H472" i="4"/>
  <c r="K487" i="4"/>
  <c r="G487" i="4"/>
  <c r="F487" i="4"/>
  <c r="E487" i="4"/>
  <c r="J487" i="4"/>
  <c r="I487" i="4"/>
  <c r="D487" i="4"/>
  <c r="G508" i="4"/>
  <c r="E520" i="4"/>
  <c r="K520" i="4"/>
  <c r="G534" i="4"/>
  <c r="D545" i="4"/>
  <c r="I545" i="4"/>
  <c r="F545" i="4"/>
  <c r="F441" i="4"/>
  <c r="E441" i="4"/>
  <c r="D441" i="4"/>
  <c r="E453" i="4"/>
  <c r="I453" i="4"/>
  <c r="H455" i="4"/>
  <c r="D466" i="4"/>
  <c r="J466" i="4"/>
  <c r="I466" i="4"/>
  <c r="G466" i="4"/>
  <c r="E477" i="4"/>
  <c r="J477" i="4"/>
  <c r="I477" i="4"/>
  <c r="G477" i="4"/>
  <c r="D498" i="4"/>
  <c r="G498" i="4"/>
  <c r="F498" i="4"/>
  <c r="E498" i="4"/>
  <c r="J498" i="4"/>
  <c r="H498" i="4"/>
  <c r="H77" i="4"/>
  <c r="I80" i="4"/>
  <c r="H115" i="4"/>
  <c r="I120" i="4"/>
  <c r="BE120" i="4" s="1"/>
  <c r="J121" i="4"/>
  <c r="G123" i="4"/>
  <c r="H139" i="4"/>
  <c r="F141" i="4"/>
  <c r="G160" i="4"/>
  <c r="F165" i="4"/>
  <c r="J192" i="4"/>
  <c r="J193" i="4"/>
  <c r="I208" i="4"/>
  <c r="F216" i="4"/>
  <c r="I217" i="4"/>
  <c r="G225" i="4"/>
  <c r="I232" i="4"/>
  <c r="F242" i="4"/>
  <c r="H261" i="4"/>
  <c r="G266" i="4"/>
  <c r="H277" i="4"/>
  <c r="G282" i="4"/>
  <c r="F315" i="4"/>
  <c r="J315" i="4"/>
  <c r="G315" i="4"/>
  <c r="D337" i="4"/>
  <c r="G337" i="4"/>
  <c r="K339" i="4"/>
  <c r="G339" i="4"/>
  <c r="G354" i="4"/>
  <c r="J354" i="4"/>
  <c r="H354" i="4"/>
  <c r="H377" i="4"/>
  <c r="G382" i="4"/>
  <c r="G386" i="4"/>
  <c r="J386" i="4"/>
  <c r="H386" i="4"/>
  <c r="I398" i="4"/>
  <c r="J403" i="4"/>
  <c r="D422" i="4"/>
  <c r="H422" i="4"/>
  <c r="I428" i="4"/>
  <c r="H432" i="4"/>
  <c r="K441" i="4"/>
  <c r="G450" i="4"/>
  <c r="G453" i="4"/>
  <c r="K463" i="4"/>
  <c r="X463" i="4" s="1"/>
  <c r="I463" i="4"/>
  <c r="H463" i="4"/>
  <c r="G463" i="4"/>
  <c r="E463" i="4"/>
  <c r="E466" i="4"/>
  <c r="J468" i="4"/>
  <c r="F468" i="4"/>
  <c r="E468" i="4"/>
  <c r="D468" i="4"/>
  <c r="F477" i="4"/>
  <c r="I498" i="4"/>
  <c r="D513" i="4"/>
  <c r="G513" i="4"/>
  <c r="F513" i="4"/>
  <c r="E513" i="4"/>
  <c r="D537" i="4"/>
  <c r="G537" i="4"/>
  <c r="I537" i="4"/>
  <c r="D540" i="4"/>
  <c r="H540" i="4"/>
  <c r="G540" i="4"/>
  <c r="F540" i="4"/>
  <c r="I540" i="4"/>
  <c r="H641" i="4"/>
  <c r="J641" i="4"/>
  <c r="E641" i="4"/>
  <c r="E709" i="4"/>
  <c r="J709" i="4"/>
  <c r="F709" i="4"/>
  <c r="I709" i="4"/>
  <c r="G709" i="4"/>
  <c r="I77" i="4"/>
  <c r="J80" i="4"/>
  <c r="J115" i="4"/>
  <c r="J120" i="4"/>
  <c r="H123" i="4"/>
  <c r="D129" i="4"/>
  <c r="I139" i="4"/>
  <c r="G141" i="4"/>
  <c r="D152" i="4"/>
  <c r="N152" i="4" s="1"/>
  <c r="D155" i="4"/>
  <c r="H160" i="4"/>
  <c r="J208" i="4"/>
  <c r="G216" i="4"/>
  <c r="J217" i="4"/>
  <c r="I225" i="4"/>
  <c r="H227" i="4"/>
  <c r="J232" i="4"/>
  <c r="E237" i="4"/>
  <c r="D239" i="4"/>
  <c r="D241" i="4"/>
  <c r="G242" i="4"/>
  <c r="D248" i="4"/>
  <c r="E253" i="4"/>
  <c r="D260" i="4"/>
  <c r="I261" i="4"/>
  <c r="H266" i="4"/>
  <c r="D276" i="4"/>
  <c r="I277" i="4"/>
  <c r="H282" i="4"/>
  <c r="E285" i="4"/>
  <c r="I305" i="4"/>
  <c r="E337" i="4"/>
  <c r="E340" i="4"/>
  <c r="H340" i="4"/>
  <c r="G340" i="4"/>
  <c r="F340" i="4"/>
  <c r="K347" i="4"/>
  <c r="G347" i="4"/>
  <c r="D354" i="4"/>
  <c r="D386" i="4"/>
  <c r="K393" i="4"/>
  <c r="F393" i="4"/>
  <c r="E393" i="4"/>
  <c r="D393" i="4"/>
  <c r="J393" i="4"/>
  <c r="E396" i="4"/>
  <c r="H396" i="4"/>
  <c r="G396" i="4"/>
  <c r="F396" i="4"/>
  <c r="K407" i="4"/>
  <c r="J407" i="4"/>
  <c r="I407" i="4"/>
  <c r="F407" i="4"/>
  <c r="D410" i="4"/>
  <c r="D415" i="4"/>
  <c r="E422" i="4"/>
  <c r="J432" i="4"/>
  <c r="D442" i="4"/>
  <c r="I442" i="4"/>
  <c r="G442" i="4"/>
  <c r="H453" i="4"/>
  <c r="J460" i="4"/>
  <c r="F460" i="4"/>
  <c r="E460" i="4"/>
  <c r="D460" i="4"/>
  <c r="D463" i="4"/>
  <c r="F466" i="4"/>
  <c r="G468" i="4"/>
  <c r="D474" i="4"/>
  <c r="J474" i="4"/>
  <c r="I474" i="4"/>
  <c r="H474" i="4"/>
  <c r="G474" i="4"/>
  <c r="H477" i="4"/>
  <c r="H513" i="4"/>
  <c r="F537" i="4"/>
  <c r="E540" i="4"/>
  <c r="E85" i="4"/>
  <c r="F88" i="4"/>
  <c r="E93" i="4"/>
  <c r="F95" i="4"/>
  <c r="E97" i="4"/>
  <c r="E101" i="4"/>
  <c r="F103" i="4"/>
  <c r="E105" i="4"/>
  <c r="I123" i="4"/>
  <c r="H129" i="4"/>
  <c r="E136" i="4"/>
  <c r="J139" i="4"/>
  <c r="H141" i="4"/>
  <c r="E144" i="4"/>
  <c r="E152" i="4"/>
  <c r="I160" i="4"/>
  <c r="E162" i="4"/>
  <c r="H165" i="4"/>
  <c r="E168" i="4"/>
  <c r="D173" i="4"/>
  <c r="D186" i="4"/>
  <c r="D193" i="4"/>
  <c r="D194" i="4"/>
  <c r="E205" i="4"/>
  <c r="H216" i="4"/>
  <c r="I222" i="4"/>
  <c r="J225" i="4"/>
  <c r="F237" i="4"/>
  <c r="E241" i="4"/>
  <c r="H242" i="4"/>
  <c r="F248" i="4"/>
  <c r="F253" i="4"/>
  <c r="D255" i="4"/>
  <c r="D258" i="4"/>
  <c r="E260" i="4"/>
  <c r="E269" i="4"/>
  <c r="D274" i="4"/>
  <c r="E276" i="4"/>
  <c r="G285" i="4"/>
  <c r="D290" i="4"/>
  <c r="H313" i="4"/>
  <c r="I313" i="4"/>
  <c r="D313" i="4"/>
  <c r="F323" i="4"/>
  <c r="G323" i="4"/>
  <c r="F337" i="4"/>
  <c r="J340" i="4"/>
  <c r="D345" i="4"/>
  <c r="I345" i="4"/>
  <c r="G345" i="4"/>
  <c r="E345" i="4"/>
  <c r="I354" i="4"/>
  <c r="E364" i="4"/>
  <c r="H364" i="4"/>
  <c r="I386" i="4"/>
  <c r="G393" i="4"/>
  <c r="I396" i="4"/>
  <c r="I400" i="4"/>
  <c r="F400" i="4"/>
  <c r="D400" i="4"/>
  <c r="D407" i="4"/>
  <c r="H415" i="4"/>
  <c r="G422" i="4"/>
  <c r="J436" i="4"/>
  <c r="G436" i="4"/>
  <c r="F436" i="4"/>
  <c r="D436" i="4"/>
  <c r="F442" i="4"/>
  <c r="J453" i="4"/>
  <c r="G460" i="4"/>
  <c r="F463" i="4"/>
  <c r="H466" i="4"/>
  <c r="E469" i="4"/>
  <c r="J469" i="4"/>
  <c r="I469" i="4"/>
  <c r="G469" i="4"/>
  <c r="E474" i="4"/>
  <c r="D490" i="4"/>
  <c r="J490" i="4"/>
  <c r="I490" i="4"/>
  <c r="H490" i="4"/>
  <c r="E490" i="4"/>
  <c r="F490" i="4"/>
  <c r="J507" i="4"/>
  <c r="G507" i="4"/>
  <c r="F507" i="4"/>
  <c r="E507" i="4"/>
  <c r="I513" i="4"/>
  <c r="H537" i="4"/>
  <c r="J540" i="4"/>
  <c r="F543" i="4"/>
  <c r="J543" i="4"/>
  <c r="H543" i="4"/>
  <c r="K624" i="4"/>
  <c r="F624" i="4"/>
  <c r="E624" i="4"/>
  <c r="D624" i="4"/>
  <c r="I624" i="4"/>
  <c r="J639" i="4"/>
  <c r="G639" i="4"/>
  <c r="D639" i="4"/>
  <c r="D659" i="4"/>
  <c r="H659" i="4"/>
  <c r="F659" i="4"/>
  <c r="E659" i="4"/>
  <c r="K713" i="4"/>
  <c r="J713" i="4"/>
  <c r="F713" i="4"/>
  <c r="E713" i="4"/>
  <c r="K717" i="4"/>
  <c r="H717" i="4"/>
  <c r="G717" i="4"/>
  <c r="F717" i="4"/>
  <c r="E717" i="4"/>
  <c r="J555" i="4"/>
  <c r="F555" i="4"/>
  <c r="E555" i="4"/>
  <c r="D555" i="4"/>
  <c r="K566" i="4"/>
  <c r="F566" i="4"/>
  <c r="E566" i="4"/>
  <c r="D566" i="4"/>
  <c r="F580" i="4"/>
  <c r="G624" i="4"/>
  <c r="H633" i="4"/>
  <c r="J633" i="4"/>
  <c r="E639" i="4"/>
  <c r="K648" i="4"/>
  <c r="J648" i="4"/>
  <c r="E648" i="4"/>
  <c r="I659" i="4"/>
  <c r="D717" i="4"/>
  <c r="K890" i="4"/>
  <c r="G890" i="4"/>
  <c r="F890" i="4"/>
  <c r="J292" i="4"/>
  <c r="I309" i="4"/>
  <c r="J312" i="4"/>
  <c r="J328" i="4"/>
  <c r="H330" i="4"/>
  <c r="G332" i="4"/>
  <c r="H366" i="4"/>
  <c r="J372" i="4"/>
  <c r="H374" i="4"/>
  <c r="H380" i="4"/>
  <c r="G401" i="4"/>
  <c r="K471" i="4"/>
  <c r="H471" i="4"/>
  <c r="H549" i="4"/>
  <c r="D549" i="4"/>
  <c r="G555" i="4"/>
  <c r="G566" i="4"/>
  <c r="D581" i="4"/>
  <c r="I581" i="4"/>
  <c r="H581" i="4"/>
  <c r="G581" i="4"/>
  <c r="D613" i="4"/>
  <c r="G613" i="4"/>
  <c r="H624" i="4"/>
  <c r="J631" i="4"/>
  <c r="E631" i="4"/>
  <c r="E633" i="4"/>
  <c r="F639" i="4"/>
  <c r="D648" i="4"/>
  <c r="E654" i="4"/>
  <c r="J654" i="4"/>
  <c r="F654" i="4"/>
  <c r="K656" i="4"/>
  <c r="H656" i="4"/>
  <c r="G656" i="4"/>
  <c r="E656" i="4"/>
  <c r="K660" i="4"/>
  <c r="AN660" i="4" s="1"/>
  <c r="D660" i="4"/>
  <c r="H663" i="4"/>
  <c r="E663" i="4"/>
  <c r="F673" i="4"/>
  <c r="J673" i="4"/>
  <c r="F681" i="4"/>
  <c r="J681" i="4"/>
  <c r="H681" i="4"/>
  <c r="I717" i="4"/>
  <c r="E556" i="4"/>
  <c r="J556" i="4"/>
  <c r="G556" i="4"/>
  <c r="E572" i="4"/>
  <c r="H572" i="4"/>
  <c r="G572" i="4"/>
  <c r="F572" i="4"/>
  <c r="K589" i="4"/>
  <c r="I589" i="4"/>
  <c r="H589" i="4"/>
  <c r="D589" i="4"/>
  <c r="G622" i="4"/>
  <c r="I622" i="4"/>
  <c r="D622" i="4"/>
  <c r="J624" i="4"/>
  <c r="D651" i="4"/>
  <c r="G651" i="4"/>
  <c r="F651" i="4"/>
  <c r="E651" i="4"/>
  <c r="J717" i="4"/>
  <c r="H822" i="4"/>
  <c r="E822" i="4"/>
  <c r="J822" i="4"/>
  <c r="I822" i="4"/>
  <c r="D822" i="4"/>
  <c r="D988" i="4"/>
  <c r="I988" i="4"/>
  <c r="H988" i="4"/>
  <c r="G988" i="4"/>
  <c r="F988" i="4"/>
  <c r="E988" i="4"/>
  <c r="F306" i="4"/>
  <c r="E325" i="4"/>
  <c r="J330" i="4"/>
  <c r="I332" i="4"/>
  <c r="E342" i="4"/>
  <c r="G379" i="4"/>
  <c r="J380" i="4"/>
  <c r="I401" i="4"/>
  <c r="G404" i="4"/>
  <c r="E411" i="4"/>
  <c r="G414" i="4"/>
  <c r="J419" i="4"/>
  <c r="E421" i="4"/>
  <c r="E452" i="4"/>
  <c r="G458" i="4"/>
  <c r="H461" i="4"/>
  <c r="E471" i="4"/>
  <c r="H494" i="4"/>
  <c r="J494" i="4"/>
  <c r="D505" i="4"/>
  <c r="H505" i="4"/>
  <c r="G505" i="4"/>
  <c r="F505" i="4"/>
  <c r="J515" i="4"/>
  <c r="F515" i="4"/>
  <c r="E515" i="4"/>
  <c r="D515" i="4"/>
  <c r="J549" i="4"/>
  <c r="H556" i="4"/>
  <c r="I572" i="4"/>
  <c r="K586" i="4"/>
  <c r="G586" i="4"/>
  <c r="F586" i="4"/>
  <c r="E586" i="4"/>
  <c r="F589" i="4"/>
  <c r="K597" i="4"/>
  <c r="G597" i="4"/>
  <c r="F597" i="4"/>
  <c r="E597" i="4"/>
  <c r="J597" i="4"/>
  <c r="K610" i="4"/>
  <c r="F610" i="4"/>
  <c r="E610" i="4"/>
  <c r="D610" i="4"/>
  <c r="I610" i="4"/>
  <c r="AF610" i="4" s="1"/>
  <c r="H613" i="4"/>
  <c r="H619" i="4"/>
  <c r="H625" i="4"/>
  <c r="J625" i="4"/>
  <c r="E625" i="4"/>
  <c r="F631" i="4"/>
  <c r="K646" i="4"/>
  <c r="F646" i="4"/>
  <c r="E646" i="4"/>
  <c r="D646" i="4"/>
  <c r="J646" i="4"/>
  <c r="H648" i="4"/>
  <c r="H651" i="4"/>
  <c r="G654" i="4"/>
  <c r="I660" i="4"/>
  <c r="I663" i="4"/>
  <c r="H671" i="4"/>
  <c r="J671" i="4"/>
  <c r="I671" i="4"/>
  <c r="E671" i="4"/>
  <c r="K688" i="4"/>
  <c r="I688" i="4"/>
  <c r="H688" i="4"/>
  <c r="G688" i="4"/>
  <c r="D688" i="4"/>
  <c r="H742" i="4"/>
  <c r="J742" i="4"/>
  <c r="D742" i="4"/>
  <c r="I742" i="4"/>
  <c r="E742" i="4"/>
  <c r="H819" i="4"/>
  <c r="D819" i="4"/>
  <c r="E847" i="4"/>
  <c r="H847" i="4"/>
  <c r="G847" i="4"/>
  <c r="F847" i="4"/>
  <c r="I847" i="4"/>
  <c r="G291" i="4"/>
  <c r="D298" i="4"/>
  <c r="G306" i="4"/>
  <c r="J332" i="4"/>
  <c r="J401" i="4"/>
  <c r="H404" i="4"/>
  <c r="F411" i="4"/>
  <c r="H414" i="4"/>
  <c r="F421" i="4"/>
  <c r="D423" i="4"/>
  <c r="D429" i="4"/>
  <c r="E433" i="4"/>
  <c r="F452" i="4"/>
  <c r="E454" i="4"/>
  <c r="H456" i="4"/>
  <c r="H458" i="4"/>
  <c r="I461" i="4"/>
  <c r="F471" i="4"/>
  <c r="F488" i="4"/>
  <c r="J488" i="4"/>
  <c r="J492" i="4"/>
  <c r="G492" i="4"/>
  <c r="D492" i="4"/>
  <c r="D494" i="4"/>
  <c r="J500" i="4"/>
  <c r="F500" i="4"/>
  <c r="E500" i="4"/>
  <c r="D500" i="4"/>
  <c r="I505" i="4"/>
  <c r="G515" i="4"/>
  <c r="K530" i="4"/>
  <c r="J530" i="4"/>
  <c r="I530" i="4"/>
  <c r="I556" i="4"/>
  <c r="J572" i="4"/>
  <c r="G578" i="4"/>
  <c r="I578" i="4"/>
  <c r="J583" i="4"/>
  <c r="G583" i="4"/>
  <c r="D583" i="4"/>
  <c r="H586" i="4"/>
  <c r="G589" i="4"/>
  <c r="D597" i="4"/>
  <c r="G610" i="4"/>
  <c r="I613" i="4"/>
  <c r="G631" i="4"/>
  <c r="G646" i="4"/>
  <c r="I651" i="4"/>
  <c r="I654" i="4"/>
  <c r="J663" i="4"/>
  <c r="J669" i="4"/>
  <c r="D669" i="4"/>
  <c r="D671" i="4"/>
  <c r="D675" i="4"/>
  <c r="H675" i="4"/>
  <c r="G675" i="4"/>
  <c r="F675" i="4"/>
  <c r="E688" i="4"/>
  <c r="E701" i="4"/>
  <c r="J701" i="4"/>
  <c r="I701" i="4"/>
  <c r="G701" i="4"/>
  <c r="F701" i="4"/>
  <c r="D957" i="4"/>
  <c r="K957" i="4"/>
  <c r="H306" i="4"/>
  <c r="F320" i="4"/>
  <c r="D324" i="4"/>
  <c r="G325" i="4"/>
  <c r="D330" i="4"/>
  <c r="AQ330" i="4" s="1"/>
  <c r="H338" i="4"/>
  <c r="H342" i="4"/>
  <c r="F348" i="4"/>
  <c r="E350" i="4"/>
  <c r="I361" i="4"/>
  <c r="G363" i="4"/>
  <c r="D366" i="4"/>
  <c r="F368" i="4"/>
  <c r="D370" i="4"/>
  <c r="F372" i="4"/>
  <c r="D374" i="4"/>
  <c r="F376" i="4"/>
  <c r="D378" i="4"/>
  <c r="D380" i="4"/>
  <c r="E381" i="4"/>
  <c r="G411" i="4"/>
  <c r="D413" i="4"/>
  <c r="I414" i="4"/>
  <c r="D417" i="4"/>
  <c r="D419" i="4"/>
  <c r="J421" i="4"/>
  <c r="E429" i="4"/>
  <c r="E439" i="4"/>
  <c r="I443" i="4"/>
  <c r="E447" i="4"/>
  <c r="G452" i="4"/>
  <c r="K454" i="4"/>
  <c r="I458" i="4"/>
  <c r="J461" i="4"/>
  <c r="G471" i="4"/>
  <c r="J476" i="4"/>
  <c r="G476" i="4"/>
  <c r="F476" i="4"/>
  <c r="E476" i="4"/>
  <c r="K479" i="4"/>
  <c r="I479" i="4"/>
  <c r="H479" i="4"/>
  <c r="H488" i="4"/>
  <c r="E492" i="4"/>
  <c r="G500" i="4"/>
  <c r="K510" i="4"/>
  <c r="F510" i="4"/>
  <c r="E516" i="4"/>
  <c r="J516" i="4"/>
  <c r="I516" i="4"/>
  <c r="D516" i="4"/>
  <c r="E524" i="4"/>
  <c r="J524" i="4"/>
  <c r="I524" i="4"/>
  <c r="H524" i="4"/>
  <c r="K528" i="4"/>
  <c r="D528" i="4"/>
  <c r="D530" i="4"/>
  <c r="H565" i="4"/>
  <c r="E565" i="4"/>
  <c r="J579" i="4"/>
  <c r="G579" i="4"/>
  <c r="F579" i="4"/>
  <c r="E579" i="4"/>
  <c r="E583" i="4"/>
  <c r="K587" i="4"/>
  <c r="H587" i="4"/>
  <c r="H597" i="4"/>
  <c r="K602" i="4"/>
  <c r="F602" i="4"/>
  <c r="E602" i="4"/>
  <c r="D602" i="4"/>
  <c r="H610" i="4"/>
  <c r="H617" i="4"/>
  <c r="J617" i="4"/>
  <c r="I646" i="4"/>
  <c r="F669" i="4"/>
  <c r="K672" i="4"/>
  <c r="J672" i="4"/>
  <c r="I672" i="4"/>
  <c r="H672" i="4"/>
  <c r="E672" i="4"/>
  <c r="E675" i="4"/>
  <c r="F688" i="4"/>
  <c r="H702" i="4"/>
  <c r="J702" i="4"/>
  <c r="I702" i="4"/>
  <c r="E702" i="4"/>
  <c r="K711" i="4"/>
  <c r="H711" i="4"/>
  <c r="G711" i="4"/>
  <c r="E711" i="4"/>
  <c r="D711" i="4"/>
  <c r="H759" i="4"/>
  <c r="I759" i="4"/>
  <c r="E759" i="4"/>
  <c r="D759" i="4"/>
  <c r="J759" i="4"/>
  <c r="F728" i="4"/>
  <c r="G728" i="4"/>
  <c r="K754" i="4"/>
  <c r="E754" i="4"/>
  <c r="D763" i="4"/>
  <c r="I763" i="4"/>
  <c r="H763" i="4"/>
  <c r="F763" i="4"/>
  <c r="H775" i="4"/>
  <c r="I775" i="4"/>
  <c r="E775" i="4"/>
  <c r="D775" i="4"/>
  <c r="K795" i="4"/>
  <c r="E795" i="4"/>
  <c r="K797" i="4"/>
  <c r="I797" i="4"/>
  <c r="H797" i="4"/>
  <c r="F881" i="4"/>
  <c r="E881" i="4"/>
  <c r="K932" i="4"/>
  <c r="G932" i="4"/>
  <c r="F932" i="4"/>
  <c r="D932" i="4"/>
  <c r="D996" i="4"/>
  <c r="I996" i="4"/>
  <c r="H996" i="4"/>
  <c r="G996" i="4"/>
  <c r="F996" i="4"/>
  <c r="H569" i="4"/>
  <c r="F571" i="4"/>
  <c r="G574" i="4"/>
  <c r="J584" i="4"/>
  <c r="G592" i="4"/>
  <c r="G594" i="4"/>
  <c r="K596" i="4"/>
  <c r="G607" i="4"/>
  <c r="J616" i="4"/>
  <c r="H618" i="4"/>
  <c r="H621" i="4"/>
  <c r="F623" i="4"/>
  <c r="F626" i="4"/>
  <c r="G629" i="4"/>
  <c r="J632" i="4"/>
  <c r="G634" i="4"/>
  <c r="G637" i="4"/>
  <c r="I640" i="4"/>
  <c r="F642" i="4"/>
  <c r="H679" i="4"/>
  <c r="J679" i="4"/>
  <c r="K691" i="4"/>
  <c r="G691" i="4"/>
  <c r="F691" i="4"/>
  <c r="E691" i="4"/>
  <c r="F697" i="4"/>
  <c r="J697" i="4"/>
  <c r="K726" i="4"/>
  <c r="G726" i="4"/>
  <c r="F726" i="4"/>
  <c r="E726" i="4"/>
  <c r="J726" i="4"/>
  <c r="J728" i="4"/>
  <c r="G747" i="4"/>
  <c r="D747" i="4"/>
  <c r="F754" i="4"/>
  <c r="K760" i="4"/>
  <c r="I760" i="4"/>
  <c r="H760" i="4"/>
  <c r="D760" i="4"/>
  <c r="E763" i="4"/>
  <c r="J775" i="4"/>
  <c r="H792" i="4"/>
  <c r="I792" i="4"/>
  <c r="E792" i="4"/>
  <c r="D792" i="4"/>
  <c r="F795" i="4"/>
  <c r="K801" i="4"/>
  <c r="G801" i="4"/>
  <c r="F801" i="4"/>
  <c r="E801" i="4"/>
  <c r="K816" i="4"/>
  <c r="E871" i="4"/>
  <c r="I871" i="4"/>
  <c r="H871" i="4"/>
  <c r="G871" i="4"/>
  <c r="F871" i="4"/>
  <c r="D881" i="4"/>
  <c r="E932" i="4"/>
  <c r="K951" i="4"/>
  <c r="M951" i="4" s="1"/>
  <c r="G951" i="4"/>
  <c r="F951" i="4"/>
  <c r="E951" i="4"/>
  <c r="D951" i="4"/>
  <c r="J951" i="4"/>
  <c r="H951" i="4"/>
  <c r="K962" i="4"/>
  <c r="J962" i="4"/>
  <c r="E996" i="4"/>
  <c r="I729" i="4"/>
  <c r="J729" i="4"/>
  <c r="E729" i="4"/>
  <c r="J754" i="4"/>
  <c r="I770" i="4"/>
  <c r="F770" i="4"/>
  <c r="K776" i="4"/>
  <c r="O776" i="4" s="1"/>
  <c r="I776" i="4"/>
  <c r="H776" i="4"/>
  <c r="G776" i="4"/>
  <c r="D776" i="4"/>
  <c r="E782" i="4"/>
  <c r="J782" i="4"/>
  <c r="I782" i="4"/>
  <c r="F782" i="4"/>
  <c r="K784" i="4"/>
  <c r="F784" i="4"/>
  <c r="E784" i="4"/>
  <c r="D784" i="4"/>
  <c r="I784" i="4"/>
  <c r="J795" i="4"/>
  <c r="E799" i="4"/>
  <c r="J799" i="4"/>
  <c r="F799" i="4"/>
  <c r="J806" i="4"/>
  <c r="G806" i="4"/>
  <c r="F806" i="4"/>
  <c r="I811" i="4"/>
  <c r="E811" i="4"/>
  <c r="J828" i="4"/>
  <c r="G828" i="4"/>
  <c r="F828" i="4"/>
  <c r="K849" i="4"/>
  <c r="G849" i="4"/>
  <c r="F849" i="4"/>
  <c r="E849" i="4"/>
  <c r="K856" i="4"/>
  <c r="J856" i="4"/>
  <c r="I856" i="4"/>
  <c r="J947" i="4"/>
  <c r="I947" i="4"/>
  <c r="H947" i="4"/>
  <c r="K984" i="4"/>
  <c r="J984" i="4"/>
  <c r="K993" i="4"/>
  <c r="BK993" i="4" s="1"/>
  <c r="G993" i="4"/>
  <c r="F993" i="4"/>
  <c r="E993" i="4"/>
  <c r="D993" i="4"/>
  <c r="J993" i="4"/>
  <c r="I993" i="4"/>
  <c r="E733" i="4"/>
  <c r="J733" i="4"/>
  <c r="G733" i="4"/>
  <c r="K735" i="4"/>
  <c r="G735" i="4"/>
  <c r="F735" i="4"/>
  <c r="E735" i="4"/>
  <c r="E770" i="4"/>
  <c r="E776" i="4"/>
  <c r="G782" i="4"/>
  <c r="G784" i="4"/>
  <c r="K793" i="4"/>
  <c r="H793" i="4"/>
  <c r="D793" i="4"/>
  <c r="G799" i="4"/>
  <c r="D806" i="4"/>
  <c r="F811" i="4"/>
  <c r="D826" i="4"/>
  <c r="J826" i="4"/>
  <c r="I826" i="4"/>
  <c r="H826" i="4"/>
  <c r="E826" i="4"/>
  <c r="K842" i="4"/>
  <c r="H842" i="4"/>
  <c r="D849" i="4"/>
  <c r="K914" i="4"/>
  <c r="G914" i="4"/>
  <c r="F914" i="4"/>
  <c r="E914" i="4"/>
  <c r="D914" i="4"/>
  <c r="I929" i="4"/>
  <c r="AJ929" i="4" s="1"/>
  <c r="K929" i="4"/>
  <c r="J929" i="4"/>
  <c r="H929" i="4"/>
  <c r="G929" i="4"/>
  <c r="E929" i="4"/>
  <c r="H993" i="4"/>
  <c r="G1004" i="4"/>
  <c r="F1004" i="4"/>
  <c r="E1004" i="4"/>
  <c r="D1004" i="4"/>
  <c r="K1004" i="4"/>
  <c r="J1004" i="4"/>
  <c r="I1004" i="4"/>
  <c r="AW1004" i="4" s="1"/>
  <c r="H1004" i="4"/>
  <c r="H485" i="4"/>
  <c r="J495" i="4"/>
  <c r="F503" i="4"/>
  <c r="F526" i="4"/>
  <c r="J541" i="4"/>
  <c r="F558" i="4"/>
  <c r="H564" i="4"/>
  <c r="J573" i="4"/>
  <c r="J574" i="4"/>
  <c r="G577" i="4"/>
  <c r="J637" i="4"/>
  <c r="I652" i="4"/>
  <c r="I679" i="4"/>
  <c r="I691" i="4"/>
  <c r="E694" i="4"/>
  <c r="J694" i="4"/>
  <c r="I694" i="4"/>
  <c r="I715" i="4"/>
  <c r="AV715" i="4" s="1"/>
  <c r="H715" i="4"/>
  <c r="D715" i="4"/>
  <c r="K720" i="4"/>
  <c r="J720" i="4"/>
  <c r="I726" i="4"/>
  <c r="F733" i="4"/>
  <c r="D735" i="4"/>
  <c r="E741" i="4"/>
  <c r="I741" i="4"/>
  <c r="H741" i="4"/>
  <c r="G741" i="4"/>
  <c r="H767" i="4"/>
  <c r="I767" i="4"/>
  <c r="E767" i="4"/>
  <c r="D767" i="4"/>
  <c r="D771" i="4"/>
  <c r="H771" i="4"/>
  <c r="G771" i="4"/>
  <c r="F771" i="4"/>
  <c r="F776" i="4"/>
  <c r="H782" i="4"/>
  <c r="H784" i="4"/>
  <c r="E793" i="4"/>
  <c r="I799" i="4"/>
  <c r="G812" i="4"/>
  <c r="F812" i="4"/>
  <c r="D812" i="4"/>
  <c r="F826" i="4"/>
  <c r="I842" i="4"/>
  <c r="D929" i="4"/>
  <c r="J968" i="4"/>
  <c r="H968" i="4"/>
  <c r="G968" i="4"/>
  <c r="F968" i="4"/>
  <c r="K968" i="4"/>
  <c r="K991" i="4"/>
  <c r="J991" i="4"/>
  <c r="I991" i="4"/>
  <c r="H991" i="4"/>
  <c r="I485" i="4"/>
  <c r="G503" i="4"/>
  <c r="H511" i="4"/>
  <c r="G526" i="4"/>
  <c r="K535" i="4"/>
  <c r="E550" i="4"/>
  <c r="G558" i="4"/>
  <c r="D563" i="4"/>
  <c r="I564" i="4"/>
  <c r="I570" i="4"/>
  <c r="H577" i="4"/>
  <c r="G591" i="4"/>
  <c r="D599" i="4"/>
  <c r="F612" i="4"/>
  <c r="D614" i="4"/>
  <c r="F616" i="4"/>
  <c r="D630" i="4"/>
  <c r="F632" i="4"/>
  <c r="D664" i="4"/>
  <c r="D668" i="4"/>
  <c r="F670" i="4"/>
  <c r="K683" i="4"/>
  <c r="I683" i="4"/>
  <c r="H683" i="4"/>
  <c r="D685" i="4"/>
  <c r="J691" i="4"/>
  <c r="F694" i="4"/>
  <c r="K696" i="4"/>
  <c r="F696" i="4"/>
  <c r="E696" i="4"/>
  <c r="D696" i="4"/>
  <c r="K705" i="4"/>
  <c r="J705" i="4"/>
  <c r="F705" i="4"/>
  <c r="K715" i="4"/>
  <c r="K725" i="4"/>
  <c r="G725" i="4"/>
  <c r="F725" i="4"/>
  <c r="E725" i="4"/>
  <c r="J725" i="4"/>
  <c r="K727" i="4"/>
  <c r="G727" i="4"/>
  <c r="F727" i="4"/>
  <c r="E727" i="4"/>
  <c r="H733" i="4"/>
  <c r="H735" i="4"/>
  <c r="F741" i="4"/>
  <c r="K752" i="4"/>
  <c r="H752" i="4"/>
  <c r="G752" i="4"/>
  <c r="E752" i="4"/>
  <c r="J767" i="4"/>
  <c r="E771" i="4"/>
  <c r="J784" i="4"/>
  <c r="G793" i="4"/>
  <c r="K812" i="4"/>
  <c r="G826" i="4"/>
  <c r="J842" i="4"/>
  <c r="E907" i="4"/>
  <c r="H907" i="4"/>
  <c r="G907" i="4"/>
  <c r="F907" i="4"/>
  <c r="D907" i="4"/>
  <c r="J907" i="4"/>
  <c r="I907" i="4"/>
  <c r="I919" i="4"/>
  <c r="J919" i="4"/>
  <c r="H919" i="4"/>
  <c r="G919" i="4"/>
  <c r="F919" i="4"/>
  <c r="F929" i="4"/>
  <c r="K974" i="4"/>
  <c r="G974" i="4"/>
  <c r="F974" i="4"/>
  <c r="E974" i="4"/>
  <c r="D974" i="4"/>
  <c r="I974" i="4"/>
  <c r="F991" i="4"/>
  <c r="F482" i="4"/>
  <c r="E484" i="4"/>
  <c r="J485" i="4"/>
  <c r="G493" i="4"/>
  <c r="D495" i="4"/>
  <c r="H496" i="4"/>
  <c r="D502" i="4"/>
  <c r="H503" i="4"/>
  <c r="G521" i="4"/>
  <c r="D523" i="4"/>
  <c r="H526" i="4"/>
  <c r="F529" i="4"/>
  <c r="D532" i="4"/>
  <c r="D539" i="4"/>
  <c r="E542" i="4"/>
  <c r="F550" i="4"/>
  <c r="F553" i="4"/>
  <c r="D557" i="4"/>
  <c r="H558" i="4"/>
  <c r="E561" i="4"/>
  <c r="E563" i="4"/>
  <c r="J564" i="4"/>
  <c r="D574" i="4"/>
  <c r="H575" i="4"/>
  <c r="I577" i="4"/>
  <c r="G584" i="4"/>
  <c r="E599" i="4"/>
  <c r="D607" i="4"/>
  <c r="I614" i="4"/>
  <c r="G616" i="4"/>
  <c r="E618" i="4"/>
  <c r="I630" i="4"/>
  <c r="G632" i="4"/>
  <c r="D634" i="4"/>
  <c r="D637" i="4"/>
  <c r="D638" i="4"/>
  <c r="F640" i="4"/>
  <c r="D655" i="4"/>
  <c r="E664" i="4"/>
  <c r="G670" i="4"/>
  <c r="E678" i="4"/>
  <c r="I678" i="4"/>
  <c r="H678" i="4"/>
  <c r="G678" i="4"/>
  <c r="D683" i="4"/>
  <c r="F685" i="4"/>
  <c r="H687" i="4"/>
  <c r="J687" i="4"/>
  <c r="I687" i="4"/>
  <c r="E687" i="4"/>
  <c r="G694" i="4"/>
  <c r="G696" i="4"/>
  <c r="E705" i="4"/>
  <c r="D722" i="4"/>
  <c r="I722" i="4"/>
  <c r="F722" i="4"/>
  <c r="D725" i="4"/>
  <c r="D727" i="4"/>
  <c r="I733" i="4"/>
  <c r="F736" i="4"/>
  <c r="G736" i="4"/>
  <c r="J741" i="4"/>
  <c r="E750" i="4"/>
  <c r="J750" i="4"/>
  <c r="F750" i="4"/>
  <c r="D752" i="4"/>
  <c r="K768" i="4"/>
  <c r="H768" i="4"/>
  <c r="G768" i="4"/>
  <c r="D768" i="4"/>
  <c r="I771" i="4"/>
  <c r="J777" i="4"/>
  <c r="F785" i="4"/>
  <c r="J785" i="4"/>
  <c r="D804" i="4"/>
  <c r="G804" i="4"/>
  <c r="F804" i="4"/>
  <c r="E804" i="4"/>
  <c r="E813" i="4"/>
  <c r="J813" i="4"/>
  <c r="F813" i="4"/>
  <c r="K815" i="4"/>
  <c r="G815" i="4"/>
  <c r="E815" i="4"/>
  <c r="D815" i="4"/>
  <c r="K833" i="4"/>
  <c r="F833" i="4"/>
  <c r="E833" i="4"/>
  <c r="D833" i="4"/>
  <c r="J833" i="4"/>
  <c r="G833" i="4"/>
  <c r="K867" i="4"/>
  <c r="J867" i="4"/>
  <c r="E867" i="4"/>
  <c r="D867" i="4"/>
  <c r="F874" i="4"/>
  <c r="J874" i="4"/>
  <c r="I874" i="4"/>
  <c r="H874" i="4"/>
  <c r="G874" i="4"/>
  <c r="D874" i="4"/>
  <c r="I879" i="4"/>
  <c r="K879" i="4"/>
  <c r="J879" i="4"/>
  <c r="H879" i="4"/>
  <c r="G879" i="4"/>
  <c r="F879" i="4"/>
  <c r="E879" i="4"/>
  <c r="F886" i="4"/>
  <c r="J886" i="4"/>
  <c r="I886" i="4"/>
  <c r="H886" i="4"/>
  <c r="G886" i="4"/>
  <c r="K919" i="4"/>
  <c r="J923" i="4"/>
  <c r="I923" i="4"/>
  <c r="H923" i="4"/>
  <c r="E923" i="4"/>
  <c r="K923" i="4"/>
  <c r="H974" i="4"/>
  <c r="E855" i="4"/>
  <c r="H855" i="4"/>
  <c r="G855" i="4"/>
  <c r="F855" i="4"/>
  <c r="H878" i="4"/>
  <c r="G878" i="4"/>
  <c r="E878" i="4"/>
  <c r="D878" i="4"/>
  <c r="I936" i="4"/>
  <c r="K936" i="4"/>
  <c r="J936" i="4"/>
  <c r="K997" i="4"/>
  <c r="J997" i="4"/>
  <c r="K925" i="4"/>
  <c r="F925" i="4"/>
  <c r="D930" i="4"/>
  <c r="I930" i="4"/>
  <c r="H930" i="4"/>
  <c r="J971" i="4"/>
  <c r="I971" i="4"/>
  <c r="H971" i="4"/>
  <c r="G971" i="4"/>
  <c r="F971" i="4"/>
  <c r="D986" i="4"/>
  <c r="J986" i="4"/>
  <c r="I986" i="4"/>
  <c r="H986" i="4"/>
  <c r="G986" i="4"/>
  <c r="H997" i="4"/>
  <c r="I718" i="4"/>
  <c r="J738" i="4"/>
  <c r="G746" i="4"/>
  <c r="G765" i="4"/>
  <c r="G773" i="4"/>
  <c r="F809" i="4"/>
  <c r="H821" i="4"/>
  <c r="K823" i="4"/>
  <c r="H823" i="4"/>
  <c r="F858" i="4"/>
  <c r="J858" i="4"/>
  <c r="I858" i="4"/>
  <c r="H858" i="4"/>
  <c r="G858" i="4"/>
  <c r="J861" i="4"/>
  <c r="K873" i="4"/>
  <c r="I873" i="4"/>
  <c r="H873" i="4"/>
  <c r="G873" i="4"/>
  <c r="F873" i="4"/>
  <c r="I875" i="4"/>
  <c r="K875" i="4"/>
  <c r="J875" i="4"/>
  <c r="K885" i="4"/>
  <c r="H885" i="4"/>
  <c r="G885" i="4"/>
  <c r="F885" i="4"/>
  <c r="E885" i="4"/>
  <c r="D925" i="4"/>
  <c r="E930" i="4"/>
  <c r="K940" i="4"/>
  <c r="G940" i="4"/>
  <c r="E949" i="4"/>
  <c r="H949" i="4"/>
  <c r="G949" i="4"/>
  <c r="F949" i="4"/>
  <c r="D949" i="4"/>
  <c r="E959" i="4"/>
  <c r="J959" i="4"/>
  <c r="I959" i="4"/>
  <c r="K961" i="4"/>
  <c r="G961" i="4"/>
  <c r="F961" i="4"/>
  <c r="E961" i="4"/>
  <c r="D961" i="4"/>
  <c r="K969" i="4"/>
  <c r="J969" i="4"/>
  <c r="I969" i="4"/>
  <c r="K971" i="4"/>
  <c r="K983" i="4"/>
  <c r="G983" i="4"/>
  <c r="F983" i="4"/>
  <c r="E983" i="4"/>
  <c r="D983" i="4"/>
  <c r="E986" i="4"/>
  <c r="K990" i="4"/>
  <c r="I990" i="4"/>
  <c r="H990" i="4"/>
  <c r="G990" i="4"/>
  <c r="I997" i="4"/>
  <c r="I1000" i="4"/>
  <c r="J718" i="4"/>
  <c r="J737" i="4"/>
  <c r="H746" i="4"/>
  <c r="E779" i="4"/>
  <c r="D781" i="4"/>
  <c r="G809" i="4"/>
  <c r="D818" i="4"/>
  <c r="I821" i="4"/>
  <c r="D823" i="4"/>
  <c r="K841" i="4"/>
  <c r="G841" i="4"/>
  <c r="F841" i="4"/>
  <c r="E841" i="4"/>
  <c r="D844" i="4"/>
  <c r="I844" i="4"/>
  <c r="D873" i="4"/>
  <c r="G875" i="4"/>
  <c r="D885" i="4"/>
  <c r="G888" i="4"/>
  <c r="F888" i="4"/>
  <c r="D896" i="4"/>
  <c r="I896" i="4"/>
  <c r="H896" i="4"/>
  <c r="G896" i="4"/>
  <c r="F930" i="4"/>
  <c r="K935" i="4"/>
  <c r="H935" i="4"/>
  <c r="G935" i="4"/>
  <c r="F935" i="4"/>
  <c r="E935" i="4"/>
  <c r="D940" i="4"/>
  <c r="I949" i="4"/>
  <c r="F959" i="4"/>
  <c r="H961" i="4"/>
  <c r="E969" i="4"/>
  <c r="J979" i="4"/>
  <c r="I979" i="4"/>
  <c r="H983" i="4"/>
  <c r="F986" i="4"/>
  <c r="E990" i="4"/>
  <c r="K1000" i="4"/>
  <c r="D710" i="4"/>
  <c r="D714" i="4"/>
  <c r="D734" i="4"/>
  <c r="D739" i="4"/>
  <c r="D743" i="4"/>
  <c r="I746" i="4"/>
  <c r="D751" i="4"/>
  <c r="E755" i="4"/>
  <c r="F766" i="4"/>
  <c r="F774" i="4"/>
  <c r="F779" i="4"/>
  <c r="F781" i="4"/>
  <c r="E786" i="4"/>
  <c r="E788" i="4"/>
  <c r="D796" i="4"/>
  <c r="D800" i="4"/>
  <c r="E808" i="4"/>
  <c r="H809" i="4"/>
  <c r="D814" i="4"/>
  <c r="E818" i="4"/>
  <c r="J821" i="4"/>
  <c r="E823" i="4"/>
  <c r="F825" i="4"/>
  <c r="D841" i="4"/>
  <c r="E844" i="4"/>
  <c r="K852" i="4"/>
  <c r="H852" i="4"/>
  <c r="D860" i="4"/>
  <c r="J860" i="4"/>
  <c r="I860" i="4"/>
  <c r="H860" i="4"/>
  <c r="G860" i="4"/>
  <c r="E873" i="4"/>
  <c r="H875" i="4"/>
  <c r="I885" i="4"/>
  <c r="E888" i="4"/>
  <c r="E896" i="4"/>
  <c r="K909" i="4"/>
  <c r="G909" i="4"/>
  <c r="F909" i="4"/>
  <c r="E909" i="4"/>
  <c r="D909" i="4"/>
  <c r="G930" i="4"/>
  <c r="D935" i="4"/>
  <c r="E940" i="4"/>
  <c r="J949" i="4"/>
  <c r="E954" i="4"/>
  <c r="K954" i="4"/>
  <c r="J954" i="4"/>
  <c r="I954" i="4"/>
  <c r="D956" i="4"/>
  <c r="H956" i="4"/>
  <c r="G956" i="4"/>
  <c r="F956" i="4"/>
  <c r="E956" i="4"/>
  <c r="G959" i="4"/>
  <c r="I961" i="4"/>
  <c r="F969" i="4"/>
  <c r="H979" i="4"/>
  <c r="I983" i="4"/>
  <c r="BD983" i="4" s="1"/>
  <c r="F990" i="4"/>
  <c r="J999" i="4"/>
  <c r="I999" i="4"/>
  <c r="BD999" i="4" s="1"/>
  <c r="H999" i="4"/>
  <c r="G999" i="4"/>
  <c r="K1001" i="4"/>
  <c r="J839" i="4"/>
  <c r="G866" i="4"/>
  <c r="E904" i="4"/>
  <c r="D913" i="4"/>
  <c r="I942" i="4"/>
  <c r="D953" i="4"/>
  <c r="D958" i="4"/>
  <c r="F978" i="4"/>
  <c r="D995" i="4"/>
  <c r="D1001" i="4"/>
  <c r="F831" i="4"/>
  <c r="D837" i="4"/>
  <c r="H866" i="4"/>
  <c r="D877" i="4"/>
  <c r="F904" i="4"/>
  <c r="D906" i="4"/>
  <c r="E912" i="4"/>
  <c r="H913" i="4"/>
  <c r="F922" i="4"/>
  <c r="E934" i="4"/>
  <c r="K942" i="4"/>
  <c r="E946" i="4"/>
  <c r="E953" i="4"/>
  <c r="F958" i="4"/>
  <c r="D977" i="4"/>
  <c r="G978" i="4"/>
  <c r="E995" i="4"/>
  <c r="E1001" i="4"/>
  <c r="H1002" i="4"/>
  <c r="F829" i="4"/>
  <c r="G831" i="4"/>
  <c r="D836" i="4"/>
  <c r="D839" i="4"/>
  <c r="E857" i="4"/>
  <c r="F863" i="4"/>
  <c r="E865" i="4"/>
  <c r="I866" i="4"/>
  <c r="E868" i="4"/>
  <c r="E876" i="4"/>
  <c r="F882" i="4"/>
  <c r="F889" i="4"/>
  <c r="D893" i="4"/>
  <c r="F899" i="4"/>
  <c r="D901" i="4"/>
  <c r="G904" i="4"/>
  <c r="F912" i="4"/>
  <c r="F915" i="4"/>
  <c r="D917" i="4"/>
  <c r="G922" i="4"/>
  <c r="D933" i="4"/>
  <c r="F941" i="4"/>
  <c r="F946" i="4"/>
  <c r="F963" i="4"/>
  <c r="D965" i="4"/>
  <c r="D966" i="4"/>
  <c r="J1002" i="4"/>
  <c r="AX193" i="4"/>
  <c r="AV935" i="4"/>
  <c r="BB865" i="4"/>
  <c r="U1001" i="4"/>
  <c r="AE999" i="4"/>
  <c r="BD171" i="4"/>
  <c r="L322" i="4"/>
  <c r="AU893" i="4"/>
  <c r="BE21" i="4"/>
  <c r="AW29" i="4"/>
  <c r="AE186" i="4"/>
  <c r="AN332" i="4"/>
  <c r="AZ407" i="4"/>
  <c r="AT788" i="4"/>
  <c r="AW818" i="4"/>
  <c r="AO530" i="4"/>
  <c r="AV652" i="4"/>
  <c r="AK974" i="4"/>
  <c r="AG128" i="4"/>
  <c r="R192" i="4"/>
  <c r="AW206" i="4"/>
  <c r="X589" i="4"/>
  <c r="AE850" i="4"/>
  <c r="BI893" i="4"/>
  <c r="AP216" i="4"/>
  <c r="BI325" i="4"/>
  <c r="BK411" i="4"/>
  <c r="AS788" i="4"/>
  <c r="AL927" i="4"/>
  <c r="BB714" i="4"/>
  <c r="BH214" i="4"/>
  <c r="AL597" i="4"/>
  <c r="BF608" i="4"/>
  <c r="AL646" i="4"/>
  <c r="AL714" i="4"/>
  <c r="M788" i="4"/>
  <c r="AK865" i="4"/>
  <c r="AG33" i="4"/>
  <c r="Q206" i="4"/>
  <c r="BD332" i="4"/>
  <c r="AW836" i="4"/>
  <c r="AL909" i="4"/>
  <c r="AK909" i="4"/>
  <c r="AZ961" i="4"/>
  <c r="AS974" i="4"/>
  <c r="BA893" i="4"/>
  <c r="AJ997" i="4"/>
  <c r="L206" i="4"/>
  <c r="Q128" i="4"/>
  <c r="BA189" i="4"/>
  <c r="BH206" i="4"/>
  <c r="BE213" i="4"/>
  <c r="AF407" i="4"/>
  <c r="BI818" i="4"/>
  <c r="AZ901" i="4"/>
  <c r="AW128" i="4"/>
  <c r="AU152" i="4"/>
  <c r="AU873" i="4"/>
  <c r="BF873" i="4"/>
  <c r="AR885" i="4"/>
  <c r="BC917" i="4"/>
  <c r="BD917" i="4"/>
  <c r="AV943" i="4"/>
  <c r="AD983" i="4"/>
  <c r="BD214" i="4"/>
  <c r="AD407" i="4"/>
  <c r="AT965" i="4"/>
  <c r="AS983" i="4"/>
  <c r="AN836" i="4"/>
  <c r="AE865" i="4"/>
  <c r="BJ885" i="4"/>
  <c r="BC901" i="4"/>
  <c r="X909" i="4"/>
  <c r="X1004" i="4"/>
  <c r="U29" i="4"/>
  <c r="AB117" i="4"/>
  <c r="Z155" i="4"/>
  <c r="AH192" i="4"/>
  <c r="AP407" i="4"/>
  <c r="U818" i="4"/>
  <c r="BD833" i="4"/>
  <c r="P836" i="4"/>
  <c r="AF850" i="4"/>
  <c r="BJ865" i="4"/>
  <c r="AJ865" i="4"/>
  <c r="AN873" i="4"/>
  <c r="AB909" i="4"/>
  <c r="U983" i="4"/>
  <c r="BB901" i="4"/>
  <c r="AM927" i="4"/>
  <c r="AK463" i="4"/>
  <c r="BI760" i="4"/>
  <c r="BB836" i="4"/>
  <c r="BK865" i="4"/>
  <c r="BC909" i="4"/>
  <c r="BE927" i="4"/>
  <c r="BE608" i="4"/>
  <c r="AP608" i="4"/>
  <c r="BF717" i="4"/>
  <c r="AW885" i="4"/>
  <c r="X885" i="4"/>
  <c r="L961" i="4"/>
  <c r="Q29" i="4"/>
  <c r="W192" i="4"/>
  <c r="AK29" i="4"/>
  <c r="BB192" i="4"/>
  <c r="BK725" i="4"/>
  <c r="BD839" i="4"/>
  <c r="AG839" i="4"/>
  <c r="Y885" i="4"/>
  <c r="AV893" i="4"/>
  <c r="W893" i="4"/>
  <c r="AU943" i="4"/>
  <c r="V943" i="4"/>
  <c r="AK961" i="4"/>
  <c r="AS961" i="4"/>
  <c r="BF999" i="4"/>
  <c r="AT29" i="4"/>
  <c r="BH198" i="4"/>
  <c r="BJ29" i="4"/>
  <c r="U189" i="4"/>
  <c r="AH216" i="4"/>
  <c r="X411" i="4"/>
  <c r="BH467" i="4"/>
  <c r="BD179" i="4"/>
  <c r="AK189" i="4"/>
  <c r="R407" i="4"/>
  <c r="AM411" i="4"/>
  <c r="BI479" i="4"/>
  <c r="O589" i="4"/>
  <c r="V714" i="4"/>
  <c r="N788" i="4"/>
  <c r="AH839" i="4"/>
  <c r="AU865" i="4"/>
  <c r="AE885" i="4"/>
  <c r="X893" i="4"/>
  <c r="W943" i="4"/>
  <c r="BK983" i="4"/>
  <c r="AG999" i="4"/>
  <c r="N1004" i="4"/>
  <c r="BC192" i="4"/>
  <c r="AG40" i="4"/>
  <c r="BB216" i="4"/>
  <c r="AT128" i="4"/>
  <c r="AK128" i="4"/>
  <c r="BF163" i="4"/>
  <c r="BC216" i="4"/>
  <c r="T407" i="4"/>
  <c r="AN589" i="4"/>
  <c r="AW839" i="4"/>
  <c r="V865" i="4"/>
  <c r="BI885" i="4"/>
  <c r="AB893" i="4"/>
  <c r="AS943" i="4"/>
  <c r="BK974" i="4"/>
  <c r="AF974" i="4"/>
  <c r="AZ993" i="4"/>
  <c r="AV997" i="4"/>
  <c r="AW999" i="4"/>
  <c r="T33" i="4"/>
  <c r="BB411" i="4"/>
  <c r="AF411" i="4"/>
  <c r="AZ411" i="4"/>
  <c r="AE411" i="4"/>
  <c r="AU411" i="4"/>
  <c r="W411" i="4"/>
  <c r="O411" i="4"/>
  <c r="AN411" i="4"/>
  <c r="AR660" i="4"/>
  <c r="X660" i="4"/>
  <c r="W717" i="4"/>
  <c r="AT818" i="4"/>
  <c r="N818" i="4"/>
  <c r="AS818" i="4"/>
  <c r="M818" i="4"/>
  <c r="AK818" i="4"/>
  <c r="AG818" i="4"/>
  <c r="BJ818" i="4"/>
  <c r="AD818" i="4"/>
  <c r="AC818" i="4"/>
  <c r="AN929" i="4"/>
  <c r="O929" i="4"/>
  <c r="BK589" i="4"/>
  <c r="BD589" i="4"/>
  <c r="BK597" i="4"/>
  <c r="AE597" i="4"/>
  <c r="BB597" i="4"/>
  <c r="V597" i="4"/>
  <c r="AV597" i="4"/>
  <c r="P597" i="4"/>
  <c r="AU597" i="4"/>
  <c r="O597" i="4"/>
  <c r="Q597" i="4"/>
  <c r="R646" i="4"/>
  <c r="AB660" i="4"/>
  <c r="AM717" i="4"/>
  <c r="BH966" i="4"/>
  <c r="BC966" i="4"/>
  <c r="AV966" i="4"/>
  <c r="AT966" i="4"/>
  <c r="AD966" i="4"/>
  <c r="W966" i="4"/>
  <c r="V966" i="4"/>
  <c r="U33" i="4"/>
  <c r="AS128" i="4"/>
  <c r="BD189" i="4"/>
  <c r="BF193" i="4"/>
  <c r="U193" i="4"/>
  <c r="R193" i="4"/>
  <c r="Q193" i="4"/>
  <c r="AL213" i="4"/>
  <c r="AX216" i="4"/>
  <c r="N304" i="4"/>
  <c r="BJ411" i="4"/>
  <c r="P411" i="4"/>
  <c r="AV411" i="4"/>
  <c r="AV29" i="4"/>
  <c r="P29" i="4"/>
  <c r="AG29" i="4"/>
  <c r="N29" i="4"/>
  <c r="BA29" i="4"/>
  <c r="M128" i="4"/>
  <c r="AN155" i="4"/>
  <c r="X155" i="4"/>
  <c r="BJ192" i="4"/>
  <c r="AM192" i="4"/>
  <c r="AL192" i="4"/>
  <c r="BF192" i="4"/>
  <c r="Z192" i="4"/>
  <c r="V192" i="4"/>
  <c r="AH193" i="4"/>
  <c r="BI213" i="4"/>
  <c r="BB213" i="4"/>
  <c r="V213" i="4"/>
  <c r="BJ304" i="4"/>
  <c r="BB304" i="4"/>
  <c r="AL304" i="4"/>
  <c r="AD304" i="4"/>
  <c r="T411" i="4"/>
  <c r="BC411" i="4"/>
  <c r="AU450" i="4"/>
  <c r="W450" i="4"/>
  <c r="BF467" i="4"/>
  <c r="BD471" i="4"/>
  <c r="BA471" i="4"/>
  <c r="AK471" i="4"/>
  <c r="U471" i="4"/>
  <c r="BF530" i="4"/>
  <c r="N589" i="4"/>
  <c r="AF597" i="4"/>
  <c r="BC646" i="4"/>
  <c r="W646" i="4"/>
  <c r="BB646" i="4"/>
  <c r="V646" i="4"/>
  <c r="AW646" i="4"/>
  <c r="Q646" i="4"/>
  <c r="AM646" i="4"/>
  <c r="AG646" i="4"/>
  <c r="BC717" i="4"/>
  <c r="AU725" i="4"/>
  <c r="AE725" i="4"/>
  <c r="AS760" i="4"/>
  <c r="AN788" i="4"/>
  <c r="AL788" i="4"/>
  <c r="BJ788" i="4"/>
  <c r="AD788" i="4"/>
  <c r="BI788" i="4"/>
  <c r="AC788" i="4"/>
  <c r="BD788" i="4"/>
  <c r="X788" i="4"/>
  <c r="V788" i="4"/>
  <c r="BA818" i="4"/>
  <c r="AV836" i="4"/>
  <c r="AO836" i="4"/>
  <c r="AD836" i="4"/>
  <c r="AC836" i="4"/>
  <c r="X836" i="4"/>
  <c r="W836" i="4"/>
  <c r="AM917" i="4"/>
  <c r="AD917" i="4"/>
  <c r="AC917" i="4"/>
  <c r="BF917" i="4"/>
  <c r="AB917" i="4"/>
  <c r="BE917" i="4"/>
  <c r="W917" i="4"/>
  <c r="AT917" i="4"/>
  <c r="N917" i="4"/>
  <c r="AP155" i="4"/>
  <c r="Z163" i="4"/>
  <c r="AK193" i="4"/>
  <c r="AF330" i="4"/>
  <c r="V411" i="4"/>
  <c r="BD411" i="4"/>
  <c r="W463" i="4"/>
  <c r="AG597" i="4"/>
  <c r="AH646" i="4"/>
  <c r="AR935" i="4"/>
  <c r="AK935" i="4"/>
  <c r="W935" i="4"/>
  <c r="V935" i="4"/>
  <c r="U935" i="4"/>
  <c r="AT935" i="4"/>
  <c r="P935" i="4"/>
  <c r="AX33" i="4"/>
  <c r="R33" i="4"/>
  <c r="AJ33" i="4"/>
  <c r="BA33" i="4"/>
  <c r="BA325" i="4"/>
  <c r="AK33" i="4"/>
  <c r="Y40" i="4"/>
  <c r="AL128" i="4"/>
  <c r="N128" i="4"/>
  <c r="BB128" i="4"/>
  <c r="AD128" i="4"/>
  <c r="BA128" i="4"/>
  <c r="Q189" i="4"/>
  <c r="BE198" i="4"/>
  <c r="AR198" i="4"/>
  <c r="AG198" i="4"/>
  <c r="Q198" i="4"/>
  <c r="AM216" i="4"/>
  <c r="AL216" i="4"/>
  <c r="BF216" i="4"/>
  <c r="Z216" i="4"/>
  <c r="BJ662" i="4"/>
  <c r="BE22" i="4"/>
  <c r="AD29" i="4"/>
  <c r="AW33" i="4"/>
  <c r="AO40" i="4"/>
  <c r="BD117" i="4"/>
  <c r="L117" i="4"/>
  <c r="AR117" i="4"/>
  <c r="V128" i="4"/>
  <c r="BI128" i="4"/>
  <c r="BD155" i="4"/>
  <c r="AP192" i="4"/>
  <c r="BA193" i="4"/>
  <c r="L198" i="4"/>
  <c r="AG206" i="4"/>
  <c r="V216" i="4"/>
  <c r="BF330" i="4"/>
  <c r="AJ411" i="4"/>
  <c r="AW597" i="4"/>
  <c r="AX646" i="4"/>
  <c r="BB788" i="4"/>
  <c r="BC836" i="4"/>
  <c r="Y839" i="4"/>
  <c r="X839" i="4"/>
  <c r="BE839" i="4"/>
  <c r="R839" i="4"/>
  <c r="AX839" i="4"/>
  <c r="BJ935" i="4"/>
  <c r="Q33" i="4"/>
  <c r="AH33" i="4"/>
  <c r="U128" i="4"/>
  <c r="AX155" i="4"/>
  <c r="R216" i="4"/>
  <c r="AC760" i="4"/>
  <c r="M760" i="4"/>
  <c r="BI874" i="4"/>
  <c r="AQ874" i="4"/>
  <c r="Y874" i="4"/>
  <c r="AF29" i="4"/>
  <c r="AZ33" i="4"/>
  <c r="AW40" i="4"/>
  <c r="BH117" i="4"/>
  <c r="AC128" i="4"/>
  <c r="BJ128" i="4"/>
  <c r="AG152" i="4"/>
  <c r="BF155" i="4"/>
  <c r="AW189" i="4"/>
  <c r="AN189" i="4"/>
  <c r="AG189" i="4"/>
  <c r="X189" i="4"/>
  <c r="AX192" i="4"/>
  <c r="AB198" i="4"/>
  <c r="AR206" i="4"/>
  <c r="W216" i="4"/>
  <c r="AL411" i="4"/>
  <c r="Z608" i="4"/>
  <c r="W662" i="4"/>
  <c r="Q818" i="4"/>
  <c r="U865" i="4"/>
  <c r="BA865" i="4"/>
  <c r="V873" i="4"/>
  <c r="W885" i="4"/>
  <c r="BH885" i="4"/>
  <c r="V893" i="4"/>
  <c r="AZ893" i="4"/>
  <c r="BA901" i="4"/>
  <c r="W909" i="4"/>
  <c r="T943" i="4"/>
  <c r="AL961" i="4"/>
  <c r="BK965" i="4"/>
  <c r="X974" i="4"/>
  <c r="Q983" i="4"/>
  <c r="AV983" i="4"/>
  <c r="AE993" i="4"/>
  <c r="BB993" i="4"/>
  <c r="X997" i="4"/>
  <c r="AF993" i="4"/>
  <c r="BC993" i="4"/>
  <c r="N965" i="4"/>
  <c r="AJ993" i="4"/>
  <c r="AQ997" i="4"/>
  <c r="X901" i="4"/>
  <c r="T961" i="4"/>
  <c r="BH961" i="4"/>
  <c r="T965" i="4"/>
  <c r="O993" i="4"/>
  <c r="AL993" i="4"/>
  <c r="BD652" i="4"/>
  <c r="AN21" i="4"/>
  <c r="R155" i="4"/>
  <c r="BE206" i="4"/>
  <c r="BF332" i="4"/>
  <c r="X332" i="4"/>
  <c r="AA668" i="4"/>
  <c r="O725" i="4"/>
  <c r="BK776" i="4"/>
  <c r="Q839" i="4"/>
  <c r="AX874" i="4"/>
  <c r="AO885" i="4"/>
  <c r="AJ893" i="4"/>
  <c r="BK901" i="4"/>
  <c r="AB901" i="4"/>
  <c r="BA909" i="4"/>
  <c r="BJ927" i="4"/>
  <c r="U961" i="4"/>
  <c r="BI961" i="4"/>
  <c r="X965" i="4"/>
  <c r="AT974" i="4"/>
  <c r="AE983" i="4"/>
  <c r="BD993" i="4"/>
  <c r="P993" i="4"/>
  <c r="AM993" i="4"/>
  <c r="AW997" i="4"/>
  <c r="L743" i="4"/>
  <c r="AL865" i="4"/>
  <c r="AP885" i="4"/>
  <c r="AM893" i="4"/>
  <c r="AC901" i="4"/>
  <c r="V961" i="4"/>
  <c r="BJ961" i="4"/>
  <c r="AL965" i="4"/>
  <c r="Q974" i="4"/>
  <c r="AX974" i="4"/>
  <c r="T993" i="4"/>
  <c r="AU993" i="4"/>
  <c r="AN479" i="4"/>
  <c r="AY668" i="4"/>
  <c r="AW714" i="4"/>
  <c r="BJ796" i="4"/>
  <c r="O865" i="4"/>
  <c r="AD901" i="4"/>
  <c r="BD909" i="4"/>
  <c r="AK927" i="4"/>
  <c r="AF961" i="4"/>
  <c r="AN965" i="4"/>
  <c r="R974" i="4"/>
  <c r="AZ974" i="4"/>
  <c r="AT983" i="4"/>
  <c r="V993" i="4"/>
  <c r="AV993" i="4"/>
  <c r="R997" i="4"/>
  <c r="AZ193" i="4"/>
  <c r="BF33" i="4"/>
  <c r="BB152" i="4"/>
  <c r="Y152" i="4"/>
  <c r="BE192" i="4"/>
  <c r="AB206" i="4"/>
  <c r="AW216" i="4"/>
  <c r="BJ407" i="4"/>
  <c r="BJ419" i="4"/>
  <c r="AM463" i="4"/>
  <c r="BD479" i="4"/>
  <c r="BE788" i="4"/>
  <c r="BH865" i="4"/>
  <c r="T865" i="4"/>
  <c r="AZ865" i="4"/>
  <c r="M885" i="4"/>
  <c r="N893" i="4"/>
  <c r="W974" i="4"/>
  <c r="W993" i="4"/>
  <c r="J7" i="4"/>
  <c r="H7" i="4"/>
  <c r="E7" i="4"/>
  <c r="J15" i="4"/>
  <c r="H15" i="4"/>
  <c r="E15" i="4"/>
  <c r="V21" i="4"/>
  <c r="AL21" i="4"/>
  <c r="BB21" i="4"/>
  <c r="Y22" i="4"/>
  <c r="AO22" i="4"/>
  <c r="BH29" i="4"/>
  <c r="AZ29" i="4"/>
  <c r="AR29" i="4"/>
  <c r="AJ29" i="4"/>
  <c r="AB29" i="4"/>
  <c r="T29" i="4"/>
  <c r="L29" i="4"/>
  <c r="BG29" i="4"/>
  <c r="AY29" i="4"/>
  <c r="AQ29" i="4"/>
  <c r="AI29" i="4"/>
  <c r="AA29" i="4"/>
  <c r="S29" i="4"/>
  <c r="BF29" i="4"/>
  <c r="AX29" i="4"/>
  <c r="AP29" i="4"/>
  <c r="AH29" i="4"/>
  <c r="Z29" i="4"/>
  <c r="R29" i="4"/>
  <c r="BK29" i="4"/>
  <c r="BC29" i="4"/>
  <c r="AU29" i="4"/>
  <c r="AM29" i="4"/>
  <c r="AE29" i="4"/>
  <c r="W29" i="4"/>
  <c r="O29" i="4"/>
  <c r="M29" i="4"/>
  <c r="AC29" i="4"/>
  <c r="AS29" i="4"/>
  <c r="BI29" i="4"/>
  <c r="J31" i="4"/>
  <c r="I31" i="4"/>
  <c r="BC31" i="4" s="1"/>
  <c r="H31" i="4"/>
  <c r="E31" i="4"/>
  <c r="M33" i="4"/>
  <c r="AC33" i="4"/>
  <c r="AS33" i="4"/>
  <c r="BI33" i="4"/>
  <c r="BI40" i="4"/>
  <c r="BA40" i="4"/>
  <c r="AS40" i="4"/>
  <c r="AK40" i="4"/>
  <c r="AC40" i="4"/>
  <c r="U40" i="4"/>
  <c r="M40" i="4"/>
  <c r="BH40" i="4"/>
  <c r="AZ40" i="4"/>
  <c r="AR40" i="4"/>
  <c r="AJ40" i="4"/>
  <c r="AB40" i="4"/>
  <c r="T40" i="4"/>
  <c r="L40" i="4"/>
  <c r="BG40" i="4"/>
  <c r="AY40" i="4"/>
  <c r="AQ40" i="4"/>
  <c r="AI40" i="4"/>
  <c r="AA40" i="4"/>
  <c r="S40" i="4"/>
  <c r="BF40" i="4"/>
  <c r="AX40" i="4"/>
  <c r="AP40" i="4"/>
  <c r="AH40" i="4"/>
  <c r="Z40" i="4"/>
  <c r="R40" i="4"/>
  <c r="BD40" i="4"/>
  <c r="AV40" i="4"/>
  <c r="AN40" i="4"/>
  <c r="AF40" i="4"/>
  <c r="X40" i="4"/>
  <c r="P40" i="4"/>
  <c r="BK40" i="4"/>
  <c r="BC40" i="4"/>
  <c r="AU40" i="4"/>
  <c r="AM40" i="4"/>
  <c r="AE40" i="4"/>
  <c r="W40" i="4"/>
  <c r="O40" i="4"/>
  <c r="BJ40" i="4"/>
  <c r="BB40" i="4"/>
  <c r="AT40" i="4"/>
  <c r="AL40" i="4"/>
  <c r="AD40" i="4"/>
  <c r="V40" i="4"/>
  <c r="N40" i="4"/>
  <c r="Q40" i="4"/>
  <c r="BG50" i="4"/>
  <c r="AY50" i="4"/>
  <c r="AQ50" i="4"/>
  <c r="AI50" i="4"/>
  <c r="AA50" i="4"/>
  <c r="S50" i="4"/>
  <c r="BF50" i="4"/>
  <c r="AX50" i="4"/>
  <c r="AP50" i="4"/>
  <c r="AH50" i="4"/>
  <c r="Z50" i="4"/>
  <c r="R50" i="4"/>
  <c r="BE50" i="4"/>
  <c r="AW50" i="4"/>
  <c r="AO50" i="4"/>
  <c r="AG50" i="4"/>
  <c r="Y50" i="4"/>
  <c r="Q50" i="4"/>
  <c r="BD50" i="4"/>
  <c r="AV50" i="4"/>
  <c r="AN50" i="4"/>
  <c r="AF50" i="4"/>
  <c r="X50" i="4"/>
  <c r="P50" i="4"/>
  <c r="BK50" i="4"/>
  <c r="BC50" i="4"/>
  <c r="AU50" i="4"/>
  <c r="AM50" i="4"/>
  <c r="AE50" i="4"/>
  <c r="W50" i="4"/>
  <c r="O50" i="4"/>
  <c r="BJ50" i="4"/>
  <c r="BB50" i="4"/>
  <c r="AT50" i="4"/>
  <c r="AL50" i="4"/>
  <c r="AD50" i="4"/>
  <c r="V50" i="4"/>
  <c r="N50" i="4"/>
  <c r="BI50" i="4"/>
  <c r="BA50" i="4"/>
  <c r="AS50" i="4"/>
  <c r="AK50" i="4"/>
  <c r="AC50" i="4"/>
  <c r="U50" i="4"/>
  <c r="M50" i="4"/>
  <c r="BH50" i="4"/>
  <c r="AZ50" i="4"/>
  <c r="AR50" i="4"/>
  <c r="AJ50" i="4"/>
  <c r="AB50" i="4"/>
  <c r="T50" i="4"/>
  <c r="L50" i="4"/>
  <c r="X21" i="4"/>
  <c r="BD21" i="4"/>
  <c r="BK22" i="4"/>
  <c r="BC22" i="4"/>
  <c r="AU22" i="4"/>
  <c r="AM22" i="4"/>
  <c r="AE22" i="4"/>
  <c r="W22" i="4"/>
  <c r="O22" i="4"/>
  <c r="BJ22" i="4"/>
  <c r="BB22" i="4"/>
  <c r="AT22" i="4"/>
  <c r="AL22" i="4"/>
  <c r="AD22" i="4"/>
  <c r="V22" i="4"/>
  <c r="N22" i="4"/>
  <c r="BI22" i="4"/>
  <c r="BA22" i="4"/>
  <c r="AS22" i="4"/>
  <c r="AK22" i="4"/>
  <c r="AC22" i="4"/>
  <c r="U22" i="4"/>
  <c r="M22" i="4"/>
  <c r="BF22" i="4"/>
  <c r="AX22" i="4"/>
  <c r="AP22" i="4"/>
  <c r="AH22" i="4"/>
  <c r="Z22" i="4"/>
  <c r="R22" i="4"/>
  <c r="AA22" i="4"/>
  <c r="AQ22" i="4"/>
  <c r="BG22" i="4"/>
  <c r="I28" i="4"/>
  <c r="H28" i="4"/>
  <c r="G28" i="4"/>
  <c r="D28" i="4"/>
  <c r="F35" i="4"/>
  <c r="E35" i="4"/>
  <c r="D35" i="4"/>
  <c r="I35" i="4"/>
  <c r="E14" i="4"/>
  <c r="Y21" i="4"/>
  <c r="AO21" i="4"/>
  <c r="L22" i="4"/>
  <c r="AB22" i="4"/>
  <c r="AR22" i="4"/>
  <c r="BH22" i="4"/>
  <c r="E28" i="4"/>
  <c r="G30" i="4"/>
  <c r="F30" i="4"/>
  <c r="E30" i="4"/>
  <c r="J30" i="4"/>
  <c r="G35" i="4"/>
  <c r="I36" i="4"/>
  <c r="H36" i="4"/>
  <c r="G36" i="4"/>
  <c r="D36" i="4"/>
  <c r="J36" i="4"/>
  <c r="G38" i="4"/>
  <c r="F38" i="4"/>
  <c r="E38" i="4"/>
  <c r="J38" i="4"/>
  <c r="H38" i="4"/>
  <c r="G46" i="4"/>
  <c r="F46" i="4"/>
  <c r="E46" i="4"/>
  <c r="D46" i="4"/>
  <c r="J46" i="4"/>
  <c r="I46" i="4"/>
  <c r="H46" i="4"/>
  <c r="D14" i="4"/>
  <c r="J14" i="4" s="1"/>
  <c r="BH21" i="4"/>
  <c r="AZ21" i="4"/>
  <c r="AR21" i="4"/>
  <c r="AJ21" i="4"/>
  <c r="AB21" i="4"/>
  <c r="T21" i="4"/>
  <c r="L21" i="4"/>
  <c r="BG21" i="4"/>
  <c r="AY21" i="4"/>
  <c r="AQ21" i="4"/>
  <c r="AI21" i="4"/>
  <c r="AA21" i="4"/>
  <c r="S21" i="4"/>
  <c r="BF21" i="4"/>
  <c r="AX21" i="4"/>
  <c r="AP21" i="4"/>
  <c r="AH21" i="4"/>
  <c r="Z21" i="4"/>
  <c r="R21" i="4"/>
  <c r="BK21" i="4"/>
  <c r="BC21" i="4"/>
  <c r="AU21" i="4"/>
  <c r="AM21" i="4"/>
  <c r="AE21" i="4"/>
  <c r="W21" i="4"/>
  <c r="O21" i="4"/>
  <c r="M21" i="4"/>
  <c r="AC21" i="4"/>
  <c r="AS21" i="4"/>
  <c r="BI21" i="4"/>
  <c r="P22" i="4"/>
  <c r="AF22" i="4"/>
  <c r="AV22" i="4"/>
  <c r="J23" i="4"/>
  <c r="I23" i="4"/>
  <c r="H23" i="4"/>
  <c r="E23" i="4"/>
  <c r="F27" i="4"/>
  <c r="E27" i="4"/>
  <c r="D27" i="4"/>
  <c r="I27" i="4"/>
  <c r="F28" i="4"/>
  <c r="D30" i="4"/>
  <c r="BD89" i="4"/>
  <c r="AV89" i="4"/>
  <c r="AN89" i="4"/>
  <c r="AF89" i="4"/>
  <c r="X89" i="4"/>
  <c r="P89" i="4"/>
  <c r="BK89" i="4"/>
  <c r="BC89" i="4"/>
  <c r="AU89" i="4"/>
  <c r="AM89" i="4"/>
  <c r="AE89" i="4"/>
  <c r="W89" i="4"/>
  <c r="O89" i="4"/>
  <c r="BJ89" i="4"/>
  <c r="BB89" i="4"/>
  <c r="AT89" i="4"/>
  <c r="AL89" i="4"/>
  <c r="AD89" i="4"/>
  <c r="V89" i="4"/>
  <c r="N89" i="4"/>
  <c r="BI89" i="4"/>
  <c r="BA89" i="4"/>
  <c r="AS89" i="4"/>
  <c r="AK89" i="4"/>
  <c r="AC89" i="4"/>
  <c r="U89" i="4"/>
  <c r="M89" i="4"/>
  <c r="BH89" i="4"/>
  <c r="AZ89" i="4"/>
  <c r="AR89" i="4"/>
  <c r="AJ89" i="4"/>
  <c r="AB89" i="4"/>
  <c r="T89" i="4"/>
  <c r="L89" i="4"/>
  <c r="BG89" i="4"/>
  <c r="AY89" i="4"/>
  <c r="AQ89" i="4"/>
  <c r="AI89" i="4"/>
  <c r="AA89" i="4"/>
  <c r="S89" i="4"/>
  <c r="BF89" i="4"/>
  <c r="AX89" i="4"/>
  <c r="AP89" i="4"/>
  <c r="AH89" i="4"/>
  <c r="Z89" i="4"/>
  <c r="R89" i="4"/>
  <c r="BE89" i="4"/>
  <c r="AW89" i="4"/>
  <c r="AO89" i="4"/>
  <c r="AG89" i="4"/>
  <c r="Y89" i="4"/>
  <c r="Q89" i="4"/>
  <c r="BG90" i="4"/>
  <c r="AY90" i="4"/>
  <c r="AQ90" i="4"/>
  <c r="AI90" i="4"/>
  <c r="AA90" i="4"/>
  <c r="S90" i="4"/>
  <c r="BF90" i="4"/>
  <c r="AX90" i="4"/>
  <c r="AP90" i="4"/>
  <c r="AH90" i="4"/>
  <c r="Z90" i="4"/>
  <c r="R90" i="4"/>
  <c r="BE90" i="4"/>
  <c r="AW90" i="4"/>
  <c r="AO90" i="4"/>
  <c r="AG90" i="4"/>
  <c r="Y90" i="4"/>
  <c r="Q90" i="4"/>
  <c r="BD90" i="4"/>
  <c r="AV90" i="4"/>
  <c r="AN90" i="4"/>
  <c r="AF90" i="4"/>
  <c r="X90" i="4"/>
  <c r="P90" i="4"/>
  <c r="BK90" i="4"/>
  <c r="BC90" i="4"/>
  <c r="AU90" i="4"/>
  <c r="AM90" i="4"/>
  <c r="AE90" i="4"/>
  <c r="W90" i="4"/>
  <c r="O90" i="4"/>
  <c r="BJ90" i="4"/>
  <c r="BB90" i="4"/>
  <c r="AT90" i="4"/>
  <c r="AL90" i="4"/>
  <c r="AD90" i="4"/>
  <c r="V90" i="4"/>
  <c r="N90" i="4"/>
  <c r="BI90" i="4"/>
  <c r="BA90" i="4"/>
  <c r="AS90" i="4"/>
  <c r="AK90" i="4"/>
  <c r="AC90" i="4"/>
  <c r="U90" i="4"/>
  <c r="M90" i="4"/>
  <c r="BH90" i="4"/>
  <c r="AZ90" i="4"/>
  <c r="AR90" i="4"/>
  <c r="AJ90" i="4"/>
  <c r="AB90" i="4"/>
  <c r="T90" i="4"/>
  <c r="L90" i="4"/>
  <c r="BG98" i="4"/>
  <c r="AY98" i="4"/>
  <c r="AQ98" i="4"/>
  <c r="AI98" i="4"/>
  <c r="AA98" i="4"/>
  <c r="S98" i="4"/>
  <c r="BF98" i="4"/>
  <c r="AX98" i="4"/>
  <c r="AP98" i="4"/>
  <c r="AH98" i="4"/>
  <c r="Z98" i="4"/>
  <c r="R98" i="4"/>
  <c r="BE98" i="4"/>
  <c r="AW98" i="4"/>
  <c r="AO98" i="4"/>
  <c r="AG98" i="4"/>
  <c r="Y98" i="4"/>
  <c r="Q98" i="4"/>
  <c r="BD98" i="4"/>
  <c r="AV98" i="4"/>
  <c r="AN98" i="4"/>
  <c r="AF98" i="4"/>
  <c r="X98" i="4"/>
  <c r="P98" i="4"/>
  <c r="BK98" i="4"/>
  <c r="BC98" i="4"/>
  <c r="AU98" i="4"/>
  <c r="AM98" i="4"/>
  <c r="AE98" i="4"/>
  <c r="W98" i="4"/>
  <c r="O98" i="4"/>
  <c r="BJ98" i="4"/>
  <c r="BB98" i="4"/>
  <c r="AT98" i="4"/>
  <c r="AL98" i="4"/>
  <c r="AD98" i="4"/>
  <c r="V98" i="4"/>
  <c r="N98" i="4"/>
  <c r="BI98" i="4"/>
  <c r="BA98" i="4"/>
  <c r="AS98" i="4"/>
  <c r="AK98" i="4"/>
  <c r="AC98" i="4"/>
  <c r="U98" i="4"/>
  <c r="M98" i="4"/>
  <c r="BH98" i="4"/>
  <c r="AZ98" i="4"/>
  <c r="AR98" i="4"/>
  <c r="AJ98" i="4"/>
  <c r="AB98" i="4"/>
  <c r="T98" i="4"/>
  <c r="L98" i="4"/>
  <c r="BG106" i="4"/>
  <c r="AY106" i="4"/>
  <c r="AQ106" i="4"/>
  <c r="AI106" i="4"/>
  <c r="AA106" i="4"/>
  <c r="S106" i="4"/>
  <c r="BF106" i="4"/>
  <c r="AX106" i="4"/>
  <c r="AP106" i="4"/>
  <c r="AH106" i="4"/>
  <c r="Z106" i="4"/>
  <c r="R106" i="4"/>
  <c r="BE106" i="4"/>
  <c r="AW106" i="4"/>
  <c r="AO106" i="4"/>
  <c r="AG106" i="4"/>
  <c r="Y106" i="4"/>
  <c r="Q106" i="4"/>
  <c r="BD106" i="4"/>
  <c r="AV106" i="4"/>
  <c r="AN106" i="4"/>
  <c r="AF106" i="4"/>
  <c r="X106" i="4"/>
  <c r="P106" i="4"/>
  <c r="BK106" i="4"/>
  <c r="BC106" i="4"/>
  <c r="AU106" i="4"/>
  <c r="AM106" i="4"/>
  <c r="AE106" i="4"/>
  <c r="W106" i="4"/>
  <c r="O106" i="4"/>
  <c r="BJ106" i="4"/>
  <c r="BB106" i="4"/>
  <c r="AT106" i="4"/>
  <c r="AL106" i="4"/>
  <c r="AD106" i="4"/>
  <c r="V106" i="4"/>
  <c r="N106" i="4"/>
  <c r="BI106" i="4"/>
  <c r="BA106" i="4"/>
  <c r="AS106" i="4"/>
  <c r="AK106" i="4"/>
  <c r="AC106" i="4"/>
  <c r="U106" i="4"/>
  <c r="M106" i="4"/>
  <c r="BH106" i="4"/>
  <c r="AZ106" i="4"/>
  <c r="AR106" i="4"/>
  <c r="AJ106" i="4"/>
  <c r="AB106" i="4"/>
  <c r="T106" i="4"/>
  <c r="L106" i="4"/>
  <c r="D12" i="4"/>
  <c r="H12" i="4" s="1"/>
  <c r="I20" i="4"/>
  <c r="H20" i="4"/>
  <c r="G20" i="4"/>
  <c r="D20" i="4"/>
  <c r="N21" i="4"/>
  <c r="AD21" i="4"/>
  <c r="AT21" i="4"/>
  <c r="BJ21" i="4"/>
  <c r="Q22" i="4"/>
  <c r="AG22" i="4"/>
  <c r="AW22" i="4"/>
  <c r="D23" i="4"/>
  <c r="G27" i="4"/>
  <c r="J28" i="4"/>
  <c r="H30" i="4"/>
  <c r="J35" i="4"/>
  <c r="F36" i="4"/>
  <c r="I38" i="4"/>
  <c r="E12" i="4"/>
  <c r="E20" i="4"/>
  <c r="P21" i="4"/>
  <c r="AF21" i="4"/>
  <c r="AV21" i="4"/>
  <c r="G22" i="4"/>
  <c r="F22" i="4"/>
  <c r="E22" i="4"/>
  <c r="J22" i="4"/>
  <c r="S22" i="4"/>
  <c r="AI22" i="4"/>
  <c r="AY22" i="4"/>
  <c r="F23" i="4"/>
  <c r="H27" i="4"/>
  <c r="K28" i="4"/>
  <c r="V29" i="4"/>
  <c r="AL29" i="4"/>
  <c r="BB29" i="4"/>
  <c r="I30" i="4"/>
  <c r="Y33" i="4"/>
  <c r="AO33" i="4"/>
  <c r="BE33" i="4"/>
  <c r="K35" i="4"/>
  <c r="K36" i="4"/>
  <c r="K38" i="4"/>
  <c r="BE40" i="4"/>
  <c r="BH69" i="4"/>
  <c r="AZ69" i="4"/>
  <c r="AR69" i="4"/>
  <c r="AJ69" i="4"/>
  <c r="AB69" i="4"/>
  <c r="T69" i="4"/>
  <c r="L69" i="4"/>
  <c r="BG69" i="4"/>
  <c r="AY69" i="4"/>
  <c r="AQ69" i="4"/>
  <c r="AI69" i="4"/>
  <c r="AA69" i="4"/>
  <c r="S69" i="4"/>
  <c r="BF69" i="4"/>
  <c r="AX69" i="4"/>
  <c r="AP69" i="4"/>
  <c r="AH69" i="4"/>
  <c r="Z69" i="4"/>
  <c r="R69" i="4"/>
  <c r="BE69" i="4"/>
  <c r="AW69" i="4"/>
  <c r="AO69" i="4"/>
  <c r="AG69" i="4"/>
  <c r="Y69" i="4"/>
  <c r="Q69" i="4"/>
  <c r="BD69" i="4"/>
  <c r="AV69" i="4"/>
  <c r="AN69" i="4"/>
  <c r="AF69" i="4"/>
  <c r="X69" i="4"/>
  <c r="P69" i="4"/>
  <c r="BK69" i="4"/>
  <c r="BC69" i="4"/>
  <c r="AU69" i="4"/>
  <c r="AM69" i="4"/>
  <c r="AE69" i="4"/>
  <c r="W69" i="4"/>
  <c r="O69" i="4"/>
  <c r="BJ69" i="4"/>
  <c r="BB69" i="4"/>
  <c r="AT69" i="4"/>
  <c r="AL69" i="4"/>
  <c r="AD69" i="4"/>
  <c r="V69" i="4"/>
  <c r="N69" i="4"/>
  <c r="BI69" i="4"/>
  <c r="BA69" i="4"/>
  <c r="AS69" i="4"/>
  <c r="AK69" i="4"/>
  <c r="AC69" i="4"/>
  <c r="U69" i="4"/>
  <c r="M69" i="4"/>
  <c r="BH85" i="4"/>
  <c r="AZ85" i="4"/>
  <c r="AR85" i="4"/>
  <c r="AJ85" i="4"/>
  <c r="AB85" i="4"/>
  <c r="T85" i="4"/>
  <c r="L85" i="4"/>
  <c r="BG85" i="4"/>
  <c r="AY85" i="4"/>
  <c r="AQ85" i="4"/>
  <c r="AI85" i="4"/>
  <c r="AA85" i="4"/>
  <c r="S85" i="4"/>
  <c r="BF85" i="4"/>
  <c r="AX85" i="4"/>
  <c r="AP85" i="4"/>
  <c r="AH85" i="4"/>
  <c r="Z85" i="4"/>
  <c r="R85" i="4"/>
  <c r="BE85" i="4"/>
  <c r="AW85" i="4"/>
  <c r="AO85" i="4"/>
  <c r="AG85" i="4"/>
  <c r="Y85" i="4"/>
  <c r="Q85" i="4"/>
  <c r="BD85" i="4"/>
  <c r="AV85" i="4"/>
  <c r="AN85" i="4"/>
  <c r="AF85" i="4"/>
  <c r="X85" i="4"/>
  <c r="P85" i="4"/>
  <c r="BK85" i="4"/>
  <c r="BC85" i="4"/>
  <c r="AU85" i="4"/>
  <c r="AM85" i="4"/>
  <c r="AE85" i="4"/>
  <c r="W85" i="4"/>
  <c r="O85" i="4"/>
  <c r="BJ85" i="4"/>
  <c r="BB85" i="4"/>
  <c r="AT85" i="4"/>
  <c r="AL85" i="4"/>
  <c r="AD85" i="4"/>
  <c r="V85" i="4"/>
  <c r="N85" i="4"/>
  <c r="BI85" i="4"/>
  <c r="BA85" i="4"/>
  <c r="AS85" i="4"/>
  <c r="AK85" i="4"/>
  <c r="AC85" i="4"/>
  <c r="U85" i="4"/>
  <c r="M85" i="4"/>
  <c r="E11" i="4"/>
  <c r="D11" i="4"/>
  <c r="F19" i="4"/>
  <c r="E19" i="4"/>
  <c r="D19" i="4"/>
  <c r="I19" i="4"/>
  <c r="F20" i="4"/>
  <c r="Q21" i="4"/>
  <c r="AG21" i="4"/>
  <c r="AW21" i="4"/>
  <c r="T22" i="4"/>
  <c r="AJ22" i="4"/>
  <c r="AZ22" i="4"/>
  <c r="G23" i="4"/>
  <c r="J27" i="4"/>
  <c r="X29" i="4"/>
  <c r="AN29" i="4"/>
  <c r="BD29" i="4"/>
  <c r="K30" i="4"/>
  <c r="Z33" i="4"/>
  <c r="AP33" i="4"/>
  <c r="H9" i="4"/>
  <c r="J12" i="4"/>
  <c r="G19" i="4"/>
  <c r="J20" i="4"/>
  <c r="U21" i="4"/>
  <c r="AK21" i="4"/>
  <c r="BA21" i="4"/>
  <c r="H22" i="4"/>
  <c r="X22" i="4"/>
  <c r="AN22" i="4"/>
  <c r="BD22" i="4"/>
  <c r="K23" i="4"/>
  <c r="K27" i="4"/>
  <c r="Y29" i="4"/>
  <c r="AO29" i="4"/>
  <c r="BE29" i="4"/>
  <c r="BD33" i="4"/>
  <c r="AV33" i="4"/>
  <c r="AN33" i="4"/>
  <c r="AF33" i="4"/>
  <c r="X33" i="4"/>
  <c r="P33" i="4"/>
  <c r="BK33" i="4"/>
  <c r="BC33" i="4"/>
  <c r="AU33" i="4"/>
  <c r="AM33" i="4"/>
  <c r="AE33" i="4"/>
  <c r="W33" i="4"/>
  <c r="O33" i="4"/>
  <c r="BJ33" i="4"/>
  <c r="BB33" i="4"/>
  <c r="AT33" i="4"/>
  <c r="AL33" i="4"/>
  <c r="AD33" i="4"/>
  <c r="V33" i="4"/>
  <c r="N33" i="4"/>
  <c r="BG33" i="4"/>
  <c r="AY33" i="4"/>
  <c r="AQ33" i="4"/>
  <c r="AI33" i="4"/>
  <c r="AA33" i="4"/>
  <c r="S33" i="4"/>
  <c r="L33" i="4"/>
  <c r="AB33" i="4"/>
  <c r="AR33" i="4"/>
  <c r="BH33" i="4"/>
  <c r="K39" i="4"/>
  <c r="G43" i="4"/>
  <c r="J44" i="4"/>
  <c r="K47" i="4"/>
  <c r="G51" i="4"/>
  <c r="J52" i="4"/>
  <c r="H54" i="4"/>
  <c r="K55" i="4"/>
  <c r="G59" i="4"/>
  <c r="J60" i="4"/>
  <c r="H62" i="4"/>
  <c r="K63" i="4"/>
  <c r="G67" i="4"/>
  <c r="J68" i="4"/>
  <c r="H70" i="4"/>
  <c r="K71" i="4"/>
  <c r="G75" i="4"/>
  <c r="J76" i="4"/>
  <c r="H78" i="4"/>
  <c r="K79" i="4"/>
  <c r="G83" i="4"/>
  <c r="J84" i="4"/>
  <c r="H86" i="4"/>
  <c r="K87" i="4"/>
  <c r="G91" i="4"/>
  <c r="J92" i="4"/>
  <c r="H94" i="4"/>
  <c r="K95" i="4"/>
  <c r="G99" i="4"/>
  <c r="J100" i="4"/>
  <c r="H102" i="4"/>
  <c r="K103" i="4"/>
  <c r="G107" i="4"/>
  <c r="U117" i="4"/>
  <c r="AK117" i="4"/>
  <c r="BA117" i="4"/>
  <c r="AL120" i="4"/>
  <c r="H132" i="4"/>
  <c r="G132" i="4"/>
  <c r="F132" i="4"/>
  <c r="D132" i="4"/>
  <c r="F142" i="4"/>
  <c r="E142" i="4"/>
  <c r="D142" i="4"/>
  <c r="J142" i="4"/>
  <c r="BI163" i="4"/>
  <c r="BA163" i="4"/>
  <c r="AS163" i="4"/>
  <c r="AK163" i="4"/>
  <c r="AC163" i="4"/>
  <c r="U163" i="4"/>
  <c r="M163" i="4"/>
  <c r="BH163" i="4"/>
  <c r="AZ163" i="4"/>
  <c r="AR163" i="4"/>
  <c r="AJ163" i="4"/>
  <c r="AB163" i="4"/>
  <c r="T163" i="4"/>
  <c r="L163" i="4"/>
  <c r="BG163" i="4"/>
  <c r="AY163" i="4"/>
  <c r="AQ163" i="4"/>
  <c r="AI163" i="4"/>
  <c r="AA163" i="4"/>
  <c r="S163" i="4"/>
  <c r="BE163" i="4"/>
  <c r="AW163" i="4"/>
  <c r="AO163" i="4"/>
  <c r="AG163" i="4"/>
  <c r="Y163" i="4"/>
  <c r="Q163" i="4"/>
  <c r="BK163" i="4"/>
  <c r="BC163" i="4"/>
  <c r="AU163" i="4"/>
  <c r="AM163" i="4"/>
  <c r="AE163" i="4"/>
  <c r="W163" i="4"/>
  <c r="O163" i="4"/>
  <c r="BJ163" i="4"/>
  <c r="BB163" i="4"/>
  <c r="AT163" i="4"/>
  <c r="AL163" i="4"/>
  <c r="AD163" i="4"/>
  <c r="V163" i="4"/>
  <c r="N163" i="4"/>
  <c r="P163" i="4"/>
  <c r="AV163" i="4"/>
  <c r="H43" i="4"/>
  <c r="K44" i="4"/>
  <c r="H51" i="4"/>
  <c r="K52" i="4"/>
  <c r="I54" i="4"/>
  <c r="H59" i="4"/>
  <c r="K60" i="4"/>
  <c r="I62" i="4"/>
  <c r="D63" i="4"/>
  <c r="H67" i="4"/>
  <c r="K68" i="4"/>
  <c r="I70" i="4"/>
  <c r="D71" i="4"/>
  <c r="H75" i="4"/>
  <c r="K76" i="4"/>
  <c r="I78" i="4"/>
  <c r="D79" i="4"/>
  <c r="H83" i="4"/>
  <c r="K84" i="4"/>
  <c r="I86" i="4"/>
  <c r="D87" i="4"/>
  <c r="H91" i="4"/>
  <c r="K92" i="4"/>
  <c r="I94" i="4"/>
  <c r="D95" i="4"/>
  <c r="H99" i="4"/>
  <c r="K100" i="4"/>
  <c r="I102" i="4"/>
  <c r="D103" i="4"/>
  <c r="H107" i="4"/>
  <c r="V117" i="4"/>
  <c r="AL117" i="4"/>
  <c r="BB117" i="4"/>
  <c r="W120" i="4"/>
  <c r="J130" i="4"/>
  <c r="I130" i="4"/>
  <c r="H130" i="4"/>
  <c r="F130" i="4"/>
  <c r="E132" i="4"/>
  <c r="J138" i="4"/>
  <c r="I138" i="4"/>
  <c r="H138" i="4"/>
  <c r="F138" i="4"/>
  <c r="H140" i="4"/>
  <c r="G140" i="4"/>
  <c r="F140" i="4"/>
  <c r="D140" i="4"/>
  <c r="G142" i="4"/>
  <c r="AD152" i="4"/>
  <c r="AW152" i="4"/>
  <c r="F158" i="4"/>
  <c r="E158" i="4"/>
  <c r="D158" i="4"/>
  <c r="J158" i="4"/>
  <c r="H158" i="4"/>
  <c r="G158" i="4"/>
  <c r="R163" i="4"/>
  <c r="AX163" i="4"/>
  <c r="H172" i="4"/>
  <c r="G172" i="4"/>
  <c r="F172" i="4"/>
  <c r="E172" i="4"/>
  <c r="D172" i="4"/>
  <c r="J172" i="4"/>
  <c r="I172" i="4"/>
  <c r="H180" i="4"/>
  <c r="G180" i="4"/>
  <c r="F180" i="4"/>
  <c r="E180" i="4"/>
  <c r="D180" i="4"/>
  <c r="J180" i="4"/>
  <c r="I180" i="4"/>
  <c r="BG186" i="4"/>
  <c r="AY186" i="4"/>
  <c r="AQ186" i="4"/>
  <c r="AI186" i="4"/>
  <c r="AA186" i="4"/>
  <c r="S186" i="4"/>
  <c r="BF186" i="4"/>
  <c r="AX186" i="4"/>
  <c r="AP186" i="4"/>
  <c r="AH186" i="4"/>
  <c r="Z186" i="4"/>
  <c r="R186" i="4"/>
  <c r="BE186" i="4"/>
  <c r="AW186" i="4"/>
  <c r="AO186" i="4"/>
  <c r="AG186" i="4"/>
  <c r="Y186" i="4"/>
  <c r="Q186" i="4"/>
  <c r="BJ186" i="4"/>
  <c r="BB186" i="4"/>
  <c r="AT186" i="4"/>
  <c r="AL186" i="4"/>
  <c r="AD186" i="4"/>
  <c r="V186" i="4"/>
  <c r="N186" i="4"/>
  <c r="BD186" i="4"/>
  <c r="AN186" i="4"/>
  <c r="X186" i="4"/>
  <c r="BC186" i="4"/>
  <c r="AM186" i="4"/>
  <c r="W186" i="4"/>
  <c r="BA186" i="4"/>
  <c r="AK186" i="4"/>
  <c r="U186" i="4"/>
  <c r="AZ186" i="4"/>
  <c r="AJ186" i="4"/>
  <c r="T186" i="4"/>
  <c r="AV186" i="4"/>
  <c r="AF186" i="4"/>
  <c r="P186" i="4"/>
  <c r="BI186" i="4"/>
  <c r="AS186" i="4"/>
  <c r="AC186" i="4"/>
  <c r="M186" i="4"/>
  <c r="BH186" i="4"/>
  <c r="AR186" i="4"/>
  <c r="AB186" i="4"/>
  <c r="L186" i="4"/>
  <c r="AU186" i="4"/>
  <c r="K17" i="4"/>
  <c r="F18" i="4"/>
  <c r="H24" i="4"/>
  <c r="K25" i="4"/>
  <c r="H32" i="4"/>
  <c r="F34" i="4"/>
  <c r="G37" i="4"/>
  <c r="E39" i="4"/>
  <c r="K41" i="4"/>
  <c r="F42" i="4"/>
  <c r="I43" i="4"/>
  <c r="D44" i="4"/>
  <c r="G45" i="4"/>
  <c r="E47" i="4"/>
  <c r="H48" i="4"/>
  <c r="K49" i="4"/>
  <c r="I51" i="4"/>
  <c r="D52" i="4"/>
  <c r="G53" i="4"/>
  <c r="J54" i="4"/>
  <c r="E55" i="4"/>
  <c r="H56" i="4"/>
  <c r="K57" i="4"/>
  <c r="I59" i="4"/>
  <c r="D60" i="4"/>
  <c r="G61" i="4"/>
  <c r="J62" i="4"/>
  <c r="E63" i="4"/>
  <c r="H64" i="4"/>
  <c r="K65" i="4"/>
  <c r="F66" i="4"/>
  <c r="I67" i="4"/>
  <c r="D68" i="4"/>
  <c r="G69" i="4"/>
  <c r="J70" i="4"/>
  <c r="E71" i="4"/>
  <c r="H72" i="4"/>
  <c r="K73" i="4"/>
  <c r="F74" i="4"/>
  <c r="I75" i="4"/>
  <c r="D76" i="4"/>
  <c r="G77" i="4"/>
  <c r="J78" i="4"/>
  <c r="E79" i="4"/>
  <c r="H80" i="4"/>
  <c r="K81" i="4"/>
  <c r="F82" i="4"/>
  <c r="I83" i="4"/>
  <c r="D84" i="4"/>
  <c r="G85" i="4"/>
  <c r="J86" i="4"/>
  <c r="E87" i="4"/>
  <c r="H88" i="4"/>
  <c r="I91" i="4"/>
  <c r="D92" i="4"/>
  <c r="J94" i="4"/>
  <c r="E95" i="4"/>
  <c r="H96" i="4"/>
  <c r="K97" i="4"/>
  <c r="I99" i="4"/>
  <c r="D100" i="4"/>
  <c r="J102" i="4"/>
  <c r="E103" i="4"/>
  <c r="H104" i="4"/>
  <c r="K105" i="4"/>
  <c r="I107" i="4"/>
  <c r="I111" i="4"/>
  <c r="H111" i="4"/>
  <c r="G111" i="4"/>
  <c r="E111" i="4"/>
  <c r="X116" i="4"/>
  <c r="P116" i="4"/>
  <c r="O116" i="4"/>
  <c r="BJ116" i="4"/>
  <c r="BH116" i="4"/>
  <c r="AZ116" i="4"/>
  <c r="AQ116" i="4"/>
  <c r="BG116" i="4"/>
  <c r="X117" i="4"/>
  <c r="AN117" i="4"/>
  <c r="BJ118" i="4"/>
  <c r="AD118" i="4"/>
  <c r="BA118" i="4"/>
  <c r="U118" i="4"/>
  <c r="AR118" i="4"/>
  <c r="L118" i="4"/>
  <c r="AH118" i="4"/>
  <c r="AQ118" i="4"/>
  <c r="Y120" i="4"/>
  <c r="AO120" i="4"/>
  <c r="Z124" i="4"/>
  <c r="BH128" i="4"/>
  <c r="AZ128" i="4"/>
  <c r="AR128" i="4"/>
  <c r="AJ128" i="4"/>
  <c r="AB128" i="4"/>
  <c r="T128" i="4"/>
  <c r="L128" i="4"/>
  <c r="BG128" i="4"/>
  <c r="AY128" i="4"/>
  <c r="AQ128" i="4"/>
  <c r="AI128" i="4"/>
  <c r="AA128" i="4"/>
  <c r="S128" i="4"/>
  <c r="BF128" i="4"/>
  <c r="AX128" i="4"/>
  <c r="AP128" i="4"/>
  <c r="AH128" i="4"/>
  <c r="Z128" i="4"/>
  <c r="R128" i="4"/>
  <c r="BD128" i="4"/>
  <c r="AV128" i="4"/>
  <c r="AN128" i="4"/>
  <c r="AF128" i="4"/>
  <c r="X128" i="4"/>
  <c r="P128" i="4"/>
  <c r="O128" i="4"/>
  <c r="AE128" i="4"/>
  <c r="AU128" i="4"/>
  <c r="BK128" i="4"/>
  <c r="D130" i="4"/>
  <c r="I132" i="4"/>
  <c r="D138" i="4"/>
  <c r="E140" i="4"/>
  <c r="H142" i="4"/>
  <c r="AE152" i="4"/>
  <c r="BI155" i="4"/>
  <c r="BA155" i="4"/>
  <c r="AS155" i="4"/>
  <c r="AK155" i="4"/>
  <c r="AC155" i="4"/>
  <c r="U155" i="4"/>
  <c r="M155" i="4"/>
  <c r="BH155" i="4"/>
  <c r="AZ155" i="4"/>
  <c r="AR155" i="4"/>
  <c r="AJ155" i="4"/>
  <c r="AB155" i="4"/>
  <c r="T155" i="4"/>
  <c r="L155" i="4"/>
  <c r="BG155" i="4"/>
  <c r="AY155" i="4"/>
  <c r="AQ155" i="4"/>
  <c r="AI155" i="4"/>
  <c r="AA155" i="4"/>
  <c r="S155" i="4"/>
  <c r="BE155" i="4"/>
  <c r="AW155" i="4"/>
  <c r="AO155" i="4"/>
  <c r="AG155" i="4"/>
  <c r="Y155" i="4"/>
  <c r="Q155" i="4"/>
  <c r="BK155" i="4"/>
  <c r="BC155" i="4"/>
  <c r="AU155" i="4"/>
  <c r="AM155" i="4"/>
  <c r="AE155" i="4"/>
  <c r="W155" i="4"/>
  <c r="O155" i="4"/>
  <c r="BJ155" i="4"/>
  <c r="BB155" i="4"/>
  <c r="AT155" i="4"/>
  <c r="AL155" i="4"/>
  <c r="AD155" i="4"/>
  <c r="V155" i="4"/>
  <c r="N155" i="4"/>
  <c r="P155" i="4"/>
  <c r="AV155" i="4"/>
  <c r="I158" i="4"/>
  <c r="AL158" i="4" s="1"/>
  <c r="X163" i="4"/>
  <c r="BD163" i="4"/>
  <c r="K172" i="4"/>
  <c r="K180" i="4"/>
  <c r="BK186" i="4"/>
  <c r="K54" i="4"/>
  <c r="K62" i="4"/>
  <c r="K70" i="4"/>
  <c r="K78" i="4"/>
  <c r="K86" i="4"/>
  <c r="K94" i="4"/>
  <c r="K102" i="4"/>
  <c r="BH120" i="4"/>
  <c r="AZ120" i="4"/>
  <c r="AR120" i="4"/>
  <c r="AJ120" i="4"/>
  <c r="AB120" i="4"/>
  <c r="T120" i="4"/>
  <c r="L120" i="4"/>
  <c r="BG120" i="4"/>
  <c r="AY120" i="4"/>
  <c r="AQ120" i="4"/>
  <c r="AI120" i="4"/>
  <c r="AA120" i="4"/>
  <c r="S120" i="4"/>
  <c r="BF120" i="4"/>
  <c r="AX120" i="4"/>
  <c r="AP120" i="4"/>
  <c r="AH120" i="4"/>
  <c r="Z120" i="4"/>
  <c r="R120" i="4"/>
  <c r="BD120" i="4"/>
  <c r="AV120" i="4"/>
  <c r="AN120" i="4"/>
  <c r="AF120" i="4"/>
  <c r="X120" i="4"/>
  <c r="P120" i="4"/>
  <c r="M120" i="4"/>
  <c r="AC120" i="4"/>
  <c r="AS120" i="4"/>
  <c r="BI120" i="4"/>
  <c r="P124" i="4"/>
  <c r="BK124" i="4"/>
  <c r="BJ124" i="4"/>
  <c r="BB124" i="4"/>
  <c r="AZ124" i="4"/>
  <c r="AR124" i="4"/>
  <c r="BG124" i="4"/>
  <c r="I127" i="4"/>
  <c r="H127" i="4"/>
  <c r="G127" i="4"/>
  <c r="E127" i="4"/>
  <c r="BI171" i="4"/>
  <c r="BA171" i="4"/>
  <c r="AS171" i="4"/>
  <c r="AK171" i="4"/>
  <c r="AC171" i="4"/>
  <c r="U171" i="4"/>
  <c r="M171" i="4"/>
  <c r="BH171" i="4"/>
  <c r="AZ171" i="4"/>
  <c r="AR171" i="4"/>
  <c r="AJ171" i="4"/>
  <c r="AB171" i="4"/>
  <c r="T171" i="4"/>
  <c r="L171" i="4"/>
  <c r="BG171" i="4"/>
  <c r="AY171" i="4"/>
  <c r="AQ171" i="4"/>
  <c r="AI171" i="4"/>
  <c r="AA171" i="4"/>
  <c r="S171" i="4"/>
  <c r="BF171" i="4"/>
  <c r="AX171" i="4"/>
  <c r="AP171" i="4"/>
  <c r="AH171" i="4"/>
  <c r="Z171" i="4"/>
  <c r="R171" i="4"/>
  <c r="BE171" i="4"/>
  <c r="AW171" i="4"/>
  <c r="AO171" i="4"/>
  <c r="AG171" i="4"/>
  <c r="Y171" i="4"/>
  <c r="Q171" i="4"/>
  <c r="BK171" i="4"/>
  <c r="BC171" i="4"/>
  <c r="AU171" i="4"/>
  <c r="AM171" i="4"/>
  <c r="AE171" i="4"/>
  <c r="W171" i="4"/>
  <c r="O171" i="4"/>
  <c r="BJ171" i="4"/>
  <c r="BB171" i="4"/>
  <c r="AT171" i="4"/>
  <c r="AL171" i="4"/>
  <c r="AD171" i="4"/>
  <c r="V171" i="4"/>
  <c r="N171" i="4"/>
  <c r="P171" i="4"/>
  <c r="BI179" i="4"/>
  <c r="BA179" i="4"/>
  <c r="AS179" i="4"/>
  <c r="AK179" i="4"/>
  <c r="AC179" i="4"/>
  <c r="U179" i="4"/>
  <c r="M179" i="4"/>
  <c r="BH179" i="4"/>
  <c r="AZ179" i="4"/>
  <c r="AR179" i="4"/>
  <c r="AJ179" i="4"/>
  <c r="AB179" i="4"/>
  <c r="T179" i="4"/>
  <c r="L179" i="4"/>
  <c r="BG179" i="4"/>
  <c r="AY179" i="4"/>
  <c r="AQ179" i="4"/>
  <c r="AI179" i="4"/>
  <c r="AA179" i="4"/>
  <c r="S179" i="4"/>
  <c r="BF179" i="4"/>
  <c r="AX179" i="4"/>
  <c r="AP179" i="4"/>
  <c r="AH179" i="4"/>
  <c r="Z179" i="4"/>
  <c r="R179" i="4"/>
  <c r="BE179" i="4"/>
  <c r="AW179" i="4"/>
  <c r="AO179" i="4"/>
  <c r="AG179" i="4"/>
  <c r="Y179" i="4"/>
  <c r="Q179" i="4"/>
  <c r="BK179" i="4"/>
  <c r="BC179" i="4"/>
  <c r="AU179" i="4"/>
  <c r="AM179" i="4"/>
  <c r="AE179" i="4"/>
  <c r="W179" i="4"/>
  <c r="O179" i="4"/>
  <c r="BJ179" i="4"/>
  <c r="BB179" i="4"/>
  <c r="AT179" i="4"/>
  <c r="AL179" i="4"/>
  <c r="AD179" i="4"/>
  <c r="V179" i="4"/>
  <c r="N179" i="4"/>
  <c r="P179" i="4"/>
  <c r="K43" i="4"/>
  <c r="F44" i="4"/>
  <c r="K51" i="4"/>
  <c r="F52" i="4"/>
  <c r="D54" i="4"/>
  <c r="K59" i="4"/>
  <c r="F60" i="4"/>
  <c r="D62" i="4"/>
  <c r="G63" i="4"/>
  <c r="K67" i="4"/>
  <c r="F68" i="4"/>
  <c r="D70" i="4"/>
  <c r="G71" i="4"/>
  <c r="K75" i="4"/>
  <c r="F76" i="4"/>
  <c r="D78" i="4"/>
  <c r="G79" i="4"/>
  <c r="K83" i="4"/>
  <c r="F84" i="4"/>
  <c r="D86" i="4"/>
  <c r="G87" i="4"/>
  <c r="K91" i="4"/>
  <c r="F92" i="4"/>
  <c r="D94" i="4"/>
  <c r="G95" i="4"/>
  <c r="K99" i="4"/>
  <c r="F100" i="4"/>
  <c r="D102" i="4"/>
  <c r="G103" i="4"/>
  <c r="K107" i="4"/>
  <c r="F110" i="4"/>
  <c r="E110" i="4"/>
  <c r="D110" i="4"/>
  <c r="J110" i="4"/>
  <c r="BG117" i="4"/>
  <c r="AY117" i="4"/>
  <c r="AQ117" i="4"/>
  <c r="AI117" i="4"/>
  <c r="AA117" i="4"/>
  <c r="S117" i="4"/>
  <c r="BF117" i="4"/>
  <c r="AX117" i="4"/>
  <c r="AP117" i="4"/>
  <c r="AH117" i="4"/>
  <c r="Z117" i="4"/>
  <c r="R117" i="4"/>
  <c r="BE117" i="4"/>
  <c r="AW117" i="4"/>
  <c r="AO117" i="4"/>
  <c r="AG117" i="4"/>
  <c r="Y117" i="4"/>
  <c r="Q117" i="4"/>
  <c r="BK117" i="4"/>
  <c r="BC117" i="4"/>
  <c r="AU117" i="4"/>
  <c r="AM117" i="4"/>
  <c r="AE117" i="4"/>
  <c r="W117" i="4"/>
  <c r="O117" i="4"/>
  <c r="M117" i="4"/>
  <c r="AC117" i="4"/>
  <c r="AS117" i="4"/>
  <c r="BI117" i="4"/>
  <c r="I119" i="4"/>
  <c r="H119" i="4"/>
  <c r="G119" i="4"/>
  <c r="E119" i="4"/>
  <c r="N120" i="4"/>
  <c r="AD120" i="4"/>
  <c r="AT120" i="4"/>
  <c r="BJ120" i="4"/>
  <c r="D127" i="4"/>
  <c r="G130" i="4"/>
  <c r="K132" i="4"/>
  <c r="I135" i="4"/>
  <c r="H135" i="4"/>
  <c r="G135" i="4"/>
  <c r="E135" i="4"/>
  <c r="G138" i="4"/>
  <c r="J140" i="4"/>
  <c r="K142" i="4"/>
  <c r="J146" i="4"/>
  <c r="I146" i="4"/>
  <c r="H146" i="4"/>
  <c r="F146" i="4"/>
  <c r="H148" i="4"/>
  <c r="G148" i="4"/>
  <c r="F148" i="4"/>
  <c r="D148" i="4"/>
  <c r="I151" i="4"/>
  <c r="H151" i="4"/>
  <c r="G151" i="4"/>
  <c r="E151" i="4"/>
  <c r="J151" i="4"/>
  <c r="BH152" i="4"/>
  <c r="AZ152" i="4"/>
  <c r="AR152" i="4"/>
  <c r="AJ152" i="4"/>
  <c r="AB152" i="4"/>
  <c r="T152" i="4"/>
  <c r="L152" i="4"/>
  <c r="BG152" i="4"/>
  <c r="AY152" i="4"/>
  <c r="AQ152" i="4"/>
  <c r="AI152" i="4"/>
  <c r="AA152" i="4"/>
  <c r="S152" i="4"/>
  <c r="BF152" i="4"/>
  <c r="AX152" i="4"/>
  <c r="AP152" i="4"/>
  <c r="AH152" i="4"/>
  <c r="Z152" i="4"/>
  <c r="R152" i="4"/>
  <c r="BD152" i="4"/>
  <c r="AV152" i="4"/>
  <c r="AN152" i="4"/>
  <c r="AF152" i="4"/>
  <c r="X152" i="4"/>
  <c r="P152" i="4"/>
  <c r="BJ152" i="4"/>
  <c r="BI152" i="4"/>
  <c r="BA152" i="4"/>
  <c r="AS152" i="4"/>
  <c r="AK152" i="4"/>
  <c r="AC152" i="4"/>
  <c r="U152" i="4"/>
  <c r="M152" i="4"/>
  <c r="O152" i="4"/>
  <c r="AL152" i="4"/>
  <c r="BE152" i="4"/>
  <c r="AF163" i="4"/>
  <c r="H164" i="4"/>
  <c r="G164" i="4"/>
  <c r="F164" i="4"/>
  <c r="D164" i="4"/>
  <c r="J164" i="4"/>
  <c r="I164" i="4"/>
  <c r="X171" i="4"/>
  <c r="X179" i="4"/>
  <c r="J13" i="4"/>
  <c r="F17" i="4"/>
  <c r="I18" i="4"/>
  <c r="AK18" i="4" s="1"/>
  <c r="K24" i="4"/>
  <c r="F25" i="4"/>
  <c r="I26" i="4"/>
  <c r="K32" i="4"/>
  <c r="I34" i="4"/>
  <c r="J37" i="4"/>
  <c r="H39" i="4"/>
  <c r="F41" i="4"/>
  <c r="I42" i="4"/>
  <c r="AU42" i="4" s="1"/>
  <c r="D43" i="4"/>
  <c r="G44" i="4"/>
  <c r="J45" i="4"/>
  <c r="H47" i="4"/>
  <c r="K48" i="4"/>
  <c r="F49" i="4"/>
  <c r="D51" i="4"/>
  <c r="G52" i="4"/>
  <c r="J53" i="4"/>
  <c r="E54" i="4"/>
  <c r="H55" i="4"/>
  <c r="K56" i="4"/>
  <c r="F57" i="4"/>
  <c r="I58" i="4"/>
  <c r="S58" i="4" s="1"/>
  <c r="D59" i="4"/>
  <c r="G60" i="4"/>
  <c r="J61" i="4"/>
  <c r="E62" i="4"/>
  <c r="H63" i="4"/>
  <c r="K64" i="4"/>
  <c r="F65" i="4"/>
  <c r="I66" i="4"/>
  <c r="S66" i="4" s="1"/>
  <c r="D67" i="4"/>
  <c r="G68" i="4"/>
  <c r="E70" i="4"/>
  <c r="H71" i="4"/>
  <c r="K72" i="4"/>
  <c r="F73" i="4"/>
  <c r="I74" i="4"/>
  <c r="AQ74" i="4" s="1"/>
  <c r="D75" i="4"/>
  <c r="G76" i="4"/>
  <c r="J77" i="4"/>
  <c r="E78" i="4"/>
  <c r="H79" i="4"/>
  <c r="K80" i="4"/>
  <c r="F81" i="4"/>
  <c r="I82" i="4"/>
  <c r="AY82" i="4" s="1"/>
  <c r="D83" i="4"/>
  <c r="G84" i="4"/>
  <c r="J85" i="4"/>
  <c r="E86" i="4"/>
  <c r="H87" i="4"/>
  <c r="K88" i="4"/>
  <c r="D91" i="4"/>
  <c r="G92" i="4"/>
  <c r="E94" i="4"/>
  <c r="H95" i="4"/>
  <c r="K96" i="4"/>
  <c r="D99" i="4"/>
  <c r="G100" i="4"/>
  <c r="E102" i="4"/>
  <c r="H103" i="4"/>
  <c r="K104" i="4"/>
  <c r="D107" i="4"/>
  <c r="H108" i="4"/>
  <c r="G108" i="4"/>
  <c r="F108" i="4"/>
  <c r="D108" i="4"/>
  <c r="G110" i="4"/>
  <c r="N117" i="4"/>
  <c r="AD117" i="4"/>
  <c r="AT117" i="4"/>
  <c r="BJ117" i="4"/>
  <c r="D119" i="4"/>
  <c r="O120" i="4"/>
  <c r="AE120" i="4"/>
  <c r="AU120" i="4"/>
  <c r="BK120" i="4"/>
  <c r="AW124" i="4"/>
  <c r="F126" i="4"/>
  <c r="E126" i="4"/>
  <c r="D126" i="4"/>
  <c r="BI126" i="4" s="1"/>
  <c r="J126" i="4"/>
  <c r="F127" i="4"/>
  <c r="K130" i="4"/>
  <c r="D135" i="4"/>
  <c r="K138" i="4"/>
  <c r="K140" i="4"/>
  <c r="D146" i="4"/>
  <c r="E148" i="4"/>
  <c r="D151" i="4"/>
  <c r="Q152" i="4"/>
  <c r="AM152" i="4"/>
  <c r="BK152" i="4"/>
  <c r="AH163" i="4"/>
  <c r="E164" i="4"/>
  <c r="AF171" i="4"/>
  <c r="AF179" i="4"/>
  <c r="D8" i="4"/>
  <c r="J10" i="4"/>
  <c r="D16" i="4"/>
  <c r="H16" i="4" s="1"/>
  <c r="G17" i="4"/>
  <c r="J18" i="4"/>
  <c r="D24" i="4"/>
  <c r="G25" i="4"/>
  <c r="D32" i="4"/>
  <c r="J34" i="4"/>
  <c r="K37" i="4"/>
  <c r="I39" i="4"/>
  <c r="G41" i="4"/>
  <c r="J42" i="4"/>
  <c r="E43" i="4"/>
  <c r="H44" i="4"/>
  <c r="K45" i="4"/>
  <c r="I47" i="4"/>
  <c r="D48" i="4"/>
  <c r="G49" i="4"/>
  <c r="E51" i="4"/>
  <c r="H52" i="4"/>
  <c r="K53" i="4"/>
  <c r="F54" i="4"/>
  <c r="I55" i="4"/>
  <c r="D56" i="4"/>
  <c r="G57" i="4"/>
  <c r="J58" i="4"/>
  <c r="E59" i="4"/>
  <c r="H60" i="4"/>
  <c r="K61" i="4"/>
  <c r="F62" i="4"/>
  <c r="I63" i="4"/>
  <c r="D64" i="4"/>
  <c r="G65" i="4"/>
  <c r="J66" i="4"/>
  <c r="E67" i="4"/>
  <c r="H68" i="4"/>
  <c r="F70" i="4"/>
  <c r="I71" i="4"/>
  <c r="D72" i="4"/>
  <c r="G73" i="4"/>
  <c r="J74" i="4"/>
  <c r="E75" i="4"/>
  <c r="H76" i="4"/>
  <c r="K77" i="4"/>
  <c r="F78" i="4"/>
  <c r="I79" i="4"/>
  <c r="D80" i="4"/>
  <c r="G81" i="4"/>
  <c r="J82" i="4"/>
  <c r="E83" i="4"/>
  <c r="H84" i="4"/>
  <c r="F86" i="4"/>
  <c r="I87" i="4"/>
  <c r="D88" i="4"/>
  <c r="J90" i="4"/>
  <c r="E91" i="4"/>
  <c r="H92" i="4"/>
  <c r="K93" i="4"/>
  <c r="F94" i="4"/>
  <c r="I95" i="4"/>
  <c r="D96" i="4"/>
  <c r="G97" i="4"/>
  <c r="J98" i="4"/>
  <c r="E99" i="4"/>
  <c r="H100" i="4"/>
  <c r="K101" i="4"/>
  <c r="F102" i="4"/>
  <c r="I103" i="4"/>
  <c r="D104" i="4"/>
  <c r="G105" i="4"/>
  <c r="E107" i="4"/>
  <c r="E108" i="4"/>
  <c r="H110" i="4"/>
  <c r="K111" i="4"/>
  <c r="H116" i="4"/>
  <c r="G116" i="4"/>
  <c r="F116" i="4"/>
  <c r="D116" i="4"/>
  <c r="AF116" i="4" s="1"/>
  <c r="AI116" i="4"/>
  <c r="AY116" i="4"/>
  <c r="P117" i="4"/>
  <c r="AF117" i="4"/>
  <c r="AV117" i="4"/>
  <c r="F118" i="4"/>
  <c r="E118" i="4"/>
  <c r="D118" i="4"/>
  <c r="N118" i="4" s="1"/>
  <c r="J118" i="4"/>
  <c r="S118" i="4"/>
  <c r="AI118" i="4"/>
  <c r="AY118" i="4"/>
  <c r="F119" i="4"/>
  <c r="Q120" i="4"/>
  <c r="AG120" i="4"/>
  <c r="AW120" i="4"/>
  <c r="J122" i="4"/>
  <c r="I122" i="4"/>
  <c r="AI122" i="4" s="1"/>
  <c r="H122" i="4"/>
  <c r="F122" i="4"/>
  <c r="AH124" i="4"/>
  <c r="AX124" i="4"/>
  <c r="G126" i="4"/>
  <c r="J127" i="4"/>
  <c r="W128" i="4"/>
  <c r="AM128" i="4"/>
  <c r="BC128" i="4"/>
  <c r="F134" i="4"/>
  <c r="E134" i="4"/>
  <c r="D134" i="4"/>
  <c r="AD134" i="4" s="1"/>
  <c r="J134" i="4"/>
  <c r="F135" i="4"/>
  <c r="I143" i="4"/>
  <c r="P143" i="4" s="1"/>
  <c r="H143" i="4"/>
  <c r="G143" i="4"/>
  <c r="E143" i="4"/>
  <c r="E146" i="4"/>
  <c r="I148" i="4"/>
  <c r="BE148" i="4" s="1"/>
  <c r="F150" i="4"/>
  <c r="E150" i="4"/>
  <c r="D150" i="4"/>
  <c r="N150" i="4" s="1"/>
  <c r="J150" i="4"/>
  <c r="G150" i="4"/>
  <c r="F151" i="4"/>
  <c r="V152" i="4"/>
  <c r="AO152" i="4"/>
  <c r="AF155" i="4"/>
  <c r="H156" i="4"/>
  <c r="G156" i="4"/>
  <c r="F156" i="4"/>
  <c r="D156" i="4"/>
  <c r="J156" i="4"/>
  <c r="I156" i="4"/>
  <c r="AN163" i="4"/>
  <c r="K164" i="4"/>
  <c r="AN171" i="4"/>
  <c r="AN179" i="4"/>
  <c r="I108" i="4"/>
  <c r="U108" i="4" s="1"/>
  <c r="I110" i="4"/>
  <c r="BB110" i="4" s="1"/>
  <c r="J114" i="4"/>
  <c r="I114" i="4"/>
  <c r="BF114" i="4" s="1"/>
  <c r="H114" i="4"/>
  <c r="F114" i="4"/>
  <c r="E116" i="4"/>
  <c r="U116" i="4"/>
  <c r="AK116" i="4"/>
  <c r="BA116" i="4"/>
  <c r="T117" i="4"/>
  <c r="AJ117" i="4"/>
  <c r="AZ117" i="4"/>
  <c r="G118" i="4"/>
  <c r="W118" i="4"/>
  <c r="AM118" i="4"/>
  <c r="BC118" i="4"/>
  <c r="J119" i="4"/>
  <c r="U120" i="4"/>
  <c r="AK120" i="4"/>
  <c r="BA120" i="4"/>
  <c r="D122" i="4"/>
  <c r="H124" i="4"/>
  <c r="G124" i="4"/>
  <c r="F124" i="4"/>
  <c r="D124" i="4"/>
  <c r="BC124" i="4" s="1"/>
  <c r="H126" i="4"/>
  <c r="K127" i="4"/>
  <c r="Y128" i="4"/>
  <c r="AO128" i="4"/>
  <c r="BE128" i="4"/>
  <c r="G134" i="4"/>
  <c r="J135" i="4"/>
  <c r="D143" i="4"/>
  <c r="G146" i="4"/>
  <c r="J148" i="4"/>
  <c r="H150" i="4"/>
  <c r="AW150" i="4"/>
  <c r="K151" i="4"/>
  <c r="W152" i="4"/>
  <c r="AT152" i="4"/>
  <c r="AH155" i="4"/>
  <c r="E156" i="4"/>
  <c r="AP163" i="4"/>
  <c r="F166" i="4"/>
  <c r="E166" i="4"/>
  <c r="D166" i="4"/>
  <c r="BI166" i="4" s="1"/>
  <c r="J166" i="4"/>
  <c r="H166" i="4"/>
  <c r="G166" i="4"/>
  <c r="AV171" i="4"/>
  <c r="AV179" i="4"/>
  <c r="O186" i="4"/>
  <c r="K154" i="4"/>
  <c r="J159" i="4"/>
  <c r="K162" i="4"/>
  <c r="J167" i="4"/>
  <c r="K170" i="4"/>
  <c r="G174" i="4"/>
  <c r="J175" i="4"/>
  <c r="K178" i="4"/>
  <c r="G182" i="4"/>
  <c r="J183" i="4"/>
  <c r="BH189" i="4"/>
  <c r="AZ189" i="4"/>
  <c r="AR189" i="4"/>
  <c r="AJ189" i="4"/>
  <c r="AB189" i="4"/>
  <c r="T189" i="4"/>
  <c r="L189" i="4"/>
  <c r="BG189" i="4"/>
  <c r="AY189" i="4"/>
  <c r="AQ189" i="4"/>
  <c r="AI189" i="4"/>
  <c r="AA189" i="4"/>
  <c r="S189" i="4"/>
  <c r="BF189" i="4"/>
  <c r="AX189" i="4"/>
  <c r="AP189" i="4"/>
  <c r="AH189" i="4"/>
  <c r="Z189" i="4"/>
  <c r="R189" i="4"/>
  <c r="BK189" i="4"/>
  <c r="BC189" i="4"/>
  <c r="AU189" i="4"/>
  <c r="AM189" i="4"/>
  <c r="AE189" i="4"/>
  <c r="W189" i="4"/>
  <c r="O189" i="4"/>
  <c r="P189" i="4"/>
  <c r="AF189" i="4"/>
  <c r="AV189" i="4"/>
  <c r="G190" i="4"/>
  <c r="F190" i="4"/>
  <c r="E190" i="4"/>
  <c r="J190" i="4"/>
  <c r="M193" i="4"/>
  <c r="AC193" i="4"/>
  <c r="AS193" i="4"/>
  <c r="BI193" i="4"/>
  <c r="Y198" i="4"/>
  <c r="AO198" i="4"/>
  <c r="Y206" i="4"/>
  <c r="AO206" i="4"/>
  <c r="Q213" i="4"/>
  <c r="AG213" i="4"/>
  <c r="AW213" i="4"/>
  <c r="T214" i="4"/>
  <c r="AJ214" i="4"/>
  <c r="AZ214" i="4"/>
  <c r="K159" i="4"/>
  <c r="K167" i="4"/>
  <c r="H174" i="4"/>
  <c r="K175" i="4"/>
  <c r="H182" i="4"/>
  <c r="K183" i="4"/>
  <c r="I188" i="4"/>
  <c r="H188" i="4"/>
  <c r="G188" i="4"/>
  <c r="D188" i="4"/>
  <c r="AG193" i="4"/>
  <c r="AW193" i="4"/>
  <c r="F195" i="4"/>
  <c r="E195" i="4"/>
  <c r="D195" i="4"/>
  <c r="I195" i="4"/>
  <c r="BK198" i="4"/>
  <c r="BC198" i="4"/>
  <c r="AU198" i="4"/>
  <c r="AM198" i="4"/>
  <c r="AE198" i="4"/>
  <c r="W198" i="4"/>
  <c r="O198" i="4"/>
  <c r="BJ198" i="4"/>
  <c r="BB198" i="4"/>
  <c r="AT198" i="4"/>
  <c r="AL198" i="4"/>
  <c r="AD198" i="4"/>
  <c r="V198" i="4"/>
  <c r="N198" i="4"/>
  <c r="BI198" i="4"/>
  <c r="BA198" i="4"/>
  <c r="AS198" i="4"/>
  <c r="AK198" i="4"/>
  <c r="AC198" i="4"/>
  <c r="U198" i="4"/>
  <c r="M198" i="4"/>
  <c r="BF198" i="4"/>
  <c r="AX198" i="4"/>
  <c r="AP198" i="4"/>
  <c r="AH198" i="4"/>
  <c r="Z198" i="4"/>
  <c r="R198" i="4"/>
  <c r="AA198" i="4"/>
  <c r="AQ198" i="4"/>
  <c r="BG198" i="4"/>
  <c r="F203" i="4"/>
  <c r="E203" i="4"/>
  <c r="D203" i="4"/>
  <c r="I203" i="4"/>
  <c r="BK206" i="4"/>
  <c r="BC206" i="4"/>
  <c r="AU206" i="4"/>
  <c r="AM206" i="4"/>
  <c r="AE206" i="4"/>
  <c r="W206" i="4"/>
  <c r="O206" i="4"/>
  <c r="BJ206" i="4"/>
  <c r="BB206" i="4"/>
  <c r="AT206" i="4"/>
  <c r="AL206" i="4"/>
  <c r="AD206" i="4"/>
  <c r="V206" i="4"/>
  <c r="N206" i="4"/>
  <c r="BI206" i="4"/>
  <c r="BA206" i="4"/>
  <c r="AS206" i="4"/>
  <c r="AK206" i="4"/>
  <c r="AC206" i="4"/>
  <c r="U206" i="4"/>
  <c r="M206" i="4"/>
  <c r="BF206" i="4"/>
  <c r="AX206" i="4"/>
  <c r="AP206" i="4"/>
  <c r="AH206" i="4"/>
  <c r="Z206" i="4"/>
  <c r="R206" i="4"/>
  <c r="AA206" i="4"/>
  <c r="AQ206" i="4"/>
  <c r="BG206" i="4"/>
  <c r="F211" i="4"/>
  <c r="E211" i="4"/>
  <c r="D211" i="4"/>
  <c r="I211" i="4"/>
  <c r="U213" i="4"/>
  <c r="AK213" i="4"/>
  <c r="BA213" i="4"/>
  <c r="X214" i="4"/>
  <c r="AN214" i="4"/>
  <c r="Y214" i="4"/>
  <c r="AO214" i="4"/>
  <c r="BE214" i="4"/>
  <c r="H112" i="4"/>
  <c r="K113" i="4"/>
  <c r="I115" i="4"/>
  <c r="K121" i="4"/>
  <c r="G125" i="4"/>
  <c r="H128" i="4"/>
  <c r="K129" i="4"/>
  <c r="I131" i="4"/>
  <c r="G133" i="4"/>
  <c r="H136" i="4"/>
  <c r="K137" i="4"/>
  <c r="K145" i="4"/>
  <c r="K153" i="4"/>
  <c r="F154" i="4"/>
  <c r="E159" i="4"/>
  <c r="K161" i="4"/>
  <c r="F162" i="4"/>
  <c r="E167" i="4"/>
  <c r="K169" i="4"/>
  <c r="F170" i="4"/>
  <c r="J174" i="4"/>
  <c r="E175" i="4"/>
  <c r="K177" i="4"/>
  <c r="F178" i="4"/>
  <c r="J182" i="4"/>
  <c r="E183" i="4"/>
  <c r="F187" i="4"/>
  <c r="E187" i="4"/>
  <c r="D187" i="4"/>
  <c r="I187" i="4"/>
  <c r="F188" i="4"/>
  <c r="V189" i="4"/>
  <c r="AL189" i="4"/>
  <c r="BB189" i="4"/>
  <c r="I190" i="4"/>
  <c r="S190" i="4" s="1"/>
  <c r="Y192" i="4"/>
  <c r="AO192" i="4"/>
  <c r="T193" i="4"/>
  <c r="AJ193" i="4"/>
  <c r="H195" i="4"/>
  <c r="P198" i="4"/>
  <c r="AF198" i="4"/>
  <c r="AV198" i="4"/>
  <c r="J199" i="4"/>
  <c r="I199" i="4"/>
  <c r="H199" i="4"/>
  <c r="E199" i="4"/>
  <c r="H203" i="4"/>
  <c r="P206" i="4"/>
  <c r="AF206" i="4"/>
  <c r="AV206" i="4"/>
  <c r="J207" i="4"/>
  <c r="I207" i="4"/>
  <c r="H207" i="4"/>
  <c r="E207" i="4"/>
  <c r="H211" i="4"/>
  <c r="X213" i="4"/>
  <c r="AN213" i="4"/>
  <c r="BD213" i="4"/>
  <c r="BK214" i="4"/>
  <c r="BC214" i="4"/>
  <c r="AU214" i="4"/>
  <c r="AM214" i="4"/>
  <c r="AE214" i="4"/>
  <c r="W214" i="4"/>
  <c r="O214" i="4"/>
  <c r="BJ214" i="4"/>
  <c r="BB214" i="4"/>
  <c r="AT214" i="4"/>
  <c r="AL214" i="4"/>
  <c r="AD214" i="4"/>
  <c r="V214" i="4"/>
  <c r="N214" i="4"/>
  <c r="BI214" i="4"/>
  <c r="BA214" i="4"/>
  <c r="AS214" i="4"/>
  <c r="AK214" i="4"/>
  <c r="AC214" i="4"/>
  <c r="U214" i="4"/>
  <c r="M214" i="4"/>
  <c r="BF214" i="4"/>
  <c r="AX214" i="4"/>
  <c r="AP214" i="4"/>
  <c r="AH214" i="4"/>
  <c r="Z214" i="4"/>
  <c r="R214" i="4"/>
  <c r="AA214" i="4"/>
  <c r="AQ214" i="4"/>
  <c r="BG214" i="4"/>
  <c r="Y216" i="4"/>
  <c r="AO216" i="4"/>
  <c r="BE216" i="4"/>
  <c r="K174" i="4"/>
  <c r="K182" i="4"/>
  <c r="Y213" i="4"/>
  <c r="AO213" i="4"/>
  <c r="L214" i="4"/>
  <c r="AB214" i="4"/>
  <c r="AR214" i="4"/>
  <c r="I220" i="4"/>
  <c r="Y220" i="4" s="1"/>
  <c r="H220" i="4"/>
  <c r="G220" i="4"/>
  <c r="D220" i="4"/>
  <c r="I109" i="4"/>
  <c r="L109" i="4" s="1"/>
  <c r="J112" i="4"/>
  <c r="E113" i="4"/>
  <c r="K115" i="4"/>
  <c r="K123" i="4"/>
  <c r="I125" i="4"/>
  <c r="AQ125" i="4" s="1"/>
  <c r="J128" i="4"/>
  <c r="E129" i="4"/>
  <c r="K131" i="4"/>
  <c r="I133" i="4"/>
  <c r="R133" i="4" s="1"/>
  <c r="J136" i="4"/>
  <c r="E137" i="4"/>
  <c r="K139" i="4"/>
  <c r="I141" i="4"/>
  <c r="BG141" i="4" s="1"/>
  <c r="J144" i="4"/>
  <c r="E145" i="4"/>
  <c r="K147" i="4"/>
  <c r="I149" i="4"/>
  <c r="AY149" i="4" s="1"/>
  <c r="J152" i="4"/>
  <c r="E153" i="4"/>
  <c r="H154" i="4"/>
  <c r="I157" i="4"/>
  <c r="S157" i="4" s="1"/>
  <c r="G159" i="4"/>
  <c r="J160" i="4"/>
  <c r="E161" i="4"/>
  <c r="H162" i="4"/>
  <c r="I165" i="4"/>
  <c r="AN165" i="4" s="1"/>
  <c r="G167" i="4"/>
  <c r="J168" i="4"/>
  <c r="E169" i="4"/>
  <c r="H170" i="4"/>
  <c r="I173" i="4"/>
  <c r="AA173" i="4" s="1"/>
  <c r="D174" i="4"/>
  <c r="G175" i="4"/>
  <c r="J176" i="4"/>
  <c r="E177" i="4"/>
  <c r="H178" i="4"/>
  <c r="I181" i="4"/>
  <c r="S181" i="4" s="1"/>
  <c r="D182" i="4"/>
  <c r="G183" i="4"/>
  <c r="H187" i="4"/>
  <c r="K188" i="4"/>
  <c r="Y189" i="4"/>
  <c r="AO189" i="4"/>
  <c r="BE189" i="4"/>
  <c r="N192" i="4"/>
  <c r="AD192" i="4"/>
  <c r="AT192" i="4"/>
  <c r="Y193" i="4"/>
  <c r="AO193" i="4"/>
  <c r="BE193" i="4"/>
  <c r="K195" i="4"/>
  <c r="G198" i="4"/>
  <c r="F198" i="4"/>
  <c r="E198" i="4"/>
  <c r="J198" i="4"/>
  <c r="S198" i="4"/>
  <c r="AI198" i="4"/>
  <c r="AY198" i="4"/>
  <c r="F199" i="4"/>
  <c r="K203" i="4"/>
  <c r="G206" i="4"/>
  <c r="F206" i="4"/>
  <c r="E206" i="4"/>
  <c r="J206" i="4"/>
  <c r="S206" i="4"/>
  <c r="AI206" i="4"/>
  <c r="AY206" i="4"/>
  <c r="F207" i="4"/>
  <c r="K211" i="4"/>
  <c r="M213" i="4"/>
  <c r="AC213" i="4"/>
  <c r="AS213" i="4"/>
  <c r="P214" i="4"/>
  <c r="AF214" i="4"/>
  <c r="AV214" i="4"/>
  <c r="J215" i="4"/>
  <c r="I215" i="4"/>
  <c r="H215" i="4"/>
  <c r="E215" i="4"/>
  <c r="BI216" i="4"/>
  <c r="BA216" i="4"/>
  <c r="AS216" i="4"/>
  <c r="AK216" i="4"/>
  <c r="AC216" i="4"/>
  <c r="U216" i="4"/>
  <c r="M216" i="4"/>
  <c r="BH216" i="4"/>
  <c r="AZ216" i="4"/>
  <c r="AR216" i="4"/>
  <c r="AJ216" i="4"/>
  <c r="AB216" i="4"/>
  <c r="T216" i="4"/>
  <c r="L216" i="4"/>
  <c r="BG216" i="4"/>
  <c r="AY216" i="4"/>
  <c r="AQ216" i="4"/>
  <c r="AI216" i="4"/>
  <c r="AA216" i="4"/>
  <c r="S216" i="4"/>
  <c r="BD216" i="4"/>
  <c r="AV216" i="4"/>
  <c r="AN216" i="4"/>
  <c r="AF216" i="4"/>
  <c r="X216" i="4"/>
  <c r="P216" i="4"/>
  <c r="N216" i="4"/>
  <c r="AD216" i="4"/>
  <c r="AT216" i="4"/>
  <c r="BJ216" i="4"/>
  <c r="E220" i="4"/>
  <c r="J109" i="4"/>
  <c r="K112" i="4"/>
  <c r="F113" i="4"/>
  <c r="D115" i="4"/>
  <c r="J117" i="4"/>
  <c r="J125" i="4"/>
  <c r="F129" i="4"/>
  <c r="D131" i="4"/>
  <c r="J133" i="4"/>
  <c r="K136" i="4"/>
  <c r="F137" i="4"/>
  <c r="D139" i="4"/>
  <c r="J141" i="4"/>
  <c r="K144" i="4"/>
  <c r="F145" i="4"/>
  <c r="D147" i="4"/>
  <c r="J149" i="4"/>
  <c r="F153" i="4"/>
  <c r="I154" i="4"/>
  <c r="J157" i="4"/>
  <c r="H159" i="4"/>
  <c r="K160" i="4"/>
  <c r="F161" i="4"/>
  <c r="I162" i="4"/>
  <c r="J165" i="4"/>
  <c r="H167" i="4"/>
  <c r="K168" i="4"/>
  <c r="F169" i="4"/>
  <c r="I170" i="4"/>
  <c r="J173" i="4"/>
  <c r="E174" i="4"/>
  <c r="H175" i="4"/>
  <c r="K176" i="4"/>
  <c r="F177" i="4"/>
  <c r="I178" i="4"/>
  <c r="J181" i="4"/>
  <c r="E182" i="4"/>
  <c r="H183" i="4"/>
  <c r="J187" i="4"/>
  <c r="M189" i="4"/>
  <c r="AC189" i="4"/>
  <c r="AS189" i="4"/>
  <c r="BI189" i="4"/>
  <c r="J191" i="4"/>
  <c r="I191" i="4"/>
  <c r="H191" i="4"/>
  <c r="E191" i="4"/>
  <c r="BI192" i="4"/>
  <c r="BA192" i="4"/>
  <c r="AS192" i="4"/>
  <c r="AK192" i="4"/>
  <c r="AC192" i="4"/>
  <c r="U192" i="4"/>
  <c r="M192" i="4"/>
  <c r="BH192" i="4"/>
  <c r="AZ192" i="4"/>
  <c r="AR192" i="4"/>
  <c r="AJ192" i="4"/>
  <c r="AB192" i="4"/>
  <c r="T192" i="4"/>
  <c r="L192" i="4"/>
  <c r="BG192" i="4"/>
  <c r="AY192" i="4"/>
  <c r="AQ192" i="4"/>
  <c r="AI192" i="4"/>
  <c r="AA192" i="4"/>
  <c r="S192" i="4"/>
  <c r="BD192" i="4"/>
  <c r="AV192" i="4"/>
  <c r="AN192" i="4"/>
  <c r="AF192" i="4"/>
  <c r="X192" i="4"/>
  <c r="P192" i="4"/>
  <c r="O192" i="4"/>
  <c r="AE192" i="4"/>
  <c r="AU192" i="4"/>
  <c r="BK192" i="4"/>
  <c r="Z193" i="4"/>
  <c r="AP193" i="4"/>
  <c r="T198" i="4"/>
  <c r="AJ198" i="4"/>
  <c r="AZ198" i="4"/>
  <c r="G199" i="4"/>
  <c r="T206" i="4"/>
  <c r="AJ206" i="4"/>
  <c r="AZ206" i="4"/>
  <c r="G207" i="4"/>
  <c r="BH213" i="4"/>
  <c r="AZ213" i="4"/>
  <c r="AR213" i="4"/>
  <c r="AJ213" i="4"/>
  <c r="AB213" i="4"/>
  <c r="T213" i="4"/>
  <c r="L213" i="4"/>
  <c r="BG213" i="4"/>
  <c r="AY213" i="4"/>
  <c r="AQ213" i="4"/>
  <c r="AI213" i="4"/>
  <c r="AA213" i="4"/>
  <c r="S213" i="4"/>
  <c r="BF213" i="4"/>
  <c r="AX213" i="4"/>
  <c r="AP213" i="4"/>
  <c r="AH213" i="4"/>
  <c r="Z213" i="4"/>
  <c r="R213" i="4"/>
  <c r="BK213" i="4"/>
  <c r="BC213" i="4"/>
  <c r="AU213" i="4"/>
  <c r="AM213" i="4"/>
  <c r="AE213" i="4"/>
  <c r="W213" i="4"/>
  <c r="O213" i="4"/>
  <c r="N213" i="4"/>
  <c r="AD213" i="4"/>
  <c r="AT213" i="4"/>
  <c r="BJ213" i="4"/>
  <c r="Q214" i="4"/>
  <c r="AG214" i="4"/>
  <c r="AW214" i="4"/>
  <c r="O216" i="4"/>
  <c r="AE216" i="4"/>
  <c r="AU216" i="4"/>
  <c r="BK216" i="4"/>
  <c r="F219" i="4"/>
  <c r="E219" i="4"/>
  <c r="D219" i="4"/>
  <c r="I219" i="4"/>
  <c r="F220" i="4"/>
  <c r="K187" i="4"/>
  <c r="N189" i="4"/>
  <c r="AD189" i="4"/>
  <c r="AT189" i="4"/>
  <c r="BJ189" i="4"/>
  <c r="D191" i="4"/>
  <c r="Q192" i="4"/>
  <c r="AG192" i="4"/>
  <c r="AW192" i="4"/>
  <c r="BD193" i="4"/>
  <c r="AV193" i="4"/>
  <c r="AN193" i="4"/>
  <c r="AF193" i="4"/>
  <c r="X193" i="4"/>
  <c r="P193" i="4"/>
  <c r="BK193" i="4"/>
  <c r="BC193" i="4"/>
  <c r="AU193" i="4"/>
  <c r="AM193" i="4"/>
  <c r="AE193" i="4"/>
  <c r="W193" i="4"/>
  <c r="O193" i="4"/>
  <c r="BJ193" i="4"/>
  <c r="BB193" i="4"/>
  <c r="AT193" i="4"/>
  <c r="AL193" i="4"/>
  <c r="AD193" i="4"/>
  <c r="V193" i="4"/>
  <c r="N193" i="4"/>
  <c r="BG193" i="4"/>
  <c r="AY193" i="4"/>
  <c r="AQ193" i="4"/>
  <c r="AI193" i="4"/>
  <c r="AA193" i="4"/>
  <c r="S193" i="4"/>
  <c r="L193" i="4"/>
  <c r="AB193" i="4"/>
  <c r="AR193" i="4"/>
  <c r="BH193" i="4"/>
  <c r="I196" i="4"/>
  <c r="H196" i="4"/>
  <c r="G196" i="4"/>
  <c r="D196" i="4"/>
  <c r="X198" i="4"/>
  <c r="AN198" i="4"/>
  <c r="BD198" i="4"/>
  <c r="K199" i="4"/>
  <c r="I204" i="4"/>
  <c r="H204" i="4"/>
  <c r="G204" i="4"/>
  <c r="D204" i="4"/>
  <c r="X206" i="4"/>
  <c r="AN206" i="4"/>
  <c r="BD206" i="4"/>
  <c r="K207" i="4"/>
  <c r="I212" i="4"/>
  <c r="H212" i="4"/>
  <c r="G212" i="4"/>
  <c r="D212" i="4"/>
  <c r="P213" i="4"/>
  <c r="AF213" i="4"/>
  <c r="AV213" i="4"/>
  <c r="G214" i="4"/>
  <c r="F214" i="4"/>
  <c r="E214" i="4"/>
  <c r="J214" i="4"/>
  <c r="S214" i="4"/>
  <c r="AI214" i="4"/>
  <c r="AY214" i="4"/>
  <c r="Q216" i="4"/>
  <c r="AG216" i="4"/>
  <c r="G219" i="4"/>
  <c r="J220" i="4"/>
  <c r="BG250" i="4"/>
  <c r="AY250" i="4"/>
  <c r="AQ250" i="4"/>
  <c r="AI250" i="4"/>
  <c r="AA250" i="4"/>
  <c r="S250" i="4"/>
  <c r="BF250" i="4"/>
  <c r="AX250" i="4"/>
  <c r="AP250" i="4"/>
  <c r="AH250" i="4"/>
  <c r="Z250" i="4"/>
  <c r="R250" i="4"/>
  <c r="BE250" i="4"/>
  <c r="AW250" i="4"/>
  <c r="AO250" i="4"/>
  <c r="AG250" i="4"/>
  <c r="Y250" i="4"/>
  <c r="Q250" i="4"/>
  <c r="BD250" i="4"/>
  <c r="AV250" i="4"/>
  <c r="AN250" i="4"/>
  <c r="AF250" i="4"/>
  <c r="X250" i="4"/>
  <c r="P250" i="4"/>
  <c r="BK250" i="4"/>
  <c r="BC250" i="4"/>
  <c r="AU250" i="4"/>
  <c r="AM250" i="4"/>
  <c r="AE250" i="4"/>
  <c r="W250" i="4"/>
  <c r="O250" i="4"/>
  <c r="BJ250" i="4"/>
  <c r="BB250" i="4"/>
  <c r="AT250" i="4"/>
  <c r="AL250" i="4"/>
  <c r="AD250" i="4"/>
  <c r="V250" i="4"/>
  <c r="N250" i="4"/>
  <c r="BI250" i="4"/>
  <c r="BA250" i="4"/>
  <c r="AS250" i="4"/>
  <c r="AK250" i="4"/>
  <c r="AC250" i="4"/>
  <c r="U250" i="4"/>
  <c r="M250" i="4"/>
  <c r="BH250" i="4"/>
  <c r="AZ250" i="4"/>
  <c r="AR250" i="4"/>
  <c r="AJ250" i="4"/>
  <c r="AB250" i="4"/>
  <c r="T250" i="4"/>
  <c r="L250" i="4"/>
  <c r="H222" i="4"/>
  <c r="K223" i="4"/>
  <c r="G227" i="4"/>
  <c r="J228" i="4"/>
  <c r="H230" i="4"/>
  <c r="K231" i="4"/>
  <c r="G235" i="4"/>
  <c r="J236" i="4"/>
  <c r="H238" i="4"/>
  <c r="K239" i="4"/>
  <c r="G243" i="4"/>
  <c r="J244" i="4"/>
  <c r="H246" i="4"/>
  <c r="K247" i="4"/>
  <c r="J252" i="4"/>
  <c r="K255" i="4"/>
  <c r="F259" i="4"/>
  <c r="E259" i="4"/>
  <c r="D259" i="4"/>
  <c r="H259" i="4"/>
  <c r="F267" i="4"/>
  <c r="E267" i="4"/>
  <c r="D267" i="4"/>
  <c r="H267" i="4"/>
  <c r="F275" i="4"/>
  <c r="E275" i="4"/>
  <c r="D275" i="4"/>
  <c r="H275" i="4"/>
  <c r="F283" i="4"/>
  <c r="E283" i="4"/>
  <c r="D283" i="4"/>
  <c r="H283" i="4"/>
  <c r="I344" i="4"/>
  <c r="H344" i="4"/>
  <c r="G344" i="4"/>
  <c r="E344" i="4"/>
  <c r="K344" i="4"/>
  <c r="J344" i="4"/>
  <c r="F344" i="4"/>
  <c r="D344" i="4"/>
  <c r="K228" i="4"/>
  <c r="K236" i="4"/>
  <c r="K244" i="4"/>
  <c r="K252" i="4"/>
  <c r="H257" i="4"/>
  <c r="G257" i="4"/>
  <c r="F257" i="4"/>
  <c r="J257" i="4"/>
  <c r="H265" i="4"/>
  <c r="G265" i="4"/>
  <c r="F265" i="4"/>
  <c r="J265" i="4"/>
  <c r="H273" i="4"/>
  <c r="G273" i="4"/>
  <c r="F273" i="4"/>
  <c r="J273" i="4"/>
  <c r="H281" i="4"/>
  <c r="G281" i="4"/>
  <c r="F281" i="4"/>
  <c r="J281" i="4"/>
  <c r="G283" i="4"/>
  <c r="J311" i="4"/>
  <c r="I311" i="4"/>
  <c r="H311" i="4"/>
  <c r="G311" i="4"/>
  <c r="F311" i="4"/>
  <c r="E311" i="4"/>
  <c r="D311" i="4"/>
  <c r="BG322" i="4"/>
  <c r="AY322" i="4"/>
  <c r="AQ322" i="4"/>
  <c r="AI322" i="4"/>
  <c r="AA322" i="4"/>
  <c r="S322" i="4"/>
  <c r="BF322" i="4"/>
  <c r="AX322" i="4"/>
  <c r="AP322" i="4"/>
  <c r="AH322" i="4"/>
  <c r="Z322" i="4"/>
  <c r="R322" i="4"/>
  <c r="BE322" i="4"/>
  <c r="AW322" i="4"/>
  <c r="AO322" i="4"/>
  <c r="AG322" i="4"/>
  <c r="Y322" i="4"/>
  <c r="Q322" i="4"/>
  <c r="BD322" i="4"/>
  <c r="AV322" i="4"/>
  <c r="AN322" i="4"/>
  <c r="AF322" i="4"/>
  <c r="X322" i="4"/>
  <c r="P322" i="4"/>
  <c r="BK322" i="4"/>
  <c r="BC322" i="4"/>
  <c r="AU322" i="4"/>
  <c r="AM322" i="4"/>
  <c r="AE322" i="4"/>
  <c r="W322" i="4"/>
  <c r="O322" i="4"/>
  <c r="BJ322" i="4"/>
  <c r="BB322" i="4"/>
  <c r="AT322" i="4"/>
  <c r="AL322" i="4"/>
  <c r="AD322" i="4"/>
  <c r="V322" i="4"/>
  <c r="N322" i="4"/>
  <c r="BI322" i="4"/>
  <c r="BA322" i="4"/>
  <c r="AS322" i="4"/>
  <c r="AK322" i="4"/>
  <c r="AC322" i="4"/>
  <c r="U322" i="4"/>
  <c r="M322" i="4"/>
  <c r="T322" i="4"/>
  <c r="H184" i="4"/>
  <c r="K185" i="4"/>
  <c r="F186" i="4"/>
  <c r="G189" i="4"/>
  <c r="H192" i="4"/>
  <c r="F194" i="4"/>
  <c r="G197" i="4"/>
  <c r="H200" i="4"/>
  <c r="K201" i="4"/>
  <c r="F202" i="4"/>
  <c r="G205" i="4"/>
  <c r="H208" i="4"/>
  <c r="K209" i="4"/>
  <c r="F210" i="4"/>
  <c r="K217" i="4"/>
  <c r="F218" i="4"/>
  <c r="G221" i="4"/>
  <c r="J222" i="4"/>
  <c r="E223" i="4"/>
  <c r="H224" i="4"/>
  <c r="K225" i="4"/>
  <c r="F226" i="4"/>
  <c r="I227" i="4"/>
  <c r="D228" i="4"/>
  <c r="J230" i="4"/>
  <c r="E231" i="4"/>
  <c r="H232" i="4"/>
  <c r="K233" i="4"/>
  <c r="I235" i="4"/>
  <c r="D236" i="4"/>
  <c r="J238" i="4"/>
  <c r="E239" i="4"/>
  <c r="K241" i="4"/>
  <c r="I243" i="4"/>
  <c r="D244" i="4"/>
  <c r="J246" i="4"/>
  <c r="E247" i="4"/>
  <c r="K249" i="4"/>
  <c r="I251" i="4"/>
  <c r="D252" i="4"/>
  <c r="J254" i="4"/>
  <c r="E255" i="4"/>
  <c r="D257" i="4"/>
  <c r="I259" i="4"/>
  <c r="D265" i="4"/>
  <c r="I267" i="4"/>
  <c r="D273" i="4"/>
  <c r="I275" i="4"/>
  <c r="D281" i="4"/>
  <c r="I283" i="4"/>
  <c r="K311" i="4"/>
  <c r="AB322" i="4"/>
  <c r="J327" i="4"/>
  <c r="I327" i="4"/>
  <c r="H327" i="4"/>
  <c r="G327" i="4"/>
  <c r="F327" i="4"/>
  <c r="E327" i="4"/>
  <c r="D327" i="4"/>
  <c r="K222" i="4"/>
  <c r="J227" i="4"/>
  <c r="E228" i="4"/>
  <c r="K230" i="4"/>
  <c r="F231" i="4"/>
  <c r="J235" i="4"/>
  <c r="E236" i="4"/>
  <c r="K238" i="4"/>
  <c r="F239" i="4"/>
  <c r="J243" i="4"/>
  <c r="E244" i="4"/>
  <c r="K246" i="4"/>
  <c r="F247" i="4"/>
  <c r="J251" i="4"/>
  <c r="E252" i="4"/>
  <c r="K254" i="4"/>
  <c r="F255" i="4"/>
  <c r="E257" i="4"/>
  <c r="J259" i="4"/>
  <c r="J263" i="4"/>
  <c r="I263" i="4"/>
  <c r="H263" i="4"/>
  <c r="D263" i="4"/>
  <c r="E265" i="4"/>
  <c r="J267" i="4"/>
  <c r="J271" i="4"/>
  <c r="I271" i="4"/>
  <c r="H271" i="4"/>
  <c r="D271" i="4"/>
  <c r="E273" i="4"/>
  <c r="J275" i="4"/>
  <c r="J279" i="4"/>
  <c r="I279" i="4"/>
  <c r="H279" i="4"/>
  <c r="D279" i="4"/>
  <c r="E281" i="4"/>
  <c r="J283" i="4"/>
  <c r="J287" i="4"/>
  <c r="I287" i="4"/>
  <c r="H287" i="4"/>
  <c r="D287" i="4"/>
  <c r="AJ322" i="4"/>
  <c r="BH325" i="4"/>
  <c r="AZ325" i="4"/>
  <c r="AR325" i="4"/>
  <c r="AJ325" i="4"/>
  <c r="AB325" i="4"/>
  <c r="T325" i="4"/>
  <c r="L325" i="4"/>
  <c r="BG325" i="4"/>
  <c r="AY325" i="4"/>
  <c r="AQ325" i="4"/>
  <c r="AI325" i="4"/>
  <c r="AA325" i="4"/>
  <c r="S325" i="4"/>
  <c r="BF325" i="4"/>
  <c r="AX325" i="4"/>
  <c r="AP325" i="4"/>
  <c r="AH325" i="4"/>
  <c r="Z325" i="4"/>
  <c r="R325" i="4"/>
  <c r="BE325" i="4"/>
  <c r="AW325" i="4"/>
  <c r="AO325" i="4"/>
  <c r="AG325" i="4"/>
  <c r="Y325" i="4"/>
  <c r="Q325" i="4"/>
  <c r="BD325" i="4"/>
  <c r="AV325" i="4"/>
  <c r="AN325" i="4"/>
  <c r="AF325" i="4"/>
  <c r="X325" i="4"/>
  <c r="P325" i="4"/>
  <c r="BK325" i="4"/>
  <c r="BC325" i="4"/>
  <c r="AU325" i="4"/>
  <c r="AM325" i="4"/>
  <c r="AE325" i="4"/>
  <c r="W325" i="4"/>
  <c r="O325" i="4"/>
  <c r="BJ325" i="4"/>
  <c r="BB325" i="4"/>
  <c r="AT325" i="4"/>
  <c r="AL325" i="4"/>
  <c r="AD325" i="4"/>
  <c r="V325" i="4"/>
  <c r="N325" i="4"/>
  <c r="M325" i="4"/>
  <c r="I352" i="4"/>
  <c r="H352" i="4"/>
  <c r="G352" i="4"/>
  <c r="E352" i="4"/>
  <c r="K352" i="4"/>
  <c r="J352" i="4"/>
  <c r="F352" i="4"/>
  <c r="D352" i="4"/>
  <c r="D222" i="4"/>
  <c r="K227" i="4"/>
  <c r="F228" i="4"/>
  <c r="D230" i="4"/>
  <c r="G231" i="4"/>
  <c r="K235" i="4"/>
  <c r="F236" i="4"/>
  <c r="D238" i="4"/>
  <c r="G239" i="4"/>
  <c r="K243" i="4"/>
  <c r="F244" i="4"/>
  <c r="D246" i="4"/>
  <c r="G247" i="4"/>
  <c r="K251" i="4"/>
  <c r="F252" i="4"/>
  <c r="D254" i="4"/>
  <c r="G255" i="4"/>
  <c r="I257" i="4"/>
  <c r="K259" i="4"/>
  <c r="E263" i="4"/>
  <c r="I265" i="4"/>
  <c r="K267" i="4"/>
  <c r="E271" i="4"/>
  <c r="I273" i="4"/>
  <c r="K275" i="4"/>
  <c r="E279" i="4"/>
  <c r="I281" i="4"/>
  <c r="K283" i="4"/>
  <c r="E287" i="4"/>
  <c r="AR322" i="4"/>
  <c r="U325" i="4"/>
  <c r="F367" i="4"/>
  <c r="E367" i="4"/>
  <c r="D367" i="4"/>
  <c r="J367" i="4"/>
  <c r="H367" i="4"/>
  <c r="G367" i="4"/>
  <c r="K367" i="4"/>
  <c r="I367" i="4"/>
  <c r="K184" i="4"/>
  <c r="F185" i="4"/>
  <c r="J189" i="4"/>
  <c r="I194" i="4"/>
  <c r="J197" i="4"/>
  <c r="K200" i="4"/>
  <c r="F201" i="4"/>
  <c r="I202" i="4"/>
  <c r="J205" i="4"/>
  <c r="K208" i="4"/>
  <c r="F209" i="4"/>
  <c r="I210" i="4"/>
  <c r="J213" i="4"/>
  <c r="F217" i="4"/>
  <c r="I218" i="4"/>
  <c r="J221" i="4"/>
  <c r="E222" i="4"/>
  <c r="H223" i="4"/>
  <c r="K224" i="4"/>
  <c r="F225" i="4"/>
  <c r="I226" i="4"/>
  <c r="BF226" i="4" s="1"/>
  <c r="D227" i="4"/>
  <c r="G228" i="4"/>
  <c r="J229" i="4"/>
  <c r="E230" i="4"/>
  <c r="H231" i="4"/>
  <c r="K232" i="4"/>
  <c r="F233" i="4"/>
  <c r="I234" i="4"/>
  <c r="AI234" i="4" s="1"/>
  <c r="D235" i="4"/>
  <c r="G236" i="4"/>
  <c r="J237" i="4"/>
  <c r="E238" i="4"/>
  <c r="H239" i="4"/>
  <c r="K240" i="4"/>
  <c r="F241" i="4"/>
  <c r="I242" i="4"/>
  <c r="AQ242" i="4" s="1"/>
  <c r="D243" i="4"/>
  <c r="G244" i="4"/>
  <c r="J245" i="4"/>
  <c r="E246" i="4"/>
  <c r="H247" i="4"/>
  <c r="K248" i="4"/>
  <c r="F249" i="4"/>
  <c r="D251" i="4"/>
  <c r="G252" i="4"/>
  <c r="J253" i="4"/>
  <c r="E254" i="4"/>
  <c r="H255" i="4"/>
  <c r="K257" i="4"/>
  <c r="G262" i="4"/>
  <c r="F262" i="4"/>
  <c r="E262" i="4"/>
  <c r="I262" i="4"/>
  <c r="BC262" i="4" s="1"/>
  <c r="F263" i="4"/>
  <c r="K265" i="4"/>
  <c r="G270" i="4"/>
  <c r="F270" i="4"/>
  <c r="E270" i="4"/>
  <c r="I270" i="4"/>
  <c r="AM270" i="4" s="1"/>
  <c r="F271" i="4"/>
  <c r="K273" i="4"/>
  <c r="G278" i="4"/>
  <c r="F278" i="4"/>
  <c r="E278" i="4"/>
  <c r="I278" i="4"/>
  <c r="T278" i="4" s="1"/>
  <c r="F279" i="4"/>
  <c r="K281" i="4"/>
  <c r="G286" i="4"/>
  <c r="F286" i="4"/>
  <c r="E286" i="4"/>
  <c r="I286" i="4"/>
  <c r="AN286" i="4" s="1"/>
  <c r="F287" i="4"/>
  <c r="J319" i="4"/>
  <c r="I319" i="4"/>
  <c r="H319" i="4"/>
  <c r="G319" i="4"/>
  <c r="F319" i="4"/>
  <c r="E319" i="4"/>
  <c r="D319" i="4"/>
  <c r="AZ322" i="4"/>
  <c r="AC325" i="4"/>
  <c r="I336" i="4"/>
  <c r="H336" i="4"/>
  <c r="G336" i="4"/>
  <c r="E336" i="4"/>
  <c r="K336" i="4"/>
  <c r="J336" i="4"/>
  <c r="F336" i="4"/>
  <c r="D336" i="4"/>
  <c r="D184" i="4"/>
  <c r="G185" i="4"/>
  <c r="J186" i="4"/>
  <c r="J194" i="4"/>
  <c r="K197" i="4"/>
  <c r="D200" i="4"/>
  <c r="G201" i="4"/>
  <c r="J202" i="4"/>
  <c r="K205" i="4"/>
  <c r="D208" i="4"/>
  <c r="G209" i="4"/>
  <c r="J210" i="4"/>
  <c r="G217" i="4"/>
  <c r="J218" i="4"/>
  <c r="K221" i="4"/>
  <c r="F222" i="4"/>
  <c r="I223" i="4"/>
  <c r="J226" i="4"/>
  <c r="E227" i="4"/>
  <c r="H228" i="4"/>
  <c r="K229" i="4"/>
  <c r="F230" i="4"/>
  <c r="I231" i="4"/>
  <c r="D232" i="4"/>
  <c r="G233" i="4"/>
  <c r="J234" i="4"/>
  <c r="E235" i="4"/>
  <c r="H236" i="4"/>
  <c r="K237" i="4"/>
  <c r="F238" i="4"/>
  <c r="I239" i="4"/>
  <c r="D240" i="4"/>
  <c r="G241" i="4"/>
  <c r="J242" i="4"/>
  <c r="E243" i="4"/>
  <c r="H244" i="4"/>
  <c r="K245" i="4"/>
  <c r="F246" i="4"/>
  <c r="I247" i="4"/>
  <c r="G249" i="4"/>
  <c r="E251" i="4"/>
  <c r="H252" i="4"/>
  <c r="K253" i="4"/>
  <c r="F254" i="4"/>
  <c r="I255" i="4"/>
  <c r="G263" i="4"/>
  <c r="G271" i="4"/>
  <c r="G279" i="4"/>
  <c r="G287" i="4"/>
  <c r="K319" i="4"/>
  <c r="BH322" i="4"/>
  <c r="AK325" i="4"/>
  <c r="BK330" i="4"/>
  <c r="BC330" i="4"/>
  <c r="AU330" i="4"/>
  <c r="AM330" i="4"/>
  <c r="AE330" i="4"/>
  <c r="W330" i="4"/>
  <c r="BJ330" i="4"/>
  <c r="BB330" i="4"/>
  <c r="AT330" i="4"/>
  <c r="AL330" i="4"/>
  <c r="AD330" i="4"/>
  <c r="V330" i="4"/>
  <c r="BI330" i="4"/>
  <c r="BA330" i="4"/>
  <c r="AS330" i="4"/>
  <c r="AK330" i="4"/>
  <c r="BG330" i="4"/>
  <c r="AY330" i="4"/>
  <c r="BE330" i="4"/>
  <c r="AP330" i="4"/>
  <c r="AC330" i="4"/>
  <c r="S330" i="4"/>
  <c r="BD330" i="4"/>
  <c r="AO330" i="4"/>
  <c r="AB330" i="4"/>
  <c r="R330" i="4"/>
  <c r="AZ330" i="4"/>
  <c r="AN330" i="4"/>
  <c r="AA330" i="4"/>
  <c r="Q330" i="4"/>
  <c r="AX330" i="4"/>
  <c r="AJ330" i="4"/>
  <c r="Z330" i="4"/>
  <c r="P330" i="4"/>
  <c r="AW330" i="4"/>
  <c r="AI330" i="4"/>
  <c r="Y330" i="4"/>
  <c r="O330" i="4"/>
  <c r="AV330" i="4"/>
  <c r="AH330" i="4"/>
  <c r="X330" i="4"/>
  <c r="N330" i="4"/>
  <c r="BH330" i="4"/>
  <c r="AR330" i="4"/>
  <c r="AG330" i="4"/>
  <c r="U330" i="4"/>
  <c r="M330" i="4"/>
  <c r="L330" i="4"/>
  <c r="H262" i="4"/>
  <c r="K263" i="4"/>
  <c r="H270" i="4"/>
  <c r="K271" i="4"/>
  <c r="H278" i="4"/>
  <c r="K279" i="4"/>
  <c r="H286" i="4"/>
  <c r="K287" i="4"/>
  <c r="J295" i="4"/>
  <c r="I295" i="4"/>
  <c r="H295" i="4"/>
  <c r="G295" i="4"/>
  <c r="F295" i="4"/>
  <c r="E295" i="4"/>
  <c r="D295" i="4"/>
  <c r="J303" i="4"/>
  <c r="I303" i="4"/>
  <c r="H303" i="4"/>
  <c r="G303" i="4"/>
  <c r="F303" i="4"/>
  <c r="E303" i="4"/>
  <c r="D303" i="4"/>
  <c r="BI304" i="4"/>
  <c r="BA304" i="4"/>
  <c r="AS304" i="4"/>
  <c r="AK304" i="4"/>
  <c r="AC304" i="4"/>
  <c r="U304" i="4"/>
  <c r="M304" i="4"/>
  <c r="BH304" i="4"/>
  <c r="AZ304" i="4"/>
  <c r="AR304" i="4"/>
  <c r="AJ304" i="4"/>
  <c r="AB304" i="4"/>
  <c r="T304" i="4"/>
  <c r="L304" i="4"/>
  <c r="BG304" i="4"/>
  <c r="AY304" i="4"/>
  <c r="AQ304" i="4"/>
  <c r="AI304" i="4"/>
  <c r="AA304" i="4"/>
  <c r="S304" i="4"/>
  <c r="BF304" i="4"/>
  <c r="AX304" i="4"/>
  <c r="AP304" i="4"/>
  <c r="AH304" i="4"/>
  <c r="Z304" i="4"/>
  <c r="R304" i="4"/>
  <c r="BE304" i="4"/>
  <c r="AW304" i="4"/>
  <c r="AO304" i="4"/>
  <c r="AG304" i="4"/>
  <c r="Y304" i="4"/>
  <c r="Q304" i="4"/>
  <c r="BD304" i="4"/>
  <c r="AV304" i="4"/>
  <c r="AN304" i="4"/>
  <c r="AF304" i="4"/>
  <c r="X304" i="4"/>
  <c r="P304" i="4"/>
  <c r="BK304" i="4"/>
  <c r="BC304" i="4"/>
  <c r="AU304" i="4"/>
  <c r="AM304" i="4"/>
  <c r="AE304" i="4"/>
  <c r="W304" i="4"/>
  <c r="O304" i="4"/>
  <c r="V304" i="4"/>
  <c r="AS325" i="4"/>
  <c r="T330" i="4"/>
  <c r="G256" i="4"/>
  <c r="E258" i="4"/>
  <c r="K260" i="4"/>
  <c r="F261" i="4"/>
  <c r="G264" i="4"/>
  <c r="E266" i="4"/>
  <c r="K268" i="4"/>
  <c r="F269" i="4"/>
  <c r="G272" i="4"/>
  <c r="E274" i="4"/>
  <c r="K276" i="4"/>
  <c r="F277" i="4"/>
  <c r="G280" i="4"/>
  <c r="E282" i="4"/>
  <c r="K284" i="4"/>
  <c r="F285" i="4"/>
  <c r="G288" i="4"/>
  <c r="J289" i="4"/>
  <c r="E290" i="4"/>
  <c r="H291" i="4"/>
  <c r="K292" i="4"/>
  <c r="F293" i="4"/>
  <c r="I294" i="4"/>
  <c r="G296" i="4"/>
  <c r="J297" i="4"/>
  <c r="E298" i="4"/>
  <c r="H299" i="4"/>
  <c r="K300" i="4"/>
  <c r="F301" i="4"/>
  <c r="I302" i="4"/>
  <c r="G304" i="4"/>
  <c r="J305" i="4"/>
  <c r="E306" i="4"/>
  <c r="H307" i="4"/>
  <c r="K308" i="4"/>
  <c r="F309" i="4"/>
  <c r="I310" i="4"/>
  <c r="G312" i="4"/>
  <c r="J313" i="4"/>
  <c r="E314" i="4"/>
  <c r="H315" i="4"/>
  <c r="K316" i="4"/>
  <c r="I318" i="4"/>
  <c r="G320" i="4"/>
  <c r="J321" i="4"/>
  <c r="H323" i="4"/>
  <c r="K324" i="4"/>
  <c r="I326" i="4"/>
  <c r="G328" i="4"/>
  <c r="J329" i="4"/>
  <c r="Z332" i="4"/>
  <c r="AP332" i="4"/>
  <c r="BI380" i="4"/>
  <c r="BA380" i="4"/>
  <c r="AS380" i="4"/>
  <c r="AK380" i="4"/>
  <c r="AC380" i="4"/>
  <c r="U380" i="4"/>
  <c r="M380" i="4"/>
  <c r="BH380" i="4"/>
  <c r="AZ380" i="4"/>
  <c r="AR380" i="4"/>
  <c r="AJ380" i="4"/>
  <c r="AB380" i="4"/>
  <c r="T380" i="4"/>
  <c r="L380" i="4"/>
  <c r="BG380" i="4"/>
  <c r="AY380" i="4"/>
  <c r="AQ380" i="4"/>
  <c r="AI380" i="4"/>
  <c r="AA380" i="4"/>
  <c r="S380" i="4"/>
  <c r="BF380" i="4"/>
  <c r="AX380" i="4"/>
  <c r="AP380" i="4"/>
  <c r="AH380" i="4"/>
  <c r="Z380" i="4"/>
  <c r="R380" i="4"/>
  <c r="BE380" i="4"/>
  <c r="AW380" i="4"/>
  <c r="AO380" i="4"/>
  <c r="AG380" i="4"/>
  <c r="Y380" i="4"/>
  <c r="Q380" i="4"/>
  <c r="BD380" i="4"/>
  <c r="AV380" i="4"/>
  <c r="AN380" i="4"/>
  <c r="AF380" i="4"/>
  <c r="X380" i="4"/>
  <c r="P380" i="4"/>
  <c r="BK380" i="4"/>
  <c r="BC380" i="4"/>
  <c r="AU380" i="4"/>
  <c r="AM380" i="4"/>
  <c r="AE380" i="4"/>
  <c r="W380" i="4"/>
  <c r="O380" i="4"/>
  <c r="BJ380" i="4"/>
  <c r="BB380" i="4"/>
  <c r="AT380" i="4"/>
  <c r="AL380" i="4"/>
  <c r="AD380" i="4"/>
  <c r="V380" i="4"/>
  <c r="N380" i="4"/>
  <c r="K289" i="4"/>
  <c r="I291" i="4"/>
  <c r="J294" i="4"/>
  <c r="K297" i="4"/>
  <c r="I299" i="4"/>
  <c r="J302" i="4"/>
  <c r="K305" i="4"/>
  <c r="I307" i="4"/>
  <c r="J310" i="4"/>
  <c r="K313" i="4"/>
  <c r="I315" i="4"/>
  <c r="J318" i="4"/>
  <c r="K321" i="4"/>
  <c r="I323" i="4"/>
  <c r="J326" i="4"/>
  <c r="K329" i="4"/>
  <c r="J331" i="4"/>
  <c r="I331" i="4"/>
  <c r="H331" i="4"/>
  <c r="F331" i="4"/>
  <c r="BI332" i="4"/>
  <c r="BA332" i="4"/>
  <c r="AS332" i="4"/>
  <c r="AK332" i="4"/>
  <c r="AC332" i="4"/>
  <c r="U332" i="4"/>
  <c r="M332" i="4"/>
  <c r="BH332" i="4"/>
  <c r="AZ332" i="4"/>
  <c r="AR332" i="4"/>
  <c r="AJ332" i="4"/>
  <c r="AB332" i="4"/>
  <c r="T332" i="4"/>
  <c r="L332" i="4"/>
  <c r="BG332" i="4"/>
  <c r="AY332" i="4"/>
  <c r="AQ332" i="4"/>
  <c r="AI332" i="4"/>
  <c r="AA332" i="4"/>
  <c r="S332" i="4"/>
  <c r="BE332" i="4"/>
  <c r="AW332" i="4"/>
  <c r="AO332" i="4"/>
  <c r="AG332" i="4"/>
  <c r="Y332" i="4"/>
  <c r="Q332" i="4"/>
  <c r="N332" i="4"/>
  <c r="AD332" i="4"/>
  <c r="AT332" i="4"/>
  <c r="BJ332" i="4"/>
  <c r="F335" i="4"/>
  <c r="E335" i="4"/>
  <c r="D335" i="4"/>
  <c r="J335" i="4"/>
  <c r="F343" i="4"/>
  <c r="E343" i="4"/>
  <c r="D343" i="4"/>
  <c r="J343" i="4"/>
  <c r="F351" i="4"/>
  <c r="E351" i="4"/>
  <c r="D351" i="4"/>
  <c r="J351" i="4"/>
  <c r="I360" i="4"/>
  <c r="H360" i="4"/>
  <c r="G360" i="4"/>
  <c r="E360" i="4"/>
  <c r="BH401" i="4"/>
  <c r="AZ401" i="4"/>
  <c r="AR401" i="4"/>
  <c r="AJ401" i="4"/>
  <c r="AB401" i="4"/>
  <c r="T401" i="4"/>
  <c r="L401" i="4"/>
  <c r="BG401" i="4"/>
  <c r="AY401" i="4"/>
  <c r="AQ401" i="4"/>
  <c r="AI401" i="4"/>
  <c r="AA401" i="4"/>
  <c r="S401" i="4"/>
  <c r="BF401" i="4"/>
  <c r="AX401" i="4"/>
  <c r="AP401" i="4"/>
  <c r="AH401" i="4"/>
  <c r="Z401" i="4"/>
  <c r="R401" i="4"/>
  <c r="BE401" i="4"/>
  <c r="AW401" i="4"/>
  <c r="AO401" i="4"/>
  <c r="AG401" i="4"/>
  <c r="Y401" i="4"/>
  <c r="Q401" i="4"/>
  <c r="BD401" i="4"/>
  <c r="AV401" i="4"/>
  <c r="AN401" i="4"/>
  <c r="AF401" i="4"/>
  <c r="X401" i="4"/>
  <c r="P401" i="4"/>
  <c r="BK401" i="4"/>
  <c r="BC401" i="4"/>
  <c r="AU401" i="4"/>
  <c r="AM401" i="4"/>
  <c r="AE401" i="4"/>
  <c r="W401" i="4"/>
  <c r="O401" i="4"/>
  <c r="BJ401" i="4"/>
  <c r="BB401" i="4"/>
  <c r="AT401" i="4"/>
  <c r="AL401" i="4"/>
  <c r="AD401" i="4"/>
  <c r="V401" i="4"/>
  <c r="N401" i="4"/>
  <c r="BI401" i="4"/>
  <c r="BA401" i="4"/>
  <c r="AS401" i="4"/>
  <c r="AK401" i="4"/>
  <c r="AC401" i="4"/>
  <c r="U401" i="4"/>
  <c r="M401" i="4"/>
  <c r="D289" i="4"/>
  <c r="J291" i="4"/>
  <c r="K294" i="4"/>
  <c r="D297" i="4"/>
  <c r="J299" i="4"/>
  <c r="K302" i="4"/>
  <c r="D305" i="4"/>
  <c r="J307" i="4"/>
  <c r="K310" i="4"/>
  <c r="K318" i="4"/>
  <c r="D321" i="4"/>
  <c r="J323" i="4"/>
  <c r="K326" i="4"/>
  <c r="D329" i="4"/>
  <c r="D331" i="4"/>
  <c r="O332" i="4"/>
  <c r="AE332" i="4"/>
  <c r="AU332" i="4"/>
  <c r="BK332" i="4"/>
  <c r="G335" i="4"/>
  <c r="G343" i="4"/>
  <c r="G351" i="4"/>
  <c r="D360" i="4"/>
  <c r="E289" i="4"/>
  <c r="K291" i="4"/>
  <c r="D294" i="4"/>
  <c r="E297" i="4"/>
  <c r="K299" i="4"/>
  <c r="D302" i="4"/>
  <c r="E305" i="4"/>
  <c r="K307" i="4"/>
  <c r="D310" i="4"/>
  <c r="E313" i="4"/>
  <c r="K315" i="4"/>
  <c r="D318" i="4"/>
  <c r="E321" i="4"/>
  <c r="K323" i="4"/>
  <c r="D326" i="4"/>
  <c r="E329" i="4"/>
  <c r="E331" i="4"/>
  <c r="P332" i="4"/>
  <c r="AF332" i="4"/>
  <c r="AV332" i="4"/>
  <c r="H333" i="4"/>
  <c r="G333" i="4"/>
  <c r="F333" i="4"/>
  <c r="D333" i="4"/>
  <c r="H335" i="4"/>
  <c r="H341" i="4"/>
  <c r="G341" i="4"/>
  <c r="F341" i="4"/>
  <c r="D341" i="4"/>
  <c r="H343" i="4"/>
  <c r="H349" i="4"/>
  <c r="G349" i="4"/>
  <c r="F349" i="4"/>
  <c r="D349" i="4"/>
  <c r="H351" i="4"/>
  <c r="F359" i="4"/>
  <c r="E359" i="4"/>
  <c r="D359" i="4"/>
  <c r="J359" i="4"/>
  <c r="F360" i="4"/>
  <c r="BG390" i="4"/>
  <c r="AY390" i="4"/>
  <c r="AQ390" i="4"/>
  <c r="AI390" i="4"/>
  <c r="AA390" i="4"/>
  <c r="S390" i="4"/>
  <c r="BF390" i="4"/>
  <c r="AX390" i="4"/>
  <c r="AP390" i="4"/>
  <c r="AH390" i="4"/>
  <c r="Z390" i="4"/>
  <c r="R390" i="4"/>
  <c r="BE390" i="4"/>
  <c r="AW390" i="4"/>
  <c r="AO390" i="4"/>
  <c r="AG390" i="4"/>
  <c r="Y390" i="4"/>
  <c r="Q390" i="4"/>
  <c r="BD390" i="4"/>
  <c r="AV390" i="4"/>
  <c r="AN390" i="4"/>
  <c r="AF390" i="4"/>
  <c r="X390" i="4"/>
  <c r="P390" i="4"/>
  <c r="BK390" i="4"/>
  <c r="BC390" i="4"/>
  <c r="AU390" i="4"/>
  <c r="AM390" i="4"/>
  <c r="AE390" i="4"/>
  <c r="W390" i="4"/>
  <c r="O390" i="4"/>
  <c r="BJ390" i="4"/>
  <c r="BB390" i="4"/>
  <c r="AT390" i="4"/>
  <c r="AL390" i="4"/>
  <c r="AD390" i="4"/>
  <c r="V390" i="4"/>
  <c r="N390" i="4"/>
  <c r="BI390" i="4"/>
  <c r="BA390" i="4"/>
  <c r="AS390" i="4"/>
  <c r="AK390" i="4"/>
  <c r="AC390" i="4"/>
  <c r="U390" i="4"/>
  <c r="M390" i="4"/>
  <c r="BH390" i="4"/>
  <c r="AZ390" i="4"/>
  <c r="AR390" i="4"/>
  <c r="AJ390" i="4"/>
  <c r="AB390" i="4"/>
  <c r="T390" i="4"/>
  <c r="L390" i="4"/>
  <c r="K256" i="4"/>
  <c r="I258" i="4"/>
  <c r="G260" i="4"/>
  <c r="J261" i="4"/>
  <c r="K264" i="4"/>
  <c r="I266" i="4"/>
  <c r="L266" i="4" s="1"/>
  <c r="G268" i="4"/>
  <c r="J269" i="4"/>
  <c r="K272" i="4"/>
  <c r="I274" i="4"/>
  <c r="G276" i="4"/>
  <c r="J277" i="4"/>
  <c r="K280" i="4"/>
  <c r="I282" i="4"/>
  <c r="AN282" i="4" s="1"/>
  <c r="G284" i="4"/>
  <c r="J285" i="4"/>
  <c r="K288" i="4"/>
  <c r="F289" i="4"/>
  <c r="I290" i="4"/>
  <c r="D291" i="4"/>
  <c r="G292" i="4"/>
  <c r="E294" i="4"/>
  <c r="K296" i="4"/>
  <c r="F297" i="4"/>
  <c r="I298" i="4"/>
  <c r="D299" i="4"/>
  <c r="G300" i="4"/>
  <c r="J301" i="4"/>
  <c r="E302" i="4"/>
  <c r="F305" i="4"/>
  <c r="I306" i="4"/>
  <c r="AE306" i="4" s="1"/>
  <c r="D307" i="4"/>
  <c r="G308" i="4"/>
  <c r="J309" i="4"/>
  <c r="E310" i="4"/>
  <c r="K312" i="4"/>
  <c r="F313" i="4"/>
  <c r="I314" i="4"/>
  <c r="AL314" i="4" s="1"/>
  <c r="D315" i="4"/>
  <c r="G316" i="4"/>
  <c r="E318" i="4"/>
  <c r="K320" i="4"/>
  <c r="F321" i="4"/>
  <c r="D323" i="4"/>
  <c r="G324" i="4"/>
  <c r="E326" i="4"/>
  <c r="K328" i="4"/>
  <c r="F329" i="4"/>
  <c r="G331" i="4"/>
  <c r="R332" i="4"/>
  <c r="AH332" i="4"/>
  <c r="AX332" i="4"/>
  <c r="E333" i="4"/>
  <c r="I335" i="4"/>
  <c r="J339" i="4"/>
  <c r="I339" i="4"/>
  <c r="AZ339" i="4" s="1"/>
  <c r="H339" i="4"/>
  <c r="F339" i="4"/>
  <c r="E341" i="4"/>
  <c r="I343" i="4"/>
  <c r="J347" i="4"/>
  <c r="I347" i="4"/>
  <c r="H347" i="4"/>
  <c r="F347" i="4"/>
  <c r="E349" i="4"/>
  <c r="I351" i="4"/>
  <c r="J355" i="4"/>
  <c r="I355" i="4"/>
  <c r="H355" i="4"/>
  <c r="F355" i="4"/>
  <c r="H357" i="4"/>
  <c r="G357" i="4"/>
  <c r="F357" i="4"/>
  <c r="D357" i="4"/>
  <c r="G359" i="4"/>
  <c r="J360" i="4"/>
  <c r="H365" i="4"/>
  <c r="G365" i="4"/>
  <c r="F365" i="4"/>
  <c r="D365" i="4"/>
  <c r="J365" i="4"/>
  <c r="I365" i="4"/>
  <c r="D256" i="4"/>
  <c r="J258" i="4"/>
  <c r="H260" i="4"/>
  <c r="K261" i="4"/>
  <c r="D264" i="4"/>
  <c r="J266" i="4"/>
  <c r="H268" i="4"/>
  <c r="K269" i="4"/>
  <c r="D272" i="4"/>
  <c r="J274" i="4"/>
  <c r="H276" i="4"/>
  <c r="K277" i="4"/>
  <c r="D280" i="4"/>
  <c r="J282" i="4"/>
  <c r="H284" i="4"/>
  <c r="K285" i="4"/>
  <c r="D288" i="4"/>
  <c r="G289" i="4"/>
  <c r="J290" i="4"/>
  <c r="E291" i="4"/>
  <c r="H292" i="4"/>
  <c r="K293" i="4"/>
  <c r="F294" i="4"/>
  <c r="D296" i="4"/>
  <c r="G297" i="4"/>
  <c r="J298" i="4"/>
  <c r="E299" i="4"/>
  <c r="H300" i="4"/>
  <c r="K301" i="4"/>
  <c r="F302" i="4"/>
  <c r="G305" i="4"/>
  <c r="J306" i="4"/>
  <c r="E307" i="4"/>
  <c r="H308" i="4"/>
  <c r="K309" i="4"/>
  <c r="F310" i="4"/>
  <c r="D312" i="4"/>
  <c r="G313" i="4"/>
  <c r="J314" i="4"/>
  <c r="E315" i="4"/>
  <c r="H316" i="4"/>
  <c r="K317" i="4"/>
  <c r="F318" i="4"/>
  <c r="D320" i="4"/>
  <c r="G321" i="4"/>
  <c r="J322" i="4"/>
  <c r="E323" i="4"/>
  <c r="H324" i="4"/>
  <c r="F326" i="4"/>
  <c r="D328" i="4"/>
  <c r="G329" i="4"/>
  <c r="K331" i="4"/>
  <c r="V332" i="4"/>
  <c r="AL332" i="4"/>
  <c r="BB332" i="4"/>
  <c r="I333" i="4"/>
  <c r="N333" i="4" s="1"/>
  <c r="K335" i="4"/>
  <c r="D339" i="4"/>
  <c r="I341" i="4"/>
  <c r="AF341" i="4" s="1"/>
  <c r="K343" i="4"/>
  <c r="D347" i="4"/>
  <c r="I349" i="4"/>
  <c r="K351" i="4"/>
  <c r="D355" i="4"/>
  <c r="E357" i="4"/>
  <c r="H359" i="4"/>
  <c r="K360" i="4"/>
  <c r="E365" i="4"/>
  <c r="W332" i="4"/>
  <c r="AM332" i="4"/>
  <c r="BC332" i="4"/>
  <c r="J333" i="4"/>
  <c r="E339" i="4"/>
  <c r="J341" i="4"/>
  <c r="E347" i="4"/>
  <c r="J349" i="4"/>
  <c r="E355" i="4"/>
  <c r="I357" i="4"/>
  <c r="BK357" i="4" s="1"/>
  <c r="I359" i="4"/>
  <c r="BF359" i="4" s="1"/>
  <c r="K365" i="4"/>
  <c r="BH393" i="4"/>
  <c r="AZ393" i="4"/>
  <c r="AR393" i="4"/>
  <c r="AJ393" i="4"/>
  <c r="AB393" i="4"/>
  <c r="T393" i="4"/>
  <c r="L393" i="4"/>
  <c r="BG393" i="4"/>
  <c r="AY393" i="4"/>
  <c r="AQ393" i="4"/>
  <c r="AI393" i="4"/>
  <c r="AA393" i="4"/>
  <c r="S393" i="4"/>
  <c r="BF393" i="4"/>
  <c r="AX393" i="4"/>
  <c r="AP393" i="4"/>
  <c r="AH393" i="4"/>
  <c r="Z393" i="4"/>
  <c r="R393" i="4"/>
  <c r="BE393" i="4"/>
  <c r="AW393" i="4"/>
  <c r="AO393" i="4"/>
  <c r="AG393" i="4"/>
  <c r="Y393" i="4"/>
  <c r="Q393" i="4"/>
  <c r="BD393" i="4"/>
  <c r="AV393" i="4"/>
  <c r="AN393" i="4"/>
  <c r="AF393" i="4"/>
  <c r="X393" i="4"/>
  <c r="P393" i="4"/>
  <c r="BK393" i="4"/>
  <c r="BC393" i="4"/>
  <c r="AU393" i="4"/>
  <c r="AM393" i="4"/>
  <c r="AE393" i="4"/>
  <c r="W393" i="4"/>
  <c r="O393" i="4"/>
  <c r="BJ393" i="4"/>
  <c r="BB393" i="4"/>
  <c r="AT393" i="4"/>
  <c r="AL393" i="4"/>
  <c r="AD393" i="4"/>
  <c r="V393" i="4"/>
  <c r="N393" i="4"/>
  <c r="BI393" i="4"/>
  <c r="BA393" i="4"/>
  <c r="AS393" i="4"/>
  <c r="AK393" i="4"/>
  <c r="AC393" i="4"/>
  <c r="U393" i="4"/>
  <c r="M393" i="4"/>
  <c r="BG398" i="4"/>
  <c r="AY398" i="4"/>
  <c r="AQ398" i="4"/>
  <c r="AI398" i="4"/>
  <c r="AA398" i="4"/>
  <c r="S398" i="4"/>
  <c r="BF398" i="4"/>
  <c r="AX398" i="4"/>
  <c r="AP398" i="4"/>
  <c r="AH398" i="4"/>
  <c r="Z398" i="4"/>
  <c r="R398" i="4"/>
  <c r="BE398" i="4"/>
  <c r="AW398" i="4"/>
  <c r="AO398" i="4"/>
  <c r="AG398" i="4"/>
  <c r="Y398" i="4"/>
  <c r="Q398" i="4"/>
  <c r="BD398" i="4"/>
  <c r="AV398" i="4"/>
  <c r="AN398" i="4"/>
  <c r="AF398" i="4"/>
  <c r="X398" i="4"/>
  <c r="P398" i="4"/>
  <c r="BK398" i="4"/>
  <c r="BC398" i="4"/>
  <c r="AU398" i="4"/>
  <c r="AM398" i="4"/>
  <c r="AE398" i="4"/>
  <c r="W398" i="4"/>
  <c r="O398" i="4"/>
  <c r="BJ398" i="4"/>
  <c r="BB398" i="4"/>
  <c r="AT398" i="4"/>
  <c r="AL398" i="4"/>
  <c r="AD398" i="4"/>
  <c r="V398" i="4"/>
  <c r="N398" i="4"/>
  <c r="BI398" i="4"/>
  <c r="BA398" i="4"/>
  <c r="AS398" i="4"/>
  <c r="AK398" i="4"/>
  <c r="AC398" i="4"/>
  <c r="U398" i="4"/>
  <c r="M398" i="4"/>
  <c r="BH398" i="4"/>
  <c r="AZ398" i="4"/>
  <c r="AR398" i="4"/>
  <c r="AJ398" i="4"/>
  <c r="AB398" i="4"/>
  <c r="T398" i="4"/>
  <c r="L398" i="4"/>
  <c r="K363" i="4"/>
  <c r="J368" i="4"/>
  <c r="K371" i="4"/>
  <c r="I373" i="4"/>
  <c r="G375" i="4"/>
  <c r="J376" i="4"/>
  <c r="K379" i="4"/>
  <c r="I381" i="4"/>
  <c r="G383" i="4"/>
  <c r="J384" i="4"/>
  <c r="K387" i="4"/>
  <c r="I389" i="4"/>
  <c r="G391" i="4"/>
  <c r="J392" i="4"/>
  <c r="K395" i="4"/>
  <c r="I397" i="4"/>
  <c r="G399" i="4"/>
  <c r="J400" i="4"/>
  <c r="P407" i="4"/>
  <c r="Z407" i="4"/>
  <c r="AJ407" i="4"/>
  <c r="AV407" i="4"/>
  <c r="BF407" i="4"/>
  <c r="G408" i="4"/>
  <c r="V419" i="4"/>
  <c r="AL419" i="4"/>
  <c r="BB419" i="4"/>
  <c r="BG427" i="4"/>
  <c r="AY427" i="4"/>
  <c r="AQ427" i="4"/>
  <c r="AI427" i="4"/>
  <c r="AA427" i="4"/>
  <c r="S427" i="4"/>
  <c r="BF427" i="4"/>
  <c r="AX427" i="4"/>
  <c r="AP427" i="4"/>
  <c r="AH427" i="4"/>
  <c r="Z427" i="4"/>
  <c r="R427" i="4"/>
  <c r="BE427" i="4"/>
  <c r="AW427" i="4"/>
  <c r="AO427" i="4"/>
  <c r="AG427" i="4"/>
  <c r="Y427" i="4"/>
  <c r="Q427" i="4"/>
  <c r="BI427" i="4"/>
  <c r="BA427" i="4"/>
  <c r="AS427" i="4"/>
  <c r="AK427" i="4"/>
  <c r="AC427" i="4"/>
  <c r="U427" i="4"/>
  <c r="M427" i="4"/>
  <c r="L427" i="4"/>
  <c r="AB427" i="4"/>
  <c r="AR427" i="4"/>
  <c r="BH427" i="4"/>
  <c r="F448" i="4"/>
  <c r="E448" i="4"/>
  <c r="D448" i="4"/>
  <c r="G448" i="4"/>
  <c r="K448" i="4"/>
  <c r="J448" i="4"/>
  <c r="I448" i="4"/>
  <c r="D363" i="4"/>
  <c r="K368" i="4"/>
  <c r="D371" i="4"/>
  <c r="J373" i="4"/>
  <c r="H375" i="4"/>
  <c r="K376" i="4"/>
  <c r="D379" i="4"/>
  <c r="J381" i="4"/>
  <c r="H383" i="4"/>
  <c r="K384" i="4"/>
  <c r="D387" i="4"/>
  <c r="J389" i="4"/>
  <c r="H391" i="4"/>
  <c r="K392" i="4"/>
  <c r="D395" i="4"/>
  <c r="J397" i="4"/>
  <c r="H399" i="4"/>
  <c r="K400" i="4"/>
  <c r="D406" i="4"/>
  <c r="J406" i="4"/>
  <c r="Q407" i="4"/>
  <c r="AA407" i="4"/>
  <c r="AL407" i="4"/>
  <c r="AW407" i="4"/>
  <c r="BG407" i="4"/>
  <c r="I408" i="4"/>
  <c r="H410" i="4"/>
  <c r="F410" i="4"/>
  <c r="F412" i="4"/>
  <c r="E412" i="4"/>
  <c r="D412" i="4"/>
  <c r="H412" i="4"/>
  <c r="W419" i="4"/>
  <c r="AM419" i="4"/>
  <c r="BC419" i="4"/>
  <c r="J424" i="4"/>
  <c r="I424" i="4"/>
  <c r="H424" i="4"/>
  <c r="D424" i="4"/>
  <c r="H426" i="4"/>
  <c r="G426" i="4"/>
  <c r="F426" i="4"/>
  <c r="J426" i="4"/>
  <c r="N427" i="4"/>
  <c r="AD427" i="4"/>
  <c r="AT427" i="4"/>
  <c r="BJ427" i="4"/>
  <c r="G431" i="4"/>
  <c r="F431" i="4"/>
  <c r="E431" i="4"/>
  <c r="I431" i="4"/>
  <c r="H448" i="4"/>
  <c r="K373" i="4"/>
  <c r="I375" i="4"/>
  <c r="K381" i="4"/>
  <c r="I383" i="4"/>
  <c r="K389" i="4"/>
  <c r="I391" i="4"/>
  <c r="K397" i="4"/>
  <c r="I399" i="4"/>
  <c r="AB407" i="4"/>
  <c r="AN407" i="4"/>
  <c r="AX407" i="4"/>
  <c r="BH407" i="4"/>
  <c r="X419" i="4"/>
  <c r="AN419" i="4"/>
  <c r="BD419" i="4"/>
  <c r="E424" i="4"/>
  <c r="D426" i="4"/>
  <c r="O427" i="4"/>
  <c r="AE427" i="4"/>
  <c r="AU427" i="4"/>
  <c r="BK427" i="4"/>
  <c r="D431" i="4"/>
  <c r="G334" i="4"/>
  <c r="H337" i="4"/>
  <c r="K338" i="4"/>
  <c r="I340" i="4"/>
  <c r="G342" i="4"/>
  <c r="H345" i="4"/>
  <c r="K346" i="4"/>
  <c r="I348" i="4"/>
  <c r="G350" i="4"/>
  <c r="H353" i="4"/>
  <c r="K354" i="4"/>
  <c r="H361" i="4"/>
  <c r="K362" i="4"/>
  <c r="F363" i="4"/>
  <c r="I364" i="4"/>
  <c r="E368" i="4"/>
  <c r="K370" i="4"/>
  <c r="F371" i="4"/>
  <c r="D373" i="4"/>
  <c r="J375" i="4"/>
  <c r="E376" i="4"/>
  <c r="K378" i="4"/>
  <c r="F379" i="4"/>
  <c r="D381" i="4"/>
  <c r="J383" i="4"/>
  <c r="E384" i="4"/>
  <c r="K386" i="4"/>
  <c r="F387" i="4"/>
  <c r="D389" i="4"/>
  <c r="J391" i="4"/>
  <c r="E392" i="4"/>
  <c r="K394" i="4"/>
  <c r="F395" i="4"/>
  <c r="D397" i="4"/>
  <c r="J399" i="4"/>
  <c r="E400" i="4"/>
  <c r="K402" i="4"/>
  <c r="I405" i="4"/>
  <c r="BF405" i="4" s="1"/>
  <c r="G405" i="4"/>
  <c r="F406" i="4"/>
  <c r="S407" i="4"/>
  <c r="AO407" i="4"/>
  <c r="AY407" i="4"/>
  <c r="E410" i="4"/>
  <c r="I412" i="4"/>
  <c r="BG419" i="4"/>
  <c r="AY419" i="4"/>
  <c r="AQ419" i="4"/>
  <c r="AI419" i="4"/>
  <c r="AA419" i="4"/>
  <c r="S419" i="4"/>
  <c r="BF419" i="4"/>
  <c r="AX419" i="4"/>
  <c r="AP419" i="4"/>
  <c r="AH419" i="4"/>
  <c r="Z419" i="4"/>
  <c r="R419" i="4"/>
  <c r="BE419" i="4"/>
  <c r="AW419" i="4"/>
  <c r="AO419" i="4"/>
  <c r="AG419" i="4"/>
  <c r="Y419" i="4"/>
  <c r="Q419" i="4"/>
  <c r="BI419" i="4"/>
  <c r="BA419" i="4"/>
  <c r="AS419" i="4"/>
  <c r="AK419" i="4"/>
  <c r="AC419" i="4"/>
  <c r="U419" i="4"/>
  <c r="M419" i="4"/>
  <c r="L419" i="4"/>
  <c r="AB419" i="4"/>
  <c r="AR419" i="4"/>
  <c r="BH419" i="4"/>
  <c r="G423" i="4"/>
  <c r="F423" i="4"/>
  <c r="E423" i="4"/>
  <c r="I423" i="4"/>
  <c r="F424" i="4"/>
  <c r="E426" i="4"/>
  <c r="P427" i="4"/>
  <c r="AF427" i="4"/>
  <c r="AV427" i="4"/>
  <c r="F428" i="4"/>
  <c r="E428" i="4"/>
  <c r="D428" i="4"/>
  <c r="H428" i="4"/>
  <c r="H431" i="4"/>
  <c r="H438" i="4"/>
  <c r="G438" i="4"/>
  <c r="F438" i="4"/>
  <c r="I438" i="4"/>
  <c r="K438" i="4"/>
  <c r="J438" i="4"/>
  <c r="E438" i="4"/>
  <c r="H462" i="4"/>
  <c r="G462" i="4"/>
  <c r="F462" i="4"/>
  <c r="I462" i="4"/>
  <c r="K462" i="4"/>
  <c r="J462" i="4"/>
  <c r="E462" i="4"/>
  <c r="D462" i="4"/>
  <c r="K375" i="4"/>
  <c r="K383" i="4"/>
  <c r="K391" i="4"/>
  <c r="K399" i="4"/>
  <c r="J408" i="4"/>
  <c r="H408" i="4"/>
  <c r="J416" i="4"/>
  <c r="I416" i="4"/>
  <c r="H416" i="4"/>
  <c r="D416" i="4"/>
  <c r="H418" i="4"/>
  <c r="G418" i="4"/>
  <c r="F418" i="4"/>
  <c r="J418" i="4"/>
  <c r="N419" i="4"/>
  <c r="AD419" i="4"/>
  <c r="AT419" i="4"/>
  <c r="G424" i="4"/>
  <c r="T427" i="4"/>
  <c r="AJ427" i="4"/>
  <c r="AZ427" i="4"/>
  <c r="J431" i="4"/>
  <c r="F440" i="4"/>
  <c r="E440" i="4"/>
  <c r="D440" i="4"/>
  <c r="G440" i="4"/>
  <c r="K440" i="4"/>
  <c r="J440" i="4"/>
  <c r="I334" i="4"/>
  <c r="AZ334" i="4" s="1"/>
  <c r="J337" i="4"/>
  <c r="E338" i="4"/>
  <c r="K340" i="4"/>
  <c r="I342" i="4"/>
  <c r="J345" i="4"/>
  <c r="E346" i="4"/>
  <c r="K348" i="4"/>
  <c r="I350" i="4"/>
  <c r="O350" i="4" s="1"/>
  <c r="J353" i="4"/>
  <c r="E354" i="4"/>
  <c r="K356" i="4"/>
  <c r="I358" i="4"/>
  <c r="J361" i="4"/>
  <c r="E362" i="4"/>
  <c r="H363" i="4"/>
  <c r="K364" i="4"/>
  <c r="I366" i="4"/>
  <c r="AP366" i="4" s="1"/>
  <c r="G368" i="4"/>
  <c r="J369" i="4"/>
  <c r="E370" i="4"/>
  <c r="H371" i="4"/>
  <c r="K372" i="4"/>
  <c r="F373" i="4"/>
  <c r="I374" i="4"/>
  <c r="AX374" i="4" s="1"/>
  <c r="D375" i="4"/>
  <c r="G376" i="4"/>
  <c r="J377" i="4"/>
  <c r="E378" i="4"/>
  <c r="H379" i="4"/>
  <c r="F381" i="4"/>
  <c r="I382" i="4"/>
  <c r="AP382" i="4" s="1"/>
  <c r="D383" i="4"/>
  <c r="G384" i="4"/>
  <c r="E386" i="4"/>
  <c r="H387" i="4"/>
  <c r="K388" i="4"/>
  <c r="F389" i="4"/>
  <c r="D391" i="4"/>
  <c r="G392" i="4"/>
  <c r="E394" i="4"/>
  <c r="H395" i="4"/>
  <c r="K396" i="4"/>
  <c r="F397" i="4"/>
  <c r="D399" i="4"/>
  <c r="G400" i="4"/>
  <c r="E402" i="4"/>
  <c r="E405" i="4"/>
  <c r="H406" i="4"/>
  <c r="BK407" i="4"/>
  <c r="BC407" i="4"/>
  <c r="AU407" i="4"/>
  <c r="AM407" i="4"/>
  <c r="AE407" i="4"/>
  <c r="W407" i="4"/>
  <c r="O407" i="4"/>
  <c r="BI407" i="4"/>
  <c r="BA407" i="4"/>
  <c r="AS407" i="4"/>
  <c r="AK407" i="4"/>
  <c r="AC407" i="4"/>
  <c r="U407" i="4"/>
  <c r="M407" i="4"/>
  <c r="V407" i="4"/>
  <c r="AG407" i="4"/>
  <c r="AQ407" i="4"/>
  <c r="BB407" i="4"/>
  <c r="D408" i="4"/>
  <c r="I410" i="4"/>
  <c r="K412" i="4"/>
  <c r="E416" i="4"/>
  <c r="D418" i="4"/>
  <c r="O419" i="4"/>
  <c r="AE419" i="4"/>
  <c r="AU419" i="4"/>
  <c r="BK419" i="4"/>
  <c r="K424" i="4"/>
  <c r="K426" i="4"/>
  <c r="V427" i="4"/>
  <c r="AL427" i="4"/>
  <c r="BB427" i="4"/>
  <c r="K431" i="4"/>
  <c r="H440" i="4"/>
  <c r="J334" i="4"/>
  <c r="K337" i="4"/>
  <c r="F338" i="4"/>
  <c r="D340" i="4"/>
  <c r="J342" i="4"/>
  <c r="K345" i="4"/>
  <c r="F346" i="4"/>
  <c r="D348" i="4"/>
  <c r="J350" i="4"/>
  <c r="K353" i="4"/>
  <c r="F354" i="4"/>
  <c r="D356" i="4"/>
  <c r="J358" i="4"/>
  <c r="K361" i="4"/>
  <c r="F362" i="4"/>
  <c r="I363" i="4"/>
  <c r="D364" i="4"/>
  <c r="J366" i="4"/>
  <c r="H368" i="4"/>
  <c r="K369" i="4"/>
  <c r="F370" i="4"/>
  <c r="I371" i="4"/>
  <c r="D372" i="4"/>
  <c r="G373" i="4"/>
  <c r="J374" i="4"/>
  <c r="E375" i="4"/>
  <c r="H376" i="4"/>
  <c r="K377" i="4"/>
  <c r="F378" i="4"/>
  <c r="I379" i="4"/>
  <c r="G381" i="4"/>
  <c r="J382" i="4"/>
  <c r="E383" i="4"/>
  <c r="H384" i="4"/>
  <c r="K385" i="4"/>
  <c r="F386" i="4"/>
  <c r="I387" i="4"/>
  <c r="D388" i="4"/>
  <c r="G389" i="4"/>
  <c r="J390" i="4"/>
  <c r="E391" i="4"/>
  <c r="H392" i="4"/>
  <c r="F394" i="4"/>
  <c r="I395" i="4"/>
  <c r="D396" i="4"/>
  <c r="G397" i="4"/>
  <c r="J398" i="4"/>
  <c r="E399" i="4"/>
  <c r="H400" i="4"/>
  <c r="F402" i="4"/>
  <c r="F404" i="4"/>
  <c r="D404" i="4"/>
  <c r="BA404" i="4" s="1"/>
  <c r="F405" i="4"/>
  <c r="I406" i="4"/>
  <c r="L407" i="4"/>
  <c r="X407" i="4"/>
  <c r="AH407" i="4"/>
  <c r="AR407" i="4"/>
  <c r="BD407" i="4"/>
  <c r="E408" i="4"/>
  <c r="J410" i="4"/>
  <c r="BG411" i="4"/>
  <c r="AY411" i="4"/>
  <c r="AQ411" i="4"/>
  <c r="AI411" i="4"/>
  <c r="AA411" i="4"/>
  <c r="S411" i="4"/>
  <c r="BF411" i="4"/>
  <c r="AX411" i="4"/>
  <c r="AP411" i="4"/>
  <c r="AH411" i="4"/>
  <c r="Z411" i="4"/>
  <c r="R411" i="4"/>
  <c r="BE411" i="4"/>
  <c r="AW411" i="4"/>
  <c r="AO411" i="4"/>
  <c r="AG411" i="4"/>
  <c r="Y411" i="4"/>
  <c r="Q411" i="4"/>
  <c r="BI411" i="4"/>
  <c r="BA411" i="4"/>
  <c r="AS411" i="4"/>
  <c r="AK411" i="4"/>
  <c r="AC411" i="4"/>
  <c r="U411" i="4"/>
  <c r="M411" i="4"/>
  <c r="L411" i="4"/>
  <c r="AB411" i="4"/>
  <c r="AR411" i="4"/>
  <c r="BH411" i="4"/>
  <c r="G415" i="4"/>
  <c r="F415" i="4"/>
  <c r="E415" i="4"/>
  <c r="I415" i="4"/>
  <c r="F416" i="4"/>
  <c r="E418" i="4"/>
  <c r="P419" i="4"/>
  <c r="AF419" i="4"/>
  <c r="AV419" i="4"/>
  <c r="F420" i="4"/>
  <c r="E420" i="4"/>
  <c r="D420" i="4"/>
  <c r="Q420" i="4" s="1"/>
  <c r="H420" i="4"/>
  <c r="J423" i="4"/>
  <c r="W427" i="4"/>
  <c r="AM427" i="4"/>
  <c r="BC427" i="4"/>
  <c r="J428" i="4"/>
  <c r="I440" i="4"/>
  <c r="H446" i="4"/>
  <c r="G446" i="4"/>
  <c r="F446" i="4"/>
  <c r="I446" i="4"/>
  <c r="J446" i="4"/>
  <c r="E446" i="4"/>
  <c r="D446" i="4"/>
  <c r="I449" i="4"/>
  <c r="H449" i="4"/>
  <c r="G449" i="4"/>
  <c r="J449" i="4"/>
  <c r="D449" i="4"/>
  <c r="BH450" i="4"/>
  <c r="AZ450" i="4"/>
  <c r="AR450" i="4"/>
  <c r="AJ450" i="4"/>
  <c r="AB450" i="4"/>
  <c r="T450" i="4"/>
  <c r="L450" i="4"/>
  <c r="BG450" i="4"/>
  <c r="AY450" i="4"/>
  <c r="AQ450" i="4"/>
  <c r="AI450" i="4"/>
  <c r="AA450" i="4"/>
  <c r="S450" i="4"/>
  <c r="BF450" i="4"/>
  <c r="AX450" i="4"/>
  <c r="AP450" i="4"/>
  <c r="AH450" i="4"/>
  <c r="Z450" i="4"/>
  <c r="R450" i="4"/>
  <c r="BI450" i="4"/>
  <c r="BA450" i="4"/>
  <c r="AS450" i="4"/>
  <c r="AK450" i="4"/>
  <c r="AC450" i="4"/>
  <c r="U450" i="4"/>
  <c r="M450" i="4"/>
  <c r="BJ450" i="4"/>
  <c r="AT450" i="4"/>
  <c r="AD450" i="4"/>
  <c r="N450" i="4"/>
  <c r="BE450" i="4"/>
  <c r="AO450" i="4"/>
  <c r="Y450" i="4"/>
  <c r="BD450" i="4"/>
  <c r="AN450" i="4"/>
  <c r="X450" i="4"/>
  <c r="AV450" i="4"/>
  <c r="AF450" i="4"/>
  <c r="P450" i="4"/>
  <c r="Q450" i="4"/>
  <c r="AW450" i="4"/>
  <c r="P404" i="4"/>
  <c r="Z404" i="4"/>
  <c r="BF404" i="4"/>
  <c r="H405" i="4"/>
  <c r="K406" i="4"/>
  <c r="G407" i="4"/>
  <c r="E407" i="4"/>
  <c r="N407" i="4"/>
  <c r="Y407" i="4"/>
  <c r="AI407" i="4"/>
  <c r="AT407" i="4"/>
  <c r="BE407" i="4"/>
  <c r="F408" i="4"/>
  <c r="K410" i="4"/>
  <c r="N411" i="4"/>
  <c r="AD411" i="4"/>
  <c r="AT411" i="4"/>
  <c r="G416" i="4"/>
  <c r="I418" i="4"/>
  <c r="T419" i="4"/>
  <c r="AJ419" i="4"/>
  <c r="AZ419" i="4"/>
  <c r="W420" i="4"/>
  <c r="AM420" i="4"/>
  <c r="K423" i="4"/>
  <c r="X427" i="4"/>
  <c r="AN427" i="4"/>
  <c r="BD427" i="4"/>
  <c r="K428" i="4"/>
  <c r="BC435" i="4"/>
  <c r="O435" i="4"/>
  <c r="BI435" i="4"/>
  <c r="BA435" i="4"/>
  <c r="AN435" i="4"/>
  <c r="X435" i="4"/>
  <c r="AX435" i="4"/>
  <c r="Z435" i="4"/>
  <c r="T467" i="4"/>
  <c r="AJ467" i="4"/>
  <c r="AZ467" i="4"/>
  <c r="BI503" i="4"/>
  <c r="BA503" i="4"/>
  <c r="BH503" i="4"/>
  <c r="AY503" i="4"/>
  <c r="AQ503" i="4"/>
  <c r="AI503" i="4"/>
  <c r="AA503" i="4"/>
  <c r="S503" i="4"/>
  <c r="BG503" i="4"/>
  <c r="AX503" i="4"/>
  <c r="AP503" i="4"/>
  <c r="AH503" i="4"/>
  <c r="Z503" i="4"/>
  <c r="R503" i="4"/>
  <c r="BF503" i="4"/>
  <c r="AW503" i="4"/>
  <c r="AO503" i="4"/>
  <c r="AG503" i="4"/>
  <c r="Y503" i="4"/>
  <c r="Q503" i="4"/>
  <c r="BE503" i="4"/>
  <c r="AV503" i="4"/>
  <c r="AN503" i="4"/>
  <c r="AF503" i="4"/>
  <c r="X503" i="4"/>
  <c r="P503" i="4"/>
  <c r="BD503" i="4"/>
  <c r="AU503" i="4"/>
  <c r="AM503" i="4"/>
  <c r="AE503" i="4"/>
  <c r="W503" i="4"/>
  <c r="O503" i="4"/>
  <c r="BC503" i="4"/>
  <c r="AT503" i="4"/>
  <c r="AL503" i="4"/>
  <c r="AD503" i="4"/>
  <c r="V503" i="4"/>
  <c r="N503" i="4"/>
  <c r="BK503" i="4"/>
  <c r="BB503" i="4"/>
  <c r="AS503" i="4"/>
  <c r="AK503" i="4"/>
  <c r="AC503" i="4"/>
  <c r="U503" i="4"/>
  <c r="M503" i="4"/>
  <c r="BJ503" i="4"/>
  <c r="AZ503" i="4"/>
  <c r="AR503" i="4"/>
  <c r="AJ503" i="4"/>
  <c r="AB503" i="4"/>
  <c r="T503" i="4"/>
  <c r="L503" i="4"/>
  <c r="K413" i="4"/>
  <c r="F414" i="4"/>
  <c r="K421" i="4"/>
  <c r="F422" i="4"/>
  <c r="K429" i="4"/>
  <c r="F432" i="4"/>
  <c r="E432" i="4"/>
  <c r="D432" i="4"/>
  <c r="G432" i="4"/>
  <c r="G451" i="4"/>
  <c r="F451" i="4"/>
  <c r="E451" i="4"/>
  <c r="H451" i="4"/>
  <c r="G459" i="4"/>
  <c r="F459" i="4"/>
  <c r="E459" i="4"/>
  <c r="H459" i="4"/>
  <c r="F464" i="4"/>
  <c r="E464" i="4"/>
  <c r="D464" i="4"/>
  <c r="G464" i="4"/>
  <c r="Y467" i="4"/>
  <c r="AO467" i="4"/>
  <c r="BE467" i="4"/>
  <c r="V471" i="4"/>
  <c r="AL471" i="4"/>
  <c r="BB471" i="4"/>
  <c r="BE472" i="4"/>
  <c r="M479" i="4"/>
  <c r="AC479" i="4"/>
  <c r="AS479" i="4"/>
  <c r="I481" i="4"/>
  <c r="H481" i="4"/>
  <c r="G481" i="4"/>
  <c r="J481" i="4"/>
  <c r="AE487" i="4"/>
  <c r="BK487" i="4"/>
  <c r="I489" i="4"/>
  <c r="H489" i="4"/>
  <c r="G489" i="4"/>
  <c r="F489" i="4"/>
  <c r="D489" i="4"/>
  <c r="J489" i="4"/>
  <c r="I457" i="4"/>
  <c r="H457" i="4"/>
  <c r="G457" i="4"/>
  <c r="J457" i="4"/>
  <c r="Z467" i="4"/>
  <c r="AP467" i="4"/>
  <c r="W471" i="4"/>
  <c r="AM471" i="4"/>
  <c r="BC471" i="4"/>
  <c r="BG479" i="4"/>
  <c r="AY479" i="4"/>
  <c r="AQ479" i="4"/>
  <c r="AI479" i="4"/>
  <c r="AA479" i="4"/>
  <c r="S479" i="4"/>
  <c r="BF479" i="4"/>
  <c r="AX479" i="4"/>
  <c r="AP479" i="4"/>
  <c r="AH479" i="4"/>
  <c r="Z479" i="4"/>
  <c r="R479" i="4"/>
  <c r="BE479" i="4"/>
  <c r="AW479" i="4"/>
  <c r="AO479" i="4"/>
  <c r="AG479" i="4"/>
  <c r="Y479" i="4"/>
  <c r="Q479" i="4"/>
  <c r="BH479" i="4"/>
  <c r="AZ479" i="4"/>
  <c r="AR479" i="4"/>
  <c r="AJ479" i="4"/>
  <c r="AB479" i="4"/>
  <c r="T479" i="4"/>
  <c r="L479" i="4"/>
  <c r="N479" i="4"/>
  <c r="AD479" i="4"/>
  <c r="AT479" i="4"/>
  <c r="BJ479" i="4"/>
  <c r="G483" i="4"/>
  <c r="F483" i="4"/>
  <c r="E483" i="4"/>
  <c r="H483" i="4"/>
  <c r="AK487" i="4"/>
  <c r="D457" i="4"/>
  <c r="BK467" i="4"/>
  <c r="BC467" i="4"/>
  <c r="AU467" i="4"/>
  <c r="AM467" i="4"/>
  <c r="AE467" i="4"/>
  <c r="W467" i="4"/>
  <c r="O467" i="4"/>
  <c r="BJ467" i="4"/>
  <c r="BB467" i="4"/>
  <c r="AT467" i="4"/>
  <c r="AL467" i="4"/>
  <c r="AD467" i="4"/>
  <c r="V467" i="4"/>
  <c r="N467" i="4"/>
  <c r="BI467" i="4"/>
  <c r="BA467" i="4"/>
  <c r="AS467" i="4"/>
  <c r="AK467" i="4"/>
  <c r="AC467" i="4"/>
  <c r="U467" i="4"/>
  <c r="M467" i="4"/>
  <c r="BD467" i="4"/>
  <c r="AV467" i="4"/>
  <c r="AN467" i="4"/>
  <c r="AF467" i="4"/>
  <c r="X467" i="4"/>
  <c r="P467" i="4"/>
  <c r="AA467" i="4"/>
  <c r="AQ467" i="4"/>
  <c r="BG467" i="4"/>
  <c r="X471" i="4"/>
  <c r="AN471" i="4"/>
  <c r="BJ472" i="4"/>
  <c r="BB472" i="4"/>
  <c r="V472" i="4"/>
  <c r="N472" i="4"/>
  <c r="AS472" i="4"/>
  <c r="AK472" i="4"/>
  <c r="BH472" i="4"/>
  <c r="AZ472" i="4"/>
  <c r="AB472" i="4"/>
  <c r="T472" i="4"/>
  <c r="AU472" i="4"/>
  <c r="AM472" i="4"/>
  <c r="O472" i="4"/>
  <c r="AQ472" i="4"/>
  <c r="H478" i="4"/>
  <c r="G478" i="4"/>
  <c r="F478" i="4"/>
  <c r="I478" i="4"/>
  <c r="O479" i="4"/>
  <c r="AE479" i="4"/>
  <c r="AU479" i="4"/>
  <c r="BK479" i="4"/>
  <c r="D483" i="4"/>
  <c r="L467" i="4"/>
  <c r="AB467" i="4"/>
  <c r="AR467" i="4"/>
  <c r="BG471" i="4"/>
  <c r="AY471" i="4"/>
  <c r="AQ471" i="4"/>
  <c r="AI471" i="4"/>
  <c r="AA471" i="4"/>
  <c r="S471" i="4"/>
  <c r="BF471" i="4"/>
  <c r="AX471" i="4"/>
  <c r="AP471" i="4"/>
  <c r="AH471" i="4"/>
  <c r="Z471" i="4"/>
  <c r="R471" i="4"/>
  <c r="BE471" i="4"/>
  <c r="AW471" i="4"/>
  <c r="AO471" i="4"/>
  <c r="AG471" i="4"/>
  <c r="Y471" i="4"/>
  <c r="Q471" i="4"/>
  <c r="BH471" i="4"/>
  <c r="AZ471" i="4"/>
  <c r="AR471" i="4"/>
  <c r="AJ471" i="4"/>
  <c r="AB471" i="4"/>
  <c r="T471" i="4"/>
  <c r="L471" i="4"/>
  <c r="M471" i="4"/>
  <c r="AC471" i="4"/>
  <c r="AS471" i="4"/>
  <c r="BI471" i="4"/>
  <c r="I473" i="4"/>
  <c r="H473" i="4"/>
  <c r="G473" i="4"/>
  <c r="J473" i="4"/>
  <c r="P479" i="4"/>
  <c r="AF479" i="4"/>
  <c r="AV479" i="4"/>
  <c r="F480" i="4"/>
  <c r="E480" i="4"/>
  <c r="D480" i="4"/>
  <c r="G480" i="4"/>
  <c r="I483" i="4"/>
  <c r="BG487" i="4"/>
  <c r="AY487" i="4"/>
  <c r="AQ487" i="4"/>
  <c r="AI487" i="4"/>
  <c r="AA487" i="4"/>
  <c r="S487" i="4"/>
  <c r="BF487" i="4"/>
  <c r="AX487" i="4"/>
  <c r="AP487" i="4"/>
  <c r="AH487" i="4"/>
  <c r="Z487" i="4"/>
  <c r="R487" i="4"/>
  <c r="BE487" i="4"/>
  <c r="AW487" i="4"/>
  <c r="AO487" i="4"/>
  <c r="AG487" i="4"/>
  <c r="Y487" i="4"/>
  <c r="Q487" i="4"/>
  <c r="BD487" i="4"/>
  <c r="AV487" i="4"/>
  <c r="AN487" i="4"/>
  <c r="AF487" i="4"/>
  <c r="X487" i="4"/>
  <c r="P487" i="4"/>
  <c r="BJ487" i="4"/>
  <c r="BB487" i="4"/>
  <c r="AT487" i="4"/>
  <c r="AL487" i="4"/>
  <c r="AD487" i="4"/>
  <c r="V487" i="4"/>
  <c r="N487" i="4"/>
  <c r="BH487" i="4"/>
  <c r="AZ487" i="4"/>
  <c r="AR487" i="4"/>
  <c r="AJ487" i="4"/>
  <c r="AB487" i="4"/>
  <c r="T487" i="4"/>
  <c r="L487" i="4"/>
  <c r="M487" i="4"/>
  <c r="AS487" i="4"/>
  <c r="BG495" i="4"/>
  <c r="AY495" i="4"/>
  <c r="AQ495" i="4"/>
  <c r="AI495" i="4"/>
  <c r="AA495" i="4"/>
  <c r="S495" i="4"/>
  <c r="BF495" i="4"/>
  <c r="AX495" i="4"/>
  <c r="AP495" i="4"/>
  <c r="AH495" i="4"/>
  <c r="Z495" i="4"/>
  <c r="R495" i="4"/>
  <c r="BE495" i="4"/>
  <c r="AW495" i="4"/>
  <c r="AO495" i="4"/>
  <c r="AG495" i="4"/>
  <c r="Y495" i="4"/>
  <c r="Q495" i="4"/>
  <c r="BD495" i="4"/>
  <c r="AV495" i="4"/>
  <c r="AN495" i="4"/>
  <c r="AF495" i="4"/>
  <c r="X495" i="4"/>
  <c r="P495" i="4"/>
  <c r="BK495" i="4"/>
  <c r="BC495" i="4"/>
  <c r="AU495" i="4"/>
  <c r="AM495" i="4"/>
  <c r="AE495" i="4"/>
  <c r="W495" i="4"/>
  <c r="O495" i="4"/>
  <c r="BJ495" i="4"/>
  <c r="BB495" i="4"/>
  <c r="AT495" i="4"/>
  <c r="AL495" i="4"/>
  <c r="AD495" i="4"/>
  <c r="V495" i="4"/>
  <c r="N495" i="4"/>
  <c r="BI495" i="4"/>
  <c r="BA495" i="4"/>
  <c r="AS495" i="4"/>
  <c r="AK495" i="4"/>
  <c r="AC495" i="4"/>
  <c r="U495" i="4"/>
  <c r="M495" i="4"/>
  <c r="BH495" i="4"/>
  <c r="AZ495" i="4"/>
  <c r="AR495" i="4"/>
  <c r="AJ495" i="4"/>
  <c r="AB495" i="4"/>
  <c r="T495" i="4"/>
  <c r="L495" i="4"/>
  <c r="I403" i="4"/>
  <c r="BB403" i="4" s="1"/>
  <c r="K409" i="4"/>
  <c r="G413" i="4"/>
  <c r="J414" i="4"/>
  <c r="K417" i="4"/>
  <c r="G421" i="4"/>
  <c r="J422" i="4"/>
  <c r="K425" i="4"/>
  <c r="G429" i="4"/>
  <c r="J430" i="4"/>
  <c r="K432" i="4"/>
  <c r="K451" i="4"/>
  <c r="F456" i="4"/>
  <c r="E456" i="4"/>
  <c r="D456" i="4"/>
  <c r="G456" i="4"/>
  <c r="F457" i="4"/>
  <c r="K459" i="4"/>
  <c r="K464" i="4"/>
  <c r="Q467" i="4"/>
  <c r="AG467" i="4"/>
  <c r="AW467" i="4"/>
  <c r="H470" i="4"/>
  <c r="G470" i="4"/>
  <c r="F470" i="4"/>
  <c r="I470" i="4"/>
  <c r="T470" i="4" s="1"/>
  <c r="N471" i="4"/>
  <c r="AD471" i="4"/>
  <c r="AT471" i="4"/>
  <c r="BJ471" i="4"/>
  <c r="AW472" i="4"/>
  <c r="D473" i="4"/>
  <c r="G475" i="4"/>
  <c r="F475" i="4"/>
  <c r="E475" i="4"/>
  <c r="H475" i="4"/>
  <c r="E478" i="4"/>
  <c r="U479" i="4"/>
  <c r="AK479" i="4"/>
  <c r="BA479" i="4"/>
  <c r="H480" i="4"/>
  <c r="K481" i="4"/>
  <c r="J483" i="4"/>
  <c r="O487" i="4"/>
  <c r="AU487" i="4"/>
  <c r="G491" i="4"/>
  <c r="F491" i="4"/>
  <c r="E491" i="4"/>
  <c r="D491" i="4"/>
  <c r="J491" i="4"/>
  <c r="H491" i="4"/>
  <c r="H413" i="4"/>
  <c r="K414" i="4"/>
  <c r="H421" i="4"/>
  <c r="K422" i="4"/>
  <c r="H429" i="4"/>
  <c r="K430" i="4"/>
  <c r="I433" i="4"/>
  <c r="H433" i="4"/>
  <c r="G433" i="4"/>
  <c r="J433" i="4"/>
  <c r="G435" i="4"/>
  <c r="F435" i="4"/>
  <c r="E435" i="4"/>
  <c r="H435" i="4"/>
  <c r="G443" i="4"/>
  <c r="F443" i="4"/>
  <c r="E443" i="4"/>
  <c r="H443" i="4"/>
  <c r="H454" i="4"/>
  <c r="G454" i="4"/>
  <c r="F454" i="4"/>
  <c r="I454" i="4"/>
  <c r="K457" i="4"/>
  <c r="I465" i="4"/>
  <c r="S465" i="4" s="1"/>
  <c r="H465" i="4"/>
  <c r="G465" i="4"/>
  <c r="J465" i="4"/>
  <c r="R467" i="4"/>
  <c r="AH467" i="4"/>
  <c r="AX467" i="4"/>
  <c r="O471" i="4"/>
  <c r="AE471" i="4"/>
  <c r="AU471" i="4"/>
  <c r="BK471" i="4"/>
  <c r="AH472" i="4"/>
  <c r="AX472" i="4"/>
  <c r="E473" i="4"/>
  <c r="D475" i="4"/>
  <c r="J478" i="4"/>
  <c r="V479" i="4"/>
  <c r="AL479" i="4"/>
  <c r="BB479" i="4"/>
  <c r="I480" i="4"/>
  <c r="AZ480" i="4" s="1"/>
  <c r="K483" i="4"/>
  <c r="U487" i="4"/>
  <c r="BA487" i="4"/>
  <c r="I491" i="4"/>
  <c r="D433" i="4"/>
  <c r="D435" i="4"/>
  <c r="BJ435" i="4" s="1"/>
  <c r="I441" i="4"/>
  <c r="BD441" i="4" s="1"/>
  <c r="H441" i="4"/>
  <c r="G441" i="4"/>
  <c r="J441" i="4"/>
  <c r="D443" i="4"/>
  <c r="AS443" i="4" s="1"/>
  <c r="D454" i="4"/>
  <c r="I456" i="4"/>
  <c r="AI456" i="4" s="1"/>
  <c r="BG463" i="4"/>
  <c r="AY463" i="4"/>
  <c r="AQ463" i="4"/>
  <c r="AI463" i="4"/>
  <c r="AA463" i="4"/>
  <c r="S463" i="4"/>
  <c r="BF463" i="4"/>
  <c r="AX463" i="4"/>
  <c r="AP463" i="4"/>
  <c r="AH463" i="4"/>
  <c r="Z463" i="4"/>
  <c r="R463" i="4"/>
  <c r="BE463" i="4"/>
  <c r="AW463" i="4"/>
  <c r="AO463" i="4"/>
  <c r="AG463" i="4"/>
  <c r="Y463" i="4"/>
  <c r="Q463" i="4"/>
  <c r="BH463" i="4"/>
  <c r="AZ463" i="4"/>
  <c r="AR463" i="4"/>
  <c r="AJ463" i="4"/>
  <c r="AB463" i="4"/>
  <c r="T463" i="4"/>
  <c r="L463" i="4"/>
  <c r="N463" i="4"/>
  <c r="AD463" i="4"/>
  <c r="AT463" i="4"/>
  <c r="BJ463" i="4"/>
  <c r="D465" i="4"/>
  <c r="G467" i="4"/>
  <c r="F467" i="4"/>
  <c r="E467" i="4"/>
  <c r="H467" i="4"/>
  <c r="S467" i="4"/>
  <c r="AI467" i="4"/>
  <c r="AY467" i="4"/>
  <c r="E470" i="4"/>
  <c r="P471" i="4"/>
  <c r="AF471" i="4"/>
  <c r="AV471" i="4"/>
  <c r="F472" i="4"/>
  <c r="E472" i="4"/>
  <c r="D472" i="4"/>
  <c r="Y472" i="4" s="1"/>
  <c r="G472" i="4"/>
  <c r="S472" i="4"/>
  <c r="AI472" i="4"/>
  <c r="AY472" i="4"/>
  <c r="F473" i="4"/>
  <c r="I475" i="4"/>
  <c r="BC475" i="4" s="1"/>
  <c r="K478" i="4"/>
  <c r="W479" i="4"/>
  <c r="AM479" i="4"/>
  <c r="BC479" i="4"/>
  <c r="J480" i="4"/>
  <c r="W487" i="4"/>
  <c r="BC487" i="4"/>
  <c r="K491" i="4"/>
  <c r="BF511" i="4"/>
  <c r="K436" i="4"/>
  <c r="F437" i="4"/>
  <c r="D439" i="4"/>
  <c r="E442" i="4"/>
  <c r="K444" i="4"/>
  <c r="F445" i="4"/>
  <c r="D447" i="4"/>
  <c r="K452" i="4"/>
  <c r="F453" i="4"/>
  <c r="D455" i="4"/>
  <c r="E458" i="4"/>
  <c r="K460" i="4"/>
  <c r="F461" i="4"/>
  <c r="K468" i="4"/>
  <c r="K476" i="4"/>
  <c r="K484" i="4"/>
  <c r="I486" i="4"/>
  <c r="G488" i="4"/>
  <c r="K492" i="4"/>
  <c r="F493" i="4"/>
  <c r="I494" i="4"/>
  <c r="G496" i="4"/>
  <c r="J497" i="4"/>
  <c r="H499" i="4"/>
  <c r="K500" i="4"/>
  <c r="F501" i="4"/>
  <c r="I502" i="4"/>
  <c r="F511" i="4"/>
  <c r="E511" i="4"/>
  <c r="D511" i="4"/>
  <c r="Z511" i="4" s="1"/>
  <c r="G511" i="4"/>
  <c r="I528" i="4"/>
  <c r="AI528" i="4" s="1"/>
  <c r="H528" i="4"/>
  <c r="G528" i="4"/>
  <c r="J528" i="4"/>
  <c r="T530" i="4"/>
  <c r="AJ530" i="4"/>
  <c r="AZ530" i="4"/>
  <c r="BG558" i="4"/>
  <c r="AY558" i="4"/>
  <c r="AQ558" i="4"/>
  <c r="AI558" i="4"/>
  <c r="AA558" i="4"/>
  <c r="S558" i="4"/>
  <c r="BF558" i="4"/>
  <c r="AX558" i="4"/>
  <c r="AP558" i="4"/>
  <c r="AH558" i="4"/>
  <c r="Z558" i="4"/>
  <c r="R558" i="4"/>
  <c r="BE558" i="4"/>
  <c r="AW558" i="4"/>
  <c r="AO558" i="4"/>
  <c r="AG558" i="4"/>
  <c r="Y558" i="4"/>
  <c r="Q558" i="4"/>
  <c r="BD558" i="4"/>
  <c r="AV558" i="4"/>
  <c r="AN558" i="4"/>
  <c r="AF558" i="4"/>
  <c r="X558" i="4"/>
  <c r="P558" i="4"/>
  <c r="BK558" i="4"/>
  <c r="BC558" i="4"/>
  <c r="AU558" i="4"/>
  <c r="AM558" i="4"/>
  <c r="AE558" i="4"/>
  <c r="W558" i="4"/>
  <c r="O558" i="4"/>
  <c r="BJ558" i="4"/>
  <c r="BB558" i="4"/>
  <c r="AT558" i="4"/>
  <c r="AL558" i="4"/>
  <c r="AD558" i="4"/>
  <c r="V558" i="4"/>
  <c r="N558" i="4"/>
  <c r="BI558" i="4"/>
  <c r="BA558" i="4"/>
  <c r="AS558" i="4"/>
  <c r="AK558" i="4"/>
  <c r="AC558" i="4"/>
  <c r="U558" i="4"/>
  <c r="M558" i="4"/>
  <c r="BH558" i="4"/>
  <c r="AZ558" i="4"/>
  <c r="AR558" i="4"/>
  <c r="AJ558" i="4"/>
  <c r="AB558" i="4"/>
  <c r="T558" i="4"/>
  <c r="L558" i="4"/>
  <c r="K497" i="4"/>
  <c r="I499" i="4"/>
  <c r="H509" i="4"/>
  <c r="G509" i="4"/>
  <c r="F509" i="4"/>
  <c r="I509" i="4"/>
  <c r="Y530" i="4"/>
  <c r="BE530" i="4"/>
  <c r="G546" i="4"/>
  <c r="F546" i="4"/>
  <c r="E546" i="4"/>
  <c r="D546" i="4"/>
  <c r="J546" i="4"/>
  <c r="H546" i="4"/>
  <c r="K486" i="4"/>
  <c r="I488" i="4"/>
  <c r="K494" i="4"/>
  <c r="D497" i="4"/>
  <c r="J499" i="4"/>
  <c r="K502" i="4"/>
  <c r="H504" i="4"/>
  <c r="G504" i="4"/>
  <c r="J504" i="4"/>
  <c r="G506" i="4"/>
  <c r="F506" i="4"/>
  <c r="E506" i="4"/>
  <c r="H506" i="4"/>
  <c r="D509" i="4"/>
  <c r="AO511" i="4"/>
  <c r="BE511" i="4"/>
  <c r="F519" i="4"/>
  <c r="E519" i="4"/>
  <c r="D519" i="4"/>
  <c r="G519" i="4"/>
  <c r="Z530" i="4"/>
  <c r="AP530" i="4"/>
  <c r="I536" i="4"/>
  <c r="H536" i="4"/>
  <c r="G536" i="4"/>
  <c r="J536" i="4"/>
  <c r="I546" i="4"/>
  <c r="K499" i="4"/>
  <c r="D504" i="4"/>
  <c r="D506" i="4"/>
  <c r="E509" i="4"/>
  <c r="H517" i="4"/>
  <c r="G517" i="4"/>
  <c r="F517" i="4"/>
  <c r="I517" i="4"/>
  <c r="H519" i="4"/>
  <c r="H525" i="4"/>
  <c r="G525" i="4"/>
  <c r="F525" i="4"/>
  <c r="I525" i="4"/>
  <c r="F527" i="4"/>
  <c r="E527" i="4"/>
  <c r="D527" i="4"/>
  <c r="G527" i="4"/>
  <c r="BK530" i="4"/>
  <c r="BC530" i="4"/>
  <c r="AU530" i="4"/>
  <c r="AM530" i="4"/>
  <c r="AE530" i="4"/>
  <c r="W530" i="4"/>
  <c r="O530" i="4"/>
  <c r="BJ530" i="4"/>
  <c r="BB530" i="4"/>
  <c r="AT530" i="4"/>
  <c r="AL530" i="4"/>
  <c r="AD530" i="4"/>
  <c r="V530" i="4"/>
  <c r="N530" i="4"/>
  <c r="BI530" i="4"/>
  <c r="BA530" i="4"/>
  <c r="AS530" i="4"/>
  <c r="AK530" i="4"/>
  <c r="AC530" i="4"/>
  <c r="U530" i="4"/>
  <c r="M530" i="4"/>
  <c r="BD530" i="4"/>
  <c r="AV530" i="4"/>
  <c r="AN530" i="4"/>
  <c r="AF530" i="4"/>
  <c r="X530" i="4"/>
  <c r="P530" i="4"/>
  <c r="AA530" i="4"/>
  <c r="AQ530" i="4"/>
  <c r="BG530" i="4"/>
  <c r="D536" i="4"/>
  <c r="K546" i="4"/>
  <c r="E486" i="4"/>
  <c r="K488" i="4"/>
  <c r="E494" i="4"/>
  <c r="K496" i="4"/>
  <c r="F497" i="4"/>
  <c r="D499" i="4"/>
  <c r="J509" i="4"/>
  <c r="AT511" i="4"/>
  <c r="AL511" i="4"/>
  <c r="BI511" i="4"/>
  <c r="BA511" i="4"/>
  <c r="AK511" i="4"/>
  <c r="AC511" i="4"/>
  <c r="AB511" i="4"/>
  <c r="T511" i="4"/>
  <c r="AU511" i="4"/>
  <c r="AM511" i="4"/>
  <c r="W511" i="4"/>
  <c r="O511" i="4"/>
  <c r="H527" i="4"/>
  <c r="L530" i="4"/>
  <c r="AB530" i="4"/>
  <c r="AR530" i="4"/>
  <c r="BH530" i="4"/>
  <c r="E536" i="4"/>
  <c r="G538" i="4"/>
  <c r="F538" i="4"/>
  <c r="E538" i="4"/>
  <c r="J538" i="4"/>
  <c r="H538" i="4"/>
  <c r="BG574" i="4"/>
  <c r="AY574" i="4"/>
  <c r="AQ574" i="4"/>
  <c r="AI574" i="4"/>
  <c r="AA574" i="4"/>
  <c r="S574" i="4"/>
  <c r="BF574" i="4"/>
  <c r="AX574" i="4"/>
  <c r="AP574" i="4"/>
  <c r="AH574" i="4"/>
  <c r="Z574" i="4"/>
  <c r="R574" i="4"/>
  <c r="BE574" i="4"/>
  <c r="AW574" i="4"/>
  <c r="AO574" i="4"/>
  <c r="AG574" i="4"/>
  <c r="Y574" i="4"/>
  <c r="Q574" i="4"/>
  <c r="BD574" i="4"/>
  <c r="AV574" i="4"/>
  <c r="AN574" i="4"/>
  <c r="AF574" i="4"/>
  <c r="X574" i="4"/>
  <c r="P574" i="4"/>
  <c r="BK574" i="4"/>
  <c r="BC574" i="4"/>
  <c r="AU574" i="4"/>
  <c r="AM574" i="4"/>
  <c r="AE574" i="4"/>
  <c r="W574" i="4"/>
  <c r="O574" i="4"/>
  <c r="BJ574" i="4"/>
  <c r="BB574" i="4"/>
  <c r="AT574" i="4"/>
  <c r="AL574" i="4"/>
  <c r="AD574" i="4"/>
  <c r="V574" i="4"/>
  <c r="N574" i="4"/>
  <c r="BI574" i="4"/>
  <c r="BA574" i="4"/>
  <c r="AS574" i="4"/>
  <c r="AK574" i="4"/>
  <c r="AC574" i="4"/>
  <c r="U574" i="4"/>
  <c r="M574" i="4"/>
  <c r="BH574" i="4"/>
  <c r="AZ574" i="4"/>
  <c r="AR574" i="4"/>
  <c r="AJ574" i="4"/>
  <c r="AB574" i="4"/>
  <c r="T574" i="4"/>
  <c r="L574" i="4"/>
  <c r="J434" i="4"/>
  <c r="H436" i="4"/>
  <c r="K437" i="4"/>
  <c r="I439" i="4"/>
  <c r="J442" i="4"/>
  <c r="H444" i="4"/>
  <c r="K445" i="4"/>
  <c r="I447" i="4"/>
  <c r="J450" i="4"/>
  <c r="H452" i="4"/>
  <c r="K453" i="4"/>
  <c r="I455" i="4"/>
  <c r="BH455" i="4" s="1"/>
  <c r="J458" i="4"/>
  <c r="K461" i="4"/>
  <c r="H468" i="4"/>
  <c r="K469" i="4"/>
  <c r="H476" i="4"/>
  <c r="K477" i="4"/>
  <c r="H484" i="4"/>
  <c r="K485" i="4"/>
  <c r="F486" i="4"/>
  <c r="D488" i="4"/>
  <c r="H492" i="4"/>
  <c r="K493" i="4"/>
  <c r="F494" i="4"/>
  <c r="D496" i="4"/>
  <c r="G497" i="4"/>
  <c r="E499" i="4"/>
  <c r="H500" i="4"/>
  <c r="K501" i="4"/>
  <c r="F502" i="4"/>
  <c r="F504" i="4"/>
  <c r="J506" i="4"/>
  <c r="K509" i="4"/>
  <c r="I512" i="4"/>
  <c r="H512" i="4"/>
  <c r="G512" i="4"/>
  <c r="J512" i="4"/>
  <c r="G514" i="4"/>
  <c r="F514" i="4"/>
  <c r="E514" i="4"/>
  <c r="H514" i="4"/>
  <c r="E517" i="4"/>
  <c r="J519" i="4"/>
  <c r="E525" i="4"/>
  <c r="I527" i="4"/>
  <c r="Q530" i="4"/>
  <c r="AG530" i="4"/>
  <c r="AW530" i="4"/>
  <c r="F535" i="4"/>
  <c r="E535" i="4"/>
  <c r="D535" i="4"/>
  <c r="G535" i="4"/>
  <c r="F536" i="4"/>
  <c r="D538" i="4"/>
  <c r="K434" i="4"/>
  <c r="I436" i="4"/>
  <c r="D437" i="4"/>
  <c r="J439" i="4"/>
  <c r="K442" i="4"/>
  <c r="D445" i="4"/>
  <c r="J447" i="4"/>
  <c r="I452" i="4"/>
  <c r="D453" i="4"/>
  <c r="J455" i="4"/>
  <c r="K458" i="4"/>
  <c r="D461" i="4"/>
  <c r="J463" i="4"/>
  <c r="K466" i="4"/>
  <c r="I468" i="4"/>
  <c r="D469" i="4"/>
  <c r="K474" i="4"/>
  <c r="I476" i="4"/>
  <c r="D477" i="4"/>
  <c r="J479" i="4"/>
  <c r="K482" i="4"/>
  <c r="I484" i="4"/>
  <c r="D485" i="4"/>
  <c r="G486" i="4"/>
  <c r="E488" i="4"/>
  <c r="K490" i="4"/>
  <c r="I492" i="4"/>
  <c r="D493" i="4"/>
  <c r="G494" i="4"/>
  <c r="E496" i="4"/>
  <c r="H497" i="4"/>
  <c r="K498" i="4"/>
  <c r="F499" i="4"/>
  <c r="I500" i="4"/>
  <c r="D501" i="4"/>
  <c r="G502" i="4"/>
  <c r="I504" i="4"/>
  <c r="K506" i="4"/>
  <c r="AG511" i="4"/>
  <c r="D512" i="4"/>
  <c r="D514" i="4"/>
  <c r="J517" i="4"/>
  <c r="K519" i="4"/>
  <c r="G522" i="4"/>
  <c r="F522" i="4"/>
  <c r="E522" i="4"/>
  <c r="H522" i="4"/>
  <c r="J525" i="4"/>
  <c r="J527" i="4"/>
  <c r="R530" i="4"/>
  <c r="AH530" i="4"/>
  <c r="AX530" i="4"/>
  <c r="H533" i="4"/>
  <c r="G533" i="4"/>
  <c r="F533" i="4"/>
  <c r="I533" i="4"/>
  <c r="H535" i="4"/>
  <c r="K536" i="4"/>
  <c r="I538" i="4"/>
  <c r="K504" i="4"/>
  <c r="R511" i="4"/>
  <c r="AX511" i="4"/>
  <c r="E512" i="4"/>
  <c r="I514" i="4"/>
  <c r="K517" i="4"/>
  <c r="I520" i="4"/>
  <c r="H520" i="4"/>
  <c r="G520" i="4"/>
  <c r="J520" i="4"/>
  <c r="D522" i="4"/>
  <c r="BE522" i="4" s="1"/>
  <c r="K525" i="4"/>
  <c r="K527" i="4"/>
  <c r="G530" i="4"/>
  <c r="F530" i="4"/>
  <c r="E530" i="4"/>
  <c r="H530" i="4"/>
  <c r="S530" i="4"/>
  <c r="AI530" i="4"/>
  <c r="AY530" i="4"/>
  <c r="D533" i="4"/>
  <c r="I535" i="4"/>
  <c r="K538" i="4"/>
  <c r="I544" i="4"/>
  <c r="AG544" i="4" s="1"/>
  <c r="H544" i="4"/>
  <c r="G544" i="4"/>
  <c r="F544" i="4"/>
  <c r="D544" i="4"/>
  <c r="J544" i="4"/>
  <c r="E505" i="4"/>
  <c r="K507" i="4"/>
  <c r="D510" i="4"/>
  <c r="K515" i="4"/>
  <c r="F516" i="4"/>
  <c r="D518" i="4"/>
  <c r="E521" i="4"/>
  <c r="K523" i="4"/>
  <c r="F524" i="4"/>
  <c r="E529" i="4"/>
  <c r="K531" i="4"/>
  <c r="F532" i="4"/>
  <c r="D534" i="4"/>
  <c r="E537" i="4"/>
  <c r="K539" i="4"/>
  <c r="I541" i="4"/>
  <c r="D542" i="4"/>
  <c r="G543" i="4"/>
  <c r="E545" i="4"/>
  <c r="K547" i="4"/>
  <c r="F548" i="4"/>
  <c r="I549" i="4"/>
  <c r="D550" i="4"/>
  <c r="G551" i="4"/>
  <c r="J552" i="4"/>
  <c r="E553" i="4"/>
  <c r="H554" i="4"/>
  <c r="K555" i="4"/>
  <c r="F556" i="4"/>
  <c r="I557" i="4"/>
  <c r="G559" i="4"/>
  <c r="J560" i="4"/>
  <c r="H562" i="4"/>
  <c r="K563" i="4"/>
  <c r="I565" i="4"/>
  <c r="G567" i="4"/>
  <c r="J568" i="4"/>
  <c r="H570" i="4"/>
  <c r="K571" i="4"/>
  <c r="I573" i="4"/>
  <c r="G575" i="4"/>
  <c r="J576" i="4"/>
  <c r="H578" i="4"/>
  <c r="K579" i="4"/>
  <c r="F587" i="4"/>
  <c r="E587" i="4"/>
  <c r="D587" i="4"/>
  <c r="Y587" i="4" s="1"/>
  <c r="G587" i="4"/>
  <c r="W589" i="4"/>
  <c r="AM589" i="4"/>
  <c r="BC589" i="4"/>
  <c r="I596" i="4"/>
  <c r="AA596" i="4" s="1"/>
  <c r="H596" i="4"/>
  <c r="G596" i="4"/>
  <c r="J596" i="4"/>
  <c r="BH597" i="4"/>
  <c r="AZ597" i="4"/>
  <c r="AR597" i="4"/>
  <c r="AJ597" i="4"/>
  <c r="AB597" i="4"/>
  <c r="T597" i="4"/>
  <c r="L597" i="4"/>
  <c r="BG597" i="4"/>
  <c r="AY597" i="4"/>
  <c r="AQ597" i="4"/>
  <c r="AI597" i="4"/>
  <c r="AA597" i="4"/>
  <c r="S597" i="4"/>
  <c r="BF597" i="4"/>
  <c r="AX597" i="4"/>
  <c r="AP597" i="4"/>
  <c r="AH597" i="4"/>
  <c r="Z597" i="4"/>
  <c r="R597" i="4"/>
  <c r="BI597" i="4"/>
  <c r="BA597" i="4"/>
  <c r="AS597" i="4"/>
  <c r="AK597" i="4"/>
  <c r="AC597" i="4"/>
  <c r="U597" i="4"/>
  <c r="M597" i="4"/>
  <c r="N597" i="4"/>
  <c r="AD597" i="4"/>
  <c r="AT597" i="4"/>
  <c r="BJ597" i="4"/>
  <c r="X603" i="4"/>
  <c r="AN603" i="4"/>
  <c r="Y608" i="4"/>
  <c r="AO608" i="4"/>
  <c r="AC610" i="4"/>
  <c r="BI610" i="4"/>
  <c r="I612" i="4"/>
  <c r="O612" i="4" s="1"/>
  <c r="H612" i="4"/>
  <c r="G612" i="4"/>
  <c r="E612" i="4"/>
  <c r="D612" i="4"/>
  <c r="J612" i="4"/>
  <c r="BI624" i="4"/>
  <c r="BA624" i="4"/>
  <c r="AS624" i="4"/>
  <c r="AK624" i="4"/>
  <c r="AC624" i="4"/>
  <c r="U624" i="4"/>
  <c r="M624" i="4"/>
  <c r="BH624" i="4"/>
  <c r="AZ624" i="4"/>
  <c r="AR624" i="4"/>
  <c r="AJ624" i="4"/>
  <c r="AB624" i="4"/>
  <c r="T624" i="4"/>
  <c r="L624" i="4"/>
  <c r="BG624" i="4"/>
  <c r="AY624" i="4"/>
  <c r="AQ624" i="4"/>
  <c r="AI624" i="4"/>
  <c r="AA624" i="4"/>
  <c r="S624" i="4"/>
  <c r="BF624" i="4"/>
  <c r="AX624" i="4"/>
  <c r="AP624" i="4"/>
  <c r="AH624" i="4"/>
  <c r="Z624" i="4"/>
  <c r="R624" i="4"/>
  <c r="BE624" i="4"/>
  <c r="AW624" i="4"/>
  <c r="AO624" i="4"/>
  <c r="AG624" i="4"/>
  <c r="Y624" i="4"/>
  <c r="Q624" i="4"/>
  <c r="BD624" i="4"/>
  <c r="AV624" i="4"/>
  <c r="AN624" i="4"/>
  <c r="AF624" i="4"/>
  <c r="X624" i="4"/>
  <c r="P624" i="4"/>
  <c r="BK624" i="4"/>
  <c r="BC624" i="4"/>
  <c r="AU624" i="4"/>
  <c r="AM624" i="4"/>
  <c r="AE624" i="4"/>
  <c r="W624" i="4"/>
  <c r="O624" i="4"/>
  <c r="BJ624" i="4"/>
  <c r="BB624" i="4"/>
  <c r="AT624" i="4"/>
  <c r="AL624" i="4"/>
  <c r="AD624" i="4"/>
  <c r="V624" i="4"/>
  <c r="N624" i="4"/>
  <c r="K552" i="4"/>
  <c r="I554" i="4"/>
  <c r="K560" i="4"/>
  <c r="I562" i="4"/>
  <c r="K568" i="4"/>
  <c r="K576" i="4"/>
  <c r="H585" i="4"/>
  <c r="G585" i="4"/>
  <c r="F585" i="4"/>
  <c r="I585" i="4"/>
  <c r="F611" i="4"/>
  <c r="E611" i="4"/>
  <c r="D611" i="4"/>
  <c r="J611" i="4"/>
  <c r="I611" i="4"/>
  <c r="G611" i="4"/>
  <c r="K541" i="4"/>
  <c r="I543" i="4"/>
  <c r="K549" i="4"/>
  <c r="I551" i="4"/>
  <c r="D552" i="4"/>
  <c r="J554" i="4"/>
  <c r="K557" i="4"/>
  <c r="I559" i="4"/>
  <c r="D560" i="4"/>
  <c r="J562" i="4"/>
  <c r="K565" i="4"/>
  <c r="I567" i="4"/>
  <c r="D568" i="4"/>
  <c r="J570" i="4"/>
  <c r="K573" i="4"/>
  <c r="I575" i="4"/>
  <c r="D576" i="4"/>
  <c r="J578" i="4"/>
  <c r="D585" i="4"/>
  <c r="Y589" i="4"/>
  <c r="AO589" i="4"/>
  <c r="BE589" i="4"/>
  <c r="G598" i="4"/>
  <c r="F598" i="4"/>
  <c r="E598" i="4"/>
  <c r="H598" i="4"/>
  <c r="BI608" i="4"/>
  <c r="BA608" i="4"/>
  <c r="AS608" i="4"/>
  <c r="AK608" i="4"/>
  <c r="AC608" i="4"/>
  <c r="U608" i="4"/>
  <c r="M608" i="4"/>
  <c r="BH608" i="4"/>
  <c r="AZ608" i="4"/>
  <c r="AR608" i="4"/>
  <c r="AJ608" i="4"/>
  <c r="AB608" i="4"/>
  <c r="T608" i="4"/>
  <c r="L608" i="4"/>
  <c r="BG608" i="4"/>
  <c r="AY608" i="4"/>
  <c r="AQ608" i="4"/>
  <c r="AI608" i="4"/>
  <c r="AA608" i="4"/>
  <c r="S608" i="4"/>
  <c r="BJ608" i="4"/>
  <c r="BB608" i="4"/>
  <c r="AT608" i="4"/>
  <c r="AL608" i="4"/>
  <c r="AD608" i="4"/>
  <c r="V608" i="4"/>
  <c r="N608" i="4"/>
  <c r="O608" i="4"/>
  <c r="AE608" i="4"/>
  <c r="AU608" i="4"/>
  <c r="BK608" i="4"/>
  <c r="AK610" i="4"/>
  <c r="H611" i="4"/>
  <c r="BH637" i="4"/>
  <c r="AZ637" i="4"/>
  <c r="AR637" i="4"/>
  <c r="AJ637" i="4"/>
  <c r="AB637" i="4"/>
  <c r="T637" i="4"/>
  <c r="L637" i="4"/>
  <c r="BG637" i="4"/>
  <c r="AY637" i="4"/>
  <c r="AQ637" i="4"/>
  <c r="AI637" i="4"/>
  <c r="AA637" i="4"/>
  <c r="S637" i="4"/>
  <c r="BF637" i="4"/>
  <c r="AX637" i="4"/>
  <c r="AP637" i="4"/>
  <c r="AH637" i="4"/>
  <c r="Z637" i="4"/>
  <c r="R637" i="4"/>
  <c r="BE637" i="4"/>
  <c r="AW637" i="4"/>
  <c r="AO637" i="4"/>
  <c r="AG637" i="4"/>
  <c r="Y637" i="4"/>
  <c r="Q637" i="4"/>
  <c r="BD637" i="4"/>
  <c r="AV637" i="4"/>
  <c r="AN637" i="4"/>
  <c r="AF637" i="4"/>
  <c r="X637" i="4"/>
  <c r="P637" i="4"/>
  <c r="BK637" i="4"/>
  <c r="BC637" i="4"/>
  <c r="AU637" i="4"/>
  <c r="AM637" i="4"/>
  <c r="AE637" i="4"/>
  <c r="W637" i="4"/>
  <c r="O637" i="4"/>
  <c r="BJ637" i="4"/>
  <c r="BB637" i="4"/>
  <c r="AT637" i="4"/>
  <c r="AL637" i="4"/>
  <c r="AD637" i="4"/>
  <c r="V637" i="4"/>
  <c r="N637" i="4"/>
  <c r="BI637" i="4"/>
  <c r="BA637" i="4"/>
  <c r="AS637" i="4"/>
  <c r="AK637" i="4"/>
  <c r="AC637" i="4"/>
  <c r="U637" i="4"/>
  <c r="M637" i="4"/>
  <c r="E552" i="4"/>
  <c r="K554" i="4"/>
  <c r="E560" i="4"/>
  <c r="K562" i="4"/>
  <c r="E568" i="4"/>
  <c r="K570" i="4"/>
  <c r="E576" i="4"/>
  <c r="K578" i="4"/>
  <c r="E585" i="4"/>
  <c r="AD589" i="4"/>
  <c r="AT589" i="4"/>
  <c r="BJ589" i="4"/>
  <c r="F595" i="4"/>
  <c r="E595" i="4"/>
  <c r="D595" i="4"/>
  <c r="G595" i="4"/>
  <c r="D598" i="4"/>
  <c r="AT603" i="4"/>
  <c r="AL603" i="4"/>
  <c r="AK603" i="4"/>
  <c r="AB603" i="4"/>
  <c r="BC603" i="4"/>
  <c r="W603" i="4"/>
  <c r="G606" i="4"/>
  <c r="F606" i="4"/>
  <c r="E606" i="4"/>
  <c r="H606" i="4"/>
  <c r="P608" i="4"/>
  <c r="AF608" i="4"/>
  <c r="AV608" i="4"/>
  <c r="H609" i="4"/>
  <c r="G609" i="4"/>
  <c r="F609" i="4"/>
  <c r="K609" i="4"/>
  <c r="I609" i="4"/>
  <c r="K611" i="4"/>
  <c r="K543" i="4"/>
  <c r="K551" i="4"/>
  <c r="F552" i="4"/>
  <c r="D554" i="4"/>
  <c r="K559" i="4"/>
  <c r="F560" i="4"/>
  <c r="D562" i="4"/>
  <c r="K567" i="4"/>
  <c r="F568" i="4"/>
  <c r="D570" i="4"/>
  <c r="K575" i="4"/>
  <c r="F576" i="4"/>
  <c r="D578" i="4"/>
  <c r="G582" i="4"/>
  <c r="F582" i="4"/>
  <c r="E582" i="4"/>
  <c r="H582" i="4"/>
  <c r="J585" i="4"/>
  <c r="BJ587" i="4"/>
  <c r="AR587" i="4"/>
  <c r="L587" i="4"/>
  <c r="AE589" i="4"/>
  <c r="AU589" i="4"/>
  <c r="H593" i="4"/>
  <c r="G593" i="4"/>
  <c r="F593" i="4"/>
  <c r="I593" i="4"/>
  <c r="AF603" i="4"/>
  <c r="I604" i="4"/>
  <c r="H604" i="4"/>
  <c r="G604" i="4"/>
  <c r="J604" i="4"/>
  <c r="D606" i="4"/>
  <c r="Q608" i="4"/>
  <c r="AG608" i="4"/>
  <c r="AW608" i="4"/>
  <c r="D609" i="4"/>
  <c r="BG610" i="4"/>
  <c r="AY610" i="4"/>
  <c r="AQ610" i="4"/>
  <c r="AI610" i="4"/>
  <c r="AA610" i="4"/>
  <c r="S610" i="4"/>
  <c r="BF610" i="4"/>
  <c r="AX610" i="4"/>
  <c r="AP610" i="4"/>
  <c r="AH610" i="4"/>
  <c r="Z610" i="4"/>
  <c r="R610" i="4"/>
  <c r="BE610" i="4"/>
  <c r="AW610" i="4"/>
  <c r="AO610" i="4"/>
  <c r="AG610" i="4"/>
  <c r="Y610" i="4"/>
  <c r="Q610" i="4"/>
  <c r="BK610" i="4"/>
  <c r="BC610" i="4"/>
  <c r="AU610" i="4"/>
  <c r="AM610" i="4"/>
  <c r="AE610" i="4"/>
  <c r="W610" i="4"/>
  <c r="O610" i="4"/>
  <c r="BJ610" i="4"/>
  <c r="BB610" i="4"/>
  <c r="AT610" i="4"/>
  <c r="AL610" i="4"/>
  <c r="AD610" i="4"/>
  <c r="V610" i="4"/>
  <c r="N610" i="4"/>
  <c r="BH610" i="4"/>
  <c r="AZ610" i="4"/>
  <c r="AR610" i="4"/>
  <c r="AJ610" i="4"/>
  <c r="AB610" i="4"/>
  <c r="T610" i="4"/>
  <c r="L610" i="4"/>
  <c r="M610" i="4"/>
  <c r="AS610" i="4"/>
  <c r="J505" i="4"/>
  <c r="H507" i="4"/>
  <c r="K508" i="4"/>
  <c r="I510" i="4"/>
  <c r="J513" i="4"/>
  <c r="H515" i="4"/>
  <c r="K516" i="4"/>
  <c r="I518" i="4"/>
  <c r="BD518" i="4" s="1"/>
  <c r="J521" i="4"/>
  <c r="H523" i="4"/>
  <c r="K524" i="4"/>
  <c r="I526" i="4"/>
  <c r="AB526" i="4" s="1"/>
  <c r="J529" i="4"/>
  <c r="H531" i="4"/>
  <c r="K532" i="4"/>
  <c r="I534" i="4"/>
  <c r="AL534" i="4" s="1"/>
  <c r="J537" i="4"/>
  <c r="H539" i="4"/>
  <c r="K540" i="4"/>
  <c r="F541" i="4"/>
  <c r="I542" i="4"/>
  <c r="R542" i="4" s="1"/>
  <c r="D543" i="4"/>
  <c r="J545" i="4"/>
  <c r="H547" i="4"/>
  <c r="K548" i="4"/>
  <c r="F549" i="4"/>
  <c r="I550" i="4"/>
  <c r="D551" i="4"/>
  <c r="G552" i="4"/>
  <c r="J553" i="4"/>
  <c r="E554" i="4"/>
  <c r="H555" i="4"/>
  <c r="K556" i="4"/>
  <c r="F557" i="4"/>
  <c r="D559" i="4"/>
  <c r="G560" i="4"/>
  <c r="J561" i="4"/>
  <c r="E562" i="4"/>
  <c r="H563" i="4"/>
  <c r="K564" i="4"/>
  <c r="F565" i="4"/>
  <c r="I566" i="4"/>
  <c r="Z566" i="4" s="1"/>
  <c r="D567" i="4"/>
  <c r="G568" i="4"/>
  <c r="E570" i="4"/>
  <c r="H571" i="4"/>
  <c r="K572" i="4"/>
  <c r="F573" i="4"/>
  <c r="D575" i="4"/>
  <c r="G576" i="4"/>
  <c r="E578" i="4"/>
  <c r="H579" i="4"/>
  <c r="I580" i="4"/>
  <c r="H580" i="4"/>
  <c r="G580" i="4"/>
  <c r="J580" i="4"/>
  <c r="D582" i="4"/>
  <c r="K585" i="4"/>
  <c r="I588" i="4"/>
  <c r="AD588" i="4" s="1"/>
  <c r="H588" i="4"/>
  <c r="G588" i="4"/>
  <c r="J588" i="4"/>
  <c r="BH589" i="4"/>
  <c r="AZ589" i="4"/>
  <c r="AR589" i="4"/>
  <c r="AJ589" i="4"/>
  <c r="AB589" i="4"/>
  <c r="T589" i="4"/>
  <c r="L589" i="4"/>
  <c r="BG589" i="4"/>
  <c r="AY589" i="4"/>
  <c r="AQ589" i="4"/>
  <c r="AI589" i="4"/>
  <c r="AA589" i="4"/>
  <c r="S589" i="4"/>
  <c r="BF589" i="4"/>
  <c r="AX589" i="4"/>
  <c r="AP589" i="4"/>
  <c r="AH589" i="4"/>
  <c r="Z589" i="4"/>
  <c r="R589" i="4"/>
  <c r="BI589" i="4"/>
  <c r="BA589" i="4"/>
  <c r="AS589" i="4"/>
  <c r="AK589" i="4"/>
  <c r="AC589" i="4"/>
  <c r="U589" i="4"/>
  <c r="M589" i="4"/>
  <c r="P589" i="4"/>
  <c r="AF589" i="4"/>
  <c r="AV589" i="4"/>
  <c r="G590" i="4"/>
  <c r="F590" i="4"/>
  <c r="E590" i="4"/>
  <c r="H590" i="4"/>
  <c r="D593" i="4"/>
  <c r="I595" i="4"/>
  <c r="W597" i="4"/>
  <c r="AM597" i="4"/>
  <c r="BC597" i="4"/>
  <c r="J598" i="4"/>
  <c r="D604" i="4"/>
  <c r="I606" i="4"/>
  <c r="R608" i="4"/>
  <c r="AH608" i="4"/>
  <c r="AX608" i="4"/>
  <c r="E609" i="4"/>
  <c r="P610" i="4"/>
  <c r="AV610" i="4"/>
  <c r="K505" i="4"/>
  <c r="I507" i="4"/>
  <c r="J510" i="4"/>
  <c r="K513" i="4"/>
  <c r="I515" i="4"/>
  <c r="J518" i="4"/>
  <c r="K521" i="4"/>
  <c r="I523" i="4"/>
  <c r="D524" i="4"/>
  <c r="J526" i="4"/>
  <c r="K529" i="4"/>
  <c r="J534" i="4"/>
  <c r="K537" i="4"/>
  <c r="I539" i="4"/>
  <c r="G541" i="4"/>
  <c r="J542" i="4"/>
  <c r="E543" i="4"/>
  <c r="K545" i="4"/>
  <c r="I547" i="4"/>
  <c r="D548" i="4"/>
  <c r="G549" i="4"/>
  <c r="J550" i="4"/>
  <c r="E551" i="4"/>
  <c r="H552" i="4"/>
  <c r="K553" i="4"/>
  <c r="F554" i="4"/>
  <c r="I555" i="4"/>
  <c r="D556" i="4"/>
  <c r="G557" i="4"/>
  <c r="E559" i="4"/>
  <c r="H560" i="4"/>
  <c r="K561" i="4"/>
  <c r="F562" i="4"/>
  <c r="I563" i="4"/>
  <c r="D564" i="4"/>
  <c r="G565" i="4"/>
  <c r="J566" i="4"/>
  <c r="E567" i="4"/>
  <c r="H568" i="4"/>
  <c r="K569" i="4"/>
  <c r="F570" i="4"/>
  <c r="I571" i="4"/>
  <c r="D572" i="4"/>
  <c r="G573" i="4"/>
  <c r="E575" i="4"/>
  <c r="H576" i="4"/>
  <c r="K577" i="4"/>
  <c r="F578" i="4"/>
  <c r="I579" i="4"/>
  <c r="D580" i="4"/>
  <c r="I582" i="4"/>
  <c r="D588" i="4"/>
  <c r="Q589" i="4"/>
  <c r="AG589" i="4"/>
  <c r="AW589" i="4"/>
  <c r="D590" i="4"/>
  <c r="E593" i="4"/>
  <c r="J595" i="4"/>
  <c r="X597" i="4"/>
  <c r="AN597" i="4"/>
  <c r="BD597" i="4"/>
  <c r="K598" i="4"/>
  <c r="R603" i="4"/>
  <c r="E604" i="4"/>
  <c r="J606" i="4"/>
  <c r="W608" i="4"/>
  <c r="AM608" i="4"/>
  <c r="BC608" i="4"/>
  <c r="J609" i="4"/>
  <c r="U610" i="4"/>
  <c r="BA610" i="4"/>
  <c r="E580" i="4"/>
  <c r="J582" i="4"/>
  <c r="R587" i="4"/>
  <c r="E588" i="4"/>
  <c r="V589" i="4"/>
  <c r="AL589" i="4"/>
  <c r="BB589" i="4"/>
  <c r="I590" i="4"/>
  <c r="J593" i="4"/>
  <c r="K595" i="4"/>
  <c r="Y597" i="4"/>
  <c r="AO597" i="4"/>
  <c r="BE597" i="4"/>
  <c r="H601" i="4"/>
  <c r="G601" i="4"/>
  <c r="F601" i="4"/>
  <c r="I601" i="4"/>
  <c r="F603" i="4"/>
  <c r="E603" i="4"/>
  <c r="D603" i="4"/>
  <c r="T603" i="4" s="1"/>
  <c r="G603" i="4"/>
  <c r="S603" i="4"/>
  <c r="AI603" i="4"/>
  <c r="F604" i="4"/>
  <c r="K606" i="4"/>
  <c r="X608" i="4"/>
  <c r="AN608" i="4"/>
  <c r="BD608" i="4"/>
  <c r="X610" i="4"/>
  <c r="BD610" i="4"/>
  <c r="E581" i="4"/>
  <c r="K583" i="4"/>
  <c r="F584" i="4"/>
  <c r="D586" i="4"/>
  <c r="E589" i="4"/>
  <c r="K591" i="4"/>
  <c r="D594" i="4"/>
  <c r="K599" i="4"/>
  <c r="F600" i="4"/>
  <c r="E605" i="4"/>
  <c r="K607" i="4"/>
  <c r="E613" i="4"/>
  <c r="H614" i="4"/>
  <c r="K615" i="4"/>
  <c r="I617" i="4"/>
  <c r="D618" i="4"/>
  <c r="G619" i="4"/>
  <c r="J620" i="4"/>
  <c r="H622" i="4"/>
  <c r="K623" i="4"/>
  <c r="I625" i="4"/>
  <c r="G627" i="4"/>
  <c r="J628" i="4"/>
  <c r="H630" i="4"/>
  <c r="K631" i="4"/>
  <c r="I633" i="4"/>
  <c r="G635" i="4"/>
  <c r="J636" i="4"/>
  <c r="H638" i="4"/>
  <c r="K639" i="4"/>
  <c r="I641" i="4"/>
  <c r="G643" i="4"/>
  <c r="J644" i="4"/>
  <c r="J645" i="4"/>
  <c r="I645" i="4"/>
  <c r="BF645" i="4" s="1"/>
  <c r="H645" i="4"/>
  <c r="E645" i="4"/>
  <c r="BI646" i="4"/>
  <c r="BA646" i="4"/>
  <c r="AS646" i="4"/>
  <c r="AK646" i="4"/>
  <c r="AC646" i="4"/>
  <c r="U646" i="4"/>
  <c r="M646" i="4"/>
  <c r="BH646" i="4"/>
  <c r="AZ646" i="4"/>
  <c r="AR646" i="4"/>
  <c r="AJ646" i="4"/>
  <c r="AB646" i="4"/>
  <c r="T646" i="4"/>
  <c r="L646" i="4"/>
  <c r="BG646" i="4"/>
  <c r="AY646" i="4"/>
  <c r="AQ646" i="4"/>
  <c r="AI646" i="4"/>
  <c r="AA646" i="4"/>
  <c r="S646" i="4"/>
  <c r="BD646" i="4"/>
  <c r="AV646" i="4"/>
  <c r="AN646" i="4"/>
  <c r="AF646" i="4"/>
  <c r="X646" i="4"/>
  <c r="P646" i="4"/>
  <c r="O646" i="4"/>
  <c r="AE646" i="4"/>
  <c r="AU646" i="4"/>
  <c r="BK646" i="4"/>
  <c r="X652" i="4"/>
  <c r="AN652" i="4"/>
  <c r="T660" i="4"/>
  <c r="AJ660" i="4"/>
  <c r="AZ660" i="4"/>
  <c r="V662" i="4"/>
  <c r="AL662" i="4"/>
  <c r="BB662" i="4"/>
  <c r="G668" i="4"/>
  <c r="F668" i="4"/>
  <c r="E668" i="4"/>
  <c r="J668" i="4"/>
  <c r="H668" i="4"/>
  <c r="Y668" i="4"/>
  <c r="AR668" i="4"/>
  <c r="K620" i="4"/>
  <c r="H627" i="4"/>
  <c r="K628" i="4"/>
  <c r="H635" i="4"/>
  <c r="K636" i="4"/>
  <c r="H643" i="4"/>
  <c r="K644" i="4"/>
  <c r="F649" i="4"/>
  <c r="E649" i="4"/>
  <c r="D649" i="4"/>
  <c r="I649" i="4"/>
  <c r="Y652" i="4"/>
  <c r="AO652" i="4"/>
  <c r="BE652" i="4"/>
  <c r="I658" i="4"/>
  <c r="H658" i="4"/>
  <c r="G658" i="4"/>
  <c r="D658" i="4"/>
  <c r="AM662" i="4"/>
  <c r="BC662" i="4"/>
  <c r="AW668" i="4"/>
  <c r="BH691" i="4"/>
  <c r="AZ691" i="4"/>
  <c r="AR691" i="4"/>
  <c r="AJ691" i="4"/>
  <c r="AB691" i="4"/>
  <c r="T691" i="4"/>
  <c r="L691" i="4"/>
  <c r="BG691" i="4"/>
  <c r="AY691" i="4"/>
  <c r="AQ691" i="4"/>
  <c r="AI691" i="4"/>
  <c r="AA691" i="4"/>
  <c r="S691" i="4"/>
  <c r="BF691" i="4"/>
  <c r="AX691" i="4"/>
  <c r="AP691" i="4"/>
  <c r="AH691" i="4"/>
  <c r="Z691" i="4"/>
  <c r="R691" i="4"/>
  <c r="BE691" i="4"/>
  <c r="AW691" i="4"/>
  <c r="AO691" i="4"/>
  <c r="AG691" i="4"/>
  <c r="Y691" i="4"/>
  <c r="Q691" i="4"/>
  <c r="BD691" i="4"/>
  <c r="AV691" i="4"/>
  <c r="AN691" i="4"/>
  <c r="AF691" i="4"/>
  <c r="X691" i="4"/>
  <c r="P691" i="4"/>
  <c r="BK691" i="4"/>
  <c r="BC691" i="4"/>
  <c r="AU691" i="4"/>
  <c r="AM691" i="4"/>
  <c r="AE691" i="4"/>
  <c r="W691" i="4"/>
  <c r="O691" i="4"/>
  <c r="BJ691" i="4"/>
  <c r="BB691" i="4"/>
  <c r="AT691" i="4"/>
  <c r="AL691" i="4"/>
  <c r="AD691" i="4"/>
  <c r="V691" i="4"/>
  <c r="N691" i="4"/>
  <c r="BI691" i="4"/>
  <c r="BA691" i="4"/>
  <c r="AS691" i="4"/>
  <c r="AK691" i="4"/>
  <c r="AC691" i="4"/>
  <c r="U691" i="4"/>
  <c r="M691" i="4"/>
  <c r="J614" i="4"/>
  <c r="K617" i="4"/>
  <c r="I619" i="4"/>
  <c r="D620" i="4"/>
  <c r="J622" i="4"/>
  <c r="K625" i="4"/>
  <c r="I627" i="4"/>
  <c r="D628" i="4"/>
  <c r="J630" i="4"/>
  <c r="K633" i="4"/>
  <c r="I635" i="4"/>
  <c r="D636" i="4"/>
  <c r="J638" i="4"/>
  <c r="K641" i="4"/>
  <c r="I643" i="4"/>
  <c r="D644" i="4"/>
  <c r="G649" i="4"/>
  <c r="BK652" i="4"/>
  <c r="BC652" i="4"/>
  <c r="AU652" i="4"/>
  <c r="AM652" i="4"/>
  <c r="AE652" i="4"/>
  <c r="W652" i="4"/>
  <c r="O652" i="4"/>
  <c r="BJ652" i="4"/>
  <c r="BB652" i="4"/>
  <c r="AT652" i="4"/>
  <c r="AL652" i="4"/>
  <c r="AD652" i="4"/>
  <c r="V652" i="4"/>
  <c r="N652" i="4"/>
  <c r="BI652" i="4"/>
  <c r="BA652" i="4"/>
  <c r="AS652" i="4"/>
  <c r="AK652" i="4"/>
  <c r="AC652" i="4"/>
  <c r="U652" i="4"/>
  <c r="M652" i="4"/>
  <c r="BF652" i="4"/>
  <c r="AX652" i="4"/>
  <c r="AP652" i="4"/>
  <c r="AH652" i="4"/>
  <c r="Z652" i="4"/>
  <c r="R652" i="4"/>
  <c r="AA652" i="4"/>
  <c r="AQ652" i="4"/>
  <c r="BG652" i="4"/>
  <c r="E658" i="4"/>
  <c r="Y660" i="4"/>
  <c r="AO660" i="4"/>
  <c r="Y662" i="4"/>
  <c r="AO662" i="4"/>
  <c r="BE662" i="4"/>
  <c r="AB668" i="4"/>
  <c r="BG672" i="4"/>
  <c r="AY672" i="4"/>
  <c r="AQ672" i="4"/>
  <c r="AI672" i="4"/>
  <c r="AA672" i="4"/>
  <c r="S672" i="4"/>
  <c r="BF672" i="4"/>
  <c r="AX672" i="4"/>
  <c r="AP672" i="4"/>
  <c r="AH672" i="4"/>
  <c r="Z672" i="4"/>
  <c r="R672" i="4"/>
  <c r="BE672" i="4"/>
  <c r="AW672" i="4"/>
  <c r="AO672" i="4"/>
  <c r="AG672" i="4"/>
  <c r="Y672" i="4"/>
  <c r="Q672" i="4"/>
  <c r="BD672" i="4"/>
  <c r="AV672" i="4"/>
  <c r="AN672" i="4"/>
  <c r="AF672" i="4"/>
  <c r="X672" i="4"/>
  <c r="P672" i="4"/>
  <c r="BK672" i="4"/>
  <c r="BC672" i="4"/>
  <c r="AU672" i="4"/>
  <c r="AM672" i="4"/>
  <c r="AE672" i="4"/>
  <c r="W672" i="4"/>
  <c r="O672" i="4"/>
  <c r="BJ672" i="4"/>
  <c r="BB672" i="4"/>
  <c r="AT672" i="4"/>
  <c r="AL672" i="4"/>
  <c r="AD672" i="4"/>
  <c r="V672" i="4"/>
  <c r="N672" i="4"/>
  <c r="BH672" i="4"/>
  <c r="AZ672" i="4"/>
  <c r="AR672" i="4"/>
  <c r="AJ672" i="4"/>
  <c r="AB672" i="4"/>
  <c r="T672" i="4"/>
  <c r="L672" i="4"/>
  <c r="M672" i="4"/>
  <c r="I674" i="4"/>
  <c r="H674" i="4"/>
  <c r="G674" i="4"/>
  <c r="F674" i="4"/>
  <c r="E674" i="4"/>
  <c r="D674" i="4"/>
  <c r="J674" i="4"/>
  <c r="BG696" i="4"/>
  <c r="AY696" i="4"/>
  <c r="AQ696" i="4"/>
  <c r="AI696" i="4"/>
  <c r="AA696" i="4"/>
  <c r="S696" i="4"/>
  <c r="BF696" i="4"/>
  <c r="AX696" i="4"/>
  <c r="AP696" i="4"/>
  <c r="AH696" i="4"/>
  <c r="Z696" i="4"/>
  <c r="R696" i="4"/>
  <c r="BE696" i="4"/>
  <c r="AW696" i="4"/>
  <c r="AO696" i="4"/>
  <c r="AG696" i="4"/>
  <c r="Y696" i="4"/>
  <c r="Q696" i="4"/>
  <c r="BD696" i="4"/>
  <c r="AV696" i="4"/>
  <c r="AN696" i="4"/>
  <c r="AF696" i="4"/>
  <c r="X696" i="4"/>
  <c r="P696" i="4"/>
  <c r="BK696" i="4"/>
  <c r="BC696" i="4"/>
  <c r="AU696" i="4"/>
  <c r="AM696" i="4"/>
  <c r="AE696" i="4"/>
  <c r="W696" i="4"/>
  <c r="O696" i="4"/>
  <c r="BJ696" i="4"/>
  <c r="BB696" i="4"/>
  <c r="AT696" i="4"/>
  <c r="AL696" i="4"/>
  <c r="AD696" i="4"/>
  <c r="V696" i="4"/>
  <c r="N696" i="4"/>
  <c r="BI696" i="4"/>
  <c r="BA696" i="4"/>
  <c r="AS696" i="4"/>
  <c r="AK696" i="4"/>
  <c r="AC696" i="4"/>
  <c r="U696" i="4"/>
  <c r="M696" i="4"/>
  <c r="BH696" i="4"/>
  <c r="AZ696" i="4"/>
  <c r="AR696" i="4"/>
  <c r="AJ696" i="4"/>
  <c r="AB696" i="4"/>
  <c r="T696" i="4"/>
  <c r="L696" i="4"/>
  <c r="K614" i="4"/>
  <c r="D617" i="4"/>
  <c r="J619" i="4"/>
  <c r="E620" i="4"/>
  <c r="K622" i="4"/>
  <c r="D625" i="4"/>
  <c r="J627" i="4"/>
  <c r="E628" i="4"/>
  <c r="K630" i="4"/>
  <c r="D633" i="4"/>
  <c r="J635" i="4"/>
  <c r="E636" i="4"/>
  <c r="K638" i="4"/>
  <c r="D641" i="4"/>
  <c r="J643" i="4"/>
  <c r="E644" i="4"/>
  <c r="H649" i="4"/>
  <c r="L652" i="4"/>
  <c r="AB652" i="4"/>
  <c r="AR652" i="4"/>
  <c r="BH652" i="4"/>
  <c r="F657" i="4"/>
  <c r="E657" i="4"/>
  <c r="D657" i="4"/>
  <c r="I657" i="4"/>
  <c r="F658" i="4"/>
  <c r="BK660" i="4"/>
  <c r="BC660" i="4"/>
  <c r="AU660" i="4"/>
  <c r="AM660" i="4"/>
  <c r="AE660" i="4"/>
  <c r="W660" i="4"/>
  <c r="O660" i="4"/>
  <c r="BJ660" i="4"/>
  <c r="BB660" i="4"/>
  <c r="AT660" i="4"/>
  <c r="AL660" i="4"/>
  <c r="AD660" i="4"/>
  <c r="V660" i="4"/>
  <c r="N660" i="4"/>
  <c r="BI660" i="4"/>
  <c r="BA660" i="4"/>
  <c r="AS660" i="4"/>
  <c r="AK660" i="4"/>
  <c r="AC660" i="4"/>
  <c r="U660" i="4"/>
  <c r="M660" i="4"/>
  <c r="BF660" i="4"/>
  <c r="AX660" i="4"/>
  <c r="AP660" i="4"/>
  <c r="AH660" i="4"/>
  <c r="Z660" i="4"/>
  <c r="R660" i="4"/>
  <c r="AA660" i="4"/>
  <c r="AQ660" i="4"/>
  <c r="BG660" i="4"/>
  <c r="Z662" i="4"/>
  <c r="AP662" i="4"/>
  <c r="BF662" i="4"/>
  <c r="I666" i="4"/>
  <c r="H666" i="4"/>
  <c r="G666" i="4"/>
  <c r="D666" i="4"/>
  <c r="BK668" i="4"/>
  <c r="BC668" i="4"/>
  <c r="AU668" i="4"/>
  <c r="AM668" i="4"/>
  <c r="AE668" i="4"/>
  <c r="W668" i="4"/>
  <c r="O668" i="4"/>
  <c r="BJ668" i="4"/>
  <c r="BB668" i="4"/>
  <c r="AT668" i="4"/>
  <c r="AL668" i="4"/>
  <c r="AD668" i="4"/>
  <c r="V668" i="4"/>
  <c r="N668" i="4"/>
  <c r="BI668" i="4"/>
  <c r="BA668" i="4"/>
  <c r="AS668" i="4"/>
  <c r="AK668" i="4"/>
  <c r="AC668" i="4"/>
  <c r="U668" i="4"/>
  <c r="M668" i="4"/>
  <c r="BF668" i="4"/>
  <c r="AX668" i="4"/>
  <c r="AP668" i="4"/>
  <c r="AH668" i="4"/>
  <c r="Z668" i="4"/>
  <c r="R668" i="4"/>
  <c r="BD668" i="4"/>
  <c r="AV668" i="4"/>
  <c r="AN668" i="4"/>
  <c r="AF668" i="4"/>
  <c r="X668" i="4"/>
  <c r="P668" i="4"/>
  <c r="AG668" i="4"/>
  <c r="AZ668" i="4"/>
  <c r="U672" i="4"/>
  <c r="K674" i="4"/>
  <c r="K619" i="4"/>
  <c r="F620" i="4"/>
  <c r="K627" i="4"/>
  <c r="F628" i="4"/>
  <c r="K635" i="4"/>
  <c r="F636" i="4"/>
  <c r="K643" i="4"/>
  <c r="F644" i="4"/>
  <c r="J649" i="4"/>
  <c r="P652" i="4"/>
  <c r="AF652" i="4"/>
  <c r="J653" i="4"/>
  <c r="I653" i="4"/>
  <c r="H653" i="4"/>
  <c r="E653" i="4"/>
  <c r="AD662" i="4"/>
  <c r="AT662" i="4"/>
  <c r="E666" i="4"/>
  <c r="L668" i="4"/>
  <c r="AI668" i="4"/>
  <c r="BE668" i="4"/>
  <c r="AC672" i="4"/>
  <c r="J581" i="4"/>
  <c r="H583" i="4"/>
  <c r="K584" i="4"/>
  <c r="I586" i="4"/>
  <c r="J589" i="4"/>
  <c r="H591" i="4"/>
  <c r="K592" i="4"/>
  <c r="I594" i="4"/>
  <c r="S594" i="4" s="1"/>
  <c r="H599" i="4"/>
  <c r="K600" i="4"/>
  <c r="I602" i="4"/>
  <c r="Q602" i="4" s="1"/>
  <c r="J605" i="4"/>
  <c r="H607" i="4"/>
  <c r="J613" i="4"/>
  <c r="E614" i="4"/>
  <c r="H615" i="4"/>
  <c r="K616" i="4"/>
  <c r="F617" i="4"/>
  <c r="I618" i="4"/>
  <c r="D619" i="4"/>
  <c r="G620" i="4"/>
  <c r="J621" i="4"/>
  <c r="E622" i="4"/>
  <c r="H623" i="4"/>
  <c r="F625" i="4"/>
  <c r="I626" i="4"/>
  <c r="BE626" i="4" s="1"/>
  <c r="D627" i="4"/>
  <c r="G628" i="4"/>
  <c r="J629" i="4"/>
  <c r="E630" i="4"/>
  <c r="H631" i="4"/>
  <c r="K632" i="4"/>
  <c r="F633" i="4"/>
  <c r="I634" i="4"/>
  <c r="R634" i="4" s="1"/>
  <c r="D635" i="4"/>
  <c r="G636" i="4"/>
  <c r="E638" i="4"/>
  <c r="H639" i="4"/>
  <c r="K640" i="4"/>
  <c r="F641" i="4"/>
  <c r="I642" i="4"/>
  <c r="Y642" i="4" s="1"/>
  <c r="D643" i="4"/>
  <c r="G644" i="4"/>
  <c r="Y646" i="4"/>
  <c r="AO646" i="4"/>
  <c r="BE646" i="4"/>
  <c r="K649" i="4"/>
  <c r="Q652" i="4"/>
  <c r="AG652" i="4"/>
  <c r="AW652" i="4"/>
  <c r="D653" i="4"/>
  <c r="H657" i="4"/>
  <c r="K658" i="4"/>
  <c r="P660" i="4"/>
  <c r="AF660" i="4"/>
  <c r="AV660" i="4"/>
  <c r="J661" i="4"/>
  <c r="I661" i="4"/>
  <c r="H661" i="4"/>
  <c r="E661" i="4"/>
  <c r="BI662" i="4"/>
  <c r="BA662" i="4"/>
  <c r="AS662" i="4"/>
  <c r="AK662" i="4"/>
  <c r="AC662" i="4"/>
  <c r="U662" i="4"/>
  <c r="M662" i="4"/>
  <c r="BH662" i="4"/>
  <c r="AZ662" i="4"/>
  <c r="AR662" i="4"/>
  <c r="AJ662" i="4"/>
  <c r="AB662" i="4"/>
  <c r="T662" i="4"/>
  <c r="L662" i="4"/>
  <c r="BG662" i="4"/>
  <c r="AY662" i="4"/>
  <c r="AQ662" i="4"/>
  <c r="AI662" i="4"/>
  <c r="AA662" i="4"/>
  <c r="S662" i="4"/>
  <c r="BD662" i="4"/>
  <c r="AV662" i="4"/>
  <c r="AN662" i="4"/>
  <c r="AF662" i="4"/>
  <c r="X662" i="4"/>
  <c r="P662" i="4"/>
  <c r="O662" i="4"/>
  <c r="AE662" i="4"/>
  <c r="AU662" i="4"/>
  <c r="BK662" i="4"/>
  <c r="F665" i="4"/>
  <c r="E665" i="4"/>
  <c r="D665" i="4"/>
  <c r="I665" i="4"/>
  <c r="F666" i="4"/>
  <c r="Q668" i="4"/>
  <c r="AJ668" i="4"/>
  <c r="BG668" i="4"/>
  <c r="AK672" i="4"/>
  <c r="K581" i="4"/>
  <c r="I583" i="4"/>
  <c r="D584" i="4"/>
  <c r="J586" i="4"/>
  <c r="I591" i="4"/>
  <c r="J594" i="4"/>
  <c r="I599" i="4"/>
  <c r="D600" i="4"/>
  <c r="J602" i="4"/>
  <c r="K605" i="4"/>
  <c r="I607" i="4"/>
  <c r="K613" i="4"/>
  <c r="F614" i="4"/>
  <c r="I615" i="4"/>
  <c r="D616" i="4"/>
  <c r="G617" i="4"/>
  <c r="J618" i="4"/>
  <c r="E619" i="4"/>
  <c r="H620" i="4"/>
  <c r="K621" i="4"/>
  <c r="F622" i="4"/>
  <c r="I623" i="4"/>
  <c r="G625" i="4"/>
  <c r="J626" i="4"/>
  <c r="E627" i="4"/>
  <c r="H628" i="4"/>
  <c r="K629" i="4"/>
  <c r="F630" i="4"/>
  <c r="I631" i="4"/>
  <c r="D632" i="4"/>
  <c r="G633" i="4"/>
  <c r="J634" i="4"/>
  <c r="E635" i="4"/>
  <c r="H636" i="4"/>
  <c r="F638" i="4"/>
  <c r="I639" i="4"/>
  <c r="D640" i="4"/>
  <c r="G641" i="4"/>
  <c r="J642" i="4"/>
  <c r="E643" i="4"/>
  <c r="H644" i="4"/>
  <c r="Z646" i="4"/>
  <c r="AP646" i="4"/>
  <c r="BF646" i="4"/>
  <c r="G652" i="4"/>
  <c r="F652" i="4"/>
  <c r="E652" i="4"/>
  <c r="J652" i="4"/>
  <c r="S652" i="4"/>
  <c r="AI652" i="4"/>
  <c r="AY652" i="4"/>
  <c r="F653" i="4"/>
  <c r="J657" i="4"/>
  <c r="Q660" i="4"/>
  <c r="AG660" i="4"/>
  <c r="AW660" i="4"/>
  <c r="D661" i="4"/>
  <c r="Q662" i="4"/>
  <c r="AG662" i="4"/>
  <c r="AW662" i="4"/>
  <c r="G665" i="4"/>
  <c r="J666" i="4"/>
  <c r="S668" i="4"/>
  <c r="AO668" i="4"/>
  <c r="BH668" i="4"/>
  <c r="AS672" i="4"/>
  <c r="BH683" i="4"/>
  <c r="AZ683" i="4"/>
  <c r="AR683" i="4"/>
  <c r="AJ683" i="4"/>
  <c r="AB683" i="4"/>
  <c r="T683" i="4"/>
  <c r="L683" i="4"/>
  <c r="BG683" i="4"/>
  <c r="AY683" i="4"/>
  <c r="AQ683" i="4"/>
  <c r="AI683" i="4"/>
  <c r="AA683" i="4"/>
  <c r="S683" i="4"/>
  <c r="BF683" i="4"/>
  <c r="AX683" i="4"/>
  <c r="AP683" i="4"/>
  <c r="AH683" i="4"/>
  <c r="Z683" i="4"/>
  <c r="R683" i="4"/>
  <c r="BE683" i="4"/>
  <c r="AW683" i="4"/>
  <c r="AO683" i="4"/>
  <c r="AG683" i="4"/>
  <c r="Y683" i="4"/>
  <c r="Q683" i="4"/>
  <c r="BD683" i="4"/>
  <c r="AV683" i="4"/>
  <c r="AN683" i="4"/>
  <c r="AF683" i="4"/>
  <c r="X683" i="4"/>
  <c r="P683" i="4"/>
  <c r="BK683" i="4"/>
  <c r="BC683" i="4"/>
  <c r="AU683" i="4"/>
  <c r="AM683" i="4"/>
  <c r="AE683" i="4"/>
  <c r="W683" i="4"/>
  <c r="O683" i="4"/>
  <c r="BJ683" i="4"/>
  <c r="BB683" i="4"/>
  <c r="AT683" i="4"/>
  <c r="AL683" i="4"/>
  <c r="AD683" i="4"/>
  <c r="V683" i="4"/>
  <c r="N683" i="4"/>
  <c r="BI683" i="4"/>
  <c r="BA683" i="4"/>
  <c r="AS683" i="4"/>
  <c r="AK683" i="4"/>
  <c r="AC683" i="4"/>
  <c r="U683" i="4"/>
  <c r="M683" i="4"/>
  <c r="BG688" i="4"/>
  <c r="AY688" i="4"/>
  <c r="AQ688" i="4"/>
  <c r="AI688" i="4"/>
  <c r="AA688" i="4"/>
  <c r="S688" i="4"/>
  <c r="BF688" i="4"/>
  <c r="AX688" i="4"/>
  <c r="AP688" i="4"/>
  <c r="AH688" i="4"/>
  <c r="Z688" i="4"/>
  <c r="R688" i="4"/>
  <c r="BE688" i="4"/>
  <c r="AW688" i="4"/>
  <c r="AO688" i="4"/>
  <c r="AG688" i="4"/>
  <c r="Y688" i="4"/>
  <c r="Q688" i="4"/>
  <c r="BD688" i="4"/>
  <c r="AV688" i="4"/>
  <c r="AN688" i="4"/>
  <c r="AF688" i="4"/>
  <c r="X688" i="4"/>
  <c r="P688" i="4"/>
  <c r="BK688" i="4"/>
  <c r="BC688" i="4"/>
  <c r="AU688" i="4"/>
  <c r="AM688" i="4"/>
  <c r="AE688" i="4"/>
  <c r="W688" i="4"/>
  <c r="O688" i="4"/>
  <c r="BJ688" i="4"/>
  <c r="BB688" i="4"/>
  <c r="AT688" i="4"/>
  <c r="AL688" i="4"/>
  <c r="AD688" i="4"/>
  <c r="V688" i="4"/>
  <c r="N688" i="4"/>
  <c r="BI688" i="4"/>
  <c r="BA688" i="4"/>
  <c r="AS688" i="4"/>
  <c r="AK688" i="4"/>
  <c r="AC688" i="4"/>
  <c r="U688" i="4"/>
  <c r="M688" i="4"/>
  <c r="BH688" i="4"/>
  <c r="AZ688" i="4"/>
  <c r="AR688" i="4"/>
  <c r="AJ688" i="4"/>
  <c r="AB688" i="4"/>
  <c r="T688" i="4"/>
  <c r="L688" i="4"/>
  <c r="N646" i="4"/>
  <c r="AD646" i="4"/>
  <c r="AT646" i="4"/>
  <c r="BJ646" i="4"/>
  <c r="I650" i="4"/>
  <c r="H650" i="4"/>
  <c r="G650" i="4"/>
  <c r="D650" i="4"/>
  <c r="T652" i="4"/>
  <c r="AJ652" i="4"/>
  <c r="AZ652" i="4"/>
  <c r="G653" i="4"/>
  <c r="K657" i="4"/>
  <c r="G660" i="4"/>
  <c r="F660" i="4"/>
  <c r="E660" i="4"/>
  <c r="J660" i="4"/>
  <c r="S660" i="4"/>
  <c r="AI660" i="4"/>
  <c r="AY660" i="4"/>
  <c r="F661" i="4"/>
  <c r="R662" i="4"/>
  <c r="AH662" i="4"/>
  <c r="AX662" i="4"/>
  <c r="K666" i="4"/>
  <c r="T668" i="4"/>
  <c r="AQ668" i="4"/>
  <c r="BA672" i="4"/>
  <c r="K669" i="4"/>
  <c r="G673" i="4"/>
  <c r="H676" i="4"/>
  <c r="K677" i="4"/>
  <c r="G681" i="4"/>
  <c r="J682" i="4"/>
  <c r="H684" i="4"/>
  <c r="K685" i="4"/>
  <c r="G689" i="4"/>
  <c r="J690" i="4"/>
  <c r="H692" i="4"/>
  <c r="K693" i="4"/>
  <c r="G697" i="4"/>
  <c r="J698" i="4"/>
  <c r="U714" i="4"/>
  <c r="AK714" i="4"/>
  <c r="BA714" i="4"/>
  <c r="X715" i="4"/>
  <c r="AN715" i="4"/>
  <c r="BD715" i="4"/>
  <c r="V717" i="4"/>
  <c r="AL717" i="4"/>
  <c r="BB717" i="4"/>
  <c r="J724" i="4"/>
  <c r="I724" i="4"/>
  <c r="H724" i="4"/>
  <c r="E724" i="4"/>
  <c r="BI725" i="4"/>
  <c r="BA725" i="4"/>
  <c r="AS725" i="4"/>
  <c r="AK725" i="4"/>
  <c r="AC725" i="4"/>
  <c r="U725" i="4"/>
  <c r="M725" i="4"/>
  <c r="BH725" i="4"/>
  <c r="AZ725" i="4"/>
  <c r="AR725" i="4"/>
  <c r="AJ725" i="4"/>
  <c r="AB725" i="4"/>
  <c r="T725" i="4"/>
  <c r="L725" i="4"/>
  <c r="BG725" i="4"/>
  <c r="AY725" i="4"/>
  <c r="AQ725" i="4"/>
  <c r="AI725" i="4"/>
  <c r="AA725" i="4"/>
  <c r="S725" i="4"/>
  <c r="BD725" i="4"/>
  <c r="AV725" i="4"/>
  <c r="AN725" i="4"/>
  <c r="AF725" i="4"/>
  <c r="X725" i="4"/>
  <c r="P725" i="4"/>
  <c r="N725" i="4"/>
  <c r="AD725" i="4"/>
  <c r="AT725" i="4"/>
  <c r="BJ725" i="4"/>
  <c r="Y726" i="4"/>
  <c r="BE726" i="4"/>
  <c r="J732" i="4"/>
  <c r="I732" i="4"/>
  <c r="H732" i="4"/>
  <c r="G732" i="4"/>
  <c r="E732" i="4"/>
  <c r="D732" i="4"/>
  <c r="J748" i="4"/>
  <c r="I748" i="4"/>
  <c r="Q748" i="4" s="1"/>
  <c r="H748" i="4"/>
  <c r="G748" i="4"/>
  <c r="F748" i="4"/>
  <c r="E748" i="4"/>
  <c r="D748" i="4"/>
  <c r="K682" i="4"/>
  <c r="K690" i="4"/>
  <c r="K698" i="4"/>
  <c r="F704" i="4"/>
  <c r="E704" i="4"/>
  <c r="D704" i="4"/>
  <c r="I704" i="4"/>
  <c r="F712" i="4"/>
  <c r="E712" i="4"/>
  <c r="D712" i="4"/>
  <c r="I712" i="4"/>
  <c r="Y715" i="4"/>
  <c r="AO715" i="4"/>
  <c r="BE715" i="4"/>
  <c r="G731" i="4"/>
  <c r="F731" i="4"/>
  <c r="E731" i="4"/>
  <c r="D731" i="4"/>
  <c r="J731" i="4"/>
  <c r="I731" i="4"/>
  <c r="J740" i="4"/>
  <c r="I740" i="4"/>
  <c r="H740" i="4"/>
  <c r="G740" i="4"/>
  <c r="F740" i="4"/>
  <c r="E740" i="4"/>
  <c r="D740" i="4"/>
  <c r="BG743" i="4"/>
  <c r="AY743" i="4"/>
  <c r="AQ743" i="4"/>
  <c r="AI743" i="4"/>
  <c r="AA743" i="4"/>
  <c r="S743" i="4"/>
  <c r="BF743" i="4"/>
  <c r="AX743" i="4"/>
  <c r="AP743" i="4"/>
  <c r="AH743" i="4"/>
  <c r="Z743" i="4"/>
  <c r="R743" i="4"/>
  <c r="BE743" i="4"/>
  <c r="AW743" i="4"/>
  <c r="AO743" i="4"/>
  <c r="AG743" i="4"/>
  <c r="Y743" i="4"/>
  <c r="Q743" i="4"/>
  <c r="BD743" i="4"/>
  <c r="AV743" i="4"/>
  <c r="AN743" i="4"/>
  <c r="AF743" i="4"/>
  <c r="X743" i="4"/>
  <c r="P743" i="4"/>
  <c r="BK743" i="4"/>
  <c r="BC743" i="4"/>
  <c r="AU743" i="4"/>
  <c r="AM743" i="4"/>
  <c r="AE743" i="4"/>
  <c r="W743" i="4"/>
  <c r="O743" i="4"/>
  <c r="BJ743" i="4"/>
  <c r="BB743" i="4"/>
  <c r="AT743" i="4"/>
  <c r="AL743" i="4"/>
  <c r="AD743" i="4"/>
  <c r="V743" i="4"/>
  <c r="N743" i="4"/>
  <c r="BI743" i="4"/>
  <c r="BA743" i="4"/>
  <c r="AS743" i="4"/>
  <c r="AK743" i="4"/>
  <c r="AC743" i="4"/>
  <c r="U743" i="4"/>
  <c r="M743" i="4"/>
  <c r="T743" i="4"/>
  <c r="H646" i="4"/>
  <c r="K647" i="4"/>
  <c r="F648" i="4"/>
  <c r="H654" i="4"/>
  <c r="K655" i="4"/>
  <c r="F656" i="4"/>
  <c r="G659" i="4"/>
  <c r="H662" i="4"/>
  <c r="K663" i="4"/>
  <c r="F664" i="4"/>
  <c r="E669" i="4"/>
  <c r="K671" i="4"/>
  <c r="I673" i="4"/>
  <c r="J676" i="4"/>
  <c r="E677" i="4"/>
  <c r="K679" i="4"/>
  <c r="I681" i="4"/>
  <c r="D682" i="4"/>
  <c r="J684" i="4"/>
  <c r="E685" i="4"/>
  <c r="K687" i="4"/>
  <c r="I689" i="4"/>
  <c r="D690" i="4"/>
  <c r="J692" i="4"/>
  <c r="E693" i="4"/>
  <c r="K695" i="4"/>
  <c r="I697" i="4"/>
  <c r="D698" i="4"/>
  <c r="G704" i="4"/>
  <c r="G712" i="4"/>
  <c r="X714" i="4"/>
  <c r="AN714" i="4"/>
  <c r="BD714" i="4"/>
  <c r="BK715" i="4"/>
  <c r="BC715" i="4"/>
  <c r="AU715" i="4"/>
  <c r="AM715" i="4"/>
  <c r="AE715" i="4"/>
  <c r="W715" i="4"/>
  <c r="O715" i="4"/>
  <c r="BJ715" i="4"/>
  <c r="BB715" i="4"/>
  <c r="AT715" i="4"/>
  <c r="AL715" i="4"/>
  <c r="AD715" i="4"/>
  <c r="V715" i="4"/>
  <c r="N715" i="4"/>
  <c r="BI715" i="4"/>
  <c r="BA715" i="4"/>
  <c r="AS715" i="4"/>
  <c r="AK715" i="4"/>
  <c r="AC715" i="4"/>
  <c r="U715" i="4"/>
  <c r="M715" i="4"/>
  <c r="BF715" i="4"/>
  <c r="AX715" i="4"/>
  <c r="AP715" i="4"/>
  <c r="AH715" i="4"/>
  <c r="Z715" i="4"/>
  <c r="R715" i="4"/>
  <c r="AA715" i="4"/>
  <c r="AQ715" i="4"/>
  <c r="BG715" i="4"/>
  <c r="Y717" i="4"/>
  <c r="AO717" i="4"/>
  <c r="BE717" i="4"/>
  <c r="G723" i="4"/>
  <c r="F723" i="4"/>
  <c r="E723" i="4"/>
  <c r="J723" i="4"/>
  <c r="F724" i="4"/>
  <c r="Q725" i="4"/>
  <c r="AG725" i="4"/>
  <c r="AW725" i="4"/>
  <c r="BD726" i="4"/>
  <c r="AV726" i="4"/>
  <c r="AN726" i="4"/>
  <c r="AF726" i="4"/>
  <c r="X726" i="4"/>
  <c r="P726" i="4"/>
  <c r="BK726" i="4"/>
  <c r="BC726" i="4"/>
  <c r="AU726" i="4"/>
  <c r="AM726" i="4"/>
  <c r="AE726" i="4"/>
  <c r="W726" i="4"/>
  <c r="O726" i="4"/>
  <c r="BJ726" i="4"/>
  <c r="BB726" i="4"/>
  <c r="AT726" i="4"/>
  <c r="AL726" i="4"/>
  <c r="AD726" i="4"/>
  <c r="V726" i="4"/>
  <c r="N726" i="4"/>
  <c r="BI726" i="4"/>
  <c r="BA726" i="4"/>
  <c r="AS726" i="4"/>
  <c r="AK726" i="4"/>
  <c r="AC726" i="4"/>
  <c r="BG726" i="4"/>
  <c r="AY726" i="4"/>
  <c r="AQ726" i="4"/>
  <c r="AI726" i="4"/>
  <c r="AA726" i="4"/>
  <c r="S726" i="4"/>
  <c r="BF726" i="4"/>
  <c r="AX726" i="4"/>
  <c r="AP726" i="4"/>
  <c r="AH726" i="4"/>
  <c r="Z726" i="4"/>
  <c r="L726" i="4"/>
  <c r="AG726" i="4"/>
  <c r="H731" i="4"/>
  <c r="K732" i="4"/>
  <c r="K740" i="4"/>
  <c r="AB743" i="4"/>
  <c r="K676" i="4"/>
  <c r="E682" i="4"/>
  <c r="K684" i="4"/>
  <c r="E690" i="4"/>
  <c r="K692" i="4"/>
  <c r="E698" i="4"/>
  <c r="J700" i="4"/>
  <c r="I700" i="4"/>
  <c r="H700" i="4"/>
  <c r="E700" i="4"/>
  <c r="H704" i="4"/>
  <c r="J708" i="4"/>
  <c r="I708" i="4"/>
  <c r="H708" i="4"/>
  <c r="E708" i="4"/>
  <c r="H712" i="4"/>
  <c r="Y714" i="4"/>
  <c r="AO714" i="4"/>
  <c r="BE714" i="4"/>
  <c r="L715" i="4"/>
  <c r="AB715" i="4"/>
  <c r="AR715" i="4"/>
  <c r="BH715" i="4"/>
  <c r="Z717" i="4"/>
  <c r="AP717" i="4"/>
  <c r="I721" i="4"/>
  <c r="H721" i="4"/>
  <c r="G721" i="4"/>
  <c r="D721" i="4"/>
  <c r="G724" i="4"/>
  <c r="R725" i="4"/>
  <c r="AH725" i="4"/>
  <c r="AX725" i="4"/>
  <c r="M726" i="4"/>
  <c r="AJ726" i="4"/>
  <c r="K731" i="4"/>
  <c r="AJ743" i="4"/>
  <c r="K673" i="4"/>
  <c r="D676" i="4"/>
  <c r="K681" i="4"/>
  <c r="F682" i="4"/>
  <c r="D684" i="4"/>
  <c r="K689" i="4"/>
  <c r="F690" i="4"/>
  <c r="D692" i="4"/>
  <c r="K697" i="4"/>
  <c r="F698" i="4"/>
  <c r="D700" i="4"/>
  <c r="J704" i="4"/>
  <c r="D708" i="4"/>
  <c r="J712" i="4"/>
  <c r="M714" i="4"/>
  <c r="AC714" i="4"/>
  <c r="AS714" i="4"/>
  <c r="BI714" i="4"/>
  <c r="P715" i="4"/>
  <c r="AF715" i="4"/>
  <c r="J716" i="4"/>
  <c r="I716" i="4"/>
  <c r="H716" i="4"/>
  <c r="E716" i="4"/>
  <c r="BI717" i="4"/>
  <c r="BA717" i="4"/>
  <c r="AS717" i="4"/>
  <c r="AK717" i="4"/>
  <c r="AC717" i="4"/>
  <c r="U717" i="4"/>
  <c r="M717" i="4"/>
  <c r="BH717" i="4"/>
  <c r="AZ717" i="4"/>
  <c r="AR717" i="4"/>
  <c r="AJ717" i="4"/>
  <c r="AB717" i="4"/>
  <c r="T717" i="4"/>
  <c r="L717" i="4"/>
  <c r="BG717" i="4"/>
  <c r="AY717" i="4"/>
  <c r="AQ717" i="4"/>
  <c r="AI717" i="4"/>
  <c r="AA717" i="4"/>
  <c r="S717" i="4"/>
  <c r="BD717" i="4"/>
  <c r="AV717" i="4"/>
  <c r="AN717" i="4"/>
  <c r="AF717" i="4"/>
  <c r="X717" i="4"/>
  <c r="P717" i="4"/>
  <c r="N717" i="4"/>
  <c r="AD717" i="4"/>
  <c r="AT717" i="4"/>
  <c r="BJ717" i="4"/>
  <c r="E721" i="4"/>
  <c r="K724" i="4"/>
  <c r="V725" i="4"/>
  <c r="AL725" i="4"/>
  <c r="BB725" i="4"/>
  <c r="Q726" i="4"/>
  <c r="AR743" i="4"/>
  <c r="F647" i="4"/>
  <c r="I648" i="4"/>
  <c r="J651" i="4"/>
  <c r="K654" i="4"/>
  <c r="F655" i="4"/>
  <c r="I656" i="4"/>
  <c r="J659" i="4"/>
  <c r="F663" i="4"/>
  <c r="I664" i="4"/>
  <c r="BJ664" i="4" s="1"/>
  <c r="J667" i="4"/>
  <c r="H669" i="4"/>
  <c r="K670" i="4"/>
  <c r="F671" i="4"/>
  <c r="D673" i="4"/>
  <c r="J675" i="4"/>
  <c r="E676" i="4"/>
  <c r="H677" i="4"/>
  <c r="K678" i="4"/>
  <c r="F679" i="4"/>
  <c r="I680" i="4"/>
  <c r="U680" i="4" s="1"/>
  <c r="D681" i="4"/>
  <c r="G682" i="4"/>
  <c r="J683" i="4"/>
  <c r="E684" i="4"/>
  <c r="H685" i="4"/>
  <c r="K686" i="4"/>
  <c r="F687" i="4"/>
  <c r="D689" i="4"/>
  <c r="G690" i="4"/>
  <c r="E692" i="4"/>
  <c r="H693" i="4"/>
  <c r="K694" i="4"/>
  <c r="F695" i="4"/>
  <c r="D697" i="4"/>
  <c r="G698" i="4"/>
  <c r="G699" i="4"/>
  <c r="F699" i="4"/>
  <c r="E699" i="4"/>
  <c r="J699" i="4"/>
  <c r="F700" i="4"/>
  <c r="K704" i="4"/>
  <c r="G707" i="4"/>
  <c r="F707" i="4"/>
  <c r="E707" i="4"/>
  <c r="J707" i="4"/>
  <c r="F708" i="4"/>
  <c r="K712" i="4"/>
  <c r="N714" i="4"/>
  <c r="AD714" i="4"/>
  <c r="AT714" i="4"/>
  <c r="BJ714" i="4"/>
  <c r="Q715" i="4"/>
  <c r="AG715" i="4"/>
  <c r="AW715" i="4"/>
  <c r="D716" i="4"/>
  <c r="O717" i="4"/>
  <c r="AE717" i="4"/>
  <c r="AU717" i="4"/>
  <c r="BK717" i="4"/>
  <c r="F720" i="4"/>
  <c r="E720" i="4"/>
  <c r="D720" i="4"/>
  <c r="I720" i="4"/>
  <c r="F721" i="4"/>
  <c r="I723" i="4"/>
  <c r="W725" i="4"/>
  <c r="AM725" i="4"/>
  <c r="BC725" i="4"/>
  <c r="R726" i="4"/>
  <c r="AR726" i="4"/>
  <c r="AZ743" i="4"/>
  <c r="G647" i="4"/>
  <c r="K651" i="4"/>
  <c r="G655" i="4"/>
  <c r="J656" i="4"/>
  <c r="K659" i="4"/>
  <c r="G663" i="4"/>
  <c r="J664" i="4"/>
  <c r="K667" i="4"/>
  <c r="I669" i="4"/>
  <c r="D670" i="4"/>
  <c r="G671" i="4"/>
  <c r="E673" i="4"/>
  <c r="K675" i="4"/>
  <c r="F676" i="4"/>
  <c r="I677" i="4"/>
  <c r="D678" i="4"/>
  <c r="G679" i="4"/>
  <c r="J680" i="4"/>
  <c r="E681" i="4"/>
  <c r="H682" i="4"/>
  <c r="F684" i="4"/>
  <c r="I685" i="4"/>
  <c r="D686" i="4"/>
  <c r="G687" i="4"/>
  <c r="J688" i="4"/>
  <c r="E689" i="4"/>
  <c r="H690" i="4"/>
  <c r="F692" i="4"/>
  <c r="I693" i="4"/>
  <c r="D694" i="4"/>
  <c r="G695" i="4"/>
  <c r="J696" i="4"/>
  <c r="E697" i="4"/>
  <c r="H698" i="4"/>
  <c r="D699" i="4"/>
  <c r="O699" i="4" s="1"/>
  <c r="G700" i="4"/>
  <c r="D707" i="4"/>
  <c r="BA707" i="4" s="1"/>
  <c r="G708" i="4"/>
  <c r="BH714" i="4"/>
  <c r="AZ714" i="4"/>
  <c r="AR714" i="4"/>
  <c r="AJ714" i="4"/>
  <c r="AB714" i="4"/>
  <c r="T714" i="4"/>
  <c r="L714" i="4"/>
  <c r="BG714" i="4"/>
  <c r="AY714" i="4"/>
  <c r="AQ714" i="4"/>
  <c r="AI714" i="4"/>
  <c r="AA714" i="4"/>
  <c r="S714" i="4"/>
  <c r="BF714" i="4"/>
  <c r="AX714" i="4"/>
  <c r="AP714" i="4"/>
  <c r="AH714" i="4"/>
  <c r="Z714" i="4"/>
  <c r="R714" i="4"/>
  <c r="BK714" i="4"/>
  <c r="BC714" i="4"/>
  <c r="AU714" i="4"/>
  <c r="AM714" i="4"/>
  <c r="AE714" i="4"/>
  <c r="W714" i="4"/>
  <c r="O714" i="4"/>
  <c r="P714" i="4"/>
  <c r="AF714" i="4"/>
  <c r="AV714" i="4"/>
  <c r="G715" i="4"/>
  <c r="F715" i="4"/>
  <c r="E715" i="4"/>
  <c r="J715" i="4"/>
  <c r="S715" i="4"/>
  <c r="AI715" i="4"/>
  <c r="AY715" i="4"/>
  <c r="F716" i="4"/>
  <c r="Q717" i="4"/>
  <c r="AG717" i="4"/>
  <c r="AW717" i="4"/>
  <c r="G720" i="4"/>
  <c r="J721" i="4"/>
  <c r="K723" i="4"/>
  <c r="Y725" i="4"/>
  <c r="AO725" i="4"/>
  <c r="BE725" i="4"/>
  <c r="T726" i="4"/>
  <c r="AW726" i="4"/>
  <c r="BH743" i="4"/>
  <c r="H699" i="4"/>
  <c r="AN699" i="4"/>
  <c r="K700" i="4"/>
  <c r="I705" i="4"/>
  <c r="H705" i="4"/>
  <c r="G705" i="4"/>
  <c r="D705" i="4"/>
  <c r="H707" i="4"/>
  <c r="K708" i="4"/>
  <c r="I713" i="4"/>
  <c r="H713" i="4"/>
  <c r="G713" i="4"/>
  <c r="D713" i="4"/>
  <c r="Q714" i="4"/>
  <c r="AG714" i="4"/>
  <c r="T715" i="4"/>
  <c r="AJ715" i="4"/>
  <c r="AZ715" i="4"/>
  <c r="G716" i="4"/>
  <c r="R717" i="4"/>
  <c r="AH717" i="4"/>
  <c r="AX717" i="4"/>
  <c r="H720" i="4"/>
  <c r="K721" i="4"/>
  <c r="Z725" i="4"/>
  <c r="AP725" i="4"/>
  <c r="BF725" i="4"/>
  <c r="U726" i="4"/>
  <c r="AZ726" i="4"/>
  <c r="I762" i="4"/>
  <c r="H762" i="4"/>
  <c r="G762" i="4"/>
  <c r="D762" i="4"/>
  <c r="H728" i="4"/>
  <c r="K729" i="4"/>
  <c r="K737" i="4"/>
  <c r="H744" i="4"/>
  <c r="K745" i="4"/>
  <c r="I747" i="4"/>
  <c r="F753" i="4"/>
  <c r="E753" i="4"/>
  <c r="D753" i="4"/>
  <c r="I753" i="4"/>
  <c r="BG760" i="4"/>
  <c r="AY760" i="4"/>
  <c r="AQ760" i="4"/>
  <c r="AI760" i="4"/>
  <c r="AA760" i="4"/>
  <c r="S760" i="4"/>
  <c r="BF760" i="4"/>
  <c r="AX760" i="4"/>
  <c r="AP760" i="4"/>
  <c r="AH760" i="4"/>
  <c r="Z760" i="4"/>
  <c r="R760" i="4"/>
  <c r="BE760" i="4"/>
  <c r="AW760" i="4"/>
  <c r="AO760" i="4"/>
  <c r="AG760" i="4"/>
  <c r="Y760" i="4"/>
  <c r="Q760" i="4"/>
  <c r="BJ760" i="4"/>
  <c r="BB760" i="4"/>
  <c r="AT760" i="4"/>
  <c r="AL760" i="4"/>
  <c r="AD760" i="4"/>
  <c r="V760" i="4"/>
  <c r="N760" i="4"/>
  <c r="O760" i="4"/>
  <c r="AE760" i="4"/>
  <c r="AU760" i="4"/>
  <c r="BK760" i="4"/>
  <c r="E762" i="4"/>
  <c r="F769" i="4"/>
  <c r="E769" i="4"/>
  <c r="D769" i="4"/>
  <c r="I769" i="4"/>
  <c r="H769" i="4"/>
  <c r="G769" i="4"/>
  <c r="G772" i="4"/>
  <c r="F772" i="4"/>
  <c r="E772" i="4"/>
  <c r="D772" i="4"/>
  <c r="J772" i="4"/>
  <c r="I772" i="4"/>
  <c r="H772" i="4"/>
  <c r="G780" i="4"/>
  <c r="F780" i="4"/>
  <c r="E780" i="4"/>
  <c r="D780" i="4"/>
  <c r="J780" i="4"/>
  <c r="I780" i="4"/>
  <c r="H780" i="4"/>
  <c r="H701" i="4"/>
  <c r="K702" i="4"/>
  <c r="F703" i="4"/>
  <c r="G706" i="4"/>
  <c r="H709" i="4"/>
  <c r="K710" i="4"/>
  <c r="F711" i="4"/>
  <c r="G714" i="4"/>
  <c r="K718" i="4"/>
  <c r="F719" i="4"/>
  <c r="I728" i="4"/>
  <c r="D729" i="4"/>
  <c r="K734" i="4"/>
  <c r="I736" i="4"/>
  <c r="D737" i="4"/>
  <c r="J739" i="4"/>
  <c r="K742" i="4"/>
  <c r="I744" i="4"/>
  <c r="D745" i="4"/>
  <c r="J747" i="4"/>
  <c r="J749" i="4"/>
  <c r="I749" i="4"/>
  <c r="H749" i="4"/>
  <c r="G753" i="4"/>
  <c r="P760" i="4"/>
  <c r="AF760" i="4"/>
  <c r="AV760" i="4"/>
  <c r="F761" i="4"/>
  <c r="E761" i="4"/>
  <c r="D761" i="4"/>
  <c r="I761" i="4"/>
  <c r="F762" i="4"/>
  <c r="J769" i="4"/>
  <c r="K772" i="4"/>
  <c r="K780" i="4"/>
  <c r="E737" i="4"/>
  <c r="K739" i="4"/>
  <c r="J744" i="4"/>
  <c r="E745" i="4"/>
  <c r="K747" i="4"/>
  <c r="H753" i="4"/>
  <c r="J757" i="4"/>
  <c r="I757" i="4"/>
  <c r="H757" i="4"/>
  <c r="E757" i="4"/>
  <c r="T760" i="4"/>
  <c r="AJ760" i="4"/>
  <c r="AZ760" i="4"/>
  <c r="J762" i="4"/>
  <c r="K769" i="4"/>
  <c r="BE789" i="4"/>
  <c r="K728" i="4"/>
  <c r="F729" i="4"/>
  <c r="K736" i="4"/>
  <c r="F737" i="4"/>
  <c r="K744" i="4"/>
  <c r="J753" i="4"/>
  <c r="D757" i="4"/>
  <c r="U760" i="4"/>
  <c r="AK760" i="4"/>
  <c r="BA760" i="4"/>
  <c r="K762" i="4"/>
  <c r="BG776" i="4"/>
  <c r="AY776" i="4"/>
  <c r="AQ776" i="4"/>
  <c r="AI776" i="4"/>
  <c r="AA776" i="4"/>
  <c r="S776" i="4"/>
  <c r="BF776" i="4"/>
  <c r="AX776" i="4"/>
  <c r="AP776" i="4"/>
  <c r="AH776" i="4"/>
  <c r="Z776" i="4"/>
  <c r="R776" i="4"/>
  <c r="BE776" i="4"/>
  <c r="AW776" i="4"/>
  <c r="AO776" i="4"/>
  <c r="AG776" i="4"/>
  <c r="Y776" i="4"/>
  <c r="Q776" i="4"/>
  <c r="BD776" i="4"/>
  <c r="AV776" i="4"/>
  <c r="AN776" i="4"/>
  <c r="AF776" i="4"/>
  <c r="X776" i="4"/>
  <c r="P776" i="4"/>
  <c r="BJ776" i="4"/>
  <c r="BB776" i="4"/>
  <c r="AT776" i="4"/>
  <c r="AL776" i="4"/>
  <c r="AD776" i="4"/>
  <c r="V776" i="4"/>
  <c r="N776" i="4"/>
  <c r="BI776" i="4"/>
  <c r="BA776" i="4"/>
  <c r="AS776" i="4"/>
  <c r="AK776" i="4"/>
  <c r="AC776" i="4"/>
  <c r="U776" i="4"/>
  <c r="M776" i="4"/>
  <c r="BH776" i="4"/>
  <c r="AZ776" i="4"/>
  <c r="AR776" i="4"/>
  <c r="AJ776" i="4"/>
  <c r="AB776" i="4"/>
  <c r="T776" i="4"/>
  <c r="L776" i="4"/>
  <c r="W776" i="4"/>
  <c r="BG784" i="4"/>
  <c r="AY784" i="4"/>
  <c r="AQ784" i="4"/>
  <c r="AI784" i="4"/>
  <c r="AA784" i="4"/>
  <c r="S784" i="4"/>
  <c r="BF784" i="4"/>
  <c r="AX784" i="4"/>
  <c r="AP784" i="4"/>
  <c r="AH784" i="4"/>
  <c r="Z784" i="4"/>
  <c r="R784" i="4"/>
  <c r="BE784" i="4"/>
  <c r="AW784" i="4"/>
  <c r="AO784" i="4"/>
  <c r="AG784" i="4"/>
  <c r="Y784" i="4"/>
  <c r="Q784" i="4"/>
  <c r="BD784" i="4"/>
  <c r="AV784" i="4"/>
  <c r="AN784" i="4"/>
  <c r="AF784" i="4"/>
  <c r="X784" i="4"/>
  <c r="P784" i="4"/>
  <c r="BK784" i="4"/>
  <c r="BC784" i="4"/>
  <c r="AU784" i="4"/>
  <c r="AM784" i="4"/>
  <c r="AE784" i="4"/>
  <c r="W784" i="4"/>
  <c r="O784" i="4"/>
  <c r="BJ784" i="4"/>
  <c r="BB784" i="4"/>
  <c r="AT784" i="4"/>
  <c r="AL784" i="4"/>
  <c r="AD784" i="4"/>
  <c r="V784" i="4"/>
  <c r="N784" i="4"/>
  <c r="BI784" i="4"/>
  <c r="BA784" i="4"/>
  <c r="AS784" i="4"/>
  <c r="AK784" i="4"/>
  <c r="AC784" i="4"/>
  <c r="U784" i="4"/>
  <c r="M784" i="4"/>
  <c r="BH784" i="4"/>
  <c r="AZ784" i="4"/>
  <c r="AR784" i="4"/>
  <c r="AJ784" i="4"/>
  <c r="AB784" i="4"/>
  <c r="T784" i="4"/>
  <c r="L784" i="4"/>
  <c r="K701" i="4"/>
  <c r="F702" i="4"/>
  <c r="I703" i="4"/>
  <c r="AO703" i="4" s="1"/>
  <c r="J706" i="4"/>
  <c r="K709" i="4"/>
  <c r="F710" i="4"/>
  <c r="I711" i="4"/>
  <c r="BG711" i="4" s="1"/>
  <c r="J714" i="4"/>
  <c r="F718" i="4"/>
  <c r="I719" i="4"/>
  <c r="AH719" i="4" s="1"/>
  <c r="J722" i="4"/>
  <c r="I727" i="4"/>
  <c r="BH727" i="4" s="1"/>
  <c r="D728" i="4"/>
  <c r="G729" i="4"/>
  <c r="J730" i="4"/>
  <c r="K733" i="4"/>
  <c r="F734" i="4"/>
  <c r="I735" i="4"/>
  <c r="AA735" i="4" s="1"/>
  <c r="D736" i="4"/>
  <c r="G737" i="4"/>
  <c r="E739" i="4"/>
  <c r="K741" i="4"/>
  <c r="F742" i="4"/>
  <c r="D744" i="4"/>
  <c r="G745" i="4"/>
  <c r="E747" i="4"/>
  <c r="F749" i="4"/>
  <c r="K753" i="4"/>
  <c r="G756" i="4"/>
  <c r="F756" i="4"/>
  <c r="E756" i="4"/>
  <c r="J756" i="4"/>
  <c r="F757" i="4"/>
  <c r="W760" i="4"/>
  <c r="AM760" i="4"/>
  <c r="BC760" i="4"/>
  <c r="J761" i="4"/>
  <c r="G764" i="4"/>
  <c r="F764" i="4"/>
  <c r="E764" i="4"/>
  <c r="J764" i="4"/>
  <c r="H764" i="4"/>
  <c r="AE776" i="4"/>
  <c r="D701" i="4"/>
  <c r="G702" i="4"/>
  <c r="J703" i="4"/>
  <c r="K706" i="4"/>
  <c r="D709" i="4"/>
  <c r="G710" i="4"/>
  <c r="J711" i="4"/>
  <c r="G718" i="4"/>
  <c r="J719" i="4"/>
  <c r="K722" i="4"/>
  <c r="J727" i="4"/>
  <c r="E728" i="4"/>
  <c r="H729" i="4"/>
  <c r="K730" i="4"/>
  <c r="D733" i="4"/>
  <c r="G734" i="4"/>
  <c r="J735" i="4"/>
  <c r="E736" i="4"/>
  <c r="H737" i="4"/>
  <c r="K738" i="4"/>
  <c r="F739" i="4"/>
  <c r="D741" i="4"/>
  <c r="G742" i="4"/>
  <c r="J743" i="4"/>
  <c r="E744" i="4"/>
  <c r="H745" i="4"/>
  <c r="K746" i="4"/>
  <c r="F747" i="4"/>
  <c r="G749" i="4"/>
  <c r="D756" i="4"/>
  <c r="AD756" i="4" s="1"/>
  <c r="G757" i="4"/>
  <c r="X760" i="4"/>
  <c r="AN760" i="4"/>
  <c r="BD760" i="4"/>
  <c r="K761" i="4"/>
  <c r="D764" i="4"/>
  <c r="AM776" i="4"/>
  <c r="K749" i="4"/>
  <c r="I754" i="4"/>
  <c r="H754" i="4"/>
  <c r="G754" i="4"/>
  <c r="D754" i="4"/>
  <c r="H756" i="4"/>
  <c r="K757" i="4"/>
  <c r="L760" i="4"/>
  <c r="AB760" i="4"/>
  <c r="AR760" i="4"/>
  <c r="BH760" i="4"/>
  <c r="I764" i="4"/>
  <c r="O764" i="4" s="1"/>
  <c r="AU776" i="4"/>
  <c r="K765" i="4"/>
  <c r="J770" i="4"/>
  <c r="K773" i="4"/>
  <c r="G777" i="4"/>
  <c r="J778" i="4"/>
  <c r="K781" i="4"/>
  <c r="G785" i="4"/>
  <c r="J786" i="4"/>
  <c r="U796" i="4"/>
  <c r="AK796" i="4"/>
  <c r="BA796" i="4"/>
  <c r="K770" i="4"/>
  <c r="H777" i="4"/>
  <c r="K778" i="4"/>
  <c r="H785" i="4"/>
  <c r="K786" i="4"/>
  <c r="AM789" i="4"/>
  <c r="AE789" i="4"/>
  <c r="W789" i="4"/>
  <c r="N789" i="4"/>
  <c r="BI789" i="4"/>
  <c r="AC789" i="4"/>
  <c r="U789" i="4"/>
  <c r="AQ789" i="4"/>
  <c r="BG789" i="4"/>
  <c r="F794" i="4"/>
  <c r="E794" i="4"/>
  <c r="D794" i="4"/>
  <c r="I794" i="4"/>
  <c r="V796" i="4"/>
  <c r="AL796" i="4"/>
  <c r="BB796" i="4"/>
  <c r="I803" i="4"/>
  <c r="H803" i="4"/>
  <c r="G803" i="4"/>
  <c r="D803" i="4"/>
  <c r="G805" i="4"/>
  <c r="F805" i="4"/>
  <c r="E805" i="4"/>
  <c r="J805" i="4"/>
  <c r="H805" i="4"/>
  <c r="H750" i="4"/>
  <c r="K751" i="4"/>
  <c r="F752" i="4"/>
  <c r="G755" i="4"/>
  <c r="H758" i="4"/>
  <c r="K759" i="4"/>
  <c r="F760" i="4"/>
  <c r="G763" i="4"/>
  <c r="E765" i="4"/>
  <c r="K767" i="4"/>
  <c r="D770" i="4"/>
  <c r="E773" i="4"/>
  <c r="K775" i="4"/>
  <c r="I777" i="4"/>
  <c r="D778" i="4"/>
  <c r="E781" i="4"/>
  <c r="K783" i="4"/>
  <c r="I785" i="4"/>
  <c r="D786" i="4"/>
  <c r="Y788" i="4"/>
  <c r="AO788" i="4"/>
  <c r="G794" i="4"/>
  <c r="X796" i="4"/>
  <c r="AN796" i="4"/>
  <c r="BD796" i="4"/>
  <c r="AU797" i="4"/>
  <c r="AM797" i="4"/>
  <c r="N797" i="4"/>
  <c r="AK797" i="4"/>
  <c r="AA797" i="4"/>
  <c r="AQ797" i="4"/>
  <c r="E803" i="4"/>
  <c r="D805" i="4"/>
  <c r="J790" i="4"/>
  <c r="I790" i="4"/>
  <c r="H790" i="4"/>
  <c r="E790" i="4"/>
  <c r="Y796" i="4"/>
  <c r="AO796" i="4"/>
  <c r="BE796" i="4"/>
  <c r="F802" i="4"/>
  <c r="E802" i="4"/>
  <c r="D802" i="4"/>
  <c r="I802" i="4"/>
  <c r="F803" i="4"/>
  <c r="I805" i="4"/>
  <c r="K777" i="4"/>
  <c r="K785" i="4"/>
  <c r="D790" i="4"/>
  <c r="M796" i="4"/>
  <c r="AC796" i="4"/>
  <c r="AS796" i="4"/>
  <c r="BI796" i="4"/>
  <c r="J798" i="4"/>
  <c r="I798" i="4"/>
  <c r="H798" i="4"/>
  <c r="E798" i="4"/>
  <c r="J803" i="4"/>
  <c r="K805" i="4"/>
  <c r="K750" i="4"/>
  <c r="F751" i="4"/>
  <c r="I752" i="4"/>
  <c r="AO752" i="4" s="1"/>
  <c r="J755" i="4"/>
  <c r="K758" i="4"/>
  <c r="F759" i="4"/>
  <c r="J763" i="4"/>
  <c r="H765" i="4"/>
  <c r="K766" i="4"/>
  <c r="F767" i="4"/>
  <c r="I768" i="4"/>
  <c r="BF768" i="4" s="1"/>
  <c r="G770" i="4"/>
  <c r="J771" i="4"/>
  <c r="H773" i="4"/>
  <c r="K774" i="4"/>
  <c r="F775" i="4"/>
  <c r="D777" i="4"/>
  <c r="G778" i="4"/>
  <c r="H781" i="4"/>
  <c r="K782" i="4"/>
  <c r="F783" i="4"/>
  <c r="D785" i="4"/>
  <c r="G786" i="4"/>
  <c r="BH788" i="4"/>
  <c r="AZ788" i="4"/>
  <c r="AR788" i="4"/>
  <c r="AJ788" i="4"/>
  <c r="AB788" i="4"/>
  <c r="T788" i="4"/>
  <c r="L788" i="4"/>
  <c r="BG788" i="4"/>
  <c r="AY788" i="4"/>
  <c r="AQ788" i="4"/>
  <c r="AI788" i="4"/>
  <c r="AA788" i="4"/>
  <c r="S788" i="4"/>
  <c r="BF788" i="4"/>
  <c r="AX788" i="4"/>
  <c r="AP788" i="4"/>
  <c r="AH788" i="4"/>
  <c r="Z788" i="4"/>
  <c r="R788" i="4"/>
  <c r="BK788" i="4"/>
  <c r="BC788" i="4"/>
  <c r="AU788" i="4"/>
  <c r="AM788" i="4"/>
  <c r="AE788" i="4"/>
  <c r="W788" i="4"/>
  <c r="O788" i="4"/>
  <c r="P788" i="4"/>
  <c r="AF788" i="4"/>
  <c r="AV788" i="4"/>
  <c r="G789" i="4"/>
  <c r="F789" i="4"/>
  <c r="E789" i="4"/>
  <c r="J789" i="4"/>
  <c r="F790" i="4"/>
  <c r="K794" i="4"/>
  <c r="N796" i="4"/>
  <c r="AD796" i="4"/>
  <c r="AT796" i="4"/>
  <c r="D798" i="4"/>
  <c r="H802" i="4"/>
  <c r="K803" i="4"/>
  <c r="D750" i="4"/>
  <c r="G751" i="4"/>
  <c r="J752" i="4"/>
  <c r="K755" i="4"/>
  <c r="D758" i="4"/>
  <c r="G759" i="4"/>
  <c r="J760" i="4"/>
  <c r="K763" i="4"/>
  <c r="I765" i="4"/>
  <c r="D766" i="4"/>
  <c r="G767" i="4"/>
  <c r="J768" i="4"/>
  <c r="H770" i="4"/>
  <c r="K771" i="4"/>
  <c r="I773" i="4"/>
  <c r="D774" i="4"/>
  <c r="G775" i="4"/>
  <c r="J776" i="4"/>
  <c r="E777" i="4"/>
  <c r="H778" i="4"/>
  <c r="K779" i="4"/>
  <c r="I781" i="4"/>
  <c r="D782" i="4"/>
  <c r="G783" i="4"/>
  <c r="E785" i="4"/>
  <c r="H786" i="4"/>
  <c r="I787" i="4"/>
  <c r="AW787" i="4" s="1"/>
  <c r="H787" i="4"/>
  <c r="G787" i="4"/>
  <c r="D787" i="4"/>
  <c r="Q788" i="4"/>
  <c r="AG788" i="4"/>
  <c r="AW788" i="4"/>
  <c r="D789" i="4"/>
  <c r="AU789" i="4" s="1"/>
  <c r="G790" i="4"/>
  <c r="BH796" i="4"/>
  <c r="AZ796" i="4"/>
  <c r="AR796" i="4"/>
  <c r="AJ796" i="4"/>
  <c r="AB796" i="4"/>
  <c r="T796" i="4"/>
  <c r="L796" i="4"/>
  <c r="BG796" i="4"/>
  <c r="AY796" i="4"/>
  <c r="AQ796" i="4"/>
  <c r="AI796" i="4"/>
  <c r="AA796" i="4"/>
  <c r="S796" i="4"/>
  <c r="BF796" i="4"/>
  <c r="AX796" i="4"/>
  <c r="AP796" i="4"/>
  <c r="AH796" i="4"/>
  <c r="Z796" i="4"/>
  <c r="R796" i="4"/>
  <c r="BK796" i="4"/>
  <c r="BC796" i="4"/>
  <c r="AU796" i="4"/>
  <c r="AM796" i="4"/>
  <c r="AE796" i="4"/>
  <c r="W796" i="4"/>
  <c r="O796" i="4"/>
  <c r="P796" i="4"/>
  <c r="AF796" i="4"/>
  <c r="AV796" i="4"/>
  <c r="G797" i="4"/>
  <c r="F797" i="4"/>
  <c r="E797" i="4"/>
  <c r="J797" i="4"/>
  <c r="F798" i="4"/>
  <c r="J802" i="4"/>
  <c r="E787" i="4"/>
  <c r="U788" i="4"/>
  <c r="AK788" i="4"/>
  <c r="BA788" i="4"/>
  <c r="H789" i="4"/>
  <c r="K790" i="4"/>
  <c r="I795" i="4"/>
  <c r="H795" i="4"/>
  <c r="G795" i="4"/>
  <c r="D795" i="4"/>
  <c r="Q796" i="4"/>
  <c r="AG796" i="4"/>
  <c r="AW796" i="4"/>
  <c r="D797" i="4"/>
  <c r="AE797" i="4" s="1"/>
  <c r="AZ797" i="4"/>
  <c r="G798" i="4"/>
  <c r="K802" i="4"/>
  <c r="K806" i="4"/>
  <c r="G810" i="4"/>
  <c r="J811" i="4"/>
  <c r="J820" i="4"/>
  <c r="I820" i="4"/>
  <c r="BB820" i="4" s="1"/>
  <c r="H820" i="4"/>
  <c r="E820" i="4"/>
  <c r="F824" i="4"/>
  <c r="E824" i="4"/>
  <c r="D824" i="4"/>
  <c r="I824" i="4"/>
  <c r="H810" i="4"/>
  <c r="K811" i="4"/>
  <c r="G788" i="4"/>
  <c r="H791" i="4"/>
  <c r="K792" i="4"/>
  <c r="F793" i="4"/>
  <c r="G796" i="4"/>
  <c r="H799" i="4"/>
  <c r="K800" i="4"/>
  <c r="E806" i="4"/>
  <c r="K808" i="4"/>
  <c r="I810" i="4"/>
  <c r="D811" i="4"/>
  <c r="BH818" i="4"/>
  <c r="AZ818" i="4"/>
  <c r="AR818" i="4"/>
  <c r="AJ818" i="4"/>
  <c r="AB818" i="4"/>
  <c r="T818" i="4"/>
  <c r="L818" i="4"/>
  <c r="BG818" i="4"/>
  <c r="AY818" i="4"/>
  <c r="AQ818" i="4"/>
  <c r="AI818" i="4"/>
  <c r="AA818" i="4"/>
  <c r="S818" i="4"/>
  <c r="BF818" i="4"/>
  <c r="AX818" i="4"/>
  <c r="AP818" i="4"/>
  <c r="AH818" i="4"/>
  <c r="Z818" i="4"/>
  <c r="R818" i="4"/>
  <c r="BK818" i="4"/>
  <c r="BC818" i="4"/>
  <c r="AU818" i="4"/>
  <c r="AM818" i="4"/>
  <c r="AE818" i="4"/>
  <c r="W818" i="4"/>
  <c r="O818" i="4"/>
  <c r="P818" i="4"/>
  <c r="AF818" i="4"/>
  <c r="AV818" i="4"/>
  <c r="G819" i="4"/>
  <c r="F819" i="4"/>
  <c r="E819" i="4"/>
  <c r="J819" i="4"/>
  <c r="F820" i="4"/>
  <c r="H824" i="4"/>
  <c r="AU827" i="4"/>
  <c r="AM827" i="4"/>
  <c r="BJ827" i="4"/>
  <c r="AD827" i="4"/>
  <c r="N827" i="4"/>
  <c r="AS827" i="4"/>
  <c r="BF827" i="4"/>
  <c r="AX827" i="4"/>
  <c r="Z827" i="4"/>
  <c r="BD827" i="4"/>
  <c r="AV827" i="4"/>
  <c r="AY827" i="4"/>
  <c r="J810" i="4"/>
  <c r="I817" i="4"/>
  <c r="H817" i="4"/>
  <c r="G817" i="4"/>
  <c r="D817" i="4"/>
  <c r="K810" i="4"/>
  <c r="E817" i="4"/>
  <c r="J788" i="4"/>
  <c r="K791" i="4"/>
  <c r="F792" i="4"/>
  <c r="I793" i="4"/>
  <c r="BG793" i="4" s="1"/>
  <c r="J796" i="4"/>
  <c r="K799" i="4"/>
  <c r="F800" i="4"/>
  <c r="I801" i="4"/>
  <c r="AS801" i="4" s="1"/>
  <c r="J804" i="4"/>
  <c r="H806" i="4"/>
  <c r="K807" i="4"/>
  <c r="F808" i="4"/>
  <c r="I809" i="4"/>
  <c r="D810" i="4"/>
  <c r="G811" i="4"/>
  <c r="F816" i="4"/>
  <c r="E816" i="4"/>
  <c r="D816" i="4"/>
  <c r="I816" i="4"/>
  <c r="F817" i="4"/>
  <c r="V818" i="4"/>
  <c r="AL818" i="4"/>
  <c r="BB818" i="4"/>
  <c r="I819" i="4"/>
  <c r="Q827" i="4"/>
  <c r="D791" i="4"/>
  <c r="G792" i="4"/>
  <c r="J793" i="4"/>
  <c r="D799" i="4"/>
  <c r="G800" i="4"/>
  <c r="J801" i="4"/>
  <c r="K804" i="4"/>
  <c r="I806" i="4"/>
  <c r="D807" i="4"/>
  <c r="G808" i="4"/>
  <c r="J809" i="4"/>
  <c r="E810" i="4"/>
  <c r="H811" i="4"/>
  <c r="J812" i="4"/>
  <c r="I812" i="4"/>
  <c r="BF812" i="4" s="1"/>
  <c r="H812" i="4"/>
  <c r="E812" i="4"/>
  <c r="G816" i="4"/>
  <c r="J817" i="4"/>
  <c r="X818" i="4"/>
  <c r="AN818" i="4"/>
  <c r="BD818" i="4"/>
  <c r="K819" i="4"/>
  <c r="I825" i="4"/>
  <c r="H825" i="4"/>
  <c r="G825" i="4"/>
  <c r="D825" i="4"/>
  <c r="G827" i="4"/>
  <c r="F827" i="4"/>
  <c r="E827" i="4"/>
  <c r="J827" i="4"/>
  <c r="H816" i="4"/>
  <c r="K817" i="4"/>
  <c r="Y818" i="4"/>
  <c r="AO818" i="4"/>
  <c r="BE818" i="4"/>
  <c r="E825" i="4"/>
  <c r="D827" i="4"/>
  <c r="W827" i="4" s="1"/>
  <c r="K828" i="4"/>
  <c r="Q829" i="4"/>
  <c r="H830" i="4"/>
  <c r="J832" i="4"/>
  <c r="U833" i="4"/>
  <c r="AF833" i="4"/>
  <c r="AV833" i="4"/>
  <c r="F834" i="4"/>
  <c r="E834" i="4"/>
  <c r="D834" i="4"/>
  <c r="I834" i="4"/>
  <c r="I851" i="4"/>
  <c r="H851" i="4"/>
  <c r="G851" i="4"/>
  <c r="F851" i="4"/>
  <c r="K851" i="4"/>
  <c r="J851" i="4"/>
  <c r="D851" i="4"/>
  <c r="D828" i="4"/>
  <c r="V833" i="4"/>
  <c r="AJ833" i="4"/>
  <c r="AZ833" i="4"/>
  <c r="G834" i="4"/>
  <c r="E851" i="4"/>
  <c r="H813" i="4"/>
  <c r="K814" i="4"/>
  <c r="F815" i="4"/>
  <c r="G818" i="4"/>
  <c r="K822" i="4"/>
  <c r="E828" i="4"/>
  <c r="BI829" i="4"/>
  <c r="BG833" i="4"/>
  <c r="AY833" i="4"/>
  <c r="AQ833" i="4"/>
  <c r="AI833" i="4"/>
  <c r="AA833" i="4"/>
  <c r="S833" i="4"/>
  <c r="BF833" i="4"/>
  <c r="AX833" i="4"/>
  <c r="AP833" i="4"/>
  <c r="AH833" i="4"/>
  <c r="Z833" i="4"/>
  <c r="R833" i="4"/>
  <c r="BE833" i="4"/>
  <c r="AW833" i="4"/>
  <c r="AO833" i="4"/>
  <c r="AG833" i="4"/>
  <c r="Y833" i="4"/>
  <c r="Q833" i="4"/>
  <c r="BJ833" i="4"/>
  <c r="BB833" i="4"/>
  <c r="AT833" i="4"/>
  <c r="AL833" i="4"/>
  <c r="L833" i="4"/>
  <c r="W833" i="4"/>
  <c r="AK833" i="4"/>
  <c r="BA833" i="4"/>
  <c r="H834" i="4"/>
  <c r="I843" i="4"/>
  <c r="AI843" i="4" s="1"/>
  <c r="H843" i="4"/>
  <c r="G843" i="4"/>
  <c r="J843" i="4"/>
  <c r="F843" i="4"/>
  <c r="E843" i="4"/>
  <c r="D843" i="4"/>
  <c r="BJ850" i="4"/>
  <c r="BB850" i="4"/>
  <c r="AT850" i="4"/>
  <c r="AL850" i="4"/>
  <c r="AD850" i="4"/>
  <c r="V850" i="4"/>
  <c r="N850" i="4"/>
  <c r="BI850" i="4"/>
  <c r="BA850" i="4"/>
  <c r="AS850" i="4"/>
  <c r="AK850" i="4"/>
  <c r="AC850" i="4"/>
  <c r="U850" i="4"/>
  <c r="M850" i="4"/>
  <c r="BH850" i="4"/>
  <c r="AZ850" i="4"/>
  <c r="AR850" i="4"/>
  <c r="AJ850" i="4"/>
  <c r="AB850" i="4"/>
  <c r="T850" i="4"/>
  <c r="L850" i="4"/>
  <c r="BG850" i="4"/>
  <c r="AY850" i="4"/>
  <c r="AQ850" i="4"/>
  <c r="AI850" i="4"/>
  <c r="AA850" i="4"/>
  <c r="S850" i="4"/>
  <c r="BE850" i="4"/>
  <c r="AO850" i="4"/>
  <c r="Y850" i="4"/>
  <c r="BD850" i="4"/>
  <c r="AN850" i="4"/>
  <c r="X850" i="4"/>
  <c r="BC850" i="4"/>
  <c r="AM850" i="4"/>
  <c r="W850" i="4"/>
  <c r="BF850" i="4"/>
  <c r="AP850" i="4"/>
  <c r="Z850" i="4"/>
  <c r="AX850" i="4"/>
  <c r="R850" i="4"/>
  <c r="AW850" i="4"/>
  <c r="Q850" i="4"/>
  <c r="AV850" i="4"/>
  <c r="P850" i="4"/>
  <c r="AG850" i="4"/>
  <c r="O850" i="4"/>
  <c r="J830" i="4"/>
  <c r="I830" i="4"/>
  <c r="M833" i="4"/>
  <c r="X833" i="4"/>
  <c r="AM833" i="4"/>
  <c r="BC833" i="4"/>
  <c r="J834" i="4"/>
  <c r="I835" i="4"/>
  <c r="H835" i="4"/>
  <c r="G835" i="4"/>
  <c r="J835" i="4"/>
  <c r="F835" i="4"/>
  <c r="E835" i="4"/>
  <c r="BK829" i="4"/>
  <c r="AM829" i="4"/>
  <c r="AD829" i="4"/>
  <c r="AG829" i="4"/>
  <c r="D830" i="4"/>
  <c r="H832" i="4"/>
  <c r="G832" i="4"/>
  <c r="F832" i="4"/>
  <c r="N833" i="4"/>
  <c r="AB833" i="4"/>
  <c r="AN833" i="4"/>
  <c r="K834" i="4"/>
  <c r="D835" i="4"/>
  <c r="L843" i="4"/>
  <c r="K813" i="4"/>
  <c r="F814" i="4"/>
  <c r="I815" i="4"/>
  <c r="AA815" i="4" s="1"/>
  <c r="J818" i="4"/>
  <c r="K821" i="4"/>
  <c r="F822" i="4"/>
  <c r="I823" i="4"/>
  <c r="Q823" i="4" s="1"/>
  <c r="H828" i="4"/>
  <c r="E830" i="4"/>
  <c r="D832" i="4"/>
  <c r="O833" i="4"/>
  <c r="AC833" i="4"/>
  <c r="AR833" i="4"/>
  <c r="BH833" i="4"/>
  <c r="K835" i="4"/>
  <c r="AK836" i="4"/>
  <c r="BJ836" i="4"/>
  <c r="AH850" i="4"/>
  <c r="D813" i="4"/>
  <c r="J815" i="4"/>
  <c r="D821" i="4"/>
  <c r="G822" i="4"/>
  <c r="J823" i="4"/>
  <c r="K826" i="4"/>
  <c r="I828" i="4"/>
  <c r="D829" i="4"/>
  <c r="AA829" i="4" s="1"/>
  <c r="AI829" i="4"/>
  <c r="AS829" i="4"/>
  <c r="F830" i="4"/>
  <c r="E832" i="4"/>
  <c r="P833" i="4"/>
  <c r="AD833" i="4"/>
  <c r="AS833" i="4"/>
  <c r="BI833" i="4"/>
  <c r="M836" i="4"/>
  <c r="AL836" i="4"/>
  <c r="BK836" i="4"/>
  <c r="BF839" i="4"/>
  <c r="AP839" i="4"/>
  <c r="Z839" i="4"/>
  <c r="BC839" i="4"/>
  <c r="AM839" i="4"/>
  <c r="W839" i="4"/>
  <c r="AN839" i="4"/>
  <c r="AU850" i="4"/>
  <c r="E829" i="4"/>
  <c r="AV829" i="4"/>
  <c r="BF829" i="4"/>
  <c r="G830" i="4"/>
  <c r="I832" i="4"/>
  <c r="T833" i="4"/>
  <c r="AE833" i="4"/>
  <c r="AU833" i="4"/>
  <c r="BK833" i="4"/>
  <c r="O836" i="4"/>
  <c r="AO839" i="4"/>
  <c r="H848" i="4"/>
  <c r="G848" i="4"/>
  <c r="F848" i="4"/>
  <c r="E848" i="4"/>
  <c r="K848" i="4"/>
  <c r="J848" i="4"/>
  <c r="I848" i="4"/>
  <c r="D848" i="4"/>
  <c r="BK850" i="4"/>
  <c r="BK856" i="4"/>
  <c r="AE856" i="4"/>
  <c r="BA856" i="4"/>
  <c r="BH836" i="4"/>
  <c r="AZ836" i="4"/>
  <c r="AR836" i="4"/>
  <c r="AJ836" i="4"/>
  <c r="AB836" i="4"/>
  <c r="T836" i="4"/>
  <c r="L836" i="4"/>
  <c r="BG836" i="4"/>
  <c r="AY836" i="4"/>
  <c r="AQ836" i="4"/>
  <c r="AI836" i="4"/>
  <c r="AA836" i="4"/>
  <c r="S836" i="4"/>
  <c r="BF836" i="4"/>
  <c r="AX836" i="4"/>
  <c r="AP836" i="4"/>
  <c r="AH836" i="4"/>
  <c r="Z836" i="4"/>
  <c r="R836" i="4"/>
  <c r="N836" i="4"/>
  <c r="Y836" i="4"/>
  <c r="AM836" i="4"/>
  <c r="BA836" i="4"/>
  <c r="G837" i="4"/>
  <c r="F837" i="4"/>
  <c r="E837" i="4"/>
  <c r="J846" i="4"/>
  <c r="I846" i="4"/>
  <c r="H846" i="4"/>
  <c r="G846" i="4"/>
  <c r="K846" i="4"/>
  <c r="F846" i="4"/>
  <c r="E846" i="4"/>
  <c r="G853" i="4"/>
  <c r="F853" i="4"/>
  <c r="E853" i="4"/>
  <c r="D853" i="4"/>
  <c r="K853" i="4"/>
  <c r="J853" i="4"/>
  <c r="G869" i="4"/>
  <c r="F869" i="4"/>
  <c r="E869" i="4"/>
  <c r="D869" i="4"/>
  <c r="K869" i="4"/>
  <c r="J869" i="4"/>
  <c r="I869" i="4"/>
  <c r="H869" i="4"/>
  <c r="H853" i="4"/>
  <c r="J862" i="4"/>
  <c r="I862" i="4"/>
  <c r="H862" i="4"/>
  <c r="G862" i="4"/>
  <c r="K862" i="4"/>
  <c r="F862" i="4"/>
  <c r="K831" i="4"/>
  <c r="Q836" i="4"/>
  <c r="AE836" i="4"/>
  <c r="AS836" i="4"/>
  <c r="BD836" i="4"/>
  <c r="I837" i="4"/>
  <c r="AU845" i="4"/>
  <c r="BJ845" i="4"/>
  <c r="BA845" i="4"/>
  <c r="AS845" i="4"/>
  <c r="M845" i="4"/>
  <c r="AJ845" i="4"/>
  <c r="T845" i="4"/>
  <c r="AX845" i="4"/>
  <c r="AO845" i="4"/>
  <c r="I853" i="4"/>
  <c r="BG856" i="4"/>
  <c r="D862" i="4"/>
  <c r="H864" i="4"/>
  <c r="G864" i="4"/>
  <c r="F864" i="4"/>
  <c r="E864" i="4"/>
  <c r="K864" i="4"/>
  <c r="D831" i="4"/>
  <c r="U836" i="4"/>
  <c r="AF836" i="4"/>
  <c r="AT836" i="4"/>
  <c r="BE836" i="4"/>
  <c r="J837" i="4"/>
  <c r="BI839" i="4"/>
  <c r="BA839" i="4"/>
  <c r="AS839" i="4"/>
  <c r="AK839" i="4"/>
  <c r="AC839" i="4"/>
  <c r="U839" i="4"/>
  <c r="M839" i="4"/>
  <c r="BH839" i="4"/>
  <c r="AZ839" i="4"/>
  <c r="AR839" i="4"/>
  <c r="AJ839" i="4"/>
  <c r="AB839" i="4"/>
  <c r="T839" i="4"/>
  <c r="L839" i="4"/>
  <c r="BG839" i="4"/>
  <c r="AY839" i="4"/>
  <c r="AQ839" i="4"/>
  <c r="AI839" i="4"/>
  <c r="AA839" i="4"/>
  <c r="S839" i="4"/>
  <c r="BJ839" i="4"/>
  <c r="BB839" i="4"/>
  <c r="AT839" i="4"/>
  <c r="AL839" i="4"/>
  <c r="AD839" i="4"/>
  <c r="V839" i="4"/>
  <c r="N839" i="4"/>
  <c r="O839" i="4"/>
  <c r="AE839" i="4"/>
  <c r="AU839" i="4"/>
  <c r="BK839" i="4"/>
  <c r="P845" i="4"/>
  <c r="I859" i="4"/>
  <c r="H859" i="4"/>
  <c r="G859" i="4"/>
  <c r="F859" i="4"/>
  <c r="J859" i="4"/>
  <c r="E859" i="4"/>
  <c r="D859" i="4"/>
  <c r="K859" i="4"/>
  <c r="E862" i="4"/>
  <c r="D864" i="4"/>
  <c r="V836" i="4"/>
  <c r="AG836" i="4"/>
  <c r="AU836" i="4"/>
  <c r="BI836" i="4"/>
  <c r="K837" i="4"/>
  <c r="J838" i="4"/>
  <c r="I838" i="4"/>
  <c r="AV838" i="4" s="1"/>
  <c r="H838" i="4"/>
  <c r="P839" i="4"/>
  <c r="AF839" i="4"/>
  <c r="AV839" i="4"/>
  <c r="H840" i="4"/>
  <c r="G840" i="4"/>
  <c r="F840" i="4"/>
  <c r="I840" i="4"/>
  <c r="AM840" i="4" s="1"/>
  <c r="F842" i="4"/>
  <c r="E842" i="4"/>
  <c r="D842" i="4"/>
  <c r="T842" i="4" s="1"/>
  <c r="G842" i="4"/>
  <c r="AW845" i="4"/>
  <c r="BK861" i="4"/>
  <c r="AE861" i="4"/>
  <c r="W861" i="4"/>
  <c r="O861" i="4"/>
  <c r="BJ861" i="4"/>
  <c r="V861" i="4"/>
  <c r="N861" i="4"/>
  <c r="BI861" i="4"/>
  <c r="BA861" i="4"/>
  <c r="AS861" i="4"/>
  <c r="M861" i="4"/>
  <c r="BH861" i="4"/>
  <c r="AR861" i="4"/>
  <c r="AJ861" i="4"/>
  <c r="BE861" i="4"/>
  <c r="AO861" i="4"/>
  <c r="Y861" i="4"/>
  <c r="BD861" i="4"/>
  <c r="AN861" i="4"/>
  <c r="BF861" i="4"/>
  <c r="AP861" i="4"/>
  <c r="Z861" i="4"/>
  <c r="AQ861" i="4"/>
  <c r="I864" i="4"/>
  <c r="N865" i="4"/>
  <c r="AD865" i="4"/>
  <c r="AT865" i="4"/>
  <c r="I867" i="4"/>
  <c r="AZ867" i="4" s="1"/>
  <c r="H867" i="4"/>
  <c r="G867" i="4"/>
  <c r="F867" i="4"/>
  <c r="U873" i="4"/>
  <c r="AM873" i="4"/>
  <c r="BE873" i="4"/>
  <c r="X874" i="4"/>
  <c r="AP874" i="4"/>
  <c r="BH874" i="4"/>
  <c r="D888" i="4"/>
  <c r="K888" i="4"/>
  <c r="J888" i="4"/>
  <c r="I888" i="4"/>
  <c r="H888" i="4"/>
  <c r="H872" i="4"/>
  <c r="G872" i="4"/>
  <c r="F872" i="4"/>
  <c r="E872" i="4"/>
  <c r="D872" i="4"/>
  <c r="W873" i="4"/>
  <c r="AO873" i="4"/>
  <c r="BH873" i="4"/>
  <c r="Z874" i="4"/>
  <c r="AR874" i="4"/>
  <c r="BK874" i="4"/>
  <c r="I872" i="4"/>
  <c r="AC873" i="4"/>
  <c r="M874" i="4"/>
  <c r="AF874" i="4"/>
  <c r="BG873" i="4"/>
  <c r="AY873" i="4"/>
  <c r="AQ873" i="4"/>
  <c r="AI873" i="4"/>
  <c r="AA873" i="4"/>
  <c r="S873" i="4"/>
  <c r="BC873" i="4"/>
  <c r="AT873" i="4"/>
  <c r="AK873" i="4"/>
  <c r="AB873" i="4"/>
  <c r="R873" i="4"/>
  <c r="BK873" i="4"/>
  <c r="BB873" i="4"/>
  <c r="AS873" i="4"/>
  <c r="AJ873" i="4"/>
  <c r="Z873" i="4"/>
  <c r="Q873" i="4"/>
  <c r="BJ873" i="4"/>
  <c r="BA873" i="4"/>
  <c r="AR873" i="4"/>
  <c r="AH873" i="4"/>
  <c r="Y873" i="4"/>
  <c r="P873" i="4"/>
  <c r="BI873" i="4"/>
  <c r="AZ873" i="4"/>
  <c r="AP873" i="4"/>
  <c r="AG873" i="4"/>
  <c r="X873" i="4"/>
  <c r="O873" i="4"/>
  <c r="L873" i="4"/>
  <c r="AD873" i="4"/>
  <c r="AV873" i="4"/>
  <c r="BD874" i="4"/>
  <c r="AU874" i="4"/>
  <c r="AK874" i="4"/>
  <c r="AB874" i="4"/>
  <c r="S874" i="4"/>
  <c r="BC874" i="4"/>
  <c r="AS874" i="4"/>
  <c r="AJ874" i="4"/>
  <c r="AA874" i="4"/>
  <c r="R874" i="4"/>
  <c r="O874" i="4"/>
  <c r="AG874" i="4"/>
  <c r="AY874" i="4"/>
  <c r="D880" i="4"/>
  <c r="G880" i="4"/>
  <c r="F880" i="4"/>
  <c r="K880" i="4"/>
  <c r="J880" i="4"/>
  <c r="I880" i="4"/>
  <c r="J836" i="4"/>
  <c r="I841" i="4"/>
  <c r="BE841" i="4" s="1"/>
  <c r="J844" i="4"/>
  <c r="G861" i="4"/>
  <c r="F861" i="4"/>
  <c r="E861" i="4"/>
  <c r="D861" i="4"/>
  <c r="AU861" i="4" s="1"/>
  <c r="W865" i="4"/>
  <c r="AM865" i="4"/>
  <c r="BC865" i="4"/>
  <c r="K872" i="4"/>
  <c r="M873" i="4"/>
  <c r="AE873" i="4"/>
  <c r="AW873" i="4"/>
  <c r="P874" i="4"/>
  <c r="AH874" i="4"/>
  <c r="AZ874" i="4"/>
  <c r="E880" i="4"/>
  <c r="E883" i="4"/>
  <c r="G883" i="4"/>
  <c r="F883" i="4"/>
  <c r="K883" i="4"/>
  <c r="J883" i="4"/>
  <c r="I883" i="4"/>
  <c r="H883" i="4"/>
  <c r="J841" i="4"/>
  <c r="K844" i="4"/>
  <c r="G845" i="4"/>
  <c r="F845" i="4"/>
  <c r="E845" i="4"/>
  <c r="D845" i="4"/>
  <c r="H856" i="4"/>
  <c r="G856" i="4"/>
  <c r="F856" i="4"/>
  <c r="E856" i="4"/>
  <c r="L865" i="4"/>
  <c r="AB865" i="4"/>
  <c r="AR865" i="4"/>
  <c r="J870" i="4"/>
  <c r="I870" i="4"/>
  <c r="BF870" i="4" s="1"/>
  <c r="H870" i="4"/>
  <c r="G870" i="4"/>
  <c r="N873" i="4"/>
  <c r="AF873" i="4"/>
  <c r="AX873" i="4"/>
  <c r="Q874" i="4"/>
  <c r="AI874" i="4"/>
  <c r="BA874" i="4"/>
  <c r="H880" i="4"/>
  <c r="H845" i="4"/>
  <c r="J854" i="4"/>
  <c r="I854" i="4"/>
  <c r="BE854" i="4" s="1"/>
  <c r="H854" i="4"/>
  <c r="G854" i="4"/>
  <c r="D856" i="4"/>
  <c r="AS856" i="4" s="1"/>
  <c r="BG865" i="4"/>
  <c r="AY865" i="4"/>
  <c r="AQ865" i="4"/>
  <c r="AI865" i="4"/>
  <c r="AA865" i="4"/>
  <c r="S865" i="4"/>
  <c r="BF865" i="4"/>
  <c r="AX865" i="4"/>
  <c r="AP865" i="4"/>
  <c r="AH865" i="4"/>
  <c r="Z865" i="4"/>
  <c r="R865" i="4"/>
  <c r="BE865" i="4"/>
  <c r="AW865" i="4"/>
  <c r="AO865" i="4"/>
  <c r="AG865" i="4"/>
  <c r="Y865" i="4"/>
  <c r="Q865" i="4"/>
  <c r="BD865" i="4"/>
  <c r="AV865" i="4"/>
  <c r="AN865" i="4"/>
  <c r="AF865" i="4"/>
  <c r="X865" i="4"/>
  <c r="P865" i="4"/>
  <c r="M865" i="4"/>
  <c r="AC865" i="4"/>
  <c r="AS865" i="4"/>
  <c r="BI865" i="4"/>
  <c r="D870" i="4"/>
  <c r="T873" i="4"/>
  <c r="AL873" i="4"/>
  <c r="BD873" i="4"/>
  <c r="W874" i="4"/>
  <c r="AO874" i="4"/>
  <c r="BG874" i="4"/>
  <c r="G881" i="4"/>
  <c r="J881" i="4"/>
  <c r="I881" i="4"/>
  <c r="K881" i="4"/>
  <c r="H881" i="4"/>
  <c r="H884" i="4"/>
  <c r="J884" i="4"/>
  <c r="I884" i="4"/>
  <c r="AO884" i="4" s="1"/>
  <c r="G884" i="4"/>
  <c r="F884" i="4"/>
  <c r="F894" i="4"/>
  <c r="E894" i="4"/>
  <c r="D894" i="4"/>
  <c r="J894" i="4"/>
  <c r="I894" i="4"/>
  <c r="H894" i="4"/>
  <c r="G894" i="4"/>
  <c r="K894" i="4"/>
  <c r="I895" i="4"/>
  <c r="H895" i="4"/>
  <c r="G895" i="4"/>
  <c r="K895" i="4"/>
  <c r="J895" i="4"/>
  <c r="H900" i="4"/>
  <c r="G900" i="4"/>
  <c r="F900" i="4"/>
  <c r="K900" i="4"/>
  <c r="J900" i="4"/>
  <c r="I900" i="4"/>
  <c r="G905" i="4"/>
  <c r="F905" i="4"/>
  <c r="E905" i="4"/>
  <c r="K905" i="4"/>
  <c r="J905" i="4"/>
  <c r="I905" i="4"/>
  <c r="J924" i="4"/>
  <c r="G924" i="4"/>
  <c r="H924" i="4"/>
  <c r="F924" i="4"/>
  <c r="E924" i="4"/>
  <c r="K924" i="4"/>
  <c r="I924" i="4"/>
  <c r="D924" i="4"/>
  <c r="E895" i="4"/>
  <c r="E900" i="4"/>
  <c r="H905" i="4"/>
  <c r="F910" i="4"/>
  <c r="E910" i="4"/>
  <c r="D910" i="4"/>
  <c r="G910" i="4"/>
  <c r="K910" i="4"/>
  <c r="I911" i="4"/>
  <c r="H911" i="4"/>
  <c r="G911" i="4"/>
  <c r="J911" i="4"/>
  <c r="K911" i="4"/>
  <c r="J847" i="4"/>
  <c r="H849" i="4"/>
  <c r="I852" i="4"/>
  <c r="L852" i="4" s="1"/>
  <c r="J855" i="4"/>
  <c r="K858" i="4"/>
  <c r="J863" i="4"/>
  <c r="K866" i="4"/>
  <c r="J871" i="4"/>
  <c r="BD885" i="4"/>
  <c r="AU885" i="4"/>
  <c r="AL885" i="4"/>
  <c r="AC885" i="4"/>
  <c r="T885" i="4"/>
  <c r="BC885" i="4"/>
  <c r="AT885" i="4"/>
  <c r="AK885" i="4"/>
  <c r="AB885" i="4"/>
  <c r="R885" i="4"/>
  <c r="BK885" i="4"/>
  <c r="BB885" i="4"/>
  <c r="AS885" i="4"/>
  <c r="AJ885" i="4"/>
  <c r="Z885" i="4"/>
  <c r="Q885" i="4"/>
  <c r="N885" i="4"/>
  <c r="AF885" i="4"/>
  <c r="AX885" i="4"/>
  <c r="H892" i="4"/>
  <c r="G892" i="4"/>
  <c r="F892" i="4"/>
  <c r="J892" i="4"/>
  <c r="I892" i="4"/>
  <c r="E892" i="4"/>
  <c r="D892" i="4"/>
  <c r="F895" i="4"/>
  <c r="M901" i="4"/>
  <c r="AL901" i="4"/>
  <c r="H908" i="4"/>
  <c r="G908" i="4"/>
  <c r="F908" i="4"/>
  <c r="D908" i="4"/>
  <c r="K908" i="4"/>
  <c r="J908" i="4"/>
  <c r="H910" i="4"/>
  <c r="D911" i="4"/>
  <c r="K847" i="4"/>
  <c r="I849" i="4"/>
  <c r="AK849" i="4" s="1"/>
  <c r="J852" i="4"/>
  <c r="K855" i="4"/>
  <c r="I857" i="4"/>
  <c r="AV857" i="4" s="1"/>
  <c r="D858" i="4"/>
  <c r="K863" i="4"/>
  <c r="D866" i="4"/>
  <c r="K871" i="4"/>
  <c r="D875" i="4"/>
  <c r="L875" i="4" s="1"/>
  <c r="O885" i="4"/>
  <c r="AG885" i="4"/>
  <c r="AZ885" i="4"/>
  <c r="K892" i="4"/>
  <c r="BI901" i="4"/>
  <c r="AU901" i="4"/>
  <c r="AJ901" i="4"/>
  <c r="V901" i="4"/>
  <c r="BH901" i="4"/>
  <c r="AT901" i="4"/>
  <c r="AF901" i="4"/>
  <c r="U901" i="4"/>
  <c r="BD901" i="4"/>
  <c r="AS901" i="4"/>
  <c r="AE901" i="4"/>
  <c r="T901" i="4"/>
  <c r="N901" i="4"/>
  <c r="AM901" i="4"/>
  <c r="F902" i="4"/>
  <c r="E902" i="4"/>
  <c r="D902" i="4"/>
  <c r="K902" i="4"/>
  <c r="J902" i="4"/>
  <c r="I902" i="4"/>
  <c r="E908" i="4"/>
  <c r="BG909" i="4"/>
  <c r="AY909" i="4"/>
  <c r="AQ909" i="4"/>
  <c r="AI909" i="4"/>
  <c r="AA909" i="4"/>
  <c r="S909" i="4"/>
  <c r="BF909" i="4"/>
  <c r="AX909" i="4"/>
  <c r="AP909" i="4"/>
  <c r="AH909" i="4"/>
  <c r="Z909" i="4"/>
  <c r="R909" i="4"/>
  <c r="BE909" i="4"/>
  <c r="AW909" i="4"/>
  <c r="AO909" i="4"/>
  <c r="AG909" i="4"/>
  <c r="Y909" i="4"/>
  <c r="Q909" i="4"/>
  <c r="BB909" i="4"/>
  <c r="AN909" i="4"/>
  <c r="AC909" i="4"/>
  <c r="O909" i="4"/>
  <c r="BK909" i="4"/>
  <c r="AV909" i="4"/>
  <c r="AJ909" i="4"/>
  <c r="U909" i="4"/>
  <c r="BJ909" i="4"/>
  <c r="AU909" i="4"/>
  <c r="AF909" i="4"/>
  <c r="T909" i="4"/>
  <c r="BI909" i="4"/>
  <c r="AT909" i="4"/>
  <c r="AE909" i="4"/>
  <c r="P909" i="4"/>
  <c r="BH909" i="4"/>
  <c r="AS909" i="4"/>
  <c r="AD909" i="4"/>
  <c r="N909" i="4"/>
  <c r="L909" i="4"/>
  <c r="AM909" i="4"/>
  <c r="I910" i="4"/>
  <c r="E911" i="4"/>
  <c r="D847" i="4"/>
  <c r="J849" i="4"/>
  <c r="D855" i="4"/>
  <c r="J857" i="4"/>
  <c r="E858" i="4"/>
  <c r="K860" i="4"/>
  <c r="D863" i="4"/>
  <c r="J865" i="4"/>
  <c r="E866" i="4"/>
  <c r="K868" i="4"/>
  <c r="D871" i="4"/>
  <c r="BJ874" i="4"/>
  <c r="BB874" i="4"/>
  <c r="AT874" i="4"/>
  <c r="AL874" i="4"/>
  <c r="AD874" i="4"/>
  <c r="V874" i="4"/>
  <c r="N874" i="4"/>
  <c r="T874" i="4"/>
  <c r="AC874" i="4"/>
  <c r="AM874" i="4"/>
  <c r="AV874" i="4"/>
  <c r="BE874" i="4"/>
  <c r="E875" i="4"/>
  <c r="AO879" i="4"/>
  <c r="P885" i="4"/>
  <c r="AH885" i="4"/>
  <c r="BA885" i="4"/>
  <c r="I887" i="4"/>
  <c r="H887" i="4"/>
  <c r="G887" i="4"/>
  <c r="F887" i="4"/>
  <c r="E887" i="4"/>
  <c r="BG893" i="4"/>
  <c r="AY893" i="4"/>
  <c r="AQ893" i="4"/>
  <c r="AI893" i="4"/>
  <c r="AA893" i="4"/>
  <c r="S893" i="4"/>
  <c r="BF893" i="4"/>
  <c r="AX893" i="4"/>
  <c r="AP893" i="4"/>
  <c r="AH893" i="4"/>
  <c r="Z893" i="4"/>
  <c r="R893" i="4"/>
  <c r="BE893" i="4"/>
  <c r="AW893" i="4"/>
  <c r="AO893" i="4"/>
  <c r="AG893" i="4"/>
  <c r="Y893" i="4"/>
  <c r="Q893" i="4"/>
  <c r="BH893" i="4"/>
  <c r="AT893" i="4"/>
  <c r="AF893" i="4"/>
  <c r="U893" i="4"/>
  <c r="BD893" i="4"/>
  <c r="AS893" i="4"/>
  <c r="AE893" i="4"/>
  <c r="T893" i="4"/>
  <c r="BC893" i="4"/>
  <c r="AR893" i="4"/>
  <c r="AD893" i="4"/>
  <c r="P893" i="4"/>
  <c r="BB893" i="4"/>
  <c r="AN893" i="4"/>
  <c r="AC893" i="4"/>
  <c r="O893" i="4"/>
  <c r="L893" i="4"/>
  <c r="AK893" i="4"/>
  <c r="BJ893" i="4"/>
  <c r="O901" i="4"/>
  <c r="AN901" i="4"/>
  <c r="G902" i="4"/>
  <c r="I908" i="4"/>
  <c r="M909" i="4"/>
  <c r="AR909" i="4"/>
  <c r="J910" i="4"/>
  <c r="F911" i="4"/>
  <c r="L874" i="4"/>
  <c r="U874" i="4"/>
  <c r="AE874" i="4"/>
  <c r="AN874" i="4"/>
  <c r="AW874" i="4"/>
  <c r="BF874" i="4"/>
  <c r="F875" i="4"/>
  <c r="K877" i="4"/>
  <c r="G877" i="4"/>
  <c r="F877" i="4"/>
  <c r="F878" i="4"/>
  <c r="J878" i="4"/>
  <c r="I878" i="4"/>
  <c r="T878" i="4" s="1"/>
  <c r="AH882" i="4"/>
  <c r="R882" i="4"/>
  <c r="AN882" i="4"/>
  <c r="V882" i="4"/>
  <c r="AM882" i="4"/>
  <c r="AD882" i="4"/>
  <c r="AJ882" i="4"/>
  <c r="AU882" i="4"/>
  <c r="V885" i="4"/>
  <c r="AN885" i="4"/>
  <c r="BF885" i="4"/>
  <c r="D887" i="4"/>
  <c r="M893" i="4"/>
  <c r="AL893" i="4"/>
  <c r="BK893" i="4"/>
  <c r="AM897" i="4"/>
  <c r="AE897" i="4"/>
  <c r="BJ897" i="4"/>
  <c r="AT897" i="4"/>
  <c r="N897" i="4"/>
  <c r="BI897" i="4"/>
  <c r="U897" i="4"/>
  <c r="M897" i="4"/>
  <c r="AF897" i="4"/>
  <c r="R897" i="4"/>
  <c r="AZ897" i="4"/>
  <c r="AO897" i="4"/>
  <c r="AY897" i="4"/>
  <c r="Z897" i="4"/>
  <c r="J898" i="4"/>
  <c r="I898" i="4"/>
  <c r="H898" i="4"/>
  <c r="G898" i="4"/>
  <c r="F898" i="4"/>
  <c r="E898" i="4"/>
  <c r="D898" i="4"/>
  <c r="P901" i="4"/>
  <c r="AR901" i="4"/>
  <c r="H902" i="4"/>
  <c r="V909" i="4"/>
  <c r="AZ909" i="4"/>
  <c r="AT936" i="4"/>
  <c r="K886" i="4"/>
  <c r="K889" i="4"/>
  <c r="D920" i="4"/>
  <c r="H920" i="4"/>
  <c r="G920" i="4"/>
  <c r="F920" i="4"/>
  <c r="K920" i="4"/>
  <c r="J920" i="4"/>
  <c r="I920" i="4"/>
  <c r="G921" i="4"/>
  <c r="K921" i="4"/>
  <c r="J921" i="4"/>
  <c r="I921" i="4"/>
  <c r="H921" i="4"/>
  <c r="F921" i="4"/>
  <c r="E921" i="4"/>
  <c r="J890" i="4"/>
  <c r="I890" i="4"/>
  <c r="H890" i="4"/>
  <c r="H916" i="4"/>
  <c r="F916" i="4"/>
  <c r="E916" i="4"/>
  <c r="D916" i="4"/>
  <c r="K916" i="4"/>
  <c r="BD927" i="4"/>
  <c r="Y927" i="4"/>
  <c r="BC927" i="4"/>
  <c r="U927" i="4"/>
  <c r="AT927" i="4"/>
  <c r="T927" i="4"/>
  <c r="AR927" i="4"/>
  <c r="R927" i="4"/>
  <c r="F928" i="4"/>
  <c r="I928" i="4"/>
  <c r="H928" i="4"/>
  <c r="G928" i="4"/>
  <c r="K928" i="4"/>
  <c r="J928" i="4"/>
  <c r="E928" i="4"/>
  <c r="D928" i="4"/>
  <c r="AL951" i="4"/>
  <c r="K876" i="4"/>
  <c r="D886" i="4"/>
  <c r="D889" i="4"/>
  <c r="D890" i="4"/>
  <c r="G897" i="4"/>
  <c r="F897" i="4"/>
  <c r="E897" i="4"/>
  <c r="I903" i="4"/>
  <c r="H903" i="4"/>
  <c r="G903" i="4"/>
  <c r="G916" i="4"/>
  <c r="BG917" i="4"/>
  <c r="AY917" i="4"/>
  <c r="AQ917" i="4"/>
  <c r="AI917" i="4"/>
  <c r="AA917" i="4"/>
  <c r="S917" i="4"/>
  <c r="BK917" i="4"/>
  <c r="BB917" i="4"/>
  <c r="AS917" i="4"/>
  <c r="AJ917" i="4"/>
  <c r="Z917" i="4"/>
  <c r="Q917" i="4"/>
  <c r="BJ917" i="4"/>
  <c r="BA917" i="4"/>
  <c r="AR917" i="4"/>
  <c r="AH917" i="4"/>
  <c r="Y917" i="4"/>
  <c r="P917" i="4"/>
  <c r="BI917" i="4"/>
  <c r="AZ917" i="4"/>
  <c r="AP917" i="4"/>
  <c r="AG917" i="4"/>
  <c r="X917" i="4"/>
  <c r="O917" i="4"/>
  <c r="AX917" i="4"/>
  <c r="AL917" i="4"/>
  <c r="V917" i="4"/>
  <c r="AW917" i="4"/>
  <c r="AK917" i="4"/>
  <c r="U917" i="4"/>
  <c r="AV917" i="4"/>
  <c r="AF917" i="4"/>
  <c r="T917" i="4"/>
  <c r="BH917" i="4"/>
  <c r="AU917" i="4"/>
  <c r="AE917" i="4"/>
  <c r="R917" i="4"/>
  <c r="L917" i="4"/>
  <c r="AN917" i="4"/>
  <c r="AX929" i="4"/>
  <c r="AE929" i="4"/>
  <c r="M929" i="4"/>
  <c r="AS929" i="4"/>
  <c r="AA929" i="4"/>
  <c r="AR929" i="4"/>
  <c r="Z929" i="4"/>
  <c r="BH929" i="4"/>
  <c r="AH929" i="4"/>
  <c r="BB929" i="4"/>
  <c r="X929" i="4"/>
  <c r="BA929" i="4"/>
  <c r="V929" i="4"/>
  <c r="AZ929" i="4"/>
  <c r="R929" i="4"/>
  <c r="P929" i="4"/>
  <c r="AM951" i="4"/>
  <c r="D879" i="4"/>
  <c r="D882" i="4"/>
  <c r="BF882" i="4" s="1"/>
  <c r="BG885" i="4"/>
  <c r="AY885" i="4"/>
  <c r="AQ885" i="4"/>
  <c r="AI885" i="4"/>
  <c r="AA885" i="4"/>
  <c r="S885" i="4"/>
  <c r="L885" i="4"/>
  <c r="U885" i="4"/>
  <c r="AD885" i="4"/>
  <c r="AM885" i="4"/>
  <c r="AV885" i="4"/>
  <c r="BE885" i="4"/>
  <c r="E886" i="4"/>
  <c r="E889" i="4"/>
  <c r="E890" i="4"/>
  <c r="D897" i="4"/>
  <c r="BK897" i="4" s="1"/>
  <c r="BG901" i="4"/>
  <c r="AY901" i="4"/>
  <c r="AQ901" i="4"/>
  <c r="AI901" i="4"/>
  <c r="AA901" i="4"/>
  <c r="S901" i="4"/>
  <c r="BF901" i="4"/>
  <c r="AX901" i="4"/>
  <c r="AP901" i="4"/>
  <c r="AH901" i="4"/>
  <c r="Z901" i="4"/>
  <c r="R901" i="4"/>
  <c r="BE901" i="4"/>
  <c r="AW901" i="4"/>
  <c r="AO901" i="4"/>
  <c r="AG901" i="4"/>
  <c r="Y901" i="4"/>
  <c r="Q901" i="4"/>
  <c r="L901" i="4"/>
  <c r="W901" i="4"/>
  <c r="AK901" i="4"/>
  <c r="AV901" i="4"/>
  <c r="BJ901" i="4"/>
  <c r="D903" i="4"/>
  <c r="G913" i="4"/>
  <c r="F913" i="4"/>
  <c r="E913" i="4"/>
  <c r="K913" i="4"/>
  <c r="J913" i="4"/>
  <c r="I916" i="4"/>
  <c r="M917" i="4"/>
  <c r="AO917" i="4"/>
  <c r="AB927" i="4"/>
  <c r="AI929" i="4"/>
  <c r="G931" i="4"/>
  <c r="F931" i="4"/>
  <c r="E931" i="4"/>
  <c r="K931" i="4"/>
  <c r="J931" i="4"/>
  <c r="I931" i="4"/>
  <c r="H931" i="4"/>
  <c r="BK951" i="4"/>
  <c r="H926" i="4"/>
  <c r="D926" i="4"/>
  <c r="K926" i="4"/>
  <c r="J926" i="4"/>
  <c r="I926" i="4"/>
  <c r="AU927" i="4"/>
  <c r="F952" i="4"/>
  <c r="E952" i="4"/>
  <c r="D952" i="4"/>
  <c r="I952" i="4"/>
  <c r="H952" i="4"/>
  <c r="G952" i="4"/>
  <c r="K952" i="4"/>
  <c r="J952" i="4"/>
  <c r="J906" i="4"/>
  <c r="I906" i="4"/>
  <c r="AU906" i="4" s="1"/>
  <c r="H906" i="4"/>
  <c r="J914" i="4"/>
  <c r="I914" i="4"/>
  <c r="Z914" i="4" s="1"/>
  <c r="H914" i="4"/>
  <c r="F918" i="4"/>
  <c r="K918" i="4"/>
  <c r="J918" i="4"/>
  <c r="I918" i="4"/>
  <c r="E926" i="4"/>
  <c r="BG935" i="4"/>
  <c r="AY935" i="4"/>
  <c r="AQ935" i="4"/>
  <c r="AI935" i="4"/>
  <c r="AA935" i="4"/>
  <c r="S935" i="4"/>
  <c r="BF935" i="4"/>
  <c r="AX935" i="4"/>
  <c r="AP935" i="4"/>
  <c r="AH935" i="4"/>
  <c r="Z935" i="4"/>
  <c r="R935" i="4"/>
  <c r="BE935" i="4"/>
  <c r="AW935" i="4"/>
  <c r="AO935" i="4"/>
  <c r="AG935" i="4"/>
  <c r="Y935" i="4"/>
  <c r="Q935" i="4"/>
  <c r="BB935" i="4"/>
  <c r="AN935" i="4"/>
  <c r="AC935" i="4"/>
  <c r="O935" i="4"/>
  <c r="BA935" i="4"/>
  <c r="AM935" i="4"/>
  <c r="AB935" i="4"/>
  <c r="N935" i="4"/>
  <c r="BK935" i="4"/>
  <c r="AZ935" i="4"/>
  <c r="AL935" i="4"/>
  <c r="X935" i="4"/>
  <c r="M935" i="4"/>
  <c r="BD935" i="4"/>
  <c r="AS935" i="4"/>
  <c r="AE935" i="4"/>
  <c r="T935" i="4"/>
  <c r="BI935" i="4"/>
  <c r="AJ935" i="4"/>
  <c r="BH935" i="4"/>
  <c r="AF935" i="4"/>
  <c r="BC935" i="4"/>
  <c r="AD935" i="4"/>
  <c r="L935" i="4"/>
  <c r="AU935" i="4"/>
  <c r="I937" i="4"/>
  <c r="H937" i="4"/>
  <c r="G937" i="4"/>
  <c r="J937" i="4"/>
  <c r="F937" i="4"/>
  <c r="E937" i="4"/>
  <c r="K937" i="4"/>
  <c r="D937" i="4"/>
  <c r="F926" i="4"/>
  <c r="E925" i="4"/>
  <c r="J925" i="4"/>
  <c r="I925" i="4"/>
  <c r="Y925" i="4" s="1"/>
  <c r="H925" i="4"/>
  <c r="G925" i="4"/>
  <c r="G926" i="4"/>
  <c r="BH951" i="4"/>
  <c r="BG943" i="4"/>
  <c r="AY943" i="4"/>
  <c r="AQ943" i="4"/>
  <c r="AI943" i="4"/>
  <c r="AA943" i="4"/>
  <c r="S943" i="4"/>
  <c r="BF943" i="4"/>
  <c r="AX943" i="4"/>
  <c r="AP943" i="4"/>
  <c r="AH943" i="4"/>
  <c r="Z943" i="4"/>
  <c r="R943" i="4"/>
  <c r="BE943" i="4"/>
  <c r="AW943" i="4"/>
  <c r="AO943" i="4"/>
  <c r="AG943" i="4"/>
  <c r="Y943" i="4"/>
  <c r="Q943" i="4"/>
  <c r="BC943" i="4"/>
  <c r="AR943" i="4"/>
  <c r="AD943" i="4"/>
  <c r="P943" i="4"/>
  <c r="BB943" i="4"/>
  <c r="AN943" i="4"/>
  <c r="AC943" i="4"/>
  <c r="O943" i="4"/>
  <c r="BA943" i="4"/>
  <c r="AM943" i="4"/>
  <c r="AB943" i="4"/>
  <c r="N943" i="4"/>
  <c r="BH943" i="4"/>
  <c r="AT943" i="4"/>
  <c r="AF943" i="4"/>
  <c r="U943" i="4"/>
  <c r="L943" i="4"/>
  <c r="AK943" i="4"/>
  <c r="BJ943" i="4"/>
  <c r="H950" i="4"/>
  <c r="G950" i="4"/>
  <c r="F950" i="4"/>
  <c r="I950" i="4"/>
  <c r="E950" i="4"/>
  <c r="D950" i="4"/>
  <c r="K950" i="4"/>
  <c r="AB951" i="4"/>
  <c r="BA951" i="4"/>
  <c r="M943" i="4"/>
  <c r="AL943" i="4"/>
  <c r="BK943" i="4"/>
  <c r="J950" i="4"/>
  <c r="AF951" i="4"/>
  <c r="BG951" i="4"/>
  <c r="AY951" i="4"/>
  <c r="AQ951" i="4"/>
  <c r="AI951" i="4"/>
  <c r="AA951" i="4"/>
  <c r="S951" i="4"/>
  <c r="BF951" i="4"/>
  <c r="AX951" i="4"/>
  <c r="AP951" i="4"/>
  <c r="AH951" i="4"/>
  <c r="Z951" i="4"/>
  <c r="R951" i="4"/>
  <c r="BE951" i="4"/>
  <c r="AW951" i="4"/>
  <c r="AO951" i="4"/>
  <c r="AG951" i="4"/>
  <c r="Y951" i="4"/>
  <c r="Q951" i="4"/>
  <c r="BD951" i="4"/>
  <c r="AS951" i="4"/>
  <c r="AE951" i="4"/>
  <c r="T951" i="4"/>
  <c r="BC951" i="4"/>
  <c r="AR951" i="4"/>
  <c r="AD951" i="4"/>
  <c r="P951" i="4"/>
  <c r="BB951" i="4"/>
  <c r="AN951" i="4"/>
  <c r="AC951" i="4"/>
  <c r="O951" i="4"/>
  <c r="BI951" i="4"/>
  <c r="AU951" i="4"/>
  <c r="AJ951" i="4"/>
  <c r="V951" i="4"/>
  <c r="L951" i="4"/>
  <c r="AK951" i="4"/>
  <c r="BJ951" i="4"/>
  <c r="H973" i="4"/>
  <c r="K973" i="4"/>
  <c r="J973" i="4"/>
  <c r="I973" i="4"/>
  <c r="G973" i="4"/>
  <c r="F973" i="4"/>
  <c r="E973" i="4"/>
  <c r="D973" i="4"/>
  <c r="K891" i="4"/>
  <c r="J896" i="4"/>
  <c r="K899" i="4"/>
  <c r="K907" i="4"/>
  <c r="K915" i="4"/>
  <c r="G923" i="4"/>
  <c r="D923" i="4"/>
  <c r="AK923" i="4" s="1"/>
  <c r="AC927" i="4"/>
  <c r="X943" i="4"/>
  <c r="AZ943" i="4"/>
  <c r="I945" i="4"/>
  <c r="H945" i="4"/>
  <c r="G945" i="4"/>
  <c r="K945" i="4"/>
  <c r="J945" i="4"/>
  <c r="F945" i="4"/>
  <c r="U951" i="4"/>
  <c r="AT951" i="4"/>
  <c r="D891" i="4"/>
  <c r="K896" i="4"/>
  <c r="D899" i="4"/>
  <c r="K904" i="4"/>
  <c r="K912" i="4"/>
  <c r="D915" i="4"/>
  <c r="D919" i="4"/>
  <c r="D922" i="4"/>
  <c r="BG927" i="4"/>
  <c r="AY927" i="4"/>
  <c r="AQ927" i="4"/>
  <c r="AI927" i="4"/>
  <c r="AA927" i="4"/>
  <c r="S927" i="4"/>
  <c r="BI927" i="4"/>
  <c r="AZ927" i="4"/>
  <c r="AP927" i="4"/>
  <c r="AG927" i="4"/>
  <c r="X927" i="4"/>
  <c r="O927" i="4"/>
  <c r="BH927" i="4"/>
  <c r="AX927" i="4"/>
  <c r="AO927" i="4"/>
  <c r="AF927" i="4"/>
  <c r="W927" i="4"/>
  <c r="N927" i="4"/>
  <c r="BF927" i="4"/>
  <c r="AW927" i="4"/>
  <c r="AN927" i="4"/>
  <c r="AE927" i="4"/>
  <c r="V927" i="4"/>
  <c r="M927" i="4"/>
  <c r="BK927" i="4"/>
  <c r="BB927" i="4"/>
  <c r="AS927" i="4"/>
  <c r="AJ927" i="4"/>
  <c r="Z927" i="4"/>
  <c r="Q927" i="4"/>
  <c r="L927" i="4"/>
  <c r="AD927" i="4"/>
  <c r="AV927" i="4"/>
  <c r="BD929" i="4"/>
  <c r="G939" i="4"/>
  <c r="F939" i="4"/>
  <c r="E939" i="4"/>
  <c r="K939" i="4"/>
  <c r="J939" i="4"/>
  <c r="I939" i="4"/>
  <c r="AE943" i="4"/>
  <c r="BD943" i="4"/>
  <c r="W951" i="4"/>
  <c r="AV951" i="4"/>
  <c r="E919" i="4"/>
  <c r="E922" i="4"/>
  <c r="F923" i="4"/>
  <c r="P927" i="4"/>
  <c r="AH927" i="4"/>
  <c r="BA927" i="4"/>
  <c r="D939" i="4"/>
  <c r="AJ943" i="4"/>
  <c r="BI943" i="4"/>
  <c r="E945" i="4"/>
  <c r="G947" i="4"/>
  <c r="F947" i="4"/>
  <c r="E947" i="4"/>
  <c r="K947" i="4"/>
  <c r="D947" i="4"/>
  <c r="X951" i="4"/>
  <c r="AZ951" i="4"/>
  <c r="BB965" i="4"/>
  <c r="AO965" i="4"/>
  <c r="AE965" i="4"/>
  <c r="U965" i="4"/>
  <c r="BA965" i="4"/>
  <c r="AK965" i="4"/>
  <c r="Q965" i="4"/>
  <c r="AX965" i="4"/>
  <c r="AJ965" i="4"/>
  <c r="P965" i="4"/>
  <c r="AW965" i="4"/>
  <c r="AD965" i="4"/>
  <c r="O965" i="4"/>
  <c r="BJ965" i="4"/>
  <c r="AC965" i="4"/>
  <c r="BG965" i="4"/>
  <c r="AB965" i="4"/>
  <c r="BF965" i="4"/>
  <c r="Y965" i="4"/>
  <c r="AM965" i="4"/>
  <c r="AU965" i="4"/>
  <c r="N929" i="4"/>
  <c r="W929" i="4"/>
  <c r="AF929" i="4"/>
  <c r="AP929" i="4"/>
  <c r="AY929" i="4"/>
  <c r="BI929" i="4"/>
  <c r="I953" i="4"/>
  <c r="H953" i="4"/>
  <c r="G953" i="4"/>
  <c r="BG961" i="4"/>
  <c r="AY961" i="4"/>
  <c r="AQ961" i="4"/>
  <c r="AI961" i="4"/>
  <c r="AA961" i="4"/>
  <c r="S961" i="4"/>
  <c r="BF961" i="4"/>
  <c r="AX961" i="4"/>
  <c r="AP961" i="4"/>
  <c r="AH961" i="4"/>
  <c r="Z961" i="4"/>
  <c r="R961" i="4"/>
  <c r="BE961" i="4"/>
  <c r="AW961" i="4"/>
  <c r="AO961" i="4"/>
  <c r="AG961" i="4"/>
  <c r="Y961" i="4"/>
  <c r="Q961" i="4"/>
  <c r="BC961" i="4"/>
  <c r="AR961" i="4"/>
  <c r="AD961" i="4"/>
  <c r="P961" i="4"/>
  <c r="BB961" i="4"/>
  <c r="AN961" i="4"/>
  <c r="AC961" i="4"/>
  <c r="O961" i="4"/>
  <c r="BA961" i="4"/>
  <c r="AM961" i="4"/>
  <c r="AB961" i="4"/>
  <c r="N961" i="4"/>
  <c r="M961" i="4"/>
  <c r="AJ961" i="4"/>
  <c r="BD961" i="4"/>
  <c r="BG966" i="4"/>
  <c r="AY966" i="4"/>
  <c r="AQ966" i="4"/>
  <c r="AI966" i="4"/>
  <c r="AA966" i="4"/>
  <c r="S966" i="4"/>
  <c r="BK966" i="4"/>
  <c r="BB966" i="4"/>
  <c r="AS966" i="4"/>
  <c r="AJ966" i="4"/>
  <c r="Z966" i="4"/>
  <c r="Q966" i="4"/>
  <c r="BJ966" i="4"/>
  <c r="BA966" i="4"/>
  <c r="AR966" i="4"/>
  <c r="AH966" i="4"/>
  <c r="Y966" i="4"/>
  <c r="P966" i="4"/>
  <c r="AZ966" i="4"/>
  <c r="AN966" i="4"/>
  <c r="AC966" i="4"/>
  <c r="O966" i="4"/>
  <c r="AX966" i="4"/>
  <c r="AM966" i="4"/>
  <c r="AB966" i="4"/>
  <c r="N966" i="4"/>
  <c r="BI966" i="4"/>
  <c r="AW966" i="4"/>
  <c r="AL966" i="4"/>
  <c r="X966" i="4"/>
  <c r="M966" i="4"/>
  <c r="BF966" i="4"/>
  <c r="AO966" i="4"/>
  <c r="U966" i="4"/>
  <c r="BE966" i="4"/>
  <c r="AK966" i="4"/>
  <c r="T966" i="4"/>
  <c r="BD966" i="4"/>
  <c r="AG966" i="4"/>
  <c r="R966" i="4"/>
  <c r="L966" i="4"/>
  <c r="AU966" i="4"/>
  <c r="F975" i="4"/>
  <c r="G975" i="4"/>
  <c r="E975" i="4"/>
  <c r="D975" i="4"/>
  <c r="K975" i="4"/>
  <c r="J975" i="4"/>
  <c r="I975" i="4"/>
  <c r="S929" i="4"/>
  <c r="AB929" i="4"/>
  <c r="AK929" i="4"/>
  <c r="AT929" i="4"/>
  <c r="H942" i="4"/>
  <c r="G942" i="4"/>
  <c r="F942" i="4"/>
  <c r="F944" i="4"/>
  <c r="E944" i="4"/>
  <c r="D944" i="4"/>
  <c r="BI944" i="4" s="1"/>
  <c r="J948" i="4"/>
  <c r="I948" i="4"/>
  <c r="H948" i="4"/>
  <c r="J953" i="4"/>
  <c r="J958" i="4"/>
  <c r="I958" i="4"/>
  <c r="H958" i="4"/>
  <c r="K958" i="4"/>
  <c r="W961" i="4"/>
  <c r="AT961" i="4"/>
  <c r="BK961" i="4"/>
  <c r="AE966" i="4"/>
  <c r="H975" i="4"/>
  <c r="H982" i="4"/>
  <c r="G982" i="4"/>
  <c r="K982" i="4"/>
  <c r="J982" i="4"/>
  <c r="F982" i="4"/>
  <c r="E982" i="4"/>
  <c r="D982" i="4"/>
  <c r="I982" i="4"/>
  <c r="BD992" i="4"/>
  <c r="AV992" i="4"/>
  <c r="AN992" i="4"/>
  <c r="AF992" i="4"/>
  <c r="X992" i="4"/>
  <c r="P992" i="4"/>
  <c r="BK992" i="4"/>
  <c r="BC992" i="4"/>
  <c r="AU992" i="4"/>
  <c r="AM992" i="4"/>
  <c r="AE992" i="4"/>
  <c r="W992" i="4"/>
  <c r="O992" i="4"/>
  <c r="BJ992" i="4"/>
  <c r="BB992" i="4"/>
  <c r="AT992" i="4"/>
  <c r="AL992" i="4"/>
  <c r="AD992" i="4"/>
  <c r="V992" i="4"/>
  <c r="N992" i="4"/>
  <c r="BF992" i="4"/>
  <c r="AX992" i="4"/>
  <c r="AP992" i="4"/>
  <c r="AH992" i="4"/>
  <c r="Z992" i="4"/>
  <c r="R992" i="4"/>
  <c r="AW992" i="4"/>
  <c r="AG992" i="4"/>
  <c r="Q992" i="4"/>
  <c r="BI992" i="4"/>
  <c r="AS992" i="4"/>
  <c r="AC992" i="4"/>
  <c r="M992" i="4"/>
  <c r="AY992" i="4"/>
  <c r="AI992" i="4"/>
  <c r="S992" i="4"/>
  <c r="BA992" i="4"/>
  <c r="AA992" i="4"/>
  <c r="BE992" i="4"/>
  <c r="Y992" i="4"/>
  <c r="AZ992" i="4"/>
  <c r="U992" i="4"/>
  <c r="AR992" i="4"/>
  <c r="T992" i="4"/>
  <c r="AQ992" i="4"/>
  <c r="AO992" i="4"/>
  <c r="AK992" i="4"/>
  <c r="BH992" i="4"/>
  <c r="BG992" i="4"/>
  <c r="AJ992" i="4"/>
  <c r="AB992" i="4"/>
  <c r="L992" i="4"/>
  <c r="BE929" i="4"/>
  <c r="AW929" i="4"/>
  <c r="AO929" i="4"/>
  <c r="AG929" i="4"/>
  <c r="Y929" i="4"/>
  <c r="Q929" i="4"/>
  <c r="BK929" i="4"/>
  <c r="BC929" i="4"/>
  <c r="T929" i="4"/>
  <c r="AC929" i="4"/>
  <c r="AL929" i="4"/>
  <c r="AU929" i="4"/>
  <c r="BF929" i="4"/>
  <c r="H934" i="4"/>
  <c r="G934" i="4"/>
  <c r="F934" i="4"/>
  <c r="F936" i="4"/>
  <c r="E936" i="4"/>
  <c r="D936" i="4"/>
  <c r="U936" i="4" s="1"/>
  <c r="D942" i="4"/>
  <c r="AN942" i="4" s="1"/>
  <c r="G944" i="4"/>
  <c r="D948" i="4"/>
  <c r="K953" i="4"/>
  <c r="X961" i="4"/>
  <c r="AU961" i="4"/>
  <c r="H964" i="4"/>
  <c r="G964" i="4"/>
  <c r="F964" i="4"/>
  <c r="E964" i="4"/>
  <c r="J964" i="4"/>
  <c r="I964" i="4"/>
  <c r="D964" i="4"/>
  <c r="AF966" i="4"/>
  <c r="L929" i="4"/>
  <c r="U929" i="4"/>
  <c r="AD929" i="4"/>
  <c r="AM929" i="4"/>
  <c r="AV929" i="4"/>
  <c r="BG929" i="4"/>
  <c r="J932" i="4"/>
  <c r="I932" i="4"/>
  <c r="AO932" i="4" s="1"/>
  <c r="H932" i="4"/>
  <c r="D934" i="4"/>
  <c r="AF934" i="4" s="1"/>
  <c r="G936" i="4"/>
  <c r="J940" i="4"/>
  <c r="I940" i="4"/>
  <c r="AX940" i="4" s="1"/>
  <c r="H940" i="4"/>
  <c r="E942" i="4"/>
  <c r="H944" i="4"/>
  <c r="E948" i="4"/>
  <c r="G957" i="4"/>
  <c r="F957" i="4"/>
  <c r="E957" i="4"/>
  <c r="J957" i="4"/>
  <c r="I957" i="4"/>
  <c r="AZ957" i="4" s="1"/>
  <c r="H957" i="4"/>
  <c r="E958" i="4"/>
  <c r="AE961" i="4"/>
  <c r="AV961" i="4"/>
  <c r="K964" i="4"/>
  <c r="AP966" i="4"/>
  <c r="I987" i="4"/>
  <c r="H987" i="4"/>
  <c r="G987" i="4"/>
  <c r="J987" i="4"/>
  <c r="K987" i="4"/>
  <c r="F987" i="4"/>
  <c r="E987" i="4"/>
  <c r="F976" i="4"/>
  <c r="K976" i="4"/>
  <c r="J976" i="4"/>
  <c r="I976" i="4"/>
  <c r="H976" i="4"/>
  <c r="G976" i="4"/>
  <c r="D987" i="4"/>
  <c r="J930" i="4"/>
  <c r="K933" i="4"/>
  <c r="K941" i="4"/>
  <c r="J946" i="4"/>
  <c r="K949" i="4"/>
  <c r="AB954" i="4"/>
  <c r="I955" i="4"/>
  <c r="H955" i="4"/>
  <c r="G955" i="4"/>
  <c r="F962" i="4"/>
  <c r="E962" i="4"/>
  <c r="D962" i="4"/>
  <c r="AP962" i="4" s="1"/>
  <c r="E972" i="4"/>
  <c r="H972" i="4"/>
  <c r="G972" i="4"/>
  <c r="F972" i="4"/>
  <c r="K972" i="4"/>
  <c r="J972" i="4"/>
  <c r="I972" i="4"/>
  <c r="BD974" i="4"/>
  <c r="AU974" i="4"/>
  <c r="AL974" i="4"/>
  <c r="AC974" i="4"/>
  <c r="T974" i="4"/>
  <c r="BH974" i="4"/>
  <c r="AR974" i="4"/>
  <c r="AB974" i="4"/>
  <c r="O974" i="4"/>
  <c r="BC974" i="4"/>
  <c r="AP974" i="4"/>
  <c r="Z974" i="4"/>
  <c r="N974" i="4"/>
  <c r="BB974" i="4"/>
  <c r="AO974" i="4"/>
  <c r="Y974" i="4"/>
  <c r="AG974" i="4"/>
  <c r="BA974" i="4"/>
  <c r="D976" i="4"/>
  <c r="J980" i="4"/>
  <c r="E980" i="4"/>
  <c r="H980" i="4"/>
  <c r="G980" i="4"/>
  <c r="F980" i="4"/>
  <c r="K980" i="4"/>
  <c r="I980" i="4"/>
  <c r="K930" i="4"/>
  <c r="K938" i="4"/>
  <c r="D941" i="4"/>
  <c r="K946" i="4"/>
  <c r="D955" i="4"/>
  <c r="H960" i="4"/>
  <c r="G960" i="4"/>
  <c r="F960" i="4"/>
  <c r="G962" i="4"/>
  <c r="D972" i="4"/>
  <c r="AH974" i="4"/>
  <c r="BI974" i="4"/>
  <c r="E976" i="4"/>
  <c r="D980" i="4"/>
  <c r="E981" i="4"/>
  <c r="H981" i="4"/>
  <c r="J981" i="4"/>
  <c r="I981" i="4"/>
  <c r="G981" i="4"/>
  <c r="G989" i="4"/>
  <c r="E989" i="4"/>
  <c r="D989" i="4"/>
  <c r="F989" i="4"/>
  <c r="H989" i="4"/>
  <c r="K989" i="4"/>
  <c r="F994" i="4"/>
  <c r="E994" i="4"/>
  <c r="D994" i="4"/>
  <c r="H994" i="4"/>
  <c r="K994" i="4"/>
  <c r="J994" i="4"/>
  <c r="G994" i="4"/>
  <c r="I994" i="4"/>
  <c r="D954" i="4"/>
  <c r="N954" i="4" s="1"/>
  <c r="AA954" i="4"/>
  <c r="E955" i="4"/>
  <c r="D960" i="4"/>
  <c r="AN960" i="4" s="1"/>
  <c r="H962" i="4"/>
  <c r="P974" i="4"/>
  <c r="AJ974" i="4"/>
  <c r="BJ974" i="4"/>
  <c r="D981" i="4"/>
  <c r="I989" i="4"/>
  <c r="J956" i="4"/>
  <c r="K959" i="4"/>
  <c r="BI963" i="4"/>
  <c r="BA963" i="4"/>
  <c r="AK963" i="4"/>
  <c r="AD963" i="4"/>
  <c r="BE963" i="4"/>
  <c r="BG983" i="4"/>
  <c r="AY983" i="4"/>
  <c r="AQ983" i="4"/>
  <c r="AI983" i="4"/>
  <c r="AA983" i="4"/>
  <c r="S983" i="4"/>
  <c r="BF983" i="4"/>
  <c r="AX983" i="4"/>
  <c r="AP983" i="4"/>
  <c r="AH983" i="4"/>
  <c r="Z983" i="4"/>
  <c r="R983" i="4"/>
  <c r="BH983" i="4"/>
  <c r="AZ983" i="4"/>
  <c r="AR983" i="4"/>
  <c r="AJ983" i="4"/>
  <c r="AB983" i="4"/>
  <c r="T983" i="4"/>
  <c r="L983" i="4"/>
  <c r="BB983" i="4"/>
  <c r="AN983" i="4"/>
  <c r="AC983" i="4"/>
  <c r="O983" i="4"/>
  <c r="BC983" i="4"/>
  <c r="AM983" i="4"/>
  <c r="X983" i="4"/>
  <c r="BA983" i="4"/>
  <c r="AL983" i="4"/>
  <c r="W983" i="4"/>
  <c r="AW983" i="4"/>
  <c r="AK983" i="4"/>
  <c r="V983" i="4"/>
  <c r="M983" i="4"/>
  <c r="AF983" i="4"/>
  <c r="BE983" i="4"/>
  <c r="K956" i="4"/>
  <c r="D959" i="4"/>
  <c r="J961" i="4"/>
  <c r="AE963" i="4"/>
  <c r="BD965" i="4"/>
  <c r="AV965" i="4"/>
  <c r="BI965" i="4"/>
  <c r="AZ965" i="4"/>
  <c r="AQ965" i="4"/>
  <c r="AI965" i="4"/>
  <c r="AA965" i="4"/>
  <c r="S965" i="4"/>
  <c r="BH965" i="4"/>
  <c r="AY965" i="4"/>
  <c r="AP965" i="4"/>
  <c r="AH965" i="4"/>
  <c r="Z965" i="4"/>
  <c r="R965" i="4"/>
  <c r="L965" i="4"/>
  <c r="V965" i="4"/>
  <c r="AF965" i="4"/>
  <c r="AR965" i="4"/>
  <c r="BC965" i="4"/>
  <c r="F967" i="4"/>
  <c r="K967" i="4"/>
  <c r="J967" i="4"/>
  <c r="G970" i="4"/>
  <c r="K970" i="4"/>
  <c r="J970" i="4"/>
  <c r="I970" i="4"/>
  <c r="AX971" i="4"/>
  <c r="AP971" i="4"/>
  <c r="BH971" i="4"/>
  <c r="AY971" i="4"/>
  <c r="AO971" i="4"/>
  <c r="W971" i="4"/>
  <c r="N971" i="4"/>
  <c r="AE971" i="4"/>
  <c r="V971" i="4"/>
  <c r="M971" i="4"/>
  <c r="AV971" i="4"/>
  <c r="AD971" i="4"/>
  <c r="AA971" i="4"/>
  <c r="AQ971" i="4"/>
  <c r="BC971" i="4"/>
  <c r="G979" i="4"/>
  <c r="K979" i="4"/>
  <c r="F979" i="4"/>
  <c r="E979" i="4"/>
  <c r="D979" i="4"/>
  <c r="N983" i="4"/>
  <c r="AG983" i="4"/>
  <c r="BI983" i="4"/>
  <c r="D963" i="4"/>
  <c r="M963" i="4" s="1"/>
  <c r="N963" i="4"/>
  <c r="W963" i="4"/>
  <c r="M965" i="4"/>
  <c r="W965" i="4"/>
  <c r="AG965" i="4"/>
  <c r="AS965" i="4"/>
  <c r="BE965" i="4"/>
  <c r="D967" i="4"/>
  <c r="I968" i="4"/>
  <c r="E968" i="4"/>
  <c r="D968" i="4"/>
  <c r="D969" i="4"/>
  <c r="BB969" i="4" s="1"/>
  <c r="H969" i="4"/>
  <c r="G969" i="4"/>
  <c r="D970" i="4"/>
  <c r="AR971" i="4"/>
  <c r="P983" i="4"/>
  <c r="AO983" i="4"/>
  <c r="BJ983" i="4"/>
  <c r="BB1001" i="4"/>
  <c r="AN1001" i="4"/>
  <c r="AC1001" i="4"/>
  <c r="O1001" i="4"/>
  <c r="BA1001" i="4"/>
  <c r="AM1001" i="4"/>
  <c r="AB1001" i="4"/>
  <c r="N1001" i="4"/>
  <c r="BK1001" i="4"/>
  <c r="AZ1001" i="4"/>
  <c r="AL1001" i="4"/>
  <c r="X1001" i="4"/>
  <c r="M1001" i="4"/>
  <c r="BD1001" i="4"/>
  <c r="AS1001" i="4"/>
  <c r="AE1001" i="4"/>
  <c r="T1001" i="4"/>
  <c r="BC1001" i="4"/>
  <c r="AD1001" i="4"/>
  <c r="AV1001" i="4"/>
  <c r="W1001" i="4"/>
  <c r="AU1001" i="4"/>
  <c r="V1001" i="4"/>
  <c r="BH1001" i="4"/>
  <c r="AF1001" i="4"/>
  <c r="BI1001" i="4"/>
  <c r="AK1001" i="4"/>
  <c r="AT1001" i="4"/>
  <c r="AR1001" i="4"/>
  <c r="AJ1001" i="4"/>
  <c r="P1001" i="4"/>
  <c r="BJ1001" i="4"/>
  <c r="L1001" i="4"/>
  <c r="F984" i="4"/>
  <c r="E984" i="4"/>
  <c r="G984" i="4"/>
  <c r="D984" i="4"/>
  <c r="I985" i="4"/>
  <c r="H985" i="4"/>
  <c r="J985" i="4"/>
  <c r="G985" i="4"/>
  <c r="D971" i="4"/>
  <c r="AH971" i="4" s="1"/>
  <c r="BG974" i="4"/>
  <c r="AY974" i="4"/>
  <c r="AQ974" i="4"/>
  <c r="AI974" i="4"/>
  <c r="AA974" i="4"/>
  <c r="S974" i="4"/>
  <c r="L974" i="4"/>
  <c r="U974" i="4"/>
  <c r="AD974" i="4"/>
  <c r="AM974" i="4"/>
  <c r="AV974" i="4"/>
  <c r="BE974" i="4"/>
  <c r="D978" i="4"/>
  <c r="AZ978" i="4" s="1"/>
  <c r="H978" i="4"/>
  <c r="H984" i="4"/>
  <c r="D985" i="4"/>
  <c r="E971" i="4"/>
  <c r="M974" i="4"/>
  <c r="V974" i="4"/>
  <c r="AE974" i="4"/>
  <c r="AN974" i="4"/>
  <c r="AW974" i="4"/>
  <c r="BF974" i="4"/>
  <c r="I977" i="4"/>
  <c r="AC977" i="4" s="1"/>
  <c r="E977" i="4"/>
  <c r="E978" i="4"/>
  <c r="I984" i="4"/>
  <c r="AD984" i="4" s="1"/>
  <c r="E985" i="4"/>
  <c r="BC999" i="4"/>
  <c r="AO999" i="4"/>
  <c r="AD999" i="4"/>
  <c r="P999" i="4"/>
  <c r="BB999" i="4"/>
  <c r="AN999" i="4"/>
  <c r="Z999" i="4"/>
  <c r="O999" i="4"/>
  <c r="AX999" i="4"/>
  <c r="AM999" i="4"/>
  <c r="Y999" i="4"/>
  <c r="N999" i="4"/>
  <c r="BE999" i="4"/>
  <c r="AT999" i="4"/>
  <c r="AF999" i="4"/>
  <c r="R999" i="4"/>
  <c r="AU999" i="4"/>
  <c r="V999" i="4"/>
  <c r="AP999" i="4"/>
  <c r="Q999" i="4"/>
  <c r="BK999" i="4"/>
  <c r="AL999" i="4"/>
  <c r="AV999" i="4"/>
  <c r="W999" i="4"/>
  <c r="AH999" i="4"/>
  <c r="X999" i="4"/>
  <c r="BJ999" i="4"/>
  <c r="G1005" i="4"/>
  <c r="F1005" i="4"/>
  <c r="E1005" i="4"/>
  <c r="I1005" i="4"/>
  <c r="K1005" i="4"/>
  <c r="J1005" i="4"/>
  <c r="H1005" i="4"/>
  <c r="D1005" i="4"/>
  <c r="BK997" i="4"/>
  <c r="BC997" i="4"/>
  <c r="AU997" i="4"/>
  <c r="AM997" i="4"/>
  <c r="AE997" i="4"/>
  <c r="W997" i="4"/>
  <c r="O997" i="4"/>
  <c r="BJ997" i="4"/>
  <c r="BB997" i="4"/>
  <c r="AT997" i="4"/>
  <c r="AL997" i="4"/>
  <c r="AD997" i="4"/>
  <c r="V997" i="4"/>
  <c r="N997" i="4"/>
  <c r="BI997" i="4"/>
  <c r="BA997" i="4"/>
  <c r="AS997" i="4"/>
  <c r="AK997" i="4"/>
  <c r="AC997" i="4"/>
  <c r="U997" i="4"/>
  <c r="M997" i="4"/>
  <c r="BD997" i="4"/>
  <c r="AP997" i="4"/>
  <c r="AB997" i="4"/>
  <c r="Q997" i="4"/>
  <c r="AZ997" i="4"/>
  <c r="AO997" i="4"/>
  <c r="AA997" i="4"/>
  <c r="P997" i="4"/>
  <c r="AY997" i="4"/>
  <c r="AN997" i="4"/>
  <c r="Z997" i="4"/>
  <c r="L997" i="4"/>
  <c r="BF997" i="4"/>
  <c r="AR997" i="4"/>
  <c r="AG997" i="4"/>
  <c r="S997" i="4"/>
  <c r="BG997" i="4"/>
  <c r="AH997" i="4"/>
  <c r="BE997" i="4"/>
  <c r="AF997" i="4"/>
  <c r="AX997" i="4"/>
  <c r="Y997" i="4"/>
  <c r="BH997" i="4"/>
  <c r="AI997" i="4"/>
  <c r="J998" i="4"/>
  <c r="I998" i="4"/>
  <c r="H998" i="4"/>
  <c r="F998" i="4"/>
  <c r="E998" i="4"/>
  <c r="D998" i="4"/>
  <c r="K998" i="4"/>
  <c r="BG1001" i="4"/>
  <c r="H992" i="4"/>
  <c r="G992" i="4"/>
  <c r="F992" i="4"/>
  <c r="J992" i="4"/>
  <c r="N993" i="4"/>
  <c r="AD993" i="4"/>
  <c r="AT993" i="4"/>
  <c r="BJ993" i="4"/>
  <c r="BD1000" i="4"/>
  <c r="AV1000" i="4"/>
  <c r="AN1000" i="4"/>
  <c r="BC1000" i="4"/>
  <c r="AU1000" i="4"/>
  <c r="W1000" i="4"/>
  <c r="AT1000" i="4"/>
  <c r="AL1000" i="4"/>
  <c r="V1000" i="4"/>
  <c r="N1000" i="4"/>
  <c r="AQ1000" i="4"/>
  <c r="AC1000" i="4"/>
  <c r="R1000" i="4"/>
  <c r="BH1000" i="4"/>
  <c r="AW1000" i="4"/>
  <c r="BE1004" i="4"/>
  <c r="BI999" i="4"/>
  <c r="Z1000" i="4"/>
  <c r="AV1004" i="4"/>
  <c r="K986" i="4"/>
  <c r="J988" i="4"/>
  <c r="X993" i="4"/>
  <c r="AN993" i="4"/>
  <c r="AA1000" i="4"/>
  <c r="AZ1000" i="4"/>
  <c r="BB1002" i="4"/>
  <c r="N1002" i="4"/>
  <c r="AJ1002" i="4"/>
  <c r="R1002" i="4"/>
  <c r="BD1002" i="4"/>
  <c r="I1003" i="4"/>
  <c r="H1003" i="4"/>
  <c r="G1003" i="4"/>
  <c r="J1003" i="4"/>
  <c r="F1003" i="4"/>
  <c r="E1003" i="4"/>
  <c r="K988" i="4"/>
  <c r="J990" i="4"/>
  <c r="D990" i="4"/>
  <c r="AH990" i="4" s="1"/>
  <c r="E991" i="4"/>
  <c r="D991" i="4"/>
  <c r="AC991" i="4" s="1"/>
  <c r="G991" i="4"/>
  <c r="BG993" i="4"/>
  <c r="AY993" i="4"/>
  <c r="AQ993" i="4"/>
  <c r="AI993" i="4"/>
  <c r="AA993" i="4"/>
  <c r="S993" i="4"/>
  <c r="BF993" i="4"/>
  <c r="AX993" i="4"/>
  <c r="AP993" i="4"/>
  <c r="AH993" i="4"/>
  <c r="Z993" i="4"/>
  <c r="R993" i="4"/>
  <c r="BE993" i="4"/>
  <c r="AW993" i="4"/>
  <c r="AO993" i="4"/>
  <c r="AG993" i="4"/>
  <c r="Y993" i="4"/>
  <c r="Q993" i="4"/>
  <c r="BI993" i="4"/>
  <c r="BA993" i="4"/>
  <c r="AS993" i="4"/>
  <c r="AK993" i="4"/>
  <c r="AC993" i="4"/>
  <c r="U993" i="4"/>
  <c r="M993" i="4"/>
  <c r="L993" i="4"/>
  <c r="AB993" i="4"/>
  <c r="AR993" i="4"/>
  <c r="BH993" i="4"/>
  <c r="AH1000" i="4"/>
  <c r="BG1000" i="4"/>
  <c r="D1003" i="4"/>
  <c r="BJ1004" i="4"/>
  <c r="BD1004" i="4"/>
  <c r="AS1004" i="4"/>
  <c r="AE1004" i="4"/>
  <c r="Q1004" i="4"/>
  <c r="BC1004" i="4"/>
  <c r="AO1004" i="4"/>
  <c r="AD1004" i="4"/>
  <c r="P1004" i="4"/>
  <c r="BB1004" i="4"/>
  <c r="AN1004" i="4"/>
  <c r="AC1004" i="4"/>
  <c r="O1004" i="4"/>
  <c r="BI1004" i="4"/>
  <c r="AU1004" i="4"/>
  <c r="AG1004" i="4"/>
  <c r="V1004" i="4"/>
  <c r="Y1004" i="4"/>
  <c r="BA1004" i="4"/>
  <c r="I995" i="4"/>
  <c r="BG995" i="4" s="1"/>
  <c r="H995" i="4"/>
  <c r="G995" i="4"/>
  <c r="H1000" i="4"/>
  <c r="G1000" i="4"/>
  <c r="F1000" i="4"/>
  <c r="D1000" i="4"/>
  <c r="BK1000" i="4" s="1"/>
  <c r="F1002" i="4"/>
  <c r="E1002" i="4"/>
  <c r="D1002" i="4"/>
  <c r="BA1002" i="4" s="1"/>
  <c r="G997" i="4"/>
  <c r="F997" i="4"/>
  <c r="E997" i="4"/>
  <c r="E1000" i="4"/>
  <c r="G1002" i="4"/>
  <c r="J996" i="4"/>
  <c r="S999" i="4"/>
  <c r="AA999" i="4"/>
  <c r="AI999" i="4"/>
  <c r="AQ999" i="4"/>
  <c r="AY999" i="4"/>
  <c r="BG999" i="4"/>
  <c r="Q1001" i="4"/>
  <c r="Y1001" i="4"/>
  <c r="AG1001" i="4"/>
  <c r="AO1001" i="4"/>
  <c r="AW1001" i="4"/>
  <c r="BE1001" i="4"/>
  <c r="R1004" i="4"/>
  <c r="Z1004" i="4"/>
  <c r="AH1004" i="4"/>
  <c r="AP1004" i="4"/>
  <c r="AX1004" i="4"/>
  <c r="BF1004" i="4"/>
  <c r="K996" i="4"/>
  <c r="L999" i="4"/>
  <c r="T999" i="4"/>
  <c r="AB999" i="4"/>
  <c r="AJ999" i="4"/>
  <c r="AR999" i="4"/>
  <c r="AZ999" i="4"/>
  <c r="BH999" i="4"/>
  <c r="R1001" i="4"/>
  <c r="Z1001" i="4"/>
  <c r="AH1001" i="4"/>
  <c r="AP1001" i="4"/>
  <c r="AX1001" i="4"/>
  <c r="BF1001" i="4"/>
  <c r="S1004" i="4"/>
  <c r="AA1004" i="4"/>
  <c r="AI1004" i="4"/>
  <c r="AQ1004" i="4"/>
  <c r="AY1004" i="4"/>
  <c r="BG1004" i="4"/>
  <c r="M999" i="4"/>
  <c r="U999" i="4"/>
  <c r="AC999" i="4"/>
  <c r="AK999" i="4"/>
  <c r="AS999" i="4"/>
  <c r="BA999" i="4"/>
  <c r="S1001" i="4"/>
  <c r="AA1001" i="4"/>
  <c r="AI1001" i="4"/>
  <c r="AQ1001" i="4"/>
  <c r="AY1001" i="4"/>
  <c r="L1004" i="4"/>
  <c r="T1004" i="4"/>
  <c r="AB1004" i="4"/>
  <c r="AJ1004" i="4"/>
  <c r="AR1004" i="4"/>
  <c r="AZ1004" i="4"/>
  <c r="BA463" i="4" l="1"/>
  <c r="O450" i="4"/>
  <c r="AQ929" i="4"/>
  <c r="BE660" i="4"/>
  <c r="BH660" i="4"/>
  <c r="BB463" i="4"/>
  <c r="AF463" i="4"/>
  <c r="BK463" i="4"/>
  <c r="BI463" i="4"/>
  <c r="BD660" i="4"/>
  <c r="BB450" i="4"/>
  <c r="BJ929" i="4"/>
  <c r="AN463" i="4"/>
  <c r="V450" i="4"/>
  <c r="O463" i="4"/>
  <c r="AE463" i="4"/>
  <c r="AC463" i="4"/>
  <c r="AU463" i="4"/>
  <c r="AL463" i="4"/>
  <c r="BC450" i="4"/>
  <c r="AM450" i="4"/>
  <c r="P463" i="4"/>
  <c r="BC463" i="4"/>
  <c r="BK450" i="4"/>
  <c r="AV463" i="4"/>
  <c r="BD463" i="4"/>
  <c r="AS463" i="4"/>
  <c r="L660" i="4"/>
  <c r="U463" i="4"/>
  <c r="AE450" i="4"/>
  <c r="M463" i="4"/>
  <c r="V463" i="4"/>
  <c r="AL450" i="4"/>
  <c r="BI487" i="4"/>
  <c r="AO726" i="4"/>
  <c r="AN610" i="4"/>
  <c r="AL1004" i="4"/>
  <c r="N951" i="4"/>
  <c r="AB726" i="4"/>
  <c r="W1004" i="4"/>
  <c r="AC487" i="4"/>
  <c r="AT304" i="4"/>
  <c r="BB120" i="4"/>
  <c r="AM487" i="4"/>
  <c r="BC776" i="4"/>
  <c r="BC120" i="4"/>
  <c r="V120" i="4"/>
  <c r="AF1004" i="4"/>
  <c r="BH726" i="4"/>
  <c r="M1004" i="4"/>
  <c r="AM120" i="4"/>
  <c r="U1004" i="4"/>
  <c r="BH1004" i="4"/>
  <c r="AT1004" i="4"/>
  <c r="AK1004" i="4"/>
  <c r="BK1004" i="4"/>
  <c r="Z748" i="4"/>
  <c r="AJ465" i="4"/>
  <c r="Y983" i="4"/>
  <c r="X479" i="4"/>
  <c r="AM1004" i="4"/>
  <c r="AT528" i="4"/>
  <c r="AZ355" i="4"/>
  <c r="AU983" i="4"/>
  <c r="T997" i="4"/>
  <c r="BI672" i="4"/>
  <c r="R4" i="2"/>
  <c r="R5" i="2" s="1"/>
  <c r="AD978" i="4"/>
  <c r="Q978" i="4"/>
  <c r="AH991" i="4"/>
  <c r="O991" i="4"/>
  <c r="AJ991" i="4"/>
  <c r="AK969" i="4"/>
  <c r="AO962" i="4"/>
  <c r="Q962" i="4"/>
  <c r="AV962" i="4"/>
  <c r="AC962" i="4"/>
  <c r="W969" i="4"/>
  <c r="AH969" i="4"/>
  <c r="W942" i="4"/>
  <c r="AH934" i="4"/>
  <c r="W934" i="4"/>
  <c r="AB922" i="4"/>
  <c r="L922" i="4"/>
  <c r="AH922" i="4"/>
  <c r="R922" i="4"/>
  <c r="BD922" i="4"/>
  <c r="X922" i="4"/>
  <c r="AX922" i="4"/>
  <c r="AE922" i="4"/>
  <c r="S922" i="4"/>
  <c r="BF922" i="4"/>
  <c r="BG922" i="4"/>
  <c r="Y922" i="4"/>
  <c r="AN922" i="4"/>
  <c r="Z922" i="4"/>
  <c r="AM944" i="4"/>
  <c r="AR944" i="4"/>
  <c r="AX960" i="4"/>
  <c r="V960" i="4"/>
  <c r="BE879" i="4"/>
  <c r="Q879" i="4"/>
  <c r="X879" i="4"/>
  <c r="BG879" i="4"/>
  <c r="AM879" i="4"/>
  <c r="AD879" i="4"/>
  <c r="AK879" i="4"/>
  <c r="AM936" i="4"/>
  <c r="AK922" i="4"/>
  <c r="AR922" i="4"/>
  <c r="U879" i="4"/>
  <c r="Q875" i="4"/>
  <c r="BC978" i="4"/>
  <c r="BK978" i="4"/>
  <c r="BB981" i="4"/>
  <c r="AF991" i="4"/>
  <c r="W991" i="4"/>
  <c r="AR991" i="4"/>
  <c r="N962" i="4"/>
  <c r="AS962" i="4"/>
  <c r="BH962" i="4"/>
  <c r="BA962" i="4"/>
  <c r="AC954" i="4"/>
  <c r="AE962" i="4"/>
  <c r="BI962" i="4"/>
  <c r="AK962" i="4"/>
  <c r="AX962" i="4"/>
  <c r="AT969" i="4"/>
  <c r="AQ969" i="4"/>
  <c r="AI942" i="4"/>
  <c r="AE942" i="4"/>
  <c r="AS934" i="4"/>
  <c r="AE934" i="4"/>
  <c r="AY919" i="4"/>
  <c r="AN919" i="4"/>
  <c r="BC919" i="4"/>
  <c r="X944" i="4"/>
  <c r="AZ944" i="4"/>
  <c r="M923" i="4"/>
  <c r="AS923" i="4"/>
  <c r="AR923" i="4"/>
  <c r="BF923" i="4"/>
  <c r="Y923" i="4"/>
  <c r="AE923" i="4"/>
  <c r="AA923" i="4"/>
  <c r="AN923" i="4"/>
  <c r="W923" i="4"/>
  <c r="Z923" i="4"/>
  <c r="BA923" i="4"/>
  <c r="Z960" i="4"/>
  <c r="AD960" i="4"/>
  <c r="AV923" i="4"/>
  <c r="AU936" i="4"/>
  <c r="V922" i="4"/>
  <c r="AZ922" i="4"/>
  <c r="AN879" i="4"/>
  <c r="AT842" i="4"/>
  <c r="AC842" i="4"/>
  <c r="L842" i="4"/>
  <c r="AI842" i="4"/>
  <c r="AP842" i="4"/>
  <c r="P842" i="4"/>
  <c r="X842" i="4"/>
  <c r="AL842" i="4"/>
  <c r="U842" i="4"/>
  <c r="BK842" i="4"/>
  <c r="S842" i="4"/>
  <c r="Z842" i="4"/>
  <c r="AV842" i="4"/>
  <c r="BD842" i="4"/>
  <c r="AD842" i="4"/>
  <c r="M842" i="4"/>
  <c r="BC842" i="4"/>
  <c r="AX842" i="4"/>
  <c r="AQ842" i="4"/>
  <c r="V842" i="4"/>
  <c r="BH842" i="4"/>
  <c r="AU842" i="4"/>
  <c r="AH842" i="4"/>
  <c r="N842" i="4"/>
  <c r="AZ842" i="4"/>
  <c r="AM842" i="4"/>
  <c r="AW842" i="4"/>
  <c r="BI842" i="4"/>
  <c r="AR842" i="4"/>
  <c r="W842" i="4"/>
  <c r="AG842" i="4"/>
  <c r="AB842" i="4"/>
  <c r="AQ1002" i="4"/>
  <c r="BJ1002" i="4"/>
  <c r="AY1000" i="4"/>
  <c r="Q1000" i="4"/>
  <c r="AD1000" i="4"/>
  <c r="AF1000" i="4"/>
  <c r="BE971" i="4"/>
  <c r="AF971" i="4"/>
  <c r="BF971" i="4"/>
  <c r="N978" i="4"/>
  <c r="L978" i="4"/>
  <c r="AS963" i="4"/>
  <c r="AV991" i="4"/>
  <c r="AE991" i="4"/>
  <c r="AZ991" i="4"/>
  <c r="AK954" i="4"/>
  <c r="AI948" i="4"/>
  <c r="AQ962" i="4"/>
  <c r="T962" i="4"/>
  <c r="AT962" i="4"/>
  <c r="BF962" i="4"/>
  <c r="M969" i="4"/>
  <c r="AS969" i="4"/>
  <c r="BH942" i="4"/>
  <c r="AU942" i="4"/>
  <c r="Q934" i="4"/>
  <c r="AM934" i="4"/>
  <c r="AW944" i="4"/>
  <c r="BA944" i="4"/>
  <c r="BF960" i="4"/>
  <c r="AE960" i="4"/>
  <c r="L919" i="4"/>
  <c r="S923" i="4"/>
  <c r="BG923" i="4"/>
  <c r="M922" i="4"/>
  <c r="AX879" i="4"/>
  <c r="AK842" i="4"/>
  <c r="X978" i="4"/>
  <c r="T978" i="4"/>
  <c r="P991" i="4"/>
  <c r="BK991" i="4"/>
  <c r="BH991" i="4"/>
  <c r="AL954" i="4"/>
  <c r="AY962" i="4"/>
  <c r="BG962" i="4"/>
  <c r="AB962" i="4"/>
  <c r="BC962" i="4"/>
  <c r="AA969" i="4"/>
  <c r="R942" i="4"/>
  <c r="AF942" i="4"/>
  <c r="AB934" i="4"/>
  <c r="Q944" i="4"/>
  <c r="S960" i="4"/>
  <c r="AM960" i="4"/>
  <c r="M919" i="4"/>
  <c r="AL923" i="4"/>
  <c r="O923" i="4"/>
  <c r="W922" i="4"/>
  <c r="BA842" i="4"/>
  <c r="X1003" i="4"/>
  <c r="AR1002" i="4"/>
  <c r="BA969" i="4"/>
  <c r="X969" i="4"/>
  <c r="AH978" i="4"/>
  <c r="AB978" i="4"/>
  <c r="Z991" i="4"/>
  <c r="AA991" i="4"/>
  <c r="AI991" i="4"/>
  <c r="M991" i="4"/>
  <c r="AT954" i="4"/>
  <c r="X934" i="4"/>
  <c r="BE934" i="4"/>
  <c r="AJ934" i="4"/>
  <c r="O934" i="4"/>
  <c r="AZ934" i="4"/>
  <c r="N944" i="4"/>
  <c r="T944" i="4"/>
  <c r="AI944" i="4"/>
  <c r="AK944" i="4"/>
  <c r="AQ944" i="4"/>
  <c r="BH944" i="4"/>
  <c r="AF944" i="4"/>
  <c r="AF962" i="4"/>
  <c r="AJ962" i="4"/>
  <c r="V962" i="4"/>
  <c r="AM969" i="4"/>
  <c r="BK969" i="4"/>
  <c r="AC942" i="4"/>
  <c r="AP934" i="4"/>
  <c r="AN934" i="4"/>
  <c r="R944" i="4"/>
  <c r="V944" i="4"/>
  <c r="T960" i="4"/>
  <c r="Q919" i="4"/>
  <c r="BB923" i="4"/>
  <c r="AM923" i="4"/>
  <c r="P922" i="4"/>
  <c r="AS922" i="4"/>
  <c r="W856" i="4"/>
  <c r="M856" i="4"/>
  <c r="Y856" i="4"/>
  <c r="O856" i="4"/>
  <c r="AZ856" i="4"/>
  <c r="Q856" i="4"/>
  <c r="BJ856" i="4"/>
  <c r="AJ856" i="4"/>
  <c r="AN856" i="4"/>
  <c r="BB856" i="4"/>
  <c r="AY856" i="4"/>
  <c r="AG856" i="4"/>
  <c r="AF856" i="4"/>
  <c r="N856" i="4"/>
  <c r="AH856" i="4"/>
  <c r="Z856" i="4"/>
  <c r="P856" i="4"/>
  <c r="BI856" i="4"/>
  <c r="R856" i="4"/>
  <c r="BB845" i="4"/>
  <c r="AC845" i="4"/>
  <c r="L845" i="4"/>
  <c r="R845" i="4"/>
  <c r="BK845" i="4"/>
  <c r="AL845" i="4"/>
  <c r="U845" i="4"/>
  <c r="BD845" i="4"/>
  <c r="BE845" i="4"/>
  <c r="Q845" i="4"/>
  <c r="AM845" i="4"/>
  <c r="V845" i="4"/>
  <c r="BH845" i="4"/>
  <c r="X845" i="4"/>
  <c r="Y845" i="4"/>
  <c r="AV845" i="4"/>
  <c r="AE845" i="4"/>
  <c r="N845" i="4"/>
  <c r="AZ845" i="4"/>
  <c r="AY845" i="4"/>
  <c r="AQ845" i="4"/>
  <c r="W845" i="4"/>
  <c r="BI845" i="4"/>
  <c r="AR845" i="4"/>
  <c r="AI845" i="4"/>
  <c r="AH845" i="4"/>
  <c r="AD845" i="4"/>
  <c r="AR856" i="4"/>
  <c r="BF842" i="4"/>
  <c r="BJ842" i="4"/>
  <c r="AK978" i="4"/>
  <c r="W960" i="4"/>
  <c r="Q960" i="4"/>
  <c r="AH960" i="4"/>
  <c r="BD960" i="4"/>
  <c r="AL960" i="4"/>
  <c r="AZ960" i="4"/>
  <c r="AG960" i="4"/>
  <c r="BK960" i="4"/>
  <c r="N960" i="4"/>
  <c r="BG960" i="4"/>
  <c r="AR960" i="4"/>
  <c r="AU960" i="4"/>
  <c r="BE960" i="4"/>
  <c r="AJ960" i="4"/>
  <c r="BD991" i="4"/>
  <c r="AP991" i="4"/>
  <c r="AQ991" i="4"/>
  <c r="AS991" i="4"/>
  <c r="AL942" i="4"/>
  <c r="U942" i="4"/>
  <c r="AR962" i="4"/>
  <c r="BB962" i="4"/>
  <c r="AD962" i="4"/>
  <c r="AU969" i="4"/>
  <c r="AX969" i="4"/>
  <c r="L969" i="4"/>
  <c r="AO944" i="4"/>
  <c r="BE942" i="4"/>
  <c r="BD942" i="4"/>
  <c r="N934" i="4"/>
  <c r="AV934" i="4"/>
  <c r="S944" i="4"/>
  <c r="BJ944" i="4"/>
  <c r="AO960" i="4"/>
  <c r="AV960" i="4"/>
  <c r="X923" i="4"/>
  <c r="BJ879" i="4"/>
  <c r="AW922" i="4"/>
  <c r="BC922" i="4"/>
  <c r="AW856" i="4"/>
  <c r="Q842" i="4"/>
  <c r="BG1002" i="4"/>
  <c r="BH1002" i="4"/>
  <c r="P1002" i="4"/>
  <c r="AS1002" i="4"/>
  <c r="U1000" i="4"/>
  <c r="BE1000" i="4"/>
  <c r="AE1000" i="4"/>
  <c r="BC985" i="4"/>
  <c r="AO963" i="4"/>
  <c r="L971" i="4"/>
  <c r="AN971" i="4"/>
  <c r="R971" i="4"/>
  <c r="V963" i="4"/>
  <c r="BJ978" i="4"/>
  <c r="AU978" i="4"/>
  <c r="AV963" i="4"/>
  <c r="AG991" i="4"/>
  <c r="AT991" i="4"/>
  <c r="AY991" i="4"/>
  <c r="BA991" i="4"/>
  <c r="AG955" i="4"/>
  <c r="AW962" i="4"/>
  <c r="BB936" i="4"/>
  <c r="BF936" i="4"/>
  <c r="BE936" i="4"/>
  <c r="AO936" i="4"/>
  <c r="AF969" i="4"/>
  <c r="S962" i="4"/>
  <c r="BK962" i="4"/>
  <c r="AU962" i="4"/>
  <c r="U969" i="4"/>
  <c r="O969" i="4"/>
  <c r="AZ969" i="4"/>
  <c r="P944" i="4"/>
  <c r="N942" i="4"/>
  <c r="V934" i="4"/>
  <c r="AG944" i="4"/>
  <c r="AB960" i="4"/>
  <c r="BD923" i="4"/>
  <c r="Y898" i="4"/>
  <c r="AY879" i="4"/>
  <c r="Q922" i="4"/>
  <c r="AC922" i="4"/>
  <c r="AN845" i="4"/>
  <c r="O845" i="4"/>
  <c r="AO856" i="4"/>
  <c r="AY842" i="4"/>
  <c r="AO1002" i="4"/>
  <c r="AI1000" i="4"/>
  <c r="S1000" i="4"/>
  <c r="AM1000" i="4"/>
  <c r="BD971" i="4"/>
  <c r="AF968" i="4"/>
  <c r="AF963" i="4"/>
  <c r="U971" i="4"/>
  <c r="AW971" i="4"/>
  <c r="L963" i="4"/>
  <c r="AV978" i="4"/>
  <c r="BE978" i="4"/>
  <c r="AM963" i="4"/>
  <c r="AO954" i="4"/>
  <c r="O954" i="4"/>
  <c r="BE991" i="4"/>
  <c r="BJ991" i="4"/>
  <c r="BG991" i="4"/>
  <c r="BI991" i="4"/>
  <c r="T954" i="4"/>
  <c r="Y962" i="4"/>
  <c r="AH962" i="4"/>
  <c r="AG962" i="4"/>
  <c r="M962" i="4"/>
  <c r="BD962" i="4"/>
  <c r="AO969" i="4"/>
  <c r="Y969" i="4"/>
  <c r="BH969" i="4"/>
  <c r="V942" i="4"/>
  <c r="T934" i="4"/>
  <c r="AD934" i="4"/>
  <c r="AB944" i="4"/>
  <c r="AP960" i="4"/>
  <c r="P923" i="4"/>
  <c r="AF922" i="4"/>
  <c r="AL922" i="4"/>
  <c r="L879" i="4"/>
  <c r="BJ875" i="4"/>
  <c r="AF875" i="4"/>
  <c r="AA875" i="4"/>
  <c r="AB875" i="4"/>
  <c r="AU875" i="4"/>
  <c r="AN875" i="4"/>
  <c r="BE856" i="4"/>
  <c r="O842" i="4"/>
  <c r="AQ756" i="4"/>
  <c r="AM756" i="4"/>
  <c r="AI707" i="4"/>
  <c r="AG707" i="4"/>
  <c r="BJ707" i="4"/>
  <c r="N522" i="4"/>
  <c r="AW420" i="4"/>
  <c r="AG404" i="4"/>
  <c r="AD404" i="4"/>
  <c r="AV420" i="4"/>
  <c r="M420" i="4"/>
  <c r="AD420" i="4"/>
  <c r="BI404" i="4"/>
  <c r="BE420" i="4"/>
  <c r="BF420" i="4"/>
  <c r="BF150" i="4"/>
  <c r="V150" i="4"/>
  <c r="Q897" i="4"/>
  <c r="AS897" i="4"/>
  <c r="O897" i="4"/>
  <c r="X882" i="4"/>
  <c r="AW882" i="4"/>
  <c r="AJ829" i="4"/>
  <c r="Y829" i="4"/>
  <c r="X829" i="4"/>
  <c r="AL829" i="4"/>
  <c r="AJ827" i="4"/>
  <c r="AO827" i="4"/>
  <c r="U827" i="4"/>
  <c r="AL827" i="4"/>
  <c r="BC827" i="4"/>
  <c r="AJ797" i="4"/>
  <c r="R797" i="4"/>
  <c r="V797" i="4"/>
  <c r="BC797" i="4"/>
  <c r="AA756" i="4"/>
  <c r="AU756" i="4"/>
  <c r="AB707" i="4"/>
  <c r="O707" i="4"/>
  <c r="R618" i="4"/>
  <c r="AF587" i="4"/>
  <c r="BI587" i="4"/>
  <c r="N603" i="4"/>
  <c r="AR535" i="4"/>
  <c r="V522" i="4"/>
  <c r="W472" i="4"/>
  <c r="AJ472" i="4"/>
  <c r="BA472" i="4"/>
  <c r="BF472" i="4"/>
  <c r="AV435" i="4"/>
  <c r="AG420" i="4"/>
  <c r="W404" i="4"/>
  <c r="BJ404" i="4"/>
  <c r="BD420" i="4"/>
  <c r="U420" i="4"/>
  <c r="AL420" i="4"/>
  <c r="AX404" i="4"/>
  <c r="AO420" i="4"/>
  <c r="R204" i="4"/>
  <c r="BK196" i="4"/>
  <c r="AY124" i="4"/>
  <c r="AG124" i="4"/>
  <c r="AA124" i="4"/>
  <c r="W124" i="4"/>
  <c r="AZ118" i="4"/>
  <c r="AL116" i="4"/>
  <c r="BD116" i="4"/>
  <c r="O150" i="4"/>
  <c r="AJ150" i="4"/>
  <c r="BB150" i="4"/>
  <c r="BE124" i="4"/>
  <c r="BA124" i="4"/>
  <c r="H14" i="4"/>
  <c r="BK46" i="4"/>
  <c r="AJ897" i="4"/>
  <c r="BD897" i="4"/>
  <c r="BA897" i="4"/>
  <c r="W897" i="4"/>
  <c r="U882" i="4"/>
  <c r="BG882" i="4"/>
  <c r="BK887" i="4"/>
  <c r="Z829" i="4"/>
  <c r="M829" i="4"/>
  <c r="L829" i="4"/>
  <c r="AT829" i="4"/>
  <c r="T827" i="4"/>
  <c r="AI827" i="4"/>
  <c r="Y825" i="4"/>
  <c r="BH827" i="4"/>
  <c r="AD816" i="4"/>
  <c r="BE827" i="4"/>
  <c r="AC827" i="4"/>
  <c r="AT827" i="4"/>
  <c r="BK827" i="4"/>
  <c r="T797" i="4"/>
  <c r="N795" i="4"/>
  <c r="AW797" i="4"/>
  <c r="Z797" i="4"/>
  <c r="AD797" i="4"/>
  <c r="R756" i="4"/>
  <c r="AI705" i="4"/>
  <c r="L707" i="4"/>
  <c r="W707" i="4"/>
  <c r="AD587" i="4"/>
  <c r="V603" i="4"/>
  <c r="AX522" i="4"/>
  <c r="BG522" i="4"/>
  <c r="W522" i="4"/>
  <c r="S454" i="4"/>
  <c r="AE472" i="4"/>
  <c r="AR472" i="4"/>
  <c r="BI472" i="4"/>
  <c r="BE489" i="4"/>
  <c r="AQ435" i="4"/>
  <c r="AK435" i="4"/>
  <c r="AA446" i="4"/>
  <c r="BE404" i="4"/>
  <c r="AX420" i="4"/>
  <c r="BD404" i="4"/>
  <c r="L404" i="4"/>
  <c r="BG420" i="4"/>
  <c r="L420" i="4"/>
  <c r="AC420" i="4"/>
  <c r="BB420" i="4"/>
  <c r="AZ219" i="4"/>
  <c r="BA146" i="4"/>
  <c r="Q135" i="4"/>
  <c r="L124" i="4"/>
  <c r="AE124" i="4"/>
  <c r="BG118" i="4"/>
  <c r="M118" i="4"/>
  <c r="AT116" i="4"/>
  <c r="W150" i="4"/>
  <c r="AR150" i="4"/>
  <c r="BJ150" i="4"/>
  <c r="AO124" i="4"/>
  <c r="AK124" i="4"/>
  <c r="BB829" i="4"/>
  <c r="AJ830" i="4"/>
  <c r="AX829" i="4"/>
  <c r="AG827" i="4"/>
  <c r="R827" i="4"/>
  <c r="AK827" i="4"/>
  <c r="BB827" i="4"/>
  <c r="M824" i="4"/>
  <c r="AG797" i="4"/>
  <c r="BF797" i="4"/>
  <c r="AL797" i="4"/>
  <c r="BJ754" i="4"/>
  <c r="AX756" i="4"/>
  <c r="P713" i="4"/>
  <c r="BG707" i="4"/>
  <c r="AE707" i="4"/>
  <c r="AH522" i="4"/>
  <c r="AQ522" i="4"/>
  <c r="AE522" i="4"/>
  <c r="AO522" i="4"/>
  <c r="AU404" i="4"/>
  <c r="AH420" i="4"/>
  <c r="AS404" i="4"/>
  <c r="T404" i="4"/>
  <c r="AU420" i="4"/>
  <c r="AP404" i="4"/>
  <c r="AQ420" i="4"/>
  <c r="T420" i="4"/>
  <c r="AS420" i="4"/>
  <c r="BJ420" i="4"/>
  <c r="BK404" i="4"/>
  <c r="AM404" i="4"/>
  <c r="AM150" i="4"/>
  <c r="BH150" i="4"/>
  <c r="Q797" i="4"/>
  <c r="M797" i="4"/>
  <c r="AT797" i="4"/>
  <c r="AW756" i="4"/>
  <c r="BI756" i="4"/>
  <c r="BF707" i="4"/>
  <c r="BD522" i="4"/>
  <c r="AU522" i="4"/>
  <c r="AI473" i="4"/>
  <c r="AY420" i="4"/>
  <c r="AI404" i="4"/>
  <c r="R420" i="4"/>
  <c r="AH404" i="4"/>
  <c r="AZ404" i="4"/>
  <c r="AE420" i="4"/>
  <c r="AF404" i="4"/>
  <c r="AA420" i="4"/>
  <c r="AJ420" i="4"/>
  <c r="BA420" i="4"/>
  <c r="AY404" i="4"/>
  <c r="AA404" i="4"/>
  <c r="AP327" i="4"/>
  <c r="AU150" i="4"/>
  <c r="M150" i="4"/>
  <c r="Q890" i="4"/>
  <c r="P897" i="4"/>
  <c r="AQ897" i="4"/>
  <c r="V897" i="4"/>
  <c r="BC897" i="4"/>
  <c r="BE882" i="4"/>
  <c r="AP882" i="4"/>
  <c r="S861" i="4"/>
  <c r="AZ861" i="4"/>
  <c r="BB861" i="4"/>
  <c r="BJ832" i="4"/>
  <c r="BA829" i="4"/>
  <c r="AU829" i="4"/>
  <c r="AP829" i="4"/>
  <c r="AK829" i="4"/>
  <c r="AA827" i="4"/>
  <c r="AH827" i="4"/>
  <c r="BA827" i="4"/>
  <c r="O827" i="4"/>
  <c r="U797" i="4"/>
  <c r="W797" i="4"/>
  <c r="AA789" i="4"/>
  <c r="AN756" i="4"/>
  <c r="N756" i="4"/>
  <c r="BD707" i="4"/>
  <c r="L720" i="4"/>
  <c r="M707" i="4"/>
  <c r="AG603" i="4"/>
  <c r="AV604" i="4"/>
  <c r="BK603" i="4"/>
  <c r="AZ522" i="4"/>
  <c r="AU514" i="4"/>
  <c r="BF533" i="4"/>
  <c r="BD512" i="4"/>
  <c r="M522" i="4"/>
  <c r="BC522" i="4"/>
  <c r="R472" i="4"/>
  <c r="AG472" i="4"/>
  <c r="BC472" i="4"/>
  <c r="M472" i="4"/>
  <c r="AL472" i="4"/>
  <c r="AO472" i="4"/>
  <c r="AI435" i="4"/>
  <c r="AT435" i="4"/>
  <c r="AV404" i="4"/>
  <c r="AI420" i="4"/>
  <c r="Y404" i="4"/>
  <c r="X404" i="4"/>
  <c r="BH404" i="4"/>
  <c r="O420" i="4"/>
  <c r="U404" i="4"/>
  <c r="X420" i="4"/>
  <c r="AR420" i="4"/>
  <c r="BI420" i="4"/>
  <c r="AF347" i="4"/>
  <c r="AA150" i="4"/>
  <c r="S116" i="4"/>
  <c r="N124" i="4"/>
  <c r="AF124" i="4"/>
  <c r="AP118" i="4"/>
  <c r="BI118" i="4"/>
  <c r="AB116" i="4"/>
  <c r="AU116" i="4"/>
  <c r="Z150" i="4"/>
  <c r="AS150" i="4"/>
  <c r="BC152" i="4"/>
  <c r="AO903" i="4"/>
  <c r="AA897" i="4"/>
  <c r="BE897" i="4"/>
  <c r="AD897" i="4"/>
  <c r="BI882" i="4"/>
  <c r="M882" i="4"/>
  <c r="AQ829" i="4"/>
  <c r="BC829" i="4"/>
  <c r="AN827" i="4"/>
  <c r="AP827" i="4"/>
  <c r="BI827" i="4"/>
  <c r="BG797" i="4"/>
  <c r="AC797" i="4"/>
  <c r="X756" i="4"/>
  <c r="V756" i="4"/>
  <c r="AS707" i="4"/>
  <c r="AY665" i="4"/>
  <c r="AV603" i="4"/>
  <c r="AU587" i="4"/>
  <c r="T522" i="4"/>
  <c r="AI522" i="4"/>
  <c r="AC522" i="4"/>
  <c r="Q472" i="4"/>
  <c r="BG472" i="4"/>
  <c r="BK472" i="4"/>
  <c r="AC472" i="4"/>
  <c r="AT472" i="4"/>
  <c r="AY435" i="4"/>
  <c r="BC420" i="4"/>
  <c r="AK404" i="4"/>
  <c r="S420" i="4"/>
  <c r="O404" i="4"/>
  <c r="N404" i="4"/>
  <c r="AF420" i="4"/>
  <c r="AZ420" i="4"/>
  <c r="N420" i="4"/>
  <c r="AP420" i="4"/>
  <c r="BI124" i="4"/>
  <c r="AJ119" i="4"/>
  <c r="V124" i="4"/>
  <c r="AN124" i="4"/>
  <c r="AP124" i="4"/>
  <c r="BF118" i="4"/>
  <c r="V118" i="4"/>
  <c r="AJ116" i="4"/>
  <c r="BC116" i="4"/>
  <c r="AH150" i="4"/>
  <c r="BA150" i="4"/>
  <c r="AY707" i="4"/>
  <c r="AW707" i="4"/>
  <c r="S522" i="4"/>
  <c r="AK522" i="4"/>
  <c r="AQ404" i="4"/>
  <c r="V404" i="4"/>
  <c r="AN420" i="4"/>
  <c r="BH420" i="4"/>
  <c r="V420" i="4"/>
  <c r="BG355" i="4"/>
  <c r="AX150" i="4"/>
  <c r="AY158" i="4"/>
  <c r="AT31" i="4"/>
  <c r="AV158" i="4"/>
  <c r="S158" i="4"/>
  <c r="P31" i="4"/>
  <c r="AM158" i="4"/>
  <c r="AP158" i="4"/>
  <c r="BG158" i="4"/>
  <c r="AX31" i="4"/>
  <c r="R158" i="4"/>
  <c r="AA158" i="4"/>
  <c r="AQ158" i="4"/>
  <c r="BI158" i="4"/>
  <c r="W158" i="4"/>
  <c r="BH158" i="4"/>
  <c r="BA158" i="4"/>
  <c r="AE843" i="4"/>
  <c r="AI262" i="4"/>
  <c r="AE46" i="4"/>
  <c r="BD816" i="4"/>
  <c r="AS158" i="4"/>
  <c r="AZ793" i="4"/>
  <c r="AS31" i="4"/>
  <c r="Z31" i="4"/>
  <c r="AZ46" i="4"/>
  <c r="BJ31" i="4"/>
  <c r="BI31" i="4"/>
  <c r="AP31" i="4"/>
  <c r="M46" i="4"/>
  <c r="AD31" i="4"/>
  <c r="BF31" i="4"/>
  <c r="AL843" i="4"/>
  <c r="U473" i="4"/>
  <c r="AL405" i="4"/>
  <c r="AE31" i="4"/>
  <c r="AQ31" i="4"/>
  <c r="Y31" i="4"/>
  <c r="BB31" i="4"/>
  <c r="BD31" i="4"/>
  <c r="AM31" i="4"/>
  <c r="BB843" i="4"/>
  <c r="AB405" i="4"/>
  <c r="O31" i="4"/>
  <c r="AB31" i="4"/>
  <c r="AA31" i="4"/>
  <c r="AG31" i="4"/>
  <c r="Y46" i="4"/>
  <c r="X31" i="4"/>
  <c r="AM46" i="4"/>
  <c r="AJ31" i="4"/>
  <c r="AB852" i="4"/>
  <c r="AR843" i="4"/>
  <c r="Z843" i="4"/>
  <c r="M31" i="4"/>
  <c r="AO31" i="4"/>
  <c r="L46" i="4"/>
  <c r="AJ122" i="4"/>
  <c r="AX158" i="4"/>
  <c r="O528" i="4"/>
  <c r="AA824" i="4"/>
  <c r="AB528" i="4"/>
  <c r="BC158" i="4"/>
  <c r="L158" i="4"/>
  <c r="V158" i="4"/>
  <c r="U46" i="4"/>
  <c r="AM528" i="4"/>
  <c r="BE158" i="4"/>
  <c r="P158" i="4"/>
  <c r="AB158" i="4"/>
  <c r="AD158" i="4"/>
  <c r="U824" i="4"/>
  <c r="AE528" i="4"/>
  <c r="AS528" i="4"/>
  <c r="Y158" i="4"/>
  <c r="AW158" i="4"/>
  <c r="X158" i="4"/>
  <c r="AJ158" i="4"/>
  <c r="BB158" i="4"/>
  <c r="AN852" i="4"/>
  <c r="AR528" i="4"/>
  <c r="Z528" i="4"/>
  <c r="AL528" i="4"/>
  <c r="Q158" i="4"/>
  <c r="AN158" i="4"/>
  <c r="AR158" i="4"/>
  <c r="Q46" i="4"/>
  <c r="BA110" i="4"/>
  <c r="BA190" i="4"/>
  <c r="X843" i="4"/>
  <c r="AF528" i="4"/>
  <c r="AZ470" i="4"/>
  <c r="AN489" i="4"/>
  <c r="AE158" i="4"/>
  <c r="Z158" i="4"/>
  <c r="AK158" i="4"/>
  <c r="X46" i="4"/>
  <c r="BJ46" i="4"/>
  <c r="AF843" i="4"/>
  <c r="BE528" i="4"/>
  <c r="BA374" i="4"/>
  <c r="Y196" i="4"/>
  <c r="AO843" i="4"/>
  <c r="M645" i="4"/>
  <c r="AJ473" i="4"/>
  <c r="AY473" i="4"/>
  <c r="AT473" i="4"/>
  <c r="AD405" i="4"/>
  <c r="P334" i="4"/>
  <c r="AZ270" i="4"/>
  <c r="AK190" i="4"/>
  <c r="U843" i="4"/>
  <c r="BE843" i="4"/>
  <c r="BC604" i="4"/>
  <c r="BH528" i="4"/>
  <c r="T473" i="4"/>
  <c r="AO46" i="4"/>
  <c r="AQ957" i="4"/>
  <c r="U968" i="4"/>
  <c r="M981" i="4"/>
  <c r="AQ824" i="4"/>
  <c r="AL727" i="4"/>
  <c r="AY533" i="4"/>
  <c r="BH748" i="4"/>
  <c r="AC533" i="4"/>
  <c r="P832" i="4"/>
  <c r="BA787" i="4"/>
  <c r="AX754" i="4"/>
  <c r="AT748" i="4"/>
  <c r="AT596" i="4"/>
  <c r="AC542" i="4"/>
  <c r="W542" i="4"/>
  <c r="L533" i="4"/>
  <c r="Q327" i="4"/>
  <c r="S196" i="4"/>
  <c r="R334" i="4"/>
  <c r="AX544" i="4"/>
  <c r="U830" i="4"/>
  <c r="AF832" i="4"/>
  <c r="AZ825" i="4"/>
  <c r="AU748" i="4"/>
  <c r="AM533" i="4"/>
  <c r="AM327" i="4"/>
  <c r="Z878" i="4"/>
  <c r="AT898" i="4"/>
  <c r="P830" i="4"/>
  <c r="S824" i="4"/>
  <c r="AB787" i="4"/>
  <c r="AY748" i="4"/>
  <c r="AI720" i="4"/>
  <c r="BC748" i="4"/>
  <c r="R705" i="4"/>
  <c r="AA18" i="4"/>
  <c r="AI768" i="4"/>
  <c r="W705" i="4"/>
  <c r="BG405" i="4"/>
  <c r="AJ405" i="4"/>
  <c r="AQ405" i="4"/>
  <c r="AI1003" i="4"/>
  <c r="U645" i="4"/>
  <c r="P405" i="4"/>
  <c r="BD995" i="4"/>
  <c r="V977" i="4"/>
  <c r="BA957" i="4"/>
  <c r="AC968" i="4"/>
  <c r="AC824" i="4"/>
  <c r="AB830" i="4"/>
  <c r="AH787" i="4"/>
  <c r="AN727" i="4"/>
  <c r="AC645" i="4"/>
  <c r="W612" i="4"/>
  <c r="AU475" i="4"/>
  <c r="BE405" i="4"/>
  <c r="AZ286" i="4"/>
  <c r="R18" i="4"/>
  <c r="AN977" i="4"/>
  <c r="BA405" i="4"/>
  <c r="BA977" i="4"/>
  <c r="M475" i="4"/>
  <c r="U957" i="4"/>
  <c r="AQ849" i="4"/>
  <c r="BK705" i="4"/>
  <c r="AK968" i="4"/>
  <c r="BI884" i="4"/>
  <c r="BH843" i="4"/>
  <c r="AQ820" i="4"/>
  <c r="Q830" i="4"/>
  <c r="AJ832" i="4"/>
  <c r="BF705" i="4"/>
  <c r="AI727" i="4"/>
  <c r="AW703" i="4"/>
  <c r="O645" i="4"/>
  <c r="AH645" i="4"/>
  <c r="BG604" i="4"/>
  <c r="AY475" i="4"/>
  <c r="AY405" i="4"/>
  <c r="AW341" i="4"/>
  <c r="X262" i="4"/>
  <c r="BD20" i="4"/>
  <c r="BK914" i="4"/>
  <c r="AH405" i="4"/>
  <c r="AN957" i="4"/>
  <c r="AQ612" i="4"/>
  <c r="V475" i="4"/>
  <c r="V405" i="4"/>
  <c r="AO405" i="4"/>
  <c r="AM968" i="4"/>
  <c r="X820" i="4"/>
  <c r="AP824" i="4"/>
  <c r="AA832" i="4"/>
  <c r="BJ705" i="4"/>
  <c r="AX645" i="4"/>
  <c r="BC596" i="4"/>
  <c r="AJ642" i="4"/>
  <c r="AT604" i="4"/>
  <c r="AO475" i="4"/>
  <c r="AN405" i="4"/>
  <c r="BH405" i="4"/>
  <c r="BD405" i="4"/>
  <c r="AI341" i="4"/>
  <c r="T18" i="4"/>
  <c r="BG705" i="4"/>
  <c r="AV441" i="4"/>
  <c r="Z405" i="4"/>
  <c r="AK981" i="4"/>
  <c r="BH968" i="4"/>
  <c r="AT890" i="4"/>
  <c r="AK914" i="4"/>
  <c r="R854" i="4"/>
  <c r="AX824" i="4"/>
  <c r="AN820" i="4"/>
  <c r="W820" i="4"/>
  <c r="BE832" i="4"/>
  <c r="AT645" i="4"/>
  <c r="AW596" i="4"/>
  <c r="AU604" i="4"/>
  <c r="Q533" i="4"/>
  <c r="Y475" i="4"/>
  <c r="AC405" i="4"/>
  <c r="AX405" i="4"/>
  <c r="AS405" i="4"/>
  <c r="N359" i="4"/>
  <c r="AK262" i="4"/>
  <c r="S219" i="4"/>
  <c r="AI514" i="4"/>
  <c r="U544" i="4"/>
  <c r="P533" i="4"/>
  <c r="AT190" i="4"/>
  <c r="AY995" i="4"/>
  <c r="AM995" i="4"/>
  <c r="BD878" i="4"/>
  <c r="BI914" i="4"/>
  <c r="L867" i="4"/>
  <c r="BF857" i="4"/>
  <c r="S852" i="4"/>
  <c r="BK820" i="4"/>
  <c r="BJ820" i="4"/>
  <c r="Z820" i="4"/>
  <c r="AS793" i="4"/>
  <c r="BE795" i="4"/>
  <c r="AW716" i="4"/>
  <c r="AZ713" i="4"/>
  <c r="AP727" i="4"/>
  <c r="AC748" i="4"/>
  <c r="AG748" i="4"/>
  <c r="BI604" i="4"/>
  <c r="X533" i="4"/>
  <c r="AO544" i="4"/>
  <c r="BA533" i="4"/>
  <c r="AK357" i="4"/>
  <c r="AJ357" i="4"/>
  <c r="AK341" i="4"/>
  <c r="AJ262" i="4"/>
  <c r="O306" i="4"/>
  <c r="AH262" i="4"/>
  <c r="AR262" i="4"/>
  <c r="AO262" i="4"/>
  <c r="Q190" i="4"/>
  <c r="BJ190" i="4"/>
  <c r="AH110" i="4"/>
  <c r="Z995" i="4"/>
  <c r="AU995" i="4"/>
  <c r="AX981" i="4"/>
  <c r="AV968" i="4"/>
  <c r="BD957" i="4"/>
  <c r="AI914" i="4"/>
  <c r="AD854" i="4"/>
  <c r="T852" i="4"/>
  <c r="V824" i="4"/>
  <c r="Z824" i="4"/>
  <c r="AX832" i="4"/>
  <c r="AX705" i="4"/>
  <c r="AD705" i="4"/>
  <c r="AF713" i="4"/>
  <c r="AA705" i="4"/>
  <c r="AA727" i="4"/>
  <c r="N748" i="4"/>
  <c r="R748" i="4"/>
  <c r="AN645" i="4"/>
  <c r="AD604" i="4"/>
  <c r="U533" i="4"/>
  <c r="BJ528" i="4"/>
  <c r="AU528" i="4"/>
  <c r="AV533" i="4"/>
  <c r="AZ475" i="4"/>
  <c r="AM475" i="4"/>
  <c r="AP441" i="4"/>
  <c r="AO357" i="4"/>
  <c r="AR357" i="4"/>
  <c r="W341" i="4"/>
  <c r="AN262" i="4"/>
  <c r="T262" i="4"/>
  <c r="AW262" i="4"/>
  <c r="BB219" i="4"/>
  <c r="AH196" i="4"/>
  <c r="BC190" i="4"/>
  <c r="AC220" i="4"/>
  <c r="BH110" i="4"/>
  <c r="AD18" i="4"/>
  <c r="Y995" i="4"/>
  <c r="AW914" i="4"/>
  <c r="Q884" i="4"/>
  <c r="L820" i="4"/>
  <c r="AS820" i="4"/>
  <c r="AF754" i="4"/>
  <c r="AE748" i="4"/>
  <c r="BK748" i="4"/>
  <c r="AL664" i="4"/>
  <c r="AQ618" i="4"/>
  <c r="BK602" i="4"/>
  <c r="R604" i="4"/>
  <c r="T542" i="4"/>
  <c r="BD528" i="4"/>
  <c r="BH544" i="4"/>
  <c r="AQ514" i="4"/>
  <c r="U355" i="4"/>
  <c r="BF355" i="4"/>
  <c r="AQ327" i="4"/>
  <c r="BE270" i="4"/>
  <c r="AT262" i="4"/>
  <c r="BH190" i="4"/>
  <c r="AP190" i="4"/>
  <c r="AG119" i="4"/>
  <c r="BK1003" i="4"/>
  <c r="AY977" i="4"/>
  <c r="AW968" i="4"/>
  <c r="O898" i="4"/>
  <c r="AX867" i="4"/>
  <c r="BJ884" i="4"/>
  <c r="AD852" i="4"/>
  <c r="BG824" i="4"/>
  <c r="BA820" i="4"/>
  <c r="BH830" i="4"/>
  <c r="BK832" i="4"/>
  <c r="AN720" i="4"/>
  <c r="BC727" i="4"/>
  <c r="AG705" i="4"/>
  <c r="AD727" i="4"/>
  <c r="AM748" i="4"/>
  <c r="V703" i="4"/>
  <c r="AT664" i="4"/>
  <c r="AI602" i="4"/>
  <c r="Z618" i="4"/>
  <c r="AE604" i="4"/>
  <c r="AO542" i="4"/>
  <c r="R528" i="4"/>
  <c r="Q528" i="4"/>
  <c r="S544" i="4"/>
  <c r="AA533" i="4"/>
  <c r="N544" i="4"/>
  <c r="AK514" i="4"/>
  <c r="AW416" i="4"/>
  <c r="L405" i="4"/>
  <c r="AF405" i="4"/>
  <c r="W359" i="4"/>
  <c r="AY262" i="4"/>
  <c r="L327" i="4"/>
  <c r="BJ262" i="4"/>
  <c r="AR190" i="4"/>
  <c r="AX190" i="4"/>
  <c r="AI18" i="4"/>
  <c r="AP713" i="4"/>
  <c r="U664" i="4"/>
  <c r="BB664" i="4"/>
  <c r="AL544" i="4"/>
  <c r="V514" i="4"/>
  <c r="AV262" i="4"/>
  <c r="O262" i="4"/>
  <c r="AP135" i="4"/>
  <c r="BB135" i="4"/>
  <c r="O110" i="4"/>
  <c r="BI995" i="4"/>
  <c r="AE542" i="4"/>
  <c r="BA544" i="4"/>
  <c r="O544" i="4"/>
  <c r="AL135" i="4"/>
  <c r="BK110" i="4"/>
  <c r="V19" i="4"/>
  <c r="AW713" i="4"/>
  <c r="AG857" i="4"/>
  <c r="BJ995" i="4"/>
  <c r="BA995" i="4"/>
  <c r="AO857" i="4"/>
  <c r="AH727" i="4"/>
  <c r="M748" i="4"/>
  <c r="Y748" i="4"/>
  <c r="AI544" i="4"/>
  <c r="X544" i="4"/>
  <c r="AG374" i="4"/>
  <c r="AZ262" i="4"/>
  <c r="Y110" i="4"/>
  <c r="BD852" i="4"/>
  <c r="AJ995" i="4"/>
  <c r="AS852" i="4"/>
  <c r="Y820" i="4"/>
  <c r="V642" i="4"/>
  <c r="M533" i="4"/>
  <c r="R514" i="4"/>
  <c r="AH334" i="4"/>
  <c r="AG190" i="4"/>
  <c r="AL854" i="4"/>
  <c r="L735" i="4"/>
  <c r="Q719" i="4"/>
  <c r="AV735" i="4"/>
  <c r="AJ512" i="4"/>
  <c r="AF489" i="4"/>
  <c r="M489" i="4"/>
  <c r="AM489" i="4"/>
  <c r="AS489" i="4"/>
  <c r="AE489" i="4"/>
  <c r="AW489" i="4"/>
  <c r="T489" i="4"/>
  <c r="M932" i="4"/>
  <c r="AT854" i="4"/>
  <c r="Z854" i="4"/>
  <c r="AE764" i="4"/>
  <c r="AL754" i="4"/>
  <c r="M720" i="4"/>
  <c r="V720" i="4"/>
  <c r="AW719" i="4"/>
  <c r="AQ656" i="4"/>
  <c r="BE656" i="4"/>
  <c r="BD656" i="4"/>
  <c r="AW656" i="4"/>
  <c r="U735" i="4"/>
  <c r="BD735" i="4"/>
  <c r="T720" i="4"/>
  <c r="AN656" i="4"/>
  <c r="AK656" i="4"/>
  <c r="AY596" i="4"/>
  <c r="AU596" i="4"/>
  <c r="BJ596" i="4"/>
  <c r="AE596" i="4"/>
  <c r="W596" i="4"/>
  <c r="M596" i="4"/>
  <c r="AF596" i="4"/>
  <c r="BB355" i="4"/>
  <c r="AQ355" i="4"/>
  <c r="AY355" i="4"/>
  <c r="Q355" i="4"/>
  <c r="AE932" i="4"/>
  <c r="AA754" i="4"/>
  <c r="BE719" i="4"/>
  <c r="AC735" i="4"/>
  <c r="Q735" i="4"/>
  <c r="AC720" i="4"/>
  <c r="X656" i="4"/>
  <c r="U656" i="4"/>
  <c r="BB645" i="4"/>
  <c r="R645" i="4"/>
  <c r="P645" i="4"/>
  <c r="BE645" i="4"/>
  <c r="BI645" i="4"/>
  <c r="AU645" i="4"/>
  <c r="AY645" i="4"/>
  <c r="AL645" i="4"/>
  <c r="AM645" i="4"/>
  <c r="AO645" i="4"/>
  <c r="BA645" i="4"/>
  <c r="AB645" i="4"/>
  <c r="AD645" i="4"/>
  <c r="BK645" i="4"/>
  <c r="AB480" i="4"/>
  <c r="Q480" i="4"/>
  <c r="BE480" i="4"/>
  <c r="AG480" i="4"/>
  <c r="Z480" i="4"/>
  <c r="AP480" i="4"/>
  <c r="AK480" i="4"/>
  <c r="S480" i="4"/>
  <c r="BJ480" i="4"/>
  <c r="AP355" i="4"/>
  <c r="BJ932" i="4"/>
  <c r="BE932" i="4"/>
  <c r="BG925" i="4"/>
  <c r="AL932" i="4"/>
  <c r="AC867" i="4"/>
  <c r="S854" i="4"/>
  <c r="W957" i="4"/>
  <c r="AB968" i="4"/>
  <c r="AX925" i="4"/>
  <c r="AI932" i="4"/>
  <c r="BK932" i="4"/>
  <c r="AX932" i="4"/>
  <c r="L890" i="4"/>
  <c r="BK890" i="4"/>
  <c r="AZ914" i="4"/>
  <c r="AT849" i="4"/>
  <c r="AU884" i="4"/>
  <c r="R884" i="4"/>
  <c r="S857" i="4"/>
  <c r="W854" i="4"/>
  <c r="AC852" i="4"/>
  <c r="AR852" i="4"/>
  <c r="AH824" i="4"/>
  <c r="BK824" i="4"/>
  <c r="Q824" i="4"/>
  <c r="AL824" i="4"/>
  <c r="AO832" i="4"/>
  <c r="BD824" i="4"/>
  <c r="AC793" i="4"/>
  <c r="T787" i="4"/>
  <c r="AG793" i="4"/>
  <c r="U795" i="4"/>
  <c r="X711" i="4"/>
  <c r="AQ711" i="4"/>
  <c r="AY713" i="4"/>
  <c r="AM720" i="4"/>
  <c r="AA719" i="4"/>
  <c r="BJ713" i="4"/>
  <c r="BE713" i="4"/>
  <c r="AJ735" i="4"/>
  <c r="Z713" i="4"/>
  <c r="AK735" i="4"/>
  <c r="Y735" i="4"/>
  <c r="BI720" i="4"/>
  <c r="BJ645" i="4"/>
  <c r="AH653" i="4"/>
  <c r="BH645" i="4"/>
  <c r="AF645" i="4"/>
  <c r="BF713" i="4"/>
  <c r="BB656" i="4"/>
  <c r="T645" i="4"/>
  <c r="BE596" i="4"/>
  <c r="P612" i="4"/>
  <c r="X542" i="4"/>
  <c r="AZ596" i="4"/>
  <c r="Y441" i="4"/>
  <c r="BI441" i="4"/>
  <c r="AH441" i="4"/>
  <c r="BD480" i="4"/>
  <c r="AI334" i="4"/>
  <c r="N374" i="4"/>
  <c r="N350" i="4"/>
  <c r="BA306" i="4"/>
  <c r="AR278" i="4"/>
  <c r="V932" i="4"/>
  <c r="AN793" i="4"/>
  <c r="AO793" i="4"/>
  <c r="AU793" i="4"/>
  <c r="Z754" i="4"/>
  <c r="W720" i="4"/>
  <c r="AI719" i="4"/>
  <c r="BK720" i="4"/>
  <c r="AT735" i="4"/>
  <c r="AP735" i="4"/>
  <c r="N720" i="4"/>
  <c r="BJ656" i="4"/>
  <c r="AC590" i="4"/>
  <c r="AY590" i="4"/>
  <c r="AU590" i="4"/>
  <c r="AQ489" i="4"/>
  <c r="BB932" i="4"/>
  <c r="AP925" i="4"/>
  <c r="R932" i="4"/>
  <c r="AE957" i="4"/>
  <c r="BK995" i="4"/>
  <c r="BJ984" i="4"/>
  <c r="AR957" i="4"/>
  <c r="AH968" i="4"/>
  <c r="M968" i="4"/>
  <c r="AO925" i="4"/>
  <c r="AU932" i="4"/>
  <c r="X932" i="4"/>
  <c r="BE890" i="4"/>
  <c r="AD914" i="4"/>
  <c r="AI870" i="4"/>
  <c r="AG884" i="4"/>
  <c r="AK884" i="4"/>
  <c r="BK849" i="4"/>
  <c r="AU857" i="4"/>
  <c r="AR854" i="4"/>
  <c r="AF854" i="4"/>
  <c r="BF841" i="4"/>
  <c r="AK852" i="4"/>
  <c r="BE852" i="4"/>
  <c r="AU820" i="4"/>
  <c r="AE824" i="4"/>
  <c r="AB824" i="4"/>
  <c r="BB824" i="4"/>
  <c r="AO820" i="4"/>
  <c r="AG832" i="4"/>
  <c r="BA823" i="4"/>
  <c r="T820" i="4"/>
  <c r="AI795" i="4"/>
  <c r="AE787" i="4"/>
  <c r="AW793" i="4"/>
  <c r="AE793" i="4"/>
  <c r="AV719" i="4"/>
  <c r="AQ719" i="4"/>
  <c r="AA713" i="4"/>
  <c r="AU720" i="4"/>
  <c r="BB735" i="4"/>
  <c r="AX735" i="4"/>
  <c r="AV645" i="4"/>
  <c r="AL590" i="4"/>
  <c r="AI596" i="4"/>
  <c r="AW542" i="4"/>
  <c r="AZ528" i="4"/>
  <c r="BB528" i="4"/>
  <c r="U528" i="4"/>
  <c r="AW528" i="4"/>
  <c r="X528" i="4"/>
  <c r="AX528" i="4"/>
  <c r="AK528" i="4"/>
  <c r="AO528" i="4"/>
  <c r="BK528" i="4"/>
  <c r="AP528" i="4"/>
  <c r="M528" i="4"/>
  <c r="N528" i="4"/>
  <c r="Y528" i="4"/>
  <c r="BC528" i="4"/>
  <c r="AH528" i="4"/>
  <c r="L528" i="4"/>
  <c r="AC528" i="4"/>
  <c r="AD528" i="4"/>
  <c r="V528" i="4"/>
  <c r="AN528" i="4"/>
  <c r="W528" i="4"/>
  <c r="AQ528" i="4"/>
  <c r="AK470" i="4"/>
  <c r="AZ489" i="4"/>
  <c r="AH408" i="4"/>
  <c r="Q416" i="4"/>
  <c r="AS416" i="4"/>
  <c r="AP416" i="4"/>
  <c r="AA416" i="4"/>
  <c r="Y416" i="4"/>
  <c r="AN416" i="4"/>
  <c r="AZ416" i="4"/>
  <c r="W416" i="4"/>
  <c r="AY416" i="4"/>
  <c r="AP303" i="4"/>
  <c r="BB327" i="4"/>
  <c r="AK327" i="4"/>
  <c r="AB327" i="4"/>
  <c r="BK327" i="4"/>
  <c r="BB925" i="4"/>
  <c r="AC932" i="4"/>
  <c r="N957" i="4"/>
  <c r="BC925" i="4"/>
  <c r="AE925" i="4"/>
  <c r="P932" i="4"/>
  <c r="AB890" i="4"/>
  <c r="M884" i="4"/>
  <c r="AB884" i="4"/>
  <c r="AL857" i="4"/>
  <c r="BC854" i="4"/>
  <c r="AU824" i="4"/>
  <c r="L824" i="4"/>
  <c r="AT824" i="4"/>
  <c r="W824" i="4"/>
  <c r="M793" i="4"/>
  <c r="AV995" i="4"/>
  <c r="BF957" i="4"/>
  <c r="AI968" i="4"/>
  <c r="BF968" i="4"/>
  <c r="AE968" i="4"/>
  <c r="O925" i="4"/>
  <c r="M925" i="4"/>
  <c r="AD932" i="4"/>
  <c r="AV932" i="4"/>
  <c r="AR914" i="4"/>
  <c r="BF884" i="4"/>
  <c r="T884" i="4"/>
  <c r="BC884" i="4"/>
  <c r="X849" i="4"/>
  <c r="T857" i="4"/>
  <c r="L854" i="4"/>
  <c r="T854" i="4"/>
  <c r="AV854" i="4"/>
  <c r="AL852" i="4"/>
  <c r="R852" i="4"/>
  <c r="O820" i="4"/>
  <c r="AV824" i="4"/>
  <c r="BH820" i="4"/>
  <c r="AJ824" i="4"/>
  <c r="BG820" i="4"/>
  <c r="R820" i="4"/>
  <c r="AV830" i="4"/>
  <c r="BG832" i="4"/>
  <c r="V795" i="4"/>
  <c r="L795" i="4"/>
  <c r="AP795" i="4"/>
  <c r="AU787" i="4"/>
  <c r="BE793" i="4"/>
  <c r="O793" i="4"/>
  <c r="AF719" i="4"/>
  <c r="AY719" i="4"/>
  <c r="AS713" i="4"/>
  <c r="L713" i="4"/>
  <c r="BA727" i="4"/>
  <c r="U748" i="4"/>
  <c r="BJ735" i="4"/>
  <c r="AI735" i="4"/>
  <c r="AW720" i="4"/>
  <c r="AJ656" i="4"/>
  <c r="BG645" i="4"/>
  <c r="Y645" i="4"/>
  <c r="AA528" i="4"/>
  <c r="AV528" i="4"/>
  <c r="N489" i="4"/>
  <c r="AY374" i="4"/>
  <c r="AN374" i="4"/>
  <c r="W374" i="4"/>
  <c r="V374" i="4"/>
  <c r="AW374" i="4"/>
  <c r="AI350" i="4"/>
  <c r="BG350" i="4"/>
  <c r="AZ350" i="4"/>
  <c r="BB350" i="4"/>
  <c r="AY350" i="4"/>
  <c r="R350" i="4"/>
  <c r="X350" i="4"/>
  <c r="Q334" i="4"/>
  <c r="Y334" i="4"/>
  <c r="AY306" i="4"/>
  <c r="BE306" i="4"/>
  <c r="M306" i="4"/>
  <c r="AO306" i="4"/>
  <c r="AR306" i="4"/>
  <c r="AG306" i="4"/>
  <c r="BJ306" i="4"/>
  <c r="BC350" i="4"/>
  <c r="P306" i="4"/>
  <c r="BK416" i="4"/>
  <c r="AH925" i="4"/>
  <c r="AP932" i="4"/>
  <c r="R841" i="4"/>
  <c r="AL995" i="4"/>
  <c r="AF981" i="4"/>
  <c r="AH957" i="4"/>
  <c r="AS968" i="4"/>
  <c r="AY968" i="4"/>
  <c r="AG925" i="4"/>
  <c r="U925" i="4"/>
  <c r="AR932" i="4"/>
  <c r="Q932" i="4"/>
  <c r="Q914" i="4"/>
  <c r="AL884" i="4"/>
  <c r="P884" i="4"/>
  <c r="R849" i="4"/>
  <c r="AJ857" i="4"/>
  <c r="AJ854" i="4"/>
  <c r="BD854" i="4"/>
  <c r="N852" i="4"/>
  <c r="BF852" i="4"/>
  <c r="BJ841" i="4"/>
  <c r="AF824" i="4"/>
  <c r="N832" i="4"/>
  <c r="AX787" i="4"/>
  <c r="AU795" i="4"/>
  <c r="AP793" i="4"/>
  <c r="BK703" i="4"/>
  <c r="AE703" i="4"/>
  <c r="AD703" i="4"/>
  <c r="BD720" i="4"/>
  <c r="BH735" i="4"/>
  <c r="AY720" i="4"/>
  <c r="BJ719" i="4"/>
  <c r="T713" i="4"/>
  <c r="AM735" i="4"/>
  <c r="AQ735" i="4"/>
  <c r="BE720" i="4"/>
  <c r="AE645" i="4"/>
  <c r="BC656" i="4"/>
  <c r="AQ645" i="4"/>
  <c r="AG645" i="4"/>
  <c r="AA542" i="4"/>
  <c r="AQ542" i="4"/>
  <c r="AL542" i="4"/>
  <c r="BI542" i="4"/>
  <c r="BK542" i="4"/>
  <c r="AI542" i="4"/>
  <c r="AD542" i="4"/>
  <c r="Z542" i="4"/>
  <c r="AB542" i="4"/>
  <c r="AF542" i="4"/>
  <c r="AD489" i="4"/>
  <c r="P480" i="4"/>
  <c r="N441" i="4"/>
  <c r="Q350" i="4"/>
  <c r="AX306" i="4"/>
  <c r="AW278" i="4"/>
  <c r="AN278" i="4"/>
  <c r="BD278" i="4"/>
  <c r="AV210" i="4"/>
  <c r="BJ210" i="4"/>
  <c r="AS210" i="4"/>
  <c r="AQ210" i="4"/>
  <c r="R210" i="4"/>
  <c r="AE194" i="4"/>
  <c r="AO194" i="4"/>
  <c r="W194" i="4"/>
  <c r="BI194" i="4"/>
  <c r="Q194" i="4"/>
  <c r="T194" i="4"/>
  <c r="V157" i="4"/>
  <c r="AX157" i="4"/>
  <c r="AA133" i="4"/>
  <c r="AL149" i="4"/>
  <c r="BE114" i="4"/>
  <c r="S149" i="4"/>
  <c r="BH181" i="4"/>
  <c r="BF181" i="4"/>
  <c r="T141" i="4"/>
  <c r="AZ148" i="4"/>
  <c r="AW135" i="4"/>
  <c r="AX618" i="4"/>
  <c r="BH604" i="4"/>
  <c r="W604" i="4"/>
  <c r="AS475" i="4"/>
  <c r="AW405" i="4"/>
  <c r="AG341" i="4"/>
  <c r="AN341" i="4"/>
  <c r="BD359" i="4"/>
  <c r="BI219" i="4"/>
  <c r="BD157" i="4"/>
  <c r="BJ141" i="4"/>
  <c r="Z135" i="4"/>
  <c r="BA125" i="4"/>
  <c r="AH122" i="4"/>
  <c r="AM220" i="4"/>
  <c r="AR157" i="4"/>
  <c r="AQ157" i="4"/>
  <c r="AI133" i="4"/>
  <c r="AJ135" i="4"/>
  <c r="W125" i="4"/>
  <c r="AI148" i="4"/>
  <c r="BB149" i="4"/>
  <c r="BG149" i="4"/>
  <c r="AK181" i="4"/>
  <c r="AQ181" i="4"/>
  <c r="AD148" i="4"/>
  <c r="Z110" i="4"/>
  <c r="AT18" i="4"/>
  <c r="L31" i="4"/>
  <c r="BG31" i="4"/>
  <c r="BA31" i="4"/>
  <c r="Q31" i="4"/>
  <c r="AH31" i="4"/>
  <c r="AF46" i="4"/>
  <c r="AR46" i="4"/>
  <c r="O46" i="4"/>
  <c r="T31" i="4"/>
  <c r="X157" i="4"/>
  <c r="AD141" i="4"/>
  <c r="AZ157" i="4"/>
  <c r="AY157" i="4"/>
  <c r="AO148" i="4"/>
  <c r="U148" i="4"/>
  <c r="AE125" i="4"/>
  <c r="X148" i="4"/>
  <c r="AF149" i="4"/>
  <c r="AW148" i="4"/>
  <c r="V122" i="4"/>
  <c r="AS181" i="4"/>
  <c r="AY181" i="4"/>
  <c r="AM148" i="4"/>
  <c r="AF141" i="4"/>
  <c r="AT149" i="4"/>
  <c r="BK141" i="4"/>
  <c r="M157" i="4"/>
  <c r="Y148" i="4"/>
  <c r="W133" i="4"/>
  <c r="AU125" i="4"/>
  <c r="BB181" i="4"/>
  <c r="AN141" i="4"/>
  <c r="AB149" i="4"/>
  <c r="Q148" i="4"/>
  <c r="AF122" i="4"/>
  <c r="BC181" i="4"/>
  <c r="BK148" i="4"/>
  <c r="M135" i="4"/>
  <c r="AW141" i="4"/>
  <c r="W157" i="4"/>
  <c r="AU133" i="4"/>
  <c r="BE125" i="4"/>
  <c r="AM149" i="4"/>
  <c r="AG143" i="4"/>
  <c r="AW122" i="4"/>
  <c r="X181" i="4"/>
  <c r="P148" i="4"/>
  <c r="W135" i="4"/>
  <c r="BA665" i="4"/>
  <c r="BE602" i="4"/>
  <c r="AZ604" i="4"/>
  <c r="BD604" i="4"/>
  <c r="BE533" i="4"/>
  <c r="AF544" i="4"/>
  <c r="BK475" i="4"/>
  <c r="AV405" i="4"/>
  <c r="AI405" i="4"/>
  <c r="AE405" i="4"/>
  <c r="AD357" i="4"/>
  <c r="AZ341" i="4"/>
  <c r="AU262" i="4"/>
  <c r="AH219" i="4"/>
  <c r="AA196" i="4"/>
  <c r="BC146" i="4"/>
  <c r="BE141" i="4"/>
  <c r="BK157" i="4"/>
  <c r="AK146" i="4"/>
  <c r="V135" i="4"/>
  <c r="BC133" i="4"/>
  <c r="BH141" i="4"/>
  <c r="AX125" i="4"/>
  <c r="AT110" i="4"/>
  <c r="Y149" i="4"/>
  <c r="BD181" i="4"/>
  <c r="AD149" i="4"/>
  <c r="AV148" i="4"/>
  <c r="AU135" i="4"/>
  <c r="BK31" i="4"/>
  <c r="Q110" i="4"/>
  <c r="N110" i="4"/>
  <c r="N31" i="4"/>
  <c r="U31" i="4"/>
  <c r="AF31" i="4"/>
  <c r="AW31" i="4"/>
  <c r="AW46" i="4"/>
  <c r="BI46" i="4"/>
  <c r="W31" i="4"/>
  <c r="AL31" i="4"/>
  <c r="AY31" i="4"/>
  <c r="R602" i="4"/>
  <c r="AM580" i="4"/>
  <c r="BD593" i="4"/>
  <c r="U604" i="4"/>
  <c r="Q604" i="4"/>
  <c r="AC544" i="4"/>
  <c r="AX533" i="4"/>
  <c r="M544" i="4"/>
  <c r="V533" i="4"/>
  <c r="R544" i="4"/>
  <c r="BD544" i="4"/>
  <c r="AQ475" i="4"/>
  <c r="BI405" i="4"/>
  <c r="AK405" i="4"/>
  <c r="AT405" i="4"/>
  <c r="X405" i="4"/>
  <c r="BC405" i="4"/>
  <c r="AZ405" i="4"/>
  <c r="BB357" i="4"/>
  <c r="N341" i="4"/>
  <c r="AU359" i="4"/>
  <c r="AB262" i="4"/>
  <c r="Y262" i="4"/>
  <c r="AW220" i="4"/>
  <c r="L196" i="4"/>
  <c r="W146" i="4"/>
  <c r="Z141" i="4"/>
  <c r="BE108" i="4"/>
  <c r="Q157" i="4"/>
  <c r="AG133" i="4"/>
  <c r="AB141" i="4"/>
  <c r="BF125" i="4"/>
  <c r="AI135" i="4"/>
  <c r="M158" i="4"/>
  <c r="BJ158" i="4"/>
  <c r="AG149" i="4"/>
  <c r="U141" i="4"/>
  <c r="Q181" i="4"/>
  <c r="M148" i="4"/>
  <c r="T148" i="4"/>
  <c r="BC135" i="4"/>
  <c r="AQ46" i="4"/>
  <c r="AU31" i="4"/>
  <c r="AG110" i="4"/>
  <c r="V110" i="4"/>
  <c r="BH31" i="4"/>
  <c r="AC31" i="4"/>
  <c r="AN31" i="4"/>
  <c r="BE31" i="4"/>
  <c r="AP46" i="4"/>
  <c r="V46" i="4"/>
  <c r="V31" i="4"/>
  <c r="AI31" i="4"/>
  <c r="AA602" i="4"/>
  <c r="BB604" i="4"/>
  <c r="BE604" i="4"/>
  <c r="AW514" i="4"/>
  <c r="AD533" i="4"/>
  <c r="AF475" i="4"/>
  <c r="M405" i="4"/>
  <c r="BK405" i="4"/>
  <c r="AP405" i="4"/>
  <c r="BE357" i="4"/>
  <c r="BA357" i="4"/>
  <c r="AH347" i="4"/>
  <c r="AV357" i="4"/>
  <c r="V341" i="4"/>
  <c r="S359" i="4"/>
  <c r="AQ141" i="4"/>
  <c r="AZ122" i="4"/>
  <c r="AG157" i="4"/>
  <c r="AX133" i="4"/>
  <c r="AJ125" i="4"/>
  <c r="BJ181" i="4"/>
  <c r="AA125" i="4"/>
  <c r="AK149" i="4"/>
  <c r="AW149" i="4"/>
  <c r="AJ181" i="4"/>
  <c r="AH181" i="4"/>
  <c r="AR148" i="4"/>
  <c r="AF135" i="4"/>
  <c r="AJ18" i="4"/>
  <c r="X110" i="4"/>
  <c r="AI46" i="4"/>
  <c r="AV18" i="4"/>
  <c r="AR31" i="4"/>
  <c r="AK31" i="4"/>
  <c r="AV31" i="4"/>
  <c r="R31" i="4"/>
  <c r="BF46" i="4"/>
  <c r="AD46" i="4"/>
  <c r="AZ31" i="4"/>
  <c r="S31" i="4"/>
  <c r="AA906" i="4"/>
  <c r="BJ870" i="4"/>
  <c r="AL867" i="4"/>
  <c r="BK867" i="4"/>
  <c r="AG867" i="4"/>
  <c r="AN870" i="4"/>
  <c r="BA867" i="4"/>
  <c r="S867" i="4"/>
  <c r="BF867" i="4"/>
  <c r="AZ815" i="4"/>
  <c r="P815" i="4"/>
  <c r="AH815" i="4"/>
  <c r="BE809" i="4"/>
  <c r="R809" i="4"/>
  <c r="AW809" i="4"/>
  <c r="AR809" i="4"/>
  <c r="Y812" i="4"/>
  <c r="U816" i="4"/>
  <c r="Z798" i="4"/>
  <c r="Q798" i="4"/>
  <c r="BB798" i="4"/>
  <c r="AA798" i="4"/>
  <c r="BD798" i="4"/>
  <c r="AI798" i="4"/>
  <c r="AV798" i="4"/>
  <c r="S798" i="4"/>
  <c r="Y798" i="4"/>
  <c r="W798" i="4"/>
  <c r="AQ798" i="4"/>
  <c r="AM809" i="4"/>
  <c r="BG798" i="4"/>
  <c r="AH798" i="4"/>
  <c r="W752" i="4"/>
  <c r="X948" i="4"/>
  <c r="AJ870" i="4"/>
  <c r="BH867" i="4"/>
  <c r="BB867" i="4"/>
  <c r="P867" i="4"/>
  <c r="AO867" i="4"/>
  <c r="AR870" i="4"/>
  <c r="AV870" i="4"/>
  <c r="AK867" i="4"/>
  <c r="AN816" i="4"/>
  <c r="AG825" i="4"/>
  <c r="BG825" i="4"/>
  <c r="AY825" i="4"/>
  <c r="BH825" i="4"/>
  <c r="AI812" i="4"/>
  <c r="AI816" i="4"/>
  <c r="N815" i="4"/>
  <c r="AP815" i="4"/>
  <c r="BG812" i="4"/>
  <c r="AG812" i="4"/>
  <c r="AQ816" i="4"/>
  <c r="AC816" i="4"/>
  <c r="AY820" i="4"/>
  <c r="AZ820" i="4"/>
  <c r="AX820" i="4"/>
  <c r="AG820" i="4"/>
  <c r="P820" i="4"/>
  <c r="AA820" i="4"/>
  <c r="AI820" i="4"/>
  <c r="AJ820" i="4"/>
  <c r="AW820" i="4"/>
  <c r="AF820" i="4"/>
  <c r="U820" i="4"/>
  <c r="AR820" i="4"/>
  <c r="BE768" i="4"/>
  <c r="AO768" i="4"/>
  <c r="M768" i="4"/>
  <c r="AG768" i="4"/>
  <c r="AJ768" i="4"/>
  <c r="BB768" i="4"/>
  <c r="W768" i="4"/>
  <c r="AX768" i="4"/>
  <c r="U768" i="4"/>
  <c r="BF752" i="4"/>
  <c r="AP752" i="4"/>
  <c r="P752" i="4"/>
  <c r="L752" i="4"/>
  <c r="AH752" i="4"/>
  <c r="AJ752" i="4"/>
  <c r="AB752" i="4"/>
  <c r="AW752" i="4"/>
  <c r="AZ752" i="4"/>
  <c r="AR752" i="4"/>
  <c r="M752" i="4"/>
  <c r="AY752" i="4"/>
  <c r="N752" i="4"/>
  <c r="X809" i="4"/>
  <c r="AT798" i="4"/>
  <c r="AP798" i="4"/>
  <c r="S768" i="4"/>
  <c r="BG752" i="4"/>
  <c r="AQ680" i="4"/>
  <c r="BC680" i="4"/>
  <c r="AC680" i="4"/>
  <c r="BE680" i="4"/>
  <c r="AI680" i="4"/>
  <c r="AE680" i="4"/>
  <c r="AA680" i="4"/>
  <c r="W680" i="4"/>
  <c r="R680" i="4"/>
  <c r="V680" i="4"/>
  <c r="AW680" i="4"/>
  <c r="N680" i="4"/>
  <c r="Q680" i="4"/>
  <c r="AY680" i="4"/>
  <c r="AM680" i="4"/>
  <c r="L680" i="4"/>
  <c r="AP661" i="4"/>
  <c r="Q661" i="4"/>
  <c r="AV661" i="4"/>
  <c r="W661" i="4"/>
  <c r="AK661" i="4"/>
  <c r="R661" i="4"/>
  <c r="BG661" i="4"/>
  <c r="BH661" i="4"/>
  <c r="AQ661" i="4"/>
  <c r="AZ661" i="4"/>
  <c r="BE661" i="4"/>
  <c r="Y661" i="4"/>
  <c r="BJ661" i="4"/>
  <c r="AC661" i="4"/>
  <c r="O661" i="4"/>
  <c r="AK680" i="4"/>
  <c r="AC948" i="4"/>
  <c r="AE948" i="4"/>
  <c r="AT1003" i="4"/>
  <c r="R995" i="4"/>
  <c r="S955" i="4"/>
  <c r="AU981" i="4"/>
  <c r="BH981" i="4"/>
  <c r="AS981" i="4"/>
  <c r="AK995" i="4"/>
  <c r="AX995" i="4"/>
  <c r="BC995" i="4"/>
  <c r="Q995" i="4"/>
  <c r="BC1003" i="4"/>
  <c r="AQ995" i="4"/>
  <c r="L977" i="4"/>
  <c r="BJ977" i="4"/>
  <c r="Z957" i="4"/>
  <c r="AD955" i="4"/>
  <c r="O981" i="4"/>
  <c r="T981" i="4"/>
  <c r="BA981" i="4"/>
  <c r="T957" i="4"/>
  <c r="BI957" i="4"/>
  <c r="AM957" i="4"/>
  <c r="AO948" i="4"/>
  <c r="BD968" i="4"/>
  <c r="AT968" i="4"/>
  <c r="BA968" i="4"/>
  <c r="AO968" i="4"/>
  <c r="AL906" i="4"/>
  <c r="AV925" i="4"/>
  <c r="BH925" i="4"/>
  <c r="AC925" i="4"/>
  <c r="BI932" i="4"/>
  <c r="S932" i="4"/>
  <c r="AA932" i="4"/>
  <c r="AN932" i="4"/>
  <c r="Z932" i="4"/>
  <c r="BH914" i="4"/>
  <c r="AF914" i="4"/>
  <c r="AO898" i="4"/>
  <c r="AM884" i="4"/>
  <c r="T870" i="4"/>
  <c r="AC884" i="4"/>
  <c r="BI867" i="4"/>
  <c r="AR867" i="4"/>
  <c r="BG867" i="4"/>
  <c r="BJ867" i="4"/>
  <c r="X867" i="4"/>
  <c r="AW867" i="4"/>
  <c r="AB870" i="4"/>
  <c r="AY884" i="4"/>
  <c r="Z884" i="4"/>
  <c r="AT884" i="4"/>
  <c r="O870" i="4"/>
  <c r="BD870" i="4"/>
  <c r="U867" i="4"/>
  <c r="AW849" i="4"/>
  <c r="BK857" i="4"/>
  <c r="AX857" i="4"/>
  <c r="AQ854" i="4"/>
  <c r="BJ854" i="4"/>
  <c r="AN854" i="4"/>
  <c r="AH854" i="4"/>
  <c r="S841" i="4"/>
  <c r="O852" i="4"/>
  <c r="M852" i="4"/>
  <c r="AX852" i="4"/>
  <c r="AJ852" i="4"/>
  <c r="R843" i="4"/>
  <c r="AW843" i="4"/>
  <c r="AB843" i="4"/>
  <c r="AE820" i="4"/>
  <c r="X816" i="4"/>
  <c r="AB820" i="4"/>
  <c r="S816" i="4"/>
  <c r="AT815" i="4"/>
  <c r="BI820" i="4"/>
  <c r="BE820" i="4"/>
  <c r="T830" i="4"/>
  <c r="AN830" i="4"/>
  <c r="L832" i="4"/>
  <c r="AS832" i="4"/>
  <c r="X832" i="4"/>
  <c r="AQ812" i="4"/>
  <c r="AO812" i="4"/>
  <c r="AA816" i="4"/>
  <c r="AM824" i="4"/>
  <c r="AS824" i="4"/>
  <c r="Y824" i="4"/>
  <c r="O824" i="4"/>
  <c r="P824" i="4"/>
  <c r="AI824" i="4"/>
  <c r="X824" i="4"/>
  <c r="AD824" i="4"/>
  <c r="T824" i="4"/>
  <c r="AF787" i="4"/>
  <c r="BC787" i="4"/>
  <c r="Q787" i="4"/>
  <c r="L787" i="4"/>
  <c r="AM787" i="4"/>
  <c r="BJ798" i="4"/>
  <c r="AX798" i="4"/>
  <c r="AA768" i="4"/>
  <c r="U752" i="4"/>
  <c r="BH711" i="4"/>
  <c r="AU680" i="4"/>
  <c r="AY870" i="4"/>
  <c r="AS867" i="4"/>
  <c r="U887" i="4"/>
  <c r="AB867" i="4"/>
  <c r="AQ867" i="4"/>
  <c r="O867" i="4"/>
  <c r="AF867" i="4"/>
  <c r="BE867" i="4"/>
  <c r="Z867" i="4"/>
  <c r="W870" i="4"/>
  <c r="AO870" i="4"/>
  <c r="BF815" i="4"/>
  <c r="AI815" i="4"/>
  <c r="Q815" i="4"/>
  <c r="AY815" i="4"/>
  <c r="BE815" i="4"/>
  <c r="AF815" i="4"/>
  <c r="V816" i="4"/>
  <c r="Z816" i="4"/>
  <c r="AS816" i="4"/>
  <c r="L816" i="4"/>
  <c r="AP816" i="4"/>
  <c r="AK816" i="4"/>
  <c r="AG816" i="4"/>
  <c r="BA816" i="4"/>
  <c r="T816" i="4"/>
  <c r="BK816" i="4"/>
  <c r="AY816" i="4"/>
  <c r="BC816" i="4"/>
  <c r="BB815" i="4"/>
  <c r="AQ815" i="4"/>
  <c r="AA812" i="4"/>
  <c r="Q816" i="4"/>
  <c r="AL816" i="4"/>
  <c r="BK798" i="4"/>
  <c r="BC648" i="4"/>
  <c r="N648" i="4"/>
  <c r="O648" i="4"/>
  <c r="AB648" i="4"/>
  <c r="BG648" i="4"/>
  <c r="AW648" i="4"/>
  <c r="BA648" i="4"/>
  <c r="P648" i="4"/>
  <c r="AR648" i="4"/>
  <c r="AP648" i="4"/>
  <c r="AH648" i="4"/>
  <c r="AO648" i="4"/>
  <c r="Y648" i="4"/>
  <c r="L648" i="4"/>
  <c r="BD680" i="4"/>
  <c r="AD995" i="4"/>
  <c r="AA867" i="4"/>
  <c r="W867" i="4"/>
  <c r="AN867" i="4"/>
  <c r="AE870" i="4"/>
  <c r="AW870" i="4"/>
  <c r="AK815" i="4"/>
  <c r="AP812" i="4"/>
  <c r="P812" i="4"/>
  <c r="AH812" i="4"/>
  <c r="BA812" i="4"/>
  <c r="S812" i="4"/>
  <c r="AZ812" i="4"/>
  <c r="AX812" i="4"/>
  <c r="X812" i="4"/>
  <c r="BJ815" i="4"/>
  <c r="BG815" i="4"/>
  <c r="AM825" i="4"/>
  <c r="M812" i="4"/>
  <c r="Y816" i="4"/>
  <c r="AT816" i="4"/>
  <c r="AM798" i="4"/>
  <c r="AC768" i="4"/>
  <c r="AB955" i="4"/>
  <c r="BJ948" i="4"/>
  <c r="AG981" i="4"/>
  <c r="BF948" i="4"/>
  <c r="V995" i="4"/>
  <c r="S995" i="4"/>
  <c r="Z981" i="4"/>
  <c r="V957" i="4"/>
  <c r="Q957" i="4"/>
  <c r="AH887" i="4"/>
  <c r="O995" i="4"/>
  <c r="X995" i="4"/>
  <c r="AO995" i="4"/>
  <c r="AB995" i="4"/>
  <c r="AC1003" i="4"/>
  <c r="AJ1003" i="4"/>
  <c r="Y1003" i="4"/>
  <c r="AR995" i="4"/>
  <c r="AT995" i="4"/>
  <c r="AY985" i="4"/>
  <c r="BD955" i="4"/>
  <c r="AA955" i="4"/>
  <c r="X981" i="4"/>
  <c r="AB981" i="4"/>
  <c r="AI981" i="4"/>
  <c r="AW957" i="4"/>
  <c r="AD957" i="4"/>
  <c r="R968" i="4"/>
  <c r="BJ968" i="4"/>
  <c r="N968" i="4"/>
  <c r="BD906" i="4"/>
  <c r="AJ957" i="4"/>
  <c r="Q925" i="4"/>
  <c r="AY925" i="4"/>
  <c r="BE957" i="4"/>
  <c r="AJ932" i="4"/>
  <c r="BC932" i="4"/>
  <c r="AB932" i="4"/>
  <c r="Y932" i="4"/>
  <c r="BF932" i="4"/>
  <c r="AD890" i="4"/>
  <c r="BK925" i="4"/>
  <c r="N914" i="4"/>
  <c r="BE914" i="4"/>
  <c r="AH867" i="4"/>
  <c r="S870" i="4"/>
  <c r="M867" i="4"/>
  <c r="AA887" i="4"/>
  <c r="N867" i="4"/>
  <c r="AE867" i="4"/>
  <c r="AV867" i="4"/>
  <c r="L884" i="4"/>
  <c r="BE884" i="4"/>
  <c r="AA884" i="4"/>
  <c r="AV884" i="4"/>
  <c r="AM870" i="4"/>
  <c r="BE870" i="4"/>
  <c r="AF857" i="4"/>
  <c r="AA857" i="4"/>
  <c r="AZ854" i="4"/>
  <c r="AE854" i="4"/>
  <c r="Q854" i="4"/>
  <c r="AB841" i="4"/>
  <c r="AT841" i="4"/>
  <c r="BA870" i="4"/>
  <c r="AT852" i="4"/>
  <c r="AG852" i="4"/>
  <c r="AA852" i="4"/>
  <c r="V849" i="4"/>
  <c r="AQ843" i="4"/>
  <c r="AM843" i="4"/>
  <c r="U815" i="4"/>
  <c r="AI825" i="4"/>
  <c r="AT820" i="4"/>
  <c r="AM816" i="4"/>
  <c r="Y815" i="4"/>
  <c r="O812" i="4"/>
  <c r="M820" i="4"/>
  <c r="AV820" i="4"/>
  <c r="AH820" i="4"/>
  <c r="M830" i="4"/>
  <c r="Q832" i="4"/>
  <c r="V832" i="4"/>
  <c r="AU825" i="4"/>
  <c r="AL820" i="4"/>
  <c r="U812" i="4"/>
  <c r="AB816" i="4"/>
  <c r="BB816" i="4"/>
  <c r="BC820" i="4"/>
  <c r="BE787" i="4"/>
  <c r="BC798" i="4"/>
  <c r="AK768" i="4"/>
  <c r="V752" i="4"/>
  <c r="AP650" i="4"/>
  <c r="BK650" i="4"/>
  <c r="U650" i="4"/>
  <c r="BC650" i="4"/>
  <c r="AB650" i="4"/>
  <c r="AQ650" i="4"/>
  <c r="BG650" i="4"/>
  <c r="AG650" i="4"/>
  <c r="BF650" i="4"/>
  <c r="AK650" i="4"/>
  <c r="AU650" i="4"/>
  <c r="AM650" i="4"/>
  <c r="U995" i="4"/>
  <c r="AU955" i="4"/>
  <c r="L981" i="4"/>
  <c r="AE981" i="4"/>
  <c r="N906" i="4"/>
  <c r="P995" i="4"/>
  <c r="BI1003" i="4"/>
  <c r="AI995" i="4"/>
  <c r="AT981" i="4"/>
  <c r="W995" i="4"/>
  <c r="AF995" i="4"/>
  <c r="AW995" i="4"/>
  <c r="N995" i="4"/>
  <c r="AD1003" i="4"/>
  <c r="AH995" i="4"/>
  <c r="AP957" i="4"/>
  <c r="Q955" i="4"/>
  <c r="BC981" i="4"/>
  <c r="AM981" i="4"/>
  <c r="AR981" i="4"/>
  <c r="BH957" i="4"/>
  <c r="BJ957" i="4"/>
  <c r="BC968" i="4"/>
  <c r="O968" i="4"/>
  <c r="W968" i="4"/>
  <c r="R906" i="4"/>
  <c r="AA925" i="4"/>
  <c r="AL925" i="4"/>
  <c r="AA957" i="4"/>
  <c r="T932" i="4"/>
  <c r="AK932" i="4"/>
  <c r="AM932" i="4"/>
  <c r="AG932" i="4"/>
  <c r="AS914" i="4"/>
  <c r="AM878" i="4"/>
  <c r="BC890" i="4"/>
  <c r="L925" i="4"/>
  <c r="BB914" i="4"/>
  <c r="R914" i="4"/>
  <c r="R867" i="4"/>
  <c r="W884" i="4"/>
  <c r="V867" i="4"/>
  <c r="AM867" i="4"/>
  <c r="BD867" i="4"/>
  <c r="AD884" i="4"/>
  <c r="AQ884" i="4"/>
  <c r="AJ884" i="4"/>
  <c r="BD884" i="4"/>
  <c r="AU870" i="4"/>
  <c r="R870" i="4"/>
  <c r="AY867" i="4"/>
  <c r="AN857" i="4"/>
  <c r="AI857" i="4"/>
  <c r="M854" i="4"/>
  <c r="AM854" i="4"/>
  <c r="AW854" i="4"/>
  <c r="AR841" i="4"/>
  <c r="AD841" i="4"/>
  <c r="AE852" i="4"/>
  <c r="BJ852" i="4"/>
  <c r="AO852" i="4"/>
  <c r="AI852" i="4"/>
  <c r="AJ867" i="4"/>
  <c r="BI843" i="4"/>
  <c r="AU843" i="4"/>
  <c r="AJ812" i="4"/>
  <c r="AD820" i="4"/>
  <c r="W816" i="4"/>
  <c r="R815" i="4"/>
  <c r="AC820" i="4"/>
  <c r="BD820" i="4"/>
  <c r="AP820" i="4"/>
  <c r="AB832" i="4"/>
  <c r="BD825" i="4"/>
  <c r="V820" i="4"/>
  <c r="AF812" i="4"/>
  <c r="AJ816" i="4"/>
  <c r="BJ816" i="4"/>
  <c r="S820" i="4"/>
  <c r="AY787" i="4"/>
  <c r="BI809" i="4"/>
  <c r="X754" i="4"/>
  <c r="BK754" i="4"/>
  <c r="T754" i="4"/>
  <c r="AW754" i="4"/>
  <c r="S754" i="4"/>
  <c r="AK798" i="4"/>
  <c r="AL768" i="4"/>
  <c r="AY711" i="4"/>
  <c r="Y711" i="4"/>
  <c r="BI711" i="4"/>
  <c r="P711" i="4"/>
  <c r="AO711" i="4"/>
  <c r="BC752" i="4"/>
  <c r="AD752" i="4"/>
  <c r="AC648" i="4"/>
  <c r="BI981" i="4"/>
  <c r="L995" i="4"/>
  <c r="AG995" i="4"/>
  <c r="AP995" i="4"/>
  <c r="Q1003" i="4"/>
  <c r="BC955" i="4"/>
  <c r="R981" i="4"/>
  <c r="AI957" i="4"/>
  <c r="AN906" i="4"/>
  <c r="AE995" i="4"/>
  <c r="AN995" i="4"/>
  <c r="BE995" i="4"/>
  <c r="AZ1003" i="4"/>
  <c r="AR1003" i="4"/>
  <c r="N955" i="4"/>
  <c r="Y981" i="4"/>
  <c r="AW981" i="4"/>
  <c r="AG957" i="4"/>
  <c r="M957" i="4"/>
  <c r="O957" i="4"/>
  <c r="X968" i="4"/>
  <c r="AA968" i="4"/>
  <c r="AH906" i="4"/>
  <c r="AT925" i="4"/>
  <c r="AW925" i="4"/>
  <c r="BD925" i="4"/>
  <c r="AF957" i="4"/>
  <c r="O932" i="4"/>
  <c r="AT932" i="4"/>
  <c r="AY932" i="4"/>
  <c r="BA932" i="4"/>
  <c r="AT914" i="4"/>
  <c r="AJ925" i="4"/>
  <c r="Z925" i="4"/>
  <c r="Y890" i="4"/>
  <c r="AR925" i="4"/>
  <c r="S914" i="4"/>
  <c r="Q878" i="4"/>
  <c r="AD867" i="4"/>
  <c r="AU867" i="4"/>
  <c r="Y867" i="4"/>
  <c r="AW884" i="4"/>
  <c r="AZ884" i="4"/>
  <c r="AS884" i="4"/>
  <c r="X870" i="4"/>
  <c r="AI867" i="4"/>
  <c r="T867" i="4"/>
  <c r="N854" i="4"/>
  <c r="AU854" i="4"/>
  <c r="AZ841" i="4"/>
  <c r="BK852" i="4"/>
  <c r="W852" i="4"/>
  <c r="AW852" i="4"/>
  <c r="AN832" i="4"/>
  <c r="BB832" i="4"/>
  <c r="AQ832" i="4"/>
  <c r="BI832" i="4"/>
  <c r="O832" i="4"/>
  <c r="S832" i="4"/>
  <c r="Z832" i="4"/>
  <c r="O823" i="4"/>
  <c r="P823" i="4"/>
  <c r="AJ823" i="4"/>
  <c r="R830" i="4"/>
  <c r="BD830" i="4"/>
  <c r="W830" i="4"/>
  <c r="AH830" i="4"/>
  <c r="O830" i="4"/>
  <c r="BF823" i="4"/>
  <c r="T812" i="4"/>
  <c r="N820" i="4"/>
  <c r="AV815" i="4"/>
  <c r="Z815" i="4"/>
  <c r="AK820" i="4"/>
  <c r="Q820" i="4"/>
  <c r="BF820" i="4"/>
  <c r="AA830" i="4"/>
  <c r="AM820" i="4"/>
  <c r="U832" i="4"/>
  <c r="AC832" i="4"/>
  <c r="AE832" i="4"/>
  <c r="Q825" i="4"/>
  <c r="Q812" i="4"/>
  <c r="AR816" i="4"/>
  <c r="V809" i="4"/>
  <c r="P798" i="4"/>
  <c r="AT768" i="4"/>
  <c r="AM752" i="4"/>
  <c r="AG752" i="4"/>
  <c r="T680" i="4"/>
  <c r="Y650" i="4"/>
  <c r="BD793" i="4"/>
  <c r="AD793" i="4"/>
  <c r="U719" i="4"/>
  <c r="T719" i="4"/>
  <c r="BJ720" i="4"/>
  <c r="BB719" i="4"/>
  <c r="S719" i="4"/>
  <c r="BK656" i="4"/>
  <c r="BI656" i="4"/>
  <c r="AE656" i="4"/>
  <c r="AU656" i="4"/>
  <c r="Z656" i="4"/>
  <c r="AL656" i="4"/>
  <c r="AI656" i="4"/>
  <c r="AO656" i="4"/>
  <c r="BI713" i="4"/>
  <c r="AV720" i="4"/>
  <c r="X713" i="4"/>
  <c r="AS727" i="4"/>
  <c r="Y727" i="4"/>
  <c r="AZ703" i="4"/>
  <c r="AL735" i="4"/>
  <c r="P735" i="4"/>
  <c r="AH735" i="4"/>
  <c r="AO720" i="4"/>
  <c r="U720" i="4"/>
  <c r="N703" i="4"/>
  <c r="AU703" i="4"/>
  <c r="T735" i="4"/>
  <c r="AA664" i="4"/>
  <c r="BA656" i="4"/>
  <c r="AT656" i="4"/>
  <c r="AA656" i="4"/>
  <c r="AZ645" i="4"/>
  <c r="Z601" i="4"/>
  <c r="AT601" i="4"/>
  <c r="T601" i="4"/>
  <c r="AY601" i="4"/>
  <c r="BG642" i="4"/>
  <c r="AU618" i="4"/>
  <c r="M612" i="4"/>
  <c r="BE612" i="4"/>
  <c r="V512" i="4"/>
  <c r="R512" i="4"/>
  <c r="AZ512" i="4"/>
  <c r="AL512" i="4"/>
  <c r="BE512" i="4"/>
  <c r="Q512" i="4"/>
  <c r="S512" i="4"/>
  <c r="AE512" i="4"/>
  <c r="AS512" i="4"/>
  <c r="BJ512" i="4"/>
  <c r="AD512" i="4"/>
  <c r="T526" i="4"/>
  <c r="BH512" i="4"/>
  <c r="AU512" i="4"/>
  <c r="Z455" i="4"/>
  <c r="BJ454" i="4"/>
  <c r="BB454" i="4"/>
  <c r="BF454" i="4"/>
  <c r="BK454" i="4"/>
  <c r="Q454" i="4"/>
  <c r="R454" i="4"/>
  <c r="AI454" i="4"/>
  <c r="T454" i="4"/>
  <c r="AU454" i="4"/>
  <c r="AJ454" i="4"/>
  <c r="AM454" i="4"/>
  <c r="L454" i="4"/>
  <c r="AL454" i="4"/>
  <c r="AR454" i="4"/>
  <c r="Z454" i="4"/>
  <c r="AD454" i="4"/>
  <c r="BH454" i="4"/>
  <c r="AP454" i="4"/>
  <c r="BD454" i="4"/>
  <c r="AW454" i="4"/>
  <c r="AC454" i="4"/>
  <c r="AV454" i="4"/>
  <c r="AO454" i="4"/>
  <c r="P454" i="4"/>
  <c r="Y454" i="4"/>
  <c r="BI582" i="4"/>
  <c r="S582" i="4"/>
  <c r="AW588" i="4"/>
  <c r="M588" i="4"/>
  <c r="AO588" i="4"/>
  <c r="BD588" i="4"/>
  <c r="W588" i="4"/>
  <c r="BA588" i="4"/>
  <c r="AS526" i="4"/>
  <c r="BI526" i="4"/>
  <c r="S526" i="4"/>
  <c r="AZ526" i="4"/>
  <c r="BA526" i="4"/>
  <c r="BF526" i="4"/>
  <c r="AR526" i="4"/>
  <c r="AX526" i="4"/>
  <c r="AJ526" i="4"/>
  <c r="AW526" i="4"/>
  <c r="AU526" i="4"/>
  <c r="V526" i="4"/>
  <c r="AM526" i="4"/>
  <c r="Y612" i="4"/>
  <c r="AI612" i="4"/>
  <c r="AN612" i="4"/>
  <c r="BI612" i="4"/>
  <c r="BF612" i="4"/>
  <c r="BG612" i="4"/>
  <c r="AF612" i="4"/>
  <c r="AC612" i="4"/>
  <c r="AX612" i="4"/>
  <c r="N612" i="4"/>
  <c r="X612" i="4"/>
  <c r="U612" i="4"/>
  <c r="AP612" i="4"/>
  <c r="AT612" i="4"/>
  <c r="AY612" i="4"/>
  <c r="AO612" i="4"/>
  <c r="AE612" i="4"/>
  <c r="AZ612" i="4"/>
  <c r="BC526" i="4"/>
  <c r="AL526" i="4"/>
  <c r="AG526" i="4"/>
  <c r="AS454" i="4"/>
  <c r="BF550" i="4"/>
  <c r="AO550" i="4"/>
  <c r="N550" i="4"/>
  <c r="AM612" i="4"/>
  <c r="AH588" i="4"/>
  <c r="AQ447" i="4"/>
  <c r="AI447" i="4"/>
  <c r="BH447" i="4"/>
  <c r="AJ447" i="4"/>
  <c r="AZ447" i="4"/>
  <c r="AN447" i="4"/>
  <c r="N447" i="4"/>
  <c r="AO526" i="4"/>
  <c r="R586" i="4"/>
  <c r="AV586" i="4"/>
  <c r="O588" i="4"/>
  <c r="BE526" i="4"/>
  <c r="P719" i="4"/>
  <c r="R719" i="4"/>
  <c r="W727" i="4"/>
  <c r="AV727" i="4"/>
  <c r="AQ727" i="4"/>
  <c r="AS735" i="4"/>
  <c r="AU735" i="4"/>
  <c r="AG735" i="4"/>
  <c r="AY735" i="4"/>
  <c r="BG720" i="4"/>
  <c r="AZ720" i="4"/>
  <c r="AD720" i="4"/>
  <c r="BE703" i="4"/>
  <c r="BA713" i="4"/>
  <c r="AM656" i="4"/>
  <c r="Z664" i="4"/>
  <c r="AG618" i="4"/>
  <c r="AC618" i="4"/>
  <c r="P618" i="4"/>
  <c r="U618" i="4"/>
  <c r="BK618" i="4"/>
  <c r="AR618" i="4"/>
  <c r="AP618" i="4"/>
  <c r="BJ618" i="4"/>
  <c r="AX602" i="4"/>
  <c r="S602" i="4"/>
  <c r="AZ602" i="4"/>
  <c r="AH602" i="4"/>
  <c r="AR602" i="4"/>
  <c r="Z602" i="4"/>
  <c r="AJ602" i="4"/>
  <c r="AQ602" i="4"/>
  <c r="AW602" i="4"/>
  <c r="AU602" i="4"/>
  <c r="AV656" i="4"/>
  <c r="R656" i="4"/>
  <c r="AE602" i="4"/>
  <c r="AY602" i="4"/>
  <c r="Q642" i="4"/>
  <c r="AS618" i="4"/>
  <c r="L612" i="4"/>
  <c r="AV612" i="4"/>
  <c r="AM588" i="4"/>
  <c r="AI510" i="4"/>
  <c r="R526" i="4"/>
  <c r="M526" i="4"/>
  <c r="AR455" i="4"/>
  <c r="AH795" i="4"/>
  <c r="AV787" i="4"/>
  <c r="N793" i="4"/>
  <c r="AA793" i="4"/>
  <c r="BA719" i="4"/>
  <c r="AZ719" i="4"/>
  <c r="BH703" i="4"/>
  <c r="S720" i="4"/>
  <c r="AL719" i="4"/>
  <c r="Z719" i="4"/>
  <c r="AH720" i="4"/>
  <c r="BK713" i="4"/>
  <c r="AW705" i="4"/>
  <c r="BD727" i="4"/>
  <c r="BA735" i="4"/>
  <c r="BC735" i="4"/>
  <c r="R735" i="4"/>
  <c r="BG735" i="4"/>
  <c r="AQ720" i="4"/>
  <c r="BH720" i="4"/>
  <c r="AL720" i="4"/>
  <c r="AP703" i="4"/>
  <c r="AK713" i="4"/>
  <c r="W656" i="4"/>
  <c r="BF664" i="4"/>
  <c r="AF656" i="4"/>
  <c r="BF656" i="4"/>
  <c r="W645" i="4"/>
  <c r="BH656" i="4"/>
  <c r="AO586" i="4"/>
  <c r="O602" i="4"/>
  <c r="AI588" i="4"/>
  <c r="AZ656" i="4"/>
  <c r="BA618" i="4"/>
  <c r="T612" i="4"/>
  <c r="AG612" i="4"/>
  <c r="AU588" i="4"/>
  <c r="AV582" i="4"/>
  <c r="AG512" i="4"/>
  <c r="AK526" i="4"/>
  <c r="AC512" i="4"/>
  <c r="AA526" i="4"/>
  <c r="AH512" i="4"/>
  <c r="BB465" i="4"/>
  <c r="AN465" i="4"/>
  <c r="R465" i="4"/>
  <c r="AR465" i="4"/>
  <c r="BK465" i="4"/>
  <c r="AV465" i="4"/>
  <c r="BJ465" i="4"/>
  <c r="AI465" i="4"/>
  <c r="BC465" i="4"/>
  <c r="V465" i="4"/>
  <c r="AM465" i="4"/>
  <c r="T465" i="4"/>
  <c r="AE465" i="4"/>
  <c r="AX465" i="4"/>
  <c r="BE465" i="4"/>
  <c r="AP465" i="4"/>
  <c r="Y465" i="4"/>
  <c r="Z465" i="4"/>
  <c r="BH465" i="4"/>
  <c r="Q465" i="4"/>
  <c r="AM470" i="4"/>
  <c r="AG470" i="4"/>
  <c r="AE470" i="4"/>
  <c r="Y470" i="4"/>
  <c r="AN470" i="4"/>
  <c r="V470" i="4"/>
  <c r="S470" i="4"/>
  <c r="AF470" i="4"/>
  <c r="N470" i="4"/>
  <c r="AI470" i="4"/>
  <c r="BC470" i="4"/>
  <c r="Q470" i="4"/>
  <c r="AY470" i="4"/>
  <c r="AU470" i="4"/>
  <c r="AA470" i="4"/>
  <c r="W470" i="4"/>
  <c r="AQ470" i="4"/>
  <c r="AT470" i="4"/>
  <c r="AJ470" i="4"/>
  <c r="BA470" i="4"/>
  <c r="BD470" i="4"/>
  <c r="AL470" i="4"/>
  <c r="AV470" i="4"/>
  <c r="AD470" i="4"/>
  <c r="BH793" i="4"/>
  <c r="BE798" i="4"/>
  <c r="V793" i="4"/>
  <c r="AK719" i="4"/>
  <c r="AJ719" i="4"/>
  <c r="AT719" i="4"/>
  <c r="AB727" i="4"/>
  <c r="R720" i="4"/>
  <c r="AK727" i="4"/>
  <c r="Q727" i="4"/>
  <c r="AD735" i="4"/>
  <c r="BK735" i="4"/>
  <c r="Z735" i="4"/>
  <c r="AA720" i="4"/>
  <c r="BG703" i="4"/>
  <c r="AK705" i="4"/>
  <c r="AM661" i="4"/>
  <c r="S664" i="4"/>
  <c r="AP642" i="4"/>
  <c r="AN642" i="4"/>
  <c r="BB642" i="4"/>
  <c r="AT642" i="4"/>
  <c r="AA642" i="4"/>
  <c r="AB642" i="4"/>
  <c r="AD656" i="4"/>
  <c r="S656" i="4"/>
  <c r="AS656" i="4"/>
  <c r="Z645" i="4"/>
  <c r="S645" i="4"/>
  <c r="AP645" i="4"/>
  <c r="Q645" i="4"/>
  <c r="AK645" i="4"/>
  <c r="AR645" i="4"/>
  <c r="N645" i="4"/>
  <c r="AI645" i="4"/>
  <c r="AJ645" i="4"/>
  <c r="V645" i="4"/>
  <c r="AW645" i="4"/>
  <c r="X645" i="4"/>
  <c r="AA645" i="4"/>
  <c r="P602" i="4"/>
  <c r="BH602" i="4"/>
  <c r="AY642" i="4"/>
  <c r="AM618" i="4"/>
  <c r="BH612" i="4"/>
  <c r="AW612" i="4"/>
  <c r="AZ520" i="4"/>
  <c r="AD520" i="4"/>
  <c r="O582" i="4"/>
  <c r="AY455" i="4"/>
  <c r="AH455" i="4"/>
  <c r="BB455" i="4"/>
  <c r="Q455" i="4"/>
  <c r="BH439" i="4"/>
  <c r="BB439" i="4"/>
  <c r="U439" i="4"/>
  <c r="BG439" i="4"/>
  <c r="T439" i="4"/>
  <c r="AT439" i="4"/>
  <c r="AQ439" i="4"/>
  <c r="L439" i="4"/>
  <c r="AP439" i="4"/>
  <c r="X439" i="4"/>
  <c r="Y439" i="4"/>
  <c r="AS439" i="4"/>
  <c r="BC439" i="4"/>
  <c r="W439" i="4"/>
  <c r="V439" i="4"/>
  <c r="AX439" i="4"/>
  <c r="Z439" i="4"/>
  <c r="AG439" i="4"/>
  <c r="BK526" i="4"/>
  <c r="AI526" i="4"/>
  <c r="AP512" i="4"/>
  <c r="AD456" i="4"/>
  <c r="AC456" i="4"/>
  <c r="U456" i="4"/>
  <c r="L456" i="4"/>
  <c r="BG456" i="4"/>
  <c r="X456" i="4"/>
  <c r="BH456" i="4"/>
  <c r="T456" i="4"/>
  <c r="BE455" i="4"/>
  <c r="AM473" i="4"/>
  <c r="AG473" i="4"/>
  <c r="BF473" i="4"/>
  <c r="Y473" i="4"/>
  <c r="AX473" i="4"/>
  <c r="AV473" i="4"/>
  <c r="Z473" i="4"/>
  <c r="Y489" i="4"/>
  <c r="X489" i="4"/>
  <c r="V489" i="4"/>
  <c r="AP489" i="4"/>
  <c r="AI489" i="4"/>
  <c r="P473" i="4"/>
  <c r="AB358" i="4"/>
  <c r="AY358" i="4"/>
  <c r="BF358" i="4"/>
  <c r="AG358" i="4"/>
  <c r="AE358" i="4"/>
  <c r="AV358" i="4"/>
  <c r="AD342" i="4"/>
  <c r="P342" i="4"/>
  <c r="BG342" i="4"/>
  <c r="AV342" i="4"/>
  <c r="AY342" i="4"/>
  <c r="AP342" i="4"/>
  <c r="AB342" i="4"/>
  <c r="L342" i="4"/>
  <c r="Q366" i="4"/>
  <c r="L298" i="4"/>
  <c r="R298" i="4"/>
  <c r="AM298" i="4"/>
  <c r="U298" i="4"/>
  <c r="AH298" i="4"/>
  <c r="AE298" i="4"/>
  <c r="T298" i="4"/>
  <c r="BE298" i="4"/>
  <c r="BB298" i="4"/>
  <c r="Y298" i="4"/>
  <c r="AT298" i="4"/>
  <c r="BG298" i="4"/>
  <c r="Q298" i="4"/>
  <c r="AY298" i="4"/>
  <c r="AV298" i="4"/>
  <c r="V298" i="4"/>
  <c r="AA298" i="4"/>
  <c r="BK298" i="4"/>
  <c r="AK298" i="4"/>
  <c r="AP298" i="4"/>
  <c r="BC298" i="4"/>
  <c r="M298" i="4"/>
  <c r="Q358" i="4"/>
  <c r="BH359" i="4"/>
  <c r="AC314" i="4"/>
  <c r="BG314" i="4"/>
  <c r="AD286" i="4"/>
  <c r="AB286" i="4"/>
  <c r="AM286" i="4"/>
  <c r="AA286" i="4"/>
  <c r="BB286" i="4"/>
  <c r="AX286" i="4"/>
  <c r="AT286" i="4"/>
  <c r="T286" i="4"/>
  <c r="AS286" i="4"/>
  <c r="AK286" i="4"/>
  <c r="BD286" i="4"/>
  <c r="BK286" i="4"/>
  <c r="AG286" i="4"/>
  <c r="BC286" i="4"/>
  <c r="Y286" i="4"/>
  <c r="T347" i="4"/>
  <c r="AI298" i="4"/>
  <c r="U286" i="4"/>
  <c r="BD473" i="4"/>
  <c r="AL333" i="4"/>
  <c r="U333" i="4"/>
  <c r="AF333" i="4"/>
  <c r="BF333" i="4"/>
  <c r="AU333" i="4"/>
  <c r="Y333" i="4"/>
  <c r="AM333" i="4"/>
  <c r="BA333" i="4"/>
  <c r="AQ333" i="4"/>
  <c r="AD333" i="4"/>
  <c r="R333" i="4"/>
  <c r="BD333" i="4"/>
  <c r="AB333" i="4"/>
  <c r="M333" i="4"/>
  <c r="AH366" i="4"/>
  <c r="AC358" i="4"/>
  <c r="O342" i="4"/>
  <c r="BF295" i="4"/>
  <c r="X295" i="4"/>
  <c r="BI295" i="4"/>
  <c r="AG295" i="4"/>
  <c r="AD295" i="4"/>
  <c r="AV295" i="4"/>
  <c r="V295" i="4"/>
  <c r="AN295" i="4"/>
  <c r="BA295" i="4"/>
  <c r="AA295" i="4"/>
  <c r="P295" i="4"/>
  <c r="U295" i="4"/>
  <c r="AX295" i="4"/>
  <c r="AM295" i="4"/>
  <c r="M295" i="4"/>
  <c r="R295" i="4"/>
  <c r="AE295" i="4"/>
  <c r="AZ295" i="4"/>
  <c r="BE295" i="4"/>
  <c r="O295" i="4"/>
  <c r="AR295" i="4"/>
  <c r="AO295" i="4"/>
  <c r="BJ295" i="4"/>
  <c r="L295" i="4"/>
  <c r="AS314" i="4"/>
  <c r="BJ347" i="4"/>
  <c r="W333" i="4"/>
  <c r="AO604" i="4"/>
  <c r="N604" i="4"/>
  <c r="AK604" i="4"/>
  <c r="AM604" i="4"/>
  <c r="AW604" i="4"/>
  <c r="L542" i="4"/>
  <c r="AT542" i="4"/>
  <c r="BE542" i="4"/>
  <c r="AS544" i="4"/>
  <c r="AW533" i="4"/>
  <c r="AN533" i="4"/>
  <c r="BH514" i="4"/>
  <c r="AQ544" i="4"/>
  <c r="AD544" i="4"/>
  <c r="AV544" i="4"/>
  <c r="AC514" i="4"/>
  <c r="BF480" i="4"/>
  <c r="BE475" i="4"/>
  <c r="BH489" i="4"/>
  <c r="P489" i="4"/>
  <c r="AS473" i="4"/>
  <c r="AK475" i="4"/>
  <c r="AT480" i="4"/>
  <c r="AT441" i="4"/>
  <c r="BB366" i="4"/>
  <c r="M358" i="4"/>
  <c r="BC342" i="4"/>
  <c r="AI359" i="4"/>
  <c r="V359" i="4"/>
  <c r="AV333" i="4"/>
  <c r="BJ473" i="4"/>
  <c r="AC473" i="4"/>
  <c r="AI366" i="4"/>
  <c r="AW366" i="4"/>
  <c r="AC366" i="4"/>
  <c r="AO366" i="4"/>
  <c r="U366" i="4"/>
  <c r="BJ366" i="4"/>
  <c r="BG366" i="4"/>
  <c r="Y366" i="4"/>
  <c r="BH366" i="4"/>
  <c r="X366" i="4"/>
  <c r="S366" i="4"/>
  <c r="AM366" i="4"/>
  <c r="T366" i="4"/>
  <c r="AX408" i="4"/>
  <c r="BG408" i="4"/>
  <c r="AR408" i="4"/>
  <c r="AM408" i="4"/>
  <c r="AU408" i="4"/>
  <c r="BA408" i="4"/>
  <c r="AP408" i="4"/>
  <c r="BE408" i="4"/>
  <c r="AQ408" i="4"/>
  <c r="BD408" i="4"/>
  <c r="AT408" i="4"/>
  <c r="U408" i="4"/>
  <c r="AV408" i="4"/>
  <c r="Y408" i="4"/>
  <c r="BJ408" i="4"/>
  <c r="AF408" i="4"/>
  <c r="N408" i="4"/>
  <c r="T408" i="4"/>
  <c r="X408" i="4"/>
  <c r="W408" i="4"/>
  <c r="BI408" i="4"/>
  <c r="AL408" i="4"/>
  <c r="M408" i="4"/>
  <c r="AC408" i="4"/>
  <c r="AB408" i="4"/>
  <c r="AG408" i="4"/>
  <c r="L366" i="4"/>
  <c r="BF366" i="4"/>
  <c r="BC347" i="4"/>
  <c r="AW347" i="4"/>
  <c r="V347" i="4"/>
  <c r="AP347" i="4"/>
  <c r="AD347" i="4"/>
  <c r="AS347" i="4"/>
  <c r="BE347" i="4"/>
  <c r="BA347" i="4"/>
  <c r="M347" i="4"/>
  <c r="AG347" i="4"/>
  <c r="AK347" i="4"/>
  <c r="BH347" i="4"/>
  <c r="AN347" i="4"/>
  <c r="AY347" i="4"/>
  <c r="AQ347" i="4"/>
  <c r="P347" i="4"/>
  <c r="BK347" i="4"/>
  <c r="AB314" i="4"/>
  <c r="AX314" i="4"/>
  <c r="AU314" i="4"/>
  <c r="AP314" i="4"/>
  <c r="BJ314" i="4"/>
  <c r="Z314" i="4"/>
  <c r="BB314" i="4"/>
  <c r="Y314" i="4"/>
  <c r="BA314" i="4"/>
  <c r="AQ282" i="4"/>
  <c r="Y282" i="4"/>
  <c r="S282" i="4"/>
  <c r="BB282" i="4"/>
  <c r="BF282" i="4"/>
  <c r="BH282" i="4"/>
  <c r="BJ282" i="4"/>
  <c r="AE282" i="4"/>
  <c r="AP282" i="4"/>
  <c r="AW282" i="4"/>
  <c r="AO282" i="4"/>
  <c r="AK282" i="4"/>
  <c r="AC282" i="4"/>
  <c r="BG282" i="4"/>
  <c r="M282" i="4"/>
  <c r="BF266" i="4"/>
  <c r="AH266" i="4"/>
  <c r="Q266" i="4"/>
  <c r="BJ266" i="4"/>
  <c r="O266" i="4"/>
  <c r="BI266" i="4"/>
  <c r="AE266" i="4"/>
  <c r="AS266" i="4"/>
  <c r="BK266" i="4"/>
  <c r="AY266" i="4"/>
  <c r="P266" i="4"/>
  <c r="AQ266" i="4"/>
  <c r="AF266" i="4"/>
  <c r="AA266" i="4"/>
  <c r="Z266" i="4"/>
  <c r="X266" i="4"/>
  <c r="BE266" i="4"/>
  <c r="AH342" i="4"/>
  <c r="AL359" i="4"/>
  <c r="BK314" i="4"/>
  <c r="Y347" i="4"/>
  <c r="BC266" i="4"/>
  <c r="L473" i="4"/>
  <c r="BG473" i="4"/>
  <c r="AZ366" i="4"/>
  <c r="AY366" i="4"/>
  <c r="AI342" i="4"/>
  <c r="W347" i="4"/>
  <c r="P314" i="4"/>
  <c r="AX347" i="4"/>
  <c r="L604" i="4"/>
  <c r="BJ604" i="4"/>
  <c r="Z604" i="4"/>
  <c r="AF604" i="4"/>
  <c r="T514" i="4"/>
  <c r="AJ542" i="4"/>
  <c r="AN542" i="4"/>
  <c r="BF542" i="4"/>
  <c r="BF544" i="4"/>
  <c r="W544" i="4"/>
  <c r="AW544" i="4"/>
  <c r="AL514" i="4"/>
  <c r="AP514" i="4"/>
  <c r="AE475" i="4"/>
  <c r="AC475" i="4"/>
  <c r="BB475" i="4"/>
  <c r="U475" i="4"/>
  <c r="AJ441" i="4"/>
  <c r="AL441" i="4"/>
  <c r="BK441" i="4"/>
  <c r="Z441" i="4"/>
  <c r="AK441" i="4"/>
  <c r="BB441" i="4"/>
  <c r="BC441" i="4"/>
  <c r="R441" i="4"/>
  <c r="U441" i="4"/>
  <c r="T441" i="4"/>
  <c r="BE441" i="4"/>
  <c r="AU441" i="4"/>
  <c r="BJ441" i="4"/>
  <c r="AQ441" i="4"/>
  <c r="BG441" i="4"/>
  <c r="Q441" i="4"/>
  <c r="AE441" i="4"/>
  <c r="AD441" i="4"/>
  <c r="AO480" i="4"/>
  <c r="AJ475" i="4"/>
  <c r="AN480" i="4"/>
  <c r="AI475" i="4"/>
  <c r="BE473" i="4"/>
  <c r="BB456" i="4"/>
  <c r="AD480" i="4"/>
  <c r="AX489" i="4"/>
  <c r="BJ489" i="4"/>
  <c r="AV489" i="4"/>
  <c r="N473" i="4"/>
  <c r="AA475" i="4"/>
  <c r="AD475" i="4"/>
  <c r="W480" i="4"/>
  <c r="AH473" i="4"/>
  <c r="AX441" i="4"/>
  <c r="BK418" i="4"/>
  <c r="AJ418" i="4"/>
  <c r="AD418" i="4"/>
  <c r="R418" i="4"/>
  <c r="BI418" i="4"/>
  <c r="BG418" i="4"/>
  <c r="AV418" i="4"/>
  <c r="AM418" i="4"/>
  <c r="X415" i="4"/>
  <c r="AJ415" i="4"/>
  <c r="X342" i="4"/>
  <c r="BI366" i="4"/>
  <c r="AX359" i="4"/>
  <c r="BD314" i="4"/>
  <c r="AZ278" i="4"/>
  <c r="AI270" i="4"/>
  <c r="BG347" i="4"/>
  <c r="AG333" i="4"/>
  <c r="AR298" i="4"/>
  <c r="AS298" i="4"/>
  <c r="AX518" i="4"/>
  <c r="AB604" i="4"/>
  <c r="T604" i="4"/>
  <c r="AH604" i="4"/>
  <c r="AN604" i="4"/>
  <c r="Y544" i="4"/>
  <c r="O514" i="4"/>
  <c r="N542" i="4"/>
  <c r="AV542" i="4"/>
  <c r="S542" i="4"/>
  <c r="AE533" i="4"/>
  <c r="BA528" i="4"/>
  <c r="T544" i="4"/>
  <c r="AM544" i="4"/>
  <c r="Z533" i="4"/>
  <c r="AT514" i="4"/>
  <c r="S528" i="4"/>
  <c r="V473" i="4"/>
  <c r="Y480" i="4"/>
  <c r="T475" i="4"/>
  <c r="AY489" i="4"/>
  <c r="X480" i="4"/>
  <c r="S475" i="4"/>
  <c r="BF489" i="4"/>
  <c r="O489" i="4"/>
  <c r="AG489" i="4"/>
  <c r="P475" i="4"/>
  <c r="AL475" i="4"/>
  <c r="AU473" i="4"/>
  <c r="BE446" i="4"/>
  <c r="AM441" i="4"/>
  <c r="O366" i="4"/>
  <c r="N358" i="4"/>
  <c r="AR314" i="4"/>
  <c r="AG314" i="4"/>
  <c r="AJ278" i="4"/>
  <c r="AZ298" i="4"/>
  <c r="AI278" i="4"/>
  <c r="BJ270" i="4"/>
  <c r="O270" i="4"/>
  <c r="AW270" i="4"/>
  <c r="AD270" i="4"/>
  <c r="BG270" i="4"/>
  <c r="AB270" i="4"/>
  <c r="AV270" i="4"/>
  <c r="BF270" i="4"/>
  <c r="AP270" i="4"/>
  <c r="N270" i="4"/>
  <c r="BH270" i="4"/>
  <c r="R270" i="4"/>
  <c r="T270" i="4"/>
  <c r="BI270" i="4"/>
  <c r="AJ270" i="4"/>
  <c r="AC270" i="4"/>
  <c r="AU270" i="4"/>
  <c r="U270" i="4"/>
  <c r="S270" i="4"/>
  <c r="W270" i="4"/>
  <c r="Q270" i="4"/>
  <c r="AL270" i="4"/>
  <c r="AA270" i="4"/>
  <c r="L270" i="4"/>
  <c r="AF270" i="4"/>
  <c r="AH218" i="4"/>
  <c r="AW218" i="4"/>
  <c r="T218" i="4"/>
  <c r="AU218" i="4"/>
  <c r="BF218" i="4"/>
  <c r="AD218" i="4"/>
  <c r="AL218" i="4"/>
  <c r="AJ218" i="4"/>
  <c r="BG218" i="4"/>
  <c r="N218" i="4"/>
  <c r="AY218" i="4"/>
  <c r="P218" i="4"/>
  <c r="S218" i="4"/>
  <c r="AP218" i="4"/>
  <c r="AO218" i="4"/>
  <c r="AE218" i="4"/>
  <c r="Y218" i="4"/>
  <c r="Q218" i="4"/>
  <c r="BI347" i="4"/>
  <c r="AH333" i="4"/>
  <c r="AD298" i="4"/>
  <c r="BC282" i="4"/>
  <c r="R534" i="4"/>
  <c r="AR604" i="4"/>
  <c r="AJ604" i="4"/>
  <c r="AP604" i="4"/>
  <c r="V542" i="4"/>
  <c r="BD542" i="4"/>
  <c r="AB544" i="4"/>
  <c r="AU544" i="4"/>
  <c r="BD433" i="4"/>
  <c r="AL480" i="4"/>
  <c r="T480" i="4"/>
  <c r="BI480" i="4"/>
  <c r="AU480" i="4"/>
  <c r="BA480" i="4"/>
  <c r="AM480" i="4"/>
  <c r="AC480" i="4"/>
  <c r="O480" i="4"/>
  <c r="S489" i="4"/>
  <c r="L489" i="4"/>
  <c r="W489" i="4"/>
  <c r="AO489" i="4"/>
  <c r="AV480" i="4"/>
  <c r="X475" i="4"/>
  <c r="AT475" i="4"/>
  <c r="AR480" i="4"/>
  <c r="BK473" i="4"/>
  <c r="BA441" i="4"/>
  <c r="AN441" i="4"/>
  <c r="AX449" i="4"/>
  <c r="AD359" i="4"/>
  <c r="AK359" i="4"/>
  <c r="R359" i="4"/>
  <c r="AV359" i="4"/>
  <c r="AC359" i="4"/>
  <c r="BE359" i="4"/>
  <c r="AF359" i="4"/>
  <c r="AA359" i="4"/>
  <c r="M359" i="4"/>
  <c r="Y359" i="4"/>
  <c r="BK359" i="4"/>
  <c r="AT359" i="4"/>
  <c r="AB359" i="4"/>
  <c r="AM359" i="4"/>
  <c r="BH342" i="4"/>
  <c r="BD366" i="4"/>
  <c r="AE366" i="4"/>
  <c r="BB359" i="4"/>
  <c r="W358" i="4"/>
  <c r="T359" i="4"/>
  <c r="AQ314" i="4"/>
  <c r="AM278" i="4"/>
  <c r="BC278" i="4"/>
  <c r="AK278" i="4"/>
  <c r="AT278" i="4"/>
  <c r="Q278" i="4"/>
  <c r="AL278" i="4"/>
  <c r="BI278" i="4"/>
  <c r="BA278" i="4"/>
  <c r="BF278" i="4"/>
  <c r="AC278" i="4"/>
  <c r="L278" i="4"/>
  <c r="S278" i="4"/>
  <c r="Z278" i="4"/>
  <c r="O278" i="4"/>
  <c r="AO278" i="4"/>
  <c r="BH278" i="4"/>
  <c r="AY278" i="4"/>
  <c r="BJ278" i="4"/>
  <c r="Y278" i="4"/>
  <c r="AV278" i="4"/>
  <c r="S347" i="4"/>
  <c r="T333" i="4"/>
  <c r="AN266" i="4"/>
  <c r="AN298" i="4"/>
  <c r="AU278" i="4"/>
  <c r="AX212" i="4"/>
  <c r="AW212" i="4"/>
  <c r="W212" i="4"/>
  <c r="AO212" i="4"/>
  <c r="O212" i="4"/>
  <c r="Y212" i="4"/>
  <c r="AZ212" i="4"/>
  <c r="N212" i="4"/>
  <c r="BK212" i="4"/>
  <c r="BG212" i="4"/>
  <c r="L212" i="4"/>
  <c r="AW327" i="4"/>
  <c r="BC327" i="4"/>
  <c r="AJ327" i="4"/>
  <c r="AI416" i="4"/>
  <c r="BH416" i="4"/>
  <c r="AR212" i="4"/>
  <c r="AW210" i="4"/>
  <c r="AD194" i="4"/>
  <c r="AX215" i="4"/>
  <c r="V215" i="4"/>
  <c r="BJ212" i="4"/>
  <c r="BC212" i="4"/>
  <c r="Y350" i="4"/>
  <c r="AV334" i="4"/>
  <c r="AP334" i="4"/>
  <c r="BJ374" i="4"/>
  <c r="BE374" i="4"/>
  <c r="AT357" i="4"/>
  <c r="AL355" i="4"/>
  <c r="U341" i="4"/>
  <c r="BJ341" i="4"/>
  <c r="AP295" i="4"/>
  <c r="U306" i="4"/>
  <c r="AM306" i="4"/>
  <c r="R306" i="4"/>
  <c r="U327" i="4"/>
  <c r="AV327" i="4"/>
  <c r="AC262" i="4"/>
  <c r="AQ416" i="4"/>
  <c r="V416" i="4"/>
  <c r="R196" i="4"/>
  <c r="W196" i="4"/>
  <c r="O196" i="4"/>
  <c r="AW196" i="4"/>
  <c r="AZ196" i="4"/>
  <c r="X196" i="4"/>
  <c r="BJ196" i="4"/>
  <c r="AD212" i="4"/>
  <c r="AV219" i="4"/>
  <c r="X212" i="4"/>
  <c r="AF196" i="4"/>
  <c r="Z210" i="4"/>
  <c r="AG194" i="4"/>
  <c r="AH108" i="4"/>
  <c r="AY212" i="4"/>
  <c r="AH212" i="4"/>
  <c r="AF212" i="4"/>
  <c r="AV416" i="4"/>
  <c r="AL416" i="4"/>
  <c r="BI416" i="4"/>
  <c r="AM405" i="4"/>
  <c r="AH350" i="4"/>
  <c r="O334" i="4"/>
  <c r="AY334" i="4"/>
  <c r="AR374" i="4"/>
  <c r="AE374" i="4"/>
  <c r="S374" i="4"/>
  <c r="AM357" i="4"/>
  <c r="Y355" i="4"/>
  <c r="Z341" i="4"/>
  <c r="AE341" i="4"/>
  <c r="AZ306" i="4"/>
  <c r="BI306" i="4"/>
  <c r="X306" i="4"/>
  <c r="BF306" i="4"/>
  <c r="Z262" i="4"/>
  <c r="AL262" i="4"/>
  <c r="Q262" i="4"/>
  <c r="R262" i="4"/>
  <c r="AS327" i="4"/>
  <c r="Y327" i="4"/>
  <c r="BA262" i="4"/>
  <c r="AD416" i="4"/>
  <c r="AM416" i="4"/>
  <c r="BE416" i="4"/>
  <c r="AV212" i="4"/>
  <c r="M194" i="4"/>
  <c r="R212" i="4"/>
  <c r="Q212" i="4"/>
  <c r="AO196" i="4"/>
  <c r="BF194" i="4"/>
  <c r="BI156" i="4"/>
  <c r="S156" i="4"/>
  <c r="AQ34" i="4"/>
  <c r="BH34" i="4"/>
  <c r="AK34" i="4"/>
  <c r="BG34" i="4"/>
  <c r="AP34" i="4"/>
  <c r="Y34" i="4"/>
  <c r="N34" i="4"/>
  <c r="AR34" i="4"/>
  <c r="M34" i="4"/>
  <c r="AF418" i="4"/>
  <c r="AU405" i="4"/>
  <c r="BH350" i="4"/>
  <c r="BD339" i="4"/>
  <c r="AV350" i="4"/>
  <c r="AP350" i="4"/>
  <c r="BC334" i="4"/>
  <c r="BG334" i="4"/>
  <c r="BH374" i="4"/>
  <c r="P374" i="4"/>
  <c r="AA374" i="4"/>
  <c r="BC357" i="4"/>
  <c r="R355" i="4"/>
  <c r="BF341" i="4"/>
  <c r="P341" i="4"/>
  <c r="V306" i="4"/>
  <c r="AN306" i="4"/>
  <c r="AA306" i="4"/>
  <c r="AD327" i="4"/>
  <c r="R327" i="4"/>
  <c r="BI262" i="4"/>
  <c r="AT416" i="4"/>
  <c r="AB416" i="4"/>
  <c r="R416" i="4"/>
  <c r="BE204" i="4"/>
  <c r="AI196" i="4"/>
  <c r="L210" i="4"/>
  <c r="AD196" i="4"/>
  <c r="AY194" i="4"/>
  <c r="AR350" i="4"/>
  <c r="AB334" i="4"/>
  <c r="BD350" i="4"/>
  <c r="P333" i="4"/>
  <c r="P350" i="4"/>
  <c r="M374" i="4"/>
  <c r="AF374" i="4"/>
  <c r="T357" i="4"/>
  <c r="AH355" i="4"/>
  <c r="BI341" i="4"/>
  <c r="L341" i="4"/>
  <c r="AD306" i="4"/>
  <c r="AV306" i="4"/>
  <c r="AI306" i="4"/>
  <c r="O210" i="4"/>
  <c r="AI210" i="4"/>
  <c r="BB210" i="4"/>
  <c r="W210" i="4"/>
  <c r="X210" i="4"/>
  <c r="S210" i="4"/>
  <c r="AL210" i="4"/>
  <c r="AZ210" i="4"/>
  <c r="AM210" i="4"/>
  <c r="BF210" i="4"/>
  <c r="AD210" i="4"/>
  <c r="BC210" i="4"/>
  <c r="AO210" i="4"/>
  <c r="AK210" i="4"/>
  <c r="BI210" i="4"/>
  <c r="BK194" i="4"/>
  <c r="AX194" i="4"/>
  <c r="V194" i="4"/>
  <c r="AJ194" i="4"/>
  <c r="AK194" i="4"/>
  <c r="AR194" i="4"/>
  <c r="AH194" i="4"/>
  <c r="P194" i="4"/>
  <c r="BH194" i="4"/>
  <c r="AC194" i="4"/>
  <c r="Z194" i="4"/>
  <c r="AF194" i="4"/>
  <c r="X194" i="4"/>
  <c r="AQ194" i="4"/>
  <c r="BJ194" i="4"/>
  <c r="AT327" i="4"/>
  <c r="AH327" i="4"/>
  <c r="AU416" i="4"/>
  <c r="AJ416" i="4"/>
  <c r="AH416" i="4"/>
  <c r="BJ405" i="4"/>
  <c r="N196" i="4"/>
  <c r="AA212" i="4"/>
  <c r="U210" i="4"/>
  <c r="BG196" i="4"/>
  <c r="U194" i="4"/>
  <c r="AO219" i="4"/>
  <c r="AF210" i="4"/>
  <c r="O194" i="4"/>
  <c r="AK109" i="4"/>
  <c r="BC108" i="4"/>
  <c r="AB26" i="4"/>
  <c r="BE26" i="4"/>
  <c r="AN26" i="4"/>
  <c r="AT26" i="4"/>
  <c r="O26" i="4"/>
  <c r="BI26" i="4"/>
  <c r="W26" i="4"/>
  <c r="AM26" i="4"/>
  <c r="AA26" i="4"/>
  <c r="X26" i="4"/>
  <c r="M119" i="4"/>
  <c r="AG196" i="4"/>
  <c r="AL191" i="4"/>
  <c r="Z190" i="4"/>
  <c r="O190" i="4"/>
  <c r="AY190" i="4"/>
  <c r="Q141" i="4"/>
  <c r="AY141" i="4"/>
  <c r="AV220" i="4"/>
  <c r="L157" i="4"/>
  <c r="AE157" i="4"/>
  <c r="BF157" i="4"/>
  <c r="S143" i="4"/>
  <c r="AE133" i="4"/>
  <c r="BF133" i="4"/>
  <c r="AZ125" i="4"/>
  <c r="T135" i="4"/>
  <c r="AV125" i="4"/>
  <c r="R125" i="4"/>
  <c r="AY148" i="4"/>
  <c r="S135" i="4"/>
  <c r="O158" i="4"/>
  <c r="AF158" i="4"/>
  <c r="BF158" i="4"/>
  <c r="U158" i="4"/>
  <c r="AT158" i="4"/>
  <c r="AU149" i="4"/>
  <c r="AA149" i="4"/>
  <c r="AZ181" i="4"/>
  <c r="P181" i="4"/>
  <c r="AX181" i="4"/>
  <c r="AO158" i="4"/>
  <c r="M149" i="4"/>
  <c r="AB148" i="4"/>
  <c r="AU148" i="4"/>
  <c r="AE135" i="4"/>
  <c r="BE135" i="4"/>
  <c r="AU110" i="4"/>
  <c r="BD110" i="4"/>
  <c r="M110" i="4"/>
  <c r="BF18" i="4"/>
  <c r="W119" i="4"/>
  <c r="AF119" i="4"/>
  <c r="P141" i="4"/>
  <c r="O18" i="4"/>
  <c r="AW119" i="4"/>
  <c r="T190" i="4"/>
  <c r="X149" i="4"/>
  <c r="N141" i="4"/>
  <c r="AH141" i="4"/>
  <c r="U125" i="4"/>
  <c r="S220" i="4"/>
  <c r="U157" i="4"/>
  <c r="AO157" i="4"/>
  <c r="AO133" i="4"/>
  <c r="L141" i="4"/>
  <c r="BC125" i="4"/>
  <c r="AI125" i="4"/>
  <c r="X141" i="4"/>
  <c r="P149" i="4"/>
  <c r="AJ149" i="4"/>
  <c r="BE149" i="4"/>
  <c r="AQ143" i="4"/>
  <c r="BJ135" i="4"/>
  <c r="BI181" i="4"/>
  <c r="AG181" i="4"/>
  <c r="AI158" i="4"/>
  <c r="BH135" i="4"/>
  <c r="AG158" i="4"/>
  <c r="AL148" i="4"/>
  <c r="BD148" i="4"/>
  <c r="U135" i="4"/>
  <c r="AN135" i="4"/>
  <c r="S110" i="4"/>
  <c r="AX110" i="4"/>
  <c r="BJ110" i="4"/>
  <c r="BB18" i="4"/>
  <c r="BG119" i="4"/>
  <c r="AY46" i="4"/>
  <c r="BI190" i="4"/>
  <c r="N181" i="4"/>
  <c r="AM141" i="4"/>
  <c r="S141" i="4"/>
  <c r="T133" i="4"/>
  <c r="BG220" i="4"/>
  <c r="BA157" i="4"/>
  <c r="Z157" i="4"/>
  <c r="AF156" i="4"/>
  <c r="M141" i="4"/>
  <c r="BE133" i="4"/>
  <c r="U149" i="4"/>
  <c r="AG125" i="4"/>
  <c r="BK158" i="4"/>
  <c r="AH158" i="4"/>
  <c r="AZ158" i="4"/>
  <c r="N158" i="4"/>
  <c r="AD114" i="4"/>
  <c r="O149" i="4"/>
  <c r="AP149" i="4"/>
  <c r="BI143" i="4"/>
  <c r="AT135" i="4"/>
  <c r="AR125" i="4"/>
  <c r="O181" i="4"/>
  <c r="AO181" i="4"/>
  <c r="AB135" i="4"/>
  <c r="AV149" i="4"/>
  <c r="BB148" i="4"/>
  <c r="AK135" i="4"/>
  <c r="BD135" i="4"/>
  <c r="AI110" i="4"/>
  <c r="BF110" i="4"/>
  <c r="AO18" i="4"/>
  <c r="AH46" i="4"/>
  <c r="BA46" i="4"/>
  <c r="BJ119" i="4"/>
  <c r="AU141" i="4"/>
  <c r="AA141" i="4"/>
  <c r="AB220" i="4"/>
  <c r="BI157" i="4"/>
  <c r="AH157" i="4"/>
  <c r="AV133" i="4"/>
  <c r="BA148" i="4"/>
  <c r="AO125" i="4"/>
  <c r="BI149" i="4"/>
  <c r="AN114" i="4"/>
  <c r="W149" i="4"/>
  <c r="AX149" i="4"/>
  <c r="AB125" i="4"/>
  <c r="AB181" i="4"/>
  <c r="AU181" i="4"/>
  <c r="Z181" i="4"/>
  <c r="L135" i="4"/>
  <c r="BG148" i="4"/>
  <c r="BJ148" i="4"/>
  <c r="AS135" i="4"/>
  <c r="BG110" i="4"/>
  <c r="BC110" i="4"/>
  <c r="AR110" i="4"/>
  <c r="BE18" i="4"/>
  <c r="BG46" i="4"/>
  <c r="Q984" i="4"/>
  <c r="AI984" i="4"/>
  <c r="BE984" i="4"/>
  <c r="M984" i="4"/>
  <c r="V984" i="4"/>
  <c r="BA985" i="4"/>
  <c r="BJ985" i="4"/>
  <c r="BH985" i="4"/>
  <c r="X985" i="4"/>
  <c r="AO985" i="4"/>
  <c r="AK985" i="4"/>
  <c r="AU948" i="4"/>
  <c r="V948" i="4"/>
  <c r="AS948" i="4"/>
  <c r="T948" i="4"/>
  <c r="BK948" i="4"/>
  <c r="AL948" i="4"/>
  <c r="M948" i="4"/>
  <c r="AZ948" i="4"/>
  <c r="AY948" i="4"/>
  <c r="AA948" i="4"/>
  <c r="W948" i="4"/>
  <c r="S990" i="4"/>
  <c r="AF990" i="4"/>
  <c r="V990" i="4"/>
  <c r="X990" i="4"/>
  <c r="L990" i="4"/>
  <c r="Y990" i="4"/>
  <c r="AP990" i="4"/>
  <c r="U948" i="4"/>
  <c r="O948" i="4"/>
  <c r="P948" i="4"/>
  <c r="AG948" i="4"/>
  <c r="AX948" i="4"/>
  <c r="AR940" i="4"/>
  <c r="AA940" i="4"/>
  <c r="X940" i="4"/>
  <c r="AW940" i="4"/>
  <c r="BI919" i="4"/>
  <c r="AS919" i="4"/>
  <c r="AC919" i="4"/>
  <c r="P919" i="4"/>
  <c r="BD919" i="4"/>
  <c r="AR919" i="4"/>
  <c r="AB919" i="4"/>
  <c r="O919" i="4"/>
  <c r="BB919" i="4"/>
  <c r="AL919" i="4"/>
  <c r="Z919" i="4"/>
  <c r="AU919" i="4"/>
  <c r="S919" i="4"/>
  <c r="AT919" i="4"/>
  <c r="R919" i="4"/>
  <c r="AK919" i="4"/>
  <c r="AJ919" i="4"/>
  <c r="AH919" i="4"/>
  <c r="X919" i="4"/>
  <c r="T919" i="4"/>
  <c r="BK919" i="4"/>
  <c r="BJ919" i="4"/>
  <c r="BA919" i="4"/>
  <c r="AZ919" i="4"/>
  <c r="AI919" i="4"/>
  <c r="BE919" i="4"/>
  <c r="AP919" i="4"/>
  <c r="V919" i="4"/>
  <c r="AA919" i="4"/>
  <c r="BI907" i="4"/>
  <c r="BA907" i="4"/>
  <c r="AS907" i="4"/>
  <c r="AK907" i="4"/>
  <c r="AC907" i="4"/>
  <c r="U907" i="4"/>
  <c r="M907" i="4"/>
  <c r="BH907" i="4"/>
  <c r="AZ907" i="4"/>
  <c r="AR907" i="4"/>
  <c r="AJ907" i="4"/>
  <c r="AB907" i="4"/>
  <c r="T907" i="4"/>
  <c r="L907" i="4"/>
  <c r="BG907" i="4"/>
  <c r="AY907" i="4"/>
  <c r="AQ907" i="4"/>
  <c r="AI907" i="4"/>
  <c r="AA907" i="4"/>
  <c r="S907" i="4"/>
  <c r="BB907" i="4"/>
  <c r="AN907" i="4"/>
  <c r="Z907" i="4"/>
  <c r="O907" i="4"/>
  <c r="BJ907" i="4"/>
  <c r="AU907" i="4"/>
  <c r="AF907" i="4"/>
  <c r="Q907" i="4"/>
  <c r="BF907" i="4"/>
  <c r="AT907" i="4"/>
  <c r="AE907" i="4"/>
  <c r="P907" i="4"/>
  <c r="BE907" i="4"/>
  <c r="AP907" i="4"/>
  <c r="AD907" i="4"/>
  <c r="N907" i="4"/>
  <c r="BD907" i="4"/>
  <c r="AO907" i="4"/>
  <c r="Y907" i="4"/>
  <c r="AV907" i="4"/>
  <c r="R907" i="4"/>
  <c r="AM907" i="4"/>
  <c r="AL907" i="4"/>
  <c r="AH907" i="4"/>
  <c r="BK907" i="4"/>
  <c r="AG907" i="4"/>
  <c r="BC907" i="4"/>
  <c r="X907" i="4"/>
  <c r="AX907" i="4"/>
  <c r="W907" i="4"/>
  <c r="AW907" i="4"/>
  <c r="V907" i="4"/>
  <c r="BF919" i="4"/>
  <c r="AF919" i="4"/>
  <c r="AS906" i="4"/>
  <c r="O906" i="4"/>
  <c r="AR906" i="4"/>
  <c r="M906" i="4"/>
  <c r="AK906" i="4"/>
  <c r="AI906" i="4"/>
  <c r="BC906" i="4"/>
  <c r="V906" i="4"/>
  <c r="T906" i="4"/>
  <c r="AC906" i="4"/>
  <c r="AD906" i="4"/>
  <c r="AP906" i="4"/>
  <c r="Y906" i="4"/>
  <c r="BA906" i="4"/>
  <c r="BK906" i="4"/>
  <c r="S906" i="4"/>
  <c r="BB906" i="4"/>
  <c r="AF906" i="4"/>
  <c r="BE906" i="4"/>
  <c r="BH876" i="4"/>
  <c r="AZ876" i="4"/>
  <c r="AR876" i="4"/>
  <c r="AJ876" i="4"/>
  <c r="AB876" i="4"/>
  <c r="T876" i="4"/>
  <c r="L876" i="4"/>
  <c r="BG876" i="4"/>
  <c r="AY876" i="4"/>
  <c r="AQ876" i="4"/>
  <c r="AI876" i="4"/>
  <c r="AA876" i="4"/>
  <c r="S876" i="4"/>
  <c r="BB876" i="4"/>
  <c r="AP876" i="4"/>
  <c r="AF876" i="4"/>
  <c r="V876" i="4"/>
  <c r="BK876" i="4"/>
  <c r="BA876" i="4"/>
  <c r="AO876" i="4"/>
  <c r="AE876" i="4"/>
  <c r="U876" i="4"/>
  <c r="BJ876" i="4"/>
  <c r="AX876" i="4"/>
  <c r="AN876" i="4"/>
  <c r="AD876" i="4"/>
  <c r="R876" i="4"/>
  <c r="BI876" i="4"/>
  <c r="AW876" i="4"/>
  <c r="AM876" i="4"/>
  <c r="AC876" i="4"/>
  <c r="Q876" i="4"/>
  <c r="BF876" i="4"/>
  <c r="AL876" i="4"/>
  <c r="P876" i="4"/>
  <c r="BE876" i="4"/>
  <c r="AK876" i="4"/>
  <c r="O876" i="4"/>
  <c r="BD876" i="4"/>
  <c r="AH876" i="4"/>
  <c r="N876" i="4"/>
  <c r="BC876" i="4"/>
  <c r="AG876" i="4"/>
  <c r="M876" i="4"/>
  <c r="AV876" i="4"/>
  <c r="Z876" i="4"/>
  <c r="AU876" i="4"/>
  <c r="Y876" i="4"/>
  <c r="AT876" i="4"/>
  <c r="X876" i="4"/>
  <c r="AS876" i="4"/>
  <c r="W876" i="4"/>
  <c r="S936" i="4"/>
  <c r="AA936" i="4"/>
  <c r="AQ936" i="4"/>
  <c r="M936" i="4"/>
  <c r="AD936" i="4"/>
  <c r="AT903" i="4"/>
  <c r="AN878" i="4"/>
  <c r="BG877" i="4"/>
  <c r="AY877" i="4"/>
  <c r="AQ877" i="4"/>
  <c r="AI877" i="4"/>
  <c r="AA877" i="4"/>
  <c r="S877" i="4"/>
  <c r="BJ877" i="4"/>
  <c r="BA877" i="4"/>
  <c r="AR877" i="4"/>
  <c r="AH877" i="4"/>
  <c r="Y877" i="4"/>
  <c r="P877" i="4"/>
  <c r="BI877" i="4"/>
  <c r="AZ877" i="4"/>
  <c r="AP877" i="4"/>
  <c r="AG877" i="4"/>
  <c r="X877" i="4"/>
  <c r="O877" i="4"/>
  <c r="AX877" i="4"/>
  <c r="AM877" i="4"/>
  <c r="AB877" i="4"/>
  <c r="N877" i="4"/>
  <c r="BK877" i="4"/>
  <c r="AW877" i="4"/>
  <c r="AL877" i="4"/>
  <c r="Z877" i="4"/>
  <c r="M877" i="4"/>
  <c r="BH877" i="4"/>
  <c r="AV877" i="4"/>
  <c r="AK877" i="4"/>
  <c r="W877" i="4"/>
  <c r="L877" i="4"/>
  <c r="BF877" i="4"/>
  <c r="AU877" i="4"/>
  <c r="AJ877" i="4"/>
  <c r="V877" i="4"/>
  <c r="AO877" i="4"/>
  <c r="R877" i="4"/>
  <c r="AN877" i="4"/>
  <c r="Q877" i="4"/>
  <c r="BE877" i="4"/>
  <c r="AF877" i="4"/>
  <c r="BD877" i="4"/>
  <c r="AE877" i="4"/>
  <c r="BC877" i="4"/>
  <c r="AD877" i="4"/>
  <c r="BB877" i="4"/>
  <c r="AC877" i="4"/>
  <c r="AT877" i="4"/>
  <c r="U877" i="4"/>
  <c r="AS877" i="4"/>
  <c r="T877" i="4"/>
  <c r="BH906" i="4"/>
  <c r="AX878" i="4"/>
  <c r="S903" i="4"/>
  <c r="AK890" i="4"/>
  <c r="BK875" i="4"/>
  <c r="AR875" i="4"/>
  <c r="Z875" i="4"/>
  <c r="BF875" i="4"/>
  <c r="AL875" i="4"/>
  <c r="T875" i="4"/>
  <c r="BC875" i="4"/>
  <c r="AK875" i="4"/>
  <c r="S875" i="4"/>
  <c r="BB875" i="4"/>
  <c r="AJ875" i="4"/>
  <c r="R875" i="4"/>
  <c r="BA875" i="4"/>
  <c r="AI875" i="4"/>
  <c r="P875" i="4"/>
  <c r="AW875" i="4"/>
  <c r="AQ875" i="4"/>
  <c r="W875" i="4"/>
  <c r="BG875" i="4"/>
  <c r="AO875" i="4"/>
  <c r="AH875" i="4"/>
  <c r="N875" i="4"/>
  <c r="AV875" i="4"/>
  <c r="AG875" i="4"/>
  <c r="X875" i="4"/>
  <c r="BH875" i="4"/>
  <c r="AM875" i="4"/>
  <c r="AJ849" i="4"/>
  <c r="W849" i="4"/>
  <c r="U849" i="4"/>
  <c r="T849" i="4"/>
  <c r="BC849" i="4"/>
  <c r="BA849" i="4"/>
  <c r="AX849" i="4"/>
  <c r="AG849" i="4"/>
  <c r="P849" i="4"/>
  <c r="BJ849" i="4"/>
  <c r="BG849" i="4"/>
  <c r="AP849" i="4"/>
  <c r="Y849" i="4"/>
  <c r="O849" i="4"/>
  <c r="L849" i="4"/>
  <c r="AM849" i="4"/>
  <c r="AY849" i="4"/>
  <c r="AH849" i="4"/>
  <c r="Q849" i="4"/>
  <c r="AE849" i="4"/>
  <c r="AB849" i="4"/>
  <c r="M849" i="4"/>
  <c r="AK903" i="4"/>
  <c r="AC903" i="4"/>
  <c r="P903" i="4"/>
  <c r="AW903" i="4"/>
  <c r="AZ890" i="4"/>
  <c r="S890" i="4"/>
  <c r="S878" i="4"/>
  <c r="BE911" i="4"/>
  <c r="AW911" i="4"/>
  <c r="AO911" i="4"/>
  <c r="AG911" i="4"/>
  <c r="Y911" i="4"/>
  <c r="Q911" i="4"/>
  <c r="BD911" i="4"/>
  <c r="AV911" i="4"/>
  <c r="AN911" i="4"/>
  <c r="AF911" i="4"/>
  <c r="X911" i="4"/>
  <c r="P911" i="4"/>
  <c r="BK911" i="4"/>
  <c r="BC911" i="4"/>
  <c r="AU911" i="4"/>
  <c r="AM911" i="4"/>
  <c r="AE911" i="4"/>
  <c r="W911" i="4"/>
  <c r="O911" i="4"/>
  <c r="BH911" i="4"/>
  <c r="AT911" i="4"/>
  <c r="AI911" i="4"/>
  <c r="U911" i="4"/>
  <c r="BG911" i="4"/>
  <c r="AR911" i="4"/>
  <c r="AC911" i="4"/>
  <c r="N911" i="4"/>
  <c r="BF911" i="4"/>
  <c r="AQ911" i="4"/>
  <c r="AB911" i="4"/>
  <c r="M911" i="4"/>
  <c r="BB911" i="4"/>
  <c r="AP911" i="4"/>
  <c r="AA911" i="4"/>
  <c r="L911" i="4"/>
  <c r="BA911" i="4"/>
  <c r="AL911" i="4"/>
  <c r="Z911" i="4"/>
  <c r="AS911" i="4"/>
  <c r="R911" i="4"/>
  <c r="AK911" i="4"/>
  <c r="AJ911" i="4"/>
  <c r="BJ911" i="4"/>
  <c r="AH911" i="4"/>
  <c r="BI911" i="4"/>
  <c r="AD911" i="4"/>
  <c r="AZ911" i="4"/>
  <c r="V911" i="4"/>
  <c r="AY911" i="4"/>
  <c r="T911" i="4"/>
  <c r="AX911" i="4"/>
  <c r="S911" i="4"/>
  <c r="AZ906" i="4"/>
  <c r="BF924" i="4"/>
  <c r="AX924" i="4"/>
  <c r="AP924" i="4"/>
  <c r="AH924" i="4"/>
  <c r="Z924" i="4"/>
  <c r="R924" i="4"/>
  <c r="BJ924" i="4"/>
  <c r="BA924" i="4"/>
  <c r="AR924" i="4"/>
  <c r="AI924" i="4"/>
  <c r="Y924" i="4"/>
  <c r="P924" i="4"/>
  <c r="BH924" i="4"/>
  <c r="AW924" i="4"/>
  <c r="AM924" i="4"/>
  <c r="AC924" i="4"/>
  <c r="S924" i="4"/>
  <c r="BG924" i="4"/>
  <c r="AV924" i="4"/>
  <c r="AL924" i="4"/>
  <c r="AB924" i="4"/>
  <c r="Q924" i="4"/>
  <c r="BE924" i="4"/>
  <c r="AU924" i="4"/>
  <c r="AK924" i="4"/>
  <c r="AA924" i="4"/>
  <c r="O924" i="4"/>
  <c r="AT924" i="4"/>
  <c r="AE924" i="4"/>
  <c r="M924" i="4"/>
  <c r="BK924" i="4"/>
  <c r="AS924" i="4"/>
  <c r="AD924" i="4"/>
  <c r="L924" i="4"/>
  <c r="BI924" i="4"/>
  <c r="AQ924" i="4"/>
  <c r="X924" i="4"/>
  <c r="BD924" i="4"/>
  <c r="AO924" i="4"/>
  <c r="W924" i="4"/>
  <c r="BB924" i="4"/>
  <c r="U924" i="4"/>
  <c r="AZ924" i="4"/>
  <c r="T924" i="4"/>
  <c r="AY924" i="4"/>
  <c r="N924" i="4"/>
  <c r="AN924" i="4"/>
  <c r="BC924" i="4"/>
  <c r="AJ924" i="4"/>
  <c r="AG924" i="4"/>
  <c r="AF924" i="4"/>
  <c r="V924" i="4"/>
  <c r="BK905" i="4"/>
  <c r="BC905" i="4"/>
  <c r="AU905" i="4"/>
  <c r="AM905" i="4"/>
  <c r="AE905" i="4"/>
  <c r="W905" i="4"/>
  <c r="O905" i="4"/>
  <c r="BJ905" i="4"/>
  <c r="BB905" i="4"/>
  <c r="AT905" i="4"/>
  <c r="AL905" i="4"/>
  <c r="AD905" i="4"/>
  <c r="V905" i="4"/>
  <c r="N905" i="4"/>
  <c r="BI905" i="4"/>
  <c r="BA905" i="4"/>
  <c r="AS905" i="4"/>
  <c r="AK905" i="4"/>
  <c r="AC905" i="4"/>
  <c r="U905" i="4"/>
  <c r="M905" i="4"/>
  <c r="AX905" i="4"/>
  <c r="AJ905" i="4"/>
  <c r="Y905" i="4"/>
  <c r="BF905" i="4"/>
  <c r="AQ905" i="4"/>
  <c r="AB905" i="4"/>
  <c r="P905" i="4"/>
  <c r="BE905" i="4"/>
  <c r="AP905" i="4"/>
  <c r="AA905" i="4"/>
  <c r="L905" i="4"/>
  <c r="BD905" i="4"/>
  <c r="AO905" i="4"/>
  <c r="Z905" i="4"/>
  <c r="AZ905" i="4"/>
  <c r="AN905" i="4"/>
  <c r="X905" i="4"/>
  <c r="AY905" i="4"/>
  <c r="T905" i="4"/>
  <c r="AW905" i="4"/>
  <c r="S905" i="4"/>
  <c r="AV905" i="4"/>
  <c r="R905" i="4"/>
  <c r="AR905" i="4"/>
  <c r="Q905" i="4"/>
  <c r="AI905" i="4"/>
  <c r="AH905" i="4"/>
  <c r="BH905" i="4"/>
  <c r="AG905" i="4"/>
  <c r="BG905" i="4"/>
  <c r="AF905" i="4"/>
  <c r="BJ894" i="4"/>
  <c r="BB894" i="4"/>
  <c r="AT894" i="4"/>
  <c r="AL894" i="4"/>
  <c r="AD894" i="4"/>
  <c r="V894" i="4"/>
  <c r="N894" i="4"/>
  <c r="BI894" i="4"/>
  <c r="BA894" i="4"/>
  <c r="AS894" i="4"/>
  <c r="AK894" i="4"/>
  <c r="AC894" i="4"/>
  <c r="U894" i="4"/>
  <c r="M894" i="4"/>
  <c r="BH894" i="4"/>
  <c r="AZ894" i="4"/>
  <c r="AR894" i="4"/>
  <c r="AJ894" i="4"/>
  <c r="AB894" i="4"/>
  <c r="T894" i="4"/>
  <c r="L894" i="4"/>
  <c r="BK894" i="4"/>
  <c r="AW894" i="4"/>
  <c r="AI894" i="4"/>
  <c r="X894" i="4"/>
  <c r="BG894" i="4"/>
  <c r="AV894" i="4"/>
  <c r="AH894" i="4"/>
  <c r="W894" i="4"/>
  <c r="BF894" i="4"/>
  <c r="AU894" i="4"/>
  <c r="AG894" i="4"/>
  <c r="S894" i="4"/>
  <c r="BE894" i="4"/>
  <c r="AQ894" i="4"/>
  <c r="AF894" i="4"/>
  <c r="R894" i="4"/>
  <c r="BC894" i="4"/>
  <c r="AA894" i="4"/>
  <c r="AY894" i="4"/>
  <c r="Z894" i="4"/>
  <c r="AX894" i="4"/>
  <c r="Y894" i="4"/>
  <c r="AP894" i="4"/>
  <c r="Q894" i="4"/>
  <c r="AO894" i="4"/>
  <c r="P894" i="4"/>
  <c r="AM894" i="4"/>
  <c r="BD894" i="4"/>
  <c r="AE894" i="4"/>
  <c r="AN894" i="4"/>
  <c r="O894" i="4"/>
  <c r="AJ898" i="4"/>
  <c r="AI898" i="4"/>
  <c r="AG898" i="4"/>
  <c r="AE875" i="4"/>
  <c r="AZ875" i="4"/>
  <c r="BD887" i="4"/>
  <c r="X887" i="4"/>
  <c r="R887" i="4"/>
  <c r="AP878" i="4"/>
  <c r="AR849" i="4"/>
  <c r="AO849" i="4"/>
  <c r="AI849" i="4"/>
  <c r="P841" i="4"/>
  <c r="AE841" i="4"/>
  <c r="AZ849" i="4"/>
  <c r="BD848" i="4"/>
  <c r="AV848" i="4"/>
  <c r="AN848" i="4"/>
  <c r="AF848" i="4"/>
  <c r="X848" i="4"/>
  <c r="P848" i="4"/>
  <c r="BK848" i="4"/>
  <c r="BC848" i="4"/>
  <c r="AU848" i="4"/>
  <c r="AM848" i="4"/>
  <c r="AE848" i="4"/>
  <c r="W848" i="4"/>
  <c r="O848" i="4"/>
  <c r="BJ848" i="4"/>
  <c r="BB848" i="4"/>
  <c r="AT848" i="4"/>
  <c r="AL848" i="4"/>
  <c r="AD848" i="4"/>
  <c r="V848" i="4"/>
  <c r="N848" i="4"/>
  <c r="BI848" i="4"/>
  <c r="BA848" i="4"/>
  <c r="AS848" i="4"/>
  <c r="AK848" i="4"/>
  <c r="AC848" i="4"/>
  <c r="U848" i="4"/>
  <c r="M848" i="4"/>
  <c r="BH848" i="4"/>
  <c r="AR848" i="4"/>
  <c r="AB848" i="4"/>
  <c r="L848" i="4"/>
  <c r="BG848" i="4"/>
  <c r="AQ848" i="4"/>
  <c r="AA848" i="4"/>
  <c r="BF848" i="4"/>
  <c r="AP848" i="4"/>
  <c r="Z848" i="4"/>
  <c r="AW848" i="4"/>
  <c r="AG848" i="4"/>
  <c r="Q848" i="4"/>
  <c r="AX848" i="4"/>
  <c r="R848" i="4"/>
  <c r="AO848" i="4"/>
  <c r="AJ848" i="4"/>
  <c r="BE848" i="4"/>
  <c r="Y848" i="4"/>
  <c r="AZ848" i="4"/>
  <c r="AY848" i="4"/>
  <c r="AI848" i="4"/>
  <c r="AH848" i="4"/>
  <c r="T848" i="4"/>
  <c r="S848" i="4"/>
  <c r="AL838" i="4"/>
  <c r="AG843" i="4"/>
  <c r="P843" i="4"/>
  <c r="BF843" i="4"/>
  <c r="V843" i="4"/>
  <c r="AS843" i="4"/>
  <c r="AA843" i="4"/>
  <c r="Y843" i="4"/>
  <c r="BK843" i="4"/>
  <c r="AX843" i="4"/>
  <c r="BA843" i="4"/>
  <c r="AC843" i="4"/>
  <c r="N843" i="4"/>
  <c r="BG843" i="4"/>
  <c r="Q843" i="4"/>
  <c r="BC843" i="4"/>
  <c r="AP843" i="4"/>
  <c r="AK843" i="4"/>
  <c r="M843" i="4"/>
  <c r="AT843" i="4"/>
  <c r="BD822" i="4"/>
  <c r="AV822" i="4"/>
  <c r="AN822" i="4"/>
  <c r="AF822" i="4"/>
  <c r="X822" i="4"/>
  <c r="P822" i="4"/>
  <c r="BK822" i="4"/>
  <c r="BC822" i="4"/>
  <c r="AU822" i="4"/>
  <c r="AM822" i="4"/>
  <c r="AE822" i="4"/>
  <c r="W822" i="4"/>
  <c r="O822" i="4"/>
  <c r="BJ822" i="4"/>
  <c r="BB822" i="4"/>
  <c r="AT822" i="4"/>
  <c r="AL822" i="4"/>
  <c r="AD822" i="4"/>
  <c r="V822" i="4"/>
  <c r="N822" i="4"/>
  <c r="BG822" i="4"/>
  <c r="AY822" i="4"/>
  <c r="AQ822" i="4"/>
  <c r="AI822" i="4"/>
  <c r="AA822" i="4"/>
  <c r="S822" i="4"/>
  <c r="AW822" i="4"/>
  <c r="AG822" i="4"/>
  <c r="Q822" i="4"/>
  <c r="BI822" i="4"/>
  <c r="AS822" i="4"/>
  <c r="AC822" i="4"/>
  <c r="M822" i="4"/>
  <c r="BH822" i="4"/>
  <c r="AR822" i="4"/>
  <c r="AB822" i="4"/>
  <c r="L822" i="4"/>
  <c r="BF822" i="4"/>
  <c r="AP822" i="4"/>
  <c r="Z822" i="4"/>
  <c r="BE822" i="4"/>
  <c r="AO822" i="4"/>
  <c r="Y822" i="4"/>
  <c r="BA822" i="4"/>
  <c r="AK822" i="4"/>
  <c r="U822" i="4"/>
  <c r="AZ822" i="4"/>
  <c r="AJ822" i="4"/>
  <c r="T822" i="4"/>
  <c r="AX822" i="4"/>
  <c r="AH822" i="4"/>
  <c r="R822" i="4"/>
  <c r="AR840" i="4"/>
  <c r="R840" i="4"/>
  <c r="AD840" i="4"/>
  <c r="BK840" i="4"/>
  <c r="BJ823" i="4"/>
  <c r="AX823" i="4"/>
  <c r="BE825" i="4"/>
  <c r="AN825" i="4"/>
  <c r="AE825" i="4"/>
  <c r="T825" i="4"/>
  <c r="AH825" i="4"/>
  <c r="BA825" i="4"/>
  <c r="AO825" i="4"/>
  <c r="X825" i="4"/>
  <c r="O825" i="4"/>
  <c r="AA825" i="4"/>
  <c r="S825" i="4"/>
  <c r="BK819" i="4"/>
  <c r="BC819" i="4"/>
  <c r="AU819" i="4"/>
  <c r="AM819" i="4"/>
  <c r="AE819" i="4"/>
  <c r="W819" i="4"/>
  <c r="O819" i="4"/>
  <c r="BJ819" i="4"/>
  <c r="BB819" i="4"/>
  <c r="AT819" i="4"/>
  <c r="AL819" i="4"/>
  <c r="AD819" i="4"/>
  <c r="V819" i="4"/>
  <c r="N819" i="4"/>
  <c r="BI819" i="4"/>
  <c r="BA819" i="4"/>
  <c r="AS819" i="4"/>
  <c r="AK819" i="4"/>
  <c r="AC819" i="4"/>
  <c r="U819" i="4"/>
  <c r="M819" i="4"/>
  <c r="BF819" i="4"/>
  <c r="AX819" i="4"/>
  <c r="AP819" i="4"/>
  <c r="AH819" i="4"/>
  <c r="Z819" i="4"/>
  <c r="R819" i="4"/>
  <c r="BH819" i="4"/>
  <c r="AR819" i="4"/>
  <c r="AB819" i="4"/>
  <c r="L819" i="4"/>
  <c r="BG819" i="4"/>
  <c r="AQ819" i="4"/>
  <c r="AA819" i="4"/>
  <c r="BE819" i="4"/>
  <c r="AO819" i="4"/>
  <c r="Y819" i="4"/>
  <c r="BD819" i="4"/>
  <c r="AN819" i="4"/>
  <c r="X819" i="4"/>
  <c r="AZ819" i="4"/>
  <c r="AJ819" i="4"/>
  <c r="T819" i="4"/>
  <c r="AY819" i="4"/>
  <c r="AI819" i="4"/>
  <c r="S819" i="4"/>
  <c r="AW819" i="4"/>
  <c r="AG819" i="4"/>
  <c r="Q819" i="4"/>
  <c r="AV819" i="4"/>
  <c r="AF819" i="4"/>
  <c r="P819" i="4"/>
  <c r="R825" i="4"/>
  <c r="L830" i="4"/>
  <c r="BJ830" i="4"/>
  <c r="AF830" i="4"/>
  <c r="Z830" i="4"/>
  <c r="AR825" i="4"/>
  <c r="AV825" i="4"/>
  <c r="AZ823" i="4"/>
  <c r="AY795" i="4"/>
  <c r="AX795" i="4"/>
  <c r="AW789" i="4"/>
  <c r="AG789" i="4"/>
  <c r="Q789" i="4"/>
  <c r="AV789" i="4"/>
  <c r="AF789" i="4"/>
  <c r="P789" i="4"/>
  <c r="BJ789" i="4"/>
  <c r="BA789" i="4"/>
  <c r="AP789" i="4"/>
  <c r="BH789" i="4"/>
  <c r="AY789" i="4"/>
  <c r="X789" i="4"/>
  <c r="Y789" i="4"/>
  <c r="BK789" i="4"/>
  <c r="BB789" i="4"/>
  <c r="AS789" i="4"/>
  <c r="AH789" i="4"/>
  <c r="AN789" i="4"/>
  <c r="AO789" i="4"/>
  <c r="BC789" i="4"/>
  <c r="AT789" i="4"/>
  <c r="AK789" i="4"/>
  <c r="Z789" i="4"/>
  <c r="BD789" i="4"/>
  <c r="BH779" i="4"/>
  <c r="AZ779" i="4"/>
  <c r="AR779" i="4"/>
  <c r="AJ779" i="4"/>
  <c r="AB779" i="4"/>
  <c r="T779" i="4"/>
  <c r="L779" i="4"/>
  <c r="BG779" i="4"/>
  <c r="AY779" i="4"/>
  <c r="AQ779" i="4"/>
  <c r="AI779" i="4"/>
  <c r="AA779" i="4"/>
  <c r="S779" i="4"/>
  <c r="BF779" i="4"/>
  <c r="AX779" i="4"/>
  <c r="AP779" i="4"/>
  <c r="AH779" i="4"/>
  <c r="Z779" i="4"/>
  <c r="R779" i="4"/>
  <c r="BE779" i="4"/>
  <c r="AW779" i="4"/>
  <c r="AO779" i="4"/>
  <c r="AG779" i="4"/>
  <c r="Y779" i="4"/>
  <c r="Q779" i="4"/>
  <c r="BK779" i="4"/>
  <c r="BC779" i="4"/>
  <c r="AU779" i="4"/>
  <c r="AM779" i="4"/>
  <c r="AE779" i="4"/>
  <c r="W779" i="4"/>
  <c r="O779" i="4"/>
  <c r="BJ779" i="4"/>
  <c r="BB779" i="4"/>
  <c r="AT779" i="4"/>
  <c r="AL779" i="4"/>
  <c r="AD779" i="4"/>
  <c r="V779" i="4"/>
  <c r="N779" i="4"/>
  <c r="BI779" i="4"/>
  <c r="BA779" i="4"/>
  <c r="AS779" i="4"/>
  <c r="AK779" i="4"/>
  <c r="AC779" i="4"/>
  <c r="U779" i="4"/>
  <c r="M779" i="4"/>
  <c r="AV779" i="4"/>
  <c r="AN779" i="4"/>
  <c r="AF779" i="4"/>
  <c r="X779" i="4"/>
  <c r="P779" i="4"/>
  <c r="BD779" i="4"/>
  <c r="BA801" i="4"/>
  <c r="AD795" i="4"/>
  <c r="M795" i="4"/>
  <c r="AA795" i="4"/>
  <c r="AM795" i="4"/>
  <c r="AW795" i="4"/>
  <c r="AG801" i="4"/>
  <c r="AA801" i="4"/>
  <c r="M789" i="4"/>
  <c r="O789" i="4"/>
  <c r="BA809" i="4"/>
  <c r="AE809" i="4"/>
  <c r="AO809" i="4"/>
  <c r="AI809" i="4"/>
  <c r="AK795" i="4"/>
  <c r="AI764" i="4"/>
  <c r="BJ761" i="4"/>
  <c r="BB761" i="4"/>
  <c r="AT761" i="4"/>
  <c r="AL761" i="4"/>
  <c r="AD761" i="4"/>
  <c r="V761" i="4"/>
  <c r="N761" i="4"/>
  <c r="BI761" i="4"/>
  <c r="BA761" i="4"/>
  <c r="AS761" i="4"/>
  <c r="AK761" i="4"/>
  <c r="AC761" i="4"/>
  <c r="U761" i="4"/>
  <c r="M761" i="4"/>
  <c r="BH761" i="4"/>
  <c r="AZ761" i="4"/>
  <c r="AR761" i="4"/>
  <c r="AJ761" i="4"/>
  <c r="AB761" i="4"/>
  <c r="T761" i="4"/>
  <c r="L761" i="4"/>
  <c r="BE761" i="4"/>
  <c r="AW761" i="4"/>
  <c r="AO761" i="4"/>
  <c r="AG761" i="4"/>
  <c r="Y761" i="4"/>
  <c r="Q761" i="4"/>
  <c r="BK761" i="4"/>
  <c r="AU761" i="4"/>
  <c r="AE761" i="4"/>
  <c r="O761" i="4"/>
  <c r="BG761" i="4"/>
  <c r="AQ761" i="4"/>
  <c r="AA761" i="4"/>
  <c r="BF761" i="4"/>
  <c r="AP761" i="4"/>
  <c r="Z761" i="4"/>
  <c r="BD761" i="4"/>
  <c r="AN761" i="4"/>
  <c r="X761" i="4"/>
  <c r="BC761" i="4"/>
  <c r="AM761" i="4"/>
  <c r="W761" i="4"/>
  <c r="AY761" i="4"/>
  <c r="AI761" i="4"/>
  <c r="S761" i="4"/>
  <c r="AX761" i="4"/>
  <c r="AH761" i="4"/>
  <c r="R761" i="4"/>
  <c r="AV761" i="4"/>
  <c r="AF761" i="4"/>
  <c r="P761" i="4"/>
  <c r="BE756" i="4"/>
  <c r="AO756" i="4"/>
  <c r="Y756" i="4"/>
  <c r="BJ756" i="4"/>
  <c r="BA756" i="4"/>
  <c r="AP756" i="4"/>
  <c r="L756" i="4"/>
  <c r="P756" i="4"/>
  <c r="S756" i="4"/>
  <c r="BK756" i="4"/>
  <c r="BB756" i="4"/>
  <c r="AS756" i="4"/>
  <c r="AH756" i="4"/>
  <c r="AB756" i="4"/>
  <c r="AF756" i="4"/>
  <c r="AI756" i="4"/>
  <c r="BC756" i="4"/>
  <c r="AT756" i="4"/>
  <c r="AK756" i="4"/>
  <c r="Z756" i="4"/>
  <c r="AR756" i="4"/>
  <c r="AV756" i="4"/>
  <c r="AY756" i="4"/>
  <c r="AY703" i="4"/>
  <c r="AH703" i="4"/>
  <c r="Q703" i="4"/>
  <c r="P703" i="4"/>
  <c r="AK703" i="4"/>
  <c r="BD703" i="4"/>
  <c r="L703" i="4"/>
  <c r="AQ703" i="4"/>
  <c r="Z703" i="4"/>
  <c r="BJ703" i="4"/>
  <c r="AF703" i="4"/>
  <c r="BA703" i="4"/>
  <c r="AB703" i="4"/>
  <c r="M703" i="4"/>
  <c r="O703" i="4"/>
  <c r="AI703" i="4"/>
  <c r="R703" i="4"/>
  <c r="BB703" i="4"/>
  <c r="AV703" i="4"/>
  <c r="W703" i="4"/>
  <c r="AR703" i="4"/>
  <c r="AC703" i="4"/>
  <c r="AS754" i="4"/>
  <c r="AQ754" i="4"/>
  <c r="AE754" i="4"/>
  <c r="AO754" i="4"/>
  <c r="BK739" i="4"/>
  <c r="BC739" i="4"/>
  <c r="AU739" i="4"/>
  <c r="AM739" i="4"/>
  <c r="AE739" i="4"/>
  <c r="W739" i="4"/>
  <c r="O739" i="4"/>
  <c r="BJ739" i="4"/>
  <c r="BB739" i="4"/>
  <c r="AT739" i="4"/>
  <c r="AL739" i="4"/>
  <c r="AD739" i="4"/>
  <c r="V739" i="4"/>
  <c r="N739" i="4"/>
  <c r="BI739" i="4"/>
  <c r="BA739" i="4"/>
  <c r="AS739" i="4"/>
  <c r="AK739" i="4"/>
  <c r="AC739" i="4"/>
  <c r="U739" i="4"/>
  <c r="M739" i="4"/>
  <c r="BH739" i="4"/>
  <c r="AZ739" i="4"/>
  <c r="AR739" i="4"/>
  <c r="AJ739" i="4"/>
  <c r="AB739" i="4"/>
  <c r="T739" i="4"/>
  <c r="L739" i="4"/>
  <c r="BG739" i="4"/>
  <c r="AY739" i="4"/>
  <c r="AQ739" i="4"/>
  <c r="AI739" i="4"/>
  <c r="AA739" i="4"/>
  <c r="S739" i="4"/>
  <c r="BF739" i="4"/>
  <c r="AX739" i="4"/>
  <c r="AP739" i="4"/>
  <c r="AH739" i="4"/>
  <c r="Z739" i="4"/>
  <c r="R739" i="4"/>
  <c r="BE739" i="4"/>
  <c r="AW739" i="4"/>
  <c r="AO739" i="4"/>
  <c r="AG739" i="4"/>
  <c r="Y739" i="4"/>
  <c r="Q739" i="4"/>
  <c r="AV739" i="4"/>
  <c r="AN739" i="4"/>
  <c r="AF739" i="4"/>
  <c r="X739" i="4"/>
  <c r="P739" i="4"/>
  <c r="BD739" i="4"/>
  <c r="AP754" i="4"/>
  <c r="AQ764" i="4"/>
  <c r="BG756" i="4"/>
  <c r="AC756" i="4"/>
  <c r="AE756" i="4"/>
  <c r="AJ764" i="4"/>
  <c r="BE764" i="4"/>
  <c r="N764" i="4"/>
  <c r="AU764" i="4"/>
  <c r="AX713" i="4"/>
  <c r="AI713" i="4"/>
  <c r="AY705" i="4"/>
  <c r="BD699" i="4"/>
  <c r="Y707" i="4"/>
  <c r="BC707" i="4"/>
  <c r="AT707" i="4"/>
  <c r="AK707" i="4"/>
  <c r="Z707" i="4"/>
  <c r="P707" i="4"/>
  <c r="T707" i="4"/>
  <c r="AO707" i="4"/>
  <c r="AU707" i="4"/>
  <c r="AL707" i="4"/>
  <c r="AC707" i="4"/>
  <c r="R707" i="4"/>
  <c r="AF707" i="4"/>
  <c r="AJ707" i="4"/>
  <c r="BE707" i="4"/>
  <c r="AM707" i="4"/>
  <c r="AD707" i="4"/>
  <c r="U707" i="4"/>
  <c r="AA707" i="4"/>
  <c r="AV707" i="4"/>
  <c r="Q707" i="4"/>
  <c r="S707" i="4"/>
  <c r="AZ707" i="4"/>
  <c r="T699" i="4"/>
  <c r="AN711" i="4"/>
  <c r="AY699" i="4"/>
  <c r="BK664" i="4"/>
  <c r="AU664" i="4"/>
  <c r="AE664" i="4"/>
  <c r="O664" i="4"/>
  <c r="BI664" i="4"/>
  <c r="AS664" i="4"/>
  <c r="AC664" i="4"/>
  <c r="M664" i="4"/>
  <c r="BH664" i="4"/>
  <c r="AR664" i="4"/>
  <c r="AB664" i="4"/>
  <c r="L664" i="4"/>
  <c r="BD664" i="4"/>
  <c r="AN664" i="4"/>
  <c r="X664" i="4"/>
  <c r="BC664" i="4"/>
  <c r="AM664" i="4"/>
  <c r="W664" i="4"/>
  <c r="AX664" i="4"/>
  <c r="AG664" i="4"/>
  <c r="V664" i="4"/>
  <c r="AK664" i="4"/>
  <c r="BG664" i="4"/>
  <c r="AP664" i="4"/>
  <c r="Y664" i="4"/>
  <c r="N664" i="4"/>
  <c r="T664" i="4"/>
  <c r="BA664" i="4"/>
  <c r="AY664" i="4"/>
  <c r="AH664" i="4"/>
  <c r="Q664" i="4"/>
  <c r="P664" i="4"/>
  <c r="AJ664" i="4"/>
  <c r="W711" i="4"/>
  <c r="AM703" i="4"/>
  <c r="AQ713" i="4"/>
  <c r="AE713" i="4"/>
  <c r="AO713" i="4"/>
  <c r="O705" i="4"/>
  <c r="Y705" i="4"/>
  <c r="AR707" i="4"/>
  <c r="AR699" i="4"/>
  <c r="Q711" i="4"/>
  <c r="BF711" i="4"/>
  <c r="AX707" i="4"/>
  <c r="BB707" i="4"/>
  <c r="AG703" i="4"/>
  <c r="AA703" i="4"/>
  <c r="M699" i="4"/>
  <c r="BJ748" i="4"/>
  <c r="BE748" i="4"/>
  <c r="AN748" i="4"/>
  <c r="W748" i="4"/>
  <c r="BA748" i="4"/>
  <c r="AR748" i="4"/>
  <c r="S748" i="4"/>
  <c r="AQ748" i="4"/>
  <c r="BI748" i="4"/>
  <c r="AW748" i="4"/>
  <c r="AF748" i="4"/>
  <c r="O748" i="4"/>
  <c r="AS748" i="4"/>
  <c r="AJ748" i="4"/>
  <c r="BF748" i="4"/>
  <c r="AO748" i="4"/>
  <c r="X748" i="4"/>
  <c r="BB748" i="4"/>
  <c r="AK748" i="4"/>
  <c r="AB748" i="4"/>
  <c r="AI748" i="4"/>
  <c r="BA705" i="4"/>
  <c r="AN665" i="4"/>
  <c r="BI650" i="4"/>
  <c r="AS650" i="4"/>
  <c r="AC650" i="4"/>
  <c r="M650" i="4"/>
  <c r="BB650" i="4"/>
  <c r="AL650" i="4"/>
  <c r="V650" i="4"/>
  <c r="BE650" i="4"/>
  <c r="AN650" i="4"/>
  <c r="AE650" i="4"/>
  <c r="T650" i="4"/>
  <c r="R650" i="4"/>
  <c r="AY650" i="4"/>
  <c r="AW650" i="4"/>
  <c r="AF650" i="4"/>
  <c r="W650" i="4"/>
  <c r="L650" i="4"/>
  <c r="AH650" i="4"/>
  <c r="Z650" i="4"/>
  <c r="AO650" i="4"/>
  <c r="X650" i="4"/>
  <c r="O650" i="4"/>
  <c r="AA650" i="4"/>
  <c r="AX650" i="4"/>
  <c r="BA650" i="4"/>
  <c r="AZ664" i="4"/>
  <c r="BH629" i="4"/>
  <c r="AZ629" i="4"/>
  <c r="AR629" i="4"/>
  <c r="AJ629" i="4"/>
  <c r="AB629" i="4"/>
  <c r="T629" i="4"/>
  <c r="L629" i="4"/>
  <c r="BG629" i="4"/>
  <c r="AY629" i="4"/>
  <c r="AQ629" i="4"/>
  <c r="AI629" i="4"/>
  <c r="AA629" i="4"/>
  <c r="S629" i="4"/>
  <c r="BF629" i="4"/>
  <c r="AX629" i="4"/>
  <c r="AP629" i="4"/>
  <c r="AH629" i="4"/>
  <c r="Z629" i="4"/>
  <c r="R629" i="4"/>
  <c r="BE629" i="4"/>
  <c r="AW629" i="4"/>
  <c r="AO629" i="4"/>
  <c r="AG629" i="4"/>
  <c r="Y629" i="4"/>
  <c r="Q629" i="4"/>
  <c r="BD629" i="4"/>
  <c r="AV629" i="4"/>
  <c r="AN629" i="4"/>
  <c r="AF629" i="4"/>
  <c r="X629" i="4"/>
  <c r="P629" i="4"/>
  <c r="BK629" i="4"/>
  <c r="BC629" i="4"/>
  <c r="AU629" i="4"/>
  <c r="AM629" i="4"/>
  <c r="AE629" i="4"/>
  <c r="W629" i="4"/>
  <c r="O629" i="4"/>
  <c r="BJ629" i="4"/>
  <c r="BB629" i="4"/>
  <c r="AT629" i="4"/>
  <c r="AL629" i="4"/>
  <c r="AD629" i="4"/>
  <c r="V629" i="4"/>
  <c r="N629" i="4"/>
  <c r="BI629" i="4"/>
  <c r="BA629" i="4"/>
  <c r="AS629" i="4"/>
  <c r="AK629" i="4"/>
  <c r="AC629" i="4"/>
  <c r="U629" i="4"/>
  <c r="M629" i="4"/>
  <c r="AD664" i="4"/>
  <c r="R664" i="4"/>
  <c r="N650" i="4"/>
  <c r="BH650" i="4"/>
  <c r="Q650" i="4"/>
  <c r="O716" i="4"/>
  <c r="AM716" i="4"/>
  <c r="AF716" i="4"/>
  <c r="AX716" i="4"/>
  <c r="BG665" i="4"/>
  <c r="M665" i="4"/>
  <c r="BK644" i="4"/>
  <c r="BC644" i="4"/>
  <c r="AU644" i="4"/>
  <c r="BJ644" i="4"/>
  <c r="BB644" i="4"/>
  <c r="AT644" i="4"/>
  <c r="BI644" i="4"/>
  <c r="BA644" i="4"/>
  <c r="AS644" i="4"/>
  <c r="AK644" i="4"/>
  <c r="BF644" i="4"/>
  <c r="AX644" i="4"/>
  <c r="AP644" i="4"/>
  <c r="AH644" i="4"/>
  <c r="BH644" i="4"/>
  <c r="AR644" i="4"/>
  <c r="AG644" i="4"/>
  <c r="Y644" i="4"/>
  <c r="Q644" i="4"/>
  <c r="BG644" i="4"/>
  <c r="AQ644" i="4"/>
  <c r="AF644" i="4"/>
  <c r="X644" i="4"/>
  <c r="P644" i="4"/>
  <c r="BE644" i="4"/>
  <c r="AO644" i="4"/>
  <c r="AE644" i="4"/>
  <c r="W644" i="4"/>
  <c r="O644" i="4"/>
  <c r="BD644" i="4"/>
  <c r="AN644" i="4"/>
  <c r="AD644" i="4"/>
  <c r="V644" i="4"/>
  <c r="N644" i="4"/>
  <c r="AZ644" i="4"/>
  <c r="AM644" i="4"/>
  <c r="AC644" i="4"/>
  <c r="U644" i="4"/>
  <c r="M644" i="4"/>
  <c r="AY644" i="4"/>
  <c r="AL644" i="4"/>
  <c r="AB644" i="4"/>
  <c r="T644" i="4"/>
  <c r="L644" i="4"/>
  <c r="AW644" i="4"/>
  <c r="AJ644" i="4"/>
  <c r="AA644" i="4"/>
  <c r="S644" i="4"/>
  <c r="AV644" i="4"/>
  <c r="AI644" i="4"/>
  <c r="Z644" i="4"/>
  <c r="R644" i="4"/>
  <c r="BJ594" i="4"/>
  <c r="AT594" i="4"/>
  <c r="AD594" i="4"/>
  <c r="N594" i="4"/>
  <c r="AX594" i="4"/>
  <c r="AG594" i="4"/>
  <c r="T594" i="4"/>
  <c r="BG594" i="4"/>
  <c r="AP594" i="4"/>
  <c r="Y594" i="4"/>
  <c r="L594" i="4"/>
  <c r="M594" i="4"/>
  <c r="AY594" i="4"/>
  <c r="AH594" i="4"/>
  <c r="Q594" i="4"/>
  <c r="P594" i="4"/>
  <c r="BK594" i="4"/>
  <c r="BI594" i="4"/>
  <c r="O594" i="4"/>
  <c r="AA594" i="4"/>
  <c r="BE594" i="4"/>
  <c r="AR594" i="4"/>
  <c r="BA594" i="4"/>
  <c r="V594" i="4"/>
  <c r="BC594" i="4"/>
  <c r="X594" i="4"/>
  <c r="AA653" i="4"/>
  <c r="AI653" i="4"/>
  <c r="BA653" i="4"/>
  <c r="BE590" i="4"/>
  <c r="AH587" i="4"/>
  <c r="BF665" i="4"/>
  <c r="T590" i="4"/>
  <c r="BJ586" i="4"/>
  <c r="BI601" i="4"/>
  <c r="AX590" i="4"/>
  <c r="AM587" i="4"/>
  <c r="BA587" i="4"/>
  <c r="AS642" i="4"/>
  <c r="BK642" i="4"/>
  <c r="M626" i="4"/>
  <c r="AE626" i="4"/>
  <c r="BJ611" i="4"/>
  <c r="BB611" i="4"/>
  <c r="AT611" i="4"/>
  <c r="AL611" i="4"/>
  <c r="AD611" i="4"/>
  <c r="V611" i="4"/>
  <c r="N611" i="4"/>
  <c r="BI611" i="4"/>
  <c r="BA611" i="4"/>
  <c r="AS611" i="4"/>
  <c r="AK611" i="4"/>
  <c r="AC611" i="4"/>
  <c r="U611" i="4"/>
  <c r="M611" i="4"/>
  <c r="BH611" i="4"/>
  <c r="AZ611" i="4"/>
  <c r="AR611" i="4"/>
  <c r="AJ611" i="4"/>
  <c r="AB611" i="4"/>
  <c r="T611" i="4"/>
  <c r="L611" i="4"/>
  <c r="BF611" i="4"/>
  <c r="AX611" i="4"/>
  <c r="AP611" i="4"/>
  <c r="AH611" i="4"/>
  <c r="Z611" i="4"/>
  <c r="R611" i="4"/>
  <c r="BE611" i="4"/>
  <c r="AW611" i="4"/>
  <c r="AO611" i="4"/>
  <c r="AG611" i="4"/>
  <c r="Y611" i="4"/>
  <c r="Q611" i="4"/>
  <c r="BK611" i="4"/>
  <c r="BC611" i="4"/>
  <c r="AU611" i="4"/>
  <c r="AM611" i="4"/>
  <c r="AE611" i="4"/>
  <c r="W611" i="4"/>
  <c r="O611" i="4"/>
  <c r="BG611" i="4"/>
  <c r="AA611" i="4"/>
  <c r="BD611" i="4"/>
  <c r="X611" i="4"/>
  <c r="AY611" i="4"/>
  <c r="S611" i="4"/>
  <c r="AV611" i="4"/>
  <c r="P611" i="4"/>
  <c r="AQ611" i="4"/>
  <c r="AN611" i="4"/>
  <c r="AI611" i="4"/>
  <c r="AF611" i="4"/>
  <c r="AG601" i="4"/>
  <c r="BC601" i="4"/>
  <c r="AW594" i="4"/>
  <c r="Q590" i="4"/>
  <c r="BK578" i="4"/>
  <c r="BC578" i="4"/>
  <c r="AU578" i="4"/>
  <c r="AM578" i="4"/>
  <c r="AE578" i="4"/>
  <c r="W578" i="4"/>
  <c r="O578" i="4"/>
  <c r="BJ578" i="4"/>
  <c r="BB578" i="4"/>
  <c r="AT578" i="4"/>
  <c r="AL578" i="4"/>
  <c r="AD578" i="4"/>
  <c r="V578" i="4"/>
  <c r="N578" i="4"/>
  <c r="BI578" i="4"/>
  <c r="BA578" i="4"/>
  <c r="AS578" i="4"/>
  <c r="AK578" i="4"/>
  <c r="AC578" i="4"/>
  <c r="U578" i="4"/>
  <c r="M578" i="4"/>
  <c r="BH578" i="4"/>
  <c r="AZ578" i="4"/>
  <c r="AR578" i="4"/>
  <c r="AJ578" i="4"/>
  <c r="AB578" i="4"/>
  <c r="T578" i="4"/>
  <c r="L578" i="4"/>
  <c r="BG578" i="4"/>
  <c r="AY578" i="4"/>
  <c r="AQ578" i="4"/>
  <c r="AI578" i="4"/>
  <c r="AA578" i="4"/>
  <c r="S578" i="4"/>
  <c r="BF578" i="4"/>
  <c r="AX578" i="4"/>
  <c r="AP578" i="4"/>
  <c r="AH578" i="4"/>
  <c r="Z578" i="4"/>
  <c r="R578" i="4"/>
  <c r="BE578" i="4"/>
  <c r="AW578" i="4"/>
  <c r="AO578" i="4"/>
  <c r="AG578" i="4"/>
  <c r="Y578" i="4"/>
  <c r="Q578" i="4"/>
  <c r="BD578" i="4"/>
  <c r="AV578" i="4"/>
  <c r="AN578" i="4"/>
  <c r="AF578" i="4"/>
  <c r="X578" i="4"/>
  <c r="P578" i="4"/>
  <c r="U634" i="4"/>
  <c r="AM634" i="4"/>
  <c r="AE594" i="4"/>
  <c r="P590" i="4"/>
  <c r="AA580" i="4"/>
  <c r="AF580" i="4"/>
  <c r="AJ596" i="4"/>
  <c r="U596" i="4"/>
  <c r="AO596" i="4"/>
  <c r="X596" i="4"/>
  <c r="O596" i="4"/>
  <c r="AQ596" i="4"/>
  <c r="AC596" i="4"/>
  <c r="AK596" i="4"/>
  <c r="V596" i="4"/>
  <c r="AG596" i="4"/>
  <c r="P596" i="4"/>
  <c r="BF596" i="4"/>
  <c r="BG596" i="4"/>
  <c r="L596" i="4"/>
  <c r="AS596" i="4"/>
  <c r="N596" i="4"/>
  <c r="S596" i="4"/>
  <c r="BA596" i="4"/>
  <c r="AL596" i="4"/>
  <c r="Y596" i="4"/>
  <c r="BK596" i="4"/>
  <c r="AX596" i="4"/>
  <c r="AB596" i="4"/>
  <c r="BI596" i="4"/>
  <c r="AD596" i="4"/>
  <c r="AV596" i="4"/>
  <c r="AM596" i="4"/>
  <c r="Z596" i="4"/>
  <c r="AZ586" i="4"/>
  <c r="AI586" i="4"/>
  <c r="BG550" i="4"/>
  <c r="AR582" i="4"/>
  <c r="BE582" i="4"/>
  <c r="W550" i="4"/>
  <c r="X550" i="4"/>
  <c r="BE536" i="4"/>
  <c r="AW536" i="4"/>
  <c r="AO536" i="4"/>
  <c r="AG536" i="4"/>
  <c r="Y536" i="4"/>
  <c r="Q536" i="4"/>
  <c r="BD536" i="4"/>
  <c r="AV536" i="4"/>
  <c r="AN536" i="4"/>
  <c r="AF536" i="4"/>
  <c r="X536" i="4"/>
  <c r="P536" i="4"/>
  <c r="BK536" i="4"/>
  <c r="BC536" i="4"/>
  <c r="AU536" i="4"/>
  <c r="AM536" i="4"/>
  <c r="AE536" i="4"/>
  <c r="W536" i="4"/>
  <c r="O536" i="4"/>
  <c r="BF536" i="4"/>
  <c r="AX536" i="4"/>
  <c r="AP536" i="4"/>
  <c r="AH536" i="4"/>
  <c r="Z536" i="4"/>
  <c r="R536" i="4"/>
  <c r="BH536" i="4"/>
  <c r="AR536" i="4"/>
  <c r="AB536" i="4"/>
  <c r="L536" i="4"/>
  <c r="BG536" i="4"/>
  <c r="AQ536" i="4"/>
  <c r="AA536" i="4"/>
  <c r="BB536" i="4"/>
  <c r="AL536" i="4"/>
  <c r="V536" i="4"/>
  <c r="BA536" i="4"/>
  <c r="AK536" i="4"/>
  <c r="U536" i="4"/>
  <c r="AZ536" i="4"/>
  <c r="AJ536" i="4"/>
  <c r="T536" i="4"/>
  <c r="AY536" i="4"/>
  <c r="AI536" i="4"/>
  <c r="S536" i="4"/>
  <c r="BJ536" i="4"/>
  <c r="AT536" i="4"/>
  <c r="AD536" i="4"/>
  <c r="N536" i="4"/>
  <c r="BI536" i="4"/>
  <c r="AS536" i="4"/>
  <c r="AC536" i="4"/>
  <c r="M536" i="4"/>
  <c r="AD510" i="4"/>
  <c r="AG534" i="4"/>
  <c r="AS510" i="4"/>
  <c r="AX535" i="4"/>
  <c r="R520" i="4"/>
  <c r="AN520" i="4"/>
  <c r="U566" i="4"/>
  <c r="AM566" i="4"/>
  <c r="R566" i="4"/>
  <c r="T518" i="4"/>
  <c r="AA593" i="4"/>
  <c r="AY593" i="4"/>
  <c r="N593" i="4"/>
  <c r="AF593" i="4"/>
  <c r="BC535" i="4"/>
  <c r="BJ535" i="4"/>
  <c r="R510" i="4"/>
  <c r="BF476" i="4"/>
  <c r="AX476" i="4"/>
  <c r="AP476" i="4"/>
  <c r="AH476" i="4"/>
  <c r="Z476" i="4"/>
  <c r="R476" i="4"/>
  <c r="BE476" i="4"/>
  <c r="AW476" i="4"/>
  <c r="AO476" i="4"/>
  <c r="AG476" i="4"/>
  <c r="Y476" i="4"/>
  <c r="Q476" i="4"/>
  <c r="BD476" i="4"/>
  <c r="AV476" i="4"/>
  <c r="AN476" i="4"/>
  <c r="AF476" i="4"/>
  <c r="X476" i="4"/>
  <c r="P476" i="4"/>
  <c r="BG476" i="4"/>
  <c r="AY476" i="4"/>
  <c r="AQ476" i="4"/>
  <c r="AI476" i="4"/>
  <c r="AA476" i="4"/>
  <c r="S476" i="4"/>
  <c r="BC476" i="4"/>
  <c r="AM476" i="4"/>
  <c r="W476" i="4"/>
  <c r="BB476" i="4"/>
  <c r="AL476" i="4"/>
  <c r="V476" i="4"/>
  <c r="BA476" i="4"/>
  <c r="AK476" i="4"/>
  <c r="U476" i="4"/>
  <c r="AZ476" i="4"/>
  <c r="AJ476" i="4"/>
  <c r="T476" i="4"/>
  <c r="BK476" i="4"/>
  <c r="AU476" i="4"/>
  <c r="AE476" i="4"/>
  <c r="O476" i="4"/>
  <c r="BJ476" i="4"/>
  <c r="AT476" i="4"/>
  <c r="AD476" i="4"/>
  <c r="N476" i="4"/>
  <c r="BI476" i="4"/>
  <c r="AS476" i="4"/>
  <c r="AC476" i="4"/>
  <c r="M476" i="4"/>
  <c r="BH476" i="4"/>
  <c r="AR476" i="4"/>
  <c r="AB476" i="4"/>
  <c r="L476" i="4"/>
  <c r="AV447" i="4"/>
  <c r="P447" i="4"/>
  <c r="AS447" i="4"/>
  <c r="M447" i="4"/>
  <c r="AK447" i="4"/>
  <c r="AF447" i="4"/>
  <c r="AU447" i="4"/>
  <c r="O447" i="4"/>
  <c r="AX447" i="4"/>
  <c r="AG447" i="4"/>
  <c r="T447" i="4"/>
  <c r="BB447" i="4"/>
  <c r="BA447" i="4"/>
  <c r="AC447" i="4"/>
  <c r="AE447" i="4"/>
  <c r="BG447" i="4"/>
  <c r="AP447" i="4"/>
  <c r="Y447" i="4"/>
  <c r="L447" i="4"/>
  <c r="AL447" i="4"/>
  <c r="BI447" i="4"/>
  <c r="BK447" i="4"/>
  <c r="AY447" i="4"/>
  <c r="AH447" i="4"/>
  <c r="Q447" i="4"/>
  <c r="BD447" i="4"/>
  <c r="V447" i="4"/>
  <c r="AA447" i="4"/>
  <c r="BE447" i="4"/>
  <c r="AR447" i="4"/>
  <c r="BC447" i="4"/>
  <c r="AD447" i="4"/>
  <c r="BF447" i="4"/>
  <c r="AO447" i="4"/>
  <c r="AB447" i="4"/>
  <c r="W447" i="4"/>
  <c r="U447" i="4"/>
  <c r="AK446" i="4"/>
  <c r="W446" i="4"/>
  <c r="AA403" i="4"/>
  <c r="BH377" i="4"/>
  <c r="AZ377" i="4"/>
  <c r="AR377" i="4"/>
  <c r="AJ377" i="4"/>
  <c r="AB377" i="4"/>
  <c r="T377" i="4"/>
  <c r="L377" i="4"/>
  <c r="BG377" i="4"/>
  <c r="AY377" i="4"/>
  <c r="AQ377" i="4"/>
  <c r="AI377" i="4"/>
  <c r="AA377" i="4"/>
  <c r="S377" i="4"/>
  <c r="BF377" i="4"/>
  <c r="AX377" i="4"/>
  <c r="AP377" i="4"/>
  <c r="AH377" i="4"/>
  <c r="Z377" i="4"/>
  <c r="R377" i="4"/>
  <c r="BE377" i="4"/>
  <c r="AW377" i="4"/>
  <c r="AO377" i="4"/>
  <c r="AG377" i="4"/>
  <c r="Y377" i="4"/>
  <c r="Q377" i="4"/>
  <c r="BD377" i="4"/>
  <c r="AV377" i="4"/>
  <c r="AN377" i="4"/>
  <c r="AF377" i="4"/>
  <c r="X377" i="4"/>
  <c r="P377" i="4"/>
  <c r="BK377" i="4"/>
  <c r="BC377" i="4"/>
  <c r="AU377" i="4"/>
  <c r="AM377" i="4"/>
  <c r="AE377" i="4"/>
  <c r="W377" i="4"/>
  <c r="O377" i="4"/>
  <c r="BJ377" i="4"/>
  <c r="BB377" i="4"/>
  <c r="AT377" i="4"/>
  <c r="AL377" i="4"/>
  <c r="AD377" i="4"/>
  <c r="V377" i="4"/>
  <c r="N377" i="4"/>
  <c r="BI377" i="4"/>
  <c r="BA377" i="4"/>
  <c r="AS377" i="4"/>
  <c r="AK377" i="4"/>
  <c r="AC377" i="4"/>
  <c r="U377" i="4"/>
  <c r="M377" i="4"/>
  <c r="BH369" i="4"/>
  <c r="AZ369" i="4"/>
  <c r="AR369" i="4"/>
  <c r="AJ369" i="4"/>
  <c r="AB369" i="4"/>
  <c r="T369" i="4"/>
  <c r="L369" i="4"/>
  <c r="BG369" i="4"/>
  <c r="AY369" i="4"/>
  <c r="AQ369" i="4"/>
  <c r="AI369" i="4"/>
  <c r="AA369" i="4"/>
  <c r="S369" i="4"/>
  <c r="BF369" i="4"/>
  <c r="AX369" i="4"/>
  <c r="AP369" i="4"/>
  <c r="AH369" i="4"/>
  <c r="Z369" i="4"/>
  <c r="R369" i="4"/>
  <c r="BE369" i="4"/>
  <c r="AW369" i="4"/>
  <c r="BD369" i="4"/>
  <c r="AV369" i="4"/>
  <c r="AN369" i="4"/>
  <c r="AF369" i="4"/>
  <c r="X369" i="4"/>
  <c r="P369" i="4"/>
  <c r="BK369" i="4"/>
  <c r="BC369" i="4"/>
  <c r="AU369" i="4"/>
  <c r="AM369" i="4"/>
  <c r="AE369" i="4"/>
  <c r="W369" i="4"/>
  <c r="O369" i="4"/>
  <c r="BJ369" i="4"/>
  <c r="BB369" i="4"/>
  <c r="AT369" i="4"/>
  <c r="AL369" i="4"/>
  <c r="AD369" i="4"/>
  <c r="V369" i="4"/>
  <c r="N369" i="4"/>
  <c r="BI369" i="4"/>
  <c r="BA369" i="4"/>
  <c r="AS369" i="4"/>
  <c r="AK369" i="4"/>
  <c r="AC369" i="4"/>
  <c r="U369" i="4"/>
  <c r="M369" i="4"/>
  <c r="AG369" i="4"/>
  <c r="Y369" i="4"/>
  <c r="Q369" i="4"/>
  <c r="AO369" i="4"/>
  <c r="X447" i="4"/>
  <c r="S447" i="4"/>
  <c r="BJ440" i="4"/>
  <c r="BB440" i="4"/>
  <c r="AT440" i="4"/>
  <c r="AL440" i="4"/>
  <c r="AD440" i="4"/>
  <c r="V440" i="4"/>
  <c r="N440" i="4"/>
  <c r="BI440" i="4"/>
  <c r="BA440" i="4"/>
  <c r="AS440" i="4"/>
  <c r="AK440" i="4"/>
  <c r="AC440" i="4"/>
  <c r="U440" i="4"/>
  <c r="M440" i="4"/>
  <c r="BH440" i="4"/>
  <c r="AZ440" i="4"/>
  <c r="AR440" i="4"/>
  <c r="AJ440" i="4"/>
  <c r="AB440" i="4"/>
  <c r="T440" i="4"/>
  <c r="L440" i="4"/>
  <c r="BK440" i="4"/>
  <c r="BC440" i="4"/>
  <c r="AU440" i="4"/>
  <c r="AM440" i="4"/>
  <c r="AE440" i="4"/>
  <c r="W440" i="4"/>
  <c r="O440" i="4"/>
  <c r="AV440" i="4"/>
  <c r="AF440" i="4"/>
  <c r="P440" i="4"/>
  <c r="BG440" i="4"/>
  <c r="AQ440" i="4"/>
  <c r="AA440" i="4"/>
  <c r="BF440" i="4"/>
  <c r="AP440" i="4"/>
  <c r="Z440" i="4"/>
  <c r="AX440" i="4"/>
  <c r="AH440" i="4"/>
  <c r="R440" i="4"/>
  <c r="AW440" i="4"/>
  <c r="Q440" i="4"/>
  <c r="AO440" i="4"/>
  <c r="AN440" i="4"/>
  <c r="AI440" i="4"/>
  <c r="AG440" i="4"/>
  <c r="BE440" i="4"/>
  <c r="Y440" i="4"/>
  <c r="BD440" i="4"/>
  <c r="X440" i="4"/>
  <c r="AY440" i="4"/>
  <c r="S440" i="4"/>
  <c r="S433" i="4"/>
  <c r="P433" i="4"/>
  <c r="AG415" i="4"/>
  <c r="W415" i="4"/>
  <c r="N449" i="4"/>
  <c r="Q449" i="4"/>
  <c r="AF443" i="4"/>
  <c r="W443" i="4"/>
  <c r="Z415" i="4"/>
  <c r="AT403" i="4"/>
  <c r="AV349" i="4"/>
  <c r="AM349" i="4"/>
  <c r="AD349" i="4"/>
  <c r="T349" i="4"/>
  <c r="BA349" i="4"/>
  <c r="R349" i="4"/>
  <c r="AN349" i="4"/>
  <c r="AE349" i="4"/>
  <c r="V349" i="4"/>
  <c r="L349" i="4"/>
  <c r="AK349" i="4"/>
  <c r="AW349" i="4"/>
  <c r="T290" i="4"/>
  <c r="AX290" i="4"/>
  <c r="AG290" i="4"/>
  <c r="P290" i="4"/>
  <c r="BJ290" i="4"/>
  <c r="BA290" i="4"/>
  <c r="AB290" i="4"/>
  <c r="BG290" i="4"/>
  <c r="AP290" i="4"/>
  <c r="Y290" i="4"/>
  <c r="BK290" i="4"/>
  <c r="BB290" i="4"/>
  <c r="AS290" i="4"/>
  <c r="AR290" i="4"/>
  <c r="AY290" i="4"/>
  <c r="AH290" i="4"/>
  <c r="Q290" i="4"/>
  <c r="BC290" i="4"/>
  <c r="AT290" i="4"/>
  <c r="AK290" i="4"/>
  <c r="AZ290" i="4"/>
  <c r="AQ290" i="4"/>
  <c r="Z290" i="4"/>
  <c r="BD290" i="4"/>
  <c r="AU290" i="4"/>
  <c r="AL290" i="4"/>
  <c r="AC290" i="4"/>
  <c r="AI290" i="4"/>
  <c r="R290" i="4"/>
  <c r="AV290" i="4"/>
  <c r="AM290" i="4"/>
  <c r="AD290" i="4"/>
  <c r="U290" i="4"/>
  <c r="BH290" i="4"/>
  <c r="AA290" i="4"/>
  <c r="BE290" i="4"/>
  <c r="AN290" i="4"/>
  <c r="AE290" i="4"/>
  <c r="V290" i="4"/>
  <c r="M290" i="4"/>
  <c r="BF290" i="4"/>
  <c r="AO290" i="4"/>
  <c r="X290" i="4"/>
  <c r="O290" i="4"/>
  <c r="BI290" i="4"/>
  <c r="AD382" i="4"/>
  <c r="Y382" i="4"/>
  <c r="L290" i="4"/>
  <c r="BH349" i="4"/>
  <c r="AF290" i="4"/>
  <c r="AB339" i="4"/>
  <c r="Y303" i="4"/>
  <c r="L840" i="4"/>
  <c r="AH840" i="4"/>
  <c r="AL840" i="4"/>
  <c r="AN840" i="4"/>
  <c r="M801" i="4"/>
  <c r="BG801" i="4"/>
  <c r="AP801" i="4"/>
  <c r="Y801" i="4"/>
  <c r="N801" i="4"/>
  <c r="AJ801" i="4"/>
  <c r="AN801" i="4"/>
  <c r="AZ801" i="4"/>
  <c r="AY801" i="4"/>
  <c r="AH801" i="4"/>
  <c r="Q801" i="4"/>
  <c r="O801" i="4"/>
  <c r="U801" i="4"/>
  <c r="BD801" i="4"/>
  <c r="AQ801" i="4"/>
  <c r="Z801" i="4"/>
  <c r="BJ801" i="4"/>
  <c r="AE801" i="4"/>
  <c r="AK801" i="4"/>
  <c r="BI766" i="4"/>
  <c r="BA766" i="4"/>
  <c r="AS766" i="4"/>
  <c r="AK766" i="4"/>
  <c r="AC766" i="4"/>
  <c r="U766" i="4"/>
  <c r="M766" i="4"/>
  <c r="BH766" i="4"/>
  <c r="AZ766" i="4"/>
  <c r="AR766" i="4"/>
  <c r="AJ766" i="4"/>
  <c r="AB766" i="4"/>
  <c r="T766" i="4"/>
  <c r="L766" i="4"/>
  <c r="BG766" i="4"/>
  <c r="AY766" i="4"/>
  <c r="AQ766" i="4"/>
  <c r="AI766" i="4"/>
  <c r="AA766" i="4"/>
  <c r="S766" i="4"/>
  <c r="BD766" i="4"/>
  <c r="AV766" i="4"/>
  <c r="AN766" i="4"/>
  <c r="AF766" i="4"/>
  <c r="X766" i="4"/>
  <c r="P766" i="4"/>
  <c r="BK766" i="4"/>
  <c r="BC766" i="4"/>
  <c r="AU766" i="4"/>
  <c r="AM766" i="4"/>
  <c r="AE766" i="4"/>
  <c r="W766" i="4"/>
  <c r="O766" i="4"/>
  <c r="BJ766" i="4"/>
  <c r="BB766" i="4"/>
  <c r="AT766" i="4"/>
  <c r="AL766" i="4"/>
  <c r="AD766" i="4"/>
  <c r="V766" i="4"/>
  <c r="N766" i="4"/>
  <c r="AW766" i="4"/>
  <c r="Q766" i="4"/>
  <c r="AP766" i="4"/>
  <c r="AO766" i="4"/>
  <c r="AH766" i="4"/>
  <c r="AG766" i="4"/>
  <c r="BF766" i="4"/>
  <c r="Z766" i="4"/>
  <c r="BE766" i="4"/>
  <c r="Y766" i="4"/>
  <c r="AX766" i="4"/>
  <c r="R766" i="4"/>
  <c r="BI750" i="4"/>
  <c r="BA750" i="4"/>
  <c r="AS750" i="4"/>
  <c r="AK750" i="4"/>
  <c r="AC750" i="4"/>
  <c r="U750" i="4"/>
  <c r="M750" i="4"/>
  <c r="BH750" i="4"/>
  <c r="AZ750" i="4"/>
  <c r="AR750" i="4"/>
  <c r="AJ750" i="4"/>
  <c r="AB750" i="4"/>
  <c r="T750" i="4"/>
  <c r="L750" i="4"/>
  <c r="BG750" i="4"/>
  <c r="AY750" i="4"/>
  <c r="AQ750" i="4"/>
  <c r="AI750" i="4"/>
  <c r="AA750" i="4"/>
  <c r="S750" i="4"/>
  <c r="BD750" i="4"/>
  <c r="AV750" i="4"/>
  <c r="AN750" i="4"/>
  <c r="AF750" i="4"/>
  <c r="X750" i="4"/>
  <c r="P750" i="4"/>
  <c r="BF750" i="4"/>
  <c r="AP750" i="4"/>
  <c r="Z750" i="4"/>
  <c r="BE750" i="4"/>
  <c r="AO750" i="4"/>
  <c r="Y750" i="4"/>
  <c r="BC750" i="4"/>
  <c r="AM750" i="4"/>
  <c r="W750" i="4"/>
  <c r="BB750" i="4"/>
  <c r="AL750" i="4"/>
  <c r="V750" i="4"/>
  <c r="AX750" i="4"/>
  <c r="AH750" i="4"/>
  <c r="R750" i="4"/>
  <c r="AW750" i="4"/>
  <c r="AG750" i="4"/>
  <c r="Q750" i="4"/>
  <c r="BK750" i="4"/>
  <c r="AU750" i="4"/>
  <c r="AE750" i="4"/>
  <c r="O750" i="4"/>
  <c r="BJ750" i="4"/>
  <c r="AT750" i="4"/>
  <c r="AD750" i="4"/>
  <c r="N750" i="4"/>
  <c r="BK801" i="4"/>
  <c r="AO801" i="4"/>
  <c r="AI801" i="4"/>
  <c r="BD775" i="4"/>
  <c r="AV775" i="4"/>
  <c r="AN775" i="4"/>
  <c r="AF775" i="4"/>
  <c r="X775" i="4"/>
  <c r="P775" i="4"/>
  <c r="BK775" i="4"/>
  <c r="BC775" i="4"/>
  <c r="AU775" i="4"/>
  <c r="AM775" i="4"/>
  <c r="AE775" i="4"/>
  <c r="W775" i="4"/>
  <c r="O775" i="4"/>
  <c r="BJ775" i="4"/>
  <c r="BB775" i="4"/>
  <c r="AT775" i="4"/>
  <c r="AL775" i="4"/>
  <c r="AD775" i="4"/>
  <c r="V775" i="4"/>
  <c r="N775" i="4"/>
  <c r="BI775" i="4"/>
  <c r="BA775" i="4"/>
  <c r="AS775" i="4"/>
  <c r="AK775" i="4"/>
  <c r="AC775" i="4"/>
  <c r="U775" i="4"/>
  <c r="M775" i="4"/>
  <c r="BG775" i="4"/>
  <c r="AY775" i="4"/>
  <c r="AQ775" i="4"/>
  <c r="AI775" i="4"/>
  <c r="AA775" i="4"/>
  <c r="S775" i="4"/>
  <c r="BF775" i="4"/>
  <c r="AX775" i="4"/>
  <c r="AP775" i="4"/>
  <c r="AH775" i="4"/>
  <c r="Z775" i="4"/>
  <c r="R775" i="4"/>
  <c r="BE775" i="4"/>
  <c r="AW775" i="4"/>
  <c r="AO775" i="4"/>
  <c r="AG775" i="4"/>
  <c r="Y775" i="4"/>
  <c r="Q775" i="4"/>
  <c r="AB775" i="4"/>
  <c r="T775" i="4"/>
  <c r="L775" i="4"/>
  <c r="BH775" i="4"/>
  <c r="AZ775" i="4"/>
  <c r="AR775" i="4"/>
  <c r="AJ775" i="4"/>
  <c r="AC801" i="4"/>
  <c r="BE770" i="4"/>
  <c r="AW770" i="4"/>
  <c r="AO770" i="4"/>
  <c r="AG770" i="4"/>
  <c r="Y770" i="4"/>
  <c r="Q770" i="4"/>
  <c r="BD770" i="4"/>
  <c r="AV770" i="4"/>
  <c r="AN770" i="4"/>
  <c r="AF770" i="4"/>
  <c r="X770" i="4"/>
  <c r="P770" i="4"/>
  <c r="BK770" i="4"/>
  <c r="BC770" i="4"/>
  <c r="AU770" i="4"/>
  <c r="AM770" i="4"/>
  <c r="AE770" i="4"/>
  <c r="W770" i="4"/>
  <c r="O770" i="4"/>
  <c r="BJ770" i="4"/>
  <c r="BB770" i="4"/>
  <c r="AT770" i="4"/>
  <c r="AL770" i="4"/>
  <c r="AD770" i="4"/>
  <c r="V770" i="4"/>
  <c r="N770" i="4"/>
  <c r="BH770" i="4"/>
  <c r="AZ770" i="4"/>
  <c r="AR770" i="4"/>
  <c r="AJ770" i="4"/>
  <c r="AB770" i="4"/>
  <c r="T770" i="4"/>
  <c r="L770" i="4"/>
  <c r="BG770" i="4"/>
  <c r="AY770" i="4"/>
  <c r="AQ770" i="4"/>
  <c r="AI770" i="4"/>
  <c r="AA770" i="4"/>
  <c r="S770" i="4"/>
  <c r="BF770" i="4"/>
  <c r="AX770" i="4"/>
  <c r="AP770" i="4"/>
  <c r="AH770" i="4"/>
  <c r="Z770" i="4"/>
  <c r="R770" i="4"/>
  <c r="U770" i="4"/>
  <c r="M770" i="4"/>
  <c r="BI770" i="4"/>
  <c r="BA770" i="4"/>
  <c r="AS770" i="4"/>
  <c r="AK770" i="4"/>
  <c r="AC770" i="4"/>
  <c r="BH801" i="4"/>
  <c r="BF749" i="4"/>
  <c r="AX749" i="4"/>
  <c r="AP749" i="4"/>
  <c r="AH749" i="4"/>
  <c r="Z749" i="4"/>
  <c r="R749" i="4"/>
  <c r="BE749" i="4"/>
  <c r="AW749" i="4"/>
  <c r="AO749" i="4"/>
  <c r="AG749" i="4"/>
  <c r="Y749" i="4"/>
  <c r="Q749" i="4"/>
  <c r="BD749" i="4"/>
  <c r="AV749" i="4"/>
  <c r="AN749" i="4"/>
  <c r="AF749" i="4"/>
  <c r="X749" i="4"/>
  <c r="P749" i="4"/>
  <c r="BI749" i="4"/>
  <c r="BA749" i="4"/>
  <c r="AS749" i="4"/>
  <c r="AK749" i="4"/>
  <c r="AC749" i="4"/>
  <c r="U749" i="4"/>
  <c r="M749" i="4"/>
  <c r="BG749" i="4"/>
  <c r="AQ749" i="4"/>
  <c r="AA749" i="4"/>
  <c r="BC749" i="4"/>
  <c r="AM749" i="4"/>
  <c r="W749" i="4"/>
  <c r="BB749" i="4"/>
  <c r="AL749" i="4"/>
  <c r="V749" i="4"/>
  <c r="AZ749" i="4"/>
  <c r="AJ749" i="4"/>
  <c r="T749" i="4"/>
  <c r="AY749" i="4"/>
  <c r="AI749" i="4"/>
  <c r="S749" i="4"/>
  <c r="BK749" i="4"/>
  <c r="AU749" i="4"/>
  <c r="AE749" i="4"/>
  <c r="O749" i="4"/>
  <c r="BJ749" i="4"/>
  <c r="AT749" i="4"/>
  <c r="AD749" i="4"/>
  <c r="N749" i="4"/>
  <c r="BH749" i="4"/>
  <c r="AR749" i="4"/>
  <c r="AB749" i="4"/>
  <c r="L749" i="4"/>
  <c r="L764" i="4"/>
  <c r="P764" i="4"/>
  <c r="R764" i="4"/>
  <c r="V764" i="4"/>
  <c r="Y699" i="4"/>
  <c r="BJ699" i="4"/>
  <c r="BA699" i="4"/>
  <c r="AP699" i="4"/>
  <c r="P699" i="4"/>
  <c r="AW699" i="4"/>
  <c r="BE699" i="4"/>
  <c r="AO699" i="4"/>
  <c r="BK699" i="4"/>
  <c r="BB699" i="4"/>
  <c r="AS699" i="4"/>
  <c r="AH699" i="4"/>
  <c r="L699" i="4"/>
  <c r="AF699" i="4"/>
  <c r="BC699" i="4"/>
  <c r="AT699" i="4"/>
  <c r="AK699" i="4"/>
  <c r="Z699" i="4"/>
  <c r="AB699" i="4"/>
  <c r="AV699" i="4"/>
  <c r="S699" i="4"/>
  <c r="AI699" i="4"/>
  <c r="U699" i="4"/>
  <c r="W699" i="4"/>
  <c r="BH605" i="4"/>
  <c r="AZ605" i="4"/>
  <c r="AR605" i="4"/>
  <c r="AJ605" i="4"/>
  <c r="AB605" i="4"/>
  <c r="T605" i="4"/>
  <c r="L605" i="4"/>
  <c r="BG605" i="4"/>
  <c r="AY605" i="4"/>
  <c r="AQ605" i="4"/>
  <c r="AI605" i="4"/>
  <c r="AA605" i="4"/>
  <c r="S605" i="4"/>
  <c r="BF605" i="4"/>
  <c r="AX605" i="4"/>
  <c r="AP605" i="4"/>
  <c r="AH605" i="4"/>
  <c r="Z605" i="4"/>
  <c r="R605" i="4"/>
  <c r="BI605" i="4"/>
  <c r="BA605" i="4"/>
  <c r="AS605" i="4"/>
  <c r="AK605" i="4"/>
  <c r="AC605" i="4"/>
  <c r="U605" i="4"/>
  <c r="M605" i="4"/>
  <c r="BD605" i="4"/>
  <c r="AN605" i="4"/>
  <c r="X605" i="4"/>
  <c r="BC605" i="4"/>
  <c r="AM605" i="4"/>
  <c r="W605" i="4"/>
  <c r="BB605" i="4"/>
  <c r="AL605" i="4"/>
  <c r="V605" i="4"/>
  <c r="AW605" i="4"/>
  <c r="AG605" i="4"/>
  <c r="Q605" i="4"/>
  <c r="AV605" i="4"/>
  <c r="AF605" i="4"/>
  <c r="P605" i="4"/>
  <c r="BK605" i="4"/>
  <c r="AU605" i="4"/>
  <c r="AE605" i="4"/>
  <c r="O605" i="4"/>
  <c r="BJ605" i="4"/>
  <c r="AT605" i="4"/>
  <c r="AD605" i="4"/>
  <c r="N605" i="4"/>
  <c r="BE605" i="4"/>
  <c r="AO605" i="4"/>
  <c r="Y605" i="4"/>
  <c r="R653" i="4"/>
  <c r="AV653" i="4"/>
  <c r="AK653" i="4"/>
  <c r="AL653" i="4"/>
  <c r="BK653" i="4"/>
  <c r="BH653" i="4"/>
  <c r="BE653" i="4"/>
  <c r="AN653" i="4"/>
  <c r="AC653" i="4"/>
  <c r="V653" i="4"/>
  <c r="AU653" i="4"/>
  <c r="AR653" i="4"/>
  <c r="AW653" i="4"/>
  <c r="AF653" i="4"/>
  <c r="U653" i="4"/>
  <c r="AZ653" i="4"/>
  <c r="AE653" i="4"/>
  <c r="AB653" i="4"/>
  <c r="AP653" i="4"/>
  <c r="Y653" i="4"/>
  <c r="BI653" i="4"/>
  <c r="AM653" i="4"/>
  <c r="AY653" i="4"/>
  <c r="AT653" i="4"/>
  <c r="AQ653" i="4"/>
  <c r="BJ649" i="4"/>
  <c r="BB649" i="4"/>
  <c r="AT649" i="4"/>
  <c r="AL649" i="4"/>
  <c r="AD649" i="4"/>
  <c r="V649" i="4"/>
  <c r="N649" i="4"/>
  <c r="BI649" i="4"/>
  <c r="BA649" i="4"/>
  <c r="AS649" i="4"/>
  <c r="AK649" i="4"/>
  <c r="AC649" i="4"/>
  <c r="U649" i="4"/>
  <c r="M649" i="4"/>
  <c r="BH649" i="4"/>
  <c r="AZ649" i="4"/>
  <c r="AR649" i="4"/>
  <c r="AJ649" i="4"/>
  <c r="AB649" i="4"/>
  <c r="T649" i="4"/>
  <c r="L649" i="4"/>
  <c r="BE649" i="4"/>
  <c r="AW649" i="4"/>
  <c r="AO649" i="4"/>
  <c r="AG649" i="4"/>
  <c r="Y649" i="4"/>
  <c r="Q649" i="4"/>
  <c r="AV649" i="4"/>
  <c r="AF649" i="4"/>
  <c r="P649" i="4"/>
  <c r="BK649" i="4"/>
  <c r="AU649" i="4"/>
  <c r="AE649" i="4"/>
  <c r="O649" i="4"/>
  <c r="BG649" i="4"/>
  <c r="AQ649" i="4"/>
  <c r="AA649" i="4"/>
  <c r="BF649" i="4"/>
  <c r="AP649" i="4"/>
  <c r="Z649" i="4"/>
  <c r="BD649" i="4"/>
  <c r="AN649" i="4"/>
  <c r="X649" i="4"/>
  <c r="BC649" i="4"/>
  <c r="AM649" i="4"/>
  <c r="W649" i="4"/>
  <c r="AY649" i="4"/>
  <c r="AI649" i="4"/>
  <c r="S649" i="4"/>
  <c r="AX649" i="4"/>
  <c r="AH649" i="4"/>
  <c r="R649" i="4"/>
  <c r="BG634" i="4"/>
  <c r="AP634" i="4"/>
  <c r="Y634" i="4"/>
  <c r="BK634" i="4"/>
  <c r="BB634" i="4"/>
  <c r="AS634" i="4"/>
  <c r="AJ634" i="4"/>
  <c r="AY634" i="4"/>
  <c r="AH634" i="4"/>
  <c r="Q634" i="4"/>
  <c r="BC634" i="4"/>
  <c r="AT634" i="4"/>
  <c r="AK634" i="4"/>
  <c r="AB634" i="4"/>
  <c r="AQ634" i="4"/>
  <c r="Z634" i="4"/>
  <c r="BD634" i="4"/>
  <c r="AU634" i="4"/>
  <c r="AL634" i="4"/>
  <c r="AC634" i="4"/>
  <c r="T634" i="4"/>
  <c r="S634" i="4"/>
  <c r="AW634" i="4"/>
  <c r="AF634" i="4"/>
  <c r="W634" i="4"/>
  <c r="N634" i="4"/>
  <c r="BH634" i="4"/>
  <c r="AY626" i="4"/>
  <c r="AH626" i="4"/>
  <c r="Q626" i="4"/>
  <c r="BC626" i="4"/>
  <c r="AT626" i="4"/>
  <c r="AK626" i="4"/>
  <c r="AB626" i="4"/>
  <c r="AQ626" i="4"/>
  <c r="Z626" i="4"/>
  <c r="BD626" i="4"/>
  <c r="AU626" i="4"/>
  <c r="AL626" i="4"/>
  <c r="AC626" i="4"/>
  <c r="T626" i="4"/>
  <c r="AI626" i="4"/>
  <c r="R626" i="4"/>
  <c r="AV626" i="4"/>
  <c r="AM626" i="4"/>
  <c r="AD626" i="4"/>
  <c r="U626" i="4"/>
  <c r="L626" i="4"/>
  <c r="BF626" i="4"/>
  <c r="AO626" i="4"/>
  <c r="X626" i="4"/>
  <c r="O626" i="4"/>
  <c r="BI626" i="4"/>
  <c r="AZ626" i="4"/>
  <c r="BI600" i="4"/>
  <c r="BA600" i="4"/>
  <c r="AS600" i="4"/>
  <c r="AK600" i="4"/>
  <c r="AC600" i="4"/>
  <c r="U600" i="4"/>
  <c r="M600" i="4"/>
  <c r="BH600" i="4"/>
  <c r="AZ600" i="4"/>
  <c r="AR600" i="4"/>
  <c r="AJ600" i="4"/>
  <c r="AB600" i="4"/>
  <c r="T600" i="4"/>
  <c r="L600" i="4"/>
  <c r="BG600" i="4"/>
  <c r="AY600" i="4"/>
  <c r="AQ600" i="4"/>
  <c r="AI600" i="4"/>
  <c r="AA600" i="4"/>
  <c r="S600" i="4"/>
  <c r="BJ600" i="4"/>
  <c r="BB600" i="4"/>
  <c r="AT600" i="4"/>
  <c r="AL600" i="4"/>
  <c r="AD600" i="4"/>
  <c r="V600" i="4"/>
  <c r="N600" i="4"/>
  <c r="AV600" i="4"/>
  <c r="AF600" i="4"/>
  <c r="P600" i="4"/>
  <c r="BK600" i="4"/>
  <c r="AU600" i="4"/>
  <c r="AE600" i="4"/>
  <c r="O600" i="4"/>
  <c r="BF600" i="4"/>
  <c r="AP600" i="4"/>
  <c r="Z600" i="4"/>
  <c r="BE600" i="4"/>
  <c r="AO600" i="4"/>
  <c r="Y600" i="4"/>
  <c r="BD600" i="4"/>
  <c r="AN600" i="4"/>
  <c r="X600" i="4"/>
  <c r="BC600" i="4"/>
  <c r="AM600" i="4"/>
  <c r="W600" i="4"/>
  <c r="AX600" i="4"/>
  <c r="AH600" i="4"/>
  <c r="R600" i="4"/>
  <c r="AW600" i="4"/>
  <c r="AG600" i="4"/>
  <c r="Q600" i="4"/>
  <c r="AX665" i="4"/>
  <c r="BJ619" i="4"/>
  <c r="BB619" i="4"/>
  <c r="AT619" i="4"/>
  <c r="AL619" i="4"/>
  <c r="AD619" i="4"/>
  <c r="V619" i="4"/>
  <c r="N619" i="4"/>
  <c r="BI619" i="4"/>
  <c r="BA619" i="4"/>
  <c r="AS619" i="4"/>
  <c r="AK619" i="4"/>
  <c r="AC619" i="4"/>
  <c r="U619" i="4"/>
  <c r="M619" i="4"/>
  <c r="BH619" i="4"/>
  <c r="AZ619" i="4"/>
  <c r="AR619" i="4"/>
  <c r="AJ619" i="4"/>
  <c r="AB619" i="4"/>
  <c r="T619" i="4"/>
  <c r="L619" i="4"/>
  <c r="BG619" i="4"/>
  <c r="AY619" i="4"/>
  <c r="AQ619" i="4"/>
  <c r="AI619" i="4"/>
  <c r="AA619" i="4"/>
  <c r="S619" i="4"/>
  <c r="BF619" i="4"/>
  <c r="AX619" i="4"/>
  <c r="AP619" i="4"/>
  <c r="AH619" i="4"/>
  <c r="Z619" i="4"/>
  <c r="R619" i="4"/>
  <c r="BE619" i="4"/>
  <c r="AW619" i="4"/>
  <c r="AO619" i="4"/>
  <c r="AG619" i="4"/>
  <c r="Y619" i="4"/>
  <c r="Q619" i="4"/>
  <c r="BD619" i="4"/>
  <c r="AV619" i="4"/>
  <c r="AN619" i="4"/>
  <c r="AF619" i="4"/>
  <c r="X619" i="4"/>
  <c r="P619" i="4"/>
  <c r="BK619" i="4"/>
  <c r="BC619" i="4"/>
  <c r="AU619" i="4"/>
  <c r="AM619" i="4"/>
  <c r="AE619" i="4"/>
  <c r="W619" i="4"/>
  <c r="O619" i="4"/>
  <c r="AQ716" i="4"/>
  <c r="AE716" i="4"/>
  <c r="BC716" i="4"/>
  <c r="AN716" i="4"/>
  <c r="BF716" i="4"/>
  <c r="BD633" i="4"/>
  <c r="AV633" i="4"/>
  <c r="AN633" i="4"/>
  <c r="AF633" i="4"/>
  <c r="X633" i="4"/>
  <c r="P633" i="4"/>
  <c r="BK633" i="4"/>
  <c r="BC633" i="4"/>
  <c r="AU633" i="4"/>
  <c r="AM633" i="4"/>
  <c r="AE633" i="4"/>
  <c r="W633" i="4"/>
  <c r="O633" i="4"/>
  <c r="BJ633" i="4"/>
  <c r="BB633" i="4"/>
  <c r="AT633" i="4"/>
  <c r="AL633" i="4"/>
  <c r="AD633" i="4"/>
  <c r="V633" i="4"/>
  <c r="N633" i="4"/>
  <c r="BI633" i="4"/>
  <c r="BA633" i="4"/>
  <c r="AS633" i="4"/>
  <c r="AK633" i="4"/>
  <c r="AC633" i="4"/>
  <c r="U633" i="4"/>
  <c r="M633" i="4"/>
  <c r="BH633" i="4"/>
  <c r="AZ633" i="4"/>
  <c r="AR633" i="4"/>
  <c r="AJ633" i="4"/>
  <c r="AB633" i="4"/>
  <c r="T633" i="4"/>
  <c r="L633" i="4"/>
  <c r="BG633" i="4"/>
  <c r="AY633" i="4"/>
  <c r="AQ633" i="4"/>
  <c r="AI633" i="4"/>
  <c r="AA633" i="4"/>
  <c r="S633" i="4"/>
  <c r="BF633" i="4"/>
  <c r="AX633" i="4"/>
  <c r="AP633" i="4"/>
  <c r="AH633" i="4"/>
  <c r="Z633" i="4"/>
  <c r="R633" i="4"/>
  <c r="BE633" i="4"/>
  <c r="AW633" i="4"/>
  <c r="AO633" i="4"/>
  <c r="AG633" i="4"/>
  <c r="Y633" i="4"/>
  <c r="Q633" i="4"/>
  <c r="BD617" i="4"/>
  <c r="AV617" i="4"/>
  <c r="AN617" i="4"/>
  <c r="AF617" i="4"/>
  <c r="X617" i="4"/>
  <c r="P617" i="4"/>
  <c r="BK617" i="4"/>
  <c r="BC617" i="4"/>
  <c r="AU617" i="4"/>
  <c r="AM617" i="4"/>
  <c r="AE617" i="4"/>
  <c r="W617" i="4"/>
  <c r="O617" i="4"/>
  <c r="BJ617" i="4"/>
  <c r="BB617" i="4"/>
  <c r="AT617" i="4"/>
  <c r="AL617" i="4"/>
  <c r="AD617" i="4"/>
  <c r="V617" i="4"/>
  <c r="N617" i="4"/>
  <c r="BI617" i="4"/>
  <c r="BA617" i="4"/>
  <c r="AS617" i="4"/>
  <c r="AK617" i="4"/>
  <c r="AC617" i="4"/>
  <c r="U617" i="4"/>
  <c r="M617" i="4"/>
  <c r="BH617" i="4"/>
  <c r="AZ617" i="4"/>
  <c r="AR617" i="4"/>
  <c r="AJ617" i="4"/>
  <c r="AB617" i="4"/>
  <c r="T617" i="4"/>
  <c r="L617" i="4"/>
  <c r="BG617" i="4"/>
  <c r="AY617" i="4"/>
  <c r="AQ617" i="4"/>
  <c r="AI617" i="4"/>
  <c r="AA617" i="4"/>
  <c r="S617" i="4"/>
  <c r="BF617" i="4"/>
  <c r="AX617" i="4"/>
  <c r="AP617" i="4"/>
  <c r="AH617" i="4"/>
  <c r="Z617" i="4"/>
  <c r="R617" i="4"/>
  <c r="BE617" i="4"/>
  <c r="AW617" i="4"/>
  <c r="AO617" i="4"/>
  <c r="AG617" i="4"/>
  <c r="Y617" i="4"/>
  <c r="Q617" i="4"/>
  <c r="AQ665" i="4"/>
  <c r="U665" i="4"/>
  <c r="BG653" i="4"/>
  <c r="T653" i="4"/>
  <c r="P653" i="4"/>
  <c r="AX653" i="4"/>
  <c r="Z590" i="4"/>
  <c r="BJ590" i="4"/>
  <c r="BA590" i="4"/>
  <c r="AN590" i="4"/>
  <c r="AW590" i="4"/>
  <c r="AJ590" i="4"/>
  <c r="BF590" i="4"/>
  <c r="AP590" i="4"/>
  <c r="BK590" i="4"/>
  <c r="BB590" i="4"/>
  <c r="AS590" i="4"/>
  <c r="AF590" i="4"/>
  <c r="L590" i="4"/>
  <c r="S590" i="4"/>
  <c r="AZ590" i="4"/>
  <c r="Y590" i="4"/>
  <c r="BC590" i="4"/>
  <c r="AT590" i="4"/>
  <c r="AK590" i="4"/>
  <c r="X590" i="4"/>
  <c r="AB590" i="4"/>
  <c r="AI590" i="4"/>
  <c r="AO590" i="4"/>
  <c r="AE590" i="4"/>
  <c r="V590" i="4"/>
  <c r="M590" i="4"/>
  <c r="AQ590" i="4"/>
  <c r="AH590" i="4"/>
  <c r="AE582" i="4"/>
  <c r="V582" i="4"/>
  <c r="M582" i="4"/>
  <c r="AP582" i="4"/>
  <c r="AY582" i="4"/>
  <c r="Q582" i="4"/>
  <c r="BH537" i="4"/>
  <c r="AZ537" i="4"/>
  <c r="AR537" i="4"/>
  <c r="AJ537" i="4"/>
  <c r="AB537" i="4"/>
  <c r="T537" i="4"/>
  <c r="L537" i="4"/>
  <c r="BG537" i="4"/>
  <c r="AY537" i="4"/>
  <c r="AQ537" i="4"/>
  <c r="AI537" i="4"/>
  <c r="AA537" i="4"/>
  <c r="S537" i="4"/>
  <c r="BF537" i="4"/>
  <c r="AX537" i="4"/>
  <c r="AP537" i="4"/>
  <c r="AH537" i="4"/>
  <c r="Z537" i="4"/>
  <c r="R537" i="4"/>
  <c r="BK537" i="4"/>
  <c r="BC537" i="4"/>
  <c r="AU537" i="4"/>
  <c r="AM537" i="4"/>
  <c r="AE537" i="4"/>
  <c r="BI537" i="4"/>
  <c r="BA537" i="4"/>
  <c r="AS537" i="4"/>
  <c r="AK537" i="4"/>
  <c r="AC537" i="4"/>
  <c r="U537" i="4"/>
  <c r="M537" i="4"/>
  <c r="AW537" i="4"/>
  <c r="AD537" i="4"/>
  <c r="N537" i="4"/>
  <c r="AV537" i="4"/>
  <c r="Y537" i="4"/>
  <c r="AT537" i="4"/>
  <c r="X537" i="4"/>
  <c r="AO537" i="4"/>
  <c r="W537" i="4"/>
  <c r="BJ537" i="4"/>
  <c r="AN537" i="4"/>
  <c r="V537" i="4"/>
  <c r="BE537" i="4"/>
  <c r="AL537" i="4"/>
  <c r="Q537" i="4"/>
  <c r="BD537" i="4"/>
  <c r="AG537" i="4"/>
  <c r="P537" i="4"/>
  <c r="BB537" i="4"/>
  <c r="AF537" i="4"/>
  <c r="O537" i="4"/>
  <c r="AS601" i="4"/>
  <c r="BB594" i="4"/>
  <c r="BJ582" i="4"/>
  <c r="AY550" i="4"/>
  <c r="AH550" i="4"/>
  <c r="Q550" i="4"/>
  <c r="BB550" i="4"/>
  <c r="AR550" i="4"/>
  <c r="AA550" i="4"/>
  <c r="BE550" i="4"/>
  <c r="AN550" i="4"/>
  <c r="AD550" i="4"/>
  <c r="T550" i="4"/>
  <c r="BI550" i="4"/>
  <c r="BI540" i="4"/>
  <c r="BA540" i="4"/>
  <c r="AS540" i="4"/>
  <c r="AK540" i="4"/>
  <c r="AC540" i="4"/>
  <c r="U540" i="4"/>
  <c r="M540" i="4"/>
  <c r="BH540" i="4"/>
  <c r="AZ540" i="4"/>
  <c r="AR540" i="4"/>
  <c r="AJ540" i="4"/>
  <c r="AB540" i="4"/>
  <c r="T540" i="4"/>
  <c r="L540" i="4"/>
  <c r="BG540" i="4"/>
  <c r="AY540" i="4"/>
  <c r="AQ540" i="4"/>
  <c r="AI540" i="4"/>
  <c r="AA540" i="4"/>
  <c r="S540" i="4"/>
  <c r="BF540" i="4"/>
  <c r="AX540" i="4"/>
  <c r="AP540" i="4"/>
  <c r="AH540" i="4"/>
  <c r="Z540" i="4"/>
  <c r="R540" i="4"/>
  <c r="BD540" i="4"/>
  <c r="AV540" i="4"/>
  <c r="AN540" i="4"/>
  <c r="AF540" i="4"/>
  <c r="X540" i="4"/>
  <c r="P540" i="4"/>
  <c r="BJ540" i="4"/>
  <c r="BB540" i="4"/>
  <c r="AT540" i="4"/>
  <c r="AL540" i="4"/>
  <c r="AD540" i="4"/>
  <c r="V540" i="4"/>
  <c r="N540" i="4"/>
  <c r="AU540" i="4"/>
  <c r="O540" i="4"/>
  <c r="AO540" i="4"/>
  <c r="AM540" i="4"/>
  <c r="AG540" i="4"/>
  <c r="BK540" i="4"/>
  <c r="AE540" i="4"/>
  <c r="BE540" i="4"/>
  <c r="Y540" i="4"/>
  <c r="BC540" i="4"/>
  <c r="W540" i="4"/>
  <c r="AW540" i="4"/>
  <c r="Q540" i="4"/>
  <c r="BI524" i="4"/>
  <c r="BA524" i="4"/>
  <c r="AS524" i="4"/>
  <c r="AK524" i="4"/>
  <c r="AC524" i="4"/>
  <c r="U524" i="4"/>
  <c r="M524" i="4"/>
  <c r="BH524" i="4"/>
  <c r="AZ524" i="4"/>
  <c r="AR524" i="4"/>
  <c r="AJ524" i="4"/>
  <c r="AB524" i="4"/>
  <c r="T524" i="4"/>
  <c r="L524" i="4"/>
  <c r="BG524" i="4"/>
  <c r="AY524" i="4"/>
  <c r="AQ524" i="4"/>
  <c r="AI524" i="4"/>
  <c r="AA524" i="4"/>
  <c r="S524" i="4"/>
  <c r="BJ524" i="4"/>
  <c r="BB524" i="4"/>
  <c r="AT524" i="4"/>
  <c r="AL524" i="4"/>
  <c r="AD524" i="4"/>
  <c r="V524" i="4"/>
  <c r="N524" i="4"/>
  <c r="BD524" i="4"/>
  <c r="AN524" i="4"/>
  <c r="X524" i="4"/>
  <c r="BC524" i="4"/>
  <c r="AM524" i="4"/>
  <c r="W524" i="4"/>
  <c r="AX524" i="4"/>
  <c r="AH524" i="4"/>
  <c r="R524" i="4"/>
  <c r="AW524" i="4"/>
  <c r="AG524" i="4"/>
  <c r="Q524" i="4"/>
  <c r="AV524" i="4"/>
  <c r="AF524" i="4"/>
  <c r="P524" i="4"/>
  <c r="BK524" i="4"/>
  <c r="AU524" i="4"/>
  <c r="AE524" i="4"/>
  <c r="O524" i="4"/>
  <c r="BF524" i="4"/>
  <c r="AP524" i="4"/>
  <c r="Z524" i="4"/>
  <c r="BE524" i="4"/>
  <c r="AO524" i="4"/>
  <c r="Y524" i="4"/>
  <c r="BI508" i="4"/>
  <c r="BA508" i="4"/>
  <c r="AS508" i="4"/>
  <c r="AK508" i="4"/>
  <c r="AC508" i="4"/>
  <c r="U508" i="4"/>
  <c r="M508" i="4"/>
  <c r="BH508" i="4"/>
  <c r="AZ508" i="4"/>
  <c r="AR508" i="4"/>
  <c r="AJ508" i="4"/>
  <c r="AB508" i="4"/>
  <c r="T508" i="4"/>
  <c r="L508" i="4"/>
  <c r="BG508" i="4"/>
  <c r="AY508" i="4"/>
  <c r="AQ508" i="4"/>
  <c r="AI508" i="4"/>
  <c r="AA508" i="4"/>
  <c r="S508" i="4"/>
  <c r="BJ508" i="4"/>
  <c r="BB508" i="4"/>
  <c r="AT508" i="4"/>
  <c r="AL508" i="4"/>
  <c r="AD508" i="4"/>
  <c r="V508" i="4"/>
  <c r="N508" i="4"/>
  <c r="BF508" i="4"/>
  <c r="AP508" i="4"/>
  <c r="Z508" i="4"/>
  <c r="BE508" i="4"/>
  <c r="AO508" i="4"/>
  <c r="Y508" i="4"/>
  <c r="BD508" i="4"/>
  <c r="AN508" i="4"/>
  <c r="X508" i="4"/>
  <c r="BC508" i="4"/>
  <c r="AM508" i="4"/>
  <c r="W508" i="4"/>
  <c r="AX508" i="4"/>
  <c r="AH508" i="4"/>
  <c r="R508" i="4"/>
  <c r="AW508" i="4"/>
  <c r="AG508" i="4"/>
  <c r="Q508" i="4"/>
  <c r="AV508" i="4"/>
  <c r="AF508" i="4"/>
  <c r="P508" i="4"/>
  <c r="BK508" i="4"/>
  <c r="AU508" i="4"/>
  <c r="AE508" i="4"/>
  <c r="O508" i="4"/>
  <c r="R590" i="4"/>
  <c r="AS626" i="4"/>
  <c r="BK626" i="4"/>
  <c r="AP626" i="4"/>
  <c r="N601" i="4"/>
  <c r="AF601" i="4"/>
  <c r="AV594" i="4"/>
  <c r="R594" i="4"/>
  <c r="BA634" i="4"/>
  <c r="P634" i="4"/>
  <c r="AX634" i="4"/>
  <c r="BH590" i="4"/>
  <c r="AV590" i="4"/>
  <c r="O590" i="4"/>
  <c r="Z580" i="4"/>
  <c r="AV580" i="4"/>
  <c r="AS594" i="4"/>
  <c r="BD587" i="4"/>
  <c r="AN587" i="4"/>
  <c r="X587" i="4"/>
  <c r="S587" i="4"/>
  <c r="AO587" i="4"/>
  <c r="BB587" i="4"/>
  <c r="AS587" i="4"/>
  <c r="AJ587" i="4"/>
  <c r="AE587" i="4"/>
  <c r="AV587" i="4"/>
  <c r="AX587" i="4"/>
  <c r="AI587" i="4"/>
  <c r="BE587" i="4"/>
  <c r="AT587" i="4"/>
  <c r="AK587" i="4"/>
  <c r="AB587" i="4"/>
  <c r="W587" i="4"/>
  <c r="BF587" i="4"/>
  <c r="AY587" i="4"/>
  <c r="AL587" i="4"/>
  <c r="AC587" i="4"/>
  <c r="T587" i="4"/>
  <c r="O587" i="4"/>
  <c r="Z587" i="4"/>
  <c r="N587" i="4"/>
  <c r="BH587" i="4"/>
  <c r="BC587" i="4"/>
  <c r="BG587" i="4"/>
  <c r="AG587" i="4"/>
  <c r="AG586" i="4"/>
  <c r="AL580" i="4"/>
  <c r="BB518" i="4"/>
  <c r="AL518" i="4"/>
  <c r="V518" i="4"/>
  <c r="BK518" i="4"/>
  <c r="AU518" i="4"/>
  <c r="AE518" i="4"/>
  <c r="O518" i="4"/>
  <c r="AD518" i="4"/>
  <c r="BG518" i="4"/>
  <c r="AP518" i="4"/>
  <c r="Y518" i="4"/>
  <c r="L518" i="4"/>
  <c r="U518" i="4"/>
  <c r="M518" i="4"/>
  <c r="AT518" i="4"/>
  <c r="AY518" i="4"/>
  <c r="AH518" i="4"/>
  <c r="Q518" i="4"/>
  <c r="P518" i="4"/>
  <c r="AK518" i="4"/>
  <c r="AC518" i="4"/>
  <c r="AQ518" i="4"/>
  <c r="Z518" i="4"/>
  <c r="BH518" i="4"/>
  <c r="AF518" i="4"/>
  <c r="BA518" i="4"/>
  <c r="W518" i="4"/>
  <c r="X518" i="4"/>
  <c r="AS518" i="4"/>
  <c r="S518" i="4"/>
  <c r="AW518" i="4"/>
  <c r="AJ518" i="4"/>
  <c r="N518" i="4"/>
  <c r="BH582" i="4"/>
  <c r="Z582" i="4"/>
  <c r="N582" i="4"/>
  <c r="L550" i="4"/>
  <c r="AF550" i="4"/>
  <c r="S550" i="4"/>
  <c r="AV534" i="4"/>
  <c r="BC518" i="4"/>
  <c r="M510" i="4"/>
  <c r="BI453" i="4"/>
  <c r="BA453" i="4"/>
  <c r="AS453" i="4"/>
  <c r="AK453" i="4"/>
  <c r="AC453" i="4"/>
  <c r="U453" i="4"/>
  <c r="M453" i="4"/>
  <c r="BH453" i="4"/>
  <c r="AZ453" i="4"/>
  <c r="AR453" i="4"/>
  <c r="AJ453" i="4"/>
  <c r="AB453" i="4"/>
  <c r="T453" i="4"/>
  <c r="L453" i="4"/>
  <c r="BG453" i="4"/>
  <c r="AY453" i="4"/>
  <c r="AQ453" i="4"/>
  <c r="AI453" i="4"/>
  <c r="AA453" i="4"/>
  <c r="S453" i="4"/>
  <c r="BJ453" i="4"/>
  <c r="BB453" i="4"/>
  <c r="AT453" i="4"/>
  <c r="AL453" i="4"/>
  <c r="AD453" i="4"/>
  <c r="V453" i="4"/>
  <c r="N453" i="4"/>
  <c r="AW453" i="4"/>
  <c r="AG453" i="4"/>
  <c r="Q453" i="4"/>
  <c r="AV453" i="4"/>
  <c r="AF453" i="4"/>
  <c r="P453" i="4"/>
  <c r="BK453" i="4"/>
  <c r="AU453" i="4"/>
  <c r="AE453" i="4"/>
  <c r="O453" i="4"/>
  <c r="BF453" i="4"/>
  <c r="AP453" i="4"/>
  <c r="Z453" i="4"/>
  <c r="BE453" i="4"/>
  <c r="AO453" i="4"/>
  <c r="Y453" i="4"/>
  <c r="BD453" i="4"/>
  <c r="AN453" i="4"/>
  <c r="X453" i="4"/>
  <c r="BC453" i="4"/>
  <c r="AM453" i="4"/>
  <c r="W453" i="4"/>
  <c r="AX453" i="4"/>
  <c r="AH453" i="4"/>
  <c r="R453" i="4"/>
  <c r="BI437" i="4"/>
  <c r="BA437" i="4"/>
  <c r="AS437" i="4"/>
  <c r="AK437" i="4"/>
  <c r="AC437" i="4"/>
  <c r="U437" i="4"/>
  <c r="M437" i="4"/>
  <c r="BH437" i="4"/>
  <c r="AZ437" i="4"/>
  <c r="AR437" i="4"/>
  <c r="AJ437" i="4"/>
  <c r="AB437" i="4"/>
  <c r="T437" i="4"/>
  <c r="L437" i="4"/>
  <c r="BG437" i="4"/>
  <c r="AY437" i="4"/>
  <c r="AQ437" i="4"/>
  <c r="AI437" i="4"/>
  <c r="AA437" i="4"/>
  <c r="S437" i="4"/>
  <c r="BJ437" i="4"/>
  <c r="BB437" i="4"/>
  <c r="AT437" i="4"/>
  <c r="AL437" i="4"/>
  <c r="AD437" i="4"/>
  <c r="V437" i="4"/>
  <c r="N437" i="4"/>
  <c r="BD437" i="4"/>
  <c r="AN437" i="4"/>
  <c r="X437" i="4"/>
  <c r="BC437" i="4"/>
  <c r="AM437" i="4"/>
  <c r="W437" i="4"/>
  <c r="AX437" i="4"/>
  <c r="AH437" i="4"/>
  <c r="R437" i="4"/>
  <c r="BF437" i="4"/>
  <c r="AP437" i="4"/>
  <c r="Z437" i="4"/>
  <c r="AV437" i="4"/>
  <c r="P437" i="4"/>
  <c r="AU437" i="4"/>
  <c r="O437" i="4"/>
  <c r="AO437" i="4"/>
  <c r="AG437" i="4"/>
  <c r="AF437" i="4"/>
  <c r="BK437" i="4"/>
  <c r="AE437" i="4"/>
  <c r="BE437" i="4"/>
  <c r="Y437" i="4"/>
  <c r="AW437" i="4"/>
  <c r="Q437" i="4"/>
  <c r="AH535" i="4"/>
  <c r="Z520" i="4"/>
  <c r="AV520" i="4"/>
  <c r="AC566" i="4"/>
  <c r="AU566" i="4"/>
  <c r="AB518" i="4"/>
  <c r="BF518" i="4"/>
  <c r="BG593" i="4"/>
  <c r="AJ593" i="4"/>
  <c r="AD593" i="4"/>
  <c r="AV593" i="4"/>
  <c r="BK535" i="4"/>
  <c r="BF510" i="4"/>
  <c r="BH414" i="4"/>
  <c r="AZ414" i="4"/>
  <c r="AR414" i="4"/>
  <c r="AJ414" i="4"/>
  <c r="AB414" i="4"/>
  <c r="T414" i="4"/>
  <c r="L414" i="4"/>
  <c r="BG414" i="4"/>
  <c r="AY414" i="4"/>
  <c r="AQ414" i="4"/>
  <c r="AI414" i="4"/>
  <c r="AA414" i="4"/>
  <c r="S414" i="4"/>
  <c r="BF414" i="4"/>
  <c r="AX414" i="4"/>
  <c r="AP414" i="4"/>
  <c r="AH414" i="4"/>
  <c r="Z414" i="4"/>
  <c r="R414" i="4"/>
  <c r="BJ414" i="4"/>
  <c r="BB414" i="4"/>
  <c r="AT414" i="4"/>
  <c r="AL414" i="4"/>
  <c r="AD414" i="4"/>
  <c r="V414" i="4"/>
  <c r="N414" i="4"/>
  <c r="AW414" i="4"/>
  <c r="AG414" i="4"/>
  <c r="Q414" i="4"/>
  <c r="AV414" i="4"/>
  <c r="AF414" i="4"/>
  <c r="P414" i="4"/>
  <c r="BK414" i="4"/>
  <c r="AU414" i="4"/>
  <c r="AE414" i="4"/>
  <c r="O414" i="4"/>
  <c r="BI414" i="4"/>
  <c r="AS414" i="4"/>
  <c r="AC414" i="4"/>
  <c r="M414" i="4"/>
  <c r="BE414" i="4"/>
  <c r="AO414" i="4"/>
  <c r="Y414" i="4"/>
  <c r="BD414" i="4"/>
  <c r="AN414" i="4"/>
  <c r="X414" i="4"/>
  <c r="BC414" i="4"/>
  <c r="AM414" i="4"/>
  <c r="W414" i="4"/>
  <c r="BA414" i="4"/>
  <c r="AK414" i="4"/>
  <c r="U414" i="4"/>
  <c r="BK451" i="4"/>
  <c r="BC451" i="4"/>
  <c r="AU451" i="4"/>
  <c r="AM451" i="4"/>
  <c r="AE451" i="4"/>
  <c r="W451" i="4"/>
  <c r="O451" i="4"/>
  <c r="BJ451" i="4"/>
  <c r="BB451" i="4"/>
  <c r="AT451" i="4"/>
  <c r="AL451" i="4"/>
  <c r="AD451" i="4"/>
  <c r="V451" i="4"/>
  <c r="N451" i="4"/>
  <c r="BI451" i="4"/>
  <c r="BA451" i="4"/>
  <c r="AS451" i="4"/>
  <c r="AK451" i="4"/>
  <c r="AC451" i="4"/>
  <c r="U451" i="4"/>
  <c r="M451" i="4"/>
  <c r="BD451" i="4"/>
  <c r="AV451" i="4"/>
  <c r="AN451" i="4"/>
  <c r="AF451" i="4"/>
  <c r="X451" i="4"/>
  <c r="P451" i="4"/>
  <c r="AW451" i="4"/>
  <c r="AG451" i="4"/>
  <c r="Q451" i="4"/>
  <c r="BH451" i="4"/>
  <c r="AR451" i="4"/>
  <c r="AB451" i="4"/>
  <c r="L451" i="4"/>
  <c r="BG451" i="4"/>
  <c r="AQ451" i="4"/>
  <c r="AA451" i="4"/>
  <c r="BF451" i="4"/>
  <c r="BE451" i="4"/>
  <c r="AO451" i="4"/>
  <c r="AZ451" i="4"/>
  <c r="AJ451" i="4"/>
  <c r="AY451" i="4"/>
  <c r="AI451" i="4"/>
  <c r="S451" i="4"/>
  <c r="T451" i="4"/>
  <c r="R451" i="4"/>
  <c r="AX451" i="4"/>
  <c r="AP451" i="4"/>
  <c r="AH451" i="4"/>
  <c r="Z451" i="4"/>
  <c r="Y451" i="4"/>
  <c r="Z446" i="4"/>
  <c r="BK446" i="4"/>
  <c r="AQ403" i="4"/>
  <c r="BA433" i="4"/>
  <c r="V403" i="4"/>
  <c r="BJ383" i="4"/>
  <c r="BB383" i="4"/>
  <c r="AT383" i="4"/>
  <c r="AL383" i="4"/>
  <c r="AD383" i="4"/>
  <c r="V383" i="4"/>
  <c r="N383" i="4"/>
  <c r="BI383" i="4"/>
  <c r="BA383" i="4"/>
  <c r="AS383" i="4"/>
  <c r="AK383" i="4"/>
  <c r="AC383" i="4"/>
  <c r="U383" i="4"/>
  <c r="M383" i="4"/>
  <c r="BH383" i="4"/>
  <c r="AZ383" i="4"/>
  <c r="AR383" i="4"/>
  <c r="AJ383" i="4"/>
  <c r="AB383" i="4"/>
  <c r="T383" i="4"/>
  <c r="L383" i="4"/>
  <c r="BG383" i="4"/>
  <c r="AY383" i="4"/>
  <c r="AQ383" i="4"/>
  <c r="AI383" i="4"/>
  <c r="AA383" i="4"/>
  <c r="S383" i="4"/>
  <c r="BF383" i="4"/>
  <c r="AX383" i="4"/>
  <c r="AP383" i="4"/>
  <c r="AH383" i="4"/>
  <c r="Z383" i="4"/>
  <c r="R383" i="4"/>
  <c r="BE383" i="4"/>
  <c r="AW383" i="4"/>
  <c r="AO383" i="4"/>
  <c r="AG383" i="4"/>
  <c r="Y383" i="4"/>
  <c r="Q383" i="4"/>
  <c r="BD383" i="4"/>
  <c r="AV383" i="4"/>
  <c r="AN383" i="4"/>
  <c r="AF383" i="4"/>
  <c r="X383" i="4"/>
  <c r="P383" i="4"/>
  <c r="BK383" i="4"/>
  <c r="BC383" i="4"/>
  <c r="AU383" i="4"/>
  <c r="AM383" i="4"/>
  <c r="AE383" i="4"/>
  <c r="W383" i="4"/>
  <c r="O383" i="4"/>
  <c r="AY433" i="4"/>
  <c r="BK370" i="4"/>
  <c r="BC370" i="4"/>
  <c r="AU370" i="4"/>
  <c r="AM370" i="4"/>
  <c r="AE370" i="4"/>
  <c r="W370" i="4"/>
  <c r="O370" i="4"/>
  <c r="BJ370" i="4"/>
  <c r="BB370" i="4"/>
  <c r="AT370" i="4"/>
  <c r="AL370" i="4"/>
  <c r="AD370" i="4"/>
  <c r="V370" i="4"/>
  <c r="N370" i="4"/>
  <c r="BI370" i="4"/>
  <c r="BA370" i="4"/>
  <c r="AS370" i="4"/>
  <c r="AK370" i="4"/>
  <c r="AC370" i="4"/>
  <c r="U370" i="4"/>
  <c r="M370" i="4"/>
  <c r="BH370" i="4"/>
  <c r="AZ370" i="4"/>
  <c r="AR370" i="4"/>
  <c r="AJ370" i="4"/>
  <c r="AB370" i="4"/>
  <c r="T370" i="4"/>
  <c r="L370" i="4"/>
  <c r="BG370" i="4"/>
  <c r="AY370" i="4"/>
  <c r="AQ370" i="4"/>
  <c r="AI370" i="4"/>
  <c r="AA370" i="4"/>
  <c r="S370" i="4"/>
  <c r="BF370" i="4"/>
  <c r="AX370" i="4"/>
  <c r="AP370" i="4"/>
  <c r="AH370" i="4"/>
  <c r="Z370" i="4"/>
  <c r="R370" i="4"/>
  <c r="BE370" i="4"/>
  <c r="AW370" i="4"/>
  <c r="AO370" i="4"/>
  <c r="AG370" i="4"/>
  <c r="Y370" i="4"/>
  <c r="Q370" i="4"/>
  <c r="BD370" i="4"/>
  <c r="AV370" i="4"/>
  <c r="AN370" i="4"/>
  <c r="AF370" i="4"/>
  <c r="X370" i="4"/>
  <c r="P370" i="4"/>
  <c r="AW415" i="4"/>
  <c r="BK415" i="4"/>
  <c r="Z449" i="4"/>
  <c r="Y449" i="4"/>
  <c r="AV443" i="4"/>
  <c r="BK443" i="4"/>
  <c r="BI320" i="4"/>
  <c r="BA320" i="4"/>
  <c r="AS320" i="4"/>
  <c r="AK320" i="4"/>
  <c r="AC320" i="4"/>
  <c r="U320" i="4"/>
  <c r="M320" i="4"/>
  <c r="BH320" i="4"/>
  <c r="AZ320" i="4"/>
  <c r="AR320" i="4"/>
  <c r="AJ320" i="4"/>
  <c r="AB320" i="4"/>
  <c r="T320" i="4"/>
  <c r="L320" i="4"/>
  <c r="BG320" i="4"/>
  <c r="AY320" i="4"/>
  <c r="AQ320" i="4"/>
  <c r="AI320" i="4"/>
  <c r="AA320" i="4"/>
  <c r="S320" i="4"/>
  <c r="BF320" i="4"/>
  <c r="AX320" i="4"/>
  <c r="AP320" i="4"/>
  <c r="AH320" i="4"/>
  <c r="Z320" i="4"/>
  <c r="R320" i="4"/>
  <c r="BE320" i="4"/>
  <c r="AW320" i="4"/>
  <c r="AO320" i="4"/>
  <c r="AG320" i="4"/>
  <c r="Y320" i="4"/>
  <c r="Q320" i="4"/>
  <c r="BD320" i="4"/>
  <c r="AV320" i="4"/>
  <c r="AN320" i="4"/>
  <c r="AF320" i="4"/>
  <c r="X320" i="4"/>
  <c r="P320" i="4"/>
  <c r="BK320" i="4"/>
  <c r="BC320" i="4"/>
  <c r="AU320" i="4"/>
  <c r="AM320" i="4"/>
  <c r="AE320" i="4"/>
  <c r="W320" i="4"/>
  <c r="O320" i="4"/>
  <c r="BB320" i="4"/>
  <c r="AT320" i="4"/>
  <c r="AL320" i="4"/>
  <c r="AD320" i="4"/>
  <c r="V320" i="4"/>
  <c r="N320" i="4"/>
  <c r="BJ320" i="4"/>
  <c r="AA274" i="4"/>
  <c r="BE274" i="4"/>
  <c r="AS274" i="4"/>
  <c r="V274" i="4"/>
  <c r="N274" i="4"/>
  <c r="S274" i="4"/>
  <c r="AW274" i="4"/>
  <c r="AK274" i="4"/>
  <c r="AL274" i="4"/>
  <c r="AD274" i="4"/>
  <c r="AZ274" i="4"/>
  <c r="BF274" i="4"/>
  <c r="AO274" i="4"/>
  <c r="AC274" i="4"/>
  <c r="BB274" i="4"/>
  <c r="AT274" i="4"/>
  <c r="AX274" i="4"/>
  <c r="AG274" i="4"/>
  <c r="U274" i="4"/>
  <c r="T274" i="4"/>
  <c r="L274" i="4"/>
  <c r="BJ274" i="4"/>
  <c r="BG274" i="4"/>
  <c r="AP274" i="4"/>
  <c r="Y274" i="4"/>
  <c r="M274" i="4"/>
  <c r="AJ274" i="4"/>
  <c r="X274" i="4"/>
  <c r="AB274" i="4"/>
  <c r="AY274" i="4"/>
  <c r="AH274" i="4"/>
  <c r="Q274" i="4"/>
  <c r="P274" i="4"/>
  <c r="W274" i="4"/>
  <c r="AN274" i="4"/>
  <c r="AR274" i="4"/>
  <c r="AE274" i="4"/>
  <c r="AQ274" i="4"/>
  <c r="Z274" i="4"/>
  <c r="BI274" i="4"/>
  <c r="AF274" i="4"/>
  <c r="AI274" i="4"/>
  <c r="R274" i="4"/>
  <c r="BA274" i="4"/>
  <c r="AV274" i="4"/>
  <c r="BC274" i="4"/>
  <c r="BK274" i="4"/>
  <c r="BG258" i="4"/>
  <c r="AP258" i="4"/>
  <c r="Y258" i="4"/>
  <c r="M258" i="4"/>
  <c r="BB258" i="4"/>
  <c r="N258" i="4"/>
  <c r="AZ258" i="4"/>
  <c r="AY258" i="4"/>
  <c r="AH258" i="4"/>
  <c r="Q258" i="4"/>
  <c r="P258" i="4"/>
  <c r="L258" i="4"/>
  <c r="AD258" i="4"/>
  <c r="AQ258" i="4"/>
  <c r="Z258" i="4"/>
  <c r="BI258" i="4"/>
  <c r="AF258" i="4"/>
  <c r="X258" i="4"/>
  <c r="AB258" i="4"/>
  <c r="AT258" i="4"/>
  <c r="O258" i="4"/>
  <c r="AI258" i="4"/>
  <c r="R258" i="4"/>
  <c r="BA258" i="4"/>
  <c r="AV258" i="4"/>
  <c r="T258" i="4"/>
  <c r="AN258" i="4"/>
  <c r="AR258" i="4"/>
  <c r="BJ258" i="4"/>
  <c r="AA258" i="4"/>
  <c r="BE258" i="4"/>
  <c r="AS258" i="4"/>
  <c r="AJ258" i="4"/>
  <c r="BD258" i="4"/>
  <c r="BH258" i="4"/>
  <c r="S258" i="4"/>
  <c r="AW258" i="4"/>
  <c r="AK258" i="4"/>
  <c r="W258" i="4"/>
  <c r="BK258" i="4"/>
  <c r="BF258" i="4"/>
  <c r="AO258" i="4"/>
  <c r="AC258" i="4"/>
  <c r="AX258" i="4"/>
  <c r="AG258" i="4"/>
  <c r="U258" i="4"/>
  <c r="AL258" i="4"/>
  <c r="BC258" i="4"/>
  <c r="AT382" i="4"/>
  <c r="R382" i="4"/>
  <c r="BE308" i="4"/>
  <c r="AW308" i="4"/>
  <c r="AO308" i="4"/>
  <c r="AG308" i="4"/>
  <c r="Y308" i="4"/>
  <c r="Q308" i="4"/>
  <c r="BD308" i="4"/>
  <c r="AV308" i="4"/>
  <c r="AN308" i="4"/>
  <c r="AF308" i="4"/>
  <c r="X308" i="4"/>
  <c r="P308" i="4"/>
  <c r="BK308" i="4"/>
  <c r="BC308" i="4"/>
  <c r="AU308" i="4"/>
  <c r="AM308" i="4"/>
  <c r="AE308" i="4"/>
  <c r="W308" i="4"/>
  <c r="O308" i="4"/>
  <c r="BJ308" i="4"/>
  <c r="BB308" i="4"/>
  <c r="AT308" i="4"/>
  <c r="AL308" i="4"/>
  <c r="AD308" i="4"/>
  <c r="V308" i="4"/>
  <c r="N308" i="4"/>
  <c r="BI308" i="4"/>
  <c r="BA308" i="4"/>
  <c r="AS308" i="4"/>
  <c r="AK308" i="4"/>
  <c r="AC308" i="4"/>
  <c r="U308" i="4"/>
  <c r="M308" i="4"/>
  <c r="BH308" i="4"/>
  <c r="AZ308" i="4"/>
  <c r="AR308" i="4"/>
  <c r="AJ308" i="4"/>
  <c r="AB308" i="4"/>
  <c r="T308" i="4"/>
  <c r="L308" i="4"/>
  <c r="BG308" i="4"/>
  <c r="AY308" i="4"/>
  <c r="AQ308" i="4"/>
  <c r="AI308" i="4"/>
  <c r="AA308" i="4"/>
  <c r="S308" i="4"/>
  <c r="R308" i="4"/>
  <c r="BF308" i="4"/>
  <c r="AX308" i="4"/>
  <c r="AP308" i="4"/>
  <c r="AH308" i="4"/>
  <c r="Z308" i="4"/>
  <c r="BE276" i="4"/>
  <c r="AW276" i="4"/>
  <c r="AO276" i="4"/>
  <c r="AG276" i="4"/>
  <c r="Y276" i="4"/>
  <c r="Q276" i="4"/>
  <c r="BD276" i="4"/>
  <c r="AV276" i="4"/>
  <c r="AN276" i="4"/>
  <c r="AF276" i="4"/>
  <c r="X276" i="4"/>
  <c r="P276" i="4"/>
  <c r="BK276" i="4"/>
  <c r="BC276" i="4"/>
  <c r="AU276" i="4"/>
  <c r="AM276" i="4"/>
  <c r="AE276" i="4"/>
  <c r="W276" i="4"/>
  <c r="O276" i="4"/>
  <c r="BG276" i="4"/>
  <c r="AY276" i="4"/>
  <c r="AQ276" i="4"/>
  <c r="AI276" i="4"/>
  <c r="AA276" i="4"/>
  <c r="S276" i="4"/>
  <c r="AZ276" i="4"/>
  <c r="AJ276" i="4"/>
  <c r="T276" i="4"/>
  <c r="AX276" i="4"/>
  <c r="AH276" i="4"/>
  <c r="R276" i="4"/>
  <c r="BJ276" i="4"/>
  <c r="AT276" i="4"/>
  <c r="AD276" i="4"/>
  <c r="N276" i="4"/>
  <c r="BI276" i="4"/>
  <c r="AS276" i="4"/>
  <c r="AC276" i="4"/>
  <c r="M276" i="4"/>
  <c r="BH276" i="4"/>
  <c r="AR276" i="4"/>
  <c r="AB276" i="4"/>
  <c r="L276" i="4"/>
  <c r="BF276" i="4"/>
  <c r="AP276" i="4"/>
  <c r="Z276" i="4"/>
  <c r="BB276" i="4"/>
  <c r="AL276" i="4"/>
  <c r="V276" i="4"/>
  <c r="BA276" i="4"/>
  <c r="AK276" i="4"/>
  <c r="U276" i="4"/>
  <c r="BE260" i="4"/>
  <c r="AW260" i="4"/>
  <c r="AO260" i="4"/>
  <c r="AG260" i="4"/>
  <c r="Y260" i="4"/>
  <c r="Q260" i="4"/>
  <c r="BD260" i="4"/>
  <c r="AV260" i="4"/>
  <c r="AN260" i="4"/>
  <c r="AF260" i="4"/>
  <c r="X260" i="4"/>
  <c r="P260" i="4"/>
  <c r="BK260" i="4"/>
  <c r="BC260" i="4"/>
  <c r="AU260" i="4"/>
  <c r="AM260" i="4"/>
  <c r="AE260" i="4"/>
  <c r="W260" i="4"/>
  <c r="O260" i="4"/>
  <c r="BG260" i="4"/>
  <c r="AY260" i="4"/>
  <c r="AQ260" i="4"/>
  <c r="AI260" i="4"/>
  <c r="AA260" i="4"/>
  <c r="S260" i="4"/>
  <c r="AZ260" i="4"/>
  <c r="AJ260" i="4"/>
  <c r="T260" i="4"/>
  <c r="AX260" i="4"/>
  <c r="AH260" i="4"/>
  <c r="R260" i="4"/>
  <c r="BJ260" i="4"/>
  <c r="AT260" i="4"/>
  <c r="AD260" i="4"/>
  <c r="N260" i="4"/>
  <c r="BI260" i="4"/>
  <c r="AS260" i="4"/>
  <c r="AC260" i="4"/>
  <c r="M260" i="4"/>
  <c r="BH260" i="4"/>
  <c r="AR260" i="4"/>
  <c r="AB260" i="4"/>
  <c r="L260" i="4"/>
  <c r="BF260" i="4"/>
  <c r="AP260" i="4"/>
  <c r="Z260" i="4"/>
  <c r="BB260" i="4"/>
  <c r="AL260" i="4"/>
  <c r="V260" i="4"/>
  <c r="BA260" i="4"/>
  <c r="AK260" i="4"/>
  <c r="U260" i="4"/>
  <c r="BJ267" i="4"/>
  <c r="BB267" i="4"/>
  <c r="AT267" i="4"/>
  <c r="AL267" i="4"/>
  <c r="AD267" i="4"/>
  <c r="V267" i="4"/>
  <c r="N267" i="4"/>
  <c r="BI267" i="4"/>
  <c r="BA267" i="4"/>
  <c r="AS267" i="4"/>
  <c r="AK267" i="4"/>
  <c r="AC267" i="4"/>
  <c r="U267" i="4"/>
  <c r="M267" i="4"/>
  <c r="BH267" i="4"/>
  <c r="AZ267" i="4"/>
  <c r="AR267" i="4"/>
  <c r="AJ267" i="4"/>
  <c r="AB267" i="4"/>
  <c r="T267" i="4"/>
  <c r="L267" i="4"/>
  <c r="BD267" i="4"/>
  <c r="AV267" i="4"/>
  <c r="AN267" i="4"/>
  <c r="AF267" i="4"/>
  <c r="X267" i="4"/>
  <c r="P267" i="4"/>
  <c r="AX267" i="4"/>
  <c r="AH267" i="4"/>
  <c r="R267" i="4"/>
  <c r="AW267" i="4"/>
  <c r="AG267" i="4"/>
  <c r="Q267" i="4"/>
  <c r="BK267" i="4"/>
  <c r="AU267" i="4"/>
  <c r="AE267" i="4"/>
  <c r="O267" i="4"/>
  <c r="BG267" i="4"/>
  <c r="AQ267" i="4"/>
  <c r="AA267" i="4"/>
  <c r="BF267" i="4"/>
  <c r="AP267" i="4"/>
  <c r="Z267" i="4"/>
  <c r="BE267" i="4"/>
  <c r="AO267" i="4"/>
  <c r="Y267" i="4"/>
  <c r="BC267" i="4"/>
  <c r="AM267" i="4"/>
  <c r="W267" i="4"/>
  <c r="AY267" i="4"/>
  <c r="AI267" i="4"/>
  <c r="S267" i="4"/>
  <c r="AM274" i="4"/>
  <c r="BK246" i="4"/>
  <c r="BC246" i="4"/>
  <c r="AU246" i="4"/>
  <c r="AM246" i="4"/>
  <c r="AE246" i="4"/>
  <c r="W246" i="4"/>
  <c r="O246" i="4"/>
  <c r="BJ246" i="4"/>
  <c r="BB246" i="4"/>
  <c r="AT246" i="4"/>
  <c r="AL246" i="4"/>
  <c r="AD246" i="4"/>
  <c r="V246" i="4"/>
  <c r="N246" i="4"/>
  <c r="BI246" i="4"/>
  <c r="BA246" i="4"/>
  <c r="AS246" i="4"/>
  <c r="AK246" i="4"/>
  <c r="AC246" i="4"/>
  <c r="U246" i="4"/>
  <c r="M246" i="4"/>
  <c r="BH246" i="4"/>
  <c r="AZ246" i="4"/>
  <c r="AR246" i="4"/>
  <c r="AJ246" i="4"/>
  <c r="AB246" i="4"/>
  <c r="T246" i="4"/>
  <c r="L246" i="4"/>
  <c r="BG246" i="4"/>
  <c r="AY246" i="4"/>
  <c r="AQ246" i="4"/>
  <c r="AI246" i="4"/>
  <c r="AA246" i="4"/>
  <c r="S246" i="4"/>
  <c r="BF246" i="4"/>
  <c r="AX246" i="4"/>
  <c r="AP246" i="4"/>
  <c r="AH246" i="4"/>
  <c r="Z246" i="4"/>
  <c r="R246" i="4"/>
  <c r="BE246" i="4"/>
  <c r="AW246" i="4"/>
  <c r="AO246" i="4"/>
  <c r="AG246" i="4"/>
  <c r="Y246" i="4"/>
  <c r="Q246" i="4"/>
  <c r="BD246" i="4"/>
  <c r="AV246" i="4"/>
  <c r="AN246" i="4"/>
  <c r="AF246" i="4"/>
  <c r="X246" i="4"/>
  <c r="P246" i="4"/>
  <c r="BK230" i="4"/>
  <c r="BC230" i="4"/>
  <c r="AU230" i="4"/>
  <c r="AM230" i="4"/>
  <c r="AE230" i="4"/>
  <c r="W230" i="4"/>
  <c r="O230" i="4"/>
  <c r="BJ230" i="4"/>
  <c r="BB230" i="4"/>
  <c r="AT230" i="4"/>
  <c r="AL230" i="4"/>
  <c r="AD230" i="4"/>
  <c r="V230" i="4"/>
  <c r="N230" i="4"/>
  <c r="BI230" i="4"/>
  <c r="BA230" i="4"/>
  <c r="AS230" i="4"/>
  <c r="AK230" i="4"/>
  <c r="AC230" i="4"/>
  <c r="U230" i="4"/>
  <c r="M230" i="4"/>
  <c r="BH230" i="4"/>
  <c r="AZ230" i="4"/>
  <c r="AR230" i="4"/>
  <c r="AJ230" i="4"/>
  <c r="AB230" i="4"/>
  <c r="T230" i="4"/>
  <c r="L230" i="4"/>
  <c r="BG230" i="4"/>
  <c r="AY230" i="4"/>
  <c r="AQ230" i="4"/>
  <c r="AI230" i="4"/>
  <c r="AA230" i="4"/>
  <c r="S230" i="4"/>
  <c r="BF230" i="4"/>
  <c r="AX230" i="4"/>
  <c r="AP230" i="4"/>
  <c r="AH230" i="4"/>
  <c r="Z230" i="4"/>
  <c r="R230" i="4"/>
  <c r="BE230" i="4"/>
  <c r="AW230" i="4"/>
  <c r="AO230" i="4"/>
  <c r="AG230" i="4"/>
  <c r="Y230" i="4"/>
  <c r="Q230" i="4"/>
  <c r="BD230" i="4"/>
  <c r="AV230" i="4"/>
  <c r="AN230" i="4"/>
  <c r="AF230" i="4"/>
  <c r="X230" i="4"/>
  <c r="P230" i="4"/>
  <c r="O349" i="4"/>
  <c r="AW290" i="4"/>
  <c r="AE339" i="4"/>
  <c r="AQ977" i="4"/>
  <c r="N985" i="4"/>
  <c r="U984" i="4"/>
  <c r="BI972" i="4"/>
  <c r="BA972" i="4"/>
  <c r="AS972" i="4"/>
  <c r="AK972" i="4"/>
  <c r="AC972" i="4"/>
  <c r="U972" i="4"/>
  <c r="M972" i="4"/>
  <c r="BK972" i="4"/>
  <c r="BB972" i="4"/>
  <c r="AR972" i="4"/>
  <c r="AI972" i="4"/>
  <c r="Z972" i="4"/>
  <c r="Q972" i="4"/>
  <c r="BJ972" i="4"/>
  <c r="AZ972" i="4"/>
  <c r="AQ972" i="4"/>
  <c r="AH972" i="4"/>
  <c r="Y972" i="4"/>
  <c r="P972" i="4"/>
  <c r="BH972" i="4"/>
  <c r="AY972" i="4"/>
  <c r="AP972" i="4"/>
  <c r="AG972" i="4"/>
  <c r="X972" i="4"/>
  <c r="O972" i="4"/>
  <c r="BD972" i="4"/>
  <c r="AN972" i="4"/>
  <c r="AA972" i="4"/>
  <c r="BC972" i="4"/>
  <c r="AM972" i="4"/>
  <c r="W972" i="4"/>
  <c r="AX972" i="4"/>
  <c r="AL972" i="4"/>
  <c r="V972" i="4"/>
  <c r="BF972" i="4"/>
  <c r="AF972" i="4"/>
  <c r="L972" i="4"/>
  <c r="BE972" i="4"/>
  <c r="AE972" i="4"/>
  <c r="AW972" i="4"/>
  <c r="AD972" i="4"/>
  <c r="AT972" i="4"/>
  <c r="AO972" i="4"/>
  <c r="AJ972" i="4"/>
  <c r="AV972" i="4"/>
  <c r="R972" i="4"/>
  <c r="AU972" i="4"/>
  <c r="N972" i="4"/>
  <c r="S972" i="4"/>
  <c r="BG972" i="4"/>
  <c r="AB972" i="4"/>
  <c r="T972" i="4"/>
  <c r="O985" i="4"/>
  <c r="AK990" i="4"/>
  <c r="AF940" i="4"/>
  <c r="BI847" i="4"/>
  <c r="BA847" i="4"/>
  <c r="AS847" i="4"/>
  <c r="AK847" i="4"/>
  <c r="AC847" i="4"/>
  <c r="U847" i="4"/>
  <c r="M847" i="4"/>
  <c r="BH847" i="4"/>
  <c r="AZ847" i="4"/>
  <c r="AR847" i="4"/>
  <c r="AJ847" i="4"/>
  <c r="AB847" i="4"/>
  <c r="T847" i="4"/>
  <c r="L847" i="4"/>
  <c r="BG847" i="4"/>
  <c r="AY847" i="4"/>
  <c r="AQ847" i="4"/>
  <c r="AI847" i="4"/>
  <c r="AA847" i="4"/>
  <c r="S847" i="4"/>
  <c r="BF847" i="4"/>
  <c r="AX847" i="4"/>
  <c r="AP847" i="4"/>
  <c r="AH847" i="4"/>
  <c r="Z847" i="4"/>
  <c r="R847" i="4"/>
  <c r="BE847" i="4"/>
  <c r="AO847" i="4"/>
  <c r="Y847" i="4"/>
  <c r="BD847" i="4"/>
  <c r="AN847" i="4"/>
  <c r="X847" i="4"/>
  <c r="BC847" i="4"/>
  <c r="AM847" i="4"/>
  <c r="W847" i="4"/>
  <c r="BJ847" i="4"/>
  <c r="AT847" i="4"/>
  <c r="AD847" i="4"/>
  <c r="N847" i="4"/>
  <c r="AU847" i="4"/>
  <c r="O847" i="4"/>
  <c r="AL847" i="4"/>
  <c r="AG847" i="4"/>
  <c r="BB847" i="4"/>
  <c r="V847" i="4"/>
  <c r="BK847" i="4"/>
  <c r="AW847" i="4"/>
  <c r="AV847" i="4"/>
  <c r="AF847" i="4"/>
  <c r="AE847" i="4"/>
  <c r="Q847" i="4"/>
  <c r="P847" i="4"/>
  <c r="AT838" i="4"/>
  <c r="BB838" i="4"/>
  <c r="AP838" i="4"/>
  <c r="Y838" i="4"/>
  <c r="BG838" i="4"/>
  <c r="M838" i="4"/>
  <c r="AE838" i="4"/>
  <c r="S838" i="4"/>
  <c r="V838" i="4"/>
  <c r="AH838" i="4"/>
  <c r="Q838" i="4"/>
  <c r="BA838" i="4"/>
  <c r="BK838" i="4"/>
  <c r="T838" i="4"/>
  <c r="AR838" i="4"/>
  <c r="AU838" i="4"/>
  <c r="AI838" i="4"/>
  <c r="Z838" i="4"/>
  <c r="BD838" i="4"/>
  <c r="AM838" i="4"/>
  <c r="AY838" i="4"/>
  <c r="AJ838" i="4"/>
  <c r="BK1002" i="4"/>
  <c r="AI1002" i="4"/>
  <c r="AU1002" i="4"/>
  <c r="S1002" i="4"/>
  <c r="Z1002" i="4"/>
  <c r="BF1002" i="4"/>
  <c r="AG1002" i="4"/>
  <c r="Y1002" i="4"/>
  <c r="X1002" i="4"/>
  <c r="AW1002" i="4"/>
  <c r="AY1002" i="4"/>
  <c r="AX1002" i="4"/>
  <c r="BB1003" i="4"/>
  <c r="AA1002" i="4"/>
  <c r="AF1002" i="4"/>
  <c r="AZ1002" i="4"/>
  <c r="BI1002" i="4"/>
  <c r="AA1003" i="4"/>
  <c r="L1003" i="4"/>
  <c r="BF1003" i="4"/>
  <c r="BH1003" i="4"/>
  <c r="P1003" i="4"/>
  <c r="AG1003" i="4"/>
  <c r="AE977" i="4"/>
  <c r="Q977" i="4"/>
  <c r="BD984" i="4"/>
  <c r="AB977" i="4"/>
  <c r="P954" i="4"/>
  <c r="BB985" i="4"/>
  <c r="Y984" i="4"/>
  <c r="X984" i="4"/>
  <c r="W984" i="4"/>
  <c r="AC984" i="4"/>
  <c r="AL984" i="4"/>
  <c r="AJ954" i="4"/>
  <c r="AS954" i="4"/>
  <c r="BB954" i="4"/>
  <c r="AM985" i="4"/>
  <c r="AD985" i="4"/>
  <c r="AJ985" i="4"/>
  <c r="Z985" i="4"/>
  <c r="AN985" i="4"/>
  <c r="BE985" i="4"/>
  <c r="AZ955" i="4"/>
  <c r="AP955" i="4"/>
  <c r="AR955" i="4"/>
  <c r="BK955" i="4"/>
  <c r="Y955" i="4"/>
  <c r="BG942" i="4"/>
  <c r="AH942" i="4"/>
  <c r="AZ942" i="4"/>
  <c r="AA942" i="4"/>
  <c r="AO942" i="4"/>
  <c r="M942" i="4"/>
  <c r="AK942" i="4"/>
  <c r="L942" i="4"/>
  <c r="Y942" i="4"/>
  <c r="T942" i="4"/>
  <c r="Z942" i="4"/>
  <c r="AY942" i="4"/>
  <c r="AX942" i="4"/>
  <c r="AS942" i="4"/>
  <c r="BF958" i="4"/>
  <c r="AX958" i="4"/>
  <c r="AP958" i="4"/>
  <c r="AH958" i="4"/>
  <c r="Z958" i="4"/>
  <c r="R958" i="4"/>
  <c r="BE958" i="4"/>
  <c r="AW958" i="4"/>
  <c r="AO958" i="4"/>
  <c r="AG958" i="4"/>
  <c r="Y958" i="4"/>
  <c r="Q958" i="4"/>
  <c r="BD958" i="4"/>
  <c r="AV958" i="4"/>
  <c r="AN958" i="4"/>
  <c r="AF958" i="4"/>
  <c r="X958" i="4"/>
  <c r="P958" i="4"/>
  <c r="BK958" i="4"/>
  <c r="AZ958" i="4"/>
  <c r="AL958" i="4"/>
  <c r="AA958" i="4"/>
  <c r="M958" i="4"/>
  <c r="BJ958" i="4"/>
  <c r="AY958" i="4"/>
  <c r="AK958" i="4"/>
  <c r="W958" i="4"/>
  <c r="L958" i="4"/>
  <c r="BI958" i="4"/>
  <c r="AU958" i="4"/>
  <c r="AJ958" i="4"/>
  <c r="V958" i="4"/>
  <c r="AS958" i="4"/>
  <c r="AB958" i="4"/>
  <c r="AR958" i="4"/>
  <c r="U958" i="4"/>
  <c r="BH958" i="4"/>
  <c r="AQ958" i="4"/>
  <c r="T958" i="4"/>
  <c r="BA958" i="4"/>
  <c r="AD958" i="4"/>
  <c r="BG958" i="4"/>
  <c r="S958" i="4"/>
  <c r="BC958" i="4"/>
  <c r="O958" i="4"/>
  <c r="BB958" i="4"/>
  <c r="N958" i="4"/>
  <c r="AI958" i="4"/>
  <c r="AE958" i="4"/>
  <c r="AC958" i="4"/>
  <c r="AT958" i="4"/>
  <c r="AM958" i="4"/>
  <c r="AQ990" i="4"/>
  <c r="W990" i="4"/>
  <c r="BJ990" i="4"/>
  <c r="AY990" i="4"/>
  <c r="AB990" i="4"/>
  <c r="AO990" i="4"/>
  <c r="BF990" i="4"/>
  <c r="AK948" i="4"/>
  <c r="AW942" i="4"/>
  <c r="AQ942" i="4"/>
  <c r="AD942" i="4"/>
  <c r="AM942" i="4"/>
  <c r="AV942" i="4"/>
  <c r="AT948" i="4"/>
  <c r="AQ948" i="4"/>
  <c r="AF948" i="4"/>
  <c r="AW948" i="4"/>
  <c r="L940" i="4"/>
  <c r="AZ940" i="4"/>
  <c r="AN940" i="4"/>
  <c r="R940" i="4"/>
  <c r="BH912" i="4"/>
  <c r="AZ912" i="4"/>
  <c r="AR912" i="4"/>
  <c r="AJ912" i="4"/>
  <c r="AB912" i="4"/>
  <c r="T912" i="4"/>
  <c r="L912" i="4"/>
  <c r="BG912" i="4"/>
  <c r="AY912" i="4"/>
  <c r="AQ912" i="4"/>
  <c r="AI912" i="4"/>
  <c r="AA912" i="4"/>
  <c r="S912" i="4"/>
  <c r="BF912" i="4"/>
  <c r="AX912" i="4"/>
  <c r="AP912" i="4"/>
  <c r="AH912" i="4"/>
  <c r="Z912" i="4"/>
  <c r="R912" i="4"/>
  <c r="BK912" i="4"/>
  <c r="AW912" i="4"/>
  <c r="AL912" i="4"/>
  <c r="BJ912" i="4"/>
  <c r="AV912" i="4"/>
  <c r="AK912" i="4"/>
  <c r="W912" i="4"/>
  <c r="BI912" i="4"/>
  <c r="AU912" i="4"/>
  <c r="AG912" i="4"/>
  <c r="V912" i="4"/>
  <c r="AO912" i="4"/>
  <c r="X912" i="4"/>
  <c r="BE912" i="4"/>
  <c r="AN912" i="4"/>
  <c r="U912" i="4"/>
  <c r="BD912" i="4"/>
  <c r="AM912" i="4"/>
  <c r="Q912" i="4"/>
  <c r="BC912" i="4"/>
  <c r="AF912" i="4"/>
  <c r="P912" i="4"/>
  <c r="Y912" i="4"/>
  <c r="BB912" i="4"/>
  <c r="O912" i="4"/>
  <c r="BA912" i="4"/>
  <c r="N912" i="4"/>
  <c r="AT912" i="4"/>
  <c r="M912" i="4"/>
  <c r="AS912" i="4"/>
  <c r="AE912" i="4"/>
  <c r="AD912" i="4"/>
  <c r="AC912" i="4"/>
  <c r="AC940" i="4"/>
  <c r="AQ919" i="4"/>
  <c r="AE919" i="4"/>
  <c r="BH919" i="4"/>
  <c r="BJ918" i="4"/>
  <c r="BB918" i="4"/>
  <c r="AT918" i="4"/>
  <c r="AL918" i="4"/>
  <c r="AD918" i="4"/>
  <c r="V918" i="4"/>
  <c r="N918" i="4"/>
  <c r="BE918" i="4"/>
  <c r="AV918" i="4"/>
  <c r="AM918" i="4"/>
  <c r="AC918" i="4"/>
  <c r="T918" i="4"/>
  <c r="BD918" i="4"/>
  <c r="AU918" i="4"/>
  <c r="AK918" i="4"/>
  <c r="AB918" i="4"/>
  <c r="S918" i="4"/>
  <c r="BC918" i="4"/>
  <c r="AS918" i="4"/>
  <c r="AJ918" i="4"/>
  <c r="AA918" i="4"/>
  <c r="R918" i="4"/>
  <c r="BK918" i="4"/>
  <c r="AX918" i="4"/>
  <c r="AH918" i="4"/>
  <c r="U918" i="4"/>
  <c r="BI918" i="4"/>
  <c r="AW918" i="4"/>
  <c r="AG918" i="4"/>
  <c r="Q918" i="4"/>
  <c r="BH918" i="4"/>
  <c r="AR918" i="4"/>
  <c r="AF918" i="4"/>
  <c r="P918" i="4"/>
  <c r="BG918" i="4"/>
  <c r="AQ918" i="4"/>
  <c r="AE918" i="4"/>
  <c r="O918" i="4"/>
  <c r="BF918" i="4"/>
  <c r="Z918" i="4"/>
  <c r="BA918" i="4"/>
  <c r="Y918" i="4"/>
  <c r="AZ918" i="4"/>
  <c r="X918" i="4"/>
  <c r="AY918" i="4"/>
  <c r="W918" i="4"/>
  <c r="AP918" i="4"/>
  <c r="AO918" i="4"/>
  <c r="AN918" i="4"/>
  <c r="AI918" i="4"/>
  <c r="M918" i="4"/>
  <c r="L918" i="4"/>
  <c r="BG940" i="4"/>
  <c r="W906" i="4"/>
  <c r="AV906" i="4"/>
  <c r="Z906" i="4"/>
  <c r="BF890" i="4"/>
  <c r="AO890" i="4"/>
  <c r="X890" i="4"/>
  <c r="AC890" i="4"/>
  <c r="AL890" i="4"/>
  <c r="AP890" i="4"/>
  <c r="Y936" i="4"/>
  <c r="X936" i="4"/>
  <c r="BC936" i="4"/>
  <c r="L936" i="4"/>
  <c r="AK936" i="4"/>
  <c r="U890" i="4"/>
  <c r="O878" i="4"/>
  <c r="T903" i="4"/>
  <c r="AA903" i="4"/>
  <c r="BB903" i="4"/>
  <c r="AF903" i="4"/>
  <c r="N890" i="4"/>
  <c r="AR890" i="4"/>
  <c r="AW890" i="4"/>
  <c r="BG878" i="4"/>
  <c r="N878" i="4"/>
  <c r="AT906" i="4"/>
  <c r="BJ898" i="4"/>
  <c r="AC898" i="4"/>
  <c r="BH898" i="4"/>
  <c r="Z898" i="4"/>
  <c r="AC875" i="4"/>
  <c r="AX875" i="4"/>
  <c r="BD875" i="4"/>
  <c r="AM887" i="4"/>
  <c r="AQ887" i="4"/>
  <c r="AS875" i="4"/>
  <c r="BD872" i="4"/>
  <c r="AV872" i="4"/>
  <c r="AN872" i="4"/>
  <c r="AF872" i="4"/>
  <c r="X872" i="4"/>
  <c r="P872" i="4"/>
  <c r="BJ872" i="4"/>
  <c r="BA872" i="4"/>
  <c r="AR872" i="4"/>
  <c r="AI872" i="4"/>
  <c r="Z872" i="4"/>
  <c r="Q872" i="4"/>
  <c r="BI872" i="4"/>
  <c r="AZ872" i="4"/>
  <c r="AQ872" i="4"/>
  <c r="AH872" i="4"/>
  <c r="Y872" i="4"/>
  <c r="O872" i="4"/>
  <c r="BH872" i="4"/>
  <c r="AY872" i="4"/>
  <c r="AP872" i="4"/>
  <c r="AG872" i="4"/>
  <c r="W872" i="4"/>
  <c r="N872" i="4"/>
  <c r="BG872" i="4"/>
  <c r="AX872" i="4"/>
  <c r="AO872" i="4"/>
  <c r="AE872" i="4"/>
  <c r="V872" i="4"/>
  <c r="M872" i="4"/>
  <c r="BB872" i="4"/>
  <c r="AJ872" i="4"/>
  <c r="R872" i="4"/>
  <c r="AW872" i="4"/>
  <c r="AD872" i="4"/>
  <c r="L872" i="4"/>
  <c r="AU872" i="4"/>
  <c r="AC872" i="4"/>
  <c r="AT872" i="4"/>
  <c r="AB872" i="4"/>
  <c r="BK872" i="4"/>
  <c r="AS872" i="4"/>
  <c r="AA872" i="4"/>
  <c r="BF872" i="4"/>
  <c r="AM872" i="4"/>
  <c r="U872" i="4"/>
  <c r="BC872" i="4"/>
  <c r="AK872" i="4"/>
  <c r="S872" i="4"/>
  <c r="BE872" i="4"/>
  <c r="AL872" i="4"/>
  <c r="T872" i="4"/>
  <c r="N841" i="4"/>
  <c r="BC841" i="4"/>
  <c r="AM841" i="4"/>
  <c r="W841" i="4"/>
  <c r="BD841" i="4"/>
  <c r="X841" i="4"/>
  <c r="BB841" i="4"/>
  <c r="V841" i="4"/>
  <c r="BA841" i="4"/>
  <c r="U841" i="4"/>
  <c r="AS841" i="4"/>
  <c r="M841" i="4"/>
  <c r="AN841" i="4"/>
  <c r="AL841" i="4"/>
  <c r="AK841" i="4"/>
  <c r="BI841" i="4"/>
  <c r="AC841" i="4"/>
  <c r="AX841" i="4"/>
  <c r="AG841" i="4"/>
  <c r="T841" i="4"/>
  <c r="BG841" i="4"/>
  <c r="AP841" i="4"/>
  <c r="Y841" i="4"/>
  <c r="L841" i="4"/>
  <c r="AY841" i="4"/>
  <c r="AH841" i="4"/>
  <c r="Q841" i="4"/>
  <c r="O841" i="4"/>
  <c r="AU849" i="4"/>
  <c r="BE849" i="4"/>
  <c r="AJ841" i="4"/>
  <c r="Z841" i="4"/>
  <c r="BB849" i="4"/>
  <c r="AS838" i="4"/>
  <c r="N838" i="4"/>
  <c r="AO838" i="4"/>
  <c r="AY840" i="4"/>
  <c r="AT840" i="4"/>
  <c r="AV840" i="4"/>
  <c r="BF828" i="4"/>
  <c r="AX828" i="4"/>
  <c r="AP828" i="4"/>
  <c r="AH828" i="4"/>
  <c r="Z828" i="4"/>
  <c r="R828" i="4"/>
  <c r="BE828" i="4"/>
  <c r="AW828" i="4"/>
  <c r="AO828" i="4"/>
  <c r="AG828" i="4"/>
  <c r="Y828" i="4"/>
  <c r="Q828" i="4"/>
  <c r="BD828" i="4"/>
  <c r="AV828" i="4"/>
  <c r="AN828" i="4"/>
  <c r="AF828" i="4"/>
  <c r="X828" i="4"/>
  <c r="P828" i="4"/>
  <c r="BK828" i="4"/>
  <c r="BC828" i="4"/>
  <c r="AU828" i="4"/>
  <c r="AM828" i="4"/>
  <c r="AE828" i="4"/>
  <c r="BJ828" i="4"/>
  <c r="BB828" i="4"/>
  <c r="AT828" i="4"/>
  <c r="AL828" i="4"/>
  <c r="AD828" i="4"/>
  <c r="BI828" i="4"/>
  <c r="BA828" i="4"/>
  <c r="AS828" i="4"/>
  <c r="AK828" i="4"/>
  <c r="AC828" i="4"/>
  <c r="U828" i="4"/>
  <c r="M828" i="4"/>
  <c r="BH828" i="4"/>
  <c r="AZ828" i="4"/>
  <c r="AR828" i="4"/>
  <c r="AJ828" i="4"/>
  <c r="AB828" i="4"/>
  <c r="T828" i="4"/>
  <c r="L828" i="4"/>
  <c r="BG828" i="4"/>
  <c r="AY828" i="4"/>
  <c r="AQ828" i="4"/>
  <c r="AI828" i="4"/>
  <c r="AA828" i="4"/>
  <c r="S828" i="4"/>
  <c r="W828" i="4"/>
  <c r="V828" i="4"/>
  <c r="O828" i="4"/>
  <c r="N828" i="4"/>
  <c r="Y823" i="4"/>
  <c r="AQ823" i="4"/>
  <c r="BJ810" i="4"/>
  <c r="BB810" i="4"/>
  <c r="AT810" i="4"/>
  <c r="AL810" i="4"/>
  <c r="AD810" i="4"/>
  <c r="V810" i="4"/>
  <c r="N810" i="4"/>
  <c r="BI810" i="4"/>
  <c r="BA810" i="4"/>
  <c r="AS810" i="4"/>
  <c r="AK810" i="4"/>
  <c r="AC810" i="4"/>
  <c r="U810" i="4"/>
  <c r="M810" i="4"/>
  <c r="BH810" i="4"/>
  <c r="AZ810" i="4"/>
  <c r="AR810" i="4"/>
  <c r="AJ810" i="4"/>
  <c r="AB810" i="4"/>
  <c r="T810" i="4"/>
  <c r="L810" i="4"/>
  <c r="BG810" i="4"/>
  <c r="AY810" i="4"/>
  <c r="AQ810" i="4"/>
  <c r="AI810" i="4"/>
  <c r="AA810" i="4"/>
  <c r="S810" i="4"/>
  <c r="BF810" i="4"/>
  <c r="AX810" i="4"/>
  <c r="AP810" i="4"/>
  <c r="AH810" i="4"/>
  <c r="Z810" i="4"/>
  <c r="R810" i="4"/>
  <c r="BE810" i="4"/>
  <c r="AW810" i="4"/>
  <c r="AO810" i="4"/>
  <c r="AG810" i="4"/>
  <c r="Y810" i="4"/>
  <c r="Q810" i="4"/>
  <c r="BD810" i="4"/>
  <c r="AV810" i="4"/>
  <c r="AN810" i="4"/>
  <c r="AF810" i="4"/>
  <c r="X810" i="4"/>
  <c r="P810" i="4"/>
  <c r="BK810" i="4"/>
  <c r="BC810" i="4"/>
  <c r="AU810" i="4"/>
  <c r="AM810" i="4"/>
  <c r="AE810" i="4"/>
  <c r="W810" i="4"/>
  <c r="O810" i="4"/>
  <c r="S795" i="4"/>
  <c r="R795" i="4"/>
  <c r="BJ794" i="4"/>
  <c r="BB794" i="4"/>
  <c r="AT794" i="4"/>
  <c r="AL794" i="4"/>
  <c r="AD794" i="4"/>
  <c r="V794" i="4"/>
  <c r="N794" i="4"/>
  <c r="BI794" i="4"/>
  <c r="BA794" i="4"/>
  <c r="AS794" i="4"/>
  <c r="AK794" i="4"/>
  <c r="AC794" i="4"/>
  <c r="U794" i="4"/>
  <c r="M794" i="4"/>
  <c r="BH794" i="4"/>
  <c r="AZ794" i="4"/>
  <c r="AR794" i="4"/>
  <c r="AJ794" i="4"/>
  <c r="AB794" i="4"/>
  <c r="T794" i="4"/>
  <c r="L794" i="4"/>
  <c r="BE794" i="4"/>
  <c r="AW794" i="4"/>
  <c r="AO794" i="4"/>
  <c r="AG794" i="4"/>
  <c r="Y794" i="4"/>
  <c r="Q794" i="4"/>
  <c r="AV794" i="4"/>
  <c r="AF794" i="4"/>
  <c r="P794" i="4"/>
  <c r="BK794" i="4"/>
  <c r="AU794" i="4"/>
  <c r="AE794" i="4"/>
  <c r="O794" i="4"/>
  <c r="BG794" i="4"/>
  <c r="AQ794" i="4"/>
  <c r="AA794" i="4"/>
  <c r="BF794" i="4"/>
  <c r="AP794" i="4"/>
  <c r="Z794" i="4"/>
  <c r="BD794" i="4"/>
  <c r="AN794" i="4"/>
  <c r="X794" i="4"/>
  <c r="BC794" i="4"/>
  <c r="AM794" i="4"/>
  <c r="W794" i="4"/>
  <c r="AY794" i="4"/>
  <c r="AI794" i="4"/>
  <c r="S794" i="4"/>
  <c r="AX794" i="4"/>
  <c r="AH794" i="4"/>
  <c r="R794" i="4"/>
  <c r="BJ785" i="4"/>
  <c r="BB785" i="4"/>
  <c r="AT785" i="4"/>
  <c r="AL785" i="4"/>
  <c r="AD785" i="4"/>
  <c r="V785" i="4"/>
  <c r="N785" i="4"/>
  <c r="BI785" i="4"/>
  <c r="BA785" i="4"/>
  <c r="AS785" i="4"/>
  <c r="AK785" i="4"/>
  <c r="AC785" i="4"/>
  <c r="U785" i="4"/>
  <c r="M785" i="4"/>
  <c r="BH785" i="4"/>
  <c r="AZ785" i="4"/>
  <c r="AR785" i="4"/>
  <c r="AJ785" i="4"/>
  <c r="AB785" i="4"/>
  <c r="T785" i="4"/>
  <c r="L785" i="4"/>
  <c r="BG785" i="4"/>
  <c r="AY785" i="4"/>
  <c r="AQ785" i="4"/>
  <c r="AI785" i="4"/>
  <c r="AA785" i="4"/>
  <c r="S785" i="4"/>
  <c r="BF785" i="4"/>
  <c r="AX785" i="4"/>
  <c r="AP785" i="4"/>
  <c r="AH785" i="4"/>
  <c r="Z785" i="4"/>
  <c r="R785" i="4"/>
  <c r="BE785" i="4"/>
  <c r="AW785" i="4"/>
  <c r="AO785" i="4"/>
  <c r="AG785" i="4"/>
  <c r="Y785" i="4"/>
  <c r="Q785" i="4"/>
  <c r="BD785" i="4"/>
  <c r="AV785" i="4"/>
  <c r="AN785" i="4"/>
  <c r="AF785" i="4"/>
  <c r="X785" i="4"/>
  <c r="P785" i="4"/>
  <c r="BK785" i="4"/>
  <c r="BC785" i="4"/>
  <c r="AU785" i="4"/>
  <c r="AM785" i="4"/>
  <c r="AE785" i="4"/>
  <c r="W785" i="4"/>
  <c r="O785" i="4"/>
  <c r="AV801" i="4"/>
  <c r="T795" i="4"/>
  <c r="X795" i="4"/>
  <c r="AU801" i="4"/>
  <c r="AW801" i="4"/>
  <c r="Z795" i="4"/>
  <c r="L809" i="4"/>
  <c r="N809" i="4"/>
  <c r="P809" i="4"/>
  <c r="AR801" i="4"/>
  <c r="BF773" i="4"/>
  <c r="AX773" i="4"/>
  <c r="AP773" i="4"/>
  <c r="AH773" i="4"/>
  <c r="Z773" i="4"/>
  <c r="R773" i="4"/>
  <c r="BE773" i="4"/>
  <c r="AW773" i="4"/>
  <c r="AO773" i="4"/>
  <c r="AG773" i="4"/>
  <c r="Y773" i="4"/>
  <c r="Q773" i="4"/>
  <c r="BD773" i="4"/>
  <c r="AV773" i="4"/>
  <c r="AN773" i="4"/>
  <c r="AF773" i="4"/>
  <c r="X773" i="4"/>
  <c r="P773" i="4"/>
  <c r="BK773" i="4"/>
  <c r="BC773" i="4"/>
  <c r="AU773" i="4"/>
  <c r="AM773" i="4"/>
  <c r="AE773" i="4"/>
  <c r="W773" i="4"/>
  <c r="O773" i="4"/>
  <c r="BI773" i="4"/>
  <c r="BA773" i="4"/>
  <c r="AS773" i="4"/>
  <c r="AK773" i="4"/>
  <c r="AC773" i="4"/>
  <c r="U773" i="4"/>
  <c r="M773" i="4"/>
  <c r="BH773" i="4"/>
  <c r="AZ773" i="4"/>
  <c r="AR773" i="4"/>
  <c r="AJ773" i="4"/>
  <c r="AB773" i="4"/>
  <c r="T773" i="4"/>
  <c r="L773" i="4"/>
  <c r="BG773" i="4"/>
  <c r="AY773" i="4"/>
  <c r="AQ773" i="4"/>
  <c r="AI773" i="4"/>
  <c r="AA773" i="4"/>
  <c r="S773" i="4"/>
  <c r="AD773" i="4"/>
  <c r="V773" i="4"/>
  <c r="N773" i="4"/>
  <c r="BJ773" i="4"/>
  <c r="BB773" i="4"/>
  <c r="AT773" i="4"/>
  <c r="AL773" i="4"/>
  <c r="BF795" i="4"/>
  <c r="L754" i="4"/>
  <c r="P754" i="4"/>
  <c r="BE754" i="4"/>
  <c r="BD702" i="4"/>
  <c r="AV702" i="4"/>
  <c r="AN702" i="4"/>
  <c r="AF702" i="4"/>
  <c r="X702" i="4"/>
  <c r="P702" i="4"/>
  <c r="BK702" i="4"/>
  <c r="BC702" i="4"/>
  <c r="AU702" i="4"/>
  <c r="AM702" i="4"/>
  <c r="AE702" i="4"/>
  <c r="W702" i="4"/>
  <c r="O702" i="4"/>
  <c r="BJ702" i="4"/>
  <c r="BB702" i="4"/>
  <c r="AT702" i="4"/>
  <c r="AL702" i="4"/>
  <c r="AD702" i="4"/>
  <c r="V702" i="4"/>
  <c r="N702" i="4"/>
  <c r="BG702" i="4"/>
  <c r="AY702" i="4"/>
  <c r="AQ702" i="4"/>
  <c r="AI702" i="4"/>
  <c r="AA702" i="4"/>
  <c r="S702" i="4"/>
  <c r="BH702" i="4"/>
  <c r="AR702" i="4"/>
  <c r="AB702" i="4"/>
  <c r="L702" i="4"/>
  <c r="BF702" i="4"/>
  <c r="AP702" i="4"/>
  <c r="Z702" i="4"/>
  <c r="BE702" i="4"/>
  <c r="AO702" i="4"/>
  <c r="Y702" i="4"/>
  <c r="BA702" i="4"/>
  <c r="AK702" i="4"/>
  <c r="U702" i="4"/>
  <c r="AZ702" i="4"/>
  <c r="AJ702" i="4"/>
  <c r="T702" i="4"/>
  <c r="AX702" i="4"/>
  <c r="AH702" i="4"/>
  <c r="R702" i="4"/>
  <c r="AW702" i="4"/>
  <c r="AG702" i="4"/>
  <c r="Q702" i="4"/>
  <c r="BI702" i="4"/>
  <c r="AS702" i="4"/>
  <c r="AC702" i="4"/>
  <c r="M702" i="4"/>
  <c r="X764" i="4"/>
  <c r="AX764" i="4"/>
  <c r="AD764" i="4"/>
  <c r="AS711" i="4"/>
  <c r="X699" i="4"/>
  <c r="AH705" i="4"/>
  <c r="AT705" i="4"/>
  <c r="AG699" i="4"/>
  <c r="AQ705" i="4"/>
  <c r="AE705" i="4"/>
  <c r="AO705" i="4"/>
  <c r="BF740" i="4"/>
  <c r="AX740" i="4"/>
  <c r="AP740" i="4"/>
  <c r="AH740" i="4"/>
  <c r="Z740" i="4"/>
  <c r="R740" i="4"/>
  <c r="BE740" i="4"/>
  <c r="AW740" i="4"/>
  <c r="AO740" i="4"/>
  <c r="AG740" i="4"/>
  <c r="Y740" i="4"/>
  <c r="Q740" i="4"/>
  <c r="BD740" i="4"/>
  <c r="AV740" i="4"/>
  <c r="AN740" i="4"/>
  <c r="AF740" i="4"/>
  <c r="X740" i="4"/>
  <c r="P740" i="4"/>
  <c r="BK740" i="4"/>
  <c r="BC740" i="4"/>
  <c r="AU740" i="4"/>
  <c r="AM740" i="4"/>
  <c r="AE740" i="4"/>
  <c r="W740" i="4"/>
  <c r="O740" i="4"/>
  <c r="BJ740" i="4"/>
  <c r="BB740" i="4"/>
  <c r="AT740" i="4"/>
  <c r="AL740" i="4"/>
  <c r="AD740" i="4"/>
  <c r="V740" i="4"/>
  <c r="N740" i="4"/>
  <c r="BI740" i="4"/>
  <c r="BA740" i="4"/>
  <c r="AS740" i="4"/>
  <c r="AK740" i="4"/>
  <c r="AC740" i="4"/>
  <c r="U740" i="4"/>
  <c r="M740" i="4"/>
  <c r="BH740" i="4"/>
  <c r="AZ740" i="4"/>
  <c r="AR740" i="4"/>
  <c r="AJ740" i="4"/>
  <c r="AB740" i="4"/>
  <c r="T740" i="4"/>
  <c r="L740" i="4"/>
  <c r="AY740" i="4"/>
  <c r="AQ740" i="4"/>
  <c r="AI740" i="4"/>
  <c r="AA740" i="4"/>
  <c r="S740" i="4"/>
  <c r="BG740" i="4"/>
  <c r="AF711" i="4"/>
  <c r="AG711" i="4"/>
  <c r="BG699" i="4"/>
  <c r="AC699" i="4"/>
  <c r="AE699" i="4"/>
  <c r="U705" i="4"/>
  <c r="BH581" i="4"/>
  <c r="AZ581" i="4"/>
  <c r="AR581" i="4"/>
  <c r="AJ581" i="4"/>
  <c r="AB581" i="4"/>
  <c r="T581" i="4"/>
  <c r="L581" i="4"/>
  <c r="BG581" i="4"/>
  <c r="AY581" i="4"/>
  <c r="AQ581" i="4"/>
  <c r="AI581" i="4"/>
  <c r="AA581" i="4"/>
  <c r="S581" i="4"/>
  <c r="BF581" i="4"/>
  <c r="AX581" i="4"/>
  <c r="AP581" i="4"/>
  <c r="AH581" i="4"/>
  <c r="Z581" i="4"/>
  <c r="R581" i="4"/>
  <c r="BI581" i="4"/>
  <c r="BA581" i="4"/>
  <c r="AS581" i="4"/>
  <c r="AK581" i="4"/>
  <c r="AC581" i="4"/>
  <c r="U581" i="4"/>
  <c r="M581" i="4"/>
  <c r="BC581" i="4"/>
  <c r="AM581" i="4"/>
  <c r="W581" i="4"/>
  <c r="BB581" i="4"/>
  <c r="AL581" i="4"/>
  <c r="V581" i="4"/>
  <c r="AW581" i="4"/>
  <c r="AG581" i="4"/>
  <c r="Q581" i="4"/>
  <c r="AV581" i="4"/>
  <c r="AF581" i="4"/>
  <c r="P581" i="4"/>
  <c r="BK581" i="4"/>
  <c r="AU581" i="4"/>
  <c r="AE581" i="4"/>
  <c r="O581" i="4"/>
  <c r="BJ581" i="4"/>
  <c r="AT581" i="4"/>
  <c r="AD581" i="4"/>
  <c r="N581" i="4"/>
  <c r="BE581" i="4"/>
  <c r="AO581" i="4"/>
  <c r="Y581" i="4"/>
  <c r="BD581" i="4"/>
  <c r="AN581" i="4"/>
  <c r="X581" i="4"/>
  <c r="S642" i="4"/>
  <c r="AW642" i="4"/>
  <c r="AF642" i="4"/>
  <c r="W642" i="4"/>
  <c r="N642" i="4"/>
  <c r="BH642" i="4"/>
  <c r="BF642" i="4"/>
  <c r="AO642" i="4"/>
  <c r="X642" i="4"/>
  <c r="O642" i="4"/>
  <c r="BI642" i="4"/>
  <c r="AZ642" i="4"/>
  <c r="AX642" i="4"/>
  <c r="AG642" i="4"/>
  <c r="P642" i="4"/>
  <c r="BJ642" i="4"/>
  <c r="BA642" i="4"/>
  <c r="AR642" i="4"/>
  <c r="AQ642" i="4"/>
  <c r="Z642" i="4"/>
  <c r="BD642" i="4"/>
  <c r="AU642" i="4"/>
  <c r="AL642" i="4"/>
  <c r="AC642" i="4"/>
  <c r="T642" i="4"/>
  <c r="BI616" i="4"/>
  <c r="BA616" i="4"/>
  <c r="AS616" i="4"/>
  <c r="AK616" i="4"/>
  <c r="AC616" i="4"/>
  <c r="U616" i="4"/>
  <c r="M616" i="4"/>
  <c r="BH616" i="4"/>
  <c r="AZ616" i="4"/>
  <c r="AR616" i="4"/>
  <c r="AJ616" i="4"/>
  <c r="AB616" i="4"/>
  <c r="T616" i="4"/>
  <c r="L616" i="4"/>
  <c r="BG616" i="4"/>
  <c r="AY616" i="4"/>
  <c r="AQ616" i="4"/>
  <c r="AI616" i="4"/>
  <c r="AA616" i="4"/>
  <c r="S616" i="4"/>
  <c r="BF616" i="4"/>
  <c r="AX616" i="4"/>
  <c r="AP616" i="4"/>
  <c r="AH616" i="4"/>
  <c r="Z616" i="4"/>
  <c r="R616" i="4"/>
  <c r="BE616" i="4"/>
  <c r="AW616" i="4"/>
  <c r="AO616" i="4"/>
  <c r="AG616" i="4"/>
  <c r="Y616" i="4"/>
  <c r="Q616" i="4"/>
  <c r="BD616" i="4"/>
  <c r="AV616" i="4"/>
  <c r="AN616" i="4"/>
  <c r="AF616" i="4"/>
  <c r="X616" i="4"/>
  <c r="P616" i="4"/>
  <c r="BK616" i="4"/>
  <c r="BC616" i="4"/>
  <c r="AU616" i="4"/>
  <c r="AM616" i="4"/>
  <c r="AE616" i="4"/>
  <c r="W616" i="4"/>
  <c r="O616" i="4"/>
  <c r="BJ616" i="4"/>
  <c r="BB616" i="4"/>
  <c r="AT616" i="4"/>
  <c r="AL616" i="4"/>
  <c r="AD616" i="4"/>
  <c r="V616" i="4"/>
  <c r="N616" i="4"/>
  <c r="AH665" i="4"/>
  <c r="BG716" i="4"/>
  <c r="AU716" i="4"/>
  <c r="M716" i="4"/>
  <c r="Y716" i="4"/>
  <c r="AG665" i="4"/>
  <c r="L653" i="4"/>
  <c r="AJ653" i="4"/>
  <c r="X653" i="4"/>
  <c r="BF653" i="4"/>
  <c r="S601" i="4"/>
  <c r="AU586" i="4"/>
  <c r="AZ580" i="4"/>
  <c r="AL594" i="4"/>
  <c r="AY580" i="4"/>
  <c r="AX566" i="4"/>
  <c r="AG566" i="4"/>
  <c r="P566" i="4"/>
  <c r="BJ566" i="4"/>
  <c r="BA566" i="4"/>
  <c r="AR566" i="4"/>
  <c r="BG566" i="4"/>
  <c r="AP566" i="4"/>
  <c r="Y566" i="4"/>
  <c r="BK566" i="4"/>
  <c r="BB566" i="4"/>
  <c r="AS566" i="4"/>
  <c r="AJ566" i="4"/>
  <c r="AY566" i="4"/>
  <c r="AH566" i="4"/>
  <c r="Q566" i="4"/>
  <c r="BC566" i="4"/>
  <c r="AT566" i="4"/>
  <c r="AK566" i="4"/>
  <c r="AB566" i="4"/>
  <c r="AA566" i="4"/>
  <c r="BE566" i="4"/>
  <c r="AN566" i="4"/>
  <c r="AE566" i="4"/>
  <c r="V566" i="4"/>
  <c r="M566" i="4"/>
  <c r="BH601" i="4"/>
  <c r="AK594" i="4"/>
  <c r="BK587" i="4"/>
  <c r="V587" i="4"/>
  <c r="AD580" i="4"/>
  <c r="L642" i="4"/>
  <c r="AD642" i="4"/>
  <c r="AV642" i="4"/>
  <c r="AI642" i="4"/>
  <c r="BA626" i="4"/>
  <c r="P626" i="4"/>
  <c r="AX626" i="4"/>
  <c r="V601" i="4"/>
  <c r="AN601" i="4"/>
  <c r="AF594" i="4"/>
  <c r="Z594" i="4"/>
  <c r="BI634" i="4"/>
  <c r="X634" i="4"/>
  <c r="BF634" i="4"/>
  <c r="AR590" i="4"/>
  <c r="AR580" i="4"/>
  <c r="BD590" i="4"/>
  <c r="W590" i="4"/>
  <c r="AH580" i="4"/>
  <c r="BD580" i="4"/>
  <c r="BE552" i="4"/>
  <c r="AW552" i="4"/>
  <c r="AO552" i="4"/>
  <c r="AG552" i="4"/>
  <c r="Y552" i="4"/>
  <c r="Q552" i="4"/>
  <c r="BD552" i="4"/>
  <c r="AV552" i="4"/>
  <c r="AN552" i="4"/>
  <c r="AF552" i="4"/>
  <c r="X552" i="4"/>
  <c r="P552" i="4"/>
  <c r="BK552" i="4"/>
  <c r="BC552" i="4"/>
  <c r="AU552" i="4"/>
  <c r="AM552" i="4"/>
  <c r="AE552" i="4"/>
  <c r="W552" i="4"/>
  <c r="O552" i="4"/>
  <c r="BJ552" i="4"/>
  <c r="BB552" i="4"/>
  <c r="AT552" i="4"/>
  <c r="AL552" i="4"/>
  <c r="AD552" i="4"/>
  <c r="V552" i="4"/>
  <c r="N552" i="4"/>
  <c r="BI552" i="4"/>
  <c r="BA552" i="4"/>
  <c r="AS552" i="4"/>
  <c r="AK552" i="4"/>
  <c r="AC552" i="4"/>
  <c r="U552" i="4"/>
  <c r="M552" i="4"/>
  <c r="BH552" i="4"/>
  <c r="AZ552" i="4"/>
  <c r="AR552" i="4"/>
  <c r="AJ552" i="4"/>
  <c r="AB552" i="4"/>
  <c r="T552" i="4"/>
  <c r="L552" i="4"/>
  <c r="BG552" i="4"/>
  <c r="AY552" i="4"/>
  <c r="AQ552" i="4"/>
  <c r="AI552" i="4"/>
  <c r="AA552" i="4"/>
  <c r="S552" i="4"/>
  <c r="BF552" i="4"/>
  <c r="AX552" i="4"/>
  <c r="AP552" i="4"/>
  <c r="AH552" i="4"/>
  <c r="Z552" i="4"/>
  <c r="R552" i="4"/>
  <c r="AC594" i="4"/>
  <c r="V580" i="4"/>
  <c r="BK534" i="4"/>
  <c r="AU534" i="4"/>
  <c r="AE534" i="4"/>
  <c r="O534" i="4"/>
  <c r="BJ534" i="4"/>
  <c r="AT534" i="4"/>
  <c r="AD534" i="4"/>
  <c r="N534" i="4"/>
  <c r="BI534" i="4"/>
  <c r="AS534" i="4"/>
  <c r="AC534" i="4"/>
  <c r="M534" i="4"/>
  <c r="BD534" i="4"/>
  <c r="AN534" i="4"/>
  <c r="X534" i="4"/>
  <c r="AM534" i="4"/>
  <c r="AA534" i="4"/>
  <c r="BE534" i="4"/>
  <c r="AR534" i="4"/>
  <c r="S534" i="4"/>
  <c r="AW534" i="4"/>
  <c r="AJ534" i="4"/>
  <c r="BF534" i="4"/>
  <c r="AO534" i="4"/>
  <c r="AB534" i="4"/>
  <c r="AY534" i="4"/>
  <c r="AH534" i="4"/>
  <c r="Q534" i="4"/>
  <c r="P534" i="4"/>
  <c r="AK534" i="4"/>
  <c r="BB534" i="4"/>
  <c r="W534" i="4"/>
  <c r="Y535" i="4"/>
  <c r="BJ527" i="4"/>
  <c r="BB527" i="4"/>
  <c r="AT527" i="4"/>
  <c r="AL527" i="4"/>
  <c r="AD527" i="4"/>
  <c r="V527" i="4"/>
  <c r="N527" i="4"/>
  <c r="BI527" i="4"/>
  <c r="BA527" i="4"/>
  <c r="AS527" i="4"/>
  <c r="AK527" i="4"/>
  <c r="AC527" i="4"/>
  <c r="U527" i="4"/>
  <c r="M527" i="4"/>
  <c r="BH527" i="4"/>
  <c r="AZ527" i="4"/>
  <c r="AR527" i="4"/>
  <c r="AJ527" i="4"/>
  <c r="AB527" i="4"/>
  <c r="T527" i="4"/>
  <c r="L527" i="4"/>
  <c r="BK527" i="4"/>
  <c r="BC527" i="4"/>
  <c r="AU527" i="4"/>
  <c r="AM527" i="4"/>
  <c r="AE527" i="4"/>
  <c r="W527" i="4"/>
  <c r="O527" i="4"/>
  <c r="BG527" i="4"/>
  <c r="AQ527" i="4"/>
  <c r="AA527" i="4"/>
  <c r="BF527" i="4"/>
  <c r="AP527" i="4"/>
  <c r="Z527" i="4"/>
  <c r="BE527" i="4"/>
  <c r="AO527" i="4"/>
  <c r="Y527" i="4"/>
  <c r="BD527" i="4"/>
  <c r="AN527" i="4"/>
  <c r="X527" i="4"/>
  <c r="AY527" i="4"/>
  <c r="AI527" i="4"/>
  <c r="S527" i="4"/>
  <c r="AX527" i="4"/>
  <c r="AH527" i="4"/>
  <c r="R527" i="4"/>
  <c r="AW527" i="4"/>
  <c r="AG527" i="4"/>
  <c r="Q527" i="4"/>
  <c r="AV527" i="4"/>
  <c r="AF527" i="4"/>
  <c r="P527" i="4"/>
  <c r="BH520" i="4"/>
  <c r="AR520" i="4"/>
  <c r="AB520" i="4"/>
  <c r="L520" i="4"/>
  <c r="BA520" i="4"/>
  <c r="AK520" i="4"/>
  <c r="U520" i="4"/>
  <c r="V520" i="4"/>
  <c r="Y520" i="4"/>
  <c r="BK520" i="4"/>
  <c r="AX520" i="4"/>
  <c r="AS520" i="4"/>
  <c r="AT520" i="4"/>
  <c r="S520" i="4"/>
  <c r="AL520" i="4"/>
  <c r="Q520" i="4"/>
  <c r="BC520" i="4"/>
  <c r="AP520" i="4"/>
  <c r="BI520" i="4"/>
  <c r="BJ520" i="4"/>
  <c r="AI520" i="4"/>
  <c r="T520" i="4"/>
  <c r="BD520" i="4"/>
  <c r="AU520" i="4"/>
  <c r="AH520" i="4"/>
  <c r="AY520" i="4"/>
  <c r="AW520" i="4"/>
  <c r="AF520" i="4"/>
  <c r="W520" i="4"/>
  <c r="AA520" i="4"/>
  <c r="AG582" i="4"/>
  <c r="BF582" i="4"/>
  <c r="AD582" i="4"/>
  <c r="AB550" i="4"/>
  <c r="AV550" i="4"/>
  <c r="AI550" i="4"/>
  <c r="BA534" i="4"/>
  <c r="N520" i="4"/>
  <c r="AF534" i="4"/>
  <c r="Z534" i="4"/>
  <c r="AM518" i="4"/>
  <c r="BD509" i="4"/>
  <c r="AV509" i="4"/>
  <c r="AN509" i="4"/>
  <c r="AF509" i="4"/>
  <c r="X509" i="4"/>
  <c r="P509" i="4"/>
  <c r="BK509" i="4"/>
  <c r="BC509" i="4"/>
  <c r="AU509" i="4"/>
  <c r="AM509" i="4"/>
  <c r="AE509" i="4"/>
  <c r="W509" i="4"/>
  <c r="O509" i="4"/>
  <c r="BJ509" i="4"/>
  <c r="BB509" i="4"/>
  <c r="AT509" i="4"/>
  <c r="AL509" i="4"/>
  <c r="AD509" i="4"/>
  <c r="V509" i="4"/>
  <c r="N509" i="4"/>
  <c r="BE509" i="4"/>
  <c r="AW509" i="4"/>
  <c r="AO509" i="4"/>
  <c r="AG509" i="4"/>
  <c r="Y509" i="4"/>
  <c r="Q509" i="4"/>
  <c r="BI509" i="4"/>
  <c r="AS509" i="4"/>
  <c r="AC509" i="4"/>
  <c r="M509" i="4"/>
  <c r="BH509" i="4"/>
  <c r="AR509" i="4"/>
  <c r="AB509" i="4"/>
  <c r="L509" i="4"/>
  <c r="BG509" i="4"/>
  <c r="AQ509" i="4"/>
  <c r="AA509" i="4"/>
  <c r="BF509" i="4"/>
  <c r="AP509" i="4"/>
  <c r="Z509" i="4"/>
  <c r="BA509" i="4"/>
  <c r="AK509" i="4"/>
  <c r="U509" i="4"/>
  <c r="AZ509" i="4"/>
  <c r="AJ509" i="4"/>
  <c r="T509" i="4"/>
  <c r="AY509" i="4"/>
  <c r="AI509" i="4"/>
  <c r="S509" i="4"/>
  <c r="AX509" i="4"/>
  <c r="AH509" i="4"/>
  <c r="R509" i="4"/>
  <c r="BI477" i="4"/>
  <c r="BA477" i="4"/>
  <c r="AS477" i="4"/>
  <c r="AK477" i="4"/>
  <c r="AC477" i="4"/>
  <c r="U477" i="4"/>
  <c r="M477" i="4"/>
  <c r="BH477" i="4"/>
  <c r="AZ477" i="4"/>
  <c r="AR477" i="4"/>
  <c r="AJ477" i="4"/>
  <c r="AB477" i="4"/>
  <c r="T477" i="4"/>
  <c r="L477" i="4"/>
  <c r="BG477" i="4"/>
  <c r="AY477" i="4"/>
  <c r="AQ477" i="4"/>
  <c r="AI477" i="4"/>
  <c r="AA477" i="4"/>
  <c r="S477" i="4"/>
  <c r="BJ477" i="4"/>
  <c r="BB477" i="4"/>
  <c r="AT477" i="4"/>
  <c r="AL477" i="4"/>
  <c r="AD477" i="4"/>
  <c r="V477" i="4"/>
  <c r="N477" i="4"/>
  <c r="BD477" i="4"/>
  <c r="AN477" i="4"/>
  <c r="X477" i="4"/>
  <c r="BC477" i="4"/>
  <c r="AM477" i="4"/>
  <c r="W477" i="4"/>
  <c r="AX477" i="4"/>
  <c r="AH477" i="4"/>
  <c r="R477" i="4"/>
  <c r="AW477" i="4"/>
  <c r="AG477" i="4"/>
  <c r="Q477" i="4"/>
  <c r="AV477" i="4"/>
  <c r="AF477" i="4"/>
  <c r="P477" i="4"/>
  <c r="BK477" i="4"/>
  <c r="AU477" i="4"/>
  <c r="AE477" i="4"/>
  <c r="O477" i="4"/>
  <c r="BF477" i="4"/>
  <c r="AP477" i="4"/>
  <c r="Z477" i="4"/>
  <c r="BE477" i="4"/>
  <c r="AO477" i="4"/>
  <c r="Y477" i="4"/>
  <c r="AG535" i="4"/>
  <c r="BF520" i="4"/>
  <c r="AG520" i="4"/>
  <c r="BK499" i="4"/>
  <c r="BC499" i="4"/>
  <c r="AU499" i="4"/>
  <c r="AM499" i="4"/>
  <c r="AE499" i="4"/>
  <c r="W499" i="4"/>
  <c r="O499" i="4"/>
  <c r="BJ499" i="4"/>
  <c r="BB499" i="4"/>
  <c r="AT499" i="4"/>
  <c r="AL499" i="4"/>
  <c r="AD499" i="4"/>
  <c r="V499" i="4"/>
  <c r="N499" i="4"/>
  <c r="BI499" i="4"/>
  <c r="BA499" i="4"/>
  <c r="AS499" i="4"/>
  <c r="AK499" i="4"/>
  <c r="AC499" i="4"/>
  <c r="U499" i="4"/>
  <c r="M499" i="4"/>
  <c r="BH499" i="4"/>
  <c r="AZ499" i="4"/>
  <c r="AR499" i="4"/>
  <c r="AJ499" i="4"/>
  <c r="AB499" i="4"/>
  <c r="T499" i="4"/>
  <c r="L499" i="4"/>
  <c r="BG499" i="4"/>
  <c r="AY499" i="4"/>
  <c r="AQ499" i="4"/>
  <c r="AI499" i="4"/>
  <c r="AA499" i="4"/>
  <c r="S499" i="4"/>
  <c r="BF499" i="4"/>
  <c r="AX499" i="4"/>
  <c r="AP499" i="4"/>
  <c r="AH499" i="4"/>
  <c r="Z499" i="4"/>
  <c r="R499" i="4"/>
  <c r="BE499" i="4"/>
  <c r="AW499" i="4"/>
  <c r="AO499" i="4"/>
  <c r="AG499" i="4"/>
  <c r="Y499" i="4"/>
  <c r="Q499" i="4"/>
  <c r="BD499" i="4"/>
  <c r="AV499" i="4"/>
  <c r="AN499" i="4"/>
  <c r="AF499" i="4"/>
  <c r="X499" i="4"/>
  <c r="P499" i="4"/>
  <c r="BI566" i="4"/>
  <c r="X566" i="4"/>
  <c r="BF566" i="4"/>
  <c r="AR518" i="4"/>
  <c r="AA518" i="4"/>
  <c r="BD502" i="4"/>
  <c r="AV502" i="4"/>
  <c r="AN502" i="4"/>
  <c r="AF502" i="4"/>
  <c r="X502" i="4"/>
  <c r="P502" i="4"/>
  <c r="BK502" i="4"/>
  <c r="BC502" i="4"/>
  <c r="AU502" i="4"/>
  <c r="AM502" i="4"/>
  <c r="AE502" i="4"/>
  <c r="W502" i="4"/>
  <c r="O502" i="4"/>
  <c r="BJ502" i="4"/>
  <c r="BB502" i="4"/>
  <c r="AT502" i="4"/>
  <c r="AL502" i="4"/>
  <c r="AD502" i="4"/>
  <c r="V502" i="4"/>
  <c r="N502" i="4"/>
  <c r="BI502" i="4"/>
  <c r="BA502" i="4"/>
  <c r="AS502" i="4"/>
  <c r="AK502" i="4"/>
  <c r="AC502" i="4"/>
  <c r="U502" i="4"/>
  <c r="M502" i="4"/>
  <c r="BH502" i="4"/>
  <c r="AZ502" i="4"/>
  <c r="AR502" i="4"/>
  <c r="AJ502" i="4"/>
  <c r="AB502" i="4"/>
  <c r="T502" i="4"/>
  <c r="L502" i="4"/>
  <c r="BG502" i="4"/>
  <c r="AY502" i="4"/>
  <c r="AQ502" i="4"/>
  <c r="AI502" i="4"/>
  <c r="AA502" i="4"/>
  <c r="S502" i="4"/>
  <c r="BF502" i="4"/>
  <c r="AX502" i="4"/>
  <c r="AP502" i="4"/>
  <c r="AH502" i="4"/>
  <c r="Z502" i="4"/>
  <c r="R502" i="4"/>
  <c r="BE502" i="4"/>
  <c r="AW502" i="4"/>
  <c r="AO502" i="4"/>
  <c r="AG502" i="4"/>
  <c r="Y502" i="4"/>
  <c r="Q502" i="4"/>
  <c r="L593" i="4"/>
  <c r="AZ593" i="4"/>
  <c r="AL593" i="4"/>
  <c r="AJ520" i="4"/>
  <c r="AV510" i="4"/>
  <c r="AA510" i="4"/>
  <c r="AS433" i="4"/>
  <c r="M433" i="4"/>
  <c r="AR433" i="4"/>
  <c r="L433" i="4"/>
  <c r="AK433" i="4"/>
  <c r="BI433" i="4"/>
  <c r="AC433" i="4"/>
  <c r="BH433" i="4"/>
  <c r="AB433" i="4"/>
  <c r="BE433" i="4"/>
  <c r="AN433" i="4"/>
  <c r="AE433" i="4"/>
  <c r="R433" i="4"/>
  <c r="AT433" i="4"/>
  <c r="AW433" i="4"/>
  <c r="AF433" i="4"/>
  <c r="W433" i="4"/>
  <c r="AZ433" i="4"/>
  <c r="AD433" i="4"/>
  <c r="AO433" i="4"/>
  <c r="X433" i="4"/>
  <c r="O433" i="4"/>
  <c r="AJ433" i="4"/>
  <c r="N433" i="4"/>
  <c r="Q433" i="4"/>
  <c r="BC433" i="4"/>
  <c r="AP433" i="4"/>
  <c r="AI433" i="4"/>
  <c r="V433" i="4"/>
  <c r="AV433" i="4"/>
  <c r="AM433" i="4"/>
  <c r="Z433" i="4"/>
  <c r="BJ433" i="4"/>
  <c r="AP446" i="4"/>
  <c r="X446" i="4"/>
  <c r="BH406" i="4"/>
  <c r="AZ406" i="4"/>
  <c r="AR406" i="4"/>
  <c r="AJ406" i="4"/>
  <c r="AB406" i="4"/>
  <c r="T406" i="4"/>
  <c r="L406" i="4"/>
  <c r="BF406" i="4"/>
  <c r="AX406" i="4"/>
  <c r="AP406" i="4"/>
  <c r="AH406" i="4"/>
  <c r="Z406" i="4"/>
  <c r="R406" i="4"/>
  <c r="BB406" i="4"/>
  <c r="AQ406" i="4"/>
  <c r="AF406" i="4"/>
  <c r="V406" i="4"/>
  <c r="BK406" i="4"/>
  <c r="BA406" i="4"/>
  <c r="AO406" i="4"/>
  <c r="AE406" i="4"/>
  <c r="U406" i="4"/>
  <c r="BJ406" i="4"/>
  <c r="AY406" i="4"/>
  <c r="AN406" i="4"/>
  <c r="AD406" i="4"/>
  <c r="S406" i="4"/>
  <c r="BI406" i="4"/>
  <c r="AW406" i="4"/>
  <c r="AM406" i="4"/>
  <c r="AC406" i="4"/>
  <c r="Q406" i="4"/>
  <c r="BG406" i="4"/>
  <c r="AV406" i="4"/>
  <c r="AL406" i="4"/>
  <c r="AA406" i="4"/>
  <c r="P406" i="4"/>
  <c r="BE406" i="4"/>
  <c r="AU406" i="4"/>
  <c r="AK406" i="4"/>
  <c r="Y406" i="4"/>
  <c r="O406" i="4"/>
  <c r="BD406" i="4"/>
  <c r="AT406" i="4"/>
  <c r="AI406" i="4"/>
  <c r="X406" i="4"/>
  <c r="N406" i="4"/>
  <c r="BC406" i="4"/>
  <c r="AS406" i="4"/>
  <c r="AG406" i="4"/>
  <c r="W406" i="4"/>
  <c r="M406" i="4"/>
  <c r="AY403" i="4"/>
  <c r="U433" i="4"/>
  <c r="BH353" i="4"/>
  <c r="AZ353" i="4"/>
  <c r="AR353" i="4"/>
  <c r="AJ353" i="4"/>
  <c r="AB353" i="4"/>
  <c r="T353" i="4"/>
  <c r="L353" i="4"/>
  <c r="BG353" i="4"/>
  <c r="AY353" i="4"/>
  <c r="AQ353" i="4"/>
  <c r="AI353" i="4"/>
  <c r="AA353" i="4"/>
  <c r="S353" i="4"/>
  <c r="BF353" i="4"/>
  <c r="AX353" i="4"/>
  <c r="AP353" i="4"/>
  <c r="AH353" i="4"/>
  <c r="Z353" i="4"/>
  <c r="R353" i="4"/>
  <c r="BD353" i="4"/>
  <c r="AV353" i="4"/>
  <c r="AN353" i="4"/>
  <c r="AF353" i="4"/>
  <c r="X353" i="4"/>
  <c r="P353" i="4"/>
  <c r="AW353" i="4"/>
  <c r="AG353" i="4"/>
  <c r="Q353" i="4"/>
  <c r="BK353" i="4"/>
  <c r="AU353" i="4"/>
  <c r="AE353" i="4"/>
  <c r="O353" i="4"/>
  <c r="BJ353" i="4"/>
  <c r="AT353" i="4"/>
  <c r="AD353" i="4"/>
  <c r="N353" i="4"/>
  <c r="BI353" i="4"/>
  <c r="AS353" i="4"/>
  <c r="AC353" i="4"/>
  <c r="M353" i="4"/>
  <c r="BE353" i="4"/>
  <c r="AO353" i="4"/>
  <c r="Y353" i="4"/>
  <c r="BC353" i="4"/>
  <c r="AM353" i="4"/>
  <c r="W353" i="4"/>
  <c r="BB353" i="4"/>
  <c r="AL353" i="4"/>
  <c r="V353" i="4"/>
  <c r="BA353" i="4"/>
  <c r="AK353" i="4"/>
  <c r="U353" i="4"/>
  <c r="BH337" i="4"/>
  <c r="AZ337" i="4"/>
  <c r="AR337" i="4"/>
  <c r="AJ337" i="4"/>
  <c r="AB337" i="4"/>
  <c r="T337" i="4"/>
  <c r="L337" i="4"/>
  <c r="BG337" i="4"/>
  <c r="AY337" i="4"/>
  <c r="AQ337" i="4"/>
  <c r="AI337" i="4"/>
  <c r="AA337" i="4"/>
  <c r="S337" i="4"/>
  <c r="BF337" i="4"/>
  <c r="AX337" i="4"/>
  <c r="AP337" i="4"/>
  <c r="AH337" i="4"/>
  <c r="Z337" i="4"/>
  <c r="R337" i="4"/>
  <c r="BD337" i="4"/>
  <c r="AV337" i="4"/>
  <c r="AN337" i="4"/>
  <c r="AF337" i="4"/>
  <c r="X337" i="4"/>
  <c r="P337" i="4"/>
  <c r="AW337" i="4"/>
  <c r="AG337" i="4"/>
  <c r="Q337" i="4"/>
  <c r="BK337" i="4"/>
  <c r="AU337" i="4"/>
  <c r="AE337" i="4"/>
  <c r="O337" i="4"/>
  <c r="BJ337" i="4"/>
  <c r="AT337" i="4"/>
  <c r="AD337" i="4"/>
  <c r="N337" i="4"/>
  <c r="BI337" i="4"/>
  <c r="AS337" i="4"/>
  <c r="AC337" i="4"/>
  <c r="M337" i="4"/>
  <c r="BE337" i="4"/>
  <c r="AO337" i="4"/>
  <c r="Y337" i="4"/>
  <c r="BC337" i="4"/>
  <c r="AM337" i="4"/>
  <c r="W337" i="4"/>
  <c r="BB337" i="4"/>
  <c r="AL337" i="4"/>
  <c r="V337" i="4"/>
  <c r="AK337" i="4"/>
  <c r="U337" i="4"/>
  <c r="BA337" i="4"/>
  <c r="BJ375" i="4"/>
  <c r="BB375" i="4"/>
  <c r="AT375" i="4"/>
  <c r="AL375" i="4"/>
  <c r="AD375" i="4"/>
  <c r="V375" i="4"/>
  <c r="N375" i="4"/>
  <c r="BI375" i="4"/>
  <c r="BA375" i="4"/>
  <c r="AS375" i="4"/>
  <c r="AK375" i="4"/>
  <c r="AC375" i="4"/>
  <c r="U375" i="4"/>
  <c r="M375" i="4"/>
  <c r="BH375" i="4"/>
  <c r="AZ375" i="4"/>
  <c r="AR375" i="4"/>
  <c r="AJ375" i="4"/>
  <c r="AB375" i="4"/>
  <c r="T375" i="4"/>
  <c r="L375" i="4"/>
  <c r="BG375" i="4"/>
  <c r="AY375" i="4"/>
  <c r="AQ375" i="4"/>
  <c r="AI375" i="4"/>
  <c r="AA375" i="4"/>
  <c r="S375" i="4"/>
  <c r="BF375" i="4"/>
  <c r="AX375" i="4"/>
  <c r="AP375" i="4"/>
  <c r="AH375" i="4"/>
  <c r="Z375" i="4"/>
  <c r="R375" i="4"/>
  <c r="BE375" i="4"/>
  <c r="AW375" i="4"/>
  <c r="AO375" i="4"/>
  <c r="AG375" i="4"/>
  <c r="Y375" i="4"/>
  <c r="Q375" i="4"/>
  <c r="BD375" i="4"/>
  <c r="AV375" i="4"/>
  <c r="AN375" i="4"/>
  <c r="AF375" i="4"/>
  <c r="X375" i="4"/>
  <c r="P375" i="4"/>
  <c r="BK375" i="4"/>
  <c r="BC375" i="4"/>
  <c r="AU375" i="4"/>
  <c r="AM375" i="4"/>
  <c r="AE375" i="4"/>
  <c r="W375" i="4"/>
  <c r="O375" i="4"/>
  <c r="T433" i="4"/>
  <c r="Y433" i="4"/>
  <c r="AB415" i="4"/>
  <c r="BE415" i="4"/>
  <c r="AP449" i="4"/>
  <c r="BD443" i="4"/>
  <c r="BD415" i="4"/>
  <c r="BF363" i="4"/>
  <c r="AX363" i="4"/>
  <c r="AP363" i="4"/>
  <c r="AH363" i="4"/>
  <c r="Z363" i="4"/>
  <c r="R363" i="4"/>
  <c r="BE363" i="4"/>
  <c r="AW363" i="4"/>
  <c r="AO363" i="4"/>
  <c r="AG363" i="4"/>
  <c r="Y363" i="4"/>
  <c r="Q363" i="4"/>
  <c r="BD363" i="4"/>
  <c r="AV363" i="4"/>
  <c r="AN363" i="4"/>
  <c r="AF363" i="4"/>
  <c r="X363" i="4"/>
  <c r="P363" i="4"/>
  <c r="BJ363" i="4"/>
  <c r="BB363" i="4"/>
  <c r="AT363" i="4"/>
  <c r="AL363" i="4"/>
  <c r="AD363" i="4"/>
  <c r="V363" i="4"/>
  <c r="N363" i="4"/>
  <c r="BH363" i="4"/>
  <c r="AZ363" i="4"/>
  <c r="AR363" i="4"/>
  <c r="AJ363" i="4"/>
  <c r="AB363" i="4"/>
  <c r="T363" i="4"/>
  <c r="L363" i="4"/>
  <c r="BG363" i="4"/>
  <c r="AY363" i="4"/>
  <c r="AQ363" i="4"/>
  <c r="AI363" i="4"/>
  <c r="AA363" i="4"/>
  <c r="S363" i="4"/>
  <c r="AU363" i="4"/>
  <c r="O363" i="4"/>
  <c r="AS363" i="4"/>
  <c r="M363" i="4"/>
  <c r="AM363" i="4"/>
  <c r="AK363" i="4"/>
  <c r="BK363" i="4"/>
  <c r="AE363" i="4"/>
  <c r="BI363" i="4"/>
  <c r="AC363" i="4"/>
  <c r="BC363" i="4"/>
  <c r="W363" i="4"/>
  <c r="BA363" i="4"/>
  <c r="U363" i="4"/>
  <c r="BH301" i="4"/>
  <c r="AZ301" i="4"/>
  <c r="AR301" i="4"/>
  <c r="AJ301" i="4"/>
  <c r="AB301" i="4"/>
  <c r="T301" i="4"/>
  <c r="L301" i="4"/>
  <c r="BG301" i="4"/>
  <c r="AY301" i="4"/>
  <c r="AQ301" i="4"/>
  <c r="AI301" i="4"/>
  <c r="AA301" i="4"/>
  <c r="S301" i="4"/>
  <c r="BF301" i="4"/>
  <c r="AX301" i="4"/>
  <c r="AP301" i="4"/>
  <c r="AH301" i="4"/>
  <c r="Z301" i="4"/>
  <c r="R301" i="4"/>
  <c r="BE301" i="4"/>
  <c r="AW301" i="4"/>
  <c r="AO301" i="4"/>
  <c r="AG301" i="4"/>
  <c r="Y301" i="4"/>
  <c r="Q301" i="4"/>
  <c r="BD301" i="4"/>
  <c r="AV301" i="4"/>
  <c r="AN301" i="4"/>
  <c r="AF301" i="4"/>
  <c r="X301" i="4"/>
  <c r="P301" i="4"/>
  <c r="BK301" i="4"/>
  <c r="BC301" i="4"/>
  <c r="AU301" i="4"/>
  <c r="AM301" i="4"/>
  <c r="AE301" i="4"/>
  <c r="W301" i="4"/>
  <c r="O301" i="4"/>
  <c r="BJ301" i="4"/>
  <c r="BB301" i="4"/>
  <c r="AT301" i="4"/>
  <c r="AL301" i="4"/>
  <c r="AD301" i="4"/>
  <c r="V301" i="4"/>
  <c r="N301" i="4"/>
  <c r="BI301" i="4"/>
  <c r="BA301" i="4"/>
  <c r="AS301" i="4"/>
  <c r="AK301" i="4"/>
  <c r="AC301" i="4"/>
  <c r="U301" i="4"/>
  <c r="M301" i="4"/>
  <c r="L382" i="4"/>
  <c r="BB382" i="4"/>
  <c r="AH382" i="4"/>
  <c r="BK310" i="4"/>
  <c r="BC310" i="4"/>
  <c r="AU310" i="4"/>
  <c r="AM310" i="4"/>
  <c r="AE310" i="4"/>
  <c r="W310" i="4"/>
  <c r="O310" i="4"/>
  <c r="BJ310" i="4"/>
  <c r="BB310" i="4"/>
  <c r="AT310" i="4"/>
  <c r="AL310" i="4"/>
  <c r="AD310" i="4"/>
  <c r="V310" i="4"/>
  <c r="N310" i="4"/>
  <c r="BI310" i="4"/>
  <c r="BA310" i="4"/>
  <c r="AS310" i="4"/>
  <c r="AK310" i="4"/>
  <c r="AC310" i="4"/>
  <c r="U310" i="4"/>
  <c r="M310" i="4"/>
  <c r="BH310" i="4"/>
  <c r="AZ310" i="4"/>
  <c r="AR310" i="4"/>
  <c r="AJ310" i="4"/>
  <c r="AB310" i="4"/>
  <c r="T310" i="4"/>
  <c r="L310" i="4"/>
  <c r="BG310" i="4"/>
  <c r="AY310" i="4"/>
  <c r="AQ310" i="4"/>
  <c r="AI310" i="4"/>
  <c r="AA310" i="4"/>
  <c r="S310" i="4"/>
  <c r="BF310" i="4"/>
  <c r="AX310" i="4"/>
  <c r="AP310" i="4"/>
  <c r="AH310" i="4"/>
  <c r="Z310" i="4"/>
  <c r="R310" i="4"/>
  <c r="BE310" i="4"/>
  <c r="AW310" i="4"/>
  <c r="AO310" i="4"/>
  <c r="AG310" i="4"/>
  <c r="Y310" i="4"/>
  <c r="Q310" i="4"/>
  <c r="AV310" i="4"/>
  <c r="AN310" i="4"/>
  <c r="AF310" i="4"/>
  <c r="X310" i="4"/>
  <c r="P310" i="4"/>
  <c r="BD310" i="4"/>
  <c r="Z303" i="4"/>
  <c r="BD303" i="4"/>
  <c r="AU303" i="4"/>
  <c r="AL303" i="4"/>
  <c r="AC303" i="4"/>
  <c r="T303" i="4"/>
  <c r="AA303" i="4"/>
  <c r="R303" i="4"/>
  <c r="AV303" i="4"/>
  <c r="AM303" i="4"/>
  <c r="AD303" i="4"/>
  <c r="U303" i="4"/>
  <c r="L303" i="4"/>
  <c r="AI303" i="4"/>
  <c r="BE303" i="4"/>
  <c r="AN303" i="4"/>
  <c r="AE303" i="4"/>
  <c r="V303" i="4"/>
  <c r="M303" i="4"/>
  <c r="BG303" i="4"/>
  <c r="AW303" i="4"/>
  <c r="AF303" i="4"/>
  <c r="W303" i="4"/>
  <c r="N303" i="4"/>
  <c r="BH303" i="4"/>
  <c r="BF303" i="4"/>
  <c r="AO303" i="4"/>
  <c r="X303" i="4"/>
  <c r="O303" i="4"/>
  <c r="BI303" i="4"/>
  <c r="AZ303" i="4"/>
  <c r="S303" i="4"/>
  <c r="AX303" i="4"/>
  <c r="AG303" i="4"/>
  <c r="P303" i="4"/>
  <c r="BJ303" i="4"/>
  <c r="BA303" i="4"/>
  <c r="AR303" i="4"/>
  <c r="AH303" i="4"/>
  <c r="Q303" i="4"/>
  <c r="BC303" i="4"/>
  <c r="AT303" i="4"/>
  <c r="AK303" i="4"/>
  <c r="AB303" i="4"/>
  <c r="AQ303" i="4"/>
  <c r="AY303" i="4"/>
  <c r="AU274" i="4"/>
  <c r="AM258" i="4"/>
  <c r="X349" i="4"/>
  <c r="S290" i="4"/>
  <c r="BJ967" i="4"/>
  <c r="BB967" i="4"/>
  <c r="AT967" i="4"/>
  <c r="AL967" i="4"/>
  <c r="AD967" i="4"/>
  <c r="V967" i="4"/>
  <c r="N967" i="4"/>
  <c r="BE967" i="4"/>
  <c r="AV967" i="4"/>
  <c r="AM967" i="4"/>
  <c r="AC967" i="4"/>
  <c r="T967" i="4"/>
  <c r="BD967" i="4"/>
  <c r="AU967" i="4"/>
  <c r="AK967" i="4"/>
  <c r="AB967" i="4"/>
  <c r="S967" i="4"/>
  <c r="AZ967" i="4"/>
  <c r="AO967" i="4"/>
  <c r="AA967" i="4"/>
  <c r="P967" i="4"/>
  <c r="BK967" i="4"/>
  <c r="AY967" i="4"/>
  <c r="AN967" i="4"/>
  <c r="Z967" i="4"/>
  <c r="O967" i="4"/>
  <c r="BI967" i="4"/>
  <c r="AX967" i="4"/>
  <c r="AJ967" i="4"/>
  <c r="Y967" i="4"/>
  <c r="M967" i="4"/>
  <c r="BC967" i="4"/>
  <c r="AH967" i="4"/>
  <c r="Q967" i="4"/>
  <c r="BA967" i="4"/>
  <c r="AG967" i="4"/>
  <c r="L967" i="4"/>
  <c r="AW967" i="4"/>
  <c r="AF967" i="4"/>
  <c r="AI967" i="4"/>
  <c r="BH967" i="4"/>
  <c r="AE967" i="4"/>
  <c r="BG967" i="4"/>
  <c r="X967" i="4"/>
  <c r="AQ967" i="4"/>
  <c r="AP967" i="4"/>
  <c r="W967" i="4"/>
  <c r="U967" i="4"/>
  <c r="R967" i="4"/>
  <c r="BF967" i="4"/>
  <c r="AS967" i="4"/>
  <c r="AR967" i="4"/>
  <c r="AT977" i="4"/>
  <c r="BH938" i="4"/>
  <c r="AZ938" i="4"/>
  <c r="AR938" i="4"/>
  <c r="AJ938" i="4"/>
  <c r="AB938" i="4"/>
  <c r="T938" i="4"/>
  <c r="L938" i="4"/>
  <c r="BG938" i="4"/>
  <c r="AY938" i="4"/>
  <c r="AQ938" i="4"/>
  <c r="AI938" i="4"/>
  <c r="AA938" i="4"/>
  <c r="S938" i="4"/>
  <c r="BF938" i="4"/>
  <c r="AX938" i="4"/>
  <c r="AP938" i="4"/>
  <c r="AH938" i="4"/>
  <c r="Z938" i="4"/>
  <c r="R938" i="4"/>
  <c r="BI938" i="4"/>
  <c r="AU938" i="4"/>
  <c r="AG938" i="4"/>
  <c r="V938" i="4"/>
  <c r="BE938" i="4"/>
  <c r="AT938" i="4"/>
  <c r="AF938" i="4"/>
  <c r="U938" i="4"/>
  <c r="BD938" i="4"/>
  <c r="AS938" i="4"/>
  <c r="AE938" i="4"/>
  <c r="Q938" i="4"/>
  <c r="BK938" i="4"/>
  <c r="AW938" i="4"/>
  <c r="AL938" i="4"/>
  <c r="X938" i="4"/>
  <c r="M938" i="4"/>
  <c r="AN938" i="4"/>
  <c r="O938" i="4"/>
  <c r="AM938" i="4"/>
  <c r="N938" i="4"/>
  <c r="BJ938" i="4"/>
  <c r="AK938" i="4"/>
  <c r="BB938" i="4"/>
  <c r="P938" i="4"/>
  <c r="BA938" i="4"/>
  <c r="AV938" i="4"/>
  <c r="AO938" i="4"/>
  <c r="BC938" i="4"/>
  <c r="AD938" i="4"/>
  <c r="AC938" i="4"/>
  <c r="Y938" i="4"/>
  <c r="W938" i="4"/>
  <c r="AQ985" i="4"/>
  <c r="AU990" i="4"/>
  <c r="W940" i="4"/>
  <c r="BI891" i="4"/>
  <c r="BA891" i="4"/>
  <c r="AS891" i="4"/>
  <c r="AK891" i="4"/>
  <c r="AC891" i="4"/>
  <c r="U891" i="4"/>
  <c r="M891" i="4"/>
  <c r="BH891" i="4"/>
  <c r="AZ891" i="4"/>
  <c r="AR891" i="4"/>
  <c r="AJ891" i="4"/>
  <c r="AB891" i="4"/>
  <c r="T891" i="4"/>
  <c r="L891" i="4"/>
  <c r="BG891" i="4"/>
  <c r="AY891" i="4"/>
  <c r="AQ891" i="4"/>
  <c r="AI891" i="4"/>
  <c r="AA891" i="4"/>
  <c r="S891" i="4"/>
  <c r="BE891" i="4"/>
  <c r="AT891" i="4"/>
  <c r="AF891" i="4"/>
  <c r="R891" i="4"/>
  <c r="BD891" i="4"/>
  <c r="AP891" i="4"/>
  <c r="AE891" i="4"/>
  <c r="Q891" i="4"/>
  <c r="BC891" i="4"/>
  <c r="AO891" i="4"/>
  <c r="AD891" i="4"/>
  <c r="P891" i="4"/>
  <c r="BB891" i="4"/>
  <c r="AN891" i="4"/>
  <c r="Z891" i="4"/>
  <c r="O891" i="4"/>
  <c r="AW891" i="4"/>
  <c r="X891" i="4"/>
  <c r="AV891" i="4"/>
  <c r="W891" i="4"/>
  <c r="AU891" i="4"/>
  <c r="V891" i="4"/>
  <c r="AM891" i="4"/>
  <c r="N891" i="4"/>
  <c r="Y891" i="4"/>
  <c r="BK891" i="4"/>
  <c r="BJ891" i="4"/>
  <c r="BF891" i="4"/>
  <c r="AX891" i="4"/>
  <c r="AL891" i="4"/>
  <c r="AH891" i="4"/>
  <c r="AG891" i="4"/>
  <c r="BJ902" i="4"/>
  <c r="BB902" i="4"/>
  <c r="AT902" i="4"/>
  <c r="AL902" i="4"/>
  <c r="AD902" i="4"/>
  <c r="V902" i="4"/>
  <c r="N902" i="4"/>
  <c r="BI902" i="4"/>
  <c r="BA902" i="4"/>
  <c r="AS902" i="4"/>
  <c r="AK902" i="4"/>
  <c r="AC902" i="4"/>
  <c r="U902" i="4"/>
  <c r="M902" i="4"/>
  <c r="BH902" i="4"/>
  <c r="AZ902" i="4"/>
  <c r="AR902" i="4"/>
  <c r="AJ902" i="4"/>
  <c r="AB902" i="4"/>
  <c r="T902" i="4"/>
  <c r="L902" i="4"/>
  <c r="AY902" i="4"/>
  <c r="AN902" i="4"/>
  <c r="Z902" i="4"/>
  <c r="O902" i="4"/>
  <c r="AX902" i="4"/>
  <c r="AM902" i="4"/>
  <c r="Y902" i="4"/>
  <c r="BK902" i="4"/>
  <c r="AW902" i="4"/>
  <c r="AI902" i="4"/>
  <c r="X902" i="4"/>
  <c r="BG902" i="4"/>
  <c r="AV902" i="4"/>
  <c r="AH902" i="4"/>
  <c r="W902" i="4"/>
  <c r="BF902" i="4"/>
  <c r="AG902" i="4"/>
  <c r="BE902" i="4"/>
  <c r="AF902" i="4"/>
  <c r="BD902" i="4"/>
  <c r="AE902" i="4"/>
  <c r="BC902" i="4"/>
  <c r="AA902" i="4"/>
  <c r="AU902" i="4"/>
  <c r="S902" i="4"/>
  <c r="AQ902" i="4"/>
  <c r="R902" i="4"/>
  <c r="AP902" i="4"/>
  <c r="Q902" i="4"/>
  <c r="AO902" i="4"/>
  <c r="P902" i="4"/>
  <c r="AU898" i="4"/>
  <c r="Q840" i="4"/>
  <c r="AF795" i="4"/>
  <c r="BG764" i="4"/>
  <c r="BD742" i="4"/>
  <c r="AV742" i="4"/>
  <c r="AN742" i="4"/>
  <c r="AF742" i="4"/>
  <c r="X742" i="4"/>
  <c r="P742" i="4"/>
  <c r="BK742" i="4"/>
  <c r="BC742" i="4"/>
  <c r="AU742" i="4"/>
  <c r="AM742" i="4"/>
  <c r="AE742" i="4"/>
  <c r="W742" i="4"/>
  <c r="O742" i="4"/>
  <c r="BJ742" i="4"/>
  <c r="BB742" i="4"/>
  <c r="AT742" i="4"/>
  <c r="AL742" i="4"/>
  <c r="AD742" i="4"/>
  <c r="V742" i="4"/>
  <c r="N742" i="4"/>
  <c r="BI742" i="4"/>
  <c r="BA742" i="4"/>
  <c r="AS742" i="4"/>
  <c r="AK742" i="4"/>
  <c r="AC742" i="4"/>
  <c r="U742" i="4"/>
  <c r="M742" i="4"/>
  <c r="BH742" i="4"/>
  <c r="AZ742" i="4"/>
  <c r="AR742" i="4"/>
  <c r="AJ742" i="4"/>
  <c r="AB742" i="4"/>
  <c r="T742" i="4"/>
  <c r="L742" i="4"/>
  <c r="BG742" i="4"/>
  <c r="AY742" i="4"/>
  <c r="AQ742" i="4"/>
  <c r="AI742" i="4"/>
  <c r="AA742" i="4"/>
  <c r="S742" i="4"/>
  <c r="BF742" i="4"/>
  <c r="AX742" i="4"/>
  <c r="AP742" i="4"/>
  <c r="AH742" i="4"/>
  <c r="Z742" i="4"/>
  <c r="R742" i="4"/>
  <c r="AW742" i="4"/>
  <c r="AO742" i="4"/>
  <c r="AG742" i="4"/>
  <c r="Y742" i="4"/>
  <c r="Q742" i="4"/>
  <c r="BE742" i="4"/>
  <c r="BD718" i="4"/>
  <c r="AV718" i="4"/>
  <c r="AN718" i="4"/>
  <c r="AF718" i="4"/>
  <c r="X718" i="4"/>
  <c r="P718" i="4"/>
  <c r="BK718" i="4"/>
  <c r="BC718" i="4"/>
  <c r="AU718" i="4"/>
  <c r="AM718" i="4"/>
  <c r="AE718" i="4"/>
  <c r="W718" i="4"/>
  <c r="O718" i="4"/>
  <c r="BJ718" i="4"/>
  <c r="BB718" i="4"/>
  <c r="AT718" i="4"/>
  <c r="AL718" i="4"/>
  <c r="AD718" i="4"/>
  <c r="V718" i="4"/>
  <c r="N718" i="4"/>
  <c r="BG718" i="4"/>
  <c r="AY718" i="4"/>
  <c r="AQ718" i="4"/>
  <c r="AI718" i="4"/>
  <c r="AA718" i="4"/>
  <c r="S718" i="4"/>
  <c r="AZ718" i="4"/>
  <c r="AJ718" i="4"/>
  <c r="T718" i="4"/>
  <c r="AX718" i="4"/>
  <c r="AH718" i="4"/>
  <c r="R718" i="4"/>
  <c r="AW718" i="4"/>
  <c r="AG718" i="4"/>
  <c r="Q718" i="4"/>
  <c r="BI718" i="4"/>
  <c r="AS718" i="4"/>
  <c r="AC718" i="4"/>
  <c r="M718" i="4"/>
  <c r="BH718" i="4"/>
  <c r="AR718" i="4"/>
  <c r="AB718" i="4"/>
  <c r="L718" i="4"/>
  <c r="BF718" i="4"/>
  <c r="AP718" i="4"/>
  <c r="Z718" i="4"/>
  <c r="BE718" i="4"/>
  <c r="AO718" i="4"/>
  <c r="Y718" i="4"/>
  <c r="BA718" i="4"/>
  <c r="AK718" i="4"/>
  <c r="U718" i="4"/>
  <c r="BE745" i="4"/>
  <c r="AW745" i="4"/>
  <c r="AO745" i="4"/>
  <c r="AG745" i="4"/>
  <c r="Y745" i="4"/>
  <c r="Q745" i="4"/>
  <c r="BD745" i="4"/>
  <c r="AV745" i="4"/>
  <c r="AN745" i="4"/>
  <c r="AF745" i="4"/>
  <c r="X745" i="4"/>
  <c r="P745" i="4"/>
  <c r="BK745" i="4"/>
  <c r="BC745" i="4"/>
  <c r="AU745" i="4"/>
  <c r="AM745" i="4"/>
  <c r="AE745" i="4"/>
  <c r="W745" i="4"/>
  <c r="O745" i="4"/>
  <c r="BJ745" i="4"/>
  <c r="BB745" i="4"/>
  <c r="AT745" i="4"/>
  <c r="AL745" i="4"/>
  <c r="AD745" i="4"/>
  <c r="V745" i="4"/>
  <c r="N745" i="4"/>
  <c r="BI745" i="4"/>
  <c r="BA745" i="4"/>
  <c r="AS745" i="4"/>
  <c r="AK745" i="4"/>
  <c r="AC745" i="4"/>
  <c r="U745" i="4"/>
  <c r="M745" i="4"/>
  <c r="BH745" i="4"/>
  <c r="AZ745" i="4"/>
  <c r="AR745" i="4"/>
  <c r="AJ745" i="4"/>
  <c r="AB745" i="4"/>
  <c r="T745" i="4"/>
  <c r="L745" i="4"/>
  <c r="BG745" i="4"/>
  <c r="AY745" i="4"/>
  <c r="AQ745" i="4"/>
  <c r="AI745" i="4"/>
  <c r="AA745" i="4"/>
  <c r="S745" i="4"/>
  <c r="AX745" i="4"/>
  <c r="AP745" i="4"/>
  <c r="AH745" i="4"/>
  <c r="Z745" i="4"/>
  <c r="R745" i="4"/>
  <c r="BF745" i="4"/>
  <c r="AF764" i="4"/>
  <c r="BF764" i="4"/>
  <c r="AL764" i="4"/>
  <c r="BK723" i="4"/>
  <c r="BC723" i="4"/>
  <c r="AU723" i="4"/>
  <c r="AM723" i="4"/>
  <c r="AE723" i="4"/>
  <c r="W723" i="4"/>
  <c r="O723" i="4"/>
  <c r="BJ723" i="4"/>
  <c r="BB723" i="4"/>
  <c r="AT723" i="4"/>
  <c r="AL723" i="4"/>
  <c r="AD723" i="4"/>
  <c r="V723" i="4"/>
  <c r="N723" i="4"/>
  <c r="BI723" i="4"/>
  <c r="BA723" i="4"/>
  <c r="AS723" i="4"/>
  <c r="AK723" i="4"/>
  <c r="AC723" i="4"/>
  <c r="U723" i="4"/>
  <c r="M723" i="4"/>
  <c r="BF723" i="4"/>
  <c r="AX723" i="4"/>
  <c r="AP723" i="4"/>
  <c r="AH723" i="4"/>
  <c r="Z723" i="4"/>
  <c r="R723" i="4"/>
  <c r="BH723" i="4"/>
  <c r="AR723" i="4"/>
  <c r="AB723" i="4"/>
  <c r="L723" i="4"/>
  <c r="BG723" i="4"/>
  <c r="AQ723" i="4"/>
  <c r="AA723" i="4"/>
  <c r="BE723" i="4"/>
  <c r="AO723" i="4"/>
  <c r="Y723" i="4"/>
  <c r="BD723" i="4"/>
  <c r="AN723" i="4"/>
  <c r="X723" i="4"/>
  <c r="AZ723" i="4"/>
  <c r="AJ723" i="4"/>
  <c r="T723" i="4"/>
  <c r="AY723" i="4"/>
  <c r="AI723" i="4"/>
  <c r="S723" i="4"/>
  <c r="AW723" i="4"/>
  <c r="AG723" i="4"/>
  <c r="Q723" i="4"/>
  <c r="AV723" i="4"/>
  <c r="AF723" i="4"/>
  <c r="P723" i="4"/>
  <c r="Q699" i="4"/>
  <c r="BJ681" i="4"/>
  <c r="BB681" i="4"/>
  <c r="AT681" i="4"/>
  <c r="AL681" i="4"/>
  <c r="AD681" i="4"/>
  <c r="V681" i="4"/>
  <c r="N681" i="4"/>
  <c r="BI681" i="4"/>
  <c r="BA681" i="4"/>
  <c r="AS681" i="4"/>
  <c r="AK681" i="4"/>
  <c r="AC681" i="4"/>
  <c r="U681" i="4"/>
  <c r="M681" i="4"/>
  <c r="BH681" i="4"/>
  <c r="AZ681" i="4"/>
  <c r="AR681" i="4"/>
  <c r="AJ681" i="4"/>
  <c r="AB681" i="4"/>
  <c r="T681" i="4"/>
  <c r="L681" i="4"/>
  <c r="BG681" i="4"/>
  <c r="AY681" i="4"/>
  <c r="AQ681" i="4"/>
  <c r="AI681" i="4"/>
  <c r="AA681" i="4"/>
  <c r="S681" i="4"/>
  <c r="BF681" i="4"/>
  <c r="AX681" i="4"/>
  <c r="AP681" i="4"/>
  <c r="AH681" i="4"/>
  <c r="Z681" i="4"/>
  <c r="R681" i="4"/>
  <c r="BE681" i="4"/>
  <c r="AW681" i="4"/>
  <c r="AO681" i="4"/>
  <c r="AG681" i="4"/>
  <c r="Y681" i="4"/>
  <c r="Q681" i="4"/>
  <c r="BD681" i="4"/>
  <c r="AV681" i="4"/>
  <c r="AN681" i="4"/>
  <c r="AF681" i="4"/>
  <c r="X681" i="4"/>
  <c r="P681" i="4"/>
  <c r="BK681" i="4"/>
  <c r="BC681" i="4"/>
  <c r="AU681" i="4"/>
  <c r="AM681" i="4"/>
  <c r="AE681" i="4"/>
  <c r="W681" i="4"/>
  <c r="O681" i="4"/>
  <c r="BD695" i="4"/>
  <c r="AV695" i="4"/>
  <c r="AN695" i="4"/>
  <c r="AF695" i="4"/>
  <c r="X695" i="4"/>
  <c r="P695" i="4"/>
  <c r="BK695" i="4"/>
  <c r="BC695" i="4"/>
  <c r="AU695" i="4"/>
  <c r="AM695" i="4"/>
  <c r="AE695" i="4"/>
  <c r="W695" i="4"/>
  <c r="O695" i="4"/>
  <c r="BJ695" i="4"/>
  <c r="BB695" i="4"/>
  <c r="AT695" i="4"/>
  <c r="AL695" i="4"/>
  <c r="AD695" i="4"/>
  <c r="V695" i="4"/>
  <c r="N695" i="4"/>
  <c r="BI695" i="4"/>
  <c r="BA695" i="4"/>
  <c r="AS695" i="4"/>
  <c r="AK695" i="4"/>
  <c r="AC695" i="4"/>
  <c r="U695" i="4"/>
  <c r="M695" i="4"/>
  <c r="BH695" i="4"/>
  <c r="AZ695" i="4"/>
  <c r="AR695" i="4"/>
  <c r="AJ695" i="4"/>
  <c r="AB695" i="4"/>
  <c r="T695" i="4"/>
  <c r="L695" i="4"/>
  <c r="BG695" i="4"/>
  <c r="AY695" i="4"/>
  <c r="AQ695" i="4"/>
  <c r="AI695" i="4"/>
  <c r="AA695" i="4"/>
  <c r="S695" i="4"/>
  <c r="BF695" i="4"/>
  <c r="AX695" i="4"/>
  <c r="AP695" i="4"/>
  <c r="AH695" i="4"/>
  <c r="Z695" i="4"/>
  <c r="R695" i="4"/>
  <c r="BE695" i="4"/>
  <c r="AW695" i="4"/>
  <c r="AO695" i="4"/>
  <c r="AG695" i="4"/>
  <c r="Y695" i="4"/>
  <c r="Q695" i="4"/>
  <c r="BD647" i="4"/>
  <c r="AV647" i="4"/>
  <c r="AN647" i="4"/>
  <c r="AF647" i="4"/>
  <c r="X647" i="4"/>
  <c r="P647" i="4"/>
  <c r="BK647" i="4"/>
  <c r="BC647" i="4"/>
  <c r="AU647" i="4"/>
  <c r="AM647" i="4"/>
  <c r="AE647" i="4"/>
  <c r="W647" i="4"/>
  <c r="O647" i="4"/>
  <c r="BJ647" i="4"/>
  <c r="BB647" i="4"/>
  <c r="AT647" i="4"/>
  <c r="AL647" i="4"/>
  <c r="AD647" i="4"/>
  <c r="V647" i="4"/>
  <c r="N647" i="4"/>
  <c r="BG647" i="4"/>
  <c r="AY647" i="4"/>
  <c r="AQ647" i="4"/>
  <c r="AI647" i="4"/>
  <c r="AA647" i="4"/>
  <c r="S647" i="4"/>
  <c r="BI647" i="4"/>
  <c r="AS647" i="4"/>
  <c r="AC647" i="4"/>
  <c r="M647" i="4"/>
  <c r="BH647" i="4"/>
  <c r="AR647" i="4"/>
  <c r="AB647" i="4"/>
  <c r="L647" i="4"/>
  <c r="BF647" i="4"/>
  <c r="AP647" i="4"/>
  <c r="Z647" i="4"/>
  <c r="BE647" i="4"/>
  <c r="AO647" i="4"/>
  <c r="Y647" i="4"/>
  <c r="BA647" i="4"/>
  <c r="AK647" i="4"/>
  <c r="U647" i="4"/>
  <c r="AZ647" i="4"/>
  <c r="AJ647" i="4"/>
  <c r="T647" i="4"/>
  <c r="AX647" i="4"/>
  <c r="AH647" i="4"/>
  <c r="R647" i="4"/>
  <c r="AW647" i="4"/>
  <c r="AG647" i="4"/>
  <c r="Q647" i="4"/>
  <c r="AQ699" i="4"/>
  <c r="BI699" i="4"/>
  <c r="AM699" i="4"/>
  <c r="BB665" i="4"/>
  <c r="AS665" i="4"/>
  <c r="AJ665" i="4"/>
  <c r="Y665" i="4"/>
  <c r="AE665" i="4"/>
  <c r="AF665" i="4"/>
  <c r="AT665" i="4"/>
  <c r="AK665" i="4"/>
  <c r="AB665" i="4"/>
  <c r="Q665" i="4"/>
  <c r="AU665" i="4"/>
  <c r="AV665" i="4"/>
  <c r="S665" i="4"/>
  <c r="AL665" i="4"/>
  <c r="AC665" i="4"/>
  <c r="T665" i="4"/>
  <c r="AA665" i="4"/>
  <c r="BK665" i="4"/>
  <c r="R665" i="4"/>
  <c r="AI665" i="4"/>
  <c r="X665" i="4"/>
  <c r="AP665" i="4"/>
  <c r="N665" i="4"/>
  <c r="BH665" i="4"/>
  <c r="AW665" i="4"/>
  <c r="BI632" i="4"/>
  <c r="BA632" i="4"/>
  <c r="AS632" i="4"/>
  <c r="AK632" i="4"/>
  <c r="AC632" i="4"/>
  <c r="U632" i="4"/>
  <c r="M632" i="4"/>
  <c r="BH632" i="4"/>
  <c r="AZ632" i="4"/>
  <c r="AR632" i="4"/>
  <c r="AJ632" i="4"/>
  <c r="AB632" i="4"/>
  <c r="T632" i="4"/>
  <c r="L632" i="4"/>
  <c r="BG632" i="4"/>
  <c r="AY632" i="4"/>
  <c r="AQ632" i="4"/>
  <c r="AI632" i="4"/>
  <c r="AA632" i="4"/>
  <c r="S632" i="4"/>
  <c r="BF632" i="4"/>
  <c r="AX632" i="4"/>
  <c r="AP632" i="4"/>
  <c r="AH632" i="4"/>
  <c r="Z632" i="4"/>
  <c r="R632" i="4"/>
  <c r="BE632" i="4"/>
  <c r="AW632" i="4"/>
  <c r="AO632" i="4"/>
  <c r="AG632" i="4"/>
  <c r="Y632" i="4"/>
  <c r="Q632" i="4"/>
  <c r="BD632" i="4"/>
  <c r="AV632" i="4"/>
  <c r="AN632" i="4"/>
  <c r="AF632" i="4"/>
  <c r="X632" i="4"/>
  <c r="P632" i="4"/>
  <c r="BK632" i="4"/>
  <c r="BC632" i="4"/>
  <c r="AU632" i="4"/>
  <c r="AM632" i="4"/>
  <c r="AE632" i="4"/>
  <c r="W632" i="4"/>
  <c r="O632" i="4"/>
  <c r="BJ632" i="4"/>
  <c r="BB632" i="4"/>
  <c r="AT632" i="4"/>
  <c r="AL632" i="4"/>
  <c r="AD632" i="4"/>
  <c r="V632" i="4"/>
  <c r="N632" i="4"/>
  <c r="BJ643" i="4"/>
  <c r="BB643" i="4"/>
  <c r="AT643" i="4"/>
  <c r="AL643" i="4"/>
  <c r="AD643" i="4"/>
  <c r="V643" i="4"/>
  <c r="N643" i="4"/>
  <c r="BI643" i="4"/>
  <c r="BA643" i="4"/>
  <c r="AS643" i="4"/>
  <c r="AK643" i="4"/>
  <c r="AC643" i="4"/>
  <c r="U643" i="4"/>
  <c r="M643" i="4"/>
  <c r="BH643" i="4"/>
  <c r="AZ643" i="4"/>
  <c r="AR643" i="4"/>
  <c r="AJ643" i="4"/>
  <c r="AB643" i="4"/>
  <c r="T643" i="4"/>
  <c r="L643" i="4"/>
  <c r="BG643" i="4"/>
  <c r="AY643" i="4"/>
  <c r="AQ643" i="4"/>
  <c r="AI643" i="4"/>
  <c r="AA643" i="4"/>
  <c r="S643" i="4"/>
  <c r="BF643" i="4"/>
  <c r="AX643" i="4"/>
  <c r="AP643" i="4"/>
  <c r="AH643" i="4"/>
  <c r="Z643" i="4"/>
  <c r="R643" i="4"/>
  <c r="BE643" i="4"/>
  <c r="AW643" i="4"/>
  <c r="AO643" i="4"/>
  <c r="AG643" i="4"/>
  <c r="Y643" i="4"/>
  <c r="Q643" i="4"/>
  <c r="BD643" i="4"/>
  <c r="AV643" i="4"/>
  <c r="AN643" i="4"/>
  <c r="AF643" i="4"/>
  <c r="X643" i="4"/>
  <c r="P643" i="4"/>
  <c r="BK643" i="4"/>
  <c r="BC643" i="4"/>
  <c r="AU643" i="4"/>
  <c r="AM643" i="4"/>
  <c r="AE643" i="4"/>
  <c r="W643" i="4"/>
  <c r="O643" i="4"/>
  <c r="L716" i="4"/>
  <c r="AY716" i="4"/>
  <c r="U716" i="4"/>
  <c r="AG716" i="4"/>
  <c r="AO665" i="4"/>
  <c r="BI665" i="4"/>
  <c r="BF623" i="4"/>
  <c r="AX623" i="4"/>
  <c r="AP623" i="4"/>
  <c r="AH623" i="4"/>
  <c r="Z623" i="4"/>
  <c r="R623" i="4"/>
  <c r="BE623" i="4"/>
  <c r="AW623" i="4"/>
  <c r="AO623" i="4"/>
  <c r="AG623" i="4"/>
  <c r="Y623" i="4"/>
  <c r="Q623" i="4"/>
  <c r="BD623" i="4"/>
  <c r="AV623" i="4"/>
  <c r="AN623" i="4"/>
  <c r="AF623" i="4"/>
  <c r="X623" i="4"/>
  <c r="P623" i="4"/>
  <c r="BK623" i="4"/>
  <c r="BC623" i="4"/>
  <c r="AU623" i="4"/>
  <c r="AM623" i="4"/>
  <c r="AE623" i="4"/>
  <c r="W623" i="4"/>
  <c r="O623" i="4"/>
  <c r="BJ623" i="4"/>
  <c r="BB623" i="4"/>
  <c r="AT623" i="4"/>
  <c r="AL623" i="4"/>
  <c r="AD623" i="4"/>
  <c r="V623" i="4"/>
  <c r="N623" i="4"/>
  <c r="BI623" i="4"/>
  <c r="BA623" i="4"/>
  <c r="AS623" i="4"/>
  <c r="AK623" i="4"/>
  <c r="AC623" i="4"/>
  <c r="U623" i="4"/>
  <c r="M623" i="4"/>
  <c r="BH623" i="4"/>
  <c r="AZ623" i="4"/>
  <c r="AR623" i="4"/>
  <c r="AJ623" i="4"/>
  <c r="AB623" i="4"/>
  <c r="T623" i="4"/>
  <c r="L623" i="4"/>
  <c r="BG623" i="4"/>
  <c r="AY623" i="4"/>
  <c r="AQ623" i="4"/>
  <c r="AI623" i="4"/>
  <c r="AA623" i="4"/>
  <c r="S623" i="4"/>
  <c r="BD586" i="4"/>
  <c r="AN586" i="4"/>
  <c r="X586" i="4"/>
  <c r="BC586" i="4"/>
  <c r="AM586" i="4"/>
  <c r="W586" i="4"/>
  <c r="BB586" i="4"/>
  <c r="AL586" i="4"/>
  <c r="V586" i="4"/>
  <c r="BA586" i="4"/>
  <c r="AK586" i="4"/>
  <c r="U586" i="4"/>
  <c r="BG586" i="4"/>
  <c r="AP586" i="4"/>
  <c r="Y586" i="4"/>
  <c r="L586" i="4"/>
  <c r="N586" i="4"/>
  <c r="AY586" i="4"/>
  <c r="AH586" i="4"/>
  <c r="Q586" i="4"/>
  <c r="P586" i="4"/>
  <c r="AD586" i="4"/>
  <c r="AQ586" i="4"/>
  <c r="Z586" i="4"/>
  <c r="BH586" i="4"/>
  <c r="AF586" i="4"/>
  <c r="M586" i="4"/>
  <c r="AT586" i="4"/>
  <c r="O586" i="4"/>
  <c r="S586" i="4"/>
  <c r="AW586" i="4"/>
  <c r="AJ586" i="4"/>
  <c r="BI586" i="4"/>
  <c r="BK586" i="4"/>
  <c r="N653" i="4"/>
  <c r="BB653" i="4"/>
  <c r="BD653" i="4"/>
  <c r="L601" i="4"/>
  <c r="BA601" i="4"/>
  <c r="AK601" i="4"/>
  <c r="U601" i="4"/>
  <c r="AP601" i="4"/>
  <c r="X601" i="4"/>
  <c r="O601" i="4"/>
  <c r="BE601" i="4"/>
  <c r="BG601" i="4"/>
  <c r="AH601" i="4"/>
  <c r="P601" i="4"/>
  <c r="BJ601" i="4"/>
  <c r="AW601" i="4"/>
  <c r="M601" i="4"/>
  <c r="AX601" i="4"/>
  <c r="BK601" i="4"/>
  <c r="BB601" i="4"/>
  <c r="AO601" i="4"/>
  <c r="AB601" i="4"/>
  <c r="AC601" i="4"/>
  <c r="AZ601" i="4"/>
  <c r="AV601" i="4"/>
  <c r="AM601" i="4"/>
  <c r="AD601" i="4"/>
  <c r="Q601" i="4"/>
  <c r="AI601" i="4"/>
  <c r="AE586" i="4"/>
  <c r="T580" i="4"/>
  <c r="BH529" i="4"/>
  <c r="AZ529" i="4"/>
  <c r="AR529" i="4"/>
  <c r="AJ529" i="4"/>
  <c r="AB529" i="4"/>
  <c r="T529" i="4"/>
  <c r="L529" i="4"/>
  <c r="BG529" i="4"/>
  <c r="AY529" i="4"/>
  <c r="AQ529" i="4"/>
  <c r="AI529" i="4"/>
  <c r="AA529" i="4"/>
  <c r="S529" i="4"/>
  <c r="BF529" i="4"/>
  <c r="AX529" i="4"/>
  <c r="AP529" i="4"/>
  <c r="AH529" i="4"/>
  <c r="Z529" i="4"/>
  <c r="R529" i="4"/>
  <c r="BI529" i="4"/>
  <c r="BA529" i="4"/>
  <c r="AS529" i="4"/>
  <c r="AK529" i="4"/>
  <c r="AC529" i="4"/>
  <c r="U529" i="4"/>
  <c r="M529" i="4"/>
  <c r="AV529" i="4"/>
  <c r="AF529" i="4"/>
  <c r="P529" i="4"/>
  <c r="BK529" i="4"/>
  <c r="AU529" i="4"/>
  <c r="AE529" i="4"/>
  <c r="O529" i="4"/>
  <c r="BJ529" i="4"/>
  <c r="AT529" i="4"/>
  <c r="AD529" i="4"/>
  <c r="N529" i="4"/>
  <c r="BE529" i="4"/>
  <c r="AO529" i="4"/>
  <c r="Y529" i="4"/>
  <c r="BD529" i="4"/>
  <c r="AN529" i="4"/>
  <c r="X529" i="4"/>
  <c r="BC529" i="4"/>
  <c r="AM529" i="4"/>
  <c r="W529" i="4"/>
  <c r="BB529" i="4"/>
  <c r="AL529" i="4"/>
  <c r="V529" i="4"/>
  <c r="AW529" i="4"/>
  <c r="AG529" i="4"/>
  <c r="Q529" i="4"/>
  <c r="P593" i="4"/>
  <c r="BJ593" i="4"/>
  <c r="AW593" i="4"/>
  <c r="BA593" i="4"/>
  <c r="S593" i="4"/>
  <c r="BH593" i="4"/>
  <c r="BK593" i="4"/>
  <c r="BB593" i="4"/>
  <c r="AO593" i="4"/>
  <c r="AK593" i="4"/>
  <c r="AX593" i="4"/>
  <c r="AR593" i="4"/>
  <c r="BC593" i="4"/>
  <c r="AT593" i="4"/>
  <c r="AG593" i="4"/>
  <c r="U593" i="4"/>
  <c r="AH593" i="4"/>
  <c r="AB593" i="4"/>
  <c r="AN593" i="4"/>
  <c r="AE593" i="4"/>
  <c r="V593" i="4"/>
  <c r="BF593" i="4"/>
  <c r="T593" i="4"/>
  <c r="AS593" i="4"/>
  <c r="AQ593" i="4"/>
  <c r="AI580" i="4"/>
  <c r="AR601" i="4"/>
  <c r="U594" i="4"/>
  <c r="N580" i="4"/>
  <c r="N626" i="4"/>
  <c r="AF626" i="4"/>
  <c r="S626" i="4"/>
  <c r="AL601" i="4"/>
  <c r="BD601" i="4"/>
  <c r="AB594" i="4"/>
  <c r="BF594" i="4"/>
  <c r="V634" i="4"/>
  <c r="AN634" i="4"/>
  <c r="AA634" i="4"/>
  <c r="AB580" i="4"/>
  <c r="U590" i="4"/>
  <c r="AM590" i="4"/>
  <c r="O580" i="4"/>
  <c r="AO580" i="4"/>
  <c r="AJ601" i="4"/>
  <c r="BE586" i="4"/>
  <c r="AO535" i="4"/>
  <c r="BD535" i="4"/>
  <c r="BI535" i="4"/>
  <c r="AZ535" i="4"/>
  <c r="AU535" i="4"/>
  <c r="AW535" i="4"/>
  <c r="AI535" i="4"/>
  <c r="BB535" i="4"/>
  <c r="AS535" i="4"/>
  <c r="AJ535" i="4"/>
  <c r="AE535" i="4"/>
  <c r="BD525" i="4"/>
  <c r="AV525" i="4"/>
  <c r="AN525" i="4"/>
  <c r="AF525" i="4"/>
  <c r="X525" i="4"/>
  <c r="P525" i="4"/>
  <c r="BK525" i="4"/>
  <c r="BC525" i="4"/>
  <c r="AU525" i="4"/>
  <c r="AM525" i="4"/>
  <c r="AE525" i="4"/>
  <c r="W525" i="4"/>
  <c r="O525" i="4"/>
  <c r="BJ525" i="4"/>
  <c r="BB525" i="4"/>
  <c r="AT525" i="4"/>
  <c r="AL525" i="4"/>
  <c r="AD525" i="4"/>
  <c r="V525" i="4"/>
  <c r="N525" i="4"/>
  <c r="BE525" i="4"/>
  <c r="AW525" i="4"/>
  <c r="AO525" i="4"/>
  <c r="AG525" i="4"/>
  <c r="Y525" i="4"/>
  <c r="Q525" i="4"/>
  <c r="BG525" i="4"/>
  <c r="AQ525" i="4"/>
  <c r="AA525" i="4"/>
  <c r="BF525" i="4"/>
  <c r="AP525" i="4"/>
  <c r="Z525" i="4"/>
  <c r="BA525" i="4"/>
  <c r="AK525" i="4"/>
  <c r="U525" i="4"/>
  <c r="AZ525" i="4"/>
  <c r="AJ525" i="4"/>
  <c r="T525" i="4"/>
  <c r="AY525" i="4"/>
  <c r="AI525" i="4"/>
  <c r="S525" i="4"/>
  <c r="AX525" i="4"/>
  <c r="AH525" i="4"/>
  <c r="R525" i="4"/>
  <c r="BI525" i="4"/>
  <c r="AS525" i="4"/>
  <c r="AC525" i="4"/>
  <c r="M525" i="4"/>
  <c r="BH525" i="4"/>
  <c r="AR525" i="4"/>
  <c r="AB525" i="4"/>
  <c r="L525" i="4"/>
  <c r="BI518" i="4"/>
  <c r="BK510" i="4"/>
  <c r="AW582" i="4"/>
  <c r="P582" i="4"/>
  <c r="AL582" i="4"/>
  <c r="AJ550" i="4"/>
  <c r="BD550" i="4"/>
  <c r="AQ550" i="4"/>
  <c r="U534" i="4"/>
  <c r="AY535" i="4"/>
  <c r="L534" i="4"/>
  <c r="AP534" i="4"/>
  <c r="BJ488" i="4"/>
  <c r="BB488" i="4"/>
  <c r="AT488" i="4"/>
  <c r="AL488" i="4"/>
  <c r="AD488" i="4"/>
  <c r="V488" i="4"/>
  <c r="N488" i="4"/>
  <c r="BI488" i="4"/>
  <c r="BA488" i="4"/>
  <c r="AS488" i="4"/>
  <c r="AK488" i="4"/>
  <c r="AC488" i="4"/>
  <c r="U488" i="4"/>
  <c r="M488" i="4"/>
  <c r="BH488" i="4"/>
  <c r="AZ488" i="4"/>
  <c r="AR488" i="4"/>
  <c r="AJ488" i="4"/>
  <c r="AB488" i="4"/>
  <c r="T488" i="4"/>
  <c r="L488" i="4"/>
  <c r="BG488" i="4"/>
  <c r="AY488" i="4"/>
  <c r="AQ488" i="4"/>
  <c r="AI488" i="4"/>
  <c r="AA488" i="4"/>
  <c r="S488" i="4"/>
  <c r="BE488" i="4"/>
  <c r="AW488" i="4"/>
  <c r="AO488" i="4"/>
  <c r="AG488" i="4"/>
  <c r="Y488" i="4"/>
  <c r="Q488" i="4"/>
  <c r="BK488" i="4"/>
  <c r="BC488" i="4"/>
  <c r="AU488" i="4"/>
  <c r="AM488" i="4"/>
  <c r="AE488" i="4"/>
  <c r="W488" i="4"/>
  <c r="O488" i="4"/>
  <c r="BD488" i="4"/>
  <c r="X488" i="4"/>
  <c r="AX488" i="4"/>
  <c r="R488" i="4"/>
  <c r="AV488" i="4"/>
  <c r="P488" i="4"/>
  <c r="AP488" i="4"/>
  <c r="AN488" i="4"/>
  <c r="AH488" i="4"/>
  <c r="AF488" i="4"/>
  <c r="BF488" i="4"/>
  <c r="Z488" i="4"/>
  <c r="Q535" i="4"/>
  <c r="O520" i="4"/>
  <c r="AO520" i="4"/>
  <c r="N566" i="4"/>
  <c r="AF566" i="4"/>
  <c r="S566" i="4"/>
  <c r="AZ518" i="4"/>
  <c r="AI518" i="4"/>
  <c r="M593" i="4"/>
  <c r="Z593" i="4"/>
  <c r="O593" i="4"/>
  <c r="BH535" i="4"/>
  <c r="AB510" i="4"/>
  <c r="BD478" i="4"/>
  <c r="AV478" i="4"/>
  <c r="AN478" i="4"/>
  <c r="AF478" i="4"/>
  <c r="X478" i="4"/>
  <c r="P478" i="4"/>
  <c r="BK478" i="4"/>
  <c r="BC478" i="4"/>
  <c r="AU478" i="4"/>
  <c r="AM478" i="4"/>
  <c r="AE478" i="4"/>
  <c r="W478" i="4"/>
  <c r="O478" i="4"/>
  <c r="BJ478" i="4"/>
  <c r="BB478" i="4"/>
  <c r="AT478" i="4"/>
  <c r="AL478" i="4"/>
  <c r="AD478" i="4"/>
  <c r="V478" i="4"/>
  <c r="N478" i="4"/>
  <c r="BE478" i="4"/>
  <c r="AW478" i="4"/>
  <c r="AO478" i="4"/>
  <c r="AG478" i="4"/>
  <c r="Y478" i="4"/>
  <c r="Q478" i="4"/>
  <c r="BG478" i="4"/>
  <c r="AQ478" i="4"/>
  <c r="AA478" i="4"/>
  <c r="BF478" i="4"/>
  <c r="AP478" i="4"/>
  <c r="Z478" i="4"/>
  <c r="BA478" i="4"/>
  <c r="AK478" i="4"/>
  <c r="U478" i="4"/>
  <c r="AZ478" i="4"/>
  <c r="AJ478" i="4"/>
  <c r="T478" i="4"/>
  <c r="AY478" i="4"/>
  <c r="AI478" i="4"/>
  <c r="S478" i="4"/>
  <c r="AX478" i="4"/>
  <c r="AH478" i="4"/>
  <c r="R478" i="4"/>
  <c r="BI478" i="4"/>
  <c r="AS478" i="4"/>
  <c r="AC478" i="4"/>
  <c r="M478" i="4"/>
  <c r="BH478" i="4"/>
  <c r="AR478" i="4"/>
  <c r="AB478" i="4"/>
  <c r="L478" i="4"/>
  <c r="BC534" i="4"/>
  <c r="BI409" i="4"/>
  <c r="BA409" i="4"/>
  <c r="AS409" i="4"/>
  <c r="AK409" i="4"/>
  <c r="AC409" i="4"/>
  <c r="U409" i="4"/>
  <c r="M409" i="4"/>
  <c r="BG409" i="4"/>
  <c r="AY409" i="4"/>
  <c r="AQ409" i="4"/>
  <c r="AI409" i="4"/>
  <c r="AA409" i="4"/>
  <c r="S409" i="4"/>
  <c r="BJ409" i="4"/>
  <c r="AX409" i="4"/>
  <c r="AN409" i="4"/>
  <c r="AD409" i="4"/>
  <c r="R409" i="4"/>
  <c r="BH409" i="4"/>
  <c r="AW409" i="4"/>
  <c r="AM409" i="4"/>
  <c r="AB409" i="4"/>
  <c r="Q409" i="4"/>
  <c r="BF409" i="4"/>
  <c r="AV409" i="4"/>
  <c r="AL409" i="4"/>
  <c r="Z409" i="4"/>
  <c r="P409" i="4"/>
  <c r="BE409" i="4"/>
  <c r="AU409" i="4"/>
  <c r="AJ409" i="4"/>
  <c r="Y409" i="4"/>
  <c r="O409" i="4"/>
  <c r="BD409" i="4"/>
  <c r="AT409" i="4"/>
  <c r="AH409" i="4"/>
  <c r="X409" i="4"/>
  <c r="N409" i="4"/>
  <c r="BC409" i="4"/>
  <c r="AR409" i="4"/>
  <c r="AG409" i="4"/>
  <c r="W409" i="4"/>
  <c r="L409" i="4"/>
  <c r="BB409" i="4"/>
  <c r="AP409" i="4"/>
  <c r="AF409" i="4"/>
  <c r="V409" i="4"/>
  <c r="BK409" i="4"/>
  <c r="AZ409" i="4"/>
  <c r="AO409" i="4"/>
  <c r="AE409" i="4"/>
  <c r="T409" i="4"/>
  <c r="AO446" i="4"/>
  <c r="AF446" i="4"/>
  <c r="BK423" i="4"/>
  <c r="BC423" i="4"/>
  <c r="AU423" i="4"/>
  <c r="AM423" i="4"/>
  <c r="AE423" i="4"/>
  <c r="W423" i="4"/>
  <c r="O423" i="4"/>
  <c r="BJ423" i="4"/>
  <c r="BB423" i="4"/>
  <c r="AT423" i="4"/>
  <c r="AL423" i="4"/>
  <c r="AD423" i="4"/>
  <c r="V423" i="4"/>
  <c r="N423" i="4"/>
  <c r="BI423" i="4"/>
  <c r="BA423" i="4"/>
  <c r="AS423" i="4"/>
  <c r="AK423" i="4"/>
  <c r="AC423" i="4"/>
  <c r="U423" i="4"/>
  <c r="M423" i="4"/>
  <c r="BE423" i="4"/>
  <c r="AW423" i="4"/>
  <c r="AO423" i="4"/>
  <c r="AG423" i="4"/>
  <c r="Y423" i="4"/>
  <c r="Q423" i="4"/>
  <c r="BG423" i="4"/>
  <c r="AQ423" i="4"/>
  <c r="AA423" i="4"/>
  <c r="BF423" i="4"/>
  <c r="AP423" i="4"/>
  <c r="Z423" i="4"/>
  <c r="BD423" i="4"/>
  <c r="AN423" i="4"/>
  <c r="X423" i="4"/>
  <c r="AZ423" i="4"/>
  <c r="AJ423" i="4"/>
  <c r="T423" i="4"/>
  <c r="AY423" i="4"/>
  <c r="AI423" i="4"/>
  <c r="S423" i="4"/>
  <c r="AX423" i="4"/>
  <c r="AH423" i="4"/>
  <c r="R423" i="4"/>
  <c r="AV423" i="4"/>
  <c r="AF423" i="4"/>
  <c r="P423" i="4"/>
  <c r="BH423" i="4"/>
  <c r="AR423" i="4"/>
  <c r="AB423" i="4"/>
  <c r="L423" i="4"/>
  <c r="AH415" i="4"/>
  <c r="AH433" i="4"/>
  <c r="AG433" i="4"/>
  <c r="BI403" i="4"/>
  <c r="AS415" i="4"/>
  <c r="T449" i="4"/>
  <c r="Z443" i="4"/>
  <c r="BE392" i="4"/>
  <c r="AW392" i="4"/>
  <c r="AO392" i="4"/>
  <c r="AG392" i="4"/>
  <c r="Y392" i="4"/>
  <c r="Q392" i="4"/>
  <c r="BD392" i="4"/>
  <c r="AV392" i="4"/>
  <c r="AN392" i="4"/>
  <c r="AF392" i="4"/>
  <c r="X392" i="4"/>
  <c r="P392" i="4"/>
  <c r="BK392" i="4"/>
  <c r="BC392" i="4"/>
  <c r="AU392" i="4"/>
  <c r="AM392" i="4"/>
  <c r="AE392" i="4"/>
  <c r="W392" i="4"/>
  <c r="O392" i="4"/>
  <c r="BJ392" i="4"/>
  <c r="BB392" i="4"/>
  <c r="AT392" i="4"/>
  <c r="AL392" i="4"/>
  <c r="AD392" i="4"/>
  <c r="V392" i="4"/>
  <c r="N392" i="4"/>
  <c r="BI392" i="4"/>
  <c r="BA392" i="4"/>
  <c r="AS392" i="4"/>
  <c r="AK392" i="4"/>
  <c r="AC392" i="4"/>
  <c r="U392" i="4"/>
  <c r="M392" i="4"/>
  <c r="BH392" i="4"/>
  <c r="AZ392" i="4"/>
  <c r="AR392" i="4"/>
  <c r="AJ392" i="4"/>
  <c r="AB392" i="4"/>
  <c r="T392" i="4"/>
  <c r="L392" i="4"/>
  <c r="BG392" i="4"/>
  <c r="AY392" i="4"/>
  <c r="AQ392" i="4"/>
  <c r="AI392" i="4"/>
  <c r="AA392" i="4"/>
  <c r="S392" i="4"/>
  <c r="BF392" i="4"/>
  <c r="AX392" i="4"/>
  <c r="AP392" i="4"/>
  <c r="AH392" i="4"/>
  <c r="Z392" i="4"/>
  <c r="R392" i="4"/>
  <c r="BE376" i="4"/>
  <c r="AW376" i="4"/>
  <c r="AO376" i="4"/>
  <c r="AG376" i="4"/>
  <c r="Y376" i="4"/>
  <c r="Q376" i="4"/>
  <c r="BD376" i="4"/>
  <c r="AV376" i="4"/>
  <c r="AN376" i="4"/>
  <c r="AF376" i="4"/>
  <c r="X376" i="4"/>
  <c r="P376" i="4"/>
  <c r="BK376" i="4"/>
  <c r="BC376" i="4"/>
  <c r="AU376" i="4"/>
  <c r="AM376" i="4"/>
  <c r="AE376" i="4"/>
  <c r="W376" i="4"/>
  <c r="O376" i="4"/>
  <c r="BJ376" i="4"/>
  <c r="BB376" i="4"/>
  <c r="AT376" i="4"/>
  <c r="AL376" i="4"/>
  <c r="AD376" i="4"/>
  <c r="V376" i="4"/>
  <c r="N376" i="4"/>
  <c r="BI376" i="4"/>
  <c r="BA376" i="4"/>
  <c r="AS376" i="4"/>
  <c r="AK376" i="4"/>
  <c r="AC376" i="4"/>
  <c r="U376" i="4"/>
  <c r="M376" i="4"/>
  <c r="BH376" i="4"/>
  <c r="AZ376" i="4"/>
  <c r="AR376" i="4"/>
  <c r="AJ376" i="4"/>
  <c r="AB376" i="4"/>
  <c r="T376" i="4"/>
  <c r="L376" i="4"/>
  <c r="BG376" i="4"/>
  <c r="AY376" i="4"/>
  <c r="AQ376" i="4"/>
  <c r="AI376" i="4"/>
  <c r="AA376" i="4"/>
  <c r="S376" i="4"/>
  <c r="BF376" i="4"/>
  <c r="AX376" i="4"/>
  <c r="AP376" i="4"/>
  <c r="AH376" i="4"/>
  <c r="Z376" i="4"/>
  <c r="R376" i="4"/>
  <c r="BJ448" i="4"/>
  <c r="BB448" i="4"/>
  <c r="AT448" i="4"/>
  <c r="AL448" i="4"/>
  <c r="AD448" i="4"/>
  <c r="V448" i="4"/>
  <c r="N448" i="4"/>
  <c r="BI448" i="4"/>
  <c r="BA448" i="4"/>
  <c r="AS448" i="4"/>
  <c r="AK448" i="4"/>
  <c r="AC448" i="4"/>
  <c r="U448" i="4"/>
  <c r="M448" i="4"/>
  <c r="BH448" i="4"/>
  <c r="AZ448" i="4"/>
  <c r="AR448" i="4"/>
  <c r="AJ448" i="4"/>
  <c r="AB448" i="4"/>
  <c r="T448" i="4"/>
  <c r="L448" i="4"/>
  <c r="BK448" i="4"/>
  <c r="BC448" i="4"/>
  <c r="AU448" i="4"/>
  <c r="AM448" i="4"/>
  <c r="AE448" i="4"/>
  <c r="W448" i="4"/>
  <c r="O448" i="4"/>
  <c r="BG448" i="4"/>
  <c r="AQ448" i="4"/>
  <c r="AA448" i="4"/>
  <c r="BF448" i="4"/>
  <c r="AP448" i="4"/>
  <c r="Z448" i="4"/>
  <c r="BE448" i="4"/>
  <c r="AO448" i="4"/>
  <c r="Y448" i="4"/>
  <c r="AW448" i="4"/>
  <c r="AG448" i="4"/>
  <c r="Q448" i="4"/>
  <c r="AH448" i="4"/>
  <c r="AF448" i="4"/>
  <c r="BD448" i="4"/>
  <c r="X448" i="4"/>
  <c r="AY448" i="4"/>
  <c r="S448" i="4"/>
  <c r="AX448" i="4"/>
  <c r="R448" i="4"/>
  <c r="AV448" i="4"/>
  <c r="P448" i="4"/>
  <c r="AN448" i="4"/>
  <c r="AI448" i="4"/>
  <c r="BF331" i="4"/>
  <c r="AX331" i="4"/>
  <c r="AP331" i="4"/>
  <c r="AH331" i="4"/>
  <c r="Z331" i="4"/>
  <c r="R331" i="4"/>
  <c r="BE331" i="4"/>
  <c r="AW331" i="4"/>
  <c r="AO331" i="4"/>
  <c r="AG331" i="4"/>
  <c r="Y331" i="4"/>
  <c r="Q331" i="4"/>
  <c r="BD331" i="4"/>
  <c r="AV331" i="4"/>
  <c r="AN331" i="4"/>
  <c r="AF331" i="4"/>
  <c r="X331" i="4"/>
  <c r="P331" i="4"/>
  <c r="BJ331" i="4"/>
  <c r="BB331" i="4"/>
  <c r="AT331" i="4"/>
  <c r="AL331" i="4"/>
  <c r="AD331" i="4"/>
  <c r="V331" i="4"/>
  <c r="N331" i="4"/>
  <c r="BH331" i="4"/>
  <c r="AR331" i="4"/>
  <c r="AB331" i="4"/>
  <c r="L331" i="4"/>
  <c r="BG331" i="4"/>
  <c r="AQ331" i="4"/>
  <c r="AA331" i="4"/>
  <c r="BC331" i="4"/>
  <c r="AM331" i="4"/>
  <c r="W331" i="4"/>
  <c r="BA331" i="4"/>
  <c r="AK331" i="4"/>
  <c r="U331" i="4"/>
  <c r="AZ331" i="4"/>
  <c r="AJ331" i="4"/>
  <c r="T331" i="4"/>
  <c r="AY331" i="4"/>
  <c r="AI331" i="4"/>
  <c r="S331" i="4"/>
  <c r="BK331" i="4"/>
  <c r="AU331" i="4"/>
  <c r="AE331" i="4"/>
  <c r="O331" i="4"/>
  <c r="BI331" i="4"/>
  <c r="AS331" i="4"/>
  <c r="AC331" i="4"/>
  <c r="M331" i="4"/>
  <c r="BH277" i="4"/>
  <c r="AZ277" i="4"/>
  <c r="AR277" i="4"/>
  <c r="AJ277" i="4"/>
  <c r="AB277" i="4"/>
  <c r="T277" i="4"/>
  <c r="L277" i="4"/>
  <c r="BG277" i="4"/>
  <c r="AY277" i="4"/>
  <c r="AQ277" i="4"/>
  <c r="AI277" i="4"/>
  <c r="AA277" i="4"/>
  <c r="S277" i="4"/>
  <c r="BF277" i="4"/>
  <c r="AX277" i="4"/>
  <c r="AP277" i="4"/>
  <c r="AH277" i="4"/>
  <c r="Z277" i="4"/>
  <c r="R277" i="4"/>
  <c r="BJ277" i="4"/>
  <c r="BB277" i="4"/>
  <c r="AT277" i="4"/>
  <c r="AL277" i="4"/>
  <c r="AD277" i="4"/>
  <c r="V277" i="4"/>
  <c r="N277" i="4"/>
  <c r="BA277" i="4"/>
  <c r="AK277" i="4"/>
  <c r="U277" i="4"/>
  <c r="AW277" i="4"/>
  <c r="AG277" i="4"/>
  <c r="Q277" i="4"/>
  <c r="AV277" i="4"/>
  <c r="AF277" i="4"/>
  <c r="P277" i="4"/>
  <c r="BK277" i="4"/>
  <c r="AU277" i="4"/>
  <c r="AE277" i="4"/>
  <c r="O277" i="4"/>
  <c r="BI277" i="4"/>
  <c r="AS277" i="4"/>
  <c r="AC277" i="4"/>
  <c r="M277" i="4"/>
  <c r="BE277" i="4"/>
  <c r="AO277" i="4"/>
  <c r="Y277" i="4"/>
  <c r="BD277" i="4"/>
  <c r="AN277" i="4"/>
  <c r="X277" i="4"/>
  <c r="BC277" i="4"/>
  <c r="AM277" i="4"/>
  <c r="W277" i="4"/>
  <c r="BH261" i="4"/>
  <c r="AZ261" i="4"/>
  <c r="AR261" i="4"/>
  <c r="AJ261" i="4"/>
  <c r="AB261" i="4"/>
  <c r="T261" i="4"/>
  <c r="L261" i="4"/>
  <c r="BG261" i="4"/>
  <c r="AY261" i="4"/>
  <c r="AQ261" i="4"/>
  <c r="AI261" i="4"/>
  <c r="AA261" i="4"/>
  <c r="S261" i="4"/>
  <c r="BF261" i="4"/>
  <c r="AX261" i="4"/>
  <c r="AP261" i="4"/>
  <c r="AH261" i="4"/>
  <c r="Z261" i="4"/>
  <c r="R261" i="4"/>
  <c r="BJ261" i="4"/>
  <c r="BB261" i="4"/>
  <c r="AT261" i="4"/>
  <c r="AL261" i="4"/>
  <c r="AD261" i="4"/>
  <c r="V261" i="4"/>
  <c r="N261" i="4"/>
  <c r="BA261" i="4"/>
  <c r="AK261" i="4"/>
  <c r="U261" i="4"/>
  <c r="AW261" i="4"/>
  <c r="AG261" i="4"/>
  <c r="Q261" i="4"/>
  <c r="AV261" i="4"/>
  <c r="AF261" i="4"/>
  <c r="P261" i="4"/>
  <c r="BK261" i="4"/>
  <c r="AU261" i="4"/>
  <c r="AE261" i="4"/>
  <c r="O261" i="4"/>
  <c r="BI261" i="4"/>
  <c r="AS261" i="4"/>
  <c r="AC261" i="4"/>
  <c r="M261" i="4"/>
  <c r="BE261" i="4"/>
  <c r="AO261" i="4"/>
  <c r="Y261" i="4"/>
  <c r="BD261" i="4"/>
  <c r="AN261" i="4"/>
  <c r="X261" i="4"/>
  <c r="BC261" i="4"/>
  <c r="AM261" i="4"/>
  <c r="W261" i="4"/>
  <c r="AB382" i="4"/>
  <c r="AM382" i="4"/>
  <c r="BD297" i="4"/>
  <c r="AV297" i="4"/>
  <c r="AN297" i="4"/>
  <c r="AF297" i="4"/>
  <c r="X297" i="4"/>
  <c r="P297" i="4"/>
  <c r="BK297" i="4"/>
  <c r="BC297" i="4"/>
  <c r="AU297" i="4"/>
  <c r="AM297" i="4"/>
  <c r="AE297" i="4"/>
  <c r="W297" i="4"/>
  <c r="O297" i="4"/>
  <c r="BJ297" i="4"/>
  <c r="BB297" i="4"/>
  <c r="AT297" i="4"/>
  <c r="AL297" i="4"/>
  <c r="AD297" i="4"/>
  <c r="V297" i="4"/>
  <c r="N297" i="4"/>
  <c r="BI297" i="4"/>
  <c r="BA297" i="4"/>
  <c r="AS297" i="4"/>
  <c r="AK297" i="4"/>
  <c r="AC297" i="4"/>
  <c r="U297" i="4"/>
  <c r="M297" i="4"/>
  <c r="BH297" i="4"/>
  <c r="AZ297" i="4"/>
  <c r="AR297" i="4"/>
  <c r="AJ297" i="4"/>
  <c r="AB297" i="4"/>
  <c r="T297" i="4"/>
  <c r="L297" i="4"/>
  <c r="BG297" i="4"/>
  <c r="AY297" i="4"/>
  <c r="AQ297" i="4"/>
  <c r="AI297" i="4"/>
  <c r="AA297" i="4"/>
  <c r="S297" i="4"/>
  <c r="BF297" i="4"/>
  <c r="AX297" i="4"/>
  <c r="AP297" i="4"/>
  <c r="AH297" i="4"/>
  <c r="Z297" i="4"/>
  <c r="R297" i="4"/>
  <c r="AG297" i="4"/>
  <c r="Y297" i="4"/>
  <c r="Q297" i="4"/>
  <c r="BE297" i="4"/>
  <c r="AW297" i="4"/>
  <c r="AO297" i="4"/>
  <c r="O274" i="4"/>
  <c r="BH274" i="4"/>
  <c r="AT339" i="4"/>
  <c r="AX990" i="4"/>
  <c r="AS903" i="4"/>
  <c r="BJ858" i="4"/>
  <c r="BB858" i="4"/>
  <c r="AT858" i="4"/>
  <c r="AL858" i="4"/>
  <c r="AD858" i="4"/>
  <c r="V858" i="4"/>
  <c r="N858" i="4"/>
  <c r="BI858" i="4"/>
  <c r="BA858" i="4"/>
  <c r="AS858" i="4"/>
  <c r="AK858" i="4"/>
  <c r="AC858" i="4"/>
  <c r="U858" i="4"/>
  <c r="M858" i="4"/>
  <c r="BH858" i="4"/>
  <c r="AZ858" i="4"/>
  <c r="AR858" i="4"/>
  <c r="AJ858" i="4"/>
  <c r="AB858" i="4"/>
  <c r="T858" i="4"/>
  <c r="L858" i="4"/>
  <c r="BG858" i="4"/>
  <c r="AY858" i="4"/>
  <c r="AQ858" i="4"/>
  <c r="AI858" i="4"/>
  <c r="AA858" i="4"/>
  <c r="S858" i="4"/>
  <c r="BC858" i="4"/>
  <c r="AM858" i="4"/>
  <c r="W858" i="4"/>
  <c r="AX858" i="4"/>
  <c r="AH858" i="4"/>
  <c r="R858" i="4"/>
  <c r="AW858" i="4"/>
  <c r="AG858" i="4"/>
  <c r="Q858" i="4"/>
  <c r="BD858" i="4"/>
  <c r="AN858" i="4"/>
  <c r="X858" i="4"/>
  <c r="AO858" i="4"/>
  <c r="AF858" i="4"/>
  <c r="BK858" i="4"/>
  <c r="AE858" i="4"/>
  <c r="BF858" i="4"/>
  <c r="Z858" i="4"/>
  <c r="BE858" i="4"/>
  <c r="Y858" i="4"/>
  <c r="AV858" i="4"/>
  <c r="P858" i="4"/>
  <c r="AU858" i="4"/>
  <c r="O858" i="4"/>
  <c r="AP858" i="4"/>
  <c r="AO1003" i="4"/>
  <c r="BF955" i="4"/>
  <c r="AX954" i="4"/>
  <c r="AH940" i="4"/>
  <c r="V940" i="4"/>
  <c r="Q906" i="4"/>
  <c r="BA898" i="4"/>
  <c r="V898" i="4"/>
  <c r="BG809" i="4"/>
  <c r="AP809" i="4"/>
  <c r="Y809" i="4"/>
  <c r="BK809" i="4"/>
  <c r="BB809" i="4"/>
  <c r="AS809" i="4"/>
  <c r="AJ809" i="4"/>
  <c r="AY809" i="4"/>
  <c r="AH809" i="4"/>
  <c r="Q809" i="4"/>
  <c r="BC809" i="4"/>
  <c r="AT809" i="4"/>
  <c r="AK809" i="4"/>
  <c r="AB809" i="4"/>
  <c r="AQ809" i="4"/>
  <c r="Z809" i="4"/>
  <c r="BD809" i="4"/>
  <c r="AU809" i="4"/>
  <c r="AL809" i="4"/>
  <c r="AC809" i="4"/>
  <c r="T809" i="4"/>
  <c r="M764" i="4"/>
  <c r="O665" i="4"/>
  <c r="V626" i="4"/>
  <c r="BK562" i="4"/>
  <c r="BC562" i="4"/>
  <c r="AU562" i="4"/>
  <c r="AM562" i="4"/>
  <c r="AE562" i="4"/>
  <c r="W562" i="4"/>
  <c r="O562" i="4"/>
  <c r="BJ562" i="4"/>
  <c r="BB562" i="4"/>
  <c r="AT562" i="4"/>
  <c r="AL562" i="4"/>
  <c r="AD562" i="4"/>
  <c r="V562" i="4"/>
  <c r="N562" i="4"/>
  <c r="BI562" i="4"/>
  <c r="BA562" i="4"/>
  <c r="AS562" i="4"/>
  <c r="AK562" i="4"/>
  <c r="AC562" i="4"/>
  <c r="U562" i="4"/>
  <c r="M562" i="4"/>
  <c r="BH562" i="4"/>
  <c r="AZ562" i="4"/>
  <c r="AR562" i="4"/>
  <c r="AJ562" i="4"/>
  <c r="AB562" i="4"/>
  <c r="T562" i="4"/>
  <c r="L562" i="4"/>
  <c r="BG562" i="4"/>
  <c r="AY562" i="4"/>
  <c r="AQ562" i="4"/>
  <c r="AI562" i="4"/>
  <c r="AA562" i="4"/>
  <c r="S562" i="4"/>
  <c r="BF562" i="4"/>
  <c r="AX562" i="4"/>
  <c r="AP562" i="4"/>
  <c r="AH562" i="4"/>
  <c r="Z562" i="4"/>
  <c r="R562" i="4"/>
  <c r="BE562" i="4"/>
  <c r="AW562" i="4"/>
  <c r="AO562" i="4"/>
  <c r="AG562" i="4"/>
  <c r="Y562" i="4"/>
  <c r="Q562" i="4"/>
  <c r="BD562" i="4"/>
  <c r="AV562" i="4"/>
  <c r="AN562" i="4"/>
  <c r="AF562" i="4"/>
  <c r="X562" i="4"/>
  <c r="P562" i="4"/>
  <c r="BF531" i="4"/>
  <c r="AX531" i="4"/>
  <c r="AP531" i="4"/>
  <c r="AH531" i="4"/>
  <c r="Z531" i="4"/>
  <c r="R531" i="4"/>
  <c r="BE531" i="4"/>
  <c r="AW531" i="4"/>
  <c r="AO531" i="4"/>
  <c r="AG531" i="4"/>
  <c r="Y531" i="4"/>
  <c r="Q531" i="4"/>
  <c r="BD531" i="4"/>
  <c r="AV531" i="4"/>
  <c r="AN531" i="4"/>
  <c r="AF531" i="4"/>
  <c r="X531" i="4"/>
  <c r="P531" i="4"/>
  <c r="BG531" i="4"/>
  <c r="AY531" i="4"/>
  <c r="AQ531" i="4"/>
  <c r="AI531" i="4"/>
  <c r="AA531" i="4"/>
  <c r="S531" i="4"/>
  <c r="AZ531" i="4"/>
  <c r="AJ531" i="4"/>
  <c r="T531" i="4"/>
  <c r="BK531" i="4"/>
  <c r="AU531" i="4"/>
  <c r="AE531" i="4"/>
  <c r="O531" i="4"/>
  <c r="BJ531" i="4"/>
  <c r="AT531" i="4"/>
  <c r="AD531" i="4"/>
  <c r="N531" i="4"/>
  <c r="BI531" i="4"/>
  <c r="AS531" i="4"/>
  <c r="AC531" i="4"/>
  <c r="M531" i="4"/>
  <c r="BH531" i="4"/>
  <c r="AR531" i="4"/>
  <c r="AB531" i="4"/>
  <c r="L531" i="4"/>
  <c r="BC531" i="4"/>
  <c r="AM531" i="4"/>
  <c r="W531" i="4"/>
  <c r="BB531" i="4"/>
  <c r="AL531" i="4"/>
  <c r="V531" i="4"/>
  <c r="BA531" i="4"/>
  <c r="AK531" i="4"/>
  <c r="U531" i="4"/>
  <c r="BD510" i="4"/>
  <c r="AN510" i="4"/>
  <c r="X510" i="4"/>
  <c r="BC510" i="4"/>
  <c r="AM510" i="4"/>
  <c r="W510" i="4"/>
  <c r="BB510" i="4"/>
  <c r="AL510" i="4"/>
  <c r="V510" i="4"/>
  <c r="BA510" i="4"/>
  <c r="AK510" i="4"/>
  <c r="U510" i="4"/>
  <c r="BG510" i="4"/>
  <c r="AP510" i="4"/>
  <c r="Y510" i="4"/>
  <c r="L510" i="4"/>
  <c r="O510" i="4"/>
  <c r="AY510" i="4"/>
  <c r="AH510" i="4"/>
  <c r="Q510" i="4"/>
  <c r="P510" i="4"/>
  <c r="AE510" i="4"/>
  <c r="AQ510" i="4"/>
  <c r="Z510" i="4"/>
  <c r="BH510" i="4"/>
  <c r="AF510" i="4"/>
  <c r="N510" i="4"/>
  <c r="AU510" i="4"/>
  <c r="S510" i="4"/>
  <c r="AW510" i="4"/>
  <c r="AJ510" i="4"/>
  <c r="AC510" i="4"/>
  <c r="BJ510" i="4"/>
  <c r="AX510" i="4"/>
  <c r="AG510" i="4"/>
  <c r="T510" i="4"/>
  <c r="BD517" i="4"/>
  <c r="AV517" i="4"/>
  <c r="AN517" i="4"/>
  <c r="AF517" i="4"/>
  <c r="X517" i="4"/>
  <c r="P517" i="4"/>
  <c r="BK517" i="4"/>
  <c r="BC517" i="4"/>
  <c r="AU517" i="4"/>
  <c r="AM517" i="4"/>
  <c r="AE517" i="4"/>
  <c r="W517" i="4"/>
  <c r="O517" i="4"/>
  <c r="BJ517" i="4"/>
  <c r="BB517" i="4"/>
  <c r="AT517" i="4"/>
  <c r="AL517" i="4"/>
  <c r="AD517" i="4"/>
  <c r="V517" i="4"/>
  <c r="N517" i="4"/>
  <c r="BE517" i="4"/>
  <c r="AW517" i="4"/>
  <c r="AO517" i="4"/>
  <c r="AG517" i="4"/>
  <c r="Y517" i="4"/>
  <c r="Q517" i="4"/>
  <c r="BG517" i="4"/>
  <c r="AQ517" i="4"/>
  <c r="AA517" i="4"/>
  <c r="BF517" i="4"/>
  <c r="AP517" i="4"/>
  <c r="Z517" i="4"/>
  <c r="BA517" i="4"/>
  <c r="AK517" i="4"/>
  <c r="U517" i="4"/>
  <c r="AZ517" i="4"/>
  <c r="AJ517" i="4"/>
  <c r="T517" i="4"/>
  <c r="AY517" i="4"/>
  <c r="AI517" i="4"/>
  <c r="S517" i="4"/>
  <c r="AX517" i="4"/>
  <c r="AH517" i="4"/>
  <c r="R517" i="4"/>
  <c r="BI517" i="4"/>
  <c r="AS517" i="4"/>
  <c r="AC517" i="4"/>
  <c r="M517" i="4"/>
  <c r="BH517" i="4"/>
  <c r="AR517" i="4"/>
  <c r="AB517" i="4"/>
  <c r="L517" i="4"/>
  <c r="BE504" i="4"/>
  <c r="AW504" i="4"/>
  <c r="AO504" i="4"/>
  <c r="AG504" i="4"/>
  <c r="Y504" i="4"/>
  <c r="Q504" i="4"/>
  <c r="BD504" i="4"/>
  <c r="AV504" i="4"/>
  <c r="AN504" i="4"/>
  <c r="AF504" i="4"/>
  <c r="X504" i="4"/>
  <c r="P504" i="4"/>
  <c r="BK504" i="4"/>
  <c r="BC504" i="4"/>
  <c r="AU504" i="4"/>
  <c r="AM504" i="4"/>
  <c r="AE504" i="4"/>
  <c r="W504" i="4"/>
  <c r="O504" i="4"/>
  <c r="BF504" i="4"/>
  <c r="AX504" i="4"/>
  <c r="AP504" i="4"/>
  <c r="AH504" i="4"/>
  <c r="Z504" i="4"/>
  <c r="R504" i="4"/>
  <c r="BG504" i="4"/>
  <c r="AQ504" i="4"/>
  <c r="AA504" i="4"/>
  <c r="BB504" i="4"/>
  <c r="AL504" i="4"/>
  <c r="V504" i="4"/>
  <c r="BA504" i="4"/>
  <c r="AK504" i="4"/>
  <c r="U504" i="4"/>
  <c r="AZ504" i="4"/>
  <c r="AJ504" i="4"/>
  <c r="T504" i="4"/>
  <c r="AY504" i="4"/>
  <c r="AI504" i="4"/>
  <c r="S504" i="4"/>
  <c r="BJ504" i="4"/>
  <c r="AT504" i="4"/>
  <c r="AD504" i="4"/>
  <c r="N504" i="4"/>
  <c r="BI504" i="4"/>
  <c r="AS504" i="4"/>
  <c r="AC504" i="4"/>
  <c r="M504" i="4"/>
  <c r="BH504" i="4"/>
  <c r="AR504" i="4"/>
  <c r="AB504" i="4"/>
  <c r="L504" i="4"/>
  <c r="S535" i="4"/>
  <c r="T534" i="4"/>
  <c r="AX534" i="4"/>
  <c r="AE520" i="4"/>
  <c r="BE520" i="4"/>
  <c r="L566" i="4"/>
  <c r="AD566" i="4"/>
  <c r="AV566" i="4"/>
  <c r="AI566" i="4"/>
  <c r="AG518" i="4"/>
  <c r="AC593" i="4"/>
  <c r="AP593" i="4"/>
  <c r="W593" i="4"/>
  <c r="M535" i="4"/>
  <c r="AR510" i="4"/>
  <c r="AO443" i="4"/>
  <c r="AU443" i="4"/>
  <c r="AL443" i="4"/>
  <c r="AC443" i="4"/>
  <c r="P443" i="4"/>
  <c r="AH443" i="4"/>
  <c r="AR443" i="4"/>
  <c r="BG443" i="4"/>
  <c r="BH443" i="4"/>
  <c r="AM443" i="4"/>
  <c r="AD443" i="4"/>
  <c r="U443" i="4"/>
  <c r="AZ443" i="4"/>
  <c r="R443" i="4"/>
  <c r="AE443" i="4"/>
  <c r="V443" i="4"/>
  <c r="M443" i="4"/>
  <c r="AJ443" i="4"/>
  <c r="BF443" i="4"/>
  <c r="Y443" i="4"/>
  <c r="BJ443" i="4"/>
  <c r="BA443" i="4"/>
  <c r="AN443" i="4"/>
  <c r="AI443" i="4"/>
  <c r="AQ443" i="4"/>
  <c r="AW443" i="4"/>
  <c r="BC443" i="4"/>
  <c r="AT443" i="4"/>
  <c r="AK443" i="4"/>
  <c r="X443" i="4"/>
  <c r="AX443" i="4"/>
  <c r="L443" i="4"/>
  <c r="AA443" i="4"/>
  <c r="AB443" i="4"/>
  <c r="AG443" i="4"/>
  <c r="BJ403" i="4"/>
  <c r="AZ403" i="4"/>
  <c r="AN403" i="4"/>
  <c r="AD403" i="4"/>
  <c r="T403" i="4"/>
  <c r="BH403" i="4"/>
  <c r="AV403" i="4"/>
  <c r="AL403" i="4"/>
  <c r="AB403" i="4"/>
  <c r="P403" i="4"/>
  <c r="N403" i="4"/>
  <c r="R403" i="4"/>
  <c r="AP403" i="4"/>
  <c r="AR403" i="4"/>
  <c r="BE403" i="4"/>
  <c r="AH403" i="4"/>
  <c r="X403" i="4"/>
  <c r="AC403" i="4"/>
  <c r="BA403" i="4"/>
  <c r="AW403" i="4"/>
  <c r="AS403" i="4"/>
  <c r="AJ403" i="4"/>
  <c r="AM403" i="4"/>
  <c r="BG403" i="4"/>
  <c r="AO403" i="4"/>
  <c r="BC403" i="4"/>
  <c r="BK403" i="4"/>
  <c r="AK403" i="4"/>
  <c r="L403" i="4"/>
  <c r="AI403" i="4"/>
  <c r="Q403" i="4"/>
  <c r="BF403" i="4"/>
  <c r="AE403" i="4"/>
  <c r="AF403" i="4"/>
  <c r="S403" i="4"/>
  <c r="W403" i="4"/>
  <c r="BB520" i="4"/>
  <c r="BE421" i="4"/>
  <c r="AW421" i="4"/>
  <c r="AO421" i="4"/>
  <c r="AG421" i="4"/>
  <c r="Y421" i="4"/>
  <c r="Q421" i="4"/>
  <c r="BD421" i="4"/>
  <c r="AV421" i="4"/>
  <c r="AN421" i="4"/>
  <c r="AF421" i="4"/>
  <c r="X421" i="4"/>
  <c r="P421" i="4"/>
  <c r="BK421" i="4"/>
  <c r="BC421" i="4"/>
  <c r="AU421" i="4"/>
  <c r="AM421" i="4"/>
  <c r="AE421" i="4"/>
  <c r="W421" i="4"/>
  <c r="O421" i="4"/>
  <c r="BG421" i="4"/>
  <c r="AY421" i="4"/>
  <c r="AQ421" i="4"/>
  <c r="AI421" i="4"/>
  <c r="AA421" i="4"/>
  <c r="S421" i="4"/>
  <c r="BB421" i="4"/>
  <c r="AL421" i="4"/>
  <c r="V421" i="4"/>
  <c r="BA421" i="4"/>
  <c r="AK421" i="4"/>
  <c r="U421" i="4"/>
  <c r="AZ421" i="4"/>
  <c r="AJ421" i="4"/>
  <c r="T421" i="4"/>
  <c r="AX421" i="4"/>
  <c r="AH421" i="4"/>
  <c r="R421" i="4"/>
  <c r="BJ421" i="4"/>
  <c r="AT421" i="4"/>
  <c r="AD421" i="4"/>
  <c r="N421" i="4"/>
  <c r="BI421" i="4"/>
  <c r="AS421" i="4"/>
  <c r="AC421" i="4"/>
  <c r="M421" i="4"/>
  <c r="BH421" i="4"/>
  <c r="AR421" i="4"/>
  <c r="AB421" i="4"/>
  <c r="L421" i="4"/>
  <c r="BF421" i="4"/>
  <c r="AP421" i="4"/>
  <c r="Z421" i="4"/>
  <c r="AL449" i="4"/>
  <c r="AW449" i="4"/>
  <c r="AF449" i="4"/>
  <c r="W449" i="4"/>
  <c r="BJ449" i="4"/>
  <c r="BH449" i="4"/>
  <c r="AO449" i="4"/>
  <c r="X449" i="4"/>
  <c r="O449" i="4"/>
  <c r="AT449" i="4"/>
  <c r="AR449" i="4"/>
  <c r="S449" i="4"/>
  <c r="U449" i="4"/>
  <c r="AA449" i="4"/>
  <c r="AG449" i="4"/>
  <c r="P449" i="4"/>
  <c r="BF449" i="4"/>
  <c r="AD449" i="4"/>
  <c r="AB449" i="4"/>
  <c r="AY449" i="4"/>
  <c r="BA449" i="4"/>
  <c r="BG449" i="4"/>
  <c r="AK449" i="4"/>
  <c r="BD449" i="4"/>
  <c r="AU449" i="4"/>
  <c r="AH449" i="4"/>
  <c r="AS449" i="4"/>
  <c r="AJ449" i="4"/>
  <c r="BB449" i="4"/>
  <c r="BE449" i="4"/>
  <c r="AN449" i="4"/>
  <c r="AE449" i="4"/>
  <c r="R449" i="4"/>
  <c r="M449" i="4"/>
  <c r="AQ449" i="4"/>
  <c r="AI449" i="4"/>
  <c r="BC446" i="4"/>
  <c r="AT446" i="4"/>
  <c r="AG446" i="4"/>
  <c r="U446" i="4"/>
  <c r="AQ446" i="4"/>
  <c r="AV415" i="4"/>
  <c r="AF415" i="4"/>
  <c r="P415" i="4"/>
  <c r="AU415" i="4"/>
  <c r="AL415" i="4"/>
  <c r="AC415" i="4"/>
  <c r="Q415" i="4"/>
  <c r="BH415" i="4"/>
  <c r="AI415" i="4"/>
  <c r="AM415" i="4"/>
  <c r="AD415" i="4"/>
  <c r="U415" i="4"/>
  <c r="AA415" i="4"/>
  <c r="AY415" i="4"/>
  <c r="AE415" i="4"/>
  <c r="V415" i="4"/>
  <c r="M415" i="4"/>
  <c r="AQ415" i="4"/>
  <c r="BF415" i="4"/>
  <c r="AN415" i="4"/>
  <c r="AP415" i="4"/>
  <c r="BJ415" i="4"/>
  <c r="BA415" i="4"/>
  <c r="AO415" i="4"/>
  <c r="L415" i="4"/>
  <c r="AX415" i="4"/>
  <c r="AZ415" i="4"/>
  <c r="BC415" i="4"/>
  <c r="AT415" i="4"/>
  <c r="AK415" i="4"/>
  <c r="Y415" i="4"/>
  <c r="AR415" i="4"/>
  <c r="S415" i="4"/>
  <c r="BG431" i="4"/>
  <c r="AY431" i="4"/>
  <c r="AQ431" i="4"/>
  <c r="AI431" i="4"/>
  <c r="BF431" i="4"/>
  <c r="AX431" i="4"/>
  <c r="AP431" i="4"/>
  <c r="BE431" i="4"/>
  <c r="AW431" i="4"/>
  <c r="AO431" i="4"/>
  <c r="AG431" i="4"/>
  <c r="BH431" i="4"/>
  <c r="AZ431" i="4"/>
  <c r="AR431" i="4"/>
  <c r="AJ431" i="4"/>
  <c r="BJ431" i="4"/>
  <c r="AT431" i="4"/>
  <c r="AE431" i="4"/>
  <c r="W431" i="4"/>
  <c r="O431" i="4"/>
  <c r="BI431" i="4"/>
  <c r="AS431" i="4"/>
  <c r="AD431" i="4"/>
  <c r="V431" i="4"/>
  <c r="N431" i="4"/>
  <c r="BD431" i="4"/>
  <c r="AN431" i="4"/>
  <c r="AC431" i="4"/>
  <c r="U431" i="4"/>
  <c r="M431" i="4"/>
  <c r="AV431" i="4"/>
  <c r="AH431" i="4"/>
  <c r="Y431" i="4"/>
  <c r="Q431" i="4"/>
  <c r="BK431" i="4"/>
  <c r="AF431" i="4"/>
  <c r="P431" i="4"/>
  <c r="BC431" i="4"/>
  <c r="AB431" i="4"/>
  <c r="L431" i="4"/>
  <c r="BB431" i="4"/>
  <c r="AA431" i="4"/>
  <c r="BA431" i="4"/>
  <c r="Z431" i="4"/>
  <c r="AU431" i="4"/>
  <c r="X431" i="4"/>
  <c r="AM431" i="4"/>
  <c r="T431" i="4"/>
  <c r="AL431" i="4"/>
  <c r="S431" i="4"/>
  <c r="AK431" i="4"/>
  <c r="R431" i="4"/>
  <c r="R415" i="4"/>
  <c r="U403" i="4"/>
  <c r="S382" i="4"/>
  <c r="AW382" i="4"/>
  <c r="AF382" i="4"/>
  <c r="W382" i="4"/>
  <c r="N382" i="4"/>
  <c r="BH382" i="4"/>
  <c r="BF382" i="4"/>
  <c r="AO382" i="4"/>
  <c r="X382" i="4"/>
  <c r="O382" i="4"/>
  <c r="BI382" i="4"/>
  <c r="AZ382" i="4"/>
  <c r="AX382" i="4"/>
  <c r="AG382" i="4"/>
  <c r="P382" i="4"/>
  <c r="BJ382" i="4"/>
  <c r="BA382" i="4"/>
  <c r="AR382" i="4"/>
  <c r="AQ382" i="4"/>
  <c r="Z382" i="4"/>
  <c r="BD382" i="4"/>
  <c r="AU382" i="4"/>
  <c r="AL382" i="4"/>
  <c r="AC382" i="4"/>
  <c r="T382" i="4"/>
  <c r="AA382" i="4"/>
  <c r="BE382" i="4"/>
  <c r="AN382" i="4"/>
  <c r="AE382" i="4"/>
  <c r="V382" i="4"/>
  <c r="M382" i="4"/>
  <c r="BI348" i="4"/>
  <c r="BA348" i="4"/>
  <c r="AS348" i="4"/>
  <c r="AK348" i="4"/>
  <c r="AC348" i="4"/>
  <c r="U348" i="4"/>
  <c r="M348" i="4"/>
  <c r="BH348" i="4"/>
  <c r="AZ348" i="4"/>
  <c r="AR348" i="4"/>
  <c r="AJ348" i="4"/>
  <c r="AB348" i="4"/>
  <c r="T348" i="4"/>
  <c r="L348" i="4"/>
  <c r="BG348" i="4"/>
  <c r="AY348" i="4"/>
  <c r="AQ348" i="4"/>
  <c r="AI348" i="4"/>
  <c r="AA348" i="4"/>
  <c r="S348" i="4"/>
  <c r="BE348" i="4"/>
  <c r="AW348" i="4"/>
  <c r="AO348" i="4"/>
  <c r="AG348" i="4"/>
  <c r="Y348" i="4"/>
  <c r="Q348" i="4"/>
  <c r="BC348" i="4"/>
  <c r="AM348" i="4"/>
  <c r="W348" i="4"/>
  <c r="BB348" i="4"/>
  <c r="AL348" i="4"/>
  <c r="V348" i="4"/>
  <c r="AX348" i="4"/>
  <c r="AH348" i="4"/>
  <c r="R348" i="4"/>
  <c r="AV348" i="4"/>
  <c r="AF348" i="4"/>
  <c r="P348" i="4"/>
  <c r="BK348" i="4"/>
  <c r="AU348" i="4"/>
  <c r="AE348" i="4"/>
  <c r="O348" i="4"/>
  <c r="BJ348" i="4"/>
  <c r="AT348" i="4"/>
  <c r="AD348" i="4"/>
  <c r="N348" i="4"/>
  <c r="BF348" i="4"/>
  <c r="AP348" i="4"/>
  <c r="Z348" i="4"/>
  <c r="AN348" i="4"/>
  <c r="X348" i="4"/>
  <c r="BD348" i="4"/>
  <c r="Q443" i="4"/>
  <c r="AX433" i="4"/>
  <c r="AX403" i="4"/>
  <c r="BI415" i="4"/>
  <c r="BD397" i="4"/>
  <c r="AV397" i="4"/>
  <c r="AN397" i="4"/>
  <c r="AF397" i="4"/>
  <c r="X397" i="4"/>
  <c r="P397" i="4"/>
  <c r="BK397" i="4"/>
  <c r="BC397" i="4"/>
  <c r="AU397" i="4"/>
  <c r="AM397" i="4"/>
  <c r="AE397" i="4"/>
  <c r="W397" i="4"/>
  <c r="O397" i="4"/>
  <c r="BJ397" i="4"/>
  <c r="BB397" i="4"/>
  <c r="AT397" i="4"/>
  <c r="AL397" i="4"/>
  <c r="AD397" i="4"/>
  <c r="V397" i="4"/>
  <c r="N397" i="4"/>
  <c r="BI397" i="4"/>
  <c r="BA397" i="4"/>
  <c r="AS397" i="4"/>
  <c r="AK397" i="4"/>
  <c r="AC397" i="4"/>
  <c r="U397" i="4"/>
  <c r="M397" i="4"/>
  <c r="BH397" i="4"/>
  <c r="AZ397" i="4"/>
  <c r="AR397" i="4"/>
  <c r="AJ397" i="4"/>
  <c r="AB397" i="4"/>
  <c r="T397" i="4"/>
  <c r="L397" i="4"/>
  <c r="BG397" i="4"/>
  <c r="AY397" i="4"/>
  <c r="AQ397" i="4"/>
  <c r="AI397" i="4"/>
  <c r="AA397" i="4"/>
  <c r="S397" i="4"/>
  <c r="BF397" i="4"/>
  <c r="AX397" i="4"/>
  <c r="AP397" i="4"/>
  <c r="AH397" i="4"/>
  <c r="Z397" i="4"/>
  <c r="R397" i="4"/>
  <c r="BE397" i="4"/>
  <c r="AW397" i="4"/>
  <c r="AO397" i="4"/>
  <c r="AG397" i="4"/>
  <c r="Y397" i="4"/>
  <c r="Q397" i="4"/>
  <c r="AZ449" i="4"/>
  <c r="AM449" i="4"/>
  <c r="AP443" i="4"/>
  <c r="BI443" i="4"/>
  <c r="AU403" i="4"/>
  <c r="BF395" i="4"/>
  <c r="AX395" i="4"/>
  <c r="AP395" i="4"/>
  <c r="AH395" i="4"/>
  <c r="Z395" i="4"/>
  <c r="R395" i="4"/>
  <c r="BE395" i="4"/>
  <c r="AW395" i="4"/>
  <c r="AO395" i="4"/>
  <c r="AG395" i="4"/>
  <c r="Y395" i="4"/>
  <c r="Q395" i="4"/>
  <c r="BD395" i="4"/>
  <c r="AV395" i="4"/>
  <c r="AN395" i="4"/>
  <c r="AF395" i="4"/>
  <c r="X395" i="4"/>
  <c r="P395" i="4"/>
  <c r="BK395" i="4"/>
  <c r="BC395" i="4"/>
  <c r="AU395" i="4"/>
  <c r="AM395" i="4"/>
  <c r="AE395" i="4"/>
  <c r="W395" i="4"/>
  <c r="O395" i="4"/>
  <c r="BJ395" i="4"/>
  <c r="BB395" i="4"/>
  <c r="AT395" i="4"/>
  <c r="AL395" i="4"/>
  <c r="AD395" i="4"/>
  <c r="V395" i="4"/>
  <c r="N395" i="4"/>
  <c r="BI395" i="4"/>
  <c r="BA395" i="4"/>
  <c r="AS395" i="4"/>
  <c r="AK395" i="4"/>
  <c r="AC395" i="4"/>
  <c r="U395" i="4"/>
  <c r="M395" i="4"/>
  <c r="BH395" i="4"/>
  <c r="AZ395" i="4"/>
  <c r="AR395" i="4"/>
  <c r="AJ395" i="4"/>
  <c r="AB395" i="4"/>
  <c r="T395" i="4"/>
  <c r="L395" i="4"/>
  <c r="BG395" i="4"/>
  <c r="AY395" i="4"/>
  <c r="AQ395" i="4"/>
  <c r="AI395" i="4"/>
  <c r="AA395" i="4"/>
  <c r="S395" i="4"/>
  <c r="BF379" i="4"/>
  <c r="AX379" i="4"/>
  <c r="AP379" i="4"/>
  <c r="AH379" i="4"/>
  <c r="Z379" i="4"/>
  <c r="R379" i="4"/>
  <c r="BE379" i="4"/>
  <c r="AW379" i="4"/>
  <c r="AO379" i="4"/>
  <c r="AG379" i="4"/>
  <c r="Y379" i="4"/>
  <c r="Q379" i="4"/>
  <c r="BD379" i="4"/>
  <c r="AV379" i="4"/>
  <c r="AN379" i="4"/>
  <c r="AF379" i="4"/>
  <c r="X379" i="4"/>
  <c r="P379" i="4"/>
  <c r="BK379" i="4"/>
  <c r="BC379" i="4"/>
  <c r="AU379" i="4"/>
  <c r="AM379" i="4"/>
  <c r="AE379" i="4"/>
  <c r="W379" i="4"/>
  <c r="O379" i="4"/>
  <c r="BJ379" i="4"/>
  <c r="BB379" i="4"/>
  <c r="AT379" i="4"/>
  <c r="AL379" i="4"/>
  <c r="AD379" i="4"/>
  <c r="V379" i="4"/>
  <c r="N379" i="4"/>
  <c r="BI379" i="4"/>
  <c r="BA379" i="4"/>
  <c r="AS379" i="4"/>
  <c r="AK379" i="4"/>
  <c r="AC379" i="4"/>
  <c r="U379" i="4"/>
  <c r="M379" i="4"/>
  <c r="BH379" i="4"/>
  <c r="AZ379" i="4"/>
  <c r="AR379" i="4"/>
  <c r="AJ379" i="4"/>
  <c r="AB379" i="4"/>
  <c r="T379" i="4"/>
  <c r="L379" i="4"/>
  <c r="BG379" i="4"/>
  <c r="AY379" i="4"/>
  <c r="AQ379" i="4"/>
  <c r="AI379" i="4"/>
  <c r="AA379" i="4"/>
  <c r="S379" i="4"/>
  <c r="BJ299" i="4"/>
  <c r="BB299" i="4"/>
  <c r="AT299" i="4"/>
  <c r="AL299" i="4"/>
  <c r="AD299" i="4"/>
  <c r="V299" i="4"/>
  <c r="N299" i="4"/>
  <c r="BI299" i="4"/>
  <c r="BA299" i="4"/>
  <c r="AS299" i="4"/>
  <c r="AK299" i="4"/>
  <c r="AC299" i="4"/>
  <c r="U299" i="4"/>
  <c r="M299" i="4"/>
  <c r="BH299" i="4"/>
  <c r="AZ299" i="4"/>
  <c r="AR299" i="4"/>
  <c r="AJ299" i="4"/>
  <c r="AB299" i="4"/>
  <c r="T299" i="4"/>
  <c r="L299" i="4"/>
  <c r="BG299" i="4"/>
  <c r="AY299" i="4"/>
  <c r="AQ299" i="4"/>
  <c r="AI299" i="4"/>
  <c r="AA299" i="4"/>
  <c r="S299" i="4"/>
  <c r="BF299" i="4"/>
  <c r="AX299" i="4"/>
  <c r="AP299" i="4"/>
  <c r="AH299" i="4"/>
  <c r="Z299" i="4"/>
  <c r="R299" i="4"/>
  <c r="BE299" i="4"/>
  <c r="AW299" i="4"/>
  <c r="AO299" i="4"/>
  <c r="AG299" i="4"/>
  <c r="Y299" i="4"/>
  <c r="Q299" i="4"/>
  <c r="BD299" i="4"/>
  <c r="AV299" i="4"/>
  <c r="AN299" i="4"/>
  <c r="AF299" i="4"/>
  <c r="X299" i="4"/>
  <c r="P299" i="4"/>
  <c r="BK299" i="4"/>
  <c r="BC299" i="4"/>
  <c r="AU299" i="4"/>
  <c r="AM299" i="4"/>
  <c r="AE299" i="4"/>
  <c r="W299" i="4"/>
  <c r="O299" i="4"/>
  <c r="AJ382" i="4"/>
  <c r="BC382" i="4"/>
  <c r="AI382" i="4"/>
  <c r="BF271" i="4"/>
  <c r="AX271" i="4"/>
  <c r="AP271" i="4"/>
  <c r="AH271" i="4"/>
  <c r="Z271" i="4"/>
  <c r="R271" i="4"/>
  <c r="BE271" i="4"/>
  <c r="AW271" i="4"/>
  <c r="AO271" i="4"/>
  <c r="AG271" i="4"/>
  <c r="Y271" i="4"/>
  <c r="Q271" i="4"/>
  <c r="BD271" i="4"/>
  <c r="AV271" i="4"/>
  <c r="AN271" i="4"/>
  <c r="AF271" i="4"/>
  <c r="X271" i="4"/>
  <c r="P271" i="4"/>
  <c r="BH271" i="4"/>
  <c r="AZ271" i="4"/>
  <c r="AR271" i="4"/>
  <c r="AJ271" i="4"/>
  <c r="AB271" i="4"/>
  <c r="T271" i="4"/>
  <c r="L271" i="4"/>
  <c r="BG271" i="4"/>
  <c r="AQ271" i="4"/>
  <c r="AA271" i="4"/>
  <c r="BC271" i="4"/>
  <c r="AM271" i="4"/>
  <c r="W271" i="4"/>
  <c r="BB271" i="4"/>
  <c r="AL271" i="4"/>
  <c r="V271" i="4"/>
  <c r="BA271" i="4"/>
  <c r="AK271" i="4"/>
  <c r="U271" i="4"/>
  <c r="AY271" i="4"/>
  <c r="AI271" i="4"/>
  <c r="S271" i="4"/>
  <c r="BK271" i="4"/>
  <c r="AU271" i="4"/>
  <c r="AE271" i="4"/>
  <c r="O271" i="4"/>
  <c r="BJ271" i="4"/>
  <c r="AT271" i="4"/>
  <c r="AD271" i="4"/>
  <c r="N271" i="4"/>
  <c r="BI271" i="4"/>
  <c r="AS271" i="4"/>
  <c r="AC271" i="4"/>
  <c r="M271" i="4"/>
  <c r="V258" i="4"/>
  <c r="BD233" i="4"/>
  <c r="AV233" i="4"/>
  <c r="AN233" i="4"/>
  <c r="AF233" i="4"/>
  <c r="X233" i="4"/>
  <c r="P233" i="4"/>
  <c r="BK233" i="4"/>
  <c r="BC233" i="4"/>
  <c r="AU233" i="4"/>
  <c r="AM233" i="4"/>
  <c r="AE233" i="4"/>
  <c r="W233" i="4"/>
  <c r="O233" i="4"/>
  <c r="BJ233" i="4"/>
  <c r="BB233" i="4"/>
  <c r="AT233" i="4"/>
  <c r="AL233" i="4"/>
  <c r="AD233" i="4"/>
  <c r="V233" i="4"/>
  <c r="N233" i="4"/>
  <c r="BI233" i="4"/>
  <c r="BA233" i="4"/>
  <c r="AS233" i="4"/>
  <c r="AK233" i="4"/>
  <c r="AC233" i="4"/>
  <c r="U233" i="4"/>
  <c r="M233" i="4"/>
  <c r="BH233" i="4"/>
  <c r="AZ233" i="4"/>
  <c r="AR233" i="4"/>
  <c r="AJ233" i="4"/>
  <c r="AB233" i="4"/>
  <c r="T233" i="4"/>
  <c r="L233" i="4"/>
  <c r="BG233" i="4"/>
  <c r="AY233" i="4"/>
  <c r="AQ233" i="4"/>
  <c r="AI233" i="4"/>
  <c r="AA233" i="4"/>
  <c r="S233" i="4"/>
  <c r="BF233" i="4"/>
  <c r="AX233" i="4"/>
  <c r="AP233" i="4"/>
  <c r="AH233" i="4"/>
  <c r="Z233" i="4"/>
  <c r="R233" i="4"/>
  <c r="BE233" i="4"/>
  <c r="AW233" i="4"/>
  <c r="AO233" i="4"/>
  <c r="AG233" i="4"/>
  <c r="Y233" i="4"/>
  <c r="Q233" i="4"/>
  <c r="BE252" i="4"/>
  <c r="AW252" i="4"/>
  <c r="AO252" i="4"/>
  <c r="AG252" i="4"/>
  <c r="Y252" i="4"/>
  <c r="Q252" i="4"/>
  <c r="BD252" i="4"/>
  <c r="AV252" i="4"/>
  <c r="AN252" i="4"/>
  <c r="AF252" i="4"/>
  <c r="X252" i="4"/>
  <c r="P252" i="4"/>
  <c r="BK252" i="4"/>
  <c r="BC252" i="4"/>
  <c r="AU252" i="4"/>
  <c r="AM252" i="4"/>
  <c r="AE252" i="4"/>
  <c r="W252" i="4"/>
  <c r="O252" i="4"/>
  <c r="BJ252" i="4"/>
  <c r="BB252" i="4"/>
  <c r="AT252" i="4"/>
  <c r="AL252" i="4"/>
  <c r="AD252" i="4"/>
  <c r="V252" i="4"/>
  <c r="N252" i="4"/>
  <c r="BI252" i="4"/>
  <c r="BA252" i="4"/>
  <c r="AS252" i="4"/>
  <c r="AK252" i="4"/>
  <c r="AC252" i="4"/>
  <c r="U252" i="4"/>
  <c r="M252" i="4"/>
  <c r="BH252" i="4"/>
  <c r="AZ252" i="4"/>
  <c r="AR252" i="4"/>
  <c r="AJ252" i="4"/>
  <c r="AB252" i="4"/>
  <c r="T252" i="4"/>
  <c r="L252" i="4"/>
  <c r="BG252" i="4"/>
  <c r="AY252" i="4"/>
  <c r="AQ252" i="4"/>
  <c r="AI252" i="4"/>
  <c r="AA252" i="4"/>
  <c r="S252" i="4"/>
  <c r="BF252" i="4"/>
  <c r="AX252" i="4"/>
  <c r="AP252" i="4"/>
  <c r="AH252" i="4"/>
  <c r="Z252" i="4"/>
  <c r="R252" i="4"/>
  <c r="AJ303" i="4"/>
  <c r="BG985" i="4"/>
  <c r="V985" i="4"/>
  <c r="BH977" i="4"/>
  <c r="AX984" i="4"/>
  <c r="AW985" i="4"/>
  <c r="BG975" i="4"/>
  <c r="BK975" i="4"/>
  <c r="BB975" i="4"/>
  <c r="AT975" i="4"/>
  <c r="AL975" i="4"/>
  <c r="AD975" i="4"/>
  <c r="V975" i="4"/>
  <c r="N975" i="4"/>
  <c r="BJ975" i="4"/>
  <c r="AZ975" i="4"/>
  <c r="AQ975" i="4"/>
  <c r="AH975" i="4"/>
  <c r="Y975" i="4"/>
  <c r="P975" i="4"/>
  <c r="BI975" i="4"/>
  <c r="AY975" i="4"/>
  <c r="AP975" i="4"/>
  <c r="AG975" i="4"/>
  <c r="X975" i="4"/>
  <c r="O975" i="4"/>
  <c r="BH975" i="4"/>
  <c r="AX975" i="4"/>
  <c r="AO975" i="4"/>
  <c r="AF975" i="4"/>
  <c r="W975" i="4"/>
  <c r="M975" i="4"/>
  <c r="BD975" i="4"/>
  <c r="AN975" i="4"/>
  <c r="AA975" i="4"/>
  <c r="BC975" i="4"/>
  <c r="AM975" i="4"/>
  <c r="Z975" i="4"/>
  <c r="BA975" i="4"/>
  <c r="AK975" i="4"/>
  <c r="U975" i="4"/>
  <c r="AU975" i="4"/>
  <c r="T975" i="4"/>
  <c r="AS975" i="4"/>
  <c r="S975" i="4"/>
  <c r="AR975" i="4"/>
  <c r="R975" i="4"/>
  <c r="AJ975" i="4"/>
  <c r="Q975" i="4"/>
  <c r="AB975" i="4"/>
  <c r="BF975" i="4"/>
  <c r="L975" i="4"/>
  <c r="BE975" i="4"/>
  <c r="AW975" i="4"/>
  <c r="AV975" i="4"/>
  <c r="AI975" i="4"/>
  <c r="AE975" i="4"/>
  <c r="AC975" i="4"/>
  <c r="BE940" i="4"/>
  <c r="BK939" i="4"/>
  <c r="BC939" i="4"/>
  <c r="AU939" i="4"/>
  <c r="AM939" i="4"/>
  <c r="AE939" i="4"/>
  <c r="W939" i="4"/>
  <c r="O939" i="4"/>
  <c r="BJ939" i="4"/>
  <c r="BB939" i="4"/>
  <c r="AT939" i="4"/>
  <c r="AL939" i="4"/>
  <c r="AD939" i="4"/>
  <c r="V939" i="4"/>
  <c r="N939" i="4"/>
  <c r="BI939" i="4"/>
  <c r="BA939" i="4"/>
  <c r="AS939" i="4"/>
  <c r="AK939" i="4"/>
  <c r="AC939" i="4"/>
  <c r="U939" i="4"/>
  <c r="M939" i="4"/>
  <c r="AX939" i="4"/>
  <c r="AJ939" i="4"/>
  <c r="Y939" i="4"/>
  <c r="BH939" i="4"/>
  <c r="AW939" i="4"/>
  <c r="AI939" i="4"/>
  <c r="X939" i="4"/>
  <c r="BG939" i="4"/>
  <c r="AV939" i="4"/>
  <c r="AH939" i="4"/>
  <c r="T939" i="4"/>
  <c r="AZ939" i="4"/>
  <c r="AO939" i="4"/>
  <c r="AA939" i="4"/>
  <c r="P939" i="4"/>
  <c r="BE939" i="4"/>
  <c r="AF939" i="4"/>
  <c r="BD939" i="4"/>
  <c r="AB939" i="4"/>
  <c r="AY939" i="4"/>
  <c r="Z939" i="4"/>
  <c r="AG939" i="4"/>
  <c r="S939" i="4"/>
  <c r="R939" i="4"/>
  <c r="BF939" i="4"/>
  <c r="Q939" i="4"/>
  <c r="AR939" i="4"/>
  <c r="AQ939" i="4"/>
  <c r="AP939" i="4"/>
  <c r="AN939" i="4"/>
  <c r="L939" i="4"/>
  <c r="BI871" i="4"/>
  <c r="BA871" i="4"/>
  <c r="AS871" i="4"/>
  <c r="AK871" i="4"/>
  <c r="AC871" i="4"/>
  <c r="U871" i="4"/>
  <c r="M871" i="4"/>
  <c r="BG871" i="4"/>
  <c r="AX871" i="4"/>
  <c r="AO871" i="4"/>
  <c r="AF871" i="4"/>
  <c r="W871" i="4"/>
  <c r="N871" i="4"/>
  <c r="BF871" i="4"/>
  <c r="AW871" i="4"/>
  <c r="AN871" i="4"/>
  <c r="AE871" i="4"/>
  <c r="V871" i="4"/>
  <c r="L871" i="4"/>
  <c r="BE871" i="4"/>
  <c r="AV871" i="4"/>
  <c r="AM871" i="4"/>
  <c r="AD871" i="4"/>
  <c r="T871" i="4"/>
  <c r="BD871" i="4"/>
  <c r="AU871" i="4"/>
  <c r="AL871" i="4"/>
  <c r="AB871" i="4"/>
  <c r="S871" i="4"/>
  <c r="BH871" i="4"/>
  <c r="AP871" i="4"/>
  <c r="X871" i="4"/>
  <c r="BC871" i="4"/>
  <c r="AJ871" i="4"/>
  <c r="R871" i="4"/>
  <c r="BB871" i="4"/>
  <c r="AI871" i="4"/>
  <c r="Q871" i="4"/>
  <c r="AZ871" i="4"/>
  <c r="AH871" i="4"/>
  <c r="P871" i="4"/>
  <c r="AY871" i="4"/>
  <c r="AG871" i="4"/>
  <c r="O871" i="4"/>
  <c r="AT871" i="4"/>
  <c r="AA871" i="4"/>
  <c r="BJ871" i="4"/>
  <c r="AQ871" i="4"/>
  <c r="Y871" i="4"/>
  <c r="BK871" i="4"/>
  <c r="AR871" i="4"/>
  <c r="Z871" i="4"/>
  <c r="X903" i="4"/>
  <c r="BJ838" i="4"/>
  <c r="BH988" i="4"/>
  <c r="AZ988" i="4"/>
  <c r="AR988" i="4"/>
  <c r="AJ988" i="4"/>
  <c r="AB988" i="4"/>
  <c r="T988" i="4"/>
  <c r="L988" i="4"/>
  <c r="BE988" i="4"/>
  <c r="AV988" i="4"/>
  <c r="AM988" i="4"/>
  <c r="AD988" i="4"/>
  <c r="U988" i="4"/>
  <c r="BD988" i="4"/>
  <c r="AU988" i="4"/>
  <c r="AL988" i="4"/>
  <c r="AC988" i="4"/>
  <c r="S988" i="4"/>
  <c r="BF988" i="4"/>
  <c r="AW988" i="4"/>
  <c r="AN988" i="4"/>
  <c r="AE988" i="4"/>
  <c r="V988" i="4"/>
  <c r="M988" i="4"/>
  <c r="BA988" i="4"/>
  <c r="AK988" i="4"/>
  <c r="X988" i="4"/>
  <c r="BK988" i="4"/>
  <c r="AT988" i="4"/>
  <c r="AF988" i="4"/>
  <c r="O988" i="4"/>
  <c r="BJ988" i="4"/>
  <c r="AS988" i="4"/>
  <c r="AA988" i="4"/>
  <c r="N988" i="4"/>
  <c r="BI988" i="4"/>
  <c r="AQ988" i="4"/>
  <c r="Z988" i="4"/>
  <c r="BB988" i="4"/>
  <c r="Y988" i="4"/>
  <c r="AY988" i="4"/>
  <c r="W988" i="4"/>
  <c r="AX988" i="4"/>
  <c r="R988" i="4"/>
  <c r="AG988" i="4"/>
  <c r="Q988" i="4"/>
  <c r="BG988" i="4"/>
  <c r="P988" i="4"/>
  <c r="BC988" i="4"/>
  <c r="AP988" i="4"/>
  <c r="AO988" i="4"/>
  <c r="AI988" i="4"/>
  <c r="AH988" i="4"/>
  <c r="T1003" i="4"/>
  <c r="Y977" i="4"/>
  <c r="L984" i="4"/>
  <c r="AE984" i="4"/>
  <c r="BA954" i="4"/>
  <c r="AS985" i="4"/>
  <c r="AH985" i="4"/>
  <c r="AV985" i="4"/>
  <c r="BE987" i="4"/>
  <c r="AW987" i="4"/>
  <c r="AO987" i="4"/>
  <c r="AG987" i="4"/>
  <c r="Y987" i="4"/>
  <c r="Q987" i="4"/>
  <c r="BK987" i="4"/>
  <c r="BB987" i="4"/>
  <c r="AS987" i="4"/>
  <c r="AJ987" i="4"/>
  <c r="AA987" i="4"/>
  <c r="R987" i="4"/>
  <c r="BJ987" i="4"/>
  <c r="BA987" i="4"/>
  <c r="AR987" i="4"/>
  <c r="AI987" i="4"/>
  <c r="Z987" i="4"/>
  <c r="P987" i="4"/>
  <c r="BC987" i="4"/>
  <c r="AT987" i="4"/>
  <c r="AK987" i="4"/>
  <c r="AB987" i="4"/>
  <c r="S987" i="4"/>
  <c r="BF987" i="4"/>
  <c r="AP987" i="4"/>
  <c r="AC987" i="4"/>
  <c r="M987" i="4"/>
  <c r="BI987" i="4"/>
  <c r="AU987" i="4"/>
  <c r="AD987" i="4"/>
  <c r="L987" i="4"/>
  <c r="BH987" i="4"/>
  <c r="AQ987" i="4"/>
  <c r="X987" i="4"/>
  <c r="BG987" i="4"/>
  <c r="AN987" i="4"/>
  <c r="W987" i="4"/>
  <c r="AM987" i="4"/>
  <c r="O987" i="4"/>
  <c r="AL987" i="4"/>
  <c r="N987" i="4"/>
  <c r="AH987" i="4"/>
  <c r="V987" i="4"/>
  <c r="BD987" i="4"/>
  <c r="U987" i="4"/>
  <c r="AZ987" i="4"/>
  <c r="T987" i="4"/>
  <c r="AY987" i="4"/>
  <c r="AX987" i="4"/>
  <c r="AV987" i="4"/>
  <c r="AF987" i="4"/>
  <c r="AE987" i="4"/>
  <c r="P955" i="4"/>
  <c r="AL936" i="4"/>
  <c r="AC936" i="4"/>
  <c r="T936" i="4"/>
  <c r="AE936" i="4"/>
  <c r="AH936" i="4"/>
  <c r="AI936" i="4"/>
  <c r="AX936" i="4"/>
  <c r="AX955" i="4"/>
  <c r="BB948" i="4"/>
  <c r="BE948" i="4"/>
  <c r="AV940" i="4"/>
  <c r="BH904" i="4"/>
  <c r="AZ904" i="4"/>
  <c r="AR904" i="4"/>
  <c r="AJ904" i="4"/>
  <c r="AB904" i="4"/>
  <c r="T904" i="4"/>
  <c r="L904" i="4"/>
  <c r="BG904" i="4"/>
  <c r="AY904" i="4"/>
  <c r="AQ904" i="4"/>
  <c r="AI904" i="4"/>
  <c r="AA904" i="4"/>
  <c r="S904" i="4"/>
  <c r="BF904" i="4"/>
  <c r="AX904" i="4"/>
  <c r="AP904" i="4"/>
  <c r="AH904" i="4"/>
  <c r="Z904" i="4"/>
  <c r="R904" i="4"/>
  <c r="BI904" i="4"/>
  <c r="AU904" i="4"/>
  <c r="AG904" i="4"/>
  <c r="V904" i="4"/>
  <c r="BJ904" i="4"/>
  <c r="AT904" i="4"/>
  <c r="AE904" i="4"/>
  <c r="P904" i="4"/>
  <c r="BE904" i="4"/>
  <c r="AS904" i="4"/>
  <c r="AD904" i="4"/>
  <c r="O904" i="4"/>
  <c r="BD904" i="4"/>
  <c r="AO904" i="4"/>
  <c r="AC904" i="4"/>
  <c r="N904" i="4"/>
  <c r="BC904" i="4"/>
  <c r="AN904" i="4"/>
  <c r="Y904" i="4"/>
  <c r="M904" i="4"/>
  <c r="BB904" i="4"/>
  <c r="X904" i="4"/>
  <c r="BA904" i="4"/>
  <c r="W904" i="4"/>
  <c r="AW904" i="4"/>
  <c r="U904" i="4"/>
  <c r="AV904" i="4"/>
  <c r="Q904" i="4"/>
  <c r="AM904" i="4"/>
  <c r="AL904" i="4"/>
  <c r="AK904" i="4"/>
  <c r="BK904" i="4"/>
  <c r="AF904" i="4"/>
  <c r="U940" i="4"/>
  <c r="AY936" i="4"/>
  <c r="AO878" i="4"/>
  <c r="P878" i="4"/>
  <c r="BF878" i="4"/>
  <c r="AG878" i="4"/>
  <c r="BE878" i="4"/>
  <c r="AF878" i="4"/>
  <c r="BA878" i="4"/>
  <c r="AE878" i="4"/>
  <c r="AZ878" i="4"/>
  <c r="AC878" i="4"/>
  <c r="AQ878" i="4"/>
  <c r="U878" i="4"/>
  <c r="BJ878" i="4"/>
  <c r="AU878" i="4"/>
  <c r="R878" i="4"/>
  <c r="AW878" i="4"/>
  <c r="M878" i="4"/>
  <c r="BB878" i="4"/>
  <c r="AK878" i="4"/>
  <c r="W878" i="4"/>
  <c r="BH878" i="4"/>
  <c r="Y878" i="4"/>
  <c r="AY878" i="4"/>
  <c r="AT878" i="4"/>
  <c r="AB878" i="4"/>
  <c r="AH878" i="4"/>
  <c r="BB887" i="4"/>
  <c r="AI887" i="4"/>
  <c r="O887" i="4"/>
  <c r="AN887" i="4"/>
  <c r="BC887" i="4"/>
  <c r="AW887" i="4"/>
  <c r="AJ887" i="4"/>
  <c r="P887" i="4"/>
  <c r="AY887" i="4"/>
  <c r="BF887" i="4"/>
  <c r="S887" i="4"/>
  <c r="O903" i="4"/>
  <c r="V878" i="4"/>
  <c r="P898" i="4"/>
  <c r="BH844" i="4"/>
  <c r="AZ844" i="4"/>
  <c r="AR844" i="4"/>
  <c r="AJ844" i="4"/>
  <c r="AB844" i="4"/>
  <c r="T844" i="4"/>
  <c r="BG844" i="4"/>
  <c r="AY844" i="4"/>
  <c r="AQ844" i="4"/>
  <c r="AI844" i="4"/>
  <c r="AA844" i="4"/>
  <c r="BF844" i="4"/>
  <c r="AX844" i="4"/>
  <c r="AP844" i="4"/>
  <c r="AH844" i="4"/>
  <c r="Z844" i="4"/>
  <c r="BE844" i="4"/>
  <c r="AW844" i="4"/>
  <c r="AO844" i="4"/>
  <c r="AG844" i="4"/>
  <c r="Y844" i="4"/>
  <c r="BA844" i="4"/>
  <c r="AK844" i="4"/>
  <c r="U844" i="4"/>
  <c r="L844" i="4"/>
  <c r="AV844" i="4"/>
  <c r="AF844" i="4"/>
  <c r="S844" i="4"/>
  <c r="BK844" i="4"/>
  <c r="AU844" i="4"/>
  <c r="AE844" i="4"/>
  <c r="R844" i="4"/>
  <c r="BB844" i="4"/>
  <c r="AL844" i="4"/>
  <c r="V844" i="4"/>
  <c r="M844" i="4"/>
  <c r="BD844" i="4"/>
  <c r="X844" i="4"/>
  <c r="BC844" i="4"/>
  <c r="W844" i="4"/>
  <c r="AT844" i="4"/>
  <c r="Q844" i="4"/>
  <c r="AM844" i="4"/>
  <c r="N844" i="4"/>
  <c r="BJ844" i="4"/>
  <c r="BI844" i="4"/>
  <c r="AS844" i="4"/>
  <c r="AN844" i="4"/>
  <c r="AD844" i="4"/>
  <c r="AC844" i="4"/>
  <c r="P844" i="4"/>
  <c r="O844" i="4"/>
  <c r="Q887" i="4"/>
  <c r="BI883" i="4"/>
  <c r="BA883" i="4"/>
  <c r="AS883" i="4"/>
  <c r="AK883" i="4"/>
  <c r="AC883" i="4"/>
  <c r="U883" i="4"/>
  <c r="M883" i="4"/>
  <c r="BJ883" i="4"/>
  <c r="AZ883" i="4"/>
  <c r="AQ883" i="4"/>
  <c r="AH883" i="4"/>
  <c r="Y883" i="4"/>
  <c r="P883" i="4"/>
  <c r="BH883" i="4"/>
  <c r="AY883" i="4"/>
  <c r="AP883" i="4"/>
  <c r="AG883" i="4"/>
  <c r="X883" i="4"/>
  <c r="O883" i="4"/>
  <c r="BG883" i="4"/>
  <c r="BK883" i="4"/>
  <c r="AV883" i="4"/>
  <c r="AJ883" i="4"/>
  <c r="W883" i="4"/>
  <c r="BF883" i="4"/>
  <c r="AU883" i="4"/>
  <c r="AI883" i="4"/>
  <c r="V883" i="4"/>
  <c r="BE883" i="4"/>
  <c r="AT883" i="4"/>
  <c r="AF883" i="4"/>
  <c r="T883" i="4"/>
  <c r="BD883" i="4"/>
  <c r="AR883" i="4"/>
  <c r="AE883" i="4"/>
  <c r="S883" i="4"/>
  <c r="AL883" i="4"/>
  <c r="L883" i="4"/>
  <c r="BC883" i="4"/>
  <c r="AD883" i="4"/>
  <c r="BB883" i="4"/>
  <c r="AB883" i="4"/>
  <c r="AX883" i="4"/>
  <c r="AA883" i="4"/>
  <c r="AW883" i="4"/>
  <c r="Z883" i="4"/>
  <c r="AO883" i="4"/>
  <c r="R883" i="4"/>
  <c r="AN883" i="4"/>
  <c r="Q883" i="4"/>
  <c r="AM883" i="4"/>
  <c r="N883" i="4"/>
  <c r="AR878" i="4"/>
  <c r="AB838" i="4"/>
  <c r="BD823" i="4"/>
  <c r="AN823" i="4"/>
  <c r="X823" i="4"/>
  <c r="BC823" i="4"/>
  <c r="AM823" i="4"/>
  <c r="W823" i="4"/>
  <c r="T823" i="4"/>
  <c r="AF823" i="4"/>
  <c r="AB823" i="4"/>
  <c r="AI823" i="4"/>
  <c r="R823" i="4"/>
  <c r="BB823" i="4"/>
  <c r="AU823" i="4"/>
  <c r="AV823" i="4"/>
  <c r="U823" i="4"/>
  <c r="AR823" i="4"/>
  <c r="M823" i="4"/>
  <c r="AA823" i="4"/>
  <c r="BE823" i="4"/>
  <c r="AT823" i="4"/>
  <c r="BK823" i="4"/>
  <c r="BI823" i="4"/>
  <c r="AK823" i="4"/>
  <c r="BH823" i="4"/>
  <c r="AS823" i="4"/>
  <c r="S823" i="4"/>
  <c r="AW823" i="4"/>
  <c r="AL823" i="4"/>
  <c r="BA840" i="4"/>
  <c r="AQ840" i="4"/>
  <c r="BD840" i="4"/>
  <c r="AE823" i="4"/>
  <c r="BC801" i="4"/>
  <c r="BJ777" i="4"/>
  <c r="BB777" i="4"/>
  <c r="AT777" i="4"/>
  <c r="AL777" i="4"/>
  <c r="AD777" i="4"/>
  <c r="V777" i="4"/>
  <c r="N777" i="4"/>
  <c r="BI777" i="4"/>
  <c r="BA777" i="4"/>
  <c r="AS777" i="4"/>
  <c r="AK777" i="4"/>
  <c r="AC777" i="4"/>
  <c r="U777" i="4"/>
  <c r="M777" i="4"/>
  <c r="BH777" i="4"/>
  <c r="AZ777" i="4"/>
  <c r="AR777" i="4"/>
  <c r="AJ777" i="4"/>
  <c r="AB777" i="4"/>
  <c r="T777" i="4"/>
  <c r="L777" i="4"/>
  <c r="BG777" i="4"/>
  <c r="AY777" i="4"/>
  <c r="AQ777" i="4"/>
  <c r="AI777" i="4"/>
  <c r="AA777" i="4"/>
  <c r="S777" i="4"/>
  <c r="BE777" i="4"/>
  <c r="AW777" i="4"/>
  <c r="AO777" i="4"/>
  <c r="AG777" i="4"/>
  <c r="Y777" i="4"/>
  <c r="Q777" i="4"/>
  <c r="BD777" i="4"/>
  <c r="AV777" i="4"/>
  <c r="AN777" i="4"/>
  <c r="AF777" i="4"/>
  <c r="X777" i="4"/>
  <c r="P777" i="4"/>
  <c r="BK777" i="4"/>
  <c r="BC777" i="4"/>
  <c r="AU777" i="4"/>
  <c r="AM777" i="4"/>
  <c r="AE777" i="4"/>
  <c r="W777" i="4"/>
  <c r="O777" i="4"/>
  <c r="AP777" i="4"/>
  <c r="AH777" i="4"/>
  <c r="Z777" i="4"/>
  <c r="R777" i="4"/>
  <c r="BF777" i="4"/>
  <c r="AX777" i="4"/>
  <c r="AB795" i="4"/>
  <c r="BK772" i="4"/>
  <c r="BC772" i="4"/>
  <c r="AU772" i="4"/>
  <c r="AM772" i="4"/>
  <c r="AE772" i="4"/>
  <c r="W772" i="4"/>
  <c r="O772" i="4"/>
  <c r="BJ772" i="4"/>
  <c r="BB772" i="4"/>
  <c r="AT772" i="4"/>
  <c r="AL772" i="4"/>
  <c r="AD772" i="4"/>
  <c r="V772" i="4"/>
  <c r="N772" i="4"/>
  <c r="BI772" i="4"/>
  <c r="BA772" i="4"/>
  <c r="AS772" i="4"/>
  <c r="AK772" i="4"/>
  <c r="AC772" i="4"/>
  <c r="U772" i="4"/>
  <c r="M772" i="4"/>
  <c r="BH772" i="4"/>
  <c r="AZ772" i="4"/>
  <c r="AR772" i="4"/>
  <c r="AJ772" i="4"/>
  <c r="AB772" i="4"/>
  <c r="T772" i="4"/>
  <c r="L772" i="4"/>
  <c r="BF772" i="4"/>
  <c r="AX772" i="4"/>
  <c r="AP772" i="4"/>
  <c r="AH772" i="4"/>
  <c r="Z772" i="4"/>
  <c r="R772" i="4"/>
  <c r="BE772" i="4"/>
  <c r="AW772" i="4"/>
  <c r="AO772" i="4"/>
  <c r="AG772" i="4"/>
  <c r="Y772" i="4"/>
  <c r="Q772" i="4"/>
  <c r="BD772" i="4"/>
  <c r="AV772" i="4"/>
  <c r="AN772" i="4"/>
  <c r="AF772" i="4"/>
  <c r="X772" i="4"/>
  <c r="P772" i="4"/>
  <c r="AY772" i="4"/>
  <c r="AQ772" i="4"/>
  <c r="AI772" i="4"/>
  <c r="AA772" i="4"/>
  <c r="S772" i="4"/>
  <c r="BG772" i="4"/>
  <c r="M1003" i="4"/>
  <c r="AP1003" i="4"/>
  <c r="V1003" i="4"/>
  <c r="R1003" i="4"/>
  <c r="N1003" i="4"/>
  <c r="AL1003" i="4"/>
  <c r="AX1003" i="4"/>
  <c r="AQ1003" i="4"/>
  <c r="BC1002" i="4"/>
  <c r="BE1002" i="4"/>
  <c r="M1002" i="4"/>
  <c r="V1002" i="4"/>
  <c r="AK1003" i="4"/>
  <c r="AF1003" i="4"/>
  <c r="BD969" i="4"/>
  <c r="BC969" i="4"/>
  <c r="AE969" i="4"/>
  <c r="AD969" i="4"/>
  <c r="S969" i="4"/>
  <c r="BE969" i="4"/>
  <c r="M978" i="4"/>
  <c r="Z978" i="4"/>
  <c r="T963" i="4"/>
  <c r="BI959" i="4"/>
  <c r="BA959" i="4"/>
  <c r="AS959" i="4"/>
  <c r="AK959" i="4"/>
  <c r="AC959" i="4"/>
  <c r="U959" i="4"/>
  <c r="M959" i="4"/>
  <c r="BH959" i="4"/>
  <c r="AZ959" i="4"/>
  <c r="AR959" i="4"/>
  <c r="AJ959" i="4"/>
  <c r="AB959" i="4"/>
  <c r="T959" i="4"/>
  <c r="L959" i="4"/>
  <c r="BG959" i="4"/>
  <c r="AY959" i="4"/>
  <c r="AQ959" i="4"/>
  <c r="AI959" i="4"/>
  <c r="AA959" i="4"/>
  <c r="S959" i="4"/>
  <c r="BB959" i="4"/>
  <c r="AN959" i="4"/>
  <c r="Z959" i="4"/>
  <c r="O959" i="4"/>
  <c r="AX959" i="4"/>
  <c r="AM959" i="4"/>
  <c r="Y959" i="4"/>
  <c r="N959" i="4"/>
  <c r="BK959" i="4"/>
  <c r="AW959" i="4"/>
  <c r="AL959" i="4"/>
  <c r="X959" i="4"/>
  <c r="BJ959" i="4"/>
  <c r="AP959" i="4"/>
  <c r="V959" i="4"/>
  <c r="BF959" i="4"/>
  <c r="AO959" i="4"/>
  <c r="R959" i="4"/>
  <c r="BE959" i="4"/>
  <c r="AH959" i="4"/>
  <c r="Q959" i="4"/>
  <c r="AU959" i="4"/>
  <c r="AD959" i="4"/>
  <c r="W959" i="4"/>
  <c r="BD959" i="4"/>
  <c r="P959" i="4"/>
  <c r="BC959" i="4"/>
  <c r="AG959" i="4"/>
  <c r="AF959" i="4"/>
  <c r="AE959" i="4"/>
  <c r="AV959" i="4"/>
  <c r="AT959" i="4"/>
  <c r="AZ984" i="4"/>
  <c r="AY984" i="4"/>
  <c r="AS984" i="4"/>
  <c r="BB984" i="4"/>
  <c r="BH955" i="4"/>
  <c r="AK955" i="4"/>
  <c r="T955" i="4"/>
  <c r="BG955" i="4"/>
  <c r="M955" i="4"/>
  <c r="AT955" i="4"/>
  <c r="AS955" i="4"/>
  <c r="Z955" i="4"/>
  <c r="BJ955" i="4"/>
  <c r="V955" i="4"/>
  <c r="BI955" i="4"/>
  <c r="U955" i="4"/>
  <c r="AL955" i="4"/>
  <c r="AJ955" i="4"/>
  <c r="BH930" i="4"/>
  <c r="AZ930" i="4"/>
  <c r="AR930" i="4"/>
  <c r="AJ930" i="4"/>
  <c r="AB930" i="4"/>
  <c r="T930" i="4"/>
  <c r="L930" i="4"/>
  <c r="BG930" i="4"/>
  <c r="AY930" i="4"/>
  <c r="AQ930" i="4"/>
  <c r="AI930" i="4"/>
  <c r="AA930" i="4"/>
  <c r="S930" i="4"/>
  <c r="BF930" i="4"/>
  <c r="AX930" i="4"/>
  <c r="AP930" i="4"/>
  <c r="AH930" i="4"/>
  <c r="Z930" i="4"/>
  <c r="R930" i="4"/>
  <c r="BI930" i="4"/>
  <c r="AU930" i="4"/>
  <c r="AG930" i="4"/>
  <c r="V930" i="4"/>
  <c r="BE930" i="4"/>
  <c r="AT930" i="4"/>
  <c r="AF930" i="4"/>
  <c r="U930" i="4"/>
  <c r="BD930" i="4"/>
  <c r="AS930" i="4"/>
  <c r="AE930" i="4"/>
  <c r="Q930" i="4"/>
  <c r="BK930" i="4"/>
  <c r="AW930" i="4"/>
  <c r="AL930" i="4"/>
  <c r="X930" i="4"/>
  <c r="M930" i="4"/>
  <c r="BA930" i="4"/>
  <c r="Y930" i="4"/>
  <c r="AV930" i="4"/>
  <c r="W930" i="4"/>
  <c r="AO930" i="4"/>
  <c r="P930" i="4"/>
  <c r="BC930" i="4"/>
  <c r="N930" i="4"/>
  <c r="BB930" i="4"/>
  <c r="AN930" i="4"/>
  <c r="AM930" i="4"/>
  <c r="BJ930" i="4"/>
  <c r="AK930" i="4"/>
  <c r="AD930" i="4"/>
  <c r="AC930" i="4"/>
  <c r="O930" i="4"/>
  <c r="AZ954" i="4"/>
  <c r="BI949" i="4"/>
  <c r="BA949" i="4"/>
  <c r="AS949" i="4"/>
  <c r="AK949" i="4"/>
  <c r="AC949" i="4"/>
  <c r="U949" i="4"/>
  <c r="M949" i="4"/>
  <c r="BH949" i="4"/>
  <c r="AZ949" i="4"/>
  <c r="AR949" i="4"/>
  <c r="AJ949" i="4"/>
  <c r="AB949" i="4"/>
  <c r="T949" i="4"/>
  <c r="L949" i="4"/>
  <c r="BG949" i="4"/>
  <c r="AY949" i="4"/>
  <c r="AQ949" i="4"/>
  <c r="AI949" i="4"/>
  <c r="AA949" i="4"/>
  <c r="S949" i="4"/>
  <c r="BD949" i="4"/>
  <c r="AP949" i="4"/>
  <c r="AE949" i="4"/>
  <c r="Q949" i="4"/>
  <c r="BC949" i="4"/>
  <c r="AO949" i="4"/>
  <c r="AD949" i="4"/>
  <c r="P949" i="4"/>
  <c r="BB949" i="4"/>
  <c r="AN949" i="4"/>
  <c r="Z949" i="4"/>
  <c r="O949" i="4"/>
  <c r="BF949" i="4"/>
  <c r="AU949" i="4"/>
  <c r="AG949" i="4"/>
  <c r="V949" i="4"/>
  <c r="BK949" i="4"/>
  <c r="AL949" i="4"/>
  <c r="BJ949" i="4"/>
  <c r="AH949" i="4"/>
  <c r="BE949" i="4"/>
  <c r="AF949" i="4"/>
  <c r="AV949" i="4"/>
  <c r="W949" i="4"/>
  <c r="AT949" i="4"/>
  <c r="R949" i="4"/>
  <c r="AM949" i="4"/>
  <c r="N949" i="4"/>
  <c r="Y949" i="4"/>
  <c r="X949" i="4"/>
  <c r="AX949" i="4"/>
  <c r="AW949" i="4"/>
  <c r="BI985" i="4"/>
  <c r="AP985" i="4"/>
  <c r="BD964" i="4"/>
  <c r="AV964" i="4"/>
  <c r="AN964" i="4"/>
  <c r="AF964" i="4"/>
  <c r="X964" i="4"/>
  <c r="P964" i="4"/>
  <c r="BK964" i="4"/>
  <c r="BC964" i="4"/>
  <c r="AU964" i="4"/>
  <c r="BB964" i="4"/>
  <c r="AR964" i="4"/>
  <c r="AI964" i="4"/>
  <c r="Z964" i="4"/>
  <c r="Q964" i="4"/>
  <c r="BA964" i="4"/>
  <c r="AQ964" i="4"/>
  <c r="AH964" i="4"/>
  <c r="Y964" i="4"/>
  <c r="O964" i="4"/>
  <c r="BJ964" i="4"/>
  <c r="AZ964" i="4"/>
  <c r="AP964" i="4"/>
  <c r="AG964" i="4"/>
  <c r="W964" i="4"/>
  <c r="N964" i="4"/>
  <c r="BE964" i="4"/>
  <c r="AL964" i="4"/>
  <c r="V964" i="4"/>
  <c r="AY964" i="4"/>
  <c r="AK964" i="4"/>
  <c r="U964" i="4"/>
  <c r="AX964" i="4"/>
  <c r="AJ964" i="4"/>
  <c r="T964" i="4"/>
  <c r="BG964" i="4"/>
  <c r="AD964" i="4"/>
  <c r="BF964" i="4"/>
  <c r="AC964" i="4"/>
  <c r="AW964" i="4"/>
  <c r="AB964" i="4"/>
  <c r="BI964" i="4"/>
  <c r="AM964" i="4"/>
  <c r="M964" i="4"/>
  <c r="AT964" i="4"/>
  <c r="AS964" i="4"/>
  <c r="AO964" i="4"/>
  <c r="AE964" i="4"/>
  <c r="S964" i="4"/>
  <c r="R964" i="4"/>
  <c r="BH964" i="4"/>
  <c r="L964" i="4"/>
  <c r="AA964" i="4"/>
  <c r="L955" i="4"/>
  <c r="BH934" i="4"/>
  <c r="AI934" i="4"/>
  <c r="BF934" i="4"/>
  <c r="AG934" i="4"/>
  <c r="Z934" i="4"/>
  <c r="Y934" i="4"/>
  <c r="U934" i="4"/>
  <c r="AY934" i="4"/>
  <c r="S934" i="4"/>
  <c r="AX934" i="4"/>
  <c r="AW934" i="4"/>
  <c r="AR934" i="4"/>
  <c r="AK934" i="4"/>
  <c r="L934" i="4"/>
  <c r="O955" i="4"/>
  <c r="X955" i="4"/>
  <c r="N990" i="4"/>
  <c r="BD981" i="4"/>
  <c r="BK981" i="4"/>
  <c r="AL969" i="4"/>
  <c r="BJ969" i="4"/>
  <c r="Q942" i="4"/>
  <c r="S942" i="4"/>
  <c r="BC942" i="4"/>
  <c r="BG934" i="4"/>
  <c r="AL934" i="4"/>
  <c r="BD934" i="4"/>
  <c r="S948" i="4"/>
  <c r="BI940" i="4"/>
  <c r="BD940" i="4"/>
  <c r="BD950" i="4"/>
  <c r="AV950" i="4"/>
  <c r="AN950" i="4"/>
  <c r="AF950" i="4"/>
  <c r="X950" i="4"/>
  <c r="P950" i="4"/>
  <c r="BK950" i="4"/>
  <c r="BC950" i="4"/>
  <c r="AU950" i="4"/>
  <c r="AM950" i="4"/>
  <c r="AE950" i="4"/>
  <c r="W950" i="4"/>
  <c r="O950" i="4"/>
  <c r="BJ950" i="4"/>
  <c r="BB950" i="4"/>
  <c r="AT950" i="4"/>
  <c r="AL950" i="4"/>
  <c r="AD950" i="4"/>
  <c r="V950" i="4"/>
  <c r="N950" i="4"/>
  <c r="BG950" i="4"/>
  <c r="AS950" i="4"/>
  <c r="AH950" i="4"/>
  <c r="T950" i="4"/>
  <c r="BF950" i="4"/>
  <c r="AR950" i="4"/>
  <c r="AG950" i="4"/>
  <c r="S950" i="4"/>
  <c r="BE950" i="4"/>
  <c r="AQ950" i="4"/>
  <c r="AC950" i="4"/>
  <c r="R950" i="4"/>
  <c r="BI950" i="4"/>
  <c r="AX950" i="4"/>
  <c r="AJ950" i="4"/>
  <c r="Y950" i="4"/>
  <c r="AZ950" i="4"/>
  <c r="AA950" i="4"/>
  <c r="AY950" i="4"/>
  <c r="Z950" i="4"/>
  <c r="AW950" i="4"/>
  <c r="U950" i="4"/>
  <c r="AK950" i="4"/>
  <c r="L950" i="4"/>
  <c r="BH950" i="4"/>
  <c r="AI950" i="4"/>
  <c r="BA950" i="4"/>
  <c r="AB950" i="4"/>
  <c r="AP950" i="4"/>
  <c r="AO950" i="4"/>
  <c r="Q950" i="4"/>
  <c r="M950" i="4"/>
  <c r="AX919" i="4"/>
  <c r="Y919" i="4"/>
  <c r="BK913" i="4"/>
  <c r="BC913" i="4"/>
  <c r="AU913" i="4"/>
  <c r="AM913" i="4"/>
  <c r="AE913" i="4"/>
  <c r="W913" i="4"/>
  <c r="O913" i="4"/>
  <c r="BJ913" i="4"/>
  <c r="BB913" i="4"/>
  <c r="AT913" i="4"/>
  <c r="AL913" i="4"/>
  <c r="AD913" i="4"/>
  <c r="V913" i="4"/>
  <c r="N913" i="4"/>
  <c r="BI913" i="4"/>
  <c r="BA913" i="4"/>
  <c r="AS913" i="4"/>
  <c r="AK913" i="4"/>
  <c r="AC913" i="4"/>
  <c r="U913" i="4"/>
  <c r="M913" i="4"/>
  <c r="AZ913" i="4"/>
  <c r="AO913" i="4"/>
  <c r="AA913" i="4"/>
  <c r="P913" i="4"/>
  <c r="AY913" i="4"/>
  <c r="AN913" i="4"/>
  <c r="Z913" i="4"/>
  <c r="L913" i="4"/>
  <c r="AX913" i="4"/>
  <c r="AJ913" i="4"/>
  <c r="Y913" i="4"/>
  <c r="BH913" i="4"/>
  <c r="AW913" i="4"/>
  <c r="AI913" i="4"/>
  <c r="X913" i="4"/>
  <c r="BD913" i="4"/>
  <c r="AB913" i="4"/>
  <c r="AV913" i="4"/>
  <c r="T913" i="4"/>
  <c r="AR913" i="4"/>
  <c r="S913" i="4"/>
  <c r="AQ913" i="4"/>
  <c r="R913" i="4"/>
  <c r="AP913" i="4"/>
  <c r="AH913" i="4"/>
  <c r="AG913" i="4"/>
  <c r="AF913" i="4"/>
  <c r="Q913" i="4"/>
  <c r="BG913" i="4"/>
  <c r="BF913" i="4"/>
  <c r="BE913" i="4"/>
  <c r="BH940" i="4"/>
  <c r="Z936" i="4"/>
  <c r="AJ936" i="4"/>
  <c r="AE940" i="4"/>
  <c r="W903" i="4"/>
  <c r="R890" i="4"/>
  <c r="AD878" i="4"/>
  <c r="X898" i="4"/>
  <c r="U875" i="4"/>
  <c r="AP875" i="4"/>
  <c r="Y875" i="4"/>
  <c r="AD849" i="4"/>
  <c r="BI849" i="4"/>
  <c r="BI887" i="4"/>
  <c r="AL849" i="4"/>
  <c r="BE838" i="4"/>
  <c r="AB840" i="4"/>
  <c r="BE851" i="4"/>
  <c r="AW851" i="4"/>
  <c r="AO851" i="4"/>
  <c r="AG851" i="4"/>
  <c r="Y851" i="4"/>
  <c r="Q851" i="4"/>
  <c r="BD851" i="4"/>
  <c r="AV851" i="4"/>
  <c r="AN851" i="4"/>
  <c r="AF851" i="4"/>
  <c r="X851" i="4"/>
  <c r="P851" i="4"/>
  <c r="BK851" i="4"/>
  <c r="BC851" i="4"/>
  <c r="AU851" i="4"/>
  <c r="AM851" i="4"/>
  <c r="AE851" i="4"/>
  <c r="W851" i="4"/>
  <c r="O851" i="4"/>
  <c r="BJ851" i="4"/>
  <c r="BB851" i="4"/>
  <c r="AT851" i="4"/>
  <c r="AL851" i="4"/>
  <c r="AD851" i="4"/>
  <c r="V851" i="4"/>
  <c r="N851" i="4"/>
  <c r="BH851" i="4"/>
  <c r="AR851" i="4"/>
  <c r="AB851" i="4"/>
  <c r="L851" i="4"/>
  <c r="BG851" i="4"/>
  <c r="AQ851" i="4"/>
  <c r="AA851" i="4"/>
  <c r="BF851" i="4"/>
  <c r="AP851" i="4"/>
  <c r="Z851" i="4"/>
  <c r="BI851" i="4"/>
  <c r="AS851" i="4"/>
  <c r="AC851" i="4"/>
  <c r="M851" i="4"/>
  <c r="BA851" i="4"/>
  <c r="U851" i="4"/>
  <c r="AZ851" i="4"/>
  <c r="T851" i="4"/>
  <c r="AY851" i="4"/>
  <c r="S851" i="4"/>
  <c r="AJ851" i="4"/>
  <c r="AX851" i="4"/>
  <c r="AK851" i="4"/>
  <c r="AI851" i="4"/>
  <c r="AH851" i="4"/>
  <c r="R851" i="4"/>
  <c r="AE840" i="4"/>
  <c r="AO823" i="4"/>
  <c r="AM801" i="4"/>
  <c r="AN795" i="4"/>
  <c r="AF809" i="4"/>
  <c r="L801" i="4"/>
  <c r="BA754" i="4"/>
  <c r="AK754" i="4"/>
  <c r="U754" i="4"/>
  <c r="BB754" i="4"/>
  <c r="Q754" i="4"/>
  <c r="BC754" i="4"/>
  <c r="AR754" i="4"/>
  <c r="N754" i="4"/>
  <c r="AI754" i="4"/>
  <c r="BF754" i="4"/>
  <c r="BD754" i="4"/>
  <c r="AU754" i="4"/>
  <c r="AJ754" i="4"/>
  <c r="M754" i="4"/>
  <c r="AD754" i="4"/>
  <c r="R754" i="4"/>
  <c r="AY754" i="4"/>
  <c r="AV754" i="4"/>
  <c r="AM754" i="4"/>
  <c r="AB754" i="4"/>
  <c r="AC754" i="4"/>
  <c r="AT754" i="4"/>
  <c r="AH754" i="4"/>
  <c r="AI711" i="4"/>
  <c r="R711" i="4"/>
  <c r="BB711" i="4"/>
  <c r="AV711" i="4"/>
  <c r="AJ711" i="4"/>
  <c r="AK711" i="4"/>
  <c r="BC711" i="4"/>
  <c r="BD711" i="4"/>
  <c r="AA711" i="4"/>
  <c r="BE711" i="4"/>
  <c r="AT711" i="4"/>
  <c r="AZ711" i="4"/>
  <c r="BA711" i="4"/>
  <c r="M711" i="4"/>
  <c r="BK711" i="4"/>
  <c r="O711" i="4"/>
  <c r="S711" i="4"/>
  <c r="AW711" i="4"/>
  <c r="AL711" i="4"/>
  <c r="AC711" i="4"/>
  <c r="AZ754" i="4"/>
  <c r="AN764" i="4"/>
  <c r="BE721" i="4"/>
  <c r="AW721" i="4"/>
  <c r="AO721" i="4"/>
  <c r="AG721" i="4"/>
  <c r="Y721" i="4"/>
  <c r="Q721" i="4"/>
  <c r="BD721" i="4"/>
  <c r="AV721" i="4"/>
  <c r="AN721" i="4"/>
  <c r="AF721" i="4"/>
  <c r="X721" i="4"/>
  <c r="P721" i="4"/>
  <c r="BK721" i="4"/>
  <c r="BC721" i="4"/>
  <c r="AU721" i="4"/>
  <c r="AM721" i="4"/>
  <c r="AE721" i="4"/>
  <c r="W721" i="4"/>
  <c r="O721" i="4"/>
  <c r="BH721" i="4"/>
  <c r="AZ721" i="4"/>
  <c r="AR721" i="4"/>
  <c r="AJ721" i="4"/>
  <c r="AB721" i="4"/>
  <c r="T721" i="4"/>
  <c r="L721" i="4"/>
  <c r="BG721" i="4"/>
  <c r="AQ721" i="4"/>
  <c r="AA721" i="4"/>
  <c r="BF721" i="4"/>
  <c r="AP721" i="4"/>
  <c r="Z721" i="4"/>
  <c r="BB721" i="4"/>
  <c r="AL721" i="4"/>
  <c r="V721" i="4"/>
  <c r="BA721" i="4"/>
  <c r="AK721" i="4"/>
  <c r="U721" i="4"/>
  <c r="AY721" i="4"/>
  <c r="AI721" i="4"/>
  <c r="S721" i="4"/>
  <c r="AX721" i="4"/>
  <c r="AH721" i="4"/>
  <c r="R721" i="4"/>
  <c r="BJ721" i="4"/>
  <c r="AT721" i="4"/>
  <c r="AD721" i="4"/>
  <c r="N721" i="4"/>
  <c r="BI721" i="4"/>
  <c r="AS721" i="4"/>
  <c r="AC721" i="4"/>
  <c r="M721" i="4"/>
  <c r="AC705" i="4"/>
  <c r="P705" i="4"/>
  <c r="BK692" i="4"/>
  <c r="BC692" i="4"/>
  <c r="AU692" i="4"/>
  <c r="AM692" i="4"/>
  <c r="AE692" i="4"/>
  <c r="W692" i="4"/>
  <c r="O692" i="4"/>
  <c r="BJ692" i="4"/>
  <c r="BB692" i="4"/>
  <c r="AT692" i="4"/>
  <c r="AL692" i="4"/>
  <c r="AD692" i="4"/>
  <c r="V692" i="4"/>
  <c r="N692" i="4"/>
  <c r="BI692" i="4"/>
  <c r="BA692" i="4"/>
  <c r="AS692" i="4"/>
  <c r="AK692" i="4"/>
  <c r="AC692" i="4"/>
  <c r="U692" i="4"/>
  <c r="M692" i="4"/>
  <c r="BH692" i="4"/>
  <c r="AZ692" i="4"/>
  <c r="AR692" i="4"/>
  <c r="AJ692" i="4"/>
  <c r="AB692" i="4"/>
  <c r="T692" i="4"/>
  <c r="L692" i="4"/>
  <c r="BG692" i="4"/>
  <c r="AY692" i="4"/>
  <c r="AQ692" i="4"/>
  <c r="AI692" i="4"/>
  <c r="AA692" i="4"/>
  <c r="S692" i="4"/>
  <c r="BF692" i="4"/>
  <c r="AX692" i="4"/>
  <c r="AP692" i="4"/>
  <c r="AH692" i="4"/>
  <c r="Z692" i="4"/>
  <c r="R692" i="4"/>
  <c r="BE692" i="4"/>
  <c r="AW692" i="4"/>
  <c r="AO692" i="4"/>
  <c r="AG692" i="4"/>
  <c r="Y692" i="4"/>
  <c r="Q692" i="4"/>
  <c r="BD692" i="4"/>
  <c r="AV692" i="4"/>
  <c r="AN692" i="4"/>
  <c r="AF692" i="4"/>
  <c r="X692" i="4"/>
  <c r="P692" i="4"/>
  <c r="BD663" i="4"/>
  <c r="AV663" i="4"/>
  <c r="AN663" i="4"/>
  <c r="AF663" i="4"/>
  <c r="X663" i="4"/>
  <c r="P663" i="4"/>
  <c r="BK663" i="4"/>
  <c r="BC663" i="4"/>
  <c r="AU663" i="4"/>
  <c r="AM663" i="4"/>
  <c r="AE663" i="4"/>
  <c r="W663" i="4"/>
  <c r="O663" i="4"/>
  <c r="BJ663" i="4"/>
  <c r="BB663" i="4"/>
  <c r="AT663" i="4"/>
  <c r="AL663" i="4"/>
  <c r="AD663" i="4"/>
  <c r="V663" i="4"/>
  <c r="N663" i="4"/>
  <c r="BG663" i="4"/>
  <c r="AY663" i="4"/>
  <c r="AQ663" i="4"/>
  <c r="AI663" i="4"/>
  <c r="AA663" i="4"/>
  <c r="S663" i="4"/>
  <c r="AZ663" i="4"/>
  <c r="AJ663" i="4"/>
  <c r="T663" i="4"/>
  <c r="AX663" i="4"/>
  <c r="AH663" i="4"/>
  <c r="R663" i="4"/>
  <c r="AW663" i="4"/>
  <c r="AG663" i="4"/>
  <c r="Q663" i="4"/>
  <c r="BI663" i="4"/>
  <c r="AS663" i="4"/>
  <c r="AC663" i="4"/>
  <c r="M663" i="4"/>
  <c r="BH663" i="4"/>
  <c r="AR663" i="4"/>
  <c r="AB663" i="4"/>
  <c r="L663" i="4"/>
  <c r="BF663" i="4"/>
  <c r="AP663" i="4"/>
  <c r="Z663" i="4"/>
  <c r="BE663" i="4"/>
  <c r="AO663" i="4"/>
  <c r="Y663" i="4"/>
  <c r="BA663" i="4"/>
  <c r="AK663" i="4"/>
  <c r="U663" i="4"/>
  <c r="Z711" i="4"/>
  <c r="AA699" i="4"/>
  <c r="BC665" i="4"/>
  <c r="BK638" i="4"/>
  <c r="BC638" i="4"/>
  <c r="AU638" i="4"/>
  <c r="AM638" i="4"/>
  <c r="AE638" i="4"/>
  <c r="W638" i="4"/>
  <c r="O638" i="4"/>
  <c r="BJ638" i="4"/>
  <c r="BB638" i="4"/>
  <c r="AT638" i="4"/>
  <c r="AL638" i="4"/>
  <c r="AD638" i="4"/>
  <c r="V638" i="4"/>
  <c r="N638" i="4"/>
  <c r="BI638" i="4"/>
  <c r="BA638" i="4"/>
  <c r="AS638" i="4"/>
  <c r="AK638" i="4"/>
  <c r="AC638" i="4"/>
  <c r="U638" i="4"/>
  <c r="M638" i="4"/>
  <c r="BH638" i="4"/>
  <c r="AZ638" i="4"/>
  <c r="AR638" i="4"/>
  <c r="AJ638" i="4"/>
  <c r="AB638" i="4"/>
  <c r="T638" i="4"/>
  <c r="L638" i="4"/>
  <c r="BG638" i="4"/>
  <c r="AY638" i="4"/>
  <c r="AQ638" i="4"/>
  <c r="AI638" i="4"/>
  <c r="AA638" i="4"/>
  <c r="S638" i="4"/>
  <c r="BF638" i="4"/>
  <c r="AX638" i="4"/>
  <c r="AP638" i="4"/>
  <c r="AH638" i="4"/>
  <c r="Z638" i="4"/>
  <c r="R638" i="4"/>
  <c r="BE638" i="4"/>
  <c r="AW638" i="4"/>
  <c r="AO638" i="4"/>
  <c r="AG638" i="4"/>
  <c r="Y638" i="4"/>
  <c r="Q638" i="4"/>
  <c r="BD638" i="4"/>
  <c r="AV638" i="4"/>
  <c r="AN638" i="4"/>
  <c r="AF638" i="4"/>
  <c r="X638" i="4"/>
  <c r="P638" i="4"/>
  <c r="BK622" i="4"/>
  <c r="BC622" i="4"/>
  <c r="AU622" i="4"/>
  <c r="AM622" i="4"/>
  <c r="AE622" i="4"/>
  <c r="W622" i="4"/>
  <c r="O622" i="4"/>
  <c r="BJ622" i="4"/>
  <c r="BB622" i="4"/>
  <c r="AT622" i="4"/>
  <c r="AL622" i="4"/>
  <c r="AD622" i="4"/>
  <c r="V622" i="4"/>
  <c r="N622" i="4"/>
  <c r="BI622" i="4"/>
  <c r="BA622" i="4"/>
  <c r="AS622" i="4"/>
  <c r="AK622" i="4"/>
  <c r="AC622" i="4"/>
  <c r="U622" i="4"/>
  <c r="M622" i="4"/>
  <c r="BH622" i="4"/>
  <c r="AZ622" i="4"/>
  <c r="AR622" i="4"/>
  <c r="AJ622" i="4"/>
  <c r="AB622" i="4"/>
  <c r="T622" i="4"/>
  <c r="L622" i="4"/>
  <c r="BG622" i="4"/>
  <c r="AY622" i="4"/>
  <c r="AQ622" i="4"/>
  <c r="AI622" i="4"/>
  <c r="AA622" i="4"/>
  <c r="S622" i="4"/>
  <c r="BF622" i="4"/>
  <c r="AX622" i="4"/>
  <c r="AP622" i="4"/>
  <c r="AH622" i="4"/>
  <c r="Z622" i="4"/>
  <c r="R622" i="4"/>
  <c r="BE622" i="4"/>
  <c r="AW622" i="4"/>
  <c r="AO622" i="4"/>
  <c r="AG622" i="4"/>
  <c r="Y622" i="4"/>
  <c r="Q622" i="4"/>
  <c r="BD622" i="4"/>
  <c r="AV622" i="4"/>
  <c r="AN622" i="4"/>
  <c r="AF622" i="4"/>
  <c r="X622" i="4"/>
  <c r="P622" i="4"/>
  <c r="T716" i="4"/>
  <c r="AO716" i="4"/>
  <c r="V665" i="4"/>
  <c r="W653" i="4"/>
  <c r="AD634" i="4"/>
  <c r="AI634" i="4"/>
  <c r="Q1002" i="4"/>
  <c r="AD1002" i="4"/>
  <c r="AS1003" i="4"/>
  <c r="AN1003" i="4"/>
  <c r="AB1000" i="4"/>
  <c r="AG1000" i="4"/>
  <c r="BB1000" i="4"/>
  <c r="W977" i="4"/>
  <c r="AF978" i="4"/>
  <c r="AQ968" i="4"/>
  <c r="AJ968" i="4"/>
  <c r="BE968" i="4"/>
  <c r="AP968" i="4"/>
  <c r="V968" i="4"/>
  <c r="AL968" i="4"/>
  <c r="AU968" i="4"/>
  <c r="BB968" i="4"/>
  <c r="AW978" i="4"/>
  <c r="W978" i="4"/>
  <c r="BD978" i="4"/>
  <c r="AI978" i="4"/>
  <c r="AR978" i="4"/>
  <c r="AV977" i="4"/>
  <c r="O977" i="4"/>
  <c r="BI960" i="4"/>
  <c r="AY960" i="4"/>
  <c r="U960" i="4"/>
  <c r="BC960" i="4"/>
  <c r="AT960" i="4"/>
  <c r="R960" i="4"/>
  <c r="M960" i="4"/>
  <c r="AI960" i="4"/>
  <c r="AW960" i="4"/>
  <c r="P984" i="4"/>
  <c r="AH984" i="4"/>
  <c r="R984" i="4"/>
  <c r="AU984" i="4"/>
  <c r="BA984" i="4"/>
  <c r="AY954" i="4"/>
  <c r="V991" i="4"/>
  <c r="S991" i="4"/>
  <c r="BF991" i="4"/>
  <c r="AM991" i="4"/>
  <c r="L991" i="4"/>
  <c r="U991" i="4"/>
  <c r="AM954" i="4"/>
  <c r="BH954" i="4"/>
  <c r="AA985" i="4"/>
  <c r="S985" i="4"/>
  <c r="U985" i="4"/>
  <c r="AX985" i="4"/>
  <c r="Q985" i="4"/>
  <c r="Y957" i="4"/>
  <c r="AC955" i="4"/>
  <c r="W955" i="4"/>
  <c r="AF955" i="4"/>
  <c r="AW955" i="4"/>
  <c r="AN944" i="4"/>
  <c r="O944" i="4"/>
  <c r="AX944" i="4"/>
  <c r="Y944" i="4"/>
  <c r="AV944" i="4"/>
  <c r="W944" i="4"/>
  <c r="AA944" i="4"/>
  <c r="Z944" i="4"/>
  <c r="BC944" i="4"/>
  <c r="AY944" i="4"/>
  <c r="AH944" i="4"/>
  <c r="BG944" i="4"/>
  <c r="BB944" i="4"/>
  <c r="AS944" i="4"/>
  <c r="AJ944" i="4"/>
  <c r="BE944" i="4"/>
  <c r="BK944" i="4"/>
  <c r="BG990" i="4"/>
  <c r="AV990" i="4"/>
  <c r="AN990" i="4"/>
  <c r="AA990" i="4"/>
  <c r="AZ990" i="4"/>
  <c r="R990" i="4"/>
  <c r="V981" i="4"/>
  <c r="AA981" i="4"/>
  <c r="P981" i="4"/>
  <c r="S981" i="4"/>
  <c r="AY981" i="4"/>
  <c r="R969" i="4"/>
  <c r="AY957" i="4"/>
  <c r="AV957" i="4"/>
  <c r="AC957" i="4"/>
  <c r="AL957" i="4"/>
  <c r="AU957" i="4"/>
  <c r="V969" i="4"/>
  <c r="AW969" i="4"/>
  <c r="AN969" i="4"/>
  <c r="Q969" i="4"/>
  <c r="AB969" i="4"/>
  <c r="BK947" i="4"/>
  <c r="BC947" i="4"/>
  <c r="AU947" i="4"/>
  <c r="AM947" i="4"/>
  <c r="AE947" i="4"/>
  <c r="W947" i="4"/>
  <c r="O947" i="4"/>
  <c r="BJ947" i="4"/>
  <c r="BB947" i="4"/>
  <c r="AT947" i="4"/>
  <c r="AL947" i="4"/>
  <c r="AD947" i="4"/>
  <c r="V947" i="4"/>
  <c r="N947" i="4"/>
  <c r="BI947" i="4"/>
  <c r="BA947" i="4"/>
  <c r="AS947" i="4"/>
  <c r="AK947" i="4"/>
  <c r="AC947" i="4"/>
  <c r="U947" i="4"/>
  <c r="M947" i="4"/>
  <c r="AZ947" i="4"/>
  <c r="AO947" i="4"/>
  <c r="AA947" i="4"/>
  <c r="P947" i="4"/>
  <c r="AY947" i="4"/>
  <c r="AN947" i="4"/>
  <c r="Z947" i="4"/>
  <c r="L947" i="4"/>
  <c r="AX947" i="4"/>
  <c r="AJ947" i="4"/>
  <c r="Y947" i="4"/>
  <c r="BE947" i="4"/>
  <c r="AQ947" i="4"/>
  <c r="AF947" i="4"/>
  <c r="R947" i="4"/>
  <c r="BD947" i="4"/>
  <c r="AB947" i="4"/>
  <c r="AW947" i="4"/>
  <c r="X947" i="4"/>
  <c r="AV947" i="4"/>
  <c r="T947" i="4"/>
  <c r="BH947" i="4"/>
  <c r="AI947" i="4"/>
  <c r="BG947" i="4"/>
  <c r="AH947" i="4"/>
  <c r="BF947" i="4"/>
  <c r="AG947" i="4"/>
  <c r="AR947" i="4"/>
  <c r="AP947" i="4"/>
  <c r="S947" i="4"/>
  <c r="Q947" i="4"/>
  <c r="AB942" i="4"/>
  <c r="AG942" i="4"/>
  <c r="BB942" i="4"/>
  <c r="BK942" i="4"/>
  <c r="O940" i="4"/>
  <c r="M934" i="4"/>
  <c r="R934" i="4"/>
  <c r="AT934" i="4"/>
  <c r="BC934" i="4"/>
  <c r="AB948" i="4"/>
  <c r="AD948" i="4"/>
  <c r="BD948" i="4"/>
  <c r="Z948" i="4"/>
  <c r="AJ940" i="4"/>
  <c r="AY940" i="4"/>
  <c r="AB940" i="4"/>
  <c r="Q940" i="4"/>
  <c r="BH896" i="4"/>
  <c r="AZ896" i="4"/>
  <c r="AR896" i="4"/>
  <c r="AJ896" i="4"/>
  <c r="AB896" i="4"/>
  <c r="T896" i="4"/>
  <c r="L896" i="4"/>
  <c r="BG896" i="4"/>
  <c r="AY896" i="4"/>
  <c r="AQ896" i="4"/>
  <c r="AI896" i="4"/>
  <c r="AA896" i="4"/>
  <c r="S896" i="4"/>
  <c r="BF896" i="4"/>
  <c r="AX896" i="4"/>
  <c r="AP896" i="4"/>
  <c r="AH896" i="4"/>
  <c r="Z896" i="4"/>
  <c r="R896" i="4"/>
  <c r="BB896" i="4"/>
  <c r="AN896" i="4"/>
  <c r="AC896" i="4"/>
  <c r="O896" i="4"/>
  <c r="BA896" i="4"/>
  <c r="AM896" i="4"/>
  <c r="Y896" i="4"/>
  <c r="N896" i="4"/>
  <c r="BK896" i="4"/>
  <c r="AW896" i="4"/>
  <c r="AL896" i="4"/>
  <c r="X896" i="4"/>
  <c r="M896" i="4"/>
  <c r="BJ896" i="4"/>
  <c r="AV896" i="4"/>
  <c r="AK896" i="4"/>
  <c r="W896" i="4"/>
  <c r="BC896" i="4"/>
  <c r="AD896" i="4"/>
  <c r="AU896" i="4"/>
  <c r="V896" i="4"/>
  <c r="AT896" i="4"/>
  <c r="U896" i="4"/>
  <c r="AS896" i="4"/>
  <c r="Q896" i="4"/>
  <c r="AO896" i="4"/>
  <c r="P896" i="4"/>
  <c r="BI896" i="4"/>
  <c r="AG896" i="4"/>
  <c r="BE896" i="4"/>
  <c r="AF896" i="4"/>
  <c r="BD896" i="4"/>
  <c r="AE896" i="4"/>
  <c r="AE944" i="4"/>
  <c r="AU944" i="4"/>
  <c r="M944" i="4"/>
  <c r="AD944" i="4"/>
  <c r="AQ923" i="4"/>
  <c r="AG923" i="4"/>
  <c r="BI923" i="4"/>
  <c r="AY923" i="4"/>
  <c r="AD923" i="4"/>
  <c r="AC923" i="4"/>
  <c r="AB923" i="4"/>
  <c r="R923" i="4"/>
  <c r="BJ923" i="4"/>
  <c r="BC923" i="4"/>
  <c r="AO923" i="4"/>
  <c r="Q923" i="4"/>
  <c r="AI923" i="4"/>
  <c r="U923" i="4"/>
  <c r="AW923" i="4"/>
  <c r="BI968" i="4"/>
  <c r="AR968" i="4"/>
  <c r="AD968" i="4"/>
  <c r="AZ968" i="4"/>
  <c r="AN968" i="4"/>
  <c r="Q968" i="4"/>
  <c r="Y960" i="4"/>
  <c r="AK960" i="4"/>
  <c r="BA960" i="4"/>
  <c r="BB960" i="4"/>
  <c r="P960" i="4"/>
  <c r="AD919" i="4"/>
  <c r="BG919" i="4"/>
  <c r="AG919" i="4"/>
  <c r="T914" i="4"/>
  <c r="BJ914" i="4"/>
  <c r="L914" i="4"/>
  <c r="BF914" i="4"/>
  <c r="AO914" i="4"/>
  <c r="X914" i="4"/>
  <c r="AC914" i="4"/>
  <c r="AL914" i="4"/>
  <c r="W914" i="4"/>
  <c r="AX914" i="4"/>
  <c r="AG914" i="4"/>
  <c r="P914" i="4"/>
  <c r="O914" i="4"/>
  <c r="AA914" i="4"/>
  <c r="AU914" i="4"/>
  <c r="AJ914" i="4"/>
  <c r="AP914" i="4"/>
  <c r="Y914" i="4"/>
  <c r="BC914" i="4"/>
  <c r="BA914" i="4"/>
  <c r="M914" i="4"/>
  <c r="V914" i="4"/>
  <c r="BE925" i="4"/>
  <c r="AM906" i="4"/>
  <c r="AG906" i="4"/>
  <c r="BF906" i="4"/>
  <c r="AH923" i="4"/>
  <c r="AP923" i="4"/>
  <c r="AJ923" i="4"/>
  <c r="V923" i="4"/>
  <c r="AU923" i="4"/>
  <c r="AQ925" i="4"/>
  <c r="AZ925" i="4"/>
  <c r="R925" i="4"/>
  <c r="BJ925" i="4"/>
  <c r="AK925" i="4"/>
  <c r="BK921" i="4"/>
  <c r="BC921" i="4"/>
  <c r="AU921" i="4"/>
  <c r="AM921" i="4"/>
  <c r="AE921" i="4"/>
  <c r="W921" i="4"/>
  <c r="O921" i="4"/>
  <c r="BE921" i="4"/>
  <c r="AV921" i="4"/>
  <c r="AL921" i="4"/>
  <c r="AC921" i="4"/>
  <c r="T921" i="4"/>
  <c r="BD921" i="4"/>
  <c r="AT921" i="4"/>
  <c r="AK921" i="4"/>
  <c r="AB921" i="4"/>
  <c r="S921" i="4"/>
  <c r="BB921" i="4"/>
  <c r="AS921" i="4"/>
  <c r="AJ921" i="4"/>
  <c r="AA921" i="4"/>
  <c r="R921" i="4"/>
  <c r="BA921" i="4"/>
  <c r="AO921" i="4"/>
  <c r="Y921" i="4"/>
  <c r="L921" i="4"/>
  <c r="AZ921" i="4"/>
  <c r="AN921" i="4"/>
  <c r="X921" i="4"/>
  <c r="AY921" i="4"/>
  <c r="AI921" i="4"/>
  <c r="V921" i="4"/>
  <c r="BJ921" i="4"/>
  <c r="AX921" i="4"/>
  <c r="AH921" i="4"/>
  <c r="U921" i="4"/>
  <c r="AQ921" i="4"/>
  <c r="N921" i="4"/>
  <c r="AP921" i="4"/>
  <c r="M921" i="4"/>
  <c r="BI921" i="4"/>
  <c r="AG921" i="4"/>
  <c r="BH921" i="4"/>
  <c r="AF921" i="4"/>
  <c r="BF921" i="4"/>
  <c r="AW921" i="4"/>
  <c r="AR921" i="4"/>
  <c r="AD921" i="4"/>
  <c r="Z921" i="4"/>
  <c r="Q921" i="4"/>
  <c r="P921" i="4"/>
  <c r="BG921" i="4"/>
  <c r="AX957" i="4"/>
  <c r="AG936" i="4"/>
  <c r="AV936" i="4"/>
  <c r="BD936" i="4"/>
  <c r="AR936" i="4"/>
  <c r="BI936" i="4"/>
  <c r="AB898" i="4"/>
  <c r="Z879" i="4"/>
  <c r="AA922" i="4"/>
  <c r="AY922" i="4"/>
  <c r="AQ922" i="4"/>
  <c r="AI922" i="4"/>
  <c r="T922" i="4"/>
  <c r="AS890" i="4"/>
  <c r="AV879" i="4"/>
  <c r="AW879" i="4"/>
  <c r="AY898" i="4"/>
  <c r="AI878" i="4"/>
  <c r="AS857" i="4"/>
  <c r="M857" i="4"/>
  <c r="AR857" i="4"/>
  <c r="L857" i="4"/>
  <c r="AM857" i="4"/>
  <c r="BJ857" i="4"/>
  <c r="AD857" i="4"/>
  <c r="BI857" i="4"/>
  <c r="AC857" i="4"/>
  <c r="BH857" i="4"/>
  <c r="AB857" i="4"/>
  <c r="BC857" i="4"/>
  <c r="W857" i="4"/>
  <c r="BG857" i="4"/>
  <c r="AP857" i="4"/>
  <c r="Y857" i="4"/>
  <c r="BA857" i="4"/>
  <c r="AE857" i="4"/>
  <c r="AY857" i="4"/>
  <c r="AH857" i="4"/>
  <c r="Q857" i="4"/>
  <c r="AK857" i="4"/>
  <c r="O857" i="4"/>
  <c r="AQ857" i="4"/>
  <c r="Z857" i="4"/>
  <c r="BD857" i="4"/>
  <c r="U857" i="4"/>
  <c r="BB857" i="4"/>
  <c r="AJ903" i="4"/>
  <c r="N903" i="4"/>
  <c r="AU903" i="4"/>
  <c r="Y903" i="4"/>
  <c r="BI890" i="4"/>
  <c r="BA890" i="4"/>
  <c r="AN890" i="4"/>
  <c r="Z890" i="4"/>
  <c r="AJ878" i="4"/>
  <c r="AL878" i="4"/>
  <c r="U906" i="4"/>
  <c r="AY914" i="4"/>
  <c r="AB914" i="4"/>
  <c r="AN914" i="4"/>
  <c r="AH914" i="4"/>
  <c r="BC898" i="4"/>
  <c r="BD898" i="4"/>
  <c r="AX898" i="4"/>
  <c r="BK881" i="4"/>
  <c r="BC881" i="4"/>
  <c r="AU881" i="4"/>
  <c r="AM881" i="4"/>
  <c r="AE881" i="4"/>
  <c r="W881" i="4"/>
  <c r="O881" i="4"/>
  <c r="BD881" i="4"/>
  <c r="AT881" i="4"/>
  <c r="AK881" i="4"/>
  <c r="AB881" i="4"/>
  <c r="S881" i="4"/>
  <c r="BB881" i="4"/>
  <c r="AS881" i="4"/>
  <c r="AJ881" i="4"/>
  <c r="AA881" i="4"/>
  <c r="R881" i="4"/>
  <c r="BI881" i="4"/>
  <c r="AX881" i="4"/>
  <c r="AL881" i="4"/>
  <c r="Y881" i="4"/>
  <c r="M881" i="4"/>
  <c r="BH881" i="4"/>
  <c r="AW881" i="4"/>
  <c r="AI881" i="4"/>
  <c r="X881" i="4"/>
  <c r="L881" i="4"/>
  <c r="BG881" i="4"/>
  <c r="AV881" i="4"/>
  <c r="AH881" i="4"/>
  <c r="V881" i="4"/>
  <c r="BF881" i="4"/>
  <c r="AR881" i="4"/>
  <c r="AG881" i="4"/>
  <c r="U881" i="4"/>
  <c r="AY881" i="4"/>
  <c r="Z881" i="4"/>
  <c r="AQ881" i="4"/>
  <c r="T881" i="4"/>
  <c r="AP881" i="4"/>
  <c r="Q881" i="4"/>
  <c r="AO881" i="4"/>
  <c r="P881" i="4"/>
  <c r="BJ881" i="4"/>
  <c r="AN881" i="4"/>
  <c r="N881" i="4"/>
  <c r="BE881" i="4"/>
  <c r="AF881" i="4"/>
  <c r="BA881" i="4"/>
  <c r="AD881" i="4"/>
  <c r="AZ881" i="4"/>
  <c r="AC881" i="4"/>
  <c r="AD875" i="4"/>
  <c r="AY875" i="4"/>
  <c r="BE875" i="4"/>
  <c r="N849" i="4"/>
  <c r="AS849" i="4"/>
  <c r="AU887" i="4"/>
  <c r="W887" i="4"/>
  <c r="AR887" i="4"/>
  <c r="AG887" i="4"/>
  <c r="AN849" i="4"/>
  <c r="BF849" i="4"/>
  <c r="AT857" i="4"/>
  <c r="AZ857" i="4"/>
  <c r="AW857" i="4"/>
  <c r="BH841" i="4"/>
  <c r="AA841" i="4"/>
  <c r="AT875" i="4"/>
  <c r="BF862" i="4"/>
  <c r="AX862" i="4"/>
  <c r="AP862" i="4"/>
  <c r="AH862" i="4"/>
  <c r="Z862" i="4"/>
  <c r="R862" i="4"/>
  <c r="BE862" i="4"/>
  <c r="AW862" i="4"/>
  <c r="AO862" i="4"/>
  <c r="AG862" i="4"/>
  <c r="Y862" i="4"/>
  <c r="Q862" i="4"/>
  <c r="BD862" i="4"/>
  <c r="AV862" i="4"/>
  <c r="AN862" i="4"/>
  <c r="AF862" i="4"/>
  <c r="X862" i="4"/>
  <c r="P862" i="4"/>
  <c r="BK862" i="4"/>
  <c r="BC862" i="4"/>
  <c r="AU862" i="4"/>
  <c r="AM862" i="4"/>
  <c r="AE862" i="4"/>
  <c r="W862" i="4"/>
  <c r="O862" i="4"/>
  <c r="BH862" i="4"/>
  <c r="AR862" i="4"/>
  <c r="AB862" i="4"/>
  <c r="L862" i="4"/>
  <c r="BG862" i="4"/>
  <c r="AQ862" i="4"/>
  <c r="AA862" i="4"/>
  <c r="BB862" i="4"/>
  <c r="AL862" i="4"/>
  <c r="V862" i="4"/>
  <c r="BI862" i="4"/>
  <c r="AS862" i="4"/>
  <c r="AC862" i="4"/>
  <c r="M862" i="4"/>
  <c r="AT862" i="4"/>
  <c r="N862" i="4"/>
  <c r="AK862" i="4"/>
  <c r="AJ862" i="4"/>
  <c r="AI862" i="4"/>
  <c r="BJ862" i="4"/>
  <c r="AD862" i="4"/>
  <c r="BA862" i="4"/>
  <c r="U862" i="4"/>
  <c r="AZ862" i="4"/>
  <c r="T862" i="4"/>
  <c r="AY862" i="4"/>
  <c r="S862" i="4"/>
  <c r="W838" i="4"/>
  <c r="X838" i="4"/>
  <c r="R838" i="4"/>
  <c r="AY843" i="4"/>
  <c r="BC838" i="4"/>
  <c r="AC838" i="4"/>
  <c r="T843" i="4"/>
  <c r="AH843" i="4"/>
  <c r="AN843" i="4"/>
  <c r="AC840" i="4"/>
  <c r="AG840" i="4"/>
  <c r="O838" i="4"/>
  <c r="N823" i="4"/>
  <c r="Z823" i="4"/>
  <c r="L823" i="4"/>
  <c r="W793" i="4"/>
  <c r="BA793" i="4"/>
  <c r="AK793" i="4"/>
  <c r="U793" i="4"/>
  <c r="BK793" i="4"/>
  <c r="AY793" i="4"/>
  <c r="AH793" i="4"/>
  <c r="Q793" i="4"/>
  <c r="P793" i="4"/>
  <c r="L793" i="4"/>
  <c r="AQ793" i="4"/>
  <c r="Z793" i="4"/>
  <c r="BJ793" i="4"/>
  <c r="AF793" i="4"/>
  <c r="T793" i="4"/>
  <c r="AM793" i="4"/>
  <c r="AB793" i="4"/>
  <c r="AI793" i="4"/>
  <c r="R793" i="4"/>
  <c r="BB793" i="4"/>
  <c r="AV793" i="4"/>
  <c r="AJ793" i="4"/>
  <c r="BC793" i="4"/>
  <c r="X793" i="4"/>
  <c r="AR793" i="4"/>
  <c r="AE830" i="4"/>
  <c r="AU830" i="4"/>
  <c r="AM830" i="4"/>
  <c r="AW830" i="4"/>
  <c r="AQ825" i="4"/>
  <c r="BC825" i="4"/>
  <c r="BF806" i="4"/>
  <c r="AX806" i="4"/>
  <c r="AP806" i="4"/>
  <c r="AH806" i="4"/>
  <c r="Z806" i="4"/>
  <c r="R806" i="4"/>
  <c r="BE806" i="4"/>
  <c r="AW806" i="4"/>
  <c r="AO806" i="4"/>
  <c r="AG806" i="4"/>
  <c r="Y806" i="4"/>
  <c r="Q806" i="4"/>
  <c r="BD806" i="4"/>
  <c r="AV806" i="4"/>
  <c r="AN806" i="4"/>
  <c r="AF806" i="4"/>
  <c r="X806" i="4"/>
  <c r="P806" i="4"/>
  <c r="BI806" i="4"/>
  <c r="BA806" i="4"/>
  <c r="AS806" i="4"/>
  <c r="AK806" i="4"/>
  <c r="AC806" i="4"/>
  <c r="U806" i="4"/>
  <c r="M806" i="4"/>
  <c r="BH806" i="4"/>
  <c r="AZ806" i="4"/>
  <c r="AR806" i="4"/>
  <c r="AJ806" i="4"/>
  <c r="AB806" i="4"/>
  <c r="T806" i="4"/>
  <c r="L806" i="4"/>
  <c r="BG806" i="4"/>
  <c r="AY806" i="4"/>
  <c r="AQ806" i="4"/>
  <c r="AI806" i="4"/>
  <c r="AA806" i="4"/>
  <c r="S806" i="4"/>
  <c r="AT806" i="4"/>
  <c r="N806" i="4"/>
  <c r="AM806" i="4"/>
  <c r="AL806" i="4"/>
  <c r="BK806" i="4"/>
  <c r="AE806" i="4"/>
  <c r="BJ806" i="4"/>
  <c r="AD806" i="4"/>
  <c r="BC806" i="4"/>
  <c r="W806" i="4"/>
  <c r="BB806" i="4"/>
  <c r="V806" i="4"/>
  <c r="AU806" i="4"/>
  <c r="O806" i="4"/>
  <c r="W801" i="4"/>
  <c r="AZ789" i="4"/>
  <c r="AI787" i="4"/>
  <c r="BH763" i="4"/>
  <c r="AZ763" i="4"/>
  <c r="AR763" i="4"/>
  <c r="AJ763" i="4"/>
  <c r="AB763" i="4"/>
  <c r="T763" i="4"/>
  <c r="L763" i="4"/>
  <c r="BG763" i="4"/>
  <c r="AY763" i="4"/>
  <c r="AQ763" i="4"/>
  <c r="AI763" i="4"/>
  <c r="AA763" i="4"/>
  <c r="S763" i="4"/>
  <c r="BF763" i="4"/>
  <c r="AX763" i="4"/>
  <c r="AP763" i="4"/>
  <c r="AH763" i="4"/>
  <c r="Z763" i="4"/>
  <c r="R763" i="4"/>
  <c r="BK763" i="4"/>
  <c r="BC763" i="4"/>
  <c r="AU763" i="4"/>
  <c r="AM763" i="4"/>
  <c r="AE763" i="4"/>
  <c r="W763" i="4"/>
  <c r="O763" i="4"/>
  <c r="BI763" i="4"/>
  <c r="BA763" i="4"/>
  <c r="AS763" i="4"/>
  <c r="AK763" i="4"/>
  <c r="AC763" i="4"/>
  <c r="U763" i="4"/>
  <c r="M763" i="4"/>
  <c r="AV763" i="4"/>
  <c r="Y763" i="4"/>
  <c r="AT763" i="4"/>
  <c r="X763" i="4"/>
  <c r="AO763" i="4"/>
  <c r="V763" i="4"/>
  <c r="BJ763" i="4"/>
  <c r="AN763" i="4"/>
  <c r="Q763" i="4"/>
  <c r="BE763" i="4"/>
  <c r="AL763" i="4"/>
  <c r="P763" i="4"/>
  <c r="BD763" i="4"/>
  <c r="AG763" i="4"/>
  <c r="N763" i="4"/>
  <c r="BB763" i="4"/>
  <c r="AF763" i="4"/>
  <c r="AW763" i="4"/>
  <c r="AD763" i="4"/>
  <c r="BI758" i="4"/>
  <c r="BA758" i="4"/>
  <c r="AS758" i="4"/>
  <c r="AK758" i="4"/>
  <c r="AC758" i="4"/>
  <c r="U758" i="4"/>
  <c r="M758" i="4"/>
  <c r="BH758" i="4"/>
  <c r="AZ758" i="4"/>
  <c r="AR758" i="4"/>
  <c r="AJ758" i="4"/>
  <c r="AB758" i="4"/>
  <c r="T758" i="4"/>
  <c r="L758" i="4"/>
  <c r="BG758" i="4"/>
  <c r="AY758" i="4"/>
  <c r="AQ758" i="4"/>
  <c r="AI758" i="4"/>
  <c r="AA758" i="4"/>
  <c r="S758" i="4"/>
  <c r="BD758" i="4"/>
  <c r="AV758" i="4"/>
  <c r="AN758" i="4"/>
  <c r="AF758" i="4"/>
  <c r="X758" i="4"/>
  <c r="P758" i="4"/>
  <c r="BF758" i="4"/>
  <c r="AP758" i="4"/>
  <c r="Z758" i="4"/>
  <c r="BE758" i="4"/>
  <c r="AO758" i="4"/>
  <c r="Y758" i="4"/>
  <c r="BC758" i="4"/>
  <c r="AM758" i="4"/>
  <c r="W758" i="4"/>
  <c r="BB758" i="4"/>
  <c r="AL758" i="4"/>
  <c r="V758" i="4"/>
  <c r="AX758" i="4"/>
  <c r="AH758" i="4"/>
  <c r="R758" i="4"/>
  <c r="AW758" i="4"/>
  <c r="AG758" i="4"/>
  <c r="Q758" i="4"/>
  <c r="BK758" i="4"/>
  <c r="AU758" i="4"/>
  <c r="AE758" i="4"/>
  <c r="O758" i="4"/>
  <c r="AD758" i="4"/>
  <c r="N758" i="4"/>
  <c r="BJ758" i="4"/>
  <c r="AT758" i="4"/>
  <c r="BI795" i="4"/>
  <c r="O795" i="4"/>
  <c r="AV795" i="4"/>
  <c r="AL801" i="4"/>
  <c r="AX801" i="4"/>
  <c r="AR789" i="4"/>
  <c r="AJ787" i="4"/>
  <c r="AN787" i="4"/>
  <c r="BD783" i="4"/>
  <c r="AV783" i="4"/>
  <c r="AN783" i="4"/>
  <c r="AF783" i="4"/>
  <c r="X783" i="4"/>
  <c r="P783" i="4"/>
  <c r="BK783" i="4"/>
  <c r="BC783" i="4"/>
  <c r="AU783" i="4"/>
  <c r="AM783" i="4"/>
  <c r="AE783" i="4"/>
  <c r="W783" i="4"/>
  <c r="O783" i="4"/>
  <c r="BJ783" i="4"/>
  <c r="BB783" i="4"/>
  <c r="AT783" i="4"/>
  <c r="AL783" i="4"/>
  <c r="AD783" i="4"/>
  <c r="V783" i="4"/>
  <c r="N783" i="4"/>
  <c r="BI783" i="4"/>
  <c r="BA783" i="4"/>
  <c r="AS783" i="4"/>
  <c r="AK783" i="4"/>
  <c r="AC783" i="4"/>
  <c r="U783" i="4"/>
  <c r="M783" i="4"/>
  <c r="BH783" i="4"/>
  <c r="AZ783" i="4"/>
  <c r="AR783" i="4"/>
  <c r="AJ783" i="4"/>
  <c r="AB783" i="4"/>
  <c r="T783" i="4"/>
  <c r="L783" i="4"/>
  <c r="BG783" i="4"/>
  <c r="AY783" i="4"/>
  <c r="AQ783" i="4"/>
  <c r="AI783" i="4"/>
  <c r="AA783" i="4"/>
  <c r="S783" i="4"/>
  <c r="BF783" i="4"/>
  <c r="AX783" i="4"/>
  <c r="AP783" i="4"/>
  <c r="AH783" i="4"/>
  <c r="Z783" i="4"/>
  <c r="R783" i="4"/>
  <c r="BE783" i="4"/>
  <c r="AW783" i="4"/>
  <c r="AO783" i="4"/>
  <c r="AG783" i="4"/>
  <c r="Y783" i="4"/>
  <c r="Q783" i="4"/>
  <c r="AL793" i="4"/>
  <c r="AX793" i="4"/>
  <c r="R789" i="4"/>
  <c r="V789" i="4"/>
  <c r="BH809" i="4"/>
  <c r="BJ809" i="4"/>
  <c r="AN809" i="4"/>
  <c r="BF809" i="4"/>
  <c r="BH798" i="4"/>
  <c r="AY798" i="4"/>
  <c r="AS798" i="4"/>
  <c r="AG798" i="4"/>
  <c r="L768" i="4"/>
  <c r="AS768" i="4"/>
  <c r="AW768" i="4"/>
  <c r="BH764" i="4"/>
  <c r="AZ756" i="4"/>
  <c r="BD752" i="4"/>
  <c r="BI741" i="4"/>
  <c r="BA741" i="4"/>
  <c r="AS741" i="4"/>
  <c r="AK741" i="4"/>
  <c r="AC741" i="4"/>
  <c r="U741" i="4"/>
  <c r="M741" i="4"/>
  <c r="BH741" i="4"/>
  <c r="AZ741" i="4"/>
  <c r="AR741" i="4"/>
  <c r="AJ741" i="4"/>
  <c r="AB741" i="4"/>
  <c r="T741" i="4"/>
  <c r="L741" i="4"/>
  <c r="BG741" i="4"/>
  <c r="AY741" i="4"/>
  <c r="AQ741" i="4"/>
  <c r="AI741" i="4"/>
  <c r="AA741" i="4"/>
  <c r="S741" i="4"/>
  <c r="BF741" i="4"/>
  <c r="AX741" i="4"/>
  <c r="AP741" i="4"/>
  <c r="AH741" i="4"/>
  <c r="Z741" i="4"/>
  <c r="R741" i="4"/>
  <c r="BE741" i="4"/>
  <c r="AW741" i="4"/>
  <c r="AO741" i="4"/>
  <c r="AG741" i="4"/>
  <c r="Y741" i="4"/>
  <c r="Q741" i="4"/>
  <c r="BD741" i="4"/>
  <c r="AV741" i="4"/>
  <c r="AN741" i="4"/>
  <c r="AF741" i="4"/>
  <c r="X741" i="4"/>
  <c r="P741" i="4"/>
  <c r="BK741" i="4"/>
  <c r="BC741" i="4"/>
  <c r="AU741" i="4"/>
  <c r="AM741" i="4"/>
  <c r="AE741" i="4"/>
  <c r="W741" i="4"/>
  <c r="O741" i="4"/>
  <c r="N741" i="4"/>
  <c r="BJ741" i="4"/>
  <c r="BB741" i="4"/>
  <c r="AT741" i="4"/>
  <c r="AL741" i="4"/>
  <c r="AD741" i="4"/>
  <c r="V741" i="4"/>
  <c r="AZ764" i="4"/>
  <c r="AG756" i="4"/>
  <c r="BJ744" i="4"/>
  <c r="BB744" i="4"/>
  <c r="AT744" i="4"/>
  <c r="AL744" i="4"/>
  <c r="AD744" i="4"/>
  <c r="V744" i="4"/>
  <c r="N744" i="4"/>
  <c r="BI744" i="4"/>
  <c r="BA744" i="4"/>
  <c r="AS744" i="4"/>
  <c r="AK744" i="4"/>
  <c r="AC744" i="4"/>
  <c r="U744" i="4"/>
  <c r="M744" i="4"/>
  <c r="BH744" i="4"/>
  <c r="AZ744" i="4"/>
  <c r="AR744" i="4"/>
  <c r="AJ744" i="4"/>
  <c r="AB744" i="4"/>
  <c r="T744" i="4"/>
  <c r="L744" i="4"/>
  <c r="BG744" i="4"/>
  <c r="AY744" i="4"/>
  <c r="AQ744" i="4"/>
  <c r="AI744" i="4"/>
  <c r="AA744" i="4"/>
  <c r="S744" i="4"/>
  <c r="BF744" i="4"/>
  <c r="AX744" i="4"/>
  <c r="AP744" i="4"/>
  <c r="AH744" i="4"/>
  <c r="Z744" i="4"/>
  <c r="R744" i="4"/>
  <c r="BE744" i="4"/>
  <c r="AW744" i="4"/>
  <c r="AO744" i="4"/>
  <c r="AG744" i="4"/>
  <c r="Y744" i="4"/>
  <c r="Q744" i="4"/>
  <c r="BD744" i="4"/>
  <c r="AV744" i="4"/>
  <c r="AN744" i="4"/>
  <c r="AF744" i="4"/>
  <c r="X744" i="4"/>
  <c r="P744" i="4"/>
  <c r="BK744" i="4"/>
  <c r="BC744" i="4"/>
  <c r="AU744" i="4"/>
  <c r="AM744" i="4"/>
  <c r="AE744" i="4"/>
  <c r="W744" i="4"/>
  <c r="O744" i="4"/>
  <c r="AY764" i="4"/>
  <c r="BH754" i="4"/>
  <c r="AN754" i="4"/>
  <c r="BK747" i="4"/>
  <c r="BC747" i="4"/>
  <c r="AU747" i="4"/>
  <c r="AM747" i="4"/>
  <c r="AE747" i="4"/>
  <c r="W747" i="4"/>
  <c r="O747" i="4"/>
  <c r="BJ747" i="4"/>
  <c r="BB747" i="4"/>
  <c r="AT747" i="4"/>
  <c r="AL747" i="4"/>
  <c r="AD747" i="4"/>
  <c r="V747" i="4"/>
  <c r="N747" i="4"/>
  <c r="BI747" i="4"/>
  <c r="BA747" i="4"/>
  <c r="AS747" i="4"/>
  <c r="AK747" i="4"/>
  <c r="AC747" i="4"/>
  <c r="U747" i="4"/>
  <c r="M747" i="4"/>
  <c r="BH747" i="4"/>
  <c r="AZ747" i="4"/>
  <c r="AR747" i="4"/>
  <c r="AJ747" i="4"/>
  <c r="AB747" i="4"/>
  <c r="T747" i="4"/>
  <c r="L747" i="4"/>
  <c r="BG747" i="4"/>
  <c r="AY747" i="4"/>
  <c r="AQ747" i="4"/>
  <c r="AI747" i="4"/>
  <c r="AA747" i="4"/>
  <c r="S747" i="4"/>
  <c r="BF747" i="4"/>
  <c r="AX747" i="4"/>
  <c r="AP747" i="4"/>
  <c r="AH747" i="4"/>
  <c r="Z747" i="4"/>
  <c r="R747" i="4"/>
  <c r="BE747" i="4"/>
  <c r="AW747" i="4"/>
  <c r="AO747" i="4"/>
  <c r="AG747" i="4"/>
  <c r="Y747" i="4"/>
  <c r="Q747" i="4"/>
  <c r="BD747" i="4"/>
  <c r="AV747" i="4"/>
  <c r="AN747" i="4"/>
  <c r="AF747" i="4"/>
  <c r="X747" i="4"/>
  <c r="P747" i="4"/>
  <c r="AR764" i="4"/>
  <c r="BF756" i="4"/>
  <c r="AL756" i="4"/>
  <c r="AL752" i="4"/>
  <c r="AX752" i="4"/>
  <c r="AG764" i="4"/>
  <c r="U764" i="4"/>
  <c r="W764" i="4"/>
  <c r="BG748" i="4"/>
  <c r="BD713" i="4"/>
  <c r="AN707" i="4"/>
  <c r="BI703" i="4"/>
  <c r="AB711" i="4"/>
  <c r="AT713" i="4"/>
  <c r="AN703" i="4"/>
  <c r="BF680" i="4"/>
  <c r="AO680" i="4"/>
  <c r="X680" i="4"/>
  <c r="O680" i="4"/>
  <c r="BI680" i="4"/>
  <c r="AZ680" i="4"/>
  <c r="AX680" i="4"/>
  <c r="AG680" i="4"/>
  <c r="P680" i="4"/>
  <c r="BJ680" i="4"/>
  <c r="BA680" i="4"/>
  <c r="AR680" i="4"/>
  <c r="BG680" i="4"/>
  <c r="AP680" i="4"/>
  <c r="Y680" i="4"/>
  <c r="BK680" i="4"/>
  <c r="BB680" i="4"/>
  <c r="AS680" i="4"/>
  <c r="AJ680" i="4"/>
  <c r="BI670" i="4"/>
  <c r="BA670" i="4"/>
  <c r="AS670" i="4"/>
  <c r="AK670" i="4"/>
  <c r="AC670" i="4"/>
  <c r="U670" i="4"/>
  <c r="M670" i="4"/>
  <c r="BH670" i="4"/>
  <c r="AZ670" i="4"/>
  <c r="AR670" i="4"/>
  <c r="AJ670" i="4"/>
  <c r="AB670" i="4"/>
  <c r="T670" i="4"/>
  <c r="L670" i="4"/>
  <c r="BG670" i="4"/>
  <c r="AY670" i="4"/>
  <c r="AQ670" i="4"/>
  <c r="AI670" i="4"/>
  <c r="AA670" i="4"/>
  <c r="S670" i="4"/>
  <c r="BF670" i="4"/>
  <c r="AX670" i="4"/>
  <c r="AP670" i="4"/>
  <c r="AH670" i="4"/>
  <c r="Z670" i="4"/>
  <c r="R670" i="4"/>
  <c r="BE670" i="4"/>
  <c r="AW670" i="4"/>
  <c r="AO670" i="4"/>
  <c r="BD670" i="4"/>
  <c r="AV670" i="4"/>
  <c r="AN670" i="4"/>
  <c r="AF670" i="4"/>
  <c r="X670" i="4"/>
  <c r="P670" i="4"/>
  <c r="BJ670" i="4"/>
  <c r="BB670" i="4"/>
  <c r="AT670" i="4"/>
  <c r="AL670" i="4"/>
  <c r="AD670" i="4"/>
  <c r="V670" i="4"/>
  <c r="N670" i="4"/>
  <c r="W670" i="4"/>
  <c r="BK670" i="4"/>
  <c r="Q670" i="4"/>
  <c r="BC670" i="4"/>
  <c r="O670" i="4"/>
  <c r="AU670" i="4"/>
  <c r="AM670" i="4"/>
  <c r="AG670" i="4"/>
  <c r="AE670" i="4"/>
  <c r="Y670" i="4"/>
  <c r="BI654" i="4"/>
  <c r="BA654" i="4"/>
  <c r="AS654" i="4"/>
  <c r="AK654" i="4"/>
  <c r="AC654" i="4"/>
  <c r="U654" i="4"/>
  <c r="M654" i="4"/>
  <c r="BH654" i="4"/>
  <c r="AZ654" i="4"/>
  <c r="AR654" i="4"/>
  <c r="AJ654" i="4"/>
  <c r="AB654" i="4"/>
  <c r="T654" i="4"/>
  <c r="L654" i="4"/>
  <c r="BG654" i="4"/>
  <c r="AY654" i="4"/>
  <c r="AQ654" i="4"/>
  <c r="AI654" i="4"/>
  <c r="AA654" i="4"/>
  <c r="S654" i="4"/>
  <c r="BD654" i="4"/>
  <c r="AV654" i="4"/>
  <c r="AN654" i="4"/>
  <c r="AF654" i="4"/>
  <c r="X654" i="4"/>
  <c r="P654" i="4"/>
  <c r="BC654" i="4"/>
  <c r="AM654" i="4"/>
  <c r="W654" i="4"/>
  <c r="BB654" i="4"/>
  <c r="AL654" i="4"/>
  <c r="V654" i="4"/>
  <c r="AX654" i="4"/>
  <c r="AH654" i="4"/>
  <c r="R654" i="4"/>
  <c r="AW654" i="4"/>
  <c r="AG654" i="4"/>
  <c r="Q654" i="4"/>
  <c r="BK654" i="4"/>
  <c r="AU654" i="4"/>
  <c r="AE654" i="4"/>
  <c r="O654" i="4"/>
  <c r="BJ654" i="4"/>
  <c r="AT654" i="4"/>
  <c r="AD654" i="4"/>
  <c r="N654" i="4"/>
  <c r="BF654" i="4"/>
  <c r="AP654" i="4"/>
  <c r="Z654" i="4"/>
  <c r="BE654" i="4"/>
  <c r="AO654" i="4"/>
  <c r="Y654" i="4"/>
  <c r="AC713" i="4"/>
  <c r="M705" i="4"/>
  <c r="BJ697" i="4"/>
  <c r="BB697" i="4"/>
  <c r="AT697" i="4"/>
  <c r="AL697" i="4"/>
  <c r="AD697" i="4"/>
  <c r="V697" i="4"/>
  <c r="N697" i="4"/>
  <c r="BI697" i="4"/>
  <c r="BA697" i="4"/>
  <c r="AS697" i="4"/>
  <c r="AK697" i="4"/>
  <c r="AC697" i="4"/>
  <c r="U697" i="4"/>
  <c r="M697" i="4"/>
  <c r="BH697" i="4"/>
  <c r="AZ697" i="4"/>
  <c r="AR697" i="4"/>
  <c r="AJ697" i="4"/>
  <c r="AB697" i="4"/>
  <c r="T697" i="4"/>
  <c r="L697" i="4"/>
  <c r="BG697" i="4"/>
  <c r="AY697" i="4"/>
  <c r="AQ697" i="4"/>
  <c r="AI697" i="4"/>
  <c r="AA697" i="4"/>
  <c r="S697" i="4"/>
  <c r="BF697" i="4"/>
  <c r="AX697" i="4"/>
  <c r="AP697" i="4"/>
  <c r="AH697" i="4"/>
  <c r="Z697" i="4"/>
  <c r="R697" i="4"/>
  <c r="BE697" i="4"/>
  <c r="AW697" i="4"/>
  <c r="AO697" i="4"/>
  <c r="AG697" i="4"/>
  <c r="Y697" i="4"/>
  <c r="Q697" i="4"/>
  <c r="BD697" i="4"/>
  <c r="AV697" i="4"/>
  <c r="AN697" i="4"/>
  <c r="AF697" i="4"/>
  <c r="X697" i="4"/>
  <c r="P697" i="4"/>
  <c r="BK697" i="4"/>
  <c r="BC697" i="4"/>
  <c r="AU697" i="4"/>
  <c r="AM697" i="4"/>
  <c r="AE697" i="4"/>
  <c r="W697" i="4"/>
  <c r="O697" i="4"/>
  <c r="BJ673" i="4"/>
  <c r="BB673" i="4"/>
  <c r="AT673" i="4"/>
  <c r="AL673" i="4"/>
  <c r="AD673" i="4"/>
  <c r="V673" i="4"/>
  <c r="N673" i="4"/>
  <c r="BI673" i="4"/>
  <c r="BA673" i="4"/>
  <c r="AS673" i="4"/>
  <c r="AK673" i="4"/>
  <c r="AC673" i="4"/>
  <c r="U673" i="4"/>
  <c r="M673" i="4"/>
  <c r="BH673" i="4"/>
  <c r="AZ673" i="4"/>
  <c r="AR673" i="4"/>
  <c r="AJ673" i="4"/>
  <c r="AB673" i="4"/>
  <c r="T673" i="4"/>
  <c r="L673" i="4"/>
  <c r="BG673" i="4"/>
  <c r="AY673" i="4"/>
  <c r="AQ673" i="4"/>
  <c r="AI673" i="4"/>
  <c r="AA673" i="4"/>
  <c r="S673" i="4"/>
  <c r="BF673" i="4"/>
  <c r="AX673" i="4"/>
  <c r="AP673" i="4"/>
  <c r="AH673" i="4"/>
  <c r="Z673" i="4"/>
  <c r="R673" i="4"/>
  <c r="BE673" i="4"/>
  <c r="AW673" i="4"/>
  <c r="AO673" i="4"/>
  <c r="AG673" i="4"/>
  <c r="Y673" i="4"/>
  <c r="Q673" i="4"/>
  <c r="BK673" i="4"/>
  <c r="BC673" i="4"/>
  <c r="AU673" i="4"/>
  <c r="AM673" i="4"/>
  <c r="AE673" i="4"/>
  <c r="W673" i="4"/>
  <c r="O673" i="4"/>
  <c r="AN673" i="4"/>
  <c r="AF673" i="4"/>
  <c r="X673" i="4"/>
  <c r="P673" i="4"/>
  <c r="BD673" i="4"/>
  <c r="AV673" i="4"/>
  <c r="BH713" i="4"/>
  <c r="AN713" i="4"/>
  <c r="T705" i="4"/>
  <c r="X705" i="4"/>
  <c r="AT727" i="4"/>
  <c r="BE727" i="4"/>
  <c r="AY727" i="4"/>
  <c r="AJ703" i="4"/>
  <c r="BD679" i="4"/>
  <c r="AV679" i="4"/>
  <c r="AN679" i="4"/>
  <c r="AF679" i="4"/>
  <c r="X679" i="4"/>
  <c r="P679" i="4"/>
  <c r="BK679" i="4"/>
  <c r="BC679" i="4"/>
  <c r="AU679" i="4"/>
  <c r="AM679" i="4"/>
  <c r="AE679" i="4"/>
  <c r="W679" i="4"/>
  <c r="O679" i="4"/>
  <c r="BJ679" i="4"/>
  <c r="BB679" i="4"/>
  <c r="AT679" i="4"/>
  <c r="AL679" i="4"/>
  <c r="AD679" i="4"/>
  <c r="V679" i="4"/>
  <c r="N679" i="4"/>
  <c r="BI679" i="4"/>
  <c r="BA679" i="4"/>
  <c r="AS679" i="4"/>
  <c r="AK679" i="4"/>
  <c r="AC679" i="4"/>
  <c r="U679" i="4"/>
  <c r="M679" i="4"/>
  <c r="BH679" i="4"/>
  <c r="AZ679" i="4"/>
  <c r="AR679" i="4"/>
  <c r="AJ679" i="4"/>
  <c r="AB679" i="4"/>
  <c r="T679" i="4"/>
  <c r="L679" i="4"/>
  <c r="BG679" i="4"/>
  <c r="AY679" i="4"/>
  <c r="AQ679" i="4"/>
  <c r="AI679" i="4"/>
  <c r="AA679" i="4"/>
  <c r="S679" i="4"/>
  <c r="BF679" i="4"/>
  <c r="AX679" i="4"/>
  <c r="AP679" i="4"/>
  <c r="AH679" i="4"/>
  <c r="Z679" i="4"/>
  <c r="R679" i="4"/>
  <c r="BE679" i="4"/>
  <c r="AW679" i="4"/>
  <c r="AO679" i="4"/>
  <c r="AG679" i="4"/>
  <c r="Y679" i="4"/>
  <c r="Q679" i="4"/>
  <c r="L748" i="4"/>
  <c r="V748" i="4"/>
  <c r="P748" i="4"/>
  <c r="AH748" i="4"/>
  <c r="V711" i="4"/>
  <c r="AH711" i="4"/>
  <c r="AQ707" i="4"/>
  <c r="BI707" i="4"/>
  <c r="BK707" i="4"/>
  <c r="AL703" i="4"/>
  <c r="AX703" i="4"/>
  <c r="R699" i="4"/>
  <c r="V699" i="4"/>
  <c r="L727" i="4"/>
  <c r="U713" i="4"/>
  <c r="BB661" i="4"/>
  <c r="M648" i="4"/>
  <c r="AM665" i="4"/>
  <c r="AJ661" i="4"/>
  <c r="AO664" i="4"/>
  <c r="AI664" i="4"/>
  <c r="BJ650" i="4"/>
  <c r="AB680" i="4"/>
  <c r="AD680" i="4"/>
  <c r="AF680" i="4"/>
  <c r="Z680" i="4"/>
  <c r="BK661" i="4"/>
  <c r="P665" i="4"/>
  <c r="AJ650" i="4"/>
  <c r="P650" i="4"/>
  <c r="AK648" i="4"/>
  <c r="AR716" i="4"/>
  <c r="AJ716" i="4"/>
  <c r="BI716" i="4"/>
  <c r="L665" i="4"/>
  <c r="AD665" i="4"/>
  <c r="BA661" i="4"/>
  <c r="AH661" i="4"/>
  <c r="AD648" i="4"/>
  <c r="BF648" i="4"/>
  <c r="BJ653" i="4"/>
  <c r="BC653" i="4"/>
  <c r="AG653" i="4"/>
  <c r="BE603" i="4"/>
  <c r="AO603" i="4"/>
  <c r="Y603" i="4"/>
  <c r="BD603" i="4"/>
  <c r="BI603" i="4"/>
  <c r="AZ603" i="4"/>
  <c r="AU603" i="4"/>
  <c r="AH603" i="4"/>
  <c r="AY603" i="4"/>
  <c r="Z603" i="4"/>
  <c r="BJ603" i="4"/>
  <c r="BA603" i="4"/>
  <c r="AR603" i="4"/>
  <c r="AM603" i="4"/>
  <c r="AX603" i="4"/>
  <c r="AP603" i="4"/>
  <c r="BB603" i="4"/>
  <c r="AS603" i="4"/>
  <c r="AJ603" i="4"/>
  <c r="AE603" i="4"/>
  <c r="AD603" i="4"/>
  <c r="U603" i="4"/>
  <c r="L603" i="4"/>
  <c r="AA603" i="4"/>
  <c r="P603" i="4"/>
  <c r="Q603" i="4"/>
  <c r="BD594" i="4"/>
  <c r="AK580" i="4"/>
  <c r="AM594" i="4"/>
  <c r="AG588" i="4"/>
  <c r="P588" i="4"/>
  <c r="BF588" i="4"/>
  <c r="BG588" i="4"/>
  <c r="AC588" i="4"/>
  <c r="AT588" i="4"/>
  <c r="T588" i="4"/>
  <c r="Y588" i="4"/>
  <c r="BK588" i="4"/>
  <c r="AX588" i="4"/>
  <c r="AS588" i="4"/>
  <c r="BJ588" i="4"/>
  <c r="AJ588" i="4"/>
  <c r="Q588" i="4"/>
  <c r="BC588" i="4"/>
  <c r="AP588" i="4"/>
  <c r="L588" i="4"/>
  <c r="BI588" i="4"/>
  <c r="AZ588" i="4"/>
  <c r="U588" i="4"/>
  <c r="BB588" i="4"/>
  <c r="BE588" i="4"/>
  <c r="AN588" i="4"/>
  <c r="AE588" i="4"/>
  <c r="R588" i="4"/>
  <c r="BH588" i="4"/>
  <c r="S588" i="4"/>
  <c r="P587" i="4"/>
  <c r="BI572" i="4"/>
  <c r="BA572" i="4"/>
  <c r="AS572" i="4"/>
  <c r="AK572" i="4"/>
  <c r="AC572" i="4"/>
  <c r="U572" i="4"/>
  <c r="M572" i="4"/>
  <c r="BH572" i="4"/>
  <c r="AZ572" i="4"/>
  <c r="AR572" i="4"/>
  <c r="AJ572" i="4"/>
  <c r="AB572" i="4"/>
  <c r="T572" i="4"/>
  <c r="L572" i="4"/>
  <c r="BG572" i="4"/>
  <c r="AY572" i="4"/>
  <c r="AQ572" i="4"/>
  <c r="AI572" i="4"/>
  <c r="AA572" i="4"/>
  <c r="S572" i="4"/>
  <c r="BF572" i="4"/>
  <c r="AX572" i="4"/>
  <c r="AP572" i="4"/>
  <c r="AH572" i="4"/>
  <c r="Z572" i="4"/>
  <c r="R572" i="4"/>
  <c r="BE572" i="4"/>
  <c r="AW572" i="4"/>
  <c r="AO572" i="4"/>
  <c r="AG572" i="4"/>
  <c r="Y572" i="4"/>
  <c r="Q572" i="4"/>
  <c r="BD572" i="4"/>
  <c r="AV572" i="4"/>
  <c r="AN572" i="4"/>
  <c r="AF572" i="4"/>
  <c r="X572" i="4"/>
  <c r="P572" i="4"/>
  <c r="BK572" i="4"/>
  <c r="BC572" i="4"/>
  <c r="AU572" i="4"/>
  <c r="AM572" i="4"/>
  <c r="AE572" i="4"/>
  <c r="W572" i="4"/>
  <c r="O572" i="4"/>
  <c r="BJ572" i="4"/>
  <c r="BB572" i="4"/>
  <c r="AT572" i="4"/>
  <c r="AL572" i="4"/>
  <c r="AD572" i="4"/>
  <c r="V572" i="4"/>
  <c r="N572" i="4"/>
  <c r="BI532" i="4"/>
  <c r="BA532" i="4"/>
  <c r="AS532" i="4"/>
  <c r="AK532" i="4"/>
  <c r="AC532" i="4"/>
  <c r="U532" i="4"/>
  <c r="M532" i="4"/>
  <c r="BH532" i="4"/>
  <c r="AZ532" i="4"/>
  <c r="AR532" i="4"/>
  <c r="AJ532" i="4"/>
  <c r="AB532" i="4"/>
  <c r="T532" i="4"/>
  <c r="L532" i="4"/>
  <c r="BG532" i="4"/>
  <c r="AY532" i="4"/>
  <c r="AQ532" i="4"/>
  <c r="AI532" i="4"/>
  <c r="AA532" i="4"/>
  <c r="S532" i="4"/>
  <c r="BJ532" i="4"/>
  <c r="BB532" i="4"/>
  <c r="AT532" i="4"/>
  <c r="AL532" i="4"/>
  <c r="AD532" i="4"/>
  <c r="V532" i="4"/>
  <c r="N532" i="4"/>
  <c r="AW532" i="4"/>
  <c r="AG532" i="4"/>
  <c r="Q532" i="4"/>
  <c r="AV532" i="4"/>
  <c r="AF532" i="4"/>
  <c r="P532" i="4"/>
  <c r="BK532" i="4"/>
  <c r="AU532" i="4"/>
  <c r="AE532" i="4"/>
  <c r="O532" i="4"/>
  <c r="BF532" i="4"/>
  <c r="AP532" i="4"/>
  <c r="Z532" i="4"/>
  <c r="BE532" i="4"/>
  <c r="AO532" i="4"/>
  <c r="Y532" i="4"/>
  <c r="BD532" i="4"/>
  <c r="AN532" i="4"/>
  <c r="X532" i="4"/>
  <c r="BC532" i="4"/>
  <c r="AM532" i="4"/>
  <c r="W532" i="4"/>
  <c r="AX532" i="4"/>
  <c r="AH532" i="4"/>
  <c r="R532" i="4"/>
  <c r="BI516" i="4"/>
  <c r="BA516" i="4"/>
  <c r="AS516" i="4"/>
  <c r="AK516" i="4"/>
  <c r="AC516" i="4"/>
  <c r="U516" i="4"/>
  <c r="M516" i="4"/>
  <c r="BH516" i="4"/>
  <c r="AZ516" i="4"/>
  <c r="AR516" i="4"/>
  <c r="AJ516" i="4"/>
  <c r="AB516" i="4"/>
  <c r="T516" i="4"/>
  <c r="L516" i="4"/>
  <c r="BG516" i="4"/>
  <c r="AY516" i="4"/>
  <c r="AQ516" i="4"/>
  <c r="AI516" i="4"/>
  <c r="AA516" i="4"/>
  <c r="S516" i="4"/>
  <c r="BJ516" i="4"/>
  <c r="BB516" i="4"/>
  <c r="AT516" i="4"/>
  <c r="AL516" i="4"/>
  <c r="AD516" i="4"/>
  <c r="V516" i="4"/>
  <c r="N516" i="4"/>
  <c r="BD516" i="4"/>
  <c r="AN516" i="4"/>
  <c r="X516" i="4"/>
  <c r="BC516" i="4"/>
  <c r="AM516" i="4"/>
  <c r="W516" i="4"/>
  <c r="AX516" i="4"/>
  <c r="AH516" i="4"/>
  <c r="R516" i="4"/>
  <c r="AW516" i="4"/>
  <c r="AG516" i="4"/>
  <c r="Q516" i="4"/>
  <c r="AV516" i="4"/>
  <c r="AF516" i="4"/>
  <c r="P516" i="4"/>
  <c r="BK516" i="4"/>
  <c r="AU516" i="4"/>
  <c r="AE516" i="4"/>
  <c r="O516" i="4"/>
  <c r="BF516" i="4"/>
  <c r="AP516" i="4"/>
  <c r="Z516" i="4"/>
  <c r="BE516" i="4"/>
  <c r="AO516" i="4"/>
  <c r="Y516" i="4"/>
  <c r="R596" i="4"/>
  <c r="AN596" i="4"/>
  <c r="N588" i="4"/>
  <c r="AZ587" i="4"/>
  <c r="M642" i="4"/>
  <c r="AE642" i="4"/>
  <c r="BE642" i="4"/>
  <c r="AJ626" i="4"/>
  <c r="BB626" i="4"/>
  <c r="Y626" i="4"/>
  <c r="BG626" i="4"/>
  <c r="BG603" i="4"/>
  <c r="BH603" i="4"/>
  <c r="AQ601" i="4"/>
  <c r="W601" i="4"/>
  <c r="AZ594" i="4"/>
  <c r="AI594" i="4"/>
  <c r="AP587" i="4"/>
  <c r="AR634" i="4"/>
  <c r="BJ634" i="4"/>
  <c r="AG634" i="4"/>
  <c r="L618" i="4"/>
  <c r="AD618" i="4"/>
  <c r="AV618" i="4"/>
  <c r="AI618" i="4"/>
  <c r="T596" i="4"/>
  <c r="BI590" i="4"/>
  <c r="AQ588" i="4"/>
  <c r="X588" i="4"/>
  <c r="BE576" i="4"/>
  <c r="AW576" i="4"/>
  <c r="AO576" i="4"/>
  <c r="AG576" i="4"/>
  <c r="Y576" i="4"/>
  <c r="Q576" i="4"/>
  <c r="BD576" i="4"/>
  <c r="AV576" i="4"/>
  <c r="AN576" i="4"/>
  <c r="AF576" i="4"/>
  <c r="X576" i="4"/>
  <c r="P576" i="4"/>
  <c r="BK576" i="4"/>
  <c r="BC576" i="4"/>
  <c r="AU576" i="4"/>
  <c r="AM576" i="4"/>
  <c r="AE576" i="4"/>
  <c r="W576" i="4"/>
  <c r="O576" i="4"/>
  <c r="BJ576" i="4"/>
  <c r="BB576" i="4"/>
  <c r="AT576" i="4"/>
  <c r="AL576" i="4"/>
  <c r="AD576" i="4"/>
  <c r="V576" i="4"/>
  <c r="N576" i="4"/>
  <c r="BI576" i="4"/>
  <c r="BA576" i="4"/>
  <c r="AS576" i="4"/>
  <c r="AK576" i="4"/>
  <c r="AC576" i="4"/>
  <c r="U576" i="4"/>
  <c r="M576" i="4"/>
  <c r="BH576" i="4"/>
  <c r="AZ576" i="4"/>
  <c r="AR576" i="4"/>
  <c r="AJ576" i="4"/>
  <c r="AB576" i="4"/>
  <c r="T576" i="4"/>
  <c r="L576" i="4"/>
  <c r="BG576" i="4"/>
  <c r="AY576" i="4"/>
  <c r="AQ576" i="4"/>
  <c r="AI576" i="4"/>
  <c r="AA576" i="4"/>
  <c r="S576" i="4"/>
  <c r="BF576" i="4"/>
  <c r="AX576" i="4"/>
  <c r="AP576" i="4"/>
  <c r="AH576" i="4"/>
  <c r="Z576" i="4"/>
  <c r="R576" i="4"/>
  <c r="T586" i="4"/>
  <c r="AX586" i="4"/>
  <c r="BF563" i="4"/>
  <c r="AX563" i="4"/>
  <c r="AP563" i="4"/>
  <c r="AH563" i="4"/>
  <c r="Z563" i="4"/>
  <c r="R563" i="4"/>
  <c r="BE563" i="4"/>
  <c r="AW563" i="4"/>
  <c r="AO563" i="4"/>
  <c r="AG563" i="4"/>
  <c r="Y563" i="4"/>
  <c r="Q563" i="4"/>
  <c r="BD563" i="4"/>
  <c r="AV563" i="4"/>
  <c r="AN563" i="4"/>
  <c r="AF563" i="4"/>
  <c r="X563" i="4"/>
  <c r="P563" i="4"/>
  <c r="BK563" i="4"/>
  <c r="BC563" i="4"/>
  <c r="AU563" i="4"/>
  <c r="AM563" i="4"/>
  <c r="AE563" i="4"/>
  <c r="W563" i="4"/>
  <c r="O563" i="4"/>
  <c r="BJ563" i="4"/>
  <c r="BB563" i="4"/>
  <c r="AT563" i="4"/>
  <c r="AL563" i="4"/>
  <c r="AD563" i="4"/>
  <c r="V563" i="4"/>
  <c r="N563" i="4"/>
  <c r="BI563" i="4"/>
  <c r="BA563" i="4"/>
  <c r="AS563" i="4"/>
  <c r="AK563" i="4"/>
  <c r="AC563" i="4"/>
  <c r="U563" i="4"/>
  <c r="M563" i="4"/>
  <c r="BH563" i="4"/>
  <c r="AZ563" i="4"/>
  <c r="AR563" i="4"/>
  <c r="AJ563" i="4"/>
  <c r="AB563" i="4"/>
  <c r="T563" i="4"/>
  <c r="L563" i="4"/>
  <c r="BG563" i="4"/>
  <c r="AY563" i="4"/>
  <c r="AQ563" i="4"/>
  <c r="AI563" i="4"/>
  <c r="AA563" i="4"/>
  <c r="S563" i="4"/>
  <c r="BF507" i="4"/>
  <c r="AX507" i="4"/>
  <c r="AP507" i="4"/>
  <c r="AH507" i="4"/>
  <c r="Z507" i="4"/>
  <c r="R507" i="4"/>
  <c r="BE507" i="4"/>
  <c r="AW507" i="4"/>
  <c r="AO507" i="4"/>
  <c r="AG507" i="4"/>
  <c r="Y507" i="4"/>
  <c r="Q507" i="4"/>
  <c r="BD507" i="4"/>
  <c r="AV507" i="4"/>
  <c r="AN507" i="4"/>
  <c r="AF507" i="4"/>
  <c r="X507" i="4"/>
  <c r="P507" i="4"/>
  <c r="BG507" i="4"/>
  <c r="AY507" i="4"/>
  <c r="AQ507" i="4"/>
  <c r="AI507" i="4"/>
  <c r="AA507" i="4"/>
  <c r="S507" i="4"/>
  <c r="BJ507" i="4"/>
  <c r="AT507" i="4"/>
  <c r="AD507" i="4"/>
  <c r="N507" i="4"/>
  <c r="BI507" i="4"/>
  <c r="AS507" i="4"/>
  <c r="AC507" i="4"/>
  <c r="M507" i="4"/>
  <c r="BH507" i="4"/>
  <c r="AR507" i="4"/>
  <c r="AB507" i="4"/>
  <c r="L507" i="4"/>
  <c r="BC507" i="4"/>
  <c r="AM507" i="4"/>
  <c r="W507" i="4"/>
  <c r="BB507" i="4"/>
  <c r="AL507" i="4"/>
  <c r="V507" i="4"/>
  <c r="BA507" i="4"/>
  <c r="AK507" i="4"/>
  <c r="U507" i="4"/>
  <c r="AZ507" i="4"/>
  <c r="AJ507" i="4"/>
  <c r="T507" i="4"/>
  <c r="BK507" i="4"/>
  <c r="AU507" i="4"/>
  <c r="AE507" i="4"/>
  <c r="O507" i="4"/>
  <c r="V534" i="4"/>
  <c r="BE514" i="4"/>
  <c r="BF603" i="4"/>
  <c r="AI582" i="4"/>
  <c r="BD582" i="4"/>
  <c r="W582" i="4"/>
  <c r="V550" i="4"/>
  <c r="AW550" i="4"/>
  <c r="AN518" i="4"/>
  <c r="AZ534" i="4"/>
  <c r="AI534" i="4"/>
  <c r="S514" i="4"/>
  <c r="AR511" i="4"/>
  <c r="BJ511" i="4"/>
  <c r="BH522" i="4"/>
  <c r="AM520" i="4"/>
  <c r="AP511" i="4"/>
  <c r="T566" i="4"/>
  <c r="AL566" i="4"/>
  <c r="BD566" i="4"/>
  <c r="AQ566" i="4"/>
  <c r="P535" i="4"/>
  <c r="BJ533" i="4"/>
  <c r="P522" i="4"/>
  <c r="AL522" i="4"/>
  <c r="AO518" i="4"/>
  <c r="AR514" i="4"/>
  <c r="BI593" i="4"/>
  <c r="Q593" i="4"/>
  <c r="AM593" i="4"/>
  <c r="BG535" i="4"/>
  <c r="BA535" i="4"/>
  <c r="P514" i="4"/>
  <c r="AE514" i="4"/>
  <c r="BC512" i="4"/>
  <c r="AZ510" i="4"/>
  <c r="BA455" i="4"/>
  <c r="AK455" i="4"/>
  <c r="U455" i="4"/>
  <c r="BK455" i="4"/>
  <c r="AU455" i="4"/>
  <c r="AE455" i="4"/>
  <c r="O455" i="4"/>
  <c r="BJ455" i="4"/>
  <c r="AT455" i="4"/>
  <c r="AD455" i="4"/>
  <c r="N455" i="4"/>
  <c r="BI455" i="4"/>
  <c r="AS455" i="4"/>
  <c r="AC455" i="4"/>
  <c r="M455" i="4"/>
  <c r="BD455" i="4"/>
  <c r="AN455" i="4"/>
  <c r="X455" i="4"/>
  <c r="BC455" i="4"/>
  <c r="AM455" i="4"/>
  <c r="W455" i="4"/>
  <c r="BF455" i="4"/>
  <c r="AO455" i="4"/>
  <c r="AB455" i="4"/>
  <c r="AX455" i="4"/>
  <c r="AG455" i="4"/>
  <c r="T455" i="4"/>
  <c r="V455" i="4"/>
  <c r="BG455" i="4"/>
  <c r="AP455" i="4"/>
  <c r="Y455" i="4"/>
  <c r="L455" i="4"/>
  <c r="AL455" i="4"/>
  <c r="AI455" i="4"/>
  <c r="R455" i="4"/>
  <c r="AZ455" i="4"/>
  <c r="AV455" i="4"/>
  <c r="S455" i="4"/>
  <c r="AW455" i="4"/>
  <c r="AJ455" i="4"/>
  <c r="BK459" i="4"/>
  <c r="BC459" i="4"/>
  <c r="AU459" i="4"/>
  <c r="AM459" i="4"/>
  <c r="AE459" i="4"/>
  <c r="W459" i="4"/>
  <c r="O459" i="4"/>
  <c r="BJ459" i="4"/>
  <c r="BB459" i="4"/>
  <c r="AT459" i="4"/>
  <c r="AL459" i="4"/>
  <c r="AD459" i="4"/>
  <c r="V459" i="4"/>
  <c r="N459" i="4"/>
  <c r="BI459" i="4"/>
  <c r="BA459" i="4"/>
  <c r="AS459" i="4"/>
  <c r="AK459" i="4"/>
  <c r="AC459" i="4"/>
  <c r="U459" i="4"/>
  <c r="M459" i="4"/>
  <c r="BD459" i="4"/>
  <c r="AV459" i="4"/>
  <c r="AN459" i="4"/>
  <c r="AF459" i="4"/>
  <c r="X459" i="4"/>
  <c r="P459" i="4"/>
  <c r="AW459" i="4"/>
  <c r="AG459" i="4"/>
  <c r="Q459" i="4"/>
  <c r="BH459" i="4"/>
  <c r="AR459" i="4"/>
  <c r="AB459" i="4"/>
  <c r="L459" i="4"/>
  <c r="BG459" i="4"/>
  <c r="AQ459" i="4"/>
  <c r="AA459" i="4"/>
  <c r="BF459" i="4"/>
  <c r="AP459" i="4"/>
  <c r="Z459" i="4"/>
  <c r="BE459" i="4"/>
  <c r="AO459" i="4"/>
  <c r="Y459" i="4"/>
  <c r="AZ459" i="4"/>
  <c r="AJ459" i="4"/>
  <c r="T459" i="4"/>
  <c r="AY459" i="4"/>
  <c r="AI459" i="4"/>
  <c r="S459" i="4"/>
  <c r="AX459" i="4"/>
  <c r="AH459" i="4"/>
  <c r="R459" i="4"/>
  <c r="AF455" i="4"/>
  <c r="AA455" i="4"/>
  <c r="AA456" i="4"/>
  <c r="N456" i="4"/>
  <c r="L446" i="4"/>
  <c r="N446" i="4"/>
  <c r="BG433" i="4"/>
  <c r="T415" i="4"/>
  <c r="M403" i="4"/>
  <c r="AT447" i="4"/>
  <c r="AW447" i="4"/>
  <c r="V449" i="4"/>
  <c r="AQ433" i="4"/>
  <c r="BF433" i="4"/>
  <c r="N415" i="4"/>
  <c r="L449" i="4"/>
  <c r="BC449" i="4"/>
  <c r="S443" i="4"/>
  <c r="N443" i="4"/>
  <c r="Z403" i="4"/>
  <c r="W339" i="4"/>
  <c r="BE339" i="4"/>
  <c r="AN339" i="4"/>
  <c r="AD339" i="4"/>
  <c r="T339" i="4"/>
  <c r="BI339" i="4"/>
  <c r="BG339" i="4"/>
  <c r="AW339" i="4"/>
  <c r="AF339" i="4"/>
  <c r="V339" i="4"/>
  <c r="AY339" i="4"/>
  <c r="AS339" i="4"/>
  <c r="AQ339" i="4"/>
  <c r="BC339" i="4"/>
  <c r="BF339" i="4"/>
  <c r="AO339" i="4"/>
  <c r="X339" i="4"/>
  <c r="N339" i="4"/>
  <c r="AI339" i="4"/>
  <c r="AC339" i="4"/>
  <c r="AA339" i="4"/>
  <c r="AX339" i="4"/>
  <c r="AG339" i="4"/>
  <c r="P339" i="4"/>
  <c r="BA339" i="4"/>
  <c r="S339" i="4"/>
  <c r="M339" i="4"/>
  <c r="AP339" i="4"/>
  <c r="Y339" i="4"/>
  <c r="BJ339" i="4"/>
  <c r="AK339" i="4"/>
  <c r="BK339" i="4"/>
  <c r="BH339" i="4"/>
  <c r="AM339" i="4"/>
  <c r="AH339" i="4"/>
  <c r="Q339" i="4"/>
  <c r="BB339" i="4"/>
  <c r="U339" i="4"/>
  <c r="AU339" i="4"/>
  <c r="AR339" i="4"/>
  <c r="R339" i="4"/>
  <c r="AV339" i="4"/>
  <c r="AL339" i="4"/>
  <c r="AJ339" i="4"/>
  <c r="O339" i="4"/>
  <c r="L339" i="4"/>
  <c r="AJ358" i="4"/>
  <c r="P358" i="4"/>
  <c r="U382" i="4"/>
  <c r="BK382" i="4"/>
  <c r="AY382" i="4"/>
  <c r="AO358" i="4"/>
  <c r="AJ342" i="4"/>
  <c r="BK302" i="4"/>
  <c r="BC302" i="4"/>
  <c r="AU302" i="4"/>
  <c r="AM302" i="4"/>
  <c r="AE302" i="4"/>
  <c r="W302" i="4"/>
  <c r="O302" i="4"/>
  <c r="BJ302" i="4"/>
  <c r="BB302" i="4"/>
  <c r="AT302" i="4"/>
  <c r="AL302" i="4"/>
  <c r="AD302" i="4"/>
  <c r="V302" i="4"/>
  <c r="N302" i="4"/>
  <c r="BI302" i="4"/>
  <c r="BA302" i="4"/>
  <c r="AS302" i="4"/>
  <c r="AK302" i="4"/>
  <c r="AC302" i="4"/>
  <c r="U302" i="4"/>
  <c r="M302" i="4"/>
  <c r="BH302" i="4"/>
  <c r="AZ302" i="4"/>
  <c r="AR302" i="4"/>
  <c r="AJ302" i="4"/>
  <c r="AB302" i="4"/>
  <c r="T302" i="4"/>
  <c r="L302" i="4"/>
  <c r="BG302" i="4"/>
  <c r="AY302" i="4"/>
  <c r="AQ302" i="4"/>
  <c r="AI302" i="4"/>
  <c r="AA302" i="4"/>
  <c r="S302" i="4"/>
  <c r="BF302" i="4"/>
  <c r="AX302" i="4"/>
  <c r="AP302" i="4"/>
  <c r="AH302" i="4"/>
  <c r="Z302" i="4"/>
  <c r="R302" i="4"/>
  <c r="BE302" i="4"/>
  <c r="AW302" i="4"/>
  <c r="AO302" i="4"/>
  <c r="AG302" i="4"/>
  <c r="Y302" i="4"/>
  <c r="Q302" i="4"/>
  <c r="BD302" i="4"/>
  <c r="AV302" i="4"/>
  <c r="AN302" i="4"/>
  <c r="AF302" i="4"/>
  <c r="X302" i="4"/>
  <c r="P302" i="4"/>
  <c r="Q342" i="4"/>
  <c r="BH358" i="4"/>
  <c r="AU258" i="4"/>
  <c r="BD274" i="4"/>
  <c r="Q349" i="4"/>
  <c r="AJ290" i="4"/>
  <c r="Z339" i="4"/>
  <c r="AS303" i="4"/>
  <c r="BG977" i="4"/>
  <c r="AP984" i="4"/>
  <c r="O984" i="4"/>
  <c r="BH946" i="4"/>
  <c r="AZ946" i="4"/>
  <c r="AR946" i="4"/>
  <c r="AJ946" i="4"/>
  <c r="AB946" i="4"/>
  <c r="T946" i="4"/>
  <c r="L946" i="4"/>
  <c r="BG946" i="4"/>
  <c r="AY946" i="4"/>
  <c r="AQ946" i="4"/>
  <c r="AI946" i="4"/>
  <c r="AA946" i="4"/>
  <c r="S946" i="4"/>
  <c r="BF946" i="4"/>
  <c r="AX946" i="4"/>
  <c r="AP946" i="4"/>
  <c r="AH946" i="4"/>
  <c r="Z946" i="4"/>
  <c r="R946" i="4"/>
  <c r="BK946" i="4"/>
  <c r="AW946" i="4"/>
  <c r="AL946" i="4"/>
  <c r="X946" i="4"/>
  <c r="M946" i="4"/>
  <c r="BJ946" i="4"/>
  <c r="AV946" i="4"/>
  <c r="AK946" i="4"/>
  <c r="W946" i="4"/>
  <c r="BI946" i="4"/>
  <c r="AU946" i="4"/>
  <c r="AG946" i="4"/>
  <c r="V946" i="4"/>
  <c r="BB946" i="4"/>
  <c r="AN946" i="4"/>
  <c r="AC946" i="4"/>
  <c r="O946" i="4"/>
  <c r="AM946" i="4"/>
  <c r="N946" i="4"/>
  <c r="BE946" i="4"/>
  <c r="AF946" i="4"/>
  <c r="BD946" i="4"/>
  <c r="AE946" i="4"/>
  <c r="AT946" i="4"/>
  <c r="AS946" i="4"/>
  <c r="Q946" i="4"/>
  <c r="AO946" i="4"/>
  <c r="P946" i="4"/>
  <c r="BC946" i="4"/>
  <c r="BA946" i="4"/>
  <c r="AD946" i="4"/>
  <c r="Y946" i="4"/>
  <c r="U946" i="4"/>
  <c r="R985" i="4"/>
  <c r="AC985" i="4"/>
  <c r="AT940" i="4"/>
  <c r="AS940" i="4"/>
  <c r="T940" i="4"/>
  <c r="BB940" i="4"/>
  <c r="AU940" i="4"/>
  <c r="AP940" i="4"/>
  <c r="Y940" i="4"/>
  <c r="BA940" i="4"/>
  <c r="AI990" i="4"/>
  <c r="AS990" i="4"/>
  <c r="T990" i="4"/>
  <c r="AL940" i="4"/>
  <c r="BH920" i="4"/>
  <c r="AZ920" i="4"/>
  <c r="AR920" i="4"/>
  <c r="AJ920" i="4"/>
  <c r="AB920" i="4"/>
  <c r="T920" i="4"/>
  <c r="L920" i="4"/>
  <c r="BK920" i="4"/>
  <c r="BB920" i="4"/>
  <c r="AS920" i="4"/>
  <c r="AI920" i="4"/>
  <c r="Z920" i="4"/>
  <c r="Q920" i="4"/>
  <c r="BJ920" i="4"/>
  <c r="BA920" i="4"/>
  <c r="AQ920" i="4"/>
  <c r="AH920" i="4"/>
  <c r="Y920" i="4"/>
  <c r="P920" i="4"/>
  <c r="BI920" i="4"/>
  <c r="AY920" i="4"/>
  <c r="AP920" i="4"/>
  <c r="AG920" i="4"/>
  <c r="X920" i="4"/>
  <c r="O920" i="4"/>
  <c r="BE920" i="4"/>
  <c r="AO920" i="4"/>
  <c r="AC920" i="4"/>
  <c r="M920" i="4"/>
  <c r="BD920" i="4"/>
  <c r="AN920" i="4"/>
  <c r="AA920" i="4"/>
  <c r="BC920" i="4"/>
  <c r="AM920" i="4"/>
  <c r="W920" i="4"/>
  <c r="AX920" i="4"/>
  <c r="AL920" i="4"/>
  <c r="V920" i="4"/>
  <c r="AU920" i="4"/>
  <c r="R920" i="4"/>
  <c r="AT920" i="4"/>
  <c r="N920" i="4"/>
  <c r="AK920" i="4"/>
  <c r="AF920" i="4"/>
  <c r="S920" i="4"/>
  <c r="BG920" i="4"/>
  <c r="BF920" i="4"/>
  <c r="AW920" i="4"/>
  <c r="AV920" i="4"/>
  <c r="AE920" i="4"/>
  <c r="AD920" i="4"/>
  <c r="U920" i="4"/>
  <c r="M903" i="4"/>
  <c r="AF840" i="4"/>
  <c r="W840" i="4"/>
  <c r="N840" i="4"/>
  <c r="AI840" i="4"/>
  <c r="M840" i="4"/>
  <c r="X840" i="4"/>
  <c r="O840" i="4"/>
  <c r="BE840" i="4"/>
  <c r="S840" i="4"/>
  <c r="BF840" i="4"/>
  <c r="T840" i="4"/>
  <c r="AA840" i="4"/>
  <c r="P840" i="4"/>
  <c r="BJ840" i="4"/>
  <c r="AW840" i="4"/>
  <c r="AX840" i="4"/>
  <c r="AP840" i="4"/>
  <c r="AZ840" i="4"/>
  <c r="BG840" i="4"/>
  <c r="AJ840" i="4"/>
  <c r="AG838" i="4"/>
  <c r="O1003" i="4"/>
  <c r="BC977" i="4"/>
  <c r="AN984" i="4"/>
  <c r="AG984" i="4"/>
  <c r="AB984" i="4"/>
  <c r="BG984" i="4"/>
  <c r="AA984" i="4"/>
  <c r="Z984" i="4"/>
  <c r="BF984" i="4"/>
  <c r="BK979" i="4"/>
  <c r="BC979" i="4"/>
  <c r="AU979" i="4"/>
  <c r="AM979" i="4"/>
  <c r="AE979" i="4"/>
  <c r="W979" i="4"/>
  <c r="O979" i="4"/>
  <c r="BE979" i="4"/>
  <c r="AV979" i="4"/>
  <c r="AL979" i="4"/>
  <c r="AC979" i="4"/>
  <c r="T979" i="4"/>
  <c r="BG979" i="4"/>
  <c r="AW979" i="4"/>
  <c r="AK979" i="4"/>
  <c r="AA979" i="4"/>
  <c r="Q979" i="4"/>
  <c r="BF979" i="4"/>
  <c r="AT979" i="4"/>
  <c r="AJ979" i="4"/>
  <c r="Z979" i="4"/>
  <c r="P979" i="4"/>
  <c r="BD979" i="4"/>
  <c r="AS979" i="4"/>
  <c r="AI979" i="4"/>
  <c r="Y979" i="4"/>
  <c r="N979" i="4"/>
  <c r="BB979" i="4"/>
  <c r="AO979" i="4"/>
  <c r="V979" i="4"/>
  <c r="BA979" i="4"/>
  <c r="AN979" i="4"/>
  <c r="U979" i="4"/>
  <c r="AZ979" i="4"/>
  <c r="AH979" i="4"/>
  <c r="S979" i="4"/>
  <c r="AR979" i="4"/>
  <c r="R979" i="4"/>
  <c r="AQ979" i="4"/>
  <c r="M979" i="4"/>
  <c r="AP979" i="4"/>
  <c r="L979" i="4"/>
  <c r="BJ979" i="4"/>
  <c r="AG979" i="4"/>
  <c r="BI979" i="4"/>
  <c r="AF979" i="4"/>
  <c r="BH979" i="4"/>
  <c r="AD979" i="4"/>
  <c r="AB979" i="4"/>
  <c r="X979" i="4"/>
  <c r="AY979" i="4"/>
  <c r="AX979" i="4"/>
  <c r="BE954" i="4"/>
  <c r="AH954" i="4"/>
  <c r="Q954" i="4"/>
  <c r="BD954" i="4"/>
  <c r="AG954" i="4"/>
  <c r="AW954" i="4"/>
  <c r="AF954" i="4"/>
  <c r="BG954" i="4"/>
  <c r="AP954" i="4"/>
  <c r="S954" i="4"/>
  <c r="AU954" i="4"/>
  <c r="AQ954" i="4"/>
  <c r="AI954" i="4"/>
  <c r="BK954" i="4"/>
  <c r="W954" i="4"/>
  <c r="BF954" i="4"/>
  <c r="R954" i="4"/>
  <c r="AV954" i="4"/>
  <c r="AE954" i="4"/>
  <c r="X954" i="4"/>
  <c r="AR984" i="4"/>
  <c r="AK984" i="4"/>
  <c r="AR954" i="4"/>
  <c r="W985" i="4"/>
  <c r="AI955" i="4"/>
  <c r="BA955" i="4"/>
  <c r="O990" i="4"/>
  <c r="AJ990" i="4"/>
  <c r="L948" i="4"/>
  <c r="Z940" i="4"/>
  <c r="BK936" i="4"/>
  <c r="AW936" i="4"/>
  <c r="AB936" i="4"/>
  <c r="AS936" i="4"/>
  <c r="BJ936" i="4"/>
  <c r="AL903" i="4"/>
  <c r="BD903" i="4"/>
  <c r="AV878" i="4"/>
  <c r="AM898" i="4"/>
  <c r="AH898" i="4"/>
  <c r="BG887" i="4"/>
  <c r="AW838" i="4"/>
  <c r="AG823" i="4"/>
  <c r="AY823" i="4"/>
  <c r="BA795" i="4"/>
  <c r="AL795" i="4"/>
  <c r="AG795" i="4"/>
  <c r="P795" i="4"/>
  <c r="BH795" i="4"/>
  <c r="AQ795" i="4"/>
  <c r="AT795" i="4"/>
  <c r="BB795" i="4"/>
  <c r="Y795" i="4"/>
  <c r="BK795" i="4"/>
  <c r="AZ795" i="4"/>
  <c r="BG795" i="4"/>
  <c r="BJ795" i="4"/>
  <c r="Q795" i="4"/>
  <c r="BC795" i="4"/>
  <c r="AR795" i="4"/>
  <c r="BF790" i="4"/>
  <c r="AX790" i="4"/>
  <c r="AP790" i="4"/>
  <c r="AH790" i="4"/>
  <c r="Z790" i="4"/>
  <c r="R790" i="4"/>
  <c r="BE790" i="4"/>
  <c r="AW790" i="4"/>
  <c r="AO790" i="4"/>
  <c r="AG790" i="4"/>
  <c r="Y790" i="4"/>
  <c r="Q790" i="4"/>
  <c r="BD790" i="4"/>
  <c r="AV790" i="4"/>
  <c r="AN790" i="4"/>
  <c r="AF790" i="4"/>
  <c r="X790" i="4"/>
  <c r="P790" i="4"/>
  <c r="BI790" i="4"/>
  <c r="BA790" i="4"/>
  <c r="AS790" i="4"/>
  <c r="AK790" i="4"/>
  <c r="AC790" i="4"/>
  <c r="U790" i="4"/>
  <c r="M790" i="4"/>
  <c r="BG790" i="4"/>
  <c r="AQ790" i="4"/>
  <c r="AA790" i="4"/>
  <c r="BC790" i="4"/>
  <c r="AM790" i="4"/>
  <c r="W790" i="4"/>
  <c r="BB790" i="4"/>
  <c r="AL790" i="4"/>
  <c r="V790" i="4"/>
  <c r="AZ790" i="4"/>
  <c r="AJ790" i="4"/>
  <c r="T790" i="4"/>
  <c r="AY790" i="4"/>
  <c r="AI790" i="4"/>
  <c r="S790" i="4"/>
  <c r="BK790" i="4"/>
  <c r="AU790" i="4"/>
  <c r="AE790" i="4"/>
  <c r="O790" i="4"/>
  <c r="BJ790" i="4"/>
  <c r="AT790" i="4"/>
  <c r="AD790" i="4"/>
  <c r="N790" i="4"/>
  <c r="BH790" i="4"/>
  <c r="AR790" i="4"/>
  <c r="AB790" i="4"/>
  <c r="L790" i="4"/>
  <c r="AF801" i="4"/>
  <c r="V801" i="4"/>
  <c r="BE801" i="4"/>
  <c r="AB801" i="4"/>
  <c r="BH996" i="4"/>
  <c r="AZ996" i="4"/>
  <c r="AR996" i="4"/>
  <c r="AJ996" i="4"/>
  <c r="AB996" i="4"/>
  <c r="T996" i="4"/>
  <c r="L996" i="4"/>
  <c r="BG996" i="4"/>
  <c r="AY996" i="4"/>
  <c r="AQ996" i="4"/>
  <c r="AI996" i="4"/>
  <c r="AA996" i="4"/>
  <c r="S996" i="4"/>
  <c r="BF996" i="4"/>
  <c r="AX996" i="4"/>
  <c r="AP996" i="4"/>
  <c r="AH996" i="4"/>
  <c r="Z996" i="4"/>
  <c r="R996" i="4"/>
  <c r="BA996" i="4"/>
  <c r="AM996" i="4"/>
  <c r="Y996" i="4"/>
  <c r="N996" i="4"/>
  <c r="BK996" i="4"/>
  <c r="AW996" i="4"/>
  <c r="AL996" i="4"/>
  <c r="X996" i="4"/>
  <c r="M996" i="4"/>
  <c r="BJ996" i="4"/>
  <c r="AV996" i="4"/>
  <c r="AK996" i="4"/>
  <c r="W996" i="4"/>
  <c r="BC996" i="4"/>
  <c r="AO996" i="4"/>
  <c r="AD996" i="4"/>
  <c r="P996" i="4"/>
  <c r="AU996" i="4"/>
  <c r="V996" i="4"/>
  <c r="AT996" i="4"/>
  <c r="U996" i="4"/>
  <c r="AS996" i="4"/>
  <c r="Q996" i="4"/>
  <c r="BB996" i="4"/>
  <c r="AC996" i="4"/>
  <c r="BD996" i="4"/>
  <c r="AF996" i="4"/>
  <c r="AN996" i="4"/>
  <c r="AG996" i="4"/>
  <c r="AE996" i="4"/>
  <c r="BE996" i="4"/>
  <c r="O996" i="4"/>
  <c r="BI996" i="4"/>
  <c r="BA1003" i="4"/>
  <c r="AS977" i="4"/>
  <c r="AG977" i="4"/>
  <c r="AX978" i="4"/>
  <c r="BC963" i="4"/>
  <c r="AP963" i="4"/>
  <c r="Z963" i="4"/>
  <c r="BB963" i="4"/>
  <c r="AL963" i="4"/>
  <c r="Y963" i="4"/>
  <c r="AZ963" i="4"/>
  <c r="AJ963" i="4"/>
  <c r="X963" i="4"/>
  <c r="AT963" i="4"/>
  <c r="S963" i="4"/>
  <c r="AR963" i="4"/>
  <c r="R963" i="4"/>
  <c r="BK963" i="4"/>
  <c r="AQ963" i="4"/>
  <c r="Q963" i="4"/>
  <c r="AY963" i="4"/>
  <c r="AB963" i="4"/>
  <c r="AA963" i="4"/>
  <c r="BJ963" i="4"/>
  <c r="P963" i="4"/>
  <c r="BH963" i="4"/>
  <c r="O963" i="4"/>
  <c r="BD963" i="4"/>
  <c r="AI963" i="4"/>
  <c r="AH963" i="4"/>
  <c r="AG963" i="4"/>
  <c r="AU963" i="4"/>
  <c r="AJ978" i="4"/>
  <c r="BF981" i="4"/>
  <c r="AL981" i="4"/>
  <c r="AJ981" i="4"/>
  <c r="BK989" i="4"/>
  <c r="BC989" i="4"/>
  <c r="AU989" i="4"/>
  <c r="AM989" i="4"/>
  <c r="AE989" i="4"/>
  <c r="W989" i="4"/>
  <c r="O989" i="4"/>
  <c r="BE989" i="4"/>
  <c r="AW989" i="4"/>
  <c r="AO989" i="4"/>
  <c r="BA989" i="4"/>
  <c r="AQ989" i="4"/>
  <c r="AG989" i="4"/>
  <c r="X989" i="4"/>
  <c r="N989" i="4"/>
  <c r="BJ989" i="4"/>
  <c r="AZ989" i="4"/>
  <c r="AP989" i="4"/>
  <c r="AF989" i="4"/>
  <c r="V989" i="4"/>
  <c r="M989" i="4"/>
  <c r="BB989" i="4"/>
  <c r="AR989" i="4"/>
  <c r="AH989" i="4"/>
  <c r="Y989" i="4"/>
  <c r="P989" i="4"/>
  <c r="AY989" i="4"/>
  <c r="AJ989" i="4"/>
  <c r="T989" i="4"/>
  <c r="BF989" i="4"/>
  <c r="AK989" i="4"/>
  <c r="S989" i="4"/>
  <c r="BD989" i="4"/>
  <c r="AI989" i="4"/>
  <c r="R989" i="4"/>
  <c r="AX989" i="4"/>
  <c r="AD989" i="4"/>
  <c r="Q989" i="4"/>
  <c r="AT989" i="4"/>
  <c r="U989" i="4"/>
  <c r="AS989" i="4"/>
  <c r="L989" i="4"/>
  <c r="AN989" i="4"/>
  <c r="BG989" i="4"/>
  <c r="AV989" i="4"/>
  <c r="AL989" i="4"/>
  <c r="AC989" i="4"/>
  <c r="AB989" i="4"/>
  <c r="AA989" i="4"/>
  <c r="BI989" i="4"/>
  <c r="Z989" i="4"/>
  <c r="BH989" i="4"/>
  <c r="AM984" i="4"/>
  <c r="L985" i="4"/>
  <c r="AR985" i="4"/>
  <c r="BD985" i="4"/>
  <c r="R955" i="4"/>
  <c r="AO955" i="4"/>
  <c r="AD990" i="4"/>
  <c r="BE990" i="4"/>
  <c r="BG981" i="4"/>
  <c r="AQ940" i="4"/>
  <c r="BA934" i="4"/>
  <c r="AU934" i="4"/>
  <c r="N948" i="4"/>
  <c r="R948" i="4"/>
  <c r="N940" i="4"/>
  <c r="AB906" i="4"/>
  <c r="AX906" i="4"/>
  <c r="BD916" i="4"/>
  <c r="AV916" i="4"/>
  <c r="AN916" i="4"/>
  <c r="AF916" i="4"/>
  <c r="X916" i="4"/>
  <c r="P916" i="4"/>
  <c r="BI916" i="4"/>
  <c r="AZ916" i="4"/>
  <c r="AQ916" i="4"/>
  <c r="AH916" i="4"/>
  <c r="Y916" i="4"/>
  <c r="O916" i="4"/>
  <c r="BH916" i="4"/>
  <c r="AY916" i="4"/>
  <c r="AP916" i="4"/>
  <c r="AG916" i="4"/>
  <c r="W916" i="4"/>
  <c r="N916" i="4"/>
  <c r="BG916" i="4"/>
  <c r="AX916" i="4"/>
  <c r="AO916" i="4"/>
  <c r="AE916" i="4"/>
  <c r="V916" i="4"/>
  <c r="M916" i="4"/>
  <c r="BJ916" i="4"/>
  <c r="AT916" i="4"/>
  <c r="AD916" i="4"/>
  <c r="R916" i="4"/>
  <c r="BF916" i="4"/>
  <c r="AS916" i="4"/>
  <c r="AC916" i="4"/>
  <c r="Q916" i="4"/>
  <c r="BE916" i="4"/>
  <c r="AR916" i="4"/>
  <c r="AB916" i="4"/>
  <c r="L916" i="4"/>
  <c r="BC916" i="4"/>
  <c r="AM916" i="4"/>
  <c r="AA916" i="4"/>
  <c r="AK916" i="4"/>
  <c r="AJ916" i="4"/>
  <c r="BK916" i="4"/>
  <c r="AI916" i="4"/>
  <c r="BB916" i="4"/>
  <c r="Z916" i="4"/>
  <c r="AW916" i="4"/>
  <c r="AU916" i="4"/>
  <c r="AL916" i="4"/>
  <c r="U916" i="4"/>
  <c r="T916" i="4"/>
  <c r="S916" i="4"/>
  <c r="BA916" i="4"/>
  <c r="AP936" i="4"/>
  <c r="BA936" i="4"/>
  <c r="BH860" i="4"/>
  <c r="AZ860" i="4"/>
  <c r="AR860" i="4"/>
  <c r="AJ860" i="4"/>
  <c r="AB860" i="4"/>
  <c r="T860" i="4"/>
  <c r="L860" i="4"/>
  <c r="BG860" i="4"/>
  <c r="AY860" i="4"/>
  <c r="AQ860" i="4"/>
  <c r="AI860" i="4"/>
  <c r="AA860" i="4"/>
  <c r="S860" i="4"/>
  <c r="BF860" i="4"/>
  <c r="AX860" i="4"/>
  <c r="AP860" i="4"/>
  <c r="AH860" i="4"/>
  <c r="Z860" i="4"/>
  <c r="R860" i="4"/>
  <c r="BE860" i="4"/>
  <c r="AW860" i="4"/>
  <c r="AO860" i="4"/>
  <c r="AG860" i="4"/>
  <c r="Y860" i="4"/>
  <c r="Q860" i="4"/>
  <c r="BB860" i="4"/>
  <c r="AL860" i="4"/>
  <c r="V860" i="4"/>
  <c r="BA860" i="4"/>
  <c r="AK860" i="4"/>
  <c r="U860" i="4"/>
  <c r="AV860" i="4"/>
  <c r="AF860" i="4"/>
  <c r="P860" i="4"/>
  <c r="BC860" i="4"/>
  <c r="AM860" i="4"/>
  <c r="W860" i="4"/>
  <c r="BD860" i="4"/>
  <c r="X860" i="4"/>
  <c r="AU860" i="4"/>
  <c r="O860" i="4"/>
  <c r="AT860" i="4"/>
  <c r="N860" i="4"/>
  <c r="AS860" i="4"/>
  <c r="M860" i="4"/>
  <c r="AN860" i="4"/>
  <c r="BK860" i="4"/>
  <c r="AE860" i="4"/>
  <c r="BJ860" i="4"/>
  <c r="AD860" i="4"/>
  <c r="BI860" i="4"/>
  <c r="AC860" i="4"/>
  <c r="AZ903" i="4"/>
  <c r="AM890" i="4"/>
  <c r="AA878" i="4"/>
  <c r="N898" i="4"/>
  <c r="BE895" i="4"/>
  <c r="AW895" i="4"/>
  <c r="AO895" i="4"/>
  <c r="AG895" i="4"/>
  <c r="Y895" i="4"/>
  <c r="Q895" i="4"/>
  <c r="BD895" i="4"/>
  <c r="AV895" i="4"/>
  <c r="AN895" i="4"/>
  <c r="AF895" i="4"/>
  <c r="X895" i="4"/>
  <c r="P895" i="4"/>
  <c r="BK895" i="4"/>
  <c r="BC895" i="4"/>
  <c r="AU895" i="4"/>
  <c r="AM895" i="4"/>
  <c r="AE895" i="4"/>
  <c r="W895" i="4"/>
  <c r="O895" i="4"/>
  <c r="AZ895" i="4"/>
  <c r="AL895" i="4"/>
  <c r="AA895" i="4"/>
  <c r="M895" i="4"/>
  <c r="BJ895" i="4"/>
  <c r="AY895" i="4"/>
  <c r="AK895" i="4"/>
  <c r="Z895" i="4"/>
  <c r="L895" i="4"/>
  <c r="BI895" i="4"/>
  <c r="AX895" i="4"/>
  <c r="AJ895" i="4"/>
  <c r="V895" i="4"/>
  <c r="BH895" i="4"/>
  <c r="AT895" i="4"/>
  <c r="AI895" i="4"/>
  <c r="U895" i="4"/>
  <c r="AR895" i="4"/>
  <c r="S895" i="4"/>
  <c r="AQ895" i="4"/>
  <c r="R895" i="4"/>
  <c r="AP895" i="4"/>
  <c r="N895" i="4"/>
  <c r="BG895" i="4"/>
  <c r="AH895" i="4"/>
  <c r="BF895" i="4"/>
  <c r="AD895" i="4"/>
  <c r="BB895" i="4"/>
  <c r="AC895" i="4"/>
  <c r="BA895" i="4"/>
  <c r="AB895" i="4"/>
  <c r="AS895" i="4"/>
  <c r="T895" i="4"/>
  <c r="AR898" i="4"/>
  <c r="Z849" i="4"/>
  <c r="L838" i="4"/>
  <c r="Y840" i="4"/>
  <c r="AQ838" i="4"/>
  <c r="BG823" i="4"/>
  <c r="BE817" i="4"/>
  <c r="AW817" i="4"/>
  <c r="AO817" i="4"/>
  <c r="AG817" i="4"/>
  <c r="Y817" i="4"/>
  <c r="Q817" i="4"/>
  <c r="BD817" i="4"/>
  <c r="AV817" i="4"/>
  <c r="AN817" i="4"/>
  <c r="AF817" i="4"/>
  <c r="X817" i="4"/>
  <c r="P817" i="4"/>
  <c r="BK817" i="4"/>
  <c r="BC817" i="4"/>
  <c r="AU817" i="4"/>
  <c r="AM817" i="4"/>
  <c r="AE817" i="4"/>
  <c r="W817" i="4"/>
  <c r="O817" i="4"/>
  <c r="BH817" i="4"/>
  <c r="AZ817" i="4"/>
  <c r="AR817" i="4"/>
  <c r="AJ817" i="4"/>
  <c r="AB817" i="4"/>
  <c r="T817" i="4"/>
  <c r="L817" i="4"/>
  <c r="BG817" i="4"/>
  <c r="AQ817" i="4"/>
  <c r="AA817" i="4"/>
  <c r="BF817" i="4"/>
  <c r="AP817" i="4"/>
  <c r="Z817" i="4"/>
  <c r="BB817" i="4"/>
  <c r="AL817" i="4"/>
  <c r="V817" i="4"/>
  <c r="BA817" i="4"/>
  <c r="AK817" i="4"/>
  <c r="U817" i="4"/>
  <c r="AY817" i="4"/>
  <c r="AI817" i="4"/>
  <c r="S817" i="4"/>
  <c r="AX817" i="4"/>
  <c r="AH817" i="4"/>
  <c r="R817" i="4"/>
  <c r="BJ817" i="4"/>
  <c r="AT817" i="4"/>
  <c r="AD817" i="4"/>
  <c r="N817" i="4"/>
  <c r="BI817" i="4"/>
  <c r="AS817" i="4"/>
  <c r="AC817" i="4"/>
  <c r="M817" i="4"/>
  <c r="BI838" i="4"/>
  <c r="P801" i="4"/>
  <c r="AD801" i="4"/>
  <c r="BD751" i="4"/>
  <c r="AV751" i="4"/>
  <c r="AN751" i="4"/>
  <c r="AF751" i="4"/>
  <c r="X751" i="4"/>
  <c r="P751" i="4"/>
  <c r="BK751" i="4"/>
  <c r="BC751" i="4"/>
  <c r="AU751" i="4"/>
  <c r="AM751" i="4"/>
  <c r="AE751" i="4"/>
  <c r="W751" i="4"/>
  <c r="O751" i="4"/>
  <c r="BJ751" i="4"/>
  <c r="BB751" i="4"/>
  <c r="AT751" i="4"/>
  <c r="AL751" i="4"/>
  <c r="AD751" i="4"/>
  <c r="V751" i="4"/>
  <c r="N751" i="4"/>
  <c r="BG751" i="4"/>
  <c r="AY751" i="4"/>
  <c r="AQ751" i="4"/>
  <c r="AI751" i="4"/>
  <c r="AA751" i="4"/>
  <c r="S751" i="4"/>
  <c r="BH751" i="4"/>
  <c r="AR751" i="4"/>
  <c r="AB751" i="4"/>
  <c r="L751" i="4"/>
  <c r="BF751" i="4"/>
  <c r="AP751" i="4"/>
  <c r="Z751" i="4"/>
  <c r="BE751" i="4"/>
  <c r="AO751" i="4"/>
  <c r="Y751" i="4"/>
  <c r="BA751" i="4"/>
  <c r="AK751" i="4"/>
  <c r="U751" i="4"/>
  <c r="AZ751" i="4"/>
  <c r="AJ751" i="4"/>
  <c r="T751" i="4"/>
  <c r="AX751" i="4"/>
  <c r="AH751" i="4"/>
  <c r="R751" i="4"/>
  <c r="AW751" i="4"/>
  <c r="AG751" i="4"/>
  <c r="Q751" i="4"/>
  <c r="AS751" i="4"/>
  <c r="AC751" i="4"/>
  <c r="M751" i="4"/>
  <c r="BI751" i="4"/>
  <c r="AZ809" i="4"/>
  <c r="BH730" i="4"/>
  <c r="AZ730" i="4"/>
  <c r="AR730" i="4"/>
  <c r="AJ730" i="4"/>
  <c r="AB730" i="4"/>
  <c r="T730" i="4"/>
  <c r="L730" i="4"/>
  <c r="BG730" i="4"/>
  <c r="AY730" i="4"/>
  <c r="AQ730" i="4"/>
  <c r="AI730" i="4"/>
  <c r="AA730" i="4"/>
  <c r="S730" i="4"/>
  <c r="BF730" i="4"/>
  <c r="AX730" i="4"/>
  <c r="AP730" i="4"/>
  <c r="AH730" i="4"/>
  <c r="Z730" i="4"/>
  <c r="R730" i="4"/>
  <c r="BE730" i="4"/>
  <c r="AW730" i="4"/>
  <c r="AO730" i="4"/>
  <c r="AG730" i="4"/>
  <c r="Y730" i="4"/>
  <c r="Q730" i="4"/>
  <c r="BK730" i="4"/>
  <c r="BC730" i="4"/>
  <c r="AU730" i="4"/>
  <c r="AM730" i="4"/>
  <c r="AE730" i="4"/>
  <c r="W730" i="4"/>
  <c r="O730" i="4"/>
  <c r="BJ730" i="4"/>
  <c r="BB730" i="4"/>
  <c r="AT730" i="4"/>
  <c r="AL730" i="4"/>
  <c r="AD730" i="4"/>
  <c r="V730" i="4"/>
  <c r="N730" i="4"/>
  <c r="BD730" i="4"/>
  <c r="X730" i="4"/>
  <c r="BA730" i="4"/>
  <c r="U730" i="4"/>
  <c r="AV730" i="4"/>
  <c r="P730" i="4"/>
  <c r="AS730" i="4"/>
  <c r="M730" i="4"/>
  <c r="AN730" i="4"/>
  <c r="AK730" i="4"/>
  <c r="AF730" i="4"/>
  <c r="BI730" i="4"/>
  <c r="AC730" i="4"/>
  <c r="BJ753" i="4"/>
  <c r="BB753" i="4"/>
  <c r="AT753" i="4"/>
  <c r="AL753" i="4"/>
  <c r="AD753" i="4"/>
  <c r="V753" i="4"/>
  <c r="N753" i="4"/>
  <c r="BI753" i="4"/>
  <c r="BA753" i="4"/>
  <c r="AS753" i="4"/>
  <c r="AK753" i="4"/>
  <c r="AC753" i="4"/>
  <c r="U753" i="4"/>
  <c r="M753" i="4"/>
  <c r="BH753" i="4"/>
  <c r="AZ753" i="4"/>
  <c r="AR753" i="4"/>
  <c r="AJ753" i="4"/>
  <c r="AB753" i="4"/>
  <c r="T753" i="4"/>
  <c r="L753" i="4"/>
  <c r="BE753" i="4"/>
  <c r="AW753" i="4"/>
  <c r="AO753" i="4"/>
  <c r="AG753" i="4"/>
  <c r="Y753" i="4"/>
  <c r="Q753" i="4"/>
  <c r="AV753" i="4"/>
  <c r="AF753" i="4"/>
  <c r="P753" i="4"/>
  <c r="BK753" i="4"/>
  <c r="AU753" i="4"/>
  <c r="AE753" i="4"/>
  <c r="O753" i="4"/>
  <c r="BG753" i="4"/>
  <c r="AQ753" i="4"/>
  <c r="AA753" i="4"/>
  <c r="BF753" i="4"/>
  <c r="AP753" i="4"/>
  <c r="Z753" i="4"/>
  <c r="BD753" i="4"/>
  <c r="AN753" i="4"/>
  <c r="X753" i="4"/>
  <c r="BC753" i="4"/>
  <c r="AM753" i="4"/>
  <c r="W753" i="4"/>
  <c r="AY753" i="4"/>
  <c r="AI753" i="4"/>
  <c r="S753" i="4"/>
  <c r="AX753" i="4"/>
  <c r="AH753" i="4"/>
  <c r="R753" i="4"/>
  <c r="V754" i="4"/>
  <c r="AR711" i="4"/>
  <c r="AH716" i="4"/>
  <c r="Q716" i="4"/>
  <c r="BA716" i="4"/>
  <c r="W716" i="4"/>
  <c r="AI716" i="4"/>
  <c r="AD716" i="4"/>
  <c r="AA716" i="4"/>
  <c r="Z716" i="4"/>
  <c r="BD716" i="4"/>
  <c r="AS716" i="4"/>
  <c r="BB716" i="4"/>
  <c r="S716" i="4"/>
  <c r="N716" i="4"/>
  <c r="R716" i="4"/>
  <c r="AV716" i="4"/>
  <c r="AK716" i="4"/>
  <c r="AL716" i="4"/>
  <c r="BK716" i="4"/>
  <c r="BH716" i="4"/>
  <c r="U711" i="4"/>
  <c r="BE705" i="4"/>
  <c r="BF732" i="4"/>
  <c r="AX732" i="4"/>
  <c r="AP732" i="4"/>
  <c r="AH732" i="4"/>
  <c r="Z732" i="4"/>
  <c r="R732" i="4"/>
  <c r="BE732" i="4"/>
  <c r="AW732" i="4"/>
  <c r="AO732" i="4"/>
  <c r="AG732" i="4"/>
  <c r="Y732" i="4"/>
  <c r="Q732" i="4"/>
  <c r="BD732" i="4"/>
  <c r="AV732" i="4"/>
  <c r="AN732" i="4"/>
  <c r="AF732" i="4"/>
  <c r="X732" i="4"/>
  <c r="P732" i="4"/>
  <c r="BK732" i="4"/>
  <c r="BC732" i="4"/>
  <c r="AU732" i="4"/>
  <c r="AM732" i="4"/>
  <c r="AE732" i="4"/>
  <c r="W732" i="4"/>
  <c r="O732" i="4"/>
  <c r="BI732" i="4"/>
  <c r="BA732" i="4"/>
  <c r="AS732" i="4"/>
  <c r="AK732" i="4"/>
  <c r="AC732" i="4"/>
  <c r="U732" i="4"/>
  <c r="M732" i="4"/>
  <c r="BH732" i="4"/>
  <c r="AZ732" i="4"/>
  <c r="AR732" i="4"/>
  <c r="AJ732" i="4"/>
  <c r="AB732" i="4"/>
  <c r="T732" i="4"/>
  <c r="L732" i="4"/>
  <c r="BJ732" i="4"/>
  <c r="AD732" i="4"/>
  <c r="BG732" i="4"/>
  <c r="AA732" i="4"/>
  <c r="BB732" i="4"/>
  <c r="V732" i="4"/>
  <c r="AY732" i="4"/>
  <c r="S732" i="4"/>
  <c r="AT732" i="4"/>
  <c r="N732" i="4"/>
  <c r="AQ732" i="4"/>
  <c r="AL732" i="4"/>
  <c r="AI732" i="4"/>
  <c r="N711" i="4"/>
  <c r="N699" i="4"/>
  <c r="BI592" i="4"/>
  <c r="BA592" i="4"/>
  <c r="AS592" i="4"/>
  <c r="AK592" i="4"/>
  <c r="AC592" i="4"/>
  <c r="U592" i="4"/>
  <c r="M592" i="4"/>
  <c r="BH592" i="4"/>
  <c r="AZ592" i="4"/>
  <c r="AR592" i="4"/>
  <c r="AJ592" i="4"/>
  <c r="AB592" i="4"/>
  <c r="T592" i="4"/>
  <c r="L592" i="4"/>
  <c r="BG592" i="4"/>
  <c r="AY592" i="4"/>
  <c r="AQ592" i="4"/>
  <c r="AI592" i="4"/>
  <c r="AA592" i="4"/>
  <c r="S592" i="4"/>
  <c r="BJ592" i="4"/>
  <c r="BB592" i="4"/>
  <c r="AT592" i="4"/>
  <c r="AL592" i="4"/>
  <c r="AD592" i="4"/>
  <c r="V592" i="4"/>
  <c r="N592" i="4"/>
  <c r="BC592" i="4"/>
  <c r="AM592" i="4"/>
  <c r="W592" i="4"/>
  <c r="AX592" i="4"/>
  <c r="AH592" i="4"/>
  <c r="R592" i="4"/>
  <c r="AW592" i="4"/>
  <c r="AG592" i="4"/>
  <c r="Q592" i="4"/>
  <c r="AV592" i="4"/>
  <c r="AF592" i="4"/>
  <c r="P592" i="4"/>
  <c r="BK592" i="4"/>
  <c r="AU592" i="4"/>
  <c r="AE592" i="4"/>
  <c r="O592" i="4"/>
  <c r="BF592" i="4"/>
  <c r="AP592" i="4"/>
  <c r="Z592" i="4"/>
  <c r="BE592" i="4"/>
  <c r="AO592" i="4"/>
  <c r="Y592" i="4"/>
  <c r="BD592" i="4"/>
  <c r="AN592" i="4"/>
  <c r="X592" i="4"/>
  <c r="AC716" i="4"/>
  <c r="BE665" i="4"/>
  <c r="BE628" i="4"/>
  <c r="AW628" i="4"/>
  <c r="AO628" i="4"/>
  <c r="AG628" i="4"/>
  <c r="Y628" i="4"/>
  <c r="Q628" i="4"/>
  <c r="BD628" i="4"/>
  <c r="AV628" i="4"/>
  <c r="AN628" i="4"/>
  <c r="AF628" i="4"/>
  <c r="X628" i="4"/>
  <c r="P628" i="4"/>
  <c r="BK628" i="4"/>
  <c r="BC628" i="4"/>
  <c r="AU628" i="4"/>
  <c r="AM628" i="4"/>
  <c r="AE628" i="4"/>
  <c r="W628" i="4"/>
  <c r="O628" i="4"/>
  <c r="BJ628" i="4"/>
  <c r="BB628" i="4"/>
  <c r="AT628" i="4"/>
  <c r="AL628" i="4"/>
  <c r="AD628" i="4"/>
  <c r="V628" i="4"/>
  <c r="N628" i="4"/>
  <c r="BI628" i="4"/>
  <c r="BA628" i="4"/>
  <c r="AS628" i="4"/>
  <c r="AK628" i="4"/>
  <c r="AC628" i="4"/>
  <c r="U628" i="4"/>
  <c r="M628" i="4"/>
  <c r="BH628" i="4"/>
  <c r="AZ628" i="4"/>
  <c r="AR628" i="4"/>
  <c r="AJ628" i="4"/>
  <c r="AB628" i="4"/>
  <c r="T628" i="4"/>
  <c r="L628" i="4"/>
  <c r="BG628" i="4"/>
  <c r="AY628" i="4"/>
  <c r="AQ628" i="4"/>
  <c r="AI628" i="4"/>
  <c r="AA628" i="4"/>
  <c r="S628" i="4"/>
  <c r="BF628" i="4"/>
  <c r="AX628" i="4"/>
  <c r="AP628" i="4"/>
  <c r="AH628" i="4"/>
  <c r="Z628" i="4"/>
  <c r="R628" i="4"/>
  <c r="AD653" i="4"/>
  <c r="Q653" i="4"/>
  <c r="AG580" i="4"/>
  <c r="P580" i="4"/>
  <c r="BF580" i="4"/>
  <c r="BG580" i="4"/>
  <c r="M580" i="4"/>
  <c r="AT580" i="4"/>
  <c r="BA580" i="4"/>
  <c r="Y580" i="4"/>
  <c r="BK580" i="4"/>
  <c r="AX580" i="4"/>
  <c r="AC580" i="4"/>
  <c r="BJ580" i="4"/>
  <c r="Q580" i="4"/>
  <c r="BC580" i="4"/>
  <c r="AP580" i="4"/>
  <c r="L580" i="4"/>
  <c r="AS580" i="4"/>
  <c r="BE580" i="4"/>
  <c r="AN580" i="4"/>
  <c r="AE580" i="4"/>
  <c r="R580" i="4"/>
  <c r="BH580" i="4"/>
  <c r="S580" i="4"/>
  <c r="AJ580" i="4"/>
  <c r="BB580" i="4"/>
  <c r="BH545" i="4"/>
  <c r="AZ545" i="4"/>
  <c r="AR545" i="4"/>
  <c r="AJ545" i="4"/>
  <c r="AB545" i="4"/>
  <c r="T545" i="4"/>
  <c r="L545" i="4"/>
  <c r="BG545" i="4"/>
  <c r="AY545" i="4"/>
  <c r="AQ545" i="4"/>
  <c r="AI545" i="4"/>
  <c r="AA545" i="4"/>
  <c r="S545" i="4"/>
  <c r="BF545" i="4"/>
  <c r="AX545" i="4"/>
  <c r="AP545" i="4"/>
  <c r="AH545" i="4"/>
  <c r="Z545" i="4"/>
  <c r="R545" i="4"/>
  <c r="BE545" i="4"/>
  <c r="AW545" i="4"/>
  <c r="AO545" i="4"/>
  <c r="AG545" i="4"/>
  <c r="Y545" i="4"/>
  <c r="Q545" i="4"/>
  <c r="BK545" i="4"/>
  <c r="BC545" i="4"/>
  <c r="AU545" i="4"/>
  <c r="AM545" i="4"/>
  <c r="AE545" i="4"/>
  <c r="W545" i="4"/>
  <c r="O545" i="4"/>
  <c r="BI545" i="4"/>
  <c r="BA545" i="4"/>
  <c r="AS545" i="4"/>
  <c r="AK545" i="4"/>
  <c r="AC545" i="4"/>
  <c r="U545" i="4"/>
  <c r="M545" i="4"/>
  <c r="BD545" i="4"/>
  <c r="X545" i="4"/>
  <c r="BB545" i="4"/>
  <c r="V545" i="4"/>
  <c r="AV545" i="4"/>
  <c r="P545" i="4"/>
  <c r="AT545" i="4"/>
  <c r="N545" i="4"/>
  <c r="AN545" i="4"/>
  <c r="AL545" i="4"/>
  <c r="AF545" i="4"/>
  <c r="BJ545" i="4"/>
  <c r="AD545" i="4"/>
  <c r="BI564" i="4"/>
  <c r="BA564" i="4"/>
  <c r="AS564" i="4"/>
  <c r="AK564" i="4"/>
  <c r="AC564" i="4"/>
  <c r="U564" i="4"/>
  <c r="M564" i="4"/>
  <c r="BH564" i="4"/>
  <c r="AZ564" i="4"/>
  <c r="AR564" i="4"/>
  <c r="AJ564" i="4"/>
  <c r="AB564" i="4"/>
  <c r="T564" i="4"/>
  <c r="L564" i="4"/>
  <c r="BG564" i="4"/>
  <c r="AY564" i="4"/>
  <c r="AQ564" i="4"/>
  <c r="AI564" i="4"/>
  <c r="AA564" i="4"/>
  <c r="S564" i="4"/>
  <c r="BF564" i="4"/>
  <c r="AX564" i="4"/>
  <c r="AP564" i="4"/>
  <c r="AH564" i="4"/>
  <c r="Z564" i="4"/>
  <c r="R564" i="4"/>
  <c r="BE564" i="4"/>
  <c r="AW564" i="4"/>
  <c r="AO564" i="4"/>
  <c r="AG564" i="4"/>
  <c r="Y564" i="4"/>
  <c r="Q564" i="4"/>
  <c r="BD564" i="4"/>
  <c r="AV564" i="4"/>
  <c r="AN564" i="4"/>
  <c r="AF564" i="4"/>
  <c r="X564" i="4"/>
  <c r="P564" i="4"/>
  <c r="BK564" i="4"/>
  <c r="BC564" i="4"/>
  <c r="AU564" i="4"/>
  <c r="AM564" i="4"/>
  <c r="AE564" i="4"/>
  <c r="W564" i="4"/>
  <c r="O564" i="4"/>
  <c r="BJ564" i="4"/>
  <c r="BB564" i="4"/>
  <c r="AT564" i="4"/>
  <c r="AL564" i="4"/>
  <c r="AD564" i="4"/>
  <c r="V564" i="4"/>
  <c r="N564" i="4"/>
  <c r="AA626" i="4"/>
  <c r="AJ594" i="4"/>
  <c r="L634" i="4"/>
  <c r="W580" i="4"/>
  <c r="AW580" i="4"/>
  <c r="L1000" i="4"/>
  <c r="AO1000" i="4"/>
  <c r="AS1000" i="4"/>
  <c r="AK1000" i="4"/>
  <c r="Y1000" i="4"/>
  <c r="M1000" i="4"/>
  <c r="AX1000" i="4"/>
  <c r="T1000" i="4"/>
  <c r="AN1002" i="4"/>
  <c r="AB1003" i="4"/>
  <c r="W1002" i="4"/>
  <c r="L1002" i="4"/>
  <c r="U1002" i="4"/>
  <c r="AY1003" i="4"/>
  <c r="AE1003" i="4"/>
  <c r="BE1003" i="4"/>
  <c r="BF998" i="4"/>
  <c r="AX998" i="4"/>
  <c r="AP998" i="4"/>
  <c r="AH998" i="4"/>
  <c r="Z998" i="4"/>
  <c r="R998" i="4"/>
  <c r="BE998" i="4"/>
  <c r="AW998" i="4"/>
  <c r="AO998" i="4"/>
  <c r="AG998" i="4"/>
  <c r="Y998" i="4"/>
  <c r="Q998" i="4"/>
  <c r="BD998" i="4"/>
  <c r="AV998" i="4"/>
  <c r="AN998" i="4"/>
  <c r="AF998" i="4"/>
  <c r="X998" i="4"/>
  <c r="P998" i="4"/>
  <c r="BG998" i="4"/>
  <c r="AS998" i="4"/>
  <c r="AE998" i="4"/>
  <c r="T998" i="4"/>
  <c r="BC998" i="4"/>
  <c r="AR998" i="4"/>
  <c r="AD998" i="4"/>
  <c r="S998" i="4"/>
  <c r="BB998" i="4"/>
  <c r="AQ998" i="4"/>
  <c r="AC998" i="4"/>
  <c r="O998" i="4"/>
  <c r="BI998" i="4"/>
  <c r="AU998" i="4"/>
  <c r="AJ998" i="4"/>
  <c r="V998" i="4"/>
  <c r="AY998" i="4"/>
  <c r="W998" i="4"/>
  <c r="AT998" i="4"/>
  <c r="U998" i="4"/>
  <c r="AM998" i="4"/>
  <c r="N998" i="4"/>
  <c r="AZ998" i="4"/>
  <c r="AA998" i="4"/>
  <c r="BA998" i="4"/>
  <c r="AI998" i="4"/>
  <c r="BJ998" i="4"/>
  <c r="BH998" i="4"/>
  <c r="AL998" i="4"/>
  <c r="BK998" i="4"/>
  <c r="AK998" i="4"/>
  <c r="AB998" i="4"/>
  <c r="M998" i="4"/>
  <c r="L998" i="4"/>
  <c r="AI977" i="4"/>
  <c r="BB977" i="4"/>
  <c r="AO977" i="4"/>
  <c r="BK970" i="4"/>
  <c r="BC970" i="4"/>
  <c r="AU970" i="4"/>
  <c r="AM970" i="4"/>
  <c r="AE970" i="4"/>
  <c r="W970" i="4"/>
  <c r="O970" i="4"/>
  <c r="BE970" i="4"/>
  <c r="AV970" i="4"/>
  <c r="AL970" i="4"/>
  <c r="AC970" i="4"/>
  <c r="T970" i="4"/>
  <c r="BD970" i="4"/>
  <c r="AT970" i="4"/>
  <c r="AK970" i="4"/>
  <c r="AB970" i="4"/>
  <c r="S970" i="4"/>
  <c r="BB970" i="4"/>
  <c r="AS970" i="4"/>
  <c r="AJ970" i="4"/>
  <c r="AA970" i="4"/>
  <c r="R970" i="4"/>
  <c r="BI970" i="4"/>
  <c r="AW970" i="4"/>
  <c r="AG970" i="4"/>
  <c r="Q970" i="4"/>
  <c r="BH970" i="4"/>
  <c r="AR970" i="4"/>
  <c r="AF970" i="4"/>
  <c r="P970" i="4"/>
  <c r="BG970" i="4"/>
  <c r="AQ970" i="4"/>
  <c r="AD970" i="4"/>
  <c r="N970" i="4"/>
  <c r="AX970" i="4"/>
  <c r="X970" i="4"/>
  <c r="AP970" i="4"/>
  <c r="V970" i="4"/>
  <c r="AO970" i="4"/>
  <c r="U970" i="4"/>
  <c r="AN970" i="4"/>
  <c r="AI970" i="4"/>
  <c r="AH970" i="4"/>
  <c r="AZ970" i="4"/>
  <c r="L970" i="4"/>
  <c r="AY970" i="4"/>
  <c r="Z970" i="4"/>
  <c r="Y970" i="4"/>
  <c r="M970" i="4"/>
  <c r="BJ970" i="4"/>
  <c r="BF970" i="4"/>
  <c r="BA970" i="4"/>
  <c r="BF963" i="4"/>
  <c r="BH956" i="4"/>
  <c r="AZ956" i="4"/>
  <c r="AR956" i="4"/>
  <c r="AJ956" i="4"/>
  <c r="AB956" i="4"/>
  <c r="T956" i="4"/>
  <c r="L956" i="4"/>
  <c r="BG956" i="4"/>
  <c r="AY956" i="4"/>
  <c r="AQ956" i="4"/>
  <c r="AI956" i="4"/>
  <c r="AA956" i="4"/>
  <c r="S956" i="4"/>
  <c r="BF956" i="4"/>
  <c r="AX956" i="4"/>
  <c r="AP956" i="4"/>
  <c r="AH956" i="4"/>
  <c r="Z956" i="4"/>
  <c r="R956" i="4"/>
  <c r="BE956" i="4"/>
  <c r="AT956" i="4"/>
  <c r="AF956" i="4"/>
  <c r="U956" i="4"/>
  <c r="BD956" i="4"/>
  <c r="AS956" i="4"/>
  <c r="AE956" i="4"/>
  <c r="Q956" i="4"/>
  <c r="BC956" i="4"/>
  <c r="AO956" i="4"/>
  <c r="AD956" i="4"/>
  <c r="P956" i="4"/>
  <c r="AU956" i="4"/>
  <c r="X956" i="4"/>
  <c r="BK956" i="4"/>
  <c r="AN956" i="4"/>
  <c r="W956" i="4"/>
  <c r="BJ956" i="4"/>
  <c r="AM956" i="4"/>
  <c r="V956" i="4"/>
  <c r="AW956" i="4"/>
  <c r="AC956" i="4"/>
  <c r="AV956" i="4"/>
  <c r="AL956" i="4"/>
  <c r="AK956" i="4"/>
  <c r="BI956" i="4"/>
  <c r="O956" i="4"/>
  <c r="BB956" i="4"/>
  <c r="N956" i="4"/>
  <c r="BA956" i="4"/>
  <c r="M956" i="4"/>
  <c r="AG956" i="4"/>
  <c r="Y956" i="4"/>
  <c r="T995" i="4"/>
  <c r="BF995" i="4"/>
  <c r="AA995" i="4"/>
  <c r="AZ995" i="4"/>
  <c r="AS995" i="4"/>
  <c r="AC995" i="4"/>
  <c r="BB995" i="4"/>
  <c r="O1002" i="4"/>
  <c r="AH1002" i="4"/>
  <c r="AE1002" i="4"/>
  <c r="T1002" i="4"/>
  <c r="AC1002" i="4"/>
  <c r="AL1002" i="4"/>
  <c r="BH995" i="4"/>
  <c r="BJ1003" i="4"/>
  <c r="BG1003" i="4"/>
  <c r="AM1003" i="4"/>
  <c r="AV1003" i="4"/>
  <c r="BI1000" i="4"/>
  <c r="AP1000" i="4"/>
  <c r="AR1000" i="4"/>
  <c r="BJ1000" i="4"/>
  <c r="P1000" i="4"/>
  <c r="M995" i="4"/>
  <c r="X977" i="4"/>
  <c r="AR977" i="4"/>
  <c r="AB971" i="4"/>
  <c r="O971" i="4"/>
  <c r="BB971" i="4"/>
  <c r="AL971" i="4"/>
  <c r="Y971" i="4"/>
  <c r="AU971" i="4"/>
  <c r="X971" i="4"/>
  <c r="AT971" i="4"/>
  <c r="T971" i="4"/>
  <c r="AS971" i="4"/>
  <c r="S971" i="4"/>
  <c r="AI971" i="4"/>
  <c r="BK971" i="4"/>
  <c r="AG971" i="4"/>
  <c r="BJ971" i="4"/>
  <c r="AC971" i="4"/>
  <c r="AK971" i="4"/>
  <c r="AJ971" i="4"/>
  <c r="BI971" i="4"/>
  <c r="BA971" i="4"/>
  <c r="AZ971" i="4"/>
  <c r="Q971" i="4"/>
  <c r="P971" i="4"/>
  <c r="AF977" i="4"/>
  <c r="AW977" i="4"/>
  <c r="R978" i="4"/>
  <c r="BG963" i="4"/>
  <c r="AE978" i="4"/>
  <c r="AM971" i="4"/>
  <c r="BG971" i="4"/>
  <c r="Z971" i="4"/>
  <c r="AW963" i="4"/>
  <c r="AG978" i="4"/>
  <c r="O978" i="4"/>
  <c r="AS978" i="4"/>
  <c r="U963" i="4"/>
  <c r="AL991" i="4"/>
  <c r="S977" i="4"/>
  <c r="AO984" i="4"/>
  <c r="AW984" i="4"/>
  <c r="AF984" i="4"/>
  <c r="BC984" i="4"/>
  <c r="BI984" i="4"/>
  <c r="AN954" i="4"/>
  <c r="X991" i="4"/>
  <c r="AN991" i="4"/>
  <c r="Q991" i="4"/>
  <c r="AU991" i="4"/>
  <c r="T991" i="4"/>
  <c r="BF980" i="4"/>
  <c r="AX980" i="4"/>
  <c r="AP980" i="4"/>
  <c r="AH980" i="4"/>
  <c r="Z980" i="4"/>
  <c r="R980" i="4"/>
  <c r="BH980" i="4"/>
  <c r="AY980" i="4"/>
  <c r="AO980" i="4"/>
  <c r="AF980" i="4"/>
  <c r="W980" i="4"/>
  <c r="N980" i="4"/>
  <c r="BI980" i="4"/>
  <c r="AW980" i="4"/>
  <c r="AM980" i="4"/>
  <c r="AC980" i="4"/>
  <c r="S980" i="4"/>
  <c r="BG980" i="4"/>
  <c r="AV980" i="4"/>
  <c r="AL980" i="4"/>
  <c r="AB980" i="4"/>
  <c r="Q980" i="4"/>
  <c r="BE980" i="4"/>
  <c r="AU980" i="4"/>
  <c r="AK980" i="4"/>
  <c r="AA980" i="4"/>
  <c r="P980" i="4"/>
  <c r="BK980" i="4"/>
  <c r="AS980" i="4"/>
  <c r="AD980" i="4"/>
  <c r="L980" i="4"/>
  <c r="BJ980" i="4"/>
  <c r="AR980" i="4"/>
  <c r="Y980" i="4"/>
  <c r="BD980" i="4"/>
  <c r="AQ980" i="4"/>
  <c r="X980" i="4"/>
  <c r="AJ980" i="4"/>
  <c r="M980" i="4"/>
  <c r="AI980" i="4"/>
  <c r="BC980" i="4"/>
  <c r="AG980" i="4"/>
  <c r="BB980" i="4"/>
  <c r="AE980" i="4"/>
  <c r="BA980" i="4"/>
  <c r="V980" i="4"/>
  <c r="AZ980" i="4"/>
  <c r="U980" i="4"/>
  <c r="AT980" i="4"/>
  <c r="AN980" i="4"/>
  <c r="T980" i="4"/>
  <c r="O980" i="4"/>
  <c r="AA962" i="4"/>
  <c r="W962" i="4"/>
  <c r="BJ962" i="4"/>
  <c r="P962" i="4"/>
  <c r="BE962" i="4"/>
  <c r="O962" i="4"/>
  <c r="AN962" i="4"/>
  <c r="AM962" i="4"/>
  <c r="AI962" i="4"/>
  <c r="AZ962" i="4"/>
  <c r="Y954" i="4"/>
  <c r="M954" i="4"/>
  <c r="V954" i="4"/>
  <c r="BI941" i="4"/>
  <c r="BA941" i="4"/>
  <c r="AS941" i="4"/>
  <c r="AK941" i="4"/>
  <c r="AC941" i="4"/>
  <c r="U941" i="4"/>
  <c r="M941" i="4"/>
  <c r="BH941" i="4"/>
  <c r="AZ941" i="4"/>
  <c r="AR941" i="4"/>
  <c r="AJ941" i="4"/>
  <c r="AB941" i="4"/>
  <c r="T941" i="4"/>
  <c r="L941" i="4"/>
  <c r="BG941" i="4"/>
  <c r="AY941" i="4"/>
  <c r="AQ941" i="4"/>
  <c r="AI941" i="4"/>
  <c r="AA941" i="4"/>
  <c r="S941" i="4"/>
  <c r="BC941" i="4"/>
  <c r="AO941" i="4"/>
  <c r="AD941" i="4"/>
  <c r="P941" i="4"/>
  <c r="BB941" i="4"/>
  <c r="AN941" i="4"/>
  <c r="Z941" i="4"/>
  <c r="O941" i="4"/>
  <c r="AX941" i="4"/>
  <c r="AM941" i="4"/>
  <c r="Y941" i="4"/>
  <c r="N941" i="4"/>
  <c r="BE941" i="4"/>
  <c r="AT941" i="4"/>
  <c r="AF941" i="4"/>
  <c r="R941" i="4"/>
  <c r="AV941" i="4"/>
  <c r="W941" i="4"/>
  <c r="AU941" i="4"/>
  <c r="V941" i="4"/>
  <c r="AP941" i="4"/>
  <c r="Q941" i="4"/>
  <c r="BD941" i="4"/>
  <c r="AW941" i="4"/>
  <c r="AL941" i="4"/>
  <c r="AH941" i="4"/>
  <c r="AG941" i="4"/>
  <c r="AE941" i="4"/>
  <c r="BK941" i="4"/>
  <c r="BJ941" i="4"/>
  <c r="BF941" i="4"/>
  <c r="X941" i="4"/>
  <c r="AZ985" i="4"/>
  <c r="AE985" i="4"/>
  <c r="AI985" i="4"/>
  <c r="BF985" i="4"/>
  <c r="Y985" i="4"/>
  <c r="Z962" i="4"/>
  <c r="BH932" i="4"/>
  <c r="AW932" i="4"/>
  <c r="AF932" i="4"/>
  <c r="AZ932" i="4"/>
  <c r="L932" i="4"/>
  <c r="U932" i="4"/>
  <c r="BG932" i="4"/>
  <c r="AV984" i="4"/>
  <c r="AY955" i="4"/>
  <c r="AQ955" i="4"/>
  <c r="AE955" i="4"/>
  <c r="AN955" i="4"/>
  <c r="BE955" i="4"/>
  <c r="X962" i="4"/>
  <c r="AO957" i="4"/>
  <c r="AL985" i="4"/>
  <c r="U990" i="4"/>
  <c r="AE990" i="4"/>
  <c r="BB990" i="4"/>
  <c r="AM990" i="4"/>
  <c r="BH990" i="4"/>
  <c r="Z990" i="4"/>
  <c r="AQ981" i="4"/>
  <c r="BE981" i="4"/>
  <c r="AH981" i="4"/>
  <c r="AD981" i="4"/>
  <c r="BJ981" i="4"/>
  <c r="U981" i="4"/>
  <c r="R962" i="4"/>
  <c r="L962" i="4"/>
  <c r="U962" i="4"/>
  <c r="AL962" i="4"/>
  <c r="AB957" i="4"/>
  <c r="BG957" i="4"/>
  <c r="AK957" i="4"/>
  <c r="AT957" i="4"/>
  <c r="BC957" i="4"/>
  <c r="AP969" i="4"/>
  <c r="BI969" i="4"/>
  <c r="AY969" i="4"/>
  <c r="Z969" i="4"/>
  <c r="AJ969" i="4"/>
  <c r="BI942" i="4"/>
  <c r="AP942" i="4"/>
  <c r="AR942" i="4"/>
  <c r="BJ942" i="4"/>
  <c r="P942" i="4"/>
  <c r="AA934" i="4"/>
  <c r="AC934" i="4"/>
  <c r="BB934" i="4"/>
  <c r="BK934" i="4"/>
  <c r="BI948" i="4"/>
  <c r="AM948" i="4"/>
  <c r="AR948" i="4"/>
  <c r="Q948" i="4"/>
  <c r="AH948" i="4"/>
  <c r="S940" i="4"/>
  <c r="BJ940" i="4"/>
  <c r="AM940" i="4"/>
  <c r="AG940" i="4"/>
  <c r="BF940" i="4"/>
  <c r="AP944" i="4"/>
  <c r="BF944" i="4"/>
  <c r="U944" i="4"/>
  <c r="AL944" i="4"/>
  <c r="S968" i="4"/>
  <c r="L968" i="4"/>
  <c r="BK968" i="4"/>
  <c r="AX968" i="4"/>
  <c r="Y968" i="4"/>
  <c r="AS960" i="4"/>
  <c r="BH960" i="4"/>
  <c r="AC960" i="4"/>
  <c r="BJ960" i="4"/>
  <c r="X960" i="4"/>
  <c r="BE937" i="4"/>
  <c r="AW937" i="4"/>
  <c r="AO937" i="4"/>
  <c r="AG937" i="4"/>
  <c r="Y937" i="4"/>
  <c r="Q937" i="4"/>
  <c r="BD937" i="4"/>
  <c r="AV937" i="4"/>
  <c r="AN937" i="4"/>
  <c r="AF937" i="4"/>
  <c r="X937" i="4"/>
  <c r="P937" i="4"/>
  <c r="BK937" i="4"/>
  <c r="BC937" i="4"/>
  <c r="AU937" i="4"/>
  <c r="AM937" i="4"/>
  <c r="AE937" i="4"/>
  <c r="W937" i="4"/>
  <c r="O937" i="4"/>
  <c r="BH937" i="4"/>
  <c r="AT937" i="4"/>
  <c r="AI937" i="4"/>
  <c r="U937" i="4"/>
  <c r="BG937" i="4"/>
  <c r="AS937" i="4"/>
  <c r="AH937" i="4"/>
  <c r="T937" i="4"/>
  <c r="BF937" i="4"/>
  <c r="AR937" i="4"/>
  <c r="AD937" i="4"/>
  <c r="S937" i="4"/>
  <c r="BJ937" i="4"/>
  <c r="AY937" i="4"/>
  <c r="AK937" i="4"/>
  <c r="Z937" i="4"/>
  <c r="L937" i="4"/>
  <c r="AL937" i="4"/>
  <c r="M937" i="4"/>
  <c r="BI937" i="4"/>
  <c r="AJ937" i="4"/>
  <c r="BB937" i="4"/>
  <c r="AC937" i="4"/>
  <c r="BA937" i="4"/>
  <c r="R937" i="4"/>
  <c r="AZ937" i="4"/>
  <c r="N937" i="4"/>
  <c r="AX937" i="4"/>
  <c r="AQ937" i="4"/>
  <c r="AP937" i="4"/>
  <c r="AB937" i="4"/>
  <c r="AA937" i="4"/>
  <c r="V937" i="4"/>
  <c r="AM919" i="4"/>
  <c r="N919" i="4"/>
  <c r="AO919" i="4"/>
  <c r="X925" i="4"/>
  <c r="P906" i="4"/>
  <c r="AO906" i="4"/>
  <c r="BH903" i="4"/>
  <c r="AI903" i="4"/>
  <c r="BG903" i="4"/>
  <c r="AH903" i="4"/>
  <c r="BF903" i="4"/>
  <c r="AD903" i="4"/>
  <c r="AX903" i="4"/>
  <c r="V903" i="4"/>
  <c r="AV903" i="4"/>
  <c r="AM903" i="4"/>
  <c r="BA903" i="4"/>
  <c r="BJ903" i="4"/>
  <c r="AR903" i="4"/>
  <c r="BE903" i="4"/>
  <c r="AN903" i="4"/>
  <c r="AE903" i="4"/>
  <c r="AP903" i="4"/>
  <c r="AY903" i="4"/>
  <c r="U903" i="4"/>
  <c r="BH897" i="4"/>
  <c r="AI897" i="4"/>
  <c r="BG897" i="4"/>
  <c r="AH897" i="4"/>
  <c r="BF897" i="4"/>
  <c r="AG897" i="4"/>
  <c r="AX897" i="4"/>
  <c r="Y897" i="4"/>
  <c r="AW897" i="4"/>
  <c r="X897" i="4"/>
  <c r="AV897" i="4"/>
  <c r="T897" i="4"/>
  <c r="AR897" i="4"/>
  <c r="S897" i="4"/>
  <c r="AU897" i="4"/>
  <c r="AL897" i="4"/>
  <c r="AC897" i="4"/>
  <c r="AP897" i="4"/>
  <c r="AN897" i="4"/>
  <c r="BH882" i="4"/>
  <c r="AT882" i="4"/>
  <c r="AI882" i="4"/>
  <c r="W882" i="4"/>
  <c r="BD882" i="4"/>
  <c r="AS882" i="4"/>
  <c r="AG882" i="4"/>
  <c r="T882" i="4"/>
  <c r="BC882" i="4"/>
  <c r="AR882" i="4"/>
  <c r="AF882" i="4"/>
  <c r="S882" i="4"/>
  <c r="AY882" i="4"/>
  <c r="Y882" i="4"/>
  <c r="AQ882" i="4"/>
  <c r="Q882" i="4"/>
  <c r="AO882" i="4"/>
  <c r="P882" i="4"/>
  <c r="BK882" i="4"/>
  <c r="AL882" i="4"/>
  <c r="O882" i="4"/>
  <c r="BJ882" i="4"/>
  <c r="AK882" i="4"/>
  <c r="N882" i="4"/>
  <c r="BB882" i="4"/>
  <c r="AC882" i="4"/>
  <c r="BA882" i="4"/>
  <c r="AB882" i="4"/>
  <c r="AZ882" i="4"/>
  <c r="AA882" i="4"/>
  <c r="AX882" i="4"/>
  <c r="AE882" i="4"/>
  <c r="L882" i="4"/>
  <c r="AZ923" i="4"/>
  <c r="BH923" i="4"/>
  <c r="AT923" i="4"/>
  <c r="AF923" i="4"/>
  <c r="BK923" i="4"/>
  <c r="N925" i="4"/>
  <c r="V925" i="4"/>
  <c r="AD925" i="4"/>
  <c r="S925" i="4"/>
  <c r="AS925" i="4"/>
  <c r="BK889" i="4"/>
  <c r="BC889" i="4"/>
  <c r="AU889" i="4"/>
  <c r="AM889" i="4"/>
  <c r="AE889" i="4"/>
  <c r="W889" i="4"/>
  <c r="O889" i="4"/>
  <c r="BJ889" i="4"/>
  <c r="BB889" i="4"/>
  <c r="AT889" i="4"/>
  <c r="AL889" i="4"/>
  <c r="AD889" i="4"/>
  <c r="V889" i="4"/>
  <c r="BI889" i="4"/>
  <c r="BA889" i="4"/>
  <c r="AS889" i="4"/>
  <c r="AK889" i="4"/>
  <c r="AC889" i="4"/>
  <c r="U889" i="4"/>
  <c r="M889" i="4"/>
  <c r="AZ889" i="4"/>
  <c r="AO889" i="4"/>
  <c r="AA889" i="4"/>
  <c r="P889" i="4"/>
  <c r="AY889" i="4"/>
  <c r="AN889" i="4"/>
  <c r="Z889" i="4"/>
  <c r="N889" i="4"/>
  <c r="AX889" i="4"/>
  <c r="AJ889" i="4"/>
  <c r="Y889" i="4"/>
  <c r="L889" i="4"/>
  <c r="BH889" i="4"/>
  <c r="AW889" i="4"/>
  <c r="AI889" i="4"/>
  <c r="X889" i="4"/>
  <c r="BF889" i="4"/>
  <c r="AG889" i="4"/>
  <c r="BE889" i="4"/>
  <c r="AF889" i="4"/>
  <c r="BD889" i="4"/>
  <c r="AB889" i="4"/>
  <c r="AV889" i="4"/>
  <c r="T889" i="4"/>
  <c r="S889" i="4"/>
  <c r="R889" i="4"/>
  <c r="Q889" i="4"/>
  <c r="BG889" i="4"/>
  <c r="AR889" i="4"/>
  <c r="AQ889" i="4"/>
  <c r="AP889" i="4"/>
  <c r="AH889" i="4"/>
  <c r="L957" i="4"/>
  <c r="O936" i="4"/>
  <c r="BG936" i="4"/>
  <c r="R936" i="4"/>
  <c r="AZ936" i="4"/>
  <c r="N936" i="4"/>
  <c r="AQ932" i="4"/>
  <c r="AS932" i="4"/>
  <c r="W932" i="4"/>
  <c r="N932" i="4"/>
  <c r="BD932" i="4"/>
  <c r="AH932" i="4"/>
  <c r="BI906" i="4"/>
  <c r="BK898" i="4"/>
  <c r="AL898" i="4"/>
  <c r="M898" i="4"/>
  <c r="AK898" i="4"/>
  <c r="L898" i="4"/>
  <c r="R898" i="4"/>
  <c r="AV898" i="4"/>
  <c r="U898" i="4"/>
  <c r="S898" i="4"/>
  <c r="BE898" i="4"/>
  <c r="AN898" i="4"/>
  <c r="BG898" i="4"/>
  <c r="BB898" i="4"/>
  <c r="W898" i="4"/>
  <c r="AW898" i="4"/>
  <c r="AF898" i="4"/>
  <c r="AS898" i="4"/>
  <c r="AQ898" i="4"/>
  <c r="L897" i="4"/>
  <c r="AB897" i="4"/>
  <c r="AK897" i="4"/>
  <c r="BB897" i="4"/>
  <c r="AV882" i="4"/>
  <c r="Z882" i="4"/>
  <c r="N879" i="4"/>
  <c r="BI922" i="4"/>
  <c r="AM922" i="4"/>
  <c r="BB922" i="4"/>
  <c r="AT922" i="4"/>
  <c r="AZ898" i="4"/>
  <c r="T890" i="4"/>
  <c r="V879" i="4"/>
  <c r="X878" i="4"/>
  <c r="BI855" i="4"/>
  <c r="BA855" i="4"/>
  <c r="AS855" i="4"/>
  <c r="AK855" i="4"/>
  <c r="AC855" i="4"/>
  <c r="U855" i="4"/>
  <c r="M855" i="4"/>
  <c r="BH855" i="4"/>
  <c r="AZ855" i="4"/>
  <c r="AR855" i="4"/>
  <c r="AJ855" i="4"/>
  <c r="AB855" i="4"/>
  <c r="T855" i="4"/>
  <c r="L855" i="4"/>
  <c r="BG855" i="4"/>
  <c r="AY855" i="4"/>
  <c r="AQ855" i="4"/>
  <c r="AI855" i="4"/>
  <c r="AA855" i="4"/>
  <c r="S855" i="4"/>
  <c r="BF855" i="4"/>
  <c r="AX855" i="4"/>
  <c r="AP855" i="4"/>
  <c r="AH855" i="4"/>
  <c r="Z855" i="4"/>
  <c r="R855" i="4"/>
  <c r="AW855" i="4"/>
  <c r="AG855" i="4"/>
  <c r="Q855" i="4"/>
  <c r="AV855" i="4"/>
  <c r="AF855" i="4"/>
  <c r="P855" i="4"/>
  <c r="BK855" i="4"/>
  <c r="AU855" i="4"/>
  <c r="AE855" i="4"/>
  <c r="O855" i="4"/>
  <c r="BB855" i="4"/>
  <c r="AL855" i="4"/>
  <c r="V855" i="4"/>
  <c r="AN855" i="4"/>
  <c r="AM855" i="4"/>
  <c r="BJ855" i="4"/>
  <c r="AD855" i="4"/>
  <c r="BE855" i="4"/>
  <c r="Y855" i="4"/>
  <c r="BD855" i="4"/>
  <c r="X855" i="4"/>
  <c r="BC855" i="4"/>
  <c r="W855" i="4"/>
  <c r="AT855" i="4"/>
  <c r="N855" i="4"/>
  <c r="AO855" i="4"/>
  <c r="BD908" i="4"/>
  <c r="AV908" i="4"/>
  <c r="AN908" i="4"/>
  <c r="AF908" i="4"/>
  <c r="X908" i="4"/>
  <c r="P908" i="4"/>
  <c r="BK908" i="4"/>
  <c r="BC908" i="4"/>
  <c r="AU908" i="4"/>
  <c r="AM908" i="4"/>
  <c r="AE908" i="4"/>
  <c r="W908" i="4"/>
  <c r="O908" i="4"/>
  <c r="BJ908" i="4"/>
  <c r="BB908" i="4"/>
  <c r="AT908" i="4"/>
  <c r="AL908" i="4"/>
  <c r="AD908" i="4"/>
  <c r="V908" i="4"/>
  <c r="N908" i="4"/>
  <c r="BE908" i="4"/>
  <c r="AQ908" i="4"/>
  <c r="AC908" i="4"/>
  <c r="R908" i="4"/>
  <c r="BG908" i="4"/>
  <c r="AR908" i="4"/>
  <c r="AB908" i="4"/>
  <c r="M908" i="4"/>
  <c r="BF908" i="4"/>
  <c r="AP908" i="4"/>
  <c r="AA908" i="4"/>
  <c r="L908" i="4"/>
  <c r="BA908" i="4"/>
  <c r="AO908" i="4"/>
  <c r="Z908" i="4"/>
  <c r="AZ908" i="4"/>
  <c r="AK908" i="4"/>
  <c r="Y908" i="4"/>
  <c r="AS908" i="4"/>
  <c r="Q908" i="4"/>
  <c r="AJ908" i="4"/>
  <c r="AI908" i="4"/>
  <c r="BI908" i="4"/>
  <c r="AH908" i="4"/>
  <c r="BH908" i="4"/>
  <c r="AG908" i="4"/>
  <c r="AY908" i="4"/>
  <c r="U908" i="4"/>
  <c r="AX908" i="4"/>
  <c r="T908" i="4"/>
  <c r="AW908" i="4"/>
  <c r="S908" i="4"/>
  <c r="L903" i="4"/>
  <c r="AB903" i="4"/>
  <c r="BC903" i="4"/>
  <c r="AG903" i="4"/>
  <c r="AJ890" i="4"/>
  <c r="AQ890" i="4"/>
  <c r="AV890" i="4"/>
  <c r="AH890" i="4"/>
  <c r="AS878" i="4"/>
  <c r="AJ906" i="4"/>
  <c r="AE914" i="4"/>
  <c r="AM914" i="4"/>
  <c r="AV914" i="4"/>
  <c r="L906" i="4"/>
  <c r="T898" i="4"/>
  <c r="Q898" i="4"/>
  <c r="BF898" i="4"/>
  <c r="M875" i="4"/>
  <c r="BI875" i="4"/>
  <c r="AC870" i="4"/>
  <c r="M870" i="4"/>
  <c r="BB870" i="4"/>
  <c r="AL870" i="4"/>
  <c r="V870" i="4"/>
  <c r="AK870" i="4"/>
  <c r="AX870" i="4"/>
  <c r="AG870" i="4"/>
  <c r="P870" i="4"/>
  <c r="AA870" i="4"/>
  <c r="N870" i="4"/>
  <c r="AZ870" i="4"/>
  <c r="AP870" i="4"/>
  <c r="Y870" i="4"/>
  <c r="BK870" i="4"/>
  <c r="AQ870" i="4"/>
  <c r="AS870" i="4"/>
  <c r="AD870" i="4"/>
  <c r="AH870" i="4"/>
  <c r="Q870" i="4"/>
  <c r="BC870" i="4"/>
  <c r="BG870" i="4"/>
  <c r="L870" i="4"/>
  <c r="BI870" i="4"/>
  <c r="AT870" i="4"/>
  <c r="AP856" i="4"/>
  <c r="BC856" i="4"/>
  <c r="AT856" i="4"/>
  <c r="AK856" i="4"/>
  <c r="AI856" i="4"/>
  <c r="AQ856" i="4"/>
  <c r="BF856" i="4"/>
  <c r="AB856" i="4"/>
  <c r="BD856" i="4"/>
  <c r="AU856" i="4"/>
  <c r="AL856" i="4"/>
  <c r="AC856" i="4"/>
  <c r="S856" i="4"/>
  <c r="BH856" i="4"/>
  <c r="AV856" i="4"/>
  <c r="AM856" i="4"/>
  <c r="AD856" i="4"/>
  <c r="U856" i="4"/>
  <c r="AX856" i="4"/>
  <c r="AA856" i="4"/>
  <c r="AC849" i="4"/>
  <c r="T887" i="4"/>
  <c r="AF887" i="4"/>
  <c r="BA887" i="4"/>
  <c r="AO887" i="4"/>
  <c r="BH880" i="4"/>
  <c r="AZ880" i="4"/>
  <c r="AR880" i="4"/>
  <c r="AJ880" i="4"/>
  <c r="AB880" i="4"/>
  <c r="T880" i="4"/>
  <c r="L880" i="4"/>
  <c r="BJ880" i="4"/>
  <c r="BA880" i="4"/>
  <c r="AQ880" i="4"/>
  <c r="AH880" i="4"/>
  <c r="Y880" i="4"/>
  <c r="P880" i="4"/>
  <c r="BI880" i="4"/>
  <c r="AY880" i="4"/>
  <c r="AP880" i="4"/>
  <c r="AG880" i="4"/>
  <c r="X880" i="4"/>
  <c r="O880" i="4"/>
  <c r="BK880" i="4"/>
  <c r="AW880" i="4"/>
  <c r="AL880" i="4"/>
  <c r="Z880" i="4"/>
  <c r="M880" i="4"/>
  <c r="BG880" i="4"/>
  <c r="AV880" i="4"/>
  <c r="AK880" i="4"/>
  <c r="W880" i="4"/>
  <c r="BF880" i="4"/>
  <c r="AU880" i="4"/>
  <c r="AI880" i="4"/>
  <c r="V880" i="4"/>
  <c r="BE880" i="4"/>
  <c r="AT880" i="4"/>
  <c r="AF880" i="4"/>
  <c r="U880" i="4"/>
  <c r="AM880" i="4"/>
  <c r="N880" i="4"/>
  <c r="BD880" i="4"/>
  <c r="AE880" i="4"/>
  <c r="BC880" i="4"/>
  <c r="AD880" i="4"/>
  <c r="BB880" i="4"/>
  <c r="AC880" i="4"/>
  <c r="AX880" i="4"/>
  <c r="AA880" i="4"/>
  <c r="AS880" i="4"/>
  <c r="S880" i="4"/>
  <c r="AO880" i="4"/>
  <c r="R880" i="4"/>
  <c r="AN880" i="4"/>
  <c r="Q880" i="4"/>
  <c r="BH870" i="4"/>
  <c r="AF870" i="4"/>
  <c r="Z870" i="4"/>
  <c r="U870" i="4"/>
  <c r="AV849" i="4"/>
  <c r="S849" i="4"/>
  <c r="N857" i="4"/>
  <c r="P857" i="4"/>
  <c r="BE857" i="4"/>
  <c r="AV841" i="4"/>
  <c r="BK841" i="4"/>
  <c r="AO841" i="4"/>
  <c r="AI841" i="4"/>
  <c r="L856" i="4"/>
  <c r="T856" i="4"/>
  <c r="V856" i="4"/>
  <c r="X856" i="4"/>
  <c r="AK838" i="4"/>
  <c r="AF838" i="4"/>
  <c r="AX838" i="4"/>
  <c r="S843" i="4"/>
  <c r="AZ829" i="4"/>
  <c r="AW829" i="4"/>
  <c r="R829" i="4"/>
  <c r="AC829" i="4"/>
  <c r="AE829" i="4"/>
  <c r="V829" i="4"/>
  <c r="AH829" i="4"/>
  <c r="BE829" i="4"/>
  <c r="BG829" i="4"/>
  <c r="AB829" i="4"/>
  <c r="AO829" i="4"/>
  <c r="T829" i="4"/>
  <c r="W829" i="4"/>
  <c r="N829" i="4"/>
  <c r="AR829" i="4"/>
  <c r="AN829" i="4"/>
  <c r="AY829" i="4"/>
  <c r="AF829" i="4"/>
  <c r="O829" i="4"/>
  <c r="U829" i="4"/>
  <c r="BD829" i="4"/>
  <c r="P829" i="4"/>
  <c r="AD838" i="4"/>
  <c r="BC832" i="4"/>
  <c r="AT832" i="4"/>
  <c r="T832" i="4"/>
  <c r="R832" i="4"/>
  <c r="M832" i="4"/>
  <c r="Y832" i="4"/>
  <c r="BD832" i="4"/>
  <c r="AU832" i="4"/>
  <c r="AL832" i="4"/>
  <c r="BF832" i="4"/>
  <c r="BA832" i="4"/>
  <c r="AY832" i="4"/>
  <c r="BH832" i="4"/>
  <c r="AV832" i="4"/>
  <c r="AM832" i="4"/>
  <c r="AD832" i="4"/>
  <c r="AR832" i="4"/>
  <c r="AP832" i="4"/>
  <c r="AK832" i="4"/>
  <c r="AW832" i="4"/>
  <c r="BF830" i="4"/>
  <c r="AO830" i="4"/>
  <c r="BB830" i="4"/>
  <c r="BK830" i="4"/>
  <c r="X830" i="4"/>
  <c r="AT830" i="4"/>
  <c r="BC830" i="4"/>
  <c r="AX830" i="4"/>
  <c r="AG830" i="4"/>
  <c r="AQ830" i="4"/>
  <c r="AZ830" i="4"/>
  <c r="N830" i="4"/>
  <c r="AI830" i="4"/>
  <c r="AR830" i="4"/>
  <c r="AP830" i="4"/>
  <c r="Y830" i="4"/>
  <c r="AC830" i="4"/>
  <c r="AL830" i="4"/>
  <c r="BI830" i="4"/>
  <c r="V830" i="4"/>
  <c r="AD830" i="4"/>
  <c r="BJ829" i="4"/>
  <c r="AJ843" i="4"/>
  <c r="O843" i="4"/>
  <c r="AV843" i="4"/>
  <c r="S829" i="4"/>
  <c r="BJ843" i="4"/>
  <c r="BH829" i="4"/>
  <c r="AS840" i="4"/>
  <c r="AO840" i="4"/>
  <c r="AU840" i="4"/>
  <c r="AK825" i="4"/>
  <c r="V823" i="4"/>
  <c r="AH823" i="4"/>
  <c r="BJ812" i="4"/>
  <c r="AT812" i="4"/>
  <c r="AD812" i="4"/>
  <c r="N812" i="4"/>
  <c r="BH812" i="4"/>
  <c r="AR812" i="4"/>
  <c r="AB812" i="4"/>
  <c r="L812" i="4"/>
  <c r="BC812" i="4"/>
  <c r="AM812" i="4"/>
  <c r="W812" i="4"/>
  <c r="BB812" i="4"/>
  <c r="AL812" i="4"/>
  <c r="V812" i="4"/>
  <c r="Z812" i="4"/>
  <c r="BD812" i="4"/>
  <c r="AS812" i="4"/>
  <c r="AE812" i="4"/>
  <c r="AY812" i="4"/>
  <c r="R812" i="4"/>
  <c r="AV812" i="4"/>
  <c r="AK812" i="4"/>
  <c r="AU812" i="4"/>
  <c r="BE812" i="4"/>
  <c r="AN812" i="4"/>
  <c r="AC812" i="4"/>
  <c r="BK812" i="4"/>
  <c r="BH804" i="4"/>
  <c r="AZ804" i="4"/>
  <c r="AR804" i="4"/>
  <c r="AJ804" i="4"/>
  <c r="AB804" i="4"/>
  <c r="T804" i="4"/>
  <c r="L804" i="4"/>
  <c r="BG804" i="4"/>
  <c r="AY804" i="4"/>
  <c r="AQ804" i="4"/>
  <c r="AI804" i="4"/>
  <c r="AA804" i="4"/>
  <c r="S804" i="4"/>
  <c r="BF804" i="4"/>
  <c r="AX804" i="4"/>
  <c r="AP804" i="4"/>
  <c r="AH804" i="4"/>
  <c r="Z804" i="4"/>
  <c r="R804" i="4"/>
  <c r="BK804" i="4"/>
  <c r="BC804" i="4"/>
  <c r="AU804" i="4"/>
  <c r="AM804" i="4"/>
  <c r="AE804" i="4"/>
  <c r="W804" i="4"/>
  <c r="O804" i="4"/>
  <c r="BI804" i="4"/>
  <c r="BA804" i="4"/>
  <c r="AS804" i="4"/>
  <c r="AK804" i="4"/>
  <c r="AC804" i="4"/>
  <c r="U804" i="4"/>
  <c r="M804" i="4"/>
  <c r="BE804" i="4"/>
  <c r="AL804" i="4"/>
  <c r="P804" i="4"/>
  <c r="BD804" i="4"/>
  <c r="AG804" i="4"/>
  <c r="N804" i="4"/>
  <c r="BB804" i="4"/>
  <c r="AF804" i="4"/>
  <c r="AW804" i="4"/>
  <c r="AD804" i="4"/>
  <c r="AV804" i="4"/>
  <c r="Y804" i="4"/>
  <c r="AT804" i="4"/>
  <c r="X804" i="4"/>
  <c r="AO804" i="4"/>
  <c r="V804" i="4"/>
  <c r="BJ804" i="4"/>
  <c r="AN804" i="4"/>
  <c r="Q804" i="4"/>
  <c r="BE824" i="4"/>
  <c r="AK824" i="4"/>
  <c r="AS830" i="4"/>
  <c r="AK830" i="4"/>
  <c r="BA830" i="4"/>
  <c r="BE830" i="4"/>
  <c r="AI832" i="4"/>
  <c r="AZ832" i="4"/>
  <c r="AH832" i="4"/>
  <c r="W832" i="4"/>
  <c r="AB825" i="4"/>
  <c r="BK825" i="4"/>
  <c r="AN824" i="4"/>
  <c r="BI812" i="4"/>
  <c r="AW812" i="4"/>
  <c r="BF824" i="4"/>
  <c r="AY824" i="4"/>
  <c r="BC824" i="4"/>
  <c r="N824" i="4"/>
  <c r="BH824" i="4"/>
  <c r="AW824" i="4"/>
  <c r="BI824" i="4"/>
  <c r="AZ824" i="4"/>
  <c r="AO824" i="4"/>
  <c r="BJ824" i="4"/>
  <c r="BA824" i="4"/>
  <c r="AR824" i="4"/>
  <c r="AG824" i="4"/>
  <c r="R824" i="4"/>
  <c r="AJ789" i="4"/>
  <c r="S787" i="4"/>
  <c r="BE803" i="4"/>
  <c r="AW803" i="4"/>
  <c r="AO803" i="4"/>
  <c r="AG803" i="4"/>
  <c r="Y803" i="4"/>
  <c r="Q803" i="4"/>
  <c r="BD803" i="4"/>
  <c r="AV803" i="4"/>
  <c r="AN803" i="4"/>
  <c r="AF803" i="4"/>
  <c r="X803" i="4"/>
  <c r="P803" i="4"/>
  <c r="BK803" i="4"/>
  <c r="BC803" i="4"/>
  <c r="AU803" i="4"/>
  <c r="AM803" i="4"/>
  <c r="AE803" i="4"/>
  <c r="W803" i="4"/>
  <c r="O803" i="4"/>
  <c r="BH803" i="4"/>
  <c r="AZ803" i="4"/>
  <c r="AR803" i="4"/>
  <c r="AJ803" i="4"/>
  <c r="AB803" i="4"/>
  <c r="T803" i="4"/>
  <c r="L803" i="4"/>
  <c r="BJ803" i="4"/>
  <c r="AT803" i="4"/>
  <c r="AD803" i="4"/>
  <c r="N803" i="4"/>
  <c r="BI803" i="4"/>
  <c r="AS803" i="4"/>
  <c r="AC803" i="4"/>
  <c r="M803" i="4"/>
  <c r="BG803" i="4"/>
  <c r="AQ803" i="4"/>
  <c r="AA803" i="4"/>
  <c r="BF803" i="4"/>
  <c r="AP803" i="4"/>
  <c r="Z803" i="4"/>
  <c r="BB803" i="4"/>
  <c r="AL803" i="4"/>
  <c r="V803" i="4"/>
  <c r="BA803" i="4"/>
  <c r="AK803" i="4"/>
  <c r="U803" i="4"/>
  <c r="AY803" i="4"/>
  <c r="AI803" i="4"/>
  <c r="S803" i="4"/>
  <c r="AX803" i="4"/>
  <c r="AH803" i="4"/>
  <c r="R803" i="4"/>
  <c r="AI789" i="4"/>
  <c r="BI782" i="4"/>
  <c r="BA782" i="4"/>
  <c r="AS782" i="4"/>
  <c r="AK782" i="4"/>
  <c r="AC782" i="4"/>
  <c r="U782" i="4"/>
  <c r="M782" i="4"/>
  <c r="BH782" i="4"/>
  <c r="AZ782" i="4"/>
  <c r="AR782" i="4"/>
  <c r="AJ782" i="4"/>
  <c r="AB782" i="4"/>
  <c r="T782" i="4"/>
  <c r="L782" i="4"/>
  <c r="BG782" i="4"/>
  <c r="AY782" i="4"/>
  <c r="AQ782" i="4"/>
  <c r="AI782" i="4"/>
  <c r="AA782" i="4"/>
  <c r="S782" i="4"/>
  <c r="BF782" i="4"/>
  <c r="AX782" i="4"/>
  <c r="AP782" i="4"/>
  <c r="AH782" i="4"/>
  <c r="Z782" i="4"/>
  <c r="R782" i="4"/>
  <c r="BE782" i="4"/>
  <c r="AW782" i="4"/>
  <c r="AO782" i="4"/>
  <c r="AG782" i="4"/>
  <c r="Y782" i="4"/>
  <c r="Q782" i="4"/>
  <c r="BD782" i="4"/>
  <c r="AV782" i="4"/>
  <c r="AN782" i="4"/>
  <c r="AF782" i="4"/>
  <c r="X782" i="4"/>
  <c r="P782" i="4"/>
  <c r="BK782" i="4"/>
  <c r="BC782" i="4"/>
  <c r="AU782" i="4"/>
  <c r="AM782" i="4"/>
  <c r="AE782" i="4"/>
  <c r="W782" i="4"/>
  <c r="O782" i="4"/>
  <c r="BJ782" i="4"/>
  <c r="BB782" i="4"/>
  <c r="AT782" i="4"/>
  <c r="AL782" i="4"/>
  <c r="AD782" i="4"/>
  <c r="V782" i="4"/>
  <c r="N782" i="4"/>
  <c r="AS795" i="4"/>
  <c r="W795" i="4"/>
  <c r="BD795" i="4"/>
  <c r="AC823" i="4"/>
  <c r="AT801" i="4"/>
  <c r="BF801" i="4"/>
  <c r="AB789" i="4"/>
  <c r="AR787" i="4"/>
  <c r="AT793" i="4"/>
  <c r="BF793" i="4"/>
  <c r="AX789" i="4"/>
  <c r="AD789" i="4"/>
  <c r="M809" i="4"/>
  <c r="O809" i="4"/>
  <c r="AV809" i="4"/>
  <c r="S809" i="4"/>
  <c r="BD768" i="4"/>
  <c r="BF757" i="4"/>
  <c r="AX757" i="4"/>
  <c r="AP757" i="4"/>
  <c r="AH757" i="4"/>
  <c r="Z757" i="4"/>
  <c r="R757" i="4"/>
  <c r="BE757" i="4"/>
  <c r="AW757" i="4"/>
  <c r="AO757" i="4"/>
  <c r="AG757" i="4"/>
  <c r="Y757" i="4"/>
  <c r="Q757" i="4"/>
  <c r="BD757" i="4"/>
  <c r="AV757" i="4"/>
  <c r="AN757" i="4"/>
  <c r="AF757" i="4"/>
  <c r="X757" i="4"/>
  <c r="P757" i="4"/>
  <c r="BI757" i="4"/>
  <c r="BA757" i="4"/>
  <c r="AS757" i="4"/>
  <c r="AK757" i="4"/>
  <c r="AC757" i="4"/>
  <c r="U757" i="4"/>
  <c r="M757" i="4"/>
  <c r="BG757" i="4"/>
  <c r="AQ757" i="4"/>
  <c r="AA757" i="4"/>
  <c r="BC757" i="4"/>
  <c r="AM757" i="4"/>
  <c r="W757" i="4"/>
  <c r="BB757" i="4"/>
  <c r="AL757" i="4"/>
  <c r="V757" i="4"/>
  <c r="AZ757" i="4"/>
  <c r="AJ757" i="4"/>
  <c r="T757" i="4"/>
  <c r="AY757" i="4"/>
  <c r="AI757" i="4"/>
  <c r="S757" i="4"/>
  <c r="BK757" i="4"/>
  <c r="AU757" i="4"/>
  <c r="AE757" i="4"/>
  <c r="O757" i="4"/>
  <c r="BJ757" i="4"/>
  <c r="AT757" i="4"/>
  <c r="AD757" i="4"/>
  <c r="N757" i="4"/>
  <c r="AR757" i="4"/>
  <c r="AB757" i="4"/>
  <c r="L757" i="4"/>
  <c r="BH757" i="4"/>
  <c r="N798" i="4"/>
  <c r="T798" i="4"/>
  <c r="BA798" i="4"/>
  <c r="R798" i="4"/>
  <c r="T768" i="4"/>
  <c r="V768" i="4"/>
  <c r="AB764" i="4"/>
  <c r="AJ756" i="4"/>
  <c r="BH738" i="4"/>
  <c r="AZ738" i="4"/>
  <c r="AR738" i="4"/>
  <c r="AJ738" i="4"/>
  <c r="AB738" i="4"/>
  <c r="T738" i="4"/>
  <c r="L738" i="4"/>
  <c r="BG738" i="4"/>
  <c r="AY738" i="4"/>
  <c r="AQ738" i="4"/>
  <c r="AI738" i="4"/>
  <c r="AA738" i="4"/>
  <c r="S738" i="4"/>
  <c r="BF738" i="4"/>
  <c r="AX738" i="4"/>
  <c r="AP738" i="4"/>
  <c r="AH738" i="4"/>
  <c r="Z738" i="4"/>
  <c r="R738" i="4"/>
  <c r="BE738" i="4"/>
  <c r="AW738" i="4"/>
  <c r="AO738" i="4"/>
  <c r="AG738" i="4"/>
  <c r="Y738" i="4"/>
  <c r="Q738" i="4"/>
  <c r="BD738" i="4"/>
  <c r="AV738" i="4"/>
  <c r="AN738" i="4"/>
  <c r="AF738" i="4"/>
  <c r="X738" i="4"/>
  <c r="P738" i="4"/>
  <c r="BK738" i="4"/>
  <c r="BC738" i="4"/>
  <c r="AU738" i="4"/>
  <c r="AM738" i="4"/>
  <c r="AE738" i="4"/>
  <c r="W738" i="4"/>
  <c r="O738" i="4"/>
  <c r="BJ738" i="4"/>
  <c r="BB738" i="4"/>
  <c r="AT738" i="4"/>
  <c r="AL738" i="4"/>
  <c r="AD738" i="4"/>
  <c r="V738" i="4"/>
  <c r="N738" i="4"/>
  <c r="BI738" i="4"/>
  <c r="BA738" i="4"/>
  <c r="AS738" i="4"/>
  <c r="AK738" i="4"/>
  <c r="AC738" i="4"/>
  <c r="U738" i="4"/>
  <c r="M738" i="4"/>
  <c r="BH706" i="4"/>
  <c r="AZ706" i="4"/>
  <c r="AR706" i="4"/>
  <c r="AJ706" i="4"/>
  <c r="AB706" i="4"/>
  <c r="T706" i="4"/>
  <c r="L706" i="4"/>
  <c r="BG706" i="4"/>
  <c r="AY706" i="4"/>
  <c r="AQ706" i="4"/>
  <c r="AI706" i="4"/>
  <c r="AA706" i="4"/>
  <c r="S706" i="4"/>
  <c r="BF706" i="4"/>
  <c r="AX706" i="4"/>
  <c r="AP706" i="4"/>
  <c r="AH706" i="4"/>
  <c r="Z706" i="4"/>
  <c r="R706" i="4"/>
  <c r="BK706" i="4"/>
  <c r="BC706" i="4"/>
  <c r="AU706" i="4"/>
  <c r="AM706" i="4"/>
  <c r="AE706" i="4"/>
  <c r="W706" i="4"/>
  <c r="O706" i="4"/>
  <c r="BA706" i="4"/>
  <c r="AK706" i="4"/>
  <c r="U706" i="4"/>
  <c r="AW706" i="4"/>
  <c r="AG706" i="4"/>
  <c r="Q706" i="4"/>
  <c r="AV706" i="4"/>
  <c r="AF706" i="4"/>
  <c r="P706" i="4"/>
  <c r="BJ706" i="4"/>
  <c r="AT706" i="4"/>
  <c r="AD706" i="4"/>
  <c r="N706" i="4"/>
  <c r="BI706" i="4"/>
  <c r="AS706" i="4"/>
  <c r="AC706" i="4"/>
  <c r="M706" i="4"/>
  <c r="BE706" i="4"/>
  <c r="AO706" i="4"/>
  <c r="Y706" i="4"/>
  <c r="BD706" i="4"/>
  <c r="AN706" i="4"/>
  <c r="X706" i="4"/>
  <c r="BB706" i="4"/>
  <c r="AL706" i="4"/>
  <c r="V706" i="4"/>
  <c r="AN752" i="4"/>
  <c r="BI709" i="4"/>
  <c r="BA709" i="4"/>
  <c r="AS709" i="4"/>
  <c r="AK709" i="4"/>
  <c r="AC709" i="4"/>
  <c r="U709" i="4"/>
  <c r="M709" i="4"/>
  <c r="BH709" i="4"/>
  <c r="AZ709" i="4"/>
  <c r="AR709" i="4"/>
  <c r="AJ709" i="4"/>
  <c r="AB709" i="4"/>
  <c r="T709" i="4"/>
  <c r="L709" i="4"/>
  <c r="BG709" i="4"/>
  <c r="AY709" i="4"/>
  <c r="AQ709" i="4"/>
  <c r="AI709" i="4"/>
  <c r="AA709" i="4"/>
  <c r="S709" i="4"/>
  <c r="BD709" i="4"/>
  <c r="AV709" i="4"/>
  <c r="AN709" i="4"/>
  <c r="AF709" i="4"/>
  <c r="X709" i="4"/>
  <c r="P709" i="4"/>
  <c r="BF709" i="4"/>
  <c r="AP709" i="4"/>
  <c r="Z709" i="4"/>
  <c r="BE709" i="4"/>
  <c r="AO709" i="4"/>
  <c r="Y709" i="4"/>
  <c r="BC709" i="4"/>
  <c r="AM709" i="4"/>
  <c r="W709" i="4"/>
  <c r="BB709" i="4"/>
  <c r="AL709" i="4"/>
  <c r="V709" i="4"/>
  <c r="AX709" i="4"/>
  <c r="AH709" i="4"/>
  <c r="R709" i="4"/>
  <c r="AW709" i="4"/>
  <c r="AG709" i="4"/>
  <c r="Q709" i="4"/>
  <c r="BK709" i="4"/>
  <c r="AU709" i="4"/>
  <c r="AE709" i="4"/>
  <c r="O709" i="4"/>
  <c r="BJ709" i="4"/>
  <c r="AT709" i="4"/>
  <c r="AD709" i="4"/>
  <c r="N709" i="4"/>
  <c r="T764" i="4"/>
  <c r="Q756" i="4"/>
  <c r="S764" i="4"/>
  <c r="O754" i="4"/>
  <c r="Y754" i="4"/>
  <c r="Q764" i="4"/>
  <c r="M756" i="4"/>
  <c r="O756" i="4"/>
  <c r="Q752" i="4"/>
  <c r="AO764" i="4"/>
  <c r="AC764" i="4"/>
  <c r="X707" i="4"/>
  <c r="AS703" i="4"/>
  <c r="L711" i="4"/>
  <c r="AZ699" i="4"/>
  <c r="BK727" i="4"/>
  <c r="AD713" i="4"/>
  <c r="X703" i="4"/>
  <c r="AA748" i="4"/>
  <c r="O713" i="4"/>
  <c r="Y713" i="4"/>
  <c r="AZ705" i="4"/>
  <c r="AF705" i="4"/>
  <c r="U703" i="4"/>
  <c r="BK684" i="4"/>
  <c r="BC684" i="4"/>
  <c r="AU684" i="4"/>
  <c r="AM684" i="4"/>
  <c r="AE684" i="4"/>
  <c r="W684" i="4"/>
  <c r="O684" i="4"/>
  <c r="BJ684" i="4"/>
  <c r="BB684" i="4"/>
  <c r="AT684" i="4"/>
  <c r="AL684" i="4"/>
  <c r="AD684" i="4"/>
  <c r="V684" i="4"/>
  <c r="N684" i="4"/>
  <c r="BI684" i="4"/>
  <c r="BA684" i="4"/>
  <c r="AS684" i="4"/>
  <c r="AK684" i="4"/>
  <c r="AC684" i="4"/>
  <c r="U684" i="4"/>
  <c r="M684" i="4"/>
  <c r="BH684" i="4"/>
  <c r="AZ684" i="4"/>
  <c r="AR684" i="4"/>
  <c r="AJ684" i="4"/>
  <c r="AB684" i="4"/>
  <c r="T684" i="4"/>
  <c r="L684" i="4"/>
  <c r="BG684" i="4"/>
  <c r="AY684" i="4"/>
  <c r="AQ684" i="4"/>
  <c r="AI684" i="4"/>
  <c r="AA684" i="4"/>
  <c r="S684" i="4"/>
  <c r="BF684" i="4"/>
  <c r="AX684" i="4"/>
  <c r="AP684" i="4"/>
  <c r="AH684" i="4"/>
  <c r="Z684" i="4"/>
  <c r="R684" i="4"/>
  <c r="BE684" i="4"/>
  <c r="AW684" i="4"/>
  <c r="AO684" i="4"/>
  <c r="AG684" i="4"/>
  <c r="Y684" i="4"/>
  <c r="Q684" i="4"/>
  <c r="BD684" i="4"/>
  <c r="AV684" i="4"/>
  <c r="AN684" i="4"/>
  <c r="AF684" i="4"/>
  <c r="X684" i="4"/>
  <c r="P684" i="4"/>
  <c r="U727" i="4"/>
  <c r="BB727" i="4"/>
  <c r="R727" i="4"/>
  <c r="BG727" i="4"/>
  <c r="T711" i="4"/>
  <c r="T703" i="4"/>
  <c r="T748" i="4"/>
  <c r="AD748" i="4"/>
  <c r="AV748" i="4"/>
  <c r="AP748" i="4"/>
  <c r="AD711" i="4"/>
  <c r="AP711" i="4"/>
  <c r="AH707" i="4"/>
  <c r="N707" i="4"/>
  <c r="AT703" i="4"/>
  <c r="BF703" i="4"/>
  <c r="AX699" i="4"/>
  <c r="AD699" i="4"/>
  <c r="BE690" i="4"/>
  <c r="AW690" i="4"/>
  <c r="AO690" i="4"/>
  <c r="AG690" i="4"/>
  <c r="Y690" i="4"/>
  <c r="Q690" i="4"/>
  <c r="BD690" i="4"/>
  <c r="AV690" i="4"/>
  <c r="AN690" i="4"/>
  <c r="AF690" i="4"/>
  <c r="X690" i="4"/>
  <c r="P690" i="4"/>
  <c r="BK690" i="4"/>
  <c r="BC690" i="4"/>
  <c r="AU690" i="4"/>
  <c r="AM690" i="4"/>
  <c r="AE690" i="4"/>
  <c r="W690" i="4"/>
  <c r="O690" i="4"/>
  <c r="BJ690" i="4"/>
  <c r="BB690" i="4"/>
  <c r="AT690" i="4"/>
  <c r="AL690" i="4"/>
  <c r="AD690" i="4"/>
  <c r="V690" i="4"/>
  <c r="N690" i="4"/>
  <c r="BI690" i="4"/>
  <c r="BA690" i="4"/>
  <c r="AS690" i="4"/>
  <c r="AK690" i="4"/>
  <c r="AC690" i="4"/>
  <c r="U690" i="4"/>
  <c r="M690" i="4"/>
  <c r="BH690" i="4"/>
  <c r="AZ690" i="4"/>
  <c r="AR690" i="4"/>
  <c r="AJ690" i="4"/>
  <c r="AB690" i="4"/>
  <c r="T690" i="4"/>
  <c r="L690" i="4"/>
  <c r="BG690" i="4"/>
  <c r="AY690" i="4"/>
  <c r="AQ690" i="4"/>
  <c r="AI690" i="4"/>
  <c r="AA690" i="4"/>
  <c r="S690" i="4"/>
  <c r="BF690" i="4"/>
  <c r="AX690" i="4"/>
  <c r="AP690" i="4"/>
  <c r="AH690" i="4"/>
  <c r="Z690" i="4"/>
  <c r="R690" i="4"/>
  <c r="AU711" i="4"/>
  <c r="BE666" i="4"/>
  <c r="AW666" i="4"/>
  <c r="AO666" i="4"/>
  <c r="AG666" i="4"/>
  <c r="Y666" i="4"/>
  <c r="Q666" i="4"/>
  <c r="BD666" i="4"/>
  <c r="AV666" i="4"/>
  <c r="AN666" i="4"/>
  <c r="AF666" i="4"/>
  <c r="X666" i="4"/>
  <c r="P666" i="4"/>
  <c r="BK666" i="4"/>
  <c r="BC666" i="4"/>
  <c r="AU666" i="4"/>
  <c r="AM666" i="4"/>
  <c r="AE666" i="4"/>
  <c r="W666" i="4"/>
  <c r="O666" i="4"/>
  <c r="BH666" i="4"/>
  <c r="AZ666" i="4"/>
  <c r="AR666" i="4"/>
  <c r="AJ666" i="4"/>
  <c r="AB666" i="4"/>
  <c r="T666" i="4"/>
  <c r="L666" i="4"/>
  <c r="BG666" i="4"/>
  <c r="AQ666" i="4"/>
  <c r="AA666" i="4"/>
  <c r="BF666" i="4"/>
  <c r="AP666" i="4"/>
  <c r="Z666" i="4"/>
  <c r="BB666" i="4"/>
  <c r="AL666" i="4"/>
  <c r="V666" i="4"/>
  <c r="BA666" i="4"/>
  <c r="AK666" i="4"/>
  <c r="U666" i="4"/>
  <c r="AY666" i="4"/>
  <c r="AI666" i="4"/>
  <c r="S666" i="4"/>
  <c r="AX666" i="4"/>
  <c r="AH666" i="4"/>
  <c r="R666" i="4"/>
  <c r="BJ666" i="4"/>
  <c r="AT666" i="4"/>
  <c r="AD666" i="4"/>
  <c r="N666" i="4"/>
  <c r="BI666" i="4"/>
  <c r="AS666" i="4"/>
  <c r="AC666" i="4"/>
  <c r="M666" i="4"/>
  <c r="AI650" i="4"/>
  <c r="W665" i="4"/>
  <c r="T661" i="4"/>
  <c r="AV664" i="4"/>
  <c r="AW664" i="4"/>
  <c r="AQ664" i="4"/>
  <c r="AT650" i="4"/>
  <c r="BH680" i="4"/>
  <c r="AL680" i="4"/>
  <c r="AN680" i="4"/>
  <c r="AH680" i="4"/>
  <c r="AU661" i="4"/>
  <c r="AR650" i="4"/>
  <c r="AV650" i="4"/>
  <c r="U648" i="4"/>
  <c r="AT716" i="4"/>
  <c r="AZ716" i="4"/>
  <c r="P716" i="4"/>
  <c r="BE716" i="4"/>
  <c r="AJ648" i="4"/>
  <c r="AR665" i="4"/>
  <c r="BJ665" i="4"/>
  <c r="BI661" i="4"/>
  <c r="Z665" i="4"/>
  <c r="AL648" i="4"/>
  <c r="S648" i="4"/>
  <c r="O653" i="4"/>
  <c r="M653" i="4"/>
  <c r="AO653" i="4"/>
  <c r="AN594" i="4"/>
  <c r="AK588" i="4"/>
  <c r="U580" i="4"/>
  <c r="R601" i="4"/>
  <c r="W594" i="4"/>
  <c r="AW587" i="4"/>
  <c r="AW603" i="4"/>
  <c r="BH596" i="4"/>
  <c r="AY588" i="4"/>
  <c r="AS586" i="4"/>
  <c r="AH596" i="4"/>
  <c r="BD596" i="4"/>
  <c r="AQ587" i="4"/>
  <c r="M587" i="4"/>
  <c r="BJ575" i="4"/>
  <c r="BB575" i="4"/>
  <c r="AT575" i="4"/>
  <c r="AL575" i="4"/>
  <c r="AD575" i="4"/>
  <c r="V575" i="4"/>
  <c r="N575" i="4"/>
  <c r="BI575" i="4"/>
  <c r="BA575" i="4"/>
  <c r="AS575" i="4"/>
  <c r="AK575" i="4"/>
  <c r="AC575" i="4"/>
  <c r="U575" i="4"/>
  <c r="M575" i="4"/>
  <c r="BH575" i="4"/>
  <c r="AZ575" i="4"/>
  <c r="AR575" i="4"/>
  <c r="AJ575" i="4"/>
  <c r="AB575" i="4"/>
  <c r="T575" i="4"/>
  <c r="L575" i="4"/>
  <c r="BG575" i="4"/>
  <c r="AY575" i="4"/>
  <c r="AQ575" i="4"/>
  <c r="AI575" i="4"/>
  <c r="AA575" i="4"/>
  <c r="S575" i="4"/>
  <c r="BF575" i="4"/>
  <c r="AX575" i="4"/>
  <c r="AP575" i="4"/>
  <c r="AH575" i="4"/>
  <c r="Z575" i="4"/>
  <c r="R575" i="4"/>
  <c r="BE575" i="4"/>
  <c r="AW575" i="4"/>
  <c r="AO575" i="4"/>
  <c r="AG575" i="4"/>
  <c r="Y575" i="4"/>
  <c r="Q575" i="4"/>
  <c r="BD575" i="4"/>
  <c r="AV575" i="4"/>
  <c r="AN575" i="4"/>
  <c r="AF575" i="4"/>
  <c r="X575" i="4"/>
  <c r="P575" i="4"/>
  <c r="BK575" i="4"/>
  <c r="BC575" i="4"/>
  <c r="AU575" i="4"/>
  <c r="AM575" i="4"/>
  <c r="AE575" i="4"/>
  <c r="W575" i="4"/>
  <c r="O575" i="4"/>
  <c r="U642" i="4"/>
  <c r="AM642" i="4"/>
  <c r="R642" i="4"/>
  <c r="AR626" i="4"/>
  <c r="BJ626" i="4"/>
  <c r="AG626" i="4"/>
  <c r="AQ603" i="4"/>
  <c r="M603" i="4"/>
  <c r="AA601" i="4"/>
  <c r="AE601" i="4"/>
  <c r="BH594" i="4"/>
  <c r="AQ594" i="4"/>
  <c r="AZ634" i="4"/>
  <c r="O634" i="4"/>
  <c r="AO634" i="4"/>
  <c r="T618" i="4"/>
  <c r="AL618" i="4"/>
  <c r="BD618" i="4"/>
  <c r="AR588" i="4"/>
  <c r="BG590" i="4"/>
  <c r="N590" i="4"/>
  <c r="AA588" i="4"/>
  <c r="AF588" i="4"/>
  <c r="AU580" i="4"/>
  <c r="BE568" i="4"/>
  <c r="AW568" i="4"/>
  <c r="AO568" i="4"/>
  <c r="AG568" i="4"/>
  <c r="Y568" i="4"/>
  <c r="Q568" i="4"/>
  <c r="BD568" i="4"/>
  <c r="AV568" i="4"/>
  <c r="AN568" i="4"/>
  <c r="AF568" i="4"/>
  <c r="X568" i="4"/>
  <c r="P568" i="4"/>
  <c r="BK568" i="4"/>
  <c r="BC568" i="4"/>
  <c r="AU568" i="4"/>
  <c r="AM568" i="4"/>
  <c r="AE568" i="4"/>
  <c r="W568" i="4"/>
  <c r="O568" i="4"/>
  <c r="BJ568" i="4"/>
  <c r="BB568" i="4"/>
  <c r="AT568" i="4"/>
  <c r="AL568" i="4"/>
  <c r="AD568" i="4"/>
  <c r="V568" i="4"/>
  <c r="N568" i="4"/>
  <c r="BI568" i="4"/>
  <c r="BA568" i="4"/>
  <c r="AS568" i="4"/>
  <c r="AK568" i="4"/>
  <c r="AC568" i="4"/>
  <c r="U568" i="4"/>
  <c r="M568" i="4"/>
  <c r="BH568" i="4"/>
  <c r="AZ568" i="4"/>
  <c r="AR568" i="4"/>
  <c r="AJ568" i="4"/>
  <c r="AB568" i="4"/>
  <c r="T568" i="4"/>
  <c r="L568" i="4"/>
  <c r="BG568" i="4"/>
  <c r="AY568" i="4"/>
  <c r="AQ568" i="4"/>
  <c r="AI568" i="4"/>
  <c r="AA568" i="4"/>
  <c r="S568" i="4"/>
  <c r="BF568" i="4"/>
  <c r="AX568" i="4"/>
  <c r="AP568" i="4"/>
  <c r="AH568" i="4"/>
  <c r="Z568" i="4"/>
  <c r="R568" i="4"/>
  <c r="AL588" i="4"/>
  <c r="AB586" i="4"/>
  <c r="BF586" i="4"/>
  <c r="BK533" i="4"/>
  <c r="BB533" i="4"/>
  <c r="AO533" i="4"/>
  <c r="AB533" i="4"/>
  <c r="AS533" i="4"/>
  <c r="T533" i="4"/>
  <c r="BC533" i="4"/>
  <c r="AT533" i="4"/>
  <c r="AG533" i="4"/>
  <c r="AR533" i="4"/>
  <c r="BI533" i="4"/>
  <c r="R533" i="4"/>
  <c r="S533" i="4"/>
  <c r="AJ533" i="4"/>
  <c r="BD533" i="4"/>
  <c r="AU533" i="4"/>
  <c r="AL533" i="4"/>
  <c r="Y533" i="4"/>
  <c r="BH533" i="4"/>
  <c r="AH533" i="4"/>
  <c r="AI533" i="4"/>
  <c r="AZ533" i="4"/>
  <c r="AK533" i="4"/>
  <c r="AP533" i="4"/>
  <c r="AF533" i="4"/>
  <c r="W533" i="4"/>
  <c r="N533" i="4"/>
  <c r="AQ533" i="4"/>
  <c r="AW522" i="4"/>
  <c r="AG522" i="4"/>
  <c r="Q522" i="4"/>
  <c r="BF522" i="4"/>
  <c r="AP522" i="4"/>
  <c r="Z522" i="4"/>
  <c r="O522" i="4"/>
  <c r="BI522" i="4"/>
  <c r="AV522" i="4"/>
  <c r="L522" i="4"/>
  <c r="AY522" i="4"/>
  <c r="BJ522" i="4"/>
  <c r="BA522" i="4"/>
  <c r="AN522" i="4"/>
  <c r="AB522" i="4"/>
  <c r="BK522" i="4"/>
  <c r="BB522" i="4"/>
  <c r="AS522" i="4"/>
  <c r="AF522" i="4"/>
  <c r="AR522" i="4"/>
  <c r="R522" i="4"/>
  <c r="Y522" i="4"/>
  <c r="AM522" i="4"/>
  <c r="AD522" i="4"/>
  <c r="U522" i="4"/>
  <c r="AA522" i="4"/>
  <c r="AJ522" i="4"/>
  <c r="Y514" i="4"/>
  <c r="AA582" i="4"/>
  <c r="T582" i="4"/>
  <c r="U582" i="4"/>
  <c r="AM582" i="4"/>
  <c r="AL550" i="4"/>
  <c r="R550" i="4"/>
  <c r="Q511" i="4"/>
  <c r="BH474" i="4"/>
  <c r="AZ474" i="4"/>
  <c r="AR474" i="4"/>
  <c r="AJ474" i="4"/>
  <c r="AB474" i="4"/>
  <c r="T474" i="4"/>
  <c r="L474" i="4"/>
  <c r="BG474" i="4"/>
  <c r="AY474" i="4"/>
  <c r="AQ474" i="4"/>
  <c r="AI474" i="4"/>
  <c r="AA474" i="4"/>
  <c r="S474" i="4"/>
  <c r="BF474" i="4"/>
  <c r="AX474" i="4"/>
  <c r="AP474" i="4"/>
  <c r="AH474" i="4"/>
  <c r="Z474" i="4"/>
  <c r="R474" i="4"/>
  <c r="BI474" i="4"/>
  <c r="BA474" i="4"/>
  <c r="AS474" i="4"/>
  <c r="AK474" i="4"/>
  <c r="AC474" i="4"/>
  <c r="U474" i="4"/>
  <c r="M474" i="4"/>
  <c r="BB474" i="4"/>
  <c r="AL474" i="4"/>
  <c r="V474" i="4"/>
  <c r="AW474" i="4"/>
  <c r="AG474" i="4"/>
  <c r="Q474" i="4"/>
  <c r="AV474" i="4"/>
  <c r="AF474" i="4"/>
  <c r="P474" i="4"/>
  <c r="BK474" i="4"/>
  <c r="AU474" i="4"/>
  <c r="AE474" i="4"/>
  <c r="O474" i="4"/>
  <c r="BJ474" i="4"/>
  <c r="AT474" i="4"/>
  <c r="AD474" i="4"/>
  <c r="N474" i="4"/>
  <c r="BE474" i="4"/>
  <c r="AO474" i="4"/>
  <c r="Y474" i="4"/>
  <c r="BD474" i="4"/>
  <c r="AN474" i="4"/>
  <c r="X474" i="4"/>
  <c r="BC474" i="4"/>
  <c r="AM474" i="4"/>
  <c r="W474" i="4"/>
  <c r="BH434" i="4"/>
  <c r="AZ434" i="4"/>
  <c r="AR434" i="4"/>
  <c r="AJ434" i="4"/>
  <c r="AB434" i="4"/>
  <c r="T434" i="4"/>
  <c r="L434" i="4"/>
  <c r="BG434" i="4"/>
  <c r="AY434" i="4"/>
  <c r="AQ434" i="4"/>
  <c r="AI434" i="4"/>
  <c r="AA434" i="4"/>
  <c r="S434" i="4"/>
  <c r="BF434" i="4"/>
  <c r="AX434" i="4"/>
  <c r="AP434" i="4"/>
  <c r="AH434" i="4"/>
  <c r="Z434" i="4"/>
  <c r="R434" i="4"/>
  <c r="BI434" i="4"/>
  <c r="BA434" i="4"/>
  <c r="AS434" i="4"/>
  <c r="AK434" i="4"/>
  <c r="AC434" i="4"/>
  <c r="U434" i="4"/>
  <c r="M434" i="4"/>
  <c r="AW434" i="4"/>
  <c r="AG434" i="4"/>
  <c r="Q434" i="4"/>
  <c r="AV434" i="4"/>
  <c r="AF434" i="4"/>
  <c r="P434" i="4"/>
  <c r="BK434" i="4"/>
  <c r="AU434" i="4"/>
  <c r="AE434" i="4"/>
  <c r="O434" i="4"/>
  <c r="BC434" i="4"/>
  <c r="AM434" i="4"/>
  <c r="W434" i="4"/>
  <c r="AO434" i="4"/>
  <c r="AN434" i="4"/>
  <c r="AL434" i="4"/>
  <c r="BJ434" i="4"/>
  <c r="AD434" i="4"/>
  <c r="BE434" i="4"/>
  <c r="Y434" i="4"/>
  <c r="BD434" i="4"/>
  <c r="X434" i="4"/>
  <c r="BB434" i="4"/>
  <c r="V434" i="4"/>
  <c r="AT434" i="4"/>
  <c r="N434" i="4"/>
  <c r="AT535" i="4"/>
  <c r="BH534" i="4"/>
  <c r="AQ534" i="4"/>
  <c r="AC520" i="4"/>
  <c r="AO512" i="4"/>
  <c r="X512" i="4"/>
  <c r="O512" i="4"/>
  <c r="AQ512" i="4"/>
  <c r="L512" i="4"/>
  <c r="BI512" i="4"/>
  <c r="AI512" i="4"/>
  <c r="U512" i="4"/>
  <c r="AK512" i="4"/>
  <c r="Y512" i="4"/>
  <c r="BK512" i="4"/>
  <c r="AX512" i="4"/>
  <c r="AR512" i="4"/>
  <c r="T512" i="4"/>
  <c r="BA512" i="4"/>
  <c r="AV512" i="4"/>
  <c r="AM512" i="4"/>
  <c r="Z512" i="4"/>
  <c r="M512" i="4"/>
  <c r="AT512" i="4"/>
  <c r="AW512" i="4"/>
  <c r="AF512" i="4"/>
  <c r="W512" i="4"/>
  <c r="AA512" i="4"/>
  <c r="BI501" i="4"/>
  <c r="BA501" i="4"/>
  <c r="AS501" i="4"/>
  <c r="AK501" i="4"/>
  <c r="AC501" i="4"/>
  <c r="U501" i="4"/>
  <c r="M501" i="4"/>
  <c r="BH501" i="4"/>
  <c r="AZ501" i="4"/>
  <c r="AR501" i="4"/>
  <c r="AJ501" i="4"/>
  <c r="AB501" i="4"/>
  <c r="T501" i="4"/>
  <c r="L501" i="4"/>
  <c r="BG501" i="4"/>
  <c r="AY501" i="4"/>
  <c r="AQ501" i="4"/>
  <c r="AI501" i="4"/>
  <c r="AA501" i="4"/>
  <c r="S501" i="4"/>
  <c r="BF501" i="4"/>
  <c r="AX501" i="4"/>
  <c r="AP501" i="4"/>
  <c r="AH501" i="4"/>
  <c r="Z501" i="4"/>
  <c r="R501" i="4"/>
  <c r="BE501" i="4"/>
  <c r="AW501" i="4"/>
  <c r="AO501" i="4"/>
  <c r="AG501" i="4"/>
  <c r="Y501" i="4"/>
  <c r="Q501" i="4"/>
  <c r="BD501" i="4"/>
  <c r="AV501" i="4"/>
  <c r="AN501" i="4"/>
  <c r="AF501" i="4"/>
  <c r="X501" i="4"/>
  <c r="P501" i="4"/>
  <c r="BK501" i="4"/>
  <c r="BC501" i="4"/>
  <c r="AU501" i="4"/>
  <c r="AM501" i="4"/>
  <c r="AE501" i="4"/>
  <c r="W501" i="4"/>
  <c r="O501" i="4"/>
  <c r="BJ501" i="4"/>
  <c r="BB501" i="4"/>
  <c r="AT501" i="4"/>
  <c r="AL501" i="4"/>
  <c r="AD501" i="4"/>
  <c r="V501" i="4"/>
  <c r="N501" i="4"/>
  <c r="BI461" i="4"/>
  <c r="BA461" i="4"/>
  <c r="AS461" i="4"/>
  <c r="AK461" i="4"/>
  <c r="AC461" i="4"/>
  <c r="U461" i="4"/>
  <c r="M461" i="4"/>
  <c r="BH461" i="4"/>
  <c r="AZ461" i="4"/>
  <c r="AR461" i="4"/>
  <c r="AJ461" i="4"/>
  <c r="AB461" i="4"/>
  <c r="T461" i="4"/>
  <c r="L461" i="4"/>
  <c r="BG461" i="4"/>
  <c r="AY461" i="4"/>
  <c r="AQ461" i="4"/>
  <c r="AI461" i="4"/>
  <c r="AA461" i="4"/>
  <c r="S461" i="4"/>
  <c r="BJ461" i="4"/>
  <c r="BB461" i="4"/>
  <c r="AT461" i="4"/>
  <c r="AL461" i="4"/>
  <c r="AD461" i="4"/>
  <c r="V461" i="4"/>
  <c r="N461" i="4"/>
  <c r="BK461" i="4"/>
  <c r="AU461" i="4"/>
  <c r="AE461" i="4"/>
  <c r="O461" i="4"/>
  <c r="BF461" i="4"/>
  <c r="AP461" i="4"/>
  <c r="Z461" i="4"/>
  <c r="BE461" i="4"/>
  <c r="AO461" i="4"/>
  <c r="Y461" i="4"/>
  <c r="BD461" i="4"/>
  <c r="AN461" i="4"/>
  <c r="X461" i="4"/>
  <c r="BC461" i="4"/>
  <c r="AM461" i="4"/>
  <c r="W461" i="4"/>
  <c r="AX461" i="4"/>
  <c r="AH461" i="4"/>
  <c r="R461" i="4"/>
  <c r="AW461" i="4"/>
  <c r="AG461" i="4"/>
  <c r="Q461" i="4"/>
  <c r="AV461" i="4"/>
  <c r="AF461" i="4"/>
  <c r="P461" i="4"/>
  <c r="N512" i="4"/>
  <c r="AZ511" i="4"/>
  <c r="BF601" i="4"/>
  <c r="BG520" i="4"/>
  <c r="P520" i="4"/>
  <c r="AZ566" i="4"/>
  <c r="O566" i="4"/>
  <c r="AO566" i="4"/>
  <c r="BG533" i="4"/>
  <c r="O533" i="4"/>
  <c r="X522" i="4"/>
  <c r="AT522" i="4"/>
  <c r="BE518" i="4"/>
  <c r="L514" i="4"/>
  <c r="R593" i="4"/>
  <c r="Y593" i="4"/>
  <c r="AU593" i="4"/>
  <c r="AQ535" i="4"/>
  <c r="N535" i="4"/>
  <c r="X514" i="4"/>
  <c r="AN512" i="4"/>
  <c r="AO510" i="4"/>
  <c r="AO456" i="4"/>
  <c r="P455" i="4"/>
  <c r="AQ455" i="4"/>
  <c r="O456" i="4"/>
  <c r="AR446" i="4"/>
  <c r="BB446" i="4"/>
  <c r="AA433" i="4"/>
  <c r="Y403" i="4"/>
  <c r="BJ447" i="4"/>
  <c r="R447" i="4"/>
  <c r="BE443" i="4"/>
  <c r="AL433" i="4"/>
  <c r="AU433" i="4"/>
  <c r="BB415" i="4"/>
  <c r="BD389" i="4"/>
  <c r="AV389" i="4"/>
  <c r="AN389" i="4"/>
  <c r="AF389" i="4"/>
  <c r="X389" i="4"/>
  <c r="P389" i="4"/>
  <c r="BK389" i="4"/>
  <c r="BC389" i="4"/>
  <c r="AU389" i="4"/>
  <c r="AM389" i="4"/>
  <c r="AE389" i="4"/>
  <c r="W389" i="4"/>
  <c r="O389" i="4"/>
  <c r="BJ389" i="4"/>
  <c r="BB389" i="4"/>
  <c r="AT389" i="4"/>
  <c r="AL389" i="4"/>
  <c r="AD389" i="4"/>
  <c r="V389" i="4"/>
  <c r="N389" i="4"/>
  <c r="BI389" i="4"/>
  <c r="BA389" i="4"/>
  <c r="AS389" i="4"/>
  <c r="AK389" i="4"/>
  <c r="AC389" i="4"/>
  <c r="U389" i="4"/>
  <c r="M389" i="4"/>
  <c r="BH389" i="4"/>
  <c r="AZ389" i="4"/>
  <c r="AR389" i="4"/>
  <c r="AJ389" i="4"/>
  <c r="AB389" i="4"/>
  <c r="T389" i="4"/>
  <c r="L389" i="4"/>
  <c r="BG389" i="4"/>
  <c r="AY389" i="4"/>
  <c r="AQ389" i="4"/>
  <c r="AI389" i="4"/>
  <c r="AA389" i="4"/>
  <c r="S389" i="4"/>
  <c r="BF389" i="4"/>
  <c r="AX389" i="4"/>
  <c r="AP389" i="4"/>
  <c r="AH389" i="4"/>
  <c r="Z389" i="4"/>
  <c r="R389" i="4"/>
  <c r="BE389" i="4"/>
  <c r="AW389" i="4"/>
  <c r="AO389" i="4"/>
  <c r="AG389" i="4"/>
  <c r="Y389" i="4"/>
  <c r="Q389" i="4"/>
  <c r="AC449" i="4"/>
  <c r="BK449" i="4"/>
  <c r="AY443" i="4"/>
  <c r="BB443" i="4"/>
  <c r="O403" i="4"/>
  <c r="BE360" i="4"/>
  <c r="AW360" i="4"/>
  <c r="AO360" i="4"/>
  <c r="AG360" i="4"/>
  <c r="Y360" i="4"/>
  <c r="Q360" i="4"/>
  <c r="BD360" i="4"/>
  <c r="AV360" i="4"/>
  <c r="AN360" i="4"/>
  <c r="AF360" i="4"/>
  <c r="X360" i="4"/>
  <c r="P360" i="4"/>
  <c r="BK360" i="4"/>
  <c r="BC360" i="4"/>
  <c r="AU360" i="4"/>
  <c r="AM360" i="4"/>
  <c r="AE360" i="4"/>
  <c r="W360" i="4"/>
  <c r="O360" i="4"/>
  <c r="BI360" i="4"/>
  <c r="BA360" i="4"/>
  <c r="AS360" i="4"/>
  <c r="AK360" i="4"/>
  <c r="AC360" i="4"/>
  <c r="U360" i="4"/>
  <c r="M360" i="4"/>
  <c r="BH360" i="4"/>
  <c r="AR360" i="4"/>
  <c r="AB360" i="4"/>
  <c r="L360" i="4"/>
  <c r="BG360" i="4"/>
  <c r="AQ360" i="4"/>
  <c r="AA360" i="4"/>
  <c r="BF360" i="4"/>
  <c r="AP360" i="4"/>
  <c r="Z360" i="4"/>
  <c r="BB360" i="4"/>
  <c r="AL360" i="4"/>
  <c r="V360" i="4"/>
  <c r="AZ360" i="4"/>
  <c r="AJ360" i="4"/>
  <c r="T360" i="4"/>
  <c r="AY360" i="4"/>
  <c r="AI360" i="4"/>
  <c r="S360" i="4"/>
  <c r="AX360" i="4"/>
  <c r="AH360" i="4"/>
  <c r="R360" i="4"/>
  <c r="BJ360" i="4"/>
  <c r="AT360" i="4"/>
  <c r="AD360" i="4"/>
  <c r="N360" i="4"/>
  <c r="BJ335" i="4"/>
  <c r="BB335" i="4"/>
  <c r="AT335" i="4"/>
  <c r="AL335" i="4"/>
  <c r="AD335" i="4"/>
  <c r="V335" i="4"/>
  <c r="N335" i="4"/>
  <c r="BI335" i="4"/>
  <c r="BA335" i="4"/>
  <c r="AS335" i="4"/>
  <c r="AK335" i="4"/>
  <c r="AC335" i="4"/>
  <c r="U335" i="4"/>
  <c r="M335" i="4"/>
  <c r="BH335" i="4"/>
  <c r="AZ335" i="4"/>
  <c r="AR335" i="4"/>
  <c r="AJ335" i="4"/>
  <c r="AB335" i="4"/>
  <c r="T335" i="4"/>
  <c r="L335" i="4"/>
  <c r="BF335" i="4"/>
  <c r="AX335" i="4"/>
  <c r="AP335" i="4"/>
  <c r="AH335" i="4"/>
  <c r="Z335" i="4"/>
  <c r="R335" i="4"/>
  <c r="BK335" i="4"/>
  <c r="AU335" i="4"/>
  <c r="AE335" i="4"/>
  <c r="O335" i="4"/>
  <c r="BG335" i="4"/>
  <c r="AQ335" i="4"/>
  <c r="AA335" i="4"/>
  <c r="BE335" i="4"/>
  <c r="AO335" i="4"/>
  <c r="Y335" i="4"/>
  <c r="BD335" i="4"/>
  <c r="AN335" i="4"/>
  <c r="X335" i="4"/>
  <c r="BC335" i="4"/>
  <c r="AM335" i="4"/>
  <c r="W335" i="4"/>
  <c r="AY335" i="4"/>
  <c r="AI335" i="4"/>
  <c r="S335" i="4"/>
  <c r="AW335" i="4"/>
  <c r="AG335" i="4"/>
  <c r="Q335" i="4"/>
  <c r="AV335" i="4"/>
  <c r="AF335" i="4"/>
  <c r="P335" i="4"/>
  <c r="T358" i="4"/>
  <c r="BA355" i="4"/>
  <c r="AJ355" i="4"/>
  <c r="BE355" i="4"/>
  <c r="AN355" i="4"/>
  <c r="AD355" i="4"/>
  <c r="AK355" i="4"/>
  <c r="BI280" i="4"/>
  <c r="BA280" i="4"/>
  <c r="AS280" i="4"/>
  <c r="AK280" i="4"/>
  <c r="AC280" i="4"/>
  <c r="U280" i="4"/>
  <c r="M280" i="4"/>
  <c r="BH280" i="4"/>
  <c r="AZ280" i="4"/>
  <c r="AR280" i="4"/>
  <c r="AJ280" i="4"/>
  <c r="AB280" i="4"/>
  <c r="T280" i="4"/>
  <c r="L280" i="4"/>
  <c r="BG280" i="4"/>
  <c r="AY280" i="4"/>
  <c r="AQ280" i="4"/>
  <c r="AI280" i="4"/>
  <c r="AA280" i="4"/>
  <c r="S280" i="4"/>
  <c r="BK280" i="4"/>
  <c r="BC280" i="4"/>
  <c r="AU280" i="4"/>
  <c r="AM280" i="4"/>
  <c r="AE280" i="4"/>
  <c r="W280" i="4"/>
  <c r="O280" i="4"/>
  <c r="BF280" i="4"/>
  <c r="AP280" i="4"/>
  <c r="Z280" i="4"/>
  <c r="BE280" i="4"/>
  <c r="AO280" i="4"/>
  <c r="Y280" i="4"/>
  <c r="BD280" i="4"/>
  <c r="AN280" i="4"/>
  <c r="X280" i="4"/>
  <c r="BB280" i="4"/>
  <c r="AL280" i="4"/>
  <c r="V280" i="4"/>
  <c r="AX280" i="4"/>
  <c r="AH280" i="4"/>
  <c r="R280" i="4"/>
  <c r="AW280" i="4"/>
  <c r="AG280" i="4"/>
  <c r="Q280" i="4"/>
  <c r="AV280" i="4"/>
  <c r="AF280" i="4"/>
  <c r="P280" i="4"/>
  <c r="BJ280" i="4"/>
  <c r="AT280" i="4"/>
  <c r="AD280" i="4"/>
  <c r="N280" i="4"/>
  <c r="BI264" i="4"/>
  <c r="BA264" i="4"/>
  <c r="AS264" i="4"/>
  <c r="AK264" i="4"/>
  <c r="AC264" i="4"/>
  <c r="U264" i="4"/>
  <c r="M264" i="4"/>
  <c r="BH264" i="4"/>
  <c r="AZ264" i="4"/>
  <c r="AR264" i="4"/>
  <c r="AJ264" i="4"/>
  <c r="AB264" i="4"/>
  <c r="T264" i="4"/>
  <c r="L264" i="4"/>
  <c r="BG264" i="4"/>
  <c r="AY264" i="4"/>
  <c r="AQ264" i="4"/>
  <c r="AI264" i="4"/>
  <c r="AA264" i="4"/>
  <c r="S264" i="4"/>
  <c r="BK264" i="4"/>
  <c r="BC264" i="4"/>
  <c r="AU264" i="4"/>
  <c r="AM264" i="4"/>
  <c r="AE264" i="4"/>
  <c r="W264" i="4"/>
  <c r="O264" i="4"/>
  <c r="BF264" i="4"/>
  <c r="AP264" i="4"/>
  <c r="Z264" i="4"/>
  <c r="BE264" i="4"/>
  <c r="AO264" i="4"/>
  <c r="Y264" i="4"/>
  <c r="BD264" i="4"/>
  <c r="AN264" i="4"/>
  <c r="X264" i="4"/>
  <c r="BB264" i="4"/>
  <c r="AL264" i="4"/>
  <c r="V264" i="4"/>
  <c r="AX264" i="4"/>
  <c r="AH264" i="4"/>
  <c r="R264" i="4"/>
  <c r="AW264" i="4"/>
  <c r="AG264" i="4"/>
  <c r="Q264" i="4"/>
  <c r="AV264" i="4"/>
  <c r="AF264" i="4"/>
  <c r="P264" i="4"/>
  <c r="BJ264" i="4"/>
  <c r="AT264" i="4"/>
  <c r="AD264" i="4"/>
  <c r="N264" i="4"/>
  <c r="AK382" i="4"/>
  <c r="AV382" i="4"/>
  <c r="BG382" i="4"/>
  <c r="AH358" i="4"/>
  <c r="Y342" i="4"/>
  <c r="BJ355" i="4"/>
  <c r="BF279" i="4"/>
  <c r="AX279" i="4"/>
  <c r="AP279" i="4"/>
  <c r="AH279" i="4"/>
  <c r="Z279" i="4"/>
  <c r="R279" i="4"/>
  <c r="BE279" i="4"/>
  <c r="AW279" i="4"/>
  <c r="AO279" i="4"/>
  <c r="AG279" i="4"/>
  <c r="Y279" i="4"/>
  <c r="Q279" i="4"/>
  <c r="BD279" i="4"/>
  <c r="AV279" i="4"/>
  <c r="AN279" i="4"/>
  <c r="AF279" i="4"/>
  <c r="X279" i="4"/>
  <c r="P279" i="4"/>
  <c r="BH279" i="4"/>
  <c r="AZ279" i="4"/>
  <c r="AR279" i="4"/>
  <c r="AJ279" i="4"/>
  <c r="AB279" i="4"/>
  <c r="T279" i="4"/>
  <c r="L279" i="4"/>
  <c r="BG279" i="4"/>
  <c r="AQ279" i="4"/>
  <c r="AA279" i="4"/>
  <c r="BC279" i="4"/>
  <c r="AM279" i="4"/>
  <c r="W279" i="4"/>
  <c r="BB279" i="4"/>
  <c r="AL279" i="4"/>
  <c r="V279" i="4"/>
  <c r="BA279" i="4"/>
  <c r="AK279" i="4"/>
  <c r="U279" i="4"/>
  <c r="AY279" i="4"/>
  <c r="AI279" i="4"/>
  <c r="S279" i="4"/>
  <c r="BK279" i="4"/>
  <c r="AU279" i="4"/>
  <c r="AE279" i="4"/>
  <c r="O279" i="4"/>
  <c r="BJ279" i="4"/>
  <c r="AT279" i="4"/>
  <c r="AD279" i="4"/>
  <c r="N279" i="4"/>
  <c r="BI279" i="4"/>
  <c r="AS279" i="4"/>
  <c r="AC279" i="4"/>
  <c r="M279" i="4"/>
  <c r="AE258" i="4"/>
  <c r="AY349" i="4"/>
  <c r="N290" i="4"/>
  <c r="BB303" i="4"/>
  <c r="BK1005" i="4"/>
  <c r="BC1005" i="4"/>
  <c r="AU1005" i="4"/>
  <c r="AM1005" i="4"/>
  <c r="AE1005" i="4"/>
  <c r="W1005" i="4"/>
  <c r="O1005" i="4"/>
  <c r="BJ1005" i="4"/>
  <c r="BB1005" i="4"/>
  <c r="AT1005" i="4"/>
  <c r="AL1005" i="4"/>
  <c r="AD1005" i="4"/>
  <c r="V1005" i="4"/>
  <c r="N1005" i="4"/>
  <c r="BI1005" i="4"/>
  <c r="BA1005" i="4"/>
  <c r="AS1005" i="4"/>
  <c r="AK1005" i="4"/>
  <c r="AC1005" i="4"/>
  <c r="U1005" i="4"/>
  <c r="M1005" i="4"/>
  <c r="BH1005" i="4"/>
  <c r="BE1005" i="4"/>
  <c r="AW1005" i="4"/>
  <c r="AO1005" i="4"/>
  <c r="AG1005" i="4"/>
  <c r="Y1005" i="4"/>
  <c r="Q1005" i="4"/>
  <c r="BG1005" i="4"/>
  <c r="AQ1005" i="4"/>
  <c r="AA1005" i="4"/>
  <c r="BF1005" i="4"/>
  <c r="AP1005" i="4"/>
  <c r="Z1005" i="4"/>
  <c r="BD1005" i="4"/>
  <c r="AN1005" i="4"/>
  <c r="X1005" i="4"/>
  <c r="AV1005" i="4"/>
  <c r="AF1005" i="4"/>
  <c r="P1005" i="4"/>
  <c r="AZ1005" i="4"/>
  <c r="T1005" i="4"/>
  <c r="AY1005" i="4"/>
  <c r="S1005" i="4"/>
  <c r="AX1005" i="4"/>
  <c r="R1005" i="4"/>
  <c r="AB1005" i="4"/>
  <c r="AR1005" i="4"/>
  <c r="AJ1005" i="4"/>
  <c r="AI1005" i="4"/>
  <c r="AH1005" i="4"/>
  <c r="L1005" i="4"/>
  <c r="AM977" i="4"/>
  <c r="R977" i="4"/>
  <c r="AL977" i="4"/>
  <c r="P977" i="4"/>
  <c r="AK977" i="4"/>
  <c r="T977" i="4"/>
  <c r="BF977" i="4"/>
  <c r="BD977" i="4"/>
  <c r="AZ977" i="4"/>
  <c r="AX977" i="4"/>
  <c r="AJ977" i="4"/>
  <c r="AD977" i="4"/>
  <c r="Z977" i="4"/>
  <c r="T985" i="4"/>
  <c r="AF985" i="4"/>
  <c r="AL990" i="4"/>
  <c r="AG990" i="4"/>
  <c r="BC940" i="4"/>
  <c r="BI899" i="4"/>
  <c r="BA899" i="4"/>
  <c r="AS899" i="4"/>
  <c r="AK899" i="4"/>
  <c r="AC899" i="4"/>
  <c r="U899" i="4"/>
  <c r="M899" i="4"/>
  <c r="BH899" i="4"/>
  <c r="AZ899" i="4"/>
  <c r="AR899" i="4"/>
  <c r="AJ899" i="4"/>
  <c r="AB899" i="4"/>
  <c r="T899" i="4"/>
  <c r="L899" i="4"/>
  <c r="BG899" i="4"/>
  <c r="AY899" i="4"/>
  <c r="AQ899" i="4"/>
  <c r="AI899" i="4"/>
  <c r="AA899" i="4"/>
  <c r="S899" i="4"/>
  <c r="BJ899" i="4"/>
  <c r="AV899" i="4"/>
  <c r="AH899" i="4"/>
  <c r="W899" i="4"/>
  <c r="BF899" i="4"/>
  <c r="AU899" i="4"/>
  <c r="AG899" i="4"/>
  <c r="V899" i="4"/>
  <c r="BE899" i="4"/>
  <c r="AT899" i="4"/>
  <c r="AF899" i="4"/>
  <c r="R899" i="4"/>
  <c r="BD899" i="4"/>
  <c r="AP899" i="4"/>
  <c r="AE899" i="4"/>
  <c r="Q899" i="4"/>
  <c r="BC899" i="4"/>
  <c r="AD899" i="4"/>
  <c r="BB899" i="4"/>
  <c r="Z899" i="4"/>
  <c r="AX899" i="4"/>
  <c r="Y899" i="4"/>
  <c r="AW899" i="4"/>
  <c r="X899" i="4"/>
  <c r="AO899" i="4"/>
  <c r="P899" i="4"/>
  <c r="AN899" i="4"/>
  <c r="O899" i="4"/>
  <c r="AM899" i="4"/>
  <c r="N899" i="4"/>
  <c r="BK899" i="4"/>
  <c r="AL899" i="4"/>
  <c r="AQ903" i="4"/>
  <c r="AZ838" i="4"/>
  <c r="BI813" i="4"/>
  <c r="BA813" i="4"/>
  <c r="AS813" i="4"/>
  <c r="AK813" i="4"/>
  <c r="AC813" i="4"/>
  <c r="U813" i="4"/>
  <c r="M813" i="4"/>
  <c r="BH813" i="4"/>
  <c r="AZ813" i="4"/>
  <c r="AR813" i="4"/>
  <c r="AJ813" i="4"/>
  <c r="AB813" i="4"/>
  <c r="T813" i="4"/>
  <c r="L813" i="4"/>
  <c r="BG813" i="4"/>
  <c r="AY813" i="4"/>
  <c r="AQ813" i="4"/>
  <c r="AI813" i="4"/>
  <c r="AA813" i="4"/>
  <c r="S813" i="4"/>
  <c r="BD813" i="4"/>
  <c r="AV813" i="4"/>
  <c r="AN813" i="4"/>
  <c r="AF813" i="4"/>
  <c r="X813" i="4"/>
  <c r="P813" i="4"/>
  <c r="BB813" i="4"/>
  <c r="AL813" i="4"/>
  <c r="V813" i="4"/>
  <c r="AX813" i="4"/>
  <c r="AH813" i="4"/>
  <c r="R813" i="4"/>
  <c r="AW813" i="4"/>
  <c r="AG813" i="4"/>
  <c r="Q813" i="4"/>
  <c r="BK813" i="4"/>
  <c r="AU813" i="4"/>
  <c r="AE813" i="4"/>
  <c r="O813" i="4"/>
  <c r="BJ813" i="4"/>
  <c r="AT813" i="4"/>
  <c r="AD813" i="4"/>
  <c r="N813" i="4"/>
  <c r="BF813" i="4"/>
  <c r="AP813" i="4"/>
  <c r="Z813" i="4"/>
  <c r="BE813" i="4"/>
  <c r="AO813" i="4"/>
  <c r="Y813" i="4"/>
  <c r="BC813" i="4"/>
  <c r="AM813" i="4"/>
  <c r="W813" i="4"/>
  <c r="U838" i="4"/>
  <c r="Z1003" i="4"/>
  <c r="U977" i="4"/>
  <c r="M985" i="4"/>
  <c r="AJ984" i="4"/>
  <c r="AT984" i="4"/>
  <c r="BJ954" i="4"/>
  <c r="AT990" i="4"/>
  <c r="BK990" i="4"/>
  <c r="AW990" i="4"/>
  <c r="BH948" i="4"/>
  <c r="AN948" i="4"/>
  <c r="BK940" i="4"/>
  <c r="AI940" i="4"/>
  <c r="BD973" i="4"/>
  <c r="AV973" i="4"/>
  <c r="AN973" i="4"/>
  <c r="AF973" i="4"/>
  <c r="X973" i="4"/>
  <c r="P973" i="4"/>
  <c r="BE973" i="4"/>
  <c r="AU973" i="4"/>
  <c r="AL973" i="4"/>
  <c r="AC973" i="4"/>
  <c r="T973" i="4"/>
  <c r="BC973" i="4"/>
  <c r="AT973" i="4"/>
  <c r="AK973" i="4"/>
  <c r="AB973" i="4"/>
  <c r="S973" i="4"/>
  <c r="BK973" i="4"/>
  <c r="BB973" i="4"/>
  <c r="AS973" i="4"/>
  <c r="AJ973" i="4"/>
  <c r="AA973" i="4"/>
  <c r="R973" i="4"/>
  <c r="AZ973" i="4"/>
  <c r="AM973" i="4"/>
  <c r="W973" i="4"/>
  <c r="AY973" i="4"/>
  <c r="AI973" i="4"/>
  <c r="V973" i="4"/>
  <c r="BJ973" i="4"/>
  <c r="AX973" i="4"/>
  <c r="AH973" i="4"/>
  <c r="U973" i="4"/>
  <c r="AQ973" i="4"/>
  <c r="Q973" i="4"/>
  <c r="BI973" i="4"/>
  <c r="AP973" i="4"/>
  <c r="O973" i="4"/>
  <c r="BH973" i="4"/>
  <c r="AO973" i="4"/>
  <c r="N973" i="4"/>
  <c r="BF973" i="4"/>
  <c r="Y973" i="4"/>
  <c r="BA973" i="4"/>
  <c r="M973" i="4"/>
  <c r="AW973" i="4"/>
  <c r="L973" i="4"/>
  <c r="AD973" i="4"/>
  <c r="BG973" i="4"/>
  <c r="Z973" i="4"/>
  <c r="AR973" i="4"/>
  <c r="AG973" i="4"/>
  <c r="AE973" i="4"/>
  <c r="BJ952" i="4"/>
  <c r="BB952" i="4"/>
  <c r="AT952" i="4"/>
  <c r="AL952" i="4"/>
  <c r="AD952" i="4"/>
  <c r="V952" i="4"/>
  <c r="N952" i="4"/>
  <c r="BI952" i="4"/>
  <c r="BA952" i="4"/>
  <c r="AS952" i="4"/>
  <c r="AK952" i="4"/>
  <c r="AC952" i="4"/>
  <c r="U952" i="4"/>
  <c r="M952" i="4"/>
  <c r="BH952" i="4"/>
  <c r="AZ952" i="4"/>
  <c r="AR952" i="4"/>
  <c r="AJ952" i="4"/>
  <c r="AB952" i="4"/>
  <c r="T952" i="4"/>
  <c r="L952" i="4"/>
  <c r="BG952" i="4"/>
  <c r="AV952" i="4"/>
  <c r="AH952" i="4"/>
  <c r="W952" i="4"/>
  <c r="BF952" i="4"/>
  <c r="AU952" i="4"/>
  <c r="AG952" i="4"/>
  <c r="S952" i="4"/>
  <c r="BE952" i="4"/>
  <c r="AQ952" i="4"/>
  <c r="AF952" i="4"/>
  <c r="R952" i="4"/>
  <c r="AX952" i="4"/>
  <c r="AM952" i="4"/>
  <c r="Y952" i="4"/>
  <c r="AO952" i="4"/>
  <c r="P952" i="4"/>
  <c r="AN952" i="4"/>
  <c r="O952" i="4"/>
  <c r="BK952" i="4"/>
  <c r="AI952" i="4"/>
  <c r="AY952" i="4"/>
  <c r="Z952" i="4"/>
  <c r="AW952" i="4"/>
  <c r="X952" i="4"/>
  <c r="AP952" i="4"/>
  <c r="Q952" i="4"/>
  <c r="BC952" i="4"/>
  <c r="AE952" i="4"/>
  <c r="AA952" i="4"/>
  <c r="BD952" i="4"/>
  <c r="BG948" i="4"/>
  <c r="Q936" i="4"/>
  <c r="AD898" i="4"/>
  <c r="AZ887" i="4"/>
  <c r="BH838" i="4"/>
  <c r="BH840" i="4"/>
  <c r="BB840" i="4"/>
  <c r="BI799" i="4"/>
  <c r="BA799" i="4"/>
  <c r="AS799" i="4"/>
  <c r="AK799" i="4"/>
  <c r="AC799" i="4"/>
  <c r="U799" i="4"/>
  <c r="M799" i="4"/>
  <c r="BH799" i="4"/>
  <c r="AZ799" i="4"/>
  <c r="AR799" i="4"/>
  <c r="AJ799" i="4"/>
  <c r="AB799" i="4"/>
  <c r="T799" i="4"/>
  <c r="L799" i="4"/>
  <c r="BG799" i="4"/>
  <c r="AY799" i="4"/>
  <c r="AQ799" i="4"/>
  <c r="AI799" i="4"/>
  <c r="AA799" i="4"/>
  <c r="S799" i="4"/>
  <c r="BD799" i="4"/>
  <c r="AV799" i="4"/>
  <c r="AN799" i="4"/>
  <c r="AF799" i="4"/>
  <c r="X799" i="4"/>
  <c r="P799" i="4"/>
  <c r="BE799" i="4"/>
  <c r="AO799" i="4"/>
  <c r="Y799" i="4"/>
  <c r="BC799" i="4"/>
  <c r="AM799" i="4"/>
  <c r="W799" i="4"/>
  <c r="BB799" i="4"/>
  <c r="AL799" i="4"/>
  <c r="V799" i="4"/>
  <c r="AX799" i="4"/>
  <c r="AH799" i="4"/>
  <c r="R799" i="4"/>
  <c r="AW799" i="4"/>
  <c r="AG799" i="4"/>
  <c r="Q799" i="4"/>
  <c r="BK799" i="4"/>
  <c r="AU799" i="4"/>
  <c r="AE799" i="4"/>
  <c r="O799" i="4"/>
  <c r="BJ799" i="4"/>
  <c r="AT799" i="4"/>
  <c r="AD799" i="4"/>
  <c r="N799" i="4"/>
  <c r="BF799" i="4"/>
  <c r="AP799" i="4"/>
  <c r="Z799" i="4"/>
  <c r="BD792" i="4"/>
  <c r="AV792" i="4"/>
  <c r="AN792" i="4"/>
  <c r="AF792" i="4"/>
  <c r="X792" i="4"/>
  <c r="P792" i="4"/>
  <c r="BK792" i="4"/>
  <c r="BC792" i="4"/>
  <c r="AU792" i="4"/>
  <c r="AM792" i="4"/>
  <c r="AE792" i="4"/>
  <c r="W792" i="4"/>
  <c r="O792" i="4"/>
  <c r="BJ792" i="4"/>
  <c r="BB792" i="4"/>
  <c r="AT792" i="4"/>
  <c r="AL792" i="4"/>
  <c r="AD792" i="4"/>
  <c r="V792" i="4"/>
  <c r="N792" i="4"/>
  <c r="BG792" i="4"/>
  <c r="AY792" i="4"/>
  <c r="AQ792" i="4"/>
  <c r="AI792" i="4"/>
  <c r="AA792" i="4"/>
  <c r="S792" i="4"/>
  <c r="BH792" i="4"/>
  <c r="AR792" i="4"/>
  <c r="AB792" i="4"/>
  <c r="L792" i="4"/>
  <c r="BF792" i="4"/>
  <c r="AP792" i="4"/>
  <c r="Z792" i="4"/>
  <c r="BE792" i="4"/>
  <c r="AO792" i="4"/>
  <c r="Y792" i="4"/>
  <c r="BA792" i="4"/>
  <c r="AK792" i="4"/>
  <c r="U792" i="4"/>
  <c r="AZ792" i="4"/>
  <c r="AJ792" i="4"/>
  <c r="T792" i="4"/>
  <c r="AX792" i="4"/>
  <c r="AH792" i="4"/>
  <c r="R792" i="4"/>
  <c r="AW792" i="4"/>
  <c r="AG792" i="4"/>
  <c r="Q792" i="4"/>
  <c r="BI792" i="4"/>
  <c r="AS792" i="4"/>
  <c r="AC792" i="4"/>
  <c r="M792" i="4"/>
  <c r="AM1002" i="4"/>
  <c r="AH1003" i="4"/>
  <c r="W1003" i="4"/>
  <c r="AW1003" i="4"/>
  <c r="BG978" i="4"/>
  <c r="AL978" i="4"/>
  <c r="BF978" i="4"/>
  <c r="AC978" i="4"/>
  <c r="BA978" i="4"/>
  <c r="AA978" i="4"/>
  <c r="AY978" i="4"/>
  <c r="V978" i="4"/>
  <c r="AO978" i="4"/>
  <c r="S978" i="4"/>
  <c r="AN978" i="4"/>
  <c r="AM978" i="4"/>
  <c r="U978" i="4"/>
  <c r="BI978" i="4"/>
  <c r="AP978" i="4"/>
  <c r="N977" i="4"/>
  <c r="AT978" i="4"/>
  <c r="BI977" i="4"/>
  <c r="S984" i="4"/>
  <c r="BI954" i="4"/>
  <c r="BK985" i="4"/>
  <c r="BD990" i="4"/>
  <c r="AC990" i="4"/>
  <c r="AR990" i="4"/>
  <c r="AP981" i="4"/>
  <c r="AV981" i="4"/>
  <c r="AO981" i="4"/>
  <c r="AV969" i="4"/>
  <c r="BF969" i="4"/>
  <c r="AC969" i="4"/>
  <c r="T969" i="4"/>
  <c r="AT942" i="4"/>
  <c r="AV948" i="4"/>
  <c r="AK940" i="4"/>
  <c r="U919" i="4"/>
  <c r="W936" i="4"/>
  <c r="BI903" i="4"/>
  <c r="Q903" i="4"/>
  <c r="AF890" i="4"/>
  <c r="BJ906" i="4"/>
  <c r="AP898" i="4"/>
  <c r="N887" i="4"/>
  <c r="Y887" i="4"/>
  <c r="AF849" i="4"/>
  <c r="P838" i="4"/>
  <c r="U840" i="4"/>
  <c r="Z840" i="4"/>
  <c r="T801" i="4"/>
  <c r="AJ795" i="4"/>
  <c r="R801" i="4"/>
  <c r="BD767" i="4"/>
  <c r="AV767" i="4"/>
  <c r="AN767" i="4"/>
  <c r="AF767" i="4"/>
  <c r="X767" i="4"/>
  <c r="P767" i="4"/>
  <c r="BK767" i="4"/>
  <c r="BC767" i="4"/>
  <c r="AU767" i="4"/>
  <c r="AM767" i="4"/>
  <c r="AE767" i="4"/>
  <c r="W767" i="4"/>
  <c r="O767" i="4"/>
  <c r="BJ767" i="4"/>
  <c r="BB767" i="4"/>
  <c r="AT767" i="4"/>
  <c r="AL767" i="4"/>
  <c r="AD767" i="4"/>
  <c r="V767" i="4"/>
  <c r="N767" i="4"/>
  <c r="BG767" i="4"/>
  <c r="AY767" i="4"/>
  <c r="AQ767" i="4"/>
  <c r="AI767" i="4"/>
  <c r="AA767" i="4"/>
  <c r="S767" i="4"/>
  <c r="BF767" i="4"/>
  <c r="AX767" i="4"/>
  <c r="AP767" i="4"/>
  <c r="AH767" i="4"/>
  <c r="Z767" i="4"/>
  <c r="R767" i="4"/>
  <c r="BE767" i="4"/>
  <c r="AW767" i="4"/>
  <c r="AO767" i="4"/>
  <c r="AG767" i="4"/>
  <c r="Y767" i="4"/>
  <c r="Q767" i="4"/>
  <c r="AK767" i="4"/>
  <c r="AJ767" i="4"/>
  <c r="BI767" i="4"/>
  <c r="AC767" i="4"/>
  <c r="BH767" i="4"/>
  <c r="AB767" i="4"/>
  <c r="BA767" i="4"/>
  <c r="U767" i="4"/>
  <c r="AZ767" i="4"/>
  <c r="T767" i="4"/>
  <c r="AS767" i="4"/>
  <c r="M767" i="4"/>
  <c r="AR767" i="4"/>
  <c r="L767" i="4"/>
  <c r="AD809" i="4"/>
  <c r="AX809" i="4"/>
  <c r="AA764" i="4"/>
  <c r="BJ769" i="4"/>
  <c r="BB769" i="4"/>
  <c r="AT769" i="4"/>
  <c r="AL769" i="4"/>
  <c r="AD769" i="4"/>
  <c r="V769" i="4"/>
  <c r="N769" i="4"/>
  <c r="BI769" i="4"/>
  <c r="BA769" i="4"/>
  <c r="AS769" i="4"/>
  <c r="AK769" i="4"/>
  <c r="AC769" i="4"/>
  <c r="U769" i="4"/>
  <c r="M769" i="4"/>
  <c r="BH769" i="4"/>
  <c r="AZ769" i="4"/>
  <c r="AR769" i="4"/>
  <c r="AJ769" i="4"/>
  <c r="AB769" i="4"/>
  <c r="T769" i="4"/>
  <c r="L769" i="4"/>
  <c r="BG769" i="4"/>
  <c r="AY769" i="4"/>
  <c r="AQ769" i="4"/>
  <c r="AI769" i="4"/>
  <c r="AA769" i="4"/>
  <c r="BE769" i="4"/>
  <c r="AW769" i="4"/>
  <c r="AO769" i="4"/>
  <c r="AG769" i="4"/>
  <c r="Y769" i="4"/>
  <c r="Q769" i="4"/>
  <c r="BD769" i="4"/>
  <c r="AV769" i="4"/>
  <c r="AN769" i="4"/>
  <c r="AF769" i="4"/>
  <c r="X769" i="4"/>
  <c r="P769" i="4"/>
  <c r="BK769" i="4"/>
  <c r="BC769" i="4"/>
  <c r="AU769" i="4"/>
  <c r="AM769" i="4"/>
  <c r="AE769" i="4"/>
  <c r="W769" i="4"/>
  <c r="O769" i="4"/>
  <c r="AH769" i="4"/>
  <c r="Z769" i="4"/>
  <c r="S769" i="4"/>
  <c r="R769" i="4"/>
  <c r="BF769" i="4"/>
  <c r="AX769" i="4"/>
  <c r="AP769" i="4"/>
  <c r="L705" i="4"/>
  <c r="AU699" i="4"/>
  <c r="BI640" i="4"/>
  <c r="BA640" i="4"/>
  <c r="AS640" i="4"/>
  <c r="AK640" i="4"/>
  <c r="AC640" i="4"/>
  <c r="U640" i="4"/>
  <c r="M640" i="4"/>
  <c r="BH640" i="4"/>
  <c r="AZ640" i="4"/>
  <c r="AR640" i="4"/>
  <c r="AJ640" i="4"/>
  <c r="AB640" i="4"/>
  <c r="T640" i="4"/>
  <c r="L640" i="4"/>
  <c r="BG640" i="4"/>
  <c r="AY640" i="4"/>
  <c r="AQ640" i="4"/>
  <c r="AI640" i="4"/>
  <c r="AA640" i="4"/>
  <c r="S640" i="4"/>
  <c r="BF640" i="4"/>
  <c r="AX640" i="4"/>
  <c r="AP640" i="4"/>
  <c r="AH640" i="4"/>
  <c r="Z640" i="4"/>
  <c r="R640" i="4"/>
  <c r="BE640" i="4"/>
  <c r="AW640" i="4"/>
  <c r="AO640" i="4"/>
  <c r="AG640" i="4"/>
  <c r="Y640" i="4"/>
  <c r="Q640" i="4"/>
  <c r="BD640" i="4"/>
  <c r="AV640" i="4"/>
  <c r="AN640" i="4"/>
  <c r="AF640" i="4"/>
  <c r="X640" i="4"/>
  <c r="P640" i="4"/>
  <c r="BK640" i="4"/>
  <c r="BC640" i="4"/>
  <c r="AU640" i="4"/>
  <c r="AM640" i="4"/>
  <c r="AE640" i="4"/>
  <c r="W640" i="4"/>
  <c r="O640" i="4"/>
  <c r="BJ640" i="4"/>
  <c r="BB640" i="4"/>
  <c r="AT640" i="4"/>
  <c r="AL640" i="4"/>
  <c r="AD640" i="4"/>
  <c r="V640" i="4"/>
  <c r="N640" i="4"/>
  <c r="AB716" i="4"/>
  <c r="AN626" i="4"/>
  <c r="AV634" i="4"/>
  <c r="BH458" i="4"/>
  <c r="AZ458" i="4"/>
  <c r="AR458" i="4"/>
  <c r="AJ458" i="4"/>
  <c r="AB458" i="4"/>
  <c r="T458" i="4"/>
  <c r="L458" i="4"/>
  <c r="BG458" i="4"/>
  <c r="AY458" i="4"/>
  <c r="AQ458" i="4"/>
  <c r="AI458" i="4"/>
  <c r="AA458" i="4"/>
  <c r="S458" i="4"/>
  <c r="BF458" i="4"/>
  <c r="AX458" i="4"/>
  <c r="AP458" i="4"/>
  <c r="AH458" i="4"/>
  <c r="Z458" i="4"/>
  <c r="R458" i="4"/>
  <c r="BI458" i="4"/>
  <c r="BA458" i="4"/>
  <c r="AS458" i="4"/>
  <c r="AK458" i="4"/>
  <c r="AC458" i="4"/>
  <c r="U458" i="4"/>
  <c r="M458" i="4"/>
  <c r="BJ458" i="4"/>
  <c r="AT458" i="4"/>
  <c r="AD458" i="4"/>
  <c r="N458" i="4"/>
  <c r="BE458" i="4"/>
  <c r="AO458" i="4"/>
  <c r="Y458" i="4"/>
  <c r="BD458" i="4"/>
  <c r="AN458" i="4"/>
  <c r="X458" i="4"/>
  <c r="BC458" i="4"/>
  <c r="AM458" i="4"/>
  <c r="W458" i="4"/>
  <c r="BB458" i="4"/>
  <c r="AL458" i="4"/>
  <c r="V458" i="4"/>
  <c r="AW458" i="4"/>
  <c r="AG458" i="4"/>
  <c r="Q458" i="4"/>
  <c r="AV458" i="4"/>
  <c r="AF458" i="4"/>
  <c r="P458" i="4"/>
  <c r="AU458" i="4"/>
  <c r="AE458" i="4"/>
  <c r="O458" i="4"/>
  <c r="BK458" i="4"/>
  <c r="N991" i="4"/>
  <c r="BB991" i="4"/>
  <c r="AX991" i="4"/>
  <c r="AW991" i="4"/>
  <c r="AO991" i="4"/>
  <c r="AV1002" i="4"/>
  <c r="AP1002" i="4"/>
  <c r="AB1002" i="4"/>
  <c r="AK1002" i="4"/>
  <c r="AT1002" i="4"/>
  <c r="BJ986" i="4"/>
  <c r="BH986" i="4"/>
  <c r="AZ986" i="4"/>
  <c r="AR986" i="4"/>
  <c r="AJ986" i="4"/>
  <c r="AB986" i="4"/>
  <c r="T986" i="4"/>
  <c r="L986" i="4"/>
  <c r="BG986" i="4"/>
  <c r="AY986" i="4"/>
  <c r="AQ986" i="4"/>
  <c r="AI986" i="4"/>
  <c r="AA986" i="4"/>
  <c r="S986" i="4"/>
  <c r="BI986" i="4"/>
  <c r="BA986" i="4"/>
  <c r="AS986" i="4"/>
  <c r="AK986" i="4"/>
  <c r="AC986" i="4"/>
  <c r="U986" i="4"/>
  <c r="M986" i="4"/>
  <c r="BF986" i="4"/>
  <c r="AU986" i="4"/>
  <c r="AG986" i="4"/>
  <c r="V986" i="4"/>
  <c r="BD986" i="4"/>
  <c r="AO986" i="4"/>
  <c r="Z986" i="4"/>
  <c r="N986" i="4"/>
  <c r="BC986" i="4"/>
  <c r="AN986" i="4"/>
  <c r="Y986" i="4"/>
  <c r="BB986" i="4"/>
  <c r="AM986" i="4"/>
  <c r="X986" i="4"/>
  <c r="AW986" i="4"/>
  <c r="AD986" i="4"/>
  <c r="AV986" i="4"/>
  <c r="W986" i="4"/>
  <c r="AT986" i="4"/>
  <c r="R986" i="4"/>
  <c r="AP986" i="4"/>
  <c r="AL986" i="4"/>
  <c r="AH986" i="4"/>
  <c r="AF986" i="4"/>
  <c r="AE986" i="4"/>
  <c r="BK986" i="4"/>
  <c r="Q986" i="4"/>
  <c r="BE986" i="4"/>
  <c r="P986" i="4"/>
  <c r="AX986" i="4"/>
  <c r="O986" i="4"/>
  <c r="S1003" i="4"/>
  <c r="U1003" i="4"/>
  <c r="AU1003" i="4"/>
  <c r="BD1003" i="4"/>
  <c r="AJ1000" i="4"/>
  <c r="BA1000" i="4"/>
  <c r="BF1000" i="4"/>
  <c r="O1000" i="4"/>
  <c r="X1000" i="4"/>
  <c r="M977" i="4"/>
  <c r="AH977" i="4"/>
  <c r="BK977" i="4"/>
  <c r="AP977" i="4"/>
  <c r="BE977" i="4"/>
  <c r="AX963" i="4"/>
  <c r="P978" i="4"/>
  <c r="AN963" i="4"/>
  <c r="AQ978" i="4"/>
  <c r="Y978" i="4"/>
  <c r="BB978" i="4"/>
  <c r="BH978" i="4"/>
  <c r="AC963" i="4"/>
  <c r="AA977" i="4"/>
  <c r="AU977" i="4"/>
  <c r="BC954" i="4"/>
  <c r="BJ994" i="4"/>
  <c r="BB994" i="4"/>
  <c r="AT994" i="4"/>
  <c r="AL994" i="4"/>
  <c r="AD994" i="4"/>
  <c r="BI994" i="4"/>
  <c r="BA994" i="4"/>
  <c r="AS994" i="4"/>
  <c r="AK994" i="4"/>
  <c r="AC994" i="4"/>
  <c r="U994" i="4"/>
  <c r="BH994" i="4"/>
  <c r="AZ994" i="4"/>
  <c r="AR994" i="4"/>
  <c r="AJ994" i="4"/>
  <c r="AB994" i="4"/>
  <c r="BG994" i="4"/>
  <c r="AV994" i="4"/>
  <c r="AH994" i="4"/>
  <c r="W994" i="4"/>
  <c r="N994" i="4"/>
  <c r="BF994" i="4"/>
  <c r="AU994" i="4"/>
  <c r="AG994" i="4"/>
  <c r="V994" i="4"/>
  <c r="M994" i="4"/>
  <c r="BE994" i="4"/>
  <c r="AQ994" i="4"/>
  <c r="AF994" i="4"/>
  <c r="T994" i="4"/>
  <c r="L994" i="4"/>
  <c r="AX994" i="4"/>
  <c r="AM994" i="4"/>
  <c r="Y994" i="4"/>
  <c r="P994" i="4"/>
  <c r="BK994" i="4"/>
  <c r="AI994" i="4"/>
  <c r="O994" i="4"/>
  <c r="BD994" i="4"/>
  <c r="AE994" i="4"/>
  <c r="BC994" i="4"/>
  <c r="AA994" i="4"/>
  <c r="AN994" i="4"/>
  <c r="Q994" i="4"/>
  <c r="S994" i="4"/>
  <c r="AW994" i="4"/>
  <c r="AO994" i="4"/>
  <c r="Z994" i="4"/>
  <c r="X994" i="4"/>
  <c r="AY994" i="4"/>
  <c r="AP994" i="4"/>
  <c r="R994" i="4"/>
  <c r="BH984" i="4"/>
  <c r="T984" i="4"/>
  <c r="AQ984" i="4"/>
  <c r="BK984" i="4"/>
  <c r="N984" i="4"/>
  <c r="Z954" i="4"/>
  <c r="Y991" i="4"/>
  <c r="R991" i="4"/>
  <c r="AD991" i="4"/>
  <c r="BC991" i="4"/>
  <c r="AB991" i="4"/>
  <c r="AK991" i="4"/>
  <c r="L954" i="4"/>
  <c r="U954" i="4"/>
  <c r="AD954" i="4"/>
  <c r="BI933" i="4"/>
  <c r="BA933" i="4"/>
  <c r="AS933" i="4"/>
  <c r="AK933" i="4"/>
  <c r="AC933" i="4"/>
  <c r="U933" i="4"/>
  <c r="M933" i="4"/>
  <c r="BH933" i="4"/>
  <c r="AZ933" i="4"/>
  <c r="AR933" i="4"/>
  <c r="AJ933" i="4"/>
  <c r="AB933" i="4"/>
  <c r="T933" i="4"/>
  <c r="L933" i="4"/>
  <c r="BG933" i="4"/>
  <c r="AY933" i="4"/>
  <c r="AQ933" i="4"/>
  <c r="AI933" i="4"/>
  <c r="AA933" i="4"/>
  <c r="S933" i="4"/>
  <c r="BB933" i="4"/>
  <c r="AN933" i="4"/>
  <c r="Z933" i="4"/>
  <c r="O933" i="4"/>
  <c r="AX933" i="4"/>
  <c r="AM933" i="4"/>
  <c r="Y933" i="4"/>
  <c r="N933" i="4"/>
  <c r="BK933" i="4"/>
  <c r="AW933" i="4"/>
  <c r="AL933" i="4"/>
  <c r="X933" i="4"/>
  <c r="BD933" i="4"/>
  <c r="AP933" i="4"/>
  <c r="AE933" i="4"/>
  <c r="Q933" i="4"/>
  <c r="BC933" i="4"/>
  <c r="AD933" i="4"/>
  <c r="AV933" i="4"/>
  <c r="W933" i="4"/>
  <c r="AU933" i="4"/>
  <c r="V933" i="4"/>
  <c r="AG933" i="4"/>
  <c r="AF933" i="4"/>
  <c r="BJ933" i="4"/>
  <c r="R933" i="4"/>
  <c r="BF933" i="4"/>
  <c r="P933" i="4"/>
  <c r="BE933" i="4"/>
  <c r="AT933" i="4"/>
  <c r="AO933" i="4"/>
  <c r="AH933" i="4"/>
  <c r="AB985" i="4"/>
  <c r="AU985" i="4"/>
  <c r="AT985" i="4"/>
  <c r="P985" i="4"/>
  <c r="AG985" i="4"/>
  <c r="BJ976" i="4"/>
  <c r="BB976" i="4"/>
  <c r="AT976" i="4"/>
  <c r="AL976" i="4"/>
  <c r="AD976" i="4"/>
  <c r="V976" i="4"/>
  <c r="N976" i="4"/>
  <c r="BE976" i="4"/>
  <c r="AV976" i="4"/>
  <c r="AM976" i="4"/>
  <c r="AC976" i="4"/>
  <c r="T976" i="4"/>
  <c r="BA976" i="4"/>
  <c r="AQ976" i="4"/>
  <c r="AG976" i="4"/>
  <c r="W976" i="4"/>
  <c r="L976" i="4"/>
  <c r="BK976" i="4"/>
  <c r="AZ976" i="4"/>
  <c r="AP976" i="4"/>
  <c r="AF976" i="4"/>
  <c r="U976" i="4"/>
  <c r="BI976" i="4"/>
  <c r="AY976" i="4"/>
  <c r="AO976" i="4"/>
  <c r="AE976" i="4"/>
  <c r="S976" i="4"/>
  <c r="BH976" i="4"/>
  <c r="AS976" i="4"/>
  <c r="AA976" i="4"/>
  <c r="M976" i="4"/>
  <c r="BG976" i="4"/>
  <c r="AR976" i="4"/>
  <c r="Z976" i="4"/>
  <c r="BF976" i="4"/>
  <c r="AN976" i="4"/>
  <c r="Y976" i="4"/>
  <c r="AJ976" i="4"/>
  <c r="O976" i="4"/>
  <c r="AI976" i="4"/>
  <c r="BD976" i="4"/>
  <c r="AH976" i="4"/>
  <c r="BC976" i="4"/>
  <c r="AB976" i="4"/>
  <c r="AX976" i="4"/>
  <c r="AW976" i="4"/>
  <c r="AU976" i="4"/>
  <c r="AK976" i="4"/>
  <c r="X976" i="4"/>
  <c r="R976" i="4"/>
  <c r="Q976" i="4"/>
  <c r="P976" i="4"/>
  <c r="AG969" i="4"/>
  <c r="AH955" i="4"/>
  <c r="BB955" i="4"/>
  <c r="AM955" i="4"/>
  <c r="AV955" i="4"/>
  <c r="BE953" i="4"/>
  <c r="AW953" i="4"/>
  <c r="AO953" i="4"/>
  <c r="AG953" i="4"/>
  <c r="Y953" i="4"/>
  <c r="Q953" i="4"/>
  <c r="BD953" i="4"/>
  <c r="AV953" i="4"/>
  <c r="AN953" i="4"/>
  <c r="AF953" i="4"/>
  <c r="X953" i="4"/>
  <c r="P953" i="4"/>
  <c r="BK953" i="4"/>
  <c r="BC953" i="4"/>
  <c r="AU953" i="4"/>
  <c r="AM953" i="4"/>
  <c r="AE953" i="4"/>
  <c r="W953" i="4"/>
  <c r="O953" i="4"/>
  <c r="BJ953" i="4"/>
  <c r="AY953" i="4"/>
  <c r="AK953" i="4"/>
  <c r="Z953" i="4"/>
  <c r="L953" i="4"/>
  <c r="BI953" i="4"/>
  <c r="AX953" i="4"/>
  <c r="AJ953" i="4"/>
  <c r="V953" i="4"/>
  <c r="BH953" i="4"/>
  <c r="AT953" i="4"/>
  <c r="AI953" i="4"/>
  <c r="U953" i="4"/>
  <c r="BA953" i="4"/>
  <c r="AP953" i="4"/>
  <c r="AB953" i="4"/>
  <c r="N953" i="4"/>
  <c r="BB953" i="4"/>
  <c r="AC953" i="4"/>
  <c r="AZ953" i="4"/>
  <c r="AA953" i="4"/>
  <c r="AS953" i="4"/>
  <c r="T953" i="4"/>
  <c r="AL953" i="4"/>
  <c r="M953" i="4"/>
  <c r="BG953" i="4"/>
  <c r="AH953" i="4"/>
  <c r="BF953" i="4"/>
  <c r="AD953" i="4"/>
  <c r="AQ953" i="4"/>
  <c r="S953" i="4"/>
  <c r="R953" i="4"/>
  <c r="AR953" i="4"/>
  <c r="BD982" i="4"/>
  <c r="AV982" i="4"/>
  <c r="AN982" i="4"/>
  <c r="AF982" i="4"/>
  <c r="X982" i="4"/>
  <c r="P982" i="4"/>
  <c r="BK982" i="4"/>
  <c r="BC982" i="4"/>
  <c r="AU982" i="4"/>
  <c r="AM982" i="4"/>
  <c r="AE982" i="4"/>
  <c r="W982" i="4"/>
  <c r="O982" i="4"/>
  <c r="BE982" i="4"/>
  <c r="BB982" i="4"/>
  <c r="AR982" i="4"/>
  <c r="AH982" i="4"/>
  <c r="V982" i="4"/>
  <c r="L982" i="4"/>
  <c r="BJ982" i="4"/>
  <c r="AX982" i="4"/>
  <c r="AK982" i="4"/>
  <c r="Z982" i="4"/>
  <c r="M982" i="4"/>
  <c r="BI982" i="4"/>
  <c r="AW982" i="4"/>
  <c r="AJ982" i="4"/>
  <c r="Y982" i="4"/>
  <c r="BH982" i="4"/>
  <c r="AT982" i="4"/>
  <c r="AI982" i="4"/>
  <c r="U982" i="4"/>
  <c r="AS982" i="4"/>
  <c r="AB982" i="4"/>
  <c r="AQ982" i="4"/>
  <c r="AA982" i="4"/>
  <c r="AP982" i="4"/>
  <c r="T982" i="4"/>
  <c r="BF982" i="4"/>
  <c r="AC982" i="4"/>
  <c r="BA982" i="4"/>
  <c r="S982" i="4"/>
  <c r="AZ982" i="4"/>
  <c r="R982" i="4"/>
  <c r="AY982" i="4"/>
  <c r="Q982" i="4"/>
  <c r="AO982" i="4"/>
  <c r="N982" i="4"/>
  <c r="AL982" i="4"/>
  <c r="AG982" i="4"/>
  <c r="AD982" i="4"/>
  <c r="BG982" i="4"/>
  <c r="R957" i="4"/>
  <c r="P990" i="4"/>
  <c r="BI990" i="4"/>
  <c r="BC990" i="4"/>
  <c r="M990" i="4"/>
  <c r="BA990" i="4"/>
  <c r="Q990" i="4"/>
  <c r="W981" i="4"/>
  <c r="N981" i="4"/>
  <c r="AZ981" i="4"/>
  <c r="AN981" i="4"/>
  <c r="Q981" i="4"/>
  <c r="AC981" i="4"/>
  <c r="S957" i="4"/>
  <c r="X957" i="4"/>
  <c r="AS957" i="4"/>
  <c r="BB957" i="4"/>
  <c r="BK957" i="4"/>
  <c r="BG969" i="4"/>
  <c r="N969" i="4"/>
  <c r="P969" i="4"/>
  <c r="AI969" i="4"/>
  <c r="AR969" i="4"/>
  <c r="AJ942" i="4"/>
  <c r="BA942" i="4"/>
  <c r="BF942" i="4"/>
  <c r="O942" i="4"/>
  <c r="X942" i="4"/>
  <c r="BI934" i="4"/>
  <c r="AO934" i="4"/>
  <c r="AQ934" i="4"/>
  <c r="BJ934" i="4"/>
  <c r="P934" i="4"/>
  <c r="AJ948" i="4"/>
  <c r="BA948" i="4"/>
  <c r="BC948" i="4"/>
  <c r="Y948" i="4"/>
  <c r="AP948" i="4"/>
  <c r="AD940" i="4"/>
  <c r="M940" i="4"/>
  <c r="P940" i="4"/>
  <c r="AO940" i="4"/>
  <c r="BK922" i="4"/>
  <c r="AV922" i="4"/>
  <c r="AP922" i="4"/>
  <c r="AO922" i="4"/>
  <c r="BH922" i="4"/>
  <c r="AU922" i="4"/>
  <c r="O922" i="4"/>
  <c r="AG922" i="4"/>
  <c r="U922" i="4"/>
  <c r="AD922" i="4"/>
  <c r="BD944" i="4"/>
  <c r="L944" i="4"/>
  <c r="AC944" i="4"/>
  <c r="AT944" i="4"/>
  <c r="T968" i="4"/>
  <c r="Z968" i="4"/>
  <c r="P968" i="4"/>
  <c r="BG968" i="4"/>
  <c r="AG968" i="4"/>
  <c r="L960" i="4"/>
  <c r="AA960" i="4"/>
  <c r="AQ960" i="4"/>
  <c r="O960" i="4"/>
  <c r="AF960" i="4"/>
  <c r="BF925" i="4"/>
  <c r="BI925" i="4"/>
  <c r="AU925" i="4"/>
  <c r="T925" i="4"/>
  <c r="AM925" i="4"/>
  <c r="P925" i="4"/>
  <c r="W925" i="4"/>
  <c r="AV919" i="4"/>
  <c r="W919" i="4"/>
  <c r="AW919" i="4"/>
  <c r="L923" i="4"/>
  <c r="X906" i="4"/>
  <c r="AW906" i="4"/>
  <c r="BH879" i="4"/>
  <c r="AT879" i="4"/>
  <c r="AI879" i="4"/>
  <c r="W879" i="4"/>
  <c r="BD879" i="4"/>
  <c r="AS879" i="4"/>
  <c r="AH879" i="4"/>
  <c r="T879" i="4"/>
  <c r="AZ879" i="4"/>
  <c r="AA879" i="4"/>
  <c r="AR879" i="4"/>
  <c r="S879" i="4"/>
  <c r="AQ879" i="4"/>
  <c r="R879" i="4"/>
  <c r="AP879" i="4"/>
  <c r="P879" i="4"/>
  <c r="BK879" i="4"/>
  <c r="AL879" i="4"/>
  <c r="O879" i="4"/>
  <c r="BC879" i="4"/>
  <c r="AF879" i="4"/>
  <c r="BB879" i="4"/>
  <c r="AC879" i="4"/>
  <c r="BA879" i="4"/>
  <c r="AB879" i="4"/>
  <c r="AG879" i="4"/>
  <c r="M879" i="4"/>
  <c r="AJ879" i="4"/>
  <c r="Y879" i="4"/>
  <c r="BF879" i="4"/>
  <c r="AU879" i="4"/>
  <c r="T923" i="4"/>
  <c r="N923" i="4"/>
  <c r="BE923" i="4"/>
  <c r="AX923" i="4"/>
  <c r="BJ928" i="4"/>
  <c r="BB928" i="4"/>
  <c r="AT928" i="4"/>
  <c r="AL928" i="4"/>
  <c r="AD928" i="4"/>
  <c r="V928" i="4"/>
  <c r="N928" i="4"/>
  <c r="BC928" i="4"/>
  <c r="AS928" i="4"/>
  <c r="AJ928" i="4"/>
  <c r="AA928" i="4"/>
  <c r="R928" i="4"/>
  <c r="BK928" i="4"/>
  <c r="BA928" i="4"/>
  <c r="AR928" i="4"/>
  <c r="AI928" i="4"/>
  <c r="Z928" i="4"/>
  <c r="Q928" i="4"/>
  <c r="BI928" i="4"/>
  <c r="AZ928" i="4"/>
  <c r="AQ928" i="4"/>
  <c r="AH928" i="4"/>
  <c r="Y928" i="4"/>
  <c r="P928" i="4"/>
  <c r="BE928" i="4"/>
  <c r="AV928" i="4"/>
  <c r="AM928" i="4"/>
  <c r="AC928" i="4"/>
  <c r="T928" i="4"/>
  <c r="AU928" i="4"/>
  <c r="AB928" i="4"/>
  <c r="BH928" i="4"/>
  <c r="AP928" i="4"/>
  <c r="X928" i="4"/>
  <c r="BG928" i="4"/>
  <c r="AO928" i="4"/>
  <c r="W928" i="4"/>
  <c r="AY928" i="4"/>
  <c r="U928" i="4"/>
  <c r="AX928" i="4"/>
  <c r="S928" i="4"/>
  <c r="AW928" i="4"/>
  <c r="O928" i="4"/>
  <c r="AN928" i="4"/>
  <c r="M928" i="4"/>
  <c r="AE928" i="4"/>
  <c r="L928" i="4"/>
  <c r="BF928" i="4"/>
  <c r="BD928" i="4"/>
  <c r="AK928" i="4"/>
  <c r="AG928" i="4"/>
  <c r="AF928" i="4"/>
  <c r="AF925" i="4"/>
  <c r="AI925" i="4"/>
  <c r="AN925" i="4"/>
  <c r="AB925" i="4"/>
  <c r="BA925" i="4"/>
  <c r="P957" i="4"/>
  <c r="AN936" i="4"/>
  <c r="P936" i="4"/>
  <c r="AF936" i="4"/>
  <c r="BH936" i="4"/>
  <c r="V936" i="4"/>
  <c r="AE906" i="4"/>
  <c r="BK878" i="4"/>
  <c r="BJ922" i="4"/>
  <c r="BA922" i="4"/>
  <c r="N922" i="4"/>
  <c r="BE922" i="4"/>
  <c r="AJ922" i="4"/>
  <c r="AA898" i="4"/>
  <c r="BI879" i="4"/>
  <c r="AE879" i="4"/>
  <c r="BI878" i="4"/>
  <c r="BG906" i="4"/>
  <c r="BJ890" i="4"/>
  <c r="L878" i="4"/>
  <c r="Z903" i="4"/>
  <c r="R903" i="4"/>
  <c r="BK903" i="4"/>
  <c r="M890" i="4"/>
  <c r="BB890" i="4"/>
  <c r="BD890" i="4"/>
  <c r="BC878" i="4"/>
  <c r="BJ866" i="4"/>
  <c r="BB866" i="4"/>
  <c r="AT866" i="4"/>
  <c r="AL866" i="4"/>
  <c r="AD866" i="4"/>
  <c r="V866" i="4"/>
  <c r="N866" i="4"/>
  <c r="BI866" i="4"/>
  <c r="BA866" i="4"/>
  <c r="AS866" i="4"/>
  <c r="AK866" i="4"/>
  <c r="AC866" i="4"/>
  <c r="U866" i="4"/>
  <c r="M866" i="4"/>
  <c r="BH866" i="4"/>
  <c r="AZ866" i="4"/>
  <c r="AR866" i="4"/>
  <c r="AJ866" i="4"/>
  <c r="AB866" i="4"/>
  <c r="T866" i="4"/>
  <c r="L866" i="4"/>
  <c r="BG866" i="4"/>
  <c r="AY866" i="4"/>
  <c r="AQ866" i="4"/>
  <c r="AI866" i="4"/>
  <c r="AA866" i="4"/>
  <c r="S866" i="4"/>
  <c r="BK866" i="4"/>
  <c r="AU866" i="4"/>
  <c r="AE866" i="4"/>
  <c r="O866" i="4"/>
  <c r="BF866" i="4"/>
  <c r="AP866" i="4"/>
  <c r="Z866" i="4"/>
  <c r="BE866" i="4"/>
  <c r="AO866" i="4"/>
  <c r="Y866" i="4"/>
  <c r="BD866" i="4"/>
  <c r="AN866" i="4"/>
  <c r="X866" i="4"/>
  <c r="BC866" i="4"/>
  <c r="AM866" i="4"/>
  <c r="W866" i="4"/>
  <c r="AX866" i="4"/>
  <c r="AH866" i="4"/>
  <c r="R866" i="4"/>
  <c r="AV866" i="4"/>
  <c r="AF866" i="4"/>
  <c r="P866" i="4"/>
  <c r="AG866" i="4"/>
  <c r="Q866" i="4"/>
  <c r="AW866" i="4"/>
  <c r="U914" i="4"/>
  <c r="AY906" i="4"/>
  <c r="BG914" i="4"/>
  <c r="AQ914" i="4"/>
  <c r="BD914" i="4"/>
  <c r="BI898" i="4"/>
  <c r="AE898" i="4"/>
  <c r="V875" i="4"/>
  <c r="O875" i="4"/>
  <c r="AQ906" i="4"/>
  <c r="AL887" i="4"/>
  <c r="AP887" i="4"/>
  <c r="BJ887" i="4"/>
  <c r="BH849" i="4"/>
  <c r="BD849" i="4"/>
  <c r="AA849" i="4"/>
  <c r="V857" i="4"/>
  <c r="X857" i="4"/>
  <c r="R857" i="4"/>
  <c r="AF841" i="4"/>
  <c r="AU841" i="4"/>
  <c r="AW841" i="4"/>
  <c r="AQ841" i="4"/>
  <c r="AK840" i="4"/>
  <c r="AA838" i="4"/>
  <c r="AN838" i="4"/>
  <c r="BF838" i="4"/>
  <c r="BJ834" i="4"/>
  <c r="BI834" i="4"/>
  <c r="BA834" i="4"/>
  <c r="BH834" i="4"/>
  <c r="AZ834" i="4"/>
  <c r="AR834" i="4"/>
  <c r="BE834" i="4"/>
  <c r="AU834" i="4"/>
  <c r="AL834" i="4"/>
  <c r="AD834" i="4"/>
  <c r="V834" i="4"/>
  <c r="N834" i="4"/>
  <c r="BD834" i="4"/>
  <c r="AT834" i="4"/>
  <c r="AK834" i="4"/>
  <c r="AC834" i="4"/>
  <c r="U834" i="4"/>
  <c r="M834" i="4"/>
  <c r="BC834" i="4"/>
  <c r="AS834" i="4"/>
  <c r="AJ834" i="4"/>
  <c r="AB834" i="4"/>
  <c r="T834" i="4"/>
  <c r="L834" i="4"/>
  <c r="BK834" i="4"/>
  <c r="AX834" i="4"/>
  <c r="AO834" i="4"/>
  <c r="AG834" i="4"/>
  <c r="Y834" i="4"/>
  <c r="Q834" i="4"/>
  <c r="AY834" i="4"/>
  <c r="AH834" i="4"/>
  <c r="R834" i="4"/>
  <c r="AW834" i="4"/>
  <c r="AF834" i="4"/>
  <c r="P834" i="4"/>
  <c r="AV834" i="4"/>
  <c r="AE834" i="4"/>
  <c r="O834" i="4"/>
  <c r="AQ834" i="4"/>
  <c r="AA834" i="4"/>
  <c r="AP834" i="4"/>
  <c r="Z834" i="4"/>
  <c r="BG834" i="4"/>
  <c r="AN834" i="4"/>
  <c r="X834" i="4"/>
  <c r="BF834" i="4"/>
  <c r="AM834" i="4"/>
  <c r="W834" i="4"/>
  <c r="BB834" i="4"/>
  <c r="AI834" i="4"/>
  <c r="S834" i="4"/>
  <c r="AZ843" i="4"/>
  <c r="W843" i="4"/>
  <c r="BD843" i="4"/>
  <c r="AD843" i="4"/>
  <c r="BI840" i="4"/>
  <c r="V840" i="4"/>
  <c r="BC840" i="4"/>
  <c r="U825" i="4"/>
  <c r="AD823" i="4"/>
  <c r="AP823" i="4"/>
  <c r="BG830" i="4"/>
  <c r="AY830" i="4"/>
  <c r="S830" i="4"/>
  <c r="AJ825" i="4"/>
  <c r="P825" i="4"/>
  <c r="BD800" i="4"/>
  <c r="AV800" i="4"/>
  <c r="AN800" i="4"/>
  <c r="AF800" i="4"/>
  <c r="X800" i="4"/>
  <c r="P800" i="4"/>
  <c r="BK800" i="4"/>
  <c r="BC800" i="4"/>
  <c r="AU800" i="4"/>
  <c r="AM800" i="4"/>
  <c r="AE800" i="4"/>
  <c r="W800" i="4"/>
  <c r="O800" i="4"/>
  <c r="BJ800" i="4"/>
  <c r="BB800" i="4"/>
  <c r="AT800" i="4"/>
  <c r="AL800" i="4"/>
  <c r="AD800" i="4"/>
  <c r="V800" i="4"/>
  <c r="N800" i="4"/>
  <c r="BG800" i="4"/>
  <c r="AY800" i="4"/>
  <c r="AQ800" i="4"/>
  <c r="AI800" i="4"/>
  <c r="AA800" i="4"/>
  <c r="S800" i="4"/>
  <c r="BF800" i="4"/>
  <c r="AP800" i="4"/>
  <c r="Z800" i="4"/>
  <c r="BE800" i="4"/>
  <c r="AO800" i="4"/>
  <c r="Y800" i="4"/>
  <c r="BA800" i="4"/>
  <c r="AK800" i="4"/>
  <c r="U800" i="4"/>
  <c r="AZ800" i="4"/>
  <c r="AJ800" i="4"/>
  <c r="T800" i="4"/>
  <c r="AX800" i="4"/>
  <c r="AH800" i="4"/>
  <c r="R800" i="4"/>
  <c r="AW800" i="4"/>
  <c r="AG800" i="4"/>
  <c r="Q800" i="4"/>
  <c r="BI800" i="4"/>
  <c r="AS800" i="4"/>
  <c r="AC800" i="4"/>
  <c r="M800" i="4"/>
  <c r="BH800" i="4"/>
  <c r="AR800" i="4"/>
  <c r="AB800" i="4"/>
  <c r="L800" i="4"/>
  <c r="X801" i="4"/>
  <c r="BI793" i="4"/>
  <c r="T789" i="4"/>
  <c r="BJ787" i="4"/>
  <c r="AT787" i="4"/>
  <c r="AD787" i="4"/>
  <c r="N787" i="4"/>
  <c r="BI787" i="4"/>
  <c r="AS787" i="4"/>
  <c r="AC787" i="4"/>
  <c r="M787" i="4"/>
  <c r="BF787" i="4"/>
  <c r="AP787" i="4"/>
  <c r="Z787" i="4"/>
  <c r="BB787" i="4"/>
  <c r="AL787" i="4"/>
  <c r="V787" i="4"/>
  <c r="AO787" i="4"/>
  <c r="X787" i="4"/>
  <c r="O787" i="4"/>
  <c r="AA787" i="4"/>
  <c r="AG787" i="4"/>
  <c r="P787" i="4"/>
  <c r="BH787" i="4"/>
  <c r="AQ787" i="4"/>
  <c r="U787" i="4"/>
  <c r="Y787" i="4"/>
  <c r="BK787" i="4"/>
  <c r="AZ787" i="4"/>
  <c r="BG787" i="4"/>
  <c r="R787" i="4"/>
  <c r="AK787" i="4"/>
  <c r="BH771" i="4"/>
  <c r="AZ771" i="4"/>
  <c r="AR771" i="4"/>
  <c r="AJ771" i="4"/>
  <c r="AB771" i="4"/>
  <c r="T771" i="4"/>
  <c r="L771" i="4"/>
  <c r="BG771" i="4"/>
  <c r="AY771" i="4"/>
  <c r="AQ771" i="4"/>
  <c r="AI771" i="4"/>
  <c r="AA771" i="4"/>
  <c r="S771" i="4"/>
  <c r="BF771" i="4"/>
  <c r="AX771" i="4"/>
  <c r="AP771" i="4"/>
  <c r="AH771" i="4"/>
  <c r="Z771" i="4"/>
  <c r="R771" i="4"/>
  <c r="BE771" i="4"/>
  <c r="AW771" i="4"/>
  <c r="AO771" i="4"/>
  <c r="AG771" i="4"/>
  <c r="Y771" i="4"/>
  <c r="Q771" i="4"/>
  <c r="BK771" i="4"/>
  <c r="BC771" i="4"/>
  <c r="AU771" i="4"/>
  <c r="AM771" i="4"/>
  <c r="AE771" i="4"/>
  <c r="W771" i="4"/>
  <c r="O771" i="4"/>
  <c r="BJ771" i="4"/>
  <c r="BB771" i="4"/>
  <c r="AT771" i="4"/>
  <c r="AL771" i="4"/>
  <c r="AD771" i="4"/>
  <c r="V771" i="4"/>
  <c r="N771" i="4"/>
  <c r="BI771" i="4"/>
  <c r="BA771" i="4"/>
  <c r="AS771" i="4"/>
  <c r="AK771" i="4"/>
  <c r="AC771" i="4"/>
  <c r="U771" i="4"/>
  <c r="M771" i="4"/>
  <c r="AV771" i="4"/>
  <c r="AN771" i="4"/>
  <c r="AF771" i="4"/>
  <c r="X771" i="4"/>
  <c r="P771" i="4"/>
  <c r="BD771" i="4"/>
  <c r="S789" i="4"/>
  <c r="AV768" i="4"/>
  <c r="P768" i="4"/>
  <c r="AU768" i="4"/>
  <c r="O768" i="4"/>
  <c r="AN768" i="4"/>
  <c r="AM768" i="4"/>
  <c r="AF768" i="4"/>
  <c r="BK768" i="4"/>
  <c r="AE768" i="4"/>
  <c r="BG768" i="4"/>
  <c r="AP768" i="4"/>
  <c r="Y768" i="4"/>
  <c r="N768" i="4"/>
  <c r="BH768" i="4"/>
  <c r="BC768" i="4"/>
  <c r="AY768" i="4"/>
  <c r="AH768" i="4"/>
  <c r="Q768" i="4"/>
  <c r="BI768" i="4"/>
  <c r="AZ768" i="4"/>
  <c r="AQ768" i="4"/>
  <c r="Z768" i="4"/>
  <c r="BJ768" i="4"/>
  <c r="BA768" i="4"/>
  <c r="AR768" i="4"/>
  <c r="AE752" i="4"/>
  <c r="O752" i="4"/>
  <c r="BK752" i="4"/>
  <c r="AU752" i="4"/>
  <c r="AQ752" i="4"/>
  <c r="Z752" i="4"/>
  <c r="BJ752" i="4"/>
  <c r="AF752" i="4"/>
  <c r="AK752" i="4"/>
  <c r="BH752" i="4"/>
  <c r="AC752" i="4"/>
  <c r="AI752" i="4"/>
  <c r="R752" i="4"/>
  <c r="BB752" i="4"/>
  <c r="AV752" i="4"/>
  <c r="BA752" i="4"/>
  <c r="AS752" i="4"/>
  <c r="AA752" i="4"/>
  <c r="BE752" i="4"/>
  <c r="AT752" i="4"/>
  <c r="T752" i="4"/>
  <c r="BI752" i="4"/>
  <c r="AC795" i="4"/>
  <c r="AE795" i="4"/>
  <c r="AO795" i="4"/>
  <c r="BB801" i="4"/>
  <c r="S801" i="4"/>
  <c r="L789" i="4"/>
  <c r="W787" i="4"/>
  <c r="BD787" i="4"/>
  <c r="BI801" i="4"/>
  <c r="Y793" i="4"/>
  <c r="S793" i="4"/>
  <c r="BF789" i="4"/>
  <c r="AL789" i="4"/>
  <c r="BE778" i="4"/>
  <c r="AW778" i="4"/>
  <c r="AO778" i="4"/>
  <c r="AG778" i="4"/>
  <c r="Y778" i="4"/>
  <c r="Q778" i="4"/>
  <c r="BD778" i="4"/>
  <c r="AV778" i="4"/>
  <c r="AN778" i="4"/>
  <c r="AF778" i="4"/>
  <c r="X778" i="4"/>
  <c r="P778" i="4"/>
  <c r="BK778" i="4"/>
  <c r="BC778" i="4"/>
  <c r="AU778" i="4"/>
  <c r="AM778" i="4"/>
  <c r="AE778" i="4"/>
  <c r="W778" i="4"/>
  <c r="O778" i="4"/>
  <c r="BJ778" i="4"/>
  <c r="BB778" i="4"/>
  <c r="AT778" i="4"/>
  <c r="AL778" i="4"/>
  <c r="AD778" i="4"/>
  <c r="V778" i="4"/>
  <c r="N778" i="4"/>
  <c r="BH778" i="4"/>
  <c r="AZ778" i="4"/>
  <c r="AR778" i="4"/>
  <c r="AJ778" i="4"/>
  <c r="AB778" i="4"/>
  <c r="T778" i="4"/>
  <c r="L778" i="4"/>
  <c r="BG778" i="4"/>
  <c r="AY778" i="4"/>
  <c r="AQ778" i="4"/>
  <c r="AI778" i="4"/>
  <c r="AA778" i="4"/>
  <c r="S778" i="4"/>
  <c r="BF778" i="4"/>
  <c r="AX778" i="4"/>
  <c r="AP778" i="4"/>
  <c r="AH778" i="4"/>
  <c r="Z778" i="4"/>
  <c r="R778" i="4"/>
  <c r="AC778" i="4"/>
  <c r="U778" i="4"/>
  <c r="M778" i="4"/>
  <c r="BI778" i="4"/>
  <c r="BA778" i="4"/>
  <c r="AS778" i="4"/>
  <c r="AK778" i="4"/>
  <c r="U809" i="4"/>
  <c r="W809" i="4"/>
  <c r="AG809" i="4"/>
  <c r="AA809" i="4"/>
  <c r="BF781" i="4"/>
  <c r="AX781" i="4"/>
  <c r="AP781" i="4"/>
  <c r="AH781" i="4"/>
  <c r="Z781" i="4"/>
  <c r="R781" i="4"/>
  <c r="BE781" i="4"/>
  <c r="AW781" i="4"/>
  <c r="AO781" i="4"/>
  <c r="AG781" i="4"/>
  <c r="Y781" i="4"/>
  <c r="Q781" i="4"/>
  <c r="BD781" i="4"/>
  <c r="AV781" i="4"/>
  <c r="AN781" i="4"/>
  <c r="AF781" i="4"/>
  <c r="X781" i="4"/>
  <c r="P781" i="4"/>
  <c r="BK781" i="4"/>
  <c r="BC781" i="4"/>
  <c r="AU781" i="4"/>
  <c r="AM781" i="4"/>
  <c r="AE781" i="4"/>
  <c r="W781" i="4"/>
  <c r="O781" i="4"/>
  <c r="BJ781" i="4"/>
  <c r="BB781" i="4"/>
  <c r="AT781" i="4"/>
  <c r="AL781" i="4"/>
  <c r="AD781" i="4"/>
  <c r="V781" i="4"/>
  <c r="N781" i="4"/>
  <c r="BI781" i="4"/>
  <c r="BA781" i="4"/>
  <c r="AS781" i="4"/>
  <c r="AK781" i="4"/>
  <c r="AC781" i="4"/>
  <c r="U781" i="4"/>
  <c r="M781" i="4"/>
  <c r="BH781" i="4"/>
  <c r="AZ781" i="4"/>
  <c r="AR781" i="4"/>
  <c r="AJ781" i="4"/>
  <c r="AB781" i="4"/>
  <c r="T781" i="4"/>
  <c r="L781" i="4"/>
  <c r="BG781" i="4"/>
  <c r="AY781" i="4"/>
  <c r="AQ781" i="4"/>
  <c r="AI781" i="4"/>
  <c r="AA781" i="4"/>
  <c r="S781" i="4"/>
  <c r="X768" i="4"/>
  <c r="BD756" i="4"/>
  <c r="AD798" i="4"/>
  <c r="AL798" i="4"/>
  <c r="BI798" i="4"/>
  <c r="AB768" i="4"/>
  <c r="AD768" i="4"/>
  <c r="R768" i="4"/>
  <c r="BJ764" i="4"/>
  <c r="BA764" i="4"/>
  <c r="AP764" i="4"/>
  <c r="Y764" i="4"/>
  <c r="BK764" i="4"/>
  <c r="BB764" i="4"/>
  <c r="AS764" i="4"/>
  <c r="AH764" i="4"/>
  <c r="BD764" i="4"/>
  <c r="BC764" i="4"/>
  <c r="AT764" i="4"/>
  <c r="AK764" i="4"/>
  <c r="Z764" i="4"/>
  <c r="AV764" i="4"/>
  <c r="T756" i="4"/>
  <c r="X752" i="4"/>
  <c r="AU727" i="4"/>
  <c r="O727" i="4"/>
  <c r="AR727" i="4"/>
  <c r="S727" i="4"/>
  <c r="AW727" i="4"/>
  <c r="AF727" i="4"/>
  <c r="V727" i="4"/>
  <c r="M727" i="4"/>
  <c r="BF727" i="4"/>
  <c r="AO727" i="4"/>
  <c r="X727" i="4"/>
  <c r="N727" i="4"/>
  <c r="T727" i="4"/>
  <c r="AJ727" i="4"/>
  <c r="AX727" i="4"/>
  <c r="AG727" i="4"/>
  <c r="P727" i="4"/>
  <c r="BI727" i="4"/>
  <c r="AZ727" i="4"/>
  <c r="AM727" i="4"/>
  <c r="BE762" i="4"/>
  <c r="AW762" i="4"/>
  <c r="AO762" i="4"/>
  <c r="AG762" i="4"/>
  <c r="Y762" i="4"/>
  <c r="Q762" i="4"/>
  <c r="BD762" i="4"/>
  <c r="AV762" i="4"/>
  <c r="AN762" i="4"/>
  <c r="AF762" i="4"/>
  <c r="X762" i="4"/>
  <c r="P762" i="4"/>
  <c r="BK762" i="4"/>
  <c r="BC762" i="4"/>
  <c r="AU762" i="4"/>
  <c r="AM762" i="4"/>
  <c r="AE762" i="4"/>
  <c r="W762" i="4"/>
  <c r="O762" i="4"/>
  <c r="BH762" i="4"/>
  <c r="AZ762" i="4"/>
  <c r="AR762" i="4"/>
  <c r="AJ762" i="4"/>
  <c r="AB762" i="4"/>
  <c r="T762" i="4"/>
  <c r="L762" i="4"/>
  <c r="BF762" i="4"/>
  <c r="AX762" i="4"/>
  <c r="AY762" i="4"/>
  <c r="AH762" i="4"/>
  <c r="R762" i="4"/>
  <c r="AT762" i="4"/>
  <c r="AD762" i="4"/>
  <c r="N762" i="4"/>
  <c r="AS762" i="4"/>
  <c r="AC762" i="4"/>
  <c r="M762" i="4"/>
  <c r="BJ762" i="4"/>
  <c r="AQ762" i="4"/>
  <c r="AA762" i="4"/>
  <c r="BI762" i="4"/>
  <c r="AP762" i="4"/>
  <c r="Z762" i="4"/>
  <c r="BG762" i="4"/>
  <c r="AL762" i="4"/>
  <c r="V762" i="4"/>
  <c r="BB762" i="4"/>
  <c r="AK762" i="4"/>
  <c r="U762" i="4"/>
  <c r="BA762" i="4"/>
  <c r="AI762" i="4"/>
  <c r="S762" i="4"/>
  <c r="BI754" i="4"/>
  <c r="BG754" i="4"/>
  <c r="W754" i="4"/>
  <c r="AG754" i="4"/>
  <c r="BH756" i="4"/>
  <c r="BD734" i="4"/>
  <c r="AV734" i="4"/>
  <c r="AN734" i="4"/>
  <c r="AF734" i="4"/>
  <c r="X734" i="4"/>
  <c r="P734" i="4"/>
  <c r="BK734" i="4"/>
  <c r="BC734" i="4"/>
  <c r="AU734" i="4"/>
  <c r="AM734" i="4"/>
  <c r="AE734" i="4"/>
  <c r="W734" i="4"/>
  <c r="O734" i="4"/>
  <c r="BJ734" i="4"/>
  <c r="BB734" i="4"/>
  <c r="AT734" i="4"/>
  <c r="AL734" i="4"/>
  <c r="AD734" i="4"/>
  <c r="V734" i="4"/>
  <c r="N734" i="4"/>
  <c r="BI734" i="4"/>
  <c r="BA734" i="4"/>
  <c r="AS734" i="4"/>
  <c r="AK734" i="4"/>
  <c r="AC734" i="4"/>
  <c r="U734" i="4"/>
  <c r="M734" i="4"/>
  <c r="BH734" i="4"/>
  <c r="AZ734" i="4"/>
  <c r="AR734" i="4"/>
  <c r="AJ734" i="4"/>
  <c r="BG734" i="4"/>
  <c r="AY734" i="4"/>
  <c r="AQ734" i="4"/>
  <c r="AI734" i="4"/>
  <c r="AA734" i="4"/>
  <c r="S734" i="4"/>
  <c r="BF734" i="4"/>
  <c r="AX734" i="4"/>
  <c r="AP734" i="4"/>
  <c r="AH734" i="4"/>
  <c r="Z734" i="4"/>
  <c r="R734" i="4"/>
  <c r="AW734" i="4"/>
  <c r="AO734" i="4"/>
  <c r="AG734" i="4"/>
  <c r="AB734" i="4"/>
  <c r="Y734" i="4"/>
  <c r="T734" i="4"/>
  <c r="Q734" i="4"/>
  <c r="BE734" i="4"/>
  <c r="L734" i="4"/>
  <c r="U756" i="4"/>
  <c r="W756" i="4"/>
  <c r="Y752" i="4"/>
  <c r="S752" i="4"/>
  <c r="AW764" i="4"/>
  <c r="BI764" i="4"/>
  <c r="AM764" i="4"/>
  <c r="AJ699" i="4"/>
  <c r="BH675" i="4"/>
  <c r="AZ675" i="4"/>
  <c r="AR675" i="4"/>
  <c r="AJ675" i="4"/>
  <c r="AB675" i="4"/>
  <c r="T675" i="4"/>
  <c r="L675" i="4"/>
  <c r="BG675" i="4"/>
  <c r="AY675" i="4"/>
  <c r="AQ675" i="4"/>
  <c r="AI675" i="4"/>
  <c r="AA675" i="4"/>
  <c r="S675" i="4"/>
  <c r="BF675" i="4"/>
  <c r="AX675" i="4"/>
  <c r="AP675" i="4"/>
  <c r="AH675" i="4"/>
  <c r="Z675" i="4"/>
  <c r="R675" i="4"/>
  <c r="BE675" i="4"/>
  <c r="AW675" i="4"/>
  <c r="AO675" i="4"/>
  <c r="AG675" i="4"/>
  <c r="Y675" i="4"/>
  <c r="Q675" i="4"/>
  <c r="BD675" i="4"/>
  <c r="AV675" i="4"/>
  <c r="AN675" i="4"/>
  <c r="AF675" i="4"/>
  <c r="X675" i="4"/>
  <c r="P675" i="4"/>
  <c r="BK675" i="4"/>
  <c r="BC675" i="4"/>
  <c r="AU675" i="4"/>
  <c r="AM675" i="4"/>
  <c r="AE675" i="4"/>
  <c r="W675" i="4"/>
  <c r="O675" i="4"/>
  <c r="BI675" i="4"/>
  <c r="BA675" i="4"/>
  <c r="AS675" i="4"/>
  <c r="AK675" i="4"/>
  <c r="AC675" i="4"/>
  <c r="U675" i="4"/>
  <c r="M675" i="4"/>
  <c r="BJ675" i="4"/>
  <c r="BB675" i="4"/>
  <c r="AT675" i="4"/>
  <c r="AL675" i="4"/>
  <c r="AD675" i="4"/>
  <c r="V675" i="4"/>
  <c r="N675" i="4"/>
  <c r="BH659" i="4"/>
  <c r="AZ659" i="4"/>
  <c r="AR659" i="4"/>
  <c r="AJ659" i="4"/>
  <c r="AB659" i="4"/>
  <c r="T659" i="4"/>
  <c r="L659" i="4"/>
  <c r="BG659" i="4"/>
  <c r="AY659" i="4"/>
  <c r="AQ659" i="4"/>
  <c r="AI659" i="4"/>
  <c r="AA659" i="4"/>
  <c r="S659" i="4"/>
  <c r="BF659" i="4"/>
  <c r="AX659" i="4"/>
  <c r="AP659" i="4"/>
  <c r="AH659" i="4"/>
  <c r="Z659" i="4"/>
  <c r="R659" i="4"/>
  <c r="BK659" i="4"/>
  <c r="BC659" i="4"/>
  <c r="AU659" i="4"/>
  <c r="AM659" i="4"/>
  <c r="AE659" i="4"/>
  <c r="W659" i="4"/>
  <c r="O659" i="4"/>
  <c r="AV659" i="4"/>
  <c r="AF659" i="4"/>
  <c r="P659" i="4"/>
  <c r="BJ659" i="4"/>
  <c r="AT659" i="4"/>
  <c r="AD659" i="4"/>
  <c r="N659" i="4"/>
  <c r="BI659" i="4"/>
  <c r="AS659" i="4"/>
  <c r="AC659" i="4"/>
  <c r="M659" i="4"/>
  <c r="BE659" i="4"/>
  <c r="AO659" i="4"/>
  <c r="Y659" i="4"/>
  <c r="BD659" i="4"/>
  <c r="AN659" i="4"/>
  <c r="X659" i="4"/>
  <c r="BB659" i="4"/>
  <c r="AL659" i="4"/>
  <c r="V659" i="4"/>
  <c r="BA659" i="4"/>
  <c r="AK659" i="4"/>
  <c r="U659" i="4"/>
  <c r="AW659" i="4"/>
  <c r="AG659" i="4"/>
  <c r="Q659" i="4"/>
  <c r="AE727" i="4"/>
  <c r="BI686" i="4"/>
  <c r="BA686" i="4"/>
  <c r="AS686" i="4"/>
  <c r="AK686" i="4"/>
  <c r="AC686" i="4"/>
  <c r="U686" i="4"/>
  <c r="M686" i="4"/>
  <c r="BH686" i="4"/>
  <c r="AZ686" i="4"/>
  <c r="AR686" i="4"/>
  <c r="AJ686" i="4"/>
  <c r="AB686" i="4"/>
  <c r="T686" i="4"/>
  <c r="L686" i="4"/>
  <c r="BG686" i="4"/>
  <c r="AY686" i="4"/>
  <c r="AQ686" i="4"/>
  <c r="AI686" i="4"/>
  <c r="AA686" i="4"/>
  <c r="S686" i="4"/>
  <c r="BF686" i="4"/>
  <c r="AX686" i="4"/>
  <c r="AP686" i="4"/>
  <c r="AH686" i="4"/>
  <c r="Z686" i="4"/>
  <c r="R686" i="4"/>
  <c r="BE686" i="4"/>
  <c r="AW686" i="4"/>
  <c r="AO686" i="4"/>
  <c r="AG686" i="4"/>
  <c r="Y686" i="4"/>
  <c r="Q686" i="4"/>
  <c r="BD686" i="4"/>
  <c r="AV686" i="4"/>
  <c r="AN686" i="4"/>
  <c r="AF686" i="4"/>
  <c r="X686" i="4"/>
  <c r="P686" i="4"/>
  <c r="BK686" i="4"/>
  <c r="BC686" i="4"/>
  <c r="AU686" i="4"/>
  <c r="AM686" i="4"/>
  <c r="AE686" i="4"/>
  <c r="W686" i="4"/>
  <c r="O686" i="4"/>
  <c r="BJ686" i="4"/>
  <c r="BB686" i="4"/>
  <c r="AT686" i="4"/>
  <c r="AL686" i="4"/>
  <c r="AD686" i="4"/>
  <c r="V686" i="4"/>
  <c r="N686" i="4"/>
  <c r="BI678" i="4"/>
  <c r="BA678" i="4"/>
  <c r="AS678" i="4"/>
  <c r="AK678" i="4"/>
  <c r="AC678" i="4"/>
  <c r="U678" i="4"/>
  <c r="M678" i="4"/>
  <c r="BH678" i="4"/>
  <c r="AZ678" i="4"/>
  <c r="AR678" i="4"/>
  <c r="AJ678" i="4"/>
  <c r="AB678" i="4"/>
  <c r="T678" i="4"/>
  <c r="L678" i="4"/>
  <c r="BG678" i="4"/>
  <c r="AY678" i="4"/>
  <c r="AQ678" i="4"/>
  <c r="AI678" i="4"/>
  <c r="AA678" i="4"/>
  <c r="S678" i="4"/>
  <c r="BF678" i="4"/>
  <c r="AX678" i="4"/>
  <c r="AP678" i="4"/>
  <c r="AH678" i="4"/>
  <c r="Z678" i="4"/>
  <c r="R678" i="4"/>
  <c r="BE678" i="4"/>
  <c r="AW678" i="4"/>
  <c r="AO678" i="4"/>
  <c r="AG678" i="4"/>
  <c r="Y678" i="4"/>
  <c r="Q678" i="4"/>
  <c r="BD678" i="4"/>
  <c r="AV678" i="4"/>
  <c r="AN678" i="4"/>
  <c r="AF678" i="4"/>
  <c r="X678" i="4"/>
  <c r="P678" i="4"/>
  <c r="BJ678" i="4"/>
  <c r="BB678" i="4"/>
  <c r="AT678" i="4"/>
  <c r="AL678" i="4"/>
  <c r="AD678" i="4"/>
  <c r="V678" i="4"/>
  <c r="N678" i="4"/>
  <c r="BK678" i="4"/>
  <c r="BC678" i="4"/>
  <c r="AU678" i="4"/>
  <c r="AM678" i="4"/>
  <c r="AE678" i="4"/>
  <c r="W678" i="4"/>
  <c r="O678" i="4"/>
  <c r="AQ648" i="4"/>
  <c r="Z648" i="4"/>
  <c r="BJ648" i="4"/>
  <c r="AE648" i="4"/>
  <c r="AF648" i="4"/>
  <c r="AZ648" i="4"/>
  <c r="X648" i="4"/>
  <c r="AS648" i="4"/>
  <c r="AI648" i="4"/>
  <c r="R648" i="4"/>
  <c r="BB648" i="4"/>
  <c r="AU648" i="4"/>
  <c r="AV648" i="4"/>
  <c r="W648" i="4"/>
  <c r="AN648" i="4"/>
  <c r="BI648" i="4"/>
  <c r="AA648" i="4"/>
  <c r="BE648" i="4"/>
  <c r="AT648" i="4"/>
  <c r="BK648" i="4"/>
  <c r="AM648" i="4"/>
  <c r="BD648" i="4"/>
  <c r="AX648" i="4"/>
  <c r="AG648" i="4"/>
  <c r="V648" i="4"/>
  <c r="AM711" i="4"/>
  <c r="BC703" i="4"/>
  <c r="BG713" i="4"/>
  <c r="W713" i="4"/>
  <c r="AG713" i="4"/>
  <c r="BH705" i="4"/>
  <c r="AN705" i="4"/>
  <c r="AC727" i="4"/>
  <c r="BJ727" i="4"/>
  <c r="Z727" i="4"/>
  <c r="BH707" i="4"/>
  <c r="BH699" i="4"/>
  <c r="AZ748" i="4"/>
  <c r="AL748" i="4"/>
  <c r="BD748" i="4"/>
  <c r="AX748" i="4"/>
  <c r="BJ711" i="4"/>
  <c r="AX711" i="4"/>
  <c r="AP707" i="4"/>
  <c r="V707" i="4"/>
  <c r="Y703" i="4"/>
  <c r="S703" i="4"/>
  <c r="BF699" i="4"/>
  <c r="AL699" i="4"/>
  <c r="BE682" i="4"/>
  <c r="AW682" i="4"/>
  <c r="AO682" i="4"/>
  <c r="AG682" i="4"/>
  <c r="Y682" i="4"/>
  <c r="Q682" i="4"/>
  <c r="BD682" i="4"/>
  <c r="AV682" i="4"/>
  <c r="AN682" i="4"/>
  <c r="AF682" i="4"/>
  <c r="X682" i="4"/>
  <c r="P682" i="4"/>
  <c r="BK682" i="4"/>
  <c r="BC682" i="4"/>
  <c r="AU682" i="4"/>
  <c r="AM682" i="4"/>
  <c r="AE682" i="4"/>
  <c r="W682" i="4"/>
  <c r="O682" i="4"/>
  <c r="BJ682" i="4"/>
  <c r="BB682" i="4"/>
  <c r="AT682" i="4"/>
  <c r="AL682" i="4"/>
  <c r="AD682" i="4"/>
  <c r="V682" i="4"/>
  <c r="N682" i="4"/>
  <c r="BI682" i="4"/>
  <c r="BA682" i="4"/>
  <c r="AS682" i="4"/>
  <c r="AK682" i="4"/>
  <c r="AC682" i="4"/>
  <c r="U682" i="4"/>
  <c r="M682" i="4"/>
  <c r="BH682" i="4"/>
  <c r="AZ682" i="4"/>
  <c r="AR682" i="4"/>
  <c r="AJ682" i="4"/>
  <c r="AB682" i="4"/>
  <c r="T682" i="4"/>
  <c r="L682" i="4"/>
  <c r="BG682" i="4"/>
  <c r="AY682" i="4"/>
  <c r="AQ682" i="4"/>
  <c r="AI682" i="4"/>
  <c r="AA682" i="4"/>
  <c r="S682" i="4"/>
  <c r="BF682" i="4"/>
  <c r="AX682" i="4"/>
  <c r="AP682" i="4"/>
  <c r="AH682" i="4"/>
  <c r="Z682" i="4"/>
  <c r="R682" i="4"/>
  <c r="AE711" i="4"/>
  <c r="BF693" i="4"/>
  <c r="AX693" i="4"/>
  <c r="AP693" i="4"/>
  <c r="AH693" i="4"/>
  <c r="Z693" i="4"/>
  <c r="R693" i="4"/>
  <c r="BE693" i="4"/>
  <c r="AW693" i="4"/>
  <c r="AO693" i="4"/>
  <c r="AG693" i="4"/>
  <c r="Y693" i="4"/>
  <c r="Q693" i="4"/>
  <c r="BD693" i="4"/>
  <c r="AV693" i="4"/>
  <c r="AN693" i="4"/>
  <c r="AF693" i="4"/>
  <c r="X693" i="4"/>
  <c r="P693" i="4"/>
  <c r="BK693" i="4"/>
  <c r="BC693" i="4"/>
  <c r="AU693" i="4"/>
  <c r="AM693" i="4"/>
  <c r="AE693" i="4"/>
  <c r="W693" i="4"/>
  <c r="O693" i="4"/>
  <c r="BJ693" i="4"/>
  <c r="BB693" i="4"/>
  <c r="AT693" i="4"/>
  <c r="AL693" i="4"/>
  <c r="AD693" i="4"/>
  <c r="V693" i="4"/>
  <c r="N693" i="4"/>
  <c r="BI693" i="4"/>
  <c r="BA693" i="4"/>
  <c r="AS693" i="4"/>
  <c r="AK693" i="4"/>
  <c r="AC693" i="4"/>
  <c r="U693" i="4"/>
  <c r="M693" i="4"/>
  <c r="BH693" i="4"/>
  <c r="AZ693" i="4"/>
  <c r="AR693" i="4"/>
  <c r="AJ693" i="4"/>
  <c r="AB693" i="4"/>
  <c r="T693" i="4"/>
  <c r="L693" i="4"/>
  <c r="BG693" i="4"/>
  <c r="AY693" i="4"/>
  <c r="AQ693" i="4"/>
  <c r="AI693" i="4"/>
  <c r="AA693" i="4"/>
  <c r="S693" i="4"/>
  <c r="BF677" i="4"/>
  <c r="AX677" i="4"/>
  <c r="AP677" i="4"/>
  <c r="AH677" i="4"/>
  <c r="Z677" i="4"/>
  <c r="R677" i="4"/>
  <c r="BE677" i="4"/>
  <c r="AW677" i="4"/>
  <c r="AO677" i="4"/>
  <c r="AG677" i="4"/>
  <c r="Y677" i="4"/>
  <c r="Q677" i="4"/>
  <c r="BD677" i="4"/>
  <c r="AV677" i="4"/>
  <c r="AN677" i="4"/>
  <c r="AF677" i="4"/>
  <c r="X677" i="4"/>
  <c r="P677" i="4"/>
  <c r="BK677" i="4"/>
  <c r="BC677" i="4"/>
  <c r="AU677" i="4"/>
  <c r="AM677" i="4"/>
  <c r="AE677" i="4"/>
  <c r="W677" i="4"/>
  <c r="O677" i="4"/>
  <c r="BJ677" i="4"/>
  <c r="BB677" i="4"/>
  <c r="AT677" i="4"/>
  <c r="AL677" i="4"/>
  <c r="AD677" i="4"/>
  <c r="V677" i="4"/>
  <c r="N677" i="4"/>
  <c r="BI677" i="4"/>
  <c r="BA677" i="4"/>
  <c r="AS677" i="4"/>
  <c r="AK677" i="4"/>
  <c r="AC677" i="4"/>
  <c r="U677" i="4"/>
  <c r="M677" i="4"/>
  <c r="BG677" i="4"/>
  <c r="AY677" i="4"/>
  <c r="AQ677" i="4"/>
  <c r="AI677" i="4"/>
  <c r="AA677" i="4"/>
  <c r="S677" i="4"/>
  <c r="AR677" i="4"/>
  <c r="AJ677" i="4"/>
  <c r="AB677" i="4"/>
  <c r="T677" i="4"/>
  <c r="L677" i="4"/>
  <c r="BH677" i="4"/>
  <c r="AZ677" i="4"/>
  <c r="BD665" i="4"/>
  <c r="S650" i="4"/>
  <c r="BH648" i="4"/>
  <c r="BH621" i="4"/>
  <c r="AZ621" i="4"/>
  <c r="AR621" i="4"/>
  <c r="AJ621" i="4"/>
  <c r="AB621" i="4"/>
  <c r="T621" i="4"/>
  <c r="L621" i="4"/>
  <c r="BG621" i="4"/>
  <c r="AY621" i="4"/>
  <c r="AQ621" i="4"/>
  <c r="AI621" i="4"/>
  <c r="AA621" i="4"/>
  <c r="S621" i="4"/>
  <c r="BF621" i="4"/>
  <c r="AX621" i="4"/>
  <c r="AP621" i="4"/>
  <c r="AH621" i="4"/>
  <c r="Z621" i="4"/>
  <c r="R621" i="4"/>
  <c r="BE621" i="4"/>
  <c r="AW621" i="4"/>
  <c r="AO621" i="4"/>
  <c r="AG621" i="4"/>
  <c r="Y621" i="4"/>
  <c r="Q621" i="4"/>
  <c r="BD621" i="4"/>
  <c r="AV621" i="4"/>
  <c r="AN621" i="4"/>
  <c r="AF621" i="4"/>
  <c r="X621" i="4"/>
  <c r="P621" i="4"/>
  <c r="BK621" i="4"/>
  <c r="BC621" i="4"/>
  <c r="AU621" i="4"/>
  <c r="AM621" i="4"/>
  <c r="AE621" i="4"/>
  <c r="W621" i="4"/>
  <c r="O621" i="4"/>
  <c r="BJ621" i="4"/>
  <c r="BB621" i="4"/>
  <c r="AT621" i="4"/>
  <c r="AL621" i="4"/>
  <c r="AD621" i="4"/>
  <c r="V621" i="4"/>
  <c r="N621" i="4"/>
  <c r="BI621" i="4"/>
  <c r="BA621" i="4"/>
  <c r="AS621" i="4"/>
  <c r="AK621" i="4"/>
  <c r="AC621" i="4"/>
  <c r="U621" i="4"/>
  <c r="M621" i="4"/>
  <c r="BH613" i="4"/>
  <c r="AZ613" i="4"/>
  <c r="AR613" i="4"/>
  <c r="AJ613" i="4"/>
  <c r="AB613" i="4"/>
  <c r="T613" i="4"/>
  <c r="L613" i="4"/>
  <c r="BG613" i="4"/>
  <c r="AY613" i="4"/>
  <c r="AQ613" i="4"/>
  <c r="AI613" i="4"/>
  <c r="AA613" i="4"/>
  <c r="S613" i="4"/>
  <c r="BF613" i="4"/>
  <c r="AX613" i="4"/>
  <c r="AP613" i="4"/>
  <c r="AH613" i="4"/>
  <c r="Z613" i="4"/>
  <c r="R613" i="4"/>
  <c r="BD613" i="4"/>
  <c r="AV613" i="4"/>
  <c r="AN613" i="4"/>
  <c r="AF613" i="4"/>
  <c r="X613" i="4"/>
  <c r="P613" i="4"/>
  <c r="BK613" i="4"/>
  <c r="BC613" i="4"/>
  <c r="AU613" i="4"/>
  <c r="AM613" i="4"/>
  <c r="AE613" i="4"/>
  <c r="W613" i="4"/>
  <c r="O613" i="4"/>
  <c r="BI613" i="4"/>
  <c r="BA613" i="4"/>
  <c r="AS613" i="4"/>
  <c r="AK613" i="4"/>
  <c r="AC613" i="4"/>
  <c r="U613" i="4"/>
  <c r="M613" i="4"/>
  <c r="BB613" i="4"/>
  <c r="V613" i="4"/>
  <c r="AW613" i="4"/>
  <c r="Q613" i="4"/>
  <c r="AT613" i="4"/>
  <c r="N613" i="4"/>
  <c r="AO613" i="4"/>
  <c r="AL613" i="4"/>
  <c r="AG613" i="4"/>
  <c r="BJ613" i="4"/>
  <c r="AD613" i="4"/>
  <c r="BE613" i="4"/>
  <c r="Y613" i="4"/>
  <c r="AF664" i="4"/>
  <c r="BE664" i="4"/>
  <c r="AL661" i="4"/>
  <c r="Z661" i="4"/>
  <c r="BD661" i="4"/>
  <c r="AS661" i="4"/>
  <c r="AD650" i="4"/>
  <c r="M680" i="4"/>
  <c r="AT680" i="4"/>
  <c r="AV680" i="4"/>
  <c r="S680" i="4"/>
  <c r="AE661" i="4"/>
  <c r="BJ627" i="4"/>
  <c r="BB627" i="4"/>
  <c r="AT627" i="4"/>
  <c r="AL627" i="4"/>
  <c r="AD627" i="4"/>
  <c r="V627" i="4"/>
  <c r="N627" i="4"/>
  <c r="BI627" i="4"/>
  <c r="BA627" i="4"/>
  <c r="AS627" i="4"/>
  <c r="AK627" i="4"/>
  <c r="AC627" i="4"/>
  <c r="U627" i="4"/>
  <c r="M627" i="4"/>
  <c r="BH627" i="4"/>
  <c r="AZ627" i="4"/>
  <c r="AR627" i="4"/>
  <c r="AJ627" i="4"/>
  <c r="AB627" i="4"/>
  <c r="T627" i="4"/>
  <c r="L627" i="4"/>
  <c r="BG627" i="4"/>
  <c r="AY627" i="4"/>
  <c r="AQ627" i="4"/>
  <c r="AI627" i="4"/>
  <c r="AA627" i="4"/>
  <c r="S627" i="4"/>
  <c r="BF627" i="4"/>
  <c r="AX627" i="4"/>
  <c r="AP627" i="4"/>
  <c r="AH627" i="4"/>
  <c r="Z627" i="4"/>
  <c r="R627" i="4"/>
  <c r="BE627" i="4"/>
  <c r="AW627" i="4"/>
  <c r="AO627" i="4"/>
  <c r="AG627" i="4"/>
  <c r="Y627" i="4"/>
  <c r="Q627" i="4"/>
  <c r="BD627" i="4"/>
  <c r="AV627" i="4"/>
  <c r="AN627" i="4"/>
  <c r="AF627" i="4"/>
  <c r="X627" i="4"/>
  <c r="P627" i="4"/>
  <c r="BK627" i="4"/>
  <c r="BC627" i="4"/>
  <c r="AU627" i="4"/>
  <c r="AM627" i="4"/>
  <c r="AE627" i="4"/>
  <c r="W627" i="4"/>
  <c r="O627" i="4"/>
  <c r="AZ650" i="4"/>
  <c r="BD650" i="4"/>
  <c r="BJ716" i="4"/>
  <c r="V716" i="4"/>
  <c r="X716" i="4"/>
  <c r="AP716" i="4"/>
  <c r="T648" i="4"/>
  <c r="AZ665" i="4"/>
  <c r="AN661" i="4"/>
  <c r="Q648" i="4"/>
  <c r="AY648" i="4"/>
  <c r="AA618" i="4"/>
  <c r="BE618" i="4"/>
  <c r="AN618" i="4"/>
  <c r="AE618" i="4"/>
  <c r="V618" i="4"/>
  <c r="M618" i="4"/>
  <c r="S618" i="4"/>
  <c r="AW618" i="4"/>
  <c r="AF618" i="4"/>
  <c r="W618" i="4"/>
  <c r="N618" i="4"/>
  <c r="BH618" i="4"/>
  <c r="BF618" i="4"/>
  <c r="AO618" i="4"/>
  <c r="X618" i="4"/>
  <c r="O618" i="4"/>
  <c r="BI618" i="4"/>
  <c r="AZ618" i="4"/>
  <c r="AY618" i="4"/>
  <c r="AH618" i="4"/>
  <c r="Q618" i="4"/>
  <c r="BC618" i="4"/>
  <c r="AT618" i="4"/>
  <c r="AK618" i="4"/>
  <c r="AB618" i="4"/>
  <c r="BF599" i="4"/>
  <c r="AX599" i="4"/>
  <c r="AP599" i="4"/>
  <c r="AH599" i="4"/>
  <c r="Z599" i="4"/>
  <c r="R599" i="4"/>
  <c r="BE599" i="4"/>
  <c r="AW599" i="4"/>
  <c r="AO599" i="4"/>
  <c r="AG599" i="4"/>
  <c r="Y599" i="4"/>
  <c r="Q599" i="4"/>
  <c r="BD599" i="4"/>
  <c r="AV599" i="4"/>
  <c r="AN599" i="4"/>
  <c r="AF599" i="4"/>
  <c r="X599" i="4"/>
  <c r="P599" i="4"/>
  <c r="BG599" i="4"/>
  <c r="AY599" i="4"/>
  <c r="AQ599" i="4"/>
  <c r="AI599" i="4"/>
  <c r="AA599" i="4"/>
  <c r="S599" i="4"/>
  <c r="BJ599" i="4"/>
  <c r="AT599" i="4"/>
  <c r="AD599" i="4"/>
  <c r="N599" i="4"/>
  <c r="BI599" i="4"/>
  <c r="AS599" i="4"/>
  <c r="AC599" i="4"/>
  <c r="M599" i="4"/>
  <c r="BH599" i="4"/>
  <c r="AR599" i="4"/>
  <c r="AB599" i="4"/>
  <c r="L599" i="4"/>
  <c r="BC599" i="4"/>
  <c r="AM599" i="4"/>
  <c r="W599" i="4"/>
  <c r="BB599" i="4"/>
  <c r="AL599" i="4"/>
  <c r="V599" i="4"/>
  <c r="BA599" i="4"/>
  <c r="AK599" i="4"/>
  <c r="U599" i="4"/>
  <c r="AZ599" i="4"/>
  <c r="AJ599" i="4"/>
  <c r="T599" i="4"/>
  <c r="BK599" i="4"/>
  <c r="AU599" i="4"/>
  <c r="AE599" i="4"/>
  <c r="O599" i="4"/>
  <c r="BC661" i="4"/>
  <c r="S653" i="4"/>
  <c r="AS653" i="4"/>
  <c r="Z653" i="4"/>
  <c r="BK598" i="4"/>
  <c r="BC598" i="4"/>
  <c r="AU598" i="4"/>
  <c r="AM598" i="4"/>
  <c r="AE598" i="4"/>
  <c r="W598" i="4"/>
  <c r="O598" i="4"/>
  <c r="BJ598" i="4"/>
  <c r="BB598" i="4"/>
  <c r="AT598" i="4"/>
  <c r="AL598" i="4"/>
  <c r="AD598" i="4"/>
  <c r="V598" i="4"/>
  <c r="N598" i="4"/>
  <c r="BI598" i="4"/>
  <c r="BA598" i="4"/>
  <c r="AS598" i="4"/>
  <c r="AK598" i="4"/>
  <c r="AC598" i="4"/>
  <c r="U598" i="4"/>
  <c r="M598" i="4"/>
  <c r="BD598" i="4"/>
  <c r="AV598" i="4"/>
  <c r="AN598" i="4"/>
  <c r="AF598" i="4"/>
  <c r="X598" i="4"/>
  <c r="P598" i="4"/>
  <c r="BH598" i="4"/>
  <c r="AR598" i="4"/>
  <c r="AB598" i="4"/>
  <c r="L598" i="4"/>
  <c r="BG598" i="4"/>
  <c r="AQ598" i="4"/>
  <c r="AA598" i="4"/>
  <c r="BF598" i="4"/>
  <c r="AP598" i="4"/>
  <c r="Z598" i="4"/>
  <c r="BE598" i="4"/>
  <c r="AO598" i="4"/>
  <c r="Y598" i="4"/>
  <c r="AZ598" i="4"/>
  <c r="AJ598" i="4"/>
  <c r="T598" i="4"/>
  <c r="AY598" i="4"/>
  <c r="AI598" i="4"/>
  <c r="S598" i="4"/>
  <c r="AX598" i="4"/>
  <c r="AH598" i="4"/>
  <c r="R598" i="4"/>
  <c r="AW598" i="4"/>
  <c r="AG598" i="4"/>
  <c r="Q598" i="4"/>
  <c r="Q587" i="4"/>
  <c r="AR596" i="4"/>
  <c r="AC586" i="4"/>
  <c r="AP596" i="4"/>
  <c r="Q596" i="4"/>
  <c r="AA587" i="4"/>
  <c r="U587" i="4"/>
  <c r="AK642" i="4"/>
  <c r="BC642" i="4"/>
  <c r="AH642" i="4"/>
  <c r="BH626" i="4"/>
  <c r="W626" i="4"/>
  <c r="AW626" i="4"/>
  <c r="O603" i="4"/>
  <c r="AC603" i="4"/>
  <c r="Y601" i="4"/>
  <c r="AU601" i="4"/>
  <c r="AO594" i="4"/>
  <c r="AG590" i="4"/>
  <c r="BI580" i="4"/>
  <c r="M634" i="4"/>
  <c r="AE634" i="4"/>
  <c r="BE634" i="4"/>
  <c r="AJ618" i="4"/>
  <c r="BB618" i="4"/>
  <c r="Y618" i="4"/>
  <c r="BG618" i="4"/>
  <c r="AU594" i="4"/>
  <c r="AB588" i="4"/>
  <c r="BD573" i="4"/>
  <c r="AV573" i="4"/>
  <c r="AN573" i="4"/>
  <c r="AF573" i="4"/>
  <c r="X573" i="4"/>
  <c r="P573" i="4"/>
  <c r="BK573" i="4"/>
  <c r="BC573" i="4"/>
  <c r="AU573" i="4"/>
  <c r="AM573" i="4"/>
  <c r="AE573" i="4"/>
  <c r="W573" i="4"/>
  <c r="O573" i="4"/>
  <c r="BJ573" i="4"/>
  <c r="BB573" i="4"/>
  <c r="AT573" i="4"/>
  <c r="AL573" i="4"/>
  <c r="AD573" i="4"/>
  <c r="V573" i="4"/>
  <c r="N573" i="4"/>
  <c r="BI573" i="4"/>
  <c r="BA573" i="4"/>
  <c r="AS573" i="4"/>
  <c r="AK573" i="4"/>
  <c r="AC573" i="4"/>
  <c r="U573" i="4"/>
  <c r="M573" i="4"/>
  <c r="BH573" i="4"/>
  <c r="AZ573" i="4"/>
  <c r="AR573" i="4"/>
  <c r="AJ573" i="4"/>
  <c r="AB573" i="4"/>
  <c r="T573" i="4"/>
  <c r="L573" i="4"/>
  <c r="BG573" i="4"/>
  <c r="AY573" i="4"/>
  <c r="AQ573" i="4"/>
  <c r="AI573" i="4"/>
  <c r="AA573" i="4"/>
  <c r="S573" i="4"/>
  <c r="BF573" i="4"/>
  <c r="AX573" i="4"/>
  <c r="AP573" i="4"/>
  <c r="AH573" i="4"/>
  <c r="Z573" i="4"/>
  <c r="R573" i="4"/>
  <c r="BE573" i="4"/>
  <c r="AW573" i="4"/>
  <c r="AO573" i="4"/>
  <c r="AG573" i="4"/>
  <c r="Y573" i="4"/>
  <c r="Q573" i="4"/>
  <c r="BD557" i="4"/>
  <c r="AV557" i="4"/>
  <c r="AN557" i="4"/>
  <c r="AF557" i="4"/>
  <c r="X557" i="4"/>
  <c r="P557" i="4"/>
  <c r="BK557" i="4"/>
  <c r="BC557" i="4"/>
  <c r="AU557" i="4"/>
  <c r="AM557" i="4"/>
  <c r="AE557" i="4"/>
  <c r="W557" i="4"/>
  <c r="O557" i="4"/>
  <c r="BJ557" i="4"/>
  <c r="BB557" i="4"/>
  <c r="AT557" i="4"/>
  <c r="AL557" i="4"/>
  <c r="AD557" i="4"/>
  <c r="V557" i="4"/>
  <c r="N557" i="4"/>
  <c r="BI557" i="4"/>
  <c r="BA557" i="4"/>
  <c r="AS557" i="4"/>
  <c r="AK557" i="4"/>
  <c r="AC557" i="4"/>
  <c r="U557" i="4"/>
  <c r="M557" i="4"/>
  <c r="BH557" i="4"/>
  <c r="AZ557" i="4"/>
  <c r="AR557" i="4"/>
  <c r="AJ557" i="4"/>
  <c r="AB557" i="4"/>
  <c r="T557" i="4"/>
  <c r="L557" i="4"/>
  <c r="BG557" i="4"/>
  <c r="AY557" i="4"/>
  <c r="AQ557" i="4"/>
  <c r="AI557" i="4"/>
  <c r="AA557" i="4"/>
  <c r="S557" i="4"/>
  <c r="BF557" i="4"/>
  <c r="AX557" i="4"/>
  <c r="AP557" i="4"/>
  <c r="AH557" i="4"/>
  <c r="Z557" i="4"/>
  <c r="R557" i="4"/>
  <c r="BE557" i="4"/>
  <c r="AW557" i="4"/>
  <c r="AO557" i="4"/>
  <c r="AG557" i="4"/>
  <c r="Y557" i="4"/>
  <c r="Q557" i="4"/>
  <c r="AA590" i="4"/>
  <c r="AD590" i="4"/>
  <c r="Z588" i="4"/>
  <c r="AV588" i="4"/>
  <c r="AQ580" i="4"/>
  <c r="X580" i="4"/>
  <c r="V588" i="4"/>
  <c r="AR586" i="4"/>
  <c r="AA586" i="4"/>
  <c r="AC550" i="4"/>
  <c r="AO514" i="4"/>
  <c r="W514" i="4"/>
  <c r="N514" i="4"/>
  <c r="BD514" i="4"/>
  <c r="BG514" i="4"/>
  <c r="AQ582" i="4"/>
  <c r="AJ582" i="4"/>
  <c r="AC582" i="4"/>
  <c r="AU582" i="4"/>
  <c r="AT550" i="4"/>
  <c r="Z550" i="4"/>
  <c r="AJ514" i="4"/>
  <c r="AT510" i="4"/>
  <c r="BH498" i="4"/>
  <c r="AZ498" i="4"/>
  <c r="AR498" i="4"/>
  <c r="AJ498" i="4"/>
  <c r="AB498" i="4"/>
  <c r="T498" i="4"/>
  <c r="L498" i="4"/>
  <c r="BG498" i="4"/>
  <c r="AY498" i="4"/>
  <c r="AQ498" i="4"/>
  <c r="AI498" i="4"/>
  <c r="AA498" i="4"/>
  <c r="S498" i="4"/>
  <c r="BF498" i="4"/>
  <c r="AX498" i="4"/>
  <c r="AP498" i="4"/>
  <c r="AH498" i="4"/>
  <c r="Z498" i="4"/>
  <c r="R498" i="4"/>
  <c r="BE498" i="4"/>
  <c r="AW498" i="4"/>
  <c r="AO498" i="4"/>
  <c r="AG498" i="4"/>
  <c r="Y498" i="4"/>
  <c r="Q498" i="4"/>
  <c r="BD498" i="4"/>
  <c r="AV498" i="4"/>
  <c r="AN498" i="4"/>
  <c r="AF498" i="4"/>
  <c r="X498" i="4"/>
  <c r="P498" i="4"/>
  <c r="BK498" i="4"/>
  <c r="BC498" i="4"/>
  <c r="AU498" i="4"/>
  <c r="AM498" i="4"/>
  <c r="AE498" i="4"/>
  <c r="W498" i="4"/>
  <c r="O498" i="4"/>
  <c r="BJ498" i="4"/>
  <c r="BB498" i="4"/>
  <c r="AT498" i="4"/>
  <c r="AL498" i="4"/>
  <c r="AD498" i="4"/>
  <c r="V498" i="4"/>
  <c r="N498" i="4"/>
  <c r="BI498" i="4"/>
  <c r="BA498" i="4"/>
  <c r="AS498" i="4"/>
  <c r="AK498" i="4"/>
  <c r="AC498" i="4"/>
  <c r="U498" i="4"/>
  <c r="M498" i="4"/>
  <c r="BB596" i="4"/>
  <c r="Y534" i="4"/>
  <c r="BG534" i="4"/>
  <c r="M520" i="4"/>
  <c r="BI510" i="4"/>
  <c r="AQ520" i="4"/>
  <c r="X520" i="4"/>
  <c r="BH566" i="4"/>
  <c r="W566" i="4"/>
  <c r="AW566" i="4"/>
  <c r="AV518" i="4"/>
  <c r="R518" i="4"/>
  <c r="BD486" i="4"/>
  <c r="AV486" i="4"/>
  <c r="AN486" i="4"/>
  <c r="AF486" i="4"/>
  <c r="X486" i="4"/>
  <c r="P486" i="4"/>
  <c r="BK486" i="4"/>
  <c r="BC486" i="4"/>
  <c r="AU486" i="4"/>
  <c r="AM486" i="4"/>
  <c r="AE486" i="4"/>
  <c r="W486" i="4"/>
  <c r="O486" i="4"/>
  <c r="BJ486" i="4"/>
  <c r="BB486" i="4"/>
  <c r="AT486" i="4"/>
  <c r="AL486" i="4"/>
  <c r="AD486" i="4"/>
  <c r="V486" i="4"/>
  <c r="N486" i="4"/>
  <c r="BI486" i="4"/>
  <c r="BA486" i="4"/>
  <c r="AS486" i="4"/>
  <c r="AK486" i="4"/>
  <c r="AC486" i="4"/>
  <c r="U486" i="4"/>
  <c r="M486" i="4"/>
  <c r="BG486" i="4"/>
  <c r="AY486" i="4"/>
  <c r="AQ486" i="4"/>
  <c r="AI486" i="4"/>
  <c r="AA486" i="4"/>
  <c r="S486" i="4"/>
  <c r="BE486" i="4"/>
  <c r="AW486" i="4"/>
  <c r="AO486" i="4"/>
  <c r="AG486" i="4"/>
  <c r="Y486" i="4"/>
  <c r="Q486" i="4"/>
  <c r="AR486" i="4"/>
  <c r="L486" i="4"/>
  <c r="AP486" i="4"/>
  <c r="AJ486" i="4"/>
  <c r="AH486" i="4"/>
  <c r="BH486" i="4"/>
  <c r="AB486" i="4"/>
  <c r="BF486" i="4"/>
  <c r="Z486" i="4"/>
  <c r="AZ486" i="4"/>
  <c r="T486" i="4"/>
  <c r="AX486" i="4"/>
  <c r="R486" i="4"/>
  <c r="AI593" i="4"/>
  <c r="BE593" i="4"/>
  <c r="X593" i="4"/>
  <c r="AM535" i="4"/>
  <c r="V535" i="4"/>
  <c r="M514" i="4"/>
  <c r="BC514" i="4"/>
  <c r="BD511" i="4"/>
  <c r="AN511" i="4"/>
  <c r="X511" i="4"/>
  <c r="S511" i="4"/>
  <c r="AD511" i="4"/>
  <c r="U511" i="4"/>
  <c r="L511" i="4"/>
  <c r="AA511" i="4"/>
  <c r="P511" i="4"/>
  <c r="AW511" i="4"/>
  <c r="AI511" i="4"/>
  <c r="V511" i="4"/>
  <c r="M511" i="4"/>
  <c r="BK511" i="4"/>
  <c r="AQ511" i="4"/>
  <c r="AF511" i="4"/>
  <c r="AY511" i="4"/>
  <c r="N511" i="4"/>
  <c r="BH511" i="4"/>
  <c r="BC511" i="4"/>
  <c r="BG511" i="4"/>
  <c r="AV511" i="4"/>
  <c r="Y511" i="4"/>
  <c r="BB511" i="4"/>
  <c r="AS511" i="4"/>
  <c r="AJ511" i="4"/>
  <c r="AE511" i="4"/>
  <c r="AH511" i="4"/>
  <c r="BE510" i="4"/>
  <c r="BF484" i="4"/>
  <c r="AX484" i="4"/>
  <c r="AP484" i="4"/>
  <c r="AH484" i="4"/>
  <c r="Z484" i="4"/>
  <c r="R484" i="4"/>
  <c r="BE484" i="4"/>
  <c r="AW484" i="4"/>
  <c r="AO484" i="4"/>
  <c r="AG484" i="4"/>
  <c r="Y484" i="4"/>
  <c r="Q484" i="4"/>
  <c r="BD484" i="4"/>
  <c r="AV484" i="4"/>
  <c r="AN484" i="4"/>
  <c r="AF484" i="4"/>
  <c r="X484" i="4"/>
  <c r="P484" i="4"/>
  <c r="BK484" i="4"/>
  <c r="BC484" i="4"/>
  <c r="AU484" i="4"/>
  <c r="AM484" i="4"/>
  <c r="AE484" i="4"/>
  <c r="W484" i="4"/>
  <c r="O484" i="4"/>
  <c r="BI484" i="4"/>
  <c r="BA484" i="4"/>
  <c r="AS484" i="4"/>
  <c r="AK484" i="4"/>
  <c r="AC484" i="4"/>
  <c r="U484" i="4"/>
  <c r="M484" i="4"/>
  <c r="BG484" i="4"/>
  <c r="AY484" i="4"/>
  <c r="AQ484" i="4"/>
  <c r="AI484" i="4"/>
  <c r="AA484" i="4"/>
  <c r="S484" i="4"/>
  <c r="BH484" i="4"/>
  <c r="AB484" i="4"/>
  <c r="BB484" i="4"/>
  <c r="V484" i="4"/>
  <c r="AZ484" i="4"/>
  <c r="T484" i="4"/>
  <c r="AT484" i="4"/>
  <c r="N484" i="4"/>
  <c r="AR484" i="4"/>
  <c r="L484" i="4"/>
  <c r="AL484" i="4"/>
  <c r="AJ484" i="4"/>
  <c r="BJ484" i="4"/>
  <c r="AD484" i="4"/>
  <c r="BF452" i="4"/>
  <c r="AX452" i="4"/>
  <c r="AP452" i="4"/>
  <c r="AH452" i="4"/>
  <c r="Z452" i="4"/>
  <c r="R452" i="4"/>
  <c r="BE452" i="4"/>
  <c r="AW452" i="4"/>
  <c r="AO452" i="4"/>
  <c r="AG452" i="4"/>
  <c r="Y452" i="4"/>
  <c r="Q452" i="4"/>
  <c r="BD452" i="4"/>
  <c r="AV452" i="4"/>
  <c r="AN452" i="4"/>
  <c r="AF452" i="4"/>
  <c r="X452" i="4"/>
  <c r="P452" i="4"/>
  <c r="BG452" i="4"/>
  <c r="AY452" i="4"/>
  <c r="AQ452" i="4"/>
  <c r="AI452" i="4"/>
  <c r="AA452" i="4"/>
  <c r="S452" i="4"/>
  <c r="BK452" i="4"/>
  <c r="AU452" i="4"/>
  <c r="AE452" i="4"/>
  <c r="O452" i="4"/>
  <c r="BJ452" i="4"/>
  <c r="AT452" i="4"/>
  <c r="AD452" i="4"/>
  <c r="N452" i="4"/>
  <c r="BI452" i="4"/>
  <c r="AS452" i="4"/>
  <c r="AC452" i="4"/>
  <c r="M452" i="4"/>
  <c r="BH452" i="4"/>
  <c r="AR452" i="4"/>
  <c r="AB452" i="4"/>
  <c r="L452" i="4"/>
  <c r="BC452" i="4"/>
  <c r="AM452" i="4"/>
  <c r="W452" i="4"/>
  <c r="BB452" i="4"/>
  <c r="AL452" i="4"/>
  <c r="V452" i="4"/>
  <c r="BA452" i="4"/>
  <c r="AK452" i="4"/>
  <c r="U452" i="4"/>
  <c r="AZ452" i="4"/>
  <c r="AJ452" i="4"/>
  <c r="T452" i="4"/>
  <c r="BJ518" i="4"/>
  <c r="BD456" i="4"/>
  <c r="S456" i="4"/>
  <c r="V456" i="4"/>
  <c r="M456" i="4"/>
  <c r="BK456" i="4"/>
  <c r="AQ456" i="4"/>
  <c r="Y456" i="4"/>
  <c r="BI456" i="4"/>
  <c r="AZ456" i="4"/>
  <c r="AU456" i="4"/>
  <c r="AN456" i="4"/>
  <c r="BE456" i="4"/>
  <c r="BK483" i="4"/>
  <c r="BC483" i="4"/>
  <c r="AU483" i="4"/>
  <c r="AM483" i="4"/>
  <c r="AE483" i="4"/>
  <c r="W483" i="4"/>
  <c r="O483" i="4"/>
  <c r="BJ483" i="4"/>
  <c r="BB483" i="4"/>
  <c r="AT483" i="4"/>
  <c r="AL483" i="4"/>
  <c r="AD483" i="4"/>
  <c r="V483" i="4"/>
  <c r="N483" i="4"/>
  <c r="BI483" i="4"/>
  <c r="BA483" i="4"/>
  <c r="AS483" i="4"/>
  <c r="AK483" i="4"/>
  <c r="AC483" i="4"/>
  <c r="U483" i="4"/>
  <c r="M483" i="4"/>
  <c r="BH483" i="4"/>
  <c r="AZ483" i="4"/>
  <c r="AR483" i="4"/>
  <c r="AJ483" i="4"/>
  <c r="AB483" i="4"/>
  <c r="BF483" i="4"/>
  <c r="AX483" i="4"/>
  <c r="AP483" i="4"/>
  <c r="AH483" i="4"/>
  <c r="Z483" i="4"/>
  <c r="BD483" i="4"/>
  <c r="AV483" i="4"/>
  <c r="AN483" i="4"/>
  <c r="AF483" i="4"/>
  <c r="X483" i="4"/>
  <c r="P483" i="4"/>
  <c r="AI483" i="4"/>
  <c r="L483" i="4"/>
  <c r="AG483" i="4"/>
  <c r="BG483" i="4"/>
  <c r="AA483" i="4"/>
  <c r="BE483" i="4"/>
  <c r="Y483" i="4"/>
  <c r="AY483" i="4"/>
  <c r="T483" i="4"/>
  <c r="AW483" i="4"/>
  <c r="S483" i="4"/>
  <c r="AQ483" i="4"/>
  <c r="R483" i="4"/>
  <c r="AO483" i="4"/>
  <c r="Q483" i="4"/>
  <c r="AY456" i="4"/>
  <c r="BB512" i="4"/>
  <c r="BC456" i="4"/>
  <c r="AL456" i="4"/>
  <c r="BH446" i="4"/>
  <c r="O446" i="4"/>
  <c r="AG403" i="4"/>
  <c r="AM447" i="4"/>
  <c r="Z447" i="4"/>
  <c r="BI388" i="4"/>
  <c r="BA388" i="4"/>
  <c r="AS388" i="4"/>
  <c r="AK388" i="4"/>
  <c r="AC388" i="4"/>
  <c r="U388" i="4"/>
  <c r="M388" i="4"/>
  <c r="BH388" i="4"/>
  <c r="AZ388" i="4"/>
  <c r="AR388" i="4"/>
  <c r="AJ388" i="4"/>
  <c r="AB388" i="4"/>
  <c r="T388" i="4"/>
  <c r="L388" i="4"/>
  <c r="BG388" i="4"/>
  <c r="AY388" i="4"/>
  <c r="AQ388" i="4"/>
  <c r="AI388" i="4"/>
  <c r="AA388" i="4"/>
  <c r="S388" i="4"/>
  <c r="BF388" i="4"/>
  <c r="AX388" i="4"/>
  <c r="AP388" i="4"/>
  <c r="AH388" i="4"/>
  <c r="Z388" i="4"/>
  <c r="R388" i="4"/>
  <c r="BE388" i="4"/>
  <c r="AW388" i="4"/>
  <c r="AO388" i="4"/>
  <c r="AG388" i="4"/>
  <c r="Y388" i="4"/>
  <c r="Q388" i="4"/>
  <c r="BD388" i="4"/>
  <c r="AV388" i="4"/>
  <c r="AN388" i="4"/>
  <c r="AF388" i="4"/>
  <c r="X388" i="4"/>
  <c r="P388" i="4"/>
  <c r="BK388" i="4"/>
  <c r="BC388" i="4"/>
  <c r="AU388" i="4"/>
  <c r="AM388" i="4"/>
  <c r="AE388" i="4"/>
  <c r="W388" i="4"/>
  <c r="O388" i="4"/>
  <c r="BJ388" i="4"/>
  <c r="BB388" i="4"/>
  <c r="AT388" i="4"/>
  <c r="AL388" i="4"/>
  <c r="AD388" i="4"/>
  <c r="V388" i="4"/>
  <c r="N388" i="4"/>
  <c r="BD358" i="4"/>
  <c r="AN358" i="4"/>
  <c r="X358" i="4"/>
  <c r="AI358" i="4"/>
  <c r="R358" i="4"/>
  <c r="BC358" i="4"/>
  <c r="AT358" i="4"/>
  <c r="U358" i="4"/>
  <c r="AA358" i="4"/>
  <c r="BE358" i="4"/>
  <c r="AU358" i="4"/>
  <c r="BJ358" i="4"/>
  <c r="AK358" i="4"/>
  <c r="S358" i="4"/>
  <c r="AW358" i="4"/>
  <c r="AM358" i="4"/>
  <c r="BA358" i="4"/>
  <c r="AR358" i="4"/>
  <c r="AS358" i="4"/>
  <c r="BG358" i="4"/>
  <c r="AP358" i="4"/>
  <c r="Y358" i="4"/>
  <c r="O358" i="4"/>
  <c r="AF358" i="4"/>
  <c r="AZ358" i="4"/>
  <c r="V358" i="4"/>
  <c r="AQ358" i="4"/>
  <c r="Z358" i="4"/>
  <c r="BK358" i="4"/>
  <c r="AD358" i="4"/>
  <c r="BB358" i="4"/>
  <c r="BI342" i="4"/>
  <c r="AS342" i="4"/>
  <c r="AC342" i="4"/>
  <c r="M342" i="4"/>
  <c r="S342" i="4"/>
  <c r="AW342" i="4"/>
  <c r="AM342" i="4"/>
  <c r="U342" i="4"/>
  <c r="V342" i="4"/>
  <c r="BD342" i="4"/>
  <c r="BF342" i="4"/>
  <c r="AO342" i="4"/>
  <c r="AE342" i="4"/>
  <c r="AK342" i="4"/>
  <c r="AL342" i="4"/>
  <c r="AX342" i="4"/>
  <c r="AG342" i="4"/>
  <c r="W342" i="4"/>
  <c r="BA342" i="4"/>
  <c r="BB342" i="4"/>
  <c r="AT342" i="4"/>
  <c r="AQ342" i="4"/>
  <c r="Z342" i="4"/>
  <c r="BK342" i="4"/>
  <c r="AF342" i="4"/>
  <c r="T342" i="4"/>
  <c r="AR342" i="4"/>
  <c r="BJ342" i="4"/>
  <c r="AA342" i="4"/>
  <c r="BE342" i="4"/>
  <c r="AU342" i="4"/>
  <c r="AZ342" i="4"/>
  <c r="AN342" i="4"/>
  <c r="BJ399" i="4"/>
  <c r="BB399" i="4"/>
  <c r="AT399" i="4"/>
  <c r="AL399" i="4"/>
  <c r="AD399" i="4"/>
  <c r="V399" i="4"/>
  <c r="N399" i="4"/>
  <c r="BI399" i="4"/>
  <c r="BA399" i="4"/>
  <c r="AS399" i="4"/>
  <c r="AK399" i="4"/>
  <c r="AC399" i="4"/>
  <c r="U399" i="4"/>
  <c r="M399" i="4"/>
  <c r="BH399" i="4"/>
  <c r="AZ399" i="4"/>
  <c r="AR399" i="4"/>
  <c r="AJ399" i="4"/>
  <c r="AB399" i="4"/>
  <c r="T399" i="4"/>
  <c r="L399" i="4"/>
  <c r="BG399" i="4"/>
  <c r="AY399" i="4"/>
  <c r="AQ399" i="4"/>
  <c r="AI399" i="4"/>
  <c r="AA399" i="4"/>
  <c r="S399" i="4"/>
  <c r="BF399" i="4"/>
  <c r="AX399" i="4"/>
  <c r="AP399" i="4"/>
  <c r="AH399" i="4"/>
  <c r="Z399" i="4"/>
  <c r="R399" i="4"/>
  <c r="BE399" i="4"/>
  <c r="AW399" i="4"/>
  <c r="AO399" i="4"/>
  <c r="AG399" i="4"/>
  <c r="Y399" i="4"/>
  <c r="Q399" i="4"/>
  <c r="BD399" i="4"/>
  <c r="AV399" i="4"/>
  <c r="AN399" i="4"/>
  <c r="AF399" i="4"/>
  <c r="X399" i="4"/>
  <c r="P399" i="4"/>
  <c r="BK399" i="4"/>
  <c r="BC399" i="4"/>
  <c r="AU399" i="4"/>
  <c r="AM399" i="4"/>
  <c r="AE399" i="4"/>
  <c r="W399" i="4"/>
  <c r="O399" i="4"/>
  <c r="BB433" i="4"/>
  <c r="BK433" i="4"/>
  <c r="BG415" i="4"/>
  <c r="O415" i="4"/>
  <c r="BI449" i="4"/>
  <c r="AV449" i="4"/>
  <c r="T443" i="4"/>
  <c r="O443" i="4"/>
  <c r="BD403" i="4"/>
  <c r="AL358" i="4"/>
  <c r="AS382" i="4"/>
  <c r="Q382" i="4"/>
  <c r="AX358" i="4"/>
  <c r="R342" i="4"/>
  <c r="L358" i="4"/>
  <c r="AV355" i="4"/>
  <c r="N342" i="4"/>
  <c r="S202" i="4"/>
  <c r="AW202" i="4"/>
  <c r="AL202" i="4"/>
  <c r="AZ202" i="4"/>
  <c r="BA202" i="4"/>
  <c r="AN202" i="4"/>
  <c r="BF202" i="4"/>
  <c r="AO202" i="4"/>
  <c r="AD202" i="4"/>
  <c r="W202" i="4"/>
  <c r="BD202" i="4"/>
  <c r="AX202" i="4"/>
  <c r="AG202" i="4"/>
  <c r="V202" i="4"/>
  <c r="AM202" i="4"/>
  <c r="M202" i="4"/>
  <c r="BC202" i="4"/>
  <c r="O202" i="4"/>
  <c r="BG202" i="4"/>
  <c r="AP202" i="4"/>
  <c r="Y202" i="4"/>
  <c r="N202" i="4"/>
  <c r="AC202" i="4"/>
  <c r="BK202" i="4"/>
  <c r="AE202" i="4"/>
  <c r="AY202" i="4"/>
  <c r="AH202" i="4"/>
  <c r="Q202" i="4"/>
  <c r="P202" i="4"/>
  <c r="L202" i="4"/>
  <c r="AS202" i="4"/>
  <c r="AU202" i="4"/>
  <c r="AQ202" i="4"/>
  <c r="Z202" i="4"/>
  <c r="BJ202" i="4"/>
  <c r="AF202" i="4"/>
  <c r="AB202" i="4"/>
  <c r="BI202" i="4"/>
  <c r="AI202" i="4"/>
  <c r="R202" i="4"/>
  <c r="BB202" i="4"/>
  <c r="AV202" i="4"/>
  <c r="T202" i="4"/>
  <c r="U202" i="4"/>
  <c r="AR202" i="4"/>
  <c r="AA202" i="4"/>
  <c r="BE202" i="4"/>
  <c r="AT202" i="4"/>
  <c r="AJ202" i="4"/>
  <c r="AK202" i="4"/>
  <c r="X202" i="4"/>
  <c r="BH202" i="4"/>
  <c r="BI358" i="4"/>
  <c r="AP349" i="4"/>
  <c r="W290" i="4"/>
  <c r="BK303" i="4"/>
  <c r="BF492" i="4"/>
  <c r="AX492" i="4"/>
  <c r="AP492" i="4"/>
  <c r="AH492" i="4"/>
  <c r="Z492" i="4"/>
  <c r="R492" i="4"/>
  <c r="BE492" i="4"/>
  <c r="AW492" i="4"/>
  <c r="AO492" i="4"/>
  <c r="AG492" i="4"/>
  <c r="Y492" i="4"/>
  <c r="Q492" i="4"/>
  <c r="BD492" i="4"/>
  <c r="AV492" i="4"/>
  <c r="AN492" i="4"/>
  <c r="AF492" i="4"/>
  <c r="X492" i="4"/>
  <c r="P492" i="4"/>
  <c r="BK492" i="4"/>
  <c r="BC492" i="4"/>
  <c r="AU492" i="4"/>
  <c r="AM492" i="4"/>
  <c r="AE492" i="4"/>
  <c r="W492" i="4"/>
  <c r="O492" i="4"/>
  <c r="BI492" i="4"/>
  <c r="BA492" i="4"/>
  <c r="AS492" i="4"/>
  <c r="AK492" i="4"/>
  <c r="AC492" i="4"/>
  <c r="U492" i="4"/>
  <c r="M492" i="4"/>
  <c r="BH492" i="4"/>
  <c r="AZ492" i="4"/>
  <c r="AR492" i="4"/>
  <c r="AJ492" i="4"/>
  <c r="BG492" i="4"/>
  <c r="AY492" i="4"/>
  <c r="AQ492" i="4"/>
  <c r="AI492" i="4"/>
  <c r="AA492" i="4"/>
  <c r="S492" i="4"/>
  <c r="AL492" i="4"/>
  <c r="AD492" i="4"/>
  <c r="AB492" i="4"/>
  <c r="V492" i="4"/>
  <c r="T492" i="4"/>
  <c r="BJ492" i="4"/>
  <c r="N492" i="4"/>
  <c r="BB492" i="4"/>
  <c r="L492" i="4"/>
  <c r="AT492" i="4"/>
  <c r="AV439" i="4"/>
  <c r="P439" i="4"/>
  <c r="AG435" i="4"/>
  <c r="BH435" i="4"/>
  <c r="AB435" i="4"/>
  <c r="BE435" i="4"/>
  <c r="Y435" i="4"/>
  <c r="AW435" i="4"/>
  <c r="Q435" i="4"/>
  <c r="AR435" i="4"/>
  <c r="L435" i="4"/>
  <c r="BJ464" i="4"/>
  <c r="BB464" i="4"/>
  <c r="AT464" i="4"/>
  <c r="AL464" i="4"/>
  <c r="AD464" i="4"/>
  <c r="V464" i="4"/>
  <c r="N464" i="4"/>
  <c r="BI464" i="4"/>
  <c r="BA464" i="4"/>
  <c r="AS464" i="4"/>
  <c r="AK464" i="4"/>
  <c r="AC464" i="4"/>
  <c r="U464" i="4"/>
  <c r="M464" i="4"/>
  <c r="BH464" i="4"/>
  <c r="AZ464" i="4"/>
  <c r="AR464" i="4"/>
  <c r="AJ464" i="4"/>
  <c r="AB464" i="4"/>
  <c r="T464" i="4"/>
  <c r="L464" i="4"/>
  <c r="BK464" i="4"/>
  <c r="BC464" i="4"/>
  <c r="AU464" i="4"/>
  <c r="AM464" i="4"/>
  <c r="AE464" i="4"/>
  <c r="W464" i="4"/>
  <c r="O464" i="4"/>
  <c r="AW464" i="4"/>
  <c r="AG464" i="4"/>
  <c r="Q464" i="4"/>
  <c r="AV464" i="4"/>
  <c r="AF464" i="4"/>
  <c r="P464" i="4"/>
  <c r="BG464" i="4"/>
  <c r="AQ464" i="4"/>
  <c r="AA464" i="4"/>
  <c r="BF464" i="4"/>
  <c r="AP464" i="4"/>
  <c r="Z464" i="4"/>
  <c r="BE464" i="4"/>
  <c r="AO464" i="4"/>
  <c r="Y464" i="4"/>
  <c r="BD464" i="4"/>
  <c r="AN464" i="4"/>
  <c r="X464" i="4"/>
  <c r="AY464" i="4"/>
  <c r="AI464" i="4"/>
  <c r="S464" i="4"/>
  <c r="AX464" i="4"/>
  <c r="AH464" i="4"/>
  <c r="R464" i="4"/>
  <c r="BI417" i="4"/>
  <c r="BA417" i="4"/>
  <c r="AS417" i="4"/>
  <c r="AK417" i="4"/>
  <c r="AC417" i="4"/>
  <c r="U417" i="4"/>
  <c r="M417" i="4"/>
  <c r="BH417" i="4"/>
  <c r="AZ417" i="4"/>
  <c r="AR417" i="4"/>
  <c r="AJ417" i="4"/>
  <c r="AB417" i="4"/>
  <c r="T417" i="4"/>
  <c r="L417" i="4"/>
  <c r="BG417" i="4"/>
  <c r="AY417" i="4"/>
  <c r="AQ417" i="4"/>
  <c r="AI417" i="4"/>
  <c r="AA417" i="4"/>
  <c r="S417" i="4"/>
  <c r="BK417" i="4"/>
  <c r="BC417" i="4"/>
  <c r="AU417" i="4"/>
  <c r="AM417" i="4"/>
  <c r="AE417" i="4"/>
  <c r="W417" i="4"/>
  <c r="O417" i="4"/>
  <c r="BB417" i="4"/>
  <c r="AL417" i="4"/>
  <c r="V417" i="4"/>
  <c r="AX417" i="4"/>
  <c r="AH417" i="4"/>
  <c r="R417" i="4"/>
  <c r="AW417" i="4"/>
  <c r="AG417" i="4"/>
  <c r="Q417" i="4"/>
  <c r="AV417" i="4"/>
  <c r="AF417" i="4"/>
  <c r="P417" i="4"/>
  <c r="BJ417" i="4"/>
  <c r="AT417" i="4"/>
  <c r="AD417" i="4"/>
  <c r="N417" i="4"/>
  <c r="BF417" i="4"/>
  <c r="AP417" i="4"/>
  <c r="Z417" i="4"/>
  <c r="BE417" i="4"/>
  <c r="AO417" i="4"/>
  <c r="Y417" i="4"/>
  <c r="BD417" i="4"/>
  <c r="AN417" i="4"/>
  <c r="X417" i="4"/>
  <c r="AH435" i="4"/>
  <c r="P435" i="4"/>
  <c r="AC435" i="4"/>
  <c r="AL435" i="4"/>
  <c r="AU435" i="4"/>
  <c r="BD410" i="4"/>
  <c r="AV410" i="4"/>
  <c r="AN410" i="4"/>
  <c r="AF410" i="4"/>
  <c r="X410" i="4"/>
  <c r="P410" i="4"/>
  <c r="BK410" i="4"/>
  <c r="BC410" i="4"/>
  <c r="AU410" i="4"/>
  <c r="AM410" i="4"/>
  <c r="AE410" i="4"/>
  <c r="W410" i="4"/>
  <c r="BJ410" i="4"/>
  <c r="BB410" i="4"/>
  <c r="AT410" i="4"/>
  <c r="AL410" i="4"/>
  <c r="AD410" i="4"/>
  <c r="V410" i="4"/>
  <c r="N410" i="4"/>
  <c r="BF410" i="4"/>
  <c r="AX410" i="4"/>
  <c r="AP410" i="4"/>
  <c r="AY410" i="4"/>
  <c r="AI410" i="4"/>
  <c r="U410" i="4"/>
  <c r="AW410" i="4"/>
  <c r="AH410" i="4"/>
  <c r="T410" i="4"/>
  <c r="BI410" i="4"/>
  <c r="AS410" i="4"/>
  <c r="AG410" i="4"/>
  <c r="S410" i="4"/>
  <c r="BH410" i="4"/>
  <c r="AR410" i="4"/>
  <c r="AC410" i="4"/>
  <c r="R410" i="4"/>
  <c r="BG410" i="4"/>
  <c r="AQ410" i="4"/>
  <c r="AB410" i="4"/>
  <c r="Q410" i="4"/>
  <c r="BE410" i="4"/>
  <c r="AO410" i="4"/>
  <c r="AA410" i="4"/>
  <c r="O410" i="4"/>
  <c r="BA410" i="4"/>
  <c r="AK410" i="4"/>
  <c r="Z410" i="4"/>
  <c r="M410" i="4"/>
  <c r="AZ410" i="4"/>
  <c r="AJ410" i="4"/>
  <c r="Y410" i="4"/>
  <c r="L410" i="4"/>
  <c r="AH446" i="4"/>
  <c r="BI446" i="4"/>
  <c r="AC446" i="4"/>
  <c r="AY446" i="4"/>
  <c r="S446" i="4"/>
  <c r="AX446" i="4"/>
  <c r="R446" i="4"/>
  <c r="AS446" i="4"/>
  <c r="M446" i="4"/>
  <c r="BF424" i="4"/>
  <c r="AX424" i="4"/>
  <c r="AP424" i="4"/>
  <c r="AH424" i="4"/>
  <c r="Z424" i="4"/>
  <c r="R424" i="4"/>
  <c r="BE424" i="4"/>
  <c r="AW424" i="4"/>
  <c r="AO424" i="4"/>
  <c r="AG424" i="4"/>
  <c r="Y424" i="4"/>
  <c r="Q424" i="4"/>
  <c r="BD424" i="4"/>
  <c r="AV424" i="4"/>
  <c r="AN424" i="4"/>
  <c r="AF424" i="4"/>
  <c r="X424" i="4"/>
  <c r="P424" i="4"/>
  <c r="BH424" i="4"/>
  <c r="AZ424" i="4"/>
  <c r="AR424" i="4"/>
  <c r="AJ424" i="4"/>
  <c r="AB424" i="4"/>
  <c r="T424" i="4"/>
  <c r="L424" i="4"/>
  <c r="BJ424" i="4"/>
  <c r="AT424" i="4"/>
  <c r="AD424" i="4"/>
  <c r="N424" i="4"/>
  <c r="BI424" i="4"/>
  <c r="AS424" i="4"/>
  <c r="AC424" i="4"/>
  <c r="M424" i="4"/>
  <c r="BG424" i="4"/>
  <c r="AQ424" i="4"/>
  <c r="AA424" i="4"/>
  <c r="BC424" i="4"/>
  <c r="AM424" i="4"/>
  <c r="W424" i="4"/>
  <c r="BB424" i="4"/>
  <c r="AL424" i="4"/>
  <c r="V424" i="4"/>
  <c r="BA424" i="4"/>
  <c r="AK424" i="4"/>
  <c r="U424" i="4"/>
  <c r="AY424" i="4"/>
  <c r="AI424" i="4"/>
  <c r="S424" i="4"/>
  <c r="BK424" i="4"/>
  <c r="AU424" i="4"/>
  <c r="AE424" i="4"/>
  <c r="O424" i="4"/>
  <c r="BI364" i="4"/>
  <c r="BA364" i="4"/>
  <c r="AS364" i="4"/>
  <c r="AK364" i="4"/>
  <c r="AC364" i="4"/>
  <c r="U364" i="4"/>
  <c r="M364" i="4"/>
  <c r="BH364" i="4"/>
  <c r="AZ364" i="4"/>
  <c r="AR364" i="4"/>
  <c r="AJ364" i="4"/>
  <c r="AB364" i="4"/>
  <c r="T364" i="4"/>
  <c r="L364" i="4"/>
  <c r="BG364" i="4"/>
  <c r="AY364" i="4"/>
  <c r="AQ364" i="4"/>
  <c r="AI364" i="4"/>
  <c r="AA364" i="4"/>
  <c r="S364" i="4"/>
  <c r="BE364" i="4"/>
  <c r="AW364" i="4"/>
  <c r="AO364" i="4"/>
  <c r="AG364" i="4"/>
  <c r="Y364" i="4"/>
  <c r="Q364" i="4"/>
  <c r="BK364" i="4"/>
  <c r="BC364" i="4"/>
  <c r="AU364" i="4"/>
  <c r="AM364" i="4"/>
  <c r="AE364" i="4"/>
  <c r="W364" i="4"/>
  <c r="O364" i="4"/>
  <c r="BJ364" i="4"/>
  <c r="BB364" i="4"/>
  <c r="AT364" i="4"/>
  <c r="AL364" i="4"/>
  <c r="AD364" i="4"/>
  <c r="V364" i="4"/>
  <c r="N364" i="4"/>
  <c r="AN364" i="4"/>
  <c r="AH364" i="4"/>
  <c r="AF364" i="4"/>
  <c r="BF364" i="4"/>
  <c r="Z364" i="4"/>
  <c r="BD364" i="4"/>
  <c r="X364" i="4"/>
  <c r="AX364" i="4"/>
  <c r="R364" i="4"/>
  <c r="AV364" i="4"/>
  <c r="P364" i="4"/>
  <c r="AP364" i="4"/>
  <c r="BI350" i="4"/>
  <c r="AS350" i="4"/>
  <c r="AC350" i="4"/>
  <c r="M350" i="4"/>
  <c r="AS334" i="4"/>
  <c r="AC334" i="4"/>
  <c r="M334" i="4"/>
  <c r="BI334" i="4"/>
  <c r="BD462" i="4"/>
  <c r="AV462" i="4"/>
  <c r="AN462" i="4"/>
  <c r="AF462" i="4"/>
  <c r="X462" i="4"/>
  <c r="P462" i="4"/>
  <c r="BK462" i="4"/>
  <c r="BC462" i="4"/>
  <c r="AU462" i="4"/>
  <c r="AM462" i="4"/>
  <c r="AE462" i="4"/>
  <c r="W462" i="4"/>
  <c r="O462" i="4"/>
  <c r="BJ462" i="4"/>
  <c r="BB462" i="4"/>
  <c r="AT462" i="4"/>
  <c r="AL462" i="4"/>
  <c r="AD462" i="4"/>
  <c r="V462" i="4"/>
  <c r="N462" i="4"/>
  <c r="BE462" i="4"/>
  <c r="AW462" i="4"/>
  <c r="AO462" i="4"/>
  <c r="AG462" i="4"/>
  <c r="Y462" i="4"/>
  <c r="Q462" i="4"/>
  <c r="AX462" i="4"/>
  <c r="AH462" i="4"/>
  <c r="R462" i="4"/>
  <c r="BI462" i="4"/>
  <c r="AS462" i="4"/>
  <c r="AC462" i="4"/>
  <c r="M462" i="4"/>
  <c r="BH462" i="4"/>
  <c r="AR462" i="4"/>
  <c r="AB462" i="4"/>
  <c r="L462" i="4"/>
  <c r="BG462" i="4"/>
  <c r="AQ462" i="4"/>
  <c r="AA462" i="4"/>
  <c r="BF462" i="4"/>
  <c r="AP462" i="4"/>
  <c r="Z462" i="4"/>
  <c r="BA462" i="4"/>
  <c r="AK462" i="4"/>
  <c r="U462" i="4"/>
  <c r="AZ462" i="4"/>
  <c r="AJ462" i="4"/>
  <c r="T462" i="4"/>
  <c r="AY462" i="4"/>
  <c r="AI462" i="4"/>
  <c r="S462" i="4"/>
  <c r="BG446" i="4"/>
  <c r="AA435" i="4"/>
  <c r="BD402" i="4"/>
  <c r="AV402" i="4"/>
  <c r="AN402" i="4"/>
  <c r="BJ402" i="4"/>
  <c r="BB402" i="4"/>
  <c r="AT402" i="4"/>
  <c r="AL402" i="4"/>
  <c r="AD402" i="4"/>
  <c r="V402" i="4"/>
  <c r="BA402" i="4"/>
  <c r="AQ402" i="4"/>
  <c r="AG402" i="4"/>
  <c r="X402" i="4"/>
  <c r="O402" i="4"/>
  <c r="BK402" i="4"/>
  <c r="AZ402" i="4"/>
  <c r="AP402" i="4"/>
  <c r="AF402" i="4"/>
  <c r="W402" i="4"/>
  <c r="N402" i="4"/>
  <c r="BI402" i="4"/>
  <c r="AY402" i="4"/>
  <c r="AO402" i="4"/>
  <c r="AE402" i="4"/>
  <c r="U402" i="4"/>
  <c r="M402" i="4"/>
  <c r="BH402" i="4"/>
  <c r="AX402" i="4"/>
  <c r="AM402" i="4"/>
  <c r="AC402" i="4"/>
  <c r="T402" i="4"/>
  <c r="L402" i="4"/>
  <c r="BG402" i="4"/>
  <c r="AW402" i="4"/>
  <c r="AK402" i="4"/>
  <c r="AB402" i="4"/>
  <c r="S402" i="4"/>
  <c r="BF402" i="4"/>
  <c r="AU402" i="4"/>
  <c r="AJ402" i="4"/>
  <c r="AA402" i="4"/>
  <c r="R402" i="4"/>
  <c r="BE402" i="4"/>
  <c r="AS402" i="4"/>
  <c r="AI402" i="4"/>
  <c r="Z402" i="4"/>
  <c r="Q402" i="4"/>
  <c r="BC402" i="4"/>
  <c r="AR402" i="4"/>
  <c r="AH402" i="4"/>
  <c r="Y402" i="4"/>
  <c r="P402" i="4"/>
  <c r="BK362" i="4"/>
  <c r="BC362" i="4"/>
  <c r="AU362" i="4"/>
  <c r="AM362" i="4"/>
  <c r="AE362" i="4"/>
  <c r="W362" i="4"/>
  <c r="O362" i="4"/>
  <c r="BJ362" i="4"/>
  <c r="BB362" i="4"/>
  <c r="AT362" i="4"/>
  <c r="AL362" i="4"/>
  <c r="AD362" i="4"/>
  <c r="V362" i="4"/>
  <c r="N362" i="4"/>
  <c r="BI362" i="4"/>
  <c r="BA362" i="4"/>
  <c r="AS362" i="4"/>
  <c r="AK362" i="4"/>
  <c r="AC362" i="4"/>
  <c r="U362" i="4"/>
  <c r="M362" i="4"/>
  <c r="BG362" i="4"/>
  <c r="AY362" i="4"/>
  <c r="AQ362" i="4"/>
  <c r="AI362" i="4"/>
  <c r="AA362" i="4"/>
  <c r="S362" i="4"/>
  <c r="BE362" i="4"/>
  <c r="AW362" i="4"/>
  <c r="AO362" i="4"/>
  <c r="AG362" i="4"/>
  <c r="Y362" i="4"/>
  <c r="Q362" i="4"/>
  <c r="BD362" i="4"/>
  <c r="AV362" i="4"/>
  <c r="AN362" i="4"/>
  <c r="AF362" i="4"/>
  <c r="X362" i="4"/>
  <c r="P362" i="4"/>
  <c r="AX362" i="4"/>
  <c r="R362" i="4"/>
  <c r="AR362" i="4"/>
  <c r="L362" i="4"/>
  <c r="AP362" i="4"/>
  <c r="AJ362" i="4"/>
  <c r="AH362" i="4"/>
  <c r="BH362" i="4"/>
  <c r="AB362" i="4"/>
  <c r="BF362" i="4"/>
  <c r="Z362" i="4"/>
  <c r="AZ362" i="4"/>
  <c r="T362" i="4"/>
  <c r="BK439" i="4"/>
  <c r="AC439" i="4"/>
  <c r="AZ439" i="4"/>
  <c r="R439" i="4"/>
  <c r="AI439" i="4"/>
  <c r="AR334" i="4"/>
  <c r="BJ351" i="4"/>
  <c r="BB351" i="4"/>
  <c r="AT351" i="4"/>
  <c r="AL351" i="4"/>
  <c r="AD351" i="4"/>
  <c r="V351" i="4"/>
  <c r="N351" i="4"/>
  <c r="BI351" i="4"/>
  <c r="BA351" i="4"/>
  <c r="AS351" i="4"/>
  <c r="AK351" i="4"/>
  <c r="AC351" i="4"/>
  <c r="U351" i="4"/>
  <c r="M351" i="4"/>
  <c r="BH351" i="4"/>
  <c r="AZ351" i="4"/>
  <c r="AR351" i="4"/>
  <c r="AJ351" i="4"/>
  <c r="AB351" i="4"/>
  <c r="T351" i="4"/>
  <c r="L351" i="4"/>
  <c r="BF351" i="4"/>
  <c r="AX351" i="4"/>
  <c r="AP351" i="4"/>
  <c r="AH351" i="4"/>
  <c r="Z351" i="4"/>
  <c r="R351" i="4"/>
  <c r="BK351" i="4"/>
  <c r="AU351" i="4"/>
  <c r="AE351" i="4"/>
  <c r="O351" i="4"/>
  <c r="BG351" i="4"/>
  <c r="AQ351" i="4"/>
  <c r="AA351" i="4"/>
  <c r="BE351" i="4"/>
  <c r="AO351" i="4"/>
  <c r="Y351" i="4"/>
  <c r="BD351" i="4"/>
  <c r="AN351" i="4"/>
  <c r="X351" i="4"/>
  <c r="BC351" i="4"/>
  <c r="AM351" i="4"/>
  <c r="W351" i="4"/>
  <c r="AY351" i="4"/>
  <c r="AI351" i="4"/>
  <c r="S351" i="4"/>
  <c r="AW351" i="4"/>
  <c r="AG351" i="4"/>
  <c r="Q351" i="4"/>
  <c r="AV351" i="4"/>
  <c r="AF351" i="4"/>
  <c r="P351" i="4"/>
  <c r="BH285" i="4"/>
  <c r="AZ285" i="4"/>
  <c r="AR285" i="4"/>
  <c r="AJ285" i="4"/>
  <c r="AB285" i="4"/>
  <c r="T285" i="4"/>
  <c r="L285" i="4"/>
  <c r="BG285" i="4"/>
  <c r="AY285" i="4"/>
  <c r="AQ285" i="4"/>
  <c r="AI285" i="4"/>
  <c r="AA285" i="4"/>
  <c r="S285" i="4"/>
  <c r="BF285" i="4"/>
  <c r="AX285" i="4"/>
  <c r="AP285" i="4"/>
  <c r="AH285" i="4"/>
  <c r="Z285" i="4"/>
  <c r="R285" i="4"/>
  <c r="BJ285" i="4"/>
  <c r="BB285" i="4"/>
  <c r="AT285" i="4"/>
  <c r="AL285" i="4"/>
  <c r="AD285" i="4"/>
  <c r="V285" i="4"/>
  <c r="N285" i="4"/>
  <c r="BA285" i="4"/>
  <c r="AK285" i="4"/>
  <c r="U285" i="4"/>
  <c r="AW285" i="4"/>
  <c r="AG285" i="4"/>
  <c r="Q285" i="4"/>
  <c r="AV285" i="4"/>
  <c r="AF285" i="4"/>
  <c r="P285" i="4"/>
  <c r="BK285" i="4"/>
  <c r="AU285" i="4"/>
  <c r="AE285" i="4"/>
  <c r="O285" i="4"/>
  <c r="BI285" i="4"/>
  <c r="AS285" i="4"/>
  <c r="AC285" i="4"/>
  <c r="M285" i="4"/>
  <c r="BE285" i="4"/>
  <c r="AO285" i="4"/>
  <c r="Y285" i="4"/>
  <c r="BD285" i="4"/>
  <c r="AN285" i="4"/>
  <c r="X285" i="4"/>
  <c r="BC285" i="4"/>
  <c r="AM285" i="4"/>
  <c r="W285" i="4"/>
  <c r="BH269" i="4"/>
  <c r="AZ269" i="4"/>
  <c r="AR269" i="4"/>
  <c r="AJ269" i="4"/>
  <c r="AB269" i="4"/>
  <c r="T269" i="4"/>
  <c r="L269" i="4"/>
  <c r="BG269" i="4"/>
  <c r="AY269" i="4"/>
  <c r="AQ269" i="4"/>
  <c r="AI269" i="4"/>
  <c r="AA269" i="4"/>
  <c r="S269" i="4"/>
  <c r="BF269" i="4"/>
  <c r="AX269" i="4"/>
  <c r="AP269" i="4"/>
  <c r="AH269" i="4"/>
  <c r="Z269" i="4"/>
  <c r="R269" i="4"/>
  <c r="BJ269" i="4"/>
  <c r="BB269" i="4"/>
  <c r="AT269" i="4"/>
  <c r="AL269" i="4"/>
  <c r="AD269" i="4"/>
  <c r="V269" i="4"/>
  <c r="N269" i="4"/>
  <c r="BA269" i="4"/>
  <c r="AK269" i="4"/>
  <c r="U269" i="4"/>
  <c r="AW269" i="4"/>
  <c r="AG269" i="4"/>
  <c r="Q269" i="4"/>
  <c r="AV269" i="4"/>
  <c r="AF269" i="4"/>
  <c r="P269" i="4"/>
  <c r="BK269" i="4"/>
  <c r="AU269" i="4"/>
  <c r="AE269" i="4"/>
  <c r="O269" i="4"/>
  <c r="BI269" i="4"/>
  <c r="AS269" i="4"/>
  <c r="AC269" i="4"/>
  <c r="M269" i="4"/>
  <c r="BE269" i="4"/>
  <c r="AO269" i="4"/>
  <c r="Y269" i="4"/>
  <c r="BD269" i="4"/>
  <c r="AN269" i="4"/>
  <c r="X269" i="4"/>
  <c r="BC269" i="4"/>
  <c r="AM269" i="4"/>
  <c r="W269" i="4"/>
  <c r="AX357" i="4"/>
  <c r="AH357" i="4"/>
  <c r="R357" i="4"/>
  <c r="AW357" i="4"/>
  <c r="AG357" i="4"/>
  <c r="Q357" i="4"/>
  <c r="BI357" i="4"/>
  <c r="AS357" i="4"/>
  <c r="AC357" i="4"/>
  <c r="M357" i="4"/>
  <c r="BF357" i="4"/>
  <c r="AP357" i="4"/>
  <c r="Z357" i="4"/>
  <c r="V334" i="4"/>
  <c r="T314" i="4"/>
  <c r="L314" i="4"/>
  <c r="BH314" i="4"/>
  <c r="AZ314" i="4"/>
  <c r="AQ349" i="4"/>
  <c r="AA349" i="4"/>
  <c r="BG341" i="4"/>
  <c r="AQ341" i="4"/>
  <c r="AA341" i="4"/>
  <c r="BJ307" i="4"/>
  <c r="BB307" i="4"/>
  <c r="AT307" i="4"/>
  <c r="AL307" i="4"/>
  <c r="AD307" i="4"/>
  <c r="V307" i="4"/>
  <c r="N307" i="4"/>
  <c r="BI307" i="4"/>
  <c r="BA307" i="4"/>
  <c r="AS307" i="4"/>
  <c r="AK307" i="4"/>
  <c r="AC307" i="4"/>
  <c r="U307" i="4"/>
  <c r="M307" i="4"/>
  <c r="BH307" i="4"/>
  <c r="AZ307" i="4"/>
  <c r="AR307" i="4"/>
  <c r="AJ307" i="4"/>
  <c r="AB307" i="4"/>
  <c r="T307" i="4"/>
  <c r="L307" i="4"/>
  <c r="BG307" i="4"/>
  <c r="AY307" i="4"/>
  <c r="AQ307" i="4"/>
  <c r="AI307" i="4"/>
  <c r="AA307" i="4"/>
  <c r="S307" i="4"/>
  <c r="BF307" i="4"/>
  <c r="AX307" i="4"/>
  <c r="AP307" i="4"/>
  <c r="AH307" i="4"/>
  <c r="Z307" i="4"/>
  <c r="R307" i="4"/>
  <c r="BE307" i="4"/>
  <c r="AW307" i="4"/>
  <c r="AO307" i="4"/>
  <c r="AG307" i="4"/>
  <c r="Y307" i="4"/>
  <c r="Q307" i="4"/>
  <c r="BD307" i="4"/>
  <c r="AV307" i="4"/>
  <c r="AN307" i="4"/>
  <c r="AF307" i="4"/>
  <c r="X307" i="4"/>
  <c r="P307" i="4"/>
  <c r="AU307" i="4"/>
  <c r="AM307" i="4"/>
  <c r="AE307" i="4"/>
  <c r="W307" i="4"/>
  <c r="O307" i="4"/>
  <c r="BK307" i="4"/>
  <c r="BC307" i="4"/>
  <c r="BK318" i="4"/>
  <c r="BC318" i="4"/>
  <c r="AU318" i="4"/>
  <c r="AM318" i="4"/>
  <c r="AE318" i="4"/>
  <c r="W318" i="4"/>
  <c r="O318" i="4"/>
  <c r="BJ318" i="4"/>
  <c r="BB318" i="4"/>
  <c r="AT318" i="4"/>
  <c r="AL318" i="4"/>
  <c r="AD318" i="4"/>
  <c r="V318" i="4"/>
  <c r="N318" i="4"/>
  <c r="BI318" i="4"/>
  <c r="BA318" i="4"/>
  <c r="AS318" i="4"/>
  <c r="AK318" i="4"/>
  <c r="AC318" i="4"/>
  <c r="U318" i="4"/>
  <c r="M318" i="4"/>
  <c r="BH318" i="4"/>
  <c r="AZ318" i="4"/>
  <c r="AR318" i="4"/>
  <c r="AJ318" i="4"/>
  <c r="AB318" i="4"/>
  <c r="T318" i="4"/>
  <c r="L318" i="4"/>
  <c r="BG318" i="4"/>
  <c r="AY318" i="4"/>
  <c r="AQ318" i="4"/>
  <c r="AI318" i="4"/>
  <c r="AA318" i="4"/>
  <c r="S318" i="4"/>
  <c r="BF318" i="4"/>
  <c r="AX318" i="4"/>
  <c r="AP318" i="4"/>
  <c r="AH318" i="4"/>
  <c r="Z318" i="4"/>
  <c r="R318" i="4"/>
  <c r="BE318" i="4"/>
  <c r="AW318" i="4"/>
  <c r="AO318" i="4"/>
  <c r="AG318" i="4"/>
  <c r="Y318" i="4"/>
  <c r="Q318" i="4"/>
  <c r="P318" i="4"/>
  <c r="BD318" i="4"/>
  <c r="AV318" i="4"/>
  <c r="AN318" i="4"/>
  <c r="AF318" i="4"/>
  <c r="X318" i="4"/>
  <c r="AU350" i="4"/>
  <c r="BE350" i="4"/>
  <c r="AA350" i="4"/>
  <c r="AU334" i="4"/>
  <c r="BE334" i="4"/>
  <c r="AA334" i="4"/>
  <c r="BD305" i="4"/>
  <c r="AV305" i="4"/>
  <c r="AN305" i="4"/>
  <c r="AF305" i="4"/>
  <c r="X305" i="4"/>
  <c r="P305" i="4"/>
  <c r="BK305" i="4"/>
  <c r="BC305" i="4"/>
  <c r="AU305" i="4"/>
  <c r="AM305" i="4"/>
  <c r="AE305" i="4"/>
  <c r="W305" i="4"/>
  <c r="O305" i="4"/>
  <c r="BJ305" i="4"/>
  <c r="BB305" i="4"/>
  <c r="AT305" i="4"/>
  <c r="AL305" i="4"/>
  <c r="AD305" i="4"/>
  <c r="V305" i="4"/>
  <c r="N305" i="4"/>
  <c r="BI305" i="4"/>
  <c r="BA305" i="4"/>
  <c r="AS305" i="4"/>
  <c r="AK305" i="4"/>
  <c r="AC305" i="4"/>
  <c r="U305" i="4"/>
  <c r="M305" i="4"/>
  <c r="BH305" i="4"/>
  <c r="AZ305" i="4"/>
  <c r="AR305" i="4"/>
  <c r="AJ305" i="4"/>
  <c r="AB305" i="4"/>
  <c r="T305" i="4"/>
  <c r="L305" i="4"/>
  <c r="BG305" i="4"/>
  <c r="AY305" i="4"/>
  <c r="AQ305" i="4"/>
  <c r="AI305" i="4"/>
  <c r="AA305" i="4"/>
  <c r="S305" i="4"/>
  <c r="BF305" i="4"/>
  <c r="AX305" i="4"/>
  <c r="AP305" i="4"/>
  <c r="AH305" i="4"/>
  <c r="Z305" i="4"/>
  <c r="R305" i="4"/>
  <c r="Q305" i="4"/>
  <c r="BE305" i="4"/>
  <c r="AW305" i="4"/>
  <c r="AO305" i="4"/>
  <c r="AG305" i="4"/>
  <c r="Y305" i="4"/>
  <c r="BA439" i="4"/>
  <c r="AJ374" i="4"/>
  <c r="AS374" i="4"/>
  <c r="BB374" i="4"/>
  <c r="BK374" i="4"/>
  <c r="Y374" i="4"/>
  <c r="AP374" i="4"/>
  <c r="BG374" i="4"/>
  <c r="L357" i="4"/>
  <c r="V357" i="4"/>
  <c r="AE357" i="4"/>
  <c r="AN357" i="4"/>
  <c r="AD350" i="4"/>
  <c r="BE300" i="4"/>
  <c r="AW300" i="4"/>
  <c r="AO300" i="4"/>
  <c r="AG300" i="4"/>
  <c r="Y300" i="4"/>
  <c r="Q300" i="4"/>
  <c r="BD300" i="4"/>
  <c r="AV300" i="4"/>
  <c r="AN300" i="4"/>
  <c r="AF300" i="4"/>
  <c r="X300" i="4"/>
  <c r="P300" i="4"/>
  <c r="BK300" i="4"/>
  <c r="BC300" i="4"/>
  <c r="AU300" i="4"/>
  <c r="AM300" i="4"/>
  <c r="AE300" i="4"/>
  <c r="W300" i="4"/>
  <c r="O300" i="4"/>
  <c r="BJ300" i="4"/>
  <c r="BB300" i="4"/>
  <c r="AT300" i="4"/>
  <c r="AL300" i="4"/>
  <c r="AD300" i="4"/>
  <c r="V300" i="4"/>
  <c r="N300" i="4"/>
  <c r="BI300" i="4"/>
  <c r="BA300" i="4"/>
  <c r="AS300" i="4"/>
  <c r="AK300" i="4"/>
  <c r="AC300" i="4"/>
  <c r="U300" i="4"/>
  <c r="M300" i="4"/>
  <c r="BH300" i="4"/>
  <c r="AZ300" i="4"/>
  <c r="AR300" i="4"/>
  <c r="AJ300" i="4"/>
  <c r="AB300" i="4"/>
  <c r="T300" i="4"/>
  <c r="L300" i="4"/>
  <c r="BG300" i="4"/>
  <c r="AY300" i="4"/>
  <c r="AQ300" i="4"/>
  <c r="AI300" i="4"/>
  <c r="AA300" i="4"/>
  <c r="S300" i="4"/>
  <c r="AH300" i="4"/>
  <c r="Z300" i="4"/>
  <c r="R300" i="4"/>
  <c r="BF300" i="4"/>
  <c r="AX300" i="4"/>
  <c r="AP300" i="4"/>
  <c r="AS341" i="4"/>
  <c r="S341" i="4"/>
  <c r="BE341" i="4"/>
  <c r="AR341" i="4"/>
  <c r="BB341" i="4"/>
  <c r="BK341" i="4"/>
  <c r="AU282" i="4"/>
  <c r="U314" i="4"/>
  <c r="AD314" i="4"/>
  <c r="AM314" i="4"/>
  <c r="AV314" i="4"/>
  <c r="R314" i="4"/>
  <c r="AI314" i="4"/>
  <c r="BH245" i="4"/>
  <c r="AZ245" i="4"/>
  <c r="AR245" i="4"/>
  <c r="AJ245" i="4"/>
  <c r="AB245" i="4"/>
  <c r="T245" i="4"/>
  <c r="L245" i="4"/>
  <c r="BG245" i="4"/>
  <c r="AY245" i="4"/>
  <c r="AQ245" i="4"/>
  <c r="AI245" i="4"/>
  <c r="AA245" i="4"/>
  <c r="S245" i="4"/>
  <c r="BF245" i="4"/>
  <c r="AX245" i="4"/>
  <c r="AP245" i="4"/>
  <c r="AH245" i="4"/>
  <c r="Z245" i="4"/>
  <c r="R245" i="4"/>
  <c r="BE245" i="4"/>
  <c r="AW245" i="4"/>
  <c r="AO245" i="4"/>
  <c r="AG245" i="4"/>
  <c r="Y245" i="4"/>
  <c r="Q245" i="4"/>
  <c r="BD245" i="4"/>
  <c r="AV245" i="4"/>
  <c r="AN245" i="4"/>
  <c r="AF245" i="4"/>
  <c r="X245" i="4"/>
  <c r="P245" i="4"/>
  <c r="BK245" i="4"/>
  <c r="BC245" i="4"/>
  <c r="AU245" i="4"/>
  <c r="AM245" i="4"/>
  <c r="AE245" i="4"/>
  <c r="W245" i="4"/>
  <c r="O245" i="4"/>
  <c r="BJ245" i="4"/>
  <c r="BB245" i="4"/>
  <c r="AT245" i="4"/>
  <c r="AL245" i="4"/>
  <c r="AD245" i="4"/>
  <c r="V245" i="4"/>
  <c r="N245" i="4"/>
  <c r="BI245" i="4"/>
  <c r="BA245" i="4"/>
  <c r="AS245" i="4"/>
  <c r="AK245" i="4"/>
  <c r="AC245" i="4"/>
  <c r="U245" i="4"/>
  <c r="M245" i="4"/>
  <c r="BH237" i="4"/>
  <c r="AZ237" i="4"/>
  <c r="AR237" i="4"/>
  <c r="AJ237" i="4"/>
  <c r="AB237" i="4"/>
  <c r="T237" i="4"/>
  <c r="L237" i="4"/>
  <c r="BG237" i="4"/>
  <c r="AY237" i="4"/>
  <c r="AQ237" i="4"/>
  <c r="AI237" i="4"/>
  <c r="AA237" i="4"/>
  <c r="S237" i="4"/>
  <c r="BF237" i="4"/>
  <c r="AX237" i="4"/>
  <c r="AP237" i="4"/>
  <c r="AH237" i="4"/>
  <c r="Z237" i="4"/>
  <c r="R237" i="4"/>
  <c r="BE237" i="4"/>
  <c r="AW237" i="4"/>
  <c r="AO237" i="4"/>
  <c r="AG237" i="4"/>
  <c r="Y237" i="4"/>
  <c r="Q237" i="4"/>
  <c r="BD237" i="4"/>
  <c r="AV237" i="4"/>
  <c r="AN237" i="4"/>
  <c r="AF237" i="4"/>
  <c r="X237" i="4"/>
  <c r="P237" i="4"/>
  <c r="BK237" i="4"/>
  <c r="BC237" i="4"/>
  <c r="AU237" i="4"/>
  <c r="AM237" i="4"/>
  <c r="AE237" i="4"/>
  <c r="W237" i="4"/>
  <c r="O237" i="4"/>
  <c r="BJ237" i="4"/>
  <c r="BB237" i="4"/>
  <c r="AT237" i="4"/>
  <c r="AL237" i="4"/>
  <c r="AD237" i="4"/>
  <c r="V237" i="4"/>
  <c r="N237" i="4"/>
  <c r="BI237" i="4"/>
  <c r="BA237" i="4"/>
  <c r="AS237" i="4"/>
  <c r="AK237" i="4"/>
  <c r="AC237" i="4"/>
  <c r="U237" i="4"/>
  <c r="M237" i="4"/>
  <c r="BH229" i="4"/>
  <c r="AZ229" i="4"/>
  <c r="AR229" i="4"/>
  <c r="AJ229" i="4"/>
  <c r="AB229" i="4"/>
  <c r="T229" i="4"/>
  <c r="L229" i="4"/>
  <c r="BG229" i="4"/>
  <c r="AY229" i="4"/>
  <c r="AQ229" i="4"/>
  <c r="AI229" i="4"/>
  <c r="AA229" i="4"/>
  <c r="S229" i="4"/>
  <c r="BF229" i="4"/>
  <c r="AX229" i="4"/>
  <c r="AP229" i="4"/>
  <c r="AH229" i="4"/>
  <c r="Z229" i="4"/>
  <c r="R229" i="4"/>
  <c r="BE229" i="4"/>
  <c r="AW229" i="4"/>
  <c r="AO229" i="4"/>
  <c r="AG229" i="4"/>
  <c r="Y229" i="4"/>
  <c r="Q229" i="4"/>
  <c r="BD229" i="4"/>
  <c r="AV229" i="4"/>
  <c r="AN229" i="4"/>
  <c r="AF229" i="4"/>
  <c r="X229" i="4"/>
  <c r="P229" i="4"/>
  <c r="BK229" i="4"/>
  <c r="BC229" i="4"/>
  <c r="AU229" i="4"/>
  <c r="AM229" i="4"/>
  <c r="AE229" i="4"/>
  <c r="W229" i="4"/>
  <c r="O229" i="4"/>
  <c r="BJ229" i="4"/>
  <c r="BB229" i="4"/>
  <c r="AT229" i="4"/>
  <c r="AL229" i="4"/>
  <c r="AD229" i="4"/>
  <c r="V229" i="4"/>
  <c r="N229" i="4"/>
  <c r="BI229" i="4"/>
  <c r="BA229" i="4"/>
  <c r="AS229" i="4"/>
  <c r="AK229" i="4"/>
  <c r="AC229" i="4"/>
  <c r="U229" i="4"/>
  <c r="M229" i="4"/>
  <c r="BH197" i="4"/>
  <c r="AZ197" i="4"/>
  <c r="AR197" i="4"/>
  <c r="AJ197" i="4"/>
  <c r="AB197" i="4"/>
  <c r="T197" i="4"/>
  <c r="L197" i="4"/>
  <c r="BG197" i="4"/>
  <c r="AY197" i="4"/>
  <c r="AQ197" i="4"/>
  <c r="AI197" i="4"/>
  <c r="AA197" i="4"/>
  <c r="S197" i="4"/>
  <c r="BF197" i="4"/>
  <c r="AX197" i="4"/>
  <c r="AP197" i="4"/>
  <c r="AH197" i="4"/>
  <c r="Z197" i="4"/>
  <c r="R197" i="4"/>
  <c r="BK197" i="4"/>
  <c r="BC197" i="4"/>
  <c r="AU197" i="4"/>
  <c r="AM197" i="4"/>
  <c r="AE197" i="4"/>
  <c r="W197" i="4"/>
  <c r="O197" i="4"/>
  <c r="BA197" i="4"/>
  <c r="AK197" i="4"/>
  <c r="U197" i="4"/>
  <c r="AW197" i="4"/>
  <c r="AG197" i="4"/>
  <c r="Q197" i="4"/>
  <c r="AV197" i="4"/>
  <c r="AF197" i="4"/>
  <c r="P197" i="4"/>
  <c r="BJ197" i="4"/>
  <c r="AT197" i="4"/>
  <c r="AD197" i="4"/>
  <c r="N197" i="4"/>
  <c r="BI197" i="4"/>
  <c r="AS197" i="4"/>
  <c r="AC197" i="4"/>
  <c r="M197" i="4"/>
  <c r="BE197" i="4"/>
  <c r="AO197" i="4"/>
  <c r="Y197" i="4"/>
  <c r="BD197" i="4"/>
  <c r="AN197" i="4"/>
  <c r="X197" i="4"/>
  <c r="BB197" i="4"/>
  <c r="AL197" i="4"/>
  <c r="V197" i="4"/>
  <c r="AA327" i="4"/>
  <c r="AV286" i="4"/>
  <c r="AF286" i="4"/>
  <c r="P286" i="4"/>
  <c r="BF286" i="4"/>
  <c r="AP286" i="4"/>
  <c r="Z286" i="4"/>
  <c r="BD281" i="4"/>
  <c r="AV281" i="4"/>
  <c r="AN281" i="4"/>
  <c r="AF281" i="4"/>
  <c r="X281" i="4"/>
  <c r="P281" i="4"/>
  <c r="BK281" i="4"/>
  <c r="BC281" i="4"/>
  <c r="AU281" i="4"/>
  <c r="AM281" i="4"/>
  <c r="AE281" i="4"/>
  <c r="W281" i="4"/>
  <c r="O281" i="4"/>
  <c r="BJ281" i="4"/>
  <c r="BB281" i="4"/>
  <c r="AT281" i="4"/>
  <c r="AL281" i="4"/>
  <c r="AD281" i="4"/>
  <c r="V281" i="4"/>
  <c r="N281" i="4"/>
  <c r="BF281" i="4"/>
  <c r="AX281" i="4"/>
  <c r="AP281" i="4"/>
  <c r="AH281" i="4"/>
  <c r="Z281" i="4"/>
  <c r="R281" i="4"/>
  <c r="BI281" i="4"/>
  <c r="AS281" i="4"/>
  <c r="AC281" i="4"/>
  <c r="M281" i="4"/>
  <c r="BH281" i="4"/>
  <c r="AR281" i="4"/>
  <c r="AB281" i="4"/>
  <c r="L281" i="4"/>
  <c r="BG281" i="4"/>
  <c r="AQ281" i="4"/>
  <c r="AA281" i="4"/>
  <c r="BE281" i="4"/>
  <c r="AO281" i="4"/>
  <c r="Y281" i="4"/>
  <c r="BA281" i="4"/>
  <c r="AK281" i="4"/>
  <c r="U281" i="4"/>
  <c r="AZ281" i="4"/>
  <c r="AJ281" i="4"/>
  <c r="T281" i="4"/>
  <c r="AY281" i="4"/>
  <c r="AI281" i="4"/>
  <c r="S281" i="4"/>
  <c r="AW281" i="4"/>
  <c r="AG281" i="4"/>
  <c r="Q281" i="4"/>
  <c r="AB266" i="4"/>
  <c r="BI184" i="4"/>
  <c r="BA184" i="4"/>
  <c r="AS184" i="4"/>
  <c r="AK184" i="4"/>
  <c r="AC184" i="4"/>
  <c r="U184" i="4"/>
  <c r="M184" i="4"/>
  <c r="BH184" i="4"/>
  <c r="AZ184" i="4"/>
  <c r="AR184" i="4"/>
  <c r="AJ184" i="4"/>
  <c r="AB184" i="4"/>
  <c r="T184" i="4"/>
  <c r="L184" i="4"/>
  <c r="BG184" i="4"/>
  <c r="AY184" i="4"/>
  <c r="AQ184" i="4"/>
  <c r="AI184" i="4"/>
  <c r="AA184" i="4"/>
  <c r="S184" i="4"/>
  <c r="BD184" i="4"/>
  <c r="AV184" i="4"/>
  <c r="AN184" i="4"/>
  <c r="AF184" i="4"/>
  <c r="X184" i="4"/>
  <c r="P184" i="4"/>
  <c r="BE184" i="4"/>
  <c r="AO184" i="4"/>
  <c r="Y184" i="4"/>
  <c r="BC184" i="4"/>
  <c r="AM184" i="4"/>
  <c r="W184" i="4"/>
  <c r="BB184" i="4"/>
  <c r="AL184" i="4"/>
  <c r="V184" i="4"/>
  <c r="AX184" i="4"/>
  <c r="AH184" i="4"/>
  <c r="R184" i="4"/>
  <c r="AW184" i="4"/>
  <c r="AG184" i="4"/>
  <c r="Q184" i="4"/>
  <c r="BJ184" i="4"/>
  <c r="AT184" i="4"/>
  <c r="AD184" i="4"/>
  <c r="N184" i="4"/>
  <c r="BF184" i="4"/>
  <c r="AP184" i="4"/>
  <c r="Z184" i="4"/>
  <c r="AU184" i="4"/>
  <c r="AE184" i="4"/>
  <c r="O184" i="4"/>
  <c r="BK184" i="4"/>
  <c r="Q333" i="4"/>
  <c r="AY333" i="4"/>
  <c r="AP333" i="4"/>
  <c r="BH333" i="4"/>
  <c r="O333" i="4"/>
  <c r="X333" i="4"/>
  <c r="BD282" i="4"/>
  <c r="BJ275" i="4"/>
  <c r="BB275" i="4"/>
  <c r="AT275" i="4"/>
  <c r="AL275" i="4"/>
  <c r="AD275" i="4"/>
  <c r="V275" i="4"/>
  <c r="N275" i="4"/>
  <c r="BI275" i="4"/>
  <c r="BA275" i="4"/>
  <c r="AS275" i="4"/>
  <c r="AK275" i="4"/>
  <c r="AC275" i="4"/>
  <c r="U275" i="4"/>
  <c r="M275" i="4"/>
  <c r="BH275" i="4"/>
  <c r="AZ275" i="4"/>
  <c r="AR275" i="4"/>
  <c r="AJ275" i="4"/>
  <c r="AB275" i="4"/>
  <c r="T275" i="4"/>
  <c r="L275" i="4"/>
  <c r="BD275" i="4"/>
  <c r="AV275" i="4"/>
  <c r="AN275" i="4"/>
  <c r="AF275" i="4"/>
  <c r="X275" i="4"/>
  <c r="P275" i="4"/>
  <c r="AX275" i="4"/>
  <c r="AH275" i="4"/>
  <c r="R275" i="4"/>
  <c r="AW275" i="4"/>
  <c r="AG275" i="4"/>
  <c r="Q275" i="4"/>
  <c r="BK275" i="4"/>
  <c r="AU275" i="4"/>
  <c r="AE275" i="4"/>
  <c r="O275" i="4"/>
  <c r="BG275" i="4"/>
  <c r="AQ275" i="4"/>
  <c r="AA275" i="4"/>
  <c r="BF275" i="4"/>
  <c r="AP275" i="4"/>
  <c r="Z275" i="4"/>
  <c r="BE275" i="4"/>
  <c r="AO275" i="4"/>
  <c r="Y275" i="4"/>
  <c r="BC275" i="4"/>
  <c r="AM275" i="4"/>
  <c r="W275" i="4"/>
  <c r="AY275" i="4"/>
  <c r="AI275" i="4"/>
  <c r="S275" i="4"/>
  <c r="M327" i="4"/>
  <c r="V327" i="4"/>
  <c r="AE327" i="4"/>
  <c r="AN327" i="4"/>
  <c r="BE327" i="4"/>
  <c r="BI349" i="4"/>
  <c r="AI349" i="4"/>
  <c r="Z349" i="4"/>
  <c r="AZ349" i="4"/>
  <c r="BJ349" i="4"/>
  <c r="P349" i="4"/>
  <c r="AR286" i="4"/>
  <c r="V266" i="4"/>
  <c r="BD225" i="4"/>
  <c r="AV225" i="4"/>
  <c r="AN225" i="4"/>
  <c r="AF225" i="4"/>
  <c r="X225" i="4"/>
  <c r="P225" i="4"/>
  <c r="BK225" i="4"/>
  <c r="BC225" i="4"/>
  <c r="AU225" i="4"/>
  <c r="AM225" i="4"/>
  <c r="AE225" i="4"/>
  <c r="W225" i="4"/>
  <c r="O225" i="4"/>
  <c r="BJ225" i="4"/>
  <c r="BB225" i="4"/>
  <c r="AT225" i="4"/>
  <c r="AL225" i="4"/>
  <c r="AD225" i="4"/>
  <c r="V225" i="4"/>
  <c r="N225" i="4"/>
  <c r="BI225" i="4"/>
  <c r="BA225" i="4"/>
  <c r="AS225" i="4"/>
  <c r="AK225" i="4"/>
  <c r="AC225" i="4"/>
  <c r="U225" i="4"/>
  <c r="M225" i="4"/>
  <c r="BH225" i="4"/>
  <c r="AZ225" i="4"/>
  <c r="AR225" i="4"/>
  <c r="AJ225" i="4"/>
  <c r="AB225" i="4"/>
  <c r="T225" i="4"/>
  <c r="L225" i="4"/>
  <c r="BG225" i="4"/>
  <c r="AY225" i="4"/>
  <c r="AQ225" i="4"/>
  <c r="AI225" i="4"/>
  <c r="AA225" i="4"/>
  <c r="S225" i="4"/>
  <c r="BF225" i="4"/>
  <c r="AX225" i="4"/>
  <c r="AP225" i="4"/>
  <c r="AH225" i="4"/>
  <c r="Z225" i="4"/>
  <c r="R225" i="4"/>
  <c r="BE225" i="4"/>
  <c r="AW225" i="4"/>
  <c r="AO225" i="4"/>
  <c r="AG225" i="4"/>
  <c r="Y225" i="4"/>
  <c r="Q225" i="4"/>
  <c r="BD209" i="4"/>
  <c r="AV209" i="4"/>
  <c r="AN209" i="4"/>
  <c r="AF209" i="4"/>
  <c r="X209" i="4"/>
  <c r="P209" i="4"/>
  <c r="BK209" i="4"/>
  <c r="BC209" i="4"/>
  <c r="AU209" i="4"/>
  <c r="AM209" i="4"/>
  <c r="AE209" i="4"/>
  <c r="W209" i="4"/>
  <c r="O209" i="4"/>
  <c r="BJ209" i="4"/>
  <c r="BB209" i="4"/>
  <c r="AT209" i="4"/>
  <c r="AL209" i="4"/>
  <c r="AD209" i="4"/>
  <c r="V209" i="4"/>
  <c r="N209" i="4"/>
  <c r="BG209" i="4"/>
  <c r="AY209" i="4"/>
  <c r="AQ209" i="4"/>
  <c r="AI209" i="4"/>
  <c r="AA209" i="4"/>
  <c r="S209" i="4"/>
  <c r="BH209" i="4"/>
  <c r="AR209" i="4"/>
  <c r="AB209" i="4"/>
  <c r="L209" i="4"/>
  <c r="BF209" i="4"/>
  <c r="AP209" i="4"/>
  <c r="Z209" i="4"/>
  <c r="BE209" i="4"/>
  <c r="AO209" i="4"/>
  <c r="Y209" i="4"/>
  <c r="BA209" i="4"/>
  <c r="AK209" i="4"/>
  <c r="U209" i="4"/>
  <c r="AZ209" i="4"/>
  <c r="AJ209" i="4"/>
  <c r="T209" i="4"/>
  <c r="AX209" i="4"/>
  <c r="AH209" i="4"/>
  <c r="R209" i="4"/>
  <c r="AW209" i="4"/>
  <c r="AG209" i="4"/>
  <c r="Q209" i="4"/>
  <c r="BI209" i="4"/>
  <c r="AS209" i="4"/>
  <c r="AC209" i="4"/>
  <c r="M209" i="4"/>
  <c r="AQ286" i="4"/>
  <c r="M286" i="4"/>
  <c r="V286" i="4"/>
  <c r="AE286" i="4"/>
  <c r="T282" i="4"/>
  <c r="T266" i="4"/>
  <c r="AQ418" i="4"/>
  <c r="AS418" i="4"/>
  <c r="T418" i="4"/>
  <c r="BE418" i="4"/>
  <c r="V418" i="4"/>
  <c r="AE418" i="4"/>
  <c r="AN418" i="4"/>
  <c r="BE344" i="4"/>
  <c r="AW344" i="4"/>
  <c r="AO344" i="4"/>
  <c r="AG344" i="4"/>
  <c r="Y344" i="4"/>
  <c r="Q344" i="4"/>
  <c r="BD344" i="4"/>
  <c r="AV344" i="4"/>
  <c r="AN344" i="4"/>
  <c r="AF344" i="4"/>
  <c r="X344" i="4"/>
  <c r="P344" i="4"/>
  <c r="BK344" i="4"/>
  <c r="BC344" i="4"/>
  <c r="AU344" i="4"/>
  <c r="AM344" i="4"/>
  <c r="AE344" i="4"/>
  <c r="W344" i="4"/>
  <c r="O344" i="4"/>
  <c r="BI344" i="4"/>
  <c r="BA344" i="4"/>
  <c r="AS344" i="4"/>
  <c r="AK344" i="4"/>
  <c r="AC344" i="4"/>
  <c r="U344" i="4"/>
  <c r="M344" i="4"/>
  <c r="AX344" i="4"/>
  <c r="AH344" i="4"/>
  <c r="R344" i="4"/>
  <c r="BJ344" i="4"/>
  <c r="AT344" i="4"/>
  <c r="AD344" i="4"/>
  <c r="N344" i="4"/>
  <c r="BH344" i="4"/>
  <c r="AR344" i="4"/>
  <c r="AB344" i="4"/>
  <c r="L344" i="4"/>
  <c r="BG344" i="4"/>
  <c r="AQ344" i="4"/>
  <c r="AA344" i="4"/>
  <c r="BF344" i="4"/>
  <c r="AP344" i="4"/>
  <c r="Z344" i="4"/>
  <c r="BB344" i="4"/>
  <c r="AL344" i="4"/>
  <c r="V344" i="4"/>
  <c r="AZ344" i="4"/>
  <c r="AJ344" i="4"/>
  <c r="T344" i="4"/>
  <c r="AY344" i="4"/>
  <c r="AI344" i="4"/>
  <c r="S344" i="4"/>
  <c r="P282" i="4"/>
  <c r="Q282" i="4"/>
  <c r="AH282" i="4"/>
  <c r="AY282" i="4"/>
  <c r="AK266" i="4"/>
  <c r="AW266" i="4"/>
  <c r="S266" i="4"/>
  <c r="BF255" i="4"/>
  <c r="AX255" i="4"/>
  <c r="BE255" i="4"/>
  <c r="AW255" i="4"/>
  <c r="BD255" i="4"/>
  <c r="AV255" i="4"/>
  <c r="AN255" i="4"/>
  <c r="BH255" i="4"/>
  <c r="AZ255" i="4"/>
  <c r="AR255" i="4"/>
  <c r="BG255" i="4"/>
  <c r="AQ255" i="4"/>
  <c r="AH255" i="4"/>
  <c r="Z255" i="4"/>
  <c r="R255" i="4"/>
  <c r="BC255" i="4"/>
  <c r="AP255" i="4"/>
  <c r="AG255" i="4"/>
  <c r="Y255" i="4"/>
  <c r="Q255" i="4"/>
  <c r="BB255" i="4"/>
  <c r="AO255" i="4"/>
  <c r="AF255" i="4"/>
  <c r="X255" i="4"/>
  <c r="P255" i="4"/>
  <c r="BA255" i="4"/>
  <c r="AM255" i="4"/>
  <c r="AE255" i="4"/>
  <c r="W255" i="4"/>
  <c r="O255" i="4"/>
  <c r="AY255" i="4"/>
  <c r="AL255" i="4"/>
  <c r="AD255" i="4"/>
  <c r="V255" i="4"/>
  <c r="N255" i="4"/>
  <c r="BK255" i="4"/>
  <c r="AU255" i="4"/>
  <c r="AK255" i="4"/>
  <c r="AC255" i="4"/>
  <c r="U255" i="4"/>
  <c r="M255" i="4"/>
  <c r="BJ255" i="4"/>
  <c r="AT255" i="4"/>
  <c r="AJ255" i="4"/>
  <c r="AB255" i="4"/>
  <c r="T255" i="4"/>
  <c r="L255" i="4"/>
  <c r="BI255" i="4"/>
  <c r="AS255" i="4"/>
  <c r="AI255" i="4"/>
  <c r="AA255" i="4"/>
  <c r="S255" i="4"/>
  <c r="W219" i="4"/>
  <c r="AL215" i="4"/>
  <c r="T191" i="4"/>
  <c r="BH226" i="4"/>
  <c r="N226" i="4"/>
  <c r="W226" i="4"/>
  <c r="AF226" i="4"/>
  <c r="AW226" i="4"/>
  <c r="S226" i="4"/>
  <c r="AI219" i="4"/>
  <c r="T215" i="4"/>
  <c r="AX196" i="4"/>
  <c r="AI191" i="4"/>
  <c r="P190" i="4"/>
  <c r="AX219" i="4"/>
  <c r="AU191" i="4"/>
  <c r="BI115" i="4"/>
  <c r="BA115" i="4"/>
  <c r="AS115" i="4"/>
  <c r="AK115" i="4"/>
  <c r="AC115" i="4"/>
  <c r="U115" i="4"/>
  <c r="M115" i="4"/>
  <c r="BH115" i="4"/>
  <c r="AZ115" i="4"/>
  <c r="AR115" i="4"/>
  <c r="AJ115" i="4"/>
  <c r="AB115" i="4"/>
  <c r="T115" i="4"/>
  <c r="L115" i="4"/>
  <c r="BG115" i="4"/>
  <c r="AY115" i="4"/>
  <c r="AQ115" i="4"/>
  <c r="AI115" i="4"/>
  <c r="AA115" i="4"/>
  <c r="S115" i="4"/>
  <c r="BE115" i="4"/>
  <c r="AW115" i="4"/>
  <c r="AO115" i="4"/>
  <c r="AG115" i="4"/>
  <c r="Y115" i="4"/>
  <c r="Q115" i="4"/>
  <c r="AX115" i="4"/>
  <c r="AH115" i="4"/>
  <c r="R115" i="4"/>
  <c r="AV115" i="4"/>
  <c r="AF115" i="4"/>
  <c r="P115" i="4"/>
  <c r="BK115" i="4"/>
  <c r="AU115" i="4"/>
  <c r="AE115" i="4"/>
  <c r="O115" i="4"/>
  <c r="BJ115" i="4"/>
  <c r="AT115" i="4"/>
  <c r="AD115" i="4"/>
  <c r="N115" i="4"/>
  <c r="BF115" i="4"/>
  <c r="AP115" i="4"/>
  <c r="Z115" i="4"/>
  <c r="BD115" i="4"/>
  <c r="AN115" i="4"/>
  <c r="X115" i="4"/>
  <c r="BC115" i="4"/>
  <c r="AM115" i="4"/>
  <c r="W115" i="4"/>
  <c r="BB115" i="4"/>
  <c r="AL115" i="4"/>
  <c r="V115" i="4"/>
  <c r="R190" i="4"/>
  <c r="AC190" i="4"/>
  <c r="AL190" i="4"/>
  <c r="AU190" i="4"/>
  <c r="O219" i="4"/>
  <c r="AR204" i="4"/>
  <c r="BC204" i="4"/>
  <c r="Q204" i="4"/>
  <c r="AR196" i="4"/>
  <c r="BC196" i="4"/>
  <c r="Q196" i="4"/>
  <c r="AB191" i="4"/>
  <c r="BK177" i="4"/>
  <c r="BC177" i="4"/>
  <c r="AU177" i="4"/>
  <c r="AM177" i="4"/>
  <c r="AE177" i="4"/>
  <c r="W177" i="4"/>
  <c r="O177" i="4"/>
  <c r="BJ177" i="4"/>
  <c r="BB177" i="4"/>
  <c r="AT177" i="4"/>
  <c r="AL177" i="4"/>
  <c r="AD177" i="4"/>
  <c r="V177" i="4"/>
  <c r="N177" i="4"/>
  <c r="BI177" i="4"/>
  <c r="BA177" i="4"/>
  <c r="AS177" i="4"/>
  <c r="AK177" i="4"/>
  <c r="AC177" i="4"/>
  <c r="U177" i="4"/>
  <c r="M177" i="4"/>
  <c r="BH177" i="4"/>
  <c r="AZ177" i="4"/>
  <c r="AR177" i="4"/>
  <c r="AJ177" i="4"/>
  <c r="AB177" i="4"/>
  <c r="T177" i="4"/>
  <c r="L177" i="4"/>
  <c r="BG177" i="4"/>
  <c r="AY177" i="4"/>
  <c r="AQ177" i="4"/>
  <c r="AI177" i="4"/>
  <c r="AA177" i="4"/>
  <c r="S177" i="4"/>
  <c r="BE177" i="4"/>
  <c r="AW177" i="4"/>
  <c r="AO177" i="4"/>
  <c r="AG177" i="4"/>
  <c r="Y177" i="4"/>
  <c r="Q177" i="4"/>
  <c r="BD177" i="4"/>
  <c r="AV177" i="4"/>
  <c r="AN177" i="4"/>
  <c r="AF177" i="4"/>
  <c r="X177" i="4"/>
  <c r="P177" i="4"/>
  <c r="BF177" i="4"/>
  <c r="AX177" i="4"/>
  <c r="AP177" i="4"/>
  <c r="AH177" i="4"/>
  <c r="Z177" i="4"/>
  <c r="R177" i="4"/>
  <c r="BK129" i="4"/>
  <c r="BC129" i="4"/>
  <c r="AU129" i="4"/>
  <c r="AM129" i="4"/>
  <c r="AE129" i="4"/>
  <c r="W129" i="4"/>
  <c r="O129" i="4"/>
  <c r="BJ129" i="4"/>
  <c r="BB129" i="4"/>
  <c r="AT129" i="4"/>
  <c r="AL129" i="4"/>
  <c r="AD129" i="4"/>
  <c r="V129" i="4"/>
  <c r="N129" i="4"/>
  <c r="BI129" i="4"/>
  <c r="BA129" i="4"/>
  <c r="AS129" i="4"/>
  <c r="AK129" i="4"/>
  <c r="AC129" i="4"/>
  <c r="U129" i="4"/>
  <c r="M129" i="4"/>
  <c r="BG129" i="4"/>
  <c r="AY129" i="4"/>
  <c r="AQ129" i="4"/>
  <c r="AI129" i="4"/>
  <c r="AA129" i="4"/>
  <c r="S129" i="4"/>
  <c r="BF129" i="4"/>
  <c r="AP129" i="4"/>
  <c r="Z129" i="4"/>
  <c r="BE129" i="4"/>
  <c r="AO129" i="4"/>
  <c r="Y129" i="4"/>
  <c r="BD129" i="4"/>
  <c r="AN129" i="4"/>
  <c r="X129" i="4"/>
  <c r="AZ129" i="4"/>
  <c r="AJ129" i="4"/>
  <c r="T129" i="4"/>
  <c r="AX129" i="4"/>
  <c r="AH129" i="4"/>
  <c r="R129" i="4"/>
  <c r="AW129" i="4"/>
  <c r="AG129" i="4"/>
  <c r="Q129" i="4"/>
  <c r="AV129" i="4"/>
  <c r="AF129" i="4"/>
  <c r="P129" i="4"/>
  <c r="BH129" i="4"/>
  <c r="AR129" i="4"/>
  <c r="AB129" i="4"/>
  <c r="L129" i="4"/>
  <c r="T234" i="4"/>
  <c r="AC234" i="4"/>
  <c r="AL234" i="4"/>
  <c r="AU234" i="4"/>
  <c r="BD234" i="4"/>
  <c r="Z234" i="4"/>
  <c r="AQ234" i="4"/>
  <c r="AG219" i="4"/>
  <c r="AR219" i="4"/>
  <c r="BA219" i="4"/>
  <c r="BJ219" i="4"/>
  <c r="M191" i="4"/>
  <c r="X191" i="4"/>
  <c r="AO191" i="4"/>
  <c r="BF191" i="4"/>
  <c r="AA215" i="4"/>
  <c r="P215" i="4"/>
  <c r="AG215" i="4"/>
  <c r="AJ190" i="4"/>
  <c r="BE175" i="4"/>
  <c r="AW175" i="4"/>
  <c r="AO175" i="4"/>
  <c r="AG175" i="4"/>
  <c r="Y175" i="4"/>
  <c r="Q175" i="4"/>
  <c r="BD175" i="4"/>
  <c r="AV175" i="4"/>
  <c r="AN175" i="4"/>
  <c r="AF175" i="4"/>
  <c r="X175" i="4"/>
  <c r="P175" i="4"/>
  <c r="BK175" i="4"/>
  <c r="BC175" i="4"/>
  <c r="AU175" i="4"/>
  <c r="AM175" i="4"/>
  <c r="AE175" i="4"/>
  <c r="W175" i="4"/>
  <c r="O175" i="4"/>
  <c r="BJ175" i="4"/>
  <c r="BB175" i="4"/>
  <c r="AT175" i="4"/>
  <c r="AL175" i="4"/>
  <c r="AD175" i="4"/>
  <c r="V175" i="4"/>
  <c r="N175" i="4"/>
  <c r="BI175" i="4"/>
  <c r="BA175" i="4"/>
  <c r="AS175" i="4"/>
  <c r="AK175" i="4"/>
  <c r="AC175" i="4"/>
  <c r="U175" i="4"/>
  <c r="M175" i="4"/>
  <c r="BG175" i="4"/>
  <c r="AY175" i="4"/>
  <c r="AQ175" i="4"/>
  <c r="AI175" i="4"/>
  <c r="AA175" i="4"/>
  <c r="S175" i="4"/>
  <c r="BF175" i="4"/>
  <c r="AX175" i="4"/>
  <c r="AP175" i="4"/>
  <c r="AH175" i="4"/>
  <c r="Z175" i="4"/>
  <c r="R175" i="4"/>
  <c r="BH175" i="4"/>
  <c r="AZ175" i="4"/>
  <c r="AR175" i="4"/>
  <c r="AJ175" i="4"/>
  <c r="AB175" i="4"/>
  <c r="T175" i="4"/>
  <c r="L175" i="4"/>
  <c r="AB242" i="4"/>
  <c r="AK242" i="4"/>
  <c r="AT242" i="4"/>
  <c r="BC242" i="4"/>
  <c r="Q242" i="4"/>
  <c r="AH242" i="4"/>
  <c r="AY242" i="4"/>
  <c r="V191" i="4"/>
  <c r="AX143" i="4"/>
  <c r="AH143" i="4"/>
  <c r="R143" i="4"/>
  <c r="BJ143" i="4"/>
  <c r="AT143" i="4"/>
  <c r="AD143" i="4"/>
  <c r="N143" i="4"/>
  <c r="BH143" i="4"/>
  <c r="AR143" i="4"/>
  <c r="AB143" i="4"/>
  <c r="L143" i="4"/>
  <c r="BF143" i="4"/>
  <c r="AP143" i="4"/>
  <c r="Z143" i="4"/>
  <c r="BB143" i="4"/>
  <c r="AL143" i="4"/>
  <c r="V143" i="4"/>
  <c r="S114" i="4"/>
  <c r="V109" i="4"/>
  <c r="M220" i="4"/>
  <c r="AY220" i="4"/>
  <c r="AL220" i="4"/>
  <c r="T220" i="4"/>
  <c r="AE220" i="4"/>
  <c r="AN220" i="4"/>
  <c r="BE220" i="4"/>
  <c r="AI143" i="4"/>
  <c r="S122" i="4"/>
  <c r="BA109" i="4"/>
  <c r="H8" i="4"/>
  <c r="J8" i="4"/>
  <c r="AA166" i="4"/>
  <c r="AC156" i="4"/>
  <c r="BK146" i="4"/>
  <c r="AU146" i="4"/>
  <c r="AE146" i="4"/>
  <c r="O146" i="4"/>
  <c r="Y166" i="4"/>
  <c r="AZ165" i="4"/>
  <c r="BI165" i="4"/>
  <c r="Q165" i="4"/>
  <c r="AH165" i="4"/>
  <c r="AY165" i="4"/>
  <c r="L114" i="4"/>
  <c r="AX108" i="4"/>
  <c r="BJ43" i="4"/>
  <c r="BB43" i="4"/>
  <c r="AT43" i="4"/>
  <c r="AL43" i="4"/>
  <c r="AD43" i="4"/>
  <c r="V43" i="4"/>
  <c r="N43" i="4"/>
  <c r="BI43" i="4"/>
  <c r="BA43" i="4"/>
  <c r="AS43" i="4"/>
  <c r="AK43" i="4"/>
  <c r="AC43" i="4"/>
  <c r="U43" i="4"/>
  <c r="M43" i="4"/>
  <c r="BH43" i="4"/>
  <c r="AZ43" i="4"/>
  <c r="AR43" i="4"/>
  <c r="AJ43" i="4"/>
  <c r="AB43" i="4"/>
  <c r="T43" i="4"/>
  <c r="L43" i="4"/>
  <c r="BG43" i="4"/>
  <c r="AY43" i="4"/>
  <c r="AQ43" i="4"/>
  <c r="AI43" i="4"/>
  <c r="AA43" i="4"/>
  <c r="S43" i="4"/>
  <c r="BE43" i="4"/>
  <c r="AW43" i="4"/>
  <c r="AO43" i="4"/>
  <c r="AG43" i="4"/>
  <c r="Y43" i="4"/>
  <c r="Q43" i="4"/>
  <c r="BD43" i="4"/>
  <c r="AV43" i="4"/>
  <c r="AN43" i="4"/>
  <c r="AF43" i="4"/>
  <c r="X43" i="4"/>
  <c r="P43" i="4"/>
  <c r="BK43" i="4"/>
  <c r="BC43" i="4"/>
  <c r="AU43" i="4"/>
  <c r="AM43" i="4"/>
  <c r="AE43" i="4"/>
  <c r="W43" i="4"/>
  <c r="O43" i="4"/>
  <c r="BF43" i="4"/>
  <c r="AX43" i="4"/>
  <c r="AP43" i="4"/>
  <c r="AH43" i="4"/>
  <c r="Z43" i="4"/>
  <c r="R43" i="4"/>
  <c r="V114" i="4"/>
  <c r="AF114" i="4"/>
  <c r="AW114" i="4"/>
  <c r="BJ109" i="4"/>
  <c r="AU109" i="4"/>
  <c r="BE109" i="4"/>
  <c r="AA109" i="4"/>
  <c r="BK78" i="4"/>
  <c r="BC78" i="4"/>
  <c r="AU78" i="4"/>
  <c r="AM78" i="4"/>
  <c r="AE78" i="4"/>
  <c r="W78" i="4"/>
  <c r="O78" i="4"/>
  <c r="BJ78" i="4"/>
  <c r="BB78" i="4"/>
  <c r="AT78" i="4"/>
  <c r="AL78" i="4"/>
  <c r="AD78" i="4"/>
  <c r="V78" i="4"/>
  <c r="N78" i="4"/>
  <c r="BI78" i="4"/>
  <c r="BA78" i="4"/>
  <c r="AS78" i="4"/>
  <c r="AK78" i="4"/>
  <c r="AC78" i="4"/>
  <c r="U78" i="4"/>
  <c r="M78" i="4"/>
  <c r="BH78" i="4"/>
  <c r="AZ78" i="4"/>
  <c r="AR78" i="4"/>
  <c r="AJ78" i="4"/>
  <c r="AB78" i="4"/>
  <c r="T78" i="4"/>
  <c r="L78" i="4"/>
  <c r="BG78" i="4"/>
  <c r="AY78" i="4"/>
  <c r="AQ78" i="4"/>
  <c r="AI78" i="4"/>
  <c r="AA78" i="4"/>
  <c r="S78" i="4"/>
  <c r="BF78" i="4"/>
  <c r="AX78" i="4"/>
  <c r="AP78" i="4"/>
  <c r="AH78" i="4"/>
  <c r="Z78" i="4"/>
  <c r="R78" i="4"/>
  <c r="BE78" i="4"/>
  <c r="AW78" i="4"/>
  <c r="AO78" i="4"/>
  <c r="AG78" i="4"/>
  <c r="Y78" i="4"/>
  <c r="Q78" i="4"/>
  <c r="BD78" i="4"/>
  <c r="AV78" i="4"/>
  <c r="AN78" i="4"/>
  <c r="AF78" i="4"/>
  <c r="X78" i="4"/>
  <c r="P78" i="4"/>
  <c r="AL173" i="4"/>
  <c r="AY156" i="4"/>
  <c r="BG143" i="4"/>
  <c r="BA143" i="4"/>
  <c r="BK143" i="4"/>
  <c r="Y143" i="4"/>
  <c r="AQ134" i="4"/>
  <c r="L134" i="4"/>
  <c r="U134" i="4"/>
  <c r="N122" i="4"/>
  <c r="X122" i="4"/>
  <c r="AO122" i="4"/>
  <c r="BF122" i="4"/>
  <c r="AC109" i="4"/>
  <c r="BD49" i="4"/>
  <c r="AV49" i="4"/>
  <c r="AN49" i="4"/>
  <c r="AF49" i="4"/>
  <c r="X49" i="4"/>
  <c r="P49" i="4"/>
  <c r="BK49" i="4"/>
  <c r="BC49" i="4"/>
  <c r="AU49" i="4"/>
  <c r="AM49" i="4"/>
  <c r="AE49" i="4"/>
  <c r="W49" i="4"/>
  <c r="O49" i="4"/>
  <c r="BJ49" i="4"/>
  <c r="BB49" i="4"/>
  <c r="AT49" i="4"/>
  <c r="AL49" i="4"/>
  <c r="AD49" i="4"/>
  <c r="V49" i="4"/>
  <c r="N49" i="4"/>
  <c r="BI49" i="4"/>
  <c r="BA49" i="4"/>
  <c r="AS49" i="4"/>
  <c r="AK49" i="4"/>
  <c r="AC49" i="4"/>
  <c r="U49" i="4"/>
  <c r="M49" i="4"/>
  <c r="BH49" i="4"/>
  <c r="AZ49" i="4"/>
  <c r="AR49" i="4"/>
  <c r="AJ49" i="4"/>
  <c r="AB49" i="4"/>
  <c r="T49" i="4"/>
  <c r="L49" i="4"/>
  <c r="BG49" i="4"/>
  <c r="AY49" i="4"/>
  <c r="AQ49" i="4"/>
  <c r="AI49" i="4"/>
  <c r="AA49" i="4"/>
  <c r="S49" i="4"/>
  <c r="BF49" i="4"/>
  <c r="AX49" i="4"/>
  <c r="AP49" i="4"/>
  <c r="AH49" i="4"/>
  <c r="Z49" i="4"/>
  <c r="R49" i="4"/>
  <c r="BE49" i="4"/>
  <c r="AW49" i="4"/>
  <c r="AO49" i="4"/>
  <c r="AG49" i="4"/>
  <c r="Y49" i="4"/>
  <c r="Q49" i="4"/>
  <c r="AZ173" i="4"/>
  <c r="BI173" i="4"/>
  <c r="P173" i="4"/>
  <c r="AG173" i="4"/>
  <c r="AX173" i="4"/>
  <c r="O166" i="4"/>
  <c r="X166" i="4"/>
  <c r="AP166" i="4"/>
  <c r="AZ166" i="4"/>
  <c r="AP126" i="4"/>
  <c r="AZ126" i="4"/>
  <c r="BG108" i="4"/>
  <c r="AZ108" i="4"/>
  <c r="BJ108" i="4"/>
  <c r="P108" i="4"/>
  <c r="BE52" i="4"/>
  <c r="AW52" i="4"/>
  <c r="AO52" i="4"/>
  <c r="AG52" i="4"/>
  <c r="Y52" i="4"/>
  <c r="Q52" i="4"/>
  <c r="BD52" i="4"/>
  <c r="AV52" i="4"/>
  <c r="AN52" i="4"/>
  <c r="AF52" i="4"/>
  <c r="X52" i="4"/>
  <c r="P52" i="4"/>
  <c r="BK52" i="4"/>
  <c r="BC52" i="4"/>
  <c r="AU52" i="4"/>
  <c r="AM52" i="4"/>
  <c r="AE52" i="4"/>
  <c r="W52" i="4"/>
  <c r="O52" i="4"/>
  <c r="BJ52" i="4"/>
  <c r="BB52" i="4"/>
  <c r="AT52" i="4"/>
  <c r="AL52" i="4"/>
  <c r="AD52" i="4"/>
  <c r="V52" i="4"/>
  <c r="N52" i="4"/>
  <c r="BI52" i="4"/>
  <c r="BA52" i="4"/>
  <c r="AS52" i="4"/>
  <c r="AK52" i="4"/>
  <c r="AC52" i="4"/>
  <c r="U52" i="4"/>
  <c r="M52" i="4"/>
  <c r="BH52" i="4"/>
  <c r="AZ52" i="4"/>
  <c r="AR52" i="4"/>
  <c r="AJ52" i="4"/>
  <c r="AB52" i="4"/>
  <c r="T52" i="4"/>
  <c r="L52" i="4"/>
  <c r="BG52" i="4"/>
  <c r="AY52" i="4"/>
  <c r="AQ52" i="4"/>
  <c r="AI52" i="4"/>
  <c r="AA52" i="4"/>
  <c r="S52" i="4"/>
  <c r="BF52" i="4"/>
  <c r="AX52" i="4"/>
  <c r="AP52" i="4"/>
  <c r="AH52" i="4"/>
  <c r="Z52" i="4"/>
  <c r="R52" i="4"/>
  <c r="R156" i="4"/>
  <c r="AB156" i="4"/>
  <c r="AL156" i="4"/>
  <c r="AU156" i="4"/>
  <c r="BD156" i="4"/>
  <c r="AL146" i="4"/>
  <c r="AV146" i="4"/>
  <c r="R146" i="4"/>
  <c r="Z108" i="4"/>
  <c r="AJ110" i="4"/>
  <c r="AS110" i="4"/>
  <c r="V18" i="4"/>
  <c r="AG18" i="4"/>
  <c r="AX18" i="4"/>
  <c r="BK42" i="4"/>
  <c r="AE18" i="4"/>
  <c r="AJ82" i="4"/>
  <c r="AS82" i="4"/>
  <c r="BB82" i="4"/>
  <c r="BK82" i="4"/>
  <c r="Y82" i="4"/>
  <c r="AP82" i="4"/>
  <c r="BG82" i="4"/>
  <c r="M66" i="4"/>
  <c r="V66" i="4"/>
  <c r="AE66" i="4"/>
  <c r="AN66" i="4"/>
  <c r="BE66" i="4"/>
  <c r="AA66" i="4"/>
  <c r="BA34" i="4"/>
  <c r="AQ119" i="4"/>
  <c r="AT119" i="4"/>
  <c r="T119" i="4"/>
  <c r="BF119" i="4"/>
  <c r="O119" i="4"/>
  <c r="X119" i="4"/>
  <c r="AO119" i="4"/>
  <c r="AZ42" i="4"/>
  <c r="BI42" i="4"/>
  <c r="P42" i="4"/>
  <c r="AG42" i="4"/>
  <c r="AX42" i="4"/>
  <c r="AE26" i="4"/>
  <c r="BG19" i="4"/>
  <c r="BE19" i="4"/>
  <c r="M19" i="4"/>
  <c r="AB74" i="4"/>
  <c r="AK74" i="4"/>
  <c r="AT74" i="4"/>
  <c r="BC74" i="4"/>
  <c r="Q74" i="4"/>
  <c r="AH74" i="4"/>
  <c r="AY74" i="4"/>
  <c r="P34" i="4"/>
  <c r="Q34" i="4"/>
  <c r="AH34" i="4"/>
  <c r="AY34" i="4"/>
  <c r="AL26" i="4"/>
  <c r="AW26" i="4"/>
  <c r="S26" i="4"/>
  <c r="BI109" i="4"/>
  <c r="M58" i="4"/>
  <c r="V58" i="4"/>
  <c r="AE58" i="4"/>
  <c r="AN58" i="4"/>
  <c r="BE58" i="4"/>
  <c r="AA58" i="4"/>
  <c r="L26" i="4"/>
  <c r="BA18" i="4"/>
  <c r="BI20" i="4"/>
  <c r="S20" i="4"/>
  <c r="BB20" i="4"/>
  <c r="AR20" i="4"/>
  <c r="BC20" i="4"/>
  <c r="Q20" i="4"/>
  <c r="BJ187" i="4"/>
  <c r="BB187" i="4"/>
  <c r="AT187" i="4"/>
  <c r="AL187" i="4"/>
  <c r="AD187" i="4"/>
  <c r="V187" i="4"/>
  <c r="N187" i="4"/>
  <c r="BI187" i="4"/>
  <c r="BA187" i="4"/>
  <c r="AS187" i="4"/>
  <c r="AK187" i="4"/>
  <c r="AC187" i="4"/>
  <c r="U187" i="4"/>
  <c r="M187" i="4"/>
  <c r="BH187" i="4"/>
  <c r="AZ187" i="4"/>
  <c r="AR187" i="4"/>
  <c r="AJ187" i="4"/>
  <c r="AB187" i="4"/>
  <c r="T187" i="4"/>
  <c r="L187" i="4"/>
  <c r="BE187" i="4"/>
  <c r="AW187" i="4"/>
  <c r="AO187" i="4"/>
  <c r="AG187" i="4"/>
  <c r="Y187" i="4"/>
  <c r="Q187" i="4"/>
  <c r="BG187" i="4"/>
  <c r="AQ187" i="4"/>
  <c r="AA187" i="4"/>
  <c r="BF187" i="4"/>
  <c r="AP187" i="4"/>
  <c r="Z187" i="4"/>
  <c r="BD187" i="4"/>
  <c r="AN187" i="4"/>
  <c r="X187" i="4"/>
  <c r="BC187" i="4"/>
  <c r="AM187" i="4"/>
  <c r="W187" i="4"/>
  <c r="AY187" i="4"/>
  <c r="AI187" i="4"/>
  <c r="S187" i="4"/>
  <c r="AV187" i="4"/>
  <c r="AF187" i="4"/>
  <c r="P187" i="4"/>
  <c r="BK187" i="4"/>
  <c r="AU187" i="4"/>
  <c r="AE187" i="4"/>
  <c r="O187" i="4"/>
  <c r="AX187" i="4"/>
  <c r="AH187" i="4"/>
  <c r="R187" i="4"/>
  <c r="M226" i="4"/>
  <c r="V226" i="4"/>
  <c r="AE226" i="4"/>
  <c r="AN226" i="4"/>
  <c r="BE226" i="4"/>
  <c r="AA226" i="4"/>
  <c r="S191" i="4"/>
  <c r="BH168" i="4"/>
  <c r="AZ168" i="4"/>
  <c r="AR168" i="4"/>
  <c r="AJ168" i="4"/>
  <c r="AB168" i="4"/>
  <c r="T168" i="4"/>
  <c r="L168" i="4"/>
  <c r="BG168" i="4"/>
  <c r="AY168" i="4"/>
  <c r="AQ168" i="4"/>
  <c r="AI168" i="4"/>
  <c r="AA168" i="4"/>
  <c r="S168" i="4"/>
  <c r="BF168" i="4"/>
  <c r="AX168" i="4"/>
  <c r="AP168" i="4"/>
  <c r="AH168" i="4"/>
  <c r="Z168" i="4"/>
  <c r="R168" i="4"/>
  <c r="BE168" i="4"/>
  <c r="AW168" i="4"/>
  <c r="AO168" i="4"/>
  <c r="AG168" i="4"/>
  <c r="Y168" i="4"/>
  <c r="Q168" i="4"/>
  <c r="BD168" i="4"/>
  <c r="AV168" i="4"/>
  <c r="AN168" i="4"/>
  <c r="AF168" i="4"/>
  <c r="X168" i="4"/>
  <c r="P168" i="4"/>
  <c r="BJ168" i="4"/>
  <c r="BB168" i="4"/>
  <c r="AT168" i="4"/>
  <c r="AL168" i="4"/>
  <c r="AD168" i="4"/>
  <c r="V168" i="4"/>
  <c r="N168" i="4"/>
  <c r="BI168" i="4"/>
  <c r="BA168" i="4"/>
  <c r="AS168" i="4"/>
  <c r="AK168" i="4"/>
  <c r="AC168" i="4"/>
  <c r="U168" i="4"/>
  <c r="M168" i="4"/>
  <c r="W168" i="4"/>
  <c r="O168" i="4"/>
  <c r="BK168" i="4"/>
  <c r="BC168" i="4"/>
  <c r="AU168" i="4"/>
  <c r="AM168" i="4"/>
  <c r="AE168" i="4"/>
  <c r="AE215" i="4"/>
  <c r="O215" i="4"/>
  <c r="BH215" i="4"/>
  <c r="AR215" i="4"/>
  <c r="AB215" i="4"/>
  <c r="L215" i="4"/>
  <c r="BJ204" i="4"/>
  <c r="AE191" i="4"/>
  <c r="AV165" i="4"/>
  <c r="P165" i="4"/>
  <c r="AL165" i="4"/>
  <c r="BJ191" i="4"/>
  <c r="BG204" i="4"/>
  <c r="AZ204" i="4"/>
  <c r="BK204" i="4"/>
  <c r="Y204" i="4"/>
  <c r="L191" i="4"/>
  <c r="AB234" i="4"/>
  <c r="AK234" i="4"/>
  <c r="AT234" i="4"/>
  <c r="BC234" i="4"/>
  <c r="Q234" i="4"/>
  <c r="AH234" i="4"/>
  <c r="AY234" i="4"/>
  <c r="U191" i="4"/>
  <c r="AF191" i="4"/>
  <c r="AW191" i="4"/>
  <c r="M215" i="4"/>
  <c r="X215" i="4"/>
  <c r="AO215" i="4"/>
  <c r="BF215" i="4"/>
  <c r="AJ242" i="4"/>
  <c r="AS242" i="4"/>
  <c r="BB242" i="4"/>
  <c r="BK242" i="4"/>
  <c r="Y242" i="4"/>
  <c r="AP242" i="4"/>
  <c r="BG242" i="4"/>
  <c r="AY166" i="4"/>
  <c r="S166" i="4"/>
  <c r="AO166" i="4"/>
  <c r="AW134" i="4"/>
  <c r="AG134" i="4"/>
  <c r="Q134" i="4"/>
  <c r="AV134" i="4"/>
  <c r="AF134" i="4"/>
  <c r="P134" i="4"/>
  <c r="BK134" i="4"/>
  <c r="AU134" i="4"/>
  <c r="AE134" i="4"/>
  <c r="O134" i="4"/>
  <c r="BE134" i="4"/>
  <c r="AO134" i="4"/>
  <c r="Y134" i="4"/>
  <c r="BD134" i="4"/>
  <c r="AN134" i="4"/>
  <c r="X134" i="4"/>
  <c r="BH61" i="4"/>
  <c r="AZ61" i="4"/>
  <c r="AR61" i="4"/>
  <c r="AJ61" i="4"/>
  <c r="AB61" i="4"/>
  <c r="T61" i="4"/>
  <c r="L61" i="4"/>
  <c r="BG61" i="4"/>
  <c r="AY61" i="4"/>
  <c r="AQ61" i="4"/>
  <c r="AI61" i="4"/>
  <c r="AA61" i="4"/>
  <c r="S61" i="4"/>
  <c r="BF61" i="4"/>
  <c r="AX61" i="4"/>
  <c r="AP61" i="4"/>
  <c r="AH61" i="4"/>
  <c r="Z61" i="4"/>
  <c r="R61" i="4"/>
  <c r="BE61" i="4"/>
  <c r="AW61" i="4"/>
  <c r="AO61" i="4"/>
  <c r="AG61" i="4"/>
  <c r="Y61" i="4"/>
  <c r="Q61" i="4"/>
  <c r="BD61" i="4"/>
  <c r="AV61" i="4"/>
  <c r="AN61" i="4"/>
  <c r="AF61" i="4"/>
  <c r="X61" i="4"/>
  <c r="P61" i="4"/>
  <c r="BK61" i="4"/>
  <c r="BC61" i="4"/>
  <c r="AU61" i="4"/>
  <c r="AM61" i="4"/>
  <c r="AE61" i="4"/>
  <c r="W61" i="4"/>
  <c r="O61" i="4"/>
  <c r="BJ61" i="4"/>
  <c r="BB61" i="4"/>
  <c r="AT61" i="4"/>
  <c r="AL61" i="4"/>
  <c r="AD61" i="4"/>
  <c r="V61" i="4"/>
  <c r="N61" i="4"/>
  <c r="BI61" i="4"/>
  <c r="BA61" i="4"/>
  <c r="AS61" i="4"/>
  <c r="AK61" i="4"/>
  <c r="AC61" i="4"/>
  <c r="U61" i="4"/>
  <c r="M61" i="4"/>
  <c r="BH53" i="4"/>
  <c r="AZ53" i="4"/>
  <c r="AR53" i="4"/>
  <c r="AJ53" i="4"/>
  <c r="AB53" i="4"/>
  <c r="T53" i="4"/>
  <c r="L53" i="4"/>
  <c r="BG53" i="4"/>
  <c r="AY53" i="4"/>
  <c r="AQ53" i="4"/>
  <c r="AI53" i="4"/>
  <c r="AA53" i="4"/>
  <c r="S53" i="4"/>
  <c r="BF53" i="4"/>
  <c r="AX53" i="4"/>
  <c r="AP53" i="4"/>
  <c r="AH53" i="4"/>
  <c r="Z53" i="4"/>
  <c r="R53" i="4"/>
  <c r="BE53" i="4"/>
  <c r="AW53" i="4"/>
  <c r="AO53" i="4"/>
  <c r="AG53" i="4"/>
  <c r="Y53" i="4"/>
  <c r="Q53" i="4"/>
  <c r="BD53" i="4"/>
  <c r="AV53" i="4"/>
  <c r="AN53" i="4"/>
  <c r="AF53" i="4"/>
  <c r="X53" i="4"/>
  <c r="P53" i="4"/>
  <c r="BK53" i="4"/>
  <c r="BC53" i="4"/>
  <c r="AU53" i="4"/>
  <c r="AM53" i="4"/>
  <c r="AE53" i="4"/>
  <c r="W53" i="4"/>
  <c r="O53" i="4"/>
  <c r="BJ53" i="4"/>
  <c r="BB53" i="4"/>
  <c r="AT53" i="4"/>
  <c r="AL53" i="4"/>
  <c r="AD53" i="4"/>
  <c r="V53" i="4"/>
  <c r="N53" i="4"/>
  <c r="BI53" i="4"/>
  <c r="BA53" i="4"/>
  <c r="AS53" i="4"/>
  <c r="AK53" i="4"/>
  <c r="AC53" i="4"/>
  <c r="U53" i="4"/>
  <c r="M53" i="4"/>
  <c r="BF219" i="4"/>
  <c r="BD165" i="4"/>
  <c r="AV126" i="4"/>
  <c r="AF126" i="4"/>
  <c r="P126" i="4"/>
  <c r="AZ109" i="4"/>
  <c r="BI96" i="4"/>
  <c r="BA96" i="4"/>
  <c r="AS96" i="4"/>
  <c r="AK96" i="4"/>
  <c r="AC96" i="4"/>
  <c r="U96" i="4"/>
  <c r="M96" i="4"/>
  <c r="BH96" i="4"/>
  <c r="AZ96" i="4"/>
  <c r="AR96" i="4"/>
  <c r="AJ96" i="4"/>
  <c r="AB96" i="4"/>
  <c r="T96" i="4"/>
  <c r="L96" i="4"/>
  <c r="BG96" i="4"/>
  <c r="AY96" i="4"/>
  <c r="AQ96" i="4"/>
  <c r="AI96" i="4"/>
  <c r="AA96" i="4"/>
  <c r="S96" i="4"/>
  <c r="BF96" i="4"/>
  <c r="AX96" i="4"/>
  <c r="AP96" i="4"/>
  <c r="AH96" i="4"/>
  <c r="Z96" i="4"/>
  <c r="R96" i="4"/>
  <c r="BE96" i="4"/>
  <c r="AW96" i="4"/>
  <c r="AO96" i="4"/>
  <c r="AG96" i="4"/>
  <c r="Y96" i="4"/>
  <c r="Q96" i="4"/>
  <c r="BD96" i="4"/>
  <c r="AV96" i="4"/>
  <c r="AN96" i="4"/>
  <c r="AF96" i="4"/>
  <c r="X96" i="4"/>
  <c r="P96" i="4"/>
  <c r="BK96" i="4"/>
  <c r="BC96" i="4"/>
  <c r="AU96" i="4"/>
  <c r="AM96" i="4"/>
  <c r="AE96" i="4"/>
  <c r="W96" i="4"/>
  <c r="O96" i="4"/>
  <c r="BJ96" i="4"/>
  <c r="BB96" i="4"/>
  <c r="AT96" i="4"/>
  <c r="AL96" i="4"/>
  <c r="AD96" i="4"/>
  <c r="V96" i="4"/>
  <c r="N96" i="4"/>
  <c r="BI24" i="4"/>
  <c r="BA24" i="4"/>
  <c r="AS24" i="4"/>
  <c r="AK24" i="4"/>
  <c r="AC24" i="4"/>
  <c r="U24" i="4"/>
  <c r="M24" i="4"/>
  <c r="BH24" i="4"/>
  <c r="AZ24" i="4"/>
  <c r="AR24" i="4"/>
  <c r="AJ24" i="4"/>
  <c r="AB24" i="4"/>
  <c r="T24" i="4"/>
  <c r="L24" i="4"/>
  <c r="BG24" i="4"/>
  <c r="AY24" i="4"/>
  <c r="AQ24" i="4"/>
  <c r="AI24" i="4"/>
  <c r="AA24" i="4"/>
  <c r="S24" i="4"/>
  <c r="BD24" i="4"/>
  <c r="AV24" i="4"/>
  <c r="AN24" i="4"/>
  <c r="AF24" i="4"/>
  <c r="X24" i="4"/>
  <c r="P24" i="4"/>
  <c r="BF24" i="4"/>
  <c r="AP24" i="4"/>
  <c r="Z24" i="4"/>
  <c r="BE24" i="4"/>
  <c r="AO24" i="4"/>
  <c r="Y24" i="4"/>
  <c r="BC24" i="4"/>
  <c r="AM24" i="4"/>
  <c r="W24" i="4"/>
  <c r="BB24" i="4"/>
  <c r="AL24" i="4"/>
  <c r="V24" i="4"/>
  <c r="AX24" i="4"/>
  <c r="AH24" i="4"/>
  <c r="R24" i="4"/>
  <c r="AW24" i="4"/>
  <c r="AG24" i="4"/>
  <c r="Q24" i="4"/>
  <c r="BK24" i="4"/>
  <c r="AU24" i="4"/>
  <c r="AE24" i="4"/>
  <c r="O24" i="4"/>
  <c r="BJ24" i="4"/>
  <c r="AT24" i="4"/>
  <c r="AD24" i="4"/>
  <c r="N24" i="4"/>
  <c r="BB165" i="4"/>
  <c r="BH165" i="4"/>
  <c r="O165" i="4"/>
  <c r="Y165" i="4"/>
  <c r="AP165" i="4"/>
  <c r="BG165" i="4"/>
  <c r="BJ142" i="4"/>
  <c r="BB142" i="4"/>
  <c r="AT142" i="4"/>
  <c r="AL142" i="4"/>
  <c r="AD142" i="4"/>
  <c r="V142" i="4"/>
  <c r="N142" i="4"/>
  <c r="BI142" i="4"/>
  <c r="BA142" i="4"/>
  <c r="AS142" i="4"/>
  <c r="AK142" i="4"/>
  <c r="AC142" i="4"/>
  <c r="U142" i="4"/>
  <c r="M142" i="4"/>
  <c r="BH142" i="4"/>
  <c r="AZ142" i="4"/>
  <c r="AR142" i="4"/>
  <c r="AJ142" i="4"/>
  <c r="AB142" i="4"/>
  <c r="T142" i="4"/>
  <c r="L142" i="4"/>
  <c r="BF142" i="4"/>
  <c r="AX142" i="4"/>
  <c r="AP142" i="4"/>
  <c r="AH142" i="4"/>
  <c r="Z142" i="4"/>
  <c r="R142" i="4"/>
  <c r="AW142" i="4"/>
  <c r="AG142" i="4"/>
  <c r="Q142" i="4"/>
  <c r="AV142" i="4"/>
  <c r="AF142" i="4"/>
  <c r="P142" i="4"/>
  <c r="BK142" i="4"/>
  <c r="AU142" i="4"/>
  <c r="AE142" i="4"/>
  <c r="O142" i="4"/>
  <c r="BG142" i="4"/>
  <c r="AQ142" i="4"/>
  <c r="AA142" i="4"/>
  <c r="BE142" i="4"/>
  <c r="AO142" i="4"/>
  <c r="Y142" i="4"/>
  <c r="BD142" i="4"/>
  <c r="AN142" i="4"/>
  <c r="X142" i="4"/>
  <c r="BC142" i="4"/>
  <c r="AM142" i="4"/>
  <c r="W142" i="4"/>
  <c r="AY142" i="4"/>
  <c r="AI142" i="4"/>
  <c r="S142" i="4"/>
  <c r="AW126" i="4"/>
  <c r="BC215" i="4"/>
  <c r="AT109" i="4"/>
  <c r="BC109" i="4"/>
  <c r="R109" i="4"/>
  <c r="AI109" i="4"/>
  <c r="BK70" i="4"/>
  <c r="BC70" i="4"/>
  <c r="AU70" i="4"/>
  <c r="AM70" i="4"/>
  <c r="AE70" i="4"/>
  <c r="W70" i="4"/>
  <c r="O70" i="4"/>
  <c r="BJ70" i="4"/>
  <c r="BB70" i="4"/>
  <c r="AT70" i="4"/>
  <c r="AL70" i="4"/>
  <c r="AD70" i="4"/>
  <c r="V70" i="4"/>
  <c r="N70" i="4"/>
  <c r="BI70" i="4"/>
  <c r="BA70" i="4"/>
  <c r="AS70" i="4"/>
  <c r="AK70" i="4"/>
  <c r="AC70" i="4"/>
  <c r="U70" i="4"/>
  <c r="M70" i="4"/>
  <c r="BH70" i="4"/>
  <c r="AZ70" i="4"/>
  <c r="AR70" i="4"/>
  <c r="AJ70" i="4"/>
  <c r="AB70" i="4"/>
  <c r="T70" i="4"/>
  <c r="L70" i="4"/>
  <c r="BG70" i="4"/>
  <c r="AY70" i="4"/>
  <c r="AQ70" i="4"/>
  <c r="AI70" i="4"/>
  <c r="AA70" i="4"/>
  <c r="S70" i="4"/>
  <c r="BF70" i="4"/>
  <c r="AX70" i="4"/>
  <c r="AP70" i="4"/>
  <c r="AH70" i="4"/>
  <c r="Z70" i="4"/>
  <c r="R70" i="4"/>
  <c r="BE70" i="4"/>
  <c r="AW70" i="4"/>
  <c r="AO70" i="4"/>
  <c r="AG70" i="4"/>
  <c r="Y70" i="4"/>
  <c r="Q70" i="4"/>
  <c r="BD70" i="4"/>
  <c r="AV70" i="4"/>
  <c r="AN70" i="4"/>
  <c r="AF70" i="4"/>
  <c r="X70" i="4"/>
  <c r="P70" i="4"/>
  <c r="BD172" i="4"/>
  <c r="AV172" i="4"/>
  <c r="AN172" i="4"/>
  <c r="AF172" i="4"/>
  <c r="X172" i="4"/>
  <c r="P172" i="4"/>
  <c r="BK172" i="4"/>
  <c r="BC172" i="4"/>
  <c r="AU172" i="4"/>
  <c r="AM172" i="4"/>
  <c r="AE172" i="4"/>
  <c r="W172" i="4"/>
  <c r="O172" i="4"/>
  <c r="BJ172" i="4"/>
  <c r="BB172" i="4"/>
  <c r="AT172" i="4"/>
  <c r="AL172" i="4"/>
  <c r="AD172" i="4"/>
  <c r="V172" i="4"/>
  <c r="N172" i="4"/>
  <c r="BI172" i="4"/>
  <c r="BA172" i="4"/>
  <c r="AS172" i="4"/>
  <c r="AK172" i="4"/>
  <c r="AC172" i="4"/>
  <c r="U172" i="4"/>
  <c r="M172" i="4"/>
  <c r="BH172" i="4"/>
  <c r="AZ172" i="4"/>
  <c r="AR172" i="4"/>
  <c r="AJ172" i="4"/>
  <c r="AB172" i="4"/>
  <c r="T172" i="4"/>
  <c r="L172" i="4"/>
  <c r="BF172" i="4"/>
  <c r="AX172" i="4"/>
  <c r="AP172" i="4"/>
  <c r="AH172" i="4"/>
  <c r="Z172" i="4"/>
  <c r="R172" i="4"/>
  <c r="BE172" i="4"/>
  <c r="AW172" i="4"/>
  <c r="AO172" i="4"/>
  <c r="AG172" i="4"/>
  <c r="Y172" i="4"/>
  <c r="Q172" i="4"/>
  <c r="AY172" i="4"/>
  <c r="AQ172" i="4"/>
  <c r="AI172" i="4"/>
  <c r="AA172" i="4"/>
  <c r="S172" i="4"/>
  <c r="BG172" i="4"/>
  <c r="AA134" i="4"/>
  <c r="T134" i="4"/>
  <c r="AC134" i="4"/>
  <c r="AL134" i="4"/>
  <c r="AM114" i="4"/>
  <c r="M109" i="4"/>
  <c r="BD57" i="4"/>
  <c r="AV57" i="4"/>
  <c r="AN57" i="4"/>
  <c r="AF57" i="4"/>
  <c r="X57" i="4"/>
  <c r="P57" i="4"/>
  <c r="BK57" i="4"/>
  <c r="BC57" i="4"/>
  <c r="AU57" i="4"/>
  <c r="AM57" i="4"/>
  <c r="AE57" i="4"/>
  <c r="W57" i="4"/>
  <c r="O57" i="4"/>
  <c r="BJ57" i="4"/>
  <c r="BB57" i="4"/>
  <c r="AT57" i="4"/>
  <c r="AL57" i="4"/>
  <c r="AD57" i="4"/>
  <c r="V57" i="4"/>
  <c r="N57" i="4"/>
  <c r="BI57" i="4"/>
  <c r="BA57" i="4"/>
  <c r="AS57" i="4"/>
  <c r="AK57" i="4"/>
  <c r="AC57" i="4"/>
  <c r="U57" i="4"/>
  <c r="M57" i="4"/>
  <c r="BH57" i="4"/>
  <c r="AZ57" i="4"/>
  <c r="AR57" i="4"/>
  <c r="AJ57" i="4"/>
  <c r="AB57" i="4"/>
  <c r="T57" i="4"/>
  <c r="L57" i="4"/>
  <c r="BG57" i="4"/>
  <c r="AY57" i="4"/>
  <c r="AQ57" i="4"/>
  <c r="AI57" i="4"/>
  <c r="AA57" i="4"/>
  <c r="S57" i="4"/>
  <c r="BF57" i="4"/>
  <c r="AX57" i="4"/>
  <c r="AP57" i="4"/>
  <c r="AH57" i="4"/>
  <c r="Z57" i="4"/>
  <c r="R57" i="4"/>
  <c r="BE57" i="4"/>
  <c r="AW57" i="4"/>
  <c r="AO57" i="4"/>
  <c r="AG57" i="4"/>
  <c r="Y57" i="4"/>
  <c r="Q57" i="4"/>
  <c r="BH173" i="4"/>
  <c r="O173" i="4"/>
  <c r="X173" i="4"/>
  <c r="AO173" i="4"/>
  <c r="BF173" i="4"/>
  <c r="W166" i="4"/>
  <c r="AF166" i="4"/>
  <c r="AX166" i="4"/>
  <c r="BH166" i="4"/>
  <c r="N166" i="4"/>
  <c r="BH146" i="4"/>
  <c r="AX126" i="4"/>
  <c r="BH126" i="4"/>
  <c r="N126" i="4"/>
  <c r="BA114" i="4"/>
  <c r="AQ108" i="4"/>
  <c r="BH108" i="4"/>
  <c r="O108" i="4"/>
  <c r="X108" i="4"/>
  <c r="BE100" i="4"/>
  <c r="AW100" i="4"/>
  <c r="AO100" i="4"/>
  <c r="AG100" i="4"/>
  <c r="Y100" i="4"/>
  <c r="Q100" i="4"/>
  <c r="BD100" i="4"/>
  <c r="AV100" i="4"/>
  <c r="AN100" i="4"/>
  <c r="AF100" i="4"/>
  <c r="X100" i="4"/>
  <c r="P100" i="4"/>
  <c r="BK100" i="4"/>
  <c r="BC100" i="4"/>
  <c r="AU100" i="4"/>
  <c r="AM100" i="4"/>
  <c r="AE100" i="4"/>
  <c r="W100" i="4"/>
  <c r="O100" i="4"/>
  <c r="BJ100" i="4"/>
  <c r="BB100" i="4"/>
  <c r="AT100" i="4"/>
  <c r="AL100" i="4"/>
  <c r="AD100" i="4"/>
  <c r="V100" i="4"/>
  <c r="N100" i="4"/>
  <c r="BI100" i="4"/>
  <c r="BA100" i="4"/>
  <c r="AS100" i="4"/>
  <c r="AK100" i="4"/>
  <c r="AC100" i="4"/>
  <c r="U100" i="4"/>
  <c r="M100" i="4"/>
  <c r="BH100" i="4"/>
  <c r="AZ100" i="4"/>
  <c r="AR100" i="4"/>
  <c r="AJ100" i="4"/>
  <c r="AB100" i="4"/>
  <c r="T100" i="4"/>
  <c r="L100" i="4"/>
  <c r="BG100" i="4"/>
  <c r="AY100" i="4"/>
  <c r="AQ100" i="4"/>
  <c r="AI100" i="4"/>
  <c r="AA100" i="4"/>
  <c r="S100" i="4"/>
  <c r="BF100" i="4"/>
  <c r="AX100" i="4"/>
  <c r="AP100" i="4"/>
  <c r="AH100" i="4"/>
  <c r="Z100" i="4"/>
  <c r="R100" i="4"/>
  <c r="BE84" i="4"/>
  <c r="AW84" i="4"/>
  <c r="AO84" i="4"/>
  <c r="AG84" i="4"/>
  <c r="Y84" i="4"/>
  <c r="Q84" i="4"/>
  <c r="BD84" i="4"/>
  <c r="AV84" i="4"/>
  <c r="AN84" i="4"/>
  <c r="AF84" i="4"/>
  <c r="X84" i="4"/>
  <c r="P84" i="4"/>
  <c r="BK84" i="4"/>
  <c r="BC84" i="4"/>
  <c r="AU84" i="4"/>
  <c r="AM84" i="4"/>
  <c r="AE84" i="4"/>
  <c r="W84" i="4"/>
  <c r="O84" i="4"/>
  <c r="BJ84" i="4"/>
  <c r="BB84" i="4"/>
  <c r="AT84" i="4"/>
  <c r="AL84" i="4"/>
  <c r="AD84" i="4"/>
  <c r="V84" i="4"/>
  <c r="N84" i="4"/>
  <c r="BI84" i="4"/>
  <c r="BA84" i="4"/>
  <c r="AS84" i="4"/>
  <c r="AK84" i="4"/>
  <c r="AC84" i="4"/>
  <c r="U84" i="4"/>
  <c r="M84" i="4"/>
  <c r="BH84" i="4"/>
  <c r="AZ84" i="4"/>
  <c r="AR84" i="4"/>
  <c r="AJ84" i="4"/>
  <c r="AB84" i="4"/>
  <c r="T84" i="4"/>
  <c r="L84" i="4"/>
  <c r="BG84" i="4"/>
  <c r="AY84" i="4"/>
  <c r="AQ84" i="4"/>
  <c r="AI84" i="4"/>
  <c r="AA84" i="4"/>
  <c r="S84" i="4"/>
  <c r="BF84" i="4"/>
  <c r="AX84" i="4"/>
  <c r="AP84" i="4"/>
  <c r="AH84" i="4"/>
  <c r="Z84" i="4"/>
  <c r="R84" i="4"/>
  <c r="BE68" i="4"/>
  <c r="AW68" i="4"/>
  <c r="AO68" i="4"/>
  <c r="AG68" i="4"/>
  <c r="Y68" i="4"/>
  <c r="Q68" i="4"/>
  <c r="BD68" i="4"/>
  <c r="AV68" i="4"/>
  <c r="AN68" i="4"/>
  <c r="AF68" i="4"/>
  <c r="X68" i="4"/>
  <c r="P68" i="4"/>
  <c r="BK68" i="4"/>
  <c r="BC68" i="4"/>
  <c r="AU68" i="4"/>
  <c r="AM68" i="4"/>
  <c r="AE68" i="4"/>
  <c r="W68" i="4"/>
  <c r="O68" i="4"/>
  <c r="BJ68" i="4"/>
  <c r="BB68" i="4"/>
  <c r="AT68" i="4"/>
  <c r="AL68" i="4"/>
  <c r="AD68" i="4"/>
  <c r="V68" i="4"/>
  <c r="N68" i="4"/>
  <c r="BI68" i="4"/>
  <c r="BA68" i="4"/>
  <c r="AS68" i="4"/>
  <c r="AK68" i="4"/>
  <c r="AC68" i="4"/>
  <c r="U68" i="4"/>
  <c r="M68" i="4"/>
  <c r="BH68" i="4"/>
  <c r="AZ68" i="4"/>
  <c r="AR68" i="4"/>
  <c r="AJ68" i="4"/>
  <c r="AB68" i="4"/>
  <c r="T68" i="4"/>
  <c r="L68" i="4"/>
  <c r="BG68" i="4"/>
  <c r="AY68" i="4"/>
  <c r="AQ68" i="4"/>
  <c r="AI68" i="4"/>
  <c r="AA68" i="4"/>
  <c r="S68" i="4"/>
  <c r="BF68" i="4"/>
  <c r="AX68" i="4"/>
  <c r="AP68" i="4"/>
  <c r="AH68" i="4"/>
  <c r="Z68" i="4"/>
  <c r="R68" i="4"/>
  <c r="AQ156" i="4"/>
  <c r="Z156" i="4"/>
  <c r="AJ156" i="4"/>
  <c r="AT156" i="4"/>
  <c r="BC156" i="4"/>
  <c r="AT146" i="4"/>
  <c r="BD146" i="4"/>
  <c r="Z146" i="4"/>
  <c r="AZ114" i="4"/>
  <c r="BF39" i="4"/>
  <c r="AX39" i="4"/>
  <c r="AP39" i="4"/>
  <c r="AH39" i="4"/>
  <c r="Z39" i="4"/>
  <c r="R39" i="4"/>
  <c r="BE39" i="4"/>
  <c r="AW39" i="4"/>
  <c r="AO39" i="4"/>
  <c r="AG39" i="4"/>
  <c r="Y39" i="4"/>
  <c r="Q39" i="4"/>
  <c r="BD39" i="4"/>
  <c r="AV39" i="4"/>
  <c r="AN39" i="4"/>
  <c r="AF39" i="4"/>
  <c r="X39" i="4"/>
  <c r="P39" i="4"/>
  <c r="BK39" i="4"/>
  <c r="BC39" i="4"/>
  <c r="AU39" i="4"/>
  <c r="AM39" i="4"/>
  <c r="AE39" i="4"/>
  <c r="W39" i="4"/>
  <c r="O39" i="4"/>
  <c r="BI39" i="4"/>
  <c r="BA39" i="4"/>
  <c r="AS39" i="4"/>
  <c r="AK39" i="4"/>
  <c r="AC39" i="4"/>
  <c r="U39" i="4"/>
  <c r="M39" i="4"/>
  <c r="BH39" i="4"/>
  <c r="AZ39" i="4"/>
  <c r="AR39" i="4"/>
  <c r="AJ39" i="4"/>
  <c r="AB39" i="4"/>
  <c r="T39" i="4"/>
  <c r="L39" i="4"/>
  <c r="BG39" i="4"/>
  <c r="AY39" i="4"/>
  <c r="AQ39" i="4"/>
  <c r="AI39" i="4"/>
  <c r="AA39" i="4"/>
  <c r="S39" i="4"/>
  <c r="BJ39" i="4"/>
  <c r="BB39" i="4"/>
  <c r="AT39" i="4"/>
  <c r="AL39" i="4"/>
  <c r="AD39" i="4"/>
  <c r="V39" i="4"/>
  <c r="N39" i="4"/>
  <c r="P19" i="4"/>
  <c r="AE19" i="4"/>
  <c r="O19" i="4"/>
  <c r="BF19" i="4"/>
  <c r="AP19" i="4"/>
  <c r="Z19" i="4"/>
  <c r="AR82" i="4"/>
  <c r="BA82" i="4"/>
  <c r="BJ82" i="4"/>
  <c r="P82" i="4"/>
  <c r="AG82" i="4"/>
  <c r="AX82" i="4"/>
  <c r="L66" i="4"/>
  <c r="U66" i="4"/>
  <c r="AD66" i="4"/>
  <c r="AM66" i="4"/>
  <c r="AV66" i="4"/>
  <c r="R66" i="4"/>
  <c r="AI66" i="4"/>
  <c r="BH42" i="4"/>
  <c r="N42" i="4"/>
  <c r="X42" i="4"/>
  <c r="AO42" i="4"/>
  <c r="BF42" i="4"/>
  <c r="AQ19" i="4"/>
  <c r="L19" i="4"/>
  <c r="U19" i="4"/>
  <c r="AD19" i="4"/>
  <c r="AJ74" i="4"/>
  <c r="AS74" i="4"/>
  <c r="BB74" i="4"/>
  <c r="BK74" i="4"/>
  <c r="Y74" i="4"/>
  <c r="AP74" i="4"/>
  <c r="BG74" i="4"/>
  <c r="L58" i="4"/>
  <c r="U58" i="4"/>
  <c r="AD58" i="4"/>
  <c r="AM58" i="4"/>
  <c r="AV58" i="4"/>
  <c r="R58" i="4"/>
  <c r="AI58" i="4"/>
  <c r="BH26" i="4"/>
  <c r="N20" i="4"/>
  <c r="AI20" i="4"/>
  <c r="Z20" i="4"/>
  <c r="AZ20" i="4"/>
  <c r="BK20" i="4"/>
  <c r="Y20" i="4"/>
  <c r="BE620" i="4"/>
  <c r="AW620" i="4"/>
  <c r="AO620" i="4"/>
  <c r="AG620" i="4"/>
  <c r="Y620" i="4"/>
  <c r="Q620" i="4"/>
  <c r="BD620" i="4"/>
  <c r="AV620" i="4"/>
  <c r="AN620" i="4"/>
  <c r="AF620" i="4"/>
  <c r="X620" i="4"/>
  <c r="P620" i="4"/>
  <c r="BK620" i="4"/>
  <c r="BC620" i="4"/>
  <c r="AU620" i="4"/>
  <c r="AM620" i="4"/>
  <c r="AE620" i="4"/>
  <c r="W620" i="4"/>
  <c r="O620" i="4"/>
  <c r="BJ620" i="4"/>
  <c r="BB620" i="4"/>
  <c r="AT620" i="4"/>
  <c r="AL620" i="4"/>
  <c r="AD620" i="4"/>
  <c r="V620" i="4"/>
  <c r="N620" i="4"/>
  <c r="BI620" i="4"/>
  <c r="BA620" i="4"/>
  <c r="AS620" i="4"/>
  <c r="AK620" i="4"/>
  <c r="AC620" i="4"/>
  <c r="U620" i="4"/>
  <c r="M620" i="4"/>
  <c r="BH620" i="4"/>
  <c r="AZ620" i="4"/>
  <c r="AR620" i="4"/>
  <c r="AJ620" i="4"/>
  <c r="AB620" i="4"/>
  <c r="T620" i="4"/>
  <c r="L620" i="4"/>
  <c r="BG620" i="4"/>
  <c r="AY620" i="4"/>
  <c r="AQ620" i="4"/>
  <c r="AI620" i="4"/>
  <c r="AA620" i="4"/>
  <c r="S620" i="4"/>
  <c r="BF620" i="4"/>
  <c r="AX620" i="4"/>
  <c r="AP620" i="4"/>
  <c r="AH620" i="4"/>
  <c r="Z620" i="4"/>
  <c r="R620" i="4"/>
  <c r="BF639" i="4"/>
  <c r="AX639" i="4"/>
  <c r="AP639" i="4"/>
  <c r="AH639" i="4"/>
  <c r="Z639" i="4"/>
  <c r="R639" i="4"/>
  <c r="BE639" i="4"/>
  <c r="AW639" i="4"/>
  <c r="AO639" i="4"/>
  <c r="AG639" i="4"/>
  <c r="Y639" i="4"/>
  <c r="Q639" i="4"/>
  <c r="BD639" i="4"/>
  <c r="AV639" i="4"/>
  <c r="AN639" i="4"/>
  <c r="AF639" i="4"/>
  <c r="X639" i="4"/>
  <c r="P639" i="4"/>
  <c r="BK639" i="4"/>
  <c r="BC639" i="4"/>
  <c r="AU639" i="4"/>
  <c r="AM639" i="4"/>
  <c r="AE639" i="4"/>
  <c r="W639" i="4"/>
  <c r="O639" i="4"/>
  <c r="BJ639" i="4"/>
  <c r="BB639" i="4"/>
  <c r="AT639" i="4"/>
  <c r="AL639" i="4"/>
  <c r="AD639" i="4"/>
  <c r="V639" i="4"/>
  <c r="N639" i="4"/>
  <c r="BI639" i="4"/>
  <c r="BA639" i="4"/>
  <c r="AS639" i="4"/>
  <c r="AK639" i="4"/>
  <c r="AC639" i="4"/>
  <c r="U639" i="4"/>
  <c r="M639" i="4"/>
  <c r="BH639" i="4"/>
  <c r="AZ639" i="4"/>
  <c r="AR639" i="4"/>
  <c r="AJ639" i="4"/>
  <c r="AB639" i="4"/>
  <c r="T639" i="4"/>
  <c r="L639" i="4"/>
  <c r="BG639" i="4"/>
  <c r="AY639" i="4"/>
  <c r="AQ639" i="4"/>
  <c r="AI639" i="4"/>
  <c r="AA639" i="4"/>
  <c r="S639" i="4"/>
  <c r="BF615" i="4"/>
  <c r="AX615" i="4"/>
  <c r="AP615" i="4"/>
  <c r="AH615" i="4"/>
  <c r="Z615" i="4"/>
  <c r="R615" i="4"/>
  <c r="BE615" i="4"/>
  <c r="AW615" i="4"/>
  <c r="AO615" i="4"/>
  <c r="AG615" i="4"/>
  <c r="Y615" i="4"/>
  <c r="Q615" i="4"/>
  <c r="BD615" i="4"/>
  <c r="AV615" i="4"/>
  <c r="AN615" i="4"/>
  <c r="AF615" i="4"/>
  <c r="X615" i="4"/>
  <c r="P615" i="4"/>
  <c r="BK615" i="4"/>
  <c r="BC615" i="4"/>
  <c r="AU615" i="4"/>
  <c r="AM615" i="4"/>
  <c r="AE615" i="4"/>
  <c r="W615" i="4"/>
  <c r="O615" i="4"/>
  <c r="BJ615" i="4"/>
  <c r="BB615" i="4"/>
  <c r="AT615" i="4"/>
  <c r="AL615" i="4"/>
  <c r="AD615" i="4"/>
  <c r="V615" i="4"/>
  <c r="N615" i="4"/>
  <c r="BI615" i="4"/>
  <c r="BA615" i="4"/>
  <c r="AS615" i="4"/>
  <c r="AK615" i="4"/>
  <c r="AC615" i="4"/>
  <c r="U615" i="4"/>
  <c r="M615" i="4"/>
  <c r="BH615" i="4"/>
  <c r="AZ615" i="4"/>
  <c r="AR615" i="4"/>
  <c r="AJ615" i="4"/>
  <c r="AB615" i="4"/>
  <c r="BG615" i="4"/>
  <c r="AY615" i="4"/>
  <c r="AQ615" i="4"/>
  <c r="AI615" i="4"/>
  <c r="AA615" i="4"/>
  <c r="S615" i="4"/>
  <c r="L615" i="4"/>
  <c r="T615" i="4"/>
  <c r="BF591" i="4"/>
  <c r="AX591" i="4"/>
  <c r="AP591" i="4"/>
  <c r="AH591" i="4"/>
  <c r="Z591" i="4"/>
  <c r="R591" i="4"/>
  <c r="BE591" i="4"/>
  <c r="AW591" i="4"/>
  <c r="AO591" i="4"/>
  <c r="AG591" i="4"/>
  <c r="Y591" i="4"/>
  <c r="Q591" i="4"/>
  <c r="BD591" i="4"/>
  <c r="AV591" i="4"/>
  <c r="AN591" i="4"/>
  <c r="AF591" i="4"/>
  <c r="X591" i="4"/>
  <c r="P591" i="4"/>
  <c r="BG591" i="4"/>
  <c r="AY591" i="4"/>
  <c r="AQ591" i="4"/>
  <c r="AI591" i="4"/>
  <c r="AA591" i="4"/>
  <c r="S591" i="4"/>
  <c r="BC591" i="4"/>
  <c r="AM591" i="4"/>
  <c r="W591" i="4"/>
  <c r="BB591" i="4"/>
  <c r="AL591" i="4"/>
  <c r="V591" i="4"/>
  <c r="BA591" i="4"/>
  <c r="AK591" i="4"/>
  <c r="U591" i="4"/>
  <c r="AZ591" i="4"/>
  <c r="AJ591" i="4"/>
  <c r="T591" i="4"/>
  <c r="BK591" i="4"/>
  <c r="AU591" i="4"/>
  <c r="AE591" i="4"/>
  <c r="O591" i="4"/>
  <c r="BJ591" i="4"/>
  <c r="AT591" i="4"/>
  <c r="AD591" i="4"/>
  <c r="N591" i="4"/>
  <c r="BI591" i="4"/>
  <c r="AS591" i="4"/>
  <c r="AC591" i="4"/>
  <c r="M591" i="4"/>
  <c r="BH591" i="4"/>
  <c r="AR591" i="4"/>
  <c r="AB591" i="4"/>
  <c r="L591" i="4"/>
  <c r="BH513" i="4"/>
  <c r="AZ513" i="4"/>
  <c r="AR513" i="4"/>
  <c r="AJ513" i="4"/>
  <c r="AB513" i="4"/>
  <c r="T513" i="4"/>
  <c r="L513" i="4"/>
  <c r="BG513" i="4"/>
  <c r="AY513" i="4"/>
  <c r="AQ513" i="4"/>
  <c r="AI513" i="4"/>
  <c r="AA513" i="4"/>
  <c r="S513" i="4"/>
  <c r="BF513" i="4"/>
  <c r="AX513" i="4"/>
  <c r="AP513" i="4"/>
  <c r="AH513" i="4"/>
  <c r="Z513" i="4"/>
  <c r="R513" i="4"/>
  <c r="BI513" i="4"/>
  <c r="BA513" i="4"/>
  <c r="AS513" i="4"/>
  <c r="AK513" i="4"/>
  <c r="AC513" i="4"/>
  <c r="U513" i="4"/>
  <c r="M513" i="4"/>
  <c r="BB513" i="4"/>
  <c r="AL513" i="4"/>
  <c r="V513" i="4"/>
  <c r="AW513" i="4"/>
  <c r="AG513" i="4"/>
  <c r="Q513" i="4"/>
  <c r="AV513" i="4"/>
  <c r="AF513" i="4"/>
  <c r="P513" i="4"/>
  <c r="BK513" i="4"/>
  <c r="AU513" i="4"/>
  <c r="AE513" i="4"/>
  <c r="O513" i="4"/>
  <c r="BJ513" i="4"/>
  <c r="AT513" i="4"/>
  <c r="AD513" i="4"/>
  <c r="N513" i="4"/>
  <c r="BE513" i="4"/>
  <c r="AO513" i="4"/>
  <c r="Y513" i="4"/>
  <c r="BD513" i="4"/>
  <c r="AN513" i="4"/>
  <c r="X513" i="4"/>
  <c r="BC513" i="4"/>
  <c r="AM513" i="4"/>
  <c r="W513" i="4"/>
  <c r="BI556" i="4"/>
  <c r="BA556" i="4"/>
  <c r="AS556" i="4"/>
  <c r="AK556" i="4"/>
  <c r="AC556" i="4"/>
  <c r="U556" i="4"/>
  <c r="M556" i="4"/>
  <c r="BH556" i="4"/>
  <c r="AZ556" i="4"/>
  <c r="AR556" i="4"/>
  <c r="AJ556" i="4"/>
  <c r="AB556" i="4"/>
  <c r="T556" i="4"/>
  <c r="L556" i="4"/>
  <c r="BG556" i="4"/>
  <c r="AY556" i="4"/>
  <c r="AQ556" i="4"/>
  <c r="AI556" i="4"/>
  <c r="AA556" i="4"/>
  <c r="S556" i="4"/>
  <c r="BF556" i="4"/>
  <c r="AX556" i="4"/>
  <c r="AP556" i="4"/>
  <c r="AH556" i="4"/>
  <c r="Z556" i="4"/>
  <c r="R556" i="4"/>
  <c r="BE556" i="4"/>
  <c r="AW556" i="4"/>
  <c r="AO556" i="4"/>
  <c r="AG556" i="4"/>
  <c r="Y556" i="4"/>
  <c r="Q556" i="4"/>
  <c r="BD556" i="4"/>
  <c r="AV556" i="4"/>
  <c r="AN556" i="4"/>
  <c r="AF556" i="4"/>
  <c r="X556" i="4"/>
  <c r="P556" i="4"/>
  <c r="BK556" i="4"/>
  <c r="BC556" i="4"/>
  <c r="AU556" i="4"/>
  <c r="AM556" i="4"/>
  <c r="AE556" i="4"/>
  <c r="W556" i="4"/>
  <c r="O556" i="4"/>
  <c r="BJ556" i="4"/>
  <c r="BB556" i="4"/>
  <c r="AT556" i="4"/>
  <c r="AL556" i="4"/>
  <c r="AD556" i="4"/>
  <c r="V556" i="4"/>
  <c r="N556" i="4"/>
  <c r="BI548" i="4"/>
  <c r="BA548" i="4"/>
  <c r="AS548" i="4"/>
  <c r="AK548" i="4"/>
  <c r="AC548" i="4"/>
  <c r="U548" i="4"/>
  <c r="M548" i="4"/>
  <c r="BH548" i="4"/>
  <c r="AZ548" i="4"/>
  <c r="AR548" i="4"/>
  <c r="AJ548" i="4"/>
  <c r="AB548" i="4"/>
  <c r="T548" i="4"/>
  <c r="L548" i="4"/>
  <c r="BG548" i="4"/>
  <c r="AY548" i="4"/>
  <c r="AQ548" i="4"/>
  <c r="AI548" i="4"/>
  <c r="AA548" i="4"/>
  <c r="S548" i="4"/>
  <c r="BF548" i="4"/>
  <c r="AX548" i="4"/>
  <c r="AP548" i="4"/>
  <c r="AH548" i="4"/>
  <c r="Z548" i="4"/>
  <c r="R548" i="4"/>
  <c r="BD548" i="4"/>
  <c r="AV548" i="4"/>
  <c r="AN548" i="4"/>
  <c r="AF548" i="4"/>
  <c r="X548" i="4"/>
  <c r="P548" i="4"/>
  <c r="BJ548" i="4"/>
  <c r="BB548" i="4"/>
  <c r="AT548" i="4"/>
  <c r="AL548" i="4"/>
  <c r="AD548" i="4"/>
  <c r="V548" i="4"/>
  <c r="N548" i="4"/>
  <c r="AO548" i="4"/>
  <c r="AM548" i="4"/>
  <c r="AG548" i="4"/>
  <c r="BK548" i="4"/>
  <c r="AE548" i="4"/>
  <c r="BE548" i="4"/>
  <c r="Y548" i="4"/>
  <c r="BC548" i="4"/>
  <c r="W548" i="4"/>
  <c r="AW548" i="4"/>
  <c r="Q548" i="4"/>
  <c r="AU548" i="4"/>
  <c r="O548" i="4"/>
  <c r="BJ559" i="4"/>
  <c r="BB559" i="4"/>
  <c r="AT559" i="4"/>
  <c r="AL559" i="4"/>
  <c r="AD559" i="4"/>
  <c r="V559" i="4"/>
  <c r="N559" i="4"/>
  <c r="BI559" i="4"/>
  <c r="BA559" i="4"/>
  <c r="AS559" i="4"/>
  <c r="AK559" i="4"/>
  <c r="AC559" i="4"/>
  <c r="U559" i="4"/>
  <c r="M559" i="4"/>
  <c r="BH559" i="4"/>
  <c r="AZ559" i="4"/>
  <c r="AR559" i="4"/>
  <c r="AJ559" i="4"/>
  <c r="AB559" i="4"/>
  <c r="T559" i="4"/>
  <c r="L559" i="4"/>
  <c r="BG559" i="4"/>
  <c r="AY559" i="4"/>
  <c r="AQ559" i="4"/>
  <c r="AI559" i="4"/>
  <c r="AA559" i="4"/>
  <c r="S559" i="4"/>
  <c r="BF559" i="4"/>
  <c r="AX559" i="4"/>
  <c r="AP559" i="4"/>
  <c r="AH559" i="4"/>
  <c r="Z559" i="4"/>
  <c r="R559" i="4"/>
  <c r="BE559" i="4"/>
  <c r="AW559" i="4"/>
  <c r="AO559" i="4"/>
  <c r="AG559" i="4"/>
  <c r="Y559" i="4"/>
  <c r="Q559" i="4"/>
  <c r="BD559" i="4"/>
  <c r="AV559" i="4"/>
  <c r="AN559" i="4"/>
  <c r="AF559" i="4"/>
  <c r="X559" i="4"/>
  <c r="P559" i="4"/>
  <c r="BK559" i="4"/>
  <c r="BC559" i="4"/>
  <c r="AU559" i="4"/>
  <c r="AM559" i="4"/>
  <c r="AE559" i="4"/>
  <c r="W559" i="4"/>
  <c r="O559" i="4"/>
  <c r="BK570" i="4"/>
  <c r="BC570" i="4"/>
  <c r="AU570" i="4"/>
  <c r="AM570" i="4"/>
  <c r="AE570" i="4"/>
  <c r="W570" i="4"/>
  <c r="O570" i="4"/>
  <c r="BJ570" i="4"/>
  <c r="BB570" i="4"/>
  <c r="AT570" i="4"/>
  <c r="AL570" i="4"/>
  <c r="AD570" i="4"/>
  <c r="V570" i="4"/>
  <c r="N570" i="4"/>
  <c r="BI570" i="4"/>
  <c r="BA570" i="4"/>
  <c r="AS570" i="4"/>
  <c r="AK570" i="4"/>
  <c r="AC570" i="4"/>
  <c r="U570" i="4"/>
  <c r="M570" i="4"/>
  <c r="BH570" i="4"/>
  <c r="AZ570" i="4"/>
  <c r="AR570" i="4"/>
  <c r="AJ570" i="4"/>
  <c r="AB570" i="4"/>
  <c r="T570" i="4"/>
  <c r="L570" i="4"/>
  <c r="BG570" i="4"/>
  <c r="AY570" i="4"/>
  <c r="AQ570" i="4"/>
  <c r="AI570" i="4"/>
  <c r="AA570" i="4"/>
  <c r="S570" i="4"/>
  <c r="BF570" i="4"/>
  <c r="AX570" i="4"/>
  <c r="AP570" i="4"/>
  <c r="AH570" i="4"/>
  <c r="Z570" i="4"/>
  <c r="R570" i="4"/>
  <c r="BE570" i="4"/>
  <c r="AW570" i="4"/>
  <c r="AO570" i="4"/>
  <c r="AG570" i="4"/>
  <c r="Y570" i="4"/>
  <c r="Q570" i="4"/>
  <c r="BD570" i="4"/>
  <c r="AV570" i="4"/>
  <c r="AN570" i="4"/>
  <c r="AF570" i="4"/>
  <c r="X570" i="4"/>
  <c r="P570" i="4"/>
  <c r="BJ579" i="4"/>
  <c r="BB579" i="4"/>
  <c r="AT579" i="4"/>
  <c r="AL579" i="4"/>
  <c r="AD579" i="4"/>
  <c r="V579" i="4"/>
  <c r="BI579" i="4"/>
  <c r="BA579" i="4"/>
  <c r="AS579" i="4"/>
  <c r="AK579" i="4"/>
  <c r="AC579" i="4"/>
  <c r="U579" i="4"/>
  <c r="BH579" i="4"/>
  <c r="AZ579" i="4"/>
  <c r="AR579" i="4"/>
  <c r="AJ579" i="4"/>
  <c r="AB579" i="4"/>
  <c r="T579" i="4"/>
  <c r="BK579" i="4"/>
  <c r="BC579" i="4"/>
  <c r="AU579" i="4"/>
  <c r="AM579" i="4"/>
  <c r="AE579" i="4"/>
  <c r="W579" i="4"/>
  <c r="AX579" i="4"/>
  <c r="AH579" i="4"/>
  <c r="R579" i="4"/>
  <c r="AW579" i="4"/>
  <c r="AG579" i="4"/>
  <c r="Q579" i="4"/>
  <c r="AV579" i="4"/>
  <c r="AF579" i="4"/>
  <c r="P579" i="4"/>
  <c r="BG579" i="4"/>
  <c r="AQ579" i="4"/>
  <c r="AA579" i="4"/>
  <c r="O579" i="4"/>
  <c r="BF579" i="4"/>
  <c r="AP579" i="4"/>
  <c r="Z579" i="4"/>
  <c r="N579" i="4"/>
  <c r="BE579" i="4"/>
  <c r="AO579" i="4"/>
  <c r="Y579" i="4"/>
  <c r="M579" i="4"/>
  <c r="BD579" i="4"/>
  <c r="AN579" i="4"/>
  <c r="X579" i="4"/>
  <c r="L579" i="4"/>
  <c r="AY579" i="4"/>
  <c r="AI579" i="4"/>
  <c r="S579" i="4"/>
  <c r="BF555" i="4"/>
  <c r="AX555" i="4"/>
  <c r="AP555" i="4"/>
  <c r="AH555" i="4"/>
  <c r="Z555" i="4"/>
  <c r="R555" i="4"/>
  <c r="BE555" i="4"/>
  <c r="AW555" i="4"/>
  <c r="AO555" i="4"/>
  <c r="AG555" i="4"/>
  <c r="Y555" i="4"/>
  <c r="Q555" i="4"/>
  <c r="BD555" i="4"/>
  <c r="AV555" i="4"/>
  <c r="AN555" i="4"/>
  <c r="AF555" i="4"/>
  <c r="X555" i="4"/>
  <c r="P555" i="4"/>
  <c r="BK555" i="4"/>
  <c r="BC555" i="4"/>
  <c r="AU555" i="4"/>
  <c r="AM555" i="4"/>
  <c r="AE555" i="4"/>
  <c r="W555" i="4"/>
  <c r="O555" i="4"/>
  <c r="BJ555" i="4"/>
  <c r="BB555" i="4"/>
  <c r="AT555" i="4"/>
  <c r="AL555" i="4"/>
  <c r="AD555" i="4"/>
  <c r="V555" i="4"/>
  <c r="N555" i="4"/>
  <c r="BI555" i="4"/>
  <c r="BA555" i="4"/>
  <c r="AS555" i="4"/>
  <c r="AK555" i="4"/>
  <c r="AC555" i="4"/>
  <c r="U555" i="4"/>
  <c r="M555" i="4"/>
  <c r="BH555" i="4"/>
  <c r="AZ555" i="4"/>
  <c r="AR555" i="4"/>
  <c r="AJ555" i="4"/>
  <c r="AB555" i="4"/>
  <c r="T555" i="4"/>
  <c r="L555" i="4"/>
  <c r="BG555" i="4"/>
  <c r="AY555" i="4"/>
  <c r="AQ555" i="4"/>
  <c r="AI555" i="4"/>
  <c r="AA555" i="4"/>
  <c r="S555" i="4"/>
  <c r="BF547" i="4"/>
  <c r="AX547" i="4"/>
  <c r="AP547" i="4"/>
  <c r="AH547" i="4"/>
  <c r="Z547" i="4"/>
  <c r="R547" i="4"/>
  <c r="BE547" i="4"/>
  <c r="AW547" i="4"/>
  <c r="AO547" i="4"/>
  <c r="AG547" i="4"/>
  <c r="Y547" i="4"/>
  <c r="Q547" i="4"/>
  <c r="BD547" i="4"/>
  <c r="AV547" i="4"/>
  <c r="AN547" i="4"/>
  <c r="AF547" i="4"/>
  <c r="X547" i="4"/>
  <c r="P547" i="4"/>
  <c r="BK547" i="4"/>
  <c r="BC547" i="4"/>
  <c r="AU547" i="4"/>
  <c r="AM547" i="4"/>
  <c r="AE547" i="4"/>
  <c r="W547" i="4"/>
  <c r="O547" i="4"/>
  <c r="BI547" i="4"/>
  <c r="BA547" i="4"/>
  <c r="AS547" i="4"/>
  <c r="AK547" i="4"/>
  <c r="AC547" i="4"/>
  <c r="U547" i="4"/>
  <c r="M547" i="4"/>
  <c r="BG547" i="4"/>
  <c r="AY547" i="4"/>
  <c r="AQ547" i="4"/>
  <c r="AI547" i="4"/>
  <c r="AA547" i="4"/>
  <c r="S547" i="4"/>
  <c r="AZ547" i="4"/>
  <c r="T547" i="4"/>
  <c r="AT547" i="4"/>
  <c r="N547" i="4"/>
  <c r="AR547" i="4"/>
  <c r="L547" i="4"/>
  <c r="AL547" i="4"/>
  <c r="AJ547" i="4"/>
  <c r="BJ547" i="4"/>
  <c r="AD547" i="4"/>
  <c r="BH547" i="4"/>
  <c r="AB547" i="4"/>
  <c r="BB547" i="4"/>
  <c r="V547" i="4"/>
  <c r="BF515" i="4"/>
  <c r="AX515" i="4"/>
  <c r="AP515" i="4"/>
  <c r="AH515" i="4"/>
  <c r="Z515" i="4"/>
  <c r="R515" i="4"/>
  <c r="BE515" i="4"/>
  <c r="AW515" i="4"/>
  <c r="AO515" i="4"/>
  <c r="AG515" i="4"/>
  <c r="Y515" i="4"/>
  <c r="Q515" i="4"/>
  <c r="BD515" i="4"/>
  <c r="AV515" i="4"/>
  <c r="AN515" i="4"/>
  <c r="AF515" i="4"/>
  <c r="X515" i="4"/>
  <c r="P515" i="4"/>
  <c r="BG515" i="4"/>
  <c r="AY515" i="4"/>
  <c r="AQ515" i="4"/>
  <c r="AI515" i="4"/>
  <c r="AA515" i="4"/>
  <c r="S515" i="4"/>
  <c r="BC515" i="4"/>
  <c r="AM515" i="4"/>
  <c r="W515" i="4"/>
  <c r="BB515" i="4"/>
  <c r="AL515" i="4"/>
  <c r="V515" i="4"/>
  <c r="BA515" i="4"/>
  <c r="AK515" i="4"/>
  <c r="U515" i="4"/>
  <c r="AZ515" i="4"/>
  <c r="AJ515" i="4"/>
  <c r="T515" i="4"/>
  <c r="BK515" i="4"/>
  <c r="AU515" i="4"/>
  <c r="AE515" i="4"/>
  <c r="O515" i="4"/>
  <c r="BJ515" i="4"/>
  <c r="AT515" i="4"/>
  <c r="AD515" i="4"/>
  <c r="N515" i="4"/>
  <c r="BI515" i="4"/>
  <c r="AS515" i="4"/>
  <c r="AC515" i="4"/>
  <c r="M515" i="4"/>
  <c r="BH515" i="4"/>
  <c r="AR515" i="4"/>
  <c r="AB515" i="4"/>
  <c r="L515" i="4"/>
  <c r="BJ519" i="4"/>
  <c r="BB519" i="4"/>
  <c r="AT519" i="4"/>
  <c r="AL519" i="4"/>
  <c r="AD519" i="4"/>
  <c r="V519" i="4"/>
  <c r="N519" i="4"/>
  <c r="BI519" i="4"/>
  <c r="BA519" i="4"/>
  <c r="AS519" i="4"/>
  <c r="AK519" i="4"/>
  <c r="AC519" i="4"/>
  <c r="U519" i="4"/>
  <c r="M519" i="4"/>
  <c r="BH519" i="4"/>
  <c r="AZ519" i="4"/>
  <c r="AR519" i="4"/>
  <c r="AJ519" i="4"/>
  <c r="AB519" i="4"/>
  <c r="T519" i="4"/>
  <c r="L519" i="4"/>
  <c r="BK519" i="4"/>
  <c r="BC519" i="4"/>
  <c r="AU519" i="4"/>
  <c r="AM519" i="4"/>
  <c r="AE519" i="4"/>
  <c r="W519" i="4"/>
  <c r="O519" i="4"/>
  <c r="AV519" i="4"/>
  <c r="AF519" i="4"/>
  <c r="P519" i="4"/>
  <c r="BG519" i="4"/>
  <c r="AQ519" i="4"/>
  <c r="AA519" i="4"/>
  <c r="BF519" i="4"/>
  <c r="AP519" i="4"/>
  <c r="Z519" i="4"/>
  <c r="BE519" i="4"/>
  <c r="AO519" i="4"/>
  <c r="Y519" i="4"/>
  <c r="BD519" i="4"/>
  <c r="AN519" i="4"/>
  <c r="X519" i="4"/>
  <c r="AY519" i="4"/>
  <c r="AI519" i="4"/>
  <c r="S519" i="4"/>
  <c r="AX519" i="4"/>
  <c r="AH519" i="4"/>
  <c r="R519" i="4"/>
  <c r="AW519" i="4"/>
  <c r="AG519" i="4"/>
  <c r="Q519" i="4"/>
  <c r="BH490" i="4"/>
  <c r="AZ490" i="4"/>
  <c r="AR490" i="4"/>
  <c r="AJ490" i="4"/>
  <c r="AB490" i="4"/>
  <c r="T490" i="4"/>
  <c r="L490" i="4"/>
  <c r="BG490" i="4"/>
  <c r="AY490" i="4"/>
  <c r="AQ490" i="4"/>
  <c r="AI490" i="4"/>
  <c r="AA490" i="4"/>
  <c r="S490" i="4"/>
  <c r="BF490" i="4"/>
  <c r="AX490" i="4"/>
  <c r="AP490" i="4"/>
  <c r="AH490" i="4"/>
  <c r="Z490" i="4"/>
  <c r="R490" i="4"/>
  <c r="BE490" i="4"/>
  <c r="AW490" i="4"/>
  <c r="AO490" i="4"/>
  <c r="AG490" i="4"/>
  <c r="Y490" i="4"/>
  <c r="Q490" i="4"/>
  <c r="BK490" i="4"/>
  <c r="BC490" i="4"/>
  <c r="AU490" i="4"/>
  <c r="AM490" i="4"/>
  <c r="AE490" i="4"/>
  <c r="W490" i="4"/>
  <c r="O490" i="4"/>
  <c r="BI490" i="4"/>
  <c r="BA490" i="4"/>
  <c r="AS490" i="4"/>
  <c r="AK490" i="4"/>
  <c r="AC490" i="4"/>
  <c r="U490" i="4"/>
  <c r="M490" i="4"/>
  <c r="AN490" i="4"/>
  <c r="AL490" i="4"/>
  <c r="AF490" i="4"/>
  <c r="BJ490" i="4"/>
  <c r="AD490" i="4"/>
  <c r="BD490" i="4"/>
  <c r="X490" i="4"/>
  <c r="BB490" i="4"/>
  <c r="V490" i="4"/>
  <c r="AV490" i="4"/>
  <c r="P490" i="4"/>
  <c r="AT490" i="4"/>
  <c r="N490" i="4"/>
  <c r="BI485" i="4"/>
  <c r="BA485" i="4"/>
  <c r="AS485" i="4"/>
  <c r="AK485" i="4"/>
  <c r="AC485" i="4"/>
  <c r="U485" i="4"/>
  <c r="M485" i="4"/>
  <c r="BH485" i="4"/>
  <c r="AZ485" i="4"/>
  <c r="AR485" i="4"/>
  <c r="AJ485" i="4"/>
  <c r="AB485" i="4"/>
  <c r="T485" i="4"/>
  <c r="L485" i="4"/>
  <c r="BG485" i="4"/>
  <c r="AY485" i="4"/>
  <c r="AQ485" i="4"/>
  <c r="AI485" i="4"/>
  <c r="AA485" i="4"/>
  <c r="S485" i="4"/>
  <c r="BF485" i="4"/>
  <c r="AX485" i="4"/>
  <c r="AP485" i="4"/>
  <c r="AH485" i="4"/>
  <c r="Z485" i="4"/>
  <c r="R485" i="4"/>
  <c r="BD485" i="4"/>
  <c r="AV485" i="4"/>
  <c r="AN485" i="4"/>
  <c r="AF485" i="4"/>
  <c r="X485" i="4"/>
  <c r="P485" i="4"/>
  <c r="BJ485" i="4"/>
  <c r="BB485" i="4"/>
  <c r="AT485" i="4"/>
  <c r="AL485" i="4"/>
  <c r="AD485" i="4"/>
  <c r="V485" i="4"/>
  <c r="N485" i="4"/>
  <c r="AU485" i="4"/>
  <c r="O485" i="4"/>
  <c r="AO485" i="4"/>
  <c r="AM485" i="4"/>
  <c r="AG485" i="4"/>
  <c r="BK485" i="4"/>
  <c r="AE485" i="4"/>
  <c r="BE485" i="4"/>
  <c r="Y485" i="4"/>
  <c r="BC485" i="4"/>
  <c r="W485" i="4"/>
  <c r="AW485" i="4"/>
  <c r="Q485" i="4"/>
  <c r="AB514" i="4"/>
  <c r="L544" i="4"/>
  <c r="V544" i="4"/>
  <c r="AE544" i="4"/>
  <c r="AN544" i="4"/>
  <c r="BE544" i="4"/>
  <c r="AA514" i="4"/>
  <c r="U514" i="4"/>
  <c r="AD514" i="4"/>
  <c r="AM514" i="4"/>
  <c r="Z514" i="4"/>
  <c r="BF500" i="4"/>
  <c r="AX500" i="4"/>
  <c r="AP500" i="4"/>
  <c r="AH500" i="4"/>
  <c r="Z500" i="4"/>
  <c r="R500" i="4"/>
  <c r="BE500" i="4"/>
  <c r="AW500" i="4"/>
  <c r="AO500" i="4"/>
  <c r="AG500" i="4"/>
  <c r="Y500" i="4"/>
  <c r="Q500" i="4"/>
  <c r="BD500" i="4"/>
  <c r="AV500" i="4"/>
  <c r="AN500" i="4"/>
  <c r="AF500" i="4"/>
  <c r="X500" i="4"/>
  <c r="P500" i="4"/>
  <c r="BK500" i="4"/>
  <c r="BC500" i="4"/>
  <c r="AU500" i="4"/>
  <c r="AM500" i="4"/>
  <c r="AE500" i="4"/>
  <c r="W500" i="4"/>
  <c r="O500" i="4"/>
  <c r="BJ500" i="4"/>
  <c r="BB500" i="4"/>
  <c r="AT500" i="4"/>
  <c r="AL500" i="4"/>
  <c r="AD500" i="4"/>
  <c r="V500" i="4"/>
  <c r="N500" i="4"/>
  <c r="BI500" i="4"/>
  <c r="BA500" i="4"/>
  <c r="AS500" i="4"/>
  <c r="AK500" i="4"/>
  <c r="AC500" i="4"/>
  <c r="U500" i="4"/>
  <c r="M500" i="4"/>
  <c r="BH500" i="4"/>
  <c r="AZ500" i="4"/>
  <c r="AR500" i="4"/>
  <c r="AJ500" i="4"/>
  <c r="AB500" i="4"/>
  <c r="T500" i="4"/>
  <c r="L500" i="4"/>
  <c r="BG500" i="4"/>
  <c r="AY500" i="4"/>
  <c r="AQ500" i="4"/>
  <c r="AI500" i="4"/>
  <c r="AA500" i="4"/>
  <c r="S500" i="4"/>
  <c r="BF436" i="4"/>
  <c r="AX436" i="4"/>
  <c r="AP436" i="4"/>
  <c r="AH436" i="4"/>
  <c r="Z436" i="4"/>
  <c r="R436" i="4"/>
  <c r="BE436" i="4"/>
  <c r="AW436" i="4"/>
  <c r="AO436" i="4"/>
  <c r="AG436" i="4"/>
  <c r="Y436" i="4"/>
  <c r="Q436" i="4"/>
  <c r="BD436" i="4"/>
  <c r="AV436" i="4"/>
  <c r="AN436" i="4"/>
  <c r="AF436" i="4"/>
  <c r="X436" i="4"/>
  <c r="P436" i="4"/>
  <c r="BG436" i="4"/>
  <c r="AY436" i="4"/>
  <c r="AQ436" i="4"/>
  <c r="AI436" i="4"/>
  <c r="AA436" i="4"/>
  <c r="S436" i="4"/>
  <c r="BB436" i="4"/>
  <c r="AL436" i="4"/>
  <c r="V436" i="4"/>
  <c r="BA436" i="4"/>
  <c r="AK436" i="4"/>
  <c r="U436" i="4"/>
  <c r="AZ436" i="4"/>
  <c r="AJ436" i="4"/>
  <c r="T436" i="4"/>
  <c r="BH436" i="4"/>
  <c r="AR436" i="4"/>
  <c r="AB436" i="4"/>
  <c r="L436" i="4"/>
  <c r="BJ436" i="4"/>
  <c r="AD436" i="4"/>
  <c r="BI436" i="4"/>
  <c r="AC436" i="4"/>
  <c r="BC436" i="4"/>
  <c r="W436" i="4"/>
  <c r="AU436" i="4"/>
  <c r="O436" i="4"/>
  <c r="AT436" i="4"/>
  <c r="N436" i="4"/>
  <c r="AS436" i="4"/>
  <c r="M436" i="4"/>
  <c r="AM436" i="4"/>
  <c r="BK436" i="4"/>
  <c r="AE436" i="4"/>
  <c r="BI465" i="4"/>
  <c r="AS465" i="4"/>
  <c r="AC465" i="4"/>
  <c r="M465" i="4"/>
  <c r="BA465" i="4"/>
  <c r="AK465" i="4"/>
  <c r="U465" i="4"/>
  <c r="M454" i="4"/>
  <c r="BA454" i="4"/>
  <c r="AK454" i="4"/>
  <c r="U454" i="4"/>
  <c r="AK544" i="4"/>
  <c r="AY454" i="4"/>
  <c r="BJ432" i="4"/>
  <c r="BB432" i="4"/>
  <c r="AT432" i="4"/>
  <c r="AL432" i="4"/>
  <c r="AD432" i="4"/>
  <c r="V432" i="4"/>
  <c r="N432" i="4"/>
  <c r="BI432" i="4"/>
  <c r="BA432" i="4"/>
  <c r="AS432" i="4"/>
  <c r="AK432" i="4"/>
  <c r="AC432" i="4"/>
  <c r="U432" i="4"/>
  <c r="M432" i="4"/>
  <c r="BH432" i="4"/>
  <c r="AZ432" i="4"/>
  <c r="AR432" i="4"/>
  <c r="AJ432" i="4"/>
  <c r="AB432" i="4"/>
  <c r="T432" i="4"/>
  <c r="L432" i="4"/>
  <c r="BK432" i="4"/>
  <c r="BC432" i="4"/>
  <c r="AU432" i="4"/>
  <c r="AM432" i="4"/>
  <c r="AE432" i="4"/>
  <c r="W432" i="4"/>
  <c r="O432" i="4"/>
  <c r="AW432" i="4"/>
  <c r="AG432" i="4"/>
  <c r="Q432" i="4"/>
  <c r="AV432" i="4"/>
  <c r="AF432" i="4"/>
  <c r="P432" i="4"/>
  <c r="BG432" i="4"/>
  <c r="AQ432" i="4"/>
  <c r="AA432" i="4"/>
  <c r="AY432" i="4"/>
  <c r="AI432" i="4"/>
  <c r="S432" i="4"/>
  <c r="BF432" i="4"/>
  <c r="Z432" i="4"/>
  <c r="BE432" i="4"/>
  <c r="Y432" i="4"/>
  <c r="BD432" i="4"/>
  <c r="X432" i="4"/>
  <c r="AX432" i="4"/>
  <c r="R432" i="4"/>
  <c r="AP432" i="4"/>
  <c r="AO432" i="4"/>
  <c r="AN432" i="4"/>
  <c r="AH432" i="4"/>
  <c r="S473" i="4"/>
  <c r="AD473" i="4"/>
  <c r="AB454" i="4"/>
  <c r="AW480" i="4"/>
  <c r="BI473" i="4"/>
  <c r="AH465" i="4"/>
  <c r="AU465" i="4"/>
  <c r="BD465" i="4"/>
  <c r="AG454" i="4"/>
  <c r="AT454" i="4"/>
  <c r="BC454" i="4"/>
  <c r="BF514" i="4"/>
  <c r="AF480" i="4"/>
  <c r="BE429" i="4"/>
  <c r="AW429" i="4"/>
  <c r="AO429" i="4"/>
  <c r="AG429" i="4"/>
  <c r="Y429" i="4"/>
  <c r="Q429" i="4"/>
  <c r="BD429" i="4"/>
  <c r="AV429" i="4"/>
  <c r="AN429" i="4"/>
  <c r="AF429" i="4"/>
  <c r="X429" i="4"/>
  <c r="P429" i="4"/>
  <c r="BK429" i="4"/>
  <c r="BC429" i="4"/>
  <c r="AU429" i="4"/>
  <c r="AM429" i="4"/>
  <c r="AE429" i="4"/>
  <c r="W429" i="4"/>
  <c r="O429" i="4"/>
  <c r="BG429" i="4"/>
  <c r="AY429" i="4"/>
  <c r="AQ429" i="4"/>
  <c r="AI429" i="4"/>
  <c r="AA429" i="4"/>
  <c r="S429" i="4"/>
  <c r="BI429" i="4"/>
  <c r="AS429" i="4"/>
  <c r="AC429" i="4"/>
  <c r="M429" i="4"/>
  <c r="BH429" i="4"/>
  <c r="AR429" i="4"/>
  <c r="AB429" i="4"/>
  <c r="L429" i="4"/>
  <c r="BF429" i="4"/>
  <c r="AP429" i="4"/>
  <c r="Z429" i="4"/>
  <c r="BB429" i="4"/>
  <c r="AL429" i="4"/>
  <c r="V429" i="4"/>
  <c r="BA429" i="4"/>
  <c r="AK429" i="4"/>
  <c r="U429" i="4"/>
  <c r="AZ429" i="4"/>
  <c r="AJ429" i="4"/>
  <c r="T429" i="4"/>
  <c r="AX429" i="4"/>
  <c r="AH429" i="4"/>
  <c r="R429" i="4"/>
  <c r="BJ429" i="4"/>
  <c r="AT429" i="4"/>
  <c r="AD429" i="4"/>
  <c r="N429" i="4"/>
  <c r="AE480" i="4"/>
  <c r="AJ480" i="4"/>
  <c r="AS480" i="4"/>
  <c r="BB480" i="4"/>
  <c r="AP473" i="4"/>
  <c r="BC473" i="4"/>
  <c r="Q473" i="4"/>
  <c r="AB446" i="4"/>
  <c r="BA446" i="4"/>
  <c r="AW446" i="4"/>
  <c r="BJ446" i="4"/>
  <c r="P446" i="4"/>
  <c r="N439" i="4"/>
  <c r="S435" i="4"/>
  <c r="AF435" i="4"/>
  <c r="AS435" i="4"/>
  <c r="BB435" i="4"/>
  <c r="BK435" i="4"/>
  <c r="AL439" i="4"/>
  <c r="BH385" i="4"/>
  <c r="AZ385" i="4"/>
  <c r="AR385" i="4"/>
  <c r="AJ385" i="4"/>
  <c r="AB385" i="4"/>
  <c r="T385" i="4"/>
  <c r="L385" i="4"/>
  <c r="BG385" i="4"/>
  <c r="AY385" i="4"/>
  <c r="AQ385" i="4"/>
  <c r="AI385" i="4"/>
  <c r="AA385" i="4"/>
  <c r="S385" i="4"/>
  <c r="BF385" i="4"/>
  <c r="AX385" i="4"/>
  <c r="AP385" i="4"/>
  <c r="AH385" i="4"/>
  <c r="Z385" i="4"/>
  <c r="R385" i="4"/>
  <c r="BE385" i="4"/>
  <c r="AW385" i="4"/>
  <c r="AO385" i="4"/>
  <c r="AG385" i="4"/>
  <c r="Y385" i="4"/>
  <c r="Q385" i="4"/>
  <c r="BD385" i="4"/>
  <c r="AV385" i="4"/>
  <c r="AN385" i="4"/>
  <c r="AF385" i="4"/>
  <c r="X385" i="4"/>
  <c r="P385" i="4"/>
  <c r="BK385" i="4"/>
  <c r="BC385" i="4"/>
  <c r="AU385" i="4"/>
  <c r="AM385" i="4"/>
  <c r="AE385" i="4"/>
  <c r="W385" i="4"/>
  <c r="O385" i="4"/>
  <c r="BJ385" i="4"/>
  <c r="BB385" i="4"/>
  <c r="AT385" i="4"/>
  <c r="AL385" i="4"/>
  <c r="AD385" i="4"/>
  <c r="V385" i="4"/>
  <c r="N385" i="4"/>
  <c r="BI385" i="4"/>
  <c r="BA385" i="4"/>
  <c r="AS385" i="4"/>
  <c r="AK385" i="4"/>
  <c r="AC385" i="4"/>
  <c r="U385" i="4"/>
  <c r="M385" i="4"/>
  <c r="AK439" i="4"/>
  <c r="BI372" i="4"/>
  <c r="BA372" i="4"/>
  <c r="AS372" i="4"/>
  <c r="AK372" i="4"/>
  <c r="AC372" i="4"/>
  <c r="U372" i="4"/>
  <c r="M372" i="4"/>
  <c r="BH372" i="4"/>
  <c r="AZ372" i="4"/>
  <c r="AR372" i="4"/>
  <c r="AJ372" i="4"/>
  <c r="AB372" i="4"/>
  <c r="T372" i="4"/>
  <c r="L372" i="4"/>
  <c r="BG372" i="4"/>
  <c r="AY372" i="4"/>
  <c r="AQ372" i="4"/>
  <c r="AI372" i="4"/>
  <c r="AA372" i="4"/>
  <c r="S372" i="4"/>
  <c r="BF372" i="4"/>
  <c r="AX372" i="4"/>
  <c r="AP372" i="4"/>
  <c r="AH372" i="4"/>
  <c r="Z372" i="4"/>
  <c r="R372" i="4"/>
  <c r="BE372" i="4"/>
  <c r="AW372" i="4"/>
  <c r="AO372" i="4"/>
  <c r="AG372" i="4"/>
  <c r="Y372" i="4"/>
  <c r="Q372" i="4"/>
  <c r="BD372" i="4"/>
  <c r="AV372" i="4"/>
  <c r="AN372" i="4"/>
  <c r="AF372" i="4"/>
  <c r="X372" i="4"/>
  <c r="P372" i="4"/>
  <c r="BK372" i="4"/>
  <c r="BC372" i="4"/>
  <c r="AU372" i="4"/>
  <c r="AM372" i="4"/>
  <c r="AE372" i="4"/>
  <c r="W372" i="4"/>
  <c r="O372" i="4"/>
  <c r="BJ372" i="4"/>
  <c r="BB372" i="4"/>
  <c r="AT372" i="4"/>
  <c r="AL372" i="4"/>
  <c r="AD372" i="4"/>
  <c r="V372" i="4"/>
  <c r="N372" i="4"/>
  <c r="BJ391" i="4"/>
  <c r="BB391" i="4"/>
  <c r="AT391" i="4"/>
  <c r="AL391" i="4"/>
  <c r="AD391" i="4"/>
  <c r="V391" i="4"/>
  <c r="N391" i="4"/>
  <c r="BI391" i="4"/>
  <c r="BA391" i="4"/>
  <c r="AS391" i="4"/>
  <c r="AK391" i="4"/>
  <c r="AC391" i="4"/>
  <c r="U391" i="4"/>
  <c r="M391" i="4"/>
  <c r="BH391" i="4"/>
  <c r="AZ391" i="4"/>
  <c r="AR391" i="4"/>
  <c r="AJ391" i="4"/>
  <c r="AB391" i="4"/>
  <c r="T391" i="4"/>
  <c r="L391" i="4"/>
  <c r="BG391" i="4"/>
  <c r="AY391" i="4"/>
  <c r="AQ391" i="4"/>
  <c r="AI391" i="4"/>
  <c r="AA391" i="4"/>
  <c r="S391" i="4"/>
  <c r="BF391" i="4"/>
  <c r="AX391" i="4"/>
  <c r="AP391" i="4"/>
  <c r="AH391" i="4"/>
  <c r="Z391" i="4"/>
  <c r="R391" i="4"/>
  <c r="BE391" i="4"/>
  <c r="AW391" i="4"/>
  <c r="AO391" i="4"/>
  <c r="AG391" i="4"/>
  <c r="Y391" i="4"/>
  <c r="Q391" i="4"/>
  <c r="BD391" i="4"/>
  <c r="AV391" i="4"/>
  <c r="AN391" i="4"/>
  <c r="AF391" i="4"/>
  <c r="X391" i="4"/>
  <c r="P391" i="4"/>
  <c r="BK391" i="4"/>
  <c r="BC391" i="4"/>
  <c r="AU391" i="4"/>
  <c r="AM391" i="4"/>
  <c r="AE391" i="4"/>
  <c r="W391" i="4"/>
  <c r="O391" i="4"/>
  <c r="BD438" i="4"/>
  <c r="AV438" i="4"/>
  <c r="AN438" i="4"/>
  <c r="AF438" i="4"/>
  <c r="X438" i="4"/>
  <c r="P438" i="4"/>
  <c r="BK438" i="4"/>
  <c r="BC438" i="4"/>
  <c r="AU438" i="4"/>
  <c r="AM438" i="4"/>
  <c r="AE438" i="4"/>
  <c r="W438" i="4"/>
  <c r="O438" i="4"/>
  <c r="BJ438" i="4"/>
  <c r="BB438" i="4"/>
  <c r="AT438" i="4"/>
  <c r="AL438" i="4"/>
  <c r="AD438" i="4"/>
  <c r="V438" i="4"/>
  <c r="N438" i="4"/>
  <c r="BE438" i="4"/>
  <c r="AW438" i="4"/>
  <c r="AO438" i="4"/>
  <c r="AG438" i="4"/>
  <c r="Y438" i="4"/>
  <c r="Q438" i="4"/>
  <c r="BG438" i="4"/>
  <c r="AQ438" i="4"/>
  <c r="AA438" i="4"/>
  <c r="BF438" i="4"/>
  <c r="AP438" i="4"/>
  <c r="Z438" i="4"/>
  <c r="BA438" i="4"/>
  <c r="AK438" i="4"/>
  <c r="U438" i="4"/>
  <c r="BI438" i="4"/>
  <c r="AS438" i="4"/>
  <c r="AC438" i="4"/>
  <c r="M438" i="4"/>
  <c r="AY438" i="4"/>
  <c r="S438" i="4"/>
  <c r="AX438" i="4"/>
  <c r="R438" i="4"/>
  <c r="AR438" i="4"/>
  <c r="L438" i="4"/>
  <c r="AJ438" i="4"/>
  <c r="AI438" i="4"/>
  <c r="AH438" i="4"/>
  <c r="BH438" i="4"/>
  <c r="AB438" i="4"/>
  <c r="AZ438" i="4"/>
  <c r="T438" i="4"/>
  <c r="BK386" i="4"/>
  <c r="BC386" i="4"/>
  <c r="AU386" i="4"/>
  <c r="AM386" i="4"/>
  <c r="AE386" i="4"/>
  <c r="W386" i="4"/>
  <c r="O386" i="4"/>
  <c r="BJ386" i="4"/>
  <c r="BB386" i="4"/>
  <c r="AT386" i="4"/>
  <c r="AL386" i="4"/>
  <c r="AD386" i="4"/>
  <c r="V386" i="4"/>
  <c r="N386" i="4"/>
  <c r="BI386" i="4"/>
  <c r="BA386" i="4"/>
  <c r="AS386" i="4"/>
  <c r="AK386" i="4"/>
  <c r="AC386" i="4"/>
  <c r="U386" i="4"/>
  <c r="M386" i="4"/>
  <c r="BH386" i="4"/>
  <c r="AZ386" i="4"/>
  <c r="AR386" i="4"/>
  <c r="AJ386" i="4"/>
  <c r="AB386" i="4"/>
  <c r="T386" i="4"/>
  <c r="L386" i="4"/>
  <c r="BG386" i="4"/>
  <c r="AY386" i="4"/>
  <c r="AQ386" i="4"/>
  <c r="AI386" i="4"/>
  <c r="AA386" i="4"/>
  <c r="S386" i="4"/>
  <c r="BF386" i="4"/>
  <c r="AX386" i="4"/>
  <c r="AP386" i="4"/>
  <c r="AH386" i="4"/>
  <c r="Z386" i="4"/>
  <c r="R386" i="4"/>
  <c r="BE386" i="4"/>
  <c r="AW386" i="4"/>
  <c r="AO386" i="4"/>
  <c r="AG386" i="4"/>
  <c r="Y386" i="4"/>
  <c r="Q386" i="4"/>
  <c r="BD386" i="4"/>
  <c r="AV386" i="4"/>
  <c r="AN386" i="4"/>
  <c r="AF386" i="4"/>
  <c r="X386" i="4"/>
  <c r="P386" i="4"/>
  <c r="BK354" i="4"/>
  <c r="BC354" i="4"/>
  <c r="AU354" i="4"/>
  <c r="AM354" i="4"/>
  <c r="AE354" i="4"/>
  <c r="W354" i="4"/>
  <c r="O354" i="4"/>
  <c r="BJ354" i="4"/>
  <c r="BB354" i="4"/>
  <c r="AT354" i="4"/>
  <c r="AL354" i="4"/>
  <c r="AD354" i="4"/>
  <c r="V354" i="4"/>
  <c r="N354" i="4"/>
  <c r="BI354" i="4"/>
  <c r="BA354" i="4"/>
  <c r="AS354" i="4"/>
  <c r="AK354" i="4"/>
  <c r="AC354" i="4"/>
  <c r="U354" i="4"/>
  <c r="M354" i="4"/>
  <c r="BG354" i="4"/>
  <c r="AY354" i="4"/>
  <c r="AQ354" i="4"/>
  <c r="AI354" i="4"/>
  <c r="AA354" i="4"/>
  <c r="S354" i="4"/>
  <c r="AX354" i="4"/>
  <c r="AH354" i="4"/>
  <c r="R354" i="4"/>
  <c r="AW354" i="4"/>
  <c r="AG354" i="4"/>
  <c r="Q354" i="4"/>
  <c r="AV354" i="4"/>
  <c r="AF354" i="4"/>
  <c r="P354" i="4"/>
  <c r="BH354" i="4"/>
  <c r="AR354" i="4"/>
  <c r="AB354" i="4"/>
  <c r="L354" i="4"/>
  <c r="BF354" i="4"/>
  <c r="AP354" i="4"/>
  <c r="Z354" i="4"/>
  <c r="BE354" i="4"/>
  <c r="AO354" i="4"/>
  <c r="Y354" i="4"/>
  <c r="BD354" i="4"/>
  <c r="AN354" i="4"/>
  <c r="X354" i="4"/>
  <c r="AZ354" i="4"/>
  <c r="AJ354" i="4"/>
  <c r="T354" i="4"/>
  <c r="BK338" i="4"/>
  <c r="BC338" i="4"/>
  <c r="AU338" i="4"/>
  <c r="AM338" i="4"/>
  <c r="AE338" i="4"/>
  <c r="W338" i="4"/>
  <c r="O338" i="4"/>
  <c r="BJ338" i="4"/>
  <c r="BB338" i="4"/>
  <c r="AT338" i="4"/>
  <c r="AL338" i="4"/>
  <c r="AD338" i="4"/>
  <c r="V338" i="4"/>
  <c r="N338" i="4"/>
  <c r="BI338" i="4"/>
  <c r="BA338" i="4"/>
  <c r="AS338" i="4"/>
  <c r="AK338" i="4"/>
  <c r="AC338" i="4"/>
  <c r="U338" i="4"/>
  <c r="M338" i="4"/>
  <c r="BG338" i="4"/>
  <c r="AY338" i="4"/>
  <c r="AQ338" i="4"/>
  <c r="AI338" i="4"/>
  <c r="AA338" i="4"/>
  <c r="S338" i="4"/>
  <c r="AX338" i="4"/>
  <c r="AH338" i="4"/>
  <c r="R338" i="4"/>
  <c r="AW338" i="4"/>
  <c r="AG338" i="4"/>
  <c r="Q338" i="4"/>
  <c r="AV338" i="4"/>
  <c r="AF338" i="4"/>
  <c r="P338" i="4"/>
  <c r="BH338" i="4"/>
  <c r="AR338" i="4"/>
  <c r="AB338" i="4"/>
  <c r="L338" i="4"/>
  <c r="BF338" i="4"/>
  <c r="AP338" i="4"/>
  <c r="Z338" i="4"/>
  <c r="BE338" i="4"/>
  <c r="AO338" i="4"/>
  <c r="Y338" i="4"/>
  <c r="BD338" i="4"/>
  <c r="AN338" i="4"/>
  <c r="X338" i="4"/>
  <c r="AJ338" i="4"/>
  <c r="T338" i="4"/>
  <c r="AZ338" i="4"/>
  <c r="V441" i="4"/>
  <c r="AM439" i="4"/>
  <c r="BI439" i="4"/>
  <c r="Q439" i="4"/>
  <c r="AH439" i="4"/>
  <c r="AY439" i="4"/>
  <c r="AZ441" i="4"/>
  <c r="Q404" i="4"/>
  <c r="L334" i="4"/>
  <c r="U357" i="4"/>
  <c r="AN350" i="4"/>
  <c r="BH293" i="4"/>
  <c r="AZ293" i="4"/>
  <c r="AR293" i="4"/>
  <c r="AJ293" i="4"/>
  <c r="AB293" i="4"/>
  <c r="T293" i="4"/>
  <c r="L293" i="4"/>
  <c r="BG293" i="4"/>
  <c r="AY293" i="4"/>
  <c r="AQ293" i="4"/>
  <c r="AI293" i="4"/>
  <c r="AA293" i="4"/>
  <c r="S293" i="4"/>
  <c r="BF293" i="4"/>
  <c r="AX293" i="4"/>
  <c r="AP293" i="4"/>
  <c r="AH293" i="4"/>
  <c r="Z293" i="4"/>
  <c r="R293" i="4"/>
  <c r="BE293" i="4"/>
  <c r="AW293" i="4"/>
  <c r="AO293" i="4"/>
  <c r="AG293" i="4"/>
  <c r="Y293" i="4"/>
  <c r="Q293" i="4"/>
  <c r="BD293" i="4"/>
  <c r="AV293" i="4"/>
  <c r="AN293" i="4"/>
  <c r="AF293" i="4"/>
  <c r="X293" i="4"/>
  <c r="P293" i="4"/>
  <c r="BK293" i="4"/>
  <c r="BC293" i="4"/>
  <c r="AU293" i="4"/>
  <c r="AM293" i="4"/>
  <c r="AE293" i="4"/>
  <c r="W293" i="4"/>
  <c r="O293" i="4"/>
  <c r="BJ293" i="4"/>
  <c r="BB293" i="4"/>
  <c r="AT293" i="4"/>
  <c r="AL293" i="4"/>
  <c r="AD293" i="4"/>
  <c r="V293" i="4"/>
  <c r="N293" i="4"/>
  <c r="BI293" i="4"/>
  <c r="BA293" i="4"/>
  <c r="AS293" i="4"/>
  <c r="AK293" i="4"/>
  <c r="AC293" i="4"/>
  <c r="U293" i="4"/>
  <c r="M293" i="4"/>
  <c r="V366" i="4"/>
  <c r="M366" i="4"/>
  <c r="W366" i="4"/>
  <c r="AG366" i="4"/>
  <c r="AX366" i="4"/>
  <c r="BI312" i="4"/>
  <c r="BA312" i="4"/>
  <c r="AS312" i="4"/>
  <c r="AK312" i="4"/>
  <c r="AC312" i="4"/>
  <c r="U312" i="4"/>
  <c r="M312" i="4"/>
  <c r="BH312" i="4"/>
  <c r="AZ312" i="4"/>
  <c r="AR312" i="4"/>
  <c r="AJ312" i="4"/>
  <c r="AB312" i="4"/>
  <c r="T312" i="4"/>
  <c r="L312" i="4"/>
  <c r="BG312" i="4"/>
  <c r="AY312" i="4"/>
  <c r="AQ312" i="4"/>
  <c r="AI312" i="4"/>
  <c r="AA312" i="4"/>
  <c r="S312" i="4"/>
  <c r="BF312" i="4"/>
  <c r="AX312" i="4"/>
  <c r="AP312" i="4"/>
  <c r="AH312" i="4"/>
  <c r="Z312" i="4"/>
  <c r="R312" i="4"/>
  <c r="BE312" i="4"/>
  <c r="AW312" i="4"/>
  <c r="AO312" i="4"/>
  <c r="AG312" i="4"/>
  <c r="Y312" i="4"/>
  <c r="Q312" i="4"/>
  <c r="BD312" i="4"/>
  <c r="AV312" i="4"/>
  <c r="AN312" i="4"/>
  <c r="AF312" i="4"/>
  <c r="X312" i="4"/>
  <c r="P312" i="4"/>
  <c r="BK312" i="4"/>
  <c r="BC312" i="4"/>
  <c r="AU312" i="4"/>
  <c r="AM312" i="4"/>
  <c r="AE312" i="4"/>
  <c r="W312" i="4"/>
  <c r="O312" i="4"/>
  <c r="V312" i="4"/>
  <c r="N312" i="4"/>
  <c r="BJ312" i="4"/>
  <c r="BB312" i="4"/>
  <c r="AT312" i="4"/>
  <c r="AL312" i="4"/>
  <c r="AD312" i="4"/>
  <c r="BJ323" i="4"/>
  <c r="BB323" i="4"/>
  <c r="AT323" i="4"/>
  <c r="AL323" i="4"/>
  <c r="AD323" i="4"/>
  <c r="V323" i="4"/>
  <c r="N323" i="4"/>
  <c r="BI323" i="4"/>
  <c r="BA323" i="4"/>
  <c r="AS323" i="4"/>
  <c r="AK323" i="4"/>
  <c r="AC323" i="4"/>
  <c r="U323" i="4"/>
  <c r="M323" i="4"/>
  <c r="BH323" i="4"/>
  <c r="AZ323" i="4"/>
  <c r="AR323" i="4"/>
  <c r="AJ323" i="4"/>
  <c r="AB323" i="4"/>
  <c r="T323" i="4"/>
  <c r="L323" i="4"/>
  <c r="BG323" i="4"/>
  <c r="AY323" i="4"/>
  <c r="AQ323" i="4"/>
  <c r="AI323" i="4"/>
  <c r="AA323" i="4"/>
  <c r="S323" i="4"/>
  <c r="BF323" i="4"/>
  <c r="AX323" i="4"/>
  <c r="AP323" i="4"/>
  <c r="AH323" i="4"/>
  <c r="Z323" i="4"/>
  <c r="R323" i="4"/>
  <c r="BE323" i="4"/>
  <c r="AW323" i="4"/>
  <c r="AO323" i="4"/>
  <c r="AG323" i="4"/>
  <c r="Y323" i="4"/>
  <c r="Q323" i="4"/>
  <c r="BD323" i="4"/>
  <c r="AV323" i="4"/>
  <c r="AN323" i="4"/>
  <c r="AF323" i="4"/>
  <c r="X323" i="4"/>
  <c r="P323" i="4"/>
  <c r="BK323" i="4"/>
  <c r="BC323" i="4"/>
  <c r="AU323" i="4"/>
  <c r="AM323" i="4"/>
  <c r="AE323" i="4"/>
  <c r="W323" i="4"/>
  <c r="O323" i="4"/>
  <c r="AF350" i="4"/>
  <c r="BK350" i="4"/>
  <c r="Z350" i="4"/>
  <c r="AQ350" i="4"/>
  <c r="AF334" i="4"/>
  <c r="BK334" i="4"/>
  <c r="Z334" i="4"/>
  <c r="AQ334" i="4"/>
  <c r="BD321" i="4"/>
  <c r="AV321" i="4"/>
  <c r="AN321" i="4"/>
  <c r="AF321" i="4"/>
  <c r="X321" i="4"/>
  <c r="P321" i="4"/>
  <c r="BK321" i="4"/>
  <c r="BC321" i="4"/>
  <c r="AU321" i="4"/>
  <c r="AM321" i="4"/>
  <c r="AE321" i="4"/>
  <c r="W321" i="4"/>
  <c r="O321" i="4"/>
  <c r="BJ321" i="4"/>
  <c r="BB321" i="4"/>
  <c r="AT321" i="4"/>
  <c r="AL321" i="4"/>
  <c r="AD321" i="4"/>
  <c r="V321" i="4"/>
  <c r="N321" i="4"/>
  <c r="BI321" i="4"/>
  <c r="BA321" i="4"/>
  <c r="AS321" i="4"/>
  <c r="AK321" i="4"/>
  <c r="AC321" i="4"/>
  <c r="U321" i="4"/>
  <c r="M321" i="4"/>
  <c r="BH321" i="4"/>
  <c r="AZ321" i="4"/>
  <c r="AR321" i="4"/>
  <c r="AJ321" i="4"/>
  <c r="AB321" i="4"/>
  <c r="T321" i="4"/>
  <c r="L321" i="4"/>
  <c r="BG321" i="4"/>
  <c r="AY321" i="4"/>
  <c r="AQ321" i="4"/>
  <c r="AI321" i="4"/>
  <c r="AA321" i="4"/>
  <c r="S321" i="4"/>
  <c r="BF321" i="4"/>
  <c r="AX321" i="4"/>
  <c r="AP321" i="4"/>
  <c r="AH321" i="4"/>
  <c r="Z321" i="4"/>
  <c r="R321" i="4"/>
  <c r="AW321" i="4"/>
  <c r="AO321" i="4"/>
  <c r="AG321" i="4"/>
  <c r="Y321" i="4"/>
  <c r="Q321" i="4"/>
  <c r="BE321" i="4"/>
  <c r="AZ374" i="4"/>
  <c r="BI374" i="4"/>
  <c r="O374" i="4"/>
  <c r="X374" i="4"/>
  <c r="AO374" i="4"/>
  <c r="BF374" i="4"/>
  <c r="AB357" i="4"/>
  <c r="AL357" i="4"/>
  <c r="AU357" i="4"/>
  <c r="BD357" i="4"/>
  <c r="AT355" i="4"/>
  <c r="BD355" i="4"/>
  <c r="Z355" i="4"/>
  <c r="BE316" i="4"/>
  <c r="AW316" i="4"/>
  <c r="AO316" i="4"/>
  <c r="AG316" i="4"/>
  <c r="Y316" i="4"/>
  <c r="Q316" i="4"/>
  <c r="BD316" i="4"/>
  <c r="AV316" i="4"/>
  <c r="AN316" i="4"/>
  <c r="AF316" i="4"/>
  <c r="X316" i="4"/>
  <c r="P316" i="4"/>
  <c r="BK316" i="4"/>
  <c r="BC316" i="4"/>
  <c r="AU316" i="4"/>
  <c r="AM316" i="4"/>
  <c r="AE316" i="4"/>
  <c r="W316" i="4"/>
  <c r="O316" i="4"/>
  <c r="BJ316" i="4"/>
  <c r="BB316" i="4"/>
  <c r="AT316" i="4"/>
  <c r="AL316" i="4"/>
  <c r="AD316" i="4"/>
  <c r="V316" i="4"/>
  <c r="N316" i="4"/>
  <c r="BI316" i="4"/>
  <c r="BA316" i="4"/>
  <c r="AS316" i="4"/>
  <c r="AK316" i="4"/>
  <c r="AC316" i="4"/>
  <c r="U316" i="4"/>
  <c r="M316" i="4"/>
  <c r="BH316" i="4"/>
  <c r="AZ316" i="4"/>
  <c r="AR316" i="4"/>
  <c r="AJ316" i="4"/>
  <c r="AB316" i="4"/>
  <c r="T316" i="4"/>
  <c r="L316" i="4"/>
  <c r="BG316" i="4"/>
  <c r="AY316" i="4"/>
  <c r="AQ316" i="4"/>
  <c r="AI316" i="4"/>
  <c r="AA316" i="4"/>
  <c r="S316" i="4"/>
  <c r="BF316" i="4"/>
  <c r="AX316" i="4"/>
  <c r="AP316" i="4"/>
  <c r="AH316" i="4"/>
  <c r="Z316" i="4"/>
  <c r="R316" i="4"/>
  <c r="Q341" i="4"/>
  <c r="AY341" i="4"/>
  <c r="AP341" i="4"/>
  <c r="BH341" i="4"/>
  <c r="O341" i="4"/>
  <c r="X341" i="4"/>
  <c r="BF287" i="4"/>
  <c r="AX287" i="4"/>
  <c r="AP287" i="4"/>
  <c r="AH287" i="4"/>
  <c r="Z287" i="4"/>
  <c r="R287" i="4"/>
  <c r="BE287" i="4"/>
  <c r="AW287" i="4"/>
  <c r="AO287" i="4"/>
  <c r="AG287" i="4"/>
  <c r="Y287" i="4"/>
  <c r="Q287" i="4"/>
  <c r="BD287" i="4"/>
  <c r="AV287" i="4"/>
  <c r="AN287" i="4"/>
  <c r="AF287" i="4"/>
  <c r="X287" i="4"/>
  <c r="P287" i="4"/>
  <c r="BK287" i="4"/>
  <c r="BC287" i="4"/>
  <c r="AU287" i="4"/>
  <c r="AM287" i="4"/>
  <c r="AE287" i="4"/>
  <c r="BJ287" i="4"/>
  <c r="BB287" i="4"/>
  <c r="AT287" i="4"/>
  <c r="AL287" i="4"/>
  <c r="BI287" i="4"/>
  <c r="BA287" i="4"/>
  <c r="AS287" i="4"/>
  <c r="AK287" i="4"/>
  <c r="BH287" i="4"/>
  <c r="AZ287" i="4"/>
  <c r="AR287" i="4"/>
  <c r="AJ287" i="4"/>
  <c r="AB287" i="4"/>
  <c r="T287" i="4"/>
  <c r="L287" i="4"/>
  <c r="AA287" i="4"/>
  <c r="W287" i="4"/>
  <c r="BG287" i="4"/>
  <c r="V287" i="4"/>
  <c r="AY287" i="4"/>
  <c r="U287" i="4"/>
  <c r="AQ287" i="4"/>
  <c r="S287" i="4"/>
  <c r="AI287" i="4"/>
  <c r="O287" i="4"/>
  <c r="AD287" i="4"/>
  <c r="N287" i="4"/>
  <c r="AC287" i="4"/>
  <c r="M287" i="4"/>
  <c r="O282" i="4"/>
  <c r="AU266" i="4"/>
  <c r="P359" i="4"/>
  <c r="AY359" i="4"/>
  <c r="AO359" i="4"/>
  <c r="L359" i="4"/>
  <c r="U359" i="4"/>
  <c r="AI327" i="4"/>
  <c r="AK314" i="4"/>
  <c r="AT314" i="4"/>
  <c r="BC314" i="4"/>
  <c r="Q314" i="4"/>
  <c r="AH314" i="4"/>
  <c r="AY314" i="4"/>
  <c r="AJ286" i="4"/>
  <c r="BH253" i="4"/>
  <c r="AZ253" i="4"/>
  <c r="AR253" i="4"/>
  <c r="AJ253" i="4"/>
  <c r="AB253" i="4"/>
  <c r="T253" i="4"/>
  <c r="L253" i="4"/>
  <c r="BG253" i="4"/>
  <c r="AY253" i="4"/>
  <c r="AQ253" i="4"/>
  <c r="AI253" i="4"/>
  <c r="AA253" i="4"/>
  <c r="S253" i="4"/>
  <c r="BF253" i="4"/>
  <c r="AX253" i="4"/>
  <c r="AP253" i="4"/>
  <c r="AH253" i="4"/>
  <c r="Z253" i="4"/>
  <c r="R253" i="4"/>
  <c r="BE253" i="4"/>
  <c r="AW253" i="4"/>
  <c r="AO253" i="4"/>
  <c r="AG253" i="4"/>
  <c r="Y253" i="4"/>
  <c r="Q253" i="4"/>
  <c r="BD253" i="4"/>
  <c r="AV253" i="4"/>
  <c r="AN253" i="4"/>
  <c r="AF253" i="4"/>
  <c r="X253" i="4"/>
  <c r="P253" i="4"/>
  <c r="BK253" i="4"/>
  <c r="BC253" i="4"/>
  <c r="AU253" i="4"/>
  <c r="AM253" i="4"/>
  <c r="AE253" i="4"/>
  <c r="W253" i="4"/>
  <c r="O253" i="4"/>
  <c r="BJ253" i="4"/>
  <c r="BB253" i="4"/>
  <c r="AT253" i="4"/>
  <c r="AL253" i="4"/>
  <c r="AD253" i="4"/>
  <c r="V253" i="4"/>
  <c r="N253" i="4"/>
  <c r="BI253" i="4"/>
  <c r="BA253" i="4"/>
  <c r="AS253" i="4"/>
  <c r="AK253" i="4"/>
  <c r="AC253" i="4"/>
  <c r="U253" i="4"/>
  <c r="M253" i="4"/>
  <c r="BE336" i="4"/>
  <c r="AW336" i="4"/>
  <c r="AO336" i="4"/>
  <c r="AG336" i="4"/>
  <c r="Y336" i="4"/>
  <c r="Q336" i="4"/>
  <c r="BD336" i="4"/>
  <c r="AV336" i="4"/>
  <c r="AN336" i="4"/>
  <c r="AF336" i="4"/>
  <c r="X336" i="4"/>
  <c r="P336" i="4"/>
  <c r="BK336" i="4"/>
  <c r="BC336" i="4"/>
  <c r="AU336" i="4"/>
  <c r="AM336" i="4"/>
  <c r="AE336" i="4"/>
  <c r="W336" i="4"/>
  <c r="O336" i="4"/>
  <c r="BI336" i="4"/>
  <c r="BA336" i="4"/>
  <c r="AS336" i="4"/>
  <c r="AK336" i="4"/>
  <c r="AC336" i="4"/>
  <c r="U336" i="4"/>
  <c r="M336" i="4"/>
  <c r="AX336" i="4"/>
  <c r="AH336" i="4"/>
  <c r="R336" i="4"/>
  <c r="BJ336" i="4"/>
  <c r="AT336" i="4"/>
  <c r="AD336" i="4"/>
  <c r="N336" i="4"/>
  <c r="BH336" i="4"/>
  <c r="AR336" i="4"/>
  <c r="AB336" i="4"/>
  <c r="L336" i="4"/>
  <c r="BG336" i="4"/>
  <c r="AQ336" i="4"/>
  <c r="AA336" i="4"/>
  <c r="BF336" i="4"/>
  <c r="AP336" i="4"/>
  <c r="Z336" i="4"/>
  <c r="BB336" i="4"/>
  <c r="AL336" i="4"/>
  <c r="V336" i="4"/>
  <c r="AZ336" i="4"/>
  <c r="AJ336" i="4"/>
  <c r="T336" i="4"/>
  <c r="AI336" i="4"/>
  <c r="S336" i="4"/>
  <c r="AY336" i="4"/>
  <c r="AJ306" i="4"/>
  <c r="N306" i="4"/>
  <c r="W306" i="4"/>
  <c r="AF306" i="4"/>
  <c r="AW306" i="4"/>
  <c r="S306" i="4"/>
  <c r="AY295" i="4"/>
  <c r="BD265" i="4"/>
  <c r="AV265" i="4"/>
  <c r="AN265" i="4"/>
  <c r="AF265" i="4"/>
  <c r="X265" i="4"/>
  <c r="P265" i="4"/>
  <c r="BK265" i="4"/>
  <c r="BC265" i="4"/>
  <c r="AU265" i="4"/>
  <c r="AM265" i="4"/>
  <c r="AE265" i="4"/>
  <c r="W265" i="4"/>
  <c r="O265" i="4"/>
  <c r="BJ265" i="4"/>
  <c r="BB265" i="4"/>
  <c r="AT265" i="4"/>
  <c r="AL265" i="4"/>
  <c r="AD265" i="4"/>
  <c r="V265" i="4"/>
  <c r="N265" i="4"/>
  <c r="BF265" i="4"/>
  <c r="AX265" i="4"/>
  <c r="AP265" i="4"/>
  <c r="AH265" i="4"/>
  <c r="Z265" i="4"/>
  <c r="R265" i="4"/>
  <c r="BI265" i="4"/>
  <c r="AS265" i="4"/>
  <c r="AC265" i="4"/>
  <c r="M265" i="4"/>
  <c r="BH265" i="4"/>
  <c r="AR265" i="4"/>
  <c r="AB265" i="4"/>
  <c r="L265" i="4"/>
  <c r="BG265" i="4"/>
  <c r="AQ265" i="4"/>
  <c r="AA265" i="4"/>
  <c r="BE265" i="4"/>
  <c r="AO265" i="4"/>
  <c r="Y265" i="4"/>
  <c r="BA265" i="4"/>
  <c r="AK265" i="4"/>
  <c r="U265" i="4"/>
  <c r="AZ265" i="4"/>
  <c r="AJ265" i="4"/>
  <c r="T265" i="4"/>
  <c r="AY265" i="4"/>
  <c r="AI265" i="4"/>
  <c r="S265" i="4"/>
  <c r="AW265" i="4"/>
  <c r="AG265" i="4"/>
  <c r="Q265" i="4"/>
  <c r="BI218" i="4"/>
  <c r="AS218" i="4"/>
  <c r="AC218" i="4"/>
  <c r="M218" i="4"/>
  <c r="BH218" i="4"/>
  <c r="AR218" i="4"/>
  <c r="AB218" i="4"/>
  <c r="L218" i="4"/>
  <c r="BD218" i="4"/>
  <c r="AN218" i="4"/>
  <c r="X218" i="4"/>
  <c r="BC218" i="4"/>
  <c r="AM218" i="4"/>
  <c r="W218" i="4"/>
  <c r="BA218" i="4"/>
  <c r="AK218" i="4"/>
  <c r="U218" i="4"/>
  <c r="BJ367" i="4"/>
  <c r="BB367" i="4"/>
  <c r="AT367" i="4"/>
  <c r="AL367" i="4"/>
  <c r="AD367" i="4"/>
  <c r="V367" i="4"/>
  <c r="N367" i="4"/>
  <c r="BI367" i="4"/>
  <c r="BA367" i="4"/>
  <c r="AS367" i="4"/>
  <c r="AK367" i="4"/>
  <c r="AC367" i="4"/>
  <c r="U367" i="4"/>
  <c r="M367" i="4"/>
  <c r="BH367" i="4"/>
  <c r="AZ367" i="4"/>
  <c r="AR367" i="4"/>
  <c r="AJ367" i="4"/>
  <c r="AB367" i="4"/>
  <c r="T367" i="4"/>
  <c r="L367" i="4"/>
  <c r="BF367" i="4"/>
  <c r="AX367" i="4"/>
  <c r="AP367" i="4"/>
  <c r="AH367" i="4"/>
  <c r="Z367" i="4"/>
  <c r="R367" i="4"/>
  <c r="BD367" i="4"/>
  <c r="AV367" i="4"/>
  <c r="AN367" i="4"/>
  <c r="AF367" i="4"/>
  <c r="X367" i="4"/>
  <c r="P367" i="4"/>
  <c r="BK367" i="4"/>
  <c r="BC367" i="4"/>
  <c r="AU367" i="4"/>
  <c r="AM367" i="4"/>
  <c r="AE367" i="4"/>
  <c r="W367" i="4"/>
  <c r="O367" i="4"/>
  <c r="AG367" i="4"/>
  <c r="BG367" i="4"/>
  <c r="AA367" i="4"/>
  <c r="BE367" i="4"/>
  <c r="Y367" i="4"/>
  <c r="AY367" i="4"/>
  <c r="S367" i="4"/>
  <c r="AW367" i="4"/>
  <c r="Q367" i="4"/>
  <c r="AQ367" i="4"/>
  <c r="AO367" i="4"/>
  <c r="AI367" i="4"/>
  <c r="AA347" i="4"/>
  <c r="AC347" i="4"/>
  <c r="AI347" i="4"/>
  <c r="N347" i="4"/>
  <c r="X347" i="4"/>
  <c r="AO347" i="4"/>
  <c r="BF347" i="4"/>
  <c r="AW333" i="4"/>
  <c r="AK333" i="4"/>
  <c r="L333" i="4"/>
  <c r="V333" i="4"/>
  <c r="AE333" i="4"/>
  <c r="AN333" i="4"/>
  <c r="AQ295" i="4"/>
  <c r="X282" i="4"/>
  <c r="BD266" i="4"/>
  <c r="BJ259" i="4"/>
  <c r="BB259" i="4"/>
  <c r="AT259" i="4"/>
  <c r="AL259" i="4"/>
  <c r="AD259" i="4"/>
  <c r="V259" i="4"/>
  <c r="N259" i="4"/>
  <c r="BI259" i="4"/>
  <c r="BA259" i="4"/>
  <c r="AS259" i="4"/>
  <c r="AK259" i="4"/>
  <c r="AC259" i="4"/>
  <c r="U259" i="4"/>
  <c r="M259" i="4"/>
  <c r="BH259" i="4"/>
  <c r="AZ259" i="4"/>
  <c r="AR259" i="4"/>
  <c r="AJ259" i="4"/>
  <c r="AB259" i="4"/>
  <c r="T259" i="4"/>
  <c r="L259" i="4"/>
  <c r="BD259" i="4"/>
  <c r="AV259" i="4"/>
  <c r="AN259" i="4"/>
  <c r="AF259" i="4"/>
  <c r="X259" i="4"/>
  <c r="P259" i="4"/>
  <c r="AX259" i="4"/>
  <c r="AH259" i="4"/>
  <c r="R259" i="4"/>
  <c r="AW259" i="4"/>
  <c r="AG259" i="4"/>
  <c r="Q259" i="4"/>
  <c r="BK259" i="4"/>
  <c r="AU259" i="4"/>
  <c r="AE259" i="4"/>
  <c r="O259" i="4"/>
  <c r="BG259" i="4"/>
  <c r="AQ259" i="4"/>
  <c r="AA259" i="4"/>
  <c r="BF259" i="4"/>
  <c r="AP259" i="4"/>
  <c r="Z259" i="4"/>
  <c r="BE259" i="4"/>
  <c r="AO259" i="4"/>
  <c r="Y259" i="4"/>
  <c r="BC259" i="4"/>
  <c r="AM259" i="4"/>
  <c r="W259" i="4"/>
  <c r="AY259" i="4"/>
  <c r="AI259" i="4"/>
  <c r="S259" i="4"/>
  <c r="BJ251" i="4"/>
  <c r="BB251" i="4"/>
  <c r="AT251" i="4"/>
  <c r="AL251" i="4"/>
  <c r="AD251" i="4"/>
  <c r="V251" i="4"/>
  <c r="N251" i="4"/>
  <c r="BI251" i="4"/>
  <c r="BA251" i="4"/>
  <c r="AS251" i="4"/>
  <c r="AK251" i="4"/>
  <c r="AC251" i="4"/>
  <c r="U251" i="4"/>
  <c r="M251" i="4"/>
  <c r="BH251" i="4"/>
  <c r="AZ251" i="4"/>
  <c r="AR251" i="4"/>
  <c r="AJ251" i="4"/>
  <c r="AB251" i="4"/>
  <c r="T251" i="4"/>
  <c r="L251" i="4"/>
  <c r="BG251" i="4"/>
  <c r="AY251" i="4"/>
  <c r="AQ251" i="4"/>
  <c r="AI251" i="4"/>
  <c r="AA251" i="4"/>
  <c r="S251" i="4"/>
  <c r="BF251" i="4"/>
  <c r="AX251" i="4"/>
  <c r="AP251" i="4"/>
  <c r="AH251" i="4"/>
  <c r="Z251" i="4"/>
  <c r="R251" i="4"/>
  <c r="BE251" i="4"/>
  <c r="AW251" i="4"/>
  <c r="AO251" i="4"/>
  <c r="AG251" i="4"/>
  <c r="Y251" i="4"/>
  <c r="Q251" i="4"/>
  <c r="BD251" i="4"/>
  <c r="AV251" i="4"/>
  <c r="AN251" i="4"/>
  <c r="AF251" i="4"/>
  <c r="X251" i="4"/>
  <c r="P251" i="4"/>
  <c r="BK251" i="4"/>
  <c r="BC251" i="4"/>
  <c r="AU251" i="4"/>
  <c r="AM251" i="4"/>
  <c r="AE251" i="4"/>
  <c r="W251" i="4"/>
  <c r="O251" i="4"/>
  <c r="BJ235" i="4"/>
  <c r="BB235" i="4"/>
  <c r="AT235" i="4"/>
  <c r="AL235" i="4"/>
  <c r="AD235" i="4"/>
  <c r="V235" i="4"/>
  <c r="N235" i="4"/>
  <c r="BI235" i="4"/>
  <c r="BA235" i="4"/>
  <c r="AS235" i="4"/>
  <c r="AK235" i="4"/>
  <c r="AC235" i="4"/>
  <c r="U235" i="4"/>
  <c r="M235" i="4"/>
  <c r="BH235" i="4"/>
  <c r="AZ235" i="4"/>
  <c r="AR235" i="4"/>
  <c r="AJ235" i="4"/>
  <c r="AB235" i="4"/>
  <c r="T235" i="4"/>
  <c r="L235" i="4"/>
  <c r="BG235" i="4"/>
  <c r="AY235" i="4"/>
  <c r="AQ235" i="4"/>
  <c r="AI235" i="4"/>
  <c r="AA235" i="4"/>
  <c r="S235" i="4"/>
  <c r="BF235" i="4"/>
  <c r="AX235" i="4"/>
  <c r="AP235" i="4"/>
  <c r="AH235" i="4"/>
  <c r="Z235" i="4"/>
  <c r="R235" i="4"/>
  <c r="BE235" i="4"/>
  <c r="AW235" i="4"/>
  <c r="AO235" i="4"/>
  <c r="AG235" i="4"/>
  <c r="Y235" i="4"/>
  <c r="Q235" i="4"/>
  <c r="BD235" i="4"/>
  <c r="AV235" i="4"/>
  <c r="AN235" i="4"/>
  <c r="AF235" i="4"/>
  <c r="X235" i="4"/>
  <c r="P235" i="4"/>
  <c r="BK235" i="4"/>
  <c r="BC235" i="4"/>
  <c r="AU235" i="4"/>
  <c r="AM235" i="4"/>
  <c r="AE235" i="4"/>
  <c r="W235" i="4"/>
  <c r="O235" i="4"/>
  <c r="T327" i="4"/>
  <c r="AC327" i="4"/>
  <c r="AL327" i="4"/>
  <c r="AU327" i="4"/>
  <c r="BD327" i="4"/>
  <c r="Z327" i="4"/>
  <c r="AC298" i="4"/>
  <c r="AL298" i="4"/>
  <c r="AU298" i="4"/>
  <c r="BD298" i="4"/>
  <c r="Z298" i="4"/>
  <c r="AQ298" i="4"/>
  <c r="P270" i="4"/>
  <c r="AG349" i="4"/>
  <c r="U349" i="4"/>
  <c r="BF349" i="4"/>
  <c r="N349" i="4"/>
  <c r="W349" i="4"/>
  <c r="AF349" i="4"/>
  <c r="L286" i="4"/>
  <c r="AB278" i="4"/>
  <c r="AR270" i="4"/>
  <c r="BH262" i="4"/>
  <c r="Q286" i="4"/>
  <c r="AC286" i="4"/>
  <c r="AL286" i="4"/>
  <c r="AU286" i="4"/>
  <c r="AG278" i="4"/>
  <c r="AS278" i="4"/>
  <c r="BB278" i="4"/>
  <c r="BK278" i="4"/>
  <c r="AQ270" i="4"/>
  <c r="M270" i="4"/>
  <c r="V270" i="4"/>
  <c r="AE270" i="4"/>
  <c r="AG262" i="4"/>
  <c r="AS262" i="4"/>
  <c r="BB262" i="4"/>
  <c r="BK262" i="4"/>
  <c r="BE244" i="4"/>
  <c r="AW244" i="4"/>
  <c r="AO244" i="4"/>
  <c r="AG244" i="4"/>
  <c r="Y244" i="4"/>
  <c r="Q244" i="4"/>
  <c r="BD244" i="4"/>
  <c r="AV244" i="4"/>
  <c r="AN244" i="4"/>
  <c r="AF244" i="4"/>
  <c r="X244" i="4"/>
  <c r="P244" i="4"/>
  <c r="BK244" i="4"/>
  <c r="BC244" i="4"/>
  <c r="AU244" i="4"/>
  <c r="AM244" i="4"/>
  <c r="AE244" i="4"/>
  <c r="W244" i="4"/>
  <c r="O244" i="4"/>
  <c r="BJ244" i="4"/>
  <c r="BB244" i="4"/>
  <c r="AT244" i="4"/>
  <c r="AL244" i="4"/>
  <c r="AD244" i="4"/>
  <c r="V244" i="4"/>
  <c r="N244" i="4"/>
  <c r="BI244" i="4"/>
  <c r="BA244" i="4"/>
  <c r="AS244" i="4"/>
  <c r="AK244" i="4"/>
  <c r="AC244" i="4"/>
  <c r="U244" i="4"/>
  <c r="M244" i="4"/>
  <c r="BH244" i="4"/>
  <c r="AZ244" i="4"/>
  <c r="AR244" i="4"/>
  <c r="AJ244" i="4"/>
  <c r="AB244" i="4"/>
  <c r="T244" i="4"/>
  <c r="L244" i="4"/>
  <c r="BG244" i="4"/>
  <c r="AY244" i="4"/>
  <c r="AQ244" i="4"/>
  <c r="AI244" i="4"/>
  <c r="AA244" i="4"/>
  <c r="S244" i="4"/>
  <c r="BF244" i="4"/>
  <c r="AX244" i="4"/>
  <c r="AP244" i="4"/>
  <c r="AH244" i="4"/>
  <c r="Z244" i="4"/>
  <c r="R244" i="4"/>
  <c r="L418" i="4"/>
  <c r="Q418" i="4"/>
  <c r="AZ418" i="4"/>
  <c r="Z418" i="4"/>
  <c r="AL418" i="4"/>
  <c r="AU418" i="4"/>
  <c r="BD418" i="4"/>
  <c r="N416" i="4"/>
  <c r="S416" i="4"/>
  <c r="BB416" i="4"/>
  <c r="AR416" i="4"/>
  <c r="BD416" i="4"/>
  <c r="Z416" i="4"/>
  <c r="AY408" i="4"/>
  <c r="AE408" i="4"/>
  <c r="BB408" i="4"/>
  <c r="AJ408" i="4"/>
  <c r="Q408" i="4"/>
  <c r="AN408" i="4"/>
  <c r="BF408" i="4"/>
  <c r="BH295" i="4"/>
  <c r="N295" i="4"/>
  <c r="W295" i="4"/>
  <c r="AF295" i="4"/>
  <c r="AW295" i="4"/>
  <c r="U282" i="4"/>
  <c r="AG282" i="4"/>
  <c r="AX282" i="4"/>
  <c r="AP278" i="4"/>
  <c r="AV266" i="4"/>
  <c r="BA266" i="4"/>
  <c r="R266" i="4"/>
  <c r="AI266" i="4"/>
  <c r="BF247" i="4"/>
  <c r="AX247" i="4"/>
  <c r="AP247" i="4"/>
  <c r="AH247" i="4"/>
  <c r="Z247" i="4"/>
  <c r="R247" i="4"/>
  <c r="BE247" i="4"/>
  <c r="AW247" i="4"/>
  <c r="AO247" i="4"/>
  <c r="AG247" i="4"/>
  <c r="Y247" i="4"/>
  <c r="Q247" i="4"/>
  <c r="BD247" i="4"/>
  <c r="AV247" i="4"/>
  <c r="AN247" i="4"/>
  <c r="AF247" i="4"/>
  <c r="X247" i="4"/>
  <c r="P247" i="4"/>
  <c r="BK247" i="4"/>
  <c r="BC247" i="4"/>
  <c r="AU247" i="4"/>
  <c r="AM247" i="4"/>
  <c r="AE247" i="4"/>
  <c r="W247" i="4"/>
  <c r="O247" i="4"/>
  <c r="BJ247" i="4"/>
  <c r="BB247" i="4"/>
  <c r="AT247" i="4"/>
  <c r="AL247" i="4"/>
  <c r="AD247" i="4"/>
  <c r="V247" i="4"/>
  <c r="N247" i="4"/>
  <c r="BI247" i="4"/>
  <c r="BA247" i="4"/>
  <c r="AS247" i="4"/>
  <c r="AK247" i="4"/>
  <c r="AC247" i="4"/>
  <c r="U247" i="4"/>
  <c r="M247" i="4"/>
  <c r="BH247" i="4"/>
  <c r="AZ247" i="4"/>
  <c r="AR247" i="4"/>
  <c r="AJ247" i="4"/>
  <c r="AB247" i="4"/>
  <c r="T247" i="4"/>
  <c r="L247" i="4"/>
  <c r="BG247" i="4"/>
  <c r="AY247" i="4"/>
  <c r="AQ247" i="4"/>
  <c r="AI247" i="4"/>
  <c r="AA247" i="4"/>
  <c r="S247" i="4"/>
  <c r="BF231" i="4"/>
  <c r="AX231" i="4"/>
  <c r="AP231" i="4"/>
  <c r="AH231" i="4"/>
  <c r="Z231" i="4"/>
  <c r="R231" i="4"/>
  <c r="BE231" i="4"/>
  <c r="AW231" i="4"/>
  <c r="AO231" i="4"/>
  <c r="AG231" i="4"/>
  <c r="Y231" i="4"/>
  <c r="Q231" i="4"/>
  <c r="BD231" i="4"/>
  <c r="AV231" i="4"/>
  <c r="AN231" i="4"/>
  <c r="AF231" i="4"/>
  <c r="X231" i="4"/>
  <c r="P231" i="4"/>
  <c r="BK231" i="4"/>
  <c r="BC231" i="4"/>
  <c r="AU231" i="4"/>
  <c r="AM231" i="4"/>
  <c r="AE231" i="4"/>
  <c r="W231" i="4"/>
  <c r="O231" i="4"/>
  <c r="BJ231" i="4"/>
  <c r="BB231" i="4"/>
  <c r="AT231" i="4"/>
  <c r="AL231" i="4"/>
  <c r="AD231" i="4"/>
  <c r="V231" i="4"/>
  <c r="N231" i="4"/>
  <c r="BI231" i="4"/>
  <c r="BA231" i="4"/>
  <c r="AS231" i="4"/>
  <c r="AK231" i="4"/>
  <c r="AC231" i="4"/>
  <c r="U231" i="4"/>
  <c r="M231" i="4"/>
  <c r="BH231" i="4"/>
  <c r="AZ231" i="4"/>
  <c r="AR231" i="4"/>
  <c r="AJ231" i="4"/>
  <c r="AB231" i="4"/>
  <c r="T231" i="4"/>
  <c r="L231" i="4"/>
  <c r="BG231" i="4"/>
  <c r="AY231" i="4"/>
  <c r="AQ231" i="4"/>
  <c r="AI231" i="4"/>
  <c r="AA231" i="4"/>
  <c r="S231" i="4"/>
  <c r="AZ218" i="4"/>
  <c r="AY196" i="4"/>
  <c r="AS194" i="4"/>
  <c r="AW190" i="4"/>
  <c r="L226" i="4"/>
  <c r="U226" i="4"/>
  <c r="AD226" i="4"/>
  <c r="AM226" i="4"/>
  <c r="AV226" i="4"/>
  <c r="R226" i="4"/>
  <c r="AI226" i="4"/>
  <c r="V218" i="4"/>
  <c r="AG218" i="4"/>
  <c r="AX218" i="4"/>
  <c r="BH136" i="4"/>
  <c r="AZ136" i="4"/>
  <c r="AR136" i="4"/>
  <c r="AJ136" i="4"/>
  <c r="AB136" i="4"/>
  <c r="T136" i="4"/>
  <c r="L136" i="4"/>
  <c r="BG136" i="4"/>
  <c r="AY136" i="4"/>
  <c r="AQ136" i="4"/>
  <c r="AI136" i="4"/>
  <c r="AA136" i="4"/>
  <c r="S136" i="4"/>
  <c r="BF136" i="4"/>
  <c r="AX136" i="4"/>
  <c r="AP136" i="4"/>
  <c r="AH136" i="4"/>
  <c r="Z136" i="4"/>
  <c r="R136" i="4"/>
  <c r="BD136" i="4"/>
  <c r="AV136" i="4"/>
  <c r="AN136" i="4"/>
  <c r="AF136" i="4"/>
  <c r="X136" i="4"/>
  <c r="P136" i="4"/>
  <c r="BE136" i="4"/>
  <c r="AO136" i="4"/>
  <c r="Y136" i="4"/>
  <c r="BC136" i="4"/>
  <c r="AM136" i="4"/>
  <c r="W136" i="4"/>
  <c r="BB136" i="4"/>
  <c r="AL136" i="4"/>
  <c r="V136" i="4"/>
  <c r="BA136" i="4"/>
  <c r="AK136" i="4"/>
  <c r="U136" i="4"/>
  <c r="AW136" i="4"/>
  <c r="AG136" i="4"/>
  <c r="Q136" i="4"/>
  <c r="BK136" i="4"/>
  <c r="AU136" i="4"/>
  <c r="AE136" i="4"/>
  <c r="O136" i="4"/>
  <c r="BJ136" i="4"/>
  <c r="AT136" i="4"/>
  <c r="AD136" i="4"/>
  <c r="N136" i="4"/>
  <c r="BI136" i="4"/>
  <c r="AS136" i="4"/>
  <c r="AC136" i="4"/>
  <c r="M136" i="4"/>
  <c r="BH112" i="4"/>
  <c r="AZ112" i="4"/>
  <c r="AR112" i="4"/>
  <c r="AJ112" i="4"/>
  <c r="AB112" i="4"/>
  <c r="T112" i="4"/>
  <c r="L112" i="4"/>
  <c r="BG112" i="4"/>
  <c r="AY112" i="4"/>
  <c r="AQ112" i="4"/>
  <c r="AI112" i="4"/>
  <c r="AA112" i="4"/>
  <c r="S112" i="4"/>
  <c r="BF112" i="4"/>
  <c r="AX112" i="4"/>
  <c r="AP112" i="4"/>
  <c r="AH112" i="4"/>
  <c r="Z112" i="4"/>
  <c r="R112" i="4"/>
  <c r="BD112" i="4"/>
  <c r="AV112" i="4"/>
  <c r="AN112" i="4"/>
  <c r="AF112" i="4"/>
  <c r="X112" i="4"/>
  <c r="P112" i="4"/>
  <c r="BJ112" i="4"/>
  <c r="AT112" i="4"/>
  <c r="AD112" i="4"/>
  <c r="N112" i="4"/>
  <c r="BI112" i="4"/>
  <c r="AS112" i="4"/>
  <c r="AC112" i="4"/>
  <c r="M112" i="4"/>
  <c r="BE112" i="4"/>
  <c r="AO112" i="4"/>
  <c r="Y112" i="4"/>
  <c r="BC112" i="4"/>
  <c r="AM112" i="4"/>
  <c r="W112" i="4"/>
  <c r="BB112" i="4"/>
  <c r="AL112" i="4"/>
  <c r="V112" i="4"/>
  <c r="BA112" i="4"/>
  <c r="AK112" i="4"/>
  <c r="U112" i="4"/>
  <c r="AW112" i="4"/>
  <c r="AG112" i="4"/>
  <c r="Q112" i="4"/>
  <c r="BK112" i="4"/>
  <c r="AU112" i="4"/>
  <c r="AE112" i="4"/>
  <c r="O112" i="4"/>
  <c r="R219" i="4"/>
  <c r="AT212" i="4"/>
  <c r="AT204" i="4"/>
  <c r="AT196" i="4"/>
  <c r="O191" i="4"/>
  <c r="BE188" i="4"/>
  <c r="AW188" i="4"/>
  <c r="AO188" i="4"/>
  <c r="AG188" i="4"/>
  <c r="Y188" i="4"/>
  <c r="Q188" i="4"/>
  <c r="BD188" i="4"/>
  <c r="AV188" i="4"/>
  <c r="AN188" i="4"/>
  <c r="AF188" i="4"/>
  <c r="X188" i="4"/>
  <c r="P188" i="4"/>
  <c r="BK188" i="4"/>
  <c r="BC188" i="4"/>
  <c r="AU188" i="4"/>
  <c r="AM188" i="4"/>
  <c r="AE188" i="4"/>
  <c r="W188" i="4"/>
  <c r="O188" i="4"/>
  <c r="BH188" i="4"/>
  <c r="AZ188" i="4"/>
  <c r="AR188" i="4"/>
  <c r="AJ188" i="4"/>
  <c r="AB188" i="4"/>
  <c r="T188" i="4"/>
  <c r="L188" i="4"/>
  <c r="BJ188" i="4"/>
  <c r="AT188" i="4"/>
  <c r="AD188" i="4"/>
  <c r="N188" i="4"/>
  <c r="BI188" i="4"/>
  <c r="AS188" i="4"/>
  <c r="AC188" i="4"/>
  <c r="M188" i="4"/>
  <c r="BG188" i="4"/>
  <c r="AQ188" i="4"/>
  <c r="AA188" i="4"/>
  <c r="BF188" i="4"/>
  <c r="AP188" i="4"/>
  <c r="Z188" i="4"/>
  <c r="BB188" i="4"/>
  <c r="AL188" i="4"/>
  <c r="V188" i="4"/>
  <c r="AY188" i="4"/>
  <c r="AI188" i="4"/>
  <c r="S188" i="4"/>
  <c r="AX188" i="4"/>
  <c r="AH188" i="4"/>
  <c r="R188" i="4"/>
  <c r="BA188" i="4"/>
  <c r="AK188" i="4"/>
  <c r="U188" i="4"/>
  <c r="BJ133" i="4"/>
  <c r="AT133" i="4"/>
  <c r="AD133" i="4"/>
  <c r="N133" i="4"/>
  <c r="BI133" i="4"/>
  <c r="AS133" i="4"/>
  <c r="AC133" i="4"/>
  <c r="M133" i="4"/>
  <c r="BH133" i="4"/>
  <c r="AR133" i="4"/>
  <c r="AB133" i="4"/>
  <c r="L133" i="4"/>
  <c r="BD133" i="4"/>
  <c r="AN133" i="4"/>
  <c r="X133" i="4"/>
  <c r="BB133" i="4"/>
  <c r="AL133" i="4"/>
  <c r="V133" i="4"/>
  <c r="BA133" i="4"/>
  <c r="AK133" i="4"/>
  <c r="U133" i="4"/>
  <c r="AF219" i="4"/>
  <c r="AT191" i="4"/>
  <c r="AH190" i="4"/>
  <c r="AS190" i="4"/>
  <c r="BB190" i="4"/>
  <c r="BK190" i="4"/>
  <c r="AQ212" i="4"/>
  <c r="BH212" i="4"/>
  <c r="P212" i="4"/>
  <c r="AG212" i="4"/>
  <c r="AQ204" i="4"/>
  <c r="BH204" i="4"/>
  <c r="P204" i="4"/>
  <c r="AG204" i="4"/>
  <c r="AQ196" i="4"/>
  <c r="BH196" i="4"/>
  <c r="P196" i="4"/>
  <c r="AO190" i="4"/>
  <c r="BK153" i="4"/>
  <c r="BC153" i="4"/>
  <c r="AU153" i="4"/>
  <c r="AM153" i="4"/>
  <c r="AE153" i="4"/>
  <c r="W153" i="4"/>
  <c r="O153" i="4"/>
  <c r="BJ153" i="4"/>
  <c r="BB153" i="4"/>
  <c r="AT153" i="4"/>
  <c r="AL153" i="4"/>
  <c r="AD153" i="4"/>
  <c r="V153" i="4"/>
  <c r="N153" i="4"/>
  <c r="BI153" i="4"/>
  <c r="BA153" i="4"/>
  <c r="AS153" i="4"/>
  <c r="AK153" i="4"/>
  <c r="AC153" i="4"/>
  <c r="U153" i="4"/>
  <c r="M153" i="4"/>
  <c r="BG153" i="4"/>
  <c r="AY153" i="4"/>
  <c r="AQ153" i="4"/>
  <c r="AI153" i="4"/>
  <c r="AA153" i="4"/>
  <c r="S153" i="4"/>
  <c r="BE153" i="4"/>
  <c r="AW153" i="4"/>
  <c r="AO153" i="4"/>
  <c r="AG153" i="4"/>
  <c r="Y153" i="4"/>
  <c r="Q153" i="4"/>
  <c r="BD153" i="4"/>
  <c r="AV153" i="4"/>
  <c r="AN153" i="4"/>
  <c r="AF153" i="4"/>
  <c r="X153" i="4"/>
  <c r="P153" i="4"/>
  <c r="BH153" i="4"/>
  <c r="AB153" i="4"/>
  <c r="BF153" i="4"/>
  <c r="Z153" i="4"/>
  <c r="AZ153" i="4"/>
  <c r="T153" i="4"/>
  <c r="AX153" i="4"/>
  <c r="R153" i="4"/>
  <c r="AR153" i="4"/>
  <c r="L153" i="4"/>
  <c r="AP153" i="4"/>
  <c r="AJ153" i="4"/>
  <c r="AH153" i="4"/>
  <c r="AJ234" i="4"/>
  <c r="AS234" i="4"/>
  <c r="BB234" i="4"/>
  <c r="BK234" i="4"/>
  <c r="Y234" i="4"/>
  <c r="AP234" i="4"/>
  <c r="BG234" i="4"/>
  <c r="AW219" i="4"/>
  <c r="BH219" i="4"/>
  <c r="N219" i="4"/>
  <c r="AZ194" i="4"/>
  <c r="AC191" i="4"/>
  <c r="AN191" i="4"/>
  <c r="BE191" i="4"/>
  <c r="AB298" i="4"/>
  <c r="U215" i="4"/>
  <c r="AF215" i="4"/>
  <c r="AW215" i="4"/>
  <c r="AT210" i="4"/>
  <c r="BE210" i="4"/>
  <c r="AA210" i="4"/>
  <c r="N194" i="4"/>
  <c r="Y194" i="4"/>
  <c r="AP194" i="4"/>
  <c r="BG194" i="4"/>
  <c r="BE167" i="4"/>
  <c r="AW167" i="4"/>
  <c r="AO167" i="4"/>
  <c r="AG167" i="4"/>
  <c r="Y167" i="4"/>
  <c r="Q167" i="4"/>
  <c r="BD167" i="4"/>
  <c r="AV167" i="4"/>
  <c r="AN167" i="4"/>
  <c r="AF167" i="4"/>
  <c r="X167" i="4"/>
  <c r="P167" i="4"/>
  <c r="BK167" i="4"/>
  <c r="BC167" i="4"/>
  <c r="AU167" i="4"/>
  <c r="AM167" i="4"/>
  <c r="AE167" i="4"/>
  <c r="W167" i="4"/>
  <c r="O167" i="4"/>
  <c r="BJ167" i="4"/>
  <c r="BB167" i="4"/>
  <c r="AT167" i="4"/>
  <c r="AL167" i="4"/>
  <c r="AD167" i="4"/>
  <c r="V167" i="4"/>
  <c r="N167" i="4"/>
  <c r="BI167" i="4"/>
  <c r="BA167" i="4"/>
  <c r="AS167" i="4"/>
  <c r="AK167" i="4"/>
  <c r="AC167" i="4"/>
  <c r="U167" i="4"/>
  <c r="M167" i="4"/>
  <c r="BG167" i="4"/>
  <c r="AY167" i="4"/>
  <c r="AQ167" i="4"/>
  <c r="AI167" i="4"/>
  <c r="AA167" i="4"/>
  <c r="S167" i="4"/>
  <c r="BF167" i="4"/>
  <c r="AX167" i="4"/>
  <c r="AP167" i="4"/>
  <c r="AH167" i="4"/>
  <c r="Z167" i="4"/>
  <c r="R167" i="4"/>
  <c r="BH167" i="4"/>
  <c r="AZ167" i="4"/>
  <c r="AR167" i="4"/>
  <c r="AJ167" i="4"/>
  <c r="AB167" i="4"/>
  <c r="T167" i="4"/>
  <c r="L167" i="4"/>
  <c r="AR242" i="4"/>
  <c r="BA242" i="4"/>
  <c r="BJ242" i="4"/>
  <c r="P242" i="4"/>
  <c r="AG242" i="4"/>
  <c r="AX242" i="4"/>
  <c r="BD219" i="4"/>
  <c r="AI190" i="4"/>
  <c r="BF170" i="4"/>
  <c r="AX170" i="4"/>
  <c r="AP170" i="4"/>
  <c r="AH170" i="4"/>
  <c r="Z170" i="4"/>
  <c r="R170" i="4"/>
  <c r="BE170" i="4"/>
  <c r="AW170" i="4"/>
  <c r="AO170" i="4"/>
  <c r="AG170" i="4"/>
  <c r="Y170" i="4"/>
  <c r="Q170" i="4"/>
  <c r="BD170" i="4"/>
  <c r="AV170" i="4"/>
  <c r="AN170" i="4"/>
  <c r="AF170" i="4"/>
  <c r="X170" i="4"/>
  <c r="P170" i="4"/>
  <c r="BK170" i="4"/>
  <c r="BC170" i="4"/>
  <c r="AU170" i="4"/>
  <c r="AM170" i="4"/>
  <c r="AE170" i="4"/>
  <c r="W170" i="4"/>
  <c r="O170" i="4"/>
  <c r="BJ170" i="4"/>
  <c r="BB170" i="4"/>
  <c r="AT170" i="4"/>
  <c r="AL170" i="4"/>
  <c r="AD170" i="4"/>
  <c r="V170" i="4"/>
  <c r="N170" i="4"/>
  <c r="BH170" i="4"/>
  <c r="AZ170" i="4"/>
  <c r="AR170" i="4"/>
  <c r="AJ170" i="4"/>
  <c r="AB170" i="4"/>
  <c r="T170" i="4"/>
  <c r="L170" i="4"/>
  <c r="BG170" i="4"/>
  <c r="AY170" i="4"/>
  <c r="AQ170" i="4"/>
  <c r="AI170" i="4"/>
  <c r="AA170" i="4"/>
  <c r="S170" i="4"/>
  <c r="AK170" i="4"/>
  <c r="AC170" i="4"/>
  <c r="U170" i="4"/>
  <c r="M170" i="4"/>
  <c r="BI170" i="4"/>
  <c r="BA170" i="4"/>
  <c r="AS170" i="4"/>
  <c r="AK156" i="4"/>
  <c r="AM146" i="4"/>
  <c r="AT141" i="4"/>
  <c r="BC141" i="4"/>
  <c r="R141" i="4"/>
  <c r="AI141" i="4"/>
  <c r="BC134" i="4"/>
  <c r="AK125" i="4"/>
  <c r="AO108" i="4"/>
  <c r="AS220" i="4"/>
  <c r="AI220" i="4"/>
  <c r="Z220" i="4"/>
  <c r="AJ220" i="4"/>
  <c r="AU220" i="4"/>
  <c r="BD220" i="4"/>
  <c r="BB157" i="4"/>
  <c r="BH157" i="4"/>
  <c r="O157" i="4"/>
  <c r="Y157" i="4"/>
  <c r="AP157" i="4"/>
  <c r="BG157" i="4"/>
  <c r="BG150" i="4"/>
  <c r="AN150" i="4"/>
  <c r="Q150" i="4"/>
  <c r="AY150" i="4"/>
  <c r="AF150" i="4"/>
  <c r="AM133" i="4"/>
  <c r="AW133" i="4"/>
  <c r="S133" i="4"/>
  <c r="T125" i="4"/>
  <c r="BK114" i="4"/>
  <c r="U109" i="4"/>
  <c r="BH77" i="4"/>
  <c r="AZ77" i="4"/>
  <c r="AR77" i="4"/>
  <c r="AJ77" i="4"/>
  <c r="AB77" i="4"/>
  <c r="T77" i="4"/>
  <c r="L77" i="4"/>
  <c r="BG77" i="4"/>
  <c r="AY77" i="4"/>
  <c r="AQ77" i="4"/>
  <c r="AI77" i="4"/>
  <c r="AA77" i="4"/>
  <c r="S77" i="4"/>
  <c r="BF77" i="4"/>
  <c r="AX77" i="4"/>
  <c r="AP77" i="4"/>
  <c r="AH77" i="4"/>
  <c r="Z77" i="4"/>
  <c r="R77" i="4"/>
  <c r="BE77" i="4"/>
  <c r="AW77" i="4"/>
  <c r="AO77" i="4"/>
  <c r="AG77" i="4"/>
  <c r="Y77" i="4"/>
  <c r="Q77" i="4"/>
  <c r="BD77" i="4"/>
  <c r="AV77" i="4"/>
  <c r="AN77" i="4"/>
  <c r="AF77" i="4"/>
  <c r="X77" i="4"/>
  <c r="P77" i="4"/>
  <c r="BK77" i="4"/>
  <c r="BC77" i="4"/>
  <c r="AU77" i="4"/>
  <c r="AM77" i="4"/>
  <c r="AE77" i="4"/>
  <c r="W77" i="4"/>
  <c r="O77" i="4"/>
  <c r="BJ77" i="4"/>
  <c r="BB77" i="4"/>
  <c r="AT77" i="4"/>
  <c r="AL77" i="4"/>
  <c r="AD77" i="4"/>
  <c r="V77" i="4"/>
  <c r="N77" i="4"/>
  <c r="BI77" i="4"/>
  <c r="BA77" i="4"/>
  <c r="AS77" i="4"/>
  <c r="AK77" i="4"/>
  <c r="AC77" i="4"/>
  <c r="U77" i="4"/>
  <c r="M77" i="4"/>
  <c r="BK218" i="4"/>
  <c r="X165" i="4"/>
  <c r="AK148" i="4"/>
  <c r="AR141" i="4"/>
  <c r="AX135" i="4"/>
  <c r="AH135" i="4"/>
  <c r="R135" i="4"/>
  <c r="AM125" i="4"/>
  <c r="AW125" i="4"/>
  <c r="S125" i="4"/>
  <c r="Q124" i="4"/>
  <c r="AJ109" i="4"/>
  <c r="BI18" i="4"/>
  <c r="AS18" i="4"/>
  <c r="AC18" i="4"/>
  <c r="M18" i="4"/>
  <c r="BH18" i="4"/>
  <c r="AR18" i="4"/>
  <c r="AB18" i="4"/>
  <c r="L18" i="4"/>
  <c r="BD18" i="4"/>
  <c r="AN18" i="4"/>
  <c r="X18" i="4"/>
  <c r="BC18" i="4"/>
  <c r="AM18" i="4"/>
  <c r="W18" i="4"/>
  <c r="U18" i="4"/>
  <c r="BC191" i="4"/>
  <c r="V165" i="4"/>
  <c r="M165" i="4"/>
  <c r="W165" i="4"/>
  <c r="AG165" i="4"/>
  <c r="AX165" i="4"/>
  <c r="T149" i="4"/>
  <c r="AY146" i="4"/>
  <c r="BD141" i="4"/>
  <c r="AG126" i="4"/>
  <c r="R108" i="4"/>
  <c r="BK210" i="4"/>
  <c r="BD149" i="4"/>
  <c r="AQ124" i="4"/>
  <c r="BH124" i="4"/>
  <c r="O124" i="4"/>
  <c r="X124" i="4"/>
  <c r="AL114" i="4"/>
  <c r="AV114" i="4"/>
  <c r="R114" i="4"/>
  <c r="AD109" i="4"/>
  <c r="BK109" i="4"/>
  <c r="Z109" i="4"/>
  <c r="AQ109" i="4"/>
  <c r="BK62" i="4"/>
  <c r="BC62" i="4"/>
  <c r="AU62" i="4"/>
  <c r="AM62" i="4"/>
  <c r="AE62" i="4"/>
  <c r="W62" i="4"/>
  <c r="O62" i="4"/>
  <c r="BJ62" i="4"/>
  <c r="BB62" i="4"/>
  <c r="AT62" i="4"/>
  <c r="AL62" i="4"/>
  <c r="AD62" i="4"/>
  <c r="V62" i="4"/>
  <c r="N62" i="4"/>
  <c r="BI62" i="4"/>
  <c r="BA62" i="4"/>
  <c r="AS62" i="4"/>
  <c r="AK62" i="4"/>
  <c r="AC62" i="4"/>
  <c r="U62" i="4"/>
  <c r="M62" i="4"/>
  <c r="BH62" i="4"/>
  <c r="AZ62" i="4"/>
  <c r="AR62" i="4"/>
  <c r="AJ62" i="4"/>
  <c r="AB62" i="4"/>
  <c r="T62" i="4"/>
  <c r="L62" i="4"/>
  <c r="BG62" i="4"/>
  <c r="AY62" i="4"/>
  <c r="AQ62" i="4"/>
  <c r="AI62" i="4"/>
  <c r="AA62" i="4"/>
  <c r="S62" i="4"/>
  <c r="BF62" i="4"/>
  <c r="AX62" i="4"/>
  <c r="AP62" i="4"/>
  <c r="AH62" i="4"/>
  <c r="Z62" i="4"/>
  <c r="R62" i="4"/>
  <c r="BE62" i="4"/>
  <c r="AW62" i="4"/>
  <c r="AO62" i="4"/>
  <c r="AG62" i="4"/>
  <c r="Y62" i="4"/>
  <c r="Q62" i="4"/>
  <c r="BD62" i="4"/>
  <c r="AV62" i="4"/>
  <c r="AN62" i="4"/>
  <c r="AF62" i="4"/>
  <c r="X62" i="4"/>
  <c r="P62" i="4"/>
  <c r="AW166" i="4"/>
  <c r="N149" i="4"/>
  <c r="AE149" i="4"/>
  <c r="AO149" i="4"/>
  <c r="BF149" i="4"/>
  <c r="AG148" i="4"/>
  <c r="AA143" i="4"/>
  <c r="O143" i="4"/>
  <c r="X143" i="4"/>
  <c r="AO143" i="4"/>
  <c r="R134" i="4"/>
  <c r="AB134" i="4"/>
  <c r="AK134" i="4"/>
  <c r="AT134" i="4"/>
  <c r="L125" i="4"/>
  <c r="AD122" i="4"/>
  <c r="AN122" i="4"/>
  <c r="BE122" i="4"/>
  <c r="AX118" i="4"/>
  <c r="BH118" i="4"/>
  <c r="AR116" i="4"/>
  <c r="BB116" i="4"/>
  <c r="BK116" i="4"/>
  <c r="W114" i="4"/>
  <c r="BI108" i="4"/>
  <c r="BD81" i="4"/>
  <c r="AV81" i="4"/>
  <c r="AN81" i="4"/>
  <c r="AF81" i="4"/>
  <c r="X81" i="4"/>
  <c r="P81" i="4"/>
  <c r="BK81" i="4"/>
  <c r="BC81" i="4"/>
  <c r="AU81" i="4"/>
  <c r="AM81" i="4"/>
  <c r="AE81" i="4"/>
  <c r="W81" i="4"/>
  <c r="O81" i="4"/>
  <c r="BJ81" i="4"/>
  <c r="BB81" i="4"/>
  <c r="AT81" i="4"/>
  <c r="AL81" i="4"/>
  <c r="AD81" i="4"/>
  <c r="V81" i="4"/>
  <c r="N81" i="4"/>
  <c r="BI81" i="4"/>
  <c r="BA81" i="4"/>
  <c r="AS81" i="4"/>
  <c r="AK81" i="4"/>
  <c r="AC81" i="4"/>
  <c r="U81" i="4"/>
  <c r="M81" i="4"/>
  <c r="BH81" i="4"/>
  <c r="AZ81" i="4"/>
  <c r="AR81" i="4"/>
  <c r="AJ81" i="4"/>
  <c r="AB81" i="4"/>
  <c r="T81" i="4"/>
  <c r="L81" i="4"/>
  <c r="BG81" i="4"/>
  <c r="AY81" i="4"/>
  <c r="AQ81" i="4"/>
  <c r="AI81" i="4"/>
  <c r="AA81" i="4"/>
  <c r="S81" i="4"/>
  <c r="BF81" i="4"/>
  <c r="AX81" i="4"/>
  <c r="AP81" i="4"/>
  <c r="AH81" i="4"/>
  <c r="Z81" i="4"/>
  <c r="R81" i="4"/>
  <c r="BE81" i="4"/>
  <c r="AW81" i="4"/>
  <c r="AO81" i="4"/>
  <c r="AG81" i="4"/>
  <c r="Y81" i="4"/>
  <c r="Q81" i="4"/>
  <c r="BD73" i="4"/>
  <c r="AV73" i="4"/>
  <c r="AN73" i="4"/>
  <c r="AF73" i="4"/>
  <c r="X73" i="4"/>
  <c r="P73" i="4"/>
  <c r="BK73" i="4"/>
  <c r="BC73" i="4"/>
  <c r="AU73" i="4"/>
  <c r="AM73" i="4"/>
  <c r="AE73" i="4"/>
  <c r="W73" i="4"/>
  <c r="O73" i="4"/>
  <c r="BJ73" i="4"/>
  <c r="BB73" i="4"/>
  <c r="AT73" i="4"/>
  <c r="AL73" i="4"/>
  <c r="AD73" i="4"/>
  <c r="V73" i="4"/>
  <c r="N73" i="4"/>
  <c r="BI73" i="4"/>
  <c r="BA73" i="4"/>
  <c r="AS73" i="4"/>
  <c r="AK73" i="4"/>
  <c r="AC73" i="4"/>
  <c r="U73" i="4"/>
  <c r="M73" i="4"/>
  <c r="BH73" i="4"/>
  <c r="AZ73" i="4"/>
  <c r="AR73" i="4"/>
  <c r="AJ73" i="4"/>
  <c r="AB73" i="4"/>
  <c r="T73" i="4"/>
  <c r="L73" i="4"/>
  <c r="BG73" i="4"/>
  <c r="AY73" i="4"/>
  <c r="AQ73" i="4"/>
  <c r="AI73" i="4"/>
  <c r="AA73" i="4"/>
  <c r="S73" i="4"/>
  <c r="BF73" i="4"/>
  <c r="AX73" i="4"/>
  <c r="AP73" i="4"/>
  <c r="AH73" i="4"/>
  <c r="Z73" i="4"/>
  <c r="R73" i="4"/>
  <c r="BE73" i="4"/>
  <c r="AW73" i="4"/>
  <c r="AO73" i="4"/>
  <c r="AG73" i="4"/>
  <c r="Y73" i="4"/>
  <c r="Q73" i="4"/>
  <c r="BD65" i="4"/>
  <c r="AV65" i="4"/>
  <c r="AN65" i="4"/>
  <c r="AF65" i="4"/>
  <c r="X65" i="4"/>
  <c r="P65" i="4"/>
  <c r="BK65" i="4"/>
  <c r="BC65" i="4"/>
  <c r="AU65" i="4"/>
  <c r="AM65" i="4"/>
  <c r="AE65" i="4"/>
  <c r="W65" i="4"/>
  <c r="O65" i="4"/>
  <c r="BJ65" i="4"/>
  <c r="BB65" i="4"/>
  <c r="AT65" i="4"/>
  <c r="AL65" i="4"/>
  <c r="AD65" i="4"/>
  <c r="V65" i="4"/>
  <c r="N65" i="4"/>
  <c r="BI65" i="4"/>
  <c r="BA65" i="4"/>
  <c r="AS65" i="4"/>
  <c r="AK65" i="4"/>
  <c r="AC65" i="4"/>
  <c r="U65" i="4"/>
  <c r="M65" i="4"/>
  <c r="BH65" i="4"/>
  <c r="AZ65" i="4"/>
  <c r="AR65" i="4"/>
  <c r="AJ65" i="4"/>
  <c r="AB65" i="4"/>
  <c r="T65" i="4"/>
  <c r="L65" i="4"/>
  <c r="BG65" i="4"/>
  <c r="AY65" i="4"/>
  <c r="AQ65" i="4"/>
  <c r="AI65" i="4"/>
  <c r="AA65" i="4"/>
  <c r="S65" i="4"/>
  <c r="BF65" i="4"/>
  <c r="AX65" i="4"/>
  <c r="AP65" i="4"/>
  <c r="AH65" i="4"/>
  <c r="Z65" i="4"/>
  <c r="R65" i="4"/>
  <c r="BE65" i="4"/>
  <c r="AW65" i="4"/>
  <c r="AO65" i="4"/>
  <c r="AG65" i="4"/>
  <c r="Y65" i="4"/>
  <c r="Q65" i="4"/>
  <c r="AR181" i="4"/>
  <c r="BA181" i="4"/>
  <c r="BK181" i="4"/>
  <c r="Y181" i="4"/>
  <c r="AP181" i="4"/>
  <c r="BG181" i="4"/>
  <c r="AD173" i="4"/>
  <c r="M173" i="4"/>
  <c r="W173" i="4"/>
  <c r="AF173" i="4"/>
  <c r="AW173" i="4"/>
  <c r="S173" i="4"/>
  <c r="AE166" i="4"/>
  <c r="AN166" i="4"/>
  <c r="BF166" i="4"/>
  <c r="M166" i="4"/>
  <c r="V166" i="4"/>
  <c r="AS156" i="4"/>
  <c r="AE150" i="4"/>
  <c r="AP150" i="4"/>
  <c r="AZ150" i="4"/>
  <c r="BI150" i="4"/>
  <c r="BA149" i="4"/>
  <c r="AR146" i="4"/>
  <c r="AR135" i="4"/>
  <c r="BG126" i="4"/>
  <c r="BF126" i="4"/>
  <c r="M126" i="4"/>
  <c r="V126" i="4"/>
  <c r="Y124" i="4"/>
  <c r="AK114" i="4"/>
  <c r="AA108" i="4"/>
  <c r="N108" i="4"/>
  <c r="W108" i="4"/>
  <c r="AF108" i="4"/>
  <c r="BE44" i="4"/>
  <c r="AW44" i="4"/>
  <c r="AO44" i="4"/>
  <c r="AG44" i="4"/>
  <c r="Y44" i="4"/>
  <c r="Q44" i="4"/>
  <c r="BD44" i="4"/>
  <c r="AV44" i="4"/>
  <c r="AN44" i="4"/>
  <c r="AF44" i="4"/>
  <c r="X44" i="4"/>
  <c r="P44" i="4"/>
  <c r="BK44" i="4"/>
  <c r="BC44" i="4"/>
  <c r="AU44" i="4"/>
  <c r="AM44" i="4"/>
  <c r="AE44" i="4"/>
  <c r="W44" i="4"/>
  <c r="O44" i="4"/>
  <c r="BJ44" i="4"/>
  <c r="BB44" i="4"/>
  <c r="AT44" i="4"/>
  <c r="AL44" i="4"/>
  <c r="AD44" i="4"/>
  <c r="V44" i="4"/>
  <c r="N44" i="4"/>
  <c r="BH44" i="4"/>
  <c r="AZ44" i="4"/>
  <c r="AR44" i="4"/>
  <c r="AJ44" i="4"/>
  <c r="AB44" i="4"/>
  <c r="T44" i="4"/>
  <c r="L44" i="4"/>
  <c r="BG44" i="4"/>
  <c r="AY44" i="4"/>
  <c r="AQ44" i="4"/>
  <c r="AI44" i="4"/>
  <c r="AA44" i="4"/>
  <c r="S44" i="4"/>
  <c r="BF44" i="4"/>
  <c r="AX44" i="4"/>
  <c r="AP44" i="4"/>
  <c r="AH44" i="4"/>
  <c r="Z44" i="4"/>
  <c r="R44" i="4"/>
  <c r="BI44" i="4"/>
  <c r="BA44" i="4"/>
  <c r="AS44" i="4"/>
  <c r="AK44" i="4"/>
  <c r="AC44" i="4"/>
  <c r="U44" i="4"/>
  <c r="M44" i="4"/>
  <c r="Q156" i="4"/>
  <c r="AH156" i="4"/>
  <c r="AR156" i="4"/>
  <c r="BB156" i="4"/>
  <c r="BK156" i="4"/>
  <c r="AC149" i="4"/>
  <c r="AJ148" i="4"/>
  <c r="AT148" i="4"/>
  <c r="BC148" i="4"/>
  <c r="BG146" i="4"/>
  <c r="BB146" i="4"/>
  <c r="Q146" i="4"/>
  <c r="AH146" i="4"/>
  <c r="AV141" i="4"/>
  <c r="AC135" i="4"/>
  <c r="AM135" i="4"/>
  <c r="AV135" i="4"/>
  <c r="U124" i="4"/>
  <c r="AJ114" i="4"/>
  <c r="BF103" i="4"/>
  <c r="AX103" i="4"/>
  <c r="AP103" i="4"/>
  <c r="AH103" i="4"/>
  <c r="Z103" i="4"/>
  <c r="R103" i="4"/>
  <c r="BE103" i="4"/>
  <c r="AW103" i="4"/>
  <c r="AO103" i="4"/>
  <c r="AG103" i="4"/>
  <c r="Y103" i="4"/>
  <c r="Q103" i="4"/>
  <c r="BD103" i="4"/>
  <c r="AV103" i="4"/>
  <c r="AN103" i="4"/>
  <c r="AF103" i="4"/>
  <c r="X103" i="4"/>
  <c r="P103" i="4"/>
  <c r="BK103" i="4"/>
  <c r="BC103" i="4"/>
  <c r="AU103" i="4"/>
  <c r="AM103" i="4"/>
  <c r="AE103" i="4"/>
  <c r="W103" i="4"/>
  <c r="O103" i="4"/>
  <c r="BJ103" i="4"/>
  <c r="BB103" i="4"/>
  <c r="AT103" i="4"/>
  <c r="AL103" i="4"/>
  <c r="AD103" i="4"/>
  <c r="V103" i="4"/>
  <c r="N103" i="4"/>
  <c r="BI103" i="4"/>
  <c r="BA103" i="4"/>
  <c r="AS103" i="4"/>
  <c r="AK103" i="4"/>
  <c r="AC103" i="4"/>
  <c r="U103" i="4"/>
  <c r="M103" i="4"/>
  <c r="BH103" i="4"/>
  <c r="AZ103" i="4"/>
  <c r="AR103" i="4"/>
  <c r="AJ103" i="4"/>
  <c r="AB103" i="4"/>
  <c r="T103" i="4"/>
  <c r="L103" i="4"/>
  <c r="BG103" i="4"/>
  <c r="AY103" i="4"/>
  <c r="AQ103" i="4"/>
  <c r="AI103" i="4"/>
  <c r="AA103" i="4"/>
  <c r="S103" i="4"/>
  <c r="BF87" i="4"/>
  <c r="AX87" i="4"/>
  <c r="AP87" i="4"/>
  <c r="AH87" i="4"/>
  <c r="Z87" i="4"/>
  <c r="R87" i="4"/>
  <c r="BE87" i="4"/>
  <c r="AW87" i="4"/>
  <c r="AO87" i="4"/>
  <c r="AG87" i="4"/>
  <c r="Y87" i="4"/>
  <c r="Q87" i="4"/>
  <c r="BD87" i="4"/>
  <c r="AV87" i="4"/>
  <c r="AN87" i="4"/>
  <c r="AF87" i="4"/>
  <c r="X87" i="4"/>
  <c r="P87" i="4"/>
  <c r="BK87" i="4"/>
  <c r="BC87" i="4"/>
  <c r="AU87" i="4"/>
  <c r="AM87" i="4"/>
  <c r="AE87" i="4"/>
  <c r="W87" i="4"/>
  <c r="O87" i="4"/>
  <c r="BJ87" i="4"/>
  <c r="BB87" i="4"/>
  <c r="AT87" i="4"/>
  <c r="AL87" i="4"/>
  <c r="AD87" i="4"/>
  <c r="V87" i="4"/>
  <c r="N87" i="4"/>
  <c r="BI87" i="4"/>
  <c r="BA87" i="4"/>
  <c r="AS87" i="4"/>
  <c r="AK87" i="4"/>
  <c r="AC87" i="4"/>
  <c r="U87" i="4"/>
  <c r="M87" i="4"/>
  <c r="BH87" i="4"/>
  <c r="AZ87" i="4"/>
  <c r="AR87" i="4"/>
  <c r="AJ87" i="4"/>
  <c r="AB87" i="4"/>
  <c r="T87" i="4"/>
  <c r="L87" i="4"/>
  <c r="BG87" i="4"/>
  <c r="AY87" i="4"/>
  <c r="AQ87" i="4"/>
  <c r="AI87" i="4"/>
  <c r="AA87" i="4"/>
  <c r="S87" i="4"/>
  <c r="BF71" i="4"/>
  <c r="AX71" i="4"/>
  <c r="AP71" i="4"/>
  <c r="AH71" i="4"/>
  <c r="Z71" i="4"/>
  <c r="R71" i="4"/>
  <c r="BE71" i="4"/>
  <c r="AW71" i="4"/>
  <c r="AO71" i="4"/>
  <c r="AG71" i="4"/>
  <c r="Y71" i="4"/>
  <c r="Q71" i="4"/>
  <c r="BD71" i="4"/>
  <c r="AV71" i="4"/>
  <c r="AN71" i="4"/>
  <c r="AF71" i="4"/>
  <c r="X71" i="4"/>
  <c r="P71" i="4"/>
  <c r="BK71" i="4"/>
  <c r="BC71" i="4"/>
  <c r="AU71" i="4"/>
  <c r="AM71" i="4"/>
  <c r="AE71" i="4"/>
  <c r="W71" i="4"/>
  <c r="O71" i="4"/>
  <c r="BJ71" i="4"/>
  <c r="BB71" i="4"/>
  <c r="AT71" i="4"/>
  <c r="AL71" i="4"/>
  <c r="AD71" i="4"/>
  <c r="V71" i="4"/>
  <c r="N71" i="4"/>
  <c r="BI71" i="4"/>
  <c r="BA71" i="4"/>
  <c r="AS71" i="4"/>
  <c r="AK71" i="4"/>
  <c r="AC71" i="4"/>
  <c r="U71" i="4"/>
  <c r="M71" i="4"/>
  <c r="BH71" i="4"/>
  <c r="AZ71" i="4"/>
  <c r="AR71" i="4"/>
  <c r="AJ71" i="4"/>
  <c r="AB71" i="4"/>
  <c r="T71" i="4"/>
  <c r="L71" i="4"/>
  <c r="BG71" i="4"/>
  <c r="AY71" i="4"/>
  <c r="AQ71" i="4"/>
  <c r="AI71" i="4"/>
  <c r="AA71" i="4"/>
  <c r="S71" i="4"/>
  <c r="BF55" i="4"/>
  <c r="AX55" i="4"/>
  <c r="AP55" i="4"/>
  <c r="AH55" i="4"/>
  <c r="Z55" i="4"/>
  <c r="R55" i="4"/>
  <c r="BE55" i="4"/>
  <c r="AW55" i="4"/>
  <c r="AO55" i="4"/>
  <c r="AG55" i="4"/>
  <c r="Y55" i="4"/>
  <c r="Q55" i="4"/>
  <c r="BD55" i="4"/>
  <c r="AV55" i="4"/>
  <c r="AN55" i="4"/>
  <c r="AF55" i="4"/>
  <c r="X55" i="4"/>
  <c r="P55" i="4"/>
  <c r="BK55" i="4"/>
  <c r="BC55" i="4"/>
  <c r="AU55" i="4"/>
  <c r="AM55" i="4"/>
  <c r="AE55" i="4"/>
  <c r="W55" i="4"/>
  <c r="O55" i="4"/>
  <c r="BJ55" i="4"/>
  <c r="BB55" i="4"/>
  <c r="AT55" i="4"/>
  <c r="AL55" i="4"/>
  <c r="AD55" i="4"/>
  <c r="V55" i="4"/>
  <c r="N55" i="4"/>
  <c r="BI55" i="4"/>
  <c r="BA55" i="4"/>
  <c r="AS55" i="4"/>
  <c r="AK55" i="4"/>
  <c r="AC55" i="4"/>
  <c r="U55" i="4"/>
  <c r="M55" i="4"/>
  <c r="BH55" i="4"/>
  <c r="AZ55" i="4"/>
  <c r="AR55" i="4"/>
  <c r="AJ55" i="4"/>
  <c r="AB55" i="4"/>
  <c r="T55" i="4"/>
  <c r="L55" i="4"/>
  <c r="BG55" i="4"/>
  <c r="AY55" i="4"/>
  <c r="AQ55" i="4"/>
  <c r="AI55" i="4"/>
  <c r="AA55" i="4"/>
  <c r="S55" i="4"/>
  <c r="BF108" i="4"/>
  <c r="BF23" i="4"/>
  <c r="AX23" i="4"/>
  <c r="AP23" i="4"/>
  <c r="AH23" i="4"/>
  <c r="Z23" i="4"/>
  <c r="R23" i="4"/>
  <c r="BE23" i="4"/>
  <c r="AW23" i="4"/>
  <c r="AO23" i="4"/>
  <c r="AG23" i="4"/>
  <c r="Y23" i="4"/>
  <c r="Q23" i="4"/>
  <c r="BD23" i="4"/>
  <c r="AV23" i="4"/>
  <c r="AN23" i="4"/>
  <c r="AF23" i="4"/>
  <c r="X23" i="4"/>
  <c r="P23" i="4"/>
  <c r="BI23" i="4"/>
  <c r="BA23" i="4"/>
  <c r="AS23" i="4"/>
  <c r="AK23" i="4"/>
  <c r="AC23" i="4"/>
  <c r="U23" i="4"/>
  <c r="M23" i="4"/>
  <c r="BG23" i="4"/>
  <c r="AQ23" i="4"/>
  <c r="AA23" i="4"/>
  <c r="BC23" i="4"/>
  <c r="AM23" i="4"/>
  <c r="W23" i="4"/>
  <c r="BB23" i="4"/>
  <c r="AL23" i="4"/>
  <c r="V23" i="4"/>
  <c r="AZ23" i="4"/>
  <c r="AJ23" i="4"/>
  <c r="T23" i="4"/>
  <c r="AY23" i="4"/>
  <c r="AI23" i="4"/>
  <c r="S23" i="4"/>
  <c r="BK23" i="4"/>
  <c r="AU23" i="4"/>
  <c r="AE23" i="4"/>
  <c r="O23" i="4"/>
  <c r="BJ23" i="4"/>
  <c r="AT23" i="4"/>
  <c r="AD23" i="4"/>
  <c r="N23" i="4"/>
  <c r="BH23" i="4"/>
  <c r="AR23" i="4"/>
  <c r="AB23" i="4"/>
  <c r="L23" i="4"/>
  <c r="AE110" i="4"/>
  <c r="AW110" i="4"/>
  <c r="AN110" i="4"/>
  <c r="AP110" i="4"/>
  <c r="AZ110" i="4"/>
  <c r="BI110" i="4"/>
  <c r="BC26" i="4"/>
  <c r="AL18" i="4"/>
  <c r="AW18" i="4"/>
  <c r="S18" i="4"/>
  <c r="BK38" i="4"/>
  <c r="BC38" i="4"/>
  <c r="AU38" i="4"/>
  <c r="AM38" i="4"/>
  <c r="AE38" i="4"/>
  <c r="W38" i="4"/>
  <c r="O38" i="4"/>
  <c r="BJ38" i="4"/>
  <c r="BB38" i="4"/>
  <c r="AT38" i="4"/>
  <c r="AL38" i="4"/>
  <c r="AD38" i="4"/>
  <c r="V38" i="4"/>
  <c r="N38" i="4"/>
  <c r="BI38" i="4"/>
  <c r="BA38" i="4"/>
  <c r="AS38" i="4"/>
  <c r="AK38" i="4"/>
  <c r="AC38" i="4"/>
  <c r="U38" i="4"/>
  <c r="M38" i="4"/>
  <c r="BH38" i="4"/>
  <c r="AZ38" i="4"/>
  <c r="AR38" i="4"/>
  <c r="AJ38" i="4"/>
  <c r="AB38" i="4"/>
  <c r="T38" i="4"/>
  <c r="BF38" i="4"/>
  <c r="AX38" i="4"/>
  <c r="AP38" i="4"/>
  <c r="AH38" i="4"/>
  <c r="Z38" i="4"/>
  <c r="R38" i="4"/>
  <c r="BE38" i="4"/>
  <c r="AW38" i="4"/>
  <c r="AO38" i="4"/>
  <c r="AG38" i="4"/>
  <c r="Y38" i="4"/>
  <c r="Q38" i="4"/>
  <c r="BD38" i="4"/>
  <c r="AV38" i="4"/>
  <c r="AN38" i="4"/>
  <c r="AF38" i="4"/>
  <c r="X38" i="4"/>
  <c r="P38" i="4"/>
  <c r="S38" i="4"/>
  <c r="L38" i="4"/>
  <c r="BG38" i="4"/>
  <c r="AY38" i="4"/>
  <c r="AQ38" i="4"/>
  <c r="AI38" i="4"/>
  <c r="AA38" i="4"/>
  <c r="AZ82" i="4"/>
  <c r="BI82" i="4"/>
  <c r="O82" i="4"/>
  <c r="X82" i="4"/>
  <c r="AO82" i="4"/>
  <c r="BF82" i="4"/>
  <c r="T66" i="4"/>
  <c r="AC66" i="4"/>
  <c r="AL66" i="4"/>
  <c r="AU66" i="4"/>
  <c r="BD66" i="4"/>
  <c r="Z66" i="4"/>
  <c r="AQ66" i="4"/>
  <c r="BC34" i="4"/>
  <c r="P46" i="4"/>
  <c r="AG46" i="4"/>
  <c r="AX46" i="4"/>
  <c r="BH46" i="4"/>
  <c r="N46" i="4"/>
  <c r="W46" i="4"/>
  <c r="U34" i="4"/>
  <c r="L119" i="4"/>
  <c r="R119" i="4"/>
  <c r="AZ119" i="4"/>
  <c r="U119" i="4"/>
  <c r="AE119" i="4"/>
  <c r="AN119" i="4"/>
  <c r="BE119" i="4"/>
  <c r="AM42" i="4"/>
  <c r="M42" i="4"/>
  <c r="V42" i="4"/>
  <c r="AF42" i="4"/>
  <c r="AW42" i="4"/>
  <c r="S42" i="4"/>
  <c r="AA19" i="4"/>
  <c r="T19" i="4"/>
  <c r="AC19" i="4"/>
  <c r="AL19" i="4"/>
  <c r="BJ149" i="4"/>
  <c r="AR74" i="4"/>
  <c r="BA74" i="4"/>
  <c r="BJ74" i="4"/>
  <c r="P74" i="4"/>
  <c r="AG74" i="4"/>
  <c r="AX74" i="4"/>
  <c r="V34" i="4"/>
  <c r="AG34" i="4"/>
  <c r="AX34" i="4"/>
  <c r="AS26" i="4"/>
  <c r="BB26" i="4"/>
  <c r="R26" i="4"/>
  <c r="AI26" i="4"/>
  <c r="T58" i="4"/>
  <c r="AC58" i="4"/>
  <c r="AL58" i="4"/>
  <c r="AU58" i="4"/>
  <c r="BD58" i="4"/>
  <c r="Z58" i="4"/>
  <c r="AQ58" i="4"/>
  <c r="W42" i="4"/>
  <c r="AU34" i="4"/>
  <c r="BD19" i="4"/>
  <c r="AA20" i="4"/>
  <c r="AD20" i="4"/>
  <c r="AY20" i="4"/>
  <c r="AP20" i="4"/>
  <c r="BH20" i="4"/>
  <c r="P20" i="4"/>
  <c r="AG20" i="4"/>
  <c r="BI200" i="4"/>
  <c r="BA200" i="4"/>
  <c r="AS200" i="4"/>
  <c r="AK200" i="4"/>
  <c r="AC200" i="4"/>
  <c r="U200" i="4"/>
  <c r="M200" i="4"/>
  <c r="BH200" i="4"/>
  <c r="AZ200" i="4"/>
  <c r="AR200" i="4"/>
  <c r="AJ200" i="4"/>
  <c r="AB200" i="4"/>
  <c r="T200" i="4"/>
  <c r="L200" i="4"/>
  <c r="BG200" i="4"/>
  <c r="AY200" i="4"/>
  <c r="AQ200" i="4"/>
  <c r="AI200" i="4"/>
  <c r="AA200" i="4"/>
  <c r="S200" i="4"/>
  <c r="BD200" i="4"/>
  <c r="AV200" i="4"/>
  <c r="AN200" i="4"/>
  <c r="AF200" i="4"/>
  <c r="X200" i="4"/>
  <c r="P200" i="4"/>
  <c r="BF200" i="4"/>
  <c r="AP200" i="4"/>
  <c r="Z200" i="4"/>
  <c r="BE200" i="4"/>
  <c r="AO200" i="4"/>
  <c r="Y200" i="4"/>
  <c r="BC200" i="4"/>
  <c r="AM200" i="4"/>
  <c r="W200" i="4"/>
  <c r="BB200" i="4"/>
  <c r="AL200" i="4"/>
  <c r="V200" i="4"/>
  <c r="AX200" i="4"/>
  <c r="AH200" i="4"/>
  <c r="R200" i="4"/>
  <c r="AW200" i="4"/>
  <c r="AG200" i="4"/>
  <c r="Q200" i="4"/>
  <c r="BK200" i="4"/>
  <c r="AU200" i="4"/>
  <c r="AE200" i="4"/>
  <c r="O200" i="4"/>
  <c r="BJ200" i="4"/>
  <c r="AT200" i="4"/>
  <c r="AD200" i="4"/>
  <c r="N200" i="4"/>
  <c r="BE352" i="4"/>
  <c r="AW352" i="4"/>
  <c r="AO352" i="4"/>
  <c r="AG352" i="4"/>
  <c r="Y352" i="4"/>
  <c r="Q352" i="4"/>
  <c r="BD352" i="4"/>
  <c r="AV352" i="4"/>
  <c r="AN352" i="4"/>
  <c r="AF352" i="4"/>
  <c r="X352" i="4"/>
  <c r="P352" i="4"/>
  <c r="BK352" i="4"/>
  <c r="BC352" i="4"/>
  <c r="AU352" i="4"/>
  <c r="AM352" i="4"/>
  <c r="AE352" i="4"/>
  <c r="W352" i="4"/>
  <c r="O352" i="4"/>
  <c r="BI352" i="4"/>
  <c r="BA352" i="4"/>
  <c r="AS352" i="4"/>
  <c r="AK352" i="4"/>
  <c r="AC352" i="4"/>
  <c r="U352" i="4"/>
  <c r="M352" i="4"/>
  <c r="AX352" i="4"/>
  <c r="AH352" i="4"/>
  <c r="R352" i="4"/>
  <c r="BJ352" i="4"/>
  <c r="AT352" i="4"/>
  <c r="AD352" i="4"/>
  <c r="N352" i="4"/>
  <c r="BH352" i="4"/>
  <c r="AR352" i="4"/>
  <c r="AB352" i="4"/>
  <c r="L352" i="4"/>
  <c r="BG352" i="4"/>
  <c r="AQ352" i="4"/>
  <c r="AA352" i="4"/>
  <c r="BF352" i="4"/>
  <c r="AP352" i="4"/>
  <c r="Z352" i="4"/>
  <c r="BB352" i="4"/>
  <c r="AL352" i="4"/>
  <c r="V352" i="4"/>
  <c r="AZ352" i="4"/>
  <c r="AJ352" i="4"/>
  <c r="T352" i="4"/>
  <c r="AY352" i="4"/>
  <c r="AI352" i="4"/>
  <c r="S352" i="4"/>
  <c r="BD185" i="4"/>
  <c r="AV185" i="4"/>
  <c r="AN185" i="4"/>
  <c r="AF185" i="4"/>
  <c r="X185" i="4"/>
  <c r="P185" i="4"/>
  <c r="BK185" i="4"/>
  <c r="BC185" i="4"/>
  <c r="AU185" i="4"/>
  <c r="AM185" i="4"/>
  <c r="AE185" i="4"/>
  <c r="W185" i="4"/>
  <c r="O185" i="4"/>
  <c r="BJ185" i="4"/>
  <c r="BB185" i="4"/>
  <c r="AT185" i="4"/>
  <c r="AL185" i="4"/>
  <c r="AD185" i="4"/>
  <c r="V185" i="4"/>
  <c r="N185" i="4"/>
  <c r="BG185" i="4"/>
  <c r="AY185" i="4"/>
  <c r="AQ185" i="4"/>
  <c r="AI185" i="4"/>
  <c r="AA185" i="4"/>
  <c r="S185" i="4"/>
  <c r="BF185" i="4"/>
  <c r="AP185" i="4"/>
  <c r="Z185" i="4"/>
  <c r="BE185" i="4"/>
  <c r="AO185" i="4"/>
  <c r="Y185" i="4"/>
  <c r="BA185" i="4"/>
  <c r="AK185" i="4"/>
  <c r="U185" i="4"/>
  <c r="AZ185" i="4"/>
  <c r="AJ185" i="4"/>
  <c r="T185" i="4"/>
  <c r="AX185" i="4"/>
  <c r="AH185" i="4"/>
  <c r="R185" i="4"/>
  <c r="BI185" i="4"/>
  <c r="AS185" i="4"/>
  <c r="AC185" i="4"/>
  <c r="M185" i="4"/>
  <c r="BH185" i="4"/>
  <c r="AR185" i="4"/>
  <c r="AB185" i="4"/>
  <c r="L185" i="4"/>
  <c r="AG185" i="4"/>
  <c r="Q185" i="4"/>
  <c r="AW185" i="4"/>
  <c r="BE236" i="4"/>
  <c r="AW236" i="4"/>
  <c r="AO236" i="4"/>
  <c r="AG236" i="4"/>
  <c r="Y236" i="4"/>
  <c r="Q236" i="4"/>
  <c r="BD236" i="4"/>
  <c r="AV236" i="4"/>
  <c r="AN236" i="4"/>
  <c r="AF236" i="4"/>
  <c r="X236" i="4"/>
  <c r="P236" i="4"/>
  <c r="BK236" i="4"/>
  <c r="BC236" i="4"/>
  <c r="AU236" i="4"/>
  <c r="AM236" i="4"/>
  <c r="AE236" i="4"/>
  <c r="W236" i="4"/>
  <c r="O236" i="4"/>
  <c r="BJ236" i="4"/>
  <c r="BB236" i="4"/>
  <c r="AT236" i="4"/>
  <c r="AL236" i="4"/>
  <c r="AD236" i="4"/>
  <c r="V236" i="4"/>
  <c r="N236" i="4"/>
  <c r="BI236" i="4"/>
  <c r="BA236" i="4"/>
  <c r="AS236" i="4"/>
  <c r="AK236" i="4"/>
  <c r="AC236" i="4"/>
  <c r="U236" i="4"/>
  <c r="M236" i="4"/>
  <c r="BH236" i="4"/>
  <c r="AZ236" i="4"/>
  <c r="AR236" i="4"/>
  <c r="AJ236" i="4"/>
  <c r="AB236" i="4"/>
  <c r="T236" i="4"/>
  <c r="L236" i="4"/>
  <c r="BG236" i="4"/>
  <c r="AY236" i="4"/>
  <c r="AQ236" i="4"/>
  <c r="AI236" i="4"/>
  <c r="AA236" i="4"/>
  <c r="S236" i="4"/>
  <c r="BF236" i="4"/>
  <c r="AX236" i="4"/>
  <c r="AP236" i="4"/>
  <c r="AH236" i="4"/>
  <c r="Z236" i="4"/>
  <c r="R236" i="4"/>
  <c r="AB418" i="4"/>
  <c r="AG418" i="4"/>
  <c r="U418" i="4"/>
  <c r="AH418" i="4"/>
  <c r="AT418" i="4"/>
  <c r="BC418" i="4"/>
  <c r="AY204" i="4"/>
  <c r="T226" i="4"/>
  <c r="AC226" i="4"/>
  <c r="AL226" i="4"/>
  <c r="AU226" i="4"/>
  <c r="BD226" i="4"/>
  <c r="Z226" i="4"/>
  <c r="AQ226" i="4"/>
  <c r="BH176" i="4"/>
  <c r="AZ176" i="4"/>
  <c r="AR176" i="4"/>
  <c r="AJ176" i="4"/>
  <c r="AB176" i="4"/>
  <c r="T176" i="4"/>
  <c r="L176" i="4"/>
  <c r="BG176" i="4"/>
  <c r="AY176" i="4"/>
  <c r="AQ176" i="4"/>
  <c r="AI176" i="4"/>
  <c r="AA176" i="4"/>
  <c r="S176" i="4"/>
  <c r="BF176" i="4"/>
  <c r="AX176" i="4"/>
  <c r="AP176" i="4"/>
  <c r="AH176" i="4"/>
  <c r="Z176" i="4"/>
  <c r="R176" i="4"/>
  <c r="BE176" i="4"/>
  <c r="AW176" i="4"/>
  <c r="AO176" i="4"/>
  <c r="AG176" i="4"/>
  <c r="Y176" i="4"/>
  <c r="Q176" i="4"/>
  <c r="BD176" i="4"/>
  <c r="AV176" i="4"/>
  <c r="AN176" i="4"/>
  <c r="AF176" i="4"/>
  <c r="X176" i="4"/>
  <c r="P176" i="4"/>
  <c r="BJ176" i="4"/>
  <c r="BB176" i="4"/>
  <c r="AT176" i="4"/>
  <c r="AL176" i="4"/>
  <c r="AD176" i="4"/>
  <c r="V176" i="4"/>
  <c r="N176" i="4"/>
  <c r="BI176" i="4"/>
  <c r="BA176" i="4"/>
  <c r="AS176" i="4"/>
  <c r="AK176" i="4"/>
  <c r="AC176" i="4"/>
  <c r="U176" i="4"/>
  <c r="M176" i="4"/>
  <c r="W176" i="4"/>
  <c r="O176" i="4"/>
  <c r="BK176" i="4"/>
  <c r="BC176" i="4"/>
  <c r="AU176" i="4"/>
  <c r="AM176" i="4"/>
  <c r="AE176" i="4"/>
  <c r="AD204" i="4"/>
  <c r="BI147" i="4"/>
  <c r="BA147" i="4"/>
  <c r="AS147" i="4"/>
  <c r="AK147" i="4"/>
  <c r="AC147" i="4"/>
  <c r="U147" i="4"/>
  <c r="M147" i="4"/>
  <c r="BH147" i="4"/>
  <c r="AZ147" i="4"/>
  <c r="AR147" i="4"/>
  <c r="AJ147" i="4"/>
  <c r="AB147" i="4"/>
  <c r="T147" i="4"/>
  <c r="L147" i="4"/>
  <c r="BG147" i="4"/>
  <c r="AY147" i="4"/>
  <c r="AQ147" i="4"/>
  <c r="AI147" i="4"/>
  <c r="AA147" i="4"/>
  <c r="S147" i="4"/>
  <c r="BE147" i="4"/>
  <c r="AW147" i="4"/>
  <c r="AO147" i="4"/>
  <c r="AG147" i="4"/>
  <c r="Y147" i="4"/>
  <c r="Q147" i="4"/>
  <c r="BC147" i="4"/>
  <c r="AM147" i="4"/>
  <c r="W147" i="4"/>
  <c r="BB147" i="4"/>
  <c r="AL147" i="4"/>
  <c r="V147" i="4"/>
  <c r="AX147" i="4"/>
  <c r="AH147" i="4"/>
  <c r="R147" i="4"/>
  <c r="AV147" i="4"/>
  <c r="AF147" i="4"/>
  <c r="P147" i="4"/>
  <c r="BK147" i="4"/>
  <c r="AU147" i="4"/>
  <c r="AE147" i="4"/>
  <c r="O147" i="4"/>
  <c r="BJ147" i="4"/>
  <c r="AT147" i="4"/>
  <c r="AD147" i="4"/>
  <c r="N147" i="4"/>
  <c r="BF147" i="4"/>
  <c r="AP147" i="4"/>
  <c r="Z147" i="4"/>
  <c r="BD147" i="4"/>
  <c r="AN147" i="4"/>
  <c r="X147" i="4"/>
  <c r="BI131" i="4"/>
  <c r="BA131" i="4"/>
  <c r="AS131" i="4"/>
  <c r="AK131" i="4"/>
  <c r="AC131" i="4"/>
  <c r="U131" i="4"/>
  <c r="M131" i="4"/>
  <c r="BH131" i="4"/>
  <c r="AZ131" i="4"/>
  <c r="AR131" i="4"/>
  <c r="AJ131" i="4"/>
  <c r="AB131" i="4"/>
  <c r="T131" i="4"/>
  <c r="L131" i="4"/>
  <c r="BG131" i="4"/>
  <c r="AY131" i="4"/>
  <c r="AQ131" i="4"/>
  <c r="AI131" i="4"/>
  <c r="AA131" i="4"/>
  <c r="S131" i="4"/>
  <c r="BE131" i="4"/>
  <c r="AW131" i="4"/>
  <c r="AO131" i="4"/>
  <c r="AG131" i="4"/>
  <c r="Y131" i="4"/>
  <c r="Q131" i="4"/>
  <c r="BK131" i="4"/>
  <c r="AU131" i="4"/>
  <c r="AE131" i="4"/>
  <c r="O131" i="4"/>
  <c r="BJ131" i="4"/>
  <c r="AT131" i="4"/>
  <c r="AD131" i="4"/>
  <c r="N131" i="4"/>
  <c r="BF131" i="4"/>
  <c r="AP131" i="4"/>
  <c r="Z131" i="4"/>
  <c r="BD131" i="4"/>
  <c r="AN131" i="4"/>
  <c r="X131" i="4"/>
  <c r="BC131" i="4"/>
  <c r="AM131" i="4"/>
  <c r="W131" i="4"/>
  <c r="BB131" i="4"/>
  <c r="AL131" i="4"/>
  <c r="V131" i="4"/>
  <c r="AX131" i="4"/>
  <c r="AH131" i="4"/>
  <c r="R131" i="4"/>
  <c r="AV131" i="4"/>
  <c r="AF131" i="4"/>
  <c r="P131" i="4"/>
  <c r="P219" i="4"/>
  <c r="AD191" i="4"/>
  <c r="BJ182" i="4"/>
  <c r="BB182" i="4"/>
  <c r="AT182" i="4"/>
  <c r="AL182" i="4"/>
  <c r="AD182" i="4"/>
  <c r="V182" i="4"/>
  <c r="N182" i="4"/>
  <c r="BI182" i="4"/>
  <c r="BA182" i="4"/>
  <c r="AS182" i="4"/>
  <c r="AK182" i="4"/>
  <c r="AC182" i="4"/>
  <c r="U182" i="4"/>
  <c r="M182" i="4"/>
  <c r="BH182" i="4"/>
  <c r="AZ182" i="4"/>
  <c r="AR182" i="4"/>
  <c r="AJ182" i="4"/>
  <c r="AB182" i="4"/>
  <c r="T182" i="4"/>
  <c r="L182" i="4"/>
  <c r="BG182" i="4"/>
  <c r="AY182" i="4"/>
  <c r="AQ182" i="4"/>
  <c r="AI182" i="4"/>
  <c r="AA182" i="4"/>
  <c r="S182" i="4"/>
  <c r="BF182" i="4"/>
  <c r="AX182" i="4"/>
  <c r="AP182" i="4"/>
  <c r="AH182" i="4"/>
  <c r="Z182" i="4"/>
  <c r="R182" i="4"/>
  <c r="BD182" i="4"/>
  <c r="AV182" i="4"/>
  <c r="AN182" i="4"/>
  <c r="AF182" i="4"/>
  <c r="X182" i="4"/>
  <c r="P182" i="4"/>
  <c r="BK182" i="4"/>
  <c r="BC182" i="4"/>
  <c r="AU182" i="4"/>
  <c r="AM182" i="4"/>
  <c r="AE182" i="4"/>
  <c r="W182" i="4"/>
  <c r="O182" i="4"/>
  <c r="BE182" i="4"/>
  <c r="AW182" i="4"/>
  <c r="AO182" i="4"/>
  <c r="AG182" i="4"/>
  <c r="Y182" i="4"/>
  <c r="Q182" i="4"/>
  <c r="AA204" i="4"/>
  <c r="O204" i="4"/>
  <c r="X204" i="4"/>
  <c r="AO204" i="4"/>
  <c r="Y190" i="4"/>
  <c r="BK145" i="4"/>
  <c r="BC145" i="4"/>
  <c r="AU145" i="4"/>
  <c r="AM145" i="4"/>
  <c r="AE145" i="4"/>
  <c r="W145" i="4"/>
  <c r="O145" i="4"/>
  <c r="BJ145" i="4"/>
  <c r="BB145" i="4"/>
  <c r="AT145" i="4"/>
  <c r="AL145" i="4"/>
  <c r="AD145" i="4"/>
  <c r="V145" i="4"/>
  <c r="N145" i="4"/>
  <c r="BI145" i="4"/>
  <c r="BA145" i="4"/>
  <c r="AS145" i="4"/>
  <c r="AK145" i="4"/>
  <c r="AC145" i="4"/>
  <c r="U145" i="4"/>
  <c r="M145" i="4"/>
  <c r="BG145" i="4"/>
  <c r="AY145" i="4"/>
  <c r="AQ145" i="4"/>
  <c r="AI145" i="4"/>
  <c r="AA145" i="4"/>
  <c r="S145" i="4"/>
  <c r="AZ145" i="4"/>
  <c r="AJ145" i="4"/>
  <c r="T145" i="4"/>
  <c r="AX145" i="4"/>
  <c r="AH145" i="4"/>
  <c r="R145" i="4"/>
  <c r="AW145" i="4"/>
  <c r="AG145" i="4"/>
  <c r="Q145" i="4"/>
  <c r="AV145" i="4"/>
  <c r="AF145" i="4"/>
  <c r="P145" i="4"/>
  <c r="BH145" i="4"/>
  <c r="AR145" i="4"/>
  <c r="AB145" i="4"/>
  <c r="L145" i="4"/>
  <c r="BF145" i="4"/>
  <c r="AP145" i="4"/>
  <c r="Z145" i="4"/>
  <c r="BE145" i="4"/>
  <c r="AO145" i="4"/>
  <c r="Y145" i="4"/>
  <c r="BD145" i="4"/>
  <c r="AN145" i="4"/>
  <c r="X145" i="4"/>
  <c r="BK121" i="4"/>
  <c r="BC121" i="4"/>
  <c r="AU121" i="4"/>
  <c r="AM121" i="4"/>
  <c r="AE121" i="4"/>
  <c r="W121" i="4"/>
  <c r="O121" i="4"/>
  <c r="BJ121" i="4"/>
  <c r="BB121" i="4"/>
  <c r="AT121" i="4"/>
  <c r="AL121" i="4"/>
  <c r="AD121" i="4"/>
  <c r="V121" i="4"/>
  <c r="N121" i="4"/>
  <c r="BI121" i="4"/>
  <c r="BA121" i="4"/>
  <c r="AS121" i="4"/>
  <c r="AK121" i="4"/>
  <c r="AC121" i="4"/>
  <c r="U121" i="4"/>
  <c r="M121" i="4"/>
  <c r="BG121" i="4"/>
  <c r="AY121" i="4"/>
  <c r="AQ121" i="4"/>
  <c r="AI121" i="4"/>
  <c r="AA121" i="4"/>
  <c r="S121" i="4"/>
  <c r="AW121" i="4"/>
  <c r="AG121" i="4"/>
  <c r="Q121" i="4"/>
  <c r="AV121" i="4"/>
  <c r="AF121" i="4"/>
  <c r="P121" i="4"/>
  <c r="BH121" i="4"/>
  <c r="AR121" i="4"/>
  <c r="AB121" i="4"/>
  <c r="L121" i="4"/>
  <c r="BF121" i="4"/>
  <c r="AP121" i="4"/>
  <c r="Z121" i="4"/>
  <c r="BE121" i="4"/>
  <c r="AO121" i="4"/>
  <c r="Y121" i="4"/>
  <c r="BD121" i="4"/>
  <c r="AN121" i="4"/>
  <c r="X121" i="4"/>
  <c r="AZ121" i="4"/>
  <c r="AJ121" i="4"/>
  <c r="T121" i="4"/>
  <c r="AX121" i="4"/>
  <c r="AH121" i="4"/>
  <c r="R121" i="4"/>
  <c r="AR234" i="4"/>
  <c r="BA234" i="4"/>
  <c r="BJ234" i="4"/>
  <c r="P234" i="4"/>
  <c r="AG234" i="4"/>
  <c r="AX234" i="4"/>
  <c r="BG219" i="4"/>
  <c r="BE219" i="4"/>
  <c r="M219" i="4"/>
  <c r="V219" i="4"/>
  <c r="AK191" i="4"/>
  <c r="AV191" i="4"/>
  <c r="R191" i="4"/>
  <c r="AZ266" i="4"/>
  <c r="AC215" i="4"/>
  <c r="AN215" i="4"/>
  <c r="BE215" i="4"/>
  <c r="BE159" i="4"/>
  <c r="AW159" i="4"/>
  <c r="AO159" i="4"/>
  <c r="AG159" i="4"/>
  <c r="Y159" i="4"/>
  <c r="Q159" i="4"/>
  <c r="BD159" i="4"/>
  <c r="AV159" i="4"/>
  <c r="AN159" i="4"/>
  <c r="AF159" i="4"/>
  <c r="X159" i="4"/>
  <c r="P159" i="4"/>
  <c r="BK159" i="4"/>
  <c r="BC159" i="4"/>
  <c r="AU159" i="4"/>
  <c r="AM159" i="4"/>
  <c r="AE159" i="4"/>
  <c r="W159" i="4"/>
  <c r="O159" i="4"/>
  <c r="BI159" i="4"/>
  <c r="BA159" i="4"/>
  <c r="AS159" i="4"/>
  <c r="AK159" i="4"/>
  <c r="AC159" i="4"/>
  <c r="U159" i="4"/>
  <c r="M159" i="4"/>
  <c r="BG159" i="4"/>
  <c r="AY159" i="4"/>
  <c r="AQ159" i="4"/>
  <c r="AI159" i="4"/>
  <c r="AA159" i="4"/>
  <c r="S159" i="4"/>
  <c r="BF159" i="4"/>
  <c r="AX159" i="4"/>
  <c r="AP159" i="4"/>
  <c r="AH159" i="4"/>
  <c r="Z159" i="4"/>
  <c r="R159" i="4"/>
  <c r="BH159" i="4"/>
  <c r="AB159" i="4"/>
  <c r="BB159" i="4"/>
  <c r="V159" i="4"/>
  <c r="AZ159" i="4"/>
  <c r="T159" i="4"/>
  <c r="AT159" i="4"/>
  <c r="N159" i="4"/>
  <c r="AR159" i="4"/>
  <c r="L159" i="4"/>
  <c r="AL159" i="4"/>
  <c r="AJ159" i="4"/>
  <c r="BJ159" i="4"/>
  <c r="AD159" i="4"/>
  <c r="AZ242" i="4"/>
  <c r="BI242" i="4"/>
  <c r="O242" i="4"/>
  <c r="X242" i="4"/>
  <c r="AO242" i="4"/>
  <c r="BF242" i="4"/>
  <c r="AN219" i="4"/>
  <c r="N173" i="4"/>
  <c r="AM134" i="4"/>
  <c r="Y108" i="4"/>
  <c r="N220" i="4"/>
  <c r="BA220" i="4"/>
  <c r="AP220" i="4"/>
  <c r="AR220" i="4"/>
  <c r="BC220" i="4"/>
  <c r="Q220" i="4"/>
  <c r="AG166" i="4"/>
  <c r="AI156" i="4"/>
  <c r="AU114" i="4"/>
  <c r="BA108" i="4"/>
  <c r="BF130" i="4"/>
  <c r="AX130" i="4"/>
  <c r="AP130" i="4"/>
  <c r="AH130" i="4"/>
  <c r="Z130" i="4"/>
  <c r="R130" i="4"/>
  <c r="BE130" i="4"/>
  <c r="AW130" i="4"/>
  <c r="AO130" i="4"/>
  <c r="AG130" i="4"/>
  <c r="Y130" i="4"/>
  <c r="Q130" i="4"/>
  <c r="BD130" i="4"/>
  <c r="AV130" i="4"/>
  <c r="AN130" i="4"/>
  <c r="AF130" i="4"/>
  <c r="X130" i="4"/>
  <c r="P130" i="4"/>
  <c r="BJ130" i="4"/>
  <c r="BB130" i="4"/>
  <c r="AT130" i="4"/>
  <c r="AL130" i="4"/>
  <c r="AD130" i="4"/>
  <c r="V130" i="4"/>
  <c r="N130" i="4"/>
  <c r="BI130" i="4"/>
  <c r="AS130" i="4"/>
  <c r="AC130" i="4"/>
  <c r="M130" i="4"/>
  <c r="BH130" i="4"/>
  <c r="AR130" i="4"/>
  <c r="AB130" i="4"/>
  <c r="L130" i="4"/>
  <c r="BG130" i="4"/>
  <c r="AQ130" i="4"/>
  <c r="AA130" i="4"/>
  <c r="BC130" i="4"/>
  <c r="AM130" i="4"/>
  <c r="W130" i="4"/>
  <c r="BA130" i="4"/>
  <c r="AK130" i="4"/>
  <c r="U130" i="4"/>
  <c r="AZ130" i="4"/>
  <c r="AJ130" i="4"/>
  <c r="T130" i="4"/>
  <c r="AY130" i="4"/>
  <c r="AI130" i="4"/>
  <c r="S130" i="4"/>
  <c r="BK130" i="4"/>
  <c r="AU130" i="4"/>
  <c r="AE130" i="4"/>
  <c r="O130" i="4"/>
  <c r="T109" i="4"/>
  <c r="L165" i="4"/>
  <c r="U165" i="4"/>
  <c r="AE165" i="4"/>
  <c r="AO165" i="4"/>
  <c r="BF165" i="4"/>
  <c r="BG156" i="4"/>
  <c r="AI146" i="4"/>
  <c r="Q126" i="4"/>
  <c r="BI107" i="4"/>
  <c r="BA107" i="4"/>
  <c r="AS107" i="4"/>
  <c r="AK107" i="4"/>
  <c r="AC107" i="4"/>
  <c r="BH107" i="4"/>
  <c r="AZ107" i="4"/>
  <c r="AR107" i="4"/>
  <c r="AJ107" i="4"/>
  <c r="AB107" i="4"/>
  <c r="BG107" i="4"/>
  <c r="AY107" i="4"/>
  <c r="AQ107" i="4"/>
  <c r="AI107" i="4"/>
  <c r="AA107" i="4"/>
  <c r="BE107" i="4"/>
  <c r="AW107" i="4"/>
  <c r="AO107" i="4"/>
  <c r="AG107" i="4"/>
  <c r="Y107" i="4"/>
  <c r="BB107" i="4"/>
  <c r="AL107" i="4"/>
  <c r="V107" i="4"/>
  <c r="N107" i="4"/>
  <c r="AX107" i="4"/>
  <c r="AH107" i="4"/>
  <c r="U107" i="4"/>
  <c r="M107" i="4"/>
  <c r="AV107" i="4"/>
  <c r="AF107" i="4"/>
  <c r="T107" i="4"/>
  <c r="L107" i="4"/>
  <c r="BK107" i="4"/>
  <c r="AU107" i="4"/>
  <c r="AE107" i="4"/>
  <c r="S107" i="4"/>
  <c r="BJ107" i="4"/>
  <c r="AT107" i="4"/>
  <c r="AD107" i="4"/>
  <c r="R107" i="4"/>
  <c r="BF107" i="4"/>
  <c r="AP107" i="4"/>
  <c r="Z107" i="4"/>
  <c r="Q107" i="4"/>
  <c r="BD107" i="4"/>
  <c r="AN107" i="4"/>
  <c r="X107" i="4"/>
  <c r="P107" i="4"/>
  <c r="BC107" i="4"/>
  <c r="AM107" i="4"/>
  <c r="W107" i="4"/>
  <c r="O107" i="4"/>
  <c r="BJ91" i="4"/>
  <c r="BB91" i="4"/>
  <c r="AT91" i="4"/>
  <c r="AL91" i="4"/>
  <c r="AD91" i="4"/>
  <c r="V91" i="4"/>
  <c r="N91" i="4"/>
  <c r="BI91" i="4"/>
  <c r="BA91" i="4"/>
  <c r="AS91" i="4"/>
  <c r="AK91" i="4"/>
  <c r="AC91" i="4"/>
  <c r="U91" i="4"/>
  <c r="M91" i="4"/>
  <c r="BH91" i="4"/>
  <c r="AZ91" i="4"/>
  <c r="AR91" i="4"/>
  <c r="AJ91" i="4"/>
  <c r="AB91" i="4"/>
  <c r="T91" i="4"/>
  <c r="L91" i="4"/>
  <c r="BG91" i="4"/>
  <c r="AY91" i="4"/>
  <c r="AQ91" i="4"/>
  <c r="AI91" i="4"/>
  <c r="AA91" i="4"/>
  <c r="S91" i="4"/>
  <c r="BF91" i="4"/>
  <c r="AX91" i="4"/>
  <c r="AP91" i="4"/>
  <c r="AH91" i="4"/>
  <c r="Z91" i="4"/>
  <c r="R91" i="4"/>
  <c r="BE91" i="4"/>
  <c r="AW91" i="4"/>
  <c r="AO91" i="4"/>
  <c r="AG91" i="4"/>
  <c r="Y91" i="4"/>
  <c r="Q91" i="4"/>
  <c r="BD91" i="4"/>
  <c r="AV91" i="4"/>
  <c r="AN91" i="4"/>
  <c r="AF91" i="4"/>
  <c r="X91" i="4"/>
  <c r="P91" i="4"/>
  <c r="BK91" i="4"/>
  <c r="BC91" i="4"/>
  <c r="AU91" i="4"/>
  <c r="AM91" i="4"/>
  <c r="AE91" i="4"/>
  <c r="W91" i="4"/>
  <c r="O91" i="4"/>
  <c r="BJ75" i="4"/>
  <c r="BB75" i="4"/>
  <c r="AT75" i="4"/>
  <c r="AL75" i="4"/>
  <c r="AD75" i="4"/>
  <c r="V75" i="4"/>
  <c r="N75" i="4"/>
  <c r="BI75" i="4"/>
  <c r="BA75" i="4"/>
  <c r="AS75" i="4"/>
  <c r="AK75" i="4"/>
  <c r="AC75" i="4"/>
  <c r="U75" i="4"/>
  <c r="M75" i="4"/>
  <c r="BH75" i="4"/>
  <c r="AZ75" i="4"/>
  <c r="AR75" i="4"/>
  <c r="AJ75" i="4"/>
  <c r="AB75" i="4"/>
  <c r="T75" i="4"/>
  <c r="L75" i="4"/>
  <c r="BG75" i="4"/>
  <c r="AY75" i="4"/>
  <c r="AQ75" i="4"/>
  <c r="AI75" i="4"/>
  <c r="AA75" i="4"/>
  <c r="S75" i="4"/>
  <c r="BF75" i="4"/>
  <c r="AX75" i="4"/>
  <c r="AP75" i="4"/>
  <c r="AH75" i="4"/>
  <c r="Z75" i="4"/>
  <c r="R75" i="4"/>
  <c r="BE75" i="4"/>
  <c r="AW75" i="4"/>
  <c r="AO75" i="4"/>
  <c r="AG75" i="4"/>
  <c r="Y75" i="4"/>
  <c r="Q75" i="4"/>
  <c r="BD75" i="4"/>
  <c r="AV75" i="4"/>
  <c r="AN75" i="4"/>
  <c r="AF75" i="4"/>
  <c r="X75" i="4"/>
  <c r="P75" i="4"/>
  <c r="BK75" i="4"/>
  <c r="BC75" i="4"/>
  <c r="AU75" i="4"/>
  <c r="AM75" i="4"/>
  <c r="AE75" i="4"/>
  <c r="W75" i="4"/>
  <c r="O75" i="4"/>
  <c r="BJ59" i="4"/>
  <c r="BB59" i="4"/>
  <c r="AT59" i="4"/>
  <c r="AL59" i="4"/>
  <c r="AD59" i="4"/>
  <c r="V59" i="4"/>
  <c r="N59" i="4"/>
  <c r="BI59" i="4"/>
  <c r="BA59" i="4"/>
  <c r="AS59" i="4"/>
  <c r="AK59" i="4"/>
  <c r="AC59" i="4"/>
  <c r="U59" i="4"/>
  <c r="M59" i="4"/>
  <c r="BH59" i="4"/>
  <c r="AZ59" i="4"/>
  <c r="AR59" i="4"/>
  <c r="AJ59" i="4"/>
  <c r="AB59" i="4"/>
  <c r="T59" i="4"/>
  <c r="L59" i="4"/>
  <c r="BG59" i="4"/>
  <c r="AY59" i="4"/>
  <c r="AQ59" i="4"/>
  <c r="AI59" i="4"/>
  <c r="AA59" i="4"/>
  <c r="S59" i="4"/>
  <c r="BF59" i="4"/>
  <c r="AX59" i="4"/>
  <c r="AP59" i="4"/>
  <c r="AH59" i="4"/>
  <c r="Z59" i="4"/>
  <c r="R59" i="4"/>
  <c r="BE59" i="4"/>
  <c r="AW59" i="4"/>
  <c r="AO59" i="4"/>
  <c r="AG59" i="4"/>
  <c r="Y59" i="4"/>
  <c r="Q59" i="4"/>
  <c r="BD59" i="4"/>
  <c r="AV59" i="4"/>
  <c r="AN59" i="4"/>
  <c r="AF59" i="4"/>
  <c r="X59" i="4"/>
  <c r="P59" i="4"/>
  <c r="BK59" i="4"/>
  <c r="BC59" i="4"/>
  <c r="AU59" i="4"/>
  <c r="AM59" i="4"/>
  <c r="AE59" i="4"/>
  <c r="W59" i="4"/>
  <c r="O59" i="4"/>
  <c r="AT114" i="4"/>
  <c r="BD114" i="4"/>
  <c r="Z114" i="4"/>
  <c r="N109" i="4"/>
  <c r="Q109" i="4"/>
  <c r="AH109" i="4"/>
  <c r="AY109" i="4"/>
  <c r="BK54" i="4"/>
  <c r="BC54" i="4"/>
  <c r="AU54" i="4"/>
  <c r="AM54" i="4"/>
  <c r="AE54" i="4"/>
  <c r="W54" i="4"/>
  <c r="O54" i="4"/>
  <c r="BJ54" i="4"/>
  <c r="BB54" i="4"/>
  <c r="AT54" i="4"/>
  <c r="AL54" i="4"/>
  <c r="AD54" i="4"/>
  <c r="V54" i="4"/>
  <c r="N54" i="4"/>
  <c r="BI54" i="4"/>
  <c r="BA54" i="4"/>
  <c r="AS54" i="4"/>
  <c r="AK54" i="4"/>
  <c r="AC54" i="4"/>
  <c r="U54" i="4"/>
  <c r="M54" i="4"/>
  <c r="BH54" i="4"/>
  <c r="AZ54" i="4"/>
  <c r="AR54" i="4"/>
  <c r="AJ54" i="4"/>
  <c r="AB54" i="4"/>
  <c r="T54" i="4"/>
  <c r="L54" i="4"/>
  <c r="BG54" i="4"/>
  <c r="AY54" i="4"/>
  <c r="AQ54" i="4"/>
  <c r="AI54" i="4"/>
  <c r="AA54" i="4"/>
  <c r="S54" i="4"/>
  <c r="BF54" i="4"/>
  <c r="AX54" i="4"/>
  <c r="AP54" i="4"/>
  <c r="AH54" i="4"/>
  <c r="Z54" i="4"/>
  <c r="R54" i="4"/>
  <c r="BE54" i="4"/>
  <c r="AW54" i="4"/>
  <c r="AO54" i="4"/>
  <c r="AG54" i="4"/>
  <c r="Y54" i="4"/>
  <c r="Q54" i="4"/>
  <c r="BD54" i="4"/>
  <c r="AV54" i="4"/>
  <c r="AN54" i="4"/>
  <c r="AF54" i="4"/>
  <c r="X54" i="4"/>
  <c r="P54" i="4"/>
  <c r="Q166" i="4"/>
  <c r="M143" i="4"/>
  <c r="W143" i="4"/>
  <c r="AF143" i="4"/>
  <c r="AW143" i="4"/>
  <c r="Z134" i="4"/>
  <c r="AJ134" i="4"/>
  <c r="AS134" i="4"/>
  <c r="BB134" i="4"/>
  <c r="AL122" i="4"/>
  <c r="AV122" i="4"/>
  <c r="R122" i="4"/>
  <c r="AS108" i="4"/>
  <c r="L173" i="4"/>
  <c r="U173" i="4"/>
  <c r="AE173" i="4"/>
  <c r="AN173" i="4"/>
  <c r="BE173" i="4"/>
  <c r="AM166" i="4"/>
  <c r="AV166" i="4"/>
  <c r="L166" i="4"/>
  <c r="U166" i="4"/>
  <c r="AD166" i="4"/>
  <c r="M156" i="4"/>
  <c r="AB146" i="4"/>
  <c r="AQ126" i="4"/>
  <c r="L126" i="4"/>
  <c r="U126" i="4"/>
  <c r="AD126" i="4"/>
  <c r="U114" i="4"/>
  <c r="L108" i="4"/>
  <c r="V108" i="4"/>
  <c r="AE108" i="4"/>
  <c r="AN108" i="4"/>
  <c r="Y156" i="4"/>
  <c r="AP156" i="4"/>
  <c r="AZ156" i="4"/>
  <c r="BJ156" i="4"/>
  <c r="P156" i="4"/>
  <c r="L149" i="4"/>
  <c r="AQ146" i="4"/>
  <c r="BJ146" i="4"/>
  <c r="Y146" i="4"/>
  <c r="AP146" i="4"/>
  <c r="T114" i="4"/>
  <c r="BC19" i="4"/>
  <c r="J11" i="4"/>
  <c r="H11" i="4"/>
  <c r="BE36" i="4"/>
  <c r="AW36" i="4"/>
  <c r="AO36" i="4"/>
  <c r="AG36" i="4"/>
  <c r="Y36" i="4"/>
  <c r="Q36" i="4"/>
  <c r="BD36" i="4"/>
  <c r="AV36" i="4"/>
  <c r="AN36" i="4"/>
  <c r="AF36" i="4"/>
  <c r="X36" i="4"/>
  <c r="P36" i="4"/>
  <c r="BK36" i="4"/>
  <c r="BC36" i="4"/>
  <c r="AU36" i="4"/>
  <c r="AM36" i="4"/>
  <c r="AE36" i="4"/>
  <c r="W36" i="4"/>
  <c r="O36" i="4"/>
  <c r="BH36" i="4"/>
  <c r="AZ36" i="4"/>
  <c r="AR36" i="4"/>
  <c r="AJ36" i="4"/>
  <c r="AB36" i="4"/>
  <c r="T36" i="4"/>
  <c r="L36" i="4"/>
  <c r="BF36" i="4"/>
  <c r="AX36" i="4"/>
  <c r="AP36" i="4"/>
  <c r="AH36" i="4"/>
  <c r="Z36" i="4"/>
  <c r="R36" i="4"/>
  <c r="BG36" i="4"/>
  <c r="AK36" i="4"/>
  <c r="N36" i="4"/>
  <c r="BB36" i="4"/>
  <c r="AI36" i="4"/>
  <c r="M36" i="4"/>
  <c r="BA36" i="4"/>
  <c r="AD36" i="4"/>
  <c r="AY36" i="4"/>
  <c r="AC36" i="4"/>
  <c r="AT36" i="4"/>
  <c r="AA36" i="4"/>
  <c r="AS36" i="4"/>
  <c r="V36" i="4"/>
  <c r="BJ36" i="4"/>
  <c r="AQ36" i="4"/>
  <c r="U36" i="4"/>
  <c r="BI36" i="4"/>
  <c r="AL36" i="4"/>
  <c r="S36" i="4"/>
  <c r="BE28" i="4"/>
  <c r="AW28" i="4"/>
  <c r="AO28" i="4"/>
  <c r="AG28" i="4"/>
  <c r="Y28" i="4"/>
  <c r="Q28" i="4"/>
  <c r="BD28" i="4"/>
  <c r="AV28" i="4"/>
  <c r="AN28" i="4"/>
  <c r="AF28" i="4"/>
  <c r="X28" i="4"/>
  <c r="P28" i="4"/>
  <c r="BK28" i="4"/>
  <c r="BC28" i="4"/>
  <c r="AU28" i="4"/>
  <c r="AM28" i="4"/>
  <c r="AE28" i="4"/>
  <c r="W28" i="4"/>
  <c r="O28" i="4"/>
  <c r="BH28" i="4"/>
  <c r="AZ28" i="4"/>
  <c r="AR28" i="4"/>
  <c r="AJ28" i="4"/>
  <c r="AB28" i="4"/>
  <c r="T28" i="4"/>
  <c r="L28" i="4"/>
  <c r="BJ28" i="4"/>
  <c r="AT28" i="4"/>
  <c r="AD28" i="4"/>
  <c r="N28" i="4"/>
  <c r="BI28" i="4"/>
  <c r="AS28" i="4"/>
  <c r="AC28" i="4"/>
  <c r="M28" i="4"/>
  <c r="BG28" i="4"/>
  <c r="AQ28" i="4"/>
  <c r="AA28" i="4"/>
  <c r="BF28" i="4"/>
  <c r="AP28" i="4"/>
  <c r="Z28" i="4"/>
  <c r="BB28" i="4"/>
  <c r="AL28" i="4"/>
  <c r="V28" i="4"/>
  <c r="BA28" i="4"/>
  <c r="AK28" i="4"/>
  <c r="U28" i="4"/>
  <c r="AY28" i="4"/>
  <c r="AI28" i="4"/>
  <c r="S28" i="4"/>
  <c r="AX28" i="4"/>
  <c r="AH28" i="4"/>
  <c r="R28" i="4"/>
  <c r="BH82" i="4"/>
  <c r="N82" i="4"/>
  <c r="W82" i="4"/>
  <c r="AF82" i="4"/>
  <c r="AW82" i="4"/>
  <c r="S82" i="4"/>
  <c r="AB66" i="4"/>
  <c r="AK66" i="4"/>
  <c r="AT66" i="4"/>
  <c r="BC66" i="4"/>
  <c r="Q66" i="4"/>
  <c r="AH66" i="4"/>
  <c r="AY66" i="4"/>
  <c r="AM34" i="4"/>
  <c r="AV19" i="4"/>
  <c r="AV26" i="4"/>
  <c r="BK19" i="4"/>
  <c r="AB119" i="4"/>
  <c r="AH119" i="4"/>
  <c r="V119" i="4"/>
  <c r="AC119" i="4"/>
  <c r="AM119" i="4"/>
  <c r="AV119" i="4"/>
  <c r="L42" i="4"/>
  <c r="U42" i="4"/>
  <c r="AD42" i="4"/>
  <c r="AN42" i="4"/>
  <c r="BE42" i="4"/>
  <c r="AA42" i="4"/>
  <c r="AZ34" i="4"/>
  <c r="Q19" i="4"/>
  <c r="AB19" i="4"/>
  <c r="AK19" i="4"/>
  <c r="AT19" i="4"/>
  <c r="BE126" i="4"/>
  <c r="AZ74" i="4"/>
  <c r="BI74" i="4"/>
  <c r="O74" i="4"/>
  <c r="X74" i="4"/>
  <c r="AO74" i="4"/>
  <c r="BF74" i="4"/>
  <c r="AD34" i="4"/>
  <c r="AO34" i="4"/>
  <c r="BF34" i="4"/>
  <c r="AC26" i="4"/>
  <c r="BJ26" i="4"/>
  <c r="Z26" i="4"/>
  <c r="AQ26" i="4"/>
  <c r="AB58" i="4"/>
  <c r="AK58" i="4"/>
  <c r="AT58" i="4"/>
  <c r="BC58" i="4"/>
  <c r="Q58" i="4"/>
  <c r="AH58" i="4"/>
  <c r="AY58" i="4"/>
  <c r="AE34" i="4"/>
  <c r="BK18" i="4"/>
  <c r="AQ20" i="4"/>
  <c r="AT20" i="4"/>
  <c r="U20" i="4"/>
  <c r="BF20" i="4"/>
  <c r="O20" i="4"/>
  <c r="X20" i="4"/>
  <c r="AO20" i="4"/>
  <c r="BH205" i="4"/>
  <c r="AZ205" i="4"/>
  <c r="AR205" i="4"/>
  <c r="AJ205" i="4"/>
  <c r="AB205" i="4"/>
  <c r="T205" i="4"/>
  <c r="L205" i="4"/>
  <c r="BG205" i="4"/>
  <c r="AY205" i="4"/>
  <c r="AQ205" i="4"/>
  <c r="AI205" i="4"/>
  <c r="AA205" i="4"/>
  <c r="S205" i="4"/>
  <c r="BF205" i="4"/>
  <c r="AX205" i="4"/>
  <c r="AP205" i="4"/>
  <c r="AH205" i="4"/>
  <c r="Z205" i="4"/>
  <c r="R205" i="4"/>
  <c r="BK205" i="4"/>
  <c r="BC205" i="4"/>
  <c r="AU205" i="4"/>
  <c r="AM205" i="4"/>
  <c r="AE205" i="4"/>
  <c r="W205" i="4"/>
  <c r="O205" i="4"/>
  <c r="BA205" i="4"/>
  <c r="AK205" i="4"/>
  <c r="U205" i="4"/>
  <c r="AW205" i="4"/>
  <c r="AG205" i="4"/>
  <c r="Q205" i="4"/>
  <c r="AV205" i="4"/>
  <c r="AF205" i="4"/>
  <c r="P205" i="4"/>
  <c r="BJ205" i="4"/>
  <c r="AT205" i="4"/>
  <c r="AD205" i="4"/>
  <c r="N205" i="4"/>
  <c r="BI205" i="4"/>
  <c r="AS205" i="4"/>
  <c r="AC205" i="4"/>
  <c r="M205" i="4"/>
  <c r="BE205" i="4"/>
  <c r="AO205" i="4"/>
  <c r="Y205" i="4"/>
  <c r="BD205" i="4"/>
  <c r="AN205" i="4"/>
  <c r="X205" i="4"/>
  <c r="BB205" i="4"/>
  <c r="AL205" i="4"/>
  <c r="V205" i="4"/>
  <c r="BK222" i="4"/>
  <c r="BC222" i="4"/>
  <c r="AU222" i="4"/>
  <c r="AM222" i="4"/>
  <c r="AE222" i="4"/>
  <c r="W222" i="4"/>
  <c r="O222" i="4"/>
  <c r="BJ222" i="4"/>
  <c r="BB222" i="4"/>
  <c r="AT222" i="4"/>
  <c r="AL222" i="4"/>
  <c r="AD222" i="4"/>
  <c r="V222" i="4"/>
  <c r="N222" i="4"/>
  <c r="BI222" i="4"/>
  <c r="BA222" i="4"/>
  <c r="AS222" i="4"/>
  <c r="AK222" i="4"/>
  <c r="AC222" i="4"/>
  <c r="U222" i="4"/>
  <c r="M222" i="4"/>
  <c r="BH222" i="4"/>
  <c r="AZ222" i="4"/>
  <c r="AR222" i="4"/>
  <c r="AJ222" i="4"/>
  <c r="AB222" i="4"/>
  <c r="T222" i="4"/>
  <c r="L222" i="4"/>
  <c r="BG222" i="4"/>
  <c r="AY222" i="4"/>
  <c r="AQ222" i="4"/>
  <c r="AI222" i="4"/>
  <c r="AA222" i="4"/>
  <c r="S222" i="4"/>
  <c r="BF222" i="4"/>
  <c r="AX222" i="4"/>
  <c r="AP222" i="4"/>
  <c r="AH222" i="4"/>
  <c r="Z222" i="4"/>
  <c r="R222" i="4"/>
  <c r="BD222" i="4"/>
  <c r="AV222" i="4"/>
  <c r="AN222" i="4"/>
  <c r="AF222" i="4"/>
  <c r="X222" i="4"/>
  <c r="P222" i="4"/>
  <c r="Y222" i="4"/>
  <c r="Q222" i="4"/>
  <c r="BE222" i="4"/>
  <c r="AW222" i="4"/>
  <c r="AO222" i="4"/>
  <c r="AG222" i="4"/>
  <c r="BD241" i="4"/>
  <c r="AV241" i="4"/>
  <c r="AN241" i="4"/>
  <c r="AF241" i="4"/>
  <c r="X241" i="4"/>
  <c r="P241" i="4"/>
  <c r="BK241" i="4"/>
  <c r="BC241" i="4"/>
  <c r="AU241" i="4"/>
  <c r="AM241" i="4"/>
  <c r="AE241" i="4"/>
  <c r="W241" i="4"/>
  <c r="O241" i="4"/>
  <c r="BJ241" i="4"/>
  <c r="BB241" i="4"/>
  <c r="AT241" i="4"/>
  <c r="AL241" i="4"/>
  <c r="AD241" i="4"/>
  <c r="V241" i="4"/>
  <c r="N241" i="4"/>
  <c r="BI241" i="4"/>
  <c r="BA241" i="4"/>
  <c r="AS241" i="4"/>
  <c r="AK241" i="4"/>
  <c r="AC241" i="4"/>
  <c r="U241" i="4"/>
  <c r="M241" i="4"/>
  <c r="BH241" i="4"/>
  <c r="AZ241" i="4"/>
  <c r="AR241" i="4"/>
  <c r="AJ241" i="4"/>
  <c r="AB241" i="4"/>
  <c r="T241" i="4"/>
  <c r="L241" i="4"/>
  <c r="BG241" i="4"/>
  <c r="AY241" i="4"/>
  <c r="AQ241" i="4"/>
  <c r="AI241" i="4"/>
  <c r="AA241" i="4"/>
  <c r="S241" i="4"/>
  <c r="BF241" i="4"/>
  <c r="AX241" i="4"/>
  <c r="AP241" i="4"/>
  <c r="AH241" i="4"/>
  <c r="Z241" i="4"/>
  <c r="R241" i="4"/>
  <c r="BE241" i="4"/>
  <c r="AW241" i="4"/>
  <c r="AO241" i="4"/>
  <c r="AG241" i="4"/>
  <c r="Y241" i="4"/>
  <c r="Q241" i="4"/>
  <c r="BD201" i="4"/>
  <c r="AV201" i="4"/>
  <c r="AN201" i="4"/>
  <c r="AF201" i="4"/>
  <c r="X201" i="4"/>
  <c r="P201" i="4"/>
  <c r="BK201" i="4"/>
  <c r="BC201" i="4"/>
  <c r="AU201" i="4"/>
  <c r="AM201" i="4"/>
  <c r="AE201" i="4"/>
  <c r="W201" i="4"/>
  <c r="O201" i="4"/>
  <c r="BJ201" i="4"/>
  <c r="BB201" i="4"/>
  <c r="AT201" i="4"/>
  <c r="AL201" i="4"/>
  <c r="AD201" i="4"/>
  <c r="V201" i="4"/>
  <c r="N201" i="4"/>
  <c r="BG201" i="4"/>
  <c r="AY201" i="4"/>
  <c r="AQ201" i="4"/>
  <c r="AI201" i="4"/>
  <c r="AA201" i="4"/>
  <c r="S201" i="4"/>
  <c r="BH201" i="4"/>
  <c r="AR201" i="4"/>
  <c r="AB201" i="4"/>
  <c r="L201" i="4"/>
  <c r="BF201" i="4"/>
  <c r="AP201" i="4"/>
  <c r="Z201" i="4"/>
  <c r="BE201" i="4"/>
  <c r="AO201" i="4"/>
  <c r="Y201" i="4"/>
  <c r="BA201" i="4"/>
  <c r="AK201" i="4"/>
  <c r="U201" i="4"/>
  <c r="AZ201" i="4"/>
  <c r="AJ201" i="4"/>
  <c r="T201" i="4"/>
  <c r="AX201" i="4"/>
  <c r="AH201" i="4"/>
  <c r="R201" i="4"/>
  <c r="AW201" i="4"/>
  <c r="AG201" i="4"/>
  <c r="Q201" i="4"/>
  <c r="BI201" i="4"/>
  <c r="AS201" i="4"/>
  <c r="AC201" i="4"/>
  <c r="M201" i="4"/>
  <c r="BE228" i="4"/>
  <c r="AW228" i="4"/>
  <c r="AO228" i="4"/>
  <c r="AG228" i="4"/>
  <c r="Y228" i="4"/>
  <c r="Q228" i="4"/>
  <c r="BD228" i="4"/>
  <c r="AV228" i="4"/>
  <c r="AN228" i="4"/>
  <c r="AF228" i="4"/>
  <c r="X228" i="4"/>
  <c r="P228" i="4"/>
  <c r="BK228" i="4"/>
  <c r="BC228" i="4"/>
  <c r="AU228" i="4"/>
  <c r="AM228" i="4"/>
  <c r="AE228" i="4"/>
  <c r="W228" i="4"/>
  <c r="O228" i="4"/>
  <c r="BJ228" i="4"/>
  <c r="BB228" i="4"/>
  <c r="AT228" i="4"/>
  <c r="AL228" i="4"/>
  <c r="AD228" i="4"/>
  <c r="V228" i="4"/>
  <c r="N228" i="4"/>
  <c r="BI228" i="4"/>
  <c r="BA228" i="4"/>
  <c r="AS228" i="4"/>
  <c r="AK228" i="4"/>
  <c r="AC228" i="4"/>
  <c r="U228" i="4"/>
  <c r="M228" i="4"/>
  <c r="BH228" i="4"/>
  <c r="AZ228" i="4"/>
  <c r="AR228" i="4"/>
  <c r="AJ228" i="4"/>
  <c r="AB228" i="4"/>
  <c r="T228" i="4"/>
  <c r="L228" i="4"/>
  <c r="BG228" i="4"/>
  <c r="AY228" i="4"/>
  <c r="AQ228" i="4"/>
  <c r="AI228" i="4"/>
  <c r="AA228" i="4"/>
  <c r="S228" i="4"/>
  <c r="BF228" i="4"/>
  <c r="AX228" i="4"/>
  <c r="AP228" i="4"/>
  <c r="AH228" i="4"/>
  <c r="Z228" i="4"/>
  <c r="R228" i="4"/>
  <c r="AR418" i="4"/>
  <c r="AW418" i="4"/>
  <c r="AK418" i="4"/>
  <c r="AP418" i="4"/>
  <c r="BB418" i="4"/>
  <c r="AI204" i="4"/>
  <c r="AB226" i="4"/>
  <c r="AK226" i="4"/>
  <c r="AT226" i="4"/>
  <c r="BC226" i="4"/>
  <c r="Q226" i="4"/>
  <c r="AH226" i="4"/>
  <c r="AY226" i="4"/>
  <c r="AY215" i="4"/>
  <c r="N204" i="4"/>
  <c r="AT173" i="4"/>
  <c r="V173" i="4"/>
  <c r="BK215" i="4"/>
  <c r="N191" i="4"/>
  <c r="BJ174" i="4"/>
  <c r="BB174" i="4"/>
  <c r="AT174" i="4"/>
  <c r="AL174" i="4"/>
  <c r="AD174" i="4"/>
  <c r="V174" i="4"/>
  <c r="N174" i="4"/>
  <c r="BI174" i="4"/>
  <c r="BA174" i="4"/>
  <c r="AS174" i="4"/>
  <c r="AK174" i="4"/>
  <c r="AC174" i="4"/>
  <c r="U174" i="4"/>
  <c r="M174" i="4"/>
  <c r="BH174" i="4"/>
  <c r="AZ174" i="4"/>
  <c r="AR174" i="4"/>
  <c r="AJ174" i="4"/>
  <c r="AB174" i="4"/>
  <c r="T174" i="4"/>
  <c r="L174" i="4"/>
  <c r="BG174" i="4"/>
  <c r="AY174" i="4"/>
  <c r="AQ174" i="4"/>
  <c r="AI174" i="4"/>
  <c r="AA174" i="4"/>
  <c r="S174" i="4"/>
  <c r="BF174" i="4"/>
  <c r="AX174" i="4"/>
  <c r="AP174" i="4"/>
  <c r="AH174" i="4"/>
  <c r="Z174" i="4"/>
  <c r="R174" i="4"/>
  <c r="BD174" i="4"/>
  <c r="AV174" i="4"/>
  <c r="AN174" i="4"/>
  <c r="AF174" i="4"/>
  <c r="X174" i="4"/>
  <c r="P174" i="4"/>
  <c r="BK174" i="4"/>
  <c r="BC174" i="4"/>
  <c r="AU174" i="4"/>
  <c r="AM174" i="4"/>
  <c r="AE174" i="4"/>
  <c r="W174" i="4"/>
  <c r="O174" i="4"/>
  <c r="BE174" i="4"/>
  <c r="AW174" i="4"/>
  <c r="AO174" i="4"/>
  <c r="AG174" i="4"/>
  <c r="Y174" i="4"/>
  <c r="Q174" i="4"/>
  <c r="BJ215" i="4"/>
  <c r="L204" i="4"/>
  <c r="W204" i="4"/>
  <c r="AF204" i="4"/>
  <c r="AW204" i="4"/>
  <c r="BD190" i="4"/>
  <c r="AN190" i="4"/>
  <c r="X190" i="4"/>
  <c r="BK169" i="4"/>
  <c r="BC169" i="4"/>
  <c r="AU169" i="4"/>
  <c r="AM169" i="4"/>
  <c r="AE169" i="4"/>
  <c r="W169" i="4"/>
  <c r="O169" i="4"/>
  <c r="BJ169" i="4"/>
  <c r="BB169" i="4"/>
  <c r="AT169" i="4"/>
  <c r="AL169" i="4"/>
  <c r="AD169" i="4"/>
  <c r="V169" i="4"/>
  <c r="N169" i="4"/>
  <c r="BI169" i="4"/>
  <c r="BA169" i="4"/>
  <c r="AS169" i="4"/>
  <c r="AK169" i="4"/>
  <c r="AC169" i="4"/>
  <c r="U169" i="4"/>
  <c r="M169" i="4"/>
  <c r="BH169" i="4"/>
  <c r="AZ169" i="4"/>
  <c r="AR169" i="4"/>
  <c r="AJ169" i="4"/>
  <c r="AB169" i="4"/>
  <c r="T169" i="4"/>
  <c r="L169" i="4"/>
  <c r="BG169" i="4"/>
  <c r="AY169" i="4"/>
  <c r="AQ169" i="4"/>
  <c r="AI169" i="4"/>
  <c r="AA169" i="4"/>
  <c r="S169" i="4"/>
  <c r="BE169" i="4"/>
  <c r="AW169" i="4"/>
  <c r="AO169" i="4"/>
  <c r="AG169" i="4"/>
  <c r="Y169" i="4"/>
  <c r="Q169" i="4"/>
  <c r="BD169" i="4"/>
  <c r="AV169" i="4"/>
  <c r="AN169" i="4"/>
  <c r="AF169" i="4"/>
  <c r="X169" i="4"/>
  <c r="P169" i="4"/>
  <c r="BF169" i="4"/>
  <c r="AX169" i="4"/>
  <c r="AP169" i="4"/>
  <c r="AH169" i="4"/>
  <c r="Z169" i="4"/>
  <c r="R169" i="4"/>
  <c r="BK137" i="4"/>
  <c r="BC137" i="4"/>
  <c r="AU137" i="4"/>
  <c r="AM137" i="4"/>
  <c r="AE137" i="4"/>
  <c r="W137" i="4"/>
  <c r="O137" i="4"/>
  <c r="BJ137" i="4"/>
  <c r="BB137" i="4"/>
  <c r="AT137" i="4"/>
  <c r="AL137" i="4"/>
  <c r="AD137" i="4"/>
  <c r="V137" i="4"/>
  <c r="N137" i="4"/>
  <c r="BI137" i="4"/>
  <c r="BA137" i="4"/>
  <c r="AS137" i="4"/>
  <c r="AK137" i="4"/>
  <c r="AC137" i="4"/>
  <c r="U137" i="4"/>
  <c r="M137" i="4"/>
  <c r="BG137" i="4"/>
  <c r="AY137" i="4"/>
  <c r="AQ137" i="4"/>
  <c r="AI137" i="4"/>
  <c r="AA137" i="4"/>
  <c r="S137" i="4"/>
  <c r="BF137" i="4"/>
  <c r="AP137" i="4"/>
  <c r="Z137" i="4"/>
  <c r="BE137" i="4"/>
  <c r="AO137" i="4"/>
  <c r="Y137" i="4"/>
  <c r="BD137" i="4"/>
  <c r="AN137" i="4"/>
  <c r="X137" i="4"/>
  <c r="AZ137" i="4"/>
  <c r="AJ137" i="4"/>
  <c r="T137" i="4"/>
  <c r="AX137" i="4"/>
  <c r="AH137" i="4"/>
  <c r="R137" i="4"/>
  <c r="AW137" i="4"/>
  <c r="AG137" i="4"/>
  <c r="Q137" i="4"/>
  <c r="AV137" i="4"/>
  <c r="AF137" i="4"/>
  <c r="P137" i="4"/>
  <c r="BH137" i="4"/>
  <c r="AR137" i="4"/>
  <c r="AB137" i="4"/>
  <c r="L137" i="4"/>
  <c r="AZ234" i="4"/>
  <c r="BI234" i="4"/>
  <c r="O234" i="4"/>
  <c r="X234" i="4"/>
  <c r="AO234" i="4"/>
  <c r="BF234" i="4"/>
  <c r="AQ219" i="4"/>
  <c r="L219" i="4"/>
  <c r="U219" i="4"/>
  <c r="AD219" i="4"/>
  <c r="AS191" i="4"/>
  <c r="BD191" i="4"/>
  <c r="Z191" i="4"/>
  <c r="AP219" i="4"/>
  <c r="AK215" i="4"/>
  <c r="AV215" i="4"/>
  <c r="R215" i="4"/>
  <c r="BH242" i="4"/>
  <c r="N242" i="4"/>
  <c r="W242" i="4"/>
  <c r="AF242" i="4"/>
  <c r="AW242" i="4"/>
  <c r="S242" i="4"/>
  <c r="X219" i="4"/>
  <c r="BF162" i="4"/>
  <c r="AX162" i="4"/>
  <c r="AP162" i="4"/>
  <c r="AH162" i="4"/>
  <c r="Z162" i="4"/>
  <c r="R162" i="4"/>
  <c r="BE162" i="4"/>
  <c r="AW162" i="4"/>
  <c r="AO162" i="4"/>
  <c r="AG162" i="4"/>
  <c r="Y162" i="4"/>
  <c r="Q162" i="4"/>
  <c r="BD162" i="4"/>
  <c r="AV162" i="4"/>
  <c r="AN162" i="4"/>
  <c r="AF162" i="4"/>
  <c r="X162" i="4"/>
  <c r="P162" i="4"/>
  <c r="BJ162" i="4"/>
  <c r="BB162" i="4"/>
  <c r="AT162" i="4"/>
  <c r="AL162" i="4"/>
  <c r="AD162" i="4"/>
  <c r="V162" i="4"/>
  <c r="N162" i="4"/>
  <c r="BH162" i="4"/>
  <c r="AZ162" i="4"/>
  <c r="AR162" i="4"/>
  <c r="AJ162" i="4"/>
  <c r="AB162" i="4"/>
  <c r="T162" i="4"/>
  <c r="L162" i="4"/>
  <c r="BG162" i="4"/>
  <c r="AY162" i="4"/>
  <c r="AQ162" i="4"/>
  <c r="AI162" i="4"/>
  <c r="AA162" i="4"/>
  <c r="S162" i="4"/>
  <c r="BK162" i="4"/>
  <c r="AE162" i="4"/>
  <c r="BI162" i="4"/>
  <c r="AC162" i="4"/>
  <c r="BC162" i="4"/>
  <c r="W162" i="4"/>
  <c r="BA162" i="4"/>
  <c r="U162" i="4"/>
  <c r="AU162" i="4"/>
  <c r="O162" i="4"/>
  <c r="AS162" i="4"/>
  <c r="M162" i="4"/>
  <c r="AM162" i="4"/>
  <c r="AK162" i="4"/>
  <c r="AF165" i="4"/>
  <c r="W134" i="4"/>
  <c r="BE127" i="4"/>
  <c r="AW127" i="4"/>
  <c r="AO127" i="4"/>
  <c r="AG127" i="4"/>
  <c r="Y127" i="4"/>
  <c r="Q127" i="4"/>
  <c r="BD127" i="4"/>
  <c r="AV127" i="4"/>
  <c r="AN127" i="4"/>
  <c r="AF127" i="4"/>
  <c r="X127" i="4"/>
  <c r="P127" i="4"/>
  <c r="BK127" i="4"/>
  <c r="BC127" i="4"/>
  <c r="AU127" i="4"/>
  <c r="AM127" i="4"/>
  <c r="AE127" i="4"/>
  <c r="W127" i="4"/>
  <c r="O127" i="4"/>
  <c r="BI127" i="4"/>
  <c r="BA127" i="4"/>
  <c r="AS127" i="4"/>
  <c r="AK127" i="4"/>
  <c r="AC127" i="4"/>
  <c r="U127" i="4"/>
  <c r="M127" i="4"/>
  <c r="BG127" i="4"/>
  <c r="AQ127" i="4"/>
  <c r="AA127" i="4"/>
  <c r="BF127" i="4"/>
  <c r="AP127" i="4"/>
  <c r="Z127" i="4"/>
  <c r="BB127" i="4"/>
  <c r="AL127" i="4"/>
  <c r="V127" i="4"/>
  <c r="AZ127" i="4"/>
  <c r="AJ127" i="4"/>
  <c r="T127" i="4"/>
  <c r="AY127" i="4"/>
  <c r="AI127" i="4"/>
  <c r="S127" i="4"/>
  <c r="AX127" i="4"/>
  <c r="AH127" i="4"/>
  <c r="R127" i="4"/>
  <c r="BJ127" i="4"/>
  <c r="AT127" i="4"/>
  <c r="AD127" i="4"/>
  <c r="N127" i="4"/>
  <c r="BH127" i="4"/>
  <c r="AR127" i="4"/>
  <c r="AB127" i="4"/>
  <c r="L127" i="4"/>
  <c r="AD220" i="4"/>
  <c r="U220" i="4"/>
  <c r="BI220" i="4"/>
  <c r="AZ220" i="4"/>
  <c r="BK220" i="4"/>
  <c r="BJ165" i="4"/>
  <c r="BC126" i="4"/>
  <c r="AE114" i="4"/>
  <c r="AK108" i="4"/>
  <c r="BH101" i="4"/>
  <c r="AZ101" i="4"/>
  <c r="AR101" i="4"/>
  <c r="AJ101" i="4"/>
  <c r="AB101" i="4"/>
  <c r="T101" i="4"/>
  <c r="L101" i="4"/>
  <c r="BG101" i="4"/>
  <c r="AY101" i="4"/>
  <c r="AQ101" i="4"/>
  <c r="AI101" i="4"/>
  <c r="AA101" i="4"/>
  <c r="S101" i="4"/>
  <c r="BF101" i="4"/>
  <c r="AX101" i="4"/>
  <c r="AP101" i="4"/>
  <c r="AH101" i="4"/>
  <c r="Z101" i="4"/>
  <c r="R101" i="4"/>
  <c r="BE101" i="4"/>
  <c r="AW101" i="4"/>
  <c r="AO101" i="4"/>
  <c r="AG101" i="4"/>
  <c r="Y101" i="4"/>
  <c r="Q101" i="4"/>
  <c r="BD101" i="4"/>
  <c r="AV101" i="4"/>
  <c r="AN101" i="4"/>
  <c r="AF101" i="4"/>
  <c r="X101" i="4"/>
  <c r="P101" i="4"/>
  <c r="BK101" i="4"/>
  <c r="BC101" i="4"/>
  <c r="AU101" i="4"/>
  <c r="AM101" i="4"/>
  <c r="AE101" i="4"/>
  <c r="W101" i="4"/>
  <c r="O101" i="4"/>
  <c r="BJ101" i="4"/>
  <c r="BB101" i="4"/>
  <c r="AT101" i="4"/>
  <c r="AL101" i="4"/>
  <c r="AD101" i="4"/>
  <c r="V101" i="4"/>
  <c r="N101" i="4"/>
  <c r="BI101" i="4"/>
  <c r="BA101" i="4"/>
  <c r="AS101" i="4"/>
  <c r="AK101" i="4"/>
  <c r="AC101" i="4"/>
  <c r="U101" i="4"/>
  <c r="M101" i="4"/>
  <c r="BH93" i="4"/>
  <c r="AZ93" i="4"/>
  <c r="AR93" i="4"/>
  <c r="AJ93" i="4"/>
  <c r="AB93" i="4"/>
  <c r="T93" i="4"/>
  <c r="L93" i="4"/>
  <c r="BG93" i="4"/>
  <c r="AY93" i="4"/>
  <c r="AQ93" i="4"/>
  <c r="AI93" i="4"/>
  <c r="AA93" i="4"/>
  <c r="S93" i="4"/>
  <c r="BF93" i="4"/>
  <c r="AX93" i="4"/>
  <c r="AP93" i="4"/>
  <c r="AH93" i="4"/>
  <c r="Z93" i="4"/>
  <c r="R93" i="4"/>
  <c r="BE93" i="4"/>
  <c r="AW93" i="4"/>
  <c r="AO93" i="4"/>
  <c r="AG93" i="4"/>
  <c r="Y93" i="4"/>
  <c r="Q93" i="4"/>
  <c r="BD93" i="4"/>
  <c r="AV93" i="4"/>
  <c r="AN93" i="4"/>
  <c r="AF93" i="4"/>
  <c r="X93" i="4"/>
  <c r="P93" i="4"/>
  <c r="BK93" i="4"/>
  <c r="BC93" i="4"/>
  <c r="AU93" i="4"/>
  <c r="AM93" i="4"/>
  <c r="AE93" i="4"/>
  <c r="W93" i="4"/>
  <c r="O93" i="4"/>
  <c r="BJ93" i="4"/>
  <c r="BB93" i="4"/>
  <c r="AT93" i="4"/>
  <c r="AL93" i="4"/>
  <c r="AD93" i="4"/>
  <c r="V93" i="4"/>
  <c r="N93" i="4"/>
  <c r="BI93" i="4"/>
  <c r="BA93" i="4"/>
  <c r="AS93" i="4"/>
  <c r="AK93" i="4"/>
  <c r="AC93" i="4"/>
  <c r="U93" i="4"/>
  <c r="M93" i="4"/>
  <c r="J16" i="4"/>
  <c r="BI114" i="4"/>
  <c r="AY108" i="4"/>
  <c r="BI104" i="4"/>
  <c r="BA104" i="4"/>
  <c r="AS104" i="4"/>
  <c r="AK104" i="4"/>
  <c r="AC104" i="4"/>
  <c r="U104" i="4"/>
  <c r="M104" i="4"/>
  <c r="BH104" i="4"/>
  <c r="AZ104" i="4"/>
  <c r="AR104" i="4"/>
  <c r="AJ104" i="4"/>
  <c r="AB104" i="4"/>
  <c r="T104" i="4"/>
  <c r="L104" i="4"/>
  <c r="BG104" i="4"/>
  <c r="AY104" i="4"/>
  <c r="AQ104" i="4"/>
  <c r="AI104" i="4"/>
  <c r="AA104" i="4"/>
  <c r="S104" i="4"/>
  <c r="BF104" i="4"/>
  <c r="AX104" i="4"/>
  <c r="AP104" i="4"/>
  <c r="AH104" i="4"/>
  <c r="Z104" i="4"/>
  <c r="R104" i="4"/>
  <c r="BE104" i="4"/>
  <c r="AW104" i="4"/>
  <c r="AO104" i="4"/>
  <c r="AG104" i="4"/>
  <c r="Y104" i="4"/>
  <c r="Q104" i="4"/>
  <c r="BD104" i="4"/>
  <c r="AV104" i="4"/>
  <c r="AN104" i="4"/>
  <c r="AF104" i="4"/>
  <c r="X104" i="4"/>
  <c r="P104" i="4"/>
  <c r="BK104" i="4"/>
  <c r="BC104" i="4"/>
  <c r="AU104" i="4"/>
  <c r="AM104" i="4"/>
  <c r="AE104" i="4"/>
  <c r="W104" i="4"/>
  <c r="O104" i="4"/>
  <c r="BJ104" i="4"/>
  <c r="BB104" i="4"/>
  <c r="AT104" i="4"/>
  <c r="AL104" i="4"/>
  <c r="AD104" i="4"/>
  <c r="V104" i="4"/>
  <c r="N104" i="4"/>
  <c r="BI48" i="4"/>
  <c r="BA48" i="4"/>
  <c r="AS48" i="4"/>
  <c r="AK48" i="4"/>
  <c r="AC48" i="4"/>
  <c r="U48" i="4"/>
  <c r="M48" i="4"/>
  <c r="BH48" i="4"/>
  <c r="AZ48" i="4"/>
  <c r="AR48" i="4"/>
  <c r="AJ48" i="4"/>
  <c r="AB48" i="4"/>
  <c r="T48" i="4"/>
  <c r="L48" i="4"/>
  <c r="BG48" i="4"/>
  <c r="AY48" i="4"/>
  <c r="AQ48" i="4"/>
  <c r="AI48" i="4"/>
  <c r="AA48" i="4"/>
  <c r="S48" i="4"/>
  <c r="BF48" i="4"/>
  <c r="AX48" i="4"/>
  <c r="AP48" i="4"/>
  <c r="AH48" i="4"/>
  <c r="Z48" i="4"/>
  <c r="R48" i="4"/>
  <c r="BE48" i="4"/>
  <c r="AW48" i="4"/>
  <c r="AO48" i="4"/>
  <c r="AG48" i="4"/>
  <c r="Y48" i="4"/>
  <c r="Q48" i="4"/>
  <c r="BD48" i="4"/>
  <c r="AV48" i="4"/>
  <c r="AN48" i="4"/>
  <c r="AF48" i="4"/>
  <c r="X48" i="4"/>
  <c r="P48" i="4"/>
  <c r="BK48" i="4"/>
  <c r="BC48" i="4"/>
  <c r="AU48" i="4"/>
  <c r="AM48" i="4"/>
  <c r="AE48" i="4"/>
  <c r="W48" i="4"/>
  <c r="O48" i="4"/>
  <c r="BJ48" i="4"/>
  <c r="BB48" i="4"/>
  <c r="AT48" i="4"/>
  <c r="AL48" i="4"/>
  <c r="AD48" i="4"/>
  <c r="V48" i="4"/>
  <c r="N48" i="4"/>
  <c r="T165" i="4"/>
  <c r="AC165" i="4"/>
  <c r="AM165" i="4"/>
  <c r="AW165" i="4"/>
  <c r="S165" i="4"/>
  <c r="AA156" i="4"/>
  <c r="S146" i="4"/>
  <c r="BG114" i="4"/>
  <c r="BB114" i="4"/>
  <c r="Q114" i="4"/>
  <c r="AH114" i="4"/>
  <c r="O109" i="4"/>
  <c r="Y109" i="4"/>
  <c r="AP109" i="4"/>
  <c r="BG109" i="4"/>
  <c r="N165" i="4"/>
  <c r="BI146" i="4"/>
  <c r="U143" i="4"/>
  <c r="AE143" i="4"/>
  <c r="AN143" i="4"/>
  <c r="BE143" i="4"/>
  <c r="AH134" i="4"/>
  <c r="AR134" i="4"/>
  <c r="BA134" i="4"/>
  <c r="BJ134" i="4"/>
  <c r="BK126" i="4"/>
  <c r="AT122" i="4"/>
  <c r="BD122" i="4"/>
  <c r="Z122" i="4"/>
  <c r="AC108" i="4"/>
  <c r="BD25" i="4"/>
  <c r="AV25" i="4"/>
  <c r="AN25" i="4"/>
  <c r="AF25" i="4"/>
  <c r="X25" i="4"/>
  <c r="P25" i="4"/>
  <c r="BK25" i="4"/>
  <c r="BC25" i="4"/>
  <c r="AU25" i="4"/>
  <c r="AM25" i="4"/>
  <c r="AE25" i="4"/>
  <c r="W25" i="4"/>
  <c r="O25" i="4"/>
  <c r="BJ25" i="4"/>
  <c r="BB25" i="4"/>
  <c r="AT25" i="4"/>
  <c r="AL25" i="4"/>
  <c r="AD25" i="4"/>
  <c r="V25" i="4"/>
  <c r="N25" i="4"/>
  <c r="BG25" i="4"/>
  <c r="AY25" i="4"/>
  <c r="AQ25" i="4"/>
  <c r="AI25" i="4"/>
  <c r="AA25" i="4"/>
  <c r="S25" i="4"/>
  <c r="BH25" i="4"/>
  <c r="AR25" i="4"/>
  <c r="AB25" i="4"/>
  <c r="L25" i="4"/>
  <c r="BF25" i="4"/>
  <c r="AP25" i="4"/>
  <c r="Z25" i="4"/>
  <c r="BE25" i="4"/>
  <c r="AO25" i="4"/>
  <c r="Y25" i="4"/>
  <c r="BA25" i="4"/>
  <c r="AK25" i="4"/>
  <c r="U25" i="4"/>
  <c r="AZ25" i="4"/>
  <c r="AJ25" i="4"/>
  <c r="T25" i="4"/>
  <c r="AX25" i="4"/>
  <c r="AH25" i="4"/>
  <c r="R25" i="4"/>
  <c r="AW25" i="4"/>
  <c r="AG25" i="4"/>
  <c r="Q25" i="4"/>
  <c r="BI25" i="4"/>
  <c r="AS25" i="4"/>
  <c r="AC25" i="4"/>
  <c r="M25" i="4"/>
  <c r="T173" i="4"/>
  <c r="AC173" i="4"/>
  <c r="AM173" i="4"/>
  <c r="AV173" i="4"/>
  <c r="R173" i="4"/>
  <c r="AI173" i="4"/>
  <c r="AU166" i="4"/>
  <c r="BD166" i="4"/>
  <c r="T166" i="4"/>
  <c r="AC166" i="4"/>
  <c r="AL166" i="4"/>
  <c r="L146" i="4"/>
  <c r="AA126" i="4"/>
  <c r="T126" i="4"/>
  <c r="AC126" i="4"/>
  <c r="AL126" i="4"/>
  <c r="BH109" i="4"/>
  <c r="T108" i="4"/>
  <c r="AD108" i="4"/>
  <c r="AM108" i="4"/>
  <c r="AV108" i="4"/>
  <c r="BC194" i="4"/>
  <c r="AG156" i="4"/>
  <c r="AX156" i="4"/>
  <c r="BH156" i="4"/>
  <c r="O156" i="4"/>
  <c r="X156" i="4"/>
  <c r="AA146" i="4"/>
  <c r="P146" i="4"/>
  <c r="AG146" i="4"/>
  <c r="AX146" i="4"/>
  <c r="BD109" i="4"/>
  <c r="O42" i="4"/>
  <c r="AM19" i="4"/>
  <c r="BJ35" i="4"/>
  <c r="BB35" i="4"/>
  <c r="AT35" i="4"/>
  <c r="AL35" i="4"/>
  <c r="AD35" i="4"/>
  <c r="V35" i="4"/>
  <c r="N35" i="4"/>
  <c r="BI35" i="4"/>
  <c r="BA35" i="4"/>
  <c r="AS35" i="4"/>
  <c r="AK35" i="4"/>
  <c r="AC35" i="4"/>
  <c r="U35" i="4"/>
  <c r="M35" i="4"/>
  <c r="BH35" i="4"/>
  <c r="AZ35" i="4"/>
  <c r="AR35" i="4"/>
  <c r="AJ35" i="4"/>
  <c r="AB35" i="4"/>
  <c r="T35" i="4"/>
  <c r="L35" i="4"/>
  <c r="BE35" i="4"/>
  <c r="AW35" i="4"/>
  <c r="AO35" i="4"/>
  <c r="AG35" i="4"/>
  <c r="Y35" i="4"/>
  <c r="Q35" i="4"/>
  <c r="BK35" i="4"/>
  <c r="BC35" i="4"/>
  <c r="AU35" i="4"/>
  <c r="AM35" i="4"/>
  <c r="AE35" i="4"/>
  <c r="BD35" i="4"/>
  <c r="AH35" i="4"/>
  <c r="P35" i="4"/>
  <c r="AY35" i="4"/>
  <c r="AF35" i="4"/>
  <c r="O35" i="4"/>
  <c r="AX35" i="4"/>
  <c r="AA35" i="4"/>
  <c r="AV35" i="4"/>
  <c r="Z35" i="4"/>
  <c r="AQ35" i="4"/>
  <c r="X35" i="4"/>
  <c r="AP35" i="4"/>
  <c r="W35" i="4"/>
  <c r="BG35" i="4"/>
  <c r="AN35" i="4"/>
  <c r="S35" i="4"/>
  <c r="BF35" i="4"/>
  <c r="AI35" i="4"/>
  <c r="R35" i="4"/>
  <c r="AX19" i="4"/>
  <c r="M82" i="4"/>
  <c r="V82" i="4"/>
  <c r="AE82" i="4"/>
  <c r="AN82" i="4"/>
  <c r="BE82" i="4"/>
  <c r="AA82" i="4"/>
  <c r="AJ66" i="4"/>
  <c r="AS66" i="4"/>
  <c r="BB66" i="4"/>
  <c r="BK66" i="4"/>
  <c r="Y66" i="4"/>
  <c r="AP66" i="4"/>
  <c r="BG66" i="4"/>
  <c r="W34" i="4"/>
  <c r="AZ26" i="4"/>
  <c r="AF19" i="4"/>
  <c r="AF26" i="4"/>
  <c r="AU19" i="4"/>
  <c r="AR119" i="4"/>
  <c r="AX119" i="4"/>
  <c r="AL119" i="4"/>
  <c r="AK119" i="4"/>
  <c r="AU119" i="4"/>
  <c r="BD119" i="4"/>
  <c r="T42" i="4"/>
  <c r="AC42" i="4"/>
  <c r="AL42" i="4"/>
  <c r="AV42" i="4"/>
  <c r="R42" i="4"/>
  <c r="AI42" i="4"/>
  <c r="AJ34" i="4"/>
  <c r="Y19" i="4"/>
  <c r="AJ19" i="4"/>
  <c r="AS19" i="4"/>
  <c r="BB19" i="4"/>
  <c r="BF124" i="4"/>
  <c r="BH74" i="4"/>
  <c r="N74" i="4"/>
  <c r="W74" i="4"/>
  <c r="AF74" i="4"/>
  <c r="AW74" i="4"/>
  <c r="S74" i="4"/>
  <c r="AL34" i="4"/>
  <c r="AW34" i="4"/>
  <c r="S34" i="4"/>
  <c r="M26" i="4"/>
  <c r="Q26" i="4"/>
  <c r="AH26" i="4"/>
  <c r="AY26" i="4"/>
  <c r="AJ58" i="4"/>
  <c r="AS58" i="4"/>
  <c r="BB58" i="4"/>
  <c r="BK58" i="4"/>
  <c r="Y58" i="4"/>
  <c r="AP58" i="4"/>
  <c r="BG58" i="4"/>
  <c r="O34" i="4"/>
  <c r="BK34" i="4"/>
  <c r="BG20" i="4"/>
  <c r="BJ20" i="4"/>
  <c r="AK20" i="4"/>
  <c r="L20" i="4"/>
  <c r="W20" i="4"/>
  <c r="AF20" i="4"/>
  <c r="AW20" i="4"/>
  <c r="V852" i="4"/>
  <c r="U852" i="4"/>
  <c r="BB852" i="4"/>
  <c r="BA852" i="4"/>
  <c r="AK854" i="4"/>
  <c r="BH854" i="4"/>
  <c r="AB854" i="4"/>
  <c r="BG854" i="4"/>
  <c r="AA854" i="4"/>
  <c r="BB854" i="4"/>
  <c r="V854" i="4"/>
  <c r="BA854" i="4"/>
  <c r="U854" i="4"/>
  <c r="U884" i="4"/>
  <c r="AE884" i="4"/>
  <c r="O884" i="4"/>
  <c r="AI884" i="4"/>
  <c r="BB884" i="4"/>
  <c r="X884" i="4"/>
  <c r="AI861" i="4"/>
  <c r="L861" i="4"/>
  <c r="U861" i="4"/>
  <c r="AD861" i="4"/>
  <c r="AM861" i="4"/>
  <c r="AC854" i="4"/>
  <c r="AI854" i="4"/>
  <c r="BK854" i="4"/>
  <c r="Y854" i="4"/>
  <c r="AP854" i="4"/>
  <c r="BK869" i="4"/>
  <c r="BC869" i="4"/>
  <c r="AU869" i="4"/>
  <c r="AM869" i="4"/>
  <c r="AE869" i="4"/>
  <c r="W869" i="4"/>
  <c r="O869" i="4"/>
  <c r="BJ869" i="4"/>
  <c r="BB869" i="4"/>
  <c r="AT869" i="4"/>
  <c r="AL869" i="4"/>
  <c r="AD869" i="4"/>
  <c r="V869" i="4"/>
  <c r="N869" i="4"/>
  <c r="BI869" i="4"/>
  <c r="BA869" i="4"/>
  <c r="AS869" i="4"/>
  <c r="AK869" i="4"/>
  <c r="AC869" i="4"/>
  <c r="U869" i="4"/>
  <c r="M869" i="4"/>
  <c r="BH869" i="4"/>
  <c r="AZ869" i="4"/>
  <c r="AR869" i="4"/>
  <c r="AJ869" i="4"/>
  <c r="AB869" i="4"/>
  <c r="T869" i="4"/>
  <c r="L869" i="4"/>
  <c r="AW869" i="4"/>
  <c r="AG869" i="4"/>
  <c r="Q869" i="4"/>
  <c r="AV869" i="4"/>
  <c r="AF869" i="4"/>
  <c r="P869" i="4"/>
  <c r="BG869" i="4"/>
  <c r="AQ869" i="4"/>
  <c r="AA869" i="4"/>
  <c r="BF869" i="4"/>
  <c r="AP869" i="4"/>
  <c r="Z869" i="4"/>
  <c r="BE869" i="4"/>
  <c r="AO869" i="4"/>
  <c r="Y869" i="4"/>
  <c r="BD869" i="4"/>
  <c r="AN869" i="4"/>
  <c r="X869" i="4"/>
  <c r="AX869" i="4"/>
  <c r="AH869" i="4"/>
  <c r="R869" i="4"/>
  <c r="AY869" i="4"/>
  <c r="AI869" i="4"/>
  <c r="S869" i="4"/>
  <c r="BK853" i="4"/>
  <c r="BC853" i="4"/>
  <c r="AU853" i="4"/>
  <c r="AM853" i="4"/>
  <c r="AE853" i="4"/>
  <c r="W853" i="4"/>
  <c r="O853" i="4"/>
  <c r="BJ853" i="4"/>
  <c r="BB853" i="4"/>
  <c r="AT853" i="4"/>
  <c r="AL853" i="4"/>
  <c r="AD853" i="4"/>
  <c r="V853" i="4"/>
  <c r="N853" i="4"/>
  <c r="BI853" i="4"/>
  <c r="BA853" i="4"/>
  <c r="AS853" i="4"/>
  <c r="AK853" i="4"/>
  <c r="AC853" i="4"/>
  <c r="U853" i="4"/>
  <c r="M853" i="4"/>
  <c r="BH853" i="4"/>
  <c r="AZ853" i="4"/>
  <c r="AR853" i="4"/>
  <c r="AJ853" i="4"/>
  <c r="AB853" i="4"/>
  <c r="T853" i="4"/>
  <c r="L853" i="4"/>
  <c r="AV853" i="4"/>
  <c r="AF853" i="4"/>
  <c r="P853" i="4"/>
  <c r="BG853" i="4"/>
  <c r="AQ853" i="4"/>
  <c r="AA853" i="4"/>
  <c r="BF853" i="4"/>
  <c r="AP853" i="4"/>
  <c r="Z853" i="4"/>
  <c r="AW853" i="4"/>
  <c r="AG853" i="4"/>
  <c r="Q853" i="4"/>
  <c r="AY853" i="4"/>
  <c r="S853" i="4"/>
  <c r="AX853" i="4"/>
  <c r="R853" i="4"/>
  <c r="AO853" i="4"/>
  <c r="AN853" i="4"/>
  <c r="AI853" i="4"/>
  <c r="AH853" i="4"/>
  <c r="BE853" i="4"/>
  <c r="Y853" i="4"/>
  <c r="BD853" i="4"/>
  <c r="X853" i="4"/>
  <c r="AU852" i="4"/>
  <c r="AM852" i="4"/>
  <c r="BI852" i="4"/>
  <c r="Z852" i="4"/>
  <c r="AQ852" i="4"/>
  <c r="AZ852" i="4"/>
  <c r="BI821" i="4"/>
  <c r="BA821" i="4"/>
  <c r="AS821" i="4"/>
  <c r="AK821" i="4"/>
  <c r="AC821" i="4"/>
  <c r="U821" i="4"/>
  <c r="M821" i="4"/>
  <c r="BH821" i="4"/>
  <c r="AZ821" i="4"/>
  <c r="AR821" i="4"/>
  <c r="AJ821" i="4"/>
  <c r="AB821" i="4"/>
  <c r="T821" i="4"/>
  <c r="L821" i="4"/>
  <c r="BG821" i="4"/>
  <c r="AY821" i="4"/>
  <c r="AQ821" i="4"/>
  <c r="AI821" i="4"/>
  <c r="AA821" i="4"/>
  <c r="S821" i="4"/>
  <c r="BD821" i="4"/>
  <c r="AV821" i="4"/>
  <c r="AN821" i="4"/>
  <c r="AF821" i="4"/>
  <c r="X821" i="4"/>
  <c r="P821" i="4"/>
  <c r="BK821" i="4"/>
  <c r="AU821" i="4"/>
  <c r="AE821" i="4"/>
  <c r="O821" i="4"/>
  <c r="BJ821" i="4"/>
  <c r="AT821" i="4"/>
  <c r="AD821" i="4"/>
  <c r="N821" i="4"/>
  <c r="BF821" i="4"/>
  <c r="AP821" i="4"/>
  <c r="Z821" i="4"/>
  <c r="BE821" i="4"/>
  <c r="AO821" i="4"/>
  <c r="Y821" i="4"/>
  <c r="BC821" i="4"/>
  <c r="AM821" i="4"/>
  <c r="W821" i="4"/>
  <c r="BB821" i="4"/>
  <c r="AL821" i="4"/>
  <c r="V821" i="4"/>
  <c r="AX821" i="4"/>
  <c r="AH821" i="4"/>
  <c r="R821" i="4"/>
  <c r="AW821" i="4"/>
  <c r="AG821" i="4"/>
  <c r="Q821" i="4"/>
  <c r="BD814" i="4"/>
  <c r="AV814" i="4"/>
  <c r="AN814" i="4"/>
  <c r="AF814" i="4"/>
  <c r="X814" i="4"/>
  <c r="P814" i="4"/>
  <c r="BK814" i="4"/>
  <c r="BC814" i="4"/>
  <c r="AU814" i="4"/>
  <c r="AM814" i="4"/>
  <c r="AE814" i="4"/>
  <c r="W814" i="4"/>
  <c r="O814" i="4"/>
  <c r="BJ814" i="4"/>
  <c r="BB814" i="4"/>
  <c r="AT814" i="4"/>
  <c r="AL814" i="4"/>
  <c r="AD814" i="4"/>
  <c r="V814" i="4"/>
  <c r="N814" i="4"/>
  <c r="BG814" i="4"/>
  <c r="AY814" i="4"/>
  <c r="AQ814" i="4"/>
  <c r="AI814" i="4"/>
  <c r="AA814" i="4"/>
  <c r="S814" i="4"/>
  <c r="AZ814" i="4"/>
  <c r="AJ814" i="4"/>
  <c r="T814" i="4"/>
  <c r="AX814" i="4"/>
  <c r="AH814" i="4"/>
  <c r="R814" i="4"/>
  <c r="AW814" i="4"/>
  <c r="AG814" i="4"/>
  <c r="Q814" i="4"/>
  <c r="BI814" i="4"/>
  <c r="AS814" i="4"/>
  <c r="AC814" i="4"/>
  <c r="M814" i="4"/>
  <c r="BH814" i="4"/>
  <c r="AR814" i="4"/>
  <c r="AB814" i="4"/>
  <c r="L814" i="4"/>
  <c r="BF814" i="4"/>
  <c r="AP814" i="4"/>
  <c r="Z814" i="4"/>
  <c r="BE814" i="4"/>
  <c r="AO814" i="4"/>
  <c r="Y814" i="4"/>
  <c r="BA814" i="4"/>
  <c r="AK814" i="4"/>
  <c r="U814" i="4"/>
  <c r="AJ815" i="4"/>
  <c r="V815" i="4"/>
  <c r="AG815" i="4"/>
  <c r="AX815" i="4"/>
  <c r="BI807" i="4"/>
  <c r="BA807" i="4"/>
  <c r="AS807" i="4"/>
  <c r="AK807" i="4"/>
  <c r="AC807" i="4"/>
  <c r="U807" i="4"/>
  <c r="M807" i="4"/>
  <c r="BH807" i="4"/>
  <c r="AZ807" i="4"/>
  <c r="AR807" i="4"/>
  <c r="AJ807" i="4"/>
  <c r="AB807" i="4"/>
  <c r="T807" i="4"/>
  <c r="L807" i="4"/>
  <c r="BG807" i="4"/>
  <c r="AY807" i="4"/>
  <c r="AQ807" i="4"/>
  <c r="AI807" i="4"/>
  <c r="AA807" i="4"/>
  <c r="S807" i="4"/>
  <c r="BF807" i="4"/>
  <c r="AX807" i="4"/>
  <c r="AP807" i="4"/>
  <c r="AH807" i="4"/>
  <c r="Z807" i="4"/>
  <c r="R807" i="4"/>
  <c r="BE807" i="4"/>
  <c r="AW807" i="4"/>
  <c r="AO807" i="4"/>
  <c r="AG807" i="4"/>
  <c r="Y807" i="4"/>
  <c r="Q807" i="4"/>
  <c r="BD807" i="4"/>
  <c r="AV807" i="4"/>
  <c r="AN807" i="4"/>
  <c r="AF807" i="4"/>
  <c r="X807" i="4"/>
  <c r="P807" i="4"/>
  <c r="BK807" i="4"/>
  <c r="BC807" i="4"/>
  <c r="AU807" i="4"/>
  <c r="AM807" i="4"/>
  <c r="AE807" i="4"/>
  <c r="W807" i="4"/>
  <c r="O807" i="4"/>
  <c r="BJ807" i="4"/>
  <c r="BB807" i="4"/>
  <c r="AT807" i="4"/>
  <c r="AL807" i="4"/>
  <c r="AD807" i="4"/>
  <c r="V807" i="4"/>
  <c r="N807" i="4"/>
  <c r="AU816" i="4"/>
  <c r="AO816" i="4"/>
  <c r="AZ816" i="4"/>
  <c r="BI816" i="4"/>
  <c r="BK811" i="4"/>
  <c r="BC811" i="4"/>
  <c r="AU811" i="4"/>
  <c r="BJ811" i="4"/>
  <c r="BB811" i="4"/>
  <c r="BI811" i="4"/>
  <c r="BA811" i="4"/>
  <c r="BF811" i="4"/>
  <c r="AX811" i="4"/>
  <c r="AO811" i="4"/>
  <c r="AG811" i="4"/>
  <c r="Y811" i="4"/>
  <c r="Q811" i="4"/>
  <c r="AW811" i="4"/>
  <c r="AN811" i="4"/>
  <c r="AF811" i="4"/>
  <c r="X811" i="4"/>
  <c r="P811" i="4"/>
  <c r="BH811" i="4"/>
  <c r="AV811" i="4"/>
  <c r="AM811" i="4"/>
  <c r="AE811" i="4"/>
  <c r="W811" i="4"/>
  <c r="O811" i="4"/>
  <c r="BG811" i="4"/>
  <c r="AT811" i="4"/>
  <c r="AL811" i="4"/>
  <c r="AD811" i="4"/>
  <c r="V811" i="4"/>
  <c r="N811" i="4"/>
  <c r="BE811" i="4"/>
  <c r="AS811" i="4"/>
  <c r="AK811" i="4"/>
  <c r="AC811" i="4"/>
  <c r="U811" i="4"/>
  <c r="M811" i="4"/>
  <c r="BD811" i="4"/>
  <c r="AR811" i="4"/>
  <c r="AJ811" i="4"/>
  <c r="AB811" i="4"/>
  <c r="T811" i="4"/>
  <c r="L811" i="4"/>
  <c r="AZ811" i="4"/>
  <c r="AQ811" i="4"/>
  <c r="AI811" i="4"/>
  <c r="AA811" i="4"/>
  <c r="S811" i="4"/>
  <c r="AY811" i="4"/>
  <c r="AP811" i="4"/>
  <c r="AH811" i="4"/>
  <c r="Z811" i="4"/>
  <c r="R811" i="4"/>
  <c r="BJ802" i="4"/>
  <c r="BB802" i="4"/>
  <c r="AT802" i="4"/>
  <c r="AL802" i="4"/>
  <c r="AD802" i="4"/>
  <c r="V802" i="4"/>
  <c r="N802" i="4"/>
  <c r="BI802" i="4"/>
  <c r="BA802" i="4"/>
  <c r="AS802" i="4"/>
  <c r="AK802" i="4"/>
  <c r="AC802" i="4"/>
  <c r="U802" i="4"/>
  <c r="M802" i="4"/>
  <c r="BH802" i="4"/>
  <c r="AZ802" i="4"/>
  <c r="AR802" i="4"/>
  <c r="AJ802" i="4"/>
  <c r="AB802" i="4"/>
  <c r="T802" i="4"/>
  <c r="L802" i="4"/>
  <c r="BE802" i="4"/>
  <c r="AW802" i="4"/>
  <c r="AO802" i="4"/>
  <c r="AG802" i="4"/>
  <c r="Y802" i="4"/>
  <c r="Q802" i="4"/>
  <c r="BG802" i="4"/>
  <c r="AQ802" i="4"/>
  <c r="AA802" i="4"/>
  <c r="BF802" i="4"/>
  <c r="AP802" i="4"/>
  <c r="Z802" i="4"/>
  <c r="BD802" i="4"/>
  <c r="AN802" i="4"/>
  <c r="X802" i="4"/>
  <c r="BC802" i="4"/>
  <c r="AM802" i="4"/>
  <c r="W802" i="4"/>
  <c r="AY802" i="4"/>
  <c r="AI802" i="4"/>
  <c r="S802" i="4"/>
  <c r="AX802" i="4"/>
  <c r="AH802" i="4"/>
  <c r="R802" i="4"/>
  <c r="AV802" i="4"/>
  <c r="AF802" i="4"/>
  <c r="P802" i="4"/>
  <c r="BK802" i="4"/>
  <c r="AU802" i="4"/>
  <c r="AE802" i="4"/>
  <c r="O802" i="4"/>
  <c r="AV797" i="4"/>
  <c r="AF797" i="4"/>
  <c r="P797" i="4"/>
  <c r="BH797" i="4"/>
  <c r="AR797" i="4"/>
  <c r="AB797" i="4"/>
  <c r="L797" i="4"/>
  <c r="BE797" i="4"/>
  <c r="AO797" i="4"/>
  <c r="Y797" i="4"/>
  <c r="BD797" i="4"/>
  <c r="AN797" i="4"/>
  <c r="X797" i="4"/>
  <c r="AY797" i="4"/>
  <c r="BH755" i="4"/>
  <c r="AZ755" i="4"/>
  <c r="AR755" i="4"/>
  <c r="AJ755" i="4"/>
  <c r="AB755" i="4"/>
  <c r="T755" i="4"/>
  <c r="L755" i="4"/>
  <c r="BG755" i="4"/>
  <c r="AY755" i="4"/>
  <c r="AQ755" i="4"/>
  <c r="AI755" i="4"/>
  <c r="AA755" i="4"/>
  <c r="S755" i="4"/>
  <c r="BF755" i="4"/>
  <c r="AX755" i="4"/>
  <c r="AP755" i="4"/>
  <c r="AH755" i="4"/>
  <c r="Z755" i="4"/>
  <c r="R755" i="4"/>
  <c r="BK755" i="4"/>
  <c r="BC755" i="4"/>
  <c r="AU755" i="4"/>
  <c r="AM755" i="4"/>
  <c r="AE755" i="4"/>
  <c r="W755" i="4"/>
  <c r="O755" i="4"/>
  <c r="BA755" i="4"/>
  <c r="AK755" i="4"/>
  <c r="U755" i="4"/>
  <c r="AW755" i="4"/>
  <c r="AG755" i="4"/>
  <c r="Q755" i="4"/>
  <c r="AV755" i="4"/>
  <c r="AF755" i="4"/>
  <c r="P755" i="4"/>
  <c r="BJ755" i="4"/>
  <c r="AT755" i="4"/>
  <c r="AD755" i="4"/>
  <c r="N755" i="4"/>
  <c r="BI755" i="4"/>
  <c r="AS755" i="4"/>
  <c r="AC755" i="4"/>
  <c r="M755" i="4"/>
  <c r="BE755" i="4"/>
  <c r="AO755" i="4"/>
  <c r="Y755" i="4"/>
  <c r="BD755" i="4"/>
  <c r="AN755" i="4"/>
  <c r="X755" i="4"/>
  <c r="BB755" i="4"/>
  <c r="AL755" i="4"/>
  <c r="V755" i="4"/>
  <c r="BK805" i="4"/>
  <c r="BC805" i="4"/>
  <c r="AU805" i="4"/>
  <c r="AM805" i="4"/>
  <c r="AE805" i="4"/>
  <c r="W805" i="4"/>
  <c r="O805" i="4"/>
  <c r="BJ805" i="4"/>
  <c r="BB805" i="4"/>
  <c r="AT805" i="4"/>
  <c r="AL805" i="4"/>
  <c r="AD805" i="4"/>
  <c r="V805" i="4"/>
  <c r="N805" i="4"/>
  <c r="BI805" i="4"/>
  <c r="BA805" i="4"/>
  <c r="AS805" i="4"/>
  <c r="AK805" i="4"/>
  <c r="AC805" i="4"/>
  <c r="U805" i="4"/>
  <c r="M805" i="4"/>
  <c r="BF805" i="4"/>
  <c r="AX805" i="4"/>
  <c r="AP805" i="4"/>
  <c r="AH805" i="4"/>
  <c r="Z805" i="4"/>
  <c r="R805" i="4"/>
  <c r="BE805" i="4"/>
  <c r="AW805" i="4"/>
  <c r="AO805" i="4"/>
  <c r="AG805" i="4"/>
  <c r="Y805" i="4"/>
  <c r="BD805" i="4"/>
  <c r="AV805" i="4"/>
  <c r="AN805" i="4"/>
  <c r="AF805" i="4"/>
  <c r="X805" i="4"/>
  <c r="P805" i="4"/>
  <c r="AY805" i="4"/>
  <c r="S805" i="4"/>
  <c r="AR805" i="4"/>
  <c r="Q805" i="4"/>
  <c r="AQ805" i="4"/>
  <c r="L805" i="4"/>
  <c r="AJ805" i="4"/>
  <c r="AI805" i="4"/>
  <c r="BH805" i="4"/>
  <c r="AB805" i="4"/>
  <c r="BG805" i="4"/>
  <c r="AA805" i="4"/>
  <c r="AZ805" i="4"/>
  <c r="T805" i="4"/>
  <c r="AH797" i="4"/>
  <c r="AS797" i="4"/>
  <c r="BB797" i="4"/>
  <c r="BK797" i="4"/>
  <c r="L798" i="4"/>
  <c r="O798" i="4"/>
  <c r="AJ798" i="4"/>
  <c r="M798" i="4"/>
  <c r="X798" i="4"/>
  <c r="AO798" i="4"/>
  <c r="BF798" i="4"/>
  <c r="BH746" i="4"/>
  <c r="AZ746" i="4"/>
  <c r="AR746" i="4"/>
  <c r="AJ746" i="4"/>
  <c r="AB746" i="4"/>
  <c r="T746" i="4"/>
  <c r="L746" i="4"/>
  <c r="BG746" i="4"/>
  <c r="AY746" i="4"/>
  <c r="AQ746" i="4"/>
  <c r="AI746" i="4"/>
  <c r="AA746" i="4"/>
  <c r="S746" i="4"/>
  <c r="BF746" i="4"/>
  <c r="AX746" i="4"/>
  <c r="AP746" i="4"/>
  <c r="AH746" i="4"/>
  <c r="Z746" i="4"/>
  <c r="R746" i="4"/>
  <c r="BE746" i="4"/>
  <c r="AW746" i="4"/>
  <c r="AO746" i="4"/>
  <c r="AG746" i="4"/>
  <c r="Y746" i="4"/>
  <c r="Q746" i="4"/>
  <c r="BD746" i="4"/>
  <c r="AV746" i="4"/>
  <c r="AN746" i="4"/>
  <c r="AF746" i="4"/>
  <c r="X746" i="4"/>
  <c r="P746" i="4"/>
  <c r="BK746" i="4"/>
  <c r="BC746" i="4"/>
  <c r="AU746" i="4"/>
  <c r="AM746" i="4"/>
  <c r="AE746" i="4"/>
  <c r="W746" i="4"/>
  <c r="O746" i="4"/>
  <c r="BJ746" i="4"/>
  <c r="BB746" i="4"/>
  <c r="AT746" i="4"/>
  <c r="AL746" i="4"/>
  <c r="AD746" i="4"/>
  <c r="V746" i="4"/>
  <c r="N746" i="4"/>
  <c r="BI746" i="4"/>
  <c r="BA746" i="4"/>
  <c r="AS746" i="4"/>
  <c r="AK746" i="4"/>
  <c r="AC746" i="4"/>
  <c r="U746" i="4"/>
  <c r="M746" i="4"/>
  <c r="BK719" i="4"/>
  <c r="AU719" i="4"/>
  <c r="AE719" i="4"/>
  <c r="O719" i="4"/>
  <c r="BI719" i="4"/>
  <c r="AS719" i="4"/>
  <c r="AC719" i="4"/>
  <c r="M719" i="4"/>
  <c r="BH719" i="4"/>
  <c r="AR719" i="4"/>
  <c r="AB719" i="4"/>
  <c r="L719" i="4"/>
  <c r="BD719" i="4"/>
  <c r="AN719" i="4"/>
  <c r="X719" i="4"/>
  <c r="BC719" i="4"/>
  <c r="AM719" i="4"/>
  <c r="W719" i="4"/>
  <c r="BJ736" i="4"/>
  <c r="BB736" i="4"/>
  <c r="AT736" i="4"/>
  <c r="AL736" i="4"/>
  <c r="AD736" i="4"/>
  <c r="V736" i="4"/>
  <c r="N736" i="4"/>
  <c r="BI736" i="4"/>
  <c r="BA736" i="4"/>
  <c r="AS736" i="4"/>
  <c r="AK736" i="4"/>
  <c r="AC736" i="4"/>
  <c r="U736" i="4"/>
  <c r="M736" i="4"/>
  <c r="BH736" i="4"/>
  <c r="AZ736" i="4"/>
  <c r="AR736" i="4"/>
  <c r="AJ736" i="4"/>
  <c r="AB736" i="4"/>
  <c r="T736" i="4"/>
  <c r="L736" i="4"/>
  <c r="BG736" i="4"/>
  <c r="AY736" i="4"/>
  <c r="AQ736" i="4"/>
  <c r="AI736" i="4"/>
  <c r="AA736" i="4"/>
  <c r="S736" i="4"/>
  <c r="BF736" i="4"/>
  <c r="AX736" i="4"/>
  <c r="AP736" i="4"/>
  <c r="AH736" i="4"/>
  <c r="Z736" i="4"/>
  <c r="R736" i="4"/>
  <c r="BE736" i="4"/>
  <c r="AW736" i="4"/>
  <c r="AO736" i="4"/>
  <c r="AG736" i="4"/>
  <c r="Y736" i="4"/>
  <c r="Q736" i="4"/>
  <c r="BD736" i="4"/>
  <c r="AV736" i="4"/>
  <c r="AN736" i="4"/>
  <c r="AF736" i="4"/>
  <c r="X736" i="4"/>
  <c r="P736" i="4"/>
  <c r="BC736" i="4"/>
  <c r="AU736" i="4"/>
  <c r="AM736" i="4"/>
  <c r="AE736" i="4"/>
  <c r="W736" i="4"/>
  <c r="O736" i="4"/>
  <c r="BK736" i="4"/>
  <c r="BE737" i="4"/>
  <c r="AW737" i="4"/>
  <c r="AO737" i="4"/>
  <c r="AG737" i="4"/>
  <c r="Y737" i="4"/>
  <c r="Q737" i="4"/>
  <c r="BD737" i="4"/>
  <c r="AV737" i="4"/>
  <c r="AN737" i="4"/>
  <c r="AF737" i="4"/>
  <c r="X737" i="4"/>
  <c r="P737" i="4"/>
  <c r="BK737" i="4"/>
  <c r="BC737" i="4"/>
  <c r="AU737" i="4"/>
  <c r="AM737" i="4"/>
  <c r="AE737" i="4"/>
  <c r="W737" i="4"/>
  <c r="O737" i="4"/>
  <c r="BJ737" i="4"/>
  <c r="BB737" i="4"/>
  <c r="AT737" i="4"/>
  <c r="AL737" i="4"/>
  <c r="AD737" i="4"/>
  <c r="V737" i="4"/>
  <c r="N737" i="4"/>
  <c r="BI737" i="4"/>
  <c r="BA737" i="4"/>
  <c r="AS737" i="4"/>
  <c r="AK737" i="4"/>
  <c r="AC737" i="4"/>
  <c r="U737" i="4"/>
  <c r="M737" i="4"/>
  <c r="BH737" i="4"/>
  <c r="AZ737" i="4"/>
  <c r="AR737" i="4"/>
  <c r="AJ737" i="4"/>
  <c r="AB737" i="4"/>
  <c r="T737" i="4"/>
  <c r="L737" i="4"/>
  <c r="BG737" i="4"/>
  <c r="AY737" i="4"/>
  <c r="AQ737" i="4"/>
  <c r="AI737" i="4"/>
  <c r="AA737" i="4"/>
  <c r="S737" i="4"/>
  <c r="AX737" i="4"/>
  <c r="AP737" i="4"/>
  <c r="AH737" i="4"/>
  <c r="Z737" i="4"/>
  <c r="R737" i="4"/>
  <c r="BF737" i="4"/>
  <c r="BH651" i="4"/>
  <c r="AZ651" i="4"/>
  <c r="AR651" i="4"/>
  <c r="AJ651" i="4"/>
  <c r="AB651" i="4"/>
  <c r="T651" i="4"/>
  <c r="L651" i="4"/>
  <c r="BG651" i="4"/>
  <c r="AY651" i="4"/>
  <c r="AQ651" i="4"/>
  <c r="AI651" i="4"/>
  <c r="AA651" i="4"/>
  <c r="S651" i="4"/>
  <c r="BF651" i="4"/>
  <c r="AX651" i="4"/>
  <c r="AP651" i="4"/>
  <c r="AH651" i="4"/>
  <c r="Z651" i="4"/>
  <c r="R651" i="4"/>
  <c r="BK651" i="4"/>
  <c r="BC651" i="4"/>
  <c r="AU651" i="4"/>
  <c r="AM651" i="4"/>
  <c r="AE651" i="4"/>
  <c r="W651" i="4"/>
  <c r="O651" i="4"/>
  <c r="AW651" i="4"/>
  <c r="AG651" i="4"/>
  <c r="Q651" i="4"/>
  <c r="AV651" i="4"/>
  <c r="AF651" i="4"/>
  <c r="P651" i="4"/>
  <c r="BJ651" i="4"/>
  <c r="AT651" i="4"/>
  <c r="AD651" i="4"/>
  <c r="N651" i="4"/>
  <c r="BI651" i="4"/>
  <c r="AS651" i="4"/>
  <c r="AC651" i="4"/>
  <c r="M651" i="4"/>
  <c r="BE651" i="4"/>
  <c r="AO651" i="4"/>
  <c r="Y651" i="4"/>
  <c r="BD651" i="4"/>
  <c r="AN651" i="4"/>
  <c r="X651" i="4"/>
  <c r="BB651" i="4"/>
  <c r="AL651" i="4"/>
  <c r="V651" i="4"/>
  <c r="BA651" i="4"/>
  <c r="AK651" i="4"/>
  <c r="U651" i="4"/>
  <c r="N719" i="4"/>
  <c r="Y719" i="4"/>
  <c r="AP719" i="4"/>
  <c r="BG719" i="4"/>
  <c r="N713" i="4"/>
  <c r="N705" i="4"/>
  <c r="BI694" i="4"/>
  <c r="BA694" i="4"/>
  <c r="AS694" i="4"/>
  <c r="AK694" i="4"/>
  <c r="AC694" i="4"/>
  <c r="U694" i="4"/>
  <c r="M694" i="4"/>
  <c r="BH694" i="4"/>
  <c r="AZ694" i="4"/>
  <c r="AR694" i="4"/>
  <c r="AJ694" i="4"/>
  <c r="AB694" i="4"/>
  <c r="T694" i="4"/>
  <c r="L694" i="4"/>
  <c r="BG694" i="4"/>
  <c r="AY694" i="4"/>
  <c r="AQ694" i="4"/>
  <c r="AI694" i="4"/>
  <c r="AA694" i="4"/>
  <c r="S694" i="4"/>
  <c r="BF694" i="4"/>
  <c r="AX694" i="4"/>
  <c r="AP694" i="4"/>
  <c r="AH694" i="4"/>
  <c r="Z694" i="4"/>
  <c r="R694" i="4"/>
  <c r="BE694" i="4"/>
  <c r="AW694" i="4"/>
  <c r="AO694" i="4"/>
  <c r="AG694" i="4"/>
  <c r="Y694" i="4"/>
  <c r="Q694" i="4"/>
  <c r="BD694" i="4"/>
  <c r="AV694" i="4"/>
  <c r="AN694" i="4"/>
  <c r="AF694" i="4"/>
  <c r="X694" i="4"/>
  <c r="P694" i="4"/>
  <c r="BK694" i="4"/>
  <c r="BC694" i="4"/>
  <c r="AU694" i="4"/>
  <c r="AM694" i="4"/>
  <c r="AE694" i="4"/>
  <c r="W694" i="4"/>
  <c r="O694" i="4"/>
  <c r="BJ694" i="4"/>
  <c r="BB694" i="4"/>
  <c r="AT694" i="4"/>
  <c r="AL694" i="4"/>
  <c r="AD694" i="4"/>
  <c r="V694" i="4"/>
  <c r="N694" i="4"/>
  <c r="BF724" i="4"/>
  <c r="AX724" i="4"/>
  <c r="AP724" i="4"/>
  <c r="AH724" i="4"/>
  <c r="Z724" i="4"/>
  <c r="R724" i="4"/>
  <c r="BE724" i="4"/>
  <c r="AW724" i="4"/>
  <c r="AO724" i="4"/>
  <c r="AG724" i="4"/>
  <c r="Y724" i="4"/>
  <c r="Q724" i="4"/>
  <c r="BD724" i="4"/>
  <c r="AV724" i="4"/>
  <c r="AN724" i="4"/>
  <c r="AF724" i="4"/>
  <c r="X724" i="4"/>
  <c r="P724" i="4"/>
  <c r="BI724" i="4"/>
  <c r="BA724" i="4"/>
  <c r="AS724" i="4"/>
  <c r="AK724" i="4"/>
  <c r="AC724" i="4"/>
  <c r="U724" i="4"/>
  <c r="M724" i="4"/>
  <c r="BK724" i="4"/>
  <c r="AU724" i="4"/>
  <c r="AE724" i="4"/>
  <c r="O724" i="4"/>
  <c r="BJ724" i="4"/>
  <c r="AT724" i="4"/>
  <c r="AD724" i="4"/>
  <c r="N724" i="4"/>
  <c r="BH724" i="4"/>
  <c r="AR724" i="4"/>
  <c r="AB724" i="4"/>
  <c r="L724" i="4"/>
  <c r="BG724" i="4"/>
  <c r="AQ724" i="4"/>
  <c r="AA724" i="4"/>
  <c r="BC724" i="4"/>
  <c r="AM724" i="4"/>
  <c r="W724" i="4"/>
  <c r="BB724" i="4"/>
  <c r="AL724" i="4"/>
  <c r="V724" i="4"/>
  <c r="AZ724" i="4"/>
  <c r="AJ724" i="4"/>
  <c r="T724" i="4"/>
  <c r="AY724" i="4"/>
  <c r="AI724" i="4"/>
  <c r="S724" i="4"/>
  <c r="M713" i="4"/>
  <c r="AF720" i="4"/>
  <c r="AB713" i="4"/>
  <c r="AM713" i="4"/>
  <c r="AV713" i="4"/>
  <c r="AB705" i="4"/>
  <c r="AM705" i="4"/>
  <c r="AV705" i="4"/>
  <c r="BK676" i="4"/>
  <c r="BC676" i="4"/>
  <c r="AU676" i="4"/>
  <c r="AM676" i="4"/>
  <c r="AE676" i="4"/>
  <c r="W676" i="4"/>
  <c r="O676" i="4"/>
  <c r="BJ676" i="4"/>
  <c r="BB676" i="4"/>
  <c r="AT676" i="4"/>
  <c r="AL676" i="4"/>
  <c r="AD676" i="4"/>
  <c r="V676" i="4"/>
  <c r="N676" i="4"/>
  <c r="BI676" i="4"/>
  <c r="BA676" i="4"/>
  <c r="AS676" i="4"/>
  <c r="AK676" i="4"/>
  <c r="AC676" i="4"/>
  <c r="U676" i="4"/>
  <c r="M676" i="4"/>
  <c r="BH676" i="4"/>
  <c r="AZ676" i="4"/>
  <c r="AR676" i="4"/>
  <c r="AJ676" i="4"/>
  <c r="AB676" i="4"/>
  <c r="T676" i="4"/>
  <c r="L676" i="4"/>
  <c r="BG676" i="4"/>
  <c r="AY676" i="4"/>
  <c r="AQ676" i="4"/>
  <c r="AI676" i="4"/>
  <c r="AA676" i="4"/>
  <c r="S676" i="4"/>
  <c r="BF676" i="4"/>
  <c r="AX676" i="4"/>
  <c r="AP676" i="4"/>
  <c r="AH676" i="4"/>
  <c r="Z676" i="4"/>
  <c r="R676" i="4"/>
  <c r="BD676" i="4"/>
  <c r="AV676" i="4"/>
  <c r="AN676" i="4"/>
  <c r="AF676" i="4"/>
  <c r="X676" i="4"/>
  <c r="P676" i="4"/>
  <c r="BE676" i="4"/>
  <c r="AW676" i="4"/>
  <c r="AO676" i="4"/>
  <c r="AG676" i="4"/>
  <c r="Y676" i="4"/>
  <c r="Q676" i="4"/>
  <c r="AE720" i="4"/>
  <c r="AP705" i="4"/>
  <c r="BI735" i="4"/>
  <c r="O735" i="4"/>
  <c r="X735" i="4"/>
  <c r="AO735" i="4"/>
  <c r="BF735" i="4"/>
  <c r="Q720" i="4"/>
  <c r="AB720" i="4"/>
  <c r="AK720" i="4"/>
  <c r="AT720" i="4"/>
  <c r="AP720" i="4"/>
  <c r="BF669" i="4"/>
  <c r="AX669" i="4"/>
  <c r="AP669" i="4"/>
  <c r="AH669" i="4"/>
  <c r="Z669" i="4"/>
  <c r="R669" i="4"/>
  <c r="BE669" i="4"/>
  <c r="AW669" i="4"/>
  <c r="AO669" i="4"/>
  <c r="AG669" i="4"/>
  <c r="Y669" i="4"/>
  <c r="Q669" i="4"/>
  <c r="BD669" i="4"/>
  <c r="AV669" i="4"/>
  <c r="AN669" i="4"/>
  <c r="AF669" i="4"/>
  <c r="X669" i="4"/>
  <c r="P669" i="4"/>
  <c r="BK669" i="4"/>
  <c r="BI669" i="4"/>
  <c r="BA669" i="4"/>
  <c r="AS669" i="4"/>
  <c r="AK669" i="4"/>
  <c r="AC669" i="4"/>
  <c r="U669" i="4"/>
  <c r="M669" i="4"/>
  <c r="BG669" i="4"/>
  <c r="AY669" i="4"/>
  <c r="AQ669" i="4"/>
  <c r="AI669" i="4"/>
  <c r="AA669" i="4"/>
  <c r="S669" i="4"/>
  <c r="AR669" i="4"/>
  <c r="V669" i="4"/>
  <c r="BJ669" i="4"/>
  <c r="AM669" i="4"/>
  <c r="T669" i="4"/>
  <c r="BH669" i="4"/>
  <c r="AL669" i="4"/>
  <c r="O669" i="4"/>
  <c r="BC669" i="4"/>
  <c r="AJ669" i="4"/>
  <c r="N669" i="4"/>
  <c r="BB669" i="4"/>
  <c r="AE669" i="4"/>
  <c r="L669" i="4"/>
  <c r="AZ669" i="4"/>
  <c r="AD669" i="4"/>
  <c r="AU669" i="4"/>
  <c r="AB669" i="4"/>
  <c r="AT669" i="4"/>
  <c r="W669" i="4"/>
  <c r="AY661" i="4"/>
  <c r="T656" i="4"/>
  <c r="BE674" i="4"/>
  <c r="AW674" i="4"/>
  <c r="AO674" i="4"/>
  <c r="AG674" i="4"/>
  <c r="Y674" i="4"/>
  <c r="Q674" i="4"/>
  <c r="BD674" i="4"/>
  <c r="AV674" i="4"/>
  <c r="AN674" i="4"/>
  <c r="AF674" i="4"/>
  <c r="X674" i="4"/>
  <c r="P674" i="4"/>
  <c r="BK674" i="4"/>
  <c r="BC674" i="4"/>
  <c r="AU674" i="4"/>
  <c r="AM674" i="4"/>
  <c r="AE674" i="4"/>
  <c r="W674" i="4"/>
  <c r="O674" i="4"/>
  <c r="BJ674" i="4"/>
  <c r="BB674" i="4"/>
  <c r="AT674" i="4"/>
  <c r="AL674" i="4"/>
  <c r="AD674" i="4"/>
  <c r="V674" i="4"/>
  <c r="N674" i="4"/>
  <c r="BI674" i="4"/>
  <c r="BA674" i="4"/>
  <c r="AS674" i="4"/>
  <c r="AK674" i="4"/>
  <c r="AC674" i="4"/>
  <c r="U674" i="4"/>
  <c r="M674" i="4"/>
  <c r="BH674" i="4"/>
  <c r="AZ674" i="4"/>
  <c r="AR674" i="4"/>
  <c r="AJ674" i="4"/>
  <c r="AB674" i="4"/>
  <c r="T674" i="4"/>
  <c r="L674" i="4"/>
  <c r="BF674" i="4"/>
  <c r="AX674" i="4"/>
  <c r="AP674" i="4"/>
  <c r="AH674" i="4"/>
  <c r="Z674" i="4"/>
  <c r="R674" i="4"/>
  <c r="AQ674" i="4"/>
  <c r="AI674" i="4"/>
  <c r="AA674" i="4"/>
  <c r="S674" i="4"/>
  <c r="BG674" i="4"/>
  <c r="AY674" i="4"/>
  <c r="AT661" i="4"/>
  <c r="P656" i="4"/>
  <c r="Q656" i="4"/>
  <c r="AH656" i="4"/>
  <c r="AY656" i="4"/>
  <c r="BK630" i="4"/>
  <c r="BC630" i="4"/>
  <c r="AU630" i="4"/>
  <c r="AM630" i="4"/>
  <c r="AE630" i="4"/>
  <c r="W630" i="4"/>
  <c r="O630" i="4"/>
  <c r="BJ630" i="4"/>
  <c r="BB630" i="4"/>
  <c r="AT630" i="4"/>
  <c r="AL630" i="4"/>
  <c r="AD630" i="4"/>
  <c r="V630" i="4"/>
  <c r="N630" i="4"/>
  <c r="BI630" i="4"/>
  <c r="BA630" i="4"/>
  <c r="AS630" i="4"/>
  <c r="AK630" i="4"/>
  <c r="AC630" i="4"/>
  <c r="U630" i="4"/>
  <c r="M630" i="4"/>
  <c r="BH630" i="4"/>
  <c r="AZ630" i="4"/>
  <c r="AR630" i="4"/>
  <c r="AJ630" i="4"/>
  <c r="AB630" i="4"/>
  <c r="T630" i="4"/>
  <c r="L630" i="4"/>
  <c r="BG630" i="4"/>
  <c r="AY630" i="4"/>
  <c r="AQ630" i="4"/>
  <c r="AI630" i="4"/>
  <c r="AA630" i="4"/>
  <c r="S630" i="4"/>
  <c r="BF630" i="4"/>
  <c r="AX630" i="4"/>
  <c r="AP630" i="4"/>
  <c r="AH630" i="4"/>
  <c r="Z630" i="4"/>
  <c r="R630" i="4"/>
  <c r="BE630" i="4"/>
  <c r="AW630" i="4"/>
  <c r="AO630" i="4"/>
  <c r="AG630" i="4"/>
  <c r="Y630" i="4"/>
  <c r="Q630" i="4"/>
  <c r="BD630" i="4"/>
  <c r="AV630" i="4"/>
  <c r="AN630" i="4"/>
  <c r="AF630" i="4"/>
  <c r="X630" i="4"/>
  <c r="P630" i="4"/>
  <c r="BK614" i="4"/>
  <c r="BC614" i="4"/>
  <c r="AU614" i="4"/>
  <c r="AM614" i="4"/>
  <c r="AE614" i="4"/>
  <c r="W614" i="4"/>
  <c r="O614" i="4"/>
  <c r="BJ614" i="4"/>
  <c r="BB614" i="4"/>
  <c r="AT614" i="4"/>
  <c r="AL614" i="4"/>
  <c r="AD614" i="4"/>
  <c r="V614" i="4"/>
  <c r="N614" i="4"/>
  <c r="BI614" i="4"/>
  <c r="BA614" i="4"/>
  <c r="AS614" i="4"/>
  <c r="AK614" i="4"/>
  <c r="AC614" i="4"/>
  <c r="U614" i="4"/>
  <c r="M614" i="4"/>
  <c r="BG614" i="4"/>
  <c r="AY614" i="4"/>
  <c r="AQ614" i="4"/>
  <c r="AI614" i="4"/>
  <c r="AA614" i="4"/>
  <c r="S614" i="4"/>
  <c r="BF614" i="4"/>
  <c r="AX614" i="4"/>
  <c r="AP614" i="4"/>
  <c r="AH614" i="4"/>
  <c r="Z614" i="4"/>
  <c r="R614" i="4"/>
  <c r="BD614" i="4"/>
  <c r="AV614" i="4"/>
  <c r="AN614" i="4"/>
  <c r="AF614" i="4"/>
  <c r="X614" i="4"/>
  <c r="P614" i="4"/>
  <c r="AZ614" i="4"/>
  <c r="T614" i="4"/>
  <c r="AW614" i="4"/>
  <c r="Q614" i="4"/>
  <c r="AR614" i="4"/>
  <c r="L614" i="4"/>
  <c r="AO614" i="4"/>
  <c r="AJ614" i="4"/>
  <c r="AG614" i="4"/>
  <c r="BH614" i="4"/>
  <c r="AB614" i="4"/>
  <c r="BE614" i="4"/>
  <c r="Y614" i="4"/>
  <c r="AR661" i="4"/>
  <c r="O656" i="4"/>
  <c r="AA661" i="4"/>
  <c r="P661" i="4"/>
  <c r="AG661" i="4"/>
  <c r="AX661" i="4"/>
  <c r="AC656" i="4"/>
  <c r="AR656" i="4"/>
  <c r="BF607" i="4"/>
  <c r="AX607" i="4"/>
  <c r="AP607" i="4"/>
  <c r="AH607" i="4"/>
  <c r="Z607" i="4"/>
  <c r="R607" i="4"/>
  <c r="BE607" i="4"/>
  <c r="AW607" i="4"/>
  <c r="AO607" i="4"/>
  <c r="AG607" i="4"/>
  <c r="Y607" i="4"/>
  <c r="Q607" i="4"/>
  <c r="BD607" i="4"/>
  <c r="AV607" i="4"/>
  <c r="AN607" i="4"/>
  <c r="AF607" i="4"/>
  <c r="X607" i="4"/>
  <c r="P607" i="4"/>
  <c r="BG607" i="4"/>
  <c r="AY607" i="4"/>
  <c r="AQ607" i="4"/>
  <c r="AI607" i="4"/>
  <c r="AA607" i="4"/>
  <c r="S607" i="4"/>
  <c r="BI607" i="4"/>
  <c r="AS607" i="4"/>
  <c r="AC607" i="4"/>
  <c r="M607" i="4"/>
  <c r="BH607" i="4"/>
  <c r="AR607" i="4"/>
  <c r="AB607" i="4"/>
  <c r="L607" i="4"/>
  <c r="BC607" i="4"/>
  <c r="AM607" i="4"/>
  <c r="W607" i="4"/>
  <c r="BB607" i="4"/>
  <c r="AL607" i="4"/>
  <c r="V607" i="4"/>
  <c r="BA607" i="4"/>
  <c r="AK607" i="4"/>
  <c r="U607" i="4"/>
  <c r="AZ607" i="4"/>
  <c r="AJ607" i="4"/>
  <c r="T607" i="4"/>
  <c r="BK607" i="4"/>
  <c r="AU607" i="4"/>
  <c r="AE607" i="4"/>
  <c r="O607" i="4"/>
  <c r="BJ607" i="4"/>
  <c r="AT607" i="4"/>
  <c r="AD607" i="4"/>
  <c r="N607" i="4"/>
  <c r="BC645" i="4"/>
  <c r="BK606" i="4"/>
  <c r="BC606" i="4"/>
  <c r="AU606" i="4"/>
  <c r="AM606" i="4"/>
  <c r="AE606" i="4"/>
  <c r="W606" i="4"/>
  <c r="O606" i="4"/>
  <c r="BJ606" i="4"/>
  <c r="BB606" i="4"/>
  <c r="AT606" i="4"/>
  <c r="AL606" i="4"/>
  <c r="AD606" i="4"/>
  <c r="V606" i="4"/>
  <c r="N606" i="4"/>
  <c r="BI606" i="4"/>
  <c r="BA606" i="4"/>
  <c r="AS606" i="4"/>
  <c r="AK606" i="4"/>
  <c r="AC606" i="4"/>
  <c r="U606" i="4"/>
  <c r="M606" i="4"/>
  <c r="BD606" i="4"/>
  <c r="AV606" i="4"/>
  <c r="AN606" i="4"/>
  <c r="AF606" i="4"/>
  <c r="X606" i="4"/>
  <c r="P606" i="4"/>
  <c r="BG606" i="4"/>
  <c r="AQ606" i="4"/>
  <c r="AA606" i="4"/>
  <c r="BF606" i="4"/>
  <c r="AP606" i="4"/>
  <c r="Z606" i="4"/>
  <c r="BE606" i="4"/>
  <c r="AO606" i="4"/>
  <c r="Y606" i="4"/>
  <c r="AZ606" i="4"/>
  <c r="AJ606" i="4"/>
  <c r="T606" i="4"/>
  <c r="AY606" i="4"/>
  <c r="AI606" i="4"/>
  <c r="S606" i="4"/>
  <c r="AX606" i="4"/>
  <c r="AH606" i="4"/>
  <c r="R606" i="4"/>
  <c r="AW606" i="4"/>
  <c r="AG606" i="4"/>
  <c r="Q606" i="4"/>
  <c r="BH606" i="4"/>
  <c r="AR606" i="4"/>
  <c r="AB606" i="4"/>
  <c r="L606" i="4"/>
  <c r="AA612" i="4"/>
  <c r="L602" i="4"/>
  <c r="Y602" i="4"/>
  <c r="AP602" i="4"/>
  <c r="BG602" i="4"/>
  <c r="BH553" i="4"/>
  <c r="AZ553" i="4"/>
  <c r="AR553" i="4"/>
  <c r="AJ553" i="4"/>
  <c r="AB553" i="4"/>
  <c r="T553" i="4"/>
  <c r="L553" i="4"/>
  <c r="BG553" i="4"/>
  <c r="AY553" i="4"/>
  <c r="AQ553" i="4"/>
  <c r="AI553" i="4"/>
  <c r="AA553" i="4"/>
  <c r="S553" i="4"/>
  <c r="BF553" i="4"/>
  <c r="AX553" i="4"/>
  <c r="AP553" i="4"/>
  <c r="AH553" i="4"/>
  <c r="Z553" i="4"/>
  <c r="R553" i="4"/>
  <c r="BE553" i="4"/>
  <c r="AW553" i="4"/>
  <c r="AO553" i="4"/>
  <c r="AG553" i="4"/>
  <c r="Y553" i="4"/>
  <c r="Q553" i="4"/>
  <c r="BD553" i="4"/>
  <c r="AV553" i="4"/>
  <c r="AN553" i="4"/>
  <c r="AF553" i="4"/>
  <c r="X553" i="4"/>
  <c r="P553" i="4"/>
  <c r="BK553" i="4"/>
  <c r="BC553" i="4"/>
  <c r="AU553" i="4"/>
  <c r="AM553" i="4"/>
  <c r="AE553" i="4"/>
  <c r="W553" i="4"/>
  <c r="O553" i="4"/>
  <c r="BJ553" i="4"/>
  <c r="BB553" i="4"/>
  <c r="AT553" i="4"/>
  <c r="AL553" i="4"/>
  <c r="AD553" i="4"/>
  <c r="V553" i="4"/>
  <c r="N553" i="4"/>
  <c r="BI553" i="4"/>
  <c r="BA553" i="4"/>
  <c r="AS553" i="4"/>
  <c r="AK553" i="4"/>
  <c r="AC553" i="4"/>
  <c r="U553" i="4"/>
  <c r="M553" i="4"/>
  <c r="BH505" i="4"/>
  <c r="AZ505" i="4"/>
  <c r="AR505" i="4"/>
  <c r="AJ505" i="4"/>
  <c r="AB505" i="4"/>
  <c r="T505" i="4"/>
  <c r="L505" i="4"/>
  <c r="BG505" i="4"/>
  <c r="AY505" i="4"/>
  <c r="AQ505" i="4"/>
  <c r="AI505" i="4"/>
  <c r="AA505" i="4"/>
  <c r="S505" i="4"/>
  <c r="BF505" i="4"/>
  <c r="AX505" i="4"/>
  <c r="AP505" i="4"/>
  <c r="AH505" i="4"/>
  <c r="Z505" i="4"/>
  <c r="R505" i="4"/>
  <c r="BI505" i="4"/>
  <c r="BA505" i="4"/>
  <c r="AS505" i="4"/>
  <c r="AK505" i="4"/>
  <c r="AC505" i="4"/>
  <c r="U505" i="4"/>
  <c r="M505" i="4"/>
  <c r="BE505" i="4"/>
  <c r="AO505" i="4"/>
  <c r="Y505" i="4"/>
  <c r="BD505" i="4"/>
  <c r="AN505" i="4"/>
  <c r="X505" i="4"/>
  <c r="BC505" i="4"/>
  <c r="AM505" i="4"/>
  <c r="W505" i="4"/>
  <c r="BB505" i="4"/>
  <c r="AL505" i="4"/>
  <c r="V505" i="4"/>
  <c r="AW505" i="4"/>
  <c r="AG505" i="4"/>
  <c r="Q505" i="4"/>
  <c r="AV505" i="4"/>
  <c r="AF505" i="4"/>
  <c r="P505" i="4"/>
  <c r="BK505" i="4"/>
  <c r="AU505" i="4"/>
  <c r="AE505" i="4"/>
  <c r="O505" i="4"/>
  <c r="BJ505" i="4"/>
  <c r="AT505" i="4"/>
  <c r="AD505" i="4"/>
  <c r="N505" i="4"/>
  <c r="S612" i="4"/>
  <c r="BJ551" i="4"/>
  <c r="BB551" i="4"/>
  <c r="AT551" i="4"/>
  <c r="AL551" i="4"/>
  <c r="AD551" i="4"/>
  <c r="V551" i="4"/>
  <c r="N551" i="4"/>
  <c r="BI551" i="4"/>
  <c r="BA551" i="4"/>
  <c r="AS551" i="4"/>
  <c r="AK551" i="4"/>
  <c r="AC551" i="4"/>
  <c r="U551" i="4"/>
  <c r="M551" i="4"/>
  <c r="BH551" i="4"/>
  <c r="AZ551" i="4"/>
  <c r="AR551" i="4"/>
  <c r="AJ551" i="4"/>
  <c r="AB551" i="4"/>
  <c r="T551" i="4"/>
  <c r="L551" i="4"/>
  <c r="BG551" i="4"/>
  <c r="AY551" i="4"/>
  <c r="AQ551" i="4"/>
  <c r="AI551" i="4"/>
  <c r="AA551" i="4"/>
  <c r="S551" i="4"/>
  <c r="BF551" i="4"/>
  <c r="AX551" i="4"/>
  <c r="AP551" i="4"/>
  <c r="BE551" i="4"/>
  <c r="AW551" i="4"/>
  <c r="AO551" i="4"/>
  <c r="AG551" i="4"/>
  <c r="Y551" i="4"/>
  <c r="Q551" i="4"/>
  <c r="BD551" i="4"/>
  <c r="AV551" i="4"/>
  <c r="BK551" i="4"/>
  <c r="BC551" i="4"/>
  <c r="AU551" i="4"/>
  <c r="AM551" i="4"/>
  <c r="AE551" i="4"/>
  <c r="W551" i="4"/>
  <c r="O551" i="4"/>
  <c r="Z551" i="4"/>
  <c r="X551" i="4"/>
  <c r="R551" i="4"/>
  <c r="P551" i="4"/>
  <c r="AN551" i="4"/>
  <c r="AH551" i="4"/>
  <c r="AF551" i="4"/>
  <c r="BD609" i="4"/>
  <c r="AV609" i="4"/>
  <c r="AN609" i="4"/>
  <c r="AF609" i="4"/>
  <c r="X609" i="4"/>
  <c r="P609" i="4"/>
  <c r="BK609" i="4"/>
  <c r="BC609" i="4"/>
  <c r="AU609" i="4"/>
  <c r="AM609" i="4"/>
  <c r="AE609" i="4"/>
  <c r="W609" i="4"/>
  <c r="O609" i="4"/>
  <c r="BJ609" i="4"/>
  <c r="BB609" i="4"/>
  <c r="AT609" i="4"/>
  <c r="AL609" i="4"/>
  <c r="AD609" i="4"/>
  <c r="V609" i="4"/>
  <c r="N609" i="4"/>
  <c r="BH609" i="4"/>
  <c r="AZ609" i="4"/>
  <c r="AR609" i="4"/>
  <c r="AJ609" i="4"/>
  <c r="AB609" i="4"/>
  <c r="T609" i="4"/>
  <c r="L609" i="4"/>
  <c r="BG609" i="4"/>
  <c r="AY609" i="4"/>
  <c r="AQ609" i="4"/>
  <c r="AI609" i="4"/>
  <c r="AA609" i="4"/>
  <c r="S609" i="4"/>
  <c r="BE609" i="4"/>
  <c r="AW609" i="4"/>
  <c r="AO609" i="4"/>
  <c r="AG609" i="4"/>
  <c r="Y609" i="4"/>
  <c r="Q609" i="4"/>
  <c r="AS609" i="4"/>
  <c r="M609" i="4"/>
  <c r="AP609" i="4"/>
  <c r="AK609" i="4"/>
  <c r="AH609" i="4"/>
  <c r="BI609" i="4"/>
  <c r="AC609" i="4"/>
  <c r="BF609" i="4"/>
  <c r="Z609" i="4"/>
  <c r="BA609" i="4"/>
  <c r="U609" i="4"/>
  <c r="AX609" i="4"/>
  <c r="R609" i="4"/>
  <c r="R612" i="4"/>
  <c r="AB612" i="4"/>
  <c r="AK612" i="4"/>
  <c r="AU612" i="4"/>
  <c r="BD612" i="4"/>
  <c r="BD565" i="4"/>
  <c r="AV565" i="4"/>
  <c r="AN565" i="4"/>
  <c r="AF565" i="4"/>
  <c r="X565" i="4"/>
  <c r="P565" i="4"/>
  <c r="BK565" i="4"/>
  <c r="BC565" i="4"/>
  <c r="AU565" i="4"/>
  <c r="AM565" i="4"/>
  <c r="AE565" i="4"/>
  <c r="W565" i="4"/>
  <c r="O565" i="4"/>
  <c r="BJ565" i="4"/>
  <c r="BB565" i="4"/>
  <c r="AT565" i="4"/>
  <c r="AL565" i="4"/>
  <c r="AD565" i="4"/>
  <c r="V565" i="4"/>
  <c r="N565" i="4"/>
  <c r="BI565" i="4"/>
  <c r="BA565" i="4"/>
  <c r="AS565" i="4"/>
  <c r="AK565" i="4"/>
  <c r="AC565" i="4"/>
  <c r="U565" i="4"/>
  <c r="M565" i="4"/>
  <c r="BH565" i="4"/>
  <c r="AZ565" i="4"/>
  <c r="AR565" i="4"/>
  <c r="AJ565" i="4"/>
  <c r="AB565" i="4"/>
  <c r="T565" i="4"/>
  <c r="L565" i="4"/>
  <c r="BG565" i="4"/>
  <c r="AY565" i="4"/>
  <c r="AQ565" i="4"/>
  <c r="AI565" i="4"/>
  <c r="AA565" i="4"/>
  <c r="S565" i="4"/>
  <c r="BF565" i="4"/>
  <c r="AX565" i="4"/>
  <c r="AP565" i="4"/>
  <c r="AH565" i="4"/>
  <c r="Z565" i="4"/>
  <c r="R565" i="4"/>
  <c r="BE565" i="4"/>
  <c r="AW565" i="4"/>
  <c r="AO565" i="4"/>
  <c r="AG565" i="4"/>
  <c r="Y565" i="4"/>
  <c r="Q565" i="4"/>
  <c r="BD549" i="4"/>
  <c r="AV549" i="4"/>
  <c r="AN549" i="4"/>
  <c r="AF549" i="4"/>
  <c r="X549" i="4"/>
  <c r="P549" i="4"/>
  <c r="BK549" i="4"/>
  <c r="BC549" i="4"/>
  <c r="AU549" i="4"/>
  <c r="AM549" i="4"/>
  <c r="AE549" i="4"/>
  <c r="W549" i="4"/>
  <c r="O549" i="4"/>
  <c r="BJ549" i="4"/>
  <c r="BB549" i="4"/>
  <c r="AT549" i="4"/>
  <c r="AL549" i="4"/>
  <c r="AD549" i="4"/>
  <c r="V549" i="4"/>
  <c r="N549" i="4"/>
  <c r="BI549" i="4"/>
  <c r="BA549" i="4"/>
  <c r="AS549" i="4"/>
  <c r="AK549" i="4"/>
  <c r="AC549" i="4"/>
  <c r="U549" i="4"/>
  <c r="M549" i="4"/>
  <c r="BG549" i="4"/>
  <c r="AY549" i="4"/>
  <c r="AQ549" i="4"/>
  <c r="AI549" i="4"/>
  <c r="AA549" i="4"/>
  <c r="S549" i="4"/>
  <c r="BE549" i="4"/>
  <c r="AW549" i="4"/>
  <c r="AO549" i="4"/>
  <c r="AG549" i="4"/>
  <c r="Y549" i="4"/>
  <c r="Q549" i="4"/>
  <c r="AJ549" i="4"/>
  <c r="AH549" i="4"/>
  <c r="BH549" i="4"/>
  <c r="AB549" i="4"/>
  <c r="BF549" i="4"/>
  <c r="Z549" i="4"/>
  <c r="AZ549" i="4"/>
  <c r="T549" i="4"/>
  <c r="AX549" i="4"/>
  <c r="R549" i="4"/>
  <c r="AR549" i="4"/>
  <c r="L549" i="4"/>
  <c r="AP549" i="4"/>
  <c r="BA542" i="4"/>
  <c r="U542" i="4"/>
  <c r="AU542" i="4"/>
  <c r="O542" i="4"/>
  <c r="AS542" i="4"/>
  <c r="M542" i="4"/>
  <c r="AM542" i="4"/>
  <c r="M604" i="4"/>
  <c r="S604" i="4"/>
  <c r="BA604" i="4"/>
  <c r="AX604" i="4"/>
  <c r="BK604" i="4"/>
  <c r="Y604" i="4"/>
  <c r="BK538" i="4"/>
  <c r="BC538" i="4"/>
  <c r="AU538" i="4"/>
  <c r="AM538" i="4"/>
  <c r="AE538" i="4"/>
  <c r="W538" i="4"/>
  <c r="O538" i="4"/>
  <c r="BJ538" i="4"/>
  <c r="BB538" i="4"/>
  <c r="AT538" i="4"/>
  <c r="AL538" i="4"/>
  <c r="AD538" i="4"/>
  <c r="V538" i="4"/>
  <c r="N538" i="4"/>
  <c r="BI538" i="4"/>
  <c r="BA538" i="4"/>
  <c r="AS538" i="4"/>
  <c r="AK538" i="4"/>
  <c r="AC538" i="4"/>
  <c r="U538" i="4"/>
  <c r="M538" i="4"/>
  <c r="BF538" i="4"/>
  <c r="AX538" i="4"/>
  <c r="AP538" i="4"/>
  <c r="AH538" i="4"/>
  <c r="Z538" i="4"/>
  <c r="R538" i="4"/>
  <c r="BD538" i="4"/>
  <c r="AV538" i="4"/>
  <c r="AN538" i="4"/>
  <c r="AF538" i="4"/>
  <c r="X538" i="4"/>
  <c r="P538" i="4"/>
  <c r="AZ538" i="4"/>
  <c r="AG538" i="4"/>
  <c r="AY538" i="4"/>
  <c r="AB538" i="4"/>
  <c r="AW538" i="4"/>
  <c r="AA538" i="4"/>
  <c r="AR538" i="4"/>
  <c r="Y538" i="4"/>
  <c r="AQ538" i="4"/>
  <c r="T538" i="4"/>
  <c r="BH538" i="4"/>
  <c r="AO538" i="4"/>
  <c r="S538" i="4"/>
  <c r="BG538" i="4"/>
  <c r="AJ538" i="4"/>
  <c r="Q538" i="4"/>
  <c r="BE538" i="4"/>
  <c r="AI538" i="4"/>
  <c r="L538" i="4"/>
  <c r="BD526" i="4"/>
  <c r="BG582" i="4"/>
  <c r="R582" i="4"/>
  <c r="AZ582" i="4"/>
  <c r="X582" i="4"/>
  <c r="AK582" i="4"/>
  <c r="AT582" i="4"/>
  <c r="BC582" i="4"/>
  <c r="W526" i="4"/>
  <c r="BG544" i="4"/>
  <c r="AR542" i="4"/>
  <c r="BB542" i="4"/>
  <c r="Q542" i="4"/>
  <c r="AH542" i="4"/>
  <c r="AY542" i="4"/>
  <c r="R535" i="4"/>
  <c r="U526" i="4"/>
  <c r="AV526" i="4"/>
  <c r="AG514" i="4"/>
  <c r="AE526" i="4"/>
  <c r="BH526" i="4"/>
  <c r="Z526" i="4"/>
  <c r="AQ526" i="4"/>
  <c r="Z544" i="4"/>
  <c r="AJ544" i="4"/>
  <c r="AT544" i="4"/>
  <c r="BC544" i="4"/>
  <c r="Q544" i="4"/>
  <c r="AA535" i="4"/>
  <c r="L535" i="4"/>
  <c r="U535" i="4"/>
  <c r="AD535" i="4"/>
  <c r="AF514" i="4"/>
  <c r="AS514" i="4"/>
  <c r="BB514" i="4"/>
  <c r="BK514" i="4"/>
  <c r="AP535" i="4"/>
  <c r="BF468" i="4"/>
  <c r="AX468" i="4"/>
  <c r="AP468" i="4"/>
  <c r="AH468" i="4"/>
  <c r="Z468" i="4"/>
  <c r="R468" i="4"/>
  <c r="BE468" i="4"/>
  <c r="AW468" i="4"/>
  <c r="AO468" i="4"/>
  <c r="AG468" i="4"/>
  <c r="Y468" i="4"/>
  <c r="Q468" i="4"/>
  <c r="BD468" i="4"/>
  <c r="AV468" i="4"/>
  <c r="AN468" i="4"/>
  <c r="AF468" i="4"/>
  <c r="X468" i="4"/>
  <c r="P468" i="4"/>
  <c r="BG468" i="4"/>
  <c r="AY468" i="4"/>
  <c r="AQ468" i="4"/>
  <c r="AI468" i="4"/>
  <c r="AA468" i="4"/>
  <c r="S468" i="4"/>
  <c r="BA468" i="4"/>
  <c r="AK468" i="4"/>
  <c r="U468" i="4"/>
  <c r="AZ468" i="4"/>
  <c r="AJ468" i="4"/>
  <c r="T468" i="4"/>
  <c r="BK468" i="4"/>
  <c r="AU468" i="4"/>
  <c r="AE468" i="4"/>
  <c r="O468" i="4"/>
  <c r="BJ468" i="4"/>
  <c r="AT468" i="4"/>
  <c r="AD468" i="4"/>
  <c r="N468" i="4"/>
  <c r="BI468" i="4"/>
  <c r="AS468" i="4"/>
  <c r="AC468" i="4"/>
  <c r="M468" i="4"/>
  <c r="BH468" i="4"/>
  <c r="AR468" i="4"/>
  <c r="AB468" i="4"/>
  <c r="L468" i="4"/>
  <c r="BC468" i="4"/>
  <c r="AM468" i="4"/>
  <c r="W468" i="4"/>
  <c r="BB468" i="4"/>
  <c r="AL468" i="4"/>
  <c r="V468" i="4"/>
  <c r="BK491" i="4"/>
  <c r="BC491" i="4"/>
  <c r="AU491" i="4"/>
  <c r="AM491" i="4"/>
  <c r="AE491" i="4"/>
  <c r="W491" i="4"/>
  <c r="O491" i="4"/>
  <c r="BJ491" i="4"/>
  <c r="BB491" i="4"/>
  <c r="AT491" i="4"/>
  <c r="AL491" i="4"/>
  <c r="AD491" i="4"/>
  <c r="V491" i="4"/>
  <c r="N491" i="4"/>
  <c r="BI491" i="4"/>
  <c r="BA491" i="4"/>
  <c r="AS491" i="4"/>
  <c r="AK491" i="4"/>
  <c r="AC491" i="4"/>
  <c r="U491" i="4"/>
  <c r="M491" i="4"/>
  <c r="BH491" i="4"/>
  <c r="AZ491" i="4"/>
  <c r="AR491" i="4"/>
  <c r="AJ491" i="4"/>
  <c r="AB491" i="4"/>
  <c r="T491" i="4"/>
  <c r="L491" i="4"/>
  <c r="BF491" i="4"/>
  <c r="AX491" i="4"/>
  <c r="AP491" i="4"/>
  <c r="AH491" i="4"/>
  <c r="Z491" i="4"/>
  <c r="R491" i="4"/>
  <c r="BD491" i="4"/>
  <c r="AV491" i="4"/>
  <c r="AN491" i="4"/>
  <c r="AF491" i="4"/>
  <c r="X491" i="4"/>
  <c r="P491" i="4"/>
  <c r="AQ491" i="4"/>
  <c r="AO491" i="4"/>
  <c r="AI491" i="4"/>
  <c r="AG491" i="4"/>
  <c r="BG491" i="4"/>
  <c r="AA491" i="4"/>
  <c r="BE491" i="4"/>
  <c r="Y491" i="4"/>
  <c r="AY491" i="4"/>
  <c r="S491" i="4"/>
  <c r="AW491" i="4"/>
  <c r="Q491" i="4"/>
  <c r="BA489" i="4"/>
  <c r="AX475" i="4"/>
  <c r="AH475" i="4"/>
  <c r="R475" i="4"/>
  <c r="AW475" i="4"/>
  <c r="AG475" i="4"/>
  <c r="Q475" i="4"/>
  <c r="BH475" i="4"/>
  <c r="AR475" i="4"/>
  <c r="AB475" i="4"/>
  <c r="L475" i="4"/>
  <c r="BF475" i="4"/>
  <c r="AP475" i="4"/>
  <c r="Z475" i="4"/>
  <c r="BH430" i="4"/>
  <c r="AZ430" i="4"/>
  <c r="AR430" i="4"/>
  <c r="AJ430" i="4"/>
  <c r="AB430" i="4"/>
  <c r="T430" i="4"/>
  <c r="L430" i="4"/>
  <c r="BG430" i="4"/>
  <c r="AY430" i="4"/>
  <c r="AQ430" i="4"/>
  <c r="AI430" i="4"/>
  <c r="AA430" i="4"/>
  <c r="S430" i="4"/>
  <c r="BF430" i="4"/>
  <c r="AX430" i="4"/>
  <c r="AP430" i="4"/>
  <c r="AH430" i="4"/>
  <c r="Z430" i="4"/>
  <c r="R430" i="4"/>
  <c r="BJ430" i="4"/>
  <c r="BB430" i="4"/>
  <c r="AT430" i="4"/>
  <c r="AL430" i="4"/>
  <c r="AD430" i="4"/>
  <c r="V430" i="4"/>
  <c r="N430" i="4"/>
  <c r="BI430" i="4"/>
  <c r="AS430" i="4"/>
  <c r="AC430" i="4"/>
  <c r="M430" i="4"/>
  <c r="BE430" i="4"/>
  <c r="AO430" i="4"/>
  <c r="Y430" i="4"/>
  <c r="BD430" i="4"/>
  <c r="AN430" i="4"/>
  <c r="X430" i="4"/>
  <c r="BC430" i="4"/>
  <c r="AM430" i="4"/>
  <c r="W430" i="4"/>
  <c r="BA430" i="4"/>
  <c r="AK430" i="4"/>
  <c r="U430" i="4"/>
  <c r="AW430" i="4"/>
  <c r="AG430" i="4"/>
  <c r="Q430" i="4"/>
  <c r="AV430" i="4"/>
  <c r="AF430" i="4"/>
  <c r="P430" i="4"/>
  <c r="BK430" i="4"/>
  <c r="AU430" i="4"/>
  <c r="AE430" i="4"/>
  <c r="O430" i="4"/>
  <c r="AX470" i="4"/>
  <c r="AH470" i="4"/>
  <c r="R470" i="4"/>
  <c r="BI470" i="4"/>
  <c r="AS470" i="4"/>
  <c r="AC470" i="4"/>
  <c r="M470" i="4"/>
  <c r="BH470" i="4"/>
  <c r="AR470" i="4"/>
  <c r="AB470" i="4"/>
  <c r="L470" i="4"/>
  <c r="BF470" i="4"/>
  <c r="AP470" i="4"/>
  <c r="Z470" i="4"/>
  <c r="AT465" i="4"/>
  <c r="BI425" i="4"/>
  <c r="BA425" i="4"/>
  <c r="AS425" i="4"/>
  <c r="AK425" i="4"/>
  <c r="AC425" i="4"/>
  <c r="U425" i="4"/>
  <c r="M425" i="4"/>
  <c r="BH425" i="4"/>
  <c r="AZ425" i="4"/>
  <c r="AR425" i="4"/>
  <c r="AJ425" i="4"/>
  <c r="AB425" i="4"/>
  <c r="T425" i="4"/>
  <c r="L425" i="4"/>
  <c r="BG425" i="4"/>
  <c r="AY425" i="4"/>
  <c r="AQ425" i="4"/>
  <c r="AI425" i="4"/>
  <c r="AA425" i="4"/>
  <c r="S425" i="4"/>
  <c r="BK425" i="4"/>
  <c r="BC425" i="4"/>
  <c r="AU425" i="4"/>
  <c r="AM425" i="4"/>
  <c r="AE425" i="4"/>
  <c r="W425" i="4"/>
  <c r="O425" i="4"/>
  <c r="BF425" i="4"/>
  <c r="AP425" i="4"/>
  <c r="Z425" i="4"/>
  <c r="BE425" i="4"/>
  <c r="AO425" i="4"/>
  <c r="Y425" i="4"/>
  <c r="BD425" i="4"/>
  <c r="AN425" i="4"/>
  <c r="X425" i="4"/>
  <c r="BB425" i="4"/>
  <c r="AL425" i="4"/>
  <c r="V425" i="4"/>
  <c r="AX425" i="4"/>
  <c r="AH425" i="4"/>
  <c r="R425" i="4"/>
  <c r="AW425" i="4"/>
  <c r="AG425" i="4"/>
  <c r="Q425" i="4"/>
  <c r="AV425" i="4"/>
  <c r="AF425" i="4"/>
  <c r="P425" i="4"/>
  <c r="BJ425" i="4"/>
  <c r="AT425" i="4"/>
  <c r="AD425" i="4"/>
  <c r="N425" i="4"/>
  <c r="AK542" i="4"/>
  <c r="R489" i="4"/>
  <c r="AB489" i="4"/>
  <c r="AL489" i="4"/>
  <c r="AU489" i="4"/>
  <c r="BD489" i="4"/>
  <c r="AX480" i="4"/>
  <c r="AB465" i="4"/>
  <c r="M473" i="4"/>
  <c r="BG465" i="4"/>
  <c r="BF465" i="4"/>
  <c r="P465" i="4"/>
  <c r="AG465" i="4"/>
  <c r="BG454" i="4"/>
  <c r="BE454" i="4"/>
  <c r="O454" i="4"/>
  <c r="X454" i="4"/>
  <c r="AN475" i="4"/>
  <c r="BA475" i="4"/>
  <c r="BJ475" i="4"/>
  <c r="BH473" i="4"/>
  <c r="AO470" i="4"/>
  <c r="BB470" i="4"/>
  <c r="BK470" i="4"/>
  <c r="W456" i="4"/>
  <c r="AB456" i="4"/>
  <c r="AK456" i="4"/>
  <c r="AT456" i="4"/>
  <c r="BG480" i="4"/>
  <c r="BC480" i="4"/>
  <c r="BH480" i="4"/>
  <c r="N480" i="4"/>
  <c r="AQ473" i="4"/>
  <c r="O473" i="4"/>
  <c r="X473" i="4"/>
  <c r="AO473" i="4"/>
  <c r="T446" i="4"/>
  <c r="BF446" i="4"/>
  <c r="V446" i="4"/>
  <c r="AE446" i="4"/>
  <c r="AN446" i="4"/>
  <c r="M441" i="4"/>
  <c r="S441" i="4"/>
  <c r="BF441" i="4"/>
  <c r="P441" i="4"/>
  <c r="AG441" i="4"/>
  <c r="AP435" i="4"/>
  <c r="T435" i="4"/>
  <c r="BD435" i="4"/>
  <c r="N435" i="4"/>
  <c r="W435" i="4"/>
  <c r="BJ428" i="4"/>
  <c r="BB428" i="4"/>
  <c r="AT428" i="4"/>
  <c r="AL428" i="4"/>
  <c r="AD428" i="4"/>
  <c r="V428" i="4"/>
  <c r="N428" i="4"/>
  <c r="BI428" i="4"/>
  <c r="BA428" i="4"/>
  <c r="AS428" i="4"/>
  <c r="AK428" i="4"/>
  <c r="AC428" i="4"/>
  <c r="U428" i="4"/>
  <c r="M428" i="4"/>
  <c r="BH428" i="4"/>
  <c r="AZ428" i="4"/>
  <c r="AR428" i="4"/>
  <c r="AJ428" i="4"/>
  <c r="AB428" i="4"/>
  <c r="T428" i="4"/>
  <c r="L428" i="4"/>
  <c r="BD428" i="4"/>
  <c r="AV428" i="4"/>
  <c r="AN428" i="4"/>
  <c r="AF428" i="4"/>
  <c r="X428" i="4"/>
  <c r="P428" i="4"/>
  <c r="BG428" i="4"/>
  <c r="AQ428" i="4"/>
  <c r="AA428" i="4"/>
  <c r="BF428" i="4"/>
  <c r="AP428" i="4"/>
  <c r="Z428" i="4"/>
  <c r="BE428" i="4"/>
  <c r="AO428" i="4"/>
  <c r="Y428" i="4"/>
  <c r="BC428" i="4"/>
  <c r="AM428" i="4"/>
  <c r="W428" i="4"/>
  <c r="AY428" i="4"/>
  <c r="AI428" i="4"/>
  <c r="S428" i="4"/>
  <c r="AX428" i="4"/>
  <c r="AH428" i="4"/>
  <c r="R428" i="4"/>
  <c r="AW428" i="4"/>
  <c r="AG428" i="4"/>
  <c r="Q428" i="4"/>
  <c r="BK428" i="4"/>
  <c r="AU428" i="4"/>
  <c r="AE428" i="4"/>
  <c r="O428" i="4"/>
  <c r="BJ412" i="4"/>
  <c r="BB412" i="4"/>
  <c r="AT412" i="4"/>
  <c r="AL412" i="4"/>
  <c r="AD412" i="4"/>
  <c r="V412" i="4"/>
  <c r="N412" i="4"/>
  <c r="BI412" i="4"/>
  <c r="BA412" i="4"/>
  <c r="AS412" i="4"/>
  <c r="AK412" i="4"/>
  <c r="AC412" i="4"/>
  <c r="U412" i="4"/>
  <c r="M412" i="4"/>
  <c r="BH412" i="4"/>
  <c r="AZ412" i="4"/>
  <c r="AR412" i="4"/>
  <c r="AJ412" i="4"/>
  <c r="AB412" i="4"/>
  <c r="T412" i="4"/>
  <c r="L412" i="4"/>
  <c r="BD412" i="4"/>
  <c r="AV412" i="4"/>
  <c r="AN412" i="4"/>
  <c r="AF412" i="4"/>
  <c r="X412" i="4"/>
  <c r="P412" i="4"/>
  <c r="AW412" i="4"/>
  <c r="AG412" i="4"/>
  <c r="Q412" i="4"/>
  <c r="BK412" i="4"/>
  <c r="AU412" i="4"/>
  <c r="AE412" i="4"/>
  <c r="O412" i="4"/>
  <c r="BG412" i="4"/>
  <c r="AQ412" i="4"/>
  <c r="AA412" i="4"/>
  <c r="BF412" i="4"/>
  <c r="AP412" i="4"/>
  <c r="Z412" i="4"/>
  <c r="BE412" i="4"/>
  <c r="AO412" i="4"/>
  <c r="Y412" i="4"/>
  <c r="BC412" i="4"/>
  <c r="AM412" i="4"/>
  <c r="W412" i="4"/>
  <c r="AY412" i="4"/>
  <c r="AI412" i="4"/>
  <c r="S412" i="4"/>
  <c r="AX412" i="4"/>
  <c r="AH412" i="4"/>
  <c r="R412" i="4"/>
  <c r="M404" i="4"/>
  <c r="BI356" i="4"/>
  <c r="BA356" i="4"/>
  <c r="AS356" i="4"/>
  <c r="AK356" i="4"/>
  <c r="AC356" i="4"/>
  <c r="U356" i="4"/>
  <c r="M356" i="4"/>
  <c r="BH356" i="4"/>
  <c r="AZ356" i="4"/>
  <c r="AR356" i="4"/>
  <c r="AJ356" i="4"/>
  <c r="AB356" i="4"/>
  <c r="T356" i="4"/>
  <c r="L356" i="4"/>
  <c r="BG356" i="4"/>
  <c r="AY356" i="4"/>
  <c r="AQ356" i="4"/>
  <c r="AI356" i="4"/>
  <c r="AA356" i="4"/>
  <c r="S356" i="4"/>
  <c r="BE356" i="4"/>
  <c r="AW356" i="4"/>
  <c r="AO356" i="4"/>
  <c r="AG356" i="4"/>
  <c r="Y356" i="4"/>
  <c r="Q356" i="4"/>
  <c r="BB356" i="4"/>
  <c r="AL356" i="4"/>
  <c r="V356" i="4"/>
  <c r="AX356" i="4"/>
  <c r="AH356" i="4"/>
  <c r="R356" i="4"/>
  <c r="AV356" i="4"/>
  <c r="AF356" i="4"/>
  <c r="P356" i="4"/>
  <c r="BK356" i="4"/>
  <c r="AU356" i="4"/>
  <c r="AE356" i="4"/>
  <c r="O356" i="4"/>
  <c r="BJ356" i="4"/>
  <c r="AT356" i="4"/>
  <c r="AD356" i="4"/>
  <c r="N356" i="4"/>
  <c r="BF356" i="4"/>
  <c r="AP356" i="4"/>
  <c r="Z356" i="4"/>
  <c r="BD356" i="4"/>
  <c r="AN356" i="4"/>
  <c r="X356" i="4"/>
  <c r="BC356" i="4"/>
  <c r="AM356" i="4"/>
  <c r="W356" i="4"/>
  <c r="BI340" i="4"/>
  <c r="BA340" i="4"/>
  <c r="AS340" i="4"/>
  <c r="AK340" i="4"/>
  <c r="AC340" i="4"/>
  <c r="U340" i="4"/>
  <c r="M340" i="4"/>
  <c r="BH340" i="4"/>
  <c r="AZ340" i="4"/>
  <c r="AR340" i="4"/>
  <c r="AJ340" i="4"/>
  <c r="AB340" i="4"/>
  <c r="T340" i="4"/>
  <c r="L340" i="4"/>
  <c r="BG340" i="4"/>
  <c r="AY340" i="4"/>
  <c r="AQ340" i="4"/>
  <c r="AI340" i="4"/>
  <c r="AA340" i="4"/>
  <c r="S340" i="4"/>
  <c r="BE340" i="4"/>
  <c r="AW340" i="4"/>
  <c r="AO340" i="4"/>
  <c r="AG340" i="4"/>
  <c r="Y340" i="4"/>
  <c r="Q340" i="4"/>
  <c r="BC340" i="4"/>
  <c r="AM340" i="4"/>
  <c r="W340" i="4"/>
  <c r="BB340" i="4"/>
  <c r="AL340" i="4"/>
  <c r="V340" i="4"/>
  <c r="AX340" i="4"/>
  <c r="AH340" i="4"/>
  <c r="R340" i="4"/>
  <c r="AV340" i="4"/>
  <c r="AF340" i="4"/>
  <c r="P340" i="4"/>
  <c r="BK340" i="4"/>
  <c r="AU340" i="4"/>
  <c r="AE340" i="4"/>
  <c r="O340" i="4"/>
  <c r="BJ340" i="4"/>
  <c r="AT340" i="4"/>
  <c r="AD340" i="4"/>
  <c r="N340" i="4"/>
  <c r="BF340" i="4"/>
  <c r="AP340" i="4"/>
  <c r="Z340" i="4"/>
  <c r="BD340" i="4"/>
  <c r="AN340" i="4"/>
  <c r="X340" i="4"/>
  <c r="AB404" i="4"/>
  <c r="AL404" i="4"/>
  <c r="AA441" i="4"/>
  <c r="BK394" i="4"/>
  <c r="BC394" i="4"/>
  <c r="AU394" i="4"/>
  <c r="AM394" i="4"/>
  <c r="AE394" i="4"/>
  <c r="W394" i="4"/>
  <c r="O394" i="4"/>
  <c r="BJ394" i="4"/>
  <c r="BB394" i="4"/>
  <c r="AT394" i="4"/>
  <c r="AL394" i="4"/>
  <c r="AD394" i="4"/>
  <c r="V394" i="4"/>
  <c r="N394" i="4"/>
  <c r="BI394" i="4"/>
  <c r="BA394" i="4"/>
  <c r="AS394" i="4"/>
  <c r="AK394" i="4"/>
  <c r="AC394" i="4"/>
  <c r="U394" i="4"/>
  <c r="M394" i="4"/>
  <c r="BH394" i="4"/>
  <c r="AZ394" i="4"/>
  <c r="AR394" i="4"/>
  <c r="AJ394" i="4"/>
  <c r="AB394" i="4"/>
  <c r="T394" i="4"/>
  <c r="L394" i="4"/>
  <c r="BG394" i="4"/>
  <c r="AY394" i="4"/>
  <c r="AQ394" i="4"/>
  <c r="AI394" i="4"/>
  <c r="AA394" i="4"/>
  <c r="S394" i="4"/>
  <c r="BF394" i="4"/>
  <c r="AX394" i="4"/>
  <c r="AP394" i="4"/>
  <c r="AH394" i="4"/>
  <c r="Z394" i="4"/>
  <c r="R394" i="4"/>
  <c r="BE394" i="4"/>
  <c r="AW394" i="4"/>
  <c r="AO394" i="4"/>
  <c r="AG394" i="4"/>
  <c r="Y394" i="4"/>
  <c r="Q394" i="4"/>
  <c r="BD394" i="4"/>
  <c r="AV394" i="4"/>
  <c r="AN394" i="4"/>
  <c r="AF394" i="4"/>
  <c r="X394" i="4"/>
  <c r="P394" i="4"/>
  <c r="O439" i="4"/>
  <c r="AN439" i="4"/>
  <c r="AB439" i="4"/>
  <c r="AO439" i="4"/>
  <c r="BF439" i="4"/>
  <c r="AO404" i="4"/>
  <c r="BD381" i="4"/>
  <c r="AV381" i="4"/>
  <c r="AN381" i="4"/>
  <c r="AF381" i="4"/>
  <c r="X381" i="4"/>
  <c r="P381" i="4"/>
  <c r="BK381" i="4"/>
  <c r="BC381" i="4"/>
  <c r="AU381" i="4"/>
  <c r="AM381" i="4"/>
  <c r="AE381" i="4"/>
  <c r="W381" i="4"/>
  <c r="O381" i="4"/>
  <c r="BJ381" i="4"/>
  <c r="BB381" i="4"/>
  <c r="AT381" i="4"/>
  <c r="AL381" i="4"/>
  <c r="AD381" i="4"/>
  <c r="V381" i="4"/>
  <c r="N381" i="4"/>
  <c r="BI381" i="4"/>
  <c r="BA381" i="4"/>
  <c r="AS381" i="4"/>
  <c r="AK381" i="4"/>
  <c r="AC381" i="4"/>
  <c r="U381" i="4"/>
  <c r="M381" i="4"/>
  <c r="BH381" i="4"/>
  <c r="AZ381" i="4"/>
  <c r="AR381" i="4"/>
  <c r="AJ381" i="4"/>
  <c r="AB381" i="4"/>
  <c r="T381" i="4"/>
  <c r="L381" i="4"/>
  <c r="BG381" i="4"/>
  <c r="AY381" i="4"/>
  <c r="AQ381" i="4"/>
  <c r="AI381" i="4"/>
  <c r="AA381" i="4"/>
  <c r="S381" i="4"/>
  <c r="BF381" i="4"/>
  <c r="AX381" i="4"/>
  <c r="AP381" i="4"/>
  <c r="AH381" i="4"/>
  <c r="Z381" i="4"/>
  <c r="R381" i="4"/>
  <c r="BE381" i="4"/>
  <c r="AW381" i="4"/>
  <c r="AO381" i="4"/>
  <c r="AG381" i="4"/>
  <c r="Y381" i="4"/>
  <c r="Q381" i="4"/>
  <c r="U405" i="4"/>
  <c r="Q405" i="4"/>
  <c r="AN404" i="4"/>
  <c r="BE400" i="4"/>
  <c r="AW400" i="4"/>
  <c r="AO400" i="4"/>
  <c r="AG400" i="4"/>
  <c r="Y400" i="4"/>
  <c r="Q400" i="4"/>
  <c r="BD400" i="4"/>
  <c r="AV400" i="4"/>
  <c r="AN400" i="4"/>
  <c r="AF400" i="4"/>
  <c r="X400" i="4"/>
  <c r="P400" i="4"/>
  <c r="BK400" i="4"/>
  <c r="BC400" i="4"/>
  <c r="AU400" i="4"/>
  <c r="AM400" i="4"/>
  <c r="AE400" i="4"/>
  <c r="W400" i="4"/>
  <c r="O400" i="4"/>
  <c r="BJ400" i="4"/>
  <c r="BB400" i="4"/>
  <c r="AT400" i="4"/>
  <c r="AL400" i="4"/>
  <c r="AD400" i="4"/>
  <c r="V400" i="4"/>
  <c r="N400" i="4"/>
  <c r="BI400" i="4"/>
  <c r="BA400" i="4"/>
  <c r="AS400" i="4"/>
  <c r="AK400" i="4"/>
  <c r="AC400" i="4"/>
  <c r="U400" i="4"/>
  <c r="M400" i="4"/>
  <c r="BH400" i="4"/>
  <c r="AZ400" i="4"/>
  <c r="AR400" i="4"/>
  <c r="AJ400" i="4"/>
  <c r="AB400" i="4"/>
  <c r="T400" i="4"/>
  <c r="L400" i="4"/>
  <c r="BG400" i="4"/>
  <c r="AY400" i="4"/>
  <c r="AQ400" i="4"/>
  <c r="AI400" i="4"/>
  <c r="AA400" i="4"/>
  <c r="S400" i="4"/>
  <c r="BF400" i="4"/>
  <c r="AX400" i="4"/>
  <c r="AP400" i="4"/>
  <c r="AH400" i="4"/>
  <c r="Z400" i="4"/>
  <c r="R400" i="4"/>
  <c r="BE384" i="4"/>
  <c r="AW384" i="4"/>
  <c r="AO384" i="4"/>
  <c r="AG384" i="4"/>
  <c r="Y384" i="4"/>
  <c r="Q384" i="4"/>
  <c r="BD384" i="4"/>
  <c r="AV384" i="4"/>
  <c r="AN384" i="4"/>
  <c r="AF384" i="4"/>
  <c r="X384" i="4"/>
  <c r="P384" i="4"/>
  <c r="BK384" i="4"/>
  <c r="BC384" i="4"/>
  <c r="AU384" i="4"/>
  <c r="AM384" i="4"/>
  <c r="AE384" i="4"/>
  <c r="W384" i="4"/>
  <c r="O384" i="4"/>
  <c r="BJ384" i="4"/>
  <c r="BB384" i="4"/>
  <c r="AT384" i="4"/>
  <c r="AL384" i="4"/>
  <c r="AD384" i="4"/>
  <c r="V384" i="4"/>
  <c r="N384" i="4"/>
  <c r="BI384" i="4"/>
  <c r="BA384" i="4"/>
  <c r="AS384" i="4"/>
  <c r="AK384" i="4"/>
  <c r="AC384" i="4"/>
  <c r="U384" i="4"/>
  <c r="M384" i="4"/>
  <c r="BH384" i="4"/>
  <c r="AZ384" i="4"/>
  <c r="AR384" i="4"/>
  <c r="AJ384" i="4"/>
  <c r="AB384" i="4"/>
  <c r="T384" i="4"/>
  <c r="L384" i="4"/>
  <c r="BG384" i="4"/>
  <c r="AY384" i="4"/>
  <c r="AQ384" i="4"/>
  <c r="AI384" i="4"/>
  <c r="AA384" i="4"/>
  <c r="S384" i="4"/>
  <c r="BF384" i="4"/>
  <c r="AX384" i="4"/>
  <c r="AP384" i="4"/>
  <c r="AH384" i="4"/>
  <c r="Z384" i="4"/>
  <c r="R384" i="4"/>
  <c r="BE368" i="4"/>
  <c r="AW368" i="4"/>
  <c r="AO368" i="4"/>
  <c r="AG368" i="4"/>
  <c r="Y368" i="4"/>
  <c r="Q368" i="4"/>
  <c r="BD368" i="4"/>
  <c r="AV368" i="4"/>
  <c r="AN368" i="4"/>
  <c r="AF368" i="4"/>
  <c r="X368" i="4"/>
  <c r="P368" i="4"/>
  <c r="BK368" i="4"/>
  <c r="BC368" i="4"/>
  <c r="AU368" i="4"/>
  <c r="AM368" i="4"/>
  <c r="AE368" i="4"/>
  <c r="W368" i="4"/>
  <c r="O368" i="4"/>
  <c r="BI368" i="4"/>
  <c r="BA368" i="4"/>
  <c r="AS368" i="4"/>
  <c r="AK368" i="4"/>
  <c r="AC368" i="4"/>
  <c r="U368" i="4"/>
  <c r="M368" i="4"/>
  <c r="BH368" i="4"/>
  <c r="BG368" i="4"/>
  <c r="AY368" i="4"/>
  <c r="AQ368" i="4"/>
  <c r="AI368" i="4"/>
  <c r="AA368" i="4"/>
  <c r="S368" i="4"/>
  <c r="BF368" i="4"/>
  <c r="AX368" i="4"/>
  <c r="AP368" i="4"/>
  <c r="AH368" i="4"/>
  <c r="Z368" i="4"/>
  <c r="R368" i="4"/>
  <c r="AD368" i="4"/>
  <c r="BJ368" i="4"/>
  <c r="AB368" i="4"/>
  <c r="BB368" i="4"/>
  <c r="V368" i="4"/>
  <c r="AZ368" i="4"/>
  <c r="T368" i="4"/>
  <c r="AT368" i="4"/>
  <c r="N368" i="4"/>
  <c r="AR368" i="4"/>
  <c r="L368" i="4"/>
  <c r="AL368" i="4"/>
  <c r="AJ368" i="4"/>
  <c r="Y420" i="4"/>
  <c r="T405" i="4"/>
  <c r="AD366" i="4"/>
  <c r="Y357" i="4"/>
  <c r="AB350" i="4"/>
  <c r="BD334" i="4"/>
  <c r="BH309" i="4"/>
  <c r="AZ309" i="4"/>
  <c r="AR309" i="4"/>
  <c r="AJ309" i="4"/>
  <c r="AB309" i="4"/>
  <c r="T309" i="4"/>
  <c r="L309" i="4"/>
  <c r="BG309" i="4"/>
  <c r="AY309" i="4"/>
  <c r="AQ309" i="4"/>
  <c r="AI309" i="4"/>
  <c r="AA309" i="4"/>
  <c r="S309" i="4"/>
  <c r="BF309" i="4"/>
  <c r="AX309" i="4"/>
  <c r="AP309" i="4"/>
  <c r="AH309" i="4"/>
  <c r="Z309" i="4"/>
  <c r="R309" i="4"/>
  <c r="BE309" i="4"/>
  <c r="AW309" i="4"/>
  <c r="AO309" i="4"/>
  <c r="AG309" i="4"/>
  <c r="Y309" i="4"/>
  <c r="Q309" i="4"/>
  <c r="BD309" i="4"/>
  <c r="AV309" i="4"/>
  <c r="AN309" i="4"/>
  <c r="AF309" i="4"/>
  <c r="X309" i="4"/>
  <c r="P309" i="4"/>
  <c r="BK309" i="4"/>
  <c r="BC309" i="4"/>
  <c r="AU309" i="4"/>
  <c r="AM309" i="4"/>
  <c r="AE309" i="4"/>
  <c r="W309" i="4"/>
  <c r="O309" i="4"/>
  <c r="BJ309" i="4"/>
  <c r="BB309" i="4"/>
  <c r="AT309" i="4"/>
  <c r="AL309" i="4"/>
  <c r="AD309" i="4"/>
  <c r="V309" i="4"/>
  <c r="N309" i="4"/>
  <c r="BA309" i="4"/>
  <c r="AS309" i="4"/>
  <c r="AK309" i="4"/>
  <c r="AC309" i="4"/>
  <c r="U309" i="4"/>
  <c r="M309" i="4"/>
  <c r="BI309" i="4"/>
  <c r="AB366" i="4"/>
  <c r="AK366" i="4"/>
  <c r="AU366" i="4"/>
  <c r="BE366" i="4"/>
  <c r="AA366" i="4"/>
  <c r="AY357" i="4"/>
  <c r="AI355" i="4"/>
  <c r="AL350" i="4"/>
  <c r="BI288" i="4"/>
  <c r="BA288" i="4"/>
  <c r="AS288" i="4"/>
  <c r="AK288" i="4"/>
  <c r="AC288" i="4"/>
  <c r="U288" i="4"/>
  <c r="M288" i="4"/>
  <c r="BH288" i="4"/>
  <c r="AZ288" i="4"/>
  <c r="AR288" i="4"/>
  <c r="AJ288" i="4"/>
  <c r="AB288" i="4"/>
  <c r="T288" i="4"/>
  <c r="L288" i="4"/>
  <c r="BG288" i="4"/>
  <c r="AY288" i="4"/>
  <c r="AQ288" i="4"/>
  <c r="AI288" i="4"/>
  <c r="AA288" i="4"/>
  <c r="S288" i="4"/>
  <c r="BF288" i="4"/>
  <c r="AX288" i="4"/>
  <c r="AP288" i="4"/>
  <c r="AH288" i="4"/>
  <c r="Z288" i="4"/>
  <c r="R288" i="4"/>
  <c r="BE288" i="4"/>
  <c r="AW288" i="4"/>
  <c r="AO288" i="4"/>
  <c r="AG288" i="4"/>
  <c r="Y288" i="4"/>
  <c r="Q288" i="4"/>
  <c r="BD288" i="4"/>
  <c r="AV288" i="4"/>
  <c r="AN288" i="4"/>
  <c r="AF288" i="4"/>
  <c r="X288" i="4"/>
  <c r="P288" i="4"/>
  <c r="BK288" i="4"/>
  <c r="BC288" i="4"/>
  <c r="AU288" i="4"/>
  <c r="AM288" i="4"/>
  <c r="AE288" i="4"/>
  <c r="W288" i="4"/>
  <c r="O288" i="4"/>
  <c r="AT288" i="4"/>
  <c r="AL288" i="4"/>
  <c r="AD288" i="4"/>
  <c r="V288" i="4"/>
  <c r="N288" i="4"/>
  <c r="BJ288" i="4"/>
  <c r="BB288" i="4"/>
  <c r="BI272" i="4"/>
  <c r="BA272" i="4"/>
  <c r="AS272" i="4"/>
  <c r="AK272" i="4"/>
  <c r="AC272" i="4"/>
  <c r="U272" i="4"/>
  <c r="M272" i="4"/>
  <c r="BH272" i="4"/>
  <c r="AZ272" i="4"/>
  <c r="AR272" i="4"/>
  <c r="AJ272" i="4"/>
  <c r="AB272" i="4"/>
  <c r="T272" i="4"/>
  <c r="L272" i="4"/>
  <c r="BG272" i="4"/>
  <c r="AY272" i="4"/>
  <c r="AQ272" i="4"/>
  <c r="AI272" i="4"/>
  <c r="AA272" i="4"/>
  <c r="S272" i="4"/>
  <c r="BK272" i="4"/>
  <c r="BC272" i="4"/>
  <c r="AU272" i="4"/>
  <c r="AM272" i="4"/>
  <c r="AE272" i="4"/>
  <c r="W272" i="4"/>
  <c r="O272" i="4"/>
  <c r="BF272" i="4"/>
  <c r="AP272" i="4"/>
  <c r="Z272" i="4"/>
  <c r="BE272" i="4"/>
  <c r="AO272" i="4"/>
  <c r="Y272" i="4"/>
  <c r="BD272" i="4"/>
  <c r="AN272" i="4"/>
  <c r="X272" i="4"/>
  <c r="BB272" i="4"/>
  <c r="AL272" i="4"/>
  <c r="V272" i="4"/>
  <c r="AX272" i="4"/>
  <c r="AH272" i="4"/>
  <c r="R272" i="4"/>
  <c r="AW272" i="4"/>
  <c r="AG272" i="4"/>
  <c r="Q272" i="4"/>
  <c r="AV272" i="4"/>
  <c r="AF272" i="4"/>
  <c r="P272" i="4"/>
  <c r="BJ272" i="4"/>
  <c r="AT272" i="4"/>
  <c r="AD272" i="4"/>
  <c r="N272" i="4"/>
  <c r="BI256" i="4"/>
  <c r="BA256" i="4"/>
  <c r="AS256" i="4"/>
  <c r="AK256" i="4"/>
  <c r="AC256" i="4"/>
  <c r="U256" i="4"/>
  <c r="M256" i="4"/>
  <c r="BH256" i="4"/>
  <c r="AZ256" i="4"/>
  <c r="AR256" i="4"/>
  <c r="AJ256" i="4"/>
  <c r="AB256" i="4"/>
  <c r="T256" i="4"/>
  <c r="L256" i="4"/>
  <c r="BG256" i="4"/>
  <c r="AY256" i="4"/>
  <c r="AQ256" i="4"/>
  <c r="AI256" i="4"/>
  <c r="AA256" i="4"/>
  <c r="S256" i="4"/>
  <c r="BK256" i="4"/>
  <c r="BC256" i="4"/>
  <c r="AU256" i="4"/>
  <c r="AM256" i="4"/>
  <c r="AE256" i="4"/>
  <c r="W256" i="4"/>
  <c r="O256" i="4"/>
  <c r="BF256" i="4"/>
  <c r="AP256" i="4"/>
  <c r="Z256" i="4"/>
  <c r="BE256" i="4"/>
  <c r="AO256" i="4"/>
  <c r="Y256" i="4"/>
  <c r="BD256" i="4"/>
  <c r="AN256" i="4"/>
  <c r="X256" i="4"/>
  <c r="BB256" i="4"/>
  <c r="AL256" i="4"/>
  <c r="V256" i="4"/>
  <c r="AX256" i="4"/>
  <c r="AH256" i="4"/>
  <c r="R256" i="4"/>
  <c r="AW256" i="4"/>
  <c r="AG256" i="4"/>
  <c r="Q256" i="4"/>
  <c r="AV256" i="4"/>
  <c r="AF256" i="4"/>
  <c r="P256" i="4"/>
  <c r="BJ256" i="4"/>
  <c r="AT256" i="4"/>
  <c r="AD256" i="4"/>
  <c r="N256" i="4"/>
  <c r="BA350" i="4"/>
  <c r="BA334" i="4"/>
  <c r="BJ315" i="4"/>
  <c r="BB315" i="4"/>
  <c r="AT315" i="4"/>
  <c r="AL315" i="4"/>
  <c r="AD315" i="4"/>
  <c r="V315" i="4"/>
  <c r="N315" i="4"/>
  <c r="BI315" i="4"/>
  <c r="BA315" i="4"/>
  <c r="AS315" i="4"/>
  <c r="AK315" i="4"/>
  <c r="AC315" i="4"/>
  <c r="U315" i="4"/>
  <c r="M315" i="4"/>
  <c r="BH315" i="4"/>
  <c r="AZ315" i="4"/>
  <c r="AR315" i="4"/>
  <c r="AJ315" i="4"/>
  <c r="AB315" i="4"/>
  <c r="T315" i="4"/>
  <c r="L315" i="4"/>
  <c r="BG315" i="4"/>
  <c r="AY315" i="4"/>
  <c r="AQ315" i="4"/>
  <c r="AI315" i="4"/>
  <c r="AA315" i="4"/>
  <c r="S315" i="4"/>
  <c r="BF315" i="4"/>
  <c r="AX315" i="4"/>
  <c r="AP315" i="4"/>
  <c r="AH315" i="4"/>
  <c r="Z315" i="4"/>
  <c r="R315" i="4"/>
  <c r="BE315" i="4"/>
  <c r="AW315" i="4"/>
  <c r="AO315" i="4"/>
  <c r="AG315" i="4"/>
  <c r="Y315" i="4"/>
  <c r="Q315" i="4"/>
  <c r="BD315" i="4"/>
  <c r="AV315" i="4"/>
  <c r="AN315" i="4"/>
  <c r="AF315" i="4"/>
  <c r="X315" i="4"/>
  <c r="P315" i="4"/>
  <c r="AE315" i="4"/>
  <c r="W315" i="4"/>
  <c r="O315" i="4"/>
  <c r="BK315" i="4"/>
  <c r="BC315" i="4"/>
  <c r="AU315" i="4"/>
  <c r="AM315" i="4"/>
  <c r="AJ350" i="4"/>
  <c r="AJ334" i="4"/>
  <c r="BK326" i="4"/>
  <c r="BC326" i="4"/>
  <c r="AU326" i="4"/>
  <c r="AM326" i="4"/>
  <c r="AE326" i="4"/>
  <c r="W326" i="4"/>
  <c r="O326" i="4"/>
  <c r="BJ326" i="4"/>
  <c r="BB326" i="4"/>
  <c r="AT326" i="4"/>
  <c r="AL326" i="4"/>
  <c r="AD326" i="4"/>
  <c r="V326" i="4"/>
  <c r="N326" i="4"/>
  <c r="BI326" i="4"/>
  <c r="BA326" i="4"/>
  <c r="AS326" i="4"/>
  <c r="AK326" i="4"/>
  <c r="AC326" i="4"/>
  <c r="U326" i="4"/>
  <c r="M326" i="4"/>
  <c r="BH326" i="4"/>
  <c r="AZ326" i="4"/>
  <c r="AR326" i="4"/>
  <c r="AJ326" i="4"/>
  <c r="AB326" i="4"/>
  <c r="T326" i="4"/>
  <c r="L326" i="4"/>
  <c r="BG326" i="4"/>
  <c r="AY326" i="4"/>
  <c r="AQ326" i="4"/>
  <c r="AI326" i="4"/>
  <c r="AA326" i="4"/>
  <c r="S326" i="4"/>
  <c r="BF326" i="4"/>
  <c r="AX326" i="4"/>
  <c r="AP326" i="4"/>
  <c r="AH326" i="4"/>
  <c r="Z326" i="4"/>
  <c r="R326" i="4"/>
  <c r="BE326" i="4"/>
  <c r="AW326" i="4"/>
  <c r="AO326" i="4"/>
  <c r="AG326" i="4"/>
  <c r="Y326" i="4"/>
  <c r="Q326" i="4"/>
  <c r="AN326" i="4"/>
  <c r="AF326" i="4"/>
  <c r="X326" i="4"/>
  <c r="P326" i="4"/>
  <c r="BD326" i="4"/>
  <c r="AV326" i="4"/>
  <c r="W350" i="4"/>
  <c r="AG350" i="4"/>
  <c r="AX350" i="4"/>
  <c r="W334" i="4"/>
  <c r="AG334" i="4"/>
  <c r="AX334" i="4"/>
  <c r="BD313" i="4"/>
  <c r="AV313" i="4"/>
  <c r="AN313" i="4"/>
  <c r="AF313" i="4"/>
  <c r="X313" i="4"/>
  <c r="P313" i="4"/>
  <c r="BK313" i="4"/>
  <c r="BC313" i="4"/>
  <c r="AU313" i="4"/>
  <c r="AM313" i="4"/>
  <c r="AE313" i="4"/>
  <c r="W313" i="4"/>
  <c r="O313" i="4"/>
  <c r="BJ313" i="4"/>
  <c r="BB313" i="4"/>
  <c r="AT313" i="4"/>
  <c r="AL313" i="4"/>
  <c r="AD313" i="4"/>
  <c r="V313" i="4"/>
  <c r="N313" i="4"/>
  <c r="BI313" i="4"/>
  <c r="BA313" i="4"/>
  <c r="AS313" i="4"/>
  <c r="AK313" i="4"/>
  <c r="AC313" i="4"/>
  <c r="U313" i="4"/>
  <c r="M313" i="4"/>
  <c r="BH313" i="4"/>
  <c r="AZ313" i="4"/>
  <c r="AR313" i="4"/>
  <c r="AJ313" i="4"/>
  <c r="AB313" i="4"/>
  <c r="T313" i="4"/>
  <c r="L313" i="4"/>
  <c r="BG313" i="4"/>
  <c r="AY313" i="4"/>
  <c r="AQ313" i="4"/>
  <c r="AI313" i="4"/>
  <c r="AA313" i="4"/>
  <c r="S313" i="4"/>
  <c r="BF313" i="4"/>
  <c r="AX313" i="4"/>
  <c r="AP313" i="4"/>
  <c r="AH313" i="4"/>
  <c r="Z313" i="4"/>
  <c r="R313" i="4"/>
  <c r="BE313" i="4"/>
  <c r="AW313" i="4"/>
  <c r="AO313" i="4"/>
  <c r="AG313" i="4"/>
  <c r="Y313" i="4"/>
  <c r="Q313" i="4"/>
  <c r="L374" i="4"/>
  <c r="U374" i="4"/>
  <c r="AD374" i="4"/>
  <c r="AM374" i="4"/>
  <c r="AV374" i="4"/>
  <c r="R374" i="4"/>
  <c r="AI374" i="4"/>
  <c r="BG357" i="4"/>
  <c r="AZ357" i="4"/>
  <c r="BJ357" i="4"/>
  <c r="P357" i="4"/>
  <c r="AA355" i="4"/>
  <c r="P355" i="4"/>
  <c r="AG355" i="4"/>
  <c r="AX355" i="4"/>
  <c r="AT334" i="4"/>
  <c r="BE324" i="4"/>
  <c r="AW324" i="4"/>
  <c r="AO324" i="4"/>
  <c r="AG324" i="4"/>
  <c r="Y324" i="4"/>
  <c r="Q324" i="4"/>
  <c r="BD324" i="4"/>
  <c r="AV324" i="4"/>
  <c r="AN324" i="4"/>
  <c r="AF324" i="4"/>
  <c r="X324" i="4"/>
  <c r="P324" i="4"/>
  <c r="BK324" i="4"/>
  <c r="BC324" i="4"/>
  <c r="AU324" i="4"/>
  <c r="AM324" i="4"/>
  <c r="AE324" i="4"/>
  <c r="W324" i="4"/>
  <c r="O324" i="4"/>
  <c r="BJ324" i="4"/>
  <c r="BB324" i="4"/>
  <c r="AT324" i="4"/>
  <c r="AL324" i="4"/>
  <c r="AD324" i="4"/>
  <c r="V324" i="4"/>
  <c r="N324" i="4"/>
  <c r="BI324" i="4"/>
  <c r="BA324" i="4"/>
  <c r="AS324" i="4"/>
  <c r="AK324" i="4"/>
  <c r="AC324" i="4"/>
  <c r="U324" i="4"/>
  <c r="M324" i="4"/>
  <c r="BH324" i="4"/>
  <c r="AZ324" i="4"/>
  <c r="AR324" i="4"/>
  <c r="AJ324" i="4"/>
  <c r="AB324" i="4"/>
  <c r="T324" i="4"/>
  <c r="L324" i="4"/>
  <c r="BG324" i="4"/>
  <c r="AY324" i="4"/>
  <c r="AQ324" i="4"/>
  <c r="AI324" i="4"/>
  <c r="AA324" i="4"/>
  <c r="S324" i="4"/>
  <c r="AH324" i="4"/>
  <c r="Z324" i="4"/>
  <c r="R324" i="4"/>
  <c r="BF324" i="4"/>
  <c r="AX324" i="4"/>
  <c r="AP324" i="4"/>
  <c r="BE284" i="4"/>
  <c r="AW284" i="4"/>
  <c r="AO284" i="4"/>
  <c r="AG284" i="4"/>
  <c r="Y284" i="4"/>
  <c r="Q284" i="4"/>
  <c r="BD284" i="4"/>
  <c r="AV284" i="4"/>
  <c r="AN284" i="4"/>
  <c r="AF284" i="4"/>
  <c r="X284" i="4"/>
  <c r="P284" i="4"/>
  <c r="BK284" i="4"/>
  <c r="BC284" i="4"/>
  <c r="AU284" i="4"/>
  <c r="AM284" i="4"/>
  <c r="AE284" i="4"/>
  <c r="W284" i="4"/>
  <c r="O284" i="4"/>
  <c r="BG284" i="4"/>
  <c r="AY284" i="4"/>
  <c r="AQ284" i="4"/>
  <c r="AI284" i="4"/>
  <c r="AA284" i="4"/>
  <c r="S284" i="4"/>
  <c r="AZ284" i="4"/>
  <c r="AJ284" i="4"/>
  <c r="T284" i="4"/>
  <c r="AX284" i="4"/>
  <c r="AH284" i="4"/>
  <c r="R284" i="4"/>
  <c r="BJ284" i="4"/>
  <c r="AT284" i="4"/>
  <c r="AD284" i="4"/>
  <c r="N284" i="4"/>
  <c r="BI284" i="4"/>
  <c r="AS284" i="4"/>
  <c r="AC284" i="4"/>
  <c r="M284" i="4"/>
  <c r="BH284" i="4"/>
  <c r="AR284" i="4"/>
  <c r="AB284" i="4"/>
  <c r="L284" i="4"/>
  <c r="BF284" i="4"/>
  <c r="AP284" i="4"/>
  <c r="Z284" i="4"/>
  <c r="BB284" i="4"/>
  <c r="AL284" i="4"/>
  <c r="V284" i="4"/>
  <c r="BA284" i="4"/>
  <c r="AK284" i="4"/>
  <c r="U284" i="4"/>
  <c r="BE268" i="4"/>
  <c r="AW268" i="4"/>
  <c r="AO268" i="4"/>
  <c r="AG268" i="4"/>
  <c r="Y268" i="4"/>
  <c r="Q268" i="4"/>
  <c r="BD268" i="4"/>
  <c r="AV268" i="4"/>
  <c r="AN268" i="4"/>
  <c r="AF268" i="4"/>
  <c r="X268" i="4"/>
  <c r="P268" i="4"/>
  <c r="BK268" i="4"/>
  <c r="BC268" i="4"/>
  <c r="AU268" i="4"/>
  <c r="AM268" i="4"/>
  <c r="AE268" i="4"/>
  <c r="W268" i="4"/>
  <c r="O268" i="4"/>
  <c r="BG268" i="4"/>
  <c r="AY268" i="4"/>
  <c r="AQ268" i="4"/>
  <c r="AI268" i="4"/>
  <c r="AA268" i="4"/>
  <c r="S268" i="4"/>
  <c r="AZ268" i="4"/>
  <c r="AJ268" i="4"/>
  <c r="T268" i="4"/>
  <c r="AX268" i="4"/>
  <c r="AH268" i="4"/>
  <c r="R268" i="4"/>
  <c r="BJ268" i="4"/>
  <c r="AT268" i="4"/>
  <c r="AD268" i="4"/>
  <c r="N268" i="4"/>
  <c r="BI268" i="4"/>
  <c r="AS268" i="4"/>
  <c r="AC268" i="4"/>
  <c r="M268" i="4"/>
  <c r="BH268" i="4"/>
  <c r="AR268" i="4"/>
  <c r="AB268" i="4"/>
  <c r="L268" i="4"/>
  <c r="BF268" i="4"/>
  <c r="AP268" i="4"/>
  <c r="Z268" i="4"/>
  <c r="BB268" i="4"/>
  <c r="AL268" i="4"/>
  <c r="V268" i="4"/>
  <c r="BA268" i="4"/>
  <c r="AK268" i="4"/>
  <c r="U268" i="4"/>
  <c r="AM347" i="4"/>
  <c r="R341" i="4"/>
  <c r="BA341" i="4"/>
  <c r="T341" i="4"/>
  <c r="AD341" i="4"/>
  <c r="AM341" i="4"/>
  <c r="AV341" i="4"/>
  <c r="X286" i="4"/>
  <c r="BD270" i="4"/>
  <c r="BF263" i="4"/>
  <c r="AX263" i="4"/>
  <c r="AP263" i="4"/>
  <c r="AH263" i="4"/>
  <c r="Z263" i="4"/>
  <c r="R263" i="4"/>
  <c r="BE263" i="4"/>
  <c r="AW263" i="4"/>
  <c r="AO263" i="4"/>
  <c r="AG263" i="4"/>
  <c r="Y263" i="4"/>
  <c r="Q263" i="4"/>
  <c r="BD263" i="4"/>
  <c r="AV263" i="4"/>
  <c r="AN263" i="4"/>
  <c r="AF263" i="4"/>
  <c r="X263" i="4"/>
  <c r="P263" i="4"/>
  <c r="BH263" i="4"/>
  <c r="AZ263" i="4"/>
  <c r="AR263" i="4"/>
  <c r="AJ263" i="4"/>
  <c r="AB263" i="4"/>
  <c r="T263" i="4"/>
  <c r="L263" i="4"/>
  <c r="BG263" i="4"/>
  <c r="AQ263" i="4"/>
  <c r="AA263" i="4"/>
  <c r="BC263" i="4"/>
  <c r="AM263" i="4"/>
  <c r="W263" i="4"/>
  <c r="BB263" i="4"/>
  <c r="AL263" i="4"/>
  <c r="V263" i="4"/>
  <c r="BA263" i="4"/>
  <c r="AK263" i="4"/>
  <c r="U263" i="4"/>
  <c r="AY263" i="4"/>
  <c r="AI263" i="4"/>
  <c r="S263" i="4"/>
  <c r="BK263" i="4"/>
  <c r="AU263" i="4"/>
  <c r="AE263" i="4"/>
  <c r="O263" i="4"/>
  <c r="BJ263" i="4"/>
  <c r="AT263" i="4"/>
  <c r="AD263" i="4"/>
  <c r="N263" i="4"/>
  <c r="BI263" i="4"/>
  <c r="AS263" i="4"/>
  <c r="AC263" i="4"/>
  <c r="M263" i="4"/>
  <c r="Q359" i="4"/>
  <c r="BC359" i="4"/>
  <c r="Z359" i="4"/>
  <c r="AJ359" i="4"/>
  <c r="AS359" i="4"/>
  <c r="BF319" i="4"/>
  <c r="AX319" i="4"/>
  <c r="AP319" i="4"/>
  <c r="AH319" i="4"/>
  <c r="Z319" i="4"/>
  <c r="R319" i="4"/>
  <c r="BE319" i="4"/>
  <c r="AW319" i="4"/>
  <c r="AO319" i="4"/>
  <c r="AG319" i="4"/>
  <c r="Y319" i="4"/>
  <c r="Q319" i="4"/>
  <c r="BD319" i="4"/>
  <c r="AV319" i="4"/>
  <c r="AN319" i="4"/>
  <c r="AF319" i="4"/>
  <c r="X319" i="4"/>
  <c r="P319" i="4"/>
  <c r="BK319" i="4"/>
  <c r="BC319" i="4"/>
  <c r="AU319" i="4"/>
  <c r="AM319" i="4"/>
  <c r="AE319" i="4"/>
  <c r="W319" i="4"/>
  <c r="O319" i="4"/>
  <c r="BJ319" i="4"/>
  <c r="BB319" i="4"/>
  <c r="AT319" i="4"/>
  <c r="AL319" i="4"/>
  <c r="AD319" i="4"/>
  <c r="V319" i="4"/>
  <c r="N319" i="4"/>
  <c r="BI319" i="4"/>
  <c r="BA319" i="4"/>
  <c r="AS319" i="4"/>
  <c r="AK319" i="4"/>
  <c r="AC319" i="4"/>
  <c r="U319" i="4"/>
  <c r="M319" i="4"/>
  <c r="BH319" i="4"/>
  <c r="AZ319" i="4"/>
  <c r="AR319" i="4"/>
  <c r="AJ319" i="4"/>
  <c r="AB319" i="4"/>
  <c r="T319" i="4"/>
  <c r="L319" i="4"/>
  <c r="S319" i="4"/>
  <c r="BG319" i="4"/>
  <c r="AY319" i="4"/>
  <c r="AQ319" i="4"/>
  <c r="AI319" i="4"/>
  <c r="AA319" i="4"/>
  <c r="BI314" i="4"/>
  <c r="O314" i="4"/>
  <c r="X314" i="4"/>
  <c r="AO314" i="4"/>
  <c r="BF314" i="4"/>
  <c r="AT282" i="4"/>
  <c r="AT266" i="4"/>
  <c r="BG349" i="4"/>
  <c r="AC306" i="4"/>
  <c r="AL306" i="4"/>
  <c r="AU306" i="4"/>
  <c r="BD306" i="4"/>
  <c r="Z306" i="4"/>
  <c r="AQ306" i="4"/>
  <c r="AY286" i="4"/>
  <c r="AR282" i="4"/>
  <c r="BD273" i="4"/>
  <c r="AV273" i="4"/>
  <c r="AN273" i="4"/>
  <c r="AF273" i="4"/>
  <c r="X273" i="4"/>
  <c r="P273" i="4"/>
  <c r="BK273" i="4"/>
  <c r="BC273" i="4"/>
  <c r="AU273" i="4"/>
  <c r="AM273" i="4"/>
  <c r="AE273" i="4"/>
  <c r="W273" i="4"/>
  <c r="O273" i="4"/>
  <c r="BJ273" i="4"/>
  <c r="BB273" i="4"/>
  <c r="AT273" i="4"/>
  <c r="AL273" i="4"/>
  <c r="AD273" i="4"/>
  <c r="V273" i="4"/>
  <c r="N273" i="4"/>
  <c r="BF273" i="4"/>
  <c r="AX273" i="4"/>
  <c r="AP273" i="4"/>
  <c r="AH273" i="4"/>
  <c r="Z273" i="4"/>
  <c r="R273" i="4"/>
  <c r="BI273" i="4"/>
  <c r="AS273" i="4"/>
  <c r="AC273" i="4"/>
  <c r="M273" i="4"/>
  <c r="BH273" i="4"/>
  <c r="AR273" i="4"/>
  <c r="AB273" i="4"/>
  <c r="L273" i="4"/>
  <c r="BG273" i="4"/>
  <c r="AQ273" i="4"/>
  <c r="AA273" i="4"/>
  <c r="BE273" i="4"/>
  <c r="AO273" i="4"/>
  <c r="Y273" i="4"/>
  <c r="BA273" i="4"/>
  <c r="AK273" i="4"/>
  <c r="U273" i="4"/>
  <c r="AZ273" i="4"/>
  <c r="AJ273" i="4"/>
  <c r="T273" i="4"/>
  <c r="AY273" i="4"/>
  <c r="AI273" i="4"/>
  <c r="S273" i="4"/>
  <c r="AW273" i="4"/>
  <c r="AG273" i="4"/>
  <c r="Q273" i="4"/>
  <c r="L347" i="4"/>
  <c r="O347" i="4"/>
  <c r="AJ347" i="4"/>
  <c r="AL347" i="4"/>
  <c r="AV347" i="4"/>
  <c r="R347" i="4"/>
  <c r="AC333" i="4"/>
  <c r="AX333" i="4"/>
  <c r="AO333" i="4"/>
  <c r="AJ333" i="4"/>
  <c r="AT333" i="4"/>
  <c r="BC333" i="4"/>
  <c r="S327" i="4"/>
  <c r="AH286" i="4"/>
  <c r="AX278" i="4"/>
  <c r="AR327" i="4"/>
  <c r="BA327" i="4"/>
  <c r="BJ327" i="4"/>
  <c r="P327" i="4"/>
  <c r="AG327" i="4"/>
  <c r="AX327" i="4"/>
  <c r="BA298" i="4"/>
  <c r="BJ298" i="4"/>
  <c r="P298" i="4"/>
  <c r="AG298" i="4"/>
  <c r="AX298" i="4"/>
  <c r="AI295" i="4"/>
  <c r="AM282" i="4"/>
  <c r="AF278" i="4"/>
  <c r="AM266" i="4"/>
  <c r="AF262" i="4"/>
  <c r="BK254" i="4"/>
  <c r="BC254" i="4"/>
  <c r="AU254" i="4"/>
  <c r="AM254" i="4"/>
  <c r="AE254" i="4"/>
  <c r="W254" i="4"/>
  <c r="O254" i="4"/>
  <c r="BJ254" i="4"/>
  <c r="BB254" i="4"/>
  <c r="AT254" i="4"/>
  <c r="AL254" i="4"/>
  <c r="AD254" i="4"/>
  <c r="V254" i="4"/>
  <c r="N254" i="4"/>
  <c r="BI254" i="4"/>
  <c r="BA254" i="4"/>
  <c r="AS254" i="4"/>
  <c r="AK254" i="4"/>
  <c r="AC254" i="4"/>
  <c r="U254" i="4"/>
  <c r="M254" i="4"/>
  <c r="BH254" i="4"/>
  <c r="AZ254" i="4"/>
  <c r="AR254" i="4"/>
  <c r="AJ254" i="4"/>
  <c r="AB254" i="4"/>
  <c r="T254" i="4"/>
  <c r="L254" i="4"/>
  <c r="BG254" i="4"/>
  <c r="AY254" i="4"/>
  <c r="AQ254" i="4"/>
  <c r="AI254" i="4"/>
  <c r="AA254" i="4"/>
  <c r="S254" i="4"/>
  <c r="BF254" i="4"/>
  <c r="AX254" i="4"/>
  <c r="AP254" i="4"/>
  <c r="AH254" i="4"/>
  <c r="Z254" i="4"/>
  <c r="R254" i="4"/>
  <c r="BE254" i="4"/>
  <c r="AW254" i="4"/>
  <c r="AO254" i="4"/>
  <c r="AG254" i="4"/>
  <c r="Y254" i="4"/>
  <c r="Q254" i="4"/>
  <c r="BD254" i="4"/>
  <c r="AV254" i="4"/>
  <c r="AN254" i="4"/>
  <c r="AF254" i="4"/>
  <c r="X254" i="4"/>
  <c r="P254" i="4"/>
  <c r="BK238" i="4"/>
  <c r="BC238" i="4"/>
  <c r="AU238" i="4"/>
  <c r="AM238" i="4"/>
  <c r="AE238" i="4"/>
  <c r="W238" i="4"/>
  <c r="O238" i="4"/>
  <c r="BJ238" i="4"/>
  <c r="BB238" i="4"/>
  <c r="AT238" i="4"/>
  <c r="AL238" i="4"/>
  <c r="AD238" i="4"/>
  <c r="V238" i="4"/>
  <c r="N238" i="4"/>
  <c r="BI238" i="4"/>
  <c r="BA238" i="4"/>
  <c r="AS238" i="4"/>
  <c r="AK238" i="4"/>
  <c r="AC238" i="4"/>
  <c r="U238" i="4"/>
  <c r="M238" i="4"/>
  <c r="BH238" i="4"/>
  <c r="AZ238" i="4"/>
  <c r="AR238" i="4"/>
  <c r="AJ238" i="4"/>
  <c r="AB238" i="4"/>
  <c r="T238" i="4"/>
  <c r="L238" i="4"/>
  <c r="BG238" i="4"/>
  <c r="AY238" i="4"/>
  <c r="AQ238" i="4"/>
  <c r="AI238" i="4"/>
  <c r="AA238" i="4"/>
  <c r="S238" i="4"/>
  <c r="BF238" i="4"/>
  <c r="AX238" i="4"/>
  <c r="AP238" i="4"/>
  <c r="AH238" i="4"/>
  <c r="Z238" i="4"/>
  <c r="R238" i="4"/>
  <c r="BE238" i="4"/>
  <c r="AW238" i="4"/>
  <c r="AO238" i="4"/>
  <c r="AG238" i="4"/>
  <c r="Y238" i="4"/>
  <c r="Q238" i="4"/>
  <c r="BD238" i="4"/>
  <c r="AV238" i="4"/>
  <c r="AN238" i="4"/>
  <c r="AF238" i="4"/>
  <c r="X238" i="4"/>
  <c r="P238" i="4"/>
  <c r="M349" i="4"/>
  <c r="AH349" i="4"/>
  <c r="Y349" i="4"/>
  <c r="AB349" i="4"/>
  <c r="AL349" i="4"/>
  <c r="AU349" i="4"/>
  <c r="BD349" i="4"/>
  <c r="AL282" i="4"/>
  <c r="L262" i="4"/>
  <c r="S295" i="4"/>
  <c r="AO286" i="4"/>
  <c r="BA286" i="4"/>
  <c r="BJ286" i="4"/>
  <c r="BG278" i="4"/>
  <c r="BE278" i="4"/>
  <c r="N278" i="4"/>
  <c r="W278" i="4"/>
  <c r="Y270" i="4"/>
  <c r="AK270" i="4"/>
  <c r="AT270" i="4"/>
  <c r="BC270" i="4"/>
  <c r="BG262" i="4"/>
  <c r="BE262" i="4"/>
  <c r="N262" i="4"/>
  <c r="W262" i="4"/>
  <c r="AI446" i="4"/>
  <c r="BH418" i="4"/>
  <c r="S418" i="4"/>
  <c r="BA418" i="4"/>
  <c r="AX418" i="4"/>
  <c r="BJ418" i="4"/>
  <c r="P418" i="4"/>
  <c r="BG416" i="4"/>
  <c r="BJ416" i="4"/>
  <c r="U416" i="4"/>
  <c r="BC416" i="4"/>
  <c r="P416" i="4"/>
  <c r="AG416" i="4"/>
  <c r="AX416" i="4"/>
  <c r="AD408" i="4"/>
  <c r="BK408" i="4"/>
  <c r="AI408" i="4"/>
  <c r="O408" i="4"/>
  <c r="AW408" i="4"/>
  <c r="R408" i="4"/>
  <c r="BJ334" i="4"/>
  <c r="T295" i="4"/>
  <c r="AC295" i="4"/>
  <c r="AL295" i="4"/>
  <c r="AU295" i="4"/>
  <c r="BD295" i="4"/>
  <c r="Z295" i="4"/>
  <c r="AS282" i="4"/>
  <c r="BE282" i="4"/>
  <c r="AA282" i="4"/>
  <c r="Z270" i="4"/>
  <c r="M266" i="4"/>
  <c r="Y266" i="4"/>
  <c r="AP266" i="4"/>
  <c r="BG266" i="4"/>
  <c r="AI212" i="4"/>
  <c r="AC210" i="4"/>
  <c r="S204" i="4"/>
  <c r="BI196" i="4"/>
  <c r="AS196" i="4"/>
  <c r="AC196" i="4"/>
  <c r="M196" i="4"/>
  <c r="BF196" i="4"/>
  <c r="AP196" i="4"/>
  <c r="Z196" i="4"/>
  <c r="BB196" i="4"/>
  <c r="AL196" i="4"/>
  <c r="V196" i="4"/>
  <c r="BA196" i="4"/>
  <c r="AK196" i="4"/>
  <c r="U196" i="4"/>
  <c r="AJ226" i="4"/>
  <c r="AS226" i="4"/>
  <c r="BB226" i="4"/>
  <c r="BK226" i="4"/>
  <c r="Y226" i="4"/>
  <c r="AP226" i="4"/>
  <c r="BG226" i="4"/>
  <c r="AT218" i="4"/>
  <c r="BE218" i="4"/>
  <c r="AA218" i="4"/>
  <c r="BH210" i="4"/>
  <c r="AX204" i="4"/>
  <c r="AB194" i="4"/>
  <c r="O218" i="4"/>
  <c r="AI215" i="4"/>
  <c r="BJ211" i="4"/>
  <c r="BB211" i="4"/>
  <c r="AT211" i="4"/>
  <c r="AL211" i="4"/>
  <c r="AD211" i="4"/>
  <c r="V211" i="4"/>
  <c r="N211" i="4"/>
  <c r="BI211" i="4"/>
  <c r="BA211" i="4"/>
  <c r="AS211" i="4"/>
  <c r="AK211" i="4"/>
  <c r="AC211" i="4"/>
  <c r="U211" i="4"/>
  <c r="M211" i="4"/>
  <c r="BH211" i="4"/>
  <c r="AZ211" i="4"/>
  <c r="AR211" i="4"/>
  <c r="AJ211" i="4"/>
  <c r="AB211" i="4"/>
  <c r="T211" i="4"/>
  <c r="L211" i="4"/>
  <c r="BE211" i="4"/>
  <c r="AW211" i="4"/>
  <c r="AO211" i="4"/>
  <c r="AG211" i="4"/>
  <c r="Y211" i="4"/>
  <c r="Q211" i="4"/>
  <c r="AV211" i="4"/>
  <c r="AF211" i="4"/>
  <c r="P211" i="4"/>
  <c r="BK211" i="4"/>
  <c r="AU211" i="4"/>
  <c r="AE211" i="4"/>
  <c r="O211" i="4"/>
  <c r="BG211" i="4"/>
  <c r="AQ211" i="4"/>
  <c r="AA211" i="4"/>
  <c r="BF211" i="4"/>
  <c r="AP211" i="4"/>
  <c r="Z211" i="4"/>
  <c r="BD211" i="4"/>
  <c r="AN211" i="4"/>
  <c r="X211" i="4"/>
  <c r="BC211" i="4"/>
  <c r="AM211" i="4"/>
  <c r="W211" i="4"/>
  <c r="AY211" i="4"/>
  <c r="AI211" i="4"/>
  <c r="S211" i="4"/>
  <c r="AX211" i="4"/>
  <c r="AH211" i="4"/>
  <c r="R211" i="4"/>
  <c r="BJ203" i="4"/>
  <c r="BB203" i="4"/>
  <c r="AT203" i="4"/>
  <c r="AL203" i="4"/>
  <c r="AD203" i="4"/>
  <c r="V203" i="4"/>
  <c r="N203" i="4"/>
  <c r="BI203" i="4"/>
  <c r="BA203" i="4"/>
  <c r="AS203" i="4"/>
  <c r="AK203" i="4"/>
  <c r="AC203" i="4"/>
  <c r="U203" i="4"/>
  <c r="M203" i="4"/>
  <c r="BH203" i="4"/>
  <c r="AZ203" i="4"/>
  <c r="AR203" i="4"/>
  <c r="AJ203" i="4"/>
  <c r="AB203" i="4"/>
  <c r="T203" i="4"/>
  <c r="L203" i="4"/>
  <c r="BE203" i="4"/>
  <c r="AW203" i="4"/>
  <c r="AO203" i="4"/>
  <c r="AG203" i="4"/>
  <c r="Y203" i="4"/>
  <c r="Q203" i="4"/>
  <c r="AV203" i="4"/>
  <c r="AF203" i="4"/>
  <c r="P203" i="4"/>
  <c r="BK203" i="4"/>
  <c r="AU203" i="4"/>
  <c r="AE203" i="4"/>
  <c r="O203" i="4"/>
  <c r="BG203" i="4"/>
  <c r="AQ203" i="4"/>
  <c r="AA203" i="4"/>
  <c r="BF203" i="4"/>
  <c r="AP203" i="4"/>
  <c r="Z203" i="4"/>
  <c r="BD203" i="4"/>
  <c r="AN203" i="4"/>
  <c r="X203" i="4"/>
  <c r="BC203" i="4"/>
  <c r="AM203" i="4"/>
  <c r="W203" i="4"/>
  <c r="AY203" i="4"/>
  <c r="AI203" i="4"/>
  <c r="S203" i="4"/>
  <c r="AX203" i="4"/>
  <c r="AH203" i="4"/>
  <c r="R203" i="4"/>
  <c r="BJ195" i="4"/>
  <c r="BB195" i="4"/>
  <c r="AT195" i="4"/>
  <c r="AL195" i="4"/>
  <c r="AD195" i="4"/>
  <c r="V195" i="4"/>
  <c r="N195" i="4"/>
  <c r="BI195" i="4"/>
  <c r="BA195" i="4"/>
  <c r="AS195" i="4"/>
  <c r="AK195" i="4"/>
  <c r="AC195" i="4"/>
  <c r="U195" i="4"/>
  <c r="M195" i="4"/>
  <c r="BH195" i="4"/>
  <c r="AZ195" i="4"/>
  <c r="AR195" i="4"/>
  <c r="AJ195" i="4"/>
  <c r="AB195" i="4"/>
  <c r="T195" i="4"/>
  <c r="L195" i="4"/>
  <c r="BE195" i="4"/>
  <c r="AW195" i="4"/>
  <c r="AO195" i="4"/>
  <c r="AG195" i="4"/>
  <c r="Y195" i="4"/>
  <c r="Q195" i="4"/>
  <c r="AV195" i="4"/>
  <c r="AF195" i="4"/>
  <c r="P195" i="4"/>
  <c r="BK195" i="4"/>
  <c r="AU195" i="4"/>
  <c r="AE195" i="4"/>
  <c r="O195" i="4"/>
  <c r="BG195" i="4"/>
  <c r="AQ195" i="4"/>
  <c r="AA195" i="4"/>
  <c r="BF195" i="4"/>
  <c r="AP195" i="4"/>
  <c r="Z195" i="4"/>
  <c r="BD195" i="4"/>
  <c r="AN195" i="4"/>
  <c r="X195" i="4"/>
  <c r="BC195" i="4"/>
  <c r="AM195" i="4"/>
  <c r="W195" i="4"/>
  <c r="AY195" i="4"/>
  <c r="AI195" i="4"/>
  <c r="S195" i="4"/>
  <c r="AX195" i="4"/>
  <c r="AH195" i="4"/>
  <c r="R195" i="4"/>
  <c r="AB190" i="4"/>
  <c r="AU215" i="4"/>
  <c r="BG190" i="4"/>
  <c r="BF190" i="4"/>
  <c r="N190" i="4"/>
  <c r="W190" i="4"/>
  <c r="BK219" i="4"/>
  <c r="AT215" i="4"/>
  <c r="T212" i="4"/>
  <c r="AE212" i="4"/>
  <c r="AN212" i="4"/>
  <c r="BE212" i="4"/>
  <c r="T204" i="4"/>
  <c r="AE204" i="4"/>
  <c r="AN204" i="4"/>
  <c r="T196" i="4"/>
  <c r="AE196" i="4"/>
  <c r="AN196" i="4"/>
  <c r="BE196" i="4"/>
  <c r="BK113" i="4"/>
  <c r="BC113" i="4"/>
  <c r="AU113" i="4"/>
  <c r="AM113" i="4"/>
  <c r="AE113" i="4"/>
  <c r="W113" i="4"/>
  <c r="O113" i="4"/>
  <c r="BJ113" i="4"/>
  <c r="BB113" i="4"/>
  <c r="AT113" i="4"/>
  <c r="AL113" i="4"/>
  <c r="AD113" i="4"/>
  <c r="V113" i="4"/>
  <c r="N113" i="4"/>
  <c r="BI113" i="4"/>
  <c r="BA113" i="4"/>
  <c r="AS113" i="4"/>
  <c r="AK113" i="4"/>
  <c r="AC113" i="4"/>
  <c r="U113" i="4"/>
  <c r="M113" i="4"/>
  <c r="BG113" i="4"/>
  <c r="AY113" i="4"/>
  <c r="AQ113" i="4"/>
  <c r="AI113" i="4"/>
  <c r="AA113" i="4"/>
  <c r="S113" i="4"/>
  <c r="AV113" i="4"/>
  <c r="AF113" i="4"/>
  <c r="P113" i="4"/>
  <c r="BH113" i="4"/>
  <c r="AR113" i="4"/>
  <c r="AB113" i="4"/>
  <c r="L113" i="4"/>
  <c r="BF113" i="4"/>
  <c r="AP113" i="4"/>
  <c r="Z113" i="4"/>
  <c r="BE113" i="4"/>
  <c r="AO113" i="4"/>
  <c r="Y113" i="4"/>
  <c r="BD113" i="4"/>
  <c r="AN113" i="4"/>
  <c r="X113" i="4"/>
  <c r="AZ113" i="4"/>
  <c r="AJ113" i="4"/>
  <c r="T113" i="4"/>
  <c r="AX113" i="4"/>
  <c r="AH113" i="4"/>
  <c r="R113" i="4"/>
  <c r="AW113" i="4"/>
  <c r="AG113" i="4"/>
  <c r="Q113" i="4"/>
  <c r="BH234" i="4"/>
  <c r="N234" i="4"/>
  <c r="W234" i="4"/>
  <c r="AF234" i="4"/>
  <c r="AW234" i="4"/>
  <c r="S234" i="4"/>
  <c r="AA219" i="4"/>
  <c r="T219" i="4"/>
  <c r="AC219" i="4"/>
  <c r="AL219" i="4"/>
  <c r="AJ210" i="4"/>
  <c r="BG191" i="4"/>
  <c r="BA191" i="4"/>
  <c r="Q191" i="4"/>
  <c r="AH191" i="4"/>
  <c r="Z219" i="4"/>
  <c r="AS215" i="4"/>
  <c r="BD215" i="4"/>
  <c r="Z215" i="4"/>
  <c r="P210" i="4"/>
  <c r="Q210" i="4"/>
  <c r="AH210" i="4"/>
  <c r="AY210" i="4"/>
  <c r="AL194" i="4"/>
  <c r="AW194" i="4"/>
  <c r="S194" i="4"/>
  <c r="AM191" i="4"/>
  <c r="BF262" i="4"/>
  <c r="M242" i="4"/>
  <c r="V242" i="4"/>
  <c r="AE242" i="4"/>
  <c r="AN242" i="4"/>
  <c r="BE242" i="4"/>
  <c r="AA242" i="4"/>
  <c r="AM215" i="4"/>
  <c r="AU210" i="4"/>
  <c r="AI166" i="4"/>
  <c r="BF148" i="4"/>
  <c r="AZ143" i="4"/>
  <c r="O141" i="4"/>
  <c r="Y141" i="4"/>
  <c r="AP141" i="4"/>
  <c r="BD126" i="4"/>
  <c r="AI124" i="4"/>
  <c r="T122" i="4"/>
  <c r="AA220" i="4"/>
  <c r="AT220" i="4"/>
  <c r="AK220" i="4"/>
  <c r="AX220" i="4"/>
  <c r="BH220" i="4"/>
  <c r="P220" i="4"/>
  <c r="AG220" i="4"/>
  <c r="AD165" i="4"/>
  <c r="T157" i="4"/>
  <c r="AC157" i="4"/>
  <c r="AM157" i="4"/>
  <c r="AW157" i="4"/>
  <c r="AS149" i="4"/>
  <c r="U146" i="4"/>
  <c r="AY134" i="4"/>
  <c r="AF133" i="4"/>
  <c r="BK133" i="4"/>
  <c r="Z133" i="4"/>
  <c r="AQ133" i="4"/>
  <c r="AM126" i="4"/>
  <c r="R124" i="4"/>
  <c r="AW118" i="4"/>
  <c r="AG118" i="4"/>
  <c r="Q118" i="4"/>
  <c r="AV118" i="4"/>
  <c r="AF118" i="4"/>
  <c r="P118" i="4"/>
  <c r="BK118" i="4"/>
  <c r="AU118" i="4"/>
  <c r="AE118" i="4"/>
  <c r="O118" i="4"/>
  <c r="BE118" i="4"/>
  <c r="AO118" i="4"/>
  <c r="Y118" i="4"/>
  <c r="BD118" i="4"/>
  <c r="AN118" i="4"/>
  <c r="X118" i="4"/>
  <c r="O114" i="4"/>
  <c r="BH37" i="4"/>
  <c r="AZ37" i="4"/>
  <c r="AR37" i="4"/>
  <c r="AJ37" i="4"/>
  <c r="AB37" i="4"/>
  <c r="T37" i="4"/>
  <c r="L37" i="4"/>
  <c r="BG37" i="4"/>
  <c r="AY37" i="4"/>
  <c r="AQ37" i="4"/>
  <c r="AI37" i="4"/>
  <c r="AA37" i="4"/>
  <c r="S37" i="4"/>
  <c r="BF37" i="4"/>
  <c r="AX37" i="4"/>
  <c r="AP37" i="4"/>
  <c r="AH37" i="4"/>
  <c r="Z37" i="4"/>
  <c r="R37" i="4"/>
  <c r="BK37" i="4"/>
  <c r="BC37" i="4"/>
  <c r="AU37" i="4"/>
  <c r="AM37" i="4"/>
  <c r="AE37" i="4"/>
  <c r="W37" i="4"/>
  <c r="O37" i="4"/>
  <c r="BI37" i="4"/>
  <c r="BA37" i="4"/>
  <c r="AS37" i="4"/>
  <c r="AK37" i="4"/>
  <c r="AC37" i="4"/>
  <c r="U37" i="4"/>
  <c r="M37" i="4"/>
  <c r="BD37" i="4"/>
  <c r="AG37" i="4"/>
  <c r="N37" i="4"/>
  <c r="BB37" i="4"/>
  <c r="AF37" i="4"/>
  <c r="AW37" i="4"/>
  <c r="AD37" i="4"/>
  <c r="AV37" i="4"/>
  <c r="Y37" i="4"/>
  <c r="AT37" i="4"/>
  <c r="X37" i="4"/>
  <c r="AO37" i="4"/>
  <c r="V37" i="4"/>
  <c r="BJ37" i="4"/>
  <c r="AN37" i="4"/>
  <c r="Q37" i="4"/>
  <c r="BE37" i="4"/>
  <c r="AL37" i="4"/>
  <c r="P37" i="4"/>
  <c r="BJ173" i="4"/>
  <c r="AQ150" i="4"/>
  <c r="AZ146" i="4"/>
  <c r="BD140" i="4"/>
  <c r="AV140" i="4"/>
  <c r="AN140" i="4"/>
  <c r="AF140" i="4"/>
  <c r="X140" i="4"/>
  <c r="P140" i="4"/>
  <c r="BK140" i="4"/>
  <c r="BC140" i="4"/>
  <c r="AU140" i="4"/>
  <c r="AM140" i="4"/>
  <c r="AE140" i="4"/>
  <c r="W140" i="4"/>
  <c r="O140" i="4"/>
  <c r="BJ140" i="4"/>
  <c r="BB140" i="4"/>
  <c r="AT140" i="4"/>
  <c r="AL140" i="4"/>
  <c r="AD140" i="4"/>
  <c r="V140" i="4"/>
  <c r="N140" i="4"/>
  <c r="BH140" i="4"/>
  <c r="AZ140" i="4"/>
  <c r="AR140" i="4"/>
  <c r="AJ140" i="4"/>
  <c r="AB140" i="4"/>
  <c r="T140" i="4"/>
  <c r="L140" i="4"/>
  <c r="AW140" i="4"/>
  <c r="AG140" i="4"/>
  <c r="Q140" i="4"/>
  <c r="BI140" i="4"/>
  <c r="AS140" i="4"/>
  <c r="AC140" i="4"/>
  <c r="M140" i="4"/>
  <c r="BG140" i="4"/>
  <c r="AQ140" i="4"/>
  <c r="AA140" i="4"/>
  <c r="BF140" i="4"/>
  <c r="AP140" i="4"/>
  <c r="Z140" i="4"/>
  <c r="BE140" i="4"/>
  <c r="AO140" i="4"/>
  <c r="Y140" i="4"/>
  <c r="BA140" i="4"/>
  <c r="AK140" i="4"/>
  <c r="U140" i="4"/>
  <c r="AY140" i="4"/>
  <c r="AI140" i="4"/>
  <c r="S140" i="4"/>
  <c r="AX140" i="4"/>
  <c r="AH140" i="4"/>
  <c r="R140" i="4"/>
  <c r="AY126" i="4"/>
  <c r="AF125" i="4"/>
  <c r="BK125" i="4"/>
  <c r="Z125" i="4"/>
  <c r="AS114" i="4"/>
  <c r="AI108" i="4"/>
  <c r="BI64" i="4"/>
  <c r="BA64" i="4"/>
  <c r="AS64" i="4"/>
  <c r="AK64" i="4"/>
  <c r="AC64" i="4"/>
  <c r="U64" i="4"/>
  <c r="M64" i="4"/>
  <c r="BH64" i="4"/>
  <c r="AZ64" i="4"/>
  <c r="AR64" i="4"/>
  <c r="AJ64" i="4"/>
  <c r="AB64" i="4"/>
  <c r="T64" i="4"/>
  <c r="L64" i="4"/>
  <c r="BG64" i="4"/>
  <c r="AY64" i="4"/>
  <c r="AQ64" i="4"/>
  <c r="AI64" i="4"/>
  <c r="AA64" i="4"/>
  <c r="S64" i="4"/>
  <c r="BF64" i="4"/>
  <c r="AX64" i="4"/>
  <c r="AP64" i="4"/>
  <c r="AH64" i="4"/>
  <c r="Z64" i="4"/>
  <c r="R64" i="4"/>
  <c r="BE64" i="4"/>
  <c r="AW64" i="4"/>
  <c r="AO64" i="4"/>
  <c r="AG64" i="4"/>
  <c r="Y64" i="4"/>
  <c r="Q64" i="4"/>
  <c r="BD64" i="4"/>
  <c r="AV64" i="4"/>
  <c r="AN64" i="4"/>
  <c r="AF64" i="4"/>
  <c r="X64" i="4"/>
  <c r="P64" i="4"/>
  <c r="BK64" i="4"/>
  <c r="BC64" i="4"/>
  <c r="AU64" i="4"/>
  <c r="AM64" i="4"/>
  <c r="AE64" i="4"/>
  <c r="W64" i="4"/>
  <c r="O64" i="4"/>
  <c r="BJ64" i="4"/>
  <c r="BB64" i="4"/>
  <c r="AT64" i="4"/>
  <c r="AL64" i="4"/>
  <c r="AD64" i="4"/>
  <c r="V64" i="4"/>
  <c r="N64" i="4"/>
  <c r="BI56" i="4"/>
  <c r="BA56" i="4"/>
  <c r="AS56" i="4"/>
  <c r="AK56" i="4"/>
  <c r="AC56" i="4"/>
  <c r="U56" i="4"/>
  <c r="M56" i="4"/>
  <c r="BH56" i="4"/>
  <c r="AZ56" i="4"/>
  <c r="AR56" i="4"/>
  <c r="AJ56" i="4"/>
  <c r="AB56" i="4"/>
  <c r="T56" i="4"/>
  <c r="L56" i="4"/>
  <c r="BG56" i="4"/>
  <c r="AY56" i="4"/>
  <c r="AQ56" i="4"/>
  <c r="AI56" i="4"/>
  <c r="AA56" i="4"/>
  <c r="S56" i="4"/>
  <c r="BF56" i="4"/>
  <c r="AX56" i="4"/>
  <c r="AP56" i="4"/>
  <c r="AH56" i="4"/>
  <c r="Z56" i="4"/>
  <c r="R56" i="4"/>
  <c r="BE56" i="4"/>
  <c r="AW56" i="4"/>
  <c r="AO56" i="4"/>
  <c r="AG56" i="4"/>
  <c r="Y56" i="4"/>
  <c r="Q56" i="4"/>
  <c r="BD56" i="4"/>
  <c r="AV56" i="4"/>
  <c r="AN56" i="4"/>
  <c r="AF56" i="4"/>
  <c r="X56" i="4"/>
  <c r="P56" i="4"/>
  <c r="BK56" i="4"/>
  <c r="BC56" i="4"/>
  <c r="AU56" i="4"/>
  <c r="AM56" i="4"/>
  <c r="AE56" i="4"/>
  <c r="W56" i="4"/>
  <c r="O56" i="4"/>
  <c r="BJ56" i="4"/>
  <c r="BB56" i="4"/>
  <c r="AT56" i="4"/>
  <c r="AL56" i="4"/>
  <c r="AD56" i="4"/>
  <c r="V56" i="4"/>
  <c r="N56" i="4"/>
  <c r="BB173" i="4"/>
  <c r="AB165" i="4"/>
  <c r="AK165" i="4"/>
  <c r="AU165" i="4"/>
  <c r="BE165" i="4"/>
  <c r="AA165" i="4"/>
  <c r="S148" i="4"/>
  <c r="AS124" i="4"/>
  <c r="BH114" i="4"/>
  <c r="AV109" i="4"/>
  <c r="T124" i="4"/>
  <c r="AD124" i="4"/>
  <c r="AM124" i="4"/>
  <c r="AV124" i="4"/>
  <c r="AQ114" i="4"/>
  <c r="BJ114" i="4"/>
  <c r="Y114" i="4"/>
  <c r="AP114" i="4"/>
  <c r="W109" i="4"/>
  <c r="AG109" i="4"/>
  <c r="AX109" i="4"/>
  <c r="BK102" i="4"/>
  <c r="BC102" i="4"/>
  <c r="AU102" i="4"/>
  <c r="AM102" i="4"/>
  <c r="AE102" i="4"/>
  <c r="W102" i="4"/>
  <c r="O102" i="4"/>
  <c r="BJ102" i="4"/>
  <c r="BB102" i="4"/>
  <c r="AT102" i="4"/>
  <c r="AL102" i="4"/>
  <c r="AD102" i="4"/>
  <c r="V102" i="4"/>
  <c r="N102" i="4"/>
  <c r="BI102" i="4"/>
  <c r="BA102" i="4"/>
  <c r="AS102" i="4"/>
  <c r="AK102" i="4"/>
  <c r="AC102" i="4"/>
  <c r="U102" i="4"/>
  <c r="M102" i="4"/>
  <c r="BH102" i="4"/>
  <c r="AZ102" i="4"/>
  <c r="AR102" i="4"/>
  <c r="AJ102" i="4"/>
  <c r="AB102" i="4"/>
  <c r="T102" i="4"/>
  <c r="L102" i="4"/>
  <c r="BG102" i="4"/>
  <c r="AY102" i="4"/>
  <c r="AQ102" i="4"/>
  <c r="AI102" i="4"/>
  <c r="AA102" i="4"/>
  <c r="S102" i="4"/>
  <c r="BF102" i="4"/>
  <c r="AX102" i="4"/>
  <c r="AP102" i="4"/>
  <c r="AH102" i="4"/>
  <c r="Z102" i="4"/>
  <c r="R102" i="4"/>
  <c r="BE102" i="4"/>
  <c r="AW102" i="4"/>
  <c r="AO102" i="4"/>
  <c r="AG102" i="4"/>
  <c r="Y102" i="4"/>
  <c r="Q102" i="4"/>
  <c r="BD102" i="4"/>
  <c r="AV102" i="4"/>
  <c r="AN102" i="4"/>
  <c r="AF102" i="4"/>
  <c r="X102" i="4"/>
  <c r="P102" i="4"/>
  <c r="BE150" i="4"/>
  <c r="AR149" i="4"/>
  <c r="BC149" i="4"/>
  <c r="R149" i="4"/>
  <c r="AI149" i="4"/>
  <c r="AS146" i="4"/>
  <c r="AC143" i="4"/>
  <c r="AM143" i="4"/>
  <c r="AV143" i="4"/>
  <c r="AD135" i="4"/>
  <c r="AP134" i="4"/>
  <c r="AZ134" i="4"/>
  <c r="BI134" i="4"/>
  <c r="AU126" i="4"/>
  <c r="BG122" i="4"/>
  <c r="BB122" i="4"/>
  <c r="Q122" i="4"/>
  <c r="AA118" i="4"/>
  <c r="T118" i="4"/>
  <c r="AC118" i="4"/>
  <c r="AL118" i="4"/>
  <c r="AA116" i="4"/>
  <c r="N116" i="4"/>
  <c r="W116" i="4"/>
  <c r="M108" i="4"/>
  <c r="BD97" i="4"/>
  <c r="AV97" i="4"/>
  <c r="AN97" i="4"/>
  <c r="AF97" i="4"/>
  <c r="X97" i="4"/>
  <c r="P97" i="4"/>
  <c r="BK97" i="4"/>
  <c r="BC97" i="4"/>
  <c r="AU97" i="4"/>
  <c r="AM97" i="4"/>
  <c r="AE97" i="4"/>
  <c r="W97" i="4"/>
  <c r="O97" i="4"/>
  <c r="BJ97" i="4"/>
  <c r="BB97" i="4"/>
  <c r="AT97" i="4"/>
  <c r="AL97" i="4"/>
  <c r="AD97" i="4"/>
  <c r="V97" i="4"/>
  <c r="N97" i="4"/>
  <c r="BI97" i="4"/>
  <c r="BA97" i="4"/>
  <c r="AS97" i="4"/>
  <c r="AK97" i="4"/>
  <c r="AC97" i="4"/>
  <c r="U97" i="4"/>
  <c r="M97" i="4"/>
  <c r="BH97" i="4"/>
  <c r="AZ97" i="4"/>
  <c r="AR97" i="4"/>
  <c r="AJ97" i="4"/>
  <c r="AB97" i="4"/>
  <c r="T97" i="4"/>
  <c r="L97" i="4"/>
  <c r="BG97" i="4"/>
  <c r="AY97" i="4"/>
  <c r="AQ97" i="4"/>
  <c r="AI97" i="4"/>
  <c r="AA97" i="4"/>
  <c r="S97" i="4"/>
  <c r="BF97" i="4"/>
  <c r="AX97" i="4"/>
  <c r="AP97" i="4"/>
  <c r="AH97" i="4"/>
  <c r="Z97" i="4"/>
  <c r="R97" i="4"/>
  <c r="BE97" i="4"/>
  <c r="AW97" i="4"/>
  <c r="AO97" i="4"/>
  <c r="AG97" i="4"/>
  <c r="Y97" i="4"/>
  <c r="Q97" i="4"/>
  <c r="AD181" i="4"/>
  <c r="M181" i="4"/>
  <c r="W181" i="4"/>
  <c r="AF181" i="4"/>
  <c r="AW181" i="4"/>
  <c r="AB173" i="4"/>
  <c r="AK173" i="4"/>
  <c r="AU173" i="4"/>
  <c r="BD173" i="4"/>
  <c r="Z173" i="4"/>
  <c r="AQ173" i="4"/>
  <c r="BC166" i="4"/>
  <c r="R166" i="4"/>
  <c r="AB166" i="4"/>
  <c r="AK166" i="4"/>
  <c r="AT166" i="4"/>
  <c r="BC150" i="4"/>
  <c r="L150" i="4"/>
  <c r="U150" i="4"/>
  <c r="AD150" i="4"/>
  <c r="BI148" i="4"/>
  <c r="R126" i="4"/>
  <c r="AB126" i="4"/>
  <c r="AK126" i="4"/>
  <c r="AT126" i="4"/>
  <c r="AR109" i="4"/>
  <c r="AB108" i="4"/>
  <c r="AL108" i="4"/>
  <c r="AU108" i="4"/>
  <c r="BD108" i="4"/>
  <c r="BE92" i="4"/>
  <c r="AW92" i="4"/>
  <c r="AO92" i="4"/>
  <c r="AG92" i="4"/>
  <c r="Y92" i="4"/>
  <c r="Q92" i="4"/>
  <c r="BD92" i="4"/>
  <c r="AV92" i="4"/>
  <c r="AN92" i="4"/>
  <c r="AF92" i="4"/>
  <c r="X92" i="4"/>
  <c r="P92" i="4"/>
  <c r="BK92" i="4"/>
  <c r="BC92" i="4"/>
  <c r="AU92" i="4"/>
  <c r="AM92" i="4"/>
  <c r="AE92" i="4"/>
  <c r="W92" i="4"/>
  <c r="O92" i="4"/>
  <c r="BJ92" i="4"/>
  <c r="BB92" i="4"/>
  <c r="AT92" i="4"/>
  <c r="AL92" i="4"/>
  <c r="AD92" i="4"/>
  <c r="V92" i="4"/>
  <c r="N92" i="4"/>
  <c r="BI92" i="4"/>
  <c r="BA92" i="4"/>
  <c r="AS92" i="4"/>
  <c r="AK92" i="4"/>
  <c r="AC92" i="4"/>
  <c r="U92" i="4"/>
  <c r="M92" i="4"/>
  <c r="BH92" i="4"/>
  <c r="AZ92" i="4"/>
  <c r="AR92" i="4"/>
  <c r="AJ92" i="4"/>
  <c r="AB92" i="4"/>
  <c r="T92" i="4"/>
  <c r="L92" i="4"/>
  <c r="BG92" i="4"/>
  <c r="AY92" i="4"/>
  <c r="AQ92" i="4"/>
  <c r="AI92" i="4"/>
  <c r="AA92" i="4"/>
  <c r="S92" i="4"/>
  <c r="BF92" i="4"/>
  <c r="AX92" i="4"/>
  <c r="AP92" i="4"/>
  <c r="AH92" i="4"/>
  <c r="Z92" i="4"/>
  <c r="R92" i="4"/>
  <c r="BE76" i="4"/>
  <c r="AW76" i="4"/>
  <c r="AO76" i="4"/>
  <c r="AG76" i="4"/>
  <c r="Y76" i="4"/>
  <c r="Q76" i="4"/>
  <c r="BD76" i="4"/>
  <c r="AV76" i="4"/>
  <c r="AN76" i="4"/>
  <c r="AF76" i="4"/>
  <c r="X76" i="4"/>
  <c r="P76" i="4"/>
  <c r="BK76" i="4"/>
  <c r="BC76" i="4"/>
  <c r="AU76" i="4"/>
  <c r="AM76" i="4"/>
  <c r="AE76" i="4"/>
  <c r="W76" i="4"/>
  <c r="O76" i="4"/>
  <c r="BJ76" i="4"/>
  <c r="BB76" i="4"/>
  <c r="AT76" i="4"/>
  <c r="AL76" i="4"/>
  <c r="AD76" i="4"/>
  <c r="V76" i="4"/>
  <c r="N76" i="4"/>
  <c r="BI76" i="4"/>
  <c r="BA76" i="4"/>
  <c r="AS76" i="4"/>
  <c r="AK76" i="4"/>
  <c r="AC76" i="4"/>
  <c r="U76" i="4"/>
  <c r="M76" i="4"/>
  <c r="BH76" i="4"/>
  <c r="AZ76" i="4"/>
  <c r="AR76" i="4"/>
  <c r="AJ76" i="4"/>
  <c r="AB76" i="4"/>
  <c r="T76" i="4"/>
  <c r="L76" i="4"/>
  <c r="BG76" i="4"/>
  <c r="AY76" i="4"/>
  <c r="AQ76" i="4"/>
  <c r="AI76" i="4"/>
  <c r="AA76" i="4"/>
  <c r="S76" i="4"/>
  <c r="BF76" i="4"/>
  <c r="AX76" i="4"/>
  <c r="AP76" i="4"/>
  <c r="AH76" i="4"/>
  <c r="Z76" i="4"/>
  <c r="R76" i="4"/>
  <c r="BE60" i="4"/>
  <c r="AW60" i="4"/>
  <c r="AO60" i="4"/>
  <c r="AG60" i="4"/>
  <c r="Y60" i="4"/>
  <c r="Q60" i="4"/>
  <c r="BD60" i="4"/>
  <c r="AV60" i="4"/>
  <c r="AN60" i="4"/>
  <c r="AF60" i="4"/>
  <c r="X60" i="4"/>
  <c r="P60" i="4"/>
  <c r="BK60" i="4"/>
  <c r="BC60" i="4"/>
  <c r="AU60" i="4"/>
  <c r="AM60" i="4"/>
  <c r="AE60" i="4"/>
  <c r="W60" i="4"/>
  <c r="O60" i="4"/>
  <c r="BJ60" i="4"/>
  <c r="BB60" i="4"/>
  <c r="AT60" i="4"/>
  <c r="AL60" i="4"/>
  <c r="AD60" i="4"/>
  <c r="V60" i="4"/>
  <c r="N60" i="4"/>
  <c r="BI60" i="4"/>
  <c r="BA60" i="4"/>
  <c r="AS60" i="4"/>
  <c r="AK60" i="4"/>
  <c r="AC60" i="4"/>
  <c r="U60" i="4"/>
  <c r="M60" i="4"/>
  <c r="BH60" i="4"/>
  <c r="AZ60" i="4"/>
  <c r="AR60" i="4"/>
  <c r="AJ60" i="4"/>
  <c r="AB60" i="4"/>
  <c r="T60" i="4"/>
  <c r="L60" i="4"/>
  <c r="BG60" i="4"/>
  <c r="AY60" i="4"/>
  <c r="AQ60" i="4"/>
  <c r="AI60" i="4"/>
  <c r="AA60" i="4"/>
  <c r="S60" i="4"/>
  <c r="BF60" i="4"/>
  <c r="AX60" i="4"/>
  <c r="AP60" i="4"/>
  <c r="AH60" i="4"/>
  <c r="Z60" i="4"/>
  <c r="R60" i="4"/>
  <c r="BE190" i="4"/>
  <c r="AO156" i="4"/>
  <c r="BF156" i="4"/>
  <c r="N156" i="4"/>
  <c r="W156" i="4"/>
  <c r="AQ148" i="4"/>
  <c r="BH148" i="4"/>
  <c r="O148" i="4"/>
  <c r="N146" i="4"/>
  <c r="X146" i="4"/>
  <c r="AO146" i="4"/>
  <c r="BF146" i="4"/>
  <c r="BG135" i="4"/>
  <c r="BA135" i="4"/>
  <c r="BK135" i="4"/>
  <c r="Y135" i="4"/>
  <c r="AN109" i="4"/>
  <c r="BI34" i="4"/>
  <c r="W19" i="4"/>
  <c r="AT165" i="4"/>
  <c r="P110" i="4"/>
  <c r="AY110" i="4"/>
  <c r="AO110" i="4"/>
  <c r="L110" i="4"/>
  <c r="U110" i="4"/>
  <c r="AD110" i="4"/>
  <c r="AB34" i="4"/>
  <c r="BK30" i="4"/>
  <c r="BC30" i="4"/>
  <c r="AU30" i="4"/>
  <c r="AM30" i="4"/>
  <c r="AE30" i="4"/>
  <c r="W30" i="4"/>
  <c r="O30" i="4"/>
  <c r="BJ30" i="4"/>
  <c r="BB30" i="4"/>
  <c r="AT30" i="4"/>
  <c r="AL30" i="4"/>
  <c r="AD30" i="4"/>
  <c r="V30" i="4"/>
  <c r="N30" i="4"/>
  <c r="BI30" i="4"/>
  <c r="BA30" i="4"/>
  <c r="AS30" i="4"/>
  <c r="AK30" i="4"/>
  <c r="AC30" i="4"/>
  <c r="U30" i="4"/>
  <c r="M30" i="4"/>
  <c r="BF30" i="4"/>
  <c r="AX30" i="4"/>
  <c r="AP30" i="4"/>
  <c r="AH30" i="4"/>
  <c r="Z30" i="4"/>
  <c r="R30" i="4"/>
  <c r="BH30" i="4"/>
  <c r="AR30" i="4"/>
  <c r="AB30" i="4"/>
  <c r="L30" i="4"/>
  <c r="BG30" i="4"/>
  <c r="AQ30" i="4"/>
  <c r="AA30" i="4"/>
  <c r="BE30" i="4"/>
  <c r="AO30" i="4"/>
  <c r="Y30" i="4"/>
  <c r="BD30" i="4"/>
  <c r="AN30" i="4"/>
  <c r="X30" i="4"/>
  <c r="AZ30" i="4"/>
  <c r="AJ30" i="4"/>
  <c r="T30" i="4"/>
  <c r="AY30" i="4"/>
  <c r="AI30" i="4"/>
  <c r="S30" i="4"/>
  <c r="AW30" i="4"/>
  <c r="AG30" i="4"/>
  <c r="Q30" i="4"/>
  <c r="AV30" i="4"/>
  <c r="AF30" i="4"/>
  <c r="P30" i="4"/>
  <c r="AY19" i="4"/>
  <c r="AF18" i="4"/>
  <c r="BJ18" i="4"/>
  <c r="Z18" i="4"/>
  <c r="AQ18" i="4"/>
  <c r="BD34" i="4"/>
  <c r="BA26" i="4"/>
  <c r="AH19" i="4"/>
  <c r="L82" i="4"/>
  <c r="U82" i="4"/>
  <c r="AD82" i="4"/>
  <c r="AM82" i="4"/>
  <c r="AV82" i="4"/>
  <c r="R82" i="4"/>
  <c r="AI82" i="4"/>
  <c r="AR66" i="4"/>
  <c r="BA66" i="4"/>
  <c r="BJ66" i="4"/>
  <c r="P66" i="4"/>
  <c r="AG66" i="4"/>
  <c r="AX66" i="4"/>
  <c r="S46" i="4"/>
  <c r="AJ26" i="4"/>
  <c r="AN46" i="4"/>
  <c r="BE46" i="4"/>
  <c r="T46" i="4"/>
  <c r="AC46" i="4"/>
  <c r="AL46" i="4"/>
  <c r="AU46" i="4"/>
  <c r="P26" i="4"/>
  <c r="BH119" i="4"/>
  <c r="S119" i="4"/>
  <c r="BB119" i="4"/>
  <c r="AS119" i="4"/>
  <c r="BC119" i="4"/>
  <c r="Q119" i="4"/>
  <c r="AB42" i="4"/>
  <c r="AK42" i="4"/>
  <c r="AT42" i="4"/>
  <c r="BD42" i="4"/>
  <c r="Z42" i="4"/>
  <c r="AQ42" i="4"/>
  <c r="T34" i="4"/>
  <c r="AG19" i="4"/>
  <c r="AR19" i="4"/>
  <c r="BA19" i="4"/>
  <c r="BJ19" i="4"/>
  <c r="BC114" i="4"/>
  <c r="M74" i="4"/>
  <c r="V74" i="4"/>
  <c r="AE74" i="4"/>
  <c r="AN74" i="4"/>
  <c r="BE74" i="4"/>
  <c r="AA74" i="4"/>
  <c r="AT34" i="4"/>
  <c r="BE34" i="4"/>
  <c r="AA34" i="4"/>
  <c r="N26" i="4"/>
  <c r="Y26" i="4"/>
  <c r="AP26" i="4"/>
  <c r="BG26" i="4"/>
  <c r="AR58" i="4"/>
  <c r="BA58" i="4"/>
  <c r="BJ58" i="4"/>
  <c r="P58" i="4"/>
  <c r="AG58" i="4"/>
  <c r="AX58" i="4"/>
  <c r="M20" i="4"/>
  <c r="R20" i="4"/>
  <c r="BA20" i="4"/>
  <c r="T20" i="4"/>
  <c r="AE20" i="4"/>
  <c r="AN20" i="4"/>
  <c r="BE20" i="4"/>
  <c r="BE945" i="4"/>
  <c r="AW945" i="4"/>
  <c r="AO945" i="4"/>
  <c r="AG945" i="4"/>
  <c r="Y945" i="4"/>
  <c r="Q945" i="4"/>
  <c r="BD945" i="4"/>
  <c r="AV945" i="4"/>
  <c r="AN945" i="4"/>
  <c r="AF945" i="4"/>
  <c r="X945" i="4"/>
  <c r="P945" i="4"/>
  <c r="BK945" i="4"/>
  <c r="BC945" i="4"/>
  <c r="AU945" i="4"/>
  <c r="AM945" i="4"/>
  <c r="AE945" i="4"/>
  <c r="W945" i="4"/>
  <c r="O945" i="4"/>
  <c r="BI945" i="4"/>
  <c r="AX945" i="4"/>
  <c r="AJ945" i="4"/>
  <c r="V945" i="4"/>
  <c r="BH945" i="4"/>
  <c r="AT945" i="4"/>
  <c r="AI945" i="4"/>
  <c r="U945" i="4"/>
  <c r="BG945" i="4"/>
  <c r="AS945" i="4"/>
  <c r="AH945" i="4"/>
  <c r="T945" i="4"/>
  <c r="AZ945" i="4"/>
  <c r="AL945" i="4"/>
  <c r="AA945" i="4"/>
  <c r="M945" i="4"/>
  <c r="BF945" i="4"/>
  <c r="AD945" i="4"/>
  <c r="BB945" i="4"/>
  <c r="AC945" i="4"/>
  <c r="BA945" i="4"/>
  <c r="AB945" i="4"/>
  <c r="AP945" i="4"/>
  <c r="N945" i="4"/>
  <c r="BJ945" i="4"/>
  <c r="AK945" i="4"/>
  <c r="L945" i="4"/>
  <c r="S945" i="4"/>
  <c r="R945" i="4"/>
  <c r="AY945" i="4"/>
  <c r="AR945" i="4"/>
  <c r="AQ945" i="4"/>
  <c r="Z945" i="4"/>
  <c r="BI915" i="4"/>
  <c r="BA915" i="4"/>
  <c r="AS915" i="4"/>
  <c r="AK915" i="4"/>
  <c r="AC915" i="4"/>
  <c r="U915" i="4"/>
  <c r="BF915" i="4"/>
  <c r="AW915" i="4"/>
  <c r="AN915" i="4"/>
  <c r="AE915" i="4"/>
  <c r="V915" i="4"/>
  <c r="M915" i="4"/>
  <c r="BE915" i="4"/>
  <c r="AV915" i="4"/>
  <c r="AM915" i="4"/>
  <c r="AD915" i="4"/>
  <c r="T915" i="4"/>
  <c r="L915" i="4"/>
  <c r="BD915" i="4"/>
  <c r="AU915" i="4"/>
  <c r="AL915" i="4"/>
  <c r="AB915" i="4"/>
  <c r="S915" i="4"/>
  <c r="BK915" i="4"/>
  <c r="AX915" i="4"/>
  <c r="AH915" i="4"/>
  <c r="R915" i="4"/>
  <c r="BJ915" i="4"/>
  <c r="AT915" i="4"/>
  <c r="AG915" i="4"/>
  <c r="Q915" i="4"/>
  <c r="BH915" i="4"/>
  <c r="AR915" i="4"/>
  <c r="AF915" i="4"/>
  <c r="P915" i="4"/>
  <c r="BG915" i="4"/>
  <c r="AQ915" i="4"/>
  <c r="AA915" i="4"/>
  <c r="O915" i="4"/>
  <c r="AO915" i="4"/>
  <c r="AJ915" i="4"/>
  <c r="AI915" i="4"/>
  <c r="BC915" i="4"/>
  <c r="Z915" i="4"/>
  <c r="BB915" i="4"/>
  <c r="AZ915" i="4"/>
  <c r="AY915" i="4"/>
  <c r="AP915" i="4"/>
  <c r="Y915" i="4"/>
  <c r="X915" i="4"/>
  <c r="W915" i="4"/>
  <c r="N915" i="4"/>
  <c r="BD926" i="4"/>
  <c r="AV926" i="4"/>
  <c r="AN926" i="4"/>
  <c r="AF926" i="4"/>
  <c r="X926" i="4"/>
  <c r="P926" i="4"/>
  <c r="BG926" i="4"/>
  <c r="AX926" i="4"/>
  <c r="AO926" i="4"/>
  <c r="AE926" i="4"/>
  <c r="V926" i="4"/>
  <c r="M926" i="4"/>
  <c r="BF926" i="4"/>
  <c r="AW926" i="4"/>
  <c r="AM926" i="4"/>
  <c r="AD926" i="4"/>
  <c r="BE926" i="4"/>
  <c r="AU926" i="4"/>
  <c r="AL926" i="4"/>
  <c r="AC926" i="4"/>
  <c r="BI926" i="4"/>
  <c r="AZ926" i="4"/>
  <c r="AY926" i="4"/>
  <c r="AI926" i="4"/>
  <c r="U926" i="4"/>
  <c r="AT926" i="4"/>
  <c r="AH926" i="4"/>
  <c r="T926" i="4"/>
  <c r="BK926" i="4"/>
  <c r="AS926" i="4"/>
  <c r="AG926" i="4"/>
  <c r="S926" i="4"/>
  <c r="BA926" i="4"/>
  <c r="Z926" i="4"/>
  <c r="AR926" i="4"/>
  <c r="Y926" i="4"/>
  <c r="AQ926" i="4"/>
  <c r="W926" i="4"/>
  <c r="AP926" i="4"/>
  <c r="R926" i="4"/>
  <c r="AA926" i="4"/>
  <c r="BJ926" i="4"/>
  <c r="Q926" i="4"/>
  <c r="BH926" i="4"/>
  <c r="O926" i="4"/>
  <c r="BC926" i="4"/>
  <c r="N926" i="4"/>
  <c r="BB926" i="4"/>
  <c r="AK926" i="4"/>
  <c r="AJ926" i="4"/>
  <c r="AB926" i="4"/>
  <c r="L926" i="4"/>
  <c r="BK931" i="4"/>
  <c r="BC931" i="4"/>
  <c r="AU931" i="4"/>
  <c r="AM931" i="4"/>
  <c r="AE931" i="4"/>
  <c r="W931" i="4"/>
  <c r="O931" i="4"/>
  <c r="BJ931" i="4"/>
  <c r="BB931" i="4"/>
  <c r="AT931" i="4"/>
  <c r="AL931" i="4"/>
  <c r="AD931" i="4"/>
  <c r="V931" i="4"/>
  <c r="N931" i="4"/>
  <c r="BI931" i="4"/>
  <c r="BA931" i="4"/>
  <c r="AS931" i="4"/>
  <c r="AK931" i="4"/>
  <c r="AC931" i="4"/>
  <c r="U931" i="4"/>
  <c r="M931" i="4"/>
  <c r="AX931" i="4"/>
  <c r="AJ931" i="4"/>
  <c r="Y931" i="4"/>
  <c r="BH931" i="4"/>
  <c r="AW931" i="4"/>
  <c r="AI931" i="4"/>
  <c r="X931" i="4"/>
  <c r="BG931" i="4"/>
  <c r="AV931" i="4"/>
  <c r="AH931" i="4"/>
  <c r="T931" i="4"/>
  <c r="AZ931" i="4"/>
  <c r="AO931" i="4"/>
  <c r="AA931" i="4"/>
  <c r="P931" i="4"/>
  <c r="AP931" i="4"/>
  <c r="Q931" i="4"/>
  <c r="AN931" i="4"/>
  <c r="L931" i="4"/>
  <c r="BF931" i="4"/>
  <c r="AG931" i="4"/>
  <c r="AF931" i="4"/>
  <c r="AB931" i="4"/>
  <c r="Z931" i="4"/>
  <c r="BE931" i="4"/>
  <c r="S931" i="4"/>
  <c r="BD931" i="4"/>
  <c r="AY931" i="4"/>
  <c r="R931" i="4"/>
  <c r="AR931" i="4"/>
  <c r="AQ931" i="4"/>
  <c r="BG890" i="4"/>
  <c r="AY890" i="4"/>
  <c r="AU890" i="4"/>
  <c r="AI890" i="4"/>
  <c r="AE890" i="4"/>
  <c r="W890" i="4"/>
  <c r="V890" i="4"/>
  <c r="BH890" i="4"/>
  <c r="BJ886" i="4"/>
  <c r="BB886" i="4"/>
  <c r="AT886" i="4"/>
  <c r="AL886" i="4"/>
  <c r="AD886" i="4"/>
  <c r="V886" i="4"/>
  <c r="N886" i="4"/>
  <c r="BH886" i="4"/>
  <c r="AY886" i="4"/>
  <c r="AP886" i="4"/>
  <c r="AG886" i="4"/>
  <c r="X886" i="4"/>
  <c r="O886" i="4"/>
  <c r="BG886" i="4"/>
  <c r="AX886" i="4"/>
  <c r="AO886" i="4"/>
  <c r="AF886" i="4"/>
  <c r="W886" i="4"/>
  <c r="M886" i="4"/>
  <c r="BF886" i="4"/>
  <c r="AW886" i="4"/>
  <c r="AN886" i="4"/>
  <c r="AE886" i="4"/>
  <c r="U886" i="4"/>
  <c r="L886" i="4"/>
  <c r="BE886" i="4"/>
  <c r="AV886" i="4"/>
  <c r="AM886" i="4"/>
  <c r="AC886" i="4"/>
  <c r="T886" i="4"/>
  <c r="AU886" i="4"/>
  <c r="AB886" i="4"/>
  <c r="AS886" i="4"/>
  <c r="AA886" i="4"/>
  <c r="BK886" i="4"/>
  <c r="AR886" i="4"/>
  <c r="Z886" i="4"/>
  <c r="BI886" i="4"/>
  <c r="AQ886" i="4"/>
  <c r="Y886" i="4"/>
  <c r="AZ886" i="4"/>
  <c r="P886" i="4"/>
  <c r="AK886" i="4"/>
  <c r="AJ886" i="4"/>
  <c r="AI886" i="4"/>
  <c r="AH886" i="4"/>
  <c r="BD886" i="4"/>
  <c r="S886" i="4"/>
  <c r="BC886" i="4"/>
  <c r="R886" i="4"/>
  <c r="BA886" i="4"/>
  <c r="Q886" i="4"/>
  <c r="AX887" i="4"/>
  <c r="M887" i="4"/>
  <c r="AV887" i="4"/>
  <c r="L887" i="4"/>
  <c r="AT887" i="4"/>
  <c r="AE887" i="4"/>
  <c r="AD887" i="4"/>
  <c r="AC887" i="4"/>
  <c r="AB887" i="4"/>
  <c r="BH868" i="4"/>
  <c r="AZ868" i="4"/>
  <c r="AR868" i="4"/>
  <c r="AJ868" i="4"/>
  <c r="AB868" i="4"/>
  <c r="T868" i="4"/>
  <c r="L868" i="4"/>
  <c r="BG868" i="4"/>
  <c r="AY868" i="4"/>
  <c r="AQ868" i="4"/>
  <c r="AI868" i="4"/>
  <c r="AA868" i="4"/>
  <c r="S868" i="4"/>
  <c r="BF868" i="4"/>
  <c r="AX868" i="4"/>
  <c r="AP868" i="4"/>
  <c r="AH868" i="4"/>
  <c r="Z868" i="4"/>
  <c r="R868" i="4"/>
  <c r="BE868" i="4"/>
  <c r="AW868" i="4"/>
  <c r="AO868" i="4"/>
  <c r="AG868" i="4"/>
  <c r="Y868" i="4"/>
  <c r="Q868" i="4"/>
  <c r="BJ868" i="4"/>
  <c r="AT868" i="4"/>
  <c r="AD868" i="4"/>
  <c r="N868" i="4"/>
  <c r="BI868" i="4"/>
  <c r="AS868" i="4"/>
  <c r="AC868" i="4"/>
  <c r="M868" i="4"/>
  <c r="BD868" i="4"/>
  <c r="AN868" i="4"/>
  <c r="X868" i="4"/>
  <c r="BC868" i="4"/>
  <c r="AM868" i="4"/>
  <c r="W868" i="4"/>
  <c r="BB868" i="4"/>
  <c r="AL868" i="4"/>
  <c r="V868" i="4"/>
  <c r="BA868" i="4"/>
  <c r="AK868" i="4"/>
  <c r="U868" i="4"/>
  <c r="BK868" i="4"/>
  <c r="AU868" i="4"/>
  <c r="AE868" i="4"/>
  <c r="O868" i="4"/>
  <c r="AV868" i="4"/>
  <c r="AF868" i="4"/>
  <c r="P868" i="4"/>
  <c r="BI863" i="4"/>
  <c r="BA863" i="4"/>
  <c r="AS863" i="4"/>
  <c r="AK863" i="4"/>
  <c r="AC863" i="4"/>
  <c r="U863" i="4"/>
  <c r="M863" i="4"/>
  <c r="BH863" i="4"/>
  <c r="AZ863" i="4"/>
  <c r="AR863" i="4"/>
  <c r="AJ863" i="4"/>
  <c r="AB863" i="4"/>
  <c r="T863" i="4"/>
  <c r="L863" i="4"/>
  <c r="BG863" i="4"/>
  <c r="AY863" i="4"/>
  <c r="AQ863" i="4"/>
  <c r="AI863" i="4"/>
  <c r="AA863" i="4"/>
  <c r="S863" i="4"/>
  <c r="BF863" i="4"/>
  <c r="AX863" i="4"/>
  <c r="AP863" i="4"/>
  <c r="AH863" i="4"/>
  <c r="Z863" i="4"/>
  <c r="R863" i="4"/>
  <c r="BJ863" i="4"/>
  <c r="AT863" i="4"/>
  <c r="AD863" i="4"/>
  <c r="N863" i="4"/>
  <c r="BE863" i="4"/>
  <c r="AO863" i="4"/>
  <c r="Y863" i="4"/>
  <c r="BD863" i="4"/>
  <c r="AN863" i="4"/>
  <c r="X863" i="4"/>
  <c r="BK863" i="4"/>
  <c r="AU863" i="4"/>
  <c r="AE863" i="4"/>
  <c r="O863" i="4"/>
  <c r="AL863" i="4"/>
  <c r="AG863" i="4"/>
  <c r="AF863" i="4"/>
  <c r="BC863" i="4"/>
  <c r="W863" i="4"/>
  <c r="BB863" i="4"/>
  <c r="V863" i="4"/>
  <c r="AW863" i="4"/>
  <c r="Q863" i="4"/>
  <c r="AV863" i="4"/>
  <c r="P863" i="4"/>
  <c r="AM863" i="4"/>
  <c r="AA890" i="4"/>
  <c r="O890" i="4"/>
  <c r="P890" i="4"/>
  <c r="AG890" i="4"/>
  <c r="AX890" i="4"/>
  <c r="BD900" i="4"/>
  <c r="AV900" i="4"/>
  <c r="AN900" i="4"/>
  <c r="AF900" i="4"/>
  <c r="X900" i="4"/>
  <c r="P900" i="4"/>
  <c r="BK900" i="4"/>
  <c r="BC900" i="4"/>
  <c r="AU900" i="4"/>
  <c r="AM900" i="4"/>
  <c r="AE900" i="4"/>
  <c r="W900" i="4"/>
  <c r="O900" i="4"/>
  <c r="BJ900" i="4"/>
  <c r="BB900" i="4"/>
  <c r="AT900" i="4"/>
  <c r="AL900" i="4"/>
  <c r="AD900" i="4"/>
  <c r="V900" i="4"/>
  <c r="N900" i="4"/>
  <c r="AY900" i="4"/>
  <c r="AK900" i="4"/>
  <c r="Z900" i="4"/>
  <c r="L900" i="4"/>
  <c r="BI900" i="4"/>
  <c r="AX900" i="4"/>
  <c r="AJ900" i="4"/>
  <c r="Y900" i="4"/>
  <c r="BH900" i="4"/>
  <c r="AW900" i="4"/>
  <c r="AI900" i="4"/>
  <c r="U900" i="4"/>
  <c r="BG900" i="4"/>
  <c r="AS900" i="4"/>
  <c r="AH900" i="4"/>
  <c r="T900" i="4"/>
  <c r="AR900" i="4"/>
  <c r="S900" i="4"/>
  <c r="AQ900" i="4"/>
  <c r="R900" i="4"/>
  <c r="AP900" i="4"/>
  <c r="Q900" i="4"/>
  <c r="AO900" i="4"/>
  <c r="M900" i="4"/>
  <c r="BF900" i="4"/>
  <c r="AG900" i="4"/>
  <c r="BE900" i="4"/>
  <c r="AC900" i="4"/>
  <c r="BA900" i="4"/>
  <c r="AB900" i="4"/>
  <c r="AZ900" i="4"/>
  <c r="AA900" i="4"/>
  <c r="AF845" i="4"/>
  <c r="AP845" i="4"/>
  <c r="AG845" i="4"/>
  <c r="AA845" i="4"/>
  <c r="Z845" i="4"/>
  <c r="BG845" i="4"/>
  <c r="BF845" i="4"/>
  <c r="AK887" i="4"/>
  <c r="V887" i="4"/>
  <c r="BH887" i="4"/>
  <c r="Z887" i="4"/>
  <c r="AS887" i="4"/>
  <c r="BE887" i="4"/>
  <c r="AT867" i="4"/>
  <c r="BC867" i="4"/>
  <c r="Q867" i="4"/>
  <c r="AP867" i="4"/>
  <c r="AX884" i="4"/>
  <c r="Y884" i="4"/>
  <c r="AR884" i="4"/>
  <c r="BK884" i="4"/>
  <c r="AF884" i="4"/>
  <c r="AY861" i="4"/>
  <c r="T861" i="4"/>
  <c r="AC861" i="4"/>
  <c r="AL861" i="4"/>
  <c r="AO842" i="4"/>
  <c r="AN842" i="4"/>
  <c r="AF842" i="4"/>
  <c r="BG842" i="4"/>
  <c r="AA842" i="4"/>
  <c r="BE842" i="4"/>
  <c r="Y842" i="4"/>
  <c r="BK837" i="4"/>
  <c r="BC837" i="4"/>
  <c r="AU837" i="4"/>
  <c r="AM837" i="4"/>
  <c r="AE837" i="4"/>
  <c r="W837" i="4"/>
  <c r="O837" i="4"/>
  <c r="BJ837" i="4"/>
  <c r="BB837" i="4"/>
  <c r="AT837" i="4"/>
  <c r="AL837" i="4"/>
  <c r="AD837" i="4"/>
  <c r="V837" i="4"/>
  <c r="N837" i="4"/>
  <c r="BI837" i="4"/>
  <c r="BA837" i="4"/>
  <c r="AS837" i="4"/>
  <c r="AK837" i="4"/>
  <c r="AC837" i="4"/>
  <c r="U837" i="4"/>
  <c r="M837" i="4"/>
  <c r="AX837" i="4"/>
  <c r="AJ837" i="4"/>
  <c r="Y837" i="4"/>
  <c r="BH837" i="4"/>
  <c r="AW837" i="4"/>
  <c r="AI837" i="4"/>
  <c r="X837" i="4"/>
  <c r="BG837" i="4"/>
  <c r="AV837" i="4"/>
  <c r="AH837" i="4"/>
  <c r="T837" i="4"/>
  <c r="BD837" i="4"/>
  <c r="AP837" i="4"/>
  <c r="AB837" i="4"/>
  <c r="Q837" i="4"/>
  <c r="AZ837" i="4"/>
  <c r="AA837" i="4"/>
  <c r="AY837" i="4"/>
  <c r="Z837" i="4"/>
  <c r="AR837" i="4"/>
  <c r="S837" i="4"/>
  <c r="AQ837" i="4"/>
  <c r="R837" i="4"/>
  <c r="AO837" i="4"/>
  <c r="P837" i="4"/>
  <c r="AN837" i="4"/>
  <c r="L837" i="4"/>
  <c r="BF837" i="4"/>
  <c r="AG837" i="4"/>
  <c r="BE837" i="4"/>
  <c r="AF837" i="4"/>
  <c r="BE859" i="4"/>
  <c r="AW859" i="4"/>
  <c r="AO859" i="4"/>
  <c r="AG859" i="4"/>
  <c r="Y859" i="4"/>
  <c r="Q859" i="4"/>
  <c r="BD859" i="4"/>
  <c r="AV859" i="4"/>
  <c r="AN859" i="4"/>
  <c r="AF859" i="4"/>
  <c r="X859" i="4"/>
  <c r="P859" i="4"/>
  <c r="BK859" i="4"/>
  <c r="BC859" i="4"/>
  <c r="AU859" i="4"/>
  <c r="AM859" i="4"/>
  <c r="AE859" i="4"/>
  <c r="W859" i="4"/>
  <c r="O859" i="4"/>
  <c r="BJ859" i="4"/>
  <c r="BB859" i="4"/>
  <c r="AT859" i="4"/>
  <c r="AL859" i="4"/>
  <c r="AD859" i="4"/>
  <c r="V859" i="4"/>
  <c r="N859" i="4"/>
  <c r="BF859" i="4"/>
  <c r="AP859" i="4"/>
  <c r="Z859" i="4"/>
  <c r="BA859" i="4"/>
  <c r="AK859" i="4"/>
  <c r="U859" i="4"/>
  <c r="AZ859" i="4"/>
  <c r="AJ859" i="4"/>
  <c r="T859" i="4"/>
  <c r="BG859" i="4"/>
  <c r="AQ859" i="4"/>
  <c r="AA859" i="4"/>
  <c r="AR859" i="4"/>
  <c r="L859" i="4"/>
  <c r="AI859" i="4"/>
  <c r="AH859" i="4"/>
  <c r="BI859" i="4"/>
  <c r="AC859" i="4"/>
  <c r="BH859" i="4"/>
  <c r="AB859" i="4"/>
  <c r="AY859" i="4"/>
  <c r="S859" i="4"/>
  <c r="AX859" i="4"/>
  <c r="R859" i="4"/>
  <c r="AS859" i="4"/>
  <c r="M859" i="4"/>
  <c r="AS854" i="4"/>
  <c r="AY854" i="4"/>
  <c r="P854" i="4"/>
  <c r="AG854" i="4"/>
  <c r="AX854" i="4"/>
  <c r="BD864" i="4"/>
  <c r="AV864" i="4"/>
  <c r="AN864" i="4"/>
  <c r="AF864" i="4"/>
  <c r="X864" i="4"/>
  <c r="P864" i="4"/>
  <c r="BK864" i="4"/>
  <c r="BC864" i="4"/>
  <c r="AU864" i="4"/>
  <c r="AM864" i="4"/>
  <c r="AE864" i="4"/>
  <c r="W864" i="4"/>
  <c r="O864" i="4"/>
  <c r="BJ864" i="4"/>
  <c r="BB864" i="4"/>
  <c r="AT864" i="4"/>
  <c r="AL864" i="4"/>
  <c r="AD864" i="4"/>
  <c r="V864" i="4"/>
  <c r="N864" i="4"/>
  <c r="BI864" i="4"/>
  <c r="BA864" i="4"/>
  <c r="AS864" i="4"/>
  <c r="AK864" i="4"/>
  <c r="AC864" i="4"/>
  <c r="U864" i="4"/>
  <c r="M864" i="4"/>
  <c r="AW864" i="4"/>
  <c r="AG864" i="4"/>
  <c r="Q864" i="4"/>
  <c r="BH864" i="4"/>
  <c r="AR864" i="4"/>
  <c r="AB864" i="4"/>
  <c r="L864" i="4"/>
  <c r="BG864" i="4"/>
  <c r="AQ864" i="4"/>
  <c r="AA864" i="4"/>
  <c r="AX864" i="4"/>
  <c r="AH864" i="4"/>
  <c r="R864" i="4"/>
  <c r="AO864" i="4"/>
  <c r="AJ864" i="4"/>
  <c r="AI864" i="4"/>
  <c r="BF864" i="4"/>
  <c r="Z864" i="4"/>
  <c r="BE864" i="4"/>
  <c r="Y864" i="4"/>
  <c r="AZ864" i="4"/>
  <c r="T864" i="4"/>
  <c r="AY864" i="4"/>
  <c r="S864" i="4"/>
  <c r="AP864" i="4"/>
  <c r="S845" i="4"/>
  <c r="AB845" i="4"/>
  <c r="AK845" i="4"/>
  <c r="AT845" i="4"/>
  <c r="BC845" i="4"/>
  <c r="P852" i="4"/>
  <c r="BC852" i="4"/>
  <c r="Q852" i="4"/>
  <c r="AH852" i="4"/>
  <c r="AY852" i="4"/>
  <c r="BH852" i="4"/>
  <c r="BH826" i="4"/>
  <c r="AZ826" i="4"/>
  <c r="AR826" i="4"/>
  <c r="AJ826" i="4"/>
  <c r="AB826" i="4"/>
  <c r="T826" i="4"/>
  <c r="L826" i="4"/>
  <c r="BG826" i="4"/>
  <c r="AY826" i="4"/>
  <c r="AQ826" i="4"/>
  <c r="AI826" i="4"/>
  <c r="AA826" i="4"/>
  <c r="S826" i="4"/>
  <c r="BF826" i="4"/>
  <c r="AX826" i="4"/>
  <c r="AP826" i="4"/>
  <c r="AH826" i="4"/>
  <c r="Z826" i="4"/>
  <c r="R826" i="4"/>
  <c r="BK826" i="4"/>
  <c r="BC826" i="4"/>
  <c r="AU826" i="4"/>
  <c r="AM826" i="4"/>
  <c r="AE826" i="4"/>
  <c r="W826" i="4"/>
  <c r="O826" i="4"/>
  <c r="AW826" i="4"/>
  <c r="AG826" i="4"/>
  <c r="Q826" i="4"/>
  <c r="AV826" i="4"/>
  <c r="AF826" i="4"/>
  <c r="P826" i="4"/>
  <c r="BJ826" i="4"/>
  <c r="AT826" i="4"/>
  <c r="AD826" i="4"/>
  <c r="N826" i="4"/>
  <c r="BI826" i="4"/>
  <c r="AS826" i="4"/>
  <c r="AC826" i="4"/>
  <c r="M826" i="4"/>
  <c r="BE826" i="4"/>
  <c r="AO826" i="4"/>
  <c r="Y826" i="4"/>
  <c r="BD826" i="4"/>
  <c r="AN826" i="4"/>
  <c r="X826" i="4"/>
  <c r="BB826" i="4"/>
  <c r="AL826" i="4"/>
  <c r="V826" i="4"/>
  <c r="BA826" i="4"/>
  <c r="AK826" i="4"/>
  <c r="U826" i="4"/>
  <c r="R842" i="4"/>
  <c r="AE842" i="4"/>
  <c r="AJ842" i="4"/>
  <c r="AS842" i="4"/>
  <c r="BB842" i="4"/>
  <c r="BE835" i="4"/>
  <c r="AW835" i="4"/>
  <c r="AO835" i="4"/>
  <c r="AG835" i="4"/>
  <c r="Y835" i="4"/>
  <c r="Q835" i="4"/>
  <c r="BD835" i="4"/>
  <c r="AV835" i="4"/>
  <c r="AN835" i="4"/>
  <c r="AF835" i="4"/>
  <c r="X835" i="4"/>
  <c r="P835" i="4"/>
  <c r="BK835" i="4"/>
  <c r="BC835" i="4"/>
  <c r="AU835" i="4"/>
  <c r="AM835" i="4"/>
  <c r="AE835" i="4"/>
  <c r="W835" i="4"/>
  <c r="O835" i="4"/>
  <c r="BH835" i="4"/>
  <c r="AT835" i="4"/>
  <c r="AI835" i="4"/>
  <c r="U835" i="4"/>
  <c r="BG835" i="4"/>
  <c r="AS835" i="4"/>
  <c r="AH835" i="4"/>
  <c r="T835" i="4"/>
  <c r="BF835" i="4"/>
  <c r="AR835" i="4"/>
  <c r="AD835" i="4"/>
  <c r="S835" i="4"/>
  <c r="AZ835" i="4"/>
  <c r="AL835" i="4"/>
  <c r="AA835" i="4"/>
  <c r="M835" i="4"/>
  <c r="AP835" i="4"/>
  <c r="N835" i="4"/>
  <c r="BJ835" i="4"/>
  <c r="AK835" i="4"/>
  <c r="L835" i="4"/>
  <c r="BI835" i="4"/>
  <c r="AJ835" i="4"/>
  <c r="BB835" i="4"/>
  <c r="AC835" i="4"/>
  <c r="BA835" i="4"/>
  <c r="AB835" i="4"/>
  <c r="AY835" i="4"/>
  <c r="Z835" i="4"/>
  <c r="AX835" i="4"/>
  <c r="V835" i="4"/>
  <c r="AQ835" i="4"/>
  <c r="R835" i="4"/>
  <c r="BG827" i="4"/>
  <c r="AF827" i="4"/>
  <c r="P827" i="4"/>
  <c r="AZ827" i="4"/>
  <c r="AB827" i="4"/>
  <c r="L827" i="4"/>
  <c r="AR827" i="4"/>
  <c r="Y827" i="4"/>
  <c r="AQ827" i="4"/>
  <c r="X827" i="4"/>
  <c r="S827" i="4"/>
  <c r="BJ825" i="4"/>
  <c r="AT825" i="4"/>
  <c r="AD825" i="4"/>
  <c r="N825" i="4"/>
  <c r="BI825" i="4"/>
  <c r="AS825" i="4"/>
  <c r="AC825" i="4"/>
  <c r="M825" i="4"/>
  <c r="BF825" i="4"/>
  <c r="AP825" i="4"/>
  <c r="Z825" i="4"/>
  <c r="BB825" i="4"/>
  <c r="AL825" i="4"/>
  <c r="V825" i="4"/>
  <c r="T815" i="4"/>
  <c r="AX825" i="4"/>
  <c r="AX816" i="4"/>
  <c r="AH816" i="4"/>
  <c r="R816" i="4"/>
  <c r="AV816" i="4"/>
  <c r="AF816" i="4"/>
  <c r="P816" i="4"/>
  <c r="AD815" i="4"/>
  <c r="AO815" i="4"/>
  <c r="BI791" i="4"/>
  <c r="BA791" i="4"/>
  <c r="AS791" i="4"/>
  <c r="AK791" i="4"/>
  <c r="AC791" i="4"/>
  <c r="U791" i="4"/>
  <c r="M791" i="4"/>
  <c r="BH791" i="4"/>
  <c r="AZ791" i="4"/>
  <c r="AR791" i="4"/>
  <c r="AJ791" i="4"/>
  <c r="AB791" i="4"/>
  <c r="T791" i="4"/>
  <c r="L791" i="4"/>
  <c r="BG791" i="4"/>
  <c r="AY791" i="4"/>
  <c r="AQ791" i="4"/>
  <c r="AI791" i="4"/>
  <c r="AA791" i="4"/>
  <c r="S791" i="4"/>
  <c r="BD791" i="4"/>
  <c r="AV791" i="4"/>
  <c r="AN791" i="4"/>
  <c r="AF791" i="4"/>
  <c r="X791" i="4"/>
  <c r="P791" i="4"/>
  <c r="BF791" i="4"/>
  <c r="AP791" i="4"/>
  <c r="Z791" i="4"/>
  <c r="BE791" i="4"/>
  <c r="AO791" i="4"/>
  <c r="Y791" i="4"/>
  <c r="BC791" i="4"/>
  <c r="AM791" i="4"/>
  <c r="W791" i="4"/>
  <c r="BB791" i="4"/>
  <c r="AL791" i="4"/>
  <c r="V791" i="4"/>
  <c r="AX791" i="4"/>
  <c r="AH791" i="4"/>
  <c r="R791" i="4"/>
  <c r="AW791" i="4"/>
  <c r="AG791" i="4"/>
  <c r="Q791" i="4"/>
  <c r="BK791" i="4"/>
  <c r="AU791" i="4"/>
  <c r="AE791" i="4"/>
  <c r="O791" i="4"/>
  <c r="BJ791" i="4"/>
  <c r="AT791" i="4"/>
  <c r="AD791" i="4"/>
  <c r="N791" i="4"/>
  <c r="AW827" i="4"/>
  <c r="M827" i="4"/>
  <c r="V827" i="4"/>
  <c r="AE827" i="4"/>
  <c r="L825" i="4"/>
  <c r="W825" i="4"/>
  <c r="AF825" i="4"/>
  <c r="AW825" i="4"/>
  <c r="AE816" i="4"/>
  <c r="BD808" i="4"/>
  <c r="AV808" i="4"/>
  <c r="AN808" i="4"/>
  <c r="AF808" i="4"/>
  <c r="X808" i="4"/>
  <c r="P808" i="4"/>
  <c r="BK808" i="4"/>
  <c r="BC808" i="4"/>
  <c r="AU808" i="4"/>
  <c r="AM808" i="4"/>
  <c r="AE808" i="4"/>
  <c r="W808" i="4"/>
  <c r="O808" i="4"/>
  <c r="BJ808" i="4"/>
  <c r="BB808" i="4"/>
  <c r="AT808" i="4"/>
  <c r="AL808" i="4"/>
  <c r="AD808" i="4"/>
  <c r="V808" i="4"/>
  <c r="N808" i="4"/>
  <c r="BI808" i="4"/>
  <c r="BA808" i="4"/>
  <c r="AS808" i="4"/>
  <c r="AK808" i="4"/>
  <c r="AC808" i="4"/>
  <c r="U808" i="4"/>
  <c r="M808" i="4"/>
  <c r="BH808" i="4"/>
  <c r="AZ808" i="4"/>
  <c r="AR808" i="4"/>
  <c r="AJ808" i="4"/>
  <c r="AB808" i="4"/>
  <c r="T808" i="4"/>
  <c r="L808" i="4"/>
  <c r="BG808" i="4"/>
  <c r="AY808" i="4"/>
  <c r="AQ808" i="4"/>
  <c r="AI808" i="4"/>
  <c r="AA808" i="4"/>
  <c r="S808" i="4"/>
  <c r="BF808" i="4"/>
  <c r="AX808" i="4"/>
  <c r="AP808" i="4"/>
  <c r="AH808" i="4"/>
  <c r="Z808" i="4"/>
  <c r="R808" i="4"/>
  <c r="BE808" i="4"/>
  <c r="AW808" i="4"/>
  <c r="AO808" i="4"/>
  <c r="AG808" i="4"/>
  <c r="Y808" i="4"/>
  <c r="Q808" i="4"/>
  <c r="AW816" i="4"/>
  <c r="BH816" i="4"/>
  <c r="N816" i="4"/>
  <c r="AI797" i="4"/>
  <c r="BI774" i="4"/>
  <c r="BA774" i="4"/>
  <c r="AS774" i="4"/>
  <c r="AK774" i="4"/>
  <c r="AC774" i="4"/>
  <c r="U774" i="4"/>
  <c r="M774" i="4"/>
  <c r="BH774" i="4"/>
  <c r="AZ774" i="4"/>
  <c r="AR774" i="4"/>
  <c r="AJ774" i="4"/>
  <c r="AB774" i="4"/>
  <c r="T774" i="4"/>
  <c r="L774" i="4"/>
  <c r="BG774" i="4"/>
  <c r="AY774" i="4"/>
  <c r="AQ774" i="4"/>
  <c r="AI774" i="4"/>
  <c r="AA774" i="4"/>
  <c r="S774" i="4"/>
  <c r="BF774" i="4"/>
  <c r="AX774" i="4"/>
  <c r="AP774" i="4"/>
  <c r="AH774" i="4"/>
  <c r="Z774" i="4"/>
  <c r="R774" i="4"/>
  <c r="BD774" i="4"/>
  <c r="AV774" i="4"/>
  <c r="AN774" i="4"/>
  <c r="AF774" i="4"/>
  <c r="X774" i="4"/>
  <c r="P774" i="4"/>
  <c r="BK774" i="4"/>
  <c r="BC774" i="4"/>
  <c r="AU774" i="4"/>
  <c r="AM774" i="4"/>
  <c r="AE774" i="4"/>
  <c r="W774" i="4"/>
  <c r="O774" i="4"/>
  <c r="BJ774" i="4"/>
  <c r="BB774" i="4"/>
  <c r="AT774" i="4"/>
  <c r="AL774" i="4"/>
  <c r="AD774" i="4"/>
  <c r="V774" i="4"/>
  <c r="N774" i="4"/>
  <c r="BE774" i="4"/>
  <c r="AW774" i="4"/>
  <c r="AO774" i="4"/>
  <c r="AG774" i="4"/>
  <c r="Y774" i="4"/>
  <c r="Q774" i="4"/>
  <c r="AP797" i="4"/>
  <c r="BA797" i="4"/>
  <c r="BJ797" i="4"/>
  <c r="BF816" i="4"/>
  <c r="BF765" i="4"/>
  <c r="AX765" i="4"/>
  <c r="AP765" i="4"/>
  <c r="AH765" i="4"/>
  <c r="Z765" i="4"/>
  <c r="R765" i="4"/>
  <c r="BE765" i="4"/>
  <c r="AW765" i="4"/>
  <c r="AO765" i="4"/>
  <c r="AG765" i="4"/>
  <c r="Y765" i="4"/>
  <c r="Q765" i="4"/>
  <c r="BD765" i="4"/>
  <c r="AV765" i="4"/>
  <c r="AN765" i="4"/>
  <c r="AF765" i="4"/>
  <c r="X765" i="4"/>
  <c r="P765" i="4"/>
  <c r="BI765" i="4"/>
  <c r="BA765" i="4"/>
  <c r="AS765" i="4"/>
  <c r="AK765" i="4"/>
  <c r="AC765" i="4"/>
  <c r="U765" i="4"/>
  <c r="M765" i="4"/>
  <c r="BH765" i="4"/>
  <c r="AZ765" i="4"/>
  <c r="AR765" i="4"/>
  <c r="AJ765" i="4"/>
  <c r="AB765" i="4"/>
  <c r="T765" i="4"/>
  <c r="L765" i="4"/>
  <c r="BG765" i="4"/>
  <c r="AY765" i="4"/>
  <c r="AQ765" i="4"/>
  <c r="AI765" i="4"/>
  <c r="AA765" i="4"/>
  <c r="S765" i="4"/>
  <c r="BJ765" i="4"/>
  <c r="AD765" i="4"/>
  <c r="BC765" i="4"/>
  <c r="W765" i="4"/>
  <c r="BB765" i="4"/>
  <c r="V765" i="4"/>
  <c r="AU765" i="4"/>
  <c r="O765" i="4"/>
  <c r="AT765" i="4"/>
  <c r="N765" i="4"/>
  <c r="AM765" i="4"/>
  <c r="AL765" i="4"/>
  <c r="BK765" i="4"/>
  <c r="AE765" i="4"/>
  <c r="AB798" i="4"/>
  <c r="AE798" i="4"/>
  <c r="AZ798" i="4"/>
  <c r="U798" i="4"/>
  <c r="AF798" i="4"/>
  <c r="AW798" i="4"/>
  <c r="BH722" i="4"/>
  <c r="AZ722" i="4"/>
  <c r="AR722" i="4"/>
  <c r="AJ722" i="4"/>
  <c r="AB722" i="4"/>
  <c r="T722" i="4"/>
  <c r="L722" i="4"/>
  <c r="BG722" i="4"/>
  <c r="AY722" i="4"/>
  <c r="AQ722" i="4"/>
  <c r="AI722" i="4"/>
  <c r="AA722" i="4"/>
  <c r="S722" i="4"/>
  <c r="BF722" i="4"/>
  <c r="AX722" i="4"/>
  <c r="AP722" i="4"/>
  <c r="AH722" i="4"/>
  <c r="Z722" i="4"/>
  <c r="R722" i="4"/>
  <c r="BK722" i="4"/>
  <c r="BC722" i="4"/>
  <c r="AU722" i="4"/>
  <c r="AM722" i="4"/>
  <c r="AE722" i="4"/>
  <c r="W722" i="4"/>
  <c r="O722" i="4"/>
  <c r="BE722" i="4"/>
  <c r="AO722" i="4"/>
  <c r="Y722" i="4"/>
  <c r="BD722" i="4"/>
  <c r="AN722" i="4"/>
  <c r="X722" i="4"/>
  <c r="BB722" i="4"/>
  <c r="AL722" i="4"/>
  <c r="V722" i="4"/>
  <c r="BA722" i="4"/>
  <c r="AK722" i="4"/>
  <c r="U722" i="4"/>
  <c r="AW722" i="4"/>
  <c r="AG722" i="4"/>
  <c r="Q722" i="4"/>
  <c r="AV722" i="4"/>
  <c r="AF722" i="4"/>
  <c r="P722" i="4"/>
  <c r="BJ722" i="4"/>
  <c r="AT722" i="4"/>
  <c r="AD722" i="4"/>
  <c r="N722" i="4"/>
  <c r="BI722" i="4"/>
  <c r="AS722" i="4"/>
  <c r="AC722" i="4"/>
  <c r="M722" i="4"/>
  <c r="BI701" i="4"/>
  <c r="BA701" i="4"/>
  <c r="AS701" i="4"/>
  <c r="AK701" i="4"/>
  <c r="AC701" i="4"/>
  <c r="U701" i="4"/>
  <c r="M701" i="4"/>
  <c r="BH701" i="4"/>
  <c r="AZ701" i="4"/>
  <c r="AR701" i="4"/>
  <c r="AJ701" i="4"/>
  <c r="AB701" i="4"/>
  <c r="T701" i="4"/>
  <c r="L701" i="4"/>
  <c r="BG701" i="4"/>
  <c r="AY701" i="4"/>
  <c r="AQ701" i="4"/>
  <c r="AI701" i="4"/>
  <c r="AA701" i="4"/>
  <c r="S701" i="4"/>
  <c r="BD701" i="4"/>
  <c r="AV701" i="4"/>
  <c r="AN701" i="4"/>
  <c r="AF701" i="4"/>
  <c r="X701" i="4"/>
  <c r="P701" i="4"/>
  <c r="BF701" i="4"/>
  <c r="AP701" i="4"/>
  <c r="Z701" i="4"/>
  <c r="BE701" i="4"/>
  <c r="AO701" i="4"/>
  <c r="Y701" i="4"/>
  <c r="BC701" i="4"/>
  <c r="AM701" i="4"/>
  <c r="W701" i="4"/>
  <c r="BB701" i="4"/>
  <c r="AL701" i="4"/>
  <c r="V701" i="4"/>
  <c r="AX701" i="4"/>
  <c r="AH701" i="4"/>
  <c r="R701" i="4"/>
  <c r="AW701" i="4"/>
  <c r="AG701" i="4"/>
  <c r="Q701" i="4"/>
  <c r="BK701" i="4"/>
  <c r="AU701" i="4"/>
  <c r="AE701" i="4"/>
  <c r="O701" i="4"/>
  <c r="BJ701" i="4"/>
  <c r="AT701" i="4"/>
  <c r="AD701" i="4"/>
  <c r="N701" i="4"/>
  <c r="BE729" i="4"/>
  <c r="AW729" i="4"/>
  <c r="AO729" i="4"/>
  <c r="AG729" i="4"/>
  <c r="Y729" i="4"/>
  <c r="Q729" i="4"/>
  <c r="BD729" i="4"/>
  <c r="AV729" i="4"/>
  <c r="AN729" i="4"/>
  <c r="AF729" i="4"/>
  <c r="X729" i="4"/>
  <c r="P729" i="4"/>
  <c r="BK729" i="4"/>
  <c r="BC729" i="4"/>
  <c r="AU729" i="4"/>
  <c r="AM729" i="4"/>
  <c r="AE729" i="4"/>
  <c r="W729" i="4"/>
  <c r="O729" i="4"/>
  <c r="BJ729" i="4"/>
  <c r="BB729" i="4"/>
  <c r="AT729" i="4"/>
  <c r="AL729" i="4"/>
  <c r="AD729" i="4"/>
  <c r="V729" i="4"/>
  <c r="N729" i="4"/>
  <c r="BH729" i="4"/>
  <c r="AZ729" i="4"/>
  <c r="AR729" i="4"/>
  <c r="AJ729" i="4"/>
  <c r="AB729" i="4"/>
  <c r="T729" i="4"/>
  <c r="L729" i="4"/>
  <c r="BG729" i="4"/>
  <c r="AY729" i="4"/>
  <c r="AQ729" i="4"/>
  <c r="AI729" i="4"/>
  <c r="AA729" i="4"/>
  <c r="S729" i="4"/>
  <c r="AK729" i="4"/>
  <c r="AH729" i="4"/>
  <c r="BI729" i="4"/>
  <c r="AC729" i="4"/>
  <c r="BF729" i="4"/>
  <c r="Z729" i="4"/>
  <c r="BA729" i="4"/>
  <c r="U729" i="4"/>
  <c r="AX729" i="4"/>
  <c r="R729" i="4"/>
  <c r="AS729" i="4"/>
  <c r="M729" i="4"/>
  <c r="AP729" i="4"/>
  <c r="X720" i="4"/>
  <c r="S713" i="4"/>
  <c r="S705" i="4"/>
  <c r="BC720" i="4"/>
  <c r="AH713" i="4"/>
  <c r="V719" i="4"/>
  <c r="AG719" i="4"/>
  <c r="AX719" i="4"/>
  <c r="BJ712" i="4"/>
  <c r="BB712" i="4"/>
  <c r="AT712" i="4"/>
  <c r="AL712" i="4"/>
  <c r="AD712" i="4"/>
  <c r="V712" i="4"/>
  <c r="N712" i="4"/>
  <c r="BI712" i="4"/>
  <c r="BA712" i="4"/>
  <c r="AS712" i="4"/>
  <c r="AK712" i="4"/>
  <c r="AC712" i="4"/>
  <c r="U712" i="4"/>
  <c r="M712" i="4"/>
  <c r="BH712" i="4"/>
  <c r="AZ712" i="4"/>
  <c r="AR712" i="4"/>
  <c r="AJ712" i="4"/>
  <c r="AB712" i="4"/>
  <c r="T712" i="4"/>
  <c r="L712" i="4"/>
  <c r="BE712" i="4"/>
  <c r="AW712" i="4"/>
  <c r="AO712" i="4"/>
  <c r="AG712" i="4"/>
  <c r="Y712" i="4"/>
  <c r="Q712" i="4"/>
  <c r="AV712" i="4"/>
  <c r="AF712" i="4"/>
  <c r="P712" i="4"/>
  <c r="BK712" i="4"/>
  <c r="AU712" i="4"/>
  <c r="AE712" i="4"/>
  <c r="O712" i="4"/>
  <c r="BG712" i="4"/>
  <c r="AQ712" i="4"/>
  <c r="AA712" i="4"/>
  <c r="BF712" i="4"/>
  <c r="AP712" i="4"/>
  <c r="Z712" i="4"/>
  <c r="BD712" i="4"/>
  <c r="AN712" i="4"/>
  <c r="X712" i="4"/>
  <c r="BC712" i="4"/>
  <c r="AM712" i="4"/>
  <c r="W712" i="4"/>
  <c r="AY712" i="4"/>
  <c r="AI712" i="4"/>
  <c r="S712" i="4"/>
  <c r="AX712" i="4"/>
  <c r="AH712" i="4"/>
  <c r="R712" i="4"/>
  <c r="BJ704" i="4"/>
  <c r="BB704" i="4"/>
  <c r="AT704" i="4"/>
  <c r="AL704" i="4"/>
  <c r="AD704" i="4"/>
  <c r="V704" i="4"/>
  <c r="N704" i="4"/>
  <c r="BI704" i="4"/>
  <c r="BA704" i="4"/>
  <c r="AS704" i="4"/>
  <c r="AK704" i="4"/>
  <c r="AC704" i="4"/>
  <c r="U704" i="4"/>
  <c r="M704" i="4"/>
  <c r="BH704" i="4"/>
  <c r="AZ704" i="4"/>
  <c r="AR704" i="4"/>
  <c r="AJ704" i="4"/>
  <c r="AB704" i="4"/>
  <c r="T704" i="4"/>
  <c r="L704" i="4"/>
  <c r="BE704" i="4"/>
  <c r="AW704" i="4"/>
  <c r="AO704" i="4"/>
  <c r="AG704" i="4"/>
  <c r="Y704" i="4"/>
  <c r="Q704" i="4"/>
  <c r="AV704" i="4"/>
  <c r="AF704" i="4"/>
  <c r="P704" i="4"/>
  <c r="BK704" i="4"/>
  <c r="AU704" i="4"/>
  <c r="AE704" i="4"/>
  <c r="O704" i="4"/>
  <c r="BG704" i="4"/>
  <c r="AQ704" i="4"/>
  <c r="AA704" i="4"/>
  <c r="BF704" i="4"/>
  <c r="AP704" i="4"/>
  <c r="Z704" i="4"/>
  <c r="BD704" i="4"/>
  <c r="AN704" i="4"/>
  <c r="X704" i="4"/>
  <c r="BC704" i="4"/>
  <c r="AM704" i="4"/>
  <c r="W704" i="4"/>
  <c r="AY704" i="4"/>
  <c r="AI704" i="4"/>
  <c r="S704" i="4"/>
  <c r="AX704" i="4"/>
  <c r="AH704" i="4"/>
  <c r="R704" i="4"/>
  <c r="BI705" i="4"/>
  <c r="BJ689" i="4"/>
  <c r="BB689" i="4"/>
  <c r="AT689" i="4"/>
  <c r="AL689" i="4"/>
  <c r="AD689" i="4"/>
  <c r="V689" i="4"/>
  <c r="N689" i="4"/>
  <c r="BI689" i="4"/>
  <c r="BA689" i="4"/>
  <c r="AS689" i="4"/>
  <c r="AK689" i="4"/>
  <c r="AC689" i="4"/>
  <c r="U689" i="4"/>
  <c r="M689" i="4"/>
  <c r="BH689" i="4"/>
  <c r="AZ689" i="4"/>
  <c r="AR689" i="4"/>
  <c r="AJ689" i="4"/>
  <c r="AB689" i="4"/>
  <c r="T689" i="4"/>
  <c r="L689" i="4"/>
  <c r="BG689" i="4"/>
  <c r="AY689" i="4"/>
  <c r="AQ689" i="4"/>
  <c r="AI689" i="4"/>
  <c r="AA689" i="4"/>
  <c r="S689" i="4"/>
  <c r="BF689" i="4"/>
  <c r="AX689" i="4"/>
  <c r="AP689" i="4"/>
  <c r="AH689" i="4"/>
  <c r="Z689" i="4"/>
  <c r="R689" i="4"/>
  <c r="BE689" i="4"/>
  <c r="AW689" i="4"/>
  <c r="AO689" i="4"/>
  <c r="AG689" i="4"/>
  <c r="Y689" i="4"/>
  <c r="Q689" i="4"/>
  <c r="BD689" i="4"/>
  <c r="AV689" i="4"/>
  <c r="AN689" i="4"/>
  <c r="AF689" i="4"/>
  <c r="X689" i="4"/>
  <c r="P689" i="4"/>
  <c r="BK689" i="4"/>
  <c r="BC689" i="4"/>
  <c r="AU689" i="4"/>
  <c r="AM689" i="4"/>
  <c r="AE689" i="4"/>
  <c r="W689" i="4"/>
  <c r="O689" i="4"/>
  <c r="AR735" i="4"/>
  <c r="P720" i="4"/>
  <c r="AJ713" i="4"/>
  <c r="AU713" i="4"/>
  <c r="AJ705" i="4"/>
  <c r="AU705" i="4"/>
  <c r="BD705" i="4"/>
  <c r="O720" i="4"/>
  <c r="Z705" i="4"/>
  <c r="BD687" i="4"/>
  <c r="AV687" i="4"/>
  <c r="AN687" i="4"/>
  <c r="AF687" i="4"/>
  <c r="X687" i="4"/>
  <c r="P687" i="4"/>
  <c r="BK687" i="4"/>
  <c r="BC687" i="4"/>
  <c r="AU687" i="4"/>
  <c r="AM687" i="4"/>
  <c r="AE687" i="4"/>
  <c r="W687" i="4"/>
  <c r="O687" i="4"/>
  <c r="BJ687" i="4"/>
  <c r="BB687" i="4"/>
  <c r="AT687" i="4"/>
  <c r="AL687" i="4"/>
  <c r="AD687" i="4"/>
  <c r="V687" i="4"/>
  <c r="N687" i="4"/>
  <c r="BI687" i="4"/>
  <c r="BA687" i="4"/>
  <c r="AS687" i="4"/>
  <c r="AK687" i="4"/>
  <c r="AC687" i="4"/>
  <c r="U687" i="4"/>
  <c r="M687" i="4"/>
  <c r="BH687" i="4"/>
  <c r="AZ687" i="4"/>
  <c r="AR687" i="4"/>
  <c r="AJ687" i="4"/>
  <c r="AB687" i="4"/>
  <c r="T687" i="4"/>
  <c r="L687" i="4"/>
  <c r="BG687" i="4"/>
  <c r="AY687" i="4"/>
  <c r="AQ687" i="4"/>
  <c r="AI687" i="4"/>
  <c r="AA687" i="4"/>
  <c r="S687" i="4"/>
  <c r="BF687" i="4"/>
  <c r="AX687" i="4"/>
  <c r="AP687" i="4"/>
  <c r="AH687" i="4"/>
  <c r="Z687" i="4"/>
  <c r="R687" i="4"/>
  <c r="BE687" i="4"/>
  <c r="AW687" i="4"/>
  <c r="AO687" i="4"/>
  <c r="AG687" i="4"/>
  <c r="Y687" i="4"/>
  <c r="Q687" i="4"/>
  <c r="BD655" i="4"/>
  <c r="AV655" i="4"/>
  <c r="AN655" i="4"/>
  <c r="AF655" i="4"/>
  <c r="X655" i="4"/>
  <c r="P655" i="4"/>
  <c r="BK655" i="4"/>
  <c r="BC655" i="4"/>
  <c r="AU655" i="4"/>
  <c r="AM655" i="4"/>
  <c r="AE655" i="4"/>
  <c r="W655" i="4"/>
  <c r="O655" i="4"/>
  <c r="BJ655" i="4"/>
  <c r="BB655" i="4"/>
  <c r="AT655" i="4"/>
  <c r="AL655" i="4"/>
  <c r="AD655" i="4"/>
  <c r="V655" i="4"/>
  <c r="N655" i="4"/>
  <c r="BG655" i="4"/>
  <c r="AY655" i="4"/>
  <c r="AQ655" i="4"/>
  <c r="AI655" i="4"/>
  <c r="AA655" i="4"/>
  <c r="S655" i="4"/>
  <c r="BE655" i="4"/>
  <c r="AO655" i="4"/>
  <c r="Y655" i="4"/>
  <c r="BA655" i="4"/>
  <c r="AK655" i="4"/>
  <c r="U655" i="4"/>
  <c r="AZ655" i="4"/>
  <c r="AJ655" i="4"/>
  <c r="T655" i="4"/>
  <c r="AX655" i="4"/>
  <c r="AH655" i="4"/>
  <c r="R655" i="4"/>
  <c r="AW655" i="4"/>
  <c r="AG655" i="4"/>
  <c r="Q655" i="4"/>
  <c r="BI655" i="4"/>
  <c r="AS655" i="4"/>
  <c r="AC655" i="4"/>
  <c r="M655" i="4"/>
  <c r="BH655" i="4"/>
  <c r="AR655" i="4"/>
  <c r="AB655" i="4"/>
  <c r="L655" i="4"/>
  <c r="BF655" i="4"/>
  <c r="AP655" i="4"/>
  <c r="Z655" i="4"/>
  <c r="AB735" i="4"/>
  <c r="N735" i="4"/>
  <c r="W735" i="4"/>
  <c r="AF735" i="4"/>
  <c r="AW735" i="4"/>
  <c r="S735" i="4"/>
  <c r="Y720" i="4"/>
  <c r="AJ720" i="4"/>
  <c r="AS720" i="4"/>
  <c r="BB720" i="4"/>
  <c r="Z720" i="4"/>
  <c r="BF685" i="4"/>
  <c r="AX685" i="4"/>
  <c r="AP685" i="4"/>
  <c r="AH685" i="4"/>
  <c r="Z685" i="4"/>
  <c r="R685" i="4"/>
  <c r="BE685" i="4"/>
  <c r="AW685" i="4"/>
  <c r="AO685" i="4"/>
  <c r="AG685" i="4"/>
  <c r="Y685" i="4"/>
  <c r="Q685" i="4"/>
  <c r="BD685" i="4"/>
  <c r="AV685" i="4"/>
  <c r="AN685" i="4"/>
  <c r="AF685" i="4"/>
  <c r="X685" i="4"/>
  <c r="P685" i="4"/>
  <c r="BK685" i="4"/>
  <c r="BC685" i="4"/>
  <c r="AU685" i="4"/>
  <c r="AM685" i="4"/>
  <c r="AE685" i="4"/>
  <c r="W685" i="4"/>
  <c r="O685" i="4"/>
  <c r="BJ685" i="4"/>
  <c r="BB685" i="4"/>
  <c r="AT685" i="4"/>
  <c r="AL685" i="4"/>
  <c r="AD685" i="4"/>
  <c r="V685" i="4"/>
  <c r="N685" i="4"/>
  <c r="BI685" i="4"/>
  <c r="BA685" i="4"/>
  <c r="AS685" i="4"/>
  <c r="AK685" i="4"/>
  <c r="AC685" i="4"/>
  <c r="U685" i="4"/>
  <c r="M685" i="4"/>
  <c r="BH685" i="4"/>
  <c r="AZ685" i="4"/>
  <c r="AR685" i="4"/>
  <c r="AJ685" i="4"/>
  <c r="AB685" i="4"/>
  <c r="T685" i="4"/>
  <c r="L685" i="4"/>
  <c r="BG685" i="4"/>
  <c r="AY685" i="4"/>
  <c r="AQ685" i="4"/>
  <c r="AI685" i="4"/>
  <c r="AA685" i="4"/>
  <c r="S685" i="4"/>
  <c r="V661" i="4"/>
  <c r="AI661" i="4"/>
  <c r="L645" i="4"/>
  <c r="AS645" i="4"/>
  <c r="BD645" i="4"/>
  <c r="BJ635" i="4"/>
  <c r="BB635" i="4"/>
  <c r="AT635" i="4"/>
  <c r="AL635" i="4"/>
  <c r="AD635" i="4"/>
  <c r="V635" i="4"/>
  <c r="N635" i="4"/>
  <c r="BI635" i="4"/>
  <c r="BA635" i="4"/>
  <c r="AS635" i="4"/>
  <c r="AK635" i="4"/>
  <c r="AC635" i="4"/>
  <c r="U635" i="4"/>
  <c r="M635" i="4"/>
  <c r="BH635" i="4"/>
  <c r="AZ635" i="4"/>
  <c r="AR635" i="4"/>
  <c r="AJ635" i="4"/>
  <c r="AB635" i="4"/>
  <c r="T635" i="4"/>
  <c r="L635" i="4"/>
  <c r="BG635" i="4"/>
  <c r="AY635" i="4"/>
  <c r="AQ635" i="4"/>
  <c r="AI635" i="4"/>
  <c r="AA635" i="4"/>
  <c r="S635" i="4"/>
  <c r="BF635" i="4"/>
  <c r="AX635" i="4"/>
  <c r="AP635" i="4"/>
  <c r="AH635" i="4"/>
  <c r="Z635" i="4"/>
  <c r="R635" i="4"/>
  <c r="BE635" i="4"/>
  <c r="AW635" i="4"/>
  <c r="AO635" i="4"/>
  <c r="AG635" i="4"/>
  <c r="Y635" i="4"/>
  <c r="Q635" i="4"/>
  <c r="BD635" i="4"/>
  <c r="AV635" i="4"/>
  <c r="AN635" i="4"/>
  <c r="AF635" i="4"/>
  <c r="X635" i="4"/>
  <c r="P635" i="4"/>
  <c r="BK635" i="4"/>
  <c r="BC635" i="4"/>
  <c r="AU635" i="4"/>
  <c r="AM635" i="4"/>
  <c r="AE635" i="4"/>
  <c r="W635" i="4"/>
  <c r="O635" i="4"/>
  <c r="AD661" i="4"/>
  <c r="N656" i="4"/>
  <c r="Y656" i="4"/>
  <c r="AP656" i="4"/>
  <c r="BG656" i="4"/>
  <c r="BF720" i="4"/>
  <c r="AB661" i="4"/>
  <c r="M661" i="4"/>
  <c r="X661" i="4"/>
  <c r="AO661" i="4"/>
  <c r="BF661" i="4"/>
  <c r="M656" i="4"/>
  <c r="BE636" i="4"/>
  <c r="AW636" i="4"/>
  <c r="AO636" i="4"/>
  <c r="AG636" i="4"/>
  <c r="Y636" i="4"/>
  <c r="Q636" i="4"/>
  <c r="BD636" i="4"/>
  <c r="AV636" i="4"/>
  <c r="AN636" i="4"/>
  <c r="AF636" i="4"/>
  <c r="X636" i="4"/>
  <c r="P636" i="4"/>
  <c r="BK636" i="4"/>
  <c r="BC636" i="4"/>
  <c r="AU636" i="4"/>
  <c r="AM636" i="4"/>
  <c r="AE636" i="4"/>
  <c r="W636" i="4"/>
  <c r="O636" i="4"/>
  <c r="BJ636" i="4"/>
  <c r="BB636" i="4"/>
  <c r="AT636" i="4"/>
  <c r="AL636" i="4"/>
  <c r="AD636" i="4"/>
  <c r="V636" i="4"/>
  <c r="N636" i="4"/>
  <c r="BI636" i="4"/>
  <c r="BA636" i="4"/>
  <c r="AS636" i="4"/>
  <c r="AK636" i="4"/>
  <c r="AC636" i="4"/>
  <c r="U636" i="4"/>
  <c r="M636" i="4"/>
  <c r="BH636" i="4"/>
  <c r="AZ636" i="4"/>
  <c r="AR636" i="4"/>
  <c r="AJ636" i="4"/>
  <c r="AB636" i="4"/>
  <c r="T636" i="4"/>
  <c r="L636" i="4"/>
  <c r="BG636" i="4"/>
  <c r="AY636" i="4"/>
  <c r="AQ636" i="4"/>
  <c r="AI636" i="4"/>
  <c r="AA636" i="4"/>
  <c r="S636" i="4"/>
  <c r="BF636" i="4"/>
  <c r="AX636" i="4"/>
  <c r="AP636" i="4"/>
  <c r="AH636" i="4"/>
  <c r="Z636" i="4"/>
  <c r="R636" i="4"/>
  <c r="AB656" i="4"/>
  <c r="BF583" i="4"/>
  <c r="AX583" i="4"/>
  <c r="AP583" i="4"/>
  <c r="AH583" i="4"/>
  <c r="Z583" i="4"/>
  <c r="R583" i="4"/>
  <c r="BE583" i="4"/>
  <c r="AW583" i="4"/>
  <c r="AO583" i="4"/>
  <c r="AG583" i="4"/>
  <c r="Y583" i="4"/>
  <c r="Q583" i="4"/>
  <c r="BD583" i="4"/>
  <c r="AV583" i="4"/>
  <c r="AN583" i="4"/>
  <c r="AF583" i="4"/>
  <c r="X583" i="4"/>
  <c r="P583" i="4"/>
  <c r="BG583" i="4"/>
  <c r="AY583" i="4"/>
  <c r="AQ583" i="4"/>
  <c r="AI583" i="4"/>
  <c r="AA583" i="4"/>
  <c r="S583" i="4"/>
  <c r="BH583" i="4"/>
  <c r="AR583" i="4"/>
  <c r="AB583" i="4"/>
  <c r="L583" i="4"/>
  <c r="BC583" i="4"/>
  <c r="AM583" i="4"/>
  <c r="W583" i="4"/>
  <c r="BB583" i="4"/>
  <c r="AL583" i="4"/>
  <c r="V583" i="4"/>
  <c r="BA583" i="4"/>
  <c r="AK583" i="4"/>
  <c r="U583" i="4"/>
  <c r="AZ583" i="4"/>
  <c r="AJ583" i="4"/>
  <c r="T583" i="4"/>
  <c r="BK583" i="4"/>
  <c r="AU583" i="4"/>
  <c r="AE583" i="4"/>
  <c r="O583" i="4"/>
  <c r="BJ583" i="4"/>
  <c r="AT583" i="4"/>
  <c r="AD583" i="4"/>
  <c r="N583" i="4"/>
  <c r="BI583" i="4"/>
  <c r="AS583" i="4"/>
  <c r="AC583" i="4"/>
  <c r="M583" i="4"/>
  <c r="BJ612" i="4"/>
  <c r="AV602" i="4"/>
  <c r="T602" i="4"/>
  <c r="AG602" i="4"/>
  <c r="BH569" i="4"/>
  <c r="AZ569" i="4"/>
  <c r="AR569" i="4"/>
  <c r="AJ569" i="4"/>
  <c r="AB569" i="4"/>
  <c r="T569" i="4"/>
  <c r="L569" i="4"/>
  <c r="BG569" i="4"/>
  <c r="AY569" i="4"/>
  <c r="AQ569" i="4"/>
  <c r="AI569" i="4"/>
  <c r="AA569" i="4"/>
  <c r="S569" i="4"/>
  <c r="BF569" i="4"/>
  <c r="AX569" i="4"/>
  <c r="AP569" i="4"/>
  <c r="AH569" i="4"/>
  <c r="Z569" i="4"/>
  <c r="R569" i="4"/>
  <c r="BE569" i="4"/>
  <c r="AW569" i="4"/>
  <c r="AO569" i="4"/>
  <c r="AG569" i="4"/>
  <c r="Y569" i="4"/>
  <c r="Q569" i="4"/>
  <c r="BD569" i="4"/>
  <c r="AV569" i="4"/>
  <c r="AN569" i="4"/>
  <c r="AF569" i="4"/>
  <c r="X569" i="4"/>
  <c r="P569" i="4"/>
  <c r="BK569" i="4"/>
  <c r="BC569" i="4"/>
  <c r="AU569" i="4"/>
  <c r="AM569" i="4"/>
  <c r="AE569" i="4"/>
  <c r="W569" i="4"/>
  <c r="O569" i="4"/>
  <c r="BJ569" i="4"/>
  <c r="BB569" i="4"/>
  <c r="AT569" i="4"/>
  <c r="AL569" i="4"/>
  <c r="AD569" i="4"/>
  <c r="V569" i="4"/>
  <c r="N569" i="4"/>
  <c r="BI569" i="4"/>
  <c r="BA569" i="4"/>
  <c r="AS569" i="4"/>
  <c r="AK569" i="4"/>
  <c r="AC569" i="4"/>
  <c r="U569" i="4"/>
  <c r="M569" i="4"/>
  <c r="BH561" i="4"/>
  <c r="AZ561" i="4"/>
  <c r="AR561" i="4"/>
  <c r="AJ561" i="4"/>
  <c r="AB561" i="4"/>
  <c r="T561" i="4"/>
  <c r="L561" i="4"/>
  <c r="BG561" i="4"/>
  <c r="AY561" i="4"/>
  <c r="AQ561" i="4"/>
  <c r="AI561" i="4"/>
  <c r="AA561" i="4"/>
  <c r="S561" i="4"/>
  <c r="BF561" i="4"/>
  <c r="AX561" i="4"/>
  <c r="AP561" i="4"/>
  <c r="AH561" i="4"/>
  <c r="Z561" i="4"/>
  <c r="R561" i="4"/>
  <c r="BE561" i="4"/>
  <c r="AW561" i="4"/>
  <c r="AO561" i="4"/>
  <c r="AG561" i="4"/>
  <c r="Y561" i="4"/>
  <c r="Q561" i="4"/>
  <c r="BD561" i="4"/>
  <c r="AV561" i="4"/>
  <c r="AN561" i="4"/>
  <c r="AF561" i="4"/>
  <c r="X561" i="4"/>
  <c r="P561" i="4"/>
  <c r="BK561" i="4"/>
  <c r="BC561" i="4"/>
  <c r="AU561" i="4"/>
  <c r="AM561" i="4"/>
  <c r="AE561" i="4"/>
  <c r="W561" i="4"/>
  <c r="O561" i="4"/>
  <c r="BJ561" i="4"/>
  <c r="BB561" i="4"/>
  <c r="AT561" i="4"/>
  <c r="AL561" i="4"/>
  <c r="AD561" i="4"/>
  <c r="V561" i="4"/>
  <c r="N561" i="4"/>
  <c r="BI561" i="4"/>
  <c r="BA561" i="4"/>
  <c r="AS561" i="4"/>
  <c r="AK561" i="4"/>
  <c r="AC561" i="4"/>
  <c r="U561" i="4"/>
  <c r="M561" i="4"/>
  <c r="BB612" i="4"/>
  <c r="BD585" i="4"/>
  <c r="AV585" i="4"/>
  <c r="AN585" i="4"/>
  <c r="AF585" i="4"/>
  <c r="X585" i="4"/>
  <c r="P585" i="4"/>
  <c r="BK585" i="4"/>
  <c r="BC585" i="4"/>
  <c r="AU585" i="4"/>
  <c r="AM585" i="4"/>
  <c r="AE585" i="4"/>
  <c r="W585" i="4"/>
  <c r="O585" i="4"/>
  <c r="BJ585" i="4"/>
  <c r="BB585" i="4"/>
  <c r="AT585" i="4"/>
  <c r="AL585" i="4"/>
  <c r="AD585" i="4"/>
  <c r="V585" i="4"/>
  <c r="N585" i="4"/>
  <c r="BE585" i="4"/>
  <c r="AW585" i="4"/>
  <c r="AO585" i="4"/>
  <c r="AG585" i="4"/>
  <c r="Y585" i="4"/>
  <c r="Q585" i="4"/>
  <c r="BI585" i="4"/>
  <c r="AS585" i="4"/>
  <c r="AC585" i="4"/>
  <c r="M585" i="4"/>
  <c r="BH585" i="4"/>
  <c r="AR585" i="4"/>
  <c r="AB585" i="4"/>
  <c r="L585" i="4"/>
  <c r="BG585" i="4"/>
  <c r="AQ585" i="4"/>
  <c r="AA585" i="4"/>
  <c r="BF585" i="4"/>
  <c r="AP585" i="4"/>
  <c r="Z585" i="4"/>
  <c r="BA585" i="4"/>
  <c r="AK585" i="4"/>
  <c r="U585" i="4"/>
  <c r="AZ585" i="4"/>
  <c r="AJ585" i="4"/>
  <c r="T585" i="4"/>
  <c r="AY585" i="4"/>
  <c r="AI585" i="4"/>
  <c r="S585" i="4"/>
  <c r="AX585" i="4"/>
  <c r="AH585" i="4"/>
  <c r="R585" i="4"/>
  <c r="BJ543" i="4"/>
  <c r="BB543" i="4"/>
  <c r="AT543" i="4"/>
  <c r="AL543" i="4"/>
  <c r="AD543" i="4"/>
  <c r="V543" i="4"/>
  <c r="N543" i="4"/>
  <c r="BI543" i="4"/>
  <c r="BA543" i="4"/>
  <c r="AS543" i="4"/>
  <c r="AK543" i="4"/>
  <c r="AC543" i="4"/>
  <c r="U543" i="4"/>
  <c r="M543" i="4"/>
  <c r="BH543" i="4"/>
  <c r="AZ543" i="4"/>
  <c r="AR543" i="4"/>
  <c r="AJ543" i="4"/>
  <c r="AB543" i="4"/>
  <c r="T543" i="4"/>
  <c r="L543" i="4"/>
  <c r="BG543" i="4"/>
  <c r="AY543" i="4"/>
  <c r="AQ543" i="4"/>
  <c r="AI543" i="4"/>
  <c r="AA543" i="4"/>
  <c r="S543" i="4"/>
  <c r="BE543" i="4"/>
  <c r="AW543" i="4"/>
  <c r="AO543" i="4"/>
  <c r="AG543" i="4"/>
  <c r="Y543" i="4"/>
  <c r="Q543" i="4"/>
  <c r="BK543" i="4"/>
  <c r="BC543" i="4"/>
  <c r="AU543" i="4"/>
  <c r="AM543" i="4"/>
  <c r="AE543" i="4"/>
  <c r="W543" i="4"/>
  <c r="O543" i="4"/>
  <c r="AF543" i="4"/>
  <c r="BF543" i="4"/>
  <c r="Z543" i="4"/>
  <c r="BD543" i="4"/>
  <c r="X543" i="4"/>
  <c r="AX543" i="4"/>
  <c r="R543" i="4"/>
  <c r="AV543" i="4"/>
  <c r="P543" i="4"/>
  <c r="AP543" i="4"/>
  <c r="AN543" i="4"/>
  <c r="AH543" i="4"/>
  <c r="BK554" i="4"/>
  <c r="BC554" i="4"/>
  <c r="AU554" i="4"/>
  <c r="AM554" i="4"/>
  <c r="AE554" i="4"/>
  <c r="W554" i="4"/>
  <c r="O554" i="4"/>
  <c r="BJ554" i="4"/>
  <c r="BB554" i="4"/>
  <c r="AT554" i="4"/>
  <c r="AL554" i="4"/>
  <c r="AD554" i="4"/>
  <c r="V554" i="4"/>
  <c r="N554" i="4"/>
  <c r="BI554" i="4"/>
  <c r="BA554" i="4"/>
  <c r="AS554" i="4"/>
  <c r="AK554" i="4"/>
  <c r="AC554" i="4"/>
  <c r="U554" i="4"/>
  <c r="M554" i="4"/>
  <c r="BH554" i="4"/>
  <c r="AZ554" i="4"/>
  <c r="AR554" i="4"/>
  <c r="AJ554" i="4"/>
  <c r="AB554" i="4"/>
  <c r="T554" i="4"/>
  <c r="L554" i="4"/>
  <c r="BG554" i="4"/>
  <c r="AY554" i="4"/>
  <c r="AQ554" i="4"/>
  <c r="AI554" i="4"/>
  <c r="AA554" i="4"/>
  <c r="S554" i="4"/>
  <c r="BF554" i="4"/>
  <c r="AX554" i="4"/>
  <c r="AP554" i="4"/>
  <c r="AH554" i="4"/>
  <c r="Z554" i="4"/>
  <c r="R554" i="4"/>
  <c r="BE554" i="4"/>
  <c r="AW554" i="4"/>
  <c r="AO554" i="4"/>
  <c r="AG554" i="4"/>
  <c r="Y554" i="4"/>
  <c r="Q554" i="4"/>
  <c r="BD554" i="4"/>
  <c r="AV554" i="4"/>
  <c r="AN554" i="4"/>
  <c r="AF554" i="4"/>
  <c r="X554" i="4"/>
  <c r="P554" i="4"/>
  <c r="Z612" i="4"/>
  <c r="AJ612" i="4"/>
  <c r="AS612" i="4"/>
  <c r="BC612" i="4"/>
  <c r="Q612" i="4"/>
  <c r="BE560" i="4"/>
  <c r="AW560" i="4"/>
  <c r="AO560" i="4"/>
  <c r="AG560" i="4"/>
  <c r="Y560" i="4"/>
  <c r="Q560" i="4"/>
  <c r="BD560" i="4"/>
  <c r="AV560" i="4"/>
  <c r="AN560" i="4"/>
  <c r="AF560" i="4"/>
  <c r="X560" i="4"/>
  <c r="P560" i="4"/>
  <c r="BK560" i="4"/>
  <c r="BC560" i="4"/>
  <c r="AU560" i="4"/>
  <c r="AM560" i="4"/>
  <c r="AE560" i="4"/>
  <c r="W560" i="4"/>
  <c r="O560" i="4"/>
  <c r="BJ560" i="4"/>
  <c r="BB560" i="4"/>
  <c r="AT560" i="4"/>
  <c r="AL560" i="4"/>
  <c r="AD560" i="4"/>
  <c r="V560" i="4"/>
  <c r="N560" i="4"/>
  <c r="BI560" i="4"/>
  <c r="BA560" i="4"/>
  <c r="AS560" i="4"/>
  <c r="AK560" i="4"/>
  <c r="AC560" i="4"/>
  <c r="U560" i="4"/>
  <c r="M560" i="4"/>
  <c r="BH560" i="4"/>
  <c r="AZ560" i="4"/>
  <c r="AR560" i="4"/>
  <c r="AJ560" i="4"/>
  <c r="AB560" i="4"/>
  <c r="T560" i="4"/>
  <c r="L560" i="4"/>
  <c r="BG560" i="4"/>
  <c r="AY560" i="4"/>
  <c r="AQ560" i="4"/>
  <c r="AI560" i="4"/>
  <c r="AA560" i="4"/>
  <c r="S560" i="4"/>
  <c r="BF560" i="4"/>
  <c r="AX560" i="4"/>
  <c r="AP560" i="4"/>
  <c r="AH560" i="4"/>
  <c r="Z560" i="4"/>
  <c r="R560" i="4"/>
  <c r="AL612" i="4"/>
  <c r="BF523" i="4"/>
  <c r="AX523" i="4"/>
  <c r="AP523" i="4"/>
  <c r="AH523" i="4"/>
  <c r="Z523" i="4"/>
  <c r="R523" i="4"/>
  <c r="BE523" i="4"/>
  <c r="AW523" i="4"/>
  <c r="AO523" i="4"/>
  <c r="AG523" i="4"/>
  <c r="Y523" i="4"/>
  <c r="Q523" i="4"/>
  <c r="BD523" i="4"/>
  <c r="AV523" i="4"/>
  <c r="AN523" i="4"/>
  <c r="AF523" i="4"/>
  <c r="X523" i="4"/>
  <c r="P523" i="4"/>
  <c r="BG523" i="4"/>
  <c r="AY523" i="4"/>
  <c r="AQ523" i="4"/>
  <c r="AI523" i="4"/>
  <c r="AA523" i="4"/>
  <c r="S523" i="4"/>
  <c r="BB523" i="4"/>
  <c r="AL523" i="4"/>
  <c r="V523" i="4"/>
  <c r="BA523" i="4"/>
  <c r="AK523" i="4"/>
  <c r="U523" i="4"/>
  <c r="AZ523" i="4"/>
  <c r="AJ523" i="4"/>
  <c r="T523" i="4"/>
  <c r="BK523" i="4"/>
  <c r="AU523" i="4"/>
  <c r="AE523" i="4"/>
  <c r="O523" i="4"/>
  <c r="BJ523" i="4"/>
  <c r="AT523" i="4"/>
  <c r="AD523" i="4"/>
  <c r="N523" i="4"/>
  <c r="BI523" i="4"/>
  <c r="AS523" i="4"/>
  <c r="AC523" i="4"/>
  <c r="M523" i="4"/>
  <c r="BH523" i="4"/>
  <c r="AR523" i="4"/>
  <c r="AB523" i="4"/>
  <c r="L523" i="4"/>
  <c r="BC523" i="4"/>
  <c r="AM523" i="4"/>
  <c r="W523" i="4"/>
  <c r="AA604" i="4"/>
  <c r="AC604" i="4"/>
  <c r="AI604" i="4"/>
  <c r="V604" i="4"/>
  <c r="BF604" i="4"/>
  <c r="P604" i="4"/>
  <c r="AG604" i="4"/>
  <c r="BE535" i="4"/>
  <c r="AN526" i="4"/>
  <c r="L582" i="4"/>
  <c r="AH582" i="4"/>
  <c r="Y582" i="4"/>
  <c r="AF582" i="4"/>
  <c r="AS582" i="4"/>
  <c r="BB582" i="4"/>
  <c r="BK582" i="4"/>
  <c r="AZ550" i="4"/>
  <c r="BJ550" i="4"/>
  <c r="Y550" i="4"/>
  <c r="AP550" i="4"/>
  <c r="AN535" i="4"/>
  <c r="BI528" i="4"/>
  <c r="BK506" i="4"/>
  <c r="BC506" i="4"/>
  <c r="AU506" i="4"/>
  <c r="AM506" i="4"/>
  <c r="AE506" i="4"/>
  <c r="W506" i="4"/>
  <c r="O506" i="4"/>
  <c r="BJ506" i="4"/>
  <c r="BB506" i="4"/>
  <c r="AT506" i="4"/>
  <c r="AL506" i="4"/>
  <c r="AD506" i="4"/>
  <c r="V506" i="4"/>
  <c r="N506" i="4"/>
  <c r="BI506" i="4"/>
  <c r="BA506" i="4"/>
  <c r="AS506" i="4"/>
  <c r="AK506" i="4"/>
  <c r="AC506" i="4"/>
  <c r="U506" i="4"/>
  <c r="M506" i="4"/>
  <c r="BD506" i="4"/>
  <c r="AV506" i="4"/>
  <c r="AN506" i="4"/>
  <c r="AF506" i="4"/>
  <c r="X506" i="4"/>
  <c r="P506" i="4"/>
  <c r="BH506" i="4"/>
  <c r="AR506" i="4"/>
  <c r="AB506" i="4"/>
  <c r="L506" i="4"/>
  <c r="BG506" i="4"/>
  <c r="AQ506" i="4"/>
  <c r="AA506" i="4"/>
  <c r="BF506" i="4"/>
  <c r="AP506" i="4"/>
  <c r="Z506" i="4"/>
  <c r="BE506" i="4"/>
  <c r="AO506" i="4"/>
  <c r="Y506" i="4"/>
  <c r="AZ506" i="4"/>
  <c r="AJ506" i="4"/>
  <c r="T506" i="4"/>
  <c r="AY506" i="4"/>
  <c r="AI506" i="4"/>
  <c r="S506" i="4"/>
  <c r="AX506" i="4"/>
  <c r="AH506" i="4"/>
  <c r="R506" i="4"/>
  <c r="AW506" i="4"/>
  <c r="AG506" i="4"/>
  <c r="Q506" i="4"/>
  <c r="BH466" i="4"/>
  <c r="AZ466" i="4"/>
  <c r="AR466" i="4"/>
  <c r="AJ466" i="4"/>
  <c r="AB466" i="4"/>
  <c r="T466" i="4"/>
  <c r="L466" i="4"/>
  <c r="BG466" i="4"/>
  <c r="AY466" i="4"/>
  <c r="AQ466" i="4"/>
  <c r="AI466" i="4"/>
  <c r="AA466" i="4"/>
  <c r="S466" i="4"/>
  <c r="BF466" i="4"/>
  <c r="AX466" i="4"/>
  <c r="AP466" i="4"/>
  <c r="AH466" i="4"/>
  <c r="Z466" i="4"/>
  <c r="R466" i="4"/>
  <c r="BI466" i="4"/>
  <c r="BA466" i="4"/>
  <c r="AS466" i="4"/>
  <c r="AK466" i="4"/>
  <c r="AC466" i="4"/>
  <c r="U466" i="4"/>
  <c r="M466" i="4"/>
  <c r="AV466" i="4"/>
  <c r="AF466" i="4"/>
  <c r="P466" i="4"/>
  <c r="BK466" i="4"/>
  <c r="AU466" i="4"/>
  <c r="AE466" i="4"/>
  <c r="O466" i="4"/>
  <c r="BJ466" i="4"/>
  <c r="AT466" i="4"/>
  <c r="AD466" i="4"/>
  <c r="N466" i="4"/>
  <c r="BE466" i="4"/>
  <c r="AO466" i="4"/>
  <c r="Y466" i="4"/>
  <c r="BD466" i="4"/>
  <c r="AN466" i="4"/>
  <c r="X466" i="4"/>
  <c r="BC466" i="4"/>
  <c r="AM466" i="4"/>
  <c r="W466" i="4"/>
  <c r="BB466" i="4"/>
  <c r="AL466" i="4"/>
  <c r="V466" i="4"/>
  <c r="AW466" i="4"/>
  <c r="AG466" i="4"/>
  <c r="Q466" i="4"/>
  <c r="AA544" i="4"/>
  <c r="AZ542" i="4"/>
  <c r="BJ542" i="4"/>
  <c r="Y542" i="4"/>
  <c r="AP542" i="4"/>
  <c r="BG542" i="4"/>
  <c r="AY512" i="4"/>
  <c r="BI493" i="4"/>
  <c r="BA493" i="4"/>
  <c r="AS493" i="4"/>
  <c r="AK493" i="4"/>
  <c r="AC493" i="4"/>
  <c r="U493" i="4"/>
  <c r="M493" i="4"/>
  <c r="BH493" i="4"/>
  <c r="AZ493" i="4"/>
  <c r="AR493" i="4"/>
  <c r="AJ493" i="4"/>
  <c r="AB493" i="4"/>
  <c r="T493" i="4"/>
  <c r="L493" i="4"/>
  <c r="BG493" i="4"/>
  <c r="AY493" i="4"/>
  <c r="AQ493" i="4"/>
  <c r="AI493" i="4"/>
  <c r="AA493" i="4"/>
  <c r="S493" i="4"/>
  <c r="BF493" i="4"/>
  <c r="AX493" i="4"/>
  <c r="AP493" i="4"/>
  <c r="AH493" i="4"/>
  <c r="Z493" i="4"/>
  <c r="R493" i="4"/>
  <c r="BE493" i="4"/>
  <c r="AW493" i="4"/>
  <c r="AO493" i="4"/>
  <c r="AG493" i="4"/>
  <c r="Y493" i="4"/>
  <c r="BD493" i="4"/>
  <c r="AV493" i="4"/>
  <c r="AN493" i="4"/>
  <c r="AF493" i="4"/>
  <c r="X493" i="4"/>
  <c r="P493" i="4"/>
  <c r="BK493" i="4"/>
  <c r="BC493" i="4"/>
  <c r="AU493" i="4"/>
  <c r="AM493" i="4"/>
  <c r="AE493" i="4"/>
  <c r="W493" i="4"/>
  <c r="O493" i="4"/>
  <c r="BJ493" i="4"/>
  <c r="BB493" i="4"/>
  <c r="AT493" i="4"/>
  <c r="AL493" i="4"/>
  <c r="AD493" i="4"/>
  <c r="V493" i="4"/>
  <c r="N493" i="4"/>
  <c r="Q493" i="4"/>
  <c r="BI469" i="4"/>
  <c r="BA469" i="4"/>
  <c r="AS469" i="4"/>
  <c r="AK469" i="4"/>
  <c r="AC469" i="4"/>
  <c r="U469" i="4"/>
  <c r="M469" i="4"/>
  <c r="BH469" i="4"/>
  <c r="AZ469" i="4"/>
  <c r="AR469" i="4"/>
  <c r="AJ469" i="4"/>
  <c r="AB469" i="4"/>
  <c r="T469" i="4"/>
  <c r="L469" i="4"/>
  <c r="BG469" i="4"/>
  <c r="AY469" i="4"/>
  <c r="AQ469" i="4"/>
  <c r="AI469" i="4"/>
  <c r="AA469" i="4"/>
  <c r="S469" i="4"/>
  <c r="BJ469" i="4"/>
  <c r="BB469" i="4"/>
  <c r="AT469" i="4"/>
  <c r="AL469" i="4"/>
  <c r="AD469" i="4"/>
  <c r="V469" i="4"/>
  <c r="N469" i="4"/>
  <c r="AX469" i="4"/>
  <c r="AH469" i="4"/>
  <c r="R469" i="4"/>
  <c r="AW469" i="4"/>
  <c r="AG469" i="4"/>
  <c r="Q469" i="4"/>
  <c r="AV469" i="4"/>
  <c r="AF469" i="4"/>
  <c r="P469" i="4"/>
  <c r="BK469" i="4"/>
  <c r="AU469" i="4"/>
  <c r="AE469" i="4"/>
  <c r="O469" i="4"/>
  <c r="BF469" i="4"/>
  <c r="AP469" i="4"/>
  <c r="Z469" i="4"/>
  <c r="BE469" i="4"/>
  <c r="AO469" i="4"/>
  <c r="Y469" i="4"/>
  <c r="BD469" i="4"/>
  <c r="AN469" i="4"/>
  <c r="X469" i="4"/>
  <c r="BC469" i="4"/>
  <c r="AM469" i="4"/>
  <c r="W469" i="4"/>
  <c r="BG528" i="4"/>
  <c r="BF528" i="4"/>
  <c r="P528" i="4"/>
  <c r="AG528" i="4"/>
  <c r="AX514" i="4"/>
  <c r="BK546" i="4"/>
  <c r="BC546" i="4"/>
  <c r="AU546" i="4"/>
  <c r="AM546" i="4"/>
  <c r="AE546" i="4"/>
  <c r="W546" i="4"/>
  <c r="O546" i="4"/>
  <c r="BJ546" i="4"/>
  <c r="BB546" i="4"/>
  <c r="AT546" i="4"/>
  <c r="AL546" i="4"/>
  <c r="AD546" i="4"/>
  <c r="V546" i="4"/>
  <c r="N546" i="4"/>
  <c r="BI546" i="4"/>
  <c r="BA546" i="4"/>
  <c r="AS546" i="4"/>
  <c r="AK546" i="4"/>
  <c r="AC546" i="4"/>
  <c r="U546" i="4"/>
  <c r="M546" i="4"/>
  <c r="BH546" i="4"/>
  <c r="AZ546" i="4"/>
  <c r="AR546" i="4"/>
  <c r="AJ546" i="4"/>
  <c r="AB546" i="4"/>
  <c r="T546" i="4"/>
  <c r="L546" i="4"/>
  <c r="BF546" i="4"/>
  <c r="AX546" i="4"/>
  <c r="AP546" i="4"/>
  <c r="AH546" i="4"/>
  <c r="Z546" i="4"/>
  <c r="R546" i="4"/>
  <c r="BD546" i="4"/>
  <c r="AV546" i="4"/>
  <c r="AN546" i="4"/>
  <c r="AF546" i="4"/>
  <c r="X546" i="4"/>
  <c r="P546" i="4"/>
  <c r="BG546" i="4"/>
  <c r="AA546" i="4"/>
  <c r="BE546" i="4"/>
  <c r="Y546" i="4"/>
  <c r="AY546" i="4"/>
  <c r="S546" i="4"/>
  <c r="AW546" i="4"/>
  <c r="Q546" i="4"/>
  <c r="AQ546" i="4"/>
  <c r="AO546" i="4"/>
  <c r="AI546" i="4"/>
  <c r="AG546" i="4"/>
  <c r="AF526" i="4"/>
  <c r="Q514" i="4"/>
  <c r="AV535" i="4"/>
  <c r="O526" i="4"/>
  <c r="Q526" i="4"/>
  <c r="AH526" i="4"/>
  <c r="AY526" i="4"/>
  <c r="AB512" i="4"/>
  <c r="BD494" i="4"/>
  <c r="AV494" i="4"/>
  <c r="AN494" i="4"/>
  <c r="AF494" i="4"/>
  <c r="X494" i="4"/>
  <c r="P494" i="4"/>
  <c r="BK494" i="4"/>
  <c r="BC494" i="4"/>
  <c r="AU494" i="4"/>
  <c r="AM494" i="4"/>
  <c r="AE494" i="4"/>
  <c r="W494" i="4"/>
  <c r="O494" i="4"/>
  <c r="BJ494" i="4"/>
  <c r="BB494" i="4"/>
  <c r="AT494" i="4"/>
  <c r="AL494" i="4"/>
  <c r="AD494" i="4"/>
  <c r="V494" i="4"/>
  <c r="N494" i="4"/>
  <c r="BI494" i="4"/>
  <c r="BA494" i="4"/>
  <c r="AS494" i="4"/>
  <c r="AK494" i="4"/>
  <c r="AC494" i="4"/>
  <c r="U494" i="4"/>
  <c r="M494" i="4"/>
  <c r="BH494" i="4"/>
  <c r="AZ494" i="4"/>
  <c r="AR494" i="4"/>
  <c r="AJ494" i="4"/>
  <c r="AB494" i="4"/>
  <c r="T494" i="4"/>
  <c r="L494" i="4"/>
  <c r="BG494" i="4"/>
  <c r="AY494" i="4"/>
  <c r="AQ494" i="4"/>
  <c r="AI494" i="4"/>
  <c r="AA494" i="4"/>
  <c r="S494" i="4"/>
  <c r="BF494" i="4"/>
  <c r="AX494" i="4"/>
  <c r="AP494" i="4"/>
  <c r="AH494" i="4"/>
  <c r="Z494" i="4"/>
  <c r="R494" i="4"/>
  <c r="BE494" i="4"/>
  <c r="AW494" i="4"/>
  <c r="AO494" i="4"/>
  <c r="AG494" i="4"/>
  <c r="Y494" i="4"/>
  <c r="Q494" i="4"/>
  <c r="AH544" i="4"/>
  <c r="AR544" i="4"/>
  <c r="BB544" i="4"/>
  <c r="BK544" i="4"/>
  <c r="O535" i="4"/>
  <c r="T535" i="4"/>
  <c r="AC535" i="4"/>
  <c r="AL535" i="4"/>
  <c r="AJ528" i="4"/>
  <c r="AN514" i="4"/>
  <c r="BA514" i="4"/>
  <c r="BJ514" i="4"/>
  <c r="BG512" i="4"/>
  <c r="BF512" i="4"/>
  <c r="P512" i="4"/>
  <c r="Z535" i="4"/>
  <c r="BF444" i="4"/>
  <c r="AX444" i="4"/>
  <c r="AP444" i="4"/>
  <c r="AH444" i="4"/>
  <c r="Z444" i="4"/>
  <c r="R444" i="4"/>
  <c r="BE444" i="4"/>
  <c r="AW444" i="4"/>
  <c r="AO444" i="4"/>
  <c r="AG444" i="4"/>
  <c r="Y444" i="4"/>
  <c r="Q444" i="4"/>
  <c r="BD444" i="4"/>
  <c r="AV444" i="4"/>
  <c r="AN444" i="4"/>
  <c r="AF444" i="4"/>
  <c r="X444" i="4"/>
  <c r="P444" i="4"/>
  <c r="BG444" i="4"/>
  <c r="AY444" i="4"/>
  <c r="AQ444" i="4"/>
  <c r="AI444" i="4"/>
  <c r="AA444" i="4"/>
  <c r="S444" i="4"/>
  <c r="BA444" i="4"/>
  <c r="AK444" i="4"/>
  <c r="U444" i="4"/>
  <c r="AZ444" i="4"/>
  <c r="AJ444" i="4"/>
  <c r="T444" i="4"/>
  <c r="BK444" i="4"/>
  <c r="AU444" i="4"/>
  <c r="AE444" i="4"/>
  <c r="O444" i="4"/>
  <c r="BC444" i="4"/>
  <c r="AM444" i="4"/>
  <c r="W444" i="4"/>
  <c r="AT444" i="4"/>
  <c r="N444" i="4"/>
  <c r="AS444" i="4"/>
  <c r="M444" i="4"/>
  <c r="AR444" i="4"/>
  <c r="L444" i="4"/>
  <c r="AL444" i="4"/>
  <c r="BJ444" i="4"/>
  <c r="AD444" i="4"/>
  <c r="BI444" i="4"/>
  <c r="AC444" i="4"/>
  <c r="BH444" i="4"/>
  <c r="AB444" i="4"/>
  <c r="BB444" i="4"/>
  <c r="V444" i="4"/>
  <c r="BG489" i="4"/>
  <c r="BB473" i="4"/>
  <c r="AV472" i="4"/>
  <c r="AF472" i="4"/>
  <c r="P472" i="4"/>
  <c r="BD472" i="4"/>
  <c r="AN472" i="4"/>
  <c r="X472" i="4"/>
  <c r="U470" i="4"/>
  <c r="U489" i="4"/>
  <c r="BA473" i="4"/>
  <c r="BE457" i="4"/>
  <c r="AW457" i="4"/>
  <c r="AO457" i="4"/>
  <c r="AG457" i="4"/>
  <c r="Y457" i="4"/>
  <c r="Q457" i="4"/>
  <c r="BD457" i="4"/>
  <c r="AV457" i="4"/>
  <c r="AN457" i="4"/>
  <c r="AF457" i="4"/>
  <c r="X457" i="4"/>
  <c r="P457" i="4"/>
  <c r="BK457" i="4"/>
  <c r="BC457" i="4"/>
  <c r="AU457" i="4"/>
  <c r="AM457" i="4"/>
  <c r="AE457" i="4"/>
  <c r="W457" i="4"/>
  <c r="O457" i="4"/>
  <c r="BF457" i="4"/>
  <c r="AX457" i="4"/>
  <c r="AP457" i="4"/>
  <c r="AH457" i="4"/>
  <c r="Z457" i="4"/>
  <c r="R457" i="4"/>
  <c r="BH457" i="4"/>
  <c r="AR457" i="4"/>
  <c r="AB457" i="4"/>
  <c r="L457" i="4"/>
  <c r="BG457" i="4"/>
  <c r="AQ457" i="4"/>
  <c r="AA457" i="4"/>
  <c r="BB457" i="4"/>
  <c r="AL457" i="4"/>
  <c r="V457" i="4"/>
  <c r="BA457" i="4"/>
  <c r="AK457" i="4"/>
  <c r="U457" i="4"/>
  <c r="AZ457" i="4"/>
  <c r="AJ457" i="4"/>
  <c r="T457" i="4"/>
  <c r="AY457" i="4"/>
  <c r="AI457" i="4"/>
  <c r="S457" i="4"/>
  <c r="BJ457" i="4"/>
  <c r="AT457" i="4"/>
  <c r="AD457" i="4"/>
  <c r="N457" i="4"/>
  <c r="BI457" i="4"/>
  <c r="AS457" i="4"/>
  <c r="AC457" i="4"/>
  <c r="M457" i="4"/>
  <c r="AD465" i="4"/>
  <c r="AX454" i="4"/>
  <c r="BF535" i="4"/>
  <c r="AY480" i="4"/>
  <c r="Z489" i="4"/>
  <c r="AJ489" i="4"/>
  <c r="AT489" i="4"/>
  <c r="BC489" i="4"/>
  <c r="Q489" i="4"/>
  <c r="AH480" i="4"/>
  <c r="AA472" i="4"/>
  <c r="L472" i="4"/>
  <c r="U472" i="4"/>
  <c r="AD472" i="4"/>
  <c r="L465" i="4"/>
  <c r="AP472" i="4"/>
  <c r="AQ465" i="4"/>
  <c r="O465" i="4"/>
  <c r="X465" i="4"/>
  <c r="AO465" i="4"/>
  <c r="AQ454" i="4"/>
  <c r="N454" i="4"/>
  <c r="W454" i="4"/>
  <c r="AF454" i="4"/>
  <c r="BI489" i="4"/>
  <c r="AC489" i="4"/>
  <c r="AV475" i="4"/>
  <c r="BI475" i="4"/>
  <c r="O475" i="4"/>
  <c r="AR473" i="4"/>
  <c r="AW470" i="4"/>
  <c r="BJ470" i="4"/>
  <c r="P470" i="4"/>
  <c r="AE456" i="4"/>
  <c r="AJ456" i="4"/>
  <c r="AS456" i="4"/>
  <c r="BE413" i="4"/>
  <c r="AW413" i="4"/>
  <c r="AO413" i="4"/>
  <c r="AG413" i="4"/>
  <c r="Y413" i="4"/>
  <c r="Q413" i="4"/>
  <c r="BD413" i="4"/>
  <c r="AV413" i="4"/>
  <c r="AN413" i="4"/>
  <c r="AF413" i="4"/>
  <c r="X413" i="4"/>
  <c r="P413" i="4"/>
  <c r="BK413" i="4"/>
  <c r="BC413" i="4"/>
  <c r="AU413" i="4"/>
  <c r="AM413" i="4"/>
  <c r="AE413" i="4"/>
  <c r="W413" i="4"/>
  <c r="O413" i="4"/>
  <c r="BG413" i="4"/>
  <c r="AY413" i="4"/>
  <c r="AQ413" i="4"/>
  <c r="AI413" i="4"/>
  <c r="AA413" i="4"/>
  <c r="S413" i="4"/>
  <c r="AX413" i="4"/>
  <c r="AH413" i="4"/>
  <c r="R413" i="4"/>
  <c r="BJ413" i="4"/>
  <c r="AT413" i="4"/>
  <c r="AD413" i="4"/>
  <c r="N413" i="4"/>
  <c r="BI413" i="4"/>
  <c r="AS413" i="4"/>
  <c r="AC413" i="4"/>
  <c r="M413" i="4"/>
  <c r="BH413" i="4"/>
  <c r="AR413" i="4"/>
  <c r="AB413" i="4"/>
  <c r="L413" i="4"/>
  <c r="BF413" i="4"/>
  <c r="AP413" i="4"/>
  <c r="Z413" i="4"/>
  <c r="BB413" i="4"/>
  <c r="AL413" i="4"/>
  <c r="V413" i="4"/>
  <c r="BA413" i="4"/>
  <c r="AK413" i="4"/>
  <c r="U413" i="4"/>
  <c r="AZ413" i="4"/>
  <c r="AJ413" i="4"/>
  <c r="T413" i="4"/>
  <c r="AQ480" i="4"/>
  <c r="BK480" i="4"/>
  <c r="M480" i="4"/>
  <c r="V480" i="4"/>
  <c r="AA473" i="4"/>
  <c r="W473" i="4"/>
  <c r="AF473" i="4"/>
  <c r="AW473" i="4"/>
  <c r="AJ446" i="4"/>
  <c r="Q446" i="4"/>
  <c r="AD446" i="4"/>
  <c r="AM446" i="4"/>
  <c r="AV446" i="4"/>
  <c r="AC441" i="4"/>
  <c r="AI441" i="4"/>
  <c r="O441" i="4"/>
  <c r="X441" i="4"/>
  <c r="AO441" i="4"/>
  <c r="BF435" i="4"/>
  <c r="AJ435" i="4"/>
  <c r="M435" i="4"/>
  <c r="V435" i="4"/>
  <c r="AE435" i="4"/>
  <c r="S405" i="4"/>
  <c r="AK489" i="4"/>
  <c r="R405" i="4"/>
  <c r="AA405" i="4"/>
  <c r="BI396" i="4"/>
  <c r="BA396" i="4"/>
  <c r="AS396" i="4"/>
  <c r="AK396" i="4"/>
  <c r="AC396" i="4"/>
  <c r="U396" i="4"/>
  <c r="M396" i="4"/>
  <c r="BH396" i="4"/>
  <c r="AZ396" i="4"/>
  <c r="AR396" i="4"/>
  <c r="AJ396" i="4"/>
  <c r="AB396" i="4"/>
  <c r="T396" i="4"/>
  <c r="L396" i="4"/>
  <c r="BG396" i="4"/>
  <c r="AY396" i="4"/>
  <c r="AQ396" i="4"/>
  <c r="AI396" i="4"/>
  <c r="AA396" i="4"/>
  <c r="S396" i="4"/>
  <c r="BF396" i="4"/>
  <c r="AX396" i="4"/>
  <c r="AP396" i="4"/>
  <c r="AH396" i="4"/>
  <c r="Z396" i="4"/>
  <c r="R396" i="4"/>
  <c r="BE396" i="4"/>
  <c r="AW396" i="4"/>
  <c r="AO396" i="4"/>
  <c r="AG396" i="4"/>
  <c r="Y396" i="4"/>
  <c r="Q396" i="4"/>
  <c r="BD396" i="4"/>
  <c r="AV396" i="4"/>
  <c r="AN396" i="4"/>
  <c r="AF396" i="4"/>
  <c r="X396" i="4"/>
  <c r="P396" i="4"/>
  <c r="BK396" i="4"/>
  <c r="BC396" i="4"/>
  <c r="AU396" i="4"/>
  <c r="AM396" i="4"/>
  <c r="AE396" i="4"/>
  <c r="W396" i="4"/>
  <c r="O396" i="4"/>
  <c r="BJ396" i="4"/>
  <c r="BB396" i="4"/>
  <c r="AT396" i="4"/>
  <c r="AL396" i="4"/>
  <c r="AD396" i="4"/>
  <c r="V396" i="4"/>
  <c r="N396" i="4"/>
  <c r="BH441" i="4"/>
  <c r="AF439" i="4"/>
  <c r="N405" i="4"/>
  <c r="AJ404" i="4"/>
  <c r="AT404" i="4"/>
  <c r="BJ439" i="4"/>
  <c r="BK420" i="4"/>
  <c r="BK346" i="4"/>
  <c r="BC346" i="4"/>
  <c r="AU346" i="4"/>
  <c r="AM346" i="4"/>
  <c r="AE346" i="4"/>
  <c r="W346" i="4"/>
  <c r="O346" i="4"/>
  <c r="BJ346" i="4"/>
  <c r="BB346" i="4"/>
  <c r="AT346" i="4"/>
  <c r="AL346" i="4"/>
  <c r="AD346" i="4"/>
  <c r="V346" i="4"/>
  <c r="N346" i="4"/>
  <c r="BI346" i="4"/>
  <c r="BA346" i="4"/>
  <c r="AS346" i="4"/>
  <c r="AK346" i="4"/>
  <c r="AC346" i="4"/>
  <c r="U346" i="4"/>
  <c r="M346" i="4"/>
  <c r="BG346" i="4"/>
  <c r="AY346" i="4"/>
  <c r="AQ346" i="4"/>
  <c r="AI346" i="4"/>
  <c r="AA346" i="4"/>
  <c r="S346" i="4"/>
  <c r="AX346" i="4"/>
  <c r="AH346" i="4"/>
  <c r="R346" i="4"/>
  <c r="AW346" i="4"/>
  <c r="AG346" i="4"/>
  <c r="Q346" i="4"/>
  <c r="AV346" i="4"/>
  <c r="AF346" i="4"/>
  <c r="P346" i="4"/>
  <c r="BH346" i="4"/>
  <c r="AR346" i="4"/>
  <c r="AB346" i="4"/>
  <c r="L346" i="4"/>
  <c r="BF346" i="4"/>
  <c r="AP346" i="4"/>
  <c r="Z346" i="4"/>
  <c r="BE346" i="4"/>
  <c r="AO346" i="4"/>
  <c r="Y346" i="4"/>
  <c r="BD346" i="4"/>
  <c r="AN346" i="4"/>
  <c r="X346" i="4"/>
  <c r="AZ346" i="4"/>
  <c r="AJ346" i="4"/>
  <c r="T346" i="4"/>
  <c r="AE439" i="4"/>
  <c r="BD439" i="4"/>
  <c r="AJ439" i="4"/>
  <c r="AW439" i="4"/>
  <c r="S439" i="4"/>
  <c r="P420" i="4"/>
  <c r="AB420" i="4"/>
  <c r="AK420" i="4"/>
  <c r="AT420" i="4"/>
  <c r="BB405" i="4"/>
  <c r="AE404" i="4"/>
  <c r="Z420" i="4"/>
  <c r="O405" i="4"/>
  <c r="Y405" i="4"/>
  <c r="AC404" i="4"/>
  <c r="BG404" i="4"/>
  <c r="BD365" i="4"/>
  <c r="AV365" i="4"/>
  <c r="AN365" i="4"/>
  <c r="AF365" i="4"/>
  <c r="X365" i="4"/>
  <c r="P365" i="4"/>
  <c r="BK365" i="4"/>
  <c r="BC365" i="4"/>
  <c r="AU365" i="4"/>
  <c r="AM365" i="4"/>
  <c r="AE365" i="4"/>
  <c r="W365" i="4"/>
  <c r="O365" i="4"/>
  <c r="BJ365" i="4"/>
  <c r="BB365" i="4"/>
  <c r="AT365" i="4"/>
  <c r="AL365" i="4"/>
  <c r="AD365" i="4"/>
  <c r="V365" i="4"/>
  <c r="N365" i="4"/>
  <c r="BH365" i="4"/>
  <c r="AZ365" i="4"/>
  <c r="AR365" i="4"/>
  <c r="AJ365" i="4"/>
  <c r="AB365" i="4"/>
  <c r="T365" i="4"/>
  <c r="L365" i="4"/>
  <c r="BF365" i="4"/>
  <c r="AX365" i="4"/>
  <c r="AP365" i="4"/>
  <c r="AH365" i="4"/>
  <c r="Z365" i="4"/>
  <c r="R365" i="4"/>
  <c r="BE365" i="4"/>
  <c r="AW365" i="4"/>
  <c r="AO365" i="4"/>
  <c r="AG365" i="4"/>
  <c r="Y365" i="4"/>
  <c r="Q365" i="4"/>
  <c r="AQ365" i="4"/>
  <c r="AK365" i="4"/>
  <c r="AI365" i="4"/>
  <c r="BI365" i="4"/>
  <c r="AC365" i="4"/>
  <c r="BG365" i="4"/>
  <c r="AA365" i="4"/>
  <c r="BA365" i="4"/>
  <c r="U365" i="4"/>
  <c r="AY365" i="4"/>
  <c r="S365" i="4"/>
  <c r="AS365" i="4"/>
  <c r="M365" i="4"/>
  <c r="L350" i="4"/>
  <c r="T355" i="4"/>
  <c r="BJ343" i="4"/>
  <c r="BB343" i="4"/>
  <c r="AT343" i="4"/>
  <c r="AL343" i="4"/>
  <c r="AD343" i="4"/>
  <c r="V343" i="4"/>
  <c r="N343" i="4"/>
  <c r="BI343" i="4"/>
  <c r="BA343" i="4"/>
  <c r="AS343" i="4"/>
  <c r="AK343" i="4"/>
  <c r="AC343" i="4"/>
  <c r="U343" i="4"/>
  <c r="M343" i="4"/>
  <c r="BH343" i="4"/>
  <c r="AZ343" i="4"/>
  <c r="AR343" i="4"/>
  <c r="AJ343" i="4"/>
  <c r="AB343" i="4"/>
  <c r="T343" i="4"/>
  <c r="L343" i="4"/>
  <c r="BF343" i="4"/>
  <c r="AX343" i="4"/>
  <c r="AP343" i="4"/>
  <c r="AH343" i="4"/>
  <c r="Z343" i="4"/>
  <c r="R343" i="4"/>
  <c r="BK343" i="4"/>
  <c r="AU343" i="4"/>
  <c r="AE343" i="4"/>
  <c r="O343" i="4"/>
  <c r="BG343" i="4"/>
  <c r="AQ343" i="4"/>
  <c r="AA343" i="4"/>
  <c r="BE343" i="4"/>
  <c r="AO343" i="4"/>
  <c r="Y343" i="4"/>
  <c r="BD343" i="4"/>
  <c r="AN343" i="4"/>
  <c r="X343" i="4"/>
  <c r="BC343" i="4"/>
  <c r="AM343" i="4"/>
  <c r="W343" i="4"/>
  <c r="AY343" i="4"/>
  <c r="AI343" i="4"/>
  <c r="S343" i="4"/>
  <c r="AW343" i="4"/>
  <c r="AG343" i="4"/>
  <c r="Q343" i="4"/>
  <c r="AV343" i="4"/>
  <c r="AF343" i="4"/>
  <c r="P343" i="4"/>
  <c r="AN334" i="4"/>
  <c r="BH317" i="4"/>
  <c r="AZ317" i="4"/>
  <c r="AR317" i="4"/>
  <c r="AJ317" i="4"/>
  <c r="AB317" i="4"/>
  <c r="T317" i="4"/>
  <c r="L317" i="4"/>
  <c r="BG317" i="4"/>
  <c r="AY317" i="4"/>
  <c r="AQ317" i="4"/>
  <c r="AI317" i="4"/>
  <c r="AA317" i="4"/>
  <c r="S317" i="4"/>
  <c r="BF317" i="4"/>
  <c r="AX317" i="4"/>
  <c r="AP317" i="4"/>
  <c r="AH317" i="4"/>
  <c r="Z317" i="4"/>
  <c r="R317" i="4"/>
  <c r="BE317" i="4"/>
  <c r="AW317" i="4"/>
  <c r="AO317" i="4"/>
  <c r="AG317" i="4"/>
  <c r="Y317" i="4"/>
  <c r="Q317" i="4"/>
  <c r="BD317" i="4"/>
  <c r="AV317" i="4"/>
  <c r="AN317" i="4"/>
  <c r="AF317" i="4"/>
  <c r="X317" i="4"/>
  <c r="P317" i="4"/>
  <c r="BK317" i="4"/>
  <c r="BC317" i="4"/>
  <c r="AU317" i="4"/>
  <c r="AM317" i="4"/>
  <c r="AE317" i="4"/>
  <c r="W317" i="4"/>
  <c r="O317" i="4"/>
  <c r="BJ317" i="4"/>
  <c r="BB317" i="4"/>
  <c r="AT317" i="4"/>
  <c r="AL317" i="4"/>
  <c r="AD317" i="4"/>
  <c r="V317" i="4"/>
  <c r="N317" i="4"/>
  <c r="U317" i="4"/>
  <c r="M317" i="4"/>
  <c r="BI317" i="4"/>
  <c r="BA317" i="4"/>
  <c r="AS317" i="4"/>
  <c r="AK317" i="4"/>
  <c r="AC317" i="4"/>
  <c r="AJ366" i="4"/>
  <c r="AS366" i="4"/>
  <c r="BC366" i="4"/>
  <c r="R366" i="4"/>
  <c r="AI357" i="4"/>
  <c r="S355" i="4"/>
  <c r="V350" i="4"/>
  <c r="BB334" i="4"/>
  <c r="AO435" i="4"/>
  <c r="BG359" i="4"/>
  <c r="AQ359" i="4"/>
  <c r="AK350" i="4"/>
  <c r="AK334" i="4"/>
  <c r="BJ291" i="4"/>
  <c r="BB291" i="4"/>
  <c r="AT291" i="4"/>
  <c r="AL291" i="4"/>
  <c r="AD291" i="4"/>
  <c r="V291" i="4"/>
  <c r="N291" i="4"/>
  <c r="BI291" i="4"/>
  <c r="BA291" i="4"/>
  <c r="AS291" i="4"/>
  <c r="AK291" i="4"/>
  <c r="AC291" i="4"/>
  <c r="U291" i="4"/>
  <c r="M291" i="4"/>
  <c r="BH291" i="4"/>
  <c r="AZ291" i="4"/>
  <c r="AR291" i="4"/>
  <c r="AJ291" i="4"/>
  <c r="AB291" i="4"/>
  <c r="T291" i="4"/>
  <c r="L291" i="4"/>
  <c r="BG291" i="4"/>
  <c r="AY291" i="4"/>
  <c r="AQ291" i="4"/>
  <c r="AI291" i="4"/>
  <c r="AA291" i="4"/>
  <c r="S291" i="4"/>
  <c r="BF291" i="4"/>
  <c r="AX291" i="4"/>
  <c r="AP291" i="4"/>
  <c r="AH291" i="4"/>
  <c r="Z291" i="4"/>
  <c r="R291" i="4"/>
  <c r="BE291" i="4"/>
  <c r="AW291" i="4"/>
  <c r="AO291" i="4"/>
  <c r="AG291" i="4"/>
  <c r="Y291" i="4"/>
  <c r="Q291" i="4"/>
  <c r="BD291" i="4"/>
  <c r="AV291" i="4"/>
  <c r="AN291" i="4"/>
  <c r="AF291" i="4"/>
  <c r="X291" i="4"/>
  <c r="P291" i="4"/>
  <c r="BK291" i="4"/>
  <c r="BC291" i="4"/>
  <c r="AU291" i="4"/>
  <c r="AM291" i="4"/>
  <c r="AE291" i="4"/>
  <c r="W291" i="4"/>
  <c r="O291" i="4"/>
  <c r="T350" i="4"/>
  <c r="T334" i="4"/>
  <c r="AE350" i="4"/>
  <c r="AO350" i="4"/>
  <c r="BF350" i="4"/>
  <c r="AE334" i="4"/>
  <c r="AO334" i="4"/>
  <c r="BF334" i="4"/>
  <c r="BD289" i="4"/>
  <c r="AV289" i="4"/>
  <c r="AN289" i="4"/>
  <c r="AF289" i="4"/>
  <c r="X289" i="4"/>
  <c r="P289" i="4"/>
  <c r="BK289" i="4"/>
  <c r="BC289" i="4"/>
  <c r="AU289" i="4"/>
  <c r="AM289" i="4"/>
  <c r="AE289" i="4"/>
  <c r="W289" i="4"/>
  <c r="O289" i="4"/>
  <c r="BJ289" i="4"/>
  <c r="BB289" i="4"/>
  <c r="AT289" i="4"/>
  <c r="AL289" i="4"/>
  <c r="AD289" i="4"/>
  <c r="V289" i="4"/>
  <c r="N289" i="4"/>
  <c r="BI289" i="4"/>
  <c r="BA289" i="4"/>
  <c r="AS289" i="4"/>
  <c r="AK289" i="4"/>
  <c r="AC289" i="4"/>
  <c r="U289" i="4"/>
  <c r="M289" i="4"/>
  <c r="BH289" i="4"/>
  <c r="AZ289" i="4"/>
  <c r="AR289" i="4"/>
  <c r="AJ289" i="4"/>
  <c r="AB289" i="4"/>
  <c r="T289" i="4"/>
  <c r="L289" i="4"/>
  <c r="BG289" i="4"/>
  <c r="AY289" i="4"/>
  <c r="AQ289" i="4"/>
  <c r="AI289" i="4"/>
  <c r="AA289" i="4"/>
  <c r="S289" i="4"/>
  <c r="BF289" i="4"/>
  <c r="AX289" i="4"/>
  <c r="AP289" i="4"/>
  <c r="AH289" i="4"/>
  <c r="Z289" i="4"/>
  <c r="R289" i="4"/>
  <c r="AO289" i="4"/>
  <c r="AG289" i="4"/>
  <c r="Y289" i="4"/>
  <c r="Q289" i="4"/>
  <c r="BE289" i="4"/>
  <c r="AW289" i="4"/>
  <c r="T374" i="4"/>
  <c r="AC374" i="4"/>
  <c r="AL374" i="4"/>
  <c r="AU374" i="4"/>
  <c r="BD374" i="4"/>
  <c r="Z374" i="4"/>
  <c r="AQ374" i="4"/>
  <c r="AQ357" i="4"/>
  <c r="BH357" i="4"/>
  <c r="O357" i="4"/>
  <c r="X357" i="4"/>
  <c r="N355" i="4"/>
  <c r="X355" i="4"/>
  <c r="AO355" i="4"/>
  <c r="AD334" i="4"/>
  <c r="M341" i="4"/>
  <c r="AH341" i="4"/>
  <c r="Y341" i="4"/>
  <c r="AB341" i="4"/>
  <c r="AL341" i="4"/>
  <c r="AU341" i="4"/>
  <c r="BD341" i="4"/>
  <c r="X278" i="4"/>
  <c r="AN270" i="4"/>
  <c r="BD262" i="4"/>
  <c r="O359" i="4"/>
  <c r="AG359" i="4"/>
  <c r="X359" i="4"/>
  <c r="AH359" i="4"/>
  <c r="AR359" i="4"/>
  <c r="BA359" i="4"/>
  <c r="BJ359" i="4"/>
  <c r="AJ314" i="4"/>
  <c r="N314" i="4"/>
  <c r="W314" i="4"/>
  <c r="AF314" i="4"/>
  <c r="AW314" i="4"/>
  <c r="S314" i="4"/>
  <c r="BH298" i="4"/>
  <c r="AD282" i="4"/>
  <c r="AD266" i="4"/>
  <c r="BH221" i="4"/>
  <c r="AZ221" i="4"/>
  <c r="AR221" i="4"/>
  <c r="AJ221" i="4"/>
  <c r="AB221" i="4"/>
  <c r="T221" i="4"/>
  <c r="L221" i="4"/>
  <c r="BG221" i="4"/>
  <c r="AY221" i="4"/>
  <c r="AQ221" i="4"/>
  <c r="AI221" i="4"/>
  <c r="AA221" i="4"/>
  <c r="S221" i="4"/>
  <c r="BF221" i="4"/>
  <c r="AX221" i="4"/>
  <c r="AP221" i="4"/>
  <c r="AH221" i="4"/>
  <c r="Z221" i="4"/>
  <c r="R221" i="4"/>
  <c r="BE221" i="4"/>
  <c r="AW221" i="4"/>
  <c r="AO221" i="4"/>
  <c r="BD221" i="4"/>
  <c r="AV221" i="4"/>
  <c r="BK221" i="4"/>
  <c r="BC221" i="4"/>
  <c r="AU221" i="4"/>
  <c r="AM221" i="4"/>
  <c r="AE221" i="4"/>
  <c r="W221" i="4"/>
  <c r="O221" i="4"/>
  <c r="BI221" i="4"/>
  <c r="BA221" i="4"/>
  <c r="AS221" i="4"/>
  <c r="AK221" i="4"/>
  <c r="AC221" i="4"/>
  <c r="U221" i="4"/>
  <c r="M221" i="4"/>
  <c r="AL221" i="4"/>
  <c r="P221" i="4"/>
  <c r="AG221" i="4"/>
  <c r="N221" i="4"/>
  <c r="AF221" i="4"/>
  <c r="AD221" i="4"/>
  <c r="BJ221" i="4"/>
  <c r="Y221" i="4"/>
  <c r="BB221" i="4"/>
  <c r="X221" i="4"/>
  <c r="AT221" i="4"/>
  <c r="V221" i="4"/>
  <c r="AN221" i="4"/>
  <c r="Q221" i="4"/>
  <c r="AK306" i="4"/>
  <c r="AT306" i="4"/>
  <c r="BC306" i="4"/>
  <c r="Q306" i="4"/>
  <c r="AH306" i="4"/>
  <c r="AI286" i="4"/>
  <c r="AB282" i="4"/>
  <c r="BH266" i="4"/>
  <c r="S262" i="4"/>
  <c r="BI248" i="4"/>
  <c r="BA248" i="4"/>
  <c r="AS248" i="4"/>
  <c r="AK248" i="4"/>
  <c r="AC248" i="4"/>
  <c r="U248" i="4"/>
  <c r="M248" i="4"/>
  <c r="BH248" i="4"/>
  <c r="AZ248" i="4"/>
  <c r="AR248" i="4"/>
  <c r="AJ248" i="4"/>
  <c r="AB248" i="4"/>
  <c r="T248" i="4"/>
  <c r="L248" i="4"/>
  <c r="BG248" i="4"/>
  <c r="AY248" i="4"/>
  <c r="AQ248" i="4"/>
  <c r="AI248" i="4"/>
  <c r="AA248" i="4"/>
  <c r="S248" i="4"/>
  <c r="BF248" i="4"/>
  <c r="AX248" i="4"/>
  <c r="AP248" i="4"/>
  <c r="AH248" i="4"/>
  <c r="Z248" i="4"/>
  <c r="R248" i="4"/>
  <c r="BE248" i="4"/>
  <c r="AW248" i="4"/>
  <c r="AO248" i="4"/>
  <c r="AG248" i="4"/>
  <c r="Y248" i="4"/>
  <c r="Q248" i="4"/>
  <c r="BD248" i="4"/>
  <c r="AV248" i="4"/>
  <c r="AN248" i="4"/>
  <c r="AF248" i="4"/>
  <c r="X248" i="4"/>
  <c r="P248" i="4"/>
  <c r="BK248" i="4"/>
  <c r="BC248" i="4"/>
  <c r="AU248" i="4"/>
  <c r="AM248" i="4"/>
  <c r="AE248" i="4"/>
  <c r="W248" i="4"/>
  <c r="O248" i="4"/>
  <c r="BJ248" i="4"/>
  <c r="BB248" i="4"/>
  <c r="AT248" i="4"/>
  <c r="AL248" i="4"/>
  <c r="AD248" i="4"/>
  <c r="V248" i="4"/>
  <c r="N248" i="4"/>
  <c r="BI240" i="4"/>
  <c r="BA240" i="4"/>
  <c r="AS240" i="4"/>
  <c r="AK240" i="4"/>
  <c r="AC240" i="4"/>
  <c r="U240" i="4"/>
  <c r="M240" i="4"/>
  <c r="BH240" i="4"/>
  <c r="AZ240" i="4"/>
  <c r="AR240" i="4"/>
  <c r="AJ240" i="4"/>
  <c r="AB240" i="4"/>
  <c r="T240" i="4"/>
  <c r="L240" i="4"/>
  <c r="BG240" i="4"/>
  <c r="AY240" i="4"/>
  <c r="AQ240" i="4"/>
  <c r="AI240" i="4"/>
  <c r="AA240" i="4"/>
  <c r="S240" i="4"/>
  <c r="BF240" i="4"/>
  <c r="AX240" i="4"/>
  <c r="AP240" i="4"/>
  <c r="AH240" i="4"/>
  <c r="Z240" i="4"/>
  <c r="R240" i="4"/>
  <c r="BE240" i="4"/>
  <c r="AW240" i="4"/>
  <c r="AO240" i="4"/>
  <c r="AG240" i="4"/>
  <c r="Y240" i="4"/>
  <c r="Q240" i="4"/>
  <c r="BD240" i="4"/>
  <c r="AV240" i="4"/>
  <c r="AN240" i="4"/>
  <c r="AF240" i="4"/>
  <c r="X240" i="4"/>
  <c r="P240" i="4"/>
  <c r="BK240" i="4"/>
  <c r="BC240" i="4"/>
  <c r="AU240" i="4"/>
  <c r="AM240" i="4"/>
  <c r="AE240" i="4"/>
  <c r="W240" i="4"/>
  <c r="O240" i="4"/>
  <c r="BJ240" i="4"/>
  <c r="BB240" i="4"/>
  <c r="AT240" i="4"/>
  <c r="AL240" i="4"/>
  <c r="AD240" i="4"/>
  <c r="V240" i="4"/>
  <c r="N240" i="4"/>
  <c r="BI232" i="4"/>
  <c r="BA232" i="4"/>
  <c r="AS232" i="4"/>
  <c r="AK232" i="4"/>
  <c r="AC232" i="4"/>
  <c r="U232" i="4"/>
  <c r="M232" i="4"/>
  <c r="BH232" i="4"/>
  <c r="AZ232" i="4"/>
  <c r="AR232" i="4"/>
  <c r="AJ232" i="4"/>
  <c r="AB232" i="4"/>
  <c r="T232" i="4"/>
  <c r="L232" i="4"/>
  <c r="BG232" i="4"/>
  <c r="AY232" i="4"/>
  <c r="AQ232" i="4"/>
  <c r="AI232" i="4"/>
  <c r="AA232" i="4"/>
  <c r="S232" i="4"/>
  <c r="BF232" i="4"/>
  <c r="AX232" i="4"/>
  <c r="AP232" i="4"/>
  <c r="AH232" i="4"/>
  <c r="Z232" i="4"/>
  <c r="R232" i="4"/>
  <c r="BE232" i="4"/>
  <c r="AW232" i="4"/>
  <c r="AO232" i="4"/>
  <c r="AG232" i="4"/>
  <c r="Y232" i="4"/>
  <c r="Q232" i="4"/>
  <c r="BD232" i="4"/>
  <c r="AV232" i="4"/>
  <c r="AN232" i="4"/>
  <c r="AF232" i="4"/>
  <c r="X232" i="4"/>
  <c r="P232" i="4"/>
  <c r="BK232" i="4"/>
  <c r="BC232" i="4"/>
  <c r="AU232" i="4"/>
  <c r="AM232" i="4"/>
  <c r="AE232" i="4"/>
  <c r="W232" i="4"/>
  <c r="O232" i="4"/>
  <c r="BJ232" i="4"/>
  <c r="BB232" i="4"/>
  <c r="AT232" i="4"/>
  <c r="AL232" i="4"/>
  <c r="AD232" i="4"/>
  <c r="V232" i="4"/>
  <c r="N232" i="4"/>
  <c r="BI224" i="4"/>
  <c r="BA224" i="4"/>
  <c r="AS224" i="4"/>
  <c r="AK224" i="4"/>
  <c r="AC224" i="4"/>
  <c r="U224" i="4"/>
  <c r="M224" i="4"/>
  <c r="BH224" i="4"/>
  <c r="AZ224" i="4"/>
  <c r="AR224" i="4"/>
  <c r="AJ224" i="4"/>
  <c r="AB224" i="4"/>
  <c r="T224" i="4"/>
  <c r="L224" i="4"/>
  <c r="BG224" i="4"/>
  <c r="AY224" i="4"/>
  <c r="AQ224" i="4"/>
  <c r="AI224" i="4"/>
  <c r="AA224" i="4"/>
  <c r="S224" i="4"/>
  <c r="BF224" i="4"/>
  <c r="AX224" i="4"/>
  <c r="AP224" i="4"/>
  <c r="AH224" i="4"/>
  <c r="Z224" i="4"/>
  <c r="R224" i="4"/>
  <c r="BE224" i="4"/>
  <c r="AW224" i="4"/>
  <c r="AO224" i="4"/>
  <c r="AG224" i="4"/>
  <c r="Y224" i="4"/>
  <c r="Q224" i="4"/>
  <c r="BD224" i="4"/>
  <c r="AV224" i="4"/>
  <c r="AN224" i="4"/>
  <c r="AF224" i="4"/>
  <c r="X224" i="4"/>
  <c r="P224" i="4"/>
  <c r="BK224" i="4"/>
  <c r="BC224" i="4"/>
  <c r="AU224" i="4"/>
  <c r="AM224" i="4"/>
  <c r="AE224" i="4"/>
  <c r="W224" i="4"/>
  <c r="O224" i="4"/>
  <c r="BJ224" i="4"/>
  <c r="BB224" i="4"/>
  <c r="AT224" i="4"/>
  <c r="AL224" i="4"/>
  <c r="AD224" i="4"/>
  <c r="V224" i="4"/>
  <c r="N224" i="4"/>
  <c r="AB347" i="4"/>
  <c r="AE347" i="4"/>
  <c r="AZ347" i="4"/>
  <c r="AT347" i="4"/>
  <c r="BD347" i="4"/>
  <c r="Z347" i="4"/>
  <c r="AS333" i="4"/>
  <c r="S333" i="4"/>
  <c r="BE333" i="4"/>
  <c r="AR333" i="4"/>
  <c r="BB333" i="4"/>
  <c r="BK333" i="4"/>
  <c r="R286" i="4"/>
  <c r="AH278" i="4"/>
  <c r="AX270" i="4"/>
  <c r="BJ243" i="4"/>
  <c r="BB243" i="4"/>
  <c r="AT243" i="4"/>
  <c r="AL243" i="4"/>
  <c r="AD243" i="4"/>
  <c r="V243" i="4"/>
  <c r="N243" i="4"/>
  <c r="BI243" i="4"/>
  <c r="BA243" i="4"/>
  <c r="AS243" i="4"/>
  <c r="AK243" i="4"/>
  <c r="AC243" i="4"/>
  <c r="U243" i="4"/>
  <c r="M243" i="4"/>
  <c r="BH243" i="4"/>
  <c r="AZ243" i="4"/>
  <c r="AR243" i="4"/>
  <c r="AJ243" i="4"/>
  <c r="AB243" i="4"/>
  <c r="T243" i="4"/>
  <c r="L243" i="4"/>
  <c r="BG243" i="4"/>
  <c r="AY243" i="4"/>
  <c r="AQ243" i="4"/>
  <c r="AI243" i="4"/>
  <c r="AA243" i="4"/>
  <c r="S243" i="4"/>
  <c r="BF243" i="4"/>
  <c r="AX243" i="4"/>
  <c r="AP243" i="4"/>
  <c r="AH243" i="4"/>
  <c r="Z243" i="4"/>
  <c r="R243" i="4"/>
  <c r="BE243" i="4"/>
  <c r="AW243" i="4"/>
  <c r="AO243" i="4"/>
  <c r="AG243" i="4"/>
  <c r="Y243" i="4"/>
  <c r="Q243" i="4"/>
  <c r="BD243" i="4"/>
  <c r="AV243" i="4"/>
  <c r="AN243" i="4"/>
  <c r="AF243" i="4"/>
  <c r="X243" i="4"/>
  <c r="P243" i="4"/>
  <c r="BK243" i="4"/>
  <c r="BC243" i="4"/>
  <c r="AU243" i="4"/>
  <c r="AM243" i="4"/>
  <c r="AE243" i="4"/>
  <c r="W243" i="4"/>
  <c r="O243" i="4"/>
  <c r="BJ227" i="4"/>
  <c r="BB227" i="4"/>
  <c r="AT227" i="4"/>
  <c r="AL227" i="4"/>
  <c r="AD227" i="4"/>
  <c r="V227" i="4"/>
  <c r="N227" i="4"/>
  <c r="BI227" i="4"/>
  <c r="BA227" i="4"/>
  <c r="AS227" i="4"/>
  <c r="AK227" i="4"/>
  <c r="AC227" i="4"/>
  <c r="U227" i="4"/>
  <c r="M227" i="4"/>
  <c r="BH227" i="4"/>
  <c r="AZ227" i="4"/>
  <c r="AR227" i="4"/>
  <c r="AJ227" i="4"/>
  <c r="AB227" i="4"/>
  <c r="T227" i="4"/>
  <c r="L227" i="4"/>
  <c r="BG227" i="4"/>
  <c r="AY227" i="4"/>
  <c r="AQ227" i="4"/>
  <c r="AI227" i="4"/>
  <c r="AA227" i="4"/>
  <c r="S227" i="4"/>
  <c r="BF227" i="4"/>
  <c r="AX227" i="4"/>
  <c r="AP227" i="4"/>
  <c r="AH227" i="4"/>
  <c r="Z227" i="4"/>
  <c r="R227" i="4"/>
  <c r="BE227" i="4"/>
  <c r="AW227" i="4"/>
  <c r="AO227" i="4"/>
  <c r="AG227" i="4"/>
  <c r="Y227" i="4"/>
  <c r="Q227" i="4"/>
  <c r="BD227" i="4"/>
  <c r="AV227" i="4"/>
  <c r="AN227" i="4"/>
  <c r="AF227" i="4"/>
  <c r="X227" i="4"/>
  <c r="P227" i="4"/>
  <c r="BK227" i="4"/>
  <c r="BC227" i="4"/>
  <c r="AU227" i="4"/>
  <c r="AM227" i="4"/>
  <c r="AE227" i="4"/>
  <c r="W227" i="4"/>
  <c r="O227" i="4"/>
  <c r="AZ327" i="4"/>
  <c r="BI327" i="4"/>
  <c r="O327" i="4"/>
  <c r="X327" i="4"/>
  <c r="AO327" i="4"/>
  <c r="BF327" i="4"/>
  <c r="BI298" i="4"/>
  <c r="O298" i="4"/>
  <c r="X298" i="4"/>
  <c r="AO298" i="4"/>
  <c r="BF298" i="4"/>
  <c r="W282" i="4"/>
  <c r="P278" i="4"/>
  <c r="W266" i="4"/>
  <c r="P262" i="4"/>
  <c r="AC349" i="4"/>
  <c r="AX349" i="4"/>
  <c r="AO349" i="4"/>
  <c r="AJ349" i="4"/>
  <c r="AT349" i="4"/>
  <c r="BC349" i="4"/>
  <c r="BG327" i="4"/>
  <c r="AY327" i="4"/>
  <c r="BF311" i="4"/>
  <c r="AX311" i="4"/>
  <c r="AP311" i="4"/>
  <c r="AH311" i="4"/>
  <c r="Z311" i="4"/>
  <c r="R311" i="4"/>
  <c r="BE311" i="4"/>
  <c r="AW311" i="4"/>
  <c r="AO311" i="4"/>
  <c r="AG311" i="4"/>
  <c r="Y311" i="4"/>
  <c r="Q311" i="4"/>
  <c r="BD311" i="4"/>
  <c r="AV311" i="4"/>
  <c r="AN311" i="4"/>
  <c r="AF311" i="4"/>
  <c r="X311" i="4"/>
  <c r="P311" i="4"/>
  <c r="BK311" i="4"/>
  <c r="BC311" i="4"/>
  <c r="AU311" i="4"/>
  <c r="AM311" i="4"/>
  <c r="AE311" i="4"/>
  <c r="W311" i="4"/>
  <c r="O311" i="4"/>
  <c r="BJ311" i="4"/>
  <c r="BB311" i="4"/>
  <c r="AT311" i="4"/>
  <c r="AL311" i="4"/>
  <c r="AD311" i="4"/>
  <c r="V311" i="4"/>
  <c r="N311" i="4"/>
  <c r="BI311" i="4"/>
  <c r="BA311" i="4"/>
  <c r="AS311" i="4"/>
  <c r="AK311" i="4"/>
  <c r="AC311" i="4"/>
  <c r="U311" i="4"/>
  <c r="M311" i="4"/>
  <c r="BH311" i="4"/>
  <c r="AZ311" i="4"/>
  <c r="AR311" i="4"/>
  <c r="AJ311" i="4"/>
  <c r="AB311" i="4"/>
  <c r="T311" i="4"/>
  <c r="L311" i="4"/>
  <c r="AY311" i="4"/>
  <c r="AQ311" i="4"/>
  <c r="AI311" i="4"/>
  <c r="AA311" i="4"/>
  <c r="S311" i="4"/>
  <c r="BG311" i="4"/>
  <c r="V282" i="4"/>
  <c r="BB266" i="4"/>
  <c r="BD217" i="4"/>
  <c r="AV217" i="4"/>
  <c r="AN217" i="4"/>
  <c r="AF217" i="4"/>
  <c r="X217" i="4"/>
  <c r="P217" i="4"/>
  <c r="BK217" i="4"/>
  <c r="BC217" i="4"/>
  <c r="AU217" i="4"/>
  <c r="AM217" i="4"/>
  <c r="AE217" i="4"/>
  <c r="W217" i="4"/>
  <c r="O217" i="4"/>
  <c r="BJ217" i="4"/>
  <c r="BB217" i="4"/>
  <c r="AT217" i="4"/>
  <c r="AL217" i="4"/>
  <c r="AD217" i="4"/>
  <c r="V217" i="4"/>
  <c r="N217" i="4"/>
  <c r="BG217" i="4"/>
  <c r="AY217" i="4"/>
  <c r="AQ217" i="4"/>
  <c r="AI217" i="4"/>
  <c r="AA217" i="4"/>
  <c r="S217" i="4"/>
  <c r="AX217" i="4"/>
  <c r="AH217" i="4"/>
  <c r="R217" i="4"/>
  <c r="AW217" i="4"/>
  <c r="AG217" i="4"/>
  <c r="Q217" i="4"/>
  <c r="BI217" i="4"/>
  <c r="AS217" i="4"/>
  <c r="AC217" i="4"/>
  <c r="M217" i="4"/>
  <c r="BH217" i="4"/>
  <c r="AR217" i="4"/>
  <c r="AB217" i="4"/>
  <c r="L217" i="4"/>
  <c r="BF217" i="4"/>
  <c r="AP217" i="4"/>
  <c r="Z217" i="4"/>
  <c r="BE217" i="4"/>
  <c r="AO217" i="4"/>
  <c r="Y217" i="4"/>
  <c r="BA217" i="4"/>
  <c r="AK217" i="4"/>
  <c r="U217" i="4"/>
  <c r="AZ217" i="4"/>
  <c r="AJ217" i="4"/>
  <c r="T217" i="4"/>
  <c r="AW286" i="4"/>
  <c r="BI286" i="4"/>
  <c r="O286" i="4"/>
  <c r="AZ282" i="4"/>
  <c r="AQ278" i="4"/>
  <c r="M278" i="4"/>
  <c r="V278" i="4"/>
  <c r="AE278" i="4"/>
  <c r="AG270" i="4"/>
  <c r="AS270" i="4"/>
  <c r="BB270" i="4"/>
  <c r="BK270" i="4"/>
  <c r="AQ262" i="4"/>
  <c r="M262" i="4"/>
  <c r="V262" i="4"/>
  <c r="AE262" i="4"/>
  <c r="M418" i="4"/>
  <c r="AI418" i="4"/>
  <c r="Y418" i="4"/>
  <c r="BF418" i="4"/>
  <c r="O418" i="4"/>
  <c r="X418" i="4"/>
  <c r="M416" i="4"/>
  <c r="O416" i="4"/>
  <c r="AK416" i="4"/>
  <c r="L416" i="4"/>
  <c r="X416" i="4"/>
  <c r="AO416" i="4"/>
  <c r="BF416" i="4"/>
  <c r="AO408" i="4"/>
  <c r="L408" i="4"/>
  <c r="AS408" i="4"/>
  <c r="AA408" i="4"/>
  <c r="BH408" i="4"/>
  <c r="Z408" i="4"/>
  <c r="AB295" i="4"/>
  <c r="AK295" i="4"/>
  <c r="AT295" i="4"/>
  <c r="BC295" i="4"/>
  <c r="Q295" i="4"/>
  <c r="AH295" i="4"/>
  <c r="AV282" i="4"/>
  <c r="BA282" i="4"/>
  <c r="R282" i="4"/>
  <c r="AI282" i="4"/>
  <c r="U266" i="4"/>
  <c r="AG266" i="4"/>
  <c r="AX266" i="4"/>
  <c r="AP262" i="4"/>
  <c r="BF239" i="4"/>
  <c r="AX239" i="4"/>
  <c r="AP239" i="4"/>
  <c r="AH239" i="4"/>
  <c r="Z239" i="4"/>
  <c r="R239" i="4"/>
  <c r="BE239" i="4"/>
  <c r="AW239" i="4"/>
  <c r="AO239" i="4"/>
  <c r="AG239" i="4"/>
  <c r="Y239" i="4"/>
  <c r="Q239" i="4"/>
  <c r="BD239" i="4"/>
  <c r="AV239" i="4"/>
  <c r="AN239" i="4"/>
  <c r="AF239" i="4"/>
  <c r="X239" i="4"/>
  <c r="P239" i="4"/>
  <c r="BK239" i="4"/>
  <c r="BC239" i="4"/>
  <c r="AU239" i="4"/>
  <c r="AM239" i="4"/>
  <c r="AE239" i="4"/>
  <c r="W239" i="4"/>
  <c r="O239" i="4"/>
  <c r="BJ239" i="4"/>
  <c r="BB239" i="4"/>
  <c r="AT239" i="4"/>
  <c r="AL239" i="4"/>
  <c r="AD239" i="4"/>
  <c r="V239" i="4"/>
  <c r="N239" i="4"/>
  <c r="BI239" i="4"/>
  <c r="BA239" i="4"/>
  <c r="AS239" i="4"/>
  <c r="AK239" i="4"/>
  <c r="AC239" i="4"/>
  <c r="U239" i="4"/>
  <c r="M239" i="4"/>
  <c r="BH239" i="4"/>
  <c r="AZ239" i="4"/>
  <c r="AR239" i="4"/>
  <c r="AJ239" i="4"/>
  <c r="AB239" i="4"/>
  <c r="T239" i="4"/>
  <c r="L239" i="4"/>
  <c r="BG239" i="4"/>
  <c r="AY239" i="4"/>
  <c r="AQ239" i="4"/>
  <c r="AI239" i="4"/>
  <c r="AA239" i="4"/>
  <c r="S239" i="4"/>
  <c r="BF223" i="4"/>
  <c r="AX223" i="4"/>
  <c r="AP223" i="4"/>
  <c r="AH223" i="4"/>
  <c r="Z223" i="4"/>
  <c r="R223" i="4"/>
  <c r="BE223" i="4"/>
  <c r="AW223" i="4"/>
  <c r="AO223" i="4"/>
  <c r="AG223" i="4"/>
  <c r="Y223" i="4"/>
  <c r="Q223" i="4"/>
  <c r="BD223" i="4"/>
  <c r="AV223" i="4"/>
  <c r="AN223" i="4"/>
  <c r="AF223" i="4"/>
  <c r="X223" i="4"/>
  <c r="P223" i="4"/>
  <c r="BK223" i="4"/>
  <c r="BC223" i="4"/>
  <c r="AU223" i="4"/>
  <c r="AM223" i="4"/>
  <c r="AE223" i="4"/>
  <c r="W223" i="4"/>
  <c r="O223" i="4"/>
  <c r="BJ223" i="4"/>
  <c r="BB223" i="4"/>
  <c r="AT223" i="4"/>
  <c r="AL223" i="4"/>
  <c r="AD223" i="4"/>
  <c r="V223" i="4"/>
  <c r="N223" i="4"/>
  <c r="BI223" i="4"/>
  <c r="BA223" i="4"/>
  <c r="AS223" i="4"/>
  <c r="AK223" i="4"/>
  <c r="AC223" i="4"/>
  <c r="U223" i="4"/>
  <c r="M223" i="4"/>
  <c r="BH223" i="4"/>
  <c r="AZ223" i="4"/>
  <c r="AR223" i="4"/>
  <c r="AJ223" i="4"/>
  <c r="AB223" i="4"/>
  <c r="BG223" i="4"/>
  <c r="AY223" i="4"/>
  <c r="AQ223" i="4"/>
  <c r="AI223" i="4"/>
  <c r="AA223" i="4"/>
  <c r="S223" i="4"/>
  <c r="T223" i="4"/>
  <c r="L223" i="4"/>
  <c r="BC219" i="4"/>
  <c r="S212" i="4"/>
  <c r="M210" i="4"/>
  <c r="BI204" i="4"/>
  <c r="AS204" i="4"/>
  <c r="AC204" i="4"/>
  <c r="M204" i="4"/>
  <c r="BF204" i="4"/>
  <c r="AP204" i="4"/>
  <c r="Z204" i="4"/>
  <c r="BB204" i="4"/>
  <c r="AL204" i="4"/>
  <c r="V204" i="4"/>
  <c r="BA204" i="4"/>
  <c r="AK204" i="4"/>
  <c r="U204" i="4"/>
  <c r="BF199" i="4"/>
  <c r="AX199" i="4"/>
  <c r="AP199" i="4"/>
  <c r="AH199" i="4"/>
  <c r="Z199" i="4"/>
  <c r="R199" i="4"/>
  <c r="BE199" i="4"/>
  <c r="AW199" i="4"/>
  <c r="AO199" i="4"/>
  <c r="AG199" i="4"/>
  <c r="Y199" i="4"/>
  <c r="Q199" i="4"/>
  <c r="BD199" i="4"/>
  <c r="AV199" i="4"/>
  <c r="AN199" i="4"/>
  <c r="AF199" i="4"/>
  <c r="X199" i="4"/>
  <c r="P199" i="4"/>
  <c r="BI199" i="4"/>
  <c r="BA199" i="4"/>
  <c r="AS199" i="4"/>
  <c r="AK199" i="4"/>
  <c r="AC199" i="4"/>
  <c r="U199" i="4"/>
  <c r="M199" i="4"/>
  <c r="BG199" i="4"/>
  <c r="AQ199" i="4"/>
  <c r="AA199" i="4"/>
  <c r="BC199" i="4"/>
  <c r="AM199" i="4"/>
  <c r="W199" i="4"/>
  <c r="BB199" i="4"/>
  <c r="AL199" i="4"/>
  <c r="V199" i="4"/>
  <c r="AZ199" i="4"/>
  <c r="AJ199" i="4"/>
  <c r="T199" i="4"/>
  <c r="AY199" i="4"/>
  <c r="AI199" i="4"/>
  <c r="S199" i="4"/>
  <c r="BK199" i="4"/>
  <c r="AU199" i="4"/>
  <c r="AE199" i="4"/>
  <c r="O199" i="4"/>
  <c r="BJ199" i="4"/>
  <c r="AT199" i="4"/>
  <c r="AD199" i="4"/>
  <c r="N199" i="4"/>
  <c r="BH199" i="4"/>
  <c r="AR199" i="4"/>
  <c r="AB199" i="4"/>
  <c r="L199" i="4"/>
  <c r="AZ191" i="4"/>
  <c r="AR226" i="4"/>
  <c r="BA226" i="4"/>
  <c r="BJ226" i="4"/>
  <c r="P226" i="4"/>
  <c r="AG226" i="4"/>
  <c r="AX226" i="4"/>
  <c r="AV218" i="4"/>
  <c r="BB218" i="4"/>
  <c r="R218" i="4"/>
  <c r="AI218" i="4"/>
  <c r="AZ215" i="4"/>
  <c r="AR210" i="4"/>
  <c r="AH204" i="4"/>
  <c r="L194" i="4"/>
  <c r="AV190" i="4"/>
  <c r="BH160" i="4"/>
  <c r="AZ160" i="4"/>
  <c r="AR160" i="4"/>
  <c r="AJ160" i="4"/>
  <c r="AB160" i="4"/>
  <c r="T160" i="4"/>
  <c r="L160" i="4"/>
  <c r="BG160" i="4"/>
  <c r="AY160" i="4"/>
  <c r="AQ160" i="4"/>
  <c r="AI160" i="4"/>
  <c r="AA160" i="4"/>
  <c r="S160" i="4"/>
  <c r="BF160" i="4"/>
  <c r="AX160" i="4"/>
  <c r="AP160" i="4"/>
  <c r="AH160" i="4"/>
  <c r="Z160" i="4"/>
  <c r="R160" i="4"/>
  <c r="BD160" i="4"/>
  <c r="AV160" i="4"/>
  <c r="AN160" i="4"/>
  <c r="AF160" i="4"/>
  <c r="X160" i="4"/>
  <c r="P160" i="4"/>
  <c r="BJ160" i="4"/>
  <c r="BB160" i="4"/>
  <c r="AT160" i="4"/>
  <c r="AL160" i="4"/>
  <c r="AD160" i="4"/>
  <c r="V160" i="4"/>
  <c r="N160" i="4"/>
  <c r="BI160" i="4"/>
  <c r="BA160" i="4"/>
  <c r="AS160" i="4"/>
  <c r="AK160" i="4"/>
  <c r="AC160" i="4"/>
  <c r="U160" i="4"/>
  <c r="M160" i="4"/>
  <c r="AU160" i="4"/>
  <c r="O160" i="4"/>
  <c r="AO160" i="4"/>
  <c r="AM160" i="4"/>
  <c r="AG160" i="4"/>
  <c r="BK160" i="4"/>
  <c r="AE160" i="4"/>
  <c r="BE160" i="4"/>
  <c r="Y160" i="4"/>
  <c r="BC160" i="4"/>
  <c r="W160" i="4"/>
  <c r="AW160" i="4"/>
  <c r="Q160" i="4"/>
  <c r="BH144" i="4"/>
  <c r="AZ144" i="4"/>
  <c r="AR144" i="4"/>
  <c r="AJ144" i="4"/>
  <c r="AB144" i="4"/>
  <c r="T144" i="4"/>
  <c r="L144" i="4"/>
  <c r="BG144" i="4"/>
  <c r="AY144" i="4"/>
  <c r="AQ144" i="4"/>
  <c r="AI144" i="4"/>
  <c r="AA144" i="4"/>
  <c r="S144" i="4"/>
  <c r="BF144" i="4"/>
  <c r="AX144" i="4"/>
  <c r="AP144" i="4"/>
  <c r="AH144" i="4"/>
  <c r="Z144" i="4"/>
  <c r="R144" i="4"/>
  <c r="BD144" i="4"/>
  <c r="AV144" i="4"/>
  <c r="AN144" i="4"/>
  <c r="AF144" i="4"/>
  <c r="X144" i="4"/>
  <c r="P144" i="4"/>
  <c r="BA144" i="4"/>
  <c r="AK144" i="4"/>
  <c r="U144" i="4"/>
  <c r="AW144" i="4"/>
  <c r="AG144" i="4"/>
  <c r="Q144" i="4"/>
  <c r="BK144" i="4"/>
  <c r="AU144" i="4"/>
  <c r="AE144" i="4"/>
  <c r="O144" i="4"/>
  <c r="BJ144" i="4"/>
  <c r="AT144" i="4"/>
  <c r="AD144" i="4"/>
  <c r="N144" i="4"/>
  <c r="BI144" i="4"/>
  <c r="AS144" i="4"/>
  <c r="AC144" i="4"/>
  <c r="M144" i="4"/>
  <c r="BE144" i="4"/>
  <c r="AO144" i="4"/>
  <c r="Y144" i="4"/>
  <c r="BC144" i="4"/>
  <c r="AM144" i="4"/>
  <c r="W144" i="4"/>
  <c r="BB144" i="4"/>
  <c r="AL144" i="4"/>
  <c r="V144" i="4"/>
  <c r="S215" i="4"/>
  <c r="BD210" i="4"/>
  <c r="BD194" i="4"/>
  <c r="L190" i="4"/>
  <c r="AT181" i="4"/>
  <c r="V181" i="4"/>
  <c r="AV157" i="4"/>
  <c r="P157" i="4"/>
  <c r="AT157" i="4"/>
  <c r="N157" i="4"/>
  <c r="AN157" i="4"/>
  <c r="AL157" i="4"/>
  <c r="AF157" i="4"/>
  <c r="BJ157" i="4"/>
  <c r="AD157" i="4"/>
  <c r="BB141" i="4"/>
  <c r="AL141" i="4"/>
  <c r="V141" i="4"/>
  <c r="BJ125" i="4"/>
  <c r="AT125" i="4"/>
  <c r="AD125" i="4"/>
  <c r="N125" i="4"/>
  <c r="BI125" i="4"/>
  <c r="AS125" i="4"/>
  <c r="AC125" i="4"/>
  <c r="M125" i="4"/>
  <c r="BD125" i="4"/>
  <c r="AN125" i="4"/>
  <c r="X125" i="4"/>
  <c r="BB125" i="4"/>
  <c r="AL125" i="4"/>
  <c r="V125" i="4"/>
  <c r="AQ190" i="4"/>
  <c r="M190" i="4"/>
  <c r="V190" i="4"/>
  <c r="AE190" i="4"/>
  <c r="AU219" i="4"/>
  <c r="AD215" i="4"/>
  <c r="AB212" i="4"/>
  <c r="AM212" i="4"/>
  <c r="AB204" i="4"/>
  <c r="AM204" i="4"/>
  <c r="AV204" i="4"/>
  <c r="AB196" i="4"/>
  <c r="AM196" i="4"/>
  <c r="AV196" i="4"/>
  <c r="BH191" i="4"/>
  <c r="M234" i="4"/>
  <c r="V234" i="4"/>
  <c r="AE234" i="4"/>
  <c r="AN234" i="4"/>
  <c r="BE234" i="4"/>
  <c r="AA234" i="4"/>
  <c r="Q219" i="4"/>
  <c r="AB219" i="4"/>
  <c r="AK219" i="4"/>
  <c r="AT219" i="4"/>
  <c r="T210" i="4"/>
  <c r="AQ191" i="4"/>
  <c r="BI191" i="4"/>
  <c r="Y191" i="4"/>
  <c r="AP191" i="4"/>
  <c r="BG215" i="4"/>
  <c r="BA215" i="4"/>
  <c r="Q215" i="4"/>
  <c r="AH215" i="4"/>
  <c r="N210" i="4"/>
  <c r="Y210" i="4"/>
  <c r="AP210" i="4"/>
  <c r="BG210" i="4"/>
  <c r="AT194" i="4"/>
  <c r="BE194" i="4"/>
  <c r="AA194" i="4"/>
  <c r="W191" i="4"/>
  <c r="BF183" i="4"/>
  <c r="BI183" i="4"/>
  <c r="BE183" i="4"/>
  <c r="AW183" i="4"/>
  <c r="AO183" i="4"/>
  <c r="AG183" i="4"/>
  <c r="Y183" i="4"/>
  <c r="Q183" i="4"/>
  <c r="BD183" i="4"/>
  <c r="AV183" i="4"/>
  <c r="AN183" i="4"/>
  <c r="AF183" i="4"/>
  <c r="X183" i="4"/>
  <c r="P183" i="4"/>
  <c r="BC183" i="4"/>
  <c r="AU183" i="4"/>
  <c r="AM183" i="4"/>
  <c r="AE183" i="4"/>
  <c r="W183" i="4"/>
  <c r="O183" i="4"/>
  <c r="BB183" i="4"/>
  <c r="AT183" i="4"/>
  <c r="AL183" i="4"/>
  <c r="AD183" i="4"/>
  <c r="V183" i="4"/>
  <c r="N183" i="4"/>
  <c r="BK183" i="4"/>
  <c r="BA183" i="4"/>
  <c r="AS183" i="4"/>
  <c r="AK183" i="4"/>
  <c r="AC183" i="4"/>
  <c r="U183" i="4"/>
  <c r="M183" i="4"/>
  <c r="BH183" i="4"/>
  <c r="AY183" i="4"/>
  <c r="AQ183" i="4"/>
  <c r="AI183" i="4"/>
  <c r="AA183" i="4"/>
  <c r="S183" i="4"/>
  <c r="BG183" i="4"/>
  <c r="AX183" i="4"/>
  <c r="AP183" i="4"/>
  <c r="AH183" i="4"/>
  <c r="Z183" i="4"/>
  <c r="R183" i="4"/>
  <c r="BJ183" i="4"/>
  <c r="AZ183" i="4"/>
  <c r="AR183" i="4"/>
  <c r="AJ183" i="4"/>
  <c r="AB183" i="4"/>
  <c r="T183" i="4"/>
  <c r="L183" i="4"/>
  <c r="L242" i="4"/>
  <c r="U242" i="4"/>
  <c r="AD242" i="4"/>
  <c r="AM242" i="4"/>
  <c r="AV242" i="4"/>
  <c r="R242" i="4"/>
  <c r="AI242" i="4"/>
  <c r="W215" i="4"/>
  <c r="AE210" i="4"/>
  <c r="BB191" i="4"/>
  <c r="BF154" i="4"/>
  <c r="AX154" i="4"/>
  <c r="AP154" i="4"/>
  <c r="AH154" i="4"/>
  <c r="Z154" i="4"/>
  <c r="R154" i="4"/>
  <c r="BE154" i="4"/>
  <c r="AW154" i="4"/>
  <c r="AO154" i="4"/>
  <c r="AG154" i="4"/>
  <c r="Y154" i="4"/>
  <c r="Q154" i="4"/>
  <c r="BD154" i="4"/>
  <c r="AV154" i="4"/>
  <c r="AN154" i="4"/>
  <c r="AF154" i="4"/>
  <c r="X154" i="4"/>
  <c r="P154" i="4"/>
  <c r="BJ154" i="4"/>
  <c r="BB154" i="4"/>
  <c r="AT154" i="4"/>
  <c r="AL154" i="4"/>
  <c r="AD154" i="4"/>
  <c r="V154" i="4"/>
  <c r="N154" i="4"/>
  <c r="BH154" i="4"/>
  <c r="AZ154" i="4"/>
  <c r="AR154" i="4"/>
  <c r="AJ154" i="4"/>
  <c r="AB154" i="4"/>
  <c r="T154" i="4"/>
  <c r="L154" i="4"/>
  <c r="BG154" i="4"/>
  <c r="AY154" i="4"/>
  <c r="AQ154" i="4"/>
  <c r="AI154" i="4"/>
  <c r="AA154" i="4"/>
  <c r="S154" i="4"/>
  <c r="BC154" i="4"/>
  <c r="W154" i="4"/>
  <c r="BA154" i="4"/>
  <c r="U154" i="4"/>
  <c r="AU154" i="4"/>
  <c r="O154" i="4"/>
  <c r="AS154" i="4"/>
  <c r="M154" i="4"/>
  <c r="AM154" i="4"/>
  <c r="AK154" i="4"/>
  <c r="BK154" i="4"/>
  <c r="AE154" i="4"/>
  <c r="BI154" i="4"/>
  <c r="AC154" i="4"/>
  <c r="AP148" i="4"/>
  <c r="AJ143" i="4"/>
  <c r="W141" i="4"/>
  <c r="AG141" i="4"/>
  <c r="AX141" i="4"/>
  <c r="BF135" i="4"/>
  <c r="AZ133" i="4"/>
  <c r="AN126" i="4"/>
  <c r="S124" i="4"/>
  <c r="BK122" i="4"/>
  <c r="AU122" i="4"/>
  <c r="AE122" i="4"/>
  <c r="O122" i="4"/>
  <c r="BI122" i="4"/>
  <c r="AS122" i="4"/>
  <c r="AC122" i="4"/>
  <c r="M122" i="4"/>
  <c r="BH122" i="4"/>
  <c r="AR122" i="4"/>
  <c r="AB122" i="4"/>
  <c r="L122" i="4"/>
  <c r="BC122" i="4"/>
  <c r="AM122" i="4"/>
  <c r="W122" i="4"/>
  <c r="BA122" i="4"/>
  <c r="AK122" i="4"/>
  <c r="U122" i="4"/>
  <c r="AY114" i="4"/>
  <c r="BB109" i="4"/>
  <c r="AQ220" i="4"/>
  <c r="R220" i="4"/>
  <c r="BB220" i="4"/>
  <c r="BF220" i="4"/>
  <c r="O220" i="4"/>
  <c r="X220" i="4"/>
  <c r="AO220" i="4"/>
  <c r="BD164" i="4"/>
  <c r="AV164" i="4"/>
  <c r="AN164" i="4"/>
  <c r="AF164" i="4"/>
  <c r="X164" i="4"/>
  <c r="P164" i="4"/>
  <c r="BK164" i="4"/>
  <c r="BC164" i="4"/>
  <c r="AU164" i="4"/>
  <c r="AM164" i="4"/>
  <c r="AE164" i="4"/>
  <c r="W164" i="4"/>
  <c r="O164" i="4"/>
  <c r="BJ164" i="4"/>
  <c r="BB164" i="4"/>
  <c r="AT164" i="4"/>
  <c r="AL164" i="4"/>
  <c r="AD164" i="4"/>
  <c r="V164" i="4"/>
  <c r="N164" i="4"/>
  <c r="BH164" i="4"/>
  <c r="AZ164" i="4"/>
  <c r="AR164" i="4"/>
  <c r="AJ164" i="4"/>
  <c r="AB164" i="4"/>
  <c r="T164" i="4"/>
  <c r="L164" i="4"/>
  <c r="BF164" i="4"/>
  <c r="AX164" i="4"/>
  <c r="AP164" i="4"/>
  <c r="AH164" i="4"/>
  <c r="Z164" i="4"/>
  <c r="R164" i="4"/>
  <c r="BE164" i="4"/>
  <c r="AW164" i="4"/>
  <c r="AO164" i="4"/>
  <c r="AG164" i="4"/>
  <c r="Y164" i="4"/>
  <c r="Q164" i="4"/>
  <c r="AS164" i="4"/>
  <c r="M164" i="4"/>
  <c r="AQ164" i="4"/>
  <c r="AK164" i="4"/>
  <c r="AI164" i="4"/>
  <c r="BI164" i="4"/>
  <c r="AC164" i="4"/>
  <c r="BG164" i="4"/>
  <c r="AA164" i="4"/>
  <c r="BA164" i="4"/>
  <c r="U164" i="4"/>
  <c r="AY164" i="4"/>
  <c r="S164" i="4"/>
  <c r="AB157" i="4"/>
  <c r="AK157" i="4"/>
  <c r="AU157" i="4"/>
  <c r="BE157" i="4"/>
  <c r="AA157" i="4"/>
  <c r="BA156" i="4"/>
  <c r="U156" i="4"/>
  <c r="AV150" i="4"/>
  <c r="V149" i="4"/>
  <c r="AS141" i="4"/>
  <c r="AI134" i="4"/>
  <c r="P133" i="4"/>
  <c r="Q133" i="4"/>
  <c r="AH133" i="4"/>
  <c r="AY133" i="4"/>
  <c r="W126" i="4"/>
  <c r="AY122" i="4"/>
  <c r="AX116" i="4"/>
  <c r="AH116" i="4"/>
  <c r="R116" i="4"/>
  <c r="AW116" i="4"/>
  <c r="AG116" i="4"/>
  <c r="Q116" i="4"/>
  <c r="BI116" i="4"/>
  <c r="AS116" i="4"/>
  <c r="AC116" i="4"/>
  <c r="M116" i="4"/>
  <c r="BF116" i="4"/>
  <c r="AP116" i="4"/>
  <c r="Z116" i="4"/>
  <c r="BE116" i="4"/>
  <c r="AO116" i="4"/>
  <c r="Y116" i="4"/>
  <c r="BE111" i="4"/>
  <c r="AW111" i="4"/>
  <c r="AO111" i="4"/>
  <c r="AG111" i="4"/>
  <c r="Y111" i="4"/>
  <c r="Q111" i="4"/>
  <c r="BD111" i="4"/>
  <c r="AV111" i="4"/>
  <c r="AN111" i="4"/>
  <c r="AF111" i="4"/>
  <c r="X111" i="4"/>
  <c r="P111" i="4"/>
  <c r="BK111" i="4"/>
  <c r="BC111" i="4"/>
  <c r="AU111" i="4"/>
  <c r="AM111" i="4"/>
  <c r="AE111" i="4"/>
  <c r="W111" i="4"/>
  <c r="O111" i="4"/>
  <c r="BI111" i="4"/>
  <c r="BA111" i="4"/>
  <c r="AS111" i="4"/>
  <c r="AK111" i="4"/>
  <c r="AC111" i="4"/>
  <c r="U111" i="4"/>
  <c r="M111" i="4"/>
  <c r="BH111" i="4"/>
  <c r="AR111" i="4"/>
  <c r="AB111" i="4"/>
  <c r="L111" i="4"/>
  <c r="BG111" i="4"/>
  <c r="AQ111" i="4"/>
  <c r="AA111" i="4"/>
  <c r="BF111" i="4"/>
  <c r="AP111" i="4"/>
  <c r="Z111" i="4"/>
  <c r="BB111" i="4"/>
  <c r="AL111" i="4"/>
  <c r="V111" i="4"/>
  <c r="AZ111" i="4"/>
  <c r="AJ111" i="4"/>
  <c r="T111" i="4"/>
  <c r="AY111" i="4"/>
  <c r="AI111" i="4"/>
  <c r="S111" i="4"/>
  <c r="AX111" i="4"/>
  <c r="AH111" i="4"/>
  <c r="R111" i="4"/>
  <c r="BJ111" i="4"/>
  <c r="AT111" i="4"/>
  <c r="AD111" i="4"/>
  <c r="N111" i="4"/>
  <c r="X150" i="4"/>
  <c r="AJ146" i="4"/>
  <c r="BF138" i="4"/>
  <c r="AX138" i="4"/>
  <c r="AP138" i="4"/>
  <c r="AH138" i="4"/>
  <c r="Z138" i="4"/>
  <c r="R138" i="4"/>
  <c r="BE138" i="4"/>
  <c r="AW138" i="4"/>
  <c r="AO138" i="4"/>
  <c r="AG138" i="4"/>
  <c r="Y138" i="4"/>
  <c r="Q138" i="4"/>
  <c r="BD138" i="4"/>
  <c r="AV138" i="4"/>
  <c r="AN138" i="4"/>
  <c r="AF138" i="4"/>
  <c r="X138" i="4"/>
  <c r="P138" i="4"/>
  <c r="BJ138" i="4"/>
  <c r="BB138" i="4"/>
  <c r="AT138" i="4"/>
  <c r="AL138" i="4"/>
  <c r="AD138" i="4"/>
  <c r="V138" i="4"/>
  <c r="N138" i="4"/>
  <c r="BI138" i="4"/>
  <c r="AS138" i="4"/>
  <c r="AC138" i="4"/>
  <c r="M138" i="4"/>
  <c r="BH138" i="4"/>
  <c r="AR138" i="4"/>
  <c r="AB138" i="4"/>
  <c r="L138" i="4"/>
  <c r="BG138" i="4"/>
  <c r="AQ138" i="4"/>
  <c r="AA138" i="4"/>
  <c r="BC138" i="4"/>
  <c r="AM138" i="4"/>
  <c r="W138" i="4"/>
  <c r="BA138" i="4"/>
  <c r="AK138" i="4"/>
  <c r="U138" i="4"/>
  <c r="AZ138" i="4"/>
  <c r="AJ138" i="4"/>
  <c r="T138" i="4"/>
  <c r="AY138" i="4"/>
  <c r="AI138" i="4"/>
  <c r="S138" i="4"/>
  <c r="BK138" i="4"/>
  <c r="AU138" i="4"/>
  <c r="AE138" i="4"/>
  <c r="O138" i="4"/>
  <c r="AI126" i="4"/>
  <c r="P125" i="4"/>
  <c r="Q125" i="4"/>
  <c r="AH125" i="4"/>
  <c r="AY125" i="4"/>
  <c r="AC114" i="4"/>
  <c r="S108" i="4"/>
  <c r="BI88" i="4"/>
  <c r="BA88" i="4"/>
  <c r="AS88" i="4"/>
  <c r="AK88" i="4"/>
  <c r="AC88" i="4"/>
  <c r="U88" i="4"/>
  <c r="M88" i="4"/>
  <c r="BH88" i="4"/>
  <c r="AZ88" i="4"/>
  <c r="AR88" i="4"/>
  <c r="AJ88" i="4"/>
  <c r="AB88" i="4"/>
  <c r="T88" i="4"/>
  <c r="L88" i="4"/>
  <c r="BG88" i="4"/>
  <c r="AY88" i="4"/>
  <c r="AQ88" i="4"/>
  <c r="AI88" i="4"/>
  <c r="AA88" i="4"/>
  <c r="S88" i="4"/>
  <c r="BF88" i="4"/>
  <c r="AX88" i="4"/>
  <c r="AP88" i="4"/>
  <c r="AH88" i="4"/>
  <c r="Z88" i="4"/>
  <c r="R88" i="4"/>
  <c r="BE88" i="4"/>
  <c r="AW88" i="4"/>
  <c r="AO88" i="4"/>
  <c r="AG88" i="4"/>
  <c r="Y88" i="4"/>
  <c r="Q88" i="4"/>
  <c r="BD88" i="4"/>
  <c r="AV88" i="4"/>
  <c r="AN88" i="4"/>
  <c r="AF88" i="4"/>
  <c r="X88" i="4"/>
  <c r="P88" i="4"/>
  <c r="BK88" i="4"/>
  <c r="BC88" i="4"/>
  <c r="AU88" i="4"/>
  <c r="AM88" i="4"/>
  <c r="AE88" i="4"/>
  <c r="W88" i="4"/>
  <c r="O88" i="4"/>
  <c r="BJ88" i="4"/>
  <c r="BB88" i="4"/>
  <c r="AT88" i="4"/>
  <c r="AL88" i="4"/>
  <c r="AD88" i="4"/>
  <c r="V88" i="4"/>
  <c r="N88" i="4"/>
  <c r="BI80" i="4"/>
  <c r="BA80" i="4"/>
  <c r="AS80" i="4"/>
  <c r="AK80" i="4"/>
  <c r="AC80" i="4"/>
  <c r="U80" i="4"/>
  <c r="M80" i="4"/>
  <c r="BH80" i="4"/>
  <c r="AZ80" i="4"/>
  <c r="AR80" i="4"/>
  <c r="AJ80" i="4"/>
  <c r="AB80" i="4"/>
  <c r="T80" i="4"/>
  <c r="L80" i="4"/>
  <c r="BG80" i="4"/>
  <c r="AY80" i="4"/>
  <c r="AQ80" i="4"/>
  <c r="AI80" i="4"/>
  <c r="AA80" i="4"/>
  <c r="S80" i="4"/>
  <c r="BF80" i="4"/>
  <c r="AX80" i="4"/>
  <c r="AP80" i="4"/>
  <c r="AH80" i="4"/>
  <c r="Z80" i="4"/>
  <c r="R80" i="4"/>
  <c r="BE80" i="4"/>
  <c r="AW80" i="4"/>
  <c r="AO80" i="4"/>
  <c r="AG80" i="4"/>
  <c r="Y80" i="4"/>
  <c r="Q80" i="4"/>
  <c r="BD80" i="4"/>
  <c r="AV80" i="4"/>
  <c r="AN80" i="4"/>
  <c r="AF80" i="4"/>
  <c r="X80" i="4"/>
  <c r="P80" i="4"/>
  <c r="BK80" i="4"/>
  <c r="BC80" i="4"/>
  <c r="AU80" i="4"/>
  <c r="AM80" i="4"/>
  <c r="AE80" i="4"/>
  <c r="W80" i="4"/>
  <c r="O80" i="4"/>
  <c r="BJ80" i="4"/>
  <c r="BB80" i="4"/>
  <c r="AT80" i="4"/>
  <c r="AL80" i="4"/>
  <c r="AD80" i="4"/>
  <c r="V80" i="4"/>
  <c r="N80" i="4"/>
  <c r="BI72" i="4"/>
  <c r="BA72" i="4"/>
  <c r="AS72" i="4"/>
  <c r="AK72" i="4"/>
  <c r="AC72" i="4"/>
  <c r="U72" i="4"/>
  <c r="M72" i="4"/>
  <c r="BH72" i="4"/>
  <c r="AZ72" i="4"/>
  <c r="AR72" i="4"/>
  <c r="AJ72" i="4"/>
  <c r="AB72" i="4"/>
  <c r="T72" i="4"/>
  <c r="L72" i="4"/>
  <c r="BG72" i="4"/>
  <c r="AY72" i="4"/>
  <c r="AQ72" i="4"/>
  <c r="AI72" i="4"/>
  <c r="AA72" i="4"/>
  <c r="S72" i="4"/>
  <c r="BF72" i="4"/>
  <c r="AX72" i="4"/>
  <c r="AP72" i="4"/>
  <c r="AH72" i="4"/>
  <c r="Z72" i="4"/>
  <c r="R72" i="4"/>
  <c r="BE72" i="4"/>
  <c r="AW72" i="4"/>
  <c r="AO72" i="4"/>
  <c r="AG72" i="4"/>
  <c r="Y72" i="4"/>
  <c r="Q72" i="4"/>
  <c r="BD72" i="4"/>
  <c r="AV72" i="4"/>
  <c r="AN72" i="4"/>
  <c r="AF72" i="4"/>
  <c r="X72" i="4"/>
  <c r="P72" i="4"/>
  <c r="BK72" i="4"/>
  <c r="BC72" i="4"/>
  <c r="AU72" i="4"/>
  <c r="AM72" i="4"/>
  <c r="AE72" i="4"/>
  <c r="W72" i="4"/>
  <c r="O72" i="4"/>
  <c r="BJ72" i="4"/>
  <c r="BB72" i="4"/>
  <c r="AT72" i="4"/>
  <c r="AL72" i="4"/>
  <c r="AD72" i="4"/>
  <c r="V72" i="4"/>
  <c r="N72" i="4"/>
  <c r="BI32" i="4"/>
  <c r="BA32" i="4"/>
  <c r="AS32" i="4"/>
  <c r="AK32" i="4"/>
  <c r="AC32" i="4"/>
  <c r="U32" i="4"/>
  <c r="M32" i="4"/>
  <c r="BH32" i="4"/>
  <c r="AZ32" i="4"/>
  <c r="AR32" i="4"/>
  <c r="AJ32" i="4"/>
  <c r="AB32" i="4"/>
  <c r="T32" i="4"/>
  <c r="L32" i="4"/>
  <c r="BG32" i="4"/>
  <c r="AY32" i="4"/>
  <c r="AQ32" i="4"/>
  <c r="AI32" i="4"/>
  <c r="AA32" i="4"/>
  <c r="S32" i="4"/>
  <c r="BD32" i="4"/>
  <c r="AV32" i="4"/>
  <c r="AN32" i="4"/>
  <c r="AF32" i="4"/>
  <c r="X32" i="4"/>
  <c r="P32" i="4"/>
  <c r="AW32" i="4"/>
  <c r="AG32" i="4"/>
  <c r="Q32" i="4"/>
  <c r="BK32" i="4"/>
  <c r="AU32" i="4"/>
  <c r="AE32" i="4"/>
  <c r="O32" i="4"/>
  <c r="BJ32" i="4"/>
  <c r="AT32" i="4"/>
  <c r="AD32" i="4"/>
  <c r="N32" i="4"/>
  <c r="BF32" i="4"/>
  <c r="AP32" i="4"/>
  <c r="Z32" i="4"/>
  <c r="BE32" i="4"/>
  <c r="AO32" i="4"/>
  <c r="Y32" i="4"/>
  <c r="BC32" i="4"/>
  <c r="AM32" i="4"/>
  <c r="W32" i="4"/>
  <c r="BB32" i="4"/>
  <c r="AL32" i="4"/>
  <c r="V32" i="4"/>
  <c r="AX32" i="4"/>
  <c r="AH32" i="4"/>
  <c r="R32" i="4"/>
  <c r="AJ165" i="4"/>
  <c r="AS165" i="4"/>
  <c r="BC165" i="4"/>
  <c r="R165" i="4"/>
  <c r="AI165" i="4"/>
  <c r="AO150" i="4"/>
  <c r="AX148" i="4"/>
  <c r="AH148" i="4"/>
  <c r="R148" i="4"/>
  <c r="BD132" i="4"/>
  <c r="AV132" i="4"/>
  <c r="AN132" i="4"/>
  <c r="AF132" i="4"/>
  <c r="X132" i="4"/>
  <c r="P132" i="4"/>
  <c r="BK132" i="4"/>
  <c r="BC132" i="4"/>
  <c r="AU132" i="4"/>
  <c r="AM132" i="4"/>
  <c r="AE132" i="4"/>
  <c r="W132" i="4"/>
  <c r="O132" i="4"/>
  <c r="BJ132" i="4"/>
  <c r="BB132" i="4"/>
  <c r="AT132" i="4"/>
  <c r="AL132" i="4"/>
  <c r="AD132" i="4"/>
  <c r="V132" i="4"/>
  <c r="N132" i="4"/>
  <c r="BH132" i="4"/>
  <c r="AZ132" i="4"/>
  <c r="AR132" i="4"/>
  <c r="AJ132" i="4"/>
  <c r="AB132" i="4"/>
  <c r="T132" i="4"/>
  <c r="L132" i="4"/>
  <c r="AX132" i="4"/>
  <c r="AH132" i="4"/>
  <c r="R132" i="4"/>
  <c r="AW132" i="4"/>
  <c r="AG132" i="4"/>
  <c r="Q132" i="4"/>
  <c r="BI132" i="4"/>
  <c r="AS132" i="4"/>
  <c r="AC132" i="4"/>
  <c r="M132" i="4"/>
  <c r="BG132" i="4"/>
  <c r="AQ132" i="4"/>
  <c r="AA132" i="4"/>
  <c r="BF132" i="4"/>
  <c r="AP132" i="4"/>
  <c r="Z132" i="4"/>
  <c r="BE132" i="4"/>
  <c r="AO132" i="4"/>
  <c r="Y132" i="4"/>
  <c r="BA132" i="4"/>
  <c r="AK132" i="4"/>
  <c r="U132" i="4"/>
  <c r="AY132" i="4"/>
  <c r="AI132" i="4"/>
  <c r="S132" i="4"/>
  <c r="AC124" i="4"/>
  <c r="AR114" i="4"/>
  <c r="AF109" i="4"/>
  <c r="BJ51" i="4"/>
  <c r="BB51" i="4"/>
  <c r="AT51" i="4"/>
  <c r="AL51" i="4"/>
  <c r="AD51" i="4"/>
  <c r="V51" i="4"/>
  <c r="N51" i="4"/>
  <c r="BI51" i="4"/>
  <c r="BA51" i="4"/>
  <c r="AS51" i="4"/>
  <c r="AK51" i="4"/>
  <c r="AC51" i="4"/>
  <c r="U51" i="4"/>
  <c r="M51" i="4"/>
  <c r="BH51" i="4"/>
  <c r="AZ51" i="4"/>
  <c r="AR51" i="4"/>
  <c r="AJ51" i="4"/>
  <c r="AB51" i="4"/>
  <c r="T51" i="4"/>
  <c r="L51" i="4"/>
  <c r="BG51" i="4"/>
  <c r="AY51" i="4"/>
  <c r="AQ51" i="4"/>
  <c r="AI51" i="4"/>
  <c r="AA51" i="4"/>
  <c r="S51" i="4"/>
  <c r="BF51" i="4"/>
  <c r="AX51" i="4"/>
  <c r="AP51" i="4"/>
  <c r="AH51" i="4"/>
  <c r="Z51" i="4"/>
  <c r="R51" i="4"/>
  <c r="BE51" i="4"/>
  <c r="AW51" i="4"/>
  <c r="AO51" i="4"/>
  <c r="AG51" i="4"/>
  <c r="Y51" i="4"/>
  <c r="Q51" i="4"/>
  <c r="BD51" i="4"/>
  <c r="AV51" i="4"/>
  <c r="AN51" i="4"/>
  <c r="AF51" i="4"/>
  <c r="X51" i="4"/>
  <c r="P51" i="4"/>
  <c r="BK51" i="4"/>
  <c r="BC51" i="4"/>
  <c r="AU51" i="4"/>
  <c r="AM51" i="4"/>
  <c r="AE51" i="4"/>
  <c r="W51" i="4"/>
  <c r="O51" i="4"/>
  <c r="AU158" i="4"/>
  <c r="BD158" i="4"/>
  <c r="T158" i="4"/>
  <c r="AC158" i="4"/>
  <c r="AB124" i="4"/>
  <c r="AL124" i="4"/>
  <c r="AU124" i="4"/>
  <c r="BD124" i="4"/>
  <c r="AA114" i="4"/>
  <c r="P114" i="4"/>
  <c r="AG114" i="4"/>
  <c r="AX114" i="4"/>
  <c r="AE109" i="4"/>
  <c r="AO109" i="4"/>
  <c r="BF109" i="4"/>
  <c r="BK94" i="4"/>
  <c r="BC94" i="4"/>
  <c r="AU94" i="4"/>
  <c r="AM94" i="4"/>
  <c r="AE94" i="4"/>
  <c r="W94" i="4"/>
  <c r="O94" i="4"/>
  <c r="BJ94" i="4"/>
  <c r="BB94" i="4"/>
  <c r="AT94" i="4"/>
  <c r="AL94" i="4"/>
  <c r="AD94" i="4"/>
  <c r="V94" i="4"/>
  <c r="N94" i="4"/>
  <c r="BI94" i="4"/>
  <c r="BA94" i="4"/>
  <c r="AS94" i="4"/>
  <c r="AK94" i="4"/>
  <c r="AC94" i="4"/>
  <c r="U94" i="4"/>
  <c r="M94" i="4"/>
  <c r="BH94" i="4"/>
  <c r="AZ94" i="4"/>
  <c r="AR94" i="4"/>
  <c r="AJ94" i="4"/>
  <c r="AB94" i="4"/>
  <c r="T94" i="4"/>
  <c r="L94" i="4"/>
  <c r="BG94" i="4"/>
  <c r="AY94" i="4"/>
  <c r="AQ94" i="4"/>
  <c r="AI94" i="4"/>
  <c r="AA94" i="4"/>
  <c r="S94" i="4"/>
  <c r="BF94" i="4"/>
  <c r="AX94" i="4"/>
  <c r="AP94" i="4"/>
  <c r="AH94" i="4"/>
  <c r="Z94" i="4"/>
  <c r="R94" i="4"/>
  <c r="BE94" i="4"/>
  <c r="AW94" i="4"/>
  <c r="AO94" i="4"/>
  <c r="AG94" i="4"/>
  <c r="Y94" i="4"/>
  <c r="Q94" i="4"/>
  <c r="BD94" i="4"/>
  <c r="AV94" i="4"/>
  <c r="AN94" i="4"/>
  <c r="AF94" i="4"/>
  <c r="X94" i="4"/>
  <c r="P94" i="4"/>
  <c r="AL181" i="4"/>
  <c r="AI150" i="4"/>
  <c r="AZ149" i="4"/>
  <c r="BK149" i="4"/>
  <c r="Z149" i="4"/>
  <c r="AQ149" i="4"/>
  <c r="AC146" i="4"/>
  <c r="AK143" i="4"/>
  <c r="AU143" i="4"/>
  <c r="BD143" i="4"/>
  <c r="BA141" i="4"/>
  <c r="N135" i="4"/>
  <c r="AX134" i="4"/>
  <c r="BH134" i="4"/>
  <c r="N134" i="4"/>
  <c r="AE126" i="4"/>
  <c r="AQ122" i="4"/>
  <c r="BJ122" i="4"/>
  <c r="Y122" i="4"/>
  <c r="AP122" i="4"/>
  <c r="R118" i="4"/>
  <c r="AB118" i="4"/>
  <c r="AK118" i="4"/>
  <c r="AT118" i="4"/>
  <c r="L116" i="4"/>
  <c r="V116" i="4"/>
  <c r="AE116" i="4"/>
  <c r="AN116" i="4"/>
  <c r="L181" i="4"/>
  <c r="U181" i="4"/>
  <c r="AE181" i="4"/>
  <c r="AN181" i="4"/>
  <c r="BE181" i="4"/>
  <c r="AA181" i="4"/>
  <c r="AJ173" i="4"/>
  <c r="AS173" i="4"/>
  <c r="BC173" i="4"/>
  <c r="Q173" i="4"/>
  <c r="AH173" i="4"/>
  <c r="AY173" i="4"/>
  <c r="BK166" i="4"/>
  <c r="Z166" i="4"/>
  <c r="AJ166" i="4"/>
  <c r="AS166" i="4"/>
  <c r="BB166" i="4"/>
  <c r="BD150" i="4"/>
  <c r="BK150" i="4"/>
  <c r="T150" i="4"/>
  <c r="AC150" i="4"/>
  <c r="AL150" i="4"/>
  <c r="AS148" i="4"/>
  <c r="AZ141" i="4"/>
  <c r="Z126" i="4"/>
  <c r="AJ126" i="4"/>
  <c r="AS126" i="4"/>
  <c r="BB126" i="4"/>
  <c r="AB109" i="4"/>
  <c r="AJ108" i="4"/>
  <c r="AT108" i="4"/>
  <c r="AW156" i="4"/>
  <c r="L156" i="4"/>
  <c r="V156" i="4"/>
  <c r="AE156" i="4"/>
  <c r="AN156" i="4"/>
  <c r="AA148" i="4"/>
  <c r="N148" i="4"/>
  <c r="W148" i="4"/>
  <c r="AF148" i="4"/>
  <c r="V146" i="4"/>
  <c r="AF146" i="4"/>
  <c r="AW146" i="4"/>
  <c r="AQ135" i="4"/>
  <c r="BI135" i="4"/>
  <c r="P135" i="4"/>
  <c r="AG135" i="4"/>
  <c r="AO126" i="4"/>
  <c r="X109" i="4"/>
  <c r="BF95" i="4"/>
  <c r="AX95" i="4"/>
  <c r="AP95" i="4"/>
  <c r="AH95" i="4"/>
  <c r="Z95" i="4"/>
  <c r="R95" i="4"/>
  <c r="BE95" i="4"/>
  <c r="AW95" i="4"/>
  <c r="AO95" i="4"/>
  <c r="AG95" i="4"/>
  <c r="Y95" i="4"/>
  <c r="Q95" i="4"/>
  <c r="BD95" i="4"/>
  <c r="AV95" i="4"/>
  <c r="AN95" i="4"/>
  <c r="AF95" i="4"/>
  <c r="X95" i="4"/>
  <c r="P95" i="4"/>
  <c r="BK95" i="4"/>
  <c r="BC95" i="4"/>
  <c r="AU95" i="4"/>
  <c r="AM95" i="4"/>
  <c r="AE95" i="4"/>
  <c r="W95" i="4"/>
  <c r="O95" i="4"/>
  <c r="BJ95" i="4"/>
  <c r="BB95" i="4"/>
  <c r="AT95" i="4"/>
  <c r="AL95" i="4"/>
  <c r="AD95" i="4"/>
  <c r="V95" i="4"/>
  <c r="N95" i="4"/>
  <c r="BI95" i="4"/>
  <c r="BA95" i="4"/>
  <c r="AS95" i="4"/>
  <c r="AK95" i="4"/>
  <c r="AC95" i="4"/>
  <c r="U95" i="4"/>
  <c r="M95" i="4"/>
  <c r="BH95" i="4"/>
  <c r="AZ95" i="4"/>
  <c r="AR95" i="4"/>
  <c r="AJ95" i="4"/>
  <c r="AB95" i="4"/>
  <c r="T95" i="4"/>
  <c r="L95" i="4"/>
  <c r="BG95" i="4"/>
  <c r="AY95" i="4"/>
  <c r="AQ95" i="4"/>
  <c r="AI95" i="4"/>
  <c r="AA95" i="4"/>
  <c r="S95" i="4"/>
  <c r="BF79" i="4"/>
  <c r="AX79" i="4"/>
  <c r="AP79" i="4"/>
  <c r="AH79" i="4"/>
  <c r="Z79" i="4"/>
  <c r="R79" i="4"/>
  <c r="BE79" i="4"/>
  <c r="AW79" i="4"/>
  <c r="AO79" i="4"/>
  <c r="AG79" i="4"/>
  <c r="Y79" i="4"/>
  <c r="Q79" i="4"/>
  <c r="BD79" i="4"/>
  <c r="AV79" i="4"/>
  <c r="AN79" i="4"/>
  <c r="AF79" i="4"/>
  <c r="X79" i="4"/>
  <c r="P79" i="4"/>
  <c r="BK79" i="4"/>
  <c r="BC79" i="4"/>
  <c r="AU79" i="4"/>
  <c r="AM79" i="4"/>
  <c r="AE79" i="4"/>
  <c r="W79" i="4"/>
  <c r="O79" i="4"/>
  <c r="BJ79" i="4"/>
  <c r="BB79" i="4"/>
  <c r="AT79" i="4"/>
  <c r="AL79" i="4"/>
  <c r="AD79" i="4"/>
  <c r="V79" i="4"/>
  <c r="N79" i="4"/>
  <c r="BI79" i="4"/>
  <c r="BA79" i="4"/>
  <c r="AS79" i="4"/>
  <c r="AK79" i="4"/>
  <c r="AC79" i="4"/>
  <c r="U79" i="4"/>
  <c r="M79" i="4"/>
  <c r="BH79" i="4"/>
  <c r="AZ79" i="4"/>
  <c r="AR79" i="4"/>
  <c r="AJ79" i="4"/>
  <c r="AB79" i="4"/>
  <c r="T79" i="4"/>
  <c r="L79" i="4"/>
  <c r="BG79" i="4"/>
  <c r="AY79" i="4"/>
  <c r="AQ79" i="4"/>
  <c r="AI79" i="4"/>
  <c r="AA79" i="4"/>
  <c r="S79" i="4"/>
  <c r="BF63" i="4"/>
  <c r="AX63" i="4"/>
  <c r="AP63" i="4"/>
  <c r="AH63" i="4"/>
  <c r="Z63" i="4"/>
  <c r="R63" i="4"/>
  <c r="BE63" i="4"/>
  <c r="AW63" i="4"/>
  <c r="AO63" i="4"/>
  <c r="AG63" i="4"/>
  <c r="Y63" i="4"/>
  <c r="Q63" i="4"/>
  <c r="BD63" i="4"/>
  <c r="AV63" i="4"/>
  <c r="AN63" i="4"/>
  <c r="AF63" i="4"/>
  <c r="X63" i="4"/>
  <c r="P63" i="4"/>
  <c r="BK63" i="4"/>
  <c r="BC63" i="4"/>
  <c r="AU63" i="4"/>
  <c r="AM63" i="4"/>
  <c r="AE63" i="4"/>
  <c r="W63" i="4"/>
  <c r="O63" i="4"/>
  <c r="BJ63" i="4"/>
  <c r="BB63" i="4"/>
  <c r="AT63" i="4"/>
  <c r="AL63" i="4"/>
  <c r="AD63" i="4"/>
  <c r="V63" i="4"/>
  <c r="N63" i="4"/>
  <c r="BI63" i="4"/>
  <c r="BA63" i="4"/>
  <c r="AS63" i="4"/>
  <c r="AK63" i="4"/>
  <c r="AC63" i="4"/>
  <c r="U63" i="4"/>
  <c r="M63" i="4"/>
  <c r="BH63" i="4"/>
  <c r="AZ63" i="4"/>
  <c r="AR63" i="4"/>
  <c r="AJ63" i="4"/>
  <c r="AB63" i="4"/>
  <c r="T63" i="4"/>
  <c r="L63" i="4"/>
  <c r="BG63" i="4"/>
  <c r="AY63" i="4"/>
  <c r="AQ63" i="4"/>
  <c r="AI63" i="4"/>
  <c r="AA63" i="4"/>
  <c r="S63" i="4"/>
  <c r="BF47" i="4"/>
  <c r="AX47" i="4"/>
  <c r="AP47" i="4"/>
  <c r="AH47" i="4"/>
  <c r="Z47" i="4"/>
  <c r="R47" i="4"/>
  <c r="BE47" i="4"/>
  <c r="AW47" i="4"/>
  <c r="AO47" i="4"/>
  <c r="AG47" i="4"/>
  <c r="Y47" i="4"/>
  <c r="Q47" i="4"/>
  <c r="BD47" i="4"/>
  <c r="AV47" i="4"/>
  <c r="AN47" i="4"/>
  <c r="AF47" i="4"/>
  <c r="X47" i="4"/>
  <c r="P47" i="4"/>
  <c r="BK47" i="4"/>
  <c r="BC47" i="4"/>
  <c r="AU47" i="4"/>
  <c r="AM47" i="4"/>
  <c r="AE47" i="4"/>
  <c r="W47" i="4"/>
  <c r="O47" i="4"/>
  <c r="BJ47" i="4"/>
  <c r="BB47" i="4"/>
  <c r="AT47" i="4"/>
  <c r="AL47" i="4"/>
  <c r="AD47" i="4"/>
  <c r="V47" i="4"/>
  <c r="N47" i="4"/>
  <c r="BI47" i="4"/>
  <c r="BA47" i="4"/>
  <c r="AS47" i="4"/>
  <c r="AK47" i="4"/>
  <c r="AC47" i="4"/>
  <c r="U47" i="4"/>
  <c r="M47" i="4"/>
  <c r="BH47" i="4"/>
  <c r="AZ47" i="4"/>
  <c r="AR47" i="4"/>
  <c r="AJ47" i="4"/>
  <c r="AB47" i="4"/>
  <c r="T47" i="4"/>
  <c r="L47" i="4"/>
  <c r="BG47" i="4"/>
  <c r="AY47" i="4"/>
  <c r="AQ47" i="4"/>
  <c r="AI47" i="4"/>
  <c r="AA47" i="4"/>
  <c r="S47" i="4"/>
  <c r="AS34" i="4"/>
  <c r="BJ27" i="4"/>
  <c r="BB27" i="4"/>
  <c r="AT27" i="4"/>
  <c r="AL27" i="4"/>
  <c r="AD27" i="4"/>
  <c r="V27" i="4"/>
  <c r="N27" i="4"/>
  <c r="BI27" i="4"/>
  <c r="BA27" i="4"/>
  <c r="AS27" i="4"/>
  <c r="AK27" i="4"/>
  <c r="AC27" i="4"/>
  <c r="U27" i="4"/>
  <c r="M27" i="4"/>
  <c r="BH27" i="4"/>
  <c r="AZ27" i="4"/>
  <c r="AR27" i="4"/>
  <c r="AJ27" i="4"/>
  <c r="AB27" i="4"/>
  <c r="T27" i="4"/>
  <c r="L27" i="4"/>
  <c r="BE27" i="4"/>
  <c r="AW27" i="4"/>
  <c r="AO27" i="4"/>
  <c r="AG27" i="4"/>
  <c r="Y27" i="4"/>
  <c r="Q27" i="4"/>
  <c r="BG27" i="4"/>
  <c r="AQ27" i="4"/>
  <c r="AA27" i="4"/>
  <c r="BF27" i="4"/>
  <c r="AP27" i="4"/>
  <c r="Z27" i="4"/>
  <c r="BD27" i="4"/>
  <c r="AN27" i="4"/>
  <c r="X27" i="4"/>
  <c r="BC27" i="4"/>
  <c r="AM27" i="4"/>
  <c r="W27" i="4"/>
  <c r="AY27" i="4"/>
  <c r="AI27" i="4"/>
  <c r="S27" i="4"/>
  <c r="AX27" i="4"/>
  <c r="AH27" i="4"/>
  <c r="R27" i="4"/>
  <c r="AV27" i="4"/>
  <c r="AF27" i="4"/>
  <c r="P27" i="4"/>
  <c r="BK27" i="4"/>
  <c r="AU27" i="4"/>
  <c r="AE27" i="4"/>
  <c r="O27" i="4"/>
  <c r="AA110" i="4"/>
  <c r="AF110" i="4"/>
  <c r="W110" i="4"/>
  <c r="BE110" i="4"/>
  <c r="T110" i="4"/>
  <c r="AC110" i="4"/>
  <c r="AL110" i="4"/>
  <c r="L34" i="4"/>
  <c r="AI19" i="4"/>
  <c r="P18" i="4"/>
  <c r="Q18" i="4"/>
  <c r="AH18" i="4"/>
  <c r="AY18" i="4"/>
  <c r="AN34" i="4"/>
  <c r="AK26" i="4"/>
  <c r="R19" i="4"/>
  <c r="T82" i="4"/>
  <c r="AC82" i="4"/>
  <c r="AL82" i="4"/>
  <c r="AU82" i="4"/>
  <c r="BD82" i="4"/>
  <c r="Z82" i="4"/>
  <c r="AQ82" i="4"/>
  <c r="AZ66" i="4"/>
  <c r="BI66" i="4"/>
  <c r="O66" i="4"/>
  <c r="X66" i="4"/>
  <c r="AO66" i="4"/>
  <c r="BF66" i="4"/>
  <c r="BC42" i="4"/>
  <c r="T26" i="4"/>
  <c r="AV46" i="4"/>
  <c r="R46" i="4"/>
  <c r="AB46" i="4"/>
  <c r="AK46" i="4"/>
  <c r="AT46" i="4"/>
  <c r="BC46" i="4"/>
  <c r="BH125" i="4"/>
  <c r="N119" i="4"/>
  <c r="AI119" i="4"/>
  <c r="Z119" i="4"/>
  <c r="BA119" i="4"/>
  <c r="BK119" i="4"/>
  <c r="Y119" i="4"/>
  <c r="AJ42" i="4"/>
  <c r="AS42" i="4"/>
  <c r="BB42" i="4"/>
  <c r="Q42" i="4"/>
  <c r="AH42" i="4"/>
  <c r="AY42" i="4"/>
  <c r="BK26" i="4"/>
  <c r="AO19" i="4"/>
  <c r="AZ19" i="4"/>
  <c r="BI19" i="4"/>
  <c r="L74" i="4"/>
  <c r="U74" i="4"/>
  <c r="AD74" i="4"/>
  <c r="AM74" i="4"/>
  <c r="AV74" i="4"/>
  <c r="R74" i="4"/>
  <c r="AI74" i="4"/>
  <c r="AV34" i="4"/>
  <c r="BB34" i="4"/>
  <c r="R34" i="4"/>
  <c r="AI34" i="4"/>
  <c r="V26" i="4"/>
  <c r="AG26" i="4"/>
  <c r="AX26" i="4"/>
  <c r="AZ58" i="4"/>
  <c r="BI58" i="4"/>
  <c r="O58" i="4"/>
  <c r="X58" i="4"/>
  <c r="AO58" i="4"/>
  <c r="BF58" i="4"/>
  <c r="AR26" i="4"/>
  <c r="AN19" i="4"/>
  <c r="AC20" i="4"/>
  <c r="AH20" i="4"/>
  <c r="V20" i="4"/>
  <c r="AB20" i="4"/>
  <c r="AM20" i="4"/>
  <c r="AV20" i="4"/>
  <c r="BD892" i="4"/>
  <c r="AV892" i="4"/>
  <c r="AN892" i="4"/>
  <c r="AF892" i="4"/>
  <c r="X892" i="4"/>
  <c r="P892" i="4"/>
  <c r="BK892" i="4"/>
  <c r="BC892" i="4"/>
  <c r="AU892" i="4"/>
  <c r="AM892" i="4"/>
  <c r="AE892" i="4"/>
  <c r="W892" i="4"/>
  <c r="O892" i="4"/>
  <c r="BJ892" i="4"/>
  <c r="BB892" i="4"/>
  <c r="AT892" i="4"/>
  <c r="AL892" i="4"/>
  <c r="AD892" i="4"/>
  <c r="V892" i="4"/>
  <c r="N892" i="4"/>
  <c r="BH892" i="4"/>
  <c r="AW892" i="4"/>
  <c r="AI892" i="4"/>
  <c r="U892" i="4"/>
  <c r="BG892" i="4"/>
  <c r="AS892" i="4"/>
  <c r="AH892" i="4"/>
  <c r="T892" i="4"/>
  <c r="BF892" i="4"/>
  <c r="AR892" i="4"/>
  <c r="AG892" i="4"/>
  <c r="S892" i="4"/>
  <c r="BE892" i="4"/>
  <c r="AQ892" i="4"/>
  <c r="AC892" i="4"/>
  <c r="R892" i="4"/>
  <c r="AO892" i="4"/>
  <c r="M892" i="4"/>
  <c r="AK892" i="4"/>
  <c r="L892" i="4"/>
  <c r="BI892" i="4"/>
  <c r="AJ892" i="4"/>
  <c r="BA892" i="4"/>
  <c r="AB892" i="4"/>
  <c r="AZ892" i="4"/>
  <c r="AY892" i="4"/>
  <c r="AX892" i="4"/>
  <c r="AP892" i="4"/>
  <c r="AA892" i="4"/>
  <c r="Z892" i="4"/>
  <c r="Y892" i="4"/>
  <c r="Q892" i="4"/>
  <c r="BJ910" i="4"/>
  <c r="BB910" i="4"/>
  <c r="AT910" i="4"/>
  <c r="AL910" i="4"/>
  <c r="AD910" i="4"/>
  <c r="V910" i="4"/>
  <c r="N910" i="4"/>
  <c r="BI910" i="4"/>
  <c r="BA910" i="4"/>
  <c r="AS910" i="4"/>
  <c r="AK910" i="4"/>
  <c r="AC910" i="4"/>
  <c r="U910" i="4"/>
  <c r="M910" i="4"/>
  <c r="BH910" i="4"/>
  <c r="AZ910" i="4"/>
  <c r="AR910" i="4"/>
  <c r="AJ910" i="4"/>
  <c r="AB910" i="4"/>
  <c r="T910" i="4"/>
  <c r="L910" i="4"/>
  <c r="BE910" i="4"/>
  <c r="AQ910" i="4"/>
  <c r="AF910" i="4"/>
  <c r="R910" i="4"/>
  <c r="BK910" i="4"/>
  <c r="AV910" i="4"/>
  <c r="AG910" i="4"/>
  <c r="Q910" i="4"/>
  <c r="BG910" i="4"/>
  <c r="AU910" i="4"/>
  <c r="AE910" i="4"/>
  <c r="P910" i="4"/>
  <c r="BF910" i="4"/>
  <c r="AP910" i="4"/>
  <c r="AA910" i="4"/>
  <c r="O910" i="4"/>
  <c r="BD910" i="4"/>
  <c r="AO910" i="4"/>
  <c r="Z910" i="4"/>
  <c r="AW910" i="4"/>
  <c r="S910" i="4"/>
  <c r="AN910" i="4"/>
  <c r="AM910" i="4"/>
  <c r="AI910" i="4"/>
  <c r="AH910" i="4"/>
  <c r="BC910" i="4"/>
  <c r="Y910" i="4"/>
  <c r="AY910" i="4"/>
  <c r="X910" i="4"/>
  <c r="AX910" i="4"/>
  <c r="W910" i="4"/>
  <c r="BG884" i="4"/>
  <c r="V884" i="4"/>
  <c r="AP884" i="4"/>
  <c r="BH884" i="4"/>
  <c r="AH861" i="4"/>
  <c r="AG861" i="4"/>
  <c r="AF861" i="4"/>
  <c r="BG861" i="4"/>
  <c r="AA861" i="4"/>
  <c r="AX861" i="4"/>
  <c r="R861" i="4"/>
  <c r="AW861" i="4"/>
  <c r="Q861" i="4"/>
  <c r="AV861" i="4"/>
  <c r="P861" i="4"/>
  <c r="N884" i="4"/>
  <c r="AH884" i="4"/>
  <c r="BA884" i="4"/>
  <c r="S884" i="4"/>
  <c r="AN884" i="4"/>
  <c r="BH888" i="4"/>
  <c r="AZ888" i="4"/>
  <c r="AR888" i="4"/>
  <c r="AJ888" i="4"/>
  <c r="AB888" i="4"/>
  <c r="T888" i="4"/>
  <c r="L888" i="4"/>
  <c r="BE888" i="4"/>
  <c r="AV888" i="4"/>
  <c r="AM888" i="4"/>
  <c r="AD888" i="4"/>
  <c r="U888" i="4"/>
  <c r="BD888" i="4"/>
  <c r="AU888" i="4"/>
  <c r="AL888" i="4"/>
  <c r="AC888" i="4"/>
  <c r="S888" i="4"/>
  <c r="BC888" i="4"/>
  <c r="AT888" i="4"/>
  <c r="AK888" i="4"/>
  <c r="AA888" i="4"/>
  <c r="R888" i="4"/>
  <c r="BK888" i="4"/>
  <c r="BB888" i="4"/>
  <c r="AS888" i="4"/>
  <c r="AI888" i="4"/>
  <c r="Z888" i="4"/>
  <c r="Q888" i="4"/>
  <c r="BA888" i="4"/>
  <c r="AH888" i="4"/>
  <c r="P888" i="4"/>
  <c r="AY888" i="4"/>
  <c r="AG888" i="4"/>
  <c r="O888" i="4"/>
  <c r="AX888" i="4"/>
  <c r="AF888" i="4"/>
  <c r="N888" i="4"/>
  <c r="AW888" i="4"/>
  <c r="AE888" i="4"/>
  <c r="M888" i="4"/>
  <c r="BJ888" i="4"/>
  <c r="Y888" i="4"/>
  <c r="BI888" i="4"/>
  <c r="X888" i="4"/>
  <c r="BG888" i="4"/>
  <c r="W888" i="4"/>
  <c r="BF888" i="4"/>
  <c r="V888" i="4"/>
  <c r="AQ888" i="4"/>
  <c r="AP888" i="4"/>
  <c r="AO888" i="4"/>
  <c r="AN888" i="4"/>
  <c r="X861" i="4"/>
  <c r="AB861" i="4"/>
  <c r="AK861" i="4"/>
  <c r="AT861" i="4"/>
  <c r="BC861" i="4"/>
  <c r="BI854" i="4"/>
  <c r="O854" i="4"/>
  <c r="X854" i="4"/>
  <c r="AO854" i="4"/>
  <c r="BF854" i="4"/>
  <c r="BI831" i="4"/>
  <c r="BA831" i="4"/>
  <c r="AS831" i="4"/>
  <c r="AK831" i="4"/>
  <c r="AC831" i="4"/>
  <c r="U831" i="4"/>
  <c r="M831" i="4"/>
  <c r="BH831" i="4"/>
  <c r="AZ831" i="4"/>
  <c r="AR831" i="4"/>
  <c r="AJ831" i="4"/>
  <c r="AB831" i="4"/>
  <c r="T831" i="4"/>
  <c r="L831" i="4"/>
  <c r="BG831" i="4"/>
  <c r="AY831" i="4"/>
  <c r="AQ831" i="4"/>
  <c r="AI831" i="4"/>
  <c r="AA831" i="4"/>
  <c r="S831" i="4"/>
  <c r="BD831" i="4"/>
  <c r="AP831" i="4"/>
  <c r="AE831" i="4"/>
  <c r="Q831" i="4"/>
  <c r="BC831" i="4"/>
  <c r="AO831" i="4"/>
  <c r="AD831" i="4"/>
  <c r="P831" i="4"/>
  <c r="BB831" i="4"/>
  <c r="AN831" i="4"/>
  <c r="Z831" i="4"/>
  <c r="O831" i="4"/>
  <c r="AX831" i="4"/>
  <c r="AM831" i="4"/>
  <c r="Y831" i="4"/>
  <c r="N831" i="4"/>
  <c r="BK831" i="4"/>
  <c r="AW831" i="4"/>
  <c r="AL831" i="4"/>
  <c r="X831" i="4"/>
  <c r="BJ831" i="4"/>
  <c r="AV831" i="4"/>
  <c r="AH831" i="4"/>
  <c r="W831" i="4"/>
  <c r="BF831" i="4"/>
  <c r="AU831" i="4"/>
  <c r="AG831" i="4"/>
  <c r="V831" i="4"/>
  <c r="BE831" i="4"/>
  <c r="AT831" i="4"/>
  <c r="AF831" i="4"/>
  <c r="R831" i="4"/>
  <c r="BF846" i="4"/>
  <c r="AX846" i="4"/>
  <c r="AP846" i="4"/>
  <c r="AH846" i="4"/>
  <c r="Z846" i="4"/>
  <c r="R846" i="4"/>
  <c r="BE846" i="4"/>
  <c r="AW846" i="4"/>
  <c r="AO846" i="4"/>
  <c r="AG846" i="4"/>
  <c r="Y846" i="4"/>
  <c r="Q846" i="4"/>
  <c r="BD846" i="4"/>
  <c r="AV846" i="4"/>
  <c r="AN846" i="4"/>
  <c r="AF846" i="4"/>
  <c r="X846" i="4"/>
  <c r="P846" i="4"/>
  <c r="BK846" i="4"/>
  <c r="BC846" i="4"/>
  <c r="AU846" i="4"/>
  <c r="AM846" i="4"/>
  <c r="AE846" i="4"/>
  <c r="W846" i="4"/>
  <c r="O846" i="4"/>
  <c r="BG846" i="4"/>
  <c r="AQ846" i="4"/>
  <c r="AA846" i="4"/>
  <c r="BB846" i="4"/>
  <c r="AL846" i="4"/>
  <c r="V846" i="4"/>
  <c r="BA846" i="4"/>
  <c r="AK846" i="4"/>
  <c r="U846" i="4"/>
  <c r="BH846" i="4"/>
  <c r="AR846" i="4"/>
  <c r="AB846" i="4"/>
  <c r="L846" i="4"/>
  <c r="AZ846" i="4"/>
  <c r="T846" i="4"/>
  <c r="AY846" i="4"/>
  <c r="S846" i="4"/>
  <c r="AT846" i="4"/>
  <c r="N846" i="4"/>
  <c r="AI846" i="4"/>
  <c r="AJ846" i="4"/>
  <c r="AD846" i="4"/>
  <c r="AC846" i="4"/>
  <c r="M846" i="4"/>
  <c r="BJ846" i="4"/>
  <c r="BI846" i="4"/>
  <c r="AS846" i="4"/>
  <c r="AF852" i="4"/>
  <c r="AV852" i="4"/>
  <c r="X852" i="4"/>
  <c r="Y852" i="4"/>
  <c r="AP852" i="4"/>
  <c r="BG852" i="4"/>
  <c r="BK815" i="4"/>
  <c r="AU815" i="4"/>
  <c r="AE815" i="4"/>
  <c r="O815" i="4"/>
  <c r="BI815" i="4"/>
  <c r="AS815" i="4"/>
  <c r="AC815" i="4"/>
  <c r="M815" i="4"/>
  <c r="BH815" i="4"/>
  <c r="AR815" i="4"/>
  <c r="AB815" i="4"/>
  <c r="L815" i="4"/>
  <c r="BD815" i="4"/>
  <c r="AN815" i="4"/>
  <c r="X815" i="4"/>
  <c r="BC815" i="4"/>
  <c r="AM815" i="4"/>
  <c r="W815" i="4"/>
  <c r="BA815" i="4"/>
  <c r="AL815" i="4"/>
  <c r="AW815" i="4"/>
  <c r="S815" i="4"/>
  <c r="O816" i="4"/>
  <c r="BG816" i="4"/>
  <c r="BE816" i="4"/>
  <c r="M816" i="4"/>
  <c r="S797" i="4"/>
  <c r="AX797" i="4"/>
  <c r="BI797" i="4"/>
  <c r="O797" i="4"/>
  <c r="BD759" i="4"/>
  <c r="AV759" i="4"/>
  <c r="AN759" i="4"/>
  <c r="AF759" i="4"/>
  <c r="X759" i="4"/>
  <c r="P759" i="4"/>
  <c r="BK759" i="4"/>
  <c r="BC759" i="4"/>
  <c r="AU759" i="4"/>
  <c r="AM759" i="4"/>
  <c r="AE759" i="4"/>
  <c r="W759" i="4"/>
  <c r="O759" i="4"/>
  <c r="BJ759" i="4"/>
  <c r="BB759" i="4"/>
  <c r="AT759" i="4"/>
  <c r="AL759" i="4"/>
  <c r="AD759" i="4"/>
  <c r="V759" i="4"/>
  <c r="N759" i="4"/>
  <c r="BG759" i="4"/>
  <c r="AY759" i="4"/>
  <c r="AQ759" i="4"/>
  <c r="AI759" i="4"/>
  <c r="AA759" i="4"/>
  <c r="S759" i="4"/>
  <c r="BH759" i="4"/>
  <c r="AR759" i="4"/>
  <c r="AB759" i="4"/>
  <c r="L759" i="4"/>
  <c r="BF759" i="4"/>
  <c r="AP759" i="4"/>
  <c r="Z759" i="4"/>
  <c r="BE759" i="4"/>
  <c r="AO759" i="4"/>
  <c r="Y759" i="4"/>
  <c r="BA759" i="4"/>
  <c r="AK759" i="4"/>
  <c r="U759" i="4"/>
  <c r="AZ759" i="4"/>
  <c r="AJ759" i="4"/>
  <c r="T759" i="4"/>
  <c r="AX759" i="4"/>
  <c r="AH759" i="4"/>
  <c r="R759" i="4"/>
  <c r="AW759" i="4"/>
  <c r="AG759" i="4"/>
  <c r="Q759" i="4"/>
  <c r="M759" i="4"/>
  <c r="BI759" i="4"/>
  <c r="AS759" i="4"/>
  <c r="AC759" i="4"/>
  <c r="BJ786" i="4"/>
  <c r="BB786" i="4"/>
  <c r="AT786" i="4"/>
  <c r="AL786" i="4"/>
  <c r="AD786" i="4"/>
  <c r="V786" i="4"/>
  <c r="N786" i="4"/>
  <c r="BI786" i="4"/>
  <c r="BA786" i="4"/>
  <c r="AS786" i="4"/>
  <c r="AK786" i="4"/>
  <c r="AC786" i="4"/>
  <c r="BH786" i="4"/>
  <c r="AZ786" i="4"/>
  <c r="AR786" i="4"/>
  <c r="AJ786" i="4"/>
  <c r="AB786" i="4"/>
  <c r="T786" i="4"/>
  <c r="BE786" i="4"/>
  <c r="AW786" i="4"/>
  <c r="AO786" i="4"/>
  <c r="AG786" i="4"/>
  <c r="Y786" i="4"/>
  <c r="Q786" i="4"/>
  <c r="AX786" i="4"/>
  <c r="AH786" i="4"/>
  <c r="S786" i="4"/>
  <c r="AV786" i="4"/>
  <c r="AF786" i="4"/>
  <c r="R786" i="4"/>
  <c r="BK786" i="4"/>
  <c r="AU786" i="4"/>
  <c r="AE786" i="4"/>
  <c r="P786" i="4"/>
  <c r="BG786" i="4"/>
  <c r="AQ786" i="4"/>
  <c r="AA786" i="4"/>
  <c r="O786" i="4"/>
  <c r="BF786" i="4"/>
  <c r="AP786" i="4"/>
  <c r="Z786" i="4"/>
  <c r="M786" i="4"/>
  <c r="BD786" i="4"/>
  <c r="AN786" i="4"/>
  <c r="X786" i="4"/>
  <c r="L786" i="4"/>
  <c r="BC786" i="4"/>
  <c r="AM786" i="4"/>
  <c r="W786" i="4"/>
  <c r="AY786" i="4"/>
  <c r="AI786" i="4"/>
  <c r="U786" i="4"/>
  <c r="AR798" i="4"/>
  <c r="AU798" i="4"/>
  <c r="V798" i="4"/>
  <c r="AC798" i="4"/>
  <c r="AN798" i="4"/>
  <c r="BI733" i="4"/>
  <c r="BA733" i="4"/>
  <c r="AS733" i="4"/>
  <c r="AK733" i="4"/>
  <c r="AC733" i="4"/>
  <c r="U733" i="4"/>
  <c r="M733" i="4"/>
  <c r="BH733" i="4"/>
  <c r="AZ733" i="4"/>
  <c r="AR733" i="4"/>
  <c r="AJ733" i="4"/>
  <c r="AB733" i="4"/>
  <c r="T733" i="4"/>
  <c r="L733" i="4"/>
  <c r="BG733" i="4"/>
  <c r="AY733" i="4"/>
  <c r="AQ733" i="4"/>
  <c r="AI733" i="4"/>
  <c r="AA733" i="4"/>
  <c r="S733" i="4"/>
  <c r="BF733" i="4"/>
  <c r="AX733" i="4"/>
  <c r="AP733" i="4"/>
  <c r="AH733" i="4"/>
  <c r="Z733" i="4"/>
  <c r="R733" i="4"/>
  <c r="BD733" i="4"/>
  <c r="AV733" i="4"/>
  <c r="AN733" i="4"/>
  <c r="AF733" i="4"/>
  <c r="X733" i="4"/>
  <c r="P733" i="4"/>
  <c r="BK733" i="4"/>
  <c r="BC733" i="4"/>
  <c r="AU733" i="4"/>
  <c r="AM733" i="4"/>
  <c r="AE733" i="4"/>
  <c r="W733" i="4"/>
  <c r="O733" i="4"/>
  <c r="AW733" i="4"/>
  <c r="Q733" i="4"/>
  <c r="AT733" i="4"/>
  <c r="N733" i="4"/>
  <c r="AO733" i="4"/>
  <c r="AL733" i="4"/>
  <c r="AG733" i="4"/>
  <c r="BJ733" i="4"/>
  <c r="AD733" i="4"/>
  <c r="BE733" i="4"/>
  <c r="Y733" i="4"/>
  <c r="BB733" i="4"/>
  <c r="V733" i="4"/>
  <c r="BJ728" i="4"/>
  <c r="BB728" i="4"/>
  <c r="AT728" i="4"/>
  <c r="AL728" i="4"/>
  <c r="AD728" i="4"/>
  <c r="V728" i="4"/>
  <c r="N728" i="4"/>
  <c r="BI728" i="4"/>
  <c r="BA728" i="4"/>
  <c r="AS728" i="4"/>
  <c r="AK728" i="4"/>
  <c r="AC728" i="4"/>
  <c r="U728" i="4"/>
  <c r="M728" i="4"/>
  <c r="BH728" i="4"/>
  <c r="AZ728" i="4"/>
  <c r="AR728" i="4"/>
  <c r="AJ728" i="4"/>
  <c r="AB728" i="4"/>
  <c r="T728" i="4"/>
  <c r="L728" i="4"/>
  <c r="BG728" i="4"/>
  <c r="AY728" i="4"/>
  <c r="AQ728" i="4"/>
  <c r="AI728" i="4"/>
  <c r="AA728" i="4"/>
  <c r="S728" i="4"/>
  <c r="BE728" i="4"/>
  <c r="AW728" i="4"/>
  <c r="AO728" i="4"/>
  <c r="AG728" i="4"/>
  <c r="Y728" i="4"/>
  <c r="Q728" i="4"/>
  <c r="BD728" i="4"/>
  <c r="AV728" i="4"/>
  <c r="AN728" i="4"/>
  <c r="AF728" i="4"/>
  <c r="X728" i="4"/>
  <c r="P728" i="4"/>
  <c r="AM728" i="4"/>
  <c r="AH728" i="4"/>
  <c r="BK728" i="4"/>
  <c r="AE728" i="4"/>
  <c r="BF728" i="4"/>
  <c r="Z728" i="4"/>
  <c r="BC728" i="4"/>
  <c r="W728" i="4"/>
  <c r="AX728" i="4"/>
  <c r="R728" i="4"/>
  <c r="AU728" i="4"/>
  <c r="O728" i="4"/>
  <c r="AP728" i="4"/>
  <c r="BK780" i="4"/>
  <c r="BC780" i="4"/>
  <c r="AU780" i="4"/>
  <c r="AM780" i="4"/>
  <c r="AE780" i="4"/>
  <c r="W780" i="4"/>
  <c r="O780" i="4"/>
  <c r="BJ780" i="4"/>
  <c r="BB780" i="4"/>
  <c r="AT780" i="4"/>
  <c r="AL780" i="4"/>
  <c r="AD780" i="4"/>
  <c r="V780" i="4"/>
  <c r="N780" i="4"/>
  <c r="BI780" i="4"/>
  <c r="BA780" i="4"/>
  <c r="AS780" i="4"/>
  <c r="AK780" i="4"/>
  <c r="AC780" i="4"/>
  <c r="U780" i="4"/>
  <c r="M780" i="4"/>
  <c r="BH780" i="4"/>
  <c r="AZ780" i="4"/>
  <c r="AR780" i="4"/>
  <c r="AJ780" i="4"/>
  <c r="AB780" i="4"/>
  <c r="T780" i="4"/>
  <c r="L780" i="4"/>
  <c r="BG780" i="4"/>
  <c r="AY780" i="4"/>
  <c r="AQ780" i="4"/>
  <c r="AI780" i="4"/>
  <c r="BF780" i="4"/>
  <c r="AX780" i="4"/>
  <c r="AP780" i="4"/>
  <c r="AH780" i="4"/>
  <c r="Z780" i="4"/>
  <c r="R780" i="4"/>
  <c r="BE780" i="4"/>
  <c r="AW780" i="4"/>
  <c r="AO780" i="4"/>
  <c r="AG780" i="4"/>
  <c r="Y780" i="4"/>
  <c r="Q780" i="4"/>
  <c r="BD780" i="4"/>
  <c r="AV780" i="4"/>
  <c r="AN780" i="4"/>
  <c r="AF780" i="4"/>
  <c r="X780" i="4"/>
  <c r="P780" i="4"/>
  <c r="AA780" i="4"/>
  <c r="S780" i="4"/>
  <c r="BD710" i="4"/>
  <c r="AV710" i="4"/>
  <c r="AN710" i="4"/>
  <c r="AF710" i="4"/>
  <c r="X710" i="4"/>
  <c r="P710" i="4"/>
  <c r="BK710" i="4"/>
  <c r="BC710" i="4"/>
  <c r="AU710" i="4"/>
  <c r="AM710" i="4"/>
  <c r="AE710" i="4"/>
  <c r="W710" i="4"/>
  <c r="O710" i="4"/>
  <c r="BJ710" i="4"/>
  <c r="BB710" i="4"/>
  <c r="AT710" i="4"/>
  <c r="AL710" i="4"/>
  <c r="AD710" i="4"/>
  <c r="V710" i="4"/>
  <c r="N710" i="4"/>
  <c r="BG710" i="4"/>
  <c r="AY710" i="4"/>
  <c r="AQ710" i="4"/>
  <c r="AI710" i="4"/>
  <c r="AA710" i="4"/>
  <c r="S710" i="4"/>
  <c r="BH710" i="4"/>
  <c r="AR710" i="4"/>
  <c r="AB710" i="4"/>
  <c r="L710" i="4"/>
  <c r="BF710" i="4"/>
  <c r="AP710" i="4"/>
  <c r="Z710" i="4"/>
  <c r="BE710" i="4"/>
  <c r="AO710" i="4"/>
  <c r="Y710" i="4"/>
  <c r="BA710" i="4"/>
  <c r="AK710" i="4"/>
  <c r="U710" i="4"/>
  <c r="AZ710" i="4"/>
  <c r="AJ710" i="4"/>
  <c r="T710" i="4"/>
  <c r="AX710" i="4"/>
  <c r="AH710" i="4"/>
  <c r="R710" i="4"/>
  <c r="AW710" i="4"/>
  <c r="AG710" i="4"/>
  <c r="Q710" i="4"/>
  <c r="BI710" i="4"/>
  <c r="AS710" i="4"/>
  <c r="AC710" i="4"/>
  <c r="M710" i="4"/>
  <c r="BB713" i="4"/>
  <c r="AL713" i="4"/>
  <c r="V713" i="4"/>
  <c r="BF708" i="4"/>
  <c r="AX708" i="4"/>
  <c r="AP708" i="4"/>
  <c r="AH708" i="4"/>
  <c r="Z708" i="4"/>
  <c r="R708" i="4"/>
  <c r="BE708" i="4"/>
  <c r="AW708" i="4"/>
  <c r="AO708" i="4"/>
  <c r="AG708" i="4"/>
  <c r="Y708" i="4"/>
  <c r="Q708" i="4"/>
  <c r="BD708" i="4"/>
  <c r="AV708" i="4"/>
  <c r="AN708" i="4"/>
  <c r="AF708" i="4"/>
  <c r="X708" i="4"/>
  <c r="P708" i="4"/>
  <c r="BI708" i="4"/>
  <c r="BA708" i="4"/>
  <c r="AS708" i="4"/>
  <c r="AK708" i="4"/>
  <c r="AC708" i="4"/>
  <c r="U708" i="4"/>
  <c r="M708" i="4"/>
  <c r="BG708" i="4"/>
  <c r="AQ708" i="4"/>
  <c r="AA708" i="4"/>
  <c r="BC708" i="4"/>
  <c r="AM708" i="4"/>
  <c r="W708" i="4"/>
  <c r="BB708" i="4"/>
  <c r="AL708" i="4"/>
  <c r="V708" i="4"/>
  <c r="AZ708" i="4"/>
  <c r="AJ708" i="4"/>
  <c r="T708" i="4"/>
  <c r="AY708" i="4"/>
  <c r="AI708" i="4"/>
  <c r="S708" i="4"/>
  <c r="BK708" i="4"/>
  <c r="AU708" i="4"/>
  <c r="AE708" i="4"/>
  <c r="O708" i="4"/>
  <c r="BJ708" i="4"/>
  <c r="AT708" i="4"/>
  <c r="AD708" i="4"/>
  <c r="N708" i="4"/>
  <c r="BH708" i="4"/>
  <c r="AR708" i="4"/>
  <c r="AB708" i="4"/>
  <c r="L708" i="4"/>
  <c r="BB705" i="4"/>
  <c r="AL705" i="4"/>
  <c r="V705" i="4"/>
  <c r="BF700" i="4"/>
  <c r="AX700" i="4"/>
  <c r="AP700" i="4"/>
  <c r="AH700" i="4"/>
  <c r="Z700" i="4"/>
  <c r="R700" i="4"/>
  <c r="BE700" i="4"/>
  <c r="AW700" i="4"/>
  <c r="AO700" i="4"/>
  <c r="AG700" i="4"/>
  <c r="Y700" i="4"/>
  <c r="Q700" i="4"/>
  <c r="BD700" i="4"/>
  <c r="AV700" i="4"/>
  <c r="AN700" i="4"/>
  <c r="AF700" i="4"/>
  <c r="X700" i="4"/>
  <c r="P700" i="4"/>
  <c r="BI700" i="4"/>
  <c r="BA700" i="4"/>
  <c r="AS700" i="4"/>
  <c r="AK700" i="4"/>
  <c r="AC700" i="4"/>
  <c r="U700" i="4"/>
  <c r="M700" i="4"/>
  <c r="BG700" i="4"/>
  <c r="AQ700" i="4"/>
  <c r="AA700" i="4"/>
  <c r="BC700" i="4"/>
  <c r="AM700" i="4"/>
  <c r="W700" i="4"/>
  <c r="BB700" i="4"/>
  <c r="AL700" i="4"/>
  <c r="V700" i="4"/>
  <c r="AZ700" i="4"/>
  <c r="AJ700" i="4"/>
  <c r="T700" i="4"/>
  <c r="AY700" i="4"/>
  <c r="AI700" i="4"/>
  <c r="S700" i="4"/>
  <c r="BK700" i="4"/>
  <c r="AU700" i="4"/>
  <c r="AE700" i="4"/>
  <c r="O700" i="4"/>
  <c r="BJ700" i="4"/>
  <c r="AT700" i="4"/>
  <c r="AD700" i="4"/>
  <c r="N700" i="4"/>
  <c r="BH700" i="4"/>
  <c r="AR700" i="4"/>
  <c r="AB700" i="4"/>
  <c r="L700" i="4"/>
  <c r="R713" i="4"/>
  <c r="BH667" i="4"/>
  <c r="AZ667" i="4"/>
  <c r="AR667" i="4"/>
  <c r="AJ667" i="4"/>
  <c r="AB667" i="4"/>
  <c r="T667" i="4"/>
  <c r="L667" i="4"/>
  <c r="BG667" i="4"/>
  <c r="AY667" i="4"/>
  <c r="AQ667" i="4"/>
  <c r="AI667" i="4"/>
  <c r="AA667" i="4"/>
  <c r="S667" i="4"/>
  <c r="BF667" i="4"/>
  <c r="AX667" i="4"/>
  <c r="AP667" i="4"/>
  <c r="AH667" i="4"/>
  <c r="Z667" i="4"/>
  <c r="R667" i="4"/>
  <c r="BK667" i="4"/>
  <c r="BC667" i="4"/>
  <c r="AU667" i="4"/>
  <c r="AM667" i="4"/>
  <c r="AE667" i="4"/>
  <c r="W667" i="4"/>
  <c r="O667" i="4"/>
  <c r="BI667" i="4"/>
  <c r="BA667" i="4"/>
  <c r="BJ667" i="4"/>
  <c r="AO667" i="4"/>
  <c r="Y667" i="4"/>
  <c r="BE667" i="4"/>
  <c r="AN667" i="4"/>
  <c r="X667" i="4"/>
  <c r="BD667" i="4"/>
  <c r="AL667" i="4"/>
  <c r="V667" i="4"/>
  <c r="BB667" i="4"/>
  <c r="AK667" i="4"/>
  <c r="U667" i="4"/>
  <c r="AW667" i="4"/>
  <c r="AG667" i="4"/>
  <c r="Q667" i="4"/>
  <c r="AV667" i="4"/>
  <c r="AF667" i="4"/>
  <c r="P667" i="4"/>
  <c r="AT667" i="4"/>
  <c r="AD667" i="4"/>
  <c r="N667" i="4"/>
  <c r="AS667" i="4"/>
  <c r="AC667" i="4"/>
  <c r="M667" i="4"/>
  <c r="AD719" i="4"/>
  <c r="AO719" i="4"/>
  <c r="BF719" i="4"/>
  <c r="AZ735" i="4"/>
  <c r="AX720" i="4"/>
  <c r="AS705" i="4"/>
  <c r="BK731" i="4"/>
  <c r="BC731" i="4"/>
  <c r="AU731" i="4"/>
  <c r="AM731" i="4"/>
  <c r="AE731" i="4"/>
  <c r="W731" i="4"/>
  <c r="O731" i="4"/>
  <c r="BJ731" i="4"/>
  <c r="BB731" i="4"/>
  <c r="AT731" i="4"/>
  <c r="AL731" i="4"/>
  <c r="AD731" i="4"/>
  <c r="V731" i="4"/>
  <c r="N731" i="4"/>
  <c r="BI731" i="4"/>
  <c r="BA731" i="4"/>
  <c r="AS731" i="4"/>
  <c r="AK731" i="4"/>
  <c r="AC731" i="4"/>
  <c r="U731" i="4"/>
  <c r="M731" i="4"/>
  <c r="BH731" i="4"/>
  <c r="AZ731" i="4"/>
  <c r="AR731" i="4"/>
  <c r="AJ731" i="4"/>
  <c r="AB731" i="4"/>
  <c r="T731" i="4"/>
  <c r="L731" i="4"/>
  <c r="BF731" i="4"/>
  <c r="AX731" i="4"/>
  <c r="AP731" i="4"/>
  <c r="AH731" i="4"/>
  <c r="Z731" i="4"/>
  <c r="R731" i="4"/>
  <c r="BE731" i="4"/>
  <c r="AW731" i="4"/>
  <c r="AO731" i="4"/>
  <c r="AG731" i="4"/>
  <c r="Y731" i="4"/>
  <c r="Q731" i="4"/>
  <c r="BG731" i="4"/>
  <c r="AA731" i="4"/>
  <c r="BD731" i="4"/>
  <c r="X731" i="4"/>
  <c r="AY731" i="4"/>
  <c r="S731" i="4"/>
  <c r="AV731" i="4"/>
  <c r="P731" i="4"/>
  <c r="AQ731" i="4"/>
  <c r="AN731" i="4"/>
  <c r="AI731" i="4"/>
  <c r="AF731" i="4"/>
  <c r="AR713" i="4"/>
  <c r="BC713" i="4"/>
  <c r="Q713" i="4"/>
  <c r="AR705" i="4"/>
  <c r="BC705" i="4"/>
  <c r="Q705" i="4"/>
  <c r="BD671" i="4"/>
  <c r="AV671" i="4"/>
  <c r="AN671" i="4"/>
  <c r="AF671" i="4"/>
  <c r="X671" i="4"/>
  <c r="P671" i="4"/>
  <c r="BK671" i="4"/>
  <c r="BC671" i="4"/>
  <c r="AU671" i="4"/>
  <c r="AM671" i="4"/>
  <c r="AE671" i="4"/>
  <c r="W671" i="4"/>
  <c r="O671" i="4"/>
  <c r="BJ671" i="4"/>
  <c r="BB671" i="4"/>
  <c r="AT671" i="4"/>
  <c r="AL671" i="4"/>
  <c r="AD671" i="4"/>
  <c r="V671" i="4"/>
  <c r="N671" i="4"/>
  <c r="BI671" i="4"/>
  <c r="BA671" i="4"/>
  <c r="AS671" i="4"/>
  <c r="AK671" i="4"/>
  <c r="AC671" i="4"/>
  <c r="U671" i="4"/>
  <c r="M671" i="4"/>
  <c r="BH671" i="4"/>
  <c r="AZ671" i="4"/>
  <c r="AR671" i="4"/>
  <c r="AJ671" i="4"/>
  <c r="AB671" i="4"/>
  <c r="T671" i="4"/>
  <c r="L671" i="4"/>
  <c r="BG671" i="4"/>
  <c r="AY671" i="4"/>
  <c r="AQ671" i="4"/>
  <c r="AI671" i="4"/>
  <c r="AA671" i="4"/>
  <c r="S671" i="4"/>
  <c r="BE671" i="4"/>
  <c r="AW671" i="4"/>
  <c r="AO671" i="4"/>
  <c r="AG671" i="4"/>
  <c r="Y671" i="4"/>
  <c r="Q671" i="4"/>
  <c r="AP671" i="4"/>
  <c r="AH671" i="4"/>
  <c r="Z671" i="4"/>
  <c r="R671" i="4"/>
  <c r="BF671" i="4"/>
  <c r="AX671" i="4"/>
  <c r="M735" i="4"/>
  <c r="V735" i="4"/>
  <c r="AE735" i="4"/>
  <c r="AN735" i="4"/>
  <c r="BE735" i="4"/>
  <c r="AG720" i="4"/>
  <c r="AR720" i="4"/>
  <c r="BA720" i="4"/>
  <c r="BH698" i="4"/>
  <c r="AZ698" i="4"/>
  <c r="AR698" i="4"/>
  <c r="AJ698" i="4"/>
  <c r="BG698" i="4"/>
  <c r="AY698" i="4"/>
  <c r="AQ698" i="4"/>
  <c r="AI698" i="4"/>
  <c r="BF698" i="4"/>
  <c r="AX698" i="4"/>
  <c r="AP698" i="4"/>
  <c r="AH698" i="4"/>
  <c r="BK698" i="4"/>
  <c r="BC698" i="4"/>
  <c r="AU698" i="4"/>
  <c r="AM698" i="4"/>
  <c r="AE698" i="4"/>
  <c r="BA698" i="4"/>
  <c r="AK698" i="4"/>
  <c r="Y698" i="4"/>
  <c r="Q698" i="4"/>
  <c r="AW698" i="4"/>
  <c r="AG698" i="4"/>
  <c r="X698" i="4"/>
  <c r="P698" i="4"/>
  <c r="AV698" i="4"/>
  <c r="AF698" i="4"/>
  <c r="W698" i="4"/>
  <c r="O698" i="4"/>
  <c r="BJ698" i="4"/>
  <c r="AT698" i="4"/>
  <c r="AD698" i="4"/>
  <c r="V698" i="4"/>
  <c r="N698" i="4"/>
  <c r="BI698" i="4"/>
  <c r="AS698" i="4"/>
  <c r="AC698" i="4"/>
  <c r="U698" i="4"/>
  <c r="M698" i="4"/>
  <c r="BE698" i="4"/>
  <c r="AO698" i="4"/>
  <c r="AB698" i="4"/>
  <c r="T698" i="4"/>
  <c r="L698" i="4"/>
  <c r="BD698" i="4"/>
  <c r="AN698" i="4"/>
  <c r="AA698" i="4"/>
  <c r="S698" i="4"/>
  <c r="BB698" i="4"/>
  <c r="AL698" i="4"/>
  <c r="Z698" i="4"/>
  <c r="R698" i="4"/>
  <c r="BJ657" i="4"/>
  <c r="BB657" i="4"/>
  <c r="AT657" i="4"/>
  <c r="AL657" i="4"/>
  <c r="AD657" i="4"/>
  <c r="V657" i="4"/>
  <c r="N657" i="4"/>
  <c r="BI657" i="4"/>
  <c r="BA657" i="4"/>
  <c r="AS657" i="4"/>
  <c r="AK657" i="4"/>
  <c r="AC657" i="4"/>
  <c r="U657" i="4"/>
  <c r="M657" i="4"/>
  <c r="BH657" i="4"/>
  <c r="AZ657" i="4"/>
  <c r="AR657" i="4"/>
  <c r="AJ657" i="4"/>
  <c r="AB657" i="4"/>
  <c r="T657" i="4"/>
  <c r="L657" i="4"/>
  <c r="BE657" i="4"/>
  <c r="AW657" i="4"/>
  <c r="AO657" i="4"/>
  <c r="AG657" i="4"/>
  <c r="Y657" i="4"/>
  <c r="Q657" i="4"/>
  <c r="BG657" i="4"/>
  <c r="AQ657" i="4"/>
  <c r="AA657" i="4"/>
  <c r="BF657" i="4"/>
  <c r="AP657" i="4"/>
  <c r="Z657" i="4"/>
  <c r="BD657" i="4"/>
  <c r="AN657" i="4"/>
  <c r="X657" i="4"/>
  <c r="BC657" i="4"/>
  <c r="AM657" i="4"/>
  <c r="W657" i="4"/>
  <c r="AY657" i="4"/>
  <c r="AI657" i="4"/>
  <c r="S657" i="4"/>
  <c r="AX657" i="4"/>
  <c r="AH657" i="4"/>
  <c r="R657" i="4"/>
  <c r="AV657" i="4"/>
  <c r="AF657" i="4"/>
  <c r="P657" i="4"/>
  <c r="BK657" i="4"/>
  <c r="AU657" i="4"/>
  <c r="AE657" i="4"/>
  <c r="O657" i="4"/>
  <c r="S661" i="4"/>
  <c r="BE658" i="4"/>
  <c r="AW658" i="4"/>
  <c r="AO658" i="4"/>
  <c r="AG658" i="4"/>
  <c r="Y658" i="4"/>
  <c r="Q658" i="4"/>
  <c r="BD658" i="4"/>
  <c r="AV658" i="4"/>
  <c r="AN658" i="4"/>
  <c r="AF658" i="4"/>
  <c r="X658" i="4"/>
  <c r="P658" i="4"/>
  <c r="BK658" i="4"/>
  <c r="BC658" i="4"/>
  <c r="AU658" i="4"/>
  <c r="AM658" i="4"/>
  <c r="AE658" i="4"/>
  <c r="W658" i="4"/>
  <c r="O658" i="4"/>
  <c r="BH658" i="4"/>
  <c r="AZ658" i="4"/>
  <c r="AR658" i="4"/>
  <c r="AJ658" i="4"/>
  <c r="AB658" i="4"/>
  <c r="T658" i="4"/>
  <c r="L658" i="4"/>
  <c r="BJ658" i="4"/>
  <c r="AT658" i="4"/>
  <c r="AD658" i="4"/>
  <c r="N658" i="4"/>
  <c r="BI658" i="4"/>
  <c r="AS658" i="4"/>
  <c r="AC658" i="4"/>
  <c r="M658" i="4"/>
  <c r="BG658" i="4"/>
  <c r="AQ658" i="4"/>
  <c r="AA658" i="4"/>
  <c r="BF658" i="4"/>
  <c r="AP658" i="4"/>
  <c r="Z658" i="4"/>
  <c r="BB658" i="4"/>
  <c r="AL658" i="4"/>
  <c r="V658" i="4"/>
  <c r="BA658" i="4"/>
  <c r="AK658" i="4"/>
  <c r="U658" i="4"/>
  <c r="AY658" i="4"/>
  <c r="AI658" i="4"/>
  <c r="S658" i="4"/>
  <c r="AX658" i="4"/>
  <c r="AH658" i="4"/>
  <c r="R658" i="4"/>
  <c r="BJ602" i="4"/>
  <c r="AT602" i="4"/>
  <c r="AD602" i="4"/>
  <c r="N602" i="4"/>
  <c r="BI602" i="4"/>
  <c r="AS602" i="4"/>
  <c r="AC602" i="4"/>
  <c r="M602" i="4"/>
  <c r="BD602" i="4"/>
  <c r="AN602" i="4"/>
  <c r="X602" i="4"/>
  <c r="BC602" i="4"/>
  <c r="AM602" i="4"/>
  <c r="W602" i="4"/>
  <c r="BB602" i="4"/>
  <c r="AL602" i="4"/>
  <c r="V602" i="4"/>
  <c r="BA602" i="4"/>
  <c r="AK602" i="4"/>
  <c r="U602" i="4"/>
  <c r="BI584" i="4"/>
  <c r="BA584" i="4"/>
  <c r="AS584" i="4"/>
  <c r="AK584" i="4"/>
  <c r="AC584" i="4"/>
  <c r="U584" i="4"/>
  <c r="M584" i="4"/>
  <c r="BH584" i="4"/>
  <c r="AZ584" i="4"/>
  <c r="AR584" i="4"/>
  <c r="AJ584" i="4"/>
  <c r="AB584" i="4"/>
  <c r="T584" i="4"/>
  <c r="L584" i="4"/>
  <c r="BG584" i="4"/>
  <c r="AY584" i="4"/>
  <c r="AQ584" i="4"/>
  <c r="AI584" i="4"/>
  <c r="AA584" i="4"/>
  <c r="S584" i="4"/>
  <c r="BJ584" i="4"/>
  <c r="BB584" i="4"/>
  <c r="AT584" i="4"/>
  <c r="AL584" i="4"/>
  <c r="AD584" i="4"/>
  <c r="V584" i="4"/>
  <c r="N584" i="4"/>
  <c r="BF584" i="4"/>
  <c r="AP584" i="4"/>
  <c r="Z584" i="4"/>
  <c r="BE584" i="4"/>
  <c r="AO584" i="4"/>
  <c r="Y584" i="4"/>
  <c r="BD584" i="4"/>
  <c r="AN584" i="4"/>
  <c r="X584" i="4"/>
  <c r="BC584" i="4"/>
  <c r="AM584" i="4"/>
  <c r="W584" i="4"/>
  <c r="AX584" i="4"/>
  <c r="AH584" i="4"/>
  <c r="R584" i="4"/>
  <c r="AW584" i="4"/>
  <c r="AG584" i="4"/>
  <c r="Q584" i="4"/>
  <c r="AV584" i="4"/>
  <c r="AF584" i="4"/>
  <c r="P584" i="4"/>
  <c r="BK584" i="4"/>
  <c r="AU584" i="4"/>
  <c r="AE584" i="4"/>
  <c r="O584" i="4"/>
  <c r="N661" i="4"/>
  <c r="V656" i="4"/>
  <c r="AG656" i="4"/>
  <c r="AX656" i="4"/>
  <c r="L661" i="4"/>
  <c r="BD641" i="4"/>
  <c r="AV641" i="4"/>
  <c r="AN641" i="4"/>
  <c r="AF641" i="4"/>
  <c r="X641" i="4"/>
  <c r="P641" i="4"/>
  <c r="BK641" i="4"/>
  <c r="BC641" i="4"/>
  <c r="AU641" i="4"/>
  <c r="AM641" i="4"/>
  <c r="AE641" i="4"/>
  <c r="W641" i="4"/>
  <c r="O641" i="4"/>
  <c r="BJ641" i="4"/>
  <c r="BB641" i="4"/>
  <c r="AT641" i="4"/>
  <c r="AL641" i="4"/>
  <c r="AD641" i="4"/>
  <c r="V641" i="4"/>
  <c r="N641" i="4"/>
  <c r="BI641" i="4"/>
  <c r="BA641" i="4"/>
  <c r="AS641" i="4"/>
  <c r="AK641" i="4"/>
  <c r="AC641" i="4"/>
  <c r="U641" i="4"/>
  <c r="M641" i="4"/>
  <c r="BH641" i="4"/>
  <c r="AZ641" i="4"/>
  <c r="AR641" i="4"/>
  <c r="AJ641" i="4"/>
  <c r="AB641" i="4"/>
  <c r="T641" i="4"/>
  <c r="L641" i="4"/>
  <c r="BG641" i="4"/>
  <c r="AY641" i="4"/>
  <c r="AQ641" i="4"/>
  <c r="AI641" i="4"/>
  <c r="AA641" i="4"/>
  <c r="S641" i="4"/>
  <c r="BF641" i="4"/>
  <c r="AX641" i="4"/>
  <c r="AP641" i="4"/>
  <c r="AH641" i="4"/>
  <c r="Z641" i="4"/>
  <c r="R641" i="4"/>
  <c r="BE641" i="4"/>
  <c r="AW641" i="4"/>
  <c r="AO641" i="4"/>
  <c r="AG641" i="4"/>
  <c r="Y641" i="4"/>
  <c r="Q641" i="4"/>
  <c r="BD625" i="4"/>
  <c r="AV625" i="4"/>
  <c r="AN625" i="4"/>
  <c r="AF625" i="4"/>
  <c r="X625" i="4"/>
  <c r="P625" i="4"/>
  <c r="BK625" i="4"/>
  <c r="BC625" i="4"/>
  <c r="AU625" i="4"/>
  <c r="AM625" i="4"/>
  <c r="AE625" i="4"/>
  <c r="W625" i="4"/>
  <c r="O625" i="4"/>
  <c r="BJ625" i="4"/>
  <c r="BB625" i="4"/>
  <c r="AT625" i="4"/>
  <c r="AL625" i="4"/>
  <c r="AD625" i="4"/>
  <c r="V625" i="4"/>
  <c r="N625" i="4"/>
  <c r="BI625" i="4"/>
  <c r="BA625" i="4"/>
  <c r="AS625" i="4"/>
  <c r="AK625" i="4"/>
  <c r="AC625" i="4"/>
  <c r="U625" i="4"/>
  <c r="M625" i="4"/>
  <c r="BH625" i="4"/>
  <c r="AZ625" i="4"/>
  <c r="AR625" i="4"/>
  <c r="AJ625" i="4"/>
  <c r="AB625" i="4"/>
  <c r="T625" i="4"/>
  <c r="L625" i="4"/>
  <c r="BG625" i="4"/>
  <c r="AY625" i="4"/>
  <c r="AQ625" i="4"/>
  <c r="AI625" i="4"/>
  <c r="AA625" i="4"/>
  <c r="S625" i="4"/>
  <c r="BF625" i="4"/>
  <c r="AX625" i="4"/>
  <c r="AP625" i="4"/>
  <c r="AH625" i="4"/>
  <c r="Z625" i="4"/>
  <c r="R625" i="4"/>
  <c r="BE625" i="4"/>
  <c r="AW625" i="4"/>
  <c r="AO625" i="4"/>
  <c r="AG625" i="4"/>
  <c r="Y625" i="4"/>
  <c r="Q625" i="4"/>
  <c r="U661" i="4"/>
  <c r="AF661" i="4"/>
  <c r="AW661" i="4"/>
  <c r="L656" i="4"/>
  <c r="BF631" i="4"/>
  <c r="AX631" i="4"/>
  <c r="AP631" i="4"/>
  <c r="AH631" i="4"/>
  <c r="Z631" i="4"/>
  <c r="R631" i="4"/>
  <c r="BE631" i="4"/>
  <c r="AW631" i="4"/>
  <c r="AO631" i="4"/>
  <c r="AG631" i="4"/>
  <c r="Y631" i="4"/>
  <c r="Q631" i="4"/>
  <c r="BD631" i="4"/>
  <c r="AV631" i="4"/>
  <c r="AN631" i="4"/>
  <c r="AF631" i="4"/>
  <c r="X631" i="4"/>
  <c r="P631" i="4"/>
  <c r="BK631" i="4"/>
  <c r="BC631" i="4"/>
  <c r="AU631" i="4"/>
  <c r="AM631" i="4"/>
  <c r="AE631" i="4"/>
  <c r="W631" i="4"/>
  <c r="O631" i="4"/>
  <c r="BJ631" i="4"/>
  <c r="BB631" i="4"/>
  <c r="AT631" i="4"/>
  <c r="AL631" i="4"/>
  <c r="AD631" i="4"/>
  <c r="V631" i="4"/>
  <c r="N631" i="4"/>
  <c r="BI631" i="4"/>
  <c r="BA631" i="4"/>
  <c r="AS631" i="4"/>
  <c r="AK631" i="4"/>
  <c r="AC631" i="4"/>
  <c r="U631" i="4"/>
  <c r="M631" i="4"/>
  <c r="BH631" i="4"/>
  <c r="AZ631" i="4"/>
  <c r="AR631" i="4"/>
  <c r="AJ631" i="4"/>
  <c r="AB631" i="4"/>
  <c r="T631" i="4"/>
  <c r="L631" i="4"/>
  <c r="BG631" i="4"/>
  <c r="AY631" i="4"/>
  <c r="AQ631" i="4"/>
  <c r="AI631" i="4"/>
  <c r="AA631" i="4"/>
  <c r="S631" i="4"/>
  <c r="AD612" i="4"/>
  <c r="AF602" i="4"/>
  <c r="BJ595" i="4"/>
  <c r="BB595" i="4"/>
  <c r="AT595" i="4"/>
  <c r="AL595" i="4"/>
  <c r="AD595" i="4"/>
  <c r="V595" i="4"/>
  <c r="N595" i="4"/>
  <c r="BI595" i="4"/>
  <c r="BA595" i="4"/>
  <c r="AS595" i="4"/>
  <c r="AK595" i="4"/>
  <c r="AC595" i="4"/>
  <c r="U595" i="4"/>
  <c r="M595" i="4"/>
  <c r="BH595" i="4"/>
  <c r="AZ595" i="4"/>
  <c r="AR595" i="4"/>
  <c r="AJ595" i="4"/>
  <c r="AB595" i="4"/>
  <c r="T595" i="4"/>
  <c r="L595" i="4"/>
  <c r="BK595" i="4"/>
  <c r="BC595" i="4"/>
  <c r="AU595" i="4"/>
  <c r="AM595" i="4"/>
  <c r="AE595" i="4"/>
  <c r="W595" i="4"/>
  <c r="O595" i="4"/>
  <c r="BG595" i="4"/>
  <c r="AQ595" i="4"/>
  <c r="AA595" i="4"/>
  <c r="BF595" i="4"/>
  <c r="AP595" i="4"/>
  <c r="Z595" i="4"/>
  <c r="BE595" i="4"/>
  <c r="AO595" i="4"/>
  <c r="Y595" i="4"/>
  <c r="BD595" i="4"/>
  <c r="AN595" i="4"/>
  <c r="X595" i="4"/>
  <c r="AY595" i="4"/>
  <c r="AI595" i="4"/>
  <c r="S595" i="4"/>
  <c r="AX595" i="4"/>
  <c r="AH595" i="4"/>
  <c r="R595" i="4"/>
  <c r="AW595" i="4"/>
  <c r="AG595" i="4"/>
  <c r="Q595" i="4"/>
  <c r="AV595" i="4"/>
  <c r="AF595" i="4"/>
  <c r="P595" i="4"/>
  <c r="AB602" i="4"/>
  <c r="AO602" i="4"/>
  <c r="BF602" i="4"/>
  <c r="BH577" i="4"/>
  <c r="AZ577" i="4"/>
  <c r="AR577" i="4"/>
  <c r="AJ577" i="4"/>
  <c r="AB577" i="4"/>
  <c r="T577" i="4"/>
  <c r="L577" i="4"/>
  <c r="BG577" i="4"/>
  <c r="AY577" i="4"/>
  <c r="AQ577" i="4"/>
  <c r="AI577" i="4"/>
  <c r="AA577" i="4"/>
  <c r="S577" i="4"/>
  <c r="BF577" i="4"/>
  <c r="AX577" i="4"/>
  <c r="AP577" i="4"/>
  <c r="AH577" i="4"/>
  <c r="Z577" i="4"/>
  <c r="R577" i="4"/>
  <c r="BE577" i="4"/>
  <c r="AW577" i="4"/>
  <c r="AO577" i="4"/>
  <c r="AG577" i="4"/>
  <c r="Y577" i="4"/>
  <c r="Q577" i="4"/>
  <c r="BD577" i="4"/>
  <c r="AV577" i="4"/>
  <c r="AN577" i="4"/>
  <c r="AF577" i="4"/>
  <c r="X577" i="4"/>
  <c r="P577" i="4"/>
  <c r="BK577" i="4"/>
  <c r="BC577" i="4"/>
  <c r="AU577" i="4"/>
  <c r="AM577" i="4"/>
  <c r="AE577" i="4"/>
  <c r="W577" i="4"/>
  <c r="O577" i="4"/>
  <c r="BJ577" i="4"/>
  <c r="BB577" i="4"/>
  <c r="AT577" i="4"/>
  <c r="AL577" i="4"/>
  <c r="AD577" i="4"/>
  <c r="V577" i="4"/>
  <c r="N577" i="4"/>
  <c r="BI577" i="4"/>
  <c r="BA577" i="4"/>
  <c r="AS577" i="4"/>
  <c r="AK577" i="4"/>
  <c r="AC577" i="4"/>
  <c r="U577" i="4"/>
  <c r="M577" i="4"/>
  <c r="BH521" i="4"/>
  <c r="AZ521" i="4"/>
  <c r="AR521" i="4"/>
  <c r="AJ521" i="4"/>
  <c r="AB521" i="4"/>
  <c r="T521" i="4"/>
  <c r="L521" i="4"/>
  <c r="BG521" i="4"/>
  <c r="AY521" i="4"/>
  <c r="AQ521" i="4"/>
  <c r="AI521" i="4"/>
  <c r="AA521" i="4"/>
  <c r="S521" i="4"/>
  <c r="BF521" i="4"/>
  <c r="AX521" i="4"/>
  <c r="AP521" i="4"/>
  <c r="AH521" i="4"/>
  <c r="Z521" i="4"/>
  <c r="R521" i="4"/>
  <c r="BI521" i="4"/>
  <c r="BA521" i="4"/>
  <c r="AS521" i="4"/>
  <c r="AK521" i="4"/>
  <c r="AC521" i="4"/>
  <c r="U521" i="4"/>
  <c r="M521" i="4"/>
  <c r="AW521" i="4"/>
  <c r="AG521" i="4"/>
  <c r="Q521" i="4"/>
  <c r="AV521" i="4"/>
  <c r="AF521" i="4"/>
  <c r="P521" i="4"/>
  <c r="BK521" i="4"/>
  <c r="AU521" i="4"/>
  <c r="AE521" i="4"/>
  <c r="O521" i="4"/>
  <c r="BJ521" i="4"/>
  <c r="AT521" i="4"/>
  <c r="AD521" i="4"/>
  <c r="N521" i="4"/>
  <c r="BE521" i="4"/>
  <c r="AO521" i="4"/>
  <c r="Y521" i="4"/>
  <c r="BD521" i="4"/>
  <c r="AN521" i="4"/>
  <c r="X521" i="4"/>
  <c r="BC521" i="4"/>
  <c r="AM521" i="4"/>
  <c r="W521" i="4"/>
  <c r="BB521" i="4"/>
  <c r="AL521" i="4"/>
  <c r="V521" i="4"/>
  <c r="V612" i="4"/>
  <c r="BJ526" i="4"/>
  <c r="AT526" i="4"/>
  <c r="AD526" i="4"/>
  <c r="N526" i="4"/>
  <c r="BJ567" i="4"/>
  <c r="BB567" i="4"/>
  <c r="AT567" i="4"/>
  <c r="AL567" i="4"/>
  <c r="AD567" i="4"/>
  <c r="V567" i="4"/>
  <c r="N567" i="4"/>
  <c r="BI567" i="4"/>
  <c r="BA567" i="4"/>
  <c r="AS567" i="4"/>
  <c r="AK567" i="4"/>
  <c r="AC567" i="4"/>
  <c r="U567" i="4"/>
  <c r="M567" i="4"/>
  <c r="BH567" i="4"/>
  <c r="AZ567" i="4"/>
  <c r="AR567" i="4"/>
  <c r="AJ567" i="4"/>
  <c r="AB567" i="4"/>
  <c r="T567" i="4"/>
  <c r="L567" i="4"/>
  <c r="BG567" i="4"/>
  <c r="AY567" i="4"/>
  <c r="AQ567" i="4"/>
  <c r="AI567" i="4"/>
  <c r="AA567" i="4"/>
  <c r="S567" i="4"/>
  <c r="BF567" i="4"/>
  <c r="AX567" i="4"/>
  <c r="AP567" i="4"/>
  <c r="AH567" i="4"/>
  <c r="Z567" i="4"/>
  <c r="R567" i="4"/>
  <c r="BE567" i="4"/>
  <c r="AW567" i="4"/>
  <c r="AO567" i="4"/>
  <c r="AG567" i="4"/>
  <c r="Y567" i="4"/>
  <c r="Q567" i="4"/>
  <c r="BD567" i="4"/>
  <c r="AV567" i="4"/>
  <c r="AN567" i="4"/>
  <c r="AF567" i="4"/>
  <c r="X567" i="4"/>
  <c r="P567" i="4"/>
  <c r="BK567" i="4"/>
  <c r="BC567" i="4"/>
  <c r="AU567" i="4"/>
  <c r="AM567" i="4"/>
  <c r="AE567" i="4"/>
  <c r="W567" i="4"/>
  <c r="O567" i="4"/>
  <c r="AH612" i="4"/>
  <c r="AR612" i="4"/>
  <c r="BA612" i="4"/>
  <c r="BK612" i="4"/>
  <c r="BD541" i="4"/>
  <c r="AV541" i="4"/>
  <c r="AN541" i="4"/>
  <c r="AF541" i="4"/>
  <c r="X541" i="4"/>
  <c r="P541" i="4"/>
  <c r="BK541" i="4"/>
  <c r="BC541" i="4"/>
  <c r="AU541" i="4"/>
  <c r="AM541" i="4"/>
  <c r="AE541" i="4"/>
  <c r="W541" i="4"/>
  <c r="O541" i="4"/>
  <c r="BJ541" i="4"/>
  <c r="BB541" i="4"/>
  <c r="AT541" i="4"/>
  <c r="AL541" i="4"/>
  <c r="AD541" i="4"/>
  <c r="V541" i="4"/>
  <c r="N541" i="4"/>
  <c r="BI541" i="4"/>
  <c r="BA541" i="4"/>
  <c r="AS541" i="4"/>
  <c r="AK541" i="4"/>
  <c r="AC541" i="4"/>
  <c r="U541" i="4"/>
  <c r="M541" i="4"/>
  <c r="BG541" i="4"/>
  <c r="AY541" i="4"/>
  <c r="AQ541" i="4"/>
  <c r="AI541" i="4"/>
  <c r="AA541" i="4"/>
  <c r="S541" i="4"/>
  <c r="BE541" i="4"/>
  <c r="AW541" i="4"/>
  <c r="AO541" i="4"/>
  <c r="AG541" i="4"/>
  <c r="Y541" i="4"/>
  <c r="Q541" i="4"/>
  <c r="AP541" i="4"/>
  <c r="AJ541" i="4"/>
  <c r="AH541" i="4"/>
  <c r="BH541" i="4"/>
  <c r="AB541" i="4"/>
  <c r="BF541" i="4"/>
  <c r="Z541" i="4"/>
  <c r="AZ541" i="4"/>
  <c r="T541" i="4"/>
  <c r="AX541" i="4"/>
  <c r="R541" i="4"/>
  <c r="AR541" i="4"/>
  <c r="L541" i="4"/>
  <c r="BF571" i="4"/>
  <c r="AX571" i="4"/>
  <c r="AP571" i="4"/>
  <c r="AH571" i="4"/>
  <c r="Z571" i="4"/>
  <c r="R571" i="4"/>
  <c r="BE571" i="4"/>
  <c r="AW571" i="4"/>
  <c r="AO571" i="4"/>
  <c r="AG571" i="4"/>
  <c r="Y571" i="4"/>
  <c r="Q571" i="4"/>
  <c r="BD571" i="4"/>
  <c r="AV571" i="4"/>
  <c r="AN571" i="4"/>
  <c r="AF571" i="4"/>
  <c r="X571" i="4"/>
  <c r="P571" i="4"/>
  <c r="BK571" i="4"/>
  <c r="BC571" i="4"/>
  <c r="AU571" i="4"/>
  <c r="AM571" i="4"/>
  <c r="AE571" i="4"/>
  <c r="W571" i="4"/>
  <c r="O571" i="4"/>
  <c r="BJ571" i="4"/>
  <c r="BB571" i="4"/>
  <c r="AT571" i="4"/>
  <c r="AL571" i="4"/>
  <c r="AD571" i="4"/>
  <c r="V571" i="4"/>
  <c r="N571" i="4"/>
  <c r="BI571" i="4"/>
  <c r="BA571" i="4"/>
  <c r="AS571" i="4"/>
  <c r="AK571" i="4"/>
  <c r="AC571" i="4"/>
  <c r="U571" i="4"/>
  <c r="M571" i="4"/>
  <c r="BH571" i="4"/>
  <c r="AZ571" i="4"/>
  <c r="AR571" i="4"/>
  <c r="AJ571" i="4"/>
  <c r="AB571" i="4"/>
  <c r="T571" i="4"/>
  <c r="L571" i="4"/>
  <c r="BG571" i="4"/>
  <c r="AY571" i="4"/>
  <c r="AQ571" i="4"/>
  <c r="AI571" i="4"/>
  <c r="AA571" i="4"/>
  <c r="S571" i="4"/>
  <c r="BA550" i="4"/>
  <c r="U550" i="4"/>
  <c r="AU550" i="4"/>
  <c r="O550" i="4"/>
  <c r="AS550" i="4"/>
  <c r="M550" i="4"/>
  <c r="AM550" i="4"/>
  <c r="AK550" i="4"/>
  <c r="BK550" i="4"/>
  <c r="AE550" i="4"/>
  <c r="BF539" i="4"/>
  <c r="AX539" i="4"/>
  <c r="AP539" i="4"/>
  <c r="AH539" i="4"/>
  <c r="Z539" i="4"/>
  <c r="R539" i="4"/>
  <c r="BE539" i="4"/>
  <c r="AW539" i="4"/>
  <c r="AO539" i="4"/>
  <c r="AG539" i="4"/>
  <c r="Y539" i="4"/>
  <c r="Q539" i="4"/>
  <c r="BD539" i="4"/>
  <c r="AV539" i="4"/>
  <c r="AN539" i="4"/>
  <c r="AF539" i="4"/>
  <c r="X539" i="4"/>
  <c r="P539" i="4"/>
  <c r="BK539" i="4"/>
  <c r="BC539" i="4"/>
  <c r="AU539" i="4"/>
  <c r="AM539" i="4"/>
  <c r="AE539" i="4"/>
  <c r="BI539" i="4"/>
  <c r="BA539" i="4"/>
  <c r="AS539" i="4"/>
  <c r="AK539" i="4"/>
  <c r="AC539" i="4"/>
  <c r="U539" i="4"/>
  <c r="M539" i="4"/>
  <c r="BG539" i="4"/>
  <c r="AY539" i="4"/>
  <c r="AQ539" i="4"/>
  <c r="AI539" i="4"/>
  <c r="AA539" i="4"/>
  <c r="S539" i="4"/>
  <c r="BJ539" i="4"/>
  <c r="AD539" i="4"/>
  <c r="BH539" i="4"/>
  <c r="AB539" i="4"/>
  <c r="BB539" i="4"/>
  <c r="W539" i="4"/>
  <c r="AZ539" i="4"/>
  <c r="V539" i="4"/>
  <c r="AT539" i="4"/>
  <c r="T539" i="4"/>
  <c r="AR539" i="4"/>
  <c r="O539" i="4"/>
  <c r="AL539" i="4"/>
  <c r="N539" i="4"/>
  <c r="AJ539" i="4"/>
  <c r="L539" i="4"/>
  <c r="AQ604" i="4"/>
  <c r="AS604" i="4"/>
  <c r="AY604" i="4"/>
  <c r="AL604" i="4"/>
  <c r="O604" i="4"/>
  <c r="X604" i="4"/>
  <c r="X526" i="4"/>
  <c r="AB582" i="4"/>
  <c r="AX582" i="4"/>
  <c r="AO582" i="4"/>
  <c r="AN582" i="4"/>
  <c r="BA582" i="4"/>
  <c r="BC550" i="4"/>
  <c r="BH550" i="4"/>
  <c r="P550" i="4"/>
  <c r="AG550" i="4"/>
  <c r="AX550" i="4"/>
  <c r="BI544" i="4"/>
  <c r="X535" i="4"/>
  <c r="AZ514" i="4"/>
  <c r="BH482" i="4"/>
  <c r="AZ482" i="4"/>
  <c r="AR482" i="4"/>
  <c r="AJ482" i="4"/>
  <c r="AB482" i="4"/>
  <c r="T482" i="4"/>
  <c r="L482" i="4"/>
  <c r="BG482" i="4"/>
  <c r="AY482" i="4"/>
  <c r="AQ482" i="4"/>
  <c r="AI482" i="4"/>
  <c r="AA482" i="4"/>
  <c r="S482" i="4"/>
  <c r="BF482" i="4"/>
  <c r="AX482" i="4"/>
  <c r="AP482" i="4"/>
  <c r="AH482" i="4"/>
  <c r="Z482" i="4"/>
  <c r="R482" i="4"/>
  <c r="BI482" i="4"/>
  <c r="BA482" i="4"/>
  <c r="AS482" i="4"/>
  <c r="AK482" i="4"/>
  <c r="AC482" i="4"/>
  <c r="U482" i="4"/>
  <c r="M482" i="4"/>
  <c r="BE482" i="4"/>
  <c r="AO482" i="4"/>
  <c r="Y482" i="4"/>
  <c r="BD482" i="4"/>
  <c r="AN482" i="4"/>
  <c r="X482" i="4"/>
  <c r="BC482" i="4"/>
  <c r="AM482" i="4"/>
  <c r="W482" i="4"/>
  <c r="BB482" i="4"/>
  <c r="AL482" i="4"/>
  <c r="V482" i="4"/>
  <c r="AW482" i="4"/>
  <c r="AG482" i="4"/>
  <c r="Q482" i="4"/>
  <c r="AV482" i="4"/>
  <c r="AF482" i="4"/>
  <c r="P482" i="4"/>
  <c r="BK482" i="4"/>
  <c r="AU482" i="4"/>
  <c r="AE482" i="4"/>
  <c r="O482" i="4"/>
  <c r="BJ482" i="4"/>
  <c r="AT482" i="4"/>
  <c r="AD482" i="4"/>
  <c r="N482" i="4"/>
  <c r="BH442" i="4"/>
  <c r="AZ442" i="4"/>
  <c r="AR442" i="4"/>
  <c r="AJ442" i="4"/>
  <c r="AB442" i="4"/>
  <c r="T442" i="4"/>
  <c r="L442" i="4"/>
  <c r="BG442" i="4"/>
  <c r="AY442" i="4"/>
  <c r="AQ442" i="4"/>
  <c r="AI442" i="4"/>
  <c r="AA442" i="4"/>
  <c r="S442" i="4"/>
  <c r="BF442" i="4"/>
  <c r="AX442" i="4"/>
  <c r="AP442" i="4"/>
  <c r="AH442" i="4"/>
  <c r="Z442" i="4"/>
  <c r="R442" i="4"/>
  <c r="BI442" i="4"/>
  <c r="BA442" i="4"/>
  <c r="AS442" i="4"/>
  <c r="AK442" i="4"/>
  <c r="AC442" i="4"/>
  <c r="U442" i="4"/>
  <c r="M442" i="4"/>
  <c r="AW442" i="4"/>
  <c r="AG442" i="4"/>
  <c r="Q442" i="4"/>
  <c r="AV442" i="4"/>
  <c r="AF442" i="4"/>
  <c r="P442" i="4"/>
  <c r="BK442" i="4"/>
  <c r="AU442" i="4"/>
  <c r="AE442" i="4"/>
  <c r="O442" i="4"/>
  <c r="BC442" i="4"/>
  <c r="AM442" i="4"/>
  <c r="W442" i="4"/>
  <c r="AL442" i="4"/>
  <c r="BJ442" i="4"/>
  <c r="AD442" i="4"/>
  <c r="BE442" i="4"/>
  <c r="Y442" i="4"/>
  <c r="BD442" i="4"/>
  <c r="X442" i="4"/>
  <c r="BB442" i="4"/>
  <c r="V442" i="4"/>
  <c r="AT442" i="4"/>
  <c r="N442" i="4"/>
  <c r="AO442" i="4"/>
  <c r="AN442" i="4"/>
  <c r="BC542" i="4"/>
  <c r="BH542" i="4"/>
  <c r="P542" i="4"/>
  <c r="AG542" i="4"/>
  <c r="AX542" i="4"/>
  <c r="BB526" i="4"/>
  <c r="AY514" i="4"/>
  <c r="BI445" i="4"/>
  <c r="BA445" i="4"/>
  <c r="AS445" i="4"/>
  <c r="AK445" i="4"/>
  <c r="AC445" i="4"/>
  <c r="U445" i="4"/>
  <c r="M445" i="4"/>
  <c r="BH445" i="4"/>
  <c r="AZ445" i="4"/>
  <c r="AR445" i="4"/>
  <c r="AJ445" i="4"/>
  <c r="AB445" i="4"/>
  <c r="T445" i="4"/>
  <c r="L445" i="4"/>
  <c r="BG445" i="4"/>
  <c r="AY445" i="4"/>
  <c r="AQ445" i="4"/>
  <c r="AI445" i="4"/>
  <c r="AA445" i="4"/>
  <c r="S445" i="4"/>
  <c r="BJ445" i="4"/>
  <c r="BB445" i="4"/>
  <c r="AT445" i="4"/>
  <c r="AL445" i="4"/>
  <c r="AD445" i="4"/>
  <c r="V445" i="4"/>
  <c r="N445" i="4"/>
  <c r="BC445" i="4"/>
  <c r="AM445" i="4"/>
  <c r="W445" i="4"/>
  <c r="AX445" i="4"/>
  <c r="AH445" i="4"/>
  <c r="R445" i="4"/>
  <c r="AW445" i="4"/>
  <c r="AG445" i="4"/>
  <c r="Q445" i="4"/>
  <c r="BE445" i="4"/>
  <c r="AO445" i="4"/>
  <c r="Y445" i="4"/>
  <c r="AN445" i="4"/>
  <c r="AF445" i="4"/>
  <c r="BK445" i="4"/>
  <c r="AE445" i="4"/>
  <c r="BF445" i="4"/>
  <c r="Z445" i="4"/>
  <c r="BD445" i="4"/>
  <c r="X445" i="4"/>
  <c r="AV445" i="4"/>
  <c r="P445" i="4"/>
  <c r="AU445" i="4"/>
  <c r="O445" i="4"/>
  <c r="AP445" i="4"/>
  <c r="AH514" i="4"/>
  <c r="BJ496" i="4"/>
  <c r="BB496" i="4"/>
  <c r="AT496" i="4"/>
  <c r="AL496" i="4"/>
  <c r="AD496" i="4"/>
  <c r="V496" i="4"/>
  <c r="N496" i="4"/>
  <c r="BI496" i="4"/>
  <c r="BA496" i="4"/>
  <c r="AS496" i="4"/>
  <c r="AK496" i="4"/>
  <c r="AC496" i="4"/>
  <c r="U496" i="4"/>
  <c r="M496" i="4"/>
  <c r="BH496" i="4"/>
  <c r="AZ496" i="4"/>
  <c r="AR496" i="4"/>
  <c r="AJ496" i="4"/>
  <c r="AB496" i="4"/>
  <c r="T496" i="4"/>
  <c r="L496" i="4"/>
  <c r="BG496" i="4"/>
  <c r="AY496" i="4"/>
  <c r="AQ496" i="4"/>
  <c r="AI496" i="4"/>
  <c r="AA496" i="4"/>
  <c r="S496" i="4"/>
  <c r="BF496" i="4"/>
  <c r="AX496" i="4"/>
  <c r="AP496" i="4"/>
  <c r="AH496" i="4"/>
  <c r="Z496" i="4"/>
  <c r="R496" i="4"/>
  <c r="BE496" i="4"/>
  <c r="AW496" i="4"/>
  <c r="AO496" i="4"/>
  <c r="AG496" i="4"/>
  <c r="Y496" i="4"/>
  <c r="Q496" i="4"/>
  <c r="BD496" i="4"/>
  <c r="AV496" i="4"/>
  <c r="AN496" i="4"/>
  <c r="AF496" i="4"/>
  <c r="X496" i="4"/>
  <c r="P496" i="4"/>
  <c r="BK496" i="4"/>
  <c r="BC496" i="4"/>
  <c r="AU496" i="4"/>
  <c r="AM496" i="4"/>
  <c r="AE496" i="4"/>
  <c r="W496" i="4"/>
  <c r="O496" i="4"/>
  <c r="AY544" i="4"/>
  <c r="P526" i="4"/>
  <c r="AF535" i="4"/>
  <c r="L526" i="4"/>
  <c r="Y526" i="4"/>
  <c r="AP526" i="4"/>
  <c r="BG526" i="4"/>
  <c r="AP544" i="4"/>
  <c r="AZ544" i="4"/>
  <c r="BJ544" i="4"/>
  <c r="P544" i="4"/>
  <c r="W535" i="4"/>
  <c r="AB535" i="4"/>
  <c r="AK535" i="4"/>
  <c r="T528" i="4"/>
  <c r="AV514" i="4"/>
  <c r="BI514" i="4"/>
  <c r="BE497" i="4"/>
  <c r="AW497" i="4"/>
  <c r="AO497" i="4"/>
  <c r="AG497" i="4"/>
  <c r="Y497" i="4"/>
  <c r="Q497" i="4"/>
  <c r="BD497" i="4"/>
  <c r="AV497" i="4"/>
  <c r="AN497" i="4"/>
  <c r="AF497" i="4"/>
  <c r="X497" i="4"/>
  <c r="P497" i="4"/>
  <c r="BK497" i="4"/>
  <c r="BC497" i="4"/>
  <c r="AU497" i="4"/>
  <c r="AM497" i="4"/>
  <c r="AE497" i="4"/>
  <c r="W497" i="4"/>
  <c r="O497" i="4"/>
  <c r="BJ497" i="4"/>
  <c r="BB497" i="4"/>
  <c r="AT497" i="4"/>
  <c r="AL497" i="4"/>
  <c r="AD497" i="4"/>
  <c r="V497" i="4"/>
  <c r="N497" i="4"/>
  <c r="BI497" i="4"/>
  <c r="BA497" i="4"/>
  <c r="AS497" i="4"/>
  <c r="AK497" i="4"/>
  <c r="AC497" i="4"/>
  <c r="U497" i="4"/>
  <c r="M497" i="4"/>
  <c r="BH497" i="4"/>
  <c r="AZ497" i="4"/>
  <c r="AR497" i="4"/>
  <c r="AJ497" i="4"/>
  <c r="AB497" i="4"/>
  <c r="T497" i="4"/>
  <c r="L497" i="4"/>
  <c r="BG497" i="4"/>
  <c r="AY497" i="4"/>
  <c r="AQ497" i="4"/>
  <c r="AI497" i="4"/>
  <c r="AA497" i="4"/>
  <c r="S497" i="4"/>
  <c r="BF497" i="4"/>
  <c r="AX497" i="4"/>
  <c r="AP497" i="4"/>
  <c r="AH497" i="4"/>
  <c r="Z497" i="4"/>
  <c r="R497" i="4"/>
  <c r="AY528" i="4"/>
  <c r="AC526" i="4"/>
  <c r="BF460" i="4"/>
  <c r="AX460" i="4"/>
  <c r="AP460" i="4"/>
  <c r="AH460" i="4"/>
  <c r="Z460" i="4"/>
  <c r="R460" i="4"/>
  <c r="BE460" i="4"/>
  <c r="AW460" i="4"/>
  <c r="AO460" i="4"/>
  <c r="AG460" i="4"/>
  <c r="Y460" i="4"/>
  <c r="Q460" i="4"/>
  <c r="BD460" i="4"/>
  <c r="AV460" i="4"/>
  <c r="AN460" i="4"/>
  <c r="AF460" i="4"/>
  <c r="X460" i="4"/>
  <c r="P460" i="4"/>
  <c r="BG460" i="4"/>
  <c r="AY460" i="4"/>
  <c r="AQ460" i="4"/>
  <c r="AI460" i="4"/>
  <c r="AA460" i="4"/>
  <c r="S460" i="4"/>
  <c r="BI460" i="4"/>
  <c r="AS460" i="4"/>
  <c r="AC460" i="4"/>
  <c r="M460" i="4"/>
  <c r="BH460" i="4"/>
  <c r="AR460" i="4"/>
  <c r="AB460" i="4"/>
  <c r="L460" i="4"/>
  <c r="BC460" i="4"/>
  <c r="AM460" i="4"/>
  <c r="W460" i="4"/>
  <c r="BB460" i="4"/>
  <c r="AL460" i="4"/>
  <c r="V460" i="4"/>
  <c r="BA460" i="4"/>
  <c r="AK460" i="4"/>
  <c r="U460" i="4"/>
  <c r="AZ460" i="4"/>
  <c r="AJ460" i="4"/>
  <c r="T460" i="4"/>
  <c r="BK460" i="4"/>
  <c r="AU460" i="4"/>
  <c r="AE460" i="4"/>
  <c r="O460" i="4"/>
  <c r="N460" i="4"/>
  <c r="BJ460" i="4"/>
  <c r="AT460" i="4"/>
  <c r="AD460" i="4"/>
  <c r="AA489" i="4"/>
  <c r="AL473" i="4"/>
  <c r="AZ465" i="4"/>
  <c r="AZ454" i="4"/>
  <c r="AR441" i="4"/>
  <c r="L441" i="4"/>
  <c r="AK473" i="4"/>
  <c r="AY465" i="4"/>
  <c r="BH422" i="4"/>
  <c r="AZ422" i="4"/>
  <c r="AR422" i="4"/>
  <c r="AJ422" i="4"/>
  <c r="AB422" i="4"/>
  <c r="T422" i="4"/>
  <c r="L422" i="4"/>
  <c r="BG422" i="4"/>
  <c r="AY422" i="4"/>
  <c r="AQ422" i="4"/>
  <c r="AI422" i="4"/>
  <c r="AA422" i="4"/>
  <c r="S422" i="4"/>
  <c r="BF422" i="4"/>
  <c r="AX422" i="4"/>
  <c r="AP422" i="4"/>
  <c r="AH422" i="4"/>
  <c r="Z422" i="4"/>
  <c r="R422" i="4"/>
  <c r="BJ422" i="4"/>
  <c r="BB422" i="4"/>
  <c r="AT422" i="4"/>
  <c r="AL422" i="4"/>
  <c r="AD422" i="4"/>
  <c r="V422" i="4"/>
  <c r="N422" i="4"/>
  <c r="BD422" i="4"/>
  <c r="AN422" i="4"/>
  <c r="X422" i="4"/>
  <c r="BC422" i="4"/>
  <c r="AM422" i="4"/>
  <c r="W422" i="4"/>
  <c r="BA422" i="4"/>
  <c r="AK422" i="4"/>
  <c r="U422" i="4"/>
  <c r="AW422" i="4"/>
  <c r="AG422" i="4"/>
  <c r="Q422" i="4"/>
  <c r="AV422" i="4"/>
  <c r="AF422" i="4"/>
  <c r="P422" i="4"/>
  <c r="BK422" i="4"/>
  <c r="AU422" i="4"/>
  <c r="AE422" i="4"/>
  <c r="O422" i="4"/>
  <c r="BI422" i="4"/>
  <c r="AS422" i="4"/>
  <c r="AC422" i="4"/>
  <c r="M422" i="4"/>
  <c r="BE422" i="4"/>
  <c r="AO422" i="4"/>
  <c r="Y422" i="4"/>
  <c r="BE481" i="4"/>
  <c r="AW481" i="4"/>
  <c r="AO481" i="4"/>
  <c r="AG481" i="4"/>
  <c r="Y481" i="4"/>
  <c r="Q481" i="4"/>
  <c r="BD481" i="4"/>
  <c r="AV481" i="4"/>
  <c r="AN481" i="4"/>
  <c r="AF481" i="4"/>
  <c r="X481" i="4"/>
  <c r="P481" i="4"/>
  <c r="BK481" i="4"/>
  <c r="BC481" i="4"/>
  <c r="AU481" i="4"/>
  <c r="AM481" i="4"/>
  <c r="AE481" i="4"/>
  <c r="W481" i="4"/>
  <c r="O481" i="4"/>
  <c r="BF481" i="4"/>
  <c r="AX481" i="4"/>
  <c r="AP481" i="4"/>
  <c r="AH481" i="4"/>
  <c r="Z481" i="4"/>
  <c r="R481" i="4"/>
  <c r="BI481" i="4"/>
  <c r="AS481" i="4"/>
  <c r="AC481" i="4"/>
  <c r="M481" i="4"/>
  <c r="BH481" i="4"/>
  <c r="AR481" i="4"/>
  <c r="AB481" i="4"/>
  <c r="L481" i="4"/>
  <c r="BG481" i="4"/>
  <c r="AQ481" i="4"/>
  <c r="AA481" i="4"/>
  <c r="BB481" i="4"/>
  <c r="AL481" i="4"/>
  <c r="V481" i="4"/>
  <c r="BA481" i="4"/>
  <c r="AK481" i="4"/>
  <c r="U481" i="4"/>
  <c r="AZ481" i="4"/>
  <c r="AJ481" i="4"/>
  <c r="T481" i="4"/>
  <c r="AY481" i="4"/>
  <c r="AI481" i="4"/>
  <c r="S481" i="4"/>
  <c r="BJ481" i="4"/>
  <c r="AT481" i="4"/>
  <c r="AD481" i="4"/>
  <c r="N481" i="4"/>
  <c r="AZ473" i="4"/>
  <c r="N465" i="4"/>
  <c r="AX456" i="4"/>
  <c r="AH456" i="4"/>
  <c r="R456" i="4"/>
  <c r="AW456" i="4"/>
  <c r="AG456" i="4"/>
  <c r="Q456" i="4"/>
  <c r="AV456" i="4"/>
  <c r="AF456" i="4"/>
  <c r="P456" i="4"/>
  <c r="Z456" i="4"/>
  <c r="BF456" i="4"/>
  <c r="AP456" i="4"/>
  <c r="AH454" i="4"/>
  <c r="AI480" i="4"/>
  <c r="BI454" i="4"/>
  <c r="AH489" i="4"/>
  <c r="AR489" i="4"/>
  <c r="BB489" i="4"/>
  <c r="BK489" i="4"/>
  <c r="R480" i="4"/>
  <c r="Z472" i="4"/>
  <c r="AA465" i="4"/>
  <c r="W465" i="4"/>
  <c r="AF465" i="4"/>
  <c r="AW465" i="4"/>
  <c r="AA454" i="4"/>
  <c r="V454" i="4"/>
  <c r="AE454" i="4"/>
  <c r="AN454" i="4"/>
  <c r="BG475" i="4"/>
  <c r="BD475" i="4"/>
  <c r="N475" i="4"/>
  <c r="W475" i="4"/>
  <c r="AB473" i="4"/>
  <c r="BG470" i="4"/>
  <c r="BE470" i="4"/>
  <c r="O470" i="4"/>
  <c r="X470" i="4"/>
  <c r="AL465" i="4"/>
  <c r="AM456" i="4"/>
  <c r="AR456" i="4"/>
  <c r="BA456" i="4"/>
  <c r="BJ456" i="4"/>
  <c r="AA480" i="4"/>
  <c r="L480" i="4"/>
  <c r="U480" i="4"/>
  <c r="R473" i="4"/>
  <c r="AE473" i="4"/>
  <c r="AN473" i="4"/>
  <c r="AZ446" i="4"/>
  <c r="Y446" i="4"/>
  <c r="AL446" i="4"/>
  <c r="AU446" i="4"/>
  <c r="BD446" i="4"/>
  <c r="AS441" i="4"/>
  <c r="AY441" i="4"/>
  <c r="W441" i="4"/>
  <c r="AF441" i="4"/>
  <c r="AW441" i="4"/>
  <c r="R435" i="4"/>
  <c r="AZ435" i="4"/>
  <c r="U435" i="4"/>
  <c r="AD435" i="4"/>
  <c r="AM435" i="4"/>
  <c r="BH361" i="4"/>
  <c r="AZ361" i="4"/>
  <c r="AR361" i="4"/>
  <c r="AJ361" i="4"/>
  <c r="AB361" i="4"/>
  <c r="T361" i="4"/>
  <c r="L361" i="4"/>
  <c r="BG361" i="4"/>
  <c r="AY361" i="4"/>
  <c r="AQ361" i="4"/>
  <c r="AI361" i="4"/>
  <c r="AA361" i="4"/>
  <c r="S361" i="4"/>
  <c r="BF361" i="4"/>
  <c r="AX361" i="4"/>
  <c r="AP361" i="4"/>
  <c r="AH361" i="4"/>
  <c r="Z361" i="4"/>
  <c r="R361" i="4"/>
  <c r="BD361" i="4"/>
  <c r="AV361" i="4"/>
  <c r="AN361" i="4"/>
  <c r="AF361" i="4"/>
  <c r="X361" i="4"/>
  <c r="P361" i="4"/>
  <c r="BJ361" i="4"/>
  <c r="AT361" i="4"/>
  <c r="AD361" i="4"/>
  <c r="N361" i="4"/>
  <c r="BI361" i="4"/>
  <c r="AS361" i="4"/>
  <c r="AC361" i="4"/>
  <c r="M361" i="4"/>
  <c r="BE361" i="4"/>
  <c r="AO361" i="4"/>
  <c r="Y361" i="4"/>
  <c r="BC361" i="4"/>
  <c r="AM361" i="4"/>
  <c r="W361" i="4"/>
  <c r="BB361" i="4"/>
  <c r="AL361" i="4"/>
  <c r="V361" i="4"/>
  <c r="BA361" i="4"/>
  <c r="AK361" i="4"/>
  <c r="U361" i="4"/>
  <c r="AW361" i="4"/>
  <c r="AG361" i="4"/>
  <c r="Q361" i="4"/>
  <c r="BK361" i="4"/>
  <c r="AU361" i="4"/>
  <c r="AE361" i="4"/>
  <c r="O361" i="4"/>
  <c r="BH345" i="4"/>
  <c r="AZ345" i="4"/>
  <c r="AR345" i="4"/>
  <c r="AJ345" i="4"/>
  <c r="AB345" i="4"/>
  <c r="T345" i="4"/>
  <c r="L345" i="4"/>
  <c r="BG345" i="4"/>
  <c r="AY345" i="4"/>
  <c r="AQ345" i="4"/>
  <c r="AI345" i="4"/>
  <c r="AA345" i="4"/>
  <c r="S345" i="4"/>
  <c r="BF345" i="4"/>
  <c r="AX345" i="4"/>
  <c r="AP345" i="4"/>
  <c r="AH345" i="4"/>
  <c r="Z345" i="4"/>
  <c r="R345" i="4"/>
  <c r="BD345" i="4"/>
  <c r="AV345" i="4"/>
  <c r="AN345" i="4"/>
  <c r="AF345" i="4"/>
  <c r="X345" i="4"/>
  <c r="P345" i="4"/>
  <c r="AW345" i="4"/>
  <c r="AG345" i="4"/>
  <c r="Q345" i="4"/>
  <c r="BK345" i="4"/>
  <c r="AU345" i="4"/>
  <c r="AE345" i="4"/>
  <c r="O345" i="4"/>
  <c r="BJ345" i="4"/>
  <c r="AT345" i="4"/>
  <c r="AD345" i="4"/>
  <c r="N345" i="4"/>
  <c r="BI345" i="4"/>
  <c r="AS345" i="4"/>
  <c r="AC345" i="4"/>
  <c r="M345" i="4"/>
  <c r="BE345" i="4"/>
  <c r="AO345" i="4"/>
  <c r="Y345" i="4"/>
  <c r="BC345" i="4"/>
  <c r="AM345" i="4"/>
  <c r="W345" i="4"/>
  <c r="BB345" i="4"/>
  <c r="AL345" i="4"/>
  <c r="V345" i="4"/>
  <c r="BA345" i="4"/>
  <c r="AK345" i="4"/>
  <c r="U345" i="4"/>
  <c r="BD426" i="4"/>
  <c r="AV426" i="4"/>
  <c r="AN426" i="4"/>
  <c r="AF426" i="4"/>
  <c r="X426" i="4"/>
  <c r="P426" i="4"/>
  <c r="BK426" i="4"/>
  <c r="BC426" i="4"/>
  <c r="AU426" i="4"/>
  <c r="AM426" i="4"/>
  <c r="AE426" i="4"/>
  <c r="W426" i="4"/>
  <c r="O426" i="4"/>
  <c r="BJ426" i="4"/>
  <c r="BB426" i="4"/>
  <c r="AT426" i="4"/>
  <c r="AL426" i="4"/>
  <c r="AD426" i="4"/>
  <c r="V426" i="4"/>
  <c r="N426" i="4"/>
  <c r="BF426" i="4"/>
  <c r="AX426" i="4"/>
  <c r="AP426" i="4"/>
  <c r="AH426" i="4"/>
  <c r="Z426" i="4"/>
  <c r="R426" i="4"/>
  <c r="BI426" i="4"/>
  <c r="AS426" i="4"/>
  <c r="AC426" i="4"/>
  <c r="M426" i="4"/>
  <c r="BH426" i="4"/>
  <c r="AR426" i="4"/>
  <c r="AB426" i="4"/>
  <c r="L426" i="4"/>
  <c r="BG426" i="4"/>
  <c r="AQ426" i="4"/>
  <c r="AA426" i="4"/>
  <c r="BE426" i="4"/>
  <c r="AO426" i="4"/>
  <c r="Y426" i="4"/>
  <c r="BA426" i="4"/>
  <c r="AK426" i="4"/>
  <c r="U426" i="4"/>
  <c r="AZ426" i="4"/>
  <c r="AJ426" i="4"/>
  <c r="T426" i="4"/>
  <c r="AY426" i="4"/>
  <c r="AI426" i="4"/>
  <c r="S426" i="4"/>
  <c r="AW426" i="4"/>
  <c r="AG426" i="4"/>
  <c r="Q426" i="4"/>
  <c r="AV366" i="4"/>
  <c r="P366" i="4"/>
  <c r="AT366" i="4"/>
  <c r="N366" i="4"/>
  <c r="AN366" i="4"/>
  <c r="AL366" i="4"/>
  <c r="AF366" i="4"/>
  <c r="AB441" i="4"/>
  <c r="BC404" i="4"/>
  <c r="AR404" i="4"/>
  <c r="BB404" i="4"/>
  <c r="AD439" i="4"/>
  <c r="BG435" i="4"/>
  <c r="BK378" i="4"/>
  <c r="BC378" i="4"/>
  <c r="AU378" i="4"/>
  <c r="AM378" i="4"/>
  <c r="AE378" i="4"/>
  <c r="W378" i="4"/>
  <c r="O378" i="4"/>
  <c r="BJ378" i="4"/>
  <c r="BB378" i="4"/>
  <c r="AT378" i="4"/>
  <c r="AL378" i="4"/>
  <c r="AD378" i="4"/>
  <c r="V378" i="4"/>
  <c r="N378" i="4"/>
  <c r="BI378" i="4"/>
  <c r="BA378" i="4"/>
  <c r="AS378" i="4"/>
  <c r="AK378" i="4"/>
  <c r="AC378" i="4"/>
  <c r="U378" i="4"/>
  <c r="M378" i="4"/>
  <c r="BH378" i="4"/>
  <c r="AZ378" i="4"/>
  <c r="AR378" i="4"/>
  <c r="AJ378" i="4"/>
  <c r="AB378" i="4"/>
  <c r="T378" i="4"/>
  <c r="L378" i="4"/>
  <c r="BG378" i="4"/>
  <c r="AY378" i="4"/>
  <c r="AQ378" i="4"/>
  <c r="AI378" i="4"/>
  <c r="AA378" i="4"/>
  <c r="S378" i="4"/>
  <c r="BF378" i="4"/>
  <c r="AX378" i="4"/>
  <c r="AP378" i="4"/>
  <c r="AH378" i="4"/>
  <c r="Z378" i="4"/>
  <c r="R378" i="4"/>
  <c r="BE378" i="4"/>
  <c r="AW378" i="4"/>
  <c r="AO378" i="4"/>
  <c r="AG378" i="4"/>
  <c r="Y378" i="4"/>
  <c r="Q378" i="4"/>
  <c r="BD378" i="4"/>
  <c r="AV378" i="4"/>
  <c r="AN378" i="4"/>
  <c r="AF378" i="4"/>
  <c r="X378" i="4"/>
  <c r="P378" i="4"/>
  <c r="AU439" i="4"/>
  <c r="M439" i="4"/>
  <c r="AR439" i="4"/>
  <c r="BE439" i="4"/>
  <c r="AA439" i="4"/>
  <c r="AR405" i="4"/>
  <c r="S404" i="4"/>
  <c r="BD373" i="4"/>
  <c r="AV373" i="4"/>
  <c r="AN373" i="4"/>
  <c r="AF373" i="4"/>
  <c r="X373" i="4"/>
  <c r="P373" i="4"/>
  <c r="BK373" i="4"/>
  <c r="BC373" i="4"/>
  <c r="AU373" i="4"/>
  <c r="AM373" i="4"/>
  <c r="AE373" i="4"/>
  <c r="W373" i="4"/>
  <c r="O373" i="4"/>
  <c r="BJ373" i="4"/>
  <c r="BB373" i="4"/>
  <c r="AT373" i="4"/>
  <c r="AL373" i="4"/>
  <c r="AD373" i="4"/>
  <c r="V373" i="4"/>
  <c r="N373" i="4"/>
  <c r="BI373" i="4"/>
  <c r="BA373" i="4"/>
  <c r="AS373" i="4"/>
  <c r="AK373" i="4"/>
  <c r="AC373" i="4"/>
  <c r="U373" i="4"/>
  <c r="M373" i="4"/>
  <c r="BH373" i="4"/>
  <c r="AZ373" i="4"/>
  <c r="AR373" i="4"/>
  <c r="AJ373" i="4"/>
  <c r="AB373" i="4"/>
  <c r="T373" i="4"/>
  <c r="L373" i="4"/>
  <c r="BG373" i="4"/>
  <c r="AY373" i="4"/>
  <c r="AQ373" i="4"/>
  <c r="AI373" i="4"/>
  <c r="AA373" i="4"/>
  <c r="S373" i="4"/>
  <c r="BF373" i="4"/>
  <c r="AX373" i="4"/>
  <c r="AP373" i="4"/>
  <c r="AH373" i="4"/>
  <c r="Z373" i="4"/>
  <c r="R373" i="4"/>
  <c r="BE373" i="4"/>
  <c r="AW373" i="4"/>
  <c r="AO373" i="4"/>
  <c r="AG373" i="4"/>
  <c r="Y373" i="4"/>
  <c r="Q373" i="4"/>
  <c r="W405" i="4"/>
  <c r="AG405" i="4"/>
  <c r="R404" i="4"/>
  <c r="AW404" i="4"/>
  <c r="BF387" i="4"/>
  <c r="AX387" i="4"/>
  <c r="AP387" i="4"/>
  <c r="AH387" i="4"/>
  <c r="Z387" i="4"/>
  <c r="R387" i="4"/>
  <c r="BE387" i="4"/>
  <c r="AW387" i="4"/>
  <c r="AO387" i="4"/>
  <c r="AG387" i="4"/>
  <c r="Y387" i="4"/>
  <c r="Q387" i="4"/>
  <c r="BD387" i="4"/>
  <c r="AV387" i="4"/>
  <c r="AN387" i="4"/>
  <c r="AF387" i="4"/>
  <c r="X387" i="4"/>
  <c r="P387" i="4"/>
  <c r="BK387" i="4"/>
  <c r="BC387" i="4"/>
  <c r="AU387" i="4"/>
  <c r="AM387" i="4"/>
  <c r="AE387" i="4"/>
  <c r="W387" i="4"/>
  <c r="O387" i="4"/>
  <c r="BJ387" i="4"/>
  <c r="BB387" i="4"/>
  <c r="AT387" i="4"/>
  <c r="AL387" i="4"/>
  <c r="AD387" i="4"/>
  <c r="V387" i="4"/>
  <c r="N387" i="4"/>
  <c r="BI387" i="4"/>
  <c r="BA387" i="4"/>
  <c r="AS387" i="4"/>
  <c r="AK387" i="4"/>
  <c r="AC387" i="4"/>
  <c r="U387" i="4"/>
  <c r="M387" i="4"/>
  <c r="BH387" i="4"/>
  <c r="AZ387" i="4"/>
  <c r="AR387" i="4"/>
  <c r="AJ387" i="4"/>
  <c r="AB387" i="4"/>
  <c r="T387" i="4"/>
  <c r="L387" i="4"/>
  <c r="BG387" i="4"/>
  <c r="AY387" i="4"/>
  <c r="AQ387" i="4"/>
  <c r="AI387" i="4"/>
  <c r="AA387" i="4"/>
  <c r="S387" i="4"/>
  <c r="BF371" i="4"/>
  <c r="AX371" i="4"/>
  <c r="AP371" i="4"/>
  <c r="AH371" i="4"/>
  <c r="Z371" i="4"/>
  <c r="R371" i="4"/>
  <c r="BE371" i="4"/>
  <c r="AW371" i="4"/>
  <c r="AO371" i="4"/>
  <c r="AG371" i="4"/>
  <c r="Y371" i="4"/>
  <c r="Q371" i="4"/>
  <c r="BD371" i="4"/>
  <c r="AV371" i="4"/>
  <c r="AN371" i="4"/>
  <c r="AF371" i="4"/>
  <c r="X371" i="4"/>
  <c r="P371" i="4"/>
  <c r="BK371" i="4"/>
  <c r="BC371" i="4"/>
  <c r="AU371" i="4"/>
  <c r="AM371" i="4"/>
  <c r="AE371" i="4"/>
  <c r="W371" i="4"/>
  <c r="O371" i="4"/>
  <c r="BJ371" i="4"/>
  <c r="BB371" i="4"/>
  <c r="AT371" i="4"/>
  <c r="AL371" i="4"/>
  <c r="AD371" i="4"/>
  <c r="V371" i="4"/>
  <c r="N371" i="4"/>
  <c r="BI371" i="4"/>
  <c r="BA371" i="4"/>
  <c r="AS371" i="4"/>
  <c r="AK371" i="4"/>
  <c r="AC371" i="4"/>
  <c r="U371" i="4"/>
  <c r="M371" i="4"/>
  <c r="BH371" i="4"/>
  <c r="AZ371" i="4"/>
  <c r="AR371" i="4"/>
  <c r="AJ371" i="4"/>
  <c r="AB371" i="4"/>
  <c r="T371" i="4"/>
  <c r="L371" i="4"/>
  <c r="BG371" i="4"/>
  <c r="AY371" i="4"/>
  <c r="AQ371" i="4"/>
  <c r="AI371" i="4"/>
  <c r="AA371" i="4"/>
  <c r="S371" i="4"/>
  <c r="BH334" i="4"/>
  <c r="BK355" i="4"/>
  <c r="AU355" i="4"/>
  <c r="AE355" i="4"/>
  <c r="O355" i="4"/>
  <c r="BI355" i="4"/>
  <c r="AS355" i="4"/>
  <c r="AC355" i="4"/>
  <c r="M355" i="4"/>
  <c r="BH355" i="4"/>
  <c r="AR355" i="4"/>
  <c r="AB355" i="4"/>
  <c r="L355" i="4"/>
  <c r="BC355" i="4"/>
  <c r="AM355" i="4"/>
  <c r="W355" i="4"/>
  <c r="X334" i="4"/>
  <c r="AR366" i="4"/>
  <c r="BA366" i="4"/>
  <c r="BK366" i="4"/>
  <c r="Z366" i="4"/>
  <c r="AQ366" i="4"/>
  <c r="S357" i="4"/>
  <c r="AL334" i="4"/>
  <c r="BI328" i="4"/>
  <c r="BA328" i="4"/>
  <c r="AS328" i="4"/>
  <c r="AK328" i="4"/>
  <c r="AC328" i="4"/>
  <c r="U328" i="4"/>
  <c r="M328" i="4"/>
  <c r="BH328" i="4"/>
  <c r="AZ328" i="4"/>
  <c r="AR328" i="4"/>
  <c r="AJ328" i="4"/>
  <c r="AB328" i="4"/>
  <c r="T328" i="4"/>
  <c r="L328" i="4"/>
  <c r="BG328" i="4"/>
  <c r="AY328" i="4"/>
  <c r="AQ328" i="4"/>
  <c r="AI328" i="4"/>
  <c r="AA328" i="4"/>
  <c r="S328" i="4"/>
  <c r="BF328" i="4"/>
  <c r="AX328" i="4"/>
  <c r="AP328" i="4"/>
  <c r="AH328" i="4"/>
  <c r="Z328" i="4"/>
  <c r="R328" i="4"/>
  <c r="BE328" i="4"/>
  <c r="AW328" i="4"/>
  <c r="AO328" i="4"/>
  <c r="AG328" i="4"/>
  <c r="Y328" i="4"/>
  <c r="Q328" i="4"/>
  <c r="BD328" i="4"/>
  <c r="AV328" i="4"/>
  <c r="AN328" i="4"/>
  <c r="AF328" i="4"/>
  <c r="X328" i="4"/>
  <c r="P328" i="4"/>
  <c r="BK328" i="4"/>
  <c r="BC328" i="4"/>
  <c r="AU328" i="4"/>
  <c r="AM328" i="4"/>
  <c r="AE328" i="4"/>
  <c r="W328" i="4"/>
  <c r="O328" i="4"/>
  <c r="N328" i="4"/>
  <c r="BJ328" i="4"/>
  <c r="BB328" i="4"/>
  <c r="AT328" i="4"/>
  <c r="AL328" i="4"/>
  <c r="AD328" i="4"/>
  <c r="V328" i="4"/>
  <c r="AB306" i="4"/>
  <c r="T306" i="4"/>
  <c r="L306" i="4"/>
  <c r="BH306" i="4"/>
  <c r="BI296" i="4"/>
  <c r="BA296" i="4"/>
  <c r="AS296" i="4"/>
  <c r="AK296" i="4"/>
  <c r="AC296" i="4"/>
  <c r="U296" i="4"/>
  <c r="M296" i="4"/>
  <c r="BH296" i="4"/>
  <c r="AZ296" i="4"/>
  <c r="AR296" i="4"/>
  <c r="AJ296" i="4"/>
  <c r="AB296" i="4"/>
  <c r="T296" i="4"/>
  <c r="L296" i="4"/>
  <c r="BG296" i="4"/>
  <c r="AY296" i="4"/>
  <c r="AQ296" i="4"/>
  <c r="AI296" i="4"/>
  <c r="AA296" i="4"/>
  <c r="S296" i="4"/>
  <c r="BF296" i="4"/>
  <c r="AX296" i="4"/>
  <c r="AP296" i="4"/>
  <c r="AH296" i="4"/>
  <c r="Z296" i="4"/>
  <c r="R296" i="4"/>
  <c r="BE296" i="4"/>
  <c r="AW296" i="4"/>
  <c r="AO296" i="4"/>
  <c r="AG296" i="4"/>
  <c r="Y296" i="4"/>
  <c r="Q296" i="4"/>
  <c r="BD296" i="4"/>
  <c r="AV296" i="4"/>
  <c r="AN296" i="4"/>
  <c r="AF296" i="4"/>
  <c r="X296" i="4"/>
  <c r="P296" i="4"/>
  <c r="BK296" i="4"/>
  <c r="BC296" i="4"/>
  <c r="AU296" i="4"/>
  <c r="AM296" i="4"/>
  <c r="AE296" i="4"/>
  <c r="W296" i="4"/>
  <c r="O296" i="4"/>
  <c r="AL296" i="4"/>
  <c r="AD296" i="4"/>
  <c r="V296" i="4"/>
  <c r="N296" i="4"/>
  <c r="BJ296" i="4"/>
  <c r="BB296" i="4"/>
  <c r="AT296" i="4"/>
  <c r="U350" i="4"/>
  <c r="U334" i="4"/>
  <c r="BK294" i="4"/>
  <c r="BC294" i="4"/>
  <c r="AU294" i="4"/>
  <c r="AM294" i="4"/>
  <c r="AE294" i="4"/>
  <c r="W294" i="4"/>
  <c r="O294" i="4"/>
  <c r="BJ294" i="4"/>
  <c r="BB294" i="4"/>
  <c r="AT294" i="4"/>
  <c r="AL294" i="4"/>
  <c r="AD294" i="4"/>
  <c r="V294" i="4"/>
  <c r="N294" i="4"/>
  <c r="BI294" i="4"/>
  <c r="BA294" i="4"/>
  <c r="AS294" i="4"/>
  <c r="AK294" i="4"/>
  <c r="AC294" i="4"/>
  <c r="U294" i="4"/>
  <c r="M294" i="4"/>
  <c r="BH294" i="4"/>
  <c r="AZ294" i="4"/>
  <c r="AR294" i="4"/>
  <c r="AJ294" i="4"/>
  <c r="AB294" i="4"/>
  <c r="T294" i="4"/>
  <c r="L294" i="4"/>
  <c r="BG294" i="4"/>
  <c r="AY294" i="4"/>
  <c r="AQ294" i="4"/>
  <c r="AI294" i="4"/>
  <c r="AA294" i="4"/>
  <c r="S294" i="4"/>
  <c r="BF294" i="4"/>
  <c r="AX294" i="4"/>
  <c r="AP294" i="4"/>
  <c r="AH294" i="4"/>
  <c r="Z294" i="4"/>
  <c r="R294" i="4"/>
  <c r="BE294" i="4"/>
  <c r="AW294" i="4"/>
  <c r="AO294" i="4"/>
  <c r="AG294" i="4"/>
  <c r="Y294" i="4"/>
  <c r="Q294" i="4"/>
  <c r="BD294" i="4"/>
  <c r="AV294" i="4"/>
  <c r="AN294" i="4"/>
  <c r="AF294" i="4"/>
  <c r="X294" i="4"/>
  <c r="P294" i="4"/>
  <c r="AM350" i="4"/>
  <c r="AW350" i="4"/>
  <c r="S350" i="4"/>
  <c r="AM334" i="4"/>
  <c r="AW334" i="4"/>
  <c r="S334" i="4"/>
  <c r="BD329" i="4"/>
  <c r="AV329" i="4"/>
  <c r="AN329" i="4"/>
  <c r="AF329" i="4"/>
  <c r="X329" i="4"/>
  <c r="P329" i="4"/>
  <c r="BK329" i="4"/>
  <c r="BC329" i="4"/>
  <c r="AU329" i="4"/>
  <c r="AM329" i="4"/>
  <c r="AE329" i="4"/>
  <c r="W329" i="4"/>
  <c r="O329" i="4"/>
  <c r="BJ329" i="4"/>
  <c r="BB329" i="4"/>
  <c r="AT329" i="4"/>
  <c r="AL329" i="4"/>
  <c r="AD329" i="4"/>
  <c r="V329" i="4"/>
  <c r="N329" i="4"/>
  <c r="BI329" i="4"/>
  <c r="BA329" i="4"/>
  <c r="AS329" i="4"/>
  <c r="AK329" i="4"/>
  <c r="AC329" i="4"/>
  <c r="U329" i="4"/>
  <c r="M329" i="4"/>
  <c r="BH329" i="4"/>
  <c r="AZ329" i="4"/>
  <c r="AR329" i="4"/>
  <c r="AJ329" i="4"/>
  <c r="AB329" i="4"/>
  <c r="T329" i="4"/>
  <c r="L329" i="4"/>
  <c r="BG329" i="4"/>
  <c r="AY329" i="4"/>
  <c r="AQ329" i="4"/>
  <c r="AI329" i="4"/>
  <c r="AA329" i="4"/>
  <c r="S329" i="4"/>
  <c r="BF329" i="4"/>
  <c r="AX329" i="4"/>
  <c r="AP329" i="4"/>
  <c r="AH329" i="4"/>
  <c r="Z329" i="4"/>
  <c r="R329" i="4"/>
  <c r="BE329" i="4"/>
  <c r="AW329" i="4"/>
  <c r="AO329" i="4"/>
  <c r="AG329" i="4"/>
  <c r="Y329" i="4"/>
  <c r="Q329" i="4"/>
  <c r="AB374" i="4"/>
  <c r="AK374" i="4"/>
  <c r="AT374" i="4"/>
  <c r="BC374" i="4"/>
  <c r="Q374" i="4"/>
  <c r="AH374" i="4"/>
  <c r="AA357" i="4"/>
  <c r="N357" i="4"/>
  <c r="W357" i="4"/>
  <c r="AF357" i="4"/>
  <c r="V355" i="4"/>
  <c r="AF355" i="4"/>
  <c r="AW355" i="4"/>
  <c r="AT350" i="4"/>
  <c r="N334" i="4"/>
  <c r="BE292" i="4"/>
  <c r="AW292" i="4"/>
  <c r="AO292" i="4"/>
  <c r="AG292" i="4"/>
  <c r="Y292" i="4"/>
  <c r="Q292" i="4"/>
  <c r="BD292" i="4"/>
  <c r="AV292" i="4"/>
  <c r="AN292" i="4"/>
  <c r="AF292" i="4"/>
  <c r="X292" i="4"/>
  <c r="P292" i="4"/>
  <c r="BK292" i="4"/>
  <c r="BC292" i="4"/>
  <c r="AU292" i="4"/>
  <c r="AM292" i="4"/>
  <c r="AE292" i="4"/>
  <c r="W292" i="4"/>
  <c r="O292" i="4"/>
  <c r="BJ292" i="4"/>
  <c r="BB292" i="4"/>
  <c r="AT292" i="4"/>
  <c r="AL292" i="4"/>
  <c r="AD292" i="4"/>
  <c r="V292" i="4"/>
  <c r="N292" i="4"/>
  <c r="BI292" i="4"/>
  <c r="BA292" i="4"/>
  <c r="AS292" i="4"/>
  <c r="AK292" i="4"/>
  <c r="AC292" i="4"/>
  <c r="U292" i="4"/>
  <c r="M292" i="4"/>
  <c r="BH292" i="4"/>
  <c r="AZ292" i="4"/>
  <c r="AR292" i="4"/>
  <c r="AJ292" i="4"/>
  <c r="AB292" i="4"/>
  <c r="T292" i="4"/>
  <c r="L292" i="4"/>
  <c r="BG292" i="4"/>
  <c r="AY292" i="4"/>
  <c r="AQ292" i="4"/>
  <c r="AI292" i="4"/>
  <c r="AA292" i="4"/>
  <c r="S292" i="4"/>
  <c r="AP292" i="4"/>
  <c r="AH292" i="4"/>
  <c r="Z292" i="4"/>
  <c r="R292" i="4"/>
  <c r="BF292" i="4"/>
  <c r="AX292" i="4"/>
  <c r="AC341" i="4"/>
  <c r="AX341" i="4"/>
  <c r="AO341" i="4"/>
  <c r="AJ341" i="4"/>
  <c r="AT341" i="4"/>
  <c r="BC341" i="4"/>
  <c r="BG333" i="4"/>
  <c r="BK282" i="4"/>
  <c r="X270" i="4"/>
  <c r="AE359" i="4"/>
  <c r="AW359" i="4"/>
  <c r="AN359" i="4"/>
  <c r="AP359" i="4"/>
  <c r="AZ359" i="4"/>
  <c r="BI359" i="4"/>
  <c r="BJ350" i="4"/>
  <c r="M314" i="4"/>
  <c r="V314" i="4"/>
  <c r="AE314" i="4"/>
  <c r="AN314" i="4"/>
  <c r="BE314" i="4"/>
  <c r="AA314" i="4"/>
  <c r="BG295" i="4"/>
  <c r="N282" i="4"/>
  <c r="N266" i="4"/>
  <c r="AA333" i="4"/>
  <c r="AS306" i="4"/>
  <c r="BB306" i="4"/>
  <c r="BK306" i="4"/>
  <c r="Y306" i="4"/>
  <c r="AP306" i="4"/>
  <c r="BG306" i="4"/>
  <c r="S286" i="4"/>
  <c r="L282" i="4"/>
  <c r="AY270" i="4"/>
  <c r="AR266" i="4"/>
  <c r="BD257" i="4"/>
  <c r="AV257" i="4"/>
  <c r="AN257" i="4"/>
  <c r="AF257" i="4"/>
  <c r="X257" i="4"/>
  <c r="P257" i="4"/>
  <c r="BK257" i="4"/>
  <c r="BC257" i="4"/>
  <c r="AU257" i="4"/>
  <c r="AM257" i="4"/>
  <c r="AE257" i="4"/>
  <c r="W257" i="4"/>
  <c r="O257" i="4"/>
  <c r="BJ257" i="4"/>
  <c r="BB257" i="4"/>
  <c r="AT257" i="4"/>
  <c r="AL257" i="4"/>
  <c r="AD257" i="4"/>
  <c r="V257" i="4"/>
  <c r="N257" i="4"/>
  <c r="BF257" i="4"/>
  <c r="AX257" i="4"/>
  <c r="AP257" i="4"/>
  <c r="AH257" i="4"/>
  <c r="Z257" i="4"/>
  <c r="R257" i="4"/>
  <c r="BI257" i="4"/>
  <c r="AS257" i="4"/>
  <c r="AC257" i="4"/>
  <c r="M257" i="4"/>
  <c r="BH257" i="4"/>
  <c r="AR257" i="4"/>
  <c r="AB257" i="4"/>
  <c r="L257" i="4"/>
  <c r="BG257" i="4"/>
  <c r="AQ257" i="4"/>
  <c r="AA257" i="4"/>
  <c r="BE257" i="4"/>
  <c r="AO257" i="4"/>
  <c r="Y257" i="4"/>
  <c r="BA257" i="4"/>
  <c r="AK257" i="4"/>
  <c r="U257" i="4"/>
  <c r="AZ257" i="4"/>
  <c r="AJ257" i="4"/>
  <c r="T257" i="4"/>
  <c r="AY257" i="4"/>
  <c r="AI257" i="4"/>
  <c r="S257" i="4"/>
  <c r="AW257" i="4"/>
  <c r="AG257" i="4"/>
  <c r="Q257" i="4"/>
  <c r="BI208" i="4"/>
  <c r="BA208" i="4"/>
  <c r="AS208" i="4"/>
  <c r="AK208" i="4"/>
  <c r="AC208" i="4"/>
  <c r="U208" i="4"/>
  <c r="M208" i="4"/>
  <c r="BH208" i="4"/>
  <c r="AZ208" i="4"/>
  <c r="AR208" i="4"/>
  <c r="AJ208" i="4"/>
  <c r="AB208" i="4"/>
  <c r="T208" i="4"/>
  <c r="L208" i="4"/>
  <c r="BG208" i="4"/>
  <c r="AY208" i="4"/>
  <c r="AQ208" i="4"/>
  <c r="AI208" i="4"/>
  <c r="AA208" i="4"/>
  <c r="S208" i="4"/>
  <c r="BD208" i="4"/>
  <c r="AV208" i="4"/>
  <c r="AN208" i="4"/>
  <c r="AF208" i="4"/>
  <c r="X208" i="4"/>
  <c r="P208" i="4"/>
  <c r="BF208" i="4"/>
  <c r="AP208" i="4"/>
  <c r="Z208" i="4"/>
  <c r="BE208" i="4"/>
  <c r="AO208" i="4"/>
  <c r="Y208" i="4"/>
  <c r="BC208" i="4"/>
  <c r="AM208" i="4"/>
  <c r="W208" i="4"/>
  <c r="BB208" i="4"/>
  <c r="AL208" i="4"/>
  <c r="V208" i="4"/>
  <c r="AX208" i="4"/>
  <c r="AH208" i="4"/>
  <c r="R208" i="4"/>
  <c r="AW208" i="4"/>
  <c r="AG208" i="4"/>
  <c r="Q208" i="4"/>
  <c r="BK208" i="4"/>
  <c r="AU208" i="4"/>
  <c r="AE208" i="4"/>
  <c r="O208" i="4"/>
  <c r="BJ208" i="4"/>
  <c r="AT208" i="4"/>
  <c r="AD208" i="4"/>
  <c r="N208" i="4"/>
  <c r="AR347" i="4"/>
  <c r="AU347" i="4"/>
  <c r="U347" i="4"/>
  <c r="BB347" i="4"/>
  <c r="Q347" i="4"/>
  <c r="BI333" i="4"/>
  <c r="AI333" i="4"/>
  <c r="Z333" i="4"/>
  <c r="AZ333" i="4"/>
  <c r="BJ333" i="4"/>
  <c r="BJ283" i="4"/>
  <c r="BB283" i="4"/>
  <c r="AT283" i="4"/>
  <c r="AL283" i="4"/>
  <c r="AD283" i="4"/>
  <c r="V283" i="4"/>
  <c r="N283" i="4"/>
  <c r="BI283" i="4"/>
  <c r="BA283" i="4"/>
  <c r="AS283" i="4"/>
  <c r="AK283" i="4"/>
  <c r="AC283" i="4"/>
  <c r="U283" i="4"/>
  <c r="M283" i="4"/>
  <c r="BH283" i="4"/>
  <c r="AZ283" i="4"/>
  <c r="AR283" i="4"/>
  <c r="AJ283" i="4"/>
  <c r="AB283" i="4"/>
  <c r="T283" i="4"/>
  <c r="L283" i="4"/>
  <c r="BD283" i="4"/>
  <c r="AV283" i="4"/>
  <c r="AN283" i="4"/>
  <c r="AF283" i="4"/>
  <c r="X283" i="4"/>
  <c r="P283" i="4"/>
  <c r="AX283" i="4"/>
  <c r="AH283" i="4"/>
  <c r="R283" i="4"/>
  <c r="AW283" i="4"/>
  <c r="AG283" i="4"/>
  <c r="Q283" i="4"/>
  <c r="BK283" i="4"/>
  <c r="AU283" i="4"/>
  <c r="AE283" i="4"/>
  <c r="O283" i="4"/>
  <c r="BG283" i="4"/>
  <c r="AQ283" i="4"/>
  <c r="AA283" i="4"/>
  <c r="BF283" i="4"/>
  <c r="AP283" i="4"/>
  <c r="Z283" i="4"/>
  <c r="BE283" i="4"/>
  <c r="AO283" i="4"/>
  <c r="Y283" i="4"/>
  <c r="BC283" i="4"/>
  <c r="AM283" i="4"/>
  <c r="W283" i="4"/>
  <c r="AY283" i="4"/>
  <c r="AI283" i="4"/>
  <c r="S283" i="4"/>
  <c r="R278" i="4"/>
  <c r="AH270" i="4"/>
  <c r="AX262" i="4"/>
  <c r="BH327" i="4"/>
  <c r="N327" i="4"/>
  <c r="W327" i="4"/>
  <c r="AF327" i="4"/>
  <c r="AJ298" i="4"/>
  <c r="N298" i="4"/>
  <c r="W298" i="4"/>
  <c r="AF298" i="4"/>
  <c r="AW298" i="4"/>
  <c r="S298" i="4"/>
  <c r="AS349" i="4"/>
  <c r="S349" i="4"/>
  <c r="BE349" i="4"/>
  <c r="AR349" i="4"/>
  <c r="BB349" i="4"/>
  <c r="BK349" i="4"/>
  <c r="BH286" i="4"/>
  <c r="AL266" i="4"/>
  <c r="BD249" i="4"/>
  <c r="AV249" i="4"/>
  <c r="AN249" i="4"/>
  <c r="AF249" i="4"/>
  <c r="X249" i="4"/>
  <c r="P249" i="4"/>
  <c r="BK249" i="4"/>
  <c r="BC249" i="4"/>
  <c r="AU249" i="4"/>
  <c r="AM249" i="4"/>
  <c r="AE249" i="4"/>
  <c r="W249" i="4"/>
  <c r="O249" i="4"/>
  <c r="BJ249" i="4"/>
  <c r="BB249" i="4"/>
  <c r="AT249" i="4"/>
  <c r="AL249" i="4"/>
  <c r="AD249" i="4"/>
  <c r="V249" i="4"/>
  <c r="N249" i="4"/>
  <c r="BI249" i="4"/>
  <c r="BA249" i="4"/>
  <c r="AS249" i="4"/>
  <c r="AK249" i="4"/>
  <c r="AC249" i="4"/>
  <c r="U249" i="4"/>
  <c r="M249" i="4"/>
  <c r="BH249" i="4"/>
  <c r="AZ249" i="4"/>
  <c r="AR249" i="4"/>
  <c r="AJ249" i="4"/>
  <c r="AB249" i="4"/>
  <c r="T249" i="4"/>
  <c r="L249" i="4"/>
  <c r="BG249" i="4"/>
  <c r="AY249" i="4"/>
  <c r="AQ249" i="4"/>
  <c r="AI249" i="4"/>
  <c r="AA249" i="4"/>
  <c r="S249" i="4"/>
  <c r="BF249" i="4"/>
  <c r="AX249" i="4"/>
  <c r="AP249" i="4"/>
  <c r="AH249" i="4"/>
  <c r="Z249" i="4"/>
  <c r="R249" i="4"/>
  <c r="BE249" i="4"/>
  <c r="AW249" i="4"/>
  <c r="AO249" i="4"/>
  <c r="AG249" i="4"/>
  <c r="Y249" i="4"/>
  <c r="Q249" i="4"/>
  <c r="BG286" i="4"/>
  <c r="BE286" i="4"/>
  <c r="N286" i="4"/>
  <c r="W286" i="4"/>
  <c r="AJ282" i="4"/>
  <c r="AA278" i="4"/>
  <c r="U278" i="4"/>
  <c r="AD278" i="4"/>
  <c r="AO270" i="4"/>
  <c r="BA270" i="4"/>
  <c r="AJ266" i="4"/>
  <c r="AA262" i="4"/>
  <c r="U262" i="4"/>
  <c r="AD262" i="4"/>
  <c r="AM262" i="4"/>
  <c r="AA418" i="4"/>
  <c r="AC418" i="4"/>
  <c r="AY418" i="4"/>
  <c r="AO418" i="4"/>
  <c r="N418" i="4"/>
  <c r="W418" i="4"/>
  <c r="AC416" i="4"/>
  <c r="AE416" i="4"/>
  <c r="BA416" i="4"/>
  <c r="T416" i="4"/>
  <c r="AF416" i="4"/>
  <c r="S408" i="4"/>
  <c r="AZ408" i="4"/>
  <c r="V408" i="4"/>
  <c r="BC408" i="4"/>
  <c r="AK408" i="4"/>
  <c r="P408" i="4"/>
  <c r="AJ295" i="4"/>
  <c r="AS295" i="4"/>
  <c r="BB295" i="4"/>
  <c r="BK295" i="4"/>
  <c r="Y295" i="4"/>
  <c r="AF282" i="4"/>
  <c r="BI282" i="4"/>
  <c r="Z282" i="4"/>
  <c r="AC266" i="4"/>
  <c r="AO266" i="4"/>
  <c r="AM219" i="4"/>
  <c r="BB215" i="4"/>
  <c r="BI212" i="4"/>
  <c r="AS212" i="4"/>
  <c r="AC212" i="4"/>
  <c r="M212" i="4"/>
  <c r="BF212" i="4"/>
  <c r="AP212" i="4"/>
  <c r="Z212" i="4"/>
  <c r="BB212" i="4"/>
  <c r="AL212" i="4"/>
  <c r="V212" i="4"/>
  <c r="BA212" i="4"/>
  <c r="AK212" i="4"/>
  <c r="U212" i="4"/>
  <c r="BF207" i="4"/>
  <c r="AX207" i="4"/>
  <c r="AP207" i="4"/>
  <c r="AH207" i="4"/>
  <c r="Z207" i="4"/>
  <c r="R207" i="4"/>
  <c r="BE207" i="4"/>
  <c r="AW207" i="4"/>
  <c r="AO207" i="4"/>
  <c r="AG207" i="4"/>
  <c r="Y207" i="4"/>
  <c r="Q207" i="4"/>
  <c r="BD207" i="4"/>
  <c r="AV207" i="4"/>
  <c r="AN207" i="4"/>
  <c r="AF207" i="4"/>
  <c r="X207" i="4"/>
  <c r="P207" i="4"/>
  <c r="BI207" i="4"/>
  <c r="BA207" i="4"/>
  <c r="AS207" i="4"/>
  <c r="AK207" i="4"/>
  <c r="AC207" i="4"/>
  <c r="U207" i="4"/>
  <c r="M207" i="4"/>
  <c r="BG207" i="4"/>
  <c r="AQ207" i="4"/>
  <c r="AA207" i="4"/>
  <c r="BC207" i="4"/>
  <c r="AM207" i="4"/>
  <c r="W207" i="4"/>
  <c r="BB207" i="4"/>
  <c r="AL207" i="4"/>
  <c r="V207" i="4"/>
  <c r="AZ207" i="4"/>
  <c r="AJ207" i="4"/>
  <c r="T207" i="4"/>
  <c r="AY207" i="4"/>
  <c r="AI207" i="4"/>
  <c r="S207" i="4"/>
  <c r="BK207" i="4"/>
  <c r="AU207" i="4"/>
  <c r="AE207" i="4"/>
  <c r="O207" i="4"/>
  <c r="BJ207" i="4"/>
  <c r="AT207" i="4"/>
  <c r="AD207" i="4"/>
  <c r="N207" i="4"/>
  <c r="BH207" i="4"/>
  <c r="AR207" i="4"/>
  <c r="AB207" i="4"/>
  <c r="L207" i="4"/>
  <c r="AJ191" i="4"/>
  <c r="AZ226" i="4"/>
  <c r="BI226" i="4"/>
  <c r="O226" i="4"/>
  <c r="X226" i="4"/>
  <c r="AO226" i="4"/>
  <c r="AY219" i="4"/>
  <c r="AF218" i="4"/>
  <c r="BJ218" i="4"/>
  <c r="Z218" i="4"/>
  <c r="AQ218" i="4"/>
  <c r="AJ215" i="4"/>
  <c r="AB210" i="4"/>
  <c r="AY191" i="4"/>
  <c r="AF190" i="4"/>
  <c r="AN210" i="4"/>
  <c r="AN194" i="4"/>
  <c r="BK191" i="4"/>
  <c r="BI139" i="4"/>
  <c r="BA139" i="4"/>
  <c r="AS139" i="4"/>
  <c r="AK139" i="4"/>
  <c r="AC139" i="4"/>
  <c r="U139" i="4"/>
  <c r="M139" i="4"/>
  <c r="BH139" i="4"/>
  <c r="AZ139" i="4"/>
  <c r="AR139" i="4"/>
  <c r="AJ139" i="4"/>
  <c r="AB139" i="4"/>
  <c r="T139" i="4"/>
  <c r="L139" i="4"/>
  <c r="BG139" i="4"/>
  <c r="AY139" i="4"/>
  <c r="AQ139" i="4"/>
  <c r="AI139" i="4"/>
  <c r="AA139" i="4"/>
  <c r="S139" i="4"/>
  <c r="BE139" i="4"/>
  <c r="AW139" i="4"/>
  <c r="AO139" i="4"/>
  <c r="AG139" i="4"/>
  <c r="Y139" i="4"/>
  <c r="Q139" i="4"/>
  <c r="BJ139" i="4"/>
  <c r="AT139" i="4"/>
  <c r="AD139" i="4"/>
  <c r="N139" i="4"/>
  <c r="BF139" i="4"/>
  <c r="AP139" i="4"/>
  <c r="Z139" i="4"/>
  <c r="BD139" i="4"/>
  <c r="AN139" i="4"/>
  <c r="X139" i="4"/>
  <c r="BC139" i="4"/>
  <c r="AM139" i="4"/>
  <c r="W139" i="4"/>
  <c r="BB139" i="4"/>
  <c r="AL139" i="4"/>
  <c r="V139" i="4"/>
  <c r="AX139" i="4"/>
  <c r="AH139" i="4"/>
  <c r="R139" i="4"/>
  <c r="AV139" i="4"/>
  <c r="AF139" i="4"/>
  <c r="P139" i="4"/>
  <c r="BK139" i="4"/>
  <c r="AU139" i="4"/>
  <c r="AE139" i="4"/>
  <c r="O139" i="4"/>
  <c r="BI123" i="4"/>
  <c r="BA123" i="4"/>
  <c r="AS123" i="4"/>
  <c r="AK123" i="4"/>
  <c r="AC123" i="4"/>
  <c r="U123" i="4"/>
  <c r="M123" i="4"/>
  <c r="BH123" i="4"/>
  <c r="AZ123" i="4"/>
  <c r="AR123" i="4"/>
  <c r="AJ123" i="4"/>
  <c r="AB123" i="4"/>
  <c r="T123" i="4"/>
  <c r="L123" i="4"/>
  <c r="BG123" i="4"/>
  <c r="AY123" i="4"/>
  <c r="AQ123" i="4"/>
  <c r="AI123" i="4"/>
  <c r="AA123" i="4"/>
  <c r="S123" i="4"/>
  <c r="BE123" i="4"/>
  <c r="AW123" i="4"/>
  <c r="AO123" i="4"/>
  <c r="AG123" i="4"/>
  <c r="Y123" i="4"/>
  <c r="Q123" i="4"/>
  <c r="AV123" i="4"/>
  <c r="AF123" i="4"/>
  <c r="P123" i="4"/>
  <c r="BK123" i="4"/>
  <c r="AU123" i="4"/>
  <c r="AE123" i="4"/>
  <c r="O123" i="4"/>
  <c r="BJ123" i="4"/>
  <c r="AT123" i="4"/>
  <c r="AD123" i="4"/>
  <c r="N123" i="4"/>
  <c r="BF123" i="4"/>
  <c r="AP123" i="4"/>
  <c r="Z123" i="4"/>
  <c r="BD123" i="4"/>
  <c r="AN123" i="4"/>
  <c r="X123" i="4"/>
  <c r="BC123" i="4"/>
  <c r="AM123" i="4"/>
  <c r="W123" i="4"/>
  <c r="BB123" i="4"/>
  <c r="AL123" i="4"/>
  <c r="V123" i="4"/>
  <c r="AX123" i="4"/>
  <c r="AH123" i="4"/>
  <c r="R123" i="4"/>
  <c r="AM194" i="4"/>
  <c r="AA190" i="4"/>
  <c r="U190" i="4"/>
  <c r="AD190" i="4"/>
  <c r="AM190" i="4"/>
  <c r="AE219" i="4"/>
  <c r="N215" i="4"/>
  <c r="AJ212" i="4"/>
  <c r="AU212" i="4"/>
  <c r="BD212" i="4"/>
  <c r="BA210" i="4"/>
  <c r="AJ204" i="4"/>
  <c r="AU204" i="4"/>
  <c r="BD204" i="4"/>
  <c r="AJ196" i="4"/>
  <c r="AU196" i="4"/>
  <c r="BD196" i="4"/>
  <c r="BA194" i="4"/>
  <c r="AR191" i="4"/>
  <c r="BK161" i="4"/>
  <c r="BC161" i="4"/>
  <c r="AU161" i="4"/>
  <c r="AM161" i="4"/>
  <c r="AE161" i="4"/>
  <c r="W161" i="4"/>
  <c r="O161" i="4"/>
  <c r="BJ161" i="4"/>
  <c r="BB161" i="4"/>
  <c r="AT161" i="4"/>
  <c r="AL161" i="4"/>
  <c r="AD161" i="4"/>
  <c r="V161" i="4"/>
  <c r="N161" i="4"/>
  <c r="BI161" i="4"/>
  <c r="BA161" i="4"/>
  <c r="AS161" i="4"/>
  <c r="AK161" i="4"/>
  <c r="AC161" i="4"/>
  <c r="U161" i="4"/>
  <c r="M161" i="4"/>
  <c r="BG161" i="4"/>
  <c r="AY161" i="4"/>
  <c r="AQ161" i="4"/>
  <c r="AI161" i="4"/>
  <c r="AA161" i="4"/>
  <c r="S161" i="4"/>
  <c r="BE161" i="4"/>
  <c r="AW161" i="4"/>
  <c r="AO161" i="4"/>
  <c r="AG161" i="4"/>
  <c r="Y161" i="4"/>
  <c r="Q161" i="4"/>
  <c r="BD161" i="4"/>
  <c r="AV161" i="4"/>
  <c r="AN161" i="4"/>
  <c r="AF161" i="4"/>
  <c r="X161" i="4"/>
  <c r="P161" i="4"/>
  <c r="AJ161" i="4"/>
  <c r="AH161" i="4"/>
  <c r="BH161" i="4"/>
  <c r="AB161" i="4"/>
  <c r="BF161" i="4"/>
  <c r="Z161" i="4"/>
  <c r="AZ161" i="4"/>
  <c r="T161" i="4"/>
  <c r="AX161" i="4"/>
  <c r="R161" i="4"/>
  <c r="AR161" i="4"/>
  <c r="L161" i="4"/>
  <c r="AP161" i="4"/>
  <c r="L234" i="4"/>
  <c r="U234" i="4"/>
  <c r="AD234" i="4"/>
  <c r="AM234" i="4"/>
  <c r="AV234" i="4"/>
  <c r="R234" i="4"/>
  <c r="Y219" i="4"/>
  <c r="AJ219" i="4"/>
  <c r="AS219" i="4"/>
  <c r="AA191" i="4"/>
  <c r="P191" i="4"/>
  <c r="AG191" i="4"/>
  <c r="AX191" i="4"/>
  <c r="AQ215" i="4"/>
  <c r="BI215" i="4"/>
  <c r="Y215" i="4"/>
  <c r="AP215" i="4"/>
  <c r="V210" i="4"/>
  <c r="AG210" i="4"/>
  <c r="AX210" i="4"/>
  <c r="AV194" i="4"/>
  <c r="BB194" i="4"/>
  <c r="R194" i="4"/>
  <c r="AI194" i="4"/>
  <c r="AZ190" i="4"/>
  <c r="T242" i="4"/>
  <c r="AC242" i="4"/>
  <c r="AL242" i="4"/>
  <c r="AU242" i="4"/>
  <c r="BD242" i="4"/>
  <c r="Z242" i="4"/>
  <c r="AU194" i="4"/>
  <c r="BF178" i="4"/>
  <c r="AX178" i="4"/>
  <c r="AP178" i="4"/>
  <c r="AH178" i="4"/>
  <c r="Z178" i="4"/>
  <c r="R178" i="4"/>
  <c r="BE178" i="4"/>
  <c r="AW178" i="4"/>
  <c r="AO178" i="4"/>
  <c r="AG178" i="4"/>
  <c r="Y178" i="4"/>
  <c r="Q178" i="4"/>
  <c r="BD178" i="4"/>
  <c r="AV178" i="4"/>
  <c r="AN178" i="4"/>
  <c r="AF178" i="4"/>
  <c r="X178" i="4"/>
  <c r="P178" i="4"/>
  <c r="BK178" i="4"/>
  <c r="BC178" i="4"/>
  <c r="AU178" i="4"/>
  <c r="AM178" i="4"/>
  <c r="AE178" i="4"/>
  <c r="W178" i="4"/>
  <c r="O178" i="4"/>
  <c r="BJ178" i="4"/>
  <c r="BB178" i="4"/>
  <c r="AT178" i="4"/>
  <c r="AL178" i="4"/>
  <c r="AD178" i="4"/>
  <c r="V178" i="4"/>
  <c r="N178" i="4"/>
  <c r="BH178" i="4"/>
  <c r="AZ178" i="4"/>
  <c r="AR178" i="4"/>
  <c r="AJ178" i="4"/>
  <c r="AB178" i="4"/>
  <c r="T178" i="4"/>
  <c r="L178" i="4"/>
  <c r="BG178" i="4"/>
  <c r="AY178" i="4"/>
  <c r="AQ178" i="4"/>
  <c r="AI178" i="4"/>
  <c r="AA178" i="4"/>
  <c r="S178" i="4"/>
  <c r="AK178" i="4"/>
  <c r="AC178" i="4"/>
  <c r="U178" i="4"/>
  <c r="M178" i="4"/>
  <c r="BI178" i="4"/>
  <c r="BA178" i="4"/>
  <c r="AS178" i="4"/>
  <c r="BE151" i="4"/>
  <c r="AW151" i="4"/>
  <c r="AO151" i="4"/>
  <c r="AG151" i="4"/>
  <c r="Y151" i="4"/>
  <c r="Q151" i="4"/>
  <c r="BD151" i="4"/>
  <c r="AV151" i="4"/>
  <c r="AN151" i="4"/>
  <c r="AF151" i="4"/>
  <c r="X151" i="4"/>
  <c r="P151" i="4"/>
  <c r="BK151" i="4"/>
  <c r="BC151" i="4"/>
  <c r="AU151" i="4"/>
  <c r="AM151" i="4"/>
  <c r="AE151" i="4"/>
  <c r="W151" i="4"/>
  <c r="O151" i="4"/>
  <c r="BI151" i="4"/>
  <c r="BA151" i="4"/>
  <c r="AS151" i="4"/>
  <c r="AK151" i="4"/>
  <c r="AC151" i="4"/>
  <c r="U151" i="4"/>
  <c r="M151" i="4"/>
  <c r="BF151" i="4"/>
  <c r="AX151" i="4"/>
  <c r="AP151" i="4"/>
  <c r="AH151" i="4"/>
  <c r="Z151" i="4"/>
  <c r="R151" i="4"/>
  <c r="AZ151" i="4"/>
  <c r="AD151" i="4"/>
  <c r="AY151" i="4"/>
  <c r="AB151" i="4"/>
  <c r="AT151" i="4"/>
  <c r="AA151" i="4"/>
  <c r="AR151" i="4"/>
  <c r="V151" i="4"/>
  <c r="BJ151" i="4"/>
  <c r="AQ151" i="4"/>
  <c r="T151" i="4"/>
  <c r="BH151" i="4"/>
  <c r="AL151" i="4"/>
  <c r="S151" i="4"/>
  <c r="BG151" i="4"/>
  <c r="AJ151" i="4"/>
  <c r="N151" i="4"/>
  <c r="BB151" i="4"/>
  <c r="AI151" i="4"/>
  <c r="L151" i="4"/>
  <c r="Z148" i="4"/>
  <c r="T143" i="4"/>
  <c r="AE141" i="4"/>
  <c r="AO141" i="4"/>
  <c r="BF141" i="4"/>
  <c r="AJ133" i="4"/>
  <c r="X126" i="4"/>
  <c r="AI114" i="4"/>
  <c r="AL109" i="4"/>
  <c r="BJ220" i="4"/>
  <c r="AH220" i="4"/>
  <c r="V220" i="4"/>
  <c r="L220" i="4"/>
  <c r="W220" i="4"/>
  <c r="AF220" i="4"/>
  <c r="AJ157" i="4"/>
  <c r="AS157" i="4"/>
  <c r="BC157" i="4"/>
  <c r="R157" i="4"/>
  <c r="AI157" i="4"/>
  <c r="Y150" i="4"/>
  <c r="AY143" i="4"/>
  <c r="AC141" i="4"/>
  <c r="S134" i="4"/>
  <c r="O133" i="4"/>
  <c r="Y133" i="4"/>
  <c r="AP133" i="4"/>
  <c r="BG133" i="4"/>
  <c r="BH45" i="4"/>
  <c r="AZ45" i="4"/>
  <c r="AR45" i="4"/>
  <c r="AJ45" i="4"/>
  <c r="AB45" i="4"/>
  <c r="T45" i="4"/>
  <c r="L45" i="4"/>
  <c r="BG45" i="4"/>
  <c r="AY45" i="4"/>
  <c r="AQ45" i="4"/>
  <c r="AI45" i="4"/>
  <c r="AA45" i="4"/>
  <c r="S45" i="4"/>
  <c r="BF45" i="4"/>
  <c r="AX45" i="4"/>
  <c r="AP45" i="4"/>
  <c r="AH45" i="4"/>
  <c r="Z45" i="4"/>
  <c r="R45" i="4"/>
  <c r="BE45" i="4"/>
  <c r="AW45" i="4"/>
  <c r="AO45" i="4"/>
  <c r="AG45" i="4"/>
  <c r="Y45" i="4"/>
  <c r="Q45" i="4"/>
  <c r="BK45" i="4"/>
  <c r="BC45" i="4"/>
  <c r="AU45" i="4"/>
  <c r="AM45" i="4"/>
  <c r="AE45" i="4"/>
  <c r="W45" i="4"/>
  <c r="O45" i="4"/>
  <c r="BJ45" i="4"/>
  <c r="BB45" i="4"/>
  <c r="AT45" i="4"/>
  <c r="AL45" i="4"/>
  <c r="AD45" i="4"/>
  <c r="V45" i="4"/>
  <c r="N45" i="4"/>
  <c r="BI45" i="4"/>
  <c r="BA45" i="4"/>
  <c r="AS45" i="4"/>
  <c r="AK45" i="4"/>
  <c r="AC45" i="4"/>
  <c r="U45" i="4"/>
  <c r="M45" i="4"/>
  <c r="AN45" i="4"/>
  <c r="AF45" i="4"/>
  <c r="X45" i="4"/>
  <c r="P45" i="4"/>
  <c r="BD45" i="4"/>
  <c r="AV45" i="4"/>
  <c r="BG166" i="4"/>
  <c r="AN149" i="4"/>
  <c r="T146" i="4"/>
  <c r="AZ135" i="4"/>
  <c r="S126" i="4"/>
  <c r="O125" i="4"/>
  <c r="Y125" i="4"/>
  <c r="AP125" i="4"/>
  <c r="BG125" i="4"/>
  <c r="M114" i="4"/>
  <c r="AW108" i="4"/>
  <c r="AG108" i="4"/>
  <c r="Q108" i="4"/>
  <c r="BE166" i="4"/>
  <c r="AR165" i="4"/>
  <c r="BA165" i="4"/>
  <c r="BK165" i="4"/>
  <c r="Z165" i="4"/>
  <c r="AQ165" i="4"/>
  <c r="S150" i="4"/>
  <c r="AY135" i="4"/>
  <c r="M124" i="4"/>
  <c r="AB114" i="4"/>
  <c r="P109" i="4"/>
  <c r="BJ99" i="4"/>
  <c r="BB99" i="4"/>
  <c r="AT99" i="4"/>
  <c r="AL99" i="4"/>
  <c r="AD99" i="4"/>
  <c r="V99" i="4"/>
  <c r="N99" i="4"/>
  <c r="BI99" i="4"/>
  <c r="BA99" i="4"/>
  <c r="AS99" i="4"/>
  <c r="AK99" i="4"/>
  <c r="AC99" i="4"/>
  <c r="U99" i="4"/>
  <c r="M99" i="4"/>
  <c r="BH99" i="4"/>
  <c r="AZ99" i="4"/>
  <c r="AR99" i="4"/>
  <c r="AJ99" i="4"/>
  <c r="AB99" i="4"/>
  <c r="T99" i="4"/>
  <c r="L99" i="4"/>
  <c r="BG99" i="4"/>
  <c r="AY99" i="4"/>
  <c r="AQ99" i="4"/>
  <c r="AI99" i="4"/>
  <c r="AA99" i="4"/>
  <c r="S99" i="4"/>
  <c r="BF99" i="4"/>
  <c r="AX99" i="4"/>
  <c r="AP99" i="4"/>
  <c r="AH99" i="4"/>
  <c r="Z99" i="4"/>
  <c r="R99" i="4"/>
  <c r="BE99" i="4"/>
  <c r="AW99" i="4"/>
  <c r="AO99" i="4"/>
  <c r="AG99" i="4"/>
  <c r="Y99" i="4"/>
  <c r="Q99" i="4"/>
  <c r="BD99" i="4"/>
  <c r="AV99" i="4"/>
  <c r="AN99" i="4"/>
  <c r="AF99" i="4"/>
  <c r="X99" i="4"/>
  <c r="P99" i="4"/>
  <c r="BK99" i="4"/>
  <c r="BC99" i="4"/>
  <c r="AU99" i="4"/>
  <c r="AM99" i="4"/>
  <c r="AE99" i="4"/>
  <c r="W99" i="4"/>
  <c r="O99" i="4"/>
  <c r="BJ83" i="4"/>
  <c r="BB83" i="4"/>
  <c r="AT83" i="4"/>
  <c r="AL83" i="4"/>
  <c r="AD83" i="4"/>
  <c r="V83" i="4"/>
  <c r="N83" i="4"/>
  <c r="BI83" i="4"/>
  <c r="BA83" i="4"/>
  <c r="AS83" i="4"/>
  <c r="AK83" i="4"/>
  <c r="AC83" i="4"/>
  <c r="U83" i="4"/>
  <c r="M83" i="4"/>
  <c r="BH83" i="4"/>
  <c r="AZ83" i="4"/>
  <c r="AR83" i="4"/>
  <c r="AJ83" i="4"/>
  <c r="AB83" i="4"/>
  <c r="T83" i="4"/>
  <c r="L83" i="4"/>
  <c r="BG83" i="4"/>
  <c r="AY83" i="4"/>
  <c r="AQ83" i="4"/>
  <c r="AI83" i="4"/>
  <c r="AA83" i="4"/>
  <c r="S83" i="4"/>
  <c r="BF83" i="4"/>
  <c r="AX83" i="4"/>
  <c r="AP83" i="4"/>
  <c r="AH83" i="4"/>
  <c r="Z83" i="4"/>
  <c r="R83" i="4"/>
  <c r="BE83" i="4"/>
  <c r="AW83" i="4"/>
  <c r="AO83" i="4"/>
  <c r="AG83" i="4"/>
  <c r="Y83" i="4"/>
  <c r="Q83" i="4"/>
  <c r="BD83" i="4"/>
  <c r="AV83" i="4"/>
  <c r="AN83" i="4"/>
  <c r="AF83" i="4"/>
  <c r="X83" i="4"/>
  <c r="P83" i="4"/>
  <c r="BK83" i="4"/>
  <c r="BC83" i="4"/>
  <c r="AU83" i="4"/>
  <c r="AM83" i="4"/>
  <c r="AE83" i="4"/>
  <c r="W83" i="4"/>
  <c r="O83" i="4"/>
  <c r="BJ67" i="4"/>
  <c r="BB67" i="4"/>
  <c r="AT67" i="4"/>
  <c r="AL67" i="4"/>
  <c r="AD67" i="4"/>
  <c r="V67" i="4"/>
  <c r="N67" i="4"/>
  <c r="BI67" i="4"/>
  <c r="BA67" i="4"/>
  <c r="AS67" i="4"/>
  <c r="AK67" i="4"/>
  <c r="AC67" i="4"/>
  <c r="U67" i="4"/>
  <c r="M67" i="4"/>
  <c r="BH67" i="4"/>
  <c r="AZ67" i="4"/>
  <c r="AR67" i="4"/>
  <c r="AJ67" i="4"/>
  <c r="AB67" i="4"/>
  <c r="T67" i="4"/>
  <c r="L67" i="4"/>
  <c r="BG67" i="4"/>
  <c r="AY67" i="4"/>
  <c r="AQ67" i="4"/>
  <c r="AI67" i="4"/>
  <c r="AA67" i="4"/>
  <c r="S67" i="4"/>
  <c r="BF67" i="4"/>
  <c r="AX67" i="4"/>
  <c r="AP67" i="4"/>
  <c r="AH67" i="4"/>
  <c r="Z67" i="4"/>
  <c r="R67" i="4"/>
  <c r="BE67" i="4"/>
  <c r="AW67" i="4"/>
  <c r="AO67" i="4"/>
  <c r="AG67" i="4"/>
  <c r="Y67" i="4"/>
  <c r="Q67" i="4"/>
  <c r="BD67" i="4"/>
  <c r="AV67" i="4"/>
  <c r="AN67" i="4"/>
  <c r="AF67" i="4"/>
  <c r="X67" i="4"/>
  <c r="P67" i="4"/>
  <c r="BK67" i="4"/>
  <c r="BC67" i="4"/>
  <c r="AU67" i="4"/>
  <c r="AM67" i="4"/>
  <c r="AE67" i="4"/>
  <c r="W67" i="4"/>
  <c r="O67" i="4"/>
  <c r="AJ124" i="4"/>
  <c r="AT124" i="4"/>
  <c r="N114" i="4"/>
  <c r="X114" i="4"/>
  <c r="AO114" i="4"/>
  <c r="AM109" i="4"/>
  <c r="AW109" i="4"/>
  <c r="S109" i="4"/>
  <c r="BK86" i="4"/>
  <c r="BC86" i="4"/>
  <c r="AU86" i="4"/>
  <c r="AM86" i="4"/>
  <c r="AE86" i="4"/>
  <c r="W86" i="4"/>
  <c r="O86" i="4"/>
  <c r="BJ86" i="4"/>
  <c r="BB86" i="4"/>
  <c r="AT86" i="4"/>
  <c r="AL86" i="4"/>
  <c r="AD86" i="4"/>
  <c r="V86" i="4"/>
  <c r="N86" i="4"/>
  <c r="BI86" i="4"/>
  <c r="BA86" i="4"/>
  <c r="AS86" i="4"/>
  <c r="AK86" i="4"/>
  <c r="AC86" i="4"/>
  <c r="U86" i="4"/>
  <c r="M86" i="4"/>
  <c r="BH86" i="4"/>
  <c r="AZ86" i="4"/>
  <c r="AR86" i="4"/>
  <c r="AJ86" i="4"/>
  <c r="AB86" i="4"/>
  <c r="T86" i="4"/>
  <c r="L86" i="4"/>
  <c r="BG86" i="4"/>
  <c r="AY86" i="4"/>
  <c r="AQ86" i="4"/>
  <c r="AI86" i="4"/>
  <c r="AA86" i="4"/>
  <c r="S86" i="4"/>
  <c r="BF86" i="4"/>
  <c r="AX86" i="4"/>
  <c r="AP86" i="4"/>
  <c r="AH86" i="4"/>
  <c r="Z86" i="4"/>
  <c r="R86" i="4"/>
  <c r="BE86" i="4"/>
  <c r="AW86" i="4"/>
  <c r="AO86" i="4"/>
  <c r="AG86" i="4"/>
  <c r="Y86" i="4"/>
  <c r="Q86" i="4"/>
  <c r="BD86" i="4"/>
  <c r="AV86" i="4"/>
  <c r="AN86" i="4"/>
  <c r="AF86" i="4"/>
  <c r="X86" i="4"/>
  <c r="P86" i="4"/>
  <c r="BD180" i="4"/>
  <c r="AV180" i="4"/>
  <c r="AN180" i="4"/>
  <c r="AF180" i="4"/>
  <c r="X180" i="4"/>
  <c r="P180" i="4"/>
  <c r="BK180" i="4"/>
  <c r="BC180" i="4"/>
  <c r="AU180" i="4"/>
  <c r="AM180" i="4"/>
  <c r="AE180" i="4"/>
  <c r="W180" i="4"/>
  <c r="O180" i="4"/>
  <c r="BJ180" i="4"/>
  <c r="BB180" i="4"/>
  <c r="AT180" i="4"/>
  <c r="AL180" i="4"/>
  <c r="AD180" i="4"/>
  <c r="V180" i="4"/>
  <c r="N180" i="4"/>
  <c r="BI180" i="4"/>
  <c r="BA180" i="4"/>
  <c r="AS180" i="4"/>
  <c r="AK180" i="4"/>
  <c r="AC180" i="4"/>
  <c r="U180" i="4"/>
  <c r="M180" i="4"/>
  <c r="BH180" i="4"/>
  <c r="AZ180" i="4"/>
  <c r="AR180" i="4"/>
  <c r="AJ180" i="4"/>
  <c r="AB180" i="4"/>
  <c r="T180" i="4"/>
  <c r="L180" i="4"/>
  <c r="BF180" i="4"/>
  <c r="AX180" i="4"/>
  <c r="AP180" i="4"/>
  <c r="AH180" i="4"/>
  <c r="Z180" i="4"/>
  <c r="R180" i="4"/>
  <c r="BE180" i="4"/>
  <c r="AW180" i="4"/>
  <c r="AO180" i="4"/>
  <c r="AG180" i="4"/>
  <c r="Y180" i="4"/>
  <c r="Q180" i="4"/>
  <c r="AY180" i="4"/>
  <c r="AQ180" i="4"/>
  <c r="AI180" i="4"/>
  <c r="AA180" i="4"/>
  <c r="S180" i="4"/>
  <c r="BG180" i="4"/>
  <c r="P150" i="4"/>
  <c r="BH149" i="4"/>
  <c r="Q149" i="4"/>
  <c r="AH149" i="4"/>
  <c r="M146" i="4"/>
  <c r="AS143" i="4"/>
  <c r="BC143" i="4"/>
  <c r="Q143" i="4"/>
  <c r="AK141" i="4"/>
  <c r="BG134" i="4"/>
  <c r="BF134" i="4"/>
  <c r="M134" i="4"/>
  <c r="V134" i="4"/>
  <c r="O126" i="4"/>
  <c r="AA122" i="4"/>
  <c r="P122" i="4"/>
  <c r="AG122" i="4"/>
  <c r="AX122" i="4"/>
  <c r="Z118" i="4"/>
  <c r="AJ118" i="4"/>
  <c r="AS118" i="4"/>
  <c r="BB118" i="4"/>
  <c r="T116" i="4"/>
  <c r="AD116" i="4"/>
  <c r="AM116" i="4"/>
  <c r="AV116" i="4"/>
  <c r="AS109" i="4"/>
  <c r="BD105" i="4"/>
  <c r="AV105" i="4"/>
  <c r="AN105" i="4"/>
  <c r="AF105" i="4"/>
  <c r="X105" i="4"/>
  <c r="P105" i="4"/>
  <c r="BK105" i="4"/>
  <c r="BC105" i="4"/>
  <c r="AU105" i="4"/>
  <c r="AM105" i="4"/>
  <c r="AE105" i="4"/>
  <c r="W105" i="4"/>
  <c r="O105" i="4"/>
  <c r="BJ105" i="4"/>
  <c r="BB105" i="4"/>
  <c r="AT105" i="4"/>
  <c r="AL105" i="4"/>
  <c r="AD105" i="4"/>
  <c r="V105" i="4"/>
  <c r="N105" i="4"/>
  <c r="BI105" i="4"/>
  <c r="BA105" i="4"/>
  <c r="AS105" i="4"/>
  <c r="AK105" i="4"/>
  <c r="AC105" i="4"/>
  <c r="U105" i="4"/>
  <c r="M105" i="4"/>
  <c r="BH105" i="4"/>
  <c r="AZ105" i="4"/>
  <c r="AR105" i="4"/>
  <c r="AJ105" i="4"/>
  <c r="AB105" i="4"/>
  <c r="T105" i="4"/>
  <c r="L105" i="4"/>
  <c r="BG105" i="4"/>
  <c r="AY105" i="4"/>
  <c r="AQ105" i="4"/>
  <c r="AI105" i="4"/>
  <c r="AA105" i="4"/>
  <c r="S105" i="4"/>
  <c r="BF105" i="4"/>
  <c r="AX105" i="4"/>
  <c r="AP105" i="4"/>
  <c r="AH105" i="4"/>
  <c r="Z105" i="4"/>
  <c r="R105" i="4"/>
  <c r="BE105" i="4"/>
  <c r="AW105" i="4"/>
  <c r="AO105" i="4"/>
  <c r="AG105" i="4"/>
  <c r="Y105" i="4"/>
  <c r="Q105" i="4"/>
  <c r="BD41" i="4"/>
  <c r="AV41" i="4"/>
  <c r="AN41" i="4"/>
  <c r="AF41" i="4"/>
  <c r="X41" i="4"/>
  <c r="P41" i="4"/>
  <c r="BK41" i="4"/>
  <c r="BC41" i="4"/>
  <c r="AU41" i="4"/>
  <c r="AM41" i="4"/>
  <c r="AE41" i="4"/>
  <c r="W41" i="4"/>
  <c r="O41" i="4"/>
  <c r="BJ41" i="4"/>
  <c r="BB41" i="4"/>
  <c r="AT41" i="4"/>
  <c r="AL41" i="4"/>
  <c r="AD41" i="4"/>
  <c r="V41" i="4"/>
  <c r="N41" i="4"/>
  <c r="BI41" i="4"/>
  <c r="BA41" i="4"/>
  <c r="AS41" i="4"/>
  <c r="AK41" i="4"/>
  <c r="AC41" i="4"/>
  <c r="U41" i="4"/>
  <c r="M41" i="4"/>
  <c r="BG41" i="4"/>
  <c r="AY41" i="4"/>
  <c r="AQ41" i="4"/>
  <c r="AI41" i="4"/>
  <c r="AA41" i="4"/>
  <c r="S41" i="4"/>
  <c r="BF41" i="4"/>
  <c r="AX41" i="4"/>
  <c r="AP41" i="4"/>
  <c r="AH41" i="4"/>
  <c r="Z41" i="4"/>
  <c r="R41" i="4"/>
  <c r="BE41" i="4"/>
  <c r="AW41" i="4"/>
  <c r="AO41" i="4"/>
  <c r="AG41" i="4"/>
  <c r="Y41" i="4"/>
  <c r="Q41" i="4"/>
  <c r="AR41" i="4"/>
  <c r="AJ41" i="4"/>
  <c r="AB41" i="4"/>
  <c r="T41" i="4"/>
  <c r="L41" i="4"/>
  <c r="BH41" i="4"/>
  <c r="AZ41" i="4"/>
  <c r="BD17" i="4"/>
  <c r="AV17" i="4"/>
  <c r="AN17" i="4"/>
  <c r="AF17" i="4"/>
  <c r="X17" i="4"/>
  <c r="P17" i="4"/>
  <c r="BK17" i="4"/>
  <c r="BC17" i="4"/>
  <c r="AU17" i="4"/>
  <c r="AM17" i="4"/>
  <c r="AE17" i="4"/>
  <c r="W17" i="4"/>
  <c r="O17" i="4"/>
  <c r="BJ17" i="4"/>
  <c r="BB17" i="4"/>
  <c r="AT17" i="4"/>
  <c r="AL17" i="4"/>
  <c r="AD17" i="4"/>
  <c r="V17" i="4"/>
  <c r="N17" i="4"/>
  <c r="BG17" i="4"/>
  <c r="AY17" i="4"/>
  <c r="AQ17" i="4"/>
  <c r="AI17" i="4"/>
  <c r="AA17" i="4"/>
  <c r="S17" i="4"/>
  <c r="AX17" i="4"/>
  <c r="AH17" i="4"/>
  <c r="R17" i="4"/>
  <c r="AW17" i="4"/>
  <c r="AG17" i="4"/>
  <c r="Q17" i="4"/>
  <c r="BI17" i="4"/>
  <c r="AS17" i="4"/>
  <c r="AC17" i="4"/>
  <c r="M17" i="4"/>
  <c r="BH17" i="4"/>
  <c r="AR17" i="4"/>
  <c r="AB17" i="4"/>
  <c r="L17" i="4"/>
  <c r="BF17" i="4"/>
  <c r="AP17" i="4"/>
  <c r="Z17" i="4"/>
  <c r="BE17" i="4"/>
  <c r="AO17" i="4"/>
  <c r="Y17" i="4"/>
  <c r="BA17" i="4"/>
  <c r="AK17" i="4"/>
  <c r="U17" i="4"/>
  <c r="AZ17" i="4"/>
  <c r="AJ17" i="4"/>
  <c r="T17" i="4"/>
  <c r="T181" i="4"/>
  <c r="AC181" i="4"/>
  <c r="AM181" i="4"/>
  <c r="AV181" i="4"/>
  <c r="R181" i="4"/>
  <c r="AI181" i="4"/>
  <c r="AR173" i="4"/>
  <c r="BA173" i="4"/>
  <c r="BK173" i="4"/>
  <c r="Y173" i="4"/>
  <c r="AP173" i="4"/>
  <c r="BG173" i="4"/>
  <c r="AQ166" i="4"/>
  <c r="P166" i="4"/>
  <c r="AH166" i="4"/>
  <c r="AR166" i="4"/>
  <c r="BA166" i="4"/>
  <c r="BJ166" i="4"/>
  <c r="AG150" i="4"/>
  <c r="R150" i="4"/>
  <c r="AB150" i="4"/>
  <c r="AK150" i="4"/>
  <c r="AT150" i="4"/>
  <c r="AC148" i="4"/>
  <c r="AJ141" i="4"/>
  <c r="AH126" i="4"/>
  <c r="AR126" i="4"/>
  <c r="BA126" i="4"/>
  <c r="BJ126" i="4"/>
  <c r="AR108" i="4"/>
  <c r="BB108" i="4"/>
  <c r="BK108" i="4"/>
  <c r="BE156" i="4"/>
  <c r="T156" i="4"/>
  <c r="AD156" i="4"/>
  <c r="AM156" i="4"/>
  <c r="AV156" i="4"/>
  <c r="L148" i="4"/>
  <c r="V148" i="4"/>
  <c r="AE148" i="4"/>
  <c r="AN148" i="4"/>
  <c r="AD146" i="4"/>
  <c r="AN146" i="4"/>
  <c r="BE146" i="4"/>
  <c r="AA135" i="4"/>
  <c r="O135" i="4"/>
  <c r="X135" i="4"/>
  <c r="AO135" i="4"/>
  <c r="Y126" i="4"/>
  <c r="AP108" i="4"/>
  <c r="AC34" i="4"/>
  <c r="BD26" i="4"/>
  <c r="AZ18" i="4"/>
  <c r="AQ110" i="4"/>
  <c r="AV110" i="4"/>
  <c r="AM110" i="4"/>
  <c r="R110" i="4"/>
  <c r="AB110" i="4"/>
  <c r="AK110" i="4"/>
  <c r="S19" i="4"/>
  <c r="N18" i="4"/>
  <c r="Y18" i="4"/>
  <c r="AP18" i="4"/>
  <c r="BG18" i="4"/>
  <c r="AA46" i="4"/>
  <c r="X34" i="4"/>
  <c r="U26" i="4"/>
  <c r="AU18" i="4"/>
  <c r="AB82" i="4"/>
  <c r="AK82" i="4"/>
  <c r="AT82" i="4"/>
  <c r="BC82" i="4"/>
  <c r="Q82" i="4"/>
  <c r="AH82" i="4"/>
  <c r="BH66" i="4"/>
  <c r="N66" i="4"/>
  <c r="W66" i="4"/>
  <c r="AF66" i="4"/>
  <c r="AW66" i="4"/>
  <c r="BD46" i="4"/>
  <c r="Z46" i="4"/>
  <c r="AJ46" i="4"/>
  <c r="AS46" i="4"/>
  <c r="BB46" i="4"/>
  <c r="AA119" i="4"/>
  <c r="AD119" i="4"/>
  <c r="AY119" i="4"/>
  <c r="AP119" i="4"/>
  <c r="BI119" i="4"/>
  <c r="P119" i="4"/>
  <c r="AR42" i="4"/>
  <c r="BA42" i="4"/>
  <c r="BJ42" i="4"/>
  <c r="Y42" i="4"/>
  <c r="AP42" i="4"/>
  <c r="BG42" i="4"/>
  <c r="AU26" i="4"/>
  <c r="AW19" i="4"/>
  <c r="BH19" i="4"/>
  <c r="N19" i="4"/>
  <c r="T74" i="4"/>
  <c r="AC74" i="4"/>
  <c r="AL74" i="4"/>
  <c r="AU74" i="4"/>
  <c r="BD74" i="4"/>
  <c r="Z74" i="4"/>
  <c r="AF34" i="4"/>
  <c r="BJ34" i="4"/>
  <c r="Z34" i="4"/>
  <c r="AD26" i="4"/>
  <c r="AO26" i="4"/>
  <c r="BF26" i="4"/>
  <c r="BI141" i="4"/>
  <c r="BH58" i="4"/>
  <c r="N58" i="4"/>
  <c r="W58" i="4"/>
  <c r="AF58" i="4"/>
  <c r="AW58" i="4"/>
  <c r="X19" i="4"/>
  <c r="AE42" i="4"/>
  <c r="AS20" i="4"/>
  <c r="AX20" i="4"/>
  <c r="AL20" i="4"/>
  <c r="AJ20" i="4"/>
  <c r="AU20" i="4"/>
  <c r="S4" i="2" l="1"/>
  <c r="I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I19" i="1"/>
  <c r="I18" i="1"/>
  <c r="I17" i="1"/>
  <c r="I16" i="1"/>
  <c r="I15" i="1"/>
  <c r="I14" i="1"/>
  <c r="I13" i="1"/>
  <c r="I12" i="1"/>
  <c r="I11" i="1"/>
  <c r="I10" i="1"/>
  <c r="I9" i="1"/>
  <c r="I8" i="1"/>
  <c r="I32" i="1"/>
  <c r="I31" i="1"/>
  <c r="I30" i="1"/>
  <c r="F6" i="2"/>
  <c r="F1005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D4" i="5"/>
  <c r="E4" i="5" s="1"/>
  <c r="D3" i="5"/>
  <c r="T4" i="2" l="1"/>
  <c r="T5" i="2" s="1"/>
  <c r="B1005" i="4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6" i="4" s="1"/>
  <c r="D7" i="5"/>
  <c r="C7" i="5"/>
  <c r="C9" i="5" s="1"/>
  <c r="L4" i="4"/>
  <c r="I29" i="1"/>
  <c r="I25" i="1"/>
  <c r="I28" i="1"/>
  <c r="I27" i="1"/>
  <c r="I26" i="1"/>
  <c r="C6" i="4"/>
  <c r="U4" i="2" l="1"/>
  <c r="U5" i="2" s="1"/>
  <c r="D9" i="5"/>
  <c r="F4" i="5"/>
  <c r="F7" i="5" s="1"/>
  <c r="E7" i="5"/>
  <c r="F15" i="2"/>
  <c r="F15" i="4" s="1"/>
  <c r="B508" i="4"/>
  <c r="B516" i="4"/>
  <c r="B524" i="4"/>
  <c r="B532" i="4"/>
  <c r="B540" i="4"/>
  <c r="B548" i="4"/>
  <c r="B556" i="4"/>
  <c r="B564" i="4"/>
  <c r="B572" i="4"/>
  <c r="B580" i="4"/>
  <c r="B588" i="4"/>
  <c r="B596" i="4"/>
  <c r="B604" i="4"/>
  <c r="B612" i="4"/>
  <c r="B620" i="4"/>
  <c r="B628" i="4"/>
  <c r="B636" i="4"/>
  <c r="B644" i="4"/>
  <c r="B652" i="4"/>
  <c r="B660" i="4"/>
  <c r="B668" i="4"/>
  <c r="B676" i="4"/>
  <c r="B684" i="4"/>
  <c r="B692" i="4"/>
  <c r="B700" i="4"/>
  <c r="B708" i="4"/>
  <c r="B716" i="4"/>
  <c r="B724" i="4"/>
  <c r="B732" i="4"/>
  <c r="B740" i="4"/>
  <c r="B748" i="4"/>
  <c r="B756" i="4"/>
  <c r="B764" i="4"/>
  <c r="B772" i="4"/>
  <c r="B780" i="4"/>
  <c r="B788" i="4"/>
  <c r="B796" i="4"/>
  <c r="B804" i="4"/>
  <c r="B812" i="4"/>
  <c r="B820" i="4"/>
  <c r="B828" i="4"/>
  <c r="B836" i="4"/>
  <c r="B844" i="4"/>
  <c r="B852" i="4"/>
  <c r="B860" i="4"/>
  <c r="B868" i="4"/>
  <c r="B876" i="4"/>
  <c r="B884" i="4"/>
  <c r="B892" i="4"/>
  <c r="B900" i="4"/>
  <c r="B908" i="4"/>
  <c r="B916" i="4"/>
  <c r="B924" i="4"/>
  <c r="B932" i="4"/>
  <c r="B940" i="4"/>
  <c r="B948" i="4"/>
  <c r="B956" i="4"/>
  <c r="B964" i="4"/>
  <c r="B972" i="4"/>
  <c r="B980" i="4"/>
  <c r="B988" i="4"/>
  <c r="B996" i="4"/>
  <c r="B1004" i="4"/>
  <c r="B506" i="4"/>
  <c r="B514" i="4"/>
  <c r="B522" i="4"/>
  <c r="B530" i="4"/>
  <c r="B538" i="4"/>
  <c r="B546" i="4"/>
  <c r="B554" i="4"/>
  <c r="B562" i="4"/>
  <c r="B570" i="4"/>
  <c r="B578" i="4"/>
  <c r="B586" i="4"/>
  <c r="B594" i="4"/>
  <c r="B602" i="4"/>
  <c r="B610" i="4"/>
  <c r="B618" i="4"/>
  <c r="B626" i="4"/>
  <c r="B634" i="4"/>
  <c r="B642" i="4"/>
  <c r="B650" i="4"/>
  <c r="B658" i="4"/>
  <c r="B666" i="4"/>
  <c r="B674" i="4"/>
  <c r="B682" i="4"/>
  <c r="B690" i="4"/>
  <c r="B698" i="4"/>
  <c r="B706" i="4"/>
  <c r="B714" i="4"/>
  <c r="B722" i="4"/>
  <c r="B730" i="4"/>
  <c r="B738" i="4"/>
  <c r="B746" i="4"/>
  <c r="B754" i="4"/>
  <c r="B762" i="4"/>
  <c r="B507" i="4"/>
  <c r="B515" i="4"/>
  <c r="B523" i="4"/>
  <c r="B531" i="4"/>
  <c r="B539" i="4"/>
  <c r="B547" i="4"/>
  <c r="B555" i="4"/>
  <c r="B563" i="4"/>
  <c r="B571" i="4"/>
  <c r="B579" i="4"/>
  <c r="B587" i="4"/>
  <c r="B595" i="4"/>
  <c r="B603" i="4"/>
  <c r="B611" i="4"/>
  <c r="B619" i="4"/>
  <c r="B627" i="4"/>
  <c r="B635" i="4"/>
  <c r="B643" i="4"/>
  <c r="B651" i="4"/>
  <c r="B659" i="4"/>
  <c r="B667" i="4"/>
  <c r="B675" i="4"/>
  <c r="B683" i="4"/>
  <c r="B691" i="4"/>
  <c r="B699" i="4"/>
  <c r="B707" i="4"/>
  <c r="B715" i="4"/>
  <c r="B723" i="4"/>
  <c r="B731" i="4"/>
  <c r="B739" i="4"/>
  <c r="B747" i="4"/>
  <c r="B755" i="4"/>
  <c r="B763" i="4"/>
  <c r="B541" i="4"/>
  <c r="B573" i="4"/>
  <c r="B613" i="4"/>
  <c r="B661" i="4"/>
  <c r="B677" i="4"/>
  <c r="B701" i="4"/>
  <c r="B733" i="4"/>
  <c r="B773" i="4"/>
  <c r="B861" i="4"/>
  <c r="B505" i="4"/>
  <c r="B513" i="4"/>
  <c r="B521" i="4"/>
  <c r="B529" i="4"/>
  <c r="B537" i="4"/>
  <c r="B545" i="4"/>
  <c r="B553" i="4"/>
  <c r="B561" i="4"/>
  <c r="B569" i="4"/>
  <c r="B577" i="4"/>
  <c r="B585" i="4"/>
  <c r="B593" i="4"/>
  <c r="B601" i="4"/>
  <c r="B609" i="4"/>
  <c r="B617" i="4"/>
  <c r="B625" i="4"/>
  <c r="B633" i="4"/>
  <c r="B641" i="4"/>
  <c r="B649" i="4"/>
  <c r="B657" i="4"/>
  <c r="B665" i="4"/>
  <c r="B673" i="4"/>
  <c r="B681" i="4"/>
  <c r="B689" i="4"/>
  <c r="B697" i="4"/>
  <c r="B705" i="4"/>
  <c r="B713" i="4"/>
  <c r="B721" i="4"/>
  <c r="B729" i="4"/>
  <c r="B737" i="4"/>
  <c r="B745" i="4"/>
  <c r="B753" i="4"/>
  <c r="B761" i="4"/>
  <c r="B769" i="4"/>
  <c r="B777" i="4"/>
  <c r="B785" i="4"/>
  <c r="B793" i="4"/>
  <c r="B801" i="4"/>
  <c r="B809" i="4"/>
  <c r="B817" i="4"/>
  <c r="B825" i="4"/>
  <c r="B833" i="4"/>
  <c r="B841" i="4"/>
  <c r="B849" i="4"/>
  <c r="B857" i="4"/>
  <c r="B865" i="4"/>
  <c r="B873" i="4"/>
  <c r="B881" i="4"/>
  <c r="B889" i="4"/>
  <c r="B897" i="4"/>
  <c r="B905" i="4"/>
  <c r="B913" i="4"/>
  <c r="B921" i="4"/>
  <c r="B929" i="4"/>
  <c r="B937" i="4"/>
  <c r="B945" i="4"/>
  <c r="B953" i="4"/>
  <c r="B961" i="4"/>
  <c r="B969" i="4"/>
  <c r="B977" i="4"/>
  <c r="B985" i="4"/>
  <c r="B993" i="4"/>
  <c r="B1001" i="4"/>
  <c r="B770" i="4"/>
  <c r="B778" i="4"/>
  <c r="B786" i="4"/>
  <c r="B794" i="4"/>
  <c r="B802" i="4"/>
  <c r="B810" i="4"/>
  <c r="B818" i="4"/>
  <c r="B826" i="4"/>
  <c r="B834" i="4"/>
  <c r="B842" i="4"/>
  <c r="B850" i="4"/>
  <c r="B858" i="4"/>
  <c r="B866" i="4"/>
  <c r="B874" i="4"/>
  <c r="B882" i="4"/>
  <c r="B890" i="4"/>
  <c r="B898" i="4"/>
  <c r="B906" i="4"/>
  <c r="B914" i="4"/>
  <c r="B922" i="4"/>
  <c r="B930" i="4"/>
  <c r="B938" i="4"/>
  <c r="B946" i="4"/>
  <c r="B954" i="4"/>
  <c r="B962" i="4"/>
  <c r="B970" i="4"/>
  <c r="B978" i="4"/>
  <c r="B986" i="4"/>
  <c r="B994" i="4"/>
  <c r="B1002" i="4"/>
  <c r="B771" i="4"/>
  <c r="B779" i="4"/>
  <c r="B787" i="4"/>
  <c r="B795" i="4"/>
  <c r="B803" i="4"/>
  <c r="B811" i="4"/>
  <c r="B819" i="4"/>
  <c r="B827" i="4"/>
  <c r="B835" i="4"/>
  <c r="B843" i="4"/>
  <c r="B851" i="4"/>
  <c r="B859" i="4"/>
  <c r="B867" i="4"/>
  <c r="B875" i="4"/>
  <c r="B883" i="4"/>
  <c r="B891" i="4"/>
  <c r="B899" i="4"/>
  <c r="B907" i="4"/>
  <c r="B915" i="4"/>
  <c r="B923" i="4"/>
  <c r="B931" i="4"/>
  <c r="B939" i="4"/>
  <c r="B947" i="4"/>
  <c r="B955" i="4"/>
  <c r="B963" i="4"/>
  <c r="B971" i="4"/>
  <c r="B979" i="4"/>
  <c r="B987" i="4"/>
  <c r="B995" i="4"/>
  <c r="B1003" i="4"/>
  <c r="B717" i="4"/>
  <c r="B509" i="4"/>
  <c r="B533" i="4"/>
  <c r="B565" i="4"/>
  <c r="B597" i="4"/>
  <c r="B605" i="4"/>
  <c r="B629" i="4"/>
  <c r="B653" i="4"/>
  <c r="B669" i="4"/>
  <c r="B709" i="4"/>
  <c r="B741" i="4"/>
  <c r="B749" i="4"/>
  <c r="B757" i="4"/>
  <c r="B781" i="4"/>
  <c r="B805" i="4"/>
  <c r="B829" i="4"/>
  <c r="B845" i="4"/>
  <c r="B869" i="4"/>
  <c r="B893" i="4"/>
  <c r="B901" i="4"/>
  <c r="B925" i="4"/>
  <c r="B949" i="4"/>
  <c r="B989" i="4"/>
  <c r="E6" i="4"/>
  <c r="B510" i="4"/>
  <c r="B518" i="4"/>
  <c r="B526" i="4"/>
  <c r="B534" i="4"/>
  <c r="B542" i="4"/>
  <c r="B550" i="4"/>
  <c r="B558" i="4"/>
  <c r="B566" i="4"/>
  <c r="B574" i="4"/>
  <c r="B582" i="4"/>
  <c r="B590" i="4"/>
  <c r="B598" i="4"/>
  <c r="B606" i="4"/>
  <c r="B614" i="4"/>
  <c r="B622" i="4"/>
  <c r="B630" i="4"/>
  <c r="B638" i="4"/>
  <c r="B646" i="4"/>
  <c r="B654" i="4"/>
  <c r="B662" i="4"/>
  <c r="B670" i="4"/>
  <c r="B678" i="4"/>
  <c r="B686" i="4"/>
  <c r="B694" i="4"/>
  <c r="B702" i="4"/>
  <c r="B710" i="4"/>
  <c r="B718" i="4"/>
  <c r="B726" i="4"/>
  <c r="B734" i="4"/>
  <c r="B742" i="4"/>
  <c r="B750" i="4"/>
  <c r="B758" i="4"/>
  <c r="B766" i="4"/>
  <c r="B774" i="4"/>
  <c r="B782" i="4"/>
  <c r="B790" i="4"/>
  <c r="B798" i="4"/>
  <c r="B806" i="4"/>
  <c r="B814" i="4"/>
  <c r="B822" i="4"/>
  <c r="B830" i="4"/>
  <c r="B838" i="4"/>
  <c r="B846" i="4"/>
  <c r="B854" i="4"/>
  <c r="B862" i="4"/>
  <c r="B870" i="4"/>
  <c r="B878" i="4"/>
  <c r="B886" i="4"/>
  <c r="B894" i="4"/>
  <c r="B902" i="4"/>
  <c r="B910" i="4"/>
  <c r="B918" i="4"/>
  <c r="B926" i="4"/>
  <c r="B934" i="4"/>
  <c r="B942" i="4"/>
  <c r="B950" i="4"/>
  <c r="B958" i="4"/>
  <c r="B966" i="4"/>
  <c r="B974" i="4"/>
  <c r="B982" i="4"/>
  <c r="B990" i="4"/>
  <c r="B998" i="4"/>
  <c r="B517" i="4"/>
  <c r="B549" i="4"/>
  <c r="B581" i="4"/>
  <c r="B637" i="4"/>
  <c r="B685" i="4"/>
  <c r="B725" i="4"/>
  <c r="B765" i="4"/>
  <c r="B797" i="4"/>
  <c r="B813" i="4"/>
  <c r="B821" i="4"/>
  <c r="B837" i="4"/>
  <c r="B853" i="4"/>
  <c r="B877" i="4"/>
  <c r="B885" i="4"/>
  <c r="B909" i="4"/>
  <c r="B917" i="4"/>
  <c r="B933" i="4"/>
  <c r="B941" i="4"/>
  <c r="B957" i="4"/>
  <c r="B965" i="4"/>
  <c r="B973" i="4"/>
  <c r="B981" i="4"/>
  <c r="B997" i="4"/>
  <c r="B511" i="4"/>
  <c r="B519" i="4"/>
  <c r="B527" i="4"/>
  <c r="B535" i="4"/>
  <c r="B543" i="4"/>
  <c r="B551" i="4"/>
  <c r="B559" i="4"/>
  <c r="B567" i="4"/>
  <c r="B575" i="4"/>
  <c r="B583" i="4"/>
  <c r="B591" i="4"/>
  <c r="B599" i="4"/>
  <c r="B607" i="4"/>
  <c r="B615" i="4"/>
  <c r="B623" i="4"/>
  <c r="B631" i="4"/>
  <c r="B639" i="4"/>
  <c r="B647" i="4"/>
  <c r="B655" i="4"/>
  <c r="B663" i="4"/>
  <c r="B671" i="4"/>
  <c r="B679" i="4"/>
  <c r="B687" i="4"/>
  <c r="B695" i="4"/>
  <c r="B703" i="4"/>
  <c r="B711" i="4"/>
  <c r="B719" i="4"/>
  <c r="B727" i="4"/>
  <c r="B735" i="4"/>
  <c r="B743" i="4"/>
  <c r="B751" i="4"/>
  <c r="B759" i="4"/>
  <c r="B767" i="4"/>
  <c r="B775" i="4"/>
  <c r="B783" i="4"/>
  <c r="B791" i="4"/>
  <c r="B799" i="4"/>
  <c r="B807" i="4"/>
  <c r="B815" i="4"/>
  <c r="B823" i="4"/>
  <c r="B831" i="4"/>
  <c r="B839" i="4"/>
  <c r="B847" i="4"/>
  <c r="B855" i="4"/>
  <c r="B863" i="4"/>
  <c r="B871" i="4"/>
  <c r="B879" i="4"/>
  <c r="B887" i="4"/>
  <c r="B895" i="4"/>
  <c r="B903" i="4"/>
  <c r="B911" i="4"/>
  <c r="B919" i="4"/>
  <c r="B927" i="4"/>
  <c r="B935" i="4"/>
  <c r="B943" i="4"/>
  <c r="B951" i="4"/>
  <c r="B959" i="4"/>
  <c r="B967" i="4"/>
  <c r="B975" i="4"/>
  <c r="B983" i="4"/>
  <c r="B991" i="4"/>
  <c r="B999" i="4"/>
  <c r="B525" i="4"/>
  <c r="B557" i="4"/>
  <c r="B589" i="4"/>
  <c r="B621" i="4"/>
  <c r="B645" i="4"/>
  <c r="B693" i="4"/>
  <c r="B789" i="4"/>
  <c r="B512" i="4"/>
  <c r="B520" i="4"/>
  <c r="B528" i="4"/>
  <c r="B536" i="4"/>
  <c r="B544" i="4"/>
  <c r="B552" i="4"/>
  <c r="B560" i="4"/>
  <c r="B568" i="4"/>
  <c r="B576" i="4"/>
  <c r="B584" i="4"/>
  <c r="B592" i="4"/>
  <c r="B600" i="4"/>
  <c r="B608" i="4"/>
  <c r="B616" i="4"/>
  <c r="B624" i="4"/>
  <c r="B632" i="4"/>
  <c r="B640" i="4"/>
  <c r="B648" i="4"/>
  <c r="B656" i="4"/>
  <c r="B664" i="4"/>
  <c r="B672" i="4"/>
  <c r="B680" i="4"/>
  <c r="B688" i="4"/>
  <c r="B696" i="4"/>
  <c r="B704" i="4"/>
  <c r="B712" i="4"/>
  <c r="B720" i="4"/>
  <c r="B728" i="4"/>
  <c r="B736" i="4"/>
  <c r="B744" i="4"/>
  <c r="B752" i="4"/>
  <c r="B760" i="4"/>
  <c r="B768" i="4"/>
  <c r="B776" i="4"/>
  <c r="B784" i="4"/>
  <c r="B792" i="4"/>
  <c r="B800" i="4"/>
  <c r="B808" i="4"/>
  <c r="B816" i="4"/>
  <c r="B824" i="4"/>
  <c r="B832" i="4"/>
  <c r="B840" i="4"/>
  <c r="B848" i="4"/>
  <c r="B856" i="4"/>
  <c r="B864" i="4"/>
  <c r="B872" i="4"/>
  <c r="B880" i="4"/>
  <c r="B888" i="4"/>
  <c r="B896" i="4"/>
  <c r="B904" i="4"/>
  <c r="B912" i="4"/>
  <c r="B920" i="4"/>
  <c r="B928" i="4"/>
  <c r="B936" i="4"/>
  <c r="B944" i="4"/>
  <c r="B952" i="4"/>
  <c r="B960" i="4"/>
  <c r="B968" i="4"/>
  <c r="B976" i="4"/>
  <c r="B984" i="4"/>
  <c r="B992" i="4"/>
  <c r="B1000" i="4"/>
  <c r="D6" i="4"/>
  <c r="I23" i="1"/>
  <c r="I22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21" i="1"/>
  <c r="I20" i="1"/>
  <c r="L5" i="4"/>
  <c r="C6" i="5" s="1"/>
  <c r="M4" i="4"/>
  <c r="N4" i="4" s="1"/>
  <c r="G5" i="2"/>
  <c r="G4" i="5" l="1"/>
  <c r="H4" i="5" s="1"/>
  <c r="I4" i="5" s="1"/>
  <c r="J4" i="5" s="1"/>
  <c r="K4" i="5" s="1"/>
  <c r="L4" i="5" s="1"/>
  <c r="M4" i="5" s="1"/>
  <c r="N4" i="5" s="1"/>
  <c r="V4" i="2"/>
  <c r="V5" i="2" s="1"/>
  <c r="O4" i="5"/>
  <c r="P4" i="5" s="1"/>
  <c r="Q4" i="5" s="1"/>
  <c r="R4" i="5" s="1"/>
  <c r="S4" i="5" s="1"/>
  <c r="T4" i="5" s="1"/>
  <c r="U4" i="5" s="1"/>
  <c r="V4" i="5" s="1"/>
  <c r="W4" i="5" s="1"/>
  <c r="X4" i="5" s="1"/>
  <c r="Y4" i="5" s="1"/>
  <c r="Z4" i="5" s="1"/>
  <c r="AA4" i="5" s="1"/>
  <c r="AB4" i="5" s="1"/>
  <c r="AC4" i="5" s="1"/>
  <c r="AD4" i="5" s="1"/>
  <c r="AE4" i="5" s="1"/>
  <c r="AF4" i="5" s="1"/>
  <c r="AG4" i="5" s="1"/>
  <c r="AH4" i="5" s="1"/>
  <c r="AI4" i="5" s="1"/>
  <c r="AJ4" i="5" s="1"/>
  <c r="AK4" i="5" s="1"/>
  <c r="AL4" i="5" s="1"/>
  <c r="AM4" i="5" s="1"/>
  <c r="AN4" i="5" s="1"/>
  <c r="AO4" i="5" s="1"/>
  <c r="AP4" i="5" s="1"/>
  <c r="AQ4" i="5" s="1"/>
  <c r="AR4" i="5" s="1"/>
  <c r="AS4" i="5" s="1"/>
  <c r="AT4" i="5" s="1"/>
  <c r="AU4" i="5" s="1"/>
  <c r="AV4" i="5" s="1"/>
  <c r="AW4" i="5" s="1"/>
  <c r="AX4" i="5" s="1"/>
  <c r="AY4" i="5" s="1"/>
  <c r="AZ4" i="5" s="1"/>
  <c r="BA4" i="5" s="1"/>
  <c r="BB4" i="5" s="1"/>
  <c r="BB7" i="5" s="1"/>
  <c r="E9" i="5"/>
  <c r="G7" i="5"/>
  <c r="F9" i="5"/>
  <c r="H7" i="5"/>
  <c r="H6" i="4"/>
  <c r="J6" i="4"/>
  <c r="M5" i="4"/>
  <c r="D6" i="5" s="1"/>
  <c r="B7" i="4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N5" i="4"/>
  <c r="E6" i="5" s="1"/>
  <c r="O4" i="4"/>
  <c r="F9" i="2"/>
  <c r="F9" i="4" s="1"/>
  <c r="F10" i="2"/>
  <c r="F10" i="4" s="1"/>
  <c r="F11" i="2"/>
  <c r="F11" i="4" s="1"/>
  <c r="F7" i="2"/>
  <c r="F7" i="4" s="1"/>
  <c r="F8" i="2"/>
  <c r="F8" i="4" s="1"/>
  <c r="F14" i="2"/>
  <c r="F14" i="4" s="1"/>
  <c r="F12" i="2"/>
  <c r="F12" i="4" s="1"/>
  <c r="F13" i="2"/>
  <c r="F13" i="4" s="1"/>
  <c r="F6" i="4"/>
  <c r="W4" i="2" l="1"/>
  <c r="W5" i="2" s="1"/>
  <c r="G9" i="5"/>
  <c r="H9" i="5"/>
  <c r="I7" i="5"/>
  <c r="O5" i="4"/>
  <c r="F6" i="5" s="1"/>
  <c r="P4" i="4"/>
  <c r="I9" i="5" l="1"/>
  <c r="X4" i="2"/>
  <c r="X5" i="2" s="1"/>
  <c r="J7" i="5"/>
  <c r="J9" i="5" s="1"/>
  <c r="Q4" i="4"/>
  <c r="P5" i="4"/>
  <c r="G6" i="5" s="1"/>
  <c r="Y4" i="2" l="1"/>
  <c r="Y5" i="2" s="1"/>
  <c r="K7" i="5"/>
  <c r="K9" i="5" s="1"/>
  <c r="R4" i="4"/>
  <c r="Q5" i="4"/>
  <c r="H6" i="5" s="1"/>
  <c r="Z4" i="2" l="1"/>
  <c r="Z5" i="2" s="1"/>
  <c r="L7" i="5"/>
  <c r="L9" i="5" s="1"/>
  <c r="S4" i="4"/>
  <c r="R5" i="4"/>
  <c r="I6" i="5" s="1"/>
  <c r="AA4" i="2" l="1"/>
  <c r="AA5" i="2" s="1"/>
  <c r="M7" i="5"/>
  <c r="M9" i="5" s="1"/>
  <c r="T4" i="4"/>
  <c r="S5" i="4"/>
  <c r="J6" i="5" s="1"/>
  <c r="AB4" i="2" l="1"/>
  <c r="AB5" i="2" s="1"/>
  <c r="N7" i="5"/>
  <c r="N9" i="5" s="1"/>
  <c r="U4" i="4"/>
  <c r="T5" i="4"/>
  <c r="K6" i="5" s="1"/>
  <c r="AC4" i="2" l="1"/>
  <c r="AC5" i="2" s="1"/>
  <c r="O7" i="5"/>
  <c r="O9" i="5" s="1"/>
  <c r="U5" i="4"/>
  <c r="L6" i="5" s="1"/>
  <c r="V4" i="4"/>
  <c r="AD4" i="2" l="1"/>
  <c r="AD5" i="2" s="1"/>
  <c r="P7" i="5"/>
  <c r="P9" i="5" s="1"/>
  <c r="V5" i="4"/>
  <c r="M6" i="5" s="1"/>
  <c r="W4" i="4"/>
  <c r="AE4" i="2" l="1"/>
  <c r="AE5" i="2" s="1"/>
  <c r="Q7" i="5"/>
  <c r="Q9" i="5" s="1"/>
  <c r="W5" i="4"/>
  <c r="N6" i="5" s="1"/>
  <c r="X4" i="4"/>
  <c r="AF4" i="2" l="1"/>
  <c r="AF5" i="2" s="1"/>
  <c r="R7" i="5"/>
  <c r="R9" i="5" s="1"/>
  <c r="X5" i="4"/>
  <c r="O6" i="5" s="1"/>
  <c r="Y4" i="4"/>
  <c r="AG4" i="2" l="1"/>
  <c r="AG5" i="2" s="1"/>
  <c r="S7" i="5"/>
  <c r="S9" i="5" s="1"/>
  <c r="Z4" i="4"/>
  <c r="Y5" i="4"/>
  <c r="P6" i="5" s="1"/>
  <c r="AH4" i="2" l="1"/>
  <c r="AH5" i="2" s="1"/>
  <c r="T7" i="5"/>
  <c r="T9" i="5" s="1"/>
  <c r="AA4" i="4"/>
  <c r="Z5" i="4"/>
  <c r="Q6" i="5" s="1"/>
  <c r="AI4" i="2" l="1"/>
  <c r="AI5" i="2" s="1"/>
  <c r="U7" i="5"/>
  <c r="U9" i="5" s="1"/>
  <c r="AB4" i="4"/>
  <c r="AA5" i="4"/>
  <c r="R6" i="5" s="1"/>
  <c r="AJ4" i="2" l="1"/>
  <c r="AJ5" i="2" s="1"/>
  <c r="V7" i="5"/>
  <c r="V9" i="5" s="1"/>
  <c r="AC4" i="4"/>
  <c r="AB5" i="4"/>
  <c r="S6" i="5" s="1"/>
  <c r="AK4" i="2" l="1"/>
  <c r="AK5" i="2" s="1"/>
  <c r="W7" i="5"/>
  <c r="W9" i="5" s="1"/>
  <c r="AC5" i="4"/>
  <c r="T6" i="5" s="1"/>
  <c r="AD4" i="4"/>
  <c r="AL4" i="2" l="1"/>
  <c r="AL5" i="2" s="1"/>
  <c r="X7" i="5"/>
  <c r="X9" i="5" s="1"/>
  <c r="AD5" i="4"/>
  <c r="U6" i="5" s="1"/>
  <c r="AE4" i="4"/>
  <c r="AM4" i="2" l="1"/>
  <c r="AM5" i="2" s="1"/>
  <c r="Y7" i="5"/>
  <c r="Y9" i="5" s="1"/>
  <c r="AE5" i="4"/>
  <c r="V6" i="5" s="1"/>
  <c r="AF4" i="4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7" i="2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AN4" i="2" l="1"/>
  <c r="AN5" i="2" s="1"/>
  <c r="Z7" i="5"/>
  <c r="Z9" i="5" s="1"/>
  <c r="AG4" i="4"/>
  <c r="AF5" i="4"/>
  <c r="W6" i="5" s="1"/>
  <c r="AO4" i="2" l="1"/>
  <c r="AO5" i="2" s="1"/>
  <c r="AA7" i="5"/>
  <c r="AA9" i="5" s="1"/>
  <c r="AH4" i="4"/>
  <c r="AG5" i="4"/>
  <c r="X6" i="5" s="1"/>
  <c r="AP4" i="2" l="1"/>
  <c r="AP5" i="2" s="1"/>
  <c r="AB7" i="5"/>
  <c r="AB9" i="5" s="1"/>
  <c r="AI4" i="4"/>
  <c r="AH5" i="4"/>
  <c r="Y6" i="5" s="1"/>
  <c r="AQ4" i="2" l="1"/>
  <c r="AQ5" i="2" s="1"/>
  <c r="AC7" i="5"/>
  <c r="AC9" i="5" s="1"/>
  <c r="AJ4" i="4"/>
  <c r="AI5" i="4"/>
  <c r="Z6" i="5" s="1"/>
  <c r="AR4" i="2" l="1"/>
  <c r="AR5" i="2" s="1"/>
  <c r="AD7" i="5"/>
  <c r="AD9" i="5" s="1"/>
  <c r="AK4" i="4"/>
  <c r="AJ5" i="4"/>
  <c r="AA6" i="5" s="1"/>
  <c r="AS4" i="2" l="1"/>
  <c r="AS5" i="2" s="1"/>
  <c r="AE7" i="5"/>
  <c r="AE9" i="5" s="1"/>
  <c r="AK5" i="4"/>
  <c r="AB6" i="5" s="1"/>
  <c r="AL4" i="4"/>
  <c r="AT4" i="2" l="1"/>
  <c r="AT5" i="2" s="1"/>
  <c r="AF7" i="5"/>
  <c r="AF9" i="5" s="1"/>
  <c r="AL5" i="4"/>
  <c r="AC6" i="5" s="1"/>
  <c r="AM4" i="4"/>
  <c r="AU4" i="2" l="1"/>
  <c r="AU5" i="2" s="1"/>
  <c r="AG7" i="5"/>
  <c r="AG9" i="5" s="1"/>
  <c r="AM5" i="4"/>
  <c r="AD6" i="5" s="1"/>
  <c r="AN4" i="4"/>
  <c r="AV4" i="2" l="1"/>
  <c r="AV5" i="2" s="1"/>
  <c r="AH7" i="5"/>
  <c r="AH9" i="5" s="1"/>
  <c r="AO4" i="4"/>
  <c r="AN5" i="4"/>
  <c r="AE6" i="5" s="1"/>
  <c r="AW4" i="2" l="1"/>
  <c r="AW5" i="2" s="1"/>
  <c r="AI7" i="5"/>
  <c r="AI9" i="5" s="1"/>
  <c r="AP4" i="4"/>
  <c r="AO5" i="4"/>
  <c r="AF6" i="5" s="1"/>
  <c r="AX4" i="2" l="1"/>
  <c r="AX5" i="2" s="1"/>
  <c r="AJ7" i="5"/>
  <c r="AJ9" i="5" s="1"/>
  <c r="AQ4" i="4"/>
  <c r="AP5" i="4"/>
  <c r="AG6" i="5" s="1"/>
  <c r="AY4" i="2" l="1"/>
  <c r="AY5" i="2" s="1"/>
  <c r="AK7" i="5"/>
  <c r="AK9" i="5" s="1"/>
  <c r="AQ5" i="4"/>
  <c r="AH6" i="5" s="1"/>
  <c r="AR4" i="4"/>
  <c r="AZ4" i="2" l="1"/>
  <c r="AZ5" i="2" s="1"/>
  <c r="AL7" i="5"/>
  <c r="AL9" i="5" s="1"/>
  <c r="AS4" i="4"/>
  <c r="AR5" i="4"/>
  <c r="AI6" i="5" s="1"/>
  <c r="BA4" i="2" l="1"/>
  <c r="BA5" i="2" s="1"/>
  <c r="AM7" i="5"/>
  <c r="AM9" i="5" s="1"/>
  <c r="AS5" i="4"/>
  <c r="AJ6" i="5" s="1"/>
  <c r="AT4" i="4"/>
  <c r="BB4" i="2" l="1"/>
  <c r="BB5" i="2" s="1"/>
  <c r="AN7" i="5"/>
  <c r="AN9" i="5" s="1"/>
  <c r="AT5" i="4"/>
  <c r="AK6" i="5" s="1"/>
  <c r="AU4" i="4"/>
  <c r="BC4" i="2" l="1"/>
  <c r="BC5" i="2" s="1"/>
  <c r="AO7" i="5"/>
  <c r="AO9" i="5" s="1"/>
  <c r="AU5" i="4"/>
  <c r="AL6" i="5" s="1"/>
  <c r="AV4" i="4"/>
  <c r="BD4" i="2" l="1"/>
  <c r="BD5" i="2" s="1"/>
  <c r="AP7" i="5"/>
  <c r="AP9" i="5" s="1"/>
  <c r="AV5" i="4"/>
  <c r="AM6" i="5" s="1"/>
  <c r="AW4" i="4"/>
  <c r="BE4" i="2" l="1"/>
  <c r="BE5" i="2" s="1"/>
  <c r="AQ7" i="5"/>
  <c r="AQ9" i="5" s="1"/>
  <c r="AX4" i="4"/>
  <c r="AW5" i="4"/>
  <c r="AN6" i="5" s="1"/>
  <c r="BF4" i="2" l="1"/>
  <c r="BF5" i="2" s="1"/>
  <c r="AR7" i="5"/>
  <c r="AR9" i="5" s="1"/>
  <c r="AY4" i="4"/>
  <c r="AX5" i="4"/>
  <c r="AO6" i="5" s="1"/>
  <c r="AS7" i="5" l="1"/>
  <c r="AS9" i="5" s="1"/>
  <c r="AZ4" i="4"/>
  <c r="AY5" i="4"/>
  <c r="AP6" i="5" s="1"/>
  <c r="AT7" i="5" l="1"/>
  <c r="AT9" i="5" s="1"/>
  <c r="BA4" i="4"/>
  <c r="AZ5" i="4"/>
  <c r="AQ6" i="5" s="1"/>
  <c r="AU7" i="5" l="1"/>
  <c r="AU9" i="5" s="1"/>
  <c r="BA5" i="4"/>
  <c r="AR6" i="5" s="1"/>
  <c r="BB4" i="4"/>
  <c r="AV7" i="5" l="1"/>
  <c r="AV9" i="5" s="1"/>
  <c r="BB5" i="4"/>
  <c r="AS6" i="5" s="1"/>
  <c r="BC4" i="4"/>
  <c r="AW7" i="5" l="1"/>
  <c r="AW9" i="5" s="1"/>
  <c r="BC5" i="4"/>
  <c r="AT6" i="5" s="1"/>
  <c r="BD4" i="4"/>
  <c r="AX7" i="5" l="1"/>
  <c r="AX9" i="5" s="1"/>
  <c r="BE4" i="4"/>
  <c r="BD5" i="4"/>
  <c r="AU6" i="5" s="1"/>
  <c r="AY7" i="5" l="1"/>
  <c r="AY9" i="5" s="1"/>
  <c r="BF4" i="4"/>
  <c r="BE5" i="4"/>
  <c r="AV6" i="5" s="1"/>
  <c r="BA7" i="5" l="1"/>
  <c r="AZ7" i="5"/>
  <c r="AZ9" i="5" s="1"/>
  <c r="BA9" i="5" s="1"/>
  <c r="BB9" i="5" s="1"/>
  <c r="BG4" i="4"/>
  <c r="BF5" i="4"/>
  <c r="AW6" i="5" s="1"/>
  <c r="BH4" i="4" l="1"/>
  <c r="BG5" i="4"/>
  <c r="AX6" i="5" s="1"/>
  <c r="BI4" i="4" l="1"/>
  <c r="BH5" i="4"/>
  <c r="AY6" i="5" s="1"/>
  <c r="BI5" i="4" l="1"/>
  <c r="AZ6" i="5" s="1"/>
  <c r="BJ4" i="4"/>
  <c r="BJ5" i="4" l="1"/>
  <c r="BA6" i="5" s="1"/>
  <c r="BK4" i="4"/>
  <c r="BK5" i="4" s="1"/>
  <c r="BB6" i="5" s="1"/>
  <c r="F6" i="1" l="1"/>
  <c r="I7" i="4" l="1"/>
  <c r="I8" i="4"/>
  <c r="K7" i="4"/>
  <c r="K12" i="4"/>
  <c r="I15" i="4"/>
  <c r="I9" i="4"/>
  <c r="K8" i="4"/>
  <c r="K13" i="4"/>
  <c r="K11" i="4"/>
  <c r="I13" i="4"/>
  <c r="I12" i="4"/>
  <c r="K9" i="4"/>
  <c r="I16" i="4"/>
  <c r="K15" i="4"/>
  <c r="K14" i="4"/>
  <c r="K10" i="4"/>
  <c r="K16" i="4"/>
  <c r="I11" i="4"/>
  <c r="I14" i="4"/>
  <c r="I10" i="4"/>
  <c r="I6" i="4"/>
  <c r="K6" i="4"/>
  <c r="AL10" i="4" l="1"/>
  <c r="W10" i="4"/>
  <c r="BB10" i="4"/>
  <c r="AS10" i="4"/>
  <c r="AO10" i="4"/>
  <c r="BH10" i="4"/>
  <c r="M10" i="4"/>
  <c r="AQ10" i="4"/>
  <c r="AV10" i="4"/>
  <c r="BF10" i="4"/>
  <c r="BK10" i="4"/>
  <c r="N10" i="4"/>
  <c r="AR10" i="4"/>
  <c r="R10" i="4"/>
  <c r="X10" i="4"/>
  <c r="V10" i="4"/>
  <c r="Y10" i="4"/>
  <c r="AE10" i="4"/>
  <c r="BA10" i="4"/>
  <c r="AT10" i="4"/>
  <c r="AG10" i="4"/>
  <c r="AP10" i="4"/>
  <c r="AZ10" i="4"/>
  <c r="L10" i="4"/>
  <c r="AU10" i="4"/>
  <c r="AI10" i="4"/>
  <c r="AC10" i="4"/>
  <c r="BG10" i="4"/>
  <c r="Q10" i="4"/>
  <c r="O10" i="4"/>
  <c r="U10" i="4"/>
  <c r="AB10" i="4"/>
  <c r="BE10" i="4"/>
  <c r="AX10" i="4"/>
  <c r="AH10" i="4"/>
  <c r="AJ10" i="4"/>
  <c r="BD10" i="4"/>
  <c r="AW10" i="4"/>
  <c r="AK10" i="4"/>
  <c r="AF10" i="4"/>
  <c r="AY10" i="4"/>
  <c r="BJ10" i="4"/>
  <c r="BI10" i="4"/>
  <c r="S10" i="4"/>
  <c r="P10" i="4"/>
  <c r="AA10" i="4"/>
  <c r="BC10" i="4"/>
  <c r="Z10" i="4"/>
  <c r="T10" i="4"/>
  <c r="AN10" i="4"/>
  <c r="AD10" i="4"/>
  <c r="AM10" i="4"/>
  <c r="M13" i="4"/>
  <c r="AR13" i="4"/>
  <c r="AK13" i="4"/>
  <c r="V13" i="4"/>
  <c r="S13" i="4"/>
  <c r="AM13" i="4"/>
  <c r="BG13" i="4"/>
  <c r="BH13" i="4"/>
  <c r="AI13" i="4"/>
  <c r="AZ13" i="4"/>
  <c r="AJ13" i="4"/>
  <c r="T13" i="4"/>
  <c r="AN13" i="4"/>
  <c r="AP13" i="4"/>
  <c r="AY13" i="4"/>
  <c r="R13" i="4"/>
  <c r="AQ13" i="4"/>
  <c r="AO13" i="4"/>
  <c r="BF13" i="4"/>
  <c r="AW13" i="4"/>
  <c r="AE13" i="4"/>
  <c r="AH13" i="4"/>
  <c r="BE13" i="4"/>
  <c r="Z13" i="4"/>
  <c r="BA13" i="4"/>
  <c r="AU13" i="4"/>
  <c r="AD13" i="4"/>
  <c r="X13" i="4"/>
  <c r="W13" i="4"/>
  <c r="AF13" i="4"/>
  <c r="O13" i="4"/>
  <c r="AB13" i="4"/>
  <c r="BD13" i="4"/>
  <c r="L13" i="4"/>
  <c r="AA13" i="4"/>
  <c r="BI13" i="4"/>
  <c r="P13" i="4"/>
  <c r="AS13" i="4"/>
  <c r="BJ13" i="4"/>
  <c r="AX13" i="4"/>
  <c r="AG13" i="4"/>
  <c r="BC13" i="4"/>
  <c r="N13" i="4"/>
  <c r="Y13" i="4"/>
  <c r="BK13" i="4"/>
  <c r="BB13" i="4"/>
  <c r="U13" i="4"/>
  <c r="Q13" i="4"/>
  <c r="AT13" i="4"/>
  <c r="AC13" i="4"/>
  <c r="AL13" i="4"/>
  <c r="AV13" i="4"/>
  <c r="T14" i="4"/>
  <c r="P14" i="4"/>
  <c r="N14" i="4"/>
  <c r="L14" i="4"/>
  <c r="AG14" i="4"/>
  <c r="BC14" i="4"/>
  <c r="AF14" i="4"/>
  <c r="AE14" i="4"/>
  <c r="BF14" i="4"/>
  <c r="AN14" i="4"/>
  <c r="BK14" i="4"/>
  <c r="AT14" i="4"/>
  <c r="U14" i="4"/>
  <c r="S14" i="4"/>
  <c r="AH14" i="4"/>
  <c r="AM14" i="4"/>
  <c r="V14" i="4"/>
  <c r="AB14" i="4"/>
  <c r="AW14" i="4"/>
  <c r="BB14" i="4"/>
  <c r="AK14" i="4"/>
  <c r="AU14" i="4"/>
  <c r="AD14" i="4"/>
  <c r="M14" i="4"/>
  <c r="BD14" i="4"/>
  <c r="BJ14" i="4"/>
  <c r="AS14" i="4"/>
  <c r="Z14" i="4"/>
  <c r="AL14" i="4"/>
  <c r="AR14" i="4"/>
  <c r="BA14" i="4"/>
  <c r="AA14" i="4"/>
  <c r="BE14" i="4"/>
  <c r="AY14" i="4"/>
  <c r="W14" i="4"/>
  <c r="AX14" i="4"/>
  <c r="X14" i="4"/>
  <c r="Q14" i="4"/>
  <c r="AC14" i="4"/>
  <c r="AP14" i="4"/>
  <c r="R14" i="4"/>
  <c r="BG14" i="4"/>
  <c r="BH14" i="4"/>
  <c r="AQ14" i="4"/>
  <c r="AO14" i="4"/>
  <c r="AZ14" i="4"/>
  <c r="Y14" i="4"/>
  <c r="AJ14" i="4"/>
  <c r="AI14" i="4"/>
  <c r="AV14" i="4"/>
  <c r="O14" i="4"/>
  <c r="BI14" i="4"/>
  <c r="AI8" i="4"/>
  <c r="BH8" i="4"/>
  <c r="AA8" i="4"/>
  <c r="AQ8" i="4"/>
  <c r="AG8" i="4"/>
  <c r="L8" i="4"/>
  <c r="M8" i="4"/>
  <c r="AX8" i="4"/>
  <c r="AY8" i="4"/>
  <c r="Y8" i="4"/>
  <c r="X8" i="4"/>
  <c r="BC8" i="4"/>
  <c r="AV8" i="4"/>
  <c r="AB8" i="4"/>
  <c r="BG8" i="4"/>
  <c r="AJ8" i="4"/>
  <c r="AF8" i="4"/>
  <c r="S8" i="4"/>
  <c r="O8" i="4"/>
  <c r="T8" i="4"/>
  <c r="BK8" i="4"/>
  <c r="AU8" i="4"/>
  <c r="AN8" i="4"/>
  <c r="AH8" i="4"/>
  <c r="AE8" i="4"/>
  <c r="R8" i="4"/>
  <c r="BE8" i="4"/>
  <c r="AM8" i="4"/>
  <c r="BF8" i="4"/>
  <c r="Z8" i="4"/>
  <c r="BD8" i="4"/>
  <c r="BA8" i="4"/>
  <c r="AR8" i="4"/>
  <c r="W8" i="4"/>
  <c r="AP8" i="4"/>
  <c r="AD8" i="4"/>
  <c r="AL8" i="4"/>
  <c r="N8" i="4"/>
  <c r="BJ8" i="4"/>
  <c r="AS8" i="4"/>
  <c r="BB8" i="4"/>
  <c r="AC8" i="4"/>
  <c r="P8" i="4"/>
  <c r="BI8" i="4"/>
  <c r="AW8" i="4"/>
  <c r="AK8" i="4"/>
  <c r="V8" i="4"/>
  <c r="Q8" i="4"/>
  <c r="AO8" i="4"/>
  <c r="AZ8" i="4"/>
  <c r="AT8" i="4"/>
  <c r="U8" i="4"/>
  <c r="AZ15" i="4"/>
  <c r="U15" i="4"/>
  <c r="AI15" i="4"/>
  <c r="BC15" i="4"/>
  <c r="Y15" i="4"/>
  <c r="BF15" i="4"/>
  <c r="AA15" i="4"/>
  <c r="BK15" i="4"/>
  <c r="M15" i="4"/>
  <c r="Z15" i="4"/>
  <c r="BA15" i="4"/>
  <c r="AX15" i="4"/>
  <c r="AJ15" i="4"/>
  <c r="BD15" i="4"/>
  <c r="N15" i="4"/>
  <c r="R15" i="4"/>
  <c r="AB15" i="4"/>
  <c r="AE15" i="4"/>
  <c r="AU15" i="4"/>
  <c r="P15" i="4"/>
  <c r="AO15" i="4"/>
  <c r="O15" i="4"/>
  <c r="BE15" i="4"/>
  <c r="S15" i="4"/>
  <c r="AW15" i="4"/>
  <c r="BJ15" i="4"/>
  <c r="BI15" i="4"/>
  <c r="AR15" i="4"/>
  <c r="AN15" i="4"/>
  <c r="AF15" i="4"/>
  <c r="AQ15" i="4"/>
  <c r="AG15" i="4"/>
  <c r="AK15" i="4"/>
  <c r="BH15" i="4"/>
  <c r="AD15" i="4"/>
  <c r="AS15" i="4"/>
  <c r="V15" i="4"/>
  <c r="BG15" i="4"/>
  <c r="AL15" i="4"/>
  <c r="W15" i="4"/>
  <c r="AC15" i="4"/>
  <c r="AT15" i="4"/>
  <c r="Q15" i="4"/>
  <c r="X15" i="4"/>
  <c r="AH15" i="4"/>
  <c r="T15" i="4"/>
  <c r="L15" i="4"/>
  <c r="BB15" i="4"/>
  <c r="AP15" i="4"/>
  <c r="AY15" i="4"/>
  <c r="AM15" i="4"/>
  <c r="AV15" i="4"/>
  <c r="AA9" i="4"/>
  <c r="AV9" i="4"/>
  <c r="BG9" i="4"/>
  <c r="AJ9" i="4"/>
  <c r="BJ9" i="4"/>
  <c r="AG9" i="4"/>
  <c r="AK9" i="4"/>
  <c r="BI9" i="4"/>
  <c r="AM9" i="4"/>
  <c r="AO9" i="4"/>
  <c r="W9" i="4"/>
  <c r="AY9" i="4"/>
  <c r="AB9" i="4"/>
  <c r="BF9" i="4"/>
  <c r="AD9" i="4"/>
  <c r="AN9" i="4"/>
  <c r="AH9" i="4"/>
  <c r="AW9" i="4"/>
  <c r="BA9" i="4"/>
  <c r="U9" i="4"/>
  <c r="S9" i="4"/>
  <c r="AE9" i="4"/>
  <c r="T9" i="4"/>
  <c r="AR9" i="4"/>
  <c r="BC9" i="4"/>
  <c r="AF9" i="4"/>
  <c r="AS9" i="4"/>
  <c r="V9" i="4"/>
  <c r="O9" i="4"/>
  <c r="Y9" i="4"/>
  <c r="AT9" i="4"/>
  <c r="BD9" i="4"/>
  <c r="N9" i="4"/>
  <c r="AP9" i="4"/>
  <c r="AU9" i="4"/>
  <c r="BE9" i="4"/>
  <c r="AZ9" i="4"/>
  <c r="AL9" i="4"/>
  <c r="R9" i="4"/>
  <c r="M9" i="4"/>
  <c r="Z9" i="4"/>
  <c r="P9" i="4"/>
  <c r="AQ9" i="4"/>
  <c r="L9" i="4"/>
  <c r="AX9" i="4"/>
  <c r="AC9" i="4"/>
  <c r="AI9" i="4"/>
  <c r="BH9" i="4"/>
  <c r="X9" i="4"/>
  <c r="BK9" i="4"/>
  <c r="BB9" i="4"/>
  <c r="Q9" i="4"/>
  <c r="N12" i="4"/>
  <c r="AU12" i="4"/>
  <c r="V12" i="4"/>
  <c r="R12" i="4"/>
  <c r="BG12" i="4"/>
  <c r="AG12" i="4"/>
  <c r="Q12" i="4"/>
  <c r="AJ12" i="4"/>
  <c r="AH12" i="4"/>
  <c r="M12" i="4"/>
  <c r="AO12" i="4"/>
  <c r="P12" i="4"/>
  <c r="BC12" i="4"/>
  <c r="AL12" i="4"/>
  <c r="AC12" i="4"/>
  <c r="AW12" i="4"/>
  <c r="X12" i="4"/>
  <c r="BH12" i="4"/>
  <c r="Y12" i="4"/>
  <c r="AR12" i="4"/>
  <c r="AX12" i="4"/>
  <c r="BE12" i="4"/>
  <c r="AF12" i="4"/>
  <c r="O12" i="4"/>
  <c r="AP12" i="4"/>
  <c r="AI12" i="4"/>
  <c r="BD12" i="4"/>
  <c r="AB12" i="4"/>
  <c r="BA12" i="4"/>
  <c r="BJ12" i="4"/>
  <c r="AQ12" i="4"/>
  <c r="Z12" i="4"/>
  <c r="AE12" i="4"/>
  <c r="AY12" i="4"/>
  <c r="BB12" i="4"/>
  <c r="T12" i="4"/>
  <c r="AD12" i="4"/>
  <c r="AK12" i="4"/>
  <c r="BF12" i="4"/>
  <c r="AM12" i="4"/>
  <c r="S12" i="4"/>
  <c r="W12" i="4"/>
  <c r="AA12" i="4"/>
  <c r="BI12" i="4"/>
  <c r="L12" i="4"/>
  <c r="AS12" i="4"/>
  <c r="AV12" i="4"/>
  <c r="BK12" i="4"/>
  <c r="U12" i="4"/>
  <c r="AZ12" i="4"/>
  <c r="AN12" i="4"/>
  <c r="AT12" i="4"/>
  <c r="AN7" i="4"/>
  <c r="AF7" i="4"/>
  <c r="BF7" i="4"/>
  <c r="Y7" i="4"/>
  <c r="BA7" i="4"/>
  <c r="O7" i="4"/>
  <c r="V7" i="4"/>
  <c r="AC7" i="4"/>
  <c r="U7" i="4"/>
  <c r="AO7" i="4"/>
  <c r="BI7" i="4"/>
  <c r="AE7" i="4"/>
  <c r="L7" i="4"/>
  <c r="P7" i="4"/>
  <c r="AT7" i="4"/>
  <c r="AD7" i="4"/>
  <c r="X7" i="4"/>
  <c r="AU7" i="4"/>
  <c r="AB7" i="4"/>
  <c r="AL7" i="4"/>
  <c r="AY7" i="4"/>
  <c r="AQ7" i="4"/>
  <c r="AA7" i="4"/>
  <c r="M7" i="4"/>
  <c r="AR7" i="4"/>
  <c r="BB7" i="4"/>
  <c r="R7" i="4"/>
  <c r="BE7" i="4"/>
  <c r="AW7" i="4"/>
  <c r="AM7" i="4"/>
  <c r="AP7" i="4"/>
  <c r="Q7" i="4"/>
  <c r="AS7" i="4"/>
  <c r="BG7" i="4"/>
  <c r="BK7" i="4"/>
  <c r="Z7" i="4"/>
  <c r="N7" i="4"/>
  <c r="BD7" i="4"/>
  <c r="AI7" i="4"/>
  <c r="AJ7" i="4"/>
  <c r="BC7" i="4"/>
  <c r="AV7" i="4"/>
  <c r="AZ7" i="4"/>
  <c r="T7" i="4"/>
  <c r="AK7" i="4"/>
  <c r="AX7" i="4"/>
  <c r="W7" i="4"/>
  <c r="BJ7" i="4"/>
  <c r="BH7" i="4"/>
  <c r="AH7" i="4"/>
  <c r="AG7" i="4"/>
  <c r="S7" i="4"/>
  <c r="BC16" i="4"/>
  <c r="AT16" i="4"/>
  <c r="V16" i="4"/>
  <c r="AK16" i="4"/>
  <c r="S16" i="4"/>
  <c r="AV16" i="4"/>
  <c r="AY16" i="4"/>
  <c r="AI16" i="4"/>
  <c r="N16" i="4"/>
  <c r="AJ16" i="4"/>
  <c r="W16" i="4"/>
  <c r="X16" i="4"/>
  <c r="BE16" i="4"/>
  <c r="AH16" i="4"/>
  <c r="O16" i="4"/>
  <c r="AE16" i="4"/>
  <c r="BK16" i="4"/>
  <c r="BA16" i="4"/>
  <c r="Y16" i="4"/>
  <c r="AU16" i="4"/>
  <c r="AP16" i="4"/>
  <c r="Q16" i="4"/>
  <c r="BG16" i="4"/>
  <c r="L16" i="4"/>
  <c r="T16" i="4"/>
  <c r="AR16" i="4"/>
  <c r="AG16" i="4"/>
  <c r="M16" i="4"/>
  <c r="AN16" i="4"/>
  <c r="BB16" i="4"/>
  <c r="AX16" i="4"/>
  <c r="P16" i="4"/>
  <c r="AW16" i="4"/>
  <c r="AA16" i="4"/>
  <c r="AL16" i="4"/>
  <c r="AB16" i="4"/>
  <c r="BD16" i="4"/>
  <c r="BH16" i="4"/>
  <c r="BF16" i="4"/>
  <c r="BJ16" i="4"/>
  <c r="AS16" i="4"/>
  <c r="BI16" i="4"/>
  <c r="R16" i="4"/>
  <c r="AO16" i="4"/>
  <c r="AZ16" i="4"/>
  <c r="U16" i="4"/>
  <c r="AM16" i="4"/>
  <c r="AQ16" i="4"/>
  <c r="AD16" i="4"/>
  <c r="AC16" i="4"/>
  <c r="Z16" i="4"/>
  <c r="AF16" i="4"/>
  <c r="AC11" i="4"/>
  <c r="BE11" i="4"/>
  <c r="BB11" i="4"/>
  <c r="AQ11" i="4"/>
  <c r="AZ11" i="4"/>
  <c r="AK11" i="4"/>
  <c r="AU11" i="4"/>
  <c r="T11" i="4"/>
  <c r="W11" i="4"/>
  <c r="Y11" i="4"/>
  <c r="N11" i="4"/>
  <c r="AO11" i="4"/>
  <c r="AB11" i="4"/>
  <c r="AS11" i="4"/>
  <c r="BC11" i="4"/>
  <c r="AF11" i="4"/>
  <c r="BD11" i="4"/>
  <c r="AY11" i="4"/>
  <c r="AI11" i="4"/>
  <c r="Q11" i="4"/>
  <c r="AX11" i="4"/>
  <c r="R11" i="4"/>
  <c r="AA11" i="4"/>
  <c r="AD11" i="4"/>
  <c r="BA11" i="4"/>
  <c r="BK11" i="4"/>
  <c r="AH11" i="4"/>
  <c r="AL11" i="4"/>
  <c r="M11" i="4"/>
  <c r="S11" i="4"/>
  <c r="AV11" i="4"/>
  <c r="BI11" i="4"/>
  <c r="AT11" i="4"/>
  <c r="AR11" i="4"/>
  <c r="P11" i="4"/>
  <c r="AP11" i="4"/>
  <c r="BF11" i="4"/>
  <c r="AG11" i="4"/>
  <c r="BJ11" i="4"/>
  <c r="AJ11" i="4"/>
  <c r="U11" i="4"/>
  <c r="AE11" i="4"/>
  <c r="L11" i="4"/>
  <c r="O11" i="4"/>
  <c r="BG11" i="4"/>
  <c r="AM11" i="4"/>
  <c r="AN11" i="4"/>
  <c r="X11" i="4"/>
  <c r="Z11" i="4"/>
  <c r="V11" i="4"/>
  <c r="BH11" i="4"/>
  <c r="AW11" i="4"/>
  <c r="AF6" i="4"/>
  <c r="R6" i="4"/>
  <c r="AZ6" i="4"/>
  <c r="AD6" i="4"/>
  <c r="AB6" i="4"/>
  <c r="BE6" i="4"/>
  <c r="W6" i="4"/>
  <c r="X6" i="4"/>
  <c r="BJ6" i="4"/>
  <c r="AQ6" i="4"/>
  <c r="U6" i="4"/>
  <c r="BG6" i="4"/>
  <c r="AP6" i="4"/>
  <c r="P6" i="4"/>
  <c r="BA6" i="4"/>
  <c r="AH6" i="4"/>
  <c r="AX6" i="4"/>
  <c r="AO6" i="4"/>
  <c r="T6" i="4"/>
  <c r="BK6" i="4"/>
  <c r="AR6" i="4"/>
  <c r="Y6" i="4"/>
  <c r="AE6" i="4"/>
  <c r="V6" i="4"/>
  <c r="AL6" i="4"/>
  <c r="BB6" i="4"/>
  <c r="AI6" i="4"/>
  <c r="O6" i="4"/>
  <c r="M6" i="4"/>
  <c r="BC6" i="4"/>
  <c r="AK6" i="4"/>
  <c r="BD6" i="4"/>
  <c r="AS6" i="4"/>
  <c r="Z6" i="4"/>
  <c r="BF6" i="4"/>
  <c r="AU6" i="4"/>
  <c r="S6" i="4"/>
  <c r="L6" i="4"/>
  <c r="AV6" i="4"/>
  <c r="AJ6" i="4"/>
  <c r="Q6" i="4"/>
  <c r="AW6" i="4"/>
  <c r="AC6" i="4"/>
  <c r="AY6" i="4"/>
  <c r="AG6" i="4"/>
  <c r="AN6" i="4"/>
  <c r="AA6" i="4"/>
  <c r="BI6" i="4"/>
  <c r="AM6" i="4"/>
  <c r="AT6" i="4"/>
  <c r="N6" i="4"/>
  <c r="BH6" i="4"/>
  <c r="G16" i="4" l="1"/>
  <c r="G9" i="4"/>
  <c r="G10" i="4"/>
  <c r="G11" i="4"/>
  <c r="G15" i="4"/>
  <c r="G13" i="4"/>
  <c r="G12" i="4"/>
  <c r="G14" i="4"/>
  <c r="G8" i="4"/>
  <c r="G7" i="4"/>
  <c r="G6" i="4"/>
  <c r="BG3" i="4"/>
  <c r="AX8" i="5" s="1"/>
  <c r="V3" i="4"/>
  <c r="M8" i="5" s="1"/>
  <c r="O3" i="4"/>
  <c r="F8" i="5" s="1"/>
  <c r="AR3" i="4"/>
  <c r="AI8" i="5" s="1"/>
  <c r="AK3" i="4"/>
  <c r="AB8" i="5" s="1"/>
  <c r="L3" i="4"/>
  <c r="C8" i="5" s="1"/>
  <c r="C10" i="5" s="1"/>
  <c r="C11" i="5" s="1"/>
  <c r="AU3" i="4"/>
  <c r="AL8" i="5" s="1"/>
  <c r="AJ3" i="4"/>
  <c r="AA8" i="5" s="1"/>
  <c r="M3" i="4"/>
  <c r="D8" i="5" s="1"/>
  <c r="AF3" i="4"/>
  <c r="W8" i="5" s="1"/>
  <c r="BB3" i="4"/>
  <c r="AS8" i="5" s="1"/>
  <c r="AC3" i="4"/>
  <c r="T8" i="5" s="1"/>
  <c r="Y3" i="4"/>
  <c r="P8" i="5" s="1"/>
  <c r="AX3" i="4"/>
  <c r="AO8" i="5" s="1"/>
  <c r="P3" i="4"/>
  <c r="G8" i="5" s="1"/>
  <c r="AY3" i="4"/>
  <c r="AP8" i="5" s="1"/>
  <c r="S3" i="4"/>
  <c r="J8" i="5" s="1"/>
  <c r="AL3" i="4"/>
  <c r="AC8" i="5" s="1"/>
  <c r="AI3" i="4"/>
  <c r="Z8" i="5" s="1"/>
  <c r="T3" i="4"/>
  <c r="K8" i="5" s="1"/>
  <c r="AP3" i="4"/>
  <c r="AG8" i="5" s="1"/>
  <c r="AT3" i="4"/>
  <c r="AK8" i="5" s="1"/>
  <c r="AV3" i="4"/>
  <c r="AM8" i="5" s="1"/>
  <c r="W3" i="4"/>
  <c r="N8" i="5" s="1"/>
  <c r="BI3" i="4"/>
  <c r="AZ8" i="5" s="1"/>
  <c r="AH3" i="4"/>
  <c r="Y8" i="5" s="1"/>
  <c r="AS3" i="4"/>
  <c r="AJ8" i="5" s="1"/>
  <c r="AD3" i="4"/>
  <c r="U8" i="5" s="1"/>
  <c r="AM3" i="4"/>
  <c r="AD8" i="5" s="1"/>
  <c r="AQ3" i="4"/>
  <c r="AH8" i="5" s="1"/>
  <c r="BF3" i="4"/>
  <c r="AW8" i="5" s="1"/>
  <c r="AB3" i="4"/>
  <c r="S8" i="5" s="1"/>
  <c r="BE3" i="4"/>
  <c r="AV8" i="5" s="1"/>
  <c r="R3" i="4"/>
  <c r="I8" i="5" s="1"/>
  <c r="Z3" i="4"/>
  <c r="Q8" i="5" s="1"/>
  <c r="AN3" i="4"/>
  <c r="AE8" i="5" s="1"/>
  <c r="BK3" i="4"/>
  <c r="BB8" i="5" s="1"/>
  <c r="U3" i="4"/>
  <c r="L8" i="5" s="1"/>
  <c r="N3" i="4"/>
  <c r="E8" i="5" s="1"/>
  <c r="BJ3" i="4"/>
  <c r="BA8" i="5" s="1"/>
  <c r="X3" i="4"/>
  <c r="O8" i="5" s="1"/>
  <c r="BA3" i="4"/>
  <c r="AR8" i="5" s="1"/>
  <c r="BH3" i="4"/>
  <c r="AY8" i="5" s="1"/>
  <c r="Q3" i="4"/>
  <c r="H8" i="5" s="1"/>
  <c r="AZ3" i="4"/>
  <c r="AQ8" i="5" s="1"/>
  <c r="AO3" i="4"/>
  <c r="AF8" i="5" s="1"/>
  <c r="AE3" i="4"/>
  <c r="V8" i="5" s="1"/>
  <c r="AA3" i="4"/>
  <c r="R8" i="5" s="1"/>
  <c r="BC3" i="4"/>
  <c r="AT8" i="5" s="1"/>
  <c r="BD3" i="4"/>
  <c r="AU8" i="5" s="1"/>
  <c r="AG3" i="4"/>
  <c r="X8" i="5" s="1"/>
  <c r="AW3" i="4"/>
  <c r="AN8" i="5" s="1"/>
  <c r="D10" i="5" l="1"/>
  <c r="E10" i="5" l="1"/>
  <c r="D11" i="5"/>
  <c r="F10" i="5" l="1"/>
  <c r="E11" i="5"/>
  <c r="G10" i="5" l="1"/>
  <c r="F11" i="5"/>
  <c r="H10" i="5" l="1"/>
  <c r="G11" i="5"/>
  <c r="I10" i="5" l="1"/>
  <c r="H11" i="5"/>
  <c r="J10" i="5" l="1"/>
  <c r="I11" i="5"/>
  <c r="K10" i="5" l="1"/>
  <c r="J11" i="5"/>
  <c r="L10" i="5" l="1"/>
  <c r="K11" i="5"/>
  <c r="M10" i="5" l="1"/>
  <c r="M11" i="5" s="1"/>
  <c r="L11" i="5"/>
  <c r="N10" i="5" l="1"/>
  <c r="O10" i="5" l="1"/>
  <c r="N11" i="5"/>
  <c r="P10" i="5" l="1"/>
  <c r="O11" i="5"/>
  <c r="Q10" i="5" l="1"/>
  <c r="P11" i="5"/>
  <c r="R10" i="5" l="1"/>
  <c r="Q11" i="5"/>
  <c r="S10" i="5" l="1"/>
  <c r="R11" i="5"/>
  <c r="T10" i="5" l="1"/>
  <c r="S11" i="5"/>
  <c r="U10" i="5" l="1"/>
  <c r="T11" i="5"/>
  <c r="V10" i="5" l="1"/>
  <c r="U11" i="5"/>
  <c r="W10" i="5" l="1"/>
  <c r="V11" i="5"/>
  <c r="X10" i="5" l="1"/>
  <c r="W11" i="5"/>
  <c r="Y10" i="5" l="1"/>
  <c r="X11" i="5"/>
  <c r="Z10" i="5" l="1"/>
  <c r="Y11" i="5"/>
  <c r="AA10" i="5" l="1"/>
  <c r="Z11" i="5"/>
  <c r="AB10" i="5" l="1"/>
  <c r="AA11" i="5"/>
  <c r="AC10" i="5" l="1"/>
  <c r="AB11" i="5"/>
  <c r="AD10" i="5" l="1"/>
  <c r="AC11" i="5"/>
  <c r="AE10" i="5" l="1"/>
  <c r="AD11" i="5"/>
  <c r="AF10" i="5" l="1"/>
  <c r="AE11" i="5"/>
  <c r="AG10" i="5" l="1"/>
  <c r="AF11" i="5"/>
  <c r="AH10" i="5" l="1"/>
  <c r="AG11" i="5"/>
  <c r="AI10" i="5" l="1"/>
  <c r="AH11" i="5"/>
  <c r="AJ10" i="5" l="1"/>
  <c r="AI11" i="5"/>
  <c r="AK10" i="5" l="1"/>
  <c r="AJ11" i="5"/>
  <c r="AL10" i="5" l="1"/>
  <c r="AK11" i="5"/>
  <c r="AM10" i="5" l="1"/>
  <c r="AL11" i="5"/>
  <c r="AN10" i="5" l="1"/>
  <c r="AM11" i="5"/>
  <c r="AO10" i="5" l="1"/>
  <c r="AN11" i="5"/>
  <c r="AP10" i="5" l="1"/>
  <c r="AO11" i="5"/>
  <c r="AQ10" i="5" l="1"/>
  <c r="AP11" i="5"/>
  <c r="AR10" i="5" l="1"/>
  <c r="AQ11" i="5"/>
  <c r="AS10" i="5" l="1"/>
  <c r="AR11" i="5"/>
  <c r="AT10" i="5" l="1"/>
  <c r="AS11" i="5"/>
  <c r="AU10" i="5" l="1"/>
  <c r="AT11" i="5"/>
  <c r="AV10" i="5" l="1"/>
  <c r="AU11" i="5"/>
  <c r="AW10" i="5" l="1"/>
  <c r="AV11" i="5"/>
  <c r="AX10" i="5" l="1"/>
  <c r="AW11" i="5"/>
  <c r="AY10" i="5" l="1"/>
  <c r="AX11" i="5"/>
  <c r="AZ10" i="5" l="1"/>
  <c r="AY11" i="5"/>
  <c r="BA10" i="5" l="1"/>
  <c r="AZ11" i="5"/>
  <c r="BB10" i="5" l="1"/>
  <c r="BB11" i="5" s="1"/>
  <c r="BA11" i="5"/>
</calcChain>
</file>

<file path=xl/sharedStrings.xml><?xml version="1.0" encoding="utf-8"?>
<sst xmlns="http://schemas.openxmlformats.org/spreadsheetml/2006/main" count="186" uniqueCount="99">
  <si>
    <t>Project / Customer</t>
  </si>
  <si>
    <t>Part Number</t>
  </si>
  <si>
    <t>Description</t>
  </si>
  <si>
    <t>Top/Bottom</t>
  </si>
  <si>
    <t>Hours / Shift</t>
  </si>
  <si>
    <t>Efficiency</t>
  </si>
  <si>
    <t>Project 1</t>
  </si>
  <si>
    <t>ABC001</t>
  </si>
  <si>
    <t>Top</t>
  </si>
  <si>
    <t>Unique Identifier</t>
  </si>
  <si>
    <t>Project 2</t>
  </si>
  <si>
    <t>ABC002</t>
  </si>
  <si>
    <t>ABC003</t>
  </si>
  <si>
    <t>ABC004</t>
  </si>
  <si>
    <t>ABC005</t>
  </si>
  <si>
    <t>ABC006</t>
  </si>
  <si>
    <t>ABC007</t>
  </si>
  <si>
    <t>ABC008</t>
  </si>
  <si>
    <t>ABC009</t>
  </si>
  <si>
    <t>ABC010</t>
  </si>
  <si>
    <t>ABC012</t>
  </si>
  <si>
    <t>ABC013</t>
  </si>
  <si>
    <t>ABC014</t>
  </si>
  <si>
    <t>ABC015</t>
  </si>
  <si>
    <t>Bottom</t>
  </si>
  <si>
    <t>ABC020</t>
  </si>
  <si>
    <t>Boards / Panel</t>
  </si>
  <si>
    <t>UPH ( Unit Per Hour )</t>
  </si>
  <si>
    <t>SGR ( Shift Go Rate )</t>
  </si>
  <si>
    <t>Working Days / Month</t>
  </si>
  <si>
    <t>Sl No</t>
  </si>
  <si>
    <t>Customer / Project</t>
  </si>
  <si>
    <t xml:space="preserve">Part Nubmer </t>
  </si>
  <si>
    <t>Description 1</t>
  </si>
  <si>
    <t>Description 2</t>
  </si>
  <si>
    <t>Description 3</t>
  </si>
  <si>
    <t>Description 4</t>
  </si>
  <si>
    <t>Description 5</t>
  </si>
  <si>
    <t>Description 6</t>
  </si>
  <si>
    <t>Description 7</t>
  </si>
  <si>
    <t>Description 8</t>
  </si>
  <si>
    <t>Description 9</t>
  </si>
  <si>
    <t>Description 10</t>
  </si>
  <si>
    <t>ABC021</t>
  </si>
  <si>
    <t>ABC039</t>
  </si>
  <si>
    <t>Current Week --&gt;&gt;</t>
  </si>
  <si>
    <t>Total Demand 
( 52 Weeks )</t>
  </si>
  <si>
    <t>Total Shifts Required
( 52 Weeks )</t>
  </si>
  <si>
    <t>Unique Identifier Top</t>
  </si>
  <si>
    <t>SGR_Top</t>
  </si>
  <si>
    <t>SGR_Bottom</t>
  </si>
  <si>
    <t>Demand ( 52 Weeks )</t>
  </si>
  <si>
    <t>Changeover ( Min )</t>
  </si>
  <si>
    <t>Number of SMT Lines</t>
  </si>
  <si>
    <t>Working Days in a week</t>
  </si>
  <si>
    <t>Shift in a Day</t>
  </si>
  <si>
    <t>Project 9</t>
  </si>
  <si>
    <t>ABC101</t>
  </si>
  <si>
    <t>Description 101</t>
  </si>
  <si>
    <t>Password : "Zenaca"</t>
  </si>
  <si>
    <t xml:space="preserve"> </t>
  </si>
  <si>
    <t xml:space="preserve"> Capacity Installed</t>
  </si>
  <si>
    <t xml:space="preserve"> Capacity Required</t>
  </si>
  <si>
    <t xml:space="preserve"> Cumm Capacity Installed</t>
  </si>
  <si>
    <t xml:space="preserve"> Cumm Capacity Required</t>
  </si>
  <si>
    <t xml:space="preserve"> Cumm Loading</t>
  </si>
  <si>
    <t>Solder Paste Printing ( Sec )</t>
  </si>
  <si>
    <t>Solder Paste Inspection ( Sec )</t>
  </si>
  <si>
    <t>Mounter 1 ( Sec )</t>
  </si>
  <si>
    <t>Mounter 2 ( Sec )</t>
  </si>
  <si>
    <t>Manual Loading ( Sec )</t>
  </si>
  <si>
    <t>Reflow ( Sec )</t>
  </si>
  <si>
    <t>AOI ( Sec )</t>
  </si>
  <si>
    <t>Cycle Time</t>
  </si>
  <si>
    <t>About this Tool</t>
  </si>
  <si>
    <t>Instructions for using this file</t>
  </si>
  <si>
    <t>Contact Us</t>
  </si>
  <si>
    <r>
      <rPr>
        <sz val="20"/>
        <color theme="1"/>
        <rFont val="Aptos Narrow (Body)"/>
      </rPr>
      <t xml:space="preserve">If you have any questions or queries about this tool, please reach us at </t>
    </r>
    <r>
      <rPr>
        <sz val="12"/>
        <color theme="1"/>
        <rFont val="Calibri"/>
        <family val="2"/>
        <scheme val="minor"/>
      </rPr>
      <t xml:space="preserve">
</t>
    </r>
    <r>
      <rPr>
        <sz val="12"/>
        <color rgb="FFC00000"/>
        <rFont val="Aptos Narrow (Body)"/>
      </rPr>
      <t>Mobile : +91 96866 83783
email : amar@singhamarpreet.com
website : www.singhamarpreet.com</t>
    </r>
  </si>
  <si>
    <t xml:space="preserve">We do not recommend making amendments to this file. However, if organisations needs to modify this file, the password to edit any of the sheets in this file is "Zenaca". </t>
  </si>
  <si>
    <t xml:space="preserve">- The first step is to enter weekly demand in the sheet " Customer Demand" for every PCBA to be produced on SMT line. </t>
  </si>
  <si>
    <t xml:space="preserve">- As a good practice we must enter data for next 52 weeks. Even if the confirm forecast is not available, we should extrapolate the available demand for 52 weeks. </t>
  </si>
  <si>
    <t xml:space="preserve">- Industrial engineering or manufacturing engineering needs to populate data in the sheet " Cycle Time Data" for every model we are going to produce on SMT line. </t>
  </si>
  <si>
    <t xml:space="preserve">- Based on the cycle time entered and actual manpower allocated, System calculates how much we can produce in an hour or in an shift. </t>
  </si>
  <si>
    <t xml:space="preserve">- Kit preparation and loading, Unloading are not considered in this calculations as those are manual operations and can be scaled easily. </t>
  </si>
  <si>
    <t xml:space="preserve">- Based on cycle time defined and demand loaded in the tool, system calculates number of shifts required to run the demand. </t>
  </si>
  <si>
    <t xml:space="preserve">- One changeover is considered per model in a week, while calculating the overall capacity. This is an ideal scenario, if the business needs more than one changeover, those to be planned separately during the execution. </t>
  </si>
  <si>
    <t>Shifts Required --&gt;&gt;</t>
  </si>
  <si>
    <t xml:space="preserve">- The file is developed considering 1000 part numbers. It can be extended as per organisation requirements. </t>
  </si>
  <si>
    <t>- Users need to populate number of shifts and lines avaialbel "SMT Capacity Summary" file. 
- Cummulative capacity required and available will help organisations to make decisions about investing into a new line, well in advance.</t>
  </si>
  <si>
    <t xml:space="preserve">- If there are two sides of the PCBA, we need to enter separate data into two separate lines. If there is only one side SMT, please enter it as Top Side.  </t>
  </si>
  <si>
    <t xml:space="preserve">- If there are more than one line in the organisation and all the line configurations are different, users need to allocate different product to different lines. </t>
  </si>
  <si>
    <t>Demand Horizon (Weeks)</t>
  </si>
  <si>
    <t>ABC304</t>
  </si>
  <si>
    <t>ABC105</t>
  </si>
  <si>
    <t>ABC520</t>
  </si>
  <si>
    <t>ABC065</t>
  </si>
  <si>
    <t>Project 6</t>
  </si>
  <si>
    <r>
      <t xml:space="preserve">- This tool is calculate and estimate the SMT capacity available against customer demand. 
- Industrial engineering or manufacturing needs to define the cycle time for each SMT operations for every model. 
- The Cycle time will be used to calculate the hours required to run the same model on SMT.  
- A consolidated version of this file to be reviewed every month by management and required actions to be defined accordingly. 
</t>
    </r>
    <r>
      <rPr>
        <i/>
        <sz val="20"/>
        <color rgb="FFC00000"/>
        <rFont val="Aptos Narrow (Body)"/>
      </rPr>
      <t>*</t>
    </r>
    <r>
      <rPr>
        <sz val="20"/>
        <color rgb="FFC00000"/>
        <rFont val="Aptos Narrow (Body)"/>
      </rPr>
      <t xml:space="preserve">This tool is a property of "Zenaca Consulting", This tool is free to use and can be shared with others. </t>
    </r>
  </si>
  <si>
    <t xml:space="preserve">- Cycle time to be measured using stop watch, videos or from SMT programs, and data needs to be accuately entered in the file as per the defined columns.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</si>
</sst>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0" tint="-0.249977111117893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i/>
      <sz val="20"/>
      <color rgb="FFC00000"/>
      <name val="Aptos Narrow (Body)"/>
    </font>
    <font>
      <sz val="20"/>
      <color rgb="FFC00000"/>
      <name val="Aptos Narrow (Body)"/>
    </font>
    <font>
      <sz val="20"/>
      <color theme="1"/>
      <name val="Aptos Narrow (Body)"/>
    </font>
    <font>
      <sz val="12"/>
      <color rgb="FFC00000"/>
      <name val="Aptos Narrow (Body)"/>
    </font>
    <font>
      <sz val="20"/>
      <color theme="1"/>
      <name val="Calibri"/>
      <family val="2"/>
      <scheme val="minor"/>
    </font>
    <font>
      <sz val="20"/>
      <color theme="0" tint="-0.1499984740745262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4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4" fillId="10" borderId="0" applyNumberFormat="0" applyBorder="0" applyAlignment="0" applyProtection="0"/>
    <xf numFmtId="0" fontId="1" fillId="11" borderId="0" applyNumberFormat="0" applyBorder="0" applyAlignment="0" applyProtection="0"/>
    <xf numFmtId="0" fontId="6" fillId="0" borderId="0"/>
    <xf numFmtId="0" fontId="7" fillId="0" borderId="0"/>
    <xf numFmtId="43" fontId="6" fillId="0" borderId="0" applyFont="0" applyFill="0" applyBorder="0" applyAlignment="0" applyProtection="0"/>
    <xf numFmtId="0" fontId="1" fillId="0" borderId="0"/>
  </cellStyleXfs>
  <cellXfs count="149">
    <xf numFmtId="0" fontId="0" fillId="0" borderId="0" xfId="0"/>
    <xf numFmtId="0" fontId="0" fillId="0" borderId="0" xfId="0" applyAlignment="1">
      <alignment horizontal="center"/>
    </xf>
    <xf numFmtId="0" fontId="6" fillId="0" borderId="0" xfId="13" applyAlignment="1">
      <alignment horizontal="center" vertical="center"/>
    </xf>
    <xf numFmtId="0" fontId="6" fillId="0" borderId="2" xfId="13" applyBorder="1" applyAlignment="1">
      <alignment horizontal="center" vertical="center"/>
    </xf>
    <xf numFmtId="0" fontId="6" fillId="0" borderId="0" xfId="13" applyAlignment="1">
      <alignment vertical="center"/>
    </xf>
    <xf numFmtId="0" fontId="6" fillId="0" borderId="0" xfId="13" applyAlignment="1">
      <alignment horizontal="center" vertical="center" wrapText="1"/>
    </xf>
    <xf numFmtId="0" fontId="1" fillId="3" borderId="2" xfId="4" applyBorder="1" applyAlignment="1">
      <alignment horizontal="center" vertical="center"/>
    </xf>
    <xf numFmtId="0" fontId="1" fillId="3" borderId="2" xfId="4" applyBorder="1" applyAlignment="1">
      <alignment horizontal="center" vertical="center" wrapText="1"/>
    </xf>
    <xf numFmtId="0" fontId="8" fillId="0" borderId="0" xfId="13" applyFont="1" applyAlignment="1">
      <alignment horizontal="center" vertical="center"/>
    </xf>
    <xf numFmtId="0" fontId="6" fillId="12" borderId="3" xfId="13" applyFill="1" applyBorder="1" applyAlignment="1">
      <alignment horizontal="center" vertical="center"/>
    </xf>
    <xf numFmtId="0" fontId="8" fillId="0" borderId="4" xfId="13" applyFont="1" applyBorder="1" applyAlignment="1" applyProtection="1">
      <alignment horizontal="center" vertical="center"/>
      <protection locked="0"/>
    </xf>
    <xf numFmtId="3" fontId="8" fillId="0" borderId="0" xfId="13" applyNumberFormat="1" applyFont="1" applyAlignment="1">
      <alignment horizontal="center" vertical="center"/>
    </xf>
    <xf numFmtId="0" fontId="6" fillId="12" borderId="6" xfId="13" applyFill="1" applyBorder="1" applyAlignment="1">
      <alignment horizontal="center" vertical="center"/>
    </xf>
    <xf numFmtId="0" fontId="8" fillId="0" borderId="7" xfId="13" applyFont="1" applyBorder="1" applyAlignment="1" applyProtection="1">
      <alignment horizontal="center" vertical="center"/>
      <protection locked="0"/>
    </xf>
    <xf numFmtId="0" fontId="6" fillId="0" borderId="7" xfId="13" applyBorder="1" applyAlignment="1" applyProtection="1">
      <alignment horizontal="center" vertical="center"/>
      <protection locked="0"/>
    </xf>
    <xf numFmtId="0" fontId="6" fillId="12" borderId="9" xfId="13" applyFill="1" applyBorder="1" applyAlignment="1">
      <alignment horizontal="center" vertical="center"/>
    </xf>
    <xf numFmtId="0" fontId="6" fillId="0" borderId="10" xfId="13" applyBorder="1" applyAlignment="1" applyProtection="1">
      <alignment horizontal="center" vertical="center"/>
      <protection locked="0"/>
    </xf>
    <xf numFmtId="0" fontId="8" fillId="0" borderId="0" xfId="13" applyFont="1" applyAlignment="1" applyProtection="1">
      <alignment horizontal="center" vertical="center"/>
      <protection locked="0"/>
    </xf>
    <xf numFmtId="0" fontId="6" fillId="0" borderId="0" xfId="13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3" fontId="6" fillId="0" borderId="0" xfId="1" applyFont="1" applyAlignment="1">
      <alignment horizontal="center" vertical="center"/>
    </xf>
    <xf numFmtId="164" fontId="0" fillId="0" borderId="0" xfId="1" applyNumberFormat="1" applyFont="1"/>
    <xf numFmtId="43" fontId="6" fillId="0" borderId="0" xfId="13" applyNumberFormat="1" applyAlignment="1">
      <alignment horizontal="center" vertical="center"/>
    </xf>
    <xf numFmtId="43" fontId="6" fillId="0" borderId="0" xfId="13" applyNumberFormat="1" applyAlignment="1">
      <alignment horizontal="center" vertical="center" wrapText="1"/>
    </xf>
    <xf numFmtId="0" fontId="6" fillId="12" borderId="2" xfId="13" applyFill="1" applyBorder="1" applyAlignment="1">
      <alignment horizontal="center" vertical="center"/>
    </xf>
    <xf numFmtId="0" fontId="0" fillId="0" borderId="2" xfId="0" applyBorder="1"/>
    <xf numFmtId="164" fontId="8" fillId="0" borderId="4" xfId="1" applyNumberFormat="1" applyFont="1" applyBorder="1" applyAlignment="1" applyProtection="1">
      <alignment horizontal="center" vertical="center"/>
      <protection locked="0"/>
    </xf>
    <xf numFmtId="164" fontId="8" fillId="0" borderId="7" xfId="1" applyNumberFormat="1" applyFont="1" applyBorder="1" applyAlignment="1" applyProtection="1">
      <alignment horizontal="center" vertical="center"/>
      <protection locked="0"/>
    </xf>
    <xf numFmtId="0" fontId="6" fillId="0" borderId="0" xfId="13" applyAlignment="1">
      <alignment horizontal="left" vertical="center"/>
    </xf>
    <xf numFmtId="0" fontId="6" fillId="0" borderId="0" xfId="13" applyAlignment="1">
      <alignment horizontal="left" vertical="center" wrapText="1"/>
    </xf>
    <xf numFmtId="164" fontId="6" fillId="12" borderId="2" xfId="1" applyNumberFormat="1" applyFont="1" applyFill="1" applyBorder="1" applyAlignment="1">
      <alignment horizontal="center" vertical="center"/>
    </xf>
    <xf numFmtId="164" fontId="6" fillId="0" borderId="0" xfId="1" applyNumberFormat="1" applyFont="1" applyAlignment="1">
      <alignment vertical="center"/>
    </xf>
    <xf numFmtId="164" fontId="6" fillId="0" borderId="0" xfId="1" applyNumberFormat="1" applyFont="1" applyAlignment="1">
      <alignment vertical="center" wrapText="1"/>
    </xf>
    <xf numFmtId="164" fontId="1" fillId="3" borderId="2" xfId="1" applyNumberFormat="1" applyFill="1" applyBorder="1" applyAlignment="1">
      <alignment vertical="center"/>
    </xf>
    <xf numFmtId="164" fontId="8" fillId="0" borderId="0" xfId="1" applyNumberFormat="1" applyFont="1" applyBorder="1" applyAlignment="1" applyProtection="1">
      <alignment vertical="center"/>
      <protection locked="0"/>
    </xf>
    <xf numFmtId="43" fontId="2" fillId="2" borderId="1" xfId="1" applyFont="1" applyFill="1" applyBorder="1" applyAlignment="1">
      <alignment horizontal="center" vertical="center"/>
    </xf>
    <xf numFmtId="164" fontId="6" fillId="0" borderId="2" xfId="1" applyNumberFormat="1" applyFont="1" applyBorder="1" applyAlignment="1">
      <alignment horizontal="center" vertical="center" wrapText="1"/>
    </xf>
    <xf numFmtId="164" fontId="7" fillId="0" borderId="2" xfId="1" applyNumberFormat="1" applyFont="1" applyBorder="1" applyAlignment="1">
      <alignment horizontal="center" vertical="center"/>
    </xf>
    <xf numFmtId="0" fontId="1" fillId="0" borderId="0" xfId="4" applyFill="1" applyBorder="1" applyAlignment="1">
      <alignment horizontal="center" vertical="center"/>
    </xf>
    <xf numFmtId="0" fontId="8" fillId="12" borderId="4" xfId="13" applyFont="1" applyFill="1" applyBorder="1" applyAlignment="1" applyProtection="1">
      <alignment horizontal="center" vertical="center"/>
      <protection locked="0"/>
    </xf>
    <xf numFmtId="0" fontId="8" fillId="12" borderId="4" xfId="13" applyFont="1" applyFill="1" applyBorder="1" applyAlignment="1" applyProtection="1">
      <alignment horizontal="left" vertical="center" indent="1"/>
      <protection locked="0"/>
    </xf>
    <xf numFmtId="164" fontId="8" fillId="12" borderId="4" xfId="1" applyNumberFormat="1" applyFont="1" applyFill="1" applyBorder="1" applyAlignment="1" applyProtection="1">
      <alignment vertical="center"/>
      <protection locked="0"/>
    </xf>
    <xf numFmtId="164" fontId="8" fillId="12" borderId="4" xfId="1" applyNumberFormat="1" applyFont="1" applyFill="1" applyBorder="1" applyAlignment="1" applyProtection="1">
      <alignment horizontal="center" vertical="center"/>
      <protection locked="0"/>
    </xf>
    <xf numFmtId="43" fontId="6" fillId="12" borderId="4" xfId="1" applyFont="1" applyFill="1" applyBorder="1" applyAlignment="1">
      <alignment horizontal="center" vertical="center"/>
    </xf>
    <xf numFmtId="43" fontId="6" fillId="12" borderId="5" xfId="1" applyFont="1" applyFill="1" applyBorder="1" applyAlignment="1">
      <alignment horizontal="center" vertical="center"/>
    </xf>
    <xf numFmtId="0" fontId="8" fillId="12" borderId="7" xfId="13" applyFont="1" applyFill="1" applyBorder="1" applyAlignment="1" applyProtection="1">
      <alignment horizontal="center" vertical="center"/>
      <protection locked="0"/>
    </xf>
    <xf numFmtId="0" fontId="8" fillId="12" borderId="7" xfId="13" applyFont="1" applyFill="1" applyBorder="1" applyAlignment="1" applyProtection="1">
      <alignment horizontal="left" vertical="center" indent="1"/>
      <protection locked="0"/>
    </xf>
    <xf numFmtId="164" fontId="8" fillId="12" borderId="7" xfId="1" applyNumberFormat="1" applyFont="1" applyFill="1" applyBorder="1" applyAlignment="1" applyProtection="1">
      <alignment vertical="center"/>
      <protection locked="0"/>
    </xf>
    <xf numFmtId="164" fontId="8" fillId="12" borderId="7" xfId="1" applyNumberFormat="1" applyFont="1" applyFill="1" applyBorder="1" applyAlignment="1" applyProtection="1">
      <alignment horizontal="center" vertical="center"/>
      <protection locked="0"/>
    </xf>
    <xf numFmtId="43" fontId="6" fillId="12" borderId="7" xfId="1" applyFont="1" applyFill="1" applyBorder="1" applyAlignment="1">
      <alignment horizontal="center" vertical="center"/>
    </xf>
    <xf numFmtId="43" fontId="6" fillId="12" borderId="8" xfId="1" applyFont="1" applyFill="1" applyBorder="1" applyAlignment="1">
      <alignment horizontal="center" vertical="center"/>
    </xf>
    <xf numFmtId="0" fontId="6" fillId="12" borderId="7" xfId="13" applyFill="1" applyBorder="1" applyAlignment="1" applyProtection="1">
      <alignment horizontal="left" vertical="center" indent="1"/>
      <protection locked="0"/>
    </xf>
    <xf numFmtId="0" fontId="6" fillId="12" borderId="7" xfId="13" applyFill="1" applyBorder="1" applyAlignment="1">
      <alignment horizontal="left" vertical="center" indent="1"/>
    </xf>
    <xf numFmtId="0" fontId="8" fillId="12" borderId="10" xfId="13" applyFont="1" applyFill="1" applyBorder="1" applyAlignment="1" applyProtection="1">
      <alignment horizontal="center" vertical="center"/>
      <protection locked="0"/>
    </xf>
    <xf numFmtId="0" fontId="8" fillId="12" borderId="10" xfId="13" applyFont="1" applyFill="1" applyBorder="1" applyAlignment="1" applyProtection="1">
      <alignment horizontal="left" vertical="center" indent="1"/>
      <protection locked="0"/>
    </xf>
    <xf numFmtId="164" fontId="8" fillId="12" borderId="10" xfId="1" applyNumberFormat="1" applyFont="1" applyFill="1" applyBorder="1" applyAlignment="1" applyProtection="1">
      <alignment vertical="center"/>
      <protection locked="0"/>
    </xf>
    <xf numFmtId="164" fontId="8" fillId="12" borderId="10" xfId="1" applyNumberFormat="1" applyFont="1" applyFill="1" applyBorder="1" applyAlignment="1" applyProtection="1">
      <alignment horizontal="center" vertical="center"/>
      <protection locked="0"/>
    </xf>
    <xf numFmtId="43" fontId="6" fillId="12" borderId="10" xfId="1" applyFont="1" applyFill="1" applyBorder="1" applyAlignment="1">
      <alignment horizontal="center" vertical="center"/>
    </xf>
    <xf numFmtId="43" fontId="6" fillId="12" borderId="11" xfId="1" applyFont="1" applyFill="1" applyBorder="1" applyAlignment="1">
      <alignment horizontal="center" vertical="center"/>
    </xf>
    <xf numFmtId="0" fontId="0" fillId="0" borderId="2" xfId="0" applyBorder="1" applyAlignment="1">
      <alignment horizontal="left" indent="1"/>
    </xf>
    <xf numFmtId="0" fontId="0" fillId="12" borderId="3" xfId="0" applyFill="1" applyBorder="1"/>
    <xf numFmtId="0" fontId="0" fillId="12" borderId="4" xfId="0" applyFill="1" applyBorder="1"/>
    <xf numFmtId="0" fontId="0" fillId="12" borderId="5" xfId="0" applyFill="1" applyBorder="1"/>
    <xf numFmtId="0" fontId="0" fillId="12" borderId="6" xfId="0" applyFill="1" applyBorder="1"/>
    <xf numFmtId="0" fontId="0" fillId="12" borderId="7" xfId="0" applyFill="1" applyBorder="1"/>
    <xf numFmtId="0" fontId="0" fillId="12" borderId="8" xfId="0" applyFill="1" applyBorder="1"/>
    <xf numFmtId="9" fontId="0" fillId="12" borderId="9" xfId="2" applyFont="1" applyFill="1" applyBorder="1"/>
    <xf numFmtId="9" fontId="0" fillId="12" borderId="10" xfId="2" applyFont="1" applyFill="1" applyBorder="1"/>
    <xf numFmtId="9" fontId="0" fillId="12" borderId="11" xfId="2" applyFont="1" applyFill="1" applyBorder="1"/>
    <xf numFmtId="164" fontId="8" fillId="0" borderId="5" xfId="1" applyNumberFormat="1" applyFont="1" applyBorder="1" applyAlignment="1" applyProtection="1">
      <alignment horizontal="center" vertical="center"/>
      <protection locked="0"/>
    </xf>
    <xf numFmtId="164" fontId="8" fillId="0" borderId="8" xfId="1" applyNumberFormat="1" applyFont="1" applyBorder="1" applyAlignment="1" applyProtection="1">
      <alignment horizontal="center" vertical="center"/>
      <protection locked="0"/>
    </xf>
    <xf numFmtId="164" fontId="6" fillId="0" borderId="7" xfId="1" applyNumberFormat="1" applyFont="1" applyBorder="1" applyAlignment="1" applyProtection="1">
      <alignment horizontal="center" vertical="center"/>
      <protection locked="0"/>
    </xf>
    <xf numFmtId="164" fontId="6" fillId="0" borderId="8" xfId="1" applyNumberFormat="1" applyFont="1" applyBorder="1" applyAlignment="1" applyProtection="1">
      <alignment horizontal="center" vertical="center"/>
      <protection locked="0"/>
    </xf>
    <xf numFmtId="0" fontId="6" fillId="0" borderId="8" xfId="13" applyBorder="1" applyAlignment="1" applyProtection="1">
      <alignment horizontal="center" vertical="center"/>
      <protection locked="0"/>
    </xf>
    <xf numFmtId="0" fontId="6" fillId="0" borderId="11" xfId="13" applyBorder="1" applyAlignment="1" applyProtection="1">
      <alignment horizontal="center" vertical="center"/>
      <protection locked="0"/>
    </xf>
    <xf numFmtId="0" fontId="6" fillId="0" borderId="2" xfId="13" applyBorder="1" applyAlignment="1" applyProtection="1">
      <alignment horizontal="center" vertical="center" wrapText="1"/>
      <protection locked="0"/>
    </xf>
    <xf numFmtId="0" fontId="1" fillId="5" borderId="2" xfId="6" applyBorder="1" applyAlignment="1">
      <alignment vertical="center"/>
    </xf>
    <xf numFmtId="164" fontId="8" fillId="12" borderId="4" xfId="1" applyNumberFormat="1" applyFont="1" applyFill="1" applyBorder="1" applyAlignment="1" applyProtection="1">
      <alignment horizontal="center" vertical="center"/>
    </xf>
    <xf numFmtId="164" fontId="8" fillId="12" borderId="7" xfId="1" applyNumberFormat="1" applyFont="1" applyFill="1" applyBorder="1" applyAlignment="1" applyProtection="1">
      <alignment horizontal="center" vertical="center"/>
    </xf>
    <xf numFmtId="0" fontId="0" fillId="12" borderId="2" xfId="0" applyFill="1" applyBorder="1" applyAlignment="1">
      <alignment horizontal="center"/>
    </xf>
    <xf numFmtId="43" fontId="0" fillId="13" borderId="6" xfId="0" applyNumberFormat="1" applyFill="1" applyBorder="1"/>
    <xf numFmtId="43" fontId="0" fillId="13" borderId="7" xfId="0" applyNumberFormat="1" applyFill="1" applyBorder="1"/>
    <xf numFmtId="43" fontId="0" fillId="13" borderId="8" xfId="0" applyNumberFormat="1" applyFill="1" applyBorder="1"/>
    <xf numFmtId="0" fontId="12" fillId="0" borderId="0" xfId="0" applyFont="1"/>
    <xf numFmtId="0" fontId="0" fillId="12" borderId="2" xfId="0" applyFill="1" applyBorder="1" applyAlignment="1">
      <alignment horizontal="left" indent="1"/>
    </xf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1" fillId="7" borderId="2" xfId="8" applyBorder="1" applyAlignment="1">
      <alignment horizontal="center" vertical="center" wrapText="1"/>
    </xf>
    <xf numFmtId="0" fontId="1" fillId="3" borderId="15" xfId="4" applyBorder="1" applyAlignment="1">
      <alignment horizontal="center" vertical="center"/>
    </xf>
    <xf numFmtId="0" fontId="1" fillId="3" borderId="16" xfId="4" applyBorder="1" applyAlignment="1">
      <alignment horizontal="center" vertical="center"/>
    </xf>
    <xf numFmtId="0" fontId="1" fillId="3" borderId="16" xfId="4" applyBorder="1" applyAlignment="1">
      <alignment horizontal="center" vertical="center" wrapText="1"/>
    </xf>
    <xf numFmtId="0" fontId="1" fillId="3" borderId="17" xfId="4" applyBorder="1" applyAlignment="1">
      <alignment horizontal="center" vertical="center"/>
    </xf>
    <xf numFmtId="164" fontId="8" fillId="0" borderId="7" xfId="1" applyNumberFormat="1" applyFont="1" applyFill="1" applyBorder="1" applyAlignment="1" applyProtection="1">
      <alignment horizontal="center" vertical="center"/>
    </xf>
    <xf numFmtId="164" fontId="8" fillId="0" borderId="10" xfId="1" applyNumberFormat="1" applyFont="1" applyFill="1" applyBorder="1" applyAlignment="1" applyProtection="1">
      <alignment horizontal="center" vertical="center"/>
    </xf>
    <xf numFmtId="0" fontId="4" fillId="6" borderId="2" xfId="7" applyBorder="1" applyAlignment="1">
      <alignment horizontal="center" vertical="center" wrapText="1"/>
    </xf>
    <xf numFmtId="164" fontId="4" fillId="6" borderId="2" xfId="7" applyNumberFormat="1" applyBorder="1" applyAlignment="1">
      <alignment horizontal="center" vertical="center" wrapText="1"/>
    </xf>
    <xf numFmtId="9" fontId="0" fillId="0" borderId="2" xfId="0" applyNumberFormat="1" applyBorder="1"/>
    <xf numFmtId="0" fontId="1" fillId="8" borderId="2" xfId="9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" fillId="0" borderId="0" xfId="16" applyAlignment="1">
      <alignment wrapText="1"/>
    </xf>
    <xf numFmtId="0" fontId="1" fillId="0" borderId="0" xfId="16"/>
    <xf numFmtId="0" fontId="13" fillId="9" borderId="2" xfId="10" applyFont="1" applyBorder="1" applyAlignment="1">
      <alignment horizontal="center" wrapText="1"/>
    </xf>
    <xf numFmtId="0" fontId="14" fillId="4" borderId="2" xfId="5" applyFont="1" applyBorder="1" applyAlignment="1">
      <alignment horizontal="center"/>
    </xf>
    <xf numFmtId="0" fontId="15" fillId="14" borderId="18" xfId="16" quotePrefix="1" applyFont="1" applyFill="1" applyBorder="1" applyAlignment="1">
      <alignment horizontal="left" wrapText="1"/>
    </xf>
    <xf numFmtId="0" fontId="15" fillId="14" borderId="22" xfId="16" quotePrefix="1" applyFont="1" applyFill="1" applyBorder="1" applyAlignment="1">
      <alignment wrapText="1"/>
    </xf>
    <xf numFmtId="0" fontId="20" fillId="0" borderId="0" xfId="16" applyFont="1" applyAlignment="1">
      <alignment vertical="top"/>
    </xf>
    <xf numFmtId="0" fontId="20" fillId="0" borderId="0" xfId="16" quotePrefix="1" applyFont="1" applyAlignment="1">
      <alignment wrapText="1"/>
    </xf>
    <xf numFmtId="0" fontId="21" fillId="0" borderId="26" xfId="16" applyFont="1" applyBorder="1" applyAlignment="1">
      <alignment wrapText="1"/>
    </xf>
    <xf numFmtId="0" fontId="20" fillId="0" borderId="0" xfId="16" applyFont="1" applyAlignment="1">
      <alignment wrapText="1"/>
    </xf>
    <xf numFmtId="43" fontId="2" fillId="2" borderId="27" xfId="1" applyFont="1" applyFill="1" applyBorder="1" applyAlignment="1">
      <alignment horizontal="center" vertical="center"/>
    </xf>
    <xf numFmtId="0" fontId="1" fillId="5" borderId="2" xfId="6" applyBorder="1" applyAlignment="1">
      <alignment horizontal="center" vertical="center"/>
    </xf>
    <xf numFmtId="0" fontId="15" fillId="14" borderId="25" xfId="16" quotePrefix="1" applyFont="1" applyFill="1" applyBorder="1" applyAlignment="1">
      <alignment vertical="top" wrapText="1"/>
    </xf>
    <xf numFmtId="0" fontId="15" fillId="14" borderId="22" xfId="16" quotePrefix="1" applyFont="1" applyFill="1" applyBorder="1" applyAlignment="1">
      <alignment vertical="top" wrapText="1"/>
    </xf>
    <xf numFmtId="164" fontId="0" fillId="0" borderId="4" xfId="1" applyNumberFormat="1" applyFont="1" applyFill="1" applyBorder="1" applyProtection="1">
      <protection locked="0"/>
    </xf>
    <xf numFmtId="164" fontId="0" fillId="0" borderId="4" xfId="1" applyNumberFormat="1" applyFont="1" applyBorder="1" applyProtection="1">
      <protection locked="0"/>
    </xf>
    <xf numFmtId="164" fontId="0" fillId="0" borderId="5" xfId="1" applyNumberFormat="1" applyFont="1" applyBorder="1" applyProtection="1">
      <protection locked="0"/>
    </xf>
    <xf numFmtId="164" fontId="0" fillId="0" borderId="7" xfId="1" applyNumberFormat="1" applyFont="1" applyFill="1" applyBorder="1" applyProtection="1">
      <protection locked="0"/>
    </xf>
    <xf numFmtId="164" fontId="0" fillId="0" borderId="7" xfId="1" applyNumberFormat="1" applyFont="1" applyBorder="1" applyProtection="1">
      <protection locked="0"/>
    </xf>
    <xf numFmtId="164" fontId="0" fillId="0" borderId="8" xfId="1" applyNumberFormat="1" applyFont="1" applyBorder="1" applyProtection="1">
      <protection locked="0"/>
    </xf>
    <xf numFmtId="164" fontId="0" fillId="0" borderId="10" xfId="1" applyNumberFormat="1" applyFont="1" applyFill="1" applyBorder="1" applyProtection="1">
      <protection locked="0"/>
    </xf>
    <xf numFmtId="164" fontId="0" fillId="0" borderId="10" xfId="1" applyNumberFormat="1" applyFont="1" applyBorder="1" applyProtection="1">
      <protection locked="0"/>
    </xf>
    <xf numFmtId="164" fontId="0" fillId="0" borderId="11" xfId="1" applyNumberFormat="1" applyFont="1" applyBorder="1" applyProtection="1">
      <protection locked="0"/>
    </xf>
    <xf numFmtId="0" fontId="13" fillId="10" borderId="0" xfId="11" applyFont="1" applyAlignment="1">
      <alignment horizontal="center"/>
    </xf>
    <xf numFmtId="0" fontId="15" fillId="13" borderId="18" xfId="16" quotePrefix="1" applyFont="1" applyFill="1" applyBorder="1" applyAlignment="1">
      <alignment horizontal="left" vertical="top" wrapText="1"/>
    </xf>
    <xf numFmtId="0" fontId="15" fillId="13" borderId="22" xfId="16" quotePrefix="1" applyFont="1" applyFill="1" applyBorder="1" applyAlignment="1">
      <alignment horizontal="left" vertical="top" wrapText="1"/>
    </xf>
    <xf numFmtId="0" fontId="15" fillId="13" borderId="25" xfId="16" quotePrefix="1" applyFont="1" applyFill="1" applyBorder="1" applyAlignment="1">
      <alignment horizontal="left" vertical="top" wrapText="1"/>
    </xf>
    <xf numFmtId="0" fontId="0" fillId="11" borderId="19" xfId="12" applyFont="1" applyBorder="1" applyAlignment="1">
      <alignment horizontal="left" vertical="top" wrapText="1" indent="1"/>
    </xf>
    <xf numFmtId="0" fontId="1" fillId="11" borderId="20" xfId="12" applyBorder="1" applyAlignment="1">
      <alignment horizontal="left" vertical="top" wrapText="1" indent="1"/>
    </xf>
    <xf numFmtId="0" fontId="1" fillId="11" borderId="21" xfId="12" applyBorder="1" applyAlignment="1">
      <alignment horizontal="left" vertical="top" wrapText="1" indent="1"/>
    </xf>
    <xf numFmtId="0" fontId="1" fillId="11" borderId="12" xfId="12" applyBorder="1" applyAlignment="1">
      <alignment horizontal="left" vertical="top" wrapText="1" indent="1"/>
    </xf>
    <xf numFmtId="0" fontId="1" fillId="11" borderId="0" xfId="12" applyBorder="1" applyAlignment="1">
      <alignment horizontal="left" vertical="top" wrapText="1" indent="1"/>
    </xf>
    <xf numFmtId="0" fontId="1" fillId="11" borderId="23" xfId="12" applyBorder="1" applyAlignment="1">
      <alignment horizontal="left" vertical="top" wrapText="1" indent="1"/>
    </xf>
    <xf numFmtId="0" fontId="1" fillId="11" borderId="24" xfId="12" applyBorder="1" applyAlignment="1">
      <alignment horizontal="left" vertical="top" wrapText="1" indent="1"/>
    </xf>
    <xf numFmtId="0" fontId="1" fillId="11" borderId="13" xfId="12" applyBorder="1" applyAlignment="1">
      <alignment horizontal="left" vertical="top" wrapText="1" indent="1"/>
    </xf>
    <xf numFmtId="0" fontId="1" fillId="11" borderId="14" xfId="12" applyBorder="1" applyAlignment="1">
      <alignment horizontal="left" vertical="top" wrapText="1" indent="1"/>
    </xf>
    <xf numFmtId="0" fontId="10" fillId="0" borderId="0" xfId="13" applyFont="1" applyAlignment="1">
      <alignment horizontal="center" vertical="center"/>
    </xf>
    <xf numFmtId="0" fontId="1" fillId="15" borderId="2" xfId="3" applyFont="1" applyFill="1" applyBorder="1" applyAlignment="1">
      <alignment horizontal="center"/>
    </xf>
    <xf numFmtId="0" fontId="11" fillId="0" borderId="12" xfId="13" applyFont="1" applyBorder="1" applyAlignment="1">
      <alignment horizontal="center" vertical="center"/>
    </xf>
    <xf numFmtId="0" fontId="11" fillId="0" borderId="0" xfId="13" applyFont="1" applyAlignment="1">
      <alignment horizontal="center" vertical="center"/>
    </xf>
    <xf numFmtId="0" fontId="0" fillId="12" borderId="10" xfId="0" applyFill="1" applyBorder="1"/>
    <xf numFmtId="164" fontId="0" fillId="12" borderId="4" xfId="1" applyNumberFormat="1" applyFont="1" applyFill="1" applyBorder="1"/>
    <xf numFmtId="164" fontId="0" fillId="12" borderId="7" xfId="1" applyNumberFormat="1" applyFont="1" applyFill="1" applyBorder="1"/>
    <xf numFmtId="164" fontId="0" fillId="12" borderId="10" xfId="1" applyNumberFormat="1" applyFont="1" applyFill="1" applyBorder="1"/>
  </cellXfs>
  <cellStyles count="17">
    <cellStyle name="20% - Accent1" xfId="4" builtinId="30"/>
    <cellStyle name="20% - Accent2" xfId="6" builtinId="34"/>
    <cellStyle name="20% - Accent4" xfId="8" builtinId="42"/>
    <cellStyle name="20% - Accent5" xfId="9" builtinId="46"/>
    <cellStyle name="20% - Accent6" xfId="12" builtinId="50"/>
    <cellStyle name="40% - Accent1" xfId="5" builtinId="31"/>
    <cellStyle name="40% - Accent5" xfId="10" builtinId="47"/>
    <cellStyle name="Accent3" xfId="7" builtinId="37"/>
    <cellStyle name="Accent6" xfId="11" builtinId="49"/>
    <cellStyle name="Comma" xfId="1" builtinId="3"/>
    <cellStyle name="Comma 2" xfId="15" xr:uid="{E6E83F73-98A7-F643-AFB8-4F42261E35B0}"/>
    <cellStyle name="Normal" xfId="0" builtinId="0"/>
    <cellStyle name="Normal 2" xfId="13" xr:uid="{CFB10212-1B2C-E54B-B677-5B5AE76A050C}"/>
    <cellStyle name="Normal 4" xfId="14" xr:uid="{867865E2-CA91-C445-85FF-FB9D50AEE181}"/>
    <cellStyle name="Normal 5" xfId="16" xr:uid="{7F896A4E-FD82-1540-8393-3F0028713371}"/>
    <cellStyle name="Per cent" xfId="2" builtinId="5"/>
    <cellStyle name="Warning Text" xfId="3" builtinId="11"/>
  </cellStyles>
  <dxfs count="1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0.79998168889431442"/>
      </font>
      <fill>
        <patternFill>
          <bgColor theme="4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39994506668294322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76D6FF"/>
      <color rgb="FFFF7E79"/>
      <color rgb="FF009051"/>
      <color rgb="FFFF2F92"/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4597408057616777E-2"/>
          <c:y val="4.5769040972513893E-2"/>
          <c:w val="0.95648125808140338"/>
          <c:h val="0.88383382431055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Capacity_Summary!$B$7</c:f>
              <c:strCache>
                <c:ptCount val="1"/>
                <c:pt idx="0">
                  <c:v> Capacity Installed</c:v>
                </c:pt>
              </c:strCache>
            </c:strRef>
          </c:tx>
          <c:spPr>
            <a:solidFill>
              <a:srgbClr val="76D6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Capacity_Summary!$C$6:$BB$6</c:f>
              <c:strCache>
                <c:ptCount val="52"/>
                <c:pt idx="0">
                  <c:v>WK - 34</c:v>
                </c:pt>
                <c:pt idx="1">
                  <c:v>WK - 35</c:v>
                </c:pt>
                <c:pt idx="2">
                  <c:v>WK - 36</c:v>
                </c:pt>
                <c:pt idx="3">
                  <c:v>WK - 37</c:v>
                </c:pt>
                <c:pt idx="4">
                  <c:v>WK - 38</c:v>
                </c:pt>
                <c:pt idx="5">
                  <c:v>WK - 39</c:v>
                </c:pt>
                <c:pt idx="6">
                  <c:v>WK - 40</c:v>
                </c:pt>
                <c:pt idx="7">
                  <c:v>WK - 41</c:v>
                </c:pt>
                <c:pt idx="8">
                  <c:v>WK - 42</c:v>
                </c:pt>
                <c:pt idx="9">
                  <c:v>WK - 43</c:v>
                </c:pt>
                <c:pt idx="10">
                  <c:v>WK - 44</c:v>
                </c:pt>
                <c:pt idx="11">
                  <c:v>WK - 45</c:v>
                </c:pt>
                <c:pt idx="12">
                  <c:v>WK - 46</c:v>
                </c:pt>
                <c:pt idx="13">
                  <c:v>WK - 47</c:v>
                </c:pt>
                <c:pt idx="14">
                  <c:v>WK - 48</c:v>
                </c:pt>
                <c:pt idx="15">
                  <c:v>WK - 49</c:v>
                </c:pt>
                <c:pt idx="16">
                  <c:v>WK - 50</c:v>
                </c:pt>
                <c:pt idx="17">
                  <c:v>WK - 51</c:v>
                </c:pt>
                <c:pt idx="18">
                  <c:v>WK - 52</c:v>
                </c:pt>
                <c:pt idx="19">
                  <c:v>WK - 1</c:v>
                </c:pt>
                <c:pt idx="20">
                  <c:v>WK - 2</c:v>
                </c:pt>
                <c:pt idx="21">
                  <c:v>WK - 3</c:v>
                </c:pt>
                <c:pt idx="22">
                  <c:v>WK - 4</c:v>
                </c:pt>
                <c:pt idx="23">
                  <c:v>WK - 5</c:v>
                </c:pt>
                <c:pt idx="24">
                  <c:v>WK - 6</c:v>
                </c:pt>
                <c:pt idx="25">
                  <c:v>WK - 7</c:v>
                </c:pt>
                <c:pt idx="26">
                  <c:v>WK - 8</c:v>
                </c:pt>
                <c:pt idx="27">
                  <c:v>WK - 9</c:v>
                </c:pt>
                <c:pt idx="28">
                  <c:v>WK - 10</c:v>
                </c:pt>
                <c:pt idx="29">
                  <c:v>WK - 11</c:v>
                </c:pt>
                <c:pt idx="30">
                  <c:v>WK - 12</c:v>
                </c:pt>
                <c:pt idx="31">
                  <c:v>WK - 13</c:v>
                </c:pt>
                <c:pt idx="32">
                  <c:v>WK - 14</c:v>
                </c:pt>
                <c:pt idx="33">
                  <c:v>WK - 15</c:v>
                </c:pt>
                <c:pt idx="34">
                  <c:v>WK - 16</c:v>
                </c:pt>
                <c:pt idx="35">
                  <c:v>WK - 17</c:v>
                </c:pt>
                <c:pt idx="36">
                  <c:v>WK - 18</c:v>
                </c:pt>
                <c:pt idx="37">
                  <c:v>WK - 19</c:v>
                </c:pt>
                <c:pt idx="38">
                  <c:v>WK - 20</c:v>
                </c:pt>
                <c:pt idx="39">
                  <c:v>WK - 21</c:v>
                </c:pt>
                <c:pt idx="40">
                  <c:v>WK - 22</c:v>
                </c:pt>
                <c:pt idx="41">
                  <c:v>WK - 23</c:v>
                </c:pt>
                <c:pt idx="42">
                  <c:v>WK - 24</c:v>
                </c:pt>
                <c:pt idx="43">
                  <c:v>WK - 25</c:v>
                </c:pt>
                <c:pt idx="44">
                  <c:v>WK - 26</c:v>
                </c:pt>
                <c:pt idx="45">
                  <c:v>WK - 27</c:v>
                </c:pt>
                <c:pt idx="46">
                  <c:v>WK - 28</c:v>
                </c:pt>
                <c:pt idx="47">
                  <c:v>WK - 29</c:v>
                </c:pt>
                <c:pt idx="48">
                  <c:v>WK - 30</c:v>
                </c:pt>
                <c:pt idx="49">
                  <c:v>WK - 31</c:v>
                </c:pt>
                <c:pt idx="50">
                  <c:v>WK - 32</c:v>
                </c:pt>
                <c:pt idx="51">
                  <c:v>WK - 33</c:v>
                </c:pt>
              </c:strCache>
            </c:strRef>
          </c:cat>
          <c:val>
            <c:numRef>
              <c:f>Capacity_Summary!$C$7:$BB$7</c:f>
              <c:numCache>
                <c:formatCode>General</c:formatCode>
                <c:ptCount val="52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36</c:v>
                </c:pt>
                <c:pt idx="37">
                  <c:v>36</c:v>
                </c:pt>
                <c:pt idx="38">
                  <c:v>36</c:v>
                </c:pt>
                <c:pt idx="39">
                  <c:v>36</c:v>
                </c:pt>
                <c:pt idx="40">
                  <c:v>36</c:v>
                </c:pt>
                <c:pt idx="41">
                  <c:v>36</c:v>
                </c:pt>
                <c:pt idx="42">
                  <c:v>36</c:v>
                </c:pt>
                <c:pt idx="43">
                  <c:v>36</c:v>
                </c:pt>
                <c:pt idx="44">
                  <c:v>36</c:v>
                </c:pt>
                <c:pt idx="45">
                  <c:v>36</c:v>
                </c:pt>
                <c:pt idx="46">
                  <c:v>36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B-8748-8A0C-78A2B7C82F59}"/>
            </c:ext>
          </c:extLst>
        </c:ser>
        <c:ser>
          <c:idx val="1"/>
          <c:order val="3"/>
          <c:tx>
            <c:strRef>
              <c:f>Capacity_Summary!$B$8</c:f>
              <c:strCache>
                <c:ptCount val="1"/>
                <c:pt idx="0">
                  <c:v> Capacity Required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Capacity_Summary!$C$6:$BB$6</c:f>
              <c:strCache>
                <c:ptCount val="52"/>
                <c:pt idx="0">
                  <c:v>WK - 34</c:v>
                </c:pt>
                <c:pt idx="1">
                  <c:v>WK - 35</c:v>
                </c:pt>
                <c:pt idx="2">
                  <c:v>WK - 36</c:v>
                </c:pt>
                <c:pt idx="3">
                  <c:v>WK - 37</c:v>
                </c:pt>
                <c:pt idx="4">
                  <c:v>WK - 38</c:v>
                </c:pt>
                <c:pt idx="5">
                  <c:v>WK - 39</c:v>
                </c:pt>
                <c:pt idx="6">
                  <c:v>WK - 40</c:v>
                </c:pt>
                <c:pt idx="7">
                  <c:v>WK - 41</c:v>
                </c:pt>
                <c:pt idx="8">
                  <c:v>WK - 42</c:v>
                </c:pt>
                <c:pt idx="9">
                  <c:v>WK - 43</c:v>
                </c:pt>
                <c:pt idx="10">
                  <c:v>WK - 44</c:v>
                </c:pt>
                <c:pt idx="11">
                  <c:v>WK - 45</c:v>
                </c:pt>
                <c:pt idx="12">
                  <c:v>WK - 46</c:v>
                </c:pt>
                <c:pt idx="13">
                  <c:v>WK - 47</c:v>
                </c:pt>
                <c:pt idx="14">
                  <c:v>WK - 48</c:v>
                </c:pt>
                <c:pt idx="15">
                  <c:v>WK - 49</c:v>
                </c:pt>
                <c:pt idx="16">
                  <c:v>WK - 50</c:v>
                </c:pt>
                <c:pt idx="17">
                  <c:v>WK - 51</c:v>
                </c:pt>
                <c:pt idx="18">
                  <c:v>WK - 52</c:v>
                </c:pt>
                <c:pt idx="19">
                  <c:v>WK - 1</c:v>
                </c:pt>
                <c:pt idx="20">
                  <c:v>WK - 2</c:v>
                </c:pt>
                <c:pt idx="21">
                  <c:v>WK - 3</c:v>
                </c:pt>
                <c:pt idx="22">
                  <c:v>WK - 4</c:v>
                </c:pt>
                <c:pt idx="23">
                  <c:v>WK - 5</c:v>
                </c:pt>
                <c:pt idx="24">
                  <c:v>WK - 6</c:v>
                </c:pt>
                <c:pt idx="25">
                  <c:v>WK - 7</c:v>
                </c:pt>
                <c:pt idx="26">
                  <c:v>WK - 8</c:v>
                </c:pt>
                <c:pt idx="27">
                  <c:v>WK - 9</c:v>
                </c:pt>
                <c:pt idx="28">
                  <c:v>WK - 10</c:v>
                </c:pt>
                <c:pt idx="29">
                  <c:v>WK - 11</c:v>
                </c:pt>
                <c:pt idx="30">
                  <c:v>WK - 12</c:v>
                </c:pt>
                <c:pt idx="31">
                  <c:v>WK - 13</c:v>
                </c:pt>
                <c:pt idx="32">
                  <c:v>WK - 14</c:v>
                </c:pt>
                <c:pt idx="33">
                  <c:v>WK - 15</c:v>
                </c:pt>
                <c:pt idx="34">
                  <c:v>WK - 16</c:v>
                </c:pt>
                <c:pt idx="35">
                  <c:v>WK - 17</c:v>
                </c:pt>
                <c:pt idx="36">
                  <c:v>WK - 18</c:v>
                </c:pt>
                <c:pt idx="37">
                  <c:v>WK - 19</c:v>
                </c:pt>
                <c:pt idx="38">
                  <c:v>WK - 20</c:v>
                </c:pt>
                <c:pt idx="39">
                  <c:v>WK - 21</c:v>
                </c:pt>
                <c:pt idx="40">
                  <c:v>WK - 22</c:v>
                </c:pt>
                <c:pt idx="41">
                  <c:v>WK - 23</c:v>
                </c:pt>
                <c:pt idx="42">
                  <c:v>WK - 24</c:v>
                </c:pt>
                <c:pt idx="43">
                  <c:v>WK - 25</c:v>
                </c:pt>
                <c:pt idx="44">
                  <c:v>WK - 26</c:v>
                </c:pt>
                <c:pt idx="45">
                  <c:v>WK - 27</c:v>
                </c:pt>
                <c:pt idx="46">
                  <c:v>WK - 28</c:v>
                </c:pt>
                <c:pt idx="47">
                  <c:v>WK - 29</c:v>
                </c:pt>
                <c:pt idx="48">
                  <c:v>WK - 30</c:v>
                </c:pt>
                <c:pt idx="49">
                  <c:v>WK - 31</c:v>
                </c:pt>
                <c:pt idx="50">
                  <c:v>WK - 32</c:v>
                </c:pt>
                <c:pt idx="51">
                  <c:v>WK - 33</c:v>
                </c:pt>
              </c:strCache>
            </c:strRef>
          </c:cat>
          <c:val>
            <c:numRef>
              <c:f>Capacity_Summary!$C$8:$BB$8</c:f>
              <c:numCache>
                <c:formatCode>_(* #,##0.00_);_(* \(#,##0.00\);_(* "-"??_);_(@_)</c:formatCode>
                <c:ptCount val="52"/>
                <c:pt idx="0">
                  <c:v>26.573932169717612</c:v>
                </c:pt>
                <c:pt idx="1">
                  <c:v>13.254931176387116</c:v>
                </c:pt>
                <c:pt idx="2">
                  <c:v>18.093089257840219</c:v>
                </c:pt>
                <c:pt idx="3">
                  <c:v>24.14479211011778</c:v>
                </c:pt>
                <c:pt idx="4">
                  <c:v>43.587051227472685</c:v>
                </c:pt>
                <c:pt idx="5">
                  <c:v>46.454118773946362</c:v>
                </c:pt>
                <c:pt idx="6">
                  <c:v>22.944181921384985</c:v>
                </c:pt>
                <c:pt idx="7">
                  <c:v>16.421718461756779</c:v>
                </c:pt>
                <c:pt idx="8">
                  <c:v>22.657081027387541</c:v>
                </c:pt>
                <c:pt idx="9">
                  <c:v>36.028164467149139</c:v>
                </c:pt>
                <c:pt idx="10">
                  <c:v>47.608567475521511</c:v>
                </c:pt>
                <c:pt idx="11">
                  <c:v>43.267578402156957</c:v>
                </c:pt>
                <c:pt idx="12">
                  <c:v>44.678054491272889</c:v>
                </c:pt>
                <c:pt idx="13">
                  <c:v>44.228813679579957</c:v>
                </c:pt>
                <c:pt idx="14">
                  <c:v>32.292301688661844</c:v>
                </c:pt>
                <c:pt idx="15">
                  <c:v>38.252646516248049</c:v>
                </c:pt>
                <c:pt idx="16">
                  <c:v>42.641897261245916</c:v>
                </c:pt>
                <c:pt idx="17">
                  <c:v>40.186455229175536</c:v>
                </c:pt>
                <c:pt idx="18">
                  <c:v>43.908322690506601</c:v>
                </c:pt>
                <c:pt idx="19">
                  <c:v>46.312239250745002</c:v>
                </c:pt>
                <c:pt idx="20">
                  <c:v>40.582300979140065</c:v>
                </c:pt>
                <c:pt idx="21">
                  <c:v>25.826876685114236</c:v>
                </c:pt>
                <c:pt idx="22">
                  <c:v>26.500674045693202</c:v>
                </c:pt>
                <c:pt idx="23">
                  <c:v>58.723392933163048</c:v>
                </c:pt>
                <c:pt idx="24">
                  <c:v>35.332439335887614</c:v>
                </c:pt>
                <c:pt idx="25">
                  <c:v>31.960632183908046</c:v>
                </c:pt>
                <c:pt idx="26">
                  <c:v>37.88695189442317</c:v>
                </c:pt>
                <c:pt idx="27">
                  <c:v>52.895526465162483</c:v>
                </c:pt>
                <c:pt idx="28">
                  <c:v>27.991872427983541</c:v>
                </c:pt>
                <c:pt idx="29">
                  <c:v>34.13982545764155</c:v>
                </c:pt>
                <c:pt idx="30">
                  <c:v>65.71264367816093</c:v>
                </c:pt>
                <c:pt idx="31">
                  <c:v>38.223449694905639</c:v>
                </c:pt>
                <c:pt idx="32">
                  <c:v>47.528710798921523</c:v>
                </c:pt>
                <c:pt idx="33">
                  <c:v>26.836749680715201</c:v>
                </c:pt>
                <c:pt idx="34">
                  <c:v>45.198942812544352</c:v>
                </c:pt>
                <c:pt idx="35">
                  <c:v>37.546580105009227</c:v>
                </c:pt>
                <c:pt idx="36">
                  <c:v>36.468231162196687</c:v>
                </c:pt>
                <c:pt idx="37">
                  <c:v>36.252114374911322</c:v>
                </c:pt>
                <c:pt idx="38">
                  <c:v>36.530083723570321</c:v>
                </c:pt>
                <c:pt idx="39">
                  <c:v>39.402763587342143</c:v>
                </c:pt>
                <c:pt idx="40">
                  <c:v>16.969916276429686</c:v>
                </c:pt>
                <c:pt idx="41">
                  <c:v>18.808677451397756</c:v>
                </c:pt>
                <c:pt idx="42">
                  <c:v>17.774478501489995</c:v>
                </c:pt>
                <c:pt idx="43">
                  <c:v>9.9534908471690091</c:v>
                </c:pt>
                <c:pt idx="44">
                  <c:v>11.853519228040303</c:v>
                </c:pt>
                <c:pt idx="45">
                  <c:v>12.224244359301832</c:v>
                </c:pt>
                <c:pt idx="46">
                  <c:v>39.655491698595149</c:v>
                </c:pt>
                <c:pt idx="47">
                  <c:v>51.355491698595152</c:v>
                </c:pt>
                <c:pt idx="48">
                  <c:v>23.634383425571166</c:v>
                </c:pt>
                <c:pt idx="49">
                  <c:v>24.793096353058036</c:v>
                </c:pt>
                <c:pt idx="50">
                  <c:v>49.046001844756638</c:v>
                </c:pt>
                <c:pt idx="51">
                  <c:v>32.02439690648503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B-8748-8A0C-78A2B7C8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4399104"/>
        <c:axId val="2051392111"/>
      </c:barChart>
      <c:lineChart>
        <c:grouping val="standard"/>
        <c:varyColors val="0"/>
        <c:ser>
          <c:idx val="2"/>
          <c:order val="1"/>
          <c:tx>
            <c:strRef>
              <c:f>Capacity_Summary!$B$9</c:f>
              <c:strCache>
                <c:ptCount val="1"/>
                <c:pt idx="0">
                  <c:v> Cumm Capacity Installed</c:v>
                </c:pt>
              </c:strCache>
            </c:strRef>
          </c:tx>
          <c:spPr>
            <a:ln w="762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Capacity_Summary!$C$6:$BB$6</c:f>
              <c:strCache>
                <c:ptCount val="52"/>
                <c:pt idx="0">
                  <c:v>WK - 34</c:v>
                </c:pt>
                <c:pt idx="1">
                  <c:v>WK - 35</c:v>
                </c:pt>
                <c:pt idx="2">
                  <c:v>WK - 36</c:v>
                </c:pt>
                <c:pt idx="3">
                  <c:v>WK - 37</c:v>
                </c:pt>
                <c:pt idx="4">
                  <c:v>WK - 38</c:v>
                </c:pt>
                <c:pt idx="5">
                  <c:v>WK - 39</c:v>
                </c:pt>
                <c:pt idx="6">
                  <c:v>WK - 40</c:v>
                </c:pt>
                <c:pt idx="7">
                  <c:v>WK - 41</c:v>
                </c:pt>
                <c:pt idx="8">
                  <c:v>WK - 42</c:v>
                </c:pt>
                <c:pt idx="9">
                  <c:v>WK - 43</c:v>
                </c:pt>
                <c:pt idx="10">
                  <c:v>WK - 44</c:v>
                </c:pt>
                <c:pt idx="11">
                  <c:v>WK - 45</c:v>
                </c:pt>
                <c:pt idx="12">
                  <c:v>WK - 46</c:v>
                </c:pt>
                <c:pt idx="13">
                  <c:v>WK - 47</c:v>
                </c:pt>
                <c:pt idx="14">
                  <c:v>WK - 48</c:v>
                </c:pt>
                <c:pt idx="15">
                  <c:v>WK - 49</c:v>
                </c:pt>
                <c:pt idx="16">
                  <c:v>WK - 50</c:v>
                </c:pt>
                <c:pt idx="17">
                  <c:v>WK - 51</c:v>
                </c:pt>
                <c:pt idx="18">
                  <c:v>WK - 52</c:v>
                </c:pt>
                <c:pt idx="19">
                  <c:v>WK - 1</c:v>
                </c:pt>
                <c:pt idx="20">
                  <c:v>WK - 2</c:v>
                </c:pt>
                <c:pt idx="21">
                  <c:v>WK - 3</c:v>
                </c:pt>
                <c:pt idx="22">
                  <c:v>WK - 4</c:v>
                </c:pt>
                <c:pt idx="23">
                  <c:v>WK - 5</c:v>
                </c:pt>
                <c:pt idx="24">
                  <c:v>WK - 6</c:v>
                </c:pt>
                <c:pt idx="25">
                  <c:v>WK - 7</c:v>
                </c:pt>
                <c:pt idx="26">
                  <c:v>WK - 8</c:v>
                </c:pt>
                <c:pt idx="27">
                  <c:v>WK - 9</c:v>
                </c:pt>
                <c:pt idx="28">
                  <c:v>WK - 10</c:v>
                </c:pt>
                <c:pt idx="29">
                  <c:v>WK - 11</c:v>
                </c:pt>
                <c:pt idx="30">
                  <c:v>WK - 12</c:v>
                </c:pt>
                <c:pt idx="31">
                  <c:v>WK - 13</c:v>
                </c:pt>
                <c:pt idx="32">
                  <c:v>WK - 14</c:v>
                </c:pt>
                <c:pt idx="33">
                  <c:v>WK - 15</c:v>
                </c:pt>
                <c:pt idx="34">
                  <c:v>WK - 16</c:v>
                </c:pt>
                <c:pt idx="35">
                  <c:v>WK - 17</c:v>
                </c:pt>
                <c:pt idx="36">
                  <c:v>WK - 18</c:v>
                </c:pt>
                <c:pt idx="37">
                  <c:v>WK - 19</c:v>
                </c:pt>
                <c:pt idx="38">
                  <c:v>WK - 20</c:v>
                </c:pt>
                <c:pt idx="39">
                  <c:v>WK - 21</c:v>
                </c:pt>
                <c:pt idx="40">
                  <c:v>WK - 22</c:v>
                </c:pt>
                <c:pt idx="41">
                  <c:v>WK - 23</c:v>
                </c:pt>
                <c:pt idx="42">
                  <c:v>WK - 24</c:v>
                </c:pt>
                <c:pt idx="43">
                  <c:v>WK - 25</c:v>
                </c:pt>
                <c:pt idx="44">
                  <c:v>WK - 26</c:v>
                </c:pt>
                <c:pt idx="45">
                  <c:v>WK - 27</c:v>
                </c:pt>
                <c:pt idx="46">
                  <c:v>WK - 28</c:v>
                </c:pt>
                <c:pt idx="47">
                  <c:v>WK - 29</c:v>
                </c:pt>
                <c:pt idx="48">
                  <c:v>WK - 30</c:v>
                </c:pt>
                <c:pt idx="49">
                  <c:v>WK - 31</c:v>
                </c:pt>
                <c:pt idx="50">
                  <c:v>WK - 32</c:v>
                </c:pt>
                <c:pt idx="51">
                  <c:v>WK - 33</c:v>
                </c:pt>
              </c:strCache>
            </c:strRef>
          </c:cat>
          <c:val>
            <c:numRef>
              <c:f>Capacity_Summary!$C$9:$BB$9</c:f>
              <c:numCache>
                <c:formatCode>General</c:formatCode>
                <c:ptCount val="52"/>
                <c:pt idx="0">
                  <c:v>36</c:v>
                </c:pt>
                <c:pt idx="1">
                  <c:v>72</c:v>
                </c:pt>
                <c:pt idx="2">
                  <c:v>108</c:v>
                </c:pt>
                <c:pt idx="3">
                  <c:v>144</c:v>
                </c:pt>
                <c:pt idx="4">
                  <c:v>180</c:v>
                </c:pt>
                <c:pt idx="5">
                  <c:v>216</c:v>
                </c:pt>
                <c:pt idx="6">
                  <c:v>252</c:v>
                </c:pt>
                <c:pt idx="7">
                  <c:v>288</c:v>
                </c:pt>
                <c:pt idx="8">
                  <c:v>324</c:v>
                </c:pt>
                <c:pt idx="9">
                  <c:v>360</c:v>
                </c:pt>
                <c:pt idx="10">
                  <c:v>396</c:v>
                </c:pt>
                <c:pt idx="11">
                  <c:v>432</c:v>
                </c:pt>
                <c:pt idx="12">
                  <c:v>468</c:v>
                </c:pt>
                <c:pt idx="13">
                  <c:v>504</c:v>
                </c:pt>
                <c:pt idx="14">
                  <c:v>540</c:v>
                </c:pt>
                <c:pt idx="15">
                  <c:v>576</c:v>
                </c:pt>
                <c:pt idx="16">
                  <c:v>612</c:v>
                </c:pt>
                <c:pt idx="17">
                  <c:v>648</c:v>
                </c:pt>
                <c:pt idx="18">
                  <c:v>684</c:v>
                </c:pt>
                <c:pt idx="19">
                  <c:v>720</c:v>
                </c:pt>
                <c:pt idx="20">
                  <c:v>756</c:v>
                </c:pt>
                <c:pt idx="21">
                  <c:v>792</c:v>
                </c:pt>
                <c:pt idx="22">
                  <c:v>828</c:v>
                </c:pt>
                <c:pt idx="23">
                  <c:v>864</c:v>
                </c:pt>
                <c:pt idx="24">
                  <c:v>900</c:v>
                </c:pt>
                <c:pt idx="25">
                  <c:v>936</c:v>
                </c:pt>
                <c:pt idx="26">
                  <c:v>972</c:v>
                </c:pt>
                <c:pt idx="27">
                  <c:v>1008</c:v>
                </c:pt>
                <c:pt idx="28">
                  <c:v>1044</c:v>
                </c:pt>
                <c:pt idx="29">
                  <c:v>1080</c:v>
                </c:pt>
                <c:pt idx="30">
                  <c:v>1116</c:v>
                </c:pt>
                <c:pt idx="31">
                  <c:v>1152</c:v>
                </c:pt>
                <c:pt idx="32">
                  <c:v>1188</c:v>
                </c:pt>
                <c:pt idx="33">
                  <c:v>1224</c:v>
                </c:pt>
                <c:pt idx="34">
                  <c:v>1260</c:v>
                </c:pt>
                <c:pt idx="35">
                  <c:v>1296</c:v>
                </c:pt>
                <c:pt idx="36">
                  <c:v>1332</c:v>
                </c:pt>
                <c:pt idx="37">
                  <c:v>1368</c:v>
                </c:pt>
                <c:pt idx="38">
                  <c:v>1404</c:v>
                </c:pt>
                <c:pt idx="39">
                  <c:v>1440</c:v>
                </c:pt>
                <c:pt idx="40">
                  <c:v>1476</c:v>
                </c:pt>
                <c:pt idx="41">
                  <c:v>1512</c:v>
                </c:pt>
                <c:pt idx="42">
                  <c:v>1548</c:v>
                </c:pt>
                <c:pt idx="43">
                  <c:v>1584</c:v>
                </c:pt>
                <c:pt idx="44">
                  <c:v>1620</c:v>
                </c:pt>
                <c:pt idx="45">
                  <c:v>1656</c:v>
                </c:pt>
                <c:pt idx="46">
                  <c:v>1692</c:v>
                </c:pt>
                <c:pt idx="47">
                  <c:v>1728</c:v>
                </c:pt>
                <c:pt idx="48">
                  <c:v>1764</c:v>
                </c:pt>
                <c:pt idx="49">
                  <c:v>1800</c:v>
                </c:pt>
                <c:pt idx="50">
                  <c:v>1836</c:v>
                </c:pt>
                <c:pt idx="51">
                  <c:v>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B-8748-8A0C-78A2B7C82F59}"/>
            </c:ext>
          </c:extLst>
        </c:ser>
        <c:ser>
          <c:idx val="3"/>
          <c:order val="2"/>
          <c:tx>
            <c:strRef>
              <c:f>Capacity_Summary!$B$10</c:f>
              <c:strCache>
                <c:ptCount val="1"/>
                <c:pt idx="0">
                  <c:v> Cumm Capacity Required</c:v>
                </c:pt>
              </c:strCache>
            </c:strRef>
          </c:tx>
          <c:spPr>
            <a:ln w="762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Capacity_Summary!$C$6:$BB$6</c:f>
              <c:strCache>
                <c:ptCount val="52"/>
                <c:pt idx="0">
                  <c:v>WK - 34</c:v>
                </c:pt>
                <c:pt idx="1">
                  <c:v>WK - 35</c:v>
                </c:pt>
                <c:pt idx="2">
                  <c:v>WK - 36</c:v>
                </c:pt>
                <c:pt idx="3">
                  <c:v>WK - 37</c:v>
                </c:pt>
                <c:pt idx="4">
                  <c:v>WK - 38</c:v>
                </c:pt>
                <c:pt idx="5">
                  <c:v>WK - 39</c:v>
                </c:pt>
                <c:pt idx="6">
                  <c:v>WK - 40</c:v>
                </c:pt>
                <c:pt idx="7">
                  <c:v>WK - 41</c:v>
                </c:pt>
                <c:pt idx="8">
                  <c:v>WK - 42</c:v>
                </c:pt>
                <c:pt idx="9">
                  <c:v>WK - 43</c:v>
                </c:pt>
                <c:pt idx="10">
                  <c:v>WK - 44</c:v>
                </c:pt>
                <c:pt idx="11">
                  <c:v>WK - 45</c:v>
                </c:pt>
                <c:pt idx="12">
                  <c:v>WK - 46</c:v>
                </c:pt>
                <c:pt idx="13">
                  <c:v>WK - 47</c:v>
                </c:pt>
                <c:pt idx="14">
                  <c:v>WK - 48</c:v>
                </c:pt>
                <c:pt idx="15">
                  <c:v>WK - 49</c:v>
                </c:pt>
                <c:pt idx="16">
                  <c:v>WK - 50</c:v>
                </c:pt>
                <c:pt idx="17">
                  <c:v>WK - 51</c:v>
                </c:pt>
                <c:pt idx="18">
                  <c:v>WK - 52</c:v>
                </c:pt>
                <c:pt idx="19">
                  <c:v>WK - 1</c:v>
                </c:pt>
                <c:pt idx="20">
                  <c:v>WK - 2</c:v>
                </c:pt>
                <c:pt idx="21">
                  <c:v>WK - 3</c:v>
                </c:pt>
                <c:pt idx="22">
                  <c:v>WK - 4</c:v>
                </c:pt>
                <c:pt idx="23">
                  <c:v>WK - 5</c:v>
                </c:pt>
                <c:pt idx="24">
                  <c:v>WK - 6</c:v>
                </c:pt>
                <c:pt idx="25">
                  <c:v>WK - 7</c:v>
                </c:pt>
                <c:pt idx="26">
                  <c:v>WK - 8</c:v>
                </c:pt>
                <c:pt idx="27">
                  <c:v>WK - 9</c:v>
                </c:pt>
                <c:pt idx="28">
                  <c:v>WK - 10</c:v>
                </c:pt>
                <c:pt idx="29">
                  <c:v>WK - 11</c:v>
                </c:pt>
                <c:pt idx="30">
                  <c:v>WK - 12</c:v>
                </c:pt>
                <c:pt idx="31">
                  <c:v>WK - 13</c:v>
                </c:pt>
                <c:pt idx="32">
                  <c:v>WK - 14</c:v>
                </c:pt>
                <c:pt idx="33">
                  <c:v>WK - 15</c:v>
                </c:pt>
                <c:pt idx="34">
                  <c:v>WK - 16</c:v>
                </c:pt>
                <c:pt idx="35">
                  <c:v>WK - 17</c:v>
                </c:pt>
                <c:pt idx="36">
                  <c:v>WK - 18</c:v>
                </c:pt>
                <c:pt idx="37">
                  <c:v>WK - 19</c:v>
                </c:pt>
                <c:pt idx="38">
                  <c:v>WK - 20</c:v>
                </c:pt>
                <c:pt idx="39">
                  <c:v>WK - 21</c:v>
                </c:pt>
                <c:pt idx="40">
                  <c:v>WK - 22</c:v>
                </c:pt>
                <c:pt idx="41">
                  <c:v>WK - 23</c:v>
                </c:pt>
                <c:pt idx="42">
                  <c:v>WK - 24</c:v>
                </c:pt>
                <c:pt idx="43">
                  <c:v>WK - 25</c:v>
                </c:pt>
                <c:pt idx="44">
                  <c:v>WK - 26</c:v>
                </c:pt>
                <c:pt idx="45">
                  <c:v>WK - 27</c:v>
                </c:pt>
                <c:pt idx="46">
                  <c:v>WK - 28</c:v>
                </c:pt>
                <c:pt idx="47">
                  <c:v>WK - 29</c:v>
                </c:pt>
                <c:pt idx="48">
                  <c:v>WK - 30</c:v>
                </c:pt>
                <c:pt idx="49">
                  <c:v>WK - 31</c:v>
                </c:pt>
                <c:pt idx="50">
                  <c:v>WK - 32</c:v>
                </c:pt>
                <c:pt idx="51">
                  <c:v>WK - 33</c:v>
                </c:pt>
              </c:strCache>
            </c:strRef>
          </c:cat>
          <c:val>
            <c:numRef>
              <c:f>Capacity_Summary!$C$10:$BB$10</c:f>
              <c:numCache>
                <c:formatCode>_(* #,##0.00_);_(* \(#,##0.00\);_(* "-"??_);_(@_)</c:formatCode>
                <c:ptCount val="52"/>
                <c:pt idx="0">
                  <c:v>26.573932169717612</c:v>
                </c:pt>
                <c:pt idx="1">
                  <c:v>39.828863346104725</c:v>
                </c:pt>
                <c:pt idx="2">
                  <c:v>57.921952603944945</c:v>
                </c:pt>
                <c:pt idx="3">
                  <c:v>82.066744714062722</c:v>
                </c:pt>
                <c:pt idx="4">
                  <c:v>125.65379594153541</c:v>
                </c:pt>
                <c:pt idx="5">
                  <c:v>172.10791471548177</c:v>
                </c:pt>
                <c:pt idx="6">
                  <c:v>195.05209663686676</c:v>
                </c:pt>
                <c:pt idx="7">
                  <c:v>211.47381509862353</c:v>
                </c:pt>
                <c:pt idx="8">
                  <c:v>234.13089612601107</c:v>
                </c:pt>
                <c:pt idx="9">
                  <c:v>270.15906059316023</c:v>
                </c:pt>
                <c:pt idx="10">
                  <c:v>317.76762806868174</c:v>
                </c:pt>
                <c:pt idx="11">
                  <c:v>361.03520647083872</c:v>
                </c:pt>
                <c:pt idx="12">
                  <c:v>405.71326096211158</c:v>
                </c:pt>
                <c:pt idx="13">
                  <c:v>449.94207464169153</c:v>
                </c:pt>
                <c:pt idx="14">
                  <c:v>482.23437633035337</c:v>
                </c:pt>
                <c:pt idx="15">
                  <c:v>520.48702284660146</c:v>
                </c:pt>
                <c:pt idx="16">
                  <c:v>563.12892010784742</c:v>
                </c:pt>
                <c:pt idx="17">
                  <c:v>603.31537533702294</c:v>
                </c:pt>
                <c:pt idx="18">
                  <c:v>647.22369802752951</c:v>
                </c:pt>
                <c:pt idx="19">
                  <c:v>693.53593727827456</c:v>
                </c:pt>
                <c:pt idx="20">
                  <c:v>734.11823825741465</c:v>
                </c:pt>
                <c:pt idx="21">
                  <c:v>759.9451149425289</c:v>
                </c:pt>
                <c:pt idx="22">
                  <c:v>786.44578898822215</c:v>
                </c:pt>
                <c:pt idx="23">
                  <c:v>845.16918192138519</c:v>
                </c:pt>
                <c:pt idx="24">
                  <c:v>880.50162125727275</c:v>
                </c:pt>
                <c:pt idx="25">
                  <c:v>912.46225344118079</c:v>
                </c:pt>
                <c:pt idx="26">
                  <c:v>950.34920533560398</c:v>
                </c:pt>
                <c:pt idx="27">
                  <c:v>1003.2447318007664</c:v>
                </c:pt>
                <c:pt idx="28">
                  <c:v>1031.2366042287499</c:v>
                </c:pt>
                <c:pt idx="29">
                  <c:v>1065.3764296863915</c:v>
                </c:pt>
                <c:pt idx="30">
                  <c:v>1131.0890733645524</c:v>
                </c:pt>
                <c:pt idx="31">
                  <c:v>1169.312523059458</c:v>
                </c:pt>
                <c:pt idx="32">
                  <c:v>1216.8412338583796</c:v>
                </c:pt>
                <c:pt idx="33">
                  <c:v>1243.6779835390948</c:v>
                </c:pt>
                <c:pt idx="34">
                  <c:v>1288.8769263516392</c:v>
                </c:pt>
                <c:pt idx="35">
                  <c:v>1326.4235064566485</c:v>
                </c:pt>
                <c:pt idx="36">
                  <c:v>1362.8917376188451</c:v>
                </c:pt>
                <c:pt idx="37">
                  <c:v>1399.1438519937565</c:v>
                </c:pt>
                <c:pt idx="38">
                  <c:v>1435.6739357173267</c:v>
                </c:pt>
                <c:pt idx="39">
                  <c:v>1475.0766993046689</c:v>
                </c:pt>
                <c:pt idx="40">
                  <c:v>1492.0466155810986</c:v>
                </c:pt>
                <c:pt idx="41">
                  <c:v>1510.8552930324963</c:v>
                </c:pt>
                <c:pt idx="42">
                  <c:v>1528.6297715339863</c:v>
                </c:pt>
                <c:pt idx="43">
                  <c:v>1538.5832623811552</c:v>
                </c:pt>
                <c:pt idx="44">
                  <c:v>1550.4367816091956</c:v>
                </c:pt>
                <c:pt idx="45">
                  <c:v>1562.6610259684974</c:v>
                </c:pt>
                <c:pt idx="46">
                  <c:v>1602.3165176670925</c:v>
                </c:pt>
                <c:pt idx="47">
                  <c:v>1653.6720093656877</c:v>
                </c:pt>
                <c:pt idx="48">
                  <c:v>1677.3063927912588</c:v>
                </c:pt>
                <c:pt idx="49">
                  <c:v>1702.0994891443167</c:v>
                </c:pt>
                <c:pt idx="50">
                  <c:v>1751.1454909890733</c:v>
                </c:pt>
                <c:pt idx="51">
                  <c:v>1783.1698878955583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5B-8748-8A0C-78A2B7C8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631295"/>
        <c:axId val="2088124927"/>
      </c:lineChart>
      <c:catAx>
        <c:axId val="56439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392111"/>
        <c:crosses val="autoZero"/>
        <c:auto val="1"/>
        <c:lblAlgn val="ctr"/>
        <c:lblOffset val="100"/>
        <c:tickLblSkip val="2"/>
        <c:noMultiLvlLbl val="0"/>
      </c:catAx>
      <c:valAx>
        <c:axId val="205139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00000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399104"/>
        <c:crosses val="autoZero"/>
        <c:crossBetween val="between"/>
      </c:valAx>
      <c:valAx>
        <c:axId val="208812492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8631295"/>
        <c:crosses val="max"/>
        <c:crossBetween val="between"/>
      </c:valAx>
      <c:catAx>
        <c:axId val="20886312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88124927"/>
        <c:crosses val="autoZero"/>
        <c:auto val="1"/>
        <c:lblAlgn val="ctr"/>
        <c:lblOffset val="100"/>
        <c:noMultiLvlLbl val="0"/>
      </c:catAx>
      <c:spPr>
        <a:solidFill>
          <a:schemeClr val="accent4">
            <a:lumMod val="20000"/>
            <a:lumOff val="80000"/>
          </a:schemeClr>
        </a:solidFill>
        <a:ln>
          <a:solidFill>
            <a:srgbClr val="002060"/>
          </a:solidFill>
        </a:ln>
        <a:effectLst/>
      </c:spPr>
    </c:plotArea>
    <c:legend>
      <c:legendPos val="b"/>
      <c:layout>
        <c:manualLayout>
          <c:xMode val="edge"/>
          <c:yMode val="edge"/>
          <c:x val="0.31823663120003132"/>
          <c:y val="6.8278161386176928E-2"/>
          <c:w val="0.32165631599625233"/>
          <c:h val="4.1924564542901367E-2"/>
        </c:manualLayout>
      </c:layout>
      <c:overlay val="0"/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rgbClr val="00206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10</xdr:row>
      <xdr:rowOff>50800</xdr:rowOff>
    </xdr:from>
    <xdr:to>
      <xdr:col>7</xdr:col>
      <xdr:colOff>609600</xdr:colOff>
      <xdr:row>12</xdr:row>
      <xdr:rowOff>749300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84F64-8F19-CC41-A2BE-400030D8A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2200" y="5003800"/>
          <a:ext cx="2070100" cy="2070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38100</xdr:rowOff>
    </xdr:from>
    <xdr:to>
      <xdr:col>1</xdr:col>
      <xdr:colOff>393700</xdr:colOff>
      <xdr:row>3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3921E6-0AA4-4445-A95F-B8711855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100"/>
          <a:ext cx="635000" cy="63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0</xdr:row>
      <xdr:rowOff>127000</xdr:rowOff>
    </xdr:from>
    <xdr:to>
      <xdr:col>1</xdr:col>
      <xdr:colOff>622300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289A27-B1B5-E24A-80FE-5217252C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000"/>
          <a:ext cx="635000" cy="63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12700</xdr:rowOff>
    </xdr:from>
    <xdr:to>
      <xdr:col>1</xdr:col>
      <xdr:colOff>469900</xdr:colOff>
      <xdr:row>4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D294C0-0BD6-B842-8E67-02B8FA0E8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700"/>
          <a:ext cx="635000" cy="635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249514</xdr:colOff>
      <xdr:row>12</xdr:row>
      <xdr:rowOff>19050</xdr:rowOff>
    </xdr:from>
    <xdr:to>
      <xdr:col>54</xdr:col>
      <xdr:colOff>-1</xdr:colOff>
      <xdr:row>57</xdr:row>
      <xdr:rowOff>37353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AA9CCD-F45C-2FAF-439A-93503B14FB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-1</xdr:colOff>
      <xdr:row>14</xdr:row>
      <xdr:rowOff>197554</xdr:rowOff>
    </xdr:from>
    <xdr:to>
      <xdr:col>1</xdr:col>
      <xdr:colOff>1114776</xdr:colOff>
      <xdr:row>20</xdr:row>
      <xdr:rowOff>126998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60545-0E73-D144-8E1C-FA9888EA9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555" y="2963332"/>
          <a:ext cx="1114777" cy="11147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8FAD2-F4E7-8C43-84C9-9F3FC9EF4A99}">
  <dimension ref="B1:H19"/>
  <sheetViews>
    <sheetView showGridLines="0" tabSelected="1" workbookViewId="0">
      <selection activeCell="D4" sqref="D4"/>
    </sheetView>
  </sheetViews>
  <sheetFormatPr baseColWidth="10" defaultRowHeight="16" x14ac:dyDescent="0.2"/>
  <cols>
    <col min="1" max="1" width="4" style="106" customWidth="1"/>
    <col min="2" max="2" width="57.6640625" style="105" customWidth="1"/>
    <col min="3" max="3" width="3.1640625" style="106" customWidth="1"/>
    <col min="4" max="4" width="127.1640625" style="106" customWidth="1"/>
    <col min="5" max="5" width="3.1640625" style="106" customWidth="1"/>
    <col min="6" max="16384" width="10.83203125" style="106"/>
  </cols>
  <sheetData>
    <row r="1" spans="2:8" ht="10" customHeight="1" x14ac:dyDescent="0.2"/>
    <row r="2" spans="2:8" ht="48" x14ac:dyDescent="0.55000000000000004">
      <c r="B2" s="107" t="s">
        <v>74</v>
      </c>
      <c r="D2" s="108" t="s">
        <v>75</v>
      </c>
      <c r="F2" s="128" t="s">
        <v>76</v>
      </c>
      <c r="G2" s="128"/>
      <c r="H2" s="128"/>
    </row>
    <row r="3" spans="2:8" ht="7" customHeight="1" x14ac:dyDescent="0.2"/>
    <row r="4" spans="2:8" ht="60" customHeight="1" x14ac:dyDescent="0.3">
      <c r="B4" s="129" t="s">
        <v>97</v>
      </c>
      <c r="D4" s="109" t="s">
        <v>79</v>
      </c>
      <c r="F4" s="132" t="s">
        <v>77</v>
      </c>
      <c r="G4" s="133"/>
      <c r="H4" s="134"/>
    </row>
    <row r="5" spans="2:8" ht="54" x14ac:dyDescent="0.3">
      <c r="B5" s="130"/>
      <c r="D5" s="110" t="s">
        <v>80</v>
      </c>
      <c r="F5" s="135"/>
      <c r="G5" s="136"/>
      <c r="H5" s="137"/>
    </row>
    <row r="6" spans="2:8" ht="54" x14ac:dyDescent="0.3">
      <c r="B6" s="130"/>
      <c r="D6" s="110" t="s">
        <v>81</v>
      </c>
      <c r="F6" s="135"/>
      <c r="G6" s="136"/>
      <c r="H6" s="137"/>
    </row>
    <row r="7" spans="2:8" ht="54" x14ac:dyDescent="0.2">
      <c r="B7" s="130"/>
      <c r="D7" s="118" t="s">
        <v>89</v>
      </c>
      <c r="F7" s="135"/>
      <c r="G7" s="136"/>
      <c r="H7" s="137"/>
    </row>
    <row r="8" spans="2:8" ht="54" x14ac:dyDescent="0.3">
      <c r="B8" s="130"/>
      <c r="D8" s="110" t="s">
        <v>90</v>
      </c>
      <c r="F8" s="135"/>
      <c r="G8" s="136"/>
      <c r="H8" s="137"/>
    </row>
    <row r="9" spans="2:8" ht="54" x14ac:dyDescent="0.3">
      <c r="B9" s="130"/>
      <c r="D9" s="110" t="s">
        <v>98</v>
      </c>
      <c r="F9" s="135"/>
      <c r="G9" s="136"/>
      <c r="H9" s="137"/>
    </row>
    <row r="10" spans="2:8" ht="54" x14ac:dyDescent="0.3">
      <c r="B10" s="130"/>
      <c r="D10" s="110" t="s">
        <v>82</v>
      </c>
      <c r="F10" s="138"/>
      <c r="G10" s="139"/>
      <c r="H10" s="140"/>
    </row>
    <row r="11" spans="2:8" ht="54" x14ac:dyDescent="0.3">
      <c r="B11" s="130"/>
      <c r="D11" s="110" t="s">
        <v>83</v>
      </c>
      <c r="F11" s="111"/>
      <c r="G11" s="111"/>
      <c r="H11" s="111"/>
    </row>
    <row r="12" spans="2:8" ht="54" x14ac:dyDescent="0.3">
      <c r="B12" s="130"/>
      <c r="D12" s="110" t="s">
        <v>84</v>
      </c>
      <c r="F12" s="111"/>
      <c r="G12" s="111"/>
      <c r="H12" s="111"/>
    </row>
    <row r="13" spans="2:8" ht="81" x14ac:dyDescent="0.3">
      <c r="B13" s="130"/>
      <c r="D13" s="110" t="s">
        <v>85</v>
      </c>
      <c r="F13" s="111"/>
      <c r="G13" s="111"/>
      <c r="H13" s="111"/>
    </row>
    <row r="14" spans="2:8" ht="54" x14ac:dyDescent="0.3">
      <c r="B14" s="130"/>
      <c r="D14" s="110" t="s">
        <v>87</v>
      </c>
      <c r="F14" s="111"/>
      <c r="G14" s="111"/>
      <c r="H14" s="111"/>
    </row>
    <row r="15" spans="2:8" ht="108" x14ac:dyDescent="0.2">
      <c r="B15" s="130"/>
      <c r="D15" s="117" t="s">
        <v>88</v>
      </c>
      <c r="F15" s="111"/>
      <c r="G15" s="111"/>
      <c r="H15" s="111"/>
    </row>
    <row r="16" spans="2:8" ht="26" x14ac:dyDescent="0.3">
      <c r="B16" s="130"/>
      <c r="D16" s="112"/>
    </row>
    <row r="17" spans="2:4" ht="54" x14ac:dyDescent="0.3">
      <c r="B17" s="131"/>
      <c r="D17" s="113" t="s">
        <v>78</v>
      </c>
    </row>
    <row r="18" spans="2:4" ht="26" x14ac:dyDescent="0.3">
      <c r="D18" s="114"/>
    </row>
    <row r="19" spans="2:4" ht="26" x14ac:dyDescent="0.3">
      <c r="D19" s="114"/>
    </row>
  </sheetData>
  <sheetProtection algorithmName="SHA-512" hashValue="2vBwzHP65uGCweVtAwER3PEW73cEyjFSu0a6kHeRYtRgpBso07HBFFvWuE5UfdoFbgaWXVMJQWIYjQ+0zSSPrQ==" saltValue="VRT+FvHNVJCNdPb2DowbhA==" spinCount="100000" sheet="1" objects="1" scenarios="1"/>
  <mergeCells count="3">
    <mergeCell ref="F2:H2"/>
    <mergeCell ref="B4:B17"/>
    <mergeCell ref="F4:H10"/>
  </mergeCells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5BB1-096B-D24F-A556-9AF98A8C2930}">
  <dimension ref="B1:BO1006"/>
  <sheetViews>
    <sheetView showGridLines="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I2" sqref="I2"/>
    </sheetView>
  </sheetViews>
  <sheetFormatPr baseColWidth="10" defaultColWidth="9.1640625" defaultRowHeight="15" x14ac:dyDescent="0.2"/>
  <cols>
    <col min="1" max="1" width="3.33203125" style="2" customWidth="1"/>
    <col min="2" max="2" width="5.5" style="2" bestFit="1" customWidth="1"/>
    <col min="3" max="3" width="21.1640625" style="2" bestFit="1" customWidth="1"/>
    <col min="4" max="4" width="12.1640625" style="2" bestFit="1" customWidth="1"/>
    <col min="5" max="5" width="13.33203125" style="2" bestFit="1" customWidth="1"/>
    <col min="6" max="6" width="15.83203125" style="2" customWidth="1"/>
    <col min="7" max="58" width="8" style="2" bestFit="1" customWidth="1"/>
    <col min="59" max="59" width="2.1640625" style="2" bestFit="1" customWidth="1"/>
    <col min="60" max="64" width="21.5" style="2" customWidth="1"/>
    <col min="65" max="65" width="2.1640625" style="2" bestFit="1" customWidth="1"/>
    <col min="66" max="16384" width="9.1640625" style="2"/>
  </cols>
  <sheetData>
    <row r="1" spans="2:67" ht="8" customHeight="1" x14ac:dyDescent="0.2"/>
    <row r="2" spans="2:67" x14ac:dyDescent="0.2">
      <c r="C2" s="3" t="s">
        <v>29</v>
      </c>
      <c r="D2" s="3">
        <v>26</v>
      </c>
      <c r="E2" s="141" t="s">
        <v>59</v>
      </c>
      <c r="F2" s="141"/>
      <c r="BM2" s="4"/>
    </row>
    <row r="3" spans="2:67" x14ac:dyDescent="0.2">
      <c r="C3" s="3" t="s">
        <v>91</v>
      </c>
      <c r="D3" s="3">
        <v>52</v>
      </c>
      <c r="BM3" s="4"/>
    </row>
    <row r="4" spans="2:67" ht="23.25" customHeight="1" x14ac:dyDescent="0.2">
      <c r="C4" s="5"/>
      <c r="D4" s="5"/>
      <c r="E4" s="5"/>
      <c r="F4" s="76" t="s">
        <v>45</v>
      </c>
      <c r="G4" s="75">
        <v>34</v>
      </c>
      <c r="H4" s="104">
        <f>IF(G4&lt;52,(G4+1),1)</f>
        <v>35</v>
      </c>
      <c r="I4" s="104">
        <f t="shared" ref="I4:BF4" si="0">IF(H4&lt;52,(H4+1),1)</f>
        <v>36</v>
      </c>
      <c r="J4" s="104">
        <f t="shared" si="0"/>
        <v>37</v>
      </c>
      <c r="K4" s="104">
        <f t="shared" si="0"/>
        <v>38</v>
      </c>
      <c r="L4" s="104">
        <f t="shared" si="0"/>
        <v>39</v>
      </c>
      <c r="M4" s="104">
        <f t="shared" si="0"/>
        <v>40</v>
      </c>
      <c r="N4" s="104">
        <f t="shared" si="0"/>
        <v>41</v>
      </c>
      <c r="O4" s="104">
        <f>IF(N4&lt;52,(N4+1),1)</f>
        <v>42</v>
      </c>
      <c r="P4" s="104">
        <f t="shared" si="0"/>
        <v>43</v>
      </c>
      <c r="Q4" s="104">
        <f t="shared" si="0"/>
        <v>44</v>
      </c>
      <c r="R4" s="104">
        <f t="shared" si="0"/>
        <v>45</v>
      </c>
      <c r="S4" s="104">
        <f t="shared" si="0"/>
        <v>46</v>
      </c>
      <c r="T4" s="104">
        <f t="shared" si="0"/>
        <v>47</v>
      </c>
      <c r="U4" s="104">
        <f t="shared" si="0"/>
        <v>48</v>
      </c>
      <c r="V4" s="104">
        <f t="shared" si="0"/>
        <v>49</v>
      </c>
      <c r="W4" s="104">
        <f t="shared" si="0"/>
        <v>50</v>
      </c>
      <c r="X4" s="104">
        <f t="shared" si="0"/>
        <v>51</v>
      </c>
      <c r="Y4" s="104">
        <f t="shared" si="0"/>
        <v>52</v>
      </c>
      <c r="Z4" s="104">
        <f t="shared" si="0"/>
        <v>1</v>
      </c>
      <c r="AA4" s="104">
        <f t="shared" si="0"/>
        <v>2</v>
      </c>
      <c r="AB4" s="104">
        <f t="shared" si="0"/>
        <v>3</v>
      </c>
      <c r="AC4" s="104">
        <f t="shared" si="0"/>
        <v>4</v>
      </c>
      <c r="AD4" s="104">
        <f t="shared" si="0"/>
        <v>5</v>
      </c>
      <c r="AE4" s="104">
        <f t="shared" si="0"/>
        <v>6</v>
      </c>
      <c r="AF4" s="104">
        <f t="shared" si="0"/>
        <v>7</v>
      </c>
      <c r="AG4" s="104">
        <f t="shared" si="0"/>
        <v>8</v>
      </c>
      <c r="AH4" s="104">
        <f t="shared" si="0"/>
        <v>9</v>
      </c>
      <c r="AI4" s="104">
        <f t="shared" si="0"/>
        <v>10</v>
      </c>
      <c r="AJ4" s="104">
        <f t="shared" si="0"/>
        <v>11</v>
      </c>
      <c r="AK4" s="104">
        <f t="shared" si="0"/>
        <v>12</v>
      </c>
      <c r="AL4" s="104">
        <f t="shared" si="0"/>
        <v>13</v>
      </c>
      <c r="AM4" s="104">
        <f t="shared" si="0"/>
        <v>14</v>
      </c>
      <c r="AN4" s="104">
        <f t="shared" si="0"/>
        <v>15</v>
      </c>
      <c r="AO4" s="104">
        <f t="shared" si="0"/>
        <v>16</v>
      </c>
      <c r="AP4" s="104">
        <f t="shared" si="0"/>
        <v>17</v>
      </c>
      <c r="AQ4" s="104">
        <f t="shared" si="0"/>
        <v>18</v>
      </c>
      <c r="AR4" s="104">
        <f t="shared" si="0"/>
        <v>19</v>
      </c>
      <c r="AS4" s="104">
        <f t="shared" si="0"/>
        <v>20</v>
      </c>
      <c r="AT4" s="104">
        <f t="shared" si="0"/>
        <v>21</v>
      </c>
      <c r="AU4" s="104">
        <f t="shared" si="0"/>
        <v>22</v>
      </c>
      <c r="AV4" s="104">
        <f t="shared" si="0"/>
        <v>23</v>
      </c>
      <c r="AW4" s="104">
        <f t="shared" si="0"/>
        <v>24</v>
      </c>
      <c r="AX4" s="104">
        <f t="shared" si="0"/>
        <v>25</v>
      </c>
      <c r="AY4" s="104">
        <f t="shared" si="0"/>
        <v>26</v>
      </c>
      <c r="AZ4" s="104">
        <f t="shared" si="0"/>
        <v>27</v>
      </c>
      <c r="BA4" s="104">
        <f t="shared" si="0"/>
        <v>28</v>
      </c>
      <c r="BB4" s="104">
        <f t="shared" si="0"/>
        <v>29</v>
      </c>
      <c r="BC4" s="104">
        <f t="shared" si="0"/>
        <v>30</v>
      </c>
      <c r="BD4" s="104">
        <f t="shared" si="0"/>
        <v>31</v>
      </c>
      <c r="BE4" s="104">
        <f t="shared" si="0"/>
        <v>32</v>
      </c>
      <c r="BF4" s="104">
        <f t="shared" si="0"/>
        <v>33</v>
      </c>
      <c r="BG4" s="19"/>
      <c r="BH4" s="19"/>
      <c r="BI4" s="19"/>
      <c r="BJ4" s="19"/>
      <c r="BK4" s="19"/>
      <c r="BL4" s="19"/>
    </row>
    <row r="5" spans="2:67" s="8" customFormat="1" ht="34" x14ac:dyDescent="0.2">
      <c r="B5" s="94" t="s">
        <v>30</v>
      </c>
      <c r="C5" s="95" t="s">
        <v>31</v>
      </c>
      <c r="D5" s="95" t="s">
        <v>32</v>
      </c>
      <c r="E5" s="95" t="s">
        <v>2</v>
      </c>
      <c r="F5" s="96" t="s">
        <v>46</v>
      </c>
      <c r="G5" s="95" t="str">
        <f>CONCATENATE("WK - ",G4)</f>
        <v>WK - 34</v>
      </c>
      <c r="H5" s="95" t="str">
        <f t="shared" ref="H5:J5" si="1">CONCATENATE("WK - ",H4)</f>
        <v>WK - 35</v>
      </c>
      <c r="I5" s="95" t="str">
        <f t="shared" si="1"/>
        <v>WK - 36</v>
      </c>
      <c r="J5" s="95" t="str">
        <f t="shared" si="1"/>
        <v>WK - 37</v>
      </c>
      <c r="K5" s="95" t="str">
        <f>CONCATENATE("WK - ",K4)</f>
        <v>WK - 38</v>
      </c>
      <c r="L5" s="95" t="str">
        <f t="shared" ref="L5:BF5" si="2">CONCATENATE("WK - ",L4)</f>
        <v>WK - 39</v>
      </c>
      <c r="M5" s="95" t="str">
        <f t="shared" si="2"/>
        <v>WK - 40</v>
      </c>
      <c r="N5" s="95" t="str">
        <f t="shared" si="2"/>
        <v>WK - 41</v>
      </c>
      <c r="O5" s="95" t="str">
        <f t="shared" si="2"/>
        <v>WK - 42</v>
      </c>
      <c r="P5" s="95" t="str">
        <f t="shared" si="2"/>
        <v>WK - 43</v>
      </c>
      <c r="Q5" s="95" t="str">
        <f t="shared" si="2"/>
        <v>WK - 44</v>
      </c>
      <c r="R5" s="95" t="str">
        <f t="shared" si="2"/>
        <v>WK - 45</v>
      </c>
      <c r="S5" s="95" t="str">
        <f>CONCATENATE("WK - ",S4)</f>
        <v>WK - 46</v>
      </c>
      <c r="T5" s="95" t="str">
        <f t="shared" si="2"/>
        <v>WK - 47</v>
      </c>
      <c r="U5" s="95" t="str">
        <f t="shared" si="2"/>
        <v>WK - 48</v>
      </c>
      <c r="V5" s="95" t="str">
        <f t="shared" si="2"/>
        <v>WK - 49</v>
      </c>
      <c r="W5" s="95" t="str">
        <f t="shared" si="2"/>
        <v>WK - 50</v>
      </c>
      <c r="X5" s="95" t="str">
        <f t="shared" si="2"/>
        <v>WK - 51</v>
      </c>
      <c r="Y5" s="95" t="str">
        <f t="shared" si="2"/>
        <v>WK - 52</v>
      </c>
      <c r="Z5" s="95" t="str">
        <f t="shared" si="2"/>
        <v>WK - 1</v>
      </c>
      <c r="AA5" s="95" t="str">
        <f t="shared" si="2"/>
        <v>WK - 2</v>
      </c>
      <c r="AB5" s="95" t="str">
        <f t="shared" si="2"/>
        <v>WK - 3</v>
      </c>
      <c r="AC5" s="95" t="str">
        <f t="shared" si="2"/>
        <v>WK - 4</v>
      </c>
      <c r="AD5" s="95" t="str">
        <f t="shared" si="2"/>
        <v>WK - 5</v>
      </c>
      <c r="AE5" s="95" t="str">
        <f t="shared" si="2"/>
        <v>WK - 6</v>
      </c>
      <c r="AF5" s="95" t="str">
        <f t="shared" si="2"/>
        <v>WK - 7</v>
      </c>
      <c r="AG5" s="95" t="str">
        <f t="shared" si="2"/>
        <v>WK - 8</v>
      </c>
      <c r="AH5" s="95" t="str">
        <f t="shared" si="2"/>
        <v>WK - 9</v>
      </c>
      <c r="AI5" s="95" t="str">
        <f t="shared" si="2"/>
        <v>WK - 10</v>
      </c>
      <c r="AJ5" s="95" t="str">
        <f t="shared" si="2"/>
        <v>WK - 11</v>
      </c>
      <c r="AK5" s="95" t="str">
        <f t="shared" si="2"/>
        <v>WK - 12</v>
      </c>
      <c r="AL5" s="95" t="str">
        <f t="shared" si="2"/>
        <v>WK - 13</v>
      </c>
      <c r="AM5" s="95" t="str">
        <f t="shared" si="2"/>
        <v>WK - 14</v>
      </c>
      <c r="AN5" s="95" t="str">
        <f t="shared" si="2"/>
        <v>WK - 15</v>
      </c>
      <c r="AO5" s="95" t="str">
        <f t="shared" si="2"/>
        <v>WK - 16</v>
      </c>
      <c r="AP5" s="95" t="str">
        <f t="shared" si="2"/>
        <v>WK - 17</v>
      </c>
      <c r="AQ5" s="95" t="str">
        <f t="shared" si="2"/>
        <v>WK - 18</v>
      </c>
      <c r="AR5" s="95" t="str">
        <f t="shared" si="2"/>
        <v>WK - 19</v>
      </c>
      <c r="AS5" s="95" t="str">
        <f t="shared" si="2"/>
        <v>WK - 20</v>
      </c>
      <c r="AT5" s="95" t="str">
        <f t="shared" si="2"/>
        <v>WK - 21</v>
      </c>
      <c r="AU5" s="95" t="str">
        <f t="shared" si="2"/>
        <v>WK - 22</v>
      </c>
      <c r="AV5" s="95" t="str">
        <f t="shared" si="2"/>
        <v>WK - 23</v>
      </c>
      <c r="AW5" s="95" t="str">
        <f t="shared" si="2"/>
        <v>WK - 24</v>
      </c>
      <c r="AX5" s="95" t="str">
        <f t="shared" si="2"/>
        <v>WK - 25</v>
      </c>
      <c r="AY5" s="95" t="str">
        <f t="shared" si="2"/>
        <v>WK - 26</v>
      </c>
      <c r="AZ5" s="95" t="str">
        <f t="shared" si="2"/>
        <v>WK - 27</v>
      </c>
      <c r="BA5" s="95" t="str">
        <f t="shared" si="2"/>
        <v>WK - 28</v>
      </c>
      <c r="BB5" s="95" t="str">
        <f t="shared" si="2"/>
        <v>WK - 29</v>
      </c>
      <c r="BC5" s="95" t="str">
        <f t="shared" si="2"/>
        <v>WK - 30</v>
      </c>
      <c r="BD5" s="95" t="str">
        <f t="shared" si="2"/>
        <v>WK - 31</v>
      </c>
      <c r="BE5" s="95" t="str">
        <f t="shared" si="2"/>
        <v>WK - 32</v>
      </c>
      <c r="BF5" s="97" t="str">
        <f t="shared" si="2"/>
        <v>WK - 33</v>
      </c>
      <c r="BG5" s="38"/>
      <c r="BH5" s="19"/>
      <c r="BI5" s="19"/>
      <c r="BJ5" s="19"/>
      <c r="BK5" s="19"/>
      <c r="BL5" s="19"/>
      <c r="BM5" s="19"/>
      <c r="BN5" s="19"/>
      <c r="BO5" s="19"/>
    </row>
    <row r="6" spans="2:67" x14ac:dyDescent="0.2">
      <c r="B6" s="9">
        <v>1</v>
      </c>
      <c r="C6" s="10" t="s">
        <v>6</v>
      </c>
      <c r="D6" s="10" t="s">
        <v>7</v>
      </c>
      <c r="E6" s="10" t="s">
        <v>33</v>
      </c>
      <c r="F6" s="77">
        <f>IF(C6&lt;&gt;"",SUM(G6:BF6),"")</f>
        <v>38500</v>
      </c>
      <c r="G6" s="26">
        <v>600</v>
      </c>
      <c r="H6" s="26">
        <v>800</v>
      </c>
      <c r="I6" s="26">
        <v>900</v>
      </c>
      <c r="J6" s="26">
        <v>1400</v>
      </c>
      <c r="K6" s="26">
        <v>500</v>
      </c>
      <c r="L6" s="26">
        <v>100</v>
      </c>
      <c r="M6" s="26">
        <v>1000</v>
      </c>
      <c r="N6" s="26">
        <v>700</v>
      </c>
      <c r="O6" s="26">
        <v>200</v>
      </c>
      <c r="P6" s="26">
        <v>600</v>
      </c>
      <c r="Q6" s="26">
        <v>600</v>
      </c>
      <c r="R6" s="26">
        <v>100</v>
      </c>
      <c r="S6" s="26">
        <v>200</v>
      </c>
      <c r="T6" s="26">
        <v>1100</v>
      </c>
      <c r="U6" s="26">
        <v>500</v>
      </c>
      <c r="V6" s="26">
        <v>900</v>
      </c>
      <c r="W6" s="26">
        <v>700</v>
      </c>
      <c r="X6" s="26">
        <v>1400</v>
      </c>
      <c r="Y6" s="26">
        <v>1400</v>
      </c>
      <c r="Z6" s="26">
        <v>1200</v>
      </c>
      <c r="AA6" s="26">
        <v>600</v>
      </c>
      <c r="AB6" s="26">
        <v>900</v>
      </c>
      <c r="AC6" s="26">
        <v>400</v>
      </c>
      <c r="AD6" s="26">
        <v>400</v>
      </c>
      <c r="AE6" s="26">
        <v>300</v>
      </c>
      <c r="AF6" s="26">
        <v>1100</v>
      </c>
      <c r="AG6" s="26">
        <v>400</v>
      </c>
      <c r="AH6" s="26">
        <v>1100</v>
      </c>
      <c r="AI6" s="26">
        <v>600</v>
      </c>
      <c r="AJ6" s="26">
        <v>200</v>
      </c>
      <c r="AK6" s="26">
        <v>400</v>
      </c>
      <c r="AL6" s="26">
        <v>1200</v>
      </c>
      <c r="AM6" s="26">
        <v>1400</v>
      </c>
      <c r="AN6" s="26">
        <v>900</v>
      </c>
      <c r="AO6" s="26">
        <v>800</v>
      </c>
      <c r="AP6" s="26">
        <v>700</v>
      </c>
      <c r="AQ6" s="26">
        <v>1200</v>
      </c>
      <c r="AR6" s="26">
        <v>200</v>
      </c>
      <c r="AS6" s="26">
        <v>1300</v>
      </c>
      <c r="AT6" s="26">
        <v>600</v>
      </c>
      <c r="AU6" s="26">
        <v>400</v>
      </c>
      <c r="AV6" s="26">
        <v>800</v>
      </c>
      <c r="AW6" s="26">
        <v>600</v>
      </c>
      <c r="AX6" s="26">
        <v>1000</v>
      </c>
      <c r="AY6" s="26">
        <v>100</v>
      </c>
      <c r="AZ6" s="26">
        <v>700</v>
      </c>
      <c r="BA6" s="26">
        <v>700</v>
      </c>
      <c r="BB6" s="26">
        <v>1400</v>
      </c>
      <c r="BC6" s="26">
        <v>1000</v>
      </c>
      <c r="BD6" s="26">
        <v>800</v>
      </c>
      <c r="BE6" s="26">
        <v>900</v>
      </c>
      <c r="BF6" s="69">
        <v>500</v>
      </c>
      <c r="BG6" s="17"/>
      <c r="BH6" s="19"/>
      <c r="BI6" s="19"/>
      <c r="BJ6" s="19"/>
      <c r="BK6" s="19"/>
      <c r="BL6" s="19"/>
      <c r="BM6" s="19"/>
      <c r="BN6" s="19"/>
      <c r="BO6" s="19"/>
    </row>
    <row r="7" spans="2:67" x14ac:dyDescent="0.2">
      <c r="B7" s="12">
        <f>IF(C7&lt;&gt;"",B6+1,"")</f>
        <v>2</v>
      </c>
      <c r="C7" s="13" t="s">
        <v>6</v>
      </c>
      <c r="D7" s="13" t="s">
        <v>11</v>
      </c>
      <c r="E7" s="13" t="s">
        <v>34</v>
      </c>
      <c r="F7" s="78">
        <f t="shared" ref="F7:F70" si="3">IF(C7&lt;&gt;"",SUM(G7:BF7),"")</f>
        <v>41540</v>
      </c>
      <c r="G7" s="27">
        <v>800</v>
      </c>
      <c r="H7" s="27">
        <v>500</v>
      </c>
      <c r="I7" s="27">
        <v>1000</v>
      </c>
      <c r="J7" s="27">
        <v>500</v>
      </c>
      <c r="K7" s="27">
        <v>1300</v>
      </c>
      <c r="L7" s="27">
        <v>900</v>
      </c>
      <c r="M7" s="27">
        <v>800</v>
      </c>
      <c r="N7" s="27">
        <v>900</v>
      </c>
      <c r="O7" s="27">
        <v>800</v>
      </c>
      <c r="P7" s="27">
        <v>1000</v>
      </c>
      <c r="Q7" s="27">
        <v>500</v>
      </c>
      <c r="R7" s="27">
        <v>1300</v>
      </c>
      <c r="S7" s="27">
        <v>700</v>
      </c>
      <c r="T7" s="27">
        <v>1300</v>
      </c>
      <c r="U7" s="27">
        <v>1000</v>
      </c>
      <c r="V7" s="27">
        <v>1400</v>
      </c>
      <c r="W7" s="27">
        <v>1300</v>
      </c>
      <c r="X7" s="27">
        <v>800</v>
      </c>
      <c r="Y7" s="27">
        <v>900</v>
      </c>
      <c r="Z7" s="27">
        <v>1100</v>
      </c>
      <c r="AA7" s="27">
        <v>400</v>
      </c>
      <c r="AB7" s="27"/>
      <c r="AC7" s="27"/>
      <c r="AD7" s="27"/>
      <c r="AE7" s="27">
        <v>100</v>
      </c>
      <c r="AF7" s="27">
        <v>400</v>
      </c>
      <c r="AG7" s="27">
        <v>1100</v>
      </c>
      <c r="AH7" s="27">
        <v>900</v>
      </c>
      <c r="AI7" s="27">
        <v>400</v>
      </c>
      <c r="AJ7" s="27">
        <v>1100</v>
      </c>
      <c r="AK7" s="27">
        <v>1100</v>
      </c>
      <c r="AL7" s="27">
        <v>1300</v>
      </c>
      <c r="AM7" s="27">
        <v>600</v>
      </c>
      <c r="AN7" s="27">
        <v>1200</v>
      </c>
      <c r="AO7" s="27">
        <v>1100</v>
      </c>
      <c r="AP7" s="27">
        <v>1300</v>
      </c>
      <c r="AQ7" s="27">
        <v>600</v>
      </c>
      <c r="AR7" s="27">
        <v>1200</v>
      </c>
      <c r="AS7" s="27">
        <v>300</v>
      </c>
      <c r="AT7" s="27">
        <v>800</v>
      </c>
      <c r="AU7" s="27">
        <v>500</v>
      </c>
      <c r="AV7" s="27">
        <v>800</v>
      </c>
      <c r="AW7" s="27">
        <v>600</v>
      </c>
      <c r="AX7" s="27">
        <v>600</v>
      </c>
      <c r="AY7" s="27">
        <v>700</v>
      </c>
      <c r="AZ7" s="27">
        <v>300</v>
      </c>
      <c r="BA7" s="27">
        <v>1000</v>
      </c>
      <c r="BB7" s="27">
        <v>2040</v>
      </c>
      <c r="BC7" s="27">
        <v>500</v>
      </c>
      <c r="BD7" s="27">
        <v>1200</v>
      </c>
      <c r="BE7" s="27">
        <v>400</v>
      </c>
      <c r="BF7" s="70">
        <v>200</v>
      </c>
      <c r="BG7" s="17"/>
      <c r="BH7" s="17"/>
      <c r="BI7" s="17"/>
      <c r="BJ7" s="17"/>
      <c r="BK7" s="17"/>
      <c r="BL7" s="17"/>
      <c r="BM7" s="11"/>
    </row>
    <row r="8" spans="2:67" x14ac:dyDescent="0.2">
      <c r="B8" s="12">
        <f t="shared" ref="B8:B71" si="4">IF(C8&lt;&gt;"",B7+1,"")</f>
        <v>3</v>
      </c>
      <c r="C8" s="13" t="s">
        <v>10</v>
      </c>
      <c r="D8" s="13" t="s">
        <v>12</v>
      </c>
      <c r="E8" s="13" t="s">
        <v>35</v>
      </c>
      <c r="F8" s="78">
        <f t="shared" si="3"/>
        <v>31400</v>
      </c>
      <c r="G8" s="27"/>
      <c r="H8" s="27"/>
      <c r="I8" s="27"/>
      <c r="J8" s="27">
        <v>200</v>
      </c>
      <c r="K8" s="27">
        <v>400</v>
      </c>
      <c r="L8" s="27">
        <v>1100</v>
      </c>
      <c r="M8" s="27">
        <v>800</v>
      </c>
      <c r="N8" s="27">
        <v>200</v>
      </c>
      <c r="O8" s="27">
        <v>1400</v>
      </c>
      <c r="P8" s="27">
        <v>700</v>
      </c>
      <c r="Q8" s="27">
        <v>900</v>
      </c>
      <c r="R8" s="27">
        <v>500</v>
      </c>
      <c r="S8" s="27">
        <v>1000</v>
      </c>
      <c r="T8" s="27">
        <v>1400</v>
      </c>
      <c r="U8" s="27">
        <v>200</v>
      </c>
      <c r="V8" s="27">
        <v>800</v>
      </c>
      <c r="W8" s="27">
        <v>1400</v>
      </c>
      <c r="X8" s="27">
        <v>400</v>
      </c>
      <c r="Y8" s="27">
        <v>400</v>
      </c>
      <c r="Z8" s="27">
        <v>1200</v>
      </c>
      <c r="AA8" s="27">
        <v>700</v>
      </c>
      <c r="AB8" s="27"/>
      <c r="AC8" s="27"/>
      <c r="AD8" s="27"/>
      <c r="AE8" s="27">
        <v>1400</v>
      </c>
      <c r="AF8" s="27">
        <v>900</v>
      </c>
      <c r="AG8" s="27">
        <v>200</v>
      </c>
      <c r="AH8" s="27">
        <v>300</v>
      </c>
      <c r="AI8" s="27">
        <v>700</v>
      </c>
      <c r="AJ8" s="27">
        <v>200</v>
      </c>
      <c r="AK8" s="27">
        <v>1000</v>
      </c>
      <c r="AL8" s="27">
        <v>800</v>
      </c>
      <c r="AM8" s="27">
        <v>900</v>
      </c>
      <c r="AN8" s="27">
        <v>900</v>
      </c>
      <c r="AO8" s="27">
        <v>400</v>
      </c>
      <c r="AP8" s="27">
        <v>1000</v>
      </c>
      <c r="AQ8" s="27">
        <v>500</v>
      </c>
      <c r="AR8" s="27">
        <v>800</v>
      </c>
      <c r="AS8" s="27">
        <v>1000</v>
      </c>
      <c r="AT8" s="27">
        <v>1300</v>
      </c>
      <c r="AU8" s="27"/>
      <c r="AV8" s="27"/>
      <c r="AW8" s="27"/>
      <c r="AX8" s="27"/>
      <c r="AY8" s="27"/>
      <c r="AZ8" s="27"/>
      <c r="BA8" s="27">
        <v>1000</v>
      </c>
      <c r="BB8" s="27">
        <v>800</v>
      </c>
      <c r="BC8" s="27">
        <v>1000</v>
      </c>
      <c r="BD8" s="27">
        <v>1400</v>
      </c>
      <c r="BE8" s="27">
        <v>100</v>
      </c>
      <c r="BF8" s="70">
        <v>1100</v>
      </c>
      <c r="BG8" s="17"/>
      <c r="BH8" s="17"/>
      <c r="BI8" s="17"/>
      <c r="BJ8" s="17"/>
      <c r="BK8" s="17"/>
      <c r="BL8" s="17"/>
      <c r="BM8" s="11"/>
    </row>
    <row r="9" spans="2:67" x14ac:dyDescent="0.2">
      <c r="B9" s="12">
        <f t="shared" si="4"/>
        <v>4</v>
      </c>
      <c r="C9" s="13" t="s">
        <v>10</v>
      </c>
      <c r="D9" s="13" t="s">
        <v>13</v>
      </c>
      <c r="E9" s="13" t="s">
        <v>36</v>
      </c>
      <c r="F9" s="78">
        <f t="shared" si="3"/>
        <v>33600</v>
      </c>
      <c r="G9" s="27">
        <v>0</v>
      </c>
      <c r="H9" s="27"/>
      <c r="I9" s="27"/>
      <c r="J9" s="27">
        <v>600</v>
      </c>
      <c r="K9" s="27">
        <v>1100</v>
      </c>
      <c r="L9" s="27">
        <v>1400</v>
      </c>
      <c r="M9" s="27">
        <v>900</v>
      </c>
      <c r="N9" s="27">
        <v>100</v>
      </c>
      <c r="O9" s="27">
        <v>300</v>
      </c>
      <c r="P9" s="27">
        <v>4000</v>
      </c>
      <c r="Q9" s="27">
        <v>1100</v>
      </c>
      <c r="R9" s="27">
        <v>1100</v>
      </c>
      <c r="S9" s="27">
        <v>800</v>
      </c>
      <c r="T9" s="27">
        <v>400</v>
      </c>
      <c r="U9" s="27">
        <v>400</v>
      </c>
      <c r="V9" s="27">
        <v>1100</v>
      </c>
      <c r="W9" s="27">
        <v>1200</v>
      </c>
      <c r="X9" s="27">
        <v>800</v>
      </c>
      <c r="Y9" s="27">
        <v>1000</v>
      </c>
      <c r="Z9" s="27">
        <v>1400</v>
      </c>
      <c r="AA9" s="27">
        <v>1400</v>
      </c>
      <c r="AB9" s="27">
        <v>300</v>
      </c>
      <c r="AC9" s="27">
        <v>700</v>
      </c>
      <c r="AD9" s="27">
        <v>800</v>
      </c>
      <c r="AE9" s="27">
        <v>700</v>
      </c>
      <c r="AF9" s="27">
        <v>600</v>
      </c>
      <c r="AG9" s="27">
        <v>400</v>
      </c>
      <c r="AH9" s="27">
        <v>1300</v>
      </c>
      <c r="AI9" s="27">
        <v>300</v>
      </c>
      <c r="AJ9" s="27">
        <v>800</v>
      </c>
      <c r="AK9" s="27">
        <v>600</v>
      </c>
      <c r="AL9" s="27">
        <v>500</v>
      </c>
      <c r="AM9" s="27">
        <v>1000</v>
      </c>
      <c r="AN9" s="27">
        <v>600</v>
      </c>
      <c r="AO9" s="27">
        <v>800</v>
      </c>
      <c r="AP9" s="27">
        <v>400</v>
      </c>
      <c r="AQ9" s="27">
        <v>800</v>
      </c>
      <c r="AR9" s="27">
        <v>300</v>
      </c>
      <c r="AS9" s="27">
        <v>200</v>
      </c>
      <c r="AT9" s="27">
        <v>900</v>
      </c>
      <c r="AU9" s="27"/>
      <c r="AV9" s="27"/>
      <c r="AW9" s="27"/>
      <c r="AX9" s="27"/>
      <c r="AY9" s="27"/>
      <c r="AZ9" s="27"/>
      <c r="BA9" s="27">
        <v>700</v>
      </c>
      <c r="BB9" s="27">
        <v>300</v>
      </c>
      <c r="BC9" s="27">
        <v>600</v>
      </c>
      <c r="BD9" s="27">
        <v>100</v>
      </c>
      <c r="BE9" s="27">
        <v>500</v>
      </c>
      <c r="BF9" s="70">
        <v>300</v>
      </c>
      <c r="BG9" s="17"/>
      <c r="BH9" s="17"/>
      <c r="BI9" s="17"/>
      <c r="BJ9" s="17"/>
      <c r="BK9" s="17"/>
      <c r="BL9" s="17"/>
      <c r="BM9" s="11"/>
    </row>
    <row r="10" spans="2:67" x14ac:dyDescent="0.2">
      <c r="B10" s="12">
        <f t="shared" si="4"/>
        <v>5</v>
      </c>
      <c r="C10" s="13" t="s">
        <v>10</v>
      </c>
      <c r="D10" s="13" t="s">
        <v>14</v>
      </c>
      <c r="E10" s="13" t="s">
        <v>37</v>
      </c>
      <c r="F10" s="78">
        <f t="shared" si="3"/>
        <v>31765</v>
      </c>
      <c r="G10" s="27"/>
      <c r="H10" s="27"/>
      <c r="I10" s="27"/>
      <c r="J10" s="27">
        <v>100</v>
      </c>
      <c r="K10" s="27">
        <v>1200</v>
      </c>
      <c r="L10" s="27">
        <v>800</v>
      </c>
      <c r="M10" s="27"/>
      <c r="N10" s="27"/>
      <c r="O10" s="27"/>
      <c r="P10" s="27"/>
      <c r="Q10" s="27">
        <v>1300</v>
      </c>
      <c r="R10" s="27">
        <v>465</v>
      </c>
      <c r="S10" s="27">
        <v>1300</v>
      </c>
      <c r="T10" s="27">
        <v>900</v>
      </c>
      <c r="U10" s="27">
        <v>900</v>
      </c>
      <c r="V10" s="27">
        <v>1400</v>
      </c>
      <c r="W10" s="27">
        <v>700</v>
      </c>
      <c r="X10" s="27">
        <v>500</v>
      </c>
      <c r="Y10" s="27">
        <v>700</v>
      </c>
      <c r="Z10" s="27">
        <v>1000</v>
      </c>
      <c r="AA10" s="27">
        <v>1100</v>
      </c>
      <c r="AB10" s="27">
        <v>1400</v>
      </c>
      <c r="AC10" s="27">
        <v>400</v>
      </c>
      <c r="AD10" s="27">
        <v>1100</v>
      </c>
      <c r="AE10" s="27">
        <v>1200</v>
      </c>
      <c r="AF10" s="27">
        <v>500</v>
      </c>
      <c r="AG10" s="27">
        <v>700</v>
      </c>
      <c r="AH10" s="27">
        <v>1400</v>
      </c>
      <c r="AI10" s="27">
        <v>200</v>
      </c>
      <c r="AJ10" s="27">
        <v>200</v>
      </c>
      <c r="AK10" s="27">
        <v>1200</v>
      </c>
      <c r="AL10" s="27">
        <v>900</v>
      </c>
      <c r="AM10" s="27">
        <v>1000</v>
      </c>
      <c r="AN10" s="27">
        <v>200</v>
      </c>
      <c r="AO10" s="27">
        <v>1200</v>
      </c>
      <c r="AP10" s="27">
        <v>300</v>
      </c>
      <c r="AQ10" s="27">
        <v>600</v>
      </c>
      <c r="AR10" s="27">
        <v>400</v>
      </c>
      <c r="AS10" s="27">
        <v>900</v>
      </c>
      <c r="AT10" s="27">
        <v>900</v>
      </c>
      <c r="AU10" s="27"/>
      <c r="AV10" s="27"/>
      <c r="AW10" s="27"/>
      <c r="AX10" s="27"/>
      <c r="AY10" s="27"/>
      <c r="AZ10" s="27"/>
      <c r="BA10" s="27">
        <v>600</v>
      </c>
      <c r="BB10" s="27">
        <v>1400</v>
      </c>
      <c r="BC10" s="27">
        <v>200</v>
      </c>
      <c r="BD10" s="27">
        <v>800</v>
      </c>
      <c r="BE10" s="27">
        <v>900</v>
      </c>
      <c r="BF10" s="70">
        <v>800</v>
      </c>
      <c r="BG10" s="17"/>
      <c r="BH10" s="17"/>
      <c r="BI10" s="17"/>
      <c r="BJ10" s="17"/>
      <c r="BK10" s="17"/>
      <c r="BL10" s="17"/>
      <c r="BM10" s="11"/>
    </row>
    <row r="11" spans="2:67" x14ac:dyDescent="0.2">
      <c r="B11" s="12">
        <f t="shared" si="4"/>
        <v>6</v>
      </c>
      <c r="C11" s="13" t="s">
        <v>10</v>
      </c>
      <c r="D11" s="13" t="s">
        <v>15</v>
      </c>
      <c r="E11" s="13" t="s">
        <v>38</v>
      </c>
      <c r="F11" s="78">
        <f t="shared" si="3"/>
        <v>30500</v>
      </c>
      <c r="G11" s="27"/>
      <c r="H11" s="27"/>
      <c r="I11" s="27"/>
      <c r="J11" s="27">
        <v>100</v>
      </c>
      <c r="K11" s="27">
        <v>900</v>
      </c>
      <c r="L11" s="27">
        <v>1300</v>
      </c>
      <c r="M11" s="27"/>
      <c r="N11" s="27"/>
      <c r="O11" s="27"/>
      <c r="P11" s="27"/>
      <c r="Q11" s="27">
        <v>800</v>
      </c>
      <c r="R11" s="27">
        <v>1300</v>
      </c>
      <c r="S11" s="27">
        <v>2000</v>
      </c>
      <c r="T11" s="27">
        <v>100</v>
      </c>
      <c r="U11" s="27"/>
      <c r="V11" s="27"/>
      <c r="W11" s="27"/>
      <c r="X11" s="27"/>
      <c r="Y11" s="27">
        <v>900</v>
      </c>
      <c r="Z11" s="27">
        <v>1100</v>
      </c>
      <c r="AA11" s="27"/>
      <c r="AB11" s="27"/>
      <c r="AC11" s="27">
        <v>800</v>
      </c>
      <c r="AD11" s="27">
        <v>700</v>
      </c>
      <c r="AE11" s="27">
        <v>400</v>
      </c>
      <c r="AF11" s="27">
        <v>100</v>
      </c>
      <c r="AG11" s="27">
        <v>200</v>
      </c>
      <c r="AH11" s="27">
        <v>1000</v>
      </c>
      <c r="AI11" s="27">
        <v>1400</v>
      </c>
      <c r="AJ11" s="27">
        <v>500</v>
      </c>
      <c r="AK11" s="27">
        <v>5000</v>
      </c>
      <c r="AL11" s="27">
        <v>400</v>
      </c>
      <c r="AM11" s="27">
        <v>1200</v>
      </c>
      <c r="AN11" s="27">
        <v>700</v>
      </c>
      <c r="AO11" s="27">
        <v>100</v>
      </c>
      <c r="AP11" s="27">
        <v>1000</v>
      </c>
      <c r="AQ11" s="27">
        <v>500</v>
      </c>
      <c r="AR11" s="27">
        <v>1100</v>
      </c>
      <c r="AS11" s="27">
        <v>900</v>
      </c>
      <c r="AT11" s="27">
        <v>1400</v>
      </c>
      <c r="AU11" s="27"/>
      <c r="AV11" s="27"/>
      <c r="AW11" s="27"/>
      <c r="AX11" s="27"/>
      <c r="AY11" s="27"/>
      <c r="AZ11" s="27"/>
      <c r="BA11" s="27">
        <v>700</v>
      </c>
      <c r="BB11" s="27">
        <v>800</v>
      </c>
      <c r="BC11" s="27">
        <v>700</v>
      </c>
      <c r="BD11" s="27">
        <v>200</v>
      </c>
      <c r="BE11" s="27">
        <v>1300</v>
      </c>
      <c r="BF11" s="70">
        <v>900</v>
      </c>
      <c r="BG11" s="17"/>
      <c r="BH11" s="17"/>
      <c r="BI11" s="17"/>
      <c r="BJ11" s="17"/>
      <c r="BK11" s="17"/>
      <c r="BL11" s="17"/>
      <c r="BM11" s="11"/>
    </row>
    <row r="12" spans="2:67" x14ac:dyDescent="0.2">
      <c r="B12" s="12">
        <f t="shared" si="4"/>
        <v>7</v>
      </c>
      <c r="C12" s="13" t="s">
        <v>10</v>
      </c>
      <c r="D12" s="13" t="s">
        <v>16</v>
      </c>
      <c r="E12" s="13" t="s">
        <v>39</v>
      </c>
      <c r="F12" s="78">
        <f t="shared" si="3"/>
        <v>26400</v>
      </c>
      <c r="G12" s="27"/>
      <c r="H12" s="27"/>
      <c r="I12" s="27"/>
      <c r="J12" s="27">
        <v>0</v>
      </c>
      <c r="K12" s="27">
        <v>100</v>
      </c>
      <c r="L12" s="27">
        <v>900</v>
      </c>
      <c r="M12" s="27"/>
      <c r="N12" s="27"/>
      <c r="O12" s="27"/>
      <c r="P12" s="27"/>
      <c r="Q12" s="27">
        <v>200</v>
      </c>
      <c r="R12" s="27">
        <v>1300</v>
      </c>
      <c r="S12" s="27">
        <v>100</v>
      </c>
      <c r="T12" s="27">
        <v>1000</v>
      </c>
      <c r="U12" s="27">
        <v>200</v>
      </c>
      <c r="V12" s="27">
        <v>100</v>
      </c>
      <c r="W12" s="27">
        <v>1000</v>
      </c>
      <c r="X12" s="27">
        <v>800</v>
      </c>
      <c r="Y12" s="27">
        <v>800</v>
      </c>
      <c r="Z12" s="27">
        <v>100</v>
      </c>
      <c r="AA12" s="27"/>
      <c r="AB12" s="27"/>
      <c r="AC12" s="27">
        <v>1000</v>
      </c>
      <c r="AD12" s="27">
        <v>1400</v>
      </c>
      <c r="AE12" s="27">
        <v>1100</v>
      </c>
      <c r="AF12" s="27">
        <v>700</v>
      </c>
      <c r="AG12" s="27">
        <v>300</v>
      </c>
      <c r="AH12" s="27">
        <v>900</v>
      </c>
      <c r="AI12" s="27">
        <v>1400</v>
      </c>
      <c r="AJ12" s="27">
        <v>300</v>
      </c>
      <c r="AK12" s="27">
        <v>700</v>
      </c>
      <c r="AL12" s="27">
        <v>300</v>
      </c>
      <c r="AM12" s="27">
        <v>1100</v>
      </c>
      <c r="AN12" s="27">
        <v>900</v>
      </c>
      <c r="AO12" s="27">
        <v>900</v>
      </c>
      <c r="AP12" s="27">
        <v>800</v>
      </c>
      <c r="AQ12" s="27">
        <v>800</v>
      </c>
      <c r="AR12" s="27">
        <v>100</v>
      </c>
      <c r="AS12" s="27">
        <v>1000</v>
      </c>
      <c r="AT12" s="27">
        <v>1300</v>
      </c>
      <c r="AU12" s="27"/>
      <c r="AV12" s="27"/>
      <c r="AW12" s="27"/>
      <c r="AX12" s="27"/>
      <c r="AY12" s="27"/>
      <c r="AZ12" s="27"/>
      <c r="BA12" s="27">
        <v>900</v>
      </c>
      <c r="BB12" s="27">
        <v>1000</v>
      </c>
      <c r="BC12" s="27">
        <v>400</v>
      </c>
      <c r="BD12" s="27">
        <v>300</v>
      </c>
      <c r="BE12" s="27">
        <v>800</v>
      </c>
      <c r="BF12" s="70">
        <v>1400</v>
      </c>
      <c r="BG12" s="17"/>
      <c r="BH12" s="17"/>
      <c r="BI12" s="17"/>
      <c r="BJ12" s="17"/>
      <c r="BK12" s="17"/>
      <c r="BL12" s="17"/>
      <c r="BM12" s="11"/>
    </row>
    <row r="13" spans="2:67" x14ac:dyDescent="0.2">
      <c r="B13" s="12">
        <f t="shared" si="4"/>
        <v>8</v>
      </c>
      <c r="C13" s="13" t="s">
        <v>10</v>
      </c>
      <c r="D13" s="13" t="s">
        <v>17</v>
      </c>
      <c r="E13" s="13" t="s">
        <v>40</v>
      </c>
      <c r="F13" s="78">
        <f t="shared" si="3"/>
        <v>37000</v>
      </c>
      <c r="G13" s="27">
        <v>700</v>
      </c>
      <c r="H13" s="27">
        <v>300</v>
      </c>
      <c r="I13" s="27">
        <v>600</v>
      </c>
      <c r="J13" s="27">
        <v>700</v>
      </c>
      <c r="K13" s="27">
        <v>1000</v>
      </c>
      <c r="L13" s="27">
        <v>1400</v>
      </c>
      <c r="M13" s="27"/>
      <c r="N13" s="27"/>
      <c r="O13" s="27"/>
      <c r="P13" s="27"/>
      <c r="Q13" s="27">
        <v>1000</v>
      </c>
      <c r="R13" s="27">
        <v>800</v>
      </c>
      <c r="S13" s="27">
        <v>900</v>
      </c>
      <c r="T13" s="27">
        <v>600</v>
      </c>
      <c r="U13" s="27">
        <v>100</v>
      </c>
      <c r="V13" s="27">
        <v>1200</v>
      </c>
      <c r="W13" s="27">
        <v>300</v>
      </c>
      <c r="X13" s="27">
        <v>1100</v>
      </c>
      <c r="Y13" s="27">
        <v>700</v>
      </c>
      <c r="Z13" s="27">
        <v>100</v>
      </c>
      <c r="AA13" s="27">
        <v>900</v>
      </c>
      <c r="AB13" s="27">
        <v>1300</v>
      </c>
      <c r="AC13" s="27">
        <v>1400</v>
      </c>
      <c r="AD13" s="27">
        <v>5000</v>
      </c>
      <c r="AE13" s="27">
        <v>1400</v>
      </c>
      <c r="AF13" s="27">
        <v>1000</v>
      </c>
      <c r="AG13" s="27">
        <v>3000</v>
      </c>
      <c r="AH13" s="27">
        <v>300</v>
      </c>
      <c r="AI13" s="27">
        <v>1400</v>
      </c>
      <c r="AJ13" s="27">
        <v>400</v>
      </c>
      <c r="AK13" s="27">
        <v>200</v>
      </c>
      <c r="AL13" s="27">
        <v>100</v>
      </c>
      <c r="AM13" s="27">
        <v>600</v>
      </c>
      <c r="AN13" s="27">
        <v>1200</v>
      </c>
      <c r="AO13" s="27">
        <v>900</v>
      </c>
      <c r="AP13" s="27">
        <v>100</v>
      </c>
      <c r="AQ13" s="27">
        <v>500</v>
      </c>
      <c r="AR13" s="27">
        <v>500</v>
      </c>
      <c r="AS13" s="27">
        <v>400</v>
      </c>
      <c r="AT13" s="27">
        <v>700</v>
      </c>
      <c r="AU13" s="27"/>
      <c r="AV13" s="27"/>
      <c r="AW13" s="27"/>
      <c r="AX13" s="27"/>
      <c r="AY13" s="27"/>
      <c r="AZ13" s="27"/>
      <c r="BA13" s="27">
        <v>800</v>
      </c>
      <c r="BB13" s="27">
        <v>900</v>
      </c>
      <c r="BC13" s="27">
        <v>100</v>
      </c>
      <c r="BD13" s="27">
        <v>200</v>
      </c>
      <c r="BE13" s="27">
        <v>1300</v>
      </c>
      <c r="BF13" s="70">
        <v>900</v>
      </c>
      <c r="BG13" s="17"/>
      <c r="BH13" s="17"/>
      <c r="BI13" s="17"/>
      <c r="BJ13" s="17"/>
      <c r="BK13" s="17"/>
      <c r="BL13" s="17"/>
      <c r="BM13" s="11"/>
    </row>
    <row r="14" spans="2:67" x14ac:dyDescent="0.2">
      <c r="B14" s="12">
        <f t="shared" si="4"/>
        <v>9</v>
      </c>
      <c r="C14" s="13" t="s">
        <v>10</v>
      </c>
      <c r="D14" s="13" t="s">
        <v>18</v>
      </c>
      <c r="E14" s="13" t="s">
        <v>41</v>
      </c>
      <c r="F14" s="78">
        <f t="shared" si="3"/>
        <v>35100</v>
      </c>
      <c r="G14" s="27">
        <v>600</v>
      </c>
      <c r="H14" s="27">
        <v>200</v>
      </c>
      <c r="I14" s="27">
        <v>100</v>
      </c>
      <c r="J14" s="27">
        <v>400</v>
      </c>
      <c r="K14" s="27">
        <v>600</v>
      </c>
      <c r="L14" s="27">
        <v>500</v>
      </c>
      <c r="M14" s="27">
        <v>600</v>
      </c>
      <c r="N14" s="27">
        <v>800</v>
      </c>
      <c r="O14" s="27">
        <v>1200</v>
      </c>
      <c r="P14" s="27">
        <v>700</v>
      </c>
      <c r="Q14" s="27">
        <v>1400</v>
      </c>
      <c r="R14" s="27">
        <v>1000</v>
      </c>
      <c r="S14" s="27">
        <v>200</v>
      </c>
      <c r="T14" s="27">
        <v>2400</v>
      </c>
      <c r="U14" s="27">
        <v>400</v>
      </c>
      <c r="V14" s="27">
        <v>300</v>
      </c>
      <c r="W14" s="27">
        <v>500</v>
      </c>
      <c r="X14" s="27">
        <v>400</v>
      </c>
      <c r="Y14" s="27">
        <v>200</v>
      </c>
      <c r="Z14" s="27">
        <v>1200</v>
      </c>
      <c r="AA14" s="27">
        <v>900</v>
      </c>
      <c r="AB14" s="27">
        <v>600</v>
      </c>
      <c r="AC14" s="27">
        <v>1100</v>
      </c>
      <c r="AD14" s="27">
        <v>1200</v>
      </c>
      <c r="AE14" s="27">
        <v>100</v>
      </c>
      <c r="AF14" s="27">
        <v>600</v>
      </c>
      <c r="AG14" s="27">
        <v>900</v>
      </c>
      <c r="AH14" s="27">
        <v>500</v>
      </c>
      <c r="AI14" s="27">
        <v>1400</v>
      </c>
      <c r="AJ14" s="27">
        <v>400</v>
      </c>
      <c r="AK14" s="27">
        <v>200</v>
      </c>
      <c r="AL14" s="27">
        <v>100</v>
      </c>
      <c r="AM14" s="27">
        <v>800</v>
      </c>
      <c r="AN14" s="27">
        <v>200</v>
      </c>
      <c r="AO14" s="27">
        <v>1100</v>
      </c>
      <c r="AP14" s="27">
        <v>900</v>
      </c>
      <c r="AQ14" s="27">
        <v>700</v>
      </c>
      <c r="AR14" s="27">
        <v>1400</v>
      </c>
      <c r="AS14" s="27">
        <v>400</v>
      </c>
      <c r="AT14" s="27">
        <v>700</v>
      </c>
      <c r="AU14" s="27"/>
      <c r="AV14" s="27"/>
      <c r="AW14" s="27"/>
      <c r="AX14" s="27"/>
      <c r="AY14" s="27"/>
      <c r="AZ14" s="27"/>
      <c r="BA14" s="27">
        <v>700</v>
      </c>
      <c r="BB14" s="27">
        <v>4000</v>
      </c>
      <c r="BC14" s="27">
        <v>1300</v>
      </c>
      <c r="BD14" s="27">
        <v>200</v>
      </c>
      <c r="BE14" s="27">
        <v>200</v>
      </c>
      <c r="BF14" s="70">
        <v>800</v>
      </c>
      <c r="BG14" s="17"/>
      <c r="BH14" s="17"/>
      <c r="BI14" s="17"/>
      <c r="BJ14" s="17"/>
      <c r="BK14" s="17"/>
      <c r="BL14" s="17"/>
      <c r="BM14" s="11"/>
    </row>
    <row r="15" spans="2:67" x14ac:dyDescent="0.2">
      <c r="B15" s="12">
        <f t="shared" si="4"/>
        <v>10</v>
      </c>
      <c r="C15" s="13" t="s">
        <v>56</v>
      </c>
      <c r="D15" s="13" t="s">
        <v>57</v>
      </c>
      <c r="E15" s="13" t="s">
        <v>58</v>
      </c>
      <c r="F15" s="78">
        <f t="shared" si="3"/>
        <v>42400</v>
      </c>
      <c r="G15" s="27">
        <v>1300</v>
      </c>
      <c r="H15" s="27">
        <v>400</v>
      </c>
      <c r="I15" s="27">
        <v>800</v>
      </c>
      <c r="J15" s="27">
        <v>500</v>
      </c>
      <c r="K15" s="27">
        <v>1000</v>
      </c>
      <c r="L15" s="27">
        <v>800</v>
      </c>
      <c r="M15" s="27">
        <v>500</v>
      </c>
      <c r="N15" s="27">
        <v>700</v>
      </c>
      <c r="O15" s="27">
        <v>1100</v>
      </c>
      <c r="P15" s="27">
        <v>500</v>
      </c>
      <c r="Q15" s="27">
        <v>1300</v>
      </c>
      <c r="R15" s="27">
        <v>700</v>
      </c>
      <c r="S15" s="27">
        <v>500</v>
      </c>
      <c r="T15" s="27">
        <v>1300</v>
      </c>
      <c r="U15" s="27">
        <v>1100</v>
      </c>
      <c r="V15" s="27">
        <v>100</v>
      </c>
      <c r="W15" s="27">
        <v>1400</v>
      </c>
      <c r="X15" s="27">
        <v>1100</v>
      </c>
      <c r="Y15" s="27">
        <v>900</v>
      </c>
      <c r="Z15" s="27">
        <v>900</v>
      </c>
      <c r="AA15" s="27">
        <v>1100</v>
      </c>
      <c r="AB15" s="27">
        <v>200</v>
      </c>
      <c r="AC15" s="27">
        <v>200</v>
      </c>
      <c r="AD15" s="27">
        <v>1300</v>
      </c>
      <c r="AE15" s="27">
        <v>200</v>
      </c>
      <c r="AF15" s="27">
        <v>1000</v>
      </c>
      <c r="AG15" s="27">
        <v>1000</v>
      </c>
      <c r="AH15" s="27">
        <v>1300</v>
      </c>
      <c r="AI15" s="27">
        <v>100</v>
      </c>
      <c r="AJ15" s="27">
        <v>1300</v>
      </c>
      <c r="AK15" s="27">
        <v>800</v>
      </c>
      <c r="AL15" s="27">
        <v>1200</v>
      </c>
      <c r="AM15" s="27">
        <v>900</v>
      </c>
      <c r="AN15" s="27">
        <v>100</v>
      </c>
      <c r="AO15" s="27">
        <v>1300</v>
      </c>
      <c r="AP15" s="27">
        <v>1000</v>
      </c>
      <c r="AQ15" s="27">
        <v>600</v>
      </c>
      <c r="AR15" s="27">
        <v>1200</v>
      </c>
      <c r="AS15" s="27">
        <v>700</v>
      </c>
      <c r="AT15" s="27">
        <v>200</v>
      </c>
      <c r="AU15" s="27">
        <v>1300</v>
      </c>
      <c r="AV15" s="27">
        <v>1000</v>
      </c>
      <c r="AW15" s="27">
        <v>1000</v>
      </c>
      <c r="AX15" s="27">
        <v>200</v>
      </c>
      <c r="AY15" s="27">
        <v>700</v>
      </c>
      <c r="AZ15" s="27">
        <v>700</v>
      </c>
      <c r="BA15" s="27">
        <v>1300</v>
      </c>
      <c r="BB15" s="27">
        <v>1000</v>
      </c>
      <c r="BC15" s="27">
        <v>400</v>
      </c>
      <c r="BD15" s="27">
        <v>300</v>
      </c>
      <c r="BE15" s="27">
        <v>1400</v>
      </c>
      <c r="BF15" s="70">
        <v>500</v>
      </c>
      <c r="BG15" s="17"/>
      <c r="BH15" s="17"/>
      <c r="BI15" s="17"/>
      <c r="BJ15" s="17"/>
      <c r="BK15" s="17"/>
      <c r="BL15" s="17"/>
      <c r="BM15" s="11"/>
    </row>
    <row r="16" spans="2:67" x14ac:dyDescent="0.2">
      <c r="B16" s="12">
        <f t="shared" si="4"/>
        <v>11</v>
      </c>
      <c r="C16" s="13" t="s">
        <v>10</v>
      </c>
      <c r="D16" s="13" t="s">
        <v>19</v>
      </c>
      <c r="E16" s="13" t="s">
        <v>42</v>
      </c>
      <c r="F16" s="78">
        <f t="shared" si="3"/>
        <v>28353</v>
      </c>
      <c r="G16" s="27">
        <v>1002</v>
      </c>
      <c r="H16" s="27">
        <v>546</v>
      </c>
      <c r="I16" s="27">
        <v>244</v>
      </c>
      <c r="J16" s="27">
        <v>664</v>
      </c>
      <c r="K16" s="27">
        <v>107</v>
      </c>
      <c r="L16" s="27">
        <v>595</v>
      </c>
      <c r="M16" s="27">
        <v>895</v>
      </c>
      <c r="N16" s="27">
        <v>438</v>
      </c>
      <c r="O16" s="27">
        <v>884</v>
      </c>
      <c r="P16" s="27">
        <v>111</v>
      </c>
      <c r="Q16" s="27">
        <v>400</v>
      </c>
      <c r="R16" s="27">
        <v>939</v>
      </c>
      <c r="S16" s="27">
        <v>662</v>
      </c>
      <c r="T16" s="27">
        <v>872</v>
      </c>
      <c r="U16" s="27">
        <v>762</v>
      </c>
      <c r="V16" s="27">
        <v>956</v>
      </c>
      <c r="W16" s="27">
        <v>664</v>
      </c>
      <c r="X16" s="27">
        <v>931</v>
      </c>
      <c r="Y16" s="27">
        <v>639</v>
      </c>
      <c r="Z16" s="27">
        <v>547</v>
      </c>
      <c r="AA16" s="27">
        <v>655</v>
      </c>
      <c r="AB16" s="27">
        <v>220</v>
      </c>
      <c r="AC16" s="27">
        <v>255</v>
      </c>
      <c r="AD16" s="27">
        <v>621</v>
      </c>
      <c r="AE16" s="27">
        <v>979</v>
      </c>
      <c r="AF16" s="27">
        <v>256</v>
      </c>
      <c r="AG16" s="27">
        <v>248</v>
      </c>
      <c r="AH16" s="27">
        <v>403</v>
      </c>
      <c r="AI16" s="27">
        <v>150</v>
      </c>
      <c r="AJ16" s="27">
        <v>744</v>
      </c>
      <c r="AK16" s="27">
        <v>683</v>
      </c>
      <c r="AL16" s="27">
        <v>435</v>
      </c>
      <c r="AM16" s="27">
        <v>471</v>
      </c>
      <c r="AN16" s="27">
        <v>280</v>
      </c>
      <c r="AO16" s="27">
        <v>547</v>
      </c>
      <c r="AP16" s="27">
        <v>976</v>
      </c>
      <c r="AQ16" s="27">
        <v>973</v>
      </c>
      <c r="AR16" s="27">
        <v>711</v>
      </c>
      <c r="AS16" s="27">
        <v>629</v>
      </c>
      <c r="AT16" s="27">
        <v>564</v>
      </c>
      <c r="AU16" s="27">
        <v>152</v>
      </c>
      <c r="AV16" s="27">
        <v>553</v>
      </c>
      <c r="AW16" s="27">
        <v>601</v>
      </c>
      <c r="AX16" s="27">
        <v>363</v>
      </c>
      <c r="AY16" s="27">
        <v>381</v>
      </c>
      <c r="AZ16" s="27">
        <v>251</v>
      </c>
      <c r="BA16" s="27">
        <v>150</v>
      </c>
      <c r="BB16" s="27">
        <v>361</v>
      </c>
      <c r="BC16" s="27">
        <v>237</v>
      </c>
      <c r="BD16" s="27">
        <v>642</v>
      </c>
      <c r="BE16" s="27">
        <v>704</v>
      </c>
      <c r="BF16" s="70">
        <v>300</v>
      </c>
      <c r="BG16" s="17"/>
      <c r="BH16" s="17"/>
      <c r="BI16" s="17"/>
      <c r="BJ16" s="17"/>
      <c r="BK16" s="17"/>
      <c r="BL16" s="17"/>
      <c r="BM16" s="11"/>
    </row>
    <row r="17" spans="2:65" x14ac:dyDescent="0.2">
      <c r="B17" s="12" t="str">
        <f t="shared" si="4"/>
        <v/>
      </c>
      <c r="C17" s="13"/>
      <c r="D17" s="13"/>
      <c r="E17" s="13"/>
      <c r="F17" s="98" t="str">
        <f t="shared" si="3"/>
        <v/>
      </c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70"/>
      <c r="BG17" s="17"/>
      <c r="BH17" s="17"/>
      <c r="BI17" s="17"/>
      <c r="BJ17" s="17"/>
      <c r="BK17" s="17"/>
      <c r="BL17" s="17"/>
      <c r="BM17" s="11"/>
    </row>
    <row r="18" spans="2:65" x14ac:dyDescent="0.2">
      <c r="B18" s="12" t="str">
        <f t="shared" si="4"/>
        <v/>
      </c>
      <c r="C18" s="13"/>
      <c r="D18" s="13"/>
      <c r="E18" s="13"/>
      <c r="F18" s="98" t="str">
        <f t="shared" si="3"/>
        <v/>
      </c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70"/>
      <c r="BG18" s="17"/>
      <c r="BH18" s="17"/>
      <c r="BI18" s="17"/>
      <c r="BJ18" s="17"/>
      <c r="BK18" s="17"/>
      <c r="BL18" s="17"/>
      <c r="BM18" s="11"/>
    </row>
    <row r="19" spans="2:65" x14ac:dyDescent="0.2">
      <c r="B19" s="12" t="str">
        <f t="shared" si="4"/>
        <v/>
      </c>
      <c r="C19" s="13"/>
      <c r="D19" s="13"/>
      <c r="E19" s="13"/>
      <c r="F19" s="98" t="str">
        <f t="shared" si="3"/>
        <v/>
      </c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70"/>
      <c r="BG19" s="17"/>
      <c r="BH19" s="17"/>
      <c r="BI19" s="17"/>
      <c r="BJ19" s="17"/>
      <c r="BK19" s="17"/>
      <c r="BL19" s="17"/>
      <c r="BM19" s="11"/>
    </row>
    <row r="20" spans="2:65" x14ac:dyDescent="0.2">
      <c r="B20" s="12" t="str">
        <f t="shared" si="4"/>
        <v/>
      </c>
      <c r="C20" s="13"/>
      <c r="D20" s="13"/>
      <c r="E20" s="13"/>
      <c r="F20" s="98" t="str">
        <f t="shared" si="3"/>
        <v/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70"/>
      <c r="BG20" s="17"/>
      <c r="BH20" s="17"/>
      <c r="BI20" s="17"/>
      <c r="BJ20" s="17"/>
      <c r="BK20" s="17"/>
      <c r="BL20" s="17"/>
      <c r="BM20" s="11"/>
    </row>
    <row r="21" spans="2:65" x14ac:dyDescent="0.2">
      <c r="B21" s="12" t="str">
        <f t="shared" si="4"/>
        <v/>
      </c>
      <c r="C21" s="13"/>
      <c r="D21" s="13"/>
      <c r="E21" s="13"/>
      <c r="F21" s="98" t="str">
        <f t="shared" si="3"/>
        <v/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70"/>
      <c r="BG21" s="17"/>
      <c r="BH21" s="17"/>
      <c r="BI21" s="17"/>
      <c r="BJ21" s="17"/>
      <c r="BK21" s="17"/>
      <c r="BL21" s="17"/>
      <c r="BM21" s="11"/>
    </row>
    <row r="22" spans="2:65" x14ac:dyDescent="0.2">
      <c r="B22" s="12" t="str">
        <f t="shared" si="4"/>
        <v/>
      </c>
      <c r="C22" s="13"/>
      <c r="D22" s="13"/>
      <c r="E22" s="13"/>
      <c r="F22" s="98" t="str">
        <f t="shared" si="3"/>
        <v/>
      </c>
      <c r="G22" s="27"/>
      <c r="H22" s="27" t="s">
        <v>60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70"/>
      <c r="BG22" s="17"/>
      <c r="BH22" s="17"/>
      <c r="BI22" s="17"/>
      <c r="BJ22" s="17"/>
      <c r="BK22" s="17"/>
      <c r="BL22" s="17"/>
      <c r="BM22" s="11"/>
    </row>
    <row r="23" spans="2:65" x14ac:dyDescent="0.2">
      <c r="B23" s="12" t="str">
        <f t="shared" si="4"/>
        <v/>
      </c>
      <c r="C23" s="13"/>
      <c r="D23" s="13"/>
      <c r="E23" s="13"/>
      <c r="F23" s="98" t="str">
        <f t="shared" si="3"/>
        <v/>
      </c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70"/>
      <c r="BG23" s="17"/>
      <c r="BH23" s="17"/>
      <c r="BI23" s="17"/>
      <c r="BJ23" s="17"/>
      <c r="BK23" s="17"/>
      <c r="BL23" s="17"/>
      <c r="BM23" s="11"/>
    </row>
    <row r="24" spans="2:65" x14ac:dyDescent="0.2">
      <c r="B24" s="12" t="str">
        <f t="shared" si="4"/>
        <v/>
      </c>
      <c r="C24" s="13"/>
      <c r="D24" s="13"/>
      <c r="E24" s="13"/>
      <c r="F24" s="98" t="str">
        <f t="shared" si="3"/>
        <v/>
      </c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70"/>
      <c r="BG24" s="17"/>
      <c r="BH24" s="17"/>
      <c r="BI24" s="17"/>
      <c r="BJ24" s="17"/>
      <c r="BK24" s="17"/>
      <c r="BL24" s="17"/>
      <c r="BM24" s="11"/>
    </row>
    <row r="25" spans="2:65" x14ac:dyDescent="0.2">
      <c r="B25" s="12" t="str">
        <f t="shared" si="4"/>
        <v/>
      </c>
      <c r="C25" s="13"/>
      <c r="D25" s="13"/>
      <c r="E25" s="13"/>
      <c r="F25" s="98" t="str">
        <f t="shared" si="3"/>
        <v/>
      </c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70"/>
      <c r="BG25" s="17"/>
      <c r="BH25" s="17"/>
      <c r="BI25" s="17"/>
      <c r="BJ25" s="17"/>
      <c r="BK25" s="17"/>
      <c r="BL25" s="17"/>
      <c r="BM25" s="11"/>
    </row>
    <row r="26" spans="2:65" x14ac:dyDescent="0.2">
      <c r="B26" s="12" t="str">
        <f t="shared" si="4"/>
        <v/>
      </c>
      <c r="C26" s="13"/>
      <c r="D26" s="13"/>
      <c r="E26" s="13"/>
      <c r="F26" s="98" t="str">
        <f t="shared" si="3"/>
        <v/>
      </c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70"/>
      <c r="BG26" s="17"/>
      <c r="BH26" s="17"/>
      <c r="BI26" s="17"/>
      <c r="BJ26" s="17"/>
      <c r="BK26" s="17"/>
      <c r="BL26" s="17"/>
      <c r="BM26" s="11"/>
    </row>
    <row r="27" spans="2:65" x14ac:dyDescent="0.2">
      <c r="B27" s="12" t="str">
        <f t="shared" si="4"/>
        <v/>
      </c>
      <c r="C27" s="13"/>
      <c r="D27" s="13"/>
      <c r="E27" s="13"/>
      <c r="F27" s="98" t="str">
        <f t="shared" si="3"/>
        <v/>
      </c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70"/>
      <c r="BG27" s="17"/>
      <c r="BH27" s="17"/>
      <c r="BI27" s="17"/>
      <c r="BJ27" s="17"/>
      <c r="BK27" s="17"/>
      <c r="BL27" s="17"/>
      <c r="BM27" s="11"/>
    </row>
    <row r="28" spans="2:65" x14ac:dyDescent="0.2">
      <c r="B28" s="12" t="str">
        <f t="shared" si="4"/>
        <v/>
      </c>
      <c r="C28" s="13"/>
      <c r="D28" s="13"/>
      <c r="E28" s="13"/>
      <c r="F28" s="98" t="str">
        <f t="shared" si="3"/>
        <v/>
      </c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70"/>
      <c r="BG28" s="17"/>
      <c r="BH28" s="17"/>
      <c r="BI28" s="17"/>
      <c r="BJ28" s="17"/>
      <c r="BK28" s="17"/>
      <c r="BL28" s="17"/>
      <c r="BM28" s="11"/>
    </row>
    <row r="29" spans="2:65" x14ac:dyDescent="0.2">
      <c r="B29" s="12" t="str">
        <f t="shared" si="4"/>
        <v/>
      </c>
      <c r="C29" s="13"/>
      <c r="D29" s="13"/>
      <c r="E29" s="13"/>
      <c r="F29" s="98" t="str">
        <f t="shared" si="3"/>
        <v/>
      </c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70"/>
      <c r="BG29" s="17"/>
      <c r="BH29" s="17"/>
      <c r="BI29" s="17"/>
      <c r="BJ29" s="17"/>
      <c r="BK29" s="17"/>
      <c r="BL29" s="17"/>
      <c r="BM29" s="11"/>
    </row>
    <row r="30" spans="2:65" x14ac:dyDescent="0.2">
      <c r="B30" s="12" t="str">
        <f t="shared" si="4"/>
        <v/>
      </c>
      <c r="C30" s="13"/>
      <c r="D30" s="13"/>
      <c r="E30" s="13"/>
      <c r="F30" s="98" t="str">
        <f t="shared" si="3"/>
        <v/>
      </c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70"/>
      <c r="BG30" s="17"/>
      <c r="BH30" s="17"/>
      <c r="BI30" s="17"/>
      <c r="BJ30" s="17"/>
      <c r="BK30" s="17"/>
      <c r="BL30" s="17"/>
      <c r="BM30" s="11"/>
    </row>
    <row r="31" spans="2:65" x14ac:dyDescent="0.2">
      <c r="B31" s="12" t="str">
        <f t="shared" si="4"/>
        <v/>
      </c>
      <c r="C31" s="13"/>
      <c r="D31" s="13"/>
      <c r="E31" s="13"/>
      <c r="F31" s="98" t="str">
        <f t="shared" si="3"/>
        <v/>
      </c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70"/>
      <c r="BG31" s="17"/>
      <c r="BH31" s="17"/>
      <c r="BI31" s="17"/>
      <c r="BJ31" s="17"/>
      <c r="BK31" s="17"/>
      <c r="BL31" s="17"/>
      <c r="BM31" s="11"/>
    </row>
    <row r="32" spans="2:65" x14ac:dyDescent="0.2">
      <c r="B32" s="12" t="str">
        <f t="shared" si="4"/>
        <v/>
      </c>
      <c r="C32" s="13"/>
      <c r="D32" s="13"/>
      <c r="E32" s="13"/>
      <c r="F32" s="98" t="str">
        <f t="shared" si="3"/>
        <v/>
      </c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70"/>
      <c r="BG32" s="17"/>
      <c r="BH32" s="17"/>
      <c r="BI32" s="17"/>
      <c r="BJ32" s="17"/>
      <c r="BK32" s="17"/>
      <c r="BL32" s="17"/>
      <c r="BM32" s="11"/>
    </row>
    <row r="33" spans="2:65" x14ac:dyDescent="0.2">
      <c r="B33" s="12" t="str">
        <f t="shared" si="4"/>
        <v/>
      </c>
      <c r="C33" s="13"/>
      <c r="D33" s="13"/>
      <c r="E33" s="13"/>
      <c r="F33" s="98" t="str">
        <f t="shared" si="3"/>
        <v/>
      </c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70"/>
      <c r="BG33" s="17"/>
      <c r="BH33" s="17"/>
      <c r="BI33" s="17"/>
      <c r="BJ33" s="17"/>
      <c r="BK33" s="17"/>
      <c r="BL33" s="17"/>
      <c r="BM33" s="11"/>
    </row>
    <row r="34" spans="2:65" x14ac:dyDescent="0.2">
      <c r="B34" s="12" t="str">
        <f t="shared" si="4"/>
        <v/>
      </c>
      <c r="C34" s="13"/>
      <c r="D34" s="13"/>
      <c r="E34" s="13"/>
      <c r="F34" s="98" t="str">
        <f t="shared" si="3"/>
        <v/>
      </c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70"/>
      <c r="BG34" s="17"/>
      <c r="BH34" s="17"/>
      <c r="BI34" s="17"/>
      <c r="BJ34" s="17"/>
      <c r="BK34" s="17"/>
      <c r="BL34" s="17"/>
      <c r="BM34" s="11"/>
    </row>
    <row r="35" spans="2:65" x14ac:dyDescent="0.2">
      <c r="B35" s="12" t="str">
        <f t="shared" si="4"/>
        <v/>
      </c>
      <c r="C35" s="13"/>
      <c r="D35" s="13"/>
      <c r="E35" s="13"/>
      <c r="F35" s="98" t="str">
        <f t="shared" si="3"/>
        <v/>
      </c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70"/>
      <c r="BG35" s="17"/>
      <c r="BH35" s="17"/>
      <c r="BI35" s="17"/>
      <c r="BJ35" s="17"/>
      <c r="BK35" s="17"/>
      <c r="BL35" s="17"/>
      <c r="BM35" s="11"/>
    </row>
    <row r="36" spans="2:65" x14ac:dyDescent="0.2">
      <c r="B36" s="12" t="str">
        <f t="shared" si="4"/>
        <v/>
      </c>
      <c r="C36" s="13"/>
      <c r="D36" s="13"/>
      <c r="E36" s="13"/>
      <c r="F36" s="98" t="str">
        <f t="shared" si="3"/>
        <v/>
      </c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70"/>
      <c r="BG36" s="17"/>
      <c r="BH36" s="17"/>
      <c r="BI36" s="17"/>
      <c r="BJ36" s="17"/>
      <c r="BK36" s="17"/>
      <c r="BL36" s="17"/>
      <c r="BM36" s="11"/>
    </row>
    <row r="37" spans="2:65" ht="13.5" customHeight="1" x14ac:dyDescent="0.2">
      <c r="B37" s="12" t="str">
        <f t="shared" si="4"/>
        <v/>
      </c>
      <c r="C37" s="13"/>
      <c r="D37" s="13"/>
      <c r="E37" s="13"/>
      <c r="F37" s="98" t="str">
        <f t="shared" si="3"/>
        <v/>
      </c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70"/>
      <c r="BG37" s="17"/>
      <c r="BH37" s="17"/>
      <c r="BI37" s="17"/>
      <c r="BJ37" s="17"/>
      <c r="BK37" s="17"/>
      <c r="BL37" s="17"/>
      <c r="BM37" s="11"/>
    </row>
    <row r="38" spans="2:65" ht="19.5" customHeight="1" x14ac:dyDescent="0.2">
      <c r="B38" s="12" t="str">
        <f t="shared" si="4"/>
        <v/>
      </c>
      <c r="C38" s="13"/>
      <c r="D38" s="13"/>
      <c r="E38" s="13"/>
      <c r="F38" s="98" t="str">
        <f t="shared" si="3"/>
        <v/>
      </c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70"/>
      <c r="BG38" s="17"/>
      <c r="BH38" s="17"/>
      <c r="BI38" s="17"/>
      <c r="BJ38" s="17"/>
      <c r="BK38" s="17"/>
      <c r="BL38" s="17"/>
      <c r="BM38" s="11"/>
    </row>
    <row r="39" spans="2:65" x14ac:dyDescent="0.2">
      <c r="B39" s="12" t="str">
        <f t="shared" si="4"/>
        <v/>
      </c>
      <c r="C39" s="13"/>
      <c r="D39" s="13"/>
      <c r="E39" s="13"/>
      <c r="F39" s="98" t="str">
        <f t="shared" si="3"/>
        <v/>
      </c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70"/>
      <c r="BG39" s="17"/>
      <c r="BH39" s="17"/>
      <c r="BI39" s="17"/>
      <c r="BJ39" s="17"/>
      <c r="BK39" s="17"/>
      <c r="BL39" s="17"/>
      <c r="BM39" s="11"/>
    </row>
    <row r="40" spans="2:65" x14ac:dyDescent="0.2">
      <c r="B40" s="12" t="str">
        <f t="shared" si="4"/>
        <v/>
      </c>
      <c r="C40" s="13"/>
      <c r="D40" s="13"/>
      <c r="E40" s="13"/>
      <c r="F40" s="98" t="str">
        <f t="shared" si="3"/>
        <v/>
      </c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70"/>
      <c r="BG40" s="17"/>
      <c r="BH40" s="17"/>
      <c r="BI40" s="17"/>
      <c r="BJ40" s="17"/>
      <c r="BK40" s="17"/>
      <c r="BL40" s="17"/>
      <c r="BM40" s="11"/>
    </row>
    <row r="41" spans="2:65" x14ac:dyDescent="0.2">
      <c r="B41" s="12" t="str">
        <f t="shared" si="4"/>
        <v/>
      </c>
      <c r="C41" s="13"/>
      <c r="D41" s="13"/>
      <c r="E41" s="13"/>
      <c r="F41" s="98" t="str">
        <f t="shared" si="3"/>
        <v/>
      </c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70"/>
      <c r="BG41" s="17"/>
      <c r="BH41" s="17"/>
      <c r="BI41" s="17"/>
      <c r="BJ41" s="17"/>
      <c r="BK41" s="17"/>
      <c r="BL41" s="17"/>
      <c r="BM41" s="11"/>
    </row>
    <row r="42" spans="2:65" x14ac:dyDescent="0.2">
      <c r="B42" s="12" t="str">
        <f t="shared" si="4"/>
        <v/>
      </c>
      <c r="C42" s="13"/>
      <c r="D42" s="13"/>
      <c r="E42" s="13"/>
      <c r="F42" s="98" t="str">
        <f t="shared" si="3"/>
        <v/>
      </c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70"/>
      <c r="BG42" s="17"/>
      <c r="BH42" s="17"/>
      <c r="BI42" s="17"/>
      <c r="BJ42" s="17"/>
      <c r="BK42" s="17"/>
      <c r="BL42" s="17"/>
      <c r="BM42" s="11"/>
    </row>
    <row r="43" spans="2:65" x14ac:dyDescent="0.2">
      <c r="B43" s="12" t="str">
        <f t="shared" si="4"/>
        <v/>
      </c>
      <c r="C43" s="13"/>
      <c r="D43" s="13"/>
      <c r="E43" s="13"/>
      <c r="F43" s="98" t="str">
        <f t="shared" si="3"/>
        <v/>
      </c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70"/>
      <c r="BG43" s="17"/>
      <c r="BH43" s="17"/>
      <c r="BI43" s="17"/>
      <c r="BJ43" s="17"/>
      <c r="BK43" s="17"/>
      <c r="BL43" s="17"/>
      <c r="BM43" s="11"/>
    </row>
    <row r="44" spans="2:65" x14ac:dyDescent="0.2">
      <c r="B44" s="12" t="str">
        <f t="shared" si="4"/>
        <v/>
      </c>
      <c r="C44" s="13"/>
      <c r="D44" s="13"/>
      <c r="E44" s="13"/>
      <c r="F44" s="98" t="str">
        <f t="shared" si="3"/>
        <v/>
      </c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70"/>
      <c r="BG44" s="17"/>
      <c r="BH44" s="17"/>
      <c r="BI44" s="17"/>
      <c r="BJ44" s="17"/>
      <c r="BK44" s="17"/>
      <c r="BL44" s="17"/>
      <c r="BM44" s="11"/>
    </row>
    <row r="45" spans="2:65" x14ac:dyDescent="0.2">
      <c r="B45" s="12" t="str">
        <f t="shared" si="4"/>
        <v/>
      </c>
      <c r="C45" s="13"/>
      <c r="D45" s="13"/>
      <c r="E45" s="13"/>
      <c r="F45" s="98" t="str">
        <f t="shared" si="3"/>
        <v/>
      </c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70"/>
      <c r="BG45" s="17"/>
      <c r="BH45" s="17"/>
      <c r="BI45" s="17"/>
      <c r="BJ45" s="17"/>
      <c r="BK45" s="17"/>
      <c r="BL45" s="17"/>
      <c r="BM45" s="11"/>
    </row>
    <row r="46" spans="2:65" x14ac:dyDescent="0.2">
      <c r="B46" s="12" t="str">
        <f t="shared" si="4"/>
        <v/>
      </c>
      <c r="C46" s="13"/>
      <c r="D46" s="13"/>
      <c r="E46" s="13"/>
      <c r="F46" s="98" t="str">
        <f t="shared" si="3"/>
        <v/>
      </c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70"/>
      <c r="BG46" s="17"/>
      <c r="BH46" s="17"/>
      <c r="BI46" s="17"/>
      <c r="BJ46" s="17"/>
      <c r="BK46" s="17"/>
      <c r="BL46" s="17"/>
      <c r="BM46" s="11"/>
    </row>
    <row r="47" spans="2:65" x14ac:dyDescent="0.2">
      <c r="B47" s="12" t="str">
        <f t="shared" si="4"/>
        <v/>
      </c>
      <c r="C47" s="13"/>
      <c r="D47" s="13"/>
      <c r="E47" s="13"/>
      <c r="F47" s="98" t="str">
        <f t="shared" si="3"/>
        <v/>
      </c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70"/>
      <c r="BG47" s="17"/>
      <c r="BH47" s="17"/>
      <c r="BI47" s="17"/>
      <c r="BJ47" s="17"/>
      <c r="BK47" s="17"/>
      <c r="BL47" s="17"/>
      <c r="BM47" s="11"/>
    </row>
    <row r="48" spans="2:65" x14ac:dyDescent="0.2">
      <c r="B48" s="12" t="str">
        <f t="shared" si="4"/>
        <v/>
      </c>
      <c r="C48" s="13"/>
      <c r="D48" s="13"/>
      <c r="E48" s="13"/>
      <c r="F48" s="98" t="str">
        <f t="shared" si="3"/>
        <v/>
      </c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70"/>
      <c r="BG48" s="17"/>
      <c r="BH48" s="17"/>
      <c r="BI48" s="17"/>
      <c r="BJ48" s="17"/>
      <c r="BK48" s="17"/>
      <c r="BL48" s="17"/>
      <c r="BM48" s="11"/>
    </row>
    <row r="49" spans="2:65" x14ac:dyDescent="0.2">
      <c r="B49" s="12" t="str">
        <f t="shared" si="4"/>
        <v/>
      </c>
      <c r="C49" s="13"/>
      <c r="D49" s="13"/>
      <c r="E49" s="13"/>
      <c r="F49" s="98" t="str">
        <f t="shared" si="3"/>
        <v/>
      </c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70"/>
      <c r="BG49" s="17"/>
      <c r="BH49" s="17"/>
      <c r="BI49" s="17"/>
      <c r="BJ49" s="17"/>
      <c r="BK49" s="17"/>
      <c r="BL49" s="17"/>
      <c r="BM49" s="11"/>
    </row>
    <row r="50" spans="2:65" x14ac:dyDescent="0.2">
      <c r="B50" s="12" t="str">
        <f t="shared" si="4"/>
        <v/>
      </c>
      <c r="C50" s="13"/>
      <c r="D50" s="13"/>
      <c r="E50" s="13"/>
      <c r="F50" s="98" t="str">
        <f t="shared" si="3"/>
        <v/>
      </c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70"/>
      <c r="BG50" s="17"/>
      <c r="BH50" s="17"/>
      <c r="BI50" s="17"/>
      <c r="BJ50" s="17"/>
      <c r="BK50" s="17"/>
      <c r="BL50" s="17"/>
      <c r="BM50" s="11"/>
    </row>
    <row r="51" spans="2:65" x14ac:dyDescent="0.2">
      <c r="B51" s="12" t="str">
        <f t="shared" si="4"/>
        <v/>
      </c>
      <c r="C51" s="13"/>
      <c r="D51" s="13"/>
      <c r="E51" s="13"/>
      <c r="F51" s="98" t="str">
        <f t="shared" si="3"/>
        <v/>
      </c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70"/>
      <c r="BG51" s="17"/>
      <c r="BH51" s="17"/>
      <c r="BI51" s="17"/>
      <c r="BJ51" s="17"/>
      <c r="BK51" s="17"/>
      <c r="BL51" s="17"/>
      <c r="BM51" s="11"/>
    </row>
    <row r="52" spans="2:65" x14ac:dyDescent="0.2">
      <c r="B52" s="12" t="str">
        <f t="shared" si="4"/>
        <v/>
      </c>
      <c r="C52" s="13"/>
      <c r="D52" s="13"/>
      <c r="E52" s="13"/>
      <c r="F52" s="98" t="str">
        <f t="shared" si="3"/>
        <v/>
      </c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70"/>
      <c r="BG52" s="17"/>
      <c r="BH52" s="17"/>
      <c r="BI52" s="17"/>
      <c r="BJ52" s="17"/>
      <c r="BK52" s="17"/>
      <c r="BL52" s="17"/>
      <c r="BM52" s="11"/>
    </row>
    <row r="53" spans="2:65" x14ac:dyDescent="0.2">
      <c r="B53" s="12" t="str">
        <f t="shared" si="4"/>
        <v/>
      </c>
      <c r="C53" s="13"/>
      <c r="D53" s="13"/>
      <c r="E53" s="13"/>
      <c r="F53" s="98" t="str">
        <f t="shared" si="3"/>
        <v/>
      </c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70"/>
      <c r="BG53" s="17"/>
      <c r="BH53" s="17"/>
      <c r="BI53" s="17"/>
      <c r="BJ53" s="17"/>
      <c r="BK53" s="17"/>
      <c r="BL53" s="17"/>
      <c r="BM53" s="11"/>
    </row>
    <row r="54" spans="2:65" x14ac:dyDescent="0.2">
      <c r="B54" s="12" t="str">
        <f t="shared" si="4"/>
        <v/>
      </c>
      <c r="C54" s="13"/>
      <c r="D54" s="13"/>
      <c r="E54" s="13"/>
      <c r="F54" s="98" t="str">
        <f t="shared" si="3"/>
        <v/>
      </c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70"/>
      <c r="BG54" s="17"/>
      <c r="BH54" s="17"/>
      <c r="BI54" s="17"/>
      <c r="BJ54" s="17"/>
      <c r="BK54" s="17"/>
      <c r="BL54" s="17"/>
      <c r="BM54" s="11"/>
    </row>
    <row r="55" spans="2:65" x14ac:dyDescent="0.2">
      <c r="B55" s="12" t="str">
        <f t="shared" si="4"/>
        <v/>
      </c>
      <c r="C55" s="13"/>
      <c r="D55" s="13"/>
      <c r="E55" s="13"/>
      <c r="F55" s="98" t="str">
        <f t="shared" si="3"/>
        <v/>
      </c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70"/>
      <c r="BG55" s="17"/>
      <c r="BH55" s="17"/>
      <c r="BI55" s="17"/>
      <c r="BJ55" s="17"/>
      <c r="BK55" s="17"/>
      <c r="BL55" s="17"/>
      <c r="BM55" s="11"/>
    </row>
    <row r="56" spans="2:65" x14ac:dyDescent="0.2">
      <c r="B56" s="12" t="str">
        <f t="shared" si="4"/>
        <v/>
      </c>
      <c r="C56" s="13"/>
      <c r="D56" s="13"/>
      <c r="E56" s="13"/>
      <c r="F56" s="98" t="str">
        <f t="shared" si="3"/>
        <v/>
      </c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70"/>
      <c r="BG56" s="17"/>
      <c r="BH56" s="17"/>
      <c r="BI56" s="17"/>
      <c r="BJ56" s="17"/>
      <c r="BK56" s="17"/>
      <c r="BL56" s="17"/>
      <c r="BM56" s="11"/>
    </row>
    <row r="57" spans="2:65" x14ac:dyDescent="0.2">
      <c r="B57" s="12" t="str">
        <f t="shared" si="4"/>
        <v/>
      </c>
      <c r="C57" s="13"/>
      <c r="D57" s="13"/>
      <c r="E57" s="13"/>
      <c r="F57" s="98" t="str">
        <f t="shared" si="3"/>
        <v/>
      </c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70"/>
      <c r="BG57" s="17"/>
      <c r="BH57" s="17"/>
      <c r="BI57" s="17"/>
      <c r="BJ57" s="17"/>
      <c r="BK57" s="17"/>
      <c r="BL57" s="17"/>
      <c r="BM57" s="11"/>
    </row>
    <row r="58" spans="2:65" x14ac:dyDescent="0.2">
      <c r="B58" s="12" t="str">
        <f t="shared" si="4"/>
        <v/>
      </c>
      <c r="C58" s="14"/>
      <c r="D58" s="14"/>
      <c r="E58" s="14"/>
      <c r="F58" s="98" t="str">
        <f t="shared" si="3"/>
        <v/>
      </c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2"/>
      <c r="BG58" s="18"/>
      <c r="BH58" s="18"/>
      <c r="BI58" s="18"/>
      <c r="BJ58" s="18"/>
      <c r="BK58" s="18"/>
      <c r="BL58" s="18"/>
      <c r="BM58" s="11"/>
    </row>
    <row r="59" spans="2:65" x14ac:dyDescent="0.2">
      <c r="B59" s="12" t="str">
        <f t="shared" si="4"/>
        <v/>
      </c>
      <c r="C59" s="14"/>
      <c r="D59" s="14"/>
      <c r="E59" s="14"/>
      <c r="F59" s="98" t="str">
        <f t="shared" si="3"/>
        <v/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2"/>
      <c r="BG59" s="18"/>
      <c r="BH59" s="18"/>
      <c r="BI59" s="18"/>
      <c r="BJ59" s="18"/>
      <c r="BK59" s="18"/>
      <c r="BL59" s="18"/>
      <c r="BM59" s="11"/>
    </row>
    <row r="60" spans="2:65" x14ac:dyDescent="0.2">
      <c r="B60" s="12" t="str">
        <f t="shared" si="4"/>
        <v/>
      </c>
      <c r="C60" s="14"/>
      <c r="D60" s="14"/>
      <c r="E60" s="14"/>
      <c r="F60" s="98" t="str">
        <f t="shared" si="3"/>
        <v/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2"/>
      <c r="BG60" s="18"/>
      <c r="BH60" s="18"/>
      <c r="BI60" s="18"/>
      <c r="BJ60" s="18"/>
      <c r="BK60" s="18"/>
      <c r="BL60" s="18"/>
      <c r="BM60" s="11"/>
    </row>
    <row r="61" spans="2:65" x14ac:dyDescent="0.2">
      <c r="B61" s="12" t="str">
        <f t="shared" si="4"/>
        <v/>
      </c>
      <c r="C61" s="14"/>
      <c r="D61" s="14"/>
      <c r="E61" s="14"/>
      <c r="F61" s="98" t="str">
        <f t="shared" si="3"/>
        <v/>
      </c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2"/>
      <c r="BG61" s="18"/>
      <c r="BH61" s="18"/>
      <c r="BI61" s="18"/>
      <c r="BJ61" s="18"/>
      <c r="BK61" s="18"/>
      <c r="BL61" s="18"/>
      <c r="BM61" s="11"/>
    </row>
    <row r="62" spans="2:65" x14ac:dyDescent="0.2">
      <c r="B62" s="12" t="str">
        <f t="shared" si="4"/>
        <v/>
      </c>
      <c r="C62" s="14"/>
      <c r="D62" s="14"/>
      <c r="E62" s="14"/>
      <c r="F62" s="98" t="str">
        <f t="shared" si="3"/>
        <v/>
      </c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2"/>
      <c r="BG62" s="18"/>
      <c r="BH62" s="18"/>
      <c r="BI62" s="18"/>
      <c r="BJ62" s="18"/>
      <c r="BK62" s="18"/>
      <c r="BL62" s="18"/>
      <c r="BM62" s="11"/>
    </row>
    <row r="63" spans="2:65" x14ac:dyDescent="0.2">
      <c r="B63" s="12" t="str">
        <f t="shared" si="4"/>
        <v/>
      </c>
      <c r="C63" s="14"/>
      <c r="D63" s="14"/>
      <c r="E63" s="14"/>
      <c r="F63" s="98" t="str">
        <f t="shared" si="3"/>
        <v/>
      </c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2"/>
      <c r="BG63" s="18"/>
      <c r="BH63" s="18"/>
      <c r="BI63" s="18"/>
      <c r="BJ63" s="18"/>
      <c r="BK63" s="18"/>
      <c r="BL63" s="18"/>
      <c r="BM63" s="11"/>
    </row>
    <row r="64" spans="2:65" x14ac:dyDescent="0.2">
      <c r="B64" s="12" t="str">
        <f t="shared" si="4"/>
        <v/>
      </c>
      <c r="C64" s="14"/>
      <c r="D64" s="14"/>
      <c r="E64" s="14"/>
      <c r="F64" s="98" t="str">
        <f t="shared" si="3"/>
        <v/>
      </c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2"/>
      <c r="BG64" s="18"/>
      <c r="BH64" s="18"/>
      <c r="BI64" s="18"/>
      <c r="BJ64" s="18"/>
      <c r="BK64" s="18"/>
      <c r="BL64" s="18"/>
    </row>
    <row r="65" spans="2:64" x14ac:dyDescent="0.2">
      <c r="B65" s="12" t="str">
        <f t="shared" si="4"/>
        <v/>
      </c>
      <c r="C65" s="14"/>
      <c r="D65" s="14"/>
      <c r="E65" s="14"/>
      <c r="F65" s="98" t="str">
        <f t="shared" si="3"/>
        <v/>
      </c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2"/>
      <c r="BG65" s="18"/>
      <c r="BH65" s="18"/>
      <c r="BI65" s="18"/>
      <c r="BJ65" s="18"/>
      <c r="BK65" s="18"/>
      <c r="BL65" s="18"/>
    </row>
    <row r="66" spans="2:64" x14ac:dyDescent="0.2">
      <c r="B66" s="12" t="str">
        <f t="shared" si="4"/>
        <v/>
      </c>
      <c r="C66" s="14"/>
      <c r="D66" s="14"/>
      <c r="E66" s="14"/>
      <c r="F66" s="98" t="str">
        <f t="shared" si="3"/>
        <v/>
      </c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2"/>
      <c r="BG66" s="18"/>
      <c r="BH66" s="18"/>
      <c r="BI66" s="18"/>
      <c r="BJ66" s="18"/>
      <c r="BK66" s="18"/>
      <c r="BL66" s="18"/>
    </row>
    <row r="67" spans="2:64" x14ac:dyDescent="0.2">
      <c r="B67" s="12" t="str">
        <f t="shared" si="4"/>
        <v/>
      </c>
      <c r="C67" s="14"/>
      <c r="D67" s="14"/>
      <c r="E67" s="14"/>
      <c r="F67" s="98" t="str">
        <f t="shared" si="3"/>
        <v/>
      </c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2"/>
      <c r="BG67" s="18"/>
      <c r="BH67" s="18"/>
      <c r="BI67" s="18"/>
      <c r="BJ67" s="18"/>
      <c r="BK67" s="18"/>
      <c r="BL67" s="18"/>
    </row>
    <row r="68" spans="2:64" x14ac:dyDescent="0.2">
      <c r="B68" s="12" t="str">
        <f t="shared" si="4"/>
        <v/>
      </c>
      <c r="C68" s="14"/>
      <c r="D68" s="14"/>
      <c r="E68" s="14"/>
      <c r="F68" s="98" t="str">
        <f t="shared" si="3"/>
        <v/>
      </c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2"/>
      <c r="BG68" s="18"/>
      <c r="BH68" s="18"/>
      <c r="BI68" s="18"/>
      <c r="BJ68" s="18"/>
      <c r="BK68" s="18"/>
      <c r="BL68" s="18"/>
    </row>
    <row r="69" spans="2:64" x14ac:dyDescent="0.2">
      <c r="B69" s="12" t="str">
        <f t="shared" si="4"/>
        <v/>
      </c>
      <c r="C69" s="14"/>
      <c r="D69" s="14"/>
      <c r="E69" s="14"/>
      <c r="F69" s="98" t="str">
        <f t="shared" si="3"/>
        <v/>
      </c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2"/>
      <c r="BG69" s="18"/>
      <c r="BH69" s="18"/>
      <c r="BI69" s="18"/>
      <c r="BJ69" s="18"/>
      <c r="BK69" s="18"/>
      <c r="BL69" s="18"/>
    </row>
    <row r="70" spans="2:64" x14ac:dyDescent="0.2">
      <c r="B70" s="12" t="str">
        <f t="shared" si="4"/>
        <v/>
      </c>
      <c r="C70" s="14"/>
      <c r="D70" s="14"/>
      <c r="E70" s="14"/>
      <c r="F70" s="98" t="str">
        <f t="shared" si="3"/>
        <v/>
      </c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2"/>
      <c r="BG70" s="18"/>
      <c r="BH70" s="18"/>
      <c r="BI70" s="18"/>
      <c r="BJ70" s="18"/>
      <c r="BK70" s="18"/>
      <c r="BL70" s="18"/>
    </row>
    <row r="71" spans="2:64" x14ac:dyDescent="0.2">
      <c r="B71" s="12" t="str">
        <f t="shared" si="4"/>
        <v/>
      </c>
      <c r="C71" s="14"/>
      <c r="D71" s="14"/>
      <c r="E71" s="14"/>
      <c r="F71" s="98" t="str">
        <f t="shared" ref="F71:F134" si="5">IF(C71&lt;&gt;"",SUM(G71:BF71),"")</f>
        <v/>
      </c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2"/>
      <c r="BG71" s="18"/>
      <c r="BH71" s="18"/>
      <c r="BI71" s="18"/>
      <c r="BJ71" s="18"/>
      <c r="BK71" s="18"/>
      <c r="BL71" s="18"/>
    </row>
    <row r="72" spans="2:64" x14ac:dyDescent="0.2">
      <c r="B72" s="12" t="str">
        <f t="shared" ref="B72:B135" si="6">IF(C72&lt;&gt;"",B71+1,"")</f>
        <v/>
      </c>
      <c r="C72" s="14"/>
      <c r="D72" s="14"/>
      <c r="E72" s="14"/>
      <c r="F72" s="98" t="str">
        <f t="shared" si="5"/>
        <v/>
      </c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2"/>
      <c r="BG72" s="18"/>
      <c r="BH72" s="18"/>
      <c r="BI72" s="18"/>
      <c r="BJ72" s="18"/>
      <c r="BK72" s="18"/>
      <c r="BL72" s="18"/>
    </row>
    <row r="73" spans="2:64" x14ac:dyDescent="0.2">
      <c r="B73" s="12" t="str">
        <f t="shared" si="6"/>
        <v/>
      </c>
      <c r="C73" s="14"/>
      <c r="D73" s="14"/>
      <c r="E73" s="14"/>
      <c r="F73" s="98" t="str">
        <f t="shared" si="5"/>
        <v/>
      </c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2"/>
      <c r="BG73" s="18"/>
      <c r="BH73" s="18"/>
      <c r="BI73" s="18"/>
      <c r="BJ73" s="18"/>
      <c r="BK73" s="18"/>
      <c r="BL73" s="18"/>
    </row>
    <row r="74" spans="2:64" x14ac:dyDescent="0.2">
      <c r="B74" s="12" t="str">
        <f t="shared" si="6"/>
        <v/>
      </c>
      <c r="C74" s="14"/>
      <c r="D74" s="14"/>
      <c r="E74" s="14"/>
      <c r="F74" s="98" t="str">
        <f t="shared" si="5"/>
        <v/>
      </c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2"/>
      <c r="BG74" s="18"/>
      <c r="BH74" s="18"/>
      <c r="BI74" s="18"/>
      <c r="BJ74" s="18"/>
      <c r="BK74" s="18"/>
      <c r="BL74" s="18"/>
    </row>
    <row r="75" spans="2:64" x14ac:dyDescent="0.2">
      <c r="B75" s="12" t="str">
        <f t="shared" si="6"/>
        <v/>
      </c>
      <c r="C75" s="14"/>
      <c r="D75" s="14"/>
      <c r="E75" s="14"/>
      <c r="F75" s="98" t="str">
        <f t="shared" si="5"/>
        <v/>
      </c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2"/>
      <c r="BG75" s="18"/>
      <c r="BH75" s="18"/>
      <c r="BI75" s="18"/>
      <c r="BJ75" s="18"/>
      <c r="BK75" s="18"/>
      <c r="BL75" s="18"/>
    </row>
    <row r="76" spans="2:64" x14ac:dyDescent="0.2">
      <c r="B76" s="12" t="str">
        <f t="shared" si="6"/>
        <v/>
      </c>
      <c r="C76" s="14"/>
      <c r="D76" s="14"/>
      <c r="E76" s="14"/>
      <c r="F76" s="98" t="str">
        <f t="shared" si="5"/>
        <v/>
      </c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2"/>
      <c r="BG76" s="18"/>
      <c r="BH76" s="18"/>
      <c r="BI76" s="18"/>
      <c r="BJ76" s="18"/>
      <c r="BK76" s="18"/>
      <c r="BL76" s="18"/>
    </row>
    <row r="77" spans="2:64" x14ac:dyDescent="0.2">
      <c r="B77" s="12" t="str">
        <f t="shared" si="6"/>
        <v/>
      </c>
      <c r="C77" s="14"/>
      <c r="D77" s="14"/>
      <c r="E77" s="14"/>
      <c r="F77" s="98" t="str">
        <f t="shared" si="5"/>
        <v/>
      </c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2"/>
      <c r="BG77" s="18"/>
      <c r="BH77" s="18"/>
      <c r="BI77" s="18"/>
      <c r="BJ77" s="18"/>
      <c r="BK77" s="18"/>
      <c r="BL77" s="18"/>
    </row>
    <row r="78" spans="2:64" x14ac:dyDescent="0.2">
      <c r="B78" s="12" t="str">
        <f t="shared" si="6"/>
        <v/>
      </c>
      <c r="C78" s="14"/>
      <c r="D78" s="14"/>
      <c r="E78" s="14"/>
      <c r="F78" s="98" t="str">
        <f t="shared" si="5"/>
        <v/>
      </c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2"/>
      <c r="BG78" s="18"/>
      <c r="BH78" s="18"/>
      <c r="BI78" s="18"/>
      <c r="BJ78" s="18"/>
      <c r="BK78" s="18"/>
      <c r="BL78" s="18"/>
    </row>
    <row r="79" spans="2:64" x14ac:dyDescent="0.2">
      <c r="B79" s="12" t="str">
        <f t="shared" si="6"/>
        <v/>
      </c>
      <c r="C79" s="14"/>
      <c r="D79" s="14"/>
      <c r="E79" s="14"/>
      <c r="F79" s="98" t="str">
        <f t="shared" si="5"/>
        <v/>
      </c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2"/>
      <c r="BG79" s="18"/>
      <c r="BH79" s="18"/>
      <c r="BI79" s="18"/>
      <c r="BJ79" s="18"/>
      <c r="BK79" s="18"/>
      <c r="BL79" s="18"/>
    </row>
    <row r="80" spans="2:64" x14ac:dyDescent="0.2">
      <c r="B80" s="12" t="str">
        <f t="shared" si="6"/>
        <v/>
      </c>
      <c r="C80" s="14"/>
      <c r="D80" s="14"/>
      <c r="E80" s="14"/>
      <c r="F80" s="98" t="str">
        <f t="shared" si="5"/>
        <v/>
      </c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2"/>
      <c r="BG80" s="18"/>
      <c r="BH80" s="18"/>
      <c r="BI80" s="18"/>
      <c r="BJ80" s="18"/>
      <c r="BK80" s="18"/>
      <c r="BL80" s="18"/>
    </row>
    <row r="81" spans="2:64" x14ac:dyDescent="0.2">
      <c r="B81" s="12" t="str">
        <f t="shared" si="6"/>
        <v/>
      </c>
      <c r="C81" s="14"/>
      <c r="D81" s="14"/>
      <c r="E81" s="14"/>
      <c r="F81" s="98" t="str">
        <f t="shared" si="5"/>
        <v/>
      </c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2"/>
      <c r="BG81" s="18"/>
      <c r="BH81" s="18"/>
      <c r="BI81" s="18"/>
      <c r="BJ81" s="18"/>
      <c r="BK81" s="18"/>
      <c r="BL81" s="18"/>
    </row>
    <row r="82" spans="2:64" x14ac:dyDescent="0.2">
      <c r="B82" s="12" t="str">
        <f t="shared" si="6"/>
        <v/>
      </c>
      <c r="C82" s="14"/>
      <c r="D82" s="14"/>
      <c r="E82" s="14"/>
      <c r="F82" s="98" t="str">
        <f t="shared" si="5"/>
        <v/>
      </c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2"/>
      <c r="BG82" s="18"/>
      <c r="BH82" s="18"/>
      <c r="BI82" s="18"/>
      <c r="BJ82" s="18"/>
      <c r="BK82" s="18"/>
      <c r="BL82" s="18"/>
    </row>
    <row r="83" spans="2:64" x14ac:dyDescent="0.2">
      <c r="B83" s="12" t="str">
        <f t="shared" si="6"/>
        <v/>
      </c>
      <c r="C83" s="14"/>
      <c r="D83" s="14"/>
      <c r="E83" s="14"/>
      <c r="F83" s="98" t="str">
        <f t="shared" si="5"/>
        <v/>
      </c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2"/>
      <c r="BG83" s="18"/>
      <c r="BH83" s="18"/>
      <c r="BI83" s="18"/>
      <c r="BJ83" s="18"/>
      <c r="BK83" s="18"/>
      <c r="BL83" s="18"/>
    </row>
    <row r="84" spans="2:64" x14ac:dyDescent="0.2">
      <c r="B84" s="12" t="str">
        <f t="shared" si="6"/>
        <v/>
      </c>
      <c r="C84" s="14"/>
      <c r="D84" s="14"/>
      <c r="E84" s="14"/>
      <c r="F84" s="98" t="str">
        <f t="shared" si="5"/>
        <v/>
      </c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2"/>
      <c r="BG84" s="18"/>
      <c r="BH84" s="18"/>
      <c r="BI84" s="18"/>
      <c r="BJ84" s="18"/>
      <c r="BK84" s="18"/>
      <c r="BL84" s="18"/>
    </row>
    <row r="85" spans="2:64" x14ac:dyDescent="0.2">
      <c r="B85" s="12" t="str">
        <f t="shared" si="6"/>
        <v/>
      </c>
      <c r="C85" s="14"/>
      <c r="D85" s="14"/>
      <c r="E85" s="14"/>
      <c r="F85" s="98" t="str">
        <f t="shared" si="5"/>
        <v/>
      </c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2"/>
      <c r="BG85" s="18"/>
      <c r="BH85" s="18"/>
      <c r="BI85" s="18"/>
      <c r="BJ85" s="18"/>
      <c r="BK85" s="18"/>
      <c r="BL85" s="18"/>
    </row>
    <row r="86" spans="2:64" x14ac:dyDescent="0.2">
      <c r="B86" s="12" t="str">
        <f t="shared" si="6"/>
        <v/>
      </c>
      <c r="C86" s="14"/>
      <c r="D86" s="14"/>
      <c r="E86" s="14"/>
      <c r="F86" s="98" t="str">
        <f t="shared" si="5"/>
        <v/>
      </c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2"/>
      <c r="BG86" s="18"/>
      <c r="BH86" s="18"/>
      <c r="BI86" s="18"/>
      <c r="BJ86" s="18"/>
      <c r="BK86" s="18"/>
      <c r="BL86" s="18"/>
    </row>
    <row r="87" spans="2:64" x14ac:dyDescent="0.2">
      <c r="B87" s="12" t="str">
        <f t="shared" si="6"/>
        <v/>
      </c>
      <c r="C87" s="14"/>
      <c r="D87" s="14"/>
      <c r="E87" s="14"/>
      <c r="F87" s="98" t="str">
        <f t="shared" si="5"/>
        <v/>
      </c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2"/>
      <c r="BG87" s="18"/>
      <c r="BH87" s="18"/>
      <c r="BI87" s="18"/>
      <c r="BJ87" s="18"/>
      <c r="BK87" s="18"/>
      <c r="BL87" s="18"/>
    </row>
    <row r="88" spans="2:64" x14ac:dyDescent="0.2">
      <c r="B88" s="12" t="str">
        <f t="shared" si="6"/>
        <v/>
      </c>
      <c r="C88" s="14"/>
      <c r="D88" s="14"/>
      <c r="E88" s="14"/>
      <c r="F88" s="98" t="str">
        <f t="shared" si="5"/>
        <v/>
      </c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2"/>
      <c r="BG88" s="18"/>
      <c r="BH88" s="18"/>
      <c r="BI88" s="18"/>
      <c r="BJ88" s="18"/>
      <c r="BK88" s="18"/>
      <c r="BL88" s="18"/>
    </row>
    <row r="89" spans="2:64" x14ac:dyDescent="0.2">
      <c r="B89" s="12" t="str">
        <f t="shared" si="6"/>
        <v/>
      </c>
      <c r="C89" s="14"/>
      <c r="D89" s="14"/>
      <c r="E89" s="14"/>
      <c r="F89" s="98" t="str">
        <f t="shared" si="5"/>
        <v/>
      </c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2"/>
      <c r="BG89" s="18"/>
      <c r="BH89" s="18"/>
      <c r="BI89" s="18"/>
      <c r="BJ89" s="18"/>
      <c r="BK89" s="18"/>
      <c r="BL89" s="18"/>
    </row>
    <row r="90" spans="2:64" x14ac:dyDescent="0.2">
      <c r="B90" s="12" t="str">
        <f t="shared" si="6"/>
        <v/>
      </c>
      <c r="C90" s="14"/>
      <c r="D90" s="14"/>
      <c r="E90" s="14"/>
      <c r="F90" s="98" t="str">
        <f t="shared" si="5"/>
        <v/>
      </c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2"/>
      <c r="BG90" s="18"/>
      <c r="BH90" s="18"/>
      <c r="BI90" s="18"/>
      <c r="BJ90" s="18"/>
      <c r="BK90" s="18"/>
      <c r="BL90" s="18"/>
    </row>
    <row r="91" spans="2:64" x14ac:dyDescent="0.2">
      <c r="B91" s="12" t="str">
        <f t="shared" si="6"/>
        <v/>
      </c>
      <c r="C91" s="14"/>
      <c r="D91" s="14"/>
      <c r="E91" s="14"/>
      <c r="F91" s="98" t="str">
        <f t="shared" si="5"/>
        <v/>
      </c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2"/>
      <c r="BG91" s="18"/>
      <c r="BH91" s="18"/>
      <c r="BI91" s="18"/>
      <c r="BJ91" s="18"/>
      <c r="BK91" s="18"/>
      <c r="BL91" s="18"/>
    </row>
    <row r="92" spans="2:64" x14ac:dyDescent="0.2">
      <c r="B92" s="12" t="str">
        <f t="shared" si="6"/>
        <v/>
      </c>
      <c r="C92" s="14"/>
      <c r="D92" s="14"/>
      <c r="E92" s="14"/>
      <c r="F92" s="98" t="str">
        <f t="shared" si="5"/>
        <v/>
      </c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2"/>
      <c r="BG92" s="18"/>
      <c r="BH92" s="18"/>
      <c r="BI92" s="18"/>
      <c r="BJ92" s="18"/>
      <c r="BK92" s="18"/>
      <c r="BL92" s="18"/>
    </row>
    <row r="93" spans="2:64" x14ac:dyDescent="0.2">
      <c r="B93" s="12" t="str">
        <f t="shared" si="6"/>
        <v/>
      </c>
      <c r="C93" s="14"/>
      <c r="D93" s="14"/>
      <c r="E93" s="14"/>
      <c r="F93" s="98" t="str">
        <f t="shared" si="5"/>
        <v/>
      </c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2"/>
      <c r="BG93" s="18"/>
      <c r="BH93" s="18"/>
      <c r="BI93" s="18"/>
      <c r="BJ93" s="18"/>
      <c r="BK93" s="18"/>
      <c r="BL93" s="18"/>
    </row>
    <row r="94" spans="2:64" x14ac:dyDescent="0.2">
      <c r="B94" s="12" t="str">
        <f t="shared" si="6"/>
        <v/>
      </c>
      <c r="C94" s="14"/>
      <c r="D94" s="14"/>
      <c r="E94" s="14"/>
      <c r="F94" s="98" t="str">
        <f t="shared" si="5"/>
        <v/>
      </c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2"/>
      <c r="BG94" s="18"/>
      <c r="BH94" s="18"/>
      <c r="BI94" s="18"/>
      <c r="BJ94" s="18"/>
      <c r="BK94" s="18"/>
      <c r="BL94" s="18"/>
    </row>
    <row r="95" spans="2:64" x14ac:dyDescent="0.2">
      <c r="B95" s="12" t="str">
        <f t="shared" si="6"/>
        <v/>
      </c>
      <c r="C95" s="14"/>
      <c r="D95" s="14"/>
      <c r="E95" s="14"/>
      <c r="F95" s="98" t="str">
        <f t="shared" si="5"/>
        <v/>
      </c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2"/>
      <c r="BG95" s="18"/>
      <c r="BH95" s="18"/>
      <c r="BI95" s="18"/>
      <c r="BJ95" s="18"/>
      <c r="BK95" s="18"/>
      <c r="BL95" s="18"/>
    </row>
    <row r="96" spans="2:64" x14ac:dyDescent="0.2">
      <c r="B96" s="12" t="str">
        <f t="shared" si="6"/>
        <v/>
      </c>
      <c r="C96" s="14"/>
      <c r="D96" s="14"/>
      <c r="E96" s="14"/>
      <c r="F96" s="98" t="str">
        <f t="shared" si="5"/>
        <v/>
      </c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2"/>
      <c r="BG96" s="18"/>
      <c r="BH96" s="18"/>
      <c r="BI96" s="18"/>
      <c r="BJ96" s="18"/>
      <c r="BK96" s="18"/>
      <c r="BL96" s="18"/>
    </row>
    <row r="97" spans="2:64" x14ac:dyDescent="0.2">
      <c r="B97" s="12" t="str">
        <f t="shared" si="6"/>
        <v/>
      </c>
      <c r="C97" s="14"/>
      <c r="D97" s="14"/>
      <c r="E97" s="14"/>
      <c r="F97" s="98" t="str">
        <f t="shared" si="5"/>
        <v/>
      </c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2"/>
      <c r="BG97" s="18"/>
      <c r="BH97" s="18"/>
      <c r="BI97" s="18"/>
      <c r="BJ97" s="18"/>
      <c r="BK97" s="18"/>
      <c r="BL97" s="18"/>
    </row>
    <row r="98" spans="2:64" x14ac:dyDescent="0.2">
      <c r="B98" s="12" t="str">
        <f t="shared" si="6"/>
        <v/>
      </c>
      <c r="C98" s="14"/>
      <c r="D98" s="14"/>
      <c r="E98" s="14"/>
      <c r="F98" s="98" t="str">
        <f t="shared" si="5"/>
        <v/>
      </c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2"/>
      <c r="BG98" s="18"/>
      <c r="BH98" s="18"/>
      <c r="BI98" s="18"/>
      <c r="BJ98" s="18"/>
      <c r="BK98" s="18"/>
      <c r="BL98" s="18"/>
    </row>
    <row r="99" spans="2:64" x14ac:dyDescent="0.2">
      <c r="B99" s="12" t="str">
        <f t="shared" si="6"/>
        <v/>
      </c>
      <c r="C99" s="14"/>
      <c r="D99" s="14"/>
      <c r="E99" s="14"/>
      <c r="F99" s="98" t="str">
        <f t="shared" si="5"/>
        <v/>
      </c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2"/>
      <c r="BG99" s="18"/>
      <c r="BH99" s="18"/>
      <c r="BI99" s="18"/>
      <c r="BJ99" s="18"/>
      <c r="BK99" s="18"/>
      <c r="BL99" s="18"/>
    </row>
    <row r="100" spans="2:64" x14ac:dyDescent="0.2">
      <c r="B100" s="12" t="str">
        <f t="shared" si="6"/>
        <v/>
      </c>
      <c r="C100" s="14"/>
      <c r="D100" s="14"/>
      <c r="E100" s="14"/>
      <c r="F100" s="98" t="str">
        <f t="shared" si="5"/>
        <v/>
      </c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2"/>
      <c r="BG100" s="18"/>
      <c r="BH100" s="18"/>
      <c r="BI100" s="18"/>
      <c r="BJ100" s="18"/>
      <c r="BK100" s="18"/>
      <c r="BL100" s="18"/>
    </row>
    <row r="101" spans="2:64" x14ac:dyDescent="0.2">
      <c r="B101" s="12" t="str">
        <f t="shared" si="6"/>
        <v/>
      </c>
      <c r="C101" s="14"/>
      <c r="D101" s="14"/>
      <c r="E101" s="14"/>
      <c r="F101" s="98" t="str">
        <f t="shared" si="5"/>
        <v/>
      </c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2"/>
      <c r="BG101" s="18"/>
      <c r="BH101" s="18"/>
      <c r="BI101" s="18"/>
      <c r="BJ101" s="18"/>
      <c r="BK101" s="18"/>
      <c r="BL101" s="18"/>
    </row>
    <row r="102" spans="2:64" x14ac:dyDescent="0.2">
      <c r="B102" s="12" t="str">
        <f t="shared" si="6"/>
        <v/>
      </c>
      <c r="C102" s="14"/>
      <c r="D102" s="14"/>
      <c r="E102" s="14"/>
      <c r="F102" s="98" t="str">
        <f t="shared" si="5"/>
        <v/>
      </c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2"/>
      <c r="BG102" s="18"/>
      <c r="BH102" s="18"/>
      <c r="BI102" s="18"/>
      <c r="BJ102" s="18"/>
      <c r="BK102" s="18"/>
      <c r="BL102" s="18"/>
    </row>
    <row r="103" spans="2:64" x14ac:dyDescent="0.2">
      <c r="B103" s="12" t="str">
        <f t="shared" si="6"/>
        <v/>
      </c>
      <c r="C103" s="14"/>
      <c r="D103" s="14"/>
      <c r="E103" s="14"/>
      <c r="F103" s="98" t="str">
        <f t="shared" si="5"/>
        <v/>
      </c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2"/>
      <c r="BG103" s="18"/>
      <c r="BH103" s="18"/>
      <c r="BI103" s="18"/>
      <c r="BJ103" s="18"/>
      <c r="BK103" s="18"/>
      <c r="BL103" s="18"/>
    </row>
    <row r="104" spans="2:64" x14ac:dyDescent="0.2">
      <c r="B104" s="12" t="str">
        <f t="shared" si="6"/>
        <v/>
      </c>
      <c r="C104" s="14"/>
      <c r="D104" s="14"/>
      <c r="E104" s="14"/>
      <c r="F104" s="98" t="str">
        <f t="shared" si="5"/>
        <v/>
      </c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2"/>
      <c r="BG104" s="18"/>
      <c r="BH104" s="18"/>
      <c r="BI104" s="18"/>
      <c r="BJ104" s="18"/>
      <c r="BK104" s="18"/>
      <c r="BL104" s="18"/>
    </row>
    <row r="105" spans="2:64" x14ac:dyDescent="0.2">
      <c r="B105" s="12" t="str">
        <f t="shared" si="6"/>
        <v/>
      </c>
      <c r="C105" s="14"/>
      <c r="D105" s="14"/>
      <c r="E105" s="14"/>
      <c r="F105" s="98" t="str">
        <f t="shared" si="5"/>
        <v/>
      </c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2"/>
      <c r="BG105" s="18"/>
      <c r="BH105" s="18"/>
      <c r="BI105" s="18"/>
      <c r="BJ105" s="18"/>
      <c r="BK105" s="18"/>
      <c r="BL105" s="18"/>
    </row>
    <row r="106" spans="2:64" x14ac:dyDescent="0.2">
      <c r="B106" s="12" t="str">
        <f t="shared" si="6"/>
        <v/>
      </c>
      <c r="C106" s="14"/>
      <c r="D106" s="14"/>
      <c r="E106" s="14"/>
      <c r="F106" s="98" t="str">
        <f t="shared" si="5"/>
        <v/>
      </c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2"/>
      <c r="BG106" s="18"/>
      <c r="BH106" s="18"/>
      <c r="BI106" s="18"/>
      <c r="BJ106" s="18"/>
      <c r="BK106" s="18"/>
      <c r="BL106" s="18"/>
    </row>
    <row r="107" spans="2:64" x14ac:dyDescent="0.2">
      <c r="B107" s="12" t="str">
        <f t="shared" si="6"/>
        <v/>
      </c>
      <c r="C107" s="14"/>
      <c r="D107" s="14"/>
      <c r="E107" s="14"/>
      <c r="F107" s="98" t="str">
        <f t="shared" si="5"/>
        <v/>
      </c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2"/>
      <c r="BG107" s="18"/>
      <c r="BH107" s="18"/>
      <c r="BI107" s="18"/>
      <c r="BJ107" s="18"/>
      <c r="BK107" s="18"/>
      <c r="BL107" s="18"/>
    </row>
    <row r="108" spans="2:64" x14ac:dyDescent="0.2">
      <c r="B108" s="12" t="str">
        <f t="shared" si="6"/>
        <v/>
      </c>
      <c r="C108" s="14"/>
      <c r="D108" s="14"/>
      <c r="E108" s="14"/>
      <c r="F108" s="98" t="str">
        <f t="shared" si="5"/>
        <v/>
      </c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2"/>
      <c r="BG108" s="18"/>
      <c r="BH108" s="18"/>
      <c r="BI108" s="18"/>
      <c r="BJ108" s="18"/>
      <c r="BK108" s="18"/>
      <c r="BL108" s="18"/>
    </row>
    <row r="109" spans="2:64" x14ac:dyDescent="0.2">
      <c r="B109" s="12" t="str">
        <f t="shared" si="6"/>
        <v/>
      </c>
      <c r="C109" s="14"/>
      <c r="D109" s="14"/>
      <c r="E109" s="14"/>
      <c r="F109" s="98" t="str">
        <f t="shared" si="5"/>
        <v/>
      </c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2"/>
      <c r="BG109" s="18"/>
      <c r="BH109" s="18"/>
      <c r="BI109" s="18"/>
      <c r="BJ109" s="18"/>
      <c r="BK109" s="18"/>
      <c r="BL109" s="18"/>
    </row>
    <row r="110" spans="2:64" x14ac:dyDescent="0.2">
      <c r="B110" s="12" t="str">
        <f t="shared" si="6"/>
        <v/>
      </c>
      <c r="C110" s="14"/>
      <c r="D110" s="14"/>
      <c r="E110" s="14"/>
      <c r="F110" s="98" t="str">
        <f t="shared" si="5"/>
        <v/>
      </c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2"/>
      <c r="BG110" s="18"/>
      <c r="BH110" s="18"/>
      <c r="BI110" s="18"/>
      <c r="BJ110" s="18"/>
      <c r="BK110" s="18"/>
      <c r="BL110" s="18"/>
    </row>
    <row r="111" spans="2:64" x14ac:dyDescent="0.2">
      <c r="B111" s="12" t="str">
        <f t="shared" si="6"/>
        <v/>
      </c>
      <c r="C111" s="14"/>
      <c r="D111" s="14"/>
      <c r="E111" s="14"/>
      <c r="F111" s="98" t="str">
        <f t="shared" si="5"/>
        <v/>
      </c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2"/>
      <c r="BG111" s="18"/>
      <c r="BH111" s="18"/>
      <c r="BI111" s="18"/>
      <c r="BJ111" s="18"/>
      <c r="BK111" s="18"/>
      <c r="BL111" s="18"/>
    </row>
    <row r="112" spans="2:64" x14ac:dyDescent="0.2">
      <c r="B112" s="12" t="str">
        <f t="shared" si="6"/>
        <v/>
      </c>
      <c r="C112" s="14"/>
      <c r="D112" s="14"/>
      <c r="E112" s="14"/>
      <c r="F112" s="98" t="str">
        <f t="shared" si="5"/>
        <v/>
      </c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2"/>
      <c r="BG112" s="18"/>
      <c r="BH112" s="18"/>
      <c r="BI112" s="18"/>
      <c r="BJ112" s="18"/>
      <c r="BK112" s="18"/>
      <c r="BL112" s="18"/>
    </row>
    <row r="113" spans="2:64" x14ac:dyDescent="0.2">
      <c r="B113" s="12" t="str">
        <f t="shared" si="6"/>
        <v/>
      </c>
      <c r="C113" s="14"/>
      <c r="D113" s="14"/>
      <c r="E113" s="14"/>
      <c r="F113" s="98" t="str">
        <f t="shared" si="5"/>
        <v/>
      </c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2"/>
      <c r="BG113" s="18"/>
      <c r="BH113" s="18"/>
      <c r="BI113" s="18"/>
      <c r="BJ113" s="18"/>
      <c r="BK113" s="18"/>
      <c r="BL113" s="18"/>
    </row>
    <row r="114" spans="2:64" x14ac:dyDescent="0.2">
      <c r="B114" s="12" t="str">
        <f t="shared" si="6"/>
        <v/>
      </c>
      <c r="C114" s="14"/>
      <c r="D114" s="14"/>
      <c r="E114" s="14"/>
      <c r="F114" s="98" t="str">
        <f t="shared" si="5"/>
        <v/>
      </c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2"/>
      <c r="BG114" s="18"/>
      <c r="BH114" s="18"/>
      <c r="BI114" s="18"/>
      <c r="BJ114" s="18"/>
      <c r="BK114" s="18"/>
      <c r="BL114" s="18"/>
    </row>
    <row r="115" spans="2:64" x14ac:dyDescent="0.2">
      <c r="B115" s="12" t="str">
        <f t="shared" si="6"/>
        <v/>
      </c>
      <c r="C115" s="14"/>
      <c r="D115" s="14"/>
      <c r="E115" s="14"/>
      <c r="F115" s="98" t="str">
        <f t="shared" si="5"/>
        <v/>
      </c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2"/>
      <c r="BG115" s="18"/>
      <c r="BH115" s="18"/>
      <c r="BI115" s="18"/>
      <c r="BJ115" s="18"/>
      <c r="BK115" s="18"/>
      <c r="BL115" s="18"/>
    </row>
    <row r="116" spans="2:64" x14ac:dyDescent="0.2">
      <c r="B116" s="12" t="str">
        <f t="shared" si="6"/>
        <v/>
      </c>
      <c r="C116" s="14"/>
      <c r="D116" s="14"/>
      <c r="E116" s="14"/>
      <c r="F116" s="98" t="str">
        <f t="shared" si="5"/>
        <v/>
      </c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2"/>
      <c r="BG116" s="18"/>
      <c r="BH116" s="18"/>
      <c r="BI116" s="18"/>
      <c r="BJ116" s="18"/>
      <c r="BK116" s="18"/>
      <c r="BL116" s="18"/>
    </row>
    <row r="117" spans="2:64" x14ac:dyDescent="0.2">
      <c r="B117" s="12" t="str">
        <f t="shared" si="6"/>
        <v/>
      </c>
      <c r="C117" s="14"/>
      <c r="D117" s="14"/>
      <c r="E117" s="14"/>
      <c r="F117" s="98" t="str">
        <f t="shared" si="5"/>
        <v/>
      </c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2"/>
      <c r="BG117" s="18"/>
      <c r="BH117" s="18"/>
      <c r="BI117" s="18"/>
      <c r="BJ117" s="18"/>
      <c r="BK117" s="18"/>
      <c r="BL117" s="18"/>
    </row>
    <row r="118" spans="2:64" x14ac:dyDescent="0.2">
      <c r="B118" s="12" t="str">
        <f t="shared" si="6"/>
        <v/>
      </c>
      <c r="C118" s="14"/>
      <c r="D118" s="14"/>
      <c r="E118" s="14"/>
      <c r="F118" s="98" t="str">
        <f t="shared" si="5"/>
        <v/>
      </c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2"/>
      <c r="BG118" s="18"/>
      <c r="BH118" s="18"/>
      <c r="BI118" s="18"/>
      <c r="BJ118" s="18"/>
      <c r="BK118" s="18"/>
      <c r="BL118" s="18"/>
    </row>
    <row r="119" spans="2:64" x14ac:dyDescent="0.2">
      <c r="B119" s="12" t="str">
        <f t="shared" si="6"/>
        <v/>
      </c>
      <c r="C119" s="14"/>
      <c r="D119" s="14"/>
      <c r="E119" s="14"/>
      <c r="F119" s="98" t="str">
        <f t="shared" si="5"/>
        <v/>
      </c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2"/>
      <c r="BG119" s="18"/>
      <c r="BH119" s="18"/>
      <c r="BI119" s="18"/>
      <c r="BJ119" s="18"/>
      <c r="BK119" s="18"/>
      <c r="BL119" s="18"/>
    </row>
    <row r="120" spans="2:64" x14ac:dyDescent="0.2">
      <c r="B120" s="12" t="str">
        <f t="shared" si="6"/>
        <v/>
      </c>
      <c r="C120" s="14"/>
      <c r="D120" s="14"/>
      <c r="E120" s="14"/>
      <c r="F120" s="98" t="str">
        <f t="shared" si="5"/>
        <v/>
      </c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2"/>
      <c r="BG120" s="18"/>
      <c r="BH120" s="18"/>
      <c r="BI120" s="18"/>
      <c r="BJ120" s="18"/>
      <c r="BK120" s="18"/>
      <c r="BL120" s="18"/>
    </row>
    <row r="121" spans="2:64" x14ac:dyDescent="0.2">
      <c r="B121" s="12" t="str">
        <f t="shared" si="6"/>
        <v/>
      </c>
      <c r="C121" s="14"/>
      <c r="D121" s="14"/>
      <c r="E121" s="14"/>
      <c r="F121" s="98" t="str">
        <f t="shared" si="5"/>
        <v/>
      </c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2"/>
      <c r="BG121" s="18"/>
      <c r="BH121" s="18"/>
      <c r="BI121" s="18"/>
      <c r="BJ121" s="18"/>
      <c r="BK121" s="18"/>
      <c r="BL121" s="18"/>
    </row>
    <row r="122" spans="2:64" x14ac:dyDescent="0.2">
      <c r="B122" s="12" t="str">
        <f t="shared" si="6"/>
        <v/>
      </c>
      <c r="C122" s="14"/>
      <c r="D122" s="14"/>
      <c r="E122" s="14"/>
      <c r="F122" s="98" t="str">
        <f t="shared" si="5"/>
        <v/>
      </c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2"/>
      <c r="BG122" s="18"/>
      <c r="BH122" s="18"/>
      <c r="BI122" s="18"/>
      <c r="BJ122" s="18"/>
      <c r="BK122" s="18"/>
      <c r="BL122" s="18"/>
    </row>
    <row r="123" spans="2:64" x14ac:dyDescent="0.2">
      <c r="B123" s="12" t="str">
        <f t="shared" si="6"/>
        <v/>
      </c>
      <c r="C123" s="14"/>
      <c r="D123" s="14"/>
      <c r="E123" s="14"/>
      <c r="F123" s="98" t="str">
        <f t="shared" si="5"/>
        <v/>
      </c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2"/>
      <c r="BG123" s="18"/>
      <c r="BH123" s="18"/>
      <c r="BI123" s="18"/>
      <c r="BJ123" s="18"/>
      <c r="BK123" s="18"/>
      <c r="BL123" s="18"/>
    </row>
    <row r="124" spans="2:64" x14ac:dyDescent="0.2">
      <c r="B124" s="12" t="str">
        <f t="shared" si="6"/>
        <v/>
      </c>
      <c r="C124" s="14"/>
      <c r="D124" s="14"/>
      <c r="E124" s="14"/>
      <c r="F124" s="98" t="str">
        <f t="shared" si="5"/>
        <v/>
      </c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2"/>
      <c r="BG124" s="18"/>
      <c r="BH124" s="18"/>
      <c r="BI124" s="18"/>
      <c r="BJ124" s="18"/>
      <c r="BK124" s="18"/>
      <c r="BL124" s="18"/>
    </row>
    <row r="125" spans="2:64" x14ac:dyDescent="0.2">
      <c r="B125" s="12" t="str">
        <f t="shared" si="6"/>
        <v/>
      </c>
      <c r="C125" s="14"/>
      <c r="D125" s="14"/>
      <c r="E125" s="14"/>
      <c r="F125" s="98" t="str">
        <f t="shared" si="5"/>
        <v/>
      </c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2"/>
      <c r="BG125" s="18"/>
      <c r="BH125" s="18"/>
      <c r="BI125" s="18"/>
      <c r="BJ125" s="18"/>
      <c r="BK125" s="18"/>
      <c r="BL125" s="18"/>
    </row>
    <row r="126" spans="2:64" x14ac:dyDescent="0.2">
      <c r="B126" s="12" t="str">
        <f t="shared" si="6"/>
        <v/>
      </c>
      <c r="C126" s="14"/>
      <c r="D126" s="14"/>
      <c r="E126" s="14"/>
      <c r="F126" s="98" t="str">
        <f t="shared" si="5"/>
        <v/>
      </c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2"/>
      <c r="BG126" s="18"/>
      <c r="BH126" s="18"/>
      <c r="BI126" s="18"/>
      <c r="BJ126" s="18"/>
      <c r="BK126" s="18"/>
      <c r="BL126" s="18"/>
    </row>
    <row r="127" spans="2:64" x14ac:dyDescent="0.2">
      <c r="B127" s="12" t="str">
        <f t="shared" si="6"/>
        <v/>
      </c>
      <c r="C127" s="14"/>
      <c r="D127" s="14"/>
      <c r="E127" s="14"/>
      <c r="F127" s="98" t="str">
        <f t="shared" si="5"/>
        <v/>
      </c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2"/>
      <c r="BG127" s="18"/>
      <c r="BH127" s="18"/>
      <c r="BI127" s="18"/>
      <c r="BJ127" s="18"/>
      <c r="BK127" s="18"/>
      <c r="BL127" s="18"/>
    </row>
    <row r="128" spans="2:64" x14ac:dyDescent="0.2">
      <c r="B128" s="12" t="str">
        <f t="shared" si="6"/>
        <v/>
      </c>
      <c r="C128" s="14"/>
      <c r="D128" s="14"/>
      <c r="E128" s="14"/>
      <c r="F128" s="98" t="str">
        <f t="shared" si="5"/>
        <v/>
      </c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2"/>
      <c r="BG128" s="18"/>
      <c r="BH128" s="18"/>
      <c r="BI128" s="18"/>
      <c r="BJ128" s="18"/>
      <c r="BK128" s="18"/>
      <c r="BL128" s="18"/>
    </row>
    <row r="129" spans="2:64" x14ac:dyDescent="0.2">
      <c r="B129" s="12" t="str">
        <f t="shared" si="6"/>
        <v/>
      </c>
      <c r="C129" s="14"/>
      <c r="D129" s="14"/>
      <c r="E129" s="14"/>
      <c r="F129" s="98" t="str">
        <f t="shared" si="5"/>
        <v/>
      </c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2"/>
      <c r="BG129" s="18"/>
      <c r="BH129" s="18"/>
      <c r="BI129" s="18"/>
      <c r="BJ129" s="18"/>
      <c r="BK129" s="18"/>
      <c r="BL129" s="18"/>
    </row>
    <row r="130" spans="2:64" x14ac:dyDescent="0.2">
      <c r="B130" s="12" t="str">
        <f t="shared" si="6"/>
        <v/>
      </c>
      <c r="C130" s="14"/>
      <c r="D130" s="14"/>
      <c r="E130" s="14"/>
      <c r="F130" s="98" t="str">
        <f t="shared" si="5"/>
        <v/>
      </c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2"/>
      <c r="BG130" s="18"/>
      <c r="BH130" s="18"/>
      <c r="BI130" s="18"/>
      <c r="BJ130" s="18"/>
      <c r="BK130" s="18"/>
      <c r="BL130" s="18"/>
    </row>
    <row r="131" spans="2:64" x14ac:dyDescent="0.2">
      <c r="B131" s="12" t="str">
        <f t="shared" si="6"/>
        <v/>
      </c>
      <c r="C131" s="14"/>
      <c r="D131" s="14"/>
      <c r="E131" s="14"/>
      <c r="F131" s="98" t="str">
        <f t="shared" si="5"/>
        <v/>
      </c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2"/>
      <c r="BG131" s="18"/>
      <c r="BH131" s="18"/>
      <c r="BI131" s="18"/>
      <c r="BJ131" s="18"/>
      <c r="BK131" s="18"/>
      <c r="BL131" s="18"/>
    </row>
    <row r="132" spans="2:64" x14ac:dyDescent="0.2">
      <c r="B132" s="12" t="str">
        <f t="shared" si="6"/>
        <v/>
      </c>
      <c r="C132" s="14"/>
      <c r="D132" s="14"/>
      <c r="E132" s="14"/>
      <c r="F132" s="98" t="str">
        <f t="shared" si="5"/>
        <v/>
      </c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2"/>
      <c r="BG132" s="18"/>
      <c r="BH132" s="18"/>
      <c r="BI132" s="18"/>
      <c r="BJ132" s="18"/>
      <c r="BK132" s="18"/>
      <c r="BL132" s="18"/>
    </row>
    <row r="133" spans="2:64" x14ac:dyDescent="0.2">
      <c r="B133" s="12" t="str">
        <f t="shared" si="6"/>
        <v/>
      </c>
      <c r="C133" s="14"/>
      <c r="D133" s="14"/>
      <c r="E133" s="14"/>
      <c r="F133" s="98" t="str">
        <f t="shared" si="5"/>
        <v/>
      </c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2"/>
      <c r="BG133" s="18"/>
      <c r="BH133" s="18"/>
      <c r="BI133" s="18"/>
      <c r="BJ133" s="18"/>
      <c r="BK133" s="18"/>
      <c r="BL133" s="18"/>
    </row>
    <row r="134" spans="2:64" x14ac:dyDescent="0.2">
      <c r="B134" s="12" t="str">
        <f t="shared" si="6"/>
        <v/>
      </c>
      <c r="C134" s="14"/>
      <c r="D134" s="14"/>
      <c r="E134" s="14"/>
      <c r="F134" s="98" t="str">
        <f t="shared" si="5"/>
        <v/>
      </c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2"/>
      <c r="BG134" s="18"/>
      <c r="BH134" s="18"/>
      <c r="BI134" s="18"/>
      <c r="BJ134" s="18"/>
      <c r="BK134" s="18"/>
      <c r="BL134" s="18"/>
    </row>
    <row r="135" spans="2:64" x14ac:dyDescent="0.2">
      <c r="B135" s="12" t="str">
        <f t="shared" si="6"/>
        <v/>
      </c>
      <c r="C135" s="14"/>
      <c r="D135" s="14"/>
      <c r="E135" s="14"/>
      <c r="F135" s="98" t="str">
        <f t="shared" ref="F135:F198" si="7">IF(C135&lt;&gt;"",SUM(G135:BF135),"")</f>
        <v/>
      </c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2"/>
      <c r="BG135" s="18"/>
      <c r="BH135" s="18"/>
      <c r="BI135" s="18"/>
      <c r="BJ135" s="18"/>
      <c r="BK135" s="18"/>
      <c r="BL135" s="18"/>
    </row>
    <row r="136" spans="2:64" x14ac:dyDescent="0.2">
      <c r="B136" s="12" t="str">
        <f t="shared" ref="B136:B199" si="8">IF(C136&lt;&gt;"",B135+1,"")</f>
        <v/>
      </c>
      <c r="C136" s="14"/>
      <c r="D136" s="14"/>
      <c r="E136" s="14"/>
      <c r="F136" s="98" t="str">
        <f t="shared" si="7"/>
        <v/>
      </c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2"/>
      <c r="BG136" s="18"/>
      <c r="BH136" s="18"/>
      <c r="BI136" s="18"/>
      <c r="BJ136" s="18"/>
      <c r="BK136" s="18"/>
      <c r="BL136" s="18"/>
    </row>
    <row r="137" spans="2:64" x14ac:dyDescent="0.2">
      <c r="B137" s="12" t="str">
        <f t="shared" si="8"/>
        <v/>
      </c>
      <c r="C137" s="14"/>
      <c r="D137" s="14"/>
      <c r="E137" s="14"/>
      <c r="F137" s="98" t="str">
        <f t="shared" si="7"/>
        <v/>
      </c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2"/>
      <c r="BG137" s="18"/>
      <c r="BH137" s="18"/>
      <c r="BI137" s="18"/>
      <c r="BJ137" s="18"/>
      <c r="BK137" s="18"/>
      <c r="BL137" s="18"/>
    </row>
    <row r="138" spans="2:64" x14ac:dyDescent="0.2">
      <c r="B138" s="12" t="str">
        <f t="shared" si="8"/>
        <v/>
      </c>
      <c r="C138" s="14"/>
      <c r="D138" s="14"/>
      <c r="E138" s="14"/>
      <c r="F138" s="98" t="str">
        <f t="shared" si="7"/>
        <v/>
      </c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2"/>
      <c r="BG138" s="18"/>
      <c r="BH138" s="18"/>
      <c r="BI138" s="18"/>
      <c r="BJ138" s="18"/>
      <c r="BK138" s="18"/>
      <c r="BL138" s="18"/>
    </row>
    <row r="139" spans="2:64" x14ac:dyDescent="0.2">
      <c r="B139" s="12" t="str">
        <f t="shared" si="8"/>
        <v/>
      </c>
      <c r="C139" s="14"/>
      <c r="D139" s="14"/>
      <c r="E139" s="14"/>
      <c r="F139" s="98" t="str">
        <f t="shared" si="7"/>
        <v/>
      </c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2"/>
      <c r="BG139" s="18"/>
      <c r="BH139" s="18"/>
      <c r="BI139" s="18"/>
      <c r="BJ139" s="18"/>
      <c r="BK139" s="18"/>
      <c r="BL139" s="18"/>
    </row>
    <row r="140" spans="2:64" x14ac:dyDescent="0.2">
      <c r="B140" s="12" t="str">
        <f t="shared" si="8"/>
        <v/>
      </c>
      <c r="C140" s="14"/>
      <c r="D140" s="14"/>
      <c r="E140" s="14"/>
      <c r="F140" s="98" t="str">
        <f t="shared" si="7"/>
        <v/>
      </c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2"/>
      <c r="BG140" s="18"/>
      <c r="BH140" s="18"/>
      <c r="BI140" s="18"/>
      <c r="BJ140" s="18"/>
      <c r="BK140" s="18"/>
      <c r="BL140" s="18"/>
    </row>
    <row r="141" spans="2:64" x14ac:dyDescent="0.2">
      <c r="B141" s="12" t="str">
        <f t="shared" si="8"/>
        <v/>
      </c>
      <c r="C141" s="14"/>
      <c r="D141" s="14"/>
      <c r="E141" s="14"/>
      <c r="F141" s="98" t="str">
        <f t="shared" si="7"/>
        <v/>
      </c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2"/>
      <c r="BG141" s="18"/>
      <c r="BH141" s="18"/>
      <c r="BI141" s="18"/>
      <c r="BJ141" s="18"/>
      <c r="BK141" s="18"/>
      <c r="BL141" s="18"/>
    </row>
    <row r="142" spans="2:64" x14ac:dyDescent="0.2">
      <c r="B142" s="12" t="str">
        <f t="shared" si="8"/>
        <v/>
      </c>
      <c r="C142" s="14"/>
      <c r="D142" s="14"/>
      <c r="E142" s="14"/>
      <c r="F142" s="98" t="str">
        <f t="shared" si="7"/>
        <v/>
      </c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2"/>
      <c r="BG142" s="18"/>
      <c r="BH142" s="18"/>
      <c r="BI142" s="18"/>
      <c r="BJ142" s="18"/>
      <c r="BK142" s="18"/>
      <c r="BL142" s="18"/>
    </row>
    <row r="143" spans="2:64" x14ac:dyDescent="0.2">
      <c r="B143" s="12" t="str">
        <f t="shared" si="8"/>
        <v/>
      </c>
      <c r="C143" s="14"/>
      <c r="D143" s="14"/>
      <c r="E143" s="14"/>
      <c r="F143" s="98" t="str">
        <f t="shared" si="7"/>
        <v/>
      </c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2"/>
      <c r="BG143" s="18"/>
      <c r="BH143" s="18"/>
      <c r="BI143" s="18"/>
      <c r="BJ143" s="18"/>
      <c r="BK143" s="18"/>
      <c r="BL143" s="18"/>
    </row>
    <row r="144" spans="2:64" x14ac:dyDescent="0.2">
      <c r="B144" s="12" t="str">
        <f t="shared" si="8"/>
        <v/>
      </c>
      <c r="C144" s="14"/>
      <c r="D144" s="14"/>
      <c r="E144" s="14"/>
      <c r="F144" s="98" t="str">
        <f t="shared" si="7"/>
        <v/>
      </c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2"/>
      <c r="BG144" s="18"/>
      <c r="BH144" s="18"/>
      <c r="BI144" s="18"/>
      <c r="BJ144" s="18"/>
      <c r="BK144" s="18"/>
      <c r="BL144" s="18"/>
    </row>
    <row r="145" spans="2:64" x14ac:dyDescent="0.2">
      <c r="B145" s="12" t="str">
        <f t="shared" si="8"/>
        <v/>
      </c>
      <c r="C145" s="14"/>
      <c r="D145" s="14"/>
      <c r="E145" s="14"/>
      <c r="F145" s="98" t="str">
        <f t="shared" si="7"/>
        <v/>
      </c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2"/>
      <c r="BG145" s="18"/>
      <c r="BH145" s="18"/>
      <c r="BI145" s="18"/>
      <c r="BJ145" s="18"/>
      <c r="BK145" s="18"/>
      <c r="BL145" s="18"/>
    </row>
    <row r="146" spans="2:64" x14ac:dyDescent="0.2">
      <c r="B146" s="12" t="str">
        <f t="shared" si="8"/>
        <v/>
      </c>
      <c r="C146" s="14"/>
      <c r="D146" s="14"/>
      <c r="E146" s="14"/>
      <c r="F146" s="98" t="str">
        <f t="shared" si="7"/>
        <v/>
      </c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2"/>
      <c r="BG146" s="18"/>
      <c r="BH146" s="18"/>
      <c r="BI146" s="18"/>
      <c r="BJ146" s="18"/>
      <c r="BK146" s="18"/>
      <c r="BL146" s="18"/>
    </row>
    <row r="147" spans="2:64" x14ac:dyDescent="0.2">
      <c r="B147" s="12" t="str">
        <f t="shared" si="8"/>
        <v/>
      </c>
      <c r="C147" s="14"/>
      <c r="D147" s="14"/>
      <c r="E147" s="14"/>
      <c r="F147" s="98" t="str">
        <f t="shared" si="7"/>
        <v/>
      </c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2"/>
      <c r="BG147" s="18"/>
      <c r="BH147" s="18"/>
      <c r="BI147" s="18"/>
      <c r="BJ147" s="18"/>
      <c r="BK147" s="18"/>
      <c r="BL147" s="18"/>
    </row>
    <row r="148" spans="2:64" x14ac:dyDescent="0.2">
      <c r="B148" s="12" t="str">
        <f t="shared" si="8"/>
        <v/>
      </c>
      <c r="C148" s="14"/>
      <c r="D148" s="14"/>
      <c r="E148" s="14"/>
      <c r="F148" s="98" t="str">
        <f t="shared" si="7"/>
        <v/>
      </c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2"/>
      <c r="BG148" s="18"/>
      <c r="BH148" s="18"/>
      <c r="BI148" s="18"/>
      <c r="BJ148" s="18"/>
      <c r="BK148" s="18"/>
      <c r="BL148" s="18"/>
    </row>
    <row r="149" spans="2:64" x14ac:dyDescent="0.2">
      <c r="B149" s="12" t="str">
        <f t="shared" si="8"/>
        <v/>
      </c>
      <c r="C149" s="14"/>
      <c r="D149" s="14"/>
      <c r="E149" s="14"/>
      <c r="F149" s="98" t="str">
        <f t="shared" si="7"/>
        <v/>
      </c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2"/>
      <c r="BG149" s="18"/>
      <c r="BH149" s="18"/>
      <c r="BI149" s="18"/>
      <c r="BJ149" s="18"/>
      <c r="BK149" s="18"/>
      <c r="BL149" s="18"/>
    </row>
    <row r="150" spans="2:64" x14ac:dyDescent="0.2">
      <c r="B150" s="12" t="str">
        <f t="shared" si="8"/>
        <v/>
      </c>
      <c r="C150" s="14"/>
      <c r="D150" s="14"/>
      <c r="E150" s="14"/>
      <c r="F150" s="98" t="str">
        <f t="shared" si="7"/>
        <v/>
      </c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2"/>
      <c r="BG150" s="18"/>
      <c r="BH150" s="18"/>
      <c r="BI150" s="18"/>
      <c r="BJ150" s="18"/>
      <c r="BK150" s="18"/>
      <c r="BL150" s="18"/>
    </row>
    <row r="151" spans="2:64" x14ac:dyDescent="0.2">
      <c r="B151" s="12" t="str">
        <f t="shared" si="8"/>
        <v/>
      </c>
      <c r="C151" s="14"/>
      <c r="D151" s="14"/>
      <c r="E151" s="14"/>
      <c r="F151" s="98" t="str">
        <f t="shared" si="7"/>
        <v/>
      </c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2"/>
      <c r="BG151" s="18"/>
      <c r="BH151" s="18"/>
      <c r="BI151" s="18"/>
      <c r="BJ151" s="18"/>
      <c r="BK151" s="18"/>
      <c r="BL151" s="18"/>
    </row>
    <row r="152" spans="2:64" x14ac:dyDescent="0.2">
      <c r="B152" s="12" t="str">
        <f t="shared" si="8"/>
        <v/>
      </c>
      <c r="C152" s="14"/>
      <c r="D152" s="14"/>
      <c r="E152" s="14"/>
      <c r="F152" s="98" t="str">
        <f t="shared" si="7"/>
        <v/>
      </c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2"/>
      <c r="BG152" s="18"/>
      <c r="BH152" s="18"/>
      <c r="BI152" s="18"/>
      <c r="BJ152" s="18"/>
      <c r="BK152" s="18"/>
      <c r="BL152" s="18"/>
    </row>
    <row r="153" spans="2:64" x14ac:dyDescent="0.2">
      <c r="B153" s="12" t="str">
        <f t="shared" si="8"/>
        <v/>
      </c>
      <c r="C153" s="14"/>
      <c r="D153" s="14"/>
      <c r="E153" s="14"/>
      <c r="F153" s="98" t="str">
        <f t="shared" si="7"/>
        <v/>
      </c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2"/>
      <c r="BG153" s="18"/>
      <c r="BH153" s="18"/>
      <c r="BI153" s="18"/>
      <c r="BJ153" s="18"/>
      <c r="BK153" s="18"/>
      <c r="BL153" s="18"/>
    </row>
    <row r="154" spans="2:64" x14ac:dyDescent="0.2">
      <c r="B154" s="12" t="str">
        <f t="shared" si="8"/>
        <v/>
      </c>
      <c r="C154" s="14"/>
      <c r="D154" s="14"/>
      <c r="E154" s="14"/>
      <c r="F154" s="98" t="str">
        <f t="shared" si="7"/>
        <v/>
      </c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2"/>
      <c r="BG154" s="18"/>
      <c r="BH154" s="18"/>
      <c r="BI154" s="18"/>
      <c r="BJ154" s="18"/>
      <c r="BK154" s="18"/>
      <c r="BL154" s="18"/>
    </row>
    <row r="155" spans="2:64" x14ac:dyDescent="0.2">
      <c r="B155" s="12" t="str">
        <f t="shared" si="8"/>
        <v/>
      </c>
      <c r="C155" s="14"/>
      <c r="D155" s="14"/>
      <c r="E155" s="14"/>
      <c r="F155" s="98" t="str">
        <f t="shared" si="7"/>
        <v/>
      </c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2"/>
      <c r="BG155" s="18"/>
      <c r="BH155" s="18"/>
      <c r="BI155" s="18"/>
      <c r="BJ155" s="18"/>
      <c r="BK155" s="18"/>
      <c r="BL155" s="18"/>
    </row>
    <row r="156" spans="2:64" x14ac:dyDescent="0.2">
      <c r="B156" s="12" t="str">
        <f t="shared" si="8"/>
        <v/>
      </c>
      <c r="C156" s="14"/>
      <c r="D156" s="14"/>
      <c r="E156" s="14"/>
      <c r="F156" s="98" t="str">
        <f t="shared" si="7"/>
        <v/>
      </c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2"/>
      <c r="BG156" s="18"/>
      <c r="BH156" s="18"/>
      <c r="BI156" s="18"/>
      <c r="BJ156" s="18"/>
      <c r="BK156" s="18"/>
      <c r="BL156" s="18"/>
    </row>
    <row r="157" spans="2:64" x14ac:dyDescent="0.2">
      <c r="B157" s="12" t="str">
        <f t="shared" si="8"/>
        <v/>
      </c>
      <c r="C157" s="14"/>
      <c r="D157" s="14"/>
      <c r="E157" s="14"/>
      <c r="F157" s="98" t="str">
        <f t="shared" si="7"/>
        <v/>
      </c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2"/>
      <c r="BG157" s="18"/>
      <c r="BH157" s="18"/>
      <c r="BI157" s="18"/>
      <c r="BJ157" s="18"/>
      <c r="BK157" s="18"/>
      <c r="BL157" s="18"/>
    </row>
    <row r="158" spans="2:64" x14ac:dyDescent="0.2">
      <c r="B158" s="12" t="str">
        <f t="shared" si="8"/>
        <v/>
      </c>
      <c r="C158" s="14"/>
      <c r="D158" s="14"/>
      <c r="E158" s="14"/>
      <c r="F158" s="98" t="str">
        <f t="shared" si="7"/>
        <v/>
      </c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2"/>
      <c r="BG158" s="18"/>
      <c r="BH158" s="18"/>
      <c r="BI158" s="18"/>
      <c r="BJ158" s="18"/>
      <c r="BK158" s="18"/>
      <c r="BL158" s="18"/>
    </row>
    <row r="159" spans="2:64" x14ac:dyDescent="0.2">
      <c r="B159" s="12" t="str">
        <f t="shared" si="8"/>
        <v/>
      </c>
      <c r="C159" s="14"/>
      <c r="D159" s="14"/>
      <c r="E159" s="14"/>
      <c r="F159" s="98" t="str">
        <f t="shared" si="7"/>
        <v/>
      </c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2"/>
      <c r="BG159" s="18"/>
      <c r="BH159" s="18"/>
      <c r="BI159" s="18"/>
      <c r="BJ159" s="18"/>
      <c r="BK159" s="18"/>
      <c r="BL159" s="18"/>
    </row>
    <row r="160" spans="2:64" x14ac:dyDescent="0.2">
      <c r="B160" s="12" t="str">
        <f t="shared" si="8"/>
        <v/>
      </c>
      <c r="C160" s="14"/>
      <c r="D160" s="14"/>
      <c r="E160" s="14"/>
      <c r="F160" s="98" t="str">
        <f t="shared" si="7"/>
        <v/>
      </c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2"/>
      <c r="BG160" s="18"/>
      <c r="BH160" s="18"/>
      <c r="BI160" s="18"/>
      <c r="BJ160" s="18"/>
      <c r="BK160" s="18"/>
      <c r="BL160" s="18"/>
    </row>
    <row r="161" spans="2:64" x14ac:dyDescent="0.2">
      <c r="B161" s="12" t="str">
        <f t="shared" si="8"/>
        <v/>
      </c>
      <c r="C161" s="14"/>
      <c r="D161" s="14"/>
      <c r="E161" s="14"/>
      <c r="F161" s="98" t="str">
        <f t="shared" si="7"/>
        <v/>
      </c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2"/>
      <c r="BG161" s="18"/>
      <c r="BH161" s="18"/>
      <c r="BI161" s="18"/>
      <c r="BJ161" s="18"/>
      <c r="BK161" s="18"/>
      <c r="BL161" s="18"/>
    </row>
    <row r="162" spans="2:64" x14ac:dyDescent="0.2">
      <c r="B162" s="12" t="str">
        <f t="shared" si="8"/>
        <v/>
      </c>
      <c r="C162" s="14"/>
      <c r="D162" s="14"/>
      <c r="E162" s="14"/>
      <c r="F162" s="98" t="str">
        <f t="shared" si="7"/>
        <v/>
      </c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2"/>
      <c r="BG162" s="18"/>
      <c r="BH162" s="18"/>
      <c r="BI162" s="18"/>
      <c r="BJ162" s="18"/>
      <c r="BK162" s="18"/>
      <c r="BL162" s="18"/>
    </row>
    <row r="163" spans="2:64" x14ac:dyDescent="0.2">
      <c r="B163" s="12" t="str">
        <f t="shared" si="8"/>
        <v/>
      </c>
      <c r="C163" s="14"/>
      <c r="D163" s="14"/>
      <c r="E163" s="14"/>
      <c r="F163" s="98" t="str">
        <f t="shared" si="7"/>
        <v/>
      </c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2"/>
      <c r="BG163" s="18"/>
      <c r="BH163" s="18"/>
      <c r="BI163" s="18"/>
      <c r="BJ163" s="18"/>
      <c r="BK163" s="18"/>
      <c r="BL163" s="18"/>
    </row>
    <row r="164" spans="2:64" x14ac:dyDescent="0.2">
      <c r="B164" s="12" t="str">
        <f t="shared" si="8"/>
        <v/>
      </c>
      <c r="C164" s="14"/>
      <c r="D164" s="14"/>
      <c r="E164" s="14"/>
      <c r="F164" s="98" t="str">
        <f t="shared" si="7"/>
        <v/>
      </c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2"/>
      <c r="BG164" s="18"/>
      <c r="BH164" s="18"/>
      <c r="BI164" s="18"/>
      <c r="BJ164" s="18"/>
      <c r="BK164" s="18"/>
      <c r="BL164" s="18"/>
    </row>
    <row r="165" spans="2:64" x14ac:dyDescent="0.2">
      <c r="B165" s="12" t="str">
        <f t="shared" si="8"/>
        <v/>
      </c>
      <c r="C165" s="14"/>
      <c r="D165" s="14"/>
      <c r="E165" s="14"/>
      <c r="F165" s="98" t="str">
        <f t="shared" si="7"/>
        <v/>
      </c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2"/>
      <c r="BG165" s="18"/>
      <c r="BH165" s="18"/>
      <c r="BI165" s="18"/>
      <c r="BJ165" s="18"/>
      <c r="BK165" s="18"/>
      <c r="BL165" s="18"/>
    </row>
    <row r="166" spans="2:64" x14ac:dyDescent="0.2">
      <c r="B166" s="12" t="str">
        <f t="shared" si="8"/>
        <v/>
      </c>
      <c r="C166" s="14"/>
      <c r="D166" s="14"/>
      <c r="E166" s="14"/>
      <c r="F166" s="98" t="str">
        <f t="shared" si="7"/>
        <v/>
      </c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2"/>
      <c r="BG166" s="18"/>
      <c r="BH166" s="18"/>
      <c r="BI166" s="18"/>
      <c r="BJ166" s="18"/>
      <c r="BK166" s="18"/>
      <c r="BL166" s="18"/>
    </row>
    <row r="167" spans="2:64" x14ac:dyDescent="0.2">
      <c r="B167" s="12" t="str">
        <f t="shared" si="8"/>
        <v/>
      </c>
      <c r="C167" s="14"/>
      <c r="D167" s="14"/>
      <c r="E167" s="14"/>
      <c r="F167" s="98" t="str">
        <f t="shared" si="7"/>
        <v/>
      </c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2"/>
      <c r="BG167" s="18"/>
      <c r="BH167" s="18"/>
      <c r="BI167" s="18"/>
      <c r="BJ167" s="18"/>
      <c r="BK167" s="18"/>
      <c r="BL167" s="18"/>
    </row>
    <row r="168" spans="2:64" x14ac:dyDescent="0.2">
      <c r="B168" s="12" t="str">
        <f t="shared" si="8"/>
        <v/>
      </c>
      <c r="C168" s="14"/>
      <c r="D168" s="14"/>
      <c r="E168" s="14"/>
      <c r="F168" s="98" t="str">
        <f t="shared" si="7"/>
        <v/>
      </c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2"/>
      <c r="BG168" s="18"/>
      <c r="BH168" s="18"/>
      <c r="BI168" s="18"/>
      <c r="BJ168" s="18"/>
      <c r="BK168" s="18"/>
      <c r="BL168" s="18"/>
    </row>
    <row r="169" spans="2:64" x14ac:dyDescent="0.2">
      <c r="B169" s="12" t="str">
        <f t="shared" si="8"/>
        <v/>
      </c>
      <c r="C169" s="14"/>
      <c r="D169" s="14"/>
      <c r="E169" s="14"/>
      <c r="F169" s="98" t="str">
        <f t="shared" si="7"/>
        <v/>
      </c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2"/>
      <c r="BG169" s="18"/>
      <c r="BH169" s="18"/>
      <c r="BI169" s="18"/>
      <c r="BJ169" s="18"/>
      <c r="BK169" s="18"/>
      <c r="BL169" s="18"/>
    </row>
    <row r="170" spans="2:64" x14ac:dyDescent="0.2">
      <c r="B170" s="12" t="str">
        <f t="shared" si="8"/>
        <v/>
      </c>
      <c r="C170" s="14"/>
      <c r="D170" s="14"/>
      <c r="E170" s="14"/>
      <c r="F170" s="98" t="str">
        <f t="shared" si="7"/>
        <v/>
      </c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2"/>
      <c r="BG170" s="18"/>
      <c r="BH170" s="18"/>
      <c r="BI170" s="18"/>
      <c r="BJ170" s="18"/>
      <c r="BK170" s="18"/>
      <c r="BL170" s="18"/>
    </row>
    <row r="171" spans="2:64" x14ac:dyDescent="0.2">
      <c r="B171" s="12" t="str">
        <f t="shared" si="8"/>
        <v/>
      </c>
      <c r="C171" s="14"/>
      <c r="D171" s="14"/>
      <c r="E171" s="14"/>
      <c r="F171" s="98" t="str">
        <f t="shared" si="7"/>
        <v/>
      </c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2"/>
      <c r="BG171" s="18"/>
      <c r="BH171" s="18"/>
      <c r="BI171" s="18"/>
      <c r="BJ171" s="18"/>
      <c r="BK171" s="18"/>
      <c r="BL171" s="18"/>
    </row>
    <row r="172" spans="2:64" x14ac:dyDescent="0.2">
      <c r="B172" s="12" t="str">
        <f t="shared" si="8"/>
        <v/>
      </c>
      <c r="C172" s="14"/>
      <c r="D172" s="14"/>
      <c r="E172" s="14"/>
      <c r="F172" s="98" t="str">
        <f t="shared" si="7"/>
        <v/>
      </c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2"/>
      <c r="BG172" s="18"/>
      <c r="BH172" s="18"/>
      <c r="BI172" s="18"/>
      <c r="BJ172" s="18"/>
      <c r="BK172" s="18"/>
      <c r="BL172" s="18"/>
    </row>
    <row r="173" spans="2:64" x14ac:dyDescent="0.2">
      <c r="B173" s="12" t="str">
        <f t="shared" si="8"/>
        <v/>
      </c>
      <c r="C173" s="14"/>
      <c r="D173" s="14"/>
      <c r="E173" s="14"/>
      <c r="F173" s="98" t="str">
        <f t="shared" si="7"/>
        <v/>
      </c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2"/>
      <c r="BG173" s="18"/>
      <c r="BH173" s="18"/>
      <c r="BI173" s="18"/>
      <c r="BJ173" s="18"/>
      <c r="BK173" s="18"/>
      <c r="BL173" s="18"/>
    </row>
    <row r="174" spans="2:64" x14ac:dyDescent="0.2">
      <c r="B174" s="12" t="str">
        <f t="shared" si="8"/>
        <v/>
      </c>
      <c r="C174" s="14"/>
      <c r="D174" s="14"/>
      <c r="E174" s="14"/>
      <c r="F174" s="98" t="str">
        <f t="shared" si="7"/>
        <v/>
      </c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2"/>
      <c r="BG174" s="18"/>
      <c r="BH174" s="18"/>
      <c r="BI174" s="18"/>
      <c r="BJ174" s="18"/>
      <c r="BK174" s="18"/>
      <c r="BL174" s="18"/>
    </row>
    <row r="175" spans="2:64" x14ac:dyDescent="0.2">
      <c r="B175" s="12" t="str">
        <f t="shared" si="8"/>
        <v/>
      </c>
      <c r="C175" s="14"/>
      <c r="D175" s="14"/>
      <c r="E175" s="14"/>
      <c r="F175" s="98" t="str">
        <f t="shared" si="7"/>
        <v/>
      </c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2"/>
      <c r="BG175" s="18"/>
      <c r="BH175" s="18"/>
      <c r="BI175" s="18"/>
      <c r="BJ175" s="18"/>
      <c r="BK175" s="18"/>
      <c r="BL175" s="18"/>
    </row>
    <row r="176" spans="2:64" x14ac:dyDescent="0.2">
      <c r="B176" s="12" t="str">
        <f t="shared" si="8"/>
        <v/>
      </c>
      <c r="C176" s="14"/>
      <c r="D176" s="14"/>
      <c r="E176" s="14"/>
      <c r="F176" s="98" t="str">
        <f t="shared" si="7"/>
        <v/>
      </c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2"/>
      <c r="BG176" s="18"/>
      <c r="BH176" s="18"/>
      <c r="BI176" s="18"/>
      <c r="BJ176" s="18"/>
      <c r="BK176" s="18"/>
      <c r="BL176" s="18"/>
    </row>
    <row r="177" spans="2:64" x14ac:dyDescent="0.2">
      <c r="B177" s="12" t="str">
        <f t="shared" si="8"/>
        <v/>
      </c>
      <c r="C177" s="14"/>
      <c r="D177" s="14"/>
      <c r="E177" s="14"/>
      <c r="F177" s="98" t="str">
        <f t="shared" si="7"/>
        <v/>
      </c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2"/>
      <c r="BG177" s="18"/>
      <c r="BH177" s="18"/>
      <c r="BI177" s="18"/>
      <c r="BJ177" s="18"/>
      <c r="BK177" s="18"/>
      <c r="BL177" s="18"/>
    </row>
    <row r="178" spans="2:64" x14ac:dyDescent="0.2">
      <c r="B178" s="12" t="str">
        <f t="shared" si="8"/>
        <v/>
      </c>
      <c r="C178" s="14"/>
      <c r="D178" s="14"/>
      <c r="E178" s="14"/>
      <c r="F178" s="98" t="str">
        <f t="shared" si="7"/>
        <v/>
      </c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2"/>
      <c r="BG178" s="18"/>
      <c r="BH178" s="18"/>
      <c r="BI178" s="18"/>
      <c r="BJ178" s="18"/>
      <c r="BK178" s="18"/>
      <c r="BL178" s="18"/>
    </row>
    <row r="179" spans="2:64" x14ac:dyDescent="0.2">
      <c r="B179" s="12" t="str">
        <f t="shared" si="8"/>
        <v/>
      </c>
      <c r="C179" s="14"/>
      <c r="D179" s="14"/>
      <c r="E179" s="14"/>
      <c r="F179" s="98" t="str">
        <f t="shared" si="7"/>
        <v/>
      </c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2"/>
      <c r="BG179" s="18"/>
      <c r="BH179" s="18"/>
      <c r="BI179" s="18"/>
      <c r="BJ179" s="18"/>
      <c r="BK179" s="18"/>
      <c r="BL179" s="18"/>
    </row>
    <row r="180" spans="2:64" x14ac:dyDescent="0.2">
      <c r="B180" s="12" t="str">
        <f t="shared" si="8"/>
        <v/>
      </c>
      <c r="C180" s="14"/>
      <c r="D180" s="14"/>
      <c r="E180" s="14"/>
      <c r="F180" s="98" t="str">
        <f t="shared" si="7"/>
        <v/>
      </c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2"/>
      <c r="BG180" s="18"/>
      <c r="BH180" s="18"/>
      <c r="BI180" s="18"/>
      <c r="BJ180" s="18"/>
      <c r="BK180" s="18"/>
      <c r="BL180" s="18"/>
    </row>
    <row r="181" spans="2:64" x14ac:dyDescent="0.2">
      <c r="B181" s="12" t="str">
        <f t="shared" si="8"/>
        <v/>
      </c>
      <c r="C181" s="14"/>
      <c r="D181" s="14"/>
      <c r="E181" s="14"/>
      <c r="F181" s="98" t="str">
        <f t="shared" si="7"/>
        <v/>
      </c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2"/>
      <c r="BG181" s="18"/>
      <c r="BH181" s="18"/>
      <c r="BI181" s="18"/>
      <c r="BJ181" s="18"/>
      <c r="BK181" s="18"/>
      <c r="BL181" s="18"/>
    </row>
    <row r="182" spans="2:64" x14ac:dyDescent="0.2">
      <c r="B182" s="12" t="str">
        <f t="shared" si="8"/>
        <v/>
      </c>
      <c r="C182" s="14"/>
      <c r="D182" s="14"/>
      <c r="E182" s="14"/>
      <c r="F182" s="98" t="str">
        <f t="shared" si="7"/>
        <v/>
      </c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2"/>
      <c r="BG182" s="18"/>
      <c r="BH182" s="18"/>
      <c r="BI182" s="18"/>
      <c r="BJ182" s="18"/>
      <c r="BK182" s="18"/>
      <c r="BL182" s="18"/>
    </row>
    <row r="183" spans="2:64" x14ac:dyDescent="0.2">
      <c r="B183" s="12" t="str">
        <f t="shared" si="8"/>
        <v/>
      </c>
      <c r="C183" s="14"/>
      <c r="D183" s="14"/>
      <c r="E183" s="14"/>
      <c r="F183" s="98" t="str">
        <f t="shared" si="7"/>
        <v/>
      </c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2"/>
      <c r="BG183" s="18"/>
      <c r="BH183" s="18"/>
      <c r="BI183" s="18"/>
      <c r="BJ183" s="18"/>
      <c r="BK183" s="18"/>
      <c r="BL183" s="18"/>
    </row>
    <row r="184" spans="2:64" x14ac:dyDescent="0.2">
      <c r="B184" s="12" t="str">
        <f t="shared" si="8"/>
        <v/>
      </c>
      <c r="C184" s="14"/>
      <c r="D184" s="14"/>
      <c r="E184" s="14"/>
      <c r="F184" s="98" t="str">
        <f t="shared" si="7"/>
        <v/>
      </c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2"/>
      <c r="BG184" s="18"/>
      <c r="BH184" s="18"/>
      <c r="BI184" s="18"/>
      <c r="BJ184" s="18"/>
      <c r="BK184" s="18"/>
      <c r="BL184" s="18"/>
    </row>
    <row r="185" spans="2:64" x14ac:dyDescent="0.2">
      <c r="B185" s="12" t="str">
        <f t="shared" si="8"/>
        <v/>
      </c>
      <c r="C185" s="14"/>
      <c r="D185" s="14"/>
      <c r="E185" s="14"/>
      <c r="F185" s="98" t="str">
        <f t="shared" si="7"/>
        <v/>
      </c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2"/>
      <c r="BG185" s="18"/>
      <c r="BH185" s="18"/>
      <c r="BI185" s="18"/>
      <c r="BJ185" s="18"/>
      <c r="BK185" s="18"/>
      <c r="BL185" s="18"/>
    </row>
    <row r="186" spans="2:64" x14ac:dyDescent="0.2">
      <c r="B186" s="12" t="str">
        <f t="shared" si="8"/>
        <v/>
      </c>
      <c r="C186" s="14"/>
      <c r="D186" s="14"/>
      <c r="E186" s="14"/>
      <c r="F186" s="98" t="str">
        <f t="shared" si="7"/>
        <v/>
      </c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2"/>
      <c r="BG186" s="18"/>
      <c r="BH186" s="18"/>
      <c r="BI186" s="18"/>
      <c r="BJ186" s="18"/>
      <c r="BK186" s="18"/>
      <c r="BL186" s="18"/>
    </row>
    <row r="187" spans="2:64" x14ac:dyDescent="0.2">
      <c r="B187" s="12" t="str">
        <f t="shared" si="8"/>
        <v/>
      </c>
      <c r="C187" s="14"/>
      <c r="D187" s="14"/>
      <c r="E187" s="14"/>
      <c r="F187" s="98" t="str">
        <f t="shared" si="7"/>
        <v/>
      </c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2"/>
      <c r="BG187" s="18"/>
      <c r="BH187" s="18"/>
      <c r="BI187" s="18"/>
      <c r="BJ187" s="18"/>
      <c r="BK187" s="18"/>
      <c r="BL187" s="18"/>
    </row>
    <row r="188" spans="2:64" x14ac:dyDescent="0.2">
      <c r="B188" s="12" t="str">
        <f t="shared" si="8"/>
        <v/>
      </c>
      <c r="C188" s="14"/>
      <c r="D188" s="14"/>
      <c r="E188" s="14"/>
      <c r="F188" s="98" t="str">
        <f t="shared" si="7"/>
        <v/>
      </c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2"/>
      <c r="BG188" s="18"/>
      <c r="BH188" s="18"/>
      <c r="BI188" s="18"/>
      <c r="BJ188" s="18"/>
      <c r="BK188" s="18"/>
      <c r="BL188" s="18"/>
    </row>
    <row r="189" spans="2:64" x14ac:dyDescent="0.2">
      <c r="B189" s="12" t="str">
        <f t="shared" si="8"/>
        <v/>
      </c>
      <c r="C189" s="14"/>
      <c r="D189" s="14"/>
      <c r="E189" s="14"/>
      <c r="F189" s="98" t="str">
        <f t="shared" si="7"/>
        <v/>
      </c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2"/>
      <c r="BG189" s="18"/>
      <c r="BH189" s="18"/>
      <c r="BI189" s="18"/>
      <c r="BJ189" s="18"/>
      <c r="BK189" s="18"/>
      <c r="BL189" s="18"/>
    </row>
    <row r="190" spans="2:64" x14ac:dyDescent="0.2">
      <c r="B190" s="12" t="str">
        <f t="shared" si="8"/>
        <v/>
      </c>
      <c r="C190" s="14"/>
      <c r="D190" s="14"/>
      <c r="E190" s="14"/>
      <c r="F190" s="98" t="str">
        <f t="shared" si="7"/>
        <v/>
      </c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2"/>
      <c r="BG190" s="18"/>
      <c r="BH190" s="18"/>
      <c r="BI190" s="18"/>
      <c r="BJ190" s="18"/>
      <c r="BK190" s="18"/>
      <c r="BL190" s="18"/>
    </row>
    <row r="191" spans="2:64" x14ac:dyDescent="0.2">
      <c r="B191" s="12" t="str">
        <f t="shared" si="8"/>
        <v/>
      </c>
      <c r="C191" s="14"/>
      <c r="D191" s="14"/>
      <c r="E191" s="14"/>
      <c r="F191" s="98" t="str">
        <f t="shared" si="7"/>
        <v/>
      </c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2"/>
      <c r="BG191" s="18"/>
      <c r="BH191" s="18"/>
      <c r="BI191" s="18"/>
      <c r="BJ191" s="18"/>
      <c r="BK191" s="18"/>
      <c r="BL191" s="18"/>
    </row>
    <row r="192" spans="2:64" x14ac:dyDescent="0.2">
      <c r="B192" s="12" t="str">
        <f t="shared" si="8"/>
        <v/>
      </c>
      <c r="C192" s="14"/>
      <c r="D192" s="14"/>
      <c r="E192" s="14"/>
      <c r="F192" s="98" t="str">
        <f t="shared" si="7"/>
        <v/>
      </c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2"/>
      <c r="BG192" s="18"/>
      <c r="BH192" s="18"/>
      <c r="BI192" s="18"/>
      <c r="BJ192" s="18"/>
      <c r="BK192" s="18"/>
      <c r="BL192" s="18"/>
    </row>
    <row r="193" spans="2:64" x14ac:dyDescent="0.2">
      <c r="B193" s="12" t="str">
        <f t="shared" si="8"/>
        <v/>
      </c>
      <c r="C193" s="14"/>
      <c r="D193" s="14"/>
      <c r="E193" s="14"/>
      <c r="F193" s="98" t="str">
        <f t="shared" si="7"/>
        <v/>
      </c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2"/>
      <c r="BG193" s="18"/>
      <c r="BH193" s="18"/>
      <c r="BI193" s="18"/>
      <c r="BJ193" s="18"/>
      <c r="BK193" s="18"/>
      <c r="BL193" s="18"/>
    </row>
    <row r="194" spans="2:64" x14ac:dyDescent="0.2">
      <c r="B194" s="12" t="str">
        <f t="shared" si="8"/>
        <v/>
      </c>
      <c r="C194" s="14"/>
      <c r="D194" s="14"/>
      <c r="E194" s="14"/>
      <c r="F194" s="98" t="str">
        <f t="shared" si="7"/>
        <v/>
      </c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2"/>
      <c r="BG194" s="18"/>
      <c r="BH194" s="18"/>
      <c r="BI194" s="18"/>
      <c r="BJ194" s="18"/>
      <c r="BK194" s="18"/>
      <c r="BL194" s="18"/>
    </row>
    <row r="195" spans="2:64" x14ac:dyDescent="0.2">
      <c r="B195" s="12" t="str">
        <f t="shared" si="8"/>
        <v/>
      </c>
      <c r="C195" s="14"/>
      <c r="D195" s="14"/>
      <c r="E195" s="14"/>
      <c r="F195" s="98" t="str">
        <f t="shared" si="7"/>
        <v/>
      </c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2"/>
      <c r="BG195" s="18"/>
      <c r="BH195" s="18"/>
      <c r="BI195" s="18"/>
      <c r="BJ195" s="18"/>
      <c r="BK195" s="18"/>
      <c r="BL195" s="18"/>
    </row>
    <row r="196" spans="2:64" x14ac:dyDescent="0.2">
      <c r="B196" s="12" t="str">
        <f t="shared" si="8"/>
        <v/>
      </c>
      <c r="C196" s="14"/>
      <c r="D196" s="14"/>
      <c r="E196" s="14"/>
      <c r="F196" s="98" t="str">
        <f t="shared" si="7"/>
        <v/>
      </c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2"/>
      <c r="BG196" s="18"/>
      <c r="BH196" s="18"/>
      <c r="BI196" s="18"/>
      <c r="BJ196" s="18"/>
      <c r="BK196" s="18"/>
      <c r="BL196" s="18"/>
    </row>
    <row r="197" spans="2:64" x14ac:dyDescent="0.2">
      <c r="B197" s="12" t="str">
        <f t="shared" si="8"/>
        <v/>
      </c>
      <c r="C197" s="14"/>
      <c r="D197" s="14"/>
      <c r="E197" s="14"/>
      <c r="F197" s="98" t="str">
        <f t="shared" si="7"/>
        <v/>
      </c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2"/>
      <c r="BG197" s="18"/>
      <c r="BH197" s="18"/>
      <c r="BI197" s="18"/>
      <c r="BJ197" s="18"/>
      <c r="BK197" s="18"/>
      <c r="BL197" s="18"/>
    </row>
    <row r="198" spans="2:64" x14ac:dyDescent="0.2">
      <c r="B198" s="12" t="str">
        <f t="shared" si="8"/>
        <v/>
      </c>
      <c r="C198" s="14"/>
      <c r="D198" s="14"/>
      <c r="E198" s="14"/>
      <c r="F198" s="98" t="str">
        <f t="shared" si="7"/>
        <v/>
      </c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2"/>
      <c r="BG198" s="18"/>
      <c r="BH198" s="18"/>
      <c r="BI198" s="18"/>
      <c r="BJ198" s="18"/>
      <c r="BK198" s="18"/>
      <c r="BL198" s="18"/>
    </row>
    <row r="199" spans="2:64" x14ac:dyDescent="0.2">
      <c r="B199" s="12" t="str">
        <f t="shared" si="8"/>
        <v/>
      </c>
      <c r="C199" s="14"/>
      <c r="D199" s="14"/>
      <c r="E199" s="14"/>
      <c r="F199" s="98" t="str">
        <f t="shared" ref="F199:F262" si="9">IF(C199&lt;&gt;"",SUM(G199:BF199),"")</f>
        <v/>
      </c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2"/>
      <c r="BG199" s="18"/>
      <c r="BH199" s="18"/>
      <c r="BI199" s="18"/>
      <c r="BJ199" s="18"/>
      <c r="BK199" s="18"/>
      <c r="BL199" s="18"/>
    </row>
    <row r="200" spans="2:64" x14ac:dyDescent="0.2">
      <c r="B200" s="12" t="str">
        <f t="shared" ref="B200:B263" si="10">IF(C200&lt;&gt;"",B199+1,"")</f>
        <v/>
      </c>
      <c r="C200" s="14"/>
      <c r="D200" s="14"/>
      <c r="E200" s="14"/>
      <c r="F200" s="98" t="str">
        <f t="shared" si="9"/>
        <v/>
      </c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2"/>
      <c r="BG200" s="18"/>
      <c r="BH200" s="18"/>
      <c r="BI200" s="18"/>
      <c r="BJ200" s="18"/>
      <c r="BK200" s="18"/>
      <c r="BL200" s="18"/>
    </row>
    <row r="201" spans="2:64" x14ac:dyDescent="0.2">
      <c r="B201" s="12" t="str">
        <f t="shared" si="10"/>
        <v/>
      </c>
      <c r="C201" s="14"/>
      <c r="D201" s="14"/>
      <c r="E201" s="14"/>
      <c r="F201" s="98" t="str">
        <f t="shared" si="9"/>
        <v/>
      </c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2"/>
      <c r="BG201" s="18"/>
      <c r="BH201" s="18"/>
      <c r="BI201" s="18"/>
      <c r="BJ201" s="18"/>
      <c r="BK201" s="18"/>
      <c r="BL201" s="18"/>
    </row>
    <row r="202" spans="2:64" x14ac:dyDescent="0.2">
      <c r="B202" s="12" t="str">
        <f t="shared" si="10"/>
        <v/>
      </c>
      <c r="C202" s="14"/>
      <c r="D202" s="14"/>
      <c r="E202" s="14"/>
      <c r="F202" s="98" t="str">
        <f t="shared" si="9"/>
        <v/>
      </c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2"/>
      <c r="BG202" s="18"/>
      <c r="BH202" s="18"/>
      <c r="BI202" s="18"/>
      <c r="BJ202" s="18"/>
      <c r="BK202" s="18"/>
      <c r="BL202" s="18"/>
    </row>
    <row r="203" spans="2:64" x14ac:dyDescent="0.2">
      <c r="B203" s="12" t="str">
        <f t="shared" si="10"/>
        <v/>
      </c>
      <c r="C203" s="14"/>
      <c r="D203" s="14"/>
      <c r="E203" s="14"/>
      <c r="F203" s="98" t="str">
        <f t="shared" si="9"/>
        <v/>
      </c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2"/>
      <c r="BG203" s="18"/>
      <c r="BH203" s="18"/>
      <c r="BI203" s="18"/>
      <c r="BJ203" s="18"/>
      <c r="BK203" s="18"/>
      <c r="BL203" s="18"/>
    </row>
    <row r="204" spans="2:64" x14ac:dyDescent="0.2">
      <c r="B204" s="12" t="str">
        <f t="shared" si="10"/>
        <v/>
      </c>
      <c r="C204" s="14"/>
      <c r="D204" s="14"/>
      <c r="E204" s="14"/>
      <c r="F204" s="98" t="str">
        <f t="shared" si="9"/>
        <v/>
      </c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2"/>
      <c r="BG204" s="18"/>
      <c r="BH204" s="18"/>
      <c r="BI204" s="18"/>
      <c r="BJ204" s="18"/>
      <c r="BK204" s="18"/>
      <c r="BL204" s="18"/>
    </row>
    <row r="205" spans="2:64" x14ac:dyDescent="0.2">
      <c r="B205" s="12" t="str">
        <f t="shared" si="10"/>
        <v/>
      </c>
      <c r="C205" s="14"/>
      <c r="D205" s="14"/>
      <c r="E205" s="14"/>
      <c r="F205" s="98" t="str">
        <f t="shared" si="9"/>
        <v/>
      </c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2"/>
      <c r="BG205" s="18"/>
      <c r="BH205" s="18"/>
      <c r="BI205" s="18"/>
      <c r="BJ205" s="18"/>
      <c r="BK205" s="18"/>
      <c r="BL205" s="18"/>
    </row>
    <row r="206" spans="2:64" x14ac:dyDescent="0.2">
      <c r="B206" s="12" t="str">
        <f t="shared" si="10"/>
        <v/>
      </c>
      <c r="C206" s="14"/>
      <c r="D206" s="14"/>
      <c r="E206" s="14"/>
      <c r="F206" s="98" t="str">
        <f t="shared" si="9"/>
        <v/>
      </c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2"/>
      <c r="BG206" s="18"/>
      <c r="BH206" s="18"/>
      <c r="BI206" s="18"/>
      <c r="BJ206" s="18"/>
      <c r="BK206" s="18"/>
      <c r="BL206" s="18"/>
    </row>
    <row r="207" spans="2:64" x14ac:dyDescent="0.2">
      <c r="B207" s="12" t="str">
        <f t="shared" si="10"/>
        <v/>
      </c>
      <c r="C207" s="14"/>
      <c r="D207" s="14"/>
      <c r="E207" s="14"/>
      <c r="F207" s="98" t="str">
        <f t="shared" si="9"/>
        <v/>
      </c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2"/>
      <c r="BG207" s="18"/>
      <c r="BH207" s="18"/>
      <c r="BI207" s="18"/>
      <c r="BJ207" s="18"/>
      <c r="BK207" s="18"/>
      <c r="BL207" s="18"/>
    </row>
    <row r="208" spans="2:64" x14ac:dyDescent="0.2">
      <c r="B208" s="12" t="str">
        <f t="shared" si="10"/>
        <v/>
      </c>
      <c r="C208" s="14"/>
      <c r="D208" s="14"/>
      <c r="E208" s="14"/>
      <c r="F208" s="98" t="str">
        <f t="shared" si="9"/>
        <v/>
      </c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2"/>
      <c r="BG208" s="18"/>
      <c r="BH208" s="18"/>
      <c r="BI208" s="18"/>
      <c r="BJ208" s="18"/>
      <c r="BK208" s="18"/>
      <c r="BL208" s="18"/>
    </row>
    <row r="209" spans="2:64" x14ac:dyDescent="0.2">
      <c r="B209" s="12" t="str">
        <f t="shared" si="10"/>
        <v/>
      </c>
      <c r="C209" s="14"/>
      <c r="D209" s="14"/>
      <c r="E209" s="14"/>
      <c r="F209" s="98" t="str">
        <f t="shared" si="9"/>
        <v/>
      </c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2"/>
      <c r="BG209" s="18"/>
      <c r="BH209" s="18"/>
      <c r="BI209" s="18"/>
      <c r="BJ209" s="18"/>
      <c r="BK209" s="18"/>
      <c r="BL209" s="18"/>
    </row>
    <row r="210" spans="2:64" x14ac:dyDescent="0.2">
      <c r="B210" s="12" t="str">
        <f t="shared" si="10"/>
        <v/>
      </c>
      <c r="C210" s="14"/>
      <c r="D210" s="14"/>
      <c r="E210" s="14"/>
      <c r="F210" s="98" t="str">
        <f t="shared" si="9"/>
        <v/>
      </c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2"/>
      <c r="BG210" s="18"/>
      <c r="BH210" s="18"/>
      <c r="BI210" s="18"/>
      <c r="BJ210" s="18"/>
      <c r="BK210" s="18"/>
      <c r="BL210" s="18"/>
    </row>
    <row r="211" spans="2:64" x14ac:dyDescent="0.2">
      <c r="B211" s="12" t="str">
        <f t="shared" si="10"/>
        <v/>
      </c>
      <c r="C211" s="14"/>
      <c r="D211" s="14"/>
      <c r="E211" s="14"/>
      <c r="F211" s="98" t="str">
        <f t="shared" si="9"/>
        <v/>
      </c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2"/>
      <c r="BG211" s="18"/>
      <c r="BH211" s="18"/>
      <c r="BI211" s="18"/>
      <c r="BJ211" s="18"/>
      <c r="BK211" s="18"/>
      <c r="BL211" s="18"/>
    </row>
    <row r="212" spans="2:64" x14ac:dyDescent="0.2">
      <c r="B212" s="12" t="str">
        <f t="shared" si="10"/>
        <v/>
      </c>
      <c r="C212" s="14"/>
      <c r="D212" s="14"/>
      <c r="E212" s="14"/>
      <c r="F212" s="98" t="str">
        <f t="shared" si="9"/>
        <v/>
      </c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2"/>
      <c r="BG212" s="18"/>
      <c r="BH212" s="18"/>
      <c r="BI212" s="18"/>
      <c r="BJ212" s="18"/>
      <c r="BK212" s="18"/>
      <c r="BL212" s="18"/>
    </row>
    <row r="213" spans="2:64" x14ac:dyDescent="0.2">
      <c r="B213" s="12" t="str">
        <f t="shared" si="10"/>
        <v/>
      </c>
      <c r="C213" s="14"/>
      <c r="D213" s="14"/>
      <c r="E213" s="14"/>
      <c r="F213" s="98" t="str">
        <f t="shared" si="9"/>
        <v/>
      </c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2"/>
      <c r="BG213" s="18"/>
      <c r="BH213" s="18"/>
      <c r="BI213" s="18"/>
      <c r="BJ213" s="18"/>
      <c r="BK213" s="18"/>
      <c r="BL213" s="18"/>
    </row>
    <row r="214" spans="2:64" x14ac:dyDescent="0.2">
      <c r="B214" s="12" t="str">
        <f t="shared" si="10"/>
        <v/>
      </c>
      <c r="C214" s="14"/>
      <c r="D214" s="14"/>
      <c r="E214" s="14"/>
      <c r="F214" s="98" t="str">
        <f t="shared" si="9"/>
        <v/>
      </c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2"/>
      <c r="BG214" s="18"/>
      <c r="BH214" s="18"/>
      <c r="BI214" s="18"/>
      <c r="BJ214" s="18"/>
      <c r="BK214" s="18"/>
      <c r="BL214" s="18"/>
    </row>
    <row r="215" spans="2:64" x14ac:dyDescent="0.2">
      <c r="B215" s="12" t="str">
        <f t="shared" si="10"/>
        <v/>
      </c>
      <c r="C215" s="14"/>
      <c r="D215" s="14"/>
      <c r="E215" s="14"/>
      <c r="F215" s="98" t="str">
        <f t="shared" si="9"/>
        <v/>
      </c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2"/>
      <c r="BG215" s="18"/>
      <c r="BH215" s="18"/>
      <c r="BI215" s="18"/>
      <c r="BJ215" s="18"/>
      <c r="BK215" s="18"/>
      <c r="BL215" s="18"/>
    </row>
    <row r="216" spans="2:64" x14ac:dyDescent="0.2">
      <c r="B216" s="12" t="str">
        <f t="shared" si="10"/>
        <v/>
      </c>
      <c r="C216" s="14"/>
      <c r="D216" s="14"/>
      <c r="E216" s="14"/>
      <c r="F216" s="98" t="str">
        <f t="shared" si="9"/>
        <v/>
      </c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2"/>
      <c r="BG216" s="18"/>
      <c r="BH216" s="18"/>
      <c r="BI216" s="18"/>
      <c r="BJ216" s="18"/>
      <c r="BK216" s="18"/>
      <c r="BL216" s="18"/>
    </row>
    <row r="217" spans="2:64" x14ac:dyDescent="0.2">
      <c r="B217" s="12" t="str">
        <f t="shared" si="10"/>
        <v/>
      </c>
      <c r="C217" s="14"/>
      <c r="D217" s="14"/>
      <c r="E217" s="14"/>
      <c r="F217" s="98" t="str">
        <f t="shared" si="9"/>
        <v/>
      </c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2"/>
      <c r="BG217" s="18"/>
      <c r="BH217" s="18"/>
      <c r="BI217" s="18"/>
      <c r="BJ217" s="18"/>
      <c r="BK217" s="18"/>
      <c r="BL217" s="18"/>
    </row>
    <row r="218" spans="2:64" x14ac:dyDescent="0.2">
      <c r="B218" s="12" t="str">
        <f t="shared" si="10"/>
        <v/>
      </c>
      <c r="C218" s="14"/>
      <c r="D218" s="14"/>
      <c r="E218" s="14"/>
      <c r="F218" s="98" t="str">
        <f t="shared" si="9"/>
        <v/>
      </c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2"/>
      <c r="BG218" s="18"/>
      <c r="BH218" s="18"/>
      <c r="BI218" s="18"/>
      <c r="BJ218" s="18"/>
      <c r="BK218" s="18"/>
      <c r="BL218" s="18"/>
    </row>
    <row r="219" spans="2:64" x14ac:dyDescent="0.2">
      <c r="B219" s="12" t="str">
        <f t="shared" si="10"/>
        <v/>
      </c>
      <c r="C219" s="14"/>
      <c r="D219" s="14"/>
      <c r="E219" s="14"/>
      <c r="F219" s="98" t="str">
        <f t="shared" si="9"/>
        <v/>
      </c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2"/>
      <c r="BG219" s="18"/>
      <c r="BH219" s="18"/>
      <c r="BI219" s="18"/>
      <c r="BJ219" s="18"/>
      <c r="BK219" s="18"/>
      <c r="BL219" s="18"/>
    </row>
    <row r="220" spans="2:64" x14ac:dyDescent="0.2">
      <c r="B220" s="12" t="str">
        <f t="shared" si="10"/>
        <v/>
      </c>
      <c r="C220" s="14"/>
      <c r="D220" s="14"/>
      <c r="E220" s="14"/>
      <c r="F220" s="98" t="str">
        <f t="shared" si="9"/>
        <v/>
      </c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2"/>
      <c r="BG220" s="18"/>
      <c r="BH220" s="18"/>
      <c r="BI220" s="18"/>
      <c r="BJ220" s="18"/>
      <c r="BK220" s="18"/>
      <c r="BL220" s="18"/>
    </row>
    <row r="221" spans="2:64" x14ac:dyDescent="0.2">
      <c r="B221" s="12" t="str">
        <f t="shared" si="10"/>
        <v/>
      </c>
      <c r="C221" s="14"/>
      <c r="D221" s="14"/>
      <c r="E221" s="14"/>
      <c r="F221" s="98" t="str">
        <f t="shared" si="9"/>
        <v/>
      </c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2"/>
      <c r="BG221" s="18"/>
      <c r="BH221" s="18"/>
      <c r="BI221" s="18"/>
      <c r="BJ221" s="18"/>
      <c r="BK221" s="18"/>
      <c r="BL221" s="18"/>
    </row>
    <row r="222" spans="2:64" x14ac:dyDescent="0.2">
      <c r="B222" s="12" t="str">
        <f t="shared" si="10"/>
        <v/>
      </c>
      <c r="C222" s="14"/>
      <c r="D222" s="14"/>
      <c r="E222" s="14"/>
      <c r="F222" s="98" t="str">
        <f t="shared" si="9"/>
        <v/>
      </c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2"/>
      <c r="BG222" s="18"/>
      <c r="BH222" s="18"/>
      <c r="BI222" s="18"/>
      <c r="BJ222" s="18"/>
      <c r="BK222" s="18"/>
      <c r="BL222" s="18"/>
    </row>
    <row r="223" spans="2:64" x14ac:dyDescent="0.2">
      <c r="B223" s="12" t="str">
        <f t="shared" si="10"/>
        <v/>
      </c>
      <c r="C223" s="14"/>
      <c r="D223" s="14"/>
      <c r="E223" s="14"/>
      <c r="F223" s="98" t="str">
        <f t="shared" si="9"/>
        <v/>
      </c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2"/>
      <c r="BG223" s="18"/>
      <c r="BH223" s="18"/>
      <c r="BI223" s="18"/>
      <c r="BJ223" s="18"/>
      <c r="BK223" s="18"/>
      <c r="BL223" s="18"/>
    </row>
    <row r="224" spans="2:64" x14ac:dyDescent="0.2">
      <c r="B224" s="12" t="str">
        <f t="shared" si="10"/>
        <v/>
      </c>
      <c r="C224" s="14"/>
      <c r="D224" s="14"/>
      <c r="E224" s="14"/>
      <c r="F224" s="98" t="str">
        <f t="shared" si="9"/>
        <v/>
      </c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2"/>
      <c r="BG224" s="18"/>
      <c r="BH224" s="18"/>
      <c r="BI224" s="18"/>
      <c r="BJ224" s="18"/>
      <c r="BK224" s="18"/>
      <c r="BL224" s="18"/>
    </row>
    <row r="225" spans="2:64" x14ac:dyDescent="0.2">
      <c r="B225" s="12" t="str">
        <f t="shared" si="10"/>
        <v/>
      </c>
      <c r="C225" s="14"/>
      <c r="D225" s="14"/>
      <c r="E225" s="14"/>
      <c r="F225" s="98" t="str">
        <f t="shared" si="9"/>
        <v/>
      </c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2"/>
      <c r="BG225" s="18"/>
      <c r="BH225" s="18"/>
      <c r="BI225" s="18"/>
      <c r="BJ225" s="18"/>
      <c r="BK225" s="18"/>
      <c r="BL225" s="18"/>
    </row>
    <row r="226" spans="2:64" x14ac:dyDescent="0.2">
      <c r="B226" s="12" t="str">
        <f t="shared" si="10"/>
        <v/>
      </c>
      <c r="C226" s="14"/>
      <c r="D226" s="14"/>
      <c r="E226" s="14"/>
      <c r="F226" s="98" t="str">
        <f t="shared" si="9"/>
        <v/>
      </c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2"/>
      <c r="BG226" s="18"/>
      <c r="BH226" s="18"/>
      <c r="BI226" s="18"/>
      <c r="BJ226" s="18"/>
      <c r="BK226" s="18"/>
      <c r="BL226" s="18"/>
    </row>
    <row r="227" spans="2:64" x14ac:dyDescent="0.2">
      <c r="B227" s="12" t="str">
        <f t="shared" si="10"/>
        <v/>
      </c>
      <c r="C227" s="14"/>
      <c r="D227" s="14"/>
      <c r="E227" s="14"/>
      <c r="F227" s="98" t="str">
        <f t="shared" si="9"/>
        <v/>
      </c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2"/>
      <c r="BG227" s="18"/>
      <c r="BH227" s="18"/>
      <c r="BI227" s="18"/>
      <c r="BJ227" s="18"/>
      <c r="BK227" s="18"/>
      <c r="BL227" s="18"/>
    </row>
    <row r="228" spans="2:64" x14ac:dyDescent="0.2">
      <c r="B228" s="12" t="str">
        <f t="shared" si="10"/>
        <v/>
      </c>
      <c r="C228" s="14"/>
      <c r="D228" s="14"/>
      <c r="E228" s="14"/>
      <c r="F228" s="98" t="str">
        <f t="shared" si="9"/>
        <v/>
      </c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2"/>
      <c r="BG228" s="18"/>
      <c r="BH228" s="18"/>
      <c r="BI228" s="18"/>
      <c r="BJ228" s="18"/>
      <c r="BK228" s="18"/>
      <c r="BL228" s="18"/>
    </row>
    <row r="229" spans="2:64" x14ac:dyDescent="0.2">
      <c r="B229" s="12" t="str">
        <f t="shared" si="10"/>
        <v/>
      </c>
      <c r="C229" s="14"/>
      <c r="D229" s="14"/>
      <c r="E229" s="14"/>
      <c r="F229" s="98" t="str">
        <f t="shared" si="9"/>
        <v/>
      </c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2"/>
      <c r="BG229" s="18"/>
      <c r="BH229" s="18"/>
      <c r="BI229" s="18"/>
      <c r="BJ229" s="18"/>
      <c r="BK229" s="18"/>
      <c r="BL229" s="18"/>
    </row>
    <row r="230" spans="2:64" x14ac:dyDescent="0.2">
      <c r="B230" s="12" t="str">
        <f t="shared" si="10"/>
        <v/>
      </c>
      <c r="C230" s="14"/>
      <c r="D230" s="14"/>
      <c r="E230" s="14"/>
      <c r="F230" s="98" t="str">
        <f t="shared" si="9"/>
        <v/>
      </c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2"/>
      <c r="BG230" s="18"/>
      <c r="BH230" s="18"/>
      <c r="BI230" s="18"/>
      <c r="BJ230" s="18"/>
      <c r="BK230" s="18"/>
      <c r="BL230" s="18"/>
    </row>
    <row r="231" spans="2:64" x14ac:dyDescent="0.2">
      <c r="B231" s="12" t="str">
        <f t="shared" si="10"/>
        <v/>
      </c>
      <c r="C231" s="14"/>
      <c r="D231" s="14"/>
      <c r="E231" s="14"/>
      <c r="F231" s="98" t="str">
        <f t="shared" si="9"/>
        <v/>
      </c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2"/>
      <c r="BG231" s="18"/>
      <c r="BH231" s="18"/>
      <c r="BI231" s="18"/>
      <c r="BJ231" s="18"/>
      <c r="BK231" s="18"/>
      <c r="BL231" s="18"/>
    </row>
    <row r="232" spans="2:64" x14ac:dyDescent="0.2">
      <c r="B232" s="12" t="str">
        <f t="shared" si="10"/>
        <v/>
      </c>
      <c r="C232" s="14"/>
      <c r="D232" s="14"/>
      <c r="E232" s="14"/>
      <c r="F232" s="98" t="str">
        <f t="shared" si="9"/>
        <v/>
      </c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2"/>
      <c r="BG232" s="18"/>
      <c r="BH232" s="18"/>
      <c r="BI232" s="18"/>
      <c r="BJ232" s="18"/>
      <c r="BK232" s="18"/>
      <c r="BL232" s="18"/>
    </row>
    <row r="233" spans="2:64" x14ac:dyDescent="0.2">
      <c r="B233" s="12" t="str">
        <f t="shared" si="10"/>
        <v/>
      </c>
      <c r="C233" s="14"/>
      <c r="D233" s="14"/>
      <c r="E233" s="14"/>
      <c r="F233" s="98" t="str">
        <f t="shared" si="9"/>
        <v/>
      </c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2"/>
      <c r="BG233" s="18"/>
      <c r="BH233" s="18"/>
      <c r="BI233" s="18"/>
      <c r="BJ233" s="18"/>
      <c r="BK233" s="18"/>
      <c r="BL233" s="18"/>
    </row>
    <row r="234" spans="2:64" x14ac:dyDescent="0.2">
      <c r="B234" s="12" t="str">
        <f t="shared" si="10"/>
        <v/>
      </c>
      <c r="C234" s="14"/>
      <c r="D234" s="14"/>
      <c r="E234" s="14"/>
      <c r="F234" s="98" t="str">
        <f t="shared" si="9"/>
        <v/>
      </c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2"/>
      <c r="BG234" s="18"/>
      <c r="BH234" s="18"/>
      <c r="BI234" s="18"/>
      <c r="BJ234" s="18"/>
      <c r="BK234" s="18"/>
      <c r="BL234" s="18"/>
    </row>
    <row r="235" spans="2:64" x14ac:dyDescent="0.2">
      <c r="B235" s="12" t="str">
        <f t="shared" si="10"/>
        <v/>
      </c>
      <c r="C235" s="14"/>
      <c r="D235" s="14"/>
      <c r="E235" s="14"/>
      <c r="F235" s="98" t="str">
        <f t="shared" si="9"/>
        <v/>
      </c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2"/>
      <c r="BG235" s="18"/>
      <c r="BH235" s="18"/>
      <c r="BI235" s="18"/>
      <c r="BJ235" s="18"/>
      <c r="BK235" s="18"/>
      <c r="BL235" s="18"/>
    </row>
    <row r="236" spans="2:64" x14ac:dyDescent="0.2">
      <c r="B236" s="12" t="str">
        <f t="shared" si="10"/>
        <v/>
      </c>
      <c r="C236" s="14"/>
      <c r="D236" s="14"/>
      <c r="E236" s="14"/>
      <c r="F236" s="98" t="str">
        <f t="shared" si="9"/>
        <v/>
      </c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2"/>
      <c r="BG236" s="18"/>
      <c r="BH236" s="18"/>
      <c r="BI236" s="18"/>
      <c r="BJ236" s="18"/>
      <c r="BK236" s="18"/>
      <c r="BL236" s="18"/>
    </row>
    <row r="237" spans="2:64" x14ac:dyDescent="0.2">
      <c r="B237" s="12" t="str">
        <f t="shared" si="10"/>
        <v/>
      </c>
      <c r="C237" s="14"/>
      <c r="D237" s="14"/>
      <c r="E237" s="14"/>
      <c r="F237" s="98" t="str">
        <f t="shared" si="9"/>
        <v/>
      </c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2"/>
      <c r="BG237" s="18"/>
      <c r="BH237" s="18"/>
      <c r="BI237" s="18"/>
      <c r="BJ237" s="18"/>
      <c r="BK237" s="18"/>
      <c r="BL237" s="18"/>
    </row>
    <row r="238" spans="2:64" x14ac:dyDescent="0.2">
      <c r="B238" s="12" t="str">
        <f t="shared" si="10"/>
        <v/>
      </c>
      <c r="C238" s="14"/>
      <c r="D238" s="14"/>
      <c r="E238" s="14"/>
      <c r="F238" s="98" t="str">
        <f t="shared" si="9"/>
        <v/>
      </c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2"/>
      <c r="BG238" s="18"/>
      <c r="BH238" s="18"/>
      <c r="BI238" s="18"/>
      <c r="BJ238" s="18"/>
      <c r="BK238" s="18"/>
      <c r="BL238" s="18"/>
    </row>
    <row r="239" spans="2:64" x14ac:dyDescent="0.2">
      <c r="B239" s="12" t="str">
        <f t="shared" si="10"/>
        <v/>
      </c>
      <c r="C239" s="14"/>
      <c r="D239" s="14"/>
      <c r="E239" s="14"/>
      <c r="F239" s="98" t="str">
        <f t="shared" si="9"/>
        <v/>
      </c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2"/>
      <c r="BG239" s="18"/>
      <c r="BH239" s="18"/>
      <c r="BI239" s="18"/>
      <c r="BJ239" s="18"/>
      <c r="BK239" s="18"/>
      <c r="BL239" s="18"/>
    </row>
    <row r="240" spans="2:64" x14ac:dyDescent="0.2">
      <c r="B240" s="12" t="str">
        <f t="shared" si="10"/>
        <v/>
      </c>
      <c r="C240" s="14"/>
      <c r="D240" s="14"/>
      <c r="E240" s="14"/>
      <c r="F240" s="98" t="str">
        <f t="shared" si="9"/>
        <v/>
      </c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2"/>
      <c r="BG240" s="18"/>
      <c r="BH240" s="18"/>
      <c r="BI240" s="18"/>
      <c r="BJ240" s="18"/>
      <c r="BK240" s="18"/>
      <c r="BL240" s="18"/>
    </row>
    <row r="241" spans="2:64" x14ac:dyDescent="0.2">
      <c r="B241" s="12" t="str">
        <f t="shared" si="10"/>
        <v/>
      </c>
      <c r="C241" s="14"/>
      <c r="D241" s="14"/>
      <c r="E241" s="14"/>
      <c r="F241" s="98" t="str">
        <f t="shared" si="9"/>
        <v/>
      </c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2"/>
      <c r="BG241" s="18"/>
      <c r="BH241" s="18"/>
      <c r="BI241" s="18"/>
      <c r="BJ241" s="18"/>
      <c r="BK241" s="18"/>
      <c r="BL241" s="18"/>
    </row>
    <row r="242" spans="2:64" x14ac:dyDescent="0.2">
      <c r="B242" s="12" t="str">
        <f t="shared" si="10"/>
        <v/>
      </c>
      <c r="C242" s="14"/>
      <c r="D242" s="14"/>
      <c r="E242" s="14"/>
      <c r="F242" s="98" t="str">
        <f t="shared" si="9"/>
        <v/>
      </c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2"/>
      <c r="BG242" s="18"/>
      <c r="BH242" s="18"/>
      <c r="BI242" s="18"/>
      <c r="BJ242" s="18"/>
      <c r="BK242" s="18"/>
      <c r="BL242" s="18"/>
    </row>
    <row r="243" spans="2:64" x14ac:dyDescent="0.2">
      <c r="B243" s="12" t="str">
        <f t="shared" si="10"/>
        <v/>
      </c>
      <c r="C243" s="14"/>
      <c r="D243" s="14"/>
      <c r="E243" s="14"/>
      <c r="F243" s="98" t="str">
        <f t="shared" si="9"/>
        <v/>
      </c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2"/>
      <c r="BG243" s="18"/>
      <c r="BH243" s="18"/>
      <c r="BI243" s="18"/>
      <c r="BJ243" s="18"/>
      <c r="BK243" s="18"/>
      <c r="BL243" s="18"/>
    </row>
    <row r="244" spans="2:64" x14ac:dyDescent="0.2">
      <c r="B244" s="12" t="str">
        <f t="shared" si="10"/>
        <v/>
      </c>
      <c r="C244" s="14"/>
      <c r="D244" s="14"/>
      <c r="E244" s="14"/>
      <c r="F244" s="98" t="str">
        <f t="shared" si="9"/>
        <v/>
      </c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2"/>
      <c r="BG244" s="18"/>
      <c r="BH244" s="18"/>
      <c r="BI244" s="18"/>
      <c r="BJ244" s="18"/>
      <c r="BK244" s="18"/>
      <c r="BL244" s="18"/>
    </row>
    <row r="245" spans="2:64" x14ac:dyDescent="0.2">
      <c r="B245" s="12" t="str">
        <f t="shared" si="10"/>
        <v/>
      </c>
      <c r="C245" s="14"/>
      <c r="D245" s="14"/>
      <c r="E245" s="14"/>
      <c r="F245" s="98" t="str">
        <f t="shared" si="9"/>
        <v/>
      </c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2"/>
      <c r="BG245" s="18"/>
      <c r="BH245" s="18"/>
      <c r="BI245" s="18"/>
      <c r="BJ245" s="18"/>
      <c r="BK245" s="18"/>
      <c r="BL245" s="18"/>
    </row>
    <row r="246" spans="2:64" x14ac:dyDescent="0.2">
      <c r="B246" s="12" t="str">
        <f t="shared" si="10"/>
        <v/>
      </c>
      <c r="C246" s="14"/>
      <c r="D246" s="14"/>
      <c r="E246" s="14"/>
      <c r="F246" s="98" t="str">
        <f t="shared" si="9"/>
        <v/>
      </c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2"/>
      <c r="BG246" s="18"/>
      <c r="BH246" s="18"/>
      <c r="BI246" s="18"/>
      <c r="BJ246" s="18"/>
      <c r="BK246" s="18"/>
      <c r="BL246" s="18"/>
    </row>
    <row r="247" spans="2:64" x14ac:dyDescent="0.2">
      <c r="B247" s="12" t="str">
        <f t="shared" si="10"/>
        <v/>
      </c>
      <c r="C247" s="14"/>
      <c r="D247" s="14"/>
      <c r="E247" s="14"/>
      <c r="F247" s="98" t="str">
        <f t="shared" si="9"/>
        <v/>
      </c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2"/>
      <c r="BG247" s="18"/>
      <c r="BH247" s="18"/>
      <c r="BI247" s="18"/>
      <c r="BJ247" s="18"/>
      <c r="BK247" s="18"/>
      <c r="BL247" s="18"/>
    </row>
    <row r="248" spans="2:64" x14ac:dyDescent="0.2">
      <c r="B248" s="12" t="str">
        <f t="shared" si="10"/>
        <v/>
      </c>
      <c r="C248" s="14"/>
      <c r="D248" s="14"/>
      <c r="E248" s="14"/>
      <c r="F248" s="98" t="str">
        <f t="shared" si="9"/>
        <v/>
      </c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2"/>
      <c r="BG248" s="18"/>
      <c r="BH248" s="18"/>
      <c r="BI248" s="18"/>
      <c r="BJ248" s="18"/>
      <c r="BK248" s="18"/>
      <c r="BL248" s="18"/>
    </row>
    <row r="249" spans="2:64" x14ac:dyDescent="0.2">
      <c r="B249" s="12" t="str">
        <f t="shared" si="10"/>
        <v/>
      </c>
      <c r="C249" s="14"/>
      <c r="D249" s="14"/>
      <c r="E249" s="14"/>
      <c r="F249" s="98" t="str">
        <f t="shared" si="9"/>
        <v/>
      </c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2"/>
      <c r="BG249" s="18"/>
      <c r="BH249" s="18"/>
      <c r="BI249" s="18"/>
      <c r="BJ249" s="18"/>
      <c r="BK249" s="18"/>
      <c r="BL249" s="18"/>
    </row>
    <row r="250" spans="2:64" x14ac:dyDescent="0.2">
      <c r="B250" s="12" t="str">
        <f t="shared" si="10"/>
        <v/>
      </c>
      <c r="C250" s="14"/>
      <c r="D250" s="14"/>
      <c r="E250" s="14"/>
      <c r="F250" s="98" t="str">
        <f t="shared" si="9"/>
        <v/>
      </c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2"/>
      <c r="BG250" s="18"/>
      <c r="BH250" s="18"/>
      <c r="BI250" s="18"/>
      <c r="BJ250" s="18"/>
      <c r="BK250" s="18"/>
      <c r="BL250" s="18"/>
    </row>
    <row r="251" spans="2:64" x14ac:dyDescent="0.2">
      <c r="B251" s="12" t="str">
        <f t="shared" si="10"/>
        <v/>
      </c>
      <c r="C251" s="14"/>
      <c r="D251" s="14"/>
      <c r="E251" s="14"/>
      <c r="F251" s="98" t="str">
        <f t="shared" si="9"/>
        <v/>
      </c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2"/>
      <c r="BG251" s="18"/>
      <c r="BH251" s="18"/>
      <c r="BI251" s="18"/>
      <c r="BJ251" s="18"/>
      <c r="BK251" s="18"/>
      <c r="BL251" s="18"/>
    </row>
    <row r="252" spans="2:64" x14ac:dyDescent="0.2">
      <c r="B252" s="12" t="str">
        <f t="shared" si="10"/>
        <v/>
      </c>
      <c r="C252" s="14"/>
      <c r="D252" s="14"/>
      <c r="E252" s="14"/>
      <c r="F252" s="98" t="str">
        <f t="shared" si="9"/>
        <v/>
      </c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2"/>
      <c r="BG252" s="18"/>
      <c r="BH252" s="18"/>
      <c r="BI252" s="18"/>
      <c r="BJ252" s="18"/>
      <c r="BK252" s="18"/>
      <c r="BL252" s="18"/>
    </row>
    <row r="253" spans="2:64" x14ac:dyDescent="0.2">
      <c r="B253" s="12" t="str">
        <f t="shared" si="10"/>
        <v/>
      </c>
      <c r="C253" s="14"/>
      <c r="D253" s="14"/>
      <c r="E253" s="14"/>
      <c r="F253" s="98" t="str">
        <f t="shared" si="9"/>
        <v/>
      </c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2"/>
      <c r="BG253" s="18"/>
      <c r="BH253" s="18"/>
      <c r="BI253" s="18"/>
      <c r="BJ253" s="18"/>
      <c r="BK253" s="18"/>
      <c r="BL253" s="18"/>
    </row>
    <row r="254" spans="2:64" x14ac:dyDescent="0.2">
      <c r="B254" s="12" t="str">
        <f t="shared" si="10"/>
        <v/>
      </c>
      <c r="C254" s="14"/>
      <c r="D254" s="14"/>
      <c r="E254" s="14"/>
      <c r="F254" s="98" t="str">
        <f t="shared" si="9"/>
        <v/>
      </c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2"/>
      <c r="BG254" s="18"/>
      <c r="BH254" s="18"/>
      <c r="BI254" s="18"/>
      <c r="BJ254" s="18"/>
      <c r="BK254" s="18"/>
      <c r="BL254" s="18"/>
    </row>
    <row r="255" spans="2:64" x14ac:dyDescent="0.2">
      <c r="B255" s="12" t="str">
        <f t="shared" si="10"/>
        <v/>
      </c>
      <c r="C255" s="14"/>
      <c r="D255" s="14"/>
      <c r="E255" s="14"/>
      <c r="F255" s="98" t="str">
        <f t="shared" si="9"/>
        <v/>
      </c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2"/>
      <c r="BG255" s="18"/>
      <c r="BH255" s="18"/>
      <c r="BI255" s="18"/>
      <c r="BJ255" s="18"/>
      <c r="BK255" s="18"/>
      <c r="BL255" s="18"/>
    </row>
    <row r="256" spans="2:64" x14ac:dyDescent="0.2">
      <c r="B256" s="12" t="str">
        <f t="shared" si="10"/>
        <v/>
      </c>
      <c r="C256" s="14"/>
      <c r="D256" s="14"/>
      <c r="E256" s="14"/>
      <c r="F256" s="98" t="str">
        <f t="shared" si="9"/>
        <v/>
      </c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2"/>
      <c r="BG256" s="18"/>
      <c r="BH256" s="18"/>
      <c r="BI256" s="18"/>
      <c r="BJ256" s="18"/>
      <c r="BK256" s="18"/>
      <c r="BL256" s="18"/>
    </row>
    <row r="257" spans="2:64" x14ac:dyDescent="0.2">
      <c r="B257" s="12" t="str">
        <f t="shared" si="10"/>
        <v/>
      </c>
      <c r="C257" s="14"/>
      <c r="D257" s="14"/>
      <c r="E257" s="14"/>
      <c r="F257" s="98" t="str">
        <f t="shared" si="9"/>
        <v/>
      </c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2"/>
      <c r="BG257" s="18"/>
      <c r="BH257" s="18"/>
      <c r="BI257" s="18"/>
      <c r="BJ257" s="18"/>
      <c r="BK257" s="18"/>
      <c r="BL257" s="18"/>
    </row>
    <row r="258" spans="2:64" x14ac:dyDescent="0.2">
      <c r="B258" s="12" t="str">
        <f t="shared" si="10"/>
        <v/>
      </c>
      <c r="C258" s="14"/>
      <c r="D258" s="14"/>
      <c r="E258" s="14"/>
      <c r="F258" s="98" t="str">
        <f t="shared" si="9"/>
        <v/>
      </c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2"/>
      <c r="BG258" s="18"/>
      <c r="BH258" s="18"/>
      <c r="BI258" s="18"/>
      <c r="BJ258" s="18"/>
      <c r="BK258" s="18"/>
      <c r="BL258" s="18"/>
    </row>
    <row r="259" spans="2:64" x14ac:dyDescent="0.2">
      <c r="B259" s="12" t="str">
        <f t="shared" si="10"/>
        <v/>
      </c>
      <c r="C259" s="14"/>
      <c r="D259" s="14"/>
      <c r="E259" s="14"/>
      <c r="F259" s="98" t="str">
        <f t="shared" si="9"/>
        <v/>
      </c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2"/>
      <c r="BG259" s="18"/>
      <c r="BH259" s="18"/>
      <c r="BI259" s="18"/>
      <c r="BJ259" s="18"/>
      <c r="BK259" s="18"/>
      <c r="BL259" s="18"/>
    </row>
    <row r="260" spans="2:64" x14ac:dyDescent="0.2">
      <c r="B260" s="12" t="str">
        <f t="shared" si="10"/>
        <v/>
      </c>
      <c r="C260" s="14"/>
      <c r="D260" s="14"/>
      <c r="E260" s="14"/>
      <c r="F260" s="98" t="str">
        <f t="shared" si="9"/>
        <v/>
      </c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2"/>
      <c r="BG260" s="18"/>
      <c r="BH260" s="18"/>
      <c r="BI260" s="18"/>
      <c r="BJ260" s="18"/>
      <c r="BK260" s="18"/>
      <c r="BL260" s="18"/>
    </row>
    <row r="261" spans="2:64" x14ac:dyDescent="0.2">
      <c r="B261" s="12" t="str">
        <f t="shared" si="10"/>
        <v/>
      </c>
      <c r="C261" s="14"/>
      <c r="D261" s="14"/>
      <c r="E261" s="14"/>
      <c r="F261" s="98" t="str">
        <f t="shared" si="9"/>
        <v/>
      </c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2"/>
      <c r="BG261" s="18"/>
      <c r="BH261" s="18"/>
      <c r="BI261" s="18"/>
      <c r="BJ261" s="18"/>
      <c r="BK261" s="18"/>
      <c r="BL261" s="18"/>
    </row>
    <row r="262" spans="2:64" x14ac:dyDescent="0.2">
      <c r="B262" s="12" t="str">
        <f t="shared" si="10"/>
        <v/>
      </c>
      <c r="C262" s="14"/>
      <c r="D262" s="14"/>
      <c r="E262" s="14"/>
      <c r="F262" s="98" t="str">
        <f t="shared" si="9"/>
        <v/>
      </c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2"/>
      <c r="BG262" s="18"/>
      <c r="BH262" s="18"/>
      <c r="BI262" s="18"/>
      <c r="BJ262" s="18"/>
      <c r="BK262" s="18"/>
      <c r="BL262" s="18"/>
    </row>
    <row r="263" spans="2:64" x14ac:dyDescent="0.2">
      <c r="B263" s="12" t="str">
        <f t="shared" si="10"/>
        <v/>
      </c>
      <c r="C263" s="14"/>
      <c r="D263" s="14"/>
      <c r="E263" s="14"/>
      <c r="F263" s="98" t="str">
        <f t="shared" ref="F263:F326" si="11">IF(C263&lt;&gt;"",SUM(G263:BF263),"")</f>
        <v/>
      </c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2"/>
      <c r="BG263" s="18"/>
      <c r="BH263" s="18"/>
      <c r="BI263" s="18"/>
      <c r="BJ263" s="18"/>
      <c r="BK263" s="18"/>
      <c r="BL263" s="18"/>
    </row>
    <row r="264" spans="2:64" x14ac:dyDescent="0.2">
      <c r="B264" s="12" t="str">
        <f t="shared" ref="B264:B327" si="12">IF(C264&lt;&gt;"",B263+1,"")</f>
        <v/>
      </c>
      <c r="C264" s="14"/>
      <c r="D264" s="14"/>
      <c r="E264" s="14"/>
      <c r="F264" s="98" t="str">
        <f t="shared" si="11"/>
        <v/>
      </c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2"/>
      <c r="BG264" s="18"/>
      <c r="BH264" s="18"/>
      <c r="BI264" s="18"/>
      <c r="BJ264" s="18"/>
      <c r="BK264" s="18"/>
      <c r="BL264" s="18"/>
    </row>
    <row r="265" spans="2:64" x14ac:dyDescent="0.2">
      <c r="B265" s="12" t="str">
        <f t="shared" si="12"/>
        <v/>
      </c>
      <c r="C265" s="14"/>
      <c r="D265" s="14"/>
      <c r="E265" s="14"/>
      <c r="F265" s="98" t="str">
        <f t="shared" si="11"/>
        <v/>
      </c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2"/>
      <c r="BG265" s="18"/>
      <c r="BH265" s="18"/>
      <c r="BI265" s="18"/>
      <c r="BJ265" s="18"/>
      <c r="BK265" s="18"/>
      <c r="BL265" s="18"/>
    </row>
    <row r="266" spans="2:64" x14ac:dyDescent="0.2">
      <c r="B266" s="12" t="str">
        <f t="shared" si="12"/>
        <v/>
      </c>
      <c r="C266" s="14"/>
      <c r="D266" s="14"/>
      <c r="E266" s="14"/>
      <c r="F266" s="98" t="str">
        <f t="shared" si="11"/>
        <v/>
      </c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2"/>
      <c r="BG266" s="18"/>
      <c r="BH266" s="18"/>
      <c r="BI266" s="18"/>
      <c r="BJ266" s="18"/>
      <c r="BK266" s="18"/>
      <c r="BL266" s="18"/>
    </row>
    <row r="267" spans="2:64" x14ac:dyDescent="0.2">
      <c r="B267" s="12" t="str">
        <f t="shared" si="12"/>
        <v/>
      </c>
      <c r="C267" s="14"/>
      <c r="D267" s="14"/>
      <c r="E267" s="14"/>
      <c r="F267" s="98" t="str">
        <f t="shared" si="11"/>
        <v/>
      </c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2"/>
      <c r="BG267" s="18"/>
      <c r="BH267" s="18"/>
      <c r="BI267" s="18"/>
      <c r="BJ267" s="18"/>
      <c r="BK267" s="18"/>
      <c r="BL267" s="18"/>
    </row>
    <row r="268" spans="2:64" x14ac:dyDescent="0.2">
      <c r="B268" s="12" t="str">
        <f t="shared" si="12"/>
        <v/>
      </c>
      <c r="C268" s="14"/>
      <c r="D268" s="14"/>
      <c r="E268" s="14"/>
      <c r="F268" s="98" t="str">
        <f t="shared" si="11"/>
        <v/>
      </c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2"/>
      <c r="BG268" s="18"/>
      <c r="BH268" s="18"/>
      <c r="BI268" s="18"/>
      <c r="BJ268" s="18"/>
      <c r="BK268" s="18"/>
      <c r="BL268" s="18"/>
    </row>
    <row r="269" spans="2:64" x14ac:dyDescent="0.2">
      <c r="B269" s="12" t="str">
        <f t="shared" si="12"/>
        <v/>
      </c>
      <c r="C269" s="14"/>
      <c r="D269" s="14"/>
      <c r="E269" s="14"/>
      <c r="F269" s="98" t="str">
        <f t="shared" si="11"/>
        <v/>
      </c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2"/>
      <c r="BG269" s="18"/>
      <c r="BH269" s="18"/>
      <c r="BI269" s="18"/>
      <c r="BJ269" s="18"/>
      <c r="BK269" s="18"/>
      <c r="BL269" s="18"/>
    </row>
    <row r="270" spans="2:64" x14ac:dyDescent="0.2">
      <c r="B270" s="12" t="str">
        <f t="shared" si="12"/>
        <v/>
      </c>
      <c r="C270" s="14"/>
      <c r="D270" s="14"/>
      <c r="E270" s="14"/>
      <c r="F270" s="98" t="str">
        <f t="shared" si="11"/>
        <v/>
      </c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2"/>
      <c r="BG270" s="18"/>
      <c r="BH270" s="18"/>
      <c r="BI270" s="18"/>
      <c r="BJ270" s="18"/>
      <c r="BK270" s="18"/>
      <c r="BL270" s="18"/>
    </row>
    <row r="271" spans="2:64" x14ac:dyDescent="0.2">
      <c r="B271" s="12" t="str">
        <f t="shared" si="12"/>
        <v/>
      </c>
      <c r="C271" s="14"/>
      <c r="D271" s="14"/>
      <c r="E271" s="14"/>
      <c r="F271" s="98" t="str">
        <f t="shared" si="11"/>
        <v/>
      </c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2"/>
      <c r="BG271" s="18"/>
      <c r="BH271" s="18"/>
      <c r="BI271" s="18"/>
      <c r="BJ271" s="18"/>
      <c r="BK271" s="18"/>
      <c r="BL271" s="18"/>
    </row>
    <row r="272" spans="2:64" x14ac:dyDescent="0.2">
      <c r="B272" s="12" t="str">
        <f t="shared" si="12"/>
        <v/>
      </c>
      <c r="C272" s="14"/>
      <c r="D272" s="14"/>
      <c r="E272" s="14"/>
      <c r="F272" s="98" t="str">
        <f t="shared" si="11"/>
        <v/>
      </c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2"/>
      <c r="BG272" s="18"/>
      <c r="BH272" s="18"/>
      <c r="BI272" s="18"/>
      <c r="BJ272" s="18"/>
      <c r="BK272" s="18"/>
      <c r="BL272" s="18"/>
    </row>
    <row r="273" spans="2:64" x14ac:dyDescent="0.2">
      <c r="B273" s="12" t="str">
        <f t="shared" si="12"/>
        <v/>
      </c>
      <c r="C273" s="14"/>
      <c r="D273" s="14"/>
      <c r="E273" s="14"/>
      <c r="F273" s="98" t="str">
        <f t="shared" si="11"/>
        <v/>
      </c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2"/>
      <c r="BG273" s="18"/>
      <c r="BH273" s="18"/>
      <c r="BI273" s="18"/>
      <c r="BJ273" s="18"/>
      <c r="BK273" s="18"/>
      <c r="BL273" s="18"/>
    </row>
    <row r="274" spans="2:64" x14ac:dyDescent="0.2">
      <c r="B274" s="12" t="str">
        <f t="shared" si="12"/>
        <v/>
      </c>
      <c r="C274" s="14"/>
      <c r="D274" s="14"/>
      <c r="E274" s="14"/>
      <c r="F274" s="98" t="str">
        <f t="shared" si="11"/>
        <v/>
      </c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2"/>
      <c r="BG274" s="18"/>
      <c r="BH274" s="18"/>
      <c r="BI274" s="18"/>
      <c r="BJ274" s="18"/>
      <c r="BK274" s="18"/>
      <c r="BL274" s="18"/>
    </row>
    <row r="275" spans="2:64" x14ac:dyDescent="0.2">
      <c r="B275" s="12" t="str">
        <f t="shared" si="12"/>
        <v/>
      </c>
      <c r="C275" s="14"/>
      <c r="D275" s="14"/>
      <c r="E275" s="14"/>
      <c r="F275" s="98" t="str">
        <f t="shared" si="11"/>
        <v/>
      </c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2"/>
      <c r="BG275" s="18"/>
      <c r="BH275" s="18"/>
      <c r="BI275" s="18"/>
      <c r="BJ275" s="18"/>
      <c r="BK275" s="18"/>
      <c r="BL275" s="18"/>
    </row>
    <row r="276" spans="2:64" x14ac:dyDescent="0.2">
      <c r="B276" s="12" t="str">
        <f t="shared" si="12"/>
        <v/>
      </c>
      <c r="C276" s="14"/>
      <c r="D276" s="14"/>
      <c r="E276" s="14"/>
      <c r="F276" s="98" t="str">
        <f t="shared" si="11"/>
        <v/>
      </c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2"/>
      <c r="BG276" s="18"/>
      <c r="BH276" s="18"/>
      <c r="BI276" s="18"/>
      <c r="BJ276" s="18"/>
      <c r="BK276" s="18"/>
      <c r="BL276" s="18"/>
    </row>
    <row r="277" spans="2:64" x14ac:dyDescent="0.2">
      <c r="B277" s="12" t="str">
        <f t="shared" si="12"/>
        <v/>
      </c>
      <c r="C277" s="14"/>
      <c r="D277" s="14"/>
      <c r="E277" s="14"/>
      <c r="F277" s="98" t="str">
        <f t="shared" si="11"/>
        <v/>
      </c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2"/>
      <c r="BG277" s="18"/>
      <c r="BH277" s="18"/>
      <c r="BI277" s="18"/>
      <c r="BJ277" s="18"/>
      <c r="BK277" s="18"/>
      <c r="BL277" s="18"/>
    </row>
    <row r="278" spans="2:64" x14ac:dyDescent="0.2">
      <c r="B278" s="12" t="str">
        <f t="shared" si="12"/>
        <v/>
      </c>
      <c r="C278" s="14"/>
      <c r="D278" s="14"/>
      <c r="E278" s="14"/>
      <c r="F278" s="98" t="str">
        <f t="shared" si="11"/>
        <v/>
      </c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2"/>
      <c r="BG278" s="18"/>
      <c r="BH278" s="18"/>
      <c r="BI278" s="18"/>
      <c r="BJ278" s="18"/>
      <c r="BK278" s="18"/>
      <c r="BL278" s="18"/>
    </row>
    <row r="279" spans="2:64" x14ac:dyDescent="0.2">
      <c r="B279" s="12" t="str">
        <f t="shared" si="12"/>
        <v/>
      </c>
      <c r="C279" s="14"/>
      <c r="D279" s="14"/>
      <c r="E279" s="14"/>
      <c r="F279" s="98" t="str">
        <f t="shared" si="11"/>
        <v/>
      </c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2"/>
      <c r="BG279" s="18"/>
      <c r="BH279" s="18"/>
      <c r="BI279" s="18"/>
      <c r="BJ279" s="18"/>
      <c r="BK279" s="18"/>
      <c r="BL279" s="18"/>
    </row>
    <row r="280" spans="2:64" x14ac:dyDescent="0.2">
      <c r="B280" s="12" t="str">
        <f t="shared" si="12"/>
        <v/>
      </c>
      <c r="C280" s="14"/>
      <c r="D280" s="14"/>
      <c r="E280" s="14"/>
      <c r="F280" s="98" t="str">
        <f t="shared" si="11"/>
        <v/>
      </c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2"/>
      <c r="BG280" s="18"/>
      <c r="BH280" s="18"/>
      <c r="BI280" s="18"/>
      <c r="BJ280" s="18"/>
      <c r="BK280" s="18"/>
      <c r="BL280" s="18"/>
    </row>
    <row r="281" spans="2:64" x14ac:dyDescent="0.2">
      <c r="B281" s="12" t="str">
        <f t="shared" si="12"/>
        <v/>
      </c>
      <c r="C281" s="14"/>
      <c r="D281" s="14"/>
      <c r="E281" s="14"/>
      <c r="F281" s="98" t="str">
        <f t="shared" si="11"/>
        <v/>
      </c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2"/>
      <c r="BG281" s="18"/>
      <c r="BH281" s="18"/>
      <c r="BI281" s="18"/>
      <c r="BJ281" s="18"/>
      <c r="BK281" s="18"/>
      <c r="BL281" s="18"/>
    </row>
    <row r="282" spans="2:64" x14ac:dyDescent="0.2">
      <c r="B282" s="12" t="str">
        <f t="shared" si="12"/>
        <v/>
      </c>
      <c r="C282" s="14"/>
      <c r="D282" s="14"/>
      <c r="E282" s="14"/>
      <c r="F282" s="98" t="str">
        <f t="shared" si="11"/>
        <v/>
      </c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2"/>
      <c r="BG282" s="18"/>
      <c r="BH282" s="18"/>
      <c r="BI282" s="18"/>
      <c r="BJ282" s="18"/>
      <c r="BK282" s="18"/>
      <c r="BL282" s="18"/>
    </row>
    <row r="283" spans="2:64" x14ac:dyDescent="0.2">
      <c r="B283" s="12" t="str">
        <f t="shared" si="12"/>
        <v/>
      </c>
      <c r="C283" s="14"/>
      <c r="D283" s="14"/>
      <c r="E283" s="14"/>
      <c r="F283" s="98" t="str">
        <f t="shared" si="11"/>
        <v/>
      </c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2"/>
      <c r="BG283" s="18"/>
      <c r="BH283" s="18"/>
      <c r="BI283" s="18"/>
      <c r="BJ283" s="18"/>
      <c r="BK283" s="18"/>
      <c r="BL283" s="18"/>
    </row>
    <row r="284" spans="2:64" x14ac:dyDescent="0.2">
      <c r="B284" s="12" t="str">
        <f t="shared" si="12"/>
        <v/>
      </c>
      <c r="C284" s="14"/>
      <c r="D284" s="14"/>
      <c r="E284" s="14"/>
      <c r="F284" s="98" t="str">
        <f t="shared" si="11"/>
        <v/>
      </c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2"/>
      <c r="BG284" s="18"/>
      <c r="BH284" s="18"/>
      <c r="BI284" s="18"/>
      <c r="BJ284" s="18"/>
      <c r="BK284" s="18"/>
      <c r="BL284" s="18"/>
    </row>
    <row r="285" spans="2:64" x14ac:dyDescent="0.2">
      <c r="B285" s="12" t="str">
        <f t="shared" si="12"/>
        <v/>
      </c>
      <c r="C285" s="14"/>
      <c r="D285" s="14"/>
      <c r="E285" s="14"/>
      <c r="F285" s="98" t="str">
        <f t="shared" si="11"/>
        <v/>
      </c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2"/>
      <c r="BG285" s="18"/>
      <c r="BH285" s="18"/>
      <c r="BI285" s="18"/>
      <c r="BJ285" s="18"/>
      <c r="BK285" s="18"/>
      <c r="BL285" s="18"/>
    </row>
    <row r="286" spans="2:64" x14ac:dyDescent="0.2">
      <c r="B286" s="12" t="str">
        <f t="shared" si="12"/>
        <v/>
      </c>
      <c r="C286" s="14"/>
      <c r="D286" s="14"/>
      <c r="E286" s="14"/>
      <c r="F286" s="98" t="str">
        <f t="shared" si="11"/>
        <v/>
      </c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2"/>
      <c r="BG286" s="18"/>
      <c r="BH286" s="18"/>
      <c r="BI286" s="18"/>
      <c r="BJ286" s="18"/>
      <c r="BK286" s="18"/>
      <c r="BL286" s="18"/>
    </row>
    <row r="287" spans="2:64" x14ac:dyDescent="0.2">
      <c r="B287" s="12" t="str">
        <f t="shared" si="12"/>
        <v/>
      </c>
      <c r="C287" s="14"/>
      <c r="D287" s="14"/>
      <c r="E287" s="14"/>
      <c r="F287" s="98" t="str">
        <f t="shared" si="11"/>
        <v/>
      </c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2"/>
      <c r="BG287" s="18"/>
      <c r="BH287" s="18"/>
      <c r="BI287" s="18"/>
      <c r="BJ287" s="18"/>
      <c r="BK287" s="18"/>
      <c r="BL287" s="18"/>
    </row>
    <row r="288" spans="2:64" x14ac:dyDescent="0.2">
      <c r="B288" s="12" t="str">
        <f t="shared" si="12"/>
        <v/>
      </c>
      <c r="C288" s="14"/>
      <c r="D288" s="14"/>
      <c r="E288" s="14"/>
      <c r="F288" s="98" t="str">
        <f t="shared" si="11"/>
        <v/>
      </c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2"/>
      <c r="BG288" s="18"/>
      <c r="BH288" s="18"/>
      <c r="BI288" s="18"/>
      <c r="BJ288" s="18"/>
      <c r="BK288" s="18"/>
      <c r="BL288" s="18"/>
    </row>
    <row r="289" spans="2:64" x14ac:dyDescent="0.2">
      <c r="B289" s="12" t="str">
        <f t="shared" si="12"/>
        <v/>
      </c>
      <c r="C289" s="14"/>
      <c r="D289" s="14"/>
      <c r="E289" s="14"/>
      <c r="F289" s="98" t="str">
        <f t="shared" si="11"/>
        <v/>
      </c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2"/>
      <c r="BG289" s="18"/>
      <c r="BH289" s="18"/>
      <c r="BI289" s="18"/>
      <c r="BJ289" s="18"/>
      <c r="BK289" s="18"/>
      <c r="BL289" s="18"/>
    </row>
    <row r="290" spans="2:64" x14ac:dyDescent="0.2">
      <c r="B290" s="12" t="str">
        <f t="shared" si="12"/>
        <v/>
      </c>
      <c r="C290" s="14"/>
      <c r="D290" s="14"/>
      <c r="E290" s="14"/>
      <c r="F290" s="98" t="str">
        <f t="shared" si="11"/>
        <v/>
      </c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2"/>
      <c r="BG290" s="18"/>
      <c r="BH290" s="18"/>
      <c r="BI290" s="18"/>
      <c r="BJ290" s="18"/>
      <c r="BK290" s="18"/>
      <c r="BL290" s="18"/>
    </row>
    <row r="291" spans="2:64" x14ac:dyDescent="0.2">
      <c r="B291" s="12" t="str">
        <f t="shared" si="12"/>
        <v/>
      </c>
      <c r="C291" s="14"/>
      <c r="D291" s="14"/>
      <c r="E291" s="14"/>
      <c r="F291" s="98" t="str">
        <f t="shared" si="11"/>
        <v/>
      </c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2"/>
      <c r="BG291" s="18"/>
      <c r="BH291" s="18"/>
      <c r="BI291" s="18"/>
      <c r="BJ291" s="18"/>
      <c r="BK291" s="18"/>
      <c r="BL291" s="18"/>
    </row>
    <row r="292" spans="2:64" x14ac:dyDescent="0.2">
      <c r="B292" s="12" t="str">
        <f t="shared" si="12"/>
        <v/>
      </c>
      <c r="C292" s="14"/>
      <c r="D292" s="14"/>
      <c r="E292" s="14"/>
      <c r="F292" s="98" t="str">
        <f t="shared" si="11"/>
        <v/>
      </c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2"/>
      <c r="BG292" s="18"/>
      <c r="BH292" s="18"/>
      <c r="BI292" s="18"/>
      <c r="BJ292" s="18"/>
      <c r="BK292" s="18"/>
      <c r="BL292" s="18"/>
    </row>
    <row r="293" spans="2:64" x14ac:dyDescent="0.2">
      <c r="B293" s="12" t="str">
        <f t="shared" si="12"/>
        <v/>
      </c>
      <c r="C293" s="14"/>
      <c r="D293" s="14"/>
      <c r="E293" s="14"/>
      <c r="F293" s="98" t="str">
        <f t="shared" si="11"/>
        <v/>
      </c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2"/>
      <c r="BG293" s="18"/>
      <c r="BH293" s="18"/>
      <c r="BI293" s="18"/>
      <c r="BJ293" s="18"/>
      <c r="BK293" s="18"/>
      <c r="BL293" s="18"/>
    </row>
    <row r="294" spans="2:64" x14ac:dyDescent="0.2">
      <c r="B294" s="12" t="str">
        <f t="shared" si="12"/>
        <v/>
      </c>
      <c r="C294" s="14"/>
      <c r="D294" s="14"/>
      <c r="E294" s="14"/>
      <c r="F294" s="98" t="str">
        <f t="shared" si="11"/>
        <v/>
      </c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2"/>
      <c r="BG294" s="18"/>
      <c r="BH294" s="18"/>
      <c r="BI294" s="18"/>
      <c r="BJ294" s="18"/>
      <c r="BK294" s="18"/>
      <c r="BL294" s="18"/>
    </row>
    <row r="295" spans="2:64" x14ac:dyDescent="0.2">
      <c r="B295" s="12" t="str">
        <f t="shared" si="12"/>
        <v/>
      </c>
      <c r="C295" s="14"/>
      <c r="D295" s="14"/>
      <c r="E295" s="14"/>
      <c r="F295" s="98" t="str">
        <f t="shared" si="11"/>
        <v/>
      </c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2"/>
      <c r="BG295" s="18"/>
      <c r="BH295" s="18"/>
      <c r="BI295" s="18"/>
      <c r="BJ295" s="18"/>
      <c r="BK295" s="18"/>
      <c r="BL295" s="18"/>
    </row>
    <row r="296" spans="2:64" x14ac:dyDescent="0.2">
      <c r="B296" s="12" t="str">
        <f t="shared" si="12"/>
        <v/>
      </c>
      <c r="C296" s="14"/>
      <c r="D296" s="14"/>
      <c r="E296" s="14"/>
      <c r="F296" s="98" t="str">
        <f t="shared" si="11"/>
        <v/>
      </c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2"/>
      <c r="BG296" s="18"/>
      <c r="BH296" s="18"/>
      <c r="BI296" s="18"/>
      <c r="BJ296" s="18"/>
      <c r="BK296" s="18"/>
      <c r="BL296" s="18"/>
    </row>
    <row r="297" spans="2:64" x14ac:dyDescent="0.2">
      <c r="B297" s="12" t="str">
        <f t="shared" si="12"/>
        <v/>
      </c>
      <c r="C297" s="14"/>
      <c r="D297" s="14"/>
      <c r="E297" s="14"/>
      <c r="F297" s="98" t="str">
        <f t="shared" si="11"/>
        <v/>
      </c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2"/>
      <c r="BG297" s="18"/>
      <c r="BH297" s="18"/>
      <c r="BI297" s="18"/>
      <c r="BJ297" s="18"/>
      <c r="BK297" s="18"/>
      <c r="BL297" s="18"/>
    </row>
    <row r="298" spans="2:64" x14ac:dyDescent="0.2">
      <c r="B298" s="12" t="str">
        <f t="shared" si="12"/>
        <v/>
      </c>
      <c r="C298" s="14"/>
      <c r="D298" s="14"/>
      <c r="E298" s="14"/>
      <c r="F298" s="98" t="str">
        <f t="shared" si="11"/>
        <v/>
      </c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2"/>
      <c r="BG298" s="18"/>
      <c r="BH298" s="18"/>
      <c r="BI298" s="18"/>
      <c r="BJ298" s="18"/>
      <c r="BK298" s="18"/>
      <c r="BL298" s="18"/>
    </row>
    <row r="299" spans="2:64" x14ac:dyDescent="0.2">
      <c r="B299" s="12" t="str">
        <f t="shared" si="12"/>
        <v/>
      </c>
      <c r="C299" s="14"/>
      <c r="D299" s="14"/>
      <c r="E299" s="14"/>
      <c r="F299" s="98" t="str">
        <f t="shared" si="11"/>
        <v/>
      </c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2"/>
      <c r="BG299" s="18"/>
      <c r="BH299" s="18"/>
      <c r="BI299" s="18"/>
      <c r="BJ299" s="18"/>
      <c r="BK299" s="18"/>
      <c r="BL299" s="18"/>
    </row>
    <row r="300" spans="2:64" x14ac:dyDescent="0.2">
      <c r="B300" s="12" t="str">
        <f t="shared" si="12"/>
        <v/>
      </c>
      <c r="C300" s="14"/>
      <c r="D300" s="14"/>
      <c r="E300" s="14"/>
      <c r="F300" s="98" t="str">
        <f t="shared" si="11"/>
        <v/>
      </c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2"/>
      <c r="BG300" s="18"/>
      <c r="BH300" s="18"/>
      <c r="BI300" s="18"/>
      <c r="BJ300" s="18"/>
      <c r="BK300" s="18"/>
      <c r="BL300" s="18"/>
    </row>
    <row r="301" spans="2:64" x14ac:dyDescent="0.2">
      <c r="B301" s="12" t="str">
        <f t="shared" si="12"/>
        <v/>
      </c>
      <c r="C301" s="14"/>
      <c r="D301" s="14"/>
      <c r="E301" s="14"/>
      <c r="F301" s="98" t="str">
        <f t="shared" si="11"/>
        <v/>
      </c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2"/>
      <c r="BG301" s="18"/>
      <c r="BH301" s="18"/>
      <c r="BI301" s="18"/>
      <c r="BJ301" s="18"/>
      <c r="BK301" s="18"/>
      <c r="BL301" s="18"/>
    </row>
    <row r="302" spans="2:64" x14ac:dyDescent="0.2">
      <c r="B302" s="12" t="str">
        <f t="shared" si="12"/>
        <v/>
      </c>
      <c r="C302" s="14"/>
      <c r="D302" s="14"/>
      <c r="E302" s="14"/>
      <c r="F302" s="98" t="str">
        <f t="shared" si="11"/>
        <v/>
      </c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2"/>
      <c r="BG302" s="18"/>
      <c r="BH302" s="18"/>
      <c r="BI302" s="18"/>
      <c r="BJ302" s="18"/>
      <c r="BK302" s="18"/>
      <c r="BL302" s="18"/>
    </row>
    <row r="303" spans="2:64" x14ac:dyDescent="0.2">
      <c r="B303" s="12" t="str">
        <f t="shared" si="12"/>
        <v/>
      </c>
      <c r="C303" s="14"/>
      <c r="D303" s="14"/>
      <c r="E303" s="14"/>
      <c r="F303" s="98" t="str">
        <f t="shared" si="11"/>
        <v/>
      </c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2"/>
      <c r="BG303" s="18"/>
      <c r="BH303" s="18"/>
      <c r="BI303" s="18"/>
      <c r="BJ303" s="18"/>
      <c r="BK303" s="18"/>
      <c r="BL303" s="18"/>
    </row>
    <row r="304" spans="2:64" x14ac:dyDescent="0.2">
      <c r="B304" s="12" t="str">
        <f t="shared" si="12"/>
        <v/>
      </c>
      <c r="C304" s="14"/>
      <c r="D304" s="14"/>
      <c r="E304" s="14"/>
      <c r="F304" s="98" t="str">
        <f t="shared" si="11"/>
        <v/>
      </c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2"/>
      <c r="BG304" s="18"/>
      <c r="BH304" s="18"/>
      <c r="BI304" s="18"/>
      <c r="BJ304" s="18"/>
      <c r="BK304" s="18"/>
      <c r="BL304" s="18"/>
    </row>
    <row r="305" spans="2:64" x14ac:dyDescent="0.2">
      <c r="B305" s="12" t="str">
        <f t="shared" si="12"/>
        <v/>
      </c>
      <c r="C305" s="14"/>
      <c r="D305" s="14"/>
      <c r="E305" s="14"/>
      <c r="F305" s="98" t="str">
        <f t="shared" si="11"/>
        <v/>
      </c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2"/>
      <c r="BG305" s="18"/>
      <c r="BH305" s="18"/>
      <c r="BI305" s="18"/>
      <c r="BJ305" s="18"/>
      <c r="BK305" s="18"/>
      <c r="BL305" s="18"/>
    </row>
    <row r="306" spans="2:64" x14ac:dyDescent="0.2">
      <c r="B306" s="12" t="str">
        <f t="shared" si="12"/>
        <v/>
      </c>
      <c r="C306" s="14"/>
      <c r="D306" s="14"/>
      <c r="E306" s="14"/>
      <c r="F306" s="98" t="str">
        <f t="shared" si="11"/>
        <v/>
      </c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2"/>
      <c r="BG306" s="18"/>
      <c r="BH306" s="18"/>
      <c r="BI306" s="18"/>
      <c r="BJ306" s="18"/>
      <c r="BK306" s="18"/>
      <c r="BL306" s="18"/>
    </row>
    <row r="307" spans="2:64" x14ac:dyDescent="0.2">
      <c r="B307" s="12" t="str">
        <f t="shared" si="12"/>
        <v/>
      </c>
      <c r="C307" s="14"/>
      <c r="D307" s="14"/>
      <c r="E307" s="14"/>
      <c r="F307" s="98" t="str">
        <f t="shared" si="11"/>
        <v/>
      </c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2"/>
      <c r="BG307" s="18"/>
      <c r="BH307" s="18"/>
      <c r="BI307" s="18"/>
      <c r="BJ307" s="18"/>
      <c r="BK307" s="18"/>
      <c r="BL307" s="18"/>
    </row>
    <row r="308" spans="2:64" x14ac:dyDescent="0.2">
      <c r="B308" s="12" t="str">
        <f t="shared" si="12"/>
        <v/>
      </c>
      <c r="C308" s="14"/>
      <c r="D308" s="14"/>
      <c r="E308" s="14"/>
      <c r="F308" s="98" t="str">
        <f t="shared" si="11"/>
        <v/>
      </c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2"/>
      <c r="BG308" s="18"/>
      <c r="BH308" s="18"/>
      <c r="BI308" s="18"/>
      <c r="BJ308" s="18"/>
      <c r="BK308" s="18"/>
      <c r="BL308" s="18"/>
    </row>
    <row r="309" spans="2:64" x14ac:dyDescent="0.2">
      <c r="B309" s="12" t="str">
        <f t="shared" si="12"/>
        <v/>
      </c>
      <c r="C309" s="14"/>
      <c r="D309" s="14"/>
      <c r="E309" s="14"/>
      <c r="F309" s="98" t="str">
        <f t="shared" si="11"/>
        <v/>
      </c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2"/>
      <c r="BG309" s="18"/>
      <c r="BH309" s="18"/>
      <c r="BI309" s="18"/>
      <c r="BJ309" s="18"/>
      <c r="BK309" s="18"/>
      <c r="BL309" s="18"/>
    </row>
    <row r="310" spans="2:64" x14ac:dyDescent="0.2">
      <c r="B310" s="12" t="str">
        <f t="shared" si="12"/>
        <v/>
      </c>
      <c r="C310" s="14"/>
      <c r="D310" s="14"/>
      <c r="E310" s="14"/>
      <c r="F310" s="98" t="str">
        <f t="shared" si="11"/>
        <v/>
      </c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2"/>
      <c r="BG310" s="18"/>
      <c r="BH310" s="18"/>
      <c r="BI310" s="18"/>
      <c r="BJ310" s="18"/>
      <c r="BK310" s="18"/>
      <c r="BL310" s="18"/>
    </row>
    <row r="311" spans="2:64" x14ac:dyDescent="0.2">
      <c r="B311" s="12" t="str">
        <f t="shared" si="12"/>
        <v/>
      </c>
      <c r="C311" s="14"/>
      <c r="D311" s="14"/>
      <c r="E311" s="14"/>
      <c r="F311" s="98" t="str">
        <f t="shared" si="11"/>
        <v/>
      </c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2"/>
      <c r="BG311" s="18"/>
      <c r="BH311" s="18"/>
      <c r="BI311" s="18"/>
      <c r="BJ311" s="18"/>
      <c r="BK311" s="18"/>
      <c r="BL311" s="18"/>
    </row>
    <row r="312" spans="2:64" x14ac:dyDescent="0.2">
      <c r="B312" s="12" t="str">
        <f t="shared" si="12"/>
        <v/>
      </c>
      <c r="C312" s="14"/>
      <c r="D312" s="14"/>
      <c r="E312" s="14"/>
      <c r="F312" s="98" t="str">
        <f t="shared" si="11"/>
        <v/>
      </c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2"/>
      <c r="BG312" s="18"/>
      <c r="BH312" s="18"/>
      <c r="BI312" s="18"/>
      <c r="BJ312" s="18"/>
      <c r="BK312" s="18"/>
      <c r="BL312" s="18"/>
    </row>
    <row r="313" spans="2:64" x14ac:dyDescent="0.2">
      <c r="B313" s="12" t="str">
        <f t="shared" si="12"/>
        <v/>
      </c>
      <c r="C313" s="14"/>
      <c r="D313" s="14"/>
      <c r="E313" s="14"/>
      <c r="F313" s="98" t="str">
        <f t="shared" si="11"/>
        <v/>
      </c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2"/>
      <c r="BG313" s="18"/>
      <c r="BH313" s="18"/>
      <c r="BI313" s="18"/>
      <c r="BJ313" s="18"/>
      <c r="BK313" s="18"/>
      <c r="BL313" s="18"/>
    </row>
    <row r="314" spans="2:64" x14ac:dyDescent="0.2">
      <c r="B314" s="12" t="str">
        <f t="shared" si="12"/>
        <v/>
      </c>
      <c r="C314" s="14"/>
      <c r="D314" s="14"/>
      <c r="E314" s="14"/>
      <c r="F314" s="98" t="str">
        <f t="shared" si="11"/>
        <v/>
      </c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2"/>
      <c r="BG314" s="18"/>
      <c r="BH314" s="18"/>
      <c r="BI314" s="18"/>
      <c r="BJ314" s="18"/>
      <c r="BK314" s="18"/>
      <c r="BL314" s="18"/>
    </row>
    <row r="315" spans="2:64" x14ac:dyDescent="0.2">
      <c r="B315" s="12" t="str">
        <f t="shared" si="12"/>
        <v/>
      </c>
      <c r="C315" s="14"/>
      <c r="D315" s="14"/>
      <c r="E315" s="14"/>
      <c r="F315" s="98" t="str">
        <f t="shared" si="11"/>
        <v/>
      </c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2"/>
      <c r="BG315" s="18"/>
      <c r="BH315" s="18"/>
      <c r="BI315" s="18"/>
      <c r="BJ315" s="18"/>
      <c r="BK315" s="18"/>
      <c r="BL315" s="18"/>
    </row>
    <row r="316" spans="2:64" x14ac:dyDescent="0.2">
      <c r="B316" s="12" t="str">
        <f t="shared" si="12"/>
        <v/>
      </c>
      <c r="C316" s="14"/>
      <c r="D316" s="14"/>
      <c r="E316" s="14"/>
      <c r="F316" s="98" t="str">
        <f t="shared" si="11"/>
        <v/>
      </c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2"/>
      <c r="BG316" s="18"/>
      <c r="BH316" s="18"/>
      <c r="BI316" s="18"/>
      <c r="BJ316" s="18"/>
      <c r="BK316" s="18"/>
      <c r="BL316" s="18"/>
    </row>
    <row r="317" spans="2:64" x14ac:dyDescent="0.2">
      <c r="B317" s="12" t="str">
        <f t="shared" si="12"/>
        <v/>
      </c>
      <c r="C317" s="14"/>
      <c r="D317" s="14"/>
      <c r="E317" s="14"/>
      <c r="F317" s="98" t="str">
        <f t="shared" si="11"/>
        <v/>
      </c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2"/>
      <c r="BG317" s="18"/>
      <c r="BH317" s="18"/>
      <c r="BI317" s="18"/>
      <c r="BJ317" s="18"/>
      <c r="BK317" s="18"/>
      <c r="BL317" s="18"/>
    </row>
    <row r="318" spans="2:64" x14ac:dyDescent="0.2">
      <c r="B318" s="12" t="str">
        <f t="shared" si="12"/>
        <v/>
      </c>
      <c r="C318" s="14"/>
      <c r="D318" s="14"/>
      <c r="E318" s="14"/>
      <c r="F318" s="98" t="str">
        <f t="shared" si="11"/>
        <v/>
      </c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2"/>
      <c r="BG318" s="18"/>
      <c r="BH318" s="18"/>
      <c r="BI318" s="18"/>
      <c r="BJ318" s="18"/>
      <c r="BK318" s="18"/>
      <c r="BL318" s="18"/>
    </row>
    <row r="319" spans="2:64" x14ac:dyDescent="0.2">
      <c r="B319" s="12" t="str">
        <f t="shared" si="12"/>
        <v/>
      </c>
      <c r="C319" s="14"/>
      <c r="D319" s="14"/>
      <c r="E319" s="14"/>
      <c r="F319" s="98" t="str">
        <f t="shared" si="11"/>
        <v/>
      </c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2"/>
      <c r="BG319" s="18"/>
      <c r="BH319" s="18"/>
      <c r="BI319" s="18"/>
      <c r="BJ319" s="18"/>
      <c r="BK319" s="18"/>
      <c r="BL319" s="18"/>
    </row>
    <row r="320" spans="2:64" x14ac:dyDescent="0.2">
      <c r="B320" s="12" t="str">
        <f t="shared" si="12"/>
        <v/>
      </c>
      <c r="C320" s="14"/>
      <c r="D320" s="14"/>
      <c r="E320" s="14"/>
      <c r="F320" s="98" t="str">
        <f t="shared" si="11"/>
        <v/>
      </c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2"/>
      <c r="BG320" s="18"/>
      <c r="BH320" s="18"/>
      <c r="BI320" s="18"/>
      <c r="BJ320" s="18"/>
      <c r="BK320" s="18"/>
      <c r="BL320" s="18"/>
    </row>
    <row r="321" spans="2:64" x14ac:dyDescent="0.2">
      <c r="B321" s="12" t="str">
        <f t="shared" si="12"/>
        <v/>
      </c>
      <c r="C321" s="14"/>
      <c r="D321" s="14"/>
      <c r="E321" s="14"/>
      <c r="F321" s="98" t="str">
        <f t="shared" si="11"/>
        <v/>
      </c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2"/>
      <c r="BG321" s="18"/>
      <c r="BH321" s="18"/>
      <c r="BI321" s="18"/>
      <c r="BJ321" s="18"/>
      <c r="BK321" s="18"/>
      <c r="BL321" s="18"/>
    </row>
    <row r="322" spans="2:64" x14ac:dyDescent="0.2">
      <c r="B322" s="12" t="str">
        <f t="shared" si="12"/>
        <v/>
      </c>
      <c r="C322" s="14"/>
      <c r="D322" s="14"/>
      <c r="E322" s="14"/>
      <c r="F322" s="98" t="str">
        <f t="shared" si="11"/>
        <v/>
      </c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2"/>
      <c r="BG322" s="18"/>
      <c r="BH322" s="18"/>
      <c r="BI322" s="18"/>
      <c r="BJ322" s="18"/>
      <c r="BK322" s="18"/>
      <c r="BL322" s="18"/>
    </row>
    <row r="323" spans="2:64" x14ac:dyDescent="0.2">
      <c r="B323" s="12" t="str">
        <f t="shared" si="12"/>
        <v/>
      </c>
      <c r="C323" s="14"/>
      <c r="D323" s="14"/>
      <c r="E323" s="14"/>
      <c r="F323" s="98" t="str">
        <f t="shared" si="11"/>
        <v/>
      </c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2"/>
      <c r="BG323" s="18"/>
      <c r="BH323" s="18"/>
      <c r="BI323" s="18"/>
      <c r="BJ323" s="18"/>
      <c r="BK323" s="18"/>
      <c r="BL323" s="18"/>
    </row>
    <row r="324" spans="2:64" x14ac:dyDescent="0.2">
      <c r="B324" s="12" t="str">
        <f t="shared" si="12"/>
        <v/>
      </c>
      <c r="C324" s="14"/>
      <c r="D324" s="14"/>
      <c r="E324" s="14"/>
      <c r="F324" s="98" t="str">
        <f t="shared" si="11"/>
        <v/>
      </c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2"/>
      <c r="BG324" s="18"/>
      <c r="BH324" s="18"/>
      <c r="BI324" s="18"/>
      <c r="BJ324" s="18"/>
      <c r="BK324" s="18"/>
      <c r="BL324" s="18"/>
    </row>
    <row r="325" spans="2:64" x14ac:dyDescent="0.2">
      <c r="B325" s="12" t="str">
        <f t="shared" si="12"/>
        <v/>
      </c>
      <c r="C325" s="14"/>
      <c r="D325" s="14"/>
      <c r="E325" s="14"/>
      <c r="F325" s="98" t="str">
        <f t="shared" si="11"/>
        <v/>
      </c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2"/>
      <c r="BG325" s="18"/>
      <c r="BH325" s="18"/>
      <c r="BI325" s="18"/>
      <c r="BJ325" s="18"/>
      <c r="BK325" s="18"/>
      <c r="BL325" s="18"/>
    </row>
    <row r="326" spans="2:64" x14ac:dyDescent="0.2">
      <c r="B326" s="12" t="str">
        <f t="shared" si="12"/>
        <v/>
      </c>
      <c r="C326" s="14"/>
      <c r="D326" s="14"/>
      <c r="E326" s="14"/>
      <c r="F326" s="98" t="str">
        <f t="shared" si="11"/>
        <v/>
      </c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2"/>
      <c r="BG326" s="18"/>
      <c r="BH326" s="18"/>
      <c r="BI326" s="18"/>
      <c r="BJ326" s="18"/>
      <c r="BK326" s="18"/>
      <c r="BL326" s="18"/>
    </row>
    <row r="327" spans="2:64" x14ac:dyDescent="0.2">
      <c r="B327" s="12" t="str">
        <f t="shared" si="12"/>
        <v/>
      </c>
      <c r="C327" s="14"/>
      <c r="D327" s="14"/>
      <c r="E327" s="14"/>
      <c r="F327" s="98" t="str">
        <f t="shared" ref="F327:F390" si="13">IF(C327&lt;&gt;"",SUM(G327:BF327),"")</f>
        <v/>
      </c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2"/>
      <c r="BG327" s="18"/>
      <c r="BH327" s="18"/>
      <c r="BI327" s="18"/>
      <c r="BJ327" s="18"/>
      <c r="BK327" s="18"/>
      <c r="BL327" s="18"/>
    </row>
    <row r="328" spans="2:64" x14ac:dyDescent="0.2">
      <c r="B328" s="12" t="str">
        <f t="shared" ref="B328:B391" si="14">IF(C328&lt;&gt;"",B327+1,"")</f>
        <v/>
      </c>
      <c r="C328" s="14"/>
      <c r="D328" s="14"/>
      <c r="E328" s="14"/>
      <c r="F328" s="98" t="str">
        <f t="shared" si="13"/>
        <v/>
      </c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2"/>
      <c r="BG328" s="18"/>
      <c r="BH328" s="18"/>
      <c r="BI328" s="18"/>
      <c r="BJ328" s="18"/>
      <c r="BK328" s="18"/>
      <c r="BL328" s="18"/>
    </row>
    <row r="329" spans="2:64" x14ac:dyDescent="0.2">
      <c r="B329" s="12" t="str">
        <f t="shared" si="14"/>
        <v/>
      </c>
      <c r="C329" s="14"/>
      <c r="D329" s="14"/>
      <c r="E329" s="14"/>
      <c r="F329" s="98" t="str">
        <f t="shared" si="13"/>
        <v/>
      </c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2"/>
      <c r="BG329" s="18"/>
      <c r="BH329" s="18"/>
      <c r="BI329" s="18"/>
      <c r="BJ329" s="18"/>
      <c r="BK329" s="18"/>
      <c r="BL329" s="18"/>
    </row>
    <row r="330" spans="2:64" x14ac:dyDescent="0.2">
      <c r="B330" s="12" t="str">
        <f t="shared" si="14"/>
        <v/>
      </c>
      <c r="C330" s="14"/>
      <c r="D330" s="14"/>
      <c r="E330" s="14"/>
      <c r="F330" s="98" t="str">
        <f t="shared" si="13"/>
        <v/>
      </c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2"/>
      <c r="BG330" s="18"/>
      <c r="BH330" s="18"/>
      <c r="BI330" s="18"/>
      <c r="BJ330" s="18"/>
      <c r="BK330" s="18"/>
      <c r="BL330" s="18"/>
    </row>
    <row r="331" spans="2:64" x14ac:dyDescent="0.2">
      <c r="B331" s="12" t="str">
        <f t="shared" si="14"/>
        <v/>
      </c>
      <c r="C331" s="14"/>
      <c r="D331" s="14"/>
      <c r="E331" s="14"/>
      <c r="F331" s="98" t="str">
        <f t="shared" si="13"/>
        <v/>
      </c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2"/>
      <c r="BG331" s="18"/>
      <c r="BH331" s="18"/>
      <c r="BI331" s="18"/>
      <c r="BJ331" s="18"/>
      <c r="BK331" s="18"/>
      <c r="BL331" s="18"/>
    </row>
    <row r="332" spans="2:64" x14ac:dyDescent="0.2">
      <c r="B332" s="12" t="str">
        <f t="shared" si="14"/>
        <v/>
      </c>
      <c r="C332" s="14"/>
      <c r="D332" s="14"/>
      <c r="E332" s="14"/>
      <c r="F332" s="98" t="str">
        <f t="shared" si="13"/>
        <v/>
      </c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2"/>
      <c r="BG332" s="18"/>
      <c r="BH332" s="18"/>
      <c r="BI332" s="18"/>
      <c r="BJ332" s="18"/>
      <c r="BK332" s="18"/>
      <c r="BL332" s="18"/>
    </row>
    <row r="333" spans="2:64" x14ac:dyDescent="0.2">
      <c r="B333" s="12" t="str">
        <f t="shared" si="14"/>
        <v/>
      </c>
      <c r="C333" s="14"/>
      <c r="D333" s="14"/>
      <c r="E333" s="14"/>
      <c r="F333" s="98" t="str">
        <f t="shared" si="13"/>
        <v/>
      </c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2"/>
      <c r="BG333" s="18"/>
      <c r="BH333" s="18"/>
      <c r="BI333" s="18"/>
      <c r="BJ333" s="18"/>
      <c r="BK333" s="18"/>
      <c r="BL333" s="18"/>
    </row>
    <row r="334" spans="2:64" x14ac:dyDescent="0.2">
      <c r="B334" s="12" t="str">
        <f t="shared" si="14"/>
        <v/>
      </c>
      <c r="C334" s="14"/>
      <c r="D334" s="14"/>
      <c r="E334" s="14"/>
      <c r="F334" s="98" t="str">
        <f t="shared" si="13"/>
        <v/>
      </c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2"/>
      <c r="BG334" s="18"/>
      <c r="BH334" s="18"/>
      <c r="BI334" s="18"/>
      <c r="BJ334" s="18"/>
      <c r="BK334" s="18"/>
      <c r="BL334" s="18"/>
    </row>
    <row r="335" spans="2:64" x14ac:dyDescent="0.2">
      <c r="B335" s="12" t="str">
        <f t="shared" si="14"/>
        <v/>
      </c>
      <c r="C335" s="14"/>
      <c r="D335" s="14"/>
      <c r="E335" s="14"/>
      <c r="F335" s="98" t="str">
        <f t="shared" si="13"/>
        <v/>
      </c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2"/>
      <c r="BG335" s="18"/>
      <c r="BH335" s="18"/>
      <c r="BI335" s="18"/>
      <c r="BJ335" s="18"/>
      <c r="BK335" s="18"/>
      <c r="BL335" s="18"/>
    </row>
    <row r="336" spans="2:64" x14ac:dyDescent="0.2">
      <c r="B336" s="12" t="str">
        <f t="shared" si="14"/>
        <v/>
      </c>
      <c r="C336" s="14"/>
      <c r="D336" s="14"/>
      <c r="E336" s="14"/>
      <c r="F336" s="98" t="str">
        <f t="shared" si="13"/>
        <v/>
      </c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2"/>
      <c r="BG336" s="18"/>
      <c r="BH336" s="18"/>
      <c r="BI336" s="18"/>
      <c r="BJ336" s="18"/>
      <c r="BK336" s="18"/>
      <c r="BL336" s="18"/>
    </row>
    <row r="337" spans="2:64" x14ac:dyDescent="0.2">
      <c r="B337" s="12" t="str">
        <f t="shared" si="14"/>
        <v/>
      </c>
      <c r="C337" s="14"/>
      <c r="D337" s="14"/>
      <c r="E337" s="14"/>
      <c r="F337" s="98" t="str">
        <f t="shared" si="13"/>
        <v/>
      </c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2"/>
      <c r="BG337" s="18"/>
      <c r="BH337" s="18"/>
      <c r="BI337" s="18"/>
      <c r="BJ337" s="18"/>
      <c r="BK337" s="18"/>
      <c r="BL337" s="18"/>
    </row>
    <row r="338" spans="2:64" x14ac:dyDescent="0.2">
      <c r="B338" s="12" t="str">
        <f t="shared" si="14"/>
        <v/>
      </c>
      <c r="C338" s="14"/>
      <c r="D338" s="14"/>
      <c r="E338" s="14"/>
      <c r="F338" s="98" t="str">
        <f t="shared" si="13"/>
        <v/>
      </c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2"/>
      <c r="BG338" s="18"/>
      <c r="BH338" s="18"/>
      <c r="BI338" s="18"/>
      <c r="BJ338" s="18"/>
      <c r="BK338" s="18"/>
      <c r="BL338" s="18"/>
    </row>
    <row r="339" spans="2:64" x14ac:dyDescent="0.2">
      <c r="B339" s="12" t="str">
        <f t="shared" si="14"/>
        <v/>
      </c>
      <c r="C339" s="14"/>
      <c r="D339" s="14"/>
      <c r="E339" s="14"/>
      <c r="F339" s="98" t="str">
        <f t="shared" si="13"/>
        <v/>
      </c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2"/>
      <c r="BG339" s="18"/>
      <c r="BH339" s="18"/>
      <c r="BI339" s="18"/>
      <c r="BJ339" s="18"/>
      <c r="BK339" s="18"/>
      <c r="BL339" s="18"/>
    </row>
    <row r="340" spans="2:64" x14ac:dyDescent="0.2">
      <c r="B340" s="12" t="str">
        <f t="shared" si="14"/>
        <v/>
      </c>
      <c r="C340" s="14"/>
      <c r="D340" s="14"/>
      <c r="E340" s="14"/>
      <c r="F340" s="98" t="str">
        <f t="shared" si="13"/>
        <v/>
      </c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2"/>
      <c r="BG340" s="18"/>
      <c r="BH340" s="18"/>
      <c r="BI340" s="18"/>
      <c r="BJ340" s="18"/>
      <c r="BK340" s="18"/>
      <c r="BL340" s="18"/>
    </row>
    <row r="341" spans="2:64" x14ac:dyDescent="0.2">
      <c r="B341" s="12" t="str">
        <f t="shared" si="14"/>
        <v/>
      </c>
      <c r="C341" s="14"/>
      <c r="D341" s="14"/>
      <c r="E341" s="14"/>
      <c r="F341" s="98" t="str">
        <f t="shared" si="13"/>
        <v/>
      </c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2"/>
      <c r="BG341" s="18"/>
      <c r="BH341" s="18"/>
      <c r="BI341" s="18"/>
      <c r="BJ341" s="18"/>
      <c r="BK341" s="18"/>
      <c r="BL341" s="18"/>
    </row>
    <row r="342" spans="2:64" x14ac:dyDescent="0.2">
      <c r="B342" s="12" t="str">
        <f t="shared" si="14"/>
        <v/>
      </c>
      <c r="C342" s="14"/>
      <c r="D342" s="14"/>
      <c r="E342" s="14"/>
      <c r="F342" s="98" t="str">
        <f t="shared" si="13"/>
        <v/>
      </c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2"/>
      <c r="BG342" s="18"/>
      <c r="BH342" s="18"/>
      <c r="BI342" s="18"/>
      <c r="BJ342" s="18"/>
      <c r="BK342" s="18"/>
      <c r="BL342" s="18"/>
    </row>
    <row r="343" spans="2:64" x14ac:dyDescent="0.2">
      <c r="B343" s="12" t="str">
        <f t="shared" si="14"/>
        <v/>
      </c>
      <c r="C343" s="14"/>
      <c r="D343" s="14"/>
      <c r="E343" s="14"/>
      <c r="F343" s="98" t="str">
        <f t="shared" si="13"/>
        <v/>
      </c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2"/>
      <c r="BG343" s="18"/>
      <c r="BH343" s="18"/>
      <c r="BI343" s="18"/>
      <c r="BJ343" s="18"/>
      <c r="BK343" s="18"/>
      <c r="BL343" s="18"/>
    </row>
    <row r="344" spans="2:64" x14ac:dyDescent="0.2">
      <c r="B344" s="12" t="str">
        <f t="shared" si="14"/>
        <v/>
      </c>
      <c r="C344" s="14"/>
      <c r="D344" s="14"/>
      <c r="E344" s="14"/>
      <c r="F344" s="98" t="str">
        <f t="shared" si="13"/>
        <v/>
      </c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2"/>
      <c r="BG344" s="18"/>
      <c r="BH344" s="18"/>
      <c r="BI344" s="18"/>
      <c r="BJ344" s="18"/>
      <c r="BK344" s="18"/>
      <c r="BL344" s="18"/>
    </row>
    <row r="345" spans="2:64" x14ac:dyDescent="0.2">
      <c r="B345" s="12" t="str">
        <f t="shared" si="14"/>
        <v/>
      </c>
      <c r="C345" s="14"/>
      <c r="D345" s="14"/>
      <c r="E345" s="14"/>
      <c r="F345" s="98" t="str">
        <f t="shared" si="13"/>
        <v/>
      </c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2"/>
      <c r="BG345" s="18"/>
      <c r="BH345" s="18"/>
      <c r="BI345" s="18"/>
      <c r="BJ345" s="18"/>
      <c r="BK345" s="18"/>
      <c r="BL345" s="18"/>
    </row>
    <row r="346" spans="2:64" x14ac:dyDescent="0.2">
      <c r="B346" s="12" t="str">
        <f t="shared" si="14"/>
        <v/>
      </c>
      <c r="C346" s="14"/>
      <c r="D346" s="14"/>
      <c r="E346" s="14"/>
      <c r="F346" s="98" t="str">
        <f t="shared" si="13"/>
        <v/>
      </c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2"/>
      <c r="BG346" s="18"/>
      <c r="BH346" s="18"/>
      <c r="BI346" s="18"/>
      <c r="BJ346" s="18"/>
      <c r="BK346" s="18"/>
      <c r="BL346" s="18"/>
    </row>
    <row r="347" spans="2:64" x14ac:dyDescent="0.2">
      <c r="B347" s="12" t="str">
        <f t="shared" si="14"/>
        <v/>
      </c>
      <c r="C347" s="14"/>
      <c r="D347" s="14"/>
      <c r="E347" s="14"/>
      <c r="F347" s="98" t="str">
        <f t="shared" si="13"/>
        <v/>
      </c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2"/>
      <c r="BG347" s="18"/>
      <c r="BH347" s="18"/>
      <c r="BI347" s="18"/>
      <c r="BJ347" s="18"/>
      <c r="BK347" s="18"/>
      <c r="BL347" s="18"/>
    </row>
    <row r="348" spans="2:64" x14ac:dyDescent="0.2">
      <c r="B348" s="12" t="str">
        <f t="shared" si="14"/>
        <v/>
      </c>
      <c r="C348" s="14"/>
      <c r="D348" s="14"/>
      <c r="E348" s="14"/>
      <c r="F348" s="98" t="str">
        <f t="shared" si="13"/>
        <v/>
      </c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2"/>
      <c r="BG348" s="18"/>
      <c r="BH348" s="18"/>
      <c r="BI348" s="18"/>
      <c r="BJ348" s="18"/>
      <c r="BK348" s="18"/>
      <c r="BL348" s="18"/>
    </row>
    <row r="349" spans="2:64" x14ac:dyDescent="0.2">
      <c r="B349" s="12" t="str">
        <f t="shared" si="14"/>
        <v/>
      </c>
      <c r="C349" s="14"/>
      <c r="D349" s="14"/>
      <c r="E349" s="14"/>
      <c r="F349" s="98" t="str">
        <f t="shared" si="13"/>
        <v/>
      </c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2"/>
      <c r="BG349" s="18"/>
      <c r="BH349" s="18"/>
      <c r="BI349" s="18"/>
      <c r="BJ349" s="18"/>
      <c r="BK349" s="18"/>
      <c r="BL349" s="18"/>
    </row>
    <row r="350" spans="2:64" x14ac:dyDescent="0.2">
      <c r="B350" s="12" t="str">
        <f t="shared" si="14"/>
        <v/>
      </c>
      <c r="C350" s="14"/>
      <c r="D350" s="14"/>
      <c r="E350" s="14"/>
      <c r="F350" s="98" t="str">
        <f t="shared" si="13"/>
        <v/>
      </c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2"/>
      <c r="BG350" s="18"/>
      <c r="BH350" s="18"/>
      <c r="BI350" s="18"/>
      <c r="BJ350" s="18"/>
      <c r="BK350" s="18"/>
      <c r="BL350" s="18"/>
    </row>
    <row r="351" spans="2:64" x14ac:dyDescent="0.2">
      <c r="B351" s="12" t="str">
        <f t="shared" si="14"/>
        <v/>
      </c>
      <c r="C351" s="14"/>
      <c r="D351" s="14"/>
      <c r="E351" s="14"/>
      <c r="F351" s="98" t="str">
        <f t="shared" si="13"/>
        <v/>
      </c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2"/>
      <c r="BG351" s="18"/>
      <c r="BH351" s="18"/>
      <c r="BI351" s="18"/>
      <c r="BJ351" s="18"/>
      <c r="BK351" s="18"/>
      <c r="BL351" s="18"/>
    </row>
    <row r="352" spans="2:64" x14ac:dyDescent="0.2">
      <c r="B352" s="12" t="str">
        <f t="shared" si="14"/>
        <v/>
      </c>
      <c r="C352" s="14"/>
      <c r="D352" s="14"/>
      <c r="E352" s="14"/>
      <c r="F352" s="98" t="str">
        <f t="shared" si="13"/>
        <v/>
      </c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2"/>
      <c r="BG352" s="18"/>
      <c r="BH352" s="18"/>
      <c r="BI352" s="18"/>
      <c r="BJ352" s="18"/>
      <c r="BK352" s="18"/>
      <c r="BL352" s="18"/>
    </row>
    <row r="353" spans="2:64" x14ac:dyDescent="0.2">
      <c r="B353" s="12" t="str">
        <f t="shared" si="14"/>
        <v/>
      </c>
      <c r="C353" s="14"/>
      <c r="D353" s="14"/>
      <c r="E353" s="14"/>
      <c r="F353" s="98" t="str">
        <f t="shared" si="13"/>
        <v/>
      </c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2"/>
      <c r="BG353" s="18"/>
      <c r="BH353" s="18"/>
      <c r="BI353" s="18"/>
      <c r="BJ353" s="18"/>
      <c r="BK353" s="18"/>
      <c r="BL353" s="18"/>
    </row>
    <row r="354" spans="2:64" x14ac:dyDescent="0.2">
      <c r="B354" s="12" t="str">
        <f t="shared" si="14"/>
        <v/>
      </c>
      <c r="C354" s="14"/>
      <c r="D354" s="14"/>
      <c r="E354" s="14"/>
      <c r="F354" s="98" t="str">
        <f t="shared" si="13"/>
        <v/>
      </c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2"/>
      <c r="BG354" s="18"/>
      <c r="BH354" s="18"/>
      <c r="BI354" s="18"/>
      <c r="BJ354" s="18"/>
      <c r="BK354" s="18"/>
      <c r="BL354" s="18"/>
    </row>
    <row r="355" spans="2:64" x14ac:dyDescent="0.2">
      <c r="B355" s="12" t="str">
        <f t="shared" si="14"/>
        <v/>
      </c>
      <c r="C355" s="14"/>
      <c r="D355" s="14"/>
      <c r="E355" s="14"/>
      <c r="F355" s="98" t="str">
        <f t="shared" si="13"/>
        <v/>
      </c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2"/>
      <c r="BG355" s="18"/>
      <c r="BH355" s="18"/>
      <c r="BI355" s="18"/>
      <c r="BJ355" s="18"/>
      <c r="BK355" s="18"/>
      <c r="BL355" s="18"/>
    </row>
    <row r="356" spans="2:64" x14ac:dyDescent="0.2">
      <c r="B356" s="12" t="str">
        <f t="shared" si="14"/>
        <v/>
      </c>
      <c r="C356" s="14"/>
      <c r="D356" s="14"/>
      <c r="E356" s="14"/>
      <c r="F356" s="98" t="str">
        <f t="shared" si="13"/>
        <v/>
      </c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2"/>
      <c r="BG356" s="18"/>
      <c r="BH356" s="18"/>
      <c r="BI356" s="18"/>
      <c r="BJ356" s="18"/>
      <c r="BK356" s="18"/>
      <c r="BL356" s="18"/>
    </row>
    <row r="357" spans="2:64" x14ac:dyDescent="0.2">
      <c r="B357" s="12" t="str">
        <f t="shared" si="14"/>
        <v/>
      </c>
      <c r="C357" s="14"/>
      <c r="D357" s="14"/>
      <c r="E357" s="14"/>
      <c r="F357" s="98" t="str">
        <f t="shared" si="13"/>
        <v/>
      </c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2"/>
      <c r="BG357" s="18"/>
      <c r="BH357" s="18"/>
      <c r="BI357" s="18"/>
      <c r="BJ357" s="18"/>
      <c r="BK357" s="18"/>
      <c r="BL357" s="18"/>
    </row>
    <row r="358" spans="2:64" x14ac:dyDescent="0.2">
      <c r="B358" s="12" t="str">
        <f t="shared" si="14"/>
        <v/>
      </c>
      <c r="C358" s="14"/>
      <c r="D358" s="14"/>
      <c r="E358" s="14"/>
      <c r="F358" s="98" t="str">
        <f t="shared" si="13"/>
        <v/>
      </c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2"/>
      <c r="BG358" s="18"/>
      <c r="BH358" s="18"/>
      <c r="BI358" s="18"/>
      <c r="BJ358" s="18"/>
      <c r="BK358" s="18"/>
      <c r="BL358" s="18"/>
    </row>
    <row r="359" spans="2:64" x14ac:dyDescent="0.2">
      <c r="B359" s="12" t="str">
        <f t="shared" si="14"/>
        <v/>
      </c>
      <c r="C359" s="14"/>
      <c r="D359" s="14"/>
      <c r="E359" s="14"/>
      <c r="F359" s="98" t="str">
        <f t="shared" si="13"/>
        <v/>
      </c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2"/>
      <c r="BG359" s="18"/>
      <c r="BH359" s="18"/>
      <c r="BI359" s="18"/>
      <c r="BJ359" s="18"/>
      <c r="BK359" s="18"/>
      <c r="BL359" s="18"/>
    </row>
    <row r="360" spans="2:64" x14ac:dyDescent="0.2">
      <c r="B360" s="12" t="str">
        <f t="shared" si="14"/>
        <v/>
      </c>
      <c r="C360" s="14"/>
      <c r="D360" s="14"/>
      <c r="E360" s="14"/>
      <c r="F360" s="98" t="str">
        <f t="shared" si="13"/>
        <v/>
      </c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2"/>
      <c r="BG360" s="18"/>
      <c r="BH360" s="18"/>
      <c r="BI360" s="18"/>
      <c r="BJ360" s="18"/>
      <c r="BK360" s="18"/>
      <c r="BL360" s="18"/>
    </row>
    <row r="361" spans="2:64" x14ac:dyDescent="0.2">
      <c r="B361" s="12" t="str">
        <f t="shared" si="14"/>
        <v/>
      </c>
      <c r="C361" s="14"/>
      <c r="D361" s="14"/>
      <c r="E361" s="14"/>
      <c r="F361" s="98" t="str">
        <f t="shared" si="13"/>
        <v/>
      </c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2"/>
      <c r="BG361" s="18"/>
      <c r="BH361" s="18"/>
      <c r="BI361" s="18"/>
      <c r="BJ361" s="18"/>
      <c r="BK361" s="18"/>
      <c r="BL361" s="18"/>
    </row>
    <row r="362" spans="2:64" x14ac:dyDescent="0.2">
      <c r="B362" s="12" t="str">
        <f t="shared" si="14"/>
        <v/>
      </c>
      <c r="C362" s="14"/>
      <c r="D362" s="14"/>
      <c r="E362" s="14"/>
      <c r="F362" s="98" t="str">
        <f t="shared" si="13"/>
        <v/>
      </c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2"/>
      <c r="BG362" s="18"/>
      <c r="BH362" s="18"/>
      <c r="BI362" s="18"/>
      <c r="BJ362" s="18"/>
      <c r="BK362" s="18"/>
      <c r="BL362" s="18"/>
    </row>
    <row r="363" spans="2:64" x14ac:dyDescent="0.2">
      <c r="B363" s="12" t="str">
        <f t="shared" si="14"/>
        <v/>
      </c>
      <c r="C363" s="14"/>
      <c r="D363" s="14"/>
      <c r="E363" s="14"/>
      <c r="F363" s="98" t="str">
        <f t="shared" si="13"/>
        <v/>
      </c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2"/>
      <c r="BG363" s="18"/>
      <c r="BH363" s="18"/>
      <c r="BI363" s="18"/>
      <c r="BJ363" s="18"/>
      <c r="BK363" s="18"/>
      <c r="BL363" s="18"/>
    </row>
    <row r="364" spans="2:64" x14ac:dyDescent="0.2">
      <c r="B364" s="12" t="str">
        <f t="shared" si="14"/>
        <v/>
      </c>
      <c r="C364" s="14"/>
      <c r="D364" s="14"/>
      <c r="E364" s="14"/>
      <c r="F364" s="98" t="str">
        <f t="shared" si="13"/>
        <v/>
      </c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2"/>
      <c r="BG364" s="18"/>
      <c r="BH364" s="18"/>
      <c r="BI364" s="18"/>
      <c r="BJ364" s="18"/>
      <c r="BK364" s="18"/>
      <c r="BL364" s="18"/>
    </row>
    <row r="365" spans="2:64" x14ac:dyDescent="0.2">
      <c r="B365" s="12" t="str">
        <f t="shared" si="14"/>
        <v/>
      </c>
      <c r="C365" s="14"/>
      <c r="D365" s="14"/>
      <c r="E365" s="14"/>
      <c r="F365" s="98" t="str">
        <f t="shared" si="13"/>
        <v/>
      </c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2"/>
      <c r="BG365" s="18"/>
      <c r="BH365" s="18"/>
      <c r="BI365" s="18"/>
      <c r="BJ365" s="18"/>
      <c r="BK365" s="18"/>
      <c r="BL365" s="18"/>
    </row>
    <row r="366" spans="2:64" x14ac:dyDescent="0.2">
      <c r="B366" s="12" t="str">
        <f t="shared" si="14"/>
        <v/>
      </c>
      <c r="C366" s="14"/>
      <c r="D366" s="14"/>
      <c r="E366" s="14"/>
      <c r="F366" s="98" t="str">
        <f t="shared" si="13"/>
        <v/>
      </c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2"/>
      <c r="BG366" s="18"/>
      <c r="BH366" s="18"/>
      <c r="BI366" s="18"/>
      <c r="BJ366" s="18"/>
      <c r="BK366" s="18"/>
      <c r="BL366" s="18"/>
    </row>
    <row r="367" spans="2:64" x14ac:dyDescent="0.2">
      <c r="B367" s="12" t="str">
        <f t="shared" si="14"/>
        <v/>
      </c>
      <c r="C367" s="14"/>
      <c r="D367" s="14"/>
      <c r="E367" s="14"/>
      <c r="F367" s="98" t="str">
        <f t="shared" si="13"/>
        <v/>
      </c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2"/>
      <c r="BG367" s="18"/>
      <c r="BH367" s="18"/>
      <c r="BI367" s="18"/>
      <c r="BJ367" s="18"/>
      <c r="BK367" s="18"/>
      <c r="BL367" s="18"/>
    </row>
    <row r="368" spans="2:64" x14ac:dyDescent="0.2">
      <c r="B368" s="12" t="str">
        <f t="shared" si="14"/>
        <v/>
      </c>
      <c r="C368" s="14"/>
      <c r="D368" s="14"/>
      <c r="E368" s="14"/>
      <c r="F368" s="98" t="str">
        <f t="shared" si="13"/>
        <v/>
      </c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2"/>
      <c r="BG368" s="18"/>
      <c r="BH368" s="18"/>
      <c r="BI368" s="18"/>
      <c r="BJ368" s="18"/>
      <c r="BK368" s="18"/>
      <c r="BL368" s="18"/>
    </row>
    <row r="369" spans="2:64" x14ac:dyDescent="0.2">
      <c r="B369" s="12" t="str">
        <f t="shared" si="14"/>
        <v/>
      </c>
      <c r="C369" s="14"/>
      <c r="D369" s="14"/>
      <c r="E369" s="14"/>
      <c r="F369" s="98" t="str">
        <f t="shared" si="13"/>
        <v/>
      </c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2"/>
      <c r="BG369" s="18"/>
      <c r="BH369" s="18"/>
      <c r="BI369" s="18"/>
      <c r="BJ369" s="18"/>
      <c r="BK369" s="18"/>
      <c r="BL369" s="18"/>
    </row>
    <row r="370" spans="2:64" x14ac:dyDescent="0.2">
      <c r="B370" s="12" t="str">
        <f t="shared" si="14"/>
        <v/>
      </c>
      <c r="C370" s="14"/>
      <c r="D370" s="14"/>
      <c r="E370" s="14"/>
      <c r="F370" s="98" t="str">
        <f t="shared" si="13"/>
        <v/>
      </c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2"/>
      <c r="BG370" s="18"/>
      <c r="BH370" s="18"/>
      <c r="BI370" s="18"/>
      <c r="BJ370" s="18"/>
      <c r="BK370" s="18"/>
      <c r="BL370" s="18"/>
    </row>
    <row r="371" spans="2:64" x14ac:dyDescent="0.2">
      <c r="B371" s="12" t="str">
        <f t="shared" si="14"/>
        <v/>
      </c>
      <c r="C371" s="14"/>
      <c r="D371" s="14"/>
      <c r="E371" s="14"/>
      <c r="F371" s="98" t="str">
        <f t="shared" si="13"/>
        <v/>
      </c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2"/>
      <c r="BG371" s="18"/>
      <c r="BH371" s="18"/>
      <c r="BI371" s="18"/>
      <c r="BJ371" s="18"/>
      <c r="BK371" s="18"/>
      <c r="BL371" s="18"/>
    </row>
    <row r="372" spans="2:64" x14ac:dyDescent="0.2">
      <c r="B372" s="12" t="str">
        <f t="shared" si="14"/>
        <v/>
      </c>
      <c r="C372" s="14"/>
      <c r="D372" s="14"/>
      <c r="E372" s="14"/>
      <c r="F372" s="98" t="str">
        <f t="shared" si="13"/>
        <v/>
      </c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2"/>
      <c r="BG372" s="18"/>
      <c r="BH372" s="18"/>
      <c r="BI372" s="18"/>
      <c r="BJ372" s="18"/>
      <c r="BK372" s="18"/>
      <c r="BL372" s="18"/>
    </row>
    <row r="373" spans="2:64" x14ac:dyDescent="0.2">
      <c r="B373" s="12" t="str">
        <f t="shared" si="14"/>
        <v/>
      </c>
      <c r="C373" s="14"/>
      <c r="D373" s="14"/>
      <c r="E373" s="14"/>
      <c r="F373" s="98" t="str">
        <f t="shared" si="13"/>
        <v/>
      </c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2"/>
      <c r="BG373" s="18"/>
      <c r="BH373" s="18"/>
      <c r="BI373" s="18"/>
      <c r="BJ373" s="18"/>
      <c r="BK373" s="18"/>
      <c r="BL373" s="18"/>
    </row>
    <row r="374" spans="2:64" x14ac:dyDescent="0.2">
      <c r="B374" s="12" t="str">
        <f t="shared" si="14"/>
        <v/>
      </c>
      <c r="C374" s="14"/>
      <c r="D374" s="14"/>
      <c r="E374" s="14"/>
      <c r="F374" s="98" t="str">
        <f t="shared" si="13"/>
        <v/>
      </c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2"/>
      <c r="BG374" s="18"/>
      <c r="BH374" s="18"/>
      <c r="BI374" s="18"/>
      <c r="BJ374" s="18"/>
      <c r="BK374" s="18"/>
      <c r="BL374" s="18"/>
    </row>
    <row r="375" spans="2:64" x14ac:dyDescent="0.2">
      <c r="B375" s="12" t="str">
        <f t="shared" si="14"/>
        <v/>
      </c>
      <c r="C375" s="14"/>
      <c r="D375" s="14"/>
      <c r="E375" s="14"/>
      <c r="F375" s="98" t="str">
        <f t="shared" si="13"/>
        <v/>
      </c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2"/>
      <c r="BG375" s="18"/>
      <c r="BH375" s="18"/>
      <c r="BI375" s="18"/>
      <c r="BJ375" s="18"/>
      <c r="BK375" s="18"/>
      <c r="BL375" s="18"/>
    </row>
    <row r="376" spans="2:64" x14ac:dyDescent="0.2">
      <c r="B376" s="12" t="str">
        <f t="shared" si="14"/>
        <v/>
      </c>
      <c r="C376" s="14"/>
      <c r="D376" s="14"/>
      <c r="E376" s="14"/>
      <c r="F376" s="98" t="str">
        <f t="shared" si="13"/>
        <v/>
      </c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2"/>
      <c r="BG376" s="18"/>
      <c r="BH376" s="18"/>
      <c r="BI376" s="18"/>
      <c r="BJ376" s="18"/>
      <c r="BK376" s="18"/>
      <c r="BL376" s="18"/>
    </row>
    <row r="377" spans="2:64" x14ac:dyDescent="0.2">
      <c r="B377" s="12" t="str">
        <f t="shared" si="14"/>
        <v/>
      </c>
      <c r="C377" s="14"/>
      <c r="D377" s="14"/>
      <c r="E377" s="14"/>
      <c r="F377" s="98" t="str">
        <f t="shared" si="13"/>
        <v/>
      </c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2"/>
      <c r="BG377" s="18"/>
      <c r="BH377" s="18"/>
      <c r="BI377" s="18"/>
      <c r="BJ377" s="18"/>
      <c r="BK377" s="18"/>
      <c r="BL377" s="18"/>
    </row>
    <row r="378" spans="2:64" x14ac:dyDescent="0.2">
      <c r="B378" s="12" t="str">
        <f t="shared" si="14"/>
        <v/>
      </c>
      <c r="C378" s="14"/>
      <c r="D378" s="14"/>
      <c r="E378" s="14"/>
      <c r="F378" s="98" t="str">
        <f t="shared" si="13"/>
        <v/>
      </c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2"/>
      <c r="BG378" s="18"/>
      <c r="BH378" s="18"/>
      <c r="BI378" s="18"/>
      <c r="BJ378" s="18"/>
      <c r="BK378" s="18"/>
      <c r="BL378" s="18"/>
    </row>
    <row r="379" spans="2:64" x14ac:dyDescent="0.2">
      <c r="B379" s="12" t="str">
        <f t="shared" si="14"/>
        <v/>
      </c>
      <c r="C379" s="14"/>
      <c r="D379" s="14"/>
      <c r="E379" s="14"/>
      <c r="F379" s="98" t="str">
        <f t="shared" si="13"/>
        <v/>
      </c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2"/>
      <c r="BG379" s="18"/>
      <c r="BH379" s="18"/>
      <c r="BI379" s="18"/>
      <c r="BJ379" s="18"/>
      <c r="BK379" s="18"/>
      <c r="BL379" s="18"/>
    </row>
    <row r="380" spans="2:64" x14ac:dyDescent="0.2">
      <c r="B380" s="12" t="str">
        <f t="shared" si="14"/>
        <v/>
      </c>
      <c r="C380" s="14"/>
      <c r="D380" s="14"/>
      <c r="E380" s="14"/>
      <c r="F380" s="98" t="str">
        <f t="shared" si="13"/>
        <v/>
      </c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2"/>
      <c r="BG380" s="18"/>
      <c r="BH380" s="18"/>
      <c r="BI380" s="18"/>
      <c r="BJ380" s="18"/>
      <c r="BK380" s="18"/>
      <c r="BL380" s="18"/>
    </row>
    <row r="381" spans="2:64" x14ac:dyDescent="0.2">
      <c r="B381" s="12" t="str">
        <f t="shared" si="14"/>
        <v/>
      </c>
      <c r="C381" s="14"/>
      <c r="D381" s="14"/>
      <c r="E381" s="14"/>
      <c r="F381" s="98" t="str">
        <f t="shared" si="13"/>
        <v/>
      </c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2"/>
      <c r="BG381" s="18"/>
      <c r="BH381" s="18"/>
      <c r="BI381" s="18"/>
      <c r="BJ381" s="18"/>
      <c r="BK381" s="18"/>
      <c r="BL381" s="18"/>
    </row>
    <row r="382" spans="2:64" x14ac:dyDescent="0.2">
      <c r="B382" s="12" t="str">
        <f t="shared" si="14"/>
        <v/>
      </c>
      <c r="C382" s="14"/>
      <c r="D382" s="14"/>
      <c r="E382" s="14"/>
      <c r="F382" s="98" t="str">
        <f t="shared" si="13"/>
        <v/>
      </c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2"/>
      <c r="BG382" s="18"/>
      <c r="BH382" s="18"/>
      <c r="BI382" s="18"/>
      <c r="BJ382" s="18"/>
      <c r="BK382" s="18"/>
      <c r="BL382" s="18"/>
    </row>
    <row r="383" spans="2:64" x14ac:dyDescent="0.2">
      <c r="B383" s="12" t="str">
        <f t="shared" si="14"/>
        <v/>
      </c>
      <c r="C383" s="14"/>
      <c r="D383" s="14"/>
      <c r="E383" s="14"/>
      <c r="F383" s="98" t="str">
        <f t="shared" si="13"/>
        <v/>
      </c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2"/>
      <c r="BG383" s="18"/>
      <c r="BH383" s="18"/>
      <c r="BI383" s="18"/>
      <c r="BJ383" s="18"/>
      <c r="BK383" s="18"/>
      <c r="BL383" s="18"/>
    </row>
    <row r="384" spans="2:64" x14ac:dyDescent="0.2">
      <c r="B384" s="12" t="str">
        <f t="shared" si="14"/>
        <v/>
      </c>
      <c r="C384" s="14"/>
      <c r="D384" s="14"/>
      <c r="E384" s="14"/>
      <c r="F384" s="98" t="str">
        <f t="shared" si="13"/>
        <v/>
      </c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2"/>
      <c r="BG384" s="18"/>
      <c r="BH384" s="18"/>
      <c r="BI384" s="18"/>
      <c r="BJ384" s="18"/>
      <c r="BK384" s="18"/>
      <c r="BL384" s="18"/>
    </row>
    <row r="385" spans="2:64" x14ac:dyDescent="0.2">
      <c r="B385" s="12" t="str">
        <f t="shared" si="14"/>
        <v/>
      </c>
      <c r="C385" s="14"/>
      <c r="D385" s="14"/>
      <c r="E385" s="14"/>
      <c r="F385" s="98" t="str">
        <f t="shared" si="13"/>
        <v/>
      </c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2"/>
      <c r="BG385" s="18"/>
      <c r="BH385" s="18"/>
      <c r="BI385" s="18"/>
      <c r="BJ385" s="18"/>
      <c r="BK385" s="18"/>
      <c r="BL385" s="18"/>
    </row>
    <row r="386" spans="2:64" x14ac:dyDescent="0.2">
      <c r="B386" s="12" t="str">
        <f t="shared" si="14"/>
        <v/>
      </c>
      <c r="C386" s="14"/>
      <c r="D386" s="14"/>
      <c r="E386" s="14"/>
      <c r="F386" s="98" t="str">
        <f t="shared" si="13"/>
        <v/>
      </c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2"/>
      <c r="BG386" s="18"/>
      <c r="BH386" s="18"/>
      <c r="BI386" s="18"/>
      <c r="BJ386" s="18"/>
      <c r="BK386" s="18"/>
      <c r="BL386" s="18"/>
    </row>
    <row r="387" spans="2:64" x14ac:dyDescent="0.2">
      <c r="B387" s="12" t="str">
        <f t="shared" si="14"/>
        <v/>
      </c>
      <c r="C387" s="14"/>
      <c r="D387" s="14"/>
      <c r="E387" s="14"/>
      <c r="F387" s="98" t="str">
        <f t="shared" si="13"/>
        <v/>
      </c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2"/>
      <c r="BG387" s="18"/>
      <c r="BH387" s="18"/>
      <c r="BI387" s="18"/>
      <c r="BJ387" s="18"/>
      <c r="BK387" s="18"/>
      <c r="BL387" s="18"/>
    </row>
    <row r="388" spans="2:64" x14ac:dyDescent="0.2">
      <c r="B388" s="12" t="str">
        <f t="shared" si="14"/>
        <v/>
      </c>
      <c r="C388" s="14"/>
      <c r="D388" s="14"/>
      <c r="E388" s="14"/>
      <c r="F388" s="98" t="str">
        <f t="shared" si="13"/>
        <v/>
      </c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2"/>
      <c r="BG388" s="18"/>
      <c r="BH388" s="18"/>
      <c r="BI388" s="18"/>
      <c r="BJ388" s="18"/>
      <c r="BK388" s="18"/>
      <c r="BL388" s="18"/>
    </row>
    <row r="389" spans="2:64" x14ac:dyDescent="0.2">
      <c r="B389" s="12" t="str">
        <f t="shared" si="14"/>
        <v/>
      </c>
      <c r="C389" s="14"/>
      <c r="D389" s="14"/>
      <c r="E389" s="14"/>
      <c r="F389" s="98" t="str">
        <f t="shared" si="13"/>
        <v/>
      </c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2"/>
      <c r="BG389" s="18"/>
      <c r="BH389" s="18"/>
      <c r="BI389" s="18"/>
      <c r="BJ389" s="18"/>
      <c r="BK389" s="18"/>
      <c r="BL389" s="18"/>
    </row>
    <row r="390" spans="2:64" x14ac:dyDescent="0.2">
      <c r="B390" s="12" t="str">
        <f t="shared" si="14"/>
        <v/>
      </c>
      <c r="C390" s="14"/>
      <c r="D390" s="14"/>
      <c r="E390" s="14"/>
      <c r="F390" s="98" t="str">
        <f t="shared" si="13"/>
        <v/>
      </c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2"/>
      <c r="BG390" s="18"/>
      <c r="BH390" s="18"/>
      <c r="BI390" s="18"/>
      <c r="BJ390" s="18"/>
      <c r="BK390" s="18"/>
      <c r="BL390" s="18"/>
    </row>
    <row r="391" spans="2:64" x14ac:dyDescent="0.2">
      <c r="B391" s="12" t="str">
        <f t="shared" si="14"/>
        <v/>
      </c>
      <c r="C391" s="14"/>
      <c r="D391" s="14"/>
      <c r="E391" s="14"/>
      <c r="F391" s="98" t="str">
        <f t="shared" ref="F391:F454" si="15">IF(C391&lt;&gt;"",SUM(G391:BF391),"")</f>
        <v/>
      </c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2"/>
      <c r="BG391" s="18"/>
      <c r="BH391" s="18"/>
      <c r="BI391" s="18"/>
      <c r="BJ391" s="18"/>
      <c r="BK391" s="18"/>
      <c r="BL391" s="18"/>
    </row>
    <row r="392" spans="2:64" x14ac:dyDescent="0.2">
      <c r="B392" s="12" t="str">
        <f t="shared" ref="B392:B455" si="16">IF(C392&lt;&gt;"",B391+1,"")</f>
        <v/>
      </c>
      <c r="C392" s="14"/>
      <c r="D392" s="14"/>
      <c r="E392" s="14"/>
      <c r="F392" s="98" t="str">
        <f t="shared" si="15"/>
        <v/>
      </c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2"/>
      <c r="BG392" s="18"/>
      <c r="BH392" s="18"/>
      <c r="BI392" s="18"/>
      <c r="BJ392" s="18"/>
      <c r="BK392" s="18"/>
      <c r="BL392" s="18"/>
    </row>
    <row r="393" spans="2:64" x14ac:dyDescent="0.2">
      <c r="B393" s="12" t="str">
        <f t="shared" si="16"/>
        <v/>
      </c>
      <c r="C393" s="14"/>
      <c r="D393" s="14"/>
      <c r="E393" s="14"/>
      <c r="F393" s="98" t="str">
        <f t="shared" si="15"/>
        <v/>
      </c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2"/>
      <c r="BG393" s="18"/>
      <c r="BH393" s="18"/>
      <c r="BI393" s="18"/>
      <c r="BJ393" s="18"/>
      <c r="BK393" s="18"/>
      <c r="BL393" s="18"/>
    </row>
    <row r="394" spans="2:64" x14ac:dyDescent="0.2">
      <c r="B394" s="12" t="str">
        <f t="shared" si="16"/>
        <v/>
      </c>
      <c r="C394" s="14"/>
      <c r="D394" s="14"/>
      <c r="E394" s="14"/>
      <c r="F394" s="98" t="str">
        <f t="shared" si="15"/>
        <v/>
      </c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2"/>
      <c r="BG394" s="18"/>
      <c r="BH394" s="18"/>
      <c r="BI394" s="18"/>
      <c r="BJ394" s="18"/>
      <c r="BK394" s="18"/>
      <c r="BL394" s="18"/>
    </row>
    <row r="395" spans="2:64" x14ac:dyDescent="0.2">
      <c r="B395" s="12" t="str">
        <f t="shared" si="16"/>
        <v/>
      </c>
      <c r="C395" s="14"/>
      <c r="D395" s="14"/>
      <c r="E395" s="14"/>
      <c r="F395" s="98" t="str">
        <f t="shared" si="15"/>
        <v/>
      </c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2"/>
      <c r="BG395" s="18"/>
      <c r="BH395" s="18"/>
      <c r="BI395" s="18"/>
      <c r="BJ395" s="18"/>
      <c r="BK395" s="18"/>
      <c r="BL395" s="18"/>
    </row>
    <row r="396" spans="2:64" x14ac:dyDescent="0.2">
      <c r="B396" s="12" t="str">
        <f t="shared" si="16"/>
        <v/>
      </c>
      <c r="C396" s="14"/>
      <c r="D396" s="14"/>
      <c r="E396" s="14"/>
      <c r="F396" s="98" t="str">
        <f t="shared" si="15"/>
        <v/>
      </c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2"/>
      <c r="BG396" s="18"/>
      <c r="BH396" s="18"/>
      <c r="BI396" s="18"/>
      <c r="BJ396" s="18"/>
      <c r="BK396" s="18"/>
      <c r="BL396" s="18"/>
    </row>
    <row r="397" spans="2:64" x14ac:dyDescent="0.2">
      <c r="B397" s="12" t="str">
        <f t="shared" si="16"/>
        <v/>
      </c>
      <c r="C397" s="14"/>
      <c r="D397" s="14"/>
      <c r="E397" s="14"/>
      <c r="F397" s="98" t="str">
        <f t="shared" si="15"/>
        <v/>
      </c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2"/>
      <c r="BG397" s="18"/>
      <c r="BH397" s="18"/>
      <c r="BI397" s="18"/>
      <c r="BJ397" s="18"/>
      <c r="BK397" s="18"/>
      <c r="BL397" s="18"/>
    </row>
    <row r="398" spans="2:64" x14ac:dyDescent="0.2">
      <c r="B398" s="12" t="str">
        <f t="shared" si="16"/>
        <v/>
      </c>
      <c r="C398" s="14"/>
      <c r="D398" s="14"/>
      <c r="E398" s="14"/>
      <c r="F398" s="98" t="str">
        <f t="shared" si="15"/>
        <v/>
      </c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2"/>
      <c r="BG398" s="18"/>
      <c r="BH398" s="18"/>
      <c r="BI398" s="18"/>
      <c r="BJ398" s="18"/>
      <c r="BK398" s="18"/>
      <c r="BL398" s="18"/>
    </row>
    <row r="399" spans="2:64" x14ac:dyDescent="0.2">
      <c r="B399" s="12" t="str">
        <f t="shared" si="16"/>
        <v/>
      </c>
      <c r="C399" s="14"/>
      <c r="D399" s="14"/>
      <c r="E399" s="14"/>
      <c r="F399" s="98" t="str">
        <f t="shared" si="15"/>
        <v/>
      </c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2"/>
      <c r="BG399" s="18"/>
      <c r="BH399" s="18"/>
      <c r="BI399" s="18"/>
      <c r="BJ399" s="18"/>
      <c r="BK399" s="18"/>
      <c r="BL399" s="18"/>
    </row>
    <row r="400" spans="2:64" x14ac:dyDescent="0.2">
      <c r="B400" s="12" t="str">
        <f t="shared" si="16"/>
        <v/>
      </c>
      <c r="C400" s="14"/>
      <c r="D400" s="14"/>
      <c r="E400" s="14"/>
      <c r="F400" s="98" t="str">
        <f t="shared" si="15"/>
        <v/>
      </c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2"/>
      <c r="BG400" s="18"/>
      <c r="BH400" s="18"/>
      <c r="BI400" s="18"/>
      <c r="BJ400" s="18"/>
      <c r="BK400" s="18"/>
      <c r="BL400" s="18"/>
    </row>
    <row r="401" spans="2:64" x14ac:dyDescent="0.2">
      <c r="B401" s="12" t="str">
        <f t="shared" si="16"/>
        <v/>
      </c>
      <c r="C401" s="14"/>
      <c r="D401" s="14"/>
      <c r="E401" s="14"/>
      <c r="F401" s="98" t="str">
        <f t="shared" si="15"/>
        <v/>
      </c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2"/>
      <c r="BG401" s="18"/>
      <c r="BH401" s="18"/>
      <c r="BI401" s="18"/>
      <c r="BJ401" s="18"/>
      <c r="BK401" s="18"/>
      <c r="BL401" s="18"/>
    </row>
    <row r="402" spans="2:64" x14ac:dyDescent="0.2">
      <c r="B402" s="12" t="str">
        <f t="shared" si="16"/>
        <v/>
      </c>
      <c r="C402" s="14"/>
      <c r="D402" s="14"/>
      <c r="E402" s="14"/>
      <c r="F402" s="98" t="str">
        <f t="shared" si="15"/>
        <v/>
      </c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2"/>
      <c r="BG402" s="18"/>
      <c r="BH402" s="18"/>
      <c r="BI402" s="18"/>
      <c r="BJ402" s="18"/>
      <c r="BK402" s="18"/>
      <c r="BL402" s="18"/>
    </row>
    <row r="403" spans="2:64" x14ac:dyDescent="0.2">
      <c r="B403" s="12" t="str">
        <f t="shared" si="16"/>
        <v/>
      </c>
      <c r="C403" s="14"/>
      <c r="D403" s="14"/>
      <c r="E403" s="14"/>
      <c r="F403" s="98" t="str">
        <f t="shared" si="15"/>
        <v/>
      </c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2"/>
      <c r="BG403" s="18"/>
      <c r="BH403" s="18"/>
      <c r="BI403" s="18"/>
      <c r="BJ403" s="18"/>
      <c r="BK403" s="18"/>
      <c r="BL403" s="18"/>
    </row>
    <row r="404" spans="2:64" x14ac:dyDescent="0.2">
      <c r="B404" s="12" t="str">
        <f t="shared" si="16"/>
        <v/>
      </c>
      <c r="C404" s="14"/>
      <c r="D404" s="14"/>
      <c r="E404" s="14"/>
      <c r="F404" s="98" t="str">
        <f t="shared" si="15"/>
        <v/>
      </c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2"/>
      <c r="BG404" s="18"/>
      <c r="BH404" s="18"/>
      <c r="BI404" s="18"/>
      <c r="BJ404" s="18"/>
      <c r="BK404" s="18"/>
      <c r="BL404" s="18"/>
    </row>
    <row r="405" spans="2:64" x14ac:dyDescent="0.2">
      <c r="B405" s="12" t="str">
        <f t="shared" si="16"/>
        <v/>
      </c>
      <c r="C405" s="14"/>
      <c r="D405" s="14"/>
      <c r="E405" s="14"/>
      <c r="F405" s="98" t="str">
        <f t="shared" si="15"/>
        <v/>
      </c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2"/>
      <c r="BG405" s="18"/>
      <c r="BH405" s="18"/>
      <c r="BI405" s="18"/>
      <c r="BJ405" s="18"/>
      <c r="BK405" s="18"/>
      <c r="BL405" s="18"/>
    </row>
    <row r="406" spans="2:64" x14ac:dyDescent="0.2">
      <c r="B406" s="12" t="str">
        <f t="shared" si="16"/>
        <v/>
      </c>
      <c r="C406" s="14"/>
      <c r="D406" s="14"/>
      <c r="E406" s="14"/>
      <c r="F406" s="98" t="str">
        <f t="shared" si="15"/>
        <v/>
      </c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2"/>
      <c r="BG406" s="18"/>
      <c r="BH406" s="18"/>
      <c r="BI406" s="18"/>
      <c r="BJ406" s="18"/>
      <c r="BK406" s="18"/>
      <c r="BL406" s="18"/>
    </row>
    <row r="407" spans="2:64" x14ac:dyDescent="0.2">
      <c r="B407" s="12" t="str">
        <f t="shared" si="16"/>
        <v/>
      </c>
      <c r="C407" s="14"/>
      <c r="D407" s="14"/>
      <c r="E407" s="14"/>
      <c r="F407" s="98" t="str">
        <f t="shared" si="15"/>
        <v/>
      </c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2"/>
      <c r="BG407" s="18"/>
      <c r="BH407" s="18"/>
      <c r="BI407" s="18"/>
      <c r="BJ407" s="18"/>
      <c r="BK407" s="18"/>
      <c r="BL407" s="18"/>
    </row>
    <row r="408" spans="2:64" x14ac:dyDescent="0.2">
      <c r="B408" s="12" t="str">
        <f t="shared" si="16"/>
        <v/>
      </c>
      <c r="C408" s="14"/>
      <c r="D408" s="14"/>
      <c r="E408" s="14"/>
      <c r="F408" s="98" t="str">
        <f t="shared" si="15"/>
        <v/>
      </c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2"/>
      <c r="BG408" s="18"/>
      <c r="BH408" s="18"/>
      <c r="BI408" s="18"/>
      <c r="BJ408" s="18"/>
      <c r="BK408" s="18"/>
      <c r="BL408" s="18"/>
    </row>
    <row r="409" spans="2:64" x14ac:dyDescent="0.2">
      <c r="B409" s="12" t="str">
        <f t="shared" si="16"/>
        <v/>
      </c>
      <c r="C409" s="14"/>
      <c r="D409" s="14"/>
      <c r="E409" s="14"/>
      <c r="F409" s="98" t="str">
        <f t="shared" si="15"/>
        <v/>
      </c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2"/>
      <c r="BG409" s="18"/>
      <c r="BH409" s="18"/>
      <c r="BI409" s="18"/>
      <c r="BJ409" s="18"/>
      <c r="BK409" s="18"/>
      <c r="BL409" s="18"/>
    </row>
    <row r="410" spans="2:64" x14ac:dyDescent="0.2">
      <c r="B410" s="12" t="str">
        <f t="shared" si="16"/>
        <v/>
      </c>
      <c r="C410" s="14"/>
      <c r="D410" s="14"/>
      <c r="E410" s="14"/>
      <c r="F410" s="98" t="str">
        <f t="shared" si="15"/>
        <v/>
      </c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2"/>
      <c r="BG410" s="18"/>
      <c r="BH410" s="18"/>
      <c r="BI410" s="18"/>
      <c r="BJ410" s="18"/>
      <c r="BK410" s="18"/>
      <c r="BL410" s="18"/>
    </row>
    <row r="411" spans="2:64" x14ac:dyDescent="0.2">
      <c r="B411" s="12" t="str">
        <f t="shared" si="16"/>
        <v/>
      </c>
      <c r="C411" s="14"/>
      <c r="D411" s="14"/>
      <c r="E411" s="14"/>
      <c r="F411" s="98" t="str">
        <f t="shared" si="15"/>
        <v/>
      </c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2"/>
      <c r="BG411" s="18"/>
      <c r="BH411" s="18"/>
      <c r="BI411" s="18"/>
      <c r="BJ411" s="18"/>
      <c r="BK411" s="18"/>
      <c r="BL411" s="18"/>
    </row>
    <row r="412" spans="2:64" x14ac:dyDescent="0.2">
      <c r="B412" s="12" t="str">
        <f t="shared" si="16"/>
        <v/>
      </c>
      <c r="C412" s="14"/>
      <c r="D412" s="14"/>
      <c r="E412" s="14"/>
      <c r="F412" s="98" t="str">
        <f t="shared" si="15"/>
        <v/>
      </c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2"/>
      <c r="BG412" s="18"/>
      <c r="BH412" s="18"/>
      <c r="BI412" s="18"/>
      <c r="BJ412" s="18"/>
      <c r="BK412" s="18"/>
      <c r="BL412" s="18"/>
    </row>
    <row r="413" spans="2:64" x14ac:dyDescent="0.2">
      <c r="B413" s="12" t="str">
        <f t="shared" si="16"/>
        <v/>
      </c>
      <c r="C413" s="14"/>
      <c r="D413" s="14"/>
      <c r="E413" s="14"/>
      <c r="F413" s="98" t="str">
        <f t="shared" si="15"/>
        <v/>
      </c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2"/>
      <c r="BG413" s="18"/>
      <c r="BH413" s="18"/>
      <c r="BI413" s="18"/>
      <c r="BJ413" s="18"/>
      <c r="BK413" s="18"/>
      <c r="BL413" s="18"/>
    </row>
    <row r="414" spans="2:64" x14ac:dyDescent="0.2">
      <c r="B414" s="12" t="str">
        <f t="shared" si="16"/>
        <v/>
      </c>
      <c r="C414" s="14"/>
      <c r="D414" s="14"/>
      <c r="E414" s="14"/>
      <c r="F414" s="98" t="str">
        <f t="shared" si="15"/>
        <v/>
      </c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2"/>
      <c r="BG414" s="18"/>
      <c r="BH414" s="18"/>
      <c r="BI414" s="18"/>
      <c r="BJ414" s="18"/>
      <c r="BK414" s="18"/>
      <c r="BL414" s="18"/>
    </row>
    <row r="415" spans="2:64" x14ac:dyDescent="0.2">
      <c r="B415" s="12" t="str">
        <f t="shared" si="16"/>
        <v/>
      </c>
      <c r="C415" s="14"/>
      <c r="D415" s="14"/>
      <c r="E415" s="14"/>
      <c r="F415" s="98" t="str">
        <f t="shared" si="15"/>
        <v/>
      </c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2"/>
      <c r="BG415" s="18"/>
      <c r="BH415" s="18"/>
      <c r="BI415" s="18"/>
      <c r="BJ415" s="18"/>
      <c r="BK415" s="18"/>
      <c r="BL415" s="18"/>
    </row>
    <row r="416" spans="2:64" x14ac:dyDescent="0.2">
      <c r="B416" s="12" t="str">
        <f t="shared" si="16"/>
        <v/>
      </c>
      <c r="C416" s="14"/>
      <c r="D416" s="14"/>
      <c r="E416" s="14"/>
      <c r="F416" s="98" t="str">
        <f t="shared" si="15"/>
        <v/>
      </c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2"/>
      <c r="BG416" s="18"/>
      <c r="BH416" s="18"/>
      <c r="BI416" s="18"/>
      <c r="BJ416" s="18"/>
      <c r="BK416" s="18"/>
      <c r="BL416" s="18"/>
    </row>
    <row r="417" spans="2:64" x14ac:dyDescent="0.2">
      <c r="B417" s="12" t="str">
        <f t="shared" si="16"/>
        <v/>
      </c>
      <c r="C417" s="14"/>
      <c r="D417" s="14"/>
      <c r="E417" s="14"/>
      <c r="F417" s="98" t="str">
        <f t="shared" si="15"/>
        <v/>
      </c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2"/>
      <c r="BG417" s="18"/>
      <c r="BH417" s="18"/>
      <c r="BI417" s="18"/>
      <c r="BJ417" s="18"/>
      <c r="BK417" s="18"/>
      <c r="BL417" s="18"/>
    </row>
    <row r="418" spans="2:64" x14ac:dyDescent="0.2">
      <c r="B418" s="12" t="str">
        <f t="shared" si="16"/>
        <v/>
      </c>
      <c r="C418" s="14"/>
      <c r="D418" s="14"/>
      <c r="E418" s="14"/>
      <c r="F418" s="98" t="str">
        <f t="shared" si="15"/>
        <v/>
      </c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2"/>
      <c r="BG418" s="18"/>
      <c r="BH418" s="18"/>
      <c r="BI418" s="18"/>
      <c r="BJ418" s="18"/>
      <c r="BK418" s="18"/>
      <c r="BL418" s="18"/>
    </row>
    <row r="419" spans="2:64" x14ac:dyDescent="0.2">
      <c r="B419" s="12" t="str">
        <f t="shared" si="16"/>
        <v/>
      </c>
      <c r="C419" s="14"/>
      <c r="D419" s="14"/>
      <c r="E419" s="14"/>
      <c r="F419" s="98" t="str">
        <f t="shared" si="15"/>
        <v/>
      </c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2"/>
      <c r="BG419" s="18"/>
      <c r="BH419" s="18"/>
      <c r="BI419" s="18"/>
      <c r="BJ419" s="18"/>
      <c r="BK419" s="18"/>
      <c r="BL419" s="18"/>
    </row>
    <row r="420" spans="2:64" x14ac:dyDescent="0.2">
      <c r="B420" s="12" t="str">
        <f t="shared" si="16"/>
        <v/>
      </c>
      <c r="C420" s="14"/>
      <c r="D420" s="14"/>
      <c r="E420" s="14"/>
      <c r="F420" s="98" t="str">
        <f t="shared" si="15"/>
        <v/>
      </c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2"/>
      <c r="BG420" s="18"/>
      <c r="BH420" s="18"/>
      <c r="BI420" s="18"/>
      <c r="BJ420" s="18"/>
      <c r="BK420" s="18"/>
      <c r="BL420" s="18"/>
    </row>
    <row r="421" spans="2:64" x14ac:dyDescent="0.2">
      <c r="B421" s="12" t="str">
        <f t="shared" si="16"/>
        <v/>
      </c>
      <c r="C421" s="14"/>
      <c r="D421" s="14"/>
      <c r="E421" s="14"/>
      <c r="F421" s="98" t="str">
        <f t="shared" si="15"/>
        <v/>
      </c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2"/>
      <c r="BG421" s="18"/>
      <c r="BH421" s="18"/>
      <c r="BI421" s="18"/>
      <c r="BJ421" s="18"/>
      <c r="BK421" s="18"/>
      <c r="BL421" s="18"/>
    </row>
    <row r="422" spans="2:64" x14ac:dyDescent="0.2">
      <c r="B422" s="12" t="str">
        <f t="shared" si="16"/>
        <v/>
      </c>
      <c r="C422" s="14"/>
      <c r="D422" s="14"/>
      <c r="E422" s="14"/>
      <c r="F422" s="98" t="str">
        <f t="shared" si="15"/>
        <v/>
      </c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2"/>
      <c r="BG422" s="18"/>
      <c r="BH422" s="18"/>
      <c r="BI422" s="18"/>
      <c r="BJ422" s="18"/>
      <c r="BK422" s="18"/>
      <c r="BL422" s="18"/>
    </row>
    <row r="423" spans="2:64" x14ac:dyDescent="0.2">
      <c r="B423" s="12" t="str">
        <f t="shared" si="16"/>
        <v/>
      </c>
      <c r="C423" s="14"/>
      <c r="D423" s="14"/>
      <c r="E423" s="14"/>
      <c r="F423" s="98" t="str">
        <f t="shared" si="15"/>
        <v/>
      </c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2"/>
      <c r="BG423" s="18"/>
      <c r="BH423" s="18"/>
      <c r="BI423" s="18"/>
      <c r="BJ423" s="18"/>
      <c r="BK423" s="18"/>
      <c r="BL423" s="18"/>
    </row>
    <row r="424" spans="2:64" x14ac:dyDescent="0.2">
      <c r="B424" s="12" t="str">
        <f t="shared" si="16"/>
        <v/>
      </c>
      <c r="C424" s="14"/>
      <c r="D424" s="14"/>
      <c r="E424" s="14"/>
      <c r="F424" s="98" t="str">
        <f t="shared" si="15"/>
        <v/>
      </c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2"/>
      <c r="BG424" s="18"/>
      <c r="BH424" s="18"/>
      <c r="BI424" s="18"/>
      <c r="BJ424" s="18"/>
      <c r="BK424" s="18"/>
      <c r="BL424" s="18"/>
    </row>
    <row r="425" spans="2:64" x14ac:dyDescent="0.2">
      <c r="B425" s="12" t="str">
        <f t="shared" si="16"/>
        <v/>
      </c>
      <c r="C425" s="14"/>
      <c r="D425" s="14"/>
      <c r="E425" s="14"/>
      <c r="F425" s="98" t="str">
        <f t="shared" si="15"/>
        <v/>
      </c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2"/>
      <c r="BG425" s="18"/>
      <c r="BH425" s="18"/>
      <c r="BI425" s="18"/>
      <c r="BJ425" s="18"/>
      <c r="BK425" s="18"/>
      <c r="BL425" s="18"/>
    </row>
    <row r="426" spans="2:64" x14ac:dyDescent="0.2">
      <c r="B426" s="12" t="str">
        <f t="shared" si="16"/>
        <v/>
      </c>
      <c r="C426" s="14"/>
      <c r="D426" s="14"/>
      <c r="E426" s="14"/>
      <c r="F426" s="98" t="str">
        <f t="shared" si="15"/>
        <v/>
      </c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2"/>
      <c r="BG426" s="18"/>
      <c r="BH426" s="18"/>
      <c r="BI426" s="18"/>
      <c r="BJ426" s="18"/>
      <c r="BK426" s="18"/>
      <c r="BL426" s="18"/>
    </row>
    <row r="427" spans="2:64" x14ac:dyDescent="0.2">
      <c r="B427" s="12" t="str">
        <f t="shared" si="16"/>
        <v/>
      </c>
      <c r="C427" s="14"/>
      <c r="D427" s="14"/>
      <c r="E427" s="14"/>
      <c r="F427" s="98" t="str">
        <f t="shared" si="15"/>
        <v/>
      </c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2"/>
      <c r="BG427" s="18"/>
      <c r="BH427" s="18"/>
      <c r="BI427" s="18"/>
      <c r="BJ427" s="18"/>
      <c r="BK427" s="18"/>
      <c r="BL427" s="18"/>
    </row>
    <row r="428" spans="2:64" x14ac:dyDescent="0.2">
      <c r="B428" s="12" t="str">
        <f t="shared" si="16"/>
        <v/>
      </c>
      <c r="C428" s="14"/>
      <c r="D428" s="14"/>
      <c r="E428" s="14"/>
      <c r="F428" s="98" t="str">
        <f t="shared" si="15"/>
        <v/>
      </c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2"/>
      <c r="BG428" s="18"/>
      <c r="BH428" s="18"/>
      <c r="BI428" s="18"/>
      <c r="BJ428" s="18"/>
      <c r="BK428" s="18"/>
      <c r="BL428" s="18"/>
    </row>
    <row r="429" spans="2:64" x14ac:dyDescent="0.2">
      <c r="B429" s="12" t="str">
        <f t="shared" si="16"/>
        <v/>
      </c>
      <c r="C429" s="14"/>
      <c r="D429" s="14"/>
      <c r="E429" s="14"/>
      <c r="F429" s="98" t="str">
        <f t="shared" si="15"/>
        <v/>
      </c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2"/>
      <c r="BG429" s="18"/>
      <c r="BH429" s="18"/>
      <c r="BI429" s="18"/>
      <c r="BJ429" s="18"/>
      <c r="BK429" s="18"/>
      <c r="BL429" s="18"/>
    </row>
    <row r="430" spans="2:64" x14ac:dyDescent="0.2">
      <c r="B430" s="12" t="str">
        <f t="shared" si="16"/>
        <v/>
      </c>
      <c r="C430" s="14"/>
      <c r="D430" s="14"/>
      <c r="E430" s="14"/>
      <c r="F430" s="98" t="str">
        <f t="shared" si="15"/>
        <v/>
      </c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2"/>
      <c r="BG430" s="18"/>
      <c r="BH430" s="18"/>
      <c r="BI430" s="18"/>
      <c r="BJ430" s="18"/>
      <c r="BK430" s="18"/>
      <c r="BL430" s="18"/>
    </row>
    <row r="431" spans="2:64" x14ac:dyDescent="0.2">
      <c r="B431" s="12" t="str">
        <f t="shared" si="16"/>
        <v/>
      </c>
      <c r="C431" s="14"/>
      <c r="D431" s="14"/>
      <c r="E431" s="14"/>
      <c r="F431" s="98" t="str">
        <f t="shared" si="15"/>
        <v/>
      </c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2"/>
      <c r="BG431" s="18"/>
      <c r="BH431" s="18"/>
      <c r="BI431" s="18"/>
      <c r="BJ431" s="18"/>
      <c r="BK431" s="18"/>
      <c r="BL431" s="18"/>
    </row>
    <row r="432" spans="2:64" x14ac:dyDescent="0.2">
      <c r="B432" s="12" t="str">
        <f t="shared" si="16"/>
        <v/>
      </c>
      <c r="C432" s="14"/>
      <c r="D432" s="14"/>
      <c r="E432" s="14"/>
      <c r="F432" s="98" t="str">
        <f t="shared" si="15"/>
        <v/>
      </c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2"/>
      <c r="BG432" s="18"/>
      <c r="BH432" s="18"/>
      <c r="BI432" s="18"/>
      <c r="BJ432" s="18"/>
      <c r="BK432" s="18"/>
      <c r="BL432" s="18"/>
    </row>
    <row r="433" spans="2:64" x14ac:dyDescent="0.2">
      <c r="B433" s="12" t="str">
        <f t="shared" si="16"/>
        <v/>
      </c>
      <c r="C433" s="14"/>
      <c r="D433" s="14"/>
      <c r="E433" s="14"/>
      <c r="F433" s="98" t="str">
        <f t="shared" si="15"/>
        <v/>
      </c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2"/>
      <c r="BG433" s="18"/>
      <c r="BH433" s="18"/>
      <c r="BI433" s="18"/>
      <c r="BJ433" s="18"/>
      <c r="BK433" s="18"/>
      <c r="BL433" s="18"/>
    </row>
    <row r="434" spans="2:64" x14ac:dyDescent="0.2">
      <c r="B434" s="12" t="str">
        <f t="shared" si="16"/>
        <v/>
      </c>
      <c r="C434" s="14"/>
      <c r="D434" s="14"/>
      <c r="E434" s="14"/>
      <c r="F434" s="98" t="str">
        <f t="shared" si="15"/>
        <v/>
      </c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2"/>
      <c r="BG434" s="18"/>
      <c r="BH434" s="18"/>
      <c r="BI434" s="18"/>
      <c r="BJ434" s="18"/>
      <c r="BK434" s="18"/>
      <c r="BL434" s="18"/>
    </row>
    <row r="435" spans="2:64" x14ac:dyDescent="0.2">
      <c r="B435" s="12" t="str">
        <f t="shared" si="16"/>
        <v/>
      </c>
      <c r="C435" s="14"/>
      <c r="D435" s="14"/>
      <c r="E435" s="14"/>
      <c r="F435" s="98" t="str">
        <f t="shared" si="15"/>
        <v/>
      </c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2"/>
      <c r="BG435" s="18"/>
      <c r="BH435" s="18"/>
      <c r="BI435" s="18"/>
      <c r="BJ435" s="18"/>
      <c r="BK435" s="18"/>
      <c r="BL435" s="18"/>
    </row>
    <row r="436" spans="2:64" x14ac:dyDescent="0.2">
      <c r="B436" s="12" t="str">
        <f t="shared" si="16"/>
        <v/>
      </c>
      <c r="C436" s="14"/>
      <c r="D436" s="14"/>
      <c r="E436" s="14"/>
      <c r="F436" s="98" t="str">
        <f t="shared" si="15"/>
        <v/>
      </c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2"/>
      <c r="BG436" s="18"/>
      <c r="BH436" s="18"/>
      <c r="BI436" s="18"/>
      <c r="BJ436" s="18"/>
      <c r="BK436" s="18"/>
      <c r="BL436" s="18"/>
    </row>
    <row r="437" spans="2:64" x14ac:dyDescent="0.2">
      <c r="B437" s="12" t="str">
        <f t="shared" si="16"/>
        <v/>
      </c>
      <c r="C437" s="14"/>
      <c r="D437" s="14"/>
      <c r="E437" s="14"/>
      <c r="F437" s="98" t="str">
        <f t="shared" si="15"/>
        <v/>
      </c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2"/>
      <c r="BG437" s="18"/>
      <c r="BH437" s="18"/>
      <c r="BI437" s="18"/>
      <c r="BJ437" s="18"/>
      <c r="BK437" s="18"/>
      <c r="BL437" s="18"/>
    </row>
    <row r="438" spans="2:64" x14ac:dyDescent="0.2">
      <c r="B438" s="12" t="str">
        <f t="shared" si="16"/>
        <v/>
      </c>
      <c r="C438" s="14"/>
      <c r="D438" s="14"/>
      <c r="E438" s="14"/>
      <c r="F438" s="98" t="str">
        <f t="shared" si="15"/>
        <v/>
      </c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2"/>
      <c r="BG438" s="18"/>
      <c r="BH438" s="18"/>
      <c r="BI438" s="18"/>
      <c r="BJ438" s="18"/>
      <c r="BK438" s="18"/>
      <c r="BL438" s="18"/>
    </row>
    <row r="439" spans="2:64" x14ac:dyDescent="0.2">
      <c r="B439" s="12" t="str">
        <f t="shared" si="16"/>
        <v/>
      </c>
      <c r="C439" s="14"/>
      <c r="D439" s="14"/>
      <c r="E439" s="14"/>
      <c r="F439" s="98" t="str">
        <f t="shared" si="15"/>
        <v/>
      </c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2"/>
      <c r="BG439" s="18"/>
      <c r="BH439" s="18"/>
      <c r="BI439" s="18"/>
      <c r="BJ439" s="18"/>
      <c r="BK439" s="18"/>
      <c r="BL439" s="18"/>
    </row>
    <row r="440" spans="2:64" x14ac:dyDescent="0.2">
      <c r="B440" s="12" t="str">
        <f t="shared" si="16"/>
        <v/>
      </c>
      <c r="C440" s="14"/>
      <c r="D440" s="14"/>
      <c r="E440" s="14"/>
      <c r="F440" s="98" t="str">
        <f t="shared" si="15"/>
        <v/>
      </c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2"/>
      <c r="BG440" s="18"/>
      <c r="BH440" s="18"/>
      <c r="BI440" s="18"/>
      <c r="BJ440" s="18"/>
      <c r="BK440" s="18"/>
      <c r="BL440" s="18"/>
    </row>
    <row r="441" spans="2:64" x14ac:dyDescent="0.2">
      <c r="B441" s="12" t="str">
        <f t="shared" si="16"/>
        <v/>
      </c>
      <c r="C441" s="14"/>
      <c r="D441" s="14"/>
      <c r="E441" s="14"/>
      <c r="F441" s="98" t="str">
        <f t="shared" si="15"/>
        <v/>
      </c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2"/>
      <c r="BG441" s="18"/>
      <c r="BH441" s="18"/>
      <c r="BI441" s="18"/>
      <c r="BJ441" s="18"/>
      <c r="BK441" s="18"/>
      <c r="BL441" s="18"/>
    </row>
    <row r="442" spans="2:64" x14ac:dyDescent="0.2">
      <c r="B442" s="12" t="str">
        <f t="shared" si="16"/>
        <v/>
      </c>
      <c r="C442" s="14"/>
      <c r="D442" s="14"/>
      <c r="E442" s="14"/>
      <c r="F442" s="98" t="str">
        <f t="shared" si="15"/>
        <v/>
      </c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2"/>
      <c r="BG442" s="18"/>
      <c r="BH442" s="18"/>
      <c r="BI442" s="18"/>
      <c r="BJ442" s="18"/>
      <c r="BK442" s="18"/>
      <c r="BL442" s="18"/>
    </row>
    <row r="443" spans="2:64" x14ac:dyDescent="0.2">
      <c r="B443" s="12" t="str">
        <f t="shared" si="16"/>
        <v/>
      </c>
      <c r="C443" s="14"/>
      <c r="D443" s="14"/>
      <c r="E443" s="14"/>
      <c r="F443" s="98" t="str">
        <f t="shared" si="15"/>
        <v/>
      </c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2"/>
      <c r="BG443" s="18"/>
      <c r="BH443" s="18"/>
      <c r="BI443" s="18"/>
      <c r="BJ443" s="18"/>
      <c r="BK443" s="18"/>
      <c r="BL443" s="18"/>
    </row>
    <row r="444" spans="2:64" x14ac:dyDescent="0.2">
      <c r="B444" s="12" t="str">
        <f t="shared" si="16"/>
        <v/>
      </c>
      <c r="C444" s="14"/>
      <c r="D444" s="14"/>
      <c r="E444" s="14"/>
      <c r="F444" s="98" t="str">
        <f t="shared" si="15"/>
        <v/>
      </c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2"/>
      <c r="BG444" s="18"/>
      <c r="BH444" s="18"/>
      <c r="BI444" s="18"/>
      <c r="BJ444" s="18"/>
      <c r="BK444" s="18"/>
      <c r="BL444" s="18"/>
    </row>
    <row r="445" spans="2:64" x14ac:dyDescent="0.2">
      <c r="B445" s="12" t="str">
        <f t="shared" si="16"/>
        <v/>
      </c>
      <c r="C445" s="14"/>
      <c r="D445" s="14"/>
      <c r="E445" s="14"/>
      <c r="F445" s="98" t="str">
        <f t="shared" si="15"/>
        <v/>
      </c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2"/>
      <c r="BG445" s="18"/>
      <c r="BH445" s="18"/>
      <c r="BI445" s="18"/>
      <c r="BJ445" s="18"/>
      <c r="BK445" s="18"/>
      <c r="BL445" s="18"/>
    </row>
    <row r="446" spans="2:64" x14ac:dyDescent="0.2">
      <c r="B446" s="12" t="str">
        <f t="shared" si="16"/>
        <v/>
      </c>
      <c r="C446" s="14"/>
      <c r="D446" s="14"/>
      <c r="E446" s="14"/>
      <c r="F446" s="98" t="str">
        <f t="shared" si="15"/>
        <v/>
      </c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2"/>
      <c r="BG446" s="18"/>
      <c r="BH446" s="18"/>
      <c r="BI446" s="18"/>
      <c r="BJ446" s="18"/>
      <c r="BK446" s="18"/>
      <c r="BL446" s="18"/>
    </row>
    <row r="447" spans="2:64" x14ac:dyDescent="0.2">
      <c r="B447" s="12" t="str">
        <f t="shared" si="16"/>
        <v/>
      </c>
      <c r="C447" s="14"/>
      <c r="D447" s="14"/>
      <c r="E447" s="14"/>
      <c r="F447" s="98" t="str">
        <f t="shared" si="15"/>
        <v/>
      </c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2"/>
      <c r="BG447" s="18"/>
      <c r="BH447" s="18"/>
      <c r="BI447" s="18"/>
      <c r="BJ447" s="18"/>
      <c r="BK447" s="18"/>
      <c r="BL447" s="18"/>
    </row>
    <row r="448" spans="2:64" x14ac:dyDescent="0.2">
      <c r="B448" s="12" t="str">
        <f t="shared" si="16"/>
        <v/>
      </c>
      <c r="C448" s="14"/>
      <c r="D448" s="14"/>
      <c r="E448" s="14"/>
      <c r="F448" s="98" t="str">
        <f t="shared" si="15"/>
        <v/>
      </c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2"/>
      <c r="BG448" s="18"/>
      <c r="BH448" s="18"/>
      <c r="BI448" s="18"/>
      <c r="BJ448" s="18"/>
      <c r="BK448" s="18"/>
      <c r="BL448" s="18"/>
    </row>
    <row r="449" spans="2:64" x14ac:dyDescent="0.2">
      <c r="B449" s="12" t="str">
        <f t="shared" si="16"/>
        <v/>
      </c>
      <c r="C449" s="14"/>
      <c r="D449" s="14"/>
      <c r="E449" s="14"/>
      <c r="F449" s="98" t="str">
        <f t="shared" si="15"/>
        <v/>
      </c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2"/>
      <c r="BG449" s="18"/>
      <c r="BH449" s="18"/>
      <c r="BI449" s="18"/>
      <c r="BJ449" s="18"/>
      <c r="BK449" s="18"/>
      <c r="BL449" s="18"/>
    </row>
    <row r="450" spans="2:64" x14ac:dyDescent="0.2">
      <c r="B450" s="12" t="str">
        <f t="shared" si="16"/>
        <v/>
      </c>
      <c r="C450" s="14"/>
      <c r="D450" s="14"/>
      <c r="E450" s="14"/>
      <c r="F450" s="98" t="str">
        <f t="shared" si="15"/>
        <v/>
      </c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2"/>
      <c r="BG450" s="18"/>
      <c r="BH450" s="18"/>
      <c r="BI450" s="18"/>
      <c r="BJ450" s="18"/>
      <c r="BK450" s="18"/>
      <c r="BL450" s="18"/>
    </row>
    <row r="451" spans="2:64" x14ac:dyDescent="0.2">
      <c r="B451" s="12" t="str">
        <f t="shared" si="16"/>
        <v/>
      </c>
      <c r="C451" s="14"/>
      <c r="D451" s="14"/>
      <c r="E451" s="14"/>
      <c r="F451" s="98" t="str">
        <f t="shared" si="15"/>
        <v/>
      </c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2"/>
      <c r="BG451" s="18"/>
      <c r="BH451" s="18"/>
      <c r="BI451" s="18"/>
      <c r="BJ451" s="18"/>
      <c r="BK451" s="18"/>
      <c r="BL451" s="18"/>
    </row>
    <row r="452" spans="2:64" x14ac:dyDescent="0.2">
      <c r="B452" s="12" t="str">
        <f t="shared" si="16"/>
        <v/>
      </c>
      <c r="C452" s="14"/>
      <c r="D452" s="14"/>
      <c r="E452" s="14"/>
      <c r="F452" s="98" t="str">
        <f t="shared" si="15"/>
        <v/>
      </c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2"/>
      <c r="BG452" s="18"/>
      <c r="BH452" s="18"/>
      <c r="BI452" s="18"/>
      <c r="BJ452" s="18"/>
      <c r="BK452" s="18"/>
      <c r="BL452" s="18"/>
    </row>
    <row r="453" spans="2:64" x14ac:dyDescent="0.2">
      <c r="B453" s="12" t="str">
        <f t="shared" si="16"/>
        <v/>
      </c>
      <c r="C453" s="14"/>
      <c r="D453" s="14"/>
      <c r="E453" s="14"/>
      <c r="F453" s="98" t="str">
        <f t="shared" si="15"/>
        <v/>
      </c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2"/>
      <c r="BG453" s="18"/>
      <c r="BH453" s="18"/>
      <c r="BI453" s="18"/>
      <c r="BJ453" s="18"/>
      <c r="BK453" s="18"/>
      <c r="BL453" s="18"/>
    </row>
    <row r="454" spans="2:64" x14ac:dyDescent="0.2">
      <c r="B454" s="12" t="str">
        <f t="shared" si="16"/>
        <v/>
      </c>
      <c r="C454" s="14"/>
      <c r="D454" s="14"/>
      <c r="E454" s="14"/>
      <c r="F454" s="98" t="str">
        <f t="shared" si="15"/>
        <v/>
      </c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2"/>
      <c r="BG454" s="18"/>
      <c r="BH454" s="18"/>
      <c r="BI454" s="18"/>
      <c r="BJ454" s="18"/>
      <c r="BK454" s="18"/>
      <c r="BL454" s="18"/>
    </row>
    <row r="455" spans="2:64" x14ac:dyDescent="0.2">
      <c r="B455" s="12" t="str">
        <f t="shared" si="16"/>
        <v/>
      </c>
      <c r="C455" s="14"/>
      <c r="D455" s="14"/>
      <c r="E455" s="14"/>
      <c r="F455" s="98" t="str">
        <f t="shared" ref="F455:F518" si="17">IF(C455&lt;&gt;"",SUM(G455:BF455),"")</f>
        <v/>
      </c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2"/>
      <c r="BG455" s="18"/>
      <c r="BH455" s="18"/>
      <c r="BI455" s="18"/>
      <c r="BJ455" s="18"/>
      <c r="BK455" s="18"/>
      <c r="BL455" s="18"/>
    </row>
    <row r="456" spans="2:64" x14ac:dyDescent="0.2">
      <c r="B456" s="12" t="str">
        <f t="shared" ref="B456:B519" si="18">IF(C456&lt;&gt;"",B455+1,"")</f>
        <v/>
      </c>
      <c r="C456" s="14"/>
      <c r="D456" s="14"/>
      <c r="E456" s="14"/>
      <c r="F456" s="98" t="str">
        <f t="shared" si="17"/>
        <v/>
      </c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2"/>
      <c r="BG456" s="18"/>
      <c r="BH456" s="18"/>
      <c r="BI456" s="18"/>
      <c r="BJ456" s="18"/>
      <c r="BK456" s="18"/>
      <c r="BL456" s="18"/>
    </row>
    <row r="457" spans="2:64" x14ac:dyDescent="0.2">
      <c r="B457" s="12" t="str">
        <f t="shared" si="18"/>
        <v/>
      </c>
      <c r="C457" s="14"/>
      <c r="D457" s="14"/>
      <c r="E457" s="14"/>
      <c r="F457" s="98" t="str">
        <f t="shared" si="17"/>
        <v/>
      </c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2"/>
      <c r="BG457" s="18"/>
      <c r="BH457" s="18"/>
      <c r="BI457" s="18"/>
      <c r="BJ457" s="18"/>
      <c r="BK457" s="18"/>
      <c r="BL457" s="18"/>
    </row>
    <row r="458" spans="2:64" x14ac:dyDescent="0.2">
      <c r="B458" s="12" t="str">
        <f t="shared" si="18"/>
        <v/>
      </c>
      <c r="C458" s="14"/>
      <c r="D458" s="14"/>
      <c r="E458" s="14"/>
      <c r="F458" s="98" t="str">
        <f t="shared" si="17"/>
        <v/>
      </c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2"/>
      <c r="BG458" s="18"/>
      <c r="BH458" s="18"/>
      <c r="BI458" s="18"/>
      <c r="BJ458" s="18"/>
      <c r="BK458" s="18"/>
      <c r="BL458" s="18"/>
    </row>
    <row r="459" spans="2:64" x14ac:dyDescent="0.2">
      <c r="B459" s="12" t="str">
        <f t="shared" si="18"/>
        <v/>
      </c>
      <c r="C459" s="14"/>
      <c r="D459" s="14"/>
      <c r="E459" s="14"/>
      <c r="F459" s="98" t="str">
        <f t="shared" si="17"/>
        <v/>
      </c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2"/>
      <c r="BG459" s="18"/>
      <c r="BH459" s="18"/>
      <c r="BI459" s="18"/>
      <c r="BJ459" s="18"/>
      <c r="BK459" s="18"/>
      <c r="BL459" s="18"/>
    </row>
    <row r="460" spans="2:64" x14ac:dyDescent="0.2">
      <c r="B460" s="12" t="str">
        <f t="shared" si="18"/>
        <v/>
      </c>
      <c r="C460" s="14"/>
      <c r="D460" s="14"/>
      <c r="E460" s="14"/>
      <c r="F460" s="98" t="str">
        <f t="shared" si="17"/>
        <v/>
      </c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2"/>
      <c r="BG460" s="18"/>
      <c r="BH460" s="18"/>
      <c r="BI460" s="18"/>
      <c r="BJ460" s="18"/>
      <c r="BK460" s="18"/>
      <c r="BL460" s="18"/>
    </row>
    <row r="461" spans="2:64" x14ac:dyDescent="0.2">
      <c r="B461" s="12" t="str">
        <f t="shared" si="18"/>
        <v/>
      </c>
      <c r="C461" s="14"/>
      <c r="D461" s="14"/>
      <c r="E461" s="14"/>
      <c r="F461" s="98" t="str">
        <f t="shared" si="17"/>
        <v/>
      </c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2"/>
      <c r="BG461" s="18"/>
      <c r="BH461" s="18"/>
      <c r="BI461" s="18"/>
      <c r="BJ461" s="18"/>
      <c r="BK461" s="18"/>
      <c r="BL461" s="18"/>
    </row>
    <row r="462" spans="2:64" x14ac:dyDescent="0.2">
      <c r="B462" s="12" t="str">
        <f t="shared" si="18"/>
        <v/>
      </c>
      <c r="C462" s="14"/>
      <c r="D462" s="14"/>
      <c r="E462" s="14"/>
      <c r="F462" s="98" t="str">
        <f t="shared" si="17"/>
        <v/>
      </c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2"/>
      <c r="BG462" s="18"/>
      <c r="BH462" s="18"/>
      <c r="BI462" s="18"/>
      <c r="BJ462" s="18"/>
      <c r="BK462" s="18"/>
      <c r="BL462" s="18"/>
    </row>
    <row r="463" spans="2:64" x14ac:dyDescent="0.2">
      <c r="B463" s="12" t="str">
        <f t="shared" si="18"/>
        <v/>
      </c>
      <c r="C463" s="14"/>
      <c r="D463" s="14"/>
      <c r="E463" s="14"/>
      <c r="F463" s="98" t="str">
        <f t="shared" si="17"/>
        <v/>
      </c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2"/>
      <c r="BG463" s="18"/>
      <c r="BH463" s="18"/>
      <c r="BI463" s="18"/>
      <c r="BJ463" s="18"/>
      <c r="BK463" s="18"/>
      <c r="BL463" s="18"/>
    </row>
    <row r="464" spans="2:64" x14ac:dyDescent="0.2">
      <c r="B464" s="12" t="str">
        <f t="shared" si="18"/>
        <v/>
      </c>
      <c r="C464" s="14"/>
      <c r="D464" s="14"/>
      <c r="E464" s="14"/>
      <c r="F464" s="98" t="str">
        <f t="shared" si="17"/>
        <v/>
      </c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2"/>
      <c r="BG464" s="18"/>
      <c r="BH464" s="18"/>
      <c r="BI464" s="18"/>
      <c r="BJ464" s="18"/>
      <c r="BK464" s="18"/>
      <c r="BL464" s="18"/>
    </row>
    <row r="465" spans="2:64" x14ac:dyDescent="0.2">
      <c r="B465" s="12" t="str">
        <f t="shared" si="18"/>
        <v/>
      </c>
      <c r="C465" s="14"/>
      <c r="D465" s="14"/>
      <c r="E465" s="14"/>
      <c r="F465" s="98" t="str">
        <f t="shared" si="17"/>
        <v/>
      </c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2"/>
      <c r="BG465" s="18"/>
      <c r="BH465" s="18"/>
      <c r="BI465" s="18"/>
      <c r="BJ465" s="18"/>
      <c r="BK465" s="18"/>
      <c r="BL465" s="18"/>
    </row>
    <row r="466" spans="2:64" x14ac:dyDescent="0.2">
      <c r="B466" s="12" t="str">
        <f t="shared" si="18"/>
        <v/>
      </c>
      <c r="C466" s="14"/>
      <c r="D466" s="14"/>
      <c r="E466" s="14"/>
      <c r="F466" s="98" t="str">
        <f t="shared" si="17"/>
        <v/>
      </c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2"/>
      <c r="BG466" s="18"/>
      <c r="BH466" s="18"/>
      <c r="BI466" s="18"/>
      <c r="BJ466" s="18"/>
      <c r="BK466" s="18"/>
      <c r="BL466" s="18"/>
    </row>
    <row r="467" spans="2:64" x14ac:dyDescent="0.2">
      <c r="B467" s="12" t="str">
        <f t="shared" si="18"/>
        <v/>
      </c>
      <c r="C467" s="14"/>
      <c r="D467" s="14"/>
      <c r="E467" s="14"/>
      <c r="F467" s="98" t="str">
        <f t="shared" si="17"/>
        <v/>
      </c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2"/>
      <c r="BG467" s="18"/>
      <c r="BH467" s="18"/>
      <c r="BI467" s="18"/>
      <c r="BJ467" s="18"/>
      <c r="BK467" s="18"/>
      <c r="BL467" s="18"/>
    </row>
    <row r="468" spans="2:64" x14ac:dyDescent="0.2">
      <c r="B468" s="12" t="str">
        <f t="shared" si="18"/>
        <v/>
      </c>
      <c r="C468" s="14"/>
      <c r="D468" s="14"/>
      <c r="E468" s="14"/>
      <c r="F468" s="98" t="str">
        <f t="shared" si="17"/>
        <v/>
      </c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2"/>
      <c r="BG468" s="18"/>
      <c r="BH468" s="18"/>
      <c r="BI468" s="18"/>
      <c r="BJ468" s="18"/>
      <c r="BK468" s="18"/>
      <c r="BL468" s="18"/>
    </row>
    <row r="469" spans="2:64" x14ac:dyDescent="0.2">
      <c r="B469" s="12" t="str">
        <f t="shared" si="18"/>
        <v/>
      </c>
      <c r="C469" s="14"/>
      <c r="D469" s="14"/>
      <c r="E469" s="14"/>
      <c r="F469" s="98" t="str">
        <f t="shared" si="17"/>
        <v/>
      </c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2"/>
      <c r="BG469" s="18"/>
      <c r="BH469" s="18"/>
      <c r="BI469" s="18"/>
      <c r="BJ469" s="18"/>
      <c r="BK469" s="18"/>
      <c r="BL469" s="18"/>
    </row>
    <row r="470" spans="2:64" x14ac:dyDescent="0.2">
      <c r="B470" s="12" t="str">
        <f t="shared" si="18"/>
        <v/>
      </c>
      <c r="C470" s="14"/>
      <c r="D470" s="14"/>
      <c r="E470" s="14"/>
      <c r="F470" s="98" t="str">
        <f t="shared" si="17"/>
        <v/>
      </c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2"/>
      <c r="BG470" s="18"/>
      <c r="BH470" s="18"/>
      <c r="BI470" s="18"/>
      <c r="BJ470" s="18"/>
      <c r="BK470" s="18"/>
      <c r="BL470" s="18"/>
    </row>
    <row r="471" spans="2:64" x14ac:dyDescent="0.2">
      <c r="B471" s="12" t="str">
        <f t="shared" si="18"/>
        <v/>
      </c>
      <c r="C471" s="14"/>
      <c r="D471" s="14"/>
      <c r="E471" s="14"/>
      <c r="F471" s="98" t="str">
        <f t="shared" si="17"/>
        <v/>
      </c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2"/>
      <c r="BG471" s="18"/>
      <c r="BH471" s="18"/>
      <c r="BI471" s="18"/>
      <c r="BJ471" s="18"/>
      <c r="BK471" s="18"/>
      <c r="BL471" s="18"/>
    </row>
    <row r="472" spans="2:64" x14ac:dyDescent="0.2">
      <c r="B472" s="12" t="str">
        <f t="shared" si="18"/>
        <v/>
      </c>
      <c r="C472" s="14"/>
      <c r="D472" s="14"/>
      <c r="E472" s="14"/>
      <c r="F472" s="98" t="str">
        <f t="shared" si="17"/>
        <v/>
      </c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2"/>
      <c r="BG472" s="18"/>
      <c r="BH472" s="18"/>
      <c r="BI472" s="18"/>
      <c r="BJ472" s="18"/>
      <c r="BK472" s="18"/>
      <c r="BL472" s="18"/>
    </row>
    <row r="473" spans="2:64" x14ac:dyDescent="0.2">
      <c r="B473" s="12" t="str">
        <f t="shared" si="18"/>
        <v/>
      </c>
      <c r="C473" s="14"/>
      <c r="D473" s="14"/>
      <c r="E473" s="14"/>
      <c r="F473" s="98" t="str">
        <f t="shared" si="17"/>
        <v/>
      </c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2"/>
      <c r="BG473" s="18"/>
      <c r="BH473" s="18"/>
      <c r="BI473" s="18"/>
      <c r="BJ473" s="18"/>
      <c r="BK473" s="18"/>
      <c r="BL473" s="18"/>
    </row>
    <row r="474" spans="2:64" x14ac:dyDescent="0.2">
      <c r="B474" s="12" t="str">
        <f t="shared" si="18"/>
        <v/>
      </c>
      <c r="C474" s="14"/>
      <c r="D474" s="14"/>
      <c r="E474" s="14"/>
      <c r="F474" s="98" t="str">
        <f t="shared" si="17"/>
        <v/>
      </c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2"/>
      <c r="BG474" s="18"/>
      <c r="BH474" s="18"/>
      <c r="BI474" s="18"/>
      <c r="BJ474" s="18"/>
      <c r="BK474" s="18"/>
      <c r="BL474" s="18"/>
    </row>
    <row r="475" spans="2:64" x14ac:dyDescent="0.2">
      <c r="B475" s="12" t="str">
        <f t="shared" si="18"/>
        <v/>
      </c>
      <c r="C475" s="14"/>
      <c r="D475" s="14"/>
      <c r="E475" s="14"/>
      <c r="F475" s="98" t="str">
        <f t="shared" si="17"/>
        <v/>
      </c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2"/>
      <c r="BG475" s="18"/>
      <c r="BH475" s="18"/>
      <c r="BI475" s="18"/>
      <c r="BJ475" s="18"/>
      <c r="BK475" s="18"/>
      <c r="BL475" s="18"/>
    </row>
    <row r="476" spans="2:64" x14ac:dyDescent="0.2">
      <c r="B476" s="12" t="str">
        <f t="shared" si="18"/>
        <v/>
      </c>
      <c r="C476" s="14"/>
      <c r="D476" s="14"/>
      <c r="E476" s="14"/>
      <c r="F476" s="98" t="str">
        <f t="shared" si="17"/>
        <v/>
      </c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2"/>
      <c r="BG476" s="18"/>
      <c r="BH476" s="18"/>
      <c r="BI476" s="18"/>
      <c r="BJ476" s="18"/>
      <c r="BK476" s="18"/>
      <c r="BL476" s="18"/>
    </row>
    <row r="477" spans="2:64" x14ac:dyDescent="0.2">
      <c r="B477" s="12" t="str">
        <f t="shared" si="18"/>
        <v/>
      </c>
      <c r="C477" s="14"/>
      <c r="D477" s="14"/>
      <c r="E477" s="14"/>
      <c r="F477" s="98" t="str">
        <f t="shared" si="17"/>
        <v/>
      </c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2"/>
      <c r="BG477" s="18"/>
      <c r="BH477" s="18"/>
      <c r="BI477" s="18"/>
      <c r="BJ477" s="18"/>
      <c r="BK477" s="18"/>
      <c r="BL477" s="18"/>
    </row>
    <row r="478" spans="2:64" x14ac:dyDescent="0.2">
      <c r="B478" s="12" t="str">
        <f t="shared" si="18"/>
        <v/>
      </c>
      <c r="C478" s="14"/>
      <c r="D478" s="14"/>
      <c r="E478" s="14"/>
      <c r="F478" s="98" t="str">
        <f t="shared" si="17"/>
        <v/>
      </c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2"/>
      <c r="BG478" s="18"/>
      <c r="BH478" s="18"/>
      <c r="BI478" s="18"/>
      <c r="BJ478" s="18"/>
      <c r="BK478" s="18"/>
      <c r="BL478" s="18"/>
    </row>
    <row r="479" spans="2:64" x14ac:dyDescent="0.2">
      <c r="B479" s="12" t="str">
        <f t="shared" si="18"/>
        <v/>
      </c>
      <c r="C479" s="14"/>
      <c r="D479" s="14"/>
      <c r="E479" s="14"/>
      <c r="F479" s="98" t="str">
        <f t="shared" si="17"/>
        <v/>
      </c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2"/>
      <c r="BG479" s="18"/>
      <c r="BH479" s="18"/>
      <c r="BI479" s="18"/>
      <c r="BJ479" s="18"/>
      <c r="BK479" s="18"/>
      <c r="BL479" s="18"/>
    </row>
    <row r="480" spans="2:64" x14ac:dyDescent="0.2">
      <c r="B480" s="12" t="str">
        <f t="shared" si="18"/>
        <v/>
      </c>
      <c r="C480" s="14"/>
      <c r="D480" s="14"/>
      <c r="E480" s="14"/>
      <c r="F480" s="98" t="str">
        <f t="shared" si="17"/>
        <v/>
      </c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2"/>
      <c r="BG480" s="18"/>
      <c r="BH480" s="18"/>
      <c r="BI480" s="18"/>
      <c r="BJ480" s="18"/>
      <c r="BK480" s="18"/>
      <c r="BL480" s="18"/>
    </row>
    <row r="481" spans="2:64" x14ac:dyDescent="0.2">
      <c r="B481" s="12" t="str">
        <f t="shared" si="18"/>
        <v/>
      </c>
      <c r="C481" s="14"/>
      <c r="D481" s="14"/>
      <c r="E481" s="14"/>
      <c r="F481" s="98" t="str">
        <f t="shared" si="17"/>
        <v/>
      </c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2"/>
      <c r="BG481" s="18"/>
      <c r="BH481" s="18"/>
      <c r="BI481" s="18"/>
      <c r="BJ481" s="18"/>
      <c r="BK481" s="18"/>
      <c r="BL481" s="18"/>
    </row>
    <row r="482" spans="2:64" x14ac:dyDescent="0.2">
      <c r="B482" s="12" t="str">
        <f t="shared" si="18"/>
        <v/>
      </c>
      <c r="C482" s="14"/>
      <c r="D482" s="14"/>
      <c r="E482" s="14"/>
      <c r="F482" s="98" t="str">
        <f t="shared" si="17"/>
        <v/>
      </c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2"/>
      <c r="BG482" s="18"/>
      <c r="BH482" s="18"/>
      <c r="BI482" s="18"/>
      <c r="BJ482" s="18"/>
      <c r="BK482" s="18"/>
      <c r="BL482" s="18"/>
    </row>
    <row r="483" spans="2:64" x14ac:dyDescent="0.2">
      <c r="B483" s="12" t="str">
        <f t="shared" si="18"/>
        <v/>
      </c>
      <c r="C483" s="14"/>
      <c r="D483" s="14"/>
      <c r="E483" s="14"/>
      <c r="F483" s="98" t="str">
        <f t="shared" si="17"/>
        <v/>
      </c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2"/>
      <c r="BG483" s="18"/>
      <c r="BH483" s="18"/>
      <c r="BI483" s="18"/>
      <c r="BJ483" s="18"/>
      <c r="BK483" s="18"/>
      <c r="BL483" s="18"/>
    </row>
    <row r="484" spans="2:64" x14ac:dyDescent="0.2">
      <c r="B484" s="12" t="str">
        <f t="shared" si="18"/>
        <v/>
      </c>
      <c r="C484" s="14"/>
      <c r="D484" s="14"/>
      <c r="E484" s="14"/>
      <c r="F484" s="98" t="str">
        <f t="shared" si="17"/>
        <v/>
      </c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2"/>
      <c r="BG484" s="18"/>
      <c r="BH484" s="18"/>
      <c r="BI484" s="18"/>
      <c r="BJ484" s="18"/>
      <c r="BK484" s="18"/>
      <c r="BL484" s="18"/>
    </row>
    <row r="485" spans="2:64" x14ac:dyDescent="0.2">
      <c r="B485" s="12" t="str">
        <f t="shared" si="18"/>
        <v/>
      </c>
      <c r="C485" s="14"/>
      <c r="D485" s="14"/>
      <c r="E485" s="14"/>
      <c r="F485" s="98" t="str">
        <f t="shared" si="17"/>
        <v/>
      </c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2"/>
      <c r="BG485" s="18"/>
      <c r="BH485" s="18"/>
      <c r="BI485" s="18"/>
      <c r="BJ485" s="18"/>
      <c r="BK485" s="18"/>
      <c r="BL485" s="18"/>
    </row>
    <row r="486" spans="2:64" x14ac:dyDescent="0.2">
      <c r="B486" s="12" t="str">
        <f t="shared" si="18"/>
        <v/>
      </c>
      <c r="C486" s="14"/>
      <c r="D486" s="14"/>
      <c r="E486" s="14"/>
      <c r="F486" s="98" t="str">
        <f t="shared" si="17"/>
        <v/>
      </c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2"/>
      <c r="BG486" s="18"/>
      <c r="BH486" s="18"/>
      <c r="BI486" s="18"/>
      <c r="BJ486" s="18"/>
      <c r="BK486" s="18"/>
      <c r="BL486" s="18"/>
    </row>
    <row r="487" spans="2:64" x14ac:dyDescent="0.2">
      <c r="B487" s="12" t="str">
        <f t="shared" si="18"/>
        <v/>
      </c>
      <c r="C487" s="14"/>
      <c r="D487" s="14"/>
      <c r="E487" s="14"/>
      <c r="F487" s="98" t="str">
        <f t="shared" si="17"/>
        <v/>
      </c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2"/>
      <c r="BG487" s="18"/>
      <c r="BH487" s="18"/>
      <c r="BI487" s="18"/>
      <c r="BJ487" s="18"/>
      <c r="BK487" s="18"/>
      <c r="BL487" s="18"/>
    </row>
    <row r="488" spans="2:64" x14ac:dyDescent="0.2">
      <c r="B488" s="12" t="str">
        <f t="shared" si="18"/>
        <v/>
      </c>
      <c r="C488" s="14"/>
      <c r="D488" s="14"/>
      <c r="E488" s="14"/>
      <c r="F488" s="98" t="str">
        <f t="shared" si="17"/>
        <v/>
      </c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2"/>
      <c r="BG488" s="18"/>
      <c r="BH488" s="18"/>
      <c r="BI488" s="18"/>
      <c r="BJ488" s="18"/>
      <c r="BK488" s="18"/>
      <c r="BL488" s="18"/>
    </row>
    <row r="489" spans="2:64" x14ac:dyDescent="0.2">
      <c r="B489" s="12" t="str">
        <f t="shared" si="18"/>
        <v/>
      </c>
      <c r="C489" s="14"/>
      <c r="D489" s="14"/>
      <c r="E489" s="14"/>
      <c r="F489" s="98" t="str">
        <f t="shared" si="17"/>
        <v/>
      </c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2"/>
      <c r="BG489" s="18"/>
      <c r="BH489" s="18"/>
      <c r="BI489" s="18"/>
      <c r="BJ489" s="18"/>
      <c r="BK489" s="18"/>
      <c r="BL489" s="18"/>
    </row>
    <row r="490" spans="2:64" x14ac:dyDescent="0.2">
      <c r="B490" s="12" t="str">
        <f t="shared" si="18"/>
        <v/>
      </c>
      <c r="C490" s="14"/>
      <c r="D490" s="14"/>
      <c r="E490" s="14"/>
      <c r="F490" s="98" t="str">
        <f t="shared" si="17"/>
        <v/>
      </c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2"/>
      <c r="BG490" s="18"/>
      <c r="BH490" s="18"/>
      <c r="BI490" s="18"/>
      <c r="BJ490" s="18"/>
      <c r="BK490" s="18"/>
      <c r="BL490" s="18"/>
    </row>
    <row r="491" spans="2:64" x14ac:dyDescent="0.2">
      <c r="B491" s="12" t="str">
        <f t="shared" si="18"/>
        <v/>
      </c>
      <c r="C491" s="14"/>
      <c r="D491" s="14"/>
      <c r="E491" s="14"/>
      <c r="F491" s="98" t="str">
        <f t="shared" si="17"/>
        <v/>
      </c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2"/>
      <c r="BG491" s="18"/>
      <c r="BH491" s="18"/>
      <c r="BI491" s="18"/>
      <c r="BJ491" s="18"/>
      <c r="BK491" s="18"/>
      <c r="BL491" s="18"/>
    </row>
    <row r="492" spans="2:64" x14ac:dyDescent="0.2">
      <c r="B492" s="12" t="str">
        <f t="shared" si="18"/>
        <v/>
      </c>
      <c r="C492" s="14"/>
      <c r="D492" s="14"/>
      <c r="E492" s="14"/>
      <c r="F492" s="98" t="str">
        <f t="shared" si="17"/>
        <v/>
      </c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2"/>
      <c r="BG492" s="18"/>
      <c r="BH492" s="18"/>
      <c r="BI492" s="18"/>
      <c r="BJ492" s="18"/>
      <c r="BK492" s="18"/>
      <c r="BL492" s="18"/>
    </row>
    <row r="493" spans="2:64" x14ac:dyDescent="0.2">
      <c r="B493" s="12" t="str">
        <f t="shared" si="18"/>
        <v/>
      </c>
      <c r="C493" s="14"/>
      <c r="D493" s="14"/>
      <c r="E493" s="14"/>
      <c r="F493" s="98" t="str">
        <f t="shared" si="17"/>
        <v/>
      </c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2"/>
      <c r="BG493" s="18"/>
      <c r="BH493" s="18"/>
      <c r="BI493" s="18"/>
      <c r="BJ493" s="18"/>
      <c r="BK493" s="18"/>
      <c r="BL493" s="18"/>
    </row>
    <row r="494" spans="2:64" x14ac:dyDescent="0.2">
      <c r="B494" s="12" t="str">
        <f t="shared" si="18"/>
        <v/>
      </c>
      <c r="C494" s="14"/>
      <c r="D494" s="14"/>
      <c r="E494" s="14"/>
      <c r="F494" s="98" t="str">
        <f t="shared" si="17"/>
        <v/>
      </c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2"/>
      <c r="BG494" s="18"/>
      <c r="BH494" s="18"/>
      <c r="BI494" s="18"/>
      <c r="BJ494" s="18"/>
      <c r="BK494" s="18"/>
      <c r="BL494" s="18"/>
    </row>
    <row r="495" spans="2:64" x14ac:dyDescent="0.2">
      <c r="B495" s="12" t="str">
        <f t="shared" si="18"/>
        <v/>
      </c>
      <c r="C495" s="14"/>
      <c r="D495" s="14"/>
      <c r="E495" s="14"/>
      <c r="F495" s="98" t="str">
        <f t="shared" si="17"/>
        <v/>
      </c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2"/>
      <c r="BG495" s="18"/>
      <c r="BH495" s="18"/>
      <c r="BI495" s="18"/>
      <c r="BJ495" s="18"/>
      <c r="BK495" s="18"/>
      <c r="BL495" s="18"/>
    </row>
    <row r="496" spans="2:64" x14ac:dyDescent="0.2">
      <c r="B496" s="12" t="str">
        <f t="shared" si="18"/>
        <v/>
      </c>
      <c r="C496" s="14"/>
      <c r="D496" s="14"/>
      <c r="E496" s="14"/>
      <c r="F496" s="98" t="str">
        <f t="shared" si="17"/>
        <v/>
      </c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2"/>
      <c r="BG496" s="18"/>
      <c r="BH496" s="18"/>
      <c r="BI496" s="18"/>
      <c r="BJ496" s="18"/>
      <c r="BK496" s="18"/>
      <c r="BL496" s="18"/>
    </row>
    <row r="497" spans="2:64" x14ac:dyDescent="0.2">
      <c r="B497" s="12" t="str">
        <f t="shared" si="18"/>
        <v/>
      </c>
      <c r="C497" s="14"/>
      <c r="D497" s="14"/>
      <c r="E497" s="14"/>
      <c r="F497" s="98" t="str">
        <f t="shared" si="17"/>
        <v/>
      </c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2"/>
      <c r="BG497" s="18"/>
      <c r="BH497" s="18"/>
      <c r="BI497" s="18"/>
      <c r="BJ497" s="18"/>
      <c r="BK497" s="18"/>
      <c r="BL497" s="18"/>
    </row>
    <row r="498" spans="2:64" x14ac:dyDescent="0.2">
      <c r="B498" s="12" t="str">
        <f t="shared" si="18"/>
        <v/>
      </c>
      <c r="C498" s="14"/>
      <c r="D498" s="14"/>
      <c r="E498" s="14"/>
      <c r="F498" s="98" t="str">
        <f t="shared" si="17"/>
        <v/>
      </c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2"/>
      <c r="BG498" s="18"/>
      <c r="BH498" s="18"/>
      <c r="BI498" s="18"/>
      <c r="BJ498" s="18"/>
      <c r="BK498" s="18"/>
      <c r="BL498" s="18"/>
    </row>
    <row r="499" spans="2:64" x14ac:dyDescent="0.2">
      <c r="B499" s="12" t="str">
        <f t="shared" si="18"/>
        <v/>
      </c>
      <c r="C499" s="14"/>
      <c r="D499" s="14"/>
      <c r="E499" s="14"/>
      <c r="F499" s="98" t="str">
        <f t="shared" si="17"/>
        <v/>
      </c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2"/>
      <c r="BG499" s="18"/>
      <c r="BH499" s="18"/>
      <c r="BI499" s="18"/>
      <c r="BJ499" s="18"/>
      <c r="BK499" s="18"/>
      <c r="BL499" s="18"/>
    </row>
    <row r="500" spans="2:64" x14ac:dyDescent="0.2">
      <c r="B500" s="12" t="str">
        <f t="shared" si="18"/>
        <v/>
      </c>
      <c r="C500" s="14"/>
      <c r="D500" s="14"/>
      <c r="E500" s="14"/>
      <c r="F500" s="98" t="str">
        <f t="shared" si="17"/>
        <v/>
      </c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2"/>
      <c r="BG500" s="18"/>
      <c r="BH500" s="18"/>
      <c r="BI500" s="18"/>
      <c r="BJ500" s="18"/>
      <c r="BK500" s="18"/>
      <c r="BL500" s="18"/>
    </row>
    <row r="501" spans="2:64" x14ac:dyDescent="0.2">
      <c r="B501" s="12" t="str">
        <f t="shared" si="18"/>
        <v/>
      </c>
      <c r="C501" s="14"/>
      <c r="D501" s="14"/>
      <c r="E501" s="14"/>
      <c r="F501" s="98" t="str">
        <f t="shared" si="17"/>
        <v/>
      </c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2"/>
      <c r="BG501" s="18"/>
      <c r="BH501" s="18"/>
      <c r="BI501" s="18"/>
      <c r="BJ501" s="18"/>
      <c r="BK501" s="18"/>
      <c r="BL501" s="18"/>
    </row>
    <row r="502" spans="2:64" x14ac:dyDescent="0.2">
      <c r="B502" s="12" t="str">
        <f t="shared" si="18"/>
        <v/>
      </c>
      <c r="C502" s="14"/>
      <c r="D502" s="14"/>
      <c r="E502" s="14"/>
      <c r="F502" s="98" t="str">
        <f t="shared" si="17"/>
        <v/>
      </c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2"/>
      <c r="BG502" s="18"/>
      <c r="BH502" s="18"/>
      <c r="BI502" s="18"/>
      <c r="BJ502" s="18"/>
      <c r="BK502" s="18"/>
      <c r="BL502" s="18"/>
    </row>
    <row r="503" spans="2:64" x14ac:dyDescent="0.2">
      <c r="B503" s="12" t="str">
        <f t="shared" si="18"/>
        <v/>
      </c>
      <c r="C503" s="14"/>
      <c r="D503" s="14"/>
      <c r="E503" s="14"/>
      <c r="F503" s="98" t="str">
        <f t="shared" si="17"/>
        <v/>
      </c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2"/>
      <c r="BG503" s="18"/>
      <c r="BH503" s="18"/>
      <c r="BI503" s="18"/>
      <c r="BJ503" s="18"/>
      <c r="BK503" s="18"/>
      <c r="BL503" s="18"/>
    </row>
    <row r="504" spans="2:64" x14ac:dyDescent="0.2">
      <c r="B504" s="12" t="str">
        <f t="shared" si="18"/>
        <v/>
      </c>
      <c r="C504" s="14"/>
      <c r="D504" s="14"/>
      <c r="E504" s="14"/>
      <c r="F504" s="98" t="str">
        <f t="shared" si="17"/>
        <v/>
      </c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2"/>
      <c r="BG504" s="18"/>
      <c r="BH504" s="18"/>
      <c r="BI504" s="18"/>
      <c r="BJ504" s="18"/>
      <c r="BK504" s="18"/>
      <c r="BL504" s="18"/>
    </row>
    <row r="505" spans="2:64" x14ac:dyDescent="0.2">
      <c r="B505" s="12" t="str">
        <f t="shared" si="18"/>
        <v/>
      </c>
      <c r="C505" s="14"/>
      <c r="D505" s="14"/>
      <c r="E505" s="14"/>
      <c r="F505" s="98" t="str">
        <f t="shared" si="17"/>
        <v/>
      </c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2"/>
    </row>
    <row r="506" spans="2:64" x14ac:dyDescent="0.2">
      <c r="B506" s="12" t="str">
        <f t="shared" si="18"/>
        <v/>
      </c>
      <c r="C506" s="14"/>
      <c r="D506" s="14"/>
      <c r="E506" s="14"/>
      <c r="F506" s="98" t="str">
        <f t="shared" si="17"/>
        <v/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73"/>
    </row>
    <row r="507" spans="2:64" x14ac:dyDescent="0.2">
      <c r="B507" s="12" t="str">
        <f t="shared" si="18"/>
        <v/>
      </c>
      <c r="C507" s="14"/>
      <c r="D507" s="14"/>
      <c r="E507" s="14"/>
      <c r="F507" s="98" t="str">
        <f t="shared" si="17"/>
        <v/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73"/>
    </row>
    <row r="508" spans="2:64" x14ac:dyDescent="0.2">
      <c r="B508" s="12" t="str">
        <f t="shared" si="18"/>
        <v/>
      </c>
      <c r="C508" s="14"/>
      <c r="D508" s="14"/>
      <c r="E508" s="14"/>
      <c r="F508" s="98" t="str">
        <f t="shared" si="17"/>
        <v/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73"/>
    </row>
    <row r="509" spans="2:64" x14ac:dyDescent="0.2">
      <c r="B509" s="12" t="str">
        <f t="shared" si="18"/>
        <v/>
      </c>
      <c r="C509" s="14"/>
      <c r="D509" s="14"/>
      <c r="E509" s="14"/>
      <c r="F509" s="98" t="str">
        <f t="shared" si="17"/>
        <v/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73"/>
    </row>
    <row r="510" spans="2:64" x14ac:dyDescent="0.2">
      <c r="B510" s="12" t="str">
        <f t="shared" si="18"/>
        <v/>
      </c>
      <c r="C510" s="14"/>
      <c r="D510" s="14"/>
      <c r="E510" s="14"/>
      <c r="F510" s="98" t="str">
        <f t="shared" si="17"/>
        <v/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73"/>
    </row>
    <row r="511" spans="2:64" x14ac:dyDescent="0.2">
      <c r="B511" s="12" t="str">
        <f t="shared" si="18"/>
        <v/>
      </c>
      <c r="C511" s="14"/>
      <c r="D511" s="14"/>
      <c r="E511" s="14"/>
      <c r="F511" s="98" t="str">
        <f t="shared" si="17"/>
        <v/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73"/>
    </row>
    <row r="512" spans="2:64" x14ac:dyDescent="0.2">
      <c r="B512" s="12" t="str">
        <f t="shared" si="18"/>
        <v/>
      </c>
      <c r="C512" s="14"/>
      <c r="D512" s="14"/>
      <c r="E512" s="14"/>
      <c r="F512" s="98" t="str">
        <f t="shared" si="17"/>
        <v/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73"/>
    </row>
    <row r="513" spans="2:58" x14ac:dyDescent="0.2">
      <c r="B513" s="12" t="str">
        <f t="shared" si="18"/>
        <v/>
      </c>
      <c r="C513" s="14"/>
      <c r="D513" s="14"/>
      <c r="E513" s="14"/>
      <c r="F513" s="98" t="str">
        <f t="shared" si="17"/>
        <v/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73"/>
    </row>
    <row r="514" spans="2:58" x14ac:dyDescent="0.2">
      <c r="B514" s="12" t="str">
        <f t="shared" si="18"/>
        <v/>
      </c>
      <c r="C514" s="14"/>
      <c r="D514" s="14"/>
      <c r="E514" s="14"/>
      <c r="F514" s="98" t="str">
        <f t="shared" si="17"/>
        <v/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73"/>
    </row>
    <row r="515" spans="2:58" x14ac:dyDescent="0.2">
      <c r="B515" s="12" t="str">
        <f t="shared" si="18"/>
        <v/>
      </c>
      <c r="C515" s="14"/>
      <c r="D515" s="14"/>
      <c r="E515" s="14"/>
      <c r="F515" s="98" t="str">
        <f t="shared" si="17"/>
        <v/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73"/>
    </row>
    <row r="516" spans="2:58" x14ac:dyDescent="0.2">
      <c r="B516" s="12" t="str">
        <f t="shared" si="18"/>
        <v/>
      </c>
      <c r="C516" s="14"/>
      <c r="D516" s="14"/>
      <c r="E516" s="14"/>
      <c r="F516" s="98" t="str">
        <f t="shared" si="17"/>
        <v/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73"/>
    </row>
    <row r="517" spans="2:58" x14ac:dyDescent="0.2">
      <c r="B517" s="12" t="str">
        <f t="shared" si="18"/>
        <v/>
      </c>
      <c r="C517" s="14"/>
      <c r="D517" s="14"/>
      <c r="E517" s="14"/>
      <c r="F517" s="98" t="str">
        <f t="shared" si="17"/>
        <v/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73"/>
    </row>
    <row r="518" spans="2:58" x14ac:dyDescent="0.2">
      <c r="B518" s="12" t="str">
        <f t="shared" si="18"/>
        <v/>
      </c>
      <c r="C518" s="14"/>
      <c r="D518" s="14"/>
      <c r="E518" s="14"/>
      <c r="F518" s="98" t="str">
        <f t="shared" si="17"/>
        <v/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73"/>
    </row>
    <row r="519" spans="2:58" x14ac:dyDescent="0.2">
      <c r="B519" s="12" t="str">
        <f t="shared" si="18"/>
        <v/>
      </c>
      <c r="C519" s="14"/>
      <c r="D519" s="14"/>
      <c r="E519" s="14"/>
      <c r="F519" s="98" t="str">
        <f t="shared" ref="F519:F582" si="19">IF(C519&lt;&gt;"",SUM(G519:BF519),"")</f>
        <v/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73"/>
    </row>
    <row r="520" spans="2:58" x14ac:dyDescent="0.2">
      <c r="B520" s="12" t="str">
        <f t="shared" ref="B520:B583" si="20">IF(C520&lt;&gt;"",B519+1,"")</f>
        <v/>
      </c>
      <c r="C520" s="14"/>
      <c r="D520" s="14"/>
      <c r="E520" s="14"/>
      <c r="F520" s="98" t="str">
        <f t="shared" si="19"/>
        <v/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73"/>
    </row>
    <row r="521" spans="2:58" x14ac:dyDescent="0.2">
      <c r="B521" s="12" t="str">
        <f t="shared" si="20"/>
        <v/>
      </c>
      <c r="C521" s="14"/>
      <c r="D521" s="14"/>
      <c r="E521" s="14"/>
      <c r="F521" s="98" t="str">
        <f t="shared" si="19"/>
        <v/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73"/>
    </row>
    <row r="522" spans="2:58" x14ac:dyDescent="0.2">
      <c r="B522" s="12" t="str">
        <f t="shared" si="20"/>
        <v/>
      </c>
      <c r="C522" s="14"/>
      <c r="D522" s="14"/>
      <c r="E522" s="14"/>
      <c r="F522" s="98" t="str">
        <f t="shared" si="19"/>
        <v/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73"/>
    </row>
    <row r="523" spans="2:58" x14ac:dyDescent="0.2">
      <c r="B523" s="12" t="str">
        <f t="shared" si="20"/>
        <v/>
      </c>
      <c r="C523" s="14"/>
      <c r="D523" s="14"/>
      <c r="E523" s="14"/>
      <c r="F523" s="98" t="str">
        <f t="shared" si="19"/>
        <v/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73"/>
    </row>
    <row r="524" spans="2:58" x14ac:dyDescent="0.2">
      <c r="B524" s="12" t="str">
        <f t="shared" si="20"/>
        <v/>
      </c>
      <c r="C524" s="14"/>
      <c r="D524" s="14"/>
      <c r="E524" s="14"/>
      <c r="F524" s="98" t="str">
        <f t="shared" si="19"/>
        <v/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73"/>
    </row>
    <row r="525" spans="2:58" x14ac:dyDescent="0.2">
      <c r="B525" s="12" t="str">
        <f t="shared" si="20"/>
        <v/>
      </c>
      <c r="C525" s="14"/>
      <c r="D525" s="14"/>
      <c r="E525" s="14"/>
      <c r="F525" s="98" t="str">
        <f t="shared" si="19"/>
        <v/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73"/>
    </row>
    <row r="526" spans="2:58" x14ac:dyDescent="0.2">
      <c r="B526" s="12" t="str">
        <f t="shared" si="20"/>
        <v/>
      </c>
      <c r="C526" s="14"/>
      <c r="D526" s="14"/>
      <c r="E526" s="14"/>
      <c r="F526" s="98" t="str">
        <f t="shared" si="19"/>
        <v/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73"/>
    </row>
    <row r="527" spans="2:58" x14ac:dyDescent="0.2">
      <c r="B527" s="12" t="str">
        <f t="shared" si="20"/>
        <v/>
      </c>
      <c r="C527" s="14"/>
      <c r="D527" s="14"/>
      <c r="E527" s="14"/>
      <c r="F527" s="98" t="str">
        <f t="shared" si="19"/>
        <v/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73"/>
    </row>
    <row r="528" spans="2:58" x14ac:dyDescent="0.2">
      <c r="B528" s="12" t="str">
        <f t="shared" si="20"/>
        <v/>
      </c>
      <c r="C528" s="14"/>
      <c r="D528" s="14"/>
      <c r="E528" s="14"/>
      <c r="F528" s="98" t="str">
        <f t="shared" si="19"/>
        <v/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73"/>
    </row>
    <row r="529" spans="2:58" x14ac:dyDescent="0.2">
      <c r="B529" s="12" t="str">
        <f t="shared" si="20"/>
        <v/>
      </c>
      <c r="C529" s="14"/>
      <c r="D529" s="14"/>
      <c r="E529" s="14"/>
      <c r="F529" s="98" t="str">
        <f t="shared" si="19"/>
        <v/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73"/>
    </row>
    <row r="530" spans="2:58" x14ac:dyDescent="0.2">
      <c r="B530" s="12" t="str">
        <f t="shared" si="20"/>
        <v/>
      </c>
      <c r="C530" s="14"/>
      <c r="D530" s="14"/>
      <c r="E530" s="14"/>
      <c r="F530" s="98" t="str">
        <f t="shared" si="19"/>
        <v/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73"/>
    </row>
    <row r="531" spans="2:58" x14ac:dyDescent="0.2">
      <c r="B531" s="12" t="str">
        <f t="shared" si="20"/>
        <v/>
      </c>
      <c r="C531" s="14"/>
      <c r="D531" s="14"/>
      <c r="E531" s="14"/>
      <c r="F531" s="98" t="str">
        <f t="shared" si="19"/>
        <v/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73"/>
    </row>
    <row r="532" spans="2:58" x14ac:dyDescent="0.2">
      <c r="B532" s="12" t="str">
        <f t="shared" si="20"/>
        <v/>
      </c>
      <c r="C532" s="14"/>
      <c r="D532" s="14"/>
      <c r="E532" s="14"/>
      <c r="F532" s="98" t="str">
        <f t="shared" si="19"/>
        <v/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73"/>
    </row>
    <row r="533" spans="2:58" x14ac:dyDescent="0.2">
      <c r="B533" s="12" t="str">
        <f t="shared" si="20"/>
        <v/>
      </c>
      <c r="C533" s="14"/>
      <c r="D533" s="14"/>
      <c r="E533" s="14"/>
      <c r="F533" s="98" t="str">
        <f t="shared" si="19"/>
        <v/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73"/>
    </row>
    <row r="534" spans="2:58" x14ac:dyDescent="0.2">
      <c r="B534" s="12" t="str">
        <f t="shared" si="20"/>
        <v/>
      </c>
      <c r="C534" s="14"/>
      <c r="D534" s="14"/>
      <c r="E534" s="14"/>
      <c r="F534" s="98" t="str">
        <f t="shared" si="19"/>
        <v/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73"/>
    </row>
    <row r="535" spans="2:58" x14ac:dyDescent="0.2">
      <c r="B535" s="12" t="str">
        <f t="shared" si="20"/>
        <v/>
      </c>
      <c r="C535" s="14"/>
      <c r="D535" s="14"/>
      <c r="E535" s="14"/>
      <c r="F535" s="98" t="str">
        <f t="shared" si="19"/>
        <v/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73"/>
    </row>
    <row r="536" spans="2:58" x14ac:dyDescent="0.2">
      <c r="B536" s="12" t="str">
        <f t="shared" si="20"/>
        <v/>
      </c>
      <c r="C536" s="14"/>
      <c r="D536" s="14"/>
      <c r="E536" s="14"/>
      <c r="F536" s="98" t="str">
        <f t="shared" si="19"/>
        <v/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73"/>
    </row>
    <row r="537" spans="2:58" x14ac:dyDescent="0.2">
      <c r="B537" s="12" t="str">
        <f t="shared" si="20"/>
        <v/>
      </c>
      <c r="C537" s="14"/>
      <c r="D537" s="14"/>
      <c r="E537" s="14"/>
      <c r="F537" s="98" t="str">
        <f t="shared" si="19"/>
        <v/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73"/>
    </row>
    <row r="538" spans="2:58" x14ac:dyDescent="0.2">
      <c r="B538" s="12" t="str">
        <f t="shared" si="20"/>
        <v/>
      </c>
      <c r="C538" s="14"/>
      <c r="D538" s="14"/>
      <c r="E538" s="14"/>
      <c r="F538" s="98" t="str">
        <f t="shared" si="19"/>
        <v/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73"/>
    </row>
    <row r="539" spans="2:58" x14ac:dyDescent="0.2">
      <c r="B539" s="12" t="str">
        <f t="shared" si="20"/>
        <v/>
      </c>
      <c r="C539" s="14"/>
      <c r="D539" s="14"/>
      <c r="E539" s="14"/>
      <c r="F539" s="98" t="str">
        <f t="shared" si="19"/>
        <v/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73"/>
    </row>
    <row r="540" spans="2:58" x14ac:dyDescent="0.2">
      <c r="B540" s="12" t="str">
        <f t="shared" si="20"/>
        <v/>
      </c>
      <c r="C540" s="14"/>
      <c r="D540" s="14"/>
      <c r="E540" s="14"/>
      <c r="F540" s="98" t="str">
        <f t="shared" si="19"/>
        <v/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73"/>
    </row>
    <row r="541" spans="2:58" x14ac:dyDescent="0.2">
      <c r="B541" s="12" t="str">
        <f t="shared" si="20"/>
        <v/>
      </c>
      <c r="C541" s="14"/>
      <c r="D541" s="14"/>
      <c r="E541" s="14"/>
      <c r="F541" s="98" t="str">
        <f t="shared" si="19"/>
        <v/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73"/>
    </row>
    <row r="542" spans="2:58" x14ac:dyDescent="0.2">
      <c r="B542" s="12" t="str">
        <f t="shared" si="20"/>
        <v/>
      </c>
      <c r="C542" s="14"/>
      <c r="D542" s="14"/>
      <c r="E542" s="14"/>
      <c r="F542" s="98" t="str">
        <f t="shared" si="19"/>
        <v/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73"/>
    </row>
    <row r="543" spans="2:58" x14ac:dyDescent="0.2">
      <c r="B543" s="12" t="str">
        <f t="shared" si="20"/>
        <v/>
      </c>
      <c r="C543" s="14"/>
      <c r="D543" s="14"/>
      <c r="E543" s="14"/>
      <c r="F543" s="98" t="str">
        <f t="shared" si="19"/>
        <v/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73"/>
    </row>
    <row r="544" spans="2:58" x14ac:dyDescent="0.2">
      <c r="B544" s="12" t="str">
        <f t="shared" si="20"/>
        <v/>
      </c>
      <c r="C544" s="14"/>
      <c r="D544" s="14"/>
      <c r="E544" s="14"/>
      <c r="F544" s="98" t="str">
        <f t="shared" si="19"/>
        <v/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73"/>
    </row>
    <row r="545" spans="2:58" x14ac:dyDescent="0.2">
      <c r="B545" s="12" t="str">
        <f t="shared" si="20"/>
        <v/>
      </c>
      <c r="C545" s="14"/>
      <c r="D545" s="14"/>
      <c r="E545" s="14"/>
      <c r="F545" s="98" t="str">
        <f t="shared" si="19"/>
        <v/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73"/>
    </row>
    <row r="546" spans="2:58" x14ac:dyDescent="0.2">
      <c r="B546" s="12" t="str">
        <f t="shared" si="20"/>
        <v/>
      </c>
      <c r="C546" s="14"/>
      <c r="D546" s="14"/>
      <c r="E546" s="14"/>
      <c r="F546" s="98" t="str">
        <f t="shared" si="19"/>
        <v/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73"/>
    </row>
    <row r="547" spans="2:58" x14ac:dyDescent="0.2">
      <c r="B547" s="12" t="str">
        <f t="shared" si="20"/>
        <v/>
      </c>
      <c r="C547" s="14"/>
      <c r="D547" s="14"/>
      <c r="E547" s="14"/>
      <c r="F547" s="98" t="str">
        <f t="shared" si="19"/>
        <v/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73"/>
    </row>
    <row r="548" spans="2:58" x14ac:dyDescent="0.2">
      <c r="B548" s="12" t="str">
        <f t="shared" si="20"/>
        <v/>
      </c>
      <c r="C548" s="14"/>
      <c r="D548" s="14"/>
      <c r="E548" s="14"/>
      <c r="F548" s="98" t="str">
        <f t="shared" si="19"/>
        <v/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73"/>
    </row>
    <row r="549" spans="2:58" x14ac:dyDescent="0.2">
      <c r="B549" s="12" t="str">
        <f t="shared" si="20"/>
        <v/>
      </c>
      <c r="C549" s="14"/>
      <c r="D549" s="14"/>
      <c r="E549" s="14"/>
      <c r="F549" s="98" t="str">
        <f t="shared" si="19"/>
        <v/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73"/>
    </row>
    <row r="550" spans="2:58" x14ac:dyDescent="0.2">
      <c r="B550" s="12" t="str">
        <f t="shared" si="20"/>
        <v/>
      </c>
      <c r="C550" s="14"/>
      <c r="D550" s="14"/>
      <c r="E550" s="14"/>
      <c r="F550" s="98" t="str">
        <f t="shared" si="19"/>
        <v/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73"/>
    </row>
    <row r="551" spans="2:58" x14ac:dyDescent="0.2">
      <c r="B551" s="12" t="str">
        <f t="shared" si="20"/>
        <v/>
      </c>
      <c r="C551" s="14"/>
      <c r="D551" s="14"/>
      <c r="E551" s="14"/>
      <c r="F551" s="98" t="str">
        <f t="shared" si="19"/>
        <v/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73"/>
    </row>
    <row r="552" spans="2:58" x14ac:dyDescent="0.2">
      <c r="B552" s="12" t="str">
        <f t="shared" si="20"/>
        <v/>
      </c>
      <c r="C552" s="14"/>
      <c r="D552" s="14"/>
      <c r="E552" s="14"/>
      <c r="F552" s="98" t="str">
        <f t="shared" si="19"/>
        <v/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73"/>
    </row>
    <row r="553" spans="2:58" x14ac:dyDescent="0.2">
      <c r="B553" s="12" t="str">
        <f t="shared" si="20"/>
        <v/>
      </c>
      <c r="C553" s="14"/>
      <c r="D553" s="14"/>
      <c r="E553" s="14"/>
      <c r="F553" s="98" t="str">
        <f t="shared" si="19"/>
        <v/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73"/>
    </row>
    <row r="554" spans="2:58" x14ac:dyDescent="0.2">
      <c r="B554" s="12" t="str">
        <f t="shared" si="20"/>
        <v/>
      </c>
      <c r="C554" s="14"/>
      <c r="D554" s="14"/>
      <c r="E554" s="14"/>
      <c r="F554" s="98" t="str">
        <f t="shared" si="19"/>
        <v/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73"/>
    </row>
    <row r="555" spans="2:58" x14ac:dyDescent="0.2">
      <c r="B555" s="12" t="str">
        <f t="shared" si="20"/>
        <v/>
      </c>
      <c r="C555" s="14"/>
      <c r="D555" s="14"/>
      <c r="E555" s="14"/>
      <c r="F555" s="98" t="str">
        <f t="shared" si="19"/>
        <v/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73"/>
    </row>
    <row r="556" spans="2:58" x14ac:dyDescent="0.2">
      <c r="B556" s="12" t="str">
        <f t="shared" si="20"/>
        <v/>
      </c>
      <c r="C556" s="14"/>
      <c r="D556" s="14"/>
      <c r="E556" s="14"/>
      <c r="F556" s="98" t="str">
        <f t="shared" si="19"/>
        <v/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73"/>
    </row>
    <row r="557" spans="2:58" x14ac:dyDescent="0.2">
      <c r="B557" s="12" t="str">
        <f t="shared" si="20"/>
        <v/>
      </c>
      <c r="C557" s="14"/>
      <c r="D557" s="14"/>
      <c r="E557" s="14"/>
      <c r="F557" s="98" t="str">
        <f t="shared" si="19"/>
        <v/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73"/>
    </row>
    <row r="558" spans="2:58" x14ac:dyDescent="0.2">
      <c r="B558" s="12" t="str">
        <f t="shared" si="20"/>
        <v/>
      </c>
      <c r="C558" s="14"/>
      <c r="D558" s="14"/>
      <c r="E558" s="14"/>
      <c r="F558" s="98" t="str">
        <f t="shared" si="19"/>
        <v/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73"/>
    </row>
    <row r="559" spans="2:58" x14ac:dyDescent="0.2">
      <c r="B559" s="12" t="str">
        <f t="shared" si="20"/>
        <v/>
      </c>
      <c r="C559" s="14"/>
      <c r="D559" s="14"/>
      <c r="E559" s="14"/>
      <c r="F559" s="98" t="str">
        <f t="shared" si="19"/>
        <v/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73"/>
    </row>
    <row r="560" spans="2:58" x14ac:dyDescent="0.2">
      <c r="B560" s="12" t="str">
        <f t="shared" si="20"/>
        <v/>
      </c>
      <c r="C560" s="14"/>
      <c r="D560" s="14"/>
      <c r="E560" s="14"/>
      <c r="F560" s="98" t="str">
        <f t="shared" si="19"/>
        <v/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73"/>
    </row>
    <row r="561" spans="2:58" x14ac:dyDescent="0.2">
      <c r="B561" s="12" t="str">
        <f t="shared" si="20"/>
        <v/>
      </c>
      <c r="C561" s="14"/>
      <c r="D561" s="14"/>
      <c r="E561" s="14"/>
      <c r="F561" s="98" t="str">
        <f t="shared" si="19"/>
        <v/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73"/>
    </row>
    <row r="562" spans="2:58" x14ac:dyDescent="0.2">
      <c r="B562" s="12" t="str">
        <f t="shared" si="20"/>
        <v/>
      </c>
      <c r="C562" s="14"/>
      <c r="D562" s="14"/>
      <c r="E562" s="14"/>
      <c r="F562" s="98" t="str">
        <f t="shared" si="19"/>
        <v/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73"/>
    </row>
    <row r="563" spans="2:58" x14ac:dyDescent="0.2">
      <c r="B563" s="12" t="str">
        <f t="shared" si="20"/>
        <v/>
      </c>
      <c r="C563" s="14"/>
      <c r="D563" s="14"/>
      <c r="E563" s="14"/>
      <c r="F563" s="98" t="str">
        <f t="shared" si="19"/>
        <v/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73"/>
    </row>
    <row r="564" spans="2:58" x14ac:dyDescent="0.2">
      <c r="B564" s="12" t="str">
        <f t="shared" si="20"/>
        <v/>
      </c>
      <c r="C564" s="14"/>
      <c r="D564" s="14"/>
      <c r="E564" s="14"/>
      <c r="F564" s="98" t="str">
        <f t="shared" si="19"/>
        <v/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73"/>
    </row>
    <row r="565" spans="2:58" x14ac:dyDescent="0.2">
      <c r="B565" s="12" t="str">
        <f t="shared" si="20"/>
        <v/>
      </c>
      <c r="C565" s="14"/>
      <c r="D565" s="14"/>
      <c r="E565" s="14"/>
      <c r="F565" s="98" t="str">
        <f t="shared" si="19"/>
        <v/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73"/>
    </row>
    <row r="566" spans="2:58" x14ac:dyDescent="0.2">
      <c r="B566" s="12" t="str">
        <f t="shared" si="20"/>
        <v/>
      </c>
      <c r="C566" s="14"/>
      <c r="D566" s="14"/>
      <c r="E566" s="14"/>
      <c r="F566" s="98" t="str">
        <f t="shared" si="19"/>
        <v/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73"/>
    </row>
    <row r="567" spans="2:58" x14ac:dyDescent="0.2">
      <c r="B567" s="12" t="str">
        <f t="shared" si="20"/>
        <v/>
      </c>
      <c r="C567" s="14"/>
      <c r="D567" s="14"/>
      <c r="E567" s="14"/>
      <c r="F567" s="98" t="str">
        <f t="shared" si="19"/>
        <v/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73"/>
    </row>
    <row r="568" spans="2:58" x14ac:dyDescent="0.2">
      <c r="B568" s="12" t="str">
        <f t="shared" si="20"/>
        <v/>
      </c>
      <c r="C568" s="14"/>
      <c r="D568" s="14"/>
      <c r="E568" s="14"/>
      <c r="F568" s="98" t="str">
        <f t="shared" si="19"/>
        <v/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73"/>
    </row>
    <row r="569" spans="2:58" x14ac:dyDescent="0.2">
      <c r="B569" s="12" t="str">
        <f t="shared" si="20"/>
        <v/>
      </c>
      <c r="C569" s="14"/>
      <c r="D569" s="14"/>
      <c r="E569" s="14"/>
      <c r="F569" s="98" t="str">
        <f t="shared" si="19"/>
        <v/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73"/>
    </row>
    <row r="570" spans="2:58" x14ac:dyDescent="0.2">
      <c r="B570" s="12" t="str">
        <f t="shared" si="20"/>
        <v/>
      </c>
      <c r="C570" s="14"/>
      <c r="D570" s="14"/>
      <c r="E570" s="14"/>
      <c r="F570" s="98" t="str">
        <f t="shared" si="19"/>
        <v/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73"/>
    </row>
    <row r="571" spans="2:58" x14ac:dyDescent="0.2">
      <c r="B571" s="12" t="str">
        <f t="shared" si="20"/>
        <v/>
      </c>
      <c r="C571" s="14"/>
      <c r="D571" s="14"/>
      <c r="E571" s="14"/>
      <c r="F571" s="98" t="str">
        <f t="shared" si="19"/>
        <v/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73"/>
    </row>
    <row r="572" spans="2:58" x14ac:dyDescent="0.2">
      <c r="B572" s="12" t="str">
        <f t="shared" si="20"/>
        <v/>
      </c>
      <c r="C572" s="14"/>
      <c r="D572" s="14"/>
      <c r="E572" s="14"/>
      <c r="F572" s="98" t="str">
        <f t="shared" si="19"/>
        <v/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73"/>
    </row>
    <row r="573" spans="2:58" x14ac:dyDescent="0.2">
      <c r="B573" s="12" t="str">
        <f t="shared" si="20"/>
        <v/>
      </c>
      <c r="C573" s="14"/>
      <c r="D573" s="14"/>
      <c r="E573" s="14"/>
      <c r="F573" s="98" t="str">
        <f t="shared" si="19"/>
        <v/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73"/>
    </row>
    <row r="574" spans="2:58" x14ac:dyDescent="0.2">
      <c r="B574" s="12" t="str">
        <f t="shared" si="20"/>
        <v/>
      </c>
      <c r="C574" s="14"/>
      <c r="D574" s="14"/>
      <c r="E574" s="14"/>
      <c r="F574" s="98" t="str">
        <f t="shared" si="19"/>
        <v/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73"/>
    </row>
    <row r="575" spans="2:58" x14ac:dyDescent="0.2">
      <c r="B575" s="12" t="str">
        <f t="shared" si="20"/>
        <v/>
      </c>
      <c r="C575" s="14"/>
      <c r="D575" s="14"/>
      <c r="E575" s="14"/>
      <c r="F575" s="98" t="str">
        <f t="shared" si="19"/>
        <v/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73"/>
    </row>
    <row r="576" spans="2:58" x14ac:dyDescent="0.2">
      <c r="B576" s="12" t="str">
        <f t="shared" si="20"/>
        <v/>
      </c>
      <c r="C576" s="14"/>
      <c r="D576" s="14"/>
      <c r="E576" s="14"/>
      <c r="F576" s="98" t="str">
        <f t="shared" si="19"/>
        <v/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73"/>
    </row>
    <row r="577" spans="2:58" x14ac:dyDescent="0.2">
      <c r="B577" s="12" t="str">
        <f t="shared" si="20"/>
        <v/>
      </c>
      <c r="C577" s="14"/>
      <c r="D577" s="14"/>
      <c r="E577" s="14"/>
      <c r="F577" s="98" t="str">
        <f t="shared" si="19"/>
        <v/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73"/>
    </row>
    <row r="578" spans="2:58" x14ac:dyDescent="0.2">
      <c r="B578" s="12" t="str">
        <f t="shared" si="20"/>
        <v/>
      </c>
      <c r="C578" s="14"/>
      <c r="D578" s="14"/>
      <c r="E578" s="14"/>
      <c r="F578" s="98" t="str">
        <f t="shared" si="19"/>
        <v/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73"/>
    </row>
    <row r="579" spans="2:58" x14ac:dyDescent="0.2">
      <c r="B579" s="12" t="str">
        <f t="shared" si="20"/>
        <v/>
      </c>
      <c r="C579" s="14"/>
      <c r="D579" s="14"/>
      <c r="E579" s="14"/>
      <c r="F579" s="98" t="str">
        <f t="shared" si="19"/>
        <v/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73"/>
    </row>
    <row r="580" spans="2:58" x14ac:dyDescent="0.2">
      <c r="B580" s="12" t="str">
        <f t="shared" si="20"/>
        <v/>
      </c>
      <c r="C580" s="14"/>
      <c r="D580" s="14"/>
      <c r="E580" s="14"/>
      <c r="F580" s="98" t="str">
        <f t="shared" si="19"/>
        <v/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73"/>
    </row>
    <row r="581" spans="2:58" x14ac:dyDescent="0.2">
      <c r="B581" s="12" t="str">
        <f t="shared" si="20"/>
        <v/>
      </c>
      <c r="C581" s="14"/>
      <c r="D581" s="14"/>
      <c r="E581" s="14"/>
      <c r="F581" s="98" t="str">
        <f t="shared" si="19"/>
        <v/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73"/>
    </row>
    <row r="582" spans="2:58" x14ac:dyDescent="0.2">
      <c r="B582" s="12" t="str">
        <f t="shared" si="20"/>
        <v/>
      </c>
      <c r="C582" s="14"/>
      <c r="D582" s="14"/>
      <c r="E582" s="14"/>
      <c r="F582" s="98" t="str">
        <f t="shared" si="19"/>
        <v/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73"/>
    </row>
    <row r="583" spans="2:58" x14ac:dyDescent="0.2">
      <c r="B583" s="12" t="str">
        <f t="shared" si="20"/>
        <v/>
      </c>
      <c r="C583" s="14"/>
      <c r="D583" s="14"/>
      <c r="E583" s="14"/>
      <c r="F583" s="98" t="str">
        <f t="shared" ref="F583:F646" si="21">IF(C583&lt;&gt;"",SUM(G583:BF583),"")</f>
        <v/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73"/>
    </row>
    <row r="584" spans="2:58" x14ac:dyDescent="0.2">
      <c r="B584" s="12" t="str">
        <f t="shared" ref="B584:B647" si="22">IF(C584&lt;&gt;"",B583+1,"")</f>
        <v/>
      </c>
      <c r="C584" s="14"/>
      <c r="D584" s="14"/>
      <c r="E584" s="14"/>
      <c r="F584" s="98" t="str">
        <f t="shared" si="21"/>
        <v/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73"/>
    </row>
    <row r="585" spans="2:58" x14ac:dyDescent="0.2">
      <c r="B585" s="12" t="str">
        <f t="shared" si="22"/>
        <v/>
      </c>
      <c r="C585" s="14"/>
      <c r="D585" s="14"/>
      <c r="E585" s="14"/>
      <c r="F585" s="98" t="str">
        <f t="shared" si="21"/>
        <v/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73"/>
    </row>
    <row r="586" spans="2:58" x14ac:dyDescent="0.2">
      <c r="B586" s="12" t="str">
        <f t="shared" si="22"/>
        <v/>
      </c>
      <c r="C586" s="14"/>
      <c r="D586" s="14"/>
      <c r="E586" s="14"/>
      <c r="F586" s="98" t="str">
        <f t="shared" si="21"/>
        <v/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73"/>
    </row>
    <row r="587" spans="2:58" x14ac:dyDescent="0.2">
      <c r="B587" s="12" t="str">
        <f t="shared" si="22"/>
        <v/>
      </c>
      <c r="C587" s="14"/>
      <c r="D587" s="14"/>
      <c r="E587" s="14"/>
      <c r="F587" s="98" t="str">
        <f t="shared" si="21"/>
        <v/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73"/>
    </row>
    <row r="588" spans="2:58" x14ac:dyDescent="0.2">
      <c r="B588" s="12" t="str">
        <f t="shared" si="22"/>
        <v/>
      </c>
      <c r="C588" s="14"/>
      <c r="D588" s="14"/>
      <c r="E588" s="14"/>
      <c r="F588" s="98" t="str">
        <f t="shared" si="21"/>
        <v/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73"/>
    </row>
    <row r="589" spans="2:58" x14ac:dyDescent="0.2">
      <c r="B589" s="12" t="str">
        <f t="shared" si="22"/>
        <v/>
      </c>
      <c r="C589" s="14"/>
      <c r="D589" s="14"/>
      <c r="E589" s="14"/>
      <c r="F589" s="98" t="str">
        <f t="shared" si="21"/>
        <v/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73"/>
    </row>
    <row r="590" spans="2:58" x14ac:dyDescent="0.2">
      <c r="B590" s="12" t="str">
        <f t="shared" si="22"/>
        <v/>
      </c>
      <c r="C590" s="14"/>
      <c r="D590" s="14"/>
      <c r="E590" s="14"/>
      <c r="F590" s="98" t="str">
        <f t="shared" si="21"/>
        <v/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73"/>
    </row>
    <row r="591" spans="2:58" x14ac:dyDescent="0.2">
      <c r="B591" s="12" t="str">
        <f t="shared" si="22"/>
        <v/>
      </c>
      <c r="C591" s="14"/>
      <c r="D591" s="14"/>
      <c r="E591" s="14"/>
      <c r="F591" s="98" t="str">
        <f t="shared" si="21"/>
        <v/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73"/>
    </row>
    <row r="592" spans="2:58" x14ac:dyDescent="0.2">
      <c r="B592" s="12" t="str">
        <f t="shared" si="22"/>
        <v/>
      </c>
      <c r="C592" s="14"/>
      <c r="D592" s="14"/>
      <c r="E592" s="14"/>
      <c r="F592" s="98" t="str">
        <f t="shared" si="21"/>
        <v/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73"/>
    </row>
    <row r="593" spans="2:58" x14ac:dyDescent="0.2">
      <c r="B593" s="12" t="str">
        <f t="shared" si="22"/>
        <v/>
      </c>
      <c r="C593" s="14"/>
      <c r="D593" s="14"/>
      <c r="E593" s="14"/>
      <c r="F593" s="98" t="str">
        <f t="shared" si="21"/>
        <v/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73"/>
    </row>
    <row r="594" spans="2:58" x14ac:dyDescent="0.2">
      <c r="B594" s="12" t="str">
        <f t="shared" si="22"/>
        <v/>
      </c>
      <c r="C594" s="14"/>
      <c r="D594" s="14"/>
      <c r="E594" s="14"/>
      <c r="F594" s="98" t="str">
        <f t="shared" si="21"/>
        <v/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73"/>
    </row>
    <row r="595" spans="2:58" x14ac:dyDescent="0.2">
      <c r="B595" s="12" t="str">
        <f t="shared" si="22"/>
        <v/>
      </c>
      <c r="C595" s="14"/>
      <c r="D595" s="14"/>
      <c r="E595" s="14"/>
      <c r="F595" s="98" t="str">
        <f t="shared" si="21"/>
        <v/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73"/>
    </row>
    <row r="596" spans="2:58" x14ac:dyDescent="0.2">
      <c r="B596" s="12" t="str">
        <f t="shared" si="22"/>
        <v/>
      </c>
      <c r="C596" s="14"/>
      <c r="D596" s="14"/>
      <c r="E596" s="14"/>
      <c r="F596" s="98" t="str">
        <f t="shared" si="21"/>
        <v/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73"/>
    </row>
    <row r="597" spans="2:58" x14ac:dyDescent="0.2">
      <c r="B597" s="12" t="str">
        <f t="shared" si="22"/>
        <v/>
      </c>
      <c r="C597" s="14"/>
      <c r="D597" s="14"/>
      <c r="E597" s="14"/>
      <c r="F597" s="98" t="str">
        <f t="shared" si="21"/>
        <v/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73"/>
    </row>
    <row r="598" spans="2:58" x14ac:dyDescent="0.2">
      <c r="B598" s="12" t="str">
        <f t="shared" si="22"/>
        <v/>
      </c>
      <c r="C598" s="14"/>
      <c r="D598" s="14"/>
      <c r="E598" s="14"/>
      <c r="F598" s="98" t="str">
        <f t="shared" si="21"/>
        <v/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73"/>
    </row>
    <row r="599" spans="2:58" x14ac:dyDescent="0.2">
      <c r="B599" s="12" t="str">
        <f t="shared" si="22"/>
        <v/>
      </c>
      <c r="C599" s="14"/>
      <c r="D599" s="14"/>
      <c r="E599" s="14"/>
      <c r="F599" s="98" t="str">
        <f t="shared" si="21"/>
        <v/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73"/>
    </row>
    <row r="600" spans="2:58" x14ac:dyDescent="0.2">
      <c r="B600" s="12" t="str">
        <f t="shared" si="22"/>
        <v/>
      </c>
      <c r="C600" s="14"/>
      <c r="D600" s="14"/>
      <c r="E600" s="14"/>
      <c r="F600" s="98" t="str">
        <f t="shared" si="21"/>
        <v/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73"/>
    </row>
    <row r="601" spans="2:58" x14ac:dyDescent="0.2">
      <c r="B601" s="12" t="str">
        <f t="shared" si="22"/>
        <v/>
      </c>
      <c r="C601" s="14"/>
      <c r="D601" s="14"/>
      <c r="E601" s="14"/>
      <c r="F601" s="98" t="str">
        <f t="shared" si="21"/>
        <v/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73"/>
    </row>
    <row r="602" spans="2:58" x14ac:dyDescent="0.2">
      <c r="B602" s="12" t="str">
        <f t="shared" si="22"/>
        <v/>
      </c>
      <c r="C602" s="14"/>
      <c r="D602" s="14"/>
      <c r="E602" s="14"/>
      <c r="F602" s="98" t="str">
        <f t="shared" si="21"/>
        <v/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73"/>
    </row>
    <row r="603" spans="2:58" x14ac:dyDescent="0.2">
      <c r="B603" s="12" t="str">
        <f t="shared" si="22"/>
        <v/>
      </c>
      <c r="C603" s="14"/>
      <c r="D603" s="14"/>
      <c r="E603" s="14"/>
      <c r="F603" s="98" t="str">
        <f t="shared" si="21"/>
        <v/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73"/>
    </row>
    <row r="604" spans="2:58" x14ac:dyDescent="0.2">
      <c r="B604" s="12" t="str">
        <f t="shared" si="22"/>
        <v/>
      </c>
      <c r="C604" s="14"/>
      <c r="D604" s="14"/>
      <c r="E604" s="14"/>
      <c r="F604" s="98" t="str">
        <f t="shared" si="21"/>
        <v/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73"/>
    </row>
    <row r="605" spans="2:58" x14ac:dyDescent="0.2">
      <c r="B605" s="12" t="str">
        <f t="shared" si="22"/>
        <v/>
      </c>
      <c r="C605" s="14"/>
      <c r="D605" s="14"/>
      <c r="E605" s="14"/>
      <c r="F605" s="98" t="str">
        <f t="shared" si="21"/>
        <v/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73"/>
    </row>
    <row r="606" spans="2:58" x14ac:dyDescent="0.2">
      <c r="B606" s="12" t="str">
        <f t="shared" si="22"/>
        <v/>
      </c>
      <c r="C606" s="14"/>
      <c r="D606" s="14"/>
      <c r="E606" s="14"/>
      <c r="F606" s="98" t="str">
        <f t="shared" si="21"/>
        <v/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73"/>
    </row>
    <row r="607" spans="2:58" x14ac:dyDescent="0.2">
      <c r="B607" s="12" t="str">
        <f t="shared" si="22"/>
        <v/>
      </c>
      <c r="C607" s="14"/>
      <c r="D607" s="14"/>
      <c r="E607" s="14"/>
      <c r="F607" s="98" t="str">
        <f t="shared" si="21"/>
        <v/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73"/>
    </row>
    <row r="608" spans="2:58" x14ac:dyDescent="0.2">
      <c r="B608" s="12" t="str">
        <f t="shared" si="22"/>
        <v/>
      </c>
      <c r="C608" s="14"/>
      <c r="D608" s="14"/>
      <c r="E608" s="14"/>
      <c r="F608" s="98" t="str">
        <f t="shared" si="21"/>
        <v/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73"/>
    </row>
    <row r="609" spans="2:58" x14ac:dyDescent="0.2">
      <c r="B609" s="12" t="str">
        <f t="shared" si="22"/>
        <v/>
      </c>
      <c r="C609" s="14"/>
      <c r="D609" s="14"/>
      <c r="E609" s="14"/>
      <c r="F609" s="98" t="str">
        <f t="shared" si="21"/>
        <v/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73"/>
    </row>
    <row r="610" spans="2:58" x14ac:dyDescent="0.2">
      <c r="B610" s="12" t="str">
        <f t="shared" si="22"/>
        <v/>
      </c>
      <c r="C610" s="14"/>
      <c r="D610" s="14"/>
      <c r="E610" s="14"/>
      <c r="F610" s="98" t="str">
        <f t="shared" si="21"/>
        <v/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73"/>
    </row>
    <row r="611" spans="2:58" x14ac:dyDescent="0.2">
      <c r="B611" s="12" t="str">
        <f t="shared" si="22"/>
        <v/>
      </c>
      <c r="C611" s="14"/>
      <c r="D611" s="14"/>
      <c r="E611" s="14"/>
      <c r="F611" s="98" t="str">
        <f t="shared" si="21"/>
        <v/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73"/>
    </row>
    <row r="612" spans="2:58" x14ac:dyDescent="0.2">
      <c r="B612" s="12" t="str">
        <f t="shared" si="22"/>
        <v/>
      </c>
      <c r="C612" s="14"/>
      <c r="D612" s="14"/>
      <c r="E612" s="14"/>
      <c r="F612" s="98" t="str">
        <f t="shared" si="21"/>
        <v/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73"/>
    </row>
    <row r="613" spans="2:58" x14ac:dyDescent="0.2">
      <c r="B613" s="12" t="str">
        <f t="shared" si="22"/>
        <v/>
      </c>
      <c r="C613" s="14"/>
      <c r="D613" s="14"/>
      <c r="E613" s="14"/>
      <c r="F613" s="98" t="str">
        <f t="shared" si="21"/>
        <v/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73"/>
    </row>
    <row r="614" spans="2:58" x14ac:dyDescent="0.2">
      <c r="B614" s="12" t="str">
        <f t="shared" si="22"/>
        <v/>
      </c>
      <c r="C614" s="14"/>
      <c r="D614" s="14"/>
      <c r="E614" s="14"/>
      <c r="F614" s="98" t="str">
        <f t="shared" si="21"/>
        <v/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73"/>
    </row>
    <row r="615" spans="2:58" x14ac:dyDescent="0.2">
      <c r="B615" s="12" t="str">
        <f t="shared" si="22"/>
        <v/>
      </c>
      <c r="C615" s="14"/>
      <c r="D615" s="14"/>
      <c r="E615" s="14"/>
      <c r="F615" s="98" t="str">
        <f t="shared" si="21"/>
        <v/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73"/>
    </row>
    <row r="616" spans="2:58" x14ac:dyDescent="0.2">
      <c r="B616" s="12" t="str">
        <f t="shared" si="22"/>
        <v/>
      </c>
      <c r="C616" s="14"/>
      <c r="D616" s="14"/>
      <c r="E616" s="14"/>
      <c r="F616" s="98" t="str">
        <f t="shared" si="21"/>
        <v/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73"/>
    </row>
    <row r="617" spans="2:58" x14ac:dyDescent="0.2">
      <c r="B617" s="12" t="str">
        <f t="shared" si="22"/>
        <v/>
      </c>
      <c r="C617" s="14"/>
      <c r="D617" s="14"/>
      <c r="E617" s="14"/>
      <c r="F617" s="98" t="str">
        <f t="shared" si="21"/>
        <v/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73"/>
    </row>
    <row r="618" spans="2:58" x14ac:dyDescent="0.2">
      <c r="B618" s="12" t="str">
        <f t="shared" si="22"/>
        <v/>
      </c>
      <c r="C618" s="14"/>
      <c r="D618" s="14"/>
      <c r="E618" s="14"/>
      <c r="F618" s="98" t="str">
        <f t="shared" si="21"/>
        <v/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73"/>
    </row>
    <row r="619" spans="2:58" x14ac:dyDescent="0.2">
      <c r="B619" s="12" t="str">
        <f t="shared" si="22"/>
        <v/>
      </c>
      <c r="C619" s="14"/>
      <c r="D619" s="14"/>
      <c r="E619" s="14"/>
      <c r="F619" s="98" t="str">
        <f t="shared" si="21"/>
        <v/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73"/>
    </row>
    <row r="620" spans="2:58" x14ac:dyDescent="0.2">
      <c r="B620" s="12" t="str">
        <f t="shared" si="22"/>
        <v/>
      </c>
      <c r="C620" s="14"/>
      <c r="D620" s="14"/>
      <c r="E620" s="14"/>
      <c r="F620" s="98" t="str">
        <f t="shared" si="21"/>
        <v/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73"/>
    </row>
    <row r="621" spans="2:58" x14ac:dyDescent="0.2">
      <c r="B621" s="12" t="str">
        <f t="shared" si="22"/>
        <v/>
      </c>
      <c r="C621" s="14"/>
      <c r="D621" s="14"/>
      <c r="E621" s="14"/>
      <c r="F621" s="98" t="str">
        <f t="shared" si="21"/>
        <v/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73"/>
    </row>
    <row r="622" spans="2:58" x14ac:dyDescent="0.2">
      <c r="B622" s="12" t="str">
        <f t="shared" si="22"/>
        <v/>
      </c>
      <c r="C622" s="14"/>
      <c r="D622" s="14"/>
      <c r="E622" s="14"/>
      <c r="F622" s="98" t="str">
        <f t="shared" si="21"/>
        <v/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73"/>
    </row>
    <row r="623" spans="2:58" x14ac:dyDescent="0.2">
      <c r="B623" s="12" t="str">
        <f t="shared" si="22"/>
        <v/>
      </c>
      <c r="C623" s="14"/>
      <c r="D623" s="14"/>
      <c r="E623" s="14"/>
      <c r="F623" s="98" t="str">
        <f t="shared" si="21"/>
        <v/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73"/>
    </row>
    <row r="624" spans="2:58" x14ac:dyDescent="0.2">
      <c r="B624" s="12" t="str">
        <f t="shared" si="22"/>
        <v/>
      </c>
      <c r="C624" s="14"/>
      <c r="D624" s="14"/>
      <c r="E624" s="14"/>
      <c r="F624" s="98" t="str">
        <f t="shared" si="21"/>
        <v/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73"/>
    </row>
    <row r="625" spans="2:58" x14ac:dyDescent="0.2">
      <c r="B625" s="12" t="str">
        <f t="shared" si="22"/>
        <v/>
      </c>
      <c r="C625" s="14"/>
      <c r="D625" s="14"/>
      <c r="E625" s="14"/>
      <c r="F625" s="98" t="str">
        <f t="shared" si="21"/>
        <v/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73"/>
    </row>
    <row r="626" spans="2:58" x14ac:dyDescent="0.2">
      <c r="B626" s="12" t="str">
        <f t="shared" si="22"/>
        <v/>
      </c>
      <c r="C626" s="14"/>
      <c r="D626" s="14"/>
      <c r="E626" s="14"/>
      <c r="F626" s="98" t="str">
        <f t="shared" si="21"/>
        <v/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73"/>
    </row>
    <row r="627" spans="2:58" x14ac:dyDescent="0.2">
      <c r="B627" s="12" t="str">
        <f t="shared" si="22"/>
        <v/>
      </c>
      <c r="C627" s="14"/>
      <c r="D627" s="14"/>
      <c r="E627" s="14"/>
      <c r="F627" s="98" t="str">
        <f t="shared" si="21"/>
        <v/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73"/>
    </row>
    <row r="628" spans="2:58" x14ac:dyDescent="0.2">
      <c r="B628" s="12" t="str">
        <f t="shared" si="22"/>
        <v/>
      </c>
      <c r="C628" s="14"/>
      <c r="D628" s="14"/>
      <c r="E628" s="14"/>
      <c r="F628" s="98" t="str">
        <f t="shared" si="21"/>
        <v/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73"/>
    </row>
    <row r="629" spans="2:58" x14ac:dyDescent="0.2">
      <c r="B629" s="12" t="str">
        <f t="shared" si="22"/>
        <v/>
      </c>
      <c r="C629" s="14"/>
      <c r="D629" s="14"/>
      <c r="E629" s="14"/>
      <c r="F629" s="98" t="str">
        <f t="shared" si="21"/>
        <v/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73"/>
    </row>
    <row r="630" spans="2:58" x14ac:dyDescent="0.2">
      <c r="B630" s="12" t="str">
        <f t="shared" si="22"/>
        <v/>
      </c>
      <c r="C630" s="14"/>
      <c r="D630" s="14"/>
      <c r="E630" s="14"/>
      <c r="F630" s="98" t="str">
        <f t="shared" si="21"/>
        <v/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73"/>
    </row>
    <row r="631" spans="2:58" x14ac:dyDescent="0.2">
      <c r="B631" s="12" t="str">
        <f t="shared" si="22"/>
        <v/>
      </c>
      <c r="C631" s="14"/>
      <c r="D631" s="14"/>
      <c r="E631" s="14"/>
      <c r="F631" s="98" t="str">
        <f t="shared" si="21"/>
        <v/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73"/>
    </row>
    <row r="632" spans="2:58" x14ac:dyDescent="0.2">
      <c r="B632" s="12" t="str">
        <f t="shared" si="22"/>
        <v/>
      </c>
      <c r="C632" s="14"/>
      <c r="D632" s="14"/>
      <c r="E632" s="14"/>
      <c r="F632" s="98" t="str">
        <f t="shared" si="21"/>
        <v/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73"/>
    </row>
    <row r="633" spans="2:58" x14ac:dyDescent="0.2">
      <c r="B633" s="12" t="str">
        <f t="shared" si="22"/>
        <v/>
      </c>
      <c r="C633" s="14"/>
      <c r="D633" s="14"/>
      <c r="E633" s="14"/>
      <c r="F633" s="98" t="str">
        <f t="shared" si="21"/>
        <v/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73"/>
    </row>
    <row r="634" spans="2:58" x14ac:dyDescent="0.2">
      <c r="B634" s="12" t="str">
        <f t="shared" si="22"/>
        <v/>
      </c>
      <c r="C634" s="14"/>
      <c r="D634" s="14"/>
      <c r="E634" s="14"/>
      <c r="F634" s="98" t="str">
        <f t="shared" si="21"/>
        <v/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73"/>
    </row>
    <row r="635" spans="2:58" x14ac:dyDescent="0.2">
      <c r="B635" s="12" t="str">
        <f t="shared" si="22"/>
        <v/>
      </c>
      <c r="C635" s="14"/>
      <c r="D635" s="14"/>
      <c r="E635" s="14"/>
      <c r="F635" s="98" t="str">
        <f t="shared" si="21"/>
        <v/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73"/>
    </row>
    <row r="636" spans="2:58" x14ac:dyDescent="0.2">
      <c r="B636" s="12" t="str">
        <f t="shared" si="22"/>
        <v/>
      </c>
      <c r="C636" s="14"/>
      <c r="D636" s="14"/>
      <c r="E636" s="14"/>
      <c r="F636" s="98" t="str">
        <f t="shared" si="21"/>
        <v/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73"/>
    </row>
    <row r="637" spans="2:58" x14ac:dyDescent="0.2">
      <c r="B637" s="12" t="str">
        <f t="shared" si="22"/>
        <v/>
      </c>
      <c r="C637" s="14"/>
      <c r="D637" s="14"/>
      <c r="E637" s="14"/>
      <c r="F637" s="98" t="str">
        <f t="shared" si="21"/>
        <v/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73"/>
    </row>
    <row r="638" spans="2:58" x14ac:dyDescent="0.2">
      <c r="B638" s="12" t="str">
        <f t="shared" si="22"/>
        <v/>
      </c>
      <c r="C638" s="14"/>
      <c r="D638" s="14"/>
      <c r="E638" s="14"/>
      <c r="F638" s="98" t="str">
        <f t="shared" si="21"/>
        <v/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73"/>
    </row>
    <row r="639" spans="2:58" x14ac:dyDescent="0.2">
      <c r="B639" s="12" t="str">
        <f t="shared" si="22"/>
        <v/>
      </c>
      <c r="C639" s="14"/>
      <c r="D639" s="14"/>
      <c r="E639" s="14"/>
      <c r="F639" s="98" t="str">
        <f t="shared" si="21"/>
        <v/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73"/>
    </row>
    <row r="640" spans="2:58" x14ac:dyDescent="0.2">
      <c r="B640" s="12" t="str">
        <f t="shared" si="22"/>
        <v/>
      </c>
      <c r="C640" s="14"/>
      <c r="D640" s="14"/>
      <c r="E640" s="14"/>
      <c r="F640" s="98" t="str">
        <f t="shared" si="21"/>
        <v/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73"/>
    </row>
    <row r="641" spans="2:58" x14ac:dyDescent="0.2">
      <c r="B641" s="12" t="str">
        <f t="shared" si="22"/>
        <v/>
      </c>
      <c r="C641" s="14"/>
      <c r="D641" s="14"/>
      <c r="E641" s="14"/>
      <c r="F641" s="98" t="str">
        <f t="shared" si="21"/>
        <v/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73"/>
    </row>
    <row r="642" spans="2:58" x14ac:dyDescent="0.2">
      <c r="B642" s="12" t="str">
        <f t="shared" si="22"/>
        <v/>
      </c>
      <c r="C642" s="14"/>
      <c r="D642" s="14"/>
      <c r="E642" s="14"/>
      <c r="F642" s="98" t="str">
        <f t="shared" si="21"/>
        <v/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73"/>
    </row>
    <row r="643" spans="2:58" x14ac:dyDescent="0.2">
      <c r="B643" s="12" t="str">
        <f t="shared" si="22"/>
        <v/>
      </c>
      <c r="C643" s="14"/>
      <c r="D643" s="14"/>
      <c r="E643" s="14"/>
      <c r="F643" s="98" t="str">
        <f t="shared" si="21"/>
        <v/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73"/>
    </row>
    <row r="644" spans="2:58" x14ac:dyDescent="0.2">
      <c r="B644" s="12" t="str">
        <f t="shared" si="22"/>
        <v/>
      </c>
      <c r="C644" s="14"/>
      <c r="D644" s="14"/>
      <c r="E644" s="14"/>
      <c r="F644" s="98" t="str">
        <f t="shared" si="21"/>
        <v/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73"/>
    </row>
    <row r="645" spans="2:58" x14ac:dyDescent="0.2">
      <c r="B645" s="12" t="str">
        <f t="shared" si="22"/>
        <v/>
      </c>
      <c r="C645" s="14"/>
      <c r="D645" s="14"/>
      <c r="E645" s="14"/>
      <c r="F645" s="98" t="str">
        <f t="shared" si="21"/>
        <v/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73"/>
    </row>
    <row r="646" spans="2:58" x14ac:dyDescent="0.2">
      <c r="B646" s="12" t="str">
        <f t="shared" si="22"/>
        <v/>
      </c>
      <c r="C646" s="14"/>
      <c r="D646" s="14"/>
      <c r="E646" s="14"/>
      <c r="F646" s="98" t="str">
        <f t="shared" si="21"/>
        <v/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73"/>
    </row>
    <row r="647" spans="2:58" x14ac:dyDescent="0.2">
      <c r="B647" s="12" t="str">
        <f t="shared" si="22"/>
        <v/>
      </c>
      <c r="C647" s="14"/>
      <c r="D647" s="14"/>
      <c r="E647" s="14"/>
      <c r="F647" s="98" t="str">
        <f t="shared" ref="F647:F710" si="23">IF(C647&lt;&gt;"",SUM(G647:BF647),"")</f>
        <v/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73"/>
    </row>
    <row r="648" spans="2:58" x14ac:dyDescent="0.2">
      <c r="B648" s="12" t="str">
        <f t="shared" ref="B648:B711" si="24">IF(C648&lt;&gt;"",B647+1,"")</f>
        <v/>
      </c>
      <c r="C648" s="14"/>
      <c r="D648" s="14"/>
      <c r="E648" s="14"/>
      <c r="F648" s="98" t="str">
        <f t="shared" si="23"/>
        <v/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73"/>
    </row>
    <row r="649" spans="2:58" x14ac:dyDescent="0.2">
      <c r="B649" s="12" t="str">
        <f t="shared" si="24"/>
        <v/>
      </c>
      <c r="C649" s="14"/>
      <c r="D649" s="14"/>
      <c r="E649" s="14"/>
      <c r="F649" s="98" t="str">
        <f t="shared" si="23"/>
        <v/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73"/>
    </row>
    <row r="650" spans="2:58" x14ac:dyDescent="0.2">
      <c r="B650" s="12" t="str">
        <f t="shared" si="24"/>
        <v/>
      </c>
      <c r="C650" s="14"/>
      <c r="D650" s="14"/>
      <c r="E650" s="14"/>
      <c r="F650" s="98" t="str">
        <f t="shared" si="23"/>
        <v/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73"/>
    </row>
    <row r="651" spans="2:58" x14ac:dyDescent="0.2">
      <c r="B651" s="12" t="str">
        <f t="shared" si="24"/>
        <v/>
      </c>
      <c r="C651" s="14"/>
      <c r="D651" s="14"/>
      <c r="E651" s="14"/>
      <c r="F651" s="98" t="str">
        <f t="shared" si="23"/>
        <v/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73"/>
    </row>
    <row r="652" spans="2:58" x14ac:dyDescent="0.2">
      <c r="B652" s="12" t="str">
        <f t="shared" si="24"/>
        <v/>
      </c>
      <c r="C652" s="14"/>
      <c r="D652" s="14"/>
      <c r="E652" s="14"/>
      <c r="F652" s="98" t="str">
        <f t="shared" si="23"/>
        <v/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73"/>
    </row>
    <row r="653" spans="2:58" x14ac:dyDescent="0.2">
      <c r="B653" s="12" t="str">
        <f t="shared" si="24"/>
        <v/>
      </c>
      <c r="C653" s="14"/>
      <c r="D653" s="14"/>
      <c r="E653" s="14"/>
      <c r="F653" s="98" t="str">
        <f t="shared" si="23"/>
        <v/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73"/>
    </row>
    <row r="654" spans="2:58" x14ac:dyDescent="0.2">
      <c r="B654" s="12" t="str">
        <f t="shared" si="24"/>
        <v/>
      </c>
      <c r="C654" s="14"/>
      <c r="D654" s="14"/>
      <c r="E654" s="14"/>
      <c r="F654" s="98" t="str">
        <f t="shared" si="23"/>
        <v/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73"/>
    </row>
    <row r="655" spans="2:58" x14ac:dyDescent="0.2">
      <c r="B655" s="12" t="str">
        <f t="shared" si="24"/>
        <v/>
      </c>
      <c r="C655" s="14"/>
      <c r="D655" s="14"/>
      <c r="E655" s="14"/>
      <c r="F655" s="98" t="str">
        <f t="shared" si="23"/>
        <v/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73"/>
    </row>
    <row r="656" spans="2:58" x14ac:dyDescent="0.2">
      <c r="B656" s="12" t="str">
        <f t="shared" si="24"/>
        <v/>
      </c>
      <c r="C656" s="14"/>
      <c r="D656" s="14"/>
      <c r="E656" s="14"/>
      <c r="F656" s="98" t="str">
        <f t="shared" si="23"/>
        <v/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73"/>
    </row>
    <row r="657" spans="2:58" x14ac:dyDescent="0.2">
      <c r="B657" s="12" t="str">
        <f t="shared" si="24"/>
        <v/>
      </c>
      <c r="C657" s="14"/>
      <c r="D657" s="14"/>
      <c r="E657" s="14"/>
      <c r="F657" s="98" t="str">
        <f t="shared" si="23"/>
        <v/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73"/>
    </row>
    <row r="658" spans="2:58" x14ac:dyDescent="0.2">
      <c r="B658" s="12" t="str">
        <f t="shared" si="24"/>
        <v/>
      </c>
      <c r="C658" s="14"/>
      <c r="D658" s="14"/>
      <c r="E658" s="14"/>
      <c r="F658" s="98" t="str">
        <f t="shared" si="23"/>
        <v/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73"/>
    </row>
    <row r="659" spans="2:58" x14ac:dyDescent="0.2">
      <c r="B659" s="12" t="str">
        <f t="shared" si="24"/>
        <v/>
      </c>
      <c r="C659" s="14"/>
      <c r="D659" s="14"/>
      <c r="E659" s="14"/>
      <c r="F659" s="98" t="str">
        <f t="shared" si="23"/>
        <v/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73"/>
    </row>
    <row r="660" spans="2:58" x14ac:dyDescent="0.2">
      <c r="B660" s="12" t="str">
        <f t="shared" si="24"/>
        <v/>
      </c>
      <c r="C660" s="14"/>
      <c r="D660" s="14"/>
      <c r="E660" s="14"/>
      <c r="F660" s="98" t="str">
        <f t="shared" si="23"/>
        <v/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73"/>
    </row>
    <row r="661" spans="2:58" x14ac:dyDescent="0.2">
      <c r="B661" s="12" t="str">
        <f t="shared" si="24"/>
        <v/>
      </c>
      <c r="C661" s="14"/>
      <c r="D661" s="14"/>
      <c r="E661" s="14"/>
      <c r="F661" s="98" t="str">
        <f t="shared" si="23"/>
        <v/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73"/>
    </row>
    <row r="662" spans="2:58" x14ac:dyDescent="0.2">
      <c r="B662" s="12" t="str">
        <f t="shared" si="24"/>
        <v/>
      </c>
      <c r="C662" s="14"/>
      <c r="D662" s="14"/>
      <c r="E662" s="14"/>
      <c r="F662" s="98" t="str">
        <f t="shared" si="23"/>
        <v/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73"/>
    </row>
    <row r="663" spans="2:58" x14ac:dyDescent="0.2">
      <c r="B663" s="12" t="str">
        <f t="shared" si="24"/>
        <v/>
      </c>
      <c r="C663" s="14"/>
      <c r="D663" s="14"/>
      <c r="E663" s="14"/>
      <c r="F663" s="98" t="str">
        <f t="shared" si="23"/>
        <v/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73"/>
    </row>
    <row r="664" spans="2:58" x14ac:dyDescent="0.2">
      <c r="B664" s="12" t="str">
        <f t="shared" si="24"/>
        <v/>
      </c>
      <c r="C664" s="14"/>
      <c r="D664" s="14"/>
      <c r="E664" s="14"/>
      <c r="F664" s="98" t="str">
        <f t="shared" si="23"/>
        <v/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73"/>
    </row>
    <row r="665" spans="2:58" x14ac:dyDescent="0.2">
      <c r="B665" s="12" t="str">
        <f t="shared" si="24"/>
        <v/>
      </c>
      <c r="C665" s="14"/>
      <c r="D665" s="14"/>
      <c r="E665" s="14"/>
      <c r="F665" s="98" t="str">
        <f t="shared" si="23"/>
        <v/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73"/>
    </row>
    <row r="666" spans="2:58" x14ac:dyDescent="0.2">
      <c r="B666" s="12" t="str">
        <f t="shared" si="24"/>
        <v/>
      </c>
      <c r="C666" s="14"/>
      <c r="D666" s="14"/>
      <c r="E666" s="14"/>
      <c r="F666" s="98" t="str">
        <f t="shared" si="23"/>
        <v/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73"/>
    </row>
    <row r="667" spans="2:58" x14ac:dyDescent="0.2">
      <c r="B667" s="12" t="str">
        <f t="shared" si="24"/>
        <v/>
      </c>
      <c r="C667" s="14"/>
      <c r="D667" s="14"/>
      <c r="E667" s="14"/>
      <c r="F667" s="98" t="str">
        <f t="shared" si="23"/>
        <v/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73"/>
    </row>
    <row r="668" spans="2:58" x14ac:dyDescent="0.2">
      <c r="B668" s="12" t="str">
        <f t="shared" si="24"/>
        <v/>
      </c>
      <c r="C668" s="14"/>
      <c r="D668" s="14"/>
      <c r="E668" s="14"/>
      <c r="F668" s="98" t="str">
        <f t="shared" si="23"/>
        <v/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73"/>
    </row>
    <row r="669" spans="2:58" x14ac:dyDescent="0.2">
      <c r="B669" s="12" t="str">
        <f t="shared" si="24"/>
        <v/>
      </c>
      <c r="C669" s="14"/>
      <c r="D669" s="14"/>
      <c r="E669" s="14"/>
      <c r="F669" s="98" t="str">
        <f t="shared" si="23"/>
        <v/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73"/>
    </row>
    <row r="670" spans="2:58" x14ac:dyDescent="0.2">
      <c r="B670" s="12" t="str">
        <f t="shared" si="24"/>
        <v/>
      </c>
      <c r="C670" s="14"/>
      <c r="D670" s="14"/>
      <c r="E670" s="14"/>
      <c r="F670" s="98" t="str">
        <f t="shared" si="23"/>
        <v/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73"/>
    </row>
    <row r="671" spans="2:58" x14ac:dyDescent="0.2">
      <c r="B671" s="12" t="str">
        <f t="shared" si="24"/>
        <v/>
      </c>
      <c r="C671" s="14"/>
      <c r="D671" s="14"/>
      <c r="E671" s="14"/>
      <c r="F671" s="98" t="str">
        <f t="shared" si="23"/>
        <v/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73"/>
    </row>
    <row r="672" spans="2:58" x14ac:dyDescent="0.2">
      <c r="B672" s="12" t="str">
        <f t="shared" si="24"/>
        <v/>
      </c>
      <c r="C672" s="14"/>
      <c r="D672" s="14"/>
      <c r="E672" s="14"/>
      <c r="F672" s="98" t="str">
        <f t="shared" si="23"/>
        <v/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73"/>
    </row>
    <row r="673" spans="2:58" x14ac:dyDescent="0.2">
      <c r="B673" s="12" t="str">
        <f t="shared" si="24"/>
        <v/>
      </c>
      <c r="C673" s="14"/>
      <c r="D673" s="14"/>
      <c r="E673" s="14"/>
      <c r="F673" s="98" t="str">
        <f t="shared" si="23"/>
        <v/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73"/>
    </row>
    <row r="674" spans="2:58" x14ac:dyDescent="0.2">
      <c r="B674" s="12" t="str">
        <f t="shared" si="24"/>
        <v/>
      </c>
      <c r="C674" s="14"/>
      <c r="D674" s="14"/>
      <c r="E674" s="14"/>
      <c r="F674" s="98" t="str">
        <f t="shared" si="23"/>
        <v/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73"/>
    </row>
    <row r="675" spans="2:58" x14ac:dyDescent="0.2">
      <c r="B675" s="12" t="str">
        <f t="shared" si="24"/>
        <v/>
      </c>
      <c r="C675" s="14"/>
      <c r="D675" s="14"/>
      <c r="E675" s="14"/>
      <c r="F675" s="98" t="str">
        <f t="shared" si="23"/>
        <v/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73"/>
    </row>
    <row r="676" spans="2:58" x14ac:dyDescent="0.2">
      <c r="B676" s="12" t="str">
        <f t="shared" si="24"/>
        <v/>
      </c>
      <c r="C676" s="14"/>
      <c r="D676" s="14"/>
      <c r="E676" s="14"/>
      <c r="F676" s="98" t="str">
        <f t="shared" si="23"/>
        <v/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73"/>
    </row>
    <row r="677" spans="2:58" x14ac:dyDescent="0.2">
      <c r="B677" s="12" t="str">
        <f t="shared" si="24"/>
        <v/>
      </c>
      <c r="C677" s="14"/>
      <c r="D677" s="14"/>
      <c r="E677" s="14"/>
      <c r="F677" s="98" t="str">
        <f t="shared" si="23"/>
        <v/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73"/>
    </row>
    <row r="678" spans="2:58" x14ac:dyDescent="0.2">
      <c r="B678" s="12" t="str">
        <f t="shared" si="24"/>
        <v/>
      </c>
      <c r="C678" s="14"/>
      <c r="D678" s="14"/>
      <c r="E678" s="14"/>
      <c r="F678" s="98" t="str">
        <f t="shared" si="23"/>
        <v/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73"/>
    </row>
    <row r="679" spans="2:58" x14ac:dyDescent="0.2">
      <c r="B679" s="12" t="str">
        <f t="shared" si="24"/>
        <v/>
      </c>
      <c r="C679" s="14"/>
      <c r="D679" s="14"/>
      <c r="E679" s="14"/>
      <c r="F679" s="98" t="str">
        <f t="shared" si="23"/>
        <v/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73"/>
    </row>
    <row r="680" spans="2:58" x14ac:dyDescent="0.2">
      <c r="B680" s="12" t="str">
        <f t="shared" si="24"/>
        <v/>
      </c>
      <c r="C680" s="14"/>
      <c r="D680" s="14"/>
      <c r="E680" s="14"/>
      <c r="F680" s="98" t="str">
        <f t="shared" si="23"/>
        <v/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73"/>
    </row>
    <row r="681" spans="2:58" x14ac:dyDescent="0.2">
      <c r="B681" s="12" t="str">
        <f t="shared" si="24"/>
        <v/>
      </c>
      <c r="C681" s="14"/>
      <c r="D681" s="14"/>
      <c r="E681" s="14"/>
      <c r="F681" s="98" t="str">
        <f t="shared" si="23"/>
        <v/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73"/>
    </row>
    <row r="682" spans="2:58" x14ac:dyDescent="0.2">
      <c r="B682" s="12" t="str">
        <f t="shared" si="24"/>
        <v/>
      </c>
      <c r="C682" s="14"/>
      <c r="D682" s="14"/>
      <c r="E682" s="14"/>
      <c r="F682" s="98" t="str">
        <f t="shared" si="23"/>
        <v/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73"/>
    </row>
    <row r="683" spans="2:58" x14ac:dyDescent="0.2">
      <c r="B683" s="12" t="str">
        <f t="shared" si="24"/>
        <v/>
      </c>
      <c r="C683" s="14"/>
      <c r="D683" s="14"/>
      <c r="E683" s="14"/>
      <c r="F683" s="98" t="str">
        <f t="shared" si="23"/>
        <v/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73"/>
    </row>
    <row r="684" spans="2:58" x14ac:dyDescent="0.2">
      <c r="B684" s="12" t="str">
        <f t="shared" si="24"/>
        <v/>
      </c>
      <c r="C684" s="14"/>
      <c r="D684" s="14"/>
      <c r="E684" s="14"/>
      <c r="F684" s="98" t="str">
        <f t="shared" si="23"/>
        <v/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73"/>
    </row>
    <row r="685" spans="2:58" x14ac:dyDescent="0.2">
      <c r="B685" s="12" t="str">
        <f t="shared" si="24"/>
        <v/>
      </c>
      <c r="C685" s="14"/>
      <c r="D685" s="14"/>
      <c r="E685" s="14"/>
      <c r="F685" s="98" t="str">
        <f t="shared" si="23"/>
        <v/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73"/>
    </row>
    <row r="686" spans="2:58" x14ac:dyDescent="0.2">
      <c r="B686" s="12" t="str">
        <f t="shared" si="24"/>
        <v/>
      </c>
      <c r="C686" s="14"/>
      <c r="D686" s="14"/>
      <c r="E686" s="14"/>
      <c r="F686" s="98" t="str">
        <f t="shared" si="23"/>
        <v/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73"/>
    </row>
    <row r="687" spans="2:58" x14ac:dyDescent="0.2">
      <c r="B687" s="12" t="str">
        <f t="shared" si="24"/>
        <v/>
      </c>
      <c r="C687" s="14"/>
      <c r="D687" s="14"/>
      <c r="E687" s="14"/>
      <c r="F687" s="98" t="str">
        <f t="shared" si="23"/>
        <v/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73"/>
    </row>
    <row r="688" spans="2:58" x14ac:dyDescent="0.2">
      <c r="B688" s="12" t="str">
        <f t="shared" si="24"/>
        <v/>
      </c>
      <c r="C688" s="14"/>
      <c r="D688" s="14"/>
      <c r="E688" s="14"/>
      <c r="F688" s="98" t="str">
        <f t="shared" si="23"/>
        <v/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73"/>
    </row>
    <row r="689" spans="2:58" x14ac:dyDescent="0.2">
      <c r="B689" s="12" t="str">
        <f t="shared" si="24"/>
        <v/>
      </c>
      <c r="C689" s="14"/>
      <c r="D689" s="14"/>
      <c r="E689" s="14"/>
      <c r="F689" s="98" t="str">
        <f t="shared" si="23"/>
        <v/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73"/>
    </row>
    <row r="690" spans="2:58" x14ac:dyDescent="0.2">
      <c r="B690" s="12" t="str">
        <f t="shared" si="24"/>
        <v/>
      </c>
      <c r="C690" s="14"/>
      <c r="D690" s="14"/>
      <c r="E690" s="14"/>
      <c r="F690" s="98" t="str">
        <f t="shared" si="23"/>
        <v/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73"/>
    </row>
    <row r="691" spans="2:58" x14ac:dyDescent="0.2">
      <c r="B691" s="12" t="str">
        <f t="shared" si="24"/>
        <v/>
      </c>
      <c r="C691" s="14"/>
      <c r="D691" s="14"/>
      <c r="E691" s="14"/>
      <c r="F691" s="98" t="str">
        <f t="shared" si="23"/>
        <v/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73"/>
    </row>
    <row r="692" spans="2:58" x14ac:dyDescent="0.2">
      <c r="B692" s="12" t="str">
        <f t="shared" si="24"/>
        <v/>
      </c>
      <c r="C692" s="14"/>
      <c r="D692" s="14"/>
      <c r="E692" s="14"/>
      <c r="F692" s="98" t="str">
        <f t="shared" si="23"/>
        <v/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73"/>
    </row>
    <row r="693" spans="2:58" x14ac:dyDescent="0.2">
      <c r="B693" s="12" t="str">
        <f t="shared" si="24"/>
        <v/>
      </c>
      <c r="C693" s="14"/>
      <c r="D693" s="14"/>
      <c r="E693" s="14"/>
      <c r="F693" s="98" t="str">
        <f t="shared" si="23"/>
        <v/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73"/>
    </row>
    <row r="694" spans="2:58" x14ac:dyDescent="0.2">
      <c r="B694" s="12" t="str">
        <f t="shared" si="24"/>
        <v/>
      </c>
      <c r="C694" s="14"/>
      <c r="D694" s="14"/>
      <c r="E694" s="14"/>
      <c r="F694" s="98" t="str">
        <f t="shared" si="23"/>
        <v/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73"/>
    </row>
    <row r="695" spans="2:58" x14ac:dyDescent="0.2">
      <c r="B695" s="12" t="str">
        <f t="shared" si="24"/>
        <v/>
      </c>
      <c r="C695" s="14"/>
      <c r="D695" s="14"/>
      <c r="E695" s="14"/>
      <c r="F695" s="98" t="str">
        <f t="shared" si="23"/>
        <v/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73"/>
    </row>
    <row r="696" spans="2:58" x14ac:dyDescent="0.2">
      <c r="B696" s="12" t="str">
        <f t="shared" si="24"/>
        <v/>
      </c>
      <c r="C696" s="14"/>
      <c r="D696" s="14"/>
      <c r="E696" s="14"/>
      <c r="F696" s="98" t="str">
        <f t="shared" si="23"/>
        <v/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73"/>
    </row>
    <row r="697" spans="2:58" x14ac:dyDescent="0.2">
      <c r="B697" s="12" t="str">
        <f t="shared" si="24"/>
        <v/>
      </c>
      <c r="C697" s="14"/>
      <c r="D697" s="14"/>
      <c r="E697" s="14"/>
      <c r="F697" s="98" t="str">
        <f t="shared" si="23"/>
        <v/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73"/>
    </row>
    <row r="698" spans="2:58" x14ac:dyDescent="0.2">
      <c r="B698" s="12" t="str">
        <f t="shared" si="24"/>
        <v/>
      </c>
      <c r="C698" s="14"/>
      <c r="D698" s="14"/>
      <c r="E698" s="14"/>
      <c r="F698" s="98" t="str">
        <f t="shared" si="23"/>
        <v/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73"/>
    </row>
    <row r="699" spans="2:58" x14ac:dyDescent="0.2">
      <c r="B699" s="12" t="str">
        <f t="shared" si="24"/>
        <v/>
      </c>
      <c r="C699" s="14"/>
      <c r="D699" s="14"/>
      <c r="E699" s="14"/>
      <c r="F699" s="98" t="str">
        <f t="shared" si="23"/>
        <v/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73"/>
    </row>
    <row r="700" spans="2:58" x14ac:dyDescent="0.2">
      <c r="B700" s="12" t="str">
        <f t="shared" si="24"/>
        <v/>
      </c>
      <c r="C700" s="14"/>
      <c r="D700" s="14"/>
      <c r="E700" s="14"/>
      <c r="F700" s="98" t="str">
        <f t="shared" si="23"/>
        <v/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73"/>
    </row>
    <row r="701" spans="2:58" x14ac:dyDescent="0.2">
      <c r="B701" s="12" t="str">
        <f t="shared" si="24"/>
        <v/>
      </c>
      <c r="C701" s="14"/>
      <c r="D701" s="14"/>
      <c r="E701" s="14"/>
      <c r="F701" s="98" t="str">
        <f t="shared" si="23"/>
        <v/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73"/>
    </row>
    <row r="702" spans="2:58" x14ac:dyDescent="0.2">
      <c r="B702" s="12" t="str">
        <f t="shared" si="24"/>
        <v/>
      </c>
      <c r="C702" s="14"/>
      <c r="D702" s="14"/>
      <c r="E702" s="14"/>
      <c r="F702" s="98" t="str">
        <f t="shared" si="23"/>
        <v/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73"/>
    </row>
    <row r="703" spans="2:58" x14ac:dyDescent="0.2">
      <c r="B703" s="12" t="str">
        <f t="shared" si="24"/>
        <v/>
      </c>
      <c r="C703" s="14"/>
      <c r="D703" s="14"/>
      <c r="E703" s="14"/>
      <c r="F703" s="98" t="str">
        <f t="shared" si="23"/>
        <v/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73"/>
    </row>
    <row r="704" spans="2:58" x14ac:dyDescent="0.2">
      <c r="B704" s="12" t="str">
        <f t="shared" si="24"/>
        <v/>
      </c>
      <c r="C704" s="14"/>
      <c r="D704" s="14"/>
      <c r="E704" s="14"/>
      <c r="F704" s="98" t="str">
        <f t="shared" si="23"/>
        <v/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73"/>
    </row>
    <row r="705" spans="2:58" x14ac:dyDescent="0.2">
      <c r="B705" s="12" t="str">
        <f t="shared" si="24"/>
        <v/>
      </c>
      <c r="C705" s="14"/>
      <c r="D705" s="14"/>
      <c r="E705" s="14"/>
      <c r="F705" s="98" t="str">
        <f t="shared" si="23"/>
        <v/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73"/>
    </row>
    <row r="706" spans="2:58" x14ac:dyDescent="0.2">
      <c r="B706" s="12" t="str">
        <f t="shared" si="24"/>
        <v/>
      </c>
      <c r="C706" s="14"/>
      <c r="D706" s="14"/>
      <c r="E706" s="14"/>
      <c r="F706" s="98" t="str">
        <f t="shared" si="23"/>
        <v/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73"/>
    </row>
    <row r="707" spans="2:58" x14ac:dyDescent="0.2">
      <c r="B707" s="12" t="str">
        <f t="shared" si="24"/>
        <v/>
      </c>
      <c r="C707" s="14"/>
      <c r="D707" s="14"/>
      <c r="E707" s="14"/>
      <c r="F707" s="98" t="str">
        <f t="shared" si="23"/>
        <v/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73"/>
    </row>
    <row r="708" spans="2:58" x14ac:dyDescent="0.2">
      <c r="B708" s="12" t="str">
        <f t="shared" si="24"/>
        <v/>
      </c>
      <c r="C708" s="14"/>
      <c r="D708" s="14"/>
      <c r="E708" s="14"/>
      <c r="F708" s="98" t="str">
        <f t="shared" si="23"/>
        <v/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73"/>
    </row>
    <row r="709" spans="2:58" x14ac:dyDescent="0.2">
      <c r="B709" s="12" t="str">
        <f t="shared" si="24"/>
        <v/>
      </c>
      <c r="C709" s="14"/>
      <c r="D709" s="14"/>
      <c r="E709" s="14"/>
      <c r="F709" s="98" t="str">
        <f t="shared" si="23"/>
        <v/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73"/>
    </row>
    <row r="710" spans="2:58" x14ac:dyDescent="0.2">
      <c r="B710" s="12" t="str">
        <f t="shared" si="24"/>
        <v/>
      </c>
      <c r="C710" s="14"/>
      <c r="D710" s="14"/>
      <c r="E710" s="14"/>
      <c r="F710" s="98" t="str">
        <f t="shared" si="23"/>
        <v/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73"/>
    </row>
    <row r="711" spans="2:58" x14ac:dyDescent="0.2">
      <c r="B711" s="12" t="str">
        <f t="shared" si="24"/>
        <v/>
      </c>
      <c r="C711" s="14"/>
      <c r="D711" s="14"/>
      <c r="E711" s="14"/>
      <c r="F711" s="98" t="str">
        <f t="shared" ref="F711:F774" si="25">IF(C711&lt;&gt;"",SUM(G711:BF711),"")</f>
        <v/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73"/>
    </row>
    <row r="712" spans="2:58" x14ac:dyDescent="0.2">
      <c r="B712" s="12" t="str">
        <f t="shared" ref="B712:B775" si="26">IF(C712&lt;&gt;"",B711+1,"")</f>
        <v/>
      </c>
      <c r="C712" s="14"/>
      <c r="D712" s="14"/>
      <c r="E712" s="14"/>
      <c r="F712" s="98" t="str">
        <f t="shared" si="25"/>
        <v/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73"/>
    </row>
    <row r="713" spans="2:58" x14ac:dyDescent="0.2">
      <c r="B713" s="12" t="str">
        <f t="shared" si="26"/>
        <v/>
      </c>
      <c r="C713" s="14"/>
      <c r="D713" s="14"/>
      <c r="E713" s="14"/>
      <c r="F713" s="98" t="str">
        <f t="shared" si="25"/>
        <v/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73"/>
    </row>
    <row r="714" spans="2:58" x14ac:dyDescent="0.2">
      <c r="B714" s="12" t="str">
        <f t="shared" si="26"/>
        <v/>
      </c>
      <c r="C714" s="14"/>
      <c r="D714" s="14"/>
      <c r="E714" s="14"/>
      <c r="F714" s="98" t="str">
        <f t="shared" si="25"/>
        <v/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73"/>
    </row>
    <row r="715" spans="2:58" x14ac:dyDescent="0.2">
      <c r="B715" s="12" t="str">
        <f t="shared" si="26"/>
        <v/>
      </c>
      <c r="C715" s="14"/>
      <c r="D715" s="14"/>
      <c r="E715" s="14"/>
      <c r="F715" s="98" t="str">
        <f t="shared" si="25"/>
        <v/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73"/>
    </row>
    <row r="716" spans="2:58" x14ac:dyDescent="0.2">
      <c r="B716" s="12" t="str">
        <f t="shared" si="26"/>
        <v/>
      </c>
      <c r="C716" s="14"/>
      <c r="D716" s="14"/>
      <c r="E716" s="14"/>
      <c r="F716" s="98" t="str">
        <f t="shared" si="25"/>
        <v/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73"/>
    </row>
    <row r="717" spans="2:58" x14ac:dyDescent="0.2">
      <c r="B717" s="12" t="str">
        <f t="shared" si="26"/>
        <v/>
      </c>
      <c r="C717" s="14"/>
      <c r="D717" s="14"/>
      <c r="E717" s="14"/>
      <c r="F717" s="98" t="str">
        <f t="shared" si="25"/>
        <v/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73"/>
    </row>
    <row r="718" spans="2:58" x14ac:dyDescent="0.2">
      <c r="B718" s="12" t="str">
        <f t="shared" si="26"/>
        <v/>
      </c>
      <c r="C718" s="14"/>
      <c r="D718" s="14"/>
      <c r="E718" s="14"/>
      <c r="F718" s="98" t="str">
        <f t="shared" si="25"/>
        <v/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73"/>
    </row>
    <row r="719" spans="2:58" x14ac:dyDescent="0.2">
      <c r="B719" s="12" t="str">
        <f t="shared" si="26"/>
        <v/>
      </c>
      <c r="C719" s="14"/>
      <c r="D719" s="14"/>
      <c r="E719" s="14"/>
      <c r="F719" s="98" t="str">
        <f t="shared" si="25"/>
        <v/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73"/>
    </row>
    <row r="720" spans="2:58" x14ac:dyDescent="0.2">
      <c r="B720" s="12" t="str">
        <f t="shared" si="26"/>
        <v/>
      </c>
      <c r="C720" s="14"/>
      <c r="D720" s="14"/>
      <c r="E720" s="14"/>
      <c r="F720" s="98" t="str">
        <f t="shared" si="25"/>
        <v/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73"/>
    </row>
    <row r="721" spans="2:58" x14ac:dyDescent="0.2">
      <c r="B721" s="12" t="str">
        <f t="shared" si="26"/>
        <v/>
      </c>
      <c r="C721" s="14"/>
      <c r="D721" s="14"/>
      <c r="E721" s="14"/>
      <c r="F721" s="98" t="str">
        <f t="shared" si="25"/>
        <v/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73"/>
    </row>
    <row r="722" spans="2:58" x14ac:dyDescent="0.2">
      <c r="B722" s="12" t="str">
        <f t="shared" si="26"/>
        <v/>
      </c>
      <c r="C722" s="14"/>
      <c r="D722" s="14"/>
      <c r="E722" s="14"/>
      <c r="F722" s="98" t="str">
        <f t="shared" si="25"/>
        <v/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73"/>
    </row>
    <row r="723" spans="2:58" x14ac:dyDescent="0.2">
      <c r="B723" s="12" t="str">
        <f t="shared" si="26"/>
        <v/>
      </c>
      <c r="C723" s="14"/>
      <c r="D723" s="14"/>
      <c r="E723" s="14"/>
      <c r="F723" s="98" t="str">
        <f t="shared" si="25"/>
        <v/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73"/>
    </row>
    <row r="724" spans="2:58" x14ac:dyDescent="0.2">
      <c r="B724" s="12" t="str">
        <f t="shared" si="26"/>
        <v/>
      </c>
      <c r="C724" s="14"/>
      <c r="D724" s="14"/>
      <c r="E724" s="14"/>
      <c r="F724" s="98" t="str">
        <f t="shared" si="25"/>
        <v/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73"/>
    </row>
    <row r="725" spans="2:58" x14ac:dyDescent="0.2">
      <c r="B725" s="12" t="str">
        <f t="shared" si="26"/>
        <v/>
      </c>
      <c r="C725" s="14"/>
      <c r="D725" s="14"/>
      <c r="E725" s="14"/>
      <c r="F725" s="98" t="str">
        <f t="shared" si="25"/>
        <v/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73"/>
    </row>
    <row r="726" spans="2:58" x14ac:dyDescent="0.2">
      <c r="B726" s="12" t="str">
        <f t="shared" si="26"/>
        <v/>
      </c>
      <c r="C726" s="14"/>
      <c r="D726" s="14"/>
      <c r="E726" s="14"/>
      <c r="F726" s="98" t="str">
        <f t="shared" si="25"/>
        <v/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73"/>
    </row>
    <row r="727" spans="2:58" x14ac:dyDescent="0.2">
      <c r="B727" s="12" t="str">
        <f t="shared" si="26"/>
        <v/>
      </c>
      <c r="C727" s="14"/>
      <c r="D727" s="14"/>
      <c r="E727" s="14"/>
      <c r="F727" s="98" t="str">
        <f t="shared" si="25"/>
        <v/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73"/>
    </row>
    <row r="728" spans="2:58" x14ac:dyDescent="0.2">
      <c r="B728" s="12" t="str">
        <f t="shared" si="26"/>
        <v/>
      </c>
      <c r="C728" s="14"/>
      <c r="D728" s="14"/>
      <c r="E728" s="14"/>
      <c r="F728" s="98" t="str">
        <f t="shared" si="25"/>
        <v/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73"/>
    </row>
    <row r="729" spans="2:58" x14ac:dyDescent="0.2">
      <c r="B729" s="12" t="str">
        <f t="shared" si="26"/>
        <v/>
      </c>
      <c r="C729" s="14"/>
      <c r="D729" s="14"/>
      <c r="E729" s="14"/>
      <c r="F729" s="98" t="str">
        <f t="shared" si="25"/>
        <v/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73"/>
    </row>
    <row r="730" spans="2:58" x14ac:dyDescent="0.2">
      <c r="B730" s="12" t="str">
        <f t="shared" si="26"/>
        <v/>
      </c>
      <c r="C730" s="14"/>
      <c r="D730" s="14"/>
      <c r="E730" s="14"/>
      <c r="F730" s="98" t="str">
        <f t="shared" si="25"/>
        <v/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73"/>
    </row>
    <row r="731" spans="2:58" x14ac:dyDescent="0.2">
      <c r="B731" s="12" t="str">
        <f t="shared" si="26"/>
        <v/>
      </c>
      <c r="C731" s="14"/>
      <c r="D731" s="14"/>
      <c r="E731" s="14"/>
      <c r="F731" s="98" t="str">
        <f t="shared" si="25"/>
        <v/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73"/>
    </row>
    <row r="732" spans="2:58" x14ac:dyDescent="0.2">
      <c r="B732" s="12" t="str">
        <f t="shared" si="26"/>
        <v/>
      </c>
      <c r="C732" s="14"/>
      <c r="D732" s="14"/>
      <c r="E732" s="14"/>
      <c r="F732" s="98" t="str">
        <f t="shared" si="25"/>
        <v/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73"/>
    </row>
    <row r="733" spans="2:58" x14ac:dyDescent="0.2">
      <c r="B733" s="12" t="str">
        <f t="shared" si="26"/>
        <v/>
      </c>
      <c r="C733" s="14"/>
      <c r="D733" s="14"/>
      <c r="E733" s="14"/>
      <c r="F733" s="98" t="str">
        <f t="shared" si="25"/>
        <v/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73"/>
    </row>
    <row r="734" spans="2:58" x14ac:dyDescent="0.2">
      <c r="B734" s="12" t="str">
        <f t="shared" si="26"/>
        <v/>
      </c>
      <c r="C734" s="14"/>
      <c r="D734" s="14"/>
      <c r="E734" s="14"/>
      <c r="F734" s="98" t="str">
        <f t="shared" si="25"/>
        <v/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73"/>
    </row>
    <row r="735" spans="2:58" x14ac:dyDescent="0.2">
      <c r="B735" s="12" t="str">
        <f t="shared" si="26"/>
        <v/>
      </c>
      <c r="C735" s="14"/>
      <c r="D735" s="14"/>
      <c r="E735" s="14"/>
      <c r="F735" s="98" t="str">
        <f t="shared" si="25"/>
        <v/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73"/>
    </row>
    <row r="736" spans="2:58" x14ac:dyDescent="0.2">
      <c r="B736" s="12" t="str">
        <f t="shared" si="26"/>
        <v/>
      </c>
      <c r="C736" s="14"/>
      <c r="D736" s="14"/>
      <c r="E736" s="14"/>
      <c r="F736" s="98" t="str">
        <f t="shared" si="25"/>
        <v/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73"/>
    </row>
    <row r="737" spans="2:58" x14ac:dyDescent="0.2">
      <c r="B737" s="12" t="str">
        <f t="shared" si="26"/>
        <v/>
      </c>
      <c r="C737" s="14"/>
      <c r="D737" s="14"/>
      <c r="E737" s="14"/>
      <c r="F737" s="98" t="str">
        <f t="shared" si="25"/>
        <v/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73"/>
    </row>
    <row r="738" spans="2:58" x14ac:dyDescent="0.2">
      <c r="B738" s="12" t="str">
        <f t="shared" si="26"/>
        <v/>
      </c>
      <c r="C738" s="14"/>
      <c r="D738" s="14"/>
      <c r="E738" s="14"/>
      <c r="F738" s="98" t="str">
        <f t="shared" si="25"/>
        <v/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73"/>
    </row>
    <row r="739" spans="2:58" x14ac:dyDescent="0.2">
      <c r="B739" s="12" t="str">
        <f t="shared" si="26"/>
        <v/>
      </c>
      <c r="C739" s="14"/>
      <c r="D739" s="14"/>
      <c r="E739" s="14"/>
      <c r="F739" s="98" t="str">
        <f t="shared" si="25"/>
        <v/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73"/>
    </row>
    <row r="740" spans="2:58" x14ac:dyDescent="0.2">
      <c r="B740" s="12" t="str">
        <f t="shared" si="26"/>
        <v/>
      </c>
      <c r="C740" s="14"/>
      <c r="D740" s="14"/>
      <c r="E740" s="14"/>
      <c r="F740" s="98" t="str">
        <f t="shared" si="25"/>
        <v/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73"/>
    </row>
    <row r="741" spans="2:58" x14ac:dyDescent="0.2">
      <c r="B741" s="12" t="str">
        <f t="shared" si="26"/>
        <v/>
      </c>
      <c r="C741" s="14"/>
      <c r="D741" s="14"/>
      <c r="E741" s="14"/>
      <c r="F741" s="98" t="str">
        <f t="shared" si="25"/>
        <v/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73"/>
    </row>
    <row r="742" spans="2:58" x14ac:dyDescent="0.2">
      <c r="B742" s="12" t="str">
        <f t="shared" si="26"/>
        <v/>
      </c>
      <c r="C742" s="14"/>
      <c r="D742" s="14"/>
      <c r="E742" s="14"/>
      <c r="F742" s="98" t="str">
        <f t="shared" si="25"/>
        <v/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73"/>
    </row>
    <row r="743" spans="2:58" x14ac:dyDescent="0.2">
      <c r="B743" s="12" t="str">
        <f t="shared" si="26"/>
        <v/>
      </c>
      <c r="C743" s="14"/>
      <c r="D743" s="14"/>
      <c r="E743" s="14"/>
      <c r="F743" s="98" t="str">
        <f t="shared" si="25"/>
        <v/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73"/>
    </row>
    <row r="744" spans="2:58" x14ac:dyDescent="0.2">
      <c r="B744" s="12" t="str">
        <f t="shared" si="26"/>
        <v/>
      </c>
      <c r="C744" s="14"/>
      <c r="D744" s="14"/>
      <c r="E744" s="14"/>
      <c r="F744" s="98" t="str">
        <f t="shared" si="25"/>
        <v/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73"/>
    </row>
    <row r="745" spans="2:58" x14ac:dyDescent="0.2">
      <c r="B745" s="12" t="str">
        <f t="shared" si="26"/>
        <v/>
      </c>
      <c r="C745" s="14"/>
      <c r="D745" s="14"/>
      <c r="E745" s="14"/>
      <c r="F745" s="98" t="str">
        <f t="shared" si="25"/>
        <v/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73"/>
    </row>
    <row r="746" spans="2:58" x14ac:dyDescent="0.2">
      <c r="B746" s="12" t="str">
        <f t="shared" si="26"/>
        <v/>
      </c>
      <c r="C746" s="14"/>
      <c r="D746" s="14"/>
      <c r="E746" s="14"/>
      <c r="F746" s="98" t="str">
        <f t="shared" si="25"/>
        <v/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73"/>
    </row>
    <row r="747" spans="2:58" x14ac:dyDescent="0.2">
      <c r="B747" s="12" t="str">
        <f t="shared" si="26"/>
        <v/>
      </c>
      <c r="C747" s="14"/>
      <c r="D747" s="14"/>
      <c r="E747" s="14"/>
      <c r="F747" s="98" t="str">
        <f t="shared" si="25"/>
        <v/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73"/>
    </row>
    <row r="748" spans="2:58" x14ac:dyDescent="0.2">
      <c r="B748" s="12" t="str">
        <f t="shared" si="26"/>
        <v/>
      </c>
      <c r="C748" s="14"/>
      <c r="D748" s="14"/>
      <c r="E748" s="14"/>
      <c r="F748" s="98" t="str">
        <f t="shared" si="25"/>
        <v/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73"/>
    </row>
    <row r="749" spans="2:58" x14ac:dyDescent="0.2">
      <c r="B749" s="12" t="str">
        <f t="shared" si="26"/>
        <v/>
      </c>
      <c r="C749" s="14"/>
      <c r="D749" s="14"/>
      <c r="E749" s="14"/>
      <c r="F749" s="98" t="str">
        <f t="shared" si="25"/>
        <v/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73"/>
    </row>
    <row r="750" spans="2:58" x14ac:dyDescent="0.2">
      <c r="B750" s="12" t="str">
        <f t="shared" si="26"/>
        <v/>
      </c>
      <c r="C750" s="14"/>
      <c r="D750" s="14"/>
      <c r="E750" s="14"/>
      <c r="F750" s="98" t="str">
        <f t="shared" si="25"/>
        <v/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73"/>
    </row>
    <row r="751" spans="2:58" x14ac:dyDescent="0.2">
      <c r="B751" s="12" t="str">
        <f t="shared" si="26"/>
        <v/>
      </c>
      <c r="C751" s="14"/>
      <c r="D751" s="14"/>
      <c r="E751" s="14"/>
      <c r="F751" s="98" t="str">
        <f t="shared" si="25"/>
        <v/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73"/>
    </row>
    <row r="752" spans="2:58" x14ac:dyDescent="0.2">
      <c r="B752" s="12" t="str">
        <f t="shared" si="26"/>
        <v/>
      </c>
      <c r="C752" s="14"/>
      <c r="D752" s="14"/>
      <c r="E752" s="14"/>
      <c r="F752" s="98" t="str">
        <f t="shared" si="25"/>
        <v/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73"/>
    </row>
    <row r="753" spans="2:58" x14ac:dyDescent="0.2">
      <c r="B753" s="12" t="str">
        <f t="shared" si="26"/>
        <v/>
      </c>
      <c r="C753" s="14"/>
      <c r="D753" s="14"/>
      <c r="E753" s="14"/>
      <c r="F753" s="98" t="str">
        <f t="shared" si="25"/>
        <v/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73"/>
    </row>
    <row r="754" spans="2:58" x14ac:dyDescent="0.2">
      <c r="B754" s="12" t="str">
        <f t="shared" si="26"/>
        <v/>
      </c>
      <c r="C754" s="14"/>
      <c r="D754" s="14"/>
      <c r="E754" s="14"/>
      <c r="F754" s="98" t="str">
        <f t="shared" si="25"/>
        <v/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73"/>
    </row>
    <row r="755" spans="2:58" x14ac:dyDescent="0.2">
      <c r="B755" s="12" t="str">
        <f t="shared" si="26"/>
        <v/>
      </c>
      <c r="C755" s="14"/>
      <c r="D755" s="14"/>
      <c r="E755" s="14"/>
      <c r="F755" s="98" t="str">
        <f t="shared" si="25"/>
        <v/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73"/>
    </row>
    <row r="756" spans="2:58" x14ac:dyDescent="0.2">
      <c r="B756" s="12" t="str">
        <f t="shared" si="26"/>
        <v/>
      </c>
      <c r="C756" s="14"/>
      <c r="D756" s="14"/>
      <c r="E756" s="14"/>
      <c r="F756" s="98" t="str">
        <f t="shared" si="25"/>
        <v/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73"/>
    </row>
    <row r="757" spans="2:58" x14ac:dyDescent="0.2">
      <c r="B757" s="12" t="str">
        <f t="shared" si="26"/>
        <v/>
      </c>
      <c r="C757" s="14"/>
      <c r="D757" s="14"/>
      <c r="E757" s="14"/>
      <c r="F757" s="98" t="str">
        <f t="shared" si="25"/>
        <v/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73"/>
    </row>
    <row r="758" spans="2:58" x14ac:dyDescent="0.2">
      <c r="B758" s="12" t="str">
        <f t="shared" si="26"/>
        <v/>
      </c>
      <c r="C758" s="14"/>
      <c r="D758" s="14"/>
      <c r="E758" s="14"/>
      <c r="F758" s="98" t="str">
        <f t="shared" si="25"/>
        <v/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73"/>
    </row>
    <row r="759" spans="2:58" x14ac:dyDescent="0.2">
      <c r="B759" s="12" t="str">
        <f t="shared" si="26"/>
        <v/>
      </c>
      <c r="C759" s="14"/>
      <c r="D759" s="14"/>
      <c r="E759" s="14"/>
      <c r="F759" s="98" t="str">
        <f t="shared" si="25"/>
        <v/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73"/>
    </row>
    <row r="760" spans="2:58" x14ac:dyDescent="0.2">
      <c r="B760" s="12" t="str">
        <f t="shared" si="26"/>
        <v/>
      </c>
      <c r="C760" s="14"/>
      <c r="D760" s="14"/>
      <c r="E760" s="14"/>
      <c r="F760" s="98" t="str">
        <f t="shared" si="25"/>
        <v/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73"/>
    </row>
    <row r="761" spans="2:58" x14ac:dyDescent="0.2">
      <c r="B761" s="12" t="str">
        <f t="shared" si="26"/>
        <v/>
      </c>
      <c r="C761" s="14"/>
      <c r="D761" s="14"/>
      <c r="E761" s="14"/>
      <c r="F761" s="98" t="str">
        <f t="shared" si="25"/>
        <v/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73"/>
    </row>
    <row r="762" spans="2:58" x14ac:dyDescent="0.2">
      <c r="B762" s="12" t="str">
        <f t="shared" si="26"/>
        <v/>
      </c>
      <c r="C762" s="14"/>
      <c r="D762" s="14"/>
      <c r="E762" s="14"/>
      <c r="F762" s="98" t="str">
        <f t="shared" si="25"/>
        <v/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73"/>
    </row>
    <row r="763" spans="2:58" x14ac:dyDescent="0.2">
      <c r="B763" s="12" t="str">
        <f t="shared" si="26"/>
        <v/>
      </c>
      <c r="C763" s="14"/>
      <c r="D763" s="14"/>
      <c r="E763" s="14"/>
      <c r="F763" s="98" t="str">
        <f t="shared" si="25"/>
        <v/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73"/>
    </row>
    <row r="764" spans="2:58" x14ac:dyDescent="0.2">
      <c r="B764" s="12" t="str">
        <f t="shared" si="26"/>
        <v/>
      </c>
      <c r="C764" s="14"/>
      <c r="D764" s="14"/>
      <c r="E764" s="14"/>
      <c r="F764" s="98" t="str">
        <f t="shared" si="25"/>
        <v/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73"/>
    </row>
    <row r="765" spans="2:58" x14ac:dyDescent="0.2">
      <c r="B765" s="12" t="str">
        <f t="shared" si="26"/>
        <v/>
      </c>
      <c r="C765" s="14"/>
      <c r="D765" s="14"/>
      <c r="E765" s="14"/>
      <c r="F765" s="98" t="str">
        <f t="shared" si="25"/>
        <v/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73"/>
    </row>
    <row r="766" spans="2:58" x14ac:dyDescent="0.2">
      <c r="B766" s="12" t="str">
        <f t="shared" si="26"/>
        <v/>
      </c>
      <c r="C766" s="14"/>
      <c r="D766" s="14"/>
      <c r="E766" s="14"/>
      <c r="F766" s="98" t="str">
        <f t="shared" si="25"/>
        <v/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73"/>
    </row>
    <row r="767" spans="2:58" x14ac:dyDescent="0.2">
      <c r="B767" s="12" t="str">
        <f t="shared" si="26"/>
        <v/>
      </c>
      <c r="C767" s="14"/>
      <c r="D767" s="14"/>
      <c r="E767" s="14"/>
      <c r="F767" s="98" t="str">
        <f t="shared" si="25"/>
        <v/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73"/>
    </row>
    <row r="768" spans="2:58" x14ac:dyDescent="0.2">
      <c r="B768" s="12" t="str">
        <f t="shared" si="26"/>
        <v/>
      </c>
      <c r="C768" s="14"/>
      <c r="D768" s="14"/>
      <c r="E768" s="14"/>
      <c r="F768" s="98" t="str">
        <f t="shared" si="25"/>
        <v/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73"/>
    </row>
    <row r="769" spans="2:58" x14ac:dyDescent="0.2">
      <c r="B769" s="12" t="str">
        <f t="shared" si="26"/>
        <v/>
      </c>
      <c r="C769" s="14"/>
      <c r="D769" s="14"/>
      <c r="E769" s="14"/>
      <c r="F769" s="98" t="str">
        <f t="shared" si="25"/>
        <v/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73"/>
    </row>
    <row r="770" spans="2:58" x14ac:dyDescent="0.2">
      <c r="B770" s="12" t="str">
        <f t="shared" si="26"/>
        <v/>
      </c>
      <c r="C770" s="14"/>
      <c r="D770" s="14"/>
      <c r="E770" s="14"/>
      <c r="F770" s="98" t="str">
        <f t="shared" si="25"/>
        <v/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73"/>
    </row>
    <row r="771" spans="2:58" x14ac:dyDescent="0.2">
      <c r="B771" s="12" t="str">
        <f t="shared" si="26"/>
        <v/>
      </c>
      <c r="C771" s="14"/>
      <c r="D771" s="14"/>
      <c r="E771" s="14"/>
      <c r="F771" s="98" t="str">
        <f t="shared" si="25"/>
        <v/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73"/>
    </row>
    <row r="772" spans="2:58" x14ac:dyDescent="0.2">
      <c r="B772" s="12" t="str">
        <f t="shared" si="26"/>
        <v/>
      </c>
      <c r="C772" s="14"/>
      <c r="D772" s="14"/>
      <c r="E772" s="14"/>
      <c r="F772" s="98" t="str">
        <f t="shared" si="25"/>
        <v/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73"/>
    </row>
    <row r="773" spans="2:58" x14ac:dyDescent="0.2">
      <c r="B773" s="12" t="str">
        <f t="shared" si="26"/>
        <v/>
      </c>
      <c r="C773" s="14"/>
      <c r="D773" s="14"/>
      <c r="E773" s="14"/>
      <c r="F773" s="98" t="str">
        <f t="shared" si="25"/>
        <v/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73"/>
    </row>
    <row r="774" spans="2:58" x14ac:dyDescent="0.2">
      <c r="B774" s="12" t="str">
        <f t="shared" si="26"/>
        <v/>
      </c>
      <c r="C774" s="14"/>
      <c r="D774" s="14"/>
      <c r="E774" s="14"/>
      <c r="F774" s="98" t="str">
        <f t="shared" si="25"/>
        <v/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73"/>
    </row>
    <row r="775" spans="2:58" x14ac:dyDescent="0.2">
      <c r="B775" s="12" t="str">
        <f t="shared" si="26"/>
        <v/>
      </c>
      <c r="C775" s="14"/>
      <c r="D775" s="14"/>
      <c r="E775" s="14"/>
      <c r="F775" s="98" t="str">
        <f t="shared" ref="F775:F838" si="27">IF(C775&lt;&gt;"",SUM(G775:BF775),"")</f>
        <v/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73"/>
    </row>
    <row r="776" spans="2:58" x14ac:dyDescent="0.2">
      <c r="B776" s="12" t="str">
        <f t="shared" ref="B776:B839" si="28">IF(C776&lt;&gt;"",B775+1,"")</f>
        <v/>
      </c>
      <c r="C776" s="14"/>
      <c r="D776" s="14"/>
      <c r="E776" s="14"/>
      <c r="F776" s="98" t="str">
        <f t="shared" si="27"/>
        <v/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73"/>
    </row>
    <row r="777" spans="2:58" x14ac:dyDescent="0.2">
      <c r="B777" s="12" t="str">
        <f t="shared" si="28"/>
        <v/>
      </c>
      <c r="C777" s="14"/>
      <c r="D777" s="14"/>
      <c r="E777" s="14"/>
      <c r="F777" s="98" t="str">
        <f t="shared" si="27"/>
        <v/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73"/>
    </row>
    <row r="778" spans="2:58" x14ac:dyDescent="0.2">
      <c r="B778" s="12" t="str">
        <f t="shared" si="28"/>
        <v/>
      </c>
      <c r="C778" s="14"/>
      <c r="D778" s="14"/>
      <c r="E778" s="14"/>
      <c r="F778" s="98" t="str">
        <f t="shared" si="27"/>
        <v/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73"/>
    </row>
    <row r="779" spans="2:58" x14ac:dyDescent="0.2">
      <c r="B779" s="12" t="str">
        <f t="shared" si="28"/>
        <v/>
      </c>
      <c r="C779" s="14"/>
      <c r="D779" s="14"/>
      <c r="E779" s="14"/>
      <c r="F779" s="98" t="str">
        <f t="shared" si="27"/>
        <v/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73"/>
    </row>
    <row r="780" spans="2:58" x14ac:dyDescent="0.2">
      <c r="B780" s="12" t="str">
        <f t="shared" si="28"/>
        <v/>
      </c>
      <c r="C780" s="14"/>
      <c r="D780" s="14"/>
      <c r="E780" s="14"/>
      <c r="F780" s="98" t="str">
        <f t="shared" si="27"/>
        <v/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73"/>
    </row>
    <row r="781" spans="2:58" x14ac:dyDescent="0.2">
      <c r="B781" s="12" t="str">
        <f t="shared" si="28"/>
        <v/>
      </c>
      <c r="C781" s="14"/>
      <c r="D781" s="14"/>
      <c r="E781" s="14"/>
      <c r="F781" s="98" t="str">
        <f t="shared" si="27"/>
        <v/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73"/>
    </row>
    <row r="782" spans="2:58" x14ac:dyDescent="0.2">
      <c r="B782" s="12" t="str">
        <f t="shared" si="28"/>
        <v/>
      </c>
      <c r="C782" s="14"/>
      <c r="D782" s="14"/>
      <c r="E782" s="14"/>
      <c r="F782" s="98" t="str">
        <f t="shared" si="27"/>
        <v/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73"/>
    </row>
    <row r="783" spans="2:58" x14ac:dyDescent="0.2">
      <c r="B783" s="12" t="str">
        <f t="shared" si="28"/>
        <v/>
      </c>
      <c r="C783" s="14"/>
      <c r="D783" s="14"/>
      <c r="E783" s="14"/>
      <c r="F783" s="98" t="str">
        <f t="shared" si="27"/>
        <v/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73"/>
    </row>
    <row r="784" spans="2:58" x14ac:dyDescent="0.2">
      <c r="B784" s="12" t="str">
        <f t="shared" si="28"/>
        <v/>
      </c>
      <c r="C784" s="14"/>
      <c r="D784" s="14"/>
      <c r="E784" s="14"/>
      <c r="F784" s="98" t="str">
        <f t="shared" si="27"/>
        <v/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73"/>
    </row>
    <row r="785" spans="2:58" x14ac:dyDescent="0.2">
      <c r="B785" s="12" t="str">
        <f t="shared" si="28"/>
        <v/>
      </c>
      <c r="C785" s="14"/>
      <c r="D785" s="14"/>
      <c r="E785" s="14"/>
      <c r="F785" s="98" t="str">
        <f t="shared" si="27"/>
        <v/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73"/>
    </row>
    <row r="786" spans="2:58" x14ac:dyDescent="0.2">
      <c r="B786" s="12" t="str">
        <f t="shared" si="28"/>
        <v/>
      </c>
      <c r="C786" s="14"/>
      <c r="D786" s="14"/>
      <c r="E786" s="14"/>
      <c r="F786" s="98" t="str">
        <f t="shared" si="27"/>
        <v/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73"/>
    </row>
    <row r="787" spans="2:58" x14ac:dyDescent="0.2">
      <c r="B787" s="12" t="str">
        <f t="shared" si="28"/>
        <v/>
      </c>
      <c r="C787" s="14"/>
      <c r="D787" s="14"/>
      <c r="E787" s="14"/>
      <c r="F787" s="98" t="str">
        <f t="shared" si="27"/>
        <v/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73"/>
    </row>
    <row r="788" spans="2:58" x14ac:dyDescent="0.2">
      <c r="B788" s="12" t="str">
        <f t="shared" si="28"/>
        <v/>
      </c>
      <c r="C788" s="14"/>
      <c r="D788" s="14"/>
      <c r="E788" s="14"/>
      <c r="F788" s="98" t="str">
        <f t="shared" si="27"/>
        <v/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73"/>
    </row>
    <row r="789" spans="2:58" x14ac:dyDescent="0.2">
      <c r="B789" s="12" t="str">
        <f t="shared" si="28"/>
        <v/>
      </c>
      <c r="C789" s="14"/>
      <c r="D789" s="14"/>
      <c r="E789" s="14"/>
      <c r="F789" s="98" t="str">
        <f t="shared" si="27"/>
        <v/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73"/>
    </row>
    <row r="790" spans="2:58" x14ac:dyDescent="0.2">
      <c r="B790" s="12" t="str">
        <f t="shared" si="28"/>
        <v/>
      </c>
      <c r="C790" s="14"/>
      <c r="D790" s="14"/>
      <c r="E790" s="14"/>
      <c r="F790" s="98" t="str">
        <f t="shared" si="27"/>
        <v/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73"/>
    </row>
    <row r="791" spans="2:58" x14ac:dyDescent="0.2">
      <c r="B791" s="12" t="str">
        <f t="shared" si="28"/>
        <v/>
      </c>
      <c r="C791" s="14"/>
      <c r="D791" s="14"/>
      <c r="E791" s="14"/>
      <c r="F791" s="98" t="str">
        <f t="shared" si="27"/>
        <v/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73"/>
    </row>
    <row r="792" spans="2:58" x14ac:dyDescent="0.2">
      <c r="B792" s="12" t="str">
        <f t="shared" si="28"/>
        <v/>
      </c>
      <c r="C792" s="14"/>
      <c r="D792" s="14"/>
      <c r="E792" s="14"/>
      <c r="F792" s="98" t="str">
        <f t="shared" si="27"/>
        <v/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73"/>
    </row>
    <row r="793" spans="2:58" x14ac:dyDescent="0.2">
      <c r="B793" s="12" t="str">
        <f t="shared" si="28"/>
        <v/>
      </c>
      <c r="C793" s="14"/>
      <c r="D793" s="14"/>
      <c r="E793" s="14"/>
      <c r="F793" s="98" t="str">
        <f t="shared" si="27"/>
        <v/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73"/>
    </row>
    <row r="794" spans="2:58" x14ac:dyDescent="0.2">
      <c r="B794" s="12" t="str">
        <f t="shared" si="28"/>
        <v/>
      </c>
      <c r="C794" s="14"/>
      <c r="D794" s="14"/>
      <c r="E794" s="14"/>
      <c r="F794" s="98" t="str">
        <f t="shared" si="27"/>
        <v/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73"/>
    </row>
    <row r="795" spans="2:58" x14ac:dyDescent="0.2">
      <c r="B795" s="12" t="str">
        <f t="shared" si="28"/>
        <v/>
      </c>
      <c r="C795" s="14"/>
      <c r="D795" s="14"/>
      <c r="E795" s="14"/>
      <c r="F795" s="98" t="str">
        <f t="shared" si="27"/>
        <v/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73"/>
    </row>
    <row r="796" spans="2:58" x14ac:dyDescent="0.2">
      <c r="B796" s="12" t="str">
        <f t="shared" si="28"/>
        <v/>
      </c>
      <c r="C796" s="14"/>
      <c r="D796" s="14"/>
      <c r="E796" s="14"/>
      <c r="F796" s="98" t="str">
        <f t="shared" si="27"/>
        <v/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73"/>
    </row>
    <row r="797" spans="2:58" x14ac:dyDescent="0.2">
      <c r="B797" s="12" t="str">
        <f t="shared" si="28"/>
        <v/>
      </c>
      <c r="C797" s="14"/>
      <c r="D797" s="14"/>
      <c r="E797" s="14"/>
      <c r="F797" s="98" t="str">
        <f t="shared" si="27"/>
        <v/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73"/>
    </row>
    <row r="798" spans="2:58" x14ac:dyDescent="0.2">
      <c r="B798" s="12" t="str">
        <f t="shared" si="28"/>
        <v/>
      </c>
      <c r="C798" s="14"/>
      <c r="D798" s="14"/>
      <c r="E798" s="14"/>
      <c r="F798" s="98" t="str">
        <f t="shared" si="27"/>
        <v/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73"/>
    </row>
    <row r="799" spans="2:58" x14ac:dyDescent="0.2">
      <c r="B799" s="12" t="str">
        <f t="shared" si="28"/>
        <v/>
      </c>
      <c r="C799" s="14"/>
      <c r="D799" s="14"/>
      <c r="E799" s="14"/>
      <c r="F799" s="98" t="str">
        <f t="shared" si="27"/>
        <v/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73"/>
    </row>
    <row r="800" spans="2:58" x14ac:dyDescent="0.2">
      <c r="B800" s="12" t="str">
        <f t="shared" si="28"/>
        <v/>
      </c>
      <c r="C800" s="14"/>
      <c r="D800" s="14"/>
      <c r="E800" s="14"/>
      <c r="F800" s="98" t="str">
        <f t="shared" si="27"/>
        <v/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73"/>
    </row>
    <row r="801" spans="2:58" x14ac:dyDescent="0.2">
      <c r="B801" s="12" t="str">
        <f t="shared" si="28"/>
        <v/>
      </c>
      <c r="C801" s="14"/>
      <c r="D801" s="14"/>
      <c r="E801" s="14"/>
      <c r="F801" s="98" t="str">
        <f t="shared" si="27"/>
        <v/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73"/>
    </row>
    <row r="802" spans="2:58" x14ac:dyDescent="0.2">
      <c r="B802" s="12" t="str">
        <f t="shared" si="28"/>
        <v/>
      </c>
      <c r="C802" s="14"/>
      <c r="D802" s="14"/>
      <c r="E802" s="14"/>
      <c r="F802" s="98" t="str">
        <f t="shared" si="27"/>
        <v/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73"/>
    </row>
    <row r="803" spans="2:58" x14ac:dyDescent="0.2">
      <c r="B803" s="12" t="str">
        <f t="shared" si="28"/>
        <v/>
      </c>
      <c r="C803" s="14"/>
      <c r="D803" s="14"/>
      <c r="E803" s="14"/>
      <c r="F803" s="98" t="str">
        <f t="shared" si="27"/>
        <v/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73"/>
    </row>
    <row r="804" spans="2:58" x14ac:dyDescent="0.2">
      <c r="B804" s="12" t="str">
        <f t="shared" si="28"/>
        <v/>
      </c>
      <c r="C804" s="14"/>
      <c r="D804" s="14"/>
      <c r="E804" s="14"/>
      <c r="F804" s="98" t="str">
        <f t="shared" si="27"/>
        <v/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73"/>
    </row>
    <row r="805" spans="2:58" x14ac:dyDescent="0.2">
      <c r="B805" s="12" t="str">
        <f t="shared" si="28"/>
        <v/>
      </c>
      <c r="C805" s="14"/>
      <c r="D805" s="14"/>
      <c r="E805" s="14"/>
      <c r="F805" s="98" t="str">
        <f t="shared" si="27"/>
        <v/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73"/>
    </row>
    <row r="806" spans="2:58" x14ac:dyDescent="0.2">
      <c r="B806" s="12" t="str">
        <f t="shared" si="28"/>
        <v/>
      </c>
      <c r="C806" s="14"/>
      <c r="D806" s="14"/>
      <c r="E806" s="14"/>
      <c r="F806" s="98" t="str">
        <f t="shared" si="27"/>
        <v/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73"/>
    </row>
    <row r="807" spans="2:58" x14ac:dyDescent="0.2">
      <c r="B807" s="12" t="str">
        <f t="shared" si="28"/>
        <v/>
      </c>
      <c r="C807" s="14"/>
      <c r="D807" s="14"/>
      <c r="E807" s="14"/>
      <c r="F807" s="98" t="str">
        <f t="shared" si="27"/>
        <v/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73"/>
    </row>
    <row r="808" spans="2:58" x14ac:dyDescent="0.2">
      <c r="B808" s="12" t="str">
        <f t="shared" si="28"/>
        <v/>
      </c>
      <c r="C808" s="14"/>
      <c r="D808" s="14"/>
      <c r="E808" s="14"/>
      <c r="F808" s="98" t="str">
        <f t="shared" si="27"/>
        <v/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73"/>
    </row>
    <row r="809" spans="2:58" x14ac:dyDescent="0.2">
      <c r="B809" s="12" t="str">
        <f t="shared" si="28"/>
        <v/>
      </c>
      <c r="C809" s="14"/>
      <c r="D809" s="14"/>
      <c r="E809" s="14"/>
      <c r="F809" s="98" t="str">
        <f t="shared" si="27"/>
        <v/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73"/>
    </row>
    <row r="810" spans="2:58" x14ac:dyDescent="0.2">
      <c r="B810" s="12" t="str">
        <f t="shared" si="28"/>
        <v/>
      </c>
      <c r="C810" s="14"/>
      <c r="D810" s="14"/>
      <c r="E810" s="14"/>
      <c r="F810" s="98" t="str">
        <f t="shared" si="27"/>
        <v/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73"/>
    </row>
    <row r="811" spans="2:58" x14ac:dyDescent="0.2">
      <c r="B811" s="12" t="str">
        <f t="shared" si="28"/>
        <v/>
      </c>
      <c r="C811" s="14"/>
      <c r="D811" s="14"/>
      <c r="E811" s="14"/>
      <c r="F811" s="98" t="str">
        <f t="shared" si="27"/>
        <v/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73"/>
    </row>
    <row r="812" spans="2:58" x14ac:dyDescent="0.2">
      <c r="B812" s="12" t="str">
        <f t="shared" si="28"/>
        <v/>
      </c>
      <c r="C812" s="14"/>
      <c r="D812" s="14"/>
      <c r="E812" s="14"/>
      <c r="F812" s="98" t="str">
        <f t="shared" si="27"/>
        <v/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73"/>
    </row>
    <row r="813" spans="2:58" x14ac:dyDescent="0.2">
      <c r="B813" s="12" t="str">
        <f t="shared" si="28"/>
        <v/>
      </c>
      <c r="C813" s="14"/>
      <c r="D813" s="14"/>
      <c r="E813" s="14"/>
      <c r="F813" s="98" t="str">
        <f t="shared" si="27"/>
        <v/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73"/>
    </row>
    <row r="814" spans="2:58" x14ac:dyDescent="0.2">
      <c r="B814" s="12" t="str">
        <f t="shared" si="28"/>
        <v/>
      </c>
      <c r="C814" s="14"/>
      <c r="D814" s="14"/>
      <c r="E814" s="14"/>
      <c r="F814" s="98" t="str">
        <f t="shared" si="27"/>
        <v/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73"/>
    </row>
    <row r="815" spans="2:58" x14ac:dyDescent="0.2">
      <c r="B815" s="12" t="str">
        <f t="shared" si="28"/>
        <v/>
      </c>
      <c r="C815" s="14"/>
      <c r="D815" s="14"/>
      <c r="E815" s="14"/>
      <c r="F815" s="98" t="str">
        <f t="shared" si="27"/>
        <v/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73"/>
    </row>
    <row r="816" spans="2:58" x14ac:dyDescent="0.2">
      <c r="B816" s="12" t="str">
        <f t="shared" si="28"/>
        <v/>
      </c>
      <c r="C816" s="14"/>
      <c r="D816" s="14"/>
      <c r="E816" s="14"/>
      <c r="F816" s="98" t="str">
        <f t="shared" si="27"/>
        <v/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73"/>
    </row>
    <row r="817" spans="2:58" x14ac:dyDescent="0.2">
      <c r="B817" s="12" t="str">
        <f t="shared" si="28"/>
        <v/>
      </c>
      <c r="C817" s="14"/>
      <c r="D817" s="14"/>
      <c r="E817" s="14"/>
      <c r="F817" s="98" t="str">
        <f t="shared" si="27"/>
        <v/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73"/>
    </row>
    <row r="818" spans="2:58" x14ac:dyDescent="0.2">
      <c r="B818" s="12" t="str">
        <f t="shared" si="28"/>
        <v/>
      </c>
      <c r="C818" s="14"/>
      <c r="D818" s="14"/>
      <c r="E818" s="14"/>
      <c r="F818" s="98" t="str">
        <f t="shared" si="27"/>
        <v/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73"/>
    </row>
    <row r="819" spans="2:58" x14ac:dyDescent="0.2">
      <c r="B819" s="12" t="str">
        <f t="shared" si="28"/>
        <v/>
      </c>
      <c r="C819" s="14"/>
      <c r="D819" s="14"/>
      <c r="E819" s="14"/>
      <c r="F819" s="98" t="str">
        <f t="shared" si="27"/>
        <v/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73"/>
    </row>
    <row r="820" spans="2:58" x14ac:dyDescent="0.2">
      <c r="B820" s="12" t="str">
        <f t="shared" si="28"/>
        <v/>
      </c>
      <c r="C820" s="14"/>
      <c r="D820" s="14"/>
      <c r="E820" s="14"/>
      <c r="F820" s="98" t="str">
        <f t="shared" si="27"/>
        <v/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73"/>
    </row>
    <row r="821" spans="2:58" x14ac:dyDescent="0.2">
      <c r="B821" s="12" t="str">
        <f t="shared" si="28"/>
        <v/>
      </c>
      <c r="C821" s="14"/>
      <c r="D821" s="14"/>
      <c r="E821" s="14"/>
      <c r="F821" s="98" t="str">
        <f t="shared" si="27"/>
        <v/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73"/>
    </row>
    <row r="822" spans="2:58" x14ac:dyDescent="0.2">
      <c r="B822" s="12" t="str">
        <f t="shared" si="28"/>
        <v/>
      </c>
      <c r="C822" s="14"/>
      <c r="D822" s="14"/>
      <c r="E822" s="14"/>
      <c r="F822" s="98" t="str">
        <f t="shared" si="27"/>
        <v/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73"/>
    </row>
    <row r="823" spans="2:58" x14ac:dyDescent="0.2">
      <c r="B823" s="12" t="str">
        <f t="shared" si="28"/>
        <v/>
      </c>
      <c r="C823" s="14"/>
      <c r="D823" s="14"/>
      <c r="E823" s="14"/>
      <c r="F823" s="98" t="str">
        <f t="shared" si="27"/>
        <v/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73"/>
    </row>
    <row r="824" spans="2:58" x14ac:dyDescent="0.2">
      <c r="B824" s="12" t="str">
        <f t="shared" si="28"/>
        <v/>
      </c>
      <c r="C824" s="14"/>
      <c r="D824" s="14"/>
      <c r="E824" s="14"/>
      <c r="F824" s="98" t="str">
        <f t="shared" si="27"/>
        <v/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73"/>
    </row>
    <row r="825" spans="2:58" x14ac:dyDescent="0.2">
      <c r="B825" s="12" t="str">
        <f t="shared" si="28"/>
        <v/>
      </c>
      <c r="C825" s="14"/>
      <c r="D825" s="14"/>
      <c r="E825" s="14"/>
      <c r="F825" s="98" t="str">
        <f t="shared" si="27"/>
        <v/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73"/>
    </row>
    <row r="826" spans="2:58" x14ac:dyDescent="0.2">
      <c r="B826" s="12" t="str">
        <f t="shared" si="28"/>
        <v/>
      </c>
      <c r="C826" s="14"/>
      <c r="D826" s="14"/>
      <c r="E826" s="14"/>
      <c r="F826" s="98" t="str">
        <f t="shared" si="27"/>
        <v/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73"/>
    </row>
    <row r="827" spans="2:58" x14ac:dyDescent="0.2">
      <c r="B827" s="12" t="str">
        <f t="shared" si="28"/>
        <v/>
      </c>
      <c r="C827" s="14"/>
      <c r="D827" s="14"/>
      <c r="E827" s="14"/>
      <c r="F827" s="98" t="str">
        <f t="shared" si="27"/>
        <v/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73"/>
    </row>
    <row r="828" spans="2:58" x14ac:dyDescent="0.2">
      <c r="B828" s="12" t="str">
        <f t="shared" si="28"/>
        <v/>
      </c>
      <c r="C828" s="14"/>
      <c r="D828" s="14"/>
      <c r="E828" s="14"/>
      <c r="F828" s="98" t="str">
        <f t="shared" si="27"/>
        <v/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73"/>
    </row>
    <row r="829" spans="2:58" x14ac:dyDescent="0.2">
      <c r="B829" s="12" t="str">
        <f t="shared" si="28"/>
        <v/>
      </c>
      <c r="C829" s="14"/>
      <c r="D829" s="14"/>
      <c r="E829" s="14"/>
      <c r="F829" s="98" t="str">
        <f t="shared" si="27"/>
        <v/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73"/>
    </row>
    <row r="830" spans="2:58" x14ac:dyDescent="0.2">
      <c r="B830" s="12" t="str">
        <f t="shared" si="28"/>
        <v/>
      </c>
      <c r="C830" s="14"/>
      <c r="D830" s="14"/>
      <c r="E830" s="14"/>
      <c r="F830" s="98" t="str">
        <f t="shared" si="27"/>
        <v/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73"/>
    </row>
    <row r="831" spans="2:58" x14ac:dyDescent="0.2">
      <c r="B831" s="12" t="str">
        <f t="shared" si="28"/>
        <v/>
      </c>
      <c r="C831" s="14"/>
      <c r="D831" s="14"/>
      <c r="E831" s="14"/>
      <c r="F831" s="98" t="str">
        <f t="shared" si="27"/>
        <v/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73"/>
    </row>
    <row r="832" spans="2:58" x14ac:dyDescent="0.2">
      <c r="B832" s="12" t="str">
        <f t="shared" si="28"/>
        <v/>
      </c>
      <c r="C832" s="14"/>
      <c r="D832" s="14"/>
      <c r="E832" s="14"/>
      <c r="F832" s="98" t="str">
        <f t="shared" si="27"/>
        <v/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73"/>
    </row>
    <row r="833" spans="2:58" x14ac:dyDescent="0.2">
      <c r="B833" s="12" t="str">
        <f t="shared" si="28"/>
        <v/>
      </c>
      <c r="C833" s="14"/>
      <c r="D833" s="14"/>
      <c r="E833" s="14"/>
      <c r="F833" s="98" t="str">
        <f t="shared" si="27"/>
        <v/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73"/>
    </row>
    <row r="834" spans="2:58" x14ac:dyDescent="0.2">
      <c r="B834" s="12" t="str">
        <f t="shared" si="28"/>
        <v/>
      </c>
      <c r="C834" s="14"/>
      <c r="D834" s="14"/>
      <c r="E834" s="14"/>
      <c r="F834" s="98" t="str">
        <f t="shared" si="27"/>
        <v/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73"/>
    </row>
    <row r="835" spans="2:58" x14ac:dyDescent="0.2">
      <c r="B835" s="12" t="str">
        <f t="shared" si="28"/>
        <v/>
      </c>
      <c r="C835" s="14"/>
      <c r="D835" s="14"/>
      <c r="E835" s="14"/>
      <c r="F835" s="98" t="str">
        <f t="shared" si="27"/>
        <v/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73"/>
    </row>
    <row r="836" spans="2:58" x14ac:dyDescent="0.2">
      <c r="B836" s="12" t="str">
        <f t="shared" si="28"/>
        <v/>
      </c>
      <c r="C836" s="14"/>
      <c r="D836" s="14"/>
      <c r="E836" s="14"/>
      <c r="F836" s="98" t="str">
        <f t="shared" si="27"/>
        <v/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73"/>
    </row>
    <row r="837" spans="2:58" x14ac:dyDescent="0.2">
      <c r="B837" s="12" t="str">
        <f t="shared" si="28"/>
        <v/>
      </c>
      <c r="C837" s="14"/>
      <c r="D837" s="14"/>
      <c r="E837" s="14"/>
      <c r="F837" s="98" t="str">
        <f t="shared" si="27"/>
        <v/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73"/>
    </row>
    <row r="838" spans="2:58" x14ac:dyDescent="0.2">
      <c r="B838" s="12" t="str">
        <f t="shared" si="28"/>
        <v/>
      </c>
      <c r="C838" s="14"/>
      <c r="D838" s="14"/>
      <c r="E838" s="14"/>
      <c r="F838" s="98" t="str">
        <f t="shared" si="27"/>
        <v/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73"/>
    </row>
    <row r="839" spans="2:58" x14ac:dyDescent="0.2">
      <c r="B839" s="12" t="str">
        <f t="shared" si="28"/>
        <v/>
      </c>
      <c r="C839" s="14"/>
      <c r="D839" s="14"/>
      <c r="E839" s="14"/>
      <c r="F839" s="98" t="str">
        <f t="shared" ref="F839:F902" si="29">IF(C839&lt;&gt;"",SUM(G839:BF839),"")</f>
        <v/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73"/>
    </row>
    <row r="840" spans="2:58" x14ac:dyDescent="0.2">
      <c r="B840" s="12" t="str">
        <f t="shared" ref="B840:B903" si="30">IF(C840&lt;&gt;"",B839+1,"")</f>
        <v/>
      </c>
      <c r="C840" s="14"/>
      <c r="D840" s="14"/>
      <c r="E840" s="14"/>
      <c r="F840" s="98" t="str">
        <f t="shared" si="29"/>
        <v/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73"/>
    </row>
    <row r="841" spans="2:58" x14ac:dyDescent="0.2">
      <c r="B841" s="12" t="str">
        <f t="shared" si="30"/>
        <v/>
      </c>
      <c r="C841" s="14"/>
      <c r="D841" s="14"/>
      <c r="E841" s="14"/>
      <c r="F841" s="98" t="str">
        <f t="shared" si="29"/>
        <v/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73"/>
    </row>
    <row r="842" spans="2:58" x14ac:dyDescent="0.2">
      <c r="B842" s="12" t="str">
        <f t="shared" si="30"/>
        <v/>
      </c>
      <c r="C842" s="14"/>
      <c r="D842" s="14"/>
      <c r="E842" s="14"/>
      <c r="F842" s="98" t="str">
        <f t="shared" si="29"/>
        <v/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73"/>
    </row>
    <row r="843" spans="2:58" x14ac:dyDescent="0.2">
      <c r="B843" s="12" t="str">
        <f t="shared" si="30"/>
        <v/>
      </c>
      <c r="C843" s="14"/>
      <c r="D843" s="14"/>
      <c r="E843" s="14"/>
      <c r="F843" s="98" t="str">
        <f t="shared" si="29"/>
        <v/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73"/>
    </row>
    <row r="844" spans="2:58" x14ac:dyDescent="0.2">
      <c r="B844" s="12" t="str">
        <f t="shared" si="30"/>
        <v/>
      </c>
      <c r="C844" s="14"/>
      <c r="D844" s="14"/>
      <c r="E844" s="14"/>
      <c r="F844" s="98" t="str">
        <f t="shared" si="29"/>
        <v/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73"/>
    </row>
    <row r="845" spans="2:58" x14ac:dyDescent="0.2">
      <c r="B845" s="12" t="str">
        <f t="shared" si="30"/>
        <v/>
      </c>
      <c r="C845" s="14"/>
      <c r="D845" s="14"/>
      <c r="E845" s="14"/>
      <c r="F845" s="98" t="str">
        <f t="shared" si="29"/>
        <v/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73"/>
    </row>
    <row r="846" spans="2:58" x14ac:dyDescent="0.2">
      <c r="B846" s="12" t="str">
        <f t="shared" si="30"/>
        <v/>
      </c>
      <c r="C846" s="14"/>
      <c r="D846" s="14"/>
      <c r="E846" s="14"/>
      <c r="F846" s="98" t="str">
        <f t="shared" si="29"/>
        <v/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73"/>
    </row>
    <row r="847" spans="2:58" x14ac:dyDescent="0.2">
      <c r="B847" s="12" t="str">
        <f t="shared" si="30"/>
        <v/>
      </c>
      <c r="C847" s="14"/>
      <c r="D847" s="14"/>
      <c r="E847" s="14"/>
      <c r="F847" s="98" t="str">
        <f t="shared" si="29"/>
        <v/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73"/>
    </row>
    <row r="848" spans="2:58" x14ac:dyDescent="0.2">
      <c r="B848" s="12" t="str">
        <f t="shared" si="30"/>
        <v/>
      </c>
      <c r="C848" s="14"/>
      <c r="D848" s="14"/>
      <c r="E848" s="14"/>
      <c r="F848" s="98" t="str">
        <f t="shared" si="29"/>
        <v/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73"/>
    </row>
    <row r="849" spans="2:58" x14ac:dyDescent="0.2">
      <c r="B849" s="12" t="str">
        <f t="shared" si="30"/>
        <v/>
      </c>
      <c r="C849" s="14"/>
      <c r="D849" s="14"/>
      <c r="E849" s="14"/>
      <c r="F849" s="98" t="str">
        <f t="shared" si="29"/>
        <v/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73"/>
    </row>
    <row r="850" spans="2:58" x14ac:dyDescent="0.2">
      <c r="B850" s="12" t="str">
        <f t="shared" si="30"/>
        <v/>
      </c>
      <c r="C850" s="14"/>
      <c r="D850" s="14"/>
      <c r="E850" s="14"/>
      <c r="F850" s="98" t="str">
        <f t="shared" si="29"/>
        <v/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73"/>
    </row>
    <row r="851" spans="2:58" x14ac:dyDescent="0.2">
      <c r="B851" s="12" t="str">
        <f t="shared" si="30"/>
        <v/>
      </c>
      <c r="C851" s="14"/>
      <c r="D851" s="14"/>
      <c r="E851" s="14"/>
      <c r="F851" s="98" t="str">
        <f t="shared" si="29"/>
        <v/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73"/>
    </row>
    <row r="852" spans="2:58" x14ac:dyDescent="0.2">
      <c r="B852" s="12" t="str">
        <f t="shared" si="30"/>
        <v/>
      </c>
      <c r="C852" s="14"/>
      <c r="D852" s="14"/>
      <c r="E852" s="14"/>
      <c r="F852" s="98" t="str">
        <f t="shared" si="29"/>
        <v/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73"/>
    </row>
    <row r="853" spans="2:58" x14ac:dyDescent="0.2">
      <c r="B853" s="12" t="str">
        <f t="shared" si="30"/>
        <v/>
      </c>
      <c r="C853" s="14"/>
      <c r="D853" s="14"/>
      <c r="E853" s="14"/>
      <c r="F853" s="98" t="str">
        <f t="shared" si="29"/>
        <v/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73"/>
    </row>
    <row r="854" spans="2:58" x14ac:dyDescent="0.2">
      <c r="B854" s="12" t="str">
        <f t="shared" si="30"/>
        <v/>
      </c>
      <c r="C854" s="14"/>
      <c r="D854" s="14"/>
      <c r="E854" s="14"/>
      <c r="F854" s="98" t="str">
        <f t="shared" si="29"/>
        <v/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73"/>
    </row>
    <row r="855" spans="2:58" x14ac:dyDescent="0.2">
      <c r="B855" s="12" t="str">
        <f t="shared" si="30"/>
        <v/>
      </c>
      <c r="C855" s="14"/>
      <c r="D855" s="14"/>
      <c r="E855" s="14"/>
      <c r="F855" s="98" t="str">
        <f t="shared" si="29"/>
        <v/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73"/>
    </row>
    <row r="856" spans="2:58" x14ac:dyDescent="0.2">
      <c r="B856" s="12" t="str">
        <f t="shared" si="30"/>
        <v/>
      </c>
      <c r="C856" s="14"/>
      <c r="D856" s="14"/>
      <c r="E856" s="14"/>
      <c r="F856" s="98" t="str">
        <f t="shared" si="29"/>
        <v/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73"/>
    </row>
    <row r="857" spans="2:58" x14ac:dyDescent="0.2">
      <c r="B857" s="12" t="str">
        <f t="shared" si="30"/>
        <v/>
      </c>
      <c r="C857" s="14"/>
      <c r="D857" s="14"/>
      <c r="E857" s="14"/>
      <c r="F857" s="98" t="str">
        <f t="shared" si="29"/>
        <v/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73"/>
    </row>
    <row r="858" spans="2:58" x14ac:dyDescent="0.2">
      <c r="B858" s="12" t="str">
        <f t="shared" si="30"/>
        <v/>
      </c>
      <c r="C858" s="14"/>
      <c r="D858" s="14"/>
      <c r="E858" s="14"/>
      <c r="F858" s="98" t="str">
        <f t="shared" si="29"/>
        <v/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73"/>
    </row>
    <row r="859" spans="2:58" x14ac:dyDescent="0.2">
      <c r="B859" s="12" t="str">
        <f t="shared" si="30"/>
        <v/>
      </c>
      <c r="C859" s="14"/>
      <c r="D859" s="14"/>
      <c r="E859" s="14"/>
      <c r="F859" s="98" t="str">
        <f t="shared" si="29"/>
        <v/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73"/>
    </row>
    <row r="860" spans="2:58" x14ac:dyDescent="0.2">
      <c r="B860" s="12" t="str">
        <f t="shared" si="30"/>
        <v/>
      </c>
      <c r="C860" s="14"/>
      <c r="D860" s="14"/>
      <c r="E860" s="14"/>
      <c r="F860" s="98" t="str">
        <f t="shared" si="29"/>
        <v/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73"/>
    </row>
    <row r="861" spans="2:58" x14ac:dyDescent="0.2">
      <c r="B861" s="12" t="str">
        <f t="shared" si="30"/>
        <v/>
      </c>
      <c r="C861" s="14"/>
      <c r="D861" s="14"/>
      <c r="E861" s="14"/>
      <c r="F861" s="98" t="str">
        <f t="shared" si="29"/>
        <v/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73"/>
    </row>
    <row r="862" spans="2:58" x14ac:dyDescent="0.2">
      <c r="B862" s="12" t="str">
        <f t="shared" si="30"/>
        <v/>
      </c>
      <c r="C862" s="14"/>
      <c r="D862" s="14"/>
      <c r="E862" s="14"/>
      <c r="F862" s="98" t="str">
        <f t="shared" si="29"/>
        <v/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73"/>
    </row>
    <row r="863" spans="2:58" x14ac:dyDescent="0.2">
      <c r="B863" s="12" t="str">
        <f t="shared" si="30"/>
        <v/>
      </c>
      <c r="C863" s="14"/>
      <c r="D863" s="14"/>
      <c r="E863" s="14"/>
      <c r="F863" s="98" t="str">
        <f t="shared" si="29"/>
        <v/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73"/>
    </row>
    <row r="864" spans="2:58" x14ac:dyDescent="0.2">
      <c r="B864" s="12" t="str">
        <f t="shared" si="30"/>
        <v/>
      </c>
      <c r="C864" s="14"/>
      <c r="D864" s="14"/>
      <c r="E864" s="14"/>
      <c r="F864" s="98" t="str">
        <f t="shared" si="29"/>
        <v/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73"/>
    </row>
    <row r="865" spans="2:58" x14ac:dyDescent="0.2">
      <c r="B865" s="12" t="str">
        <f t="shared" si="30"/>
        <v/>
      </c>
      <c r="C865" s="14"/>
      <c r="D865" s="14"/>
      <c r="E865" s="14"/>
      <c r="F865" s="98" t="str">
        <f t="shared" si="29"/>
        <v/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73"/>
    </row>
    <row r="866" spans="2:58" x14ac:dyDescent="0.2">
      <c r="B866" s="12" t="str">
        <f t="shared" si="30"/>
        <v/>
      </c>
      <c r="C866" s="14"/>
      <c r="D866" s="14"/>
      <c r="E866" s="14"/>
      <c r="F866" s="98" t="str">
        <f t="shared" si="29"/>
        <v/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73"/>
    </row>
    <row r="867" spans="2:58" x14ac:dyDescent="0.2">
      <c r="B867" s="12" t="str">
        <f t="shared" si="30"/>
        <v/>
      </c>
      <c r="C867" s="14"/>
      <c r="D867" s="14"/>
      <c r="E867" s="14"/>
      <c r="F867" s="98" t="str">
        <f t="shared" si="29"/>
        <v/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73"/>
    </row>
    <row r="868" spans="2:58" x14ac:dyDescent="0.2">
      <c r="B868" s="12" t="str">
        <f t="shared" si="30"/>
        <v/>
      </c>
      <c r="C868" s="14"/>
      <c r="D868" s="14"/>
      <c r="E868" s="14"/>
      <c r="F868" s="98" t="str">
        <f t="shared" si="29"/>
        <v/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73"/>
    </row>
    <row r="869" spans="2:58" x14ac:dyDescent="0.2">
      <c r="B869" s="12" t="str">
        <f t="shared" si="30"/>
        <v/>
      </c>
      <c r="C869" s="14"/>
      <c r="D869" s="14"/>
      <c r="E869" s="14"/>
      <c r="F869" s="98" t="str">
        <f t="shared" si="29"/>
        <v/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73"/>
    </row>
    <row r="870" spans="2:58" x14ac:dyDescent="0.2">
      <c r="B870" s="12" t="str">
        <f t="shared" si="30"/>
        <v/>
      </c>
      <c r="C870" s="14"/>
      <c r="D870" s="14"/>
      <c r="E870" s="14"/>
      <c r="F870" s="98" t="str">
        <f t="shared" si="29"/>
        <v/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73"/>
    </row>
    <row r="871" spans="2:58" x14ac:dyDescent="0.2">
      <c r="B871" s="12" t="str">
        <f t="shared" si="30"/>
        <v/>
      </c>
      <c r="C871" s="14"/>
      <c r="D871" s="14"/>
      <c r="E871" s="14"/>
      <c r="F871" s="98" t="str">
        <f t="shared" si="29"/>
        <v/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73"/>
    </row>
    <row r="872" spans="2:58" x14ac:dyDescent="0.2">
      <c r="B872" s="12" t="str">
        <f t="shared" si="30"/>
        <v/>
      </c>
      <c r="C872" s="14"/>
      <c r="D872" s="14"/>
      <c r="E872" s="14"/>
      <c r="F872" s="98" t="str">
        <f t="shared" si="29"/>
        <v/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73"/>
    </row>
    <row r="873" spans="2:58" x14ac:dyDescent="0.2">
      <c r="B873" s="12" t="str">
        <f t="shared" si="30"/>
        <v/>
      </c>
      <c r="C873" s="14"/>
      <c r="D873" s="14"/>
      <c r="E873" s="14"/>
      <c r="F873" s="98" t="str">
        <f t="shared" si="29"/>
        <v/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73"/>
    </row>
    <row r="874" spans="2:58" x14ac:dyDescent="0.2">
      <c r="B874" s="12" t="str">
        <f t="shared" si="30"/>
        <v/>
      </c>
      <c r="C874" s="14"/>
      <c r="D874" s="14"/>
      <c r="E874" s="14"/>
      <c r="F874" s="98" t="str">
        <f t="shared" si="29"/>
        <v/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73"/>
    </row>
    <row r="875" spans="2:58" x14ac:dyDescent="0.2">
      <c r="B875" s="12" t="str">
        <f t="shared" si="30"/>
        <v/>
      </c>
      <c r="C875" s="14"/>
      <c r="D875" s="14"/>
      <c r="E875" s="14"/>
      <c r="F875" s="98" t="str">
        <f t="shared" si="29"/>
        <v/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73"/>
    </row>
    <row r="876" spans="2:58" x14ac:dyDescent="0.2">
      <c r="B876" s="12" t="str">
        <f t="shared" si="30"/>
        <v/>
      </c>
      <c r="C876" s="14"/>
      <c r="D876" s="14"/>
      <c r="E876" s="14"/>
      <c r="F876" s="98" t="str">
        <f t="shared" si="29"/>
        <v/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73"/>
    </row>
    <row r="877" spans="2:58" x14ac:dyDescent="0.2">
      <c r="B877" s="12" t="str">
        <f t="shared" si="30"/>
        <v/>
      </c>
      <c r="C877" s="14"/>
      <c r="D877" s="14"/>
      <c r="E877" s="14"/>
      <c r="F877" s="98" t="str">
        <f t="shared" si="29"/>
        <v/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73"/>
    </row>
    <row r="878" spans="2:58" x14ac:dyDescent="0.2">
      <c r="B878" s="12" t="str">
        <f t="shared" si="30"/>
        <v/>
      </c>
      <c r="C878" s="14"/>
      <c r="D878" s="14"/>
      <c r="E878" s="14"/>
      <c r="F878" s="98" t="str">
        <f t="shared" si="29"/>
        <v/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73"/>
    </row>
    <row r="879" spans="2:58" x14ac:dyDescent="0.2">
      <c r="B879" s="12" t="str">
        <f t="shared" si="30"/>
        <v/>
      </c>
      <c r="C879" s="14"/>
      <c r="D879" s="14"/>
      <c r="E879" s="14"/>
      <c r="F879" s="98" t="str">
        <f t="shared" si="29"/>
        <v/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73"/>
    </row>
    <row r="880" spans="2:58" x14ac:dyDescent="0.2">
      <c r="B880" s="12" t="str">
        <f t="shared" si="30"/>
        <v/>
      </c>
      <c r="C880" s="14"/>
      <c r="D880" s="14"/>
      <c r="E880" s="14"/>
      <c r="F880" s="98" t="str">
        <f t="shared" si="29"/>
        <v/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73"/>
    </row>
    <row r="881" spans="2:58" x14ac:dyDescent="0.2">
      <c r="B881" s="12" t="str">
        <f t="shared" si="30"/>
        <v/>
      </c>
      <c r="C881" s="14"/>
      <c r="D881" s="14"/>
      <c r="E881" s="14"/>
      <c r="F881" s="98" t="str">
        <f t="shared" si="29"/>
        <v/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73"/>
    </row>
    <row r="882" spans="2:58" x14ac:dyDescent="0.2">
      <c r="B882" s="12" t="str">
        <f t="shared" si="30"/>
        <v/>
      </c>
      <c r="C882" s="14"/>
      <c r="D882" s="14"/>
      <c r="E882" s="14"/>
      <c r="F882" s="98" t="str">
        <f t="shared" si="29"/>
        <v/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73"/>
    </row>
    <row r="883" spans="2:58" x14ac:dyDescent="0.2">
      <c r="B883" s="12" t="str">
        <f t="shared" si="30"/>
        <v/>
      </c>
      <c r="C883" s="14"/>
      <c r="D883" s="14"/>
      <c r="E883" s="14"/>
      <c r="F883" s="98" t="str">
        <f t="shared" si="29"/>
        <v/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73"/>
    </row>
    <row r="884" spans="2:58" x14ac:dyDescent="0.2">
      <c r="B884" s="12" t="str">
        <f t="shared" si="30"/>
        <v/>
      </c>
      <c r="C884" s="14"/>
      <c r="D884" s="14"/>
      <c r="E884" s="14"/>
      <c r="F884" s="98" t="str">
        <f t="shared" si="29"/>
        <v/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73"/>
    </row>
    <row r="885" spans="2:58" x14ac:dyDescent="0.2">
      <c r="B885" s="12" t="str">
        <f t="shared" si="30"/>
        <v/>
      </c>
      <c r="C885" s="14"/>
      <c r="D885" s="14"/>
      <c r="E885" s="14"/>
      <c r="F885" s="98" t="str">
        <f t="shared" si="29"/>
        <v/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73"/>
    </row>
    <row r="886" spans="2:58" x14ac:dyDescent="0.2">
      <c r="B886" s="12" t="str">
        <f t="shared" si="30"/>
        <v/>
      </c>
      <c r="C886" s="14"/>
      <c r="D886" s="14"/>
      <c r="E886" s="14"/>
      <c r="F886" s="98" t="str">
        <f t="shared" si="29"/>
        <v/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73"/>
    </row>
    <row r="887" spans="2:58" x14ac:dyDescent="0.2">
      <c r="B887" s="12" t="str">
        <f t="shared" si="30"/>
        <v/>
      </c>
      <c r="C887" s="14"/>
      <c r="D887" s="14"/>
      <c r="E887" s="14"/>
      <c r="F887" s="98" t="str">
        <f t="shared" si="29"/>
        <v/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73"/>
    </row>
    <row r="888" spans="2:58" x14ac:dyDescent="0.2">
      <c r="B888" s="12" t="str">
        <f t="shared" si="30"/>
        <v/>
      </c>
      <c r="C888" s="14"/>
      <c r="D888" s="14"/>
      <c r="E888" s="14"/>
      <c r="F888" s="98" t="str">
        <f t="shared" si="29"/>
        <v/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73"/>
    </row>
    <row r="889" spans="2:58" x14ac:dyDescent="0.2">
      <c r="B889" s="12" t="str">
        <f t="shared" si="30"/>
        <v/>
      </c>
      <c r="C889" s="14"/>
      <c r="D889" s="14"/>
      <c r="E889" s="14"/>
      <c r="F889" s="98" t="str">
        <f t="shared" si="29"/>
        <v/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73"/>
    </row>
    <row r="890" spans="2:58" x14ac:dyDescent="0.2">
      <c r="B890" s="12" t="str">
        <f t="shared" si="30"/>
        <v/>
      </c>
      <c r="C890" s="14"/>
      <c r="D890" s="14"/>
      <c r="E890" s="14"/>
      <c r="F890" s="98" t="str">
        <f t="shared" si="29"/>
        <v/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73"/>
    </row>
    <row r="891" spans="2:58" x14ac:dyDescent="0.2">
      <c r="B891" s="12" t="str">
        <f t="shared" si="30"/>
        <v/>
      </c>
      <c r="C891" s="14"/>
      <c r="D891" s="14"/>
      <c r="E891" s="14"/>
      <c r="F891" s="98" t="str">
        <f t="shared" si="29"/>
        <v/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73"/>
    </row>
    <row r="892" spans="2:58" x14ac:dyDescent="0.2">
      <c r="B892" s="12" t="str">
        <f t="shared" si="30"/>
        <v/>
      </c>
      <c r="C892" s="14"/>
      <c r="D892" s="14"/>
      <c r="E892" s="14"/>
      <c r="F892" s="98" t="str">
        <f t="shared" si="29"/>
        <v/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73"/>
    </row>
    <row r="893" spans="2:58" x14ac:dyDescent="0.2">
      <c r="B893" s="12" t="str">
        <f t="shared" si="30"/>
        <v/>
      </c>
      <c r="C893" s="14"/>
      <c r="D893" s="14"/>
      <c r="E893" s="14"/>
      <c r="F893" s="98" t="str">
        <f t="shared" si="29"/>
        <v/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73"/>
    </row>
    <row r="894" spans="2:58" x14ac:dyDescent="0.2">
      <c r="B894" s="12" t="str">
        <f t="shared" si="30"/>
        <v/>
      </c>
      <c r="C894" s="14"/>
      <c r="D894" s="14"/>
      <c r="E894" s="14"/>
      <c r="F894" s="98" t="str">
        <f t="shared" si="29"/>
        <v/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73"/>
    </row>
    <row r="895" spans="2:58" x14ac:dyDescent="0.2">
      <c r="B895" s="12" t="str">
        <f t="shared" si="30"/>
        <v/>
      </c>
      <c r="C895" s="14"/>
      <c r="D895" s="14"/>
      <c r="E895" s="14"/>
      <c r="F895" s="98" t="str">
        <f t="shared" si="29"/>
        <v/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73"/>
    </row>
    <row r="896" spans="2:58" x14ac:dyDescent="0.2">
      <c r="B896" s="12" t="str">
        <f t="shared" si="30"/>
        <v/>
      </c>
      <c r="C896" s="14"/>
      <c r="D896" s="14"/>
      <c r="E896" s="14"/>
      <c r="F896" s="98" t="str">
        <f t="shared" si="29"/>
        <v/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73"/>
    </row>
    <row r="897" spans="2:58" x14ac:dyDescent="0.2">
      <c r="B897" s="12" t="str">
        <f t="shared" si="30"/>
        <v/>
      </c>
      <c r="C897" s="14"/>
      <c r="D897" s="14"/>
      <c r="E897" s="14"/>
      <c r="F897" s="98" t="str">
        <f t="shared" si="29"/>
        <v/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73"/>
    </row>
    <row r="898" spans="2:58" x14ac:dyDescent="0.2">
      <c r="B898" s="12" t="str">
        <f t="shared" si="30"/>
        <v/>
      </c>
      <c r="C898" s="14"/>
      <c r="D898" s="14"/>
      <c r="E898" s="14"/>
      <c r="F898" s="98" t="str">
        <f t="shared" si="29"/>
        <v/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73"/>
    </row>
    <row r="899" spans="2:58" x14ac:dyDescent="0.2">
      <c r="B899" s="12" t="str">
        <f t="shared" si="30"/>
        <v/>
      </c>
      <c r="C899" s="14"/>
      <c r="D899" s="14"/>
      <c r="E899" s="14"/>
      <c r="F899" s="98" t="str">
        <f t="shared" si="29"/>
        <v/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73"/>
    </row>
    <row r="900" spans="2:58" x14ac:dyDescent="0.2">
      <c r="B900" s="12" t="str">
        <f t="shared" si="30"/>
        <v/>
      </c>
      <c r="C900" s="14"/>
      <c r="D900" s="14"/>
      <c r="E900" s="14"/>
      <c r="F900" s="98" t="str">
        <f t="shared" si="29"/>
        <v/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73"/>
    </row>
    <row r="901" spans="2:58" x14ac:dyDescent="0.2">
      <c r="B901" s="12" t="str">
        <f t="shared" si="30"/>
        <v/>
      </c>
      <c r="C901" s="14"/>
      <c r="D901" s="14"/>
      <c r="E901" s="14"/>
      <c r="F901" s="98" t="str">
        <f t="shared" si="29"/>
        <v/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73"/>
    </row>
    <row r="902" spans="2:58" x14ac:dyDescent="0.2">
      <c r="B902" s="12" t="str">
        <f t="shared" si="30"/>
        <v/>
      </c>
      <c r="C902" s="14"/>
      <c r="D902" s="14"/>
      <c r="E902" s="14"/>
      <c r="F902" s="98" t="str">
        <f t="shared" si="29"/>
        <v/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73"/>
    </row>
    <row r="903" spans="2:58" x14ac:dyDescent="0.2">
      <c r="B903" s="12" t="str">
        <f t="shared" si="30"/>
        <v/>
      </c>
      <c r="C903" s="14"/>
      <c r="D903" s="14"/>
      <c r="E903" s="14"/>
      <c r="F903" s="98" t="str">
        <f t="shared" ref="F903:F966" si="31">IF(C903&lt;&gt;"",SUM(G903:BF903),"")</f>
        <v/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73"/>
    </row>
    <row r="904" spans="2:58" x14ac:dyDescent="0.2">
      <c r="B904" s="12" t="str">
        <f t="shared" ref="B904:B967" si="32">IF(C904&lt;&gt;"",B903+1,"")</f>
        <v/>
      </c>
      <c r="C904" s="14"/>
      <c r="D904" s="14"/>
      <c r="E904" s="14"/>
      <c r="F904" s="98" t="str">
        <f t="shared" si="31"/>
        <v/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73"/>
    </row>
    <row r="905" spans="2:58" x14ac:dyDescent="0.2">
      <c r="B905" s="12" t="str">
        <f t="shared" si="32"/>
        <v/>
      </c>
      <c r="C905" s="14"/>
      <c r="D905" s="14"/>
      <c r="E905" s="14"/>
      <c r="F905" s="98" t="str">
        <f t="shared" si="31"/>
        <v/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73"/>
    </row>
    <row r="906" spans="2:58" x14ac:dyDescent="0.2">
      <c r="B906" s="12" t="str">
        <f t="shared" si="32"/>
        <v/>
      </c>
      <c r="C906" s="14"/>
      <c r="D906" s="14"/>
      <c r="E906" s="14"/>
      <c r="F906" s="98" t="str">
        <f t="shared" si="31"/>
        <v/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73"/>
    </row>
    <row r="907" spans="2:58" x14ac:dyDescent="0.2">
      <c r="B907" s="12" t="str">
        <f t="shared" si="32"/>
        <v/>
      </c>
      <c r="C907" s="14"/>
      <c r="D907" s="14"/>
      <c r="E907" s="14"/>
      <c r="F907" s="98" t="str">
        <f t="shared" si="31"/>
        <v/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73"/>
    </row>
    <row r="908" spans="2:58" x14ac:dyDescent="0.2">
      <c r="B908" s="12" t="str">
        <f t="shared" si="32"/>
        <v/>
      </c>
      <c r="C908" s="14"/>
      <c r="D908" s="14"/>
      <c r="E908" s="14"/>
      <c r="F908" s="98" t="str">
        <f t="shared" si="31"/>
        <v/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73"/>
    </row>
    <row r="909" spans="2:58" x14ac:dyDescent="0.2">
      <c r="B909" s="12" t="str">
        <f t="shared" si="32"/>
        <v/>
      </c>
      <c r="C909" s="14"/>
      <c r="D909" s="14"/>
      <c r="E909" s="14"/>
      <c r="F909" s="98" t="str">
        <f t="shared" si="31"/>
        <v/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73"/>
    </row>
    <row r="910" spans="2:58" x14ac:dyDescent="0.2">
      <c r="B910" s="12" t="str">
        <f t="shared" si="32"/>
        <v/>
      </c>
      <c r="C910" s="14"/>
      <c r="D910" s="14"/>
      <c r="E910" s="14"/>
      <c r="F910" s="98" t="str">
        <f t="shared" si="31"/>
        <v/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73"/>
    </row>
    <row r="911" spans="2:58" x14ac:dyDescent="0.2">
      <c r="B911" s="12" t="str">
        <f t="shared" si="32"/>
        <v/>
      </c>
      <c r="C911" s="14"/>
      <c r="D911" s="14"/>
      <c r="E911" s="14"/>
      <c r="F911" s="98" t="str">
        <f t="shared" si="31"/>
        <v/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73"/>
    </row>
    <row r="912" spans="2:58" x14ac:dyDescent="0.2">
      <c r="B912" s="12" t="str">
        <f t="shared" si="32"/>
        <v/>
      </c>
      <c r="C912" s="14"/>
      <c r="D912" s="14"/>
      <c r="E912" s="14"/>
      <c r="F912" s="98" t="str">
        <f t="shared" si="31"/>
        <v/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73"/>
    </row>
    <row r="913" spans="2:58" x14ac:dyDescent="0.2">
      <c r="B913" s="12" t="str">
        <f t="shared" si="32"/>
        <v/>
      </c>
      <c r="C913" s="14"/>
      <c r="D913" s="14"/>
      <c r="E913" s="14"/>
      <c r="F913" s="98" t="str">
        <f t="shared" si="31"/>
        <v/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73"/>
    </row>
    <row r="914" spans="2:58" x14ac:dyDescent="0.2">
      <c r="B914" s="12" t="str">
        <f t="shared" si="32"/>
        <v/>
      </c>
      <c r="C914" s="14"/>
      <c r="D914" s="14"/>
      <c r="E914" s="14"/>
      <c r="F914" s="98" t="str">
        <f t="shared" si="31"/>
        <v/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73"/>
    </row>
    <row r="915" spans="2:58" x14ac:dyDescent="0.2">
      <c r="B915" s="12" t="str">
        <f t="shared" si="32"/>
        <v/>
      </c>
      <c r="C915" s="14"/>
      <c r="D915" s="14"/>
      <c r="E915" s="14"/>
      <c r="F915" s="98" t="str">
        <f t="shared" si="31"/>
        <v/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73"/>
    </row>
    <row r="916" spans="2:58" x14ac:dyDescent="0.2">
      <c r="B916" s="12" t="str">
        <f t="shared" si="32"/>
        <v/>
      </c>
      <c r="C916" s="14"/>
      <c r="D916" s="14"/>
      <c r="E916" s="14"/>
      <c r="F916" s="98" t="str">
        <f t="shared" si="31"/>
        <v/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73"/>
    </row>
    <row r="917" spans="2:58" x14ac:dyDescent="0.2">
      <c r="B917" s="12" t="str">
        <f t="shared" si="32"/>
        <v/>
      </c>
      <c r="C917" s="14"/>
      <c r="D917" s="14"/>
      <c r="E917" s="14"/>
      <c r="F917" s="98" t="str">
        <f t="shared" si="31"/>
        <v/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73"/>
    </row>
    <row r="918" spans="2:58" x14ac:dyDescent="0.2">
      <c r="B918" s="12" t="str">
        <f t="shared" si="32"/>
        <v/>
      </c>
      <c r="C918" s="14"/>
      <c r="D918" s="14"/>
      <c r="E918" s="14"/>
      <c r="F918" s="98" t="str">
        <f t="shared" si="31"/>
        <v/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73"/>
    </row>
    <row r="919" spans="2:58" x14ac:dyDescent="0.2">
      <c r="B919" s="12" t="str">
        <f t="shared" si="32"/>
        <v/>
      </c>
      <c r="C919" s="14"/>
      <c r="D919" s="14"/>
      <c r="E919" s="14"/>
      <c r="F919" s="98" t="str">
        <f t="shared" si="31"/>
        <v/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73"/>
    </row>
    <row r="920" spans="2:58" x14ac:dyDescent="0.2">
      <c r="B920" s="12" t="str">
        <f t="shared" si="32"/>
        <v/>
      </c>
      <c r="C920" s="14"/>
      <c r="D920" s="14"/>
      <c r="E920" s="14"/>
      <c r="F920" s="98" t="str">
        <f t="shared" si="31"/>
        <v/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73"/>
    </row>
    <row r="921" spans="2:58" x14ac:dyDescent="0.2">
      <c r="B921" s="12" t="str">
        <f t="shared" si="32"/>
        <v/>
      </c>
      <c r="C921" s="14"/>
      <c r="D921" s="14"/>
      <c r="E921" s="14"/>
      <c r="F921" s="98" t="str">
        <f t="shared" si="31"/>
        <v/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73"/>
    </row>
    <row r="922" spans="2:58" x14ac:dyDescent="0.2">
      <c r="B922" s="12" t="str">
        <f t="shared" si="32"/>
        <v/>
      </c>
      <c r="C922" s="14"/>
      <c r="D922" s="14"/>
      <c r="E922" s="14"/>
      <c r="F922" s="98" t="str">
        <f t="shared" si="31"/>
        <v/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73"/>
    </row>
    <row r="923" spans="2:58" x14ac:dyDescent="0.2">
      <c r="B923" s="12" t="str">
        <f t="shared" si="32"/>
        <v/>
      </c>
      <c r="C923" s="14"/>
      <c r="D923" s="14"/>
      <c r="E923" s="14"/>
      <c r="F923" s="98" t="str">
        <f t="shared" si="31"/>
        <v/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73"/>
    </row>
    <row r="924" spans="2:58" x14ac:dyDescent="0.2">
      <c r="B924" s="12" t="str">
        <f t="shared" si="32"/>
        <v/>
      </c>
      <c r="C924" s="14"/>
      <c r="D924" s="14"/>
      <c r="E924" s="14"/>
      <c r="F924" s="98" t="str">
        <f t="shared" si="31"/>
        <v/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73"/>
    </row>
    <row r="925" spans="2:58" x14ac:dyDescent="0.2">
      <c r="B925" s="12" t="str">
        <f t="shared" si="32"/>
        <v/>
      </c>
      <c r="C925" s="14"/>
      <c r="D925" s="14"/>
      <c r="E925" s="14"/>
      <c r="F925" s="98" t="str">
        <f t="shared" si="31"/>
        <v/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73"/>
    </row>
    <row r="926" spans="2:58" x14ac:dyDescent="0.2">
      <c r="B926" s="12" t="str">
        <f t="shared" si="32"/>
        <v/>
      </c>
      <c r="C926" s="14"/>
      <c r="D926" s="14"/>
      <c r="E926" s="14"/>
      <c r="F926" s="98" t="str">
        <f t="shared" si="31"/>
        <v/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73"/>
    </row>
    <row r="927" spans="2:58" x14ac:dyDescent="0.2">
      <c r="B927" s="12" t="str">
        <f t="shared" si="32"/>
        <v/>
      </c>
      <c r="C927" s="14"/>
      <c r="D927" s="14"/>
      <c r="E927" s="14"/>
      <c r="F927" s="98" t="str">
        <f t="shared" si="31"/>
        <v/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73"/>
    </row>
    <row r="928" spans="2:58" x14ac:dyDescent="0.2">
      <c r="B928" s="12" t="str">
        <f t="shared" si="32"/>
        <v/>
      </c>
      <c r="C928" s="14"/>
      <c r="D928" s="14"/>
      <c r="E928" s="14"/>
      <c r="F928" s="98" t="str">
        <f t="shared" si="31"/>
        <v/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73"/>
    </row>
    <row r="929" spans="2:58" x14ac:dyDescent="0.2">
      <c r="B929" s="12" t="str">
        <f t="shared" si="32"/>
        <v/>
      </c>
      <c r="C929" s="14"/>
      <c r="D929" s="14"/>
      <c r="E929" s="14"/>
      <c r="F929" s="98" t="str">
        <f t="shared" si="31"/>
        <v/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73"/>
    </row>
    <row r="930" spans="2:58" x14ac:dyDescent="0.2">
      <c r="B930" s="12" t="str">
        <f t="shared" si="32"/>
        <v/>
      </c>
      <c r="C930" s="14"/>
      <c r="D930" s="14"/>
      <c r="E930" s="14"/>
      <c r="F930" s="98" t="str">
        <f t="shared" si="31"/>
        <v/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73"/>
    </row>
    <row r="931" spans="2:58" x14ac:dyDescent="0.2">
      <c r="B931" s="12" t="str">
        <f t="shared" si="32"/>
        <v/>
      </c>
      <c r="C931" s="14"/>
      <c r="D931" s="14"/>
      <c r="E931" s="14"/>
      <c r="F931" s="98" t="str">
        <f t="shared" si="31"/>
        <v/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73"/>
    </row>
    <row r="932" spans="2:58" x14ac:dyDescent="0.2">
      <c r="B932" s="12" t="str">
        <f t="shared" si="32"/>
        <v/>
      </c>
      <c r="C932" s="14"/>
      <c r="D932" s="14"/>
      <c r="E932" s="14"/>
      <c r="F932" s="98" t="str">
        <f t="shared" si="31"/>
        <v/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73"/>
    </row>
    <row r="933" spans="2:58" x14ac:dyDescent="0.2">
      <c r="B933" s="12" t="str">
        <f t="shared" si="32"/>
        <v/>
      </c>
      <c r="C933" s="14"/>
      <c r="D933" s="14"/>
      <c r="E933" s="14"/>
      <c r="F933" s="98" t="str">
        <f t="shared" si="31"/>
        <v/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73"/>
    </row>
    <row r="934" spans="2:58" x14ac:dyDescent="0.2">
      <c r="B934" s="12" t="str">
        <f t="shared" si="32"/>
        <v/>
      </c>
      <c r="C934" s="14"/>
      <c r="D934" s="14"/>
      <c r="E934" s="14"/>
      <c r="F934" s="98" t="str">
        <f t="shared" si="31"/>
        <v/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73"/>
    </row>
    <row r="935" spans="2:58" x14ac:dyDescent="0.2">
      <c r="B935" s="12" t="str">
        <f t="shared" si="32"/>
        <v/>
      </c>
      <c r="C935" s="14"/>
      <c r="D935" s="14"/>
      <c r="E935" s="14"/>
      <c r="F935" s="98" t="str">
        <f t="shared" si="31"/>
        <v/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73"/>
    </row>
    <row r="936" spans="2:58" x14ac:dyDescent="0.2">
      <c r="B936" s="12" t="str">
        <f t="shared" si="32"/>
        <v/>
      </c>
      <c r="C936" s="14"/>
      <c r="D936" s="14"/>
      <c r="E936" s="14"/>
      <c r="F936" s="98" t="str">
        <f t="shared" si="31"/>
        <v/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73"/>
    </row>
    <row r="937" spans="2:58" x14ac:dyDescent="0.2">
      <c r="B937" s="12" t="str">
        <f t="shared" si="32"/>
        <v/>
      </c>
      <c r="C937" s="14"/>
      <c r="D937" s="14"/>
      <c r="E937" s="14"/>
      <c r="F937" s="98" t="str">
        <f t="shared" si="31"/>
        <v/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73"/>
    </row>
    <row r="938" spans="2:58" x14ac:dyDescent="0.2">
      <c r="B938" s="12" t="str">
        <f t="shared" si="32"/>
        <v/>
      </c>
      <c r="C938" s="14"/>
      <c r="D938" s="14"/>
      <c r="E938" s="14"/>
      <c r="F938" s="98" t="str">
        <f t="shared" si="31"/>
        <v/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73"/>
    </row>
    <row r="939" spans="2:58" x14ac:dyDescent="0.2">
      <c r="B939" s="12" t="str">
        <f t="shared" si="32"/>
        <v/>
      </c>
      <c r="C939" s="14"/>
      <c r="D939" s="14"/>
      <c r="E939" s="14"/>
      <c r="F939" s="98" t="str">
        <f t="shared" si="31"/>
        <v/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73"/>
    </row>
    <row r="940" spans="2:58" x14ac:dyDescent="0.2">
      <c r="B940" s="12" t="str">
        <f t="shared" si="32"/>
        <v/>
      </c>
      <c r="C940" s="14"/>
      <c r="D940" s="14"/>
      <c r="E940" s="14"/>
      <c r="F940" s="98" t="str">
        <f t="shared" si="31"/>
        <v/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73"/>
    </row>
    <row r="941" spans="2:58" x14ac:dyDescent="0.2">
      <c r="B941" s="12" t="str">
        <f t="shared" si="32"/>
        <v/>
      </c>
      <c r="C941" s="14"/>
      <c r="D941" s="14"/>
      <c r="E941" s="14"/>
      <c r="F941" s="98" t="str">
        <f t="shared" si="31"/>
        <v/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73"/>
    </row>
    <row r="942" spans="2:58" x14ac:dyDescent="0.2">
      <c r="B942" s="12" t="str">
        <f t="shared" si="32"/>
        <v/>
      </c>
      <c r="C942" s="14"/>
      <c r="D942" s="14"/>
      <c r="E942" s="14"/>
      <c r="F942" s="98" t="str">
        <f t="shared" si="31"/>
        <v/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73"/>
    </row>
    <row r="943" spans="2:58" x14ac:dyDescent="0.2">
      <c r="B943" s="12" t="str">
        <f t="shared" si="32"/>
        <v/>
      </c>
      <c r="C943" s="14"/>
      <c r="D943" s="14"/>
      <c r="E943" s="14"/>
      <c r="F943" s="98" t="str">
        <f t="shared" si="31"/>
        <v/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73"/>
    </row>
    <row r="944" spans="2:58" x14ac:dyDescent="0.2">
      <c r="B944" s="12" t="str">
        <f t="shared" si="32"/>
        <v/>
      </c>
      <c r="C944" s="14"/>
      <c r="D944" s="14"/>
      <c r="E944" s="14"/>
      <c r="F944" s="98" t="str">
        <f t="shared" si="31"/>
        <v/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73"/>
    </row>
    <row r="945" spans="2:58" x14ac:dyDescent="0.2">
      <c r="B945" s="12" t="str">
        <f t="shared" si="32"/>
        <v/>
      </c>
      <c r="C945" s="14"/>
      <c r="D945" s="14"/>
      <c r="E945" s="14"/>
      <c r="F945" s="98" t="str">
        <f t="shared" si="31"/>
        <v/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73"/>
    </row>
    <row r="946" spans="2:58" x14ac:dyDescent="0.2">
      <c r="B946" s="12" t="str">
        <f t="shared" si="32"/>
        <v/>
      </c>
      <c r="C946" s="14"/>
      <c r="D946" s="14"/>
      <c r="E946" s="14"/>
      <c r="F946" s="98" t="str">
        <f t="shared" si="31"/>
        <v/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73"/>
    </row>
    <row r="947" spans="2:58" x14ac:dyDescent="0.2">
      <c r="B947" s="12" t="str">
        <f t="shared" si="32"/>
        <v/>
      </c>
      <c r="C947" s="14"/>
      <c r="D947" s="14"/>
      <c r="E947" s="14"/>
      <c r="F947" s="98" t="str">
        <f t="shared" si="31"/>
        <v/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73"/>
    </row>
    <row r="948" spans="2:58" x14ac:dyDescent="0.2">
      <c r="B948" s="12" t="str">
        <f t="shared" si="32"/>
        <v/>
      </c>
      <c r="C948" s="14"/>
      <c r="D948" s="14"/>
      <c r="E948" s="14"/>
      <c r="F948" s="98" t="str">
        <f t="shared" si="31"/>
        <v/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73"/>
    </row>
    <row r="949" spans="2:58" x14ac:dyDescent="0.2">
      <c r="B949" s="12" t="str">
        <f t="shared" si="32"/>
        <v/>
      </c>
      <c r="C949" s="14"/>
      <c r="D949" s="14"/>
      <c r="E949" s="14"/>
      <c r="F949" s="98" t="str">
        <f t="shared" si="31"/>
        <v/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73"/>
    </row>
    <row r="950" spans="2:58" x14ac:dyDescent="0.2">
      <c r="B950" s="12" t="str">
        <f t="shared" si="32"/>
        <v/>
      </c>
      <c r="C950" s="14"/>
      <c r="D950" s="14"/>
      <c r="E950" s="14"/>
      <c r="F950" s="98" t="str">
        <f t="shared" si="31"/>
        <v/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73"/>
    </row>
    <row r="951" spans="2:58" x14ac:dyDescent="0.2">
      <c r="B951" s="12" t="str">
        <f t="shared" si="32"/>
        <v/>
      </c>
      <c r="C951" s="14"/>
      <c r="D951" s="14"/>
      <c r="E951" s="14"/>
      <c r="F951" s="98" t="str">
        <f t="shared" si="31"/>
        <v/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73"/>
    </row>
    <row r="952" spans="2:58" x14ac:dyDescent="0.2">
      <c r="B952" s="12" t="str">
        <f t="shared" si="32"/>
        <v/>
      </c>
      <c r="C952" s="14"/>
      <c r="D952" s="14"/>
      <c r="E952" s="14"/>
      <c r="F952" s="98" t="str">
        <f t="shared" si="31"/>
        <v/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73"/>
    </row>
    <row r="953" spans="2:58" x14ac:dyDescent="0.2">
      <c r="B953" s="12" t="str">
        <f t="shared" si="32"/>
        <v/>
      </c>
      <c r="C953" s="14"/>
      <c r="D953" s="14"/>
      <c r="E953" s="14"/>
      <c r="F953" s="98" t="str">
        <f t="shared" si="31"/>
        <v/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73"/>
    </row>
    <row r="954" spans="2:58" x14ac:dyDescent="0.2">
      <c r="B954" s="12" t="str">
        <f t="shared" si="32"/>
        <v/>
      </c>
      <c r="C954" s="14"/>
      <c r="D954" s="14"/>
      <c r="E954" s="14"/>
      <c r="F954" s="98" t="str">
        <f t="shared" si="31"/>
        <v/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73"/>
    </row>
    <row r="955" spans="2:58" x14ac:dyDescent="0.2">
      <c r="B955" s="12" t="str">
        <f t="shared" si="32"/>
        <v/>
      </c>
      <c r="C955" s="14"/>
      <c r="D955" s="14"/>
      <c r="E955" s="14"/>
      <c r="F955" s="98" t="str">
        <f t="shared" si="31"/>
        <v/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73"/>
    </row>
    <row r="956" spans="2:58" x14ac:dyDescent="0.2">
      <c r="B956" s="12" t="str">
        <f t="shared" si="32"/>
        <v/>
      </c>
      <c r="C956" s="14"/>
      <c r="D956" s="14"/>
      <c r="E956" s="14"/>
      <c r="F956" s="98" t="str">
        <f t="shared" si="31"/>
        <v/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73"/>
    </row>
    <row r="957" spans="2:58" x14ac:dyDescent="0.2">
      <c r="B957" s="12" t="str">
        <f t="shared" si="32"/>
        <v/>
      </c>
      <c r="C957" s="14"/>
      <c r="D957" s="14"/>
      <c r="E957" s="14"/>
      <c r="F957" s="98" t="str">
        <f t="shared" si="31"/>
        <v/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73"/>
    </row>
    <row r="958" spans="2:58" x14ac:dyDescent="0.2">
      <c r="B958" s="12" t="str">
        <f t="shared" si="32"/>
        <v/>
      </c>
      <c r="C958" s="14"/>
      <c r="D958" s="14"/>
      <c r="E958" s="14"/>
      <c r="F958" s="98" t="str">
        <f t="shared" si="31"/>
        <v/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73"/>
    </row>
    <row r="959" spans="2:58" x14ac:dyDescent="0.2">
      <c r="B959" s="12" t="str">
        <f t="shared" si="32"/>
        <v/>
      </c>
      <c r="C959" s="14"/>
      <c r="D959" s="14"/>
      <c r="E959" s="14"/>
      <c r="F959" s="98" t="str">
        <f t="shared" si="31"/>
        <v/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73"/>
    </row>
    <row r="960" spans="2:58" x14ac:dyDescent="0.2">
      <c r="B960" s="12" t="str">
        <f t="shared" si="32"/>
        <v/>
      </c>
      <c r="C960" s="14"/>
      <c r="D960" s="14"/>
      <c r="E960" s="14"/>
      <c r="F960" s="98" t="str">
        <f t="shared" si="31"/>
        <v/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73"/>
    </row>
    <row r="961" spans="2:58" x14ac:dyDescent="0.2">
      <c r="B961" s="12" t="str">
        <f t="shared" si="32"/>
        <v/>
      </c>
      <c r="C961" s="14"/>
      <c r="D961" s="14"/>
      <c r="E961" s="14"/>
      <c r="F961" s="98" t="str">
        <f t="shared" si="31"/>
        <v/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73"/>
    </row>
    <row r="962" spans="2:58" x14ac:dyDescent="0.2">
      <c r="B962" s="12" t="str">
        <f t="shared" si="32"/>
        <v/>
      </c>
      <c r="C962" s="14"/>
      <c r="D962" s="14"/>
      <c r="E962" s="14"/>
      <c r="F962" s="98" t="str">
        <f t="shared" si="31"/>
        <v/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73"/>
    </row>
    <row r="963" spans="2:58" x14ac:dyDescent="0.2">
      <c r="B963" s="12" t="str">
        <f t="shared" si="32"/>
        <v/>
      </c>
      <c r="C963" s="14"/>
      <c r="D963" s="14"/>
      <c r="E963" s="14"/>
      <c r="F963" s="98" t="str">
        <f t="shared" si="31"/>
        <v/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73"/>
    </row>
    <row r="964" spans="2:58" x14ac:dyDescent="0.2">
      <c r="B964" s="12" t="str">
        <f t="shared" si="32"/>
        <v/>
      </c>
      <c r="C964" s="14"/>
      <c r="D964" s="14"/>
      <c r="E964" s="14"/>
      <c r="F964" s="98" t="str">
        <f t="shared" si="31"/>
        <v/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73"/>
    </row>
    <row r="965" spans="2:58" x14ac:dyDescent="0.2">
      <c r="B965" s="12" t="str">
        <f t="shared" si="32"/>
        <v/>
      </c>
      <c r="C965" s="14"/>
      <c r="D965" s="14"/>
      <c r="E965" s="14"/>
      <c r="F965" s="98" t="str">
        <f t="shared" si="31"/>
        <v/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73"/>
    </row>
    <row r="966" spans="2:58" x14ac:dyDescent="0.2">
      <c r="B966" s="12" t="str">
        <f t="shared" si="32"/>
        <v/>
      </c>
      <c r="C966" s="14"/>
      <c r="D966" s="14"/>
      <c r="E966" s="14"/>
      <c r="F966" s="98" t="str">
        <f t="shared" si="31"/>
        <v/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73"/>
    </row>
    <row r="967" spans="2:58" x14ac:dyDescent="0.2">
      <c r="B967" s="12" t="str">
        <f t="shared" si="32"/>
        <v/>
      </c>
      <c r="C967" s="14"/>
      <c r="D967" s="14"/>
      <c r="E967" s="14"/>
      <c r="F967" s="98" t="str">
        <f t="shared" ref="F967:F1004" si="33">IF(C967&lt;&gt;"",SUM(G967:BF967),"")</f>
        <v/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73"/>
    </row>
    <row r="968" spans="2:58" x14ac:dyDescent="0.2">
      <c r="B968" s="12" t="str">
        <f t="shared" ref="B968:B1005" si="34">IF(C968&lt;&gt;"",B967+1,"")</f>
        <v/>
      </c>
      <c r="C968" s="14"/>
      <c r="D968" s="14"/>
      <c r="E968" s="14"/>
      <c r="F968" s="98" t="str">
        <f t="shared" si="33"/>
        <v/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73"/>
    </row>
    <row r="969" spans="2:58" x14ac:dyDescent="0.2">
      <c r="B969" s="12" t="str">
        <f t="shared" si="34"/>
        <v/>
      </c>
      <c r="C969" s="14"/>
      <c r="D969" s="14"/>
      <c r="E969" s="14"/>
      <c r="F969" s="98" t="str">
        <f t="shared" si="33"/>
        <v/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73"/>
    </row>
    <row r="970" spans="2:58" x14ac:dyDescent="0.2">
      <c r="B970" s="12" t="str">
        <f t="shared" si="34"/>
        <v/>
      </c>
      <c r="C970" s="14"/>
      <c r="D970" s="14"/>
      <c r="E970" s="14"/>
      <c r="F970" s="98" t="str">
        <f t="shared" si="33"/>
        <v/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73"/>
    </row>
    <row r="971" spans="2:58" x14ac:dyDescent="0.2">
      <c r="B971" s="12" t="str">
        <f t="shared" si="34"/>
        <v/>
      </c>
      <c r="C971" s="14"/>
      <c r="D971" s="14"/>
      <c r="E971" s="14"/>
      <c r="F971" s="98" t="str">
        <f t="shared" si="33"/>
        <v/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73"/>
    </row>
    <row r="972" spans="2:58" x14ac:dyDescent="0.2">
      <c r="B972" s="12" t="str">
        <f t="shared" si="34"/>
        <v/>
      </c>
      <c r="C972" s="14"/>
      <c r="D972" s="14"/>
      <c r="E972" s="14"/>
      <c r="F972" s="98" t="str">
        <f t="shared" si="33"/>
        <v/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73"/>
    </row>
    <row r="973" spans="2:58" x14ac:dyDescent="0.2">
      <c r="B973" s="12" t="str">
        <f t="shared" si="34"/>
        <v/>
      </c>
      <c r="C973" s="14"/>
      <c r="D973" s="14"/>
      <c r="E973" s="14"/>
      <c r="F973" s="98" t="str">
        <f t="shared" si="33"/>
        <v/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73"/>
    </row>
    <row r="974" spans="2:58" x14ac:dyDescent="0.2">
      <c r="B974" s="12" t="str">
        <f t="shared" si="34"/>
        <v/>
      </c>
      <c r="C974" s="14"/>
      <c r="D974" s="14"/>
      <c r="E974" s="14"/>
      <c r="F974" s="98" t="str">
        <f t="shared" si="33"/>
        <v/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73"/>
    </row>
    <row r="975" spans="2:58" x14ac:dyDescent="0.2">
      <c r="B975" s="12" t="str">
        <f t="shared" si="34"/>
        <v/>
      </c>
      <c r="C975" s="14"/>
      <c r="D975" s="14"/>
      <c r="E975" s="14"/>
      <c r="F975" s="98" t="str">
        <f t="shared" si="33"/>
        <v/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73"/>
    </row>
    <row r="976" spans="2:58" x14ac:dyDescent="0.2">
      <c r="B976" s="12" t="str">
        <f t="shared" si="34"/>
        <v/>
      </c>
      <c r="C976" s="14"/>
      <c r="D976" s="14"/>
      <c r="E976" s="14"/>
      <c r="F976" s="98" t="str">
        <f t="shared" si="33"/>
        <v/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73"/>
    </row>
    <row r="977" spans="2:58" x14ac:dyDescent="0.2">
      <c r="B977" s="12" t="str">
        <f t="shared" si="34"/>
        <v/>
      </c>
      <c r="C977" s="14"/>
      <c r="D977" s="14"/>
      <c r="E977" s="14"/>
      <c r="F977" s="98" t="str">
        <f t="shared" si="33"/>
        <v/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73"/>
    </row>
    <row r="978" spans="2:58" x14ac:dyDescent="0.2">
      <c r="B978" s="12" t="str">
        <f t="shared" si="34"/>
        <v/>
      </c>
      <c r="C978" s="14"/>
      <c r="D978" s="14"/>
      <c r="E978" s="14"/>
      <c r="F978" s="98" t="str">
        <f t="shared" si="33"/>
        <v/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73"/>
    </row>
    <row r="979" spans="2:58" x14ac:dyDescent="0.2">
      <c r="B979" s="12" t="str">
        <f t="shared" si="34"/>
        <v/>
      </c>
      <c r="C979" s="14"/>
      <c r="D979" s="14"/>
      <c r="E979" s="14"/>
      <c r="F979" s="98" t="str">
        <f t="shared" si="33"/>
        <v/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73"/>
    </row>
    <row r="980" spans="2:58" x14ac:dyDescent="0.2">
      <c r="B980" s="12" t="str">
        <f t="shared" si="34"/>
        <v/>
      </c>
      <c r="C980" s="14"/>
      <c r="D980" s="14"/>
      <c r="E980" s="14"/>
      <c r="F980" s="98" t="str">
        <f t="shared" si="33"/>
        <v/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73"/>
    </row>
    <row r="981" spans="2:58" x14ac:dyDescent="0.2">
      <c r="B981" s="12" t="str">
        <f t="shared" si="34"/>
        <v/>
      </c>
      <c r="C981" s="14"/>
      <c r="D981" s="14"/>
      <c r="E981" s="14"/>
      <c r="F981" s="98" t="str">
        <f t="shared" si="33"/>
        <v/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73"/>
    </row>
    <row r="982" spans="2:58" x14ac:dyDescent="0.2">
      <c r="B982" s="12" t="str">
        <f t="shared" si="34"/>
        <v/>
      </c>
      <c r="C982" s="14"/>
      <c r="D982" s="14"/>
      <c r="E982" s="14"/>
      <c r="F982" s="98" t="str">
        <f t="shared" si="33"/>
        <v/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73"/>
    </row>
    <row r="983" spans="2:58" x14ac:dyDescent="0.2">
      <c r="B983" s="12" t="str">
        <f t="shared" si="34"/>
        <v/>
      </c>
      <c r="C983" s="14"/>
      <c r="D983" s="14"/>
      <c r="E983" s="14"/>
      <c r="F983" s="98" t="str">
        <f t="shared" si="33"/>
        <v/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73"/>
    </row>
    <row r="984" spans="2:58" x14ac:dyDescent="0.2">
      <c r="B984" s="12" t="str">
        <f t="shared" si="34"/>
        <v/>
      </c>
      <c r="C984" s="14"/>
      <c r="D984" s="14"/>
      <c r="E984" s="14"/>
      <c r="F984" s="98" t="str">
        <f t="shared" si="33"/>
        <v/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73"/>
    </row>
    <row r="985" spans="2:58" x14ac:dyDescent="0.2">
      <c r="B985" s="12" t="str">
        <f t="shared" si="34"/>
        <v/>
      </c>
      <c r="C985" s="14"/>
      <c r="D985" s="14"/>
      <c r="E985" s="14"/>
      <c r="F985" s="98" t="str">
        <f t="shared" si="33"/>
        <v/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73"/>
    </row>
    <row r="986" spans="2:58" x14ac:dyDescent="0.2">
      <c r="B986" s="12" t="str">
        <f t="shared" si="34"/>
        <v/>
      </c>
      <c r="C986" s="14"/>
      <c r="D986" s="14"/>
      <c r="E986" s="14"/>
      <c r="F986" s="98" t="str">
        <f t="shared" si="33"/>
        <v/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73"/>
    </row>
    <row r="987" spans="2:58" x14ac:dyDescent="0.2">
      <c r="B987" s="12" t="str">
        <f t="shared" si="34"/>
        <v/>
      </c>
      <c r="C987" s="14"/>
      <c r="D987" s="14"/>
      <c r="E987" s="14"/>
      <c r="F987" s="98" t="str">
        <f t="shared" si="33"/>
        <v/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73"/>
    </row>
    <row r="988" spans="2:58" x14ac:dyDescent="0.2">
      <c r="B988" s="12" t="str">
        <f t="shared" si="34"/>
        <v/>
      </c>
      <c r="C988" s="14"/>
      <c r="D988" s="14"/>
      <c r="E988" s="14"/>
      <c r="F988" s="98" t="str">
        <f t="shared" si="33"/>
        <v/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73"/>
    </row>
    <row r="989" spans="2:58" x14ac:dyDescent="0.2">
      <c r="B989" s="12" t="str">
        <f t="shared" si="34"/>
        <v/>
      </c>
      <c r="C989" s="14"/>
      <c r="D989" s="14"/>
      <c r="E989" s="14"/>
      <c r="F989" s="98" t="str">
        <f t="shared" si="33"/>
        <v/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73"/>
    </row>
    <row r="990" spans="2:58" x14ac:dyDescent="0.2">
      <c r="B990" s="12" t="str">
        <f t="shared" si="34"/>
        <v/>
      </c>
      <c r="C990" s="14"/>
      <c r="D990" s="14"/>
      <c r="E990" s="14"/>
      <c r="F990" s="98" t="str">
        <f t="shared" si="33"/>
        <v/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73"/>
    </row>
    <row r="991" spans="2:58" x14ac:dyDescent="0.2">
      <c r="B991" s="12" t="str">
        <f t="shared" si="34"/>
        <v/>
      </c>
      <c r="C991" s="14"/>
      <c r="D991" s="14"/>
      <c r="E991" s="14"/>
      <c r="F991" s="98" t="str">
        <f t="shared" si="33"/>
        <v/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73"/>
    </row>
    <row r="992" spans="2:58" x14ac:dyDescent="0.2">
      <c r="B992" s="12" t="str">
        <f t="shared" si="34"/>
        <v/>
      </c>
      <c r="C992" s="14"/>
      <c r="D992" s="14"/>
      <c r="E992" s="14"/>
      <c r="F992" s="98" t="str">
        <f t="shared" si="33"/>
        <v/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73"/>
    </row>
    <row r="993" spans="2:58" x14ac:dyDescent="0.2">
      <c r="B993" s="12" t="str">
        <f t="shared" si="34"/>
        <v/>
      </c>
      <c r="C993" s="14"/>
      <c r="D993" s="14"/>
      <c r="E993" s="14"/>
      <c r="F993" s="98" t="str">
        <f t="shared" si="33"/>
        <v/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73"/>
    </row>
    <row r="994" spans="2:58" x14ac:dyDescent="0.2">
      <c r="B994" s="12" t="str">
        <f t="shared" si="34"/>
        <v/>
      </c>
      <c r="C994" s="14"/>
      <c r="D994" s="14"/>
      <c r="E994" s="14"/>
      <c r="F994" s="98" t="str">
        <f t="shared" si="33"/>
        <v/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73"/>
    </row>
    <row r="995" spans="2:58" x14ac:dyDescent="0.2">
      <c r="B995" s="12" t="str">
        <f t="shared" si="34"/>
        <v/>
      </c>
      <c r="C995" s="14"/>
      <c r="D995" s="14"/>
      <c r="E995" s="14"/>
      <c r="F995" s="98" t="str">
        <f t="shared" si="33"/>
        <v/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73"/>
    </row>
    <row r="996" spans="2:58" x14ac:dyDescent="0.2">
      <c r="B996" s="12" t="str">
        <f t="shared" si="34"/>
        <v/>
      </c>
      <c r="C996" s="14"/>
      <c r="D996" s="14"/>
      <c r="E996" s="14"/>
      <c r="F996" s="98" t="str">
        <f t="shared" si="33"/>
        <v/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73"/>
    </row>
    <row r="997" spans="2:58" x14ac:dyDescent="0.2">
      <c r="B997" s="12" t="str">
        <f t="shared" si="34"/>
        <v/>
      </c>
      <c r="C997" s="14"/>
      <c r="D997" s="14"/>
      <c r="E997" s="14"/>
      <c r="F997" s="98" t="str">
        <f t="shared" si="33"/>
        <v/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73"/>
    </row>
    <row r="998" spans="2:58" x14ac:dyDescent="0.2">
      <c r="B998" s="12" t="str">
        <f t="shared" si="34"/>
        <v/>
      </c>
      <c r="C998" s="14"/>
      <c r="D998" s="14"/>
      <c r="E998" s="14"/>
      <c r="F998" s="98" t="str">
        <f t="shared" si="33"/>
        <v/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73"/>
    </row>
    <row r="999" spans="2:58" x14ac:dyDescent="0.2">
      <c r="B999" s="12" t="str">
        <f t="shared" si="34"/>
        <v/>
      </c>
      <c r="C999" s="14"/>
      <c r="D999" s="14"/>
      <c r="E999" s="14"/>
      <c r="F999" s="98" t="str">
        <f t="shared" si="33"/>
        <v/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73"/>
    </row>
    <row r="1000" spans="2:58" x14ac:dyDescent="0.2">
      <c r="B1000" s="12" t="str">
        <f t="shared" si="34"/>
        <v/>
      </c>
      <c r="C1000" s="14"/>
      <c r="D1000" s="14"/>
      <c r="E1000" s="14"/>
      <c r="F1000" s="98" t="str">
        <f t="shared" si="33"/>
        <v/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73"/>
    </row>
    <row r="1001" spans="2:58" x14ac:dyDescent="0.2">
      <c r="B1001" s="12" t="str">
        <f t="shared" si="34"/>
        <v/>
      </c>
      <c r="C1001" s="14"/>
      <c r="D1001" s="14"/>
      <c r="E1001" s="14"/>
      <c r="F1001" s="98" t="str">
        <f t="shared" si="33"/>
        <v/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73"/>
    </row>
    <row r="1002" spans="2:58" x14ac:dyDescent="0.2">
      <c r="B1002" s="12" t="str">
        <f t="shared" si="34"/>
        <v/>
      </c>
      <c r="C1002" s="14"/>
      <c r="D1002" s="14"/>
      <c r="E1002" s="14"/>
      <c r="F1002" s="98" t="str">
        <f t="shared" si="33"/>
        <v/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73"/>
    </row>
    <row r="1003" spans="2:58" x14ac:dyDescent="0.2">
      <c r="B1003" s="12" t="str">
        <f t="shared" si="34"/>
        <v/>
      </c>
      <c r="C1003" s="14"/>
      <c r="D1003" s="14"/>
      <c r="E1003" s="14"/>
      <c r="F1003" s="98" t="str">
        <f t="shared" si="33"/>
        <v/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73"/>
    </row>
    <row r="1004" spans="2:58" x14ac:dyDescent="0.2">
      <c r="B1004" s="12" t="str">
        <f t="shared" si="34"/>
        <v/>
      </c>
      <c r="C1004" s="14"/>
      <c r="D1004" s="14"/>
      <c r="E1004" s="14"/>
      <c r="F1004" s="98" t="str">
        <f t="shared" si="33"/>
        <v/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73"/>
    </row>
    <row r="1005" spans="2:58" x14ac:dyDescent="0.2">
      <c r="B1005" s="15" t="str">
        <f t="shared" si="34"/>
        <v/>
      </c>
      <c r="C1005" s="16"/>
      <c r="D1005" s="16"/>
      <c r="E1005" s="16"/>
      <c r="F1005" s="99" t="str">
        <f>IF(C1005&lt;&gt;"",SUM(G1005:BF1005),"")</f>
        <v/>
      </c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74"/>
    </row>
    <row r="1006" spans="2:58" x14ac:dyDescent="0.2">
      <c r="D1006" s="2">
        <v>1</v>
      </c>
      <c r="E1006" s="2">
        <v>1</v>
      </c>
    </row>
  </sheetData>
  <sheetProtection algorithmName="SHA-512" hashValue="nAdKQ45C4PyU4c9faRXS3LB5ln2mUSUWs+z13t8hBrnpa5pBSzE80XBWVGlDHqkCCrH4ZAMoSHRgVK414K2bPQ==" saltValue="Gi+IQ0j7ozFtMDX6Ze9D/A==" spinCount="100000" sheet="1" objects="1" scenarios="1" autoFilter="0"/>
  <mergeCells count="1">
    <mergeCell ref="E2:F2"/>
  </mergeCells>
  <conditionalFormatting sqref="B6:BF1005">
    <cfRule type="expression" dxfId="17" priority="3">
      <formula>MOD(ROW(), 2) = 0</formula>
    </cfRule>
  </conditionalFormatting>
  <conditionalFormatting sqref="D6:D1005">
    <cfRule type="duplicateValues" dxfId="16" priority="2"/>
  </conditionalFormatting>
  <conditionalFormatting sqref="E6:E1005">
    <cfRule type="duplicateValues" dxfId="15" priority="1"/>
  </conditionalFormatting>
  <conditionalFormatting sqref="BM7:BM39">
    <cfRule type="cellIs" dxfId="14" priority="4" operator="equal">
      <formula>"June"</formula>
    </cfRule>
    <cfRule type="cellIs" dxfId="13" priority="5" operator="equal">
      <formula>"April"</formula>
    </cfRule>
    <cfRule type="cellIs" dxfId="12" priority="6" operator="equal">
      <formula>"May"</formula>
    </cfRule>
  </conditionalFormatting>
  <conditionalFormatting sqref="BM41:BM47">
    <cfRule type="cellIs" dxfId="11" priority="7" operator="equal">
      <formula>"June"</formula>
    </cfRule>
    <cfRule type="cellIs" dxfId="10" priority="8" operator="equal">
      <formula>"April"</formula>
    </cfRule>
    <cfRule type="cellIs" dxfId="9" priority="9" operator="equal">
      <formula>"May"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D0892-983E-DD44-A461-E1FDA34E1E66}">
  <dimension ref="B2:P1005"/>
  <sheetViews>
    <sheetView showGridLines="0" workbookViewId="0">
      <pane xSplit="7" ySplit="5" topLeftCell="H220" activePane="bottomRight" state="frozen"/>
      <selection pane="topRight" activeCell="H1" sqref="H1"/>
      <selection pane="bottomLeft" activeCell="A6" sqref="A6"/>
      <selection pane="bottomRight" activeCell="E232" sqref="E232"/>
    </sheetView>
  </sheetViews>
  <sheetFormatPr baseColWidth="10" defaultRowHeight="16" x14ac:dyDescent="0.2"/>
  <cols>
    <col min="1" max="1" width="3.5" customWidth="1"/>
    <col min="2" max="2" width="16.6640625" bestFit="1" customWidth="1"/>
    <col min="3" max="3" width="11.6640625" bestFit="1" customWidth="1"/>
    <col min="4" max="4" width="19.6640625" bestFit="1" customWidth="1"/>
    <col min="5" max="5" width="11.1640625" bestFit="1" customWidth="1"/>
    <col min="6" max="6" width="15" bestFit="1" customWidth="1"/>
    <col min="7" max="7" width="15" customWidth="1"/>
    <col min="8" max="8" width="13.5" bestFit="1" customWidth="1"/>
    <col min="9" max="9" width="12.1640625" style="21" bestFit="1" customWidth="1"/>
    <col min="10" max="13" width="15.5" customWidth="1"/>
    <col min="14" max="14" width="13.5" customWidth="1"/>
    <col min="15" max="16" width="15.5" customWidth="1"/>
    <col min="17" max="17" width="2" customWidth="1"/>
  </cols>
  <sheetData>
    <row r="2" spans="2:16" x14ac:dyDescent="0.2">
      <c r="C2" s="25" t="s">
        <v>4</v>
      </c>
      <c r="D2" s="25">
        <v>7.25</v>
      </c>
    </row>
    <row r="3" spans="2:16" x14ac:dyDescent="0.2">
      <c r="C3" s="25" t="s">
        <v>5</v>
      </c>
      <c r="D3" s="102">
        <v>0.9</v>
      </c>
    </row>
    <row r="4" spans="2:16" x14ac:dyDescent="0.2">
      <c r="J4" s="142" t="s">
        <v>73</v>
      </c>
      <c r="K4" s="142"/>
      <c r="L4" s="142"/>
      <c r="M4" s="142"/>
      <c r="N4" s="142"/>
      <c r="O4" s="142"/>
      <c r="P4" s="142"/>
    </row>
    <row r="5" spans="2:16" s="1" customFormat="1" ht="34" x14ac:dyDescent="0.2">
      <c r="B5" s="103" t="s">
        <v>0</v>
      </c>
      <c r="C5" s="103" t="s">
        <v>1</v>
      </c>
      <c r="D5" s="103" t="s">
        <v>2</v>
      </c>
      <c r="E5" s="103" t="s">
        <v>3</v>
      </c>
      <c r="F5" s="103" t="s">
        <v>9</v>
      </c>
      <c r="G5" s="103" t="s">
        <v>26</v>
      </c>
      <c r="H5" s="100" t="s">
        <v>27</v>
      </c>
      <c r="I5" s="101" t="s">
        <v>28</v>
      </c>
      <c r="J5" s="93" t="s">
        <v>66</v>
      </c>
      <c r="K5" s="93" t="s">
        <v>67</v>
      </c>
      <c r="L5" s="93" t="s">
        <v>68</v>
      </c>
      <c r="M5" s="93" t="s">
        <v>69</v>
      </c>
      <c r="N5" s="93" t="s">
        <v>70</v>
      </c>
      <c r="O5" s="93" t="s">
        <v>71</v>
      </c>
      <c r="P5" s="93" t="s">
        <v>72</v>
      </c>
    </row>
    <row r="6" spans="2:16" x14ac:dyDescent="0.2">
      <c r="B6" s="85" t="s">
        <v>6</v>
      </c>
      <c r="C6" s="86" t="s">
        <v>7</v>
      </c>
      <c r="D6" s="86"/>
      <c r="E6" s="86" t="s">
        <v>8</v>
      </c>
      <c r="F6" s="61" t="str">
        <f>IF(C6&lt;&gt;"",CONCATENATE(C6,"_",E6),"")</f>
        <v>ABC001_Top</v>
      </c>
      <c r="G6" s="119">
        <v>4</v>
      </c>
      <c r="H6" s="146">
        <f>IFERROR(ROUNDDOWN(((3600*$D$3)/(MAX(J6:P6))*G6),0),"")</f>
        <v>36</v>
      </c>
      <c r="I6" s="146">
        <f t="shared" ref="I6:I23" si="0">IFERROR(((3600*$D$2*$D$3)/(MAX(J6:P6))*G6),"")</f>
        <v>262.45810055865923</v>
      </c>
      <c r="J6" s="120">
        <v>15</v>
      </c>
      <c r="K6" s="120">
        <v>5</v>
      </c>
      <c r="L6" s="120">
        <v>295</v>
      </c>
      <c r="M6" s="120">
        <v>358</v>
      </c>
      <c r="N6" s="120"/>
      <c r="O6" s="120">
        <v>12</v>
      </c>
      <c r="P6" s="121">
        <v>30</v>
      </c>
    </row>
    <row r="7" spans="2:16" x14ac:dyDescent="0.2">
      <c r="B7" s="88" t="s">
        <v>6</v>
      </c>
      <c r="C7" s="89" t="s">
        <v>93</v>
      </c>
      <c r="D7" s="89"/>
      <c r="E7" s="89" t="s">
        <v>24</v>
      </c>
      <c r="F7" s="64" t="str">
        <f t="shared" ref="F7:F70" si="1">IF(C7&lt;&gt;"",CONCATENATE(C7,"_",E7),"")</f>
        <v>ABC105_Bottom</v>
      </c>
      <c r="G7" s="122">
        <v>4</v>
      </c>
      <c r="H7" s="147">
        <f t="shared" ref="H6:H69" si="2">IFERROR(ROUNDDOWN(((3600*$D$3)/(MAX(J7:P7))*G7),0),"")</f>
        <v>21</v>
      </c>
      <c r="I7" s="147">
        <f t="shared" si="0"/>
        <v>156.6</v>
      </c>
      <c r="J7" s="123">
        <v>15</v>
      </c>
      <c r="K7" s="123">
        <v>5</v>
      </c>
      <c r="L7" s="123">
        <v>600</v>
      </c>
      <c r="M7" s="123">
        <v>354</v>
      </c>
      <c r="N7" s="123"/>
      <c r="O7" s="123">
        <v>12</v>
      </c>
      <c r="P7" s="124">
        <v>30</v>
      </c>
    </row>
    <row r="8" spans="2:16" x14ac:dyDescent="0.2">
      <c r="B8" s="88" t="s">
        <v>6</v>
      </c>
      <c r="C8" s="89" t="s">
        <v>11</v>
      </c>
      <c r="D8" s="89"/>
      <c r="E8" s="89" t="s">
        <v>8</v>
      </c>
      <c r="F8" s="64" t="str">
        <f t="shared" si="1"/>
        <v>ABC002_Top</v>
      </c>
      <c r="G8" s="122">
        <v>6</v>
      </c>
      <c r="H8" s="147">
        <f t="shared" si="2"/>
        <v>51</v>
      </c>
      <c r="I8" s="147">
        <f t="shared" si="0"/>
        <v>371.8733509234828</v>
      </c>
      <c r="J8" s="123">
        <v>11</v>
      </c>
      <c r="K8" s="123">
        <v>5</v>
      </c>
      <c r="L8" s="123">
        <v>134</v>
      </c>
      <c r="M8" s="123">
        <v>379</v>
      </c>
      <c r="N8" s="123"/>
      <c r="O8" s="123">
        <v>12</v>
      </c>
      <c r="P8" s="124">
        <v>30</v>
      </c>
    </row>
    <row r="9" spans="2:16" x14ac:dyDescent="0.2">
      <c r="B9" s="88" t="s">
        <v>6</v>
      </c>
      <c r="C9" s="89" t="s">
        <v>13</v>
      </c>
      <c r="D9" s="89"/>
      <c r="E9" s="89" t="s">
        <v>8</v>
      </c>
      <c r="F9" s="64" t="str">
        <f t="shared" si="1"/>
        <v>ABC004_Top</v>
      </c>
      <c r="G9" s="122">
        <v>4</v>
      </c>
      <c r="H9" s="147">
        <f t="shared" si="2"/>
        <v>35</v>
      </c>
      <c r="I9" s="147">
        <f t="shared" si="0"/>
        <v>258.13186813186815</v>
      </c>
      <c r="J9" s="123">
        <v>15</v>
      </c>
      <c r="K9" s="123">
        <v>5</v>
      </c>
      <c r="L9" s="123">
        <v>141</v>
      </c>
      <c r="M9" s="123">
        <v>364</v>
      </c>
      <c r="N9" s="123"/>
      <c r="O9" s="123">
        <v>12</v>
      </c>
      <c r="P9" s="124">
        <v>30</v>
      </c>
    </row>
    <row r="10" spans="2:16" x14ac:dyDescent="0.2">
      <c r="B10" s="88" t="s">
        <v>6</v>
      </c>
      <c r="C10" s="89" t="s">
        <v>92</v>
      </c>
      <c r="D10" s="89"/>
      <c r="E10" s="89" t="s">
        <v>24</v>
      </c>
      <c r="F10" s="64" t="str">
        <f t="shared" si="1"/>
        <v>ABC304_Bottom</v>
      </c>
      <c r="G10" s="122">
        <v>4</v>
      </c>
      <c r="H10" s="147">
        <f t="shared" si="2"/>
        <v>45</v>
      </c>
      <c r="I10" s="147">
        <f t="shared" si="0"/>
        <v>333.19148936170211</v>
      </c>
      <c r="J10" s="123">
        <v>15</v>
      </c>
      <c r="K10" s="123">
        <v>5</v>
      </c>
      <c r="L10" s="123">
        <v>46</v>
      </c>
      <c r="M10" s="123">
        <v>282</v>
      </c>
      <c r="N10" s="123"/>
      <c r="O10" s="123">
        <v>12</v>
      </c>
      <c r="P10" s="124">
        <v>30</v>
      </c>
    </row>
    <row r="11" spans="2:16" x14ac:dyDescent="0.2">
      <c r="B11" s="88" t="s">
        <v>6</v>
      </c>
      <c r="C11" s="89" t="s">
        <v>15</v>
      </c>
      <c r="D11" s="89"/>
      <c r="E11" s="89" t="s">
        <v>8</v>
      </c>
      <c r="F11" s="64" t="str">
        <f t="shared" si="1"/>
        <v>ABC006_Top</v>
      </c>
      <c r="G11" s="122">
        <v>1</v>
      </c>
      <c r="H11" s="147">
        <f t="shared" si="2"/>
        <v>22</v>
      </c>
      <c r="I11" s="147">
        <f t="shared" si="0"/>
        <v>159.79591836734693</v>
      </c>
      <c r="J11" s="123">
        <v>11</v>
      </c>
      <c r="K11" s="123">
        <v>5</v>
      </c>
      <c r="L11" s="123">
        <v>47</v>
      </c>
      <c r="M11" s="123">
        <v>147</v>
      </c>
      <c r="N11" s="123"/>
      <c r="O11" s="123">
        <v>12</v>
      </c>
      <c r="P11" s="124">
        <v>30</v>
      </c>
    </row>
    <row r="12" spans="2:16" x14ac:dyDescent="0.2">
      <c r="B12" s="88" t="s">
        <v>6</v>
      </c>
      <c r="C12" s="89" t="s">
        <v>16</v>
      </c>
      <c r="D12" s="89"/>
      <c r="E12" s="89" t="s">
        <v>8</v>
      </c>
      <c r="F12" s="64" t="str">
        <f t="shared" si="1"/>
        <v>ABC007_Top</v>
      </c>
      <c r="G12" s="122">
        <v>5</v>
      </c>
      <c r="H12" s="147">
        <f t="shared" si="2"/>
        <v>49</v>
      </c>
      <c r="I12" s="147">
        <f t="shared" si="0"/>
        <v>358.07926829268291</v>
      </c>
      <c r="J12" s="123">
        <v>10</v>
      </c>
      <c r="K12" s="123">
        <v>5</v>
      </c>
      <c r="L12" s="123">
        <v>328</v>
      </c>
      <c r="M12" s="123">
        <v>211</v>
      </c>
      <c r="N12" s="123"/>
      <c r="O12" s="123">
        <v>12</v>
      </c>
      <c r="P12" s="124">
        <v>30</v>
      </c>
    </row>
    <row r="13" spans="2:16" x14ac:dyDescent="0.2">
      <c r="B13" s="88" t="s">
        <v>6</v>
      </c>
      <c r="C13" s="89" t="s">
        <v>25</v>
      </c>
      <c r="D13" s="89"/>
      <c r="E13" s="89" t="s">
        <v>8</v>
      </c>
      <c r="F13" s="64" t="str">
        <f t="shared" si="1"/>
        <v>ABC020_Top</v>
      </c>
      <c r="G13" s="122">
        <v>3</v>
      </c>
      <c r="H13" s="147">
        <f t="shared" si="2"/>
        <v>73</v>
      </c>
      <c r="I13" s="147">
        <f t="shared" si="0"/>
        <v>529.8496240601504</v>
      </c>
      <c r="J13" s="123">
        <v>13</v>
      </c>
      <c r="K13" s="123">
        <v>5</v>
      </c>
      <c r="L13" s="123">
        <v>133</v>
      </c>
      <c r="M13" s="123">
        <v>113</v>
      </c>
      <c r="N13" s="123"/>
      <c r="O13" s="123">
        <v>12</v>
      </c>
      <c r="P13" s="124">
        <v>30</v>
      </c>
    </row>
    <row r="14" spans="2:16" x14ac:dyDescent="0.2">
      <c r="B14" s="88" t="s">
        <v>6</v>
      </c>
      <c r="C14" s="89" t="s">
        <v>94</v>
      </c>
      <c r="D14" s="89"/>
      <c r="E14" s="89" t="s">
        <v>24</v>
      </c>
      <c r="F14" s="64" t="str">
        <f t="shared" si="1"/>
        <v>ABC520_Bottom</v>
      </c>
      <c r="G14" s="122">
        <v>3</v>
      </c>
      <c r="H14" s="147">
        <f t="shared" si="2"/>
        <v>55</v>
      </c>
      <c r="I14" s="147">
        <f t="shared" si="0"/>
        <v>405</v>
      </c>
      <c r="J14" s="123">
        <v>13</v>
      </c>
      <c r="K14" s="123">
        <v>5</v>
      </c>
      <c r="L14" s="123">
        <v>48</v>
      </c>
      <c r="M14" s="123">
        <v>174</v>
      </c>
      <c r="N14" s="123"/>
      <c r="O14" s="123">
        <v>12</v>
      </c>
      <c r="P14" s="124">
        <v>30</v>
      </c>
    </row>
    <row r="15" spans="2:16" x14ac:dyDescent="0.2">
      <c r="B15" s="88" t="s">
        <v>10</v>
      </c>
      <c r="C15" s="89" t="s">
        <v>19</v>
      </c>
      <c r="D15" s="89"/>
      <c r="E15" s="89" t="s">
        <v>8</v>
      </c>
      <c r="F15" s="64" t="str">
        <f t="shared" si="1"/>
        <v>ABC010_Top</v>
      </c>
      <c r="G15" s="122">
        <v>2</v>
      </c>
      <c r="H15" s="147">
        <f t="shared" si="2"/>
        <v>61</v>
      </c>
      <c r="I15" s="147">
        <f t="shared" si="0"/>
        <v>443.20754716981133</v>
      </c>
      <c r="J15" s="123">
        <v>15</v>
      </c>
      <c r="K15" s="123">
        <v>5</v>
      </c>
      <c r="L15" s="123">
        <v>106</v>
      </c>
      <c r="M15" s="123">
        <v>72</v>
      </c>
      <c r="N15" s="123"/>
      <c r="O15" s="123">
        <v>12</v>
      </c>
      <c r="P15" s="124">
        <v>30</v>
      </c>
    </row>
    <row r="16" spans="2:16" x14ac:dyDescent="0.2">
      <c r="B16" s="88" t="s">
        <v>10</v>
      </c>
      <c r="C16" s="89" t="s">
        <v>17</v>
      </c>
      <c r="D16" s="89"/>
      <c r="E16" s="89" t="s">
        <v>24</v>
      </c>
      <c r="F16" s="64" t="str">
        <f t="shared" si="1"/>
        <v>ABC008_Bottom</v>
      </c>
      <c r="G16" s="122">
        <v>6</v>
      </c>
      <c r="H16" s="147">
        <f t="shared" si="2"/>
        <v>121</v>
      </c>
      <c r="I16" s="147">
        <f t="shared" si="0"/>
        <v>880.875</v>
      </c>
      <c r="J16" s="123">
        <v>10</v>
      </c>
      <c r="K16" s="123">
        <v>5</v>
      </c>
      <c r="L16" s="123">
        <v>46</v>
      </c>
      <c r="M16" s="123">
        <v>160</v>
      </c>
      <c r="N16" s="123"/>
      <c r="O16" s="123">
        <v>12</v>
      </c>
      <c r="P16" s="124">
        <v>30</v>
      </c>
    </row>
    <row r="17" spans="2:16" x14ac:dyDescent="0.2">
      <c r="B17" s="88" t="s">
        <v>10</v>
      </c>
      <c r="C17" s="89" t="s">
        <v>20</v>
      </c>
      <c r="D17" s="89"/>
      <c r="E17" s="89" t="s">
        <v>8</v>
      </c>
      <c r="F17" s="64" t="str">
        <f t="shared" si="1"/>
        <v>ABC012_Top</v>
      </c>
      <c r="G17" s="122">
        <v>6</v>
      </c>
      <c r="H17" s="147">
        <f t="shared" si="2"/>
        <v>63</v>
      </c>
      <c r="I17" s="147">
        <f t="shared" si="0"/>
        <v>459.0879478827361</v>
      </c>
      <c r="J17" s="123">
        <v>14</v>
      </c>
      <c r="K17" s="123">
        <v>5</v>
      </c>
      <c r="L17" s="123">
        <v>307</v>
      </c>
      <c r="M17" s="123">
        <v>109</v>
      </c>
      <c r="N17" s="123"/>
      <c r="O17" s="123">
        <v>12</v>
      </c>
      <c r="P17" s="124">
        <v>30</v>
      </c>
    </row>
    <row r="18" spans="2:16" x14ac:dyDescent="0.2">
      <c r="B18" s="88" t="s">
        <v>10</v>
      </c>
      <c r="C18" s="89" t="s">
        <v>21</v>
      </c>
      <c r="D18" s="89"/>
      <c r="E18" s="89" t="s">
        <v>8</v>
      </c>
      <c r="F18" s="64" t="str">
        <f t="shared" si="1"/>
        <v>ABC013_Top</v>
      </c>
      <c r="G18" s="122">
        <v>4</v>
      </c>
      <c r="H18" s="147">
        <f t="shared" si="2"/>
        <v>216</v>
      </c>
      <c r="I18" s="147">
        <f t="shared" si="0"/>
        <v>1566</v>
      </c>
      <c r="J18" s="123">
        <v>11</v>
      </c>
      <c r="K18" s="123">
        <v>5</v>
      </c>
      <c r="L18" s="123">
        <v>40</v>
      </c>
      <c r="M18" s="123">
        <v>60</v>
      </c>
      <c r="N18" s="123"/>
      <c r="O18" s="123">
        <v>12</v>
      </c>
      <c r="P18" s="124">
        <v>30</v>
      </c>
    </row>
    <row r="19" spans="2:16" x14ac:dyDescent="0.2">
      <c r="B19" s="88" t="s">
        <v>10</v>
      </c>
      <c r="C19" s="89" t="s">
        <v>22</v>
      </c>
      <c r="D19" s="89"/>
      <c r="E19" s="89" t="s">
        <v>8</v>
      </c>
      <c r="F19" s="64" t="str">
        <f t="shared" si="1"/>
        <v>ABC014_Top</v>
      </c>
      <c r="G19" s="122">
        <v>5</v>
      </c>
      <c r="H19" s="147">
        <f t="shared" si="2"/>
        <v>55</v>
      </c>
      <c r="I19" s="147">
        <f t="shared" si="0"/>
        <v>399.48979591836735</v>
      </c>
      <c r="J19" s="123">
        <v>13</v>
      </c>
      <c r="K19" s="123">
        <v>5</v>
      </c>
      <c r="L19" s="123">
        <v>294</v>
      </c>
      <c r="M19" s="123">
        <v>134</v>
      </c>
      <c r="N19" s="123"/>
      <c r="O19" s="123">
        <v>12</v>
      </c>
      <c r="P19" s="124">
        <v>30</v>
      </c>
    </row>
    <row r="20" spans="2:16" x14ac:dyDescent="0.2">
      <c r="B20" s="88" t="s">
        <v>10</v>
      </c>
      <c r="C20" s="89" t="s">
        <v>11</v>
      </c>
      <c r="D20" s="89"/>
      <c r="E20" s="89" t="s">
        <v>24</v>
      </c>
      <c r="F20" s="64" t="str">
        <f t="shared" si="1"/>
        <v>ABC002_Bottom</v>
      </c>
      <c r="G20" s="122">
        <v>10</v>
      </c>
      <c r="H20" s="147">
        <f t="shared" si="2"/>
        <v>1080</v>
      </c>
      <c r="I20" s="147">
        <f t="shared" si="0"/>
        <v>7830</v>
      </c>
      <c r="J20" s="123">
        <v>15</v>
      </c>
      <c r="K20" s="123">
        <v>5</v>
      </c>
      <c r="L20" s="123">
        <v>20</v>
      </c>
      <c r="M20" s="123">
        <v>10</v>
      </c>
      <c r="N20" s="123"/>
      <c r="O20" s="123">
        <v>12</v>
      </c>
      <c r="P20" s="124">
        <v>30</v>
      </c>
    </row>
    <row r="21" spans="2:16" x14ac:dyDescent="0.2">
      <c r="B21" s="88" t="s">
        <v>10</v>
      </c>
      <c r="C21" s="89" t="s">
        <v>43</v>
      </c>
      <c r="D21" s="89"/>
      <c r="E21" s="89" t="s">
        <v>24</v>
      </c>
      <c r="F21" s="64" t="str">
        <f t="shared" si="1"/>
        <v>ABC021_Bottom</v>
      </c>
      <c r="G21" s="122">
        <v>10</v>
      </c>
      <c r="H21" s="147">
        <f t="shared" si="2"/>
        <v>100</v>
      </c>
      <c r="I21" s="147">
        <f t="shared" si="0"/>
        <v>729.50310559006209</v>
      </c>
      <c r="J21" s="123">
        <v>16</v>
      </c>
      <c r="K21" s="123">
        <v>5</v>
      </c>
      <c r="L21" s="123">
        <v>236</v>
      </c>
      <c r="M21" s="123">
        <v>322</v>
      </c>
      <c r="N21" s="123"/>
      <c r="O21" s="123">
        <v>12</v>
      </c>
      <c r="P21" s="124">
        <v>30</v>
      </c>
    </row>
    <row r="22" spans="2:16" x14ac:dyDescent="0.2">
      <c r="B22" s="88" t="s">
        <v>10</v>
      </c>
      <c r="C22" s="89" t="s">
        <v>95</v>
      </c>
      <c r="D22" s="89"/>
      <c r="E22" s="89" t="s">
        <v>8</v>
      </c>
      <c r="F22" s="64" t="str">
        <f t="shared" si="1"/>
        <v>ABC065_Top</v>
      </c>
      <c r="G22" s="122">
        <v>2</v>
      </c>
      <c r="H22" s="147">
        <f t="shared" si="2"/>
        <v>61</v>
      </c>
      <c r="I22" s="147">
        <f t="shared" si="0"/>
        <v>443.20754716981133</v>
      </c>
      <c r="J22" s="123">
        <v>15</v>
      </c>
      <c r="K22" s="123">
        <v>5</v>
      </c>
      <c r="L22" s="123">
        <v>106</v>
      </c>
      <c r="M22" s="123">
        <v>72</v>
      </c>
      <c r="N22" s="123"/>
      <c r="O22" s="123">
        <v>12</v>
      </c>
      <c r="P22" s="124">
        <v>30</v>
      </c>
    </row>
    <row r="23" spans="2:16" x14ac:dyDescent="0.2">
      <c r="B23" s="88" t="s">
        <v>10</v>
      </c>
      <c r="C23" s="89" t="s">
        <v>14</v>
      </c>
      <c r="D23" s="89"/>
      <c r="E23" s="89" t="s">
        <v>24</v>
      </c>
      <c r="F23" s="64" t="str">
        <f t="shared" si="1"/>
        <v>ABC005_Bottom</v>
      </c>
      <c r="G23" s="122">
        <v>2</v>
      </c>
      <c r="H23" s="147">
        <f t="shared" si="2"/>
        <v>61</v>
      </c>
      <c r="I23" s="147">
        <f t="shared" si="0"/>
        <v>443.20754716981133</v>
      </c>
      <c r="J23" s="123">
        <v>15</v>
      </c>
      <c r="K23" s="123">
        <v>5</v>
      </c>
      <c r="L23" s="123">
        <v>106</v>
      </c>
      <c r="M23" s="123">
        <v>72</v>
      </c>
      <c r="N23" s="123"/>
      <c r="O23" s="123">
        <v>12</v>
      </c>
      <c r="P23" s="124">
        <v>30</v>
      </c>
    </row>
    <row r="24" spans="2:16" x14ac:dyDescent="0.2">
      <c r="B24" s="88" t="s">
        <v>10</v>
      </c>
      <c r="C24" s="89" t="s">
        <v>12</v>
      </c>
      <c r="D24" s="89"/>
      <c r="E24" s="89" t="s">
        <v>8</v>
      </c>
      <c r="F24" s="64" t="str">
        <f t="shared" si="1"/>
        <v>ABC003_Top</v>
      </c>
      <c r="G24" s="122">
        <v>4</v>
      </c>
      <c r="H24" s="147">
        <f t="shared" si="2"/>
        <v>35</v>
      </c>
      <c r="I24" s="147">
        <v>4000</v>
      </c>
      <c r="J24" s="123">
        <v>15</v>
      </c>
      <c r="K24" s="123">
        <v>5</v>
      </c>
      <c r="L24" s="123">
        <v>141</v>
      </c>
      <c r="M24" s="123">
        <v>364</v>
      </c>
      <c r="N24" s="123"/>
      <c r="O24" s="123">
        <v>12</v>
      </c>
      <c r="P24" s="124">
        <v>30</v>
      </c>
    </row>
    <row r="25" spans="2:16" x14ac:dyDescent="0.2">
      <c r="B25" s="88" t="s">
        <v>10</v>
      </c>
      <c r="C25" s="89" t="s">
        <v>17</v>
      </c>
      <c r="D25" s="89"/>
      <c r="E25" s="89" t="s">
        <v>8</v>
      </c>
      <c r="F25" s="64" t="str">
        <f t="shared" si="1"/>
        <v>ABC008_Top</v>
      </c>
      <c r="G25" s="122">
        <v>6</v>
      </c>
      <c r="H25" s="147">
        <f t="shared" si="2"/>
        <v>63</v>
      </c>
      <c r="I25" s="147">
        <f t="shared" ref="I25:I88" si="3">IFERROR(((3600*$D$2*$D$3)/(MAX(J25:P25))*G25),"")</f>
        <v>459.0879478827361</v>
      </c>
      <c r="J25" s="123">
        <v>14</v>
      </c>
      <c r="K25" s="123">
        <v>5</v>
      </c>
      <c r="L25" s="123">
        <v>307</v>
      </c>
      <c r="M25" s="123">
        <v>109</v>
      </c>
      <c r="N25" s="123"/>
      <c r="O25" s="123">
        <v>12</v>
      </c>
      <c r="P25" s="124">
        <v>30</v>
      </c>
    </row>
    <row r="26" spans="2:16" x14ac:dyDescent="0.2">
      <c r="B26" s="88" t="s">
        <v>10</v>
      </c>
      <c r="C26" s="89" t="s">
        <v>13</v>
      </c>
      <c r="D26" s="89"/>
      <c r="E26" s="89" t="s">
        <v>24</v>
      </c>
      <c r="F26" s="64" t="str">
        <f t="shared" si="1"/>
        <v>ABC004_Bottom</v>
      </c>
      <c r="G26" s="122">
        <v>6</v>
      </c>
      <c r="H26" s="147">
        <f t="shared" si="2"/>
        <v>63</v>
      </c>
      <c r="I26" s="147">
        <f t="shared" si="3"/>
        <v>459.0879478827361</v>
      </c>
      <c r="J26" s="123">
        <v>14</v>
      </c>
      <c r="K26" s="123">
        <v>5</v>
      </c>
      <c r="L26" s="123">
        <v>307</v>
      </c>
      <c r="M26" s="123">
        <v>109</v>
      </c>
      <c r="N26" s="123"/>
      <c r="O26" s="123">
        <v>12</v>
      </c>
      <c r="P26" s="124">
        <v>30</v>
      </c>
    </row>
    <row r="27" spans="2:16" x14ac:dyDescent="0.2">
      <c r="B27" s="88" t="s">
        <v>10</v>
      </c>
      <c r="C27" s="89" t="s">
        <v>18</v>
      </c>
      <c r="D27" s="89"/>
      <c r="E27" s="89" t="s">
        <v>8</v>
      </c>
      <c r="F27" s="64" t="str">
        <f t="shared" si="1"/>
        <v>ABC009_Top</v>
      </c>
      <c r="G27" s="122">
        <v>4</v>
      </c>
      <c r="H27" s="147">
        <f t="shared" si="2"/>
        <v>216</v>
      </c>
      <c r="I27" s="147">
        <f t="shared" si="3"/>
        <v>1566</v>
      </c>
      <c r="J27" s="123">
        <v>11</v>
      </c>
      <c r="K27" s="123">
        <v>5</v>
      </c>
      <c r="L27" s="123">
        <v>40</v>
      </c>
      <c r="M27" s="123">
        <v>60</v>
      </c>
      <c r="N27" s="123"/>
      <c r="O27" s="123">
        <v>12</v>
      </c>
      <c r="P27" s="124">
        <v>30</v>
      </c>
    </row>
    <row r="28" spans="2:16" x14ac:dyDescent="0.2">
      <c r="B28" s="88" t="s">
        <v>10</v>
      </c>
      <c r="C28" s="89" t="s">
        <v>44</v>
      </c>
      <c r="D28" s="89"/>
      <c r="E28" s="89" t="s">
        <v>24</v>
      </c>
      <c r="F28" s="64" t="str">
        <f t="shared" si="1"/>
        <v>ABC039_Bottom</v>
      </c>
      <c r="G28" s="122">
        <v>5</v>
      </c>
      <c r="H28" s="147">
        <f t="shared" si="2"/>
        <v>55</v>
      </c>
      <c r="I28" s="147">
        <f t="shared" si="3"/>
        <v>399.48979591836735</v>
      </c>
      <c r="J28" s="123">
        <v>13</v>
      </c>
      <c r="K28" s="123">
        <v>5</v>
      </c>
      <c r="L28" s="123">
        <v>294</v>
      </c>
      <c r="M28" s="123">
        <v>134</v>
      </c>
      <c r="N28" s="123"/>
      <c r="O28" s="123">
        <v>12</v>
      </c>
      <c r="P28" s="124">
        <v>30</v>
      </c>
    </row>
    <row r="29" spans="2:16" x14ac:dyDescent="0.2">
      <c r="B29" s="88" t="s">
        <v>10</v>
      </c>
      <c r="C29" s="89" t="s">
        <v>23</v>
      </c>
      <c r="D29" s="89"/>
      <c r="E29" s="89" t="s">
        <v>8</v>
      </c>
      <c r="F29" s="64" t="str">
        <f t="shared" si="1"/>
        <v>ABC015_Top</v>
      </c>
      <c r="G29" s="122">
        <v>5</v>
      </c>
      <c r="H29" s="147">
        <f t="shared" si="2"/>
        <v>55</v>
      </c>
      <c r="I29" s="147">
        <f t="shared" si="3"/>
        <v>399.48979591836735</v>
      </c>
      <c r="J29" s="123">
        <v>13</v>
      </c>
      <c r="K29" s="123">
        <v>5</v>
      </c>
      <c r="L29" s="123">
        <v>294</v>
      </c>
      <c r="M29" s="123">
        <v>134</v>
      </c>
      <c r="N29" s="123"/>
      <c r="O29" s="123">
        <v>12</v>
      </c>
      <c r="P29" s="124">
        <v>30</v>
      </c>
    </row>
    <row r="30" spans="2:16" x14ac:dyDescent="0.2">
      <c r="B30" s="88" t="s">
        <v>56</v>
      </c>
      <c r="C30" s="89" t="s">
        <v>57</v>
      </c>
      <c r="D30" s="89"/>
      <c r="E30" s="89" t="s">
        <v>8</v>
      </c>
      <c r="F30" s="64" t="str">
        <f t="shared" si="1"/>
        <v>ABC101_Top</v>
      </c>
      <c r="G30" s="122">
        <v>4</v>
      </c>
      <c r="H30" s="147">
        <f t="shared" si="2"/>
        <v>39</v>
      </c>
      <c r="I30" s="147">
        <f t="shared" si="3"/>
        <v>286.46341463414632</v>
      </c>
      <c r="J30" s="123">
        <v>10</v>
      </c>
      <c r="K30" s="123">
        <v>5</v>
      </c>
      <c r="L30" s="123">
        <v>328</v>
      </c>
      <c r="M30" s="123">
        <v>211</v>
      </c>
      <c r="N30" s="123"/>
      <c r="O30" s="123">
        <v>12</v>
      </c>
      <c r="P30" s="124">
        <v>30</v>
      </c>
    </row>
    <row r="31" spans="2:16" x14ac:dyDescent="0.2">
      <c r="B31" s="88" t="s">
        <v>56</v>
      </c>
      <c r="C31" s="89" t="s">
        <v>19</v>
      </c>
      <c r="D31" s="89"/>
      <c r="E31" s="89" t="s">
        <v>24</v>
      </c>
      <c r="F31" s="64" t="str">
        <f t="shared" si="1"/>
        <v>ABC010_Bottom</v>
      </c>
      <c r="G31" s="122">
        <v>4</v>
      </c>
      <c r="H31" s="147">
        <f t="shared" si="2"/>
        <v>36</v>
      </c>
      <c r="I31" s="147">
        <f t="shared" si="3"/>
        <v>262.45810055865923</v>
      </c>
      <c r="J31" s="123">
        <v>15</v>
      </c>
      <c r="K31" s="123">
        <v>5</v>
      </c>
      <c r="L31" s="123">
        <v>295</v>
      </c>
      <c r="M31" s="123">
        <v>358</v>
      </c>
      <c r="N31" s="123"/>
      <c r="O31" s="123">
        <v>12</v>
      </c>
      <c r="P31" s="124">
        <v>30</v>
      </c>
    </row>
    <row r="32" spans="2:16" x14ac:dyDescent="0.2">
      <c r="B32" s="88" t="s">
        <v>10</v>
      </c>
      <c r="C32" s="89" t="s">
        <v>57</v>
      </c>
      <c r="D32" s="89"/>
      <c r="E32" s="89" t="s">
        <v>24</v>
      </c>
      <c r="F32" s="64" t="str">
        <f t="shared" si="1"/>
        <v>ABC101_Bottom</v>
      </c>
      <c r="G32" s="122">
        <v>2</v>
      </c>
      <c r="H32" s="147">
        <f t="shared" si="2"/>
        <v>21</v>
      </c>
      <c r="I32" s="147">
        <f t="shared" si="3"/>
        <v>156.6</v>
      </c>
      <c r="J32" s="123">
        <v>10</v>
      </c>
      <c r="K32" s="123">
        <v>5</v>
      </c>
      <c r="L32" s="123">
        <v>300</v>
      </c>
      <c r="M32" s="123">
        <v>160</v>
      </c>
      <c r="N32" s="123"/>
      <c r="O32" s="123">
        <v>12</v>
      </c>
      <c r="P32" s="124">
        <v>30</v>
      </c>
    </row>
    <row r="33" spans="2:16" x14ac:dyDescent="0.2">
      <c r="B33" s="88" t="s">
        <v>96</v>
      </c>
      <c r="C33" s="89" t="s">
        <v>14</v>
      </c>
      <c r="D33" s="89"/>
      <c r="E33" s="89" t="s">
        <v>8</v>
      </c>
      <c r="F33" s="64" t="str">
        <f t="shared" si="1"/>
        <v>ABC005_Top</v>
      </c>
      <c r="G33" s="122">
        <v>2</v>
      </c>
      <c r="H33" s="147">
        <f t="shared" si="2"/>
        <v>21</v>
      </c>
      <c r="I33" s="147">
        <f t="shared" si="3"/>
        <v>156.6</v>
      </c>
      <c r="J33" s="123">
        <v>10</v>
      </c>
      <c r="K33" s="123">
        <v>5</v>
      </c>
      <c r="L33" s="123">
        <v>300</v>
      </c>
      <c r="M33" s="123">
        <v>160</v>
      </c>
      <c r="N33" s="123"/>
      <c r="O33" s="123">
        <v>12</v>
      </c>
      <c r="P33" s="124">
        <v>30</v>
      </c>
    </row>
    <row r="34" spans="2:16" x14ac:dyDescent="0.2">
      <c r="B34" s="88"/>
      <c r="C34" s="89"/>
      <c r="D34" s="89"/>
      <c r="E34" s="89"/>
      <c r="F34" s="64" t="str">
        <f t="shared" si="1"/>
        <v/>
      </c>
      <c r="G34" s="122"/>
      <c r="H34" s="147" t="str">
        <f t="shared" si="2"/>
        <v/>
      </c>
      <c r="I34" s="147" t="str">
        <f t="shared" si="3"/>
        <v/>
      </c>
      <c r="J34" s="123"/>
      <c r="K34" s="123"/>
      <c r="L34" s="123"/>
      <c r="M34" s="123"/>
      <c r="N34" s="123"/>
      <c r="O34" s="123"/>
      <c r="P34" s="124"/>
    </row>
    <row r="35" spans="2:16" x14ac:dyDescent="0.2">
      <c r="B35" s="88"/>
      <c r="C35" s="89"/>
      <c r="D35" s="89"/>
      <c r="E35" s="89"/>
      <c r="F35" s="64" t="str">
        <f t="shared" si="1"/>
        <v/>
      </c>
      <c r="G35" s="122"/>
      <c r="H35" s="147" t="str">
        <f t="shared" si="2"/>
        <v/>
      </c>
      <c r="I35" s="147" t="str">
        <f t="shared" si="3"/>
        <v/>
      </c>
      <c r="J35" s="123"/>
      <c r="K35" s="123"/>
      <c r="L35" s="123"/>
      <c r="M35" s="123"/>
      <c r="N35" s="123"/>
      <c r="O35" s="123"/>
      <c r="P35" s="124"/>
    </row>
    <row r="36" spans="2:16" x14ac:dyDescent="0.2">
      <c r="B36" s="88"/>
      <c r="C36" s="89"/>
      <c r="D36" s="89"/>
      <c r="E36" s="89"/>
      <c r="F36" s="64" t="str">
        <f t="shared" si="1"/>
        <v/>
      </c>
      <c r="G36" s="122"/>
      <c r="H36" s="147" t="str">
        <f t="shared" si="2"/>
        <v/>
      </c>
      <c r="I36" s="147" t="str">
        <f t="shared" si="3"/>
        <v/>
      </c>
      <c r="J36" s="123"/>
      <c r="K36" s="123"/>
      <c r="L36" s="123"/>
      <c r="M36" s="123"/>
      <c r="N36" s="123"/>
      <c r="O36" s="123"/>
      <c r="P36" s="124"/>
    </row>
    <row r="37" spans="2:16" x14ac:dyDescent="0.2">
      <c r="B37" s="88"/>
      <c r="C37" s="89"/>
      <c r="D37" s="89"/>
      <c r="E37" s="89"/>
      <c r="F37" s="64" t="str">
        <f t="shared" si="1"/>
        <v/>
      </c>
      <c r="G37" s="122"/>
      <c r="H37" s="147" t="str">
        <f t="shared" si="2"/>
        <v/>
      </c>
      <c r="I37" s="147" t="str">
        <f t="shared" si="3"/>
        <v/>
      </c>
      <c r="J37" s="123"/>
      <c r="K37" s="123"/>
      <c r="L37" s="123"/>
      <c r="M37" s="123"/>
      <c r="N37" s="123"/>
      <c r="O37" s="123"/>
      <c r="P37" s="124"/>
    </row>
    <row r="38" spans="2:16" x14ac:dyDescent="0.2">
      <c r="B38" s="88"/>
      <c r="C38" s="89"/>
      <c r="D38" s="89"/>
      <c r="E38" s="89"/>
      <c r="F38" s="64" t="str">
        <f t="shared" si="1"/>
        <v/>
      </c>
      <c r="G38" s="122"/>
      <c r="H38" s="147" t="str">
        <f t="shared" si="2"/>
        <v/>
      </c>
      <c r="I38" s="147" t="str">
        <f t="shared" si="3"/>
        <v/>
      </c>
      <c r="J38" s="123"/>
      <c r="K38" s="123"/>
      <c r="L38" s="123"/>
      <c r="M38" s="123"/>
      <c r="N38" s="123"/>
      <c r="O38" s="123"/>
      <c r="P38" s="124"/>
    </row>
    <row r="39" spans="2:16" x14ac:dyDescent="0.2">
      <c r="B39" s="88"/>
      <c r="C39" s="89"/>
      <c r="D39" s="89"/>
      <c r="E39" s="89"/>
      <c r="F39" s="64" t="str">
        <f t="shared" si="1"/>
        <v/>
      </c>
      <c r="G39" s="122"/>
      <c r="H39" s="147" t="str">
        <f t="shared" si="2"/>
        <v/>
      </c>
      <c r="I39" s="147" t="str">
        <f t="shared" si="3"/>
        <v/>
      </c>
      <c r="J39" s="123"/>
      <c r="K39" s="123"/>
      <c r="L39" s="123"/>
      <c r="M39" s="123"/>
      <c r="N39" s="123"/>
      <c r="O39" s="123"/>
      <c r="P39" s="124"/>
    </row>
    <row r="40" spans="2:16" x14ac:dyDescent="0.2">
      <c r="B40" s="88"/>
      <c r="C40" s="89"/>
      <c r="D40" s="89"/>
      <c r="E40" s="89"/>
      <c r="F40" s="64" t="str">
        <f t="shared" si="1"/>
        <v/>
      </c>
      <c r="G40" s="122"/>
      <c r="H40" s="147" t="str">
        <f t="shared" si="2"/>
        <v/>
      </c>
      <c r="I40" s="147" t="str">
        <f t="shared" si="3"/>
        <v/>
      </c>
      <c r="J40" s="123"/>
      <c r="K40" s="123"/>
      <c r="L40" s="123"/>
      <c r="M40" s="123"/>
      <c r="N40" s="123"/>
      <c r="O40" s="123"/>
      <c r="P40" s="124"/>
    </row>
    <row r="41" spans="2:16" x14ac:dyDescent="0.2">
      <c r="B41" s="88"/>
      <c r="C41" s="89"/>
      <c r="D41" s="89"/>
      <c r="E41" s="89"/>
      <c r="F41" s="64" t="str">
        <f t="shared" si="1"/>
        <v/>
      </c>
      <c r="G41" s="122"/>
      <c r="H41" s="147" t="str">
        <f t="shared" si="2"/>
        <v/>
      </c>
      <c r="I41" s="147" t="str">
        <f t="shared" si="3"/>
        <v/>
      </c>
      <c r="J41" s="123"/>
      <c r="K41" s="123"/>
      <c r="L41" s="123"/>
      <c r="M41" s="123"/>
      <c r="N41" s="123"/>
      <c r="O41" s="123"/>
      <c r="P41" s="124"/>
    </row>
    <row r="42" spans="2:16" x14ac:dyDescent="0.2">
      <c r="B42" s="88"/>
      <c r="C42" s="89"/>
      <c r="D42" s="89"/>
      <c r="E42" s="89"/>
      <c r="F42" s="64" t="str">
        <f t="shared" si="1"/>
        <v/>
      </c>
      <c r="G42" s="122"/>
      <c r="H42" s="147" t="str">
        <f t="shared" si="2"/>
        <v/>
      </c>
      <c r="I42" s="147" t="str">
        <f t="shared" si="3"/>
        <v/>
      </c>
      <c r="J42" s="123"/>
      <c r="K42" s="123"/>
      <c r="L42" s="123"/>
      <c r="M42" s="123"/>
      <c r="N42" s="123"/>
      <c r="O42" s="123"/>
      <c r="P42" s="124"/>
    </row>
    <row r="43" spans="2:16" x14ac:dyDescent="0.2">
      <c r="B43" s="88"/>
      <c r="C43" s="89"/>
      <c r="D43" s="89"/>
      <c r="E43" s="89"/>
      <c r="F43" s="64" t="str">
        <f t="shared" si="1"/>
        <v/>
      </c>
      <c r="G43" s="122"/>
      <c r="H43" s="147" t="str">
        <f t="shared" si="2"/>
        <v/>
      </c>
      <c r="I43" s="147" t="str">
        <f t="shared" si="3"/>
        <v/>
      </c>
      <c r="J43" s="123"/>
      <c r="K43" s="123"/>
      <c r="L43" s="123"/>
      <c r="M43" s="123"/>
      <c r="N43" s="123"/>
      <c r="O43" s="123"/>
      <c r="P43" s="124"/>
    </row>
    <row r="44" spans="2:16" x14ac:dyDescent="0.2">
      <c r="B44" s="88"/>
      <c r="C44" s="89"/>
      <c r="D44" s="89"/>
      <c r="E44" s="89"/>
      <c r="F44" s="64" t="str">
        <f t="shared" si="1"/>
        <v/>
      </c>
      <c r="G44" s="122"/>
      <c r="H44" s="147" t="str">
        <f t="shared" si="2"/>
        <v/>
      </c>
      <c r="I44" s="147" t="str">
        <f t="shared" si="3"/>
        <v/>
      </c>
      <c r="J44" s="123"/>
      <c r="K44" s="123"/>
      <c r="L44" s="123"/>
      <c r="M44" s="123"/>
      <c r="N44" s="123"/>
      <c r="O44" s="123"/>
      <c r="P44" s="124"/>
    </row>
    <row r="45" spans="2:16" x14ac:dyDescent="0.2">
      <c r="B45" s="88"/>
      <c r="C45" s="89"/>
      <c r="D45" s="89"/>
      <c r="E45" s="89"/>
      <c r="F45" s="64" t="str">
        <f t="shared" si="1"/>
        <v/>
      </c>
      <c r="G45" s="122"/>
      <c r="H45" s="147" t="str">
        <f t="shared" si="2"/>
        <v/>
      </c>
      <c r="I45" s="147" t="str">
        <f t="shared" si="3"/>
        <v/>
      </c>
      <c r="J45" s="123"/>
      <c r="K45" s="123"/>
      <c r="L45" s="123"/>
      <c r="M45" s="123"/>
      <c r="N45" s="123"/>
      <c r="O45" s="123"/>
      <c r="P45" s="124"/>
    </row>
    <row r="46" spans="2:16" x14ac:dyDescent="0.2">
      <c r="B46" s="88"/>
      <c r="C46" s="89"/>
      <c r="D46" s="89"/>
      <c r="E46" s="89"/>
      <c r="F46" s="64" t="str">
        <f t="shared" si="1"/>
        <v/>
      </c>
      <c r="G46" s="122"/>
      <c r="H46" s="147" t="str">
        <f t="shared" si="2"/>
        <v/>
      </c>
      <c r="I46" s="147" t="str">
        <f t="shared" si="3"/>
        <v/>
      </c>
      <c r="J46" s="123"/>
      <c r="K46" s="123"/>
      <c r="L46" s="123"/>
      <c r="M46" s="123"/>
      <c r="N46" s="123"/>
      <c r="O46" s="123"/>
      <c r="P46" s="124"/>
    </row>
    <row r="47" spans="2:16" x14ac:dyDescent="0.2">
      <c r="B47" s="88"/>
      <c r="C47" s="89"/>
      <c r="D47" s="89"/>
      <c r="E47" s="89"/>
      <c r="F47" s="64" t="str">
        <f t="shared" si="1"/>
        <v/>
      </c>
      <c r="G47" s="122"/>
      <c r="H47" s="147" t="str">
        <f t="shared" si="2"/>
        <v/>
      </c>
      <c r="I47" s="147" t="str">
        <f t="shared" si="3"/>
        <v/>
      </c>
      <c r="J47" s="123"/>
      <c r="K47" s="123"/>
      <c r="L47" s="123"/>
      <c r="M47" s="123"/>
      <c r="N47" s="123"/>
      <c r="O47" s="123"/>
      <c r="P47" s="124"/>
    </row>
    <row r="48" spans="2:16" x14ac:dyDescent="0.2">
      <c r="B48" s="88"/>
      <c r="C48" s="89"/>
      <c r="D48" s="89"/>
      <c r="E48" s="89"/>
      <c r="F48" s="64" t="str">
        <f t="shared" si="1"/>
        <v/>
      </c>
      <c r="G48" s="122"/>
      <c r="H48" s="147" t="str">
        <f t="shared" si="2"/>
        <v/>
      </c>
      <c r="I48" s="147" t="str">
        <f t="shared" si="3"/>
        <v/>
      </c>
      <c r="J48" s="123"/>
      <c r="K48" s="123"/>
      <c r="L48" s="123"/>
      <c r="M48" s="123"/>
      <c r="N48" s="123"/>
      <c r="O48" s="123"/>
      <c r="P48" s="124"/>
    </row>
    <row r="49" spans="2:16" x14ac:dyDescent="0.2">
      <c r="B49" s="88"/>
      <c r="C49" s="89"/>
      <c r="D49" s="89"/>
      <c r="E49" s="89"/>
      <c r="F49" s="64" t="str">
        <f t="shared" si="1"/>
        <v/>
      </c>
      <c r="G49" s="122"/>
      <c r="H49" s="147" t="str">
        <f t="shared" si="2"/>
        <v/>
      </c>
      <c r="I49" s="147" t="str">
        <f t="shared" si="3"/>
        <v/>
      </c>
      <c r="J49" s="123"/>
      <c r="K49" s="123"/>
      <c r="L49" s="123"/>
      <c r="M49" s="123"/>
      <c r="N49" s="123"/>
      <c r="O49" s="123"/>
      <c r="P49" s="124"/>
    </row>
    <row r="50" spans="2:16" x14ac:dyDescent="0.2">
      <c r="B50" s="88"/>
      <c r="C50" s="89"/>
      <c r="D50" s="89"/>
      <c r="E50" s="89"/>
      <c r="F50" s="64" t="str">
        <f t="shared" si="1"/>
        <v/>
      </c>
      <c r="G50" s="122"/>
      <c r="H50" s="147" t="str">
        <f t="shared" si="2"/>
        <v/>
      </c>
      <c r="I50" s="147" t="str">
        <f t="shared" si="3"/>
        <v/>
      </c>
      <c r="J50" s="123"/>
      <c r="K50" s="123"/>
      <c r="L50" s="123"/>
      <c r="M50" s="123"/>
      <c r="N50" s="123"/>
      <c r="O50" s="123"/>
      <c r="P50" s="124"/>
    </row>
    <row r="51" spans="2:16" x14ac:dyDescent="0.2">
      <c r="B51" s="88"/>
      <c r="C51" s="89"/>
      <c r="D51" s="89"/>
      <c r="E51" s="89"/>
      <c r="F51" s="64" t="str">
        <f t="shared" si="1"/>
        <v/>
      </c>
      <c r="G51" s="122"/>
      <c r="H51" s="147" t="str">
        <f t="shared" si="2"/>
        <v/>
      </c>
      <c r="I51" s="147" t="str">
        <f t="shared" si="3"/>
        <v/>
      </c>
      <c r="J51" s="123"/>
      <c r="K51" s="123"/>
      <c r="L51" s="123"/>
      <c r="M51" s="123"/>
      <c r="N51" s="123"/>
      <c r="O51" s="123"/>
      <c r="P51" s="124"/>
    </row>
    <row r="52" spans="2:16" x14ac:dyDescent="0.2">
      <c r="B52" s="88"/>
      <c r="C52" s="89"/>
      <c r="D52" s="89"/>
      <c r="E52" s="89"/>
      <c r="F52" s="64" t="str">
        <f t="shared" si="1"/>
        <v/>
      </c>
      <c r="G52" s="122"/>
      <c r="H52" s="147" t="str">
        <f t="shared" si="2"/>
        <v/>
      </c>
      <c r="I52" s="147" t="str">
        <f t="shared" si="3"/>
        <v/>
      </c>
      <c r="J52" s="123"/>
      <c r="K52" s="123"/>
      <c r="L52" s="123"/>
      <c r="M52" s="123"/>
      <c r="N52" s="123"/>
      <c r="O52" s="123"/>
      <c r="P52" s="124"/>
    </row>
    <row r="53" spans="2:16" x14ac:dyDescent="0.2">
      <c r="B53" s="88"/>
      <c r="C53" s="89"/>
      <c r="D53" s="89"/>
      <c r="E53" s="89"/>
      <c r="F53" s="64" t="str">
        <f t="shared" si="1"/>
        <v/>
      </c>
      <c r="G53" s="122"/>
      <c r="H53" s="147" t="str">
        <f t="shared" si="2"/>
        <v/>
      </c>
      <c r="I53" s="147" t="str">
        <f t="shared" si="3"/>
        <v/>
      </c>
      <c r="J53" s="123"/>
      <c r="K53" s="123"/>
      <c r="L53" s="123"/>
      <c r="M53" s="123"/>
      <c r="N53" s="123"/>
      <c r="O53" s="123"/>
      <c r="P53" s="124"/>
    </row>
    <row r="54" spans="2:16" x14ac:dyDescent="0.2">
      <c r="B54" s="88"/>
      <c r="C54" s="89"/>
      <c r="D54" s="89"/>
      <c r="E54" s="89"/>
      <c r="F54" s="64" t="str">
        <f t="shared" si="1"/>
        <v/>
      </c>
      <c r="G54" s="122"/>
      <c r="H54" s="147" t="str">
        <f t="shared" si="2"/>
        <v/>
      </c>
      <c r="I54" s="147" t="str">
        <f t="shared" si="3"/>
        <v/>
      </c>
      <c r="J54" s="123"/>
      <c r="K54" s="123"/>
      <c r="L54" s="123"/>
      <c r="M54" s="123"/>
      <c r="N54" s="123"/>
      <c r="O54" s="123"/>
      <c r="P54" s="124"/>
    </row>
    <row r="55" spans="2:16" x14ac:dyDescent="0.2">
      <c r="B55" s="88"/>
      <c r="C55" s="89"/>
      <c r="D55" s="89"/>
      <c r="E55" s="89"/>
      <c r="F55" s="64" t="str">
        <f t="shared" si="1"/>
        <v/>
      </c>
      <c r="G55" s="122"/>
      <c r="H55" s="147" t="str">
        <f t="shared" si="2"/>
        <v/>
      </c>
      <c r="I55" s="147" t="str">
        <f t="shared" si="3"/>
        <v/>
      </c>
      <c r="J55" s="123"/>
      <c r="K55" s="123"/>
      <c r="L55" s="123"/>
      <c r="M55" s="123"/>
      <c r="N55" s="123"/>
      <c r="O55" s="123"/>
      <c r="P55" s="124"/>
    </row>
    <row r="56" spans="2:16" x14ac:dyDescent="0.2">
      <c r="B56" s="88"/>
      <c r="C56" s="89"/>
      <c r="D56" s="89"/>
      <c r="E56" s="89"/>
      <c r="F56" s="64" t="str">
        <f t="shared" si="1"/>
        <v/>
      </c>
      <c r="G56" s="122"/>
      <c r="H56" s="147" t="str">
        <f t="shared" si="2"/>
        <v/>
      </c>
      <c r="I56" s="147" t="str">
        <f t="shared" si="3"/>
        <v/>
      </c>
      <c r="J56" s="123"/>
      <c r="K56" s="123"/>
      <c r="L56" s="123"/>
      <c r="M56" s="123"/>
      <c r="N56" s="123"/>
      <c r="O56" s="123"/>
      <c r="P56" s="124"/>
    </row>
    <row r="57" spans="2:16" x14ac:dyDescent="0.2">
      <c r="B57" s="88"/>
      <c r="C57" s="89"/>
      <c r="D57" s="89"/>
      <c r="E57" s="89"/>
      <c r="F57" s="64" t="str">
        <f t="shared" si="1"/>
        <v/>
      </c>
      <c r="G57" s="122"/>
      <c r="H57" s="147" t="str">
        <f t="shared" si="2"/>
        <v/>
      </c>
      <c r="I57" s="147" t="str">
        <f t="shared" si="3"/>
        <v/>
      </c>
      <c r="J57" s="123"/>
      <c r="K57" s="123"/>
      <c r="L57" s="123"/>
      <c r="M57" s="123"/>
      <c r="N57" s="123"/>
      <c r="O57" s="123"/>
      <c r="P57" s="124"/>
    </row>
    <row r="58" spans="2:16" x14ac:dyDescent="0.2">
      <c r="B58" s="88"/>
      <c r="C58" s="89"/>
      <c r="D58" s="89"/>
      <c r="E58" s="89"/>
      <c r="F58" s="64" t="str">
        <f t="shared" si="1"/>
        <v/>
      </c>
      <c r="G58" s="122"/>
      <c r="H58" s="147" t="str">
        <f t="shared" si="2"/>
        <v/>
      </c>
      <c r="I58" s="147" t="str">
        <f t="shared" si="3"/>
        <v/>
      </c>
      <c r="J58" s="123"/>
      <c r="K58" s="123"/>
      <c r="L58" s="123"/>
      <c r="M58" s="123"/>
      <c r="N58" s="123"/>
      <c r="O58" s="123"/>
      <c r="P58" s="124"/>
    </row>
    <row r="59" spans="2:16" x14ac:dyDescent="0.2">
      <c r="B59" s="88"/>
      <c r="C59" s="89"/>
      <c r="D59" s="89"/>
      <c r="E59" s="89"/>
      <c r="F59" s="64" t="str">
        <f t="shared" si="1"/>
        <v/>
      </c>
      <c r="G59" s="122"/>
      <c r="H59" s="147" t="str">
        <f t="shared" si="2"/>
        <v/>
      </c>
      <c r="I59" s="147" t="str">
        <f t="shared" si="3"/>
        <v/>
      </c>
      <c r="J59" s="123"/>
      <c r="K59" s="123"/>
      <c r="L59" s="123"/>
      <c r="M59" s="123"/>
      <c r="N59" s="123"/>
      <c r="O59" s="123"/>
      <c r="P59" s="124"/>
    </row>
    <row r="60" spans="2:16" x14ac:dyDescent="0.2">
      <c r="B60" s="88"/>
      <c r="C60" s="89"/>
      <c r="D60" s="89"/>
      <c r="E60" s="89"/>
      <c r="F60" s="64" t="str">
        <f t="shared" si="1"/>
        <v/>
      </c>
      <c r="G60" s="122"/>
      <c r="H60" s="147" t="str">
        <f t="shared" si="2"/>
        <v/>
      </c>
      <c r="I60" s="147" t="str">
        <f t="shared" si="3"/>
        <v/>
      </c>
      <c r="J60" s="123"/>
      <c r="K60" s="123"/>
      <c r="L60" s="123"/>
      <c r="M60" s="123"/>
      <c r="N60" s="123"/>
      <c r="O60" s="123"/>
      <c r="P60" s="124"/>
    </row>
    <row r="61" spans="2:16" x14ac:dyDescent="0.2">
      <c r="B61" s="88"/>
      <c r="C61" s="89"/>
      <c r="D61" s="89"/>
      <c r="E61" s="89"/>
      <c r="F61" s="64" t="str">
        <f t="shared" si="1"/>
        <v/>
      </c>
      <c r="G61" s="122"/>
      <c r="H61" s="147" t="str">
        <f t="shared" si="2"/>
        <v/>
      </c>
      <c r="I61" s="147" t="str">
        <f t="shared" si="3"/>
        <v/>
      </c>
      <c r="J61" s="123"/>
      <c r="K61" s="123"/>
      <c r="L61" s="123"/>
      <c r="M61" s="123"/>
      <c r="N61" s="123"/>
      <c r="O61" s="123"/>
      <c r="P61" s="124"/>
    </row>
    <row r="62" spans="2:16" x14ac:dyDescent="0.2">
      <c r="B62" s="88"/>
      <c r="C62" s="89"/>
      <c r="D62" s="89"/>
      <c r="E62" s="89"/>
      <c r="F62" s="64" t="str">
        <f t="shared" si="1"/>
        <v/>
      </c>
      <c r="G62" s="122"/>
      <c r="H62" s="147" t="str">
        <f t="shared" si="2"/>
        <v/>
      </c>
      <c r="I62" s="147" t="str">
        <f t="shared" si="3"/>
        <v/>
      </c>
      <c r="J62" s="123"/>
      <c r="K62" s="123"/>
      <c r="L62" s="123"/>
      <c r="M62" s="123"/>
      <c r="N62" s="123"/>
      <c r="O62" s="123"/>
      <c r="P62" s="124"/>
    </row>
    <row r="63" spans="2:16" x14ac:dyDescent="0.2">
      <c r="B63" s="88"/>
      <c r="C63" s="89"/>
      <c r="D63" s="89"/>
      <c r="E63" s="89"/>
      <c r="F63" s="64" t="str">
        <f t="shared" si="1"/>
        <v/>
      </c>
      <c r="G63" s="122"/>
      <c r="H63" s="147" t="str">
        <f t="shared" si="2"/>
        <v/>
      </c>
      <c r="I63" s="147" t="str">
        <f t="shared" si="3"/>
        <v/>
      </c>
      <c r="J63" s="123"/>
      <c r="K63" s="123"/>
      <c r="L63" s="123"/>
      <c r="M63" s="123"/>
      <c r="N63" s="123"/>
      <c r="O63" s="123"/>
      <c r="P63" s="124"/>
    </row>
    <row r="64" spans="2:16" x14ac:dyDescent="0.2">
      <c r="B64" s="88"/>
      <c r="C64" s="89"/>
      <c r="D64" s="89"/>
      <c r="E64" s="89"/>
      <c r="F64" s="64" t="str">
        <f t="shared" si="1"/>
        <v/>
      </c>
      <c r="G64" s="122"/>
      <c r="H64" s="147" t="str">
        <f t="shared" si="2"/>
        <v/>
      </c>
      <c r="I64" s="147" t="str">
        <f t="shared" si="3"/>
        <v/>
      </c>
      <c r="J64" s="123"/>
      <c r="K64" s="123"/>
      <c r="L64" s="123"/>
      <c r="M64" s="123"/>
      <c r="N64" s="123"/>
      <c r="O64" s="123"/>
      <c r="P64" s="124"/>
    </row>
    <row r="65" spans="2:16" x14ac:dyDescent="0.2">
      <c r="B65" s="88"/>
      <c r="C65" s="89"/>
      <c r="D65" s="89"/>
      <c r="E65" s="89"/>
      <c r="F65" s="64" t="str">
        <f t="shared" si="1"/>
        <v/>
      </c>
      <c r="G65" s="122"/>
      <c r="H65" s="147" t="str">
        <f t="shared" si="2"/>
        <v/>
      </c>
      <c r="I65" s="147" t="str">
        <f t="shared" si="3"/>
        <v/>
      </c>
      <c r="J65" s="123"/>
      <c r="K65" s="123"/>
      <c r="L65" s="123"/>
      <c r="M65" s="123"/>
      <c r="N65" s="123"/>
      <c r="O65" s="123"/>
      <c r="P65" s="124"/>
    </row>
    <row r="66" spans="2:16" x14ac:dyDescent="0.2">
      <c r="B66" s="88"/>
      <c r="C66" s="89"/>
      <c r="D66" s="89"/>
      <c r="E66" s="89"/>
      <c r="F66" s="64" t="str">
        <f t="shared" si="1"/>
        <v/>
      </c>
      <c r="G66" s="122"/>
      <c r="H66" s="147" t="str">
        <f t="shared" si="2"/>
        <v/>
      </c>
      <c r="I66" s="147" t="str">
        <f t="shared" si="3"/>
        <v/>
      </c>
      <c r="J66" s="123"/>
      <c r="K66" s="123"/>
      <c r="L66" s="123"/>
      <c r="M66" s="123"/>
      <c r="N66" s="123"/>
      <c r="O66" s="123"/>
      <c r="P66" s="124"/>
    </row>
    <row r="67" spans="2:16" x14ac:dyDescent="0.2">
      <c r="B67" s="88"/>
      <c r="C67" s="89"/>
      <c r="D67" s="89"/>
      <c r="E67" s="89"/>
      <c r="F67" s="64" t="str">
        <f t="shared" si="1"/>
        <v/>
      </c>
      <c r="G67" s="122"/>
      <c r="H67" s="147" t="str">
        <f t="shared" si="2"/>
        <v/>
      </c>
      <c r="I67" s="147" t="str">
        <f t="shared" si="3"/>
        <v/>
      </c>
      <c r="J67" s="123"/>
      <c r="K67" s="123"/>
      <c r="L67" s="123"/>
      <c r="M67" s="123"/>
      <c r="N67" s="123"/>
      <c r="O67" s="123"/>
      <c r="P67" s="124"/>
    </row>
    <row r="68" spans="2:16" x14ac:dyDescent="0.2">
      <c r="B68" s="88"/>
      <c r="C68" s="89"/>
      <c r="D68" s="89"/>
      <c r="E68" s="89"/>
      <c r="F68" s="64" t="str">
        <f t="shared" si="1"/>
        <v/>
      </c>
      <c r="G68" s="122"/>
      <c r="H68" s="147" t="str">
        <f t="shared" si="2"/>
        <v/>
      </c>
      <c r="I68" s="147" t="str">
        <f t="shared" si="3"/>
        <v/>
      </c>
      <c r="J68" s="123"/>
      <c r="K68" s="123"/>
      <c r="L68" s="123"/>
      <c r="M68" s="123"/>
      <c r="N68" s="123"/>
      <c r="O68" s="123"/>
      <c r="P68" s="124"/>
    </row>
    <row r="69" spans="2:16" x14ac:dyDescent="0.2">
      <c r="B69" s="88"/>
      <c r="C69" s="89"/>
      <c r="D69" s="89"/>
      <c r="E69" s="89"/>
      <c r="F69" s="64" t="str">
        <f t="shared" si="1"/>
        <v/>
      </c>
      <c r="G69" s="122"/>
      <c r="H69" s="147" t="str">
        <f t="shared" si="2"/>
        <v/>
      </c>
      <c r="I69" s="147" t="str">
        <f t="shared" si="3"/>
        <v/>
      </c>
      <c r="J69" s="123"/>
      <c r="K69" s="123"/>
      <c r="L69" s="123"/>
      <c r="M69" s="123"/>
      <c r="N69" s="123"/>
      <c r="O69" s="123"/>
      <c r="P69" s="124"/>
    </row>
    <row r="70" spans="2:16" x14ac:dyDescent="0.2">
      <c r="B70" s="88"/>
      <c r="C70" s="89"/>
      <c r="D70" s="89"/>
      <c r="E70" s="89"/>
      <c r="F70" s="64" t="str">
        <f t="shared" si="1"/>
        <v/>
      </c>
      <c r="G70" s="122"/>
      <c r="H70" s="147" t="str">
        <f t="shared" ref="H70:H133" si="4">IFERROR(ROUNDDOWN(((3600*$D$3)/(MAX(J70:P70))*G70),0),"")</f>
        <v/>
      </c>
      <c r="I70" s="147" t="str">
        <f t="shared" si="3"/>
        <v/>
      </c>
      <c r="J70" s="123"/>
      <c r="K70" s="123"/>
      <c r="L70" s="123"/>
      <c r="M70" s="123"/>
      <c r="N70" s="123"/>
      <c r="O70" s="123"/>
      <c r="P70" s="124"/>
    </row>
    <row r="71" spans="2:16" x14ac:dyDescent="0.2">
      <c r="B71" s="88"/>
      <c r="C71" s="89"/>
      <c r="D71" s="89"/>
      <c r="E71" s="89"/>
      <c r="F71" s="64" t="str">
        <f t="shared" ref="F71:F134" si="5">IF(C71&lt;&gt;"",CONCATENATE(C71,"_",E71),"")</f>
        <v/>
      </c>
      <c r="G71" s="122"/>
      <c r="H71" s="147" t="str">
        <f t="shared" si="4"/>
        <v/>
      </c>
      <c r="I71" s="147" t="str">
        <f t="shared" si="3"/>
        <v/>
      </c>
      <c r="J71" s="123"/>
      <c r="K71" s="123"/>
      <c r="L71" s="123"/>
      <c r="M71" s="123"/>
      <c r="N71" s="123"/>
      <c r="O71" s="123"/>
      <c r="P71" s="124"/>
    </row>
    <row r="72" spans="2:16" x14ac:dyDescent="0.2">
      <c r="B72" s="88"/>
      <c r="C72" s="89"/>
      <c r="D72" s="89"/>
      <c r="E72" s="89"/>
      <c r="F72" s="64" t="str">
        <f t="shared" si="5"/>
        <v/>
      </c>
      <c r="G72" s="122"/>
      <c r="H72" s="147" t="str">
        <f t="shared" si="4"/>
        <v/>
      </c>
      <c r="I72" s="147" t="str">
        <f t="shared" si="3"/>
        <v/>
      </c>
      <c r="J72" s="123"/>
      <c r="K72" s="123"/>
      <c r="L72" s="123"/>
      <c r="M72" s="123"/>
      <c r="N72" s="123"/>
      <c r="O72" s="123"/>
      <c r="P72" s="124"/>
    </row>
    <row r="73" spans="2:16" x14ac:dyDescent="0.2">
      <c r="B73" s="88"/>
      <c r="C73" s="89"/>
      <c r="D73" s="89"/>
      <c r="E73" s="89"/>
      <c r="F73" s="64" t="str">
        <f t="shared" si="5"/>
        <v/>
      </c>
      <c r="G73" s="122"/>
      <c r="H73" s="147" t="str">
        <f t="shared" si="4"/>
        <v/>
      </c>
      <c r="I73" s="147" t="str">
        <f t="shared" si="3"/>
        <v/>
      </c>
      <c r="J73" s="123"/>
      <c r="K73" s="123"/>
      <c r="L73" s="123"/>
      <c r="M73" s="123"/>
      <c r="N73" s="123"/>
      <c r="O73" s="123"/>
      <c r="P73" s="124"/>
    </row>
    <row r="74" spans="2:16" x14ac:dyDescent="0.2">
      <c r="B74" s="88"/>
      <c r="C74" s="89"/>
      <c r="D74" s="89"/>
      <c r="E74" s="89"/>
      <c r="F74" s="64" t="str">
        <f t="shared" si="5"/>
        <v/>
      </c>
      <c r="G74" s="122"/>
      <c r="H74" s="147" t="str">
        <f t="shared" si="4"/>
        <v/>
      </c>
      <c r="I74" s="147" t="str">
        <f t="shared" si="3"/>
        <v/>
      </c>
      <c r="J74" s="123"/>
      <c r="K74" s="123"/>
      <c r="L74" s="123"/>
      <c r="M74" s="123"/>
      <c r="N74" s="123"/>
      <c r="O74" s="123"/>
      <c r="P74" s="124"/>
    </row>
    <row r="75" spans="2:16" x14ac:dyDescent="0.2">
      <c r="B75" s="88"/>
      <c r="C75" s="89"/>
      <c r="D75" s="89"/>
      <c r="E75" s="89"/>
      <c r="F75" s="64" t="str">
        <f t="shared" si="5"/>
        <v/>
      </c>
      <c r="G75" s="122"/>
      <c r="H75" s="147" t="str">
        <f t="shared" si="4"/>
        <v/>
      </c>
      <c r="I75" s="147" t="str">
        <f t="shared" si="3"/>
        <v/>
      </c>
      <c r="J75" s="123"/>
      <c r="K75" s="123"/>
      <c r="L75" s="123"/>
      <c r="M75" s="123"/>
      <c r="N75" s="123"/>
      <c r="O75" s="123"/>
      <c r="P75" s="124"/>
    </row>
    <row r="76" spans="2:16" x14ac:dyDescent="0.2">
      <c r="B76" s="88"/>
      <c r="C76" s="89"/>
      <c r="D76" s="89"/>
      <c r="E76" s="89"/>
      <c r="F76" s="64" t="str">
        <f t="shared" si="5"/>
        <v/>
      </c>
      <c r="G76" s="122"/>
      <c r="H76" s="147" t="str">
        <f t="shared" si="4"/>
        <v/>
      </c>
      <c r="I76" s="147" t="str">
        <f t="shared" si="3"/>
        <v/>
      </c>
      <c r="J76" s="123"/>
      <c r="K76" s="123"/>
      <c r="L76" s="123"/>
      <c r="M76" s="123"/>
      <c r="N76" s="123"/>
      <c r="O76" s="123"/>
      <c r="P76" s="124"/>
    </row>
    <row r="77" spans="2:16" x14ac:dyDescent="0.2">
      <c r="B77" s="88"/>
      <c r="C77" s="89"/>
      <c r="D77" s="89"/>
      <c r="E77" s="89"/>
      <c r="F77" s="64" t="str">
        <f t="shared" si="5"/>
        <v/>
      </c>
      <c r="G77" s="122"/>
      <c r="H77" s="147" t="str">
        <f t="shared" si="4"/>
        <v/>
      </c>
      <c r="I77" s="147" t="str">
        <f t="shared" si="3"/>
        <v/>
      </c>
      <c r="J77" s="123"/>
      <c r="K77" s="123"/>
      <c r="L77" s="123"/>
      <c r="M77" s="123"/>
      <c r="N77" s="123"/>
      <c r="O77" s="123"/>
      <c r="P77" s="124"/>
    </row>
    <row r="78" spans="2:16" x14ac:dyDescent="0.2">
      <c r="B78" s="88"/>
      <c r="C78" s="89"/>
      <c r="D78" s="89"/>
      <c r="E78" s="89"/>
      <c r="F78" s="64" t="str">
        <f t="shared" si="5"/>
        <v/>
      </c>
      <c r="G78" s="122"/>
      <c r="H78" s="147" t="str">
        <f t="shared" si="4"/>
        <v/>
      </c>
      <c r="I78" s="147" t="str">
        <f t="shared" si="3"/>
        <v/>
      </c>
      <c r="J78" s="123"/>
      <c r="K78" s="123"/>
      <c r="L78" s="123"/>
      <c r="M78" s="123"/>
      <c r="N78" s="123"/>
      <c r="O78" s="123"/>
      <c r="P78" s="124"/>
    </row>
    <row r="79" spans="2:16" x14ac:dyDescent="0.2">
      <c r="B79" s="88"/>
      <c r="C79" s="89"/>
      <c r="D79" s="89"/>
      <c r="E79" s="89"/>
      <c r="F79" s="64" t="str">
        <f t="shared" si="5"/>
        <v/>
      </c>
      <c r="G79" s="122"/>
      <c r="H79" s="147" t="str">
        <f t="shared" si="4"/>
        <v/>
      </c>
      <c r="I79" s="147" t="str">
        <f t="shared" si="3"/>
        <v/>
      </c>
      <c r="J79" s="123"/>
      <c r="K79" s="123"/>
      <c r="L79" s="123"/>
      <c r="M79" s="123"/>
      <c r="N79" s="123"/>
      <c r="O79" s="123"/>
      <c r="P79" s="124"/>
    </row>
    <row r="80" spans="2:16" x14ac:dyDescent="0.2">
      <c r="B80" s="88"/>
      <c r="C80" s="89"/>
      <c r="D80" s="89"/>
      <c r="E80" s="89"/>
      <c r="F80" s="64" t="str">
        <f t="shared" si="5"/>
        <v/>
      </c>
      <c r="G80" s="122"/>
      <c r="H80" s="147" t="str">
        <f t="shared" si="4"/>
        <v/>
      </c>
      <c r="I80" s="147" t="str">
        <f t="shared" si="3"/>
        <v/>
      </c>
      <c r="J80" s="123"/>
      <c r="K80" s="123"/>
      <c r="L80" s="123"/>
      <c r="M80" s="123"/>
      <c r="N80" s="123"/>
      <c r="O80" s="123"/>
      <c r="P80" s="124"/>
    </row>
    <row r="81" spans="2:16" x14ac:dyDescent="0.2">
      <c r="B81" s="88"/>
      <c r="C81" s="89"/>
      <c r="D81" s="89"/>
      <c r="E81" s="89"/>
      <c r="F81" s="64" t="str">
        <f t="shared" si="5"/>
        <v/>
      </c>
      <c r="G81" s="122"/>
      <c r="H81" s="147" t="str">
        <f t="shared" si="4"/>
        <v/>
      </c>
      <c r="I81" s="147" t="str">
        <f t="shared" si="3"/>
        <v/>
      </c>
      <c r="J81" s="123"/>
      <c r="K81" s="123"/>
      <c r="L81" s="123"/>
      <c r="M81" s="123"/>
      <c r="N81" s="123"/>
      <c r="O81" s="123"/>
      <c r="P81" s="124"/>
    </row>
    <row r="82" spans="2:16" x14ac:dyDescent="0.2">
      <c r="B82" s="88"/>
      <c r="C82" s="89"/>
      <c r="D82" s="89"/>
      <c r="E82" s="89"/>
      <c r="F82" s="64" t="str">
        <f t="shared" si="5"/>
        <v/>
      </c>
      <c r="G82" s="122"/>
      <c r="H82" s="147" t="str">
        <f t="shared" si="4"/>
        <v/>
      </c>
      <c r="I82" s="147" t="str">
        <f t="shared" si="3"/>
        <v/>
      </c>
      <c r="J82" s="123"/>
      <c r="K82" s="123"/>
      <c r="L82" s="123"/>
      <c r="M82" s="123"/>
      <c r="N82" s="123"/>
      <c r="O82" s="123"/>
      <c r="P82" s="124"/>
    </row>
    <row r="83" spans="2:16" x14ac:dyDescent="0.2">
      <c r="B83" s="88"/>
      <c r="C83" s="89"/>
      <c r="D83" s="89"/>
      <c r="E83" s="89"/>
      <c r="F83" s="64" t="str">
        <f t="shared" si="5"/>
        <v/>
      </c>
      <c r="G83" s="122"/>
      <c r="H83" s="147" t="str">
        <f t="shared" si="4"/>
        <v/>
      </c>
      <c r="I83" s="147" t="str">
        <f t="shared" si="3"/>
        <v/>
      </c>
      <c r="J83" s="123"/>
      <c r="K83" s="123"/>
      <c r="L83" s="123"/>
      <c r="M83" s="123"/>
      <c r="N83" s="123"/>
      <c r="O83" s="123"/>
      <c r="P83" s="124"/>
    </row>
    <row r="84" spans="2:16" x14ac:dyDescent="0.2">
      <c r="B84" s="88"/>
      <c r="C84" s="89"/>
      <c r="D84" s="89"/>
      <c r="E84" s="89"/>
      <c r="F84" s="64" t="str">
        <f t="shared" si="5"/>
        <v/>
      </c>
      <c r="G84" s="122"/>
      <c r="H84" s="147" t="str">
        <f t="shared" si="4"/>
        <v/>
      </c>
      <c r="I84" s="147" t="str">
        <f t="shared" si="3"/>
        <v/>
      </c>
      <c r="J84" s="123"/>
      <c r="K84" s="123"/>
      <c r="L84" s="123"/>
      <c r="M84" s="123"/>
      <c r="N84" s="123"/>
      <c r="O84" s="123"/>
      <c r="P84" s="124"/>
    </row>
    <row r="85" spans="2:16" x14ac:dyDescent="0.2">
      <c r="B85" s="88"/>
      <c r="C85" s="89"/>
      <c r="D85" s="89"/>
      <c r="E85" s="89"/>
      <c r="F85" s="64" t="str">
        <f t="shared" si="5"/>
        <v/>
      </c>
      <c r="G85" s="122"/>
      <c r="H85" s="147" t="str">
        <f t="shared" si="4"/>
        <v/>
      </c>
      <c r="I85" s="147" t="str">
        <f t="shared" si="3"/>
        <v/>
      </c>
      <c r="J85" s="123"/>
      <c r="K85" s="123"/>
      <c r="L85" s="123"/>
      <c r="M85" s="123"/>
      <c r="N85" s="123"/>
      <c r="O85" s="123"/>
      <c r="P85" s="124"/>
    </row>
    <row r="86" spans="2:16" x14ac:dyDescent="0.2">
      <c r="B86" s="88"/>
      <c r="C86" s="89"/>
      <c r="D86" s="89"/>
      <c r="E86" s="89"/>
      <c r="F86" s="64" t="str">
        <f t="shared" si="5"/>
        <v/>
      </c>
      <c r="G86" s="122"/>
      <c r="H86" s="147" t="str">
        <f t="shared" si="4"/>
        <v/>
      </c>
      <c r="I86" s="147" t="str">
        <f t="shared" si="3"/>
        <v/>
      </c>
      <c r="J86" s="123"/>
      <c r="K86" s="123"/>
      <c r="L86" s="123"/>
      <c r="M86" s="123"/>
      <c r="N86" s="123"/>
      <c r="O86" s="123"/>
      <c r="P86" s="124"/>
    </row>
    <row r="87" spans="2:16" x14ac:dyDescent="0.2">
      <c r="B87" s="88"/>
      <c r="C87" s="89"/>
      <c r="D87" s="89"/>
      <c r="E87" s="89"/>
      <c r="F87" s="64" t="str">
        <f t="shared" si="5"/>
        <v/>
      </c>
      <c r="G87" s="122"/>
      <c r="H87" s="147" t="str">
        <f t="shared" si="4"/>
        <v/>
      </c>
      <c r="I87" s="147" t="str">
        <f t="shared" si="3"/>
        <v/>
      </c>
      <c r="J87" s="123"/>
      <c r="K87" s="123"/>
      <c r="L87" s="123"/>
      <c r="M87" s="123"/>
      <c r="N87" s="123"/>
      <c r="O87" s="123"/>
      <c r="P87" s="124"/>
    </row>
    <row r="88" spans="2:16" x14ac:dyDescent="0.2">
      <c r="B88" s="88"/>
      <c r="C88" s="89"/>
      <c r="D88" s="89"/>
      <c r="E88" s="89"/>
      <c r="F88" s="64" t="str">
        <f t="shared" si="5"/>
        <v/>
      </c>
      <c r="G88" s="122"/>
      <c r="H88" s="147" t="str">
        <f t="shared" si="4"/>
        <v/>
      </c>
      <c r="I88" s="147" t="str">
        <f t="shared" si="3"/>
        <v/>
      </c>
      <c r="J88" s="123"/>
      <c r="K88" s="123"/>
      <c r="L88" s="123"/>
      <c r="M88" s="123"/>
      <c r="N88" s="123"/>
      <c r="O88" s="123"/>
      <c r="P88" s="124"/>
    </row>
    <row r="89" spans="2:16" x14ac:dyDescent="0.2">
      <c r="B89" s="88"/>
      <c r="C89" s="89"/>
      <c r="D89" s="89"/>
      <c r="E89" s="89"/>
      <c r="F89" s="64" t="str">
        <f t="shared" si="5"/>
        <v/>
      </c>
      <c r="G89" s="122"/>
      <c r="H89" s="147" t="str">
        <f t="shared" si="4"/>
        <v/>
      </c>
      <c r="I89" s="147" t="str">
        <f t="shared" ref="I89:I152" si="6">IFERROR(((3600*$D$2*$D$3)/(MAX(J89:P89))*G89),"")</f>
        <v/>
      </c>
      <c r="J89" s="123"/>
      <c r="K89" s="123"/>
      <c r="L89" s="123"/>
      <c r="M89" s="123"/>
      <c r="N89" s="123"/>
      <c r="O89" s="123"/>
      <c r="P89" s="124"/>
    </row>
    <row r="90" spans="2:16" x14ac:dyDescent="0.2">
      <c r="B90" s="88"/>
      <c r="C90" s="89"/>
      <c r="D90" s="89"/>
      <c r="E90" s="89"/>
      <c r="F90" s="64" t="str">
        <f t="shared" si="5"/>
        <v/>
      </c>
      <c r="G90" s="122"/>
      <c r="H90" s="147" t="str">
        <f t="shared" si="4"/>
        <v/>
      </c>
      <c r="I90" s="147" t="str">
        <f t="shared" si="6"/>
        <v/>
      </c>
      <c r="J90" s="123"/>
      <c r="K90" s="123"/>
      <c r="L90" s="123"/>
      <c r="M90" s="123"/>
      <c r="N90" s="123"/>
      <c r="O90" s="123"/>
      <c r="P90" s="124"/>
    </row>
    <row r="91" spans="2:16" x14ac:dyDescent="0.2">
      <c r="B91" s="88"/>
      <c r="C91" s="89"/>
      <c r="D91" s="89"/>
      <c r="E91" s="89"/>
      <c r="F91" s="64" t="str">
        <f t="shared" si="5"/>
        <v/>
      </c>
      <c r="G91" s="122"/>
      <c r="H91" s="147" t="str">
        <f t="shared" si="4"/>
        <v/>
      </c>
      <c r="I91" s="147" t="str">
        <f t="shared" si="6"/>
        <v/>
      </c>
      <c r="J91" s="123"/>
      <c r="K91" s="123"/>
      <c r="L91" s="123"/>
      <c r="M91" s="123"/>
      <c r="N91" s="123"/>
      <c r="O91" s="123"/>
      <c r="P91" s="124"/>
    </row>
    <row r="92" spans="2:16" x14ac:dyDescent="0.2">
      <c r="B92" s="88"/>
      <c r="C92" s="89"/>
      <c r="D92" s="89"/>
      <c r="E92" s="89"/>
      <c r="F92" s="64" t="str">
        <f t="shared" si="5"/>
        <v/>
      </c>
      <c r="G92" s="122"/>
      <c r="H92" s="147" t="str">
        <f t="shared" si="4"/>
        <v/>
      </c>
      <c r="I92" s="147" t="str">
        <f t="shared" si="6"/>
        <v/>
      </c>
      <c r="J92" s="123"/>
      <c r="K92" s="123"/>
      <c r="L92" s="123"/>
      <c r="M92" s="123"/>
      <c r="N92" s="123"/>
      <c r="O92" s="123"/>
      <c r="P92" s="124"/>
    </row>
    <row r="93" spans="2:16" x14ac:dyDescent="0.2">
      <c r="B93" s="88"/>
      <c r="C93" s="89"/>
      <c r="D93" s="89"/>
      <c r="E93" s="89"/>
      <c r="F93" s="64" t="str">
        <f t="shared" si="5"/>
        <v/>
      </c>
      <c r="G93" s="122"/>
      <c r="H93" s="147" t="str">
        <f t="shared" si="4"/>
        <v/>
      </c>
      <c r="I93" s="147" t="str">
        <f t="shared" si="6"/>
        <v/>
      </c>
      <c r="J93" s="123"/>
      <c r="K93" s="123"/>
      <c r="L93" s="123"/>
      <c r="M93" s="123"/>
      <c r="N93" s="123"/>
      <c r="O93" s="123"/>
      <c r="P93" s="124"/>
    </row>
    <row r="94" spans="2:16" x14ac:dyDescent="0.2">
      <c r="B94" s="88"/>
      <c r="C94" s="89"/>
      <c r="D94" s="89"/>
      <c r="E94" s="89"/>
      <c r="F94" s="64" t="str">
        <f t="shared" si="5"/>
        <v/>
      </c>
      <c r="G94" s="122"/>
      <c r="H94" s="147" t="str">
        <f t="shared" si="4"/>
        <v/>
      </c>
      <c r="I94" s="147" t="str">
        <f t="shared" si="6"/>
        <v/>
      </c>
      <c r="J94" s="123"/>
      <c r="K94" s="123"/>
      <c r="L94" s="123"/>
      <c r="M94" s="123"/>
      <c r="N94" s="123"/>
      <c r="O94" s="123"/>
      <c r="P94" s="124"/>
    </row>
    <row r="95" spans="2:16" x14ac:dyDescent="0.2">
      <c r="B95" s="88"/>
      <c r="C95" s="89"/>
      <c r="D95" s="89"/>
      <c r="E95" s="89"/>
      <c r="F95" s="64" t="str">
        <f t="shared" si="5"/>
        <v/>
      </c>
      <c r="G95" s="122"/>
      <c r="H95" s="147" t="str">
        <f t="shared" si="4"/>
        <v/>
      </c>
      <c r="I95" s="147" t="str">
        <f t="shared" si="6"/>
        <v/>
      </c>
      <c r="J95" s="123"/>
      <c r="K95" s="123"/>
      <c r="L95" s="123"/>
      <c r="M95" s="123"/>
      <c r="N95" s="123"/>
      <c r="O95" s="123"/>
      <c r="P95" s="124"/>
    </row>
    <row r="96" spans="2:16" x14ac:dyDescent="0.2">
      <c r="B96" s="88"/>
      <c r="C96" s="89"/>
      <c r="D96" s="89"/>
      <c r="E96" s="89"/>
      <c r="F96" s="64" t="str">
        <f t="shared" si="5"/>
        <v/>
      </c>
      <c r="G96" s="122"/>
      <c r="H96" s="147" t="str">
        <f t="shared" si="4"/>
        <v/>
      </c>
      <c r="I96" s="147" t="str">
        <f t="shared" si="6"/>
        <v/>
      </c>
      <c r="J96" s="123"/>
      <c r="K96" s="123"/>
      <c r="L96" s="123"/>
      <c r="M96" s="123"/>
      <c r="N96" s="123"/>
      <c r="O96" s="123"/>
      <c r="P96" s="124"/>
    </row>
    <row r="97" spans="2:16" x14ac:dyDescent="0.2">
      <c r="B97" s="88"/>
      <c r="C97" s="89"/>
      <c r="D97" s="89"/>
      <c r="E97" s="89"/>
      <c r="F97" s="64" t="str">
        <f t="shared" si="5"/>
        <v/>
      </c>
      <c r="G97" s="122"/>
      <c r="H97" s="147" t="str">
        <f t="shared" si="4"/>
        <v/>
      </c>
      <c r="I97" s="147" t="str">
        <f t="shared" si="6"/>
        <v/>
      </c>
      <c r="J97" s="123"/>
      <c r="K97" s="123"/>
      <c r="L97" s="123"/>
      <c r="M97" s="123"/>
      <c r="N97" s="123"/>
      <c r="O97" s="123"/>
      <c r="P97" s="124"/>
    </row>
    <row r="98" spans="2:16" x14ac:dyDescent="0.2">
      <c r="B98" s="88"/>
      <c r="C98" s="89"/>
      <c r="D98" s="89"/>
      <c r="E98" s="89"/>
      <c r="F98" s="64" t="str">
        <f t="shared" si="5"/>
        <v/>
      </c>
      <c r="G98" s="122"/>
      <c r="H98" s="147" t="str">
        <f t="shared" si="4"/>
        <v/>
      </c>
      <c r="I98" s="147" t="str">
        <f t="shared" si="6"/>
        <v/>
      </c>
      <c r="J98" s="123"/>
      <c r="K98" s="123"/>
      <c r="L98" s="123"/>
      <c r="M98" s="123"/>
      <c r="N98" s="123"/>
      <c r="O98" s="123"/>
      <c r="P98" s="124"/>
    </row>
    <row r="99" spans="2:16" x14ac:dyDescent="0.2">
      <c r="B99" s="88"/>
      <c r="C99" s="89"/>
      <c r="D99" s="89"/>
      <c r="E99" s="89"/>
      <c r="F99" s="64" t="str">
        <f t="shared" si="5"/>
        <v/>
      </c>
      <c r="G99" s="122"/>
      <c r="H99" s="147" t="str">
        <f t="shared" si="4"/>
        <v/>
      </c>
      <c r="I99" s="147" t="str">
        <f t="shared" si="6"/>
        <v/>
      </c>
      <c r="J99" s="123"/>
      <c r="K99" s="123"/>
      <c r="L99" s="123"/>
      <c r="M99" s="123"/>
      <c r="N99" s="123"/>
      <c r="O99" s="123"/>
      <c r="P99" s="124"/>
    </row>
    <row r="100" spans="2:16" x14ac:dyDescent="0.2">
      <c r="B100" s="88"/>
      <c r="C100" s="89"/>
      <c r="D100" s="89"/>
      <c r="E100" s="89"/>
      <c r="F100" s="64" t="str">
        <f t="shared" si="5"/>
        <v/>
      </c>
      <c r="G100" s="122"/>
      <c r="H100" s="147" t="str">
        <f t="shared" si="4"/>
        <v/>
      </c>
      <c r="I100" s="147" t="str">
        <f t="shared" si="6"/>
        <v/>
      </c>
      <c r="J100" s="123"/>
      <c r="K100" s="123"/>
      <c r="L100" s="123"/>
      <c r="M100" s="123"/>
      <c r="N100" s="123"/>
      <c r="O100" s="123"/>
      <c r="P100" s="124"/>
    </row>
    <row r="101" spans="2:16" x14ac:dyDescent="0.2">
      <c r="B101" s="88"/>
      <c r="C101" s="89"/>
      <c r="D101" s="89"/>
      <c r="E101" s="89"/>
      <c r="F101" s="64" t="str">
        <f t="shared" si="5"/>
        <v/>
      </c>
      <c r="G101" s="122"/>
      <c r="H101" s="147" t="str">
        <f t="shared" si="4"/>
        <v/>
      </c>
      <c r="I101" s="147" t="str">
        <f t="shared" si="6"/>
        <v/>
      </c>
      <c r="J101" s="123"/>
      <c r="K101" s="123"/>
      <c r="L101" s="123"/>
      <c r="M101" s="123"/>
      <c r="N101" s="123"/>
      <c r="O101" s="123"/>
      <c r="P101" s="124"/>
    </row>
    <row r="102" spans="2:16" x14ac:dyDescent="0.2">
      <c r="B102" s="88"/>
      <c r="C102" s="89"/>
      <c r="D102" s="89"/>
      <c r="E102" s="89"/>
      <c r="F102" s="64" t="str">
        <f t="shared" si="5"/>
        <v/>
      </c>
      <c r="G102" s="122"/>
      <c r="H102" s="147" t="str">
        <f t="shared" si="4"/>
        <v/>
      </c>
      <c r="I102" s="147" t="str">
        <f t="shared" si="6"/>
        <v/>
      </c>
      <c r="J102" s="123"/>
      <c r="K102" s="123"/>
      <c r="L102" s="123"/>
      <c r="M102" s="123"/>
      <c r="N102" s="123"/>
      <c r="O102" s="123"/>
      <c r="P102" s="124"/>
    </row>
    <row r="103" spans="2:16" x14ac:dyDescent="0.2">
      <c r="B103" s="88"/>
      <c r="C103" s="89"/>
      <c r="D103" s="89"/>
      <c r="E103" s="89"/>
      <c r="F103" s="64" t="str">
        <f t="shared" si="5"/>
        <v/>
      </c>
      <c r="G103" s="122"/>
      <c r="H103" s="147" t="str">
        <f t="shared" si="4"/>
        <v/>
      </c>
      <c r="I103" s="147" t="str">
        <f t="shared" si="6"/>
        <v/>
      </c>
      <c r="J103" s="123"/>
      <c r="K103" s="123"/>
      <c r="L103" s="123"/>
      <c r="M103" s="123"/>
      <c r="N103" s="123"/>
      <c r="O103" s="123"/>
      <c r="P103" s="124"/>
    </row>
    <row r="104" spans="2:16" x14ac:dyDescent="0.2">
      <c r="B104" s="88"/>
      <c r="C104" s="89"/>
      <c r="D104" s="89"/>
      <c r="E104" s="89"/>
      <c r="F104" s="64" t="str">
        <f t="shared" si="5"/>
        <v/>
      </c>
      <c r="G104" s="122"/>
      <c r="H104" s="147" t="str">
        <f t="shared" si="4"/>
        <v/>
      </c>
      <c r="I104" s="147" t="str">
        <f t="shared" si="6"/>
        <v/>
      </c>
      <c r="J104" s="123"/>
      <c r="K104" s="123"/>
      <c r="L104" s="123"/>
      <c r="M104" s="123"/>
      <c r="N104" s="123"/>
      <c r="O104" s="123"/>
      <c r="P104" s="124"/>
    </row>
    <row r="105" spans="2:16" x14ac:dyDescent="0.2">
      <c r="B105" s="88"/>
      <c r="C105" s="89"/>
      <c r="D105" s="89"/>
      <c r="E105" s="89"/>
      <c r="F105" s="64" t="str">
        <f t="shared" si="5"/>
        <v/>
      </c>
      <c r="G105" s="122"/>
      <c r="H105" s="147" t="str">
        <f t="shared" si="4"/>
        <v/>
      </c>
      <c r="I105" s="147" t="str">
        <f t="shared" si="6"/>
        <v/>
      </c>
      <c r="J105" s="123"/>
      <c r="K105" s="123"/>
      <c r="L105" s="123"/>
      <c r="M105" s="123"/>
      <c r="N105" s="123"/>
      <c r="O105" s="123"/>
      <c r="P105" s="124"/>
    </row>
    <row r="106" spans="2:16" x14ac:dyDescent="0.2">
      <c r="B106" s="88"/>
      <c r="C106" s="89"/>
      <c r="D106" s="89"/>
      <c r="E106" s="89"/>
      <c r="F106" s="64" t="str">
        <f t="shared" si="5"/>
        <v/>
      </c>
      <c r="G106" s="122"/>
      <c r="H106" s="147" t="str">
        <f t="shared" si="4"/>
        <v/>
      </c>
      <c r="I106" s="147" t="str">
        <f t="shared" si="6"/>
        <v/>
      </c>
      <c r="J106" s="123"/>
      <c r="K106" s="123"/>
      <c r="L106" s="123"/>
      <c r="M106" s="123"/>
      <c r="N106" s="123"/>
      <c r="O106" s="123"/>
      <c r="P106" s="124"/>
    </row>
    <row r="107" spans="2:16" x14ac:dyDescent="0.2">
      <c r="B107" s="88"/>
      <c r="C107" s="89"/>
      <c r="D107" s="89"/>
      <c r="E107" s="89"/>
      <c r="F107" s="64" t="str">
        <f t="shared" si="5"/>
        <v/>
      </c>
      <c r="G107" s="122"/>
      <c r="H107" s="147" t="str">
        <f t="shared" si="4"/>
        <v/>
      </c>
      <c r="I107" s="147" t="str">
        <f t="shared" si="6"/>
        <v/>
      </c>
      <c r="J107" s="123"/>
      <c r="K107" s="123"/>
      <c r="L107" s="123"/>
      <c r="M107" s="123"/>
      <c r="N107" s="123"/>
      <c r="O107" s="123"/>
      <c r="P107" s="124"/>
    </row>
    <row r="108" spans="2:16" x14ac:dyDescent="0.2">
      <c r="B108" s="88"/>
      <c r="C108" s="89"/>
      <c r="D108" s="89"/>
      <c r="E108" s="89"/>
      <c r="F108" s="64" t="str">
        <f t="shared" si="5"/>
        <v/>
      </c>
      <c r="G108" s="122"/>
      <c r="H108" s="147" t="str">
        <f t="shared" si="4"/>
        <v/>
      </c>
      <c r="I108" s="147" t="str">
        <f t="shared" si="6"/>
        <v/>
      </c>
      <c r="J108" s="123"/>
      <c r="K108" s="123"/>
      <c r="L108" s="123"/>
      <c r="M108" s="123"/>
      <c r="N108" s="123"/>
      <c r="O108" s="123"/>
      <c r="P108" s="124"/>
    </row>
    <row r="109" spans="2:16" x14ac:dyDescent="0.2">
      <c r="B109" s="88"/>
      <c r="C109" s="89"/>
      <c r="D109" s="89"/>
      <c r="E109" s="89"/>
      <c r="F109" s="64" t="str">
        <f t="shared" si="5"/>
        <v/>
      </c>
      <c r="G109" s="122"/>
      <c r="H109" s="147" t="str">
        <f t="shared" si="4"/>
        <v/>
      </c>
      <c r="I109" s="147" t="str">
        <f t="shared" si="6"/>
        <v/>
      </c>
      <c r="J109" s="123"/>
      <c r="K109" s="123"/>
      <c r="L109" s="123"/>
      <c r="M109" s="123"/>
      <c r="N109" s="123"/>
      <c r="O109" s="123"/>
      <c r="P109" s="124"/>
    </row>
    <row r="110" spans="2:16" x14ac:dyDescent="0.2">
      <c r="B110" s="88"/>
      <c r="C110" s="89"/>
      <c r="D110" s="89"/>
      <c r="E110" s="89"/>
      <c r="F110" s="64" t="str">
        <f t="shared" si="5"/>
        <v/>
      </c>
      <c r="G110" s="122"/>
      <c r="H110" s="147" t="str">
        <f t="shared" si="4"/>
        <v/>
      </c>
      <c r="I110" s="147" t="str">
        <f t="shared" si="6"/>
        <v/>
      </c>
      <c r="J110" s="123"/>
      <c r="K110" s="123"/>
      <c r="L110" s="123"/>
      <c r="M110" s="123"/>
      <c r="N110" s="123"/>
      <c r="O110" s="123"/>
      <c r="P110" s="124"/>
    </row>
    <row r="111" spans="2:16" x14ac:dyDescent="0.2">
      <c r="B111" s="88"/>
      <c r="C111" s="89"/>
      <c r="D111" s="89"/>
      <c r="E111" s="89"/>
      <c r="F111" s="64" t="str">
        <f t="shared" si="5"/>
        <v/>
      </c>
      <c r="G111" s="122"/>
      <c r="H111" s="147" t="str">
        <f t="shared" si="4"/>
        <v/>
      </c>
      <c r="I111" s="147" t="str">
        <f t="shared" si="6"/>
        <v/>
      </c>
      <c r="J111" s="123"/>
      <c r="K111" s="123"/>
      <c r="L111" s="123"/>
      <c r="M111" s="123"/>
      <c r="N111" s="123"/>
      <c r="O111" s="123"/>
      <c r="P111" s="124"/>
    </row>
    <row r="112" spans="2:16" x14ac:dyDescent="0.2">
      <c r="B112" s="88"/>
      <c r="C112" s="89"/>
      <c r="D112" s="89"/>
      <c r="E112" s="89"/>
      <c r="F112" s="64" t="str">
        <f t="shared" si="5"/>
        <v/>
      </c>
      <c r="G112" s="122"/>
      <c r="H112" s="147" t="str">
        <f t="shared" si="4"/>
        <v/>
      </c>
      <c r="I112" s="147" t="str">
        <f t="shared" si="6"/>
        <v/>
      </c>
      <c r="J112" s="123"/>
      <c r="K112" s="123"/>
      <c r="L112" s="123"/>
      <c r="M112" s="123"/>
      <c r="N112" s="123"/>
      <c r="O112" s="123"/>
      <c r="P112" s="124"/>
    </row>
    <row r="113" spans="2:16" x14ac:dyDescent="0.2">
      <c r="B113" s="88"/>
      <c r="C113" s="89"/>
      <c r="D113" s="89"/>
      <c r="E113" s="89"/>
      <c r="F113" s="64" t="str">
        <f t="shared" si="5"/>
        <v/>
      </c>
      <c r="G113" s="122"/>
      <c r="H113" s="147" t="str">
        <f t="shared" si="4"/>
        <v/>
      </c>
      <c r="I113" s="147" t="str">
        <f t="shared" si="6"/>
        <v/>
      </c>
      <c r="J113" s="123"/>
      <c r="K113" s="123"/>
      <c r="L113" s="123"/>
      <c r="M113" s="123"/>
      <c r="N113" s="123"/>
      <c r="O113" s="123"/>
      <c r="P113" s="124"/>
    </row>
    <row r="114" spans="2:16" x14ac:dyDescent="0.2">
      <c r="B114" s="88"/>
      <c r="C114" s="89"/>
      <c r="D114" s="89"/>
      <c r="E114" s="89"/>
      <c r="F114" s="64" t="str">
        <f t="shared" si="5"/>
        <v/>
      </c>
      <c r="G114" s="122"/>
      <c r="H114" s="147" t="str">
        <f t="shared" si="4"/>
        <v/>
      </c>
      <c r="I114" s="147" t="str">
        <f t="shared" si="6"/>
        <v/>
      </c>
      <c r="J114" s="123"/>
      <c r="K114" s="123"/>
      <c r="L114" s="123"/>
      <c r="M114" s="123"/>
      <c r="N114" s="123"/>
      <c r="O114" s="123"/>
      <c r="P114" s="124"/>
    </row>
    <row r="115" spans="2:16" x14ac:dyDescent="0.2">
      <c r="B115" s="88"/>
      <c r="C115" s="89"/>
      <c r="D115" s="89"/>
      <c r="E115" s="89"/>
      <c r="F115" s="64" t="str">
        <f t="shared" si="5"/>
        <v/>
      </c>
      <c r="G115" s="122"/>
      <c r="H115" s="147" t="str">
        <f t="shared" si="4"/>
        <v/>
      </c>
      <c r="I115" s="147" t="str">
        <f t="shared" si="6"/>
        <v/>
      </c>
      <c r="J115" s="123"/>
      <c r="K115" s="123"/>
      <c r="L115" s="123"/>
      <c r="M115" s="123"/>
      <c r="N115" s="123"/>
      <c r="O115" s="123"/>
      <c r="P115" s="124"/>
    </row>
    <row r="116" spans="2:16" x14ac:dyDescent="0.2">
      <c r="B116" s="88"/>
      <c r="C116" s="89"/>
      <c r="D116" s="89"/>
      <c r="E116" s="89"/>
      <c r="F116" s="64" t="str">
        <f t="shared" si="5"/>
        <v/>
      </c>
      <c r="G116" s="122"/>
      <c r="H116" s="147" t="str">
        <f t="shared" si="4"/>
        <v/>
      </c>
      <c r="I116" s="147" t="str">
        <f t="shared" si="6"/>
        <v/>
      </c>
      <c r="J116" s="123"/>
      <c r="K116" s="123"/>
      <c r="L116" s="123"/>
      <c r="M116" s="123"/>
      <c r="N116" s="123"/>
      <c r="O116" s="123"/>
      <c r="P116" s="124"/>
    </row>
    <row r="117" spans="2:16" x14ac:dyDescent="0.2">
      <c r="B117" s="88"/>
      <c r="C117" s="89"/>
      <c r="D117" s="89"/>
      <c r="E117" s="89"/>
      <c r="F117" s="64" t="str">
        <f t="shared" si="5"/>
        <v/>
      </c>
      <c r="G117" s="122"/>
      <c r="H117" s="147" t="str">
        <f t="shared" si="4"/>
        <v/>
      </c>
      <c r="I117" s="147" t="str">
        <f t="shared" si="6"/>
        <v/>
      </c>
      <c r="J117" s="123"/>
      <c r="K117" s="123"/>
      <c r="L117" s="123"/>
      <c r="M117" s="123"/>
      <c r="N117" s="123"/>
      <c r="O117" s="123"/>
      <c r="P117" s="124"/>
    </row>
    <row r="118" spans="2:16" x14ac:dyDescent="0.2">
      <c r="B118" s="88"/>
      <c r="C118" s="89"/>
      <c r="D118" s="89"/>
      <c r="E118" s="89"/>
      <c r="F118" s="64" t="str">
        <f t="shared" si="5"/>
        <v/>
      </c>
      <c r="G118" s="122"/>
      <c r="H118" s="147" t="str">
        <f t="shared" si="4"/>
        <v/>
      </c>
      <c r="I118" s="147" t="str">
        <f t="shared" si="6"/>
        <v/>
      </c>
      <c r="J118" s="123"/>
      <c r="K118" s="123"/>
      <c r="L118" s="123"/>
      <c r="M118" s="123"/>
      <c r="N118" s="123"/>
      <c r="O118" s="123"/>
      <c r="P118" s="124"/>
    </row>
    <row r="119" spans="2:16" x14ac:dyDescent="0.2">
      <c r="B119" s="88"/>
      <c r="C119" s="89"/>
      <c r="D119" s="89"/>
      <c r="E119" s="89"/>
      <c r="F119" s="64" t="str">
        <f t="shared" si="5"/>
        <v/>
      </c>
      <c r="G119" s="122"/>
      <c r="H119" s="147" t="str">
        <f t="shared" si="4"/>
        <v/>
      </c>
      <c r="I119" s="147" t="str">
        <f t="shared" si="6"/>
        <v/>
      </c>
      <c r="J119" s="123"/>
      <c r="K119" s="123"/>
      <c r="L119" s="123"/>
      <c r="M119" s="123"/>
      <c r="N119" s="123"/>
      <c r="O119" s="123"/>
      <c r="P119" s="124"/>
    </row>
    <row r="120" spans="2:16" x14ac:dyDescent="0.2">
      <c r="B120" s="88"/>
      <c r="C120" s="89"/>
      <c r="D120" s="89"/>
      <c r="E120" s="89"/>
      <c r="F120" s="64" t="str">
        <f t="shared" si="5"/>
        <v/>
      </c>
      <c r="G120" s="122"/>
      <c r="H120" s="147" t="str">
        <f t="shared" si="4"/>
        <v/>
      </c>
      <c r="I120" s="147" t="str">
        <f t="shared" si="6"/>
        <v/>
      </c>
      <c r="J120" s="123"/>
      <c r="K120" s="123"/>
      <c r="L120" s="123"/>
      <c r="M120" s="123"/>
      <c r="N120" s="123"/>
      <c r="O120" s="123"/>
      <c r="P120" s="124"/>
    </row>
    <row r="121" spans="2:16" x14ac:dyDescent="0.2">
      <c r="B121" s="88"/>
      <c r="C121" s="89"/>
      <c r="D121" s="89"/>
      <c r="E121" s="89"/>
      <c r="F121" s="64" t="str">
        <f t="shared" si="5"/>
        <v/>
      </c>
      <c r="G121" s="122"/>
      <c r="H121" s="147" t="str">
        <f t="shared" si="4"/>
        <v/>
      </c>
      <c r="I121" s="147" t="str">
        <f t="shared" si="6"/>
        <v/>
      </c>
      <c r="J121" s="123"/>
      <c r="K121" s="123"/>
      <c r="L121" s="123"/>
      <c r="M121" s="123"/>
      <c r="N121" s="123"/>
      <c r="O121" s="123"/>
      <c r="P121" s="124"/>
    </row>
    <row r="122" spans="2:16" x14ac:dyDescent="0.2">
      <c r="B122" s="88"/>
      <c r="C122" s="89"/>
      <c r="D122" s="89"/>
      <c r="E122" s="89"/>
      <c r="F122" s="64" t="str">
        <f t="shared" si="5"/>
        <v/>
      </c>
      <c r="G122" s="122"/>
      <c r="H122" s="147" t="str">
        <f t="shared" si="4"/>
        <v/>
      </c>
      <c r="I122" s="147" t="str">
        <f t="shared" si="6"/>
        <v/>
      </c>
      <c r="J122" s="123"/>
      <c r="K122" s="123"/>
      <c r="L122" s="123"/>
      <c r="M122" s="123"/>
      <c r="N122" s="123"/>
      <c r="O122" s="123"/>
      <c r="P122" s="124"/>
    </row>
    <row r="123" spans="2:16" x14ac:dyDescent="0.2">
      <c r="B123" s="88"/>
      <c r="C123" s="89"/>
      <c r="D123" s="89"/>
      <c r="E123" s="89"/>
      <c r="F123" s="64" t="str">
        <f t="shared" si="5"/>
        <v/>
      </c>
      <c r="G123" s="122"/>
      <c r="H123" s="147" t="str">
        <f t="shared" si="4"/>
        <v/>
      </c>
      <c r="I123" s="147" t="str">
        <f t="shared" si="6"/>
        <v/>
      </c>
      <c r="J123" s="123"/>
      <c r="K123" s="123"/>
      <c r="L123" s="123"/>
      <c r="M123" s="123"/>
      <c r="N123" s="123"/>
      <c r="O123" s="123"/>
      <c r="P123" s="124"/>
    </row>
    <row r="124" spans="2:16" x14ac:dyDescent="0.2">
      <c r="B124" s="88"/>
      <c r="C124" s="89"/>
      <c r="D124" s="89"/>
      <c r="E124" s="89"/>
      <c r="F124" s="64" t="str">
        <f t="shared" si="5"/>
        <v/>
      </c>
      <c r="G124" s="122"/>
      <c r="H124" s="147" t="str">
        <f t="shared" si="4"/>
        <v/>
      </c>
      <c r="I124" s="147" t="str">
        <f t="shared" si="6"/>
        <v/>
      </c>
      <c r="J124" s="123"/>
      <c r="K124" s="123"/>
      <c r="L124" s="123"/>
      <c r="M124" s="123"/>
      <c r="N124" s="123"/>
      <c r="O124" s="123"/>
      <c r="P124" s="124"/>
    </row>
    <row r="125" spans="2:16" x14ac:dyDescent="0.2">
      <c r="B125" s="88"/>
      <c r="C125" s="89"/>
      <c r="D125" s="89"/>
      <c r="E125" s="89"/>
      <c r="F125" s="64" t="str">
        <f t="shared" si="5"/>
        <v/>
      </c>
      <c r="G125" s="122"/>
      <c r="H125" s="147" t="str">
        <f t="shared" si="4"/>
        <v/>
      </c>
      <c r="I125" s="147" t="str">
        <f t="shared" si="6"/>
        <v/>
      </c>
      <c r="J125" s="123"/>
      <c r="K125" s="123"/>
      <c r="L125" s="123"/>
      <c r="M125" s="123"/>
      <c r="N125" s="123"/>
      <c r="O125" s="123"/>
      <c r="P125" s="124"/>
    </row>
    <row r="126" spans="2:16" x14ac:dyDescent="0.2">
      <c r="B126" s="88"/>
      <c r="C126" s="89"/>
      <c r="D126" s="89"/>
      <c r="E126" s="89"/>
      <c r="F126" s="64" t="str">
        <f t="shared" si="5"/>
        <v/>
      </c>
      <c r="G126" s="122"/>
      <c r="H126" s="147" t="str">
        <f t="shared" si="4"/>
        <v/>
      </c>
      <c r="I126" s="147" t="str">
        <f t="shared" si="6"/>
        <v/>
      </c>
      <c r="J126" s="123"/>
      <c r="K126" s="123"/>
      <c r="L126" s="123"/>
      <c r="M126" s="123"/>
      <c r="N126" s="123"/>
      <c r="O126" s="123"/>
      <c r="P126" s="124"/>
    </row>
    <row r="127" spans="2:16" x14ac:dyDescent="0.2">
      <c r="B127" s="88"/>
      <c r="C127" s="89"/>
      <c r="D127" s="89"/>
      <c r="E127" s="89"/>
      <c r="F127" s="64" t="str">
        <f t="shared" si="5"/>
        <v/>
      </c>
      <c r="G127" s="122"/>
      <c r="H127" s="147" t="str">
        <f t="shared" si="4"/>
        <v/>
      </c>
      <c r="I127" s="147" t="str">
        <f t="shared" si="6"/>
        <v/>
      </c>
      <c r="J127" s="123"/>
      <c r="K127" s="123"/>
      <c r="L127" s="123"/>
      <c r="M127" s="123"/>
      <c r="N127" s="123"/>
      <c r="O127" s="123"/>
      <c r="P127" s="124"/>
    </row>
    <row r="128" spans="2:16" x14ac:dyDescent="0.2">
      <c r="B128" s="88"/>
      <c r="C128" s="89"/>
      <c r="D128" s="89"/>
      <c r="E128" s="89"/>
      <c r="F128" s="64" t="str">
        <f t="shared" si="5"/>
        <v/>
      </c>
      <c r="G128" s="122"/>
      <c r="H128" s="147" t="str">
        <f t="shared" si="4"/>
        <v/>
      </c>
      <c r="I128" s="147" t="str">
        <f t="shared" si="6"/>
        <v/>
      </c>
      <c r="J128" s="123"/>
      <c r="K128" s="123"/>
      <c r="L128" s="123"/>
      <c r="M128" s="123"/>
      <c r="N128" s="123"/>
      <c r="O128" s="123"/>
      <c r="P128" s="124"/>
    </row>
    <row r="129" spans="2:16" x14ac:dyDescent="0.2">
      <c r="B129" s="88"/>
      <c r="C129" s="89"/>
      <c r="D129" s="89"/>
      <c r="E129" s="89"/>
      <c r="F129" s="64" t="str">
        <f t="shared" si="5"/>
        <v/>
      </c>
      <c r="G129" s="122"/>
      <c r="H129" s="147" t="str">
        <f t="shared" si="4"/>
        <v/>
      </c>
      <c r="I129" s="147" t="str">
        <f t="shared" si="6"/>
        <v/>
      </c>
      <c r="J129" s="123"/>
      <c r="K129" s="123"/>
      <c r="L129" s="123"/>
      <c r="M129" s="123"/>
      <c r="N129" s="123"/>
      <c r="O129" s="123"/>
      <c r="P129" s="124"/>
    </row>
    <row r="130" spans="2:16" x14ac:dyDescent="0.2">
      <c r="B130" s="88"/>
      <c r="C130" s="89"/>
      <c r="D130" s="89"/>
      <c r="E130" s="89"/>
      <c r="F130" s="64" t="str">
        <f t="shared" si="5"/>
        <v/>
      </c>
      <c r="G130" s="122"/>
      <c r="H130" s="147" t="str">
        <f t="shared" si="4"/>
        <v/>
      </c>
      <c r="I130" s="147" t="str">
        <f t="shared" si="6"/>
        <v/>
      </c>
      <c r="J130" s="123"/>
      <c r="K130" s="123"/>
      <c r="L130" s="123"/>
      <c r="M130" s="123"/>
      <c r="N130" s="123"/>
      <c r="O130" s="123"/>
      <c r="P130" s="124"/>
    </row>
    <row r="131" spans="2:16" x14ac:dyDescent="0.2">
      <c r="B131" s="88"/>
      <c r="C131" s="89"/>
      <c r="D131" s="89"/>
      <c r="E131" s="89"/>
      <c r="F131" s="64" t="str">
        <f t="shared" si="5"/>
        <v/>
      </c>
      <c r="G131" s="122"/>
      <c r="H131" s="147" t="str">
        <f t="shared" si="4"/>
        <v/>
      </c>
      <c r="I131" s="147" t="str">
        <f t="shared" si="6"/>
        <v/>
      </c>
      <c r="J131" s="123"/>
      <c r="K131" s="123"/>
      <c r="L131" s="123"/>
      <c r="M131" s="123"/>
      <c r="N131" s="123"/>
      <c r="O131" s="123"/>
      <c r="P131" s="124"/>
    </row>
    <row r="132" spans="2:16" x14ac:dyDescent="0.2">
      <c r="B132" s="88"/>
      <c r="C132" s="89"/>
      <c r="D132" s="89"/>
      <c r="E132" s="89"/>
      <c r="F132" s="64" t="str">
        <f t="shared" si="5"/>
        <v/>
      </c>
      <c r="G132" s="122"/>
      <c r="H132" s="147" t="str">
        <f t="shared" si="4"/>
        <v/>
      </c>
      <c r="I132" s="147" t="str">
        <f t="shared" si="6"/>
        <v/>
      </c>
      <c r="J132" s="123"/>
      <c r="K132" s="123"/>
      <c r="L132" s="123"/>
      <c r="M132" s="123"/>
      <c r="N132" s="123"/>
      <c r="O132" s="123"/>
      <c r="P132" s="124"/>
    </row>
    <row r="133" spans="2:16" x14ac:dyDescent="0.2">
      <c r="B133" s="88"/>
      <c r="C133" s="89"/>
      <c r="D133" s="89"/>
      <c r="E133" s="89"/>
      <c r="F133" s="64" t="str">
        <f t="shared" si="5"/>
        <v/>
      </c>
      <c r="G133" s="122"/>
      <c r="H133" s="147" t="str">
        <f t="shared" si="4"/>
        <v/>
      </c>
      <c r="I133" s="147" t="str">
        <f t="shared" si="6"/>
        <v/>
      </c>
      <c r="J133" s="123"/>
      <c r="K133" s="123"/>
      <c r="L133" s="123"/>
      <c r="M133" s="123"/>
      <c r="N133" s="123"/>
      <c r="O133" s="123"/>
      <c r="P133" s="124"/>
    </row>
    <row r="134" spans="2:16" x14ac:dyDescent="0.2">
      <c r="B134" s="88"/>
      <c r="C134" s="89"/>
      <c r="D134" s="89"/>
      <c r="E134" s="89"/>
      <c r="F134" s="64" t="str">
        <f t="shared" si="5"/>
        <v/>
      </c>
      <c r="G134" s="122"/>
      <c r="H134" s="147" t="str">
        <f t="shared" ref="H134:H197" si="7">IFERROR(ROUNDDOWN(((3600*$D$3)/(MAX(J134:P134))*G134),0),"")</f>
        <v/>
      </c>
      <c r="I134" s="147" t="str">
        <f t="shared" si="6"/>
        <v/>
      </c>
      <c r="J134" s="123"/>
      <c r="K134" s="123"/>
      <c r="L134" s="123"/>
      <c r="M134" s="123"/>
      <c r="N134" s="123"/>
      <c r="O134" s="123"/>
      <c r="P134" s="124"/>
    </row>
    <row r="135" spans="2:16" x14ac:dyDescent="0.2">
      <c r="B135" s="88"/>
      <c r="C135" s="89"/>
      <c r="D135" s="89"/>
      <c r="E135" s="89"/>
      <c r="F135" s="64" t="str">
        <f t="shared" ref="F135:F198" si="8">IF(C135&lt;&gt;"",CONCATENATE(C135,"_",E135),"")</f>
        <v/>
      </c>
      <c r="G135" s="122"/>
      <c r="H135" s="147" t="str">
        <f t="shared" si="7"/>
        <v/>
      </c>
      <c r="I135" s="147" t="str">
        <f t="shared" si="6"/>
        <v/>
      </c>
      <c r="J135" s="123"/>
      <c r="K135" s="123"/>
      <c r="L135" s="123"/>
      <c r="M135" s="123"/>
      <c r="N135" s="123"/>
      <c r="O135" s="123"/>
      <c r="P135" s="124"/>
    </row>
    <row r="136" spans="2:16" x14ac:dyDescent="0.2">
      <c r="B136" s="88"/>
      <c r="C136" s="89"/>
      <c r="D136" s="89"/>
      <c r="E136" s="89"/>
      <c r="F136" s="64" t="str">
        <f t="shared" si="8"/>
        <v/>
      </c>
      <c r="G136" s="122"/>
      <c r="H136" s="147" t="str">
        <f t="shared" si="7"/>
        <v/>
      </c>
      <c r="I136" s="147" t="str">
        <f t="shared" si="6"/>
        <v/>
      </c>
      <c r="J136" s="123"/>
      <c r="K136" s="123"/>
      <c r="L136" s="123"/>
      <c r="M136" s="123"/>
      <c r="N136" s="123"/>
      <c r="O136" s="123"/>
      <c r="P136" s="124"/>
    </row>
    <row r="137" spans="2:16" x14ac:dyDescent="0.2">
      <c r="B137" s="88"/>
      <c r="C137" s="89"/>
      <c r="D137" s="89"/>
      <c r="E137" s="89"/>
      <c r="F137" s="64" t="str">
        <f t="shared" si="8"/>
        <v/>
      </c>
      <c r="G137" s="122"/>
      <c r="H137" s="147" t="str">
        <f t="shared" si="7"/>
        <v/>
      </c>
      <c r="I137" s="147" t="str">
        <f t="shared" si="6"/>
        <v/>
      </c>
      <c r="J137" s="123"/>
      <c r="K137" s="123"/>
      <c r="L137" s="123"/>
      <c r="M137" s="123"/>
      <c r="N137" s="123"/>
      <c r="O137" s="123"/>
      <c r="P137" s="124"/>
    </row>
    <row r="138" spans="2:16" x14ac:dyDescent="0.2">
      <c r="B138" s="88"/>
      <c r="C138" s="89"/>
      <c r="D138" s="89"/>
      <c r="E138" s="89"/>
      <c r="F138" s="64" t="str">
        <f t="shared" si="8"/>
        <v/>
      </c>
      <c r="G138" s="122"/>
      <c r="H138" s="147" t="str">
        <f t="shared" si="7"/>
        <v/>
      </c>
      <c r="I138" s="147" t="str">
        <f t="shared" si="6"/>
        <v/>
      </c>
      <c r="J138" s="123"/>
      <c r="K138" s="123"/>
      <c r="L138" s="123"/>
      <c r="M138" s="123"/>
      <c r="N138" s="123"/>
      <c r="O138" s="123"/>
      <c r="P138" s="124"/>
    </row>
    <row r="139" spans="2:16" x14ac:dyDescent="0.2">
      <c r="B139" s="88"/>
      <c r="C139" s="89"/>
      <c r="D139" s="89"/>
      <c r="E139" s="89"/>
      <c r="F139" s="64" t="str">
        <f t="shared" si="8"/>
        <v/>
      </c>
      <c r="G139" s="122"/>
      <c r="H139" s="147" t="str">
        <f t="shared" si="7"/>
        <v/>
      </c>
      <c r="I139" s="147" t="str">
        <f t="shared" si="6"/>
        <v/>
      </c>
      <c r="J139" s="123"/>
      <c r="K139" s="123"/>
      <c r="L139" s="123"/>
      <c r="M139" s="123"/>
      <c r="N139" s="123"/>
      <c r="O139" s="123"/>
      <c r="P139" s="124"/>
    </row>
    <row r="140" spans="2:16" x14ac:dyDescent="0.2">
      <c r="B140" s="88"/>
      <c r="C140" s="89"/>
      <c r="D140" s="89"/>
      <c r="E140" s="89"/>
      <c r="F140" s="64" t="str">
        <f t="shared" si="8"/>
        <v/>
      </c>
      <c r="G140" s="122"/>
      <c r="H140" s="147" t="str">
        <f t="shared" si="7"/>
        <v/>
      </c>
      <c r="I140" s="147" t="str">
        <f t="shared" si="6"/>
        <v/>
      </c>
      <c r="J140" s="123"/>
      <c r="K140" s="123"/>
      <c r="L140" s="123"/>
      <c r="M140" s="123"/>
      <c r="N140" s="123"/>
      <c r="O140" s="123"/>
      <c r="P140" s="124"/>
    </row>
    <row r="141" spans="2:16" x14ac:dyDescent="0.2">
      <c r="B141" s="88"/>
      <c r="C141" s="89"/>
      <c r="D141" s="89"/>
      <c r="E141" s="89"/>
      <c r="F141" s="64" t="str">
        <f t="shared" si="8"/>
        <v/>
      </c>
      <c r="G141" s="122"/>
      <c r="H141" s="147" t="str">
        <f t="shared" si="7"/>
        <v/>
      </c>
      <c r="I141" s="147" t="str">
        <f t="shared" si="6"/>
        <v/>
      </c>
      <c r="J141" s="123"/>
      <c r="K141" s="123"/>
      <c r="L141" s="123"/>
      <c r="M141" s="123"/>
      <c r="N141" s="123"/>
      <c r="O141" s="123"/>
      <c r="P141" s="124"/>
    </row>
    <row r="142" spans="2:16" x14ac:dyDescent="0.2">
      <c r="B142" s="88"/>
      <c r="C142" s="89"/>
      <c r="D142" s="89"/>
      <c r="E142" s="89"/>
      <c r="F142" s="64" t="str">
        <f t="shared" si="8"/>
        <v/>
      </c>
      <c r="G142" s="122"/>
      <c r="H142" s="147" t="str">
        <f t="shared" si="7"/>
        <v/>
      </c>
      <c r="I142" s="147" t="str">
        <f t="shared" si="6"/>
        <v/>
      </c>
      <c r="J142" s="123"/>
      <c r="K142" s="123"/>
      <c r="L142" s="123"/>
      <c r="M142" s="123"/>
      <c r="N142" s="123"/>
      <c r="O142" s="123"/>
      <c r="P142" s="124"/>
    </row>
    <row r="143" spans="2:16" x14ac:dyDescent="0.2">
      <c r="B143" s="88"/>
      <c r="C143" s="89"/>
      <c r="D143" s="89"/>
      <c r="E143" s="89"/>
      <c r="F143" s="64" t="str">
        <f t="shared" si="8"/>
        <v/>
      </c>
      <c r="G143" s="122"/>
      <c r="H143" s="147" t="str">
        <f t="shared" si="7"/>
        <v/>
      </c>
      <c r="I143" s="147" t="str">
        <f t="shared" si="6"/>
        <v/>
      </c>
      <c r="J143" s="123"/>
      <c r="K143" s="123"/>
      <c r="L143" s="123"/>
      <c r="M143" s="123"/>
      <c r="N143" s="123"/>
      <c r="O143" s="123"/>
      <c r="P143" s="124"/>
    </row>
    <row r="144" spans="2:16" x14ac:dyDescent="0.2">
      <c r="B144" s="88"/>
      <c r="C144" s="89"/>
      <c r="D144" s="89"/>
      <c r="E144" s="89"/>
      <c r="F144" s="64" t="str">
        <f t="shared" si="8"/>
        <v/>
      </c>
      <c r="G144" s="122"/>
      <c r="H144" s="147" t="str">
        <f t="shared" si="7"/>
        <v/>
      </c>
      <c r="I144" s="147" t="str">
        <f t="shared" si="6"/>
        <v/>
      </c>
      <c r="J144" s="123"/>
      <c r="K144" s="123"/>
      <c r="L144" s="123"/>
      <c r="M144" s="123"/>
      <c r="N144" s="123"/>
      <c r="O144" s="123"/>
      <c r="P144" s="124"/>
    </row>
    <row r="145" spans="2:16" x14ac:dyDescent="0.2">
      <c r="B145" s="88"/>
      <c r="C145" s="89"/>
      <c r="D145" s="89"/>
      <c r="E145" s="89"/>
      <c r="F145" s="64" t="str">
        <f t="shared" si="8"/>
        <v/>
      </c>
      <c r="G145" s="122"/>
      <c r="H145" s="147" t="str">
        <f t="shared" si="7"/>
        <v/>
      </c>
      <c r="I145" s="147" t="str">
        <f t="shared" si="6"/>
        <v/>
      </c>
      <c r="J145" s="123"/>
      <c r="K145" s="123"/>
      <c r="L145" s="123"/>
      <c r="M145" s="123"/>
      <c r="N145" s="123"/>
      <c r="O145" s="123"/>
      <c r="P145" s="124"/>
    </row>
    <row r="146" spans="2:16" x14ac:dyDescent="0.2">
      <c r="B146" s="88"/>
      <c r="C146" s="89"/>
      <c r="D146" s="89"/>
      <c r="E146" s="89"/>
      <c r="F146" s="64" t="str">
        <f t="shared" si="8"/>
        <v/>
      </c>
      <c r="G146" s="122"/>
      <c r="H146" s="147" t="str">
        <f t="shared" si="7"/>
        <v/>
      </c>
      <c r="I146" s="147" t="str">
        <f t="shared" si="6"/>
        <v/>
      </c>
      <c r="J146" s="123"/>
      <c r="K146" s="123"/>
      <c r="L146" s="123"/>
      <c r="M146" s="123"/>
      <c r="N146" s="123"/>
      <c r="O146" s="123"/>
      <c r="P146" s="124"/>
    </row>
    <row r="147" spans="2:16" x14ac:dyDescent="0.2">
      <c r="B147" s="88"/>
      <c r="C147" s="89"/>
      <c r="D147" s="89"/>
      <c r="E147" s="89"/>
      <c r="F147" s="64" t="str">
        <f t="shared" si="8"/>
        <v/>
      </c>
      <c r="G147" s="122"/>
      <c r="H147" s="147" t="str">
        <f t="shared" si="7"/>
        <v/>
      </c>
      <c r="I147" s="147" t="str">
        <f t="shared" si="6"/>
        <v/>
      </c>
      <c r="J147" s="123"/>
      <c r="K147" s="123"/>
      <c r="L147" s="123"/>
      <c r="M147" s="123"/>
      <c r="N147" s="123"/>
      <c r="O147" s="123"/>
      <c r="P147" s="124"/>
    </row>
    <row r="148" spans="2:16" x14ac:dyDescent="0.2">
      <c r="B148" s="88"/>
      <c r="C148" s="89"/>
      <c r="D148" s="89"/>
      <c r="E148" s="89"/>
      <c r="F148" s="64" t="str">
        <f t="shared" si="8"/>
        <v/>
      </c>
      <c r="G148" s="122"/>
      <c r="H148" s="147" t="str">
        <f t="shared" si="7"/>
        <v/>
      </c>
      <c r="I148" s="147" t="str">
        <f t="shared" si="6"/>
        <v/>
      </c>
      <c r="J148" s="123"/>
      <c r="K148" s="123"/>
      <c r="L148" s="123"/>
      <c r="M148" s="123"/>
      <c r="N148" s="123"/>
      <c r="O148" s="123"/>
      <c r="P148" s="124"/>
    </row>
    <row r="149" spans="2:16" x14ac:dyDescent="0.2">
      <c r="B149" s="88"/>
      <c r="C149" s="89"/>
      <c r="D149" s="89"/>
      <c r="E149" s="89"/>
      <c r="F149" s="64" t="str">
        <f t="shared" si="8"/>
        <v/>
      </c>
      <c r="G149" s="122"/>
      <c r="H149" s="147" t="str">
        <f t="shared" si="7"/>
        <v/>
      </c>
      <c r="I149" s="147" t="str">
        <f t="shared" si="6"/>
        <v/>
      </c>
      <c r="J149" s="123"/>
      <c r="K149" s="123"/>
      <c r="L149" s="123"/>
      <c r="M149" s="123"/>
      <c r="N149" s="123"/>
      <c r="O149" s="123"/>
      <c r="P149" s="124"/>
    </row>
    <row r="150" spans="2:16" x14ac:dyDescent="0.2">
      <c r="B150" s="88"/>
      <c r="C150" s="89"/>
      <c r="D150" s="89"/>
      <c r="E150" s="89"/>
      <c r="F150" s="64" t="str">
        <f t="shared" si="8"/>
        <v/>
      </c>
      <c r="G150" s="122"/>
      <c r="H150" s="147" t="str">
        <f t="shared" si="7"/>
        <v/>
      </c>
      <c r="I150" s="147" t="str">
        <f t="shared" si="6"/>
        <v/>
      </c>
      <c r="J150" s="123"/>
      <c r="K150" s="123"/>
      <c r="L150" s="123"/>
      <c r="M150" s="123"/>
      <c r="N150" s="123"/>
      <c r="O150" s="123"/>
      <c r="P150" s="124"/>
    </row>
    <row r="151" spans="2:16" x14ac:dyDescent="0.2">
      <c r="B151" s="88"/>
      <c r="C151" s="89"/>
      <c r="D151" s="89"/>
      <c r="E151" s="89"/>
      <c r="F151" s="64" t="str">
        <f t="shared" si="8"/>
        <v/>
      </c>
      <c r="G151" s="122"/>
      <c r="H151" s="147" t="str">
        <f t="shared" si="7"/>
        <v/>
      </c>
      <c r="I151" s="147" t="str">
        <f t="shared" si="6"/>
        <v/>
      </c>
      <c r="J151" s="123"/>
      <c r="K151" s="123"/>
      <c r="L151" s="123"/>
      <c r="M151" s="123"/>
      <c r="N151" s="123"/>
      <c r="O151" s="123"/>
      <c r="P151" s="124"/>
    </row>
    <row r="152" spans="2:16" x14ac:dyDescent="0.2">
      <c r="B152" s="88"/>
      <c r="C152" s="89"/>
      <c r="D152" s="89"/>
      <c r="E152" s="89"/>
      <c r="F152" s="64" t="str">
        <f t="shared" si="8"/>
        <v/>
      </c>
      <c r="G152" s="122"/>
      <c r="H152" s="147" t="str">
        <f t="shared" si="7"/>
        <v/>
      </c>
      <c r="I152" s="147" t="str">
        <f t="shared" si="6"/>
        <v/>
      </c>
      <c r="J152" s="123"/>
      <c r="K152" s="123"/>
      <c r="L152" s="123"/>
      <c r="M152" s="123"/>
      <c r="N152" s="123"/>
      <c r="O152" s="123"/>
      <c r="P152" s="124"/>
    </row>
    <row r="153" spans="2:16" x14ac:dyDescent="0.2">
      <c r="B153" s="88"/>
      <c r="C153" s="89"/>
      <c r="D153" s="89"/>
      <c r="E153" s="89"/>
      <c r="F153" s="64" t="str">
        <f t="shared" si="8"/>
        <v/>
      </c>
      <c r="G153" s="122"/>
      <c r="H153" s="147" t="str">
        <f t="shared" si="7"/>
        <v/>
      </c>
      <c r="I153" s="147" t="str">
        <f t="shared" ref="I153:I216" si="9">IFERROR(((3600*$D$2*$D$3)/(MAX(J153:P153))*G153),"")</f>
        <v/>
      </c>
      <c r="J153" s="123"/>
      <c r="K153" s="123"/>
      <c r="L153" s="123"/>
      <c r="M153" s="123"/>
      <c r="N153" s="123"/>
      <c r="O153" s="123"/>
      <c r="P153" s="124"/>
    </row>
    <row r="154" spans="2:16" x14ac:dyDescent="0.2">
      <c r="B154" s="88"/>
      <c r="C154" s="89"/>
      <c r="D154" s="89"/>
      <c r="E154" s="89"/>
      <c r="F154" s="64" t="str">
        <f t="shared" si="8"/>
        <v/>
      </c>
      <c r="G154" s="122"/>
      <c r="H154" s="147" t="str">
        <f t="shared" si="7"/>
        <v/>
      </c>
      <c r="I154" s="147" t="str">
        <f t="shared" si="9"/>
        <v/>
      </c>
      <c r="J154" s="123"/>
      <c r="K154" s="123"/>
      <c r="L154" s="123"/>
      <c r="M154" s="123"/>
      <c r="N154" s="123"/>
      <c r="O154" s="123"/>
      <c r="P154" s="124"/>
    </row>
    <row r="155" spans="2:16" x14ac:dyDescent="0.2">
      <c r="B155" s="88"/>
      <c r="C155" s="89"/>
      <c r="D155" s="89"/>
      <c r="E155" s="89"/>
      <c r="F155" s="64" t="str">
        <f t="shared" si="8"/>
        <v/>
      </c>
      <c r="G155" s="122"/>
      <c r="H155" s="147" t="str">
        <f t="shared" si="7"/>
        <v/>
      </c>
      <c r="I155" s="147" t="str">
        <f t="shared" si="9"/>
        <v/>
      </c>
      <c r="J155" s="123"/>
      <c r="K155" s="123"/>
      <c r="L155" s="123"/>
      <c r="M155" s="123"/>
      <c r="N155" s="123"/>
      <c r="O155" s="123"/>
      <c r="P155" s="124"/>
    </row>
    <row r="156" spans="2:16" x14ac:dyDescent="0.2">
      <c r="B156" s="88"/>
      <c r="C156" s="89"/>
      <c r="D156" s="89"/>
      <c r="E156" s="89"/>
      <c r="F156" s="64" t="str">
        <f t="shared" si="8"/>
        <v/>
      </c>
      <c r="G156" s="122"/>
      <c r="H156" s="147" t="str">
        <f t="shared" si="7"/>
        <v/>
      </c>
      <c r="I156" s="147" t="str">
        <f t="shared" si="9"/>
        <v/>
      </c>
      <c r="J156" s="123"/>
      <c r="K156" s="123"/>
      <c r="L156" s="123"/>
      <c r="M156" s="123"/>
      <c r="N156" s="123"/>
      <c r="O156" s="123"/>
      <c r="P156" s="124"/>
    </row>
    <row r="157" spans="2:16" x14ac:dyDescent="0.2">
      <c r="B157" s="88"/>
      <c r="C157" s="89"/>
      <c r="D157" s="89"/>
      <c r="E157" s="89"/>
      <c r="F157" s="64" t="str">
        <f t="shared" si="8"/>
        <v/>
      </c>
      <c r="G157" s="122"/>
      <c r="H157" s="147" t="str">
        <f t="shared" si="7"/>
        <v/>
      </c>
      <c r="I157" s="147" t="str">
        <f t="shared" si="9"/>
        <v/>
      </c>
      <c r="J157" s="123"/>
      <c r="K157" s="123"/>
      <c r="L157" s="123"/>
      <c r="M157" s="123"/>
      <c r="N157" s="123"/>
      <c r="O157" s="123"/>
      <c r="P157" s="124"/>
    </row>
    <row r="158" spans="2:16" x14ac:dyDescent="0.2">
      <c r="B158" s="88"/>
      <c r="C158" s="89"/>
      <c r="D158" s="89"/>
      <c r="E158" s="89"/>
      <c r="F158" s="64" t="str">
        <f t="shared" si="8"/>
        <v/>
      </c>
      <c r="G158" s="122"/>
      <c r="H158" s="147" t="str">
        <f t="shared" si="7"/>
        <v/>
      </c>
      <c r="I158" s="147" t="str">
        <f t="shared" si="9"/>
        <v/>
      </c>
      <c r="J158" s="123"/>
      <c r="K158" s="123"/>
      <c r="L158" s="123"/>
      <c r="M158" s="123"/>
      <c r="N158" s="123"/>
      <c r="O158" s="123"/>
      <c r="P158" s="124"/>
    </row>
    <row r="159" spans="2:16" x14ac:dyDescent="0.2">
      <c r="B159" s="88"/>
      <c r="C159" s="89"/>
      <c r="D159" s="89"/>
      <c r="E159" s="89"/>
      <c r="F159" s="64" t="str">
        <f t="shared" si="8"/>
        <v/>
      </c>
      <c r="G159" s="122"/>
      <c r="H159" s="147" t="str">
        <f t="shared" si="7"/>
        <v/>
      </c>
      <c r="I159" s="147" t="str">
        <f t="shared" si="9"/>
        <v/>
      </c>
      <c r="J159" s="123"/>
      <c r="K159" s="123"/>
      <c r="L159" s="123"/>
      <c r="M159" s="123"/>
      <c r="N159" s="123"/>
      <c r="O159" s="123"/>
      <c r="P159" s="124"/>
    </row>
    <row r="160" spans="2:16" x14ac:dyDescent="0.2">
      <c r="B160" s="88"/>
      <c r="C160" s="89"/>
      <c r="D160" s="89"/>
      <c r="E160" s="89"/>
      <c r="F160" s="64" t="str">
        <f t="shared" si="8"/>
        <v/>
      </c>
      <c r="G160" s="122"/>
      <c r="H160" s="147" t="str">
        <f t="shared" si="7"/>
        <v/>
      </c>
      <c r="I160" s="147" t="str">
        <f t="shared" si="9"/>
        <v/>
      </c>
      <c r="J160" s="123"/>
      <c r="K160" s="123"/>
      <c r="L160" s="123"/>
      <c r="M160" s="123"/>
      <c r="N160" s="123"/>
      <c r="O160" s="123"/>
      <c r="P160" s="124"/>
    </row>
    <row r="161" spans="2:16" x14ac:dyDescent="0.2">
      <c r="B161" s="88"/>
      <c r="C161" s="89"/>
      <c r="D161" s="89"/>
      <c r="E161" s="89"/>
      <c r="F161" s="64" t="str">
        <f t="shared" si="8"/>
        <v/>
      </c>
      <c r="G161" s="122"/>
      <c r="H161" s="147" t="str">
        <f t="shared" si="7"/>
        <v/>
      </c>
      <c r="I161" s="147" t="str">
        <f t="shared" si="9"/>
        <v/>
      </c>
      <c r="J161" s="123"/>
      <c r="K161" s="123"/>
      <c r="L161" s="123"/>
      <c r="M161" s="123"/>
      <c r="N161" s="123"/>
      <c r="O161" s="123"/>
      <c r="P161" s="124"/>
    </row>
    <row r="162" spans="2:16" x14ac:dyDescent="0.2">
      <c r="B162" s="88"/>
      <c r="C162" s="89"/>
      <c r="D162" s="89"/>
      <c r="E162" s="89"/>
      <c r="F162" s="64" t="str">
        <f t="shared" si="8"/>
        <v/>
      </c>
      <c r="G162" s="122"/>
      <c r="H162" s="147" t="str">
        <f t="shared" si="7"/>
        <v/>
      </c>
      <c r="I162" s="147" t="str">
        <f t="shared" si="9"/>
        <v/>
      </c>
      <c r="J162" s="123"/>
      <c r="K162" s="123"/>
      <c r="L162" s="123"/>
      <c r="M162" s="123"/>
      <c r="N162" s="123"/>
      <c r="O162" s="123"/>
      <c r="P162" s="124"/>
    </row>
    <row r="163" spans="2:16" x14ac:dyDescent="0.2">
      <c r="B163" s="88"/>
      <c r="C163" s="89"/>
      <c r="D163" s="89"/>
      <c r="E163" s="89"/>
      <c r="F163" s="64" t="str">
        <f t="shared" si="8"/>
        <v/>
      </c>
      <c r="G163" s="122"/>
      <c r="H163" s="147" t="str">
        <f t="shared" si="7"/>
        <v/>
      </c>
      <c r="I163" s="147" t="str">
        <f t="shared" si="9"/>
        <v/>
      </c>
      <c r="J163" s="123"/>
      <c r="K163" s="123"/>
      <c r="L163" s="123"/>
      <c r="M163" s="123"/>
      <c r="N163" s="123"/>
      <c r="O163" s="123"/>
      <c r="P163" s="124"/>
    </row>
    <row r="164" spans="2:16" x14ac:dyDescent="0.2">
      <c r="B164" s="88"/>
      <c r="C164" s="89"/>
      <c r="D164" s="89"/>
      <c r="E164" s="89"/>
      <c r="F164" s="64" t="str">
        <f t="shared" si="8"/>
        <v/>
      </c>
      <c r="G164" s="122"/>
      <c r="H164" s="147" t="str">
        <f t="shared" si="7"/>
        <v/>
      </c>
      <c r="I164" s="147" t="str">
        <f t="shared" si="9"/>
        <v/>
      </c>
      <c r="J164" s="123"/>
      <c r="K164" s="123"/>
      <c r="L164" s="123"/>
      <c r="M164" s="123"/>
      <c r="N164" s="123"/>
      <c r="O164" s="123"/>
      <c r="P164" s="124"/>
    </row>
    <row r="165" spans="2:16" x14ac:dyDescent="0.2">
      <c r="B165" s="88"/>
      <c r="C165" s="89"/>
      <c r="D165" s="89"/>
      <c r="E165" s="89"/>
      <c r="F165" s="64" t="str">
        <f t="shared" si="8"/>
        <v/>
      </c>
      <c r="G165" s="122"/>
      <c r="H165" s="147" t="str">
        <f t="shared" si="7"/>
        <v/>
      </c>
      <c r="I165" s="147" t="str">
        <f t="shared" si="9"/>
        <v/>
      </c>
      <c r="J165" s="123"/>
      <c r="K165" s="123"/>
      <c r="L165" s="123"/>
      <c r="M165" s="123"/>
      <c r="N165" s="123"/>
      <c r="O165" s="123"/>
      <c r="P165" s="124"/>
    </row>
    <row r="166" spans="2:16" x14ac:dyDescent="0.2">
      <c r="B166" s="88"/>
      <c r="C166" s="89"/>
      <c r="D166" s="89"/>
      <c r="E166" s="89"/>
      <c r="F166" s="64" t="str">
        <f t="shared" si="8"/>
        <v/>
      </c>
      <c r="G166" s="122"/>
      <c r="H166" s="147" t="str">
        <f t="shared" si="7"/>
        <v/>
      </c>
      <c r="I166" s="147" t="str">
        <f t="shared" si="9"/>
        <v/>
      </c>
      <c r="J166" s="123"/>
      <c r="K166" s="123"/>
      <c r="L166" s="123"/>
      <c r="M166" s="123"/>
      <c r="N166" s="123"/>
      <c r="O166" s="123"/>
      <c r="P166" s="124"/>
    </row>
    <row r="167" spans="2:16" x14ac:dyDescent="0.2">
      <c r="B167" s="88"/>
      <c r="C167" s="89"/>
      <c r="D167" s="89"/>
      <c r="E167" s="89"/>
      <c r="F167" s="64" t="str">
        <f t="shared" si="8"/>
        <v/>
      </c>
      <c r="G167" s="122"/>
      <c r="H167" s="147" t="str">
        <f t="shared" si="7"/>
        <v/>
      </c>
      <c r="I167" s="147" t="str">
        <f t="shared" si="9"/>
        <v/>
      </c>
      <c r="J167" s="123"/>
      <c r="K167" s="123"/>
      <c r="L167" s="123"/>
      <c r="M167" s="123"/>
      <c r="N167" s="123"/>
      <c r="O167" s="123"/>
      <c r="P167" s="124"/>
    </row>
    <row r="168" spans="2:16" x14ac:dyDescent="0.2">
      <c r="B168" s="88"/>
      <c r="C168" s="89"/>
      <c r="D168" s="89"/>
      <c r="E168" s="89"/>
      <c r="F168" s="64" t="str">
        <f t="shared" si="8"/>
        <v/>
      </c>
      <c r="G168" s="122"/>
      <c r="H168" s="147" t="str">
        <f t="shared" si="7"/>
        <v/>
      </c>
      <c r="I168" s="147" t="str">
        <f t="shared" si="9"/>
        <v/>
      </c>
      <c r="J168" s="123"/>
      <c r="K168" s="123"/>
      <c r="L168" s="123"/>
      <c r="M168" s="123"/>
      <c r="N168" s="123"/>
      <c r="O168" s="123"/>
      <c r="P168" s="124"/>
    </row>
    <row r="169" spans="2:16" x14ac:dyDescent="0.2">
      <c r="B169" s="88"/>
      <c r="C169" s="89"/>
      <c r="D169" s="89"/>
      <c r="E169" s="89"/>
      <c r="F169" s="64" t="str">
        <f t="shared" si="8"/>
        <v/>
      </c>
      <c r="G169" s="122"/>
      <c r="H169" s="147" t="str">
        <f t="shared" si="7"/>
        <v/>
      </c>
      <c r="I169" s="147" t="str">
        <f t="shared" si="9"/>
        <v/>
      </c>
      <c r="J169" s="123"/>
      <c r="K169" s="123"/>
      <c r="L169" s="123"/>
      <c r="M169" s="123"/>
      <c r="N169" s="123"/>
      <c r="O169" s="123"/>
      <c r="P169" s="124"/>
    </row>
    <row r="170" spans="2:16" x14ac:dyDescent="0.2">
      <c r="B170" s="88"/>
      <c r="C170" s="89"/>
      <c r="D170" s="89"/>
      <c r="E170" s="89"/>
      <c r="F170" s="64" t="str">
        <f t="shared" si="8"/>
        <v/>
      </c>
      <c r="G170" s="122"/>
      <c r="H170" s="147" t="str">
        <f t="shared" si="7"/>
        <v/>
      </c>
      <c r="I170" s="147" t="str">
        <f t="shared" si="9"/>
        <v/>
      </c>
      <c r="J170" s="123"/>
      <c r="K170" s="123"/>
      <c r="L170" s="123"/>
      <c r="M170" s="123"/>
      <c r="N170" s="123"/>
      <c r="O170" s="123"/>
      <c r="P170" s="124"/>
    </row>
    <row r="171" spans="2:16" x14ac:dyDescent="0.2">
      <c r="B171" s="88"/>
      <c r="C171" s="89"/>
      <c r="D171" s="89"/>
      <c r="E171" s="89"/>
      <c r="F171" s="64" t="str">
        <f t="shared" si="8"/>
        <v/>
      </c>
      <c r="G171" s="122"/>
      <c r="H171" s="147" t="str">
        <f t="shared" si="7"/>
        <v/>
      </c>
      <c r="I171" s="147" t="str">
        <f t="shared" si="9"/>
        <v/>
      </c>
      <c r="J171" s="123"/>
      <c r="K171" s="123"/>
      <c r="L171" s="123"/>
      <c r="M171" s="123"/>
      <c r="N171" s="123"/>
      <c r="O171" s="123"/>
      <c r="P171" s="124"/>
    </row>
    <row r="172" spans="2:16" x14ac:dyDescent="0.2">
      <c r="B172" s="88"/>
      <c r="C172" s="89"/>
      <c r="D172" s="89"/>
      <c r="E172" s="89"/>
      <c r="F172" s="64" t="str">
        <f t="shared" si="8"/>
        <v/>
      </c>
      <c r="G172" s="122"/>
      <c r="H172" s="147" t="str">
        <f t="shared" si="7"/>
        <v/>
      </c>
      <c r="I172" s="147" t="str">
        <f t="shared" si="9"/>
        <v/>
      </c>
      <c r="J172" s="123"/>
      <c r="K172" s="123"/>
      <c r="L172" s="123"/>
      <c r="M172" s="123"/>
      <c r="N172" s="123"/>
      <c r="O172" s="123"/>
      <c r="P172" s="124"/>
    </row>
    <row r="173" spans="2:16" x14ac:dyDescent="0.2">
      <c r="B173" s="88"/>
      <c r="C173" s="89"/>
      <c r="D173" s="89"/>
      <c r="E173" s="89"/>
      <c r="F173" s="64" t="str">
        <f t="shared" si="8"/>
        <v/>
      </c>
      <c r="G173" s="122"/>
      <c r="H173" s="147" t="str">
        <f t="shared" si="7"/>
        <v/>
      </c>
      <c r="I173" s="147" t="str">
        <f t="shared" si="9"/>
        <v/>
      </c>
      <c r="J173" s="123"/>
      <c r="K173" s="123"/>
      <c r="L173" s="123"/>
      <c r="M173" s="123"/>
      <c r="N173" s="123"/>
      <c r="O173" s="123"/>
      <c r="P173" s="124"/>
    </row>
    <row r="174" spans="2:16" x14ac:dyDescent="0.2">
      <c r="B174" s="88"/>
      <c r="C174" s="89"/>
      <c r="D174" s="89"/>
      <c r="E174" s="89"/>
      <c r="F174" s="64" t="str">
        <f t="shared" si="8"/>
        <v/>
      </c>
      <c r="G174" s="122"/>
      <c r="H174" s="147" t="str">
        <f t="shared" si="7"/>
        <v/>
      </c>
      <c r="I174" s="147" t="str">
        <f t="shared" si="9"/>
        <v/>
      </c>
      <c r="J174" s="123"/>
      <c r="K174" s="123"/>
      <c r="L174" s="123"/>
      <c r="M174" s="123"/>
      <c r="N174" s="123"/>
      <c r="O174" s="123"/>
      <c r="P174" s="124"/>
    </row>
    <row r="175" spans="2:16" x14ac:dyDescent="0.2">
      <c r="B175" s="88"/>
      <c r="C175" s="89"/>
      <c r="D175" s="89"/>
      <c r="E175" s="89"/>
      <c r="F175" s="64" t="str">
        <f t="shared" si="8"/>
        <v/>
      </c>
      <c r="G175" s="122"/>
      <c r="H175" s="147" t="str">
        <f t="shared" si="7"/>
        <v/>
      </c>
      <c r="I175" s="147" t="str">
        <f t="shared" si="9"/>
        <v/>
      </c>
      <c r="J175" s="123"/>
      <c r="K175" s="123"/>
      <c r="L175" s="123"/>
      <c r="M175" s="123"/>
      <c r="N175" s="123"/>
      <c r="O175" s="123"/>
      <c r="P175" s="124"/>
    </row>
    <row r="176" spans="2:16" x14ac:dyDescent="0.2">
      <c r="B176" s="88"/>
      <c r="C176" s="89"/>
      <c r="D176" s="89"/>
      <c r="E176" s="89"/>
      <c r="F176" s="64" t="str">
        <f t="shared" si="8"/>
        <v/>
      </c>
      <c r="G176" s="122"/>
      <c r="H176" s="147" t="str">
        <f t="shared" si="7"/>
        <v/>
      </c>
      <c r="I176" s="147" t="str">
        <f t="shared" si="9"/>
        <v/>
      </c>
      <c r="J176" s="123"/>
      <c r="K176" s="123"/>
      <c r="L176" s="123"/>
      <c r="M176" s="123"/>
      <c r="N176" s="123"/>
      <c r="O176" s="123"/>
      <c r="P176" s="124"/>
    </row>
    <row r="177" spans="2:16" x14ac:dyDescent="0.2">
      <c r="B177" s="88"/>
      <c r="C177" s="89"/>
      <c r="D177" s="89"/>
      <c r="E177" s="89"/>
      <c r="F177" s="64" t="str">
        <f t="shared" si="8"/>
        <v/>
      </c>
      <c r="G177" s="122"/>
      <c r="H177" s="147" t="str">
        <f t="shared" si="7"/>
        <v/>
      </c>
      <c r="I177" s="147" t="str">
        <f t="shared" si="9"/>
        <v/>
      </c>
      <c r="J177" s="123"/>
      <c r="K177" s="123"/>
      <c r="L177" s="123"/>
      <c r="M177" s="123"/>
      <c r="N177" s="123"/>
      <c r="O177" s="123"/>
      <c r="P177" s="124"/>
    </row>
    <row r="178" spans="2:16" x14ac:dyDescent="0.2">
      <c r="B178" s="88"/>
      <c r="C178" s="89"/>
      <c r="D178" s="89"/>
      <c r="E178" s="89"/>
      <c r="F178" s="64" t="str">
        <f t="shared" si="8"/>
        <v/>
      </c>
      <c r="G178" s="122"/>
      <c r="H178" s="147" t="str">
        <f t="shared" si="7"/>
        <v/>
      </c>
      <c r="I178" s="147" t="str">
        <f t="shared" si="9"/>
        <v/>
      </c>
      <c r="J178" s="123"/>
      <c r="K178" s="123"/>
      <c r="L178" s="123"/>
      <c r="M178" s="123"/>
      <c r="N178" s="123"/>
      <c r="O178" s="123"/>
      <c r="P178" s="124"/>
    </row>
    <row r="179" spans="2:16" x14ac:dyDescent="0.2">
      <c r="B179" s="88"/>
      <c r="C179" s="89"/>
      <c r="D179" s="89"/>
      <c r="E179" s="89"/>
      <c r="F179" s="64" t="str">
        <f t="shared" si="8"/>
        <v/>
      </c>
      <c r="G179" s="122"/>
      <c r="H179" s="147" t="str">
        <f t="shared" si="7"/>
        <v/>
      </c>
      <c r="I179" s="147" t="str">
        <f t="shared" si="9"/>
        <v/>
      </c>
      <c r="J179" s="123"/>
      <c r="K179" s="123"/>
      <c r="L179" s="123"/>
      <c r="M179" s="123"/>
      <c r="N179" s="123"/>
      <c r="O179" s="123"/>
      <c r="P179" s="124"/>
    </row>
    <row r="180" spans="2:16" x14ac:dyDescent="0.2">
      <c r="B180" s="88"/>
      <c r="C180" s="89"/>
      <c r="D180" s="89"/>
      <c r="E180" s="89"/>
      <c r="F180" s="64" t="str">
        <f t="shared" si="8"/>
        <v/>
      </c>
      <c r="G180" s="122"/>
      <c r="H180" s="147" t="str">
        <f t="shared" si="7"/>
        <v/>
      </c>
      <c r="I180" s="147" t="str">
        <f t="shared" si="9"/>
        <v/>
      </c>
      <c r="J180" s="123"/>
      <c r="K180" s="123"/>
      <c r="L180" s="123"/>
      <c r="M180" s="123"/>
      <c r="N180" s="123"/>
      <c r="O180" s="123"/>
      <c r="P180" s="124"/>
    </row>
    <row r="181" spans="2:16" x14ac:dyDescent="0.2">
      <c r="B181" s="88"/>
      <c r="C181" s="89"/>
      <c r="D181" s="89"/>
      <c r="E181" s="89"/>
      <c r="F181" s="64" t="str">
        <f t="shared" si="8"/>
        <v/>
      </c>
      <c r="G181" s="122"/>
      <c r="H181" s="147" t="str">
        <f t="shared" si="7"/>
        <v/>
      </c>
      <c r="I181" s="147" t="str">
        <f t="shared" si="9"/>
        <v/>
      </c>
      <c r="J181" s="123"/>
      <c r="K181" s="123"/>
      <c r="L181" s="123"/>
      <c r="M181" s="123"/>
      <c r="N181" s="123"/>
      <c r="O181" s="123"/>
      <c r="P181" s="124"/>
    </row>
    <row r="182" spans="2:16" x14ac:dyDescent="0.2">
      <c r="B182" s="88"/>
      <c r="C182" s="89"/>
      <c r="D182" s="89"/>
      <c r="E182" s="89"/>
      <c r="F182" s="64" t="str">
        <f t="shared" si="8"/>
        <v/>
      </c>
      <c r="G182" s="122"/>
      <c r="H182" s="147" t="str">
        <f t="shared" si="7"/>
        <v/>
      </c>
      <c r="I182" s="147" t="str">
        <f t="shared" si="9"/>
        <v/>
      </c>
      <c r="J182" s="123"/>
      <c r="K182" s="123"/>
      <c r="L182" s="123"/>
      <c r="M182" s="123"/>
      <c r="N182" s="123"/>
      <c r="O182" s="123"/>
      <c r="P182" s="124"/>
    </row>
    <row r="183" spans="2:16" x14ac:dyDescent="0.2">
      <c r="B183" s="88"/>
      <c r="C183" s="89"/>
      <c r="D183" s="89"/>
      <c r="E183" s="89"/>
      <c r="F183" s="64" t="str">
        <f t="shared" si="8"/>
        <v/>
      </c>
      <c r="G183" s="122"/>
      <c r="H183" s="147" t="str">
        <f t="shared" si="7"/>
        <v/>
      </c>
      <c r="I183" s="147" t="str">
        <f t="shared" si="9"/>
        <v/>
      </c>
      <c r="J183" s="123"/>
      <c r="K183" s="123"/>
      <c r="L183" s="123"/>
      <c r="M183" s="123"/>
      <c r="N183" s="123"/>
      <c r="O183" s="123"/>
      <c r="P183" s="124"/>
    </row>
    <row r="184" spans="2:16" x14ac:dyDescent="0.2">
      <c r="B184" s="88"/>
      <c r="C184" s="89"/>
      <c r="D184" s="89"/>
      <c r="E184" s="89"/>
      <c r="F184" s="64" t="str">
        <f t="shared" si="8"/>
        <v/>
      </c>
      <c r="G184" s="122"/>
      <c r="H184" s="147" t="str">
        <f t="shared" si="7"/>
        <v/>
      </c>
      <c r="I184" s="147" t="str">
        <f t="shared" si="9"/>
        <v/>
      </c>
      <c r="J184" s="123"/>
      <c r="K184" s="123"/>
      <c r="L184" s="123"/>
      <c r="M184" s="123"/>
      <c r="N184" s="123"/>
      <c r="O184" s="123"/>
      <c r="P184" s="124"/>
    </row>
    <row r="185" spans="2:16" x14ac:dyDescent="0.2">
      <c r="B185" s="88"/>
      <c r="C185" s="89"/>
      <c r="D185" s="89"/>
      <c r="E185" s="89"/>
      <c r="F185" s="64" t="str">
        <f t="shared" si="8"/>
        <v/>
      </c>
      <c r="G185" s="122"/>
      <c r="H185" s="147" t="str">
        <f t="shared" si="7"/>
        <v/>
      </c>
      <c r="I185" s="147" t="str">
        <f t="shared" si="9"/>
        <v/>
      </c>
      <c r="J185" s="123"/>
      <c r="K185" s="123"/>
      <c r="L185" s="123"/>
      <c r="M185" s="123"/>
      <c r="N185" s="123"/>
      <c r="O185" s="123"/>
      <c r="P185" s="124"/>
    </row>
    <row r="186" spans="2:16" x14ac:dyDescent="0.2">
      <c r="B186" s="88"/>
      <c r="C186" s="89"/>
      <c r="D186" s="89"/>
      <c r="E186" s="89"/>
      <c r="F186" s="64" t="str">
        <f t="shared" si="8"/>
        <v/>
      </c>
      <c r="G186" s="122"/>
      <c r="H186" s="147" t="str">
        <f t="shared" si="7"/>
        <v/>
      </c>
      <c r="I186" s="147" t="str">
        <f t="shared" si="9"/>
        <v/>
      </c>
      <c r="J186" s="123"/>
      <c r="K186" s="123"/>
      <c r="L186" s="123"/>
      <c r="M186" s="123"/>
      <c r="N186" s="123"/>
      <c r="O186" s="123"/>
      <c r="P186" s="124"/>
    </row>
    <row r="187" spans="2:16" x14ac:dyDescent="0.2">
      <c r="B187" s="88"/>
      <c r="C187" s="89"/>
      <c r="D187" s="89"/>
      <c r="E187" s="89"/>
      <c r="F187" s="64" t="str">
        <f t="shared" si="8"/>
        <v/>
      </c>
      <c r="G187" s="122"/>
      <c r="H187" s="147" t="str">
        <f t="shared" si="7"/>
        <v/>
      </c>
      <c r="I187" s="147" t="str">
        <f t="shared" si="9"/>
        <v/>
      </c>
      <c r="J187" s="123"/>
      <c r="K187" s="123"/>
      <c r="L187" s="123"/>
      <c r="M187" s="123"/>
      <c r="N187" s="123"/>
      <c r="O187" s="123"/>
      <c r="P187" s="124"/>
    </row>
    <row r="188" spans="2:16" x14ac:dyDescent="0.2">
      <c r="B188" s="88"/>
      <c r="C188" s="89"/>
      <c r="D188" s="89"/>
      <c r="E188" s="89"/>
      <c r="F188" s="64" t="str">
        <f t="shared" si="8"/>
        <v/>
      </c>
      <c r="G188" s="122"/>
      <c r="H188" s="147" t="str">
        <f t="shared" si="7"/>
        <v/>
      </c>
      <c r="I188" s="147" t="str">
        <f t="shared" si="9"/>
        <v/>
      </c>
      <c r="J188" s="123"/>
      <c r="K188" s="123"/>
      <c r="L188" s="123"/>
      <c r="M188" s="123"/>
      <c r="N188" s="123"/>
      <c r="O188" s="123"/>
      <c r="P188" s="124"/>
    </row>
    <row r="189" spans="2:16" x14ac:dyDescent="0.2">
      <c r="B189" s="88"/>
      <c r="C189" s="89"/>
      <c r="D189" s="89"/>
      <c r="E189" s="89"/>
      <c r="F189" s="64" t="str">
        <f t="shared" si="8"/>
        <v/>
      </c>
      <c r="G189" s="122"/>
      <c r="H189" s="147" t="str">
        <f t="shared" si="7"/>
        <v/>
      </c>
      <c r="I189" s="147" t="str">
        <f t="shared" si="9"/>
        <v/>
      </c>
      <c r="J189" s="123"/>
      <c r="K189" s="123"/>
      <c r="L189" s="123"/>
      <c r="M189" s="123"/>
      <c r="N189" s="123"/>
      <c r="O189" s="123"/>
      <c r="P189" s="124"/>
    </row>
    <row r="190" spans="2:16" x14ac:dyDescent="0.2">
      <c r="B190" s="88"/>
      <c r="C190" s="89"/>
      <c r="D190" s="89"/>
      <c r="E190" s="89"/>
      <c r="F190" s="64" t="str">
        <f t="shared" si="8"/>
        <v/>
      </c>
      <c r="G190" s="122"/>
      <c r="H190" s="147" t="str">
        <f t="shared" si="7"/>
        <v/>
      </c>
      <c r="I190" s="147" t="str">
        <f t="shared" si="9"/>
        <v/>
      </c>
      <c r="J190" s="123"/>
      <c r="K190" s="123"/>
      <c r="L190" s="123"/>
      <c r="M190" s="123"/>
      <c r="N190" s="123"/>
      <c r="O190" s="123"/>
      <c r="P190" s="124"/>
    </row>
    <row r="191" spans="2:16" x14ac:dyDescent="0.2">
      <c r="B191" s="88"/>
      <c r="C191" s="89"/>
      <c r="D191" s="89"/>
      <c r="E191" s="89"/>
      <c r="F191" s="64" t="str">
        <f t="shared" si="8"/>
        <v/>
      </c>
      <c r="G191" s="122"/>
      <c r="H191" s="147" t="str">
        <f t="shared" si="7"/>
        <v/>
      </c>
      <c r="I191" s="147" t="str">
        <f t="shared" si="9"/>
        <v/>
      </c>
      <c r="J191" s="123"/>
      <c r="K191" s="123"/>
      <c r="L191" s="123"/>
      <c r="M191" s="123"/>
      <c r="N191" s="123"/>
      <c r="O191" s="123"/>
      <c r="P191" s="124"/>
    </row>
    <row r="192" spans="2:16" x14ac:dyDescent="0.2">
      <c r="B192" s="88"/>
      <c r="C192" s="89"/>
      <c r="D192" s="89"/>
      <c r="E192" s="89"/>
      <c r="F192" s="64" t="str">
        <f t="shared" si="8"/>
        <v/>
      </c>
      <c r="G192" s="122"/>
      <c r="H192" s="147" t="str">
        <f t="shared" si="7"/>
        <v/>
      </c>
      <c r="I192" s="147" t="str">
        <f t="shared" si="9"/>
        <v/>
      </c>
      <c r="J192" s="123"/>
      <c r="K192" s="123"/>
      <c r="L192" s="123"/>
      <c r="M192" s="123"/>
      <c r="N192" s="123"/>
      <c r="O192" s="123"/>
      <c r="P192" s="124"/>
    </row>
    <row r="193" spans="2:16" x14ac:dyDescent="0.2">
      <c r="B193" s="88"/>
      <c r="C193" s="89"/>
      <c r="D193" s="89"/>
      <c r="E193" s="89"/>
      <c r="F193" s="64" t="str">
        <f t="shared" si="8"/>
        <v/>
      </c>
      <c r="G193" s="122"/>
      <c r="H193" s="147" t="str">
        <f t="shared" si="7"/>
        <v/>
      </c>
      <c r="I193" s="147" t="str">
        <f t="shared" si="9"/>
        <v/>
      </c>
      <c r="J193" s="123"/>
      <c r="K193" s="123"/>
      <c r="L193" s="123"/>
      <c r="M193" s="123"/>
      <c r="N193" s="123"/>
      <c r="O193" s="123"/>
      <c r="P193" s="124"/>
    </row>
    <row r="194" spans="2:16" x14ac:dyDescent="0.2">
      <c r="B194" s="88"/>
      <c r="C194" s="89"/>
      <c r="D194" s="89"/>
      <c r="E194" s="89"/>
      <c r="F194" s="64" t="str">
        <f t="shared" si="8"/>
        <v/>
      </c>
      <c r="G194" s="122"/>
      <c r="H194" s="147" t="str">
        <f t="shared" si="7"/>
        <v/>
      </c>
      <c r="I194" s="147" t="str">
        <f t="shared" si="9"/>
        <v/>
      </c>
      <c r="J194" s="123"/>
      <c r="K194" s="123"/>
      <c r="L194" s="123"/>
      <c r="M194" s="123"/>
      <c r="N194" s="123"/>
      <c r="O194" s="123"/>
      <c r="P194" s="124"/>
    </row>
    <row r="195" spans="2:16" x14ac:dyDescent="0.2">
      <c r="B195" s="88"/>
      <c r="C195" s="89"/>
      <c r="D195" s="89"/>
      <c r="E195" s="89"/>
      <c r="F195" s="64" t="str">
        <f t="shared" si="8"/>
        <v/>
      </c>
      <c r="G195" s="122"/>
      <c r="H195" s="147" t="str">
        <f t="shared" si="7"/>
        <v/>
      </c>
      <c r="I195" s="147" t="str">
        <f t="shared" si="9"/>
        <v/>
      </c>
      <c r="J195" s="123"/>
      <c r="K195" s="123"/>
      <c r="L195" s="123"/>
      <c r="M195" s="123"/>
      <c r="N195" s="123"/>
      <c r="O195" s="123"/>
      <c r="P195" s="124"/>
    </row>
    <row r="196" spans="2:16" x14ac:dyDescent="0.2">
      <c r="B196" s="88"/>
      <c r="C196" s="89"/>
      <c r="D196" s="89"/>
      <c r="E196" s="89"/>
      <c r="F196" s="64" t="str">
        <f t="shared" si="8"/>
        <v/>
      </c>
      <c r="G196" s="122"/>
      <c r="H196" s="147" t="str">
        <f t="shared" si="7"/>
        <v/>
      </c>
      <c r="I196" s="147" t="str">
        <f t="shared" si="9"/>
        <v/>
      </c>
      <c r="J196" s="123"/>
      <c r="K196" s="123"/>
      <c r="L196" s="123"/>
      <c r="M196" s="123"/>
      <c r="N196" s="123"/>
      <c r="O196" s="123"/>
      <c r="P196" s="124"/>
    </row>
    <row r="197" spans="2:16" x14ac:dyDescent="0.2">
      <c r="B197" s="88"/>
      <c r="C197" s="89"/>
      <c r="D197" s="89"/>
      <c r="E197" s="89"/>
      <c r="F197" s="64" t="str">
        <f t="shared" si="8"/>
        <v/>
      </c>
      <c r="G197" s="122"/>
      <c r="H197" s="147" t="str">
        <f t="shared" si="7"/>
        <v/>
      </c>
      <c r="I197" s="147" t="str">
        <f t="shared" si="9"/>
        <v/>
      </c>
      <c r="J197" s="123"/>
      <c r="K197" s="123"/>
      <c r="L197" s="123"/>
      <c r="M197" s="123"/>
      <c r="N197" s="123"/>
      <c r="O197" s="123"/>
      <c r="P197" s="124"/>
    </row>
    <row r="198" spans="2:16" x14ac:dyDescent="0.2">
      <c r="B198" s="88"/>
      <c r="C198" s="89"/>
      <c r="D198" s="89"/>
      <c r="E198" s="89"/>
      <c r="F198" s="64" t="str">
        <f t="shared" si="8"/>
        <v/>
      </c>
      <c r="G198" s="122"/>
      <c r="H198" s="147" t="str">
        <f t="shared" ref="H198:H261" si="10">IFERROR(ROUNDDOWN(((3600*$D$3)/(MAX(J198:P198))*G198),0),"")</f>
        <v/>
      </c>
      <c r="I198" s="147" t="str">
        <f t="shared" si="9"/>
        <v/>
      </c>
      <c r="J198" s="123"/>
      <c r="K198" s="123"/>
      <c r="L198" s="123"/>
      <c r="M198" s="123"/>
      <c r="N198" s="123"/>
      <c r="O198" s="123"/>
      <c r="P198" s="124"/>
    </row>
    <row r="199" spans="2:16" x14ac:dyDescent="0.2">
      <c r="B199" s="88"/>
      <c r="C199" s="89"/>
      <c r="D199" s="89"/>
      <c r="E199" s="89"/>
      <c r="F199" s="64" t="str">
        <f t="shared" ref="F199:F262" si="11">IF(C199&lt;&gt;"",CONCATENATE(C199,"_",E199),"")</f>
        <v/>
      </c>
      <c r="G199" s="122"/>
      <c r="H199" s="147" t="str">
        <f t="shared" si="10"/>
        <v/>
      </c>
      <c r="I199" s="147" t="str">
        <f t="shared" si="9"/>
        <v/>
      </c>
      <c r="J199" s="123"/>
      <c r="K199" s="123"/>
      <c r="L199" s="123"/>
      <c r="M199" s="123"/>
      <c r="N199" s="123"/>
      <c r="O199" s="123"/>
      <c r="P199" s="124"/>
    </row>
    <row r="200" spans="2:16" x14ac:dyDescent="0.2">
      <c r="B200" s="88"/>
      <c r="C200" s="89"/>
      <c r="D200" s="89"/>
      <c r="E200" s="89"/>
      <c r="F200" s="64" t="str">
        <f t="shared" si="11"/>
        <v/>
      </c>
      <c r="G200" s="122"/>
      <c r="H200" s="147" t="str">
        <f t="shared" si="10"/>
        <v/>
      </c>
      <c r="I200" s="147" t="str">
        <f t="shared" si="9"/>
        <v/>
      </c>
      <c r="J200" s="123"/>
      <c r="K200" s="123"/>
      <c r="L200" s="123"/>
      <c r="M200" s="123"/>
      <c r="N200" s="123"/>
      <c r="O200" s="123"/>
      <c r="P200" s="124"/>
    </row>
    <row r="201" spans="2:16" x14ac:dyDescent="0.2">
      <c r="B201" s="88"/>
      <c r="C201" s="89"/>
      <c r="D201" s="89"/>
      <c r="E201" s="89"/>
      <c r="F201" s="64" t="str">
        <f t="shared" si="11"/>
        <v/>
      </c>
      <c r="G201" s="122"/>
      <c r="H201" s="147" t="str">
        <f t="shared" si="10"/>
        <v/>
      </c>
      <c r="I201" s="147" t="str">
        <f t="shared" si="9"/>
        <v/>
      </c>
      <c r="J201" s="123"/>
      <c r="K201" s="123"/>
      <c r="L201" s="123"/>
      <c r="M201" s="123"/>
      <c r="N201" s="123"/>
      <c r="O201" s="123"/>
      <c r="P201" s="124"/>
    </row>
    <row r="202" spans="2:16" x14ac:dyDescent="0.2">
      <c r="B202" s="88"/>
      <c r="C202" s="89"/>
      <c r="D202" s="89"/>
      <c r="E202" s="89"/>
      <c r="F202" s="64" t="str">
        <f t="shared" si="11"/>
        <v/>
      </c>
      <c r="G202" s="122"/>
      <c r="H202" s="147" t="str">
        <f t="shared" si="10"/>
        <v/>
      </c>
      <c r="I202" s="147" t="str">
        <f t="shared" si="9"/>
        <v/>
      </c>
      <c r="J202" s="123"/>
      <c r="K202" s="123"/>
      <c r="L202" s="123"/>
      <c r="M202" s="123"/>
      <c r="N202" s="123"/>
      <c r="O202" s="123"/>
      <c r="P202" s="124"/>
    </row>
    <row r="203" spans="2:16" x14ac:dyDescent="0.2">
      <c r="B203" s="88"/>
      <c r="C203" s="89"/>
      <c r="D203" s="89"/>
      <c r="E203" s="89"/>
      <c r="F203" s="64" t="str">
        <f t="shared" si="11"/>
        <v/>
      </c>
      <c r="G203" s="122"/>
      <c r="H203" s="147" t="str">
        <f t="shared" si="10"/>
        <v/>
      </c>
      <c r="I203" s="147" t="str">
        <f t="shared" si="9"/>
        <v/>
      </c>
      <c r="J203" s="123"/>
      <c r="K203" s="123"/>
      <c r="L203" s="123"/>
      <c r="M203" s="123"/>
      <c r="N203" s="123"/>
      <c r="O203" s="123"/>
      <c r="P203" s="124"/>
    </row>
    <row r="204" spans="2:16" x14ac:dyDescent="0.2">
      <c r="B204" s="88"/>
      <c r="C204" s="89"/>
      <c r="D204" s="89"/>
      <c r="E204" s="89"/>
      <c r="F204" s="64" t="str">
        <f t="shared" si="11"/>
        <v/>
      </c>
      <c r="G204" s="122"/>
      <c r="H204" s="147" t="str">
        <f t="shared" si="10"/>
        <v/>
      </c>
      <c r="I204" s="147" t="str">
        <f t="shared" si="9"/>
        <v/>
      </c>
      <c r="J204" s="123"/>
      <c r="K204" s="123"/>
      <c r="L204" s="123"/>
      <c r="M204" s="123"/>
      <c r="N204" s="123"/>
      <c r="O204" s="123"/>
      <c r="P204" s="124"/>
    </row>
    <row r="205" spans="2:16" x14ac:dyDescent="0.2">
      <c r="B205" s="88"/>
      <c r="C205" s="89"/>
      <c r="D205" s="89"/>
      <c r="E205" s="89"/>
      <c r="F205" s="64" t="str">
        <f t="shared" si="11"/>
        <v/>
      </c>
      <c r="G205" s="122"/>
      <c r="H205" s="147" t="str">
        <f t="shared" si="10"/>
        <v/>
      </c>
      <c r="I205" s="147" t="str">
        <f t="shared" si="9"/>
        <v/>
      </c>
      <c r="J205" s="123"/>
      <c r="K205" s="123"/>
      <c r="L205" s="123"/>
      <c r="M205" s="123"/>
      <c r="N205" s="123"/>
      <c r="O205" s="123"/>
      <c r="P205" s="124"/>
    </row>
    <row r="206" spans="2:16" x14ac:dyDescent="0.2">
      <c r="B206" s="88"/>
      <c r="C206" s="89"/>
      <c r="D206" s="89"/>
      <c r="E206" s="89"/>
      <c r="F206" s="64" t="str">
        <f t="shared" si="11"/>
        <v/>
      </c>
      <c r="G206" s="122"/>
      <c r="H206" s="147" t="str">
        <f t="shared" si="10"/>
        <v/>
      </c>
      <c r="I206" s="147" t="str">
        <f t="shared" si="9"/>
        <v/>
      </c>
      <c r="J206" s="123"/>
      <c r="K206" s="123"/>
      <c r="L206" s="123"/>
      <c r="M206" s="123"/>
      <c r="N206" s="123"/>
      <c r="O206" s="123"/>
      <c r="P206" s="124"/>
    </row>
    <row r="207" spans="2:16" x14ac:dyDescent="0.2">
      <c r="B207" s="88"/>
      <c r="C207" s="89"/>
      <c r="D207" s="89"/>
      <c r="E207" s="89"/>
      <c r="F207" s="64" t="str">
        <f t="shared" si="11"/>
        <v/>
      </c>
      <c r="G207" s="122"/>
      <c r="H207" s="147" t="str">
        <f t="shared" si="10"/>
        <v/>
      </c>
      <c r="I207" s="147" t="str">
        <f t="shared" si="9"/>
        <v/>
      </c>
      <c r="J207" s="123"/>
      <c r="K207" s="123"/>
      <c r="L207" s="123"/>
      <c r="M207" s="123"/>
      <c r="N207" s="123"/>
      <c r="O207" s="123"/>
      <c r="P207" s="124"/>
    </row>
    <row r="208" spans="2:16" x14ac:dyDescent="0.2">
      <c r="B208" s="88"/>
      <c r="C208" s="89"/>
      <c r="D208" s="89"/>
      <c r="E208" s="89"/>
      <c r="F208" s="64" t="str">
        <f t="shared" si="11"/>
        <v/>
      </c>
      <c r="G208" s="122"/>
      <c r="H208" s="147" t="str">
        <f t="shared" si="10"/>
        <v/>
      </c>
      <c r="I208" s="147" t="str">
        <f t="shared" si="9"/>
        <v/>
      </c>
      <c r="J208" s="123"/>
      <c r="K208" s="123"/>
      <c r="L208" s="123"/>
      <c r="M208" s="123"/>
      <c r="N208" s="123"/>
      <c r="O208" s="123"/>
      <c r="P208" s="124"/>
    </row>
    <row r="209" spans="2:16" x14ac:dyDescent="0.2">
      <c r="B209" s="88"/>
      <c r="C209" s="89"/>
      <c r="D209" s="89"/>
      <c r="E209" s="89"/>
      <c r="F209" s="64" t="str">
        <f t="shared" si="11"/>
        <v/>
      </c>
      <c r="G209" s="122"/>
      <c r="H209" s="147" t="str">
        <f t="shared" si="10"/>
        <v/>
      </c>
      <c r="I209" s="147" t="str">
        <f t="shared" si="9"/>
        <v/>
      </c>
      <c r="J209" s="123"/>
      <c r="K209" s="123"/>
      <c r="L209" s="123"/>
      <c r="M209" s="123"/>
      <c r="N209" s="123"/>
      <c r="O209" s="123"/>
      <c r="P209" s="124"/>
    </row>
    <row r="210" spans="2:16" x14ac:dyDescent="0.2">
      <c r="B210" s="88"/>
      <c r="C210" s="89"/>
      <c r="D210" s="89"/>
      <c r="E210" s="89"/>
      <c r="F210" s="64" t="str">
        <f t="shared" si="11"/>
        <v/>
      </c>
      <c r="G210" s="122"/>
      <c r="H210" s="147" t="str">
        <f t="shared" si="10"/>
        <v/>
      </c>
      <c r="I210" s="147" t="str">
        <f t="shared" si="9"/>
        <v/>
      </c>
      <c r="J210" s="123"/>
      <c r="K210" s="123"/>
      <c r="L210" s="123"/>
      <c r="M210" s="123"/>
      <c r="N210" s="123"/>
      <c r="O210" s="123"/>
      <c r="P210" s="124"/>
    </row>
    <row r="211" spans="2:16" x14ac:dyDescent="0.2">
      <c r="B211" s="88"/>
      <c r="C211" s="89"/>
      <c r="D211" s="89"/>
      <c r="E211" s="89"/>
      <c r="F211" s="64" t="str">
        <f t="shared" si="11"/>
        <v/>
      </c>
      <c r="G211" s="122"/>
      <c r="H211" s="147" t="str">
        <f t="shared" si="10"/>
        <v/>
      </c>
      <c r="I211" s="147" t="str">
        <f t="shared" si="9"/>
        <v/>
      </c>
      <c r="J211" s="123"/>
      <c r="K211" s="123"/>
      <c r="L211" s="123"/>
      <c r="M211" s="123"/>
      <c r="N211" s="123"/>
      <c r="O211" s="123"/>
      <c r="P211" s="124"/>
    </row>
    <row r="212" spans="2:16" x14ac:dyDescent="0.2">
      <c r="B212" s="88"/>
      <c r="C212" s="89"/>
      <c r="D212" s="89"/>
      <c r="E212" s="89"/>
      <c r="F212" s="64" t="str">
        <f t="shared" si="11"/>
        <v/>
      </c>
      <c r="G212" s="122"/>
      <c r="H212" s="147" t="str">
        <f t="shared" si="10"/>
        <v/>
      </c>
      <c r="I212" s="147" t="str">
        <f t="shared" si="9"/>
        <v/>
      </c>
      <c r="J212" s="123"/>
      <c r="K212" s="123"/>
      <c r="L212" s="123"/>
      <c r="M212" s="123"/>
      <c r="N212" s="123"/>
      <c r="O212" s="123"/>
      <c r="P212" s="124"/>
    </row>
    <row r="213" spans="2:16" x14ac:dyDescent="0.2">
      <c r="B213" s="88"/>
      <c r="C213" s="89"/>
      <c r="D213" s="89"/>
      <c r="E213" s="89"/>
      <c r="F213" s="64" t="str">
        <f t="shared" si="11"/>
        <v/>
      </c>
      <c r="G213" s="122"/>
      <c r="H213" s="147" t="str">
        <f t="shared" si="10"/>
        <v/>
      </c>
      <c r="I213" s="147" t="str">
        <f t="shared" si="9"/>
        <v/>
      </c>
      <c r="J213" s="123"/>
      <c r="K213" s="123"/>
      <c r="L213" s="123"/>
      <c r="M213" s="123"/>
      <c r="N213" s="123"/>
      <c r="O213" s="123"/>
      <c r="P213" s="124"/>
    </row>
    <row r="214" spans="2:16" x14ac:dyDescent="0.2">
      <c r="B214" s="88"/>
      <c r="C214" s="89"/>
      <c r="D214" s="89"/>
      <c r="E214" s="89"/>
      <c r="F214" s="64" t="str">
        <f t="shared" si="11"/>
        <v/>
      </c>
      <c r="G214" s="122"/>
      <c r="H214" s="147" t="str">
        <f t="shared" si="10"/>
        <v/>
      </c>
      <c r="I214" s="147" t="str">
        <f t="shared" si="9"/>
        <v/>
      </c>
      <c r="J214" s="123"/>
      <c r="K214" s="123"/>
      <c r="L214" s="123"/>
      <c r="M214" s="123"/>
      <c r="N214" s="123"/>
      <c r="O214" s="123"/>
      <c r="P214" s="124"/>
    </row>
    <row r="215" spans="2:16" x14ac:dyDescent="0.2">
      <c r="B215" s="88"/>
      <c r="C215" s="89"/>
      <c r="D215" s="89"/>
      <c r="E215" s="89"/>
      <c r="F215" s="64" t="str">
        <f t="shared" si="11"/>
        <v/>
      </c>
      <c r="G215" s="122"/>
      <c r="H215" s="147" t="str">
        <f t="shared" si="10"/>
        <v/>
      </c>
      <c r="I215" s="147" t="str">
        <f t="shared" si="9"/>
        <v/>
      </c>
      <c r="J215" s="123"/>
      <c r="K215" s="123"/>
      <c r="L215" s="123"/>
      <c r="M215" s="123"/>
      <c r="N215" s="123"/>
      <c r="O215" s="123"/>
      <c r="P215" s="124"/>
    </row>
    <row r="216" spans="2:16" x14ac:dyDescent="0.2">
      <c r="B216" s="88"/>
      <c r="C216" s="89"/>
      <c r="D216" s="89"/>
      <c r="E216" s="89"/>
      <c r="F216" s="64" t="str">
        <f t="shared" si="11"/>
        <v/>
      </c>
      <c r="G216" s="122"/>
      <c r="H216" s="147" t="str">
        <f t="shared" si="10"/>
        <v/>
      </c>
      <c r="I216" s="147" t="str">
        <f t="shared" si="9"/>
        <v/>
      </c>
      <c r="J216" s="123"/>
      <c r="K216" s="123"/>
      <c r="L216" s="123"/>
      <c r="M216" s="123"/>
      <c r="N216" s="123"/>
      <c r="O216" s="123"/>
      <c r="P216" s="124"/>
    </row>
    <row r="217" spans="2:16" x14ac:dyDescent="0.2">
      <c r="B217" s="88"/>
      <c r="C217" s="89"/>
      <c r="D217" s="89"/>
      <c r="E217" s="89"/>
      <c r="F217" s="64" t="str">
        <f t="shared" si="11"/>
        <v/>
      </c>
      <c r="G217" s="122"/>
      <c r="H217" s="147" t="str">
        <f t="shared" si="10"/>
        <v/>
      </c>
      <c r="I217" s="147" t="str">
        <f t="shared" ref="I217:I280" si="12">IFERROR(((3600*$D$2*$D$3)/(MAX(J217:P217))*G217),"")</f>
        <v/>
      </c>
      <c r="J217" s="123"/>
      <c r="K217" s="123"/>
      <c r="L217" s="123"/>
      <c r="M217" s="123"/>
      <c r="N217" s="123"/>
      <c r="O217" s="123"/>
      <c r="P217" s="124"/>
    </row>
    <row r="218" spans="2:16" x14ac:dyDescent="0.2">
      <c r="B218" s="88"/>
      <c r="C218" s="89"/>
      <c r="D218" s="89"/>
      <c r="E218" s="89"/>
      <c r="F218" s="64" t="str">
        <f t="shared" si="11"/>
        <v/>
      </c>
      <c r="G218" s="122"/>
      <c r="H218" s="147" t="str">
        <f t="shared" si="10"/>
        <v/>
      </c>
      <c r="I218" s="147" t="str">
        <f t="shared" si="12"/>
        <v/>
      </c>
      <c r="J218" s="123"/>
      <c r="K218" s="123"/>
      <c r="L218" s="123"/>
      <c r="M218" s="123"/>
      <c r="N218" s="123"/>
      <c r="O218" s="123"/>
      <c r="P218" s="124"/>
    </row>
    <row r="219" spans="2:16" x14ac:dyDescent="0.2">
      <c r="B219" s="88"/>
      <c r="C219" s="89"/>
      <c r="D219" s="89"/>
      <c r="E219" s="89"/>
      <c r="F219" s="64" t="str">
        <f t="shared" si="11"/>
        <v/>
      </c>
      <c r="G219" s="122"/>
      <c r="H219" s="147" t="str">
        <f t="shared" si="10"/>
        <v/>
      </c>
      <c r="I219" s="147" t="str">
        <f t="shared" si="12"/>
        <v/>
      </c>
      <c r="J219" s="123"/>
      <c r="K219" s="123"/>
      <c r="L219" s="123"/>
      <c r="M219" s="123"/>
      <c r="N219" s="123"/>
      <c r="O219" s="123"/>
      <c r="P219" s="124"/>
    </row>
    <row r="220" spans="2:16" x14ac:dyDescent="0.2">
      <c r="B220" s="88"/>
      <c r="C220" s="89"/>
      <c r="D220" s="89"/>
      <c r="E220" s="89"/>
      <c r="F220" s="64" t="str">
        <f t="shared" si="11"/>
        <v/>
      </c>
      <c r="G220" s="122"/>
      <c r="H220" s="147" t="str">
        <f t="shared" si="10"/>
        <v/>
      </c>
      <c r="I220" s="147" t="str">
        <f t="shared" si="12"/>
        <v/>
      </c>
      <c r="J220" s="123"/>
      <c r="K220" s="123"/>
      <c r="L220" s="123"/>
      <c r="M220" s="123"/>
      <c r="N220" s="123"/>
      <c r="O220" s="123"/>
      <c r="P220" s="124"/>
    </row>
    <row r="221" spans="2:16" x14ac:dyDescent="0.2">
      <c r="B221" s="88"/>
      <c r="C221" s="89"/>
      <c r="D221" s="89"/>
      <c r="E221" s="89"/>
      <c r="F221" s="64" t="str">
        <f t="shared" si="11"/>
        <v/>
      </c>
      <c r="G221" s="122"/>
      <c r="H221" s="147" t="str">
        <f t="shared" si="10"/>
        <v/>
      </c>
      <c r="I221" s="147" t="str">
        <f t="shared" si="12"/>
        <v/>
      </c>
      <c r="J221" s="123"/>
      <c r="K221" s="123"/>
      <c r="L221" s="123"/>
      <c r="M221" s="123"/>
      <c r="N221" s="123"/>
      <c r="O221" s="123"/>
      <c r="P221" s="124"/>
    </row>
    <row r="222" spans="2:16" x14ac:dyDescent="0.2">
      <c r="B222" s="88"/>
      <c r="C222" s="89"/>
      <c r="D222" s="89"/>
      <c r="E222" s="89"/>
      <c r="F222" s="64" t="str">
        <f t="shared" si="11"/>
        <v/>
      </c>
      <c r="G222" s="122"/>
      <c r="H222" s="147" t="str">
        <f t="shared" si="10"/>
        <v/>
      </c>
      <c r="I222" s="147" t="str">
        <f t="shared" si="12"/>
        <v/>
      </c>
      <c r="J222" s="123"/>
      <c r="K222" s="123"/>
      <c r="L222" s="123"/>
      <c r="M222" s="123"/>
      <c r="N222" s="123"/>
      <c r="O222" s="123"/>
      <c r="P222" s="124"/>
    </row>
    <row r="223" spans="2:16" x14ac:dyDescent="0.2">
      <c r="B223" s="88"/>
      <c r="C223" s="89"/>
      <c r="D223" s="89"/>
      <c r="E223" s="89"/>
      <c r="F223" s="64" t="str">
        <f t="shared" si="11"/>
        <v/>
      </c>
      <c r="G223" s="122"/>
      <c r="H223" s="147" t="str">
        <f t="shared" si="10"/>
        <v/>
      </c>
      <c r="I223" s="147" t="str">
        <f t="shared" si="12"/>
        <v/>
      </c>
      <c r="J223" s="123"/>
      <c r="K223" s="123"/>
      <c r="L223" s="123"/>
      <c r="M223" s="123"/>
      <c r="N223" s="123"/>
      <c r="O223" s="123"/>
      <c r="P223" s="124"/>
    </row>
    <row r="224" spans="2:16" x14ac:dyDescent="0.2">
      <c r="B224" s="88"/>
      <c r="C224" s="89"/>
      <c r="D224" s="89"/>
      <c r="E224" s="89"/>
      <c r="F224" s="64" t="str">
        <f t="shared" si="11"/>
        <v/>
      </c>
      <c r="G224" s="122"/>
      <c r="H224" s="147" t="str">
        <f t="shared" si="10"/>
        <v/>
      </c>
      <c r="I224" s="147" t="str">
        <f t="shared" si="12"/>
        <v/>
      </c>
      <c r="J224" s="123"/>
      <c r="K224" s="123"/>
      <c r="L224" s="123"/>
      <c r="M224" s="123"/>
      <c r="N224" s="123"/>
      <c r="O224" s="123"/>
      <c r="P224" s="124"/>
    </row>
    <row r="225" spans="2:16" x14ac:dyDescent="0.2">
      <c r="B225" s="88"/>
      <c r="C225" s="89"/>
      <c r="D225" s="89"/>
      <c r="E225" s="89"/>
      <c r="F225" s="64" t="str">
        <f t="shared" si="11"/>
        <v/>
      </c>
      <c r="G225" s="122"/>
      <c r="H225" s="147" t="str">
        <f t="shared" si="10"/>
        <v/>
      </c>
      <c r="I225" s="147" t="str">
        <f t="shared" si="12"/>
        <v/>
      </c>
      <c r="J225" s="123"/>
      <c r="K225" s="123"/>
      <c r="L225" s="123"/>
      <c r="M225" s="123"/>
      <c r="N225" s="123"/>
      <c r="O225" s="123"/>
      <c r="P225" s="124"/>
    </row>
    <row r="226" spans="2:16" x14ac:dyDescent="0.2">
      <c r="B226" s="88"/>
      <c r="C226" s="89"/>
      <c r="D226" s="89"/>
      <c r="E226" s="89"/>
      <c r="F226" s="64" t="str">
        <f t="shared" si="11"/>
        <v/>
      </c>
      <c r="G226" s="122"/>
      <c r="H226" s="147" t="str">
        <f t="shared" si="10"/>
        <v/>
      </c>
      <c r="I226" s="147" t="str">
        <f t="shared" si="12"/>
        <v/>
      </c>
      <c r="J226" s="123"/>
      <c r="K226" s="123"/>
      <c r="L226" s="123"/>
      <c r="M226" s="123"/>
      <c r="N226" s="123"/>
      <c r="O226" s="123"/>
      <c r="P226" s="124"/>
    </row>
    <row r="227" spans="2:16" x14ac:dyDescent="0.2">
      <c r="B227" s="88"/>
      <c r="C227" s="89"/>
      <c r="D227" s="89"/>
      <c r="E227" s="89"/>
      <c r="F227" s="64" t="str">
        <f t="shared" si="11"/>
        <v/>
      </c>
      <c r="G227" s="122"/>
      <c r="H227" s="147" t="str">
        <f t="shared" si="10"/>
        <v/>
      </c>
      <c r="I227" s="147" t="str">
        <f t="shared" si="12"/>
        <v/>
      </c>
      <c r="J227" s="123"/>
      <c r="K227" s="123"/>
      <c r="L227" s="123"/>
      <c r="M227" s="123"/>
      <c r="N227" s="123"/>
      <c r="O227" s="123"/>
      <c r="P227" s="124"/>
    </row>
    <row r="228" spans="2:16" x14ac:dyDescent="0.2">
      <c r="B228" s="88"/>
      <c r="C228" s="89"/>
      <c r="D228" s="89"/>
      <c r="E228" s="89"/>
      <c r="F228" s="64" t="str">
        <f t="shared" si="11"/>
        <v/>
      </c>
      <c r="G228" s="122"/>
      <c r="H228" s="147" t="str">
        <f t="shared" si="10"/>
        <v/>
      </c>
      <c r="I228" s="147" t="str">
        <f t="shared" si="12"/>
        <v/>
      </c>
      <c r="J228" s="123"/>
      <c r="K228" s="123"/>
      <c r="L228" s="123"/>
      <c r="M228" s="123"/>
      <c r="N228" s="123"/>
      <c r="O228" s="123"/>
      <c r="P228" s="124"/>
    </row>
    <row r="229" spans="2:16" x14ac:dyDescent="0.2">
      <c r="B229" s="88"/>
      <c r="C229" s="89"/>
      <c r="D229" s="89"/>
      <c r="E229" s="89"/>
      <c r="F229" s="64" t="str">
        <f t="shared" si="11"/>
        <v/>
      </c>
      <c r="G229" s="122"/>
      <c r="H229" s="147" t="str">
        <f t="shared" si="10"/>
        <v/>
      </c>
      <c r="I229" s="147" t="str">
        <f t="shared" si="12"/>
        <v/>
      </c>
      <c r="J229" s="123"/>
      <c r="K229" s="123"/>
      <c r="L229" s="123"/>
      <c r="M229" s="123"/>
      <c r="N229" s="123"/>
      <c r="O229" s="123"/>
      <c r="P229" s="124"/>
    </row>
    <row r="230" spans="2:16" x14ac:dyDescent="0.2">
      <c r="B230" s="88"/>
      <c r="C230" s="89"/>
      <c r="D230" s="89"/>
      <c r="E230" s="89"/>
      <c r="F230" s="64" t="str">
        <f t="shared" si="11"/>
        <v/>
      </c>
      <c r="G230" s="122"/>
      <c r="H230" s="147" t="str">
        <f t="shared" si="10"/>
        <v/>
      </c>
      <c r="I230" s="147" t="str">
        <f t="shared" si="12"/>
        <v/>
      </c>
      <c r="J230" s="123"/>
      <c r="K230" s="123"/>
      <c r="L230" s="123"/>
      <c r="M230" s="123"/>
      <c r="N230" s="123"/>
      <c r="O230" s="123"/>
      <c r="P230" s="124"/>
    </row>
    <row r="231" spans="2:16" x14ac:dyDescent="0.2">
      <c r="B231" s="88"/>
      <c r="C231" s="89"/>
      <c r="D231" s="89"/>
      <c r="E231" s="89"/>
      <c r="F231" s="64" t="str">
        <f t="shared" si="11"/>
        <v/>
      </c>
      <c r="G231" s="122"/>
      <c r="H231" s="147" t="str">
        <f t="shared" si="10"/>
        <v/>
      </c>
      <c r="I231" s="147" t="str">
        <f t="shared" si="12"/>
        <v/>
      </c>
      <c r="J231" s="123"/>
      <c r="K231" s="123"/>
      <c r="L231" s="123"/>
      <c r="M231" s="123"/>
      <c r="N231" s="123"/>
      <c r="O231" s="123"/>
      <c r="P231" s="124"/>
    </row>
    <row r="232" spans="2:16" x14ac:dyDescent="0.2">
      <c r="B232" s="88"/>
      <c r="C232" s="89"/>
      <c r="D232" s="89"/>
      <c r="E232" s="89"/>
      <c r="F232" s="64" t="str">
        <f t="shared" si="11"/>
        <v/>
      </c>
      <c r="G232" s="122"/>
      <c r="H232" s="147" t="str">
        <f t="shared" si="10"/>
        <v/>
      </c>
      <c r="I232" s="147" t="str">
        <f t="shared" si="12"/>
        <v/>
      </c>
      <c r="J232" s="123"/>
      <c r="K232" s="123"/>
      <c r="L232" s="123"/>
      <c r="M232" s="123"/>
      <c r="N232" s="123"/>
      <c r="O232" s="123"/>
      <c r="P232" s="124"/>
    </row>
    <row r="233" spans="2:16" x14ac:dyDescent="0.2">
      <c r="B233" s="88"/>
      <c r="C233" s="89"/>
      <c r="D233" s="89"/>
      <c r="E233" s="89"/>
      <c r="F233" s="64" t="str">
        <f t="shared" si="11"/>
        <v/>
      </c>
      <c r="G233" s="122"/>
      <c r="H233" s="147" t="str">
        <f t="shared" si="10"/>
        <v/>
      </c>
      <c r="I233" s="147" t="str">
        <f t="shared" si="12"/>
        <v/>
      </c>
      <c r="J233" s="123"/>
      <c r="K233" s="123"/>
      <c r="L233" s="123"/>
      <c r="M233" s="123"/>
      <c r="N233" s="123"/>
      <c r="O233" s="123"/>
      <c r="P233" s="124"/>
    </row>
    <row r="234" spans="2:16" x14ac:dyDescent="0.2">
      <c r="B234" s="88"/>
      <c r="C234" s="89"/>
      <c r="D234" s="89"/>
      <c r="E234" s="89"/>
      <c r="F234" s="64" t="str">
        <f t="shared" si="11"/>
        <v/>
      </c>
      <c r="G234" s="122"/>
      <c r="H234" s="147" t="str">
        <f t="shared" si="10"/>
        <v/>
      </c>
      <c r="I234" s="147" t="str">
        <f t="shared" si="12"/>
        <v/>
      </c>
      <c r="J234" s="123"/>
      <c r="K234" s="123"/>
      <c r="L234" s="123"/>
      <c r="M234" s="123"/>
      <c r="N234" s="123"/>
      <c r="O234" s="123"/>
      <c r="P234" s="124"/>
    </row>
    <row r="235" spans="2:16" x14ac:dyDescent="0.2">
      <c r="B235" s="88"/>
      <c r="C235" s="89"/>
      <c r="D235" s="89"/>
      <c r="E235" s="89"/>
      <c r="F235" s="64" t="str">
        <f t="shared" si="11"/>
        <v/>
      </c>
      <c r="G235" s="122"/>
      <c r="H235" s="147" t="str">
        <f t="shared" si="10"/>
        <v/>
      </c>
      <c r="I235" s="147" t="str">
        <f t="shared" si="12"/>
        <v/>
      </c>
      <c r="J235" s="123"/>
      <c r="K235" s="123"/>
      <c r="L235" s="123"/>
      <c r="M235" s="123"/>
      <c r="N235" s="123"/>
      <c r="O235" s="123"/>
      <c r="P235" s="124"/>
    </row>
    <row r="236" spans="2:16" x14ac:dyDescent="0.2">
      <c r="B236" s="88"/>
      <c r="C236" s="89"/>
      <c r="D236" s="89"/>
      <c r="E236" s="89"/>
      <c r="F236" s="64" t="str">
        <f t="shared" si="11"/>
        <v/>
      </c>
      <c r="G236" s="122"/>
      <c r="H236" s="147" t="str">
        <f t="shared" si="10"/>
        <v/>
      </c>
      <c r="I236" s="147" t="str">
        <f t="shared" si="12"/>
        <v/>
      </c>
      <c r="J236" s="123"/>
      <c r="K236" s="123"/>
      <c r="L236" s="123"/>
      <c r="M236" s="123"/>
      <c r="N236" s="123"/>
      <c r="O236" s="123"/>
      <c r="P236" s="124"/>
    </row>
    <row r="237" spans="2:16" x14ac:dyDescent="0.2">
      <c r="B237" s="88"/>
      <c r="C237" s="89"/>
      <c r="D237" s="89"/>
      <c r="E237" s="89"/>
      <c r="F237" s="64" t="str">
        <f t="shared" si="11"/>
        <v/>
      </c>
      <c r="G237" s="122"/>
      <c r="H237" s="147" t="str">
        <f t="shared" si="10"/>
        <v/>
      </c>
      <c r="I237" s="147" t="str">
        <f t="shared" si="12"/>
        <v/>
      </c>
      <c r="J237" s="123"/>
      <c r="K237" s="123"/>
      <c r="L237" s="123"/>
      <c r="M237" s="123"/>
      <c r="N237" s="123"/>
      <c r="O237" s="123"/>
      <c r="P237" s="124"/>
    </row>
    <row r="238" spans="2:16" x14ac:dyDescent="0.2">
      <c r="B238" s="88"/>
      <c r="C238" s="89"/>
      <c r="D238" s="89"/>
      <c r="E238" s="89"/>
      <c r="F238" s="64" t="str">
        <f t="shared" si="11"/>
        <v/>
      </c>
      <c r="G238" s="122"/>
      <c r="H238" s="147" t="str">
        <f t="shared" si="10"/>
        <v/>
      </c>
      <c r="I238" s="147" t="str">
        <f t="shared" si="12"/>
        <v/>
      </c>
      <c r="J238" s="123"/>
      <c r="K238" s="123"/>
      <c r="L238" s="123"/>
      <c r="M238" s="123"/>
      <c r="N238" s="123"/>
      <c r="O238" s="123"/>
      <c r="P238" s="124"/>
    </row>
    <row r="239" spans="2:16" x14ac:dyDescent="0.2">
      <c r="B239" s="88"/>
      <c r="C239" s="89"/>
      <c r="D239" s="89"/>
      <c r="E239" s="89"/>
      <c r="F239" s="64" t="str">
        <f t="shared" si="11"/>
        <v/>
      </c>
      <c r="G239" s="122"/>
      <c r="H239" s="147" t="str">
        <f t="shared" si="10"/>
        <v/>
      </c>
      <c r="I239" s="147" t="str">
        <f t="shared" si="12"/>
        <v/>
      </c>
      <c r="J239" s="123"/>
      <c r="K239" s="123"/>
      <c r="L239" s="123"/>
      <c r="M239" s="123"/>
      <c r="N239" s="123"/>
      <c r="O239" s="123"/>
      <c r="P239" s="124"/>
    </row>
    <row r="240" spans="2:16" x14ac:dyDescent="0.2">
      <c r="B240" s="88"/>
      <c r="C240" s="89"/>
      <c r="D240" s="89"/>
      <c r="E240" s="89"/>
      <c r="F240" s="64" t="str">
        <f t="shared" si="11"/>
        <v/>
      </c>
      <c r="G240" s="122"/>
      <c r="H240" s="147" t="str">
        <f t="shared" si="10"/>
        <v/>
      </c>
      <c r="I240" s="147" t="str">
        <f t="shared" si="12"/>
        <v/>
      </c>
      <c r="J240" s="123"/>
      <c r="K240" s="123"/>
      <c r="L240" s="123"/>
      <c r="M240" s="123"/>
      <c r="N240" s="123"/>
      <c r="O240" s="123"/>
      <c r="P240" s="124"/>
    </row>
    <row r="241" spans="2:16" x14ac:dyDescent="0.2">
      <c r="B241" s="88"/>
      <c r="C241" s="89"/>
      <c r="D241" s="89"/>
      <c r="E241" s="89"/>
      <c r="F241" s="64" t="str">
        <f t="shared" si="11"/>
        <v/>
      </c>
      <c r="G241" s="122"/>
      <c r="H241" s="147" t="str">
        <f t="shared" si="10"/>
        <v/>
      </c>
      <c r="I241" s="147" t="str">
        <f t="shared" si="12"/>
        <v/>
      </c>
      <c r="J241" s="123"/>
      <c r="K241" s="123"/>
      <c r="L241" s="123"/>
      <c r="M241" s="123"/>
      <c r="N241" s="123"/>
      <c r="O241" s="123"/>
      <c r="P241" s="124"/>
    </row>
    <row r="242" spans="2:16" x14ac:dyDescent="0.2">
      <c r="B242" s="88"/>
      <c r="C242" s="89"/>
      <c r="D242" s="89"/>
      <c r="E242" s="89"/>
      <c r="F242" s="64" t="str">
        <f t="shared" si="11"/>
        <v/>
      </c>
      <c r="G242" s="122"/>
      <c r="H242" s="147" t="str">
        <f t="shared" si="10"/>
        <v/>
      </c>
      <c r="I242" s="147" t="str">
        <f t="shared" si="12"/>
        <v/>
      </c>
      <c r="J242" s="123"/>
      <c r="K242" s="123"/>
      <c r="L242" s="123"/>
      <c r="M242" s="123"/>
      <c r="N242" s="123"/>
      <c r="O242" s="123"/>
      <c r="P242" s="124"/>
    </row>
    <row r="243" spans="2:16" x14ac:dyDescent="0.2">
      <c r="B243" s="88"/>
      <c r="C243" s="89"/>
      <c r="D243" s="89"/>
      <c r="E243" s="89"/>
      <c r="F243" s="64" t="str">
        <f t="shared" si="11"/>
        <v/>
      </c>
      <c r="G243" s="122"/>
      <c r="H243" s="147" t="str">
        <f t="shared" si="10"/>
        <v/>
      </c>
      <c r="I243" s="147" t="str">
        <f t="shared" si="12"/>
        <v/>
      </c>
      <c r="J243" s="123"/>
      <c r="K243" s="123"/>
      <c r="L243" s="123"/>
      <c r="M243" s="123"/>
      <c r="N243" s="123"/>
      <c r="O243" s="123"/>
      <c r="P243" s="124"/>
    </row>
    <row r="244" spans="2:16" x14ac:dyDescent="0.2">
      <c r="B244" s="88"/>
      <c r="C244" s="89"/>
      <c r="D244" s="89"/>
      <c r="E244" s="89"/>
      <c r="F244" s="64" t="str">
        <f t="shared" si="11"/>
        <v/>
      </c>
      <c r="G244" s="122"/>
      <c r="H244" s="147" t="str">
        <f t="shared" si="10"/>
        <v/>
      </c>
      <c r="I244" s="147" t="str">
        <f t="shared" si="12"/>
        <v/>
      </c>
      <c r="J244" s="123"/>
      <c r="K244" s="123"/>
      <c r="L244" s="123"/>
      <c r="M244" s="123"/>
      <c r="N244" s="123"/>
      <c r="O244" s="123"/>
      <c r="P244" s="124"/>
    </row>
    <row r="245" spans="2:16" x14ac:dyDescent="0.2">
      <c r="B245" s="88"/>
      <c r="C245" s="89"/>
      <c r="D245" s="89"/>
      <c r="E245" s="89"/>
      <c r="F245" s="64" t="str">
        <f t="shared" si="11"/>
        <v/>
      </c>
      <c r="G245" s="122"/>
      <c r="H245" s="147" t="str">
        <f t="shared" si="10"/>
        <v/>
      </c>
      <c r="I245" s="147" t="str">
        <f t="shared" si="12"/>
        <v/>
      </c>
      <c r="J245" s="123"/>
      <c r="K245" s="123"/>
      <c r="L245" s="123"/>
      <c r="M245" s="123"/>
      <c r="N245" s="123"/>
      <c r="O245" s="123"/>
      <c r="P245" s="124"/>
    </row>
    <row r="246" spans="2:16" x14ac:dyDescent="0.2">
      <c r="B246" s="88"/>
      <c r="C246" s="89"/>
      <c r="D246" s="89"/>
      <c r="E246" s="89"/>
      <c r="F246" s="64" t="str">
        <f t="shared" si="11"/>
        <v/>
      </c>
      <c r="G246" s="122"/>
      <c r="H246" s="147" t="str">
        <f t="shared" si="10"/>
        <v/>
      </c>
      <c r="I246" s="147" t="str">
        <f t="shared" si="12"/>
        <v/>
      </c>
      <c r="J246" s="123"/>
      <c r="K246" s="123"/>
      <c r="L246" s="123"/>
      <c r="M246" s="123"/>
      <c r="N246" s="123"/>
      <c r="O246" s="123"/>
      <c r="P246" s="124"/>
    </row>
    <row r="247" spans="2:16" x14ac:dyDescent="0.2">
      <c r="B247" s="88"/>
      <c r="C247" s="89"/>
      <c r="D247" s="89"/>
      <c r="E247" s="89"/>
      <c r="F247" s="64" t="str">
        <f t="shared" si="11"/>
        <v/>
      </c>
      <c r="G247" s="122"/>
      <c r="H247" s="147" t="str">
        <f t="shared" si="10"/>
        <v/>
      </c>
      <c r="I247" s="147" t="str">
        <f t="shared" si="12"/>
        <v/>
      </c>
      <c r="J247" s="123"/>
      <c r="K247" s="123"/>
      <c r="L247" s="123"/>
      <c r="M247" s="123"/>
      <c r="N247" s="123"/>
      <c r="O247" s="123"/>
      <c r="P247" s="124"/>
    </row>
    <row r="248" spans="2:16" x14ac:dyDescent="0.2">
      <c r="B248" s="88"/>
      <c r="C248" s="89"/>
      <c r="D248" s="89"/>
      <c r="E248" s="89"/>
      <c r="F248" s="64" t="str">
        <f t="shared" si="11"/>
        <v/>
      </c>
      <c r="G248" s="122"/>
      <c r="H248" s="147" t="str">
        <f t="shared" si="10"/>
        <v/>
      </c>
      <c r="I248" s="147" t="str">
        <f t="shared" si="12"/>
        <v/>
      </c>
      <c r="J248" s="123"/>
      <c r="K248" s="123"/>
      <c r="L248" s="123"/>
      <c r="M248" s="123"/>
      <c r="N248" s="123"/>
      <c r="O248" s="123"/>
      <c r="P248" s="124"/>
    </row>
    <row r="249" spans="2:16" x14ac:dyDescent="0.2">
      <c r="B249" s="88"/>
      <c r="C249" s="89"/>
      <c r="D249" s="89"/>
      <c r="E249" s="89"/>
      <c r="F249" s="64" t="str">
        <f t="shared" si="11"/>
        <v/>
      </c>
      <c r="G249" s="122"/>
      <c r="H249" s="147" t="str">
        <f t="shared" si="10"/>
        <v/>
      </c>
      <c r="I249" s="147" t="str">
        <f t="shared" si="12"/>
        <v/>
      </c>
      <c r="J249" s="123"/>
      <c r="K249" s="123"/>
      <c r="L249" s="123"/>
      <c r="M249" s="123"/>
      <c r="N249" s="123"/>
      <c r="O249" s="123"/>
      <c r="P249" s="124"/>
    </row>
    <row r="250" spans="2:16" x14ac:dyDescent="0.2">
      <c r="B250" s="88"/>
      <c r="C250" s="89"/>
      <c r="D250" s="89"/>
      <c r="E250" s="89"/>
      <c r="F250" s="64" t="str">
        <f t="shared" si="11"/>
        <v/>
      </c>
      <c r="G250" s="122"/>
      <c r="H250" s="147" t="str">
        <f t="shared" si="10"/>
        <v/>
      </c>
      <c r="I250" s="147" t="str">
        <f t="shared" si="12"/>
        <v/>
      </c>
      <c r="J250" s="123"/>
      <c r="K250" s="123"/>
      <c r="L250" s="123"/>
      <c r="M250" s="123"/>
      <c r="N250" s="123"/>
      <c r="O250" s="123"/>
      <c r="P250" s="124"/>
    </row>
    <row r="251" spans="2:16" x14ac:dyDescent="0.2">
      <c r="B251" s="88"/>
      <c r="C251" s="89"/>
      <c r="D251" s="89"/>
      <c r="E251" s="89"/>
      <c r="F251" s="64" t="str">
        <f t="shared" si="11"/>
        <v/>
      </c>
      <c r="G251" s="122"/>
      <c r="H251" s="147" t="str">
        <f t="shared" si="10"/>
        <v/>
      </c>
      <c r="I251" s="147" t="str">
        <f t="shared" si="12"/>
        <v/>
      </c>
      <c r="J251" s="123"/>
      <c r="K251" s="123"/>
      <c r="L251" s="123"/>
      <c r="M251" s="123"/>
      <c r="N251" s="123"/>
      <c r="O251" s="123"/>
      <c r="P251" s="124"/>
    </row>
    <row r="252" spans="2:16" x14ac:dyDescent="0.2">
      <c r="B252" s="88"/>
      <c r="C252" s="89"/>
      <c r="D252" s="89"/>
      <c r="E252" s="89"/>
      <c r="F252" s="64" t="str">
        <f t="shared" si="11"/>
        <v/>
      </c>
      <c r="G252" s="122"/>
      <c r="H252" s="147" t="str">
        <f t="shared" si="10"/>
        <v/>
      </c>
      <c r="I252" s="147" t="str">
        <f t="shared" si="12"/>
        <v/>
      </c>
      <c r="J252" s="123"/>
      <c r="K252" s="123"/>
      <c r="L252" s="123"/>
      <c r="M252" s="123"/>
      <c r="N252" s="123"/>
      <c r="O252" s="123"/>
      <c r="P252" s="124"/>
    </row>
    <row r="253" spans="2:16" x14ac:dyDescent="0.2">
      <c r="B253" s="88"/>
      <c r="C253" s="89"/>
      <c r="D253" s="89"/>
      <c r="E253" s="89"/>
      <c r="F253" s="64" t="str">
        <f t="shared" si="11"/>
        <v/>
      </c>
      <c r="G253" s="122"/>
      <c r="H253" s="147" t="str">
        <f t="shared" si="10"/>
        <v/>
      </c>
      <c r="I253" s="147" t="str">
        <f t="shared" si="12"/>
        <v/>
      </c>
      <c r="J253" s="123"/>
      <c r="K253" s="123"/>
      <c r="L253" s="123"/>
      <c r="M253" s="123"/>
      <c r="N253" s="123"/>
      <c r="O253" s="123"/>
      <c r="P253" s="124"/>
    </row>
    <row r="254" spans="2:16" x14ac:dyDescent="0.2">
      <c r="B254" s="88"/>
      <c r="C254" s="89"/>
      <c r="D254" s="89"/>
      <c r="E254" s="89"/>
      <c r="F254" s="64" t="str">
        <f t="shared" si="11"/>
        <v/>
      </c>
      <c r="G254" s="122"/>
      <c r="H254" s="147" t="str">
        <f t="shared" si="10"/>
        <v/>
      </c>
      <c r="I254" s="147" t="str">
        <f t="shared" si="12"/>
        <v/>
      </c>
      <c r="J254" s="123"/>
      <c r="K254" s="123"/>
      <c r="L254" s="123"/>
      <c r="M254" s="123"/>
      <c r="N254" s="123"/>
      <c r="O254" s="123"/>
      <c r="P254" s="124"/>
    </row>
    <row r="255" spans="2:16" x14ac:dyDescent="0.2">
      <c r="B255" s="88"/>
      <c r="C255" s="89"/>
      <c r="D255" s="89"/>
      <c r="E255" s="89"/>
      <c r="F255" s="64" t="str">
        <f t="shared" si="11"/>
        <v/>
      </c>
      <c r="G255" s="122"/>
      <c r="H255" s="147" t="str">
        <f t="shared" si="10"/>
        <v/>
      </c>
      <c r="I255" s="147" t="str">
        <f t="shared" si="12"/>
        <v/>
      </c>
      <c r="J255" s="123"/>
      <c r="K255" s="123"/>
      <c r="L255" s="123"/>
      <c r="M255" s="123"/>
      <c r="N255" s="123"/>
      <c r="O255" s="123"/>
      <c r="P255" s="124"/>
    </row>
    <row r="256" spans="2:16" x14ac:dyDescent="0.2">
      <c r="B256" s="88"/>
      <c r="C256" s="89"/>
      <c r="D256" s="89"/>
      <c r="E256" s="89"/>
      <c r="F256" s="64" t="str">
        <f t="shared" si="11"/>
        <v/>
      </c>
      <c r="G256" s="122"/>
      <c r="H256" s="147" t="str">
        <f t="shared" si="10"/>
        <v/>
      </c>
      <c r="I256" s="147" t="str">
        <f t="shared" si="12"/>
        <v/>
      </c>
      <c r="J256" s="123"/>
      <c r="K256" s="123"/>
      <c r="L256" s="123"/>
      <c r="M256" s="123"/>
      <c r="N256" s="123"/>
      <c r="O256" s="123"/>
      <c r="P256" s="124"/>
    </row>
    <row r="257" spans="2:16" x14ac:dyDescent="0.2">
      <c r="B257" s="88"/>
      <c r="C257" s="89"/>
      <c r="D257" s="89"/>
      <c r="E257" s="89"/>
      <c r="F257" s="64" t="str">
        <f t="shared" si="11"/>
        <v/>
      </c>
      <c r="G257" s="122"/>
      <c r="H257" s="147" t="str">
        <f t="shared" si="10"/>
        <v/>
      </c>
      <c r="I257" s="147" t="str">
        <f t="shared" si="12"/>
        <v/>
      </c>
      <c r="J257" s="123"/>
      <c r="K257" s="123"/>
      <c r="L257" s="123"/>
      <c r="M257" s="123"/>
      <c r="N257" s="123"/>
      <c r="O257" s="123"/>
      <c r="P257" s="124"/>
    </row>
    <row r="258" spans="2:16" x14ac:dyDescent="0.2">
      <c r="B258" s="88"/>
      <c r="C258" s="89"/>
      <c r="D258" s="89"/>
      <c r="E258" s="89"/>
      <c r="F258" s="64" t="str">
        <f t="shared" si="11"/>
        <v/>
      </c>
      <c r="G258" s="122"/>
      <c r="H258" s="147" t="str">
        <f t="shared" si="10"/>
        <v/>
      </c>
      <c r="I258" s="147" t="str">
        <f t="shared" si="12"/>
        <v/>
      </c>
      <c r="J258" s="123"/>
      <c r="K258" s="123"/>
      <c r="L258" s="123"/>
      <c r="M258" s="123"/>
      <c r="N258" s="123"/>
      <c r="O258" s="123"/>
      <c r="P258" s="124"/>
    </row>
    <row r="259" spans="2:16" x14ac:dyDescent="0.2">
      <c r="B259" s="88"/>
      <c r="C259" s="89"/>
      <c r="D259" s="89"/>
      <c r="E259" s="89"/>
      <c r="F259" s="64" t="str">
        <f t="shared" si="11"/>
        <v/>
      </c>
      <c r="G259" s="122"/>
      <c r="H259" s="147" t="str">
        <f t="shared" si="10"/>
        <v/>
      </c>
      <c r="I259" s="147" t="str">
        <f t="shared" si="12"/>
        <v/>
      </c>
      <c r="J259" s="123"/>
      <c r="K259" s="123"/>
      <c r="L259" s="123"/>
      <c r="M259" s="123"/>
      <c r="N259" s="123"/>
      <c r="O259" s="123"/>
      <c r="P259" s="124"/>
    </row>
    <row r="260" spans="2:16" x14ac:dyDescent="0.2">
      <c r="B260" s="88"/>
      <c r="C260" s="89"/>
      <c r="D260" s="89"/>
      <c r="E260" s="89"/>
      <c r="F260" s="64" t="str">
        <f t="shared" si="11"/>
        <v/>
      </c>
      <c r="G260" s="122"/>
      <c r="H260" s="147" t="str">
        <f t="shared" si="10"/>
        <v/>
      </c>
      <c r="I260" s="147" t="str">
        <f t="shared" si="12"/>
        <v/>
      </c>
      <c r="J260" s="123"/>
      <c r="K260" s="123"/>
      <c r="L260" s="123"/>
      <c r="M260" s="123"/>
      <c r="N260" s="123"/>
      <c r="O260" s="123"/>
      <c r="P260" s="124"/>
    </row>
    <row r="261" spans="2:16" x14ac:dyDescent="0.2">
      <c r="B261" s="88"/>
      <c r="C261" s="89"/>
      <c r="D261" s="89"/>
      <c r="E261" s="89"/>
      <c r="F261" s="64" t="str">
        <f t="shared" si="11"/>
        <v/>
      </c>
      <c r="G261" s="122"/>
      <c r="H261" s="147" t="str">
        <f t="shared" si="10"/>
        <v/>
      </c>
      <c r="I261" s="147" t="str">
        <f t="shared" si="12"/>
        <v/>
      </c>
      <c r="J261" s="123"/>
      <c r="K261" s="123"/>
      <c r="L261" s="123"/>
      <c r="M261" s="123"/>
      <c r="N261" s="123"/>
      <c r="O261" s="123"/>
      <c r="P261" s="124"/>
    </row>
    <row r="262" spans="2:16" x14ac:dyDescent="0.2">
      <c r="B262" s="88"/>
      <c r="C262" s="89"/>
      <c r="D262" s="89"/>
      <c r="E262" s="89"/>
      <c r="F262" s="64" t="str">
        <f t="shared" si="11"/>
        <v/>
      </c>
      <c r="G262" s="122"/>
      <c r="H262" s="147" t="str">
        <f t="shared" ref="H262:H325" si="13">IFERROR(ROUNDDOWN(((3600*$D$3)/(MAX(J262:P262))*G262),0),"")</f>
        <v/>
      </c>
      <c r="I262" s="147" t="str">
        <f t="shared" si="12"/>
        <v/>
      </c>
      <c r="J262" s="123"/>
      <c r="K262" s="123"/>
      <c r="L262" s="123"/>
      <c r="M262" s="123"/>
      <c r="N262" s="123"/>
      <c r="O262" s="123"/>
      <c r="P262" s="124"/>
    </row>
    <row r="263" spans="2:16" x14ac:dyDescent="0.2">
      <c r="B263" s="88"/>
      <c r="C263" s="89"/>
      <c r="D263" s="89"/>
      <c r="E263" s="89"/>
      <c r="F263" s="64" t="str">
        <f t="shared" ref="F263:F326" si="14">IF(C263&lt;&gt;"",CONCATENATE(C263,"_",E263),"")</f>
        <v/>
      </c>
      <c r="G263" s="122"/>
      <c r="H263" s="147" t="str">
        <f t="shared" si="13"/>
        <v/>
      </c>
      <c r="I263" s="147" t="str">
        <f t="shared" si="12"/>
        <v/>
      </c>
      <c r="J263" s="123"/>
      <c r="K263" s="123"/>
      <c r="L263" s="123"/>
      <c r="M263" s="123"/>
      <c r="N263" s="123"/>
      <c r="O263" s="123"/>
      <c r="P263" s="124"/>
    </row>
    <row r="264" spans="2:16" x14ac:dyDescent="0.2">
      <c r="B264" s="88"/>
      <c r="C264" s="89"/>
      <c r="D264" s="89"/>
      <c r="E264" s="89"/>
      <c r="F264" s="64" t="str">
        <f t="shared" si="14"/>
        <v/>
      </c>
      <c r="G264" s="122"/>
      <c r="H264" s="147" t="str">
        <f t="shared" si="13"/>
        <v/>
      </c>
      <c r="I264" s="147" t="str">
        <f t="shared" si="12"/>
        <v/>
      </c>
      <c r="J264" s="123"/>
      <c r="K264" s="123"/>
      <c r="L264" s="123"/>
      <c r="M264" s="123"/>
      <c r="N264" s="123"/>
      <c r="O264" s="123"/>
      <c r="P264" s="124"/>
    </row>
    <row r="265" spans="2:16" x14ac:dyDescent="0.2">
      <c r="B265" s="88"/>
      <c r="C265" s="89"/>
      <c r="D265" s="89"/>
      <c r="E265" s="89"/>
      <c r="F265" s="64" t="str">
        <f t="shared" si="14"/>
        <v/>
      </c>
      <c r="G265" s="122"/>
      <c r="H265" s="147" t="str">
        <f t="shared" si="13"/>
        <v/>
      </c>
      <c r="I265" s="147" t="str">
        <f t="shared" si="12"/>
        <v/>
      </c>
      <c r="J265" s="123"/>
      <c r="K265" s="123"/>
      <c r="L265" s="123"/>
      <c r="M265" s="123"/>
      <c r="N265" s="123"/>
      <c r="O265" s="123"/>
      <c r="P265" s="124"/>
    </row>
    <row r="266" spans="2:16" x14ac:dyDescent="0.2">
      <c r="B266" s="88"/>
      <c r="C266" s="89"/>
      <c r="D266" s="89"/>
      <c r="E266" s="89"/>
      <c r="F266" s="64" t="str">
        <f t="shared" si="14"/>
        <v/>
      </c>
      <c r="G266" s="122"/>
      <c r="H266" s="147" t="str">
        <f t="shared" si="13"/>
        <v/>
      </c>
      <c r="I266" s="147" t="str">
        <f t="shared" si="12"/>
        <v/>
      </c>
      <c r="J266" s="123"/>
      <c r="K266" s="123"/>
      <c r="L266" s="123"/>
      <c r="M266" s="123"/>
      <c r="N266" s="123"/>
      <c r="O266" s="123"/>
      <c r="P266" s="124"/>
    </row>
    <row r="267" spans="2:16" x14ac:dyDescent="0.2">
      <c r="B267" s="88"/>
      <c r="C267" s="89"/>
      <c r="D267" s="89"/>
      <c r="E267" s="89"/>
      <c r="F267" s="64" t="str">
        <f t="shared" si="14"/>
        <v/>
      </c>
      <c r="G267" s="122"/>
      <c r="H267" s="147" t="str">
        <f t="shared" si="13"/>
        <v/>
      </c>
      <c r="I267" s="147" t="str">
        <f t="shared" si="12"/>
        <v/>
      </c>
      <c r="J267" s="123"/>
      <c r="K267" s="123"/>
      <c r="L267" s="123"/>
      <c r="M267" s="123"/>
      <c r="N267" s="123"/>
      <c r="O267" s="123"/>
      <c r="P267" s="124"/>
    </row>
    <row r="268" spans="2:16" x14ac:dyDescent="0.2">
      <c r="B268" s="88"/>
      <c r="C268" s="89"/>
      <c r="D268" s="89"/>
      <c r="E268" s="89"/>
      <c r="F268" s="64" t="str">
        <f t="shared" si="14"/>
        <v/>
      </c>
      <c r="G268" s="122"/>
      <c r="H268" s="147" t="str">
        <f t="shared" si="13"/>
        <v/>
      </c>
      <c r="I268" s="147" t="str">
        <f t="shared" si="12"/>
        <v/>
      </c>
      <c r="J268" s="123"/>
      <c r="K268" s="123"/>
      <c r="L268" s="123"/>
      <c r="M268" s="123"/>
      <c r="N268" s="123"/>
      <c r="O268" s="123"/>
      <c r="P268" s="124"/>
    </row>
    <row r="269" spans="2:16" x14ac:dyDescent="0.2">
      <c r="B269" s="88"/>
      <c r="C269" s="89"/>
      <c r="D269" s="89"/>
      <c r="E269" s="89"/>
      <c r="F269" s="64" t="str">
        <f t="shared" si="14"/>
        <v/>
      </c>
      <c r="G269" s="122"/>
      <c r="H269" s="147" t="str">
        <f t="shared" si="13"/>
        <v/>
      </c>
      <c r="I269" s="147" t="str">
        <f t="shared" si="12"/>
        <v/>
      </c>
      <c r="J269" s="123"/>
      <c r="K269" s="123"/>
      <c r="L269" s="123"/>
      <c r="M269" s="123"/>
      <c r="N269" s="123"/>
      <c r="O269" s="123"/>
      <c r="P269" s="124"/>
    </row>
    <row r="270" spans="2:16" x14ac:dyDescent="0.2">
      <c r="B270" s="88"/>
      <c r="C270" s="89"/>
      <c r="D270" s="89"/>
      <c r="E270" s="89"/>
      <c r="F270" s="64" t="str">
        <f t="shared" si="14"/>
        <v/>
      </c>
      <c r="G270" s="122"/>
      <c r="H270" s="147" t="str">
        <f t="shared" si="13"/>
        <v/>
      </c>
      <c r="I270" s="147" t="str">
        <f t="shared" si="12"/>
        <v/>
      </c>
      <c r="J270" s="123"/>
      <c r="K270" s="123"/>
      <c r="L270" s="123"/>
      <c r="M270" s="123"/>
      <c r="N270" s="123"/>
      <c r="O270" s="123"/>
      <c r="P270" s="124"/>
    </row>
    <row r="271" spans="2:16" x14ac:dyDescent="0.2">
      <c r="B271" s="88"/>
      <c r="C271" s="89"/>
      <c r="D271" s="89"/>
      <c r="E271" s="89"/>
      <c r="F271" s="64" t="str">
        <f t="shared" si="14"/>
        <v/>
      </c>
      <c r="G271" s="122"/>
      <c r="H271" s="147" t="str">
        <f t="shared" si="13"/>
        <v/>
      </c>
      <c r="I271" s="147" t="str">
        <f t="shared" si="12"/>
        <v/>
      </c>
      <c r="J271" s="123"/>
      <c r="K271" s="123"/>
      <c r="L271" s="123"/>
      <c r="M271" s="123"/>
      <c r="N271" s="123"/>
      <c r="O271" s="123"/>
      <c r="P271" s="124"/>
    </row>
    <row r="272" spans="2:16" x14ac:dyDescent="0.2">
      <c r="B272" s="88"/>
      <c r="C272" s="89"/>
      <c r="D272" s="89"/>
      <c r="E272" s="89"/>
      <c r="F272" s="64" t="str">
        <f t="shared" si="14"/>
        <v/>
      </c>
      <c r="G272" s="122"/>
      <c r="H272" s="147" t="str">
        <f t="shared" si="13"/>
        <v/>
      </c>
      <c r="I272" s="147" t="str">
        <f t="shared" si="12"/>
        <v/>
      </c>
      <c r="J272" s="123"/>
      <c r="K272" s="123"/>
      <c r="L272" s="123"/>
      <c r="M272" s="123"/>
      <c r="N272" s="123"/>
      <c r="O272" s="123"/>
      <c r="P272" s="124"/>
    </row>
    <row r="273" spans="2:16" x14ac:dyDescent="0.2">
      <c r="B273" s="88"/>
      <c r="C273" s="89"/>
      <c r="D273" s="89"/>
      <c r="E273" s="89"/>
      <c r="F273" s="64" t="str">
        <f t="shared" si="14"/>
        <v/>
      </c>
      <c r="G273" s="122"/>
      <c r="H273" s="147" t="str">
        <f t="shared" si="13"/>
        <v/>
      </c>
      <c r="I273" s="147" t="str">
        <f t="shared" si="12"/>
        <v/>
      </c>
      <c r="J273" s="123"/>
      <c r="K273" s="123"/>
      <c r="L273" s="123"/>
      <c r="M273" s="123"/>
      <c r="N273" s="123"/>
      <c r="O273" s="123"/>
      <c r="P273" s="124"/>
    </row>
    <row r="274" spans="2:16" x14ac:dyDescent="0.2">
      <c r="B274" s="88"/>
      <c r="C274" s="89"/>
      <c r="D274" s="89"/>
      <c r="E274" s="89"/>
      <c r="F274" s="64" t="str">
        <f t="shared" si="14"/>
        <v/>
      </c>
      <c r="G274" s="122"/>
      <c r="H274" s="147" t="str">
        <f t="shared" si="13"/>
        <v/>
      </c>
      <c r="I274" s="147" t="str">
        <f t="shared" si="12"/>
        <v/>
      </c>
      <c r="J274" s="123"/>
      <c r="K274" s="123"/>
      <c r="L274" s="123"/>
      <c r="M274" s="123"/>
      <c r="N274" s="123"/>
      <c r="O274" s="123"/>
      <c r="P274" s="124"/>
    </row>
    <row r="275" spans="2:16" x14ac:dyDescent="0.2">
      <c r="B275" s="88"/>
      <c r="C275" s="89"/>
      <c r="D275" s="89"/>
      <c r="E275" s="89"/>
      <c r="F275" s="64" t="str">
        <f t="shared" si="14"/>
        <v/>
      </c>
      <c r="G275" s="122"/>
      <c r="H275" s="147" t="str">
        <f t="shared" si="13"/>
        <v/>
      </c>
      <c r="I275" s="147" t="str">
        <f t="shared" si="12"/>
        <v/>
      </c>
      <c r="J275" s="123"/>
      <c r="K275" s="123"/>
      <c r="L275" s="123"/>
      <c r="M275" s="123"/>
      <c r="N275" s="123"/>
      <c r="O275" s="123"/>
      <c r="P275" s="124"/>
    </row>
    <row r="276" spans="2:16" x14ac:dyDescent="0.2">
      <c r="B276" s="88"/>
      <c r="C276" s="89"/>
      <c r="D276" s="89"/>
      <c r="E276" s="89"/>
      <c r="F276" s="64" t="str">
        <f t="shared" si="14"/>
        <v/>
      </c>
      <c r="G276" s="122"/>
      <c r="H276" s="147" t="str">
        <f t="shared" si="13"/>
        <v/>
      </c>
      <c r="I276" s="147" t="str">
        <f t="shared" si="12"/>
        <v/>
      </c>
      <c r="J276" s="123"/>
      <c r="K276" s="123"/>
      <c r="L276" s="123"/>
      <c r="M276" s="123"/>
      <c r="N276" s="123"/>
      <c r="O276" s="123"/>
      <c r="P276" s="124"/>
    </row>
    <row r="277" spans="2:16" x14ac:dyDescent="0.2">
      <c r="B277" s="88"/>
      <c r="C277" s="89"/>
      <c r="D277" s="89"/>
      <c r="E277" s="89"/>
      <c r="F277" s="64" t="str">
        <f t="shared" si="14"/>
        <v/>
      </c>
      <c r="G277" s="122"/>
      <c r="H277" s="147" t="str">
        <f t="shared" si="13"/>
        <v/>
      </c>
      <c r="I277" s="147" t="str">
        <f t="shared" si="12"/>
        <v/>
      </c>
      <c r="J277" s="123"/>
      <c r="K277" s="123"/>
      <c r="L277" s="123"/>
      <c r="M277" s="123"/>
      <c r="N277" s="123"/>
      <c r="O277" s="123"/>
      <c r="P277" s="124"/>
    </row>
    <row r="278" spans="2:16" x14ac:dyDescent="0.2">
      <c r="B278" s="88"/>
      <c r="C278" s="89"/>
      <c r="D278" s="89"/>
      <c r="E278" s="89"/>
      <c r="F278" s="64" t="str">
        <f t="shared" si="14"/>
        <v/>
      </c>
      <c r="G278" s="122"/>
      <c r="H278" s="147" t="str">
        <f t="shared" si="13"/>
        <v/>
      </c>
      <c r="I278" s="147" t="str">
        <f t="shared" si="12"/>
        <v/>
      </c>
      <c r="J278" s="123"/>
      <c r="K278" s="123"/>
      <c r="L278" s="123"/>
      <c r="M278" s="123"/>
      <c r="N278" s="123"/>
      <c r="O278" s="123"/>
      <c r="P278" s="124"/>
    </row>
    <row r="279" spans="2:16" x14ac:dyDescent="0.2">
      <c r="B279" s="88"/>
      <c r="C279" s="89"/>
      <c r="D279" s="89"/>
      <c r="E279" s="89"/>
      <c r="F279" s="64" t="str">
        <f t="shared" si="14"/>
        <v/>
      </c>
      <c r="G279" s="122"/>
      <c r="H279" s="147" t="str">
        <f t="shared" si="13"/>
        <v/>
      </c>
      <c r="I279" s="147" t="str">
        <f t="shared" si="12"/>
        <v/>
      </c>
      <c r="J279" s="123"/>
      <c r="K279" s="123"/>
      <c r="L279" s="123"/>
      <c r="M279" s="123"/>
      <c r="N279" s="123"/>
      <c r="O279" s="123"/>
      <c r="P279" s="124"/>
    </row>
    <row r="280" spans="2:16" x14ac:dyDescent="0.2">
      <c r="B280" s="88"/>
      <c r="C280" s="89"/>
      <c r="D280" s="89"/>
      <c r="E280" s="89"/>
      <c r="F280" s="64" t="str">
        <f t="shared" si="14"/>
        <v/>
      </c>
      <c r="G280" s="122"/>
      <c r="H280" s="147" t="str">
        <f t="shared" si="13"/>
        <v/>
      </c>
      <c r="I280" s="147" t="str">
        <f t="shared" si="12"/>
        <v/>
      </c>
      <c r="J280" s="123"/>
      <c r="K280" s="123"/>
      <c r="L280" s="123"/>
      <c r="M280" s="123"/>
      <c r="N280" s="123"/>
      <c r="O280" s="123"/>
      <c r="P280" s="124"/>
    </row>
    <row r="281" spans="2:16" x14ac:dyDescent="0.2">
      <c r="B281" s="88"/>
      <c r="C281" s="89"/>
      <c r="D281" s="89"/>
      <c r="E281" s="89"/>
      <c r="F281" s="64" t="str">
        <f t="shared" si="14"/>
        <v/>
      </c>
      <c r="G281" s="122"/>
      <c r="H281" s="147" t="str">
        <f t="shared" si="13"/>
        <v/>
      </c>
      <c r="I281" s="147" t="str">
        <f t="shared" ref="I281:I344" si="15">IFERROR(((3600*$D$2*$D$3)/(MAX(J281:P281))*G281),"")</f>
        <v/>
      </c>
      <c r="J281" s="123"/>
      <c r="K281" s="123"/>
      <c r="L281" s="123"/>
      <c r="M281" s="123"/>
      <c r="N281" s="123"/>
      <c r="O281" s="123"/>
      <c r="P281" s="124"/>
    </row>
    <row r="282" spans="2:16" x14ac:dyDescent="0.2">
      <c r="B282" s="88"/>
      <c r="C282" s="89"/>
      <c r="D282" s="89"/>
      <c r="E282" s="89"/>
      <c r="F282" s="64" t="str">
        <f t="shared" si="14"/>
        <v/>
      </c>
      <c r="G282" s="122"/>
      <c r="H282" s="147" t="str">
        <f t="shared" si="13"/>
        <v/>
      </c>
      <c r="I282" s="147" t="str">
        <f t="shared" si="15"/>
        <v/>
      </c>
      <c r="J282" s="123"/>
      <c r="K282" s="123"/>
      <c r="L282" s="123"/>
      <c r="M282" s="123"/>
      <c r="N282" s="123"/>
      <c r="O282" s="123"/>
      <c r="P282" s="124"/>
    </row>
    <row r="283" spans="2:16" x14ac:dyDescent="0.2">
      <c r="B283" s="88"/>
      <c r="C283" s="89"/>
      <c r="D283" s="89"/>
      <c r="E283" s="89"/>
      <c r="F283" s="64" t="str">
        <f t="shared" si="14"/>
        <v/>
      </c>
      <c r="G283" s="122"/>
      <c r="H283" s="147" t="str">
        <f t="shared" si="13"/>
        <v/>
      </c>
      <c r="I283" s="147" t="str">
        <f t="shared" si="15"/>
        <v/>
      </c>
      <c r="J283" s="123"/>
      <c r="K283" s="123"/>
      <c r="L283" s="123"/>
      <c r="M283" s="123"/>
      <c r="N283" s="123"/>
      <c r="O283" s="123"/>
      <c r="P283" s="124"/>
    </row>
    <row r="284" spans="2:16" x14ac:dyDescent="0.2">
      <c r="B284" s="88"/>
      <c r="C284" s="89"/>
      <c r="D284" s="89"/>
      <c r="E284" s="89"/>
      <c r="F284" s="64" t="str">
        <f t="shared" si="14"/>
        <v/>
      </c>
      <c r="G284" s="122"/>
      <c r="H284" s="147" t="str">
        <f t="shared" si="13"/>
        <v/>
      </c>
      <c r="I284" s="147" t="str">
        <f t="shared" si="15"/>
        <v/>
      </c>
      <c r="J284" s="123"/>
      <c r="K284" s="123"/>
      <c r="L284" s="123"/>
      <c r="M284" s="123"/>
      <c r="N284" s="123"/>
      <c r="O284" s="123"/>
      <c r="P284" s="124"/>
    </row>
    <row r="285" spans="2:16" x14ac:dyDescent="0.2">
      <c r="B285" s="88"/>
      <c r="C285" s="89"/>
      <c r="D285" s="89"/>
      <c r="E285" s="89"/>
      <c r="F285" s="64" t="str">
        <f t="shared" si="14"/>
        <v/>
      </c>
      <c r="G285" s="122"/>
      <c r="H285" s="147" t="str">
        <f t="shared" si="13"/>
        <v/>
      </c>
      <c r="I285" s="147" t="str">
        <f t="shared" si="15"/>
        <v/>
      </c>
      <c r="J285" s="123"/>
      <c r="K285" s="123"/>
      <c r="L285" s="123"/>
      <c r="M285" s="123"/>
      <c r="N285" s="123"/>
      <c r="O285" s="123"/>
      <c r="P285" s="124"/>
    </row>
    <row r="286" spans="2:16" x14ac:dyDescent="0.2">
      <c r="B286" s="88"/>
      <c r="C286" s="89"/>
      <c r="D286" s="89"/>
      <c r="E286" s="89"/>
      <c r="F286" s="64" t="str">
        <f t="shared" si="14"/>
        <v/>
      </c>
      <c r="G286" s="122"/>
      <c r="H286" s="147" t="str">
        <f t="shared" si="13"/>
        <v/>
      </c>
      <c r="I286" s="147" t="str">
        <f t="shared" si="15"/>
        <v/>
      </c>
      <c r="J286" s="123"/>
      <c r="K286" s="123"/>
      <c r="L286" s="123"/>
      <c r="M286" s="123"/>
      <c r="N286" s="123"/>
      <c r="O286" s="123"/>
      <c r="P286" s="124"/>
    </row>
    <row r="287" spans="2:16" x14ac:dyDescent="0.2">
      <c r="B287" s="88"/>
      <c r="C287" s="89"/>
      <c r="D287" s="89"/>
      <c r="E287" s="89"/>
      <c r="F287" s="64" t="str">
        <f t="shared" si="14"/>
        <v/>
      </c>
      <c r="G287" s="122"/>
      <c r="H287" s="147" t="str">
        <f t="shared" si="13"/>
        <v/>
      </c>
      <c r="I287" s="147" t="str">
        <f t="shared" si="15"/>
        <v/>
      </c>
      <c r="J287" s="123"/>
      <c r="K287" s="123"/>
      <c r="L287" s="123"/>
      <c r="M287" s="123"/>
      <c r="N287" s="123"/>
      <c r="O287" s="123"/>
      <c r="P287" s="124"/>
    </row>
    <row r="288" spans="2:16" x14ac:dyDescent="0.2">
      <c r="B288" s="88"/>
      <c r="C288" s="89"/>
      <c r="D288" s="89"/>
      <c r="E288" s="89"/>
      <c r="F288" s="64" t="str">
        <f t="shared" si="14"/>
        <v/>
      </c>
      <c r="G288" s="122"/>
      <c r="H288" s="147" t="str">
        <f t="shared" si="13"/>
        <v/>
      </c>
      <c r="I288" s="147" t="str">
        <f t="shared" si="15"/>
        <v/>
      </c>
      <c r="J288" s="123"/>
      <c r="K288" s="123"/>
      <c r="L288" s="123"/>
      <c r="M288" s="123"/>
      <c r="N288" s="123"/>
      <c r="O288" s="123"/>
      <c r="P288" s="124"/>
    </row>
    <row r="289" spans="2:16" x14ac:dyDescent="0.2">
      <c r="B289" s="88"/>
      <c r="C289" s="89"/>
      <c r="D289" s="89"/>
      <c r="E289" s="89"/>
      <c r="F289" s="64" t="str">
        <f t="shared" si="14"/>
        <v/>
      </c>
      <c r="G289" s="122"/>
      <c r="H289" s="147" t="str">
        <f t="shared" si="13"/>
        <v/>
      </c>
      <c r="I289" s="147" t="str">
        <f t="shared" si="15"/>
        <v/>
      </c>
      <c r="J289" s="123"/>
      <c r="K289" s="123"/>
      <c r="L289" s="123"/>
      <c r="M289" s="123"/>
      <c r="N289" s="123"/>
      <c r="O289" s="123"/>
      <c r="P289" s="124"/>
    </row>
    <row r="290" spans="2:16" x14ac:dyDescent="0.2">
      <c r="B290" s="88"/>
      <c r="C290" s="89"/>
      <c r="D290" s="89"/>
      <c r="E290" s="89"/>
      <c r="F290" s="64" t="str">
        <f t="shared" si="14"/>
        <v/>
      </c>
      <c r="G290" s="122"/>
      <c r="H290" s="147" t="str">
        <f t="shared" si="13"/>
        <v/>
      </c>
      <c r="I290" s="147" t="str">
        <f t="shared" si="15"/>
        <v/>
      </c>
      <c r="J290" s="123"/>
      <c r="K290" s="123"/>
      <c r="L290" s="123"/>
      <c r="M290" s="123"/>
      <c r="N290" s="123"/>
      <c r="O290" s="123"/>
      <c r="P290" s="124"/>
    </row>
    <row r="291" spans="2:16" x14ac:dyDescent="0.2">
      <c r="B291" s="88"/>
      <c r="C291" s="89"/>
      <c r="D291" s="89"/>
      <c r="E291" s="89"/>
      <c r="F291" s="64" t="str">
        <f t="shared" si="14"/>
        <v/>
      </c>
      <c r="G291" s="122"/>
      <c r="H291" s="147" t="str">
        <f t="shared" si="13"/>
        <v/>
      </c>
      <c r="I291" s="147" t="str">
        <f t="shared" si="15"/>
        <v/>
      </c>
      <c r="J291" s="123"/>
      <c r="K291" s="123"/>
      <c r="L291" s="123"/>
      <c r="M291" s="123"/>
      <c r="N291" s="123"/>
      <c r="O291" s="123"/>
      <c r="P291" s="124"/>
    </row>
    <row r="292" spans="2:16" x14ac:dyDescent="0.2">
      <c r="B292" s="88"/>
      <c r="C292" s="89"/>
      <c r="D292" s="89"/>
      <c r="E292" s="89"/>
      <c r="F292" s="64" t="str">
        <f t="shared" si="14"/>
        <v/>
      </c>
      <c r="G292" s="122"/>
      <c r="H292" s="147" t="str">
        <f t="shared" si="13"/>
        <v/>
      </c>
      <c r="I292" s="147" t="str">
        <f t="shared" si="15"/>
        <v/>
      </c>
      <c r="J292" s="123"/>
      <c r="K292" s="123"/>
      <c r="L292" s="123"/>
      <c r="M292" s="123"/>
      <c r="N292" s="123"/>
      <c r="O292" s="123"/>
      <c r="P292" s="124"/>
    </row>
    <row r="293" spans="2:16" x14ac:dyDescent="0.2">
      <c r="B293" s="88"/>
      <c r="C293" s="89"/>
      <c r="D293" s="89"/>
      <c r="E293" s="89"/>
      <c r="F293" s="64" t="str">
        <f t="shared" si="14"/>
        <v/>
      </c>
      <c r="G293" s="122"/>
      <c r="H293" s="147" t="str">
        <f t="shared" si="13"/>
        <v/>
      </c>
      <c r="I293" s="147" t="str">
        <f t="shared" si="15"/>
        <v/>
      </c>
      <c r="J293" s="123"/>
      <c r="K293" s="123"/>
      <c r="L293" s="123"/>
      <c r="M293" s="123"/>
      <c r="N293" s="123"/>
      <c r="O293" s="123"/>
      <c r="P293" s="124"/>
    </row>
    <row r="294" spans="2:16" x14ac:dyDescent="0.2">
      <c r="B294" s="88"/>
      <c r="C294" s="89"/>
      <c r="D294" s="89"/>
      <c r="E294" s="89"/>
      <c r="F294" s="64" t="str">
        <f t="shared" si="14"/>
        <v/>
      </c>
      <c r="G294" s="122"/>
      <c r="H294" s="147" t="str">
        <f t="shared" si="13"/>
        <v/>
      </c>
      <c r="I294" s="147" t="str">
        <f t="shared" si="15"/>
        <v/>
      </c>
      <c r="J294" s="123"/>
      <c r="K294" s="123"/>
      <c r="L294" s="123"/>
      <c r="M294" s="123"/>
      <c r="N294" s="123"/>
      <c r="O294" s="123"/>
      <c r="P294" s="124"/>
    </row>
    <row r="295" spans="2:16" x14ac:dyDescent="0.2">
      <c r="B295" s="88"/>
      <c r="C295" s="89"/>
      <c r="D295" s="89"/>
      <c r="E295" s="89"/>
      <c r="F295" s="64" t="str">
        <f t="shared" si="14"/>
        <v/>
      </c>
      <c r="G295" s="122"/>
      <c r="H295" s="147" t="str">
        <f t="shared" si="13"/>
        <v/>
      </c>
      <c r="I295" s="147" t="str">
        <f t="shared" si="15"/>
        <v/>
      </c>
      <c r="J295" s="123"/>
      <c r="K295" s="123"/>
      <c r="L295" s="123"/>
      <c r="M295" s="123"/>
      <c r="N295" s="123"/>
      <c r="O295" s="123"/>
      <c r="P295" s="124"/>
    </row>
    <row r="296" spans="2:16" x14ac:dyDescent="0.2">
      <c r="B296" s="88"/>
      <c r="C296" s="89"/>
      <c r="D296" s="89"/>
      <c r="E296" s="89"/>
      <c r="F296" s="64" t="str">
        <f t="shared" si="14"/>
        <v/>
      </c>
      <c r="G296" s="122"/>
      <c r="H296" s="147" t="str">
        <f t="shared" si="13"/>
        <v/>
      </c>
      <c r="I296" s="147" t="str">
        <f t="shared" si="15"/>
        <v/>
      </c>
      <c r="J296" s="123"/>
      <c r="K296" s="123"/>
      <c r="L296" s="123"/>
      <c r="M296" s="123"/>
      <c r="N296" s="123"/>
      <c r="O296" s="123"/>
      <c r="P296" s="124"/>
    </row>
    <row r="297" spans="2:16" x14ac:dyDescent="0.2">
      <c r="B297" s="88"/>
      <c r="C297" s="89"/>
      <c r="D297" s="89"/>
      <c r="E297" s="89"/>
      <c r="F297" s="64" t="str">
        <f t="shared" si="14"/>
        <v/>
      </c>
      <c r="G297" s="122"/>
      <c r="H297" s="147" t="str">
        <f t="shared" si="13"/>
        <v/>
      </c>
      <c r="I297" s="147" t="str">
        <f t="shared" si="15"/>
        <v/>
      </c>
      <c r="J297" s="123"/>
      <c r="K297" s="123"/>
      <c r="L297" s="123"/>
      <c r="M297" s="123"/>
      <c r="N297" s="123"/>
      <c r="O297" s="123"/>
      <c r="P297" s="124"/>
    </row>
    <row r="298" spans="2:16" x14ac:dyDescent="0.2">
      <c r="B298" s="88"/>
      <c r="C298" s="89"/>
      <c r="D298" s="89"/>
      <c r="E298" s="89"/>
      <c r="F298" s="64" t="str">
        <f t="shared" si="14"/>
        <v/>
      </c>
      <c r="G298" s="122"/>
      <c r="H298" s="147" t="str">
        <f t="shared" si="13"/>
        <v/>
      </c>
      <c r="I298" s="147" t="str">
        <f t="shared" si="15"/>
        <v/>
      </c>
      <c r="J298" s="123"/>
      <c r="K298" s="123"/>
      <c r="L298" s="123"/>
      <c r="M298" s="123"/>
      <c r="N298" s="123"/>
      <c r="O298" s="123"/>
      <c r="P298" s="124"/>
    </row>
    <row r="299" spans="2:16" x14ac:dyDescent="0.2">
      <c r="B299" s="88"/>
      <c r="C299" s="89"/>
      <c r="D299" s="89"/>
      <c r="E299" s="89"/>
      <c r="F299" s="64" t="str">
        <f t="shared" si="14"/>
        <v/>
      </c>
      <c r="G299" s="122"/>
      <c r="H299" s="147" t="str">
        <f t="shared" si="13"/>
        <v/>
      </c>
      <c r="I299" s="147" t="str">
        <f t="shared" si="15"/>
        <v/>
      </c>
      <c r="J299" s="123"/>
      <c r="K299" s="123"/>
      <c r="L299" s="123"/>
      <c r="M299" s="123"/>
      <c r="N299" s="123"/>
      <c r="O299" s="123"/>
      <c r="P299" s="124"/>
    </row>
    <row r="300" spans="2:16" x14ac:dyDescent="0.2">
      <c r="B300" s="88"/>
      <c r="C300" s="89"/>
      <c r="D300" s="89"/>
      <c r="E300" s="89"/>
      <c r="F300" s="64" t="str">
        <f t="shared" si="14"/>
        <v/>
      </c>
      <c r="G300" s="122"/>
      <c r="H300" s="147" t="str">
        <f t="shared" si="13"/>
        <v/>
      </c>
      <c r="I300" s="147" t="str">
        <f t="shared" si="15"/>
        <v/>
      </c>
      <c r="J300" s="123"/>
      <c r="K300" s="123"/>
      <c r="L300" s="123"/>
      <c r="M300" s="123"/>
      <c r="N300" s="123"/>
      <c r="O300" s="123"/>
      <c r="P300" s="124"/>
    </row>
    <row r="301" spans="2:16" x14ac:dyDescent="0.2">
      <c r="B301" s="88"/>
      <c r="C301" s="89"/>
      <c r="D301" s="89"/>
      <c r="E301" s="89"/>
      <c r="F301" s="64" t="str">
        <f t="shared" si="14"/>
        <v/>
      </c>
      <c r="G301" s="122"/>
      <c r="H301" s="147" t="str">
        <f t="shared" si="13"/>
        <v/>
      </c>
      <c r="I301" s="147" t="str">
        <f t="shared" si="15"/>
        <v/>
      </c>
      <c r="J301" s="123"/>
      <c r="K301" s="123"/>
      <c r="L301" s="123"/>
      <c r="M301" s="123"/>
      <c r="N301" s="123"/>
      <c r="O301" s="123"/>
      <c r="P301" s="124"/>
    </row>
    <row r="302" spans="2:16" x14ac:dyDescent="0.2">
      <c r="B302" s="88"/>
      <c r="C302" s="89"/>
      <c r="D302" s="89"/>
      <c r="E302" s="89"/>
      <c r="F302" s="64" t="str">
        <f t="shared" si="14"/>
        <v/>
      </c>
      <c r="G302" s="122"/>
      <c r="H302" s="147" t="str">
        <f t="shared" si="13"/>
        <v/>
      </c>
      <c r="I302" s="147" t="str">
        <f t="shared" si="15"/>
        <v/>
      </c>
      <c r="J302" s="123"/>
      <c r="K302" s="123"/>
      <c r="L302" s="123"/>
      <c r="M302" s="123"/>
      <c r="N302" s="123"/>
      <c r="O302" s="123"/>
      <c r="P302" s="124"/>
    </row>
    <row r="303" spans="2:16" x14ac:dyDescent="0.2">
      <c r="B303" s="88"/>
      <c r="C303" s="89"/>
      <c r="D303" s="89"/>
      <c r="E303" s="89"/>
      <c r="F303" s="64" t="str">
        <f t="shared" si="14"/>
        <v/>
      </c>
      <c r="G303" s="122"/>
      <c r="H303" s="147" t="str">
        <f t="shared" si="13"/>
        <v/>
      </c>
      <c r="I303" s="147" t="str">
        <f t="shared" si="15"/>
        <v/>
      </c>
      <c r="J303" s="123"/>
      <c r="K303" s="123"/>
      <c r="L303" s="123"/>
      <c r="M303" s="123"/>
      <c r="N303" s="123"/>
      <c r="O303" s="123"/>
      <c r="P303" s="124"/>
    </row>
    <row r="304" spans="2:16" x14ac:dyDescent="0.2">
      <c r="B304" s="88"/>
      <c r="C304" s="89"/>
      <c r="D304" s="89"/>
      <c r="E304" s="89"/>
      <c r="F304" s="64" t="str">
        <f t="shared" si="14"/>
        <v/>
      </c>
      <c r="G304" s="122"/>
      <c r="H304" s="147" t="str">
        <f t="shared" si="13"/>
        <v/>
      </c>
      <c r="I304" s="147" t="str">
        <f t="shared" si="15"/>
        <v/>
      </c>
      <c r="J304" s="123"/>
      <c r="K304" s="123"/>
      <c r="L304" s="123"/>
      <c r="M304" s="123"/>
      <c r="N304" s="123"/>
      <c r="O304" s="123"/>
      <c r="P304" s="124"/>
    </row>
    <row r="305" spans="2:16" x14ac:dyDescent="0.2">
      <c r="B305" s="88"/>
      <c r="C305" s="89"/>
      <c r="D305" s="89"/>
      <c r="E305" s="89"/>
      <c r="F305" s="64" t="str">
        <f t="shared" si="14"/>
        <v/>
      </c>
      <c r="G305" s="122"/>
      <c r="H305" s="147" t="str">
        <f t="shared" si="13"/>
        <v/>
      </c>
      <c r="I305" s="147" t="str">
        <f t="shared" si="15"/>
        <v/>
      </c>
      <c r="J305" s="123"/>
      <c r="K305" s="123"/>
      <c r="L305" s="123"/>
      <c r="M305" s="123"/>
      <c r="N305" s="123"/>
      <c r="O305" s="123"/>
      <c r="P305" s="124"/>
    </row>
    <row r="306" spans="2:16" x14ac:dyDescent="0.2">
      <c r="B306" s="88"/>
      <c r="C306" s="89"/>
      <c r="D306" s="89"/>
      <c r="E306" s="89"/>
      <c r="F306" s="64" t="str">
        <f t="shared" si="14"/>
        <v/>
      </c>
      <c r="G306" s="122"/>
      <c r="H306" s="147" t="str">
        <f t="shared" si="13"/>
        <v/>
      </c>
      <c r="I306" s="147" t="str">
        <f t="shared" si="15"/>
        <v/>
      </c>
      <c r="J306" s="123"/>
      <c r="K306" s="123"/>
      <c r="L306" s="123"/>
      <c r="M306" s="123"/>
      <c r="N306" s="123"/>
      <c r="O306" s="123"/>
      <c r="P306" s="124"/>
    </row>
    <row r="307" spans="2:16" x14ac:dyDescent="0.2">
      <c r="B307" s="88"/>
      <c r="C307" s="89"/>
      <c r="D307" s="89"/>
      <c r="E307" s="89"/>
      <c r="F307" s="64" t="str">
        <f t="shared" si="14"/>
        <v/>
      </c>
      <c r="G307" s="122"/>
      <c r="H307" s="147" t="str">
        <f t="shared" si="13"/>
        <v/>
      </c>
      <c r="I307" s="147" t="str">
        <f t="shared" si="15"/>
        <v/>
      </c>
      <c r="J307" s="123"/>
      <c r="K307" s="123"/>
      <c r="L307" s="123"/>
      <c r="M307" s="123"/>
      <c r="N307" s="123"/>
      <c r="O307" s="123"/>
      <c r="P307" s="124"/>
    </row>
    <row r="308" spans="2:16" x14ac:dyDescent="0.2">
      <c r="B308" s="88"/>
      <c r="C308" s="89"/>
      <c r="D308" s="89"/>
      <c r="E308" s="89"/>
      <c r="F308" s="64" t="str">
        <f t="shared" si="14"/>
        <v/>
      </c>
      <c r="G308" s="122"/>
      <c r="H308" s="147" t="str">
        <f t="shared" si="13"/>
        <v/>
      </c>
      <c r="I308" s="147" t="str">
        <f t="shared" si="15"/>
        <v/>
      </c>
      <c r="J308" s="123"/>
      <c r="K308" s="123"/>
      <c r="L308" s="123"/>
      <c r="M308" s="123"/>
      <c r="N308" s="123"/>
      <c r="O308" s="123"/>
      <c r="P308" s="124"/>
    </row>
    <row r="309" spans="2:16" x14ac:dyDescent="0.2">
      <c r="B309" s="88"/>
      <c r="C309" s="89"/>
      <c r="D309" s="89"/>
      <c r="E309" s="89"/>
      <c r="F309" s="64" t="str">
        <f t="shared" si="14"/>
        <v/>
      </c>
      <c r="G309" s="122"/>
      <c r="H309" s="147" t="str">
        <f t="shared" si="13"/>
        <v/>
      </c>
      <c r="I309" s="147" t="str">
        <f t="shared" si="15"/>
        <v/>
      </c>
      <c r="J309" s="123"/>
      <c r="K309" s="123"/>
      <c r="L309" s="123"/>
      <c r="M309" s="123"/>
      <c r="N309" s="123"/>
      <c r="O309" s="123"/>
      <c r="P309" s="124"/>
    </row>
    <row r="310" spans="2:16" x14ac:dyDescent="0.2">
      <c r="B310" s="88"/>
      <c r="C310" s="89"/>
      <c r="D310" s="89"/>
      <c r="E310" s="89"/>
      <c r="F310" s="64" t="str">
        <f t="shared" si="14"/>
        <v/>
      </c>
      <c r="G310" s="122"/>
      <c r="H310" s="147" t="str">
        <f t="shared" si="13"/>
        <v/>
      </c>
      <c r="I310" s="147" t="str">
        <f t="shared" si="15"/>
        <v/>
      </c>
      <c r="J310" s="123"/>
      <c r="K310" s="123"/>
      <c r="L310" s="123"/>
      <c r="M310" s="123"/>
      <c r="N310" s="123"/>
      <c r="O310" s="123"/>
      <c r="P310" s="124"/>
    </row>
    <row r="311" spans="2:16" x14ac:dyDescent="0.2">
      <c r="B311" s="88"/>
      <c r="C311" s="89"/>
      <c r="D311" s="89"/>
      <c r="E311" s="89"/>
      <c r="F311" s="64" t="str">
        <f t="shared" si="14"/>
        <v/>
      </c>
      <c r="G311" s="122"/>
      <c r="H311" s="147" t="str">
        <f t="shared" si="13"/>
        <v/>
      </c>
      <c r="I311" s="147" t="str">
        <f t="shared" si="15"/>
        <v/>
      </c>
      <c r="J311" s="123"/>
      <c r="K311" s="123"/>
      <c r="L311" s="123"/>
      <c r="M311" s="123"/>
      <c r="N311" s="123"/>
      <c r="O311" s="123"/>
      <c r="P311" s="124"/>
    </row>
    <row r="312" spans="2:16" x14ac:dyDescent="0.2">
      <c r="B312" s="88"/>
      <c r="C312" s="89"/>
      <c r="D312" s="89"/>
      <c r="E312" s="89"/>
      <c r="F312" s="64" t="str">
        <f t="shared" si="14"/>
        <v/>
      </c>
      <c r="G312" s="122"/>
      <c r="H312" s="147" t="str">
        <f t="shared" si="13"/>
        <v/>
      </c>
      <c r="I312" s="147" t="str">
        <f t="shared" si="15"/>
        <v/>
      </c>
      <c r="J312" s="123"/>
      <c r="K312" s="123"/>
      <c r="L312" s="123"/>
      <c r="M312" s="123"/>
      <c r="N312" s="123"/>
      <c r="O312" s="123"/>
      <c r="P312" s="124"/>
    </row>
    <row r="313" spans="2:16" x14ac:dyDescent="0.2">
      <c r="B313" s="88"/>
      <c r="C313" s="89"/>
      <c r="D313" s="89"/>
      <c r="E313" s="89"/>
      <c r="F313" s="64" t="str">
        <f t="shared" si="14"/>
        <v/>
      </c>
      <c r="G313" s="122"/>
      <c r="H313" s="147" t="str">
        <f t="shared" si="13"/>
        <v/>
      </c>
      <c r="I313" s="147" t="str">
        <f t="shared" si="15"/>
        <v/>
      </c>
      <c r="J313" s="123"/>
      <c r="K313" s="123"/>
      <c r="L313" s="123"/>
      <c r="M313" s="123"/>
      <c r="N313" s="123"/>
      <c r="O313" s="123"/>
      <c r="P313" s="124"/>
    </row>
    <row r="314" spans="2:16" x14ac:dyDescent="0.2">
      <c r="B314" s="88"/>
      <c r="C314" s="89"/>
      <c r="D314" s="89"/>
      <c r="E314" s="89"/>
      <c r="F314" s="64" t="str">
        <f t="shared" si="14"/>
        <v/>
      </c>
      <c r="G314" s="122"/>
      <c r="H314" s="147" t="str">
        <f t="shared" si="13"/>
        <v/>
      </c>
      <c r="I314" s="147" t="str">
        <f t="shared" si="15"/>
        <v/>
      </c>
      <c r="J314" s="123"/>
      <c r="K314" s="123"/>
      <c r="L314" s="123"/>
      <c r="M314" s="123"/>
      <c r="N314" s="123"/>
      <c r="O314" s="123"/>
      <c r="P314" s="124"/>
    </row>
    <row r="315" spans="2:16" x14ac:dyDescent="0.2">
      <c r="B315" s="88"/>
      <c r="C315" s="89"/>
      <c r="D315" s="89"/>
      <c r="E315" s="89"/>
      <c r="F315" s="64" t="str">
        <f t="shared" si="14"/>
        <v/>
      </c>
      <c r="G315" s="122"/>
      <c r="H315" s="147" t="str">
        <f t="shared" si="13"/>
        <v/>
      </c>
      <c r="I315" s="147" t="str">
        <f t="shared" si="15"/>
        <v/>
      </c>
      <c r="J315" s="123"/>
      <c r="K315" s="123"/>
      <c r="L315" s="123"/>
      <c r="M315" s="123"/>
      <c r="N315" s="123"/>
      <c r="O315" s="123"/>
      <c r="P315" s="124"/>
    </row>
    <row r="316" spans="2:16" x14ac:dyDescent="0.2">
      <c r="B316" s="88"/>
      <c r="C316" s="89"/>
      <c r="D316" s="89"/>
      <c r="E316" s="89"/>
      <c r="F316" s="64" t="str">
        <f t="shared" si="14"/>
        <v/>
      </c>
      <c r="G316" s="122"/>
      <c r="H316" s="147" t="str">
        <f t="shared" si="13"/>
        <v/>
      </c>
      <c r="I316" s="147" t="str">
        <f t="shared" si="15"/>
        <v/>
      </c>
      <c r="J316" s="123"/>
      <c r="K316" s="123"/>
      <c r="L316" s="123"/>
      <c r="M316" s="123"/>
      <c r="N316" s="123"/>
      <c r="O316" s="123"/>
      <c r="P316" s="124"/>
    </row>
    <row r="317" spans="2:16" x14ac:dyDescent="0.2">
      <c r="B317" s="88"/>
      <c r="C317" s="89"/>
      <c r="D317" s="89"/>
      <c r="E317" s="89"/>
      <c r="F317" s="64" t="str">
        <f t="shared" si="14"/>
        <v/>
      </c>
      <c r="G317" s="122"/>
      <c r="H317" s="147" t="str">
        <f t="shared" si="13"/>
        <v/>
      </c>
      <c r="I317" s="147" t="str">
        <f t="shared" si="15"/>
        <v/>
      </c>
      <c r="J317" s="123"/>
      <c r="K317" s="123"/>
      <c r="L317" s="123"/>
      <c r="M317" s="123"/>
      <c r="N317" s="123"/>
      <c r="O317" s="123"/>
      <c r="P317" s="124"/>
    </row>
    <row r="318" spans="2:16" x14ac:dyDescent="0.2">
      <c r="B318" s="88"/>
      <c r="C318" s="89"/>
      <c r="D318" s="89"/>
      <c r="E318" s="89"/>
      <c r="F318" s="64" t="str">
        <f t="shared" si="14"/>
        <v/>
      </c>
      <c r="G318" s="122"/>
      <c r="H318" s="147" t="str">
        <f t="shared" si="13"/>
        <v/>
      </c>
      <c r="I318" s="147" t="str">
        <f t="shared" si="15"/>
        <v/>
      </c>
      <c r="J318" s="123"/>
      <c r="K318" s="123"/>
      <c r="L318" s="123"/>
      <c r="M318" s="123"/>
      <c r="N318" s="123"/>
      <c r="O318" s="123"/>
      <c r="P318" s="124"/>
    </row>
    <row r="319" spans="2:16" x14ac:dyDescent="0.2">
      <c r="B319" s="88"/>
      <c r="C319" s="89"/>
      <c r="D319" s="89"/>
      <c r="E319" s="89"/>
      <c r="F319" s="64" t="str">
        <f t="shared" si="14"/>
        <v/>
      </c>
      <c r="G319" s="122"/>
      <c r="H319" s="147" t="str">
        <f t="shared" si="13"/>
        <v/>
      </c>
      <c r="I319" s="147" t="str">
        <f t="shared" si="15"/>
        <v/>
      </c>
      <c r="J319" s="123"/>
      <c r="K319" s="123"/>
      <c r="L319" s="123"/>
      <c r="M319" s="123"/>
      <c r="N319" s="123"/>
      <c r="O319" s="123"/>
      <c r="P319" s="124"/>
    </row>
    <row r="320" spans="2:16" x14ac:dyDescent="0.2">
      <c r="B320" s="88"/>
      <c r="C320" s="89"/>
      <c r="D320" s="89"/>
      <c r="E320" s="89"/>
      <c r="F320" s="64" t="str">
        <f t="shared" si="14"/>
        <v/>
      </c>
      <c r="G320" s="122"/>
      <c r="H320" s="147" t="str">
        <f t="shared" si="13"/>
        <v/>
      </c>
      <c r="I320" s="147" t="str">
        <f t="shared" si="15"/>
        <v/>
      </c>
      <c r="J320" s="123"/>
      <c r="K320" s="123"/>
      <c r="L320" s="123"/>
      <c r="M320" s="123"/>
      <c r="N320" s="123"/>
      <c r="O320" s="123"/>
      <c r="P320" s="124"/>
    </row>
    <row r="321" spans="2:16" x14ac:dyDescent="0.2">
      <c r="B321" s="88"/>
      <c r="C321" s="89"/>
      <c r="D321" s="89"/>
      <c r="E321" s="89"/>
      <c r="F321" s="64" t="str">
        <f t="shared" si="14"/>
        <v/>
      </c>
      <c r="G321" s="122"/>
      <c r="H321" s="147" t="str">
        <f t="shared" si="13"/>
        <v/>
      </c>
      <c r="I321" s="147" t="str">
        <f t="shared" si="15"/>
        <v/>
      </c>
      <c r="J321" s="123"/>
      <c r="K321" s="123"/>
      <c r="L321" s="123"/>
      <c r="M321" s="123"/>
      <c r="N321" s="123"/>
      <c r="O321" s="123"/>
      <c r="P321" s="124"/>
    </row>
    <row r="322" spans="2:16" x14ac:dyDescent="0.2">
      <c r="B322" s="88"/>
      <c r="C322" s="89"/>
      <c r="D322" s="89"/>
      <c r="E322" s="89"/>
      <c r="F322" s="64" t="str">
        <f t="shared" si="14"/>
        <v/>
      </c>
      <c r="G322" s="122"/>
      <c r="H322" s="147" t="str">
        <f t="shared" si="13"/>
        <v/>
      </c>
      <c r="I322" s="147" t="str">
        <f t="shared" si="15"/>
        <v/>
      </c>
      <c r="J322" s="123"/>
      <c r="K322" s="123"/>
      <c r="L322" s="123"/>
      <c r="M322" s="123"/>
      <c r="N322" s="123"/>
      <c r="O322" s="123"/>
      <c r="P322" s="124"/>
    </row>
    <row r="323" spans="2:16" x14ac:dyDescent="0.2">
      <c r="B323" s="88"/>
      <c r="C323" s="89"/>
      <c r="D323" s="89"/>
      <c r="E323" s="89"/>
      <c r="F323" s="64" t="str">
        <f t="shared" si="14"/>
        <v/>
      </c>
      <c r="G323" s="122"/>
      <c r="H323" s="147" t="str">
        <f t="shared" si="13"/>
        <v/>
      </c>
      <c r="I323" s="147" t="str">
        <f t="shared" si="15"/>
        <v/>
      </c>
      <c r="J323" s="123"/>
      <c r="K323" s="123"/>
      <c r="L323" s="123"/>
      <c r="M323" s="123"/>
      <c r="N323" s="123"/>
      <c r="O323" s="123"/>
      <c r="P323" s="124"/>
    </row>
    <row r="324" spans="2:16" x14ac:dyDescent="0.2">
      <c r="B324" s="88"/>
      <c r="C324" s="89"/>
      <c r="D324" s="89"/>
      <c r="E324" s="89"/>
      <c r="F324" s="64" t="str">
        <f t="shared" si="14"/>
        <v/>
      </c>
      <c r="G324" s="122"/>
      <c r="H324" s="147" t="str">
        <f t="shared" si="13"/>
        <v/>
      </c>
      <c r="I324" s="147" t="str">
        <f t="shared" si="15"/>
        <v/>
      </c>
      <c r="J324" s="123"/>
      <c r="K324" s="123"/>
      <c r="L324" s="123"/>
      <c r="M324" s="123"/>
      <c r="N324" s="123"/>
      <c r="O324" s="123"/>
      <c r="P324" s="124"/>
    </row>
    <row r="325" spans="2:16" x14ac:dyDescent="0.2">
      <c r="B325" s="88"/>
      <c r="C325" s="89"/>
      <c r="D325" s="89"/>
      <c r="E325" s="89"/>
      <c r="F325" s="64" t="str">
        <f t="shared" si="14"/>
        <v/>
      </c>
      <c r="G325" s="122"/>
      <c r="H325" s="147" t="str">
        <f t="shared" si="13"/>
        <v/>
      </c>
      <c r="I325" s="147" t="str">
        <f t="shared" si="15"/>
        <v/>
      </c>
      <c r="J325" s="123"/>
      <c r="K325" s="123"/>
      <c r="L325" s="123"/>
      <c r="M325" s="123"/>
      <c r="N325" s="123"/>
      <c r="O325" s="123"/>
      <c r="P325" s="124"/>
    </row>
    <row r="326" spans="2:16" x14ac:dyDescent="0.2">
      <c r="B326" s="88"/>
      <c r="C326" s="89"/>
      <c r="D326" s="89"/>
      <c r="E326" s="89"/>
      <c r="F326" s="64" t="str">
        <f t="shared" si="14"/>
        <v/>
      </c>
      <c r="G326" s="122"/>
      <c r="H326" s="147" t="str">
        <f t="shared" ref="H326:H389" si="16">IFERROR(ROUNDDOWN(((3600*$D$3)/(MAX(J326:P326))*G326),0),"")</f>
        <v/>
      </c>
      <c r="I326" s="147" t="str">
        <f t="shared" si="15"/>
        <v/>
      </c>
      <c r="J326" s="123"/>
      <c r="K326" s="123"/>
      <c r="L326" s="123"/>
      <c r="M326" s="123"/>
      <c r="N326" s="123"/>
      <c r="O326" s="123"/>
      <c r="P326" s="124"/>
    </row>
    <row r="327" spans="2:16" x14ac:dyDescent="0.2">
      <c r="B327" s="88"/>
      <c r="C327" s="89"/>
      <c r="D327" s="89"/>
      <c r="E327" s="89"/>
      <c r="F327" s="64" t="str">
        <f t="shared" ref="F327:F390" si="17">IF(C327&lt;&gt;"",CONCATENATE(C327,"_",E327),"")</f>
        <v/>
      </c>
      <c r="G327" s="122"/>
      <c r="H327" s="147" t="str">
        <f t="shared" si="16"/>
        <v/>
      </c>
      <c r="I327" s="147" t="str">
        <f t="shared" si="15"/>
        <v/>
      </c>
      <c r="J327" s="123"/>
      <c r="K327" s="123"/>
      <c r="L327" s="123"/>
      <c r="M327" s="123"/>
      <c r="N327" s="123"/>
      <c r="O327" s="123"/>
      <c r="P327" s="124"/>
    </row>
    <row r="328" spans="2:16" x14ac:dyDescent="0.2">
      <c r="B328" s="88"/>
      <c r="C328" s="89"/>
      <c r="D328" s="89"/>
      <c r="E328" s="89"/>
      <c r="F328" s="64" t="str">
        <f t="shared" si="17"/>
        <v/>
      </c>
      <c r="G328" s="122"/>
      <c r="H328" s="147" t="str">
        <f t="shared" si="16"/>
        <v/>
      </c>
      <c r="I328" s="147" t="str">
        <f t="shared" si="15"/>
        <v/>
      </c>
      <c r="J328" s="123"/>
      <c r="K328" s="123"/>
      <c r="L328" s="123"/>
      <c r="M328" s="123"/>
      <c r="N328" s="123"/>
      <c r="O328" s="123"/>
      <c r="P328" s="124"/>
    </row>
    <row r="329" spans="2:16" x14ac:dyDescent="0.2">
      <c r="B329" s="88"/>
      <c r="C329" s="89"/>
      <c r="D329" s="89"/>
      <c r="E329" s="89"/>
      <c r="F329" s="64" t="str">
        <f t="shared" si="17"/>
        <v/>
      </c>
      <c r="G329" s="122"/>
      <c r="H329" s="147" t="str">
        <f t="shared" si="16"/>
        <v/>
      </c>
      <c r="I329" s="147" t="str">
        <f t="shared" si="15"/>
        <v/>
      </c>
      <c r="J329" s="123"/>
      <c r="K329" s="123"/>
      <c r="L329" s="123"/>
      <c r="M329" s="123"/>
      <c r="N329" s="123"/>
      <c r="O329" s="123"/>
      <c r="P329" s="124"/>
    </row>
    <row r="330" spans="2:16" x14ac:dyDescent="0.2">
      <c r="B330" s="88"/>
      <c r="C330" s="89"/>
      <c r="D330" s="89"/>
      <c r="E330" s="89"/>
      <c r="F330" s="64" t="str">
        <f t="shared" si="17"/>
        <v/>
      </c>
      <c r="G330" s="122"/>
      <c r="H330" s="147" t="str">
        <f t="shared" si="16"/>
        <v/>
      </c>
      <c r="I330" s="147" t="str">
        <f t="shared" si="15"/>
        <v/>
      </c>
      <c r="J330" s="123"/>
      <c r="K330" s="123"/>
      <c r="L330" s="123"/>
      <c r="M330" s="123"/>
      <c r="N330" s="123"/>
      <c r="O330" s="123"/>
      <c r="P330" s="124"/>
    </row>
    <row r="331" spans="2:16" x14ac:dyDescent="0.2">
      <c r="B331" s="88"/>
      <c r="C331" s="89"/>
      <c r="D331" s="89"/>
      <c r="E331" s="89"/>
      <c r="F331" s="64" t="str">
        <f t="shared" si="17"/>
        <v/>
      </c>
      <c r="G331" s="122"/>
      <c r="H331" s="147" t="str">
        <f t="shared" si="16"/>
        <v/>
      </c>
      <c r="I331" s="147" t="str">
        <f t="shared" si="15"/>
        <v/>
      </c>
      <c r="J331" s="123"/>
      <c r="K331" s="123"/>
      <c r="L331" s="123"/>
      <c r="M331" s="123"/>
      <c r="N331" s="123"/>
      <c r="O331" s="123"/>
      <c r="P331" s="124"/>
    </row>
    <row r="332" spans="2:16" x14ac:dyDescent="0.2">
      <c r="B332" s="88"/>
      <c r="C332" s="89"/>
      <c r="D332" s="89"/>
      <c r="E332" s="89"/>
      <c r="F332" s="64" t="str">
        <f t="shared" si="17"/>
        <v/>
      </c>
      <c r="G332" s="122"/>
      <c r="H332" s="147" t="str">
        <f t="shared" si="16"/>
        <v/>
      </c>
      <c r="I332" s="147" t="str">
        <f t="shared" si="15"/>
        <v/>
      </c>
      <c r="J332" s="123"/>
      <c r="K332" s="123"/>
      <c r="L332" s="123"/>
      <c r="M332" s="123"/>
      <c r="N332" s="123"/>
      <c r="O332" s="123"/>
      <c r="P332" s="124"/>
    </row>
    <row r="333" spans="2:16" x14ac:dyDescent="0.2">
      <c r="B333" s="88"/>
      <c r="C333" s="89"/>
      <c r="D333" s="89"/>
      <c r="E333" s="89"/>
      <c r="F333" s="64" t="str">
        <f t="shared" si="17"/>
        <v/>
      </c>
      <c r="G333" s="122"/>
      <c r="H333" s="147" t="str">
        <f t="shared" si="16"/>
        <v/>
      </c>
      <c r="I333" s="147" t="str">
        <f t="shared" si="15"/>
        <v/>
      </c>
      <c r="J333" s="123"/>
      <c r="K333" s="123"/>
      <c r="L333" s="123"/>
      <c r="M333" s="123"/>
      <c r="N333" s="123"/>
      <c r="O333" s="123"/>
      <c r="P333" s="124"/>
    </row>
    <row r="334" spans="2:16" x14ac:dyDescent="0.2">
      <c r="B334" s="88"/>
      <c r="C334" s="89"/>
      <c r="D334" s="89"/>
      <c r="E334" s="89"/>
      <c r="F334" s="64" t="str">
        <f t="shared" si="17"/>
        <v/>
      </c>
      <c r="G334" s="122"/>
      <c r="H334" s="147" t="str">
        <f t="shared" si="16"/>
        <v/>
      </c>
      <c r="I334" s="147" t="str">
        <f t="shared" si="15"/>
        <v/>
      </c>
      <c r="J334" s="123"/>
      <c r="K334" s="123"/>
      <c r="L334" s="123"/>
      <c r="M334" s="123"/>
      <c r="N334" s="123"/>
      <c r="O334" s="123"/>
      <c r="P334" s="124"/>
    </row>
    <row r="335" spans="2:16" x14ac:dyDescent="0.2">
      <c r="B335" s="88"/>
      <c r="C335" s="89"/>
      <c r="D335" s="89"/>
      <c r="E335" s="89"/>
      <c r="F335" s="64" t="str">
        <f t="shared" si="17"/>
        <v/>
      </c>
      <c r="G335" s="122"/>
      <c r="H335" s="147" t="str">
        <f t="shared" si="16"/>
        <v/>
      </c>
      <c r="I335" s="147" t="str">
        <f t="shared" si="15"/>
        <v/>
      </c>
      <c r="J335" s="123"/>
      <c r="K335" s="123"/>
      <c r="L335" s="123"/>
      <c r="M335" s="123"/>
      <c r="N335" s="123"/>
      <c r="O335" s="123"/>
      <c r="P335" s="124"/>
    </row>
    <row r="336" spans="2:16" x14ac:dyDescent="0.2">
      <c r="B336" s="88"/>
      <c r="C336" s="89"/>
      <c r="D336" s="89"/>
      <c r="E336" s="89"/>
      <c r="F336" s="64" t="str">
        <f t="shared" si="17"/>
        <v/>
      </c>
      <c r="G336" s="122"/>
      <c r="H336" s="147" t="str">
        <f t="shared" si="16"/>
        <v/>
      </c>
      <c r="I336" s="147" t="str">
        <f t="shared" si="15"/>
        <v/>
      </c>
      <c r="J336" s="123"/>
      <c r="K336" s="123"/>
      <c r="L336" s="123"/>
      <c r="M336" s="123"/>
      <c r="N336" s="123"/>
      <c r="O336" s="123"/>
      <c r="P336" s="124"/>
    </row>
    <row r="337" spans="2:16" x14ac:dyDescent="0.2">
      <c r="B337" s="88"/>
      <c r="C337" s="89"/>
      <c r="D337" s="89"/>
      <c r="E337" s="89"/>
      <c r="F337" s="64" t="str">
        <f t="shared" si="17"/>
        <v/>
      </c>
      <c r="G337" s="122"/>
      <c r="H337" s="147" t="str">
        <f t="shared" si="16"/>
        <v/>
      </c>
      <c r="I337" s="147" t="str">
        <f t="shared" si="15"/>
        <v/>
      </c>
      <c r="J337" s="123"/>
      <c r="K337" s="123"/>
      <c r="L337" s="123"/>
      <c r="M337" s="123"/>
      <c r="N337" s="123"/>
      <c r="O337" s="123"/>
      <c r="P337" s="124"/>
    </row>
    <row r="338" spans="2:16" x14ac:dyDescent="0.2">
      <c r="B338" s="88"/>
      <c r="C338" s="89"/>
      <c r="D338" s="89"/>
      <c r="E338" s="89"/>
      <c r="F338" s="64" t="str">
        <f t="shared" si="17"/>
        <v/>
      </c>
      <c r="G338" s="122"/>
      <c r="H338" s="147" t="str">
        <f t="shared" si="16"/>
        <v/>
      </c>
      <c r="I338" s="147" t="str">
        <f t="shared" si="15"/>
        <v/>
      </c>
      <c r="J338" s="123"/>
      <c r="K338" s="123"/>
      <c r="L338" s="123"/>
      <c r="M338" s="123"/>
      <c r="N338" s="123"/>
      <c r="O338" s="123"/>
      <c r="P338" s="124"/>
    </row>
    <row r="339" spans="2:16" x14ac:dyDescent="0.2">
      <c r="B339" s="88"/>
      <c r="C339" s="89"/>
      <c r="D339" s="89"/>
      <c r="E339" s="89"/>
      <c r="F339" s="64" t="str">
        <f t="shared" si="17"/>
        <v/>
      </c>
      <c r="G339" s="122"/>
      <c r="H339" s="147" t="str">
        <f t="shared" si="16"/>
        <v/>
      </c>
      <c r="I339" s="147" t="str">
        <f t="shared" si="15"/>
        <v/>
      </c>
      <c r="J339" s="123"/>
      <c r="K339" s="123"/>
      <c r="L339" s="123"/>
      <c r="M339" s="123"/>
      <c r="N339" s="123"/>
      <c r="O339" s="123"/>
      <c r="P339" s="124"/>
    </row>
    <row r="340" spans="2:16" x14ac:dyDescent="0.2">
      <c r="B340" s="88"/>
      <c r="C340" s="89"/>
      <c r="D340" s="89"/>
      <c r="E340" s="89"/>
      <c r="F340" s="64" t="str">
        <f t="shared" si="17"/>
        <v/>
      </c>
      <c r="G340" s="122"/>
      <c r="H340" s="147" t="str">
        <f t="shared" si="16"/>
        <v/>
      </c>
      <c r="I340" s="147" t="str">
        <f t="shared" si="15"/>
        <v/>
      </c>
      <c r="J340" s="123"/>
      <c r="K340" s="123"/>
      <c r="L340" s="123"/>
      <c r="M340" s="123"/>
      <c r="N340" s="123"/>
      <c r="O340" s="123"/>
      <c r="P340" s="124"/>
    </row>
    <row r="341" spans="2:16" x14ac:dyDescent="0.2">
      <c r="B341" s="88"/>
      <c r="C341" s="89"/>
      <c r="D341" s="89"/>
      <c r="E341" s="89"/>
      <c r="F341" s="64" t="str">
        <f t="shared" si="17"/>
        <v/>
      </c>
      <c r="G341" s="122"/>
      <c r="H341" s="147" t="str">
        <f t="shared" si="16"/>
        <v/>
      </c>
      <c r="I341" s="147" t="str">
        <f t="shared" si="15"/>
        <v/>
      </c>
      <c r="J341" s="123"/>
      <c r="K341" s="123"/>
      <c r="L341" s="123"/>
      <c r="M341" s="123"/>
      <c r="N341" s="123"/>
      <c r="O341" s="123"/>
      <c r="P341" s="124"/>
    </row>
    <row r="342" spans="2:16" x14ac:dyDescent="0.2">
      <c r="B342" s="88"/>
      <c r="C342" s="89"/>
      <c r="D342" s="89"/>
      <c r="E342" s="89"/>
      <c r="F342" s="64" t="str">
        <f t="shared" si="17"/>
        <v/>
      </c>
      <c r="G342" s="122"/>
      <c r="H342" s="147" t="str">
        <f t="shared" si="16"/>
        <v/>
      </c>
      <c r="I342" s="147" t="str">
        <f t="shared" si="15"/>
        <v/>
      </c>
      <c r="J342" s="123"/>
      <c r="K342" s="123"/>
      <c r="L342" s="123"/>
      <c r="M342" s="123"/>
      <c r="N342" s="123"/>
      <c r="O342" s="123"/>
      <c r="P342" s="124"/>
    </row>
    <row r="343" spans="2:16" x14ac:dyDescent="0.2">
      <c r="B343" s="88"/>
      <c r="C343" s="89"/>
      <c r="D343" s="89"/>
      <c r="E343" s="89"/>
      <c r="F343" s="64" t="str">
        <f t="shared" si="17"/>
        <v/>
      </c>
      <c r="G343" s="122"/>
      <c r="H343" s="147" t="str">
        <f t="shared" si="16"/>
        <v/>
      </c>
      <c r="I343" s="147" t="str">
        <f t="shared" si="15"/>
        <v/>
      </c>
      <c r="J343" s="123"/>
      <c r="K343" s="123"/>
      <c r="L343" s="123"/>
      <c r="M343" s="123"/>
      <c r="N343" s="123"/>
      <c r="O343" s="123"/>
      <c r="P343" s="124"/>
    </row>
    <row r="344" spans="2:16" x14ac:dyDescent="0.2">
      <c r="B344" s="88"/>
      <c r="C344" s="89"/>
      <c r="D344" s="89"/>
      <c r="E344" s="89"/>
      <c r="F344" s="64" t="str">
        <f t="shared" si="17"/>
        <v/>
      </c>
      <c r="G344" s="122"/>
      <c r="H344" s="147" t="str">
        <f t="shared" si="16"/>
        <v/>
      </c>
      <c r="I344" s="147" t="str">
        <f t="shared" si="15"/>
        <v/>
      </c>
      <c r="J344" s="123"/>
      <c r="K344" s="123"/>
      <c r="L344" s="123"/>
      <c r="M344" s="123"/>
      <c r="N344" s="123"/>
      <c r="O344" s="123"/>
      <c r="P344" s="124"/>
    </row>
    <row r="345" spans="2:16" x14ac:dyDescent="0.2">
      <c r="B345" s="88"/>
      <c r="C345" s="89"/>
      <c r="D345" s="89"/>
      <c r="E345" s="89"/>
      <c r="F345" s="64" t="str">
        <f t="shared" si="17"/>
        <v/>
      </c>
      <c r="G345" s="122"/>
      <c r="H345" s="147" t="str">
        <f t="shared" si="16"/>
        <v/>
      </c>
      <c r="I345" s="147" t="str">
        <f t="shared" ref="I345:I408" si="18">IFERROR(((3600*$D$2*$D$3)/(MAX(J345:P345))*G345),"")</f>
        <v/>
      </c>
      <c r="J345" s="123"/>
      <c r="K345" s="123"/>
      <c r="L345" s="123"/>
      <c r="M345" s="123"/>
      <c r="N345" s="123"/>
      <c r="O345" s="123"/>
      <c r="P345" s="124"/>
    </row>
    <row r="346" spans="2:16" x14ac:dyDescent="0.2">
      <c r="B346" s="88"/>
      <c r="C346" s="89"/>
      <c r="D346" s="89"/>
      <c r="E346" s="89"/>
      <c r="F346" s="64" t="str">
        <f t="shared" si="17"/>
        <v/>
      </c>
      <c r="G346" s="122"/>
      <c r="H346" s="147" t="str">
        <f t="shared" si="16"/>
        <v/>
      </c>
      <c r="I346" s="147" t="str">
        <f t="shared" si="18"/>
        <v/>
      </c>
      <c r="J346" s="123"/>
      <c r="K346" s="123"/>
      <c r="L346" s="123"/>
      <c r="M346" s="123"/>
      <c r="N346" s="123"/>
      <c r="O346" s="123"/>
      <c r="P346" s="124"/>
    </row>
    <row r="347" spans="2:16" x14ac:dyDescent="0.2">
      <c r="B347" s="88"/>
      <c r="C347" s="89"/>
      <c r="D347" s="89"/>
      <c r="E347" s="89"/>
      <c r="F347" s="64" t="str">
        <f t="shared" si="17"/>
        <v/>
      </c>
      <c r="G347" s="122"/>
      <c r="H347" s="147" t="str">
        <f t="shared" si="16"/>
        <v/>
      </c>
      <c r="I347" s="147" t="str">
        <f t="shared" si="18"/>
        <v/>
      </c>
      <c r="J347" s="123"/>
      <c r="K347" s="123"/>
      <c r="L347" s="123"/>
      <c r="M347" s="123"/>
      <c r="N347" s="123"/>
      <c r="O347" s="123"/>
      <c r="P347" s="124"/>
    </row>
    <row r="348" spans="2:16" x14ac:dyDescent="0.2">
      <c r="B348" s="88"/>
      <c r="C348" s="89"/>
      <c r="D348" s="89"/>
      <c r="E348" s="89"/>
      <c r="F348" s="64" t="str">
        <f t="shared" si="17"/>
        <v/>
      </c>
      <c r="G348" s="122"/>
      <c r="H348" s="147" t="str">
        <f t="shared" si="16"/>
        <v/>
      </c>
      <c r="I348" s="147" t="str">
        <f t="shared" si="18"/>
        <v/>
      </c>
      <c r="J348" s="123"/>
      <c r="K348" s="123"/>
      <c r="L348" s="123"/>
      <c r="M348" s="123"/>
      <c r="N348" s="123"/>
      <c r="O348" s="123"/>
      <c r="P348" s="124"/>
    </row>
    <row r="349" spans="2:16" x14ac:dyDescent="0.2">
      <c r="B349" s="88"/>
      <c r="C349" s="89"/>
      <c r="D349" s="89"/>
      <c r="E349" s="89"/>
      <c r="F349" s="64" t="str">
        <f t="shared" si="17"/>
        <v/>
      </c>
      <c r="G349" s="122"/>
      <c r="H349" s="147" t="str">
        <f t="shared" si="16"/>
        <v/>
      </c>
      <c r="I349" s="147" t="str">
        <f t="shared" si="18"/>
        <v/>
      </c>
      <c r="J349" s="123"/>
      <c r="K349" s="123"/>
      <c r="L349" s="123"/>
      <c r="M349" s="123"/>
      <c r="N349" s="123"/>
      <c r="O349" s="123"/>
      <c r="P349" s="124"/>
    </row>
    <row r="350" spans="2:16" x14ac:dyDescent="0.2">
      <c r="B350" s="88"/>
      <c r="C350" s="89"/>
      <c r="D350" s="89"/>
      <c r="E350" s="89"/>
      <c r="F350" s="64" t="str">
        <f t="shared" si="17"/>
        <v/>
      </c>
      <c r="G350" s="122"/>
      <c r="H350" s="147" t="str">
        <f t="shared" si="16"/>
        <v/>
      </c>
      <c r="I350" s="147" t="str">
        <f t="shared" si="18"/>
        <v/>
      </c>
      <c r="J350" s="123"/>
      <c r="K350" s="123"/>
      <c r="L350" s="123"/>
      <c r="M350" s="123"/>
      <c r="N350" s="123"/>
      <c r="O350" s="123"/>
      <c r="P350" s="124"/>
    </row>
    <row r="351" spans="2:16" x14ac:dyDescent="0.2">
      <c r="B351" s="88"/>
      <c r="C351" s="89"/>
      <c r="D351" s="89"/>
      <c r="E351" s="89"/>
      <c r="F351" s="64" t="str">
        <f t="shared" si="17"/>
        <v/>
      </c>
      <c r="G351" s="122"/>
      <c r="H351" s="147" t="str">
        <f t="shared" si="16"/>
        <v/>
      </c>
      <c r="I351" s="147" t="str">
        <f t="shared" si="18"/>
        <v/>
      </c>
      <c r="J351" s="123"/>
      <c r="K351" s="123"/>
      <c r="L351" s="123"/>
      <c r="M351" s="123"/>
      <c r="N351" s="123"/>
      <c r="O351" s="123"/>
      <c r="P351" s="124"/>
    </row>
    <row r="352" spans="2:16" x14ac:dyDescent="0.2">
      <c r="B352" s="88"/>
      <c r="C352" s="89"/>
      <c r="D352" s="89"/>
      <c r="E352" s="89"/>
      <c r="F352" s="64" t="str">
        <f t="shared" si="17"/>
        <v/>
      </c>
      <c r="G352" s="122"/>
      <c r="H352" s="147" t="str">
        <f t="shared" si="16"/>
        <v/>
      </c>
      <c r="I352" s="147" t="str">
        <f t="shared" si="18"/>
        <v/>
      </c>
      <c r="J352" s="123"/>
      <c r="K352" s="123"/>
      <c r="L352" s="123"/>
      <c r="M352" s="123"/>
      <c r="N352" s="123"/>
      <c r="O352" s="123"/>
      <c r="P352" s="124"/>
    </row>
    <row r="353" spans="2:16" x14ac:dyDescent="0.2">
      <c r="B353" s="88"/>
      <c r="C353" s="89"/>
      <c r="D353" s="89"/>
      <c r="E353" s="89"/>
      <c r="F353" s="64" t="str">
        <f t="shared" si="17"/>
        <v/>
      </c>
      <c r="G353" s="122"/>
      <c r="H353" s="147" t="str">
        <f t="shared" si="16"/>
        <v/>
      </c>
      <c r="I353" s="147" t="str">
        <f t="shared" si="18"/>
        <v/>
      </c>
      <c r="J353" s="123"/>
      <c r="K353" s="123"/>
      <c r="L353" s="123"/>
      <c r="M353" s="123"/>
      <c r="N353" s="123"/>
      <c r="O353" s="123"/>
      <c r="P353" s="124"/>
    </row>
    <row r="354" spans="2:16" x14ac:dyDescent="0.2">
      <c r="B354" s="88"/>
      <c r="C354" s="89"/>
      <c r="D354" s="89"/>
      <c r="E354" s="89"/>
      <c r="F354" s="64" t="str">
        <f t="shared" si="17"/>
        <v/>
      </c>
      <c r="G354" s="122"/>
      <c r="H354" s="147" t="str">
        <f t="shared" si="16"/>
        <v/>
      </c>
      <c r="I354" s="147" t="str">
        <f t="shared" si="18"/>
        <v/>
      </c>
      <c r="J354" s="123"/>
      <c r="K354" s="123"/>
      <c r="L354" s="123"/>
      <c r="M354" s="123"/>
      <c r="N354" s="123"/>
      <c r="O354" s="123"/>
      <c r="P354" s="124"/>
    </row>
    <row r="355" spans="2:16" x14ac:dyDescent="0.2">
      <c r="B355" s="88"/>
      <c r="C355" s="89"/>
      <c r="D355" s="89"/>
      <c r="E355" s="89"/>
      <c r="F355" s="64" t="str">
        <f t="shared" si="17"/>
        <v/>
      </c>
      <c r="G355" s="122"/>
      <c r="H355" s="147" t="str">
        <f t="shared" si="16"/>
        <v/>
      </c>
      <c r="I355" s="147" t="str">
        <f t="shared" si="18"/>
        <v/>
      </c>
      <c r="J355" s="123"/>
      <c r="K355" s="123"/>
      <c r="L355" s="123"/>
      <c r="M355" s="123"/>
      <c r="N355" s="123"/>
      <c r="O355" s="123"/>
      <c r="P355" s="124"/>
    </row>
    <row r="356" spans="2:16" x14ac:dyDescent="0.2">
      <c r="B356" s="88"/>
      <c r="C356" s="89"/>
      <c r="D356" s="89"/>
      <c r="E356" s="89"/>
      <c r="F356" s="64" t="str">
        <f t="shared" si="17"/>
        <v/>
      </c>
      <c r="G356" s="122"/>
      <c r="H356" s="147" t="str">
        <f t="shared" si="16"/>
        <v/>
      </c>
      <c r="I356" s="147" t="str">
        <f t="shared" si="18"/>
        <v/>
      </c>
      <c r="J356" s="123"/>
      <c r="K356" s="123"/>
      <c r="L356" s="123"/>
      <c r="M356" s="123"/>
      <c r="N356" s="123"/>
      <c r="O356" s="123"/>
      <c r="P356" s="124"/>
    </row>
    <row r="357" spans="2:16" x14ac:dyDescent="0.2">
      <c r="B357" s="88"/>
      <c r="C357" s="89"/>
      <c r="D357" s="89"/>
      <c r="E357" s="89"/>
      <c r="F357" s="64" t="str">
        <f t="shared" si="17"/>
        <v/>
      </c>
      <c r="G357" s="122"/>
      <c r="H357" s="147" t="str">
        <f t="shared" si="16"/>
        <v/>
      </c>
      <c r="I357" s="147" t="str">
        <f t="shared" si="18"/>
        <v/>
      </c>
      <c r="J357" s="123"/>
      <c r="K357" s="123"/>
      <c r="L357" s="123"/>
      <c r="M357" s="123"/>
      <c r="N357" s="123"/>
      <c r="O357" s="123"/>
      <c r="P357" s="124"/>
    </row>
    <row r="358" spans="2:16" x14ac:dyDescent="0.2">
      <c r="B358" s="88"/>
      <c r="C358" s="89"/>
      <c r="D358" s="89"/>
      <c r="E358" s="89"/>
      <c r="F358" s="64" t="str">
        <f t="shared" si="17"/>
        <v/>
      </c>
      <c r="G358" s="122"/>
      <c r="H358" s="147" t="str">
        <f t="shared" si="16"/>
        <v/>
      </c>
      <c r="I358" s="147" t="str">
        <f t="shared" si="18"/>
        <v/>
      </c>
      <c r="J358" s="123"/>
      <c r="K358" s="123"/>
      <c r="L358" s="123"/>
      <c r="M358" s="123"/>
      <c r="N358" s="123"/>
      <c r="O358" s="123"/>
      <c r="P358" s="124"/>
    </row>
    <row r="359" spans="2:16" x14ac:dyDescent="0.2">
      <c r="B359" s="88"/>
      <c r="C359" s="89"/>
      <c r="D359" s="89"/>
      <c r="E359" s="89"/>
      <c r="F359" s="64" t="str">
        <f t="shared" si="17"/>
        <v/>
      </c>
      <c r="G359" s="122"/>
      <c r="H359" s="147" t="str">
        <f t="shared" si="16"/>
        <v/>
      </c>
      <c r="I359" s="147" t="str">
        <f t="shared" si="18"/>
        <v/>
      </c>
      <c r="J359" s="123"/>
      <c r="K359" s="123"/>
      <c r="L359" s="123"/>
      <c r="M359" s="123"/>
      <c r="N359" s="123"/>
      <c r="O359" s="123"/>
      <c r="P359" s="124"/>
    </row>
    <row r="360" spans="2:16" x14ac:dyDescent="0.2">
      <c r="B360" s="88"/>
      <c r="C360" s="89"/>
      <c r="D360" s="89"/>
      <c r="E360" s="89"/>
      <c r="F360" s="64" t="str">
        <f t="shared" si="17"/>
        <v/>
      </c>
      <c r="G360" s="122"/>
      <c r="H360" s="147" t="str">
        <f t="shared" si="16"/>
        <v/>
      </c>
      <c r="I360" s="147" t="str">
        <f t="shared" si="18"/>
        <v/>
      </c>
      <c r="J360" s="123"/>
      <c r="K360" s="123"/>
      <c r="L360" s="123"/>
      <c r="M360" s="123"/>
      <c r="N360" s="123"/>
      <c r="O360" s="123"/>
      <c r="P360" s="124"/>
    </row>
    <row r="361" spans="2:16" x14ac:dyDescent="0.2">
      <c r="B361" s="88"/>
      <c r="C361" s="89"/>
      <c r="D361" s="89"/>
      <c r="E361" s="89"/>
      <c r="F361" s="64" t="str">
        <f t="shared" si="17"/>
        <v/>
      </c>
      <c r="G361" s="122"/>
      <c r="H361" s="147" t="str">
        <f t="shared" si="16"/>
        <v/>
      </c>
      <c r="I361" s="147" t="str">
        <f t="shared" si="18"/>
        <v/>
      </c>
      <c r="J361" s="123"/>
      <c r="K361" s="123"/>
      <c r="L361" s="123"/>
      <c r="M361" s="123"/>
      <c r="N361" s="123"/>
      <c r="O361" s="123"/>
      <c r="P361" s="124"/>
    </row>
    <row r="362" spans="2:16" x14ac:dyDescent="0.2">
      <c r="B362" s="88"/>
      <c r="C362" s="89"/>
      <c r="D362" s="89"/>
      <c r="E362" s="89"/>
      <c r="F362" s="64" t="str">
        <f t="shared" si="17"/>
        <v/>
      </c>
      <c r="G362" s="122"/>
      <c r="H362" s="147" t="str">
        <f t="shared" si="16"/>
        <v/>
      </c>
      <c r="I362" s="147" t="str">
        <f t="shared" si="18"/>
        <v/>
      </c>
      <c r="J362" s="123"/>
      <c r="K362" s="123"/>
      <c r="L362" s="123"/>
      <c r="M362" s="123"/>
      <c r="N362" s="123"/>
      <c r="O362" s="123"/>
      <c r="P362" s="124"/>
    </row>
    <row r="363" spans="2:16" x14ac:dyDescent="0.2">
      <c r="B363" s="88"/>
      <c r="C363" s="89"/>
      <c r="D363" s="89"/>
      <c r="E363" s="89"/>
      <c r="F363" s="64" t="str">
        <f t="shared" si="17"/>
        <v/>
      </c>
      <c r="G363" s="122"/>
      <c r="H363" s="147" t="str">
        <f t="shared" si="16"/>
        <v/>
      </c>
      <c r="I363" s="147" t="str">
        <f t="shared" si="18"/>
        <v/>
      </c>
      <c r="J363" s="123"/>
      <c r="K363" s="123"/>
      <c r="L363" s="123"/>
      <c r="M363" s="123"/>
      <c r="N363" s="123"/>
      <c r="O363" s="123"/>
      <c r="P363" s="124"/>
    </row>
    <row r="364" spans="2:16" x14ac:dyDescent="0.2">
      <c r="B364" s="88"/>
      <c r="C364" s="89"/>
      <c r="D364" s="89"/>
      <c r="E364" s="89"/>
      <c r="F364" s="64" t="str">
        <f t="shared" si="17"/>
        <v/>
      </c>
      <c r="G364" s="122"/>
      <c r="H364" s="147" t="str">
        <f t="shared" si="16"/>
        <v/>
      </c>
      <c r="I364" s="147" t="str">
        <f t="shared" si="18"/>
        <v/>
      </c>
      <c r="J364" s="123"/>
      <c r="K364" s="123"/>
      <c r="L364" s="123"/>
      <c r="M364" s="123"/>
      <c r="N364" s="123"/>
      <c r="O364" s="123"/>
      <c r="P364" s="124"/>
    </row>
    <row r="365" spans="2:16" x14ac:dyDescent="0.2">
      <c r="B365" s="88"/>
      <c r="C365" s="89"/>
      <c r="D365" s="89"/>
      <c r="E365" s="89"/>
      <c r="F365" s="64" t="str">
        <f t="shared" si="17"/>
        <v/>
      </c>
      <c r="G365" s="122"/>
      <c r="H365" s="147" t="str">
        <f t="shared" si="16"/>
        <v/>
      </c>
      <c r="I365" s="147" t="str">
        <f t="shared" si="18"/>
        <v/>
      </c>
      <c r="J365" s="123"/>
      <c r="K365" s="123"/>
      <c r="L365" s="123"/>
      <c r="M365" s="123"/>
      <c r="N365" s="123"/>
      <c r="O365" s="123"/>
      <c r="P365" s="124"/>
    </row>
    <row r="366" spans="2:16" x14ac:dyDescent="0.2">
      <c r="B366" s="88"/>
      <c r="C366" s="89"/>
      <c r="D366" s="89"/>
      <c r="E366" s="89"/>
      <c r="F366" s="64" t="str">
        <f t="shared" si="17"/>
        <v/>
      </c>
      <c r="G366" s="122"/>
      <c r="H366" s="147" t="str">
        <f t="shared" si="16"/>
        <v/>
      </c>
      <c r="I366" s="147" t="str">
        <f t="shared" si="18"/>
        <v/>
      </c>
      <c r="J366" s="123"/>
      <c r="K366" s="123"/>
      <c r="L366" s="123"/>
      <c r="M366" s="123"/>
      <c r="N366" s="123"/>
      <c r="O366" s="123"/>
      <c r="P366" s="124"/>
    </row>
    <row r="367" spans="2:16" x14ac:dyDescent="0.2">
      <c r="B367" s="88"/>
      <c r="C367" s="89"/>
      <c r="D367" s="89"/>
      <c r="E367" s="89"/>
      <c r="F367" s="64" t="str">
        <f t="shared" si="17"/>
        <v/>
      </c>
      <c r="G367" s="122"/>
      <c r="H367" s="147" t="str">
        <f t="shared" si="16"/>
        <v/>
      </c>
      <c r="I367" s="147" t="str">
        <f t="shared" si="18"/>
        <v/>
      </c>
      <c r="J367" s="123"/>
      <c r="K367" s="123"/>
      <c r="L367" s="123"/>
      <c r="M367" s="123"/>
      <c r="N367" s="123"/>
      <c r="O367" s="123"/>
      <c r="P367" s="124"/>
    </row>
    <row r="368" spans="2:16" x14ac:dyDescent="0.2">
      <c r="B368" s="88"/>
      <c r="C368" s="89"/>
      <c r="D368" s="89"/>
      <c r="E368" s="89"/>
      <c r="F368" s="64" t="str">
        <f t="shared" si="17"/>
        <v/>
      </c>
      <c r="G368" s="122"/>
      <c r="H368" s="147" t="str">
        <f t="shared" si="16"/>
        <v/>
      </c>
      <c r="I368" s="147" t="str">
        <f t="shared" si="18"/>
        <v/>
      </c>
      <c r="J368" s="123"/>
      <c r="K368" s="123"/>
      <c r="L368" s="123"/>
      <c r="M368" s="123"/>
      <c r="N368" s="123"/>
      <c r="O368" s="123"/>
      <c r="P368" s="124"/>
    </row>
    <row r="369" spans="2:16" x14ac:dyDescent="0.2">
      <c r="B369" s="88"/>
      <c r="C369" s="89"/>
      <c r="D369" s="89"/>
      <c r="E369" s="89"/>
      <c r="F369" s="64" t="str">
        <f t="shared" si="17"/>
        <v/>
      </c>
      <c r="G369" s="122"/>
      <c r="H369" s="147" t="str">
        <f t="shared" si="16"/>
        <v/>
      </c>
      <c r="I369" s="147" t="str">
        <f t="shared" si="18"/>
        <v/>
      </c>
      <c r="J369" s="123"/>
      <c r="K369" s="123"/>
      <c r="L369" s="123"/>
      <c r="M369" s="123"/>
      <c r="N369" s="123"/>
      <c r="O369" s="123"/>
      <c r="P369" s="124"/>
    </row>
    <row r="370" spans="2:16" x14ac:dyDescent="0.2">
      <c r="B370" s="88"/>
      <c r="C370" s="89"/>
      <c r="D370" s="89"/>
      <c r="E370" s="89"/>
      <c r="F370" s="64" t="str">
        <f t="shared" si="17"/>
        <v/>
      </c>
      <c r="G370" s="122"/>
      <c r="H370" s="147" t="str">
        <f t="shared" si="16"/>
        <v/>
      </c>
      <c r="I370" s="147" t="str">
        <f t="shared" si="18"/>
        <v/>
      </c>
      <c r="J370" s="123"/>
      <c r="K370" s="123"/>
      <c r="L370" s="123"/>
      <c r="M370" s="123"/>
      <c r="N370" s="123"/>
      <c r="O370" s="123"/>
      <c r="P370" s="124"/>
    </row>
    <row r="371" spans="2:16" x14ac:dyDescent="0.2">
      <c r="B371" s="88"/>
      <c r="C371" s="89"/>
      <c r="D371" s="89"/>
      <c r="E371" s="89"/>
      <c r="F371" s="64" t="str">
        <f t="shared" si="17"/>
        <v/>
      </c>
      <c r="G371" s="122"/>
      <c r="H371" s="147" t="str">
        <f t="shared" si="16"/>
        <v/>
      </c>
      <c r="I371" s="147" t="str">
        <f t="shared" si="18"/>
        <v/>
      </c>
      <c r="J371" s="123"/>
      <c r="K371" s="123"/>
      <c r="L371" s="123"/>
      <c r="M371" s="123"/>
      <c r="N371" s="123"/>
      <c r="O371" s="123"/>
      <c r="P371" s="124"/>
    </row>
    <row r="372" spans="2:16" x14ac:dyDescent="0.2">
      <c r="B372" s="88"/>
      <c r="C372" s="89"/>
      <c r="D372" s="89"/>
      <c r="E372" s="89"/>
      <c r="F372" s="64" t="str">
        <f t="shared" si="17"/>
        <v/>
      </c>
      <c r="G372" s="122"/>
      <c r="H372" s="147" t="str">
        <f t="shared" si="16"/>
        <v/>
      </c>
      <c r="I372" s="147" t="str">
        <f t="shared" si="18"/>
        <v/>
      </c>
      <c r="J372" s="123"/>
      <c r="K372" s="123"/>
      <c r="L372" s="123"/>
      <c r="M372" s="123"/>
      <c r="N372" s="123"/>
      <c r="O372" s="123"/>
      <c r="P372" s="124"/>
    </row>
    <row r="373" spans="2:16" x14ac:dyDescent="0.2">
      <c r="B373" s="88"/>
      <c r="C373" s="89"/>
      <c r="D373" s="89"/>
      <c r="E373" s="89"/>
      <c r="F373" s="64" t="str">
        <f t="shared" si="17"/>
        <v/>
      </c>
      <c r="G373" s="122"/>
      <c r="H373" s="147" t="str">
        <f t="shared" si="16"/>
        <v/>
      </c>
      <c r="I373" s="147" t="str">
        <f t="shared" si="18"/>
        <v/>
      </c>
      <c r="J373" s="123"/>
      <c r="K373" s="123"/>
      <c r="L373" s="123"/>
      <c r="M373" s="123"/>
      <c r="N373" s="123"/>
      <c r="O373" s="123"/>
      <c r="P373" s="124"/>
    </row>
    <row r="374" spans="2:16" x14ac:dyDescent="0.2">
      <c r="B374" s="88"/>
      <c r="C374" s="89"/>
      <c r="D374" s="89"/>
      <c r="E374" s="89"/>
      <c r="F374" s="64" t="str">
        <f t="shared" si="17"/>
        <v/>
      </c>
      <c r="G374" s="122"/>
      <c r="H374" s="147" t="str">
        <f t="shared" si="16"/>
        <v/>
      </c>
      <c r="I374" s="147" t="str">
        <f t="shared" si="18"/>
        <v/>
      </c>
      <c r="J374" s="123"/>
      <c r="K374" s="123"/>
      <c r="L374" s="123"/>
      <c r="M374" s="123"/>
      <c r="N374" s="123"/>
      <c r="O374" s="123"/>
      <c r="P374" s="124"/>
    </row>
    <row r="375" spans="2:16" x14ac:dyDescent="0.2">
      <c r="B375" s="88"/>
      <c r="C375" s="89"/>
      <c r="D375" s="89"/>
      <c r="E375" s="89"/>
      <c r="F375" s="64" t="str">
        <f t="shared" si="17"/>
        <v/>
      </c>
      <c r="G375" s="122"/>
      <c r="H375" s="147" t="str">
        <f t="shared" si="16"/>
        <v/>
      </c>
      <c r="I375" s="147" t="str">
        <f t="shared" si="18"/>
        <v/>
      </c>
      <c r="J375" s="123"/>
      <c r="K375" s="123"/>
      <c r="L375" s="123"/>
      <c r="M375" s="123"/>
      <c r="N375" s="123"/>
      <c r="O375" s="123"/>
      <c r="P375" s="124"/>
    </row>
    <row r="376" spans="2:16" x14ac:dyDescent="0.2">
      <c r="B376" s="88"/>
      <c r="C376" s="89"/>
      <c r="D376" s="89"/>
      <c r="E376" s="89"/>
      <c r="F376" s="64" t="str">
        <f t="shared" si="17"/>
        <v/>
      </c>
      <c r="G376" s="122"/>
      <c r="H376" s="147" t="str">
        <f t="shared" si="16"/>
        <v/>
      </c>
      <c r="I376" s="147" t="str">
        <f t="shared" si="18"/>
        <v/>
      </c>
      <c r="J376" s="123"/>
      <c r="K376" s="123"/>
      <c r="L376" s="123"/>
      <c r="M376" s="123"/>
      <c r="N376" s="123"/>
      <c r="O376" s="123"/>
      <c r="P376" s="124"/>
    </row>
    <row r="377" spans="2:16" x14ac:dyDescent="0.2">
      <c r="B377" s="88"/>
      <c r="C377" s="89"/>
      <c r="D377" s="89"/>
      <c r="E377" s="89"/>
      <c r="F377" s="64" t="str">
        <f t="shared" si="17"/>
        <v/>
      </c>
      <c r="G377" s="122"/>
      <c r="H377" s="147" t="str">
        <f t="shared" si="16"/>
        <v/>
      </c>
      <c r="I377" s="147" t="str">
        <f t="shared" si="18"/>
        <v/>
      </c>
      <c r="J377" s="123"/>
      <c r="K377" s="123"/>
      <c r="L377" s="123"/>
      <c r="M377" s="123"/>
      <c r="N377" s="123"/>
      <c r="O377" s="123"/>
      <c r="P377" s="124"/>
    </row>
    <row r="378" spans="2:16" x14ac:dyDescent="0.2">
      <c r="B378" s="88"/>
      <c r="C378" s="89"/>
      <c r="D378" s="89"/>
      <c r="E378" s="89"/>
      <c r="F378" s="64" t="str">
        <f t="shared" si="17"/>
        <v/>
      </c>
      <c r="G378" s="122"/>
      <c r="H378" s="147" t="str">
        <f t="shared" si="16"/>
        <v/>
      </c>
      <c r="I378" s="147" t="str">
        <f t="shared" si="18"/>
        <v/>
      </c>
      <c r="J378" s="123"/>
      <c r="K378" s="123"/>
      <c r="L378" s="123"/>
      <c r="M378" s="123"/>
      <c r="N378" s="123"/>
      <c r="O378" s="123"/>
      <c r="P378" s="124"/>
    </row>
    <row r="379" spans="2:16" x14ac:dyDescent="0.2">
      <c r="B379" s="88"/>
      <c r="C379" s="89"/>
      <c r="D379" s="89"/>
      <c r="E379" s="89"/>
      <c r="F379" s="64" t="str">
        <f t="shared" si="17"/>
        <v/>
      </c>
      <c r="G379" s="122"/>
      <c r="H379" s="147" t="str">
        <f t="shared" si="16"/>
        <v/>
      </c>
      <c r="I379" s="147" t="str">
        <f t="shared" si="18"/>
        <v/>
      </c>
      <c r="J379" s="123"/>
      <c r="K379" s="123"/>
      <c r="L379" s="123"/>
      <c r="M379" s="123"/>
      <c r="N379" s="123"/>
      <c r="O379" s="123"/>
      <c r="P379" s="124"/>
    </row>
    <row r="380" spans="2:16" x14ac:dyDescent="0.2">
      <c r="B380" s="88"/>
      <c r="C380" s="89"/>
      <c r="D380" s="89"/>
      <c r="E380" s="89"/>
      <c r="F380" s="64" t="str">
        <f t="shared" si="17"/>
        <v/>
      </c>
      <c r="G380" s="122"/>
      <c r="H380" s="147" t="str">
        <f t="shared" si="16"/>
        <v/>
      </c>
      <c r="I380" s="147" t="str">
        <f t="shared" si="18"/>
        <v/>
      </c>
      <c r="J380" s="123"/>
      <c r="K380" s="123"/>
      <c r="L380" s="123"/>
      <c r="M380" s="123"/>
      <c r="N380" s="123"/>
      <c r="O380" s="123"/>
      <c r="P380" s="124"/>
    </row>
    <row r="381" spans="2:16" x14ac:dyDescent="0.2">
      <c r="B381" s="88"/>
      <c r="C381" s="89"/>
      <c r="D381" s="89"/>
      <c r="E381" s="89"/>
      <c r="F381" s="64" t="str">
        <f t="shared" si="17"/>
        <v/>
      </c>
      <c r="G381" s="122"/>
      <c r="H381" s="147" t="str">
        <f t="shared" si="16"/>
        <v/>
      </c>
      <c r="I381" s="147" t="str">
        <f t="shared" si="18"/>
        <v/>
      </c>
      <c r="J381" s="123"/>
      <c r="K381" s="123"/>
      <c r="L381" s="123"/>
      <c r="M381" s="123"/>
      <c r="N381" s="123"/>
      <c r="O381" s="123"/>
      <c r="P381" s="124"/>
    </row>
    <row r="382" spans="2:16" x14ac:dyDescent="0.2">
      <c r="B382" s="88"/>
      <c r="C382" s="89"/>
      <c r="D382" s="89"/>
      <c r="E382" s="89"/>
      <c r="F382" s="64" t="str">
        <f t="shared" si="17"/>
        <v/>
      </c>
      <c r="G382" s="122"/>
      <c r="H382" s="147" t="str">
        <f t="shared" si="16"/>
        <v/>
      </c>
      <c r="I382" s="147" t="str">
        <f t="shared" si="18"/>
        <v/>
      </c>
      <c r="J382" s="123"/>
      <c r="K382" s="123"/>
      <c r="L382" s="123"/>
      <c r="M382" s="123"/>
      <c r="N382" s="123"/>
      <c r="O382" s="123"/>
      <c r="P382" s="124"/>
    </row>
    <row r="383" spans="2:16" x14ac:dyDescent="0.2">
      <c r="B383" s="88"/>
      <c r="C383" s="89"/>
      <c r="D383" s="89"/>
      <c r="E383" s="89"/>
      <c r="F383" s="64" t="str">
        <f t="shared" si="17"/>
        <v/>
      </c>
      <c r="G383" s="122"/>
      <c r="H383" s="147" t="str">
        <f t="shared" si="16"/>
        <v/>
      </c>
      <c r="I383" s="147" t="str">
        <f t="shared" si="18"/>
        <v/>
      </c>
      <c r="J383" s="123"/>
      <c r="K383" s="123"/>
      <c r="L383" s="123"/>
      <c r="M383" s="123"/>
      <c r="N383" s="123"/>
      <c r="O383" s="123"/>
      <c r="P383" s="124"/>
    </row>
    <row r="384" spans="2:16" x14ac:dyDescent="0.2">
      <c r="B384" s="88"/>
      <c r="C384" s="89"/>
      <c r="D384" s="89"/>
      <c r="E384" s="89"/>
      <c r="F384" s="64" t="str">
        <f t="shared" si="17"/>
        <v/>
      </c>
      <c r="G384" s="122"/>
      <c r="H384" s="147" t="str">
        <f t="shared" si="16"/>
        <v/>
      </c>
      <c r="I384" s="147" t="str">
        <f t="shared" si="18"/>
        <v/>
      </c>
      <c r="J384" s="123"/>
      <c r="K384" s="123"/>
      <c r="L384" s="123"/>
      <c r="M384" s="123"/>
      <c r="N384" s="123"/>
      <c r="O384" s="123"/>
      <c r="P384" s="124"/>
    </row>
    <row r="385" spans="2:16" x14ac:dyDescent="0.2">
      <c r="B385" s="88"/>
      <c r="C385" s="89"/>
      <c r="D385" s="89"/>
      <c r="E385" s="89"/>
      <c r="F385" s="64" t="str">
        <f t="shared" si="17"/>
        <v/>
      </c>
      <c r="G385" s="122"/>
      <c r="H385" s="147" t="str">
        <f t="shared" si="16"/>
        <v/>
      </c>
      <c r="I385" s="147" t="str">
        <f t="shared" si="18"/>
        <v/>
      </c>
      <c r="J385" s="123"/>
      <c r="K385" s="123"/>
      <c r="L385" s="123"/>
      <c r="M385" s="123"/>
      <c r="N385" s="123"/>
      <c r="O385" s="123"/>
      <c r="P385" s="124"/>
    </row>
    <row r="386" spans="2:16" x14ac:dyDescent="0.2">
      <c r="B386" s="88"/>
      <c r="C386" s="89"/>
      <c r="D386" s="89"/>
      <c r="E386" s="89"/>
      <c r="F386" s="64" t="str">
        <f t="shared" si="17"/>
        <v/>
      </c>
      <c r="G386" s="122"/>
      <c r="H386" s="147" t="str">
        <f t="shared" si="16"/>
        <v/>
      </c>
      <c r="I386" s="147" t="str">
        <f t="shared" si="18"/>
        <v/>
      </c>
      <c r="J386" s="123"/>
      <c r="K386" s="123"/>
      <c r="L386" s="123"/>
      <c r="M386" s="123"/>
      <c r="N386" s="123"/>
      <c r="O386" s="123"/>
      <c r="P386" s="124"/>
    </row>
    <row r="387" spans="2:16" x14ac:dyDescent="0.2">
      <c r="B387" s="88"/>
      <c r="C387" s="89"/>
      <c r="D387" s="89"/>
      <c r="E387" s="89"/>
      <c r="F387" s="64" t="str">
        <f t="shared" si="17"/>
        <v/>
      </c>
      <c r="G387" s="122"/>
      <c r="H387" s="147" t="str">
        <f t="shared" si="16"/>
        <v/>
      </c>
      <c r="I387" s="147" t="str">
        <f t="shared" si="18"/>
        <v/>
      </c>
      <c r="J387" s="123"/>
      <c r="K387" s="123"/>
      <c r="L387" s="123"/>
      <c r="M387" s="123"/>
      <c r="N387" s="123"/>
      <c r="O387" s="123"/>
      <c r="P387" s="124"/>
    </row>
    <row r="388" spans="2:16" x14ac:dyDescent="0.2">
      <c r="B388" s="88"/>
      <c r="C388" s="89"/>
      <c r="D388" s="89"/>
      <c r="E388" s="89"/>
      <c r="F388" s="64" t="str">
        <f t="shared" si="17"/>
        <v/>
      </c>
      <c r="G388" s="122"/>
      <c r="H388" s="147" t="str">
        <f t="shared" si="16"/>
        <v/>
      </c>
      <c r="I388" s="147" t="str">
        <f t="shared" si="18"/>
        <v/>
      </c>
      <c r="J388" s="123"/>
      <c r="K388" s="123"/>
      <c r="L388" s="123"/>
      <c r="M388" s="123"/>
      <c r="N388" s="123"/>
      <c r="O388" s="123"/>
      <c r="P388" s="124"/>
    </row>
    <row r="389" spans="2:16" x14ac:dyDescent="0.2">
      <c r="B389" s="88"/>
      <c r="C389" s="89"/>
      <c r="D389" s="89"/>
      <c r="E389" s="89"/>
      <c r="F389" s="64" t="str">
        <f t="shared" si="17"/>
        <v/>
      </c>
      <c r="G389" s="122"/>
      <c r="H389" s="147" t="str">
        <f t="shared" si="16"/>
        <v/>
      </c>
      <c r="I389" s="147" t="str">
        <f t="shared" si="18"/>
        <v/>
      </c>
      <c r="J389" s="123"/>
      <c r="K389" s="123"/>
      <c r="L389" s="123"/>
      <c r="M389" s="123"/>
      <c r="N389" s="123"/>
      <c r="O389" s="123"/>
      <c r="P389" s="124"/>
    </row>
    <row r="390" spans="2:16" x14ac:dyDescent="0.2">
      <c r="B390" s="88"/>
      <c r="C390" s="89"/>
      <c r="D390" s="89"/>
      <c r="E390" s="89"/>
      <c r="F390" s="64" t="str">
        <f t="shared" si="17"/>
        <v/>
      </c>
      <c r="G390" s="122"/>
      <c r="H390" s="147" t="str">
        <f t="shared" ref="H390:H453" si="19">IFERROR(ROUNDDOWN(((3600*$D$3)/(MAX(J390:P390))*G390),0),"")</f>
        <v/>
      </c>
      <c r="I390" s="147" t="str">
        <f t="shared" si="18"/>
        <v/>
      </c>
      <c r="J390" s="123"/>
      <c r="K390" s="123"/>
      <c r="L390" s="123"/>
      <c r="M390" s="123"/>
      <c r="N390" s="123"/>
      <c r="O390" s="123"/>
      <c r="P390" s="124"/>
    </row>
    <row r="391" spans="2:16" x14ac:dyDescent="0.2">
      <c r="B391" s="88"/>
      <c r="C391" s="89"/>
      <c r="D391" s="89"/>
      <c r="E391" s="89"/>
      <c r="F391" s="64" t="str">
        <f t="shared" ref="F391:F454" si="20">IF(C391&lt;&gt;"",CONCATENATE(C391,"_",E391),"")</f>
        <v/>
      </c>
      <c r="G391" s="122"/>
      <c r="H391" s="147" t="str">
        <f t="shared" si="19"/>
        <v/>
      </c>
      <c r="I391" s="147" t="str">
        <f t="shared" si="18"/>
        <v/>
      </c>
      <c r="J391" s="123"/>
      <c r="K391" s="123"/>
      <c r="L391" s="123"/>
      <c r="M391" s="123"/>
      <c r="N391" s="123"/>
      <c r="O391" s="123"/>
      <c r="P391" s="124"/>
    </row>
    <row r="392" spans="2:16" x14ac:dyDescent="0.2">
      <c r="B392" s="88"/>
      <c r="C392" s="89"/>
      <c r="D392" s="89"/>
      <c r="E392" s="89"/>
      <c r="F392" s="64" t="str">
        <f t="shared" si="20"/>
        <v/>
      </c>
      <c r="G392" s="122"/>
      <c r="H392" s="147" t="str">
        <f t="shared" si="19"/>
        <v/>
      </c>
      <c r="I392" s="147" t="str">
        <f t="shared" si="18"/>
        <v/>
      </c>
      <c r="J392" s="123"/>
      <c r="K392" s="123"/>
      <c r="L392" s="123"/>
      <c r="M392" s="123"/>
      <c r="N392" s="123"/>
      <c r="O392" s="123"/>
      <c r="P392" s="124"/>
    </row>
    <row r="393" spans="2:16" x14ac:dyDescent="0.2">
      <c r="B393" s="88"/>
      <c r="C393" s="89"/>
      <c r="D393" s="89"/>
      <c r="E393" s="89"/>
      <c r="F393" s="64" t="str">
        <f t="shared" si="20"/>
        <v/>
      </c>
      <c r="G393" s="122"/>
      <c r="H393" s="147" t="str">
        <f t="shared" si="19"/>
        <v/>
      </c>
      <c r="I393" s="147" t="str">
        <f t="shared" si="18"/>
        <v/>
      </c>
      <c r="J393" s="123"/>
      <c r="K393" s="123"/>
      <c r="L393" s="123"/>
      <c r="M393" s="123"/>
      <c r="N393" s="123"/>
      <c r="O393" s="123"/>
      <c r="P393" s="124"/>
    </row>
    <row r="394" spans="2:16" x14ac:dyDescent="0.2">
      <c r="B394" s="88"/>
      <c r="C394" s="89"/>
      <c r="D394" s="89"/>
      <c r="E394" s="89"/>
      <c r="F394" s="64" t="str">
        <f t="shared" si="20"/>
        <v/>
      </c>
      <c r="G394" s="122"/>
      <c r="H394" s="147" t="str">
        <f t="shared" si="19"/>
        <v/>
      </c>
      <c r="I394" s="147" t="str">
        <f t="shared" si="18"/>
        <v/>
      </c>
      <c r="J394" s="123"/>
      <c r="K394" s="123"/>
      <c r="L394" s="123"/>
      <c r="M394" s="123"/>
      <c r="N394" s="123"/>
      <c r="O394" s="123"/>
      <c r="P394" s="124"/>
    </row>
    <row r="395" spans="2:16" x14ac:dyDescent="0.2">
      <c r="B395" s="88"/>
      <c r="C395" s="89"/>
      <c r="D395" s="89"/>
      <c r="E395" s="89"/>
      <c r="F395" s="64" t="str">
        <f t="shared" si="20"/>
        <v/>
      </c>
      <c r="G395" s="122"/>
      <c r="H395" s="147" t="str">
        <f t="shared" si="19"/>
        <v/>
      </c>
      <c r="I395" s="147" t="str">
        <f t="shared" si="18"/>
        <v/>
      </c>
      <c r="J395" s="123"/>
      <c r="K395" s="123"/>
      <c r="L395" s="123"/>
      <c r="M395" s="123"/>
      <c r="N395" s="123"/>
      <c r="O395" s="123"/>
      <c r="P395" s="124"/>
    </row>
    <row r="396" spans="2:16" x14ac:dyDescent="0.2">
      <c r="B396" s="88"/>
      <c r="C396" s="89"/>
      <c r="D396" s="89"/>
      <c r="E396" s="89"/>
      <c r="F396" s="64" t="str">
        <f t="shared" si="20"/>
        <v/>
      </c>
      <c r="G396" s="122"/>
      <c r="H396" s="147" t="str">
        <f t="shared" si="19"/>
        <v/>
      </c>
      <c r="I396" s="147" t="str">
        <f t="shared" si="18"/>
        <v/>
      </c>
      <c r="J396" s="123"/>
      <c r="K396" s="123"/>
      <c r="L396" s="123"/>
      <c r="M396" s="123"/>
      <c r="N396" s="123"/>
      <c r="O396" s="123"/>
      <c r="P396" s="124"/>
    </row>
    <row r="397" spans="2:16" x14ac:dyDescent="0.2">
      <c r="B397" s="88"/>
      <c r="C397" s="89"/>
      <c r="D397" s="89"/>
      <c r="E397" s="89"/>
      <c r="F397" s="64" t="str">
        <f t="shared" si="20"/>
        <v/>
      </c>
      <c r="G397" s="122"/>
      <c r="H397" s="147" t="str">
        <f t="shared" si="19"/>
        <v/>
      </c>
      <c r="I397" s="147" t="str">
        <f t="shared" si="18"/>
        <v/>
      </c>
      <c r="J397" s="123"/>
      <c r="K397" s="123"/>
      <c r="L397" s="123"/>
      <c r="M397" s="123"/>
      <c r="N397" s="123"/>
      <c r="O397" s="123"/>
      <c r="P397" s="124"/>
    </row>
    <row r="398" spans="2:16" x14ac:dyDescent="0.2">
      <c r="B398" s="88"/>
      <c r="C398" s="89"/>
      <c r="D398" s="89"/>
      <c r="E398" s="89"/>
      <c r="F398" s="64" t="str">
        <f t="shared" si="20"/>
        <v/>
      </c>
      <c r="G398" s="122"/>
      <c r="H398" s="147" t="str">
        <f t="shared" si="19"/>
        <v/>
      </c>
      <c r="I398" s="147" t="str">
        <f t="shared" si="18"/>
        <v/>
      </c>
      <c r="J398" s="123"/>
      <c r="K398" s="123"/>
      <c r="L398" s="123"/>
      <c r="M398" s="123"/>
      <c r="N398" s="123"/>
      <c r="O398" s="123"/>
      <c r="P398" s="124"/>
    </row>
    <row r="399" spans="2:16" x14ac:dyDescent="0.2">
      <c r="B399" s="88"/>
      <c r="C399" s="89"/>
      <c r="D399" s="89"/>
      <c r="E399" s="89"/>
      <c r="F399" s="64" t="str">
        <f t="shared" si="20"/>
        <v/>
      </c>
      <c r="G399" s="122"/>
      <c r="H399" s="147" t="str">
        <f t="shared" si="19"/>
        <v/>
      </c>
      <c r="I399" s="147" t="str">
        <f t="shared" si="18"/>
        <v/>
      </c>
      <c r="J399" s="123"/>
      <c r="K399" s="123"/>
      <c r="L399" s="123"/>
      <c r="M399" s="123"/>
      <c r="N399" s="123"/>
      <c r="O399" s="123"/>
      <c r="P399" s="124"/>
    </row>
    <row r="400" spans="2:16" x14ac:dyDescent="0.2">
      <c r="B400" s="88"/>
      <c r="C400" s="89"/>
      <c r="D400" s="89"/>
      <c r="E400" s="89"/>
      <c r="F400" s="64" t="str">
        <f t="shared" si="20"/>
        <v/>
      </c>
      <c r="G400" s="122"/>
      <c r="H400" s="147" t="str">
        <f t="shared" si="19"/>
        <v/>
      </c>
      <c r="I400" s="147" t="str">
        <f t="shared" si="18"/>
        <v/>
      </c>
      <c r="J400" s="123"/>
      <c r="K400" s="123"/>
      <c r="L400" s="123"/>
      <c r="M400" s="123"/>
      <c r="N400" s="123"/>
      <c r="O400" s="123"/>
      <c r="P400" s="124"/>
    </row>
    <row r="401" spans="2:16" x14ac:dyDescent="0.2">
      <c r="B401" s="88"/>
      <c r="C401" s="89"/>
      <c r="D401" s="89"/>
      <c r="E401" s="89"/>
      <c r="F401" s="64" t="str">
        <f t="shared" si="20"/>
        <v/>
      </c>
      <c r="G401" s="122"/>
      <c r="H401" s="147" t="str">
        <f t="shared" si="19"/>
        <v/>
      </c>
      <c r="I401" s="147" t="str">
        <f t="shared" si="18"/>
        <v/>
      </c>
      <c r="J401" s="123"/>
      <c r="K401" s="123"/>
      <c r="L401" s="123"/>
      <c r="M401" s="123"/>
      <c r="N401" s="123"/>
      <c r="O401" s="123"/>
      <c r="P401" s="124"/>
    </row>
    <row r="402" spans="2:16" x14ac:dyDescent="0.2">
      <c r="B402" s="88"/>
      <c r="C402" s="89"/>
      <c r="D402" s="89"/>
      <c r="E402" s="89"/>
      <c r="F402" s="64" t="str">
        <f t="shared" si="20"/>
        <v/>
      </c>
      <c r="G402" s="122"/>
      <c r="H402" s="147" t="str">
        <f t="shared" si="19"/>
        <v/>
      </c>
      <c r="I402" s="147" t="str">
        <f t="shared" si="18"/>
        <v/>
      </c>
      <c r="J402" s="123"/>
      <c r="K402" s="123"/>
      <c r="L402" s="123"/>
      <c r="M402" s="123"/>
      <c r="N402" s="123"/>
      <c r="O402" s="123"/>
      <c r="P402" s="124"/>
    </row>
    <row r="403" spans="2:16" x14ac:dyDescent="0.2">
      <c r="B403" s="88"/>
      <c r="C403" s="89"/>
      <c r="D403" s="89"/>
      <c r="E403" s="89"/>
      <c r="F403" s="64" t="str">
        <f t="shared" si="20"/>
        <v/>
      </c>
      <c r="G403" s="122"/>
      <c r="H403" s="147" t="str">
        <f t="shared" si="19"/>
        <v/>
      </c>
      <c r="I403" s="147" t="str">
        <f t="shared" si="18"/>
        <v/>
      </c>
      <c r="J403" s="123"/>
      <c r="K403" s="123"/>
      <c r="L403" s="123"/>
      <c r="M403" s="123"/>
      <c r="N403" s="123"/>
      <c r="O403" s="123"/>
      <c r="P403" s="124"/>
    </row>
    <row r="404" spans="2:16" x14ac:dyDescent="0.2">
      <c r="B404" s="88"/>
      <c r="C404" s="89"/>
      <c r="D404" s="89"/>
      <c r="E404" s="89"/>
      <c r="F404" s="64" t="str">
        <f t="shared" si="20"/>
        <v/>
      </c>
      <c r="G404" s="122"/>
      <c r="H404" s="147" t="str">
        <f t="shared" si="19"/>
        <v/>
      </c>
      <c r="I404" s="147" t="str">
        <f t="shared" si="18"/>
        <v/>
      </c>
      <c r="J404" s="123"/>
      <c r="K404" s="123"/>
      <c r="L404" s="123"/>
      <c r="M404" s="123"/>
      <c r="N404" s="123"/>
      <c r="O404" s="123"/>
      <c r="P404" s="124"/>
    </row>
    <row r="405" spans="2:16" x14ac:dyDescent="0.2">
      <c r="B405" s="88"/>
      <c r="C405" s="89"/>
      <c r="D405" s="89"/>
      <c r="E405" s="89"/>
      <c r="F405" s="64" t="str">
        <f t="shared" si="20"/>
        <v/>
      </c>
      <c r="G405" s="122"/>
      <c r="H405" s="147" t="str">
        <f t="shared" si="19"/>
        <v/>
      </c>
      <c r="I405" s="147" t="str">
        <f t="shared" si="18"/>
        <v/>
      </c>
      <c r="J405" s="123"/>
      <c r="K405" s="123"/>
      <c r="L405" s="123"/>
      <c r="M405" s="123"/>
      <c r="N405" s="123"/>
      <c r="O405" s="123"/>
      <c r="P405" s="124"/>
    </row>
    <row r="406" spans="2:16" x14ac:dyDescent="0.2">
      <c r="B406" s="88"/>
      <c r="C406" s="89"/>
      <c r="D406" s="89"/>
      <c r="E406" s="89"/>
      <c r="F406" s="64" t="str">
        <f t="shared" si="20"/>
        <v/>
      </c>
      <c r="G406" s="122"/>
      <c r="H406" s="147" t="str">
        <f t="shared" si="19"/>
        <v/>
      </c>
      <c r="I406" s="147" t="str">
        <f t="shared" si="18"/>
        <v/>
      </c>
      <c r="J406" s="123"/>
      <c r="K406" s="123"/>
      <c r="L406" s="123"/>
      <c r="M406" s="123"/>
      <c r="N406" s="123"/>
      <c r="O406" s="123"/>
      <c r="P406" s="124"/>
    </row>
    <row r="407" spans="2:16" x14ac:dyDescent="0.2">
      <c r="B407" s="88"/>
      <c r="C407" s="89"/>
      <c r="D407" s="89"/>
      <c r="E407" s="89"/>
      <c r="F407" s="64" t="str">
        <f t="shared" si="20"/>
        <v/>
      </c>
      <c r="G407" s="122"/>
      <c r="H407" s="147" t="str">
        <f t="shared" si="19"/>
        <v/>
      </c>
      <c r="I407" s="147" t="str">
        <f t="shared" si="18"/>
        <v/>
      </c>
      <c r="J407" s="123"/>
      <c r="K407" s="123"/>
      <c r="L407" s="123"/>
      <c r="M407" s="123"/>
      <c r="N407" s="123"/>
      <c r="O407" s="123"/>
      <c r="P407" s="124"/>
    </row>
    <row r="408" spans="2:16" x14ac:dyDescent="0.2">
      <c r="B408" s="88"/>
      <c r="C408" s="89"/>
      <c r="D408" s="89"/>
      <c r="E408" s="89"/>
      <c r="F408" s="64" t="str">
        <f t="shared" si="20"/>
        <v/>
      </c>
      <c r="G408" s="122"/>
      <c r="H408" s="147" t="str">
        <f t="shared" si="19"/>
        <v/>
      </c>
      <c r="I408" s="147" t="str">
        <f t="shared" si="18"/>
        <v/>
      </c>
      <c r="J408" s="123"/>
      <c r="K408" s="123"/>
      <c r="L408" s="123"/>
      <c r="M408" s="123"/>
      <c r="N408" s="123"/>
      <c r="O408" s="123"/>
      <c r="P408" s="124"/>
    </row>
    <row r="409" spans="2:16" x14ac:dyDescent="0.2">
      <c r="B409" s="88"/>
      <c r="C409" s="89"/>
      <c r="D409" s="89"/>
      <c r="E409" s="89"/>
      <c r="F409" s="64" t="str">
        <f t="shared" si="20"/>
        <v/>
      </c>
      <c r="G409" s="122"/>
      <c r="H409" s="147" t="str">
        <f t="shared" si="19"/>
        <v/>
      </c>
      <c r="I409" s="147" t="str">
        <f t="shared" ref="I409:I472" si="21">IFERROR(((3600*$D$2*$D$3)/(MAX(J409:P409))*G409),"")</f>
        <v/>
      </c>
      <c r="J409" s="123"/>
      <c r="K409" s="123"/>
      <c r="L409" s="123"/>
      <c r="M409" s="123"/>
      <c r="N409" s="123"/>
      <c r="O409" s="123"/>
      <c r="P409" s="124"/>
    </row>
    <row r="410" spans="2:16" x14ac:dyDescent="0.2">
      <c r="B410" s="88"/>
      <c r="C410" s="89"/>
      <c r="D410" s="89"/>
      <c r="E410" s="89"/>
      <c r="F410" s="64" t="str">
        <f t="shared" si="20"/>
        <v/>
      </c>
      <c r="G410" s="122"/>
      <c r="H410" s="147" t="str">
        <f t="shared" si="19"/>
        <v/>
      </c>
      <c r="I410" s="147" t="str">
        <f t="shared" si="21"/>
        <v/>
      </c>
      <c r="J410" s="123"/>
      <c r="K410" s="123"/>
      <c r="L410" s="123"/>
      <c r="M410" s="123"/>
      <c r="N410" s="123"/>
      <c r="O410" s="123"/>
      <c r="P410" s="124"/>
    </row>
    <row r="411" spans="2:16" x14ac:dyDescent="0.2">
      <c r="B411" s="88"/>
      <c r="C411" s="89"/>
      <c r="D411" s="89"/>
      <c r="E411" s="89"/>
      <c r="F411" s="64" t="str">
        <f t="shared" si="20"/>
        <v/>
      </c>
      <c r="G411" s="122"/>
      <c r="H411" s="147" t="str">
        <f t="shared" si="19"/>
        <v/>
      </c>
      <c r="I411" s="147" t="str">
        <f t="shared" si="21"/>
        <v/>
      </c>
      <c r="J411" s="123"/>
      <c r="K411" s="123"/>
      <c r="L411" s="123"/>
      <c r="M411" s="123"/>
      <c r="N411" s="123"/>
      <c r="O411" s="123"/>
      <c r="P411" s="124"/>
    </row>
    <row r="412" spans="2:16" x14ac:dyDescent="0.2">
      <c r="B412" s="88"/>
      <c r="C412" s="89"/>
      <c r="D412" s="89"/>
      <c r="E412" s="89"/>
      <c r="F412" s="64" t="str">
        <f t="shared" si="20"/>
        <v/>
      </c>
      <c r="G412" s="122"/>
      <c r="H412" s="147" t="str">
        <f t="shared" si="19"/>
        <v/>
      </c>
      <c r="I412" s="147" t="str">
        <f t="shared" si="21"/>
        <v/>
      </c>
      <c r="J412" s="123"/>
      <c r="K412" s="123"/>
      <c r="L412" s="123"/>
      <c r="M412" s="123"/>
      <c r="N412" s="123"/>
      <c r="O412" s="123"/>
      <c r="P412" s="124"/>
    </row>
    <row r="413" spans="2:16" x14ac:dyDescent="0.2">
      <c r="B413" s="88"/>
      <c r="C413" s="89"/>
      <c r="D413" s="89"/>
      <c r="E413" s="89"/>
      <c r="F413" s="64" t="str">
        <f t="shared" si="20"/>
        <v/>
      </c>
      <c r="G413" s="122"/>
      <c r="H413" s="147" t="str">
        <f t="shared" si="19"/>
        <v/>
      </c>
      <c r="I413" s="147" t="str">
        <f t="shared" si="21"/>
        <v/>
      </c>
      <c r="J413" s="123"/>
      <c r="K413" s="123"/>
      <c r="L413" s="123"/>
      <c r="M413" s="123"/>
      <c r="N413" s="123"/>
      <c r="O413" s="123"/>
      <c r="P413" s="124"/>
    </row>
    <row r="414" spans="2:16" x14ac:dyDescent="0.2">
      <c r="B414" s="88"/>
      <c r="C414" s="89"/>
      <c r="D414" s="89"/>
      <c r="E414" s="89"/>
      <c r="F414" s="64" t="str">
        <f t="shared" si="20"/>
        <v/>
      </c>
      <c r="G414" s="122"/>
      <c r="H414" s="147" t="str">
        <f t="shared" si="19"/>
        <v/>
      </c>
      <c r="I414" s="147" t="str">
        <f t="shared" si="21"/>
        <v/>
      </c>
      <c r="J414" s="123"/>
      <c r="K414" s="123"/>
      <c r="L414" s="123"/>
      <c r="M414" s="123"/>
      <c r="N414" s="123"/>
      <c r="O414" s="123"/>
      <c r="P414" s="124"/>
    </row>
    <row r="415" spans="2:16" x14ac:dyDescent="0.2">
      <c r="B415" s="88"/>
      <c r="C415" s="89"/>
      <c r="D415" s="89"/>
      <c r="E415" s="89"/>
      <c r="F415" s="64" t="str">
        <f t="shared" si="20"/>
        <v/>
      </c>
      <c r="G415" s="122"/>
      <c r="H415" s="147" t="str">
        <f t="shared" si="19"/>
        <v/>
      </c>
      <c r="I415" s="147" t="str">
        <f t="shared" si="21"/>
        <v/>
      </c>
      <c r="J415" s="123"/>
      <c r="K415" s="123"/>
      <c r="L415" s="123"/>
      <c r="M415" s="123"/>
      <c r="N415" s="123"/>
      <c r="O415" s="123"/>
      <c r="P415" s="124"/>
    </row>
    <row r="416" spans="2:16" x14ac:dyDescent="0.2">
      <c r="B416" s="88"/>
      <c r="C416" s="89"/>
      <c r="D416" s="89"/>
      <c r="E416" s="89"/>
      <c r="F416" s="64" t="str">
        <f t="shared" si="20"/>
        <v/>
      </c>
      <c r="G416" s="122"/>
      <c r="H416" s="147" t="str">
        <f t="shared" si="19"/>
        <v/>
      </c>
      <c r="I416" s="147" t="str">
        <f t="shared" si="21"/>
        <v/>
      </c>
      <c r="J416" s="123"/>
      <c r="K416" s="123"/>
      <c r="L416" s="123"/>
      <c r="M416" s="123"/>
      <c r="N416" s="123"/>
      <c r="O416" s="123"/>
      <c r="P416" s="124"/>
    </row>
    <row r="417" spans="2:16" x14ac:dyDescent="0.2">
      <c r="B417" s="88"/>
      <c r="C417" s="89"/>
      <c r="D417" s="89"/>
      <c r="E417" s="89"/>
      <c r="F417" s="64" t="str">
        <f t="shared" si="20"/>
        <v/>
      </c>
      <c r="G417" s="122"/>
      <c r="H417" s="147" t="str">
        <f t="shared" si="19"/>
        <v/>
      </c>
      <c r="I417" s="147" t="str">
        <f t="shared" si="21"/>
        <v/>
      </c>
      <c r="J417" s="123"/>
      <c r="K417" s="123"/>
      <c r="L417" s="123"/>
      <c r="M417" s="123"/>
      <c r="N417" s="123"/>
      <c r="O417" s="123"/>
      <c r="P417" s="124"/>
    </row>
    <row r="418" spans="2:16" x14ac:dyDescent="0.2">
      <c r="B418" s="88"/>
      <c r="C418" s="89"/>
      <c r="D418" s="89"/>
      <c r="E418" s="89"/>
      <c r="F418" s="64" t="str">
        <f t="shared" si="20"/>
        <v/>
      </c>
      <c r="G418" s="122"/>
      <c r="H418" s="147" t="str">
        <f t="shared" si="19"/>
        <v/>
      </c>
      <c r="I418" s="147" t="str">
        <f t="shared" si="21"/>
        <v/>
      </c>
      <c r="J418" s="123"/>
      <c r="K418" s="123"/>
      <c r="L418" s="123"/>
      <c r="M418" s="123"/>
      <c r="N418" s="123"/>
      <c r="O418" s="123"/>
      <c r="P418" s="124"/>
    </row>
    <row r="419" spans="2:16" x14ac:dyDescent="0.2">
      <c r="B419" s="88"/>
      <c r="C419" s="89"/>
      <c r="D419" s="89"/>
      <c r="E419" s="89"/>
      <c r="F419" s="64" t="str">
        <f t="shared" si="20"/>
        <v/>
      </c>
      <c r="G419" s="122"/>
      <c r="H419" s="147" t="str">
        <f t="shared" si="19"/>
        <v/>
      </c>
      <c r="I419" s="147" t="str">
        <f t="shared" si="21"/>
        <v/>
      </c>
      <c r="J419" s="123"/>
      <c r="K419" s="123"/>
      <c r="L419" s="123"/>
      <c r="M419" s="123"/>
      <c r="N419" s="123"/>
      <c r="O419" s="123"/>
      <c r="P419" s="124"/>
    </row>
    <row r="420" spans="2:16" x14ac:dyDescent="0.2">
      <c r="B420" s="88"/>
      <c r="C420" s="89"/>
      <c r="D420" s="89"/>
      <c r="E420" s="89"/>
      <c r="F420" s="64" t="str">
        <f t="shared" si="20"/>
        <v/>
      </c>
      <c r="G420" s="122"/>
      <c r="H420" s="147" t="str">
        <f t="shared" si="19"/>
        <v/>
      </c>
      <c r="I420" s="147" t="str">
        <f t="shared" si="21"/>
        <v/>
      </c>
      <c r="J420" s="123"/>
      <c r="K420" s="123"/>
      <c r="L420" s="123"/>
      <c r="M420" s="123"/>
      <c r="N420" s="123"/>
      <c r="O420" s="123"/>
      <c r="P420" s="124"/>
    </row>
    <row r="421" spans="2:16" x14ac:dyDescent="0.2">
      <c r="B421" s="88"/>
      <c r="C421" s="89"/>
      <c r="D421" s="89"/>
      <c r="E421" s="89"/>
      <c r="F421" s="64" t="str">
        <f t="shared" si="20"/>
        <v/>
      </c>
      <c r="G421" s="122"/>
      <c r="H421" s="147" t="str">
        <f t="shared" si="19"/>
        <v/>
      </c>
      <c r="I421" s="147" t="str">
        <f t="shared" si="21"/>
        <v/>
      </c>
      <c r="J421" s="123"/>
      <c r="K421" s="123"/>
      <c r="L421" s="123"/>
      <c r="M421" s="123"/>
      <c r="N421" s="123"/>
      <c r="O421" s="123"/>
      <c r="P421" s="124"/>
    </row>
    <row r="422" spans="2:16" x14ac:dyDescent="0.2">
      <c r="B422" s="88"/>
      <c r="C422" s="89"/>
      <c r="D422" s="89"/>
      <c r="E422" s="89"/>
      <c r="F422" s="64" t="str">
        <f t="shared" si="20"/>
        <v/>
      </c>
      <c r="G422" s="122"/>
      <c r="H422" s="147" t="str">
        <f t="shared" si="19"/>
        <v/>
      </c>
      <c r="I422" s="147" t="str">
        <f t="shared" si="21"/>
        <v/>
      </c>
      <c r="J422" s="123"/>
      <c r="K422" s="123"/>
      <c r="L422" s="123"/>
      <c r="M422" s="123"/>
      <c r="N422" s="123"/>
      <c r="O422" s="123"/>
      <c r="P422" s="124"/>
    </row>
    <row r="423" spans="2:16" x14ac:dyDescent="0.2">
      <c r="B423" s="88"/>
      <c r="C423" s="89"/>
      <c r="D423" s="89"/>
      <c r="E423" s="89"/>
      <c r="F423" s="64" t="str">
        <f t="shared" si="20"/>
        <v/>
      </c>
      <c r="G423" s="122"/>
      <c r="H423" s="147" t="str">
        <f t="shared" si="19"/>
        <v/>
      </c>
      <c r="I423" s="147" t="str">
        <f t="shared" si="21"/>
        <v/>
      </c>
      <c r="J423" s="123"/>
      <c r="K423" s="123"/>
      <c r="L423" s="123"/>
      <c r="M423" s="123"/>
      <c r="N423" s="123"/>
      <c r="O423" s="123"/>
      <c r="P423" s="124"/>
    </row>
    <row r="424" spans="2:16" x14ac:dyDescent="0.2">
      <c r="B424" s="88"/>
      <c r="C424" s="89"/>
      <c r="D424" s="89"/>
      <c r="E424" s="89"/>
      <c r="F424" s="64" t="str">
        <f t="shared" si="20"/>
        <v/>
      </c>
      <c r="G424" s="122"/>
      <c r="H424" s="147" t="str">
        <f t="shared" si="19"/>
        <v/>
      </c>
      <c r="I424" s="147" t="str">
        <f t="shared" si="21"/>
        <v/>
      </c>
      <c r="J424" s="123"/>
      <c r="K424" s="123"/>
      <c r="L424" s="123"/>
      <c r="M424" s="123"/>
      <c r="N424" s="123"/>
      <c r="O424" s="123"/>
      <c r="P424" s="124"/>
    </row>
    <row r="425" spans="2:16" x14ac:dyDescent="0.2">
      <c r="B425" s="88"/>
      <c r="C425" s="89"/>
      <c r="D425" s="89"/>
      <c r="E425" s="89"/>
      <c r="F425" s="64" t="str">
        <f t="shared" si="20"/>
        <v/>
      </c>
      <c r="G425" s="122"/>
      <c r="H425" s="147" t="str">
        <f t="shared" si="19"/>
        <v/>
      </c>
      <c r="I425" s="147" t="str">
        <f t="shared" si="21"/>
        <v/>
      </c>
      <c r="J425" s="123"/>
      <c r="K425" s="123"/>
      <c r="L425" s="123"/>
      <c r="M425" s="123"/>
      <c r="N425" s="123"/>
      <c r="O425" s="123"/>
      <c r="P425" s="124"/>
    </row>
    <row r="426" spans="2:16" x14ac:dyDescent="0.2">
      <c r="B426" s="88"/>
      <c r="C426" s="89"/>
      <c r="D426" s="89"/>
      <c r="E426" s="89"/>
      <c r="F426" s="64" t="str">
        <f t="shared" si="20"/>
        <v/>
      </c>
      <c r="G426" s="122"/>
      <c r="H426" s="147" t="str">
        <f t="shared" si="19"/>
        <v/>
      </c>
      <c r="I426" s="147" t="str">
        <f t="shared" si="21"/>
        <v/>
      </c>
      <c r="J426" s="123"/>
      <c r="K426" s="123"/>
      <c r="L426" s="123"/>
      <c r="M426" s="123"/>
      <c r="N426" s="123"/>
      <c r="O426" s="123"/>
      <c r="P426" s="124"/>
    </row>
    <row r="427" spans="2:16" x14ac:dyDescent="0.2">
      <c r="B427" s="88"/>
      <c r="C427" s="89"/>
      <c r="D427" s="89"/>
      <c r="E427" s="89"/>
      <c r="F427" s="64" t="str">
        <f t="shared" si="20"/>
        <v/>
      </c>
      <c r="G427" s="122"/>
      <c r="H427" s="147" t="str">
        <f t="shared" si="19"/>
        <v/>
      </c>
      <c r="I427" s="147" t="str">
        <f t="shared" si="21"/>
        <v/>
      </c>
      <c r="J427" s="123"/>
      <c r="K427" s="123"/>
      <c r="L427" s="123"/>
      <c r="M427" s="123"/>
      <c r="N427" s="123"/>
      <c r="O427" s="123"/>
      <c r="P427" s="124"/>
    </row>
    <row r="428" spans="2:16" x14ac:dyDescent="0.2">
      <c r="B428" s="88"/>
      <c r="C428" s="89"/>
      <c r="D428" s="89"/>
      <c r="E428" s="89"/>
      <c r="F428" s="64" t="str">
        <f t="shared" si="20"/>
        <v/>
      </c>
      <c r="G428" s="122"/>
      <c r="H428" s="147" t="str">
        <f t="shared" si="19"/>
        <v/>
      </c>
      <c r="I428" s="147" t="str">
        <f t="shared" si="21"/>
        <v/>
      </c>
      <c r="J428" s="123"/>
      <c r="K428" s="123"/>
      <c r="L428" s="123"/>
      <c r="M428" s="123"/>
      <c r="N428" s="123"/>
      <c r="O428" s="123"/>
      <c r="P428" s="124"/>
    </row>
    <row r="429" spans="2:16" x14ac:dyDescent="0.2">
      <c r="B429" s="88"/>
      <c r="C429" s="89"/>
      <c r="D429" s="89"/>
      <c r="E429" s="89"/>
      <c r="F429" s="64" t="str">
        <f t="shared" si="20"/>
        <v/>
      </c>
      <c r="G429" s="122"/>
      <c r="H429" s="147" t="str">
        <f t="shared" si="19"/>
        <v/>
      </c>
      <c r="I429" s="147" t="str">
        <f t="shared" si="21"/>
        <v/>
      </c>
      <c r="J429" s="123"/>
      <c r="K429" s="123"/>
      <c r="L429" s="123"/>
      <c r="M429" s="123"/>
      <c r="N429" s="123"/>
      <c r="O429" s="123"/>
      <c r="P429" s="124"/>
    </row>
    <row r="430" spans="2:16" x14ac:dyDescent="0.2">
      <c r="B430" s="88"/>
      <c r="C430" s="89"/>
      <c r="D430" s="89"/>
      <c r="E430" s="89"/>
      <c r="F430" s="64" t="str">
        <f t="shared" si="20"/>
        <v/>
      </c>
      <c r="G430" s="122"/>
      <c r="H430" s="147" t="str">
        <f t="shared" si="19"/>
        <v/>
      </c>
      <c r="I430" s="147" t="str">
        <f t="shared" si="21"/>
        <v/>
      </c>
      <c r="J430" s="123"/>
      <c r="K430" s="123"/>
      <c r="L430" s="123"/>
      <c r="M430" s="123"/>
      <c r="N430" s="123"/>
      <c r="O430" s="123"/>
      <c r="P430" s="124"/>
    </row>
    <row r="431" spans="2:16" x14ac:dyDescent="0.2">
      <c r="B431" s="88"/>
      <c r="C431" s="89"/>
      <c r="D431" s="89"/>
      <c r="E431" s="89"/>
      <c r="F431" s="64" t="str">
        <f t="shared" si="20"/>
        <v/>
      </c>
      <c r="G431" s="122"/>
      <c r="H431" s="147" t="str">
        <f t="shared" si="19"/>
        <v/>
      </c>
      <c r="I431" s="147" t="str">
        <f t="shared" si="21"/>
        <v/>
      </c>
      <c r="J431" s="123"/>
      <c r="K431" s="123"/>
      <c r="L431" s="123"/>
      <c r="M431" s="123"/>
      <c r="N431" s="123"/>
      <c r="O431" s="123"/>
      <c r="P431" s="124"/>
    </row>
    <row r="432" spans="2:16" x14ac:dyDescent="0.2">
      <c r="B432" s="88"/>
      <c r="C432" s="89"/>
      <c r="D432" s="89"/>
      <c r="E432" s="89"/>
      <c r="F432" s="64" t="str">
        <f t="shared" si="20"/>
        <v/>
      </c>
      <c r="G432" s="122"/>
      <c r="H432" s="147" t="str">
        <f t="shared" si="19"/>
        <v/>
      </c>
      <c r="I432" s="147" t="str">
        <f t="shared" si="21"/>
        <v/>
      </c>
      <c r="J432" s="123"/>
      <c r="K432" s="123"/>
      <c r="L432" s="123"/>
      <c r="M432" s="123"/>
      <c r="N432" s="123"/>
      <c r="O432" s="123"/>
      <c r="P432" s="124"/>
    </row>
    <row r="433" spans="2:16" x14ac:dyDescent="0.2">
      <c r="B433" s="88"/>
      <c r="C433" s="89"/>
      <c r="D433" s="89"/>
      <c r="E433" s="89"/>
      <c r="F433" s="64" t="str">
        <f t="shared" si="20"/>
        <v/>
      </c>
      <c r="G433" s="122"/>
      <c r="H433" s="147" t="str">
        <f t="shared" si="19"/>
        <v/>
      </c>
      <c r="I433" s="147" t="str">
        <f t="shared" si="21"/>
        <v/>
      </c>
      <c r="J433" s="123"/>
      <c r="K433" s="123"/>
      <c r="L433" s="123"/>
      <c r="M433" s="123"/>
      <c r="N433" s="123"/>
      <c r="O433" s="123"/>
      <c r="P433" s="124"/>
    </row>
    <row r="434" spans="2:16" x14ac:dyDescent="0.2">
      <c r="B434" s="88"/>
      <c r="C434" s="89"/>
      <c r="D434" s="89"/>
      <c r="E434" s="89"/>
      <c r="F434" s="64" t="str">
        <f t="shared" si="20"/>
        <v/>
      </c>
      <c r="G434" s="122"/>
      <c r="H434" s="147" t="str">
        <f t="shared" si="19"/>
        <v/>
      </c>
      <c r="I434" s="147" t="str">
        <f t="shared" si="21"/>
        <v/>
      </c>
      <c r="J434" s="123"/>
      <c r="K434" s="123"/>
      <c r="L434" s="123"/>
      <c r="M434" s="123"/>
      <c r="N434" s="123"/>
      <c r="O434" s="123"/>
      <c r="P434" s="124"/>
    </row>
    <row r="435" spans="2:16" x14ac:dyDescent="0.2">
      <c r="B435" s="88"/>
      <c r="C435" s="89"/>
      <c r="D435" s="89"/>
      <c r="E435" s="89"/>
      <c r="F435" s="64" t="str">
        <f t="shared" si="20"/>
        <v/>
      </c>
      <c r="G435" s="122"/>
      <c r="H435" s="147" t="str">
        <f t="shared" si="19"/>
        <v/>
      </c>
      <c r="I435" s="147" t="str">
        <f t="shared" si="21"/>
        <v/>
      </c>
      <c r="J435" s="123"/>
      <c r="K435" s="123"/>
      <c r="L435" s="123"/>
      <c r="M435" s="123"/>
      <c r="N435" s="123"/>
      <c r="O435" s="123"/>
      <c r="P435" s="124"/>
    </row>
    <row r="436" spans="2:16" x14ac:dyDescent="0.2">
      <c r="B436" s="88"/>
      <c r="C436" s="89"/>
      <c r="D436" s="89"/>
      <c r="E436" s="89"/>
      <c r="F436" s="64" t="str">
        <f t="shared" si="20"/>
        <v/>
      </c>
      <c r="G436" s="122"/>
      <c r="H436" s="147" t="str">
        <f t="shared" si="19"/>
        <v/>
      </c>
      <c r="I436" s="147" t="str">
        <f t="shared" si="21"/>
        <v/>
      </c>
      <c r="J436" s="123"/>
      <c r="K436" s="123"/>
      <c r="L436" s="123"/>
      <c r="M436" s="123"/>
      <c r="N436" s="123"/>
      <c r="O436" s="123"/>
      <c r="P436" s="124"/>
    </row>
    <row r="437" spans="2:16" x14ac:dyDescent="0.2">
      <c r="B437" s="88"/>
      <c r="C437" s="89"/>
      <c r="D437" s="89"/>
      <c r="E437" s="89"/>
      <c r="F437" s="64" t="str">
        <f t="shared" si="20"/>
        <v/>
      </c>
      <c r="G437" s="122"/>
      <c r="H437" s="147" t="str">
        <f t="shared" si="19"/>
        <v/>
      </c>
      <c r="I437" s="147" t="str">
        <f t="shared" si="21"/>
        <v/>
      </c>
      <c r="J437" s="123"/>
      <c r="K437" s="123"/>
      <c r="L437" s="123"/>
      <c r="M437" s="123"/>
      <c r="N437" s="123"/>
      <c r="O437" s="123"/>
      <c r="P437" s="124"/>
    </row>
    <row r="438" spans="2:16" x14ac:dyDescent="0.2">
      <c r="B438" s="88"/>
      <c r="C438" s="89"/>
      <c r="D438" s="89"/>
      <c r="E438" s="89"/>
      <c r="F438" s="64" t="str">
        <f t="shared" si="20"/>
        <v/>
      </c>
      <c r="G438" s="122"/>
      <c r="H438" s="147" t="str">
        <f t="shared" si="19"/>
        <v/>
      </c>
      <c r="I438" s="147" t="str">
        <f t="shared" si="21"/>
        <v/>
      </c>
      <c r="J438" s="123"/>
      <c r="K438" s="123"/>
      <c r="L438" s="123"/>
      <c r="M438" s="123"/>
      <c r="N438" s="123"/>
      <c r="O438" s="123"/>
      <c r="P438" s="124"/>
    </row>
    <row r="439" spans="2:16" x14ac:dyDescent="0.2">
      <c r="B439" s="88"/>
      <c r="C439" s="89"/>
      <c r="D439" s="89"/>
      <c r="E439" s="89"/>
      <c r="F439" s="64" t="str">
        <f t="shared" si="20"/>
        <v/>
      </c>
      <c r="G439" s="122"/>
      <c r="H439" s="147" t="str">
        <f t="shared" si="19"/>
        <v/>
      </c>
      <c r="I439" s="147" t="str">
        <f t="shared" si="21"/>
        <v/>
      </c>
      <c r="J439" s="123"/>
      <c r="K439" s="123"/>
      <c r="L439" s="123"/>
      <c r="M439" s="123"/>
      <c r="N439" s="123"/>
      <c r="O439" s="123"/>
      <c r="P439" s="124"/>
    </row>
    <row r="440" spans="2:16" x14ac:dyDescent="0.2">
      <c r="B440" s="88"/>
      <c r="C440" s="89"/>
      <c r="D440" s="89"/>
      <c r="E440" s="89"/>
      <c r="F440" s="64" t="str">
        <f t="shared" si="20"/>
        <v/>
      </c>
      <c r="G440" s="122"/>
      <c r="H440" s="147" t="str">
        <f t="shared" si="19"/>
        <v/>
      </c>
      <c r="I440" s="147" t="str">
        <f t="shared" si="21"/>
        <v/>
      </c>
      <c r="J440" s="123"/>
      <c r="K440" s="123"/>
      <c r="L440" s="123"/>
      <c r="M440" s="123"/>
      <c r="N440" s="123"/>
      <c r="O440" s="123"/>
      <c r="P440" s="124"/>
    </row>
    <row r="441" spans="2:16" x14ac:dyDescent="0.2">
      <c r="B441" s="88"/>
      <c r="C441" s="89"/>
      <c r="D441" s="89"/>
      <c r="E441" s="89"/>
      <c r="F441" s="64" t="str">
        <f t="shared" si="20"/>
        <v/>
      </c>
      <c r="G441" s="122"/>
      <c r="H441" s="147" t="str">
        <f t="shared" si="19"/>
        <v/>
      </c>
      <c r="I441" s="147" t="str">
        <f t="shared" si="21"/>
        <v/>
      </c>
      <c r="J441" s="123"/>
      <c r="K441" s="123"/>
      <c r="L441" s="123"/>
      <c r="M441" s="123"/>
      <c r="N441" s="123"/>
      <c r="O441" s="123"/>
      <c r="P441" s="124"/>
    </row>
    <row r="442" spans="2:16" x14ac:dyDescent="0.2">
      <c r="B442" s="88"/>
      <c r="C442" s="89"/>
      <c r="D442" s="89"/>
      <c r="E442" s="89"/>
      <c r="F442" s="64" t="str">
        <f t="shared" si="20"/>
        <v/>
      </c>
      <c r="G442" s="122"/>
      <c r="H442" s="147" t="str">
        <f t="shared" si="19"/>
        <v/>
      </c>
      <c r="I442" s="147" t="str">
        <f t="shared" si="21"/>
        <v/>
      </c>
      <c r="J442" s="123"/>
      <c r="K442" s="123"/>
      <c r="L442" s="123"/>
      <c r="M442" s="123"/>
      <c r="N442" s="123"/>
      <c r="O442" s="123"/>
      <c r="P442" s="124"/>
    </row>
    <row r="443" spans="2:16" x14ac:dyDescent="0.2">
      <c r="B443" s="88"/>
      <c r="C443" s="89"/>
      <c r="D443" s="89"/>
      <c r="E443" s="89"/>
      <c r="F443" s="64" t="str">
        <f t="shared" si="20"/>
        <v/>
      </c>
      <c r="G443" s="122"/>
      <c r="H443" s="147" t="str">
        <f t="shared" si="19"/>
        <v/>
      </c>
      <c r="I443" s="147" t="str">
        <f t="shared" si="21"/>
        <v/>
      </c>
      <c r="J443" s="123"/>
      <c r="K443" s="123"/>
      <c r="L443" s="123"/>
      <c r="M443" s="123"/>
      <c r="N443" s="123"/>
      <c r="O443" s="123"/>
      <c r="P443" s="124"/>
    </row>
    <row r="444" spans="2:16" x14ac:dyDescent="0.2">
      <c r="B444" s="88"/>
      <c r="C444" s="89"/>
      <c r="D444" s="89"/>
      <c r="E444" s="89"/>
      <c r="F444" s="64" t="str">
        <f t="shared" si="20"/>
        <v/>
      </c>
      <c r="G444" s="122"/>
      <c r="H444" s="147" t="str">
        <f t="shared" si="19"/>
        <v/>
      </c>
      <c r="I444" s="147" t="str">
        <f t="shared" si="21"/>
        <v/>
      </c>
      <c r="J444" s="123"/>
      <c r="K444" s="123"/>
      <c r="L444" s="123"/>
      <c r="M444" s="123"/>
      <c r="N444" s="123"/>
      <c r="O444" s="123"/>
      <c r="P444" s="124"/>
    </row>
    <row r="445" spans="2:16" x14ac:dyDescent="0.2">
      <c r="B445" s="88"/>
      <c r="C445" s="89"/>
      <c r="D445" s="89"/>
      <c r="E445" s="89"/>
      <c r="F445" s="64" t="str">
        <f t="shared" si="20"/>
        <v/>
      </c>
      <c r="G445" s="122"/>
      <c r="H445" s="147" t="str">
        <f t="shared" si="19"/>
        <v/>
      </c>
      <c r="I445" s="147" t="str">
        <f t="shared" si="21"/>
        <v/>
      </c>
      <c r="J445" s="123"/>
      <c r="K445" s="123"/>
      <c r="L445" s="123"/>
      <c r="M445" s="123"/>
      <c r="N445" s="123"/>
      <c r="O445" s="123"/>
      <c r="P445" s="124"/>
    </row>
    <row r="446" spans="2:16" x14ac:dyDescent="0.2">
      <c r="B446" s="88"/>
      <c r="C446" s="89"/>
      <c r="D446" s="89"/>
      <c r="E446" s="89"/>
      <c r="F446" s="64" t="str">
        <f t="shared" si="20"/>
        <v/>
      </c>
      <c r="G446" s="122"/>
      <c r="H446" s="147" t="str">
        <f t="shared" si="19"/>
        <v/>
      </c>
      <c r="I446" s="147" t="str">
        <f t="shared" si="21"/>
        <v/>
      </c>
      <c r="J446" s="123"/>
      <c r="K446" s="123"/>
      <c r="L446" s="123"/>
      <c r="M446" s="123"/>
      <c r="N446" s="123"/>
      <c r="O446" s="123"/>
      <c r="P446" s="124"/>
    </row>
    <row r="447" spans="2:16" x14ac:dyDescent="0.2">
      <c r="B447" s="88"/>
      <c r="C447" s="89"/>
      <c r="D447" s="89"/>
      <c r="E447" s="89"/>
      <c r="F447" s="64" t="str">
        <f t="shared" si="20"/>
        <v/>
      </c>
      <c r="G447" s="122"/>
      <c r="H447" s="147" t="str">
        <f t="shared" si="19"/>
        <v/>
      </c>
      <c r="I447" s="147" t="str">
        <f t="shared" si="21"/>
        <v/>
      </c>
      <c r="J447" s="123"/>
      <c r="K447" s="123"/>
      <c r="L447" s="123"/>
      <c r="M447" s="123"/>
      <c r="N447" s="123"/>
      <c r="O447" s="123"/>
      <c r="P447" s="124"/>
    </row>
    <row r="448" spans="2:16" x14ac:dyDescent="0.2">
      <c r="B448" s="88"/>
      <c r="C448" s="89"/>
      <c r="D448" s="89"/>
      <c r="E448" s="89"/>
      <c r="F448" s="64" t="str">
        <f t="shared" si="20"/>
        <v/>
      </c>
      <c r="G448" s="122"/>
      <c r="H448" s="147" t="str">
        <f t="shared" si="19"/>
        <v/>
      </c>
      <c r="I448" s="147" t="str">
        <f t="shared" si="21"/>
        <v/>
      </c>
      <c r="J448" s="123"/>
      <c r="K448" s="123"/>
      <c r="L448" s="123"/>
      <c r="M448" s="123"/>
      <c r="N448" s="123"/>
      <c r="O448" s="123"/>
      <c r="P448" s="124"/>
    </row>
    <row r="449" spans="2:16" x14ac:dyDescent="0.2">
      <c r="B449" s="88"/>
      <c r="C449" s="89"/>
      <c r="D449" s="89"/>
      <c r="E449" s="89"/>
      <c r="F449" s="64" t="str">
        <f t="shared" si="20"/>
        <v/>
      </c>
      <c r="G449" s="122"/>
      <c r="H449" s="147" t="str">
        <f t="shared" si="19"/>
        <v/>
      </c>
      <c r="I449" s="147" t="str">
        <f t="shared" si="21"/>
        <v/>
      </c>
      <c r="J449" s="123"/>
      <c r="K449" s="123"/>
      <c r="L449" s="123"/>
      <c r="M449" s="123"/>
      <c r="N449" s="123"/>
      <c r="O449" s="123"/>
      <c r="P449" s="124"/>
    </row>
    <row r="450" spans="2:16" x14ac:dyDescent="0.2">
      <c r="B450" s="88"/>
      <c r="C450" s="89"/>
      <c r="D450" s="89"/>
      <c r="E450" s="89"/>
      <c r="F450" s="64" t="str">
        <f t="shared" si="20"/>
        <v/>
      </c>
      <c r="G450" s="122"/>
      <c r="H450" s="147" t="str">
        <f t="shared" si="19"/>
        <v/>
      </c>
      <c r="I450" s="147" t="str">
        <f t="shared" si="21"/>
        <v/>
      </c>
      <c r="J450" s="123"/>
      <c r="K450" s="123"/>
      <c r="L450" s="123"/>
      <c r="M450" s="123"/>
      <c r="N450" s="123"/>
      <c r="O450" s="123"/>
      <c r="P450" s="124"/>
    </row>
    <row r="451" spans="2:16" x14ac:dyDescent="0.2">
      <c r="B451" s="88"/>
      <c r="C451" s="89"/>
      <c r="D451" s="89"/>
      <c r="E451" s="89"/>
      <c r="F451" s="64" t="str">
        <f t="shared" si="20"/>
        <v/>
      </c>
      <c r="G451" s="122"/>
      <c r="H451" s="147" t="str">
        <f t="shared" si="19"/>
        <v/>
      </c>
      <c r="I451" s="147" t="str">
        <f t="shared" si="21"/>
        <v/>
      </c>
      <c r="J451" s="123"/>
      <c r="K451" s="123"/>
      <c r="L451" s="123"/>
      <c r="M451" s="123"/>
      <c r="N451" s="123"/>
      <c r="O451" s="123"/>
      <c r="P451" s="124"/>
    </row>
    <row r="452" spans="2:16" x14ac:dyDescent="0.2">
      <c r="B452" s="88"/>
      <c r="C452" s="89"/>
      <c r="D452" s="89"/>
      <c r="E452" s="89"/>
      <c r="F452" s="64" t="str">
        <f t="shared" si="20"/>
        <v/>
      </c>
      <c r="G452" s="122"/>
      <c r="H452" s="147" t="str">
        <f t="shared" si="19"/>
        <v/>
      </c>
      <c r="I452" s="147" t="str">
        <f t="shared" si="21"/>
        <v/>
      </c>
      <c r="J452" s="123"/>
      <c r="K452" s="123"/>
      <c r="L452" s="123"/>
      <c r="M452" s="123"/>
      <c r="N452" s="123"/>
      <c r="O452" s="123"/>
      <c r="P452" s="124"/>
    </row>
    <row r="453" spans="2:16" x14ac:dyDescent="0.2">
      <c r="B453" s="88"/>
      <c r="C453" s="89"/>
      <c r="D453" s="89"/>
      <c r="E453" s="89"/>
      <c r="F453" s="64" t="str">
        <f t="shared" si="20"/>
        <v/>
      </c>
      <c r="G453" s="122"/>
      <c r="H453" s="147" t="str">
        <f t="shared" si="19"/>
        <v/>
      </c>
      <c r="I453" s="147" t="str">
        <f t="shared" si="21"/>
        <v/>
      </c>
      <c r="J453" s="123"/>
      <c r="K453" s="123"/>
      <c r="L453" s="123"/>
      <c r="M453" s="123"/>
      <c r="N453" s="123"/>
      <c r="O453" s="123"/>
      <c r="P453" s="124"/>
    </row>
    <row r="454" spans="2:16" x14ac:dyDescent="0.2">
      <c r="B454" s="88"/>
      <c r="C454" s="89"/>
      <c r="D454" s="89"/>
      <c r="E454" s="89"/>
      <c r="F454" s="64" t="str">
        <f t="shared" si="20"/>
        <v/>
      </c>
      <c r="G454" s="122"/>
      <c r="H454" s="147" t="str">
        <f t="shared" ref="H454:H517" si="22">IFERROR(ROUNDDOWN(((3600*$D$3)/(MAX(J454:P454))*G454),0),"")</f>
        <v/>
      </c>
      <c r="I454" s="147" t="str">
        <f t="shared" si="21"/>
        <v/>
      </c>
      <c r="J454" s="123"/>
      <c r="K454" s="123"/>
      <c r="L454" s="123"/>
      <c r="M454" s="123"/>
      <c r="N454" s="123"/>
      <c r="O454" s="123"/>
      <c r="P454" s="124"/>
    </row>
    <row r="455" spans="2:16" x14ac:dyDescent="0.2">
      <c r="B455" s="88"/>
      <c r="C455" s="89"/>
      <c r="D455" s="89"/>
      <c r="E455" s="89"/>
      <c r="F455" s="64" t="str">
        <f t="shared" ref="F455:F518" si="23">IF(C455&lt;&gt;"",CONCATENATE(C455,"_",E455),"")</f>
        <v/>
      </c>
      <c r="G455" s="122"/>
      <c r="H455" s="147" t="str">
        <f t="shared" si="22"/>
        <v/>
      </c>
      <c r="I455" s="147" t="str">
        <f t="shared" si="21"/>
        <v/>
      </c>
      <c r="J455" s="123"/>
      <c r="K455" s="123"/>
      <c r="L455" s="123"/>
      <c r="M455" s="123"/>
      <c r="N455" s="123"/>
      <c r="O455" s="123"/>
      <c r="P455" s="124"/>
    </row>
    <row r="456" spans="2:16" x14ac:dyDescent="0.2">
      <c r="B456" s="88"/>
      <c r="C456" s="89"/>
      <c r="D456" s="89"/>
      <c r="E456" s="89"/>
      <c r="F456" s="64" t="str">
        <f t="shared" si="23"/>
        <v/>
      </c>
      <c r="G456" s="122"/>
      <c r="H456" s="147" t="str">
        <f t="shared" si="22"/>
        <v/>
      </c>
      <c r="I456" s="147" t="str">
        <f t="shared" si="21"/>
        <v/>
      </c>
      <c r="J456" s="123"/>
      <c r="K456" s="123"/>
      <c r="L456" s="123"/>
      <c r="M456" s="123"/>
      <c r="N456" s="123"/>
      <c r="O456" s="123"/>
      <c r="P456" s="124"/>
    </row>
    <row r="457" spans="2:16" x14ac:dyDescent="0.2">
      <c r="B457" s="88"/>
      <c r="C457" s="89"/>
      <c r="D457" s="89"/>
      <c r="E457" s="89"/>
      <c r="F457" s="64" t="str">
        <f t="shared" si="23"/>
        <v/>
      </c>
      <c r="G457" s="122"/>
      <c r="H457" s="147" t="str">
        <f t="shared" si="22"/>
        <v/>
      </c>
      <c r="I457" s="147" t="str">
        <f t="shared" si="21"/>
        <v/>
      </c>
      <c r="J457" s="123"/>
      <c r="K457" s="123"/>
      <c r="L457" s="123"/>
      <c r="M457" s="123"/>
      <c r="N457" s="123"/>
      <c r="O457" s="123"/>
      <c r="P457" s="124"/>
    </row>
    <row r="458" spans="2:16" x14ac:dyDescent="0.2">
      <c r="B458" s="88"/>
      <c r="C458" s="89"/>
      <c r="D458" s="89"/>
      <c r="E458" s="89"/>
      <c r="F458" s="64" t="str">
        <f t="shared" si="23"/>
        <v/>
      </c>
      <c r="G458" s="122"/>
      <c r="H458" s="147" t="str">
        <f t="shared" si="22"/>
        <v/>
      </c>
      <c r="I458" s="147" t="str">
        <f t="shared" si="21"/>
        <v/>
      </c>
      <c r="J458" s="123"/>
      <c r="K458" s="123"/>
      <c r="L458" s="123"/>
      <c r="M458" s="123"/>
      <c r="N458" s="123"/>
      <c r="O458" s="123"/>
      <c r="P458" s="124"/>
    </row>
    <row r="459" spans="2:16" x14ac:dyDescent="0.2">
      <c r="B459" s="88"/>
      <c r="C459" s="89"/>
      <c r="D459" s="89"/>
      <c r="E459" s="89"/>
      <c r="F459" s="64" t="str">
        <f t="shared" si="23"/>
        <v/>
      </c>
      <c r="G459" s="122"/>
      <c r="H459" s="147" t="str">
        <f t="shared" si="22"/>
        <v/>
      </c>
      <c r="I459" s="147" t="str">
        <f t="shared" si="21"/>
        <v/>
      </c>
      <c r="J459" s="123"/>
      <c r="K459" s="123"/>
      <c r="L459" s="123"/>
      <c r="M459" s="123"/>
      <c r="N459" s="123"/>
      <c r="O459" s="123"/>
      <c r="P459" s="124"/>
    </row>
    <row r="460" spans="2:16" x14ac:dyDescent="0.2">
      <c r="B460" s="88"/>
      <c r="C460" s="89"/>
      <c r="D460" s="89"/>
      <c r="E460" s="89"/>
      <c r="F460" s="64" t="str">
        <f t="shared" si="23"/>
        <v/>
      </c>
      <c r="G460" s="122"/>
      <c r="H460" s="147" t="str">
        <f t="shared" si="22"/>
        <v/>
      </c>
      <c r="I460" s="147" t="str">
        <f t="shared" si="21"/>
        <v/>
      </c>
      <c r="J460" s="123"/>
      <c r="K460" s="123"/>
      <c r="L460" s="123"/>
      <c r="M460" s="123"/>
      <c r="N460" s="123"/>
      <c r="O460" s="123"/>
      <c r="P460" s="124"/>
    </row>
    <row r="461" spans="2:16" x14ac:dyDescent="0.2">
      <c r="B461" s="88"/>
      <c r="C461" s="89"/>
      <c r="D461" s="89"/>
      <c r="E461" s="89"/>
      <c r="F461" s="64" t="str">
        <f t="shared" si="23"/>
        <v/>
      </c>
      <c r="G461" s="122"/>
      <c r="H461" s="147" t="str">
        <f t="shared" si="22"/>
        <v/>
      </c>
      <c r="I461" s="147" t="str">
        <f t="shared" si="21"/>
        <v/>
      </c>
      <c r="J461" s="123"/>
      <c r="K461" s="123"/>
      <c r="L461" s="123"/>
      <c r="M461" s="123"/>
      <c r="N461" s="123"/>
      <c r="O461" s="123"/>
      <c r="P461" s="124"/>
    </row>
    <row r="462" spans="2:16" x14ac:dyDescent="0.2">
      <c r="B462" s="88"/>
      <c r="C462" s="89"/>
      <c r="D462" s="89"/>
      <c r="E462" s="89"/>
      <c r="F462" s="64" t="str">
        <f t="shared" si="23"/>
        <v/>
      </c>
      <c r="G462" s="122"/>
      <c r="H462" s="147" t="str">
        <f t="shared" si="22"/>
        <v/>
      </c>
      <c r="I462" s="147" t="str">
        <f t="shared" si="21"/>
        <v/>
      </c>
      <c r="J462" s="123"/>
      <c r="K462" s="123"/>
      <c r="L462" s="123"/>
      <c r="M462" s="123"/>
      <c r="N462" s="123"/>
      <c r="O462" s="123"/>
      <c r="P462" s="124"/>
    </row>
    <row r="463" spans="2:16" x14ac:dyDescent="0.2">
      <c r="B463" s="88"/>
      <c r="C463" s="89"/>
      <c r="D463" s="89"/>
      <c r="E463" s="89"/>
      <c r="F463" s="64" t="str">
        <f t="shared" si="23"/>
        <v/>
      </c>
      <c r="G463" s="122"/>
      <c r="H463" s="147" t="str">
        <f t="shared" si="22"/>
        <v/>
      </c>
      <c r="I463" s="147" t="str">
        <f t="shared" si="21"/>
        <v/>
      </c>
      <c r="J463" s="123"/>
      <c r="K463" s="123"/>
      <c r="L463" s="123"/>
      <c r="M463" s="123"/>
      <c r="N463" s="123"/>
      <c r="O463" s="123"/>
      <c r="P463" s="124"/>
    </row>
    <row r="464" spans="2:16" x14ac:dyDescent="0.2">
      <c r="B464" s="88"/>
      <c r="C464" s="89"/>
      <c r="D464" s="89"/>
      <c r="E464" s="89"/>
      <c r="F464" s="64" t="str">
        <f t="shared" si="23"/>
        <v/>
      </c>
      <c r="G464" s="122"/>
      <c r="H464" s="147" t="str">
        <f t="shared" si="22"/>
        <v/>
      </c>
      <c r="I464" s="147" t="str">
        <f t="shared" si="21"/>
        <v/>
      </c>
      <c r="J464" s="123"/>
      <c r="K464" s="123"/>
      <c r="L464" s="123"/>
      <c r="M464" s="123"/>
      <c r="N464" s="123"/>
      <c r="O464" s="123"/>
      <c r="P464" s="124"/>
    </row>
    <row r="465" spans="2:16" x14ac:dyDescent="0.2">
      <c r="B465" s="88"/>
      <c r="C465" s="89"/>
      <c r="D465" s="89"/>
      <c r="E465" s="89"/>
      <c r="F465" s="64" t="str">
        <f t="shared" si="23"/>
        <v/>
      </c>
      <c r="G465" s="122"/>
      <c r="H465" s="147" t="str">
        <f t="shared" si="22"/>
        <v/>
      </c>
      <c r="I465" s="147" t="str">
        <f t="shared" si="21"/>
        <v/>
      </c>
      <c r="J465" s="123"/>
      <c r="K465" s="123"/>
      <c r="L465" s="123"/>
      <c r="M465" s="123"/>
      <c r="N465" s="123"/>
      <c r="O465" s="123"/>
      <c r="P465" s="124"/>
    </row>
    <row r="466" spans="2:16" x14ac:dyDescent="0.2">
      <c r="B466" s="88"/>
      <c r="C466" s="89"/>
      <c r="D466" s="89"/>
      <c r="E466" s="89"/>
      <c r="F466" s="64" t="str">
        <f t="shared" si="23"/>
        <v/>
      </c>
      <c r="G466" s="122"/>
      <c r="H466" s="147" t="str">
        <f t="shared" si="22"/>
        <v/>
      </c>
      <c r="I466" s="147" t="str">
        <f t="shared" si="21"/>
        <v/>
      </c>
      <c r="J466" s="123"/>
      <c r="K466" s="123"/>
      <c r="L466" s="123"/>
      <c r="M466" s="123"/>
      <c r="N466" s="123"/>
      <c r="O466" s="123"/>
      <c r="P466" s="124"/>
    </row>
    <row r="467" spans="2:16" x14ac:dyDescent="0.2">
      <c r="B467" s="88"/>
      <c r="C467" s="89"/>
      <c r="D467" s="89"/>
      <c r="E467" s="89"/>
      <c r="F467" s="64" t="str">
        <f t="shared" si="23"/>
        <v/>
      </c>
      <c r="G467" s="122"/>
      <c r="H467" s="147" t="str">
        <f t="shared" si="22"/>
        <v/>
      </c>
      <c r="I467" s="147" t="str">
        <f t="shared" si="21"/>
        <v/>
      </c>
      <c r="J467" s="123"/>
      <c r="K467" s="123"/>
      <c r="L467" s="123"/>
      <c r="M467" s="123"/>
      <c r="N467" s="123"/>
      <c r="O467" s="123"/>
      <c r="P467" s="124"/>
    </row>
    <row r="468" spans="2:16" x14ac:dyDescent="0.2">
      <c r="B468" s="88"/>
      <c r="C468" s="89"/>
      <c r="D468" s="89"/>
      <c r="E468" s="89"/>
      <c r="F468" s="64" t="str">
        <f t="shared" si="23"/>
        <v/>
      </c>
      <c r="G468" s="122"/>
      <c r="H468" s="147" t="str">
        <f t="shared" si="22"/>
        <v/>
      </c>
      <c r="I468" s="147" t="str">
        <f t="shared" si="21"/>
        <v/>
      </c>
      <c r="J468" s="123"/>
      <c r="K468" s="123"/>
      <c r="L468" s="123"/>
      <c r="M468" s="123"/>
      <c r="N468" s="123"/>
      <c r="O468" s="123"/>
      <c r="P468" s="124"/>
    </row>
    <row r="469" spans="2:16" x14ac:dyDescent="0.2">
      <c r="B469" s="88"/>
      <c r="C469" s="89"/>
      <c r="D469" s="89"/>
      <c r="E469" s="89"/>
      <c r="F469" s="64" t="str">
        <f t="shared" si="23"/>
        <v/>
      </c>
      <c r="G469" s="122"/>
      <c r="H469" s="147" t="str">
        <f t="shared" si="22"/>
        <v/>
      </c>
      <c r="I469" s="147" t="str">
        <f t="shared" si="21"/>
        <v/>
      </c>
      <c r="J469" s="123"/>
      <c r="K469" s="123"/>
      <c r="L469" s="123"/>
      <c r="M469" s="123"/>
      <c r="N469" s="123"/>
      <c r="O469" s="123"/>
      <c r="P469" s="124"/>
    </row>
    <row r="470" spans="2:16" x14ac:dyDescent="0.2">
      <c r="B470" s="88"/>
      <c r="C470" s="89"/>
      <c r="D470" s="89"/>
      <c r="E470" s="89"/>
      <c r="F470" s="64" t="str">
        <f t="shared" si="23"/>
        <v/>
      </c>
      <c r="G470" s="122"/>
      <c r="H470" s="147" t="str">
        <f t="shared" si="22"/>
        <v/>
      </c>
      <c r="I470" s="147" t="str">
        <f t="shared" si="21"/>
        <v/>
      </c>
      <c r="J470" s="123"/>
      <c r="K470" s="123"/>
      <c r="L470" s="123"/>
      <c r="M470" s="123"/>
      <c r="N470" s="123"/>
      <c r="O470" s="123"/>
      <c r="P470" s="124"/>
    </row>
    <row r="471" spans="2:16" x14ac:dyDescent="0.2">
      <c r="B471" s="88"/>
      <c r="C471" s="89"/>
      <c r="D471" s="89"/>
      <c r="E471" s="89"/>
      <c r="F471" s="64" t="str">
        <f t="shared" si="23"/>
        <v/>
      </c>
      <c r="G471" s="122"/>
      <c r="H471" s="147" t="str">
        <f t="shared" si="22"/>
        <v/>
      </c>
      <c r="I471" s="147" t="str">
        <f t="shared" si="21"/>
        <v/>
      </c>
      <c r="J471" s="123"/>
      <c r="K471" s="123"/>
      <c r="L471" s="123"/>
      <c r="M471" s="123"/>
      <c r="N471" s="123"/>
      <c r="O471" s="123"/>
      <c r="P471" s="124"/>
    </row>
    <row r="472" spans="2:16" x14ac:dyDescent="0.2">
      <c r="B472" s="88"/>
      <c r="C472" s="89"/>
      <c r="D472" s="89"/>
      <c r="E472" s="89"/>
      <c r="F472" s="64" t="str">
        <f t="shared" si="23"/>
        <v/>
      </c>
      <c r="G472" s="122"/>
      <c r="H472" s="147" t="str">
        <f t="shared" si="22"/>
        <v/>
      </c>
      <c r="I472" s="147" t="str">
        <f t="shared" si="21"/>
        <v/>
      </c>
      <c r="J472" s="123"/>
      <c r="K472" s="123"/>
      <c r="L472" s="123"/>
      <c r="M472" s="123"/>
      <c r="N472" s="123"/>
      <c r="O472" s="123"/>
      <c r="P472" s="124"/>
    </row>
    <row r="473" spans="2:16" x14ac:dyDescent="0.2">
      <c r="B473" s="88"/>
      <c r="C473" s="89"/>
      <c r="D473" s="89"/>
      <c r="E473" s="89"/>
      <c r="F473" s="64" t="str">
        <f t="shared" si="23"/>
        <v/>
      </c>
      <c r="G473" s="122"/>
      <c r="H473" s="147" t="str">
        <f t="shared" si="22"/>
        <v/>
      </c>
      <c r="I473" s="147" t="str">
        <f t="shared" ref="I473:I536" si="24">IFERROR(((3600*$D$2*$D$3)/(MAX(J473:P473))*G473),"")</f>
        <v/>
      </c>
      <c r="J473" s="123"/>
      <c r="K473" s="123"/>
      <c r="L473" s="123"/>
      <c r="M473" s="123"/>
      <c r="N473" s="123"/>
      <c r="O473" s="123"/>
      <c r="P473" s="124"/>
    </row>
    <row r="474" spans="2:16" x14ac:dyDescent="0.2">
      <c r="B474" s="88"/>
      <c r="C474" s="89"/>
      <c r="D474" s="89"/>
      <c r="E474" s="89"/>
      <c r="F474" s="64" t="str">
        <f t="shared" si="23"/>
        <v/>
      </c>
      <c r="G474" s="122"/>
      <c r="H474" s="147" t="str">
        <f t="shared" si="22"/>
        <v/>
      </c>
      <c r="I474" s="147" t="str">
        <f t="shared" si="24"/>
        <v/>
      </c>
      <c r="J474" s="123"/>
      <c r="K474" s="123"/>
      <c r="L474" s="123"/>
      <c r="M474" s="123"/>
      <c r="N474" s="123"/>
      <c r="O474" s="123"/>
      <c r="P474" s="124"/>
    </row>
    <row r="475" spans="2:16" x14ac:dyDescent="0.2">
      <c r="B475" s="88"/>
      <c r="C475" s="89"/>
      <c r="D475" s="89"/>
      <c r="E475" s="89"/>
      <c r="F475" s="64" t="str">
        <f t="shared" si="23"/>
        <v/>
      </c>
      <c r="G475" s="122"/>
      <c r="H475" s="147" t="str">
        <f t="shared" si="22"/>
        <v/>
      </c>
      <c r="I475" s="147" t="str">
        <f t="shared" si="24"/>
        <v/>
      </c>
      <c r="J475" s="123"/>
      <c r="K475" s="123"/>
      <c r="L475" s="123"/>
      <c r="M475" s="123"/>
      <c r="N475" s="123"/>
      <c r="O475" s="123"/>
      <c r="P475" s="124"/>
    </row>
    <row r="476" spans="2:16" x14ac:dyDescent="0.2">
      <c r="B476" s="88"/>
      <c r="C476" s="89"/>
      <c r="D476" s="89"/>
      <c r="E476" s="89"/>
      <c r="F476" s="64" t="str">
        <f t="shared" si="23"/>
        <v/>
      </c>
      <c r="G476" s="122"/>
      <c r="H476" s="147" t="str">
        <f t="shared" si="22"/>
        <v/>
      </c>
      <c r="I476" s="147" t="str">
        <f t="shared" si="24"/>
        <v/>
      </c>
      <c r="J476" s="123"/>
      <c r="K476" s="123"/>
      <c r="L476" s="123"/>
      <c r="M476" s="123"/>
      <c r="N476" s="123"/>
      <c r="O476" s="123"/>
      <c r="P476" s="124"/>
    </row>
    <row r="477" spans="2:16" x14ac:dyDescent="0.2">
      <c r="B477" s="88"/>
      <c r="C477" s="89"/>
      <c r="D477" s="89"/>
      <c r="E477" s="89"/>
      <c r="F477" s="64" t="str">
        <f t="shared" si="23"/>
        <v/>
      </c>
      <c r="G477" s="122"/>
      <c r="H477" s="147" t="str">
        <f t="shared" si="22"/>
        <v/>
      </c>
      <c r="I477" s="147" t="str">
        <f t="shared" si="24"/>
        <v/>
      </c>
      <c r="J477" s="123"/>
      <c r="K477" s="123"/>
      <c r="L477" s="123"/>
      <c r="M477" s="123"/>
      <c r="N477" s="123"/>
      <c r="O477" s="123"/>
      <c r="P477" s="124"/>
    </row>
    <row r="478" spans="2:16" x14ac:dyDescent="0.2">
      <c r="B478" s="88"/>
      <c r="C478" s="89"/>
      <c r="D478" s="89"/>
      <c r="E478" s="89"/>
      <c r="F478" s="64" t="str">
        <f t="shared" si="23"/>
        <v/>
      </c>
      <c r="G478" s="122"/>
      <c r="H478" s="147" t="str">
        <f t="shared" si="22"/>
        <v/>
      </c>
      <c r="I478" s="147" t="str">
        <f t="shared" si="24"/>
        <v/>
      </c>
      <c r="J478" s="123"/>
      <c r="K478" s="123"/>
      <c r="L478" s="123"/>
      <c r="M478" s="123"/>
      <c r="N478" s="123"/>
      <c r="O478" s="123"/>
      <c r="P478" s="124"/>
    </row>
    <row r="479" spans="2:16" x14ac:dyDescent="0.2">
      <c r="B479" s="88"/>
      <c r="C479" s="89"/>
      <c r="D479" s="89"/>
      <c r="E479" s="89"/>
      <c r="F479" s="64" t="str">
        <f t="shared" si="23"/>
        <v/>
      </c>
      <c r="G479" s="122"/>
      <c r="H479" s="147" t="str">
        <f t="shared" si="22"/>
        <v/>
      </c>
      <c r="I479" s="147" t="str">
        <f t="shared" si="24"/>
        <v/>
      </c>
      <c r="J479" s="123"/>
      <c r="K479" s="123"/>
      <c r="L479" s="123"/>
      <c r="M479" s="123"/>
      <c r="N479" s="123"/>
      <c r="O479" s="123"/>
      <c r="P479" s="124"/>
    </row>
    <row r="480" spans="2:16" x14ac:dyDescent="0.2">
      <c r="B480" s="88"/>
      <c r="C480" s="89"/>
      <c r="D480" s="89"/>
      <c r="E480" s="89"/>
      <c r="F480" s="64" t="str">
        <f t="shared" si="23"/>
        <v/>
      </c>
      <c r="G480" s="122"/>
      <c r="H480" s="147" t="str">
        <f t="shared" si="22"/>
        <v/>
      </c>
      <c r="I480" s="147" t="str">
        <f t="shared" si="24"/>
        <v/>
      </c>
      <c r="J480" s="123"/>
      <c r="K480" s="123"/>
      <c r="L480" s="123"/>
      <c r="M480" s="123"/>
      <c r="N480" s="123"/>
      <c r="O480" s="123"/>
      <c r="P480" s="124"/>
    </row>
    <row r="481" spans="2:16" x14ac:dyDescent="0.2">
      <c r="B481" s="88"/>
      <c r="C481" s="89"/>
      <c r="D481" s="89"/>
      <c r="E481" s="89"/>
      <c r="F481" s="64" t="str">
        <f t="shared" si="23"/>
        <v/>
      </c>
      <c r="G481" s="122"/>
      <c r="H481" s="147" t="str">
        <f t="shared" si="22"/>
        <v/>
      </c>
      <c r="I481" s="147" t="str">
        <f t="shared" si="24"/>
        <v/>
      </c>
      <c r="J481" s="123"/>
      <c r="K481" s="123"/>
      <c r="L481" s="123"/>
      <c r="M481" s="123"/>
      <c r="N481" s="123"/>
      <c r="O481" s="123"/>
      <c r="P481" s="124"/>
    </row>
    <row r="482" spans="2:16" x14ac:dyDescent="0.2">
      <c r="B482" s="88"/>
      <c r="C482" s="89"/>
      <c r="D482" s="89"/>
      <c r="E482" s="89"/>
      <c r="F482" s="64" t="str">
        <f t="shared" si="23"/>
        <v/>
      </c>
      <c r="G482" s="122"/>
      <c r="H482" s="147" t="str">
        <f t="shared" si="22"/>
        <v/>
      </c>
      <c r="I482" s="147" t="str">
        <f t="shared" si="24"/>
        <v/>
      </c>
      <c r="J482" s="123"/>
      <c r="K482" s="123"/>
      <c r="L482" s="123"/>
      <c r="M482" s="123"/>
      <c r="N482" s="123"/>
      <c r="O482" s="123"/>
      <c r="P482" s="124"/>
    </row>
    <row r="483" spans="2:16" x14ac:dyDescent="0.2">
      <c r="B483" s="88"/>
      <c r="C483" s="89"/>
      <c r="D483" s="89"/>
      <c r="E483" s="89"/>
      <c r="F483" s="64" t="str">
        <f t="shared" si="23"/>
        <v/>
      </c>
      <c r="G483" s="122"/>
      <c r="H483" s="147" t="str">
        <f t="shared" si="22"/>
        <v/>
      </c>
      <c r="I483" s="147" t="str">
        <f t="shared" si="24"/>
        <v/>
      </c>
      <c r="J483" s="123"/>
      <c r="K483" s="123"/>
      <c r="L483" s="123"/>
      <c r="M483" s="123"/>
      <c r="N483" s="123"/>
      <c r="O483" s="123"/>
      <c r="P483" s="124"/>
    </row>
    <row r="484" spans="2:16" x14ac:dyDescent="0.2">
      <c r="B484" s="88"/>
      <c r="C484" s="89"/>
      <c r="D484" s="89"/>
      <c r="E484" s="89"/>
      <c r="F484" s="64" t="str">
        <f t="shared" si="23"/>
        <v/>
      </c>
      <c r="G484" s="122"/>
      <c r="H484" s="147" t="str">
        <f t="shared" si="22"/>
        <v/>
      </c>
      <c r="I484" s="147" t="str">
        <f t="shared" si="24"/>
        <v/>
      </c>
      <c r="J484" s="123"/>
      <c r="K484" s="123"/>
      <c r="L484" s="123"/>
      <c r="M484" s="123"/>
      <c r="N484" s="123"/>
      <c r="O484" s="123"/>
      <c r="P484" s="124"/>
    </row>
    <row r="485" spans="2:16" x14ac:dyDescent="0.2">
      <c r="B485" s="88"/>
      <c r="C485" s="89"/>
      <c r="D485" s="89"/>
      <c r="E485" s="89"/>
      <c r="F485" s="64" t="str">
        <f t="shared" si="23"/>
        <v/>
      </c>
      <c r="G485" s="122"/>
      <c r="H485" s="147" t="str">
        <f t="shared" si="22"/>
        <v/>
      </c>
      <c r="I485" s="147" t="str">
        <f t="shared" si="24"/>
        <v/>
      </c>
      <c r="J485" s="123"/>
      <c r="K485" s="123"/>
      <c r="L485" s="123"/>
      <c r="M485" s="123"/>
      <c r="N485" s="123"/>
      <c r="O485" s="123"/>
      <c r="P485" s="124"/>
    </row>
    <row r="486" spans="2:16" x14ac:dyDescent="0.2">
      <c r="B486" s="88"/>
      <c r="C486" s="89"/>
      <c r="D486" s="89"/>
      <c r="E486" s="89"/>
      <c r="F486" s="64" t="str">
        <f t="shared" si="23"/>
        <v/>
      </c>
      <c r="G486" s="122"/>
      <c r="H486" s="147" t="str">
        <f t="shared" si="22"/>
        <v/>
      </c>
      <c r="I486" s="147" t="str">
        <f t="shared" si="24"/>
        <v/>
      </c>
      <c r="J486" s="123"/>
      <c r="K486" s="123"/>
      <c r="L486" s="123"/>
      <c r="M486" s="123"/>
      <c r="N486" s="123"/>
      <c r="O486" s="123"/>
      <c r="P486" s="124"/>
    </row>
    <row r="487" spans="2:16" x14ac:dyDescent="0.2">
      <c r="B487" s="88"/>
      <c r="C487" s="89"/>
      <c r="D487" s="89"/>
      <c r="E487" s="89"/>
      <c r="F487" s="64" t="str">
        <f t="shared" si="23"/>
        <v/>
      </c>
      <c r="G487" s="122"/>
      <c r="H487" s="147" t="str">
        <f t="shared" si="22"/>
        <v/>
      </c>
      <c r="I487" s="147" t="str">
        <f t="shared" si="24"/>
        <v/>
      </c>
      <c r="J487" s="123"/>
      <c r="K487" s="123"/>
      <c r="L487" s="123"/>
      <c r="M487" s="123"/>
      <c r="N487" s="123"/>
      <c r="O487" s="123"/>
      <c r="P487" s="124"/>
    </row>
    <row r="488" spans="2:16" x14ac:dyDescent="0.2">
      <c r="B488" s="88"/>
      <c r="C488" s="89"/>
      <c r="D488" s="89"/>
      <c r="E488" s="89"/>
      <c r="F488" s="64" t="str">
        <f t="shared" si="23"/>
        <v/>
      </c>
      <c r="G488" s="122"/>
      <c r="H488" s="147" t="str">
        <f t="shared" si="22"/>
        <v/>
      </c>
      <c r="I488" s="147" t="str">
        <f t="shared" si="24"/>
        <v/>
      </c>
      <c r="J488" s="123"/>
      <c r="K488" s="123"/>
      <c r="L488" s="123"/>
      <c r="M488" s="123"/>
      <c r="N488" s="123"/>
      <c r="O488" s="123"/>
      <c r="P488" s="124"/>
    </row>
    <row r="489" spans="2:16" x14ac:dyDescent="0.2">
      <c r="B489" s="88"/>
      <c r="C489" s="89"/>
      <c r="D489" s="89"/>
      <c r="E489" s="89"/>
      <c r="F489" s="64" t="str">
        <f t="shared" si="23"/>
        <v/>
      </c>
      <c r="G489" s="122"/>
      <c r="H489" s="147" t="str">
        <f t="shared" si="22"/>
        <v/>
      </c>
      <c r="I489" s="147" t="str">
        <f t="shared" si="24"/>
        <v/>
      </c>
      <c r="J489" s="123"/>
      <c r="K489" s="123"/>
      <c r="L489" s="123"/>
      <c r="M489" s="123"/>
      <c r="N489" s="123"/>
      <c r="O489" s="123"/>
      <c r="P489" s="124"/>
    </row>
    <row r="490" spans="2:16" x14ac:dyDescent="0.2">
      <c r="B490" s="88"/>
      <c r="C490" s="89"/>
      <c r="D490" s="89"/>
      <c r="E490" s="89"/>
      <c r="F490" s="64" t="str">
        <f t="shared" si="23"/>
        <v/>
      </c>
      <c r="G490" s="122"/>
      <c r="H490" s="147" t="str">
        <f t="shared" si="22"/>
        <v/>
      </c>
      <c r="I490" s="147" t="str">
        <f t="shared" si="24"/>
        <v/>
      </c>
      <c r="J490" s="123"/>
      <c r="K490" s="123"/>
      <c r="L490" s="123"/>
      <c r="M490" s="123"/>
      <c r="N490" s="123"/>
      <c r="O490" s="123"/>
      <c r="P490" s="124"/>
    </row>
    <row r="491" spans="2:16" x14ac:dyDescent="0.2">
      <c r="B491" s="88"/>
      <c r="C491" s="89"/>
      <c r="D491" s="89"/>
      <c r="E491" s="89"/>
      <c r="F491" s="64" t="str">
        <f t="shared" si="23"/>
        <v/>
      </c>
      <c r="G491" s="122"/>
      <c r="H491" s="147" t="str">
        <f t="shared" si="22"/>
        <v/>
      </c>
      <c r="I491" s="147" t="str">
        <f t="shared" si="24"/>
        <v/>
      </c>
      <c r="J491" s="123"/>
      <c r="K491" s="123"/>
      <c r="L491" s="123"/>
      <c r="M491" s="123"/>
      <c r="N491" s="123"/>
      <c r="O491" s="123"/>
      <c r="P491" s="124"/>
    </row>
    <row r="492" spans="2:16" x14ac:dyDescent="0.2">
      <c r="B492" s="88"/>
      <c r="C492" s="89"/>
      <c r="D492" s="89"/>
      <c r="E492" s="89"/>
      <c r="F492" s="64" t="str">
        <f t="shared" si="23"/>
        <v/>
      </c>
      <c r="G492" s="122"/>
      <c r="H492" s="147" t="str">
        <f t="shared" si="22"/>
        <v/>
      </c>
      <c r="I492" s="147" t="str">
        <f t="shared" si="24"/>
        <v/>
      </c>
      <c r="J492" s="123"/>
      <c r="K492" s="123"/>
      <c r="L492" s="123"/>
      <c r="M492" s="123"/>
      <c r="N492" s="123"/>
      <c r="O492" s="123"/>
      <c r="P492" s="124"/>
    </row>
    <row r="493" spans="2:16" x14ac:dyDescent="0.2">
      <c r="B493" s="88"/>
      <c r="C493" s="89"/>
      <c r="D493" s="89"/>
      <c r="E493" s="89"/>
      <c r="F493" s="64" t="str">
        <f t="shared" si="23"/>
        <v/>
      </c>
      <c r="G493" s="122"/>
      <c r="H493" s="147" t="str">
        <f t="shared" si="22"/>
        <v/>
      </c>
      <c r="I493" s="147" t="str">
        <f t="shared" si="24"/>
        <v/>
      </c>
      <c r="J493" s="123"/>
      <c r="K493" s="123"/>
      <c r="L493" s="123"/>
      <c r="M493" s="123"/>
      <c r="N493" s="123"/>
      <c r="O493" s="123"/>
      <c r="P493" s="124"/>
    </row>
    <row r="494" spans="2:16" x14ac:dyDescent="0.2">
      <c r="B494" s="88"/>
      <c r="C494" s="89"/>
      <c r="D494" s="89"/>
      <c r="E494" s="89"/>
      <c r="F494" s="64" t="str">
        <f t="shared" si="23"/>
        <v/>
      </c>
      <c r="G494" s="122"/>
      <c r="H494" s="147" t="str">
        <f t="shared" si="22"/>
        <v/>
      </c>
      <c r="I494" s="147" t="str">
        <f t="shared" si="24"/>
        <v/>
      </c>
      <c r="J494" s="123"/>
      <c r="K494" s="123"/>
      <c r="L494" s="123"/>
      <c r="M494" s="123"/>
      <c r="N494" s="123"/>
      <c r="O494" s="123"/>
      <c r="P494" s="124"/>
    </row>
    <row r="495" spans="2:16" x14ac:dyDescent="0.2">
      <c r="B495" s="88"/>
      <c r="C495" s="89"/>
      <c r="D495" s="89"/>
      <c r="E495" s="89"/>
      <c r="F495" s="64" t="str">
        <f t="shared" si="23"/>
        <v/>
      </c>
      <c r="G495" s="122"/>
      <c r="H495" s="147" t="str">
        <f t="shared" si="22"/>
        <v/>
      </c>
      <c r="I495" s="147" t="str">
        <f t="shared" si="24"/>
        <v/>
      </c>
      <c r="J495" s="123"/>
      <c r="K495" s="123"/>
      <c r="L495" s="123"/>
      <c r="M495" s="123"/>
      <c r="N495" s="123"/>
      <c r="O495" s="123"/>
      <c r="P495" s="124"/>
    </row>
    <row r="496" spans="2:16" x14ac:dyDescent="0.2">
      <c r="B496" s="88"/>
      <c r="C496" s="89"/>
      <c r="D496" s="89"/>
      <c r="E496" s="89"/>
      <c r="F496" s="64" t="str">
        <f t="shared" si="23"/>
        <v/>
      </c>
      <c r="G496" s="122"/>
      <c r="H496" s="147" t="str">
        <f t="shared" si="22"/>
        <v/>
      </c>
      <c r="I496" s="147" t="str">
        <f t="shared" si="24"/>
        <v/>
      </c>
      <c r="J496" s="123"/>
      <c r="K496" s="123"/>
      <c r="L496" s="123"/>
      <c r="M496" s="123"/>
      <c r="N496" s="123"/>
      <c r="O496" s="123"/>
      <c r="P496" s="124"/>
    </row>
    <row r="497" spans="2:16" x14ac:dyDescent="0.2">
      <c r="B497" s="88"/>
      <c r="C497" s="89"/>
      <c r="D497" s="89"/>
      <c r="E497" s="89"/>
      <c r="F497" s="64" t="str">
        <f t="shared" si="23"/>
        <v/>
      </c>
      <c r="G497" s="122"/>
      <c r="H497" s="147" t="str">
        <f t="shared" si="22"/>
        <v/>
      </c>
      <c r="I497" s="147" t="str">
        <f t="shared" si="24"/>
        <v/>
      </c>
      <c r="J497" s="123"/>
      <c r="K497" s="123"/>
      <c r="L497" s="123"/>
      <c r="M497" s="123"/>
      <c r="N497" s="123"/>
      <c r="O497" s="123"/>
      <c r="P497" s="124"/>
    </row>
    <row r="498" spans="2:16" x14ac:dyDescent="0.2">
      <c r="B498" s="88"/>
      <c r="C498" s="89"/>
      <c r="D498" s="89"/>
      <c r="E498" s="89"/>
      <c r="F498" s="64" t="str">
        <f t="shared" si="23"/>
        <v/>
      </c>
      <c r="G498" s="122"/>
      <c r="H498" s="147" t="str">
        <f t="shared" si="22"/>
        <v/>
      </c>
      <c r="I498" s="147" t="str">
        <f t="shared" si="24"/>
        <v/>
      </c>
      <c r="J498" s="123"/>
      <c r="K498" s="123"/>
      <c r="L498" s="123"/>
      <c r="M498" s="123"/>
      <c r="N498" s="123"/>
      <c r="O498" s="123"/>
      <c r="P498" s="124"/>
    </row>
    <row r="499" spans="2:16" x14ac:dyDescent="0.2">
      <c r="B499" s="88"/>
      <c r="C499" s="89"/>
      <c r="D499" s="89"/>
      <c r="E499" s="89"/>
      <c r="F499" s="64" t="str">
        <f t="shared" si="23"/>
        <v/>
      </c>
      <c r="G499" s="122"/>
      <c r="H499" s="147" t="str">
        <f t="shared" si="22"/>
        <v/>
      </c>
      <c r="I499" s="147" t="str">
        <f t="shared" si="24"/>
        <v/>
      </c>
      <c r="J499" s="123"/>
      <c r="K499" s="123"/>
      <c r="L499" s="123"/>
      <c r="M499" s="123"/>
      <c r="N499" s="123"/>
      <c r="O499" s="123"/>
      <c r="P499" s="124"/>
    </row>
    <row r="500" spans="2:16" x14ac:dyDescent="0.2">
      <c r="B500" s="88"/>
      <c r="C500" s="89"/>
      <c r="D500" s="89"/>
      <c r="E500" s="89"/>
      <c r="F500" s="64" t="str">
        <f t="shared" si="23"/>
        <v/>
      </c>
      <c r="G500" s="122"/>
      <c r="H500" s="147" t="str">
        <f t="shared" si="22"/>
        <v/>
      </c>
      <c r="I500" s="147" t="str">
        <f t="shared" si="24"/>
        <v/>
      </c>
      <c r="J500" s="123"/>
      <c r="K500" s="123"/>
      <c r="L500" s="123"/>
      <c r="M500" s="123"/>
      <c r="N500" s="123"/>
      <c r="O500" s="123"/>
      <c r="P500" s="124"/>
    </row>
    <row r="501" spans="2:16" x14ac:dyDescent="0.2">
      <c r="B501" s="88"/>
      <c r="C501" s="89"/>
      <c r="D501" s="89"/>
      <c r="E501" s="89"/>
      <c r="F501" s="64" t="str">
        <f t="shared" si="23"/>
        <v/>
      </c>
      <c r="G501" s="122"/>
      <c r="H501" s="147" t="str">
        <f t="shared" si="22"/>
        <v/>
      </c>
      <c r="I501" s="147" t="str">
        <f t="shared" si="24"/>
        <v/>
      </c>
      <c r="J501" s="123"/>
      <c r="K501" s="123"/>
      <c r="L501" s="123"/>
      <c r="M501" s="123"/>
      <c r="N501" s="123"/>
      <c r="O501" s="123"/>
      <c r="P501" s="124"/>
    </row>
    <row r="502" spans="2:16" x14ac:dyDescent="0.2">
      <c r="B502" s="88"/>
      <c r="C502" s="89"/>
      <c r="D502" s="89"/>
      <c r="E502" s="89"/>
      <c r="F502" s="64" t="str">
        <f t="shared" si="23"/>
        <v/>
      </c>
      <c r="G502" s="122"/>
      <c r="H502" s="147" t="str">
        <f t="shared" si="22"/>
        <v/>
      </c>
      <c r="I502" s="147" t="str">
        <f t="shared" si="24"/>
        <v/>
      </c>
      <c r="J502" s="123"/>
      <c r="K502" s="123"/>
      <c r="L502" s="123"/>
      <c r="M502" s="123"/>
      <c r="N502" s="123"/>
      <c r="O502" s="123"/>
      <c r="P502" s="124"/>
    </row>
    <row r="503" spans="2:16" x14ac:dyDescent="0.2">
      <c r="B503" s="88"/>
      <c r="C503" s="89"/>
      <c r="D503" s="89"/>
      <c r="E503" s="89"/>
      <c r="F503" s="64" t="str">
        <f t="shared" si="23"/>
        <v/>
      </c>
      <c r="G503" s="122"/>
      <c r="H503" s="147" t="str">
        <f t="shared" si="22"/>
        <v/>
      </c>
      <c r="I503" s="147" t="str">
        <f t="shared" si="24"/>
        <v/>
      </c>
      <c r="J503" s="123"/>
      <c r="K503" s="123"/>
      <c r="L503" s="123"/>
      <c r="M503" s="123"/>
      <c r="N503" s="123"/>
      <c r="O503" s="123"/>
      <c r="P503" s="124"/>
    </row>
    <row r="504" spans="2:16" x14ac:dyDescent="0.2">
      <c r="B504" s="88"/>
      <c r="C504" s="89"/>
      <c r="D504" s="89"/>
      <c r="E504" s="89"/>
      <c r="F504" s="64" t="str">
        <f t="shared" si="23"/>
        <v/>
      </c>
      <c r="G504" s="122"/>
      <c r="H504" s="147" t="str">
        <f t="shared" si="22"/>
        <v/>
      </c>
      <c r="I504" s="147" t="str">
        <f t="shared" si="24"/>
        <v/>
      </c>
      <c r="J504" s="123"/>
      <c r="K504" s="123"/>
      <c r="L504" s="123"/>
      <c r="M504" s="123"/>
      <c r="N504" s="123"/>
      <c r="O504" s="123"/>
      <c r="P504" s="124"/>
    </row>
    <row r="505" spans="2:16" x14ac:dyDescent="0.2">
      <c r="B505" s="88"/>
      <c r="C505" s="89"/>
      <c r="D505" s="89"/>
      <c r="E505" s="89"/>
      <c r="F505" s="64" t="str">
        <f t="shared" si="23"/>
        <v/>
      </c>
      <c r="G505" s="122"/>
      <c r="H505" s="147" t="str">
        <f t="shared" si="22"/>
        <v/>
      </c>
      <c r="I505" s="147" t="str">
        <f t="shared" si="24"/>
        <v/>
      </c>
      <c r="J505" s="123"/>
      <c r="K505" s="123"/>
      <c r="L505" s="123"/>
      <c r="M505" s="123"/>
      <c r="N505" s="123"/>
      <c r="O505" s="123"/>
      <c r="P505" s="124"/>
    </row>
    <row r="506" spans="2:16" x14ac:dyDescent="0.2">
      <c r="B506" s="88"/>
      <c r="C506" s="89"/>
      <c r="D506" s="89"/>
      <c r="E506" s="89"/>
      <c r="F506" s="64" t="str">
        <f t="shared" si="23"/>
        <v/>
      </c>
      <c r="G506" s="122"/>
      <c r="H506" s="147" t="str">
        <f t="shared" si="22"/>
        <v/>
      </c>
      <c r="I506" s="147" t="str">
        <f t="shared" si="24"/>
        <v/>
      </c>
      <c r="J506" s="123"/>
      <c r="K506" s="123"/>
      <c r="L506" s="123"/>
      <c r="M506" s="123"/>
      <c r="N506" s="123"/>
      <c r="O506" s="123"/>
      <c r="P506" s="124"/>
    </row>
    <row r="507" spans="2:16" x14ac:dyDescent="0.2">
      <c r="B507" s="88"/>
      <c r="C507" s="89"/>
      <c r="D507" s="89"/>
      <c r="E507" s="89"/>
      <c r="F507" s="64" t="str">
        <f t="shared" si="23"/>
        <v/>
      </c>
      <c r="G507" s="122"/>
      <c r="H507" s="147" t="str">
        <f t="shared" si="22"/>
        <v/>
      </c>
      <c r="I507" s="147" t="str">
        <f t="shared" si="24"/>
        <v/>
      </c>
      <c r="J507" s="123"/>
      <c r="K507" s="123"/>
      <c r="L507" s="123"/>
      <c r="M507" s="123"/>
      <c r="N507" s="123"/>
      <c r="O507" s="123"/>
      <c r="P507" s="124"/>
    </row>
    <row r="508" spans="2:16" x14ac:dyDescent="0.2">
      <c r="B508" s="88"/>
      <c r="C508" s="89"/>
      <c r="D508" s="89"/>
      <c r="E508" s="89"/>
      <c r="F508" s="64" t="str">
        <f t="shared" si="23"/>
        <v/>
      </c>
      <c r="G508" s="122"/>
      <c r="H508" s="147" t="str">
        <f t="shared" si="22"/>
        <v/>
      </c>
      <c r="I508" s="147" t="str">
        <f t="shared" si="24"/>
        <v/>
      </c>
      <c r="J508" s="123"/>
      <c r="K508" s="123"/>
      <c r="L508" s="123"/>
      <c r="M508" s="123"/>
      <c r="N508" s="123"/>
      <c r="O508" s="123"/>
      <c r="P508" s="124"/>
    </row>
    <row r="509" spans="2:16" x14ac:dyDescent="0.2">
      <c r="B509" s="88"/>
      <c r="C509" s="89"/>
      <c r="D509" s="89"/>
      <c r="E509" s="89"/>
      <c r="F509" s="64" t="str">
        <f t="shared" si="23"/>
        <v/>
      </c>
      <c r="G509" s="122"/>
      <c r="H509" s="147" t="str">
        <f t="shared" si="22"/>
        <v/>
      </c>
      <c r="I509" s="147" t="str">
        <f t="shared" si="24"/>
        <v/>
      </c>
      <c r="J509" s="123"/>
      <c r="K509" s="123"/>
      <c r="L509" s="123"/>
      <c r="M509" s="123"/>
      <c r="N509" s="123"/>
      <c r="O509" s="123"/>
      <c r="P509" s="124"/>
    </row>
    <row r="510" spans="2:16" x14ac:dyDescent="0.2">
      <c r="B510" s="88"/>
      <c r="C510" s="89"/>
      <c r="D510" s="89"/>
      <c r="E510" s="89"/>
      <c r="F510" s="64" t="str">
        <f t="shared" si="23"/>
        <v/>
      </c>
      <c r="G510" s="122"/>
      <c r="H510" s="147" t="str">
        <f t="shared" si="22"/>
        <v/>
      </c>
      <c r="I510" s="147" t="str">
        <f t="shared" si="24"/>
        <v/>
      </c>
      <c r="J510" s="123"/>
      <c r="K510" s="123"/>
      <c r="L510" s="123"/>
      <c r="M510" s="123"/>
      <c r="N510" s="123"/>
      <c r="O510" s="123"/>
      <c r="P510" s="124"/>
    </row>
    <row r="511" spans="2:16" x14ac:dyDescent="0.2">
      <c r="B511" s="88"/>
      <c r="C511" s="89"/>
      <c r="D511" s="89"/>
      <c r="E511" s="89"/>
      <c r="F511" s="64" t="str">
        <f t="shared" si="23"/>
        <v/>
      </c>
      <c r="G511" s="122"/>
      <c r="H511" s="147" t="str">
        <f t="shared" si="22"/>
        <v/>
      </c>
      <c r="I511" s="147" t="str">
        <f t="shared" si="24"/>
        <v/>
      </c>
      <c r="J511" s="123"/>
      <c r="K511" s="123"/>
      <c r="L511" s="123"/>
      <c r="M511" s="123"/>
      <c r="N511" s="123"/>
      <c r="O511" s="123"/>
      <c r="P511" s="124"/>
    </row>
    <row r="512" spans="2:16" x14ac:dyDescent="0.2">
      <c r="B512" s="88"/>
      <c r="C512" s="89"/>
      <c r="D512" s="89"/>
      <c r="E512" s="89"/>
      <c r="F512" s="64" t="str">
        <f t="shared" si="23"/>
        <v/>
      </c>
      <c r="G512" s="122"/>
      <c r="H512" s="147" t="str">
        <f t="shared" si="22"/>
        <v/>
      </c>
      <c r="I512" s="147" t="str">
        <f t="shared" si="24"/>
        <v/>
      </c>
      <c r="J512" s="123"/>
      <c r="K512" s="123"/>
      <c r="L512" s="123"/>
      <c r="M512" s="123"/>
      <c r="N512" s="123"/>
      <c r="O512" s="123"/>
      <c r="P512" s="124"/>
    </row>
    <row r="513" spans="2:16" x14ac:dyDescent="0.2">
      <c r="B513" s="88"/>
      <c r="C513" s="89"/>
      <c r="D513" s="89"/>
      <c r="E513" s="89"/>
      <c r="F513" s="64" t="str">
        <f t="shared" si="23"/>
        <v/>
      </c>
      <c r="G513" s="122"/>
      <c r="H513" s="147" t="str">
        <f t="shared" si="22"/>
        <v/>
      </c>
      <c r="I513" s="147" t="str">
        <f t="shared" si="24"/>
        <v/>
      </c>
      <c r="J513" s="123"/>
      <c r="K513" s="123"/>
      <c r="L513" s="123"/>
      <c r="M513" s="123"/>
      <c r="N513" s="123"/>
      <c r="O513" s="123"/>
      <c r="P513" s="124"/>
    </row>
    <row r="514" spans="2:16" x14ac:dyDescent="0.2">
      <c r="B514" s="88"/>
      <c r="C514" s="89"/>
      <c r="D514" s="89"/>
      <c r="E514" s="89"/>
      <c r="F514" s="64" t="str">
        <f t="shared" si="23"/>
        <v/>
      </c>
      <c r="G514" s="122"/>
      <c r="H514" s="147" t="str">
        <f t="shared" si="22"/>
        <v/>
      </c>
      <c r="I514" s="147" t="str">
        <f t="shared" si="24"/>
        <v/>
      </c>
      <c r="J514" s="123"/>
      <c r="K514" s="123"/>
      <c r="L514" s="123"/>
      <c r="M514" s="123"/>
      <c r="N514" s="123"/>
      <c r="O514" s="123"/>
      <c r="P514" s="124"/>
    </row>
    <row r="515" spans="2:16" x14ac:dyDescent="0.2">
      <c r="B515" s="88"/>
      <c r="C515" s="89"/>
      <c r="D515" s="89"/>
      <c r="E515" s="89"/>
      <c r="F515" s="64" t="str">
        <f t="shared" si="23"/>
        <v/>
      </c>
      <c r="G515" s="122"/>
      <c r="H515" s="147" t="str">
        <f t="shared" si="22"/>
        <v/>
      </c>
      <c r="I515" s="147" t="str">
        <f t="shared" si="24"/>
        <v/>
      </c>
      <c r="J515" s="123"/>
      <c r="K515" s="123"/>
      <c r="L515" s="123"/>
      <c r="M515" s="123"/>
      <c r="N515" s="123"/>
      <c r="O515" s="123"/>
      <c r="P515" s="124"/>
    </row>
    <row r="516" spans="2:16" x14ac:dyDescent="0.2">
      <c r="B516" s="88"/>
      <c r="C516" s="89"/>
      <c r="D516" s="89"/>
      <c r="E516" s="89"/>
      <c r="F516" s="64" t="str">
        <f t="shared" si="23"/>
        <v/>
      </c>
      <c r="G516" s="122"/>
      <c r="H516" s="147" t="str">
        <f t="shared" si="22"/>
        <v/>
      </c>
      <c r="I516" s="147" t="str">
        <f t="shared" si="24"/>
        <v/>
      </c>
      <c r="J516" s="123"/>
      <c r="K516" s="123"/>
      <c r="L516" s="123"/>
      <c r="M516" s="123"/>
      <c r="N516" s="123"/>
      <c r="O516" s="123"/>
      <c r="P516" s="124"/>
    </row>
    <row r="517" spans="2:16" x14ac:dyDescent="0.2">
      <c r="B517" s="88"/>
      <c r="C517" s="89"/>
      <c r="D517" s="89"/>
      <c r="E517" s="89"/>
      <c r="F517" s="64" t="str">
        <f t="shared" si="23"/>
        <v/>
      </c>
      <c r="G517" s="122"/>
      <c r="H517" s="147" t="str">
        <f t="shared" si="22"/>
        <v/>
      </c>
      <c r="I517" s="147" t="str">
        <f t="shared" si="24"/>
        <v/>
      </c>
      <c r="J517" s="123"/>
      <c r="K517" s="123"/>
      <c r="L517" s="123"/>
      <c r="M517" s="123"/>
      <c r="N517" s="123"/>
      <c r="O517" s="123"/>
      <c r="P517" s="124"/>
    </row>
    <row r="518" spans="2:16" x14ac:dyDescent="0.2">
      <c r="B518" s="88"/>
      <c r="C518" s="89"/>
      <c r="D518" s="89"/>
      <c r="E518" s="89"/>
      <c r="F518" s="64" t="str">
        <f t="shared" si="23"/>
        <v/>
      </c>
      <c r="G518" s="122"/>
      <c r="H518" s="147" t="str">
        <f t="shared" ref="H518:H581" si="25">IFERROR(ROUNDDOWN(((3600*$D$3)/(MAX(J518:P518))*G518),0),"")</f>
        <v/>
      </c>
      <c r="I518" s="147" t="str">
        <f t="shared" si="24"/>
        <v/>
      </c>
      <c r="J518" s="123"/>
      <c r="K518" s="123"/>
      <c r="L518" s="123"/>
      <c r="M518" s="123"/>
      <c r="N518" s="123"/>
      <c r="O518" s="123"/>
      <c r="P518" s="124"/>
    </row>
    <row r="519" spans="2:16" x14ac:dyDescent="0.2">
      <c r="B519" s="88"/>
      <c r="C519" s="89"/>
      <c r="D519" s="89"/>
      <c r="E519" s="89"/>
      <c r="F519" s="64" t="str">
        <f t="shared" ref="F519:F582" si="26">IF(C519&lt;&gt;"",CONCATENATE(C519,"_",E519),"")</f>
        <v/>
      </c>
      <c r="G519" s="122"/>
      <c r="H519" s="147" t="str">
        <f t="shared" si="25"/>
        <v/>
      </c>
      <c r="I519" s="147" t="str">
        <f t="shared" si="24"/>
        <v/>
      </c>
      <c r="J519" s="123"/>
      <c r="K519" s="123"/>
      <c r="L519" s="123"/>
      <c r="M519" s="123"/>
      <c r="N519" s="123"/>
      <c r="O519" s="123"/>
      <c r="P519" s="124"/>
    </row>
    <row r="520" spans="2:16" x14ac:dyDescent="0.2">
      <c r="B520" s="88"/>
      <c r="C520" s="89"/>
      <c r="D520" s="89"/>
      <c r="E520" s="89"/>
      <c r="F520" s="64" t="str">
        <f t="shared" si="26"/>
        <v/>
      </c>
      <c r="G520" s="122"/>
      <c r="H520" s="147" t="str">
        <f t="shared" si="25"/>
        <v/>
      </c>
      <c r="I520" s="147" t="str">
        <f t="shared" si="24"/>
        <v/>
      </c>
      <c r="J520" s="123"/>
      <c r="K520" s="123"/>
      <c r="L520" s="123"/>
      <c r="M520" s="123"/>
      <c r="N520" s="123"/>
      <c r="O520" s="123"/>
      <c r="P520" s="124"/>
    </row>
    <row r="521" spans="2:16" x14ac:dyDescent="0.2">
      <c r="B521" s="88"/>
      <c r="C521" s="89"/>
      <c r="D521" s="89"/>
      <c r="E521" s="89"/>
      <c r="F521" s="64" t="str">
        <f t="shared" si="26"/>
        <v/>
      </c>
      <c r="G521" s="122"/>
      <c r="H521" s="147" t="str">
        <f t="shared" si="25"/>
        <v/>
      </c>
      <c r="I521" s="147" t="str">
        <f t="shared" si="24"/>
        <v/>
      </c>
      <c r="J521" s="123"/>
      <c r="K521" s="123"/>
      <c r="L521" s="123"/>
      <c r="M521" s="123"/>
      <c r="N521" s="123"/>
      <c r="O521" s="123"/>
      <c r="P521" s="124"/>
    </row>
    <row r="522" spans="2:16" x14ac:dyDescent="0.2">
      <c r="B522" s="88"/>
      <c r="C522" s="89"/>
      <c r="D522" s="89"/>
      <c r="E522" s="89"/>
      <c r="F522" s="64" t="str">
        <f t="shared" si="26"/>
        <v/>
      </c>
      <c r="G522" s="122"/>
      <c r="H522" s="147" t="str">
        <f t="shared" si="25"/>
        <v/>
      </c>
      <c r="I522" s="147" t="str">
        <f t="shared" si="24"/>
        <v/>
      </c>
      <c r="J522" s="123"/>
      <c r="K522" s="123"/>
      <c r="L522" s="123"/>
      <c r="M522" s="123"/>
      <c r="N522" s="123"/>
      <c r="O522" s="123"/>
      <c r="P522" s="124"/>
    </row>
    <row r="523" spans="2:16" x14ac:dyDescent="0.2">
      <c r="B523" s="88"/>
      <c r="C523" s="89"/>
      <c r="D523" s="89"/>
      <c r="E523" s="89"/>
      <c r="F523" s="64" t="str">
        <f t="shared" si="26"/>
        <v/>
      </c>
      <c r="G523" s="122"/>
      <c r="H523" s="147" t="str">
        <f t="shared" si="25"/>
        <v/>
      </c>
      <c r="I523" s="147" t="str">
        <f t="shared" si="24"/>
        <v/>
      </c>
      <c r="J523" s="123"/>
      <c r="K523" s="123"/>
      <c r="L523" s="123"/>
      <c r="M523" s="123"/>
      <c r="N523" s="123"/>
      <c r="O523" s="123"/>
      <c r="P523" s="124"/>
    </row>
    <row r="524" spans="2:16" x14ac:dyDescent="0.2">
      <c r="B524" s="88"/>
      <c r="C524" s="89"/>
      <c r="D524" s="89"/>
      <c r="E524" s="89"/>
      <c r="F524" s="64" t="str">
        <f t="shared" si="26"/>
        <v/>
      </c>
      <c r="G524" s="122"/>
      <c r="H524" s="147" t="str">
        <f t="shared" si="25"/>
        <v/>
      </c>
      <c r="I524" s="147" t="str">
        <f t="shared" si="24"/>
        <v/>
      </c>
      <c r="J524" s="123"/>
      <c r="K524" s="123"/>
      <c r="L524" s="123"/>
      <c r="M524" s="123"/>
      <c r="N524" s="123"/>
      <c r="O524" s="123"/>
      <c r="P524" s="124"/>
    </row>
    <row r="525" spans="2:16" x14ac:dyDescent="0.2">
      <c r="B525" s="88"/>
      <c r="C525" s="89"/>
      <c r="D525" s="89"/>
      <c r="E525" s="89"/>
      <c r="F525" s="64" t="str">
        <f t="shared" si="26"/>
        <v/>
      </c>
      <c r="G525" s="122"/>
      <c r="H525" s="147" t="str">
        <f t="shared" si="25"/>
        <v/>
      </c>
      <c r="I525" s="147" t="str">
        <f t="shared" si="24"/>
        <v/>
      </c>
      <c r="J525" s="123"/>
      <c r="K525" s="123"/>
      <c r="L525" s="123"/>
      <c r="M525" s="123"/>
      <c r="N525" s="123"/>
      <c r="O525" s="123"/>
      <c r="P525" s="124"/>
    </row>
    <row r="526" spans="2:16" x14ac:dyDescent="0.2">
      <c r="B526" s="88"/>
      <c r="C526" s="89"/>
      <c r="D526" s="89"/>
      <c r="E526" s="89"/>
      <c r="F526" s="64" t="str">
        <f t="shared" si="26"/>
        <v/>
      </c>
      <c r="G526" s="122"/>
      <c r="H526" s="147" t="str">
        <f t="shared" si="25"/>
        <v/>
      </c>
      <c r="I526" s="147" t="str">
        <f t="shared" si="24"/>
        <v/>
      </c>
      <c r="J526" s="123"/>
      <c r="K526" s="123"/>
      <c r="L526" s="123"/>
      <c r="M526" s="123"/>
      <c r="N526" s="123"/>
      <c r="O526" s="123"/>
      <c r="P526" s="124"/>
    </row>
    <row r="527" spans="2:16" x14ac:dyDescent="0.2">
      <c r="B527" s="88"/>
      <c r="C527" s="89"/>
      <c r="D527" s="89"/>
      <c r="E527" s="89"/>
      <c r="F527" s="64" t="str">
        <f t="shared" si="26"/>
        <v/>
      </c>
      <c r="G527" s="122"/>
      <c r="H527" s="147" t="str">
        <f t="shared" si="25"/>
        <v/>
      </c>
      <c r="I527" s="147" t="str">
        <f t="shared" si="24"/>
        <v/>
      </c>
      <c r="J527" s="123"/>
      <c r="K527" s="123"/>
      <c r="L527" s="123"/>
      <c r="M527" s="123"/>
      <c r="N527" s="123"/>
      <c r="O527" s="123"/>
      <c r="P527" s="124"/>
    </row>
    <row r="528" spans="2:16" x14ac:dyDescent="0.2">
      <c r="B528" s="88"/>
      <c r="C528" s="89"/>
      <c r="D528" s="89"/>
      <c r="E528" s="89"/>
      <c r="F528" s="64" t="str">
        <f t="shared" si="26"/>
        <v/>
      </c>
      <c r="G528" s="122"/>
      <c r="H528" s="147" t="str">
        <f t="shared" si="25"/>
        <v/>
      </c>
      <c r="I528" s="147" t="str">
        <f t="shared" si="24"/>
        <v/>
      </c>
      <c r="J528" s="123"/>
      <c r="K528" s="123"/>
      <c r="L528" s="123"/>
      <c r="M528" s="123"/>
      <c r="N528" s="123"/>
      <c r="O528" s="123"/>
      <c r="P528" s="124"/>
    </row>
    <row r="529" spans="2:16" x14ac:dyDescent="0.2">
      <c r="B529" s="88"/>
      <c r="C529" s="89"/>
      <c r="D529" s="89"/>
      <c r="E529" s="89"/>
      <c r="F529" s="64" t="str">
        <f t="shared" si="26"/>
        <v/>
      </c>
      <c r="G529" s="122"/>
      <c r="H529" s="147" t="str">
        <f t="shared" si="25"/>
        <v/>
      </c>
      <c r="I529" s="147" t="str">
        <f t="shared" si="24"/>
        <v/>
      </c>
      <c r="J529" s="123"/>
      <c r="K529" s="123"/>
      <c r="L529" s="123"/>
      <c r="M529" s="123"/>
      <c r="N529" s="123"/>
      <c r="O529" s="123"/>
      <c r="P529" s="124"/>
    </row>
    <row r="530" spans="2:16" x14ac:dyDescent="0.2">
      <c r="B530" s="88"/>
      <c r="C530" s="89"/>
      <c r="D530" s="89"/>
      <c r="E530" s="89"/>
      <c r="F530" s="64" t="str">
        <f t="shared" si="26"/>
        <v/>
      </c>
      <c r="G530" s="122"/>
      <c r="H530" s="147" t="str">
        <f t="shared" si="25"/>
        <v/>
      </c>
      <c r="I530" s="147" t="str">
        <f t="shared" si="24"/>
        <v/>
      </c>
      <c r="J530" s="123"/>
      <c r="K530" s="123"/>
      <c r="L530" s="123"/>
      <c r="M530" s="123"/>
      <c r="N530" s="123"/>
      <c r="O530" s="123"/>
      <c r="P530" s="124"/>
    </row>
    <row r="531" spans="2:16" x14ac:dyDescent="0.2">
      <c r="B531" s="88"/>
      <c r="C531" s="89"/>
      <c r="D531" s="89"/>
      <c r="E531" s="89"/>
      <c r="F531" s="64" t="str">
        <f t="shared" si="26"/>
        <v/>
      </c>
      <c r="G531" s="122"/>
      <c r="H531" s="147" t="str">
        <f t="shared" si="25"/>
        <v/>
      </c>
      <c r="I531" s="147" t="str">
        <f t="shared" si="24"/>
        <v/>
      </c>
      <c r="J531" s="123"/>
      <c r="K531" s="123"/>
      <c r="L531" s="123"/>
      <c r="M531" s="123"/>
      <c r="N531" s="123"/>
      <c r="O531" s="123"/>
      <c r="P531" s="124"/>
    </row>
    <row r="532" spans="2:16" x14ac:dyDescent="0.2">
      <c r="B532" s="88"/>
      <c r="C532" s="89"/>
      <c r="D532" s="89"/>
      <c r="E532" s="89"/>
      <c r="F532" s="64" t="str">
        <f t="shared" si="26"/>
        <v/>
      </c>
      <c r="G532" s="122"/>
      <c r="H532" s="147" t="str">
        <f t="shared" si="25"/>
        <v/>
      </c>
      <c r="I532" s="147" t="str">
        <f t="shared" si="24"/>
        <v/>
      </c>
      <c r="J532" s="123"/>
      <c r="K532" s="123"/>
      <c r="L532" s="123"/>
      <c r="M532" s="123"/>
      <c r="N532" s="123"/>
      <c r="O532" s="123"/>
      <c r="P532" s="124"/>
    </row>
    <row r="533" spans="2:16" x14ac:dyDescent="0.2">
      <c r="B533" s="88"/>
      <c r="C533" s="89"/>
      <c r="D533" s="89"/>
      <c r="E533" s="89"/>
      <c r="F533" s="64" t="str">
        <f t="shared" si="26"/>
        <v/>
      </c>
      <c r="G533" s="122"/>
      <c r="H533" s="147" t="str">
        <f t="shared" si="25"/>
        <v/>
      </c>
      <c r="I533" s="147" t="str">
        <f t="shared" si="24"/>
        <v/>
      </c>
      <c r="J533" s="123"/>
      <c r="K533" s="123"/>
      <c r="L533" s="123"/>
      <c r="M533" s="123"/>
      <c r="N533" s="123"/>
      <c r="O533" s="123"/>
      <c r="P533" s="124"/>
    </row>
    <row r="534" spans="2:16" x14ac:dyDescent="0.2">
      <c r="B534" s="88"/>
      <c r="C534" s="89"/>
      <c r="D534" s="89"/>
      <c r="E534" s="89"/>
      <c r="F534" s="64" t="str">
        <f t="shared" si="26"/>
        <v/>
      </c>
      <c r="G534" s="122"/>
      <c r="H534" s="147" t="str">
        <f t="shared" si="25"/>
        <v/>
      </c>
      <c r="I534" s="147" t="str">
        <f t="shared" si="24"/>
        <v/>
      </c>
      <c r="J534" s="123"/>
      <c r="K534" s="123"/>
      <c r="L534" s="123"/>
      <c r="M534" s="123"/>
      <c r="N534" s="123"/>
      <c r="O534" s="123"/>
      <c r="P534" s="124"/>
    </row>
    <row r="535" spans="2:16" x14ac:dyDescent="0.2">
      <c r="B535" s="88"/>
      <c r="C535" s="89"/>
      <c r="D535" s="89"/>
      <c r="E535" s="89"/>
      <c r="F535" s="64" t="str">
        <f t="shared" si="26"/>
        <v/>
      </c>
      <c r="G535" s="122"/>
      <c r="H535" s="147" t="str">
        <f t="shared" si="25"/>
        <v/>
      </c>
      <c r="I535" s="147" t="str">
        <f t="shared" si="24"/>
        <v/>
      </c>
      <c r="J535" s="123"/>
      <c r="K535" s="123"/>
      <c r="L535" s="123"/>
      <c r="M535" s="123"/>
      <c r="N535" s="123"/>
      <c r="O535" s="123"/>
      <c r="P535" s="124"/>
    </row>
    <row r="536" spans="2:16" x14ac:dyDescent="0.2">
      <c r="B536" s="88"/>
      <c r="C536" s="89"/>
      <c r="D536" s="89"/>
      <c r="E536" s="89"/>
      <c r="F536" s="64" t="str">
        <f t="shared" si="26"/>
        <v/>
      </c>
      <c r="G536" s="122"/>
      <c r="H536" s="147" t="str">
        <f t="shared" si="25"/>
        <v/>
      </c>
      <c r="I536" s="147" t="str">
        <f t="shared" si="24"/>
        <v/>
      </c>
      <c r="J536" s="123"/>
      <c r="K536" s="123"/>
      <c r="L536" s="123"/>
      <c r="M536" s="123"/>
      <c r="N536" s="123"/>
      <c r="O536" s="123"/>
      <c r="P536" s="124"/>
    </row>
    <row r="537" spans="2:16" x14ac:dyDescent="0.2">
      <c r="B537" s="88"/>
      <c r="C537" s="89"/>
      <c r="D537" s="89"/>
      <c r="E537" s="89"/>
      <c r="F537" s="64" t="str">
        <f t="shared" si="26"/>
        <v/>
      </c>
      <c r="G537" s="122"/>
      <c r="H537" s="147" t="str">
        <f t="shared" si="25"/>
        <v/>
      </c>
      <c r="I537" s="147" t="str">
        <f t="shared" ref="I537:I600" si="27">IFERROR(((3600*$D$2*$D$3)/(MAX(J537:P537))*G537),"")</f>
        <v/>
      </c>
      <c r="J537" s="123"/>
      <c r="K537" s="123"/>
      <c r="L537" s="123"/>
      <c r="M537" s="123"/>
      <c r="N537" s="123"/>
      <c r="O537" s="123"/>
      <c r="P537" s="124"/>
    </row>
    <row r="538" spans="2:16" x14ac:dyDescent="0.2">
      <c r="B538" s="88"/>
      <c r="C538" s="89"/>
      <c r="D538" s="89"/>
      <c r="E538" s="89"/>
      <c r="F538" s="64" t="str">
        <f t="shared" si="26"/>
        <v/>
      </c>
      <c r="G538" s="122"/>
      <c r="H538" s="147" t="str">
        <f t="shared" si="25"/>
        <v/>
      </c>
      <c r="I538" s="147" t="str">
        <f t="shared" si="27"/>
        <v/>
      </c>
      <c r="J538" s="123"/>
      <c r="K538" s="123"/>
      <c r="L538" s="123"/>
      <c r="M538" s="123"/>
      <c r="N538" s="123"/>
      <c r="O538" s="123"/>
      <c r="P538" s="124"/>
    </row>
    <row r="539" spans="2:16" x14ac:dyDescent="0.2">
      <c r="B539" s="88"/>
      <c r="C539" s="89"/>
      <c r="D539" s="89"/>
      <c r="E539" s="89"/>
      <c r="F539" s="64" t="str">
        <f t="shared" si="26"/>
        <v/>
      </c>
      <c r="G539" s="122"/>
      <c r="H539" s="147" t="str">
        <f t="shared" si="25"/>
        <v/>
      </c>
      <c r="I539" s="147" t="str">
        <f t="shared" si="27"/>
        <v/>
      </c>
      <c r="J539" s="123"/>
      <c r="K539" s="123"/>
      <c r="L539" s="123"/>
      <c r="M539" s="123"/>
      <c r="N539" s="123"/>
      <c r="O539" s="123"/>
      <c r="P539" s="124"/>
    </row>
    <row r="540" spans="2:16" x14ac:dyDescent="0.2">
      <c r="B540" s="88"/>
      <c r="C540" s="89"/>
      <c r="D540" s="89"/>
      <c r="E540" s="89"/>
      <c r="F540" s="64" t="str">
        <f t="shared" si="26"/>
        <v/>
      </c>
      <c r="G540" s="122"/>
      <c r="H540" s="147" t="str">
        <f t="shared" si="25"/>
        <v/>
      </c>
      <c r="I540" s="147" t="str">
        <f t="shared" si="27"/>
        <v/>
      </c>
      <c r="J540" s="123"/>
      <c r="K540" s="123"/>
      <c r="L540" s="123"/>
      <c r="M540" s="123"/>
      <c r="N540" s="123"/>
      <c r="O540" s="123"/>
      <c r="P540" s="124"/>
    </row>
    <row r="541" spans="2:16" x14ac:dyDescent="0.2">
      <c r="B541" s="88"/>
      <c r="C541" s="89"/>
      <c r="D541" s="89"/>
      <c r="E541" s="89"/>
      <c r="F541" s="64" t="str">
        <f t="shared" si="26"/>
        <v/>
      </c>
      <c r="G541" s="122"/>
      <c r="H541" s="147" t="str">
        <f t="shared" si="25"/>
        <v/>
      </c>
      <c r="I541" s="147" t="str">
        <f t="shared" si="27"/>
        <v/>
      </c>
      <c r="J541" s="123"/>
      <c r="K541" s="123"/>
      <c r="L541" s="123"/>
      <c r="M541" s="123"/>
      <c r="N541" s="123"/>
      <c r="O541" s="123"/>
      <c r="P541" s="124"/>
    </row>
    <row r="542" spans="2:16" x14ac:dyDescent="0.2">
      <c r="B542" s="88"/>
      <c r="C542" s="89"/>
      <c r="D542" s="89"/>
      <c r="E542" s="89"/>
      <c r="F542" s="64" t="str">
        <f t="shared" si="26"/>
        <v/>
      </c>
      <c r="G542" s="122"/>
      <c r="H542" s="147" t="str">
        <f t="shared" si="25"/>
        <v/>
      </c>
      <c r="I542" s="147" t="str">
        <f t="shared" si="27"/>
        <v/>
      </c>
      <c r="J542" s="123"/>
      <c r="K542" s="123"/>
      <c r="L542" s="123"/>
      <c r="M542" s="123"/>
      <c r="N542" s="123"/>
      <c r="O542" s="123"/>
      <c r="P542" s="124"/>
    </row>
    <row r="543" spans="2:16" x14ac:dyDescent="0.2">
      <c r="B543" s="88"/>
      <c r="C543" s="89"/>
      <c r="D543" s="89"/>
      <c r="E543" s="89"/>
      <c r="F543" s="64" t="str">
        <f t="shared" si="26"/>
        <v/>
      </c>
      <c r="G543" s="122"/>
      <c r="H543" s="147" t="str">
        <f t="shared" si="25"/>
        <v/>
      </c>
      <c r="I543" s="147" t="str">
        <f t="shared" si="27"/>
        <v/>
      </c>
      <c r="J543" s="123"/>
      <c r="K543" s="123"/>
      <c r="L543" s="123"/>
      <c r="M543" s="123"/>
      <c r="N543" s="123"/>
      <c r="O543" s="123"/>
      <c r="P543" s="124"/>
    </row>
    <row r="544" spans="2:16" x14ac:dyDescent="0.2">
      <c r="B544" s="88"/>
      <c r="C544" s="89"/>
      <c r="D544" s="89"/>
      <c r="E544" s="89"/>
      <c r="F544" s="64" t="str">
        <f t="shared" si="26"/>
        <v/>
      </c>
      <c r="G544" s="122"/>
      <c r="H544" s="147" t="str">
        <f t="shared" si="25"/>
        <v/>
      </c>
      <c r="I544" s="147" t="str">
        <f t="shared" si="27"/>
        <v/>
      </c>
      <c r="J544" s="123"/>
      <c r="K544" s="123"/>
      <c r="L544" s="123"/>
      <c r="M544" s="123"/>
      <c r="N544" s="123"/>
      <c r="O544" s="123"/>
      <c r="P544" s="124"/>
    </row>
    <row r="545" spans="2:16" x14ac:dyDescent="0.2">
      <c r="B545" s="88"/>
      <c r="C545" s="89"/>
      <c r="D545" s="89"/>
      <c r="E545" s="89"/>
      <c r="F545" s="64" t="str">
        <f t="shared" si="26"/>
        <v/>
      </c>
      <c r="G545" s="122"/>
      <c r="H545" s="147" t="str">
        <f t="shared" si="25"/>
        <v/>
      </c>
      <c r="I545" s="147" t="str">
        <f t="shared" si="27"/>
        <v/>
      </c>
      <c r="J545" s="123"/>
      <c r="K545" s="123"/>
      <c r="L545" s="123"/>
      <c r="M545" s="123"/>
      <c r="N545" s="123"/>
      <c r="O545" s="123"/>
      <c r="P545" s="124"/>
    </row>
    <row r="546" spans="2:16" x14ac:dyDescent="0.2">
      <c r="B546" s="88"/>
      <c r="C546" s="89"/>
      <c r="D546" s="89"/>
      <c r="E546" s="89"/>
      <c r="F546" s="64" t="str">
        <f t="shared" si="26"/>
        <v/>
      </c>
      <c r="G546" s="122"/>
      <c r="H546" s="147" t="str">
        <f t="shared" si="25"/>
        <v/>
      </c>
      <c r="I546" s="147" t="str">
        <f t="shared" si="27"/>
        <v/>
      </c>
      <c r="J546" s="123"/>
      <c r="K546" s="123"/>
      <c r="L546" s="123"/>
      <c r="M546" s="123"/>
      <c r="N546" s="123"/>
      <c r="O546" s="123"/>
      <c r="P546" s="124"/>
    </row>
    <row r="547" spans="2:16" x14ac:dyDescent="0.2">
      <c r="B547" s="88"/>
      <c r="C547" s="89"/>
      <c r="D547" s="89"/>
      <c r="E547" s="89"/>
      <c r="F547" s="64" t="str">
        <f t="shared" si="26"/>
        <v/>
      </c>
      <c r="G547" s="122"/>
      <c r="H547" s="147" t="str">
        <f t="shared" si="25"/>
        <v/>
      </c>
      <c r="I547" s="147" t="str">
        <f t="shared" si="27"/>
        <v/>
      </c>
      <c r="J547" s="123"/>
      <c r="K547" s="123"/>
      <c r="L547" s="123"/>
      <c r="M547" s="123"/>
      <c r="N547" s="123"/>
      <c r="O547" s="123"/>
      <c r="P547" s="124"/>
    </row>
    <row r="548" spans="2:16" x14ac:dyDescent="0.2">
      <c r="B548" s="88"/>
      <c r="C548" s="89"/>
      <c r="D548" s="89"/>
      <c r="E548" s="89"/>
      <c r="F548" s="64" t="str">
        <f t="shared" si="26"/>
        <v/>
      </c>
      <c r="G548" s="122"/>
      <c r="H548" s="147" t="str">
        <f t="shared" si="25"/>
        <v/>
      </c>
      <c r="I548" s="147" t="str">
        <f t="shared" si="27"/>
        <v/>
      </c>
      <c r="J548" s="123"/>
      <c r="K548" s="123"/>
      <c r="L548" s="123"/>
      <c r="M548" s="123"/>
      <c r="N548" s="123"/>
      <c r="O548" s="123"/>
      <c r="P548" s="124"/>
    </row>
    <row r="549" spans="2:16" x14ac:dyDescent="0.2">
      <c r="B549" s="88"/>
      <c r="C549" s="89"/>
      <c r="D549" s="89"/>
      <c r="E549" s="89"/>
      <c r="F549" s="64" t="str">
        <f t="shared" si="26"/>
        <v/>
      </c>
      <c r="G549" s="122"/>
      <c r="H549" s="147" t="str">
        <f t="shared" si="25"/>
        <v/>
      </c>
      <c r="I549" s="147" t="str">
        <f t="shared" si="27"/>
        <v/>
      </c>
      <c r="J549" s="123"/>
      <c r="K549" s="123"/>
      <c r="L549" s="123"/>
      <c r="M549" s="123"/>
      <c r="N549" s="123"/>
      <c r="O549" s="123"/>
      <c r="P549" s="124"/>
    </row>
    <row r="550" spans="2:16" x14ac:dyDescent="0.2">
      <c r="B550" s="88"/>
      <c r="C550" s="89"/>
      <c r="D550" s="89"/>
      <c r="E550" s="89"/>
      <c r="F550" s="64" t="str">
        <f t="shared" si="26"/>
        <v/>
      </c>
      <c r="G550" s="122"/>
      <c r="H550" s="147" t="str">
        <f t="shared" si="25"/>
        <v/>
      </c>
      <c r="I550" s="147" t="str">
        <f t="shared" si="27"/>
        <v/>
      </c>
      <c r="J550" s="123"/>
      <c r="K550" s="123"/>
      <c r="L550" s="123"/>
      <c r="M550" s="123"/>
      <c r="N550" s="123"/>
      <c r="O550" s="123"/>
      <c r="P550" s="124"/>
    </row>
    <row r="551" spans="2:16" x14ac:dyDescent="0.2">
      <c r="B551" s="88"/>
      <c r="C551" s="89"/>
      <c r="D551" s="89"/>
      <c r="E551" s="89"/>
      <c r="F551" s="64" t="str">
        <f t="shared" si="26"/>
        <v/>
      </c>
      <c r="G551" s="122"/>
      <c r="H551" s="147" t="str">
        <f t="shared" si="25"/>
        <v/>
      </c>
      <c r="I551" s="147" t="str">
        <f t="shared" si="27"/>
        <v/>
      </c>
      <c r="J551" s="123"/>
      <c r="K551" s="123"/>
      <c r="L551" s="123"/>
      <c r="M551" s="123"/>
      <c r="N551" s="123"/>
      <c r="O551" s="123"/>
      <c r="P551" s="124"/>
    </row>
    <row r="552" spans="2:16" x14ac:dyDescent="0.2">
      <c r="B552" s="88"/>
      <c r="C552" s="89"/>
      <c r="D552" s="89"/>
      <c r="E552" s="89"/>
      <c r="F552" s="64" t="str">
        <f t="shared" si="26"/>
        <v/>
      </c>
      <c r="G552" s="122"/>
      <c r="H552" s="147" t="str">
        <f t="shared" si="25"/>
        <v/>
      </c>
      <c r="I552" s="147" t="str">
        <f t="shared" si="27"/>
        <v/>
      </c>
      <c r="J552" s="123"/>
      <c r="K552" s="123"/>
      <c r="L552" s="123"/>
      <c r="M552" s="123"/>
      <c r="N552" s="123"/>
      <c r="O552" s="123"/>
      <c r="P552" s="124"/>
    </row>
    <row r="553" spans="2:16" x14ac:dyDescent="0.2">
      <c r="B553" s="88"/>
      <c r="C553" s="89"/>
      <c r="D553" s="89"/>
      <c r="E553" s="89"/>
      <c r="F553" s="64" t="str">
        <f t="shared" si="26"/>
        <v/>
      </c>
      <c r="G553" s="122"/>
      <c r="H553" s="147" t="str">
        <f t="shared" si="25"/>
        <v/>
      </c>
      <c r="I553" s="147" t="str">
        <f t="shared" si="27"/>
        <v/>
      </c>
      <c r="J553" s="123"/>
      <c r="K553" s="123"/>
      <c r="L553" s="123"/>
      <c r="M553" s="123"/>
      <c r="N553" s="123"/>
      <c r="O553" s="123"/>
      <c r="P553" s="124"/>
    </row>
    <row r="554" spans="2:16" x14ac:dyDescent="0.2">
      <c r="B554" s="88"/>
      <c r="C554" s="89"/>
      <c r="D554" s="89"/>
      <c r="E554" s="89"/>
      <c r="F554" s="64" t="str">
        <f t="shared" si="26"/>
        <v/>
      </c>
      <c r="G554" s="122"/>
      <c r="H554" s="147" t="str">
        <f t="shared" si="25"/>
        <v/>
      </c>
      <c r="I554" s="147" t="str">
        <f t="shared" si="27"/>
        <v/>
      </c>
      <c r="J554" s="123"/>
      <c r="K554" s="123"/>
      <c r="L554" s="123"/>
      <c r="M554" s="123"/>
      <c r="N554" s="123"/>
      <c r="O554" s="123"/>
      <c r="P554" s="124"/>
    </row>
    <row r="555" spans="2:16" x14ac:dyDescent="0.2">
      <c r="B555" s="88"/>
      <c r="C555" s="89"/>
      <c r="D555" s="89"/>
      <c r="E555" s="89"/>
      <c r="F555" s="64" t="str">
        <f t="shared" si="26"/>
        <v/>
      </c>
      <c r="G555" s="122"/>
      <c r="H555" s="147" t="str">
        <f t="shared" si="25"/>
        <v/>
      </c>
      <c r="I555" s="147" t="str">
        <f t="shared" si="27"/>
        <v/>
      </c>
      <c r="J555" s="123"/>
      <c r="K555" s="123"/>
      <c r="L555" s="123"/>
      <c r="M555" s="123"/>
      <c r="N555" s="123"/>
      <c r="O555" s="123"/>
      <c r="P555" s="124"/>
    </row>
    <row r="556" spans="2:16" x14ac:dyDescent="0.2">
      <c r="B556" s="88"/>
      <c r="C556" s="89"/>
      <c r="D556" s="89"/>
      <c r="E556" s="89"/>
      <c r="F556" s="64" t="str">
        <f t="shared" si="26"/>
        <v/>
      </c>
      <c r="G556" s="122"/>
      <c r="H556" s="147" t="str">
        <f t="shared" si="25"/>
        <v/>
      </c>
      <c r="I556" s="147" t="str">
        <f t="shared" si="27"/>
        <v/>
      </c>
      <c r="J556" s="123"/>
      <c r="K556" s="123"/>
      <c r="L556" s="123"/>
      <c r="M556" s="123"/>
      <c r="N556" s="123"/>
      <c r="O556" s="123"/>
      <c r="P556" s="124"/>
    </row>
    <row r="557" spans="2:16" x14ac:dyDescent="0.2">
      <c r="B557" s="88"/>
      <c r="C557" s="89"/>
      <c r="D557" s="89"/>
      <c r="E557" s="89"/>
      <c r="F557" s="64" t="str">
        <f t="shared" si="26"/>
        <v/>
      </c>
      <c r="G557" s="122"/>
      <c r="H557" s="147" t="str">
        <f t="shared" si="25"/>
        <v/>
      </c>
      <c r="I557" s="147" t="str">
        <f t="shared" si="27"/>
        <v/>
      </c>
      <c r="J557" s="123"/>
      <c r="K557" s="123"/>
      <c r="L557" s="123"/>
      <c r="M557" s="123"/>
      <c r="N557" s="123"/>
      <c r="O557" s="123"/>
      <c r="P557" s="124"/>
    </row>
    <row r="558" spans="2:16" x14ac:dyDescent="0.2">
      <c r="B558" s="88"/>
      <c r="C558" s="89"/>
      <c r="D558" s="89"/>
      <c r="E558" s="89"/>
      <c r="F558" s="64" t="str">
        <f t="shared" si="26"/>
        <v/>
      </c>
      <c r="G558" s="122"/>
      <c r="H558" s="147" t="str">
        <f t="shared" si="25"/>
        <v/>
      </c>
      <c r="I558" s="147" t="str">
        <f t="shared" si="27"/>
        <v/>
      </c>
      <c r="J558" s="123"/>
      <c r="K558" s="123"/>
      <c r="L558" s="123"/>
      <c r="M558" s="123"/>
      <c r="N558" s="123"/>
      <c r="O558" s="123"/>
      <c r="P558" s="124"/>
    </row>
    <row r="559" spans="2:16" x14ac:dyDescent="0.2">
      <c r="B559" s="88"/>
      <c r="C559" s="89"/>
      <c r="D559" s="89"/>
      <c r="E559" s="89"/>
      <c r="F559" s="64" t="str">
        <f t="shared" si="26"/>
        <v/>
      </c>
      <c r="G559" s="122"/>
      <c r="H559" s="147" t="str">
        <f t="shared" si="25"/>
        <v/>
      </c>
      <c r="I559" s="147" t="str">
        <f t="shared" si="27"/>
        <v/>
      </c>
      <c r="J559" s="123"/>
      <c r="K559" s="123"/>
      <c r="L559" s="123"/>
      <c r="M559" s="123"/>
      <c r="N559" s="123"/>
      <c r="O559" s="123"/>
      <c r="P559" s="124"/>
    </row>
    <row r="560" spans="2:16" x14ac:dyDescent="0.2">
      <c r="B560" s="88"/>
      <c r="C560" s="89"/>
      <c r="D560" s="89"/>
      <c r="E560" s="89"/>
      <c r="F560" s="64" t="str">
        <f t="shared" si="26"/>
        <v/>
      </c>
      <c r="G560" s="122"/>
      <c r="H560" s="147" t="str">
        <f t="shared" si="25"/>
        <v/>
      </c>
      <c r="I560" s="147" t="str">
        <f t="shared" si="27"/>
        <v/>
      </c>
      <c r="J560" s="123"/>
      <c r="K560" s="123"/>
      <c r="L560" s="123"/>
      <c r="M560" s="123"/>
      <c r="N560" s="123"/>
      <c r="O560" s="123"/>
      <c r="P560" s="124"/>
    </row>
    <row r="561" spans="2:16" x14ac:dyDescent="0.2">
      <c r="B561" s="88"/>
      <c r="C561" s="89"/>
      <c r="D561" s="89"/>
      <c r="E561" s="89"/>
      <c r="F561" s="64" t="str">
        <f t="shared" si="26"/>
        <v/>
      </c>
      <c r="G561" s="122"/>
      <c r="H561" s="147" t="str">
        <f t="shared" si="25"/>
        <v/>
      </c>
      <c r="I561" s="147" t="str">
        <f t="shared" si="27"/>
        <v/>
      </c>
      <c r="J561" s="123"/>
      <c r="K561" s="123"/>
      <c r="L561" s="123"/>
      <c r="M561" s="123"/>
      <c r="N561" s="123"/>
      <c r="O561" s="123"/>
      <c r="P561" s="124"/>
    </row>
    <row r="562" spans="2:16" x14ac:dyDescent="0.2">
      <c r="B562" s="88"/>
      <c r="C562" s="89"/>
      <c r="D562" s="89"/>
      <c r="E562" s="89"/>
      <c r="F562" s="64" t="str">
        <f t="shared" si="26"/>
        <v/>
      </c>
      <c r="G562" s="122"/>
      <c r="H562" s="147" t="str">
        <f t="shared" si="25"/>
        <v/>
      </c>
      <c r="I562" s="147" t="str">
        <f t="shared" si="27"/>
        <v/>
      </c>
      <c r="J562" s="123"/>
      <c r="K562" s="123"/>
      <c r="L562" s="123"/>
      <c r="M562" s="123"/>
      <c r="N562" s="123"/>
      <c r="O562" s="123"/>
      <c r="P562" s="124"/>
    </row>
    <row r="563" spans="2:16" x14ac:dyDescent="0.2">
      <c r="B563" s="88"/>
      <c r="C563" s="89"/>
      <c r="D563" s="89"/>
      <c r="E563" s="89"/>
      <c r="F563" s="64" t="str">
        <f t="shared" si="26"/>
        <v/>
      </c>
      <c r="G563" s="122"/>
      <c r="H563" s="147" t="str">
        <f t="shared" si="25"/>
        <v/>
      </c>
      <c r="I563" s="147" t="str">
        <f t="shared" si="27"/>
        <v/>
      </c>
      <c r="J563" s="123"/>
      <c r="K563" s="123"/>
      <c r="L563" s="123"/>
      <c r="M563" s="123"/>
      <c r="N563" s="123"/>
      <c r="O563" s="123"/>
      <c r="P563" s="124"/>
    </row>
    <row r="564" spans="2:16" x14ac:dyDescent="0.2">
      <c r="B564" s="88"/>
      <c r="C564" s="89"/>
      <c r="D564" s="89"/>
      <c r="E564" s="89"/>
      <c r="F564" s="64" t="str">
        <f t="shared" si="26"/>
        <v/>
      </c>
      <c r="G564" s="122"/>
      <c r="H564" s="147" t="str">
        <f t="shared" si="25"/>
        <v/>
      </c>
      <c r="I564" s="147" t="str">
        <f t="shared" si="27"/>
        <v/>
      </c>
      <c r="J564" s="123"/>
      <c r="K564" s="123"/>
      <c r="L564" s="123"/>
      <c r="M564" s="123"/>
      <c r="N564" s="123"/>
      <c r="O564" s="123"/>
      <c r="P564" s="124"/>
    </row>
    <row r="565" spans="2:16" x14ac:dyDescent="0.2">
      <c r="B565" s="88"/>
      <c r="C565" s="89"/>
      <c r="D565" s="89"/>
      <c r="E565" s="89"/>
      <c r="F565" s="64" t="str">
        <f t="shared" si="26"/>
        <v/>
      </c>
      <c r="G565" s="122"/>
      <c r="H565" s="147" t="str">
        <f t="shared" si="25"/>
        <v/>
      </c>
      <c r="I565" s="147" t="str">
        <f t="shared" si="27"/>
        <v/>
      </c>
      <c r="J565" s="123"/>
      <c r="K565" s="123"/>
      <c r="L565" s="123"/>
      <c r="M565" s="123"/>
      <c r="N565" s="123"/>
      <c r="O565" s="123"/>
      <c r="P565" s="124"/>
    </row>
    <row r="566" spans="2:16" x14ac:dyDescent="0.2">
      <c r="B566" s="88"/>
      <c r="C566" s="89"/>
      <c r="D566" s="89"/>
      <c r="E566" s="89"/>
      <c r="F566" s="64" t="str">
        <f t="shared" si="26"/>
        <v/>
      </c>
      <c r="G566" s="122"/>
      <c r="H566" s="147" t="str">
        <f t="shared" si="25"/>
        <v/>
      </c>
      <c r="I566" s="147" t="str">
        <f t="shared" si="27"/>
        <v/>
      </c>
      <c r="J566" s="123"/>
      <c r="K566" s="123"/>
      <c r="L566" s="123"/>
      <c r="M566" s="123"/>
      <c r="N566" s="123"/>
      <c r="O566" s="123"/>
      <c r="P566" s="124"/>
    </row>
    <row r="567" spans="2:16" x14ac:dyDescent="0.2">
      <c r="B567" s="88"/>
      <c r="C567" s="89"/>
      <c r="D567" s="89"/>
      <c r="E567" s="89"/>
      <c r="F567" s="64" t="str">
        <f t="shared" si="26"/>
        <v/>
      </c>
      <c r="G567" s="122"/>
      <c r="H567" s="147" t="str">
        <f t="shared" si="25"/>
        <v/>
      </c>
      <c r="I567" s="147" t="str">
        <f t="shared" si="27"/>
        <v/>
      </c>
      <c r="J567" s="123"/>
      <c r="K567" s="123"/>
      <c r="L567" s="123"/>
      <c r="M567" s="123"/>
      <c r="N567" s="123"/>
      <c r="O567" s="123"/>
      <c r="P567" s="124"/>
    </row>
    <row r="568" spans="2:16" x14ac:dyDescent="0.2">
      <c r="B568" s="88"/>
      <c r="C568" s="89"/>
      <c r="D568" s="89"/>
      <c r="E568" s="89"/>
      <c r="F568" s="64" t="str">
        <f t="shared" si="26"/>
        <v/>
      </c>
      <c r="G568" s="122"/>
      <c r="H568" s="147" t="str">
        <f t="shared" si="25"/>
        <v/>
      </c>
      <c r="I568" s="147" t="str">
        <f t="shared" si="27"/>
        <v/>
      </c>
      <c r="J568" s="123"/>
      <c r="K568" s="123"/>
      <c r="L568" s="123"/>
      <c r="M568" s="123"/>
      <c r="N568" s="123"/>
      <c r="O568" s="123"/>
      <c r="P568" s="124"/>
    </row>
    <row r="569" spans="2:16" x14ac:dyDescent="0.2">
      <c r="B569" s="88"/>
      <c r="C569" s="89"/>
      <c r="D569" s="89"/>
      <c r="E569" s="89"/>
      <c r="F569" s="64" t="str">
        <f t="shared" si="26"/>
        <v/>
      </c>
      <c r="G569" s="122"/>
      <c r="H569" s="147" t="str">
        <f t="shared" si="25"/>
        <v/>
      </c>
      <c r="I569" s="147" t="str">
        <f t="shared" si="27"/>
        <v/>
      </c>
      <c r="J569" s="123"/>
      <c r="K569" s="123"/>
      <c r="L569" s="123"/>
      <c r="M569" s="123"/>
      <c r="N569" s="123"/>
      <c r="O569" s="123"/>
      <c r="P569" s="124"/>
    </row>
    <row r="570" spans="2:16" x14ac:dyDescent="0.2">
      <c r="B570" s="88"/>
      <c r="C570" s="89"/>
      <c r="D570" s="89"/>
      <c r="E570" s="89"/>
      <c r="F570" s="64" t="str">
        <f t="shared" si="26"/>
        <v/>
      </c>
      <c r="G570" s="122"/>
      <c r="H570" s="147" t="str">
        <f t="shared" si="25"/>
        <v/>
      </c>
      <c r="I570" s="147" t="str">
        <f t="shared" si="27"/>
        <v/>
      </c>
      <c r="J570" s="123"/>
      <c r="K570" s="123"/>
      <c r="L570" s="123"/>
      <c r="M570" s="123"/>
      <c r="N570" s="123"/>
      <c r="O570" s="123"/>
      <c r="P570" s="124"/>
    </row>
    <row r="571" spans="2:16" x14ac:dyDescent="0.2">
      <c r="B571" s="88"/>
      <c r="C571" s="89"/>
      <c r="D571" s="89"/>
      <c r="E571" s="89"/>
      <c r="F571" s="64" t="str">
        <f t="shared" si="26"/>
        <v/>
      </c>
      <c r="G571" s="122"/>
      <c r="H571" s="147" t="str">
        <f t="shared" si="25"/>
        <v/>
      </c>
      <c r="I571" s="147" t="str">
        <f t="shared" si="27"/>
        <v/>
      </c>
      <c r="J571" s="123"/>
      <c r="K571" s="123"/>
      <c r="L571" s="123"/>
      <c r="M571" s="123"/>
      <c r="N571" s="123"/>
      <c r="O571" s="123"/>
      <c r="P571" s="124"/>
    </row>
    <row r="572" spans="2:16" x14ac:dyDescent="0.2">
      <c r="B572" s="88"/>
      <c r="C572" s="89"/>
      <c r="D572" s="89"/>
      <c r="E572" s="89"/>
      <c r="F572" s="64" t="str">
        <f t="shared" si="26"/>
        <v/>
      </c>
      <c r="G572" s="122"/>
      <c r="H572" s="147" t="str">
        <f t="shared" si="25"/>
        <v/>
      </c>
      <c r="I572" s="147" t="str">
        <f t="shared" si="27"/>
        <v/>
      </c>
      <c r="J572" s="123"/>
      <c r="K572" s="123"/>
      <c r="L572" s="123"/>
      <c r="M572" s="123"/>
      <c r="N572" s="123"/>
      <c r="O572" s="123"/>
      <c r="P572" s="124"/>
    </row>
    <row r="573" spans="2:16" x14ac:dyDescent="0.2">
      <c r="B573" s="88"/>
      <c r="C573" s="89"/>
      <c r="D573" s="89"/>
      <c r="E573" s="89"/>
      <c r="F573" s="64" t="str">
        <f t="shared" si="26"/>
        <v/>
      </c>
      <c r="G573" s="122"/>
      <c r="H573" s="147" t="str">
        <f t="shared" si="25"/>
        <v/>
      </c>
      <c r="I573" s="147" t="str">
        <f t="shared" si="27"/>
        <v/>
      </c>
      <c r="J573" s="123"/>
      <c r="K573" s="123"/>
      <c r="L573" s="123"/>
      <c r="M573" s="123"/>
      <c r="N573" s="123"/>
      <c r="O573" s="123"/>
      <c r="P573" s="124"/>
    </row>
    <row r="574" spans="2:16" x14ac:dyDescent="0.2">
      <c r="B574" s="88"/>
      <c r="C574" s="89"/>
      <c r="D574" s="89"/>
      <c r="E574" s="89"/>
      <c r="F574" s="64" t="str">
        <f t="shared" si="26"/>
        <v/>
      </c>
      <c r="G574" s="122"/>
      <c r="H574" s="147" t="str">
        <f t="shared" si="25"/>
        <v/>
      </c>
      <c r="I574" s="147" t="str">
        <f t="shared" si="27"/>
        <v/>
      </c>
      <c r="J574" s="123"/>
      <c r="K574" s="123"/>
      <c r="L574" s="123"/>
      <c r="M574" s="123"/>
      <c r="N574" s="123"/>
      <c r="O574" s="123"/>
      <c r="P574" s="124"/>
    </row>
    <row r="575" spans="2:16" x14ac:dyDescent="0.2">
      <c r="B575" s="88"/>
      <c r="C575" s="89"/>
      <c r="D575" s="89"/>
      <c r="E575" s="89"/>
      <c r="F575" s="64" t="str">
        <f t="shared" si="26"/>
        <v/>
      </c>
      <c r="G575" s="122"/>
      <c r="H575" s="147" t="str">
        <f t="shared" si="25"/>
        <v/>
      </c>
      <c r="I575" s="147" t="str">
        <f t="shared" si="27"/>
        <v/>
      </c>
      <c r="J575" s="123"/>
      <c r="K575" s="123"/>
      <c r="L575" s="123"/>
      <c r="M575" s="123"/>
      <c r="N575" s="123"/>
      <c r="O575" s="123"/>
      <c r="P575" s="124"/>
    </row>
    <row r="576" spans="2:16" x14ac:dyDescent="0.2">
      <c r="B576" s="88"/>
      <c r="C576" s="89"/>
      <c r="D576" s="89"/>
      <c r="E576" s="89"/>
      <c r="F576" s="64" t="str">
        <f t="shared" si="26"/>
        <v/>
      </c>
      <c r="G576" s="122"/>
      <c r="H576" s="147" t="str">
        <f t="shared" si="25"/>
        <v/>
      </c>
      <c r="I576" s="147" t="str">
        <f t="shared" si="27"/>
        <v/>
      </c>
      <c r="J576" s="123"/>
      <c r="K576" s="123"/>
      <c r="L576" s="123"/>
      <c r="M576" s="123"/>
      <c r="N576" s="123"/>
      <c r="O576" s="123"/>
      <c r="P576" s="124"/>
    </row>
    <row r="577" spans="2:16" x14ac:dyDescent="0.2">
      <c r="B577" s="88"/>
      <c r="C577" s="89"/>
      <c r="D577" s="89"/>
      <c r="E577" s="89"/>
      <c r="F577" s="64" t="str">
        <f t="shared" si="26"/>
        <v/>
      </c>
      <c r="G577" s="122"/>
      <c r="H577" s="147" t="str">
        <f t="shared" si="25"/>
        <v/>
      </c>
      <c r="I577" s="147" t="str">
        <f t="shared" si="27"/>
        <v/>
      </c>
      <c r="J577" s="123"/>
      <c r="K577" s="123"/>
      <c r="L577" s="123"/>
      <c r="M577" s="123"/>
      <c r="N577" s="123"/>
      <c r="O577" s="123"/>
      <c r="P577" s="124"/>
    </row>
    <row r="578" spans="2:16" x14ac:dyDescent="0.2">
      <c r="B578" s="88"/>
      <c r="C578" s="89"/>
      <c r="D578" s="89"/>
      <c r="E578" s="89"/>
      <c r="F578" s="64" t="str">
        <f t="shared" si="26"/>
        <v/>
      </c>
      <c r="G578" s="122"/>
      <c r="H578" s="147" t="str">
        <f t="shared" si="25"/>
        <v/>
      </c>
      <c r="I578" s="147" t="str">
        <f t="shared" si="27"/>
        <v/>
      </c>
      <c r="J578" s="123"/>
      <c r="K578" s="123"/>
      <c r="L578" s="123"/>
      <c r="M578" s="123"/>
      <c r="N578" s="123"/>
      <c r="O578" s="123"/>
      <c r="P578" s="124"/>
    </row>
    <row r="579" spans="2:16" x14ac:dyDescent="0.2">
      <c r="B579" s="88"/>
      <c r="C579" s="89"/>
      <c r="D579" s="89"/>
      <c r="E579" s="89"/>
      <c r="F579" s="64" t="str">
        <f t="shared" si="26"/>
        <v/>
      </c>
      <c r="G579" s="122"/>
      <c r="H579" s="147" t="str">
        <f t="shared" si="25"/>
        <v/>
      </c>
      <c r="I579" s="147" t="str">
        <f t="shared" si="27"/>
        <v/>
      </c>
      <c r="J579" s="123"/>
      <c r="K579" s="123"/>
      <c r="L579" s="123"/>
      <c r="M579" s="123"/>
      <c r="N579" s="123"/>
      <c r="O579" s="123"/>
      <c r="P579" s="124"/>
    </row>
    <row r="580" spans="2:16" x14ac:dyDescent="0.2">
      <c r="B580" s="88"/>
      <c r="C580" s="89"/>
      <c r="D580" s="89"/>
      <c r="E580" s="89"/>
      <c r="F580" s="64" t="str">
        <f t="shared" si="26"/>
        <v/>
      </c>
      <c r="G580" s="122"/>
      <c r="H580" s="147" t="str">
        <f t="shared" si="25"/>
        <v/>
      </c>
      <c r="I580" s="147" t="str">
        <f t="shared" si="27"/>
        <v/>
      </c>
      <c r="J580" s="123"/>
      <c r="K580" s="123"/>
      <c r="L580" s="123"/>
      <c r="M580" s="123"/>
      <c r="N580" s="123"/>
      <c r="O580" s="123"/>
      <c r="P580" s="124"/>
    </row>
    <row r="581" spans="2:16" x14ac:dyDescent="0.2">
      <c r="B581" s="88"/>
      <c r="C581" s="89"/>
      <c r="D581" s="89"/>
      <c r="E581" s="89"/>
      <c r="F581" s="64" t="str">
        <f t="shared" si="26"/>
        <v/>
      </c>
      <c r="G581" s="122"/>
      <c r="H581" s="147" t="str">
        <f t="shared" si="25"/>
        <v/>
      </c>
      <c r="I581" s="147" t="str">
        <f t="shared" si="27"/>
        <v/>
      </c>
      <c r="J581" s="123"/>
      <c r="K581" s="123"/>
      <c r="L581" s="123"/>
      <c r="M581" s="123"/>
      <c r="N581" s="123"/>
      <c r="O581" s="123"/>
      <c r="P581" s="124"/>
    </row>
    <row r="582" spans="2:16" x14ac:dyDescent="0.2">
      <c r="B582" s="88"/>
      <c r="C582" s="89"/>
      <c r="D582" s="89"/>
      <c r="E582" s="89"/>
      <c r="F582" s="64" t="str">
        <f t="shared" si="26"/>
        <v/>
      </c>
      <c r="G582" s="122"/>
      <c r="H582" s="147" t="str">
        <f t="shared" ref="H582:H645" si="28">IFERROR(ROUNDDOWN(((3600*$D$3)/(MAX(J582:P582))*G582),0),"")</f>
        <v/>
      </c>
      <c r="I582" s="147" t="str">
        <f t="shared" si="27"/>
        <v/>
      </c>
      <c r="J582" s="123"/>
      <c r="K582" s="123"/>
      <c r="L582" s="123"/>
      <c r="M582" s="123"/>
      <c r="N582" s="123"/>
      <c r="O582" s="123"/>
      <c r="P582" s="124"/>
    </row>
    <row r="583" spans="2:16" x14ac:dyDescent="0.2">
      <c r="B583" s="88"/>
      <c r="C583" s="89"/>
      <c r="D583" s="89"/>
      <c r="E583" s="89"/>
      <c r="F583" s="64" t="str">
        <f t="shared" ref="F583:F646" si="29">IF(C583&lt;&gt;"",CONCATENATE(C583,"_",E583),"")</f>
        <v/>
      </c>
      <c r="G583" s="122"/>
      <c r="H583" s="147" t="str">
        <f t="shared" si="28"/>
        <v/>
      </c>
      <c r="I583" s="147" t="str">
        <f t="shared" si="27"/>
        <v/>
      </c>
      <c r="J583" s="123"/>
      <c r="K583" s="123"/>
      <c r="L583" s="123"/>
      <c r="M583" s="123"/>
      <c r="N583" s="123"/>
      <c r="O583" s="123"/>
      <c r="P583" s="124"/>
    </row>
    <row r="584" spans="2:16" x14ac:dyDescent="0.2">
      <c r="B584" s="88"/>
      <c r="C584" s="89"/>
      <c r="D584" s="89"/>
      <c r="E584" s="89"/>
      <c r="F584" s="64" t="str">
        <f t="shared" si="29"/>
        <v/>
      </c>
      <c r="G584" s="122"/>
      <c r="H584" s="147" t="str">
        <f t="shared" si="28"/>
        <v/>
      </c>
      <c r="I584" s="147" t="str">
        <f t="shared" si="27"/>
        <v/>
      </c>
      <c r="J584" s="123"/>
      <c r="K584" s="123"/>
      <c r="L584" s="123"/>
      <c r="M584" s="123"/>
      <c r="N584" s="123"/>
      <c r="O584" s="123"/>
      <c r="P584" s="124"/>
    </row>
    <row r="585" spans="2:16" x14ac:dyDescent="0.2">
      <c r="B585" s="88"/>
      <c r="C585" s="89"/>
      <c r="D585" s="89"/>
      <c r="E585" s="89"/>
      <c r="F585" s="64" t="str">
        <f t="shared" si="29"/>
        <v/>
      </c>
      <c r="G585" s="122"/>
      <c r="H585" s="147" t="str">
        <f t="shared" si="28"/>
        <v/>
      </c>
      <c r="I585" s="147" t="str">
        <f t="shared" si="27"/>
        <v/>
      </c>
      <c r="J585" s="123"/>
      <c r="K585" s="123"/>
      <c r="L585" s="123"/>
      <c r="M585" s="123"/>
      <c r="N585" s="123"/>
      <c r="O585" s="123"/>
      <c r="P585" s="124"/>
    </row>
    <row r="586" spans="2:16" x14ac:dyDescent="0.2">
      <c r="B586" s="88"/>
      <c r="C586" s="89"/>
      <c r="D586" s="89"/>
      <c r="E586" s="89"/>
      <c r="F586" s="64" t="str">
        <f t="shared" si="29"/>
        <v/>
      </c>
      <c r="G586" s="122"/>
      <c r="H586" s="147" t="str">
        <f t="shared" si="28"/>
        <v/>
      </c>
      <c r="I586" s="147" t="str">
        <f t="shared" si="27"/>
        <v/>
      </c>
      <c r="J586" s="123"/>
      <c r="K586" s="123"/>
      <c r="L586" s="123"/>
      <c r="M586" s="123"/>
      <c r="N586" s="123"/>
      <c r="O586" s="123"/>
      <c r="P586" s="124"/>
    </row>
    <row r="587" spans="2:16" x14ac:dyDescent="0.2">
      <c r="B587" s="88"/>
      <c r="C587" s="89"/>
      <c r="D587" s="89"/>
      <c r="E587" s="89"/>
      <c r="F587" s="64" t="str">
        <f t="shared" si="29"/>
        <v/>
      </c>
      <c r="G587" s="122"/>
      <c r="H587" s="147" t="str">
        <f t="shared" si="28"/>
        <v/>
      </c>
      <c r="I587" s="147" t="str">
        <f t="shared" si="27"/>
        <v/>
      </c>
      <c r="J587" s="123"/>
      <c r="K587" s="123"/>
      <c r="L587" s="123"/>
      <c r="M587" s="123"/>
      <c r="N587" s="123"/>
      <c r="O587" s="123"/>
      <c r="P587" s="124"/>
    </row>
    <row r="588" spans="2:16" x14ac:dyDescent="0.2">
      <c r="B588" s="88"/>
      <c r="C588" s="89"/>
      <c r="D588" s="89"/>
      <c r="E588" s="89"/>
      <c r="F588" s="64" t="str">
        <f t="shared" si="29"/>
        <v/>
      </c>
      <c r="G588" s="122"/>
      <c r="H588" s="147" t="str">
        <f t="shared" si="28"/>
        <v/>
      </c>
      <c r="I588" s="147" t="str">
        <f t="shared" si="27"/>
        <v/>
      </c>
      <c r="J588" s="123"/>
      <c r="K588" s="123"/>
      <c r="L588" s="123"/>
      <c r="M588" s="123"/>
      <c r="N588" s="123"/>
      <c r="O588" s="123"/>
      <c r="P588" s="124"/>
    </row>
    <row r="589" spans="2:16" x14ac:dyDescent="0.2">
      <c r="B589" s="88"/>
      <c r="C589" s="89"/>
      <c r="D589" s="89"/>
      <c r="E589" s="89"/>
      <c r="F589" s="64" t="str">
        <f t="shared" si="29"/>
        <v/>
      </c>
      <c r="G589" s="122"/>
      <c r="H589" s="147" t="str">
        <f t="shared" si="28"/>
        <v/>
      </c>
      <c r="I589" s="147" t="str">
        <f t="shared" si="27"/>
        <v/>
      </c>
      <c r="J589" s="123"/>
      <c r="K589" s="123"/>
      <c r="L589" s="123"/>
      <c r="M589" s="123"/>
      <c r="N589" s="123"/>
      <c r="O589" s="123"/>
      <c r="P589" s="124"/>
    </row>
    <row r="590" spans="2:16" x14ac:dyDescent="0.2">
      <c r="B590" s="88"/>
      <c r="C590" s="89"/>
      <c r="D590" s="89"/>
      <c r="E590" s="89"/>
      <c r="F590" s="64" t="str">
        <f t="shared" si="29"/>
        <v/>
      </c>
      <c r="G590" s="122"/>
      <c r="H590" s="147" t="str">
        <f t="shared" si="28"/>
        <v/>
      </c>
      <c r="I590" s="147" t="str">
        <f t="shared" si="27"/>
        <v/>
      </c>
      <c r="J590" s="123"/>
      <c r="K590" s="123"/>
      <c r="L590" s="123"/>
      <c r="M590" s="123"/>
      <c r="N590" s="123"/>
      <c r="O590" s="123"/>
      <c r="P590" s="124"/>
    </row>
    <row r="591" spans="2:16" x14ac:dyDescent="0.2">
      <c r="B591" s="88"/>
      <c r="C591" s="89"/>
      <c r="D591" s="89"/>
      <c r="E591" s="89"/>
      <c r="F591" s="64" t="str">
        <f t="shared" si="29"/>
        <v/>
      </c>
      <c r="G591" s="122"/>
      <c r="H591" s="147" t="str">
        <f t="shared" si="28"/>
        <v/>
      </c>
      <c r="I591" s="147" t="str">
        <f t="shared" si="27"/>
        <v/>
      </c>
      <c r="J591" s="123"/>
      <c r="K591" s="123"/>
      <c r="L591" s="123"/>
      <c r="M591" s="123"/>
      <c r="N591" s="123"/>
      <c r="O591" s="123"/>
      <c r="P591" s="124"/>
    </row>
    <row r="592" spans="2:16" x14ac:dyDescent="0.2">
      <c r="B592" s="88"/>
      <c r="C592" s="89"/>
      <c r="D592" s="89"/>
      <c r="E592" s="89"/>
      <c r="F592" s="64" t="str">
        <f t="shared" si="29"/>
        <v/>
      </c>
      <c r="G592" s="122"/>
      <c r="H592" s="147" t="str">
        <f t="shared" si="28"/>
        <v/>
      </c>
      <c r="I592" s="147" t="str">
        <f t="shared" si="27"/>
        <v/>
      </c>
      <c r="J592" s="123"/>
      <c r="K592" s="123"/>
      <c r="L592" s="123"/>
      <c r="M592" s="123"/>
      <c r="N592" s="123"/>
      <c r="O592" s="123"/>
      <c r="P592" s="124"/>
    </row>
    <row r="593" spans="2:16" x14ac:dyDescent="0.2">
      <c r="B593" s="88"/>
      <c r="C593" s="89"/>
      <c r="D593" s="89"/>
      <c r="E593" s="89"/>
      <c r="F593" s="64" t="str">
        <f t="shared" si="29"/>
        <v/>
      </c>
      <c r="G593" s="122"/>
      <c r="H593" s="147" t="str">
        <f t="shared" si="28"/>
        <v/>
      </c>
      <c r="I593" s="147" t="str">
        <f t="shared" si="27"/>
        <v/>
      </c>
      <c r="J593" s="123"/>
      <c r="K593" s="123"/>
      <c r="L593" s="123"/>
      <c r="M593" s="123"/>
      <c r="N593" s="123"/>
      <c r="O593" s="123"/>
      <c r="P593" s="124"/>
    </row>
    <row r="594" spans="2:16" x14ac:dyDescent="0.2">
      <c r="B594" s="88"/>
      <c r="C594" s="89"/>
      <c r="D594" s="89"/>
      <c r="E594" s="89"/>
      <c r="F594" s="64" t="str">
        <f t="shared" si="29"/>
        <v/>
      </c>
      <c r="G594" s="122"/>
      <c r="H594" s="147" t="str">
        <f t="shared" si="28"/>
        <v/>
      </c>
      <c r="I594" s="147" t="str">
        <f t="shared" si="27"/>
        <v/>
      </c>
      <c r="J594" s="123"/>
      <c r="K594" s="123"/>
      <c r="L594" s="123"/>
      <c r="M594" s="123"/>
      <c r="N594" s="123"/>
      <c r="O594" s="123"/>
      <c r="P594" s="124"/>
    </row>
    <row r="595" spans="2:16" x14ac:dyDescent="0.2">
      <c r="B595" s="88"/>
      <c r="C595" s="89"/>
      <c r="D595" s="89"/>
      <c r="E595" s="89"/>
      <c r="F595" s="64" t="str">
        <f t="shared" si="29"/>
        <v/>
      </c>
      <c r="G595" s="122"/>
      <c r="H595" s="147" t="str">
        <f t="shared" si="28"/>
        <v/>
      </c>
      <c r="I595" s="147" t="str">
        <f t="shared" si="27"/>
        <v/>
      </c>
      <c r="J595" s="123"/>
      <c r="K595" s="123"/>
      <c r="L595" s="123"/>
      <c r="M595" s="123"/>
      <c r="N595" s="123"/>
      <c r="O595" s="123"/>
      <c r="P595" s="124"/>
    </row>
    <row r="596" spans="2:16" x14ac:dyDescent="0.2">
      <c r="B596" s="88"/>
      <c r="C596" s="89"/>
      <c r="D596" s="89"/>
      <c r="E596" s="89"/>
      <c r="F596" s="64" t="str">
        <f t="shared" si="29"/>
        <v/>
      </c>
      <c r="G596" s="122"/>
      <c r="H596" s="147" t="str">
        <f t="shared" si="28"/>
        <v/>
      </c>
      <c r="I596" s="147" t="str">
        <f t="shared" si="27"/>
        <v/>
      </c>
      <c r="J596" s="123"/>
      <c r="K596" s="123"/>
      <c r="L596" s="123"/>
      <c r="M596" s="123"/>
      <c r="N596" s="123"/>
      <c r="O596" s="123"/>
      <c r="P596" s="124"/>
    </row>
    <row r="597" spans="2:16" x14ac:dyDescent="0.2">
      <c r="B597" s="88"/>
      <c r="C597" s="89"/>
      <c r="D597" s="89"/>
      <c r="E597" s="89"/>
      <c r="F597" s="64" t="str">
        <f t="shared" si="29"/>
        <v/>
      </c>
      <c r="G597" s="122"/>
      <c r="H597" s="147" t="str">
        <f t="shared" si="28"/>
        <v/>
      </c>
      <c r="I597" s="147" t="str">
        <f t="shared" si="27"/>
        <v/>
      </c>
      <c r="J597" s="123"/>
      <c r="K597" s="123"/>
      <c r="L597" s="123"/>
      <c r="M597" s="123"/>
      <c r="N597" s="123"/>
      <c r="O597" s="123"/>
      <c r="P597" s="124"/>
    </row>
    <row r="598" spans="2:16" x14ac:dyDescent="0.2">
      <c r="B598" s="88"/>
      <c r="C598" s="89"/>
      <c r="D598" s="89"/>
      <c r="E598" s="89"/>
      <c r="F598" s="64" t="str">
        <f t="shared" si="29"/>
        <v/>
      </c>
      <c r="G598" s="122"/>
      <c r="H598" s="147" t="str">
        <f t="shared" si="28"/>
        <v/>
      </c>
      <c r="I598" s="147" t="str">
        <f t="shared" si="27"/>
        <v/>
      </c>
      <c r="J598" s="123"/>
      <c r="K598" s="123"/>
      <c r="L598" s="123"/>
      <c r="M598" s="123"/>
      <c r="N598" s="123"/>
      <c r="O598" s="123"/>
      <c r="P598" s="124"/>
    </row>
    <row r="599" spans="2:16" x14ac:dyDescent="0.2">
      <c r="B599" s="88"/>
      <c r="C599" s="89"/>
      <c r="D599" s="89"/>
      <c r="E599" s="89"/>
      <c r="F599" s="64" t="str">
        <f t="shared" si="29"/>
        <v/>
      </c>
      <c r="G599" s="122"/>
      <c r="H599" s="147" t="str">
        <f t="shared" si="28"/>
        <v/>
      </c>
      <c r="I599" s="147" t="str">
        <f t="shared" si="27"/>
        <v/>
      </c>
      <c r="J599" s="123"/>
      <c r="K599" s="123"/>
      <c r="L599" s="123"/>
      <c r="M599" s="123"/>
      <c r="N599" s="123"/>
      <c r="O599" s="123"/>
      <c r="P599" s="124"/>
    </row>
    <row r="600" spans="2:16" x14ac:dyDescent="0.2">
      <c r="B600" s="88"/>
      <c r="C600" s="89"/>
      <c r="D600" s="89"/>
      <c r="E600" s="89"/>
      <c r="F600" s="64" t="str">
        <f t="shared" si="29"/>
        <v/>
      </c>
      <c r="G600" s="122"/>
      <c r="H600" s="147" t="str">
        <f t="shared" si="28"/>
        <v/>
      </c>
      <c r="I600" s="147" t="str">
        <f t="shared" si="27"/>
        <v/>
      </c>
      <c r="J600" s="123"/>
      <c r="K600" s="123"/>
      <c r="L600" s="123"/>
      <c r="M600" s="123"/>
      <c r="N600" s="123"/>
      <c r="O600" s="123"/>
      <c r="P600" s="124"/>
    </row>
    <row r="601" spans="2:16" x14ac:dyDescent="0.2">
      <c r="B601" s="88"/>
      <c r="C601" s="89"/>
      <c r="D601" s="89"/>
      <c r="E601" s="89"/>
      <c r="F601" s="64" t="str">
        <f t="shared" si="29"/>
        <v/>
      </c>
      <c r="G601" s="122"/>
      <c r="H601" s="147" t="str">
        <f t="shared" si="28"/>
        <v/>
      </c>
      <c r="I601" s="147" t="str">
        <f t="shared" ref="I601:I664" si="30">IFERROR(((3600*$D$2*$D$3)/(MAX(J601:P601))*G601),"")</f>
        <v/>
      </c>
      <c r="J601" s="123"/>
      <c r="K601" s="123"/>
      <c r="L601" s="123"/>
      <c r="M601" s="123"/>
      <c r="N601" s="123"/>
      <c r="O601" s="123"/>
      <c r="P601" s="124"/>
    </row>
    <row r="602" spans="2:16" x14ac:dyDescent="0.2">
      <c r="B602" s="88"/>
      <c r="C602" s="89"/>
      <c r="D602" s="89"/>
      <c r="E602" s="89"/>
      <c r="F602" s="64" t="str">
        <f t="shared" si="29"/>
        <v/>
      </c>
      <c r="G602" s="122"/>
      <c r="H602" s="147" t="str">
        <f t="shared" si="28"/>
        <v/>
      </c>
      <c r="I602" s="147" t="str">
        <f t="shared" si="30"/>
        <v/>
      </c>
      <c r="J602" s="123"/>
      <c r="K602" s="123"/>
      <c r="L602" s="123"/>
      <c r="M602" s="123"/>
      <c r="N602" s="123"/>
      <c r="O602" s="123"/>
      <c r="P602" s="124"/>
    </row>
    <row r="603" spans="2:16" x14ac:dyDescent="0.2">
      <c r="B603" s="88"/>
      <c r="C603" s="89"/>
      <c r="D603" s="89"/>
      <c r="E603" s="89"/>
      <c r="F603" s="64" t="str">
        <f t="shared" si="29"/>
        <v/>
      </c>
      <c r="G603" s="122"/>
      <c r="H603" s="147" t="str">
        <f t="shared" si="28"/>
        <v/>
      </c>
      <c r="I603" s="147" t="str">
        <f t="shared" si="30"/>
        <v/>
      </c>
      <c r="J603" s="123"/>
      <c r="K603" s="123"/>
      <c r="L603" s="123"/>
      <c r="M603" s="123"/>
      <c r="N603" s="123"/>
      <c r="O603" s="123"/>
      <c r="P603" s="124"/>
    </row>
    <row r="604" spans="2:16" x14ac:dyDescent="0.2">
      <c r="B604" s="88"/>
      <c r="C604" s="89"/>
      <c r="D604" s="89"/>
      <c r="E604" s="89"/>
      <c r="F604" s="64" t="str">
        <f t="shared" si="29"/>
        <v/>
      </c>
      <c r="G604" s="122"/>
      <c r="H604" s="147" t="str">
        <f t="shared" si="28"/>
        <v/>
      </c>
      <c r="I604" s="147" t="str">
        <f t="shared" si="30"/>
        <v/>
      </c>
      <c r="J604" s="123"/>
      <c r="K604" s="123"/>
      <c r="L604" s="123"/>
      <c r="M604" s="123"/>
      <c r="N604" s="123"/>
      <c r="O604" s="123"/>
      <c r="P604" s="124"/>
    </row>
    <row r="605" spans="2:16" x14ac:dyDescent="0.2">
      <c r="B605" s="88"/>
      <c r="C605" s="89"/>
      <c r="D605" s="89"/>
      <c r="E605" s="89"/>
      <c r="F605" s="64" t="str">
        <f t="shared" si="29"/>
        <v/>
      </c>
      <c r="G605" s="122"/>
      <c r="H605" s="147" t="str">
        <f t="shared" si="28"/>
        <v/>
      </c>
      <c r="I605" s="147" t="str">
        <f t="shared" si="30"/>
        <v/>
      </c>
      <c r="J605" s="123"/>
      <c r="K605" s="123"/>
      <c r="L605" s="123"/>
      <c r="M605" s="123"/>
      <c r="N605" s="123"/>
      <c r="O605" s="123"/>
      <c r="P605" s="124"/>
    </row>
    <row r="606" spans="2:16" x14ac:dyDescent="0.2">
      <c r="B606" s="88"/>
      <c r="C606" s="89"/>
      <c r="D606" s="89"/>
      <c r="E606" s="89"/>
      <c r="F606" s="64" t="str">
        <f t="shared" si="29"/>
        <v/>
      </c>
      <c r="G606" s="122"/>
      <c r="H606" s="147" t="str">
        <f t="shared" si="28"/>
        <v/>
      </c>
      <c r="I606" s="147" t="str">
        <f t="shared" si="30"/>
        <v/>
      </c>
      <c r="J606" s="123"/>
      <c r="K606" s="123"/>
      <c r="L606" s="123"/>
      <c r="M606" s="123"/>
      <c r="N606" s="123"/>
      <c r="O606" s="123"/>
      <c r="P606" s="124"/>
    </row>
    <row r="607" spans="2:16" x14ac:dyDescent="0.2">
      <c r="B607" s="88"/>
      <c r="C607" s="89"/>
      <c r="D607" s="89"/>
      <c r="E607" s="89"/>
      <c r="F607" s="64" t="str">
        <f t="shared" si="29"/>
        <v/>
      </c>
      <c r="G607" s="122"/>
      <c r="H607" s="147" t="str">
        <f t="shared" si="28"/>
        <v/>
      </c>
      <c r="I607" s="147" t="str">
        <f t="shared" si="30"/>
        <v/>
      </c>
      <c r="J607" s="123"/>
      <c r="K607" s="123"/>
      <c r="L607" s="123"/>
      <c r="M607" s="123"/>
      <c r="N607" s="123"/>
      <c r="O607" s="123"/>
      <c r="P607" s="124"/>
    </row>
    <row r="608" spans="2:16" x14ac:dyDescent="0.2">
      <c r="B608" s="88"/>
      <c r="C608" s="89"/>
      <c r="D608" s="89"/>
      <c r="E608" s="89"/>
      <c r="F608" s="64" t="str">
        <f t="shared" si="29"/>
        <v/>
      </c>
      <c r="G608" s="122"/>
      <c r="H608" s="147" t="str">
        <f t="shared" si="28"/>
        <v/>
      </c>
      <c r="I608" s="147" t="str">
        <f t="shared" si="30"/>
        <v/>
      </c>
      <c r="J608" s="123"/>
      <c r="K608" s="123"/>
      <c r="L608" s="123"/>
      <c r="M608" s="123"/>
      <c r="N608" s="123"/>
      <c r="O608" s="123"/>
      <c r="P608" s="124"/>
    </row>
    <row r="609" spans="2:16" x14ac:dyDescent="0.2">
      <c r="B609" s="88"/>
      <c r="C609" s="89"/>
      <c r="D609" s="89"/>
      <c r="E609" s="89"/>
      <c r="F609" s="64" t="str">
        <f t="shared" si="29"/>
        <v/>
      </c>
      <c r="G609" s="122"/>
      <c r="H609" s="147" t="str">
        <f t="shared" si="28"/>
        <v/>
      </c>
      <c r="I609" s="147" t="str">
        <f t="shared" si="30"/>
        <v/>
      </c>
      <c r="J609" s="123"/>
      <c r="K609" s="123"/>
      <c r="L609" s="123"/>
      <c r="M609" s="123"/>
      <c r="N609" s="123"/>
      <c r="O609" s="123"/>
      <c r="P609" s="124"/>
    </row>
    <row r="610" spans="2:16" x14ac:dyDescent="0.2">
      <c r="B610" s="88"/>
      <c r="C610" s="89"/>
      <c r="D610" s="89"/>
      <c r="E610" s="89"/>
      <c r="F610" s="64" t="str">
        <f t="shared" si="29"/>
        <v/>
      </c>
      <c r="G610" s="122"/>
      <c r="H610" s="147" t="str">
        <f t="shared" si="28"/>
        <v/>
      </c>
      <c r="I610" s="147" t="str">
        <f t="shared" si="30"/>
        <v/>
      </c>
      <c r="J610" s="123"/>
      <c r="K610" s="123"/>
      <c r="L610" s="123"/>
      <c r="M610" s="123"/>
      <c r="N610" s="123"/>
      <c r="O610" s="123"/>
      <c r="P610" s="124"/>
    </row>
    <row r="611" spans="2:16" x14ac:dyDescent="0.2">
      <c r="B611" s="88"/>
      <c r="C611" s="89"/>
      <c r="D611" s="89"/>
      <c r="E611" s="89"/>
      <c r="F611" s="64" t="str">
        <f t="shared" si="29"/>
        <v/>
      </c>
      <c r="G611" s="122"/>
      <c r="H611" s="147" t="str">
        <f t="shared" si="28"/>
        <v/>
      </c>
      <c r="I611" s="147" t="str">
        <f t="shared" si="30"/>
        <v/>
      </c>
      <c r="J611" s="123"/>
      <c r="K611" s="123"/>
      <c r="L611" s="123"/>
      <c r="M611" s="123"/>
      <c r="N611" s="123"/>
      <c r="O611" s="123"/>
      <c r="P611" s="124"/>
    </row>
    <row r="612" spans="2:16" x14ac:dyDescent="0.2">
      <c r="B612" s="88"/>
      <c r="C612" s="89"/>
      <c r="D612" s="89"/>
      <c r="E612" s="89"/>
      <c r="F612" s="64" t="str">
        <f t="shared" si="29"/>
        <v/>
      </c>
      <c r="G612" s="122"/>
      <c r="H612" s="147" t="str">
        <f t="shared" si="28"/>
        <v/>
      </c>
      <c r="I612" s="147" t="str">
        <f t="shared" si="30"/>
        <v/>
      </c>
      <c r="J612" s="123"/>
      <c r="K612" s="123"/>
      <c r="L612" s="123"/>
      <c r="M612" s="123"/>
      <c r="N612" s="123"/>
      <c r="O612" s="123"/>
      <c r="P612" s="124"/>
    </row>
    <row r="613" spans="2:16" x14ac:dyDescent="0.2">
      <c r="B613" s="88"/>
      <c r="C613" s="89"/>
      <c r="D613" s="89"/>
      <c r="E613" s="89"/>
      <c r="F613" s="64" t="str">
        <f t="shared" si="29"/>
        <v/>
      </c>
      <c r="G613" s="122"/>
      <c r="H613" s="147" t="str">
        <f t="shared" si="28"/>
        <v/>
      </c>
      <c r="I613" s="147" t="str">
        <f t="shared" si="30"/>
        <v/>
      </c>
      <c r="J613" s="123"/>
      <c r="K613" s="123"/>
      <c r="L613" s="123"/>
      <c r="M613" s="123"/>
      <c r="N613" s="123"/>
      <c r="O613" s="123"/>
      <c r="P613" s="124"/>
    </row>
    <row r="614" spans="2:16" x14ac:dyDescent="0.2">
      <c r="B614" s="88"/>
      <c r="C614" s="89"/>
      <c r="D614" s="89"/>
      <c r="E614" s="89"/>
      <c r="F614" s="64" t="str">
        <f t="shared" si="29"/>
        <v/>
      </c>
      <c r="G614" s="122"/>
      <c r="H614" s="147" t="str">
        <f t="shared" si="28"/>
        <v/>
      </c>
      <c r="I614" s="147" t="str">
        <f t="shared" si="30"/>
        <v/>
      </c>
      <c r="J614" s="123"/>
      <c r="K614" s="123"/>
      <c r="L614" s="123"/>
      <c r="M614" s="123"/>
      <c r="N614" s="123"/>
      <c r="O614" s="123"/>
      <c r="P614" s="124"/>
    </row>
    <row r="615" spans="2:16" x14ac:dyDescent="0.2">
      <c r="B615" s="88"/>
      <c r="C615" s="89"/>
      <c r="D615" s="89"/>
      <c r="E615" s="89"/>
      <c r="F615" s="64" t="str">
        <f t="shared" si="29"/>
        <v/>
      </c>
      <c r="G615" s="122"/>
      <c r="H615" s="147" t="str">
        <f t="shared" si="28"/>
        <v/>
      </c>
      <c r="I615" s="147" t="str">
        <f t="shared" si="30"/>
        <v/>
      </c>
      <c r="J615" s="123"/>
      <c r="K615" s="123"/>
      <c r="L615" s="123"/>
      <c r="M615" s="123"/>
      <c r="N615" s="123"/>
      <c r="O615" s="123"/>
      <c r="P615" s="124"/>
    </row>
    <row r="616" spans="2:16" x14ac:dyDescent="0.2">
      <c r="B616" s="88"/>
      <c r="C616" s="89"/>
      <c r="D616" s="89"/>
      <c r="E616" s="89"/>
      <c r="F616" s="64" t="str">
        <f t="shared" si="29"/>
        <v/>
      </c>
      <c r="G616" s="122"/>
      <c r="H616" s="147" t="str">
        <f t="shared" si="28"/>
        <v/>
      </c>
      <c r="I616" s="147" t="str">
        <f t="shared" si="30"/>
        <v/>
      </c>
      <c r="J616" s="123"/>
      <c r="K616" s="123"/>
      <c r="L616" s="123"/>
      <c r="M616" s="123"/>
      <c r="N616" s="123"/>
      <c r="O616" s="123"/>
      <c r="P616" s="124"/>
    </row>
    <row r="617" spans="2:16" x14ac:dyDescent="0.2">
      <c r="B617" s="88"/>
      <c r="C617" s="89"/>
      <c r="D617" s="89"/>
      <c r="E617" s="89"/>
      <c r="F617" s="64" t="str">
        <f t="shared" si="29"/>
        <v/>
      </c>
      <c r="G617" s="122"/>
      <c r="H617" s="147" t="str">
        <f t="shared" si="28"/>
        <v/>
      </c>
      <c r="I617" s="147" t="str">
        <f t="shared" si="30"/>
        <v/>
      </c>
      <c r="J617" s="123"/>
      <c r="K617" s="123"/>
      <c r="L617" s="123"/>
      <c r="M617" s="123"/>
      <c r="N617" s="123"/>
      <c r="O617" s="123"/>
      <c r="P617" s="124"/>
    </row>
    <row r="618" spans="2:16" x14ac:dyDescent="0.2">
      <c r="B618" s="88"/>
      <c r="C618" s="89"/>
      <c r="D618" s="89"/>
      <c r="E618" s="89"/>
      <c r="F618" s="64" t="str">
        <f t="shared" si="29"/>
        <v/>
      </c>
      <c r="G618" s="122"/>
      <c r="H618" s="147" t="str">
        <f t="shared" si="28"/>
        <v/>
      </c>
      <c r="I618" s="147" t="str">
        <f t="shared" si="30"/>
        <v/>
      </c>
      <c r="J618" s="123"/>
      <c r="K618" s="123"/>
      <c r="L618" s="123"/>
      <c r="M618" s="123"/>
      <c r="N618" s="123"/>
      <c r="O618" s="123"/>
      <c r="P618" s="124"/>
    </row>
    <row r="619" spans="2:16" x14ac:dyDescent="0.2">
      <c r="B619" s="88"/>
      <c r="C619" s="89"/>
      <c r="D619" s="89"/>
      <c r="E619" s="89"/>
      <c r="F619" s="64" t="str">
        <f t="shared" si="29"/>
        <v/>
      </c>
      <c r="G619" s="122"/>
      <c r="H619" s="147" t="str">
        <f t="shared" si="28"/>
        <v/>
      </c>
      <c r="I619" s="147" t="str">
        <f t="shared" si="30"/>
        <v/>
      </c>
      <c r="J619" s="123"/>
      <c r="K619" s="123"/>
      <c r="L619" s="123"/>
      <c r="M619" s="123"/>
      <c r="N619" s="123"/>
      <c r="O619" s="123"/>
      <c r="P619" s="124"/>
    </row>
    <row r="620" spans="2:16" x14ac:dyDescent="0.2">
      <c r="B620" s="88"/>
      <c r="C620" s="89"/>
      <c r="D620" s="89"/>
      <c r="E620" s="89"/>
      <c r="F620" s="64" t="str">
        <f t="shared" si="29"/>
        <v/>
      </c>
      <c r="G620" s="122"/>
      <c r="H620" s="147" t="str">
        <f t="shared" si="28"/>
        <v/>
      </c>
      <c r="I620" s="147" t="str">
        <f t="shared" si="30"/>
        <v/>
      </c>
      <c r="J620" s="123"/>
      <c r="K620" s="123"/>
      <c r="L620" s="123"/>
      <c r="M620" s="123"/>
      <c r="N620" s="123"/>
      <c r="O620" s="123"/>
      <c r="P620" s="124"/>
    </row>
    <row r="621" spans="2:16" x14ac:dyDescent="0.2">
      <c r="B621" s="88"/>
      <c r="C621" s="89"/>
      <c r="D621" s="89"/>
      <c r="E621" s="89"/>
      <c r="F621" s="64" t="str">
        <f t="shared" si="29"/>
        <v/>
      </c>
      <c r="G621" s="122"/>
      <c r="H621" s="147" t="str">
        <f t="shared" si="28"/>
        <v/>
      </c>
      <c r="I621" s="147" t="str">
        <f t="shared" si="30"/>
        <v/>
      </c>
      <c r="J621" s="123"/>
      <c r="K621" s="123"/>
      <c r="L621" s="123"/>
      <c r="M621" s="123"/>
      <c r="N621" s="123"/>
      <c r="O621" s="123"/>
      <c r="P621" s="124"/>
    </row>
    <row r="622" spans="2:16" x14ac:dyDescent="0.2">
      <c r="B622" s="88"/>
      <c r="C622" s="89"/>
      <c r="D622" s="89"/>
      <c r="E622" s="89"/>
      <c r="F622" s="64" t="str">
        <f t="shared" si="29"/>
        <v/>
      </c>
      <c r="G622" s="122"/>
      <c r="H622" s="147" t="str">
        <f t="shared" si="28"/>
        <v/>
      </c>
      <c r="I622" s="147" t="str">
        <f t="shared" si="30"/>
        <v/>
      </c>
      <c r="J622" s="123"/>
      <c r="K622" s="123"/>
      <c r="L622" s="123"/>
      <c r="M622" s="123"/>
      <c r="N622" s="123"/>
      <c r="O622" s="123"/>
      <c r="P622" s="124"/>
    </row>
    <row r="623" spans="2:16" x14ac:dyDescent="0.2">
      <c r="B623" s="88"/>
      <c r="C623" s="89"/>
      <c r="D623" s="89"/>
      <c r="E623" s="89"/>
      <c r="F623" s="64" t="str">
        <f t="shared" si="29"/>
        <v/>
      </c>
      <c r="G623" s="122"/>
      <c r="H623" s="147" t="str">
        <f t="shared" si="28"/>
        <v/>
      </c>
      <c r="I623" s="147" t="str">
        <f t="shared" si="30"/>
        <v/>
      </c>
      <c r="J623" s="123"/>
      <c r="K623" s="123"/>
      <c r="L623" s="123"/>
      <c r="M623" s="123"/>
      <c r="N623" s="123"/>
      <c r="O623" s="123"/>
      <c r="P623" s="124"/>
    </row>
    <row r="624" spans="2:16" x14ac:dyDescent="0.2">
      <c r="B624" s="88"/>
      <c r="C624" s="89"/>
      <c r="D624" s="89"/>
      <c r="E624" s="89"/>
      <c r="F624" s="64" t="str">
        <f t="shared" si="29"/>
        <v/>
      </c>
      <c r="G624" s="122"/>
      <c r="H624" s="147" t="str">
        <f t="shared" si="28"/>
        <v/>
      </c>
      <c r="I624" s="147" t="str">
        <f t="shared" si="30"/>
        <v/>
      </c>
      <c r="J624" s="123"/>
      <c r="K624" s="123"/>
      <c r="L624" s="123"/>
      <c r="M624" s="123"/>
      <c r="N624" s="123"/>
      <c r="O624" s="123"/>
      <c r="P624" s="124"/>
    </row>
    <row r="625" spans="2:16" x14ac:dyDescent="0.2">
      <c r="B625" s="88"/>
      <c r="C625" s="89"/>
      <c r="D625" s="89"/>
      <c r="E625" s="89"/>
      <c r="F625" s="64" t="str">
        <f t="shared" si="29"/>
        <v/>
      </c>
      <c r="G625" s="122"/>
      <c r="H625" s="147" t="str">
        <f t="shared" si="28"/>
        <v/>
      </c>
      <c r="I625" s="147" t="str">
        <f t="shared" si="30"/>
        <v/>
      </c>
      <c r="J625" s="123"/>
      <c r="K625" s="123"/>
      <c r="L625" s="123"/>
      <c r="M625" s="123"/>
      <c r="N625" s="123"/>
      <c r="O625" s="123"/>
      <c r="P625" s="124"/>
    </row>
    <row r="626" spans="2:16" x14ac:dyDescent="0.2">
      <c r="B626" s="88"/>
      <c r="C626" s="89"/>
      <c r="D626" s="89"/>
      <c r="E626" s="89"/>
      <c r="F626" s="64" t="str">
        <f t="shared" si="29"/>
        <v/>
      </c>
      <c r="G626" s="122"/>
      <c r="H626" s="147" t="str">
        <f t="shared" si="28"/>
        <v/>
      </c>
      <c r="I626" s="147" t="str">
        <f t="shared" si="30"/>
        <v/>
      </c>
      <c r="J626" s="123"/>
      <c r="K626" s="123"/>
      <c r="L626" s="123"/>
      <c r="M626" s="123"/>
      <c r="N626" s="123"/>
      <c r="O626" s="123"/>
      <c r="P626" s="124"/>
    </row>
    <row r="627" spans="2:16" x14ac:dyDescent="0.2">
      <c r="B627" s="88"/>
      <c r="C627" s="89"/>
      <c r="D627" s="89"/>
      <c r="E627" s="89"/>
      <c r="F627" s="64" t="str">
        <f t="shared" si="29"/>
        <v/>
      </c>
      <c r="G627" s="122"/>
      <c r="H627" s="147" t="str">
        <f t="shared" si="28"/>
        <v/>
      </c>
      <c r="I627" s="147" t="str">
        <f t="shared" si="30"/>
        <v/>
      </c>
      <c r="J627" s="123"/>
      <c r="K627" s="123"/>
      <c r="L627" s="123"/>
      <c r="M627" s="123"/>
      <c r="N627" s="123"/>
      <c r="O627" s="123"/>
      <c r="P627" s="124"/>
    </row>
    <row r="628" spans="2:16" x14ac:dyDescent="0.2">
      <c r="B628" s="88"/>
      <c r="C628" s="89"/>
      <c r="D628" s="89"/>
      <c r="E628" s="89"/>
      <c r="F628" s="64" t="str">
        <f t="shared" si="29"/>
        <v/>
      </c>
      <c r="G628" s="122"/>
      <c r="H628" s="147" t="str">
        <f t="shared" si="28"/>
        <v/>
      </c>
      <c r="I628" s="147" t="str">
        <f t="shared" si="30"/>
        <v/>
      </c>
      <c r="J628" s="123"/>
      <c r="K628" s="123"/>
      <c r="L628" s="123"/>
      <c r="M628" s="123"/>
      <c r="N628" s="123"/>
      <c r="O628" s="123"/>
      <c r="P628" s="124"/>
    </row>
    <row r="629" spans="2:16" x14ac:dyDescent="0.2">
      <c r="B629" s="88"/>
      <c r="C629" s="89"/>
      <c r="D629" s="89"/>
      <c r="E629" s="89"/>
      <c r="F629" s="64" t="str">
        <f t="shared" si="29"/>
        <v/>
      </c>
      <c r="G629" s="122"/>
      <c r="H629" s="147" t="str">
        <f t="shared" si="28"/>
        <v/>
      </c>
      <c r="I629" s="147" t="str">
        <f t="shared" si="30"/>
        <v/>
      </c>
      <c r="J629" s="123"/>
      <c r="K629" s="123"/>
      <c r="L629" s="123"/>
      <c r="M629" s="123"/>
      <c r="N629" s="123"/>
      <c r="O629" s="123"/>
      <c r="P629" s="124"/>
    </row>
    <row r="630" spans="2:16" x14ac:dyDescent="0.2">
      <c r="B630" s="88"/>
      <c r="C630" s="89"/>
      <c r="D630" s="89"/>
      <c r="E630" s="89"/>
      <c r="F630" s="64" t="str">
        <f t="shared" si="29"/>
        <v/>
      </c>
      <c r="G630" s="122"/>
      <c r="H630" s="147" t="str">
        <f t="shared" si="28"/>
        <v/>
      </c>
      <c r="I630" s="147" t="str">
        <f t="shared" si="30"/>
        <v/>
      </c>
      <c r="J630" s="123"/>
      <c r="K630" s="123"/>
      <c r="L630" s="123"/>
      <c r="M630" s="123"/>
      <c r="N630" s="123"/>
      <c r="O630" s="123"/>
      <c r="P630" s="124"/>
    </row>
    <row r="631" spans="2:16" x14ac:dyDescent="0.2">
      <c r="B631" s="88"/>
      <c r="C631" s="89"/>
      <c r="D631" s="89"/>
      <c r="E631" s="89"/>
      <c r="F631" s="64" t="str">
        <f t="shared" si="29"/>
        <v/>
      </c>
      <c r="G631" s="122"/>
      <c r="H631" s="147" t="str">
        <f t="shared" si="28"/>
        <v/>
      </c>
      <c r="I631" s="147" t="str">
        <f t="shared" si="30"/>
        <v/>
      </c>
      <c r="J631" s="123"/>
      <c r="K631" s="123"/>
      <c r="L631" s="123"/>
      <c r="M631" s="123"/>
      <c r="N631" s="123"/>
      <c r="O631" s="123"/>
      <c r="P631" s="124"/>
    </row>
    <row r="632" spans="2:16" x14ac:dyDescent="0.2">
      <c r="B632" s="88"/>
      <c r="C632" s="89"/>
      <c r="D632" s="89"/>
      <c r="E632" s="89"/>
      <c r="F632" s="64" t="str">
        <f t="shared" si="29"/>
        <v/>
      </c>
      <c r="G632" s="122"/>
      <c r="H632" s="147" t="str">
        <f t="shared" si="28"/>
        <v/>
      </c>
      <c r="I632" s="147" t="str">
        <f t="shared" si="30"/>
        <v/>
      </c>
      <c r="J632" s="123"/>
      <c r="K632" s="123"/>
      <c r="L632" s="123"/>
      <c r="M632" s="123"/>
      <c r="N632" s="123"/>
      <c r="O632" s="123"/>
      <c r="P632" s="124"/>
    </row>
    <row r="633" spans="2:16" x14ac:dyDescent="0.2">
      <c r="B633" s="88"/>
      <c r="C633" s="89"/>
      <c r="D633" s="89"/>
      <c r="E633" s="89"/>
      <c r="F633" s="64" t="str">
        <f t="shared" si="29"/>
        <v/>
      </c>
      <c r="G633" s="122"/>
      <c r="H633" s="147" t="str">
        <f t="shared" si="28"/>
        <v/>
      </c>
      <c r="I633" s="147" t="str">
        <f t="shared" si="30"/>
        <v/>
      </c>
      <c r="J633" s="123"/>
      <c r="K633" s="123"/>
      <c r="L633" s="123"/>
      <c r="M633" s="123"/>
      <c r="N633" s="123"/>
      <c r="O633" s="123"/>
      <c r="P633" s="124"/>
    </row>
    <row r="634" spans="2:16" x14ac:dyDescent="0.2">
      <c r="B634" s="88"/>
      <c r="C634" s="89"/>
      <c r="D634" s="89"/>
      <c r="E634" s="89"/>
      <c r="F634" s="64" t="str">
        <f t="shared" si="29"/>
        <v/>
      </c>
      <c r="G634" s="122"/>
      <c r="H634" s="147" t="str">
        <f t="shared" si="28"/>
        <v/>
      </c>
      <c r="I634" s="147" t="str">
        <f t="shared" si="30"/>
        <v/>
      </c>
      <c r="J634" s="123"/>
      <c r="K634" s="123"/>
      <c r="L634" s="123"/>
      <c r="M634" s="123"/>
      <c r="N634" s="123"/>
      <c r="O634" s="123"/>
      <c r="P634" s="124"/>
    </row>
    <row r="635" spans="2:16" x14ac:dyDescent="0.2">
      <c r="B635" s="88"/>
      <c r="C635" s="89"/>
      <c r="D635" s="89"/>
      <c r="E635" s="89"/>
      <c r="F635" s="64" t="str">
        <f t="shared" si="29"/>
        <v/>
      </c>
      <c r="G635" s="122"/>
      <c r="H635" s="147" t="str">
        <f t="shared" si="28"/>
        <v/>
      </c>
      <c r="I635" s="147" t="str">
        <f t="shared" si="30"/>
        <v/>
      </c>
      <c r="J635" s="123"/>
      <c r="K635" s="123"/>
      <c r="L635" s="123"/>
      <c r="M635" s="123"/>
      <c r="N635" s="123"/>
      <c r="O635" s="123"/>
      <c r="P635" s="124"/>
    </row>
    <row r="636" spans="2:16" x14ac:dyDescent="0.2">
      <c r="B636" s="88"/>
      <c r="C636" s="89"/>
      <c r="D636" s="89"/>
      <c r="E636" s="89"/>
      <c r="F636" s="64" t="str">
        <f t="shared" si="29"/>
        <v/>
      </c>
      <c r="G636" s="122"/>
      <c r="H636" s="147" t="str">
        <f t="shared" si="28"/>
        <v/>
      </c>
      <c r="I636" s="147" t="str">
        <f t="shared" si="30"/>
        <v/>
      </c>
      <c r="J636" s="123"/>
      <c r="K636" s="123"/>
      <c r="L636" s="123"/>
      <c r="M636" s="123"/>
      <c r="N636" s="123"/>
      <c r="O636" s="123"/>
      <c r="P636" s="124"/>
    </row>
    <row r="637" spans="2:16" x14ac:dyDescent="0.2">
      <c r="B637" s="88"/>
      <c r="C637" s="89"/>
      <c r="D637" s="89"/>
      <c r="E637" s="89"/>
      <c r="F637" s="64" t="str">
        <f t="shared" si="29"/>
        <v/>
      </c>
      <c r="G637" s="122"/>
      <c r="H637" s="147" t="str">
        <f t="shared" si="28"/>
        <v/>
      </c>
      <c r="I637" s="147" t="str">
        <f t="shared" si="30"/>
        <v/>
      </c>
      <c r="J637" s="123"/>
      <c r="K637" s="123"/>
      <c r="L637" s="123"/>
      <c r="M637" s="123"/>
      <c r="N637" s="123"/>
      <c r="O637" s="123"/>
      <c r="P637" s="124"/>
    </row>
    <row r="638" spans="2:16" x14ac:dyDescent="0.2">
      <c r="B638" s="88"/>
      <c r="C638" s="89"/>
      <c r="D638" s="89"/>
      <c r="E638" s="89"/>
      <c r="F638" s="64" t="str">
        <f t="shared" si="29"/>
        <v/>
      </c>
      <c r="G638" s="122"/>
      <c r="H638" s="147" t="str">
        <f t="shared" si="28"/>
        <v/>
      </c>
      <c r="I638" s="147" t="str">
        <f t="shared" si="30"/>
        <v/>
      </c>
      <c r="J638" s="123"/>
      <c r="K638" s="123"/>
      <c r="L638" s="123"/>
      <c r="M638" s="123"/>
      <c r="N638" s="123"/>
      <c r="O638" s="123"/>
      <c r="P638" s="124"/>
    </row>
    <row r="639" spans="2:16" x14ac:dyDescent="0.2">
      <c r="B639" s="88"/>
      <c r="C639" s="89"/>
      <c r="D639" s="89"/>
      <c r="E639" s="89"/>
      <c r="F639" s="64" t="str">
        <f t="shared" si="29"/>
        <v/>
      </c>
      <c r="G639" s="122"/>
      <c r="H639" s="147" t="str">
        <f t="shared" si="28"/>
        <v/>
      </c>
      <c r="I639" s="147" t="str">
        <f t="shared" si="30"/>
        <v/>
      </c>
      <c r="J639" s="123"/>
      <c r="K639" s="123"/>
      <c r="L639" s="123"/>
      <c r="M639" s="123"/>
      <c r="N639" s="123"/>
      <c r="O639" s="123"/>
      <c r="P639" s="124"/>
    </row>
    <row r="640" spans="2:16" x14ac:dyDescent="0.2">
      <c r="B640" s="88"/>
      <c r="C640" s="89"/>
      <c r="D640" s="89"/>
      <c r="E640" s="89"/>
      <c r="F640" s="64" t="str">
        <f t="shared" si="29"/>
        <v/>
      </c>
      <c r="G640" s="122"/>
      <c r="H640" s="147" t="str">
        <f t="shared" si="28"/>
        <v/>
      </c>
      <c r="I640" s="147" t="str">
        <f t="shared" si="30"/>
        <v/>
      </c>
      <c r="J640" s="123"/>
      <c r="K640" s="123"/>
      <c r="L640" s="123"/>
      <c r="M640" s="123"/>
      <c r="N640" s="123"/>
      <c r="O640" s="123"/>
      <c r="P640" s="124"/>
    </row>
    <row r="641" spans="2:16" x14ac:dyDescent="0.2">
      <c r="B641" s="88"/>
      <c r="C641" s="89"/>
      <c r="D641" s="89"/>
      <c r="E641" s="89"/>
      <c r="F641" s="64" t="str">
        <f t="shared" si="29"/>
        <v/>
      </c>
      <c r="G641" s="122"/>
      <c r="H641" s="147" t="str">
        <f t="shared" si="28"/>
        <v/>
      </c>
      <c r="I641" s="147" t="str">
        <f t="shared" si="30"/>
        <v/>
      </c>
      <c r="J641" s="123"/>
      <c r="K641" s="123"/>
      <c r="L641" s="123"/>
      <c r="M641" s="123"/>
      <c r="N641" s="123"/>
      <c r="O641" s="123"/>
      <c r="P641" s="124"/>
    </row>
    <row r="642" spans="2:16" x14ac:dyDescent="0.2">
      <c r="B642" s="88"/>
      <c r="C642" s="89"/>
      <c r="D642" s="89"/>
      <c r="E642" s="89"/>
      <c r="F642" s="64" t="str">
        <f t="shared" si="29"/>
        <v/>
      </c>
      <c r="G642" s="122"/>
      <c r="H642" s="147" t="str">
        <f t="shared" si="28"/>
        <v/>
      </c>
      <c r="I642" s="147" t="str">
        <f t="shared" si="30"/>
        <v/>
      </c>
      <c r="J642" s="123"/>
      <c r="K642" s="123"/>
      <c r="L642" s="123"/>
      <c r="M642" s="123"/>
      <c r="N642" s="123"/>
      <c r="O642" s="123"/>
      <c r="P642" s="124"/>
    </row>
    <row r="643" spans="2:16" x14ac:dyDescent="0.2">
      <c r="B643" s="88"/>
      <c r="C643" s="89"/>
      <c r="D643" s="89"/>
      <c r="E643" s="89"/>
      <c r="F643" s="64" t="str">
        <f t="shared" si="29"/>
        <v/>
      </c>
      <c r="G643" s="122"/>
      <c r="H643" s="147" t="str">
        <f t="shared" si="28"/>
        <v/>
      </c>
      <c r="I643" s="147" t="str">
        <f t="shared" si="30"/>
        <v/>
      </c>
      <c r="J643" s="123"/>
      <c r="K643" s="123"/>
      <c r="L643" s="123"/>
      <c r="M643" s="123"/>
      <c r="N643" s="123"/>
      <c r="O643" s="123"/>
      <c r="P643" s="124"/>
    </row>
    <row r="644" spans="2:16" x14ac:dyDescent="0.2">
      <c r="B644" s="88"/>
      <c r="C644" s="89"/>
      <c r="D644" s="89"/>
      <c r="E644" s="89"/>
      <c r="F644" s="64" t="str">
        <f t="shared" si="29"/>
        <v/>
      </c>
      <c r="G644" s="122"/>
      <c r="H644" s="147" t="str">
        <f t="shared" si="28"/>
        <v/>
      </c>
      <c r="I644" s="147" t="str">
        <f t="shared" si="30"/>
        <v/>
      </c>
      <c r="J644" s="123"/>
      <c r="K644" s="123"/>
      <c r="L644" s="123"/>
      <c r="M644" s="123"/>
      <c r="N644" s="123"/>
      <c r="O644" s="123"/>
      <c r="P644" s="124"/>
    </row>
    <row r="645" spans="2:16" x14ac:dyDescent="0.2">
      <c r="B645" s="88"/>
      <c r="C645" s="89"/>
      <c r="D645" s="89"/>
      <c r="E645" s="89"/>
      <c r="F645" s="64" t="str">
        <f t="shared" si="29"/>
        <v/>
      </c>
      <c r="G645" s="122"/>
      <c r="H645" s="147" t="str">
        <f t="shared" si="28"/>
        <v/>
      </c>
      <c r="I645" s="147" t="str">
        <f t="shared" si="30"/>
        <v/>
      </c>
      <c r="J645" s="123"/>
      <c r="K645" s="123"/>
      <c r="L645" s="123"/>
      <c r="M645" s="123"/>
      <c r="N645" s="123"/>
      <c r="O645" s="123"/>
      <c r="P645" s="124"/>
    </row>
    <row r="646" spans="2:16" x14ac:dyDescent="0.2">
      <c r="B646" s="88"/>
      <c r="C646" s="89"/>
      <c r="D646" s="89"/>
      <c r="E646" s="89"/>
      <c r="F646" s="64" t="str">
        <f t="shared" si="29"/>
        <v/>
      </c>
      <c r="G646" s="122"/>
      <c r="H646" s="147" t="str">
        <f t="shared" ref="H646:H709" si="31">IFERROR(ROUNDDOWN(((3600*$D$3)/(MAX(J646:P646))*G646),0),"")</f>
        <v/>
      </c>
      <c r="I646" s="147" t="str">
        <f t="shared" si="30"/>
        <v/>
      </c>
      <c r="J646" s="123"/>
      <c r="K646" s="123"/>
      <c r="L646" s="123"/>
      <c r="M646" s="123"/>
      <c r="N646" s="123"/>
      <c r="O646" s="123"/>
      <c r="P646" s="124"/>
    </row>
    <row r="647" spans="2:16" x14ac:dyDescent="0.2">
      <c r="B647" s="88"/>
      <c r="C647" s="89"/>
      <c r="D647" s="89"/>
      <c r="E647" s="89"/>
      <c r="F647" s="64" t="str">
        <f t="shared" ref="F647:F710" si="32">IF(C647&lt;&gt;"",CONCATENATE(C647,"_",E647),"")</f>
        <v/>
      </c>
      <c r="G647" s="122"/>
      <c r="H647" s="147" t="str">
        <f t="shared" si="31"/>
        <v/>
      </c>
      <c r="I647" s="147" t="str">
        <f t="shared" si="30"/>
        <v/>
      </c>
      <c r="J647" s="123"/>
      <c r="K647" s="123"/>
      <c r="L647" s="123"/>
      <c r="M647" s="123"/>
      <c r="N647" s="123"/>
      <c r="O647" s="123"/>
      <c r="P647" s="124"/>
    </row>
    <row r="648" spans="2:16" x14ac:dyDescent="0.2">
      <c r="B648" s="88"/>
      <c r="C648" s="89"/>
      <c r="D648" s="89"/>
      <c r="E648" s="89"/>
      <c r="F648" s="64" t="str">
        <f t="shared" si="32"/>
        <v/>
      </c>
      <c r="G648" s="122"/>
      <c r="H648" s="147" t="str">
        <f t="shared" si="31"/>
        <v/>
      </c>
      <c r="I648" s="147" t="str">
        <f t="shared" si="30"/>
        <v/>
      </c>
      <c r="J648" s="123"/>
      <c r="K648" s="123"/>
      <c r="L648" s="123"/>
      <c r="M648" s="123"/>
      <c r="N648" s="123"/>
      <c r="O648" s="123"/>
      <c r="P648" s="124"/>
    </row>
    <row r="649" spans="2:16" x14ac:dyDescent="0.2">
      <c r="B649" s="88"/>
      <c r="C649" s="89"/>
      <c r="D649" s="89"/>
      <c r="E649" s="89"/>
      <c r="F649" s="64" t="str">
        <f t="shared" si="32"/>
        <v/>
      </c>
      <c r="G649" s="122"/>
      <c r="H649" s="147" t="str">
        <f t="shared" si="31"/>
        <v/>
      </c>
      <c r="I649" s="147" t="str">
        <f t="shared" si="30"/>
        <v/>
      </c>
      <c r="J649" s="123"/>
      <c r="K649" s="123"/>
      <c r="L649" s="123"/>
      <c r="M649" s="123"/>
      <c r="N649" s="123"/>
      <c r="O649" s="123"/>
      <c r="P649" s="124"/>
    </row>
    <row r="650" spans="2:16" x14ac:dyDescent="0.2">
      <c r="B650" s="88"/>
      <c r="C650" s="89"/>
      <c r="D650" s="89"/>
      <c r="E650" s="89"/>
      <c r="F650" s="64" t="str">
        <f t="shared" si="32"/>
        <v/>
      </c>
      <c r="G650" s="122"/>
      <c r="H650" s="147" t="str">
        <f t="shared" si="31"/>
        <v/>
      </c>
      <c r="I650" s="147" t="str">
        <f t="shared" si="30"/>
        <v/>
      </c>
      <c r="J650" s="123"/>
      <c r="K650" s="123"/>
      <c r="L650" s="123"/>
      <c r="M650" s="123"/>
      <c r="N650" s="123"/>
      <c r="O650" s="123"/>
      <c r="P650" s="124"/>
    </row>
    <row r="651" spans="2:16" x14ac:dyDescent="0.2">
      <c r="B651" s="88"/>
      <c r="C651" s="89"/>
      <c r="D651" s="89"/>
      <c r="E651" s="89"/>
      <c r="F651" s="64" t="str">
        <f t="shared" si="32"/>
        <v/>
      </c>
      <c r="G651" s="122"/>
      <c r="H651" s="147" t="str">
        <f t="shared" si="31"/>
        <v/>
      </c>
      <c r="I651" s="147" t="str">
        <f t="shared" si="30"/>
        <v/>
      </c>
      <c r="J651" s="123"/>
      <c r="K651" s="123"/>
      <c r="L651" s="123"/>
      <c r="M651" s="123"/>
      <c r="N651" s="123"/>
      <c r="O651" s="123"/>
      <c r="P651" s="124"/>
    </row>
    <row r="652" spans="2:16" x14ac:dyDescent="0.2">
      <c r="B652" s="88"/>
      <c r="C652" s="89"/>
      <c r="D652" s="89"/>
      <c r="E652" s="89"/>
      <c r="F652" s="64" t="str">
        <f t="shared" si="32"/>
        <v/>
      </c>
      <c r="G652" s="122"/>
      <c r="H652" s="147" t="str">
        <f t="shared" si="31"/>
        <v/>
      </c>
      <c r="I652" s="147" t="str">
        <f t="shared" si="30"/>
        <v/>
      </c>
      <c r="J652" s="123"/>
      <c r="K652" s="123"/>
      <c r="L652" s="123"/>
      <c r="M652" s="123"/>
      <c r="N652" s="123"/>
      <c r="O652" s="123"/>
      <c r="P652" s="124"/>
    </row>
    <row r="653" spans="2:16" x14ac:dyDescent="0.2">
      <c r="B653" s="88"/>
      <c r="C653" s="89"/>
      <c r="D653" s="89"/>
      <c r="E653" s="89"/>
      <c r="F653" s="64" t="str">
        <f t="shared" si="32"/>
        <v/>
      </c>
      <c r="G653" s="122"/>
      <c r="H653" s="147" t="str">
        <f t="shared" si="31"/>
        <v/>
      </c>
      <c r="I653" s="147" t="str">
        <f t="shared" si="30"/>
        <v/>
      </c>
      <c r="J653" s="123"/>
      <c r="K653" s="123"/>
      <c r="L653" s="123"/>
      <c r="M653" s="123"/>
      <c r="N653" s="123"/>
      <c r="O653" s="123"/>
      <c r="P653" s="124"/>
    </row>
    <row r="654" spans="2:16" x14ac:dyDescent="0.2">
      <c r="B654" s="88"/>
      <c r="C654" s="89"/>
      <c r="D654" s="89"/>
      <c r="E654" s="89"/>
      <c r="F654" s="64" t="str">
        <f t="shared" si="32"/>
        <v/>
      </c>
      <c r="G654" s="122"/>
      <c r="H654" s="147" t="str">
        <f t="shared" si="31"/>
        <v/>
      </c>
      <c r="I654" s="147" t="str">
        <f t="shared" si="30"/>
        <v/>
      </c>
      <c r="J654" s="123"/>
      <c r="K654" s="123"/>
      <c r="L654" s="123"/>
      <c r="M654" s="123"/>
      <c r="N654" s="123"/>
      <c r="O654" s="123"/>
      <c r="P654" s="124"/>
    </row>
    <row r="655" spans="2:16" x14ac:dyDescent="0.2">
      <c r="B655" s="88"/>
      <c r="C655" s="89"/>
      <c r="D655" s="89"/>
      <c r="E655" s="89"/>
      <c r="F655" s="64" t="str">
        <f t="shared" si="32"/>
        <v/>
      </c>
      <c r="G655" s="122"/>
      <c r="H655" s="147" t="str">
        <f t="shared" si="31"/>
        <v/>
      </c>
      <c r="I655" s="147" t="str">
        <f t="shared" si="30"/>
        <v/>
      </c>
      <c r="J655" s="123"/>
      <c r="K655" s="123"/>
      <c r="L655" s="123"/>
      <c r="M655" s="123"/>
      <c r="N655" s="123"/>
      <c r="O655" s="123"/>
      <c r="P655" s="124"/>
    </row>
    <row r="656" spans="2:16" x14ac:dyDescent="0.2">
      <c r="B656" s="88"/>
      <c r="C656" s="89"/>
      <c r="D656" s="89"/>
      <c r="E656" s="89"/>
      <c r="F656" s="64" t="str">
        <f t="shared" si="32"/>
        <v/>
      </c>
      <c r="G656" s="122"/>
      <c r="H656" s="147" t="str">
        <f t="shared" si="31"/>
        <v/>
      </c>
      <c r="I656" s="147" t="str">
        <f t="shared" si="30"/>
        <v/>
      </c>
      <c r="J656" s="123"/>
      <c r="K656" s="123"/>
      <c r="L656" s="123"/>
      <c r="M656" s="123"/>
      <c r="N656" s="123"/>
      <c r="O656" s="123"/>
      <c r="P656" s="124"/>
    </row>
    <row r="657" spans="2:16" x14ac:dyDescent="0.2">
      <c r="B657" s="88"/>
      <c r="C657" s="89"/>
      <c r="D657" s="89"/>
      <c r="E657" s="89"/>
      <c r="F657" s="64" t="str">
        <f t="shared" si="32"/>
        <v/>
      </c>
      <c r="G657" s="122"/>
      <c r="H657" s="147" t="str">
        <f t="shared" si="31"/>
        <v/>
      </c>
      <c r="I657" s="147" t="str">
        <f t="shared" si="30"/>
        <v/>
      </c>
      <c r="J657" s="123"/>
      <c r="K657" s="123"/>
      <c r="L657" s="123"/>
      <c r="M657" s="123"/>
      <c r="N657" s="123"/>
      <c r="O657" s="123"/>
      <c r="P657" s="124"/>
    </row>
    <row r="658" spans="2:16" x14ac:dyDescent="0.2">
      <c r="B658" s="88"/>
      <c r="C658" s="89"/>
      <c r="D658" s="89"/>
      <c r="E658" s="89"/>
      <c r="F658" s="64" t="str">
        <f t="shared" si="32"/>
        <v/>
      </c>
      <c r="G658" s="122"/>
      <c r="H658" s="147" t="str">
        <f t="shared" si="31"/>
        <v/>
      </c>
      <c r="I658" s="147" t="str">
        <f t="shared" si="30"/>
        <v/>
      </c>
      <c r="J658" s="123"/>
      <c r="K658" s="123"/>
      <c r="L658" s="123"/>
      <c r="M658" s="123"/>
      <c r="N658" s="123"/>
      <c r="O658" s="123"/>
      <c r="P658" s="124"/>
    </row>
    <row r="659" spans="2:16" x14ac:dyDescent="0.2">
      <c r="B659" s="88"/>
      <c r="C659" s="89"/>
      <c r="D659" s="89"/>
      <c r="E659" s="89"/>
      <c r="F659" s="64" t="str">
        <f t="shared" si="32"/>
        <v/>
      </c>
      <c r="G659" s="122"/>
      <c r="H659" s="147" t="str">
        <f t="shared" si="31"/>
        <v/>
      </c>
      <c r="I659" s="147" t="str">
        <f t="shared" si="30"/>
        <v/>
      </c>
      <c r="J659" s="123"/>
      <c r="K659" s="123"/>
      <c r="L659" s="123"/>
      <c r="M659" s="123"/>
      <c r="N659" s="123"/>
      <c r="O659" s="123"/>
      <c r="P659" s="124"/>
    </row>
    <row r="660" spans="2:16" x14ac:dyDescent="0.2">
      <c r="B660" s="88"/>
      <c r="C660" s="89"/>
      <c r="D660" s="89"/>
      <c r="E660" s="89"/>
      <c r="F660" s="64" t="str">
        <f t="shared" si="32"/>
        <v/>
      </c>
      <c r="G660" s="122"/>
      <c r="H660" s="147" t="str">
        <f t="shared" si="31"/>
        <v/>
      </c>
      <c r="I660" s="147" t="str">
        <f t="shared" si="30"/>
        <v/>
      </c>
      <c r="J660" s="123"/>
      <c r="K660" s="123"/>
      <c r="L660" s="123"/>
      <c r="M660" s="123"/>
      <c r="N660" s="123"/>
      <c r="O660" s="123"/>
      <c r="P660" s="124"/>
    </row>
    <row r="661" spans="2:16" x14ac:dyDescent="0.2">
      <c r="B661" s="88"/>
      <c r="C661" s="89"/>
      <c r="D661" s="89"/>
      <c r="E661" s="89"/>
      <c r="F661" s="64" t="str">
        <f t="shared" si="32"/>
        <v/>
      </c>
      <c r="G661" s="122"/>
      <c r="H661" s="147" t="str">
        <f t="shared" si="31"/>
        <v/>
      </c>
      <c r="I661" s="147" t="str">
        <f t="shared" si="30"/>
        <v/>
      </c>
      <c r="J661" s="123"/>
      <c r="K661" s="123"/>
      <c r="L661" s="123"/>
      <c r="M661" s="123"/>
      <c r="N661" s="123"/>
      <c r="O661" s="123"/>
      <c r="P661" s="124"/>
    </row>
    <row r="662" spans="2:16" x14ac:dyDescent="0.2">
      <c r="B662" s="88"/>
      <c r="C662" s="89"/>
      <c r="D662" s="89"/>
      <c r="E662" s="89"/>
      <c r="F662" s="64" t="str">
        <f t="shared" si="32"/>
        <v/>
      </c>
      <c r="G662" s="122"/>
      <c r="H662" s="147" t="str">
        <f t="shared" si="31"/>
        <v/>
      </c>
      <c r="I662" s="147" t="str">
        <f t="shared" si="30"/>
        <v/>
      </c>
      <c r="J662" s="123"/>
      <c r="K662" s="123"/>
      <c r="L662" s="123"/>
      <c r="M662" s="123"/>
      <c r="N662" s="123"/>
      <c r="O662" s="123"/>
      <c r="P662" s="124"/>
    </row>
    <row r="663" spans="2:16" x14ac:dyDescent="0.2">
      <c r="B663" s="88"/>
      <c r="C663" s="89"/>
      <c r="D663" s="89"/>
      <c r="E663" s="89"/>
      <c r="F663" s="64" t="str">
        <f t="shared" si="32"/>
        <v/>
      </c>
      <c r="G663" s="122"/>
      <c r="H663" s="147" t="str">
        <f t="shared" si="31"/>
        <v/>
      </c>
      <c r="I663" s="147" t="str">
        <f t="shared" si="30"/>
        <v/>
      </c>
      <c r="J663" s="123"/>
      <c r="K663" s="123"/>
      <c r="L663" s="123"/>
      <c r="M663" s="123"/>
      <c r="N663" s="123"/>
      <c r="O663" s="123"/>
      <c r="P663" s="124"/>
    </row>
    <row r="664" spans="2:16" x14ac:dyDescent="0.2">
      <c r="B664" s="88"/>
      <c r="C664" s="89"/>
      <c r="D664" s="89"/>
      <c r="E664" s="89"/>
      <c r="F664" s="64" t="str">
        <f t="shared" si="32"/>
        <v/>
      </c>
      <c r="G664" s="122"/>
      <c r="H664" s="147" t="str">
        <f t="shared" si="31"/>
        <v/>
      </c>
      <c r="I664" s="147" t="str">
        <f t="shared" si="30"/>
        <v/>
      </c>
      <c r="J664" s="123"/>
      <c r="K664" s="123"/>
      <c r="L664" s="123"/>
      <c r="M664" s="123"/>
      <c r="N664" s="123"/>
      <c r="O664" s="123"/>
      <c r="P664" s="124"/>
    </row>
    <row r="665" spans="2:16" x14ac:dyDescent="0.2">
      <c r="B665" s="88"/>
      <c r="C665" s="89"/>
      <c r="D665" s="89"/>
      <c r="E665" s="89"/>
      <c r="F665" s="64" t="str">
        <f t="shared" si="32"/>
        <v/>
      </c>
      <c r="G665" s="122"/>
      <c r="H665" s="147" t="str">
        <f t="shared" si="31"/>
        <v/>
      </c>
      <c r="I665" s="147" t="str">
        <f t="shared" ref="I665:I728" si="33">IFERROR(((3600*$D$2*$D$3)/(MAX(J665:P665))*G665),"")</f>
        <v/>
      </c>
      <c r="J665" s="123"/>
      <c r="K665" s="123"/>
      <c r="L665" s="123"/>
      <c r="M665" s="123"/>
      <c r="N665" s="123"/>
      <c r="O665" s="123"/>
      <c r="P665" s="124"/>
    </row>
    <row r="666" spans="2:16" x14ac:dyDescent="0.2">
      <c r="B666" s="88"/>
      <c r="C666" s="89"/>
      <c r="D666" s="89"/>
      <c r="E666" s="89"/>
      <c r="F666" s="64" t="str">
        <f t="shared" si="32"/>
        <v/>
      </c>
      <c r="G666" s="122"/>
      <c r="H666" s="147" t="str">
        <f t="shared" si="31"/>
        <v/>
      </c>
      <c r="I666" s="147" t="str">
        <f t="shared" si="33"/>
        <v/>
      </c>
      <c r="J666" s="123"/>
      <c r="K666" s="123"/>
      <c r="L666" s="123"/>
      <c r="M666" s="123"/>
      <c r="N666" s="123"/>
      <c r="O666" s="123"/>
      <c r="P666" s="124"/>
    </row>
    <row r="667" spans="2:16" x14ac:dyDescent="0.2">
      <c r="B667" s="88"/>
      <c r="C667" s="89"/>
      <c r="D667" s="89"/>
      <c r="E667" s="89"/>
      <c r="F667" s="64" t="str">
        <f t="shared" si="32"/>
        <v/>
      </c>
      <c r="G667" s="122"/>
      <c r="H667" s="147" t="str">
        <f t="shared" si="31"/>
        <v/>
      </c>
      <c r="I667" s="147" t="str">
        <f t="shared" si="33"/>
        <v/>
      </c>
      <c r="J667" s="123"/>
      <c r="K667" s="123"/>
      <c r="L667" s="123"/>
      <c r="M667" s="123"/>
      <c r="N667" s="123"/>
      <c r="O667" s="123"/>
      <c r="P667" s="124"/>
    </row>
    <row r="668" spans="2:16" x14ac:dyDescent="0.2">
      <c r="B668" s="88"/>
      <c r="C668" s="89"/>
      <c r="D668" s="89"/>
      <c r="E668" s="89"/>
      <c r="F668" s="64" t="str">
        <f t="shared" si="32"/>
        <v/>
      </c>
      <c r="G668" s="122"/>
      <c r="H668" s="147" t="str">
        <f t="shared" si="31"/>
        <v/>
      </c>
      <c r="I668" s="147" t="str">
        <f t="shared" si="33"/>
        <v/>
      </c>
      <c r="J668" s="123"/>
      <c r="K668" s="123"/>
      <c r="L668" s="123"/>
      <c r="M668" s="123"/>
      <c r="N668" s="123"/>
      <c r="O668" s="123"/>
      <c r="P668" s="124"/>
    </row>
    <row r="669" spans="2:16" x14ac:dyDescent="0.2">
      <c r="B669" s="88"/>
      <c r="C669" s="89"/>
      <c r="D669" s="89"/>
      <c r="E669" s="89"/>
      <c r="F669" s="64" t="str">
        <f t="shared" si="32"/>
        <v/>
      </c>
      <c r="G669" s="122"/>
      <c r="H669" s="147" t="str">
        <f t="shared" si="31"/>
        <v/>
      </c>
      <c r="I669" s="147" t="str">
        <f t="shared" si="33"/>
        <v/>
      </c>
      <c r="J669" s="123"/>
      <c r="K669" s="123"/>
      <c r="L669" s="123"/>
      <c r="M669" s="123"/>
      <c r="N669" s="123"/>
      <c r="O669" s="123"/>
      <c r="P669" s="124"/>
    </row>
    <row r="670" spans="2:16" x14ac:dyDescent="0.2">
      <c r="B670" s="88"/>
      <c r="C670" s="89"/>
      <c r="D670" s="89"/>
      <c r="E670" s="89"/>
      <c r="F670" s="64" t="str">
        <f t="shared" si="32"/>
        <v/>
      </c>
      <c r="G670" s="122"/>
      <c r="H670" s="147" t="str">
        <f t="shared" si="31"/>
        <v/>
      </c>
      <c r="I670" s="147" t="str">
        <f t="shared" si="33"/>
        <v/>
      </c>
      <c r="J670" s="123"/>
      <c r="K670" s="123"/>
      <c r="L670" s="123"/>
      <c r="M670" s="123"/>
      <c r="N670" s="123"/>
      <c r="O670" s="123"/>
      <c r="P670" s="124"/>
    </row>
    <row r="671" spans="2:16" x14ac:dyDescent="0.2">
      <c r="B671" s="88"/>
      <c r="C671" s="89"/>
      <c r="D671" s="89"/>
      <c r="E671" s="89"/>
      <c r="F671" s="64" t="str">
        <f t="shared" si="32"/>
        <v/>
      </c>
      <c r="G671" s="122"/>
      <c r="H671" s="147" t="str">
        <f t="shared" si="31"/>
        <v/>
      </c>
      <c r="I671" s="147" t="str">
        <f t="shared" si="33"/>
        <v/>
      </c>
      <c r="J671" s="123"/>
      <c r="K671" s="123"/>
      <c r="L671" s="123"/>
      <c r="M671" s="123"/>
      <c r="N671" s="123"/>
      <c r="O671" s="123"/>
      <c r="P671" s="124"/>
    </row>
    <row r="672" spans="2:16" x14ac:dyDescent="0.2">
      <c r="B672" s="88"/>
      <c r="C672" s="89"/>
      <c r="D672" s="89"/>
      <c r="E672" s="89"/>
      <c r="F672" s="64" t="str">
        <f t="shared" si="32"/>
        <v/>
      </c>
      <c r="G672" s="122"/>
      <c r="H672" s="147" t="str">
        <f t="shared" si="31"/>
        <v/>
      </c>
      <c r="I672" s="147" t="str">
        <f t="shared" si="33"/>
        <v/>
      </c>
      <c r="J672" s="123"/>
      <c r="K672" s="123"/>
      <c r="L672" s="123"/>
      <c r="M672" s="123"/>
      <c r="N672" s="123"/>
      <c r="O672" s="123"/>
      <c r="P672" s="124"/>
    </row>
    <row r="673" spans="2:16" x14ac:dyDescent="0.2">
      <c r="B673" s="88"/>
      <c r="C673" s="89"/>
      <c r="D673" s="89"/>
      <c r="E673" s="89"/>
      <c r="F673" s="64" t="str">
        <f t="shared" si="32"/>
        <v/>
      </c>
      <c r="G673" s="122"/>
      <c r="H673" s="147" t="str">
        <f t="shared" si="31"/>
        <v/>
      </c>
      <c r="I673" s="147" t="str">
        <f t="shared" si="33"/>
        <v/>
      </c>
      <c r="J673" s="123"/>
      <c r="K673" s="123"/>
      <c r="L673" s="123"/>
      <c r="M673" s="123"/>
      <c r="N673" s="123"/>
      <c r="O673" s="123"/>
      <c r="P673" s="124"/>
    </row>
    <row r="674" spans="2:16" x14ac:dyDescent="0.2">
      <c r="B674" s="88"/>
      <c r="C674" s="89"/>
      <c r="D674" s="89"/>
      <c r="E674" s="89"/>
      <c r="F674" s="64" t="str">
        <f t="shared" si="32"/>
        <v/>
      </c>
      <c r="G674" s="122"/>
      <c r="H674" s="147" t="str">
        <f t="shared" si="31"/>
        <v/>
      </c>
      <c r="I674" s="147" t="str">
        <f t="shared" si="33"/>
        <v/>
      </c>
      <c r="J674" s="123"/>
      <c r="K674" s="123"/>
      <c r="L674" s="123"/>
      <c r="M674" s="123"/>
      <c r="N674" s="123"/>
      <c r="O674" s="123"/>
      <c r="P674" s="124"/>
    </row>
    <row r="675" spans="2:16" x14ac:dyDescent="0.2">
      <c r="B675" s="88"/>
      <c r="C675" s="89"/>
      <c r="D675" s="89"/>
      <c r="E675" s="89"/>
      <c r="F675" s="64" t="str">
        <f t="shared" si="32"/>
        <v/>
      </c>
      <c r="G675" s="122"/>
      <c r="H675" s="147" t="str">
        <f t="shared" si="31"/>
        <v/>
      </c>
      <c r="I675" s="147" t="str">
        <f t="shared" si="33"/>
        <v/>
      </c>
      <c r="J675" s="123"/>
      <c r="K675" s="123"/>
      <c r="L675" s="123"/>
      <c r="M675" s="123"/>
      <c r="N675" s="123"/>
      <c r="O675" s="123"/>
      <c r="P675" s="124"/>
    </row>
    <row r="676" spans="2:16" x14ac:dyDescent="0.2">
      <c r="B676" s="88"/>
      <c r="C676" s="89"/>
      <c r="D676" s="89"/>
      <c r="E676" s="89"/>
      <c r="F676" s="64" t="str">
        <f t="shared" si="32"/>
        <v/>
      </c>
      <c r="G676" s="122"/>
      <c r="H676" s="147" t="str">
        <f t="shared" si="31"/>
        <v/>
      </c>
      <c r="I676" s="147" t="str">
        <f t="shared" si="33"/>
        <v/>
      </c>
      <c r="J676" s="123"/>
      <c r="K676" s="123"/>
      <c r="L676" s="123"/>
      <c r="M676" s="123"/>
      <c r="N676" s="123"/>
      <c r="O676" s="123"/>
      <c r="P676" s="124"/>
    </row>
    <row r="677" spans="2:16" x14ac:dyDescent="0.2">
      <c r="B677" s="88"/>
      <c r="C677" s="89"/>
      <c r="D677" s="89"/>
      <c r="E677" s="89"/>
      <c r="F677" s="64" t="str">
        <f t="shared" si="32"/>
        <v/>
      </c>
      <c r="G677" s="122"/>
      <c r="H677" s="147" t="str">
        <f t="shared" si="31"/>
        <v/>
      </c>
      <c r="I677" s="147" t="str">
        <f t="shared" si="33"/>
        <v/>
      </c>
      <c r="J677" s="123"/>
      <c r="K677" s="123"/>
      <c r="L677" s="123"/>
      <c r="M677" s="123"/>
      <c r="N677" s="123"/>
      <c r="O677" s="123"/>
      <c r="P677" s="124"/>
    </row>
    <row r="678" spans="2:16" x14ac:dyDescent="0.2">
      <c r="B678" s="88"/>
      <c r="C678" s="89"/>
      <c r="D678" s="89"/>
      <c r="E678" s="89"/>
      <c r="F678" s="64" t="str">
        <f t="shared" si="32"/>
        <v/>
      </c>
      <c r="G678" s="122"/>
      <c r="H678" s="147" t="str">
        <f t="shared" si="31"/>
        <v/>
      </c>
      <c r="I678" s="147" t="str">
        <f t="shared" si="33"/>
        <v/>
      </c>
      <c r="J678" s="123"/>
      <c r="K678" s="123"/>
      <c r="L678" s="123"/>
      <c r="M678" s="123"/>
      <c r="N678" s="123"/>
      <c r="O678" s="123"/>
      <c r="P678" s="124"/>
    </row>
    <row r="679" spans="2:16" x14ac:dyDescent="0.2">
      <c r="B679" s="88"/>
      <c r="C679" s="89"/>
      <c r="D679" s="89"/>
      <c r="E679" s="89"/>
      <c r="F679" s="64" t="str">
        <f t="shared" si="32"/>
        <v/>
      </c>
      <c r="G679" s="122"/>
      <c r="H679" s="147" t="str">
        <f t="shared" si="31"/>
        <v/>
      </c>
      <c r="I679" s="147" t="str">
        <f t="shared" si="33"/>
        <v/>
      </c>
      <c r="J679" s="123"/>
      <c r="K679" s="123"/>
      <c r="L679" s="123"/>
      <c r="M679" s="123"/>
      <c r="N679" s="123"/>
      <c r="O679" s="123"/>
      <c r="P679" s="124"/>
    </row>
    <row r="680" spans="2:16" x14ac:dyDescent="0.2">
      <c r="B680" s="88"/>
      <c r="C680" s="89"/>
      <c r="D680" s="89"/>
      <c r="E680" s="89"/>
      <c r="F680" s="64" t="str">
        <f t="shared" si="32"/>
        <v/>
      </c>
      <c r="G680" s="122"/>
      <c r="H680" s="147" t="str">
        <f t="shared" si="31"/>
        <v/>
      </c>
      <c r="I680" s="147" t="str">
        <f t="shared" si="33"/>
        <v/>
      </c>
      <c r="J680" s="123"/>
      <c r="K680" s="123"/>
      <c r="L680" s="123"/>
      <c r="M680" s="123"/>
      <c r="N680" s="123"/>
      <c r="O680" s="123"/>
      <c r="P680" s="124"/>
    </row>
    <row r="681" spans="2:16" x14ac:dyDescent="0.2">
      <c r="B681" s="88"/>
      <c r="C681" s="89"/>
      <c r="D681" s="89"/>
      <c r="E681" s="89"/>
      <c r="F681" s="64" t="str">
        <f t="shared" si="32"/>
        <v/>
      </c>
      <c r="G681" s="122"/>
      <c r="H681" s="147" t="str">
        <f t="shared" si="31"/>
        <v/>
      </c>
      <c r="I681" s="147" t="str">
        <f t="shared" si="33"/>
        <v/>
      </c>
      <c r="J681" s="123"/>
      <c r="K681" s="123"/>
      <c r="L681" s="123"/>
      <c r="M681" s="123"/>
      <c r="N681" s="123"/>
      <c r="O681" s="123"/>
      <c r="P681" s="124"/>
    </row>
    <row r="682" spans="2:16" x14ac:dyDescent="0.2">
      <c r="B682" s="88"/>
      <c r="C682" s="89"/>
      <c r="D682" s="89"/>
      <c r="E682" s="89"/>
      <c r="F682" s="64" t="str">
        <f t="shared" si="32"/>
        <v/>
      </c>
      <c r="G682" s="122"/>
      <c r="H682" s="147" t="str">
        <f t="shared" si="31"/>
        <v/>
      </c>
      <c r="I682" s="147" t="str">
        <f t="shared" si="33"/>
        <v/>
      </c>
      <c r="J682" s="123"/>
      <c r="K682" s="123"/>
      <c r="L682" s="123"/>
      <c r="M682" s="123"/>
      <c r="N682" s="123"/>
      <c r="O682" s="123"/>
      <c r="P682" s="124"/>
    </row>
    <row r="683" spans="2:16" x14ac:dyDescent="0.2">
      <c r="B683" s="88"/>
      <c r="C683" s="89"/>
      <c r="D683" s="89"/>
      <c r="E683" s="89"/>
      <c r="F683" s="64" t="str">
        <f t="shared" si="32"/>
        <v/>
      </c>
      <c r="G683" s="122"/>
      <c r="H683" s="147" t="str">
        <f t="shared" si="31"/>
        <v/>
      </c>
      <c r="I683" s="147" t="str">
        <f t="shared" si="33"/>
        <v/>
      </c>
      <c r="J683" s="123"/>
      <c r="K683" s="123"/>
      <c r="L683" s="123"/>
      <c r="M683" s="123"/>
      <c r="N683" s="123"/>
      <c r="O683" s="123"/>
      <c r="P683" s="124"/>
    </row>
    <row r="684" spans="2:16" x14ac:dyDescent="0.2">
      <c r="B684" s="88"/>
      <c r="C684" s="89"/>
      <c r="D684" s="89"/>
      <c r="E684" s="89"/>
      <c r="F684" s="64" t="str">
        <f t="shared" si="32"/>
        <v/>
      </c>
      <c r="G684" s="122"/>
      <c r="H684" s="147" t="str">
        <f t="shared" si="31"/>
        <v/>
      </c>
      <c r="I684" s="147" t="str">
        <f t="shared" si="33"/>
        <v/>
      </c>
      <c r="J684" s="123"/>
      <c r="K684" s="123"/>
      <c r="L684" s="123"/>
      <c r="M684" s="123"/>
      <c r="N684" s="123"/>
      <c r="O684" s="123"/>
      <c r="P684" s="124"/>
    </row>
    <row r="685" spans="2:16" x14ac:dyDescent="0.2">
      <c r="B685" s="88"/>
      <c r="C685" s="89"/>
      <c r="D685" s="89"/>
      <c r="E685" s="89"/>
      <c r="F685" s="64" t="str">
        <f t="shared" si="32"/>
        <v/>
      </c>
      <c r="G685" s="122"/>
      <c r="H685" s="147" t="str">
        <f t="shared" si="31"/>
        <v/>
      </c>
      <c r="I685" s="147" t="str">
        <f t="shared" si="33"/>
        <v/>
      </c>
      <c r="J685" s="123"/>
      <c r="K685" s="123"/>
      <c r="L685" s="123"/>
      <c r="M685" s="123"/>
      <c r="N685" s="123"/>
      <c r="O685" s="123"/>
      <c r="P685" s="124"/>
    </row>
    <row r="686" spans="2:16" x14ac:dyDescent="0.2">
      <c r="B686" s="88"/>
      <c r="C686" s="89"/>
      <c r="D686" s="89"/>
      <c r="E686" s="89"/>
      <c r="F686" s="64" t="str">
        <f t="shared" si="32"/>
        <v/>
      </c>
      <c r="G686" s="122"/>
      <c r="H686" s="147" t="str">
        <f t="shared" si="31"/>
        <v/>
      </c>
      <c r="I686" s="147" t="str">
        <f t="shared" si="33"/>
        <v/>
      </c>
      <c r="J686" s="123"/>
      <c r="K686" s="123"/>
      <c r="L686" s="123"/>
      <c r="M686" s="123"/>
      <c r="N686" s="123"/>
      <c r="O686" s="123"/>
      <c r="P686" s="124"/>
    </row>
    <row r="687" spans="2:16" x14ac:dyDescent="0.2">
      <c r="B687" s="88"/>
      <c r="C687" s="89"/>
      <c r="D687" s="89"/>
      <c r="E687" s="89"/>
      <c r="F687" s="64" t="str">
        <f t="shared" si="32"/>
        <v/>
      </c>
      <c r="G687" s="122"/>
      <c r="H687" s="147" t="str">
        <f t="shared" si="31"/>
        <v/>
      </c>
      <c r="I687" s="147" t="str">
        <f t="shared" si="33"/>
        <v/>
      </c>
      <c r="J687" s="123"/>
      <c r="K687" s="123"/>
      <c r="L687" s="123"/>
      <c r="M687" s="123"/>
      <c r="N687" s="123"/>
      <c r="O687" s="123"/>
      <c r="P687" s="124"/>
    </row>
    <row r="688" spans="2:16" x14ac:dyDescent="0.2">
      <c r="B688" s="88"/>
      <c r="C688" s="89"/>
      <c r="D688" s="89"/>
      <c r="E688" s="89"/>
      <c r="F688" s="64" t="str">
        <f t="shared" si="32"/>
        <v/>
      </c>
      <c r="G688" s="122"/>
      <c r="H688" s="147" t="str">
        <f t="shared" si="31"/>
        <v/>
      </c>
      <c r="I688" s="147" t="str">
        <f t="shared" si="33"/>
        <v/>
      </c>
      <c r="J688" s="123"/>
      <c r="K688" s="123"/>
      <c r="L688" s="123"/>
      <c r="M688" s="123"/>
      <c r="N688" s="123"/>
      <c r="O688" s="123"/>
      <c r="P688" s="124"/>
    </row>
    <row r="689" spans="2:16" x14ac:dyDescent="0.2">
      <c r="B689" s="88"/>
      <c r="C689" s="89"/>
      <c r="D689" s="89"/>
      <c r="E689" s="89"/>
      <c r="F689" s="64" t="str">
        <f t="shared" si="32"/>
        <v/>
      </c>
      <c r="G689" s="122"/>
      <c r="H689" s="147" t="str">
        <f t="shared" si="31"/>
        <v/>
      </c>
      <c r="I689" s="147" t="str">
        <f t="shared" si="33"/>
        <v/>
      </c>
      <c r="J689" s="123"/>
      <c r="K689" s="123"/>
      <c r="L689" s="123"/>
      <c r="M689" s="123"/>
      <c r="N689" s="123"/>
      <c r="O689" s="123"/>
      <c r="P689" s="124"/>
    </row>
    <row r="690" spans="2:16" x14ac:dyDescent="0.2">
      <c r="B690" s="88"/>
      <c r="C690" s="89"/>
      <c r="D690" s="89"/>
      <c r="E690" s="89"/>
      <c r="F690" s="64" t="str">
        <f t="shared" si="32"/>
        <v/>
      </c>
      <c r="G690" s="122"/>
      <c r="H690" s="147" t="str">
        <f t="shared" si="31"/>
        <v/>
      </c>
      <c r="I690" s="147" t="str">
        <f t="shared" si="33"/>
        <v/>
      </c>
      <c r="J690" s="123"/>
      <c r="K690" s="123"/>
      <c r="L690" s="123"/>
      <c r="M690" s="123"/>
      <c r="N690" s="123"/>
      <c r="O690" s="123"/>
      <c r="P690" s="124"/>
    </row>
    <row r="691" spans="2:16" x14ac:dyDescent="0.2">
      <c r="B691" s="88"/>
      <c r="C691" s="89"/>
      <c r="D691" s="89"/>
      <c r="E691" s="89"/>
      <c r="F691" s="64" t="str">
        <f t="shared" si="32"/>
        <v/>
      </c>
      <c r="G691" s="122"/>
      <c r="H691" s="147" t="str">
        <f t="shared" si="31"/>
        <v/>
      </c>
      <c r="I691" s="147" t="str">
        <f t="shared" si="33"/>
        <v/>
      </c>
      <c r="J691" s="123"/>
      <c r="K691" s="123"/>
      <c r="L691" s="123"/>
      <c r="M691" s="123"/>
      <c r="N691" s="123"/>
      <c r="O691" s="123"/>
      <c r="P691" s="124"/>
    </row>
    <row r="692" spans="2:16" x14ac:dyDescent="0.2">
      <c r="B692" s="88"/>
      <c r="C692" s="89"/>
      <c r="D692" s="89"/>
      <c r="E692" s="89"/>
      <c r="F692" s="64" t="str">
        <f t="shared" si="32"/>
        <v/>
      </c>
      <c r="G692" s="122"/>
      <c r="H692" s="147" t="str">
        <f t="shared" si="31"/>
        <v/>
      </c>
      <c r="I692" s="147" t="str">
        <f t="shared" si="33"/>
        <v/>
      </c>
      <c r="J692" s="123"/>
      <c r="K692" s="123"/>
      <c r="L692" s="123"/>
      <c r="M692" s="123"/>
      <c r="N692" s="123"/>
      <c r="O692" s="123"/>
      <c r="P692" s="124"/>
    </row>
    <row r="693" spans="2:16" x14ac:dyDescent="0.2">
      <c r="B693" s="88"/>
      <c r="C693" s="89"/>
      <c r="D693" s="89"/>
      <c r="E693" s="89"/>
      <c r="F693" s="64" t="str">
        <f t="shared" si="32"/>
        <v/>
      </c>
      <c r="G693" s="122"/>
      <c r="H693" s="147" t="str">
        <f t="shared" si="31"/>
        <v/>
      </c>
      <c r="I693" s="147" t="str">
        <f t="shared" si="33"/>
        <v/>
      </c>
      <c r="J693" s="123"/>
      <c r="K693" s="123"/>
      <c r="L693" s="123"/>
      <c r="M693" s="123"/>
      <c r="N693" s="123"/>
      <c r="O693" s="123"/>
      <c r="P693" s="124"/>
    </row>
    <row r="694" spans="2:16" x14ac:dyDescent="0.2">
      <c r="B694" s="88"/>
      <c r="C694" s="89"/>
      <c r="D694" s="89"/>
      <c r="E694" s="89"/>
      <c r="F694" s="64" t="str">
        <f t="shared" si="32"/>
        <v/>
      </c>
      <c r="G694" s="122"/>
      <c r="H694" s="147" t="str">
        <f t="shared" si="31"/>
        <v/>
      </c>
      <c r="I694" s="147" t="str">
        <f t="shared" si="33"/>
        <v/>
      </c>
      <c r="J694" s="123"/>
      <c r="K694" s="123"/>
      <c r="L694" s="123"/>
      <c r="M694" s="123"/>
      <c r="N694" s="123"/>
      <c r="O694" s="123"/>
      <c r="P694" s="124"/>
    </row>
    <row r="695" spans="2:16" x14ac:dyDescent="0.2">
      <c r="B695" s="88"/>
      <c r="C695" s="89"/>
      <c r="D695" s="89"/>
      <c r="E695" s="89"/>
      <c r="F695" s="64" t="str">
        <f t="shared" si="32"/>
        <v/>
      </c>
      <c r="G695" s="122"/>
      <c r="H695" s="147" t="str">
        <f t="shared" si="31"/>
        <v/>
      </c>
      <c r="I695" s="147" t="str">
        <f t="shared" si="33"/>
        <v/>
      </c>
      <c r="J695" s="123"/>
      <c r="K695" s="123"/>
      <c r="L695" s="123"/>
      <c r="M695" s="123"/>
      <c r="N695" s="123"/>
      <c r="O695" s="123"/>
      <c r="P695" s="124"/>
    </row>
    <row r="696" spans="2:16" x14ac:dyDescent="0.2">
      <c r="B696" s="88"/>
      <c r="C696" s="89"/>
      <c r="D696" s="89"/>
      <c r="E696" s="89"/>
      <c r="F696" s="64" t="str">
        <f t="shared" si="32"/>
        <v/>
      </c>
      <c r="G696" s="122"/>
      <c r="H696" s="147" t="str">
        <f t="shared" si="31"/>
        <v/>
      </c>
      <c r="I696" s="147" t="str">
        <f t="shared" si="33"/>
        <v/>
      </c>
      <c r="J696" s="123"/>
      <c r="K696" s="123"/>
      <c r="L696" s="123"/>
      <c r="M696" s="123"/>
      <c r="N696" s="123"/>
      <c r="O696" s="123"/>
      <c r="P696" s="124"/>
    </row>
    <row r="697" spans="2:16" x14ac:dyDescent="0.2">
      <c r="B697" s="88"/>
      <c r="C697" s="89"/>
      <c r="D697" s="89"/>
      <c r="E697" s="89"/>
      <c r="F697" s="64" t="str">
        <f t="shared" si="32"/>
        <v/>
      </c>
      <c r="G697" s="122"/>
      <c r="H697" s="147" t="str">
        <f t="shared" si="31"/>
        <v/>
      </c>
      <c r="I697" s="147" t="str">
        <f t="shared" si="33"/>
        <v/>
      </c>
      <c r="J697" s="123"/>
      <c r="K697" s="123"/>
      <c r="L697" s="123"/>
      <c r="M697" s="123"/>
      <c r="N697" s="123"/>
      <c r="O697" s="123"/>
      <c r="P697" s="124"/>
    </row>
    <row r="698" spans="2:16" x14ac:dyDescent="0.2">
      <c r="B698" s="88"/>
      <c r="C698" s="89"/>
      <c r="D698" s="89"/>
      <c r="E698" s="89"/>
      <c r="F698" s="64" t="str">
        <f t="shared" si="32"/>
        <v/>
      </c>
      <c r="G698" s="122"/>
      <c r="H698" s="147" t="str">
        <f t="shared" si="31"/>
        <v/>
      </c>
      <c r="I698" s="147" t="str">
        <f t="shared" si="33"/>
        <v/>
      </c>
      <c r="J698" s="123"/>
      <c r="K698" s="123"/>
      <c r="L698" s="123"/>
      <c r="M698" s="123"/>
      <c r="N698" s="123"/>
      <c r="O698" s="123"/>
      <c r="P698" s="124"/>
    </row>
    <row r="699" spans="2:16" x14ac:dyDescent="0.2">
      <c r="B699" s="88"/>
      <c r="C699" s="89"/>
      <c r="D699" s="89"/>
      <c r="E699" s="89"/>
      <c r="F699" s="64" t="str">
        <f t="shared" si="32"/>
        <v/>
      </c>
      <c r="G699" s="122"/>
      <c r="H699" s="147" t="str">
        <f t="shared" si="31"/>
        <v/>
      </c>
      <c r="I699" s="147" t="str">
        <f t="shared" si="33"/>
        <v/>
      </c>
      <c r="J699" s="123"/>
      <c r="K699" s="123"/>
      <c r="L699" s="123"/>
      <c r="M699" s="123"/>
      <c r="N699" s="123"/>
      <c r="O699" s="123"/>
      <c r="P699" s="124"/>
    </row>
    <row r="700" spans="2:16" x14ac:dyDescent="0.2">
      <c r="B700" s="88"/>
      <c r="C700" s="89"/>
      <c r="D700" s="89"/>
      <c r="E700" s="89"/>
      <c r="F700" s="64" t="str">
        <f t="shared" si="32"/>
        <v/>
      </c>
      <c r="G700" s="122"/>
      <c r="H700" s="147" t="str">
        <f t="shared" si="31"/>
        <v/>
      </c>
      <c r="I700" s="147" t="str">
        <f t="shared" si="33"/>
        <v/>
      </c>
      <c r="J700" s="123"/>
      <c r="K700" s="123"/>
      <c r="L700" s="123"/>
      <c r="M700" s="123"/>
      <c r="N700" s="123"/>
      <c r="O700" s="123"/>
      <c r="P700" s="124"/>
    </row>
    <row r="701" spans="2:16" x14ac:dyDescent="0.2">
      <c r="B701" s="88"/>
      <c r="C701" s="89"/>
      <c r="D701" s="89"/>
      <c r="E701" s="89"/>
      <c r="F701" s="64" t="str">
        <f t="shared" si="32"/>
        <v/>
      </c>
      <c r="G701" s="122"/>
      <c r="H701" s="147" t="str">
        <f t="shared" si="31"/>
        <v/>
      </c>
      <c r="I701" s="147" t="str">
        <f t="shared" si="33"/>
        <v/>
      </c>
      <c r="J701" s="123"/>
      <c r="K701" s="123"/>
      <c r="L701" s="123"/>
      <c r="M701" s="123"/>
      <c r="N701" s="123"/>
      <c r="O701" s="123"/>
      <c r="P701" s="124"/>
    </row>
    <row r="702" spans="2:16" x14ac:dyDescent="0.2">
      <c r="B702" s="88"/>
      <c r="C702" s="89"/>
      <c r="D702" s="89"/>
      <c r="E702" s="89"/>
      <c r="F702" s="64" t="str">
        <f t="shared" si="32"/>
        <v/>
      </c>
      <c r="G702" s="122"/>
      <c r="H702" s="147" t="str">
        <f t="shared" si="31"/>
        <v/>
      </c>
      <c r="I702" s="147" t="str">
        <f t="shared" si="33"/>
        <v/>
      </c>
      <c r="J702" s="123"/>
      <c r="K702" s="123"/>
      <c r="L702" s="123"/>
      <c r="M702" s="123"/>
      <c r="N702" s="123"/>
      <c r="O702" s="123"/>
      <c r="P702" s="124"/>
    </row>
    <row r="703" spans="2:16" x14ac:dyDescent="0.2">
      <c r="B703" s="88"/>
      <c r="C703" s="89"/>
      <c r="D703" s="89"/>
      <c r="E703" s="89"/>
      <c r="F703" s="64" t="str">
        <f t="shared" si="32"/>
        <v/>
      </c>
      <c r="G703" s="122"/>
      <c r="H703" s="147" t="str">
        <f t="shared" si="31"/>
        <v/>
      </c>
      <c r="I703" s="147" t="str">
        <f t="shared" si="33"/>
        <v/>
      </c>
      <c r="J703" s="123"/>
      <c r="K703" s="123"/>
      <c r="L703" s="123"/>
      <c r="M703" s="123"/>
      <c r="N703" s="123"/>
      <c r="O703" s="123"/>
      <c r="P703" s="124"/>
    </row>
    <row r="704" spans="2:16" x14ac:dyDescent="0.2">
      <c r="B704" s="88"/>
      <c r="C704" s="89"/>
      <c r="D704" s="89"/>
      <c r="E704" s="89"/>
      <c r="F704" s="64" t="str">
        <f t="shared" si="32"/>
        <v/>
      </c>
      <c r="G704" s="122"/>
      <c r="H704" s="147" t="str">
        <f t="shared" si="31"/>
        <v/>
      </c>
      <c r="I704" s="147" t="str">
        <f t="shared" si="33"/>
        <v/>
      </c>
      <c r="J704" s="123"/>
      <c r="K704" s="123"/>
      <c r="L704" s="123"/>
      <c r="M704" s="123"/>
      <c r="N704" s="123"/>
      <c r="O704" s="123"/>
      <c r="P704" s="124"/>
    </row>
    <row r="705" spans="2:16" x14ac:dyDescent="0.2">
      <c r="B705" s="88"/>
      <c r="C705" s="89"/>
      <c r="D705" s="89"/>
      <c r="E705" s="89"/>
      <c r="F705" s="64" t="str">
        <f t="shared" si="32"/>
        <v/>
      </c>
      <c r="G705" s="122"/>
      <c r="H705" s="147" t="str">
        <f t="shared" si="31"/>
        <v/>
      </c>
      <c r="I705" s="147" t="str">
        <f t="shared" si="33"/>
        <v/>
      </c>
      <c r="J705" s="123"/>
      <c r="K705" s="123"/>
      <c r="L705" s="123"/>
      <c r="M705" s="123"/>
      <c r="N705" s="123"/>
      <c r="O705" s="123"/>
      <c r="P705" s="124"/>
    </row>
    <row r="706" spans="2:16" x14ac:dyDescent="0.2">
      <c r="B706" s="88"/>
      <c r="C706" s="89"/>
      <c r="D706" s="89"/>
      <c r="E706" s="89"/>
      <c r="F706" s="64" t="str">
        <f t="shared" si="32"/>
        <v/>
      </c>
      <c r="G706" s="122"/>
      <c r="H706" s="147" t="str">
        <f t="shared" si="31"/>
        <v/>
      </c>
      <c r="I706" s="147" t="str">
        <f t="shared" si="33"/>
        <v/>
      </c>
      <c r="J706" s="123"/>
      <c r="K706" s="123"/>
      <c r="L706" s="123"/>
      <c r="M706" s="123"/>
      <c r="N706" s="123"/>
      <c r="O706" s="123"/>
      <c r="P706" s="124"/>
    </row>
    <row r="707" spans="2:16" x14ac:dyDescent="0.2">
      <c r="B707" s="88"/>
      <c r="C707" s="89"/>
      <c r="D707" s="89"/>
      <c r="E707" s="89"/>
      <c r="F707" s="64" t="str">
        <f t="shared" si="32"/>
        <v/>
      </c>
      <c r="G707" s="122"/>
      <c r="H707" s="147" t="str">
        <f t="shared" si="31"/>
        <v/>
      </c>
      <c r="I707" s="147" t="str">
        <f t="shared" si="33"/>
        <v/>
      </c>
      <c r="J707" s="123"/>
      <c r="K707" s="123"/>
      <c r="L707" s="123"/>
      <c r="M707" s="123"/>
      <c r="N707" s="123"/>
      <c r="O707" s="123"/>
      <c r="P707" s="124"/>
    </row>
    <row r="708" spans="2:16" x14ac:dyDescent="0.2">
      <c r="B708" s="88"/>
      <c r="C708" s="89"/>
      <c r="D708" s="89"/>
      <c r="E708" s="89"/>
      <c r="F708" s="64" t="str">
        <f t="shared" si="32"/>
        <v/>
      </c>
      <c r="G708" s="122"/>
      <c r="H708" s="147" t="str">
        <f t="shared" si="31"/>
        <v/>
      </c>
      <c r="I708" s="147" t="str">
        <f t="shared" si="33"/>
        <v/>
      </c>
      <c r="J708" s="123"/>
      <c r="K708" s="123"/>
      <c r="L708" s="123"/>
      <c r="M708" s="123"/>
      <c r="N708" s="123"/>
      <c r="O708" s="123"/>
      <c r="P708" s="124"/>
    </row>
    <row r="709" spans="2:16" x14ac:dyDescent="0.2">
      <c r="B709" s="88"/>
      <c r="C709" s="89"/>
      <c r="D709" s="89"/>
      <c r="E709" s="89"/>
      <c r="F709" s="64" t="str">
        <f t="shared" si="32"/>
        <v/>
      </c>
      <c r="G709" s="122"/>
      <c r="H709" s="147" t="str">
        <f t="shared" si="31"/>
        <v/>
      </c>
      <c r="I709" s="147" t="str">
        <f t="shared" si="33"/>
        <v/>
      </c>
      <c r="J709" s="123"/>
      <c r="K709" s="123"/>
      <c r="L709" s="123"/>
      <c r="M709" s="123"/>
      <c r="N709" s="123"/>
      <c r="O709" s="123"/>
      <c r="P709" s="124"/>
    </row>
    <row r="710" spans="2:16" x14ac:dyDescent="0.2">
      <c r="B710" s="88"/>
      <c r="C710" s="89"/>
      <c r="D710" s="89"/>
      <c r="E710" s="89"/>
      <c r="F710" s="64" t="str">
        <f t="shared" si="32"/>
        <v/>
      </c>
      <c r="G710" s="122"/>
      <c r="H710" s="147" t="str">
        <f t="shared" ref="H710:H773" si="34">IFERROR(ROUNDDOWN(((3600*$D$3)/(MAX(J710:P710))*G710),0),"")</f>
        <v/>
      </c>
      <c r="I710" s="147" t="str">
        <f t="shared" si="33"/>
        <v/>
      </c>
      <c r="J710" s="123"/>
      <c r="K710" s="123"/>
      <c r="L710" s="123"/>
      <c r="M710" s="123"/>
      <c r="N710" s="123"/>
      <c r="O710" s="123"/>
      <c r="P710" s="124"/>
    </row>
    <row r="711" spans="2:16" x14ac:dyDescent="0.2">
      <c r="B711" s="88"/>
      <c r="C711" s="89"/>
      <c r="D711" s="89"/>
      <c r="E711" s="89"/>
      <c r="F711" s="64" t="str">
        <f t="shared" ref="F711:F774" si="35">IF(C711&lt;&gt;"",CONCATENATE(C711,"_",E711),"")</f>
        <v/>
      </c>
      <c r="G711" s="122"/>
      <c r="H711" s="147" t="str">
        <f t="shared" si="34"/>
        <v/>
      </c>
      <c r="I711" s="147" t="str">
        <f t="shared" si="33"/>
        <v/>
      </c>
      <c r="J711" s="123"/>
      <c r="K711" s="123"/>
      <c r="L711" s="123"/>
      <c r="M711" s="123"/>
      <c r="N711" s="123"/>
      <c r="O711" s="123"/>
      <c r="P711" s="124"/>
    </row>
    <row r="712" spans="2:16" x14ac:dyDescent="0.2">
      <c r="B712" s="88"/>
      <c r="C712" s="89"/>
      <c r="D712" s="89"/>
      <c r="E712" s="89"/>
      <c r="F712" s="64" t="str">
        <f t="shared" si="35"/>
        <v/>
      </c>
      <c r="G712" s="122"/>
      <c r="H712" s="147" t="str">
        <f t="shared" si="34"/>
        <v/>
      </c>
      <c r="I712" s="147" t="str">
        <f t="shared" si="33"/>
        <v/>
      </c>
      <c r="J712" s="123"/>
      <c r="K712" s="123"/>
      <c r="L712" s="123"/>
      <c r="M712" s="123"/>
      <c r="N712" s="123"/>
      <c r="O712" s="123"/>
      <c r="P712" s="124"/>
    </row>
    <row r="713" spans="2:16" x14ac:dyDescent="0.2">
      <c r="B713" s="88"/>
      <c r="C713" s="89"/>
      <c r="D713" s="89"/>
      <c r="E713" s="89"/>
      <c r="F713" s="64" t="str">
        <f t="shared" si="35"/>
        <v/>
      </c>
      <c r="G713" s="122"/>
      <c r="H713" s="147" t="str">
        <f t="shared" si="34"/>
        <v/>
      </c>
      <c r="I713" s="147" t="str">
        <f t="shared" si="33"/>
        <v/>
      </c>
      <c r="J713" s="123"/>
      <c r="K713" s="123"/>
      <c r="L713" s="123"/>
      <c r="M713" s="123"/>
      <c r="N713" s="123"/>
      <c r="O713" s="123"/>
      <c r="P713" s="124"/>
    </row>
    <row r="714" spans="2:16" x14ac:dyDescent="0.2">
      <c r="B714" s="88"/>
      <c r="C714" s="89"/>
      <c r="D714" s="89"/>
      <c r="E714" s="89"/>
      <c r="F714" s="64" t="str">
        <f t="shared" si="35"/>
        <v/>
      </c>
      <c r="G714" s="122"/>
      <c r="H714" s="147" t="str">
        <f t="shared" si="34"/>
        <v/>
      </c>
      <c r="I714" s="147" t="str">
        <f t="shared" si="33"/>
        <v/>
      </c>
      <c r="J714" s="123"/>
      <c r="K714" s="123"/>
      <c r="L714" s="123"/>
      <c r="M714" s="123"/>
      <c r="N714" s="123"/>
      <c r="O714" s="123"/>
      <c r="P714" s="124"/>
    </row>
    <row r="715" spans="2:16" x14ac:dyDescent="0.2">
      <c r="B715" s="88"/>
      <c r="C715" s="89"/>
      <c r="D715" s="89"/>
      <c r="E715" s="89"/>
      <c r="F715" s="64" t="str">
        <f t="shared" si="35"/>
        <v/>
      </c>
      <c r="G715" s="122"/>
      <c r="H715" s="147" t="str">
        <f t="shared" si="34"/>
        <v/>
      </c>
      <c r="I715" s="147" t="str">
        <f t="shared" si="33"/>
        <v/>
      </c>
      <c r="J715" s="123"/>
      <c r="K715" s="123"/>
      <c r="L715" s="123"/>
      <c r="M715" s="123"/>
      <c r="N715" s="123"/>
      <c r="O715" s="123"/>
      <c r="P715" s="124"/>
    </row>
    <row r="716" spans="2:16" x14ac:dyDescent="0.2">
      <c r="B716" s="88"/>
      <c r="C716" s="89"/>
      <c r="D716" s="89"/>
      <c r="E716" s="89"/>
      <c r="F716" s="64" t="str">
        <f t="shared" si="35"/>
        <v/>
      </c>
      <c r="G716" s="122"/>
      <c r="H716" s="147" t="str">
        <f t="shared" si="34"/>
        <v/>
      </c>
      <c r="I716" s="147" t="str">
        <f t="shared" si="33"/>
        <v/>
      </c>
      <c r="J716" s="123"/>
      <c r="K716" s="123"/>
      <c r="L716" s="123"/>
      <c r="M716" s="123"/>
      <c r="N716" s="123"/>
      <c r="O716" s="123"/>
      <c r="P716" s="124"/>
    </row>
    <row r="717" spans="2:16" x14ac:dyDescent="0.2">
      <c r="B717" s="88"/>
      <c r="C717" s="89"/>
      <c r="D717" s="89"/>
      <c r="E717" s="89"/>
      <c r="F717" s="64" t="str">
        <f t="shared" si="35"/>
        <v/>
      </c>
      <c r="G717" s="122"/>
      <c r="H717" s="147" t="str">
        <f t="shared" si="34"/>
        <v/>
      </c>
      <c r="I717" s="147" t="str">
        <f t="shared" si="33"/>
        <v/>
      </c>
      <c r="J717" s="123"/>
      <c r="K717" s="123"/>
      <c r="L717" s="123"/>
      <c r="M717" s="123"/>
      <c r="N717" s="123"/>
      <c r="O717" s="123"/>
      <c r="P717" s="124"/>
    </row>
    <row r="718" spans="2:16" x14ac:dyDescent="0.2">
      <c r="B718" s="88"/>
      <c r="C718" s="89"/>
      <c r="D718" s="89"/>
      <c r="E718" s="89"/>
      <c r="F718" s="64" t="str">
        <f t="shared" si="35"/>
        <v/>
      </c>
      <c r="G718" s="122"/>
      <c r="H718" s="147" t="str">
        <f t="shared" si="34"/>
        <v/>
      </c>
      <c r="I718" s="147" t="str">
        <f t="shared" si="33"/>
        <v/>
      </c>
      <c r="J718" s="123"/>
      <c r="K718" s="123"/>
      <c r="L718" s="123"/>
      <c r="M718" s="123"/>
      <c r="N718" s="123"/>
      <c r="O718" s="123"/>
      <c r="P718" s="124"/>
    </row>
    <row r="719" spans="2:16" x14ac:dyDescent="0.2">
      <c r="B719" s="88"/>
      <c r="C719" s="89"/>
      <c r="D719" s="89"/>
      <c r="E719" s="89"/>
      <c r="F719" s="64" t="str">
        <f t="shared" si="35"/>
        <v/>
      </c>
      <c r="G719" s="122"/>
      <c r="H719" s="147" t="str">
        <f t="shared" si="34"/>
        <v/>
      </c>
      <c r="I719" s="147" t="str">
        <f t="shared" si="33"/>
        <v/>
      </c>
      <c r="J719" s="123"/>
      <c r="K719" s="123"/>
      <c r="L719" s="123"/>
      <c r="M719" s="123"/>
      <c r="N719" s="123"/>
      <c r="O719" s="123"/>
      <c r="P719" s="124"/>
    </row>
    <row r="720" spans="2:16" x14ac:dyDescent="0.2">
      <c r="B720" s="88"/>
      <c r="C720" s="89"/>
      <c r="D720" s="89"/>
      <c r="E720" s="89"/>
      <c r="F720" s="64" t="str">
        <f t="shared" si="35"/>
        <v/>
      </c>
      <c r="G720" s="122"/>
      <c r="H720" s="147" t="str">
        <f t="shared" si="34"/>
        <v/>
      </c>
      <c r="I720" s="147" t="str">
        <f t="shared" si="33"/>
        <v/>
      </c>
      <c r="J720" s="123"/>
      <c r="K720" s="123"/>
      <c r="L720" s="123"/>
      <c r="M720" s="123"/>
      <c r="N720" s="123"/>
      <c r="O720" s="123"/>
      <c r="P720" s="124"/>
    </row>
    <row r="721" spans="2:16" x14ac:dyDescent="0.2">
      <c r="B721" s="88"/>
      <c r="C721" s="89"/>
      <c r="D721" s="89"/>
      <c r="E721" s="89"/>
      <c r="F721" s="64" t="str">
        <f t="shared" si="35"/>
        <v/>
      </c>
      <c r="G721" s="122"/>
      <c r="H721" s="147" t="str">
        <f t="shared" si="34"/>
        <v/>
      </c>
      <c r="I721" s="147" t="str">
        <f t="shared" si="33"/>
        <v/>
      </c>
      <c r="J721" s="123"/>
      <c r="K721" s="123"/>
      <c r="L721" s="123"/>
      <c r="M721" s="123"/>
      <c r="N721" s="123"/>
      <c r="O721" s="123"/>
      <c r="P721" s="124"/>
    </row>
    <row r="722" spans="2:16" x14ac:dyDescent="0.2">
      <c r="B722" s="88"/>
      <c r="C722" s="89"/>
      <c r="D722" s="89"/>
      <c r="E722" s="89"/>
      <c r="F722" s="64" t="str">
        <f t="shared" si="35"/>
        <v/>
      </c>
      <c r="G722" s="122"/>
      <c r="H722" s="147" t="str">
        <f t="shared" si="34"/>
        <v/>
      </c>
      <c r="I722" s="147" t="str">
        <f t="shared" si="33"/>
        <v/>
      </c>
      <c r="J722" s="123"/>
      <c r="K722" s="123"/>
      <c r="L722" s="123"/>
      <c r="M722" s="123"/>
      <c r="N722" s="123"/>
      <c r="O722" s="123"/>
      <c r="P722" s="124"/>
    </row>
    <row r="723" spans="2:16" x14ac:dyDescent="0.2">
      <c r="B723" s="88"/>
      <c r="C723" s="89"/>
      <c r="D723" s="89"/>
      <c r="E723" s="89"/>
      <c r="F723" s="64" t="str">
        <f t="shared" si="35"/>
        <v/>
      </c>
      <c r="G723" s="122"/>
      <c r="H723" s="147" t="str">
        <f t="shared" si="34"/>
        <v/>
      </c>
      <c r="I723" s="147" t="str">
        <f t="shared" si="33"/>
        <v/>
      </c>
      <c r="J723" s="123"/>
      <c r="K723" s="123"/>
      <c r="L723" s="123"/>
      <c r="M723" s="123"/>
      <c r="N723" s="123"/>
      <c r="O723" s="123"/>
      <c r="P723" s="124"/>
    </row>
    <row r="724" spans="2:16" x14ac:dyDescent="0.2">
      <c r="B724" s="88"/>
      <c r="C724" s="89"/>
      <c r="D724" s="89"/>
      <c r="E724" s="89"/>
      <c r="F724" s="64" t="str">
        <f t="shared" si="35"/>
        <v/>
      </c>
      <c r="G724" s="122"/>
      <c r="H724" s="147" t="str">
        <f t="shared" si="34"/>
        <v/>
      </c>
      <c r="I724" s="147" t="str">
        <f t="shared" si="33"/>
        <v/>
      </c>
      <c r="J724" s="123"/>
      <c r="K724" s="123"/>
      <c r="L724" s="123"/>
      <c r="M724" s="123"/>
      <c r="N724" s="123"/>
      <c r="O724" s="123"/>
      <c r="P724" s="124"/>
    </row>
    <row r="725" spans="2:16" x14ac:dyDescent="0.2">
      <c r="B725" s="88"/>
      <c r="C725" s="89"/>
      <c r="D725" s="89"/>
      <c r="E725" s="89"/>
      <c r="F725" s="64" t="str">
        <f t="shared" si="35"/>
        <v/>
      </c>
      <c r="G725" s="122"/>
      <c r="H725" s="147" t="str">
        <f t="shared" si="34"/>
        <v/>
      </c>
      <c r="I725" s="147" t="str">
        <f t="shared" si="33"/>
        <v/>
      </c>
      <c r="J725" s="123"/>
      <c r="K725" s="123"/>
      <c r="L725" s="123"/>
      <c r="M725" s="123"/>
      <c r="N725" s="123"/>
      <c r="O725" s="123"/>
      <c r="P725" s="124"/>
    </row>
    <row r="726" spans="2:16" x14ac:dyDescent="0.2">
      <c r="B726" s="88"/>
      <c r="C726" s="89"/>
      <c r="D726" s="89"/>
      <c r="E726" s="89"/>
      <c r="F726" s="64" t="str">
        <f t="shared" si="35"/>
        <v/>
      </c>
      <c r="G726" s="122"/>
      <c r="H726" s="147" t="str">
        <f t="shared" si="34"/>
        <v/>
      </c>
      <c r="I726" s="147" t="str">
        <f t="shared" si="33"/>
        <v/>
      </c>
      <c r="J726" s="123"/>
      <c r="K726" s="123"/>
      <c r="L726" s="123"/>
      <c r="M726" s="123"/>
      <c r="N726" s="123"/>
      <c r="O726" s="123"/>
      <c r="P726" s="124"/>
    </row>
    <row r="727" spans="2:16" x14ac:dyDescent="0.2">
      <c r="B727" s="88"/>
      <c r="C727" s="89"/>
      <c r="D727" s="89"/>
      <c r="E727" s="89"/>
      <c r="F727" s="64" t="str">
        <f t="shared" si="35"/>
        <v/>
      </c>
      <c r="G727" s="122"/>
      <c r="H727" s="147" t="str">
        <f t="shared" si="34"/>
        <v/>
      </c>
      <c r="I727" s="147" t="str">
        <f t="shared" si="33"/>
        <v/>
      </c>
      <c r="J727" s="123"/>
      <c r="K727" s="123"/>
      <c r="L727" s="123"/>
      <c r="M727" s="123"/>
      <c r="N727" s="123"/>
      <c r="O727" s="123"/>
      <c r="P727" s="124"/>
    </row>
    <row r="728" spans="2:16" x14ac:dyDescent="0.2">
      <c r="B728" s="88"/>
      <c r="C728" s="89"/>
      <c r="D728" s="89"/>
      <c r="E728" s="89"/>
      <c r="F728" s="64" t="str">
        <f t="shared" si="35"/>
        <v/>
      </c>
      <c r="G728" s="122"/>
      <c r="H728" s="147" t="str">
        <f t="shared" si="34"/>
        <v/>
      </c>
      <c r="I728" s="147" t="str">
        <f t="shared" si="33"/>
        <v/>
      </c>
      <c r="J728" s="123"/>
      <c r="K728" s="123"/>
      <c r="L728" s="123"/>
      <c r="M728" s="123"/>
      <c r="N728" s="123"/>
      <c r="O728" s="123"/>
      <c r="P728" s="124"/>
    </row>
    <row r="729" spans="2:16" x14ac:dyDescent="0.2">
      <c r="B729" s="88"/>
      <c r="C729" s="89"/>
      <c r="D729" s="89"/>
      <c r="E729" s="89"/>
      <c r="F729" s="64" t="str">
        <f t="shared" si="35"/>
        <v/>
      </c>
      <c r="G729" s="122"/>
      <c r="H729" s="147" t="str">
        <f t="shared" si="34"/>
        <v/>
      </c>
      <c r="I729" s="147" t="str">
        <f t="shared" ref="I729:I792" si="36">IFERROR(((3600*$D$2*$D$3)/(MAX(J729:P729))*G729),"")</f>
        <v/>
      </c>
      <c r="J729" s="123"/>
      <c r="K729" s="123"/>
      <c r="L729" s="123"/>
      <c r="M729" s="123"/>
      <c r="N729" s="123"/>
      <c r="O729" s="123"/>
      <c r="P729" s="124"/>
    </row>
    <row r="730" spans="2:16" x14ac:dyDescent="0.2">
      <c r="B730" s="88"/>
      <c r="C730" s="89"/>
      <c r="D730" s="89"/>
      <c r="E730" s="89"/>
      <c r="F730" s="64" t="str">
        <f t="shared" si="35"/>
        <v/>
      </c>
      <c r="G730" s="122"/>
      <c r="H730" s="147" t="str">
        <f t="shared" si="34"/>
        <v/>
      </c>
      <c r="I730" s="147" t="str">
        <f t="shared" si="36"/>
        <v/>
      </c>
      <c r="J730" s="123"/>
      <c r="K730" s="123"/>
      <c r="L730" s="123"/>
      <c r="M730" s="123"/>
      <c r="N730" s="123"/>
      <c r="O730" s="123"/>
      <c r="P730" s="124"/>
    </row>
    <row r="731" spans="2:16" x14ac:dyDescent="0.2">
      <c r="B731" s="88"/>
      <c r="C731" s="89"/>
      <c r="D731" s="89"/>
      <c r="E731" s="89"/>
      <c r="F731" s="64" t="str">
        <f t="shared" si="35"/>
        <v/>
      </c>
      <c r="G731" s="122"/>
      <c r="H731" s="147" t="str">
        <f t="shared" si="34"/>
        <v/>
      </c>
      <c r="I731" s="147" t="str">
        <f t="shared" si="36"/>
        <v/>
      </c>
      <c r="J731" s="123"/>
      <c r="K731" s="123"/>
      <c r="L731" s="123"/>
      <c r="M731" s="123"/>
      <c r="N731" s="123"/>
      <c r="O731" s="123"/>
      <c r="P731" s="124"/>
    </row>
    <row r="732" spans="2:16" x14ac:dyDescent="0.2">
      <c r="B732" s="88"/>
      <c r="C732" s="89"/>
      <c r="D732" s="89"/>
      <c r="E732" s="89"/>
      <c r="F732" s="64" t="str">
        <f t="shared" si="35"/>
        <v/>
      </c>
      <c r="G732" s="122"/>
      <c r="H732" s="147" t="str">
        <f t="shared" si="34"/>
        <v/>
      </c>
      <c r="I732" s="147" t="str">
        <f t="shared" si="36"/>
        <v/>
      </c>
      <c r="J732" s="123"/>
      <c r="K732" s="123"/>
      <c r="L732" s="123"/>
      <c r="M732" s="123"/>
      <c r="N732" s="123"/>
      <c r="O732" s="123"/>
      <c r="P732" s="124"/>
    </row>
    <row r="733" spans="2:16" x14ac:dyDescent="0.2">
      <c r="B733" s="88"/>
      <c r="C733" s="89"/>
      <c r="D733" s="89"/>
      <c r="E733" s="89"/>
      <c r="F733" s="64" t="str">
        <f t="shared" si="35"/>
        <v/>
      </c>
      <c r="G733" s="122"/>
      <c r="H733" s="147" t="str">
        <f t="shared" si="34"/>
        <v/>
      </c>
      <c r="I733" s="147" t="str">
        <f t="shared" si="36"/>
        <v/>
      </c>
      <c r="J733" s="123"/>
      <c r="K733" s="123"/>
      <c r="L733" s="123"/>
      <c r="M733" s="123"/>
      <c r="N733" s="123"/>
      <c r="O733" s="123"/>
      <c r="P733" s="124"/>
    </row>
    <row r="734" spans="2:16" x14ac:dyDescent="0.2">
      <c r="B734" s="88"/>
      <c r="C734" s="89"/>
      <c r="D734" s="89"/>
      <c r="E734" s="89"/>
      <c r="F734" s="64" t="str">
        <f t="shared" si="35"/>
        <v/>
      </c>
      <c r="G734" s="122"/>
      <c r="H734" s="147" t="str">
        <f t="shared" si="34"/>
        <v/>
      </c>
      <c r="I734" s="147" t="str">
        <f t="shared" si="36"/>
        <v/>
      </c>
      <c r="J734" s="123"/>
      <c r="K734" s="123"/>
      <c r="L734" s="123"/>
      <c r="M734" s="123"/>
      <c r="N734" s="123"/>
      <c r="O734" s="123"/>
      <c r="P734" s="124"/>
    </row>
    <row r="735" spans="2:16" x14ac:dyDescent="0.2">
      <c r="B735" s="88"/>
      <c r="C735" s="89"/>
      <c r="D735" s="89"/>
      <c r="E735" s="89"/>
      <c r="F735" s="64" t="str">
        <f t="shared" si="35"/>
        <v/>
      </c>
      <c r="G735" s="122"/>
      <c r="H735" s="147" t="str">
        <f t="shared" si="34"/>
        <v/>
      </c>
      <c r="I735" s="147" t="str">
        <f t="shared" si="36"/>
        <v/>
      </c>
      <c r="J735" s="123"/>
      <c r="K735" s="123"/>
      <c r="L735" s="123"/>
      <c r="M735" s="123"/>
      <c r="N735" s="123"/>
      <c r="O735" s="123"/>
      <c r="P735" s="124"/>
    </row>
    <row r="736" spans="2:16" x14ac:dyDescent="0.2">
      <c r="B736" s="88"/>
      <c r="C736" s="89"/>
      <c r="D736" s="89"/>
      <c r="E736" s="89"/>
      <c r="F736" s="64" t="str">
        <f t="shared" si="35"/>
        <v/>
      </c>
      <c r="G736" s="122"/>
      <c r="H736" s="147" t="str">
        <f t="shared" si="34"/>
        <v/>
      </c>
      <c r="I736" s="147" t="str">
        <f t="shared" si="36"/>
        <v/>
      </c>
      <c r="J736" s="123"/>
      <c r="K736" s="123"/>
      <c r="L736" s="123"/>
      <c r="M736" s="123"/>
      <c r="N736" s="123"/>
      <c r="O736" s="123"/>
      <c r="P736" s="124"/>
    </row>
    <row r="737" spans="2:16" x14ac:dyDescent="0.2">
      <c r="B737" s="88"/>
      <c r="C737" s="89"/>
      <c r="D737" s="89"/>
      <c r="E737" s="89"/>
      <c r="F737" s="64" t="str">
        <f t="shared" si="35"/>
        <v/>
      </c>
      <c r="G737" s="122"/>
      <c r="H737" s="147" t="str">
        <f t="shared" si="34"/>
        <v/>
      </c>
      <c r="I737" s="147" t="str">
        <f t="shared" si="36"/>
        <v/>
      </c>
      <c r="J737" s="123"/>
      <c r="K737" s="123"/>
      <c r="L737" s="123"/>
      <c r="M737" s="123"/>
      <c r="N737" s="123"/>
      <c r="O737" s="123"/>
      <c r="P737" s="124"/>
    </row>
    <row r="738" spans="2:16" x14ac:dyDescent="0.2">
      <c r="B738" s="88"/>
      <c r="C738" s="89"/>
      <c r="D738" s="89"/>
      <c r="E738" s="89"/>
      <c r="F738" s="64" t="str">
        <f t="shared" si="35"/>
        <v/>
      </c>
      <c r="G738" s="122"/>
      <c r="H738" s="147" t="str">
        <f t="shared" si="34"/>
        <v/>
      </c>
      <c r="I738" s="147" t="str">
        <f t="shared" si="36"/>
        <v/>
      </c>
      <c r="J738" s="123"/>
      <c r="K738" s="123"/>
      <c r="L738" s="123"/>
      <c r="M738" s="123"/>
      <c r="N738" s="123"/>
      <c r="O738" s="123"/>
      <c r="P738" s="124"/>
    </row>
    <row r="739" spans="2:16" x14ac:dyDescent="0.2">
      <c r="B739" s="88"/>
      <c r="C739" s="89"/>
      <c r="D739" s="89"/>
      <c r="E739" s="89"/>
      <c r="F739" s="64" t="str">
        <f t="shared" si="35"/>
        <v/>
      </c>
      <c r="G739" s="122"/>
      <c r="H739" s="147" t="str">
        <f t="shared" si="34"/>
        <v/>
      </c>
      <c r="I739" s="147" t="str">
        <f t="shared" si="36"/>
        <v/>
      </c>
      <c r="J739" s="123"/>
      <c r="K739" s="123"/>
      <c r="L739" s="123"/>
      <c r="M739" s="123"/>
      <c r="N739" s="123"/>
      <c r="O739" s="123"/>
      <c r="P739" s="124"/>
    </row>
    <row r="740" spans="2:16" x14ac:dyDescent="0.2">
      <c r="B740" s="88"/>
      <c r="C740" s="89"/>
      <c r="D740" s="89"/>
      <c r="E740" s="89"/>
      <c r="F740" s="64" t="str">
        <f t="shared" si="35"/>
        <v/>
      </c>
      <c r="G740" s="122"/>
      <c r="H740" s="147" t="str">
        <f t="shared" si="34"/>
        <v/>
      </c>
      <c r="I740" s="147" t="str">
        <f t="shared" si="36"/>
        <v/>
      </c>
      <c r="J740" s="123"/>
      <c r="K740" s="123"/>
      <c r="L740" s="123"/>
      <c r="M740" s="123"/>
      <c r="N740" s="123"/>
      <c r="O740" s="123"/>
      <c r="P740" s="124"/>
    </row>
    <row r="741" spans="2:16" x14ac:dyDescent="0.2">
      <c r="B741" s="88"/>
      <c r="C741" s="89"/>
      <c r="D741" s="89"/>
      <c r="E741" s="89"/>
      <c r="F741" s="64" t="str">
        <f t="shared" si="35"/>
        <v/>
      </c>
      <c r="G741" s="122"/>
      <c r="H741" s="147" t="str">
        <f t="shared" si="34"/>
        <v/>
      </c>
      <c r="I741" s="147" t="str">
        <f t="shared" si="36"/>
        <v/>
      </c>
      <c r="J741" s="123"/>
      <c r="K741" s="123"/>
      <c r="L741" s="123"/>
      <c r="M741" s="123"/>
      <c r="N741" s="123"/>
      <c r="O741" s="123"/>
      <c r="P741" s="124"/>
    </row>
    <row r="742" spans="2:16" x14ac:dyDescent="0.2">
      <c r="B742" s="88"/>
      <c r="C742" s="89"/>
      <c r="D742" s="89"/>
      <c r="E742" s="89"/>
      <c r="F742" s="64" t="str">
        <f t="shared" si="35"/>
        <v/>
      </c>
      <c r="G742" s="122"/>
      <c r="H742" s="147" t="str">
        <f t="shared" si="34"/>
        <v/>
      </c>
      <c r="I742" s="147" t="str">
        <f t="shared" si="36"/>
        <v/>
      </c>
      <c r="J742" s="123"/>
      <c r="K742" s="123"/>
      <c r="L742" s="123"/>
      <c r="M742" s="123"/>
      <c r="N742" s="123"/>
      <c r="O742" s="123"/>
      <c r="P742" s="124"/>
    </row>
    <row r="743" spans="2:16" x14ac:dyDescent="0.2">
      <c r="B743" s="88"/>
      <c r="C743" s="89"/>
      <c r="D743" s="89"/>
      <c r="E743" s="89"/>
      <c r="F743" s="64" t="str">
        <f t="shared" si="35"/>
        <v/>
      </c>
      <c r="G743" s="122"/>
      <c r="H743" s="147" t="str">
        <f t="shared" si="34"/>
        <v/>
      </c>
      <c r="I743" s="147" t="str">
        <f t="shared" si="36"/>
        <v/>
      </c>
      <c r="J743" s="123"/>
      <c r="K743" s="123"/>
      <c r="L743" s="123"/>
      <c r="M743" s="123"/>
      <c r="N743" s="123"/>
      <c r="O743" s="123"/>
      <c r="P743" s="124"/>
    </row>
    <row r="744" spans="2:16" x14ac:dyDescent="0.2">
      <c r="B744" s="88"/>
      <c r="C744" s="89"/>
      <c r="D744" s="89"/>
      <c r="E744" s="89"/>
      <c r="F744" s="64" t="str">
        <f t="shared" si="35"/>
        <v/>
      </c>
      <c r="G744" s="122"/>
      <c r="H744" s="147" t="str">
        <f t="shared" si="34"/>
        <v/>
      </c>
      <c r="I744" s="147" t="str">
        <f t="shared" si="36"/>
        <v/>
      </c>
      <c r="J744" s="123"/>
      <c r="K744" s="123"/>
      <c r="L744" s="123"/>
      <c r="M744" s="123"/>
      <c r="N744" s="123"/>
      <c r="O744" s="123"/>
      <c r="P744" s="124"/>
    </row>
    <row r="745" spans="2:16" x14ac:dyDescent="0.2">
      <c r="B745" s="88"/>
      <c r="C745" s="89"/>
      <c r="D745" s="89"/>
      <c r="E745" s="89"/>
      <c r="F745" s="64" t="str">
        <f t="shared" si="35"/>
        <v/>
      </c>
      <c r="G745" s="122"/>
      <c r="H745" s="147" t="str">
        <f t="shared" si="34"/>
        <v/>
      </c>
      <c r="I745" s="147" t="str">
        <f t="shared" si="36"/>
        <v/>
      </c>
      <c r="J745" s="123"/>
      <c r="K745" s="123"/>
      <c r="L745" s="123"/>
      <c r="M745" s="123"/>
      <c r="N745" s="123"/>
      <c r="O745" s="123"/>
      <c r="P745" s="124"/>
    </row>
    <row r="746" spans="2:16" x14ac:dyDescent="0.2">
      <c r="B746" s="88"/>
      <c r="C746" s="89"/>
      <c r="D746" s="89"/>
      <c r="E746" s="89"/>
      <c r="F746" s="64" t="str">
        <f t="shared" si="35"/>
        <v/>
      </c>
      <c r="G746" s="122"/>
      <c r="H746" s="147" t="str">
        <f t="shared" si="34"/>
        <v/>
      </c>
      <c r="I746" s="147" t="str">
        <f t="shared" si="36"/>
        <v/>
      </c>
      <c r="J746" s="123"/>
      <c r="K746" s="123"/>
      <c r="L746" s="123"/>
      <c r="M746" s="123"/>
      <c r="N746" s="123"/>
      <c r="O746" s="123"/>
      <c r="P746" s="124"/>
    </row>
    <row r="747" spans="2:16" x14ac:dyDescent="0.2">
      <c r="B747" s="88"/>
      <c r="C747" s="89"/>
      <c r="D747" s="89"/>
      <c r="E747" s="89"/>
      <c r="F747" s="64" t="str">
        <f t="shared" si="35"/>
        <v/>
      </c>
      <c r="G747" s="122"/>
      <c r="H747" s="147" t="str">
        <f t="shared" si="34"/>
        <v/>
      </c>
      <c r="I747" s="147" t="str">
        <f t="shared" si="36"/>
        <v/>
      </c>
      <c r="J747" s="123"/>
      <c r="K747" s="123"/>
      <c r="L747" s="123"/>
      <c r="M747" s="123"/>
      <c r="N747" s="123"/>
      <c r="O747" s="123"/>
      <c r="P747" s="124"/>
    </row>
    <row r="748" spans="2:16" x14ac:dyDescent="0.2">
      <c r="B748" s="88"/>
      <c r="C748" s="89"/>
      <c r="D748" s="89"/>
      <c r="E748" s="89"/>
      <c r="F748" s="64" t="str">
        <f t="shared" si="35"/>
        <v/>
      </c>
      <c r="G748" s="122"/>
      <c r="H748" s="147" t="str">
        <f t="shared" si="34"/>
        <v/>
      </c>
      <c r="I748" s="147" t="str">
        <f t="shared" si="36"/>
        <v/>
      </c>
      <c r="J748" s="123"/>
      <c r="K748" s="123"/>
      <c r="L748" s="123"/>
      <c r="M748" s="123"/>
      <c r="N748" s="123"/>
      <c r="O748" s="123"/>
      <c r="P748" s="124"/>
    </row>
    <row r="749" spans="2:16" x14ac:dyDescent="0.2">
      <c r="B749" s="88"/>
      <c r="C749" s="89"/>
      <c r="D749" s="89"/>
      <c r="E749" s="89"/>
      <c r="F749" s="64" t="str">
        <f t="shared" si="35"/>
        <v/>
      </c>
      <c r="G749" s="122"/>
      <c r="H749" s="147" t="str">
        <f t="shared" si="34"/>
        <v/>
      </c>
      <c r="I749" s="147" t="str">
        <f t="shared" si="36"/>
        <v/>
      </c>
      <c r="J749" s="123"/>
      <c r="K749" s="123"/>
      <c r="L749" s="123"/>
      <c r="M749" s="123"/>
      <c r="N749" s="123"/>
      <c r="O749" s="123"/>
      <c r="P749" s="124"/>
    </row>
    <row r="750" spans="2:16" x14ac:dyDescent="0.2">
      <c r="B750" s="88"/>
      <c r="C750" s="89"/>
      <c r="D750" s="89"/>
      <c r="E750" s="89"/>
      <c r="F750" s="64" t="str">
        <f t="shared" si="35"/>
        <v/>
      </c>
      <c r="G750" s="122"/>
      <c r="H750" s="147" t="str">
        <f t="shared" si="34"/>
        <v/>
      </c>
      <c r="I750" s="147" t="str">
        <f t="shared" si="36"/>
        <v/>
      </c>
      <c r="J750" s="123"/>
      <c r="K750" s="123"/>
      <c r="L750" s="123"/>
      <c r="M750" s="123"/>
      <c r="N750" s="123"/>
      <c r="O750" s="123"/>
      <c r="P750" s="124"/>
    </row>
    <row r="751" spans="2:16" x14ac:dyDescent="0.2">
      <c r="B751" s="88"/>
      <c r="C751" s="89"/>
      <c r="D751" s="89"/>
      <c r="E751" s="89"/>
      <c r="F751" s="64" t="str">
        <f t="shared" si="35"/>
        <v/>
      </c>
      <c r="G751" s="122"/>
      <c r="H751" s="147" t="str">
        <f t="shared" si="34"/>
        <v/>
      </c>
      <c r="I751" s="147" t="str">
        <f t="shared" si="36"/>
        <v/>
      </c>
      <c r="J751" s="123"/>
      <c r="K751" s="123"/>
      <c r="L751" s="123"/>
      <c r="M751" s="123"/>
      <c r="N751" s="123"/>
      <c r="O751" s="123"/>
      <c r="P751" s="124"/>
    </row>
    <row r="752" spans="2:16" x14ac:dyDescent="0.2">
      <c r="B752" s="88"/>
      <c r="C752" s="89"/>
      <c r="D752" s="89"/>
      <c r="E752" s="89"/>
      <c r="F752" s="64" t="str">
        <f t="shared" si="35"/>
        <v/>
      </c>
      <c r="G752" s="122"/>
      <c r="H752" s="147" t="str">
        <f t="shared" si="34"/>
        <v/>
      </c>
      <c r="I752" s="147" t="str">
        <f t="shared" si="36"/>
        <v/>
      </c>
      <c r="J752" s="123"/>
      <c r="K752" s="123"/>
      <c r="L752" s="123"/>
      <c r="M752" s="123"/>
      <c r="N752" s="123"/>
      <c r="O752" s="123"/>
      <c r="P752" s="124"/>
    </row>
    <row r="753" spans="2:16" x14ac:dyDescent="0.2">
      <c r="B753" s="88"/>
      <c r="C753" s="89"/>
      <c r="D753" s="89"/>
      <c r="E753" s="89"/>
      <c r="F753" s="64" t="str">
        <f t="shared" si="35"/>
        <v/>
      </c>
      <c r="G753" s="122"/>
      <c r="H753" s="147" t="str">
        <f t="shared" si="34"/>
        <v/>
      </c>
      <c r="I753" s="147" t="str">
        <f t="shared" si="36"/>
        <v/>
      </c>
      <c r="J753" s="123"/>
      <c r="K753" s="123"/>
      <c r="L753" s="123"/>
      <c r="M753" s="123"/>
      <c r="N753" s="123"/>
      <c r="O753" s="123"/>
      <c r="P753" s="124"/>
    </row>
    <row r="754" spans="2:16" x14ac:dyDescent="0.2">
      <c r="B754" s="88"/>
      <c r="C754" s="89"/>
      <c r="D754" s="89"/>
      <c r="E754" s="89"/>
      <c r="F754" s="64" t="str">
        <f t="shared" si="35"/>
        <v/>
      </c>
      <c r="G754" s="122"/>
      <c r="H754" s="147" t="str">
        <f t="shared" si="34"/>
        <v/>
      </c>
      <c r="I754" s="147" t="str">
        <f t="shared" si="36"/>
        <v/>
      </c>
      <c r="J754" s="123"/>
      <c r="K754" s="123"/>
      <c r="L754" s="123"/>
      <c r="M754" s="123"/>
      <c r="N754" s="123"/>
      <c r="O754" s="123"/>
      <c r="P754" s="124"/>
    </row>
    <row r="755" spans="2:16" x14ac:dyDescent="0.2">
      <c r="B755" s="88"/>
      <c r="C755" s="89"/>
      <c r="D755" s="89"/>
      <c r="E755" s="89"/>
      <c r="F755" s="64" t="str">
        <f t="shared" si="35"/>
        <v/>
      </c>
      <c r="G755" s="122"/>
      <c r="H755" s="147" t="str">
        <f t="shared" si="34"/>
        <v/>
      </c>
      <c r="I755" s="147" t="str">
        <f t="shared" si="36"/>
        <v/>
      </c>
      <c r="J755" s="123"/>
      <c r="K755" s="123"/>
      <c r="L755" s="123"/>
      <c r="M755" s="123"/>
      <c r="N755" s="123"/>
      <c r="O755" s="123"/>
      <c r="P755" s="124"/>
    </row>
    <row r="756" spans="2:16" x14ac:dyDescent="0.2">
      <c r="B756" s="88"/>
      <c r="C756" s="89"/>
      <c r="D756" s="89"/>
      <c r="E756" s="89"/>
      <c r="F756" s="64" t="str">
        <f t="shared" si="35"/>
        <v/>
      </c>
      <c r="G756" s="122"/>
      <c r="H756" s="147" t="str">
        <f t="shared" si="34"/>
        <v/>
      </c>
      <c r="I756" s="147" t="str">
        <f t="shared" si="36"/>
        <v/>
      </c>
      <c r="J756" s="123"/>
      <c r="K756" s="123"/>
      <c r="L756" s="123"/>
      <c r="M756" s="123"/>
      <c r="N756" s="123"/>
      <c r="O756" s="123"/>
      <c r="P756" s="124"/>
    </row>
    <row r="757" spans="2:16" x14ac:dyDescent="0.2">
      <c r="B757" s="88"/>
      <c r="C757" s="89"/>
      <c r="D757" s="89"/>
      <c r="E757" s="89"/>
      <c r="F757" s="64" t="str">
        <f t="shared" si="35"/>
        <v/>
      </c>
      <c r="G757" s="122"/>
      <c r="H757" s="147" t="str">
        <f t="shared" si="34"/>
        <v/>
      </c>
      <c r="I757" s="147" t="str">
        <f t="shared" si="36"/>
        <v/>
      </c>
      <c r="J757" s="123"/>
      <c r="K757" s="123"/>
      <c r="L757" s="123"/>
      <c r="M757" s="123"/>
      <c r="N757" s="123"/>
      <c r="O757" s="123"/>
      <c r="P757" s="124"/>
    </row>
    <row r="758" spans="2:16" x14ac:dyDescent="0.2">
      <c r="B758" s="88"/>
      <c r="C758" s="89"/>
      <c r="D758" s="89"/>
      <c r="E758" s="89"/>
      <c r="F758" s="64" t="str">
        <f t="shared" si="35"/>
        <v/>
      </c>
      <c r="G758" s="122"/>
      <c r="H758" s="147" t="str">
        <f t="shared" si="34"/>
        <v/>
      </c>
      <c r="I758" s="147" t="str">
        <f t="shared" si="36"/>
        <v/>
      </c>
      <c r="J758" s="123"/>
      <c r="K758" s="123"/>
      <c r="L758" s="123"/>
      <c r="M758" s="123"/>
      <c r="N758" s="123"/>
      <c r="O758" s="123"/>
      <c r="P758" s="124"/>
    </row>
    <row r="759" spans="2:16" x14ac:dyDescent="0.2">
      <c r="B759" s="88"/>
      <c r="C759" s="89"/>
      <c r="D759" s="89"/>
      <c r="E759" s="89"/>
      <c r="F759" s="64" t="str">
        <f t="shared" si="35"/>
        <v/>
      </c>
      <c r="G759" s="122"/>
      <c r="H759" s="147" t="str">
        <f t="shared" si="34"/>
        <v/>
      </c>
      <c r="I759" s="147" t="str">
        <f t="shared" si="36"/>
        <v/>
      </c>
      <c r="J759" s="123"/>
      <c r="K759" s="123"/>
      <c r="L759" s="123"/>
      <c r="M759" s="123"/>
      <c r="N759" s="123"/>
      <c r="O759" s="123"/>
      <c r="P759" s="124"/>
    </row>
    <row r="760" spans="2:16" x14ac:dyDescent="0.2">
      <c r="B760" s="88"/>
      <c r="C760" s="89"/>
      <c r="D760" s="89"/>
      <c r="E760" s="89"/>
      <c r="F760" s="64" t="str">
        <f t="shared" si="35"/>
        <v/>
      </c>
      <c r="G760" s="122"/>
      <c r="H760" s="147" t="str">
        <f t="shared" si="34"/>
        <v/>
      </c>
      <c r="I760" s="147" t="str">
        <f t="shared" si="36"/>
        <v/>
      </c>
      <c r="J760" s="123"/>
      <c r="K760" s="123"/>
      <c r="L760" s="123"/>
      <c r="M760" s="123"/>
      <c r="N760" s="123"/>
      <c r="O760" s="123"/>
      <c r="P760" s="124"/>
    </row>
    <row r="761" spans="2:16" x14ac:dyDescent="0.2">
      <c r="B761" s="88"/>
      <c r="C761" s="89"/>
      <c r="D761" s="89"/>
      <c r="E761" s="89"/>
      <c r="F761" s="64" t="str">
        <f t="shared" si="35"/>
        <v/>
      </c>
      <c r="G761" s="122"/>
      <c r="H761" s="147" t="str">
        <f t="shared" si="34"/>
        <v/>
      </c>
      <c r="I761" s="147" t="str">
        <f t="shared" si="36"/>
        <v/>
      </c>
      <c r="J761" s="123"/>
      <c r="K761" s="123"/>
      <c r="L761" s="123"/>
      <c r="M761" s="123"/>
      <c r="N761" s="123"/>
      <c r="O761" s="123"/>
      <c r="P761" s="124"/>
    </row>
    <row r="762" spans="2:16" x14ac:dyDescent="0.2">
      <c r="B762" s="88"/>
      <c r="C762" s="89"/>
      <c r="D762" s="89"/>
      <c r="E762" s="89"/>
      <c r="F762" s="64" t="str">
        <f t="shared" si="35"/>
        <v/>
      </c>
      <c r="G762" s="122"/>
      <c r="H762" s="147" t="str">
        <f t="shared" si="34"/>
        <v/>
      </c>
      <c r="I762" s="147" t="str">
        <f t="shared" si="36"/>
        <v/>
      </c>
      <c r="J762" s="123"/>
      <c r="K762" s="123"/>
      <c r="L762" s="123"/>
      <c r="M762" s="123"/>
      <c r="N762" s="123"/>
      <c r="O762" s="123"/>
      <c r="P762" s="124"/>
    </row>
    <row r="763" spans="2:16" x14ac:dyDescent="0.2">
      <c r="B763" s="88"/>
      <c r="C763" s="89"/>
      <c r="D763" s="89"/>
      <c r="E763" s="89"/>
      <c r="F763" s="64" t="str">
        <f t="shared" si="35"/>
        <v/>
      </c>
      <c r="G763" s="122"/>
      <c r="H763" s="147" t="str">
        <f t="shared" si="34"/>
        <v/>
      </c>
      <c r="I763" s="147" t="str">
        <f t="shared" si="36"/>
        <v/>
      </c>
      <c r="J763" s="123"/>
      <c r="K763" s="123"/>
      <c r="L763" s="123"/>
      <c r="M763" s="123"/>
      <c r="N763" s="123"/>
      <c r="O763" s="123"/>
      <c r="P763" s="124"/>
    </row>
    <row r="764" spans="2:16" x14ac:dyDescent="0.2">
      <c r="B764" s="88"/>
      <c r="C764" s="89"/>
      <c r="D764" s="89"/>
      <c r="E764" s="89"/>
      <c r="F764" s="64" t="str">
        <f t="shared" si="35"/>
        <v/>
      </c>
      <c r="G764" s="122"/>
      <c r="H764" s="147" t="str">
        <f t="shared" si="34"/>
        <v/>
      </c>
      <c r="I764" s="147" t="str">
        <f t="shared" si="36"/>
        <v/>
      </c>
      <c r="J764" s="123"/>
      <c r="K764" s="123"/>
      <c r="L764" s="123"/>
      <c r="M764" s="123"/>
      <c r="N764" s="123"/>
      <c r="O764" s="123"/>
      <c r="P764" s="124"/>
    </row>
    <row r="765" spans="2:16" x14ac:dyDescent="0.2">
      <c r="B765" s="88"/>
      <c r="C765" s="89"/>
      <c r="D765" s="89"/>
      <c r="E765" s="89"/>
      <c r="F765" s="64" t="str">
        <f t="shared" si="35"/>
        <v/>
      </c>
      <c r="G765" s="122"/>
      <c r="H765" s="147" t="str">
        <f t="shared" si="34"/>
        <v/>
      </c>
      <c r="I765" s="147" t="str">
        <f t="shared" si="36"/>
        <v/>
      </c>
      <c r="J765" s="123"/>
      <c r="K765" s="123"/>
      <c r="L765" s="123"/>
      <c r="M765" s="123"/>
      <c r="N765" s="123"/>
      <c r="O765" s="123"/>
      <c r="P765" s="124"/>
    </row>
    <row r="766" spans="2:16" x14ac:dyDescent="0.2">
      <c r="B766" s="88"/>
      <c r="C766" s="89"/>
      <c r="D766" s="89"/>
      <c r="E766" s="89"/>
      <c r="F766" s="64" t="str">
        <f t="shared" si="35"/>
        <v/>
      </c>
      <c r="G766" s="122"/>
      <c r="H766" s="147" t="str">
        <f t="shared" si="34"/>
        <v/>
      </c>
      <c r="I766" s="147" t="str">
        <f t="shared" si="36"/>
        <v/>
      </c>
      <c r="J766" s="123"/>
      <c r="K766" s="123"/>
      <c r="L766" s="123"/>
      <c r="M766" s="123"/>
      <c r="N766" s="123"/>
      <c r="O766" s="123"/>
      <c r="P766" s="124"/>
    </row>
    <row r="767" spans="2:16" x14ac:dyDescent="0.2">
      <c r="B767" s="88"/>
      <c r="C767" s="89"/>
      <c r="D767" s="89"/>
      <c r="E767" s="89"/>
      <c r="F767" s="64" t="str">
        <f t="shared" si="35"/>
        <v/>
      </c>
      <c r="G767" s="122"/>
      <c r="H767" s="147" t="str">
        <f t="shared" si="34"/>
        <v/>
      </c>
      <c r="I767" s="147" t="str">
        <f t="shared" si="36"/>
        <v/>
      </c>
      <c r="J767" s="123"/>
      <c r="K767" s="123"/>
      <c r="L767" s="123"/>
      <c r="M767" s="123"/>
      <c r="N767" s="123"/>
      <c r="O767" s="123"/>
      <c r="P767" s="124"/>
    </row>
    <row r="768" spans="2:16" x14ac:dyDescent="0.2">
      <c r="B768" s="88"/>
      <c r="C768" s="89"/>
      <c r="D768" s="89"/>
      <c r="E768" s="89"/>
      <c r="F768" s="64" t="str">
        <f t="shared" si="35"/>
        <v/>
      </c>
      <c r="G768" s="122"/>
      <c r="H768" s="147" t="str">
        <f t="shared" si="34"/>
        <v/>
      </c>
      <c r="I768" s="147" t="str">
        <f t="shared" si="36"/>
        <v/>
      </c>
      <c r="J768" s="123"/>
      <c r="K768" s="123"/>
      <c r="L768" s="123"/>
      <c r="M768" s="123"/>
      <c r="N768" s="123"/>
      <c r="O768" s="123"/>
      <c r="P768" s="124"/>
    </row>
    <row r="769" spans="2:16" x14ac:dyDescent="0.2">
      <c r="B769" s="88"/>
      <c r="C769" s="89"/>
      <c r="D769" s="89"/>
      <c r="E769" s="89"/>
      <c r="F769" s="64" t="str">
        <f t="shared" si="35"/>
        <v/>
      </c>
      <c r="G769" s="122"/>
      <c r="H769" s="147" t="str">
        <f t="shared" si="34"/>
        <v/>
      </c>
      <c r="I769" s="147" t="str">
        <f t="shared" si="36"/>
        <v/>
      </c>
      <c r="J769" s="123"/>
      <c r="K769" s="123"/>
      <c r="L769" s="123"/>
      <c r="M769" s="123"/>
      <c r="N769" s="123"/>
      <c r="O769" s="123"/>
      <c r="P769" s="124"/>
    </row>
    <row r="770" spans="2:16" x14ac:dyDescent="0.2">
      <c r="B770" s="88"/>
      <c r="C770" s="89"/>
      <c r="D770" s="89"/>
      <c r="E770" s="89"/>
      <c r="F770" s="64" t="str">
        <f t="shared" si="35"/>
        <v/>
      </c>
      <c r="G770" s="122"/>
      <c r="H770" s="147" t="str">
        <f t="shared" si="34"/>
        <v/>
      </c>
      <c r="I770" s="147" t="str">
        <f t="shared" si="36"/>
        <v/>
      </c>
      <c r="J770" s="123"/>
      <c r="K770" s="123"/>
      <c r="L770" s="123"/>
      <c r="M770" s="123"/>
      <c r="N770" s="123"/>
      <c r="O770" s="123"/>
      <c r="P770" s="124"/>
    </row>
    <row r="771" spans="2:16" x14ac:dyDescent="0.2">
      <c r="B771" s="88"/>
      <c r="C771" s="89"/>
      <c r="D771" s="89"/>
      <c r="E771" s="89"/>
      <c r="F771" s="64" t="str">
        <f t="shared" si="35"/>
        <v/>
      </c>
      <c r="G771" s="122"/>
      <c r="H771" s="147" t="str">
        <f t="shared" si="34"/>
        <v/>
      </c>
      <c r="I771" s="147" t="str">
        <f t="shared" si="36"/>
        <v/>
      </c>
      <c r="J771" s="123"/>
      <c r="K771" s="123"/>
      <c r="L771" s="123"/>
      <c r="M771" s="123"/>
      <c r="N771" s="123"/>
      <c r="O771" s="123"/>
      <c r="P771" s="124"/>
    </row>
    <row r="772" spans="2:16" x14ac:dyDescent="0.2">
      <c r="B772" s="88"/>
      <c r="C772" s="89"/>
      <c r="D772" s="89"/>
      <c r="E772" s="89"/>
      <c r="F772" s="64" t="str">
        <f t="shared" si="35"/>
        <v/>
      </c>
      <c r="G772" s="122"/>
      <c r="H772" s="147" t="str">
        <f t="shared" si="34"/>
        <v/>
      </c>
      <c r="I772" s="147" t="str">
        <f t="shared" si="36"/>
        <v/>
      </c>
      <c r="J772" s="123"/>
      <c r="K772" s="123"/>
      <c r="L772" s="123"/>
      <c r="M772" s="123"/>
      <c r="N772" s="123"/>
      <c r="O772" s="123"/>
      <c r="P772" s="124"/>
    </row>
    <row r="773" spans="2:16" x14ac:dyDescent="0.2">
      <c r="B773" s="88"/>
      <c r="C773" s="89"/>
      <c r="D773" s="89"/>
      <c r="E773" s="89"/>
      <c r="F773" s="64" t="str">
        <f t="shared" si="35"/>
        <v/>
      </c>
      <c r="G773" s="122"/>
      <c r="H773" s="147" t="str">
        <f t="shared" si="34"/>
        <v/>
      </c>
      <c r="I773" s="147" t="str">
        <f t="shared" si="36"/>
        <v/>
      </c>
      <c r="J773" s="123"/>
      <c r="K773" s="123"/>
      <c r="L773" s="123"/>
      <c r="M773" s="123"/>
      <c r="N773" s="123"/>
      <c r="O773" s="123"/>
      <c r="P773" s="124"/>
    </row>
    <row r="774" spans="2:16" x14ac:dyDescent="0.2">
      <c r="B774" s="88"/>
      <c r="C774" s="89"/>
      <c r="D774" s="89"/>
      <c r="E774" s="89"/>
      <c r="F774" s="64" t="str">
        <f t="shared" si="35"/>
        <v/>
      </c>
      <c r="G774" s="122"/>
      <c r="H774" s="147" t="str">
        <f t="shared" ref="H774:H837" si="37">IFERROR(ROUNDDOWN(((3600*$D$3)/(MAX(J774:P774))*G774),0),"")</f>
        <v/>
      </c>
      <c r="I774" s="147" t="str">
        <f t="shared" si="36"/>
        <v/>
      </c>
      <c r="J774" s="123"/>
      <c r="K774" s="123"/>
      <c r="L774" s="123"/>
      <c r="M774" s="123"/>
      <c r="N774" s="123"/>
      <c r="O774" s="123"/>
      <c r="P774" s="124"/>
    </row>
    <row r="775" spans="2:16" x14ac:dyDescent="0.2">
      <c r="B775" s="88"/>
      <c r="C775" s="89"/>
      <c r="D775" s="89"/>
      <c r="E775" s="89"/>
      <c r="F775" s="64" t="str">
        <f t="shared" ref="F775:F838" si="38">IF(C775&lt;&gt;"",CONCATENATE(C775,"_",E775),"")</f>
        <v/>
      </c>
      <c r="G775" s="122"/>
      <c r="H775" s="147" t="str">
        <f t="shared" si="37"/>
        <v/>
      </c>
      <c r="I775" s="147" t="str">
        <f t="shared" si="36"/>
        <v/>
      </c>
      <c r="J775" s="123"/>
      <c r="K775" s="123"/>
      <c r="L775" s="123"/>
      <c r="M775" s="123"/>
      <c r="N775" s="123"/>
      <c r="O775" s="123"/>
      <c r="P775" s="124"/>
    </row>
    <row r="776" spans="2:16" x14ac:dyDescent="0.2">
      <c r="B776" s="88"/>
      <c r="C776" s="89"/>
      <c r="D776" s="89"/>
      <c r="E776" s="89"/>
      <c r="F776" s="64" t="str">
        <f t="shared" si="38"/>
        <v/>
      </c>
      <c r="G776" s="122"/>
      <c r="H776" s="147" t="str">
        <f t="shared" si="37"/>
        <v/>
      </c>
      <c r="I776" s="147" t="str">
        <f t="shared" si="36"/>
        <v/>
      </c>
      <c r="J776" s="123"/>
      <c r="K776" s="123"/>
      <c r="L776" s="123"/>
      <c r="M776" s="123"/>
      <c r="N776" s="123"/>
      <c r="O776" s="123"/>
      <c r="P776" s="124"/>
    </row>
    <row r="777" spans="2:16" x14ac:dyDescent="0.2">
      <c r="B777" s="88"/>
      <c r="C777" s="89"/>
      <c r="D777" s="89"/>
      <c r="E777" s="89"/>
      <c r="F777" s="64" t="str">
        <f t="shared" si="38"/>
        <v/>
      </c>
      <c r="G777" s="122"/>
      <c r="H777" s="147" t="str">
        <f t="shared" si="37"/>
        <v/>
      </c>
      <c r="I777" s="147" t="str">
        <f t="shared" si="36"/>
        <v/>
      </c>
      <c r="J777" s="123"/>
      <c r="K777" s="123"/>
      <c r="L777" s="123"/>
      <c r="M777" s="123"/>
      <c r="N777" s="123"/>
      <c r="O777" s="123"/>
      <c r="P777" s="124"/>
    </row>
    <row r="778" spans="2:16" x14ac:dyDescent="0.2">
      <c r="B778" s="88"/>
      <c r="C778" s="89"/>
      <c r="D778" s="89"/>
      <c r="E778" s="89"/>
      <c r="F778" s="64" t="str">
        <f t="shared" si="38"/>
        <v/>
      </c>
      <c r="G778" s="122"/>
      <c r="H778" s="147" t="str">
        <f t="shared" si="37"/>
        <v/>
      </c>
      <c r="I778" s="147" t="str">
        <f t="shared" si="36"/>
        <v/>
      </c>
      <c r="J778" s="123"/>
      <c r="K778" s="123"/>
      <c r="L778" s="123"/>
      <c r="M778" s="123"/>
      <c r="N778" s="123"/>
      <c r="O778" s="123"/>
      <c r="P778" s="124"/>
    </row>
    <row r="779" spans="2:16" x14ac:dyDescent="0.2">
      <c r="B779" s="88"/>
      <c r="C779" s="89"/>
      <c r="D779" s="89"/>
      <c r="E779" s="89"/>
      <c r="F779" s="64" t="str">
        <f t="shared" si="38"/>
        <v/>
      </c>
      <c r="G779" s="122"/>
      <c r="H779" s="147" t="str">
        <f t="shared" si="37"/>
        <v/>
      </c>
      <c r="I779" s="147" t="str">
        <f t="shared" si="36"/>
        <v/>
      </c>
      <c r="J779" s="123"/>
      <c r="K779" s="123"/>
      <c r="L779" s="123"/>
      <c r="M779" s="123"/>
      <c r="N779" s="123"/>
      <c r="O779" s="123"/>
      <c r="P779" s="124"/>
    </row>
    <row r="780" spans="2:16" x14ac:dyDescent="0.2">
      <c r="B780" s="88"/>
      <c r="C780" s="89"/>
      <c r="D780" s="89"/>
      <c r="E780" s="89"/>
      <c r="F780" s="64" t="str">
        <f t="shared" si="38"/>
        <v/>
      </c>
      <c r="G780" s="122"/>
      <c r="H780" s="147" t="str">
        <f t="shared" si="37"/>
        <v/>
      </c>
      <c r="I780" s="147" t="str">
        <f t="shared" si="36"/>
        <v/>
      </c>
      <c r="J780" s="123"/>
      <c r="K780" s="123"/>
      <c r="L780" s="123"/>
      <c r="M780" s="123"/>
      <c r="N780" s="123"/>
      <c r="O780" s="123"/>
      <c r="P780" s="124"/>
    </row>
    <row r="781" spans="2:16" x14ac:dyDescent="0.2">
      <c r="B781" s="88"/>
      <c r="C781" s="89"/>
      <c r="D781" s="89"/>
      <c r="E781" s="89"/>
      <c r="F781" s="64" t="str">
        <f t="shared" si="38"/>
        <v/>
      </c>
      <c r="G781" s="122"/>
      <c r="H781" s="147" t="str">
        <f t="shared" si="37"/>
        <v/>
      </c>
      <c r="I781" s="147" t="str">
        <f t="shared" si="36"/>
        <v/>
      </c>
      <c r="J781" s="123"/>
      <c r="K781" s="123"/>
      <c r="L781" s="123"/>
      <c r="M781" s="123"/>
      <c r="N781" s="123"/>
      <c r="O781" s="123"/>
      <c r="P781" s="124"/>
    </row>
    <row r="782" spans="2:16" x14ac:dyDescent="0.2">
      <c r="B782" s="88"/>
      <c r="C782" s="89"/>
      <c r="D782" s="89"/>
      <c r="E782" s="89"/>
      <c r="F782" s="64" t="str">
        <f t="shared" si="38"/>
        <v/>
      </c>
      <c r="G782" s="122"/>
      <c r="H782" s="147" t="str">
        <f t="shared" si="37"/>
        <v/>
      </c>
      <c r="I782" s="147" t="str">
        <f t="shared" si="36"/>
        <v/>
      </c>
      <c r="J782" s="123"/>
      <c r="K782" s="123"/>
      <c r="L782" s="123"/>
      <c r="M782" s="123"/>
      <c r="N782" s="123"/>
      <c r="O782" s="123"/>
      <c r="P782" s="124"/>
    </row>
    <row r="783" spans="2:16" x14ac:dyDescent="0.2">
      <c r="B783" s="88"/>
      <c r="C783" s="89"/>
      <c r="D783" s="89"/>
      <c r="E783" s="89"/>
      <c r="F783" s="64" t="str">
        <f t="shared" si="38"/>
        <v/>
      </c>
      <c r="G783" s="122"/>
      <c r="H783" s="147" t="str">
        <f t="shared" si="37"/>
        <v/>
      </c>
      <c r="I783" s="147" t="str">
        <f t="shared" si="36"/>
        <v/>
      </c>
      <c r="J783" s="123"/>
      <c r="K783" s="123"/>
      <c r="L783" s="123"/>
      <c r="M783" s="123"/>
      <c r="N783" s="123"/>
      <c r="O783" s="123"/>
      <c r="P783" s="124"/>
    </row>
    <row r="784" spans="2:16" x14ac:dyDescent="0.2">
      <c r="B784" s="88"/>
      <c r="C784" s="89"/>
      <c r="D784" s="89"/>
      <c r="E784" s="89"/>
      <c r="F784" s="64" t="str">
        <f t="shared" si="38"/>
        <v/>
      </c>
      <c r="G784" s="122"/>
      <c r="H784" s="147" t="str">
        <f t="shared" si="37"/>
        <v/>
      </c>
      <c r="I784" s="147" t="str">
        <f t="shared" si="36"/>
        <v/>
      </c>
      <c r="J784" s="123"/>
      <c r="K784" s="123"/>
      <c r="L784" s="123"/>
      <c r="M784" s="123"/>
      <c r="N784" s="123"/>
      <c r="O784" s="123"/>
      <c r="P784" s="124"/>
    </row>
    <row r="785" spans="2:16" x14ac:dyDescent="0.2">
      <c r="B785" s="88"/>
      <c r="C785" s="89"/>
      <c r="D785" s="89"/>
      <c r="E785" s="89"/>
      <c r="F785" s="64" t="str">
        <f t="shared" si="38"/>
        <v/>
      </c>
      <c r="G785" s="122"/>
      <c r="H785" s="147" t="str">
        <f t="shared" si="37"/>
        <v/>
      </c>
      <c r="I785" s="147" t="str">
        <f t="shared" si="36"/>
        <v/>
      </c>
      <c r="J785" s="123"/>
      <c r="K785" s="123"/>
      <c r="L785" s="123"/>
      <c r="M785" s="123"/>
      <c r="N785" s="123"/>
      <c r="O785" s="123"/>
      <c r="P785" s="124"/>
    </row>
    <row r="786" spans="2:16" x14ac:dyDescent="0.2">
      <c r="B786" s="88"/>
      <c r="C786" s="89"/>
      <c r="D786" s="89"/>
      <c r="E786" s="89"/>
      <c r="F786" s="64" t="str">
        <f t="shared" si="38"/>
        <v/>
      </c>
      <c r="G786" s="122"/>
      <c r="H786" s="147" t="str">
        <f t="shared" si="37"/>
        <v/>
      </c>
      <c r="I786" s="147" t="str">
        <f t="shared" si="36"/>
        <v/>
      </c>
      <c r="J786" s="123"/>
      <c r="K786" s="123"/>
      <c r="L786" s="123"/>
      <c r="M786" s="123"/>
      <c r="N786" s="123"/>
      <c r="O786" s="123"/>
      <c r="P786" s="124"/>
    </row>
    <row r="787" spans="2:16" x14ac:dyDescent="0.2">
      <c r="B787" s="88"/>
      <c r="C787" s="89"/>
      <c r="D787" s="89"/>
      <c r="E787" s="89"/>
      <c r="F787" s="64" t="str">
        <f t="shared" si="38"/>
        <v/>
      </c>
      <c r="G787" s="122"/>
      <c r="H787" s="147" t="str">
        <f t="shared" si="37"/>
        <v/>
      </c>
      <c r="I787" s="147" t="str">
        <f t="shared" si="36"/>
        <v/>
      </c>
      <c r="J787" s="123"/>
      <c r="K787" s="123"/>
      <c r="L787" s="123"/>
      <c r="M787" s="123"/>
      <c r="N787" s="123"/>
      <c r="O787" s="123"/>
      <c r="P787" s="124"/>
    </row>
    <row r="788" spans="2:16" x14ac:dyDescent="0.2">
      <c r="B788" s="88"/>
      <c r="C788" s="89"/>
      <c r="D788" s="89"/>
      <c r="E788" s="89"/>
      <c r="F788" s="64" t="str">
        <f t="shared" si="38"/>
        <v/>
      </c>
      <c r="G788" s="122"/>
      <c r="H788" s="147" t="str">
        <f t="shared" si="37"/>
        <v/>
      </c>
      <c r="I788" s="147" t="str">
        <f t="shared" si="36"/>
        <v/>
      </c>
      <c r="J788" s="123"/>
      <c r="K788" s="123"/>
      <c r="L788" s="123"/>
      <c r="M788" s="123"/>
      <c r="N788" s="123"/>
      <c r="O788" s="123"/>
      <c r="P788" s="124"/>
    </row>
    <row r="789" spans="2:16" x14ac:dyDescent="0.2">
      <c r="B789" s="88"/>
      <c r="C789" s="89"/>
      <c r="D789" s="89"/>
      <c r="E789" s="89"/>
      <c r="F789" s="64" t="str">
        <f t="shared" si="38"/>
        <v/>
      </c>
      <c r="G789" s="122"/>
      <c r="H789" s="147" t="str">
        <f t="shared" si="37"/>
        <v/>
      </c>
      <c r="I789" s="147" t="str">
        <f t="shared" si="36"/>
        <v/>
      </c>
      <c r="J789" s="123"/>
      <c r="K789" s="123"/>
      <c r="L789" s="123"/>
      <c r="M789" s="123"/>
      <c r="N789" s="123"/>
      <c r="O789" s="123"/>
      <c r="P789" s="124"/>
    </row>
    <row r="790" spans="2:16" x14ac:dyDescent="0.2">
      <c r="B790" s="88"/>
      <c r="C790" s="89"/>
      <c r="D790" s="89"/>
      <c r="E790" s="89"/>
      <c r="F790" s="64" t="str">
        <f t="shared" si="38"/>
        <v/>
      </c>
      <c r="G790" s="122"/>
      <c r="H790" s="147" t="str">
        <f t="shared" si="37"/>
        <v/>
      </c>
      <c r="I790" s="147" t="str">
        <f t="shared" si="36"/>
        <v/>
      </c>
      <c r="J790" s="123"/>
      <c r="K790" s="123"/>
      <c r="L790" s="123"/>
      <c r="M790" s="123"/>
      <c r="N790" s="123"/>
      <c r="O790" s="123"/>
      <c r="P790" s="124"/>
    </row>
    <row r="791" spans="2:16" x14ac:dyDescent="0.2">
      <c r="B791" s="88"/>
      <c r="C791" s="89"/>
      <c r="D791" s="89"/>
      <c r="E791" s="89"/>
      <c r="F791" s="64" t="str">
        <f t="shared" si="38"/>
        <v/>
      </c>
      <c r="G791" s="122"/>
      <c r="H791" s="147" t="str">
        <f t="shared" si="37"/>
        <v/>
      </c>
      <c r="I791" s="147" t="str">
        <f t="shared" si="36"/>
        <v/>
      </c>
      <c r="J791" s="123"/>
      <c r="K791" s="123"/>
      <c r="L791" s="123"/>
      <c r="M791" s="123"/>
      <c r="N791" s="123"/>
      <c r="O791" s="123"/>
      <c r="P791" s="124"/>
    </row>
    <row r="792" spans="2:16" x14ac:dyDescent="0.2">
      <c r="B792" s="88"/>
      <c r="C792" s="89"/>
      <c r="D792" s="89"/>
      <c r="E792" s="89"/>
      <c r="F792" s="64" t="str">
        <f t="shared" si="38"/>
        <v/>
      </c>
      <c r="G792" s="122"/>
      <c r="H792" s="147" t="str">
        <f t="shared" si="37"/>
        <v/>
      </c>
      <c r="I792" s="147" t="str">
        <f t="shared" si="36"/>
        <v/>
      </c>
      <c r="J792" s="123"/>
      <c r="K792" s="123"/>
      <c r="L792" s="123"/>
      <c r="M792" s="123"/>
      <c r="N792" s="123"/>
      <c r="O792" s="123"/>
      <c r="P792" s="124"/>
    </row>
    <row r="793" spans="2:16" x14ac:dyDescent="0.2">
      <c r="B793" s="88"/>
      <c r="C793" s="89"/>
      <c r="D793" s="89"/>
      <c r="E793" s="89"/>
      <c r="F793" s="64" t="str">
        <f t="shared" si="38"/>
        <v/>
      </c>
      <c r="G793" s="122"/>
      <c r="H793" s="147" t="str">
        <f t="shared" si="37"/>
        <v/>
      </c>
      <c r="I793" s="147" t="str">
        <f t="shared" ref="I793:I856" si="39">IFERROR(((3600*$D$2*$D$3)/(MAX(J793:P793))*G793),"")</f>
        <v/>
      </c>
      <c r="J793" s="123"/>
      <c r="K793" s="123"/>
      <c r="L793" s="123"/>
      <c r="M793" s="123"/>
      <c r="N793" s="123"/>
      <c r="O793" s="123"/>
      <c r="P793" s="124"/>
    </row>
    <row r="794" spans="2:16" x14ac:dyDescent="0.2">
      <c r="B794" s="88"/>
      <c r="C794" s="89"/>
      <c r="D794" s="89"/>
      <c r="E794" s="89"/>
      <c r="F794" s="64" t="str">
        <f t="shared" si="38"/>
        <v/>
      </c>
      <c r="G794" s="122"/>
      <c r="H794" s="147" t="str">
        <f t="shared" si="37"/>
        <v/>
      </c>
      <c r="I794" s="147" t="str">
        <f t="shared" si="39"/>
        <v/>
      </c>
      <c r="J794" s="123"/>
      <c r="K794" s="123"/>
      <c r="L794" s="123"/>
      <c r="M794" s="123"/>
      <c r="N794" s="123"/>
      <c r="O794" s="123"/>
      <c r="P794" s="124"/>
    </row>
    <row r="795" spans="2:16" x14ac:dyDescent="0.2">
      <c r="B795" s="88"/>
      <c r="C795" s="89"/>
      <c r="D795" s="89"/>
      <c r="E795" s="89"/>
      <c r="F795" s="64" t="str">
        <f t="shared" si="38"/>
        <v/>
      </c>
      <c r="G795" s="122"/>
      <c r="H795" s="147" t="str">
        <f t="shared" si="37"/>
        <v/>
      </c>
      <c r="I795" s="147" t="str">
        <f t="shared" si="39"/>
        <v/>
      </c>
      <c r="J795" s="123"/>
      <c r="K795" s="123"/>
      <c r="L795" s="123"/>
      <c r="M795" s="123"/>
      <c r="N795" s="123"/>
      <c r="O795" s="123"/>
      <c r="P795" s="124"/>
    </row>
    <row r="796" spans="2:16" x14ac:dyDescent="0.2">
      <c r="B796" s="88"/>
      <c r="C796" s="89"/>
      <c r="D796" s="89"/>
      <c r="E796" s="89"/>
      <c r="F796" s="64" t="str">
        <f t="shared" si="38"/>
        <v/>
      </c>
      <c r="G796" s="122"/>
      <c r="H796" s="147" t="str">
        <f t="shared" si="37"/>
        <v/>
      </c>
      <c r="I796" s="147" t="str">
        <f t="shared" si="39"/>
        <v/>
      </c>
      <c r="J796" s="123"/>
      <c r="K796" s="123"/>
      <c r="L796" s="123"/>
      <c r="M796" s="123"/>
      <c r="N796" s="123"/>
      <c r="O796" s="123"/>
      <c r="P796" s="124"/>
    </row>
    <row r="797" spans="2:16" x14ac:dyDescent="0.2">
      <c r="B797" s="88"/>
      <c r="C797" s="89"/>
      <c r="D797" s="89"/>
      <c r="E797" s="89"/>
      <c r="F797" s="64" t="str">
        <f t="shared" si="38"/>
        <v/>
      </c>
      <c r="G797" s="122"/>
      <c r="H797" s="147" t="str">
        <f t="shared" si="37"/>
        <v/>
      </c>
      <c r="I797" s="147" t="str">
        <f t="shared" si="39"/>
        <v/>
      </c>
      <c r="J797" s="123"/>
      <c r="K797" s="123"/>
      <c r="L797" s="123"/>
      <c r="M797" s="123"/>
      <c r="N797" s="123"/>
      <c r="O797" s="123"/>
      <c r="P797" s="124"/>
    </row>
    <row r="798" spans="2:16" x14ac:dyDescent="0.2">
      <c r="B798" s="88"/>
      <c r="C798" s="89"/>
      <c r="D798" s="89"/>
      <c r="E798" s="89"/>
      <c r="F798" s="64" t="str">
        <f t="shared" si="38"/>
        <v/>
      </c>
      <c r="G798" s="122"/>
      <c r="H798" s="147" t="str">
        <f t="shared" si="37"/>
        <v/>
      </c>
      <c r="I798" s="147" t="str">
        <f t="shared" si="39"/>
        <v/>
      </c>
      <c r="J798" s="123"/>
      <c r="K798" s="123"/>
      <c r="L798" s="123"/>
      <c r="M798" s="123"/>
      <c r="N798" s="123"/>
      <c r="O798" s="123"/>
      <c r="P798" s="124"/>
    </row>
    <row r="799" spans="2:16" x14ac:dyDescent="0.2">
      <c r="B799" s="88"/>
      <c r="C799" s="89"/>
      <c r="D799" s="89"/>
      <c r="E799" s="89"/>
      <c r="F799" s="64" t="str">
        <f t="shared" si="38"/>
        <v/>
      </c>
      <c r="G799" s="122"/>
      <c r="H799" s="147" t="str">
        <f t="shared" si="37"/>
        <v/>
      </c>
      <c r="I799" s="147" t="str">
        <f t="shared" si="39"/>
        <v/>
      </c>
      <c r="J799" s="123"/>
      <c r="K799" s="123"/>
      <c r="L799" s="123"/>
      <c r="M799" s="123"/>
      <c r="N799" s="123"/>
      <c r="O799" s="123"/>
      <c r="P799" s="124"/>
    </row>
    <row r="800" spans="2:16" x14ac:dyDescent="0.2">
      <c r="B800" s="88"/>
      <c r="C800" s="89"/>
      <c r="D800" s="89"/>
      <c r="E800" s="89"/>
      <c r="F800" s="64" t="str">
        <f t="shared" si="38"/>
        <v/>
      </c>
      <c r="G800" s="122"/>
      <c r="H800" s="147" t="str">
        <f t="shared" si="37"/>
        <v/>
      </c>
      <c r="I800" s="147" t="str">
        <f t="shared" si="39"/>
        <v/>
      </c>
      <c r="J800" s="123"/>
      <c r="K800" s="123"/>
      <c r="L800" s="123"/>
      <c r="M800" s="123"/>
      <c r="N800" s="123"/>
      <c r="O800" s="123"/>
      <c r="P800" s="124"/>
    </row>
    <row r="801" spans="2:16" x14ac:dyDescent="0.2">
      <c r="B801" s="88"/>
      <c r="C801" s="89"/>
      <c r="D801" s="89"/>
      <c r="E801" s="89"/>
      <c r="F801" s="64" t="str">
        <f t="shared" si="38"/>
        <v/>
      </c>
      <c r="G801" s="122"/>
      <c r="H801" s="147" t="str">
        <f t="shared" si="37"/>
        <v/>
      </c>
      <c r="I801" s="147" t="str">
        <f t="shared" si="39"/>
        <v/>
      </c>
      <c r="J801" s="123"/>
      <c r="K801" s="123"/>
      <c r="L801" s="123"/>
      <c r="M801" s="123"/>
      <c r="N801" s="123"/>
      <c r="O801" s="123"/>
      <c r="P801" s="124"/>
    </row>
    <row r="802" spans="2:16" x14ac:dyDescent="0.2">
      <c r="B802" s="88"/>
      <c r="C802" s="89"/>
      <c r="D802" s="89"/>
      <c r="E802" s="89"/>
      <c r="F802" s="64" t="str">
        <f t="shared" si="38"/>
        <v/>
      </c>
      <c r="G802" s="122"/>
      <c r="H802" s="147" t="str">
        <f t="shared" si="37"/>
        <v/>
      </c>
      <c r="I802" s="147" t="str">
        <f t="shared" si="39"/>
        <v/>
      </c>
      <c r="J802" s="123"/>
      <c r="K802" s="123"/>
      <c r="L802" s="123"/>
      <c r="M802" s="123"/>
      <c r="N802" s="123"/>
      <c r="O802" s="123"/>
      <c r="P802" s="124"/>
    </row>
    <row r="803" spans="2:16" x14ac:dyDescent="0.2">
      <c r="B803" s="88"/>
      <c r="C803" s="89"/>
      <c r="D803" s="89"/>
      <c r="E803" s="89"/>
      <c r="F803" s="64" t="str">
        <f t="shared" si="38"/>
        <v/>
      </c>
      <c r="G803" s="122"/>
      <c r="H803" s="147" t="str">
        <f t="shared" si="37"/>
        <v/>
      </c>
      <c r="I803" s="147" t="str">
        <f t="shared" si="39"/>
        <v/>
      </c>
      <c r="J803" s="123"/>
      <c r="K803" s="123"/>
      <c r="L803" s="123"/>
      <c r="M803" s="123"/>
      <c r="N803" s="123"/>
      <c r="O803" s="123"/>
      <c r="P803" s="124"/>
    </row>
    <row r="804" spans="2:16" x14ac:dyDescent="0.2">
      <c r="B804" s="88"/>
      <c r="C804" s="89"/>
      <c r="D804" s="89"/>
      <c r="E804" s="89"/>
      <c r="F804" s="64" t="str">
        <f t="shared" si="38"/>
        <v/>
      </c>
      <c r="G804" s="122"/>
      <c r="H804" s="147" t="str">
        <f t="shared" si="37"/>
        <v/>
      </c>
      <c r="I804" s="147" t="str">
        <f t="shared" si="39"/>
        <v/>
      </c>
      <c r="J804" s="123"/>
      <c r="K804" s="123"/>
      <c r="L804" s="123"/>
      <c r="M804" s="123"/>
      <c r="N804" s="123"/>
      <c r="O804" s="123"/>
      <c r="P804" s="124"/>
    </row>
    <row r="805" spans="2:16" x14ac:dyDescent="0.2">
      <c r="B805" s="88"/>
      <c r="C805" s="89"/>
      <c r="D805" s="89"/>
      <c r="E805" s="89"/>
      <c r="F805" s="64" t="str">
        <f t="shared" si="38"/>
        <v/>
      </c>
      <c r="G805" s="122"/>
      <c r="H805" s="147" t="str">
        <f t="shared" si="37"/>
        <v/>
      </c>
      <c r="I805" s="147" t="str">
        <f t="shared" si="39"/>
        <v/>
      </c>
      <c r="J805" s="123"/>
      <c r="K805" s="123"/>
      <c r="L805" s="123"/>
      <c r="M805" s="123"/>
      <c r="N805" s="123"/>
      <c r="O805" s="123"/>
      <c r="P805" s="124"/>
    </row>
    <row r="806" spans="2:16" x14ac:dyDescent="0.2">
      <c r="B806" s="88"/>
      <c r="C806" s="89"/>
      <c r="D806" s="89"/>
      <c r="E806" s="89"/>
      <c r="F806" s="64" t="str">
        <f t="shared" si="38"/>
        <v/>
      </c>
      <c r="G806" s="122"/>
      <c r="H806" s="147" t="str">
        <f t="shared" si="37"/>
        <v/>
      </c>
      <c r="I806" s="147" t="str">
        <f t="shared" si="39"/>
        <v/>
      </c>
      <c r="J806" s="123"/>
      <c r="K806" s="123"/>
      <c r="L806" s="123"/>
      <c r="M806" s="123"/>
      <c r="N806" s="123"/>
      <c r="O806" s="123"/>
      <c r="P806" s="124"/>
    </row>
    <row r="807" spans="2:16" x14ac:dyDescent="0.2">
      <c r="B807" s="88"/>
      <c r="C807" s="89"/>
      <c r="D807" s="89"/>
      <c r="E807" s="89"/>
      <c r="F807" s="64" t="str">
        <f t="shared" si="38"/>
        <v/>
      </c>
      <c r="G807" s="122"/>
      <c r="H807" s="147" t="str">
        <f t="shared" si="37"/>
        <v/>
      </c>
      <c r="I807" s="147" t="str">
        <f t="shared" si="39"/>
        <v/>
      </c>
      <c r="J807" s="123"/>
      <c r="K807" s="123"/>
      <c r="L807" s="123"/>
      <c r="M807" s="123"/>
      <c r="N807" s="123"/>
      <c r="O807" s="123"/>
      <c r="P807" s="124"/>
    </row>
    <row r="808" spans="2:16" x14ac:dyDescent="0.2">
      <c r="B808" s="88"/>
      <c r="C808" s="89"/>
      <c r="D808" s="89"/>
      <c r="E808" s="89"/>
      <c r="F808" s="64" t="str">
        <f t="shared" si="38"/>
        <v/>
      </c>
      <c r="G808" s="122"/>
      <c r="H808" s="147" t="str">
        <f t="shared" si="37"/>
        <v/>
      </c>
      <c r="I808" s="147" t="str">
        <f t="shared" si="39"/>
        <v/>
      </c>
      <c r="J808" s="123"/>
      <c r="K808" s="123"/>
      <c r="L808" s="123"/>
      <c r="M808" s="123"/>
      <c r="N808" s="123"/>
      <c r="O808" s="123"/>
      <c r="P808" s="124"/>
    </row>
    <row r="809" spans="2:16" x14ac:dyDescent="0.2">
      <c r="B809" s="88"/>
      <c r="C809" s="89"/>
      <c r="D809" s="89"/>
      <c r="E809" s="89"/>
      <c r="F809" s="64" t="str">
        <f t="shared" si="38"/>
        <v/>
      </c>
      <c r="G809" s="122"/>
      <c r="H809" s="147" t="str">
        <f t="shared" si="37"/>
        <v/>
      </c>
      <c r="I809" s="147" t="str">
        <f t="shared" si="39"/>
        <v/>
      </c>
      <c r="J809" s="123"/>
      <c r="K809" s="123"/>
      <c r="L809" s="123"/>
      <c r="M809" s="123"/>
      <c r="N809" s="123"/>
      <c r="O809" s="123"/>
      <c r="P809" s="124"/>
    </row>
    <row r="810" spans="2:16" x14ac:dyDescent="0.2">
      <c r="B810" s="88"/>
      <c r="C810" s="89"/>
      <c r="D810" s="89"/>
      <c r="E810" s="89"/>
      <c r="F810" s="64" t="str">
        <f t="shared" si="38"/>
        <v/>
      </c>
      <c r="G810" s="122"/>
      <c r="H810" s="147" t="str">
        <f t="shared" si="37"/>
        <v/>
      </c>
      <c r="I810" s="147" t="str">
        <f t="shared" si="39"/>
        <v/>
      </c>
      <c r="J810" s="123"/>
      <c r="K810" s="123"/>
      <c r="L810" s="123"/>
      <c r="M810" s="123"/>
      <c r="N810" s="123"/>
      <c r="O810" s="123"/>
      <c r="P810" s="124"/>
    </row>
    <row r="811" spans="2:16" x14ac:dyDescent="0.2">
      <c r="B811" s="88"/>
      <c r="C811" s="89"/>
      <c r="D811" s="89"/>
      <c r="E811" s="89"/>
      <c r="F811" s="64" t="str">
        <f t="shared" si="38"/>
        <v/>
      </c>
      <c r="G811" s="122"/>
      <c r="H811" s="147" t="str">
        <f t="shared" si="37"/>
        <v/>
      </c>
      <c r="I811" s="147" t="str">
        <f t="shared" si="39"/>
        <v/>
      </c>
      <c r="J811" s="123"/>
      <c r="K811" s="123"/>
      <c r="L811" s="123"/>
      <c r="M811" s="123"/>
      <c r="N811" s="123"/>
      <c r="O811" s="123"/>
      <c r="P811" s="124"/>
    </row>
    <row r="812" spans="2:16" x14ac:dyDescent="0.2">
      <c r="B812" s="88"/>
      <c r="C812" s="89"/>
      <c r="D812" s="89"/>
      <c r="E812" s="89"/>
      <c r="F812" s="64" t="str">
        <f t="shared" si="38"/>
        <v/>
      </c>
      <c r="G812" s="122"/>
      <c r="H812" s="147" t="str">
        <f t="shared" si="37"/>
        <v/>
      </c>
      <c r="I812" s="147" t="str">
        <f t="shared" si="39"/>
        <v/>
      </c>
      <c r="J812" s="123"/>
      <c r="K812" s="123"/>
      <c r="L812" s="123"/>
      <c r="M812" s="123"/>
      <c r="N812" s="123"/>
      <c r="O812" s="123"/>
      <c r="P812" s="124"/>
    </row>
    <row r="813" spans="2:16" x14ac:dyDescent="0.2">
      <c r="B813" s="88"/>
      <c r="C813" s="89"/>
      <c r="D813" s="89"/>
      <c r="E813" s="89"/>
      <c r="F813" s="64" t="str">
        <f t="shared" si="38"/>
        <v/>
      </c>
      <c r="G813" s="122"/>
      <c r="H813" s="147" t="str">
        <f t="shared" si="37"/>
        <v/>
      </c>
      <c r="I813" s="147" t="str">
        <f t="shared" si="39"/>
        <v/>
      </c>
      <c r="J813" s="123"/>
      <c r="K813" s="123"/>
      <c r="L813" s="123"/>
      <c r="M813" s="123"/>
      <c r="N813" s="123"/>
      <c r="O813" s="123"/>
      <c r="P813" s="124"/>
    </row>
    <row r="814" spans="2:16" x14ac:dyDescent="0.2">
      <c r="B814" s="88"/>
      <c r="C814" s="89"/>
      <c r="D814" s="89"/>
      <c r="E814" s="89"/>
      <c r="F814" s="64" t="str">
        <f t="shared" si="38"/>
        <v/>
      </c>
      <c r="G814" s="122"/>
      <c r="H814" s="147" t="str">
        <f t="shared" si="37"/>
        <v/>
      </c>
      <c r="I814" s="147" t="str">
        <f t="shared" si="39"/>
        <v/>
      </c>
      <c r="J814" s="123"/>
      <c r="K814" s="123"/>
      <c r="L814" s="123"/>
      <c r="M814" s="123"/>
      <c r="N814" s="123"/>
      <c r="O814" s="123"/>
      <c r="P814" s="124"/>
    </row>
    <row r="815" spans="2:16" x14ac:dyDescent="0.2">
      <c r="B815" s="88"/>
      <c r="C815" s="89"/>
      <c r="D815" s="89"/>
      <c r="E815" s="89"/>
      <c r="F815" s="64" t="str">
        <f t="shared" si="38"/>
        <v/>
      </c>
      <c r="G815" s="122"/>
      <c r="H815" s="147" t="str">
        <f t="shared" si="37"/>
        <v/>
      </c>
      <c r="I815" s="147" t="str">
        <f t="shared" si="39"/>
        <v/>
      </c>
      <c r="J815" s="123"/>
      <c r="K815" s="123"/>
      <c r="L815" s="123"/>
      <c r="M815" s="123"/>
      <c r="N815" s="123"/>
      <c r="O815" s="123"/>
      <c r="P815" s="124"/>
    </row>
    <row r="816" spans="2:16" x14ac:dyDescent="0.2">
      <c r="B816" s="88"/>
      <c r="C816" s="89"/>
      <c r="D816" s="89"/>
      <c r="E816" s="89"/>
      <c r="F816" s="64" t="str">
        <f t="shared" si="38"/>
        <v/>
      </c>
      <c r="G816" s="122"/>
      <c r="H816" s="147" t="str">
        <f t="shared" si="37"/>
        <v/>
      </c>
      <c r="I816" s="147" t="str">
        <f t="shared" si="39"/>
        <v/>
      </c>
      <c r="J816" s="123"/>
      <c r="K816" s="123"/>
      <c r="L816" s="123"/>
      <c r="M816" s="123"/>
      <c r="N816" s="123"/>
      <c r="O816" s="123"/>
      <c r="P816" s="124"/>
    </row>
    <row r="817" spans="2:16" x14ac:dyDescent="0.2">
      <c r="B817" s="88"/>
      <c r="C817" s="89"/>
      <c r="D817" s="89"/>
      <c r="E817" s="89"/>
      <c r="F817" s="64" t="str">
        <f t="shared" si="38"/>
        <v/>
      </c>
      <c r="G817" s="122"/>
      <c r="H817" s="147" t="str">
        <f t="shared" si="37"/>
        <v/>
      </c>
      <c r="I817" s="147" t="str">
        <f t="shared" si="39"/>
        <v/>
      </c>
      <c r="J817" s="123"/>
      <c r="K817" s="123"/>
      <c r="L817" s="123"/>
      <c r="M817" s="123"/>
      <c r="N817" s="123"/>
      <c r="O817" s="123"/>
      <c r="P817" s="124"/>
    </row>
    <row r="818" spans="2:16" x14ac:dyDescent="0.2">
      <c r="B818" s="88"/>
      <c r="C818" s="89"/>
      <c r="D818" s="89"/>
      <c r="E818" s="89"/>
      <c r="F818" s="64" t="str">
        <f t="shared" si="38"/>
        <v/>
      </c>
      <c r="G818" s="122"/>
      <c r="H818" s="147" t="str">
        <f t="shared" si="37"/>
        <v/>
      </c>
      <c r="I818" s="147" t="str">
        <f t="shared" si="39"/>
        <v/>
      </c>
      <c r="J818" s="123"/>
      <c r="K818" s="123"/>
      <c r="L818" s="123"/>
      <c r="M818" s="123"/>
      <c r="N818" s="123"/>
      <c r="O818" s="123"/>
      <c r="P818" s="124"/>
    </row>
    <row r="819" spans="2:16" x14ac:dyDescent="0.2">
      <c r="B819" s="88"/>
      <c r="C819" s="89"/>
      <c r="D819" s="89"/>
      <c r="E819" s="89"/>
      <c r="F819" s="64" t="str">
        <f t="shared" si="38"/>
        <v/>
      </c>
      <c r="G819" s="122"/>
      <c r="H819" s="147" t="str">
        <f t="shared" si="37"/>
        <v/>
      </c>
      <c r="I819" s="147" t="str">
        <f t="shared" si="39"/>
        <v/>
      </c>
      <c r="J819" s="123"/>
      <c r="K819" s="123"/>
      <c r="L819" s="123"/>
      <c r="M819" s="123"/>
      <c r="N819" s="123"/>
      <c r="O819" s="123"/>
      <c r="P819" s="124"/>
    </row>
    <row r="820" spans="2:16" x14ac:dyDescent="0.2">
      <c r="B820" s="88"/>
      <c r="C820" s="89"/>
      <c r="D820" s="89"/>
      <c r="E820" s="89"/>
      <c r="F820" s="64" t="str">
        <f t="shared" si="38"/>
        <v/>
      </c>
      <c r="G820" s="122"/>
      <c r="H820" s="147" t="str">
        <f t="shared" si="37"/>
        <v/>
      </c>
      <c r="I820" s="147" t="str">
        <f t="shared" si="39"/>
        <v/>
      </c>
      <c r="J820" s="123"/>
      <c r="K820" s="123"/>
      <c r="L820" s="123"/>
      <c r="M820" s="123"/>
      <c r="N820" s="123"/>
      <c r="O820" s="123"/>
      <c r="P820" s="124"/>
    </row>
    <row r="821" spans="2:16" x14ac:dyDescent="0.2">
      <c r="B821" s="88"/>
      <c r="C821" s="89"/>
      <c r="D821" s="89"/>
      <c r="E821" s="89"/>
      <c r="F821" s="64" t="str">
        <f t="shared" si="38"/>
        <v/>
      </c>
      <c r="G821" s="122"/>
      <c r="H821" s="147" t="str">
        <f t="shared" si="37"/>
        <v/>
      </c>
      <c r="I821" s="147" t="str">
        <f t="shared" si="39"/>
        <v/>
      </c>
      <c r="J821" s="123"/>
      <c r="K821" s="123"/>
      <c r="L821" s="123"/>
      <c r="M821" s="123"/>
      <c r="N821" s="123"/>
      <c r="O821" s="123"/>
      <c r="P821" s="124"/>
    </row>
    <row r="822" spans="2:16" x14ac:dyDescent="0.2">
      <c r="B822" s="88"/>
      <c r="C822" s="89"/>
      <c r="D822" s="89"/>
      <c r="E822" s="89"/>
      <c r="F822" s="64" t="str">
        <f t="shared" si="38"/>
        <v/>
      </c>
      <c r="G822" s="122"/>
      <c r="H822" s="147" t="str">
        <f t="shared" si="37"/>
        <v/>
      </c>
      <c r="I822" s="147" t="str">
        <f t="shared" si="39"/>
        <v/>
      </c>
      <c r="J822" s="123"/>
      <c r="K822" s="123"/>
      <c r="L822" s="123"/>
      <c r="M822" s="123"/>
      <c r="N822" s="123"/>
      <c r="O822" s="123"/>
      <c r="P822" s="124"/>
    </row>
    <row r="823" spans="2:16" x14ac:dyDescent="0.2">
      <c r="B823" s="88"/>
      <c r="C823" s="89"/>
      <c r="D823" s="89"/>
      <c r="E823" s="89"/>
      <c r="F823" s="64" t="str">
        <f t="shared" si="38"/>
        <v/>
      </c>
      <c r="G823" s="122"/>
      <c r="H823" s="147" t="str">
        <f t="shared" si="37"/>
        <v/>
      </c>
      <c r="I823" s="147" t="str">
        <f t="shared" si="39"/>
        <v/>
      </c>
      <c r="J823" s="123"/>
      <c r="K823" s="123"/>
      <c r="L823" s="123"/>
      <c r="M823" s="123"/>
      <c r="N823" s="123"/>
      <c r="O823" s="123"/>
      <c r="P823" s="124"/>
    </row>
    <row r="824" spans="2:16" x14ac:dyDescent="0.2">
      <c r="B824" s="88"/>
      <c r="C824" s="89"/>
      <c r="D824" s="89"/>
      <c r="E824" s="89"/>
      <c r="F824" s="64" t="str">
        <f t="shared" si="38"/>
        <v/>
      </c>
      <c r="G824" s="122"/>
      <c r="H824" s="147" t="str">
        <f t="shared" si="37"/>
        <v/>
      </c>
      <c r="I824" s="147" t="str">
        <f t="shared" si="39"/>
        <v/>
      </c>
      <c r="J824" s="123"/>
      <c r="K824" s="123"/>
      <c r="L824" s="123"/>
      <c r="M824" s="123"/>
      <c r="N824" s="123"/>
      <c r="O824" s="123"/>
      <c r="P824" s="124"/>
    </row>
    <row r="825" spans="2:16" x14ac:dyDescent="0.2">
      <c r="B825" s="88"/>
      <c r="C825" s="89"/>
      <c r="D825" s="89"/>
      <c r="E825" s="89"/>
      <c r="F825" s="64" t="str">
        <f t="shared" si="38"/>
        <v/>
      </c>
      <c r="G825" s="122"/>
      <c r="H825" s="147" t="str">
        <f t="shared" si="37"/>
        <v/>
      </c>
      <c r="I825" s="147" t="str">
        <f t="shared" si="39"/>
        <v/>
      </c>
      <c r="J825" s="123"/>
      <c r="K825" s="123"/>
      <c r="L825" s="123"/>
      <c r="M825" s="123"/>
      <c r="N825" s="123"/>
      <c r="O825" s="123"/>
      <c r="P825" s="124"/>
    </row>
    <row r="826" spans="2:16" x14ac:dyDescent="0.2">
      <c r="B826" s="88"/>
      <c r="C826" s="89"/>
      <c r="D826" s="89"/>
      <c r="E826" s="89"/>
      <c r="F826" s="64" t="str">
        <f t="shared" si="38"/>
        <v/>
      </c>
      <c r="G826" s="122"/>
      <c r="H826" s="147" t="str">
        <f t="shared" si="37"/>
        <v/>
      </c>
      <c r="I826" s="147" t="str">
        <f t="shared" si="39"/>
        <v/>
      </c>
      <c r="J826" s="123"/>
      <c r="K826" s="123"/>
      <c r="L826" s="123"/>
      <c r="M826" s="123"/>
      <c r="N826" s="123"/>
      <c r="O826" s="123"/>
      <c r="P826" s="124"/>
    </row>
    <row r="827" spans="2:16" x14ac:dyDescent="0.2">
      <c r="B827" s="88"/>
      <c r="C827" s="89"/>
      <c r="D827" s="89"/>
      <c r="E827" s="89"/>
      <c r="F827" s="64" t="str">
        <f t="shared" si="38"/>
        <v/>
      </c>
      <c r="G827" s="122"/>
      <c r="H827" s="147" t="str">
        <f t="shared" si="37"/>
        <v/>
      </c>
      <c r="I827" s="147" t="str">
        <f t="shared" si="39"/>
        <v/>
      </c>
      <c r="J827" s="123"/>
      <c r="K827" s="123"/>
      <c r="L827" s="123"/>
      <c r="M827" s="123"/>
      <c r="N827" s="123"/>
      <c r="O827" s="123"/>
      <c r="P827" s="124"/>
    </row>
    <row r="828" spans="2:16" x14ac:dyDescent="0.2">
      <c r="B828" s="88"/>
      <c r="C828" s="89"/>
      <c r="D828" s="89"/>
      <c r="E828" s="89"/>
      <c r="F828" s="64" t="str">
        <f t="shared" si="38"/>
        <v/>
      </c>
      <c r="G828" s="122"/>
      <c r="H828" s="147" t="str">
        <f t="shared" si="37"/>
        <v/>
      </c>
      <c r="I828" s="147" t="str">
        <f t="shared" si="39"/>
        <v/>
      </c>
      <c r="J828" s="123"/>
      <c r="K828" s="123"/>
      <c r="L828" s="123"/>
      <c r="M828" s="123"/>
      <c r="N828" s="123"/>
      <c r="O828" s="123"/>
      <c r="P828" s="124"/>
    </row>
    <row r="829" spans="2:16" x14ac:dyDescent="0.2">
      <c r="B829" s="88"/>
      <c r="C829" s="89"/>
      <c r="D829" s="89"/>
      <c r="E829" s="89"/>
      <c r="F829" s="64" t="str">
        <f t="shared" si="38"/>
        <v/>
      </c>
      <c r="G829" s="122"/>
      <c r="H829" s="147" t="str">
        <f t="shared" si="37"/>
        <v/>
      </c>
      <c r="I829" s="147" t="str">
        <f t="shared" si="39"/>
        <v/>
      </c>
      <c r="J829" s="123"/>
      <c r="K829" s="123"/>
      <c r="L829" s="123"/>
      <c r="M829" s="123"/>
      <c r="N829" s="123"/>
      <c r="O829" s="123"/>
      <c r="P829" s="124"/>
    </row>
    <row r="830" spans="2:16" x14ac:dyDescent="0.2">
      <c r="B830" s="88"/>
      <c r="C830" s="89"/>
      <c r="D830" s="89"/>
      <c r="E830" s="89"/>
      <c r="F830" s="64" t="str">
        <f t="shared" si="38"/>
        <v/>
      </c>
      <c r="G830" s="122"/>
      <c r="H830" s="147" t="str">
        <f t="shared" si="37"/>
        <v/>
      </c>
      <c r="I830" s="147" t="str">
        <f t="shared" si="39"/>
        <v/>
      </c>
      <c r="J830" s="123"/>
      <c r="K830" s="123"/>
      <c r="L830" s="123"/>
      <c r="M830" s="123"/>
      <c r="N830" s="123"/>
      <c r="O830" s="123"/>
      <c r="P830" s="124"/>
    </row>
    <row r="831" spans="2:16" x14ac:dyDescent="0.2">
      <c r="B831" s="88"/>
      <c r="C831" s="89"/>
      <c r="D831" s="89"/>
      <c r="E831" s="89"/>
      <c r="F831" s="64" t="str">
        <f t="shared" si="38"/>
        <v/>
      </c>
      <c r="G831" s="122"/>
      <c r="H831" s="147" t="str">
        <f t="shared" si="37"/>
        <v/>
      </c>
      <c r="I831" s="147" t="str">
        <f t="shared" si="39"/>
        <v/>
      </c>
      <c r="J831" s="123"/>
      <c r="K831" s="123"/>
      <c r="L831" s="123"/>
      <c r="M831" s="123"/>
      <c r="N831" s="123"/>
      <c r="O831" s="123"/>
      <c r="P831" s="124"/>
    </row>
    <row r="832" spans="2:16" x14ac:dyDescent="0.2">
      <c r="B832" s="88"/>
      <c r="C832" s="89"/>
      <c r="D832" s="89"/>
      <c r="E832" s="89"/>
      <c r="F832" s="64" t="str">
        <f t="shared" si="38"/>
        <v/>
      </c>
      <c r="G832" s="122"/>
      <c r="H832" s="147" t="str">
        <f t="shared" si="37"/>
        <v/>
      </c>
      <c r="I832" s="147" t="str">
        <f t="shared" si="39"/>
        <v/>
      </c>
      <c r="J832" s="123"/>
      <c r="K832" s="123"/>
      <c r="L832" s="123"/>
      <c r="M832" s="123"/>
      <c r="N832" s="123"/>
      <c r="O832" s="123"/>
      <c r="P832" s="124"/>
    </row>
    <row r="833" spans="2:16" x14ac:dyDescent="0.2">
      <c r="B833" s="88"/>
      <c r="C833" s="89"/>
      <c r="D833" s="89"/>
      <c r="E833" s="89"/>
      <c r="F833" s="64" t="str">
        <f t="shared" si="38"/>
        <v/>
      </c>
      <c r="G833" s="122"/>
      <c r="H833" s="147" t="str">
        <f t="shared" si="37"/>
        <v/>
      </c>
      <c r="I833" s="147" t="str">
        <f t="shared" si="39"/>
        <v/>
      </c>
      <c r="J833" s="123"/>
      <c r="K833" s="123"/>
      <c r="L833" s="123"/>
      <c r="M833" s="123"/>
      <c r="N833" s="123"/>
      <c r="O833" s="123"/>
      <c r="P833" s="124"/>
    </row>
    <row r="834" spans="2:16" x14ac:dyDescent="0.2">
      <c r="B834" s="88"/>
      <c r="C834" s="89"/>
      <c r="D834" s="89"/>
      <c r="E834" s="89"/>
      <c r="F834" s="64" t="str">
        <f t="shared" si="38"/>
        <v/>
      </c>
      <c r="G834" s="122"/>
      <c r="H834" s="147" t="str">
        <f t="shared" si="37"/>
        <v/>
      </c>
      <c r="I834" s="147" t="str">
        <f t="shared" si="39"/>
        <v/>
      </c>
      <c r="J834" s="123"/>
      <c r="K834" s="123"/>
      <c r="L834" s="123"/>
      <c r="M834" s="123"/>
      <c r="N834" s="123"/>
      <c r="O834" s="123"/>
      <c r="P834" s="124"/>
    </row>
    <row r="835" spans="2:16" x14ac:dyDescent="0.2">
      <c r="B835" s="88"/>
      <c r="C835" s="89"/>
      <c r="D835" s="89"/>
      <c r="E835" s="89"/>
      <c r="F835" s="64" t="str">
        <f t="shared" si="38"/>
        <v/>
      </c>
      <c r="G835" s="122"/>
      <c r="H835" s="147" t="str">
        <f t="shared" si="37"/>
        <v/>
      </c>
      <c r="I835" s="147" t="str">
        <f t="shared" si="39"/>
        <v/>
      </c>
      <c r="J835" s="123"/>
      <c r="K835" s="123"/>
      <c r="L835" s="123"/>
      <c r="M835" s="123"/>
      <c r="N835" s="123"/>
      <c r="O835" s="123"/>
      <c r="P835" s="124"/>
    </row>
    <row r="836" spans="2:16" x14ac:dyDescent="0.2">
      <c r="B836" s="88"/>
      <c r="C836" s="89"/>
      <c r="D836" s="89"/>
      <c r="E836" s="89"/>
      <c r="F836" s="64" t="str">
        <f t="shared" si="38"/>
        <v/>
      </c>
      <c r="G836" s="122"/>
      <c r="H836" s="147" t="str">
        <f t="shared" si="37"/>
        <v/>
      </c>
      <c r="I836" s="147" t="str">
        <f t="shared" si="39"/>
        <v/>
      </c>
      <c r="J836" s="123"/>
      <c r="K836" s="123"/>
      <c r="L836" s="123"/>
      <c r="M836" s="123"/>
      <c r="N836" s="123"/>
      <c r="O836" s="123"/>
      <c r="P836" s="124"/>
    </row>
    <row r="837" spans="2:16" x14ac:dyDescent="0.2">
      <c r="B837" s="88"/>
      <c r="C837" s="89"/>
      <c r="D837" s="89"/>
      <c r="E837" s="89"/>
      <c r="F837" s="64" t="str">
        <f t="shared" si="38"/>
        <v/>
      </c>
      <c r="G837" s="122"/>
      <c r="H837" s="147" t="str">
        <f t="shared" si="37"/>
        <v/>
      </c>
      <c r="I837" s="147" t="str">
        <f t="shared" si="39"/>
        <v/>
      </c>
      <c r="J837" s="123"/>
      <c r="K837" s="123"/>
      <c r="L837" s="123"/>
      <c r="M837" s="123"/>
      <c r="N837" s="123"/>
      <c r="O837" s="123"/>
      <c r="P837" s="124"/>
    </row>
    <row r="838" spans="2:16" x14ac:dyDescent="0.2">
      <c r="B838" s="88"/>
      <c r="C838" s="89"/>
      <c r="D838" s="89"/>
      <c r="E838" s="89"/>
      <c r="F838" s="64" t="str">
        <f t="shared" si="38"/>
        <v/>
      </c>
      <c r="G838" s="122"/>
      <c r="H838" s="147" t="str">
        <f t="shared" ref="H838:H901" si="40">IFERROR(ROUNDDOWN(((3600*$D$3)/(MAX(J838:P838))*G838),0),"")</f>
        <v/>
      </c>
      <c r="I838" s="147" t="str">
        <f t="shared" si="39"/>
        <v/>
      </c>
      <c r="J838" s="123"/>
      <c r="K838" s="123"/>
      <c r="L838" s="123"/>
      <c r="M838" s="123"/>
      <c r="N838" s="123"/>
      <c r="O838" s="123"/>
      <c r="P838" s="124"/>
    </row>
    <row r="839" spans="2:16" x14ac:dyDescent="0.2">
      <c r="B839" s="88"/>
      <c r="C839" s="89"/>
      <c r="D839" s="89"/>
      <c r="E839" s="89"/>
      <c r="F839" s="64" t="str">
        <f t="shared" ref="F839:F902" si="41">IF(C839&lt;&gt;"",CONCATENATE(C839,"_",E839),"")</f>
        <v/>
      </c>
      <c r="G839" s="122"/>
      <c r="H839" s="147" t="str">
        <f t="shared" si="40"/>
        <v/>
      </c>
      <c r="I839" s="147" t="str">
        <f t="shared" si="39"/>
        <v/>
      </c>
      <c r="J839" s="123"/>
      <c r="K839" s="123"/>
      <c r="L839" s="123"/>
      <c r="M839" s="123"/>
      <c r="N839" s="123"/>
      <c r="O839" s="123"/>
      <c r="P839" s="124"/>
    </row>
    <row r="840" spans="2:16" x14ac:dyDescent="0.2">
      <c r="B840" s="88"/>
      <c r="C840" s="89"/>
      <c r="D840" s="89"/>
      <c r="E840" s="89"/>
      <c r="F840" s="64" t="str">
        <f t="shared" si="41"/>
        <v/>
      </c>
      <c r="G840" s="122"/>
      <c r="H840" s="147" t="str">
        <f t="shared" si="40"/>
        <v/>
      </c>
      <c r="I840" s="147" t="str">
        <f t="shared" si="39"/>
        <v/>
      </c>
      <c r="J840" s="123"/>
      <c r="K840" s="123"/>
      <c r="L840" s="123"/>
      <c r="M840" s="123"/>
      <c r="N840" s="123"/>
      <c r="O840" s="123"/>
      <c r="P840" s="124"/>
    </row>
    <row r="841" spans="2:16" x14ac:dyDescent="0.2">
      <c r="B841" s="88"/>
      <c r="C841" s="89"/>
      <c r="D841" s="89"/>
      <c r="E841" s="89"/>
      <c r="F841" s="64" t="str">
        <f t="shared" si="41"/>
        <v/>
      </c>
      <c r="G841" s="122"/>
      <c r="H841" s="147" t="str">
        <f t="shared" si="40"/>
        <v/>
      </c>
      <c r="I841" s="147" t="str">
        <f t="shared" si="39"/>
        <v/>
      </c>
      <c r="J841" s="123"/>
      <c r="K841" s="123"/>
      <c r="L841" s="123"/>
      <c r="M841" s="123"/>
      <c r="N841" s="123"/>
      <c r="O841" s="123"/>
      <c r="P841" s="124"/>
    </row>
    <row r="842" spans="2:16" x14ac:dyDescent="0.2">
      <c r="B842" s="88"/>
      <c r="C842" s="89"/>
      <c r="D842" s="89"/>
      <c r="E842" s="89"/>
      <c r="F842" s="64" t="str">
        <f t="shared" si="41"/>
        <v/>
      </c>
      <c r="G842" s="122"/>
      <c r="H842" s="147" t="str">
        <f t="shared" si="40"/>
        <v/>
      </c>
      <c r="I842" s="147" t="str">
        <f t="shared" si="39"/>
        <v/>
      </c>
      <c r="J842" s="123"/>
      <c r="K842" s="123"/>
      <c r="L842" s="123"/>
      <c r="M842" s="123"/>
      <c r="N842" s="123"/>
      <c r="O842" s="123"/>
      <c r="P842" s="124"/>
    </row>
    <row r="843" spans="2:16" x14ac:dyDescent="0.2">
      <c r="B843" s="88"/>
      <c r="C843" s="89"/>
      <c r="D843" s="89"/>
      <c r="E843" s="89"/>
      <c r="F843" s="64" t="str">
        <f t="shared" si="41"/>
        <v/>
      </c>
      <c r="G843" s="122"/>
      <c r="H843" s="147" t="str">
        <f t="shared" si="40"/>
        <v/>
      </c>
      <c r="I843" s="147" t="str">
        <f t="shared" si="39"/>
        <v/>
      </c>
      <c r="J843" s="123"/>
      <c r="K843" s="123"/>
      <c r="L843" s="123"/>
      <c r="M843" s="123"/>
      <c r="N843" s="123"/>
      <c r="O843" s="123"/>
      <c r="P843" s="124"/>
    </row>
    <row r="844" spans="2:16" x14ac:dyDescent="0.2">
      <c r="B844" s="88"/>
      <c r="C844" s="89"/>
      <c r="D844" s="89"/>
      <c r="E844" s="89"/>
      <c r="F844" s="64" t="str">
        <f t="shared" si="41"/>
        <v/>
      </c>
      <c r="G844" s="122"/>
      <c r="H844" s="147" t="str">
        <f t="shared" si="40"/>
        <v/>
      </c>
      <c r="I844" s="147" t="str">
        <f t="shared" si="39"/>
        <v/>
      </c>
      <c r="J844" s="123"/>
      <c r="K844" s="123"/>
      <c r="L844" s="123"/>
      <c r="M844" s="123"/>
      <c r="N844" s="123"/>
      <c r="O844" s="123"/>
      <c r="P844" s="124"/>
    </row>
    <row r="845" spans="2:16" x14ac:dyDescent="0.2">
      <c r="B845" s="88"/>
      <c r="C845" s="89"/>
      <c r="D845" s="89"/>
      <c r="E845" s="89"/>
      <c r="F845" s="64" t="str">
        <f t="shared" si="41"/>
        <v/>
      </c>
      <c r="G845" s="122"/>
      <c r="H845" s="147" t="str">
        <f t="shared" si="40"/>
        <v/>
      </c>
      <c r="I845" s="147" t="str">
        <f t="shared" si="39"/>
        <v/>
      </c>
      <c r="J845" s="123"/>
      <c r="K845" s="123"/>
      <c r="L845" s="123"/>
      <c r="M845" s="123"/>
      <c r="N845" s="123"/>
      <c r="O845" s="123"/>
      <c r="P845" s="124"/>
    </row>
    <row r="846" spans="2:16" x14ac:dyDescent="0.2">
      <c r="B846" s="88"/>
      <c r="C846" s="89"/>
      <c r="D846" s="89"/>
      <c r="E846" s="89"/>
      <c r="F846" s="64" t="str">
        <f t="shared" si="41"/>
        <v/>
      </c>
      <c r="G846" s="122"/>
      <c r="H846" s="147" t="str">
        <f t="shared" si="40"/>
        <v/>
      </c>
      <c r="I846" s="147" t="str">
        <f t="shared" si="39"/>
        <v/>
      </c>
      <c r="J846" s="123"/>
      <c r="K846" s="123"/>
      <c r="L846" s="123"/>
      <c r="M846" s="123"/>
      <c r="N846" s="123"/>
      <c r="O846" s="123"/>
      <c r="P846" s="124"/>
    </row>
    <row r="847" spans="2:16" x14ac:dyDescent="0.2">
      <c r="B847" s="88"/>
      <c r="C847" s="89"/>
      <c r="D847" s="89"/>
      <c r="E847" s="89"/>
      <c r="F847" s="64" t="str">
        <f t="shared" si="41"/>
        <v/>
      </c>
      <c r="G847" s="122"/>
      <c r="H847" s="147" t="str">
        <f t="shared" si="40"/>
        <v/>
      </c>
      <c r="I847" s="147" t="str">
        <f t="shared" si="39"/>
        <v/>
      </c>
      <c r="J847" s="123"/>
      <c r="K847" s="123"/>
      <c r="L847" s="123"/>
      <c r="M847" s="123"/>
      <c r="N847" s="123"/>
      <c r="O847" s="123"/>
      <c r="P847" s="124"/>
    </row>
    <row r="848" spans="2:16" x14ac:dyDescent="0.2">
      <c r="B848" s="88"/>
      <c r="C848" s="89"/>
      <c r="D848" s="89"/>
      <c r="E848" s="89"/>
      <c r="F848" s="64" t="str">
        <f t="shared" si="41"/>
        <v/>
      </c>
      <c r="G848" s="122"/>
      <c r="H848" s="147" t="str">
        <f t="shared" si="40"/>
        <v/>
      </c>
      <c r="I848" s="147" t="str">
        <f t="shared" si="39"/>
        <v/>
      </c>
      <c r="J848" s="123"/>
      <c r="K848" s="123"/>
      <c r="L848" s="123"/>
      <c r="M848" s="123"/>
      <c r="N848" s="123"/>
      <c r="O848" s="123"/>
      <c r="P848" s="124"/>
    </row>
    <row r="849" spans="2:16" x14ac:dyDescent="0.2">
      <c r="B849" s="88"/>
      <c r="C849" s="89"/>
      <c r="D849" s="89"/>
      <c r="E849" s="89"/>
      <c r="F849" s="64" t="str">
        <f t="shared" si="41"/>
        <v/>
      </c>
      <c r="G849" s="122"/>
      <c r="H849" s="147" t="str">
        <f t="shared" si="40"/>
        <v/>
      </c>
      <c r="I849" s="147" t="str">
        <f t="shared" si="39"/>
        <v/>
      </c>
      <c r="J849" s="123"/>
      <c r="K849" s="123"/>
      <c r="L849" s="123"/>
      <c r="M849" s="123"/>
      <c r="N849" s="123"/>
      <c r="O849" s="123"/>
      <c r="P849" s="124"/>
    </row>
    <row r="850" spans="2:16" x14ac:dyDescent="0.2">
      <c r="B850" s="88"/>
      <c r="C850" s="89"/>
      <c r="D850" s="89"/>
      <c r="E850" s="89"/>
      <c r="F850" s="64" t="str">
        <f t="shared" si="41"/>
        <v/>
      </c>
      <c r="G850" s="122"/>
      <c r="H850" s="147" t="str">
        <f t="shared" si="40"/>
        <v/>
      </c>
      <c r="I850" s="147" t="str">
        <f t="shared" si="39"/>
        <v/>
      </c>
      <c r="J850" s="123"/>
      <c r="K850" s="123"/>
      <c r="L850" s="123"/>
      <c r="M850" s="123"/>
      <c r="N850" s="123"/>
      <c r="O850" s="123"/>
      <c r="P850" s="124"/>
    </row>
    <row r="851" spans="2:16" x14ac:dyDescent="0.2">
      <c r="B851" s="88"/>
      <c r="C851" s="89"/>
      <c r="D851" s="89"/>
      <c r="E851" s="89"/>
      <c r="F851" s="64" t="str">
        <f t="shared" si="41"/>
        <v/>
      </c>
      <c r="G851" s="122"/>
      <c r="H851" s="147" t="str">
        <f t="shared" si="40"/>
        <v/>
      </c>
      <c r="I851" s="147" t="str">
        <f t="shared" si="39"/>
        <v/>
      </c>
      <c r="J851" s="123"/>
      <c r="K851" s="123"/>
      <c r="L851" s="123"/>
      <c r="M851" s="123"/>
      <c r="N851" s="123"/>
      <c r="O851" s="123"/>
      <c r="P851" s="124"/>
    </row>
    <row r="852" spans="2:16" x14ac:dyDescent="0.2">
      <c r="B852" s="88"/>
      <c r="C852" s="89"/>
      <c r="D852" s="89"/>
      <c r="E852" s="89"/>
      <c r="F852" s="64" t="str">
        <f t="shared" si="41"/>
        <v/>
      </c>
      <c r="G852" s="122"/>
      <c r="H852" s="147" t="str">
        <f t="shared" si="40"/>
        <v/>
      </c>
      <c r="I852" s="147" t="str">
        <f t="shared" si="39"/>
        <v/>
      </c>
      <c r="J852" s="123"/>
      <c r="K852" s="123"/>
      <c r="L852" s="123"/>
      <c r="M852" s="123"/>
      <c r="N852" s="123"/>
      <c r="O852" s="123"/>
      <c r="P852" s="124"/>
    </row>
    <row r="853" spans="2:16" x14ac:dyDescent="0.2">
      <c r="B853" s="88"/>
      <c r="C853" s="89"/>
      <c r="D853" s="89"/>
      <c r="E853" s="89"/>
      <c r="F853" s="64" t="str">
        <f t="shared" si="41"/>
        <v/>
      </c>
      <c r="G853" s="122"/>
      <c r="H853" s="147" t="str">
        <f t="shared" si="40"/>
        <v/>
      </c>
      <c r="I853" s="147" t="str">
        <f t="shared" si="39"/>
        <v/>
      </c>
      <c r="J853" s="123"/>
      <c r="K853" s="123"/>
      <c r="L853" s="123"/>
      <c r="M853" s="123"/>
      <c r="N853" s="123"/>
      <c r="O853" s="123"/>
      <c r="P853" s="124"/>
    </row>
    <row r="854" spans="2:16" x14ac:dyDescent="0.2">
      <c r="B854" s="88"/>
      <c r="C854" s="89"/>
      <c r="D854" s="89"/>
      <c r="E854" s="89"/>
      <c r="F854" s="64" t="str">
        <f t="shared" si="41"/>
        <v/>
      </c>
      <c r="G854" s="122"/>
      <c r="H854" s="147" t="str">
        <f t="shared" si="40"/>
        <v/>
      </c>
      <c r="I854" s="147" t="str">
        <f t="shared" si="39"/>
        <v/>
      </c>
      <c r="J854" s="123"/>
      <c r="K854" s="123"/>
      <c r="L854" s="123"/>
      <c r="M854" s="123"/>
      <c r="N854" s="123"/>
      <c r="O854" s="123"/>
      <c r="P854" s="124"/>
    </row>
    <row r="855" spans="2:16" x14ac:dyDescent="0.2">
      <c r="B855" s="88"/>
      <c r="C855" s="89"/>
      <c r="D855" s="89"/>
      <c r="E855" s="89"/>
      <c r="F855" s="64" t="str">
        <f t="shared" si="41"/>
        <v/>
      </c>
      <c r="G855" s="122"/>
      <c r="H855" s="147" t="str">
        <f t="shared" si="40"/>
        <v/>
      </c>
      <c r="I855" s="147" t="str">
        <f t="shared" si="39"/>
        <v/>
      </c>
      <c r="J855" s="123"/>
      <c r="K855" s="123"/>
      <c r="L855" s="123"/>
      <c r="M855" s="123"/>
      <c r="N855" s="123"/>
      <c r="O855" s="123"/>
      <c r="P855" s="124"/>
    </row>
    <row r="856" spans="2:16" x14ac:dyDescent="0.2">
      <c r="B856" s="88"/>
      <c r="C856" s="89"/>
      <c r="D856" s="89"/>
      <c r="E856" s="89"/>
      <c r="F856" s="64" t="str">
        <f t="shared" si="41"/>
        <v/>
      </c>
      <c r="G856" s="122"/>
      <c r="H856" s="147" t="str">
        <f t="shared" si="40"/>
        <v/>
      </c>
      <c r="I856" s="147" t="str">
        <f t="shared" si="39"/>
        <v/>
      </c>
      <c r="J856" s="123"/>
      <c r="K856" s="123"/>
      <c r="L856" s="123"/>
      <c r="M856" s="123"/>
      <c r="N856" s="123"/>
      <c r="O856" s="123"/>
      <c r="P856" s="124"/>
    </row>
    <row r="857" spans="2:16" x14ac:dyDescent="0.2">
      <c r="B857" s="88"/>
      <c r="C857" s="89"/>
      <c r="D857" s="89"/>
      <c r="E857" s="89"/>
      <c r="F857" s="64" t="str">
        <f t="shared" si="41"/>
        <v/>
      </c>
      <c r="G857" s="122"/>
      <c r="H857" s="147" t="str">
        <f t="shared" si="40"/>
        <v/>
      </c>
      <c r="I857" s="147" t="str">
        <f t="shared" ref="I857:I920" si="42">IFERROR(((3600*$D$2*$D$3)/(MAX(J857:P857))*G857),"")</f>
        <v/>
      </c>
      <c r="J857" s="123"/>
      <c r="K857" s="123"/>
      <c r="L857" s="123"/>
      <c r="M857" s="123"/>
      <c r="N857" s="123"/>
      <c r="O857" s="123"/>
      <c r="P857" s="124"/>
    </row>
    <row r="858" spans="2:16" x14ac:dyDescent="0.2">
      <c r="B858" s="88"/>
      <c r="C858" s="89"/>
      <c r="D858" s="89"/>
      <c r="E858" s="89"/>
      <c r="F858" s="64" t="str">
        <f t="shared" si="41"/>
        <v/>
      </c>
      <c r="G858" s="122"/>
      <c r="H858" s="147" t="str">
        <f t="shared" si="40"/>
        <v/>
      </c>
      <c r="I858" s="147" t="str">
        <f t="shared" si="42"/>
        <v/>
      </c>
      <c r="J858" s="123"/>
      <c r="K858" s="123"/>
      <c r="L858" s="123"/>
      <c r="M858" s="123"/>
      <c r="N858" s="123"/>
      <c r="O858" s="123"/>
      <c r="P858" s="124"/>
    </row>
    <row r="859" spans="2:16" x14ac:dyDescent="0.2">
      <c r="B859" s="88"/>
      <c r="C859" s="89"/>
      <c r="D859" s="89"/>
      <c r="E859" s="89"/>
      <c r="F859" s="64" t="str">
        <f t="shared" si="41"/>
        <v/>
      </c>
      <c r="G859" s="122"/>
      <c r="H859" s="147" t="str">
        <f t="shared" si="40"/>
        <v/>
      </c>
      <c r="I859" s="147" t="str">
        <f t="shared" si="42"/>
        <v/>
      </c>
      <c r="J859" s="123"/>
      <c r="K859" s="123"/>
      <c r="L859" s="123"/>
      <c r="M859" s="123"/>
      <c r="N859" s="123"/>
      <c r="O859" s="123"/>
      <c r="P859" s="124"/>
    </row>
    <row r="860" spans="2:16" x14ac:dyDescent="0.2">
      <c r="B860" s="88"/>
      <c r="C860" s="89"/>
      <c r="D860" s="89"/>
      <c r="E860" s="89"/>
      <c r="F860" s="64" t="str">
        <f t="shared" si="41"/>
        <v/>
      </c>
      <c r="G860" s="122"/>
      <c r="H860" s="147" t="str">
        <f t="shared" si="40"/>
        <v/>
      </c>
      <c r="I860" s="147" t="str">
        <f t="shared" si="42"/>
        <v/>
      </c>
      <c r="J860" s="123"/>
      <c r="K860" s="123"/>
      <c r="L860" s="123"/>
      <c r="M860" s="123"/>
      <c r="N860" s="123"/>
      <c r="O860" s="123"/>
      <c r="P860" s="124"/>
    </row>
    <row r="861" spans="2:16" x14ac:dyDescent="0.2">
      <c r="B861" s="88"/>
      <c r="C861" s="89"/>
      <c r="D861" s="89"/>
      <c r="E861" s="89"/>
      <c r="F861" s="64" t="str">
        <f t="shared" si="41"/>
        <v/>
      </c>
      <c r="G861" s="122"/>
      <c r="H861" s="147" t="str">
        <f t="shared" si="40"/>
        <v/>
      </c>
      <c r="I861" s="147" t="str">
        <f t="shared" si="42"/>
        <v/>
      </c>
      <c r="J861" s="123"/>
      <c r="K861" s="123"/>
      <c r="L861" s="123"/>
      <c r="M861" s="123"/>
      <c r="N861" s="123"/>
      <c r="O861" s="123"/>
      <c r="P861" s="124"/>
    </row>
    <row r="862" spans="2:16" x14ac:dyDescent="0.2">
      <c r="B862" s="88"/>
      <c r="C862" s="89"/>
      <c r="D862" s="89"/>
      <c r="E862" s="89"/>
      <c r="F862" s="64" t="str">
        <f t="shared" si="41"/>
        <v/>
      </c>
      <c r="G862" s="122"/>
      <c r="H862" s="147" t="str">
        <f t="shared" si="40"/>
        <v/>
      </c>
      <c r="I862" s="147" t="str">
        <f t="shared" si="42"/>
        <v/>
      </c>
      <c r="J862" s="123"/>
      <c r="K862" s="123"/>
      <c r="L862" s="123"/>
      <c r="M862" s="123"/>
      <c r="N862" s="123"/>
      <c r="O862" s="123"/>
      <c r="P862" s="124"/>
    </row>
    <row r="863" spans="2:16" x14ac:dyDescent="0.2">
      <c r="B863" s="88"/>
      <c r="C863" s="89"/>
      <c r="D863" s="89"/>
      <c r="E863" s="89"/>
      <c r="F863" s="64" t="str">
        <f t="shared" si="41"/>
        <v/>
      </c>
      <c r="G863" s="122"/>
      <c r="H863" s="147" t="str">
        <f t="shared" si="40"/>
        <v/>
      </c>
      <c r="I863" s="147" t="str">
        <f t="shared" si="42"/>
        <v/>
      </c>
      <c r="J863" s="123"/>
      <c r="K863" s="123"/>
      <c r="L863" s="123"/>
      <c r="M863" s="123"/>
      <c r="N863" s="123"/>
      <c r="O863" s="123"/>
      <c r="P863" s="124"/>
    </row>
    <row r="864" spans="2:16" x14ac:dyDescent="0.2">
      <c r="B864" s="88"/>
      <c r="C864" s="89"/>
      <c r="D864" s="89"/>
      <c r="E864" s="89"/>
      <c r="F864" s="64" t="str">
        <f t="shared" si="41"/>
        <v/>
      </c>
      <c r="G864" s="122"/>
      <c r="H864" s="147" t="str">
        <f t="shared" si="40"/>
        <v/>
      </c>
      <c r="I864" s="147" t="str">
        <f t="shared" si="42"/>
        <v/>
      </c>
      <c r="J864" s="123"/>
      <c r="K864" s="123"/>
      <c r="L864" s="123"/>
      <c r="M864" s="123"/>
      <c r="N864" s="123"/>
      <c r="O864" s="123"/>
      <c r="P864" s="124"/>
    </row>
    <row r="865" spans="2:16" x14ac:dyDescent="0.2">
      <c r="B865" s="88"/>
      <c r="C865" s="89"/>
      <c r="D865" s="89"/>
      <c r="E865" s="89"/>
      <c r="F865" s="64" t="str">
        <f t="shared" si="41"/>
        <v/>
      </c>
      <c r="G865" s="122"/>
      <c r="H865" s="147" t="str">
        <f t="shared" si="40"/>
        <v/>
      </c>
      <c r="I865" s="147" t="str">
        <f t="shared" si="42"/>
        <v/>
      </c>
      <c r="J865" s="123"/>
      <c r="K865" s="123"/>
      <c r="L865" s="123"/>
      <c r="M865" s="123"/>
      <c r="N865" s="123"/>
      <c r="O865" s="123"/>
      <c r="P865" s="124"/>
    </row>
    <row r="866" spans="2:16" x14ac:dyDescent="0.2">
      <c r="B866" s="88"/>
      <c r="C866" s="89"/>
      <c r="D866" s="89"/>
      <c r="E866" s="89"/>
      <c r="F866" s="64" t="str">
        <f t="shared" si="41"/>
        <v/>
      </c>
      <c r="G866" s="122"/>
      <c r="H866" s="147" t="str">
        <f t="shared" si="40"/>
        <v/>
      </c>
      <c r="I866" s="147" t="str">
        <f t="shared" si="42"/>
        <v/>
      </c>
      <c r="J866" s="123"/>
      <c r="K866" s="123"/>
      <c r="L866" s="123"/>
      <c r="M866" s="123"/>
      <c r="N866" s="123"/>
      <c r="O866" s="123"/>
      <c r="P866" s="124"/>
    </row>
    <row r="867" spans="2:16" x14ac:dyDescent="0.2">
      <c r="B867" s="88"/>
      <c r="C867" s="89"/>
      <c r="D867" s="89"/>
      <c r="E867" s="89"/>
      <c r="F867" s="64" t="str">
        <f t="shared" si="41"/>
        <v/>
      </c>
      <c r="G867" s="122"/>
      <c r="H867" s="147" t="str">
        <f t="shared" si="40"/>
        <v/>
      </c>
      <c r="I867" s="147" t="str">
        <f t="shared" si="42"/>
        <v/>
      </c>
      <c r="J867" s="123"/>
      <c r="K867" s="123"/>
      <c r="L867" s="123"/>
      <c r="M867" s="123"/>
      <c r="N867" s="123"/>
      <c r="O867" s="123"/>
      <c r="P867" s="124"/>
    </row>
    <row r="868" spans="2:16" x14ac:dyDescent="0.2">
      <c r="B868" s="88"/>
      <c r="C868" s="89"/>
      <c r="D868" s="89"/>
      <c r="E868" s="89"/>
      <c r="F868" s="64" t="str">
        <f t="shared" si="41"/>
        <v/>
      </c>
      <c r="G868" s="122"/>
      <c r="H868" s="147" t="str">
        <f t="shared" si="40"/>
        <v/>
      </c>
      <c r="I868" s="147" t="str">
        <f t="shared" si="42"/>
        <v/>
      </c>
      <c r="J868" s="123"/>
      <c r="K868" s="123"/>
      <c r="L868" s="123"/>
      <c r="M868" s="123"/>
      <c r="N868" s="123"/>
      <c r="O868" s="123"/>
      <c r="P868" s="124"/>
    </row>
    <row r="869" spans="2:16" x14ac:dyDescent="0.2">
      <c r="B869" s="88"/>
      <c r="C869" s="89"/>
      <c r="D869" s="89"/>
      <c r="E869" s="89"/>
      <c r="F869" s="64" t="str">
        <f t="shared" si="41"/>
        <v/>
      </c>
      <c r="G869" s="122"/>
      <c r="H869" s="147" t="str">
        <f t="shared" si="40"/>
        <v/>
      </c>
      <c r="I869" s="147" t="str">
        <f t="shared" si="42"/>
        <v/>
      </c>
      <c r="J869" s="123"/>
      <c r="K869" s="123"/>
      <c r="L869" s="123"/>
      <c r="M869" s="123"/>
      <c r="N869" s="123"/>
      <c r="O869" s="123"/>
      <c r="P869" s="124"/>
    </row>
    <row r="870" spans="2:16" x14ac:dyDescent="0.2">
      <c r="B870" s="88"/>
      <c r="C870" s="89"/>
      <c r="D870" s="89"/>
      <c r="E870" s="89"/>
      <c r="F870" s="64" t="str">
        <f t="shared" si="41"/>
        <v/>
      </c>
      <c r="G870" s="122"/>
      <c r="H870" s="147" t="str">
        <f t="shared" si="40"/>
        <v/>
      </c>
      <c r="I870" s="147" t="str">
        <f t="shared" si="42"/>
        <v/>
      </c>
      <c r="J870" s="123"/>
      <c r="K870" s="123"/>
      <c r="L870" s="123"/>
      <c r="M870" s="123"/>
      <c r="N870" s="123"/>
      <c r="O870" s="123"/>
      <c r="P870" s="124"/>
    </row>
    <row r="871" spans="2:16" x14ac:dyDescent="0.2">
      <c r="B871" s="88"/>
      <c r="C871" s="89"/>
      <c r="D871" s="89"/>
      <c r="E871" s="89"/>
      <c r="F871" s="64" t="str">
        <f t="shared" si="41"/>
        <v/>
      </c>
      <c r="G871" s="122"/>
      <c r="H871" s="147" t="str">
        <f t="shared" si="40"/>
        <v/>
      </c>
      <c r="I871" s="147" t="str">
        <f t="shared" si="42"/>
        <v/>
      </c>
      <c r="J871" s="123"/>
      <c r="K871" s="123"/>
      <c r="L871" s="123"/>
      <c r="M871" s="123"/>
      <c r="N871" s="123"/>
      <c r="O871" s="123"/>
      <c r="P871" s="124"/>
    </row>
    <row r="872" spans="2:16" x14ac:dyDescent="0.2">
      <c r="B872" s="88"/>
      <c r="C872" s="89"/>
      <c r="D872" s="89"/>
      <c r="E872" s="89"/>
      <c r="F872" s="64" t="str">
        <f t="shared" si="41"/>
        <v/>
      </c>
      <c r="G872" s="122"/>
      <c r="H872" s="147" t="str">
        <f t="shared" si="40"/>
        <v/>
      </c>
      <c r="I872" s="147" t="str">
        <f t="shared" si="42"/>
        <v/>
      </c>
      <c r="J872" s="123"/>
      <c r="K872" s="123"/>
      <c r="L872" s="123"/>
      <c r="M872" s="123"/>
      <c r="N872" s="123"/>
      <c r="O872" s="123"/>
      <c r="P872" s="124"/>
    </row>
    <row r="873" spans="2:16" x14ac:dyDescent="0.2">
      <c r="B873" s="88"/>
      <c r="C873" s="89"/>
      <c r="D873" s="89"/>
      <c r="E873" s="89"/>
      <c r="F873" s="64" t="str">
        <f t="shared" si="41"/>
        <v/>
      </c>
      <c r="G873" s="122"/>
      <c r="H873" s="147" t="str">
        <f t="shared" si="40"/>
        <v/>
      </c>
      <c r="I873" s="147" t="str">
        <f t="shared" si="42"/>
        <v/>
      </c>
      <c r="J873" s="123"/>
      <c r="K873" s="123"/>
      <c r="L873" s="123"/>
      <c r="M873" s="123"/>
      <c r="N873" s="123"/>
      <c r="O873" s="123"/>
      <c r="P873" s="124"/>
    </row>
    <row r="874" spans="2:16" x14ac:dyDescent="0.2">
      <c r="B874" s="88"/>
      <c r="C874" s="89"/>
      <c r="D874" s="89"/>
      <c r="E874" s="89"/>
      <c r="F874" s="64" t="str">
        <f t="shared" si="41"/>
        <v/>
      </c>
      <c r="G874" s="122"/>
      <c r="H874" s="147" t="str">
        <f t="shared" si="40"/>
        <v/>
      </c>
      <c r="I874" s="147" t="str">
        <f t="shared" si="42"/>
        <v/>
      </c>
      <c r="J874" s="123"/>
      <c r="K874" s="123"/>
      <c r="L874" s="123"/>
      <c r="M874" s="123"/>
      <c r="N874" s="123"/>
      <c r="O874" s="123"/>
      <c r="P874" s="124"/>
    </row>
    <row r="875" spans="2:16" x14ac:dyDescent="0.2">
      <c r="B875" s="88"/>
      <c r="C875" s="89"/>
      <c r="D875" s="89"/>
      <c r="E875" s="89"/>
      <c r="F875" s="64" t="str">
        <f t="shared" si="41"/>
        <v/>
      </c>
      <c r="G875" s="122"/>
      <c r="H875" s="147" t="str">
        <f t="shared" si="40"/>
        <v/>
      </c>
      <c r="I875" s="147" t="str">
        <f t="shared" si="42"/>
        <v/>
      </c>
      <c r="J875" s="123"/>
      <c r="K875" s="123"/>
      <c r="L875" s="123"/>
      <c r="M875" s="123"/>
      <c r="N875" s="123"/>
      <c r="O875" s="123"/>
      <c r="P875" s="124"/>
    </row>
    <row r="876" spans="2:16" x14ac:dyDescent="0.2">
      <c r="B876" s="88"/>
      <c r="C876" s="89"/>
      <c r="D876" s="89"/>
      <c r="E876" s="89"/>
      <c r="F876" s="64" t="str">
        <f t="shared" si="41"/>
        <v/>
      </c>
      <c r="G876" s="122"/>
      <c r="H876" s="147" t="str">
        <f t="shared" si="40"/>
        <v/>
      </c>
      <c r="I876" s="147" t="str">
        <f t="shared" si="42"/>
        <v/>
      </c>
      <c r="J876" s="123"/>
      <c r="K876" s="123"/>
      <c r="L876" s="123"/>
      <c r="M876" s="123"/>
      <c r="N876" s="123"/>
      <c r="O876" s="123"/>
      <c r="P876" s="124"/>
    </row>
    <row r="877" spans="2:16" x14ac:dyDescent="0.2">
      <c r="B877" s="88"/>
      <c r="C877" s="89"/>
      <c r="D877" s="89"/>
      <c r="E877" s="89"/>
      <c r="F877" s="64" t="str">
        <f t="shared" si="41"/>
        <v/>
      </c>
      <c r="G877" s="122"/>
      <c r="H877" s="147" t="str">
        <f t="shared" si="40"/>
        <v/>
      </c>
      <c r="I877" s="147" t="str">
        <f t="shared" si="42"/>
        <v/>
      </c>
      <c r="J877" s="123"/>
      <c r="K877" s="123"/>
      <c r="L877" s="123"/>
      <c r="M877" s="123"/>
      <c r="N877" s="123"/>
      <c r="O877" s="123"/>
      <c r="P877" s="124"/>
    </row>
    <row r="878" spans="2:16" x14ac:dyDescent="0.2">
      <c r="B878" s="88"/>
      <c r="C878" s="89"/>
      <c r="D878" s="89"/>
      <c r="E878" s="89"/>
      <c r="F878" s="64" t="str">
        <f t="shared" si="41"/>
        <v/>
      </c>
      <c r="G878" s="122"/>
      <c r="H878" s="147" t="str">
        <f t="shared" si="40"/>
        <v/>
      </c>
      <c r="I878" s="147" t="str">
        <f t="shared" si="42"/>
        <v/>
      </c>
      <c r="J878" s="123"/>
      <c r="K878" s="123"/>
      <c r="L878" s="123"/>
      <c r="M878" s="123"/>
      <c r="N878" s="123"/>
      <c r="O878" s="123"/>
      <c r="P878" s="124"/>
    </row>
    <row r="879" spans="2:16" x14ac:dyDescent="0.2">
      <c r="B879" s="88"/>
      <c r="C879" s="89"/>
      <c r="D879" s="89"/>
      <c r="E879" s="89"/>
      <c r="F879" s="64" t="str">
        <f t="shared" si="41"/>
        <v/>
      </c>
      <c r="G879" s="122"/>
      <c r="H879" s="147" t="str">
        <f t="shared" si="40"/>
        <v/>
      </c>
      <c r="I879" s="147" t="str">
        <f t="shared" si="42"/>
        <v/>
      </c>
      <c r="J879" s="123"/>
      <c r="K879" s="123"/>
      <c r="L879" s="123"/>
      <c r="M879" s="123"/>
      <c r="N879" s="123"/>
      <c r="O879" s="123"/>
      <c r="P879" s="124"/>
    </row>
    <row r="880" spans="2:16" x14ac:dyDescent="0.2">
      <c r="B880" s="88"/>
      <c r="C880" s="89"/>
      <c r="D880" s="89"/>
      <c r="E880" s="89"/>
      <c r="F880" s="64" t="str">
        <f t="shared" si="41"/>
        <v/>
      </c>
      <c r="G880" s="122"/>
      <c r="H880" s="147" t="str">
        <f t="shared" si="40"/>
        <v/>
      </c>
      <c r="I880" s="147" t="str">
        <f t="shared" si="42"/>
        <v/>
      </c>
      <c r="J880" s="123"/>
      <c r="K880" s="123"/>
      <c r="L880" s="123"/>
      <c r="M880" s="123"/>
      <c r="N880" s="123"/>
      <c r="O880" s="123"/>
      <c r="P880" s="124"/>
    </row>
    <row r="881" spans="2:16" x14ac:dyDescent="0.2">
      <c r="B881" s="88"/>
      <c r="C881" s="89"/>
      <c r="D881" s="89"/>
      <c r="E881" s="89"/>
      <c r="F881" s="64" t="str">
        <f t="shared" si="41"/>
        <v/>
      </c>
      <c r="G881" s="122"/>
      <c r="H881" s="147" t="str">
        <f t="shared" si="40"/>
        <v/>
      </c>
      <c r="I881" s="147" t="str">
        <f t="shared" si="42"/>
        <v/>
      </c>
      <c r="J881" s="123"/>
      <c r="K881" s="123"/>
      <c r="L881" s="123"/>
      <c r="M881" s="123"/>
      <c r="N881" s="123"/>
      <c r="O881" s="123"/>
      <c r="P881" s="124"/>
    </row>
    <row r="882" spans="2:16" x14ac:dyDescent="0.2">
      <c r="B882" s="88"/>
      <c r="C882" s="89"/>
      <c r="D882" s="89"/>
      <c r="E882" s="89"/>
      <c r="F882" s="64" t="str">
        <f t="shared" si="41"/>
        <v/>
      </c>
      <c r="G882" s="122"/>
      <c r="H882" s="147" t="str">
        <f t="shared" si="40"/>
        <v/>
      </c>
      <c r="I882" s="147" t="str">
        <f t="shared" si="42"/>
        <v/>
      </c>
      <c r="J882" s="123"/>
      <c r="K882" s="123"/>
      <c r="L882" s="123"/>
      <c r="M882" s="123"/>
      <c r="N882" s="123"/>
      <c r="O882" s="123"/>
      <c r="P882" s="124"/>
    </row>
    <row r="883" spans="2:16" x14ac:dyDescent="0.2">
      <c r="B883" s="88"/>
      <c r="C883" s="89"/>
      <c r="D883" s="89"/>
      <c r="E883" s="89"/>
      <c r="F883" s="64" t="str">
        <f t="shared" si="41"/>
        <v/>
      </c>
      <c r="G883" s="122"/>
      <c r="H883" s="147" t="str">
        <f t="shared" si="40"/>
        <v/>
      </c>
      <c r="I883" s="147" t="str">
        <f t="shared" si="42"/>
        <v/>
      </c>
      <c r="J883" s="123"/>
      <c r="K883" s="123"/>
      <c r="L883" s="123"/>
      <c r="M883" s="123"/>
      <c r="N883" s="123"/>
      <c r="O883" s="123"/>
      <c r="P883" s="124"/>
    </row>
    <row r="884" spans="2:16" x14ac:dyDescent="0.2">
      <c r="B884" s="88"/>
      <c r="C884" s="89"/>
      <c r="D884" s="89"/>
      <c r="E884" s="89"/>
      <c r="F884" s="64" t="str">
        <f t="shared" si="41"/>
        <v/>
      </c>
      <c r="G884" s="122"/>
      <c r="H884" s="147" t="str">
        <f t="shared" si="40"/>
        <v/>
      </c>
      <c r="I884" s="147" t="str">
        <f t="shared" si="42"/>
        <v/>
      </c>
      <c r="J884" s="123"/>
      <c r="K884" s="123"/>
      <c r="L884" s="123"/>
      <c r="M884" s="123"/>
      <c r="N884" s="123"/>
      <c r="O884" s="123"/>
      <c r="P884" s="124"/>
    </row>
    <row r="885" spans="2:16" x14ac:dyDescent="0.2">
      <c r="B885" s="88"/>
      <c r="C885" s="89"/>
      <c r="D885" s="89"/>
      <c r="E885" s="89"/>
      <c r="F885" s="64" t="str">
        <f t="shared" si="41"/>
        <v/>
      </c>
      <c r="G885" s="122"/>
      <c r="H885" s="147" t="str">
        <f t="shared" si="40"/>
        <v/>
      </c>
      <c r="I885" s="147" t="str">
        <f t="shared" si="42"/>
        <v/>
      </c>
      <c r="J885" s="123"/>
      <c r="K885" s="123"/>
      <c r="L885" s="123"/>
      <c r="M885" s="123"/>
      <c r="N885" s="123"/>
      <c r="O885" s="123"/>
      <c r="P885" s="124"/>
    </row>
    <row r="886" spans="2:16" x14ac:dyDescent="0.2">
      <c r="B886" s="88"/>
      <c r="C886" s="89"/>
      <c r="D886" s="89"/>
      <c r="E886" s="89"/>
      <c r="F886" s="64" t="str">
        <f t="shared" si="41"/>
        <v/>
      </c>
      <c r="G886" s="122"/>
      <c r="H886" s="147" t="str">
        <f t="shared" si="40"/>
        <v/>
      </c>
      <c r="I886" s="147" t="str">
        <f t="shared" si="42"/>
        <v/>
      </c>
      <c r="J886" s="123"/>
      <c r="K886" s="123"/>
      <c r="L886" s="123"/>
      <c r="M886" s="123"/>
      <c r="N886" s="123"/>
      <c r="O886" s="123"/>
      <c r="P886" s="124"/>
    </row>
    <row r="887" spans="2:16" x14ac:dyDescent="0.2">
      <c r="B887" s="88"/>
      <c r="C887" s="89"/>
      <c r="D887" s="89"/>
      <c r="E887" s="89"/>
      <c r="F887" s="64" t="str">
        <f t="shared" si="41"/>
        <v/>
      </c>
      <c r="G887" s="122"/>
      <c r="H887" s="147" t="str">
        <f t="shared" si="40"/>
        <v/>
      </c>
      <c r="I887" s="147" t="str">
        <f t="shared" si="42"/>
        <v/>
      </c>
      <c r="J887" s="123"/>
      <c r="K887" s="123"/>
      <c r="L887" s="123"/>
      <c r="M887" s="123"/>
      <c r="N887" s="123"/>
      <c r="O887" s="123"/>
      <c r="P887" s="124"/>
    </row>
    <row r="888" spans="2:16" x14ac:dyDescent="0.2">
      <c r="B888" s="88"/>
      <c r="C888" s="89"/>
      <c r="D888" s="89"/>
      <c r="E888" s="89"/>
      <c r="F888" s="64" t="str">
        <f t="shared" si="41"/>
        <v/>
      </c>
      <c r="G888" s="122"/>
      <c r="H888" s="147" t="str">
        <f t="shared" si="40"/>
        <v/>
      </c>
      <c r="I888" s="147" t="str">
        <f t="shared" si="42"/>
        <v/>
      </c>
      <c r="J888" s="123"/>
      <c r="K888" s="123"/>
      <c r="L888" s="123"/>
      <c r="M888" s="123"/>
      <c r="N888" s="123"/>
      <c r="O888" s="123"/>
      <c r="P888" s="124"/>
    </row>
    <row r="889" spans="2:16" x14ac:dyDescent="0.2">
      <c r="B889" s="88"/>
      <c r="C889" s="89"/>
      <c r="D889" s="89"/>
      <c r="E889" s="89"/>
      <c r="F889" s="64" t="str">
        <f t="shared" si="41"/>
        <v/>
      </c>
      <c r="G889" s="122"/>
      <c r="H889" s="147" t="str">
        <f t="shared" si="40"/>
        <v/>
      </c>
      <c r="I889" s="147" t="str">
        <f t="shared" si="42"/>
        <v/>
      </c>
      <c r="J889" s="123"/>
      <c r="K889" s="123"/>
      <c r="L889" s="123"/>
      <c r="M889" s="123"/>
      <c r="N889" s="123"/>
      <c r="O889" s="123"/>
      <c r="P889" s="124"/>
    </row>
    <row r="890" spans="2:16" x14ac:dyDescent="0.2">
      <c r="B890" s="88"/>
      <c r="C890" s="89"/>
      <c r="D890" s="89"/>
      <c r="E890" s="89"/>
      <c r="F890" s="64" t="str">
        <f t="shared" si="41"/>
        <v/>
      </c>
      <c r="G890" s="122"/>
      <c r="H890" s="147" t="str">
        <f t="shared" si="40"/>
        <v/>
      </c>
      <c r="I890" s="147" t="str">
        <f t="shared" si="42"/>
        <v/>
      </c>
      <c r="J890" s="123"/>
      <c r="K890" s="123"/>
      <c r="L890" s="123"/>
      <c r="M890" s="123"/>
      <c r="N890" s="123"/>
      <c r="O890" s="123"/>
      <c r="P890" s="124"/>
    </row>
    <row r="891" spans="2:16" x14ac:dyDescent="0.2">
      <c r="B891" s="88"/>
      <c r="C891" s="89"/>
      <c r="D891" s="89"/>
      <c r="E891" s="89"/>
      <c r="F891" s="64" t="str">
        <f t="shared" si="41"/>
        <v/>
      </c>
      <c r="G891" s="122"/>
      <c r="H891" s="147" t="str">
        <f t="shared" si="40"/>
        <v/>
      </c>
      <c r="I891" s="147" t="str">
        <f t="shared" si="42"/>
        <v/>
      </c>
      <c r="J891" s="123"/>
      <c r="K891" s="123"/>
      <c r="L891" s="123"/>
      <c r="M891" s="123"/>
      <c r="N891" s="123"/>
      <c r="O891" s="123"/>
      <c r="P891" s="124"/>
    </row>
    <row r="892" spans="2:16" x14ac:dyDescent="0.2">
      <c r="B892" s="88"/>
      <c r="C892" s="89"/>
      <c r="D892" s="89"/>
      <c r="E892" s="89"/>
      <c r="F892" s="64" t="str">
        <f t="shared" si="41"/>
        <v/>
      </c>
      <c r="G892" s="122"/>
      <c r="H892" s="147" t="str">
        <f t="shared" si="40"/>
        <v/>
      </c>
      <c r="I892" s="147" t="str">
        <f t="shared" si="42"/>
        <v/>
      </c>
      <c r="J892" s="123"/>
      <c r="K892" s="123"/>
      <c r="L892" s="123"/>
      <c r="M892" s="123"/>
      <c r="N892" s="123"/>
      <c r="O892" s="123"/>
      <c r="P892" s="124"/>
    </row>
    <row r="893" spans="2:16" x14ac:dyDescent="0.2">
      <c r="B893" s="88"/>
      <c r="C893" s="89"/>
      <c r="D893" s="89"/>
      <c r="E893" s="89"/>
      <c r="F893" s="64" t="str">
        <f t="shared" si="41"/>
        <v/>
      </c>
      <c r="G893" s="122"/>
      <c r="H893" s="147" t="str">
        <f t="shared" si="40"/>
        <v/>
      </c>
      <c r="I893" s="147" t="str">
        <f t="shared" si="42"/>
        <v/>
      </c>
      <c r="J893" s="123"/>
      <c r="K893" s="123"/>
      <c r="L893" s="123"/>
      <c r="M893" s="123"/>
      <c r="N893" s="123"/>
      <c r="O893" s="123"/>
      <c r="P893" s="124"/>
    </row>
    <row r="894" spans="2:16" x14ac:dyDescent="0.2">
      <c r="B894" s="88"/>
      <c r="C894" s="89"/>
      <c r="D894" s="89"/>
      <c r="E894" s="89"/>
      <c r="F894" s="64" t="str">
        <f t="shared" si="41"/>
        <v/>
      </c>
      <c r="G894" s="122"/>
      <c r="H894" s="147" t="str">
        <f t="shared" si="40"/>
        <v/>
      </c>
      <c r="I894" s="147" t="str">
        <f t="shared" si="42"/>
        <v/>
      </c>
      <c r="J894" s="123"/>
      <c r="K894" s="123"/>
      <c r="L894" s="123"/>
      <c r="M894" s="123"/>
      <c r="N894" s="123"/>
      <c r="O894" s="123"/>
      <c r="P894" s="124"/>
    </row>
    <row r="895" spans="2:16" x14ac:dyDescent="0.2">
      <c r="B895" s="88"/>
      <c r="C895" s="89"/>
      <c r="D895" s="89"/>
      <c r="E895" s="89"/>
      <c r="F895" s="64" t="str">
        <f t="shared" si="41"/>
        <v/>
      </c>
      <c r="G895" s="122"/>
      <c r="H895" s="147" t="str">
        <f t="shared" si="40"/>
        <v/>
      </c>
      <c r="I895" s="147" t="str">
        <f t="shared" si="42"/>
        <v/>
      </c>
      <c r="J895" s="123"/>
      <c r="K895" s="123"/>
      <c r="L895" s="123"/>
      <c r="M895" s="123"/>
      <c r="N895" s="123"/>
      <c r="O895" s="123"/>
      <c r="P895" s="124"/>
    </row>
    <row r="896" spans="2:16" x14ac:dyDescent="0.2">
      <c r="B896" s="88"/>
      <c r="C896" s="89"/>
      <c r="D896" s="89"/>
      <c r="E896" s="89"/>
      <c r="F896" s="64" t="str">
        <f t="shared" si="41"/>
        <v/>
      </c>
      <c r="G896" s="122"/>
      <c r="H896" s="147" t="str">
        <f t="shared" si="40"/>
        <v/>
      </c>
      <c r="I896" s="147" t="str">
        <f t="shared" si="42"/>
        <v/>
      </c>
      <c r="J896" s="123"/>
      <c r="K896" s="123"/>
      <c r="L896" s="123"/>
      <c r="M896" s="123"/>
      <c r="N896" s="123"/>
      <c r="O896" s="123"/>
      <c r="P896" s="124"/>
    </row>
    <row r="897" spans="2:16" x14ac:dyDescent="0.2">
      <c r="B897" s="88"/>
      <c r="C897" s="89"/>
      <c r="D897" s="89"/>
      <c r="E897" s="89"/>
      <c r="F897" s="64" t="str">
        <f t="shared" si="41"/>
        <v/>
      </c>
      <c r="G897" s="122"/>
      <c r="H897" s="147" t="str">
        <f t="shared" si="40"/>
        <v/>
      </c>
      <c r="I897" s="147" t="str">
        <f t="shared" si="42"/>
        <v/>
      </c>
      <c r="J897" s="123"/>
      <c r="K897" s="123"/>
      <c r="L897" s="123"/>
      <c r="M897" s="123"/>
      <c r="N897" s="123"/>
      <c r="O897" s="123"/>
      <c r="P897" s="124"/>
    </row>
    <row r="898" spans="2:16" x14ac:dyDescent="0.2">
      <c r="B898" s="88"/>
      <c r="C898" s="89"/>
      <c r="D898" s="89"/>
      <c r="E898" s="89"/>
      <c r="F898" s="64" t="str">
        <f t="shared" si="41"/>
        <v/>
      </c>
      <c r="G898" s="122"/>
      <c r="H898" s="147" t="str">
        <f t="shared" si="40"/>
        <v/>
      </c>
      <c r="I898" s="147" t="str">
        <f t="shared" si="42"/>
        <v/>
      </c>
      <c r="J898" s="123"/>
      <c r="K898" s="123"/>
      <c r="L898" s="123"/>
      <c r="M898" s="123"/>
      <c r="N898" s="123"/>
      <c r="O898" s="123"/>
      <c r="P898" s="124"/>
    </row>
    <row r="899" spans="2:16" x14ac:dyDescent="0.2">
      <c r="B899" s="88"/>
      <c r="C899" s="89"/>
      <c r="D899" s="89"/>
      <c r="E899" s="89"/>
      <c r="F899" s="64" t="str">
        <f t="shared" si="41"/>
        <v/>
      </c>
      <c r="G899" s="122"/>
      <c r="H899" s="147" t="str">
        <f t="shared" si="40"/>
        <v/>
      </c>
      <c r="I899" s="147" t="str">
        <f t="shared" si="42"/>
        <v/>
      </c>
      <c r="J899" s="123"/>
      <c r="K899" s="123"/>
      <c r="L899" s="123"/>
      <c r="M899" s="123"/>
      <c r="N899" s="123"/>
      <c r="O899" s="123"/>
      <c r="P899" s="124"/>
    </row>
    <row r="900" spans="2:16" x14ac:dyDescent="0.2">
      <c r="B900" s="88"/>
      <c r="C900" s="89"/>
      <c r="D900" s="89"/>
      <c r="E900" s="89"/>
      <c r="F900" s="64" t="str">
        <f t="shared" si="41"/>
        <v/>
      </c>
      <c r="G900" s="122"/>
      <c r="H900" s="147" t="str">
        <f t="shared" si="40"/>
        <v/>
      </c>
      <c r="I900" s="147" t="str">
        <f t="shared" si="42"/>
        <v/>
      </c>
      <c r="J900" s="123"/>
      <c r="K900" s="123"/>
      <c r="L900" s="123"/>
      <c r="M900" s="123"/>
      <c r="N900" s="123"/>
      <c r="O900" s="123"/>
      <c r="P900" s="124"/>
    </row>
    <row r="901" spans="2:16" x14ac:dyDescent="0.2">
      <c r="B901" s="88"/>
      <c r="C901" s="89"/>
      <c r="D901" s="89"/>
      <c r="E901" s="89"/>
      <c r="F901" s="64" t="str">
        <f t="shared" si="41"/>
        <v/>
      </c>
      <c r="G901" s="122"/>
      <c r="H901" s="147" t="str">
        <f t="shared" si="40"/>
        <v/>
      </c>
      <c r="I901" s="147" t="str">
        <f t="shared" si="42"/>
        <v/>
      </c>
      <c r="J901" s="123"/>
      <c r="K901" s="123"/>
      <c r="L901" s="123"/>
      <c r="M901" s="123"/>
      <c r="N901" s="123"/>
      <c r="O901" s="123"/>
      <c r="P901" s="124"/>
    </row>
    <row r="902" spans="2:16" x14ac:dyDescent="0.2">
      <c r="B902" s="88"/>
      <c r="C902" s="89"/>
      <c r="D902" s="89"/>
      <c r="E902" s="89"/>
      <c r="F902" s="64" t="str">
        <f t="shared" si="41"/>
        <v/>
      </c>
      <c r="G902" s="122"/>
      <c r="H902" s="147" t="str">
        <f t="shared" ref="H902:H965" si="43">IFERROR(ROUNDDOWN(((3600*$D$3)/(MAX(J902:P902))*G902),0),"")</f>
        <v/>
      </c>
      <c r="I902" s="147" t="str">
        <f t="shared" si="42"/>
        <v/>
      </c>
      <c r="J902" s="123"/>
      <c r="K902" s="123"/>
      <c r="L902" s="123"/>
      <c r="M902" s="123"/>
      <c r="N902" s="123"/>
      <c r="O902" s="123"/>
      <c r="P902" s="124"/>
    </row>
    <row r="903" spans="2:16" x14ac:dyDescent="0.2">
      <c r="B903" s="88"/>
      <c r="C903" s="89"/>
      <c r="D903" s="89"/>
      <c r="E903" s="89"/>
      <c r="F903" s="64" t="str">
        <f t="shared" ref="F903:F966" si="44">IF(C903&lt;&gt;"",CONCATENATE(C903,"_",E903),"")</f>
        <v/>
      </c>
      <c r="G903" s="122"/>
      <c r="H903" s="147" t="str">
        <f t="shared" si="43"/>
        <v/>
      </c>
      <c r="I903" s="147" t="str">
        <f t="shared" si="42"/>
        <v/>
      </c>
      <c r="J903" s="123"/>
      <c r="K903" s="123"/>
      <c r="L903" s="123"/>
      <c r="M903" s="123"/>
      <c r="N903" s="123"/>
      <c r="O903" s="123"/>
      <c r="P903" s="124"/>
    </row>
    <row r="904" spans="2:16" x14ac:dyDescent="0.2">
      <c r="B904" s="88"/>
      <c r="C904" s="89"/>
      <c r="D904" s="89"/>
      <c r="E904" s="89"/>
      <c r="F904" s="64" t="str">
        <f t="shared" si="44"/>
        <v/>
      </c>
      <c r="G904" s="122"/>
      <c r="H904" s="147" t="str">
        <f t="shared" si="43"/>
        <v/>
      </c>
      <c r="I904" s="147" t="str">
        <f t="shared" si="42"/>
        <v/>
      </c>
      <c r="J904" s="123"/>
      <c r="K904" s="123"/>
      <c r="L904" s="123"/>
      <c r="M904" s="123"/>
      <c r="N904" s="123"/>
      <c r="O904" s="123"/>
      <c r="P904" s="124"/>
    </row>
    <row r="905" spans="2:16" x14ac:dyDescent="0.2">
      <c r="B905" s="88"/>
      <c r="C905" s="89"/>
      <c r="D905" s="89"/>
      <c r="E905" s="89"/>
      <c r="F905" s="64" t="str">
        <f t="shared" si="44"/>
        <v/>
      </c>
      <c r="G905" s="122"/>
      <c r="H905" s="147" t="str">
        <f t="shared" si="43"/>
        <v/>
      </c>
      <c r="I905" s="147" t="str">
        <f t="shared" si="42"/>
        <v/>
      </c>
      <c r="J905" s="123"/>
      <c r="K905" s="123"/>
      <c r="L905" s="123"/>
      <c r="M905" s="123"/>
      <c r="N905" s="123"/>
      <c r="O905" s="123"/>
      <c r="P905" s="124"/>
    </row>
    <row r="906" spans="2:16" x14ac:dyDescent="0.2">
      <c r="B906" s="88"/>
      <c r="C906" s="89"/>
      <c r="D906" s="89"/>
      <c r="E906" s="89"/>
      <c r="F906" s="64" t="str">
        <f t="shared" si="44"/>
        <v/>
      </c>
      <c r="G906" s="122"/>
      <c r="H906" s="147" t="str">
        <f t="shared" si="43"/>
        <v/>
      </c>
      <c r="I906" s="147" t="str">
        <f t="shared" si="42"/>
        <v/>
      </c>
      <c r="J906" s="123"/>
      <c r="K906" s="123"/>
      <c r="L906" s="123"/>
      <c r="M906" s="123"/>
      <c r="N906" s="123"/>
      <c r="O906" s="123"/>
      <c r="P906" s="124"/>
    </row>
    <row r="907" spans="2:16" x14ac:dyDescent="0.2">
      <c r="B907" s="88"/>
      <c r="C907" s="89"/>
      <c r="D907" s="89"/>
      <c r="E907" s="89"/>
      <c r="F907" s="64" t="str">
        <f t="shared" si="44"/>
        <v/>
      </c>
      <c r="G907" s="122"/>
      <c r="H907" s="147" t="str">
        <f t="shared" si="43"/>
        <v/>
      </c>
      <c r="I907" s="147" t="str">
        <f t="shared" si="42"/>
        <v/>
      </c>
      <c r="J907" s="123"/>
      <c r="K907" s="123"/>
      <c r="L907" s="123"/>
      <c r="M907" s="123"/>
      <c r="N907" s="123"/>
      <c r="O907" s="123"/>
      <c r="P907" s="124"/>
    </row>
    <row r="908" spans="2:16" x14ac:dyDescent="0.2">
      <c r="B908" s="88"/>
      <c r="C908" s="89"/>
      <c r="D908" s="89"/>
      <c r="E908" s="89"/>
      <c r="F908" s="64" t="str">
        <f t="shared" si="44"/>
        <v/>
      </c>
      <c r="G908" s="122"/>
      <c r="H908" s="147" t="str">
        <f t="shared" si="43"/>
        <v/>
      </c>
      <c r="I908" s="147" t="str">
        <f t="shared" si="42"/>
        <v/>
      </c>
      <c r="J908" s="123"/>
      <c r="K908" s="123"/>
      <c r="L908" s="123"/>
      <c r="M908" s="123"/>
      <c r="N908" s="123"/>
      <c r="O908" s="123"/>
      <c r="P908" s="124"/>
    </row>
    <row r="909" spans="2:16" x14ac:dyDescent="0.2">
      <c r="B909" s="88"/>
      <c r="C909" s="89"/>
      <c r="D909" s="89"/>
      <c r="E909" s="89"/>
      <c r="F909" s="64" t="str">
        <f t="shared" si="44"/>
        <v/>
      </c>
      <c r="G909" s="122"/>
      <c r="H909" s="147" t="str">
        <f t="shared" si="43"/>
        <v/>
      </c>
      <c r="I909" s="147" t="str">
        <f t="shared" si="42"/>
        <v/>
      </c>
      <c r="J909" s="123"/>
      <c r="K909" s="123"/>
      <c r="L909" s="123"/>
      <c r="M909" s="123"/>
      <c r="N909" s="123"/>
      <c r="O909" s="123"/>
      <c r="P909" s="124"/>
    </row>
    <row r="910" spans="2:16" x14ac:dyDescent="0.2">
      <c r="B910" s="88"/>
      <c r="C910" s="89"/>
      <c r="D910" s="89"/>
      <c r="E910" s="89"/>
      <c r="F910" s="64" t="str">
        <f t="shared" si="44"/>
        <v/>
      </c>
      <c r="G910" s="122"/>
      <c r="H910" s="147" t="str">
        <f t="shared" si="43"/>
        <v/>
      </c>
      <c r="I910" s="147" t="str">
        <f t="shared" si="42"/>
        <v/>
      </c>
      <c r="J910" s="123"/>
      <c r="K910" s="123"/>
      <c r="L910" s="123"/>
      <c r="M910" s="123"/>
      <c r="N910" s="123"/>
      <c r="O910" s="123"/>
      <c r="P910" s="124"/>
    </row>
    <row r="911" spans="2:16" x14ac:dyDescent="0.2">
      <c r="B911" s="88"/>
      <c r="C911" s="89"/>
      <c r="D911" s="89"/>
      <c r="E911" s="89"/>
      <c r="F911" s="64" t="str">
        <f t="shared" si="44"/>
        <v/>
      </c>
      <c r="G911" s="122"/>
      <c r="H911" s="147" t="str">
        <f t="shared" si="43"/>
        <v/>
      </c>
      <c r="I911" s="147" t="str">
        <f t="shared" si="42"/>
        <v/>
      </c>
      <c r="J911" s="123"/>
      <c r="K911" s="123"/>
      <c r="L911" s="123"/>
      <c r="M911" s="123"/>
      <c r="N911" s="123"/>
      <c r="O911" s="123"/>
      <c r="P911" s="124"/>
    </row>
    <row r="912" spans="2:16" x14ac:dyDescent="0.2">
      <c r="B912" s="88"/>
      <c r="C912" s="89"/>
      <c r="D912" s="89"/>
      <c r="E912" s="89"/>
      <c r="F912" s="64" t="str">
        <f t="shared" si="44"/>
        <v/>
      </c>
      <c r="G912" s="122"/>
      <c r="H912" s="147" t="str">
        <f t="shared" si="43"/>
        <v/>
      </c>
      <c r="I912" s="147" t="str">
        <f t="shared" si="42"/>
        <v/>
      </c>
      <c r="J912" s="123"/>
      <c r="K912" s="123"/>
      <c r="L912" s="123"/>
      <c r="M912" s="123"/>
      <c r="N912" s="123"/>
      <c r="O912" s="123"/>
      <c r="P912" s="124"/>
    </row>
    <row r="913" spans="2:16" x14ac:dyDescent="0.2">
      <c r="B913" s="88"/>
      <c r="C913" s="89"/>
      <c r="D913" s="89"/>
      <c r="E913" s="89"/>
      <c r="F913" s="64" t="str">
        <f t="shared" si="44"/>
        <v/>
      </c>
      <c r="G913" s="122"/>
      <c r="H913" s="147" t="str">
        <f t="shared" si="43"/>
        <v/>
      </c>
      <c r="I913" s="147" t="str">
        <f t="shared" si="42"/>
        <v/>
      </c>
      <c r="J913" s="123"/>
      <c r="K913" s="123"/>
      <c r="L913" s="123"/>
      <c r="M913" s="123"/>
      <c r="N913" s="123"/>
      <c r="O913" s="123"/>
      <c r="P913" s="124"/>
    </row>
    <row r="914" spans="2:16" x14ac:dyDescent="0.2">
      <c r="B914" s="88"/>
      <c r="C914" s="89"/>
      <c r="D914" s="89"/>
      <c r="E914" s="89"/>
      <c r="F914" s="64" t="str">
        <f t="shared" si="44"/>
        <v/>
      </c>
      <c r="G914" s="122"/>
      <c r="H914" s="147" t="str">
        <f t="shared" si="43"/>
        <v/>
      </c>
      <c r="I914" s="147" t="str">
        <f t="shared" si="42"/>
        <v/>
      </c>
      <c r="J914" s="123"/>
      <c r="K914" s="123"/>
      <c r="L914" s="123"/>
      <c r="M914" s="123"/>
      <c r="N914" s="123"/>
      <c r="O914" s="123"/>
      <c r="P914" s="124"/>
    </row>
    <row r="915" spans="2:16" x14ac:dyDescent="0.2">
      <c r="B915" s="88"/>
      <c r="C915" s="89"/>
      <c r="D915" s="89"/>
      <c r="E915" s="89"/>
      <c r="F915" s="64" t="str">
        <f t="shared" si="44"/>
        <v/>
      </c>
      <c r="G915" s="122"/>
      <c r="H915" s="147" t="str">
        <f t="shared" si="43"/>
        <v/>
      </c>
      <c r="I915" s="147" t="str">
        <f t="shared" si="42"/>
        <v/>
      </c>
      <c r="J915" s="123"/>
      <c r="K915" s="123"/>
      <c r="L915" s="123"/>
      <c r="M915" s="123"/>
      <c r="N915" s="123"/>
      <c r="O915" s="123"/>
      <c r="P915" s="124"/>
    </row>
    <row r="916" spans="2:16" x14ac:dyDescent="0.2">
      <c r="B916" s="88"/>
      <c r="C916" s="89"/>
      <c r="D916" s="89"/>
      <c r="E916" s="89"/>
      <c r="F916" s="64" t="str">
        <f t="shared" si="44"/>
        <v/>
      </c>
      <c r="G916" s="122"/>
      <c r="H916" s="147" t="str">
        <f t="shared" si="43"/>
        <v/>
      </c>
      <c r="I916" s="147" t="str">
        <f t="shared" si="42"/>
        <v/>
      </c>
      <c r="J916" s="123"/>
      <c r="K916" s="123"/>
      <c r="L916" s="123"/>
      <c r="M916" s="123"/>
      <c r="N916" s="123"/>
      <c r="O916" s="123"/>
      <c r="P916" s="124"/>
    </row>
    <row r="917" spans="2:16" x14ac:dyDescent="0.2">
      <c r="B917" s="88"/>
      <c r="C917" s="89"/>
      <c r="D917" s="89"/>
      <c r="E917" s="89"/>
      <c r="F917" s="64" t="str">
        <f t="shared" si="44"/>
        <v/>
      </c>
      <c r="G917" s="122"/>
      <c r="H917" s="147" t="str">
        <f t="shared" si="43"/>
        <v/>
      </c>
      <c r="I917" s="147" t="str">
        <f t="shared" si="42"/>
        <v/>
      </c>
      <c r="J917" s="123"/>
      <c r="K917" s="123"/>
      <c r="L917" s="123"/>
      <c r="M917" s="123"/>
      <c r="N917" s="123"/>
      <c r="O917" s="123"/>
      <c r="P917" s="124"/>
    </row>
    <row r="918" spans="2:16" x14ac:dyDescent="0.2">
      <c r="B918" s="88"/>
      <c r="C918" s="89"/>
      <c r="D918" s="89"/>
      <c r="E918" s="89"/>
      <c r="F918" s="64" t="str">
        <f t="shared" si="44"/>
        <v/>
      </c>
      <c r="G918" s="122"/>
      <c r="H918" s="147" t="str">
        <f t="shared" si="43"/>
        <v/>
      </c>
      <c r="I918" s="147" t="str">
        <f t="shared" si="42"/>
        <v/>
      </c>
      <c r="J918" s="123"/>
      <c r="K918" s="123"/>
      <c r="L918" s="123"/>
      <c r="M918" s="123"/>
      <c r="N918" s="123"/>
      <c r="O918" s="123"/>
      <c r="P918" s="124"/>
    </row>
    <row r="919" spans="2:16" x14ac:dyDescent="0.2">
      <c r="B919" s="88"/>
      <c r="C919" s="89"/>
      <c r="D919" s="89"/>
      <c r="E919" s="89"/>
      <c r="F919" s="64" t="str">
        <f t="shared" si="44"/>
        <v/>
      </c>
      <c r="G919" s="122"/>
      <c r="H919" s="147" t="str">
        <f t="shared" si="43"/>
        <v/>
      </c>
      <c r="I919" s="147" t="str">
        <f t="shared" si="42"/>
        <v/>
      </c>
      <c r="J919" s="123"/>
      <c r="K919" s="123"/>
      <c r="L919" s="123"/>
      <c r="M919" s="123"/>
      <c r="N919" s="123"/>
      <c r="O919" s="123"/>
      <c r="P919" s="124"/>
    </row>
    <row r="920" spans="2:16" x14ac:dyDescent="0.2">
      <c r="B920" s="88"/>
      <c r="C920" s="89"/>
      <c r="D920" s="89"/>
      <c r="E920" s="89"/>
      <c r="F920" s="64" t="str">
        <f t="shared" si="44"/>
        <v/>
      </c>
      <c r="G920" s="122"/>
      <c r="H920" s="147" t="str">
        <f t="shared" si="43"/>
        <v/>
      </c>
      <c r="I920" s="147" t="str">
        <f t="shared" si="42"/>
        <v/>
      </c>
      <c r="J920" s="123"/>
      <c r="K920" s="123"/>
      <c r="L920" s="123"/>
      <c r="M920" s="123"/>
      <c r="N920" s="123"/>
      <c r="O920" s="123"/>
      <c r="P920" s="124"/>
    </row>
    <row r="921" spans="2:16" x14ac:dyDescent="0.2">
      <c r="B921" s="88"/>
      <c r="C921" s="89"/>
      <c r="D921" s="89"/>
      <c r="E921" s="89"/>
      <c r="F921" s="64" t="str">
        <f t="shared" si="44"/>
        <v/>
      </c>
      <c r="G921" s="122"/>
      <c r="H921" s="147" t="str">
        <f t="shared" si="43"/>
        <v/>
      </c>
      <c r="I921" s="147" t="str">
        <f t="shared" ref="I921:I984" si="45">IFERROR(((3600*$D$2*$D$3)/(MAX(J921:P921))*G921),"")</f>
        <v/>
      </c>
      <c r="J921" s="123"/>
      <c r="K921" s="123"/>
      <c r="L921" s="123"/>
      <c r="M921" s="123"/>
      <c r="N921" s="123"/>
      <c r="O921" s="123"/>
      <c r="P921" s="124"/>
    </row>
    <row r="922" spans="2:16" x14ac:dyDescent="0.2">
      <c r="B922" s="88"/>
      <c r="C922" s="89"/>
      <c r="D922" s="89"/>
      <c r="E922" s="89"/>
      <c r="F922" s="64" t="str">
        <f t="shared" si="44"/>
        <v/>
      </c>
      <c r="G922" s="122"/>
      <c r="H922" s="147" t="str">
        <f t="shared" si="43"/>
        <v/>
      </c>
      <c r="I922" s="147" t="str">
        <f t="shared" si="45"/>
        <v/>
      </c>
      <c r="J922" s="123"/>
      <c r="K922" s="123"/>
      <c r="L922" s="123"/>
      <c r="M922" s="123"/>
      <c r="N922" s="123"/>
      <c r="O922" s="123"/>
      <c r="P922" s="124"/>
    </row>
    <row r="923" spans="2:16" x14ac:dyDescent="0.2">
      <c r="B923" s="88"/>
      <c r="C923" s="89"/>
      <c r="D923" s="89"/>
      <c r="E923" s="89"/>
      <c r="F923" s="64" t="str">
        <f t="shared" si="44"/>
        <v/>
      </c>
      <c r="G923" s="122"/>
      <c r="H923" s="147" t="str">
        <f t="shared" si="43"/>
        <v/>
      </c>
      <c r="I923" s="147" t="str">
        <f t="shared" si="45"/>
        <v/>
      </c>
      <c r="J923" s="123"/>
      <c r="K923" s="123"/>
      <c r="L923" s="123"/>
      <c r="M923" s="123"/>
      <c r="N923" s="123"/>
      <c r="O923" s="123"/>
      <c r="P923" s="124"/>
    </row>
    <row r="924" spans="2:16" x14ac:dyDescent="0.2">
      <c r="B924" s="88"/>
      <c r="C924" s="89"/>
      <c r="D924" s="89"/>
      <c r="E924" s="89"/>
      <c r="F924" s="64" t="str">
        <f t="shared" si="44"/>
        <v/>
      </c>
      <c r="G924" s="122"/>
      <c r="H924" s="147" t="str">
        <f t="shared" si="43"/>
        <v/>
      </c>
      <c r="I924" s="147" t="str">
        <f t="shared" si="45"/>
        <v/>
      </c>
      <c r="J924" s="123"/>
      <c r="K924" s="123"/>
      <c r="L924" s="123"/>
      <c r="M924" s="123"/>
      <c r="N924" s="123"/>
      <c r="O924" s="123"/>
      <c r="P924" s="124"/>
    </row>
    <row r="925" spans="2:16" x14ac:dyDescent="0.2">
      <c r="B925" s="88"/>
      <c r="C925" s="89"/>
      <c r="D925" s="89"/>
      <c r="E925" s="89"/>
      <c r="F925" s="64" t="str">
        <f t="shared" si="44"/>
        <v/>
      </c>
      <c r="G925" s="122"/>
      <c r="H925" s="147" t="str">
        <f t="shared" si="43"/>
        <v/>
      </c>
      <c r="I925" s="147" t="str">
        <f t="shared" si="45"/>
        <v/>
      </c>
      <c r="J925" s="123"/>
      <c r="K925" s="123"/>
      <c r="L925" s="123"/>
      <c r="M925" s="123"/>
      <c r="N925" s="123"/>
      <c r="O925" s="123"/>
      <c r="P925" s="124"/>
    </row>
    <row r="926" spans="2:16" x14ac:dyDescent="0.2">
      <c r="B926" s="88"/>
      <c r="C926" s="89"/>
      <c r="D926" s="89"/>
      <c r="E926" s="89"/>
      <c r="F926" s="64" t="str">
        <f t="shared" si="44"/>
        <v/>
      </c>
      <c r="G926" s="122"/>
      <c r="H926" s="147" t="str">
        <f t="shared" si="43"/>
        <v/>
      </c>
      <c r="I926" s="147" t="str">
        <f t="shared" si="45"/>
        <v/>
      </c>
      <c r="J926" s="123"/>
      <c r="K926" s="123"/>
      <c r="L926" s="123"/>
      <c r="M926" s="123"/>
      <c r="N926" s="123"/>
      <c r="O926" s="123"/>
      <c r="P926" s="124"/>
    </row>
    <row r="927" spans="2:16" x14ac:dyDescent="0.2">
      <c r="B927" s="88"/>
      <c r="C927" s="89"/>
      <c r="D927" s="89"/>
      <c r="E927" s="89"/>
      <c r="F927" s="64" t="str">
        <f t="shared" si="44"/>
        <v/>
      </c>
      <c r="G927" s="122"/>
      <c r="H927" s="147" t="str">
        <f t="shared" si="43"/>
        <v/>
      </c>
      <c r="I927" s="147" t="str">
        <f t="shared" si="45"/>
        <v/>
      </c>
      <c r="J927" s="123"/>
      <c r="K927" s="123"/>
      <c r="L927" s="123"/>
      <c r="M927" s="123"/>
      <c r="N927" s="123"/>
      <c r="O927" s="123"/>
      <c r="P927" s="124"/>
    </row>
    <row r="928" spans="2:16" x14ac:dyDescent="0.2">
      <c r="B928" s="88"/>
      <c r="C928" s="89"/>
      <c r="D928" s="89"/>
      <c r="E928" s="89"/>
      <c r="F928" s="64" t="str">
        <f t="shared" si="44"/>
        <v/>
      </c>
      <c r="G928" s="122"/>
      <c r="H928" s="147" t="str">
        <f t="shared" si="43"/>
        <v/>
      </c>
      <c r="I928" s="147" t="str">
        <f t="shared" si="45"/>
        <v/>
      </c>
      <c r="J928" s="123"/>
      <c r="K928" s="123"/>
      <c r="L928" s="123"/>
      <c r="M928" s="123"/>
      <c r="N928" s="123"/>
      <c r="O928" s="123"/>
      <c r="P928" s="124"/>
    </row>
    <row r="929" spans="2:16" x14ac:dyDescent="0.2">
      <c r="B929" s="88"/>
      <c r="C929" s="89"/>
      <c r="D929" s="89"/>
      <c r="E929" s="89"/>
      <c r="F929" s="64" t="str">
        <f t="shared" si="44"/>
        <v/>
      </c>
      <c r="G929" s="122"/>
      <c r="H929" s="147" t="str">
        <f t="shared" si="43"/>
        <v/>
      </c>
      <c r="I929" s="147" t="str">
        <f t="shared" si="45"/>
        <v/>
      </c>
      <c r="J929" s="123"/>
      <c r="K929" s="123"/>
      <c r="L929" s="123"/>
      <c r="M929" s="123"/>
      <c r="N929" s="123"/>
      <c r="O929" s="123"/>
      <c r="P929" s="124"/>
    </row>
    <row r="930" spans="2:16" x14ac:dyDescent="0.2">
      <c r="B930" s="88"/>
      <c r="C930" s="89"/>
      <c r="D930" s="89"/>
      <c r="E930" s="89"/>
      <c r="F930" s="64" t="str">
        <f t="shared" si="44"/>
        <v/>
      </c>
      <c r="G930" s="122"/>
      <c r="H930" s="147" t="str">
        <f t="shared" si="43"/>
        <v/>
      </c>
      <c r="I930" s="147" t="str">
        <f t="shared" si="45"/>
        <v/>
      </c>
      <c r="J930" s="123"/>
      <c r="K930" s="123"/>
      <c r="L930" s="123"/>
      <c r="M930" s="123"/>
      <c r="N930" s="123"/>
      <c r="O930" s="123"/>
      <c r="P930" s="124"/>
    </row>
    <row r="931" spans="2:16" x14ac:dyDescent="0.2">
      <c r="B931" s="88"/>
      <c r="C931" s="89"/>
      <c r="D931" s="89"/>
      <c r="E931" s="89"/>
      <c r="F931" s="64" t="str">
        <f t="shared" si="44"/>
        <v/>
      </c>
      <c r="G931" s="122"/>
      <c r="H931" s="147" t="str">
        <f t="shared" si="43"/>
        <v/>
      </c>
      <c r="I931" s="147" t="str">
        <f t="shared" si="45"/>
        <v/>
      </c>
      <c r="J931" s="123"/>
      <c r="K931" s="123"/>
      <c r="L931" s="123"/>
      <c r="M931" s="123"/>
      <c r="N931" s="123"/>
      <c r="O931" s="123"/>
      <c r="P931" s="124"/>
    </row>
    <row r="932" spans="2:16" x14ac:dyDescent="0.2">
      <c r="B932" s="88"/>
      <c r="C932" s="89"/>
      <c r="D932" s="89"/>
      <c r="E932" s="89"/>
      <c r="F932" s="64" t="str">
        <f t="shared" si="44"/>
        <v/>
      </c>
      <c r="G932" s="122"/>
      <c r="H932" s="147" t="str">
        <f t="shared" si="43"/>
        <v/>
      </c>
      <c r="I932" s="147" t="str">
        <f t="shared" si="45"/>
        <v/>
      </c>
      <c r="J932" s="123"/>
      <c r="K932" s="123"/>
      <c r="L932" s="123"/>
      <c r="M932" s="123"/>
      <c r="N932" s="123"/>
      <c r="O932" s="123"/>
      <c r="P932" s="124"/>
    </row>
    <row r="933" spans="2:16" x14ac:dyDescent="0.2">
      <c r="B933" s="88"/>
      <c r="C933" s="89"/>
      <c r="D933" s="89"/>
      <c r="E933" s="89"/>
      <c r="F933" s="64" t="str">
        <f t="shared" si="44"/>
        <v/>
      </c>
      <c r="G933" s="122"/>
      <c r="H933" s="147" t="str">
        <f t="shared" si="43"/>
        <v/>
      </c>
      <c r="I933" s="147" t="str">
        <f t="shared" si="45"/>
        <v/>
      </c>
      <c r="J933" s="123"/>
      <c r="K933" s="123"/>
      <c r="L933" s="123"/>
      <c r="M933" s="123"/>
      <c r="N933" s="123"/>
      <c r="O933" s="123"/>
      <c r="P933" s="124"/>
    </row>
    <row r="934" spans="2:16" x14ac:dyDescent="0.2">
      <c r="B934" s="88"/>
      <c r="C934" s="89"/>
      <c r="D934" s="89"/>
      <c r="E934" s="89"/>
      <c r="F934" s="64" t="str">
        <f t="shared" si="44"/>
        <v/>
      </c>
      <c r="G934" s="122"/>
      <c r="H934" s="147" t="str">
        <f t="shared" si="43"/>
        <v/>
      </c>
      <c r="I934" s="147" t="str">
        <f t="shared" si="45"/>
        <v/>
      </c>
      <c r="J934" s="123"/>
      <c r="K934" s="123"/>
      <c r="L934" s="123"/>
      <c r="M934" s="123"/>
      <c r="N934" s="123"/>
      <c r="O934" s="123"/>
      <c r="P934" s="124"/>
    </row>
    <row r="935" spans="2:16" x14ac:dyDescent="0.2">
      <c r="B935" s="88"/>
      <c r="C935" s="89"/>
      <c r="D935" s="89"/>
      <c r="E935" s="89"/>
      <c r="F935" s="64" t="str">
        <f t="shared" si="44"/>
        <v/>
      </c>
      <c r="G935" s="122"/>
      <c r="H935" s="147" t="str">
        <f t="shared" si="43"/>
        <v/>
      </c>
      <c r="I935" s="147" t="str">
        <f t="shared" si="45"/>
        <v/>
      </c>
      <c r="J935" s="123"/>
      <c r="K935" s="123"/>
      <c r="L935" s="123"/>
      <c r="M935" s="123"/>
      <c r="N935" s="123"/>
      <c r="O935" s="123"/>
      <c r="P935" s="124"/>
    </row>
    <row r="936" spans="2:16" x14ac:dyDescent="0.2">
      <c r="B936" s="88"/>
      <c r="C936" s="89"/>
      <c r="D936" s="89"/>
      <c r="E936" s="89"/>
      <c r="F936" s="64" t="str">
        <f t="shared" si="44"/>
        <v/>
      </c>
      <c r="G936" s="122"/>
      <c r="H936" s="147" t="str">
        <f t="shared" si="43"/>
        <v/>
      </c>
      <c r="I936" s="147" t="str">
        <f t="shared" si="45"/>
        <v/>
      </c>
      <c r="J936" s="123"/>
      <c r="K936" s="123"/>
      <c r="L936" s="123"/>
      <c r="M936" s="123"/>
      <c r="N936" s="123"/>
      <c r="O936" s="123"/>
      <c r="P936" s="124"/>
    </row>
    <row r="937" spans="2:16" x14ac:dyDescent="0.2">
      <c r="B937" s="88"/>
      <c r="C937" s="89"/>
      <c r="D937" s="89"/>
      <c r="E937" s="89"/>
      <c r="F937" s="64" t="str">
        <f t="shared" si="44"/>
        <v/>
      </c>
      <c r="G937" s="122"/>
      <c r="H937" s="147" t="str">
        <f t="shared" si="43"/>
        <v/>
      </c>
      <c r="I937" s="147" t="str">
        <f t="shared" si="45"/>
        <v/>
      </c>
      <c r="J937" s="123"/>
      <c r="K937" s="123"/>
      <c r="L937" s="123"/>
      <c r="M937" s="123"/>
      <c r="N937" s="123"/>
      <c r="O937" s="123"/>
      <c r="P937" s="124"/>
    </row>
    <row r="938" spans="2:16" x14ac:dyDescent="0.2">
      <c r="B938" s="88"/>
      <c r="C938" s="89"/>
      <c r="D938" s="89"/>
      <c r="E938" s="89"/>
      <c r="F938" s="64" t="str">
        <f t="shared" si="44"/>
        <v/>
      </c>
      <c r="G938" s="122"/>
      <c r="H938" s="147" t="str">
        <f t="shared" si="43"/>
        <v/>
      </c>
      <c r="I938" s="147" t="str">
        <f t="shared" si="45"/>
        <v/>
      </c>
      <c r="J938" s="123"/>
      <c r="K938" s="123"/>
      <c r="L938" s="123"/>
      <c r="M938" s="123"/>
      <c r="N938" s="123"/>
      <c r="O938" s="123"/>
      <c r="P938" s="124"/>
    </row>
    <row r="939" spans="2:16" x14ac:dyDescent="0.2">
      <c r="B939" s="88"/>
      <c r="C939" s="89"/>
      <c r="D939" s="89"/>
      <c r="E939" s="89"/>
      <c r="F939" s="64" t="str">
        <f t="shared" si="44"/>
        <v/>
      </c>
      <c r="G939" s="122"/>
      <c r="H939" s="147" t="str">
        <f t="shared" si="43"/>
        <v/>
      </c>
      <c r="I939" s="147" t="str">
        <f t="shared" si="45"/>
        <v/>
      </c>
      <c r="J939" s="123"/>
      <c r="K939" s="123"/>
      <c r="L939" s="123"/>
      <c r="M939" s="123"/>
      <c r="N939" s="123"/>
      <c r="O939" s="123"/>
      <c r="P939" s="124"/>
    </row>
    <row r="940" spans="2:16" x14ac:dyDescent="0.2">
      <c r="B940" s="88"/>
      <c r="C940" s="89"/>
      <c r="D940" s="89"/>
      <c r="E940" s="89"/>
      <c r="F940" s="64" t="str">
        <f t="shared" si="44"/>
        <v/>
      </c>
      <c r="G940" s="122"/>
      <c r="H940" s="147" t="str">
        <f t="shared" si="43"/>
        <v/>
      </c>
      <c r="I940" s="147" t="str">
        <f t="shared" si="45"/>
        <v/>
      </c>
      <c r="J940" s="123"/>
      <c r="K940" s="123"/>
      <c r="L940" s="123"/>
      <c r="M940" s="123"/>
      <c r="N940" s="123"/>
      <c r="O940" s="123"/>
      <c r="P940" s="124"/>
    </row>
    <row r="941" spans="2:16" x14ac:dyDescent="0.2">
      <c r="B941" s="88"/>
      <c r="C941" s="89"/>
      <c r="D941" s="89"/>
      <c r="E941" s="89"/>
      <c r="F941" s="64" t="str">
        <f t="shared" si="44"/>
        <v/>
      </c>
      <c r="G941" s="122"/>
      <c r="H941" s="147" t="str">
        <f t="shared" si="43"/>
        <v/>
      </c>
      <c r="I941" s="147" t="str">
        <f t="shared" si="45"/>
        <v/>
      </c>
      <c r="J941" s="123"/>
      <c r="K941" s="123"/>
      <c r="L941" s="123"/>
      <c r="M941" s="123"/>
      <c r="N941" s="123"/>
      <c r="O941" s="123"/>
      <c r="P941" s="124"/>
    </row>
    <row r="942" spans="2:16" x14ac:dyDescent="0.2">
      <c r="B942" s="88"/>
      <c r="C942" s="89"/>
      <c r="D942" s="89"/>
      <c r="E942" s="89"/>
      <c r="F942" s="64" t="str">
        <f t="shared" si="44"/>
        <v/>
      </c>
      <c r="G942" s="122"/>
      <c r="H942" s="147" t="str">
        <f t="shared" si="43"/>
        <v/>
      </c>
      <c r="I942" s="147" t="str">
        <f t="shared" si="45"/>
        <v/>
      </c>
      <c r="J942" s="123"/>
      <c r="K942" s="123"/>
      <c r="L942" s="123"/>
      <c r="M942" s="123"/>
      <c r="N942" s="123"/>
      <c r="O942" s="123"/>
      <c r="P942" s="124"/>
    </row>
    <row r="943" spans="2:16" x14ac:dyDescent="0.2">
      <c r="B943" s="88"/>
      <c r="C943" s="89"/>
      <c r="D943" s="89"/>
      <c r="E943" s="89"/>
      <c r="F943" s="64" t="str">
        <f t="shared" si="44"/>
        <v/>
      </c>
      <c r="G943" s="122"/>
      <c r="H943" s="147" t="str">
        <f t="shared" si="43"/>
        <v/>
      </c>
      <c r="I943" s="147" t="str">
        <f t="shared" si="45"/>
        <v/>
      </c>
      <c r="J943" s="123"/>
      <c r="K943" s="123"/>
      <c r="L943" s="123"/>
      <c r="M943" s="123"/>
      <c r="N943" s="123"/>
      <c r="O943" s="123"/>
      <c r="P943" s="124"/>
    </row>
    <row r="944" spans="2:16" x14ac:dyDescent="0.2">
      <c r="B944" s="88"/>
      <c r="C944" s="89"/>
      <c r="D944" s="89"/>
      <c r="E944" s="89"/>
      <c r="F944" s="64" t="str">
        <f t="shared" si="44"/>
        <v/>
      </c>
      <c r="G944" s="122"/>
      <c r="H944" s="147" t="str">
        <f t="shared" si="43"/>
        <v/>
      </c>
      <c r="I944" s="147" t="str">
        <f t="shared" si="45"/>
        <v/>
      </c>
      <c r="J944" s="123"/>
      <c r="K944" s="123"/>
      <c r="L944" s="123"/>
      <c r="M944" s="123"/>
      <c r="N944" s="123"/>
      <c r="O944" s="123"/>
      <c r="P944" s="124"/>
    </row>
    <row r="945" spans="2:16" x14ac:dyDescent="0.2">
      <c r="B945" s="88"/>
      <c r="C945" s="89"/>
      <c r="D945" s="89"/>
      <c r="E945" s="89"/>
      <c r="F945" s="64" t="str">
        <f t="shared" si="44"/>
        <v/>
      </c>
      <c r="G945" s="122"/>
      <c r="H945" s="147" t="str">
        <f t="shared" si="43"/>
        <v/>
      </c>
      <c r="I945" s="147" t="str">
        <f t="shared" si="45"/>
        <v/>
      </c>
      <c r="J945" s="123"/>
      <c r="K945" s="123"/>
      <c r="L945" s="123"/>
      <c r="M945" s="123"/>
      <c r="N945" s="123"/>
      <c r="O945" s="123"/>
      <c r="P945" s="124"/>
    </row>
    <row r="946" spans="2:16" x14ac:dyDescent="0.2">
      <c r="B946" s="88"/>
      <c r="C946" s="89"/>
      <c r="D946" s="89"/>
      <c r="E946" s="89"/>
      <c r="F946" s="64" t="str">
        <f t="shared" si="44"/>
        <v/>
      </c>
      <c r="G946" s="122"/>
      <c r="H946" s="147" t="str">
        <f t="shared" si="43"/>
        <v/>
      </c>
      <c r="I946" s="147" t="str">
        <f t="shared" si="45"/>
        <v/>
      </c>
      <c r="J946" s="123"/>
      <c r="K946" s="123"/>
      <c r="L946" s="123"/>
      <c r="M946" s="123"/>
      <c r="N946" s="123"/>
      <c r="O946" s="123"/>
      <c r="P946" s="124"/>
    </row>
    <row r="947" spans="2:16" x14ac:dyDescent="0.2">
      <c r="B947" s="88"/>
      <c r="C947" s="89"/>
      <c r="D947" s="89"/>
      <c r="E947" s="89"/>
      <c r="F947" s="64" t="str">
        <f t="shared" si="44"/>
        <v/>
      </c>
      <c r="G947" s="122"/>
      <c r="H947" s="147" t="str">
        <f t="shared" si="43"/>
        <v/>
      </c>
      <c r="I947" s="147" t="str">
        <f t="shared" si="45"/>
        <v/>
      </c>
      <c r="J947" s="123"/>
      <c r="K947" s="123"/>
      <c r="L947" s="123"/>
      <c r="M947" s="123"/>
      <c r="N947" s="123"/>
      <c r="O947" s="123"/>
      <c r="P947" s="124"/>
    </row>
    <row r="948" spans="2:16" x14ac:dyDescent="0.2">
      <c r="B948" s="88"/>
      <c r="C948" s="89"/>
      <c r="D948" s="89"/>
      <c r="E948" s="89"/>
      <c r="F948" s="64" t="str">
        <f t="shared" si="44"/>
        <v/>
      </c>
      <c r="G948" s="122"/>
      <c r="H948" s="147" t="str">
        <f t="shared" si="43"/>
        <v/>
      </c>
      <c r="I948" s="147" t="str">
        <f t="shared" si="45"/>
        <v/>
      </c>
      <c r="J948" s="123"/>
      <c r="K948" s="123"/>
      <c r="L948" s="123"/>
      <c r="M948" s="123"/>
      <c r="N948" s="123"/>
      <c r="O948" s="123"/>
      <c r="P948" s="124"/>
    </row>
    <row r="949" spans="2:16" x14ac:dyDescent="0.2">
      <c r="B949" s="88"/>
      <c r="C949" s="89"/>
      <c r="D949" s="89"/>
      <c r="E949" s="89"/>
      <c r="F949" s="64" t="str">
        <f t="shared" si="44"/>
        <v/>
      </c>
      <c r="G949" s="122"/>
      <c r="H949" s="147" t="str">
        <f t="shared" si="43"/>
        <v/>
      </c>
      <c r="I949" s="147" t="str">
        <f t="shared" si="45"/>
        <v/>
      </c>
      <c r="J949" s="123"/>
      <c r="K949" s="123"/>
      <c r="L949" s="123"/>
      <c r="M949" s="123"/>
      <c r="N949" s="123"/>
      <c r="O949" s="123"/>
      <c r="P949" s="124"/>
    </row>
    <row r="950" spans="2:16" x14ac:dyDescent="0.2">
      <c r="B950" s="88"/>
      <c r="C950" s="89"/>
      <c r="D950" s="89"/>
      <c r="E950" s="89"/>
      <c r="F950" s="64" t="str">
        <f t="shared" si="44"/>
        <v/>
      </c>
      <c r="G950" s="122"/>
      <c r="H950" s="147" t="str">
        <f t="shared" si="43"/>
        <v/>
      </c>
      <c r="I950" s="147" t="str">
        <f t="shared" si="45"/>
        <v/>
      </c>
      <c r="J950" s="123"/>
      <c r="K950" s="123"/>
      <c r="L950" s="123"/>
      <c r="M950" s="123"/>
      <c r="N950" s="123"/>
      <c r="O950" s="123"/>
      <c r="P950" s="124"/>
    </row>
    <row r="951" spans="2:16" x14ac:dyDescent="0.2">
      <c r="B951" s="88"/>
      <c r="C951" s="89"/>
      <c r="D951" s="89"/>
      <c r="E951" s="89"/>
      <c r="F951" s="64" t="str">
        <f t="shared" si="44"/>
        <v/>
      </c>
      <c r="G951" s="122"/>
      <c r="H951" s="147" t="str">
        <f t="shared" si="43"/>
        <v/>
      </c>
      <c r="I951" s="147" t="str">
        <f t="shared" si="45"/>
        <v/>
      </c>
      <c r="J951" s="123"/>
      <c r="K951" s="123"/>
      <c r="L951" s="123"/>
      <c r="M951" s="123"/>
      <c r="N951" s="123"/>
      <c r="O951" s="123"/>
      <c r="P951" s="124"/>
    </row>
    <row r="952" spans="2:16" x14ac:dyDescent="0.2">
      <c r="B952" s="88"/>
      <c r="C952" s="89"/>
      <c r="D952" s="89"/>
      <c r="E952" s="89"/>
      <c r="F952" s="64" t="str">
        <f t="shared" si="44"/>
        <v/>
      </c>
      <c r="G952" s="122"/>
      <c r="H952" s="147" t="str">
        <f t="shared" si="43"/>
        <v/>
      </c>
      <c r="I952" s="147" t="str">
        <f t="shared" si="45"/>
        <v/>
      </c>
      <c r="J952" s="123"/>
      <c r="K952" s="123"/>
      <c r="L952" s="123"/>
      <c r="M952" s="123"/>
      <c r="N952" s="123"/>
      <c r="O952" s="123"/>
      <c r="P952" s="124"/>
    </row>
    <row r="953" spans="2:16" x14ac:dyDescent="0.2">
      <c r="B953" s="88"/>
      <c r="C953" s="89"/>
      <c r="D953" s="89"/>
      <c r="E953" s="89"/>
      <c r="F953" s="64" t="str">
        <f t="shared" si="44"/>
        <v/>
      </c>
      <c r="G953" s="122"/>
      <c r="H953" s="147" t="str">
        <f t="shared" si="43"/>
        <v/>
      </c>
      <c r="I953" s="147" t="str">
        <f t="shared" si="45"/>
        <v/>
      </c>
      <c r="J953" s="123"/>
      <c r="K953" s="123"/>
      <c r="L953" s="123"/>
      <c r="M953" s="123"/>
      <c r="N953" s="123"/>
      <c r="O953" s="123"/>
      <c r="P953" s="124"/>
    </row>
    <row r="954" spans="2:16" x14ac:dyDescent="0.2">
      <c r="B954" s="88"/>
      <c r="C954" s="89"/>
      <c r="D954" s="89"/>
      <c r="E954" s="89"/>
      <c r="F954" s="64" t="str">
        <f t="shared" si="44"/>
        <v/>
      </c>
      <c r="G954" s="122"/>
      <c r="H954" s="147" t="str">
        <f t="shared" si="43"/>
        <v/>
      </c>
      <c r="I954" s="147" t="str">
        <f t="shared" si="45"/>
        <v/>
      </c>
      <c r="J954" s="123"/>
      <c r="K954" s="123"/>
      <c r="L954" s="123"/>
      <c r="M954" s="123"/>
      <c r="N954" s="123"/>
      <c r="O954" s="123"/>
      <c r="P954" s="124"/>
    </row>
    <row r="955" spans="2:16" x14ac:dyDescent="0.2">
      <c r="B955" s="88"/>
      <c r="C955" s="89"/>
      <c r="D955" s="89"/>
      <c r="E955" s="89"/>
      <c r="F955" s="64" t="str">
        <f t="shared" si="44"/>
        <v/>
      </c>
      <c r="G955" s="122"/>
      <c r="H955" s="147" t="str">
        <f t="shared" si="43"/>
        <v/>
      </c>
      <c r="I955" s="147" t="str">
        <f t="shared" si="45"/>
        <v/>
      </c>
      <c r="J955" s="123"/>
      <c r="K955" s="123"/>
      <c r="L955" s="123"/>
      <c r="M955" s="123"/>
      <c r="N955" s="123"/>
      <c r="O955" s="123"/>
      <c r="P955" s="124"/>
    </row>
    <row r="956" spans="2:16" x14ac:dyDescent="0.2">
      <c r="B956" s="88"/>
      <c r="C956" s="89"/>
      <c r="D956" s="89"/>
      <c r="E956" s="89"/>
      <c r="F956" s="64" t="str">
        <f t="shared" si="44"/>
        <v/>
      </c>
      <c r="G956" s="122"/>
      <c r="H956" s="147" t="str">
        <f t="shared" si="43"/>
        <v/>
      </c>
      <c r="I956" s="147" t="str">
        <f t="shared" si="45"/>
        <v/>
      </c>
      <c r="J956" s="123"/>
      <c r="K956" s="123"/>
      <c r="L956" s="123"/>
      <c r="M956" s="123"/>
      <c r="N956" s="123"/>
      <c r="O956" s="123"/>
      <c r="P956" s="124"/>
    </row>
    <row r="957" spans="2:16" x14ac:dyDescent="0.2">
      <c r="B957" s="88"/>
      <c r="C957" s="89"/>
      <c r="D957" s="89"/>
      <c r="E957" s="89"/>
      <c r="F957" s="64" t="str">
        <f t="shared" si="44"/>
        <v/>
      </c>
      <c r="G957" s="122"/>
      <c r="H957" s="147" t="str">
        <f t="shared" si="43"/>
        <v/>
      </c>
      <c r="I957" s="147" t="str">
        <f t="shared" si="45"/>
        <v/>
      </c>
      <c r="J957" s="123"/>
      <c r="K957" s="123"/>
      <c r="L957" s="123"/>
      <c r="M957" s="123"/>
      <c r="N957" s="123"/>
      <c r="O957" s="123"/>
      <c r="P957" s="124"/>
    </row>
    <row r="958" spans="2:16" x14ac:dyDescent="0.2">
      <c r="B958" s="88"/>
      <c r="C958" s="89"/>
      <c r="D958" s="89"/>
      <c r="E958" s="89"/>
      <c r="F958" s="64" t="str">
        <f t="shared" si="44"/>
        <v/>
      </c>
      <c r="G958" s="122"/>
      <c r="H958" s="147" t="str">
        <f t="shared" si="43"/>
        <v/>
      </c>
      <c r="I958" s="147" t="str">
        <f t="shared" si="45"/>
        <v/>
      </c>
      <c r="J958" s="123"/>
      <c r="K958" s="123"/>
      <c r="L958" s="123"/>
      <c r="M958" s="123"/>
      <c r="N958" s="123"/>
      <c r="O958" s="123"/>
      <c r="P958" s="124"/>
    </row>
    <row r="959" spans="2:16" x14ac:dyDescent="0.2">
      <c r="B959" s="88"/>
      <c r="C959" s="89"/>
      <c r="D959" s="89"/>
      <c r="E959" s="89"/>
      <c r="F959" s="64" t="str">
        <f t="shared" si="44"/>
        <v/>
      </c>
      <c r="G959" s="122"/>
      <c r="H959" s="147" t="str">
        <f t="shared" si="43"/>
        <v/>
      </c>
      <c r="I959" s="147" t="str">
        <f t="shared" si="45"/>
        <v/>
      </c>
      <c r="J959" s="123"/>
      <c r="K959" s="123"/>
      <c r="L959" s="123"/>
      <c r="M959" s="123"/>
      <c r="N959" s="123"/>
      <c r="O959" s="123"/>
      <c r="P959" s="124"/>
    </row>
    <row r="960" spans="2:16" x14ac:dyDescent="0.2">
      <c r="B960" s="88"/>
      <c r="C960" s="89"/>
      <c r="D960" s="89"/>
      <c r="E960" s="89"/>
      <c r="F960" s="64" t="str">
        <f t="shared" si="44"/>
        <v/>
      </c>
      <c r="G960" s="122"/>
      <c r="H960" s="147" t="str">
        <f t="shared" si="43"/>
        <v/>
      </c>
      <c r="I960" s="147" t="str">
        <f t="shared" si="45"/>
        <v/>
      </c>
      <c r="J960" s="123"/>
      <c r="K960" s="123"/>
      <c r="L960" s="123"/>
      <c r="M960" s="123"/>
      <c r="N960" s="123"/>
      <c r="O960" s="123"/>
      <c r="P960" s="124"/>
    </row>
    <row r="961" spans="2:16" x14ac:dyDescent="0.2">
      <c r="B961" s="88"/>
      <c r="C961" s="89"/>
      <c r="D961" s="89"/>
      <c r="E961" s="89"/>
      <c r="F961" s="64" t="str">
        <f t="shared" si="44"/>
        <v/>
      </c>
      <c r="G961" s="122"/>
      <c r="H961" s="147" t="str">
        <f t="shared" si="43"/>
        <v/>
      </c>
      <c r="I961" s="147" t="str">
        <f t="shared" si="45"/>
        <v/>
      </c>
      <c r="J961" s="123"/>
      <c r="K961" s="123"/>
      <c r="L961" s="123"/>
      <c r="M961" s="123"/>
      <c r="N961" s="123"/>
      <c r="O961" s="123"/>
      <c r="P961" s="124"/>
    </row>
    <row r="962" spans="2:16" x14ac:dyDescent="0.2">
      <c r="B962" s="88"/>
      <c r="C962" s="89"/>
      <c r="D962" s="89"/>
      <c r="E962" s="89"/>
      <c r="F962" s="64" t="str">
        <f t="shared" si="44"/>
        <v/>
      </c>
      <c r="G962" s="122"/>
      <c r="H962" s="147" t="str">
        <f t="shared" si="43"/>
        <v/>
      </c>
      <c r="I962" s="147" t="str">
        <f t="shared" si="45"/>
        <v/>
      </c>
      <c r="J962" s="123"/>
      <c r="K962" s="123"/>
      <c r="L962" s="123"/>
      <c r="M962" s="123"/>
      <c r="N962" s="123"/>
      <c r="O962" s="123"/>
      <c r="P962" s="124"/>
    </row>
    <row r="963" spans="2:16" x14ac:dyDescent="0.2">
      <c r="B963" s="88"/>
      <c r="C963" s="89"/>
      <c r="D963" s="89"/>
      <c r="E963" s="89"/>
      <c r="F963" s="64" t="str">
        <f t="shared" si="44"/>
        <v/>
      </c>
      <c r="G963" s="122"/>
      <c r="H963" s="147" t="str">
        <f t="shared" si="43"/>
        <v/>
      </c>
      <c r="I963" s="147" t="str">
        <f t="shared" si="45"/>
        <v/>
      </c>
      <c r="J963" s="123"/>
      <c r="K963" s="123"/>
      <c r="L963" s="123"/>
      <c r="M963" s="123"/>
      <c r="N963" s="123"/>
      <c r="O963" s="123"/>
      <c r="P963" s="124"/>
    </row>
    <row r="964" spans="2:16" x14ac:dyDescent="0.2">
      <c r="B964" s="88"/>
      <c r="C964" s="89"/>
      <c r="D964" s="89"/>
      <c r="E964" s="89"/>
      <c r="F964" s="64" t="str">
        <f t="shared" si="44"/>
        <v/>
      </c>
      <c r="G964" s="122"/>
      <c r="H964" s="147" t="str">
        <f t="shared" si="43"/>
        <v/>
      </c>
      <c r="I964" s="147" t="str">
        <f t="shared" si="45"/>
        <v/>
      </c>
      <c r="J964" s="123"/>
      <c r="K964" s="123"/>
      <c r="L964" s="123"/>
      <c r="M964" s="123"/>
      <c r="N964" s="123"/>
      <c r="O964" s="123"/>
      <c r="P964" s="124"/>
    </row>
    <row r="965" spans="2:16" x14ac:dyDescent="0.2">
      <c r="B965" s="88"/>
      <c r="C965" s="89"/>
      <c r="D965" s="89"/>
      <c r="E965" s="89"/>
      <c r="F965" s="64" t="str">
        <f t="shared" si="44"/>
        <v/>
      </c>
      <c r="G965" s="122"/>
      <c r="H965" s="147" t="str">
        <f t="shared" si="43"/>
        <v/>
      </c>
      <c r="I965" s="147" t="str">
        <f t="shared" si="45"/>
        <v/>
      </c>
      <c r="J965" s="123"/>
      <c r="K965" s="123"/>
      <c r="L965" s="123"/>
      <c r="M965" s="123"/>
      <c r="N965" s="123"/>
      <c r="O965" s="123"/>
      <c r="P965" s="124"/>
    </row>
    <row r="966" spans="2:16" x14ac:dyDescent="0.2">
      <c r="B966" s="88"/>
      <c r="C966" s="89"/>
      <c r="D966" s="89"/>
      <c r="E966" s="89"/>
      <c r="F966" s="64" t="str">
        <f t="shared" si="44"/>
        <v/>
      </c>
      <c r="G966" s="122"/>
      <c r="H966" s="147" t="str">
        <f t="shared" ref="H966:H1029" si="46">IFERROR(ROUNDDOWN(((3600*$D$3)/(MAX(J966:P966))*G966),0),"")</f>
        <v/>
      </c>
      <c r="I966" s="147" t="str">
        <f t="shared" si="45"/>
        <v/>
      </c>
      <c r="J966" s="123"/>
      <c r="K966" s="123"/>
      <c r="L966" s="123"/>
      <c r="M966" s="123"/>
      <c r="N966" s="123"/>
      <c r="O966" s="123"/>
      <c r="P966" s="124"/>
    </row>
    <row r="967" spans="2:16" x14ac:dyDescent="0.2">
      <c r="B967" s="88"/>
      <c r="C967" s="89"/>
      <c r="D967" s="89"/>
      <c r="E967" s="89"/>
      <c r="F967" s="64" t="str">
        <f t="shared" ref="F967:F1005" si="47">IF(C967&lt;&gt;"",CONCATENATE(C967,"_",E967),"")</f>
        <v/>
      </c>
      <c r="G967" s="122"/>
      <c r="H967" s="147" t="str">
        <f t="shared" si="46"/>
        <v/>
      </c>
      <c r="I967" s="147" t="str">
        <f t="shared" si="45"/>
        <v/>
      </c>
      <c r="J967" s="123"/>
      <c r="K967" s="123"/>
      <c r="L967" s="123"/>
      <c r="M967" s="123"/>
      <c r="N967" s="123"/>
      <c r="O967" s="123"/>
      <c r="P967" s="124"/>
    </row>
    <row r="968" spans="2:16" x14ac:dyDescent="0.2">
      <c r="B968" s="88"/>
      <c r="C968" s="89"/>
      <c r="D968" s="89"/>
      <c r="E968" s="89"/>
      <c r="F968" s="64" t="str">
        <f t="shared" si="47"/>
        <v/>
      </c>
      <c r="G968" s="122"/>
      <c r="H968" s="147" t="str">
        <f t="shared" si="46"/>
        <v/>
      </c>
      <c r="I968" s="147" t="str">
        <f t="shared" si="45"/>
        <v/>
      </c>
      <c r="J968" s="123"/>
      <c r="K968" s="123"/>
      <c r="L968" s="123"/>
      <c r="M968" s="123"/>
      <c r="N968" s="123"/>
      <c r="O968" s="123"/>
      <c r="P968" s="124"/>
    </row>
    <row r="969" spans="2:16" x14ac:dyDescent="0.2">
      <c r="B969" s="88"/>
      <c r="C969" s="89"/>
      <c r="D969" s="89"/>
      <c r="E969" s="89"/>
      <c r="F969" s="64" t="str">
        <f t="shared" si="47"/>
        <v/>
      </c>
      <c r="G969" s="122"/>
      <c r="H969" s="147" t="str">
        <f t="shared" si="46"/>
        <v/>
      </c>
      <c r="I969" s="147" t="str">
        <f t="shared" si="45"/>
        <v/>
      </c>
      <c r="J969" s="123"/>
      <c r="K969" s="123"/>
      <c r="L969" s="123"/>
      <c r="M969" s="123"/>
      <c r="N969" s="123"/>
      <c r="O969" s="123"/>
      <c r="P969" s="124"/>
    </row>
    <row r="970" spans="2:16" x14ac:dyDescent="0.2">
      <c r="B970" s="88"/>
      <c r="C970" s="89"/>
      <c r="D970" s="89"/>
      <c r="E970" s="89"/>
      <c r="F970" s="64" t="str">
        <f t="shared" si="47"/>
        <v/>
      </c>
      <c r="G970" s="122"/>
      <c r="H970" s="147" t="str">
        <f t="shared" si="46"/>
        <v/>
      </c>
      <c r="I970" s="147" t="str">
        <f t="shared" si="45"/>
        <v/>
      </c>
      <c r="J970" s="123"/>
      <c r="K970" s="123"/>
      <c r="L970" s="123"/>
      <c r="M970" s="123"/>
      <c r="N970" s="123"/>
      <c r="O970" s="123"/>
      <c r="P970" s="124"/>
    </row>
    <row r="971" spans="2:16" x14ac:dyDescent="0.2">
      <c r="B971" s="88"/>
      <c r="C971" s="89"/>
      <c r="D971" s="89"/>
      <c r="E971" s="89"/>
      <c r="F971" s="64" t="str">
        <f t="shared" si="47"/>
        <v/>
      </c>
      <c r="G971" s="122"/>
      <c r="H971" s="147" t="str">
        <f t="shared" si="46"/>
        <v/>
      </c>
      <c r="I971" s="147" t="str">
        <f t="shared" si="45"/>
        <v/>
      </c>
      <c r="J971" s="123"/>
      <c r="K971" s="123"/>
      <c r="L971" s="123"/>
      <c r="M971" s="123"/>
      <c r="N971" s="123"/>
      <c r="O971" s="123"/>
      <c r="P971" s="124"/>
    </row>
    <row r="972" spans="2:16" x14ac:dyDescent="0.2">
      <c r="B972" s="88"/>
      <c r="C972" s="89"/>
      <c r="D972" s="89"/>
      <c r="E972" s="89"/>
      <c r="F972" s="64" t="str">
        <f t="shared" si="47"/>
        <v/>
      </c>
      <c r="G972" s="122"/>
      <c r="H972" s="147" t="str">
        <f t="shared" si="46"/>
        <v/>
      </c>
      <c r="I972" s="147" t="str">
        <f t="shared" si="45"/>
        <v/>
      </c>
      <c r="J972" s="123"/>
      <c r="K972" s="123"/>
      <c r="L972" s="123"/>
      <c r="M972" s="123"/>
      <c r="N972" s="123"/>
      <c r="O972" s="123"/>
      <c r="P972" s="124"/>
    </row>
    <row r="973" spans="2:16" x14ac:dyDescent="0.2">
      <c r="B973" s="88"/>
      <c r="C973" s="89"/>
      <c r="D973" s="89"/>
      <c r="E973" s="89"/>
      <c r="F973" s="64" t="str">
        <f t="shared" si="47"/>
        <v/>
      </c>
      <c r="G973" s="122"/>
      <c r="H973" s="147" t="str">
        <f t="shared" si="46"/>
        <v/>
      </c>
      <c r="I973" s="147" t="str">
        <f t="shared" si="45"/>
        <v/>
      </c>
      <c r="J973" s="123"/>
      <c r="K973" s="123"/>
      <c r="L973" s="123"/>
      <c r="M973" s="123"/>
      <c r="N973" s="123"/>
      <c r="O973" s="123"/>
      <c r="P973" s="124"/>
    </row>
    <row r="974" spans="2:16" x14ac:dyDescent="0.2">
      <c r="B974" s="88"/>
      <c r="C974" s="89"/>
      <c r="D974" s="89"/>
      <c r="E974" s="89"/>
      <c r="F974" s="64" t="str">
        <f t="shared" si="47"/>
        <v/>
      </c>
      <c r="G974" s="122"/>
      <c r="H974" s="147" t="str">
        <f t="shared" si="46"/>
        <v/>
      </c>
      <c r="I974" s="147" t="str">
        <f t="shared" si="45"/>
        <v/>
      </c>
      <c r="J974" s="123"/>
      <c r="K974" s="123"/>
      <c r="L974" s="123"/>
      <c r="M974" s="123"/>
      <c r="N974" s="123"/>
      <c r="O974" s="123"/>
      <c r="P974" s="124"/>
    </row>
    <row r="975" spans="2:16" x14ac:dyDescent="0.2">
      <c r="B975" s="88"/>
      <c r="C975" s="89"/>
      <c r="D975" s="89"/>
      <c r="E975" s="89"/>
      <c r="F975" s="64" t="str">
        <f t="shared" si="47"/>
        <v/>
      </c>
      <c r="G975" s="122"/>
      <c r="H975" s="147" t="str">
        <f t="shared" si="46"/>
        <v/>
      </c>
      <c r="I975" s="147" t="str">
        <f t="shared" si="45"/>
        <v/>
      </c>
      <c r="J975" s="123"/>
      <c r="K975" s="123"/>
      <c r="L975" s="123"/>
      <c r="M975" s="123"/>
      <c r="N975" s="123"/>
      <c r="O975" s="123"/>
      <c r="P975" s="124"/>
    </row>
    <row r="976" spans="2:16" x14ac:dyDescent="0.2">
      <c r="B976" s="88"/>
      <c r="C976" s="89"/>
      <c r="D976" s="89"/>
      <c r="E976" s="89"/>
      <c r="F976" s="64" t="str">
        <f t="shared" si="47"/>
        <v/>
      </c>
      <c r="G976" s="122"/>
      <c r="H976" s="147" t="str">
        <f t="shared" si="46"/>
        <v/>
      </c>
      <c r="I976" s="147" t="str">
        <f t="shared" si="45"/>
        <v/>
      </c>
      <c r="J976" s="123"/>
      <c r="K976" s="123"/>
      <c r="L976" s="123"/>
      <c r="M976" s="123"/>
      <c r="N976" s="123"/>
      <c r="O976" s="123"/>
      <c r="P976" s="124"/>
    </row>
    <row r="977" spans="2:16" x14ac:dyDescent="0.2">
      <c r="B977" s="88"/>
      <c r="C977" s="89"/>
      <c r="D977" s="89"/>
      <c r="E977" s="89"/>
      <c r="F977" s="64" t="str">
        <f t="shared" si="47"/>
        <v/>
      </c>
      <c r="G977" s="122"/>
      <c r="H977" s="147" t="str">
        <f t="shared" si="46"/>
        <v/>
      </c>
      <c r="I977" s="147" t="str">
        <f t="shared" si="45"/>
        <v/>
      </c>
      <c r="J977" s="123"/>
      <c r="K977" s="123"/>
      <c r="L977" s="123"/>
      <c r="M977" s="123"/>
      <c r="N977" s="123"/>
      <c r="O977" s="123"/>
      <c r="P977" s="124"/>
    </row>
    <row r="978" spans="2:16" x14ac:dyDescent="0.2">
      <c r="B978" s="88"/>
      <c r="C978" s="89"/>
      <c r="D978" s="89"/>
      <c r="E978" s="89"/>
      <c r="F978" s="64" t="str">
        <f t="shared" si="47"/>
        <v/>
      </c>
      <c r="G978" s="122"/>
      <c r="H978" s="147" t="str">
        <f t="shared" si="46"/>
        <v/>
      </c>
      <c r="I978" s="147" t="str">
        <f t="shared" si="45"/>
        <v/>
      </c>
      <c r="J978" s="123"/>
      <c r="K978" s="123"/>
      <c r="L978" s="123"/>
      <c r="M978" s="123"/>
      <c r="N978" s="123"/>
      <c r="O978" s="123"/>
      <c r="P978" s="124"/>
    </row>
    <row r="979" spans="2:16" x14ac:dyDescent="0.2">
      <c r="B979" s="88"/>
      <c r="C979" s="89"/>
      <c r="D979" s="89"/>
      <c r="E979" s="89"/>
      <c r="F979" s="64" t="str">
        <f t="shared" si="47"/>
        <v/>
      </c>
      <c r="G979" s="122"/>
      <c r="H979" s="147" t="str">
        <f t="shared" si="46"/>
        <v/>
      </c>
      <c r="I979" s="147" t="str">
        <f t="shared" si="45"/>
        <v/>
      </c>
      <c r="J979" s="123"/>
      <c r="K979" s="123"/>
      <c r="L979" s="123"/>
      <c r="M979" s="123"/>
      <c r="N979" s="123"/>
      <c r="O979" s="123"/>
      <c r="P979" s="124"/>
    </row>
    <row r="980" spans="2:16" x14ac:dyDescent="0.2">
      <c r="B980" s="88"/>
      <c r="C980" s="89"/>
      <c r="D980" s="89"/>
      <c r="E980" s="89"/>
      <c r="F980" s="64" t="str">
        <f t="shared" si="47"/>
        <v/>
      </c>
      <c r="G980" s="122"/>
      <c r="H980" s="147" t="str">
        <f t="shared" si="46"/>
        <v/>
      </c>
      <c r="I980" s="147" t="str">
        <f t="shared" si="45"/>
        <v/>
      </c>
      <c r="J980" s="123"/>
      <c r="K980" s="123"/>
      <c r="L980" s="123"/>
      <c r="M980" s="123"/>
      <c r="N980" s="123"/>
      <c r="O980" s="123"/>
      <c r="P980" s="124"/>
    </row>
    <row r="981" spans="2:16" x14ac:dyDescent="0.2">
      <c r="B981" s="88"/>
      <c r="C981" s="89"/>
      <c r="D981" s="89"/>
      <c r="E981" s="89"/>
      <c r="F981" s="64" t="str">
        <f t="shared" si="47"/>
        <v/>
      </c>
      <c r="G981" s="122"/>
      <c r="H981" s="147" t="str">
        <f t="shared" si="46"/>
        <v/>
      </c>
      <c r="I981" s="147" t="str">
        <f t="shared" si="45"/>
        <v/>
      </c>
      <c r="J981" s="123"/>
      <c r="K981" s="123"/>
      <c r="L981" s="123"/>
      <c r="M981" s="123"/>
      <c r="N981" s="123"/>
      <c r="O981" s="123"/>
      <c r="P981" s="124"/>
    </row>
    <row r="982" spans="2:16" x14ac:dyDescent="0.2">
      <c r="B982" s="88"/>
      <c r="C982" s="89"/>
      <c r="D982" s="89"/>
      <c r="E982" s="89"/>
      <c r="F982" s="64" t="str">
        <f t="shared" si="47"/>
        <v/>
      </c>
      <c r="G982" s="122"/>
      <c r="H982" s="147" t="str">
        <f t="shared" si="46"/>
        <v/>
      </c>
      <c r="I982" s="147" t="str">
        <f t="shared" si="45"/>
        <v/>
      </c>
      <c r="J982" s="123"/>
      <c r="K982" s="123"/>
      <c r="L982" s="123"/>
      <c r="M982" s="123"/>
      <c r="N982" s="123"/>
      <c r="O982" s="123"/>
      <c r="P982" s="124"/>
    </row>
    <row r="983" spans="2:16" x14ac:dyDescent="0.2">
      <c r="B983" s="88"/>
      <c r="C983" s="89"/>
      <c r="D983" s="89"/>
      <c r="E983" s="89"/>
      <c r="F983" s="64" t="str">
        <f t="shared" si="47"/>
        <v/>
      </c>
      <c r="G983" s="122"/>
      <c r="H983" s="147" t="str">
        <f t="shared" si="46"/>
        <v/>
      </c>
      <c r="I983" s="147" t="str">
        <f t="shared" si="45"/>
        <v/>
      </c>
      <c r="J983" s="123"/>
      <c r="K983" s="123"/>
      <c r="L983" s="123"/>
      <c r="M983" s="123"/>
      <c r="N983" s="123"/>
      <c r="O983" s="123"/>
      <c r="P983" s="124"/>
    </row>
    <row r="984" spans="2:16" x14ac:dyDescent="0.2">
      <c r="B984" s="88"/>
      <c r="C984" s="89"/>
      <c r="D984" s="89"/>
      <c r="E984" s="89"/>
      <c r="F984" s="64" t="str">
        <f t="shared" si="47"/>
        <v/>
      </c>
      <c r="G984" s="122"/>
      <c r="H984" s="147" t="str">
        <f t="shared" si="46"/>
        <v/>
      </c>
      <c r="I984" s="147" t="str">
        <f t="shared" si="45"/>
        <v/>
      </c>
      <c r="J984" s="123"/>
      <c r="K984" s="123"/>
      <c r="L984" s="123"/>
      <c r="M984" s="123"/>
      <c r="N984" s="123"/>
      <c r="O984" s="123"/>
      <c r="P984" s="124"/>
    </row>
    <row r="985" spans="2:16" x14ac:dyDescent="0.2">
      <c r="B985" s="88"/>
      <c r="C985" s="89"/>
      <c r="D985" s="89"/>
      <c r="E985" s="89"/>
      <c r="F985" s="64" t="str">
        <f t="shared" si="47"/>
        <v/>
      </c>
      <c r="G985" s="122"/>
      <c r="H985" s="147" t="str">
        <f t="shared" si="46"/>
        <v/>
      </c>
      <c r="I985" s="147" t="str">
        <f t="shared" ref="I985:I1048" si="48">IFERROR(((3600*$D$2*$D$3)/(MAX(J985:P985))*G985),"")</f>
        <v/>
      </c>
      <c r="J985" s="123"/>
      <c r="K985" s="123"/>
      <c r="L985" s="123"/>
      <c r="M985" s="123"/>
      <c r="N985" s="123"/>
      <c r="O985" s="123"/>
      <c r="P985" s="124"/>
    </row>
    <row r="986" spans="2:16" x14ac:dyDescent="0.2">
      <c r="B986" s="88"/>
      <c r="C986" s="89"/>
      <c r="D986" s="89"/>
      <c r="E986" s="89"/>
      <c r="F986" s="64" t="str">
        <f t="shared" si="47"/>
        <v/>
      </c>
      <c r="G986" s="122"/>
      <c r="H986" s="147" t="str">
        <f t="shared" si="46"/>
        <v/>
      </c>
      <c r="I986" s="147" t="str">
        <f t="shared" si="48"/>
        <v/>
      </c>
      <c r="J986" s="123"/>
      <c r="K986" s="123"/>
      <c r="L986" s="123"/>
      <c r="M986" s="123"/>
      <c r="N986" s="123"/>
      <c r="O986" s="123"/>
      <c r="P986" s="124"/>
    </row>
    <row r="987" spans="2:16" x14ac:dyDescent="0.2">
      <c r="B987" s="88"/>
      <c r="C987" s="89"/>
      <c r="D987" s="89"/>
      <c r="E987" s="89"/>
      <c r="F987" s="64" t="str">
        <f t="shared" si="47"/>
        <v/>
      </c>
      <c r="G987" s="122"/>
      <c r="H987" s="147" t="str">
        <f t="shared" si="46"/>
        <v/>
      </c>
      <c r="I987" s="147" t="str">
        <f t="shared" si="48"/>
        <v/>
      </c>
      <c r="J987" s="123"/>
      <c r="K987" s="123"/>
      <c r="L987" s="123"/>
      <c r="M987" s="123"/>
      <c r="N987" s="123"/>
      <c r="O987" s="123"/>
      <c r="P987" s="124"/>
    </row>
    <row r="988" spans="2:16" x14ac:dyDescent="0.2">
      <c r="B988" s="88"/>
      <c r="C988" s="89"/>
      <c r="D988" s="89"/>
      <c r="E988" s="89"/>
      <c r="F988" s="64" t="str">
        <f t="shared" si="47"/>
        <v/>
      </c>
      <c r="G988" s="122"/>
      <c r="H988" s="147" t="str">
        <f t="shared" si="46"/>
        <v/>
      </c>
      <c r="I988" s="147" t="str">
        <f t="shared" si="48"/>
        <v/>
      </c>
      <c r="J988" s="123"/>
      <c r="K988" s="123"/>
      <c r="L988" s="123"/>
      <c r="M988" s="123"/>
      <c r="N988" s="123"/>
      <c r="O988" s="123"/>
      <c r="P988" s="124"/>
    </row>
    <row r="989" spans="2:16" x14ac:dyDescent="0.2">
      <c r="B989" s="88"/>
      <c r="C989" s="89"/>
      <c r="D989" s="89"/>
      <c r="E989" s="89"/>
      <c r="F989" s="64" t="str">
        <f t="shared" si="47"/>
        <v/>
      </c>
      <c r="G989" s="122"/>
      <c r="H989" s="147" t="str">
        <f t="shared" si="46"/>
        <v/>
      </c>
      <c r="I989" s="147" t="str">
        <f t="shared" si="48"/>
        <v/>
      </c>
      <c r="J989" s="123"/>
      <c r="K989" s="123"/>
      <c r="L989" s="123"/>
      <c r="M989" s="123"/>
      <c r="N989" s="123"/>
      <c r="O989" s="123"/>
      <c r="P989" s="124"/>
    </row>
    <row r="990" spans="2:16" x14ac:dyDescent="0.2">
      <c r="B990" s="88"/>
      <c r="C990" s="89"/>
      <c r="D990" s="89"/>
      <c r="E990" s="89"/>
      <c r="F990" s="64" t="str">
        <f t="shared" si="47"/>
        <v/>
      </c>
      <c r="G990" s="122"/>
      <c r="H990" s="147" t="str">
        <f t="shared" si="46"/>
        <v/>
      </c>
      <c r="I990" s="147" t="str">
        <f t="shared" si="48"/>
        <v/>
      </c>
      <c r="J990" s="123"/>
      <c r="K990" s="123"/>
      <c r="L990" s="123"/>
      <c r="M990" s="123"/>
      <c r="N990" s="123"/>
      <c r="O990" s="123"/>
      <c r="P990" s="124"/>
    </row>
    <row r="991" spans="2:16" x14ac:dyDescent="0.2">
      <c r="B991" s="88"/>
      <c r="C991" s="89"/>
      <c r="D991" s="89"/>
      <c r="E991" s="89"/>
      <c r="F991" s="64" t="str">
        <f t="shared" si="47"/>
        <v/>
      </c>
      <c r="G991" s="122"/>
      <c r="H991" s="147" t="str">
        <f t="shared" si="46"/>
        <v/>
      </c>
      <c r="I991" s="147" t="str">
        <f t="shared" si="48"/>
        <v/>
      </c>
      <c r="J991" s="123"/>
      <c r="K991" s="123"/>
      <c r="L991" s="123"/>
      <c r="M991" s="123"/>
      <c r="N991" s="123"/>
      <c r="O991" s="123"/>
      <c r="P991" s="124"/>
    </row>
    <row r="992" spans="2:16" x14ac:dyDescent="0.2">
      <c r="B992" s="88"/>
      <c r="C992" s="89"/>
      <c r="D992" s="89"/>
      <c r="E992" s="89"/>
      <c r="F992" s="64" t="str">
        <f t="shared" si="47"/>
        <v/>
      </c>
      <c r="G992" s="122"/>
      <c r="H992" s="147" t="str">
        <f t="shared" si="46"/>
        <v/>
      </c>
      <c r="I992" s="147" t="str">
        <f t="shared" si="48"/>
        <v/>
      </c>
      <c r="J992" s="123"/>
      <c r="K992" s="123"/>
      <c r="L992" s="123"/>
      <c r="M992" s="123"/>
      <c r="N992" s="123"/>
      <c r="O992" s="123"/>
      <c r="P992" s="124"/>
    </row>
    <row r="993" spans="2:16" x14ac:dyDescent="0.2">
      <c r="B993" s="88"/>
      <c r="C993" s="89"/>
      <c r="D993" s="89"/>
      <c r="E993" s="89"/>
      <c r="F993" s="64" t="str">
        <f t="shared" si="47"/>
        <v/>
      </c>
      <c r="G993" s="122"/>
      <c r="H993" s="147" t="str">
        <f t="shared" si="46"/>
        <v/>
      </c>
      <c r="I993" s="147" t="str">
        <f t="shared" si="48"/>
        <v/>
      </c>
      <c r="J993" s="123"/>
      <c r="K993" s="123"/>
      <c r="L993" s="123"/>
      <c r="M993" s="123"/>
      <c r="N993" s="123"/>
      <c r="O993" s="123"/>
      <c r="P993" s="124"/>
    </row>
    <row r="994" spans="2:16" x14ac:dyDescent="0.2">
      <c r="B994" s="88"/>
      <c r="C994" s="89"/>
      <c r="D994" s="89"/>
      <c r="E994" s="89"/>
      <c r="F994" s="64" t="str">
        <f t="shared" si="47"/>
        <v/>
      </c>
      <c r="G994" s="122"/>
      <c r="H994" s="147" t="str">
        <f t="shared" si="46"/>
        <v/>
      </c>
      <c r="I994" s="147" t="str">
        <f t="shared" si="48"/>
        <v/>
      </c>
      <c r="J994" s="123"/>
      <c r="K994" s="123"/>
      <c r="L994" s="123"/>
      <c r="M994" s="123"/>
      <c r="N994" s="123"/>
      <c r="O994" s="123"/>
      <c r="P994" s="124"/>
    </row>
    <row r="995" spans="2:16" x14ac:dyDescent="0.2">
      <c r="B995" s="88"/>
      <c r="C995" s="89"/>
      <c r="D995" s="89"/>
      <c r="E995" s="89"/>
      <c r="F995" s="64" t="str">
        <f t="shared" si="47"/>
        <v/>
      </c>
      <c r="G995" s="122"/>
      <c r="H995" s="147" t="str">
        <f t="shared" si="46"/>
        <v/>
      </c>
      <c r="I995" s="147" t="str">
        <f t="shared" si="48"/>
        <v/>
      </c>
      <c r="J995" s="123"/>
      <c r="K995" s="123"/>
      <c r="L995" s="123"/>
      <c r="M995" s="123"/>
      <c r="N995" s="123"/>
      <c r="O995" s="123"/>
      <c r="P995" s="124"/>
    </row>
    <row r="996" spans="2:16" x14ac:dyDescent="0.2">
      <c r="B996" s="88"/>
      <c r="C996" s="89"/>
      <c r="D996" s="89"/>
      <c r="E996" s="89"/>
      <c r="F996" s="64" t="str">
        <f t="shared" si="47"/>
        <v/>
      </c>
      <c r="G996" s="122"/>
      <c r="H996" s="147" t="str">
        <f t="shared" si="46"/>
        <v/>
      </c>
      <c r="I996" s="147" t="str">
        <f t="shared" si="48"/>
        <v/>
      </c>
      <c r="J996" s="123"/>
      <c r="K996" s="123"/>
      <c r="L996" s="123"/>
      <c r="M996" s="123"/>
      <c r="N996" s="123"/>
      <c r="O996" s="123"/>
      <c r="P996" s="124"/>
    </row>
    <row r="997" spans="2:16" x14ac:dyDescent="0.2">
      <c r="B997" s="88"/>
      <c r="C997" s="89"/>
      <c r="D997" s="89"/>
      <c r="E997" s="89"/>
      <c r="F997" s="64" t="str">
        <f t="shared" si="47"/>
        <v/>
      </c>
      <c r="G997" s="122"/>
      <c r="H997" s="147" t="str">
        <f t="shared" si="46"/>
        <v/>
      </c>
      <c r="I997" s="147" t="str">
        <f t="shared" si="48"/>
        <v/>
      </c>
      <c r="J997" s="123"/>
      <c r="K997" s="123"/>
      <c r="L997" s="123"/>
      <c r="M997" s="123"/>
      <c r="N997" s="123"/>
      <c r="O997" s="123"/>
      <c r="P997" s="124"/>
    </row>
    <row r="998" spans="2:16" x14ac:dyDescent="0.2">
      <c r="B998" s="88"/>
      <c r="C998" s="89"/>
      <c r="D998" s="89"/>
      <c r="E998" s="89"/>
      <c r="F998" s="64" t="str">
        <f t="shared" si="47"/>
        <v/>
      </c>
      <c r="G998" s="122"/>
      <c r="H998" s="147" t="str">
        <f t="shared" si="46"/>
        <v/>
      </c>
      <c r="I998" s="147" t="str">
        <f t="shared" si="48"/>
        <v/>
      </c>
      <c r="J998" s="123"/>
      <c r="K998" s="123"/>
      <c r="L998" s="123"/>
      <c r="M998" s="123"/>
      <c r="N998" s="123"/>
      <c r="O998" s="123"/>
      <c r="P998" s="124"/>
    </row>
    <row r="999" spans="2:16" x14ac:dyDescent="0.2">
      <c r="B999" s="88"/>
      <c r="C999" s="89"/>
      <c r="D999" s="89"/>
      <c r="E999" s="89"/>
      <c r="F999" s="64" t="str">
        <f t="shared" si="47"/>
        <v/>
      </c>
      <c r="G999" s="122"/>
      <c r="H999" s="147" t="str">
        <f t="shared" si="46"/>
        <v/>
      </c>
      <c r="I999" s="147" t="str">
        <f t="shared" si="48"/>
        <v/>
      </c>
      <c r="J999" s="123"/>
      <c r="K999" s="123"/>
      <c r="L999" s="123"/>
      <c r="M999" s="123"/>
      <c r="N999" s="123"/>
      <c r="O999" s="123"/>
      <c r="P999" s="124"/>
    </row>
    <row r="1000" spans="2:16" x14ac:dyDescent="0.2">
      <c r="B1000" s="88"/>
      <c r="C1000" s="89"/>
      <c r="D1000" s="89"/>
      <c r="E1000" s="89"/>
      <c r="F1000" s="64" t="str">
        <f t="shared" si="47"/>
        <v/>
      </c>
      <c r="G1000" s="122"/>
      <c r="H1000" s="147" t="str">
        <f t="shared" si="46"/>
        <v/>
      </c>
      <c r="I1000" s="147" t="str">
        <f t="shared" si="48"/>
        <v/>
      </c>
      <c r="J1000" s="123"/>
      <c r="K1000" s="123"/>
      <c r="L1000" s="123"/>
      <c r="M1000" s="123"/>
      <c r="N1000" s="123"/>
      <c r="O1000" s="123"/>
      <c r="P1000" s="124"/>
    </row>
    <row r="1001" spans="2:16" x14ac:dyDescent="0.2">
      <c r="B1001" s="88"/>
      <c r="C1001" s="89"/>
      <c r="D1001" s="89"/>
      <c r="E1001" s="89"/>
      <c r="F1001" s="64" t="str">
        <f t="shared" si="47"/>
        <v/>
      </c>
      <c r="G1001" s="122"/>
      <c r="H1001" s="147" t="str">
        <f t="shared" si="46"/>
        <v/>
      </c>
      <c r="I1001" s="147" t="str">
        <f t="shared" si="48"/>
        <v/>
      </c>
      <c r="J1001" s="123"/>
      <c r="K1001" s="123"/>
      <c r="L1001" s="123"/>
      <c r="M1001" s="123"/>
      <c r="N1001" s="123"/>
      <c r="O1001" s="123"/>
      <c r="P1001" s="124"/>
    </row>
    <row r="1002" spans="2:16" x14ac:dyDescent="0.2">
      <c r="B1002" s="88"/>
      <c r="C1002" s="89"/>
      <c r="D1002" s="89"/>
      <c r="E1002" s="89"/>
      <c r="F1002" s="64" t="str">
        <f t="shared" si="47"/>
        <v/>
      </c>
      <c r="G1002" s="122"/>
      <c r="H1002" s="147" t="str">
        <f t="shared" si="46"/>
        <v/>
      </c>
      <c r="I1002" s="147" t="str">
        <f t="shared" si="48"/>
        <v/>
      </c>
      <c r="J1002" s="123"/>
      <c r="K1002" s="123"/>
      <c r="L1002" s="123"/>
      <c r="M1002" s="123"/>
      <c r="N1002" s="123"/>
      <c r="O1002" s="123"/>
      <c r="P1002" s="124"/>
    </row>
    <row r="1003" spans="2:16" x14ac:dyDescent="0.2">
      <c r="B1003" s="88"/>
      <c r="C1003" s="89"/>
      <c r="D1003" s="89"/>
      <c r="E1003" s="89"/>
      <c r="F1003" s="64" t="str">
        <f t="shared" si="47"/>
        <v/>
      </c>
      <c r="G1003" s="122"/>
      <c r="H1003" s="147" t="str">
        <f t="shared" si="46"/>
        <v/>
      </c>
      <c r="I1003" s="147" t="str">
        <f t="shared" si="48"/>
        <v/>
      </c>
      <c r="J1003" s="123"/>
      <c r="K1003" s="123"/>
      <c r="L1003" s="123"/>
      <c r="M1003" s="123"/>
      <c r="N1003" s="123"/>
      <c r="O1003" s="123"/>
      <c r="P1003" s="124"/>
    </row>
    <row r="1004" spans="2:16" x14ac:dyDescent="0.2">
      <c r="B1004" s="88"/>
      <c r="C1004" s="89"/>
      <c r="D1004" s="89"/>
      <c r="E1004" s="89"/>
      <c r="F1004" s="64" t="str">
        <f t="shared" si="47"/>
        <v/>
      </c>
      <c r="G1004" s="122"/>
      <c r="H1004" s="147" t="str">
        <f t="shared" si="46"/>
        <v/>
      </c>
      <c r="I1004" s="147" t="str">
        <f t="shared" si="48"/>
        <v/>
      </c>
      <c r="J1004" s="123"/>
      <c r="K1004" s="123"/>
      <c r="L1004" s="123"/>
      <c r="M1004" s="123"/>
      <c r="N1004" s="123"/>
      <c r="O1004" s="123"/>
      <c r="P1004" s="124"/>
    </row>
    <row r="1005" spans="2:16" x14ac:dyDescent="0.2">
      <c r="B1005" s="91"/>
      <c r="C1005" s="92"/>
      <c r="D1005" s="92"/>
      <c r="E1005" s="92"/>
      <c r="F1005" s="145" t="str">
        <f t="shared" si="47"/>
        <v/>
      </c>
      <c r="G1005" s="125"/>
      <c r="H1005" s="148" t="str">
        <f t="shared" si="46"/>
        <v/>
      </c>
      <c r="I1005" s="148" t="str">
        <f t="shared" si="48"/>
        <v/>
      </c>
      <c r="J1005" s="126"/>
      <c r="K1005" s="126"/>
      <c r="L1005" s="126"/>
      <c r="M1005" s="126"/>
      <c r="N1005" s="126"/>
      <c r="O1005" s="126"/>
      <c r="P1005" s="127"/>
    </row>
  </sheetData>
  <sheetProtection algorithmName="SHA-512" hashValue="lk5DTjn+068eh3IcI4qib0Nn5J14m028T0LjdbiIRuwKP18YFp2d93TpFKHR2ekDjQp63zswUKiEB7MoEtYctg==" saltValue="yFfjpPzEOGUivhf0Eo+/jg==" spinCount="100000" sheet="1" objects="1" scenarios="1"/>
  <mergeCells count="1">
    <mergeCell ref="J4:P4"/>
  </mergeCells>
  <phoneticPr fontId="5" type="noConversion"/>
  <conditionalFormatting sqref="B6:P1005">
    <cfRule type="expression" dxfId="8" priority="3">
      <formula>MOD(ROW(), 2) = 1</formula>
    </cfRule>
  </conditionalFormatting>
  <conditionalFormatting sqref="F1:F1048576 G1006:I1006">
    <cfRule type="cellIs" dxfId="7" priority="4" stopIfTrue="1" operator="equal">
      <formula>""</formula>
    </cfRule>
  </conditionalFormatting>
  <conditionalFormatting sqref="F6:F1005">
    <cfRule type="duplicateValues" dxfId="6" priority="6"/>
  </conditionalFormatting>
  <conditionalFormatting sqref="G5:I5">
    <cfRule type="cellIs" dxfId="5" priority="2" stopIfTrue="1" operator="equal">
      <formula>""</formula>
    </cfRule>
  </conditionalFormatting>
  <dataValidations count="1">
    <dataValidation type="list" allowBlank="1" showInputMessage="1" showErrorMessage="1" sqref="E6:E1005" xr:uid="{0E360B6D-5F69-FA43-A19C-15F8F15580AA}">
      <formula1>"Top,Bottom"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9D8C2-30DD-0D4F-94E7-46C244B5C2CA}">
  <dimension ref="B2:BL1048576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I22" sqref="I22"/>
    </sheetView>
  </sheetViews>
  <sheetFormatPr baseColWidth="10" defaultColWidth="9.1640625" defaultRowHeight="15" x14ac:dyDescent="0.2"/>
  <cols>
    <col min="1" max="1" width="3.6640625" style="2" customWidth="1"/>
    <col min="2" max="2" width="7.5" style="2" bestFit="1" customWidth="1"/>
    <col min="3" max="3" width="21.1640625" style="2" bestFit="1" customWidth="1"/>
    <col min="4" max="4" width="12.1640625" style="2" bestFit="1" customWidth="1"/>
    <col min="5" max="5" width="12.83203125" style="28" bestFit="1" customWidth="1"/>
    <col min="6" max="6" width="20.33203125" style="31" bestFit="1" customWidth="1"/>
    <col min="7" max="10" width="15.83203125" style="2" customWidth="1"/>
    <col min="11" max="11" width="18" style="2" customWidth="1"/>
    <col min="12" max="12" width="11.6640625" style="2" bestFit="1" customWidth="1"/>
    <col min="13" max="13" width="9.1640625" style="2" bestFit="1" customWidth="1"/>
    <col min="14" max="14" width="10.83203125" style="2" bestFit="1" customWidth="1"/>
    <col min="15" max="63" width="8" style="2" bestFit="1" customWidth="1"/>
    <col min="64" max="64" width="2.1640625" style="2" bestFit="1" customWidth="1"/>
    <col min="65" max="16384" width="9.1640625" style="2"/>
  </cols>
  <sheetData>
    <row r="2" spans="2:64" ht="19" x14ac:dyDescent="0.2">
      <c r="C2" s="24" t="str">
        <f>Customer_Demand!C2</f>
        <v>Working Days / Month</v>
      </c>
      <c r="D2" s="24">
        <f>Customer_Demand!D2</f>
        <v>26</v>
      </c>
      <c r="F2" s="30" t="s">
        <v>52</v>
      </c>
      <c r="G2" s="24">
        <v>30</v>
      </c>
      <c r="H2" s="143" t="s">
        <v>59</v>
      </c>
      <c r="I2" s="144"/>
      <c r="L2" s="22"/>
    </row>
    <row r="3" spans="2:64" ht="16" x14ac:dyDescent="0.2">
      <c r="C3" s="24" t="str">
        <f>Customer_Demand!C3</f>
        <v>Demand Horizon (Weeks)</v>
      </c>
      <c r="D3" s="24">
        <f>Customer_Demand!D3</f>
        <v>52</v>
      </c>
      <c r="I3" s="20"/>
      <c r="K3" s="116" t="s">
        <v>86</v>
      </c>
      <c r="L3" s="115">
        <f>SUM(L6:L1005)+COUNTIF(L6:L1005,"&gt;0")*$G$2/(7.25*60)</f>
        <v>26.573932169717612</v>
      </c>
      <c r="M3" s="35">
        <f>SUM(M6:M1005)+COUNTIF(M6:M1005,"&gt;0")*$G$2/(7.25*60)</f>
        <v>13.254931176387116</v>
      </c>
      <c r="N3" s="35">
        <f>SUM(N6:N1005)+COUNTIF(N6:N1005,"&gt;0")*$G$2/(7.25*60)</f>
        <v>18.093089257840219</v>
      </c>
      <c r="O3" s="35">
        <f t="shared" ref="O3:BK3" si="0">SUM(O6:O1005)+COUNTIF(O6:O1005,"&gt;0")*$G$2/(7.25*60)</f>
        <v>24.14479211011778</v>
      </c>
      <c r="P3" s="35">
        <f t="shared" si="0"/>
        <v>43.587051227472685</v>
      </c>
      <c r="Q3" s="35">
        <f t="shared" si="0"/>
        <v>46.454118773946362</v>
      </c>
      <c r="R3" s="35">
        <f t="shared" si="0"/>
        <v>22.944181921384985</v>
      </c>
      <c r="S3" s="35">
        <f t="shared" si="0"/>
        <v>16.421718461756779</v>
      </c>
      <c r="T3" s="35">
        <f t="shared" si="0"/>
        <v>22.657081027387541</v>
      </c>
      <c r="U3" s="35">
        <f t="shared" si="0"/>
        <v>36.028164467149139</v>
      </c>
      <c r="V3" s="35">
        <f t="shared" si="0"/>
        <v>47.608567475521511</v>
      </c>
      <c r="W3" s="35">
        <f t="shared" si="0"/>
        <v>43.267578402156957</v>
      </c>
      <c r="X3" s="35">
        <f t="shared" si="0"/>
        <v>44.678054491272889</v>
      </c>
      <c r="Y3" s="35">
        <f t="shared" si="0"/>
        <v>44.228813679579957</v>
      </c>
      <c r="Z3" s="35">
        <f t="shared" si="0"/>
        <v>32.292301688661844</v>
      </c>
      <c r="AA3" s="35">
        <f t="shared" si="0"/>
        <v>38.252646516248049</v>
      </c>
      <c r="AB3" s="35">
        <f t="shared" si="0"/>
        <v>42.641897261245916</v>
      </c>
      <c r="AC3" s="35">
        <f t="shared" si="0"/>
        <v>40.186455229175536</v>
      </c>
      <c r="AD3" s="35">
        <f t="shared" si="0"/>
        <v>43.908322690506601</v>
      </c>
      <c r="AE3" s="35">
        <f t="shared" si="0"/>
        <v>46.312239250745002</v>
      </c>
      <c r="AF3" s="35">
        <f t="shared" si="0"/>
        <v>40.582300979140065</v>
      </c>
      <c r="AG3" s="35">
        <f t="shared" si="0"/>
        <v>25.826876685114236</v>
      </c>
      <c r="AH3" s="35">
        <f t="shared" si="0"/>
        <v>26.500674045693202</v>
      </c>
      <c r="AI3" s="35">
        <f t="shared" si="0"/>
        <v>58.723392933163048</v>
      </c>
      <c r="AJ3" s="35">
        <f t="shared" si="0"/>
        <v>35.332439335887614</v>
      </c>
      <c r="AK3" s="35">
        <f t="shared" si="0"/>
        <v>31.960632183908046</v>
      </c>
      <c r="AL3" s="35">
        <f t="shared" si="0"/>
        <v>37.88695189442317</v>
      </c>
      <c r="AM3" s="35">
        <f t="shared" si="0"/>
        <v>52.895526465162483</v>
      </c>
      <c r="AN3" s="35">
        <f t="shared" si="0"/>
        <v>27.991872427983541</v>
      </c>
      <c r="AO3" s="35">
        <f t="shared" si="0"/>
        <v>34.13982545764155</v>
      </c>
      <c r="AP3" s="35">
        <f t="shared" si="0"/>
        <v>65.71264367816093</v>
      </c>
      <c r="AQ3" s="35">
        <f t="shared" si="0"/>
        <v>38.223449694905639</v>
      </c>
      <c r="AR3" s="35">
        <f t="shared" si="0"/>
        <v>47.528710798921523</v>
      </c>
      <c r="AS3" s="35">
        <f t="shared" si="0"/>
        <v>26.836749680715201</v>
      </c>
      <c r="AT3" s="35">
        <f t="shared" si="0"/>
        <v>45.198942812544352</v>
      </c>
      <c r="AU3" s="35">
        <f t="shared" si="0"/>
        <v>37.546580105009227</v>
      </c>
      <c r="AV3" s="35">
        <f t="shared" si="0"/>
        <v>36.468231162196687</v>
      </c>
      <c r="AW3" s="35">
        <f t="shared" si="0"/>
        <v>36.252114374911322</v>
      </c>
      <c r="AX3" s="35">
        <f t="shared" si="0"/>
        <v>36.530083723570321</v>
      </c>
      <c r="AY3" s="35">
        <f t="shared" si="0"/>
        <v>39.402763587342143</v>
      </c>
      <c r="AZ3" s="35">
        <f t="shared" si="0"/>
        <v>16.969916276429686</v>
      </c>
      <c r="BA3" s="35">
        <f t="shared" si="0"/>
        <v>18.808677451397756</v>
      </c>
      <c r="BB3" s="35">
        <f t="shared" si="0"/>
        <v>17.774478501489995</v>
      </c>
      <c r="BC3" s="35">
        <f t="shared" si="0"/>
        <v>9.9534908471690091</v>
      </c>
      <c r="BD3" s="35">
        <f t="shared" si="0"/>
        <v>11.853519228040303</v>
      </c>
      <c r="BE3" s="35">
        <f t="shared" si="0"/>
        <v>12.224244359301832</v>
      </c>
      <c r="BF3" s="35">
        <f t="shared" si="0"/>
        <v>39.655491698595149</v>
      </c>
      <c r="BG3" s="35">
        <f t="shared" si="0"/>
        <v>51.355491698595152</v>
      </c>
      <c r="BH3" s="35">
        <f t="shared" si="0"/>
        <v>23.634383425571166</v>
      </c>
      <c r="BI3" s="35">
        <f t="shared" si="0"/>
        <v>24.793096353058036</v>
      </c>
      <c r="BJ3" s="35">
        <f t="shared" si="0"/>
        <v>49.046001844756638</v>
      </c>
      <c r="BK3" s="35">
        <f t="shared" si="0"/>
        <v>32.02439690648503</v>
      </c>
    </row>
    <row r="4" spans="2:64" ht="20" hidden="1" customHeight="1" x14ac:dyDescent="0.2">
      <c r="C4" s="5"/>
      <c r="D4" s="5"/>
      <c r="E4" s="29"/>
      <c r="F4" s="32"/>
      <c r="H4" s="5"/>
      <c r="I4" s="23"/>
      <c r="J4" s="23"/>
      <c r="K4" s="5" t="s">
        <v>45</v>
      </c>
      <c r="L4" s="36">
        <f>Customer_Demand!G4</f>
        <v>34</v>
      </c>
      <c r="M4" s="37">
        <f>IF(L4&lt;52,(L4+1),1)</f>
        <v>35</v>
      </c>
      <c r="N4" s="37">
        <f t="shared" ref="N4:BK4" si="1">IF(M4&lt;52,(M4+1),1)</f>
        <v>36</v>
      </c>
      <c r="O4" s="37">
        <f t="shared" si="1"/>
        <v>37</v>
      </c>
      <c r="P4" s="37">
        <f t="shared" si="1"/>
        <v>38</v>
      </c>
      <c r="Q4" s="37">
        <f t="shared" si="1"/>
        <v>39</v>
      </c>
      <c r="R4" s="37">
        <f t="shared" si="1"/>
        <v>40</v>
      </c>
      <c r="S4" s="37">
        <f t="shared" si="1"/>
        <v>41</v>
      </c>
      <c r="T4" s="37">
        <f t="shared" si="1"/>
        <v>42</v>
      </c>
      <c r="U4" s="37">
        <f t="shared" si="1"/>
        <v>43</v>
      </c>
      <c r="V4" s="37">
        <f t="shared" si="1"/>
        <v>44</v>
      </c>
      <c r="W4" s="37">
        <f t="shared" si="1"/>
        <v>45</v>
      </c>
      <c r="X4" s="37">
        <f t="shared" si="1"/>
        <v>46</v>
      </c>
      <c r="Y4" s="37">
        <f t="shared" si="1"/>
        <v>47</v>
      </c>
      <c r="Z4" s="37">
        <f t="shared" si="1"/>
        <v>48</v>
      </c>
      <c r="AA4" s="37">
        <f t="shared" si="1"/>
        <v>49</v>
      </c>
      <c r="AB4" s="37">
        <f t="shared" si="1"/>
        <v>50</v>
      </c>
      <c r="AC4" s="37">
        <f t="shared" si="1"/>
        <v>51</v>
      </c>
      <c r="AD4" s="37">
        <f t="shared" si="1"/>
        <v>52</v>
      </c>
      <c r="AE4" s="37">
        <f t="shared" si="1"/>
        <v>1</v>
      </c>
      <c r="AF4" s="37">
        <f t="shared" si="1"/>
        <v>2</v>
      </c>
      <c r="AG4" s="37">
        <f t="shared" si="1"/>
        <v>3</v>
      </c>
      <c r="AH4" s="37">
        <f t="shared" si="1"/>
        <v>4</v>
      </c>
      <c r="AI4" s="37">
        <f t="shared" si="1"/>
        <v>5</v>
      </c>
      <c r="AJ4" s="37">
        <f t="shared" si="1"/>
        <v>6</v>
      </c>
      <c r="AK4" s="37">
        <f t="shared" si="1"/>
        <v>7</v>
      </c>
      <c r="AL4" s="37">
        <f t="shared" si="1"/>
        <v>8</v>
      </c>
      <c r="AM4" s="37">
        <f t="shared" si="1"/>
        <v>9</v>
      </c>
      <c r="AN4" s="37">
        <f t="shared" si="1"/>
        <v>10</v>
      </c>
      <c r="AO4" s="37">
        <f t="shared" si="1"/>
        <v>11</v>
      </c>
      <c r="AP4" s="37">
        <f t="shared" si="1"/>
        <v>12</v>
      </c>
      <c r="AQ4" s="37">
        <f t="shared" si="1"/>
        <v>13</v>
      </c>
      <c r="AR4" s="37">
        <f t="shared" si="1"/>
        <v>14</v>
      </c>
      <c r="AS4" s="37">
        <f t="shared" si="1"/>
        <v>15</v>
      </c>
      <c r="AT4" s="37">
        <f t="shared" si="1"/>
        <v>16</v>
      </c>
      <c r="AU4" s="37">
        <f t="shared" si="1"/>
        <v>17</v>
      </c>
      <c r="AV4" s="37">
        <f t="shared" si="1"/>
        <v>18</v>
      </c>
      <c r="AW4" s="37">
        <f t="shared" si="1"/>
        <v>19</v>
      </c>
      <c r="AX4" s="37">
        <f t="shared" si="1"/>
        <v>20</v>
      </c>
      <c r="AY4" s="37">
        <f t="shared" si="1"/>
        <v>21</v>
      </c>
      <c r="AZ4" s="37">
        <f t="shared" si="1"/>
        <v>22</v>
      </c>
      <c r="BA4" s="37">
        <f t="shared" si="1"/>
        <v>23</v>
      </c>
      <c r="BB4" s="37">
        <f t="shared" si="1"/>
        <v>24</v>
      </c>
      <c r="BC4" s="37">
        <f t="shared" si="1"/>
        <v>25</v>
      </c>
      <c r="BD4" s="37">
        <f t="shared" si="1"/>
        <v>26</v>
      </c>
      <c r="BE4" s="37">
        <f t="shared" si="1"/>
        <v>27</v>
      </c>
      <c r="BF4" s="37">
        <f t="shared" si="1"/>
        <v>28</v>
      </c>
      <c r="BG4" s="37">
        <f t="shared" si="1"/>
        <v>29</v>
      </c>
      <c r="BH4" s="37">
        <f t="shared" si="1"/>
        <v>30</v>
      </c>
      <c r="BI4" s="37">
        <f t="shared" si="1"/>
        <v>31</v>
      </c>
      <c r="BJ4" s="37">
        <f t="shared" si="1"/>
        <v>32</v>
      </c>
      <c r="BK4" s="37">
        <f t="shared" si="1"/>
        <v>33</v>
      </c>
      <c r="BL4" s="19"/>
    </row>
    <row r="5" spans="2:64" s="8" customFormat="1" ht="51" x14ac:dyDescent="0.2">
      <c r="B5" s="6" t="s">
        <v>30</v>
      </c>
      <c r="C5" s="6" t="s">
        <v>31</v>
      </c>
      <c r="D5" s="6" t="s">
        <v>32</v>
      </c>
      <c r="E5" s="6" t="s">
        <v>2</v>
      </c>
      <c r="F5" s="33" t="s">
        <v>51</v>
      </c>
      <c r="G5" s="7" t="s">
        <v>47</v>
      </c>
      <c r="H5" s="7" t="s">
        <v>48</v>
      </c>
      <c r="I5" s="7" t="s">
        <v>49</v>
      </c>
      <c r="J5" s="7" t="s">
        <v>48</v>
      </c>
      <c r="K5" s="7" t="s">
        <v>50</v>
      </c>
      <c r="L5" s="6" t="str">
        <f>CONCATENATE("WK - ",L4)</f>
        <v>WK - 34</v>
      </c>
      <c r="M5" s="6" t="str">
        <f>CONCATENATE("WK - ",M4)</f>
        <v>WK - 35</v>
      </c>
      <c r="N5" s="6" t="str">
        <f>CONCATENATE("WK - ",N4)</f>
        <v>WK - 36</v>
      </c>
      <c r="O5" s="6" t="str">
        <f>CONCATENATE("WK - ",O4)</f>
        <v>WK - 37</v>
      </c>
      <c r="P5" s="6" t="str">
        <f>CONCATENATE("WK - ",P4)</f>
        <v>WK - 38</v>
      </c>
      <c r="Q5" s="6" t="str">
        <f t="shared" ref="Q5:BK5" si="2">CONCATENATE("WK - ",Q4)</f>
        <v>WK - 39</v>
      </c>
      <c r="R5" s="6" t="str">
        <f t="shared" si="2"/>
        <v>WK - 40</v>
      </c>
      <c r="S5" s="6" t="str">
        <f t="shared" si="2"/>
        <v>WK - 41</v>
      </c>
      <c r="T5" s="6" t="str">
        <f t="shared" si="2"/>
        <v>WK - 42</v>
      </c>
      <c r="U5" s="6" t="str">
        <f t="shared" si="2"/>
        <v>WK - 43</v>
      </c>
      <c r="V5" s="6" t="str">
        <f t="shared" si="2"/>
        <v>WK - 44</v>
      </c>
      <c r="W5" s="6" t="str">
        <f t="shared" si="2"/>
        <v>WK - 45</v>
      </c>
      <c r="X5" s="6" t="str">
        <f t="shared" si="2"/>
        <v>WK - 46</v>
      </c>
      <c r="Y5" s="6" t="str">
        <f t="shared" si="2"/>
        <v>WK - 47</v>
      </c>
      <c r="Z5" s="6" t="str">
        <f t="shared" si="2"/>
        <v>WK - 48</v>
      </c>
      <c r="AA5" s="6" t="str">
        <f t="shared" si="2"/>
        <v>WK - 49</v>
      </c>
      <c r="AB5" s="6" t="str">
        <f t="shared" si="2"/>
        <v>WK - 50</v>
      </c>
      <c r="AC5" s="6" t="str">
        <f t="shared" si="2"/>
        <v>WK - 51</v>
      </c>
      <c r="AD5" s="6" t="str">
        <f t="shared" si="2"/>
        <v>WK - 52</v>
      </c>
      <c r="AE5" s="6" t="str">
        <f t="shared" si="2"/>
        <v>WK - 1</v>
      </c>
      <c r="AF5" s="6" t="str">
        <f t="shared" si="2"/>
        <v>WK - 2</v>
      </c>
      <c r="AG5" s="6" t="str">
        <f t="shared" si="2"/>
        <v>WK - 3</v>
      </c>
      <c r="AH5" s="6" t="str">
        <f t="shared" si="2"/>
        <v>WK - 4</v>
      </c>
      <c r="AI5" s="6" t="str">
        <f t="shared" si="2"/>
        <v>WK - 5</v>
      </c>
      <c r="AJ5" s="6" t="str">
        <f t="shared" si="2"/>
        <v>WK - 6</v>
      </c>
      <c r="AK5" s="6" t="str">
        <f t="shared" si="2"/>
        <v>WK - 7</v>
      </c>
      <c r="AL5" s="6" t="str">
        <f t="shared" si="2"/>
        <v>WK - 8</v>
      </c>
      <c r="AM5" s="6" t="str">
        <f t="shared" si="2"/>
        <v>WK - 9</v>
      </c>
      <c r="AN5" s="6" t="str">
        <f t="shared" si="2"/>
        <v>WK - 10</v>
      </c>
      <c r="AO5" s="6" t="str">
        <f t="shared" si="2"/>
        <v>WK - 11</v>
      </c>
      <c r="AP5" s="6" t="str">
        <f t="shared" si="2"/>
        <v>WK - 12</v>
      </c>
      <c r="AQ5" s="6" t="str">
        <f t="shared" si="2"/>
        <v>WK - 13</v>
      </c>
      <c r="AR5" s="6" t="str">
        <f t="shared" si="2"/>
        <v>WK - 14</v>
      </c>
      <c r="AS5" s="6" t="str">
        <f t="shared" si="2"/>
        <v>WK - 15</v>
      </c>
      <c r="AT5" s="6" t="str">
        <f t="shared" si="2"/>
        <v>WK - 16</v>
      </c>
      <c r="AU5" s="6" t="str">
        <f t="shared" si="2"/>
        <v>WK - 17</v>
      </c>
      <c r="AV5" s="6" t="str">
        <f t="shared" si="2"/>
        <v>WK - 18</v>
      </c>
      <c r="AW5" s="6" t="str">
        <f t="shared" si="2"/>
        <v>WK - 19</v>
      </c>
      <c r="AX5" s="6" t="str">
        <f t="shared" si="2"/>
        <v>WK - 20</v>
      </c>
      <c r="AY5" s="6" t="str">
        <f t="shared" si="2"/>
        <v>WK - 21</v>
      </c>
      <c r="AZ5" s="6" t="str">
        <f t="shared" si="2"/>
        <v>WK - 22</v>
      </c>
      <c r="BA5" s="6" t="str">
        <f t="shared" si="2"/>
        <v>WK - 23</v>
      </c>
      <c r="BB5" s="6" t="str">
        <f t="shared" si="2"/>
        <v>WK - 24</v>
      </c>
      <c r="BC5" s="6" t="str">
        <f t="shared" si="2"/>
        <v>WK - 25</v>
      </c>
      <c r="BD5" s="6" t="str">
        <f t="shared" si="2"/>
        <v>WK - 26</v>
      </c>
      <c r="BE5" s="6" t="str">
        <f t="shared" si="2"/>
        <v>WK - 27</v>
      </c>
      <c r="BF5" s="6" t="str">
        <f t="shared" si="2"/>
        <v>WK - 28</v>
      </c>
      <c r="BG5" s="6" t="str">
        <f t="shared" si="2"/>
        <v>WK - 29</v>
      </c>
      <c r="BH5" s="6" t="str">
        <f t="shared" si="2"/>
        <v>WK - 30</v>
      </c>
      <c r="BI5" s="6" t="str">
        <f t="shared" si="2"/>
        <v>WK - 31</v>
      </c>
      <c r="BJ5" s="6" t="str">
        <f t="shared" si="2"/>
        <v>WK - 32</v>
      </c>
      <c r="BK5" s="6" t="str">
        <f t="shared" si="2"/>
        <v>WK - 33</v>
      </c>
      <c r="BL5" s="38"/>
    </row>
    <row r="6" spans="2:64" x14ac:dyDescent="0.2">
      <c r="B6" s="9">
        <v>1</v>
      </c>
      <c r="C6" s="39" t="str">
        <f>IF((Customer_Demand!C6)&lt;&gt;"",Customer_Demand!C6,"")</f>
        <v>Project 1</v>
      </c>
      <c r="D6" s="39" t="str">
        <f>IF(C6&lt;&gt;"",Customer_Demand!D6,"")</f>
        <v>ABC001</v>
      </c>
      <c r="E6" s="40" t="str">
        <f>IF(C6&lt;&gt;"",Customer_Demand!E6,"")</f>
        <v>Description 1</v>
      </c>
      <c r="F6" s="41">
        <f>IF(C6&lt;&gt;"",VLOOKUP(D6,Customer_Demand!$D$5:$F$1005,3,0),"")</f>
        <v>38500</v>
      </c>
      <c r="G6" s="42">
        <f t="shared" ref="G6" si="3">IF(C6&lt;&gt;"",IF(AND(F6&gt;0,SUM(L6:BK6)=0),"SGR To Be Defined",SUM(L6:BK6)),"")</f>
        <v>146.69008088548318</v>
      </c>
      <c r="H6" s="42" t="str">
        <f>IF(C6&lt;&gt;"",CONCATENATE(D6,"_","Top"),"")</f>
        <v>ABC001_Top</v>
      </c>
      <c r="I6" s="42">
        <f>IFERROR(IF(C6&lt;&gt;"",VLOOKUP($H6,SMT_Cycle_Time_Data!$F:$Q,4,0),""),"SGR Not Defined")</f>
        <v>262.45810055865923</v>
      </c>
      <c r="J6" s="42" t="str">
        <f>IF(C6&lt;&gt;"",CONCATENATE(D6,"_","Bottom"),"")</f>
        <v>ABC001_Bottom</v>
      </c>
      <c r="K6" s="42" t="str">
        <f>IF(C6&lt;&gt;"",IFERROR(VLOOKUP($J6,SMT_Cycle_Time_Data!$F:$Q,4,0),"SS"),"")</f>
        <v>SS</v>
      </c>
      <c r="L6" s="43">
        <f>IFERROR(IF($K6&lt;&gt;"SS",(VLOOKUP($D6,Customer_Demand!$D:$BF,COLUMNS($I6:L6),0)/$I6+VLOOKUP($D6,Customer_Demand!$D:$BF,COLUMNS($I6:L6),0)/$K6),(VLOOKUP($D6,Customer_Demand!$D:$BF,COLUMNS($I6:L6),0)/$I6)),"")</f>
        <v>2.2860791826309068</v>
      </c>
      <c r="M6" s="43">
        <f>IFERROR(IF($K6&lt;&gt;"SS",(VLOOKUP($D6,Customer_Demand!$D:$BF,COLUMNS($I6:M6),0)/$I6+VLOOKUP($D6,Customer_Demand!$D:$BF,COLUMNS($I6:M6),0)/$K6),(VLOOKUP($D6,Customer_Demand!$D:$BF,COLUMNS($I6:M6),0)/$I6)),"")</f>
        <v>3.0481055768412091</v>
      </c>
      <c r="N6" s="43">
        <f>IFERROR(IF($K6&lt;&gt;"SS",(VLOOKUP($D6,Customer_Demand!$D:$BF,COLUMNS($I6:N6),0)/$I6+VLOOKUP($D6,Customer_Demand!$D:$BF,COLUMNS($I6:N6),0)/$K6),(VLOOKUP($D6,Customer_Demand!$D:$BF,COLUMNS($I6:N6),0)/$I6)),"")</f>
        <v>3.4291187739463602</v>
      </c>
      <c r="O6" s="43">
        <f>IFERROR(IF($K6&lt;&gt;"SS",(VLOOKUP($D6,Customer_Demand!$D:$BF,COLUMNS($I6:O6),0)/$I6+VLOOKUP($D6,Customer_Demand!$D:$BF,COLUMNS($I6:O6),0)/$K6),(VLOOKUP($D6,Customer_Demand!$D:$BF,COLUMNS($I6:O6),0)/$I6)),"")</f>
        <v>5.3341847594721159</v>
      </c>
      <c r="P6" s="43">
        <f>IFERROR(IF($K6&lt;&gt;"SS",(VLOOKUP($D6,Customer_Demand!$D:$BF,COLUMNS($I6:P6),0)/$I6+VLOOKUP($D6,Customer_Demand!$D:$BF,COLUMNS($I6:P6),0)/$K6),(VLOOKUP($D6,Customer_Demand!$D:$BF,COLUMNS($I6:P6),0)/$I6)),"")</f>
        <v>1.9050659855257557</v>
      </c>
      <c r="Q6" s="43">
        <f>IFERROR(IF($K6&lt;&gt;"SS",(VLOOKUP($D6,Customer_Demand!$D:$BF,COLUMNS($I6:Q6),0)/$I6+VLOOKUP($D6,Customer_Demand!$D:$BF,COLUMNS($I6:Q6),0)/$K6),(VLOOKUP($D6,Customer_Demand!$D:$BF,COLUMNS($I6:Q6),0)/$I6)),"")</f>
        <v>0.38101319710515114</v>
      </c>
      <c r="R6" s="43">
        <f>IFERROR(IF($K6&lt;&gt;"SS",(VLOOKUP($D6,Customer_Demand!$D:$BF,COLUMNS($I6:R6),0)/$I6+VLOOKUP($D6,Customer_Demand!$D:$BF,COLUMNS($I6:R6),0)/$K6),(VLOOKUP($D6,Customer_Demand!$D:$BF,COLUMNS($I6:R6),0)/$I6)),"")</f>
        <v>3.8101319710515114</v>
      </c>
      <c r="S6" s="43">
        <f>IFERROR(IF($K6&lt;&gt;"SS",(VLOOKUP($D6,Customer_Demand!$D:$BF,COLUMNS($I6:S6),0)/$I6+VLOOKUP($D6,Customer_Demand!$D:$BF,COLUMNS($I6:S6),0)/$K6),(VLOOKUP($D6,Customer_Demand!$D:$BF,COLUMNS($I6:S6),0)/$I6)),"")</f>
        <v>2.6670923797360579</v>
      </c>
      <c r="T6" s="43">
        <f>IFERROR(IF($K6&lt;&gt;"SS",(VLOOKUP($D6,Customer_Demand!$D:$BF,COLUMNS($I6:T6),0)/$I6+VLOOKUP($D6,Customer_Demand!$D:$BF,COLUMNS($I6:T6),0)/$K6),(VLOOKUP($D6,Customer_Demand!$D:$BF,COLUMNS($I6:T6),0)/$I6)),"")</f>
        <v>0.76202639421030227</v>
      </c>
      <c r="U6" s="43">
        <f>IFERROR(IF($K6&lt;&gt;"SS",(VLOOKUP($D6,Customer_Demand!$D:$BF,COLUMNS($I6:U6),0)/$I6+VLOOKUP($D6,Customer_Demand!$D:$BF,COLUMNS($I6:U6),0)/$K6),(VLOOKUP($D6,Customer_Demand!$D:$BF,COLUMNS($I6:U6),0)/$I6)),"")</f>
        <v>2.2860791826309068</v>
      </c>
      <c r="V6" s="43">
        <f>IFERROR(IF($K6&lt;&gt;"SS",(VLOOKUP($D6,Customer_Demand!$D:$BF,COLUMNS($I6:V6),0)/$I6+VLOOKUP($D6,Customer_Demand!$D:$BF,COLUMNS($I6:V6),0)/$K6),(VLOOKUP($D6,Customer_Demand!$D:$BF,COLUMNS($I6:V6),0)/$I6)),"")</f>
        <v>2.2860791826309068</v>
      </c>
      <c r="W6" s="43">
        <f>IFERROR(IF($K6&lt;&gt;"SS",(VLOOKUP($D6,Customer_Demand!$D:$BF,COLUMNS($I6:W6),0)/$I6+VLOOKUP($D6,Customer_Demand!$D:$BF,COLUMNS($I6:W6),0)/$K6),(VLOOKUP($D6,Customer_Demand!$D:$BF,COLUMNS($I6:W6),0)/$I6)),"")</f>
        <v>0.38101319710515114</v>
      </c>
      <c r="X6" s="43">
        <f>IFERROR(IF($K6&lt;&gt;"SS",(VLOOKUP($D6,Customer_Demand!$D:$BF,COLUMNS($I6:X6),0)/$I6+VLOOKUP($D6,Customer_Demand!$D:$BF,COLUMNS($I6:X6),0)/$K6),(VLOOKUP($D6,Customer_Demand!$D:$BF,COLUMNS($I6:X6),0)/$I6)),"")</f>
        <v>0.76202639421030227</v>
      </c>
      <c r="Y6" s="43">
        <f>IFERROR(IF($K6&lt;&gt;"SS",(VLOOKUP($D6,Customer_Demand!$D:$BF,COLUMNS($I6:Y6),0)/$I6+VLOOKUP($D6,Customer_Demand!$D:$BF,COLUMNS($I6:Y6),0)/$K6),(VLOOKUP($D6,Customer_Demand!$D:$BF,COLUMNS($I6:Y6),0)/$I6)),"")</f>
        <v>4.1911451681566625</v>
      </c>
      <c r="Z6" s="43">
        <f>IFERROR(IF($K6&lt;&gt;"SS",(VLOOKUP($D6,Customer_Demand!$D:$BF,COLUMNS($I6:Z6),0)/$I6+VLOOKUP($D6,Customer_Demand!$D:$BF,COLUMNS($I6:Z6),0)/$K6),(VLOOKUP($D6,Customer_Demand!$D:$BF,COLUMNS($I6:Z6),0)/$I6)),"")</f>
        <v>1.9050659855257557</v>
      </c>
      <c r="AA6" s="43">
        <f>IFERROR(IF($K6&lt;&gt;"SS",(VLOOKUP($D6,Customer_Demand!$D:$BF,COLUMNS($I6:AA6),0)/$I6+VLOOKUP($D6,Customer_Demand!$D:$BF,COLUMNS($I6:AA6),0)/$K6),(VLOOKUP($D6,Customer_Demand!$D:$BF,COLUMNS($I6:AA6),0)/$I6)),"")</f>
        <v>3.4291187739463602</v>
      </c>
      <c r="AB6" s="43">
        <f>IFERROR(IF($K6&lt;&gt;"SS",(VLOOKUP($D6,Customer_Demand!$D:$BF,COLUMNS($I6:AB6),0)/$I6+VLOOKUP($D6,Customer_Demand!$D:$BF,COLUMNS($I6:AB6),0)/$K6),(VLOOKUP($D6,Customer_Demand!$D:$BF,COLUMNS($I6:AB6),0)/$I6)),"")</f>
        <v>2.6670923797360579</v>
      </c>
      <c r="AC6" s="43">
        <f>IFERROR(IF($K6&lt;&gt;"SS",(VLOOKUP($D6,Customer_Demand!$D:$BF,COLUMNS($I6:AC6),0)/$I6+VLOOKUP($D6,Customer_Demand!$D:$BF,COLUMNS($I6:AC6),0)/$K6),(VLOOKUP($D6,Customer_Demand!$D:$BF,COLUMNS($I6:AC6),0)/$I6)),"")</f>
        <v>5.3341847594721159</v>
      </c>
      <c r="AD6" s="43">
        <f>IFERROR(IF($K6&lt;&gt;"SS",(VLOOKUP($D6,Customer_Demand!$D:$BF,COLUMNS($I6:AD6),0)/$I6+VLOOKUP($D6,Customer_Demand!$D:$BF,COLUMNS($I6:AD6),0)/$K6),(VLOOKUP($D6,Customer_Demand!$D:$BF,COLUMNS($I6:AD6),0)/$I6)),"")</f>
        <v>5.3341847594721159</v>
      </c>
      <c r="AE6" s="43">
        <f>IFERROR(IF($K6&lt;&gt;"SS",(VLOOKUP($D6,Customer_Demand!$D:$BF,COLUMNS($I6:AE6),0)/$I6+VLOOKUP($D6,Customer_Demand!$D:$BF,COLUMNS($I6:AE6),0)/$K6),(VLOOKUP($D6,Customer_Demand!$D:$BF,COLUMNS($I6:AE6),0)/$I6)),"")</f>
        <v>4.5721583652618136</v>
      </c>
      <c r="AF6" s="43">
        <f>IFERROR(IF($K6&lt;&gt;"SS",(VLOOKUP($D6,Customer_Demand!$D:$BF,COLUMNS($I6:AF6),0)/$I6+VLOOKUP($D6,Customer_Demand!$D:$BF,COLUMNS($I6:AF6),0)/$K6),(VLOOKUP($D6,Customer_Demand!$D:$BF,COLUMNS($I6:AF6),0)/$I6)),"")</f>
        <v>2.2860791826309068</v>
      </c>
      <c r="AG6" s="43">
        <f>IFERROR(IF($K6&lt;&gt;"SS",(VLOOKUP($D6,Customer_Demand!$D:$BF,COLUMNS($I6:AG6),0)/$I6+VLOOKUP($D6,Customer_Demand!$D:$BF,COLUMNS($I6:AG6),0)/$K6),(VLOOKUP($D6,Customer_Demand!$D:$BF,COLUMNS($I6:AG6),0)/$I6)),"")</f>
        <v>3.4291187739463602</v>
      </c>
      <c r="AH6" s="43">
        <f>IFERROR(IF($K6&lt;&gt;"SS",(VLOOKUP($D6,Customer_Demand!$D:$BF,COLUMNS($I6:AH6),0)/$I6+VLOOKUP($D6,Customer_Demand!$D:$BF,COLUMNS($I6:AH6),0)/$K6),(VLOOKUP($D6,Customer_Demand!$D:$BF,COLUMNS($I6:AH6),0)/$I6)),"")</f>
        <v>1.5240527884206045</v>
      </c>
      <c r="AI6" s="43">
        <f>IFERROR(IF($K6&lt;&gt;"SS",(VLOOKUP($D6,Customer_Demand!$D:$BF,COLUMNS($I6:AI6),0)/$I6+VLOOKUP($D6,Customer_Demand!$D:$BF,COLUMNS($I6:AI6),0)/$K6),(VLOOKUP($D6,Customer_Demand!$D:$BF,COLUMNS($I6:AI6),0)/$I6)),"")</f>
        <v>1.5240527884206045</v>
      </c>
      <c r="AJ6" s="43">
        <f>IFERROR(IF($K6&lt;&gt;"SS",(VLOOKUP($D6,Customer_Demand!$D:$BF,COLUMNS($I6:AJ6),0)/$I6+VLOOKUP($D6,Customer_Demand!$D:$BF,COLUMNS($I6:AJ6),0)/$K6),(VLOOKUP($D6,Customer_Demand!$D:$BF,COLUMNS($I6:AJ6),0)/$I6)),"")</f>
        <v>1.1430395913154534</v>
      </c>
      <c r="AK6" s="43">
        <f>IFERROR(IF($K6&lt;&gt;"SS",(VLOOKUP($D6,Customer_Demand!$D:$BF,COLUMNS($I6:AK6),0)/$I6+VLOOKUP($D6,Customer_Demand!$D:$BF,COLUMNS($I6:AK6),0)/$K6),(VLOOKUP($D6,Customer_Demand!$D:$BF,COLUMNS($I6:AK6),0)/$I6)),"")</f>
        <v>4.1911451681566625</v>
      </c>
      <c r="AL6" s="43">
        <f>IFERROR(IF($K6&lt;&gt;"SS",(VLOOKUP($D6,Customer_Demand!$D:$BF,COLUMNS($I6:AL6),0)/$I6+VLOOKUP($D6,Customer_Demand!$D:$BF,COLUMNS($I6:AL6),0)/$K6),(VLOOKUP($D6,Customer_Demand!$D:$BF,COLUMNS($I6:AL6),0)/$I6)),"")</f>
        <v>1.5240527884206045</v>
      </c>
      <c r="AM6" s="43">
        <f>IFERROR(IF($K6&lt;&gt;"SS",(VLOOKUP($D6,Customer_Demand!$D:$BF,COLUMNS($I6:AM6),0)/$I6+VLOOKUP($D6,Customer_Demand!$D:$BF,COLUMNS($I6:AM6),0)/$K6),(VLOOKUP($D6,Customer_Demand!$D:$BF,COLUMNS($I6:AM6),0)/$I6)),"")</f>
        <v>4.1911451681566625</v>
      </c>
      <c r="AN6" s="43">
        <f>IFERROR(IF($K6&lt;&gt;"SS",(VLOOKUP($D6,Customer_Demand!$D:$BF,COLUMNS($I6:AN6),0)/$I6+VLOOKUP($D6,Customer_Demand!$D:$BF,COLUMNS($I6:AN6),0)/$K6),(VLOOKUP($D6,Customer_Demand!$D:$BF,COLUMNS($I6:AN6),0)/$I6)),"")</f>
        <v>2.2860791826309068</v>
      </c>
      <c r="AO6" s="43">
        <f>IFERROR(IF($K6&lt;&gt;"SS",(VLOOKUP($D6,Customer_Demand!$D:$BF,COLUMNS($I6:AO6),0)/$I6+VLOOKUP($D6,Customer_Demand!$D:$BF,COLUMNS($I6:AO6),0)/$K6),(VLOOKUP($D6,Customer_Demand!$D:$BF,COLUMNS($I6:AO6),0)/$I6)),"")</f>
        <v>0.76202639421030227</v>
      </c>
      <c r="AP6" s="43">
        <f>IFERROR(IF($K6&lt;&gt;"SS",(VLOOKUP($D6,Customer_Demand!$D:$BF,COLUMNS($I6:AP6),0)/$I6+VLOOKUP($D6,Customer_Demand!$D:$BF,COLUMNS($I6:AP6),0)/$K6),(VLOOKUP($D6,Customer_Demand!$D:$BF,COLUMNS($I6:AP6),0)/$I6)),"")</f>
        <v>1.5240527884206045</v>
      </c>
      <c r="AQ6" s="43">
        <f>IFERROR(IF($K6&lt;&gt;"SS",(VLOOKUP($D6,Customer_Demand!$D:$BF,COLUMNS($I6:AQ6),0)/$I6+VLOOKUP($D6,Customer_Demand!$D:$BF,COLUMNS($I6:AQ6),0)/$K6),(VLOOKUP($D6,Customer_Demand!$D:$BF,COLUMNS($I6:AQ6),0)/$I6)),"")</f>
        <v>4.5721583652618136</v>
      </c>
      <c r="AR6" s="43">
        <f>IFERROR(IF($K6&lt;&gt;"SS",(VLOOKUP($D6,Customer_Demand!$D:$BF,COLUMNS($I6:AR6),0)/$I6+VLOOKUP($D6,Customer_Demand!$D:$BF,COLUMNS($I6:AR6),0)/$K6),(VLOOKUP($D6,Customer_Demand!$D:$BF,COLUMNS($I6:AR6),0)/$I6)),"")</f>
        <v>5.3341847594721159</v>
      </c>
      <c r="AS6" s="43">
        <f>IFERROR(IF($K6&lt;&gt;"SS",(VLOOKUP($D6,Customer_Demand!$D:$BF,COLUMNS($I6:AS6),0)/$I6+VLOOKUP($D6,Customer_Demand!$D:$BF,COLUMNS($I6:AS6),0)/$K6),(VLOOKUP($D6,Customer_Demand!$D:$BF,COLUMNS($I6:AS6),0)/$I6)),"")</f>
        <v>3.4291187739463602</v>
      </c>
      <c r="AT6" s="43">
        <f>IFERROR(IF($K6&lt;&gt;"SS",(VLOOKUP($D6,Customer_Demand!$D:$BF,COLUMNS($I6:AT6),0)/$I6+VLOOKUP($D6,Customer_Demand!$D:$BF,COLUMNS($I6:AT6),0)/$K6),(VLOOKUP($D6,Customer_Demand!$D:$BF,COLUMNS($I6:AT6),0)/$I6)),"")</f>
        <v>3.0481055768412091</v>
      </c>
      <c r="AU6" s="43">
        <f>IFERROR(IF($K6&lt;&gt;"SS",(VLOOKUP($D6,Customer_Demand!$D:$BF,COLUMNS($I6:AU6),0)/$I6+VLOOKUP($D6,Customer_Demand!$D:$BF,COLUMNS($I6:AU6),0)/$K6),(VLOOKUP($D6,Customer_Demand!$D:$BF,COLUMNS($I6:AU6),0)/$I6)),"")</f>
        <v>2.6670923797360579</v>
      </c>
      <c r="AV6" s="43">
        <f>IFERROR(IF($K6&lt;&gt;"SS",(VLOOKUP($D6,Customer_Demand!$D:$BF,COLUMNS($I6:AV6),0)/$I6+VLOOKUP($D6,Customer_Demand!$D:$BF,COLUMNS($I6:AV6),0)/$K6),(VLOOKUP($D6,Customer_Demand!$D:$BF,COLUMNS($I6:AV6),0)/$I6)),"")</f>
        <v>4.5721583652618136</v>
      </c>
      <c r="AW6" s="43">
        <f>IFERROR(IF($K6&lt;&gt;"SS",(VLOOKUP($D6,Customer_Demand!$D:$BF,COLUMNS($I6:AW6),0)/$I6+VLOOKUP($D6,Customer_Demand!$D:$BF,COLUMNS($I6:AW6),0)/$K6),(VLOOKUP($D6,Customer_Demand!$D:$BF,COLUMNS($I6:AW6),0)/$I6)),"")</f>
        <v>0.76202639421030227</v>
      </c>
      <c r="AX6" s="43">
        <f>IFERROR(IF($K6&lt;&gt;"SS",(VLOOKUP($D6,Customer_Demand!$D:$BF,COLUMNS($I6:AX6),0)/$I6+VLOOKUP($D6,Customer_Demand!$D:$BF,COLUMNS($I6:AX6),0)/$K6),(VLOOKUP($D6,Customer_Demand!$D:$BF,COLUMNS($I6:AX6),0)/$I6)),"")</f>
        <v>4.9531715623669648</v>
      </c>
      <c r="AY6" s="43">
        <f>IFERROR(IF($K6&lt;&gt;"SS",(VLOOKUP($D6,Customer_Demand!$D:$BF,COLUMNS($I6:AY6),0)/$I6+VLOOKUP($D6,Customer_Demand!$D:$BF,COLUMNS($I6:AY6),0)/$K6),(VLOOKUP($D6,Customer_Demand!$D:$BF,COLUMNS($I6:AY6),0)/$I6)),"")</f>
        <v>2.2860791826309068</v>
      </c>
      <c r="AZ6" s="43">
        <f>IFERROR(IF($K6&lt;&gt;"SS",(VLOOKUP($D6,Customer_Demand!$D:$BF,COLUMNS($I6:AZ6),0)/$I6+VLOOKUP($D6,Customer_Demand!$D:$BF,COLUMNS($I6:AZ6),0)/$K6),(VLOOKUP($D6,Customer_Demand!$D:$BF,COLUMNS($I6:AZ6),0)/$I6)),"")</f>
        <v>1.5240527884206045</v>
      </c>
      <c r="BA6" s="43">
        <f>IFERROR(IF($K6&lt;&gt;"SS",(VLOOKUP($D6,Customer_Demand!$D:$BF,COLUMNS($I6:BA6),0)/$I6+VLOOKUP($D6,Customer_Demand!$D:$BF,COLUMNS($I6:BA6),0)/$K6),(VLOOKUP($D6,Customer_Demand!$D:$BF,COLUMNS($I6:BA6),0)/$I6)),"")</f>
        <v>3.0481055768412091</v>
      </c>
      <c r="BB6" s="43">
        <f>IFERROR(IF($K6&lt;&gt;"SS",(VLOOKUP($D6,Customer_Demand!$D:$BF,COLUMNS($I6:BB6),0)/$I6+VLOOKUP($D6,Customer_Demand!$D:$BF,COLUMNS($I6:BB6),0)/$K6),(VLOOKUP($D6,Customer_Demand!$D:$BF,COLUMNS($I6:BB6),0)/$I6)),"")</f>
        <v>2.2860791826309068</v>
      </c>
      <c r="BC6" s="43">
        <f>IFERROR(IF($K6&lt;&gt;"SS",(VLOOKUP($D6,Customer_Demand!$D:$BF,COLUMNS($I6:BC6),0)/$I6+VLOOKUP($D6,Customer_Demand!$D:$BF,COLUMNS($I6:BC6),0)/$K6),(VLOOKUP($D6,Customer_Demand!$D:$BF,COLUMNS($I6:BC6),0)/$I6)),"")</f>
        <v>3.8101319710515114</v>
      </c>
      <c r="BD6" s="43">
        <f>IFERROR(IF($K6&lt;&gt;"SS",(VLOOKUP($D6,Customer_Demand!$D:$BF,COLUMNS($I6:BD6),0)/$I6+VLOOKUP($D6,Customer_Demand!$D:$BF,COLUMNS($I6:BD6),0)/$K6),(VLOOKUP($D6,Customer_Demand!$D:$BF,COLUMNS($I6:BD6),0)/$I6)),"")</f>
        <v>0.38101319710515114</v>
      </c>
      <c r="BE6" s="43">
        <f>IFERROR(IF($K6&lt;&gt;"SS",(VLOOKUP($D6,Customer_Demand!$D:$BF,COLUMNS($I6:BE6),0)/$I6+VLOOKUP($D6,Customer_Demand!$D:$BF,COLUMNS($I6:BE6),0)/$K6),(VLOOKUP($D6,Customer_Demand!$D:$BF,COLUMNS($I6:BE6),0)/$I6)),"")</f>
        <v>2.6670923797360579</v>
      </c>
      <c r="BF6" s="43">
        <f>IFERROR(IF($K6&lt;&gt;"SS",(VLOOKUP($D6,Customer_Demand!$D:$BF,COLUMNS($I6:BF6),0)/$I6+VLOOKUP($D6,Customer_Demand!$D:$BF,COLUMNS($I6:BF6),0)/$K6),(VLOOKUP($D6,Customer_Demand!$D:$BF,COLUMNS($I6:BF6),0)/$I6)),"")</f>
        <v>2.6670923797360579</v>
      </c>
      <c r="BG6" s="43">
        <f>IFERROR(IF($K6&lt;&gt;"SS",(VLOOKUP($D6,Customer_Demand!$D:$BF,COLUMNS($I6:BG6),0)/$I6+VLOOKUP($D6,Customer_Demand!$D:$BF,COLUMNS($I6:BG6),0)/$K6),(VLOOKUP($D6,Customer_Demand!$D:$BF,COLUMNS($I6:BG6),0)/$I6)),"")</f>
        <v>5.3341847594721159</v>
      </c>
      <c r="BH6" s="43">
        <f>IFERROR(IF($K6&lt;&gt;"SS",(VLOOKUP($D6,Customer_Demand!$D:$BF,COLUMNS($I6:BH6),0)/$I6+VLOOKUP($D6,Customer_Demand!$D:$BF,COLUMNS($I6:BH6),0)/$K6),(VLOOKUP($D6,Customer_Demand!$D:$BF,COLUMNS($I6:BH6),0)/$I6)),"")</f>
        <v>3.8101319710515114</v>
      </c>
      <c r="BI6" s="43">
        <f>IFERROR(IF($K6&lt;&gt;"SS",(VLOOKUP($D6,Customer_Demand!$D:$BF,COLUMNS($I6:BI6),0)/$I6+VLOOKUP($D6,Customer_Demand!$D:$BF,COLUMNS($I6:BI6),0)/$K6),(VLOOKUP($D6,Customer_Demand!$D:$BF,COLUMNS($I6:BI6),0)/$I6)),"")</f>
        <v>3.0481055768412091</v>
      </c>
      <c r="BJ6" s="43">
        <f>IFERROR(IF($K6&lt;&gt;"SS",(VLOOKUP($D6,Customer_Demand!$D:$BF,COLUMNS($I6:BJ6),0)/$I6+VLOOKUP($D6,Customer_Demand!$D:$BF,COLUMNS($I6:BJ6),0)/$K6),(VLOOKUP($D6,Customer_Demand!$D:$BF,COLUMNS($I6:BJ6),0)/$I6)),"")</f>
        <v>3.4291187739463602</v>
      </c>
      <c r="BK6" s="44">
        <f>IFERROR(IF($K6&lt;&gt;"SS",(VLOOKUP($D6,Customer_Demand!$D:$BF,COLUMNS($I6:BK6),0)/$I6+VLOOKUP($D6,Customer_Demand!$D:$BF,COLUMNS($I6:BK6),0)/$K6),(VLOOKUP($D6,Customer_Demand!$D:$BF,COLUMNS($I6:BK6),0)/$I6)),"")</f>
        <v>1.9050659855257557</v>
      </c>
      <c r="BL6" s="17"/>
    </row>
    <row r="7" spans="2:64" x14ac:dyDescent="0.2">
      <c r="B7" s="12">
        <f>IF(C7&lt;&gt;"",B6+1,"")</f>
        <v>2</v>
      </c>
      <c r="C7" s="45" t="str">
        <f>IF((Customer_Demand!C7)&lt;&gt;"",Customer_Demand!C7,"")</f>
        <v>Project 1</v>
      </c>
      <c r="D7" s="45" t="str">
        <f>IF(C7&lt;&gt;"",Customer_Demand!D7,"")</f>
        <v>ABC002</v>
      </c>
      <c r="E7" s="46" t="str">
        <f>IF(C7&lt;&gt;"",Customer_Demand!E7,"")</f>
        <v>Description 2</v>
      </c>
      <c r="F7" s="47">
        <f>IF(C7&lt;&gt;"",VLOOKUP(D7,Customer_Demand!$D$5:$F$1005,3,0),"")</f>
        <v>41540</v>
      </c>
      <c r="G7" s="48">
        <f t="shared" ref="G7:G70" si="4">IF(C7&lt;&gt;"",IF(AND(F7&gt;0,SUM(L7:BK7)=0),"SGR To Be Defined",SUM(L7:BK7)),"")</f>
        <v>117.00993330495244</v>
      </c>
      <c r="H7" s="48" t="str">
        <f t="shared" ref="H7:H70" si="5">IF(C7&lt;&gt;"",CONCATENATE(D7,"_","Top"),"")</f>
        <v>ABC002_Top</v>
      </c>
      <c r="I7" s="48">
        <f>IFERROR(IF(C7&lt;&gt;"",VLOOKUP($H7,SMT_Cycle_Time_Data!$F:$Q,4,0),""),"SGR Not Defined")</f>
        <v>371.8733509234828</v>
      </c>
      <c r="J7" s="48" t="str">
        <f t="shared" ref="J7:J70" si="6">IF(C7&lt;&gt;"",CONCATENATE(D7,"_","Bottom"),"")</f>
        <v>ABC002_Bottom</v>
      </c>
      <c r="K7" s="48">
        <f>IF(C7&lt;&gt;"",IFERROR(VLOOKUP($J7,SMT_Cycle_Time_Data!$F:$Q,4,0),"SS"),"")</f>
        <v>7830</v>
      </c>
      <c r="L7" s="49">
        <f>IFERROR(IF($K7&lt;&gt;"SS",(VLOOKUP($D7,Customer_Demand!$D:$BF,COLUMNS($I7:L7),0)/$I7+VLOOKUP($D7,Customer_Demand!$D:$BF,COLUMNS($I7:L7),0)/$K7),(VLOOKUP($D7,Customer_Demand!$D:$BF,COLUMNS($I7:L7),0)/$I7)),"")</f>
        <v>2.2534411806442458</v>
      </c>
      <c r="M7" s="49">
        <f>IFERROR(IF($K7&lt;&gt;"SS",(VLOOKUP($D7,Customer_Demand!$D:$BF,COLUMNS($I7:M7),0)/$I7+VLOOKUP($D7,Customer_Demand!$D:$BF,COLUMNS($I7:M7),0)/$K7),(VLOOKUP($D7,Customer_Demand!$D:$BF,COLUMNS($I7:M7),0)/$I7)),"")</f>
        <v>1.4084007379026537</v>
      </c>
      <c r="N7" s="49">
        <f>IFERROR(IF($K7&lt;&gt;"SS",(VLOOKUP($D7,Customer_Demand!$D:$BF,COLUMNS($I7:N7),0)/$I7+VLOOKUP($D7,Customer_Demand!$D:$BF,COLUMNS($I7:N7),0)/$K7),(VLOOKUP($D7,Customer_Demand!$D:$BF,COLUMNS($I7:N7),0)/$I7)),"")</f>
        <v>2.8168014758053075</v>
      </c>
      <c r="O7" s="49">
        <f>IFERROR(IF($K7&lt;&gt;"SS",(VLOOKUP($D7,Customer_Demand!$D:$BF,COLUMNS($I7:O7),0)/$I7+VLOOKUP($D7,Customer_Demand!$D:$BF,COLUMNS($I7:O7),0)/$K7),(VLOOKUP($D7,Customer_Demand!$D:$BF,COLUMNS($I7:O7),0)/$I7)),"")</f>
        <v>1.4084007379026537</v>
      </c>
      <c r="P7" s="49">
        <f>IFERROR(IF($K7&lt;&gt;"SS",(VLOOKUP($D7,Customer_Demand!$D:$BF,COLUMNS($I7:P7),0)/$I7+VLOOKUP($D7,Customer_Demand!$D:$BF,COLUMNS($I7:P7),0)/$K7),(VLOOKUP($D7,Customer_Demand!$D:$BF,COLUMNS($I7:P7),0)/$I7)),"")</f>
        <v>3.6618419185468998</v>
      </c>
      <c r="Q7" s="49">
        <f>IFERROR(IF($K7&lt;&gt;"SS",(VLOOKUP($D7,Customer_Demand!$D:$BF,COLUMNS($I7:Q7),0)/$I7+VLOOKUP($D7,Customer_Demand!$D:$BF,COLUMNS($I7:Q7),0)/$K7),(VLOOKUP($D7,Customer_Demand!$D:$BF,COLUMNS($I7:Q7),0)/$I7)),"")</f>
        <v>2.5351213282247769</v>
      </c>
      <c r="R7" s="49">
        <f>IFERROR(IF($K7&lt;&gt;"SS",(VLOOKUP($D7,Customer_Demand!$D:$BF,COLUMNS($I7:R7),0)/$I7+VLOOKUP($D7,Customer_Demand!$D:$BF,COLUMNS($I7:R7),0)/$K7),(VLOOKUP($D7,Customer_Demand!$D:$BF,COLUMNS($I7:R7),0)/$I7)),"")</f>
        <v>2.2534411806442458</v>
      </c>
      <c r="S7" s="49">
        <f>IFERROR(IF($K7&lt;&gt;"SS",(VLOOKUP($D7,Customer_Demand!$D:$BF,COLUMNS($I7:S7),0)/$I7+VLOOKUP($D7,Customer_Demand!$D:$BF,COLUMNS($I7:S7),0)/$K7),(VLOOKUP($D7,Customer_Demand!$D:$BF,COLUMNS($I7:S7),0)/$I7)),"")</f>
        <v>2.5351213282247769</v>
      </c>
      <c r="T7" s="49">
        <f>IFERROR(IF($K7&lt;&gt;"SS",(VLOOKUP($D7,Customer_Demand!$D:$BF,COLUMNS($I7:T7),0)/$I7+VLOOKUP($D7,Customer_Demand!$D:$BF,COLUMNS($I7:T7),0)/$K7),(VLOOKUP($D7,Customer_Demand!$D:$BF,COLUMNS($I7:T7),0)/$I7)),"")</f>
        <v>2.2534411806442458</v>
      </c>
      <c r="U7" s="49">
        <f>IFERROR(IF($K7&lt;&gt;"SS",(VLOOKUP($D7,Customer_Demand!$D:$BF,COLUMNS($I7:U7),0)/$I7+VLOOKUP($D7,Customer_Demand!$D:$BF,COLUMNS($I7:U7),0)/$K7),(VLOOKUP($D7,Customer_Demand!$D:$BF,COLUMNS($I7:U7),0)/$I7)),"")</f>
        <v>2.8168014758053075</v>
      </c>
      <c r="V7" s="49">
        <f>IFERROR(IF($K7&lt;&gt;"SS",(VLOOKUP($D7,Customer_Demand!$D:$BF,COLUMNS($I7:V7),0)/$I7+VLOOKUP($D7,Customer_Demand!$D:$BF,COLUMNS($I7:V7),0)/$K7),(VLOOKUP($D7,Customer_Demand!$D:$BF,COLUMNS($I7:V7),0)/$I7)),"")</f>
        <v>1.4084007379026537</v>
      </c>
      <c r="W7" s="49">
        <f>IFERROR(IF($K7&lt;&gt;"SS",(VLOOKUP($D7,Customer_Demand!$D:$BF,COLUMNS($I7:W7),0)/$I7+VLOOKUP($D7,Customer_Demand!$D:$BF,COLUMNS($I7:W7),0)/$K7),(VLOOKUP($D7,Customer_Demand!$D:$BF,COLUMNS($I7:W7),0)/$I7)),"")</f>
        <v>3.6618419185468998</v>
      </c>
      <c r="X7" s="49">
        <f>IFERROR(IF($K7&lt;&gt;"SS",(VLOOKUP($D7,Customer_Demand!$D:$BF,COLUMNS($I7:X7),0)/$I7+VLOOKUP($D7,Customer_Demand!$D:$BF,COLUMNS($I7:X7),0)/$K7),(VLOOKUP($D7,Customer_Demand!$D:$BF,COLUMNS($I7:X7),0)/$I7)),"")</f>
        <v>1.9717610330637152</v>
      </c>
      <c r="Y7" s="49">
        <f>IFERROR(IF($K7&lt;&gt;"SS",(VLOOKUP($D7,Customer_Demand!$D:$BF,COLUMNS($I7:Y7),0)/$I7+VLOOKUP($D7,Customer_Demand!$D:$BF,COLUMNS($I7:Y7),0)/$K7),(VLOOKUP($D7,Customer_Demand!$D:$BF,COLUMNS($I7:Y7),0)/$I7)),"")</f>
        <v>3.6618419185468998</v>
      </c>
      <c r="Z7" s="49">
        <f>IFERROR(IF($K7&lt;&gt;"SS",(VLOOKUP($D7,Customer_Demand!$D:$BF,COLUMNS($I7:Z7),0)/$I7+VLOOKUP($D7,Customer_Demand!$D:$BF,COLUMNS($I7:Z7),0)/$K7),(VLOOKUP($D7,Customer_Demand!$D:$BF,COLUMNS($I7:Z7),0)/$I7)),"")</f>
        <v>2.8168014758053075</v>
      </c>
      <c r="AA7" s="49">
        <f>IFERROR(IF($K7&lt;&gt;"SS",(VLOOKUP($D7,Customer_Demand!$D:$BF,COLUMNS($I7:AA7),0)/$I7+VLOOKUP($D7,Customer_Demand!$D:$BF,COLUMNS($I7:AA7),0)/$K7),(VLOOKUP($D7,Customer_Demand!$D:$BF,COLUMNS($I7:AA7),0)/$I7)),"")</f>
        <v>3.9435220661274304</v>
      </c>
      <c r="AB7" s="49">
        <f>IFERROR(IF($K7&lt;&gt;"SS",(VLOOKUP($D7,Customer_Demand!$D:$BF,COLUMNS($I7:AB7),0)/$I7+VLOOKUP($D7,Customer_Demand!$D:$BF,COLUMNS($I7:AB7),0)/$K7),(VLOOKUP($D7,Customer_Demand!$D:$BF,COLUMNS($I7:AB7),0)/$I7)),"")</f>
        <v>3.6618419185468998</v>
      </c>
      <c r="AC7" s="49">
        <f>IFERROR(IF($K7&lt;&gt;"SS",(VLOOKUP($D7,Customer_Demand!$D:$BF,COLUMNS($I7:AC7),0)/$I7+VLOOKUP($D7,Customer_Demand!$D:$BF,COLUMNS($I7:AC7),0)/$K7),(VLOOKUP($D7,Customer_Demand!$D:$BF,COLUMNS($I7:AC7),0)/$I7)),"")</f>
        <v>2.2534411806442458</v>
      </c>
      <c r="AD7" s="49">
        <f>IFERROR(IF($K7&lt;&gt;"SS",(VLOOKUP($D7,Customer_Demand!$D:$BF,COLUMNS($I7:AD7),0)/$I7+VLOOKUP($D7,Customer_Demand!$D:$BF,COLUMNS($I7:AD7),0)/$K7),(VLOOKUP($D7,Customer_Demand!$D:$BF,COLUMNS($I7:AD7),0)/$I7)),"")</f>
        <v>2.5351213282247769</v>
      </c>
      <c r="AE7" s="49">
        <f>IFERROR(IF($K7&lt;&gt;"SS",(VLOOKUP($D7,Customer_Demand!$D:$BF,COLUMNS($I7:AE7),0)/$I7+VLOOKUP($D7,Customer_Demand!$D:$BF,COLUMNS($I7:AE7),0)/$K7),(VLOOKUP($D7,Customer_Demand!$D:$BF,COLUMNS($I7:AE7),0)/$I7)),"")</f>
        <v>3.0984816233858385</v>
      </c>
      <c r="AF7" s="49">
        <f>IFERROR(IF($K7&lt;&gt;"SS",(VLOOKUP($D7,Customer_Demand!$D:$BF,COLUMNS($I7:AF7),0)/$I7+VLOOKUP($D7,Customer_Demand!$D:$BF,COLUMNS($I7:AF7),0)/$K7),(VLOOKUP($D7,Customer_Demand!$D:$BF,COLUMNS($I7:AF7),0)/$I7)),"")</f>
        <v>1.1267205903221229</v>
      </c>
      <c r="AG7" s="49">
        <f>IFERROR(IF($K7&lt;&gt;"SS",(VLOOKUP($D7,Customer_Demand!$D:$BF,COLUMNS($I7:AG7),0)/$I7+VLOOKUP($D7,Customer_Demand!$D:$BF,COLUMNS($I7:AG7),0)/$K7),(VLOOKUP($D7,Customer_Demand!$D:$BF,COLUMNS($I7:AG7),0)/$I7)),"")</f>
        <v>0</v>
      </c>
      <c r="AH7" s="49">
        <f>IFERROR(IF($K7&lt;&gt;"SS",(VLOOKUP($D7,Customer_Demand!$D:$BF,COLUMNS($I7:AH7),0)/$I7+VLOOKUP($D7,Customer_Demand!$D:$BF,COLUMNS($I7:AH7),0)/$K7),(VLOOKUP($D7,Customer_Demand!$D:$BF,COLUMNS($I7:AH7),0)/$I7)),"")</f>
        <v>0</v>
      </c>
      <c r="AI7" s="49">
        <f>IFERROR(IF($K7&lt;&gt;"SS",(VLOOKUP($D7,Customer_Demand!$D:$BF,COLUMNS($I7:AI7),0)/$I7+VLOOKUP($D7,Customer_Demand!$D:$BF,COLUMNS($I7:AI7),0)/$K7),(VLOOKUP($D7,Customer_Demand!$D:$BF,COLUMNS($I7:AI7),0)/$I7)),"")</f>
        <v>0</v>
      </c>
      <c r="AJ7" s="49">
        <f>IFERROR(IF($K7&lt;&gt;"SS",(VLOOKUP($D7,Customer_Demand!$D:$BF,COLUMNS($I7:AJ7),0)/$I7+VLOOKUP($D7,Customer_Demand!$D:$BF,COLUMNS($I7:AJ7),0)/$K7),(VLOOKUP($D7,Customer_Demand!$D:$BF,COLUMNS($I7:AJ7),0)/$I7)),"")</f>
        <v>0.28168014758053073</v>
      </c>
      <c r="AK7" s="49">
        <f>IFERROR(IF($K7&lt;&gt;"SS",(VLOOKUP($D7,Customer_Demand!$D:$BF,COLUMNS($I7:AK7),0)/$I7+VLOOKUP($D7,Customer_Demand!$D:$BF,COLUMNS($I7:AK7),0)/$K7),(VLOOKUP($D7,Customer_Demand!$D:$BF,COLUMNS($I7:AK7),0)/$I7)),"")</f>
        <v>1.1267205903221229</v>
      </c>
      <c r="AL7" s="49">
        <f>IFERROR(IF($K7&lt;&gt;"SS",(VLOOKUP($D7,Customer_Demand!$D:$BF,COLUMNS($I7:AL7),0)/$I7+VLOOKUP($D7,Customer_Demand!$D:$BF,COLUMNS($I7:AL7),0)/$K7),(VLOOKUP($D7,Customer_Demand!$D:$BF,COLUMNS($I7:AL7),0)/$I7)),"")</f>
        <v>3.0984816233858385</v>
      </c>
      <c r="AM7" s="49">
        <f>IFERROR(IF($K7&lt;&gt;"SS",(VLOOKUP($D7,Customer_Demand!$D:$BF,COLUMNS($I7:AM7),0)/$I7+VLOOKUP($D7,Customer_Demand!$D:$BF,COLUMNS($I7:AM7),0)/$K7),(VLOOKUP($D7,Customer_Demand!$D:$BF,COLUMNS($I7:AM7),0)/$I7)),"")</f>
        <v>2.5351213282247769</v>
      </c>
      <c r="AN7" s="49">
        <f>IFERROR(IF($K7&lt;&gt;"SS",(VLOOKUP($D7,Customer_Demand!$D:$BF,COLUMNS($I7:AN7),0)/$I7+VLOOKUP($D7,Customer_Demand!$D:$BF,COLUMNS($I7:AN7),0)/$K7),(VLOOKUP($D7,Customer_Demand!$D:$BF,COLUMNS($I7:AN7),0)/$I7)),"")</f>
        <v>1.1267205903221229</v>
      </c>
      <c r="AO7" s="49">
        <f>IFERROR(IF($K7&lt;&gt;"SS",(VLOOKUP($D7,Customer_Demand!$D:$BF,COLUMNS($I7:AO7),0)/$I7+VLOOKUP($D7,Customer_Demand!$D:$BF,COLUMNS($I7:AO7),0)/$K7),(VLOOKUP($D7,Customer_Demand!$D:$BF,COLUMNS($I7:AO7),0)/$I7)),"")</f>
        <v>3.0984816233858385</v>
      </c>
      <c r="AP7" s="49">
        <f>IFERROR(IF($K7&lt;&gt;"SS",(VLOOKUP($D7,Customer_Demand!$D:$BF,COLUMNS($I7:AP7),0)/$I7+VLOOKUP($D7,Customer_Demand!$D:$BF,COLUMNS($I7:AP7),0)/$K7),(VLOOKUP($D7,Customer_Demand!$D:$BF,COLUMNS($I7:AP7),0)/$I7)),"")</f>
        <v>3.0984816233858385</v>
      </c>
      <c r="AQ7" s="49">
        <f>IFERROR(IF($K7&lt;&gt;"SS",(VLOOKUP($D7,Customer_Demand!$D:$BF,COLUMNS($I7:AQ7),0)/$I7+VLOOKUP($D7,Customer_Demand!$D:$BF,COLUMNS($I7:AQ7),0)/$K7),(VLOOKUP($D7,Customer_Demand!$D:$BF,COLUMNS($I7:AQ7),0)/$I7)),"")</f>
        <v>3.6618419185468998</v>
      </c>
      <c r="AR7" s="49">
        <f>IFERROR(IF($K7&lt;&gt;"SS",(VLOOKUP($D7,Customer_Demand!$D:$BF,COLUMNS($I7:AR7),0)/$I7+VLOOKUP($D7,Customer_Demand!$D:$BF,COLUMNS($I7:AR7),0)/$K7),(VLOOKUP($D7,Customer_Demand!$D:$BF,COLUMNS($I7:AR7),0)/$I7)),"")</f>
        <v>1.6900808854831846</v>
      </c>
      <c r="AS7" s="49">
        <f>IFERROR(IF($K7&lt;&gt;"SS",(VLOOKUP($D7,Customer_Demand!$D:$BF,COLUMNS($I7:AS7),0)/$I7+VLOOKUP($D7,Customer_Demand!$D:$BF,COLUMNS($I7:AS7),0)/$K7),(VLOOKUP($D7,Customer_Demand!$D:$BF,COLUMNS($I7:AS7),0)/$I7)),"")</f>
        <v>3.3801617709663692</v>
      </c>
      <c r="AT7" s="49">
        <f>IFERROR(IF($K7&lt;&gt;"SS",(VLOOKUP($D7,Customer_Demand!$D:$BF,COLUMNS($I7:AT7),0)/$I7+VLOOKUP($D7,Customer_Demand!$D:$BF,COLUMNS($I7:AT7),0)/$K7),(VLOOKUP($D7,Customer_Demand!$D:$BF,COLUMNS($I7:AT7),0)/$I7)),"")</f>
        <v>3.0984816233858385</v>
      </c>
      <c r="AU7" s="49">
        <f>IFERROR(IF($K7&lt;&gt;"SS",(VLOOKUP($D7,Customer_Demand!$D:$BF,COLUMNS($I7:AU7),0)/$I7+VLOOKUP($D7,Customer_Demand!$D:$BF,COLUMNS($I7:AU7),0)/$K7),(VLOOKUP($D7,Customer_Demand!$D:$BF,COLUMNS($I7:AU7),0)/$I7)),"")</f>
        <v>3.6618419185468998</v>
      </c>
      <c r="AV7" s="49">
        <f>IFERROR(IF($K7&lt;&gt;"SS",(VLOOKUP($D7,Customer_Demand!$D:$BF,COLUMNS($I7:AV7),0)/$I7+VLOOKUP($D7,Customer_Demand!$D:$BF,COLUMNS($I7:AV7),0)/$K7),(VLOOKUP($D7,Customer_Demand!$D:$BF,COLUMNS($I7:AV7),0)/$I7)),"")</f>
        <v>1.6900808854831846</v>
      </c>
      <c r="AW7" s="49">
        <f>IFERROR(IF($K7&lt;&gt;"SS",(VLOOKUP($D7,Customer_Demand!$D:$BF,COLUMNS($I7:AW7),0)/$I7+VLOOKUP($D7,Customer_Demand!$D:$BF,COLUMNS($I7:AW7),0)/$K7),(VLOOKUP($D7,Customer_Demand!$D:$BF,COLUMNS($I7:AW7),0)/$I7)),"")</f>
        <v>3.3801617709663692</v>
      </c>
      <c r="AX7" s="49">
        <f>IFERROR(IF($K7&lt;&gt;"SS",(VLOOKUP($D7,Customer_Demand!$D:$BF,COLUMNS($I7:AX7),0)/$I7+VLOOKUP($D7,Customer_Demand!$D:$BF,COLUMNS($I7:AX7),0)/$K7),(VLOOKUP($D7,Customer_Demand!$D:$BF,COLUMNS($I7:AX7),0)/$I7)),"")</f>
        <v>0.84504044274159229</v>
      </c>
      <c r="AY7" s="49">
        <f>IFERROR(IF($K7&lt;&gt;"SS",(VLOOKUP($D7,Customer_Demand!$D:$BF,COLUMNS($I7:AY7),0)/$I7+VLOOKUP($D7,Customer_Demand!$D:$BF,COLUMNS($I7:AY7),0)/$K7),(VLOOKUP($D7,Customer_Demand!$D:$BF,COLUMNS($I7:AY7),0)/$I7)),"")</f>
        <v>2.2534411806442458</v>
      </c>
      <c r="AZ7" s="49">
        <f>IFERROR(IF($K7&lt;&gt;"SS",(VLOOKUP($D7,Customer_Demand!$D:$BF,COLUMNS($I7:AZ7),0)/$I7+VLOOKUP($D7,Customer_Demand!$D:$BF,COLUMNS($I7:AZ7),0)/$K7),(VLOOKUP($D7,Customer_Demand!$D:$BF,COLUMNS($I7:AZ7),0)/$I7)),"")</f>
        <v>1.4084007379026537</v>
      </c>
      <c r="BA7" s="49">
        <f>IFERROR(IF($K7&lt;&gt;"SS",(VLOOKUP($D7,Customer_Demand!$D:$BF,COLUMNS($I7:BA7),0)/$I7+VLOOKUP($D7,Customer_Demand!$D:$BF,COLUMNS($I7:BA7),0)/$K7),(VLOOKUP($D7,Customer_Demand!$D:$BF,COLUMNS($I7:BA7),0)/$I7)),"")</f>
        <v>2.2534411806442458</v>
      </c>
      <c r="BB7" s="49">
        <f>IFERROR(IF($K7&lt;&gt;"SS",(VLOOKUP($D7,Customer_Demand!$D:$BF,COLUMNS($I7:BB7),0)/$I7+VLOOKUP($D7,Customer_Demand!$D:$BF,COLUMNS($I7:BB7),0)/$K7),(VLOOKUP($D7,Customer_Demand!$D:$BF,COLUMNS($I7:BB7),0)/$I7)),"")</f>
        <v>1.6900808854831846</v>
      </c>
      <c r="BC7" s="49">
        <f>IFERROR(IF($K7&lt;&gt;"SS",(VLOOKUP($D7,Customer_Demand!$D:$BF,COLUMNS($I7:BC7),0)/$I7+VLOOKUP($D7,Customer_Demand!$D:$BF,COLUMNS($I7:BC7),0)/$K7),(VLOOKUP($D7,Customer_Demand!$D:$BF,COLUMNS($I7:BC7),0)/$I7)),"")</f>
        <v>1.6900808854831846</v>
      </c>
      <c r="BD7" s="49">
        <f>IFERROR(IF($K7&lt;&gt;"SS",(VLOOKUP($D7,Customer_Demand!$D:$BF,COLUMNS($I7:BD7),0)/$I7+VLOOKUP($D7,Customer_Demand!$D:$BF,COLUMNS($I7:BD7),0)/$K7),(VLOOKUP($D7,Customer_Demand!$D:$BF,COLUMNS($I7:BD7),0)/$I7)),"")</f>
        <v>1.9717610330637152</v>
      </c>
      <c r="BE7" s="49">
        <f>IFERROR(IF($K7&lt;&gt;"SS",(VLOOKUP($D7,Customer_Demand!$D:$BF,COLUMNS($I7:BE7),0)/$I7+VLOOKUP($D7,Customer_Demand!$D:$BF,COLUMNS($I7:BE7),0)/$K7),(VLOOKUP($D7,Customer_Demand!$D:$BF,COLUMNS($I7:BE7),0)/$I7)),"")</f>
        <v>0.84504044274159229</v>
      </c>
      <c r="BF7" s="49">
        <f>IFERROR(IF($K7&lt;&gt;"SS",(VLOOKUP($D7,Customer_Demand!$D:$BF,COLUMNS($I7:BF7),0)/$I7+VLOOKUP($D7,Customer_Demand!$D:$BF,COLUMNS($I7:BF7),0)/$K7),(VLOOKUP($D7,Customer_Demand!$D:$BF,COLUMNS($I7:BF7),0)/$I7)),"")</f>
        <v>2.8168014758053075</v>
      </c>
      <c r="BG7" s="49">
        <f>IFERROR(IF($K7&lt;&gt;"SS",(VLOOKUP($D7,Customer_Demand!$D:$BF,COLUMNS($I7:BG7),0)/$I7+VLOOKUP($D7,Customer_Demand!$D:$BF,COLUMNS($I7:BG7),0)/$K7),(VLOOKUP($D7,Customer_Demand!$D:$BF,COLUMNS($I7:BG7),0)/$I7)),"")</f>
        <v>5.7462750106428278</v>
      </c>
      <c r="BH7" s="49">
        <f>IFERROR(IF($K7&lt;&gt;"SS",(VLOOKUP($D7,Customer_Demand!$D:$BF,COLUMNS($I7:BH7),0)/$I7+VLOOKUP($D7,Customer_Demand!$D:$BF,COLUMNS($I7:BH7),0)/$K7),(VLOOKUP($D7,Customer_Demand!$D:$BF,COLUMNS($I7:BH7),0)/$I7)),"")</f>
        <v>1.4084007379026537</v>
      </c>
      <c r="BI7" s="49">
        <f>IFERROR(IF($K7&lt;&gt;"SS",(VLOOKUP($D7,Customer_Demand!$D:$BF,COLUMNS($I7:BI7),0)/$I7+VLOOKUP($D7,Customer_Demand!$D:$BF,COLUMNS($I7:BI7),0)/$K7),(VLOOKUP($D7,Customer_Demand!$D:$BF,COLUMNS($I7:BI7),0)/$I7)),"")</f>
        <v>3.3801617709663692</v>
      </c>
      <c r="BJ7" s="49">
        <f>IFERROR(IF($K7&lt;&gt;"SS",(VLOOKUP($D7,Customer_Demand!$D:$BF,COLUMNS($I7:BJ7),0)/$I7+VLOOKUP($D7,Customer_Demand!$D:$BF,COLUMNS($I7:BJ7),0)/$K7),(VLOOKUP($D7,Customer_Demand!$D:$BF,COLUMNS($I7:BJ7),0)/$I7)),"")</f>
        <v>1.1267205903221229</v>
      </c>
      <c r="BK7" s="50">
        <f>IFERROR(IF($K7&lt;&gt;"SS",(VLOOKUP($D7,Customer_Demand!$D:$BF,COLUMNS($I7:BK7),0)/$I7+VLOOKUP($D7,Customer_Demand!$D:$BF,COLUMNS($I7:BK7),0)/$K7),(VLOOKUP($D7,Customer_Demand!$D:$BF,COLUMNS($I7:BK7),0)/$I7)),"")</f>
        <v>0.56336029516106145</v>
      </c>
      <c r="BL7" s="17"/>
    </row>
    <row r="8" spans="2:64" x14ac:dyDescent="0.2">
      <c r="B8" s="12">
        <f t="shared" ref="B8:B71" si="7">IF(C8&lt;&gt;"",B7+1,"")</f>
        <v>3</v>
      </c>
      <c r="C8" s="45" t="str">
        <f>IF((Customer_Demand!C8)&lt;&gt;"",Customer_Demand!C8,"")</f>
        <v>Project 2</v>
      </c>
      <c r="D8" s="45" t="str">
        <f>IF(C8&lt;&gt;"",Customer_Demand!D8,"")</f>
        <v>ABC003</v>
      </c>
      <c r="E8" s="46" t="str">
        <f>IF(C8&lt;&gt;"",Customer_Demand!E8,"")</f>
        <v>Description 3</v>
      </c>
      <c r="F8" s="47">
        <f>IF(C8&lt;&gt;"",VLOOKUP(D8,Customer_Demand!$D$5:$F$1005,3,0),"")</f>
        <v>31400</v>
      </c>
      <c r="G8" s="48">
        <f t="shared" si="4"/>
        <v>7.85</v>
      </c>
      <c r="H8" s="48" t="str">
        <f t="shared" si="5"/>
        <v>ABC003_Top</v>
      </c>
      <c r="I8" s="48">
        <f>IFERROR(IF(C8&lt;&gt;"",VLOOKUP($H8,SMT_Cycle_Time_Data!$F:$Q,4,0),""),"SGR Not Defined")</f>
        <v>4000</v>
      </c>
      <c r="J8" s="48" t="str">
        <f t="shared" si="6"/>
        <v>ABC003_Bottom</v>
      </c>
      <c r="K8" s="48" t="str">
        <f>IF(C8&lt;&gt;"",IFERROR(VLOOKUP($J8,SMT_Cycle_Time_Data!$F:$Q,4,0),"SS"),"")</f>
        <v>SS</v>
      </c>
      <c r="L8" s="49">
        <f>IFERROR(IF($K8&lt;&gt;"SS",(VLOOKUP($D8,Customer_Demand!$D:$BF,COLUMNS($I8:L8),0)/$I8+VLOOKUP($D8,Customer_Demand!$D:$BF,COLUMNS($I8:L8),0)/$K8),(VLOOKUP($D8,Customer_Demand!$D:$BF,COLUMNS($I8:L8),0)/$I8)),"")</f>
        <v>0</v>
      </c>
      <c r="M8" s="49">
        <f>IFERROR(IF($K8&lt;&gt;"SS",(VLOOKUP($D8,Customer_Demand!$D:$BF,COLUMNS($I8:M8),0)/$I8+VLOOKUP($D8,Customer_Demand!$D:$BF,COLUMNS($I8:M8),0)/$K8),(VLOOKUP($D8,Customer_Demand!$D:$BF,COLUMNS($I8:M8),0)/$I8)),"")</f>
        <v>0</v>
      </c>
      <c r="N8" s="49">
        <f>IFERROR(IF($K8&lt;&gt;"SS",(VLOOKUP($D8,Customer_Demand!$D:$BF,COLUMNS($I8:N8),0)/$I8+VLOOKUP($D8,Customer_Demand!$D:$BF,COLUMNS($I8:N8),0)/$K8),(VLOOKUP($D8,Customer_Demand!$D:$BF,COLUMNS($I8:N8),0)/$I8)),"")</f>
        <v>0</v>
      </c>
      <c r="O8" s="49">
        <f>IFERROR(IF($K8&lt;&gt;"SS",(VLOOKUP($D8,Customer_Demand!$D:$BF,COLUMNS($I8:O8),0)/$I8+VLOOKUP($D8,Customer_Demand!$D:$BF,COLUMNS($I8:O8),0)/$K8),(VLOOKUP($D8,Customer_Demand!$D:$BF,COLUMNS($I8:O8),0)/$I8)),"")</f>
        <v>0.05</v>
      </c>
      <c r="P8" s="49">
        <f>IFERROR(IF($K8&lt;&gt;"SS",(VLOOKUP($D8,Customer_Demand!$D:$BF,COLUMNS($I8:P8),0)/$I8+VLOOKUP($D8,Customer_Demand!$D:$BF,COLUMNS($I8:P8),0)/$K8),(VLOOKUP($D8,Customer_Demand!$D:$BF,COLUMNS($I8:P8),0)/$I8)),"")</f>
        <v>0.1</v>
      </c>
      <c r="Q8" s="49">
        <f>IFERROR(IF($K8&lt;&gt;"SS",(VLOOKUP($D8,Customer_Demand!$D:$BF,COLUMNS($I8:Q8),0)/$I8+VLOOKUP($D8,Customer_Demand!$D:$BF,COLUMNS($I8:Q8),0)/$K8),(VLOOKUP($D8,Customer_Demand!$D:$BF,COLUMNS($I8:Q8),0)/$I8)),"")</f>
        <v>0.27500000000000002</v>
      </c>
      <c r="R8" s="49">
        <f>IFERROR(IF($K8&lt;&gt;"SS",(VLOOKUP($D8,Customer_Demand!$D:$BF,COLUMNS($I8:R8),0)/$I8+VLOOKUP($D8,Customer_Demand!$D:$BF,COLUMNS($I8:R8),0)/$K8),(VLOOKUP($D8,Customer_Demand!$D:$BF,COLUMNS($I8:R8),0)/$I8)),"")</f>
        <v>0.2</v>
      </c>
      <c r="S8" s="49">
        <f>IFERROR(IF($K8&lt;&gt;"SS",(VLOOKUP($D8,Customer_Demand!$D:$BF,COLUMNS($I8:S8),0)/$I8+VLOOKUP($D8,Customer_Demand!$D:$BF,COLUMNS($I8:S8),0)/$K8),(VLOOKUP($D8,Customer_Demand!$D:$BF,COLUMNS($I8:S8),0)/$I8)),"")</f>
        <v>0.05</v>
      </c>
      <c r="T8" s="49">
        <f>IFERROR(IF($K8&lt;&gt;"SS",(VLOOKUP($D8,Customer_Demand!$D:$BF,COLUMNS($I8:T8),0)/$I8+VLOOKUP($D8,Customer_Demand!$D:$BF,COLUMNS($I8:T8),0)/$K8),(VLOOKUP($D8,Customer_Demand!$D:$BF,COLUMNS($I8:T8),0)/$I8)),"")</f>
        <v>0.35</v>
      </c>
      <c r="U8" s="49">
        <f>IFERROR(IF($K8&lt;&gt;"SS",(VLOOKUP($D8,Customer_Demand!$D:$BF,COLUMNS($I8:U8),0)/$I8+VLOOKUP($D8,Customer_Demand!$D:$BF,COLUMNS($I8:U8),0)/$K8),(VLOOKUP($D8,Customer_Demand!$D:$BF,COLUMNS($I8:U8),0)/$I8)),"")</f>
        <v>0.17499999999999999</v>
      </c>
      <c r="V8" s="49">
        <f>IFERROR(IF($K8&lt;&gt;"SS",(VLOOKUP($D8,Customer_Demand!$D:$BF,COLUMNS($I8:V8),0)/$I8+VLOOKUP($D8,Customer_Demand!$D:$BF,COLUMNS($I8:V8),0)/$K8),(VLOOKUP($D8,Customer_Demand!$D:$BF,COLUMNS($I8:V8),0)/$I8)),"")</f>
        <v>0.22500000000000001</v>
      </c>
      <c r="W8" s="49">
        <f>IFERROR(IF($K8&lt;&gt;"SS",(VLOOKUP($D8,Customer_Demand!$D:$BF,COLUMNS($I8:W8),0)/$I8+VLOOKUP($D8,Customer_Demand!$D:$BF,COLUMNS($I8:W8),0)/$K8),(VLOOKUP($D8,Customer_Demand!$D:$BF,COLUMNS($I8:W8),0)/$I8)),"")</f>
        <v>0.125</v>
      </c>
      <c r="X8" s="49">
        <f>IFERROR(IF($K8&lt;&gt;"SS",(VLOOKUP($D8,Customer_Demand!$D:$BF,COLUMNS($I8:X8),0)/$I8+VLOOKUP($D8,Customer_Demand!$D:$BF,COLUMNS($I8:X8),0)/$K8),(VLOOKUP($D8,Customer_Demand!$D:$BF,COLUMNS($I8:X8),0)/$I8)),"")</f>
        <v>0.25</v>
      </c>
      <c r="Y8" s="49">
        <f>IFERROR(IF($K8&lt;&gt;"SS",(VLOOKUP($D8,Customer_Demand!$D:$BF,COLUMNS($I8:Y8),0)/$I8+VLOOKUP($D8,Customer_Demand!$D:$BF,COLUMNS($I8:Y8),0)/$K8),(VLOOKUP($D8,Customer_Demand!$D:$BF,COLUMNS($I8:Y8),0)/$I8)),"")</f>
        <v>0.35</v>
      </c>
      <c r="Z8" s="49">
        <f>IFERROR(IF($K8&lt;&gt;"SS",(VLOOKUP($D8,Customer_Demand!$D:$BF,COLUMNS($I8:Z8),0)/$I8+VLOOKUP($D8,Customer_Demand!$D:$BF,COLUMNS($I8:Z8),0)/$K8),(VLOOKUP($D8,Customer_Demand!$D:$BF,COLUMNS($I8:Z8),0)/$I8)),"")</f>
        <v>0.05</v>
      </c>
      <c r="AA8" s="49">
        <f>IFERROR(IF($K8&lt;&gt;"SS",(VLOOKUP($D8,Customer_Demand!$D:$BF,COLUMNS($I8:AA8),0)/$I8+VLOOKUP($D8,Customer_Demand!$D:$BF,COLUMNS($I8:AA8),0)/$K8),(VLOOKUP($D8,Customer_Demand!$D:$BF,COLUMNS($I8:AA8),0)/$I8)),"")</f>
        <v>0.2</v>
      </c>
      <c r="AB8" s="49">
        <f>IFERROR(IF($K8&lt;&gt;"SS",(VLOOKUP($D8,Customer_Demand!$D:$BF,COLUMNS($I8:AB8),0)/$I8+VLOOKUP($D8,Customer_Demand!$D:$BF,COLUMNS($I8:AB8),0)/$K8),(VLOOKUP($D8,Customer_Demand!$D:$BF,COLUMNS($I8:AB8),0)/$I8)),"")</f>
        <v>0.35</v>
      </c>
      <c r="AC8" s="49">
        <f>IFERROR(IF($K8&lt;&gt;"SS",(VLOOKUP($D8,Customer_Demand!$D:$BF,COLUMNS($I8:AC8),0)/$I8+VLOOKUP($D8,Customer_Demand!$D:$BF,COLUMNS($I8:AC8),0)/$K8),(VLOOKUP($D8,Customer_Demand!$D:$BF,COLUMNS($I8:AC8),0)/$I8)),"")</f>
        <v>0.1</v>
      </c>
      <c r="AD8" s="49">
        <f>IFERROR(IF($K8&lt;&gt;"SS",(VLOOKUP($D8,Customer_Demand!$D:$BF,COLUMNS($I8:AD8),0)/$I8+VLOOKUP($D8,Customer_Demand!$D:$BF,COLUMNS($I8:AD8),0)/$K8),(VLOOKUP($D8,Customer_Demand!$D:$BF,COLUMNS($I8:AD8),0)/$I8)),"")</f>
        <v>0.1</v>
      </c>
      <c r="AE8" s="49">
        <f>IFERROR(IF($K8&lt;&gt;"SS",(VLOOKUP($D8,Customer_Demand!$D:$BF,COLUMNS($I8:AE8),0)/$I8+VLOOKUP($D8,Customer_Demand!$D:$BF,COLUMNS($I8:AE8),0)/$K8),(VLOOKUP($D8,Customer_Demand!$D:$BF,COLUMNS($I8:AE8),0)/$I8)),"")</f>
        <v>0.3</v>
      </c>
      <c r="AF8" s="49">
        <f>IFERROR(IF($K8&lt;&gt;"SS",(VLOOKUP($D8,Customer_Demand!$D:$BF,COLUMNS($I8:AF8),0)/$I8+VLOOKUP($D8,Customer_Demand!$D:$BF,COLUMNS($I8:AF8),0)/$K8),(VLOOKUP($D8,Customer_Demand!$D:$BF,COLUMNS($I8:AF8),0)/$I8)),"")</f>
        <v>0.17499999999999999</v>
      </c>
      <c r="AG8" s="49">
        <f>IFERROR(IF($K8&lt;&gt;"SS",(VLOOKUP($D8,Customer_Demand!$D:$BF,COLUMNS($I8:AG8),0)/$I8+VLOOKUP($D8,Customer_Demand!$D:$BF,COLUMNS($I8:AG8),0)/$K8),(VLOOKUP($D8,Customer_Demand!$D:$BF,COLUMNS($I8:AG8),0)/$I8)),"")</f>
        <v>0</v>
      </c>
      <c r="AH8" s="49">
        <f>IFERROR(IF($K8&lt;&gt;"SS",(VLOOKUP($D8,Customer_Demand!$D:$BF,COLUMNS($I8:AH8),0)/$I8+VLOOKUP($D8,Customer_Demand!$D:$BF,COLUMNS($I8:AH8),0)/$K8),(VLOOKUP($D8,Customer_Demand!$D:$BF,COLUMNS($I8:AH8),0)/$I8)),"")</f>
        <v>0</v>
      </c>
      <c r="AI8" s="49">
        <f>IFERROR(IF($K8&lt;&gt;"SS",(VLOOKUP($D8,Customer_Demand!$D:$BF,COLUMNS($I8:AI8),0)/$I8+VLOOKUP($D8,Customer_Demand!$D:$BF,COLUMNS($I8:AI8),0)/$K8),(VLOOKUP($D8,Customer_Demand!$D:$BF,COLUMNS($I8:AI8),0)/$I8)),"")</f>
        <v>0</v>
      </c>
      <c r="AJ8" s="49">
        <f>IFERROR(IF($K8&lt;&gt;"SS",(VLOOKUP($D8,Customer_Demand!$D:$BF,COLUMNS($I8:AJ8),0)/$I8+VLOOKUP($D8,Customer_Demand!$D:$BF,COLUMNS($I8:AJ8),0)/$K8),(VLOOKUP($D8,Customer_Demand!$D:$BF,COLUMNS($I8:AJ8),0)/$I8)),"")</f>
        <v>0.35</v>
      </c>
      <c r="AK8" s="49">
        <f>IFERROR(IF($K8&lt;&gt;"SS",(VLOOKUP($D8,Customer_Demand!$D:$BF,COLUMNS($I8:AK8),0)/$I8+VLOOKUP($D8,Customer_Demand!$D:$BF,COLUMNS($I8:AK8),0)/$K8),(VLOOKUP($D8,Customer_Demand!$D:$BF,COLUMNS($I8:AK8),0)/$I8)),"")</f>
        <v>0.22500000000000001</v>
      </c>
      <c r="AL8" s="49">
        <f>IFERROR(IF($K8&lt;&gt;"SS",(VLOOKUP($D8,Customer_Demand!$D:$BF,COLUMNS($I8:AL8),0)/$I8+VLOOKUP($D8,Customer_Demand!$D:$BF,COLUMNS($I8:AL8),0)/$K8),(VLOOKUP($D8,Customer_Demand!$D:$BF,COLUMNS($I8:AL8),0)/$I8)),"")</f>
        <v>0.05</v>
      </c>
      <c r="AM8" s="49">
        <f>IFERROR(IF($K8&lt;&gt;"SS",(VLOOKUP($D8,Customer_Demand!$D:$BF,COLUMNS($I8:AM8),0)/$I8+VLOOKUP($D8,Customer_Demand!$D:$BF,COLUMNS($I8:AM8),0)/$K8),(VLOOKUP($D8,Customer_Demand!$D:$BF,COLUMNS($I8:AM8),0)/$I8)),"")</f>
        <v>7.4999999999999997E-2</v>
      </c>
      <c r="AN8" s="49">
        <f>IFERROR(IF($K8&lt;&gt;"SS",(VLOOKUP($D8,Customer_Demand!$D:$BF,COLUMNS($I8:AN8),0)/$I8+VLOOKUP($D8,Customer_Demand!$D:$BF,COLUMNS($I8:AN8),0)/$K8),(VLOOKUP($D8,Customer_Demand!$D:$BF,COLUMNS($I8:AN8),0)/$I8)),"")</f>
        <v>0.17499999999999999</v>
      </c>
      <c r="AO8" s="49">
        <f>IFERROR(IF($K8&lt;&gt;"SS",(VLOOKUP($D8,Customer_Demand!$D:$BF,COLUMNS($I8:AO8),0)/$I8+VLOOKUP($D8,Customer_Demand!$D:$BF,COLUMNS($I8:AO8),0)/$K8),(VLOOKUP($D8,Customer_Demand!$D:$BF,COLUMNS($I8:AO8),0)/$I8)),"")</f>
        <v>0.05</v>
      </c>
      <c r="AP8" s="49">
        <f>IFERROR(IF($K8&lt;&gt;"SS",(VLOOKUP($D8,Customer_Demand!$D:$BF,COLUMNS($I8:AP8),0)/$I8+VLOOKUP($D8,Customer_Demand!$D:$BF,COLUMNS($I8:AP8),0)/$K8),(VLOOKUP($D8,Customer_Demand!$D:$BF,COLUMNS($I8:AP8),0)/$I8)),"")</f>
        <v>0.25</v>
      </c>
      <c r="AQ8" s="49">
        <f>IFERROR(IF($K8&lt;&gt;"SS",(VLOOKUP($D8,Customer_Demand!$D:$BF,COLUMNS($I8:AQ8),0)/$I8+VLOOKUP($D8,Customer_Demand!$D:$BF,COLUMNS($I8:AQ8),0)/$K8),(VLOOKUP($D8,Customer_Demand!$D:$BF,COLUMNS($I8:AQ8),0)/$I8)),"")</f>
        <v>0.2</v>
      </c>
      <c r="AR8" s="49">
        <f>IFERROR(IF($K8&lt;&gt;"SS",(VLOOKUP($D8,Customer_Demand!$D:$BF,COLUMNS($I8:AR8),0)/$I8+VLOOKUP($D8,Customer_Demand!$D:$BF,COLUMNS($I8:AR8),0)/$K8),(VLOOKUP($D8,Customer_Demand!$D:$BF,COLUMNS($I8:AR8),0)/$I8)),"")</f>
        <v>0.22500000000000001</v>
      </c>
      <c r="AS8" s="49">
        <f>IFERROR(IF($K8&lt;&gt;"SS",(VLOOKUP($D8,Customer_Demand!$D:$BF,COLUMNS($I8:AS8),0)/$I8+VLOOKUP($D8,Customer_Demand!$D:$BF,COLUMNS($I8:AS8),0)/$K8),(VLOOKUP($D8,Customer_Demand!$D:$BF,COLUMNS($I8:AS8),0)/$I8)),"")</f>
        <v>0.22500000000000001</v>
      </c>
      <c r="AT8" s="49">
        <f>IFERROR(IF($K8&lt;&gt;"SS",(VLOOKUP($D8,Customer_Demand!$D:$BF,COLUMNS($I8:AT8),0)/$I8+VLOOKUP($D8,Customer_Demand!$D:$BF,COLUMNS($I8:AT8),0)/$K8),(VLOOKUP($D8,Customer_Demand!$D:$BF,COLUMNS($I8:AT8),0)/$I8)),"")</f>
        <v>0.1</v>
      </c>
      <c r="AU8" s="49">
        <f>IFERROR(IF($K8&lt;&gt;"SS",(VLOOKUP($D8,Customer_Demand!$D:$BF,COLUMNS($I8:AU8),0)/$I8+VLOOKUP($D8,Customer_Demand!$D:$BF,COLUMNS($I8:AU8),0)/$K8),(VLOOKUP($D8,Customer_Demand!$D:$BF,COLUMNS($I8:AU8),0)/$I8)),"")</f>
        <v>0.25</v>
      </c>
      <c r="AV8" s="49">
        <f>IFERROR(IF($K8&lt;&gt;"SS",(VLOOKUP($D8,Customer_Demand!$D:$BF,COLUMNS($I8:AV8),0)/$I8+VLOOKUP($D8,Customer_Demand!$D:$BF,COLUMNS($I8:AV8),0)/$K8),(VLOOKUP($D8,Customer_Demand!$D:$BF,COLUMNS($I8:AV8),0)/$I8)),"")</f>
        <v>0.125</v>
      </c>
      <c r="AW8" s="49">
        <f>IFERROR(IF($K8&lt;&gt;"SS",(VLOOKUP($D8,Customer_Demand!$D:$BF,COLUMNS($I8:AW8),0)/$I8+VLOOKUP($D8,Customer_Demand!$D:$BF,COLUMNS($I8:AW8),0)/$K8),(VLOOKUP($D8,Customer_Demand!$D:$BF,COLUMNS($I8:AW8),0)/$I8)),"")</f>
        <v>0.2</v>
      </c>
      <c r="AX8" s="49">
        <f>IFERROR(IF($K8&lt;&gt;"SS",(VLOOKUP($D8,Customer_Demand!$D:$BF,COLUMNS($I8:AX8),0)/$I8+VLOOKUP($D8,Customer_Demand!$D:$BF,COLUMNS($I8:AX8),0)/$K8),(VLOOKUP($D8,Customer_Demand!$D:$BF,COLUMNS($I8:AX8),0)/$I8)),"")</f>
        <v>0.25</v>
      </c>
      <c r="AY8" s="49">
        <f>IFERROR(IF($K8&lt;&gt;"SS",(VLOOKUP($D8,Customer_Demand!$D:$BF,COLUMNS($I8:AY8),0)/$I8+VLOOKUP($D8,Customer_Demand!$D:$BF,COLUMNS($I8:AY8),0)/$K8),(VLOOKUP($D8,Customer_Demand!$D:$BF,COLUMNS($I8:AY8),0)/$I8)),"")</f>
        <v>0.32500000000000001</v>
      </c>
      <c r="AZ8" s="49">
        <f>IFERROR(IF($K8&lt;&gt;"SS",(VLOOKUP($D8,Customer_Demand!$D:$BF,COLUMNS($I8:AZ8),0)/$I8+VLOOKUP($D8,Customer_Demand!$D:$BF,COLUMNS($I8:AZ8),0)/$K8),(VLOOKUP($D8,Customer_Demand!$D:$BF,COLUMNS($I8:AZ8),0)/$I8)),"")</f>
        <v>0</v>
      </c>
      <c r="BA8" s="49">
        <f>IFERROR(IF($K8&lt;&gt;"SS",(VLOOKUP($D8,Customer_Demand!$D:$BF,COLUMNS($I8:BA8),0)/$I8+VLOOKUP($D8,Customer_Demand!$D:$BF,COLUMNS($I8:BA8),0)/$K8),(VLOOKUP($D8,Customer_Demand!$D:$BF,COLUMNS($I8:BA8),0)/$I8)),"")</f>
        <v>0</v>
      </c>
      <c r="BB8" s="49">
        <f>IFERROR(IF($K8&lt;&gt;"SS",(VLOOKUP($D8,Customer_Demand!$D:$BF,COLUMNS($I8:BB8),0)/$I8+VLOOKUP($D8,Customer_Demand!$D:$BF,COLUMNS($I8:BB8),0)/$K8),(VLOOKUP($D8,Customer_Demand!$D:$BF,COLUMNS($I8:BB8),0)/$I8)),"")</f>
        <v>0</v>
      </c>
      <c r="BC8" s="49">
        <f>IFERROR(IF($K8&lt;&gt;"SS",(VLOOKUP($D8,Customer_Demand!$D:$BF,COLUMNS($I8:BC8),0)/$I8+VLOOKUP($D8,Customer_Demand!$D:$BF,COLUMNS($I8:BC8),0)/$K8),(VLOOKUP($D8,Customer_Demand!$D:$BF,COLUMNS($I8:BC8),0)/$I8)),"")</f>
        <v>0</v>
      </c>
      <c r="BD8" s="49">
        <f>IFERROR(IF($K8&lt;&gt;"SS",(VLOOKUP($D8,Customer_Demand!$D:$BF,COLUMNS($I8:BD8),0)/$I8+VLOOKUP($D8,Customer_Demand!$D:$BF,COLUMNS($I8:BD8),0)/$K8),(VLOOKUP($D8,Customer_Demand!$D:$BF,COLUMNS($I8:BD8),0)/$I8)),"")</f>
        <v>0</v>
      </c>
      <c r="BE8" s="49">
        <f>IFERROR(IF($K8&lt;&gt;"SS",(VLOOKUP($D8,Customer_Demand!$D:$BF,COLUMNS($I8:BE8),0)/$I8+VLOOKUP($D8,Customer_Demand!$D:$BF,COLUMNS($I8:BE8),0)/$K8),(VLOOKUP($D8,Customer_Demand!$D:$BF,COLUMNS($I8:BE8),0)/$I8)),"")</f>
        <v>0</v>
      </c>
      <c r="BF8" s="49">
        <f>IFERROR(IF($K8&lt;&gt;"SS",(VLOOKUP($D8,Customer_Demand!$D:$BF,COLUMNS($I8:BF8),0)/$I8+VLOOKUP($D8,Customer_Demand!$D:$BF,COLUMNS($I8:BF8),0)/$K8),(VLOOKUP($D8,Customer_Demand!$D:$BF,COLUMNS($I8:BF8),0)/$I8)),"")</f>
        <v>0.25</v>
      </c>
      <c r="BG8" s="49">
        <f>IFERROR(IF($K8&lt;&gt;"SS",(VLOOKUP($D8,Customer_Demand!$D:$BF,COLUMNS($I8:BG8),0)/$I8+VLOOKUP($D8,Customer_Demand!$D:$BF,COLUMNS($I8:BG8),0)/$K8),(VLOOKUP($D8,Customer_Demand!$D:$BF,COLUMNS($I8:BG8),0)/$I8)),"")</f>
        <v>0.2</v>
      </c>
      <c r="BH8" s="49">
        <f>IFERROR(IF($K8&lt;&gt;"SS",(VLOOKUP($D8,Customer_Demand!$D:$BF,COLUMNS($I8:BH8),0)/$I8+VLOOKUP($D8,Customer_Demand!$D:$BF,COLUMNS($I8:BH8),0)/$K8),(VLOOKUP($D8,Customer_Demand!$D:$BF,COLUMNS($I8:BH8),0)/$I8)),"")</f>
        <v>0.25</v>
      </c>
      <c r="BI8" s="49">
        <f>IFERROR(IF($K8&lt;&gt;"SS",(VLOOKUP($D8,Customer_Demand!$D:$BF,COLUMNS($I8:BI8),0)/$I8+VLOOKUP($D8,Customer_Demand!$D:$BF,COLUMNS($I8:BI8),0)/$K8),(VLOOKUP($D8,Customer_Demand!$D:$BF,COLUMNS($I8:BI8),0)/$I8)),"")</f>
        <v>0.35</v>
      </c>
      <c r="BJ8" s="49">
        <f>IFERROR(IF($K8&lt;&gt;"SS",(VLOOKUP($D8,Customer_Demand!$D:$BF,COLUMNS($I8:BJ8),0)/$I8+VLOOKUP($D8,Customer_Demand!$D:$BF,COLUMNS($I8:BJ8),0)/$K8),(VLOOKUP($D8,Customer_Demand!$D:$BF,COLUMNS($I8:BJ8),0)/$I8)),"")</f>
        <v>2.5000000000000001E-2</v>
      </c>
      <c r="BK8" s="50">
        <f>IFERROR(IF($K8&lt;&gt;"SS",(VLOOKUP($D8,Customer_Demand!$D:$BF,COLUMNS($I8:BK8),0)/$I8+VLOOKUP($D8,Customer_Demand!$D:$BF,COLUMNS($I8:BK8),0)/$K8),(VLOOKUP($D8,Customer_Demand!$D:$BF,COLUMNS($I8:BK8),0)/$I8)),"")</f>
        <v>0.27500000000000002</v>
      </c>
      <c r="BL8" s="17"/>
    </row>
    <row r="9" spans="2:64" x14ac:dyDescent="0.2">
      <c r="B9" s="12">
        <f t="shared" si="7"/>
        <v>4</v>
      </c>
      <c r="C9" s="45" t="str">
        <f>IF((Customer_Demand!C9)&lt;&gt;"",Customer_Demand!C9,"")</f>
        <v>Project 2</v>
      </c>
      <c r="D9" s="45" t="str">
        <f>IF(C9&lt;&gt;"",Customer_Demand!D9,"")</f>
        <v>ABC004</v>
      </c>
      <c r="E9" s="46" t="str">
        <f>IF(C9&lt;&gt;"",Customer_Demand!E9,"")</f>
        <v>Description 4</v>
      </c>
      <c r="F9" s="47">
        <f>IF(C9&lt;&gt;"",VLOOKUP(D9,Customer_Demand!$D$5:$F$1005,3,0),"")</f>
        <v>33600</v>
      </c>
      <c r="G9" s="48">
        <f t="shared" si="4"/>
        <v>203.35461898680296</v>
      </c>
      <c r="H9" s="48" t="str">
        <f t="shared" si="5"/>
        <v>ABC004_Top</v>
      </c>
      <c r="I9" s="48">
        <f>IFERROR(IF(C9&lt;&gt;"",VLOOKUP($H9,SMT_Cycle_Time_Data!$F:$Q,4,0),""),"SGR Not Defined")</f>
        <v>258.13186813186815</v>
      </c>
      <c r="J9" s="48" t="str">
        <f t="shared" si="6"/>
        <v>ABC004_Bottom</v>
      </c>
      <c r="K9" s="48">
        <f>IF(C9&lt;&gt;"",IFERROR(VLOOKUP($J9,SMT_Cycle_Time_Data!$F:$Q,4,0),"SS"),"")</f>
        <v>459.0879478827361</v>
      </c>
      <c r="L9" s="49">
        <f>IFERROR(IF($K9&lt;&gt;"SS",(VLOOKUP($D9,Customer_Demand!$D:$BF,COLUMNS($I9:L9),0)/$I9+VLOOKUP($D9,Customer_Demand!$D:$BF,COLUMNS($I9:L9),0)/$K9),(VLOOKUP($D9,Customer_Demand!$D:$BF,COLUMNS($I9:L9),0)/$I9)),"")</f>
        <v>0</v>
      </c>
      <c r="M9" s="49">
        <f>IFERROR(IF($K9&lt;&gt;"SS",(VLOOKUP($D9,Customer_Demand!$D:$BF,COLUMNS($I9:M9),0)/$I9+VLOOKUP($D9,Customer_Demand!$D:$BF,COLUMNS($I9:M9),0)/$K9),(VLOOKUP($D9,Customer_Demand!$D:$BF,COLUMNS($I9:M9),0)/$I9)),"")</f>
        <v>0</v>
      </c>
      <c r="N9" s="49">
        <f>IFERROR(IF($K9&lt;&gt;"SS",(VLOOKUP($D9,Customer_Demand!$D:$BF,COLUMNS($I9:N9),0)/$I9+VLOOKUP($D9,Customer_Demand!$D:$BF,COLUMNS($I9:N9),0)/$K9),(VLOOKUP($D9,Customer_Demand!$D:$BF,COLUMNS($I9:N9),0)/$I9)),"")</f>
        <v>0</v>
      </c>
      <c r="O9" s="49">
        <f>IFERROR(IF($K9&lt;&gt;"SS",(VLOOKUP($D9,Customer_Demand!$D:$BF,COLUMNS($I9:O9),0)/$I9+VLOOKUP($D9,Customer_Demand!$D:$BF,COLUMNS($I9:O9),0)/$K9),(VLOOKUP($D9,Customer_Demand!$D:$BF,COLUMNS($I9:O9),0)/$I9)),"")</f>
        <v>3.6313324819071946</v>
      </c>
      <c r="P9" s="49">
        <f>IFERROR(IF($K9&lt;&gt;"SS",(VLOOKUP($D9,Customer_Demand!$D:$BF,COLUMNS($I9:P9),0)/$I9+VLOOKUP($D9,Customer_Demand!$D:$BF,COLUMNS($I9:P9),0)/$K9),(VLOOKUP($D9,Customer_Demand!$D:$BF,COLUMNS($I9:P9),0)/$I9)),"")</f>
        <v>6.6574428834965236</v>
      </c>
      <c r="Q9" s="49">
        <f>IFERROR(IF($K9&lt;&gt;"SS",(VLOOKUP($D9,Customer_Demand!$D:$BF,COLUMNS($I9:Q9),0)/$I9+VLOOKUP($D9,Customer_Demand!$D:$BF,COLUMNS($I9:Q9),0)/$K9),(VLOOKUP($D9,Customer_Demand!$D:$BF,COLUMNS($I9:Q9),0)/$I9)),"")</f>
        <v>8.4731091244501204</v>
      </c>
      <c r="R9" s="49">
        <f>IFERROR(IF($K9&lt;&gt;"SS",(VLOOKUP($D9,Customer_Demand!$D:$BF,COLUMNS($I9:R9),0)/$I9+VLOOKUP($D9,Customer_Demand!$D:$BF,COLUMNS($I9:R9),0)/$K9),(VLOOKUP($D9,Customer_Demand!$D:$BF,COLUMNS($I9:R9),0)/$I9)),"")</f>
        <v>5.4469987228607915</v>
      </c>
      <c r="S9" s="49">
        <f>IFERROR(IF($K9&lt;&gt;"SS",(VLOOKUP($D9,Customer_Demand!$D:$BF,COLUMNS($I9:S9),0)/$I9+VLOOKUP($D9,Customer_Demand!$D:$BF,COLUMNS($I9:S9),0)/$K9),(VLOOKUP($D9,Customer_Demand!$D:$BF,COLUMNS($I9:S9),0)/$I9)),"")</f>
        <v>0.60522208031786573</v>
      </c>
      <c r="T9" s="49">
        <f>IFERROR(IF($K9&lt;&gt;"SS",(VLOOKUP($D9,Customer_Demand!$D:$BF,COLUMNS($I9:T9),0)/$I9+VLOOKUP($D9,Customer_Demand!$D:$BF,COLUMNS($I9:T9),0)/$K9),(VLOOKUP($D9,Customer_Demand!$D:$BF,COLUMNS($I9:T9),0)/$I9)),"")</f>
        <v>1.8156662409535973</v>
      </c>
      <c r="U9" s="49">
        <f>IFERROR(IF($K9&lt;&gt;"SS",(VLOOKUP($D9,Customer_Demand!$D:$BF,COLUMNS($I9:U9),0)/$I9+VLOOKUP($D9,Customer_Demand!$D:$BF,COLUMNS($I9:U9),0)/$K9),(VLOOKUP($D9,Customer_Demand!$D:$BF,COLUMNS($I9:U9),0)/$I9)),"")</f>
        <v>24.208883212714632</v>
      </c>
      <c r="V9" s="49">
        <f>IFERROR(IF($K9&lt;&gt;"SS",(VLOOKUP($D9,Customer_Demand!$D:$BF,COLUMNS($I9:V9),0)/$I9+VLOOKUP($D9,Customer_Demand!$D:$BF,COLUMNS($I9:V9),0)/$K9),(VLOOKUP($D9,Customer_Demand!$D:$BF,COLUMNS($I9:V9),0)/$I9)),"")</f>
        <v>6.6574428834965236</v>
      </c>
      <c r="W9" s="49">
        <f>IFERROR(IF($K9&lt;&gt;"SS",(VLOOKUP($D9,Customer_Demand!$D:$BF,COLUMNS($I9:W9),0)/$I9+VLOOKUP($D9,Customer_Demand!$D:$BF,COLUMNS($I9:W9),0)/$K9),(VLOOKUP($D9,Customer_Demand!$D:$BF,COLUMNS($I9:W9),0)/$I9)),"")</f>
        <v>6.6574428834965236</v>
      </c>
      <c r="X9" s="49">
        <f>IFERROR(IF($K9&lt;&gt;"SS",(VLOOKUP($D9,Customer_Demand!$D:$BF,COLUMNS($I9:X9),0)/$I9+VLOOKUP($D9,Customer_Demand!$D:$BF,COLUMNS($I9:X9),0)/$K9),(VLOOKUP($D9,Customer_Demand!$D:$BF,COLUMNS($I9:X9),0)/$I9)),"")</f>
        <v>4.8417766425429258</v>
      </c>
      <c r="Y9" s="49">
        <f>IFERROR(IF($K9&lt;&gt;"SS",(VLOOKUP($D9,Customer_Demand!$D:$BF,COLUMNS($I9:Y9),0)/$I9+VLOOKUP($D9,Customer_Demand!$D:$BF,COLUMNS($I9:Y9),0)/$K9),(VLOOKUP($D9,Customer_Demand!$D:$BF,COLUMNS($I9:Y9),0)/$I9)),"")</f>
        <v>2.4208883212714629</v>
      </c>
      <c r="Z9" s="49">
        <f>IFERROR(IF($K9&lt;&gt;"SS",(VLOOKUP($D9,Customer_Demand!$D:$BF,COLUMNS($I9:Z9),0)/$I9+VLOOKUP($D9,Customer_Demand!$D:$BF,COLUMNS($I9:Z9),0)/$K9),(VLOOKUP($D9,Customer_Demand!$D:$BF,COLUMNS($I9:Z9),0)/$I9)),"")</f>
        <v>2.4208883212714629</v>
      </c>
      <c r="AA9" s="49">
        <f>IFERROR(IF($K9&lt;&gt;"SS",(VLOOKUP($D9,Customer_Demand!$D:$BF,COLUMNS($I9:AA9),0)/$I9+VLOOKUP($D9,Customer_Demand!$D:$BF,COLUMNS($I9:AA9),0)/$K9),(VLOOKUP($D9,Customer_Demand!$D:$BF,COLUMNS($I9:AA9),0)/$I9)),"")</f>
        <v>6.6574428834965236</v>
      </c>
      <c r="AB9" s="49">
        <f>IFERROR(IF($K9&lt;&gt;"SS",(VLOOKUP($D9,Customer_Demand!$D:$BF,COLUMNS($I9:AB9),0)/$I9+VLOOKUP($D9,Customer_Demand!$D:$BF,COLUMNS($I9:AB9),0)/$K9),(VLOOKUP($D9,Customer_Demand!$D:$BF,COLUMNS($I9:AB9),0)/$I9)),"")</f>
        <v>7.2626649638143892</v>
      </c>
      <c r="AC9" s="49">
        <f>IFERROR(IF($K9&lt;&gt;"SS",(VLOOKUP($D9,Customer_Demand!$D:$BF,COLUMNS($I9:AC9),0)/$I9+VLOOKUP($D9,Customer_Demand!$D:$BF,COLUMNS($I9:AC9),0)/$K9),(VLOOKUP($D9,Customer_Demand!$D:$BF,COLUMNS($I9:AC9),0)/$I9)),"")</f>
        <v>4.8417766425429258</v>
      </c>
      <c r="AD9" s="49">
        <f>IFERROR(IF($K9&lt;&gt;"SS",(VLOOKUP($D9,Customer_Demand!$D:$BF,COLUMNS($I9:AD9),0)/$I9+VLOOKUP($D9,Customer_Demand!$D:$BF,COLUMNS($I9:AD9),0)/$K9),(VLOOKUP($D9,Customer_Demand!$D:$BF,COLUMNS($I9:AD9),0)/$I9)),"")</f>
        <v>6.052220803178658</v>
      </c>
      <c r="AE9" s="49">
        <f>IFERROR(IF($K9&lt;&gt;"SS",(VLOOKUP($D9,Customer_Demand!$D:$BF,COLUMNS($I9:AE9),0)/$I9+VLOOKUP($D9,Customer_Demand!$D:$BF,COLUMNS($I9:AE9),0)/$K9),(VLOOKUP($D9,Customer_Demand!$D:$BF,COLUMNS($I9:AE9),0)/$I9)),"")</f>
        <v>8.4731091244501204</v>
      </c>
      <c r="AF9" s="49">
        <f>IFERROR(IF($K9&lt;&gt;"SS",(VLOOKUP($D9,Customer_Demand!$D:$BF,COLUMNS($I9:AF9),0)/$I9+VLOOKUP($D9,Customer_Demand!$D:$BF,COLUMNS($I9:AF9),0)/$K9),(VLOOKUP($D9,Customer_Demand!$D:$BF,COLUMNS($I9:AF9),0)/$I9)),"")</f>
        <v>8.4731091244501204</v>
      </c>
      <c r="AG9" s="49">
        <f>IFERROR(IF($K9&lt;&gt;"SS",(VLOOKUP($D9,Customer_Demand!$D:$BF,COLUMNS($I9:AG9),0)/$I9+VLOOKUP($D9,Customer_Demand!$D:$BF,COLUMNS($I9:AG9),0)/$K9),(VLOOKUP($D9,Customer_Demand!$D:$BF,COLUMNS($I9:AG9),0)/$I9)),"")</f>
        <v>1.8156662409535973</v>
      </c>
      <c r="AH9" s="49">
        <f>IFERROR(IF($K9&lt;&gt;"SS",(VLOOKUP($D9,Customer_Demand!$D:$BF,COLUMNS($I9:AH9),0)/$I9+VLOOKUP($D9,Customer_Demand!$D:$BF,COLUMNS($I9:AH9),0)/$K9),(VLOOKUP($D9,Customer_Demand!$D:$BF,COLUMNS($I9:AH9),0)/$I9)),"")</f>
        <v>4.2365545622250602</v>
      </c>
      <c r="AI9" s="49">
        <f>IFERROR(IF($K9&lt;&gt;"SS",(VLOOKUP($D9,Customer_Demand!$D:$BF,COLUMNS($I9:AI9),0)/$I9+VLOOKUP($D9,Customer_Demand!$D:$BF,COLUMNS($I9:AI9),0)/$K9),(VLOOKUP($D9,Customer_Demand!$D:$BF,COLUMNS($I9:AI9),0)/$I9)),"")</f>
        <v>4.8417766425429258</v>
      </c>
      <c r="AJ9" s="49">
        <f>IFERROR(IF($K9&lt;&gt;"SS",(VLOOKUP($D9,Customer_Demand!$D:$BF,COLUMNS($I9:AJ9),0)/$I9+VLOOKUP($D9,Customer_Demand!$D:$BF,COLUMNS($I9:AJ9),0)/$K9),(VLOOKUP($D9,Customer_Demand!$D:$BF,COLUMNS($I9:AJ9),0)/$I9)),"")</f>
        <v>4.2365545622250602</v>
      </c>
      <c r="AK9" s="49">
        <f>IFERROR(IF($K9&lt;&gt;"SS",(VLOOKUP($D9,Customer_Demand!$D:$BF,COLUMNS($I9:AK9),0)/$I9+VLOOKUP($D9,Customer_Demand!$D:$BF,COLUMNS($I9:AK9),0)/$K9),(VLOOKUP($D9,Customer_Demand!$D:$BF,COLUMNS($I9:AK9),0)/$I9)),"")</f>
        <v>3.6313324819071946</v>
      </c>
      <c r="AL9" s="49">
        <f>IFERROR(IF($K9&lt;&gt;"SS",(VLOOKUP($D9,Customer_Demand!$D:$BF,COLUMNS($I9:AL9),0)/$I9+VLOOKUP($D9,Customer_Demand!$D:$BF,COLUMNS($I9:AL9),0)/$K9),(VLOOKUP($D9,Customer_Demand!$D:$BF,COLUMNS($I9:AL9),0)/$I9)),"")</f>
        <v>2.4208883212714629</v>
      </c>
      <c r="AM9" s="49">
        <f>IFERROR(IF($K9&lt;&gt;"SS",(VLOOKUP($D9,Customer_Demand!$D:$BF,COLUMNS($I9:AM9),0)/$I9+VLOOKUP($D9,Customer_Demand!$D:$BF,COLUMNS($I9:AM9),0)/$K9),(VLOOKUP($D9,Customer_Demand!$D:$BF,COLUMNS($I9:AM9),0)/$I9)),"")</f>
        <v>7.8678870441322548</v>
      </c>
      <c r="AN9" s="49">
        <f>IFERROR(IF($K9&lt;&gt;"SS",(VLOOKUP($D9,Customer_Demand!$D:$BF,COLUMNS($I9:AN9),0)/$I9+VLOOKUP($D9,Customer_Demand!$D:$BF,COLUMNS($I9:AN9),0)/$K9),(VLOOKUP($D9,Customer_Demand!$D:$BF,COLUMNS($I9:AN9),0)/$I9)),"")</f>
        <v>1.8156662409535973</v>
      </c>
      <c r="AO9" s="49">
        <f>IFERROR(IF($K9&lt;&gt;"SS",(VLOOKUP($D9,Customer_Demand!$D:$BF,COLUMNS($I9:AO9),0)/$I9+VLOOKUP($D9,Customer_Demand!$D:$BF,COLUMNS($I9:AO9),0)/$K9),(VLOOKUP($D9,Customer_Demand!$D:$BF,COLUMNS($I9:AO9),0)/$I9)),"")</f>
        <v>4.8417766425429258</v>
      </c>
      <c r="AP9" s="49">
        <f>IFERROR(IF($K9&lt;&gt;"SS",(VLOOKUP($D9,Customer_Demand!$D:$BF,COLUMNS($I9:AP9),0)/$I9+VLOOKUP($D9,Customer_Demand!$D:$BF,COLUMNS($I9:AP9),0)/$K9),(VLOOKUP($D9,Customer_Demand!$D:$BF,COLUMNS($I9:AP9),0)/$I9)),"")</f>
        <v>3.6313324819071946</v>
      </c>
      <c r="AQ9" s="49">
        <f>IFERROR(IF($K9&lt;&gt;"SS",(VLOOKUP($D9,Customer_Demand!$D:$BF,COLUMNS($I9:AQ9),0)/$I9+VLOOKUP($D9,Customer_Demand!$D:$BF,COLUMNS($I9:AQ9),0)/$K9),(VLOOKUP($D9,Customer_Demand!$D:$BF,COLUMNS($I9:AQ9),0)/$I9)),"")</f>
        <v>3.026110401589329</v>
      </c>
      <c r="AR9" s="49">
        <f>IFERROR(IF($K9&lt;&gt;"SS",(VLOOKUP($D9,Customer_Demand!$D:$BF,COLUMNS($I9:AR9),0)/$I9+VLOOKUP($D9,Customer_Demand!$D:$BF,COLUMNS($I9:AR9),0)/$K9),(VLOOKUP($D9,Customer_Demand!$D:$BF,COLUMNS($I9:AR9),0)/$I9)),"")</f>
        <v>6.052220803178658</v>
      </c>
      <c r="AS9" s="49">
        <f>IFERROR(IF($K9&lt;&gt;"SS",(VLOOKUP($D9,Customer_Demand!$D:$BF,COLUMNS($I9:AS9),0)/$I9+VLOOKUP($D9,Customer_Demand!$D:$BF,COLUMNS($I9:AS9),0)/$K9),(VLOOKUP($D9,Customer_Demand!$D:$BF,COLUMNS($I9:AS9),0)/$I9)),"")</f>
        <v>3.6313324819071946</v>
      </c>
      <c r="AT9" s="49">
        <f>IFERROR(IF($K9&lt;&gt;"SS",(VLOOKUP($D9,Customer_Demand!$D:$BF,COLUMNS($I9:AT9),0)/$I9+VLOOKUP($D9,Customer_Demand!$D:$BF,COLUMNS($I9:AT9),0)/$K9),(VLOOKUP($D9,Customer_Demand!$D:$BF,COLUMNS($I9:AT9),0)/$I9)),"")</f>
        <v>4.8417766425429258</v>
      </c>
      <c r="AU9" s="49">
        <f>IFERROR(IF($K9&lt;&gt;"SS",(VLOOKUP($D9,Customer_Demand!$D:$BF,COLUMNS($I9:AU9),0)/$I9+VLOOKUP($D9,Customer_Demand!$D:$BF,COLUMNS($I9:AU9),0)/$K9),(VLOOKUP($D9,Customer_Demand!$D:$BF,COLUMNS($I9:AU9),0)/$I9)),"")</f>
        <v>2.4208883212714629</v>
      </c>
      <c r="AV9" s="49">
        <f>IFERROR(IF($K9&lt;&gt;"SS",(VLOOKUP($D9,Customer_Demand!$D:$BF,COLUMNS($I9:AV9),0)/$I9+VLOOKUP($D9,Customer_Demand!$D:$BF,COLUMNS($I9:AV9),0)/$K9),(VLOOKUP($D9,Customer_Demand!$D:$BF,COLUMNS($I9:AV9),0)/$I9)),"")</f>
        <v>4.8417766425429258</v>
      </c>
      <c r="AW9" s="49">
        <f>IFERROR(IF($K9&lt;&gt;"SS",(VLOOKUP($D9,Customer_Demand!$D:$BF,COLUMNS($I9:AW9),0)/$I9+VLOOKUP($D9,Customer_Demand!$D:$BF,COLUMNS($I9:AW9),0)/$K9),(VLOOKUP($D9,Customer_Demand!$D:$BF,COLUMNS($I9:AW9),0)/$I9)),"")</f>
        <v>1.8156662409535973</v>
      </c>
      <c r="AX9" s="49">
        <f>IFERROR(IF($K9&lt;&gt;"SS",(VLOOKUP($D9,Customer_Demand!$D:$BF,COLUMNS($I9:AX9),0)/$I9+VLOOKUP($D9,Customer_Demand!$D:$BF,COLUMNS($I9:AX9),0)/$K9),(VLOOKUP($D9,Customer_Demand!$D:$BF,COLUMNS($I9:AX9),0)/$I9)),"")</f>
        <v>1.2104441606357315</v>
      </c>
      <c r="AY9" s="49">
        <f>IFERROR(IF($K9&lt;&gt;"SS",(VLOOKUP($D9,Customer_Demand!$D:$BF,COLUMNS($I9:AY9),0)/$I9+VLOOKUP($D9,Customer_Demand!$D:$BF,COLUMNS($I9:AY9),0)/$K9),(VLOOKUP($D9,Customer_Demand!$D:$BF,COLUMNS($I9:AY9),0)/$I9)),"")</f>
        <v>5.4469987228607915</v>
      </c>
      <c r="AZ9" s="49">
        <f>IFERROR(IF($K9&lt;&gt;"SS",(VLOOKUP($D9,Customer_Demand!$D:$BF,COLUMNS($I9:AZ9),0)/$I9+VLOOKUP($D9,Customer_Demand!$D:$BF,COLUMNS($I9:AZ9),0)/$K9),(VLOOKUP($D9,Customer_Demand!$D:$BF,COLUMNS($I9:AZ9),0)/$I9)),"")</f>
        <v>0</v>
      </c>
      <c r="BA9" s="49">
        <f>IFERROR(IF($K9&lt;&gt;"SS",(VLOOKUP($D9,Customer_Demand!$D:$BF,COLUMNS($I9:BA9),0)/$I9+VLOOKUP($D9,Customer_Demand!$D:$BF,COLUMNS($I9:BA9),0)/$K9),(VLOOKUP($D9,Customer_Demand!$D:$BF,COLUMNS($I9:BA9),0)/$I9)),"")</f>
        <v>0</v>
      </c>
      <c r="BB9" s="49">
        <f>IFERROR(IF($K9&lt;&gt;"SS",(VLOOKUP($D9,Customer_Demand!$D:$BF,COLUMNS($I9:BB9),0)/$I9+VLOOKUP($D9,Customer_Demand!$D:$BF,COLUMNS($I9:BB9),0)/$K9),(VLOOKUP($D9,Customer_Demand!$D:$BF,COLUMNS($I9:BB9),0)/$I9)),"")</f>
        <v>0</v>
      </c>
      <c r="BC9" s="49">
        <f>IFERROR(IF($K9&lt;&gt;"SS",(VLOOKUP($D9,Customer_Demand!$D:$BF,COLUMNS($I9:BC9),0)/$I9+VLOOKUP($D9,Customer_Demand!$D:$BF,COLUMNS($I9:BC9),0)/$K9),(VLOOKUP($D9,Customer_Demand!$D:$BF,COLUMNS($I9:BC9),0)/$I9)),"")</f>
        <v>0</v>
      </c>
      <c r="BD9" s="49">
        <f>IFERROR(IF($K9&lt;&gt;"SS",(VLOOKUP($D9,Customer_Demand!$D:$BF,COLUMNS($I9:BD9),0)/$I9+VLOOKUP($D9,Customer_Demand!$D:$BF,COLUMNS($I9:BD9),0)/$K9),(VLOOKUP($D9,Customer_Demand!$D:$BF,COLUMNS($I9:BD9),0)/$I9)),"")</f>
        <v>0</v>
      </c>
      <c r="BE9" s="49">
        <f>IFERROR(IF($K9&lt;&gt;"SS",(VLOOKUP($D9,Customer_Demand!$D:$BF,COLUMNS($I9:BE9),0)/$I9+VLOOKUP($D9,Customer_Demand!$D:$BF,COLUMNS($I9:BE9),0)/$K9),(VLOOKUP($D9,Customer_Demand!$D:$BF,COLUMNS($I9:BE9),0)/$I9)),"")</f>
        <v>0</v>
      </c>
      <c r="BF9" s="49">
        <f>IFERROR(IF($K9&lt;&gt;"SS",(VLOOKUP($D9,Customer_Demand!$D:$BF,COLUMNS($I9:BF9),0)/$I9+VLOOKUP($D9,Customer_Demand!$D:$BF,COLUMNS($I9:BF9),0)/$K9),(VLOOKUP($D9,Customer_Demand!$D:$BF,COLUMNS($I9:BF9),0)/$I9)),"")</f>
        <v>4.2365545622250602</v>
      </c>
      <c r="BG9" s="49">
        <f>IFERROR(IF($K9&lt;&gt;"SS",(VLOOKUP($D9,Customer_Demand!$D:$BF,COLUMNS($I9:BG9),0)/$I9+VLOOKUP($D9,Customer_Demand!$D:$BF,COLUMNS($I9:BG9),0)/$K9),(VLOOKUP($D9,Customer_Demand!$D:$BF,COLUMNS($I9:BG9),0)/$I9)),"")</f>
        <v>1.8156662409535973</v>
      </c>
      <c r="BH9" s="49">
        <f>IFERROR(IF($K9&lt;&gt;"SS",(VLOOKUP($D9,Customer_Demand!$D:$BF,COLUMNS($I9:BH9),0)/$I9+VLOOKUP($D9,Customer_Demand!$D:$BF,COLUMNS($I9:BH9),0)/$K9),(VLOOKUP($D9,Customer_Demand!$D:$BF,COLUMNS($I9:BH9),0)/$I9)),"")</f>
        <v>3.6313324819071946</v>
      </c>
      <c r="BI9" s="49">
        <f>IFERROR(IF($K9&lt;&gt;"SS",(VLOOKUP($D9,Customer_Demand!$D:$BF,COLUMNS($I9:BI9),0)/$I9+VLOOKUP($D9,Customer_Demand!$D:$BF,COLUMNS($I9:BI9),0)/$K9),(VLOOKUP($D9,Customer_Demand!$D:$BF,COLUMNS($I9:BI9),0)/$I9)),"")</f>
        <v>0.60522208031786573</v>
      </c>
      <c r="BJ9" s="49">
        <f>IFERROR(IF($K9&lt;&gt;"SS",(VLOOKUP($D9,Customer_Demand!$D:$BF,COLUMNS($I9:BJ9),0)/$I9+VLOOKUP($D9,Customer_Demand!$D:$BF,COLUMNS($I9:BJ9),0)/$K9),(VLOOKUP($D9,Customer_Demand!$D:$BF,COLUMNS($I9:BJ9),0)/$I9)),"")</f>
        <v>3.026110401589329</v>
      </c>
      <c r="BK9" s="50">
        <f>IFERROR(IF($K9&lt;&gt;"SS",(VLOOKUP($D9,Customer_Demand!$D:$BF,COLUMNS($I9:BK9),0)/$I9+VLOOKUP($D9,Customer_Demand!$D:$BF,COLUMNS($I9:BK9),0)/$K9),(VLOOKUP($D9,Customer_Demand!$D:$BF,COLUMNS($I9:BK9),0)/$I9)),"")</f>
        <v>1.8156662409535973</v>
      </c>
      <c r="BL9" s="17"/>
    </row>
    <row r="10" spans="2:64" x14ac:dyDescent="0.2">
      <c r="B10" s="12">
        <f t="shared" si="7"/>
        <v>5</v>
      </c>
      <c r="C10" s="45" t="str">
        <f>IF((Customer_Demand!C10)&lt;&gt;"",Customer_Demand!C10,"")</f>
        <v>Project 2</v>
      </c>
      <c r="D10" s="45" t="str">
        <f>IF(C10&lt;&gt;"",Customer_Demand!D10,"")</f>
        <v>ABC005</v>
      </c>
      <c r="E10" s="46" t="str">
        <f>IF(C10&lt;&gt;"",Customer_Demand!E10,"")</f>
        <v>Description 5</v>
      </c>
      <c r="F10" s="47">
        <f>IF(C10&lt;&gt;"",VLOOKUP(D10,Customer_Demand!$D$5:$F$1005,3,0),"")</f>
        <v>31765</v>
      </c>
      <c r="G10" s="48">
        <f t="shared" si="4"/>
        <v>274.51234567901236</v>
      </c>
      <c r="H10" s="48" t="str">
        <f t="shared" si="5"/>
        <v>ABC005_Top</v>
      </c>
      <c r="I10" s="48">
        <f>IFERROR(IF(C10&lt;&gt;"",VLOOKUP($H10,SMT_Cycle_Time_Data!$F:$Q,4,0),""),"SGR Not Defined")</f>
        <v>156.6</v>
      </c>
      <c r="J10" s="48" t="str">
        <f t="shared" si="6"/>
        <v>ABC005_Bottom</v>
      </c>
      <c r="K10" s="48">
        <f>IF(C10&lt;&gt;"",IFERROR(VLOOKUP($J10,SMT_Cycle_Time_Data!$F:$Q,4,0),"SS"),"")</f>
        <v>443.20754716981133</v>
      </c>
      <c r="L10" s="49">
        <f>IFERROR(IF($K10&lt;&gt;"SS",(VLOOKUP($D10,Customer_Demand!$D:$BF,COLUMNS($I10:L10),0)/$I10+VLOOKUP($D10,Customer_Demand!$D:$BF,COLUMNS($I10:L10),0)/$K10),(VLOOKUP($D10,Customer_Demand!$D:$BF,COLUMNS($I10:L10),0)/$I10)),"")</f>
        <v>0</v>
      </c>
      <c r="M10" s="49">
        <f>IFERROR(IF($K10&lt;&gt;"SS",(VLOOKUP($D10,Customer_Demand!$D:$BF,COLUMNS($I10:M10),0)/$I10+VLOOKUP($D10,Customer_Demand!$D:$BF,COLUMNS($I10:M10),0)/$K10),(VLOOKUP($D10,Customer_Demand!$D:$BF,COLUMNS($I10:M10),0)/$I10)),"")</f>
        <v>0</v>
      </c>
      <c r="N10" s="49">
        <f>IFERROR(IF($K10&lt;&gt;"SS",(VLOOKUP($D10,Customer_Demand!$D:$BF,COLUMNS($I10:N10),0)/$I10+VLOOKUP($D10,Customer_Demand!$D:$BF,COLUMNS($I10:N10),0)/$K10),(VLOOKUP($D10,Customer_Demand!$D:$BF,COLUMNS($I10:N10),0)/$I10)),"")</f>
        <v>0</v>
      </c>
      <c r="O10" s="49">
        <f>IFERROR(IF($K10&lt;&gt;"SS",(VLOOKUP($D10,Customer_Demand!$D:$BF,COLUMNS($I10:O10),0)/$I10+VLOOKUP($D10,Customer_Demand!$D:$BF,COLUMNS($I10:O10),0)/$K10),(VLOOKUP($D10,Customer_Demand!$D:$BF,COLUMNS($I10:O10),0)/$I10)),"")</f>
        <v>0.86419753086419759</v>
      </c>
      <c r="P10" s="49">
        <f>IFERROR(IF($K10&lt;&gt;"SS",(VLOOKUP($D10,Customer_Demand!$D:$BF,COLUMNS($I10:P10),0)/$I10+VLOOKUP($D10,Customer_Demand!$D:$BF,COLUMNS($I10:P10),0)/$K10),(VLOOKUP($D10,Customer_Demand!$D:$BF,COLUMNS($I10:P10),0)/$I10)),"")</f>
        <v>10.37037037037037</v>
      </c>
      <c r="Q10" s="49">
        <f>IFERROR(IF($K10&lt;&gt;"SS",(VLOOKUP($D10,Customer_Demand!$D:$BF,COLUMNS($I10:Q10),0)/$I10+VLOOKUP($D10,Customer_Demand!$D:$BF,COLUMNS($I10:Q10),0)/$K10),(VLOOKUP($D10,Customer_Demand!$D:$BF,COLUMNS($I10:Q10),0)/$I10)),"")</f>
        <v>6.9135802469135808</v>
      </c>
      <c r="R10" s="49">
        <f>IFERROR(IF($K10&lt;&gt;"SS",(VLOOKUP($D10,Customer_Demand!$D:$BF,COLUMNS($I10:R10),0)/$I10+VLOOKUP($D10,Customer_Demand!$D:$BF,COLUMNS($I10:R10),0)/$K10),(VLOOKUP($D10,Customer_Demand!$D:$BF,COLUMNS($I10:R10),0)/$I10)),"")</f>
        <v>0</v>
      </c>
      <c r="S10" s="49">
        <f>IFERROR(IF($K10&lt;&gt;"SS",(VLOOKUP($D10,Customer_Demand!$D:$BF,COLUMNS($I10:S10),0)/$I10+VLOOKUP($D10,Customer_Demand!$D:$BF,COLUMNS($I10:S10),0)/$K10),(VLOOKUP($D10,Customer_Demand!$D:$BF,COLUMNS($I10:S10),0)/$I10)),"")</f>
        <v>0</v>
      </c>
      <c r="T10" s="49">
        <f>IFERROR(IF($K10&lt;&gt;"SS",(VLOOKUP($D10,Customer_Demand!$D:$BF,COLUMNS($I10:T10),0)/$I10+VLOOKUP($D10,Customer_Demand!$D:$BF,COLUMNS($I10:T10),0)/$K10),(VLOOKUP($D10,Customer_Demand!$D:$BF,COLUMNS($I10:T10),0)/$I10)),"")</f>
        <v>0</v>
      </c>
      <c r="U10" s="49">
        <f>IFERROR(IF($K10&lt;&gt;"SS",(VLOOKUP($D10,Customer_Demand!$D:$BF,COLUMNS($I10:U10),0)/$I10+VLOOKUP($D10,Customer_Demand!$D:$BF,COLUMNS($I10:U10),0)/$K10),(VLOOKUP($D10,Customer_Demand!$D:$BF,COLUMNS($I10:U10),0)/$I10)),"")</f>
        <v>0</v>
      </c>
      <c r="V10" s="49">
        <f>IFERROR(IF($K10&lt;&gt;"SS",(VLOOKUP($D10,Customer_Demand!$D:$BF,COLUMNS($I10:V10),0)/$I10+VLOOKUP($D10,Customer_Demand!$D:$BF,COLUMNS($I10:V10),0)/$K10),(VLOOKUP($D10,Customer_Demand!$D:$BF,COLUMNS($I10:V10),0)/$I10)),"")</f>
        <v>11.234567901234568</v>
      </c>
      <c r="W10" s="49">
        <f>IFERROR(IF($K10&lt;&gt;"SS",(VLOOKUP($D10,Customer_Demand!$D:$BF,COLUMNS($I10:W10),0)/$I10+VLOOKUP($D10,Customer_Demand!$D:$BF,COLUMNS($I10:W10),0)/$K10),(VLOOKUP($D10,Customer_Demand!$D:$BF,COLUMNS($I10:W10),0)/$I10)),"")</f>
        <v>4.018518518518519</v>
      </c>
      <c r="X10" s="49">
        <f>IFERROR(IF($K10&lt;&gt;"SS",(VLOOKUP($D10,Customer_Demand!$D:$BF,COLUMNS($I10:X10),0)/$I10+VLOOKUP($D10,Customer_Demand!$D:$BF,COLUMNS($I10:X10),0)/$K10),(VLOOKUP($D10,Customer_Demand!$D:$BF,COLUMNS($I10:X10),0)/$I10)),"")</f>
        <v>11.234567901234568</v>
      </c>
      <c r="Y10" s="49">
        <f>IFERROR(IF($K10&lt;&gt;"SS",(VLOOKUP($D10,Customer_Demand!$D:$BF,COLUMNS($I10:Y10),0)/$I10+VLOOKUP($D10,Customer_Demand!$D:$BF,COLUMNS($I10:Y10),0)/$K10),(VLOOKUP($D10,Customer_Demand!$D:$BF,COLUMNS($I10:Y10),0)/$I10)),"")</f>
        <v>7.7777777777777786</v>
      </c>
      <c r="Z10" s="49">
        <f>IFERROR(IF($K10&lt;&gt;"SS",(VLOOKUP($D10,Customer_Demand!$D:$BF,COLUMNS($I10:Z10),0)/$I10+VLOOKUP($D10,Customer_Demand!$D:$BF,COLUMNS($I10:Z10),0)/$K10),(VLOOKUP($D10,Customer_Demand!$D:$BF,COLUMNS($I10:Z10),0)/$I10)),"")</f>
        <v>7.7777777777777786</v>
      </c>
      <c r="AA10" s="49">
        <f>IFERROR(IF($K10&lt;&gt;"SS",(VLOOKUP($D10,Customer_Demand!$D:$BF,COLUMNS($I10:AA10),0)/$I10+VLOOKUP($D10,Customer_Demand!$D:$BF,COLUMNS($I10:AA10),0)/$K10),(VLOOKUP($D10,Customer_Demand!$D:$BF,COLUMNS($I10:AA10),0)/$I10)),"")</f>
        <v>12.098765432098766</v>
      </c>
      <c r="AB10" s="49">
        <f>IFERROR(IF($K10&lt;&gt;"SS",(VLOOKUP($D10,Customer_Demand!$D:$BF,COLUMNS($I10:AB10),0)/$I10+VLOOKUP($D10,Customer_Demand!$D:$BF,COLUMNS($I10:AB10),0)/$K10),(VLOOKUP($D10,Customer_Demand!$D:$BF,COLUMNS($I10:AB10),0)/$I10)),"")</f>
        <v>6.0493827160493829</v>
      </c>
      <c r="AC10" s="49">
        <f>IFERROR(IF($K10&lt;&gt;"SS",(VLOOKUP($D10,Customer_Demand!$D:$BF,COLUMNS($I10:AC10),0)/$I10+VLOOKUP($D10,Customer_Demand!$D:$BF,COLUMNS($I10:AC10),0)/$K10),(VLOOKUP($D10,Customer_Demand!$D:$BF,COLUMNS($I10:AC10),0)/$I10)),"")</f>
        <v>4.3209876543209873</v>
      </c>
      <c r="AD10" s="49">
        <f>IFERROR(IF($K10&lt;&gt;"SS",(VLOOKUP($D10,Customer_Demand!$D:$BF,COLUMNS($I10:AD10),0)/$I10+VLOOKUP($D10,Customer_Demand!$D:$BF,COLUMNS($I10:AD10),0)/$K10),(VLOOKUP($D10,Customer_Demand!$D:$BF,COLUMNS($I10:AD10),0)/$I10)),"")</f>
        <v>6.0493827160493829</v>
      </c>
      <c r="AE10" s="49">
        <f>IFERROR(IF($K10&lt;&gt;"SS",(VLOOKUP($D10,Customer_Demand!$D:$BF,COLUMNS($I10:AE10),0)/$I10+VLOOKUP($D10,Customer_Demand!$D:$BF,COLUMNS($I10:AE10),0)/$K10),(VLOOKUP($D10,Customer_Demand!$D:$BF,COLUMNS($I10:AE10),0)/$I10)),"")</f>
        <v>8.6419753086419746</v>
      </c>
      <c r="AF10" s="49">
        <f>IFERROR(IF($K10&lt;&gt;"SS",(VLOOKUP($D10,Customer_Demand!$D:$BF,COLUMNS($I10:AF10),0)/$I10+VLOOKUP($D10,Customer_Demand!$D:$BF,COLUMNS($I10:AF10),0)/$K10),(VLOOKUP($D10,Customer_Demand!$D:$BF,COLUMNS($I10:AF10),0)/$I10)),"")</f>
        <v>9.5061728395061742</v>
      </c>
      <c r="AG10" s="49">
        <f>IFERROR(IF($K10&lt;&gt;"SS",(VLOOKUP($D10,Customer_Demand!$D:$BF,COLUMNS($I10:AG10),0)/$I10+VLOOKUP($D10,Customer_Demand!$D:$BF,COLUMNS($I10:AG10),0)/$K10),(VLOOKUP($D10,Customer_Demand!$D:$BF,COLUMNS($I10:AG10),0)/$I10)),"")</f>
        <v>12.098765432098766</v>
      </c>
      <c r="AH10" s="49">
        <f>IFERROR(IF($K10&lt;&gt;"SS",(VLOOKUP($D10,Customer_Demand!$D:$BF,COLUMNS($I10:AH10),0)/$I10+VLOOKUP($D10,Customer_Demand!$D:$BF,COLUMNS($I10:AH10),0)/$K10),(VLOOKUP($D10,Customer_Demand!$D:$BF,COLUMNS($I10:AH10),0)/$I10)),"")</f>
        <v>3.4567901234567904</v>
      </c>
      <c r="AI10" s="49">
        <f>IFERROR(IF($K10&lt;&gt;"SS",(VLOOKUP($D10,Customer_Demand!$D:$BF,COLUMNS($I10:AI10),0)/$I10+VLOOKUP($D10,Customer_Demand!$D:$BF,COLUMNS($I10:AI10),0)/$K10),(VLOOKUP($D10,Customer_Demand!$D:$BF,COLUMNS($I10:AI10),0)/$I10)),"")</f>
        <v>9.5061728395061742</v>
      </c>
      <c r="AJ10" s="49">
        <f>IFERROR(IF($K10&lt;&gt;"SS",(VLOOKUP($D10,Customer_Demand!$D:$BF,COLUMNS($I10:AJ10),0)/$I10+VLOOKUP($D10,Customer_Demand!$D:$BF,COLUMNS($I10:AJ10),0)/$K10),(VLOOKUP($D10,Customer_Demand!$D:$BF,COLUMNS($I10:AJ10),0)/$I10)),"")</f>
        <v>10.37037037037037</v>
      </c>
      <c r="AK10" s="49">
        <f>IFERROR(IF($K10&lt;&gt;"SS",(VLOOKUP($D10,Customer_Demand!$D:$BF,COLUMNS($I10:AK10),0)/$I10+VLOOKUP($D10,Customer_Demand!$D:$BF,COLUMNS($I10:AK10),0)/$K10),(VLOOKUP($D10,Customer_Demand!$D:$BF,COLUMNS($I10:AK10),0)/$I10)),"")</f>
        <v>4.3209876543209873</v>
      </c>
      <c r="AL10" s="49">
        <f>IFERROR(IF($K10&lt;&gt;"SS",(VLOOKUP($D10,Customer_Demand!$D:$BF,COLUMNS($I10:AL10),0)/$I10+VLOOKUP($D10,Customer_Demand!$D:$BF,COLUMNS($I10:AL10),0)/$K10),(VLOOKUP($D10,Customer_Demand!$D:$BF,COLUMNS($I10:AL10),0)/$I10)),"")</f>
        <v>6.0493827160493829</v>
      </c>
      <c r="AM10" s="49">
        <f>IFERROR(IF($K10&lt;&gt;"SS",(VLOOKUP($D10,Customer_Demand!$D:$BF,COLUMNS($I10:AM10),0)/$I10+VLOOKUP($D10,Customer_Demand!$D:$BF,COLUMNS($I10:AM10),0)/$K10),(VLOOKUP($D10,Customer_Demand!$D:$BF,COLUMNS($I10:AM10),0)/$I10)),"")</f>
        <v>12.098765432098766</v>
      </c>
      <c r="AN10" s="49">
        <f>IFERROR(IF($K10&lt;&gt;"SS",(VLOOKUP($D10,Customer_Demand!$D:$BF,COLUMNS($I10:AN10),0)/$I10+VLOOKUP($D10,Customer_Demand!$D:$BF,COLUMNS($I10:AN10),0)/$K10),(VLOOKUP($D10,Customer_Demand!$D:$BF,COLUMNS($I10:AN10),0)/$I10)),"")</f>
        <v>1.7283950617283952</v>
      </c>
      <c r="AO10" s="49">
        <f>IFERROR(IF($K10&lt;&gt;"SS",(VLOOKUP($D10,Customer_Demand!$D:$BF,COLUMNS($I10:AO10),0)/$I10+VLOOKUP($D10,Customer_Demand!$D:$BF,COLUMNS($I10:AO10),0)/$K10),(VLOOKUP($D10,Customer_Demand!$D:$BF,COLUMNS($I10:AO10),0)/$I10)),"")</f>
        <v>1.7283950617283952</v>
      </c>
      <c r="AP10" s="49">
        <f>IFERROR(IF($K10&lt;&gt;"SS",(VLOOKUP($D10,Customer_Demand!$D:$BF,COLUMNS($I10:AP10),0)/$I10+VLOOKUP($D10,Customer_Demand!$D:$BF,COLUMNS($I10:AP10),0)/$K10),(VLOOKUP($D10,Customer_Demand!$D:$BF,COLUMNS($I10:AP10),0)/$I10)),"")</f>
        <v>10.37037037037037</v>
      </c>
      <c r="AQ10" s="49">
        <f>IFERROR(IF($K10&lt;&gt;"SS",(VLOOKUP($D10,Customer_Demand!$D:$BF,COLUMNS($I10:AQ10),0)/$I10+VLOOKUP($D10,Customer_Demand!$D:$BF,COLUMNS($I10:AQ10),0)/$K10),(VLOOKUP($D10,Customer_Demand!$D:$BF,COLUMNS($I10:AQ10),0)/$I10)),"")</f>
        <v>7.7777777777777786</v>
      </c>
      <c r="AR10" s="49">
        <f>IFERROR(IF($K10&lt;&gt;"SS",(VLOOKUP($D10,Customer_Demand!$D:$BF,COLUMNS($I10:AR10),0)/$I10+VLOOKUP($D10,Customer_Demand!$D:$BF,COLUMNS($I10:AR10),0)/$K10),(VLOOKUP($D10,Customer_Demand!$D:$BF,COLUMNS($I10:AR10),0)/$I10)),"")</f>
        <v>8.6419753086419746</v>
      </c>
      <c r="AS10" s="49">
        <f>IFERROR(IF($K10&lt;&gt;"SS",(VLOOKUP($D10,Customer_Demand!$D:$BF,COLUMNS($I10:AS10),0)/$I10+VLOOKUP($D10,Customer_Demand!$D:$BF,COLUMNS($I10:AS10),0)/$K10),(VLOOKUP($D10,Customer_Demand!$D:$BF,COLUMNS($I10:AS10),0)/$I10)),"")</f>
        <v>1.7283950617283952</v>
      </c>
      <c r="AT10" s="49">
        <f>IFERROR(IF($K10&lt;&gt;"SS",(VLOOKUP($D10,Customer_Demand!$D:$BF,COLUMNS($I10:AT10),0)/$I10+VLOOKUP($D10,Customer_Demand!$D:$BF,COLUMNS($I10:AT10),0)/$K10),(VLOOKUP($D10,Customer_Demand!$D:$BF,COLUMNS($I10:AT10),0)/$I10)),"")</f>
        <v>10.37037037037037</v>
      </c>
      <c r="AU10" s="49">
        <f>IFERROR(IF($K10&lt;&gt;"SS",(VLOOKUP($D10,Customer_Demand!$D:$BF,COLUMNS($I10:AU10),0)/$I10+VLOOKUP($D10,Customer_Demand!$D:$BF,COLUMNS($I10:AU10),0)/$K10),(VLOOKUP($D10,Customer_Demand!$D:$BF,COLUMNS($I10:AU10),0)/$I10)),"")</f>
        <v>2.5925925925925926</v>
      </c>
      <c r="AV10" s="49">
        <f>IFERROR(IF($K10&lt;&gt;"SS",(VLOOKUP($D10,Customer_Demand!$D:$BF,COLUMNS($I10:AV10),0)/$I10+VLOOKUP($D10,Customer_Demand!$D:$BF,COLUMNS($I10:AV10),0)/$K10),(VLOOKUP($D10,Customer_Demand!$D:$BF,COLUMNS($I10:AV10),0)/$I10)),"")</f>
        <v>5.1851851851851851</v>
      </c>
      <c r="AW10" s="49">
        <f>IFERROR(IF($K10&lt;&gt;"SS",(VLOOKUP($D10,Customer_Demand!$D:$BF,COLUMNS($I10:AW10),0)/$I10+VLOOKUP($D10,Customer_Demand!$D:$BF,COLUMNS($I10:AW10),0)/$K10),(VLOOKUP($D10,Customer_Demand!$D:$BF,COLUMNS($I10:AW10),0)/$I10)),"")</f>
        <v>3.4567901234567904</v>
      </c>
      <c r="AX10" s="49">
        <f>IFERROR(IF($K10&lt;&gt;"SS",(VLOOKUP($D10,Customer_Demand!$D:$BF,COLUMNS($I10:AX10),0)/$I10+VLOOKUP($D10,Customer_Demand!$D:$BF,COLUMNS($I10:AX10),0)/$K10),(VLOOKUP($D10,Customer_Demand!$D:$BF,COLUMNS($I10:AX10),0)/$I10)),"")</f>
        <v>7.7777777777777786</v>
      </c>
      <c r="AY10" s="49">
        <f>IFERROR(IF($K10&lt;&gt;"SS",(VLOOKUP($D10,Customer_Demand!$D:$BF,COLUMNS($I10:AY10),0)/$I10+VLOOKUP($D10,Customer_Demand!$D:$BF,COLUMNS($I10:AY10),0)/$K10),(VLOOKUP($D10,Customer_Demand!$D:$BF,COLUMNS($I10:AY10),0)/$I10)),"")</f>
        <v>7.7777777777777786</v>
      </c>
      <c r="AZ10" s="49">
        <f>IFERROR(IF($K10&lt;&gt;"SS",(VLOOKUP($D10,Customer_Demand!$D:$BF,COLUMNS($I10:AZ10),0)/$I10+VLOOKUP($D10,Customer_Demand!$D:$BF,COLUMNS($I10:AZ10),0)/$K10),(VLOOKUP($D10,Customer_Demand!$D:$BF,COLUMNS($I10:AZ10),0)/$I10)),"")</f>
        <v>0</v>
      </c>
      <c r="BA10" s="49">
        <f>IFERROR(IF($K10&lt;&gt;"SS",(VLOOKUP($D10,Customer_Demand!$D:$BF,COLUMNS($I10:BA10),0)/$I10+VLOOKUP($D10,Customer_Demand!$D:$BF,COLUMNS($I10:BA10),0)/$K10),(VLOOKUP($D10,Customer_Demand!$D:$BF,COLUMNS($I10:BA10),0)/$I10)),"")</f>
        <v>0</v>
      </c>
      <c r="BB10" s="49">
        <f>IFERROR(IF($K10&lt;&gt;"SS",(VLOOKUP($D10,Customer_Demand!$D:$BF,COLUMNS($I10:BB10),0)/$I10+VLOOKUP($D10,Customer_Demand!$D:$BF,COLUMNS($I10:BB10),0)/$K10),(VLOOKUP($D10,Customer_Demand!$D:$BF,COLUMNS($I10:BB10),0)/$I10)),"")</f>
        <v>0</v>
      </c>
      <c r="BC10" s="49">
        <f>IFERROR(IF($K10&lt;&gt;"SS",(VLOOKUP($D10,Customer_Demand!$D:$BF,COLUMNS($I10:BC10),0)/$I10+VLOOKUP($D10,Customer_Demand!$D:$BF,COLUMNS($I10:BC10),0)/$K10),(VLOOKUP($D10,Customer_Demand!$D:$BF,COLUMNS($I10:BC10),0)/$I10)),"")</f>
        <v>0</v>
      </c>
      <c r="BD10" s="49">
        <f>IFERROR(IF($K10&lt;&gt;"SS",(VLOOKUP($D10,Customer_Demand!$D:$BF,COLUMNS($I10:BD10),0)/$I10+VLOOKUP($D10,Customer_Demand!$D:$BF,COLUMNS($I10:BD10),0)/$K10),(VLOOKUP($D10,Customer_Demand!$D:$BF,COLUMNS($I10:BD10),0)/$I10)),"")</f>
        <v>0</v>
      </c>
      <c r="BE10" s="49">
        <f>IFERROR(IF($K10&lt;&gt;"SS",(VLOOKUP($D10,Customer_Demand!$D:$BF,COLUMNS($I10:BE10),0)/$I10+VLOOKUP($D10,Customer_Demand!$D:$BF,COLUMNS($I10:BE10),0)/$K10),(VLOOKUP($D10,Customer_Demand!$D:$BF,COLUMNS($I10:BE10),0)/$I10)),"")</f>
        <v>0</v>
      </c>
      <c r="BF10" s="49">
        <f>IFERROR(IF($K10&lt;&gt;"SS",(VLOOKUP($D10,Customer_Demand!$D:$BF,COLUMNS($I10:BF10),0)/$I10+VLOOKUP($D10,Customer_Demand!$D:$BF,COLUMNS($I10:BF10),0)/$K10),(VLOOKUP($D10,Customer_Demand!$D:$BF,COLUMNS($I10:BF10),0)/$I10)),"")</f>
        <v>5.1851851851851851</v>
      </c>
      <c r="BG10" s="49">
        <f>IFERROR(IF($K10&lt;&gt;"SS",(VLOOKUP($D10,Customer_Demand!$D:$BF,COLUMNS($I10:BG10),0)/$I10+VLOOKUP($D10,Customer_Demand!$D:$BF,COLUMNS($I10:BG10),0)/$K10),(VLOOKUP($D10,Customer_Demand!$D:$BF,COLUMNS($I10:BG10),0)/$I10)),"")</f>
        <v>12.098765432098766</v>
      </c>
      <c r="BH10" s="49">
        <f>IFERROR(IF($K10&lt;&gt;"SS",(VLOOKUP($D10,Customer_Demand!$D:$BF,COLUMNS($I10:BH10),0)/$I10+VLOOKUP($D10,Customer_Demand!$D:$BF,COLUMNS($I10:BH10),0)/$K10),(VLOOKUP($D10,Customer_Demand!$D:$BF,COLUMNS($I10:BH10),0)/$I10)),"")</f>
        <v>1.7283950617283952</v>
      </c>
      <c r="BI10" s="49">
        <f>IFERROR(IF($K10&lt;&gt;"SS",(VLOOKUP($D10,Customer_Demand!$D:$BF,COLUMNS($I10:BI10),0)/$I10+VLOOKUP($D10,Customer_Demand!$D:$BF,COLUMNS($I10:BI10),0)/$K10),(VLOOKUP($D10,Customer_Demand!$D:$BF,COLUMNS($I10:BI10),0)/$I10)),"")</f>
        <v>6.9135802469135808</v>
      </c>
      <c r="BJ10" s="49">
        <f>IFERROR(IF($K10&lt;&gt;"SS",(VLOOKUP($D10,Customer_Demand!$D:$BF,COLUMNS($I10:BJ10),0)/$I10+VLOOKUP($D10,Customer_Demand!$D:$BF,COLUMNS($I10:BJ10),0)/$K10),(VLOOKUP($D10,Customer_Demand!$D:$BF,COLUMNS($I10:BJ10),0)/$I10)),"")</f>
        <v>7.7777777777777786</v>
      </c>
      <c r="BK10" s="50">
        <f>IFERROR(IF($K10&lt;&gt;"SS",(VLOOKUP($D10,Customer_Demand!$D:$BF,COLUMNS($I10:BK10),0)/$I10+VLOOKUP($D10,Customer_Demand!$D:$BF,COLUMNS($I10:BK10),0)/$K10),(VLOOKUP($D10,Customer_Demand!$D:$BF,COLUMNS($I10:BK10),0)/$I10)),"")</f>
        <v>6.9135802469135808</v>
      </c>
      <c r="BL10" s="17"/>
    </row>
    <row r="11" spans="2:64" x14ac:dyDescent="0.2">
      <c r="B11" s="12">
        <f t="shared" si="7"/>
        <v>6</v>
      </c>
      <c r="C11" s="45" t="str">
        <f>IF((Customer_Demand!C11)&lt;&gt;"",Customer_Demand!C11,"")</f>
        <v>Project 2</v>
      </c>
      <c r="D11" s="45" t="str">
        <f>IF(C11&lt;&gt;"",Customer_Demand!D11,"")</f>
        <v>ABC006</v>
      </c>
      <c r="E11" s="46" t="str">
        <f>IF(C11&lt;&gt;"",Customer_Demand!E11,"")</f>
        <v>Description 6</v>
      </c>
      <c r="F11" s="47">
        <f>IF(C11&lt;&gt;"",VLOOKUP(D11,Customer_Demand!$D$5:$F$1005,3,0),"")</f>
        <v>30500</v>
      </c>
      <c r="G11" s="48">
        <f t="shared" si="4"/>
        <v>190.86845466155819</v>
      </c>
      <c r="H11" s="48" t="str">
        <f t="shared" si="5"/>
        <v>ABC006_Top</v>
      </c>
      <c r="I11" s="48">
        <f>IFERROR(IF(C11&lt;&gt;"",VLOOKUP($H11,SMT_Cycle_Time_Data!$F:$Q,4,0),""),"SGR Not Defined")</f>
        <v>159.79591836734693</v>
      </c>
      <c r="J11" s="48" t="str">
        <f t="shared" si="6"/>
        <v>ABC006_Bottom</v>
      </c>
      <c r="K11" s="48" t="str">
        <f>IF(C11&lt;&gt;"",IFERROR(VLOOKUP($J11,SMT_Cycle_Time_Data!$F:$Q,4,0),"SS"),"")</f>
        <v>SS</v>
      </c>
      <c r="L11" s="49">
        <f>IFERROR(IF($K11&lt;&gt;"SS",(VLOOKUP($D11,Customer_Demand!$D:$BF,COLUMNS($I11:L11),0)/$I11+VLOOKUP($D11,Customer_Demand!$D:$BF,COLUMNS($I11:L11),0)/$K11),(VLOOKUP($D11,Customer_Demand!$D:$BF,COLUMNS($I11:L11),0)/$I11)),"")</f>
        <v>0</v>
      </c>
      <c r="M11" s="49">
        <f>IFERROR(IF($K11&lt;&gt;"SS",(VLOOKUP($D11,Customer_Demand!$D:$BF,COLUMNS($I11:M11),0)/$I11+VLOOKUP($D11,Customer_Demand!$D:$BF,COLUMNS($I11:M11),0)/$K11),(VLOOKUP($D11,Customer_Demand!$D:$BF,COLUMNS($I11:M11),0)/$I11)),"")</f>
        <v>0</v>
      </c>
      <c r="N11" s="49">
        <f>IFERROR(IF($K11&lt;&gt;"SS",(VLOOKUP($D11,Customer_Demand!$D:$BF,COLUMNS($I11:N11),0)/$I11+VLOOKUP($D11,Customer_Demand!$D:$BF,COLUMNS($I11:N11),0)/$K11),(VLOOKUP($D11,Customer_Demand!$D:$BF,COLUMNS($I11:N11),0)/$I11)),"")</f>
        <v>0</v>
      </c>
      <c r="O11" s="49">
        <f>IFERROR(IF($K11&lt;&gt;"SS",(VLOOKUP($D11,Customer_Demand!$D:$BF,COLUMNS($I11:O11),0)/$I11+VLOOKUP($D11,Customer_Demand!$D:$BF,COLUMNS($I11:O11),0)/$K11),(VLOOKUP($D11,Customer_Demand!$D:$BF,COLUMNS($I11:O11),0)/$I11)),"")</f>
        <v>0.62579821200510855</v>
      </c>
      <c r="P11" s="49">
        <f>IFERROR(IF($K11&lt;&gt;"SS",(VLOOKUP($D11,Customer_Demand!$D:$BF,COLUMNS($I11:P11),0)/$I11+VLOOKUP($D11,Customer_Demand!$D:$BF,COLUMNS($I11:P11),0)/$K11),(VLOOKUP($D11,Customer_Demand!$D:$BF,COLUMNS($I11:P11),0)/$I11)),"")</f>
        <v>5.6321839080459775</v>
      </c>
      <c r="Q11" s="49">
        <f>IFERROR(IF($K11&lt;&gt;"SS",(VLOOKUP($D11,Customer_Demand!$D:$BF,COLUMNS($I11:Q11),0)/$I11+VLOOKUP($D11,Customer_Demand!$D:$BF,COLUMNS($I11:Q11),0)/$K11),(VLOOKUP($D11,Customer_Demand!$D:$BF,COLUMNS($I11:Q11),0)/$I11)),"")</f>
        <v>8.1353767560664121</v>
      </c>
      <c r="R11" s="49">
        <f>IFERROR(IF($K11&lt;&gt;"SS",(VLOOKUP($D11,Customer_Demand!$D:$BF,COLUMNS($I11:R11),0)/$I11+VLOOKUP($D11,Customer_Demand!$D:$BF,COLUMNS($I11:R11),0)/$K11),(VLOOKUP($D11,Customer_Demand!$D:$BF,COLUMNS($I11:R11),0)/$I11)),"")</f>
        <v>0</v>
      </c>
      <c r="S11" s="49">
        <f>IFERROR(IF($K11&lt;&gt;"SS",(VLOOKUP($D11,Customer_Demand!$D:$BF,COLUMNS($I11:S11),0)/$I11+VLOOKUP($D11,Customer_Demand!$D:$BF,COLUMNS($I11:S11),0)/$K11),(VLOOKUP($D11,Customer_Demand!$D:$BF,COLUMNS($I11:S11),0)/$I11)),"")</f>
        <v>0</v>
      </c>
      <c r="T11" s="49">
        <f>IFERROR(IF($K11&lt;&gt;"SS",(VLOOKUP($D11,Customer_Demand!$D:$BF,COLUMNS($I11:T11),0)/$I11+VLOOKUP($D11,Customer_Demand!$D:$BF,COLUMNS($I11:T11),0)/$K11),(VLOOKUP($D11,Customer_Demand!$D:$BF,COLUMNS($I11:T11),0)/$I11)),"")</f>
        <v>0</v>
      </c>
      <c r="U11" s="49">
        <f>IFERROR(IF($K11&lt;&gt;"SS",(VLOOKUP($D11,Customer_Demand!$D:$BF,COLUMNS($I11:U11),0)/$I11+VLOOKUP($D11,Customer_Demand!$D:$BF,COLUMNS($I11:U11),0)/$K11),(VLOOKUP($D11,Customer_Demand!$D:$BF,COLUMNS($I11:U11),0)/$I11)),"")</f>
        <v>0</v>
      </c>
      <c r="V11" s="49">
        <f>IFERROR(IF($K11&lt;&gt;"SS",(VLOOKUP($D11,Customer_Demand!$D:$BF,COLUMNS($I11:V11),0)/$I11+VLOOKUP($D11,Customer_Demand!$D:$BF,COLUMNS($I11:V11),0)/$K11),(VLOOKUP($D11,Customer_Demand!$D:$BF,COLUMNS($I11:V11),0)/$I11)),"")</f>
        <v>5.0063856960408684</v>
      </c>
      <c r="W11" s="49">
        <f>IFERROR(IF($K11&lt;&gt;"SS",(VLOOKUP($D11,Customer_Demand!$D:$BF,COLUMNS($I11:W11),0)/$I11+VLOOKUP($D11,Customer_Demand!$D:$BF,COLUMNS($I11:W11),0)/$K11),(VLOOKUP($D11,Customer_Demand!$D:$BF,COLUMNS($I11:W11),0)/$I11)),"")</f>
        <v>8.1353767560664121</v>
      </c>
      <c r="X11" s="49">
        <f>IFERROR(IF($K11&lt;&gt;"SS",(VLOOKUP($D11,Customer_Demand!$D:$BF,COLUMNS($I11:X11),0)/$I11+VLOOKUP($D11,Customer_Demand!$D:$BF,COLUMNS($I11:X11),0)/$K11),(VLOOKUP($D11,Customer_Demand!$D:$BF,COLUMNS($I11:X11),0)/$I11)),"")</f>
        <v>12.515964240102171</v>
      </c>
      <c r="Y11" s="49">
        <f>IFERROR(IF($K11&lt;&gt;"SS",(VLOOKUP($D11,Customer_Demand!$D:$BF,COLUMNS($I11:Y11),0)/$I11+VLOOKUP($D11,Customer_Demand!$D:$BF,COLUMNS($I11:Y11),0)/$K11),(VLOOKUP($D11,Customer_Demand!$D:$BF,COLUMNS($I11:Y11),0)/$I11)),"")</f>
        <v>0.62579821200510855</v>
      </c>
      <c r="Z11" s="49">
        <f>IFERROR(IF($K11&lt;&gt;"SS",(VLOOKUP($D11,Customer_Demand!$D:$BF,COLUMNS($I11:Z11),0)/$I11+VLOOKUP($D11,Customer_Demand!$D:$BF,COLUMNS($I11:Z11),0)/$K11),(VLOOKUP($D11,Customer_Demand!$D:$BF,COLUMNS($I11:Z11),0)/$I11)),"")</f>
        <v>0</v>
      </c>
      <c r="AA11" s="49">
        <f>IFERROR(IF($K11&lt;&gt;"SS",(VLOOKUP($D11,Customer_Demand!$D:$BF,COLUMNS($I11:AA11),0)/$I11+VLOOKUP($D11,Customer_Demand!$D:$BF,COLUMNS($I11:AA11),0)/$K11),(VLOOKUP($D11,Customer_Demand!$D:$BF,COLUMNS($I11:AA11),0)/$I11)),"")</f>
        <v>0</v>
      </c>
      <c r="AB11" s="49">
        <f>IFERROR(IF($K11&lt;&gt;"SS",(VLOOKUP($D11,Customer_Demand!$D:$BF,COLUMNS($I11:AB11),0)/$I11+VLOOKUP($D11,Customer_Demand!$D:$BF,COLUMNS($I11:AB11),0)/$K11),(VLOOKUP($D11,Customer_Demand!$D:$BF,COLUMNS($I11:AB11),0)/$I11)),"")</f>
        <v>0</v>
      </c>
      <c r="AC11" s="49">
        <f>IFERROR(IF($K11&lt;&gt;"SS",(VLOOKUP($D11,Customer_Demand!$D:$BF,COLUMNS($I11:AC11),0)/$I11+VLOOKUP($D11,Customer_Demand!$D:$BF,COLUMNS($I11:AC11),0)/$K11),(VLOOKUP($D11,Customer_Demand!$D:$BF,COLUMNS($I11:AC11),0)/$I11)),"")</f>
        <v>0</v>
      </c>
      <c r="AD11" s="49">
        <f>IFERROR(IF($K11&lt;&gt;"SS",(VLOOKUP($D11,Customer_Demand!$D:$BF,COLUMNS($I11:AD11),0)/$I11+VLOOKUP($D11,Customer_Demand!$D:$BF,COLUMNS($I11:AD11),0)/$K11),(VLOOKUP($D11,Customer_Demand!$D:$BF,COLUMNS($I11:AD11),0)/$I11)),"")</f>
        <v>5.6321839080459775</v>
      </c>
      <c r="AE11" s="49">
        <f>IFERROR(IF($K11&lt;&gt;"SS",(VLOOKUP($D11,Customer_Demand!$D:$BF,COLUMNS($I11:AE11),0)/$I11+VLOOKUP($D11,Customer_Demand!$D:$BF,COLUMNS($I11:AE11),0)/$K11),(VLOOKUP($D11,Customer_Demand!$D:$BF,COLUMNS($I11:AE11),0)/$I11)),"")</f>
        <v>6.8837803320561948</v>
      </c>
      <c r="AF11" s="49">
        <f>IFERROR(IF($K11&lt;&gt;"SS",(VLOOKUP($D11,Customer_Demand!$D:$BF,COLUMNS($I11:AF11),0)/$I11+VLOOKUP($D11,Customer_Demand!$D:$BF,COLUMNS($I11:AF11),0)/$K11),(VLOOKUP($D11,Customer_Demand!$D:$BF,COLUMNS($I11:AF11),0)/$I11)),"")</f>
        <v>0</v>
      </c>
      <c r="AG11" s="49">
        <f>IFERROR(IF($K11&lt;&gt;"SS",(VLOOKUP($D11,Customer_Demand!$D:$BF,COLUMNS($I11:AG11),0)/$I11+VLOOKUP($D11,Customer_Demand!$D:$BF,COLUMNS($I11:AG11),0)/$K11),(VLOOKUP($D11,Customer_Demand!$D:$BF,COLUMNS($I11:AG11),0)/$I11)),"")</f>
        <v>0</v>
      </c>
      <c r="AH11" s="49">
        <f>IFERROR(IF($K11&lt;&gt;"SS",(VLOOKUP($D11,Customer_Demand!$D:$BF,COLUMNS($I11:AH11),0)/$I11+VLOOKUP($D11,Customer_Demand!$D:$BF,COLUMNS($I11:AH11),0)/$K11),(VLOOKUP($D11,Customer_Demand!$D:$BF,COLUMNS($I11:AH11),0)/$I11)),"")</f>
        <v>5.0063856960408684</v>
      </c>
      <c r="AI11" s="49">
        <f>IFERROR(IF($K11&lt;&gt;"SS",(VLOOKUP($D11,Customer_Demand!$D:$BF,COLUMNS($I11:AI11),0)/$I11+VLOOKUP($D11,Customer_Demand!$D:$BF,COLUMNS($I11:AI11),0)/$K11),(VLOOKUP($D11,Customer_Demand!$D:$BF,COLUMNS($I11:AI11),0)/$I11)),"")</f>
        <v>4.3805874840357601</v>
      </c>
      <c r="AJ11" s="49">
        <f>IFERROR(IF($K11&lt;&gt;"SS",(VLOOKUP($D11,Customer_Demand!$D:$BF,COLUMNS($I11:AJ11),0)/$I11+VLOOKUP($D11,Customer_Demand!$D:$BF,COLUMNS($I11:AJ11),0)/$K11),(VLOOKUP($D11,Customer_Demand!$D:$BF,COLUMNS($I11:AJ11),0)/$I11)),"")</f>
        <v>2.5031928480204342</v>
      </c>
      <c r="AK11" s="49">
        <f>IFERROR(IF($K11&lt;&gt;"SS",(VLOOKUP($D11,Customer_Demand!$D:$BF,COLUMNS($I11:AK11),0)/$I11+VLOOKUP($D11,Customer_Demand!$D:$BF,COLUMNS($I11:AK11),0)/$K11),(VLOOKUP($D11,Customer_Demand!$D:$BF,COLUMNS($I11:AK11),0)/$I11)),"")</f>
        <v>0.62579821200510855</v>
      </c>
      <c r="AL11" s="49">
        <f>IFERROR(IF($K11&lt;&gt;"SS",(VLOOKUP($D11,Customer_Demand!$D:$BF,COLUMNS($I11:AL11),0)/$I11+VLOOKUP($D11,Customer_Demand!$D:$BF,COLUMNS($I11:AL11),0)/$K11),(VLOOKUP($D11,Customer_Demand!$D:$BF,COLUMNS($I11:AL11),0)/$I11)),"")</f>
        <v>1.2515964240102171</v>
      </c>
      <c r="AM11" s="49">
        <f>IFERROR(IF($K11&lt;&gt;"SS",(VLOOKUP($D11,Customer_Demand!$D:$BF,COLUMNS($I11:AM11),0)/$I11+VLOOKUP($D11,Customer_Demand!$D:$BF,COLUMNS($I11:AM11),0)/$K11),(VLOOKUP($D11,Customer_Demand!$D:$BF,COLUMNS($I11:AM11),0)/$I11)),"")</f>
        <v>6.2579821200510857</v>
      </c>
      <c r="AN11" s="49">
        <f>IFERROR(IF($K11&lt;&gt;"SS",(VLOOKUP($D11,Customer_Demand!$D:$BF,COLUMNS($I11:AN11),0)/$I11+VLOOKUP($D11,Customer_Demand!$D:$BF,COLUMNS($I11:AN11),0)/$K11),(VLOOKUP($D11,Customer_Demand!$D:$BF,COLUMNS($I11:AN11),0)/$I11)),"")</f>
        <v>8.7611749680715203</v>
      </c>
      <c r="AO11" s="49">
        <f>IFERROR(IF($K11&lt;&gt;"SS",(VLOOKUP($D11,Customer_Demand!$D:$BF,COLUMNS($I11:AO11),0)/$I11+VLOOKUP($D11,Customer_Demand!$D:$BF,COLUMNS($I11:AO11),0)/$K11),(VLOOKUP($D11,Customer_Demand!$D:$BF,COLUMNS($I11:AO11),0)/$I11)),"")</f>
        <v>3.1289910600255428</v>
      </c>
      <c r="AP11" s="49">
        <f>IFERROR(IF($K11&lt;&gt;"SS",(VLOOKUP($D11,Customer_Demand!$D:$BF,COLUMNS($I11:AP11),0)/$I11+VLOOKUP($D11,Customer_Demand!$D:$BF,COLUMNS($I11:AP11),0)/$K11),(VLOOKUP($D11,Customer_Demand!$D:$BF,COLUMNS($I11:AP11),0)/$I11)),"")</f>
        <v>31.289910600255428</v>
      </c>
      <c r="AQ11" s="49">
        <f>IFERROR(IF($K11&lt;&gt;"SS",(VLOOKUP($D11,Customer_Demand!$D:$BF,COLUMNS($I11:AQ11),0)/$I11+VLOOKUP($D11,Customer_Demand!$D:$BF,COLUMNS($I11:AQ11),0)/$K11),(VLOOKUP($D11,Customer_Demand!$D:$BF,COLUMNS($I11:AQ11),0)/$I11)),"")</f>
        <v>2.5031928480204342</v>
      </c>
      <c r="AR11" s="49">
        <f>IFERROR(IF($K11&lt;&gt;"SS",(VLOOKUP($D11,Customer_Demand!$D:$BF,COLUMNS($I11:AR11),0)/$I11+VLOOKUP($D11,Customer_Demand!$D:$BF,COLUMNS($I11:AR11),0)/$K11),(VLOOKUP($D11,Customer_Demand!$D:$BF,COLUMNS($I11:AR11),0)/$I11)),"")</f>
        <v>7.509578544061303</v>
      </c>
      <c r="AS11" s="49">
        <f>IFERROR(IF($K11&lt;&gt;"SS",(VLOOKUP($D11,Customer_Demand!$D:$BF,COLUMNS($I11:AS11),0)/$I11+VLOOKUP($D11,Customer_Demand!$D:$BF,COLUMNS($I11:AS11),0)/$K11),(VLOOKUP($D11,Customer_Demand!$D:$BF,COLUMNS($I11:AS11),0)/$I11)),"")</f>
        <v>4.3805874840357601</v>
      </c>
      <c r="AT11" s="49">
        <f>IFERROR(IF($K11&lt;&gt;"SS",(VLOOKUP($D11,Customer_Demand!$D:$BF,COLUMNS($I11:AT11),0)/$I11+VLOOKUP($D11,Customer_Demand!$D:$BF,COLUMNS($I11:AT11),0)/$K11),(VLOOKUP($D11,Customer_Demand!$D:$BF,COLUMNS($I11:AT11),0)/$I11)),"")</f>
        <v>0.62579821200510855</v>
      </c>
      <c r="AU11" s="49">
        <f>IFERROR(IF($K11&lt;&gt;"SS",(VLOOKUP($D11,Customer_Demand!$D:$BF,COLUMNS($I11:AU11),0)/$I11+VLOOKUP($D11,Customer_Demand!$D:$BF,COLUMNS($I11:AU11),0)/$K11),(VLOOKUP($D11,Customer_Demand!$D:$BF,COLUMNS($I11:AU11),0)/$I11)),"")</f>
        <v>6.2579821200510857</v>
      </c>
      <c r="AV11" s="49">
        <f>IFERROR(IF($K11&lt;&gt;"SS",(VLOOKUP($D11,Customer_Demand!$D:$BF,COLUMNS($I11:AV11),0)/$I11+VLOOKUP($D11,Customer_Demand!$D:$BF,COLUMNS($I11:AV11),0)/$K11),(VLOOKUP($D11,Customer_Demand!$D:$BF,COLUMNS($I11:AV11),0)/$I11)),"")</f>
        <v>3.1289910600255428</v>
      </c>
      <c r="AW11" s="49">
        <f>IFERROR(IF($K11&lt;&gt;"SS",(VLOOKUP($D11,Customer_Demand!$D:$BF,COLUMNS($I11:AW11),0)/$I11+VLOOKUP($D11,Customer_Demand!$D:$BF,COLUMNS($I11:AW11),0)/$K11),(VLOOKUP($D11,Customer_Demand!$D:$BF,COLUMNS($I11:AW11),0)/$I11)),"")</f>
        <v>6.8837803320561948</v>
      </c>
      <c r="AX11" s="49">
        <f>IFERROR(IF($K11&lt;&gt;"SS",(VLOOKUP($D11,Customer_Demand!$D:$BF,COLUMNS($I11:AX11),0)/$I11+VLOOKUP($D11,Customer_Demand!$D:$BF,COLUMNS($I11:AX11),0)/$K11),(VLOOKUP($D11,Customer_Demand!$D:$BF,COLUMNS($I11:AX11),0)/$I11)),"")</f>
        <v>5.6321839080459775</v>
      </c>
      <c r="AY11" s="49">
        <f>IFERROR(IF($K11&lt;&gt;"SS",(VLOOKUP($D11,Customer_Demand!$D:$BF,COLUMNS($I11:AY11),0)/$I11+VLOOKUP($D11,Customer_Demand!$D:$BF,COLUMNS($I11:AY11),0)/$K11),(VLOOKUP($D11,Customer_Demand!$D:$BF,COLUMNS($I11:AY11),0)/$I11)),"")</f>
        <v>8.7611749680715203</v>
      </c>
      <c r="AZ11" s="49">
        <f>IFERROR(IF($K11&lt;&gt;"SS",(VLOOKUP($D11,Customer_Demand!$D:$BF,COLUMNS($I11:AZ11),0)/$I11+VLOOKUP($D11,Customer_Demand!$D:$BF,COLUMNS($I11:AZ11),0)/$K11),(VLOOKUP($D11,Customer_Demand!$D:$BF,COLUMNS($I11:AZ11),0)/$I11)),"")</f>
        <v>0</v>
      </c>
      <c r="BA11" s="49">
        <f>IFERROR(IF($K11&lt;&gt;"SS",(VLOOKUP($D11,Customer_Demand!$D:$BF,COLUMNS($I11:BA11),0)/$I11+VLOOKUP($D11,Customer_Demand!$D:$BF,COLUMNS($I11:BA11),0)/$K11),(VLOOKUP($D11,Customer_Demand!$D:$BF,COLUMNS($I11:BA11),0)/$I11)),"")</f>
        <v>0</v>
      </c>
      <c r="BB11" s="49">
        <f>IFERROR(IF($K11&lt;&gt;"SS",(VLOOKUP($D11,Customer_Demand!$D:$BF,COLUMNS($I11:BB11),0)/$I11+VLOOKUP($D11,Customer_Demand!$D:$BF,COLUMNS($I11:BB11),0)/$K11),(VLOOKUP($D11,Customer_Demand!$D:$BF,COLUMNS($I11:BB11),0)/$I11)),"")</f>
        <v>0</v>
      </c>
      <c r="BC11" s="49">
        <f>IFERROR(IF($K11&lt;&gt;"SS",(VLOOKUP($D11,Customer_Demand!$D:$BF,COLUMNS($I11:BC11),0)/$I11+VLOOKUP($D11,Customer_Demand!$D:$BF,COLUMNS($I11:BC11),0)/$K11),(VLOOKUP($D11,Customer_Demand!$D:$BF,COLUMNS($I11:BC11),0)/$I11)),"")</f>
        <v>0</v>
      </c>
      <c r="BD11" s="49">
        <f>IFERROR(IF($K11&lt;&gt;"SS",(VLOOKUP($D11,Customer_Demand!$D:$BF,COLUMNS($I11:BD11),0)/$I11+VLOOKUP($D11,Customer_Demand!$D:$BF,COLUMNS($I11:BD11),0)/$K11),(VLOOKUP($D11,Customer_Demand!$D:$BF,COLUMNS($I11:BD11),0)/$I11)),"")</f>
        <v>0</v>
      </c>
      <c r="BE11" s="49">
        <f>IFERROR(IF($K11&lt;&gt;"SS",(VLOOKUP($D11,Customer_Demand!$D:$BF,COLUMNS($I11:BE11),0)/$I11+VLOOKUP($D11,Customer_Demand!$D:$BF,COLUMNS($I11:BE11),0)/$K11),(VLOOKUP($D11,Customer_Demand!$D:$BF,COLUMNS($I11:BE11),0)/$I11)),"")</f>
        <v>0</v>
      </c>
      <c r="BF11" s="49">
        <f>IFERROR(IF($K11&lt;&gt;"SS",(VLOOKUP($D11,Customer_Demand!$D:$BF,COLUMNS($I11:BF11),0)/$I11+VLOOKUP($D11,Customer_Demand!$D:$BF,COLUMNS($I11:BF11),0)/$K11),(VLOOKUP($D11,Customer_Demand!$D:$BF,COLUMNS($I11:BF11),0)/$I11)),"")</f>
        <v>4.3805874840357601</v>
      </c>
      <c r="BG11" s="49">
        <f>IFERROR(IF($K11&lt;&gt;"SS",(VLOOKUP($D11,Customer_Demand!$D:$BF,COLUMNS($I11:BG11),0)/$I11+VLOOKUP($D11,Customer_Demand!$D:$BF,COLUMNS($I11:BG11),0)/$K11),(VLOOKUP($D11,Customer_Demand!$D:$BF,COLUMNS($I11:BG11),0)/$I11)),"")</f>
        <v>5.0063856960408684</v>
      </c>
      <c r="BH11" s="49">
        <f>IFERROR(IF($K11&lt;&gt;"SS",(VLOOKUP($D11,Customer_Demand!$D:$BF,COLUMNS($I11:BH11),0)/$I11+VLOOKUP($D11,Customer_Demand!$D:$BF,COLUMNS($I11:BH11),0)/$K11),(VLOOKUP($D11,Customer_Demand!$D:$BF,COLUMNS($I11:BH11),0)/$I11)),"")</f>
        <v>4.3805874840357601</v>
      </c>
      <c r="BI11" s="49">
        <f>IFERROR(IF($K11&lt;&gt;"SS",(VLOOKUP($D11,Customer_Demand!$D:$BF,COLUMNS($I11:BI11),0)/$I11+VLOOKUP($D11,Customer_Demand!$D:$BF,COLUMNS($I11:BI11),0)/$K11),(VLOOKUP($D11,Customer_Demand!$D:$BF,COLUMNS($I11:BI11),0)/$I11)),"")</f>
        <v>1.2515964240102171</v>
      </c>
      <c r="BJ11" s="49">
        <f>IFERROR(IF($K11&lt;&gt;"SS",(VLOOKUP($D11,Customer_Demand!$D:$BF,COLUMNS($I11:BJ11),0)/$I11+VLOOKUP($D11,Customer_Demand!$D:$BF,COLUMNS($I11:BJ11),0)/$K11),(VLOOKUP($D11,Customer_Demand!$D:$BF,COLUMNS($I11:BJ11),0)/$I11)),"")</f>
        <v>8.1353767560664121</v>
      </c>
      <c r="BK11" s="50">
        <f>IFERROR(IF($K11&lt;&gt;"SS",(VLOOKUP($D11,Customer_Demand!$D:$BF,COLUMNS($I11:BK11),0)/$I11+VLOOKUP($D11,Customer_Demand!$D:$BF,COLUMNS($I11:BK11),0)/$K11),(VLOOKUP($D11,Customer_Demand!$D:$BF,COLUMNS($I11:BK11),0)/$I11)),"")</f>
        <v>5.6321839080459775</v>
      </c>
      <c r="BL11" s="17"/>
    </row>
    <row r="12" spans="2:64" x14ac:dyDescent="0.2">
      <c r="B12" s="12">
        <f t="shared" si="7"/>
        <v>7</v>
      </c>
      <c r="C12" s="45" t="str">
        <f>IF((Customer_Demand!C12)&lt;&gt;"",Customer_Demand!C12,"")</f>
        <v>Project 2</v>
      </c>
      <c r="D12" s="45" t="str">
        <f>IF(C12&lt;&gt;"",Customer_Demand!D12,"")</f>
        <v>ABC007</v>
      </c>
      <c r="E12" s="46" t="str">
        <f>IF(C12&lt;&gt;"",Customer_Demand!E12,"")</f>
        <v>Description 7</v>
      </c>
      <c r="F12" s="47">
        <f>IF(C12&lt;&gt;"",VLOOKUP(D12,Customer_Demand!$D$5:$F$1005,3,0),"")</f>
        <v>26400</v>
      </c>
      <c r="G12" s="48">
        <f t="shared" si="4"/>
        <v>73.726692209450832</v>
      </c>
      <c r="H12" s="48" t="str">
        <f t="shared" si="5"/>
        <v>ABC007_Top</v>
      </c>
      <c r="I12" s="48">
        <f>IFERROR(IF(C12&lt;&gt;"",VLOOKUP($H12,SMT_Cycle_Time_Data!$F:$Q,4,0),""),"SGR Not Defined")</f>
        <v>358.07926829268291</v>
      </c>
      <c r="J12" s="48" t="str">
        <f t="shared" si="6"/>
        <v>ABC007_Bottom</v>
      </c>
      <c r="K12" s="48" t="str">
        <f>IF(C12&lt;&gt;"",IFERROR(VLOOKUP($J12,SMT_Cycle_Time_Data!$F:$Q,4,0),"SS"),"")</f>
        <v>SS</v>
      </c>
      <c r="L12" s="49">
        <f>IFERROR(IF($K12&lt;&gt;"SS",(VLOOKUP($D12,Customer_Demand!$D:$BF,COLUMNS($I12:L12),0)/$I12+VLOOKUP($D12,Customer_Demand!$D:$BF,COLUMNS($I12:L12),0)/$K12),(VLOOKUP($D12,Customer_Demand!$D:$BF,COLUMNS($I12:L12),0)/$I12)),"")</f>
        <v>0</v>
      </c>
      <c r="M12" s="49">
        <f>IFERROR(IF($K12&lt;&gt;"SS",(VLOOKUP($D12,Customer_Demand!$D:$BF,COLUMNS($I12:M12),0)/$I12+VLOOKUP($D12,Customer_Demand!$D:$BF,COLUMNS($I12:M12),0)/$K12),(VLOOKUP($D12,Customer_Demand!$D:$BF,COLUMNS($I12:M12),0)/$I12)),"")</f>
        <v>0</v>
      </c>
      <c r="N12" s="49">
        <f>IFERROR(IF($K12&lt;&gt;"SS",(VLOOKUP($D12,Customer_Demand!$D:$BF,COLUMNS($I12:N12),0)/$I12+VLOOKUP($D12,Customer_Demand!$D:$BF,COLUMNS($I12:N12),0)/$K12),(VLOOKUP($D12,Customer_Demand!$D:$BF,COLUMNS($I12:N12),0)/$I12)),"")</f>
        <v>0</v>
      </c>
      <c r="O12" s="49">
        <f>IFERROR(IF($K12&lt;&gt;"SS",(VLOOKUP($D12,Customer_Demand!$D:$BF,COLUMNS($I12:O12),0)/$I12+VLOOKUP($D12,Customer_Demand!$D:$BF,COLUMNS($I12:O12),0)/$K12),(VLOOKUP($D12,Customer_Demand!$D:$BF,COLUMNS($I12:O12),0)/$I12)),"")</f>
        <v>0</v>
      </c>
      <c r="P12" s="49">
        <f>IFERROR(IF($K12&lt;&gt;"SS",(VLOOKUP($D12,Customer_Demand!$D:$BF,COLUMNS($I12:P12),0)/$I12+VLOOKUP($D12,Customer_Demand!$D:$BF,COLUMNS($I12:P12),0)/$K12),(VLOOKUP($D12,Customer_Demand!$D:$BF,COLUMNS($I12:P12),0)/$I12)),"")</f>
        <v>0.27926777352064708</v>
      </c>
      <c r="Q12" s="49">
        <f>IFERROR(IF($K12&lt;&gt;"SS",(VLOOKUP($D12,Customer_Demand!$D:$BF,COLUMNS($I12:Q12),0)/$I12+VLOOKUP($D12,Customer_Demand!$D:$BF,COLUMNS($I12:Q12),0)/$K12),(VLOOKUP($D12,Customer_Demand!$D:$BF,COLUMNS($I12:Q12),0)/$I12)),"")</f>
        <v>2.5134099616858236</v>
      </c>
      <c r="R12" s="49">
        <f>IFERROR(IF($K12&lt;&gt;"SS",(VLOOKUP($D12,Customer_Demand!$D:$BF,COLUMNS($I12:R12),0)/$I12+VLOOKUP($D12,Customer_Demand!$D:$BF,COLUMNS($I12:R12),0)/$K12),(VLOOKUP($D12,Customer_Demand!$D:$BF,COLUMNS($I12:R12),0)/$I12)),"")</f>
        <v>0</v>
      </c>
      <c r="S12" s="49">
        <f>IFERROR(IF($K12&lt;&gt;"SS",(VLOOKUP($D12,Customer_Demand!$D:$BF,COLUMNS($I12:S12),0)/$I12+VLOOKUP($D12,Customer_Demand!$D:$BF,COLUMNS($I12:S12),0)/$K12),(VLOOKUP($D12,Customer_Demand!$D:$BF,COLUMNS($I12:S12),0)/$I12)),"")</f>
        <v>0</v>
      </c>
      <c r="T12" s="49">
        <f>IFERROR(IF($K12&lt;&gt;"SS",(VLOOKUP($D12,Customer_Demand!$D:$BF,COLUMNS($I12:T12),0)/$I12+VLOOKUP($D12,Customer_Demand!$D:$BF,COLUMNS($I12:T12),0)/$K12),(VLOOKUP($D12,Customer_Demand!$D:$BF,COLUMNS($I12:T12),0)/$I12)),"")</f>
        <v>0</v>
      </c>
      <c r="U12" s="49">
        <f>IFERROR(IF($K12&lt;&gt;"SS",(VLOOKUP($D12,Customer_Demand!$D:$BF,COLUMNS($I12:U12),0)/$I12+VLOOKUP($D12,Customer_Demand!$D:$BF,COLUMNS($I12:U12),0)/$K12),(VLOOKUP($D12,Customer_Demand!$D:$BF,COLUMNS($I12:U12),0)/$I12)),"")</f>
        <v>0</v>
      </c>
      <c r="V12" s="49">
        <f>IFERROR(IF($K12&lt;&gt;"SS",(VLOOKUP($D12,Customer_Demand!$D:$BF,COLUMNS($I12:V12),0)/$I12+VLOOKUP($D12,Customer_Demand!$D:$BF,COLUMNS($I12:V12),0)/$K12),(VLOOKUP($D12,Customer_Demand!$D:$BF,COLUMNS($I12:V12),0)/$I12)),"")</f>
        <v>0.55853554704129416</v>
      </c>
      <c r="W12" s="49">
        <f>IFERROR(IF($K12&lt;&gt;"SS",(VLOOKUP($D12,Customer_Demand!$D:$BF,COLUMNS($I12:W12),0)/$I12+VLOOKUP($D12,Customer_Demand!$D:$BF,COLUMNS($I12:W12),0)/$K12),(VLOOKUP($D12,Customer_Demand!$D:$BF,COLUMNS($I12:W12),0)/$I12)),"")</f>
        <v>3.6304810557684122</v>
      </c>
      <c r="X12" s="49">
        <f>IFERROR(IF($K12&lt;&gt;"SS",(VLOOKUP($D12,Customer_Demand!$D:$BF,COLUMNS($I12:X12),0)/$I12+VLOOKUP($D12,Customer_Demand!$D:$BF,COLUMNS($I12:X12),0)/$K12),(VLOOKUP($D12,Customer_Demand!$D:$BF,COLUMNS($I12:X12),0)/$I12)),"")</f>
        <v>0.27926777352064708</v>
      </c>
      <c r="Y12" s="49">
        <f>IFERROR(IF($K12&lt;&gt;"SS",(VLOOKUP($D12,Customer_Demand!$D:$BF,COLUMNS($I12:Y12),0)/$I12+VLOOKUP($D12,Customer_Demand!$D:$BF,COLUMNS($I12:Y12),0)/$K12),(VLOOKUP($D12,Customer_Demand!$D:$BF,COLUMNS($I12:Y12),0)/$I12)),"")</f>
        <v>2.7926777352064711</v>
      </c>
      <c r="Z12" s="49">
        <f>IFERROR(IF($K12&lt;&gt;"SS",(VLOOKUP($D12,Customer_Demand!$D:$BF,COLUMNS($I12:Z12),0)/$I12+VLOOKUP($D12,Customer_Demand!$D:$BF,COLUMNS($I12:Z12),0)/$K12),(VLOOKUP($D12,Customer_Demand!$D:$BF,COLUMNS($I12:Z12),0)/$I12)),"")</f>
        <v>0.55853554704129416</v>
      </c>
      <c r="AA12" s="49">
        <f>IFERROR(IF($K12&lt;&gt;"SS",(VLOOKUP($D12,Customer_Demand!$D:$BF,COLUMNS($I12:AA12),0)/$I12+VLOOKUP($D12,Customer_Demand!$D:$BF,COLUMNS($I12:AA12),0)/$K12),(VLOOKUP($D12,Customer_Demand!$D:$BF,COLUMNS($I12:AA12),0)/$I12)),"")</f>
        <v>0.27926777352064708</v>
      </c>
      <c r="AB12" s="49">
        <f>IFERROR(IF($K12&lt;&gt;"SS",(VLOOKUP($D12,Customer_Demand!$D:$BF,COLUMNS($I12:AB12),0)/$I12+VLOOKUP($D12,Customer_Demand!$D:$BF,COLUMNS($I12:AB12),0)/$K12),(VLOOKUP($D12,Customer_Demand!$D:$BF,COLUMNS($I12:AB12),0)/$I12)),"")</f>
        <v>2.7926777352064711</v>
      </c>
      <c r="AC12" s="49">
        <f>IFERROR(IF($K12&lt;&gt;"SS",(VLOOKUP($D12,Customer_Demand!$D:$BF,COLUMNS($I12:AC12),0)/$I12+VLOOKUP($D12,Customer_Demand!$D:$BF,COLUMNS($I12:AC12),0)/$K12),(VLOOKUP($D12,Customer_Demand!$D:$BF,COLUMNS($I12:AC12),0)/$I12)),"")</f>
        <v>2.2341421881651766</v>
      </c>
      <c r="AD12" s="49">
        <f>IFERROR(IF($K12&lt;&gt;"SS",(VLOOKUP($D12,Customer_Demand!$D:$BF,COLUMNS($I12:AD12),0)/$I12+VLOOKUP($D12,Customer_Demand!$D:$BF,COLUMNS($I12:AD12),0)/$K12),(VLOOKUP($D12,Customer_Demand!$D:$BF,COLUMNS($I12:AD12),0)/$I12)),"")</f>
        <v>2.2341421881651766</v>
      </c>
      <c r="AE12" s="49">
        <f>IFERROR(IF($K12&lt;&gt;"SS",(VLOOKUP($D12,Customer_Demand!$D:$BF,COLUMNS($I12:AE12),0)/$I12+VLOOKUP($D12,Customer_Demand!$D:$BF,COLUMNS($I12:AE12),0)/$K12),(VLOOKUP($D12,Customer_Demand!$D:$BF,COLUMNS($I12:AE12),0)/$I12)),"")</f>
        <v>0.27926777352064708</v>
      </c>
      <c r="AF12" s="49">
        <f>IFERROR(IF($K12&lt;&gt;"SS",(VLOOKUP($D12,Customer_Demand!$D:$BF,COLUMNS($I12:AF12),0)/$I12+VLOOKUP($D12,Customer_Demand!$D:$BF,COLUMNS($I12:AF12),0)/$K12),(VLOOKUP($D12,Customer_Demand!$D:$BF,COLUMNS($I12:AF12),0)/$I12)),"")</f>
        <v>0</v>
      </c>
      <c r="AG12" s="49">
        <f>IFERROR(IF($K12&lt;&gt;"SS",(VLOOKUP($D12,Customer_Demand!$D:$BF,COLUMNS($I12:AG12),0)/$I12+VLOOKUP($D12,Customer_Demand!$D:$BF,COLUMNS($I12:AG12),0)/$K12),(VLOOKUP($D12,Customer_Demand!$D:$BF,COLUMNS($I12:AG12),0)/$I12)),"")</f>
        <v>0</v>
      </c>
      <c r="AH12" s="49">
        <f>IFERROR(IF($K12&lt;&gt;"SS",(VLOOKUP($D12,Customer_Demand!$D:$BF,COLUMNS($I12:AH12),0)/$I12+VLOOKUP($D12,Customer_Demand!$D:$BF,COLUMNS($I12:AH12),0)/$K12),(VLOOKUP($D12,Customer_Demand!$D:$BF,COLUMNS($I12:AH12),0)/$I12)),"")</f>
        <v>2.7926777352064711</v>
      </c>
      <c r="AI12" s="49">
        <f>IFERROR(IF($K12&lt;&gt;"SS",(VLOOKUP($D12,Customer_Demand!$D:$BF,COLUMNS($I12:AI12),0)/$I12+VLOOKUP($D12,Customer_Demand!$D:$BF,COLUMNS($I12:AI12),0)/$K12),(VLOOKUP($D12,Customer_Demand!$D:$BF,COLUMNS($I12:AI12),0)/$I12)),"")</f>
        <v>3.9097488292890592</v>
      </c>
      <c r="AJ12" s="49">
        <f>IFERROR(IF($K12&lt;&gt;"SS",(VLOOKUP($D12,Customer_Demand!$D:$BF,COLUMNS($I12:AJ12),0)/$I12+VLOOKUP($D12,Customer_Demand!$D:$BF,COLUMNS($I12:AJ12),0)/$K12),(VLOOKUP($D12,Customer_Demand!$D:$BF,COLUMNS($I12:AJ12),0)/$I12)),"")</f>
        <v>3.0719455087271181</v>
      </c>
      <c r="AK12" s="49">
        <f>IFERROR(IF($K12&lt;&gt;"SS",(VLOOKUP($D12,Customer_Demand!$D:$BF,COLUMNS($I12:AK12),0)/$I12+VLOOKUP($D12,Customer_Demand!$D:$BF,COLUMNS($I12:AK12),0)/$K12),(VLOOKUP($D12,Customer_Demand!$D:$BF,COLUMNS($I12:AK12),0)/$I12)),"")</f>
        <v>1.9548744146445296</v>
      </c>
      <c r="AL12" s="49">
        <f>IFERROR(IF($K12&lt;&gt;"SS",(VLOOKUP($D12,Customer_Demand!$D:$BF,COLUMNS($I12:AL12),0)/$I12+VLOOKUP($D12,Customer_Demand!$D:$BF,COLUMNS($I12:AL12),0)/$K12),(VLOOKUP($D12,Customer_Demand!$D:$BF,COLUMNS($I12:AL12),0)/$I12)),"")</f>
        <v>0.83780332056194129</v>
      </c>
      <c r="AM12" s="49">
        <f>IFERROR(IF($K12&lt;&gt;"SS",(VLOOKUP($D12,Customer_Demand!$D:$BF,COLUMNS($I12:AM12),0)/$I12+VLOOKUP($D12,Customer_Demand!$D:$BF,COLUMNS($I12:AM12),0)/$K12),(VLOOKUP($D12,Customer_Demand!$D:$BF,COLUMNS($I12:AM12),0)/$I12)),"")</f>
        <v>2.5134099616858236</v>
      </c>
      <c r="AN12" s="49">
        <f>IFERROR(IF($K12&lt;&gt;"SS",(VLOOKUP($D12,Customer_Demand!$D:$BF,COLUMNS($I12:AN12),0)/$I12+VLOOKUP($D12,Customer_Demand!$D:$BF,COLUMNS($I12:AN12),0)/$K12),(VLOOKUP($D12,Customer_Demand!$D:$BF,COLUMNS($I12:AN12),0)/$I12)),"")</f>
        <v>3.9097488292890592</v>
      </c>
      <c r="AO12" s="49">
        <f>IFERROR(IF($K12&lt;&gt;"SS",(VLOOKUP($D12,Customer_Demand!$D:$BF,COLUMNS($I12:AO12),0)/$I12+VLOOKUP($D12,Customer_Demand!$D:$BF,COLUMNS($I12:AO12),0)/$K12),(VLOOKUP($D12,Customer_Demand!$D:$BF,COLUMNS($I12:AO12),0)/$I12)),"")</f>
        <v>0.83780332056194129</v>
      </c>
      <c r="AP12" s="49">
        <f>IFERROR(IF($K12&lt;&gt;"SS",(VLOOKUP($D12,Customer_Demand!$D:$BF,COLUMNS($I12:AP12),0)/$I12+VLOOKUP($D12,Customer_Demand!$D:$BF,COLUMNS($I12:AP12),0)/$K12),(VLOOKUP($D12,Customer_Demand!$D:$BF,COLUMNS($I12:AP12),0)/$I12)),"")</f>
        <v>1.9548744146445296</v>
      </c>
      <c r="AQ12" s="49">
        <f>IFERROR(IF($K12&lt;&gt;"SS",(VLOOKUP($D12,Customer_Demand!$D:$BF,COLUMNS($I12:AQ12),0)/$I12+VLOOKUP($D12,Customer_Demand!$D:$BF,COLUMNS($I12:AQ12),0)/$K12),(VLOOKUP($D12,Customer_Demand!$D:$BF,COLUMNS($I12:AQ12),0)/$I12)),"")</f>
        <v>0.83780332056194129</v>
      </c>
      <c r="AR12" s="49">
        <f>IFERROR(IF($K12&lt;&gt;"SS",(VLOOKUP($D12,Customer_Demand!$D:$BF,COLUMNS($I12:AR12),0)/$I12+VLOOKUP($D12,Customer_Demand!$D:$BF,COLUMNS($I12:AR12),0)/$K12),(VLOOKUP($D12,Customer_Demand!$D:$BF,COLUMNS($I12:AR12),0)/$I12)),"")</f>
        <v>3.0719455087271181</v>
      </c>
      <c r="AS12" s="49">
        <f>IFERROR(IF($K12&lt;&gt;"SS",(VLOOKUP($D12,Customer_Demand!$D:$BF,COLUMNS($I12:AS12),0)/$I12+VLOOKUP($D12,Customer_Demand!$D:$BF,COLUMNS($I12:AS12),0)/$K12),(VLOOKUP($D12,Customer_Demand!$D:$BF,COLUMNS($I12:AS12),0)/$I12)),"")</f>
        <v>2.5134099616858236</v>
      </c>
      <c r="AT12" s="49">
        <f>IFERROR(IF($K12&lt;&gt;"SS",(VLOOKUP($D12,Customer_Demand!$D:$BF,COLUMNS($I12:AT12),0)/$I12+VLOOKUP($D12,Customer_Demand!$D:$BF,COLUMNS($I12:AT12),0)/$K12),(VLOOKUP($D12,Customer_Demand!$D:$BF,COLUMNS($I12:AT12),0)/$I12)),"")</f>
        <v>2.5134099616858236</v>
      </c>
      <c r="AU12" s="49">
        <f>IFERROR(IF($K12&lt;&gt;"SS",(VLOOKUP($D12,Customer_Demand!$D:$BF,COLUMNS($I12:AU12),0)/$I12+VLOOKUP($D12,Customer_Demand!$D:$BF,COLUMNS($I12:AU12),0)/$K12),(VLOOKUP($D12,Customer_Demand!$D:$BF,COLUMNS($I12:AU12),0)/$I12)),"")</f>
        <v>2.2341421881651766</v>
      </c>
      <c r="AV12" s="49">
        <f>IFERROR(IF($K12&lt;&gt;"SS",(VLOOKUP($D12,Customer_Demand!$D:$BF,COLUMNS($I12:AV12),0)/$I12+VLOOKUP($D12,Customer_Demand!$D:$BF,COLUMNS($I12:AV12),0)/$K12),(VLOOKUP($D12,Customer_Demand!$D:$BF,COLUMNS($I12:AV12),0)/$I12)),"")</f>
        <v>2.2341421881651766</v>
      </c>
      <c r="AW12" s="49">
        <f>IFERROR(IF($K12&lt;&gt;"SS",(VLOOKUP($D12,Customer_Demand!$D:$BF,COLUMNS($I12:AW12),0)/$I12+VLOOKUP($D12,Customer_Demand!$D:$BF,COLUMNS($I12:AW12),0)/$K12),(VLOOKUP($D12,Customer_Demand!$D:$BF,COLUMNS($I12:AW12),0)/$I12)),"")</f>
        <v>0.27926777352064708</v>
      </c>
      <c r="AX12" s="49">
        <f>IFERROR(IF($K12&lt;&gt;"SS",(VLOOKUP($D12,Customer_Demand!$D:$BF,COLUMNS($I12:AX12),0)/$I12+VLOOKUP($D12,Customer_Demand!$D:$BF,COLUMNS($I12:AX12),0)/$K12),(VLOOKUP($D12,Customer_Demand!$D:$BF,COLUMNS($I12:AX12),0)/$I12)),"")</f>
        <v>2.7926777352064711</v>
      </c>
      <c r="AY12" s="49">
        <f>IFERROR(IF($K12&lt;&gt;"SS",(VLOOKUP($D12,Customer_Demand!$D:$BF,COLUMNS($I12:AY12),0)/$I12+VLOOKUP($D12,Customer_Demand!$D:$BF,COLUMNS($I12:AY12),0)/$K12),(VLOOKUP($D12,Customer_Demand!$D:$BF,COLUMNS($I12:AY12),0)/$I12)),"")</f>
        <v>3.6304810557684122</v>
      </c>
      <c r="AZ12" s="49">
        <f>IFERROR(IF($K12&lt;&gt;"SS",(VLOOKUP($D12,Customer_Demand!$D:$BF,COLUMNS($I12:AZ12),0)/$I12+VLOOKUP($D12,Customer_Demand!$D:$BF,COLUMNS($I12:AZ12),0)/$K12),(VLOOKUP($D12,Customer_Demand!$D:$BF,COLUMNS($I12:AZ12),0)/$I12)),"")</f>
        <v>0</v>
      </c>
      <c r="BA12" s="49">
        <f>IFERROR(IF($K12&lt;&gt;"SS",(VLOOKUP($D12,Customer_Demand!$D:$BF,COLUMNS($I12:BA12),0)/$I12+VLOOKUP($D12,Customer_Demand!$D:$BF,COLUMNS($I12:BA12),0)/$K12),(VLOOKUP($D12,Customer_Demand!$D:$BF,COLUMNS($I12:BA12),0)/$I12)),"")</f>
        <v>0</v>
      </c>
      <c r="BB12" s="49">
        <f>IFERROR(IF($K12&lt;&gt;"SS",(VLOOKUP($D12,Customer_Demand!$D:$BF,COLUMNS($I12:BB12),0)/$I12+VLOOKUP($D12,Customer_Demand!$D:$BF,COLUMNS($I12:BB12),0)/$K12),(VLOOKUP($D12,Customer_Demand!$D:$BF,COLUMNS($I12:BB12),0)/$I12)),"")</f>
        <v>0</v>
      </c>
      <c r="BC12" s="49">
        <f>IFERROR(IF($K12&lt;&gt;"SS",(VLOOKUP($D12,Customer_Demand!$D:$BF,COLUMNS($I12:BC12),0)/$I12+VLOOKUP($D12,Customer_Demand!$D:$BF,COLUMNS($I12:BC12),0)/$K12),(VLOOKUP($D12,Customer_Demand!$D:$BF,COLUMNS($I12:BC12),0)/$I12)),"")</f>
        <v>0</v>
      </c>
      <c r="BD12" s="49">
        <f>IFERROR(IF($K12&lt;&gt;"SS",(VLOOKUP($D12,Customer_Demand!$D:$BF,COLUMNS($I12:BD12),0)/$I12+VLOOKUP($D12,Customer_Demand!$D:$BF,COLUMNS($I12:BD12),0)/$K12),(VLOOKUP($D12,Customer_Demand!$D:$BF,COLUMNS($I12:BD12),0)/$I12)),"")</f>
        <v>0</v>
      </c>
      <c r="BE12" s="49">
        <f>IFERROR(IF($K12&lt;&gt;"SS",(VLOOKUP($D12,Customer_Demand!$D:$BF,COLUMNS($I12:BE12),0)/$I12+VLOOKUP($D12,Customer_Demand!$D:$BF,COLUMNS($I12:BE12),0)/$K12),(VLOOKUP($D12,Customer_Demand!$D:$BF,COLUMNS($I12:BE12),0)/$I12)),"")</f>
        <v>0</v>
      </c>
      <c r="BF12" s="49">
        <f>IFERROR(IF($K12&lt;&gt;"SS",(VLOOKUP($D12,Customer_Demand!$D:$BF,COLUMNS($I12:BF12),0)/$I12+VLOOKUP($D12,Customer_Demand!$D:$BF,COLUMNS($I12:BF12),0)/$K12),(VLOOKUP($D12,Customer_Demand!$D:$BF,COLUMNS($I12:BF12),0)/$I12)),"")</f>
        <v>2.5134099616858236</v>
      </c>
      <c r="BG12" s="49">
        <f>IFERROR(IF($K12&lt;&gt;"SS",(VLOOKUP($D12,Customer_Demand!$D:$BF,COLUMNS($I12:BG12),0)/$I12+VLOOKUP($D12,Customer_Demand!$D:$BF,COLUMNS($I12:BG12),0)/$K12),(VLOOKUP($D12,Customer_Demand!$D:$BF,COLUMNS($I12:BG12),0)/$I12)),"")</f>
        <v>2.7926777352064711</v>
      </c>
      <c r="BH12" s="49">
        <f>IFERROR(IF($K12&lt;&gt;"SS",(VLOOKUP($D12,Customer_Demand!$D:$BF,COLUMNS($I12:BH12),0)/$I12+VLOOKUP($D12,Customer_Demand!$D:$BF,COLUMNS($I12:BH12),0)/$K12),(VLOOKUP($D12,Customer_Demand!$D:$BF,COLUMNS($I12:BH12),0)/$I12)),"")</f>
        <v>1.1170710940825883</v>
      </c>
      <c r="BI12" s="49">
        <f>IFERROR(IF($K12&lt;&gt;"SS",(VLOOKUP($D12,Customer_Demand!$D:$BF,COLUMNS($I12:BI12),0)/$I12+VLOOKUP($D12,Customer_Demand!$D:$BF,COLUMNS($I12:BI12),0)/$K12),(VLOOKUP($D12,Customer_Demand!$D:$BF,COLUMNS($I12:BI12),0)/$I12)),"")</f>
        <v>0.83780332056194129</v>
      </c>
      <c r="BJ12" s="49">
        <f>IFERROR(IF($K12&lt;&gt;"SS",(VLOOKUP($D12,Customer_Demand!$D:$BF,COLUMNS($I12:BJ12),0)/$I12+VLOOKUP($D12,Customer_Demand!$D:$BF,COLUMNS($I12:BJ12),0)/$K12),(VLOOKUP($D12,Customer_Demand!$D:$BF,COLUMNS($I12:BJ12),0)/$I12)),"")</f>
        <v>2.2341421881651766</v>
      </c>
      <c r="BK12" s="50">
        <f>IFERROR(IF($K12&lt;&gt;"SS",(VLOOKUP($D12,Customer_Demand!$D:$BF,COLUMNS($I12:BK12),0)/$I12+VLOOKUP($D12,Customer_Demand!$D:$BF,COLUMNS($I12:BK12),0)/$K12),(VLOOKUP($D12,Customer_Demand!$D:$BF,COLUMNS($I12:BK12),0)/$I12)),"")</f>
        <v>3.9097488292890592</v>
      </c>
      <c r="BL12" s="17"/>
    </row>
    <row r="13" spans="2:64" x14ac:dyDescent="0.2">
      <c r="B13" s="12">
        <f t="shared" si="7"/>
        <v>8</v>
      </c>
      <c r="C13" s="45" t="str">
        <f>IF((Customer_Demand!C13)&lt;&gt;"",Customer_Demand!C13,"")</f>
        <v>Project 2</v>
      </c>
      <c r="D13" s="45" t="str">
        <f>IF(C13&lt;&gt;"",Customer_Demand!D13,"")</f>
        <v>ABC008</v>
      </c>
      <c r="E13" s="46" t="str">
        <f>IF(C13&lt;&gt;"",Customer_Demand!E13,"")</f>
        <v>Description 8</v>
      </c>
      <c r="F13" s="47">
        <f>IF(C13&lt;&gt;"",VLOOKUP(D13,Customer_Demand!$D$5:$F$1005,3,0),"")</f>
        <v>37000</v>
      </c>
      <c r="G13" s="48">
        <f t="shared" si="4"/>
        <v>122.59826876685119</v>
      </c>
      <c r="H13" s="48" t="str">
        <f t="shared" si="5"/>
        <v>ABC008_Top</v>
      </c>
      <c r="I13" s="48">
        <f>IFERROR(IF(C13&lt;&gt;"",VLOOKUP($H13,SMT_Cycle_Time_Data!$F:$Q,4,0),""),"SGR Not Defined")</f>
        <v>459.0879478827361</v>
      </c>
      <c r="J13" s="48" t="str">
        <f t="shared" si="6"/>
        <v>ABC008_Bottom</v>
      </c>
      <c r="K13" s="48">
        <f>IF(C13&lt;&gt;"",IFERROR(VLOOKUP($J13,SMT_Cycle_Time_Data!$F:$Q,4,0),"SS"),"")</f>
        <v>880.875</v>
      </c>
      <c r="L13" s="49">
        <f>IFERROR(IF($K13&lt;&gt;"SS",(VLOOKUP($D13,Customer_Demand!$D:$BF,COLUMNS($I13:L13),0)/$I13+VLOOKUP($D13,Customer_Demand!$D:$BF,COLUMNS($I13:L13),0)/$K13),(VLOOKUP($D13,Customer_Demand!$D:$BF,COLUMNS($I13:L13),0)/$I13)),"")</f>
        <v>2.3194267063998866</v>
      </c>
      <c r="M13" s="49">
        <f>IFERROR(IF($K13&lt;&gt;"SS",(VLOOKUP($D13,Customer_Demand!$D:$BF,COLUMNS($I13:M13),0)/$I13+VLOOKUP($D13,Customer_Demand!$D:$BF,COLUMNS($I13:M13),0)/$K13),(VLOOKUP($D13,Customer_Demand!$D:$BF,COLUMNS($I13:M13),0)/$I13)),"")</f>
        <v>0.99404001702852285</v>
      </c>
      <c r="N13" s="49">
        <f>IFERROR(IF($K13&lt;&gt;"SS",(VLOOKUP($D13,Customer_Demand!$D:$BF,COLUMNS($I13:N13),0)/$I13+VLOOKUP($D13,Customer_Demand!$D:$BF,COLUMNS($I13:N13),0)/$K13),(VLOOKUP($D13,Customer_Demand!$D:$BF,COLUMNS($I13:N13),0)/$I13)),"")</f>
        <v>1.9880800340570457</v>
      </c>
      <c r="O13" s="49">
        <f>IFERROR(IF($K13&lt;&gt;"SS",(VLOOKUP($D13,Customer_Demand!$D:$BF,COLUMNS($I13:O13),0)/$I13+VLOOKUP($D13,Customer_Demand!$D:$BF,COLUMNS($I13:O13),0)/$K13),(VLOOKUP($D13,Customer_Demand!$D:$BF,COLUMNS($I13:O13),0)/$I13)),"")</f>
        <v>2.3194267063998866</v>
      </c>
      <c r="P13" s="49">
        <f>IFERROR(IF($K13&lt;&gt;"SS",(VLOOKUP($D13,Customer_Demand!$D:$BF,COLUMNS($I13:P13),0)/$I13+VLOOKUP($D13,Customer_Demand!$D:$BF,COLUMNS($I13:P13),0)/$K13),(VLOOKUP($D13,Customer_Demand!$D:$BF,COLUMNS($I13:P13),0)/$I13)),"")</f>
        <v>3.3134667234284096</v>
      </c>
      <c r="Q13" s="49">
        <f>IFERROR(IF($K13&lt;&gt;"SS",(VLOOKUP($D13,Customer_Demand!$D:$BF,COLUMNS($I13:Q13),0)/$I13+VLOOKUP($D13,Customer_Demand!$D:$BF,COLUMNS($I13:Q13),0)/$K13),(VLOOKUP($D13,Customer_Demand!$D:$BF,COLUMNS($I13:Q13),0)/$I13)),"")</f>
        <v>4.6388534127997731</v>
      </c>
      <c r="R13" s="49">
        <f>IFERROR(IF($K13&lt;&gt;"SS",(VLOOKUP($D13,Customer_Demand!$D:$BF,COLUMNS($I13:R13),0)/$I13+VLOOKUP($D13,Customer_Demand!$D:$BF,COLUMNS($I13:R13),0)/$K13),(VLOOKUP($D13,Customer_Demand!$D:$BF,COLUMNS($I13:R13),0)/$I13)),"")</f>
        <v>0</v>
      </c>
      <c r="S13" s="49">
        <f>IFERROR(IF($K13&lt;&gt;"SS",(VLOOKUP($D13,Customer_Demand!$D:$BF,COLUMNS($I13:S13),0)/$I13+VLOOKUP($D13,Customer_Demand!$D:$BF,COLUMNS($I13:S13),0)/$K13),(VLOOKUP($D13,Customer_Demand!$D:$BF,COLUMNS($I13:S13),0)/$I13)),"")</f>
        <v>0</v>
      </c>
      <c r="T13" s="49">
        <f>IFERROR(IF($K13&lt;&gt;"SS",(VLOOKUP($D13,Customer_Demand!$D:$BF,COLUMNS($I13:T13),0)/$I13+VLOOKUP($D13,Customer_Demand!$D:$BF,COLUMNS($I13:T13),0)/$K13),(VLOOKUP($D13,Customer_Demand!$D:$BF,COLUMNS($I13:T13),0)/$I13)),"")</f>
        <v>0</v>
      </c>
      <c r="U13" s="49">
        <f>IFERROR(IF($K13&lt;&gt;"SS",(VLOOKUP($D13,Customer_Demand!$D:$BF,COLUMNS($I13:U13),0)/$I13+VLOOKUP($D13,Customer_Demand!$D:$BF,COLUMNS($I13:U13),0)/$K13),(VLOOKUP($D13,Customer_Demand!$D:$BF,COLUMNS($I13:U13),0)/$I13)),"")</f>
        <v>0</v>
      </c>
      <c r="V13" s="49">
        <f>IFERROR(IF($K13&lt;&gt;"SS",(VLOOKUP($D13,Customer_Demand!$D:$BF,COLUMNS($I13:V13),0)/$I13+VLOOKUP($D13,Customer_Demand!$D:$BF,COLUMNS($I13:V13),0)/$K13),(VLOOKUP($D13,Customer_Demand!$D:$BF,COLUMNS($I13:V13),0)/$I13)),"")</f>
        <v>3.3134667234284096</v>
      </c>
      <c r="W13" s="49">
        <f>IFERROR(IF($K13&lt;&gt;"SS",(VLOOKUP($D13,Customer_Demand!$D:$BF,COLUMNS($I13:W13),0)/$I13+VLOOKUP($D13,Customer_Demand!$D:$BF,COLUMNS($I13:W13),0)/$K13),(VLOOKUP($D13,Customer_Demand!$D:$BF,COLUMNS($I13:W13),0)/$I13)),"")</f>
        <v>2.6507733787427279</v>
      </c>
      <c r="X13" s="49">
        <f>IFERROR(IF($K13&lt;&gt;"SS",(VLOOKUP($D13,Customer_Demand!$D:$BF,COLUMNS($I13:X13),0)/$I13+VLOOKUP($D13,Customer_Demand!$D:$BF,COLUMNS($I13:X13),0)/$K13),(VLOOKUP($D13,Customer_Demand!$D:$BF,COLUMNS($I13:X13),0)/$I13)),"")</f>
        <v>2.9821200510855688</v>
      </c>
      <c r="Y13" s="49">
        <f>IFERROR(IF($K13&lt;&gt;"SS",(VLOOKUP($D13,Customer_Demand!$D:$BF,COLUMNS($I13:Y13),0)/$I13+VLOOKUP($D13,Customer_Demand!$D:$BF,COLUMNS($I13:Y13),0)/$K13),(VLOOKUP($D13,Customer_Demand!$D:$BF,COLUMNS($I13:Y13),0)/$I13)),"")</f>
        <v>1.9880800340570457</v>
      </c>
      <c r="Z13" s="49">
        <f>IFERROR(IF($K13&lt;&gt;"SS",(VLOOKUP($D13,Customer_Demand!$D:$BF,COLUMNS($I13:Z13),0)/$I13+VLOOKUP($D13,Customer_Demand!$D:$BF,COLUMNS($I13:Z13),0)/$K13),(VLOOKUP($D13,Customer_Demand!$D:$BF,COLUMNS($I13:Z13),0)/$I13)),"")</f>
        <v>0.33134667234284099</v>
      </c>
      <c r="AA13" s="49">
        <f>IFERROR(IF($K13&lt;&gt;"SS",(VLOOKUP($D13,Customer_Demand!$D:$BF,COLUMNS($I13:AA13),0)/$I13+VLOOKUP($D13,Customer_Demand!$D:$BF,COLUMNS($I13:AA13),0)/$K13),(VLOOKUP($D13,Customer_Demand!$D:$BF,COLUMNS($I13:AA13),0)/$I13)),"")</f>
        <v>3.9761600681140914</v>
      </c>
      <c r="AB13" s="49">
        <f>IFERROR(IF($K13&lt;&gt;"SS",(VLOOKUP($D13,Customer_Demand!$D:$BF,COLUMNS($I13:AB13),0)/$I13+VLOOKUP($D13,Customer_Demand!$D:$BF,COLUMNS($I13:AB13),0)/$K13),(VLOOKUP($D13,Customer_Demand!$D:$BF,COLUMNS($I13:AB13),0)/$I13)),"")</f>
        <v>0.99404001702852285</v>
      </c>
      <c r="AC13" s="49">
        <f>IFERROR(IF($K13&lt;&gt;"SS",(VLOOKUP($D13,Customer_Demand!$D:$BF,COLUMNS($I13:AC13),0)/$I13+VLOOKUP($D13,Customer_Demand!$D:$BF,COLUMNS($I13:AC13),0)/$K13),(VLOOKUP($D13,Customer_Demand!$D:$BF,COLUMNS($I13:AC13),0)/$I13)),"")</f>
        <v>3.6448133957712505</v>
      </c>
      <c r="AD13" s="49">
        <f>IFERROR(IF($K13&lt;&gt;"SS",(VLOOKUP($D13,Customer_Demand!$D:$BF,COLUMNS($I13:AD13),0)/$I13+VLOOKUP($D13,Customer_Demand!$D:$BF,COLUMNS($I13:AD13),0)/$K13),(VLOOKUP($D13,Customer_Demand!$D:$BF,COLUMNS($I13:AD13),0)/$I13)),"")</f>
        <v>2.3194267063998866</v>
      </c>
      <c r="AE13" s="49">
        <f>IFERROR(IF($K13&lt;&gt;"SS",(VLOOKUP($D13,Customer_Demand!$D:$BF,COLUMNS($I13:AE13),0)/$I13+VLOOKUP($D13,Customer_Demand!$D:$BF,COLUMNS($I13:AE13),0)/$K13),(VLOOKUP($D13,Customer_Demand!$D:$BF,COLUMNS($I13:AE13),0)/$I13)),"")</f>
        <v>0.33134667234284099</v>
      </c>
      <c r="AF13" s="49">
        <f>IFERROR(IF($K13&lt;&gt;"SS",(VLOOKUP($D13,Customer_Demand!$D:$BF,COLUMNS($I13:AF13),0)/$I13+VLOOKUP($D13,Customer_Demand!$D:$BF,COLUMNS($I13:AF13),0)/$K13),(VLOOKUP($D13,Customer_Demand!$D:$BF,COLUMNS($I13:AF13),0)/$I13)),"")</f>
        <v>2.9821200510855688</v>
      </c>
      <c r="AG13" s="49">
        <f>IFERROR(IF($K13&lt;&gt;"SS",(VLOOKUP($D13,Customer_Demand!$D:$BF,COLUMNS($I13:AG13),0)/$I13+VLOOKUP($D13,Customer_Demand!$D:$BF,COLUMNS($I13:AG13),0)/$K13),(VLOOKUP($D13,Customer_Demand!$D:$BF,COLUMNS($I13:AG13),0)/$I13)),"")</f>
        <v>4.3075067404569323</v>
      </c>
      <c r="AH13" s="49">
        <f>IFERROR(IF($K13&lt;&gt;"SS",(VLOOKUP($D13,Customer_Demand!$D:$BF,COLUMNS($I13:AH13),0)/$I13+VLOOKUP($D13,Customer_Demand!$D:$BF,COLUMNS($I13:AH13),0)/$K13),(VLOOKUP($D13,Customer_Demand!$D:$BF,COLUMNS($I13:AH13),0)/$I13)),"")</f>
        <v>4.6388534127997731</v>
      </c>
      <c r="AI13" s="49">
        <f>IFERROR(IF($K13&lt;&gt;"SS",(VLOOKUP($D13,Customer_Demand!$D:$BF,COLUMNS($I13:AI13),0)/$I13+VLOOKUP($D13,Customer_Demand!$D:$BF,COLUMNS($I13:AI13),0)/$K13),(VLOOKUP($D13,Customer_Demand!$D:$BF,COLUMNS($I13:AI13),0)/$I13)),"")</f>
        <v>16.567333617142047</v>
      </c>
      <c r="AJ13" s="49">
        <f>IFERROR(IF($K13&lt;&gt;"SS",(VLOOKUP($D13,Customer_Demand!$D:$BF,COLUMNS($I13:AJ13),0)/$I13+VLOOKUP($D13,Customer_Demand!$D:$BF,COLUMNS($I13:AJ13),0)/$K13),(VLOOKUP($D13,Customer_Demand!$D:$BF,COLUMNS($I13:AJ13),0)/$I13)),"")</f>
        <v>4.6388534127997731</v>
      </c>
      <c r="AK13" s="49">
        <f>IFERROR(IF($K13&lt;&gt;"SS",(VLOOKUP($D13,Customer_Demand!$D:$BF,COLUMNS($I13:AK13),0)/$I13+VLOOKUP($D13,Customer_Demand!$D:$BF,COLUMNS($I13:AK13),0)/$K13),(VLOOKUP($D13,Customer_Demand!$D:$BF,COLUMNS($I13:AK13),0)/$I13)),"")</f>
        <v>3.3134667234284096</v>
      </c>
      <c r="AL13" s="49">
        <f>IFERROR(IF($K13&lt;&gt;"SS",(VLOOKUP($D13,Customer_Demand!$D:$BF,COLUMNS($I13:AL13),0)/$I13+VLOOKUP($D13,Customer_Demand!$D:$BF,COLUMNS($I13:AL13),0)/$K13),(VLOOKUP($D13,Customer_Demand!$D:$BF,COLUMNS($I13:AL13),0)/$I13)),"")</f>
        <v>9.9404001702852298</v>
      </c>
      <c r="AM13" s="49">
        <f>IFERROR(IF($K13&lt;&gt;"SS",(VLOOKUP($D13,Customer_Demand!$D:$BF,COLUMNS($I13:AM13),0)/$I13+VLOOKUP($D13,Customer_Demand!$D:$BF,COLUMNS($I13:AM13),0)/$K13),(VLOOKUP($D13,Customer_Demand!$D:$BF,COLUMNS($I13:AM13),0)/$I13)),"")</f>
        <v>0.99404001702852285</v>
      </c>
      <c r="AN13" s="49">
        <f>IFERROR(IF($K13&lt;&gt;"SS",(VLOOKUP($D13,Customer_Demand!$D:$BF,COLUMNS($I13:AN13),0)/$I13+VLOOKUP($D13,Customer_Demand!$D:$BF,COLUMNS($I13:AN13),0)/$K13),(VLOOKUP($D13,Customer_Demand!$D:$BF,COLUMNS($I13:AN13),0)/$I13)),"")</f>
        <v>4.6388534127997731</v>
      </c>
      <c r="AO13" s="49">
        <f>IFERROR(IF($K13&lt;&gt;"SS",(VLOOKUP($D13,Customer_Demand!$D:$BF,COLUMNS($I13:AO13),0)/$I13+VLOOKUP($D13,Customer_Demand!$D:$BF,COLUMNS($I13:AO13),0)/$K13),(VLOOKUP($D13,Customer_Demand!$D:$BF,COLUMNS($I13:AO13),0)/$I13)),"")</f>
        <v>1.3253866893713639</v>
      </c>
      <c r="AP13" s="49">
        <f>IFERROR(IF($K13&lt;&gt;"SS",(VLOOKUP($D13,Customer_Demand!$D:$BF,COLUMNS($I13:AP13),0)/$I13+VLOOKUP($D13,Customer_Demand!$D:$BF,COLUMNS($I13:AP13),0)/$K13),(VLOOKUP($D13,Customer_Demand!$D:$BF,COLUMNS($I13:AP13),0)/$I13)),"")</f>
        <v>0.66269334468568197</v>
      </c>
      <c r="AQ13" s="49">
        <f>IFERROR(IF($K13&lt;&gt;"SS",(VLOOKUP($D13,Customer_Demand!$D:$BF,COLUMNS($I13:AQ13),0)/$I13+VLOOKUP($D13,Customer_Demand!$D:$BF,COLUMNS($I13:AQ13),0)/$K13),(VLOOKUP($D13,Customer_Demand!$D:$BF,COLUMNS($I13:AQ13),0)/$I13)),"")</f>
        <v>0.33134667234284099</v>
      </c>
      <c r="AR13" s="49">
        <f>IFERROR(IF($K13&lt;&gt;"SS",(VLOOKUP($D13,Customer_Demand!$D:$BF,COLUMNS($I13:AR13),0)/$I13+VLOOKUP($D13,Customer_Demand!$D:$BF,COLUMNS($I13:AR13),0)/$K13),(VLOOKUP($D13,Customer_Demand!$D:$BF,COLUMNS($I13:AR13),0)/$I13)),"")</f>
        <v>1.9880800340570457</v>
      </c>
      <c r="AS13" s="49">
        <f>IFERROR(IF($K13&lt;&gt;"SS",(VLOOKUP($D13,Customer_Demand!$D:$BF,COLUMNS($I13:AS13),0)/$I13+VLOOKUP($D13,Customer_Demand!$D:$BF,COLUMNS($I13:AS13),0)/$K13),(VLOOKUP($D13,Customer_Demand!$D:$BF,COLUMNS($I13:AS13),0)/$I13)),"")</f>
        <v>3.9761600681140914</v>
      </c>
      <c r="AT13" s="49">
        <f>IFERROR(IF($K13&lt;&gt;"SS",(VLOOKUP($D13,Customer_Demand!$D:$BF,COLUMNS($I13:AT13),0)/$I13+VLOOKUP($D13,Customer_Demand!$D:$BF,COLUMNS($I13:AT13),0)/$K13),(VLOOKUP($D13,Customer_Demand!$D:$BF,COLUMNS($I13:AT13),0)/$I13)),"")</f>
        <v>2.9821200510855688</v>
      </c>
      <c r="AU13" s="49">
        <f>IFERROR(IF($K13&lt;&gt;"SS",(VLOOKUP($D13,Customer_Demand!$D:$BF,COLUMNS($I13:AU13),0)/$I13+VLOOKUP($D13,Customer_Demand!$D:$BF,COLUMNS($I13:AU13),0)/$K13),(VLOOKUP($D13,Customer_Demand!$D:$BF,COLUMNS($I13:AU13),0)/$I13)),"")</f>
        <v>0.33134667234284099</v>
      </c>
      <c r="AV13" s="49">
        <f>IFERROR(IF($K13&lt;&gt;"SS",(VLOOKUP($D13,Customer_Demand!$D:$BF,COLUMNS($I13:AV13),0)/$I13+VLOOKUP($D13,Customer_Demand!$D:$BF,COLUMNS($I13:AV13),0)/$K13),(VLOOKUP($D13,Customer_Demand!$D:$BF,COLUMNS($I13:AV13),0)/$I13)),"")</f>
        <v>1.6567333617142048</v>
      </c>
      <c r="AW13" s="49">
        <f>IFERROR(IF($K13&lt;&gt;"SS",(VLOOKUP($D13,Customer_Demand!$D:$BF,COLUMNS($I13:AW13),0)/$I13+VLOOKUP($D13,Customer_Demand!$D:$BF,COLUMNS($I13:AW13),0)/$K13),(VLOOKUP($D13,Customer_Demand!$D:$BF,COLUMNS($I13:AW13),0)/$I13)),"")</f>
        <v>1.6567333617142048</v>
      </c>
      <c r="AX13" s="49">
        <f>IFERROR(IF($K13&lt;&gt;"SS",(VLOOKUP($D13,Customer_Demand!$D:$BF,COLUMNS($I13:AX13),0)/$I13+VLOOKUP($D13,Customer_Demand!$D:$BF,COLUMNS($I13:AX13),0)/$K13),(VLOOKUP($D13,Customer_Demand!$D:$BF,COLUMNS($I13:AX13),0)/$I13)),"")</f>
        <v>1.3253866893713639</v>
      </c>
      <c r="AY13" s="49">
        <f>IFERROR(IF($K13&lt;&gt;"SS",(VLOOKUP($D13,Customer_Demand!$D:$BF,COLUMNS($I13:AY13),0)/$I13+VLOOKUP($D13,Customer_Demand!$D:$BF,COLUMNS($I13:AY13),0)/$K13),(VLOOKUP($D13,Customer_Demand!$D:$BF,COLUMNS($I13:AY13),0)/$I13)),"")</f>
        <v>2.3194267063998866</v>
      </c>
      <c r="AZ13" s="49">
        <f>IFERROR(IF($K13&lt;&gt;"SS",(VLOOKUP($D13,Customer_Demand!$D:$BF,COLUMNS($I13:AZ13),0)/$I13+VLOOKUP($D13,Customer_Demand!$D:$BF,COLUMNS($I13:AZ13),0)/$K13),(VLOOKUP($D13,Customer_Demand!$D:$BF,COLUMNS($I13:AZ13),0)/$I13)),"")</f>
        <v>0</v>
      </c>
      <c r="BA13" s="49">
        <f>IFERROR(IF($K13&lt;&gt;"SS",(VLOOKUP($D13,Customer_Demand!$D:$BF,COLUMNS($I13:BA13),0)/$I13+VLOOKUP($D13,Customer_Demand!$D:$BF,COLUMNS($I13:BA13),0)/$K13),(VLOOKUP($D13,Customer_Demand!$D:$BF,COLUMNS($I13:BA13),0)/$I13)),"")</f>
        <v>0</v>
      </c>
      <c r="BB13" s="49">
        <f>IFERROR(IF($K13&lt;&gt;"SS",(VLOOKUP($D13,Customer_Demand!$D:$BF,COLUMNS($I13:BB13),0)/$I13+VLOOKUP($D13,Customer_Demand!$D:$BF,COLUMNS($I13:BB13),0)/$K13),(VLOOKUP($D13,Customer_Demand!$D:$BF,COLUMNS($I13:BB13),0)/$I13)),"")</f>
        <v>0</v>
      </c>
      <c r="BC13" s="49">
        <f>IFERROR(IF($K13&lt;&gt;"SS",(VLOOKUP($D13,Customer_Demand!$D:$BF,COLUMNS($I13:BC13),0)/$I13+VLOOKUP($D13,Customer_Demand!$D:$BF,COLUMNS($I13:BC13),0)/$K13),(VLOOKUP($D13,Customer_Demand!$D:$BF,COLUMNS($I13:BC13),0)/$I13)),"")</f>
        <v>0</v>
      </c>
      <c r="BD13" s="49">
        <f>IFERROR(IF($K13&lt;&gt;"SS",(VLOOKUP($D13,Customer_Demand!$D:$BF,COLUMNS($I13:BD13),0)/$I13+VLOOKUP($D13,Customer_Demand!$D:$BF,COLUMNS($I13:BD13),0)/$K13),(VLOOKUP($D13,Customer_Demand!$D:$BF,COLUMNS($I13:BD13),0)/$I13)),"")</f>
        <v>0</v>
      </c>
      <c r="BE13" s="49">
        <f>IFERROR(IF($K13&lt;&gt;"SS",(VLOOKUP($D13,Customer_Demand!$D:$BF,COLUMNS($I13:BE13),0)/$I13+VLOOKUP($D13,Customer_Demand!$D:$BF,COLUMNS($I13:BE13),0)/$K13),(VLOOKUP($D13,Customer_Demand!$D:$BF,COLUMNS($I13:BE13),0)/$I13)),"")</f>
        <v>0</v>
      </c>
      <c r="BF13" s="49">
        <f>IFERROR(IF($K13&lt;&gt;"SS",(VLOOKUP($D13,Customer_Demand!$D:$BF,COLUMNS($I13:BF13),0)/$I13+VLOOKUP($D13,Customer_Demand!$D:$BF,COLUMNS($I13:BF13),0)/$K13),(VLOOKUP($D13,Customer_Demand!$D:$BF,COLUMNS($I13:BF13),0)/$I13)),"")</f>
        <v>2.6507733787427279</v>
      </c>
      <c r="BG13" s="49">
        <f>IFERROR(IF($K13&lt;&gt;"SS",(VLOOKUP($D13,Customer_Demand!$D:$BF,COLUMNS($I13:BG13),0)/$I13+VLOOKUP($D13,Customer_Demand!$D:$BF,COLUMNS($I13:BG13),0)/$K13),(VLOOKUP($D13,Customer_Demand!$D:$BF,COLUMNS($I13:BG13),0)/$I13)),"")</f>
        <v>2.9821200510855688</v>
      </c>
      <c r="BH13" s="49">
        <f>IFERROR(IF($K13&lt;&gt;"SS",(VLOOKUP($D13,Customer_Demand!$D:$BF,COLUMNS($I13:BH13),0)/$I13+VLOOKUP($D13,Customer_Demand!$D:$BF,COLUMNS($I13:BH13),0)/$K13),(VLOOKUP($D13,Customer_Demand!$D:$BF,COLUMNS($I13:BH13),0)/$I13)),"")</f>
        <v>0.33134667234284099</v>
      </c>
      <c r="BI13" s="49">
        <f>IFERROR(IF($K13&lt;&gt;"SS",(VLOOKUP($D13,Customer_Demand!$D:$BF,COLUMNS($I13:BI13),0)/$I13+VLOOKUP($D13,Customer_Demand!$D:$BF,COLUMNS($I13:BI13),0)/$K13),(VLOOKUP($D13,Customer_Demand!$D:$BF,COLUMNS($I13:BI13),0)/$I13)),"")</f>
        <v>0.66269334468568197</v>
      </c>
      <c r="BJ13" s="49">
        <f>IFERROR(IF($K13&lt;&gt;"SS",(VLOOKUP($D13,Customer_Demand!$D:$BF,COLUMNS($I13:BJ13),0)/$I13+VLOOKUP($D13,Customer_Demand!$D:$BF,COLUMNS($I13:BJ13),0)/$K13),(VLOOKUP($D13,Customer_Demand!$D:$BF,COLUMNS($I13:BJ13),0)/$I13)),"")</f>
        <v>4.3075067404569323</v>
      </c>
      <c r="BK13" s="50">
        <f>IFERROR(IF($K13&lt;&gt;"SS",(VLOOKUP($D13,Customer_Demand!$D:$BF,COLUMNS($I13:BK13),0)/$I13+VLOOKUP($D13,Customer_Demand!$D:$BF,COLUMNS($I13:BK13),0)/$K13),(VLOOKUP($D13,Customer_Demand!$D:$BF,COLUMNS($I13:BK13),0)/$I13)),"")</f>
        <v>2.9821200510855688</v>
      </c>
      <c r="BL13" s="17"/>
    </row>
    <row r="14" spans="2:64" x14ac:dyDescent="0.2">
      <c r="B14" s="12">
        <f t="shared" si="7"/>
        <v>9</v>
      </c>
      <c r="C14" s="45" t="str">
        <f>IF((Customer_Demand!C14)&lt;&gt;"",Customer_Demand!C14,"")</f>
        <v>Project 2</v>
      </c>
      <c r="D14" s="45" t="str">
        <f>IF(C14&lt;&gt;"",Customer_Demand!D14,"")</f>
        <v>ABC009</v>
      </c>
      <c r="E14" s="46" t="str">
        <f>IF(C14&lt;&gt;"",Customer_Demand!E14,"")</f>
        <v>Description 9</v>
      </c>
      <c r="F14" s="47">
        <f>IF(C14&lt;&gt;"",VLOOKUP(D14,Customer_Demand!$D$5:$F$1005,3,0),"")</f>
        <v>35100</v>
      </c>
      <c r="G14" s="48">
        <f t="shared" si="4"/>
        <v>22.413793103448278</v>
      </c>
      <c r="H14" s="48" t="str">
        <f t="shared" si="5"/>
        <v>ABC009_Top</v>
      </c>
      <c r="I14" s="48">
        <f>IFERROR(IF(C14&lt;&gt;"",VLOOKUP($H14,SMT_Cycle_Time_Data!$F:$Q,4,0),""),"SGR Not Defined")</f>
        <v>1566</v>
      </c>
      <c r="J14" s="48" t="str">
        <f t="shared" si="6"/>
        <v>ABC009_Bottom</v>
      </c>
      <c r="K14" s="48" t="str">
        <f>IF(C14&lt;&gt;"",IFERROR(VLOOKUP($J14,SMT_Cycle_Time_Data!$F:$Q,4,0),"SS"),"")</f>
        <v>SS</v>
      </c>
      <c r="L14" s="49">
        <f>IFERROR(IF($K14&lt;&gt;"SS",(VLOOKUP($D14,Customer_Demand!$D:$BF,COLUMNS($I14:L14),0)/$I14+VLOOKUP($D14,Customer_Demand!$D:$BF,COLUMNS($I14:L14),0)/$K14),(VLOOKUP($D14,Customer_Demand!$D:$BF,COLUMNS($I14:L14),0)/$I14)),"")</f>
        <v>0.38314176245210729</v>
      </c>
      <c r="M14" s="49">
        <f>IFERROR(IF($K14&lt;&gt;"SS",(VLOOKUP($D14,Customer_Demand!$D:$BF,COLUMNS($I14:M14),0)/$I14+VLOOKUP($D14,Customer_Demand!$D:$BF,COLUMNS($I14:M14),0)/$K14),(VLOOKUP($D14,Customer_Demand!$D:$BF,COLUMNS($I14:M14),0)/$I14)),"")</f>
        <v>0.1277139208173691</v>
      </c>
      <c r="N14" s="49">
        <f>IFERROR(IF($K14&lt;&gt;"SS",(VLOOKUP($D14,Customer_Demand!$D:$BF,COLUMNS($I14:N14),0)/$I14+VLOOKUP($D14,Customer_Demand!$D:$BF,COLUMNS($I14:N14),0)/$K14),(VLOOKUP($D14,Customer_Demand!$D:$BF,COLUMNS($I14:N14),0)/$I14)),"")</f>
        <v>6.3856960408684549E-2</v>
      </c>
      <c r="O14" s="49">
        <f>IFERROR(IF($K14&lt;&gt;"SS",(VLOOKUP($D14,Customer_Demand!$D:$BF,COLUMNS($I14:O14),0)/$I14+VLOOKUP($D14,Customer_Demand!$D:$BF,COLUMNS($I14:O14),0)/$K14),(VLOOKUP($D14,Customer_Demand!$D:$BF,COLUMNS($I14:O14),0)/$I14)),"")</f>
        <v>0.2554278416347382</v>
      </c>
      <c r="P14" s="49">
        <f>IFERROR(IF($K14&lt;&gt;"SS",(VLOOKUP($D14,Customer_Demand!$D:$BF,COLUMNS($I14:P14),0)/$I14+VLOOKUP($D14,Customer_Demand!$D:$BF,COLUMNS($I14:P14),0)/$K14),(VLOOKUP($D14,Customer_Demand!$D:$BF,COLUMNS($I14:P14),0)/$I14)),"")</f>
        <v>0.38314176245210729</v>
      </c>
      <c r="Q14" s="49">
        <f>IFERROR(IF($K14&lt;&gt;"SS",(VLOOKUP($D14,Customer_Demand!$D:$BF,COLUMNS($I14:Q14),0)/$I14+VLOOKUP($D14,Customer_Demand!$D:$BF,COLUMNS($I14:Q14),0)/$K14),(VLOOKUP($D14,Customer_Demand!$D:$BF,COLUMNS($I14:Q14),0)/$I14)),"")</f>
        <v>0.31928480204342274</v>
      </c>
      <c r="R14" s="49">
        <f>IFERROR(IF($K14&lt;&gt;"SS",(VLOOKUP($D14,Customer_Demand!$D:$BF,COLUMNS($I14:R14),0)/$I14+VLOOKUP($D14,Customer_Demand!$D:$BF,COLUMNS($I14:R14),0)/$K14),(VLOOKUP($D14,Customer_Demand!$D:$BF,COLUMNS($I14:R14),0)/$I14)),"")</f>
        <v>0.38314176245210729</v>
      </c>
      <c r="S14" s="49">
        <f>IFERROR(IF($K14&lt;&gt;"SS",(VLOOKUP($D14,Customer_Demand!$D:$BF,COLUMNS($I14:S14),0)/$I14+VLOOKUP($D14,Customer_Demand!$D:$BF,COLUMNS($I14:S14),0)/$K14),(VLOOKUP($D14,Customer_Demand!$D:$BF,COLUMNS($I14:S14),0)/$I14)),"")</f>
        <v>0.51085568326947639</v>
      </c>
      <c r="T14" s="49">
        <f>IFERROR(IF($K14&lt;&gt;"SS",(VLOOKUP($D14,Customer_Demand!$D:$BF,COLUMNS($I14:T14),0)/$I14+VLOOKUP($D14,Customer_Demand!$D:$BF,COLUMNS($I14:T14),0)/$K14),(VLOOKUP($D14,Customer_Demand!$D:$BF,COLUMNS($I14:T14),0)/$I14)),"")</f>
        <v>0.76628352490421459</v>
      </c>
      <c r="U14" s="49">
        <f>IFERROR(IF($K14&lt;&gt;"SS",(VLOOKUP($D14,Customer_Demand!$D:$BF,COLUMNS($I14:U14),0)/$I14+VLOOKUP($D14,Customer_Demand!$D:$BF,COLUMNS($I14:U14),0)/$K14),(VLOOKUP($D14,Customer_Demand!$D:$BF,COLUMNS($I14:U14),0)/$I14)),"")</f>
        <v>0.44699872286079184</v>
      </c>
      <c r="V14" s="49">
        <f>IFERROR(IF($K14&lt;&gt;"SS",(VLOOKUP($D14,Customer_Demand!$D:$BF,COLUMNS($I14:V14),0)/$I14+VLOOKUP($D14,Customer_Demand!$D:$BF,COLUMNS($I14:V14),0)/$K14),(VLOOKUP($D14,Customer_Demand!$D:$BF,COLUMNS($I14:V14),0)/$I14)),"")</f>
        <v>0.89399744572158368</v>
      </c>
      <c r="W14" s="49">
        <f>IFERROR(IF($K14&lt;&gt;"SS",(VLOOKUP($D14,Customer_Demand!$D:$BF,COLUMNS($I14:W14),0)/$I14+VLOOKUP($D14,Customer_Demand!$D:$BF,COLUMNS($I14:W14),0)/$K14),(VLOOKUP($D14,Customer_Demand!$D:$BF,COLUMNS($I14:W14),0)/$I14)),"")</f>
        <v>0.63856960408684549</v>
      </c>
      <c r="X14" s="49">
        <f>IFERROR(IF($K14&lt;&gt;"SS",(VLOOKUP($D14,Customer_Demand!$D:$BF,COLUMNS($I14:X14),0)/$I14+VLOOKUP($D14,Customer_Demand!$D:$BF,COLUMNS($I14:X14),0)/$K14),(VLOOKUP($D14,Customer_Demand!$D:$BF,COLUMNS($I14:X14),0)/$I14)),"")</f>
        <v>0.1277139208173691</v>
      </c>
      <c r="Y14" s="49">
        <f>IFERROR(IF($K14&lt;&gt;"SS",(VLOOKUP($D14,Customer_Demand!$D:$BF,COLUMNS($I14:Y14),0)/$I14+VLOOKUP($D14,Customer_Demand!$D:$BF,COLUMNS($I14:Y14),0)/$K14),(VLOOKUP($D14,Customer_Demand!$D:$BF,COLUMNS($I14:Y14),0)/$I14)),"")</f>
        <v>1.5325670498084292</v>
      </c>
      <c r="Z14" s="49">
        <f>IFERROR(IF($K14&lt;&gt;"SS",(VLOOKUP($D14,Customer_Demand!$D:$BF,COLUMNS($I14:Z14),0)/$I14+VLOOKUP($D14,Customer_Demand!$D:$BF,COLUMNS($I14:Z14),0)/$K14),(VLOOKUP($D14,Customer_Demand!$D:$BF,COLUMNS($I14:Z14),0)/$I14)),"")</f>
        <v>0.2554278416347382</v>
      </c>
      <c r="AA14" s="49">
        <f>IFERROR(IF($K14&lt;&gt;"SS",(VLOOKUP($D14,Customer_Demand!$D:$BF,COLUMNS($I14:AA14),0)/$I14+VLOOKUP($D14,Customer_Demand!$D:$BF,COLUMNS($I14:AA14),0)/$K14),(VLOOKUP($D14,Customer_Demand!$D:$BF,COLUMNS($I14:AA14),0)/$I14)),"")</f>
        <v>0.19157088122605365</v>
      </c>
      <c r="AB14" s="49">
        <f>IFERROR(IF($K14&lt;&gt;"SS",(VLOOKUP($D14,Customer_Demand!$D:$BF,COLUMNS($I14:AB14),0)/$I14+VLOOKUP($D14,Customer_Demand!$D:$BF,COLUMNS($I14:AB14),0)/$K14),(VLOOKUP($D14,Customer_Demand!$D:$BF,COLUMNS($I14:AB14),0)/$I14)),"")</f>
        <v>0.31928480204342274</v>
      </c>
      <c r="AC14" s="49">
        <f>IFERROR(IF($K14&lt;&gt;"SS",(VLOOKUP($D14,Customer_Demand!$D:$BF,COLUMNS($I14:AC14),0)/$I14+VLOOKUP($D14,Customer_Demand!$D:$BF,COLUMNS($I14:AC14),0)/$K14),(VLOOKUP($D14,Customer_Demand!$D:$BF,COLUMNS($I14:AC14),0)/$I14)),"")</f>
        <v>0.2554278416347382</v>
      </c>
      <c r="AD14" s="49">
        <f>IFERROR(IF($K14&lt;&gt;"SS",(VLOOKUP($D14,Customer_Demand!$D:$BF,COLUMNS($I14:AD14),0)/$I14+VLOOKUP($D14,Customer_Demand!$D:$BF,COLUMNS($I14:AD14),0)/$K14),(VLOOKUP($D14,Customer_Demand!$D:$BF,COLUMNS($I14:AD14),0)/$I14)),"")</f>
        <v>0.1277139208173691</v>
      </c>
      <c r="AE14" s="49">
        <f>IFERROR(IF($K14&lt;&gt;"SS",(VLOOKUP($D14,Customer_Demand!$D:$BF,COLUMNS($I14:AE14),0)/$I14+VLOOKUP($D14,Customer_Demand!$D:$BF,COLUMNS($I14:AE14),0)/$K14),(VLOOKUP($D14,Customer_Demand!$D:$BF,COLUMNS($I14:AE14),0)/$I14)),"")</f>
        <v>0.76628352490421459</v>
      </c>
      <c r="AF14" s="49">
        <f>IFERROR(IF($K14&lt;&gt;"SS",(VLOOKUP($D14,Customer_Demand!$D:$BF,COLUMNS($I14:AF14),0)/$I14+VLOOKUP($D14,Customer_Demand!$D:$BF,COLUMNS($I14:AF14),0)/$K14),(VLOOKUP($D14,Customer_Demand!$D:$BF,COLUMNS($I14:AF14),0)/$I14)),"")</f>
        <v>0.57471264367816088</v>
      </c>
      <c r="AG14" s="49">
        <f>IFERROR(IF($K14&lt;&gt;"SS",(VLOOKUP($D14,Customer_Demand!$D:$BF,COLUMNS($I14:AG14),0)/$I14+VLOOKUP($D14,Customer_Demand!$D:$BF,COLUMNS($I14:AG14),0)/$K14),(VLOOKUP($D14,Customer_Demand!$D:$BF,COLUMNS($I14:AG14),0)/$I14)),"")</f>
        <v>0.38314176245210729</v>
      </c>
      <c r="AH14" s="49">
        <f>IFERROR(IF($K14&lt;&gt;"SS",(VLOOKUP($D14,Customer_Demand!$D:$BF,COLUMNS($I14:AH14),0)/$I14+VLOOKUP($D14,Customer_Demand!$D:$BF,COLUMNS($I14:AH14),0)/$K14),(VLOOKUP($D14,Customer_Demand!$D:$BF,COLUMNS($I14:AH14),0)/$I14)),"")</f>
        <v>0.70242656449552998</v>
      </c>
      <c r="AI14" s="49">
        <f>IFERROR(IF($K14&lt;&gt;"SS",(VLOOKUP($D14,Customer_Demand!$D:$BF,COLUMNS($I14:AI14),0)/$I14+VLOOKUP($D14,Customer_Demand!$D:$BF,COLUMNS($I14:AI14),0)/$K14),(VLOOKUP($D14,Customer_Demand!$D:$BF,COLUMNS($I14:AI14),0)/$I14)),"")</f>
        <v>0.76628352490421459</v>
      </c>
      <c r="AJ14" s="49">
        <f>IFERROR(IF($K14&lt;&gt;"SS",(VLOOKUP($D14,Customer_Demand!$D:$BF,COLUMNS($I14:AJ14),0)/$I14+VLOOKUP($D14,Customer_Demand!$D:$BF,COLUMNS($I14:AJ14),0)/$K14),(VLOOKUP($D14,Customer_Demand!$D:$BF,COLUMNS($I14:AJ14),0)/$I14)),"")</f>
        <v>6.3856960408684549E-2</v>
      </c>
      <c r="AK14" s="49">
        <f>IFERROR(IF($K14&lt;&gt;"SS",(VLOOKUP($D14,Customer_Demand!$D:$BF,COLUMNS($I14:AK14),0)/$I14+VLOOKUP($D14,Customer_Demand!$D:$BF,COLUMNS($I14:AK14),0)/$K14),(VLOOKUP($D14,Customer_Demand!$D:$BF,COLUMNS($I14:AK14),0)/$I14)),"")</f>
        <v>0.38314176245210729</v>
      </c>
      <c r="AL14" s="49">
        <f>IFERROR(IF($K14&lt;&gt;"SS",(VLOOKUP($D14,Customer_Demand!$D:$BF,COLUMNS($I14:AL14),0)/$I14+VLOOKUP($D14,Customer_Demand!$D:$BF,COLUMNS($I14:AL14),0)/$K14),(VLOOKUP($D14,Customer_Demand!$D:$BF,COLUMNS($I14:AL14),0)/$I14)),"")</f>
        <v>0.57471264367816088</v>
      </c>
      <c r="AM14" s="49">
        <f>IFERROR(IF($K14&lt;&gt;"SS",(VLOOKUP($D14,Customer_Demand!$D:$BF,COLUMNS($I14:AM14),0)/$I14+VLOOKUP($D14,Customer_Demand!$D:$BF,COLUMNS($I14:AM14),0)/$K14),(VLOOKUP($D14,Customer_Demand!$D:$BF,COLUMNS($I14:AM14),0)/$I14)),"")</f>
        <v>0.31928480204342274</v>
      </c>
      <c r="AN14" s="49">
        <f>IFERROR(IF($K14&lt;&gt;"SS",(VLOOKUP($D14,Customer_Demand!$D:$BF,COLUMNS($I14:AN14),0)/$I14+VLOOKUP($D14,Customer_Demand!$D:$BF,COLUMNS($I14:AN14),0)/$K14),(VLOOKUP($D14,Customer_Demand!$D:$BF,COLUMNS($I14:AN14),0)/$I14)),"")</f>
        <v>0.89399744572158368</v>
      </c>
      <c r="AO14" s="49">
        <f>IFERROR(IF($K14&lt;&gt;"SS",(VLOOKUP($D14,Customer_Demand!$D:$BF,COLUMNS($I14:AO14),0)/$I14+VLOOKUP($D14,Customer_Demand!$D:$BF,COLUMNS($I14:AO14),0)/$K14),(VLOOKUP($D14,Customer_Demand!$D:$BF,COLUMNS($I14:AO14),0)/$I14)),"")</f>
        <v>0.2554278416347382</v>
      </c>
      <c r="AP14" s="49">
        <f>IFERROR(IF($K14&lt;&gt;"SS",(VLOOKUP($D14,Customer_Demand!$D:$BF,COLUMNS($I14:AP14),0)/$I14+VLOOKUP($D14,Customer_Demand!$D:$BF,COLUMNS($I14:AP14),0)/$K14),(VLOOKUP($D14,Customer_Demand!$D:$BF,COLUMNS($I14:AP14),0)/$I14)),"")</f>
        <v>0.1277139208173691</v>
      </c>
      <c r="AQ14" s="49">
        <f>IFERROR(IF($K14&lt;&gt;"SS",(VLOOKUP($D14,Customer_Demand!$D:$BF,COLUMNS($I14:AQ14),0)/$I14+VLOOKUP($D14,Customer_Demand!$D:$BF,COLUMNS($I14:AQ14),0)/$K14),(VLOOKUP($D14,Customer_Demand!$D:$BF,COLUMNS($I14:AQ14),0)/$I14)),"")</f>
        <v>6.3856960408684549E-2</v>
      </c>
      <c r="AR14" s="49">
        <f>IFERROR(IF($K14&lt;&gt;"SS",(VLOOKUP($D14,Customer_Demand!$D:$BF,COLUMNS($I14:AR14),0)/$I14+VLOOKUP($D14,Customer_Demand!$D:$BF,COLUMNS($I14:AR14),0)/$K14),(VLOOKUP($D14,Customer_Demand!$D:$BF,COLUMNS($I14:AR14),0)/$I14)),"")</f>
        <v>0.51085568326947639</v>
      </c>
      <c r="AS14" s="49">
        <f>IFERROR(IF($K14&lt;&gt;"SS",(VLOOKUP($D14,Customer_Demand!$D:$BF,COLUMNS($I14:AS14),0)/$I14+VLOOKUP($D14,Customer_Demand!$D:$BF,COLUMNS($I14:AS14),0)/$K14),(VLOOKUP($D14,Customer_Demand!$D:$BF,COLUMNS($I14:AS14),0)/$I14)),"")</f>
        <v>0.1277139208173691</v>
      </c>
      <c r="AT14" s="49">
        <f>IFERROR(IF($K14&lt;&gt;"SS",(VLOOKUP($D14,Customer_Demand!$D:$BF,COLUMNS($I14:AT14),0)/$I14+VLOOKUP($D14,Customer_Demand!$D:$BF,COLUMNS($I14:AT14),0)/$K14),(VLOOKUP($D14,Customer_Demand!$D:$BF,COLUMNS($I14:AT14),0)/$I14)),"")</f>
        <v>0.70242656449552998</v>
      </c>
      <c r="AU14" s="49">
        <f>IFERROR(IF($K14&lt;&gt;"SS",(VLOOKUP($D14,Customer_Demand!$D:$BF,COLUMNS($I14:AU14),0)/$I14+VLOOKUP($D14,Customer_Demand!$D:$BF,COLUMNS($I14:AU14),0)/$K14),(VLOOKUP($D14,Customer_Demand!$D:$BF,COLUMNS($I14:AU14),0)/$I14)),"")</f>
        <v>0.57471264367816088</v>
      </c>
      <c r="AV14" s="49">
        <f>IFERROR(IF($K14&lt;&gt;"SS",(VLOOKUP($D14,Customer_Demand!$D:$BF,COLUMNS($I14:AV14),0)/$I14+VLOOKUP($D14,Customer_Demand!$D:$BF,COLUMNS($I14:AV14),0)/$K14),(VLOOKUP($D14,Customer_Demand!$D:$BF,COLUMNS($I14:AV14),0)/$I14)),"")</f>
        <v>0.44699872286079184</v>
      </c>
      <c r="AW14" s="49">
        <f>IFERROR(IF($K14&lt;&gt;"SS",(VLOOKUP($D14,Customer_Demand!$D:$BF,COLUMNS($I14:AW14),0)/$I14+VLOOKUP($D14,Customer_Demand!$D:$BF,COLUMNS($I14:AW14),0)/$K14),(VLOOKUP($D14,Customer_Demand!$D:$BF,COLUMNS($I14:AW14),0)/$I14)),"")</f>
        <v>0.89399744572158368</v>
      </c>
      <c r="AX14" s="49">
        <f>IFERROR(IF($K14&lt;&gt;"SS",(VLOOKUP($D14,Customer_Demand!$D:$BF,COLUMNS($I14:AX14),0)/$I14+VLOOKUP($D14,Customer_Demand!$D:$BF,COLUMNS($I14:AX14),0)/$K14),(VLOOKUP($D14,Customer_Demand!$D:$BF,COLUMNS($I14:AX14),0)/$I14)),"")</f>
        <v>0.2554278416347382</v>
      </c>
      <c r="AY14" s="49">
        <f>IFERROR(IF($K14&lt;&gt;"SS",(VLOOKUP($D14,Customer_Demand!$D:$BF,COLUMNS($I14:AY14),0)/$I14+VLOOKUP($D14,Customer_Demand!$D:$BF,COLUMNS($I14:AY14),0)/$K14),(VLOOKUP($D14,Customer_Demand!$D:$BF,COLUMNS($I14:AY14),0)/$I14)),"")</f>
        <v>0.44699872286079184</v>
      </c>
      <c r="AZ14" s="49">
        <f>IFERROR(IF($K14&lt;&gt;"SS",(VLOOKUP($D14,Customer_Demand!$D:$BF,COLUMNS($I14:AZ14),0)/$I14+VLOOKUP($D14,Customer_Demand!$D:$BF,COLUMNS($I14:AZ14),0)/$K14),(VLOOKUP($D14,Customer_Demand!$D:$BF,COLUMNS($I14:AZ14),0)/$I14)),"")</f>
        <v>0</v>
      </c>
      <c r="BA14" s="49">
        <f>IFERROR(IF($K14&lt;&gt;"SS",(VLOOKUP($D14,Customer_Demand!$D:$BF,COLUMNS($I14:BA14),0)/$I14+VLOOKUP($D14,Customer_Demand!$D:$BF,COLUMNS($I14:BA14),0)/$K14),(VLOOKUP($D14,Customer_Demand!$D:$BF,COLUMNS($I14:BA14),0)/$I14)),"")</f>
        <v>0</v>
      </c>
      <c r="BB14" s="49">
        <f>IFERROR(IF($K14&lt;&gt;"SS",(VLOOKUP($D14,Customer_Demand!$D:$BF,COLUMNS($I14:BB14),0)/$I14+VLOOKUP($D14,Customer_Demand!$D:$BF,COLUMNS($I14:BB14),0)/$K14),(VLOOKUP($D14,Customer_Demand!$D:$BF,COLUMNS($I14:BB14),0)/$I14)),"")</f>
        <v>0</v>
      </c>
      <c r="BC14" s="49">
        <f>IFERROR(IF($K14&lt;&gt;"SS",(VLOOKUP($D14,Customer_Demand!$D:$BF,COLUMNS($I14:BC14),0)/$I14+VLOOKUP($D14,Customer_Demand!$D:$BF,COLUMNS($I14:BC14),0)/$K14),(VLOOKUP($D14,Customer_Demand!$D:$BF,COLUMNS($I14:BC14),0)/$I14)),"")</f>
        <v>0</v>
      </c>
      <c r="BD14" s="49">
        <f>IFERROR(IF($K14&lt;&gt;"SS",(VLOOKUP($D14,Customer_Demand!$D:$BF,COLUMNS($I14:BD14),0)/$I14+VLOOKUP($D14,Customer_Demand!$D:$BF,COLUMNS($I14:BD14),0)/$K14),(VLOOKUP($D14,Customer_Demand!$D:$BF,COLUMNS($I14:BD14),0)/$I14)),"")</f>
        <v>0</v>
      </c>
      <c r="BE14" s="49">
        <f>IFERROR(IF($K14&lt;&gt;"SS",(VLOOKUP($D14,Customer_Demand!$D:$BF,COLUMNS($I14:BE14),0)/$I14+VLOOKUP($D14,Customer_Demand!$D:$BF,COLUMNS($I14:BE14),0)/$K14),(VLOOKUP($D14,Customer_Demand!$D:$BF,COLUMNS($I14:BE14),0)/$I14)),"")</f>
        <v>0</v>
      </c>
      <c r="BF14" s="49">
        <f>IFERROR(IF($K14&lt;&gt;"SS",(VLOOKUP($D14,Customer_Demand!$D:$BF,COLUMNS($I14:BF14),0)/$I14+VLOOKUP($D14,Customer_Demand!$D:$BF,COLUMNS($I14:BF14),0)/$K14),(VLOOKUP($D14,Customer_Demand!$D:$BF,COLUMNS($I14:BF14),0)/$I14)),"")</f>
        <v>0.44699872286079184</v>
      </c>
      <c r="BG14" s="49">
        <f>IFERROR(IF($K14&lt;&gt;"SS",(VLOOKUP($D14,Customer_Demand!$D:$BF,COLUMNS($I14:BG14),0)/$I14+VLOOKUP($D14,Customer_Demand!$D:$BF,COLUMNS($I14:BG14),0)/$K14),(VLOOKUP($D14,Customer_Demand!$D:$BF,COLUMNS($I14:BG14),0)/$I14)),"")</f>
        <v>2.554278416347382</v>
      </c>
      <c r="BH14" s="49">
        <f>IFERROR(IF($K14&lt;&gt;"SS",(VLOOKUP($D14,Customer_Demand!$D:$BF,COLUMNS($I14:BH14),0)/$I14+VLOOKUP($D14,Customer_Demand!$D:$BF,COLUMNS($I14:BH14),0)/$K14),(VLOOKUP($D14,Customer_Demand!$D:$BF,COLUMNS($I14:BH14),0)/$I14)),"")</f>
        <v>0.83014048531289908</v>
      </c>
      <c r="BI14" s="49">
        <f>IFERROR(IF($K14&lt;&gt;"SS",(VLOOKUP($D14,Customer_Demand!$D:$BF,COLUMNS($I14:BI14),0)/$I14+VLOOKUP($D14,Customer_Demand!$D:$BF,COLUMNS($I14:BI14),0)/$K14),(VLOOKUP($D14,Customer_Demand!$D:$BF,COLUMNS($I14:BI14),0)/$I14)),"")</f>
        <v>0.1277139208173691</v>
      </c>
      <c r="BJ14" s="49">
        <f>IFERROR(IF($K14&lt;&gt;"SS",(VLOOKUP($D14,Customer_Demand!$D:$BF,COLUMNS($I14:BJ14),0)/$I14+VLOOKUP($D14,Customer_Demand!$D:$BF,COLUMNS($I14:BJ14),0)/$K14),(VLOOKUP($D14,Customer_Demand!$D:$BF,COLUMNS($I14:BJ14),0)/$I14)),"")</f>
        <v>0.1277139208173691</v>
      </c>
      <c r="BK14" s="50">
        <f>IFERROR(IF($K14&lt;&gt;"SS",(VLOOKUP($D14,Customer_Demand!$D:$BF,COLUMNS($I14:BK14),0)/$I14+VLOOKUP($D14,Customer_Demand!$D:$BF,COLUMNS($I14:BK14),0)/$K14),(VLOOKUP($D14,Customer_Demand!$D:$BF,COLUMNS($I14:BK14),0)/$I14)),"")</f>
        <v>0.51085568326947639</v>
      </c>
      <c r="BL14" s="17"/>
    </row>
    <row r="15" spans="2:64" x14ac:dyDescent="0.2">
      <c r="B15" s="12">
        <f t="shared" si="7"/>
        <v>10</v>
      </c>
      <c r="C15" s="45" t="str">
        <f>IF((Customer_Demand!C15)&lt;&gt;"",Customer_Demand!C15,"")</f>
        <v>Project 9</v>
      </c>
      <c r="D15" s="45" t="str">
        <f>IF(C15&lt;&gt;"",Customer_Demand!D15,"")</f>
        <v>ABC101</v>
      </c>
      <c r="E15" s="46" t="str">
        <f>IF(C15&lt;&gt;"",Customer_Demand!E15,"")</f>
        <v>Description 101</v>
      </c>
      <c r="F15" s="47">
        <f>IF(C15&lt;&gt;"",VLOOKUP(D15,Customer_Demand!$D$5:$F$1005,3,0),"")</f>
        <v>42400</v>
      </c>
      <c r="G15" s="48">
        <f t="shared" si="4"/>
        <v>418.76543209876547</v>
      </c>
      <c r="H15" s="48" t="str">
        <f t="shared" si="5"/>
        <v>ABC101_Top</v>
      </c>
      <c r="I15" s="48">
        <f>IFERROR(IF(C15&lt;&gt;"",VLOOKUP($H15,SMT_Cycle_Time_Data!$F:$Q,4,0),""),"SGR Not Defined")</f>
        <v>286.46341463414632</v>
      </c>
      <c r="J15" s="48" t="str">
        <f t="shared" si="6"/>
        <v>ABC101_Bottom</v>
      </c>
      <c r="K15" s="48">
        <f>IF(C15&lt;&gt;"",IFERROR(VLOOKUP($J15,SMT_Cycle_Time_Data!$F:$Q,4,0),"SS"),"")</f>
        <v>156.6</v>
      </c>
      <c r="L15" s="49">
        <f>IFERROR(IF($K15&lt;&gt;"SS",(VLOOKUP($D15,Customer_Demand!$D:$BF,COLUMNS($I15:L15),0)/$I15+VLOOKUP($D15,Customer_Demand!$D:$BF,COLUMNS($I15:L15),0)/$K15),(VLOOKUP($D15,Customer_Demand!$D:$BF,COLUMNS($I15:L15),0)/$I15)),"")</f>
        <v>12.839506172839506</v>
      </c>
      <c r="M15" s="49">
        <f>IFERROR(IF($K15&lt;&gt;"SS",(VLOOKUP($D15,Customer_Demand!$D:$BF,COLUMNS($I15:M15),0)/$I15+VLOOKUP($D15,Customer_Demand!$D:$BF,COLUMNS($I15:M15),0)/$K15),(VLOOKUP($D15,Customer_Demand!$D:$BF,COLUMNS($I15:M15),0)/$I15)),"")</f>
        <v>3.9506172839506175</v>
      </c>
      <c r="N15" s="49">
        <f>IFERROR(IF($K15&lt;&gt;"SS",(VLOOKUP($D15,Customer_Demand!$D:$BF,COLUMNS($I15:N15),0)/$I15+VLOOKUP($D15,Customer_Demand!$D:$BF,COLUMNS($I15:N15),0)/$K15),(VLOOKUP($D15,Customer_Demand!$D:$BF,COLUMNS($I15:N15),0)/$I15)),"")</f>
        <v>7.901234567901235</v>
      </c>
      <c r="O15" s="49">
        <f>IFERROR(IF($K15&lt;&gt;"SS",(VLOOKUP($D15,Customer_Demand!$D:$BF,COLUMNS($I15:O15),0)/$I15+VLOOKUP($D15,Customer_Demand!$D:$BF,COLUMNS($I15:O15),0)/$K15),(VLOOKUP($D15,Customer_Demand!$D:$BF,COLUMNS($I15:O15),0)/$I15)),"")</f>
        <v>4.9382716049382722</v>
      </c>
      <c r="P15" s="49">
        <f>IFERROR(IF($K15&lt;&gt;"SS",(VLOOKUP($D15,Customer_Demand!$D:$BF,COLUMNS($I15:P15),0)/$I15+VLOOKUP($D15,Customer_Demand!$D:$BF,COLUMNS($I15:P15),0)/$K15),(VLOOKUP($D15,Customer_Demand!$D:$BF,COLUMNS($I15:P15),0)/$I15)),"")</f>
        <v>9.8765432098765444</v>
      </c>
      <c r="Q15" s="49">
        <f>IFERROR(IF($K15&lt;&gt;"SS",(VLOOKUP($D15,Customer_Demand!$D:$BF,COLUMNS($I15:Q15),0)/$I15+VLOOKUP($D15,Customer_Demand!$D:$BF,COLUMNS($I15:Q15),0)/$K15),(VLOOKUP($D15,Customer_Demand!$D:$BF,COLUMNS($I15:Q15),0)/$I15)),"")</f>
        <v>7.901234567901235</v>
      </c>
      <c r="R15" s="49">
        <f>IFERROR(IF($K15&lt;&gt;"SS",(VLOOKUP($D15,Customer_Demand!$D:$BF,COLUMNS($I15:R15),0)/$I15+VLOOKUP($D15,Customer_Demand!$D:$BF,COLUMNS($I15:R15),0)/$K15),(VLOOKUP($D15,Customer_Demand!$D:$BF,COLUMNS($I15:R15),0)/$I15)),"")</f>
        <v>4.9382716049382722</v>
      </c>
      <c r="S15" s="49">
        <f>IFERROR(IF($K15&lt;&gt;"SS",(VLOOKUP($D15,Customer_Demand!$D:$BF,COLUMNS($I15:S15),0)/$I15+VLOOKUP($D15,Customer_Demand!$D:$BF,COLUMNS($I15:S15),0)/$K15),(VLOOKUP($D15,Customer_Demand!$D:$BF,COLUMNS($I15:S15),0)/$I15)),"")</f>
        <v>6.9135802469135808</v>
      </c>
      <c r="T15" s="49">
        <f>IFERROR(IF($K15&lt;&gt;"SS",(VLOOKUP($D15,Customer_Demand!$D:$BF,COLUMNS($I15:T15),0)/$I15+VLOOKUP($D15,Customer_Demand!$D:$BF,COLUMNS($I15:T15),0)/$K15),(VLOOKUP($D15,Customer_Demand!$D:$BF,COLUMNS($I15:T15),0)/$I15)),"")</f>
        <v>10.864197530864198</v>
      </c>
      <c r="U15" s="49">
        <f>IFERROR(IF($K15&lt;&gt;"SS",(VLOOKUP($D15,Customer_Demand!$D:$BF,COLUMNS($I15:U15),0)/$I15+VLOOKUP($D15,Customer_Demand!$D:$BF,COLUMNS($I15:U15),0)/$K15),(VLOOKUP($D15,Customer_Demand!$D:$BF,COLUMNS($I15:U15),0)/$I15)),"")</f>
        <v>4.9382716049382722</v>
      </c>
      <c r="V15" s="49">
        <f>IFERROR(IF($K15&lt;&gt;"SS",(VLOOKUP($D15,Customer_Demand!$D:$BF,COLUMNS($I15:V15),0)/$I15+VLOOKUP($D15,Customer_Demand!$D:$BF,COLUMNS($I15:V15),0)/$K15),(VLOOKUP($D15,Customer_Demand!$D:$BF,COLUMNS($I15:V15),0)/$I15)),"")</f>
        <v>12.839506172839506</v>
      </c>
      <c r="W15" s="49">
        <f>IFERROR(IF($K15&lt;&gt;"SS",(VLOOKUP($D15,Customer_Demand!$D:$BF,COLUMNS($I15:W15),0)/$I15+VLOOKUP($D15,Customer_Demand!$D:$BF,COLUMNS($I15:W15),0)/$K15),(VLOOKUP($D15,Customer_Demand!$D:$BF,COLUMNS($I15:W15),0)/$I15)),"")</f>
        <v>6.9135802469135808</v>
      </c>
      <c r="X15" s="49">
        <f>IFERROR(IF($K15&lt;&gt;"SS",(VLOOKUP($D15,Customer_Demand!$D:$BF,COLUMNS($I15:X15),0)/$I15+VLOOKUP($D15,Customer_Demand!$D:$BF,COLUMNS($I15:X15),0)/$K15),(VLOOKUP($D15,Customer_Demand!$D:$BF,COLUMNS($I15:X15),0)/$I15)),"")</f>
        <v>4.9382716049382722</v>
      </c>
      <c r="Y15" s="49">
        <f>IFERROR(IF($K15&lt;&gt;"SS",(VLOOKUP($D15,Customer_Demand!$D:$BF,COLUMNS($I15:Y15),0)/$I15+VLOOKUP($D15,Customer_Demand!$D:$BF,COLUMNS($I15:Y15),0)/$K15),(VLOOKUP($D15,Customer_Demand!$D:$BF,COLUMNS($I15:Y15),0)/$I15)),"")</f>
        <v>12.839506172839506</v>
      </c>
      <c r="Z15" s="49">
        <f>IFERROR(IF($K15&lt;&gt;"SS",(VLOOKUP($D15,Customer_Demand!$D:$BF,COLUMNS($I15:Z15),0)/$I15+VLOOKUP($D15,Customer_Demand!$D:$BF,COLUMNS($I15:Z15),0)/$K15),(VLOOKUP($D15,Customer_Demand!$D:$BF,COLUMNS($I15:Z15),0)/$I15)),"")</f>
        <v>10.864197530864198</v>
      </c>
      <c r="AA15" s="49">
        <f>IFERROR(IF($K15&lt;&gt;"SS",(VLOOKUP($D15,Customer_Demand!$D:$BF,COLUMNS($I15:AA15),0)/$I15+VLOOKUP($D15,Customer_Demand!$D:$BF,COLUMNS($I15:AA15),0)/$K15),(VLOOKUP($D15,Customer_Demand!$D:$BF,COLUMNS($I15:AA15),0)/$I15)),"")</f>
        <v>0.98765432098765438</v>
      </c>
      <c r="AB15" s="49">
        <f>IFERROR(IF($K15&lt;&gt;"SS",(VLOOKUP($D15,Customer_Demand!$D:$BF,COLUMNS($I15:AB15),0)/$I15+VLOOKUP($D15,Customer_Demand!$D:$BF,COLUMNS($I15:AB15),0)/$K15),(VLOOKUP($D15,Customer_Demand!$D:$BF,COLUMNS($I15:AB15),0)/$I15)),"")</f>
        <v>13.827160493827162</v>
      </c>
      <c r="AC15" s="49">
        <f>IFERROR(IF($K15&lt;&gt;"SS",(VLOOKUP($D15,Customer_Demand!$D:$BF,COLUMNS($I15:AC15),0)/$I15+VLOOKUP($D15,Customer_Demand!$D:$BF,COLUMNS($I15:AC15),0)/$K15),(VLOOKUP($D15,Customer_Demand!$D:$BF,COLUMNS($I15:AC15),0)/$I15)),"")</f>
        <v>10.864197530864198</v>
      </c>
      <c r="AD15" s="49">
        <f>IFERROR(IF($K15&lt;&gt;"SS",(VLOOKUP($D15,Customer_Demand!$D:$BF,COLUMNS($I15:AD15),0)/$I15+VLOOKUP($D15,Customer_Demand!$D:$BF,COLUMNS($I15:AD15),0)/$K15),(VLOOKUP($D15,Customer_Demand!$D:$BF,COLUMNS($I15:AD15),0)/$I15)),"")</f>
        <v>8.8888888888888893</v>
      </c>
      <c r="AE15" s="49">
        <f>IFERROR(IF($K15&lt;&gt;"SS",(VLOOKUP($D15,Customer_Demand!$D:$BF,COLUMNS($I15:AE15),0)/$I15+VLOOKUP($D15,Customer_Demand!$D:$BF,COLUMNS($I15:AE15),0)/$K15),(VLOOKUP($D15,Customer_Demand!$D:$BF,COLUMNS($I15:AE15),0)/$I15)),"")</f>
        <v>8.8888888888888893</v>
      </c>
      <c r="AF15" s="49">
        <f>IFERROR(IF($K15&lt;&gt;"SS",(VLOOKUP($D15,Customer_Demand!$D:$BF,COLUMNS($I15:AF15),0)/$I15+VLOOKUP($D15,Customer_Demand!$D:$BF,COLUMNS($I15:AF15),0)/$K15),(VLOOKUP($D15,Customer_Demand!$D:$BF,COLUMNS($I15:AF15),0)/$I15)),"")</f>
        <v>10.864197530864198</v>
      </c>
      <c r="AG15" s="49">
        <f>IFERROR(IF($K15&lt;&gt;"SS",(VLOOKUP($D15,Customer_Demand!$D:$BF,COLUMNS($I15:AG15),0)/$I15+VLOOKUP($D15,Customer_Demand!$D:$BF,COLUMNS($I15:AG15),0)/$K15),(VLOOKUP($D15,Customer_Demand!$D:$BF,COLUMNS($I15:AG15),0)/$I15)),"")</f>
        <v>1.9753086419753088</v>
      </c>
      <c r="AH15" s="49">
        <f>IFERROR(IF($K15&lt;&gt;"SS",(VLOOKUP($D15,Customer_Demand!$D:$BF,COLUMNS($I15:AH15),0)/$I15+VLOOKUP($D15,Customer_Demand!$D:$BF,COLUMNS($I15:AH15),0)/$K15),(VLOOKUP($D15,Customer_Demand!$D:$BF,COLUMNS($I15:AH15),0)/$I15)),"")</f>
        <v>1.9753086419753088</v>
      </c>
      <c r="AI15" s="49">
        <f>IFERROR(IF($K15&lt;&gt;"SS",(VLOOKUP($D15,Customer_Demand!$D:$BF,COLUMNS($I15:AI15),0)/$I15+VLOOKUP($D15,Customer_Demand!$D:$BF,COLUMNS($I15:AI15),0)/$K15),(VLOOKUP($D15,Customer_Demand!$D:$BF,COLUMNS($I15:AI15),0)/$I15)),"")</f>
        <v>12.839506172839506</v>
      </c>
      <c r="AJ15" s="49">
        <f>IFERROR(IF($K15&lt;&gt;"SS",(VLOOKUP($D15,Customer_Demand!$D:$BF,COLUMNS($I15:AJ15),0)/$I15+VLOOKUP($D15,Customer_Demand!$D:$BF,COLUMNS($I15:AJ15),0)/$K15),(VLOOKUP($D15,Customer_Demand!$D:$BF,COLUMNS($I15:AJ15),0)/$I15)),"")</f>
        <v>1.9753086419753088</v>
      </c>
      <c r="AK15" s="49">
        <f>IFERROR(IF($K15&lt;&gt;"SS",(VLOOKUP($D15,Customer_Demand!$D:$BF,COLUMNS($I15:AK15),0)/$I15+VLOOKUP($D15,Customer_Demand!$D:$BF,COLUMNS($I15:AK15),0)/$K15),(VLOOKUP($D15,Customer_Demand!$D:$BF,COLUMNS($I15:AK15),0)/$I15)),"")</f>
        <v>9.8765432098765444</v>
      </c>
      <c r="AL15" s="49">
        <f>IFERROR(IF($K15&lt;&gt;"SS",(VLOOKUP($D15,Customer_Demand!$D:$BF,COLUMNS($I15:AL15),0)/$I15+VLOOKUP($D15,Customer_Demand!$D:$BF,COLUMNS($I15:AL15),0)/$K15),(VLOOKUP($D15,Customer_Demand!$D:$BF,COLUMNS($I15:AL15),0)/$I15)),"")</f>
        <v>9.8765432098765444</v>
      </c>
      <c r="AM15" s="49">
        <f>IFERROR(IF($K15&lt;&gt;"SS",(VLOOKUP($D15,Customer_Demand!$D:$BF,COLUMNS($I15:AM15),0)/$I15+VLOOKUP($D15,Customer_Demand!$D:$BF,COLUMNS($I15:AM15),0)/$K15),(VLOOKUP($D15,Customer_Demand!$D:$BF,COLUMNS($I15:AM15),0)/$I15)),"")</f>
        <v>12.839506172839506</v>
      </c>
      <c r="AN15" s="49">
        <f>IFERROR(IF($K15&lt;&gt;"SS",(VLOOKUP($D15,Customer_Demand!$D:$BF,COLUMNS($I15:AN15),0)/$I15+VLOOKUP($D15,Customer_Demand!$D:$BF,COLUMNS($I15:AN15),0)/$K15),(VLOOKUP($D15,Customer_Demand!$D:$BF,COLUMNS($I15:AN15),0)/$I15)),"")</f>
        <v>0.98765432098765438</v>
      </c>
      <c r="AO15" s="49">
        <f>IFERROR(IF($K15&lt;&gt;"SS",(VLOOKUP($D15,Customer_Demand!$D:$BF,COLUMNS($I15:AO15),0)/$I15+VLOOKUP($D15,Customer_Demand!$D:$BF,COLUMNS($I15:AO15),0)/$K15),(VLOOKUP($D15,Customer_Demand!$D:$BF,COLUMNS($I15:AO15),0)/$I15)),"")</f>
        <v>12.839506172839506</v>
      </c>
      <c r="AP15" s="49">
        <f>IFERROR(IF($K15&lt;&gt;"SS",(VLOOKUP($D15,Customer_Demand!$D:$BF,COLUMNS($I15:AP15),0)/$I15+VLOOKUP($D15,Customer_Demand!$D:$BF,COLUMNS($I15:AP15),0)/$K15),(VLOOKUP($D15,Customer_Demand!$D:$BF,COLUMNS($I15:AP15),0)/$I15)),"")</f>
        <v>7.901234567901235</v>
      </c>
      <c r="AQ15" s="49">
        <f>IFERROR(IF($K15&lt;&gt;"SS",(VLOOKUP($D15,Customer_Demand!$D:$BF,COLUMNS($I15:AQ15),0)/$I15+VLOOKUP($D15,Customer_Demand!$D:$BF,COLUMNS($I15:AQ15),0)/$K15),(VLOOKUP($D15,Customer_Demand!$D:$BF,COLUMNS($I15:AQ15),0)/$I15)),"")</f>
        <v>11.851851851851853</v>
      </c>
      <c r="AR15" s="49">
        <f>IFERROR(IF($K15&lt;&gt;"SS",(VLOOKUP($D15,Customer_Demand!$D:$BF,COLUMNS($I15:AR15),0)/$I15+VLOOKUP($D15,Customer_Demand!$D:$BF,COLUMNS($I15:AR15),0)/$K15),(VLOOKUP($D15,Customer_Demand!$D:$BF,COLUMNS($I15:AR15),0)/$I15)),"")</f>
        <v>8.8888888888888893</v>
      </c>
      <c r="AS15" s="49">
        <f>IFERROR(IF($K15&lt;&gt;"SS",(VLOOKUP($D15,Customer_Demand!$D:$BF,COLUMNS($I15:AS15),0)/$I15+VLOOKUP($D15,Customer_Demand!$D:$BF,COLUMNS($I15:AS15),0)/$K15),(VLOOKUP($D15,Customer_Demand!$D:$BF,COLUMNS($I15:AS15),0)/$I15)),"")</f>
        <v>0.98765432098765438</v>
      </c>
      <c r="AT15" s="49">
        <f>IFERROR(IF($K15&lt;&gt;"SS",(VLOOKUP($D15,Customer_Demand!$D:$BF,COLUMNS($I15:AT15),0)/$I15+VLOOKUP($D15,Customer_Demand!$D:$BF,COLUMNS($I15:AT15),0)/$K15),(VLOOKUP($D15,Customer_Demand!$D:$BF,COLUMNS($I15:AT15),0)/$I15)),"")</f>
        <v>12.839506172839506</v>
      </c>
      <c r="AU15" s="49">
        <f>IFERROR(IF($K15&lt;&gt;"SS",(VLOOKUP($D15,Customer_Demand!$D:$BF,COLUMNS($I15:AU15),0)/$I15+VLOOKUP($D15,Customer_Demand!$D:$BF,COLUMNS($I15:AU15),0)/$K15),(VLOOKUP($D15,Customer_Demand!$D:$BF,COLUMNS($I15:AU15),0)/$I15)),"")</f>
        <v>9.8765432098765444</v>
      </c>
      <c r="AV15" s="49">
        <f>IFERROR(IF($K15&lt;&gt;"SS",(VLOOKUP($D15,Customer_Demand!$D:$BF,COLUMNS($I15:AV15),0)/$I15+VLOOKUP($D15,Customer_Demand!$D:$BF,COLUMNS($I15:AV15),0)/$K15),(VLOOKUP($D15,Customer_Demand!$D:$BF,COLUMNS($I15:AV15),0)/$I15)),"")</f>
        <v>5.9259259259259265</v>
      </c>
      <c r="AW15" s="49">
        <f>IFERROR(IF($K15&lt;&gt;"SS",(VLOOKUP($D15,Customer_Demand!$D:$BF,COLUMNS($I15:AW15),0)/$I15+VLOOKUP($D15,Customer_Demand!$D:$BF,COLUMNS($I15:AW15),0)/$K15),(VLOOKUP($D15,Customer_Demand!$D:$BF,COLUMNS($I15:AW15),0)/$I15)),"")</f>
        <v>11.851851851851853</v>
      </c>
      <c r="AX15" s="49">
        <f>IFERROR(IF($K15&lt;&gt;"SS",(VLOOKUP($D15,Customer_Demand!$D:$BF,COLUMNS($I15:AX15),0)/$I15+VLOOKUP($D15,Customer_Demand!$D:$BF,COLUMNS($I15:AX15),0)/$K15),(VLOOKUP($D15,Customer_Demand!$D:$BF,COLUMNS($I15:AX15),0)/$I15)),"")</f>
        <v>6.9135802469135808</v>
      </c>
      <c r="AY15" s="49">
        <f>IFERROR(IF($K15&lt;&gt;"SS",(VLOOKUP($D15,Customer_Demand!$D:$BF,COLUMNS($I15:AY15),0)/$I15+VLOOKUP($D15,Customer_Demand!$D:$BF,COLUMNS($I15:AY15),0)/$K15),(VLOOKUP($D15,Customer_Demand!$D:$BF,COLUMNS($I15:AY15),0)/$I15)),"")</f>
        <v>1.9753086419753088</v>
      </c>
      <c r="AZ15" s="49">
        <f>IFERROR(IF($K15&lt;&gt;"SS",(VLOOKUP($D15,Customer_Demand!$D:$BF,COLUMNS($I15:AZ15),0)/$I15+VLOOKUP($D15,Customer_Demand!$D:$BF,COLUMNS($I15:AZ15),0)/$K15),(VLOOKUP($D15,Customer_Demand!$D:$BF,COLUMNS($I15:AZ15),0)/$I15)),"")</f>
        <v>12.839506172839506</v>
      </c>
      <c r="BA15" s="49">
        <f>IFERROR(IF($K15&lt;&gt;"SS",(VLOOKUP($D15,Customer_Demand!$D:$BF,COLUMNS($I15:BA15),0)/$I15+VLOOKUP($D15,Customer_Demand!$D:$BF,COLUMNS($I15:BA15),0)/$K15),(VLOOKUP($D15,Customer_Demand!$D:$BF,COLUMNS($I15:BA15),0)/$I15)),"")</f>
        <v>9.8765432098765444</v>
      </c>
      <c r="BB15" s="49">
        <f>IFERROR(IF($K15&lt;&gt;"SS",(VLOOKUP($D15,Customer_Demand!$D:$BF,COLUMNS($I15:BB15),0)/$I15+VLOOKUP($D15,Customer_Demand!$D:$BF,COLUMNS($I15:BB15),0)/$K15),(VLOOKUP($D15,Customer_Demand!$D:$BF,COLUMNS($I15:BB15),0)/$I15)),"")</f>
        <v>9.8765432098765444</v>
      </c>
      <c r="BC15" s="49">
        <f>IFERROR(IF($K15&lt;&gt;"SS",(VLOOKUP($D15,Customer_Demand!$D:$BF,COLUMNS($I15:BC15),0)/$I15+VLOOKUP($D15,Customer_Demand!$D:$BF,COLUMNS($I15:BC15),0)/$K15),(VLOOKUP($D15,Customer_Demand!$D:$BF,COLUMNS($I15:BC15),0)/$I15)),"")</f>
        <v>1.9753086419753088</v>
      </c>
      <c r="BD15" s="49">
        <f>IFERROR(IF($K15&lt;&gt;"SS",(VLOOKUP($D15,Customer_Demand!$D:$BF,COLUMNS($I15:BD15),0)/$I15+VLOOKUP($D15,Customer_Demand!$D:$BF,COLUMNS($I15:BD15),0)/$K15),(VLOOKUP($D15,Customer_Demand!$D:$BF,COLUMNS($I15:BD15),0)/$I15)),"")</f>
        <v>6.9135802469135808</v>
      </c>
      <c r="BE15" s="49">
        <f>IFERROR(IF($K15&lt;&gt;"SS",(VLOOKUP($D15,Customer_Demand!$D:$BF,COLUMNS($I15:BE15),0)/$I15+VLOOKUP($D15,Customer_Demand!$D:$BF,COLUMNS($I15:BE15),0)/$K15),(VLOOKUP($D15,Customer_Demand!$D:$BF,COLUMNS($I15:BE15),0)/$I15)),"")</f>
        <v>6.9135802469135808</v>
      </c>
      <c r="BF15" s="49">
        <f>IFERROR(IF($K15&lt;&gt;"SS",(VLOOKUP($D15,Customer_Demand!$D:$BF,COLUMNS($I15:BF15),0)/$I15+VLOOKUP($D15,Customer_Demand!$D:$BF,COLUMNS($I15:BF15),0)/$K15),(VLOOKUP($D15,Customer_Demand!$D:$BF,COLUMNS($I15:BF15),0)/$I15)),"")</f>
        <v>12.839506172839506</v>
      </c>
      <c r="BG15" s="49">
        <f>IFERROR(IF($K15&lt;&gt;"SS",(VLOOKUP($D15,Customer_Demand!$D:$BF,COLUMNS($I15:BG15),0)/$I15+VLOOKUP($D15,Customer_Demand!$D:$BF,COLUMNS($I15:BG15),0)/$K15),(VLOOKUP($D15,Customer_Demand!$D:$BF,COLUMNS($I15:BG15),0)/$I15)),"")</f>
        <v>9.8765432098765444</v>
      </c>
      <c r="BH15" s="49">
        <f>IFERROR(IF($K15&lt;&gt;"SS",(VLOOKUP($D15,Customer_Demand!$D:$BF,COLUMNS($I15:BH15),0)/$I15+VLOOKUP($D15,Customer_Demand!$D:$BF,COLUMNS($I15:BH15),0)/$K15),(VLOOKUP($D15,Customer_Demand!$D:$BF,COLUMNS($I15:BH15),0)/$I15)),"")</f>
        <v>3.9506172839506175</v>
      </c>
      <c r="BI15" s="49">
        <f>IFERROR(IF($K15&lt;&gt;"SS",(VLOOKUP($D15,Customer_Demand!$D:$BF,COLUMNS($I15:BI15),0)/$I15+VLOOKUP($D15,Customer_Demand!$D:$BF,COLUMNS($I15:BI15),0)/$K15),(VLOOKUP($D15,Customer_Demand!$D:$BF,COLUMNS($I15:BI15),0)/$I15)),"")</f>
        <v>2.9629629629629632</v>
      </c>
      <c r="BJ15" s="49">
        <f>IFERROR(IF($K15&lt;&gt;"SS",(VLOOKUP($D15,Customer_Demand!$D:$BF,COLUMNS($I15:BJ15),0)/$I15+VLOOKUP($D15,Customer_Demand!$D:$BF,COLUMNS($I15:BJ15),0)/$K15),(VLOOKUP($D15,Customer_Demand!$D:$BF,COLUMNS($I15:BJ15),0)/$I15)),"")</f>
        <v>13.827160493827162</v>
      </c>
      <c r="BK15" s="50">
        <f>IFERROR(IF($K15&lt;&gt;"SS",(VLOOKUP($D15,Customer_Demand!$D:$BF,COLUMNS($I15:BK15),0)/$I15+VLOOKUP($D15,Customer_Demand!$D:$BF,COLUMNS($I15:BK15),0)/$K15),(VLOOKUP($D15,Customer_Demand!$D:$BF,COLUMNS($I15:BK15),0)/$I15)),"")</f>
        <v>4.9382716049382722</v>
      </c>
      <c r="BL15" s="17"/>
    </row>
    <row r="16" spans="2:64" x14ac:dyDescent="0.2">
      <c r="B16" s="12">
        <f t="shared" si="7"/>
        <v>11</v>
      </c>
      <c r="C16" s="45" t="str">
        <f>IF((Customer_Demand!C16)&lt;&gt;"",Customer_Demand!C16,"")</f>
        <v>Project 2</v>
      </c>
      <c r="D16" s="45" t="str">
        <f>IF(C16&lt;&gt;"",Customer_Demand!D16,"")</f>
        <v>ABC010</v>
      </c>
      <c r="E16" s="46" t="str">
        <f>IF(C16&lt;&gt;"",Customer_Demand!E16,"")</f>
        <v>Description 10</v>
      </c>
      <c r="F16" s="47">
        <f>IF(C16&lt;&gt;"",VLOOKUP(D16,Customer_Demand!$D$5:$F$1005,3,0),"")</f>
        <v>28353</v>
      </c>
      <c r="G16" s="48">
        <f t="shared" si="4"/>
        <v>172.00095785440612</v>
      </c>
      <c r="H16" s="48" t="str">
        <f t="shared" si="5"/>
        <v>ABC010_Top</v>
      </c>
      <c r="I16" s="48">
        <f>IFERROR(IF(C16&lt;&gt;"",VLOOKUP($H16,SMT_Cycle_Time_Data!$F:$Q,4,0),""),"SGR Not Defined")</f>
        <v>443.20754716981133</v>
      </c>
      <c r="J16" s="48" t="str">
        <f t="shared" si="6"/>
        <v>ABC010_Bottom</v>
      </c>
      <c r="K16" s="48">
        <f>IF(C16&lt;&gt;"",IFERROR(VLOOKUP($J16,SMT_Cycle_Time_Data!$F:$Q,4,0),"SS"),"")</f>
        <v>262.45810055865923</v>
      </c>
      <c r="L16" s="49">
        <f>IFERROR(IF($K16&lt;&gt;"SS",(VLOOKUP($D16,Customer_Demand!$D:$BF,COLUMNS($I16:L16),0)/$I16+VLOOKUP($D16,Customer_Demand!$D:$BF,COLUMNS($I16:L16),0)/$K16),(VLOOKUP($D16,Customer_Demand!$D:$BF,COLUMNS($I16:L16),0)/$I16)),"")</f>
        <v>6.078544061302682</v>
      </c>
      <c r="M16" s="49">
        <f>IFERROR(IF($K16&lt;&gt;"SS",(VLOOKUP($D16,Customer_Demand!$D:$BF,COLUMNS($I16:M16),0)/$I16+VLOOKUP($D16,Customer_Demand!$D:$BF,COLUMNS($I16:M16),0)/$K16),(VLOOKUP($D16,Customer_Demand!$D:$BF,COLUMNS($I16:M16),0)/$I16)),"")</f>
        <v>3.3122605363984672</v>
      </c>
      <c r="N16" s="49">
        <f>IFERROR(IF($K16&lt;&gt;"SS",(VLOOKUP($D16,Customer_Demand!$D:$BF,COLUMNS($I16:N16),0)/$I16+VLOOKUP($D16,Customer_Demand!$D:$BF,COLUMNS($I16:N16),0)/$K16),(VLOOKUP($D16,Customer_Demand!$D:$BF,COLUMNS($I16:N16),0)/$I16)),"")</f>
        <v>1.4802043422733078</v>
      </c>
      <c r="O16" s="49">
        <f>IFERROR(IF($K16&lt;&gt;"SS",(VLOOKUP($D16,Customer_Demand!$D:$BF,COLUMNS($I16:O16),0)/$I16+VLOOKUP($D16,Customer_Demand!$D:$BF,COLUMNS($I16:O16),0)/$K16),(VLOOKUP($D16,Customer_Demand!$D:$BF,COLUMNS($I16:O16),0)/$I16)),"")</f>
        <v>4.0280970625798211</v>
      </c>
      <c r="P16" s="49">
        <f>IFERROR(IF($K16&lt;&gt;"SS",(VLOOKUP($D16,Customer_Demand!$D:$BF,COLUMNS($I16:P16),0)/$I16+VLOOKUP($D16,Customer_Demand!$D:$BF,COLUMNS($I16:P16),0)/$K16),(VLOOKUP($D16,Customer_Demand!$D:$BF,COLUMNS($I16:P16),0)/$I16)),"")</f>
        <v>0.64910600255427842</v>
      </c>
      <c r="Q16" s="49">
        <f>IFERROR(IF($K16&lt;&gt;"SS",(VLOOKUP($D16,Customer_Demand!$D:$BF,COLUMNS($I16:Q16),0)/$I16+VLOOKUP($D16,Customer_Demand!$D:$BF,COLUMNS($I16:Q16),0)/$K16),(VLOOKUP($D16,Customer_Demand!$D:$BF,COLUMNS($I16:Q16),0)/$I16)),"")</f>
        <v>3.6095146871008943</v>
      </c>
      <c r="R16" s="49">
        <f>IFERROR(IF($K16&lt;&gt;"SS",(VLOOKUP($D16,Customer_Demand!$D:$BF,COLUMNS($I16:R16),0)/$I16+VLOOKUP($D16,Customer_Demand!$D:$BF,COLUMNS($I16:R16),0)/$K16),(VLOOKUP($D16,Customer_Demand!$D:$BF,COLUMNS($I16:R16),0)/$I16)),"")</f>
        <v>5.4294380587484037</v>
      </c>
      <c r="S16" s="49">
        <f>IFERROR(IF($K16&lt;&gt;"SS",(VLOOKUP($D16,Customer_Demand!$D:$BF,COLUMNS($I16:S16),0)/$I16+VLOOKUP($D16,Customer_Demand!$D:$BF,COLUMNS($I16:S16),0)/$K16),(VLOOKUP($D16,Customer_Demand!$D:$BF,COLUMNS($I16:S16),0)/$I16)),"")</f>
        <v>2.657088122605364</v>
      </c>
      <c r="T16" s="49">
        <f>IFERROR(IF($K16&lt;&gt;"SS",(VLOOKUP($D16,Customer_Demand!$D:$BF,COLUMNS($I16:T16),0)/$I16+VLOOKUP($D16,Customer_Demand!$D:$BF,COLUMNS($I16:T16),0)/$K16),(VLOOKUP($D16,Customer_Demand!$D:$BF,COLUMNS($I16:T16),0)/$I16)),"")</f>
        <v>5.362707535121328</v>
      </c>
      <c r="U16" s="49">
        <f>IFERROR(IF($K16&lt;&gt;"SS",(VLOOKUP($D16,Customer_Demand!$D:$BF,COLUMNS($I16:U16),0)/$I16+VLOOKUP($D16,Customer_Demand!$D:$BF,COLUMNS($I16:U16),0)/$K16),(VLOOKUP($D16,Customer_Demand!$D:$BF,COLUMNS($I16:U16),0)/$I16)),"")</f>
        <v>0.67337164750957856</v>
      </c>
      <c r="V16" s="49">
        <f>IFERROR(IF($K16&lt;&gt;"SS",(VLOOKUP($D16,Customer_Demand!$D:$BF,COLUMNS($I16:V16),0)/$I16+VLOOKUP($D16,Customer_Demand!$D:$BF,COLUMNS($I16:V16),0)/$K16),(VLOOKUP($D16,Customer_Demand!$D:$BF,COLUMNS($I16:V16),0)/$I16)),"")</f>
        <v>2.4265644955300125</v>
      </c>
      <c r="W16" s="49">
        <f>IFERROR(IF($K16&lt;&gt;"SS",(VLOOKUP($D16,Customer_Demand!$D:$BF,COLUMNS($I16:W16),0)/$I16+VLOOKUP($D16,Customer_Demand!$D:$BF,COLUMNS($I16:W16),0)/$K16),(VLOOKUP($D16,Customer_Demand!$D:$BF,COLUMNS($I16:W16),0)/$I16)),"")</f>
        <v>5.6963601532567054</v>
      </c>
      <c r="X16" s="49">
        <f>IFERROR(IF($K16&lt;&gt;"SS",(VLOOKUP($D16,Customer_Demand!$D:$BF,COLUMNS($I16:X16),0)/$I16+VLOOKUP($D16,Customer_Demand!$D:$BF,COLUMNS($I16:X16),0)/$K16),(VLOOKUP($D16,Customer_Demand!$D:$BF,COLUMNS($I16:X16),0)/$I16)),"")</f>
        <v>4.0159642401021713</v>
      </c>
      <c r="Y16" s="49">
        <f>IFERROR(IF($K16&lt;&gt;"SS",(VLOOKUP($D16,Customer_Demand!$D:$BF,COLUMNS($I16:Y16),0)/$I16+VLOOKUP($D16,Customer_Demand!$D:$BF,COLUMNS($I16:Y16),0)/$K16),(VLOOKUP($D16,Customer_Demand!$D:$BF,COLUMNS($I16:Y16),0)/$I16)),"")</f>
        <v>5.2899106002554284</v>
      </c>
      <c r="Z16" s="49">
        <f>IFERROR(IF($K16&lt;&gt;"SS",(VLOOKUP($D16,Customer_Demand!$D:$BF,COLUMNS($I16:Z16),0)/$I16+VLOOKUP($D16,Customer_Demand!$D:$BF,COLUMNS($I16:Z16),0)/$K16),(VLOOKUP($D16,Customer_Demand!$D:$BF,COLUMNS($I16:Z16),0)/$I16)),"")</f>
        <v>4.6226053639846745</v>
      </c>
      <c r="AA16" s="49">
        <f>IFERROR(IF($K16&lt;&gt;"SS",(VLOOKUP($D16,Customer_Demand!$D:$BF,COLUMNS($I16:AA16),0)/$I16+VLOOKUP($D16,Customer_Demand!$D:$BF,COLUMNS($I16:AA16),0)/$K16),(VLOOKUP($D16,Customer_Demand!$D:$BF,COLUMNS($I16:AA16),0)/$I16)),"")</f>
        <v>5.7994891443167305</v>
      </c>
      <c r="AB16" s="49">
        <f>IFERROR(IF($K16&lt;&gt;"SS",(VLOOKUP($D16,Customer_Demand!$D:$BF,COLUMNS($I16:AB16),0)/$I16+VLOOKUP($D16,Customer_Demand!$D:$BF,COLUMNS($I16:AB16),0)/$K16),(VLOOKUP($D16,Customer_Demand!$D:$BF,COLUMNS($I16:AB16),0)/$I16)),"")</f>
        <v>4.0280970625798211</v>
      </c>
      <c r="AC16" s="49">
        <f>IFERROR(IF($K16&lt;&gt;"SS",(VLOOKUP($D16,Customer_Demand!$D:$BF,COLUMNS($I16:AC16),0)/$I16+VLOOKUP($D16,Customer_Demand!$D:$BF,COLUMNS($I16:AC16),0)/$K16),(VLOOKUP($D16,Customer_Demand!$D:$BF,COLUMNS($I16:AC16),0)/$I16)),"")</f>
        <v>5.6478288633461045</v>
      </c>
      <c r="AD16" s="49">
        <f>IFERROR(IF($K16&lt;&gt;"SS",(VLOOKUP($D16,Customer_Demand!$D:$BF,COLUMNS($I16:AD16),0)/$I16+VLOOKUP($D16,Customer_Demand!$D:$BF,COLUMNS($I16:AD16),0)/$K16),(VLOOKUP($D16,Customer_Demand!$D:$BF,COLUMNS($I16:AD16),0)/$I16)),"")</f>
        <v>3.8764367816091951</v>
      </c>
      <c r="AE16" s="49">
        <f>IFERROR(IF($K16&lt;&gt;"SS",(VLOOKUP($D16,Customer_Demand!$D:$BF,COLUMNS($I16:AE16),0)/$I16+VLOOKUP($D16,Customer_Demand!$D:$BF,COLUMNS($I16:AE16),0)/$K16),(VLOOKUP($D16,Customer_Demand!$D:$BF,COLUMNS($I16:AE16),0)/$I16)),"")</f>
        <v>3.3183269476372925</v>
      </c>
      <c r="AF16" s="49">
        <f>IFERROR(IF($K16&lt;&gt;"SS",(VLOOKUP($D16,Customer_Demand!$D:$BF,COLUMNS($I16:AF16),0)/$I16+VLOOKUP($D16,Customer_Demand!$D:$BF,COLUMNS($I16:AF16),0)/$K16),(VLOOKUP($D16,Customer_Demand!$D:$BF,COLUMNS($I16:AF16),0)/$I16)),"")</f>
        <v>3.9734993614303962</v>
      </c>
      <c r="AG16" s="49">
        <f>IFERROR(IF($K16&lt;&gt;"SS",(VLOOKUP($D16,Customer_Demand!$D:$BF,COLUMNS($I16:AG16),0)/$I16+VLOOKUP($D16,Customer_Demand!$D:$BF,COLUMNS($I16:AG16),0)/$K16),(VLOOKUP($D16,Customer_Demand!$D:$BF,COLUMNS($I16:AG16),0)/$I16)),"")</f>
        <v>1.3346104725415069</v>
      </c>
      <c r="AH16" s="49">
        <f>IFERROR(IF($K16&lt;&gt;"SS",(VLOOKUP($D16,Customer_Demand!$D:$BF,COLUMNS($I16:AH16),0)/$I16+VLOOKUP($D16,Customer_Demand!$D:$BF,COLUMNS($I16:AH16),0)/$K16),(VLOOKUP($D16,Customer_Demand!$D:$BF,COLUMNS($I16:AH16),0)/$I16)),"")</f>
        <v>1.5469348659003832</v>
      </c>
      <c r="AI16" s="49">
        <f>IFERROR(IF($K16&lt;&gt;"SS",(VLOOKUP($D16,Customer_Demand!$D:$BF,COLUMNS($I16:AI16),0)/$I16+VLOOKUP($D16,Customer_Demand!$D:$BF,COLUMNS($I16:AI16),0)/$K16),(VLOOKUP($D16,Customer_Demand!$D:$BF,COLUMNS($I16:AI16),0)/$I16)),"")</f>
        <v>3.7672413793103448</v>
      </c>
      <c r="AJ16" s="49">
        <f>IFERROR(IF($K16&lt;&gt;"SS",(VLOOKUP($D16,Customer_Demand!$D:$BF,COLUMNS($I16:AJ16),0)/$I16+VLOOKUP($D16,Customer_Demand!$D:$BF,COLUMNS($I16:AJ16),0)/$K16),(VLOOKUP($D16,Customer_Demand!$D:$BF,COLUMNS($I16:AJ16),0)/$I16)),"")</f>
        <v>5.9390166028097067</v>
      </c>
      <c r="AK16" s="49">
        <f>IFERROR(IF($K16&lt;&gt;"SS",(VLOOKUP($D16,Customer_Demand!$D:$BF,COLUMNS($I16:AK16),0)/$I16+VLOOKUP($D16,Customer_Demand!$D:$BF,COLUMNS($I16:AK16),0)/$K16),(VLOOKUP($D16,Customer_Demand!$D:$BF,COLUMNS($I16:AK16),0)/$I16)),"")</f>
        <v>1.5530012771392081</v>
      </c>
      <c r="AL16" s="49">
        <f>IFERROR(IF($K16&lt;&gt;"SS",(VLOOKUP($D16,Customer_Demand!$D:$BF,COLUMNS($I16:AL16),0)/$I16+VLOOKUP($D16,Customer_Demand!$D:$BF,COLUMNS($I16:AL16),0)/$K16),(VLOOKUP($D16,Customer_Demand!$D:$BF,COLUMNS($I16:AL16),0)/$I16)),"")</f>
        <v>1.504469987228608</v>
      </c>
      <c r="AM16" s="49">
        <f>IFERROR(IF($K16&lt;&gt;"SS",(VLOOKUP($D16,Customer_Demand!$D:$BF,COLUMNS($I16:AM16),0)/$I16+VLOOKUP($D16,Customer_Demand!$D:$BF,COLUMNS($I16:AM16),0)/$K16),(VLOOKUP($D16,Customer_Demand!$D:$BF,COLUMNS($I16:AM16),0)/$I16)),"")</f>
        <v>2.4447637292464881</v>
      </c>
      <c r="AN16" s="49">
        <f>IFERROR(IF($K16&lt;&gt;"SS",(VLOOKUP($D16,Customer_Demand!$D:$BF,COLUMNS($I16:AN16),0)/$I16+VLOOKUP($D16,Customer_Demand!$D:$BF,COLUMNS($I16:AN16),0)/$K16),(VLOOKUP($D16,Customer_Demand!$D:$BF,COLUMNS($I16:AN16),0)/$I16)),"")</f>
        <v>0.90996168582375481</v>
      </c>
      <c r="AO16" s="49">
        <f>IFERROR(IF($K16&lt;&gt;"SS",(VLOOKUP($D16,Customer_Demand!$D:$BF,COLUMNS($I16:AO16),0)/$I16+VLOOKUP($D16,Customer_Demand!$D:$BF,COLUMNS($I16:AO16),0)/$K16),(VLOOKUP($D16,Customer_Demand!$D:$BF,COLUMNS($I16:AO16),0)/$I16)),"")</f>
        <v>4.5134099616858236</v>
      </c>
      <c r="AP16" s="49">
        <f>IFERROR(IF($K16&lt;&gt;"SS",(VLOOKUP($D16,Customer_Demand!$D:$BF,COLUMNS($I16:AP16),0)/$I16+VLOOKUP($D16,Customer_Demand!$D:$BF,COLUMNS($I16:AP16),0)/$K16),(VLOOKUP($D16,Customer_Demand!$D:$BF,COLUMNS($I16:AP16),0)/$I16)),"")</f>
        <v>4.1433588761174969</v>
      </c>
      <c r="AQ16" s="49">
        <f>IFERROR(IF($K16&lt;&gt;"SS",(VLOOKUP($D16,Customer_Demand!$D:$BF,COLUMNS($I16:AQ16),0)/$I16+VLOOKUP($D16,Customer_Demand!$D:$BF,COLUMNS($I16:AQ16),0)/$K16),(VLOOKUP($D16,Customer_Demand!$D:$BF,COLUMNS($I16:AQ16),0)/$I16)),"")</f>
        <v>2.6388888888888888</v>
      </c>
      <c r="AR16" s="49">
        <f>IFERROR(IF($K16&lt;&gt;"SS",(VLOOKUP($D16,Customer_Demand!$D:$BF,COLUMNS($I16:AR16),0)/$I16+VLOOKUP($D16,Customer_Demand!$D:$BF,COLUMNS($I16:AR16),0)/$K16),(VLOOKUP($D16,Customer_Demand!$D:$BF,COLUMNS($I16:AR16),0)/$I16)),"")</f>
        <v>2.8572796934865901</v>
      </c>
      <c r="AS16" s="49">
        <f>IFERROR(IF($K16&lt;&gt;"SS",(VLOOKUP($D16,Customer_Demand!$D:$BF,COLUMNS($I16:AS16),0)/$I16+VLOOKUP($D16,Customer_Demand!$D:$BF,COLUMNS($I16:AS16),0)/$K16),(VLOOKUP($D16,Customer_Demand!$D:$BF,COLUMNS($I16:AS16),0)/$I16)),"")</f>
        <v>1.698595146871009</v>
      </c>
      <c r="AT16" s="49">
        <f>IFERROR(IF($K16&lt;&gt;"SS",(VLOOKUP($D16,Customer_Demand!$D:$BF,COLUMNS($I16:AT16),0)/$I16+VLOOKUP($D16,Customer_Demand!$D:$BF,COLUMNS($I16:AT16),0)/$K16),(VLOOKUP($D16,Customer_Demand!$D:$BF,COLUMNS($I16:AT16),0)/$I16)),"")</f>
        <v>3.3183269476372925</v>
      </c>
      <c r="AU16" s="49">
        <f>IFERROR(IF($K16&lt;&gt;"SS",(VLOOKUP($D16,Customer_Demand!$D:$BF,COLUMNS($I16:AU16),0)/$I16+VLOOKUP($D16,Customer_Demand!$D:$BF,COLUMNS($I16:AU16),0)/$K16),(VLOOKUP($D16,Customer_Demand!$D:$BF,COLUMNS($I16:AU16),0)/$I16)),"")</f>
        <v>5.9208173690932311</v>
      </c>
      <c r="AV16" s="49">
        <f>IFERROR(IF($K16&lt;&gt;"SS",(VLOOKUP($D16,Customer_Demand!$D:$BF,COLUMNS($I16:AV16),0)/$I16+VLOOKUP($D16,Customer_Demand!$D:$BF,COLUMNS($I16:AV16),0)/$K16),(VLOOKUP($D16,Customer_Demand!$D:$BF,COLUMNS($I16:AV16),0)/$I16)),"")</f>
        <v>5.9026181353767555</v>
      </c>
      <c r="AW16" s="49">
        <f>IFERROR(IF($K16&lt;&gt;"SS",(VLOOKUP($D16,Customer_Demand!$D:$BF,COLUMNS($I16:AW16),0)/$I16+VLOOKUP($D16,Customer_Demand!$D:$BF,COLUMNS($I16:AW16),0)/$K16),(VLOOKUP($D16,Customer_Demand!$D:$BF,COLUMNS($I16:AW16),0)/$I16)),"")</f>
        <v>4.3132183908045976</v>
      </c>
      <c r="AX16" s="49">
        <f>IFERROR(IF($K16&lt;&gt;"SS",(VLOOKUP($D16,Customer_Demand!$D:$BF,COLUMNS($I16:AX16),0)/$I16+VLOOKUP($D16,Customer_Demand!$D:$BF,COLUMNS($I16:AX16),0)/$K16),(VLOOKUP($D16,Customer_Demand!$D:$BF,COLUMNS($I16:AX16),0)/$I16)),"")</f>
        <v>3.8157726692209453</v>
      </c>
      <c r="AY16" s="49">
        <f>IFERROR(IF($K16&lt;&gt;"SS",(VLOOKUP($D16,Customer_Demand!$D:$BF,COLUMNS($I16:AY16),0)/$I16+VLOOKUP($D16,Customer_Demand!$D:$BF,COLUMNS($I16:AY16),0)/$K16),(VLOOKUP($D16,Customer_Demand!$D:$BF,COLUMNS($I16:AY16),0)/$I16)),"")</f>
        <v>3.421455938697318</v>
      </c>
      <c r="AZ16" s="49">
        <f>IFERROR(IF($K16&lt;&gt;"SS",(VLOOKUP($D16,Customer_Demand!$D:$BF,COLUMNS($I16:AZ16),0)/$I16+VLOOKUP($D16,Customer_Demand!$D:$BF,COLUMNS($I16:AZ16),0)/$K16),(VLOOKUP($D16,Customer_Demand!$D:$BF,COLUMNS($I16:AZ16),0)/$I16)),"")</f>
        <v>0.92209450830140494</v>
      </c>
      <c r="BA16" s="49">
        <f>IFERROR(IF($K16&lt;&gt;"SS",(VLOOKUP($D16,Customer_Demand!$D:$BF,COLUMNS($I16:BA16),0)/$I16+VLOOKUP($D16,Customer_Demand!$D:$BF,COLUMNS($I16:BA16),0)/$K16),(VLOOKUP($D16,Customer_Demand!$D:$BF,COLUMNS($I16:BA16),0)/$I16)),"")</f>
        <v>3.3547254150702424</v>
      </c>
      <c r="BB16" s="49">
        <f>IFERROR(IF($K16&lt;&gt;"SS",(VLOOKUP($D16,Customer_Demand!$D:$BF,COLUMNS($I16:BB16),0)/$I16+VLOOKUP($D16,Customer_Demand!$D:$BF,COLUMNS($I16:BB16),0)/$K16),(VLOOKUP($D16,Customer_Demand!$D:$BF,COLUMNS($I16:BB16),0)/$I16)),"")</f>
        <v>3.6459131545338441</v>
      </c>
      <c r="BC16" s="49">
        <f>IFERROR(IF($K16&lt;&gt;"SS",(VLOOKUP($D16,Customer_Demand!$D:$BF,COLUMNS($I16:BC16),0)/$I16+VLOOKUP($D16,Customer_Demand!$D:$BF,COLUMNS($I16:BC16),0)/$K16),(VLOOKUP($D16,Customer_Demand!$D:$BF,COLUMNS($I16:BC16),0)/$I16)),"")</f>
        <v>2.2021072796934869</v>
      </c>
      <c r="BD16" s="49">
        <f>IFERROR(IF($K16&lt;&gt;"SS",(VLOOKUP($D16,Customer_Demand!$D:$BF,COLUMNS($I16:BD16),0)/$I16+VLOOKUP($D16,Customer_Demand!$D:$BF,COLUMNS($I16:BD16),0)/$K16),(VLOOKUP($D16,Customer_Demand!$D:$BF,COLUMNS($I16:BD16),0)/$I16)),"")</f>
        <v>2.3113026819923372</v>
      </c>
      <c r="BE16" s="49">
        <f>IFERROR(IF($K16&lt;&gt;"SS",(VLOOKUP($D16,Customer_Demand!$D:$BF,COLUMNS($I16:BE16),0)/$I16+VLOOKUP($D16,Customer_Demand!$D:$BF,COLUMNS($I16:BE16),0)/$K16),(VLOOKUP($D16,Customer_Demand!$D:$BF,COLUMNS($I16:BE16),0)/$I16)),"")</f>
        <v>1.5226692209450832</v>
      </c>
      <c r="BF16" s="49">
        <f>IFERROR(IF($K16&lt;&gt;"SS",(VLOOKUP($D16,Customer_Demand!$D:$BF,COLUMNS($I16:BF16),0)/$I16+VLOOKUP($D16,Customer_Demand!$D:$BF,COLUMNS($I16:BF16),0)/$K16),(VLOOKUP($D16,Customer_Demand!$D:$BF,COLUMNS($I16:BF16),0)/$I16)),"")</f>
        <v>0.90996168582375481</v>
      </c>
      <c r="BG16" s="49">
        <f>IFERROR(IF($K16&lt;&gt;"SS",(VLOOKUP($D16,Customer_Demand!$D:$BF,COLUMNS($I16:BG16),0)/$I16+VLOOKUP($D16,Customer_Demand!$D:$BF,COLUMNS($I16:BG16),0)/$K16),(VLOOKUP($D16,Customer_Demand!$D:$BF,COLUMNS($I16:BG16),0)/$I16)),"")</f>
        <v>2.1899744572158366</v>
      </c>
      <c r="BH16" s="49">
        <f>IFERROR(IF($K16&lt;&gt;"SS",(VLOOKUP($D16,Customer_Demand!$D:$BF,COLUMNS($I16:BH16),0)/$I16+VLOOKUP($D16,Customer_Demand!$D:$BF,COLUMNS($I16:BH16),0)/$K16),(VLOOKUP($D16,Customer_Demand!$D:$BF,COLUMNS($I16:BH16),0)/$I16)),"")</f>
        <v>1.4377394636015326</v>
      </c>
      <c r="BI16" s="49">
        <f>IFERROR(IF($K16&lt;&gt;"SS",(VLOOKUP($D16,Customer_Demand!$D:$BF,COLUMNS($I16:BI16),0)/$I16+VLOOKUP($D16,Customer_Demand!$D:$BF,COLUMNS($I16:BI16),0)/$K16),(VLOOKUP($D16,Customer_Demand!$D:$BF,COLUMNS($I16:BI16),0)/$I16)),"")</f>
        <v>3.8946360153256707</v>
      </c>
      <c r="BJ16" s="49">
        <f>IFERROR(IF($K16&lt;&gt;"SS",(VLOOKUP($D16,Customer_Demand!$D:$BF,COLUMNS($I16:BJ16),0)/$I16+VLOOKUP($D16,Customer_Demand!$D:$BF,COLUMNS($I16:BJ16),0)/$K16),(VLOOKUP($D16,Customer_Demand!$D:$BF,COLUMNS($I16:BJ16),0)/$I16)),"")</f>
        <v>4.2707535121328224</v>
      </c>
      <c r="BK16" s="50">
        <f>IFERROR(IF($K16&lt;&gt;"SS",(VLOOKUP($D16,Customer_Demand!$D:$BF,COLUMNS($I16:BK16),0)/$I16+VLOOKUP($D16,Customer_Demand!$D:$BF,COLUMNS($I16:BK16),0)/$K16),(VLOOKUP($D16,Customer_Demand!$D:$BF,COLUMNS($I16:BK16),0)/$I16)),"")</f>
        <v>1.8199233716475096</v>
      </c>
      <c r="BL16" s="17"/>
    </row>
    <row r="17" spans="2:64" x14ac:dyDescent="0.2">
      <c r="B17" s="12" t="str">
        <f t="shared" si="7"/>
        <v/>
      </c>
      <c r="C17" s="45" t="str">
        <f>IF((Customer_Demand!C17)&lt;&gt;"",Customer_Demand!C17,"")</f>
        <v/>
      </c>
      <c r="D17" s="45" t="str">
        <f>IF(C17&lt;&gt;"",Customer_Demand!D17,"")</f>
        <v/>
      </c>
      <c r="E17" s="46" t="str">
        <f>IF(C17&lt;&gt;"",Customer_Demand!E17,"")</f>
        <v/>
      </c>
      <c r="F17" s="47" t="str">
        <f>IF(C17&lt;&gt;"",VLOOKUP(D17,Customer_Demand!$D$5:$F$1005,3,0),"")</f>
        <v/>
      </c>
      <c r="G17" s="48" t="str">
        <f t="shared" si="4"/>
        <v/>
      </c>
      <c r="H17" s="48" t="str">
        <f t="shared" si="5"/>
        <v/>
      </c>
      <c r="I17" s="48" t="str">
        <f>IFERROR(IF(C17&lt;&gt;"",VLOOKUP($H17,SMT_Cycle_Time_Data!$F:$Q,4,0),""),"SGR Not Defined")</f>
        <v/>
      </c>
      <c r="J17" s="48" t="str">
        <f t="shared" si="6"/>
        <v/>
      </c>
      <c r="K17" s="48" t="str">
        <f>IF(C17&lt;&gt;"",IFERROR(VLOOKUP($J17,SMT_Cycle_Time_Data!$F:$Q,4,0),"SS"),"")</f>
        <v/>
      </c>
      <c r="L17" s="49" t="str">
        <f>IFERROR(IF($K17&lt;&gt;"SS",(VLOOKUP($D17,Customer_Demand!$D:$BF,COLUMNS($I17:L17),0)/$I17+VLOOKUP($D17,Customer_Demand!$D:$BF,COLUMNS($I17:L17),0)/$K17),(VLOOKUP($D17,Customer_Demand!$D:$BF,COLUMNS($I17:L17),0)/$I17)),"")</f>
        <v/>
      </c>
      <c r="M17" s="49" t="str">
        <f>IFERROR(IF($K17&lt;&gt;"SS",(VLOOKUP($D17,Customer_Demand!$D:$BF,COLUMNS($I17:M17),0)/$I17+VLOOKUP($D17,Customer_Demand!$D:$BF,COLUMNS($I17:M17),0)/$K17),(VLOOKUP($D17,Customer_Demand!$D:$BF,COLUMNS($I17:M17),0)/$I17)),"")</f>
        <v/>
      </c>
      <c r="N17" s="49" t="str">
        <f>IFERROR(IF($K17&lt;&gt;"SS",(VLOOKUP($D17,Customer_Demand!$D:$BF,COLUMNS($I17:N17),0)/$I17+VLOOKUP($D17,Customer_Demand!$D:$BF,COLUMNS($I17:N17),0)/$K17),(VLOOKUP($D17,Customer_Demand!$D:$BF,COLUMNS($I17:N17),0)/$I17)),"")</f>
        <v/>
      </c>
      <c r="O17" s="49" t="str">
        <f>IFERROR(IF($K17&lt;&gt;"SS",(VLOOKUP($D17,Customer_Demand!$D:$BF,COLUMNS($I17:O17),0)/$I17+VLOOKUP($D17,Customer_Demand!$D:$BF,COLUMNS($I17:O17),0)/$K17),(VLOOKUP($D17,Customer_Demand!$D:$BF,COLUMNS($I17:O17),0)/$I17)),"")</f>
        <v/>
      </c>
      <c r="P17" s="49" t="str">
        <f>IFERROR(IF($K17&lt;&gt;"SS",(VLOOKUP($D17,Customer_Demand!$D:$BF,COLUMNS($I17:P17),0)/$I17+VLOOKUP($D17,Customer_Demand!$D:$BF,COLUMNS($I17:P17),0)/$K17),(VLOOKUP($D17,Customer_Demand!$D:$BF,COLUMNS($I17:P17),0)/$I17)),"")</f>
        <v/>
      </c>
      <c r="Q17" s="49" t="str">
        <f>IFERROR(IF($K17&lt;&gt;"SS",(VLOOKUP($D17,Customer_Demand!$D:$BF,COLUMNS($I17:Q17),0)/$I17+VLOOKUP($D17,Customer_Demand!$D:$BF,COLUMNS($I17:Q17),0)/$K17),(VLOOKUP($D17,Customer_Demand!$D:$BF,COLUMNS($I17:Q17),0)/$I17)),"")</f>
        <v/>
      </c>
      <c r="R17" s="49" t="str">
        <f>IFERROR(IF($K17&lt;&gt;"SS",(VLOOKUP($D17,Customer_Demand!$D:$BF,COLUMNS($I17:R17),0)/$I17+VLOOKUP($D17,Customer_Demand!$D:$BF,COLUMNS($I17:R17),0)/$K17),(VLOOKUP($D17,Customer_Demand!$D:$BF,COLUMNS($I17:R17),0)/$I17)),"")</f>
        <v/>
      </c>
      <c r="S17" s="49" t="str">
        <f>IFERROR(IF($K17&lt;&gt;"SS",(VLOOKUP($D17,Customer_Demand!$D:$BF,COLUMNS($I17:S17),0)/$I17+VLOOKUP($D17,Customer_Demand!$D:$BF,COLUMNS($I17:S17),0)/$K17),(VLOOKUP($D17,Customer_Demand!$D:$BF,COLUMNS($I17:S17),0)/$I17)),"")</f>
        <v/>
      </c>
      <c r="T17" s="49" t="str">
        <f>IFERROR(IF($K17&lt;&gt;"SS",(VLOOKUP($D17,Customer_Demand!$D:$BF,COLUMNS($I17:T17),0)/$I17+VLOOKUP($D17,Customer_Demand!$D:$BF,COLUMNS($I17:T17),0)/$K17),(VLOOKUP($D17,Customer_Demand!$D:$BF,COLUMNS($I17:T17),0)/$I17)),"")</f>
        <v/>
      </c>
      <c r="U17" s="49" t="str">
        <f>IFERROR(IF($K17&lt;&gt;"SS",(VLOOKUP($D17,Customer_Demand!$D:$BF,COLUMNS($I17:U17),0)/$I17+VLOOKUP($D17,Customer_Demand!$D:$BF,COLUMNS($I17:U17),0)/$K17),(VLOOKUP($D17,Customer_Demand!$D:$BF,COLUMNS($I17:U17),0)/$I17)),"")</f>
        <v/>
      </c>
      <c r="V17" s="49" t="str">
        <f>IFERROR(IF($K17&lt;&gt;"SS",(VLOOKUP($D17,Customer_Demand!$D:$BF,COLUMNS($I17:V17),0)/$I17+VLOOKUP($D17,Customer_Demand!$D:$BF,COLUMNS($I17:V17),0)/$K17),(VLOOKUP($D17,Customer_Demand!$D:$BF,COLUMNS($I17:V17),0)/$I17)),"")</f>
        <v/>
      </c>
      <c r="W17" s="49" t="str">
        <f>IFERROR(IF($K17&lt;&gt;"SS",(VLOOKUP($D17,Customer_Demand!$D:$BF,COLUMNS($I17:W17),0)/$I17+VLOOKUP($D17,Customer_Demand!$D:$BF,COLUMNS($I17:W17),0)/$K17),(VLOOKUP($D17,Customer_Demand!$D:$BF,COLUMNS($I17:W17),0)/$I17)),"")</f>
        <v/>
      </c>
      <c r="X17" s="49" t="str">
        <f>IFERROR(IF($K17&lt;&gt;"SS",(VLOOKUP($D17,Customer_Demand!$D:$BF,COLUMNS($I17:X17),0)/$I17+VLOOKUP($D17,Customer_Demand!$D:$BF,COLUMNS($I17:X17),0)/$K17),(VLOOKUP($D17,Customer_Demand!$D:$BF,COLUMNS($I17:X17),0)/$I17)),"")</f>
        <v/>
      </c>
      <c r="Y17" s="49" t="str">
        <f>IFERROR(IF($K17&lt;&gt;"SS",(VLOOKUP($D17,Customer_Demand!$D:$BF,COLUMNS($I17:Y17),0)/$I17+VLOOKUP($D17,Customer_Demand!$D:$BF,COLUMNS($I17:Y17),0)/$K17),(VLOOKUP($D17,Customer_Demand!$D:$BF,COLUMNS($I17:Y17),0)/$I17)),"")</f>
        <v/>
      </c>
      <c r="Z17" s="49" t="str">
        <f>IFERROR(IF($K17&lt;&gt;"SS",(VLOOKUP($D17,Customer_Demand!$D:$BF,COLUMNS($I17:Z17),0)/$I17+VLOOKUP($D17,Customer_Demand!$D:$BF,COLUMNS($I17:Z17),0)/$K17),(VLOOKUP($D17,Customer_Demand!$D:$BF,COLUMNS($I17:Z17),0)/$I17)),"")</f>
        <v/>
      </c>
      <c r="AA17" s="49" t="str">
        <f>IFERROR(IF($K17&lt;&gt;"SS",(VLOOKUP($D17,Customer_Demand!$D:$BF,COLUMNS($I17:AA17),0)/$I17+VLOOKUP($D17,Customer_Demand!$D:$BF,COLUMNS($I17:AA17),0)/$K17),(VLOOKUP($D17,Customer_Demand!$D:$BF,COLUMNS($I17:AA17),0)/$I17)),"")</f>
        <v/>
      </c>
      <c r="AB17" s="49" t="str">
        <f>IFERROR(IF($K17&lt;&gt;"SS",(VLOOKUP($D17,Customer_Demand!$D:$BF,COLUMNS($I17:AB17),0)/$I17+VLOOKUP($D17,Customer_Demand!$D:$BF,COLUMNS($I17:AB17),0)/$K17),(VLOOKUP($D17,Customer_Demand!$D:$BF,COLUMNS($I17:AB17),0)/$I17)),"")</f>
        <v/>
      </c>
      <c r="AC17" s="49" t="str">
        <f>IFERROR(IF($K17&lt;&gt;"SS",(VLOOKUP($D17,Customer_Demand!$D:$BF,COLUMNS($I17:AC17),0)/$I17+VLOOKUP($D17,Customer_Demand!$D:$BF,COLUMNS($I17:AC17),0)/$K17),(VLOOKUP($D17,Customer_Demand!$D:$BF,COLUMNS($I17:AC17),0)/$I17)),"")</f>
        <v/>
      </c>
      <c r="AD17" s="49" t="str">
        <f>IFERROR(IF($K17&lt;&gt;"SS",(VLOOKUP($D17,Customer_Demand!$D:$BF,COLUMNS($I17:AD17),0)/$I17+VLOOKUP($D17,Customer_Demand!$D:$BF,COLUMNS($I17:AD17),0)/$K17),(VLOOKUP($D17,Customer_Demand!$D:$BF,COLUMNS($I17:AD17),0)/$I17)),"")</f>
        <v/>
      </c>
      <c r="AE17" s="49" t="str">
        <f>IFERROR(IF($K17&lt;&gt;"SS",(VLOOKUP($D17,Customer_Demand!$D:$BF,COLUMNS($I17:AE17),0)/$I17+VLOOKUP($D17,Customer_Demand!$D:$BF,COLUMNS($I17:AE17),0)/$K17),(VLOOKUP($D17,Customer_Demand!$D:$BF,COLUMNS($I17:AE17),0)/$I17)),"")</f>
        <v/>
      </c>
      <c r="AF17" s="49" t="str">
        <f>IFERROR(IF($K17&lt;&gt;"SS",(VLOOKUP($D17,Customer_Demand!$D:$BF,COLUMNS($I17:AF17),0)/$I17+VLOOKUP($D17,Customer_Demand!$D:$BF,COLUMNS($I17:AF17),0)/$K17),(VLOOKUP($D17,Customer_Demand!$D:$BF,COLUMNS($I17:AF17),0)/$I17)),"")</f>
        <v/>
      </c>
      <c r="AG17" s="49" t="str">
        <f>IFERROR(IF($K17&lt;&gt;"SS",(VLOOKUP($D17,Customer_Demand!$D:$BF,COLUMNS($I17:AG17),0)/$I17+VLOOKUP($D17,Customer_Demand!$D:$BF,COLUMNS($I17:AG17),0)/$K17),(VLOOKUP($D17,Customer_Demand!$D:$BF,COLUMNS($I17:AG17),0)/$I17)),"")</f>
        <v/>
      </c>
      <c r="AH17" s="49" t="str">
        <f>IFERROR(IF($K17&lt;&gt;"SS",(VLOOKUP($D17,Customer_Demand!$D:$BF,COLUMNS($I17:AH17),0)/$I17+VLOOKUP($D17,Customer_Demand!$D:$BF,COLUMNS($I17:AH17),0)/$K17),(VLOOKUP($D17,Customer_Demand!$D:$BF,COLUMNS($I17:AH17),0)/$I17)),"")</f>
        <v/>
      </c>
      <c r="AI17" s="49" t="str">
        <f>IFERROR(IF($K17&lt;&gt;"SS",(VLOOKUP($D17,Customer_Demand!$D:$BF,COLUMNS($I17:AI17),0)/$I17+VLOOKUP($D17,Customer_Demand!$D:$BF,COLUMNS($I17:AI17),0)/$K17),(VLOOKUP($D17,Customer_Demand!$D:$BF,COLUMNS($I17:AI17),0)/$I17)),"")</f>
        <v/>
      </c>
      <c r="AJ17" s="49" t="str">
        <f>IFERROR(IF($K17&lt;&gt;"SS",(VLOOKUP($D17,Customer_Demand!$D:$BF,COLUMNS($I17:AJ17),0)/$I17+VLOOKUP($D17,Customer_Demand!$D:$BF,COLUMNS($I17:AJ17),0)/$K17),(VLOOKUP($D17,Customer_Demand!$D:$BF,COLUMNS($I17:AJ17),0)/$I17)),"")</f>
        <v/>
      </c>
      <c r="AK17" s="49" t="str">
        <f>IFERROR(IF($K17&lt;&gt;"SS",(VLOOKUP($D17,Customer_Demand!$D:$BF,COLUMNS($I17:AK17),0)/$I17+VLOOKUP($D17,Customer_Demand!$D:$BF,COLUMNS($I17:AK17),0)/$K17),(VLOOKUP($D17,Customer_Demand!$D:$BF,COLUMNS($I17:AK17),0)/$I17)),"")</f>
        <v/>
      </c>
      <c r="AL17" s="49" t="str">
        <f>IFERROR(IF($K17&lt;&gt;"SS",(VLOOKUP($D17,Customer_Demand!$D:$BF,COLUMNS($I17:AL17),0)/$I17+VLOOKUP($D17,Customer_Demand!$D:$BF,COLUMNS($I17:AL17),0)/$K17),(VLOOKUP($D17,Customer_Demand!$D:$BF,COLUMNS($I17:AL17),0)/$I17)),"")</f>
        <v/>
      </c>
      <c r="AM17" s="49" t="str">
        <f>IFERROR(IF($K17&lt;&gt;"SS",(VLOOKUP($D17,Customer_Demand!$D:$BF,COLUMNS($I17:AM17),0)/$I17+VLOOKUP($D17,Customer_Demand!$D:$BF,COLUMNS($I17:AM17),0)/$K17),(VLOOKUP($D17,Customer_Demand!$D:$BF,COLUMNS($I17:AM17),0)/$I17)),"")</f>
        <v/>
      </c>
      <c r="AN17" s="49" t="str">
        <f>IFERROR(IF($K17&lt;&gt;"SS",(VLOOKUP($D17,Customer_Demand!$D:$BF,COLUMNS($I17:AN17),0)/$I17+VLOOKUP($D17,Customer_Demand!$D:$BF,COLUMNS($I17:AN17),0)/$K17),(VLOOKUP($D17,Customer_Demand!$D:$BF,COLUMNS($I17:AN17),0)/$I17)),"")</f>
        <v/>
      </c>
      <c r="AO17" s="49" t="str">
        <f>IFERROR(IF($K17&lt;&gt;"SS",(VLOOKUP($D17,Customer_Demand!$D:$BF,COLUMNS($I17:AO17),0)/$I17+VLOOKUP($D17,Customer_Demand!$D:$BF,COLUMNS($I17:AO17),0)/$K17),(VLOOKUP($D17,Customer_Demand!$D:$BF,COLUMNS($I17:AO17),0)/$I17)),"")</f>
        <v/>
      </c>
      <c r="AP17" s="49" t="str">
        <f>IFERROR(IF($K17&lt;&gt;"SS",(VLOOKUP($D17,Customer_Demand!$D:$BF,COLUMNS($I17:AP17),0)/$I17+VLOOKUP($D17,Customer_Demand!$D:$BF,COLUMNS($I17:AP17),0)/$K17),(VLOOKUP($D17,Customer_Demand!$D:$BF,COLUMNS($I17:AP17),0)/$I17)),"")</f>
        <v/>
      </c>
      <c r="AQ17" s="49" t="str">
        <f>IFERROR(IF($K17&lt;&gt;"SS",(VLOOKUP($D17,Customer_Demand!$D:$BF,COLUMNS($I17:AQ17),0)/$I17+VLOOKUP($D17,Customer_Demand!$D:$BF,COLUMNS($I17:AQ17),0)/$K17),(VLOOKUP($D17,Customer_Demand!$D:$BF,COLUMNS($I17:AQ17),0)/$I17)),"")</f>
        <v/>
      </c>
      <c r="AR17" s="49" t="str">
        <f>IFERROR(IF($K17&lt;&gt;"SS",(VLOOKUP($D17,Customer_Demand!$D:$BF,COLUMNS($I17:AR17),0)/$I17+VLOOKUP($D17,Customer_Demand!$D:$BF,COLUMNS($I17:AR17),0)/$K17),(VLOOKUP($D17,Customer_Demand!$D:$BF,COLUMNS($I17:AR17),0)/$I17)),"")</f>
        <v/>
      </c>
      <c r="AS17" s="49" t="str">
        <f>IFERROR(IF($K17&lt;&gt;"SS",(VLOOKUP($D17,Customer_Demand!$D:$BF,COLUMNS($I17:AS17),0)/$I17+VLOOKUP($D17,Customer_Demand!$D:$BF,COLUMNS($I17:AS17),0)/$K17),(VLOOKUP($D17,Customer_Demand!$D:$BF,COLUMNS($I17:AS17),0)/$I17)),"")</f>
        <v/>
      </c>
      <c r="AT17" s="49" t="str">
        <f>IFERROR(IF($K17&lt;&gt;"SS",(VLOOKUP($D17,Customer_Demand!$D:$BF,COLUMNS($I17:AT17),0)/$I17+VLOOKUP($D17,Customer_Demand!$D:$BF,COLUMNS($I17:AT17),0)/$K17),(VLOOKUP($D17,Customer_Demand!$D:$BF,COLUMNS($I17:AT17),0)/$I17)),"")</f>
        <v/>
      </c>
      <c r="AU17" s="49" t="str">
        <f>IFERROR(IF($K17&lt;&gt;"SS",(VLOOKUP($D17,Customer_Demand!$D:$BF,COLUMNS($I17:AU17),0)/$I17+VLOOKUP($D17,Customer_Demand!$D:$BF,COLUMNS($I17:AU17),0)/$K17),(VLOOKUP($D17,Customer_Demand!$D:$BF,COLUMNS($I17:AU17),0)/$I17)),"")</f>
        <v/>
      </c>
      <c r="AV17" s="49" t="str">
        <f>IFERROR(IF($K17&lt;&gt;"SS",(VLOOKUP($D17,Customer_Demand!$D:$BF,COLUMNS($I17:AV17),0)/$I17+VLOOKUP($D17,Customer_Demand!$D:$BF,COLUMNS($I17:AV17),0)/$K17),(VLOOKUP($D17,Customer_Demand!$D:$BF,COLUMNS($I17:AV17),0)/$I17)),"")</f>
        <v/>
      </c>
      <c r="AW17" s="49" t="str">
        <f>IFERROR(IF($K17&lt;&gt;"SS",(VLOOKUP($D17,Customer_Demand!$D:$BF,COLUMNS($I17:AW17),0)/$I17+VLOOKUP($D17,Customer_Demand!$D:$BF,COLUMNS($I17:AW17),0)/$K17),(VLOOKUP($D17,Customer_Demand!$D:$BF,COLUMNS($I17:AW17),0)/$I17)),"")</f>
        <v/>
      </c>
      <c r="AX17" s="49" t="str">
        <f>IFERROR(IF($K17&lt;&gt;"SS",(VLOOKUP($D17,Customer_Demand!$D:$BF,COLUMNS($I17:AX17),0)/$I17+VLOOKUP($D17,Customer_Demand!$D:$BF,COLUMNS($I17:AX17),0)/$K17),(VLOOKUP($D17,Customer_Demand!$D:$BF,COLUMNS($I17:AX17),0)/$I17)),"")</f>
        <v/>
      </c>
      <c r="AY17" s="49" t="str">
        <f>IFERROR(IF($K17&lt;&gt;"SS",(VLOOKUP($D17,Customer_Demand!$D:$BF,COLUMNS($I17:AY17),0)/$I17+VLOOKUP($D17,Customer_Demand!$D:$BF,COLUMNS($I17:AY17),0)/$K17),(VLOOKUP($D17,Customer_Demand!$D:$BF,COLUMNS($I17:AY17),0)/$I17)),"")</f>
        <v/>
      </c>
      <c r="AZ17" s="49" t="str">
        <f>IFERROR(IF($K17&lt;&gt;"SS",(VLOOKUP($D17,Customer_Demand!$D:$BF,COLUMNS($I17:AZ17),0)/$I17+VLOOKUP($D17,Customer_Demand!$D:$BF,COLUMNS($I17:AZ17),0)/$K17),(VLOOKUP($D17,Customer_Demand!$D:$BF,COLUMNS($I17:AZ17),0)/$I17)),"")</f>
        <v/>
      </c>
      <c r="BA17" s="49" t="str">
        <f>IFERROR(IF($K17&lt;&gt;"SS",(VLOOKUP($D17,Customer_Demand!$D:$BF,COLUMNS($I17:BA17),0)/$I17+VLOOKUP($D17,Customer_Demand!$D:$BF,COLUMNS($I17:BA17),0)/$K17),(VLOOKUP($D17,Customer_Demand!$D:$BF,COLUMNS($I17:BA17),0)/$I17)),"")</f>
        <v/>
      </c>
      <c r="BB17" s="49" t="str">
        <f>IFERROR(IF($K17&lt;&gt;"SS",(VLOOKUP($D17,Customer_Demand!$D:$BF,COLUMNS($I17:BB17),0)/$I17+VLOOKUP($D17,Customer_Demand!$D:$BF,COLUMNS($I17:BB17),0)/$K17),(VLOOKUP($D17,Customer_Demand!$D:$BF,COLUMNS($I17:BB17),0)/$I17)),"")</f>
        <v/>
      </c>
      <c r="BC17" s="49" t="str">
        <f>IFERROR(IF($K17&lt;&gt;"SS",(VLOOKUP($D17,Customer_Demand!$D:$BF,COLUMNS($I17:BC17),0)/$I17+VLOOKUP($D17,Customer_Demand!$D:$BF,COLUMNS($I17:BC17),0)/$K17),(VLOOKUP($D17,Customer_Demand!$D:$BF,COLUMNS($I17:BC17),0)/$I17)),"")</f>
        <v/>
      </c>
      <c r="BD17" s="49" t="str">
        <f>IFERROR(IF($K17&lt;&gt;"SS",(VLOOKUP($D17,Customer_Demand!$D:$BF,COLUMNS($I17:BD17),0)/$I17+VLOOKUP($D17,Customer_Demand!$D:$BF,COLUMNS($I17:BD17),0)/$K17),(VLOOKUP($D17,Customer_Demand!$D:$BF,COLUMNS($I17:BD17),0)/$I17)),"")</f>
        <v/>
      </c>
      <c r="BE17" s="49" t="str">
        <f>IFERROR(IF($K17&lt;&gt;"SS",(VLOOKUP($D17,Customer_Demand!$D:$BF,COLUMNS($I17:BE17),0)/$I17+VLOOKUP($D17,Customer_Demand!$D:$BF,COLUMNS($I17:BE17),0)/$K17),(VLOOKUP($D17,Customer_Demand!$D:$BF,COLUMNS($I17:BE17),0)/$I17)),"")</f>
        <v/>
      </c>
      <c r="BF17" s="49" t="str">
        <f>IFERROR(IF($K17&lt;&gt;"SS",(VLOOKUP($D17,Customer_Demand!$D:$BF,COLUMNS($I17:BF17),0)/$I17+VLOOKUP($D17,Customer_Demand!$D:$BF,COLUMNS($I17:BF17),0)/$K17),(VLOOKUP($D17,Customer_Demand!$D:$BF,COLUMNS($I17:BF17),0)/$I17)),"")</f>
        <v/>
      </c>
      <c r="BG17" s="49" t="str">
        <f>IFERROR(IF($K17&lt;&gt;"SS",(VLOOKUP($D17,Customer_Demand!$D:$BF,COLUMNS($I17:BG17),0)/$I17+VLOOKUP($D17,Customer_Demand!$D:$BF,COLUMNS($I17:BG17),0)/$K17),(VLOOKUP($D17,Customer_Demand!$D:$BF,COLUMNS($I17:BG17),0)/$I17)),"")</f>
        <v/>
      </c>
      <c r="BH17" s="49" t="str">
        <f>IFERROR(IF($K17&lt;&gt;"SS",(VLOOKUP($D17,Customer_Demand!$D:$BF,COLUMNS($I17:BH17),0)/$I17+VLOOKUP($D17,Customer_Demand!$D:$BF,COLUMNS($I17:BH17),0)/$K17),(VLOOKUP($D17,Customer_Demand!$D:$BF,COLUMNS($I17:BH17),0)/$I17)),"")</f>
        <v/>
      </c>
      <c r="BI17" s="49" t="str">
        <f>IFERROR(IF($K17&lt;&gt;"SS",(VLOOKUP($D17,Customer_Demand!$D:$BF,COLUMNS($I17:BI17),0)/$I17+VLOOKUP($D17,Customer_Demand!$D:$BF,COLUMNS($I17:BI17),0)/$K17),(VLOOKUP($D17,Customer_Demand!$D:$BF,COLUMNS($I17:BI17),0)/$I17)),"")</f>
        <v/>
      </c>
      <c r="BJ17" s="49" t="str">
        <f>IFERROR(IF($K17&lt;&gt;"SS",(VLOOKUP($D17,Customer_Demand!$D:$BF,COLUMNS($I17:BJ17),0)/$I17+VLOOKUP($D17,Customer_Demand!$D:$BF,COLUMNS($I17:BJ17),0)/$K17),(VLOOKUP($D17,Customer_Demand!$D:$BF,COLUMNS($I17:BJ17),0)/$I17)),"")</f>
        <v/>
      </c>
      <c r="BK17" s="50" t="str">
        <f>IFERROR(IF($K17&lt;&gt;"SS",(VLOOKUP($D17,Customer_Demand!$D:$BF,COLUMNS($I17:BK17),0)/$I17+VLOOKUP($D17,Customer_Demand!$D:$BF,COLUMNS($I17:BK17),0)/$K17),(VLOOKUP($D17,Customer_Demand!$D:$BF,COLUMNS($I17:BK17),0)/$I17)),"")</f>
        <v/>
      </c>
      <c r="BL17" s="17"/>
    </row>
    <row r="18" spans="2:64" x14ac:dyDescent="0.2">
      <c r="B18" s="12" t="str">
        <f t="shared" si="7"/>
        <v/>
      </c>
      <c r="C18" s="45" t="str">
        <f>IF((Customer_Demand!C18)&lt;&gt;"",Customer_Demand!C18,"")</f>
        <v/>
      </c>
      <c r="D18" s="45" t="str">
        <f>IF(C18&lt;&gt;"",Customer_Demand!D18,"")</f>
        <v/>
      </c>
      <c r="E18" s="46" t="str">
        <f>IF(C18&lt;&gt;"",Customer_Demand!E18,"")</f>
        <v/>
      </c>
      <c r="F18" s="47" t="str">
        <f>IF(C18&lt;&gt;"",VLOOKUP(D18,Customer_Demand!$D$5:$F$1005,3,0),"")</f>
        <v/>
      </c>
      <c r="G18" s="48" t="str">
        <f t="shared" si="4"/>
        <v/>
      </c>
      <c r="H18" s="48" t="str">
        <f t="shared" si="5"/>
        <v/>
      </c>
      <c r="I18" s="48" t="str">
        <f>IFERROR(IF(C18&lt;&gt;"",VLOOKUP($H18,SMT_Cycle_Time_Data!$F:$Q,4,0),""),"SGR Not Defined")</f>
        <v/>
      </c>
      <c r="J18" s="48" t="str">
        <f t="shared" si="6"/>
        <v/>
      </c>
      <c r="K18" s="48" t="str">
        <f>IF(C18&lt;&gt;"",IFERROR(VLOOKUP($J18,SMT_Cycle_Time_Data!$F:$Q,4,0),"SS"),"")</f>
        <v/>
      </c>
      <c r="L18" s="49" t="str">
        <f>IFERROR(IF($K18&lt;&gt;"SS",(VLOOKUP($D18,Customer_Demand!$D:$BF,COLUMNS($I18:L18),0)/$I18+VLOOKUP($D18,Customer_Demand!$D:$BF,COLUMNS($I18:L18),0)/$K18),(VLOOKUP($D18,Customer_Demand!$D:$BF,COLUMNS($I18:L18),0)/$I18)),"")</f>
        <v/>
      </c>
      <c r="M18" s="49" t="str">
        <f>IFERROR(IF($K18&lt;&gt;"SS",(VLOOKUP($D18,Customer_Demand!$D:$BF,COLUMNS($I18:M18),0)/$I18+VLOOKUP($D18,Customer_Demand!$D:$BF,COLUMNS($I18:M18),0)/$K18),(VLOOKUP($D18,Customer_Demand!$D:$BF,COLUMNS($I18:M18),0)/$I18)),"")</f>
        <v/>
      </c>
      <c r="N18" s="49" t="str">
        <f>IFERROR(IF($K18&lt;&gt;"SS",(VLOOKUP($D18,Customer_Demand!$D:$BF,COLUMNS($I18:N18),0)/$I18+VLOOKUP($D18,Customer_Demand!$D:$BF,COLUMNS($I18:N18),0)/$K18),(VLOOKUP($D18,Customer_Demand!$D:$BF,COLUMNS($I18:N18),0)/$I18)),"")</f>
        <v/>
      </c>
      <c r="O18" s="49" t="str">
        <f>IFERROR(IF($K18&lt;&gt;"SS",(VLOOKUP($D18,Customer_Demand!$D:$BF,COLUMNS($I18:O18),0)/$I18+VLOOKUP($D18,Customer_Demand!$D:$BF,COLUMNS($I18:O18),0)/$K18),(VLOOKUP($D18,Customer_Demand!$D:$BF,COLUMNS($I18:O18),0)/$I18)),"")</f>
        <v/>
      </c>
      <c r="P18" s="49" t="str">
        <f>IFERROR(IF($K18&lt;&gt;"SS",(VLOOKUP($D18,Customer_Demand!$D:$BF,COLUMNS($I18:P18),0)/$I18+VLOOKUP($D18,Customer_Demand!$D:$BF,COLUMNS($I18:P18),0)/$K18),(VLOOKUP($D18,Customer_Demand!$D:$BF,COLUMNS($I18:P18),0)/$I18)),"")</f>
        <v/>
      </c>
      <c r="Q18" s="49" t="str">
        <f>IFERROR(IF($K18&lt;&gt;"SS",(VLOOKUP($D18,Customer_Demand!$D:$BF,COLUMNS($I18:Q18),0)/$I18+VLOOKUP($D18,Customer_Demand!$D:$BF,COLUMNS($I18:Q18),0)/$K18),(VLOOKUP($D18,Customer_Demand!$D:$BF,COLUMNS($I18:Q18),0)/$I18)),"")</f>
        <v/>
      </c>
      <c r="R18" s="49" t="str">
        <f>IFERROR(IF($K18&lt;&gt;"SS",(VLOOKUP($D18,Customer_Demand!$D:$BF,COLUMNS($I18:R18),0)/$I18+VLOOKUP($D18,Customer_Demand!$D:$BF,COLUMNS($I18:R18),0)/$K18),(VLOOKUP($D18,Customer_Demand!$D:$BF,COLUMNS($I18:R18),0)/$I18)),"")</f>
        <v/>
      </c>
      <c r="S18" s="49" t="str">
        <f>IFERROR(IF($K18&lt;&gt;"SS",(VLOOKUP($D18,Customer_Demand!$D:$BF,COLUMNS($I18:S18),0)/$I18+VLOOKUP($D18,Customer_Demand!$D:$BF,COLUMNS($I18:S18),0)/$K18),(VLOOKUP($D18,Customer_Demand!$D:$BF,COLUMNS($I18:S18),0)/$I18)),"")</f>
        <v/>
      </c>
      <c r="T18" s="49" t="str">
        <f>IFERROR(IF($K18&lt;&gt;"SS",(VLOOKUP($D18,Customer_Demand!$D:$BF,COLUMNS($I18:T18),0)/$I18+VLOOKUP($D18,Customer_Demand!$D:$BF,COLUMNS($I18:T18),0)/$K18),(VLOOKUP($D18,Customer_Demand!$D:$BF,COLUMNS($I18:T18),0)/$I18)),"")</f>
        <v/>
      </c>
      <c r="U18" s="49" t="str">
        <f>IFERROR(IF($K18&lt;&gt;"SS",(VLOOKUP($D18,Customer_Demand!$D:$BF,COLUMNS($I18:U18),0)/$I18+VLOOKUP($D18,Customer_Demand!$D:$BF,COLUMNS($I18:U18),0)/$K18),(VLOOKUP($D18,Customer_Demand!$D:$BF,COLUMNS($I18:U18),0)/$I18)),"")</f>
        <v/>
      </c>
      <c r="V18" s="49" t="str">
        <f>IFERROR(IF($K18&lt;&gt;"SS",(VLOOKUP($D18,Customer_Demand!$D:$BF,COLUMNS($I18:V18),0)/$I18+VLOOKUP($D18,Customer_Demand!$D:$BF,COLUMNS($I18:V18),0)/$K18),(VLOOKUP($D18,Customer_Demand!$D:$BF,COLUMNS($I18:V18),0)/$I18)),"")</f>
        <v/>
      </c>
      <c r="W18" s="49" t="str">
        <f>IFERROR(IF($K18&lt;&gt;"SS",(VLOOKUP($D18,Customer_Demand!$D:$BF,COLUMNS($I18:W18),0)/$I18+VLOOKUP($D18,Customer_Demand!$D:$BF,COLUMNS($I18:W18),0)/$K18),(VLOOKUP($D18,Customer_Demand!$D:$BF,COLUMNS($I18:W18),0)/$I18)),"")</f>
        <v/>
      </c>
      <c r="X18" s="49" t="str">
        <f>IFERROR(IF($K18&lt;&gt;"SS",(VLOOKUP($D18,Customer_Demand!$D:$BF,COLUMNS($I18:X18),0)/$I18+VLOOKUP($D18,Customer_Demand!$D:$BF,COLUMNS($I18:X18),0)/$K18),(VLOOKUP($D18,Customer_Demand!$D:$BF,COLUMNS($I18:X18),0)/$I18)),"")</f>
        <v/>
      </c>
      <c r="Y18" s="49" t="str">
        <f>IFERROR(IF($K18&lt;&gt;"SS",(VLOOKUP($D18,Customer_Demand!$D:$BF,COLUMNS($I18:Y18),0)/$I18+VLOOKUP($D18,Customer_Demand!$D:$BF,COLUMNS($I18:Y18),0)/$K18),(VLOOKUP($D18,Customer_Demand!$D:$BF,COLUMNS($I18:Y18),0)/$I18)),"")</f>
        <v/>
      </c>
      <c r="Z18" s="49" t="str">
        <f>IFERROR(IF($K18&lt;&gt;"SS",(VLOOKUP($D18,Customer_Demand!$D:$BF,COLUMNS($I18:Z18),0)/$I18+VLOOKUP($D18,Customer_Demand!$D:$BF,COLUMNS($I18:Z18),0)/$K18),(VLOOKUP($D18,Customer_Demand!$D:$BF,COLUMNS($I18:Z18),0)/$I18)),"")</f>
        <v/>
      </c>
      <c r="AA18" s="49" t="str">
        <f>IFERROR(IF($K18&lt;&gt;"SS",(VLOOKUP($D18,Customer_Demand!$D:$BF,COLUMNS($I18:AA18),0)/$I18+VLOOKUP($D18,Customer_Demand!$D:$BF,COLUMNS($I18:AA18),0)/$K18),(VLOOKUP($D18,Customer_Demand!$D:$BF,COLUMNS($I18:AA18),0)/$I18)),"")</f>
        <v/>
      </c>
      <c r="AB18" s="49" t="str">
        <f>IFERROR(IF($K18&lt;&gt;"SS",(VLOOKUP($D18,Customer_Demand!$D:$BF,COLUMNS($I18:AB18),0)/$I18+VLOOKUP($D18,Customer_Demand!$D:$BF,COLUMNS($I18:AB18),0)/$K18),(VLOOKUP($D18,Customer_Demand!$D:$BF,COLUMNS($I18:AB18),0)/$I18)),"")</f>
        <v/>
      </c>
      <c r="AC18" s="49" t="str">
        <f>IFERROR(IF($K18&lt;&gt;"SS",(VLOOKUP($D18,Customer_Demand!$D:$BF,COLUMNS($I18:AC18),0)/$I18+VLOOKUP($D18,Customer_Demand!$D:$BF,COLUMNS($I18:AC18),0)/$K18),(VLOOKUP($D18,Customer_Demand!$D:$BF,COLUMNS($I18:AC18),0)/$I18)),"")</f>
        <v/>
      </c>
      <c r="AD18" s="49" t="str">
        <f>IFERROR(IF($K18&lt;&gt;"SS",(VLOOKUP($D18,Customer_Demand!$D:$BF,COLUMNS($I18:AD18),0)/$I18+VLOOKUP($D18,Customer_Demand!$D:$BF,COLUMNS($I18:AD18),0)/$K18),(VLOOKUP($D18,Customer_Demand!$D:$BF,COLUMNS($I18:AD18),0)/$I18)),"")</f>
        <v/>
      </c>
      <c r="AE18" s="49" t="str">
        <f>IFERROR(IF($K18&lt;&gt;"SS",(VLOOKUP($D18,Customer_Demand!$D:$BF,COLUMNS($I18:AE18),0)/$I18+VLOOKUP($D18,Customer_Demand!$D:$BF,COLUMNS($I18:AE18),0)/$K18),(VLOOKUP($D18,Customer_Demand!$D:$BF,COLUMNS($I18:AE18),0)/$I18)),"")</f>
        <v/>
      </c>
      <c r="AF18" s="49" t="str">
        <f>IFERROR(IF($K18&lt;&gt;"SS",(VLOOKUP($D18,Customer_Demand!$D:$BF,COLUMNS($I18:AF18),0)/$I18+VLOOKUP($D18,Customer_Demand!$D:$BF,COLUMNS($I18:AF18),0)/$K18),(VLOOKUP($D18,Customer_Demand!$D:$BF,COLUMNS($I18:AF18),0)/$I18)),"")</f>
        <v/>
      </c>
      <c r="AG18" s="49" t="str">
        <f>IFERROR(IF($K18&lt;&gt;"SS",(VLOOKUP($D18,Customer_Demand!$D:$BF,COLUMNS($I18:AG18),0)/$I18+VLOOKUP($D18,Customer_Demand!$D:$BF,COLUMNS($I18:AG18),0)/$K18),(VLOOKUP($D18,Customer_Demand!$D:$BF,COLUMNS($I18:AG18),0)/$I18)),"")</f>
        <v/>
      </c>
      <c r="AH18" s="49" t="str">
        <f>IFERROR(IF($K18&lt;&gt;"SS",(VLOOKUP($D18,Customer_Demand!$D:$BF,COLUMNS($I18:AH18),0)/$I18+VLOOKUP($D18,Customer_Demand!$D:$BF,COLUMNS($I18:AH18),0)/$K18),(VLOOKUP($D18,Customer_Demand!$D:$BF,COLUMNS($I18:AH18),0)/$I18)),"")</f>
        <v/>
      </c>
      <c r="AI18" s="49" t="str">
        <f>IFERROR(IF($K18&lt;&gt;"SS",(VLOOKUP($D18,Customer_Demand!$D:$BF,COLUMNS($I18:AI18),0)/$I18+VLOOKUP($D18,Customer_Demand!$D:$BF,COLUMNS($I18:AI18),0)/$K18),(VLOOKUP($D18,Customer_Demand!$D:$BF,COLUMNS($I18:AI18),0)/$I18)),"")</f>
        <v/>
      </c>
      <c r="AJ18" s="49" t="str">
        <f>IFERROR(IF($K18&lt;&gt;"SS",(VLOOKUP($D18,Customer_Demand!$D:$BF,COLUMNS($I18:AJ18),0)/$I18+VLOOKUP($D18,Customer_Demand!$D:$BF,COLUMNS($I18:AJ18),0)/$K18),(VLOOKUP($D18,Customer_Demand!$D:$BF,COLUMNS($I18:AJ18),0)/$I18)),"")</f>
        <v/>
      </c>
      <c r="AK18" s="49" t="str">
        <f>IFERROR(IF($K18&lt;&gt;"SS",(VLOOKUP($D18,Customer_Demand!$D:$BF,COLUMNS($I18:AK18),0)/$I18+VLOOKUP($D18,Customer_Demand!$D:$BF,COLUMNS($I18:AK18),0)/$K18),(VLOOKUP($D18,Customer_Demand!$D:$BF,COLUMNS($I18:AK18),0)/$I18)),"")</f>
        <v/>
      </c>
      <c r="AL18" s="49" t="str">
        <f>IFERROR(IF($K18&lt;&gt;"SS",(VLOOKUP($D18,Customer_Demand!$D:$BF,COLUMNS($I18:AL18),0)/$I18+VLOOKUP($D18,Customer_Demand!$D:$BF,COLUMNS($I18:AL18),0)/$K18),(VLOOKUP($D18,Customer_Demand!$D:$BF,COLUMNS($I18:AL18),0)/$I18)),"")</f>
        <v/>
      </c>
      <c r="AM18" s="49" t="str">
        <f>IFERROR(IF($K18&lt;&gt;"SS",(VLOOKUP($D18,Customer_Demand!$D:$BF,COLUMNS($I18:AM18),0)/$I18+VLOOKUP($D18,Customer_Demand!$D:$BF,COLUMNS($I18:AM18),0)/$K18),(VLOOKUP($D18,Customer_Demand!$D:$BF,COLUMNS($I18:AM18),0)/$I18)),"")</f>
        <v/>
      </c>
      <c r="AN18" s="49" t="str">
        <f>IFERROR(IF($K18&lt;&gt;"SS",(VLOOKUP($D18,Customer_Demand!$D:$BF,COLUMNS($I18:AN18),0)/$I18+VLOOKUP($D18,Customer_Demand!$D:$BF,COLUMNS($I18:AN18),0)/$K18),(VLOOKUP($D18,Customer_Demand!$D:$BF,COLUMNS($I18:AN18),0)/$I18)),"")</f>
        <v/>
      </c>
      <c r="AO18" s="49" t="str">
        <f>IFERROR(IF($K18&lt;&gt;"SS",(VLOOKUP($D18,Customer_Demand!$D:$BF,COLUMNS($I18:AO18),0)/$I18+VLOOKUP($D18,Customer_Demand!$D:$BF,COLUMNS($I18:AO18),0)/$K18),(VLOOKUP($D18,Customer_Demand!$D:$BF,COLUMNS($I18:AO18),0)/$I18)),"")</f>
        <v/>
      </c>
      <c r="AP18" s="49" t="str">
        <f>IFERROR(IF($K18&lt;&gt;"SS",(VLOOKUP($D18,Customer_Demand!$D:$BF,COLUMNS($I18:AP18),0)/$I18+VLOOKUP($D18,Customer_Demand!$D:$BF,COLUMNS($I18:AP18),0)/$K18),(VLOOKUP($D18,Customer_Demand!$D:$BF,COLUMNS($I18:AP18),0)/$I18)),"")</f>
        <v/>
      </c>
      <c r="AQ18" s="49" t="str">
        <f>IFERROR(IF($K18&lt;&gt;"SS",(VLOOKUP($D18,Customer_Demand!$D:$BF,COLUMNS($I18:AQ18),0)/$I18+VLOOKUP($D18,Customer_Demand!$D:$BF,COLUMNS($I18:AQ18),0)/$K18),(VLOOKUP($D18,Customer_Demand!$D:$BF,COLUMNS($I18:AQ18),0)/$I18)),"")</f>
        <v/>
      </c>
      <c r="AR18" s="49" t="str">
        <f>IFERROR(IF($K18&lt;&gt;"SS",(VLOOKUP($D18,Customer_Demand!$D:$BF,COLUMNS($I18:AR18),0)/$I18+VLOOKUP($D18,Customer_Demand!$D:$BF,COLUMNS($I18:AR18),0)/$K18),(VLOOKUP($D18,Customer_Demand!$D:$BF,COLUMNS($I18:AR18),0)/$I18)),"")</f>
        <v/>
      </c>
      <c r="AS18" s="49" t="str">
        <f>IFERROR(IF($K18&lt;&gt;"SS",(VLOOKUP($D18,Customer_Demand!$D:$BF,COLUMNS($I18:AS18),0)/$I18+VLOOKUP($D18,Customer_Demand!$D:$BF,COLUMNS($I18:AS18),0)/$K18),(VLOOKUP($D18,Customer_Demand!$D:$BF,COLUMNS($I18:AS18),0)/$I18)),"")</f>
        <v/>
      </c>
      <c r="AT18" s="49" t="str">
        <f>IFERROR(IF($K18&lt;&gt;"SS",(VLOOKUP($D18,Customer_Demand!$D:$BF,COLUMNS($I18:AT18),0)/$I18+VLOOKUP($D18,Customer_Demand!$D:$BF,COLUMNS($I18:AT18),0)/$K18),(VLOOKUP($D18,Customer_Demand!$D:$BF,COLUMNS($I18:AT18),0)/$I18)),"")</f>
        <v/>
      </c>
      <c r="AU18" s="49" t="str">
        <f>IFERROR(IF($K18&lt;&gt;"SS",(VLOOKUP($D18,Customer_Demand!$D:$BF,COLUMNS($I18:AU18),0)/$I18+VLOOKUP($D18,Customer_Demand!$D:$BF,COLUMNS($I18:AU18),0)/$K18),(VLOOKUP($D18,Customer_Demand!$D:$BF,COLUMNS($I18:AU18),0)/$I18)),"")</f>
        <v/>
      </c>
      <c r="AV18" s="49" t="str">
        <f>IFERROR(IF($K18&lt;&gt;"SS",(VLOOKUP($D18,Customer_Demand!$D:$BF,COLUMNS($I18:AV18),0)/$I18+VLOOKUP($D18,Customer_Demand!$D:$BF,COLUMNS($I18:AV18),0)/$K18),(VLOOKUP($D18,Customer_Demand!$D:$BF,COLUMNS($I18:AV18),0)/$I18)),"")</f>
        <v/>
      </c>
      <c r="AW18" s="49" t="str">
        <f>IFERROR(IF($K18&lt;&gt;"SS",(VLOOKUP($D18,Customer_Demand!$D:$BF,COLUMNS($I18:AW18),0)/$I18+VLOOKUP($D18,Customer_Demand!$D:$BF,COLUMNS($I18:AW18),0)/$K18),(VLOOKUP($D18,Customer_Demand!$D:$BF,COLUMNS($I18:AW18),0)/$I18)),"")</f>
        <v/>
      </c>
      <c r="AX18" s="49" t="str">
        <f>IFERROR(IF($K18&lt;&gt;"SS",(VLOOKUP($D18,Customer_Demand!$D:$BF,COLUMNS($I18:AX18),0)/$I18+VLOOKUP($D18,Customer_Demand!$D:$BF,COLUMNS($I18:AX18),0)/$K18),(VLOOKUP($D18,Customer_Demand!$D:$BF,COLUMNS($I18:AX18),0)/$I18)),"")</f>
        <v/>
      </c>
      <c r="AY18" s="49" t="str">
        <f>IFERROR(IF($K18&lt;&gt;"SS",(VLOOKUP($D18,Customer_Demand!$D:$BF,COLUMNS($I18:AY18),0)/$I18+VLOOKUP($D18,Customer_Demand!$D:$BF,COLUMNS($I18:AY18),0)/$K18),(VLOOKUP($D18,Customer_Demand!$D:$BF,COLUMNS($I18:AY18),0)/$I18)),"")</f>
        <v/>
      </c>
      <c r="AZ18" s="49" t="str">
        <f>IFERROR(IF($K18&lt;&gt;"SS",(VLOOKUP($D18,Customer_Demand!$D:$BF,COLUMNS($I18:AZ18),0)/$I18+VLOOKUP($D18,Customer_Demand!$D:$BF,COLUMNS($I18:AZ18),0)/$K18),(VLOOKUP($D18,Customer_Demand!$D:$BF,COLUMNS($I18:AZ18),0)/$I18)),"")</f>
        <v/>
      </c>
      <c r="BA18" s="49" t="str">
        <f>IFERROR(IF($K18&lt;&gt;"SS",(VLOOKUP($D18,Customer_Demand!$D:$BF,COLUMNS($I18:BA18),0)/$I18+VLOOKUP($D18,Customer_Demand!$D:$BF,COLUMNS($I18:BA18),0)/$K18),(VLOOKUP($D18,Customer_Demand!$D:$BF,COLUMNS($I18:BA18),0)/$I18)),"")</f>
        <v/>
      </c>
      <c r="BB18" s="49" t="str">
        <f>IFERROR(IF($K18&lt;&gt;"SS",(VLOOKUP($D18,Customer_Demand!$D:$BF,COLUMNS($I18:BB18),0)/$I18+VLOOKUP($D18,Customer_Demand!$D:$BF,COLUMNS($I18:BB18),0)/$K18),(VLOOKUP($D18,Customer_Demand!$D:$BF,COLUMNS($I18:BB18),0)/$I18)),"")</f>
        <v/>
      </c>
      <c r="BC18" s="49" t="str">
        <f>IFERROR(IF($K18&lt;&gt;"SS",(VLOOKUP($D18,Customer_Demand!$D:$BF,COLUMNS($I18:BC18),0)/$I18+VLOOKUP($D18,Customer_Demand!$D:$BF,COLUMNS($I18:BC18),0)/$K18),(VLOOKUP($D18,Customer_Demand!$D:$BF,COLUMNS($I18:BC18),0)/$I18)),"")</f>
        <v/>
      </c>
      <c r="BD18" s="49" t="str">
        <f>IFERROR(IF($K18&lt;&gt;"SS",(VLOOKUP($D18,Customer_Demand!$D:$BF,COLUMNS($I18:BD18),0)/$I18+VLOOKUP($D18,Customer_Demand!$D:$BF,COLUMNS($I18:BD18),0)/$K18),(VLOOKUP($D18,Customer_Demand!$D:$BF,COLUMNS($I18:BD18),0)/$I18)),"")</f>
        <v/>
      </c>
      <c r="BE18" s="49" t="str">
        <f>IFERROR(IF($K18&lt;&gt;"SS",(VLOOKUP($D18,Customer_Demand!$D:$BF,COLUMNS($I18:BE18),0)/$I18+VLOOKUP($D18,Customer_Demand!$D:$BF,COLUMNS($I18:BE18),0)/$K18),(VLOOKUP($D18,Customer_Demand!$D:$BF,COLUMNS($I18:BE18),0)/$I18)),"")</f>
        <v/>
      </c>
      <c r="BF18" s="49" t="str">
        <f>IFERROR(IF($K18&lt;&gt;"SS",(VLOOKUP($D18,Customer_Demand!$D:$BF,COLUMNS($I18:BF18),0)/$I18+VLOOKUP($D18,Customer_Demand!$D:$BF,COLUMNS($I18:BF18),0)/$K18),(VLOOKUP($D18,Customer_Demand!$D:$BF,COLUMNS($I18:BF18),0)/$I18)),"")</f>
        <v/>
      </c>
      <c r="BG18" s="49" t="str">
        <f>IFERROR(IF($K18&lt;&gt;"SS",(VLOOKUP($D18,Customer_Demand!$D:$BF,COLUMNS($I18:BG18),0)/$I18+VLOOKUP($D18,Customer_Demand!$D:$BF,COLUMNS($I18:BG18),0)/$K18),(VLOOKUP($D18,Customer_Demand!$D:$BF,COLUMNS($I18:BG18),0)/$I18)),"")</f>
        <v/>
      </c>
      <c r="BH18" s="49" t="str">
        <f>IFERROR(IF($K18&lt;&gt;"SS",(VLOOKUP($D18,Customer_Demand!$D:$BF,COLUMNS($I18:BH18),0)/$I18+VLOOKUP($D18,Customer_Demand!$D:$BF,COLUMNS($I18:BH18),0)/$K18),(VLOOKUP($D18,Customer_Demand!$D:$BF,COLUMNS($I18:BH18),0)/$I18)),"")</f>
        <v/>
      </c>
      <c r="BI18" s="49" t="str">
        <f>IFERROR(IF($K18&lt;&gt;"SS",(VLOOKUP($D18,Customer_Demand!$D:$BF,COLUMNS($I18:BI18),0)/$I18+VLOOKUP($D18,Customer_Demand!$D:$BF,COLUMNS($I18:BI18),0)/$K18),(VLOOKUP($D18,Customer_Demand!$D:$BF,COLUMNS($I18:BI18),0)/$I18)),"")</f>
        <v/>
      </c>
      <c r="BJ18" s="49" t="str">
        <f>IFERROR(IF($K18&lt;&gt;"SS",(VLOOKUP($D18,Customer_Demand!$D:$BF,COLUMNS($I18:BJ18),0)/$I18+VLOOKUP($D18,Customer_Demand!$D:$BF,COLUMNS($I18:BJ18),0)/$K18),(VLOOKUP($D18,Customer_Demand!$D:$BF,COLUMNS($I18:BJ18),0)/$I18)),"")</f>
        <v/>
      </c>
      <c r="BK18" s="50" t="str">
        <f>IFERROR(IF($K18&lt;&gt;"SS",(VLOOKUP($D18,Customer_Demand!$D:$BF,COLUMNS($I18:BK18),0)/$I18+VLOOKUP($D18,Customer_Demand!$D:$BF,COLUMNS($I18:BK18),0)/$K18),(VLOOKUP($D18,Customer_Demand!$D:$BF,COLUMNS($I18:BK18),0)/$I18)),"")</f>
        <v/>
      </c>
      <c r="BL18" s="17"/>
    </row>
    <row r="19" spans="2:64" x14ac:dyDescent="0.2">
      <c r="B19" s="12" t="str">
        <f t="shared" si="7"/>
        <v/>
      </c>
      <c r="C19" s="45" t="str">
        <f>IF((Customer_Demand!C19)&lt;&gt;"",Customer_Demand!C19,"")</f>
        <v/>
      </c>
      <c r="D19" s="45" t="str">
        <f>IF(C19&lt;&gt;"",Customer_Demand!D19,"")</f>
        <v/>
      </c>
      <c r="E19" s="46" t="str">
        <f>IF(C19&lt;&gt;"",Customer_Demand!E19,"")</f>
        <v/>
      </c>
      <c r="F19" s="47" t="str">
        <f>IF(C19&lt;&gt;"",VLOOKUP(D19,Customer_Demand!$D$5:$F$1005,3,0),"")</f>
        <v/>
      </c>
      <c r="G19" s="48" t="str">
        <f t="shared" si="4"/>
        <v/>
      </c>
      <c r="H19" s="48" t="str">
        <f t="shared" si="5"/>
        <v/>
      </c>
      <c r="I19" s="48" t="str">
        <f>IFERROR(IF(C19&lt;&gt;"",VLOOKUP($H19,SMT_Cycle_Time_Data!$F:$Q,4,0),""),"SGR Not Defined")</f>
        <v/>
      </c>
      <c r="J19" s="48" t="str">
        <f t="shared" si="6"/>
        <v/>
      </c>
      <c r="K19" s="48" t="str">
        <f>IF(C19&lt;&gt;"",IFERROR(VLOOKUP($J19,SMT_Cycle_Time_Data!$F:$Q,4,0),"SS"),"")</f>
        <v/>
      </c>
      <c r="L19" s="49" t="str">
        <f>IFERROR(IF($K19&lt;&gt;"SS",(VLOOKUP($D19,Customer_Demand!$D:$BF,COLUMNS($I19:L19),0)/$I19+VLOOKUP($D19,Customer_Demand!$D:$BF,COLUMNS($I19:L19),0)/$K19),(VLOOKUP($D19,Customer_Demand!$D:$BF,COLUMNS($I19:L19),0)/$I19)),"")</f>
        <v/>
      </c>
      <c r="M19" s="49" t="str">
        <f>IFERROR(IF($K19&lt;&gt;"SS",(VLOOKUP($D19,Customer_Demand!$D:$BF,COLUMNS($I19:M19),0)/$I19+VLOOKUP($D19,Customer_Demand!$D:$BF,COLUMNS($I19:M19),0)/$K19),(VLOOKUP($D19,Customer_Demand!$D:$BF,COLUMNS($I19:M19),0)/$I19)),"")</f>
        <v/>
      </c>
      <c r="N19" s="49" t="str">
        <f>IFERROR(IF($K19&lt;&gt;"SS",(VLOOKUP($D19,Customer_Demand!$D:$BF,COLUMNS($I19:N19),0)/$I19+VLOOKUP($D19,Customer_Demand!$D:$BF,COLUMNS($I19:N19),0)/$K19),(VLOOKUP($D19,Customer_Demand!$D:$BF,COLUMNS($I19:N19),0)/$I19)),"")</f>
        <v/>
      </c>
      <c r="O19" s="49" t="str">
        <f>IFERROR(IF($K19&lt;&gt;"SS",(VLOOKUP($D19,Customer_Demand!$D:$BF,COLUMNS($I19:O19),0)/$I19+VLOOKUP($D19,Customer_Demand!$D:$BF,COLUMNS($I19:O19),0)/$K19),(VLOOKUP($D19,Customer_Demand!$D:$BF,COLUMNS($I19:O19),0)/$I19)),"")</f>
        <v/>
      </c>
      <c r="P19" s="49" t="str">
        <f>IFERROR(IF($K19&lt;&gt;"SS",(VLOOKUP($D19,Customer_Demand!$D:$BF,COLUMNS($I19:P19),0)/$I19+VLOOKUP($D19,Customer_Demand!$D:$BF,COLUMNS($I19:P19),0)/$K19),(VLOOKUP($D19,Customer_Demand!$D:$BF,COLUMNS($I19:P19),0)/$I19)),"")</f>
        <v/>
      </c>
      <c r="Q19" s="49" t="str">
        <f>IFERROR(IF($K19&lt;&gt;"SS",(VLOOKUP($D19,Customer_Demand!$D:$BF,COLUMNS($I19:Q19),0)/$I19+VLOOKUP($D19,Customer_Demand!$D:$BF,COLUMNS($I19:Q19),0)/$K19),(VLOOKUP($D19,Customer_Demand!$D:$BF,COLUMNS($I19:Q19),0)/$I19)),"")</f>
        <v/>
      </c>
      <c r="R19" s="49" t="str">
        <f>IFERROR(IF($K19&lt;&gt;"SS",(VLOOKUP($D19,Customer_Demand!$D:$BF,COLUMNS($I19:R19),0)/$I19+VLOOKUP($D19,Customer_Demand!$D:$BF,COLUMNS($I19:R19),0)/$K19),(VLOOKUP($D19,Customer_Demand!$D:$BF,COLUMNS($I19:R19),0)/$I19)),"")</f>
        <v/>
      </c>
      <c r="S19" s="49" t="str">
        <f>IFERROR(IF($K19&lt;&gt;"SS",(VLOOKUP($D19,Customer_Demand!$D:$BF,COLUMNS($I19:S19),0)/$I19+VLOOKUP($D19,Customer_Demand!$D:$BF,COLUMNS($I19:S19),0)/$K19),(VLOOKUP($D19,Customer_Demand!$D:$BF,COLUMNS($I19:S19),0)/$I19)),"")</f>
        <v/>
      </c>
      <c r="T19" s="49" t="str">
        <f>IFERROR(IF($K19&lt;&gt;"SS",(VLOOKUP($D19,Customer_Demand!$D:$BF,COLUMNS($I19:T19),0)/$I19+VLOOKUP($D19,Customer_Demand!$D:$BF,COLUMNS($I19:T19),0)/$K19),(VLOOKUP($D19,Customer_Demand!$D:$BF,COLUMNS($I19:T19),0)/$I19)),"")</f>
        <v/>
      </c>
      <c r="U19" s="49" t="str">
        <f>IFERROR(IF($K19&lt;&gt;"SS",(VLOOKUP($D19,Customer_Demand!$D:$BF,COLUMNS($I19:U19),0)/$I19+VLOOKUP($D19,Customer_Demand!$D:$BF,COLUMNS($I19:U19),0)/$K19),(VLOOKUP($D19,Customer_Demand!$D:$BF,COLUMNS($I19:U19),0)/$I19)),"")</f>
        <v/>
      </c>
      <c r="V19" s="49" t="str">
        <f>IFERROR(IF($K19&lt;&gt;"SS",(VLOOKUP($D19,Customer_Demand!$D:$BF,COLUMNS($I19:V19),0)/$I19+VLOOKUP($D19,Customer_Demand!$D:$BF,COLUMNS($I19:V19),0)/$K19),(VLOOKUP($D19,Customer_Demand!$D:$BF,COLUMNS($I19:V19),0)/$I19)),"")</f>
        <v/>
      </c>
      <c r="W19" s="49" t="str">
        <f>IFERROR(IF($K19&lt;&gt;"SS",(VLOOKUP($D19,Customer_Demand!$D:$BF,COLUMNS($I19:W19),0)/$I19+VLOOKUP($D19,Customer_Demand!$D:$BF,COLUMNS($I19:W19),0)/$K19),(VLOOKUP($D19,Customer_Demand!$D:$BF,COLUMNS($I19:W19),0)/$I19)),"")</f>
        <v/>
      </c>
      <c r="X19" s="49" t="str">
        <f>IFERROR(IF($K19&lt;&gt;"SS",(VLOOKUP($D19,Customer_Demand!$D:$BF,COLUMNS($I19:X19),0)/$I19+VLOOKUP($D19,Customer_Demand!$D:$BF,COLUMNS($I19:X19),0)/$K19),(VLOOKUP($D19,Customer_Demand!$D:$BF,COLUMNS($I19:X19),0)/$I19)),"")</f>
        <v/>
      </c>
      <c r="Y19" s="49" t="str">
        <f>IFERROR(IF($K19&lt;&gt;"SS",(VLOOKUP($D19,Customer_Demand!$D:$BF,COLUMNS($I19:Y19),0)/$I19+VLOOKUP($D19,Customer_Demand!$D:$BF,COLUMNS($I19:Y19),0)/$K19),(VLOOKUP($D19,Customer_Demand!$D:$BF,COLUMNS($I19:Y19),0)/$I19)),"")</f>
        <v/>
      </c>
      <c r="Z19" s="49" t="str">
        <f>IFERROR(IF($K19&lt;&gt;"SS",(VLOOKUP($D19,Customer_Demand!$D:$BF,COLUMNS($I19:Z19),0)/$I19+VLOOKUP($D19,Customer_Demand!$D:$BF,COLUMNS($I19:Z19),0)/$K19),(VLOOKUP($D19,Customer_Demand!$D:$BF,COLUMNS($I19:Z19),0)/$I19)),"")</f>
        <v/>
      </c>
      <c r="AA19" s="49" t="str">
        <f>IFERROR(IF($K19&lt;&gt;"SS",(VLOOKUP($D19,Customer_Demand!$D:$BF,COLUMNS($I19:AA19),0)/$I19+VLOOKUP($D19,Customer_Demand!$D:$BF,COLUMNS($I19:AA19),0)/$K19),(VLOOKUP($D19,Customer_Demand!$D:$BF,COLUMNS($I19:AA19),0)/$I19)),"")</f>
        <v/>
      </c>
      <c r="AB19" s="49" t="str">
        <f>IFERROR(IF($K19&lt;&gt;"SS",(VLOOKUP($D19,Customer_Demand!$D:$BF,COLUMNS($I19:AB19),0)/$I19+VLOOKUP($D19,Customer_Demand!$D:$BF,COLUMNS($I19:AB19),0)/$K19),(VLOOKUP($D19,Customer_Demand!$D:$BF,COLUMNS($I19:AB19),0)/$I19)),"")</f>
        <v/>
      </c>
      <c r="AC19" s="49" t="str">
        <f>IFERROR(IF($K19&lt;&gt;"SS",(VLOOKUP($D19,Customer_Demand!$D:$BF,COLUMNS($I19:AC19),0)/$I19+VLOOKUP($D19,Customer_Demand!$D:$BF,COLUMNS($I19:AC19),0)/$K19),(VLOOKUP($D19,Customer_Demand!$D:$BF,COLUMNS($I19:AC19),0)/$I19)),"")</f>
        <v/>
      </c>
      <c r="AD19" s="49" t="str">
        <f>IFERROR(IF($K19&lt;&gt;"SS",(VLOOKUP($D19,Customer_Demand!$D:$BF,COLUMNS($I19:AD19),0)/$I19+VLOOKUP($D19,Customer_Demand!$D:$BF,COLUMNS($I19:AD19),0)/$K19),(VLOOKUP($D19,Customer_Demand!$D:$BF,COLUMNS($I19:AD19),0)/$I19)),"")</f>
        <v/>
      </c>
      <c r="AE19" s="49" t="str">
        <f>IFERROR(IF($K19&lt;&gt;"SS",(VLOOKUP($D19,Customer_Demand!$D:$BF,COLUMNS($I19:AE19),0)/$I19+VLOOKUP($D19,Customer_Demand!$D:$BF,COLUMNS($I19:AE19),0)/$K19),(VLOOKUP($D19,Customer_Demand!$D:$BF,COLUMNS($I19:AE19),0)/$I19)),"")</f>
        <v/>
      </c>
      <c r="AF19" s="49" t="str">
        <f>IFERROR(IF($K19&lt;&gt;"SS",(VLOOKUP($D19,Customer_Demand!$D:$BF,COLUMNS($I19:AF19),0)/$I19+VLOOKUP($D19,Customer_Demand!$D:$BF,COLUMNS($I19:AF19),0)/$K19),(VLOOKUP($D19,Customer_Demand!$D:$BF,COLUMNS($I19:AF19),0)/$I19)),"")</f>
        <v/>
      </c>
      <c r="AG19" s="49" t="str">
        <f>IFERROR(IF($K19&lt;&gt;"SS",(VLOOKUP($D19,Customer_Demand!$D:$BF,COLUMNS($I19:AG19),0)/$I19+VLOOKUP($D19,Customer_Demand!$D:$BF,COLUMNS($I19:AG19),0)/$K19),(VLOOKUP($D19,Customer_Demand!$D:$BF,COLUMNS($I19:AG19),0)/$I19)),"")</f>
        <v/>
      </c>
      <c r="AH19" s="49" t="str">
        <f>IFERROR(IF($K19&lt;&gt;"SS",(VLOOKUP($D19,Customer_Demand!$D:$BF,COLUMNS($I19:AH19),0)/$I19+VLOOKUP($D19,Customer_Demand!$D:$BF,COLUMNS($I19:AH19),0)/$K19),(VLOOKUP($D19,Customer_Demand!$D:$BF,COLUMNS($I19:AH19),0)/$I19)),"")</f>
        <v/>
      </c>
      <c r="AI19" s="49" t="str">
        <f>IFERROR(IF($K19&lt;&gt;"SS",(VLOOKUP($D19,Customer_Demand!$D:$BF,COLUMNS($I19:AI19),0)/$I19+VLOOKUP($D19,Customer_Demand!$D:$BF,COLUMNS($I19:AI19),0)/$K19),(VLOOKUP($D19,Customer_Demand!$D:$BF,COLUMNS($I19:AI19),0)/$I19)),"")</f>
        <v/>
      </c>
      <c r="AJ19" s="49" t="str">
        <f>IFERROR(IF($K19&lt;&gt;"SS",(VLOOKUP($D19,Customer_Demand!$D:$BF,COLUMNS($I19:AJ19),0)/$I19+VLOOKUP($D19,Customer_Demand!$D:$BF,COLUMNS($I19:AJ19),0)/$K19),(VLOOKUP($D19,Customer_Demand!$D:$BF,COLUMNS($I19:AJ19),0)/$I19)),"")</f>
        <v/>
      </c>
      <c r="AK19" s="49" t="str">
        <f>IFERROR(IF($K19&lt;&gt;"SS",(VLOOKUP($D19,Customer_Demand!$D:$BF,COLUMNS($I19:AK19),0)/$I19+VLOOKUP($D19,Customer_Demand!$D:$BF,COLUMNS($I19:AK19),0)/$K19),(VLOOKUP($D19,Customer_Demand!$D:$BF,COLUMNS($I19:AK19),0)/$I19)),"")</f>
        <v/>
      </c>
      <c r="AL19" s="49" t="str">
        <f>IFERROR(IF($K19&lt;&gt;"SS",(VLOOKUP($D19,Customer_Demand!$D:$BF,COLUMNS($I19:AL19),0)/$I19+VLOOKUP($D19,Customer_Demand!$D:$BF,COLUMNS($I19:AL19),0)/$K19),(VLOOKUP($D19,Customer_Demand!$D:$BF,COLUMNS($I19:AL19),0)/$I19)),"")</f>
        <v/>
      </c>
      <c r="AM19" s="49" t="str">
        <f>IFERROR(IF($K19&lt;&gt;"SS",(VLOOKUP($D19,Customer_Demand!$D:$BF,COLUMNS($I19:AM19),0)/$I19+VLOOKUP($D19,Customer_Demand!$D:$BF,COLUMNS($I19:AM19),0)/$K19),(VLOOKUP($D19,Customer_Demand!$D:$BF,COLUMNS($I19:AM19),0)/$I19)),"")</f>
        <v/>
      </c>
      <c r="AN19" s="49" t="str">
        <f>IFERROR(IF($K19&lt;&gt;"SS",(VLOOKUP($D19,Customer_Demand!$D:$BF,COLUMNS($I19:AN19),0)/$I19+VLOOKUP($D19,Customer_Demand!$D:$BF,COLUMNS($I19:AN19),0)/$K19),(VLOOKUP($D19,Customer_Demand!$D:$BF,COLUMNS($I19:AN19),0)/$I19)),"")</f>
        <v/>
      </c>
      <c r="AO19" s="49" t="str">
        <f>IFERROR(IF($K19&lt;&gt;"SS",(VLOOKUP($D19,Customer_Demand!$D:$BF,COLUMNS($I19:AO19),0)/$I19+VLOOKUP($D19,Customer_Demand!$D:$BF,COLUMNS($I19:AO19),0)/$K19),(VLOOKUP($D19,Customer_Demand!$D:$BF,COLUMNS($I19:AO19),0)/$I19)),"")</f>
        <v/>
      </c>
      <c r="AP19" s="49" t="str">
        <f>IFERROR(IF($K19&lt;&gt;"SS",(VLOOKUP($D19,Customer_Demand!$D:$BF,COLUMNS($I19:AP19),0)/$I19+VLOOKUP($D19,Customer_Demand!$D:$BF,COLUMNS($I19:AP19),0)/$K19),(VLOOKUP($D19,Customer_Demand!$D:$BF,COLUMNS($I19:AP19),0)/$I19)),"")</f>
        <v/>
      </c>
      <c r="AQ19" s="49" t="str">
        <f>IFERROR(IF($K19&lt;&gt;"SS",(VLOOKUP($D19,Customer_Demand!$D:$BF,COLUMNS($I19:AQ19),0)/$I19+VLOOKUP($D19,Customer_Demand!$D:$BF,COLUMNS($I19:AQ19),0)/$K19),(VLOOKUP($D19,Customer_Demand!$D:$BF,COLUMNS($I19:AQ19),0)/$I19)),"")</f>
        <v/>
      </c>
      <c r="AR19" s="49" t="str">
        <f>IFERROR(IF($K19&lt;&gt;"SS",(VLOOKUP($D19,Customer_Demand!$D:$BF,COLUMNS($I19:AR19),0)/$I19+VLOOKUP($D19,Customer_Demand!$D:$BF,COLUMNS($I19:AR19),0)/$K19),(VLOOKUP($D19,Customer_Demand!$D:$BF,COLUMNS($I19:AR19),0)/$I19)),"")</f>
        <v/>
      </c>
      <c r="AS19" s="49" t="str">
        <f>IFERROR(IF($K19&lt;&gt;"SS",(VLOOKUP($D19,Customer_Demand!$D:$BF,COLUMNS($I19:AS19),0)/$I19+VLOOKUP($D19,Customer_Demand!$D:$BF,COLUMNS($I19:AS19),0)/$K19),(VLOOKUP($D19,Customer_Demand!$D:$BF,COLUMNS($I19:AS19),0)/$I19)),"")</f>
        <v/>
      </c>
      <c r="AT19" s="49" t="str">
        <f>IFERROR(IF($K19&lt;&gt;"SS",(VLOOKUP($D19,Customer_Demand!$D:$BF,COLUMNS($I19:AT19),0)/$I19+VLOOKUP($D19,Customer_Demand!$D:$BF,COLUMNS($I19:AT19),0)/$K19),(VLOOKUP($D19,Customer_Demand!$D:$BF,COLUMNS($I19:AT19),0)/$I19)),"")</f>
        <v/>
      </c>
      <c r="AU19" s="49" t="str">
        <f>IFERROR(IF($K19&lt;&gt;"SS",(VLOOKUP($D19,Customer_Demand!$D:$BF,COLUMNS($I19:AU19),0)/$I19+VLOOKUP($D19,Customer_Demand!$D:$BF,COLUMNS($I19:AU19),0)/$K19),(VLOOKUP($D19,Customer_Demand!$D:$BF,COLUMNS($I19:AU19),0)/$I19)),"")</f>
        <v/>
      </c>
      <c r="AV19" s="49" t="str">
        <f>IFERROR(IF($K19&lt;&gt;"SS",(VLOOKUP($D19,Customer_Demand!$D:$BF,COLUMNS($I19:AV19),0)/$I19+VLOOKUP($D19,Customer_Demand!$D:$BF,COLUMNS($I19:AV19),0)/$K19),(VLOOKUP($D19,Customer_Demand!$D:$BF,COLUMNS($I19:AV19),0)/$I19)),"")</f>
        <v/>
      </c>
      <c r="AW19" s="49" t="str">
        <f>IFERROR(IF($K19&lt;&gt;"SS",(VLOOKUP($D19,Customer_Demand!$D:$BF,COLUMNS($I19:AW19),0)/$I19+VLOOKUP($D19,Customer_Demand!$D:$BF,COLUMNS($I19:AW19),0)/$K19),(VLOOKUP($D19,Customer_Demand!$D:$BF,COLUMNS($I19:AW19),0)/$I19)),"")</f>
        <v/>
      </c>
      <c r="AX19" s="49" t="str">
        <f>IFERROR(IF($K19&lt;&gt;"SS",(VLOOKUP($D19,Customer_Demand!$D:$BF,COLUMNS($I19:AX19),0)/$I19+VLOOKUP($D19,Customer_Demand!$D:$BF,COLUMNS($I19:AX19),0)/$K19),(VLOOKUP($D19,Customer_Demand!$D:$BF,COLUMNS($I19:AX19),0)/$I19)),"")</f>
        <v/>
      </c>
      <c r="AY19" s="49" t="str">
        <f>IFERROR(IF($K19&lt;&gt;"SS",(VLOOKUP($D19,Customer_Demand!$D:$BF,COLUMNS($I19:AY19),0)/$I19+VLOOKUP($D19,Customer_Demand!$D:$BF,COLUMNS($I19:AY19),0)/$K19),(VLOOKUP($D19,Customer_Demand!$D:$BF,COLUMNS($I19:AY19),0)/$I19)),"")</f>
        <v/>
      </c>
      <c r="AZ19" s="49" t="str">
        <f>IFERROR(IF($K19&lt;&gt;"SS",(VLOOKUP($D19,Customer_Demand!$D:$BF,COLUMNS($I19:AZ19),0)/$I19+VLOOKUP($D19,Customer_Demand!$D:$BF,COLUMNS($I19:AZ19),0)/$K19),(VLOOKUP($D19,Customer_Demand!$D:$BF,COLUMNS($I19:AZ19),0)/$I19)),"")</f>
        <v/>
      </c>
      <c r="BA19" s="49" t="str">
        <f>IFERROR(IF($K19&lt;&gt;"SS",(VLOOKUP($D19,Customer_Demand!$D:$BF,COLUMNS($I19:BA19),0)/$I19+VLOOKUP($D19,Customer_Demand!$D:$BF,COLUMNS($I19:BA19),0)/$K19),(VLOOKUP($D19,Customer_Demand!$D:$BF,COLUMNS($I19:BA19),0)/$I19)),"")</f>
        <v/>
      </c>
      <c r="BB19" s="49" t="str">
        <f>IFERROR(IF($K19&lt;&gt;"SS",(VLOOKUP($D19,Customer_Demand!$D:$BF,COLUMNS($I19:BB19),0)/$I19+VLOOKUP($D19,Customer_Demand!$D:$BF,COLUMNS($I19:BB19),0)/$K19),(VLOOKUP($D19,Customer_Demand!$D:$BF,COLUMNS($I19:BB19),0)/$I19)),"")</f>
        <v/>
      </c>
      <c r="BC19" s="49" t="str">
        <f>IFERROR(IF($K19&lt;&gt;"SS",(VLOOKUP($D19,Customer_Demand!$D:$BF,COLUMNS($I19:BC19),0)/$I19+VLOOKUP($D19,Customer_Demand!$D:$BF,COLUMNS($I19:BC19),0)/$K19),(VLOOKUP($D19,Customer_Demand!$D:$BF,COLUMNS($I19:BC19),0)/$I19)),"")</f>
        <v/>
      </c>
      <c r="BD19" s="49" t="str">
        <f>IFERROR(IF($K19&lt;&gt;"SS",(VLOOKUP($D19,Customer_Demand!$D:$BF,COLUMNS($I19:BD19),0)/$I19+VLOOKUP($D19,Customer_Demand!$D:$BF,COLUMNS($I19:BD19),0)/$K19),(VLOOKUP($D19,Customer_Demand!$D:$BF,COLUMNS($I19:BD19),0)/$I19)),"")</f>
        <v/>
      </c>
      <c r="BE19" s="49" t="str">
        <f>IFERROR(IF($K19&lt;&gt;"SS",(VLOOKUP($D19,Customer_Demand!$D:$BF,COLUMNS($I19:BE19),0)/$I19+VLOOKUP($D19,Customer_Demand!$D:$BF,COLUMNS($I19:BE19),0)/$K19),(VLOOKUP($D19,Customer_Demand!$D:$BF,COLUMNS($I19:BE19),0)/$I19)),"")</f>
        <v/>
      </c>
      <c r="BF19" s="49" t="str">
        <f>IFERROR(IF($K19&lt;&gt;"SS",(VLOOKUP($D19,Customer_Demand!$D:$BF,COLUMNS($I19:BF19),0)/$I19+VLOOKUP($D19,Customer_Demand!$D:$BF,COLUMNS($I19:BF19),0)/$K19),(VLOOKUP($D19,Customer_Demand!$D:$BF,COLUMNS($I19:BF19),0)/$I19)),"")</f>
        <v/>
      </c>
      <c r="BG19" s="49" t="str">
        <f>IFERROR(IF($K19&lt;&gt;"SS",(VLOOKUP($D19,Customer_Demand!$D:$BF,COLUMNS($I19:BG19),0)/$I19+VLOOKUP($D19,Customer_Demand!$D:$BF,COLUMNS($I19:BG19),0)/$K19),(VLOOKUP($D19,Customer_Demand!$D:$BF,COLUMNS($I19:BG19),0)/$I19)),"")</f>
        <v/>
      </c>
      <c r="BH19" s="49" t="str">
        <f>IFERROR(IF($K19&lt;&gt;"SS",(VLOOKUP($D19,Customer_Demand!$D:$BF,COLUMNS($I19:BH19),0)/$I19+VLOOKUP($D19,Customer_Demand!$D:$BF,COLUMNS($I19:BH19),0)/$K19),(VLOOKUP($D19,Customer_Demand!$D:$BF,COLUMNS($I19:BH19),0)/$I19)),"")</f>
        <v/>
      </c>
      <c r="BI19" s="49" t="str">
        <f>IFERROR(IF($K19&lt;&gt;"SS",(VLOOKUP($D19,Customer_Demand!$D:$BF,COLUMNS($I19:BI19),0)/$I19+VLOOKUP($D19,Customer_Demand!$D:$BF,COLUMNS($I19:BI19),0)/$K19),(VLOOKUP($D19,Customer_Demand!$D:$BF,COLUMNS($I19:BI19),0)/$I19)),"")</f>
        <v/>
      </c>
      <c r="BJ19" s="49" t="str">
        <f>IFERROR(IF($K19&lt;&gt;"SS",(VLOOKUP($D19,Customer_Demand!$D:$BF,COLUMNS($I19:BJ19),0)/$I19+VLOOKUP($D19,Customer_Demand!$D:$BF,COLUMNS($I19:BJ19),0)/$K19),(VLOOKUP($D19,Customer_Demand!$D:$BF,COLUMNS($I19:BJ19),0)/$I19)),"")</f>
        <v/>
      </c>
      <c r="BK19" s="50" t="str">
        <f>IFERROR(IF($K19&lt;&gt;"SS",(VLOOKUP($D19,Customer_Demand!$D:$BF,COLUMNS($I19:BK19),0)/$I19+VLOOKUP($D19,Customer_Demand!$D:$BF,COLUMNS($I19:BK19),0)/$K19),(VLOOKUP($D19,Customer_Demand!$D:$BF,COLUMNS($I19:BK19),0)/$I19)),"")</f>
        <v/>
      </c>
      <c r="BL19" s="17"/>
    </row>
    <row r="20" spans="2:64" x14ac:dyDescent="0.2">
      <c r="B20" s="12" t="str">
        <f t="shared" si="7"/>
        <v/>
      </c>
      <c r="C20" s="45" t="str">
        <f>IF((Customer_Demand!C20)&lt;&gt;"",Customer_Demand!C20,"")</f>
        <v/>
      </c>
      <c r="D20" s="45" t="str">
        <f>IF(C20&lt;&gt;"",Customer_Demand!D20,"")</f>
        <v/>
      </c>
      <c r="E20" s="46" t="str">
        <f>IF(C20&lt;&gt;"",Customer_Demand!E20,"")</f>
        <v/>
      </c>
      <c r="F20" s="47" t="str">
        <f>IF(C20&lt;&gt;"",VLOOKUP(D20,Customer_Demand!$D$5:$F$1005,3,0),"")</f>
        <v/>
      </c>
      <c r="G20" s="48" t="str">
        <f t="shared" si="4"/>
        <v/>
      </c>
      <c r="H20" s="48" t="str">
        <f t="shared" si="5"/>
        <v/>
      </c>
      <c r="I20" s="48" t="str">
        <f>IFERROR(IF(C20&lt;&gt;"",VLOOKUP($H20,SMT_Cycle_Time_Data!$F:$Q,4,0),""),"SGR Not Defined")</f>
        <v/>
      </c>
      <c r="J20" s="48" t="str">
        <f t="shared" si="6"/>
        <v/>
      </c>
      <c r="K20" s="48" t="str">
        <f>IF(C20&lt;&gt;"",IFERROR(VLOOKUP($J20,SMT_Cycle_Time_Data!$F:$Q,4,0),"SS"),"")</f>
        <v/>
      </c>
      <c r="L20" s="49" t="str">
        <f>IFERROR(IF($K20&lt;&gt;"SS",(VLOOKUP($D20,Customer_Demand!$D:$BF,COLUMNS($I20:L20),0)/$I20+VLOOKUP($D20,Customer_Demand!$D:$BF,COLUMNS($I20:L20),0)/$K20),(VLOOKUP($D20,Customer_Demand!$D:$BF,COLUMNS($I20:L20),0)/$I20)),"")</f>
        <v/>
      </c>
      <c r="M20" s="49" t="str">
        <f>IFERROR(IF($K20&lt;&gt;"SS",(VLOOKUP($D20,Customer_Demand!$D:$BF,COLUMNS($I20:M20),0)/$I20+VLOOKUP($D20,Customer_Demand!$D:$BF,COLUMNS($I20:M20),0)/$K20),(VLOOKUP($D20,Customer_Demand!$D:$BF,COLUMNS($I20:M20),0)/$I20)),"")</f>
        <v/>
      </c>
      <c r="N20" s="49" t="str">
        <f>IFERROR(IF($K20&lt;&gt;"SS",(VLOOKUP($D20,Customer_Demand!$D:$BF,COLUMNS($I20:N20),0)/$I20+VLOOKUP($D20,Customer_Demand!$D:$BF,COLUMNS($I20:N20),0)/$K20),(VLOOKUP($D20,Customer_Demand!$D:$BF,COLUMNS($I20:N20),0)/$I20)),"")</f>
        <v/>
      </c>
      <c r="O20" s="49" t="str">
        <f>IFERROR(IF($K20&lt;&gt;"SS",(VLOOKUP($D20,Customer_Demand!$D:$BF,COLUMNS($I20:O20),0)/$I20+VLOOKUP($D20,Customer_Demand!$D:$BF,COLUMNS($I20:O20),0)/$K20),(VLOOKUP($D20,Customer_Demand!$D:$BF,COLUMNS($I20:O20),0)/$I20)),"")</f>
        <v/>
      </c>
      <c r="P20" s="49" t="str">
        <f>IFERROR(IF($K20&lt;&gt;"SS",(VLOOKUP($D20,Customer_Demand!$D:$BF,COLUMNS($I20:P20),0)/$I20+VLOOKUP($D20,Customer_Demand!$D:$BF,COLUMNS($I20:P20),0)/$K20),(VLOOKUP($D20,Customer_Demand!$D:$BF,COLUMNS($I20:P20),0)/$I20)),"")</f>
        <v/>
      </c>
      <c r="Q20" s="49" t="str">
        <f>IFERROR(IF($K20&lt;&gt;"SS",(VLOOKUP($D20,Customer_Demand!$D:$BF,COLUMNS($I20:Q20),0)/$I20+VLOOKUP($D20,Customer_Demand!$D:$BF,COLUMNS($I20:Q20),0)/$K20),(VLOOKUP($D20,Customer_Demand!$D:$BF,COLUMNS($I20:Q20),0)/$I20)),"")</f>
        <v/>
      </c>
      <c r="R20" s="49" t="str">
        <f>IFERROR(IF($K20&lt;&gt;"SS",(VLOOKUP($D20,Customer_Demand!$D:$BF,COLUMNS($I20:R20),0)/$I20+VLOOKUP($D20,Customer_Demand!$D:$BF,COLUMNS($I20:R20),0)/$K20),(VLOOKUP($D20,Customer_Demand!$D:$BF,COLUMNS($I20:R20),0)/$I20)),"")</f>
        <v/>
      </c>
      <c r="S20" s="49" t="str">
        <f>IFERROR(IF($K20&lt;&gt;"SS",(VLOOKUP($D20,Customer_Demand!$D:$BF,COLUMNS($I20:S20),0)/$I20+VLOOKUP($D20,Customer_Demand!$D:$BF,COLUMNS($I20:S20),0)/$K20),(VLOOKUP($D20,Customer_Demand!$D:$BF,COLUMNS($I20:S20),0)/$I20)),"")</f>
        <v/>
      </c>
      <c r="T20" s="49" t="str">
        <f>IFERROR(IF($K20&lt;&gt;"SS",(VLOOKUP($D20,Customer_Demand!$D:$BF,COLUMNS($I20:T20),0)/$I20+VLOOKUP($D20,Customer_Demand!$D:$BF,COLUMNS($I20:T20),0)/$K20),(VLOOKUP($D20,Customer_Demand!$D:$BF,COLUMNS($I20:T20),0)/$I20)),"")</f>
        <v/>
      </c>
      <c r="U20" s="49" t="str">
        <f>IFERROR(IF($K20&lt;&gt;"SS",(VLOOKUP($D20,Customer_Demand!$D:$BF,COLUMNS($I20:U20),0)/$I20+VLOOKUP($D20,Customer_Demand!$D:$BF,COLUMNS($I20:U20),0)/$K20),(VLOOKUP($D20,Customer_Demand!$D:$BF,COLUMNS($I20:U20),0)/$I20)),"")</f>
        <v/>
      </c>
      <c r="V20" s="49" t="str">
        <f>IFERROR(IF($K20&lt;&gt;"SS",(VLOOKUP($D20,Customer_Demand!$D:$BF,COLUMNS($I20:V20),0)/$I20+VLOOKUP($D20,Customer_Demand!$D:$BF,COLUMNS($I20:V20),0)/$K20),(VLOOKUP($D20,Customer_Demand!$D:$BF,COLUMNS($I20:V20),0)/$I20)),"")</f>
        <v/>
      </c>
      <c r="W20" s="49" t="str">
        <f>IFERROR(IF($K20&lt;&gt;"SS",(VLOOKUP($D20,Customer_Demand!$D:$BF,COLUMNS($I20:W20),0)/$I20+VLOOKUP($D20,Customer_Demand!$D:$BF,COLUMNS($I20:W20),0)/$K20),(VLOOKUP($D20,Customer_Demand!$D:$BF,COLUMNS($I20:W20),0)/$I20)),"")</f>
        <v/>
      </c>
      <c r="X20" s="49" t="str">
        <f>IFERROR(IF($K20&lt;&gt;"SS",(VLOOKUP($D20,Customer_Demand!$D:$BF,COLUMNS($I20:X20),0)/$I20+VLOOKUP($D20,Customer_Demand!$D:$BF,COLUMNS($I20:X20),0)/$K20),(VLOOKUP($D20,Customer_Demand!$D:$BF,COLUMNS($I20:X20),0)/$I20)),"")</f>
        <v/>
      </c>
      <c r="Y20" s="49" t="str">
        <f>IFERROR(IF($K20&lt;&gt;"SS",(VLOOKUP($D20,Customer_Demand!$D:$BF,COLUMNS($I20:Y20),0)/$I20+VLOOKUP($D20,Customer_Demand!$D:$BF,COLUMNS($I20:Y20),0)/$K20),(VLOOKUP($D20,Customer_Demand!$D:$BF,COLUMNS($I20:Y20),0)/$I20)),"")</f>
        <v/>
      </c>
      <c r="Z20" s="49" t="str">
        <f>IFERROR(IF($K20&lt;&gt;"SS",(VLOOKUP($D20,Customer_Demand!$D:$BF,COLUMNS($I20:Z20),0)/$I20+VLOOKUP($D20,Customer_Demand!$D:$BF,COLUMNS($I20:Z20),0)/$K20),(VLOOKUP($D20,Customer_Demand!$D:$BF,COLUMNS($I20:Z20),0)/$I20)),"")</f>
        <v/>
      </c>
      <c r="AA20" s="49" t="str">
        <f>IFERROR(IF($K20&lt;&gt;"SS",(VLOOKUP($D20,Customer_Demand!$D:$BF,COLUMNS($I20:AA20),0)/$I20+VLOOKUP($D20,Customer_Demand!$D:$BF,COLUMNS($I20:AA20),0)/$K20),(VLOOKUP($D20,Customer_Demand!$D:$BF,COLUMNS($I20:AA20),0)/$I20)),"")</f>
        <v/>
      </c>
      <c r="AB20" s="49" t="str">
        <f>IFERROR(IF($K20&lt;&gt;"SS",(VLOOKUP($D20,Customer_Demand!$D:$BF,COLUMNS($I20:AB20),0)/$I20+VLOOKUP($D20,Customer_Demand!$D:$BF,COLUMNS($I20:AB20),0)/$K20),(VLOOKUP($D20,Customer_Demand!$D:$BF,COLUMNS($I20:AB20),0)/$I20)),"")</f>
        <v/>
      </c>
      <c r="AC20" s="49" t="str">
        <f>IFERROR(IF($K20&lt;&gt;"SS",(VLOOKUP($D20,Customer_Demand!$D:$BF,COLUMNS($I20:AC20),0)/$I20+VLOOKUP($D20,Customer_Demand!$D:$BF,COLUMNS($I20:AC20),0)/$K20),(VLOOKUP($D20,Customer_Demand!$D:$BF,COLUMNS($I20:AC20),0)/$I20)),"")</f>
        <v/>
      </c>
      <c r="AD20" s="49" t="str">
        <f>IFERROR(IF($K20&lt;&gt;"SS",(VLOOKUP($D20,Customer_Demand!$D:$BF,COLUMNS($I20:AD20),0)/$I20+VLOOKUP($D20,Customer_Demand!$D:$BF,COLUMNS($I20:AD20),0)/$K20),(VLOOKUP($D20,Customer_Demand!$D:$BF,COLUMNS($I20:AD20),0)/$I20)),"")</f>
        <v/>
      </c>
      <c r="AE20" s="49" t="str">
        <f>IFERROR(IF($K20&lt;&gt;"SS",(VLOOKUP($D20,Customer_Demand!$D:$BF,COLUMNS($I20:AE20),0)/$I20+VLOOKUP($D20,Customer_Demand!$D:$BF,COLUMNS($I20:AE20),0)/$K20),(VLOOKUP($D20,Customer_Demand!$D:$BF,COLUMNS($I20:AE20),0)/$I20)),"")</f>
        <v/>
      </c>
      <c r="AF20" s="49" t="str">
        <f>IFERROR(IF($K20&lt;&gt;"SS",(VLOOKUP($D20,Customer_Demand!$D:$BF,COLUMNS($I20:AF20),0)/$I20+VLOOKUP($D20,Customer_Demand!$D:$BF,COLUMNS($I20:AF20),0)/$K20),(VLOOKUP($D20,Customer_Demand!$D:$BF,COLUMNS($I20:AF20),0)/$I20)),"")</f>
        <v/>
      </c>
      <c r="AG20" s="49" t="str">
        <f>IFERROR(IF($K20&lt;&gt;"SS",(VLOOKUP($D20,Customer_Demand!$D:$BF,COLUMNS($I20:AG20),0)/$I20+VLOOKUP($D20,Customer_Demand!$D:$BF,COLUMNS($I20:AG20),0)/$K20),(VLOOKUP($D20,Customer_Demand!$D:$BF,COLUMNS($I20:AG20),0)/$I20)),"")</f>
        <v/>
      </c>
      <c r="AH20" s="49" t="str">
        <f>IFERROR(IF($K20&lt;&gt;"SS",(VLOOKUP($D20,Customer_Demand!$D:$BF,COLUMNS($I20:AH20),0)/$I20+VLOOKUP($D20,Customer_Demand!$D:$BF,COLUMNS($I20:AH20),0)/$K20),(VLOOKUP($D20,Customer_Demand!$D:$BF,COLUMNS($I20:AH20),0)/$I20)),"")</f>
        <v/>
      </c>
      <c r="AI20" s="49" t="str">
        <f>IFERROR(IF($K20&lt;&gt;"SS",(VLOOKUP($D20,Customer_Demand!$D:$BF,COLUMNS($I20:AI20),0)/$I20+VLOOKUP($D20,Customer_Demand!$D:$BF,COLUMNS($I20:AI20),0)/$K20),(VLOOKUP($D20,Customer_Demand!$D:$BF,COLUMNS($I20:AI20),0)/$I20)),"")</f>
        <v/>
      </c>
      <c r="AJ20" s="49" t="str">
        <f>IFERROR(IF($K20&lt;&gt;"SS",(VLOOKUP($D20,Customer_Demand!$D:$BF,COLUMNS($I20:AJ20),0)/$I20+VLOOKUP($D20,Customer_Demand!$D:$BF,COLUMNS($I20:AJ20),0)/$K20),(VLOOKUP($D20,Customer_Demand!$D:$BF,COLUMNS($I20:AJ20),0)/$I20)),"")</f>
        <v/>
      </c>
      <c r="AK20" s="49" t="str">
        <f>IFERROR(IF($K20&lt;&gt;"SS",(VLOOKUP($D20,Customer_Demand!$D:$BF,COLUMNS($I20:AK20),0)/$I20+VLOOKUP($D20,Customer_Demand!$D:$BF,COLUMNS($I20:AK20),0)/$K20),(VLOOKUP($D20,Customer_Demand!$D:$BF,COLUMNS($I20:AK20),0)/$I20)),"")</f>
        <v/>
      </c>
      <c r="AL20" s="49" t="str">
        <f>IFERROR(IF($K20&lt;&gt;"SS",(VLOOKUP($D20,Customer_Demand!$D:$BF,COLUMNS($I20:AL20),0)/$I20+VLOOKUP($D20,Customer_Demand!$D:$BF,COLUMNS($I20:AL20),0)/$K20),(VLOOKUP($D20,Customer_Demand!$D:$BF,COLUMNS($I20:AL20),0)/$I20)),"")</f>
        <v/>
      </c>
      <c r="AM20" s="49" t="str">
        <f>IFERROR(IF($K20&lt;&gt;"SS",(VLOOKUP($D20,Customer_Demand!$D:$BF,COLUMNS($I20:AM20),0)/$I20+VLOOKUP($D20,Customer_Demand!$D:$BF,COLUMNS($I20:AM20),0)/$K20),(VLOOKUP($D20,Customer_Demand!$D:$BF,COLUMNS($I20:AM20),0)/$I20)),"")</f>
        <v/>
      </c>
      <c r="AN20" s="49" t="str">
        <f>IFERROR(IF($K20&lt;&gt;"SS",(VLOOKUP($D20,Customer_Demand!$D:$BF,COLUMNS($I20:AN20),0)/$I20+VLOOKUP($D20,Customer_Demand!$D:$BF,COLUMNS($I20:AN20),0)/$K20),(VLOOKUP($D20,Customer_Demand!$D:$BF,COLUMNS($I20:AN20),0)/$I20)),"")</f>
        <v/>
      </c>
      <c r="AO20" s="49" t="str">
        <f>IFERROR(IF($K20&lt;&gt;"SS",(VLOOKUP($D20,Customer_Demand!$D:$BF,COLUMNS($I20:AO20),0)/$I20+VLOOKUP($D20,Customer_Demand!$D:$BF,COLUMNS($I20:AO20),0)/$K20),(VLOOKUP($D20,Customer_Demand!$D:$BF,COLUMNS($I20:AO20),0)/$I20)),"")</f>
        <v/>
      </c>
      <c r="AP20" s="49" t="str">
        <f>IFERROR(IF($K20&lt;&gt;"SS",(VLOOKUP($D20,Customer_Demand!$D:$BF,COLUMNS($I20:AP20),0)/$I20+VLOOKUP($D20,Customer_Demand!$D:$BF,COLUMNS($I20:AP20),0)/$K20),(VLOOKUP($D20,Customer_Demand!$D:$BF,COLUMNS($I20:AP20),0)/$I20)),"")</f>
        <v/>
      </c>
      <c r="AQ20" s="49" t="str">
        <f>IFERROR(IF($K20&lt;&gt;"SS",(VLOOKUP($D20,Customer_Demand!$D:$BF,COLUMNS($I20:AQ20),0)/$I20+VLOOKUP($D20,Customer_Demand!$D:$BF,COLUMNS($I20:AQ20),0)/$K20),(VLOOKUP($D20,Customer_Demand!$D:$BF,COLUMNS($I20:AQ20),0)/$I20)),"")</f>
        <v/>
      </c>
      <c r="AR20" s="49" t="str">
        <f>IFERROR(IF($K20&lt;&gt;"SS",(VLOOKUP($D20,Customer_Demand!$D:$BF,COLUMNS($I20:AR20),0)/$I20+VLOOKUP($D20,Customer_Demand!$D:$BF,COLUMNS($I20:AR20),0)/$K20),(VLOOKUP($D20,Customer_Demand!$D:$BF,COLUMNS($I20:AR20),0)/$I20)),"")</f>
        <v/>
      </c>
      <c r="AS20" s="49" t="str">
        <f>IFERROR(IF($K20&lt;&gt;"SS",(VLOOKUP($D20,Customer_Demand!$D:$BF,COLUMNS($I20:AS20),0)/$I20+VLOOKUP($D20,Customer_Demand!$D:$BF,COLUMNS($I20:AS20),0)/$K20),(VLOOKUP($D20,Customer_Demand!$D:$BF,COLUMNS($I20:AS20),0)/$I20)),"")</f>
        <v/>
      </c>
      <c r="AT20" s="49" t="str">
        <f>IFERROR(IF($K20&lt;&gt;"SS",(VLOOKUP($D20,Customer_Demand!$D:$BF,COLUMNS($I20:AT20),0)/$I20+VLOOKUP($D20,Customer_Demand!$D:$BF,COLUMNS($I20:AT20),0)/$K20),(VLOOKUP($D20,Customer_Demand!$D:$BF,COLUMNS($I20:AT20),0)/$I20)),"")</f>
        <v/>
      </c>
      <c r="AU20" s="49" t="str">
        <f>IFERROR(IF($K20&lt;&gt;"SS",(VLOOKUP($D20,Customer_Demand!$D:$BF,COLUMNS($I20:AU20),0)/$I20+VLOOKUP($D20,Customer_Demand!$D:$BF,COLUMNS($I20:AU20),0)/$K20),(VLOOKUP($D20,Customer_Demand!$D:$BF,COLUMNS($I20:AU20),0)/$I20)),"")</f>
        <v/>
      </c>
      <c r="AV20" s="49" t="str">
        <f>IFERROR(IF($K20&lt;&gt;"SS",(VLOOKUP($D20,Customer_Demand!$D:$BF,COLUMNS($I20:AV20),0)/$I20+VLOOKUP($D20,Customer_Demand!$D:$BF,COLUMNS($I20:AV20),0)/$K20),(VLOOKUP($D20,Customer_Demand!$D:$BF,COLUMNS($I20:AV20),0)/$I20)),"")</f>
        <v/>
      </c>
      <c r="AW20" s="49" t="str">
        <f>IFERROR(IF($K20&lt;&gt;"SS",(VLOOKUP($D20,Customer_Demand!$D:$BF,COLUMNS($I20:AW20),0)/$I20+VLOOKUP($D20,Customer_Demand!$D:$BF,COLUMNS($I20:AW20),0)/$K20),(VLOOKUP($D20,Customer_Demand!$D:$BF,COLUMNS($I20:AW20),0)/$I20)),"")</f>
        <v/>
      </c>
      <c r="AX20" s="49" t="str">
        <f>IFERROR(IF($K20&lt;&gt;"SS",(VLOOKUP($D20,Customer_Demand!$D:$BF,COLUMNS($I20:AX20),0)/$I20+VLOOKUP($D20,Customer_Demand!$D:$BF,COLUMNS($I20:AX20),0)/$K20),(VLOOKUP($D20,Customer_Demand!$D:$BF,COLUMNS($I20:AX20),0)/$I20)),"")</f>
        <v/>
      </c>
      <c r="AY20" s="49" t="str">
        <f>IFERROR(IF($K20&lt;&gt;"SS",(VLOOKUP($D20,Customer_Demand!$D:$BF,COLUMNS($I20:AY20),0)/$I20+VLOOKUP($D20,Customer_Demand!$D:$BF,COLUMNS($I20:AY20),0)/$K20),(VLOOKUP($D20,Customer_Demand!$D:$BF,COLUMNS($I20:AY20),0)/$I20)),"")</f>
        <v/>
      </c>
      <c r="AZ20" s="49" t="str">
        <f>IFERROR(IF($K20&lt;&gt;"SS",(VLOOKUP($D20,Customer_Demand!$D:$BF,COLUMNS($I20:AZ20),0)/$I20+VLOOKUP($D20,Customer_Demand!$D:$BF,COLUMNS($I20:AZ20),0)/$K20),(VLOOKUP($D20,Customer_Demand!$D:$BF,COLUMNS($I20:AZ20),0)/$I20)),"")</f>
        <v/>
      </c>
      <c r="BA20" s="49" t="str">
        <f>IFERROR(IF($K20&lt;&gt;"SS",(VLOOKUP($D20,Customer_Demand!$D:$BF,COLUMNS($I20:BA20),0)/$I20+VLOOKUP($D20,Customer_Demand!$D:$BF,COLUMNS($I20:BA20),0)/$K20),(VLOOKUP($D20,Customer_Demand!$D:$BF,COLUMNS($I20:BA20),0)/$I20)),"")</f>
        <v/>
      </c>
      <c r="BB20" s="49" t="str">
        <f>IFERROR(IF($K20&lt;&gt;"SS",(VLOOKUP($D20,Customer_Demand!$D:$BF,COLUMNS($I20:BB20),0)/$I20+VLOOKUP($D20,Customer_Demand!$D:$BF,COLUMNS($I20:BB20),0)/$K20),(VLOOKUP($D20,Customer_Demand!$D:$BF,COLUMNS($I20:BB20),0)/$I20)),"")</f>
        <v/>
      </c>
      <c r="BC20" s="49" t="str">
        <f>IFERROR(IF($K20&lt;&gt;"SS",(VLOOKUP($D20,Customer_Demand!$D:$BF,COLUMNS($I20:BC20),0)/$I20+VLOOKUP($D20,Customer_Demand!$D:$BF,COLUMNS($I20:BC20),0)/$K20),(VLOOKUP($D20,Customer_Demand!$D:$BF,COLUMNS($I20:BC20),0)/$I20)),"")</f>
        <v/>
      </c>
      <c r="BD20" s="49" t="str">
        <f>IFERROR(IF($K20&lt;&gt;"SS",(VLOOKUP($D20,Customer_Demand!$D:$BF,COLUMNS($I20:BD20),0)/$I20+VLOOKUP($D20,Customer_Demand!$D:$BF,COLUMNS($I20:BD20),0)/$K20),(VLOOKUP($D20,Customer_Demand!$D:$BF,COLUMNS($I20:BD20),0)/$I20)),"")</f>
        <v/>
      </c>
      <c r="BE20" s="49" t="str">
        <f>IFERROR(IF($K20&lt;&gt;"SS",(VLOOKUP($D20,Customer_Demand!$D:$BF,COLUMNS($I20:BE20),0)/$I20+VLOOKUP($D20,Customer_Demand!$D:$BF,COLUMNS($I20:BE20),0)/$K20),(VLOOKUP($D20,Customer_Demand!$D:$BF,COLUMNS($I20:BE20),0)/$I20)),"")</f>
        <v/>
      </c>
      <c r="BF20" s="49" t="str">
        <f>IFERROR(IF($K20&lt;&gt;"SS",(VLOOKUP($D20,Customer_Demand!$D:$BF,COLUMNS($I20:BF20),0)/$I20+VLOOKUP($D20,Customer_Demand!$D:$BF,COLUMNS($I20:BF20),0)/$K20),(VLOOKUP($D20,Customer_Demand!$D:$BF,COLUMNS($I20:BF20),0)/$I20)),"")</f>
        <v/>
      </c>
      <c r="BG20" s="49" t="str">
        <f>IFERROR(IF($K20&lt;&gt;"SS",(VLOOKUP($D20,Customer_Demand!$D:$BF,COLUMNS($I20:BG20),0)/$I20+VLOOKUP($D20,Customer_Demand!$D:$BF,COLUMNS($I20:BG20),0)/$K20),(VLOOKUP($D20,Customer_Demand!$D:$BF,COLUMNS($I20:BG20),0)/$I20)),"")</f>
        <v/>
      </c>
      <c r="BH20" s="49" t="str">
        <f>IFERROR(IF($K20&lt;&gt;"SS",(VLOOKUP($D20,Customer_Demand!$D:$BF,COLUMNS($I20:BH20),0)/$I20+VLOOKUP($D20,Customer_Demand!$D:$BF,COLUMNS($I20:BH20),0)/$K20),(VLOOKUP($D20,Customer_Demand!$D:$BF,COLUMNS($I20:BH20),0)/$I20)),"")</f>
        <v/>
      </c>
      <c r="BI20" s="49" t="str">
        <f>IFERROR(IF($K20&lt;&gt;"SS",(VLOOKUP($D20,Customer_Demand!$D:$BF,COLUMNS($I20:BI20),0)/$I20+VLOOKUP($D20,Customer_Demand!$D:$BF,COLUMNS($I20:BI20),0)/$K20),(VLOOKUP($D20,Customer_Demand!$D:$BF,COLUMNS($I20:BI20),0)/$I20)),"")</f>
        <v/>
      </c>
      <c r="BJ20" s="49" t="str">
        <f>IFERROR(IF($K20&lt;&gt;"SS",(VLOOKUP($D20,Customer_Demand!$D:$BF,COLUMNS($I20:BJ20),0)/$I20+VLOOKUP($D20,Customer_Demand!$D:$BF,COLUMNS($I20:BJ20),0)/$K20),(VLOOKUP($D20,Customer_Demand!$D:$BF,COLUMNS($I20:BJ20),0)/$I20)),"")</f>
        <v/>
      </c>
      <c r="BK20" s="50" t="str">
        <f>IFERROR(IF($K20&lt;&gt;"SS",(VLOOKUP($D20,Customer_Demand!$D:$BF,COLUMNS($I20:BK20),0)/$I20+VLOOKUP($D20,Customer_Demand!$D:$BF,COLUMNS($I20:BK20),0)/$K20),(VLOOKUP($D20,Customer_Demand!$D:$BF,COLUMNS($I20:BK20),0)/$I20)),"")</f>
        <v/>
      </c>
      <c r="BL20" s="17"/>
    </row>
    <row r="21" spans="2:64" x14ac:dyDescent="0.2">
      <c r="B21" s="12" t="str">
        <f t="shared" si="7"/>
        <v/>
      </c>
      <c r="C21" s="45" t="str">
        <f>IF((Customer_Demand!C21)&lt;&gt;"",Customer_Demand!C21,"")</f>
        <v/>
      </c>
      <c r="D21" s="45" t="str">
        <f>IF(C21&lt;&gt;"",Customer_Demand!D21,"")</f>
        <v/>
      </c>
      <c r="E21" s="46" t="str">
        <f>IF(C21&lt;&gt;"",Customer_Demand!E21,"")</f>
        <v/>
      </c>
      <c r="F21" s="47" t="str">
        <f>IF(C21&lt;&gt;"",VLOOKUP(D21,Customer_Demand!$D$5:$F$1005,3,0),"")</f>
        <v/>
      </c>
      <c r="G21" s="48" t="str">
        <f t="shared" si="4"/>
        <v/>
      </c>
      <c r="H21" s="48" t="str">
        <f t="shared" si="5"/>
        <v/>
      </c>
      <c r="I21" s="48" t="str">
        <f>IFERROR(IF(C21&lt;&gt;"",VLOOKUP($H21,SMT_Cycle_Time_Data!$F:$Q,4,0),""),"SGR Not Defined")</f>
        <v/>
      </c>
      <c r="J21" s="48" t="str">
        <f t="shared" si="6"/>
        <v/>
      </c>
      <c r="K21" s="48" t="str">
        <f>IF(C21&lt;&gt;"",IFERROR(VLOOKUP($J21,SMT_Cycle_Time_Data!$F:$Q,4,0),"SS"),"")</f>
        <v/>
      </c>
      <c r="L21" s="49" t="str">
        <f>IFERROR(IF($K21&lt;&gt;"SS",(VLOOKUP($D21,Customer_Demand!$D:$BF,COLUMNS($I21:L21),0)/$I21+VLOOKUP($D21,Customer_Demand!$D:$BF,COLUMNS($I21:L21),0)/$K21),(VLOOKUP($D21,Customer_Demand!$D:$BF,COLUMNS($I21:L21),0)/$I21)),"")</f>
        <v/>
      </c>
      <c r="M21" s="49" t="str">
        <f>IFERROR(IF($K21&lt;&gt;"SS",(VLOOKUP($D21,Customer_Demand!$D:$BF,COLUMNS($I21:M21),0)/$I21+VLOOKUP($D21,Customer_Demand!$D:$BF,COLUMNS($I21:M21),0)/$K21),(VLOOKUP($D21,Customer_Demand!$D:$BF,COLUMNS($I21:M21),0)/$I21)),"")</f>
        <v/>
      </c>
      <c r="N21" s="49" t="str">
        <f>IFERROR(IF($K21&lt;&gt;"SS",(VLOOKUP($D21,Customer_Demand!$D:$BF,COLUMNS($I21:N21),0)/$I21+VLOOKUP($D21,Customer_Demand!$D:$BF,COLUMNS($I21:N21),0)/$K21),(VLOOKUP($D21,Customer_Demand!$D:$BF,COLUMNS($I21:N21),0)/$I21)),"")</f>
        <v/>
      </c>
      <c r="O21" s="49" t="str">
        <f>IFERROR(IF($K21&lt;&gt;"SS",(VLOOKUP($D21,Customer_Demand!$D:$BF,COLUMNS($I21:O21),0)/$I21+VLOOKUP($D21,Customer_Demand!$D:$BF,COLUMNS($I21:O21),0)/$K21),(VLOOKUP($D21,Customer_Demand!$D:$BF,COLUMNS($I21:O21),0)/$I21)),"")</f>
        <v/>
      </c>
      <c r="P21" s="49" t="str">
        <f>IFERROR(IF($K21&lt;&gt;"SS",(VLOOKUP($D21,Customer_Demand!$D:$BF,COLUMNS($I21:P21),0)/$I21+VLOOKUP($D21,Customer_Demand!$D:$BF,COLUMNS($I21:P21),0)/$K21),(VLOOKUP($D21,Customer_Demand!$D:$BF,COLUMNS($I21:P21),0)/$I21)),"")</f>
        <v/>
      </c>
      <c r="Q21" s="49" t="str">
        <f>IFERROR(IF($K21&lt;&gt;"SS",(VLOOKUP($D21,Customer_Demand!$D:$BF,COLUMNS($I21:Q21),0)/$I21+VLOOKUP($D21,Customer_Demand!$D:$BF,COLUMNS($I21:Q21),0)/$K21),(VLOOKUP($D21,Customer_Demand!$D:$BF,COLUMNS($I21:Q21),0)/$I21)),"")</f>
        <v/>
      </c>
      <c r="R21" s="49" t="str">
        <f>IFERROR(IF($K21&lt;&gt;"SS",(VLOOKUP($D21,Customer_Demand!$D:$BF,COLUMNS($I21:R21),0)/$I21+VLOOKUP($D21,Customer_Demand!$D:$BF,COLUMNS($I21:R21),0)/$K21),(VLOOKUP($D21,Customer_Demand!$D:$BF,COLUMNS($I21:R21),0)/$I21)),"")</f>
        <v/>
      </c>
      <c r="S21" s="49" t="str">
        <f>IFERROR(IF($K21&lt;&gt;"SS",(VLOOKUP($D21,Customer_Demand!$D:$BF,COLUMNS($I21:S21),0)/$I21+VLOOKUP($D21,Customer_Demand!$D:$BF,COLUMNS($I21:S21),0)/$K21),(VLOOKUP($D21,Customer_Demand!$D:$BF,COLUMNS($I21:S21),0)/$I21)),"")</f>
        <v/>
      </c>
      <c r="T21" s="49" t="str">
        <f>IFERROR(IF($K21&lt;&gt;"SS",(VLOOKUP($D21,Customer_Demand!$D:$BF,COLUMNS($I21:T21),0)/$I21+VLOOKUP($D21,Customer_Demand!$D:$BF,COLUMNS($I21:T21),0)/$K21),(VLOOKUP($D21,Customer_Demand!$D:$BF,COLUMNS($I21:T21),0)/$I21)),"")</f>
        <v/>
      </c>
      <c r="U21" s="49" t="str">
        <f>IFERROR(IF($K21&lt;&gt;"SS",(VLOOKUP($D21,Customer_Demand!$D:$BF,COLUMNS($I21:U21),0)/$I21+VLOOKUP($D21,Customer_Demand!$D:$BF,COLUMNS($I21:U21),0)/$K21),(VLOOKUP($D21,Customer_Demand!$D:$BF,COLUMNS($I21:U21),0)/$I21)),"")</f>
        <v/>
      </c>
      <c r="V21" s="49" t="str">
        <f>IFERROR(IF($K21&lt;&gt;"SS",(VLOOKUP($D21,Customer_Demand!$D:$BF,COLUMNS($I21:V21),0)/$I21+VLOOKUP($D21,Customer_Demand!$D:$BF,COLUMNS($I21:V21),0)/$K21),(VLOOKUP($D21,Customer_Demand!$D:$BF,COLUMNS($I21:V21),0)/$I21)),"")</f>
        <v/>
      </c>
      <c r="W21" s="49" t="str">
        <f>IFERROR(IF($K21&lt;&gt;"SS",(VLOOKUP($D21,Customer_Demand!$D:$BF,COLUMNS($I21:W21),0)/$I21+VLOOKUP($D21,Customer_Demand!$D:$BF,COLUMNS($I21:W21),0)/$K21),(VLOOKUP($D21,Customer_Demand!$D:$BF,COLUMNS($I21:W21),0)/$I21)),"")</f>
        <v/>
      </c>
      <c r="X21" s="49" t="str">
        <f>IFERROR(IF($K21&lt;&gt;"SS",(VLOOKUP($D21,Customer_Demand!$D:$BF,COLUMNS($I21:X21),0)/$I21+VLOOKUP($D21,Customer_Demand!$D:$BF,COLUMNS($I21:X21),0)/$K21),(VLOOKUP($D21,Customer_Demand!$D:$BF,COLUMNS($I21:X21),0)/$I21)),"")</f>
        <v/>
      </c>
      <c r="Y21" s="49" t="str">
        <f>IFERROR(IF($K21&lt;&gt;"SS",(VLOOKUP($D21,Customer_Demand!$D:$BF,COLUMNS($I21:Y21),0)/$I21+VLOOKUP($D21,Customer_Demand!$D:$BF,COLUMNS($I21:Y21),0)/$K21),(VLOOKUP($D21,Customer_Demand!$D:$BF,COLUMNS($I21:Y21),0)/$I21)),"")</f>
        <v/>
      </c>
      <c r="Z21" s="49" t="str">
        <f>IFERROR(IF($K21&lt;&gt;"SS",(VLOOKUP($D21,Customer_Demand!$D:$BF,COLUMNS($I21:Z21),0)/$I21+VLOOKUP($D21,Customer_Demand!$D:$BF,COLUMNS($I21:Z21),0)/$K21),(VLOOKUP($D21,Customer_Demand!$D:$BF,COLUMNS($I21:Z21),0)/$I21)),"")</f>
        <v/>
      </c>
      <c r="AA21" s="49" t="str">
        <f>IFERROR(IF($K21&lt;&gt;"SS",(VLOOKUP($D21,Customer_Demand!$D:$BF,COLUMNS($I21:AA21),0)/$I21+VLOOKUP($D21,Customer_Demand!$D:$BF,COLUMNS($I21:AA21),0)/$K21),(VLOOKUP($D21,Customer_Demand!$D:$BF,COLUMNS($I21:AA21),0)/$I21)),"")</f>
        <v/>
      </c>
      <c r="AB21" s="49" t="str">
        <f>IFERROR(IF($K21&lt;&gt;"SS",(VLOOKUP($D21,Customer_Demand!$D:$BF,COLUMNS($I21:AB21),0)/$I21+VLOOKUP($D21,Customer_Demand!$D:$BF,COLUMNS($I21:AB21),0)/$K21),(VLOOKUP($D21,Customer_Demand!$D:$BF,COLUMNS($I21:AB21),0)/$I21)),"")</f>
        <v/>
      </c>
      <c r="AC21" s="49" t="str">
        <f>IFERROR(IF($K21&lt;&gt;"SS",(VLOOKUP($D21,Customer_Demand!$D:$BF,COLUMNS($I21:AC21),0)/$I21+VLOOKUP($D21,Customer_Demand!$D:$BF,COLUMNS($I21:AC21),0)/$K21),(VLOOKUP($D21,Customer_Demand!$D:$BF,COLUMNS($I21:AC21),0)/$I21)),"")</f>
        <v/>
      </c>
      <c r="AD21" s="49" t="str">
        <f>IFERROR(IF($K21&lt;&gt;"SS",(VLOOKUP($D21,Customer_Demand!$D:$BF,COLUMNS($I21:AD21),0)/$I21+VLOOKUP($D21,Customer_Demand!$D:$BF,COLUMNS($I21:AD21),0)/$K21),(VLOOKUP($D21,Customer_Demand!$D:$BF,COLUMNS($I21:AD21),0)/$I21)),"")</f>
        <v/>
      </c>
      <c r="AE21" s="49" t="str">
        <f>IFERROR(IF($K21&lt;&gt;"SS",(VLOOKUP($D21,Customer_Demand!$D:$BF,COLUMNS($I21:AE21),0)/$I21+VLOOKUP($D21,Customer_Demand!$D:$BF,COLUMNS($I21:AE21),0)/$K21),(VLOOKUP($D21,Customer_Demand!$D:$BF,COLUMNS($I21:AE21),0)/$I21)),"")</f>
        <v/>
      </c>
      <c r="AF21" s="49" t="str">
        <f>IFERROR(IF($K21&lt;&gt;"SS",(VLOOKUP($D21,Customer_Demand!$D:$BF,COLUMNS($I21:AF21),0)/$I21+VLOOKUP($D21,Customer_Demand!$D:$BF,COLUMNS($I21:AF21),0)/$K21),(VLOOKUP($D21,Customer_Demand!$D:$BF,COLUMNS($I21:AF21),0)/$I21)),"")</f>
        <v/>
      </c>
      <c r="AG21" s="49" t="str">
        <f>IFERROR(IF($K21&lt;&gt;"SS",(VLOOKUP($D21,Customer_Demand!$D:$BF,COLUMNS($I21:AG21),0)/$I21+VLOOKUP($D21,Customer_Demand!$D:$BF,COLUMNS($I21:AG21),0)/$K21),(VLOOKUP($D21,Customer_Demand!$D:$BF,COLUMNS($I21:AG21),0)/$I21)),"")</f>
        <v/>
      </c>
      <c r="AH21" s="49" t="str">
        <f>IFERROR(IF($K21&lt;&gt;"SS",(VLOOKUP($D21,Customer_Demand!$D:$BF,COLUMNS($I21:AH21),0)/$I21+VLOOKUP($D21,Customer_Demand!$D:$BF,COLUMNS($I21:AH21),0)/$K21),(VLOOKUP($D21,Customer_Demand!$D:$BF,COLUMNS($I21:AH21),0)/$I21)),"")</f>
        <v/>
      </c>
      <c r="AI21" s="49" t="str">
        <f>IFERROR(IF($K21&lt;&gt;"SS",(VLOOKUP($D21,Customer_Demand!$D:$BF,COLUMNS($I21:AI21),0)/$I21+VLOOKUP($D21,Customer_Demand!$D:$BF,COLUMNS($I21:AI21),0)/$K21),(VLOOKUP($D21,Customer_Demand!$D:$BF,COLUMNS($I21:AI21),0)/$I21)),"")</f>
        <v/>
      </c>
      <c r="AJ21" s="49" t="str">
        <f>IFERROR(IF($K21&lt;&gt;"SS",(VLOOKUP($D21,Customer_Demand!$D:$BF,COLUMNS($I21:AJ21),0)/$I21+VLOOKUP($D21,Customer_Demand!$D:$BF,COLUMNS($I21:AJ21),0)/$K21),(VLOOKUP($D21,Customer_Demand!$D:$BF,COLUMNS($I21:AJ21),0)/$I21)),"")</f>
        <v/>
      </c>
      <c r="AK21" s="49" t="str">
        <f>IFERROR(IF($K21&lt;&gt;"SS",(VLOOKUP($D21,Customer_Demand!$D:$BF,COLUMNS($I21:AK21),0)/$I21+VLOOKUP($D21,Customer_Demand!$D:$BF,COLUMNS($I21:AK21),0)/$K21),(VLOOKUP($D21,Customer_Demand!$D:$BF,COLUMNS($I21:AK21),0)/$I21)),"")</f>
        <v/>
      </c>
      <c r="AL21" s="49" t="str">
        <f>IFERROR(IF($K21&lt;&gt;"SS",(VLOOKUP($D21,Customer_Demand!$D:$BF,COLUMNS($I21:AL21),0)/$I21+VLOOKUP($D21,Customer_Demand!$D:$BF,COLUMNS($I21:AL21),0)/$K21),(VLOOKUP($D21,Customer_Demand!$D:$BF,COLUMNS($I21:AL21),0)/$I21)),"")</f>
        <v/>
      </c>
      <c r="AM21" s="49" t="str">
        <f>IFERROR(IF($K21&lt;&gt;"SS",(VLOOKUP($D21,Customer_Demand!$D:$BF,COLUMNS($I21:AM21),0)/$I21+VLOOKUP($D21,Customer_Demand!$D:$BF,COLUMNS($I21:AM21),0)/$K21),(VLOOKUP($D21,Customer_Demand!$D:$BF,COLUMNS($I21:AM21),0)/$I21)),"")</f>
        <v/>
      </c>
      <c r="AN21" s="49" t="str">
        <f>IFERROR(IF($K21&lt;&gt;"SS",(VLOOKUP($D21,Customer_Demand!$D:$BF,COLUMNS($I21:AN21),0)/$I21+VLOOKUP($D21,Customer_Demand!$D:$BF,COLUMNS($I21:AN21),0)/$K21),(VLOOKUP($D21,Customer_Demand!$D:$BF,COLUMNS($I21:AN21),0)/$I21)),"")</f>
        <v/>
      </c>
      <c r="AO21" s="49" t="str">
        <f>IFERROR(IF($K21&lt;&gt;"SS",(VLOOKUP($D21,Customer_Demand!$D:$BF,COLUMNS($I21:AO21),0)/$I21+VLOOKUP($D21,Customer_Demand!$D:$BF,COLUMNS($I21:AO21),0)/$K21),(VLOOKUP($D21,Customer_Demand!$D:$BF,COLUMNS($I21:AO21),0)/$I21)),"")</f>
        <v/>
      </c>
      <c r="AP21" s="49" t="str">
        <f>IFERROR(IF($K21&lt;&gt;"SS",(VLOOKUP($D21,Customer_Demand!$D:$BF,COLUMNS($I21:AP21),0)/$I21+VLOOKUP($D21,Customer_Demand!$D:$BF,COLUMNS($I21:AP21),0)/$K21),(VLOOKUP($D21,Customer_Demand!$D:$BF,COLUMNS($I21:AP21),0)/$I21)),"")</f>
        <v/>
      </c>
      <c r="AQ21" s="49" t="str">
        <f>IFERROR(IF($K21&lt;&gt;"SS",(VLOOKUP($D21,Customer_Demand!$D:$BF,COLUMNS($I21:AQ21),0)/$I21+VLOOKUP($D21,Customer_Demand!$D:$BF,COLUMNS($I21:AQ21),0)/$K21),(VLOOKUP($D21,Customer_Demand!$D:$BF,COLUMNS($I21:AQ21),0)/$I21)),"")</f>
        <v/>
      </c>
      <c r="AR21" s="49" t="str">
        <f>IFERROR(IF($K21&lt;&gt;"SS",(VLOOKUP($D21,Customer_Demand!$D:$BF,COLUMNS($I21:AR21),0)/$I21+VLOOKUP($D21,Customer_Demand!$D:$BF,COLUMNS($I21:AR21),0)/$K21),(VLOOKUP($D21,Customer_Demand!$D:$BF,COLUMNS($I21:AR21),0)/$I21)),"")</f>
        <v/>
      </c>
      <c r="AS21" s="49" t="str">
        <f>IFERROR(IF($K21&lt;&gt;"SS",(VLOOKUP($D21,Customer_Demand!$D:$BF,COLUMNS($I21:AS21),0)/$I21+VLOOKUP($D21,Customer_Demand!$D:$BF,COLUMNS($I21:AS21),0)/$K21),(VLOOKUP($D21,Customer_Demand!$D:$BF,COLUMNS($I21:AS21),0)/$I21)),"")</f>
        <v/>
      </c>
      <c r="AT21" s="49" t="str">
        <f>IFERROR(IF($K21&lt;&gt;"SS",(VLOOKUP($D21,Customer_Demand!$D:$BF,COLUMNS($I21:AT21),0)/$I21+VLOOKUP($D21,Customer_Demand!$D:$BF,COLUMNS($I21:AT21),0)/$K21),(VLOOKUP($D21,Customer_Demand!$D:$BF,COLUMNS($I21:AT21),0)/$I21)),"")</f>
        <v/>
      </c>
      <c r="AU21" s="49" t="str">
        <f>IFERROR(IF($K21&lt;&gt;"SS",(VLOOKUP($D21,Customer_Demand!$D:$BF,COLUMNS($I21:AU21),0)/$I21+VLOOKUP($D21,Customer_Demand!$D:$BF,COLUMNS($I21:AU21),0)/$K21),(VLOOKUP($D21,Customer_Demand!$D:$BF,COLUMNS($I21:AU21),0)/$I21)),"")</f>
        <v/>
      </c>
      <c r="AV21" s="49" t="str">
        <f>IFERROR(IF($K21&lt;&gt;"SS",(VLOOKUP($D21,Customer_Demand!$D:$BF,COLUMNS($I21:AV21),0)/$I21+VLOOKUP($D21,Customer_Demand!$D:$BF,COLUMNS($I21:AV21),0)/$K21),(VLOOKUP($D21,Customer_Demand!$D:$BF,COLUMNS($I21:AV21),0)/$I21)),"")</f>
        <v/>
      </c>
      <c r="AW21" s="49" t="str">
        <f>IFERROR(IF($K21&lt;&gt;"SS",(VLOOKUP($D21,Customer_Demand!$D:$BF,COLUMNS($I21:AW21),0)/$I21+VLOOKUP($D21,Customer_Demand!$D:$BF,COLUMNS($I21:AW21),0)/$K21),(VLOOKUP($D21,Customer_Demand!$D:$BF,COLUMNS($I21:AW21),0)/$I21)),"")</f>
        <v/>
      </c>
      <c r="AX21" s="49" t="str">
        <f>IFERROR(IF($K21&lt;&gt;"SS",(VLOOKUP($D21,Customer_Demand!$D:$BF,COLUMNS($I21:AX21),0)/$I21+VLOOKUP($D21,Customer_Demand!$D:$BF,COLUMNS($I21:AX21),0)/$K21),(VLOOKUP($D21,Customer_Demand!$D:$BF,COLUMNS($I21:AX21),0)/$I21)),"")</f>
        <v/>
      </c>
      <c r="AY21" s="49" t="str">
        <f>IFERROR(IF($K21&lt;&gt;"SS",(VLOOKUP($D21,Customer_Demand!$D:$BF,COLUMNS($I21:AY21),0)/$I21+VLOOKUP($D21,Customer_Demand!$D:$BF,COLUMNS($I21:AY21),0)/$K21),(VLOOKUP($D21,Customer_Demand!$D:$BF,COLUMNS($I21:AY21),0)/$I21)),"")</f>
        <v/>
      </c>
      <c r="AZ21" s="49" t="str">
        <f>IFERROR(IF($K21&lt;&gt;"SS",(VLOOKUP($D21,Customer_Demand!$D:$BF,COLUMNS($I21:AZ21),0)/$I21+VLOOKUP($D21,Customer_Demand!$D:$BF,COLUMNS($I21:AZ21),0)/$K21),(VLOOKUP($D21,Customer_Demand!$D:$BF,COLUMNS($I21:AZ21),0)/$I21)),"")</f>
        <v/>
      </c>
      <c r="BA21" s="49" t="str">
        <f>IFERROR(IF($K21&lt;&gt;"SS",(VLOOKUP($D21,Customer_Demand!$D:$BF,COLUMNS($I21:BA21),0)/$I21+VLOOKUP($D21,Customer_Demand!$D:$BF,COLUMNS($I21:BA21),0)/$K21),(VLOOKUP($D21,Customer_Demand!$D:$BF,COLUMNS($I21:BA21),0)/$I21)),"")</f>
        <v/>
      </c>
      <c r="BB21" s="49" t="str">
        <f>IFERROR(IF($K21&lt;&gt;"SS",(VLOOKUP($D21,Customer_Demand!$D:$BF,COLUMNS($I21:BB21),0)/$I21+VLOOKUP($D21,Customer_Demand!$D:$BF,COLUMNS($I21:BB21),0)/$K21),(VLOOKUP($D21,Customer_Demand!$D:$BF,COLUMNS($I21:BB21),0)/$I21)),"")</f>
        <v/>
      </c>
      <c r="BC21" s="49" t="str">
        <f>IFERROR(IF($K21&lt;&gt;"SS",(VLOOKUP($D21,Customer_Demand!$D:$BF,COLUMNS($I21:BC21),0)/$I21+VLOOKUP($D21,Customer_Demand!$D:$BF,COLUMNS($I21:BC21),0)/$K21),(VLOOKUP($D21,Customer_Demand!$D:$BF,COLUMNS($I21:BC21),0)/$I21)),"")</f>
        <v/>
      </c>
      <c r="BD21" s="49" t="str">
        <f>IFERROR(IF($K21&lt;&gt;"SS",(VLOOKUP($D21,Customer_Demand!$D:$BF,COLUMNS($I21:BD21),0)/$I21+VLOOKUP($D21,Customer_Demand!$D:$BF,COLUMNS($I21:BD21),0)/$K21),(VLOOKUP($D21,Customer_Demand!$D:$BF,COLUMNS($I21:BD21),0)/$I21)),"")</f>
        <v/>
      </c>
      <c r="BE21" s="49" t="str">
        <f>IFERROR(IF($K21&lt;&gt;"SS",(VLOOKUP($D21,Customer_Demand!$D:$BF,COLUMNS($I21:BE21),0)/$I21+VLOOKUP($D21,Customer_Demand!$D:$BF,COLUMNS($I21:BE21),0)/$K21),(VLOOKUP($D21,Customer_Demand!$D:$BF,COLUMNS($I21:BE21),0)/$I21)),"")</f>
        <v/>
      </c>
      <c r="BF21" s="49" t="str">
        <f>IFERROR(IF($K21&lt;&gt;"SS",(VLOOKUP($D21,Customer_Demand!$D:$BF,COLUMNS($I21:BF21),0)/$I21+VLOOKUP($D21,Customer_Demand!$D:$BF,COLUMNS($I21:BF21),0)/$K21),(VLOOKUP($D21,Customer_Demand!$D:$BF,COLUMNS($I21:BF21),0)/$I21)),"")</f>
        <v/>
      </c>
      <c r="BG21" s="49" t="str">
        <f>IFERROR(IF($K21&lt;&gt;"SS",(VLOOKUP($D21,Customer_Demand!$D:$BF,COLUMNS($I21:BG21),0)/$I21+VLOOKUP($D21,Customer_Demand!$D:$BF,COLUMNS($I21:BG21),0)/$K21),(VLOOKUP($D21,Customer_Demand!$D:$BF,COLUMNS($I21:BG21),0)/$I21)),"")</f>
        <v/>
      </c>
      <c r="BH21" s="49" t="str">
        <f>IFERROR(IF($K21&lt;&gt;"SS",(VLOOKUP($D21,Customer_Demand!$D:$BF,COLUMNS($I21:BH21),0)/$I21+VLOOKUP($D21,Customer_Demand!$D:$BF,COLUMNS($I21:BH21),0)/$K21),(VLOOKUP($D21,Customer_Demand!$D:$BF,COLUMNS($I21:BH21),0)/$I21)),"")</f>
        <v/>
      </c>
      <c r="BI21" s="49" t="str">
        <f>IFERROR(IF($K21&lt;&gt;"SS",(VLOOKUP($D21,Customer_Demand!$D:$BF,COLUMNS($I21:BI21),0)/$I21+VLOOKUP($D21,Customer_Demand!$D:$BF,COLUMNS($I21:BI21),0)/$K21),(VLOOKUP($D21,Customer_Demand!$D:$BF,COLUMNS($I21:BI21),0)/$I21)),"")</f>
        <v/>
      </c>
      <c r="BJ21" s="49" t="str">
        <f>IFERROR(IF($K21&lt;&gt;"SS",(VLOOKUP($D21,Customer_Demand!$D:$BF,COLUMNS($I21:BJ21),0)/$I21+VLOOKUP($D21,Customer_Demand!$D:$BF,COLUMNS($I21:BJ21),0)/$K21),(VLOOKUP($D21,Customer_Demand!$D:$BF,COLUMNS($I21:BJ21),0)/$I21)),"")</f>
        <v/>
      </c>
      <c r="BK21" s="50" t="str">
        <f>IFERROR(IF($K21&lt;&gt;"SS",(VLOOKUP($D21,Customer_Demand!$D:$BF,COLUMNS($I21:BK21),0)/$I21+VLOOKUP($D21,Customer_Demand!$D:$BF,COLUMNS($I21:BK21),0)/$K21),(VLOOKUP($D21,Customer_Demand!$D:$BF,COLUMNS($I21:BK21),0)/$I21)),"")</f>
        <v/>
      </c>
      <c r="BL21" s="17"/>
    </row>
    <row r="22" spans="2:64" x14ac:dyDescent="0.2">
      <c r="B22" s="12" t="str">
        <f t="shared" si="7"/>
        <v/>
      </c>
      <c r="C22" s="45" t="str">
        <f>IF((Customer_Demand!C22)&lt;&gt;"",Customer_Demand!C22,"")</f>
        <v/>
      </c>
      <c r="D22" s="45" t="str">
        <f>IF(C22&lt;&gt;"",Customer_Demand!D22,"")</f>
        <v/>
      </c>
      <c r="E22" s="46" t="str">
        <f>IF(C22&lt;&gt;"",Customer_Demand!E22,"")</f>
        <v/>
      </c>
      <c r="F22" s="47" t="str">
        <f>IF(C22&lt;&gt;"",VLOOKUP(D22,Customer_Demand!$D$5:$F$1005,3,0),"")</f>
        <v/>
      </c>
      <c r="G22" s="48" t="str">
        <f t="shared" si="4"/>
        <v/>
      </c>
      <c r="H22" s="48" t="str">
        <f t="shared" si="5"/>
        <v/>
      </c>
      <c r="I22" s="48" t="str">
        <f>IFERROR(IF(C22&lt;&gt;"",VLOOKUP($H22,SMT_Cycle_Time_Data!$F:$Q,4,0),""),"SGR Not Defined")</f>
        <v/>
      </c>
      <c r="J22" s="48" t="str">
        <f t="shared" si="6"/>
        <v/>
      </c>
      <c r="K22" s="48" t="str">
        <f>IF(C22&lt;&gt;"",IFERROR(VLOOKUP($J22,SMT_Cycle_Time_Data!$F:$Q,4,0),"SS"),"")</f>
        <v/>
      </c>
      <c r="L22" s="49" t="str">
        <f>IFERROR(IF($K22&lt;&gt;"SS",(VLOOKUP($D22,Customer_Demand!$D:$BF,COLUMNS($I22:L22),0)/$I22+VLOOKUP($D22,Customer_Demand!$D:$BF,COLUMNS($I22:L22),0)/$K22),(VLOOKUP($D22,Customer_Demand!$D:$BF,COLUMNS($I22:L22),0)/$I22)),"")</f>
        <v/>
      </c>
      <c r="M22" s="49" t="str">
        <f>IFERROR(IF($K22&lt;&gt;"SS",(VLOOKUP($D22,Customer_Demand!$D:$BF,COLUMNS($I22:M22),0)/$I22+VLOOKUP($D22,Customer_Demand!$D:$BF,COLUMNS($I22:M22),0)/$K22),(VLOOKUP($D22,Customer_Demand!$D:$BF,COLUMNS($I22:M22),0)/$I22)),"")</f>
        <v/>
      </c>
      <c r="N22" s="49" t="str">
        <f>IFERROR(IF($K22&lt;&gt;"SS",(VLOOKUP($D22,Customer_Demand!$D:$BF,COLUMNS($I22:N22),0)/$I22+VLOOKUP($D22,Customer_Demand!$D:$BF,COLUMNS($I22:N22),0)/$K22),(VLOOKUP($D22,Customer_Demand!$D:$BF,COLUMNS($I22:N22),0)/$I22)),"")</f>
        <v/>
      </c>
      <c r="O22" s="49" t="str">
        <f>IFERROR(IF($K22&lt;&gt;"SS",(VLOOKUP($D22,Customer_Demand!$D:$BF,COLUMNS($I22:O22),0)/$I22+VLOOKUP($D22,Customer_Demand!$D:$BF,COLUMNS($I22:O22),0)/$K22),(VLOOKUP($D22,Customer_Demand!$D:$BF,COLUMNS($I22:O22),0)/$I22)),"")</f>
        <v/>
      </c>
      <c r="P22" s="49" t="str">
        <f>IFERROR(IF($K22&lt;&gt;"SS",(VLOOKUP($D22,Customer_Demand!$D:$BF,COLUMNS($I22:P22),0)/$I22+VLOOKUP($D22,Customer_Demand!$D:$BF,COLUMNS($I22:P22),0)/$K22),(VLOOKUP($D22,Customer_Demand!$D:$BF,COLUMNS($I22:P22),0)/$I22)),"")</f>
        <v/>
      </c>
      <c r="Q22" s="49" t="str">
        <f>IFERROR(IF($K22&lt;&gt;"SS",(VLOOKUP($D22,Customer_Demand!$D:$BF,COLUMNS($I22:Q22),0)/$I22+VLOOKUP($D22,Customer_Demand!$D:$BF,COLUMNS($I22:Q22),0)/$K22),(VLOOKUP($D22,Customer_Demand!$D:$BF,COLUMNS($I22:Q22),0)/$I22)),"")</f>
        <v/>
      </c>
      <c r="R22" s="49" t="str">
        <f>IFERROR(IF($K22&lt;&gt;"SS",(VLOOKUP($D22,Customer_Demand!$D:$BF,COLUMNS($I22:R22),0)/$I22+VLOOKUP($D22,Customer_Demand!$D:$BF,COLUMNS($I22:R22),0)/$K22),(VLOOKUP($D22,Customer_Demand!$D:$BF,COLUMNS($I22:R22),0)/$I22)),"")</f>
        <v/>
      </c>
      <c r="S22" s="49" t="str">
        <f>IFERROR(IF($K22&lt;&gt;"SS",(VLOOKUP($D22,Customer_Demand!$D:$BF,COLUMNS($I22:S22),0)/$I22+VLOOKUP($D22,Customer_Demand!$D:$BF,COLUMNS($I22:S22),0)/$K22),(VLOOKUP($D22,Customer_Demand!$D:$BF,COLUMNS($I22:S22),0)/$I22)),"")</f>
        <v/>
      </c>
      <c r="T22" s="49" t="str">
        <f>IFERROR(IF($K22&lt;&gt;"SS",(VLOOKUP($D22,Customer_Demand!$D:$BF,COLUMNS($I22:T22),0)/$I22+VLOOKUP($D22,Customer_Demand!$D:$BF,COLUMNS($I22:T22),0)/$K22),(VLOOKUP($D22,Customer_Demand!$D:$BF,COLUMNS($I22:T22),0)/$I22)),"")</f>
        <v/>
      </c>
      <c r="U22" s="49" t="str">
        <f>IFERROR(IF($K22&lt;&gt;"SS",(VLOOKUP($D22,Customer_Demand!$D:$BF,COLUMNS($I22:U22),0)/$I22+VLOOKUP($D22,Customer_Demand!$D:$BF,COLUMNS($I22:U22),0)/$K22),(VLOOKUP($D22,Customer_Demand!$D:$BF,COLUMNS($I22:U22),0)/$I22)),"")</f>
        <v/>
      </c>
      <c r="V22" s="49" t="str">
        <f>IFERROR(IF($K22&lt;&gt;"SS",(VLOOKUP($D22,Customer_Demand!$D:$BF,COLUMNS($I22:V22),0)/$I22+VLOOKUP($D22,Customer_Demand!$D:$BF,COLUMNS($I22:V22),0)/$K22),(VLOOKUP($D22,Customer_Demand!$D:$BF,COLUMNS($I22:V22),0)/$I22)),"")</f>
        <v/>
      </c>
      <c r="W22" s="49" t="str">
        <f>IFERROR(IF($K22&lt;&gt;"SS",(VLOOKUP($D22,Customer_Demand!$D:$BF,COLUMNS($I22:W22),0)/$I22+VLOOKUP($D22,Customer_Demand!$D:$BF,COLUMNS($I22:W22),0)/$K22),(VLOOKUP($D22,Customer_Demand!$D:$BF,COLUMNS($I22:W22),0)/$I22)),"")</f>
        <v/>
      </c>
      <c r="X22" s="49" t="str">
        <f>IFERROR(IF($K22&lt;&gt;"SS",(VLOOKUP($D22,Customer_Demand!$D:$BF,COLUMNS($I22:X22),0)/$I22+VLOOKUP($D22,Customer_Demand!$D:$BF,COLUMNS($I22:X22),0)/$K22),(VLOOKUP($D22,Customer_Demand!$D:$BF,COLUMNS($I22:X22),0)/$I22)),"")</f>
        <v/>
      </c>
      <c r="Y22" s="49" t="str">
        <f>IFERROR(IF($K22&lt;&gt;"SS",(VLOOKUP($D22,Customer_Demand!$D:$BF,COLUMNS($I22:Y22),0)/$I22+VLOOKUP($D22,Customer_Demand!$D:$BF,COLUMNS($I22:Y22),0)/$K22),(VLOOKUP($D22,Customer_Demand!$D:$BF,COLUMNS($I22:Y22),0)/$I22)),"")</f>
        <v/>
      </c>
      <c r="Z22" s="49" t="str">
        <f>IFERROR(IF($K22&lt;&gt;"SS",(VLOOKUP($D22,Customer_Demand!$D:$BF,COLUMNS($I22:Z22),0)/$I22+VLOOKUP($D22,Customer_Demand!$D:$BF,COLUMNS($I22:Z22),0)/$K22),(VLOOKUP($D22,Customer_Demand!$D:$BF,COLUMNS($I22:Z22),0)/$I22)),"")</f>
        <v/>
      </c>
      <c r="AA22" s="49" t="str">
        <f>IFERROR(IF($K22&lt;&gt;"SS",(VLOOKUP($D22,Customer_Demand!$D:$BF,COLUMNS($I22:AA22),0)/$I22+VLOOKUP($D22,Customer_Demand!$D:$BF,COLUMNS($I22:AA22),0)/$K22),(VLOOKUP($D22,Customer_Demand!$D:$BF,COLUMNS($I22:AA22),0)/$I22)),"")</f>
        <v/>
      </c>
      <c r="AB22" s="49" t="str">
        <f>IFERROR(IF($K22&lt;&gt;"SS",(VLOOKUP($D22,Customer_Demand!$D:$BF,COLUMNS($I22:AB22),0)/$I22+VLOOKUP($D22,Customer_Demand!$D:$BF,COLUMNS($I22:AB22),0)/$K22),(VLOOKUP($D22,Customer_Demand!$D:$BF,COLUMNS($I22:AB22),0)/$I22)),"")</f>
        <v/>
      </c>
      <c r="AC22" s="49" t="str">
        <f>IFERROR(IF($K22&lt;&gt;"SS",(VLOOKUP($D22,Customer_Demand!$D:$BF,COLUMNS($I22:AC22),0)/$I22+VLOOKUP($D22,Customer_Demand!$D:$BF,COLUMNS($I22:AC22),0)/$K22),(VLOOKUP($D22,Customer_Demand!$D:$BF,COLUMNS($I22:AC22),0)/$I22)),"")</f>
        <v/>
      </c>
      <c r="AD22" s="49" t="str">
        <f>IFERROR(IF($K22&lt;&gt;"SS",(VLOOKUP($D22,Customer_Demand!$D:$BF,COLUMNS($I22:AD22),0)/$I22+VLOOKUP($D22,Customer_Demand!$D:$BF,COLUMNS($I22:AD22),0)/$K22),(VLOOKUP($D22,Customer_Demand!$D:$BF,COLUMNS($I22:AD22),0)/$I22)),"")</f>
        <v/>
      </c>
      <c r="AE22" s="49" t="str">
        <f>IFERROR(IF($K22&lt;&gt;"SS",(VLOOKUP($D22,Customer_Demand!$D:$BF,COLUMNS($I22:AE22),0)/$I22+VLOOKUP($D22,Customer_Demand!$D:$BF,COLUMNS($I22:AE22),0)/$K22),(VLOOKUP($D22,Customer_Demand!$D:$BF,COLUMNS($I22:AE22),0)/$I22)),"")</f>
        <v/>
      </c>
      <c r="AF22" s="49" t="str">
        <f>IFERROR(IF($K22&lt;&gt;"SS",(VLOOKUP($D22,Customer_Demand!$D:$BF,COLUMNS($I22:AF22),0)/$I22+VLOOKUP($D22,Customer_Demand!$D:$BF,COLUMNS($I22:AF22),0)/$K22),(VLOOKUP($D22,Customer_Demand!$D:$BF,COLUMNS($I22:AF22),0)/$I22)),"")</f>
        <v/>
      </c>
      <c r="AG22" s="49" t="str">
        <f>IFERROR(IF($K22&lt;&gt;"SS",(VLOOKUP($D22,Customer_Demand!$D:$BF,COLUMNS($I22:AG22),0)/$I22+VLOOKUP($D22,Customer_Demand!$D:$BF,COLUMNS($I22:AG22),0)/$K22),(VLOOKUP($D22,Customer_Demand!$D:$BF,COLUMNS($I22:AG22),0)/$I22)),"")</f>
        <v/>
      </c>
      <c r="AH22" s="49" t="str">
        <f>IFERROR(IF($K22&lt;&gt;"SS",(VLOOKUP($D22,Customer_Demand!$D:$BF,COLUMNS($I22:AH22),0)/$I22+VLOOKUP($D22,Customer_Demand!$D:$BF,COLUMNS($I22:AH22),0)/$K22),(VLOOKUP($D22,Customer_Demand!$D:$BF,COLUMNS($I22:AH22),0)/$I22)),"")</f>
        <v/>
      </c>
      <c r="AI22" s="49" t="str">
        <f>IFERROR(IF($K22&lt;&gt;"SS",(VLOOKUP($D22,Customer_Demand!$D:$BF,COLUMNS($I22:AI22),0)/$I22+VLOOKUP($D22,Customer_Demand!$D:$BF,COLUMNS($I22:AI22),0)/$K22),(VLOOKUP($D22,Customer_Demand!$D:$BF,COLUMNS($I22:AI22),0)/$I22)),"")</f>
        <v/>
      </c>
      <c r="AJ22" s="49" t="str">
        <f>IFERROR(IF($K22&lt;&gt;"SS",(VLOOKUP($D22,Customer_Demand!$D:$BF,COLUMNS($I22:AJ22),0)/$I22+VLOOKUP($D22,Customer_Demand!$D:$BF,COLUMNS($I22:AJ22),0)/$K22),(VLOOKUP($D22,Customer_Demand!$D:$BF,COLUMNS($I22:AJ22),0)/$I22)),"")</f>
        <v/>
      </c>
      <c r="AK22" s="49" t="str">
        <f>IFERROR(IF($K22&lt;&gt;"SS",(VLOOKUP($D22,Customer_Demand!$D:$BF,COLUMNS($I22:AK22),0)/$I22+VLOOKUP($D22,Customer_Demand!$D:$BF,COLUMNS($I22:AK22),0)/$K22),(VLOOKUP($D22,Customer_Demand!$D:$BF,COLUMNS($I22:AK22),0)/$I22)),"")</f>
        <v/>
      </c>
      <c r="AL22" s="49" t="str">
        <f>IFERROR(IF($K22&lt;&gt;"SS",(VLOOKUP($D22,Customer_Demand!$D:$BF,COLUMNS($I22:AL22),0)/$I22+VLOOKUP($D22,Customer_Demand!$D:$BF,COLUMNS($I22:AL22),0)/$K22),(VLOOKUP($D22,Customer_Demand!$D:$BF,COLUMNS($I22:AL22),0)/$I22)),"")</f>
        <v/>
      </c>
      <c r="AM22" s="49" t="str">
        <f>IFERROR(IF($K22&lt;&gt;"SS",(VLOOKUP($D22,Customer_Demand!$D:$BF,COLUMNS($I22:AM22),0)/$I22+VLOOKUP($D22,Customer_Demand!$D:$BF,COLUMNS($I22:AM22),0)/$K22),(VLOOKUP($D22,Customer_Demand!$D:$BF,COLUMNS($I22:AM22),0)/$I22)),"")</f>
        <v/>
      </c>
      <c r="AN22" s="49" t="str">
        <f>IFERROR(IF($K22&lt;&gt;"SS",(VLOOKUP($D22,Customer_Demand!$D:$BF,COLUMNS($I22:AN22),0)/$I22+VLOOKUP($D22,Customer_Demand!$D:$BF,COLUMNS($I22:AN22),0)/$K22),(VLOOKUP($D22,Customer_Demand!$D:$BF,COLUMNS($I22:AN22),0)/$I22)),"")</f>
        <v/>
      </c>
      <c r="AO22" s="49" t="str">
        <f>IFERROR(IF($K22&lt;&gt;"SS",(VLOOKUP($D22,Customer_Demand!$D:$BF,COLUMNS($I22:AO22),0)/$I22+VLOOKUP($D22,Customer_Demand!$D:$BF,COLUMNS($I22:AO22),0)/$K22),(VLOOKUP($D22,Customer_Demand!$D:$BF,COLUMNS($I22:AO22),0)/$I22)),"")</f>
        <v/>
      </c>
      <c r="AP22" s="49" t="str">
        <f>IFERROR(IF($K22&lt;&gt;"SS",(VLOOKUP($D22,Customer_Demand!$D:$BF,COLUMNS($I22:AP22),0)/$I22+VLOOKUP($D22,Customer_Demand!$D:$BF,COLUMNS($I22:AP22),0)/$K22),(VLOOKUP($D22,Customer_Demand!$D:$BF,COLUMNS($I22:AP22),0)/$I22)),"")</f>
        <v/>
      </c>
      <c r="AQ22" s="49" t="str">
        <f>IFERROR(IF($K22&lt;&gt;"SS",(VLOOKUP($D22,Customer_Demand!$D:$BF,COLUMNS($I22:AQ22),0)/$I22+VLOOKUP($D22,Customer_Demand!$D:$BF,COLUMNS($I22:AQ22),0)/$K22),(VLOOKUP($D22,Customer_Demand!$D:$BF,COLUMNS($I22:AQ22),0)/$I22)),"")</f>
        <v/>
      </c>
      <c r="AR22" s="49" t="str">
        <f>IFERROR(IF($K22&lt;&gt;"SS",(VLOOKUP($D22,Customer_Demand!$D:$BF,COLUMNS($I22:AR22),0)/$I22+VLOOKUP($D22,Customer_Demand!$D:$BF,COLUMNS($I22:AR22),0)/$K22),(VLOOKUP($D22,Customer_Demand!$D:$BF,COLUMNS($I22:AR22),0)/$I22)),"")</f>
        <v/>
      </c>
      <c r="AS22" s="49" t="str">
        <f>IFERROR(IF($K22&lt;&gt;"SS",(VLOOKUP($D22,Customer_Demand!$D:$BF,COLUMNS($I22:AS22),0)/$I22+VLOOKUP($D22,Customer_Demand!$D:$BF,COLUMNS($I22:AS22),0)/$K22),(VLOOKUP($D22,Customer_Demand!$D:$BF,COLUMNS($I22:AS22),0)/$I22)),"")</f>
        <v/>
      </c>
      <c r="AT22" s="49" t="str">
        <f>IFERROR(IF($K22&lt;&gt;"SS",(VLOOKUP($D22,Customer_Demand!$D:$BF,COLUMNS($I22:AT22),0)/$I22+VLOOKUP($D22,Customer_Demand!$D:$BF,COLUMNS($I22:AT22),0)/$K22),(VLOOKUP($D22,Customer_Demand!$D:$BF,COLUMNS($I22:AT22),0)/$I22)),"")</f>
        <v/>
      </c>
      <c r="AU22" s="49" t="str">
        <f>IFERROR(IF($K22&lt;&gt;"SS",(VLOOKUP($D22,Customer_Demand!$D:$BF,COLUMNS($I22:AU22),0)/$I22+VLOOKUP($D22,Customer_Demand!$D:$BF,COLUMNS($I22:AU22),0)/$K22),(VLOOKUP($D22,Customer_Demand!$D:$BF,COLUMNS($I22:AU22),0)/$I22)),"")</f>
        <v/>
      </c>
      <c r="AV22" s="49" t="str">
        <f>IFERROR(IF($K22&lt;&gt;"SS",(VLOOKUP($D22,Customer_Demand!$D:$BF,COLUMNS($I22:AV22),0)/$I22+VLOOKUP($D22,Customer_Demand!$D:$BF,COLUMNS($I22:AV22),0)/$K22),(VLOOKUP($D22,Customer_Demand!$D:$BF,COLUMNS($I22:AV22),0)/$I22)),"")</f>
        <v/>
      </c>
      <c r="AW22" s="49" t="str">
        <f>IFERROR(IF($K22&lt;&gt;"SS",(VLOOKUP($D22,Customer_Demand!$D:$BF,COLUMNS($I22:AW22),0)/$I22+VLOOKUP($D22,Customer_Demand!$D:$BF,COLUMNS($I22:AW22),0)/$K22),(VLOOKUP($D22,Customer_Demand!$D:$BF,COLUMNS($I22:AW22),0)/$I22)),"")</f>
        <v/>
      </c>
      <c r="AX22" s="49" t="str">
        <f>IFERROR(IF($K22&lt;&gt;"SS",(VLOOKUP($D22,Customer_Demand!$D:$BF,COLUMNS($I22:AX22),0)/$I22+VLOOKUP($D22,Customer_Demand!$D:$BF,COLUMNS($I22:AX22),0)/$K22),(VLOOKUP($D22,Customer_Demand!$D:$BF,COLUMNS($I22:AX22),0)/$I22)),"")</f>
        <v/>
      </c>
      <c r="AY22" s="49" t="str">
        <f>IFERROR(IF($K22&lt;&gt;"SS",(VLOOKUP($D22,Customer_Demand!$D:$BF,COLUMNS($I22:AY22),0)/$I22+VLOOKUP($D22,Customer_Demand!$D:$BF,COLUMNS($I22:AY22),0)/$K22),(VLOOKUP($D22,Customer_Demand!$D:$BF,COLUMNS($I22:AY22),0)/$I22)),"")</f>
        <v/>
      </c>
      <c r="AZ22" s="49" t="str">
        <f>IFERROR(IF($K22&lt;&gt;"SS",(VLOOKUP($D22,Customer_Demand!$D:$BF,COLUMNS($I22:AZ22),0)/$I22+VLOOKUP($D22,Customer_Demand!$D:$BF,COLUMNS($I22:AZ22),0)/$K22),(VLOOKUP($D22,Customer_Demand!$D:$BF,COLUMNS($I22:AZ22),0)/$I22)),"")</f>
        <v/>
      </c>
      <c r="BA22" s="49" t="str">
        <f>IFERROR(IF($K22&lt;&gt;"SS",(VLOOKUP($D22,Customer_Demand!$D:$BF,COLUMNS($I22:BA22),0)/$I22+VLOOKUP($D22,Customer_Demand!$D:$BF,COLUMNS($I22:BA22),0)/$K22),(VLOOKUP($D22,Customer_Demand!$D:$BF,COLUMNS($I22:BA22),0)/$I22)),"")</f>
        <v/>
      </c>
      <c r="BB22" s="49" t="str">
        <f>IFERROR(IF($K22&lt;&gt;"SS",(VLOOKUP($D22,Customer_Demand!$D:$BF,COLUMNS($I22:BB22),0)/$I22+VLOOKUP($D22,Customer_Demand!$D:$BF,COLUMNS($I22:BB22),0)/$K22),(VLOOKUP($D22,Customer_Demand!$D:$BF,COLUMNS($I22:BB22),0)/$I22)),"")</f>
        <v/>
      </c>
      <c r="BC22" s="49" t="str">
        <f>IFERROR(IF($K22&lt;&gt;"SS",(VLOOKUP($D22,Customer_Demand!$D:$BF,COLUMNS($I22:BC22),0)/$I22+VLOOKUP($D22,Customer_Demand!$D:$BF,COLUMNS($I22:BC22),0)/$K22),(VLOOKUP($D22,Customer_Demand!$D:$BF,COLUMNS($I22:BC22),0)/$I22)),"")</f>
        <v/>
      </c>
      <c r="BD22" s="49" t="str">
        <f>IFERROR(IF($K22&lt;&gt;"SS",(VLOOKUP($D22,Customer_Demand!$D:$BF,COLUMNS($I22:BD22),0)/$I22+VLOOKUP($D22,Customer_Demand!$D:$BF,COLUMNS($I22:BD22),0)/$K22),(VLOOKUP($D22,Customer_Demand!$D:$BF,COLUMNS($I22:BD22),0)/$I22)),"")</f>
        <v/>
      </c>
      <c r="BE22" s="49" t="str">
        <f>IFERROR(IF($K22&lt;&gt;"SS",(VLOOKUP($D22,Customer_Demand!$D:$BF,COLUMNS($I22:BE22),0)/$I22+VLOOKUP($D22,Customer_Demand!$D:$BF,COLUMNS($I22:BE22),0)/$K22),(VLOOKUP($D22,Customer_Demand!$D:$BF,COLUMNS($I22:BE22),0)/$I22)),"")</f>
        <v/>
      </c>
      <c r="BF22" s="49" t="str">
        <f>IFERROR(IF($K22&lt;&gt;"SS",(VLOOKUP($D22,Customer_Demand!$D:$BF,COLUMNS($I22:BF22),0)/$I22+VLOOKUP($D22,Customer_Demand!$D:$BF,COLUMNS($I22:BF22),0)/$K22),(VLOOKUP($D22,Customer_Demand!$D:$BF,COLUMNS($I22:BF22),0)/$I22)),"")</f>
        <v/>
      </c>
      <c r="BG22" s="49" t="str">
        <f>IFERROR(IF($K22&lt;&gt;"SS",(VLOOKUP($D22,Customer_Demand!$D:$BF,COLUMNS($I22:BG22),0)/$I22+VLOOKUP($D22,Customer_Demand!$D:$BF,COLUMNS($I22:BG22),0)/$K22),(VLOOKUP($D22,Customer_Demand!$D:$BF,COLUMNS($I22:BG22),0)/$I22)),"")</f>
        <v/>
      </c>
      <c r="BH22" s="49" t="str">
        <f>IFERROR(IF($K22&lt;&gt;"SS",(VLOOKUP($D22,Customer_Demand!$D:$BF,COLUMNS($I22:BH22),0)/$I22+VLOOKUP($D22,Customer_Demand!$D:$BF,COLUMNS($I22:BH22),0)/$K22),(VLOOKUP($D22,Customer_Demand!$D:$BF,COLUMNS($I22:BH22),0)/$I22)),"")</f>
        <v/>
      </c>
      <c r="BI22" s="49" t="str">
        <f>IFERROR(IF($K22&lt;&gt;"SS",(VLOOKUP($D22,Customer_Demand!$D:$BF,COLUMNS($I22:BI22),0)/$I22+VLOOKUP($D22,Customer_Demand!$D:$BF,COLUMNS($I22:BI22),0)/$K22),(VLOOKUP($D22,Customer_Demand!$D:$BF,COLUMNS($I22:BI22),0)/$I22)),"")</f>
        <v/>
      </c>
      <c r="BJ22" s="49" t="str">
        <f>IFERROR(IF($K22&lt;&gt;"SS",(VLOOKUP($D22,Customer_Demand!$D:$BF,COLUMNS($I22:BJ22),0)/$I22+VLOOKUP($D22,Customer_Demand!$D:$BF,COLUMNS($I22:BJ22),0)/$K22),(VLOOKUP($D22,Customer_Demand!$D:$BF,COLUMNS($I22:BJ22),0)/$I22)),"")</f>
        <v/>
      </c>
      <c r="BK22" s="50" t="str">
        <f>IFERROR(IF($K22&lt;&gt;"SS",(VLOOKUP($D22,Customer_Demand!$D:$BF,COLUMNS($I22:BK22),0)/$I22+VLOOKUP($D22,Customer_Demand!$D:$BF,COLUMNS($I22:BK22),0)/$K22),(VLOOKUP($D22,Customer_Demand!$D:$BF,COLUMNS($I22:BK22),0)/$I22)),"")</f>
        <v/>
      </c>
      <c r="BL22" s="17"/>
    </row>
    <row r="23" spans="2:64" x14ac:dyDescent="0.2">
      <c r="B23" s="12" t="str">
        <f t="shared" si="7"/>
        <v/>
      </c>
      <c r="C23" s="45" t="str">
        <f>IF((Customer_Demand!C23)&lt;&gt;"",Customer_Demand!C23,"")</f>
        <v/>
      </c>
      <c r="D23" s="45" t="str">
        <f>IF(C23&lt;&gt;"",Customer_Demand!D23,"")</f>
        <v/>
      </c>
      <c r="E23" s="46" t="str">
        <f>IF(C23&lt;&gt;"",Customer_Demand!E23,"")</f>
        <v/>
      </c>
      <c r="F23" s="47" t="str">
        <f>IF(C23&lt;&gt;"",VLOOKUP(D23,Customer_Demand!$D$5:$F$1005,3,0),"")</f>
        <v/>
      </c>
      <c r="G23" s="48" t="str">
        <f t="shared" si="4"/>
        <v/>
      </c>
      <c r="H23" s="48" t="str">
        <f t="shared" si="5"/>
        <v/>
      </c>
      <c r="I23" s="48" t="str">
        <f>IFERROR(IF(C23&lt;&gt;"",VLOOKUP($H23,SMT_Cycle_Time_Data!$F:$Q,4,0),""),"SGR Not Defined")</f>
        <v/>
      </c>
      <c r="J23" s="48" t="str">
        <f t="shared" si="6"/>
        <v/>
      </c>
      <c r="K23" s="48" t="str">
        <f>IF(C23&lt;&gt;"",IFERROR(VLOOKUP($J23,SMT_Cycle_Time_Data!$F:$Q,4,0),"SS"),"")</f>
        <v/>
      </c>
      <c r="L23" s="49" t="str">
        <f>IFERROR(IF($K23&lt;&gt;"SS",(VLOOKUP($D23,Customer_Demand!$D:$BF,COLUMNS($I23:L23),0)/$I23+VLOOKUP($D23,Customer_Demand!$D:$BF,COLUMNS($I23:L23),0)/$K23),(VLOOKUP($D23,Customer_Demand!$D:$BF,COLUMNS($I23:L23),0)/$I23)),"")</f>
        <v/>
      </c>
      <c r="M23" s="49" t="str">
        <f>IFERROR(IF($K23&lt;&gt;"SS",(VLOOKUP($D23,Customer_Demand!$D:$BF,COLUMNS($I23:M23),0)/$I23+VLOOKUP($D23,Customer_Demand!$D:$BF,COLUMNS($I23:M23),0)/$K23),(VLOOKUP($D23,Customer_Demand!$D:$BF,COLUMNS($I23:M23),0)/$I23)),"")</f>
        <v/>
      </c>
      <c r="N23" s="49" t="str">
        <f>IFERROR(IF($K23&lt;&gt;"SS",(VLOOKUP($D23,Customer_Demand!$D:$BF,COLUMNS($I23:N23),0)/$I23+VLOOKUP($D23,Customer_Demand!$D:$BF,COLUMNS($I23:N23),0)/$K23),(VLOOKUP($D23,Customer_Demand!$D:$BF,COLUMNS($I23:N23),0)/$I23)),"")</f>
        <v/>
      </c>
      <c r="O23" s="49" t="str">
        <f>IFERROR(IF($K23&lt;&gt;"SS",(VLOOKUP($D23,Customer_Demand!$D:$BF,COLUMNS($I23:O23),0)/$I23+VLOOKUP($D23,Customer_Demand!$D:$BF,COLUMNS($I23:O23),0)/$K23),(VLOOKUP($D23,Customer_Demand!$D:$BF,COLUMNS($I23:O23),0)/$I23)),"")</f>
        <v/>
      </c>
      <c r="P23" s="49" t="str">
        <f>IFERROR(IF($K23&lt;&gt;"SS",(VLOOKUP($D23,Customer_Demand!$D:$BF,COLUMNS($I23:P23),0)/$I23+VLOOKUP($D23,Customer_Demand!$D:$BF,COLUMNS($I23:P23),0)/$K23),(VLOOKUP($D23,Customer_Demand!$D:$BF,COLUMNS($I23:P23),0)/$I23)),"")</f>
        <v/>
      </c>
      <c r="Q23" s="49" t="str">
        <f>IFERROR(IF($K23&lt;&gt;"SS",(VLOOKUP($D23,Customer_Demand!$D:$BF,COLUMNS($I23:Q23),0)/$I23+VLOOKUP($D23,Customer_Demand!$D:$BF,COLUMNS($I23:Q23),0)/$K23),(VLOOKUP($D23,Customer_Demand!$D:$BF,COLUMNS($I23:Q23),0)/$I23)),"")</f>
        <v/>
      </c>
      <c r="R23" s="49" t="str">
        <f>IFERROR(IF($K23&lt;&gt;"SS",(VLOOKUP($D23,Customer_Demand!$D:$BF,COLUMNS($I23:R23),0)/$I23+VLOOKUP($D23,Customer_Demand!$D:$BF,COLUMNS($I23:R23),0)/$K23),(VLOOKUP($D23,Customer_Demand!$D:$BF,COLUMNS($I23:R23),0)/$I23)),"")</f>
        <v/>
      </c>
      <c r="S23" s="49" t="str">
        <f>IFERROR(IF($K23&lt;&gt;"SS",(VLOOKUP($D23,Customer_Demand!$D:$BF,COLUMNS($I23:S23),0)/$I23+VLOOKUP($D23,Customer_Demand!$D:$BF,COLUMNS($I23:S23),0)/$K23),(VLOOKUP($D23,Customer_Demand!$D:$BF,COLUMNS($I23:S23),0)/$I23)),"")</f>
        <v/>
      </c>
      <c r="T23" s="49" t="str">
        <f>IFERROR(IF($K23&lt;&gt;"SS",(VLOOKUP($D23,Customer_Demand!$D:$BF,COLUMNS($I23:T23),0)/$I23+VLOOKUP($D23,Customer_Demand!$D:$BF,COLUMNS($I23:T23),0)/$K23),(VLOOKUP($D23,Customer_Demand!$D:$BF,COLUMNS($I23:T23),0)/$I23)),"")</f>
        <v/>
      </c>
      <c r="U23" s="49" t="str">
        <f>IFERROR(IF($K23&lt;&gt;"SS",(VLOOKUP($D23,Customer_Demand!$D:$BF,COLUMNS($I23:U23),0)/$I23+VLOOKUP($D23,Customer_Demand!$D:$BF,COLUMNS($I23:U23),0)/$K23),(VLOOKUP($D23,Customer_Demand!$D:$BF,COLUMNS($I23:U23),0)/$I23)),"")</f>
        <v/>
      </c>
      <c r="V23" s="49" t="str">
        <f>IFERROR(IF($K23&lt;&gt;"SS",(VLOOKUP($D23,Customer_Demand!$D:$BF,COLUMNS($I23:V23),0)/$I23+VLOOKUP($D23,Customer_Demand!$D:$BF,COLUMNS($I23:V23),0)/$K23),(VLOOKUP($D23,Customer_Demand!$D:$BF,COLUMNS($I23:V23),0)/$I23)),"")</f>
        <v/>
      </c>
      <c r="W23" s="49" t="str">
        <f>IFERROR(IF($K23&lt;&gt;"SS",(VLOOKUP($D23,Customer_Demand!$D:$BF,COLUMNS($I23:W23),0)/$I23+VLOOKUP($D23,Customer_Demand!$D:$BF,COLUMNS($I23:W23),0)/$K23),(VLOOKUP($D23,Customer_Demand!$D:$BF,COLUMNS($I23:W23),0)/$I23)),"")</f>
        <v/>
      </c>
      <c r="X23" s="49" t="str">
        <f>IFERROR(IF($K23&lt;&gt;"SS",(VLOOKUP($D23,Customer_Demand!$D:$BF,COLUMNS($I23:X23),0)/$I23+VLOOKUP($D23,Customer_Demand!$D:$BF,COLUMNS($I23:X23),0)/$K23),(VLOOKUP($D23,Customer_Demand!$D:$BF,COLUMNS($I23:X23),0)/$I23)),"")</f>
        <v/>
      </c>
      <c r="Y23" s="49" t="str">
        <f>IFERROR(IF($K23&lt;&gt;"SS",(VLOOKUP($D23,Customer_Demand!$D:$BF,COLUMNS($I23:Y23),0)/$I23+VLOOKUP($D23,Customer_Demand!$D:$BF,COLUMNS($I23:Y23),0)/$K23),(VLOOKUP($D23,Customer_Demand!$D:$BF,COLUMNS($I23:Y23),0)/$I23)),"")</f>
        <v/>
      </c>
      <c r="Z23" s="49" t="str">
        <f>IFERROR(IF($K23&lt;&gt;"SS",(VLOOKUP($D23,Customer_Demand!$D:$BF,COLUMNS($I23:Z23),0)/$I23+VLOOKUP($D23,Customer_Demand!$D:$BF,COLUMNS($I23:Z23),0)/$K23),(VLOOKUP($D23,Customer_Demand!$D:$BF,COLUMNS($I23:Z23),0)/$I23)),"")</f>
        <v/>
      </c>
      <c r="AA23" s="49" t="str">
        <f>IFERROR(IF($K23&lt;&gt;"SS",(VLOOKUP($D23,Customer_Demand!$D:$BF,COLUMNS($I23:AA23),0)/$I23+VLOOKUP($D23,Customer_Demand!$D:$BF,COLUMNS($I23:AA23),0)/$K23),(VLOOKUP($D23,Customer_Demand!$D:$BF,COLUMNS($I23:AA23),0)/$I23)),"")</f>
        <v/>
      </c>
      <c r="AB23" s="49" t="str">
        <f>IFERROR(IF($K23&lt;&gt;"SS",(VLOOKUP($D23,Customer_Demand!$D:$BF,COLUMNS($I23:AB23),0)/$I23+VLOOKUP($D23,Customer_Demand!$D:$BF,COLUMNS($I23:AB23),0)/$K23),(VLOOKUP($D23,Customer_Demand!$D:$BF,COLUMNS($I23:AB23),0)/$I23)),"")</f>
        <v/>
      </c>
      <c r="AC23" s="49" t="str">
        <f>IFERROR(IF($K23&lt;&gt;"SS",(VLOOKUP($D23,Customer_Demand!$D:$BF,COLUMNS($I23:AC23),0)/$I23+VLOOKUP($D23,Customer_Demand!$D:$BF,COLUMNS($I23:AC23),0)/$K23),(VLOOKUP($D23,Customer_Demand!$D:$BF,COLUMNS($I23:AC23),0)/$I23)),"")</f>
        <v/>
      </c>
      <c r="AD23" s="49" t="str">
        <f>IFERROR(IF($K23&lt;&gt;"SS",(VLOOKUP($D23,Customer_Demand!$D:$BF,COLUMNS($I23:AD23),0)/$I23+VLOOKUP($D23,Customer_Demand!$D:$BF,COLUMNS($I23:AD23),0)/$K23),(VLOOKUP($D23,Customer_Demand!$D:$BF,COLUMNS($I23:AD23),0)/$I23)),"")</f>
        <v/>
      </c>
      <c r="AE23" s="49" t="str">
        <f>IFERROR(IF($K23&lt;&gt;"SS",(VLOOKUP($D23,Customer_Demand!$D:$BF,COLUMNS($I23:AE23),0)/$I23+VLOOKUP($D23,Customer_Demand!$D:$BF,COLUMNS($I23:AE23),0)/$K23),(VLOOKUP($D23,Customer_Demand!$D:$BF,COLUMNS($I23:AE23),0)/$I23)),"")</f>
        <v/>
      </c>
      <c r="AF23" s="49" t="str">
        <f>IFERROR(IF($K23&lt;&gt;"SS",(VLOOKUP($D23,Customer_Demand!$D:$BF,COLUMNS($I23:AF23),0)/$I23+VLOOKUP($D23,Customer_Demand!$D:$BF,COLUMNS($I23:AF23),0)/$K23),(VLOOKUP($D23,Customer_Demand!$D:$BF,COLUMNS($I23:AF23),0)/$I23)),"")</f>
        <v/>
      </c>
      <c r="AG23" s="49" t="str">
        <f>IFERROR(IF($K23&lt;&gt;"SS",(VLOOKUP($D23,Customer_Demand!$D:$BF,COLUMNS($I23:AG23),0)/$I23+VLOOKUP($D23,Customer_Demand!$D:$BF,COLUMNS($I23:AG23),0)/$K23),(VLOOKUP($D23,Customer_Demand!$D:$BF,COLUMNS($I23:AG23),0)/$I23)),"")</f>
        <v/>
      </c>
      <c r="AH23" s="49" t="str">
        <f>IFERROR(IF($K23&lt;&gt;"SS",(VLOOKUP($D23,Customer_Demand!$D:$BF,COLUMNS($I23:AH23),0)/$I23+VLOOKUP($D23,Customer_Demand!$D:$BF,COLUMNS($I23:AH23),0)/$K23),(VLOOKUP($D23,Customer_Demand!$D:$BF,COLUMNS($I23:AH23),0)/$I23)),"")</f>
        <v/>
      </c>
      <c r="AI23" s="49" t="str">
        <f>IFERROR(IF($K23&lt;&gt;"SS",(VLOOKUP($D23,Customer_Demand!$D:$BF,COLUMNS($I23:AI23),0)/$I23+VLOOKUP($D23,Customer_Demand!$D:$BF,COLUMNS($I23:AI23),0)/$K23),(VLOOKUP($D23,Customer_Demand!$D:$BF,COLUMNS($I23:AI23),0)/$I23)),"")</f>
        <v/>
      </c>
      <c r="AJ23" s="49" t="str">
        <f>IFERROR(IF($K23&lt;&gt;"SS",(VLOOKUP($D23,Customer_Demand!$D:$BF,COLUMNS($I23:AJ23),0)/$I23+VLOOKUP($D23,Customer_Demand!$D:$BF,COLUMNS($I23:AJ23),0)/$K23),(VLOOKUP($D23,Customer_Demand!$D:$BF,COLUMNS($I23:AJ23),0)/$I23)),"")</f>
        <v/>
      </c>
      <c r="AK23" s="49" t="str">
        <f>IFERROR(IF($K23&lt;&gt;"SS",(VLOOKUP($D23,Customer_Demand!$D:$BF,COLUMNS($I23:AK23),0)/$I23+VLOOKUP($D23,Customer_Demand!$D:$BF,COLUMNS($I23:AK23),0)/$K23),(VLOOKUP($D23,Customer_Demand!$D:$BF,COLUMNS($I23:AK23),0)/$I23)),"")</f>
        <v/>
      </c>
      <c r="AL23" s="49" t="str">
        <f>IFERROR(IF($K23&lt;&gt;"SS",(VLOOKUP($D23,Customer_Demand!$D:$BF,COLUMNS($I23:AL23),0)/$I23+VLOOKUP($D23,Customer_Demand!$D:$BF,COLUMNS($I23:AL23),0)/$K23),(VLOOKUP($D23,Customer_Demand!$D:$BF,COLUMNS($I23:AL23),0)/$I23)),"")</f>
        <v/>
      </c>
      <c r="AM23" s="49" t="str">
        <f>IFERROR(IF($K23&lt;&gt;"SS",(VLOOKUP($D23,Customer_Demand!$D:$BF,COLUMNS($I23:AM23),0)/$I23+VLOOKUP($D23,Customer_Demand!$D:$BF,COLUMNS($I23:AM23),0)/$K23),(VLOOKUP($D23,Customer_Demand!$D:$BF,COLUMNS($I23:AM23),0)/$I23)),"")</f>
        <v/>
      </c>
      <c r="AN23" s="49" t="str">
        <f>IFERROR(IF($K23&lt;&gt;"SS",(VLOOKUP($D23,Customer_Demand!$D:$BF,COLUMNS($I23:AN23),0)/$I23+VLOOKUP($D23,Customer_Demand!$D:$BF,COLUMNS($I23:AN23),0)/$K23),(VLOOKUP($D23,Customer_Demand!$D:$BF,COLUMNS($I23:AN23),0)/$I23)),"")</f>
        <v/>
      </c>
      <c r="AO23" s="49" t="str">
        <f>IFERROR(IF($K23&lt;&gt;"SS",(VLOOKUP($D23,Customer_Demand!$D:$BF,COLUMNS($I23:AO23),0)/$I23+VLOOKUP($D23,Customer_Demand!$D:$BF,COLUMNS($I23:AO23),0)/$K23),(VLOOKUP($D23,Customer_Demand!$D:$BF,COLUMNS($I23:AO23),0)/$I23)),"")</f>
        <v/>
      </c>
      <c r="AP23" s="49" t="str">
        <f>IFERROR(IF($K23&lt;&gt;"SS",(VLOOKUP($D23,Customer_Demand!$D:$BF,COLUMNS($I23:AP23),0)/$I23+VLOOKUP($D23,Customer_Demand!$D:$BF,COLUMNS($I23:AP23),0)/$K23),(VLOOKUP($D23,Customer_Demand!$D:$BF,COLUMNS($I23:AP23),0)/$I23)),"")</f>
        <v/>
      </c>
      <c r="AQ23" s="49" t="str">
        <f>IFERROR(IF($K23&lt;&gt;"SS",(VLOOKUP($D23,Customer_Demand!$D:$BF,COLUMNS($I23:AQ23),0)/$I23+VLOOKUP($D23,Customer_Demand!$D:$BF,COLUMNS($I23:AQ23),0)/$K23),(VLOOKUP($D23,Customer_Demand!$D:$BF,COLUMNS($I23:AQ23),0)/$I23)),"")</f>
        <v/>
      </c>
      <c r="AR23" s="49" t="str">
        <f>IFERROR(IF($K23&lt;&gt;"SS",(VLOOKUP($D23,Customer_Demand!$D:$BF,COLUMNS($I23:AR23),0)/$I23+VLOOKUP($D23,Customer_Demand!$D:$BF,COLUMNS($I23:AR23),0)/$K23),(VLOOKUP($D23,Customer_Demand!$D:$BF,COLUMNS($I23:AR23),0)/$I23)),"")</f>
        <v/>
      </c>
      <c r="AS23" s="49" t="str">
        <f>IFERROR(IF($K23&lt;&gt;"SS",(VLOOKUP($D23,Customer_Demand!$D:$BF,COLUMNS($I23:AS23),0)/$I23+VLOOKUP($D23,Customer_Demand!$D:$BF,COLUMNS($I23:AS23),0)/$K23),(VLOOKUP($D23,Customer_Demand!$D:$BF,COLUMNS($I23:AS23),0)/$I23)),"")</f>
        <v/>
      </c>
      <c r="AT23" s="49" t="str">
        <f>IFERROR(IF($K23&lt;&gt;"SS",(VLOOKUP($D23,Customer_Demand!$D:$BF,COLUMNS($I23:AT23),0)/$I23+VLOOKUP($D23,Customer_Demand!$D:$BF,COLUMNS($I23:AT23),0)/$K23),(VLOOKUP($D23,Customer_Demand!$D:$BF,COLUMNS($I23:AT23),0)/$I23)),"")</f>
        <v/>
      </c>
      <c r="AU23" s="49" t="str">
        <f>IFERROR(IF($K23&lt;&gt;"SS",(VLOOKUP($D23,Customer_Demand!$D:$BF,COLUMNS($I23:AU23),0)/$I23+VLOOKUP($D23,Customer_Demand!$D:$BF,COLUMNS($I23:AU23),0)/$K23),(VLOOKUP($D23,Customer_Demand!$D:$BF,COLUMNS($I23:AU23),0)/$I23)),"")</f>
        <v/>
      </c>
      <c r="AV23" s="49" t="str">
        <f>IFERROR(IF($K23&lt;&gt;"SS",(VLOOKUP($D23,Customer_Demand!$D:$BF,COLUMNS($I23:AV23),0)/$I23+VLOOKUP($D23,Customer_Demand!$D:$BF,COLUMNS($I23:AV23),0)/$K23),(VLOOKUP($D23,Customer_Demand!$D:$BF,COLUMNS($I23:AV23),0)/$I23)),"")</f>
        <v/>
      </c>
      <c r="AW23" s="49" t="str">
        <f>IFERROR(IF($K23&lt;&gt;"SS",(VLOOKUP($D23,Customer_Demand!$D:$BF,COLUMNS($I23:AW23),0)/$I23+VLOOKUP($D23,Customer_Demand!$D:$BF,COLUMNS($I23:AW23),0)/$K23),(VLOOKUP($D23,Customer_Demand!$D:$BF,COLUMNS($I23:AW23),0)/$I23)),"")</f>
        <v/>
      </c>
      <c r="AX23" s="49" t="str">
        <f>IFERROR(IF($K23&lt;&gt;"SS",(VLOOKUP($D23,Customer_Demand!$D:$BF,COLUMNS($I23:AX23),0)/$I23+VLOOKUP($D23,Customer_Demand!$D:$BF,COLUMNS($I23:AX23),0)/$K23),(VLOOKUP($D23,Customer_Demand!$D:$BF,COLUMNS($I23:AX23),0)/$I23)),"")</f>
        <v/>
      </c>
      <c r="AY23" s="49" t="str">
        <f>IFERROR(IF($K23&lt;&gt;"SS",(VLOOKUP($D23,Customer_Demand!$D:$BF,COLUMNS($I23:AY23),0)/$I23+VLOOKUP($D23,Customer_Demand!$D:$BF,COLUMNS($I23:AY23),0)/$K23),(VLOOKUP($D23,Customer_Demand!$D:$BF,COLUMNS($I23:AY23),0)/$I23)),"")</f>
        <v/>
      </c>
      <c r="AZ23" s="49" t="str">
        <f>IFERROR(IF($K23&lt;&gt;"SS",(VLOOKUP($D23,Customer_Demand!$D:$BF,COLUMNS($I23:AZ23),0)/$I23+VLOOKUP($D23,Customer_Demand!$D:$BF,COLUMNS($I23:AZ23),0)/$K23),(VLOOKUP($D23,Customer_Demand!$D:$BF,COLUMNS($I23:AZ23),0)/$I23)),"")</f>
        <v/>
      </c>
      <c r="BA23" s="49" t="str">
        <f>IFERROR(IF($K23&lt;&gt;"SS",(VLOOKUP($D23,Customer_Demand!$D:$BF,COLUMNS($I23:BA23),0)/$I23+VLOOKUP($D23,Customer_Demand!$D:$BF,COLUMNS($I23:BA23),0)/$K23),(VLOOKUP($D23,Customer_Demand!$D:$BF,COLUMNS($I23:BA23),0)/$I23)),"")</f>
        <v/>
      </c>
      <c r="BB23" s="49" t="str">
        <f>IFERROR(IF($K23&lt;&gt;"SS",(VLOOKUP($D23,Customer_Demand!$D:$BF,COLUMNS($I23:BB23),0)/$I23+VLOOKUP($D23,Customer_Demand!$D:$BF,COLUMNS($I23:BB23),0)/$K23),(VLOOKUP($D23,Customer_Demand!$D:$BF,COLUMNS($I23:BB23),0)/$I23)),"")</f>
        <v/>
      </c>
      <c r="BC23" s="49" t="str">
        <f>IFERROR(IF($K23&lt;&gt;"SS",(VLOOKUP($D23,Customer_Demand!$D:$BF,COLUMNS($I23:BC23),0)/$I23+VLOOKUP($D23,Customer_Demand!$D:$BF,COLUMNS($I23:BC23),0)/$K23),(VLOOKUP($D23,Customer_Demand!$D:$BF,COLUMNS($I23:BC23),0)/$I23)),"")</f>
        <v/>
      </c>
      <c r="BD23" s="49" t="str">
        <f>IFERROR(IF($K23&lt;&gt;"SS",(VLOOKUP($D23,Customer_Demand!$D:$BF,COLUMNS($I23:BD23),0)/$I23+VLOOKUP($D23,Customer_Demand!$D:$BF,COLUMNS($I23:BD23),0)/$K23),(VLOOKUP($D23,Customer_Demand!$D:$BF,COLUMNS($I23:BD23),0)/$I23)),"")</f>
        <v/>
      </c>
      <c r="BE23" s="49" t="str">
        <f>IFERROR(IF($K23&lt;&gt;"SS",(VLOOKUP($D23,Customer_Demand!$D:$BF,COLUMNS($I23:BE23),0)/$I23+VLOOKUP($D23,Customer_Demand!$D:$BF,COLUMNS($I23:BE23),0)/$K23),(VLOOKUP($D23,Customer_Demand!$D:$BF,COLUMNS($I23:BE23),0)/$I23)),"")</f>
        <v/>
      </c>
      <c r="BF23" s="49" t="str">
        <f>IFERROR(IF($K23&lt;&gt;"SS",(VLOOKUP($D23,Customer_Demand!$D:$BF,COLUMNS($I23:BF23),0)/$I23+VLOOKUP($D23,Customer_Demand!$D:$BF,COLUMNS($I23:BF23),0)/$K23),(VLOOKUP($D23,Customer_Demand!$D:$BF,COLUMNS($I23:BF23),0)/$I23)),"")</f>
        <v/>
      </c>
      <c r="BG23" s="49" t="str">
        <f>IFERROR(IF($K23&lt;&gt;"SS",(VLOOKUP($D23,Customer_Demand!$D:$BF,COLUMNS($I23:BG23),0)/$I23+VLOOKUP($D23,Customer_Demand!$D:$BF,COLUMNS($I23:BG23),0)/$K23),(VLOOKUP($D23,Customer_Demand!$D:$BF,COLUMNS($I23:BG23),0)/$I23)),"")</f>
        <v/>
      </c>
      <c r="BH23" s="49" t="str">
        <f>IFERROR(IF($K23&lt;&gt;"SS",(VLOOKUP($D23,Customer_Demand!$D:$BF,COLUMNS($I23:BH23),0)/$I23+VLOOKUP($D23,Customer_Demand!$D:$BF,COLUMNS($I23:BH23),0)/$K23),(VLOOKUP($D23,Customer_Demand!$D:$BF,COLUMNS($I23:BH23),0)/$I23)),"")</f>
        <v/>
      </c>
      <c r="BI23" s="49" t="str">
        <f>IFERROR(IF($K23&lt;&gt;"SS",(VLOOKUP($D23,Customer_Demand!$D:$BF,COLUMNS($I23:BI23),0)/$I23+VLOOKUP($D23,Customer_Demand!$D:$BF,COLUMNS($I23:BI23),0)/$K23),(VLOOKUP($D23,Customer_Demand!$D:$BF,COLUMNS($I23:BI23),0)/$I23)),"")</f>
        <v/>
      </c>
      <c r="BJ23" s="49" t="str">
        <f>IFERROR(IF($K23&lt;&gt;"SS",(VLOOKUP($D23,Customer_Demand!$D:$BF,COLUMNS($I23:BJ23),0)/$I23+VLOOKUP($D23,Customer_Demand!$D:$BF,COLUMNS($I23:BJ23),0)/$K23),(VLOOKUP($D23,Customer_Demand!$D:$BF,COLUMNS($I23:BJ23),0)/$I23)),"")</f>
        <v/>
      </c>
      <c r="BK23" s="50" t="str">
        <f>IFERROR(IF($K23&lt;&gt;"SS",(VLOOKUP($D23,Customer_Demand!$D:$BF,COLUMNS($I23:BK23),0)/$I23+VLOOKUP($D23,Customer_Demand!$D:$BF,COLUMNS($I23:BK23),0)/$K23),(VLOOKUP($D23,Customer_Demand!$D:$BF,COLUMNS($I23:BK23),0)/$I23)),"")</f>
        <v/>
      </c>
      <c r="BL23" s="17"/>
    </row>
    <row r="24" spans="2:64" x14ac:dyDescent="0.2">
      <c r="B24" s="12" t="str">
        <f t="shared" si="7"/>
        <v/>
      </c>
      <c r="C24" s="45" t="str">
        <f>IF((Customer_Demand!C24)&lt;&gt;"",Customer_Demand!C24,"")</f>
        <v/>
      </c>
      <c r="D24" s="45" t="str">
        <f>IF(C24&lt;&gt;"",Customer_Demand!D24,"")</f>
        <v/>
      </c>
      <c r="E24" s="46" t="str">
        <f>IF(C24&lt;&gt;"",Customer_Demand!E24,"")</f>
        <v/>
      </c>
      <c r="F24" s="47" t="str">
        <f>IF(C24&lt;&gt;"",VLOOKUP(D24,Customer_Demand!$D$5:$F$1005,3,0),"")</f>
        <v/>
      </c>
      <c r="G24" s="48" t="str">
        <f t="shared" si="4"/>
        <v/>
      </c>
      <c r="H24" s="48" t="str">
        <f t="shared" si="5"/>
        <v/>
      </c>
      <c r="I24" s="48" t="str">
        <f>IFERROR(IF(C24&lt;&gt;"",VLOOKUP($H24,SMT_Cycle_Time_Data!$F:$Q,4,0),""),"SGR Not Defined")</f>
        <v/>
      </c>
      <c r="J24" s="48" t="str">
        <f t="shared" si="6"/>
        <v/>
      </c>
      <c r="K24" s="48" t="str">
        <f>IF(C24&lt;&gt;"",IFERROR(VLOOKUP($J24,SMT_Cycle_Time_Data!$F:$Q,4,0),"SS"),"")</f>
        <v/>
      </c>
      <c r="L24" s="49" t="str">
        <f>IFERROR(IF($K24&lt;&gt;"SS",(VLOOKUP($D24,Customer_Demand!$D:$BF,COLUMNS($I24:L24),0)/$I24+VLOOKUP($D24,Customer_Demand!$D:$BF,COLUMNS($I24:L24),0)/$K24),(VLOOKUP($D24,Customer_Demand!$D:$BF,COLUMNS($I24:L24),0)/$I24)),"")</f>
        <v/>
      </c>
      <c r="M24" s="49" t="str">
        <f>IFERROR(IF($K24&lt;&gt;"SS",(VLOOKUP($D24,Customer_Demand!$D:$BF,COLUMNS($I24:M24),0)/$I24+VLOOKUP($D24,Customer_Demand!$D:$BF,COLUMNS($I24:M24),0)/$K24),(VLOOKUP($D24,Customer_Demand!$D:$BF,COLUMNS($I24:M24),0)/$I24)),"")</f>
        <v/>
      </c>
      <c r="N24" s="49" t="str">
        <f>IFERROR(IF($K24&lt;&gt;"SS",(VLOOKUP($D24,Customer_Demand!$D:$BF,COLUMNS($I24:N24),0)/$I24+VLOOKUP($D24,Customer_Demand!$D:$BF,COLUMNS($I24:N24),0)/$K24),(VLOOKUP($D24,Customer_Demand!$D:$BF,COLUMNS($I24:N24),0)/$I24)),"")</f>
        <v/>
      </c>
      <c r="O24" s="49" t="str">
        <f>IFERROR(IF($K24&lt;&gt;"SS",(VLOOKUP($D24,Customer_Demand!$D:$BF,COLUMNS($I24:O24),0)/$I24+VLOOKUP($D24,Customer_Demand!$D:$BF,COLUMNS($I24:O24),0)/$K24),(VLOOKUP($D24,Customer_Demand!$D:$BF,COLUMNS($I24:O24),0)/$I24)),"")</f>
        <v/>
      </c>
      <c r="P24" s="49" t="str">
        <f>IFERROR(IF($K24&lt;&gt;"SS",(VLOOKUP($D24,Customer_Demand!$D:$BF,COLUMNS($I24:P24),0)/$I24+VLOOKUP($D24,Customer_Demand!$D:$BF,COLUMNS($I24:P24),0)/$K24),(VLOOKUP($D24,Customer_Demand!$D:$BF,COLUMNS($I24:P24),0)/$I24)),"")</f>
        <v/>
      </c>
      <c r="Q24" s="49" t="str">
        <f>IFERROR(IF($K24&lt;&gt;"SS",(VLOOKUP($D24,Customer_Demand!$D:$BF,COLUMNS($I24:Q24),0)/$I24+VLOOKUP($D24,Customer_Demand!$D:$BF,COLUMNS($I24:Q24),0)/$K24),(VLOOKUP($D24,Customer_Demand!$D:$BF,COLUMNS($I24:Q24),0)/$I24)),"")</f>
        <v/>
      </c>
      <c r="R24" s="49" t="str">
        <f>IFERROR(IF($K24&lt;&gt;"SS",(VLOOKUP($D24,Customer_Demand!$D:$BF,COLUMNS($I24:R24),0)/$I24+VLOOKUP($D24,Customer_Demand!$D:$BF,COLUMNS($I24:R24),0)/$K24),(VLOOKUP($D24,Customer_Demand!$D:$BF,COLUMNS($I24:R24),0)/$I24)),"")</f>
        <v/>
      </c>
      <c r="S24" s="49" t="str">
        <f>IFERROR(IF($K24&lt;&gt;"SS",(VLOOKUP($D24,Customer_Demand!$D:$BF,COLUMNS($I24:S24),0)/$I24+VLOOKUP($D24,Customer_Demand!$D:$BF,COLUMNS($I24:S24),0)/$K24),(VLOOKUP($D24,Customer_Demand!$D:$BF,COLUMNS($I24:S24),0)/$I24)),"")</f>
        <v/>
      </c>
      <c r="T24" s="49" t="str">
        <f>IFERROR(IF($K24&lt;&gt;"SS",(VLOOKUP($D24,Customer_Demand!$D:$BF,COLUMNS($I24:T24),0)/$I24+VLOOKUP($D24,Customer_Demand!$D:$BF,COLUMNS($I24:T24),0)/$K24),(VLOOKUP($D24,Customer_Demand!$D:$BF,COLUMNS($I24:T24),0)/$I24)),"")</f>
        <v/>
      </c>
      <c r="U24" s="49" t="str">
        <f>IFERROR(IF($K24&lt;&gt;"SS",(VLOOKUP($D24,Customer_Demand!$D:$BF,COLUMNS($I24:U24),0)/$I24+VLOOKUP($D24,Customer_Demand!$D:$BF,COLUMNS($I24:U24),0)/$K24),(VLOOKUP($D24,Customer_Demand!$D:$BF,COLUMNS($I24:U24),0)/$I24)),"")</f>
        <v/>
      </c>
      <c r="V24" s="49" t="str">
        <f>IFERROR(IF($K24&lt;&gt;"SS",(VLOOKUP($D24,Customer_Demand!$D:$BF,COLUMNS($I24:V24),0)/$I24+VLOOKUP($D24,Customer_Demand!$D:$BF,COLUMNS($I24:V24),0)/$K24),(VLOOKUP($D24,Customer_Demand!$D:$BF,COLUMNS($I24:V24),0)/$I24)),"")</f>
        <v/>
      </c>
      <c r="W24" s="49" t="str">
        <f>IFERROR(IF($K24&lt;&gt;"SS",(VLOOKUP($D24,Customer_Demand!$D:$BF,COLUMNS($I24:W24),0)/$I24+VLOOKUP($D24,Customer_Demand!$D:$BF,COLUMNS($I24:W24),0)/$K24),(VLOOKUP($D24,Customer_Demand!$D:$BF,COLUMNS($I24:W24),0)/$I24)),"")</f>
        <v/>
      </c>
      <c r="X24" s="49" t="str">
        <f>IFERROR(IF($K24&lt;&gt;"SS",(VLOOKUP($D24,Customer_Demand!$D:$BF,COLUMNS($I24:X24),0)/$I24+VLOOKUP($D24,Customer_Demand!$D:$BF,COLUMNS($I24:X24),0)/$K24),(VLOOKUP($D24,Customer_Demand!$D:$BF,COLUMNS($I24:X24),0)/$I24)),"")</f>
        <v/>
      </c>
      <c r="Y24" s="49" t="str">
        <f>IFERROR(IF($K24&lt;&gt;"SS",(VLOOKUP($D24,Customer_Demand!$D:$BF,COLUMNS($I24:Y24),0)/$I24+VLOOKUP($D24,Customer_Demand!$D:$BF,COLUMNS($I24:Y24),0)/$K24),(VLOOKUP($D24,Customer_Demand!$D:$BF,COLUMNS($I24:Y24),0)/$I24)),"")</f>
        <v/>
      </c>
      <c r="Z24" s="49" t="str">
        <f>IFERROR(IF($K24&lt;&gt;"SS",(VLOOKUP($D24,Customer_Demand!$D:$BF,COLUMNS($I24:Z24),0)/$I24+VLOOKUP($D24,Customer_Demand!$D:$BF,COLUMNS($I24:Z24),0)/$K24),(VLOOKUP($D24,Customer_Demand!$D:$BF,COLUMNS($I24:Z24),0)/$I24)),"")</f>
        <v/>
      </c>
      <c r="AA24" s="49" t="str">
        <f>IFERROR(IF($K24&lt;&gt;"SS",(VLOOKUP($D24,Customer_Demand!$D:$BF,COLUMNS($I24:AA24),0)/$I24+VLOOKUP($D24,Customer_Demand!$D:$BF,COLUMNS($I24:AA24),0)/$K24),(VLOOKUP($D24,Customer_Demand!$D:$BF,COLUMNS($I24:AA24),0)/$I24)),"")</f>
        <v/>
      </c>
      <c r="AB24" s="49" t="str">
        <f>IFERROR(IF($K24&lt;&gt;"SS",(VLOOKUP($D24,Customer_Demand!$D:$BF,COLUMNS($I24:AB24),0)/$I24+VLOOKUP($D24,Customer_Demand!$D:$BF,COLUMNS($I24:AB24),0)/$K24),(VLOOKUP($D24,Customer_Demand!$D:$BF,COLUMNS($I24:AB24),0)/$I24)),"")</f>
        <v/>
      </c>
      <c r="AC24" s="49" t="str">
        <f>IFERROR(IF($K24&lt;&gt;"SS",(VLOOKUP($D24,Customer_Demand!$D:$BF,COLUMNS($I24:AC24),0)/$I24+VLOOKUP($D24,Customer_Demand!$D:$BF,COLUMNS($I24:AC24),0)/$K24),(VLOOKUP($D24,Customer_Demand!$D:$BF,COLUMNS($I24:AC24),0)/$I24)),"")</f>
        <v/>
      </c>
      <c r="AD24" s="49" t="str">
        <f>IFERROR(IF($K24&lt;&gt;"SS",(VLOOKUP($D24,Customer_Demand!$D:$BF,COLUMNS($I24:AD24),0)/$I24+VLOOKUP($D24,Customer_Demand!$D:$BF,COLUMNS($I24:AD24),0)/$K24),(VLOOKUP($D24,Customer_Demand!$D:$BF,COLUMNS($I24:AD24),0)/$I24)),"")</f>
        <v/>
      </c>
      <c r="AE24" s="49" t="str">
        <f>IFERROR(IF($K24&lt;&gt;"SS",(VLOOKUP($D24,Customer_Demand!$D:$BF,COLUMNS($I24:AE24),0)/$I24+VLOOKUP($D24,Customer_Demand!$D:$BF,COLUMNS($I24:AE24),0)/$K24),(VLOOKUP($D24,Customer_Demand!$D:$BF,COLUMNS($I24:AE24),0)/$I24)),"")</f>
        <v/>
      </c>
      <c r="AF24" s="49" t="str">
        <f>IFERROR(IF($K24&lt;&gt;"SS",(VLOOKUP($D24,Customer_Demand!$D:$BF,COLUMNS($I24:AF24),0)/$I24+VLOOKUP($D24,Customer_Demand!$D:$BF,COLUMNS($I24:AF24),0)/$K24),(VLOOKUP($D24,Customer_Demand!$D:$BF,COLUMNS($I24:AF24),0)/$I24)),"")</f>
        <v/>
      </c>
      <c r="AG24" s="49" t="str">
        <f>IFERROR(IF($K24&lt;&gt;"SS",(VLOOKUP($D24,Customer_Demand!$D:$BF,COLUMNS($I24:AG24),0)/$I24+VLOOKUP($D24,Customer_Demand!$D:$BF,COLUMNS($I24:AG24),0)/$K24),(VLOOKUP($D24,Customer_Demand!$D:$BF,COLUMNS($I24:AG24),0)/$I24)),"")</f>
        <v/>
      </c>
      <c r="AH24" s="49" t="str">
        <f>IFERROR(IF($K24&lt;&gt;"SS",(VLOOKUP($D24,Customer_Demand!$D:$BF,COLUMNS($I24:AH24),0)/$I24+VLOOKUP($D24,Customer_Demand!$D:$BF,COLUMNS($I24:AH24),0)/$K24),(VLOOKUP($D24,Customer_Demand!$D:$BF,COLUMNS($I24:AH24),0)/$I24)),"")</f>
        <v/>
      </c>
      <c r="AI24" s="49" t="str">
        <f>IFERROR(IF($K24&lt;&gt;"SS",(VLOOKUP($D24,Customer_Demand!$D:$BF,COLUMNS($I24:AI24),0)/$I24+VLOOKUP($D24,Customer_Demand!$D:$BF,COLUMNS($I24:AI24),0)/$K24),(VLOOKUP($D24,Customer_Demand!$D:$BF,COLUMNS($I24:AI24),0)/$I24)),"")</f>
        <v/>
      </c>
      <c r="AJ24" s="49" t="str">
        <f>IFERROR(IF($K24&lt;&gt;"SS",(VLOOKUP($D24,Customer_Demand!$D:$BF,COLUMNS($I24:AJ24),0)/$I24+VLOOKUP($D24,Customer_Demand!$D:$BF,COLUMNS($I24:AJ24),0)/$K24),(VLOOKUP($D24,Customer_Demand!$D:$BF,COLUMNS($I24:AJ24),0)/$I24)),"")</f>
        <v/>
      </c>
      <c r="AK24" s="49" t="str">
        <f>IFERROR(IF($K24&lt;&gt;"SS",(VLOOKUP($D24,Customer_Demand!$D:$BF,COLUMNS($I24:AK24),0)/$I24+VLOOKUP($D24,Customer_Demand!$D:$BF,COLUMNS($I24:AK24),0)/$K24),(VLOOKUP($D24,Customer_Demand!$D:$BF,COLUMNS($I24:AK24),0)/$I24)),"")</f>
        <v/>
      </c>
      <c r="AL24" s="49" t="str">
        <f>IFERROR(IF($K24&lt;&gt;"SS",(VLOOKUP($D24,Customer_Demand!$D:$BF,COLUMNS($I24:AL24),0)/$I24+VLOOKUP($D24,Customer_Demand!$D:$BF,COLUMNS($I24:AL24),0)/$K24),(VLOOKUP($D24,Customer_Demand!$D:$BF,COLUMNS($I24:AL24),0)/$I24)),"")</f>
        <v/>
      </c>
      <c r="AM24" s="49" t="str">
        <f>IFERROR(IF($K24&lt;&gt;"SS",(VLOOKUP($D24,Customer_Demand!$D:$BF,COLUMNS($I24:AM24),0)/$I24+VLOOKUP($D24,Customer_Demand!$D:$BF,COLUMNS($I24:AM24),0)/$K24),(VLOOKUP($D24,Customer_Demand!$D:$BF,COLUMNS($I24:AM24),0)/$I24)),"")</f>
        <v/>
      </c>
      <c r="AN24" s="49" t="str">
        <f>IFERROR(IF($K24&lt;&gt;"SS",(VLOOKUP($D24,Customer_Demand!$D:$BF,COLUMNS($I24:AN24),0)/$I24+VLOOKUP($D24,Customer_Demand!$D:$BF,COLUMNS($I24:AN24),0)/$K24),(VLOOKUP($D24,Customer_Demand!$D:$BF,COLUMNS($I24:AN24),0)/$I24)),"")</f>
        <v/>
      </c>
      <c r="AO24" s="49" t="str">
        <f>IFERROR(IF($K24&lt;&gt;"SS",(VLOOKUP($D24,Customer_Demand!$D:$BF,COLUMNS($I24:AO24),0)/$I24+VLOOKUP($D24,Customer_Demand!$D:$BF,COLUMNS($I24:AO24),0)/$K24),(VLOOKUP($D24,Customer_Demand!$D:$BF,COLUMNS($I24:AO24),0)/$I24)),"")</f>
        <v/>
      </c>
      <c r="AP24" s="49" t="str">
        <f>IFERROR(IF($K24&lt;&gt;"SS",(VLOOKUP($D24,Customer_Demand!$D:$BF,COLUMNS($I24:AP24),0)/$I24+VLOOKUP($D24,Customer_Demand!$D:$BF,COLUMNS($I24:AP24),0)/$K24),(VLOOKUP($D24,Customer_Demand!$D:$BF,COLUMNS($I24:AP24),0)/$I24)),"")</f>
        <v/>
      </c>
      <c r="AQ24" s="49" t="str">
        <f>IFERROR(IF($K24&lt;&gt;"SS",(VLOOKUP($D24,Customer_Demand!$D:$BF,COLUMNS($I24:AQ24),0)/$I24+VLOOKUP($D24,Customer_Demand!$D:$BF,COLUMNS($I24:AQ24),0)/$K24),(VLOOKUP($D24,Customer_Demand!$D:$BF,COLUMNS($I24:AQ24),0)/$I24)),"")</f>
        <v/>
      </c>
      <c r="AR24" s="49" t="str">
        <f>IFERROR(IF($K24&lt;&gt;"SS",(VLOOKUP($D24,Customer_Demand!$D:$BF,COLUMNS($I24:AR24),0)/$I24+VLOOKUP($D24,Customer_Demand!$D:$BF,COLUMNS($I24:AR24),0)/$K24),(VLOOKUP($D24,Customer_Demand!$D:$BF,COLUMNS($I24:AR24),0)/$I24)),"")</f>
        <v/>
      </c>
      <c r="AS24" s="49" t="str">
        <f>IFERROR(IF($K24&lt;&gt;"SS",(VLOOKUP($D24,Customer_Demand!$D:$BF,COLUMNS($I24:AS24),0)/$I24+VLOOKUP($D24,Customer_Demand!$D:$BF,COLUMNS($I24:AS24),0)/$K24),(VLOOKUP($D24,Customer_Demand!$D:$BF,COLUMNS($I24:AS24),0)/$I24)),"")</f>
        <v/>
      </c>
      <c r="AT24" s="49" t="str">
        <f>IFERROR(IF($K24&lt;&gt;"SS",(VLOOKUP($D24,Customer_Demand!$D:$BF,COLUMNS($I24:AT24),0)/$I24+VLOOKUP($D24,Customer_Demand!$D:$BF,COLUMNS($I24:AT24),0)/$K24),(VLOOKUP($D24,Customer_Demand!$D:$BF,COLUMNS($I24:AT24),0)/$I24)),"")</f>
        <v/>
      </c>
      <c r="AU24" s="49" t="str">
        <f>IFERROR(IF($K24&lt;&gt;"SS",(VLOOKUP($D24,Customer_Demand!$D:$BF,COLUMNS($I24:AU24),0)/$I24+VLOOKUP($D24,Customer_Demand!$D:$BF,COLUMNS($I24:AU24),0)/$K24),(VLOOKUP($D24,Customer_Demand!$D:$BF,COLUMNS($I24:AU24),0)/$I24)),"")</f>
        <v/>
      </c>
      <c r="AV24" s="49" t="str">
        <f>IFERROR(IF($K24&lt;&gt;"SS",(VLOOKUP($D24,Customer_Demand!$D:$BF,COLUMNS($I24:AV24),0)/$I24+VLOOKUP($D24,Customer_Demand!$D:$BF,COLUMNS($I24:AV24),0)/$K24),(VLOOKUP($D24,Customer_Demand!$D:$BF,COLUMNS($I24:AV24),0)/$I24)),"")</f>
        <v/>
      </c>
      <c r="AW24" s="49" t="str">
        <f>IFERROR(IF($K24&lt;&gt;"SS",(VLOOKUP($D24,Customer_Demand!$D:$BF,COLUMNS($I24:AW24),0)/$I24+VLOOKUP($D24,Customer_Demand!$D:$BF,COLUMNS($I24:AW24),0)/$K24),(VLOOKUP($D24,Customer_Demand!$D:$BF,COLUMNS($I24:AW24),0)/$I24)),"")</f>
        <v/>
      </c>
      <c r="AX24" s="49" t="str">
        <f>IFERROR(IF($K24&lt;&gt;"SS",(VLOOKUP($D24,Customer_Demand!$D:$BF,COLUMNS($I24:AX24),0)/$I24+VLOOKUP($D24,Customer_Demand!$D:$BF,COLUMNS($I24:AX24),0)/$K24),(VLOOKUP($D24,Customer_Demand!$D:$BF,COLUMNS($I24:AX24),0)/$I24)),"")</f>
        <v/>
      </c>
      <c r="AY24" s="49" t="str">
        <f>IFERROR(IF($K24&lt;&gt;"SS",(VLOOKUP($D24,Customer_Demand!$D:$BF,COLUMNS($I24:AY24),0)/$I24+VLOOKUP($D24,Customer_Demand!$D:$BF,COLUMNS($I24:AY24),0)/$K24),(VLOOKUP($D24,Customer_Demand!$D:$BF,COLUMNS($I24:AY24),0)/$I24)),"")</f>
        <v/>
      </c>
      <c r="AZ24" s="49" t="str">
        <f>IFERROR(IF($K24&lt;&gt;"SS",(VLOOKUP($D24,Customer_Demand!$D:$BF,COLUMNS($I24:AZ24),0)/$I24+VLOOKUP($D24,Customer_Demand!$D:$BF,COLUMNS($I24:AZ24),0)/$K24),(VLOOKUP($D24,Customer_Demand!$D:$BF,COLUMNS($I24:AZ24),0)/$I24)),"")</f>
        <v/>
      </c>
      <c r="BA24" s="49" t="str">
        <f>IFERROR(IF($K24&lt;&gt;"SS",(VLOOKUP($D24,Customer_Demand!$D:$BF,COLUMNS($I24:BA24),0)/$I24+VLOOKUP($D24,Customer_Demand!$D:$BF,COLUMNS($I24:BA24),0)/$K24),(VLOOKUP($D24,Customer_Demand!$D:$BF,COLUMNS($I24:BA24),0)/$I24)),"")</f>
        <v/>
      </c>
      <c r="BB24" s="49" t="str">
        <f>IFERROR(IF($K24&lt;&gt;"SS",(VLOOKUP($D24,Customer_Demand!$D:$BF,COLUMNS($I24:BB24),0)/$I24+VLOOKUP($D24,Customer_Demand!$D:$BF,COLUMNS($I24:BB24),0)/$K24),(VLOOKUP($D24,Customer_Demand!$D:$BF,COLUMNS($I24:BB24),0)/$I24)),"")</f>
        <v/>
      </c>
      <c r="BC24" s="49" t="str">
        <f>IFERROR(IF($K24&lt;&gt;"SS",(VLOOKUP($D24,Customer_Demand!$D:$BF,COLUMNS($I24:BC24),0)/$I24+VLOOKUP($D24,Customer_Demand!$D:$BF,COLUMNS($I24:BC24),0)/$K24),(VLOOKUP($D24,Customer_Demand!$D:$BF,COLUMNS($I24:BC24),0)/$I24)),"")</f>
        <v/>
      </c>
      <c r="BD24" s="49" t="str">
        <f>IFERROR(IF($K24&lt;&gt;"SS",(VLOOKUP($D24,Customer_Demand!$D:$BF,COLUMNS($I24:BD24),0)/$I24+VLOOKUP($D24,Customer_Demand!$D:$BF,COLUMNS($I24:BD24),0)/$K24),(VLOOKUP($D24,Customer_Demand!$D:$BF,COLUMNS($I24:BD24),0)/$I24)),"")</f>
        <v/>
      </c>
      <c r="BE24" s="49" t="str">
        <f>IFERROR(IF($K24&lt;&gt;"SS",(VLOOKUP($D24,Customer_Demand!$D:$BF,COLUMNS($I24:BE24),0)/$I24+VLOOKUP($D24,Customer_Demand!$D:$BF,COLUMNS($I24:BE24),0)/$K24),(VLOOKUP($D24,Customer_Demand!$D:$BF,COLUMNS($I24:BE24),0)/$I24)),"")</f>
        <v/>
      </c>
      <c r="BF24" s="49" t="str">
        <f>IFERROR(IF($K24&lt;&gt;"SS",(VLOOKUP($D24,Customer_Demand!$D:$BF,COLUMNS($I24:BF24),0)/$I24+VLOOKUP($D24,Customer_Demand!$D:$BF,COLUMNS($I24:BF24),0)/$K24),(VLOOKUP($D24,Customer_Demand!$D:$BF,COLUMNS($I24:BF24),0)/$I24)),"")</f>
        <v/>
      </c>
      <c r="BG24" s="49" t="str">
        <f>IFERROR(IF($K24&lt;&gt;"SS",(VLOOKUP($D24,Customer_Demand!$D:$BF,COLUMNS($I24:BG24),0)/$I24+VLOOKUP($D24,Customer_Demand!$D:$BF,COLUMNS($I24:BG24),0)/$K24),(VLOOKUP($D24,Customer_Demand!$D:$BF,COLUMNS($I24:BG24),0)/$I24)),"")</f>
        <v/>
      </c>
      <c r="BH24" s="49" t="str">
        <f>IFERROR(IF($K24&lt;&gt;"SS",(VLOOKUP($D24,Customer_Demand!$D:$BF,COLUMNS($I24:BH24),0)/$I24+VLOOKUP($D24,Customer_Demand!$D:$BF,COLUMNS($I24:BH24),0)/$K24),(VLOOKUP($D24,Customer_Demand!$D:$BF,COLUMNS($I24:BH24),0)/$I24)),"")</f>
        <v/>
      </c>
      <c r="BI24" s="49" t="str">
        <f>IFERROR(IF($K24&lt;&gt;"SS",(VLOOKUP($D24,Customer_Demand!$D:$BF,COLUMNS($I24:BI24),0)/$I24+VLOOKUP($D24,Customer_Demand!$D:$BF,COLUMNS($I24:BI24),0)/$K24),(VLOOKUP($D24,Customer_Demand!$D:$BF,COLUMNS($I24:BI24),0)/$I24)),"")</f>
        <v/>
      </c>
      <c r="BJ24" s="49" t="str">
        <f>IFERROR(IF($K24&lt;&gt;"SS",(VLOOKUP($D24,Customer_Demand!$D:$BF,COLUMNS($I24:BJ24),0)/$I24+VLOOKUP($D24,Customer_Demand!$D:$BF,COLUMNS($I24:BJ24),0)/$K24),(VLOOKUP($D24,Customer_Demand!$D:$BF,COLUMNS($I24:BJ24),0)/$I24)),"")</f>
        <v/>
      </c>
      <c r="BK24" s="50" t="str">
        <f>IFERROR(IF($K24&lt;&gt;"SS",(VLOOKUP($D24,Customer_Demand!$D:$BF,COLUMNS($I24:BK24),0)/$I24+VLOOKUP($D24,Customer_Demand!$D:$BF,COLUMNS($I24:BK24),0)/$K24),(VLOOKUP($D24,Customer_Demand!$D:$BF,COLUMNS($I24:BK24),0)/$I24)),"")</f>
        <v/>
      </c>
      <c r="BL24" s="17"/>
    </row>
    <row r="25" spans="2:64" x14ac:dyDescent="0.2">
      <c r="B25" s="12" t="str">
        <f t="shared" si="7"/>
        <v/>
      </c>
      <c r="C25" s="45" t="str">
        <f>IF((Customer_Demand!C25)&lt;&gt;"",Customer_Demand!C25,"")</f>
        <v/>
      </c>
      <c r="D25" s="45" t="str">
        <f>IF(C25&lt;&gt;"",Customer_Demand!D25,"")</f>
        <v/>
      </c>
      <c r="E25" s="46" t="str">
        <f>IF(C25&lt;&gt;"",Customer_Demand!E25,"")</f>
        <v/>
      </c>
      <c r="F25" s="47" t="str">
        <f>IF(C25&lt;&gt;"",VLOOKUP(D25,Customer_Demand!$D$5:$F$1005,3,0),"")</f>
        <v/>
      </c>
      <c r="G25" s="48" t="str">
        <f t="shared" si="4"/>
        <v/>
      </c>
      <c r="H25" s="48" t="str">
        <f t="shared" si="5"/>
        <v/>
      </c>
      <c r="I25" s="48" t="str">
        <f>IFERROR(IF(C25&lt;&gt;"",VLOOKUP($H25,SMT_Cycle_Time_Data!$F:$Q,4,0),""),"SGR Not Defined")</f>
        <v/>
      </c>
      <c r="J25" s="48" t="str">
        <f t="shared" si="6"/>
        <v/>
      </c>
      <c r="K25" s="48" t="str">
        <f>IF(C25&lt;&gt;"",IFERROR(VLOOKUP($J25,SMT_Cycle_Time_Data!$F:$Q,4,0),"SS"),"")</f>
        <v/>
      </c>
      <c r="L25" s="49" t="str">
        <f>IFERROR(IF($K25&lt;&gt;"SS",(VLOOKUP($D25,Customer_Demand!$D:$BF,COLUMNS($I25:L25),0)/$I25+VLOOKUP($D25,Customer_Demand!$D:$BF,COLUMNS($I25:L25),0)/$K25),(VLOOKUP($D25,Customer_Demand!$D:$BF,COLUMNS($I25:L25),0)/$I25)),"")</f>
        <v/>
      </c>
      <c r="M25" s="49" t="str">
        <f>IFERROR(IF($K25&lt;&gt;"SS",(VLOOKUP($D25,Customer_Demand!$D:$BF,COLUMNS($I25:M25),0)/$I25+VLOOKUP($D25,Customer_Demand!$D:$BF,COLUMNS($I25:M25),0)/$K25),(VLOOKUP($D25,Customer_Demand!$D:$BF,COLUMNS($I25:M25),0)/$I25)),"")</f>
        <v/>
      </c>
      <c r="N25" s="49" t="str">
        <f>IFERROR(IF($K25&lt;&gt;"SS",(VLOOKUP($D25,Customer_Demand!$D:$BF,COLUMNS($I25:N25),0)/$I25+VLOOKUP($D25,Customer_Demand!$D:$BF,COLUMNS($I25:N25),0)/$K25),(VLOOKUP($D25,Customer_Demand!$D:$BF,COLUMNS($I25:N25),0)/$I25)),"")</f>
        <v/>
      </c>
      <c r="O25" s="49" t="str">
        <f>IFERROR(IF($K25&lt;&gt;"SS",(VLOOKUP($D25,Customer_Demand!$D:$BF,COLUMNS($I25:O25),0)/$I25+VLOOKUP($D25,Customer_Demand!$D:$BF,COLUMNS($I25:O25),0)/$K25),(VLOOKUP($D25,Customer_Demand!$D:$BF,COLUMNS($I25:O25),0)/$I25)),"")</f>
        <v/>
      </c>
      <c r="P25" s="49" t="str">
        <f>IFERROR(IF($K25&lt;&gt;"SS",(VLOOKUP($D25,Customer_Demand!$D:$BF,COLUMNS($I25:P25),0)/$I25+VLOOKUP($D25,Customer_Demand!$D:$BF,COLUMNS($I25:P25),0)/$K25),(VLOOKUP($D25,Customer_Demand!$D:$BF,COLUMNS($I25:P25),0)/$I25)),"")</f>
        <v/>
      </c>
      <c r="Q25" s="49" t="str">
        <f>IFERROR(IF($K25&lt;&gt;"SS",(VLOOKUP($D25,Customer_Demand!$D:$BF,COLUMNS($I25:Q25),0)/$I25+VLOOKUP($D25,Customer_Demand!$D:$BF,COLUMNS($I25:Q25),0)/$K25),(VLOOKUP($D25,Customer_Demand!$D:$BF,COLUMNS($I25:Q25),0)/$I25)),"")</f>
        <v/>
      </c>
      <c r="R25" s="49" t="str">
        <f>IFERROR(IF($K25&lt;&gt;"SS",(VLOOKUP($D25,Customer_Demand!$D:$BF,COLUMNS($I25:R25),0)/$I25+VLOOKUP($D25,Customer_Demand!$D:$BF,COLUMNS($I25:R25),0)/$K25),(VLOOKUP($D25,Customer_Demand!$D:$BF,COLUMNS($I25:R25),0)/$I25)),"")</f>
        <v/>
      </c>
      <c r="S25" s="49" t="str">
        <f>IFERROR(IF($K25&lt;&gt;"SS",(VLOOKUP($D25,Customer_Demand!$D:$BF,COLUMNS($I25:S25),0)/$I25+VLOOKUP($D25,Customer_Demand!$D:$BF,COLUMNS($I25:S25),0)/$K25),(VLOOKUP($D25,Customer_Demand!$D:$BF,COLUMNS($I25:S25),0)/$I25)),"")</f>
        <v/>
      </c>
      <c r="T25" s="49" t="str">
        <f>IFERROR(IF($K25&lt;&gt;"SS",(VLOOKUP($D25,Customer_Demand!$D:$BF,COLUMNS($I25:T25),0)/$I25+VLOOKUP($D25,Customer_Demand!$D:$BF,COLUMNS($I25:T25),0)/$K25),(VLOOKUP($D25,Customer_Demand!$D:$BF,COLUMNS($I25:T25),0)/$I25)),"")</f>
        <v/>
      </c>
      <c r="U25" s="49" t="str">
        <f>IFERROR(IF($K25&lt;&gt;"SS",(VLOOKUP($D25,Customer_Demand!$D:$BF,COLUMNS($I25:U25),0)/$I25+VLOOKUP($D25,Customer_Demand!$D:$BF,COLUMNS($I25:U25),0)/$K25),(VLOOKUP($D25,Customer_Demand!$D:$BF,COLUMNS($I25:U25),0)/$I25)),"")</f>
        <v/>
      </c>
      <c r="V25" s="49" t="str">
        <f>IFERROR(IF($K25&lt;&gt;"SS",(VLOOKUP($D25,Customer_Demand!$D:$BF,COLUMNS($I25:V25),0)/$I25+VLOOKUP($D25,Customer_Demand!$D:$BF,COLUMNS($I25:V25),0)/$K25),(VLOOKUP($D25,Customer_Demand!$D:$BF,COLUMNS($I25:V25),0)/$I25)),"")</f>
        <v/>
      </c>
      <c r="W25" s="49" t="str">
        <f>IFERROR(IF($K25&lt;&gt;"SS",(VLOOKUP($D25,Customer_Demand!$D:$BF,COLUMNS($I25:W25),0)/$I25+VLOOKUP($D25,Customer_Demand!$D:$BF,COLUMNS($I25:W25),0)/$K25),(VLOOKUP($D25,Customer_Demand!$D:$BF,COLUMNS($I25:W25),0)/$I25)),"")</f>
        <v/>
      </c>
      <c r="X25" s="49" t="str">
        <f>IFERROR(IF($K25&lt;&gt;"SS",(VLOOKUP($D25,Customer_Demand!$D:$BF,COLUMNS($I25:X25),0)/$I25+VLOOKUP($D25,Customer_Demand!$D:$BF,COLUMNS($I25:X25),0)/$K25),(VLOOKUP($D25,Customer_Demand!$D:$BF,COLUMNS($I25:X25),0)/$I25)),"")</f>
        <v/>
      </c>
      <c r="Y25" s="49" t="str">
        <f>IFERROR(IF($K25&lt;&gt;"SS",(VLOOKUP($D25,Customer_Demand!$D:$BF,COLUMNS($I25:Y25),0)/$I25+VLOOKUP($D25,Customer_Demand!$D:$BF,COLUMNS($I25:Y25),0)/$K25),(VLOOKUP($D25,Customer_Demand!$D:$BF,COLUMNS($I25:Y25),0)/$I25)),"")</f>
        <v/>
      </c>
      <c r="Z25" s="49" t="str">
        <f>IFERROR(IF($K25&lt;&gt;"SS",(VLOOKUP($D25,Customer_Demand!$D:$BF,COLUMNS($I25:Z25),0)/$I25+VLOOKUP($D25,Customer_Demand!$D:$BF,COLUMNS($I25:Z25),0)/$K25),(VLOOKUP($D25,Customer_Demand!$D:$BF,COLUMNS($I25:Z25),0)/$I25)),"")</f>
        <v/>
      </c>
      <c r="AA25" s="49" t="str">
        <f>IFERROR(IF($K25&lt;&gt;"SS",(VLOOKUP($D25,Customer_Demand!$D:$BF,COLUMNS($I25:AA25),0)/$I25+VLOOKUP($D25,Customer_Demand!$D:$BF,COLUMNS($I25:AA25),0)/$K25),(VLOOKUP($D25,Customer_Demand!$D:$BF,COLUMNS($I25:AA25),0)/$I25)),"")</f>
        <v/>
      </c>
      <c r="AB25" s="49" t="str">
        <f>IFERROR(IF($K25&lt;&gt;"SS",(VLOOKUP($D25,Customer_Demand!$D:$BF,COLUMNS($I25:AB25),0)/$I25+VLOOKUP($D25,Customer_Demand!$D:$BF,COLUMNS($I25:AB25),0)/$K25),(VLOOKUP($D25,Customer_Demand!$D:$BF,COLUMNS($I25:AB25),0)/$I25)),"")</f>
        <v/>
      </c>
      <c r="AC25" s="49" t="str">
        <f>IFERROR(IF($K25&lt;&gt;"SS",(VLOOKUP($D25,Customer_Demand!$D:$BF,COLUMNS($I25:AC25),0)/$I25+VLOOKUP($D25,Customer_Demand!$D:$BF,COLUMNS($I25:AC25),0)/$K25),(VLOOKUP($D25,Customer_Demand!$D:$BF,COLUMNS($I25:AC25),0)/$I25)),"")</f>
        <v/>
      </c>
      <c r="AD25" s="49" t="str">
        <f>IFERROR(IF($K25&lt;&gt;"SS",(VLOOKUP($D25,Customer_Demand!$D:$BF,COLUMNS($I25:AD25),0)/$I25+VLOOKUP($D25,Customer_Demand!$D:$BF,COLUMNS($I25:AD25),0)/$K25),(VLOOKUP($D25,Customer_Demand!$D:$BF,COLUMNS($I25:AD25),0)/$I25)),"")</f>
        <v/>
      </c>
      <c r="AE25" s="49" t="str">
        <f>IFERROR(IF($K25&lt;&gt;"SS",(VLOOKUP($D25,Customer_Demand!$D:$BF,COLUMNS($I25:AE25),0)/$I25+VLOOKUP($D25,Customer_Demand!$D:$BF,COLUMNS($I25:AE25),0)/$K25),(VLOOKUP($D25,Customer_Demand!$D:$BF,COLUMNS($I25:AE25),0)/$I25)),"")</f>
        <v/>
      </c>
      <c r="AF25" s="49" t="str">
        <f>IFERROR(IF($K25&lt;&gt;"SS",(VLOOKUP($D25,Customer_Demand!$D:$BF,COLUMNS($I25:AF25),0)/$I25+VLOOKUP($D25,Customer_Demand!$D:$BF,COLUMNS($I25:AF25),0)/$K25),(VLOOKUP($D25,Customer_Demand!$D:$BF,COLUMNS($I25:AF25),0)/$I25)),"")</f>
        <v/>
      </c>
      <c r="AG25" s="49" t="str">
        <f>IFERROR(IF($K25&lt;&gt;"SS",(VLOOKUP($D25,Customer_Demand!$D:$BF,COLUMNS($I25:AG25),0)/$I25+VLOOKUP($D25,Customer_Demand!$D:$BF,COLUMNS($I25:AG25),0)/$K25),(VLOOKUP($D25,Customer_Demand!$D:$BF,COLUMNS($I25:AG25),0)/$I25)),"")</f>
        <v/>
      </c>
      <c r="AH25" s="49" t="str">
        <f>IFERROR(IF($K25&lt;&gt;"SS",(VLOOKUP($D25,Customer_Demand!$D:$BF,COLUMNS($I25:AH25),0)/$I25+VLOOKUP($D25,Customer_Demand!$D:$BF,COLUMNS($I25:AH25),0)/$K25),(VLOOKUP($D25,Customer_Demand!$D:$BF,COLUMNS($I25:AH25),0)/$I25)),"")</f>
        <v/>
      </c>
      <c r="AI25" s="49" t="str">
        <f>IFERROR(IF($K25&lt;&gt;"SS",(VLOOKUP($D25,Customer_Demand!$D:$BF,COLUMNS($I25:AI25),0)/$I25+VLOOKUP($D25,Customer_Demand!$D:$BF,COLUMNS($I25:AI25),0)/$K25),(VLOOKUP($D25,Customer_Demand!$D:$BF,COLUMNS($I25:AI25),0)/$I25)),"")</f>
        <v/>
      </c>
      <c r="AJ25" s="49" t="str">
        <f>IFERROR(IF($K25&lt;&gt;"SS",(VLOOKUP($D25,Customer_Demand!$D:$BF,COLUMNS($I25:AJ25),0)/$I25+VLOOKUP($D25,Customer_Demand!$D:$BF,COLUMNS($I25:AJ25),0)/$K25),(VLOOKUP($D25,Customer_Demand!$D:$BF,COLUMNS($I25:AJ25),0)/$I25)),"")</f>
        <v/>
      </c>
      <c r="AK25" s="49" t="str">
        <f>IFERROR(IF($K25&lt;&gt;"SS",(VLOOKUP($D25,Customer_Demand!$D:$BF,COLUMNS($I25:AK25),0)/$I25+VLOOKUP($D25,Customer_Demand!$D:$BF,COLUMNS($I25:AK25),0)/$K25),(VLOOKUP($D25,Customer_Demand!$D:$BF,COLUMNS($I25:AK25),0)/$I25)),"")</f>
        <v/>
      </c>
      <c r="AL25" s="49" t="str">
        <f>IFERROR(IF($K25&lt;&gt;"SS",(VLOOKUP($D25,Customer_Demand!$D:$BF,COLUMNS($I25:AL25),0)/$I25+VLOOKUP($D25,Customer_Demand!$D:$BF,COLUMNS($I25:AL25),0)/$K25),(VLOOKUP($D25,Customer_Demand!$D:$BF,COLUMNS($I25:AL25),0)/$I25)),"")</f>
        <v/>
      </c>
      <c r="AM25" s="49" t="str">
        <f>IFERROR(IF($K25&lt;&gt;"SS",(VLOOKUP($D25,Customer_Demand!$D:$BF,COLUMNS($I25:AM25),0)/$I25+VLOOKUP($D25,Customer_Demand!$D:$BF,COLUMNS($I25:AM25),0)/$K25),(VLOOKUP($D25,Customer_Demand!$D:$BF,COLUMNS($I25:AM25),0)/$I25)),"")</f>
        <v/>
      </c>
      <c r="AN25" s="49" t="str">
        <f>IFERROR(IF($K25&lt;&gt;"SS",(VLOOKUP($D25,Customer_Demand!$D:$BF,COLUMNS($I25:AN25),0)/$I25+VLOOKUP($D25,Customer_Demand!$D:$BF,COLUMNS($I25:AN25),0)/$K25),(VLOOKUP($D25,Customer_Demand!$D:$BF,COLUMNS($I25:AN25),0)/$I25)),"")</f>
        <v/>
      </c>
      <c r="AO25" s="49" t="str">
        <f>IFERROR(IF($K25&lt;&gt;"SS",(VLOOKUP($D25,Customer_Demand!$D:$BF,COLUMNS($I25:AO25),0)/$I25+VLOOKUP($D25,Customer_Demand!$D:$BF,COLUMNS($I25:AO25),0)/$K25),(VLOOKUP($D25,Customer_Demand!$D:$BF,COLUMNS($I25:AO25),0)/$I25)),"")</f>
        <v/>
      </c>
      <c r="AP25" s="49" t="str">
        <f>IFERROR(IF($K25&lt;&gt;"SS",(VLOOKUP($D25,Customer_Demand!$D:$BF,COLUMNS($I25:AP25),0)/$I25+VLOOKUP($D25,Customer_Demand!$D:$BF,COLUMNS($I25:AP25),0)/$K25),(VLOOKUP($D25,Customer_Demand!$D:$BF,COLUMNS($I25:AP25),0)/$I25)),"")</f>
        <v/>
      </c>
      <c r="AQ25" s="49" t="str">
        <f>IFERROR(IF($K25&lt;&gt;"SS",(VLOOKUP($D25,Customer_Demand!$D:$BF,COLUMNS($I25:AQ25),0)/$I25+VLOOKUP($D25,Customer_Demand!$D:$BF,COLUMNS($I25:AQ25),0)/$K25),(VLOOKUP($D25,Customer_Demand!$D:$BF,COLUMNS($I25:AQ25),0)/$I25)),"")</f>
        <v/>
      </c>
      <c r="AR25" s="49" t="str">
        <f>IFERROR(IF($K25&lt;&gt;"SS",(VLOOKUP($D25,Customer_Demand!$D:$BF,COLUMNS($I25:AR25),0)/$I25+VLOOKUP($D25,Customer_Demand!$D:$BF,COLUMNS($I25:AR25),0)/$K25),(VLOOKUP($D25,Customer_Demand!$D:$BF,COLUMNS($I25:AR25),0)/$I25)),"")</f>
        <v/>
      </c>
      <c r="AS25" s="49" t="str">
        <f>IFERROR(IF($K25&lt;&gt;"SS",(VLOOKUP($D25,Customer_Demand!$D:$BF,COLUMNS($I25:AS25),0)/$I25+VLOOKUP($D25,Customer_Demand!$D:$BF,COLUMNS($I25:AS25),0)/$K25),(VLOOKUP($D25,Customer_Demand!$D:$BF,COLUMNS($I25:AS25),0)/$I25)),"")</f>
        <v/>
      </c>
      <c r="AT25" s="49" t="str">
        <f>IFERROR(IF($K25&lt;&gt;"SS",(VLOOKUP($D25,Customer_Demand!$D:$BF,COLUMNS($I25:AT25),0)/$I25+VLOOKUP($D25,Customer_Demand!$D:$BF,COLUMNS($I25:AT25),0)/$K25),(VLOOKUP($D25,Customer_Demand!$D:$BF,COLUMNS($I25:AT25),0)/$I25)),"")</f>
        <v/>
      </c>
      <c r="AU25" s="49" t="str">
        <f>IFERROR(IF($K25&lt;&gt;"SS",(VLOOKUP($D25,Customer_Demand!$D:$BF,COLUMNS($I25:AU25),0)/$I25+VLOOKUP($D25,Customer_Demand!$D:$BF,COLUMNS($I25:AU25),0)/$K25),(VLOOKUP($D25,Customer_Demand!$D:$BF,COLUMNS($I25:AU25),0)/$I25)),"")</f>
        <v/>
      </c>
      <c r="AV25" s="49" t="str">
        <f>IFERROR(IF($K25&lt;&gt;"SS",(VLOOKUP($D25,Customer_Demand!$D:$BF,COLUMNS($I25:AV25),0)/$I25+VLOOKUP($D25,Customer_Demand!$D:$BF,COLUMNS($I25:AV25),0)/$K25),(VLOOKUP($D25,Customer_Demand!$D:$BF,COLUMNS($I25:AV25),0)/$I25)),"")</f>
        <v/>
      </c>
      <c r="AW25" s="49" t="str">
        <f>IFERROR(IF($K25&lt;&gt;"SS",(VLOOKUP($D25,Customer_Demand!$D:$BF,COLUMNS($I25:AW25),0)/$I25+VLOOKUP($D25,Customer_Demand!$D:$BF,COLUMNS($I25:AW25),0)/$K25),(VLOOKUP($D25,Customer_Demand!$D:$BF,COLUMNS($I25:AW25),0)/$I25)),"")</f>
        <v/>
      </c>
      <c r="AX25" s="49" t="str">
        <f>IFERROR(IF($K25&lt;&gt;"SS",(VLOOKUP($D25,Customer_Demand!$D:$BF,COLUMNS($I25:AX25),0)/$I25+VLOOKUP($D25,Customer_Demand!$D:$BF,COLUMNS($I25:AX25),0)/$K25),(VLOOKUP($D25,Customer_Demand!$D:$BF,COLUMNS($I25:AX25),0)/$I25)),"")</f>
        <v/>
      </c>
      <c r="AY25" s="49" t="str">
        <f>IFERROR(IF($K25&lt;&gt;"SS",(VLOOKUP($D25,Customer_Demand!$D:$BF,COLUMNS($I25:AY25),0)/$I25+VLOOKUP($D25,Customer_Demand!$D:$BF,COLUMNS($I25:AY25),0)/$K25),(VLOOKUP($D25,Customer_Demand!$D:$BF,COLUMNS($I25:AY25),0)/$I25)),"")</f>
        <v/>
      </c>
      <c r="AZ25" s="49" t="str">
        <f>IFERROR(IF($K25&lt;&gt;"SS",(VLOOKUP($D25,Customer_Demand!$D:$BF,COLUMNS($I25:AZ25),0)/$I25+VLOOKUP($D25,Customer_Demand!$D:$BF,COLUMNS($I25:AZ25),0)/$K25),(VLOOKUP($D25,Customer_Demand!$D:$BF,COLUMNS($I25:AZ25),0)/$I25)),"")</f>
        <v/>
      </c>
      <c r="BA25" s="49" t="str">
        <f>IFERROR(IF($K25&lt;&gt;"SS",(VLOOKUP($D25,Customer_Demand!$D:$BF,COLUMNS($I25:BA25),0)/$I25+VLOOKUP($D25,Customer_Demand!$D:$BF,COLUMNS($I25:BA25),0)/$K25),(VLOOKUP($D25,Customer_Demand!$D:$BF,COLUMNS($I25:BA25),0)/$I25)),"")</f>
        <v/>
      </c>
      <c r="BB25" s="49" t="str">
        <f>IFERROR(IF($K25&lt;&gt;"SS",(VLOOKUP($D25,Customer_Demand!$D:$BF,COLUMNS($I25:BB25),0)/$I25+VLOOKUP($D25,Customer_Demand!$D:$BF,COLUMNS($I25:BB25),0)/$K25),(VLOOKUP($D25,Customer_Demand!$D:$BF,COLUMNS($I25:BB25),0)/$I25)),"")</f>
        <v/>
      </c>
      <c r="BC25" s="49" t="str">
        <f>IFERROR(IF($K25&lt;&gt;"SS",(VLOOKUP($D25,Customer_Demand!$D:$BF,COLUMNS($I25:BC25),0)/$I25+VLOOKUP($D25,Customer_Demand!$D:$BF,COLUMNS($I25:BC25),0)/$K25),(VLOOKUP($D25,Customer_Demand!$D:$BF,COLUMNS($I25:BC25),0)/$I25)),"")</f>
        <v/>
      </c>
      <c r="BD25" s="49" t="str">
        <f>IFERROR(IF($K25&lt;&gt;"SS",(VLOOKUP($D25,Customer_Demand!$D:$BF,COLUMNS($I25:BD25),0)/$I25+VLOOKUP($D25,Customer_Demand!$D:$BF,COLUMNS($I25:BD25),0)/$K25),(VLOOKUP($D25,Customer_Demand!$D:$BF,COLUMNS($I25:BD25),0)/$I25)),"")</f>
        <v/>
      </c>
      <c r="BE25" s="49" t="str">
        <f>IFERROR(IF($K25&lt;&gt;"SS",(VLOOKUP($D25,Customer_Demand!$D:$BF,COLUMNS($I25:BE25),0)/$I25+VLOOKUP($D25,Customer_Demand!$D:$BF,COLUMNS($I25:BE25),0)/$K25),(VLOOKUP($D25,Customer_Demand!$D:$BF,COLUMNS($I25:BE25),0)/$I25)),"")</f>
        <v/>
      </c>
      <c r="BF25" s="49" t="str">
        <f>IFERROR(IF($K25&lt;&gt;"SS",(VLOOKUP($D25,Customer_Demand!$D:$BF,COLUMNS($I25:BF25),0)/$I25+VLOOKUP($D25,Customer_Demand!$D:$BF,COLUMNS($I25:BF25),0)/$K25),(VLOOKUP($D25,Customer_Demand!$D:$BF,COLUMNS($I25:BF25),0)/$I25)),"")</f>
        <v/>
      </c>
      <c r="BG25" s="49" t="str">
        <f>IFERROR(IF($K25&lt;&gt;"SS",(VLOOKUP($D25,Customer_Demand!$D:$BF,COLUMNS($I25:BG25),0)/$I25+VLOOKUP($D25,Customer_Demand!$D:$BF,COLUMNS($I25:BG25),0)/$K25),(VLOOKUP($D25,Customer_Demand!$D:$BF,COLUMNS($I25:BG25),0)/$I25)),"")</f>
        <v/>
      </c>
      <c r="BH25" s="49" t="str">
        <f>IFERROR(IF($K25&lt;&gt;"SS",(VLOOKUP($D25,Customer_Demand!$D:$BF,COLUMNS($I25:BH25),0)/$I25+VLOOKUP($D25,Customer_Demand!$D:$BF,COLUMNS($I25:BH25),0)/$K25),(VLOOKUP($D25,Customer_Demand!$D:$BF,COLUMNS($I25:BH25),0)/$I25)),"")</f>
        <v/>
      </c>
      <c r="BI25" s="49" t="str">
        <f>IFERROR(IF($K25&lt;&gt;"SS",(VLOOKUP($D25,Customer_Demand!$D:$BF,COLUMNS($I25:BI25),0)/$I25+VLOOKUP($D25,Customer_Demand!$D:$BF,COLUMNS($I25:BI25),0)/$K25),(VLOOKUP($D25,Customer_Demand!$D:$BF,COLUMNS($I25:BI25),0)/$I25)),"")</f>
        <v/>
      </c>
      <c r="BJ25" s="49" t="str">
        <f>IFERROR(IF($K25&lt;&gt;"SS",(VLOOKUP($D25,Customer_Demand!$D:$BF,COLUMNS($I25:BJ25),0)/$I25+VLOOKUP($D25,Customer_Demand!$D:$BF,COLUMNS($I25:BJ25),0)/$K25),(VLOOKUP($D25,Customer_Demand!$D:$BF,COLUMNS($I25:BJ25),0)/$I25)),"")</f>
        <v/>
      </c>
      <c r="BK25" s="50" t="str">
        <f>IFERROR(IF($K25&lt;&gt;"SS",(VLOOKUP($D25,Customer_Demand!$D:$BF,COLUMNS($I25:BK25),0)/$I25+VLOOKUP($D25,Customer_Demand!$D:$BF,COLUMNS($I25:BK25),0)/$K25),(VLOOKUP($D25,Customer_Demand!$D:$BF,COLUMNS($I25:BK25),0)/$I25)),"")</f>
        <v/>
      </c>
      <c r="BL25" s="17"/>
    </row>
    <row r="26" spans="2:64" x14ac:dyDescent="0.2">
      <c r="B26" s="12" t="str">
        <f t="shared" si="7"/>
        <v/>
      </c>
      <c r="C26" s="45" t="str">
        <f>IF((Customer_Demand!C26)&lt;&gt;"",Customer_Demand!C26,"")</f>
        <v/>
      </c>
      <c r="D26" s="45" t="str">
        <f>IF(C26&lt;&gt;"",Customer_Demand!D26,"")</f>
        <v/>
      </c>
      <c r="E26" s="46" t="str">
        <f>IF(C26&lt;&gt;"",Customer_Demand!E26,"")</f>
        <v/>
      </c>
      <c r="F26" s="47" t="str">
        <f>IF(C26&lt;&gt;"",VLOOKUP(D26,Customer_Demand!$D$5:$F$1005,3,0),"")</f>
        <v/>
      </c>
      <c r="G26" s="48" t="str">
        <f t="shared" si="4"/>
        <v/>
      </c>
      <c r="H26" s="48" t="str">
        <f t="shared" si="5"/>
        <v/>
      </c>
      <c r="I26" s="48" t="str">
        <f>IFERROR(IF(C26&lt;&gt;"",VLOOKUP($H26,SMT_Cycle_Time_Data!$F:$Q,4,0),""),"SGR Not Defined")</f>
        <v/>
      </c>
      <c r="J26" s="48" t="str">
        <f t="shared" si="6"/>
        <v/>
      </c>
      <c r="K26" s="48" t="str">
        <f>IF(C26&lt;&gt;"",IFERROR(VLOOKUP($J26,SMT_Cycle_Time_Data!$F:$Q,4,0),"SS"),"")</f>
        <v/>
      </c>
      <c r="L26" s="49" t="str">
        <f>IFERROR(IF($K26&lt;&gt;"SS",(VLOOKUP($D26,Customer_Demand!$D:$BF,COLUMNS($I26:L26),0)/$I26+VLOOKUP($D26,Customer_Demand!$D:$BF,COLUMNS($I26:L26),0)/$K26),(VLOOKUP($D26,Customer_Demand!$D:$BF,COLUMNS($I26:L26),0)/$I26)),"")</f>
        <v/>
      </c>
      <c r="M26" s="49" t="str">
        <f>IFERROR(IF($K26&lt;&gt;"SS",(VLOOKUP($D26,Customer_Demand!$D:$BF,COLUMNS($I26:M26),0)/$I26+VLOOKUP($D26,Customer_Demand!$D:$BF,COLUMNS($I26:M26),0)/$K26),(VLOOKUP($D26,Customer_Demand!$D:$BF,COLUMNS($I26:M26),0)/$I26)),"")</f>
        <v/>
      </c>
      <c r="N26" s="49" t="str">
        <f>IFERROR(IF($K26&lt;&gt;"SS",(VLOOKUP($D26,Customer_Demand!$D:$BF,COLUMNS($I26:N26),0)/$I26+VLOOKUP($D26,Customer_Demand!$D:$BF,COLUMNS($I26:N26),0)/$K26),(VLOOKUP($D26,Customer_Demand!$D:$BF,COLUMNS($I26:N26),0)/$I26)),"")</f>
        <v/>
      </c>
      <c r="O26" s="49" t="str">
        <f>IFERROR(IF($K26&lt;&gt;"SS",(VLOOKUP($D26,Customer_Demand!$D:$BF,COLUMNS($I26:O26),0)/$I26+VLOOKUP($D26,Customer_Demand!$D:$BF,COLUMNS($I26:O26),0)/$K26),(VLOOKUP($D26,Customer_Demand!$D:$BF,COLUMNS($I26:O26),0)/$I26)),"")</f>
        <v/>
      </c>
      <c r="P26" s="49" t="str">
        <f>IFERROR(IF($K26&lt;&gt;"SS",(VLOOKUP($D26,Customer_Demand!$D:$BF,COLUMNS($I26:P26),0)/$I26+VLOOKUP($D26,Customer_Demand!$D:$BF,COLUMNS($I26:P26),0)/$K26),(VLOOKUP($D26,Customer_Demand!$D:$BF,COLUMNS($I26:P26),0)/$I26)),"")</f>
        <v/>
      </c>
      <c r="Q26" s="49" t="str">
        <f>IFERROR(IF($K26&lt;&gt;"SS",(VLOOKUP($D26,Customer_Demand!$D:$BF,COLUMNS($I26:Q26),0)/$I26+VLOOKUP($D26,Customer_Demand!$D:$BF,COLUMNS($I26:Q26),0)/$K26),(VLOOKUP($D26,Customer_Demand!$D:$BF,COLUMNS($I26:Q26),0)/$I26)),"")</f>
        <v/>
      </c>
      <c r="R26" s="49" t="str">
        <f>IFERROR(IF($K26&lt;&gt;"SS",(VLOOKUP($D26,Customer_Demand!$D:$BF,COLUMNS($I26:R26),0)/$I26+VLOOKUP($D26,Customer_Demand!$D:$BF,COLUMNS($I26:R26),0)/$K26),(VLOOKUP($D26,Customer_Demand!$D:$BF,COLUMNS($I26:R26),0)/$I26)),"")</f>
        <v/>
      </c>
      <c r="S26" s="49" t="str">
        <f>IFERROR(IF($K26&lt;&gt;"SS",(VLOOKUP($D26,Customer_Demand!$D:$BF,COLUMNS($I26:S26),0)/$I26+VLOOKUP($D26,Customer_Demand!$D:$BF,COLUMNS($I26:S26),0)/$K26),(VLOOKUP($D26,Customer_Demand!$D:$BF,COLUMNS($I26:S26),0)/$I26)),"")</f>
        <v/>
      </c>
      <c r="T26" s="49" t="str">
        <f>IFERROR(IF($K26&lt;&gt;"SS",(VLOOKUP($D26,Customer_Demand!$D:$BF,COLUMNS($I26:T26),0)/$I26+VLOOKUP($D26,Customer_Demand!$D:$BF,COLUMNS($I26:T26),0)/$K26),(VLOOKUP($D26,Customer_Demand!$D:$BF,COLUMNS($I26:T26),0)/$I26)),"")</f>
        <v/>
      </c>
      <c r="U26" s="49" t="str">
        <f>IFERROR(IF($K26&lt;&gt;"SS",(VLOOKUP($D26,Customer_Demand!$D:$BF,COLUMNS($I26:U26),0)/$I26+VLOOKUP($D26,Customer_Demand!$D:$BF,COLUMNS($I26:U26),0)/$K26),(VLOOKUP($D26,Customer_Demand!$D:$BF,COLUMNS($I26:U26),0)/$I26)),"")</f>
        <v/>
      </c>
      <c r="V26" s="49" t="str">
        <f>IFERROR(IF($K26&lt;&gt;"SS",(VLOOKUP($D26,Customer_Demand!$D:$BF,COLUMNS($I26:V26),0)/$I26+VLOOKUP($D26,Customer_Demand!$D:$BF,COLUMNS($I26:V26),0)/$K26),(VLOOKUP($D26,Customer_Demand!$D:$BF,COLUMNS($I26:V26),0)/$I26)),"")</f>
        <v/>
      </c>
      <c r="W26" s="49" t="str">
        <f>IFERROR(IF($K26&lt;&gt;"SS",(VLOOKUP($D26,Customer_Demand!$D:$BF,COLUMNS($I26:W26),0)/$I26+VLOOKUP($D26,Customer_Demand!$D:$BF,COLUMNS($I26:W26),0)/$K26),(VLOOKUP($D26,Customer_Demand!$D:$BF,COLUMNS($I26:W26),0)/$I26)),"")</f>
        <v/>
      </c>
      <c r="X26" s="49" t="str">
        <f>IFERROR(IF($K26&lt;&gt;"SS",(VLOOKUP($D26,Customer_Demand!$D:$BF,COLUMNS($I26:X26),0)/$I26+VLOOKUP($D26,Customer_Demand!$D:$BF,COLUMNS($I26:X26),0)/$K26),(VLOOKUP($D26,Customer_Demand!$D:$BF,COLUMNS($I26:X26),0)/$I26)),"")</f>
        <v/>
      </c>
      <c r="Y26" s="49" t="str">
        <f>IFERROR(IF($K26&lt;&gt;"SS",(VLOOKUP($D26,Customer_Demand!$D:$BF,COLUMNS($I26:Y26),0)/$I26+VLOOKUP($D26,Customer_Demand!$D:$BF,COLUMNS($I26:Y26),0)/$K26),(VLOOKUP($D26,Customer_Demand!$D:$BF,COLUMNS($I26:Y26),0)/$I26)),"")</f>
        <v/>
      </c>
      <c r="Z26" s="49" t="str">
        <f>IFERROR(IF($K26&lt;&gt;"SS",(VLOOKUP($D26,Customer_Demand!$D:$BF,COLUMNS($I26:Z26),0)/$I26+VLOOKUP($D26,Customer_Demand!$D:$BF,COLUMNS($I26:Z26),0)/$K26),(VLOOKUP($D26,Customer_Demand!$D:$BF,COLUMNS($I26:Z26),0)/$I26)),"")</f>
        <v/>
      </c>
      <c r="AA26" s="49" t="str">
        <f>IFERROR(IF($K26&lt;&gt;"SS",(VLOOKUP($D26,Customer_Demand!$D:$BF,COLUMNS($I26:AA26),0)/$I26+VLOOKUP($D26,Customer_Demand!$D:$BF,COLUMNS($I26:AA26),0)/$K26),(VLOOKUP($D26,Customer_Demand!$D:$BF,COLUMNS($I26:AA26),0)/$I26)),"")</f>
        <v/>
      </c>
      <c r="AB26" s="49" t="str">
        <f>IFERROR(IF($K26&lt;&gt;"SS",(VLOOKUP($D26,Customer_Demand!$D:$BF,COLUMNS($I26:AB26),0)/$I26+VLOOKUP($D26,Customer_Demand!$D:$BF,COLUMNS($I26:AB26),0)/$K26),(VLOOKUP($D26,Customer_Demand!$D:$BF,COLUMNS($I26:AB26),0)/$I26)),"")</f>
        <v/>
      </c>
      <c r="AC26" s="49" t="str">
        <f>IFERROR(IF($K26&lt;&gt;"SS",(VLOOKUP($D26,Customer_Demand!$D:$BF,COLUMNS($I26:AC26),0)/$I26+VLOOKUP($D26,Customer_Demand!$D:$BF,COLUMNS($I26:AC26),0)/$K26),(VLOOKUP($D26,Customer_Demand!$D:$BF,COLUMNS($I26:AC26),0)/$I26)),"")</f>
        <v/>
      </c>
      <c r="AD26" s="49" t="str">
        <f>IFERROR(IF($K26&lt;&gt;"SS",(VLOOKUP($D26,Customer_Demand!$D:$BF,COLUMNS($I26:AD26),0)/$I26+VLOOKUP($D26,Customer_Demand!$D:$BF,COLUMNS($I26:AD26),0)/$K26),(VLOOKUP($D26,Customer_Demand!$D:$BF,COLUMNS($I26:AD26),0)/$I26)),"")</f>
        <v/>
      </c>
      <c r="AE26" s="49" t="str">
        <f>IFERROR(IF($K26&lt;&gt;"SS",(VLOOKUP($D26,Customer_Demand!$D:$BF,COLUMNS($I26:AE26),0)/$I26+VLOOKUP($D26,Customer_Demand!$D:$BF,COLUMNS($I26:AE26),0)/$K26),(VLOOKUP($D26,Customer_Demand!$D:$BF,COLUMNS($I26:AE26),0)/$I26)),"")</f>
        <v/>
      </c>
      <c r="AF26" s="49" t="str">
        <f>IFERROR(IF($K26&lt;&gt;"SS",(VLOOKUP($D26,Customer_Demand!$D:$BF,COLUMNS($I26:AF26),0)/$I26+VLOOKUP($D26,Customer_Demand!$D:$BF,COLUMNS($I26:AF26),0)/$K26),(VLOOKUP($D26,Customer_Demand!$D:$BF,COLUMNS($I26:AF26),0)/$I26)),"")</f>
        <v/>
      </c>
      <c r="AG26" s="49" t="str">
        <f>IFERROR(IF($K26&lt;&gt;"SS",(VLOOKUP($D26,Customer_Demand!$D:$BF,COLUMNS($I26:AG26),0)/$I26+VLOOKUP($D26,Customer_Demand!$D:$BF,COLUMNS($I26:AG26),0)/$K26),(VLOOKUP($D26,Customer_Demand!$D:$BF,COLUMNS($I26:AG26),0)/$I26)),"")</f>
        <v/>
      </c>
      <c r="AH26" s="49" t="str">
        <f>IFERROR(IF($K26&lt;&gt;"SS",(VLOOKUP($D26,Customer_Demand!$D:$BF,COLUMNS($I26:AH26),0)/$I26+VLOOKUP($D26,Customer_Demand!$D:$BF,COLUMNS($I26:AH26),0)/$K26),(VLOOKUP($D26,Customer_Demand!$D:$BF,COLUMNS($I26:AH26),0)/$I26)),"")</f>
        <v/>
      </c>
      <c r="AI26" s="49" t="str">
        <f>IFERROR(IF($K26&lt;&gt;"SS",(VLOOKUP($D26,Customer_Demand!$D:$BF,COLUMNS($I26:AI26),0)/$I26+VLOOKUP($D26,Customer_Demand!$D:$BF,COLUMNS($I26:AI26),0)/$K26),(VLOOKUP($D26,Customer_Demand!$D:$BF,COLUMNS($I26:AI26),0)/$I26)),"")</f>
        <v/>
      </c>
      <c r="AJ26" s="49" t="str">
        <f>IFERROR(IF($K26&lt;&gt;"SS",(VLOOKUP($D26,Customer_Demand!$D:$BF,COLUMNS($I26:AJ26),0)/$I26+VLOOKUP($D26,Customer_Demand!$D:$BF,COLUMNS($I26:AJ26),0)/$K26),(VLOOKUP($D26,Customer_Demand!$D:$BF,COLUMNS($I26:AJ26),0)/$I26)),"")</f>
        <v/>
      </c>
      <c r="AK26" s="49" t="str">
        <f>IFERROR(IF($K26&lt;&gt;"SS",(VLOOKUP($D26,Customer_Demand!$D:$BF,COLUMNS($I26:AK26),0)/$I26+VLOOKUP($D26,Customer_Demand!$D:$BF,COLUMNS($I26:AK26),0)/$K26),(VLOOKUP($D26,Customer_Demand!$D:$BF,COLUMNS($I26:AK26),0)/$I26)),"")</f>
        <v/>
      </c>
      <c r="AL26" s="49" t="str">
        <f>IFERROR(IF($K26&lt;&gt;"SS",(VLOOKUP($D26,Customer_Demand!$D:$BF,COLUMNS($I26:AL26),0)/$I26+VLOOKUP($D26,Customer_Demand!$D:$BF,COLUMNS($I26:AL26),0)/$K26),(VLOOKUP($D26,Customer_Demand!$D:$BF,COLUMNS($I26:AL26),0)/$I26)),"")</f>
        <v/>
      </c>
      <c r="AM26" s="49" t="str">
        <f>IFERROR(IF($K26&lt;&gt;"SS",(VLOOKUP($D26,Customer_Demand!$D:$BF,COLUMNS($I26:AM26),0)/$I26+VLOOKUP($D26,Customer_Demand!$D:$BF,COLUMNS($I26:AM26),0)/$K26),(VLOOKUP($D26,Customer_Demand!$D:$BF,COLUMNS($I26:AM26),0)/$I26)),"")</f>
        <v/>
      </c>
      <c r="AN26" s="49" t="str">
        <f>IFERROR(IF($K26&lt;&gt;"SS",(VLOOKUP($D26,Customer_Demand!$D:$BF,COLUMNS($I26:AN26),0)/$I26+VLOOKUP($D26,Customer_Demand!$D:$BF,COLUMNS($I26:AN26),0)/$K26),(VLOOKUP($D26,Customer_Demand!$D:$BF,COLUMNS($I26:AN26),0)/$I26)),"")</f>
        <v/>
      </c>
      <c r="AO26" s="49" t="str">
        <f>IFERROR(IF($K26&lt;&gt;"SS",(VLOOKUP($D26,Customer_Demand!$D:$BF,COLUMNS($I26:AO26),0)/$I26+VLOOKUP($D26,Customer_Demand!$D:$BF,COLUMNS($I26:AO26),0)/$K26),(VLOOKUP($D26,Customer_Demand!$D:$BF,COLUMNS($I26:AO26),0)/$I26)),"")</f>
        <v/>
      </c>
      <c r="AP26" s="49" t="str">
        <f>IFERROR(IF($K26&lt;&gt;"SS",(VLOOKUP($D26,Customer_Demand!$D:$BF,COLUMNS($I26:AP26),0)/$I26+VLOOKUP($D26,Customer_Demand!$D:$BF,COLUMNS($I26:AP26),0)/$K26),(VLOOKUP($D26,Customer_Demand!$D:$BF,COLUMNS($I26:AP26),0)/$I26)),"")</f>
        <v/>
      </c>
      <c r="AQ26" s="49" t="str">
        <f>IFERROR(IF($K26&lt;&gt;"SS",(VLOOKUP($D26,Customer_Demand!$D:$BF,COLUMNS($I26:AQ26),0)/$I26+VLOOKUP($D26,Customer_Demand!$D:$BF,COLUMNS($I26:AQ26),0)/$K26),(VLOOKUP($D26,Customer_Demand!$D:$BF,COLUMNS($I26:AQ26),0)/$I26)),"")</f>
        <v/>
      </c>
      <c r="AR26" s="49" t="str">
        <f>IFERROR(IF($K26&lt;&gt;"SS",(VLOOKUP($D26,Customer_Demand!$D:$BF,COLUMNS($I26:AR26),0)/$I26+VLOOKUP($D26,Customer_Demand!$D:$BF,COLUMNS($I26:AR26),0)/$K26),(VLOOKUP($D26,Customer_Demand!$D:$BF,COLUMNS($I26:AR26),0)/$I26)),"")</f>
        <v/>
      </c>
      <c r="AS26" s="49" t="str">
        <f>IFERROR(IF($K26&lt;&gt;"SS",(VLOOKUP($D26,Customer_Demand!$D:$BF,COLUMNS($I26:AS26),0)/$I26+VLOOKUP($D26,Customer_Demand!$D:$BF,COLUMNS($I26:AS26),0)/$K26),(VLOOKUP($D26,Customer_Demand!$D:$BF,COLUMNS($I26:AS26),0)/$I26)),"")</f>
        <v/>
      </c>
      <c r="AT26" s="49" t="str">
        <f>IFERROR(IF($K26&lt;&gt;"SS",(VLOOKUP($D26,Customer_Demand!$D:$BF,COLUMNS($I26:AT26),0)/$I26+VLOOKUP($D26,Customer_Demand!$D:$BF,COLUMNS($I26:AT26),0)/$K26),(VLOOKUP($D26,Customer_Demand!$D:$BF,COLUMNS($I26:AT26),0)/$I26)),"")</f>
        <v/>
      </c>
      <c r="AU26" s="49" t="str">
        <f>IFERROR(IF($K26&lt;&gt;"SS",(VLOOKUP($D26,Customer_Demand!$D:$BF,COLUMNS($I26:AU26),0)/$I26+VLOOKUP($D26,Customer_Demand!$D:$BF,COLUMNS($I26:AU26),0)/$K26),(VLOOKUP($D26,Customer_Demand!$D:$BF,COLUMNS($I26:AU26),0)/$I26)),"")</f>
        <v/>
      </c>
      <c r="AV26" s="49" t="str">
        <f>IFERROR(IF($K26&lt;&gt;"SS",(VLOOKUP($D26,Customer_Demand!$D:$BF,COLUMNS($I26:AV26),0)/$I26+VLOOKUP($D26,Customer_Demand!$D:$BF,COLUMNS($I26:AV26),0)/$K26),(VLOOKUP($D26,Customer_Demand!$D:$BF,COLUMNS($I26:AV26),0)/$I26)),"")</f>
        <v/>
      </c>
      <c r="AW26" s="49" t="str">
        <f>IFERROR(IF($K26&lt;&gt;"SS",(VLOOKUP($D26,Customer_Demand!$D:$BF,COLUMNS($I26:AW26),0)/$I26+VLOOKUP($D26,Customer_Demand!$D:$BF,COLUMNS($I26:AW26),0)/$K26),(VLOOKUP($D26,Customer_Demand!$D:$BF,COLUMNS($I26:AW26),0)/$I26)),"")</f>
        <v/>
      </c>
      <c r="AX26" s="49" t="str">
        <f>IFERROR(IF($K26&lt;&gt;"SS",(VLOOKUP($D26,Customer_Demand!$D:$BF,COLUMNS($I26:AX26),0)/$I26+VLOOKUP($D26,Customer_Demand!$D:$BF,COLUMNS($I26:AX26),0)/$K26),(VLOOKUP($D26,Customer_Demand!$D:$BF,COLUMNS($I26:AX26),0)/$I26)),"")</f>
        <v/>
      </c>
      <c r="AY26" s="49" t="str">
        <f>IFERROR(IF($K26&lt;&gt;"SS",(VLOOKUP($D26,Customer_Demand!$D:$BF,COLUMNS($I26:AY26),0)/$I26+VLOOKUP($D26,Customer_Demand!$D:$BF,COLUMNS($I26:AY26),0)/$K26),(VLOOKUP($D26,Customer_Demand!$D:$BF,COLUMNS($I26:AY26),0)/$I26)),"")</f>
        <v/>
      </c>
      <c r="AZ26" s="49" t="str">
        <f>IFERROR(IF($K26&lt;&gt;"SS",(VLOOKUP($D26,Customer_Demand!$D:$BF,COLUMNS($I26:AZ26),0)/$I26+VLOOKUP($D26,Customer_Demand!$D:$BF,COLUMNS($I26:AZ26),0)/$K26),(VLOOKUP($D26,Customer_Demand!$D:$BF,COLUMNS($I26:AZ26),0)/$I26)),"")</f>
        <v/>
      </c>
      <c r="BA26" s="49" t="str">
        <f>IFERROR(IF($K26&lt;&gt;"SS",(VLOOKUP($D26,Customer_Demand!$D:$BF,COLUMNS($I26:BA26),0)/$I26+VLOOKUP($D26,Customer_Demand!$D:$BF,COLUMNS($I26:BA26),0)/$K26),(VLOOKUP($D26,Customer_Demand!$D:$BF,COLUMNS($I26:BA26),0)/$I26)),"")</f>
        <v/>
      </c>
      <c r="BB26" s="49" t="str">
        <f>IFERROR(IF($K26&lt;&gt;"SS",(VLOOKUP($D26,Customer_Demand!$D:$BF,COLUMNS($I26:BB26),0)/$I26+VLOOKUP($D26,Customer_Demand!$D:$BF,COLUMNS($I26:BB26),0)/$K26),(VLOOKUP($D26,Customer_Demand!$D:$BF,COLUMNS($I26:BB26),0)/$I26)),"")</f>
        <v/>
      </c>
      <c r="BC26" s="49" t="str">
        <f>IFERROR(IF($K26&lt;&gt;"SS",(VLOOKUP($D26,Customer_Demand!$D:$BF,COLUMNS($I26:BC26),0)/$I26+VLOOKUP($D26,Customer_Demand!$D:$BF,COLUMNS($I26:BC26),0)/$K26),(VLOOKUP($D26,Customer_Demand!$D:$BF,COLUMNS($I26:BC26),0)/$I26)),"")</f>
        <v/>
      </c>
      <c r="BD26" s="49" t="str">
        <f>IFERROR(IF($K26&lt;&gt;"SS",(VLOOKUP($D26,Customer_Demand!$D:$BF,COLUMNS($I26:BD26),0)/$I26+VLOOKUP($D26,Customer_Demand!$D:$BF,COLUMNS($I26:BD26),0)/$K26),(VLOOKUP($D26,Customer_Demand!$D:$BF,COLUMNS($I26:BD26),0)/$I26)),"")</f>
        <v/>
      </c>
      <c r="BE26" s="49" t="str">
        <f>IFERROR(IF($K26&lt;&gt;"SS",(VLOOKUP($D26,Customer_Demand!$D:$BF,COLUMNS($I26:BE26),0)/$I26+VLOOKUP($D26,Customer_Demand!$D:$BF,COLUMNS($I26:BE26),0)/$K26),(VLOOKUP($D26,Customer_Demand!$D:$BF,COLUMNS($I26:BE26),0)/$I26)),"")</f>
        <v/>
      </c>
      <c r="BF26" s="49" t="str">
        <f>IFERROR(IF($K26&lt;&gt;"SS",(VLOOKUP($D26,Customer_Demand!$D:$BF,COLUMNS($I26:BF26),0)/$I26+VLOOKUP($D26,Customer_Demand!$D:$BF,COLUMNS($I26:BF26),0)/$K26),(VLOOKUP($D26,Customer_Demand!$D:$BF,COLUMNS($I26:BF26),0)/$I26)),"")</f>
        <v/>
      </c>
      <c r="BG26" s="49" t="str">
        <f>IFERROR(IF($K26&lt;&gt;"SS",(VLOOKUP($D26,Customer_Demand!$D:$BF,COLUMNS($I26:BG26),0)/$I26+VLOOKUP($D26,Customer_Demand!$D:$BF,COLUMNS($I26:BG26),0)/$K26),(VLOOKUP($D26,Customer_Demand!$D:$BF,COLUMNS($I26:BG26),0)/$I26)),"")</f>
        <v/>
      </c>
      <c r="BH26" s="49" t="str">
        <f>IFERROR(IF($K26&lt;&gt;"SS",(VLOOKUP($D26,Customer_Demand!$D:$BF,COLUMNS($I26:BH26),0)/$I26+VLOOKUP($D26,Customer_Demand!$D:$BF,COLUMNS($I26:BH26),0)/$K26),(VLOOKUP($D26,Customer_Demand!$D:$BF,COLUMNS($I26:BH26),0)/$I26)),"")</f>
        <v/>
      </c>
      <c r="BI26" s="49" t="str">
        <f>IFERROR(IF($K26&lt;&gt;"SS",(VLOOKUP($D26,Customer_Demand!$D:$BF,COLUMNS($I26:BI26),0)/$I26+VLOOKUP($D26,Customer_Demand!$D:$BF,COLUMNS($I26:BI26),0)/$K26),(VLOOKUP($D26,Customer_Demand!$D:$BF,COLUMNS($I26:BI26),0)/$I26)),"")</f>
        <v/>
      </c>
      <c r="BJ26" s="49" t="str">
        <f>IFERROR(IF($K26&lt;&gt;"SS",(VLOOKUP($D26,Customer_Demand!$D:$BF,COLUMNS($I26:BJ26),0)/$I26+VLOOKUP($D26,Customer_Demand!$D:$BF,COLUMNS($I26:BJ26),0)/$K26),(VLOOKUP($D26,Customer_Demand!$D:$BF,COLUMNS($I26:BJ26),0)/$I26)),"")</f>
        <v/>
      </c>
      <c r="BK26" s="50" t="str">
        <f>IFERROR(IF($K26&lt;&gt;"SS",(VLOOKUP($D26,Customer_Demand!$D:$BF,COLUMNS($I26:BK26),0)/$I26+VLOOKUP($D26,Customer_Demand!$D:$BF,COLUMNS($I26:BK26),0)/$K26),(VLOOKUP($D26,Customer_Demand!$D:$BF,COLUMNS($I26:BK26),0)/$I26)),"")</f>
        <v/>
      </c>
      <c r="BL26" s="17"/>
    </row>
    <row r="27" spans="2:64" x14ac:dyDescent="0.2">
      <c r="B27" s="12" t="str">
        <f t="shared" si="7"/>
        <v/>
      </c>
      <c r="C27" s="45" t="str">
        <f>IF((Customer_Demand!C27)&lt;&gt;"",Customer_Demand!C27,"")</f>
        <v/>
      </c>
      <c r="D27" s="45" t="str">
        <f>IF(C27&lt;&gt;"",Customer_Demand!D27,"")</f>
        <v/>
      </c>
      <c r="E27" s="46" t="str">
        <f>IF(C27&lt;&gt;"",Customer_Demand!E27,"")</f>
        <v/>
      </c>
      <c r="F27" s="47" t="str">
        <f>IF(C27&lt;&gt;"",VLOOKUP(D27,Customer_Demand!$D$5:$F$1005,3,0),"")</f>
        <v/>
      </c>
      <c r="G27" s="48" t="str">
        <f t="shared" si="4"/>
        <v/>
      </c>
      <c r="H27" s="48" t="str">
        <f t="shared" si="5"/>
        <v/>
      </c>
      <c r="I27" s="48" t="str">
        <f>IFERROR(IF(C27&lt;&gt;"",VLOOKUP($H27,SMT_Cycle_Time_Data!$F:$Q,4,0),""),"SGR Not Defined")</f>
        <v/>
      </c>
      <c r="J27" s="48" t="str">
        <f t="shared" si="6"/>
        <v/>
      </c>
      <c r="K27" s="48" t="str">
        <f>IF(C27&lt;&gt;"",IFERROR(VLOOKUP($J27,SMT_Cycle_Time_Data!$F:$Q,4,0),"SS"),"")</f>
        <v/>
      </c>
      <c r="L27" s="49" t="str">
        <f>IFERROR(IF($K27&lt;&gt;"SS",(VLOOKUP($D27,Customer_Demand!$D:$BF,COLUMNS($I27:L27),0)/$I27+VLOOKUP($D27,Customer_Demand!$D:$BF,COLUMNS($I27:L27),0)/$K27),(VLOOKUP($D27,Customer_Demand!$D:$BF,COLUMNS($I27:L27),0)/$I27)),"")</f>
        <v/>
      </c>
      <c r="M27" s="49" t="str">
        <f>IFERROR(IF($K27&lt;&gt;"SS",(VLOOKUP($D27,Customer_Demand!$D:$BF,COLUMNS($I27:M27),0)/$I27+VLOOKUP($D27,Customer_Demand!$D:$BF,COLUMNS($I27:M27),0)/$K27),(VLOOKUP($D27,Customer_Demand!$D:$BF,COLUMNS($I27:M27),0)/$I27)),"")</f>
        <v/>
      </c>
      <c r="N27" s="49" t="str">
        <f>IFERROR(IF($K27&lt;&gt;"SS",(VLOOKUP($D27,Customer_Demand!$D:$BF,COLUMNS($I27:N27),0)/$I27+VLOOKUP($D27,Customer_Demand!$D:$BF,COLUMNS($I27:N27),0)/$K27),(VLOOKUP($D27,Customer_Demand!$D:$BF,COLUMNS($I27:N27),0)/$I27)),"")</f>
        <v/>
      </c>
      <c r="O27" s="49" t="str">
        <f>IFERROR(IF($K27&lt;&gt;"SS",(VLOOKUP($D27,Customer_Demand!$D:$BF,COLUMNS($I27:O27),0)/$I27+VLOOKUP($D27,Customer_Demand!$D:$BF,COLUMNS($I27:O27),0)/$K27),(VLOOKUP($D27,Customer_Demand!$D:$BF,COLUMNS($I27:O27),0)/$I27)),"")</f>
        <v/>
      </c>
      <c r="P27" s="49" t="str">
        <f>IFERROR(IF($K27&lt;&gt;"SS",(VLOOKUP($D27,Customer_Demand!$D:$BF,COLUMNS($I27:P27),0)/$I27+VLOOKUP($D27,Customer_Demand!$D:$BF,COLUMNS($I27:P27),0)/$K27),(VLOOKUP($D27,Customer_Demand!$D:$BF,COLUMNS($I27:P27),0)/$I27)),"")</f>
        <v/>
      </c>
      <c r="Q27" s="49" t="str">
        <f>IFERROR(IF($K27&lt;&gt;"SS",(VLOOKUP($D27,Customer_Demand!$D:$BF,COLUMNS($I27:Q27),0)/$I27+VLOOKUP($D27,Customer_Demand!$D:$BF,COLUMNS($I27:Q27),0)/$K27),(VLOOKUP($D27,Customer_Demand!$D:$BF,COLUMNS($I27:Q27),0)/$I27)),"")</f>
        <v/>
      </c>
      <c r="R27" s="49" t="str">
        <f>IFERROR(IF($K27&lt;&gt;"SS",(VLOOKUP($D27,Customer_Demand!$D:$BF,COLUMNS($I27:R27),0)/$I27+VLOOKUP($D27,Customer_Demand!$D:$BF,COLUMNS($I27:R27),0)/$K27),(VLOOKUP($D27,Customer_Demand!$D:$BF,COLUMNS($I27:R27),0)/$I27)),"")</f>
        <v/>
      </c>
      <c r="S27" s="49" t="str">
        <f>IFERROR(IF($K27&lt;&gt;"SS",(VLOOKUP($D27,Customer_Demand!$D:$BF,COLUMNS($I27:S27),0)/$I27+VLOOKUP($D27,Customer_Demand!$D:$BF,COLUMNS($I27:S27),0)/$K27),(VLOOKUP($D27,Customer_Demand!$D:$BF,COLUMNS($I27:S27),0)/$I27)),"")</f>
        <v/>
      </c>
      <c r="T27" s="49" t="str">
        <f>IFERROR(IF($K27&lt;&gt;"SS",(VLOOKUP($D27,Customer_Demand!$D:$BF,COLUMNS($I27:T27),0)/$I27+VLOOKUP($D27,Customer_Demand!$D:$BF,COLUMNS($I27:T27),0)/$K27),(VLOOKUP($D27,Customer_Demand!$D:$BF,COLUMNS($I27:T27),0)/$I27)),"")</f>
        <v/>
      </c>
      <c r="U27" s="49" t="str">
        <f>IFERROR(IF($K27&lt;&gt;"SS",(VLOOKUP($D27,Customer_Demand!$D:$BF,COLUMNS($I27:U27),0)/$I27+VLOOKUP($D27,Customer_Demand!$D:$BF,COLUMNS($I27:U27),0)/$K27),(VLOOKUP($D27,Customer_Demand!$D:$BF,COLUMNS($I27:U27),0)/$I27)),"")</f>
        <v/>
      </c>
      <c r="V27" s="49" t="str">
        <f>IFERROR(IF($K27&lt;&gt;"SS",(VLOOKUP($D27,Customer_Demand!$D:$BF,COLUMNS($I27:V27),0)/$I27+VLOOKUP($D27,Customer_Demand!$D:$BF,COLUMNS($I27:V27),0)/$K27),(VLOOKUP($D27,Customer_Demand!$D:$BF,COLUMNS($I27:V27),0)/$I27)),"")</f>
        <v/>
      </c>
      <c r="W27" s="49" t="str">
        <f>IFERROR(IF($K27&lt;&gt;"SS",(VLOOKUP($D27,Customer_Demand!$D:$BF,COLUMNS($I27:W27),0)/$I27+VLOOKUP($D27,Customer_Demand!$D:$BF,COLUMNS($I27:W27),0)/$K27),(VLOOKUP($D27,Customer_Demand!$D:$BF,COLUMNS($I27:W27),0)/$I27)),"")</f>
        <v/>
      </c>
      <c r="X27" s="49" t="str">
        <f>IFERROR(IF($K27&lt;&gt;"SS",(VLOOKUP($D27,Customer_Demand!$D:$BF,COLUMNS($I27:X27),0)/$I27+VLOOKUP($D27,Customer_Demand!$D:$BF,COLUMNS($I27:X27),0)/$K27),(VLOOKUP($D27,Customer_Demand!$D:$BF,COLUMNS($I27:X27),0)/$I27)),"")</f>
        <v/>
      </c>
      <c r="Y27" s="49" t="str">
        <f>IFERROR(IF($K27&lt;&gt;"SS",(VLOOKUP($D27,Customer_Demand!$D:$BF,COLUMNS($I27:Y27),0)/$I27+VLOOKUP($D27,Customer_Demand!$D:$BF,COLUMNS($I27:Y27),0)/$K27),(VLOOKUP($D27,Customer_Demand!$D:$BF,COLUMNS($I27:Y27),0)/$I27)),"")</f>
        <v/>
      </c>
      <c r="Z27" s="49" t="str">
        <f>IFERROR(IF($K27&lt;&gt;"SS",(VLOOKUP($D27,Customer_Demand!$D:$BF,COLUMNS($I27:Z27),0)/$I27+VLOOKUP($D27,Customer_Demand!$D:$BF,COLUMNS($I27:Z27),0)/$K27),(VLOOKUP($D27,Customer_Demand!$D:$BF,COLUMNS($I27:Z27),0)/$I27)),"")</f>
        <v/>
      </c>
      <c r="AA27" s="49" t="str">
        <f>IFERROR(IF($K27&lt;&gt;"SS",(VLOOKUP($D27,Customer_Demand!$D:$BF,COLUMNS($I27:AA27),0)/$I27+VLOOKUP($D27,Customer_Demand!$D:$BF,COLUMNS($I27:AA27),0)/$K27),(VLOOKUP($D27,Customer_Demand!$D:$BF,COLUMNS($I27:AA27),0)/$I27)),"")</f>
        <v/>
      </c>
      <c r="AB27" s="49" t="str">
        <f>IFERROR(IF($K27&lt;&gt;"SS",(VLOOKUP($D27,Customer_Demand!$D:$BF,COLUMNS($I27:AB27),0)/$I27+VLOOKUP($D27,Customer_Demand!$D:$BF,COLUMNS($I27:AB27),0)/$K27),(VLOOKUP($D27,Customer_Demand!$D:$BF,COLUMNS($I27:AB27),0)/$I27)),"")</f>
        <v/>
      </c>
      <c r="AC27" s="49" t="str">
        <f>IFERROR(IF($K27&lt;&gt;"SS",(VLOOKUP($D27,Customer_Demand!$D:$BF,COLUMNS($I27:AC27),0)/$I27+VLOOKUP($D27,Customer_Demand!$D:$BF,COLUMNS($I27:AC27),0)/$K27),(VLOOKUP($D27,Customer_Demand!$D:$BF,COLUMNS($I27:AC27),0)/$I27)),"")</f>
        <v/>
      </c>
      <c r="AD27" s="49" t="str">
        <f>IFERROR(IF($K27&lt;&gt;"SS",(VLOOKUP($D27,Customer_Demand!$D:$BF,COLUMNS($I27:AD27),0)/$I27+VLOOKUP($D27,Customer_Demand!$D:$BF,COLUMNS($I27:AD27),0)/$K27),(VLOOKUP($D27,Customer_Demand!$D:$BF,COLUMNS($I27:AD27),0)/$I27)),"")</f>
        <v/>
      </c>
      <c r="AE27" s="49" t="str">
        <f>IFERROR(IF($K27&lt;&gt;"SS",(VLOOKUP($D27,Customer_Demand!$D:$BF,COLUMNS($I27:AE27),0)/$I27+VLOOKUP($D27,Customer_Demand!$D:$BF,COLUMNS($I27:AE27),0)/$K27),(VLOOKUP($D27,Customer_Demand!$D:$BF,COLUMNS($I27:AE27),0)/$I27)),"")</f>
        <v/>
      </c>
      <c r="AF27" s="49" t="str">
        <f>IFERROR(IF($K27&lt;&gt;"SS",(VLOOKUP($D27,Customer_Demand!$D:$BF,COLUMNS($I27:AF27),0)/$I27+VLOOKUP($D27,Customer_Demand!$D:$BF,COLUMNS($I27:AF27),0)/$K27),(VLOOKUP($D27,Customer_Demand!$D:$BF,COLUMNS($I27:AF27),0)/$I27)),"")</f>
        <v/>
      </c>
      <c r="AG27" s="49" t="str">
        <f>IFERROR(IF($K27&lt;&gt;"SS",(VLOOKUP($D27,Customer_Demand!$D:$BF,COLUMNS($I27:AG27),0)/$I27+VLOOKUP($D27,Customer_Demand!$D:$BF,COLUMNS($I27:AG27),0)/$K27),(VLOOKUP($D27,Customer_Demand!$D:$BF,COLUMNS($I27:AG27),0)/$I27)),"")</f>
        <v/>
      </c>
      <c r="AH27" s="49" t="str">
        <f>IFERROR(IF($K27&lt;&gt;"SS",(VLOOKUP($D27,Customer_Demand!$D:$BF,COLUMNS($I27:AH27),0)/$I27+VLOOKUP($D27,Customer_Demand!$D:$BF,COLUMNS($I27:AH27),0)/$K27),(VLOOKUP($D27,Customer_Demand!$D:$BF,COLUMNS($I27:AH27),0)/$I27)),"")</f>
        <v/>
      </c>
      <c r="AI27" s="49" t="str">
        <f>IFERROR(IF($K27&lt;&gt;"SS",(VLOOKUP($D27,Customer_Demand!$D:$BF,COLUMNS($I27:AI27),0)/$I27+VLOOKUP($D27,Customer_Demand!$D:$BF,COLUMNS($I27:AI27),0)/$K27),(VLOOKUP($D27,Customer_Demand!$D:$BF,COLUMNS($I27:AI27),0)/$I27)),"")</f>
        <v/>
      </c>
      <c r="AJ27" s="49" t="str">
        <f>IFERROR(IF($K27&lt;&gt;"SS",(VLOOKUP($D27,Customer_Demand!$D:$BF,COLUMNS($I27:AJ27),0)/$I27+VLOOKUP($D27,Customer_Demand!$D:$BF,COLUMNS($I27:AJ27),0)/$K27),(VLOOKUP($D27,Customer_Demand!$D:$BF,COLUMNS($I27:AJ27),0)/$I27)),"")</f>
        <v/>
      </c>
      <c r="AK27" s="49" t="str">
        <f>IFERROR(IF($K27&lt;&gt;"SS",(VLOOKUP($D27,Customer_Demand!$D:$BF,COLUMNS($I27:AK27),0)/$I27+VLOOKUP($D27,Customer_Demand!$D:$BF,COLUMNS($I27:AK27),0)/$K27),(VLOOKUP($D27,Customer_Demand!$D:$BF,COLUMNS($I27:AK27),0)/$I27)),"")</f>
        <v/>
      </c>
      <c r="AL27" s="49" t="str">
        <f>IFERROR(IF($K27&lt;&gt;"SS",(VLOOKUP($D27,Customer_Demand!$D:$BF,COLUMNS($I27:AL27),0)/$I27+VLOOKUP($D27,Customer_Demand!$D:$BF,COLUMNS($I27:AL27),0)/$K27),(VLOOKUP($D27,Customer_Demand!$D:$BF,COLUMNS($I27:AL27),0)/$I27)),"")</f>
        <v/>
      </c>
      <c r="AM27" s="49" t="str">
        <f>IFERROR(IF($K27&lt;&gt;"SS",(VLOOKUP($D27,Customer_Demand!$D:$BF,COLUMNS($I27:AM27),0)/$I27+VLOOKUP($D27,Customer_Demand!$D:$BF,COLUMNS($I27:AM27),0)/$K27),(VLOOKUP($D27,Customer_Demand!$D:$BF,COLUMNS($I27:AM27),0)/$I27)),"")</f>
        <v/>
      </c>
      <c r="AN27" s="49" t="str">
        <f>IFERROR(IF($K27&lt;&gt;"SS",(VLOOKUP($D27,Customer_Demand!$D:$BF,COLUMNS($I27:AN27),0)/$I27+VLOOKUP($D27,Customer_Demand!$D:$BF,COLUMNS($I27:AN27),0)/$K27),(VLOOKUP($D27,Customer_Demand!$D:$BF,COLUMNS($I27:AN27),0)/$I27)),"")</f>
        <v/>
      </c>
      <c r="AO27" s="49" t="str">
        <f>IFERROR(IF($K27&lt;&gt;"SS",(VLOOKUP($D27,Customer_Demand!$D:$BF,COLUMNS($I27:AO27),0)/$I27+VLOOKUP($D27,Customer_Demand!$D:$BF,COLUMNS($I27:AO27),0)/$K27),(VLOOKUP($D27,Customer_Demand!$D:$BF,COLUMNS($I27:AO27),0)/$I27)),"")</f>
        <v/>
      </c>
      <c r="AP27" s="49" t="str">
        <f>IFERROR(IF($K27&lt;&gt;"SS",(VLOOKUP($D27,Customer_Demand!$D:$BF,COLUMNS($I27:AP27),0)/$I27+VLOOKUP($D27,Customer_Demand!$D:$BF,COLUMNS($I27:AP27),0)/$K27),(VLOOKUP($D27,Customer_Demand!$D:$BF,COLUMNS($I27:AP27),0)/$I27)),"")</f>
        <v/>
      </c>
      <c r="AQ27" s="49" t="str">
        <f>IFERROR(IF($K27&lt;&gt;"SS",(VLOOKUP($D27,Customer_Demand!$D:$BF,COLUMNS($I27:AQ27),0)/$I27+VLOOKUP($D27,Customer_Demand!$D:$BF,COLUMNS($I27:AQ27),0)/$K27),(VLOOKUP($D27,Customer_Demand!$D:$BF,COLUMNS($I27:AQ27),0)/$I27)),"")</f>
        <v/>
      </c>
      <c r="AR27" s="49" t="str">
        <f>IFERROR(IF($K27&lt;&gt;"SS",(VLOOKUP($D27,Customer_Demand!$D:$BF,COLUMNS($I27:AR27),0)/$I27+VLOOKUP($D27,Customer_Demand!$D:$BF,COLUMNS($I27:AR27),0)/$K27),(VLOOKUP($D27,Customer_Demand!$D:$BF,COLUMNS($I27:AR27),0)/$I27)),"")</f>
        <v/>
      </c>
      <c r="AS27" s="49" t="str">
        <f>IFERROR(IF($K27&lt;&gt;"SS",(VLOOKUP($D27,Customer_Demand!$D:$BF,COLUMNS($I27:AS27),0)/$I27+VLOOKUP($D27,Customer_Demand!$D:$BF,COLUMNS($I27:AS27),0)/$K27),(VLOOKUP($D27,Customer_Demand!$D:$BF,COLUMNS($I27:AS27),0)/$I27)),"")</f>
        <v/>
      </c>
      <c r="AT27" s="49" t="str">
        <f>IFERROR(IF($K27&lt;&gt;"SS",(VLOOKUP($D27,Customer_Demand!$D:$BF,COLUMNS($I27:AT27),0)/$I27+VLOOKUP($D27,Customer_Demand!$D:$BF,COLUMNS($I27:AT27),0)/$K27),(VLOOKUP($D27,Customer_Demand!$D:$BF,COLUMNS($I27:AT27),0)/$I27)),"")</f>
        <v/>
      </c>
      <c r="AU27" s="49" t="str">
        <f>IFERROR(IF($K27&lt;&gt;"SS",(VLOOKUP($D27,Customer_Demand!$D:$BF,COLUMNS($I27:AU27),0)/$I27+VLOOKUP($D27,Customer_Demand!$D:$BF,COLUMNS($I27:AU27),0)/$K27),(VLOOKUP($D27,Customer_Demand!$D:$BF,COLUMNS($I27:AU27),0)/$I27)),"")</f>
        <v/>
      </c>
      <c r="AV27" s="49" t="str">
        <f>IFERROR(IF($K27&lt;&gt;"SS",(VLOOKUP($D27,Customer_Demand!$D:$BF,COLUMNS($I27:AV27),0)/$I27+VLOOKUP($D27,Customer_Demand!$D:$BF,COLUMNS($I27:AV27),0)/$K27),(VLOOKUP($D27,Customer_Demand!$D:$BF,COLUMNS($I27:AV27),0)/$I27)),"")</f>
        <v/>
      </c>
      <c r="AW27" s="49" t="str">
        <f>IFERROR(IF($K27&lt;&gt;"SS",(VLOOKUP($D27,Customer_Demand!$D:$BF,COLUMNS($I27:AW27),0)/$I27+VLOOKUP($D27,Customer_Demand!$D:$BF,COLUMNS($I27:AW27),0)/$K27),(VLOOKUP($D27,Customer_Demand!$D:$BF,COLUMNS($I27:AW27),0)/$I27)),"")</f>
        <v/>
      </c>
      <c r="AX27" s="49" t="str">
        <f>IFERROR(IF($K27&lt;&gt;"SS",(VLOOKUP($D27,Customer_Demand!$D:$BF,COLUMNS($I27:AX27),0)/$I27+VLOOKUP($D27,Customer_Demand!$D:$BF,COLUMNS($I27:AX27),0)/$K27),(VLOOKUP($D27,Customer_Demand!$D:$BF,COLUMNS($I27:AX27),0)/$I27)),"")</f>
        <v/>
      </c>
      <c r="AY27" s="49" t="str">
        <f>IFERROR(IF($K27&lt;&gt;"SS",(VLOOKUP($D27,Customer_Demand!$D:$BF,COLUMNS($I27:AY27),0)/$I27+VLOOKUP($D27,Customer_Demand!$D:$BF,COLUMNS($I27:AY27),0)/$K27),(VLOOKUP($D27,Customer_Demand!$D:$BF,COLUMNS($I27:AY27),0)/$I27)),"")</f>
        <v/>
      </c>
      <c r="AZ27" s="49" t="str">
        <f>IFERROR(IF($K27&lt;&gt;"SS",(VLOOKUP($D27,Customer_Demand!$D:$BF,COLUMNS($I27:AZ27),0)/$I27+VLOOKUP($D27,Customer_Demand!$D:$BF,COLUMNS($I27:AZ27),0)/$K27),(VLOOKUP($D27,Customer_Demand!$D:$BF,COLUMNS($I27:AZ27),0)/$I27)),"")</f>
        <v/>
      </c>
      <c r="BA27" s="49" t="str">
        <f>IFERROR(IF($K27&lt;&gt;"SS",(VLOOKUP($D27,Customer_Demand!$D:$BF,COLUMNS($I27:BA27),0)/$I27+VLOOKUP($D27,Customer_Demand!$D:$BF,COLUMNS($I27:BA27),0)/$K27),(VLOOKUP($D27,Customer_Demand!$D:$BF,COLUMNS($I27:BA27),0)/$I27)),"")</f>
        <v/>
      </c>
      <c r="BB27" s="49" t="str">
        <f>IFERROR(IF($K27&lt;&gt;"SS",(VLOOKUP($D27,Customer_Demand!$D:$BF,COLUMNS($I27:BB27),0)/$I27+VLOOKUP($D27,Customer_Demand!$D:$BF,COLUMNS($I27:BB27),0)/$K27),(VLOOKUP($D27,Customer_Demand!$D:$BF,COLUMNS($I27:BB27),0)/$I27)),"")</f>
        <v/>
      </c>
      <c r="BC27" s="49" t="str">
        <f>IFERROR(IF($K27&lt;&gt;"SS",(VLOOKUP($D27,Customer_Demand!$D:$BF,COLUMNS($I27:BC27),0)/$I27+VLOOKUP($D27,Customer_Demand!$D:$BF,COLUMNS($I27:BC27),0)/$K27),(VLOOKUP($D27,Customer_Demand!$D:$BF,COLUMNS($I27:BC27),0)/$I27)),"")</f>
        <v/>
      </c>
      <c r="BD27" s="49" t="str">
        <f>IFERROR(IF($K27&lt;&gt;"SS",(VLOOKUP($D27,Customer_Demand!$D:$BF,COLUMNS($I27:BD27),0)/$I27+VLOOKUP($D27,Customer_Demand!$D:$BF,COLUMNS($I27:BD27),0)/$K27),(VLOOKUP($D27,Customer_Demand!$D:$BF,COLUMNS($I27:BD27),0)/$I27)),"")</f>
        <v/>
      </c>
      <c r="BE27" s="49" t="str">
        <f>IFERROR(IF($K27&lt;&gt;"SS",(VLOOKUP($D27,Customer_Demand!$D:$BF,COLUMNS($I27:BE27),0)/$I27+VLOOKUP($D27,Customer_Demand!$D:$BF,COLUMNS($I27:BE27),0)/$K27),(VLOOKUP($D27,Customer_Demand!$D:$BF,COLUMNS($I27:BE27),0)/$I27)),"")</f>
        <v/>
      </c>
      <c r="BF27" s="49" t="str">
        <f>IFERROR(IF($K27&lt;&gt;"SS",(VLOOKUP($D27,Customer_Demand!$D:$BF,COLUMNS($I27:BF27),0)/$I27+VLOOKUP($D27,Customer_Demand!$D:$BF,COLUMNS($I27:BF27),0)/$K27),(VLOOKUP($D27,Customer_Demand!$D:$BF,COLUMNS($I27:BF27),0)/$I27)),"")</f>
        <v/>
      </c>
      <c r="BG27" s="49" t="str">
        <f>IFERROR(IF($K27&lt;&gt;"SS",(VLOOKUP($D27,Customer_Demand!$D:$BF,COLUMNS($I27:BG27),0)/$I27+VLOOKUP($D27,Customer_Demand!$D:$BF,COLUMNS($I27:BG27),0)/$K27),(VLOOKUP($D27,Customer_Demand!$D:$BF,COLUMNS($I27:BG27),0)/$I27)),"")</f>
        <v/>
      </c>
      <c r="BH27" s="49" t="str">
        <f>IFERROR(IF($K27&lt;&gt;"SS",(VLOOKUP($D27,Customer_Demand!$D:$BF,COLUMNS($I27:BH27),0)/$I27+VLOOKUP($D27,Customer_Demand!$D:$BF,COLUMNS($I27:BH27),0)/$K27),(VLOOKUP($D27,Customer_Demand!$D:$BF,COLUMNS($I27:BH27),0)/$I27)),"")</f>
        <v/>
      </c>
      <c r="BI27" s="49" t="str">
        <f>IFERROR(IF($K27&lt;&gt;"SS",(VLOOKUP($D27,Customer_Demand!$D:$BF,COLUMNS($I27:BI27),0)/$I27+VLOOKUP($D27,Customer_Demand!$D:$BF,COLUMNS($I27:BI27),0)/$K27),(VLOOKUP($D27,Customer_Demand!$D:$BF,COLUMNS($I27:BI27),0)/$I27)),"")</f>
        <v/>
      </c>
      <c r="BJ27" s="49" t="str">
        <f>IFERROR(IF($K27&lt;&gt;"SS",(VLOOKUP($D27,Customer_Demand!$D:$BF,COLUMNS($I27:BJ27),0)/$I27+VLOOKUP($D27,Customer_Demand!$D:$BF,COLUMNS($I27:BJ27),0)/$K27),(VLOOKUP($D27,Customer_Demand!$D:$BF,COLUMNS($I27:BJ27),0)/$I27)),"")</f>
        <v/>
      </c>
      <c r="BK27" s="50" t="str">
        <f>IFERROR(IF($K27&lt;&gt;"SS",(VLOOKUP($D27,Customer_Demand!$D:$BF,COLUMNS($I27:BK27),0)/$I27+VLOOKUP($D27,Customer_Demand!$D:$BF,COLUMNS($I27:BK27),0)/$K27),(VLOOKUP($D27,Customer_Demand!$D:$BF,COLUMNS($I27:BK27),0)/$I27)),"")</f>
        <v/>
      </c>
      <c r="BL27" s="17"/>
    </row>
    <row r="28" spans="2:64" x14ac:dyDescent="0.2">
      <c r="B28" s="12" t="str">
        <f t="shared" si="7"/>
        <v/>
      </c>
      <c r="C28" s="45" t="str">
        <f>IF((Customer_Demand!C28)&lt;&gt;"",Customer_Demand!C28,"")</f>
        <v/>
      </c>
      <c r="D28" s="45" t="str">
        <f>IF(C28&lt;&gt;"",Customer_Demand!D28,"")</f>
        <v/>
      </c>
      <c r="E28" s="46" t="str">
        <f>IF(C28&lt;&gt;"",Customer_Demand!E28,"")</f>
        <v/>
      </c>
      <c r="F28" s="47" t="str">
        <f>IF(C28&lt;&gt;"",VLOOKUP(D28,Customer_Demand!$D$5:$F$1005,3,0),"")</f>
        <v/>
      </c>
      <c r="G28" s="48" t="str">
        <f t="shared" si="4"/>
        <v/>
      </c>
      <c r="H28" s="48" t="str">
        <f t="shared" si="5"/>
        <v/>
      </c>
      <c r="I28" s="48" t="str">
        <f>IFERROR(IF(C28&lt;&gt;"",VLOOKUP($H28,SMT_Cycle_Time_Data!$F:$Q,4,0),""),"SGR Not Defined")</f>
        <v/>
      </c>
      <c r="J28" s="48" t="str">
        <f t="shared" si="6"/>
        <v/>
      </c>
      <c r="K28" s="48" t="str">
        <f>IF(C28&lt;&gt;"",IFERROR(VLOOKUP($J28,SMT_Cycle_Time_Data!$F:$Q,4,0),"SS"),"")</f>
        <v/>
      </c>
      <c r="L28" s="49" t="str">
        <f>IFERROR(IF($K28&lt;&gt;"SS",(VLOOKUP($D28,Customer_Demand!$D:$BF,COLUMNS($I28:L28),0)/$I28+VLOOKUP($D28,Customer_Demand!$D:$BF,COLUMNS($I28:L28),0)/$K28),(VLOOKUP($D28,Customer_Demand!$D:$BF,COLUMNS($I28:L28),0)/$I28)),"")</f>
        <v/>
      </c>
      <c r="M28" s="49" t="str">
        <f>IFERROR(IF($K28&lt;&gt;"SS",(VLOOKUP($D28,Customer_Demand!$D:$BF,COLUMNS($I28:M28),0)/$I28+VLOOKUP($D28,Customer_Demand!$D:$BF,COLUMNS($I28:M28),0)/$K28),(VLOOKUP($D28,Customer_Demand!$D:$BF,COLUMNS($I28:M28),0)/$I28)),"")</f>
        <v/>
      </c>
      <c r="N28" s="49" t="str">
        <f>IFERROR(IF($K28&lt;&gt;"SS",(VLOOKUP($D28,Customer_Demand!$D:$BF,COLUMNS($I28:N28),0)/$I28+VLOOKUP($D28,Customer_Demand!$D:$BF,COLUMNS($I28:N28),0)/$K28),(VLOOKUP($D28,Customer_Demand!$D:$BF,COLUMNS($I28:N28),0)/$I28)),"")</f>
        <v/>
      </c>
      <c r="O28" s="49" t="str">
        <f>IFERROR(IF($K28&lt;&gt;"SS",(VLOOKUP($D28,Customer_Demand!$D:$BF,COLUMNS($I28:O28),0)/$I28+VLOOKUP($D28,Customer_Demand!$D:$BF,COLUMNS($I28:O28),0)/$K28),(VLOOKUP($D28,Customer_Demand!$D:$BF,COLUMNS($I28:O28),0)/$I28)),"")</f>
        <v/>
      </c>
      <c r="P28" s="49" t="str">
        <f>IFERROR(IF($K28&lt;&gt;"SS",(VLOOKUP($D28,Customer_Demand!$D:$BF,COLUMNS($I28:P28),0)/$I28+VLOOKUP($D28,Customer_Demand!$D:$BF,COLUMNS($I28:P28),0)/$K28),(VLOOKUP($D28,Customer_Demand!$D:$BF,COLUMNS($I28:P28),0)/$I28)),"")</f>
        <v/>
      </c>
      <c r="Q28" s="49" t="str">
        <f>IFERROR(IF($K28&lt;&gt;"SS",(VLOOKUP($D28,Customer_Demand!$D:$BF,COLUMNS($I28:Q28),0)/$I28+VLOOKUP($D28,Customer_Demand!$D:$BF,COLUMNS($I28:Q28),0)/$K28),(VLOOKUP($D28,Customer_Demand!$D:$BF,COLUMNS($I28:Q28),0)/$I28)),"")</f>
        <v/>
      </c>
      <c r="R28" s="49" t="str">
        <f>IFERROR(IF($K28&lt;&gt;"SS",(VLOOKUP($D28,Customer_Demand!$D:$BF,COLUMNS($I28:R28),0)/$I28+VLOOKUP($D28,Customer_Demand!$D:$BF,COLUMNS($I28:R28),0)/$K28),(VLOOKUP($D28,Customer_Demand!$D:$BF,COLUMNS($I28:R28),0)/$I28)),"")</f>
        <v/>
      </c>
      <c r="S28" s="49" t="str">
        <f>IFERROR(IF($K28&lt;&gt;"SS",(VLOOKUP($D28,Customer_Demand!$D:$BF,COLUMNS($I28:S28),0)/$I28+VLOOKUP($D28,Customer_Demand!$D:$BF,COLUMNS($I28:S28),0)/$K28),(VLOOKUP($D28,Customer_Demand!$D:$BF,COLUMNS($I28:S28),0)/$I28)),"")</f>
        <v/>
      </c>
      <c r="T28" s="49" t="str">
        <f>IFERROR(IF($K28&lt;&gt;"SS",(VLOOKUP($D28,Customer_Demand!$D:$BF,COLUMNS($I28:T28),0)/$I28+VLOOKUP($D28,Customer_Demand!$D:$BF,COLUMNS($I28:T28),0)/$K28),(VLOOKUP($D28,Customer_Demand!$D:$BF,COLUMNS($I28:T28),0)/$I28)),"")</f>
        <v/>
      </c>
      <c r="U28" s="49" t="str">
        <f>IFERROR(IF($K28&lt;&gt;"SS",(VLOOKUP($D28,Customer_Demand!$D:$BF,COLUMNS($I28:U28),0)/$I28+VLOOKUP($D28,Customer_Demand!$D:$BF,COLUMNS($I28:U28),0)/$K28),(VLOOKUP($D28,Customer_Demand!$D:$BF,COLUMNS($I28:U28),0)/$I28)),"")</f>
        <v/>
      </c>
      <c r="V28" s="49" t="str">
        <f>IFERROR(IF($K28&lt;&gt;"SS",(VLOOKUP($D28,Customer_Demand!$D:$BF,COLUMNS($I28:V28),0)/$I28+VLOOKUP($D28,Customer_Demand!$D:$BF,COLUMNS($I28:V28),0)/$K28),(VLOOKUP($D28,Customer_Demand!$D:$BF,COLUMNS($I28:V28),0)/$I28)),"")</f>
        <v/>
      </c>
      <c r="W28" s="49" t="str">
        <f>IFERROR(IF($K28&lt;&gt;"SS",(VLOOKUP($D28,Customer_Demand!$D:$BF,COLUMNS($I28:W28),0)/$I28+VLOOKUP($D28,Customer_Demand!$D:$BF,COLUMNS($I28:W28),0)/$K28),(VLOOKUP($D28,Customer_Demand!$D:$BF,COLUMNS($I28:W28),0)/$I28)),"")</f>
        <v/>
      </c>
      <c r="X28" s="49" t="str">
        <f>IFERROR(IF($K28&lt;&gt;"SS",(VLOOKUP($D28,Customer_Demand!$D:$BF,COLUMNS($I28:X28),0)/$I28+VLOOKUP($D28,Customer_Demand!$D:$BF,COLUMNS($I28:X28),0)/$K28),(VLOOKUP($D28,Customer_Demand!$D:$BF,COLUMNS($I28:X28),0)/$I28)),"")</f>
        <v/>
      </c>
      <c r="Y28" s="49" t="str">
        <f>IFERROR(IF($K28&lt;&gt;"SS",(VLOOKUP($D28,Customer_Demand!$D:$BF,COLUMNS($I28:Y28),0)/$I28+VLOOKUP($D28,Customer_Demand!$D:$BF,COLUMNS($I28:Y28),0)/$K28),(VLOOKUP($D28,Customer_Demand!$D:$BF,COLUMNS($I28:Y28),0)/$I28)),"")</f>
        <v/>
      </c>
      <c r="Z28" s="49" t="str">
        <f>IFERROR(IF($K28&lt;&gt;"SS",(VLOOKUP($D28,Customer_Demand!$D:$BF,COLUMNS($I28:Z28),0)/$I28+VLOOKUP($D28,Customer_Demand!$D:$BF,COLUMNS($I28:Z28),0)/$K28),(VLOOKUP($D28,Customer_Demand!$D:$BF,COLUMNS($I28:Z28),0)/$I28)),"")</f>
        <v/>
      </c>
      <c r="AA28" s="49" t="str">
        <f>IFERROR(IF($K28&lt;&gt;"SS",(VLOOKUP($D28,Customer_Demand!$D:$BF,COLUMNS($I28:AA28),0)/$I28+VLOOKUP($D28,Customer_Demand!$D:$BF,COLUMNS($I28:AA28),0)/$K28),(VLOOKUP($D28,Customer_Demand!$D:$BF,COLUMNS($I28:AA28),0)/$I28)),"")</f>
        <v/>
      </c>
      <c r="AB28" s="49" t="str">
        <f>IFERROR(IF($K28&lt;&gt;"SS",(VLOOKUP($D28,Customer_Demand!$D:$BF,COLUMNS($I28:AB28),0)/$I28+VLOOKUP($D28,Customer_Demand!$D:$BF,COLUMNS($I28:AB28),0)/$K28),(VLOOKUP($D28,Customer_Demand!$D:$BF,COLUMNS($I28:AB28),0)/$I28)),"")</f>
        <v/>
      </c>
      <c r="AC28" s="49" t="str">
        <f>IFERROR(IF($K28&lt;&gt;"SS",(VLOOKUP($D28,Customer_Demand!$D:$BF,COLUMNS($I28:AC28),0)/$I28+VLOOKUP($D28,Customer_Demand!$D:$BF,COLUMNS($I28:AC28),0)/$K28),(VLOOKUP($D28,Customer_Demand!$D:$BF,COLUMNS($I28:AC28),0)/$I28)),"")</f>
        <v/>
      </c>
      <c r="AD28" s="49" t="str">
        <f>IFERROR(IF($K28&lt;&gt;"SS",(VLOOKUP($D28,Customer_Demand!$D:$BF,COLUMNS($I28:AD28),0)/$I28+VLOOKUP($D28,Customer_Demand!$D:$BF,COLUMNS($I28:AD28),0)/$K28),(VLOOKUP($D28,Customer_Demand!$D:$BF,COLUMNS($I28:AD28),0)/$I28)),"")</f>
        <v/>
      </c>
      <c r="AE28" s="49" t="str">
        <f>IFERROR(IF($K28&lt;&gt;"SS",(VLOOKUP($D28,Customer_Demand!$D:$BF,COLUMNS($I28:AE28),0)/$I28+VLOOKUP($D28,Customer_Demand!$D:$BF,COLUMNS($I28:AE28),0)/$K28),(VLOOKUP($D28,Customer_Demand!$D:$BF,COLUMNS($I28:AE28),0)/$I28)),"")</f>
        <v/>
      </c>
      <c r="AF28" s="49" t="str">
        <f>IFERROR(IF($K28&lt;&gt;"SS",(VLOOKUP($D28,Customer_Demand!$D:$BF,COLUMNS($I28:AF28),0)/$I28+VLOOKUP($D28,Customer_Demand!$D:$BF,COLUMNS($I28:AF28),0)/$K28),(VLOOKUP($D28,Customer_Demand!$D:$BF,COLUMNS($I28:AF28),0)/$I28)),"")</f>
        <v/>
      </c>
      <c r="AG28" s="49" t="str">
        <f>IFERROR(IF($K28&lt;&gt;"SS",(VLOOKUP($D28,Customer_Demand!$D:$BF,COLUMNS($I28:AG28),0)/$I28+VLOOKUP($D28,Customer_Demand!$D:$BF,COLUMNS($I28:AG28),0)/$K28),(VLOOKUP($D28,Customer_Demand!$D:$BF,COLUMNS($I28:AG28),0)/$I28)),"")</f>
        <v/>
      </c>
      <c r="AH28" s="49" t="str">
        <f>IFERROR(IF($K28&lt;&gt;"SS",(VLOOKUP($D28,Customer_Demand!$D:$BF,COLUMNS($I28:AH28),0)/$I28+VLOOKUP($D28,Customer_Demand!$D:$BF,COLUMNS($I28:AH28),0)/$K28),(VLOOKUP($D28,Customer_Demand!$D:$BF,COLUMNS($I28:AH28),0)/$I28)),"")</f>
        <v/>
      </c>
      <c r="AI28" s="49" t="str">
        <f>IFERROR(IF($K28&lt;&gt;"SS",(VLOOKUP($D28,Customer_Demand!$D:$BF,COLUMNS($I28:AI28),0)/$I28+VLOOKUP($D28,Customer_Demand!$D:$BF,COLUMNS($I28:AI28),0)/$K28),(VLOOKUP($D28,Customer_Demand!$D:$BF,COLUMNS($I28:AI28),0)/$I28)),"")</f>
        <v/>
      </c>
      <c r="AJ28" s="49" t="str">
        <f>IFERROR(IF($K28&lt;&gt;"SS",(VLOOKUP($D28,Customer_Demand!$D:$BF,COLUMNS($I28:AJ28),0)/$I28+VLOOKUP($D28,Customer_Demand!$D:$BF,COLUMNS($I28:AJ28),0)/$K28),(VLOOKUP($D28,Customer_Demand!$D:$BF,COLUMNS($I28:AJ28),0)/$I28)),"")</f>
        <v/>
      </c>
      <c r="AK28" s="49" t="str">
        <f>IFERROR(IF($K28&lt;&gt;"SS",(VLOOKUP($D28,Customer_Demand!$D:$BF,COLUMNS($I28:AK28),0)/$I28+VLOOKUP($D28,Customer_Demand!$D:$BF,COLUMNS($I28:AK28),0)/$K28),(VLOOKUP($D28,Customer_Demand!$D:$BF,COLUMNS($I28:AK28),0)/$I28)),"")</f>
        <v/>
      </c>
      <c r="AL28" s="49" t="str">
        <f>IFERROR(IF($K28&lt;&gt;"SS",(VLOOKUP($D28,Customer_Demand!$D:$BF,COLUMNS($I28:AL28),0)/$I28+VLOOKUP($D28,Customer_Demand!$D:$BF,COLUMNS($I28:AL28),0)/$K28),(VLOOKUP($D28,Customer_Demand!$D:$BF,COLUMNS($I28:AL28),0)/$I28)),"")</f>
        <v/>
      </c>
      <c r="AM28" s="49" t="str">
        <f>IFERROR(IF($K28&lt;&gt;"SS",(VLOOKUP($D28,Customer_Demand!$D:$BF,COLUMNS($I28:AM28),0)/$I28+VLOOKUP($D28,Customer_Demand!$D:$BF,COLUMNS($I28:AM28),0)/$K28),(VLOOKUP($D28,Customer_Demand!$D:$BF,COLUMNS($I28:AM28),0)/$I28)),"")</f>
        <v/>
      </c>
      <c r="AN28" s="49" t="str">
        <f>IFERROR(IF($K28&lt;&gt;"SS",(VLOOKUP($D28,Customer_Demand!$D:$BF,COLUMNS($I28:AN28),0)/$I28+VLOOKUP($D28,Customer_Demand!$D:$BF,COLUMNS($I28:AN28),0)/$K28),(VLOOKUP($D28,Customer_Demand!$D:$BF,COLUMNS($I28:AN28),0)/$I28)),"")</f>
        <v/>
      </c>
      <c r="AO28" s="49" t="str">
        <f>IFERROR(IF($K28&lt;&gt;"SS",(VLOOKUP($D28,Customer_Demand!$D:$BF,COLUMNS($I28:AO28),0)/$I28+VLOOKUP($D28,Customer_Demand!$D:$BF,COLUMNS($I28:AO28),0)/$K28),(VLOOKUP($D28,Customer_Demand!$D:$BF,COLUMNS($I28:AO28),0)/$I28)),"")</f>
        <v/>
      </c>
      <c r="AP28" s="49" t="str">
        <f>IFERROR(IF($K28&lt;&gt;"SS",(VLOOKUP($D28,Customer_Demand!$D:$BF,COLUMNS($I28:AP28),0)/$I28+VLOOKUP($D28,Customer_Demand!$D:$BF,COLUMNS($I28:AP28),0)/$K28),(VLOOKUP($D28,Customer_Demand!$D:$BF,COLUMNS($I28:AP28),0)/$I28)),"")</f>
        <v/>
      </c>
      <c r="AQ28" s="49" t="str">
        <f>IFERROR(IF($K28&lt;&gt;"SS",(VLOOKUP($D28,Customer_Demand!$D:$BF,COLUMNS($I28:AQ28),0)/$I28+VLOOKUP($D28,Customer_Demand!$D:$BF,COLUMNS($I28:AQ28),0)/$K28),(VLOOKUP($D28,Customer_Demand!$D:$BF,COLUMNS($I28:AQ28),0)/$I28)),"")</f>
        <v/>
      </c>
      <c r="AR28" s="49" t="str">
        <f>IFERROR(IF($K28&lt;&gt;"SS",(VLOOKUP($D28,Customer_Demand!$D:$BF,COLUMNS($I28:AR28),0)/$I28+VLOOKUP($D28,Customer_Demand!$D:$BF,COLUMNS($I28:AR28),0)/$K28),(VLOOKUP($D28,Customer_Demand!$D:$BF,COLUMNS($I28:AR28),0)/$I28)),"")</f>
        <v/>
      </c>
      <c r="AS28" s="49" t="str">
        <f>IFERROR(IF($K28&lt;&gt;"SS",(VLOOKUP($D28,Customer_Demand!$D:$BF,COLUMNS($I28:AS28),0)/$I28+VLOOKUP($D28,Customer_Demand!$D:$BF,COLUMNS($I28:AS28),0)/$K28),(VLOOKUP($D28,Customer_Demand!$D:$BF,COLUMNS($I28:AS28),0)/$I28)),"")</f>
        <v/>
      </c>
      <c r="AT28" s="49" t="str">
        <f>IFERROR(IF($K28&lt;&gt;"SS",(VLOOKUP($D28,Customer_Demand!$D:$BF,COLUMNS($I28:AT28),0)/$I28+VLOOKUP($D28,Customer_Demand!$D:$BF,COLUMNS($I28:AT28),0)/$K28),(VLOOKUP($D28,Customer_Demand!$D:$BF,COLUMNS($I28:AT28),0)/$I28)),"")</f>
        <v/>
      </c>
      <c r="AU28" s="49" t="str">
        <f>IFERROR(IF($K28&lt;&gt;"SS",(VLOOKUP($D28,Customer_Demand!$D:$BF,COLUMNS($I28:AU28),0)/$I28+VLOOKUP($D28,Customer_Demand!$D:$BF,COLUMNS($I28:AU28),0)/$K28),(VLOOKUP($D28,Customer_Demand!$D:$BF,COLUMNS($I28:AU28),0)/$I28)),"")</f>
        <v/>
      </c>
      <c r="AV28" s="49" t="str">
        <f>IFERROR(IF($K28&lt;&gt;"SS",(VLOOKUP($D28,Customer_Demand!$D:$BF,COLUMNS($I28:AV28),0)/$I28+VLOOKUP($D28,Customer_Demand!$D:$BF,COLUMNS($I28:AV28),0)/$K28),(VLOOKUP($D28,Customer_Demand!$D:$BF,COLUMNS($I28:AV28),0)/$I28)),"")</f>
        <v/>
      </c>
      <c r="AW28" s="49" t="str">
        <f>IFERROR(IF($K28&lt;&gt;"SS",(VLOOKUP($D28,Customer_Demand!$D:$BF,COLUMNS($I28:AW28),0)/$I28+VLOOKUP($D28,Customer_Demand!$D:$BF,COLUMNS($I28:AW28),0)/$K28),(VLOOKUP($D28,Customer_Demand!$D:$BF,COLUMNS($I28:AW28),0)/$I28)),"")</f>
        <v/>
      </c>
      <c r="AX28" s="49" t="str">
        <f>IFERROR(IF($K28&lt;&gt;"SS",(VLOOKUP($D28,Customer_Demand!$D:$BF,COLUMNS($I28:AX28),0)/$I28+VLOOKUP($D28,Customer_Demand!$D:$BF,COLUMNS($I28:AX28),0)/$K28),(VLOOKUP($D28,Customer_Demand!$D:$BF,COLUMNS($I28:AX28),0)/$I28)),"")</f>
        <v/>
      </c>
      <c r="AY28" s="49" t="str">
        <f>IFERROR(IF($K28&lt;&gt;"SS",(VLOOKUP($D28,Customer_Demand!$D:$BF,COLUMNS($I28:AY28),0)/$I28+VLOOKUP($D28,Customer_Demand!$D:$BF,COLUMNS($I28:AY28),0)/$K28),(VLOOKUP($D28,Customer_Demand!$D:$BF,COLUMNS($I28:AY28),0)/$I28)),"")</f>
        <v/>
      </c>
      <c r="AZ28" s="49" t="str">
        <f>IFERROR(IF($K28&lt;&gt;"SS",(VLOOKUP($D28,Customer_Demand!$D:$BF,COLUMNS($I28:AZ28),0)/$I28+VLOOKUP($D28,Customer_Demand!$D:$BF,COLUMNS($I28:AZ28),0)/$K28),(VLOOKUP($D28,Customer_Demand!$D:$BF,COLUMNS($I28:AZ28),0)/$I28)),"")</f>
        <v/>
      </c>
      <c r="BA28" s="49" t="str">
        <f>IFERROR(IF($K28&lt;&gt;"SS",(VLOOKUP($D28,Customer_Demand!$D:$BF,COLUMNS($I28:BA28),0)/$I28+VLOOKUP($D28,Customer_Demand!$D:$BF,COLUMNS($I28:BA28),0)/$K28),(VLOOKUP($D28,Customer_Demand!$D:$BF,COLUMNS($I28:BA28),0)/$I28)),"")</f>
        <v/>
      </c>
      <c r="BB28" s="49" t="str">
        <f>IFERROR(IF($K28&lt;&gt;"SS",(VLOOKUP($D28,Customer_Demand!$D:$BF,COLUMNS($I28:BB28),0)/$I28+VLOOKUP($D28,Customer_Demand!$D:$BF,COLUMNS($I28:BB28),0)/$K28),(VLOOKUP($D28,Customer_Demand!$D:$BF,COLUMNS($I28:BB28),0)/$I28)),"")</f>
        <v/>
      </c>
      <c r="BC28" s="49" t="str">
        <f>IFERROR(IF($K28&lt;&gt;"SS",(VLOOKUP($D28,Customer_Demand!$D:$BF,COLUMNS($I28:BC28),0)/$I28+VLOOKUP($D28,Customer_Demand!$D:$BF,COLUMNS($I28:BC28),0)/$K28),(VLOOKUP($D28,Customer_Demand!$D:$BF,COLUMNS($I28:BC28),0)/$I28)),"")</f>
        <v/>
      </c>
      <c r="BD28" s="49" t="str">
        <f>IFERROR(IF($K28&lt;&gt;"SS",(VLOOKUP($D28,Customer_Demand!$D:$BF,COLUMNS($I28:BD28),0)/$I28+VLOOKUP($D28,Customer_Demand!$D:$BF,COLUMNS($I28:BD28),0)/$K28),(VLOOKUP($D28,Customer_Demand!$D:$BF,COLUMNS($I28:BD28),0)/$I28)),"")</f>
        <v/>
      </c>
      <c r="BE28" s="49" t="str">
        <f>IFERROR(IF($K28&lt;&gt;"SS",(VLOOKUP($D28,Customer_Demand!$D:$BF,COLUMNS($I28:BE28),0)/$I28+VLOOKUP($D28,Customer_Demand!$D:$BF,COLUMNS($I28:BE28),0)/$K28),(VLOOKUP($D28,Customer_Demand!$D:$BF,COLUMNS($I28:BE28),0)/$I28)),"")</f>
        <v/>
      </c>
      <c r="BF28" s="49" t="str">
        <f>IFERROR(IF($K28&lt;&gt;"SS",(VLOOKUP($D28,Customer_Demand!$D:$BF,COLUMNS($I28:BF28),0)/$I28+VLOOKUP($D28,Customer_Demand!$D:$BF,COLUMNS($I28:BF28),0)/$K28),(VLOOKUP($D28,Customer_Demand!$D:$BF,COLUMNS($I28:BF28),0)/$I28)),"")</f>
        <v/>
      </c>
      <c r="BG28" s="49" t="str">
        <f>IFERROR(IF($K28&lt;&gt;"SS",(VLOOKUP($D28,Customer_Demand!$D:$BF,COLUMNS($I28:BG28),0)/$I28+VLOOKUP($D28,Customer_Demand!$D:$BF,COLUMNS($I28:BG28),0)/$K28),(VLOOKUP($D28,Customer_Demand!$D:$BF,COLUMNS($I28:BG28),0)/$I28)),"")</f>
        <v/>
      </c>
      <c r="BH28" s="49" t="str">
        <f>IFERROR(IF($K28&lt;&gt;"SS",(VLOOKUP($D28,Customer_Demand!$D:$BF,COLUMNS($I28:BH28),0)/$I28+VLOOKUP($D28,Customer_Demand!$D:$BF,COLUMNS($I28:BH28),0)/$K28),(VLOOKUP($D28,Customer_Demand!$D:$BF,COLUMNS($I28:BH28),0)/$I28)),"")</f>
        <v/>
      </c>
      <c r="BI28" s="49" t="str">
        <f>IFERROR(IF($K28&lt;&gt;"SS",(VLOOKUP($D28,Customer_Demand!$D:$BF,COLUMNS($I28:BI28),0)/$I28+VLOOKUP($D28,Customer_Demand!$D:$BF,COLUMNS($I28:BI28),0)/$K28),(VLOOKUP($D28,Customer_Demand!$D:$BF,COLUMNS($I28:BI28),0)/$I28)),"")</f>
        <v/>
      </c>
      <c r="BJ28" s="49" t="str">
        <f>IFERROR(IF($K28&lt;&gt;"SS",(VLOOKUP($D28,Customer_Demand!$D:$BF,COLUMNS($I28:BJ28),0)/$I28+VLOOKUP($D28,Customer_Demand!$D:$BF,COLUMNS($I28:BJ28),0)/$K28),(VLOOKUP($D28,Customer_Demand!$D:$BF,COLUMNS($I28:BJ28),0)/$I28)),"")</f>
        <v/>
      </c>
      <c r="BK28" s="50" t="str">
        <f>IFERROR(IF($K28&lt;&gt;"SS",(VLOOKUP($D28,Customer_Demand!$D:$BF,COLUMNS($I28:BK28),0)/$I28+VLOOKUP($D28,Customer_Demand!$D:$BF,COLUMNS($I28:BK28),0)/$K28),(VLOOKUP($D28,Customer_Demand!$D:$BF,COLUMNS($I28:BK28),0)/$I28)),"")</f>
        <v/>
      </c>
      <c r="BL28" s="17"/>
    </row>
    <row r="29" spans="2:64" x14ac:dyDescent="0.2">
      <c r="B29" s="12" t="str">
        <f t="shared" si="7"/>
        <v/>
      </c>
      <c r="C29" s="45" t="str">
        <f>IF((Customer_Demand!C29)&lt;&gt;"",Customer_Demand!C29,"")</f>
        <v/>
      </c>
      <c r="D29" s="45" t="str">
        <f>IF(C29&lt;&gt;"",Customer_Demand!D29,"")</f>
        <v/>
      </c>
      <c r="E29" s="46" t="str">
        <f>IF(C29&lt;&gt;"",Customer_Demand!E29,"")</f>
        <v/>
      </c>
      <c r="F29" s="47" t="str">
        <f>IF(C29&lt;&gt;"",VLOOKUP(D29,Customer_Demand!$D$5:$F$1005,3,0),"")</f>
        <v/>
      </c>
      <c r="G29" s="48" t="str">
        <f t="shared" si="4"/>
        <v/>
      </c>
      <c r="H29" s="48" t="str">
        <f t="shared" si="5"/>
        <v/>
      </c>
      <c r="I29" s="48" t="str">
        <f>IFERROR(IF(C29&lt;&gt;"",VLOOKUP($H29,SMT_Cycle_Time_Data!$F:$Q,4,0),""),"SGR Not Defined")</f>
        <v/>
      </c>
      <c r="J29" s="48" t="str">
        <f t="shared" si="6"/>
        <v/>
      </c>
      <c r="K29" s="48" t="str">
        <f>IF(C29&lt;&gt;"",IFERROR(VLOOKUP($J29,SMT_Cycle_Time_Data!$F:$Q,4,0),"SS"),"")</f>
        <v/>
      </c>
      <c r="L29" s="49" t="str">
        <f>IFERROR(IF($K29&lt;&gt;"SS",(VLOOKUP($D29,Customer_Demand!$D:$BF,COLUMNS($I29:L29),0)/$I29+VLOOKUP($D29,Customer_Demand!$D:$BF,COLUMNS($I29:L29),0)/$K29),(VLOOKUP($D29,Customer_Demand!$D:$BF,COLUMNS($I29:L29),0)/$I29)),"")</f>
        <v/>
      </c>
      <c r="M29" s="49" t="str">
        <f>IFERROR(IF($K29&lt;&gt;"SS",(VLOOKUP($D29,Customer_Demand!$D:$BF,COLUMNS($I29:M29),0)/$I29+VLOOKUP($D29,Customer_Demand!$D:$BF,COLUMNS($I29:M29),0)/$K29),(VLOOKUP($D29,Customer_Demand!$D:$BF,COLUMNS($I29:M29),0)/$I29)),"")</f>
        <v/>
      </c>
      <c r="N29" s="49" t="str">
        <f>IFERROR(IF($K29&lt;&gt;"SS",(VLOOKUP($D29,Customer_Demand!$D:$BF,COLUMNS($I29:N29),0)/$I29+VLOOKUP($D29,Customer_Demand!$D:$BF,COLUMNS($I29:N29),0)/$K29),(VLOOKUP($D29,Customer_Demand!$D:$BF,COLUMNS($I29:N29),0)/$I29)),"")</f>
        <v/>
      </c>
      <c r="O29" s="49" t="str">
        <f>IFERROR(IF($K29&lt;&gt;"SS",(VLOOKUP($D29,Customer_Demand!$D:$BF,COLUMNS($I29:O29),0)/$I29+VLOOKUP($D29,Customer_Demand!$D:$BF,COLUMNS($I29:O29),0)/$K29),(VLOOKUP($D29,Customer_Demand!$D:$BF,COLUMNS($I29:O29),0)/$I29)),"")</f>
        <v/>
      </c>
      <c r="P29" s="49" t="str">
        <f>IFERROR(IF($K29&lt;&gt;"SS",(VLOOKUP($D29,Customer_Demand!$D:$BF,COLUMNS($I29:P29),0)/$I29+VLOOKUP($D29,Customer_Demand!$D:$BF,COLUMNS($I29:P29),0)/$K29),(VLOOKUP($D29,Customer_Demand!$D:$BF,COLUMNS($I29:P29),0)/$I29)),"")</f>
        <v/>
      </c>
      <c r="Q29" s="49" t="str">
        <f>IFERROR(IF($K29&lt;&gt;"SS",(VLOOKUP($D29,Customer_Demand!$D:$BF,COLUMNS($I29:Q29),0)/$I29+VLOOKUP($D29,Customer_Demand!$D:$BF,COLUMNS($I29:Q29),0)/$K29),(VLOOKUP($D29,Customer_Demand!$D:$BF,COLUMNS($I29:Q29),0)/$I29)),"")</f>
        <v/>
      </c>
      <c r="R29" s="49" t="str">
        <f>IFERROR(IF($K29&lt;&gt;"SS",(VLOOKUP($D29,Customer_Demand!$D:$BF,COLUMNS($I29:R29),0)/$I29+VLOOKUP($D29,Customer_Demand!$D:$BF,COLUMNS($I29:R29),0)/$K29),(VLOOKUP($D29,Customer_Demand!$D:$BF,COLUMNS($I29:R29),0)/$I29)),"")</f>
        <v/>
      </c>
      <c r="S29" s="49" t="str">
        <f>IFERROR(IF($K29&lt;&gt;"SS",(VLOOKUP($D29,Customer_Demand!$D:$BF,COLUMNS($I29:S29),0)/$I29+VLOOKUP($D29,Customer_Demand!$D:$BF,COLUMNS($I29:S29),0)/$K29),(VLOOKUP($D29,Customer_Demand!$D:$BF,COLUMNS($I29:S29),0)/$I29)),"")</f>
        <v/>
      </c>
      <c r="T29" s="49" t="str">
        <f>IFERROR(IF($K29&lt;&gt;"SS",(VLOOKUP($D29,Customer_Demand!$D:$BF,COLUMNS($I29:T29),0)/$I29+VLOOKUP($D29,Customer_Demand!$D:$BF,COLUMNS($I29:T29),0)/$K29),(VLOOKUP($D29,Customer_Demand!$D:$BF,COLUMNS($I29:T29),0)/$I29)),"")</f>
        <v/>
      </c>
      <c r="U29" s="49" t="str">
        <f>IFERROR(IF($K29&lt;&gt;"SS",(VLOOKUP($D29,Customer_Demand!$D:$BF,COLUMNS($I29:U29),0)/$I29+VLOOKUP($D29,Customer_Demand!$D:$BF,COLUMNS($I29:U29),0)/$K29),(VLOOKUP($D29,Customer_Demand!$D:$BF,COLUMNS($I29:U29),0)/$I29)),"")</f>
        <v/>
      </c>
      <c r="V29" s="49" t="str">
        <f>IFERROR(IF($K29&lt;&gt;"SS",(VLOOKUP($D29,Customer_Demand!$D:$BF,COLUMNS($I29:V29),0)/$I29+VLOOKUP($D29,Customer_Demand!$D:$BF,COLUMNS($I29:V29),0)/$K29),(VLOOKUP($D29,Customer_Demand!$D:$BF,COLUMNS($I29:V29),0)/$I29)),"")</f>
        <v/>
      </c>
      <c r="W29" s="49" t="str">
        <f>IFERROR(IF($K29&lt;&gt;"SS",(VLOOKUP($D29,Customer_Demand!$D:$BF,COLUMNS($I29:W29),0)/$I29+VLOOKUP($D29,Customer_Demand!$D:$BF,COLUMNS($I29:W29),0)/$K29),(VLOOKUP($D29,Customer_Demand!$D:$BF,COLUMNS($I29:W29),0)/$I29)),"")</f>
        <v/>
      </c>
      <c r="X29" s="49" t="str">
        <f>IFERROR(IF($K29&lt;&gt;"SS",(VLOOKUP($D29,Customer_Demand!$D:$BF,COLUMNS($I29:X29),0)/$I29+VLOOKUP($D29,Customer_Demand!$D:$BF,COLUMNS($I29:X29),0)/$K29),(VLOOKUP($D29,Customer_Demand!$D:$BF,COLUMNS($I29:X29),0)/$I29)),"")</f>
        <v/>
      </c>
      <c r="Y29" s="49" t="str">
        <f>IFERROR(IF($K29&lt;&gt;"SS",(VLOOKUP($D29,Customer_Demand!$D:$BF,COLUMNS($I29:Y29),0)/$I29+VLOOKUP($D29,Customer_Demand!$D:$BF,COLUMNS($I29:Y29),0)/$K29),(VLOOKUP($D29,Customer_Demand!$D:$BF,COLUMNS($I29:Y29),0)/$I29)),"")</f>
        <v/>
      </c>
      <c r="Z29" s="49" t="str">
        <f>IFERROR(IF($K29&lt;&gt;"SS",(VLOOKUP($D29,Customer_Demand!$D:$BF,COLUMNS($I29:Z29),0)/$I29+VLOOKUP($D29,Customer_Demand!$D:$BF,COLUMNS($I29:Z29),0)/$K29),(VLOOKUP($D29,Customer_Demand!$D:$BF,COLUMNS($I29:Z29),0)/$I29)),"")</f>
        <v/>
      </c>
      <c r="AA29" s="49" t="str">
        <f>IFERROR(IF($K29&lt;&gt;"SS",(VLOOKUP($D29,Customer_Demand!$D:$BF,COLUMNS($I29:AA29),0)/$I29+VLOOKUP($D29,Customer_Demand!$D:$BF,COLUMNS($I29:AA29),0)/$K29),(VLOOKUP($D29,Customer_Demand!$D:$BF,COLUMNS($I29:AA29),0)/$I29)),"")</f>
        <v/>
      </c>
      <c r="AB29" s="49" t="str">
        <f>IFERROR(IF($K29&lt;&gt;"SS",(VLOOKUP($D29,Customer_Demand!$D:$BF,COLUMNS($I29:AB29),0)/$I29+VLOOKUP($D29,Customer_Demand!$D:$BF,COLUMNS($I29:AB29),0)/$K29),(VLOOKUP($D29,Customer_Demand!$D:$BF,COLUMNS($I29:AB29),0)/$I29)),"")</f>
        <v/>
      </c>
      <c r="AC29" s="49" t="str">
        <f>IFERROR(IF($K29&lt;&gt;"SS",(VLOOKUP($D29,Customer_Demand!$D:$BF,COLUMNS($I29:AC29),0)/$I29+VLOOKUP($D29,Customer_Demand!$D:$BF,COLUMNS($I29:AC29),0)/$K29),(VLOOKUP($D29,Customer_Demand!$D:$BF,COLUMNS($I29:AC29),0)/$I29)),"")</f>
        <v/>
      </c>
      <c r="AD29" s="49" t="str">
        <f>IFERROR(IF($K29&lt;&gt;"SS",(VLOOKUP($D29,Customer_Demand!$D:$BF,COLUMNS($I29:AD29),0)/$I29+VLOOKUP($D29,Customer_Demand!$D:$BF,COLUMNS($I29:AD29),0)/$K29),(VLOOKUP($D29,Customer_Demand!$D:$BF,COLUMNS($I29:AD29),0)/$I29)),"")</f>
        <v/>
      </c>
      <c r="AE29" s="49" t="str">
        <f>IFERROR(IF($K29&lt;&gt;"SS",(VLOOKUP($D29,Customer_Demand!$D:$BF,COLUMNS($I29:AE29),0)/$I29+VLOOKUP($D29,Customer_Demand!$D:$BF,COLUMNS($I29:AE29),0)/$K29),(VLOOKUP($D29,Customer_Demand!$D:$BF,COLUMNS($I29:AE29),0)/$I29)),"")</f>
        <v/>
      </c>
      <c r="AF29" s="49" t="str">
        <f>IFERROR(IF($K29&lt;&gt;"SS",(VLOOKUP($D29,Customer_Demand!$D:$BF,COLUMNS($I29:AF29),0)/$I29+VLOOKUP($D29,Customer_Demand!$D:$BF,COLUMNS($I29:AF29),0)/$K29),(VLOOKUP($D29,Customer_Demand!$D:$BF,COLUMNS($I29:AF29),0)/$I29)),"")</f>
        <v/>
      </c>
      <c r="AG29" s="49" t="str">
        <f>IFERROR(IF($K29&lt;&gt;"SS",(VLOOKUP($D29,Customer_Demand!$D:$BF,COLUMNS($I29:AG29),0)/$I29+VLOOKUP($D29,Customer_Demand!$D:$BF,COLUMNS($I29:AG29),0)/$K29),(VLOOKUP($D29,Customer_Demand!$D:$BF,COLUMNS($I29:AG29),0)/$I29)),"")</f>
        <v/>
      </c>
      <c r="AH29" s="49" t="str">
        <f>IFERROR(IF($K29&lt;&gt;"SS",(VLOOKUP($D29,Customer_Demand!$D:$BF,COLUMNS($I29:AH29),0)/$I29+VLOOKUP($D29,Customer_Demand!$D:$BF,COLUMNS($I29:AH29),0)/$K29),(VLOOKUP($D29,Customer_Demand!$D:$BF,COLUMNS($I29:AH29),0)/$I29)),"")</f>
        <v/>
      </c>
      <c r="AI29" s="49" t="str">
        <f>IFERROR(IF($K29&lt;&gt;"SS",(VLOOKUP($D29,Customer_Demand!$D:$BF,COLUMNS($I29:AI29),0)/$I29+VLOOKUP($D29,Customer_Demand!$D:$BF,COLUMNS($I29:AI29),0)/$K29),(VLOOKUP($D29,Customer_Demand!$D:$BF,COLUMNS($I29:AI29),0)/$I29)),"")</f>
        <v/>
      </c>
      <c r="AJ29" s="49" t="str">
        <f>IFERROR(IF($K29&lt;&gt;"SS",(VLOOKUP($D29,Customer_Demand!$D:$BF,COLUMNS($I29:AJ29),0)/$I29+VLOOKUP($D29,Customer_Demand!$D:$BF,COLUMNS($I29:AJ29),0)/$K29),(VLOOKUP($D29,Customer_Demand!$D:$BF,COLUMNS($I29:AJ29),0)/$I29)),"")</f>
        <v/>
      </c>
      <c r="AK29" s="49" t="str">
        <f>IFERROR(IF($K29&lt;&gt;"SS",(VLOOKUP($D29,Customer_Demand!$D:$BF,COLUMNS($I29:AK29),0)/$I29+VLOOKUP($D29,Customer_Demand!$D:$BF,COLUMNS($I29:AK29),0)/$K29),(VLOOKUP($D29,Customer_Demand!$D:$BF,COLUMNS($I29:AK29),0)/$I29)),"")</f>
        <v/>
      </c>
      <c r="AL29" s="49" t="str">
        <f>IFERROR(IF($K29&lt;&gt;"SS",(VLOOKUP($D29,Customer_Demand!$D:$BF,COLUMNS($I29:AL29),0)/$I29+VLOOKUP($D29,Customer_Demand!$D:$BF,COLUMNS($I29:AL29),0)/$K29),(VLOOKUP($D29,Customer_Demand!$D:$BF,COLUMNS($I29:AL29),0)/$I29)),"")</f>
        <v/>
      </c>
      <c r="AM29" s="49" t="str">
        <f>IFERROR(IF($K29&lt;&gt;"SS",(VLOOKUP($D29,Customer_Demand!$D:$BF,COLUMNS($I29:AM29),0)/$I29+VLOOKUP($D29,Customer_Demand!$D:$BF,COLUMNS($I29:AM29),0)/$K29),(VLOOKUP($D29,Customer_Demand!$D:$BF,COLUMNS($I29:AM29),0)/$I29)),"")</f>
        <v/>
      </c>
      <c r="AN29" s="49" t="str">
        <f>IFERROR(IF($K29&lt;&gt;"SS",(VLOOKUP($D29,Customer_Demand!$D:$BF,COLUMNS($I29:AN29),0)/$I29+VLOOKUP($D29,Customer_Demand!$D:$BF,COLUMNS($I29:AN29),0)/$K29),(VLOOKUP($D29,Customer_Demand!$D:$BF,COLUMNS($I29:AN29),0)/$I29)),"")</f>
        <v/>
      </c>
      <c r="AO29" s="49" t="str">
        <f>IFERROR(IF($K29&lt;&gt;"SS",(VLOOKUP($D29,Customer_Demand!$D:$BF,COLUMNS($I29:AO29),0)/$I29+VLOOKUP($D29,Customer_Demand!$D:$BF,COLUMNS($I29:AO29),0)/$K29),(VLOOKUP($D29,Customer_Demand!$D:$BF,COLUMNS($I29:AO29),0)/$I29)),"")</f>
        <v/>
      </c>
      <c r="AP29" s="49" t="str">
        <f>IFERROR(IF($K29&lt;&gt;"SS",(VLOOKUP($D29,Customer_Demand!$D:$BF,COLUMNS($I29:AP29),0)/$I29+VLOOKUP($D29,Customer_Demand!$D:$BF,COLUMNS($I29:AP29),0)/$K29),(VLOOKUP($D29,Customer_Demand!$D:$BF,COLUMNS($I29:AP29),0)/$I29)),"")</f>
        <v/>
      </c>
      <c r="AQ29" s="49" t="str">
        <f>IFERROR(IF($K29&lt;&gt;"SS",(VLOOKUP($D29,Customer_Demand!$D:$BF,COLUMNS($I29:AQ29),0)/$I29+VLOOKUP($D29,Customer_Demand!$D:$BF,COLUMNS($I29:AQ29),0)/$K29),(VLOOKUP($D29,Customer_Demand!$D:$BF,COLUMNS($I29:AQ29),0)/$I29)),"")</f>
        <v/>
      </c>
      <c r="AR29" s="49" t="str">
        <f>IFERROR(IF($K29&lt;&gt;"SS",(VLOOKUP($D29,Customer_Demand!$D:$BF,COLUMNS($I29:AR29),0)/$I29+VLOOKUP($D29,Customer_Demand!$D:$BF,COLUMNS($I29:AR29),0)/$K29),(VLOOKUP($D29,Customer_Demand!$D:$BF,COLUMNS($I29:AR29),0)/$I29)),"")</f>
        <v/>
      </c>
      <c r="AS29" s="49" t="str">
        <f>IFERROR(IF($K29&lt;&gt;"SS",(VLOOKUP($D29,Customer_Demand!$D:$BF,COLUMNS($I29:AS29),0)/$I29+VLOOKUP($D29,Customer_Demand!$D:$BF,COLUMNS($I29:AS29),0)/$K29),(VLOOKUP($D29,Customer_Demand!$D:$BF,COLUMNS($I29:AS29),0)/$I29)),"")</f>
        <v/>
      </c>
      <c r="AT29" s="49" t="str">
        <f>IFERROR(IF($K29&lt;&gt;"SS",(VLOOKUP($D29,Customer_Demand!$D:$BF,COLUMNS($I29:AT29),0)/$I29+VLOOKUP($D29,Customer_Demand!$D:$BF,COLUMNS($I29:AT29),0)/$K29),(VLOOKUP($D29,Customer_Demand!$D:$BF,COLUMNS($I29:AT29),0)/$I29)),"")</f>
        <v/>
      </c>
      <c r="AU29" s="49" t="str">
        <f>IFERROR(IF($K29&lt;&gt;"SS",(VLOOKUP($D29,Customer_Demand!$D:$BF,COLUMNS($I29:AU29),0)/$I29+VLOOKUP($D29,Customer_Demand!$D:$BF,COLUMNS($I29:AU29),0)/$K29),(VLOOKUP($D29,Customer_Demand!$D:$BF,COLUMNS($I29:AU29),0)/$I29)),"")</f>
        <v/>
      </c>
      <c r="AV29" s="49" t="str">
        <f>IFERROR(IF($K29&lt;&gt;"SS",(VLOOKUP($D29,Customer_Demand!$D:$BF,COLUMNS($I29:AV29),0)/$I29+VLOOKUP($D29,Customer_Demand!$D:$BF,COLUMNS($I29:AV29),0)/$K29),(VLOOKUP($D29,Customer_Demand!$D:$BF,COLUMNS($I29:AV29),0)/$I29)),"")</f>
        <v/>
      </c>
      <c r="AW29" s="49" t="str">
        <f>IFERROR(IF($K29&lt;&gt;"SS",(VLOOKUP($D29,Customer_Demand!$D:$BF,COLUMNS($I29:AW29),0)/$I29+VLOOKUP($D29,Customer_Demand!$D:$BF,COLUMNS($I29:AW29),0)/$K29),(VLOOKUP($D29,Customer_Demand!$D:$BF,COLUMNS($I29:AW29),0)/$I29)),"")</f>
        <v/>
      </c>
      <c r="AX29" s="49" t="str">
        <f>IFERROR(IF($K29&lt;&gt;"SS",(VLOOKUP($D29,Customer_Demand!$D:$BF,COLUMNS($I29:AX29),0)/$I29+VLOOKUP($D29,Customer_Demand!$D:$BF,COLUMNS($I29:AX29),0)/$K29),(VLOOKUP($D29,Customer_Demand!$D:$BF,COLUMNS($I29:AX29),0)/$I29)),"")</f>
        <v/>
      </c>
      <c r="AY29" s="49" t="str">
        <f>IFERROR(IF($K29&lt;&gt;"SS",(VLOOKUP($D29,Customer_Demand!$D:$BF,COLUMNS($I29:AY29),0)/$I29+VLOOKUP($D29,Customer_Demand!$D:$BF,COLUMNS($I29:AY29),0)/$K29),(VLOOKUP($D29,Customer_Demand!$D:$BF,COLUMNS($I29:AY29),0)/$I29)),"")</f>
        <v/>
      </c>
      <c r="AZ29" s="49" t="str">
        <f>IFERROR(IF($K29&lt;&gt;"SS",(VLOOKUP($D29,Customer_Demand!$D:$BF,COLUMNS($I29:AZ29),0)/$I29+VLOOKUP($D29,Customer_Demand!$D:$BF,COLUMNS($I29:AZ29),0)/$K29),(VLOOKUP($D29,Customer_Demand!$D:$BF,COLUMNS($I29:AZ29),0)/$I29)),"")</f>
        <v/>
      </c>
      <c r="BA29" s="49" t="str">
        <f>IFERROR(IF($K29&lt;&gt;"SS",(VLOOKUP($D29,Customer_Demand!$D:$BF,COLUMNS($I29:BA29),0)/$I29+VLOOKUP($D29,Customer_Demand!$D:$BF,COLUMNS($I29:BA29),0)/$K29),(VLOOKUP($D29,Customer_Demand!$D:$BF,COLUMNS($I29:BA29),0)/$I29)),"")</f>
        <v/>
      </c>
      <c r="BB29" s="49" t="str">
        <f>IFERROR(IF($K29&lt;&gt;"SS",(VLOOKUP($D29,Customer_Demand!$D:$BF,COLUMNS($I29:BB29),0)/$I29+VLOOKUP($D29,Customer_Demand!$D:$BF,COLUMNS($I29:BB29),0)/$K29),(VLOOKUP($D29,Customer_Demand!$D:$BF,COLUMNS($I29:BB29),0)/$I29)),"")</f>
        <v/>
      </c>
      <c r="BC29" s="49" t="str">
        <f>IFERROR(IF($K29&lt;&gt;"SS",(VLOOKUP($D29,Customer_Demand!$D:$BF,COLUMNS($I29:BC29),0)/$I29+VLOOKUP($D29,Customer_Demand!$D:$BF,COLUMNS($I29:BC29),0)/$K29),(VLOOKUP($D29,Customer_Demand!$D:$BF,COLUMNS($I29:BC29),0)/$I29)),"")</f>
        <v/>
      </c>
      <c r="BD29" s="49" t="str">
        <f>IFERROR(IF($K29&lt;&gt;"SS",(VLOOKUP($D29,Customer_Demand!$D:$BF,COLUMNS($I29:BD29),0)/$I29+VLOOKUP($D29,Customer_Demand!$D:$BF,COLUMNS($I29:BD29),0)/$K29),(VLOOKUP($D29,Customer_Demand!$D:$BF,COLUMNS($I29:BD29),0)/$I29)),"")</f>
        <v/>
      </c>
      <c r="BE29" s="49" t="str">
        <f>IFERROR(IF($K29&lt;&gt;"SS",(VLOOKUP($D29,Customer_Demand!$D:$BF,COLUMNS($I29:BE29),0)/$I29+VLOOKUP($D29,Customer_Demand!$D:$BF,COLUMNS($I29:BE29),0)/$K29),(VLOOKUP($D29,Customer_Demand!$D:$BF,COLUMNS($I29:BE29),0)/$I29)),"")</f>
        <v/>
      </c>
      <c r="BF29" s="49" t="str">
        <f>IFERROR(IF($K29&lt;&gt;"SS",(VLOOKUP($D29,Customer_Demand!$D:$BF,COLUMNS($I29:BF29),0)/$I29+VLOOKUP($D29,Customer_Demand!$D:$BF,COLUMNS($I29:BF29),0)/$K29),(VLOOKUP($D29,Customer_Demand!$D:$BF,COLUMNS($I29:BF29),0)/$I29)),"")</f>
        <v/>
      </c>
      <c r="BG29" s="49" t="str">
        <f>IFERROR(IF($K29&lt;&gt;"SS",(VLOOKUP($D29,Customer_Demand!$D:$BF,COLUMNS($I29:BG29),0)/$I29+VLOOKUP($D29,Customer_Demand!$D:$BF,COLUMNS($I29:BG29),0)/$K29),(VLOOKUP($D29,Customer_Demand!$D:$BF,COLUMNS($I29:BG29),0)/$I29)),"")</f>
        <v/>
      </c>
      <c r="BH29" s="49" t="str">
        <f>IFERROR(IF($K29&lt;&gt;"SS",(VLOOKUP($D29,Customer_Demand!$D:$BF,COLUMNS($I29:BH29),0)/$I29+VLOOKUP($D29,Customer_Demand!$D:$BF,COLUMNS($I29:BH29),0)/$K29),(VLOOKUP($D29,Customer_Demand!$D:$BF,COLUMNS($I29:BH29),0)/$I29)),"")</f>
        <v/>
      </c>
      <c r="BI29" s="49" t="str">
        <f>IFERROR(IF($K29&lt;&gt;"SS",(VLOOKUP($D29,Customer_Demand!$D:$BF,COLUMNS($I29:BI29),0)/$I29+VLOOKUP($D29,Customer_Demand!$D:$BF,COLUMNS($I29:BI29),0)/$K29),(VLOOKUP($D29,Customer_Demand!$D:$BF,COLUMNS($I29:BI29),0)/$I29)),"")</f>
        <v/>
      </c>
      <c r="BJ29" s="49" t="str">
        <f>IFERROR(IF($K29&lt;&gt;"SS",(VLOOKUP($D29,Customer_Demand!$D:$BF,COLUMNS($I29:BJ29),0)/$I29+VLOOKUP($D29,Customer_Demand!$D:$BF,COLUMNS($I29:BJ29),0)/$K29),(VLOOKUP($D29,Customer_Demand!$D:$BF,COLUMNS($I29:BJ29),0)/$I29)),"")</f>
        <v/>
      </c>
      <c r="BK29" s="50" t="str">
        <f>IFERROR(IF($K29&lt;&gt;"SS",(VLOOKUP($D29,Customer_Demand!$D:$BF,COLUMNS($I29:BK29),0)/$I29+VLOOKUP($D29,Customer_Demand!$D:$BF,COLUMNS($I29:BK29),0)/$K29),(VLOOKUP($D29,Customer_Demand!$D:$BF,COLUMNS($I29:BK29),0)/$I29)),"")</f>
        <v/>
      </c>
      <c r="BL29" s="17"/>
    </row>
    <row r="30" spans="2:64" x14ac:dyDescent="0.2">
      <c r="B30" s="12" t="str">
        <f t="shared" si="7"/>
        <v/>
      </c>
      <c r="C30" s="45" t="str">
        <f>IF((Customer_Demand!C30)&lt;&gt;"",Customer_Demand!C30,"")</f>
        <v/>
      </c>
      <c r="D30" s="45" t="str">
        <f>IF(C30&lt;&gt;"",Customer_Demand!D30,"")</f>
        <v/>
      </c>
      <c r="E30" s="46" t="str">
        <f>IF(C30&lt;&gt;"",Customer_Demand!E30,"")</f>
        <v/>
      </c>
      <c r="F30" s="47" t="str">
        <f>IF(C30&lt;&gt;"",VLOOKUP(D30,Customer_Demand!$D$5:$F$1005,3,0),"")</f>
        <v/>
      </c>
      <c r="G30" s="48" t="str">
        <f t="shared" si="4"/>
        <v/>
      </c>
      <c r="H30" s="48" t="str">
        <f t="shared" si="5"/>
        <v/>
      </c>
      <c r="I30" s="48" t="str">
        <f>IFERROR(IF(C30&lt;&gt;"",VLOOKUP($H30,SMT_Cycle_Time_Data!$F:$Q,4,0),""),"SGR Not Defined")</f>
        <v/>
      </c>
      <c r="J30" s="48" t="str">
        <f t="shared" si="6"/>
        <v/>
      </c>
      <c r="K30" s="48" t="str">
        <f>IF(C30&lt;&gt;"",IFERROR(VLOOKUP($J30,SMT_Cycle_Time_Data!$F:$Q,4,0),"SS"),"")</f>
        <v/>
      </c>
      <c r="L30" s="49" t="str">
        <f>IFERROR(IF($K30&lt;&gt;"SS",(VLOOKUP($D30,Customer_Demand!$D:$BF,COLUMNS($I30:L30),0)/$I30+VLOOKUP($D30,Customer_Demand!$D:$BF,COLUMNS($I30:L30),0)/$K30),(VLOOKUP($D30,Customer_Demand!$D:$BF,COLUMNS($I30:L30),0)/$I30)),"")</f>
        <v/>
      </c>
      <c r="M30" s="49" t="str">
        <f>IFERROR(IF($K30&lt;&gt;"SS",(VLOOKUP($D30,Customer_Demand!$D:$BF,COLUMNS($I30:M30),0)/$I30+VLOOKUP($D30,Customer_Demand!$D:$BF,COLUMNS($I30:M30),0)/$K30),(VLOOKUP($D30,Customer_Demand!$D:$BF,COLUMNS($I30:M30),0)/$I30)),"")</f>
        <v/>
      </c>
      <c r="N30" s="49" t="str">
        <f>IFERROR(IF($K30&lt;&gt;"SS",(VLOOKUP($D30,Customer_Demand!$D:$BF,COLUMNS($I30:N30),0)/$I30+VLOOKUP($D30,Customer_Demand!$D:$BF,COLUMNS($I30:N30),0)/$K30),(VLOOKUP($D30,Customer_Demand!$D:$BF,COLUMNS($I30:N30),0)/$I30)),"")</f>
        <v/>
      </c>
      <c r="O30" s="49" t="str">
        <f>IFERROR(IF($K30&lt;&gt;"SS",(VLOOKUP($D30,Customer_Demand!$D:$BF,COLUMNS($I30:O30),0)/$I30+VLOOKUP($D30,Customer_Demand!$D:$BF,COLUMNS($I30:O30),0)/$K30),(VLOOKUP($D30,Customer_Demand!$D:$BF,COLUMNS($I30:O30),0)/$I30)),"")</f>
        <v/>
      </c>
      <c r="P30" s="49" t="str">
        <f>IFERROR(IF($K30&lt;&gt;"SS",(VLOOKUP($D30,Customer_Demand!$D:$BF,COLUMNS($I30:P30),0)/$I30+VLOOKUP($D30,Customer_Demand!$D:$BF,COLUMNS($I30:P30),0)/$K30),(VLOOKUP($D30,Customer_Demand!$D:$BF,COLUMNS($I30:P30),0)/$I30)),"")</f>
        <v/>
      </c>
      <c r="Q30" s="49" t="str">
        <f>IFERROR(IF($K30&lt;&gt;"SS",(VLOOKUP($D30,Customer_Demand!$D:$BF,COLUMNS($I30:Q30),0)/$I30+VLOOKUP($D30,Customer_Demand!$D:$BF,COLUMNS($I30:Q30),0)/$K30),(VLOOKUP($D30,Customer_Demand!$D:$BF,COLUMNS($I30:Q30),0)/$I30)),"")</f>
        <v/>
      </c>
      <c r="R30" s="49" t="str">
        <f>IFERROR(IF($K30&lt;&gt;"SS",(VLOOKUP($D30,Customer_Demand!$D:$BF,COLUMNS($I30:R30),0)/$I30+VLOOKUP($D30,Customer_Demand!$D:$BF,COLUMNS($I30:R30),0)/$K30),(VLOOKUP($D30,Customer_Demand!$D:$BF,COLUMNS($I30:R30),0)/$I30)),"")</f>
        <v/>
      </c>
      <c r="S30" s="49" t="str">
        <f>IFERROR(IF($K30&lt;&gt;"SS",(VLOOKUP($D30,Customer_Demand!$D:$BF,COLUMNS($I30:S30),0)/$I30+VLOOKUP($D30,Customer_Demand!$D:$BF,COLUMNS($I30:S30),0)/$K30),(VLOOKUP($D30,Customer_Demand!$D:$BF,COLUMNS($I30:S30),0)/$I30)),"")</f>
        <v/>
      </c>
      <c r="T30" s="49" t="str">
        <f>IFERROR(IF($K30&lt;&gt;"SS",(VLOOKUP($D30,Customer_Demand!$D:$BF,COLUMNS($I30:T30),0)/$I30+VLOOKUP($D30,Customer_Demand!$D:$BF,COLUMNS($I30:T30),0)/$K30),(VLOOKUP($D30,Customer_Demand!$D:$BF,COLUMNS($I30:T30),0)/$I30)),"")</f>
        <v/>
      </c>
      <c r="U30" s="49" t="str">
        <f>IFERROR(IF($K30&lt;&gt;"SS",(VLOOKUP($D30,Customer_Demand!$D:$BF,COLUMNS($I30:U30),0)/$I30+VLOOKUP($D30,Customer_Demand!$D:$BF,COLUMNS($I30:U30),0)/$K30),(VLOOKUP($D30,Customer_Demand!$D:$BF,COLUMNS($I30:U30),0)/$I30)),"")</f>
        <v/>
      </c>
      <c r="V30" s="49" t="str">
        <f>IFERROR(IF($K30&lt;&gt;"SS",(VLOOKUP($D30,Customer_Demand!$D:$BF,COLUMNS($I30:V30),0)/$I30+VLOOKUP($D30,Customer_Demand!$D:$BF,COLUMNS($I30:V30),0)/$K30),(VLOOKUP($D30,Customer_Demand!$D:$BF,COLUMNS($I30:V30),0)/$I30)),"")</f>
        <v/>
      </c>
      <c r="W30" s="49" t="str">
        <f>IFERROR(IF($K30&lt;&gt;"SS",(VLOOKUP($D30,Customer_Demand!$D:$BF,COLUMNS($I30:W30),0)/$I30+VLOOKUP($D30,Customer_Demand!$D:$BF,COLUMNS($I30:W30),0)/$K30),(VLOOKUP($D30,Customer_Demand!$D:$BF,COLUMNS($I30:W30),0)/$I30)),"")</f>
        <v/>
      </c>
      <c r="X30" s="49" t="str">
        <f>IFERROR(IF($K30&lt;&gt;"SS",(VLOOKUP($D30,Customer_Demand!$D:$BF,COLUMNS($I30:X30),0)/$I30+VLOOKUP($D30,Customer_Demand!$D:$BF,COLUMNS($I30:X30),0)/$K30),(VLOOKUP($D30,Customer_Demand!$D:$BF,COLUMNS($I30:X30),0)/$I30)),"")</f>
        <v/>
      </c>
      <c r="Y30" s="49" t="str">
        <f>IFERROR(IF($K30&lt;&gt;"SS",(VLOOKUP($D30,Customer_Demand!$D:$BF,COLUMNS($I30:Y30),0)/$I30+VLOOKUP($D30,Customer_Demand!$D:$BF,COLUMNS($I30:Y30),0)/$K30),(VLOOKUP($D30,Customer_Demand!$D:$BF,COLUMNS($I30:Y30),0)/$I30)),"")</f>
        <v/>
      </c>
      <c r="Z30" s="49" t="str">
        <f>IFERROR(IF($K30&lt;&gt;"SS",(VLOOKUP($D30,Customer_Demand!$D:$BF,COLUMNS($I30:Z30),0)/$I30+VLOOKUP($D30,Customer_Demand!$D:$BF,COLUMNS($I30:Z30),0)/$K30),(VLOOKUP($D30,Customer_Demand!$D:$BF,COLUMNS($I30:Z30),0)/$I30)),"")</f>
        <v/>
      </c>
      <c r="AA30" s="49" t="str">
        <f>IFERROR(IF($K30&lt;&gt;"SS",(VLOOKUP($D30,Customer_Demand!$D:$BF,COLUMNS($I30:AA30),0)/$I30+VLOOKUP($D30,Customer_Demand!$D:$BF,COLUMNS($I30:AA30),0)/$K30),(VLOOKUP($D30,Customer_Demand!$D:$BF,COLUMNS($I30:AA30),0)/$I30)),"")</f>
        <v/>
      </c>
      <c r="AB30" s="49" t="str">
        <f>IFERROR(IF($K30&lt;&gt;"SS",(VLOOKUP($D30,Customer_Demand!$D:$BF,COLUMNS($I30:AB30),0)/$I30+VLOOKUP($D30,Customer_Demand!$D:$BF,COLUMNS($I30:AB30),0)/$K30),(VLOOKUP($D30,Customer_Demand!$D:$BF,COLUMNS($I30:AB30),0)/$I30)),"")</f>
        <v/>
      </c>
      <c r="AC30" s="49" t="str">
        <f>IFERROR(IF($K30&lt;&gt;"SS",(VLOOKUP($D30,Customer_Demand!$D:$BF,COLUMNS($I30:AC30),0)/$I30+VLOOKUP($D30,Customer_Demand!$D:$BF,COLUMNS($I30:AC30),0)/$K30),(VLOOKUP($D30,Customer_Demand!$D:$BF,COLUMNS($I30:AC30),0)/$I30)),"")</f>
        <v/>
      </c>
      <c r="AD30" s="49" t="str">
        <f>IFERROR(IF($K30&lt;&gt;"SS",(VLOOKUP($D30,Customer_Demand!$D:$BF,COLUMNS($I30:AD30),0)/$I30+VLOOKUP($D30,Customer_Demand!$D:$BF,COLUMNS($I30:AD30),0)/$K30),(VLOOKUP($D30,Customer_Demand!$D:$BF,COLUMNS($I30:AD30),0)/$I30)),"")</f>
        <v/>
      </c>
      <c r="AE30" s="49" t="str">
        <f>IFERROR(IF($K30&lt;&gt;"SS",(VLOOKUP($D30,Customer_Demand!$D:$BF,COLUMNS($I30:AE30),0)/$I30+VLOOKUP($D30,Customer_Demand!$D:$BF,COLUMNS($I30:AE30),0)/$K30),(VLOOKUP($D30,Customer_Demand!$D:$BF,COLUMNS($I30:AE30),0)/$I30)),"")</f>
        <v/>
      </c>
      <c r="AF30" s="49" t="str">
        <f>IFERROR(IF($K30&lt;&gt;"SS",(VLOOKUP($D30,Customer_Demand!$D:$BF,COLUMNS($I30:AF30),0)/$I30+VLOOKUP($D30,Customer_Demand!$D:$BF,COLUMNS($I30:AF30),0)/$K30),(VLOOKUP($D30,Customer_Demand!$D:$BF,COLUMNS($I30:AF30),0)/$I30)),"")</f>
        <v/>
      </c>
      <c r="AG30" s="49" t="str">
        <f>IFERROR(IF($K30&lt;&gt;"SS",(VLOOKUP($D30,Customer_Demand!$D:$BF,COLUMNS($I30:AG30),0)/$I30+VLOOKUP($D30,Customer_Demand!$D:$BF,COLUMNS($I30:AG30),0)/$K30),(VLOOKUP($D30,Customer_Demand!$D:$BF,COLUMNS($I30:AG30),0)/$I30)),"")</f>
        <v/>
      </c>
      <c r="AH30" s="49" t="str">
        <f>IFERROR(IF($K30&lt;&gt;"SS",(VLOOKUP($D30,Customer_Demand!$D:$BF,COLUMNS($I30:AH30),0)/$I30+VLOOKUP($D30,Customer_Demand!$D:$BF,COLUMNS($I30:AH30),0)/$K30),(VLOOKUP($D30,Customer_Demand!$D:$BF,COLUMNS($I30:AH30),0)/$I30)),"")</f>
        <v/>
      </c>
      <c r="AI30" s="49" t="str">
        <f>IFERROR(IF($K30&lt;&gt;"SS",(VLOOKUP($D30,Customer_Demand!$D:$BF,COLUMNS($I30:AI30),0)/$I30+VLOOKUP($D30,Customer_Demand!$D:$BF,COLUMNS($I30:AI30),0)/$K30),(VLOOKUP($D30,Customer_Demand!$D:$BF,COLUMNS($I30:AI30),0)/$I30)),"")</f>
        <v/>
      </c>
      <c r="AJ30" s="49" t="str">
        <f>IFERROR(IF($K30&lt;&gt;"SS",(VLOOKUP($D30,Customer_Demand!$D:$BF,COLUMNS($I30:AJ30),0)/$I30+VLOOKUP($D30,Customer_Demand!$D:$BF,COLUMNS($I30:AJ30),0)/$K30),(VLOOKUP($D30,Customer_Demand!$D:$BF,COLUMNS($I30:AJ30),0)/$I30)),"")</f>
        <v/>
      </c>
      <c r="AK30" s="49" t="str">
        <f>IFERROR(IF($K30&lt;&gt;"SS",(VLOOKUP($D30,Customer_Demand!$D:$BF,COLUMNS($I30:AK30),0)/$I30+VLOOKUP($D30,Customer_Demand!$D:$BF,COLUMNS($I30:AK30),0)/$K30),(VLOOKUP($D30,Customer_Demand!$D:$BF,COLUMNS($I30:AK30),0)/$I30)),"")</f>
        <v/>
      </c>
      <c r="AL30" s="49" t="str">
        <f>IFERROR(IF($K30&lt;&gt;"SS",(VLOOKUP($D30,Customer_Demand!$D:$BF,COLUMNS($I30:AL30),0)/$I30+VLOOKUP($D30,Customer_Demand!$D:$BF,COLUMNS($I30:AL30),0)/$K30),(VLOOKUP($D30,Customer_Demand!$D:$BF,COLUMNS($I30:AL30),0)/$I30)),"")</f>
        <v/>
      </c>
      <c r="AM30" s="49" t="str">
        <f>IFERROR(IF($K30&lt;&gt;"SS",(VLOOKUP($D30,Customer_Demand!$D:$BF,COLUMNS($I30:AM30),0)/$I30+VLOOKUP($D30,Customer_Demand!$D:$BF,COLUMNS($I30:AM30),0)/$K30),(VLOOKUP($D30,Customer_Demand!$D:$BF,COLUMNS($I30:AM30),0)/$I30)),"")</f>
        <v/>
      </c>
      <c r="AN30" s="49" t="str">
        <f>IFERROR(IF($K30&lt;&gt;"SS",(VLOOKUP($D30,Customer_Demand!$D:$BF,COLUMNS($I30:AN30),0)/$I30+VLOOKUP($D30,Customer_Demand!$D:$BF,COLUMNS($I30:AN30),0)/$K30),(VLOOKUP($D30,Customer_Demand!$D:$BF,COLUMNS($I30:AN30),0)/$I30)),"")</f>
        <v/>
      </c>
      <c r="AO30" s="49" t="str">
        <f>IFERROR(IF($K30&lt;&gt;"SS",(VLOOKUP($D30,Customer_Demand!$D:$BF,COLUMNS($I30:AO30),0)/$I30+VLOOKUP($D30,Customer_Demand!$D:$BF,COLUMNS($I30:AO30),0)/$K30),(VLOOKUP($D30,Customer_Demand!$D:$BF,COLUMNS($I30:AO30),0)/$I30)),"")</f>
        <v/>
      </c>
      <c r="AP30" s="49" t="str">
        <f>IFERROR(IF($K30&lt;&gt;"SS",(VLOOKUP($D30,Customer_Demand!$D:$BF,COLUMNS($I30:AP30),0)/$I30+VLOOKUP($D30,Customer_Demand!$D:$BF,COLUMNS($I30:AP30),0)/$K30),(VLOOKUP($D30,Customer_Demand!$D:$BF,COLUMNS($I30:AP30),0)/$I30)),"")</f>
        <v/>
      </c>
      <c r="AQ30" s="49" t="str">
        <f>IFERROR(IF($K30&lt;&gt;"SS",(VLOOKUP($D30,Customer_Demand!$D:$BF,COLUMNS($I30:AQ30),0)/$I30+VLOOKUP($D30,Customer_Demand!$D:$BF,COLUMNS($I30:AQ30),0)/$K30),(VLOOKUP($D30,Customer_Demand!$D:$BF,COLUMNS($I30:AQ30),0)/$I30)),"")</f>
        <v/>
      </c>
      <c r="AR30" s="49" t="str">
        <f>IFERROR(IF($K30&lt;&gt;"SS",(VLOOKUP($D30,Customer_Demand!$D:$BF,COLUMNS($I30:AR30),0)/$I30+VLOOKUP($D30,Customer_Demand!$D:$BF,COLUMNS($I30:AR30),0)/$K30),(VLOOKUP($D30,Customer_Demand!$D:$BF,COLUMNS($I30:AR30),0)/$I30)),"")</f>
        <v/>
      </c>
      <c r="AS30" s="49" t="str">
        <f>IFERROR(IF($K30&lt;&gt;"SS",(VLOOKUP($D30,Customer_Demand!$D:$BF,COLUMNS($I30:AS30),0)/$I30+VLOOKUP($D30,Customer_Demand!$D:$BF,COLUMNS($I30:AS30),0)/$K30),(VLOOKUP($D30,Customer_Demand!$D:$BF,COLUMNS($I30:AS30),0)/$I30)),"")</f>
        <v/>
      </c>
      <c r="AT30" s="49" t="str">
        <f>IFERROR(IF($K30&lt;&gt;"SS",(VLOOKUP($D30,Customer_Demand!$D:$BF,COLUMNS($I30:AT30),0)/$I30+VLOOKUP($D30,Customer_Demand!$D:$BF,COLUMNS($I30:AT30),0)/$K30),(VLOOKUP($D30,Customer_Demand!$D:$BF,COLUMNS($I30:AT30),0)/$I30)),"")</f>
        <v/>
      </c>
      <c r="AU30" s="49" t="str">
        <f>IFERROR(IF($K30&lt;&gt;"SS",(VLOOKUP($D30,Customer_Demand!$D:$BF,COLUMNS($I30:AU30),0)/$I30+VLOOKUP($D30,Customer_Demand!$D:$BF,COLUMNS($I30:AU30),0)/$K30),(VLOOKUP($D30,Customer_Demand!$D:$BF,COLUMNS($I30:AU30),0)/$I30)),"")</f>
        <v/>
      </c>
      <c r="AV30" s="49" t="str">
        <f>IFERROR(IF($K30&lt;&gt;"SS",(VLOOKUP($D30,Customer_Demand!$D:$BF,COLUMNS($I30:AV30),0)/$I30+VLOOKUP($D30,Customer_Demand!$D:$BF,COLUMNS($I30:AV30),0)/$K30),(VLOOKUP($D30,Customer_Demand!$D:$BF,COLUMNS($I30:AV30),0)/$I30)),"")</f>
        <v/>
      </c>
      <c r="AW30" s="49" t="str">
        <f>IFERROR(IF($K30&lt;&gt;"SS",(VLOOKUP($D30,Customer_Demand!$D:$BF,COLUMNS($I30:AW30),0)/$I30+VLOOKUP($D30,Customer_Demand!$D:$BF,COLUMNS($I30:AW30),0)/$K30),(VLOOKUP($D30,Customer_Demand!$D:$BF,COLUMNS($I30:AW30),0)/$I30)),"")</f>
        <v/>
      </c>
      <c r="AX30" s="49" t="str">
        <f>IFERROR(IF($K30&lt;&gt;"SS",(VLOOKUP($D30,Customer_Demand!$D:$BF,COLUMNS($I30:AX30),0)/$I30+VLOOKUP($D30,Customer_Demand!$D:$BF,COLUMNS($I30:AX30),0)/$K30),(VLOOKUP($D30,Customer_Demand!$D:$BF,COLUMNS($I30:AX30),0)/$I30)),"")</f>
        <v/>
      </c>
      <c r="AY30" s="49" t="str">
        <f>IFERROR(IF($K30&lt;&gt;"SS",(VLOOKUP($D30,Customer_Demand!$D:$BF,COLUMNS($I30:AY30),0)/$I30+VLOOKUP($D30,Customer_Demand!$D:$BF,COLUMNS($I30:AY30),0)/$K30),(VLOOKUP($D30,Customer_Demand!$D:$BF,COLUMNS($I30:AY30),0)/$I30)),"")</f>
        <v/>
      </c>
      <c r="AZ30" s="49" t="str">
        <f>IFERROR(IF($K30&lt;&gt;"SS",(VLOOKUP($D30,Customer_Demand!$D:$BF,COLUMNS($I30:AZ30),0)/$I30+VLOOKUP($D30,Customer_Demand!$D:$BF,COLUMNS($I30:AZ30),0)/$K30),(VLOOKUP($D30,Customer_Demand!$D:$BF,COLUMNS($I30:AZ30),0)/$I30)),"")</f>
        <v/>
      </c>
      <c r="BA30" s="49" t="str">
        <f>IFERROR(IF($K30&lt;&gt;"SS",(VLOOKUP($D30,Customer_Demand!$D:$BF,COLUMNS($I30:BA30),0)/$I30+VLOOKUP($D30,Customer_Demand!$D:$BF,COLUMNS($I30:BA30),0)/$K30),(VLOOKUP($D30,Customer_Demand!$D:$BF,COLUMNS($I30:BA30),0)/$I30)),"")</f>
        <v/>
      </c>
      <c r="BB30" s="49" t="str">
        <f>IFERROR(IF($K30&lt;&gt;"SS",(VLOOKUP($D30,Customer_Demand!$D:$BF,COLUMNS($I30:BB30),0)/$I30+VLOOKUP($D30,Customer_Demand!$D:$BF,COLUMNS($I30:BB30),0)/$K30),(VLOOKUP($D30,Customer_Demand!$D:$BF,COLUMNS($I30:BB30),0)/$I30)),"")</f>
        <v/>
      </c>
      <c r="BC30" s="49" t="str">
        <f>IFERROR(IF($K30&lt;&gt;"SS",(VLOOKUP($D30,Customer_Demand!$D:$BF,COLUMNS($I30:BC30),0)/$I30+VLOOKUP($D30,Customer_Demand!$D:$BF,COLUMNS($I30:BC30),0)/$K30),(VLOOKUP($D30,Customer_Demand!$D:$BF,COLUMNS($I30:BC30),0)/$I30)),"")</f>
        <v/>
      </c>
      <c r="BD30" s="49" t="str">
        <f>IFERROR(IF($K30&lt;&gt;"SS",(VLOOKUP($D30,Customer_Demand!$D:$BF,COLUMNS($I30:BD30),0)/$I30+VLOOKUP($D30,Customer_Demand!$D:$BF,COLUMNS($I30:BD30),0)/$K30),(VLOOKUP($D30,Customer_Demand!$D:$BF,COLUMNS($I30:BD30),0)/$I30)),"")</f>
        <v/>
      </c>
      <c r="BE30" s="49" t="str">
        <f>IFERROR(IF($K30&lt;&gt;"SS",(VLOOKUP($D30,Customer_Demand!$D:$BF,COLUMNS($I30:BE30),0)/$I30+VLOOKUP($D30,Customer_Demand!$D:$BF,COLUMNS($I30:BE30),0)/$K30),(VLOOKUP($D30,Customer_Demand!$D:$BF,COLUMNS($I30:BE30),0)/$I30)),"")</f>
        <v/>
      </c>
      <c r="BF30" s="49" t="str">
        <f>IFERROR(IF($K30&lt;&gt;"SS",(VLOOKUP($D30,Customer_Demand!$D:$BF,COLUMNS($I30:BF30),0)/$I30+VLOOKUP($D30,Customer_Demand!$D:$BF,COLUMNS($I30:BF30),0)/$K30),(VLOOKUP($D30,Customer_Demand!$D:$BF,COLUMNS($I30:BF30),0)/$I30)),"")</f>
        <v/>
      </c>
      <c r="BG30" s="49" t="str">
        <f>IFERROR(IF($K30&lt;&gt;"SS",(VLOOKUP($D30,Customer_Demand!$D:$BF,COLUMNS($I30:BG30),0)/$I30+VLOOKUP($D30,Customer_Demand!$D:$BF,COLUMNS($I30:BG30),0)/$K30),(VLOOKUP($D30,Customer_Demand!$D:$BF,COLUMNS($I30:BG30),0)/$I30)),"")</f>
        <v/>
      </c>
      <c r="BH30" s="49" t="str">
        <f>IFERROR(IF($K30&lt;&gt;"SS",(VLOOKUP($D30,Customer_Demand!$D:$BF,COLUMNS($I30:BH30),0)/$I30+VLOOKUP($D30,Customer_Demand!$D:$BF,COLUMNS($I30:BH30),0)/$K30),(VLOOKUP($D30,Customer_Demand!$D:$BF,COLUMNS($I30:BH30),0)/$I30)),"")</f>
        <v/>
      </c>
      <c r="BI30" s="49" t="str">
        <f>IFERROR(IF($K30&lt;&gt;"SS",(VLOOKUP($D30,Customer_Demand!$D:$BF,COLUMNS($I30:BI30),0)/$I30+VLOOKUP($D30,Customer_Demand!$D:$BF,COLUMNS($I30:BI30),0)/$K30),(VLOOKUP($D30,Customer_Demand!$D:$BF,COLUMNS($I30:BI30),0)/$I30)),"")</f>
        <v/>
      </c>
      <c r="BJ30" s="49" t="str">
        <f>IFERROR(IF($K30&lt;&gt;"SS",(VLOOKUP($D30,Customer_Demand!$D:$BF,COLUMNS($I30:BJ30),0)/$I30+VLOOKUP($D30,Customer_Demand!$D:$BF,COLUMNS($I30:BJ30),0)/$K30),(VLOOKUP($D30,Customer_Demand!$D:$BF,COLUMNS($I30:BJ30),0)/$I30)),"")</f>
        <v/>
      </c>
      <c r="BK30" s="50" t="str">
        <f>IFERROR(IF($K30&lt;&gt;"SS",(VLOOKUP($D30,Customer_Demand!$D:$BF,COLUMNS($I30:BK30),0)/$I30+VLOOKUP($D30,Customer_Demand!$D:$BF,COLUMNS($I30:BK30),0)/$K30),(VLOOKUP($D30,Customer_Demand!$D:$BF,COLUMNS($I30:BK30),0)/$I30)),"")</f>
        <v/>
      </c>
      <c r="BL30" s="17"/>
    </row>
    <row r="31" spans="2:64" x14ac:dyDescent="0.2">
      <c r="B31" s="12" t="str">
        <f t="shared" si="7"/>
        <v/>
      </c>
      <c r="C31" s="45" t="str">
        <f>IF((Customer_Demand!C31)&lt;&gt;"",Customer_Demand!C31,"")</f>
        <v/>
      </c>
      <c r="D31" s="45" t="str">
        <f>IF(C31&lt;&gt;"",Customer_Demand!D31,"")</f>
        <v/>
      </c>
      <c r="E31" s="46" t="str">
        <f>IF(C31&lt;&gt;"",Customer_Demand!E31,"")</f>
        <v/>
      </c>
      <c r="F31" s="47" t="str">
        <f>IF(C31&lt;&gt;"",VLOOKUP(D31,Customer_Demand!$D$5:$F$1005,3,0),"")</f>
        <v/>
      </c>
      <c r="G31" s="48" t="str">
        <f t="shared" si="4"/>
        <v/>
      </c>
      <c r="H31" s="48" t="str">
        <f t="shared" si="5"/>
        <v/>
      </c>
      <c r="I31" s="48" t="str">
        <f>IFERROR(IF(C31&lt;&gt;"",VLOOKUP($H31,SMT_Cycle_Time_Data!$F:$Q,4,0),""),"SGR Not Defined")</f>
        <v/>
      </c>
      <c r="J31" s="48" t="str">
        <f t="shared" si="6"/>
        <v/>
      </c>
      <c r="K31" s="48" t="str">
        <f>IF(C31&lt;&gt;"",IFERROR(VLOOKUP($J31,SMT_Cycle_Time_Data!$F:$Q,4,0),"SS"),"")</f>
        <v/>
      </c>
      <c r="L31" s="49" t="str">
        <f>IFERROR(IF($K31&lt;&gt;"SS",(VLOOKUP($D31,Customer_Demand!$D:$BF,COLUMNS($I31:L31),0)/$I31+VLOOKUP($D31,Customer_Demand!$D:$BF,COLUMNS($I31:L31),0)/$K31),(VLOOKUP($D31,Customer_Demand!$D:$BF,COLUMNS($I31:L31),0)/$I31)),"")</f>
        <v/>
      </c>
      <c r="M31" s="49" t="str">
        <f>IFERROR(IF($K31&lt;&gt;"SS",(VLOOKUP($D31,Customer_Demand!$D:$BF,COLUMNS($I31:M31),0)/$I31+VLOOKUP($D31,Customer_Demand!$D:$BF,COLUMNS($I31:M31),0)/$K31),(VLOOKUP($D31,Customer_Demand!$D:$BF,COLUMNS($I31:M31),0)/$I31)),"")</f>
        <v/>
      </c>
      <c r="N31" s="49" t="str">
        <f>IFERROR(IF($K31&lt;&gt;"SS",(VLOOKUP($D31,Customer_Demand!$D:$BF,COLUMNS($I31:N31),0)/$I31+VLOOKUP($D31,Customer_Demand!$D:$BF,COLUMNS($I31:N31),0)/$K31),(VLOOKUP($D31,Customer_Demand!$D:$BF,COLUMNS($I31:N31),0)/$I31)),"")</f>
        <v/>
      </c>
      <c r="O31" s="49" t="str">
        <f>IFERROR(IF($K31&lt;&gt;"SS",(VLOOKUP($D31,Customer_Demand!$D:$BF,COLUMNS($I31:O31),0)/$I31+VLOOKUP($D31,Customer_Demand!$D:$BF,COLUMNS($I31:O31),0)/$K31),(VLOOKUP($D31,Customer_Demand!$D:$BF,COLUMNS($I31:O31),0)/$I31)),"")</f>
        <v/>
      </c>
      <c r="P31" s="49" t="str">
        <f>IFERROR(IF($K31&lt;&gt;"SS",(VLOOKUP($D31,Customer_Demand!$D:$BF,COLUMNS($I31:P31),0)/$I31+VLOOKUP($D31,Customer_Demand!$D:$BF,COLUMNS($I31:P31),0)/$K31),(VLOOKUP($D31,Customer_Demand!$D:$BF,COLUMNS($I31:P31),0)/$I31)),"")</f>
        <v/>
      </c>
      <c r="Q31" s="49" t="str">
        <f>IFERROR(IF($K31&lt;&gt;"SS",(VLOOKUP($D31,Customer_Demand!$D:$BF,COLUMNS($I31:Q31),0)/$I31+VLOOKUP($D31,Customer_Demand!$D:$BF,COLUMNS($I31:Q31),0)/$K31),(VLOOKUP($D31,Customer_Demand!$D:$BF,COLUMNS($I31:Q31),0)/$I31)),"")</f>
        <v/>
      </c>
      <c r="R31" s="49" t="str">
        <f>IFERROR(IF($K31&lt;&gt;"SS",(VLOOKUP($D31,Customer_Demand!$D:$BF,COLUMNS($I31:R31),0)/$I31+VLOOKUP($D31,Customer_Demand!$D:$BF,COLUMNS($I31:R31),0)/$K31),(VLOOKUP($D31,Customer_Demand!$D:$BF,COLUMNS($I31:R31),0)/$I31)),"")</f>
        <v/>
      </c>
      <c r="S31" s="49" t="str">
        <f>IFERROR(IF($K31&lt;&gt;"SS",(VLOOKUP($D31,Customer_Demand!$D:$BF,COLUMNS($I31:S31),0)/$I31+VLOOKUP($D31,Customer_Demand!$D:$BF,COLUMNS($I31:S31),0)/$K31),(VLOOKUP($D31,Customer_Demand!$D:$BF,COLUMNS($I31:S31),0)/$I31)),"")</f>
        <v/>
      </c>
      <c r="T31" s="49" t="str">
        <f>IFERROR(IF($K31&lt;&gt;"SS",(VLOOKUP($D31,Customer_Demand!$D:$BF,COLUMNS($I31:T31),0)/$I31+VLOOKUP($D31,Customer_Demand!$D:$BF,COLUMNS($I31:T31),0)/$K31),(VLOOKUP($D31,Customer_Demand!$D:$BF,COLUMNS($I31:T31),0)/$I31)),"")</f>
        <v/>
      </c>
      <c r="U31" s="49" t="str">
        <f>IFERROR(IF($K31&lt;&gt;"SS",(VLOOKUP($D31,Customer_Demand!$D:$BF,COLUMNS($I31:U31),0)/$I31+VLOOKUP($D31,Customer_Demand!$D:$BF,COLUMNS($I31:U31),0)/$K31),(VLOOKUP($D31,Customer_Demand!$D:$BF,COLUMNS($I31:U31),0)/$I31)),"")</f>
        <v/>
      </c>
      <c r="V31" s="49" t="str">
        <f>IFERROR(IF($K31&lt;&gt;"SS",(VLOOKUP($D31,Customer_Demand!$D:$BF,COLUMNS($I31:V31),0)/$I31+VLOOKUP($D31,Customer_Demand!$D:$BF,COLUMNS($I31:V31),0)/$K31),(VLOOKUP($D31,Customer_Demand!$D:$BF,COLUMNS($I31:V31),0)/$I31)),"")</f>
        <v/>
      </c>
      <c r="W31" s="49" t="str">
        <f>IFERROR(IF($K31&lt;&gt;"SS",(VLOOKUP($D31,Customer_Demand!$D:$BF,COLUMNS($I31:W31),0)/$I31+VLOOKUP($D31,Customer_Demand!$D:$BF,COLUMNS($I31:W31),0)/$K31),(VLOOKUP($D31,Customer_Demand!$D:$BF,COLUMNS($I31:W31),0)/$I31)),"")</f>
        <v/>
      </c>
      <c r="X31" s="49" t="str">
        <f>IFERROR(IF($K31&lt;&gt;"SS",(VLOOKUP($D31,Customer_Demand!$D:$BF,COLUMNS($I31:X31),0)/$I31+VLOOKUP($D31,Customer_Demand!$D:$BF,COLUMNS($I31:X31),0)/$K31),(VLOOKUP($D31,Customer_Demand!$D:$BF,COLUMNS($I31:X31),0)/$I31)),"")</f>
        <v/>
      </c>
      <c r="Y31" s="49" t="str">
        <f>IFERROR(IF($K31&lt;&gt;"SS",(VLOOKUP($D31,Customer_Demand!$D:$BF,COLUMNS($I31:Y31),0)/$I31+VLOOKUP($D31,Customer_Demand!$D:$BF,COLUMNS($I31:Y31),0)/$K31),(VLOOKUP($D31,Customer_Demand!$D:$BF,COLUMNS($I31:Y31),0)/$I31)),"")</f>
        <v/>
      </c>
      <c r="Z31" s="49" t="str">
        <f>IFERROR(IF($K31&lt;&gt;"SS",(VLOOKUP($D31,Customer_Demand!$D:$BF,COLUMNS($I31:Z31),0)/$I31+VLOOKUP($D31,Customer_Demand!$D:$BF,COLUMNS($I31:Z31),0)/$K31),(VLOOKUP($D31,Customer_Demand!$D:$BF,COLUMNS($I31:Z31),0)/$I31)),"")</f>
        <v/>
      </c>
      <c r="AA31" s="49" t="str">
        <f>IFERROR(IF($K31&lt;&gt;"SS",(VLOOKUP($D31,Customer_Demand!$D:$BF,COLUMNS($I31:AA31),0)/$I31+VLOOKUP($D31,Customer_Demand!$D:$BF,COLUMNS($I31:AA31),0)/$K31),(VLOOKUP($D31,Customer_Demand!$D:$BF,COLUMNS($I31:AA31),0)/$I31)),"")</f>
        <v/>
      </c>
      <c r="AB31" s="49" t="str">
        <f>IFERROR(IF($K31&lt;&gt;"SS",(VLOOKUP($D31,Customer_Demand!$D:$BF,COLUMNS($I31:AB31),0)/$I31+VLOOKUP($D31,Customer_Demand!$D:$BF,COLUMNS($I31:AB31),0)/$K31),(VLOOKUP($D31,Customer_Demand!$D:$BF,COLUMNS($I31:AB31),0)/$I31)),"")</f>
        <v/>
      </c>
      <c r="AC31" s="49" t="str">
        <f>IFERROR(IF($K31&lt;&gt;"SS",(VLOOKUP($D31,Customer_Demand!$D:$BF,COLUMNS($I31:AC31),0)/$I31+VLOOKUP($D31,Customer_Demand!$D:$BF,COLUMNS($I31:AC31),0)/$K31),(VLOOKUP($D31,Customer_Demand!$D:$BF,COLUMNS($I31:AC31),0)/$I31)),"")</f>
        <v/>
      </c>
      <c r="AD31" s="49" t="str">
        <f>IFERROR(IF($K31&lt;&gt;"SS",(VLOOKUP($D31,Customer_Demand!$D:$BF,COLUMNS($I31:AD31),0)/$I31+VLOOKUP($D31,Customer_Demand!$D:$BF,COLUMNS($I31:AD31),0)/$K31),(VLOOKUP($D31,Customer_Demand!$D:$BF,COLUMNS($I31:AD31),0)/$I31)),"")</f>
        <v/>
      </c>
      <c r="AE31" s="49" t="str">
        <f>IFERROR(IF($K31&lt;&gt;"SS",(VLOOKUP($D31,Customer_Demand!$D:$BF,COLUMNS($I31:AE31),0)/$I31+VLOOKUP($D31,Customer_Demand!$D:$BF,COLUMNS($I31:AE31),0)/$K31),(VLOOKUP($D31,Customer_Demand!$D:$BF,COLUMNS($I31:AE31),0)/$I31)),"")</f>
        <v/>
      </c>
      <c r="AF31" s="49" t="str">
        <f>IFERROR(IF($K31&lt;&gt;"SS",(VLOOKUP($D31,Customer_Demand!$D:$BF,COLUMNS($I31:AF31),0)/$I31+VLOOKUP($D31,Customer_Demand!$D:$BF,COLUMNS($I31:AF31),0)/$K31),(VLOOKUP($D31,Customer_Demand!$D:$BF,COLUMNS($I31:AF31),0)/$I31)),"")</f>
        <v/>
      </c>
      <c r="AG31" s="49" t="str">
        <f>IFERROR(IF($K31&lt;&gt;"SS",(VLOOKUP($D31,Customer_Demand!$D:$BF,COLUMNS($I31:AG31),0)/$I31+VLOOKUP($D31,Customer_Demand!$D:$BF,COLUMNS($I31:AG31),0)/$K31),(VLOOKUP($D31,Customer_Demand!$D:$BF,COLUMNS($I31:AG31),0)/$I31)),"")</f>
        <v/>
      </c>
      <c r="AH31" s="49" t="str">
        <f>IFERROR(IF($K31&lt;&gt;"SS",(VLOOKUP($D31,Customer_Demand!$D:$BF,COLUMNS($I31:AH31),0)/$I31+VLOOKUP($D31,Customer_Demand!$D:$BF,COLUMNS($I31:AH31),0)/$K31),(VLOOKUP($D31,Customer_Demand!$D:$BF,COLUMNS($I31:AH31),0)/$I31)),"")</f>
        <v/>
      </c>
      <c r="AI31" s="49" t="str">
        <f>IFERROR(IF($K31&lt;&gt;"SS",(VLOOKUP($D31,Customer_Demand!$D:$BF,COLUMNS($I31:AI31),0)/$I31+VLOOKUP($D31,Customer_Demand!$D:$BF,COLUMNS($I31:AI31),0)/$K31),(VLOOKUP($D31,Customer_Demand!$D:$BF,COLUMNS($I31:AI31),0)/$I31)),"")</f>
        <v/>
      </c>
      <c r="AJ31" s="49" t="str">
        <f>IFERROR(IF($K31&lt;&gt;"SS",(VLOOKUP($D31,Customer_Demand!$D:$BF,COLUMNS($I31:AJ31),0)/$I31+VLOOKUP($D31,Customer_Demand!$D:$BF,COLUMNS($I31:AJ31),0)/$K31),(VLOOKUP($D31,Customer_Demand!$D:$BF,COLUMNS($I31:AJ31),0)/$I31)),"")</f>
        <v/>
      </c>
      <c r="AK31" s="49" t="str">
        <f>IFERROR(IF($K31&lt;&gt;"SS",(VLOOKUP($D31,Customer_Demand!$D:$BF,COLUMNS($I31:AK31),0)/$I31+VLOOKUP($D31,Customer_Demand!$D:$BF,COLUMNS($I31:AK31),0)/$K31),(VLOOKUP($D31,Customer_Demand!$D:$BF,COLUMNS($I31:AK31),0)/$I31)),"")</f>
        <v/>
      </c>
      <c r="AL31" s="49" t="str">
        <f>IFERROR(IF($K31&lt;&gt;"SS",(VLOOKUP($D31,Customer_Demand!$D:$BF,COLUMNS($I31:AL31),0)/$I31+VLOOKUP($D31,Customer_Demand!$D:$BF,COLUMNS($I31:AL31),0)/$K31),(VLOOKUP($D31,Customer_Demand!$D:$BF,COLUMNS($I31:AL31),0)/$I31)),"")</f>
        <v/>
      </c>
      <c r="AM31" s="49" t="str">
        <f>IFERROR(IF($K31&lt;&gt;"SS",(VLOOKUP($D31,Customer_Demand!$D:$BF,COLUMNS($I31:AM31),0)/$I31+VLOOKUP($D31,Customer_Demand!$D:$BF,COLUMNS($I31:AM31),0)/$K31),(VLOOKUP($D31,Customer_Demand!$D:$BF,COLUMNS($I31:AM31),0)/$I31)),"")</f>
        <v/>
      </c>
      <c r="AN31" s="49" t="str">
        <f>IFERROR(IF($K31&lt;&gt;"SS",(VLOOKUP($D31,Customer_Demand!$D:$BF,COLUMNS($I31:AN31),0)/$I31+VLOOKUP($D31,Customer_Demand!$D:$BF,COLUMNS($I31:AN31),0)/$K31),(VLOOKUP($D31,Customer_Demand!$D:$BF,COLUMNS($I31:AN31),0)/$I31)),"")</f>
        <v/>
      </c>
      <c r="AO31" s="49" t="str">
        <f>IFERROR(IF($K31&lt;&gt;"SS",(VLOOKUP($D31,Customer_Demand!$D:$BF,COLUMNS($I31:AO31),0)/$I31+VLOOKUP($D31,Customer_Demand!$D:$BF,COLUMNS($I31:AO31),0)/$K31),(VLOOKUP($D31,Customer_Demand!$D:$BF,COLUMNS($I31:AO31),0)/$I31)),"")</f>
        <v/>
      </c>
      <c r="AP31" s="49" t="str">
        <f>IFERROR(IF($K31&lt;&gt;"SS",(VLOOKUP($D31,Customer_Demand!$D:$BF,COLUMNS($I31:AP31),0)/$I31+VLOOKUP($D31,Customer_Demand!$D:$BF,COLUMNS($I31:AP31),0)/$K31),(VLOOKUP($D31,Customer_Demand!$D:$BF,COLUMNS($I31:AP31),0)/$I31)),"")</f>
        <v/>
      </c>
      <c r="AQ31" s="49" t="str">
        <f>IFERROR(IF($K31&lt;&gt;"SS",(VLOOKUP($D31,Customer_Demand!$D:$BF,COLUMNS($I31:AQ31),0)/$I31+VLOOKUP($D31,Customer_Demand!$D:$BF,COLUMNS($I31:AQ31),0)/$K31),(VLOOKUP($D31,Customer_Demand!$D:$BF,COLUMNS($I31:AQ31),0)/$I31)),"")</f>
        <v/>
      </c>
      <c r="AR31" s="49" t="str">
        <f>IFERROR(IF($K31&lt;&gt;"SS",(VLOOKUP($D31,Customer_Demand!$D:$BF,COLUMNS($I31:AR31),0)/$I31+VLOOKUP($D31,Customer_Demand!$D:$BF,COLUMNS($I31:AR31),0)/$K31),(VLOOKUP($D31,Customer_Demand!$D:$BF,COLUMNS($I31:AR31),0)/$I31)),"")</f>
        <v/>
      </c>
      <c r="AS31" s="49" t="str">
        <f>IFERROR(IF($K31&lt;&gt;"SS",(VLOOKUP($D31,Customer_Demand!$D:$BF,COLUMNS($I31:AS31),0)/$I31+VLOOKUP($D31,Customer_Demand!$D:$BF,COLUMNS($I31:AS31),0)/$K31),(VLOOKUP($D31,Customer_Demand!$D:$BF,COLUMNS($I31:AS31),0)/$I31)),"")</f>
        <v/>
      </c>
      <c r="AT31" s="49" t="str">
        <f>IFERROR(IF($K31&lt;&gt;"SS",(VLOOKUP($D31,Customer_Demand!$D:$BF,COLUMNS($I31:AT31),0)/$I31+VLOOKUP($D31,Customer_Demand!$D:$BF,COLUMNS($I31:AT31),0)/$K31),(VLOOKUP($D31,Customer_Demand!$D:$BF,COLUMNS($I31:AT31),0)/$I31)),"")</f>
        <v/>
      </c>
      <c r="AU31" s="49" t="str">
        <f>IFERROR(IF($K31&lt;&gt;"SS",(VLOOKUP($D31,Customer_Demand!$D:$BF,COLUMNS($I31:AU31),0)/$I31+VLOOKUP($D31,Customer_Demand!$D:$BF,COLUMNS($I31:AU31),0)/$K31),(VLOOKUP($D31,Customer_Demand!$D:$BF,COLUMNS($I31:AU31),0)/$I31)),"")</f>
        <v/>
      </c>
      <c r="AV31" s="49" t="str">
        <f>IFERROR(IF($K31&lt;&gt;"SS",(VLOOKUP($D31,Customer_Demand!$D:$BF,COLUMNS($I31:AV31),0)/$I31+VLOOKUP($D31,Customer_Demand!$D:$BF,COLUMNS($I31:AV31),0)/$K31),(VLOOKUP($D31,Customer_Demand!$D:$BF,COLUMNS($I31:AV31),0)/$I31)),"")</f>
        <v/>
      </c>
      <c r="AW31" s="49" t="str">
        <f>IFERROR(IF($K31&lt;&gt;"SS",(VLOOKUP($D31,Customer_Demand!$D:$BF,COLUMNS($I31:AW31),0)/$I31+VLOOKUP($D31,Customer_Demand!$D:$BF,COLUMNS($I31:AW31),0)/$K31),(VLOOKUP($D31,Customer_Demand!$D:$BF,COLUMNS($I31:AW31),0)/$I31)),"")</f>
        <v/>
      </c>
      <c r="AX31" s="49" t="str">
        <f>IFERROR(IF($K31&lt;&gt;"SS",(VLOOKUP($D31,Customer_Demand!$D:$BF,COLUMNS($I31:AX31),0)/$I31+VLOOKUP($D31,Customer_Demand!$D:$BF,COLUMNS($I31:AX31),0)/$K31),(VLOOKUP($D31,Customer_Demand!$D:$BF,COLUMNS($I31:AX31),0)/$I31)),"")</f>
        <v/>
      </c>
      <c r="AY31" s="49" t="str">
        <f>IFERROR(IF($K31&lt;&gt;"SS",(VLOOKUP($D31,Customer_Demand!$D:$BF,COLUMNS($I31:AY31),0)/$I31+VLOOKUP($D31,Customer_Demand!$D:$BF,COLUMNS($I31:AY31),0)/$K31),(VLOOKUP($D31,Customer_Demand!$D:$BF,COLUMNS($I31:AY31),0)/$I31)),"")</f>
        <v/>
      </c>
      <c r="AZ31" s="49" t="str">
        <f>IFERROR(IF($K31&lt;&gt;"SS",(VLOOKUP($D31,Customer_Demand!$D:$BF,COLUMNS($I31:AZ31),0)/$I31+VLOOKUP($D31,Customer_Demand!$D:$BF,COLUMNS($I31:AZ31),0)/$K31),(VLOOKUP($D31,Customer_Demand!$D:$BF,COLUMNS($I31:AZ31),0)/$I31)),"")</f>
        <v/>
      </c>
      <c r="BA31" s="49" t="str">
        <f>IFERROR(IF($K31&lt;&gt;"SS",(VLOOKUP($D31,Customer_Demand!$D:$BF,COLUMNS($I31:BA31),0)/$I31+VLOOKUP($D31,Customer_Demand!$D:$BF,COLUMNS($I31:BA31),0)/$K31),(VLOOKUP($D31,Customer_Demand!$D:$BF,COLUMNS($I31:BA31),0)/$I31)),"")</f>
        <v/>
      </c>
      <c r="BB31" s="49" t="str">
        <f>IFERROR(IF($K31&lt;&gt;"SS",(VLOOKUP($D31,Customer_Demand!$D:$BF,COLUMNS($I31:BB31),0)/$I31+VLOOKUP($D31,Customer_Demand!$D:$BF,COLUMNS($I31:BB31),0)/$K31),(VLOOKUP($D31,Customer_Demand!$D:$BF,COLUMNS($I31:BB31),0)/$I31)),"")</f>
        <v/>
      </c>
      <c r="BC31" s="49" t="str">
        <f>IFERROR(IF($K31&lt;&gt;"SS",(VLOOKUP($D31,Customer_Demand!$D:$BF,COLUMNS($I31:BC31),0)/$I31+VLOOKUP($D31,Customer_Demand!$D:$BF,COLUMNS($I31:BC31),0)/$K31),(VLOOKUP($D31,Customer_Demand!$D:$BF,COLUMNS($I31:BC31),0)/$I31)),"")</f>
        <v/>
      </c>
      <c r="BD31" s="49" t="str">
        <f>IFERROR(IF($K31&lt;&gt;"SS",(VLOOKUP($D31,Customer_Demand!$D:$BF,COLUMNS($I31:BD31),0)/$I31+VLOOKUP($D31,Customer_Demand!$D:$BF,COLUMNS($I31:BD31),0)/$K31),(VLOOKUP($D31,Customer_Demand!$D:$BF,COLUMNS($I31:BD31),0)/$I31)),"")</f>
        <v/>
      </c>
      <c r="BE31" s="49" t="str">
        <f>IFERROR(IF($K31&lt;&gt;"SS",(VLOOKUP($D31,Customer_Demand!$D:$BF,COLUMNS($I31:BE31),0)/$I31+VLOOKUP($D31,Customer_Demand!$D:$BF,COLUMNS($I31:BE31),0)/$K31),(VLOOKUP($D31,Customer_Demand!$D:$BF,COLUMNS($I31:BE31),0)/$I31)),"")</f>
        <v/>
      </c>
      <c r="BF31" s="49" t="str">
        <f>IFERROR(IF($K31&lt;&gt;"SS",(VLOOKUP($D31,Customer_Demand!$D:$BF,COLUMNS($I31:BF31),0)/$I31+VLOOKUP($D31,Customer_Demand!$D:$BF,COLUMNS($I31:BF31),0)/$K31),(VLOOKUP($D31,Customer_Demand!$D:$BF,COLUMNS($I31:BF31),0)/$I31)),"")</f>
        <v/>
      </c>
      <c r="BG31" s="49" t="str">
        <f>IFERROR(IF($K31&lt;&gt;"SS",(VLOOKUP($D31,Customer_Demand!$D:$BF,COLUMNS($I31:BG31),0)/$I31+VLOOKUP($D31,Customer_Demand!$D:$BF,COLUMNS($I31:BG31),0)/$K31),(VLOOKUP($D31,Customer_Demand!$D:$BF,COLUMNS($I31:BG31),0)/$I31)),"")</f>
        <v/>
      </c>
      <c r="BH31" s="49" t="str">
        <f>IFERROR(IF($K31&lt;&gt;"SS",(VLOOKUP($D31,Customer_Demand!$D:$BF,COLUMNS($I31:BH31),0)/$I31+VLOOKUP($D31,Customer_Demand!$D:$BF,COLUMNS($I31:BH31),0)/$K31),(VLOOKUP($D31,Customer_Demand!$D:$BF,COLUMNS($I31:BH31),0)/$I31)),"")</f>
        <v/>
      </c>
      <c r="BI31" s="49" t="str">
        <f>IFERROR(IF($K31&lt;&gt;"SS",(VLOOKUP($D31,Customer_Demand!$D:$BF,COLUMNS($I31:BI31),0)/$I31+VLOOKUP($D31,Customer_Demand!$D:$BF,COLUMNS($I31:BI31),0)/$K31),(VLOOKUP($D31,Customer_Demand!$D:$BF,COLUMNS($I31:BI31),0)/$I31)),"")</f>
        <v/>
      </c>
      <c r="BJ31" s="49" t="str">
        <f>IFERROR(IF($K31&lt;&gt;"SS",(VLOOKUP($D31,Customer_Demand!$D:$BF,COLUMNS($I31:BJ31),0)/$I31+VLOOKUP($D31,Customer_Demand!$D:$BF,COLUMNS($I31:BJ31),0)/$K31),(VLOOKUP($D31,Customer_Demand!$D:$BF,COLUMNS($I31:BJ31),0)/$I31)),"")</f>
        <v/>
      </c>
      <c r="BK31" s="50" t="str">
        <f>IFERROR(IF($K31&lt;&gt;"SS",(VLOOKUP($D31,Customer_Demand!$D:$BF,COLUMNS($I31:BK31),0)/$I31+VLOOKUP($D31,Customer_Demand!$D:$BF,COLUMNS($I31:BK31),0)/$K31),(VLOOKUP($D31,Customer_Demand!$D:$BF,COLUMNS($I31:BK31),0)/$I31)),"")</f>
        <v/>
      </c>
      <c r="BL31" s="17"/>
    </row>
    <row r="32" spans="2:64" x14ac:dyDescent="0.2">
      <c r="B32" s="12" t="str">
        <f t="shared" si="7"/>
        <v/>
      </c>
      <c r="C32" s="45" t="str">
        <f>IF((Customer_Demand!C32)&lt;&gt;"",Customer_Demand!C32,"")</f>
        <v/>
      </c>
      <c r="D32" s="45" t="str">
        <f>IF(C32&lt;&gt;"",Customer_Demand!D32,"")</f>
        <v/>
      </c>
      <c r="E32" s="46" t="str">
        <f>IF(C32&lt;&gt;"",Customer_Demand!E32,"")</f>
        <v/>
      </c>
      <c r="F32" s="47" t="str">
        <f>IF(C32&lt;&gt;"",VLOOKUP(D32,Customer_Demand!$D$5:$F$1005,3,0),"")</f>
        <v/>
      </c>
      <c r="G32" s="48" t="str">
        <f t="shared" si="4"/>
        <v/>
      </c>
      <c r="H32" s="48" t="str">
        <f t="shared" si="5"/>
        <v/>
      </c>
      <c r="I32" s="48" t="str">
        <f>IFERROR(IF(C32&lt;&gt;"",VLOOKUP($H32,SMT_Cycle_Time_Data!$F:$Q,4,0),""),"SGR Not Defined")</f>
        <v/>
      </c>
      <c r="J32" s="48" t="str">
        <f t="shared" si="6"/>
        <v/>
      </c>
      <c r="K32" s="48" t="str">
        <f>IF(C32&lt;&gt;"",IFERROR(VLOOKUP($J32,SMT_Cycle_Time_Data!$F:$Q,4,0),"SS"),"")</f>
        <v/>
      </c>
      <c r="L32" s="49" t="str">
        <f>IFERROR(IF($K32&lt;&gt;"SS",(VLOOKUP($D32,Customer_Demand!$D:$BF,COLUMNS($I32:L32),0)/$I32+VLOOKUP($D32,Customer_Demand!$D:$BF,COLUMNS($I32:L32),0)/$K32),(VLOOKUP($D32,Customer_Demand!$D:$BF,COLUMNS($I32:L32),0)/$I32)),"")</f>
        <v/>
      </c>
      <c r="M32" s="49" t="str">
        <f>IFERROR(IF($K32&lt;&gt;"SS",(VLOOKUP($D32,Customer_Demand!$D:$BF,COLUMNS($I32:M32),0)/$I32+VLOOKUP($D32,Customer_Demand!$D:$BF,COLUMNS($I32:M32),0)/$K32),(VLOOKUP($D32,Customer_Demand!$D:$BF,COLUMNS($I32:M32),0)/$I32)),"")</f>
        <v/>
      </c>
      <c r="N32" s="49" t="str">
        <f>IFERROR(IF($K32&lt;&gt;"SS",(VLOOKUP($D32,Customer_Demand!$D:$BF,COLUMNS($I32:N32),0)/$I32+VLOOKUP($D32,Customer_Demand!$D:$BF,COLUMNS($I32:N32),0)/$K32),(VLOOKUP($D32,Customer_Demand!$D:$BF,COLUMNS($I32:N32),0)/$I32)),"")</f>
        <v/>
      </c>
      <c r="O32" s="49" t="str">
        <f>IFERROR(IF($K32&lt;&gt;"SS",(VLOOKUP($D32,Customer_Demand!$D:$BF,COLUMNS($I32:O32),0)/$I32+VLOOKUP($D32,Customer_Demand!$D:$BF,COLUMNS($I32:O32),0)/$K32),(VLOOKUP($D32,Customer_Demand!$D:$BF,COLUMNS($I32:O32),0)/$I32)),"")</f>
        <v/>
      </c>
      <c r="P32" s="49" t="str">
        <f>IFERROR(IF($K32&lt;&gt;"SS",(VLOOKUP($D32,Customer_Demand!$D:$BF,COLUMNS($I32:P32),0)/$I32+VLOOKUP($D32,Customer_Demand!$D:$BF,COLUMNS($I32:P32),0)/$K32),(VLOOKUP($D32,Customer_Demand!$D:$BF,COLUMNS($I32:P32),0)/$I32)),"")</f>
        <v/>
      </c>
      <c r="Q32" s="49" t="str">
        <f>IFERROR(IF($K32&lt;&gt;"SS",(VLOOKUP($D32,Customer_Demand!$D:$BF,COLUMNS($I32:Q32),0)/$I32+VLOOKUP($D32,Customer_Demand!$D:$BF,COLUMNS($I32:Q32),0)/$K32),(VLOOKUP($D32,Customer_Demand!$D:$BF,COLUMNS($I32:Q32),0)/$I32)),"")</f>
        <v/>
      </c>
      <c r="R32" s="49" t="str">
        <f>IFERROR(IF($K32&lt;&gt;"SS",(VLOOKUP($D32,Customer_Demand!$D:$BF,COLUMNS($I32:R32),0)/$I32+VLOOKUP($D32,Customer_Demand!$D:$BF,COLUMNS($I32:R32),0)/$K32),(VLOOKUP($D32,Customer_Demand!$D:$BF,COLUMNS($I32:R32),0)/$I32)),"")</f>
        <v/>
      </c>
      <c r="S32" s="49" t="str">
        <f>IFERROR(IF($K32&lt;&gt;"SS",(VLOOKUP($D32,Customer_Demand!$D:$BF,COLUMNS($I32:S32),0)/$I32+VLOOKUP($D32,Customer_Demand!$D:$BF,COLUMNS($I32:S32),0)/$K32),(VLOOKUP($D32,Customer_Demand!$D:$BF,COLUMNS($I32:S32),0)/$I32)),"")</f>
        <v/>
      </c>
      <c r="T32" s="49" t="str">
        <f>IFERROR(IF($K32&lt;&gt;"SS",(VLOOKUP($D32,Customer_Demand!$D:$BF,COLUMNS($I32:T32),0)/$I32+VLOOKUP($D32,Customer_Demand!$D:$BF,COLUMNS($I32:T32),0)/$K32),(VLOOKUP($D32,Customer_Demand!$D:$BF,COLUMNS($I32:T32),0)/$I32)),"")</f>
        <v/>
      </c>
      <c r="U32" s="49" t="str">
        <f>IFERROR(IF($K32&lt;&gt;"SS",(VLOOKUP($D32,Customer_Demand!$D:$BF,COLUMNS($I32:U32),0)/$I32+VLOOKUP($D32,Customer_Demand!$D:$BF,COLUMNS($I32:U32),0)/$K32),(VLOOKUP($D32,Customer_Demand!$D:$BF,COLUMNS($I32:U32),0)/$I32)),"")</f>
        <v/>
      </c>
      <c r="V32" s="49" t="str">
        <f>IFERROR(IF($K32&lt;&gt;"SS",(VLOOKUP($D32,Customer_Demand!$D:$BF,COLUMNS($I32:V32),0)/$I32+VLOOKUP($D32,Customer_Demand!$D:$BF,COLUMNS($I32:V32),0)/$K32),(VLOOKUP($D32,Customer_Demand!$D:$BF,COLUMNS($I32:V32),0)/$I32)),"")</f>
        <v/>
      </c>
      <c r="W32" s="49" t="str">
        <f>IFERROR(IF($K32&lt;&gt;"SS",(VLOOKUP($D32,Customer_Demand!$D:$BF,COLUMNS($I32:W32),0)/$I32+VLOOKUP($D32,Customer_Demand!$D:$BF,COLUMNS($I32:W32),0)/$K32),(VLOOKUP($D32,Customer_Demand!$D:$BF,COLUMNS($I32:W32),0)/$I32)),"")</f>
        <v/>
      </c>
      <c r="X32" s="49" t="str">
        <f>IFERROR(IF($K32&lt;&gt;"SS",(VLOOKUP($D32,Customer_Demand!$D:$BF,COLUMNS($I32:X32),0)/$I32+VLOOKUP($D32,Customer_Demand!$D:$BF,COLUMNS($I32:X32),0)/$K32),(VLOOKUP($D32,Customer_Demand!$D:$BF,COLUMNS($I32:X32),0)/$I32)),"")</f>
        <v/>
      </c>
      <c r="Y32" s="49" t="str">
        <f>IFERROR(IF($K32&lt;&gt;"SS",(VLOOKUP($D32,Customer_Demand!$D:$BF,COLUMNS($I32:Y32),0)/$I32+VLOOKUP($D32,Customer_Demand!$D:$BF,COLUMNS($I32:Y32),0)/$K32),(VLOOKUP($D32,Customer_Demand!$D:$BF,COLUMNS($I32:Y32),0)/$I32)),"")</f>
        <v/>
      </c>
      <c r="Z32" s="49" t="str">
        <f>IFERROR(IF($K32&lt;&gt;"SS",(VLOOKUP($D32,Customer_Demand!$D:$BF,COLUMNS($I32:Z32),0)/$I32+VLOOKUP($D32,Customer_Demand!$D:$BF,COLUMNS($I32:Z32),0)/$K32),(VLOOKUP($D32,Customer_Demand!$D:$BF,COLUMNS($I32:Z32),0)/$I32)),"")</f>
        <v/>
      </c>
      <c r="AA32" s="49" t="str">
        <f>IFERROR(IF($K32&lt;&gt;"SS",(VLOOKUP($D32,Customer_Demand!$D:$BF,COLUMNS($I32:AA32),0)/$I32+VLOOKUP($D32,Customer_Demand!$D:$BF,COLUMNS($I32:AA32),0)/$K32),(VLOOKUP($D32,Customer_Demand!$D:$BF,COLUMNS($I32:AA32),0)/$I32)),"")</f>
        <v/>
      </c>
      <c r="AB32" s="49" t="str">
        <f>IFERROR(IF($K32&lt;&gt;"SS",(VLOOKUP($D32,Customer_Demand!$D:$BF,COLUMNS($I32:AB32),0)/$I32+VLOOKUP($D32,Customer_Demand!$D:$BF,COLUMNS($I32:AB32),0)/$K32),(VLOOKUP($D32,Customer_Demand!$D:$BF,COLUMNS($I32:AB32),0)/$I32)),"")</f>
        <v/>
      </c>
      <c r="AC32" s="49" t="str">
        <f>IFERROR(IF($K32&lt;&gt;"SS",(VLOOKUP($D32,Customer_Demand!$D:$BF,COLUMNS($I32:AC32),0)/$I32+VLOOKUP($D32,Customer_Demand!$D:$BF,COLUMNS($I32:AC32),0)/$K32),(VLOOKUP($D32,Customer_Demand!$D:$BF,COLUMNS($I32:AC32),0)/$I32)),"")</f>
        <v/>
      </c>
      <c r="AD32" s="49" t="str">
        <f>IFERROR(IF($K32&lt;&gt;"SS",(VLOOKUP($D32,Customer_Demand!$D:$BF,COLUMNS($I32:AD32),0)/$I32+VLOOKUP($D32,Customer_Demand!$D:$BF,COLUMNS($I32:AD32),0)/$K32),(VLOOKUP($D32,Customer_Demand!$D:$BF,COLUMNS($I32:AD32),0)/$I32)),"")</f>
        <v/>
      </c>
      <c r="AE32" s="49" t="str">
        <f>IFERROR(IF($K32&lt;&gt;"SS",(VLOOKUP($D32,Customer_Demand!$D:$BF,COLUMNS($I32:AE32),0)/$I32+VLOOKUP($D32,Customer_Demand!$D:$BF,COLUMNS($I32:AE32),0)/$K32),(VLOOKUP($D32,Customer_Demand!$D:$BF,COLUMNS($I32:AE32),0)/$I32)),"")</f>
        <v/>
      </c>
      <c r="AF32" s="49" t="str">
        <f>IFERROR(IF($K32&lt;&gt;"SS",(VLOOKUP($D32,Customer_Demand!$D:$BF,COLUMNS($I32:AF32),0)/$I32+VLOOKUP($D32,Customer_Demand!$D:$BF,COLUMNS($I32:AF32),0)/$K32),(VLOOKUP($D32,Customer_Demand!$D:$BF,COLUMNS($I32:AF32),0)/$I32)),"")</f>
        <v/>
      </c>
      <c r="AG32" s="49" t="str">
        <f>IFERROR(IF($K32&lt;&gt;"SS",(VLOOKUP($D32,Customer_Demand!$D:$BF,COLUMNS($I32:AG32),0)/$I32+VLOOKUP($D32,Customer_Demand!$D:$BF,COLUMNS($I32:AG32),0)/$K32),(VLOOKUP($D32,Customer_Demand!$D:$BF,COLUMNS($I32:AG32),0)/$I32)),"")</f>
        <v/>
      </c>
      <c r="AH32" s="49" t="str">
        <f>IFERROR(IF($K32&lt;&gt;"SS",(VLOOKUP($D32,Customer_Demand!$D:$BF,COLUMNS($I32:AH32),0)/$I32+VLOOKUP($D32,Customer_Demand!$D:$BF,COLUMNS($I32:AH32),0)/$K32),(VLOOKUP($D32,Customer_Demand!$D:$BF,COLUMNS($I32:AH32),0)/$I32)),"")</f>
        <v/>
      </c>
      <c r="AI32" s="49" t="str">
        <f>IFERROR(IF($K32&lt;&gt;"SS",(VLOOKUP($D32,Customer_Demand!$D:$BF,COLUMNS($I32:AI32),0)/$I32+VLOOKUP($D32,Customer_Demand!$D:$BF,COLUMNS($I32:AI32),0)/$K32),(VLOOKUP($D32,Customer_Demand!$D:$BF,COLUMNS($I32:AI32),0)/$I32)),"")</f>
        <v/>
      </c>
      <c r="AJ32" s="49" t="str">
        <f>IFERROR(IF($K32&lt;&gt;"SS",(VLOOKUP($D32,Customer_Demand!$D:$BF,COLUMNS($I32:AJ32),0)/$I32+VLOOKUP($D32,Customer_Demand!$D:$BF,COLUMNS($I32:AJ32),0)/$K32),(VLOOKUP($D32,Customer_Demand!$D:$BF,COLUMNS($I32:AJ32),0)/$I32)),"")</f>
        <v/>
      </c>
      <c r="AK32" s="49" t="str">
        <f>IFERROR(IF($K32&lt;&gt;"SS",(VLOOKUP($D32,Customer_Demand!$D:$BF,COLUMNS($I32:AK32),0)/$I32+VLOOKUP($D32,Customer_Demand!$D:$BF,COLUMNS($I32:AK32),0)/$K32),(VLOOKUP($D32,Customer_Demand!$D:$BF,COLUMNS($I32:AK32),0)/$I32)),"")</f>
        <v/>
      </c>
      <c r="AL32" s="49" t="str">
        <f>IFERROR(IF($K32&lt;&gt;"SS",(VLOOKUP($D32,Customer_Demand!$D:$BF,COLUMNS($I32:AL32),0)/$I32+VLOOKUP($D32,Customer_Demand!$D:$BF,COLUMNS($I32:AL32),0)/$K32),(VLOOKUP($D32,Customer_Demand!$D:$BF,COLUMNS($I32:AL32),0)/$I32)),"")</f>
        <v/>
      </c>
      <c r="AM32" s="49" t="str">
        <f>IFERROR(IF($K32&lt;&gt;"SS",(VLOOKUP($D32,Customer_Demand!$D:$BF,COLUMNS($I32:AM32),0)/$I32+VLOOKUP($D32,Customer_Demand!$D:$BF,COLUMNS($I32:AM32),0)/$K32),(VLOOKUP($D32,Customer_Demand!$D:$BF,COLUMNS($I32:AM32),0)/$I32)),"")</f>
        <v/>
      </c>
      <c r="AN32" s="49" t="str">
        <f>IFERROR(IF($K32&lt;&gt;"SS",(VLOOKUP($D32,Customer_Demand!$D:$BF,COLUMNS($I32:AN32),0)/$I32+VLOOKUP($D32,Customer_Demand!$D:$BF,COLUMNS($I32:AN32),0)/$K32),(VLOOKUP($D32,Customer_Demand!$D:$BF,COLUMNS($I32:AN32),0)/$I32)),"")</f>
        <v/>
      </c>
      <c r="AO32" s="49" t="str">
        <f>IFERROR(IF($K32&lt;&gt;"SS",(VLOOKUP($D32,Customer_Demand!$D:$BF,COLUMNS($I32:AO32),0)/$I32+VLOOKUP($D32,Customer_Demand!$D:$BF,COLUMNS($I32:AO32),0)/$K32),(VLOOKUP($D32,Customer_Demand!$D:$BF,COLUMNS($I32:AO32),0)/$I32)),"")</f>
        <v/>
      </c>
      <c r="AP32" s="49" t="str">
        <f>IFERROR(IF($K32&lt;&gt;"SS",(VLOOKUP($D32,Customer_Demand!$D:$BF,COLUMNS($I32:AP32),0)/$I32+VLOOKUP($D32,Customer_Demand!$D:$BF,COLUMNS($I32:AP32),0)/$K32),(VLOOKUP($D32,Customer_Demand!$D:$BF,COLUMNS($I32:AP32),0)/$I32)),"")</f>
        <v/>
      </c>
      <c r="AQ32" s="49" t="str">
        <f>IFERROR(IF($K32&lt;&gt;"SS",(VLOOKUP($D32,Customer_Demand!$D:$BF,COLUMNS($I32:AQ32),0)/$I32+VLOOKUP($D32,Customer_Demand!$D:$BF,COLUMNS($I32:AQ32),0)/$K32),(VLOOKUP($D32,Customer_Demand!$D:$BF,COLUMNS($I32:AQ32),0)/$I32)),"")</f>
        <v/>
      </c>
      <c r="AR32" s="49" t="str">
        <f>IFERROR(IF($K32&lt;&gt;"SS",(VLOOKUP($D32,Customer_Demand!$D:$BF,COLUMNS($I32:AR32),0)/$I32+VLOOKUP($D32,Customer_Demand!$D:$BF,COLUMNS($I32:AR32),0)/$K32),(VLOOKUP($D32,Customer_Demand!$D:$BF,COLUMNS($I32:AR32),0)/$I32)),"")</f>
        <v/>
      </c>
      <c r="AS32" s="49" t="str">
        <f>IFERROR(IF($K32&lt;&gt;"SS",(VLOOKUP($D32,Customer_Demand!$D:$BF,COLUMNS($I32:AS32),0)/$I32+VLOOKUP($D32,Customer_Demand!$D:$BF,COLUMNS($I32:AS32),0)/$K32),(VLOOKUP($D32,Customer_Demand!$D:$BF,COLUMNS($I32:AS32),0)/$I32)),"")</f>
        <v/>
      </c>
      <c r="AT32" s="49" t="str">
        <f>IFERROR(IF($K32&lt;&gt;"SS",(VLOOKUP($D32,Customer_Demand!$D:$BF,COLUMNS($I32:AT32),0)/$I32+VLOOKUP($D32,Customer_Demand!$D:$BF,COLUMNS($I32:AT32),0)/$K32),(VLOOKUP($D32,Customer_Demand!$D:$BF,COLUMNS($I32:AT32),0)/$I32)),"")</f>
        <v/>
      </c>
      <c r="AU32" s="49" t="str">
        <f>IFERROR(IF($K32&lt;&gt;"SS",(VLOOKUP($D32,Customer_Demand!$D:$BF,COLUMNS($I32:AU32),0)/$I32+VLOOKUP($D32,Customer_Demand!$D:$BF,COLUMNS($I32:AU32),0)/$K32),(VLOOKUP($D32,Customer_Demand!$D:$BF,COLUMNS($I32:AU32),0)/$I32)),"")</f>
        <v/>
      </c>
      <c r="AV32" s="49" t="str">
        <f>IFERROR(IF($K32&lt;&gt;"SS",(VLOOKUP($D32,Customer_Demand!$D:$BF,COLUMNS($I32:AV32),0)/$I32+VLOOKUP($D32,Customer_Demand!$D:$BF,COLUMNS($I32:AV32),0)/$K32),(VLOOKUP($D32,Customer_Demand!$D:$BF,COLUMNS($I32:AV32),0)/$I32)),"")</f>
        <v/>
      </c>
      <c r="AW32" s="49" t="str">
        <f>IFERROR(IF($K32&lt;&gt;"SS",(VLOOKUP($D32,Customer_Demand!$D:$BF,COLUMNS($I32:AW32),0)/$I32+VLOOKUP($D32,Customer_Demand!$D:$BF,COLUMNS($I32:AW32),0)/$K32),(VLOOKUP($D32,Customer_Demand!$D:$BF,COLUMNS($I32:AW32),0)/$I32)),"")</f>
        <v/>
      </c>
      <c r="AX32" s="49" t="str">
        <f>IFERROR(IF($K32&lt;&gt;"SS",(VLOOKUP($D32,Customer_Demand!$D:$BF,COLUMNS($I32:AX32),0)/$I32+VLOOKUP($D32,Customer_Demand!$D:$BF,COLUMNS($I32:AX32),0)/$K32),(VLOOKUP($D32,Customer_Demand!$D:$BF,COLUMNS($I32:AX32),0)/$I32)),"")</f>
        <v/>
      </c>
      <c r="AY32" s="49" t="str">
        <f>IFERROR(IF($K32&lt;&gt;"SS",(VLOOKUP($D32,Customer_Demand!$D:$BF,COLUMNS($I32:AY32),0)/$I32+VLOOKUP($D32,Customer_Demand!$D:$BF,COLUMNS($I32:AY32),0)/$K32),(VLOOKUP($D32,Customer_Demand!$D:$BF,COLUMNS($I32:AY32),0)/$I32)),"")</f>
        <v/>
      </c>
      <c r="AZ32" s="49" t="str">
        <f>IFERROR(IF($K32&lt;&gt;"SS",(VLOOKUP($D32,Customer_Demand!$D:$BF,COLUMNS($I32:AZ32),0)/$I32+VLOOKUP($D32,Customer_Demand!$D:$BF,COLUMNS($I32:AZ32),0)/$K32),(VLOOKUP($D32,Customer_Demand!$D:$BF,COLUMNS($I32:AZ32),0)/$I32)),"")</f>
        <v/>
      </c>
      <c r="BA32" s="49" t="str">
        <f>IFERROR(IF($K32&lt;&gt;"SS",(VLOOKUP($D32,Customer_Demand!$D:$BF,COLUMNS($I32:BA32),0)/$I32+VLOOKUP($D32,Customer_Demand!$D:$BF,COLUMNS($I32:BA32),0)/$K32),(VLOOKUP($D32,Customer_Demand!$D:$BF,COLUMNS($I32:BA32),0)/$I32)),"")</f>
        <v/>
      </c>
      <c r="BB32" s="49" t="str">
        <f>IFERROR(IF($K32&lt;&gt;"SS",(VLOOKUP($D32,Customer_Demand!$D:$BF,COLUMNS($I32:BB32),0)/$I32+VLOOKUP($D32,Customer_Demand!$D:$BF,COLUMNS($I32:BB32),0)/$K32),(VLOOKUP($D32,Customer_Demand!$D:$BF,COLUMNS($I32:BB32),0)/$I32)),"")</f>
        <v/>
      </c>
      <c r="BC32" s="49" t="str">
        <f>IFERROR(IF($K32&lt;&gt;"SS",(VLOOKUP($D32,Customer_Demand!$D:$BF,COLUMNS($I32:BC32),0)/$I32+VLOOKUP($D32,Customer_Demand!$D:$BF,COLUMNS($I32:BC32),0)/$K32),(VLOOKUP($D32,Customer_Demand!$D:$BF,COLUMNS($I32:BC32),0)/$I32)),"")</f>
        <v/>
      </c>
      <c r="BD32" s="49" t="str">
        <f>IFERROR(IF($K32&lt;&gt;"SS",(VLOOKUP($D32,Customer_Demand!$D:$BF,COLUMNS($I32:BD32),0)/$I32+VLOOKUP($D32,Customer_Demand!$D:$BF,COLUMNS($I32:BD32),0)/$K32),(VLOOKUP($D32,Customer_Demand!$D:$BF,COLUMNS($I32:BD32),0)/$I32)),"")</f>
        <v/>
      </c>
      <c r="BE32" s="49" t="str">
        <f>IFERROR(IF($K32&lt;&gt;"SS",(VLOOKUP($D32,Customer_Demand!$D:$BF,COLUMNS($I32:BE32),0)/$I32+VLOOKUP($D32,Customer_Demand!$D:$BF,COLUMNS($I32:BE32),0)/$K32),(VLOOKUP($D32,Customer_Demand!$D:$BF,COLUMNS($I32:BE32),0)/$I32)),"")</f>
        <v/>
      </c>
      <c r="BF32" s="49" t="str">
        <f>IFERROR(IF($K32&lt;&gt;"SS",(VLOOKUP($D32,Customer_Demand!$D:$BF,COLUMNS($I32:BF32),0)/$I32+VLOOKUP($D32,Customer_Demand!$D:$BF,COLUMNS($I32:BF32),0)/$K32),(VLOOKUP($D32,Customer_Demand!$D:$BF,COLUMNS($I32:BF32),0)/$I32)),"")</f>
        <v/>
      </c>
      <c r="BG32" s="49" t="str">
        <f>IFERROR(IF($K32&lt;&gt;"SS",(VLOOKUP($D32,Customer_Demand!$D:$BF,COLUMNS($I32:BG32),0)/$I32+VLOOKUP($D32,Customer_Demand!$D:$BF,COLUMNS($I32:BG32),0)/$K32),(VLOOKUP($D32,Customer_Demand!$D:$BF,COLUMNS($I32:BG32),0)/$I32)),"")</f>
        <v/>
      </c>
      <c r="BH32" s="49" t="str">
        <f>IFERROR(IF($K32&lt;&gt;"SS",(VLOOKUP($D32,Customer_Demand!$D:$BF,COLUMNS($I32:BH32),0)/$I32+VLOOKUP($D32,Customer_Demand!$D:$BF,COLUMNS($I32:BH32),0)/$K32),(VLOOKUP($D32,Customer_Demand!$D:$BF,COLUMNS($I32:BH32),0)/$I32)),"")</f>
        <v/>
      </c>
      <c r="BI32" s="49" t="str">
        <f>IFERROR(IF($K32&lt;&gt;"SS",(VLOOKUP($D32,Customer_Demand!$D:$BF,COLUMNS($I32:BI32),0)/$I32+VLOOKUP($D32,Customer_Demand!$D:$BF,COLUMNS($I32:BI32),0)/$K32),(VLOOKUP($D32,Customer_Demand!$D:$BF,COLUMNS($I32:BI32),0)/$I32)),"")</f>
        <v/>
      </c>
      <c r="BJ32" s="49" t="str">
        <f>IFERROR(IF($K32&lt;&gt;"SS",(VLOOKUP($D32,Customer_Demand!$D:$BF,COLUMNS($I32:BJ32),0)/$I32+VLOOKUP($D32,Customer_Demand!$D:$BF,COLUMNS($I32:BJ32),0)/$K32),(VLOOKUP($D32,Customer_Demand!$D:$BF,COLUMNS($I32:BJ32),0)/$I32)),"")</f>
        <v/>
      </c>
      <c r="BK32" s="50" t="str">
        <f>IFERROR(IF($K32&lt;&gt;"SS",(VLOOKUP($D32,Customer_Demand!$D:$BF,COLUMNS($I32:BK32),0)/$I32+VLOOKUP($D32,Customer_Demand!$D:$BF,COLUMNS($I32:BK32),0)/$K32),(VLOOKUP($D32,Customer_Demand!$D:$BF,COLUMNS($I32:BK32),0)/$I32)),"")</f>
        <v/>
      </c>
      <c r="BL32" s="17"/>
    </row>
    <row r="33" spans="2:64" x14ac:dyDescent="0.2">
      <c r="B33" s="12" t="str">
        <f t="shared" si="7"/>
        <v/>
      </c>
      <c r="C33" s="45" t="str">
        <f>IF((Customer_Demand!C33)&lt;&gt;"",Customer_Demand!C33,"")</f>
        <v/>
      </c>
      <c r="D33" s="45" t="str">
        <f>IF(C33&lt;&gt;"",Customer_Demand!D33,"")</f>
        <v/>
      </c>
      <c r="E33" s="46" t="str">
        <f>IF(C33&lt;&gt;"",Customer_Demand!E33,"")</f>
        <v/>
      </c>
      <c r="F33" s="47" t="str">
        <f>IF(C33&lt;&gt;"",VLOOKUP(D33,Customer_Demand!$D$5:$F$1005,3,0),"")</f>
        <v/>
      </c>
      <c r="G33" s="48" t="str">
        <f t="shared" si="4"/>
        <v/>
      </c>
      <c r="H33" s="48" t="str">
        <f t="shared" si="5"/>
        <v/>
      </c>
      <c r="I33" s="48" t="str">
        <f>IFERROR(IF(C33&lt;&gt;"",VLOOKUP($H33,SMT_Cycle_Time_Data!$F:$Q,4,0),""),"SGR Not Defined")</f>
        <v/>
      </c>
      <c r="J33" s="48" t="str">
        <f t="shared" si="6"/>
        <v/>
      </c>
      <c r="K33" s="48" t="str">
        <f>IF(C33&lt;&gt;"",IFERROR(VLOOKUP($J33,SMT_Cycle_Time_Data!$F:$Q,4,0),"SS"),"")</f>
        <v/>
      </c>
      <c r="L33" s="49" t="str">
        <f>IFERROR(IF($K33&lt;&gt;"SS",(VLOOKUP($D33,Customer_Demand!$D:$BF,COLUMNS($I33:L33),0)/$I33+VLOOKUP($D33,Customer_Demand!$D:$BF,COLUMNS($I33:L33),0)/$K33),(VLOOKUP($D33,Customer_Demand!$D:$BF,COLUMNS($I33:L33),0)/$I33)),"")</f>
        <v/>
      </c>
      <c r="M33" s="49" t="str">
        <f>IFERROR(IF($K33&lt;&gt;"SS",(VLOOKUP($D33,Customer_Demand!$D:$BF,COLUMNS($I33:M33),0)/$I33+VLOOKUP($D33,Customer_Demand!$D:$BF,COLUMNS($I33:M33),0)/$K33),(VLOOKUP($D33,Customer_Demand!$D:$BF,COLUMNS($I33:M33),0)/$I33)),"")</f>
        <v/>
      </c>
      <c r="N33" s="49" t="str">
        <f>IFERROR(IF($K33&lt;&gt;"SS",(VLOOKUP($D33,Customer_Demand!$D:$BF,COLUMNS($I33:N33),0)/$I33+VLOOKUP($D33,Customer_Demand!$D:$BF,COLUMNS($I33:N33),0)/$K33),(VLOOKUP($D33,Customer_Demand!$D:$BF,COLUMNS($I33:N33),0)/$I33)),"")</f>
        <v/>
      </c>
      <c r="O33" s="49" t="str">
        <f>IFERROR(IF($K33&lt;&gt;"SS",(VLOOKUP($D33,Customer_Demand!$D:$BF,COLUMNS($I33:O33),0)/$I33+VLOOKUP($D33,Customer_Demand!$D:$BF,COLUMNS($I33:O33),0)/$K33),(VLOOKUP($D33,Customer_Demand!$D:$BF,COLUMNS($I33:O33),0)/$I33)),"")</f>
        <v/>
      </c>
      <c r="P33" s="49" t="str">
        <f>IFERROR(IF($K33&lt;&gt;"SS",(VLOOKUP($D33,Customer_Demand!$D:$BF,COLUMNS($I33:P33),0)/$I33+VLOOKUP($D33,Customer_Demand!$D:$BF,COLUMNS($I33:P33),0)/$K33),(VLOOKUP($D33,Customer_Demand!$D:$BF,COLUMNS($I33:P33),0)/$I33)),"")</f>
        <v/>
      </c>
      <c r="Q33" s="49" t="str">
        <f>IFERROR(IF($K33&lt;&gt;"SS",(VLOOKUP($D33,Customer_Demand!$D:$BF,COLUMNS($I33:Q33),0)/$I33+VLOOKUP($D33,Customer_Demand!$D:$BF,COLUMNS($I33:Q33),0)/$K33),(VLOOKUP($D33,Customer_Demand!$D:$BF,COLUMNS($I33:Q33),0)/$I33)),"")</f>
        <v/>
      </c>
      <c r="R33" s="49" t="str">
        <f>IFERROR(IF($K33&lt;&gt;"SS",(VLOOKUP($D33,Customer_Demand!$D:$BF,COLUMNS($I33:R33),0)/$I33+VLOOKUP($D33,Customer_Demand!$D:$BF,COLUMNS($I33:R33),0)/$K33),(VLOOKUP($D33,Customer_Demand!$D:$BF,COLUMNS($I33:R33),0)/$I33)),"")</f>
        <v/>
      </c>
      <c r="S33" s="49" t="str">
        <f>IFERROR(IF($K33&lt;&gt;"SS",(VLOOKUP($D33,Customer_Demand!$D:$BF,COLUMNS($I33:S33),0)/$I33+VLOOKUP($D33,Customer_Demand!$D:$BF,COLUMNS($I33:S33),0)/$K33),(VLOOKUP($D33,Customer_Demand!$D:$BF,COLUMNS($I33:S33),0)/$I33)),"")</f>
        <v/>
      </c>
      <c r="T33" s="49" t="str">
        <f>IFERROR(IF($K33&lt;&gt;"SS",(VLOOKUP($D33,Customer_Demand!$D:$BF,COLUMNS($I33:T33),0)/$I33+VLOOKUP($D33,Customer_Demand!$D:$BF,COLUMNS($I33:T33),0)/$K33),(VLOOKUP($D33,Customer_Demand!$D:$BF,COLUMNS($I33:T33),0)/$I33)),"")</f>
        <v/>
      </c>
      <c r="U33" s="49" t="str">
        <f>IFERROR(IF($K33&lt;&gt;"SS",(VLOOKUP($D33,Customer_Demand!$D:$BF,COLUMNS($I33:U33),0)/$I33+VLOOKUP($D33,Customer_Demand!$D:$BF,COLUMNS($I33:U33),0)/$K33),(VLOOKUP($D33,Customer_Demand!$D:$BF,COLUMNS($I33:U33),0)/$I33)),"")</f>
        <v/>
      </c>
      <c r="V33" s="49" t="str">
        <f>IFERROR(IF($K33&lt;&gt;"SS",(VLOOKUP($D33,Customer_Demand!$D:$BF,COLUMNS($I33:V33),0)/$I33+VLOOKUP($D33,Customer_Demand!$D:$BF,COLUMNS($I33:V33),0)/$K33),(VLOOKUP($D33,Customer_Demand!$D:$BF,COLUMNS($I33:V33),0)/$I33)),"")</f>
        <v/>
      </c>
      <c r="W33" s="49" t="str">
        <f>IFERROR(IF($K33&lt;&gt;"SS",(VLOOKUP($D33,Customer_Demand!$D:$BF,COLUMNS($I33:W33),0)/$I33+VLOOKUP($D33,Customer_Demand!$D:$BF,COLUMNS($I33:W33),0)/$K33),(VLOOKUP($D33,Customer_Demand!$D:$BF,COLUMNS($I33:W33),0)/$I33)),"")</f>
        <v/>
      </c>
      <c r="X33" s="49" t="str">
        <f>IFERROR(IF($K33&lt;&gt;"SS",(VLOOKUP($D33,Customer_Demand!$D:$BF,COLUMNS($I33:X33),0)/$I33+VLOOKUP($D33,Customer_Demand!$D:$BF,COLUMNS($I33:X33),0)/$K33),(VLOOKUP($D33,Customer_Demand!$D:$BF,COLUMNS($I33:X33),0)/$I33)),"")</f>
        <v/>
      </c>
      <c r="Y33" s="49" t="str">
        <f>IFERROR(IF($K33&lt;&gt;"SS",(VLOOKUP($D33,Customer_Demand!$D:$BF,COLUMNS($I33:Y33),0)/$I33+VLOOKUP($D33,Customer_Demand!$D:$BF,COLUMNS($I33:Y33),0)/$K33),(VLOOKUP($D33,Customer_Demand!$D:$BF,COLUMNS($I33:Y33),0)/$I33)),"")</f>
        <v/>
      </c>
      <c r="Z33" s="49" t="str">
        <f>IFERROR(IF($K33&lt;&gt;"SS",(VLOOKUP($D33,Customer_Demand!$D:$BF,COLUMNS($I33:Z33),0)/$I33+VLOOKUP($D33,Customer_Demand!$D:$BF,COLUMNS($I33:Z33),0)/$K33),(VLOOKUP($D33,Customer_Demand!$D:$BF,COLUMNS($I33:Z33),0)/$I33)),"")</f>
        <v/>
      </c>
      <c r="AA33" s="49" t="str">
        <f>IFERROR(IF($K33&lt;&gt;"SS",(VLOOKUP($D33,Customer_Demand!$D:$BF,COLUMNS($I33:AA33),0)/$I33+VLOOKUP($D33,Customer_Demand!$D:$BF,COLUMNS($I33:AA33),0)/$K33),(VLOOKUP($D33,Customer_Demand!$D:$BF,COLUMNS($I33:AA33),0)/$I33)),"")</f>
        <v/>
      </c>
      <c r="AB33" s="49" t="str">
        <f>IFERROR(IF($K33&lt;&gt;"SS",(VLOOKUP($D33,Customer_Demand!$D:$BF,COLUMNS($I33:AB33),0)/$I33+VLOOKUP($D33,Customer_Demand!$D:$BF,COLUMNS($I33:AB33),0)/$K33),(VLOOKUP($D33,Customer_Demand!$D:$BF,COLUMNS($I33:AB33),0)/$I33)),"")</f>
        <v/>
      </c>
      <c r="AC33" s="49" t="str">
        <f>IFERROR(IF($K33&lt;&gt;"SS",(VLOOKUP($D33,Customer_Demand!$D:$BF,COLUMNS($I33:AC33),0)/$I33+VLOOKUP($D33,Customer_Demand!$D:$BF,COLUMNS($I33:AC33),0)/$K33),(VLOOKUP($D33,Customer_Demand!$D:$BF,COLUMNS($I33:AC33),0)/$I33)),"")</f>
        <v/>
      </c>
      <c r="AD33" s="49" t="str">
        <f>IFERROR(IF($K33&lt;&gt;"SS",(VLOOKUP($D33,Customer_Demand!$D:$BF,COLUMNS($I33:AD33),0)/$I33+VLOOKUP($D33,Customer_Demand!$D:$BF,COLUMNS($I33:AD33),0)/$K33),(VLOOKUP($D33,Customer_Demand!$D:$BF,COLUMNS($I33:AD33),0)/$I33)),"")</f>
        <v/>
      </c>
      <c r="AE33" s="49" t="str">
        <f>IFERROR(IF($K33&lt;&gt;"SS",(VLOOKUP($D33,Customer_Demand!$D:$BF,COLUMNS($I33:AE33),0)/$I33+VLOOKUP($D33,Customer_Demand!$D:$BF,COLUMNS($I33:AE33),0)/$K33),(VLOOKUP($D33,Customer_Demand!$D:$BF,COLUMNS($I33:AE33),0)/$I33)),"")</f>
        <v/>
      </c>
      <c r="AF33" s="49" t="str">
        <f>IFERROR(IF($K33&lt;&gt;"SS",(VLOOKUP($D33,Customer_Demand!$D:$BF,COLUMNS($I33:AF33),0)/$I33+VLOOKUP($D33,Customer_Demand!$D:$BF,COLUMNS($I33:AF33),0)/$K33),(VLOOKUP($D33,Customer_Demand!$D:$BF,COLUMNS($I33:AF33),0)/$I33)),"")</f>
        <v/>
      </c>
      <c r="AG33" s="49" t="str">
        <f>IFERROR(IF($K33&lt;&gt;"SS",(VLOOKUP($D33,Customer_Demand!$D:$BF,COLUMNS($I33:AG33),0)/$I33+VLOOKUP($D33,Customer_Demand!$D:$BF,COLUMNS($I33:AG33),0)/$K33),(VLOOKUP($D33,Customer_Demand!$D:$BF,COLUMNS($I33:AG33),0)/$I33)),"")</f>
        <v/>
      </c>
      <c r="AH33" s="49" t="str">
        <f>IFERROR(IF($K33&lt;&gt;"SS",(VLOOKUP($D33,Customer_Demand!$D:$BF,COLUMNS($I33:AH33),0)/$I33+VLOOKUP($D33,Customer_Demand!$D:$BF,COLUMNS($I33:AH33),0)/$K33),(VLOOKUP($D33,Customer_Demand!$D:$BF,COLUMNS($I33:AH33),0)/$I33)),"")</f>
        <v/>
      </c>
      <c r="AI33" s="49" t="str">
        <f>IFERROR(IF($K33&lt;&gt;"SS",(VLOOKUP($D33,Customer_Demand!$D:$BF,COLUMNS($I33:AI33),0)/$I33+VLOOKUP($D33,Customer_Demand!$D:$BF,COLUMNS($I33:AI33),0)/$K33),(VLOOKUP($D33,Customer_Demand!$D:$BF,COLUMNS($I33:AI33),0)/$I33)),"")</f>
        <v/>
      </c>
      <c r="AJ33" s="49" t="str">
        <f>IFERROR(IF($K33&lt;&gt;"SS",(VLOOKUP($D33,Customer_Demand!$D:$BF,COLUMNS($I33:AJ33),0)/$I33+VLOOKUP($D33,Customer_Demand!$D:$BF,COLUMNS($I33:AJ33),0)/$K33),(VLOOKUP($D33,Customer_Demand!$D:$BF,COLUMNS($I33:AJ33),0)/$I33)),"")</f>
        <v/>
      </c>
      <c r="AK33" s="49" t="str">
        <f>IFERROR(IF($K33&lt;&gt;"SS",(VLOOKUP($D33,Customer_Demand!$D:$BF,COLUMNS($I33:AK33),0)/$I33+VLOOKUP($D33,Customer_Demand!$D:$BF,COLUMNS($I33:AK33),0)/$K33),(VLOOKUP($D33,Customer_Demand!$D:$BF,COLUMNS($I33:AK33),0)/$I33)),"")</f>
        <v/>
      </c>
      <c r="AL33" s="49" t="str">
        <f>IFERROR(IF($K33&lt;&gt;"SS",(VLOOKUP($D33,Customer_Demand!$D:$BF,COLUMNS($I33:AL33),0)/$I33+VLOOKUP($D33,Customer_Demand!$D:$BF,COLUMNS($I33:AL33),0)/$K33),(VLOOKUP($D33,Customer_Demand!$D:$BF,COLUMNS($I33:AL33),0)/$I33)),"")</f>
        <v/>
      </c>
      <c r="AM33" s="49" t="str">
        <f>IFERROR(IF($K33&lt;&gt;"SS",(VLOOKUP($D33,Customer_Demand!$D:$BF,COLUMNS($I33:AM33),0)/$I33+VLOOKUP($D33,Customer_Demand!$D:$BF,COLUMNS($I33:AM33),0)/$K33),(VLOOKUP($D33,Customer_Demand!$D:$BF,COLUMNS($I33:AM33),0)/$I33)),"")</f>
        <v/>
      </c>
      <c r="AN33" s="49" t="str">
        <f>IFERROR(IF($K33&lt;&gt;"SS",(VLOOKUP($D33,Customer_Demand!$D:$BF,COLUMNS($I33:AN33),0)/$I33+VLOOKUP($D33,Customer_Demand!$D:$BF,COLUMNS($I33:AN33),0)/$K33),(VLOOKUP($D33,Customer_Demand!$D:$BF,COLUMNS($I33:AN33),0)/$I33)),"")</f>
        <v/>
      </c>
      <c r="AO33" s="49" t="str">
        <f>IFERROR(IF($K33&lt;&gt;"SS",(VLOOKUP($D33,Customer_Demand!$D:$BF,COLUMNS($I33:AO33),0)/$I33+VLOOKUP($D33,Customer_Demand!$D:$BF,COLUMNS($I33:AO33),0)/$K33),(VLOOKUP($D33,Customer_Demand!$D:$BF,COLUMNS($I33:AO33),0)/$I33)),"")</f>
        <v/>
      </c>
      <c r="AP33" s="49" t="str">
        <f>IFERROR(IF($K33&lt;&gt;"SS",(VLOOKUP($D33,Customer_Demand!$D:$BF,COLUMNS($I33:AP33),0)/$I33+VLOOKUP($D33,Customer_Demand!$D:$BF,COLUMNS($I33:AP33),0)/$K33),(VLOOKUP($D33,Customer_Demand!$D:$BF,COLUMNS($I33:AP33),0)/$I33)),"")</f>
        <v/>
      </c>
      <c r="AQ33" s="49" t="str">
        <f>IFERROR(IF($K33&lt;&gt;"SS",(VLOOKUP($D33,Customer_Demand!$D:$BF,COLUMNS($I33:AQ33),0)/$I33+VLOOKUP($D33,Customer_Demand!$D:$BF,COLUMNS($I33:AQ33),0)/$K33),(VLOOKUP($D33,Customer_Demand!$D:$BF,COLUMNS($I33:AQ33),0)/$I33)),"")</f>
        <v/>
      </c>
      <c r="AR33" s="49" t="str">
        <f>IFERROR(IF($K33&lt;&gt;"SS",(VLOOKUP($D33,Customer_Demand!$D:$BF,COLUMNS($I33:AR33),0)/$I33+VLOOKUP($D33,Customer_Demand!$D:$BF,COLUMNS($I33:AR33),0)/$K33),(VLOOKUP($D33,Customer_Demand!$D:$BF,COLUMNS($I33:AR33),0)/$I33)),"")</f>
        <v/>
      </c>
      <c r="AS33" s="49" t="str">
        <f>IFERROR(IF($K33&lt;&gt;"SS",(VLOOKUP($D33,Customer_Demand!$D:$BF,COLUMNS($I33:AS33),0)/$I33+VLOOKUP($D33,Customer_Demand!$D:$BF,COLUMNS($I33:AS33),0)/$K33),(VLOOKUP($D33,Customer_Demand!$D:$BF,COLUMNS($I33:AS33),0)/$I33)),"")</f>
        <v/>
      </c>
      <c r="AT33" s="49" t="str">
        <f>IFERROR(IF($K33&lt;&gt;"SS",(VLOOKUP($D33,Customer_Demand!$D:$BF,COLUMNS($I33:AT33),0)/$I33+VLOOKUP($D33,Customer_Demand!$D:$BF,COLUMNS($I33:AT33),0)/$K33),(VLOOKUP($D33,Customer_Demand!$D:$BF,COLUMNS($I33:AT33),0)/$I33)),"")</f>
        <v/>
      </c>
      <c r="AU33" s="49" t="str">
        <f>IFERROR(IF($K33&lt;&gt;"SS",(VLOOKUP($D33,Customer_Demand!$D:$BF,COLUMNS($I33:AU33),0)/$I33+VLOOKUP($D33,Customer_Demand!$D:$BF,COLUMNS($I33:AU33),0)/$K33),(VLOOKUP($D33,Customer_Demand!$D:$BF,COLUMNS($I33:AU33),0)/$I33)),"")</f>
        <v/>
      </c>
      <c r="AV33" s="49" t="str">
        <f>IFERROR(IF($K33&lt;&gt;"SS",(VLOOKUP($D33,Customer_Demand!$D:$BF,COLUMNS($I33:AV33),0)/$I33+VLOOKUP($D33,Customer_Demand!$D:$BF,COLUMNS($I33:AV33),0)/$K33),(VLOOKUP($D33,Customer_Demand!$D:$BF,COLUMNS($I33:AV33),0)/$I33)),"")</f>
        <v/>
      </c>
      <c r="AW33" s="49" t="str">
        <f>IFERROR(IF($K33&lt;&gt;"SS",(VLOOKUP($D33,Customer_Demand!$D:$BF,COLUMNS($I33:AW33),0)/$I33+VLOOKUP($D33,Customer_Demand!$D:$BF,COLUMNS($I33:AW33),0)/$K33),(VLOOKUP($D33,Customer_Demand!$D:$BF,COLUMNS($I33:AW33),0)/$I33)),"")</f>
        <v/>
      </c>
      <c r="AX33" s="49" t="str">
        <f>IFERROR(IF($K33&lt;&gt;"SS",(VLOOKUP($D33,Customer_Demand!$D:$BF,COLUMNS($I33:AX33),0)/$I33+VLOOKUP($D33,Customer_Demand!$D:$BF,COLUMNS($I33:AX33),0)/$K33),(VLOOKUP($D33,Customer_Demand!$D:$BF,COLUMNS($I33:AX33),0)/$I33)),"")</f>
        <v/>
      </c>
      <c r="AY33" s="49" t="str">
        <f>IFERROR(IF($K33&lt;&gt;"SS",(VLOOKUP($D33,Customer_Demand!$D:$BF,COLUMNS($I33:AY33),0)/$I33+VLOOKUP($D33,Customer_Demand!$D:$BF,COLUMNS($I33:AY33),0)/$K33),(VLOOKUP($D33,Customer_Demand!$D:$BF,COLUMNS($I33:AY33),0)/$I33)),"")</f>
        <v/>
      </c>
      <c r="AZ33" s="49" t="str">
        <f>IFERROR(IF($K33&lt;&gt;"SS",(VLOOKUP($D33,Customer_Demand!$D:$BF,COLUMNS($I33:AZ33),0)/$I33+VLOOKUP($D33,Customer_Demand!$D:$BF,COLUMNS($I33:AZ33),0)/$K33),(VLOOKUP($D33,Customer_Demand!$D:$BF,COLUMNS($I33:AZ33),0)/$I33)),"")</f>
        <v/>
      </c>
      <c r="BA33" s="49" t="str">
        <f>IFERROR(IF($K33&lt;&gt;"SS",(VLOOKUP($D33,Customer_Demand!$D:$BF,COLUMNS($I33:BA33),0)/$I33+VLOOKUP($D33,Customer_Demand!$D:$BF,COLUMNS($I33:BA33),0)/$K33),(VLOOKUP($D33,Customer_Demand!$D:$BF,COLUMNS($I33:BA33),0)/$I33)),"")</f>
        <v/>
      </c>
      <c r="BB33" s="49" t="str">
        <f>IFERROR(IF($K33&lt;&gt;"SS",(VLOOKUP($D33,Customer_Demand!$D:$BF,COLUMNS($I33:BB33),0)/$I33+VLOOKUP($D33,Customer_Demand!$D:$BF,COLUMNS($I33:BB33),0)/$K33),(VLOOKUP($D33,Customer_Demand!$D:$BF,COLUMNS($I33:BB33),0)/$I33)),"")</f>
        <v/>
      </c>
      <c r="BC33" s="49" t="str">
        <f>IFERROR(IF($K33&lt;&gt;"SS",(VLOOKUP($D33,Customer_Demand!$D:$BF,COLUMNS($I33:BC33),0)/$I33+VLOOKUP($D33,Customer_Demand!$D:$BF,COLUMNS($I33:BC33),0)/$K33),(VLOOKUP($D33,Customer_Demand!$D:$BF,COLUMNS($I33:BC33),0)/$I33)),"")</f>
        <v/>
      </c>
      <c r="BD33" s="49" t="str">
        <f>IFERROR(IF($K33&lt;&gt;"SS",(VLOOKUP($D33,Customer_Demand!$D:$BF,COLUMNS($I33:BD33),0)/$I33+VLOOKUP($D33,Customer_Demand!$D:$BF,COLUMNS($I33:BD33),0)/$K33),(VLOOKUP($D33,Customer_Demand!$D:$BF,COLUMNS($I33:BD33),0)/$I33)),"")</f>
        <v/>
      </c>
      <c r="BE33" s="49" t="str">
        <f>IFERROR(IF($K33&lt;&gt;"SS",(VLOOKUP($D33,Customer_Demand!$D:$BF,COLUMNS($I33:BE33),0)/$I33+VLOOKUP($D33,Customer_Demand!$D:$BF,COLUMNS($I33:BE33),0)/$K33),(VLOOKUP($D33,Customer_Demand!$D:$BF,COLUMNS($I33:BE33),0)/$I33)),"")</f>
        <v/>
      </c>
      <c r="BF33" s="49" t="str">
        <f>IFERROR(IF($K33&lt;&gt;"SS",(VLOOKUP($D33,Customer_Demand!$D:$BF,COLUMNS($I33:BF33),0)/$I33+VLOOKUP($D33,Customer_Demand!$D:$BF,COLUMNS($I33:BF33),0)/$K33),(VLOOKUP($D33,Customer_Demand!$D:$BF,COLUMNS($I33:BF33),0)/$I33)),"")</f>
        <v/>
      </c>
      <c r="BG33" s="49" t="str">
        <f>IFERROR(IF($K33&lt;&gt;"SS",(VLOOKUP($D33,Customer_Demand!$D:$BF,COLUMNS($I33:BG33),0)/$I33+VLOOKUP($D33,Customer_Demand!$D:$BF,COLUMNS($I33:BG33),0)/$K33),(VLOOKUP($D33,Customer_Demand!$D:$BF,COLUMNS($I33:BG33),0)/$I33)),"")</f>
        <v/>
      </c>
      <c r="BH33" s="49" t="str">
        <f>IFERROR(IF($K33&lt;&gt;"SS",(VLOOKUP($D33,Customer_Demand!$D:$BF,COLUMNS($I33:BH33),0)/$I33+VLOOKUP($D33,Customer_Demand!$D:$BF,COLUMNS($I33:BH33),0)/$K33),(VLOOKUP($D33,Customer_Demand!$D:$BF,COLUMNS($I33:BH33),0)/$I33)),"")</f>
        <v/>
      </c>
      <c r="BI33" s="49" t="str">
        <f>IFERROR(IF($K33&lt;&gt;"SS",(VLOOKUP($D33,Customer_Demand!$D:$BF,COLUMNS($I33:BI33),0)/$I33+VLOOKUP($D33,Customer_Demand!$D:$BF,COLUMNS($I33:BI33),0)/$K33),(VLOOKUP($D33,Customer_Demand!$D:$BF,COLUMNS($I33:BI33),0)/$I33)),"")</f>
        <v/>
      </c>
      <c r="BJ33" s="49" t="str">
        <f>IFERROR(IF($K33&lt;&gt;"SS",(VLOOKUP($D33,Customer_Demand!$D:$BF,COLUMNS($I33:BJ33),0)/$I33+VLOOKUP($D33,Customer_Demand!$D:$BF,COLUMNS($I33:BJ33),0)/$K33),(VLOOKUP($D33,Customer_Demand!$D:$BF,COLUMNS($I33:BJ33),0)/$I33)),"")</f>
        <v/>
      </c>
      <c r="BK33" s="50" t="str">
        <f>IFERROR(IF($K33&lt;&gt;"SS",(VLOOKUP($D33,Customer_Demand!$D:$BF,COLUMNS($I33:BK33),0)/$I33+VLOOKUP($D33,Customer_Demand!$D:$BF,COLUMNS($I33:BK33),0)/$K33),(VLOOKUP($D33,Customer_Demand!$D:$BF,COLUMNS($I33:BK33),0)/$I33)),"")</f>
        <v/>
      </c>
      <c r="BL33" s="17"/>
    </row>
    <row r="34" spans="2:64" x14ac:dyDescent="0.2">
      <c r="B34" s="12" t="str">
        <f t="shared" si="7"/>
        <v/>
      </c>
      <c r="C34" s="45" t="str">
        <f>IF((Customer_Demand!C34)&lt;&gt;"",Customer_Demand!C34,"")</f>
        <v/>
      </c>
      <c r="D34" s="45" t="str">
        <f>IF(C34&lt;&gt;"",Customer_Demand!D34,"")</f>
        <v/>
      </c>
      <c r="E34" s="46" t="str">
        <f>IF(C34&lt;&gt;"",Customer_Demand!E34,"")</f>
        <v/>
      </c>
      <c r="F34" s="47" t="str">
        <f>IF(C34&lt;&gt;"",VLOOKUP(D34,Customer_Demand!$D$5:$F$1005,3,0),"")</f>
        <v/>
      </c>
      <c r="G34" s="48" t="str">
        <f t="shared" si="4"/>
        <v/>
      </c>
      <c r="H34" s="48" t="str">
        <f t="shared" si="5"/>
        <v/>
      </c>
      <c r="I34" s="48" t="str">
        <f>IFERROR(IF(C34&lt;&gt;"",VLOOKUP($H34,SMT_Cycle_Time_Data!$F:$Q,4,0),""),"SGR Not Defined")</f>
        <v/>
      </c>
      <c r="J34" s="48" t="str">
        <f t="shared" si="6"/>
        <v/>
      </c>
      <c r="K34" s="48" t="str">
        <f>IF(C34&lt;&gt;"",IFERROR(VLOOKUP($J34,SMT_Cycle_Time_Data!$F:$Q,4,0),"SS"),"")</f>
        <v/>
      </c>
      <c r="L34" s="49" t="str">
        <f>IFERROR(IF($K34&lt;&gt;"SS",(VLOOKUP($D34,Customer_Demand!$D:$BF,COLUMNS($I34:L34),0)/$I34+VLOOKUP($D34,Customer_Demand!$D:$BF,COLUMNS($I34:L34),0)/$K34),(VLOOKUP($D34,Customer_Demand!$D:$BF,COLUMNS($I34:L34),0)/$I34)),"")</f>
        <v/>
      </c>
      <c r="M34" s="49" t="str">
        <f>IFERROR(IF($K34&lt;&gt;"SS",(VLOOKUP($D34,Customer_Demand!$D:$BF,COLUMNS($I34:M34),0)/$I34+VLOOKUP($D34,Customer_Demand!$D:$BF,COLUMNS($I34:M34),0)/$K34),(VLOOKUP($D34,Customer_Demand!$D:$BF,COLUMNS($I34:M34),0)/$I34)),"")</f>
        <v/>
      </c>
      <c r="N34" s="49" t="str">
        <f>IFERROR(IF($K34&lt;&gt;"SS",(VLOOKUP($D34,Customer_Demand!$D:$BF,COLUMNS($I34:N34),0)/$I34+VLOOKUP($D34,Customer_Demand!$D:$BF,COLUMNS($I34:N34),0)/$K34),(VLOOKUP($D34,Customer_Demand!$D:$BF,COLUMNS($I34:N34),0)/$I34)),"")</f>
        <v/>
      </c>
      <c r="O34" s="49" t="str">
        <f>IFERROR(IF($K34&lt;&gt;"SS",(VLOOKUP($D34,Customer_Demand!$D:$BF,COLUMNS($I34:O34),0)/$I34+VLOOKUP($D34,Customer_Demand!$D:$BF,COLUMNS($I34:O34),0)/$K34),(VLOOKUP($D34,Customer_Demand!$D:$BF,COLUMNS($I34:O34),0)/$I34)),"")</f>
        <v/>
      </c>
      <c r="P34" s="49" t="str">
        <f>IFERROR(IF($K34&lt;&gt;"SS",(VLOOKUP($D34,Customer_Demand!$D:$BF,COLUMNS($I34:P34),0)/$I34+VLOOKUP($D34,Customer_Demand!$D:$BF,COLUMNS($I34:P34),0)/$K34),(VLOOKUP($D34,Customer_Demand!$D:$BF,COLUMNS($I34:P34),0)/$I34)),"")</f>
        <v/>
      </c>
      <c r="Q34" s="49" t="str">
        <f>IFERROR(IF($K34&lt;&gt;"SS",(VLOOKUP($D34,Customer_Demand!$D:$BF,COLUMNS($I34:Q34),0)/$I34+VLOOKUP($D34,Customer_Demand!$D:$BF,COLUMNS($I34:Q34),0)/$K34),(VLOOKUP($D34,Customer_Demand!$D:$BF,COLUMNS($I34:Q34),0)/$I34)),"")</f>
        <v/>
      </c>
      <c r="R34" s="49" t="str">
        <f>IFERROR(IF($K34&lt;&gt;"SS",(VLOOKUP($D34,Customer_Demand!$D:$BF,COLUMNS($I34:R34),0)/$I34+VLOOKUP($D34,Customer_Demand!$D:$BF,COLUMNS($I34:R34),0)/$K34),(VLOOKUP($D34,Customer_Demand!$D:$BF,COLUMNS($I34:R34),0)/$I34)),"")</f>
        <v/>
      </c>
      <c r="S34" s="49" t="str">
        <f>IFERROR(IF($K34&lt;&gt;"SS",(VLOOKUP($D34,Customer_Demand!$D:$BF,COLUMNS($I34:S34),0)/$I34+VLOOKUP($D34,Customer_Demand!$D:$BF,COLUMNS($I34:S34),0)/$K34),(VLOOKUP($D34,Customer_Demand!$D:$BF,COLUMNS($I34:S34),0)/$I34)),"")</f>
        <v/>
      </c>
      <c r="T34" s="49" t="str">
        <f>IFERROR(IF($K34&lt;&gt;"SS",(VLOOKUP($D34,Customer_Demand!$D:$BF,COLUMNS($I34:T34),0)/$I34+VLOOKUP($D34,Customer_Demand!$D:$BF,COLUMNS($I34:T34),0)/$K34),(VLOOKUP($D34,Customer_Demand!$D:$BF,COLUMNS($I34:T34),0)/$I34)),"")</f>
        <v/>
      </c>
      <c r="U34" s="49" t="str">
        <f>IFERROR(IF($K34&lt;&gt;"SS",(VLOOKUP($D34,Customer_Demand!$D:$BF,COLUMNS($I34:U34),0)/$I34+VLOOKUP($D34,Customer_Demand!$D:$BF,COLUMNS($I34:U34),0)/$K34),(VLOOKUP($D34,Customer_Demand!$D:$BF,COLUMNS($I34:U34),0)/$I34)),"")</f>
        <v/>
      </c>
      <c r="V34" s="49" t="str">
        <f>IFERROR(IF($K34&lt;&gt;"SS",(VLOOKUP($D34,Customer_Demand!$D:$BF,COLUMNS($I34:V34),0)/$I34+VLOOKUP($D34,Customer_Demand!$D:$BF,COLUMNS($I34:V34),0)/$K34),(VLOOKUP($D34,Customer_Demand!$D:$BF,COLUMNS($I34:V34),0)/$I34)),"")</f>
        <v/>
      </c>
      <c r="W34" s="49" t="str">
        <f>IFERROR(IF($K34&lt;&gt;"SS",(VLOOKUP($D34,Customer_Demand!$D:$BF,COLUMNS($I34:W34),0)/$I34+VLOOKUP($D34,Customer_Demand!$D:$BF,COLUMNS($I34:W34),0)/$K34),(VLOOKUP($D34,Customer_Demand!$D:$BF,COLUMNS($I34:W34),0)/$I34)),"")</f>
        <v/>
      </c>
      <c r="X34" s="49" t="str">
        <f>IFERROR(IF($K34&lt;&gt;"SS",(VLOOKUP($D34,Customer_Demand!$D:$BF,COLUMNS($I34:X34),0)/$I34+VLOOKUP($D34,Customer_Demand!$D:$BF,COLUMNS($I34:X34),0)/$K34),(VLOOKUP($D34,Customer_Demand!$D:$BF,COLUMNS($I34:X34),0)/$I34)),"")</f>
        <v/>
      </c>
      <c r="Y34" s="49" t="str">
        <f>IFERROR(IF($K34&lt;&gt;"SS",(VLOOKUP($D34,Customer_Demand!$D:$BF,COLUMNS($I34:Y34),0)/$I34+VLOOKUP($D34,Customer_Demand!$D:$BF,COLUMNS($I34:Y34),0)/$K34),(VLOOKUP($D34,Customer_Demand!$D:$BF,COLUMNS($I34:Y34),0)/$I34)),"")</f>
        <v/>
      </c>
      <c r="Z34" s="49" t="str">
        <f>IFERROR(IF($K34&lt;&gt;"SS",(VLOOKUP($D34,Customer_Demand!$D:$BF,COLUMNS($I34:Z34),0)/$I34+VLOOKUP($D34,Customer_Demand!$D:$BF,COLUMNS($I34:Z34),0)/$K34),(VLOOKUP($D34,Customer_Demand!$D:$BF,COLUMNS($I34:Z34),0)/$I34)),"")</f>
        <v/>
      </c>
      <c r="AA34" s="49" t="str">
        <f>IFERROR(IF($K34&lt;&gt;"SS",(VLOOKUP($D34,Customer_Demand!$D:$BF,COLUMNS($I34:AA34),0)/$I34+VLOOKUP($D34,Customer_Demand!$D:$BF,COLUMNS($I34:AA34),0)/$K34),(VLOOKUP($D34,Customer_Demand!$D:$BF,COLUMNS($I34:AA34),0)/$I34)),"")</f>
        <v/>
      </c>
      <c r="AB34" s="49" t="str">
        <f>IFERROR(IF($K34&lt;&gt;"SS",(VLOOKUP($D34,Customer_Demand!$D:$BF,COLUMNS($I34:AB34),0)/$I34+VLOOKUP($D34,Customer_Demand!$D:$BF,COLUMNS($I34:AB34),0)/$K34),(VLOOKUP($D34,Customer_Demand!$D:$BF,COLUMNS($I34:AB34),0)/$I34)),"")</f>
        <v/>
      </c>
      <c r="AC34" s="49" t="str">
        <f>IFERROR(IF($K34&lt;&gt;"SS",(VLOOKUP($D34,Customer_Demand!$D:$BF,COLUMNS($I34:AC34),0)/$I34+VLOOKUP($D34,Customer_Demand!$D:$BF,COLUMNS($I34:AC34),0)/$K34),(VLOOKUP($D34,Customer_Demand!$D:$BF,COLUMNS($I34:AC34),0)/$I34)),"")</f>
        <v/>
      </c>
      <c r="AD34" s="49" t="str">
        <f>IFERROR(IF($K34&lt;&gt;"SS",(VLOOKUP($D34,Customer_Demand!$D:$BF,COLUMNS($I34:AD34),0)/$I34+VLOOKUP($D34,Customer_Demand!$D:$BF,COLUMNS($I34:AD34),0)/$K34),(VLOOKUP($D34,Customer_Demand!$D:$BF,COLUMNS($I34:AD34),0)/$I34)),"")</f>
        <v/>
      </c>
      <c r="AE34" s="49" t="str">
        <f>IFERROR(IF($K34&lt;&gt;"SS",(VLOOKUP($D34,Customer_Demand!$D:$BF,COLUMNS($I34:AE34),0)/$I34+VLOOKUP($D34,Customer_Demand!$D:$BF,COLUMNS($I34:AE34),0)/$K34),(VLOOKUP($D34,Customer_Demand!$D:$BF,COLUMNS($I34:AE34),0)/$I34)),"")</f>
        <v/>
      </c>
      <c r="AF34" s="49" t="str">
        <f>IFERROR(IF($K34&lt;&gt;"SS",(VLOOKUP($D34,Customer_Demand!$D:$BF,COLUMNS($I34:AF34),0)/$I34+VLOOKUP($D34,Customer_Demand!$D:$BF,COLUMNS($I34:AF34),0)/$K34),(VLOOKUP($D34,Customer_Demand!$D:$BF,COLUMNS($I34:AF34),0)/$I34)),"")</f>
        <v/>
      </c>
      <c r="AG34" s="49" t="str">
        <f>IFERROR(IF($K34&lt;&gt;"SS",(VLOOKUP($D34,Customer_Demand!$D:$BF,COLUMNS($I34:AG34),0)/$I34+VLOOKUP($D34,Customer_Demand!$D:$BF,COLUMNS($I34:AG34),0)/$K34),(VLOOKUP($D34,Customer_Demand!$D:$BF,COLUMNS($I34:AG34),0)/$I34)),"")</f>
        <v/>
      </c>
      <c r="AH34" s="49" t="str">
        <f>IFERROR(IF($K34&lt;&gt;"SS",(VLOOKUP($D34,Customer_Demand!$D:$BF,COLUMNS($I34:AH34),0)/$I34+VLOOKUP($D34,Customer_Demand!$D:$BF,COLUMNS($I34:AH34),0)/$K34),(VLOOKUP($D34,Customer_Demand!$D:$BF,COLUMNS($I34:AH34),0)/$I34)),"")</f>
        <v/>
      </c>
      <c r="AI34" s="49" t="str">
        <f>IFERROR(IF($K34&lt;&gt;"SS",(VLOOKUP($D34,Customer_Demand!$D:$BF,COLUMNS($I34:AI34),0)/$I34+VLOOKUP($D34,Customer_Demand!$D:$BF,COLUMNS($I34:AI34),0)/$K34),(VLOOKUP($D34,Customer_Demand!$D:$BF,COLUMNS($I34:AI34),0)/$I34)),"")</f>
        <v/>
      </c>
      <c r="AJ34" s="49" t="str">
        <f>IFERROR(IF($K34&lt;&gt;"SS",(VLOOKUP($D34,Customer_Demand!$D:$BF,COLUMNS($I34:AJ34),0)/$I34+VLOOKUP($D34,Customer_Demand!$D:$BF,COLUMNS($I34:AJ34),0)/$K34),(VLOOKUP($D34,Customer_Demand!$D:$BF,COLUMNS($I34:AJ34),0)/$I34)),"")</f>
        <v/>
      </c>
      <c r="AK34" s="49" t="str">
        <f>IFERROR(IF($K34&lt;&gt;"SS",(VLOOKUP($D34,Customer_Demand!$D:$BF,COLUMNS($I34:AK34),0)/$I34+VLOOKUP($D34,Customer_Demand!$D:$BF,COLUMNS($I34:AK34),0)/$K34),(VLOOKUP($D34,Customer_Demand!$D:$BF,COLUMNS($I34:AK34),0)/$I34)),"")</f>
        <v/>
      </c>
      <c r="AL34" s="49" t="str">
        <f>IFERROR(IF($K34&lt;&gt;"SS",(VLOOKUP($D34,Customer_Demand!$D:$BF,COLUMNS($I34:AL34),0)/$I34+VLOOKUP($D34,Customer_Demand!$D:$BF,COLUMNS($I34:AL34),0)/$K34),(VLOOKUP($D34,Customer_Demand!$D:$BF,COLUMNS($I34:AL34),0)/$I34)),"")</f>
        <v/>
      </c>
      <c r="AM34" s="49" t="str">
        <f>IFERROR(IF($K34&lt;&gt;"SS",(VLOOKUP($D34,Customer_Demand!$D:$BF,COLUMNS($I34:AM34),0)/$I34+VLOOKUP($D34,Customer_Demand!$D:$BF,COLUMNS($I34:AM34),0)/$K34),(VLOOKUP($D34,Customer_Demand!$D:$BF,COLUMNS($I34:AM34),0)/$I34)),"")</f>
        <v/>
      </c>
      <c r="AN34" s="49" t="str">
        <f>IFERROR(IF($K34&lt;&gt;"SS",(VLOOKUP($D34,Customer_Demand!$D:$BF,COLUMNS($I34:AN34),0)/$I34+VLOOKUP($D34,Customer_Demand!$D:$BF,COLUMNS($I34:AN34),0)/$K34),(VLOOKUP($D34,Customer_Demand!$D:$BF,COLUMNS($I34:AN34),0)/$I34)),"")</f>
        <v/>
      </c>
      <c r="AO34" s="49" t="str">
        <f>IFERROR(IF($K34&lt;&gt;"SS",(VLOOKUP($D34,Customer_Demand!$D:$BF,COLUMNS($I34:AO34),0)/$I34+VLOOKUP($D34,Customer_Demand!$D:$BF,COLUMNS($I34:AO34),0)/$K34),(VLOOKUP($D34,Customer_Demand!$D:$BF,COLUMNS($I34:AO34),0)/$I34)),"")</f>
        <v/>
      </c>
      <c r="AP34" s="49" t="str">
        <f>IFERROR(IF($K34&lt;&gt;"SS",(VLOOKUP($D34,Customer_Demand!$D:$BF,COLUMNS($I34:AP34),0)/$I34+VLOOKUP($D34,Customer_Demand!$D:$BF,COLUMNS($I34:AP34),0)/$K34),(VLOOKUP($D34,Customer_Demand!$D:$BF,COLUMNS($I34:AP34),0)/$I34)),"")</f>
        <v/>
      </c>
      <c r="AQ34" s="49" t="str">
        <f>IFERROR(IF($K34&lt;&gt;"SS",(VLOOKUP($D34,Customer_Demand!$D:$BF,COLUMNS($I34:AQ34),0)/$I34+VLOOKUP($D34,Customer_Demand!$D:$BF,COLUMNS($I34:AQ34),0)/$K34),(VLOOKUP($D34,Customer_Demand!$D:$BF,COLUMNS($I34:AQ34),0)/$I34)),"")</f>
        <v/>
      </c>
      <c r="AR34" s="49" t="str">
        <f>IFERROR(IF($K34&lt;&gt;"SS",(VLOOKUP($D34,Customer_Demand!$D:$BF,COLUMNS($I34:AR34),0)/$I34+VLOOKUP($D34,Customer_Demand!$D:$BF,COLUMNS($I34:AR34),0)/$K34),(VLOOKUP($D34,Customer_Demand!$D:$BF,COLUMNS($I34:AR34),0)/$I34)),"")</f>
        <v/>
      </c>
      <c r="AS34" s="49" t="str">
        <f>IFERROR(IF($K34&lt;&gt;"SS",(VLOOKUP($D34,Customer_Demand!$D:$BF,COLUMNS($I34:AS34),0)/$I34+VLOOKUP($D34,Customer_Demand!$D:$BF,COLUMNS($I34:AS34),0)/$K34),(VLOOKUP($D34,Customer_Demand!$D:$BF,COLUMNS($I34:AS34),0)/$I34)),"")</f>
        <v/>
      </c>
      <c r="AT34" s="49" t="str">
        <f>IFERROR(IF($K34&lt;&gt;"SS",(VLOOKUP($D34,Customer_Demand!$D:$BF,COLUMNS($I34:AT34),0)/$I34+VLOOKUP($D34,Customer_Demand!$D:$BF,COLUMNS($I34:AT34),0)/$K34),(VLOOKUP($D34,Customer_Demand!$D:$BF,COLUMNS($I34:AT34),0)/$I34)),"")</f>
        <v/>
      </c>
      <c r="AU34" s="49" t="str">
        <f>IFERROR(IF($K34&lt;&gt;"SS",(VLOOKUP($D34,Customer_Demand!$D:$BF,COLUMNS($I34:AU34),0)/$I34+VLOOKUP($D34,Customer_Demand!$D:$BF,COLUMNS($I34:AU34),0)/$K34),(VLOOKUP($D34,Customer_Demand!$D:$BF,COLUMNS($I34:AU34),0)/$I34)),"")</f>
        <v/>
      </c>
      <c r="AV34" s="49" t="str">
        <f>IFERROR(IF($K34&lt;&gt;"SS",(VLOOKUP($D34,Customer_Demand!$D:$BF,COLUMNS($I34:AV34),0)/$I34+VLOOKUP($D34,Customer_Demand!$D:$BF,COLUMNS($I34:AV34),0)/$K34),(VLOOKUP($D34,Customer_Demand!$D:$BF,COLUMNS($I34:AV34),0)/$I34)),"")</f>
        <v/>
      </c>
      <c r="AW34" s="49" t="str">
        <f>IFERROR(IF($K34&lt;&gt;"SS",(VLOOKUP($D34,Customer_Demand!$D:$BF,COLUMNS($I34:AW34),0)/$I34+VLOOKUP($D34,Customer_Demand!$D:$BF,COLUMNS($I34:AW34),0)/$K34),(VLOOKUP($D34,Customer_Demand!$D:$BF,COLUMNS($I34:AW34),0)/$I34)),"")</f>
        <v/>
      </c>
      <c r="AX34" s="49" t="str">
        <f>IFERROR(IF($K34&lt;&gt;"SS",(VLOOKUP($D34,Customer_Demand!$D:$BF,COLUMNS($I34:AX34),0)/$I34+VLOOKUP($D34,Customer_Demand!$D:$BF,COLUMNS($I34:AX34),0)/$K34),(VLOOKUP($D34,Customer_Demand!$D:$BF,COLUMNS($I34:AX34),0)/$I34)),"")</f>
        <v/>
      </c>
      <c r="AY34" s="49" t="str">
        <f>IFERROR(IF($K34&lt;&gt;"SS",(VLOOKUP($D34,Customer_Demand!$D:$BF,COLUMNS($I34:AY34),0)/$I34+VLOOKUP($D34,Customer_Demand!$D:$BF,COLUMNS($I34:AY34),0)/$K34),(VLOOKUP($D34,Customer_Demand!$D:$BF,COLUMNS($I34:AY34),0)/$I34)),"")</f>
        <v/>
      </c>
      <c r="AZ34" s="49" t="str">
        <f>IFERROR(IF($K34&lt;&gt;"SS",(VLOOKUP($D34,Customer_Demand!$D:$BF,COLUMNS($I34:AZ34),0)/$I34+VLOOKUP($D34,Customer_Demand!$D:$BF,COLUMNS($I34:AZ34),0)/$K34),(VLOOKUP($D34,Customer_Demand!$D:$BF,COLUMNS($I34:AZ34),0)/$I34)),"")</f>
        <v/>
      </c>
      <c r="BA34" s="49" t="str">
        <f>IFERROR(IF($K34&lt;&gt;"SS",(VLOOKUP($D34,Customer_Demand!$D:$BF,COLUMNS($I34:BA34),0)/$I34+VLOOKUP($D34,Customer_Demand!$D:$BF,COLUMNS($I34:BA34),0)/$K34),(VLOOKUP($D34,Customer_Demand!$D:$BF,COLUMNS($I34:BA34),0)/$I34)),"")</f>
        <v/>
      </c>
      <c r="BB34" s="49" t="str">
        <f>IFERROR(IF($K34&lt;&gt;"SS",(VLOOKUP($D34,Customer_Demand!$D:$BF,COLUMNS($I34:BB34),0)/$I34+VLOOKUP($D34,Customer_Demand!$D:$BF,COLUMNS($I34:BB34),0)/$K34),(VLOOKUP($D34,Customer_Demand!$D:$BF,COLUMNS($I34:BB34),0)/$I34)),"")</f>
        <v/>
      </c>
      <c r="BC34" s="49" t="str">
        <f>IFERROR(IF($K34&lt;&gt;"SS",(VLOOKUP($D34,Customer_Demand!$D:$BF,COLUMNS($I34:BC34),0)/$I34+VLOOKUP($D34,Customer_Demand!$D:$BF,COLUMNS($I34:BC34),0)/$K34),(VLOOKUP($D34,Customer_Demand!$D:$BF,COLUMNS($I34:BC34),0)/$I34)),"")</f>
        <v/>
      </c>
      <c r="BD34" s="49" t="str">
        <f>IFERROR(IF($K34&lt;&gt;"SS",(VLOOKUP($D34,Customer_Demand!$D:$BF,COLUMNS($I34:BD34),0)/$I34+VLOOKUP($D34,Customer_Demand!$D:$BF,COLUMNS($I34:BD34),0)/$K34),(VLOOKUP($D34,Customer_Demand!$D:$BF,COLUMNS($I34:BD34),0)/$I34)),"")</f>
        <v/>
      </c>
      <c r="BE34" s="49" t="str">
        <f>IFERROR(IF($K34&lt;&gt;"SS",(VLOOKUP($D34,Customer_Demand!$D:$BF,COLUMNS($I34:BE34),0)/$I34+VLOOKUP($D34,Customer_Demand!$D:$BF,COLUMNS($I34:BE34),0)/$K34),(VLOOKUP($D34,Customer_Demand!$D:$BF,COLUMNS($I34:BE34),0)/$I34)),"")</f>
        <v/>
      </c>
      <c r="BF34" s="49" t="str">
        <f>IFERROR(IF($K34&lt;&gt;"SS",(VLOOKUP($D34,Customer_Demand!$D:$BF,COLUMNS($I34:BF34),0)/$I34+VLOOKUP($D34,Customer_Demand!$D:$BF,COLUMNS($I34:BF34),0)/$K34),(VLOOKUP($D34,Customer_Demand!$D:$BF,COLUMNS($I34:BF34),0)/$I34)),"")</f>
        <v/>
      </c>
      <c r="BG34" s="49" t="str">
        <f>IFERROR(IF($K34&lt;&gt;"SS",(VLOOKUP($D34,Customer_Demand!$D:$BF,COLUMNS($I34:BG34),0)/$I34+VLOOKUP($D34,Customer_Demand!$D:$BF,COLUMNS($I34:BG34),0)/$K34),(VLOOKUP($D34,Customer_Demand!$D:$BF,COLUMNS($I34:BG34),0)/$I34)),"")</f>
        <v/>
      </c>
      <c r="BH34" s="49" t="str">
        <f>IFERROR(IF($K34&lt;&gt;"SS",(VLOOKUP($D34,Customer_Demand!$D:$BF,COLUMNS($I34:BH34),0)/$I34+VLOOKUP($D34,Customer_Demand!$D:$BF,COLUMNS($I34:BH34),0)/$K34),(VLOOKUP($D34,Customer_Demand!$D:$BF,COLUMNS($I34:BH34),0)/$I34)),"")</f>
        <v/>
      </c>
      <c r="BI34" s="49" t="str">
        <f>IFERROR(IF($K34&lt;&gt;"SS",(VLOOKUP($D34,Customer_Demand!$D:$BF,COLUMNS($I34:BI34),0)/$I34+VLOOKUP($D34,Customer_Demand!$D:$BF,COLUMNS($I34:BI34),0)/$K34),(VLOOKUP($D34,Customer_Demand!$D:$BF,COLUMNS($I34:BI34),0)/$I34)),"")</f>
        <v/>
      </c>
      <c r="BJ34" s="49" t="str">
        <f>IFERROR(IF($K34&lt;&gt;"SS",(VLOOKUP($D34,Customer_Demand!$D:$BF,COLUMNS($I34:BJ34),0)/$I34+VLOOKUP($D34,Customer_Demand!$D:$BF,COLUMNS($I34:BJ34),0)/$K34),(VLOOKUP($D34,Customer_Demand!$D:$BF,COLUMNS($I34:BJ34),0)/$I34)),"")</f>
        <v/>
      </c>
      <c r="BK34" s="50" t="str">
        <f>IFERROR(IF($K34&lt;&gt;"SS",(VLOOKUP($D34,Customer_Demand!$D:$BF,COLUMNS($I34:BK34),0)/$I34+VLOOKUP($D34,Customer_Demand!$D:$BF,COLUMNS($I34:BK34),0)/$K34),(VLOOKUP($D34,Customer_Demand!$D:$BF,COLUMNS($I34:BK34),0)/$I34)),"")</f>
        <v/>
      </c>
      <c r="BL34" s="17"/>
    </row>
    <row r="35" spans="2:64" x14ac:dyDescent="0.2">
      <c r="B35" s="12" t="str">
        <f t="shared" si="7"/>
        <v/>
      </c>
      <c r="C35" s="45" t="str">
        <f>IF((Customer_Demand!C35)&lt;&gt;"",Customer_Demand!C35,"")</f>
        <v/>
      </c>
      <c r="D35" s="45" t="str">
        <f>IF(C35&lt;&gt;"",Customer_Demand!D35,"")</f>
        <v/>
      </c>
      <c r="E35" s="46" t="str">
        <f>IF(C35&lt;&gt;"",Customer_Demand!E35,"")</f>
        <v/>
      </c>
      <c r="F35" s="47" t="str">
        <f>IF(C35&lt;&gt;"",VLOOKUP(D35,Customer_Demand!$D$5:$F$1005,3,0),"")</f>
        <v/>
      </c>
      <c r="G35" s="48" t="str">
        <f t="shared" si="4"/>
        <v/>
      </c>
      <c r="H35" s="48" t="str">
        <f t="shared" si="5"/>
        <v/>
      </c>
      <c r="I35" s="48" t="str">
        <f>IFERROR(IF(C35&lt;&gt;"",VLOOKUP($H35,SMT_Cycle_Time_Data!$F:$Q,4,0),""),"SGR Not Defined")</f>
        <v/>
      </c>
      <c r="J35" s="48" t="str">
        <f t="shared" si="6"/>
        <v/>
      </c>
      <c r="K35" s="48" t="str">
        <f>IF(C35&lt;&gt;"",IFERROR(VLOOKUP($J35,SMT_Cycle_Time_Data!$F:$Q,4,0),"SS"),"")</f>
        <v/>
      </c>
      <c r="L35" s="49" t="str">
        <f>IFERROR(IF($K35&lt;&gt;"SS",(VLOOKUP($D35,Customer_Demand!$D:$BF,COLUMNS($I35:L35),0)/$I35+VLOOKUP($D35,Customer_Demand!$D:$BF,COLUMNS($I35:L35),0)/$K35),(VLOOKUP($D35,Customer_Demand!$D:$BF,COLUMNS($I35:L35),0)/$I35)),"")</f>
        <v/>
      </c>
      <c r="M35" s="49" t="str">
        <f>IFERROR(IF($K35&lt;&gt;"SS",(VLOOKUP($D35,Customer_Demand!$D:$BF,COLUMNS($I35:M35),0)/$I35+VLOOKUP($D35,Customer_Demand!$D:$BF,COLUMNS($I35:M35),0)/$K35),(VLOOKUP($D35,Customer_Demand!$D:$BF,COLUMNS($I35:M35),0)/$I35)),"")</f>
        <v/>
      </c>
      <c r="N35" s="49" t="str">
        <f>IFERROR(IF($K35&lt;&gt;"SS",(VLOOKUP($D35,Customer_Demand!$D:$BF,COLUMNS($I35:N35),0)/$I35+VLOOKUP($D35,Customer_Demand!$D:$BF,COLUMNS($I35:N35),0)/$K35),(VLOOKUP($D35,Customer_Demand!$D:$BF,COLUMNS($I35:N35),0)/$I35)),"")</f>
        <v/>
      </c>
      <c r="O35" s="49" t="str">
        <f>IFERROR(IF($K35&lt;&gt;"SS",(VLOOKUP($D35,Customer_Demand!$D:$BF,COLUMNS($I35:O35),0)/$I35+VLOOKUP($D35,Customer_Demand!$D:$BF,COLUMNS($I35:O35),0)/$K35),(VLOOKUP($D35,Customer_Demand!$D:$BF,COLUMNS($I35:O35),0)/$I35)),"")</f>
        <v/>
      </c>
      <c r="P35" s="49" t="str">
        <f>IFERROR(IF($K35&lt;&gt;"SS",(VLOOKUP($D35,Customer_Demand!$D:$BF,COLUMNS($I35:P35),0)/$I35+VLOOKUP($D35,Customer_Demand!$D:$BF,COLUMNS($I35:P35),0)/$K35),(VLOOKUP($D35,Customer_Demand!$D:$BF,COLUMNS($I35:P35),0)/$I35)),"")</f>
        <v/>
      </c>
      <c r="Q35" s="49" t="str">
        <f>IFERROR(IF($K35&lt;&gt;"SS",(VLOOKUP($D35,Customer_Demand!$D:$BF,COLUMNS($I35:Q35),0)/$I35+VLOOKUP($D35,Customer_Demand!$D:$BF,COLUMNS($I35:Q35),0)/$K35),(VLOOKUP($D35,Customer_Demand!$D:$BF,COLUMNS($I35:Q35),0)/$I35)),"")</f>
        <v/>
      </c>
      <c r="R35" s="49" t="str">
        <f>IFERROR(IF($K35&lt;&gt;"SS",(VLOOKUP($D35,Customer_Demand!$D:$BF,COLUMNS($I35:R35),0)/$I35+VLOOKUP($D35,Customer_Demand!$D:$BF,COLUMNS($I35:R35),0)/$K35),(VLOOKUP($D35,Customer_Demand!$D:$BF,COLUMNS($I35:R35),0)/$I35)),"")</f>
        <v/>
      </c>
      <c r="S35" s="49" t="str">
        <f>IFERROR(IF($K35&lt;&gt;"SS",(VLOOKUP($D35,Customer_Demand!$D:$BF,COLUMNS($I35:S35),0)/$I35+VLOOKUP($D35,Customer_Demand!$D:$BF,COLUMNS($I35:S35),0)/$K35),(VLOOKUP($D35,Customer_Demand!$D:$BF,COLUMNS($I35:S35),0)/$I35)),"")</f>
        <v/>
      </c>
      <c r="T35" s="49" t="str">
        <f>IFERROR(IF($K35&lt;&gt;"SS",(VLOOKUP($D35,Customer_Demand!$D:$BF,COLUMNS($I35:T35),0)/$I35+VLOOKUP($D35,Customer_Demand!$D:$BF,COLUMNS($I35:T35),0)/$K35),(VLOOKUP($D35,Customer_Demand!$D:$BF,COLUMNS($I35:T35),0)/$I35)),"")</f>
        <v/>
      </c>
      <c r="U35" s="49" t="str">
        <f>IFERROR(IF($K35&lt;&gt;"SS",(VLOOKUP($D35,Customer_Demand!$D:$BF,COLUMNS($I35:U35),0)/$I35+VLOOKUP($D35,Customer_Demand!$D:$BF,COLUMNS($I35:U35),0)/$K35),(VLOOKUP($D35,Customer_Demand!$D:$BF,COLUMNS($I35:U35),0)/$I35)),"")</f>
        <v/>
      </c>
      <c r="V35" s="49" t="str">
        <f>IFERROR(IF($K35&lt;&gt;"SS",(VLOOKUP($D35,Customer_Demand!$D:$BF,COLUMNS($I35:V35),0)/$I35+VLOOKUP($D35,Customer_Demand!$D:$BF,COLUMNS($I35:V35),0)/$K35),(VLOOKUP($D35,Customer_Demand!$D:$BF,COLUMNS($I35:V35),0)/$I35)),"")</f>
        <v/>
      </c>
      <c r="W35" s="49" t="str">
        <f>IFERROR(IF($K35&lt;&gt;"SS",(VLOOKUP($D35,Customer_Demand!$D:$BF,COLUMNS($I35:W35),0)/$I35+VLOOKUP($D35,Customer_Demand!$D:$BF,COLUMNS($I35:W35),0)/$K35),(VLOOKUP($D35,Customer_Demand!$D:$BF,COLUMNS($I35:W35),0)/$I35)),"")</f>
        <v/>
      </c>
      <c r="X35" s="49" t="str">
        <f>IFERROR(IF($K35&lt;&gt;"SS",(VLOOKUP($D35,Customer_Demand!$D:$BF,COLUMNS($I35:X35),0)/$I35+VLOOKUP($D35,Customer_Demand!$D:$BF,COLUMNS($I35:X35),0)/$K35),(VLOOKUP($D35,Customer_Demand!$D:$BF,COLUMNS($I35:X35),0)/$I35)),"")</f>
        <v/>
      </c>
      <c r="Y35" s="49" t="str">
        <f>IFERROR(IF($K35&lt;&gt;"SS",(VLOOKUP($D35,Customer_Demand!$D:$BF,COLUMNS($I35:Y35),0)/$I35+VLOOKUP($D35,Customer_Demand!$D:$BF,COLUMNS($I35:Y35),0)/$K35),(VLOOKUP($D35,Customer_Demand!$D:$BF,COLUMNS($I35:Y35),0)/$I35)),"")</f>
        <v/>
      </c>
      <c r="Z35" s="49" t="str">
        <f>IFERROR(IF($K35&lt;&gt;"SS",(VLOOKUP($D35,Customer_Demand!$D:$BF,COLUMNS($I35:Z35),0)/$I35+VLOOKUP($D35,Customer_Demand!$D:$BF,COLUMNS($I35:Z35),0)/$K35),(VLOOKUP($D35,Customer_Demand!$D:$BF,COLUMNS($I35:Z35),0)/$I35)),"")</f>
        <v/>
      </c>
      <c r="AA35" s="49" t="str">
        <f>IFERROR(IF($K35&lt;&gt;"SS",(VLOOKUP($D35,Customer_Demand!$D:$BF,COLUMNS($I35:AA35),0)/$I35+VLOOKUP($D35,Customer_Demand!$D:$BF,COLUMNS($I35:AA35),0)/$K35),(VLOOKUP($D35,Customer_Demand!$D:$BF,COLUMNS($I35:AA35),0)/$I35)),"")</f>
        <v/>
      </c>
      <c r="AB35" s="49" t="str">
        <f>IFERROR(IF($K35&lt;&gt;"SS",(VLOOKUP($D35,Customer_Demand!$D:$BF,COLUMNS($I35:AB35),0)/$I35+VLOOKUP($D35,Customer_Demand!$D:$BF,COLUMNS($I35:AB35),0)/$K35),(VLOOKUP($D35,Customer_Demand!$D:$BF,COLUMNS($I35:AB35),0)/$I35)),"")</f>
        <v/>
      </c>
      <c r="AC35" s="49" t="str">
        <f>IFERROR(IF($K35&lt;&gt;"SS",(VLOOKUP($D35,Customer_Demand!$D:$BF,COLUMNS($I35:AC35),0)/$I35+VLOOKUP($D35,Customer_Demand!$D:$BF,COLUMNS($I35:AC35),0)/$K35),(VLOOKUP($D35,Customer_Demand!$D:$BF,COLUMNS($I35:AC35),0)/$I35)),"")</f>
        <v/>
      </c>
      <c r="AD35" s="49" t="str">
        <f>IFERROR(IF($K35&lt;&gt;"SS",(VLOOKUP($D35,Customer_Demand!$D:$BF,COLUMNS($I35:AD35),0)/$I35+VLOOKUP($D35,Customer_Demand!$D:$BF,COLUMNS($I35:AD35),0)/$K35),(VLOOKUP($D35,Customer_Demand!$D:$BF,COLUMNS($I35:AD35),0)/$I35)),"")</f>
        <v/>
      </c>
      <c r="AE35" s="49" t="str">
        <f>IFERROR(IF($K35&lt;&gt;"SS",(VLOOKUP($D35,Customer_Demand!$D:$BF,COLUMNS($I35:AE35),0)/$I35+VLOOKUP($D35,Customer_Demand!$D:$BF,COLUMNS($I35:AE35),0)/$K35),(VLOOKUP($D35,Customer_Demand!$D:$BF,COLUMNS($I35:AE35),0)/$I35)),"")</f>
        <v/>
      </c>
      <c r="AF35" s="49" t="str">
        <f>IFERROR(IF($K35&lt;&gt;"SS",(VLOOKUP($D35,Customer_Demand!$D:$BF,COLUMNS($I35:AF35),0)/$I35+VLOOKUP($D35,Customer_Demand!$D:$BF,COLUMNS($I35:AF35),0)/$K35),(VLOOKUP($D35,Customer_Demand!$D:$BF,COLUMNS($I35:AF35),0)/$I35)),"")</f>
        <v/>
      </c>
      <c r="AG35" s="49" t="str">
        <f>IFERROR(IF($K35&lt;&gt;"SS",(VLOOKUP($D35,Customer_Demand!$D:$BF,COLUMNS($I35:AG35),0)/$I35+VLOOKUP($D35,Customer_Demand!$D:$BF,COLUMNS($I35:AG35),0)/$K35),(VLOOKUP($D35,Customer_Demand!$D:$BF,COLUMNS($I35:AG35),0)/$I35)),"")</f>
        <v/>
      </c>
      <c r="AH35" s="49" t="str">
        <f>IFERROR(IF($K35&lt;&gt;"SS",(VLOOKUP($D35,Customer_Demand!$D:$BF,COLUMNS($I35:AH35),0)/$I35+VLOOKUP($D35,Customer_Demand!$D:$BF,COLUMNS($I35:AH35),0)/$K35),(VLOOKUP($D35,Customer_Demand!$D:$BF,COLUMNS($I35:AH35),0)/$I35)),"")</f>
        <v/>
      </c>
      <c r="AI35" s="49" t="str">
        <f>IFERROR(IF($K35&lt;&gt;"SS",(VLOOKUP($D35,Customer_Demand!$D:$BF,COLUMNS($I35:AI35),0)/$I35+VLOOKUP($D35,Customer_Demand!$D:$BF,COLUMNS($I35:AI35),0)/$K35),(VLOOKUP($D35,Customer_Demand!$D:$BF,COLUMNS($I35:AI35),0)/$I35)),"")</f>
        <v/>
      </c>
      <c r="AJ35" s="49" t="str">
        <f>IFERROR(IF($K35&lt;&gt;"SS",(VLOOKUP($D35,Customer_Demand!$D:$BF,COLUMNS($I35:AJ35),0)/$I35+VLOOKUP($D35,Customer_Demand!$D:$BF,COLUMNS($I35:AJ35),0)/$K35),(VLOOKUP($D35,Customer_Demand!$D:$BF,COLUMNS($I35:AJ35),0)/$I35)),"")</f>
        <v/>
      </c>
      <c r="AK35" s="49" t="str">
        <f>IFERROR(IF($K35&lt;&gt;"SS",(VLOOKUP($D35,Customer_Demand!$D:$BF,COLUMNS($I35:AK35),0)/$I35+VLOOKUP($D35,Customer_Demand!$D:$BF,COLUMNS($I35:AK35),0)/$K35),(VLOOKUP($D35,Customer_Demand!$D:$BF,COLUMNS($I35:AK35),0)/$I35)),"")</f>
        <v/>
      </c>
      <c r="AL35" s="49" t="str">
        <f>IFERROR(IF($K35&lt;&gt;"SS",(VLOOKUP($D35,Customer_Demand!$D:$BF,COLUMNS($I35:AL35),0)/$I35+VLOOKUP($D35,Customer_Demand!$D:$BF,COLUMNS($I35:AL35),0)/$K35),(VLOOKUP($D35,Customer_Demand!$D:$BF,COLUMNS($I35:AL35),0)/$I35)),"")</f>
        <v/>
      </c>
      <c r="AM35" s="49" t="str">
        <f>IFERROR(IF($K35&lt;&gt;"SS",(VLOOKUP($D35,Customer_Demand!$D:$BF,COLUMNS($I35:AM35),0)/$I35+VLOOKUP($D35,Customer_Demand!$D:$BF,COLUMNS($I35:AM35),0)/$K35),(VLOOKUP($D35,Customer_Demand!$D:$BF,COLUMNS($I35:AM35),0)/$I35)),"")</f>
        <v/>
      </c>
      <c r="AN35" s="49" t="str">
        <f>IFERROR(IF($K35&lt;&gt;"SS",(VLOOKUP($D35,Customer_Demand!$D:$BF,COLUMNS($I35:AN35),0)/$I35+VLOOKUP($D35,Customer_Demand!$D:$BF,COLUMNS($I35:AN35),0)/$K35),(VLOOKUP($D35,Customer_Demand!$D:$BF,COLUMNS($I35:AN35),0)/$I35)),"")</f>
        <v/>
      </c>
      <c r="AO35" s="49" t="str">
        <f>IFERROR(IF($K35&lt;&gt;"SS",(VLOOKUP($D35,Customer_Demand!$D:$BF,COLUMNS($I35:AO35),0)/$I35+VLOOKUP($D35,Customer_Demand!$D:$BF,COLUMNS($I35:AO35),0)/$K35),(VLOOKUP($D35,Customer_Demand!$D:$BF,COLUMNS($I35:AO35),0)/$I35)),"")</f>
        <v/>
      </c>
      <c r="AP35" s="49" t="str">
        <f>IFERROR(IF($K35&lt;&gt;"SS",(VLOOKUP($D35,Customer_Demand!$D:$BF,COLUMNS($I35:AP35),0)/$I35+VLOOKUP($D35,Customer_Demand!$D:$BF,COLUMNS($I35:AP35),0)/$K35),(VLOOKUP($D35,Customer_Demand!$D:$BF,COLUMNS($I35:AP35),0)/$I35)),"")</f>
        <v/>
      </c>
      <c r="AQ35" s="49" t="str">
        <f>IFERROR(IF($K35&lt;&gt;"SS",(VLOOKUP($D35,Customer_Demand!$D:$BF,COLUMNS($I35:AQ35),0)/$I35+VLOOKUP($D35,Customer_Demand!$D:$BF,COLUMNS($I35:AQ35),0)/$K35),(VLOOKUP($D35,Customer_Demand!$D:$BF,COLUMNS($I35:AQ35),0)/$I35)),"")</f>
        <v/>
      </c>
      <c r="AR35" s="49" t="str">
        <f>IFERROR(IF($K35&lt;&gt;"SS",(VLOOKUP($D35,Customer_Demand!$D:$BF,COLUMNS($I35:AR35),0)/$I35+VLOOKUP($D35,Customer_Demand!$D:$BF,COLUMNS($I35:AR35),0)/$K35),(VLOOKUP($D35,Customer_Demand!$D:$BF,COLUMNS($I35:AR35),0)/$I35)),"")</f>
        <v/>
      </c>
      <c r="AS35" s="49" t="str">
        <f>IFERROR(IF($K35&lt;&gt;"SS",(VLOOKUP($D35,Customer_Demand!$D:$BF,COLUMNS($I35:AS35),0)/$I35+VLOOKUP($D35,Customer_Demand!$D:$BF,COLUMNS($I35:AS35),0)/$K35),(VLOOKUP($D35,Customer_Demand!$D:$BF,COLUMNS($I35:AS35),0)/$I35)),"")</f>
        <v/>
      </c>
      <c r="AT35" s="49" t="str">
        <f>IFERROR(IF($K35&lt;&gt;"SS",(VLOOKUP($D35,Customer_Demand!$D:$BF,COLUMNS($I35:AT35),0)/$I35+VLOOKUP($D35,Customer_Demand!$D:$BF,COLUMNS($I35:AT35),0)/$K35),(VLOOKUP($D35,Customer_Demand!$D:$BF,COLUMNS($I35:AT35),0)/$I35)),"")</f>
        <v/>
      </c>
      <c r="AU35" s="49" t="str">
        <f>IFERROR(IF($K35&lt;&gt;"SS",(VLOOKUP($D35,Customer_Demand!$D:$BF,COLUMNS($I35:AU35),0)/$I35+VLOOKUP($D35,Customer_Demand!$D:$BF,COLUMNS($I35:AU35),0)/$K35),(VLOOKUP($D35,Customer_Demand!$D:$BF,COLUMNS($I35:AU35),0)/$I35)),"")</f>
        <v/>
      </c>
      <c r="AV35" s="49" t="str">
        <f>IFERROR(IF($K35&lt;&gt;"SS",(VLOOKUP($D35,Customer_Demand!$D:$BF,COLUMNS($I35:AV35),0)/$I35+VLOOKUP($D35,Customer_Demand!$D:$BF,COLUMNS($I35:AV35),0)/$K35),(VLOOKUP($D35,Customer_Demand!$D:$BF,COLUMNS($I35:AV35),0)/$I35)),"")</f>
        <v/>
      </c>
      <c r="AW35" s="49" t="str">
        <f>IFERROR(IF($K35&lt;&gt;"SS",(VLOOKUP($D35,Customer_Demand!$D:$BF,COLUMNS($I35:AW35),0)/$I35+VLOOKUP($D35,Customer_Demand!$D:$BF,COLUMNS($I35:AW35),0)/$K35),(VLOOKUP($D35,Customer_Demand!$D:$BF,COLUMNS($I35:AW35),0)/$I35)),"")</f>
        <v/>
      </c>
      <c r="AX35" s="49" t="str">
        <f>IFERROR(IF($K35&lt;&gt;"SS",(VLOOKUP($D35,Customer_Demand!$D:$BF,COLUMNS($I35:AX35),0)/$I35+VLOOKUP($D35,Customer_Demand!$D:$BF,COLUMNS($I35:AX35),0)/$K35),(VLOOKUP($D35,Customer_Demand!$D:$BF,COLUMNS($I35:AX35),0)/$I35)),"")</f>
        <v/>
      </c>
      <c r="AY35" s="49" t="str">
        <f>IFERROR(IF($K35&lt;&gt;"SS",(VLOOKUP($D35,Customer_Demand!$D:$BF,COLUMNS($I35:AY35),0)/$I35+VLOOKUP($D35,Customer_Demand!$D:$BF,COLUMNS($I35:AY35),0)/$K35),(VLOOKUP($D35,Customer_Demand!$D:$BF,COLUMNS($I35:AY35),0)/$I35)),"")</f>
        <v/>
      </c>
      <c r="AZ35" s="49" t="str">
        <f>IFERROR(IF($K35&lt;&gt;"SS",(VLOOKUP($D35,Customer_Demand!$D:$BF,COLUMNS($I35:AZ35),0)/$I35+VLOOKUP($D35,Customer_Demand!$D:$BF,COLUMNS($I35:AZ35),0)/$K35),(VLOOKUP($D35,Customer_Demand!$D:$BF,COLUMNS($I35:AZ35),0)/$I35)),"")</f>
        <v/>
      </c>
      <c r="BA35" s="49" t="str">
        <f>IFERROR(IF($K35&lt;&gt;"SS",(VLOOKUP($D35,Customer_Demand!$D:$BF,COLUMNS($I35:BA35),0)/$I35+VLOOKUP($D35,Customer_Demand!$D:$BF,COLUMNS($I35:BA35),0)/$K35),(VLOOKUP($D35,Customer_Demand!$D:$BF,COLUMNS($I35:BA35),0)/$I35)),"")</f>
        <v/>
      </c>
      <c r="BB35" s="49" t="str">
        <f>IFERROR(IF($K35&lt;&gt;"SS",(VLOOKUP($D35,Customer_Demand!$D:$BF,COLUMNS($I35:BB35),0)/$I35+VLOOKUP($D35,Customer_Demand!$D:$BF,COLUMNS($I35:BB35),0)/$K35),(VLOOKUP($D35,Customer_Demand!$D:$BF,COLUMNS($I35:BB35),0)/$I35)),"")</f>
        <v/>
      </c>
      <c r="BC35" s="49" t="str">
        <f>IFERROR(IF($K35&lt;&gt;"SS",(VLOOKUP($D35,Customer_Demand!$D:$BF,COLUMNS($I35:BC35),0)/$I35+VLOOKUP($D35,Customer_Demand!$D:$BF,COLUMNS($I35:BC35),0)/$K35),(VLOOKUP($D35,Customer_Demand!$D:$BF,COLUMNS($I35:BC35),0)/$I35)),"")</f>
        <v/>
      </c>
      <c r="BD35" s="49" t="str">
        <f>IFERROR(IF($K35&lt;&gt;"SS",(VLOOKUP($D35,Customer_Demand!$D:$BF,COLUMNS($I35:BD35),0)/$I35+VLOOKUP($D35,Customer_Demand!$D:$BF,COLUMNS($I35:BD35),0)/$K35),(VLOOKUP($D35,Customer_Demand!$D:$BF,COLUMNS($I35:BD35),0)/$I35)),"")</f>
        <v/>
      </c>
      <c r="BE35" s="49" t="str">
        <f>IFERROR(IF($K35&lt;&gt;"SS",(VLOOKUP($D35,Customer_Demand!$D:$BF,COLUMNS($I35:BE35),0)/$I35+VLOOKUP($D35,Customer_Demand!$D:$BF,COLUMNS($I35:BE35),0)/$K35),(VLOOKUP($D35,Customer_Demand!$D:$BF,COLUMNS($I35:BE35),0)/$I35)),"")</f>
        <v/>
      </c>
      <c r="BF35" s="49" t="str">
        <f>IFERROR(IF($K35&lt;&gt;"SS",(VLOOKUP($D35,Customer_Demand!$D:$BF,COLUMNS($I35:BF35),0)/$I35+VLOOKUP($D35,Customer_Demand!$D:$BF,COLUMNS($I35:BF35),0)/$K35),(VLOOKUP($D35,Customer_Demand!$D:$BF,COLUMNS($I35:BF35),0)/$I35)),"")</f>
        <v/>
      </c>
      <c r="BG35" s="49" t="str">
        <f>IFERROR(IF($K35&lt;&gt;"SS",(VLOOKUP($D35,Customer_Demand!$D:$BF,COLUMNS($I35:BG35),0)/$I35+VLOOKUP($D35,Customer_Demand!$D:$BF,COLUMNS($I35:BG35),0)/$K35),(VLOOKUP($D35,Customer_Demand!$D:$BF,COLUMNS($I35:BG35),0)/$I35)),"")</f>
        <v/>
      </c>
      <c r="BH35" s="49" t="str">
        <f>IFERROR(IF($K35&lt;&gt;"SS",(VLOOKUP($D35,Customer_Demand!$D:$BF,COLUMNS($I35:BH35),0)/$I35+VLOOKUP($D35,Customer_Demand!$D:$BF,COLUMNS($I35:BH35),0)/$K35),(VLOOKUP($D35,Customer_Demand!$D:$BF,COLUMNS($I35:BH35),0)/$I35)),"")</f>
        <v/>
      </c>
      <c r="BI35" s="49" t="str">
        <f>IFERROR(IF($K35&lt;&gt;"SS",(VLOOKUP($D35,Customer_Demand!$D:$BF,COLUMNS($I35:BI35),0)/$I35+VLOOKUP($D35,Customer_Demand!$D:$BF,COLUMNS($I35:BI35),0)/$K35),(VLOOKUP($D35,Customer_Demand!$D:$BF,COLUMNS($I35:BI35),0)/$I35)),"")</f>
        <v/>
      </c>
      <c r="BJ35" s="49" t="str">
        <f>IFERROR(IF($K35&lt;&gt;"SS",(VLOOKUP($D35,Customer_Demand!$D:$BF,COLUMNS($I35:BJ35),0)/$I35+VLOOKUP($D35,Customer_Demand!$D:$BF,COLUMNS($I35:BJ35),0)/$K35),(VLOOKUP($D35,Customer_Demand!$D:$BF,COLUMNS($I35:BJ35),0)/$I35)),"")</f>
        <v/>
      </c>
      <c r="BK35" s="50" t="str">
        <f>IFERROR(IF($K35&lt;&gt;"SS",(VLOOKUP($D35,Customer_Demand!$D:$BF,COLUMNS($I35:BK35),0)/$I35+VLOOKUP($D35,Customer_Demand!$D:$BF,COLUMNS($I35:BK35),0)/$K35),(VLOOKUP($D35,Customer_Demand!$D:$BF,COLUMNS($I35:BK35),0)/$I35)),"")</f>
        <v/>
      </c>
      <c r="BL35" s="17"/>
    </row>
    <row r="36" spans="2:64" x14ac:dyDescent="0.2">
      <c r="B36" s="12" t="str">
        <f t="shared" si="7"/>
        <v/>
      </c>
      <c r="C36" s="45" t="str">
        <f>IF((Customer_Demand!C36)&lt;&gt;"",Customer_Demand!C36,"")</f>
        <v/>
      </c>
      <c r="D36" s="45" t="str">
        <f>IF(C36&lt;&gt;"",Customer_Demand!D36,"")</f>
        <v/>
      </c>
      <c r="E36" s="46" t="str">
        <f>IF(C36&lt;&gt;"",Customer_Demand!E36,"")</f>
        <v/>
      </c>
      <c r="F36" s="47" t="str">
        <f>IF(C36&lt;&gt;"",VLOOKUP(D36,Customer_Demand!$D$5:$F$1005,3,0),"")</f>
        <v/>
      </c>
      <c r="G36" s="48" t="str">
        <f t="shared" si="4"/>
        <v/>
      </c>
      <c r="H36" s="48" t="str">
        <f t="shared" si="5"/>
        <v/>
      </c>
      <c r="I36" s="48" t="str">
        <f>IFERROR(IF(C36&lt;&gt;"",VLOOKUP($H36,SMT_Cycle_Time_Data!$F:$Q,4,0),""),"SGR Not Defined")</f>
        <v/>
      </c>
      <c r="J36" s="48" t="str">
        <f t="shared" si="6"/>
        <v/>
      </c>
      <c r="K36" s="48" t="str">
        <f>IF(C36&lt;&gt;"",IFERROR(VLOOKUP($J36,SMT_Cycle_Time_Data!$F:$Q,4,0),"SS"),"")</f>
        <v/>
      </c>
      <c r="L36" s="49" t="str">
        <f>IFERROR(IF($K36&lt;&gt;"SS",(VLOOKUP($D36,Customer_Demand!$D:$BF,COLUMNS($I36:L36),0)/$I36+VLOOKUP($D36,Customer_Demand!$D:$BF,COLUMNS($I36:L36),0)/$K36),(VLOOKUP($D36,Customer_Demand!$D:$BF,COLUMNS($I36:L36),0)/$I36)),"")</f>
        <v/>
      </c>
      <c r="M36" s="49" t="str">
        <f>IFERROR(IF($K36&lt;&gt;"SS",(VLOOKUP($D36,Customer_Demand!$D:$BF,COLUMNS($I36:M36),0)/$I36+VLOOKUP($D36,Customer_Demand!$D:$BF,COLUMNS($I36:M36),0)/$K36),(VLOOKUP($D36,Customer_Demand!$D:$BF,COLUMNS($I36:M36),0)/$I36)),"")</f>
        <v/>
      </c>
      <c r="N36" s="49" t="str">
        <f>IFERROR(IF($K36&lt;&gt;"SS",(VLOOKUP($D36,Customer_Demand!$D:$BF,COLUMNS($I36:N36),0)/$I36+VLOOKUP($D36,Customer_Demand!$D:$BF,COLUMNS($I36:N36),0)/$K36),(VLOOKUP($D36,Customer_Demand!$D:$BF,COLUMNS($I36:N36),0)/$I36)),"")</f>
        <v/>
      </c>
      <c r="O36" s="49" t="str">
        <f>IFERROR(IF($K36&lt;&gt;"SS",(VLOOKUP($D36,Customer_Demand!$D:$BF,COLUMNS($I36:O36),0)/$I36+VLOOKUP($D36,Customer_Demand!$D:$BF,COLUMNS($I36:O36),0)/$K36),(VLOOKUP($D36,Customer_Demand!$D:$BF,COLUMNS($I36:O36),0)/$I36)),"")</f>
        <v/>
      </c>
      <c r="P36" s="49" t="str">
        <f>IFERROR(IF($K36&lt;&gt;"SS",(VLOOKUP($D36,Customer_Demand!$D:$BF,COLUMNS($I36:P36),0)/$I36+VLOOKUP($D36,Customer_Demand!$D:$BF,COLUMNS($I36:P36),0)/$K36),(VLOOKUP($D36,Customer_Demand!$D:$BF,COLUMNS($I36:P36),0)/$I36)),"")</f>
        <v/>
      </c>
      <c r="Q36" s="49" t="str">
        <f>IFERROR(IF($K36&lt;&gt;"SS",(VLOOKUP($D36,Customer_Demand!$D:$BF,COLUMNS($I36:Q36),0)/$I36+VLOOKUP($D36,Customer_Demand!$D:$BF,COLUMNS($I36:Q36),0)/$K36),(VLOOKUP($D36,Customer_Demand!$D:$BF,COLUMNS($I36:Q36),0)/$I36)),"")</f>
        <v/>
      </c>
      <c r="R36" s="49" t="str">
        <f>IFERROR(IF($K36&lt;&gt;"SS",(VLOOKUP($D36,Customer_Demand!$D:$BF,COLUMNS($I36:R36),0)/$I36+VLOOKUP($D36,Customer_Demand!$D:$BF,COLUMNS($I36:R36),0)/$K36),(VLOOKUP($D36,Customer_Demand!$D:$BF,COLUMNS($I36:R36),0)/$I36)),"")</f>
        <v/>
      </c>
      <c r="S36" s="49" t="str">
        <f>IFERROR(IF($K36&lt;&gt;"SS",(VLOOKUP($D36,Customer_Demand!$D:$BF,COLUMNS($I36:S36),0)/$I36+VLOOKUP($D36,Customer_Demand!$D:$BF,COLUMNS($I36:S36),0)/$K36),(VLOOKUP($D36,Customer_Demand!$D:$BF,COLUMNS($I36:S36),0)/$I36)),"")</f>
        <v/>
      </c>
      <c r="T36" s="49" t="str">
        <f>IFERROR(IF($K36&lt;&gt;"SS",(VLOOKUP($D36,Customer_Demand!$D:$BF,COLUMNS($I36:T36),0)/$I36+VLOOKUP($D36,Customer_Demand!$D:$BF,COLUMNS($I36:T36),0)/$K36),(VLOOKUP($D36,Customer_Demand!$D:$BF,COLUMNS($I36:T36),0)/$I36)),"")</f>
        <v/>
      </c>
      <c r="U36" s="49" t="str">
        <f>IFERROR(IF($K36&lt;&gt;"SS",(VLOOKUP($D36,Customer_Demand!$D:$BF,COLUMNS($I36:U36),0)/$I36+VLOOKUP($D36,Customer_Demand!$D:$BF,COLUMNS($I36:U36),0)/$K36),(VLOOKUP($D36,Customer_Demand!$D:$BF,COLUMNS($I36:U36),0)/$I36)),"")</f>
        <v/>
      </c>
      <c r="V36" s="49" t="str">
        <f>IFERROR(IF($K36&lt;&gt;"SS",(VLOOKUP($D36,Customer_Demand!$D:$BF,COLUMNS($I36:V36),0)/$I36+VLOOKUP($D36,Customer_Demand!$D:$BF,COLUMNS($I36:V36),0)/$K36),(VLOOKUP($D36,Customer_Demand!$D:$BF,COLUMNS($I36:V36),0)/$I36)),"")</f>
        <v/>
      </c>
      <c r="W36" s="49" t="str">
        <f>IFERROR(IF($K36&lt;&gt;"SS",(VLOOKUP($D36,Customer_Demand!$D:$BF,COLUMNS($I36:W36),0)/$I36+VLOOKUP($D36,Customer_Demand!$D:$BF,COLUMNS($I36:W36),0)/$K36),(VLOOKUP($D36,Customer_Demand!$D:$BF,COLUMNS($I36:W36),0)/$I36)),"")</f>
        <v/>
      </c>
      <c r="X36" s="49" t="str">
        <f>IFERROR(IF($K36&lt;&gt;"SS",(VLOOKUP($D36,Customer_Demand!$D:$BF,COLUMNS($I36:X36),0)/$I36+VLOOKUP($D36,Customer_Demand!$D:$BF,COLUMNS($I36:X36),0)/$K36),(VLOOKUP($D36,Customer_Demand!$D:$BF,COLUMNS($I36:X36),0)/$I36)),"")</f>
        <v/>
      </c>
      <c r="Y36" s="49" t="str">
        <f>IFERROR(IF($K36&lt;&gt;"SS",(VLOOKUP($D36,Customer_Demand!$D:$BF,COLUMNS($I36:Y36),0)/$I36+VLOOKUP($D36,Customer_Demand!$D:$BF,COLUMNS($I36:Y36),0)/$K36),(VLOOKUP($D36,Customer_Demand!$D:$BF,COLUMNS($I36:Y36),0)/$I36)),"")</f>
        <v/>
      </c>
      <c r="Z36" s="49" t="str">
        <f>IFERROR(IF($K36&lt;&gt;"SS",(VLOOKUP($D36,Customer_Demand!$D:$BF,COLUMNS($I36:Z36),0)/$I36+VLOOKUP($D36,Customer_Demand!$D:$BF,COLUMNS($I36:Z36),0)/$K36),(VLOOKUP($D36,Customer_Demand!$D:$BF,COLUMNS($I36:Z36),0)/$I36)),"")</f>
        <v/>
      </c>
      <c r="AA36" s="49" t="str">
        <f>IFERROR(IF($K36&lt;&gt;"SS",(VLOOKUP($D36,Customer_Demand!$D:$BF,COLUMNS($I36:AA36),0)/$I36+VLOOKUP($D36,Customer_Demand!$D:$BF,COLUMNS($I36:AA36),0)/$K36),(VLOOKUP($D36,Customer_Demand!$D:$BF,COLUMNS($I36:AA36),0)/$I36)),"")</f>
        <v/>
      </c>
      <c r="AB36" s="49" t="str">
        <f>IFERROR(IF($K36&lt;&gt;"SS",(VLOOKUP($D36,Customer_Demand!$D:$BF,COLUMNS($I36:AB36),0)/$I36+VLOOKUP($D36,Customer_Demand!$D:$BF,COLUMNS($I36:AB36),0)/$K36),(VLOOKUP($D36,Customer_Demand!$D:$BF,COLUMNS($I36:AB36),0)/$I36)),"")</f>
        <v/>
      </c>
      <c r="AC36" s="49" t="str">
        <f>IFERROR(IF($K36&lt;&gt;"SS",(VLOOKUP($D36,Customer_Demand!$D:$BF,COLUMNS($I36:AC36),0)/$I36+VLOOKUP($D36,Customer_Demand!$D:$BF,COLUMNS($I36:AC36),0)/$K36),(VLOOKUP($D36,Customer_Demand!$D:$BF,COLUMNS($I36:AC36),0)/$I36)),"")</f>
        <v/>
      </c>
      <c r="AD36" s="49" t="str">
        <f>IFERROR(IF($K36&lt;&gt;"SS",(VLOOKUP($D36,Customer_Demand!$D:$BF,COLUMNS($I36:AD36),0)/$I36+VLOOKUP($D36,Customer_Demand!$D:$BF,COLUMNS($I36:AD36),0)/$K36),(VLOOKUP($D36,Customer_Demand!$D:$BF,COLUMNS($I36:AD36),0)/$I36)),"")</f>
        <v/>
      </c>
      <c r="AE36" s="49" t="str">
        <f>IFERROR(IF($K36&lt;&gt;"SS",(VLOOKUP($D36,Customer_Demand!$D:$BF,COLUMNS($I36:AE36),0)/$I36+VLOOKUP($D36,Customer_Demand!$D:$BF,COLUMNS($I36:AE36),0)/$K36),(VLOOKUP($D36,Customer_Demand!$D:$BF,COLUMNS($I36:AE36),0)/$I36)),"")</f>
        <v/>
      </c>
      <c r="AF36" s="49" t="str">
        <f>IFERROR(IF($K36&lt;&gt;"SS",(VLOOKUP($D36,Customer_Demand!$D:$BF,COLUMNS($I36:AF36),0)/$I36+VLOOKUP($D36,Customer_Demand!$D:$BF,COLUMNS($I36:AF36),0)/$K36),(VLOOKUP($D36,Customer_Demand!$D:$BF,COLUMNS($I36:AF36),0)/$I36)),"")</f>
        <v/>
      </c>
      <c r="AG36" s="49" t="str">
        <f>IFERROR(IF($K36&lt;&gt;"SS",(VLOOKUP($D36,Customer_Demand!$D:$BF,COLUMNS($I36:AG36),0)/$I36+VLOOKUP($D36,Customer_Demand!$D:$BF,COLUMNS($I36:AG36),0)/$K36),(VLOOKUP($D36,Customer_Demand!$D:$BF,COLUMNS($I36:AG36),0)/$I36)),"")</f>
        <v/>
      </c>
      <c r="AH36" s="49" t="str">
        <f>IFERROR(IF($K36&lt;&gt;"SS",(VLOOKUP($D36,Customer_Demand!$D:$BF,COLUMNS($I36:AH36),0)/$I36+VLOOKUP($D36,Customer_Demand!$D:$BF,COLUMNS($I36:AH36),0)/$K36),(VLOOKUP($D36,Customer_Demand!$D:$BF,COLUMNS($I36:AH36),0)/$I36)),"")</f>
        <v/>
      </c>
      <c r="AI36" s="49" t="str">
        <f>IFERROR(IF($K36&lt;&gt;"SS",(VLOOKUP($D36,Customer_Demand!$D:$BF,COLUMNS($I36:AI36),0)/$I36+VLOOKUP($D36,Customer_Demand!$D:$BF,COLUMNS($I36:AI36),0)/$K36),(VLOOKUP($D36,Customer_Demand!$D:$BF,COLUMNS($I36:AI36),0)/$I36)),"")</f>
        <v/>
      </c>
      <c r="AJ36" s="49" t="str">
        <f>IFERROR(IF($K36&lt;&gt;"SS",(VLOOKUP($D36,Customer_Demand!$D:$BF,COLUMNS($I36:AJ36),0)/$I36+VLOOKUP($D36,Customer_Demand!$D:$BF,COLUMNS($I36:AJ36),0)/$K36),(VLOOKUP($D36,Customer_Demand!$D:$BF,COLUMNS($I36:AJ36),0)/$I36)),"")</f>
        <v/>
      </c>
      <c r="AK36" s="49" t="str">
        <f>IFERROR(IF($K36&lt;&gt;"SS",(VLOOKUP($D36,Customer_Demand!$D:$BF,COLUMNS($I36:AK36),0)/$I36+VLOOKUP($D36,Customer_Demand!$D:$BF,COLUMNS($I36:AK36),0)/$K36),(VLOOKUP($D36,Customer_Demand!$D:$BF,COLUMNS($I36:AK36),0)/$I36)),"")</f>
        <v/>
      </c>
      <c r="AL36" s="49" t="str">
        <f>IFERROR(IF($K36&lt;&gt;"SS",(VLOOKUP($D36,Customer_Demand!$D:$BF,COLUMNS($I36:AL36),0)/$I36+VLOOKUP($D36,Customer_Demand!$D:$BF,COLUMNS($I36:AL36),0)/$K36),(VLOOKUP($D36,Customer_Demand!$D:$BF,COLUMNS($I36:AL36),0)/$I36)),"")</f>
        <v/>
      </c>
      <c r="AM36" s="49" t="str">
        <f>IFERROR(IF($K36&lt;&gt;"SS",(VLOOKUP($D36,Customer_Demand!$D:$BF,COLUMNS($I36:AM36),0)/$I36+VLOOKUP($D36,Customer_Demand!$D:$BF,COLUMNS($I36:AM36),0)/$K36),(VLOOKUP($D36,Customer_Demand!$D:$BF,COLUMNS($I36:AM36),0)/$I36)),"")</f>
        <v/>
      </c>
      <c r="AN36" s="49" t="str">
        <f>IFERROR(IF($K36&lt;&gt;"SS",(VLOOKUP($D36,Customer_Demand!$D:$BF,COLUMNS($I36:AN36),0)/$I36+VLOOKUP($D36,Customer_Demand!$D:$BF,COLUMNS($I36:AN36),0)/$K36),(VLOOKUP($D36,Customer_Demand!$D:$BF,COLUMNS($I36:AN36),0)/$I36)),"")</f>
        <v/>
      </c>
      <c r="AO36" s="49" t="str">
        <f>IFERROR(IF($K36&lt;&gt;"SS",(VLOOKUP($D36,Customer_Demand!$D:$BF,COLUMNS($I36:AO36),0)/$I36+VLOOKUP($D36,Customer_Demand!$D:$BF,COLUMNS($I36:AO36),0)/$K36),(VLOOKUP($D36,Customer_Demand!$D:$BF,COLUMNS($I36:AO36),0)/$I36)),"")</f>
        <v/>
      </c>
      <c r="AP36" s="49" t="str">
        <f>IFERROR(IF($K36&lt;&gt;"SS",(VLOOKUP($D36,Customer_Demand!$D:$BF,COLUMNS($I36:AP36),0)/$I36+VLOOKUP($D36,Customer_Demand!$D:$BF,COLUMNS($I36:AP36),0)/$K36),(VLOOKUP($D36,Customer_Demand!$D:$BF,COLUMNS($I36:AP36),0)/$I36)),"")</f>
        <v/>
      </c>
      <c r="AQ36" s="49" t="str">
        <f>IFERROR(IF($K36&lt;&gt;"SS",(VLOOKUP($D36,Customer_Demand!$D:$BF,COLUMNS($I36:AQ36),0)/$I36+VLOOKUP($D36,Customer_Demand!$D:$BF,COLUMNS($I36:AQ36),0)/$K36),(VLOOKUP($D36,Customer_Demand!$D:$BF,COLUMNS($I36:AQ36),0)/$I36)),"")</f>
        <v/>
      </c>
      <c r="AR36" s="49" t="str">
        <f>IFERROR(IF($K36&lt;&gt;"SS",(VLOOKUP($D36,Customer_Demand!$D:$BF,COLUMNS($I36:AR36),0)/$I36+VLOOKUP($D36,Customer_Demand!$D:$BF,COLUMNS($I36:AR36),0)/$K36),(VLOOKUP($D36,Customer_Demand!$D:$BF,COLUMNS($I36:AR36),0)/$I36)),"")</f>
        <v/>
      </c>
      <c r="AS36" s="49" t="str">
        <f>IFERROR(IF($K36&lt;&gt;"SS",(VLOOKUP($D36,Customer_Demand!$D:$BF,COLUMNS($I36:AS36),0)/$I36+VLOOKUP($D36,Customer_Demand!$D:$BF,COLUMNS($I36:AS36),0)/$K36),(VLOOKUP($D36,Customer_Demand!$D:$BF,COLUMNS($I36:AS36),0)/$I36)),"")</f>
        <v/>
      </c>
      <c r="AT36" s="49" t="str">
        <f>IFERROR(IF($K36&lt;&gt;"SS",(VLOOKUP($D36,Customer_Demand!$D:$BF,COLUMNS($I36:AT36),0)/$I36+VLOOKUP($D36,Customer_Demand!$D:$BF,COLUMNS($I36:AT36),0)/$K36),(VLOOKUP($D36,Customer_Demand!$D:$BF,COLUMNS($I36:AT36),0)/$I36)),"")</f>
        <v/>
      </c>
      <c r="AU36" s="49" t="str">
        <f>IFERROR(IF($K36&lt;&gt;"SS",(VLOOKUP($D36,Customer_Demand!$D:$BF,COLUMNS($I36:AU36),0)/$I36+VLOOKUP($D36,Customer_Demand!$D:$BF,COLUMNS($I36:AU36),0)/$K36),(VLOOKUP($D36,Customer_Demand!$D:$BF,COLUMNS($I36:AU36),0)/$I36)),"")</f>
        <v/>
      </c>
      <c r="AV36" s="49" t="str">
        <f>IFERROR(IF($K36&lt;&gt;"SS",(VLOOKUP($D36,Customer_Demand!$D:$BF,COLUMNS($I36:AV36),0)/$I36+VLOOKUP($D36,Customer_Demand!$D:$BF,COLUMNS($I36:AV36),0)/$K36),(VLOOKUP($D36,Customer_Demand!$D:$BF,COLUMNS($I36:AV36),0)/$I36)),"")</f>
        <v/>
      </c>
      <c r="AW36" s="49" t="str">
        <f>IFERROR(IF($K36&lt;&gt;"SS",(VLOOKUP($D36,Customer_Demand!$D:$BF,COLUMNS($I36:AW36),0)/$I36+VLOOKUP($D36,Customer_Demand!$D:$BF,COLUMNS($I36:AW36),0)/$K36),(VLOOKUP($D36,Customer_Demand!$D:$BF,COLUMNS($I36:AW36),0)/$I36)),"")</f>
        <v/>
      </c>
      <c r="AX36" s="49" t="str">
        <f>IFERROR(IF($K36&lt;&gt;"SS",(VLOOKUP($D36,Customer_Demand!$D:$BF,COLUMNS($I36:AX36),0)/$I36+VLOOKUP($D36,Customer_Demand!$D:$BF,COLUMNS($I36:AX36),0)/$K36),(VLOOKUP($D36,Customer_Demand!$D:$BF,COLUMNS($I36:AX36),0)/$I36)),"")</f>
        <v/>
      </c>
      <c r="AY36" s="49" t="str">
        <f>IFERROR(IF($K36&lt;&gt;"SS",(VLOOKUP($D36,Customer_Demand!$D:$BF,COLUMNS($I36:AY36),0)/$I36+VLOOKUP($D36,Customer_Demand!$D:$BF,COLUMNS($I36:AY36),0)/$K36),(VLOOKUP($D36,Customer_Demand!$D:$BF,COLUMNS($I36:AY36),0)/$I36)),"")</f>
        <v/>
      </c>
      <c r="AZ36" s="49" t="str">
        <f>IFERROR(IF($K36&lt;&gt;"SS",(VLOOKUP($D36,Customer_Demand!$D:$BF,COLUMNS($I36:AZ36),0)/$I36+VLOOKUP($D36,Customer_Demand!$D:$BF,COLUMNS($I36:AZ36),0)/$K36),(VLOOKUP($D36,Customer_Demand!$D:$BF,COLUMNS($I36:AZ36),0)/$I36)),"")</f>
        <v/>
      </c>
      <c r="BA36" s="49" t="str">
        <f>IFERROR(IF($K36&lt;&gt;"SS",(VLOOKUP($D36,Customer_Demand!$D:$BF,COLUMNS($I36:BA36),0)/$I36+VLOOKUP($D36,Customer_Demand!$D:$BF,COLUMNS($I36:BA36),0)/$K36),(VLOOKUP($D36,Customer_Demand!$D:$BF,COLUMNS($I36:BA36),0)/$I36)),"")</f>
        <v/>
      </c>
      <c r="BB36" s="49" t="str">
        <f>IFERROR(IF($K36&lt;&gt;"SS",(VLOOKUP($D36,Customer_Demand!$D:$BF,COLUMNS($I36:BB36),0)/$I36+VLOOKUP($D36,Customer_Demand!$D:$BF,COLUMNS($I36:BB36),0)/$K36),(VLOOKUP($D36,Customer_Demand!$D:$BF,COLUMNS($I36:BB36),0)/$I36)),"")</f>
        <v/>
      </c>
      <c r="BC36" s="49" t="str">
        <f>IFERROR(IF($K36&lt;&gt;"SS",(VLOOKUP($D36,Customer_Demand!$D:$BF,COLUMNS($I36:BC36),0)/$I36+VLOOKUP($D36,Customer_Demand!$D:$BF,COLUMNS($I36:BC36),0)/$K36),(VLOOKUP($D36,Customer_Demand!$D:$BF,COLUMNS($I36:BC36),0)/$I36)),"")</f>
        <v/>
      </c>
      <c r="BD36" s="49" t="str">
        <f>IFERROR(IF($K36&lt;&gt;"SS",(VLOOKUP($D36,Customer_Demand!$D:$BF,COLUMNS($I36:BD36),0)/$I36+VLOOKUP($D36,Customer_Demand!$D:$BF,COLUMNS($I36:BD36),0)/$K36),(VLOOKUP($D36,Customer_Demand!$D:$BF,COLUMNS($I36:BD36),0)/$I36)),"")</f>
        <v/>
      </c>
      <c r="BE36" s="49" t="str">
        <f>IFERROR(IF($K36&lt;&gt;"SS",(VLOOKUP($D36,Customer_Demand!$D:$BF,COLUMNS($I36:BE36),0)/$I36+VLOOKUP($D36,Customer_Demand!$D:$BF,COLUMNS($I36:BE36),0)/$K36),(VLOOKUP($D36,Customer_Demand!$D:$BF,COLUMNS($I36:BE36),0)/$I36)),"")</f>
        <v/>
      </c>
      <c r="BF36" s="49" t="str">
        <f>IFERROR(IF($K36&lt;&gt;"SS",(VLOOKUP($D36,Customer_Demand!$D:$BF,COLUMNS($I36:BF36),0)/$I36+VLOOKUP($D36,Customer_Demand!$D:$BF,COLUMNS($I36:BF36),0)/$K36),(VLOOKUP($D36,Customer_Demand!$D:$BF,COLUMNS($I36:BF36),0)/$I36)),"")</f>
        <v/>
      </c>
      <c r="BG36" s="49" t="str">
        <f>IFERROR(IF($K36&lt;&gt;"SS",(VLOOKUP($D36,Customer_Demand!$D:$BF,COLUMNS($I36:BG36),0)/$I36+VLOOKUP($D36,Customer_Demand!$D:$BF,COLUMNS($I36:BG36),0)/$K36),(VLOOKUP($D36,Customer_Demand!$D:$BF,COLUMNS($I36:BG36),0)/$I36)),"")</f>
        <v/>
      </c>
      <c r="BH36" s="49" t="str">
        <f>IFERROR(IF($K36&lt;&gt;"SS",(VLOOKUP($D36,Customer_Demand!$D:$BF,COLUMNS($I36:BH36),0)/$I36+VLOOKUP($D36,Customer_Demand!$D:$BF,COLUMNS($I36:BH36),0)/$K36),(VLOOKUP($D36,Customer_Demand!$D:$BF,COLUMNS($I36:BH36),0)/$I36)),"")</f>
        <v/>
      </c>
      <c r="BI36" s="49" t="str">
        <f>IFERROR(IF($K36&lt;&gt;"SS",(VLOOKUP($D36,Customer_Demand!$D:$BF,COLUMNS($I36:BI36),0)/$I36+VLOOKUP($D36,Customer_Demand!$D:$BF,COLUMNS($I36:BI36),0)/$K36),(VLOOKUP($D36,Customer_Demand!$D:$BF,COLUMNS($I36:BI36),0)/$I36)),"")</f>
        <v/>
      </c>
      <c r="BJ36" s="49" t="str">
        <f>IFERROR(IF($K36&lt;&gt;"SS",(VLOOKUP($D36,Customer_Demand!$D:$BF,COLUMNS($I36:BJ36),0)/$I36+VLOOKUP($D36,Customer_Demand!$D:$BF,COLUMNS($I36:BJ36),0)/$K36),(VLOOKUP($D36,Customer_Demand!$D:$BF,COLUMNS($I36:BJ36),0)/$I36)),"")</f>
        <v/>
      </c>
      <c r="BK36" s="50" t="str">
        <f>IFERROR(IF($K36&lt;&gt;"SS",(VLOOKUP($D36,Customer_Demand!$D:$BF,COLUMNS($I36:BK36),0)/$I36+VLOOKUP($D36,Customer_Demand!$D:$BF,COLUMNS($I36:BK36),0)/$K36),(VLOOKUP($D36,Customer_Demand!$D:$BF,COLUMNS($I36:BK36),0)/$I36)),"")</f>
        <v/>
      </c>
      <c r="BL36" s="17"/>
    </row>
    <row r="37" spans="2:64" ht="13.5" customHeight="1" x14ac:dyDescent="0.2">
      <c r="B37" s="12" t="str">
        <f t="shared" si="7"/>
        <v/>
      </c>
      <c r="C37" s="45" t="str">
        <f>IF((Customer_Demand!C37)&lt;&gt;"",Customer_Demand!C37,"")</f>
        <v/>
      </c>
      <c r="D37" s="45" t="str">
        <f>IF(C37&lt;&gt;"",Customer_Demand!D37,"")</f>
        <v/>
      </c>
      <c r="E37" s="46" t="str">
        <f>IF(C37&lt;&gt;"",Customer_Demand!E37,"")</f>
        <v/>
      </c>
      <c r="F37" s="47" t="str">
        <f>IF(C37&lt;&gt;"",VLOOKUP(D37,Customer_Demand!$D$5:$F$1005,3,0),"")</f>
        <v/>
      </c>
      <c r="G37" s="48" t="str">
        <f t="shared" si="4"/>
        <v/>
      </c>
      <c r="H37" s="48" t="str">
        <f t="shared" si="5"/>
        <v/>
      </c>
      <c r="I37" s="48" t="str">
        <f>IFERROR(IF(C37&lt;&gt;"",VLOOKUP($H37,SMT_Cycle_Time_Data!$F:$Q,4,0),""),"SGR Not Defined")</f>
        <v/>
      </c>
      <c r="J37" s="48" t="str">
        <f t="shared" si="6"/>
        <v/>
      </c>
      <c r="K37" s="48" t="str">
        <f>IF(C37&lt;&gt;"",IFERROR(VLOOKUP($J37,SMT_Cycle_Time_Data!$F:$Q,4,0),"SS"),"")</f>
        <v/>
      </c>
      <c r="L37" s="49" t="str">
        <f>IFERROR(IF($K37&lt;&gt;"SS",(VLOOKUP($D37,Customer_Demand!$D:$BF,COLUMNS($I37:L37),0)/$I37+VLOOKUP($D37,Customer_Demand!$D:$BF,COLUMNS($I37:L37),0)/$K37),(VLOOKUP($D37,Customer_Demand!$D:$BF,COLUMNS($I37:L37),0)/$I37)),"")</f>
        <v/>
      </c>
      <c r="M37" s="49" t="str">
        <f>IFERROR(IF($K37&lt;&gt;"SS",(VLOOKUP($D37,Customer_Demand!$D:$BF,COLUMNS($I37:M37),0)/$I37+VLOOKUP($D37,Customer_Demand!$D:$BF,COLUMNS($I37:M37),0)/$K37),(VLOOKUP($D37,Customer_Demand!$D:$BF,COLUMNS($I37:M37),0)/$I37)),"")</f>
        <v/>
      </c>
      <c r="N37" s="49" t="str">
        <f>IFERROR(IF($K37&lt;&gt;"SS",(VLOOKUP($D37,Customer_Demand!$D:$BF,COLUMNS($I37:N37),0)/$I37+VLOOKUP($D37,Customer_Demand!$D:$BF,COLUMNS($I37:N37),0)/$K37),(VLOOKUP($D37,Customer_Demand!$D:$BF,COLUMNS($I37:N37),0)/$I37)),"")</f>
        <v/>
      </c>
      <c r="O37" s="49" t="str">
        <f>IFERROR(IF($K37&lt;&gt;"SS",(VLOOKUP($D37,Customer_Demand!$D:$BF,COLUMNS($I37:O37),0)/$I37+VLOOKUP($D37,Customer_Demand!$D:$BF,COLUMNS($I37:O37),0)/$K37),(VLOOKUP($D37,Customer_Demand!$D:$BF,COLUMNS($I37:O37),0)/$I37)),"")</f>
        <v/>
      </c>
      <c r="P37" s="49" t="str">
        <f>IFERROR(IF($K37&lt;&gt;"SS",(VLOOKUP($D37,Customer_Demand!$D:$BF,COLUMNS($I37:P37),0)/$I37+VLOOKUP($D37,Customer_Demand!$D:$BF,COLUMNS($I37:P37),0)/$K37),(VLOOKUP($D37,Customer_Demand!$D:$BF,COLUMNS($I37:P37),0)/$I37)),"")</f>
        <v/>
      </c>
      <c r="Q37" s="49" t="str">
        <f>IFERROR(IF($K37&lt;&gt;"SS",(VLOOKUP($D37,Customer_Demand!$D:$BF,COLUMNS($I37:Q37),0)/$I37+VLOOKUP($D37,Customer_Demand!$D:$BF,COLUMNS($I37:Q37),0)/$K37),(VLOOKUP($D37,Customer_Demand!$D:$BF,COLUMNS($I37:Q37),0)/$I37)),"")</f>
        <v/>
      </c>
      <c r="R37" s="49" t="str">
        <f>IFERROR(IF($K37&lt;&gt;"SS",(VLOOKUP($D37,Customer_Demand!$D:$BF,COLUMNS($I37:R37),0)/$I37+VLOOKUP($D37,Customer_Demand!$D:$BF,COLUMNS($I37:R37),0)/$K37),(VLOOKUP($D37,Customer_Demand!$D:$BF,COLUMNS($I37:R37),0)/$I37)),"")</f>
        <v/>
      </c>
      <c r="S37" s="49" t="str">
        <f>IFERROR(IF($K37&lt;&gt;"SS",(VLOOKUP($D37,Customer_Demand!$D:$BF,COLUMNS($I37:S37),0)/$I37+VLOOKUP($D37,Customer_Demand!$D:$BF,COLUMNS($I37:S37),0)/$K37),(VLOOKUP($D37,Customer_Demand!$D:$BF,COLUMNS($I37:S37),0)/$I37)),"")</f>
        <v/>
      </c>
      <c r="T37" s="49" t="str">
        <f>IFERROR(IF($K37&lt;&gt;"SS",(VLOOKUP($D37,Customer_Demand!$D:$BF,COLUMNS($I37:T37),0)/$I37+VLOOKUP($D37,Customer_Demand!$D:$BF,COLUMNS($I37:T37),0)/$K37),(VLOOKUP($D37,Customer_Demand!$D:$BF,COLUMNS($I37:T37),0)/$I37)),"")</f>
        <v/>
      </c>
      <c r="U37" s="49" t="str">
        <f>IFERROR(IF($K37&lt;&gt;"SS",(VLOOKUP($D37,Customer_Demand!$D:$BF,COLUMNS($I37:U37),0)/$I37+VLOOKUP($D37,Customer_Demand!$D:$BF,COLUMNS($I37:U37),0)/$K37),(VLOOKUP($D37,Customer_Demand!$D:$BF,COLUMNS($I37:U37),0)/$I37)),"")</f>
        <v/>
      </c>
      <c r="V37" s="49" t="str">
        <f>IFERROR(IF($K37&lt;&gt;"SS",(VLOOKUP($D37,Customer_Demand!$D:$BF,COLUMNS($I37:V37),0)/$I37+VLOOKUP($D37,Customer_Demand!$D:$BF,COLUMNS($I37:V37),0)/$K37),(VLOOKUP($D37,Customer_Demand!$D:$BF,COLUMNS($I37:V37),0)/$I37)),"")</f>
        <v/>
      </c>
      <c r="W37" s="49" t="str">
        <f>IFERROR(IF($K37&lt;&gt;"SS",(VLOOKUP($D37,Customer_Demand!$D:$BF,COLUMNS($I37:W37),0)/$I37+VLOOKUP($D37,Customer_Demand!$D:$BF,COLUMNS($I37:W37),0)/$K37),(VLOOKUP($D37,Customer_Demand!$D:$BF,COLUMNS($I37:W37),0)/$I37)),"")</f>
        <v/>
      </c>
      <c r="X37" s="49" t="str">
        <f>IFERROR(IF($K37&lt;&gt;"SS",(VLOOKUP($D37,Customer_Demand!$D:$BF,COLUMNS($I37:X37),0)/$I37+VLOOKUP($D37,Customer_Demand!$D:$BF,COLUMNS($I37:X37),0)/$K37),(VLOOKUP($D37,Customer_Demand!$D:$BF,COLUMNS($I37:X37),0)/$I37)),"")</f>
        <v/>
      </c>
      <c r="Y37" s="49" t="str">
        <f>IFERROR(IF($K37&lt;&gt;"SS",(VLOOKUP($D37,Customer_Demand!$D:$BF,COLUMNS($I37:Y37),0)/$I37+VLOOKUP($D37,Customer_Demand!$D:$BF,COLUMNS($I37:Y37),0)/$K37),(VLOOKUP($D37,Customer_Demand!$D:$BF,COLUMNS($I37:Y37),0)/$I37)),"")</f>
        <v/>
      </c>
      <c r="Z37" s="49" t="str">
        <f>IFERROR(IF($K37&lt;&gt;"SS",(VLOOKUP($D37,Customer_Demand!$D:$BF,COLUMNS($I37:Z37),0)/$I37+VLOOKUP($D37,Customer_Demand!$D:$BF,COLUMNS($I37:Z37),0)/$K37),(VLOOKUP($D37,Customer_Demand!$D:$BF,COLUMNS($I37:Z37),0)/$I37)),"")</f>
        <v/>
      </c>
      <c r="AA37" s="49" t="str">
        <f>IFERROR(IF($K37&lt;&gt;"SS",(VLOOKUP($D37,Customer_Demand!$D:$BF,COLUMNS($I37:AA37),0)/$I37+VLOOKUP($D37,Customer_Demand!$D:$BF,COLUMNS($I37:AA37),0)/$K37),(VLOOKUP($D37,Customer_Demand!$D:$BF,COLUMNS($I37:AA37),0)/$I37)),"")</f>
        <v/>
      </c>
      <c r="AB37" s="49" t="str">
        <f>IFERROR(IF($K37&lt;&gt;"SS",(VLOOKUP($D37,Customer_Demand!$D:$BF,COLUMNS($I37:AB37),0)/$I37+VLOOKUP($D37,Customer_Demand!$D:$BF,COLUMNS($I37:AB37),0)/$K37),(VLOOKUP($D37,Customer_Demand!$D:$BF,COLUMNS($I37:AB37),0)/$I37)),"")</f>
        <v/>
      </c>
      <c r="AC37" s="49" t="str">
        <f>IFERROR(IF($K37&lt;&gt;"SS",(VLOOKUP($D37,Customer_Demand!$D:$BF,COLUMNS($I37:AC37),0)/$I37+VLOOKUP($D37,Customer_Demand!$D:$BF,COLUMNS($I37:AC37),0)/$K37),(VLOOKUP($D37,Customer_Demand!$D:$BF,COLUMNS($I37:AC37),0)/$I37)),"")</f>
        <v/>
      </c>
      <c r="AD37" s="49" t="str">
        <f>IFERROR(IF($K37&lt;&gt;"SS",(VLOOKUP($D37,Customer_Demand!$D:$BF,COLUMNS($I37:AD37),0)/$I37+VLOOKUP($D37,Customer_Demand!$D:$BF,COLUMNS($I37:AD37),0)/$K37),(VLOOKUP($D37,Customer_Demand!$D:$BF,COLUMNS($I37:AD37),0)/$I37)),"")</f>
        <v/>
      </c>
      <c r="AE37" s="49" t="str">
        <f>IFERROR(IF($K37&lt;&gt;"SS",(VLOOKUP($D37,Customer_Demand!$D:$BF,COLUMNS($I37:AE37),0)/$I37+VLOOKUP($D37,Customer_Demand!$D:$BF,COLUMNS($I37:AE37),0)/$K37),(VLOOKUP($D37,Customer_Demand!$D:$BF,COLUMNS($I37:AE37),0)/$I37)),"")</f>
        <v/>
      </c>
      <c r="AF37" s="49" t="str">
        <f>IFERROR(IF($K37&lt;&gt;"SS",(VLOOKUP($D37,Customer_Demand!$D:$BF,COLUMNS($I37:AF37),0)/$I37+VLOOKUP($D37,Customer_Demand!$D:$BF,COLUMNS($I37:AF37),0)/$K37),(VLOOKUP($D37,Customer_Demand!$D:$BF,COLUMNS($I37:AF37),0)/$I37)),"")</f>
        <v/>
      </c>
      <c r="AG37" s="49" t="str">
        <f>IFERROR(IF($K37&lt;&gt;"SS",(VLOOKUP($D37,Customer_Demand!$D:$BF,COLUMNS($I37:AG37),0)/$I37+VLOOKUP($D37,Customer_Demand!$D:$BF,COLUMNS($I37:AG37),0)/$K37),(VLOOKUP($D37,Customer_Demand!$D:$BF,COLUMNS($I37:AG37),0)/$I37)),"")</f>
        <v/>
      </c>
      <c r="AH37" s="49" t="str">
        <f>IFERROR(IF($K37&lt;&gt;"SS",(VLOOKUP($D37,Customer_Demand!$D:$BF,COLUMNS($I37:AH37),0)/$I37+VLOOKUP($D37,Customer_Demand!$D:$BF,COLUMNS($I37:AH37),0)/$K37),(VLOOKUP($D37,Customer_Demand!$D:$BF,COLUMNS($I37:AH37),0)/$I37)),"")</f>
        <v/>
      </c>
      <c r="AI37" s="49" t="str">
        <f>IFERROR(IF($K37&lt;&gt;"SS",(VLOOKUP($D37,Customer_Demand!$D:$BF,COLUMNS($I37:AI37),0)/$I37+VLOOKUP($D37,Customer_Demand!$D:$BF,COLUMNS($I37:AI37),0)/$K37),(VLOOKUP($D37,Customer_Demand!$D:$BF,COLUMNS($I37:AI37),0)/$I37)),"")</f>
        <v/>
      </c>
      <c r="AJ37" s="49" t="str">
        <f>IFERROR(IF($K37&lt;&gt;"SS",(VLOOKUP($D37,Customer_Demand!$D:$BF,COLUMNS($I37:AJ37),0)/$I37+VLOOKUP($D37,Customer_Demand!$D:$BF,COLUMNS($I37:AJ37),0)/$K37),(VLOOKUP($D37,Customer_Demand!$D:$BF,COLUMNS($I37:AJ37),0)/$I37)),"")</f>
        <v/>
      </c>
      <c r="AK37" s="49" t="str">
        <f>IFERROR(IF($K37&lt;&gt;"SS",(VLOOKUP($D37,Customer_Demand!$D:$BF,COLUMNS($I37:AK37),0)/$I37+VLOOKUP($D37,Customer_Demand!$D:$BF,COLUMNS($I37:AK37),0)/$K37),(VLOOKUP($D37,Customer_Demand!$D:$BF,COLUMNS($I37:AK37),0)/$I37)),"")</f>
        <v/>
      </c>
      <c r="AL37" s="49" t="str">
        <f>IFERROR(IF($K37&lt;&gt;"SS",(VLOOKUP($D37,Customer_Demand!$D:$BF,COLUMNS($I37:AL37),0)/$I37+VLOOKUP($D37,Customer_Demand!$D:$BF,COLUMNS($I37:AL37),0)/$K37),(VLOOKUP($D37,Customer_Demand!$D:$BF,COLUMNS($I37:AL37),0)/$I37)),"")</f>
        <v/>
      </c>
      <c r="AM37" s="49" t="str">
        <f>IFERROR(IF($K37&lt;&gt;"SS",(VLOOKUP($D37,Customer_Demand!$D:$BF,COLUMNS($I37:AM37),0)/$I37+VLOOKUP($D37,Customer_Demand!$D:$BF,COLUMNS($I37:AM37),0)/$K37),(VLOOKUP($D37,Customer_Demand!$D:$BF,COLUMNS($I37:AM37),0)/$I37)),"")</f>
        <v/>
      </c>
      <c r="AN37" s="49" t="str">
        <f>IFERROR(IF($K37&lt;&gt;"SS",(VLOOKUP($D37,Customer_Demand!$D:$BF,COLUMNS($I37:AN37),0)/$I37+VLOOKUP($D37,Customer_Demand!$D:$BF,COLUMNS($I37:AN37),0)/$K37),(VLOOKUP($D37,Customer_Demand!$D:$BF,COLUMNS($I37:AN37),0)/$I37)),"")</f>
        <v/>
      </c>
      <c r="AO37" s="49" t="str">
        <f>IFERROR(IF($K37&lt;&gt;"SS",(VLOOKUP($D37,Customer_Demand!$D:$BF,COLUMNS($I37:AO37),0)/$I37+VLOOKUP($D37,Customer_Demand!$D:$BF,COLUMNS($I37:AO37),0)/$K37),(VLOOKUP($D37,Customer_Demand!$D:$BF,COLUMNS($I37:AO37),0)/$I37)),"")</f>
        <v/>
      </c>
      <c r="AP37" s="49" t="str">
        <f>IFERROR(IF($K37&lt;&gt;"SS",(VLOOKUP($D37,Customer_Demand!$D:$BF,COLUMNS($I37:AP37),0)/$I37+VLOOKUP($D37,Customer_Demand!$D:$BF,COLUMNS($I37:AP37),0)/$K37),(VLOOKUP($D37,Customer_Demand!$D:$BF,COLUMNS($I37:AP37),0)/$I37)),"")</f>
        <v/>
      </c>
      <c r="AQ37" s="49" t="str">
        <f>IFERROR(IF($K37&lt;&gt;"SS",(VLOOKUP($D37,Customer_Demand!$D:$BF,COLUMNS($I37:AQ37),0)/$I37+VLOOKUP($D37,Customer_Demand!$D:$BF,COLUMNS($I37:AQ37),0)/$K37),(VLOOKUP($D37,Customer_Demand!$D:$BF,COLUMNS($I37:AQ37),0)/$I37)),"")</f>
        <v/>
      </c>
      <c r="AR37" s="49" t="str">
        <f>IFERROR(IF($K37&lt;&gt;"SS",(VLOOKUP($D37,Customer_Demand!$D:$BF,COLUMNS($I37:AR37),0)/$I37+VLOOKUP($D37,Customer_Demand!$D:$BF,COLUMNS($I37:AR37),0)/$K37),(VLOOKUP($D37,Customer_Demand!$D:$BF,COLUMNS($I37:AR37),0)/$I37)),"")</f>
        <v/>
      </c>
      <c r="AS37" s="49" t="str">
        <f>IFERROR(IF($K37&lt;&gt;"SS",(VLOOKUP($D37,Customer_Demand!$D:$BF,COLUMNS($I37:AS37),0)/$I37+VLOOKUP($D37,Customer_Demand!$D:$BF,COLUMNS($I37:AS37),0)/$K37),(VLOOKUP($D37,Customer_Demand!$D:$BF,COLUMNS($I37:AS37),0)/$I37)),"")</f>
        <v/>
      </c>
      <c r="AT37" s="49" t="str">
        <f>IFERROR(IF($K37&lt;&gt;"SS",(VLOOKUP($D37,Customer_Demand!$D:$BF,COLUMNS($I37:AT37),0)/$I37+VLOOKUP($D37,Customer_Demand!$D:$BF,COLUMNS($I37:AT37),0)/$K37),(VLOOKUP($D37,Customer_Demand!$D:$BF,COLUMNS($I37:AT37),0)/$I37)),"")</f>
        <v/>
      </c>
      <c r="AU37" s="49" t="str">
        <f>IFERROR(IF($K37&lt;&gt;"SS",(VLOOKUP($D37,Customer_Demand!$D:$BF,COLUMNS($I37:AU37),0)/$I37+VLOOKUP($D37,Customer_Demand!$D:$BF,COLUMNS($I37:AU37),0)/$K37),(VLOOKUP($D37,Customer_Demand!$D:$BF,COLUMNS($I37:AU37),0)/$I37)),"")</f>
        <v/>
      </c>
      <c r="AV37" s="49" t="str">
        <f>IFERROR(IF($K37&lt;&gt;"SS",(VLOOKUP($D37,Customer_Demand!$D:$BF,COLUMNS($I37:AV37),0)/$I37+VLOOKUP($D37,Customer_Demand!$D:$BF,COLUMNS($I37:AV37),0)/$K37),(VLOOKUP($D37,Customer_Demand!$D:$BF,COLUMNS($I37:AV37),0)/$I37)),"")</f>
        <v/>
      </c>
      <c r="AW37" s="49" t="str">
        <f>IFERROR(IF($K37&lt;&gt;"SS",(VLOOKUP($D37,Customer_Demand!$D:$BF,COLUMNS($I37:AW37),0)/$I37+VLOOKUP($D37,Customer_Demand!$D:$BF,COLUMNS($I37:AW37),0)/$K37),(VLOOKUP($D37,Customer_Demand!$D:$BF,COLUMNS($I37:AW37),0)/$I37)),"")</f>
        <v/>
      </c>
      <c r="AX37" s="49" t="str">
        <f>IFERROR(IF($K37&lt;&gt;"SS",(VLOOKUP($D37,Customer_Demand!$D:$BF,COLUMNS($I37:AX37),0)/$I37+VLOOKUP($D37,Customer_Demand!$D:$BF,COLUMNS($I37:AX37),0)/$K37),(VLOOKUP($D37,Customer_Demand!$D:$BF,COLUMNS($I37:AX37),0)/$I37)),"")</f>
        <v/>
      </c>
      <c r="AY37" s="49" t="str">
        <f>IFERROR(IF($K37&lt;&gt;"SS",(VLOOKUP($D37,Customer_Demand!$D:$BF,COLUMNS($I37:AY37),0)/$I37+VLOOKUP($D37,Customer_Demand!$D:$BF,COLUMNS($I37:AY37),0)/$K37),(VLOOKUP($D37,Customer_Demand!$D:$BF,COLUMNS($I37:AY37),0)/$I37)),"")</f>
        <v/>
      </c>
      <c r="AZ37" s="49" t="str">
        <f>IFERROR(IF($K37&lt;&gt;"SS",(VLOOKUP($D37,Customer_Demand!$D:$BF,COLUMNS($I37:AZ37),0)/$I37+VLOOKUP($D37,Customer_Demand!$D:$BF,COLUMNS($I37:AZ37),0)/$K37),(VLOOKUP($D37,Customer_Demand!$D:$BF,COLUMNS($I37:AZ37),0)/$I37)),"")</f>
        <v/>
      </c>
      <c r="BA37" s="49" t="str">
        <f>IFERROR(IF($K37&lt;&gt;"SS",(VLOOKUP($D37,Customer_Demand!$D:$BF,COLUMNS($I37:BA37),0)/$I37+VLOOKUP($D37,Customer_Demand!$D:$BF,COLUMNS($I37:BA37),0)/$K37),(VLOOKUP($D37,Customer_Demand!$D:$BF,COLUMNS($I37:BA37),0)/$I37)),"")</f>
        <v/>
      </c>
      <c r="BB37" s="49" t="str">
        <f>IFERROR(IF($K37&lt;&gt;"SS",(VLOOKUP($D37,Customer_Demand!$D:$BF,COLUMNS($I37:BB37),0)/$I37+VLOOKUP($D37,Customer_Demand!$D:$BF,COLUMNS($I37:BB37),0)/$K37),(VLOOKUP($D37,Customer_Demand!$D:$BF,COLUMNS($I37:BB37),0)/$I37)),"")</f>
        <v/>
      </c>
      <c r="BC37" s="49" t="str">
        <f>IFERROR(IF($K37&lt;&gt;"SS",(VLOOKUP($D37,Customer_Demand!$D:$BF,COLUMNS($I37:BC37),0)/$I37+VLOOKUP($D37,Customer_Demand!$D:$BF,COLUMNS($I37:BC37),0)/$K37),(VLOOKUP($D37,Customer_Demand!$D:$BF,COLUMNS($I37:BC37),0)/$I37)),"")</f>
        <v/>
      </c>
      <c r="BD37" s="49" t="str">
        <f>IFERROR(IF($K37&lt;&gt;"SS",(VLOOKUP($D37,Customer_Demand!$D:$BF,COLUMNS($I37:BD37),0)/$I37+VLOOKUP($D37,Customer_Demand!$D:$BF,COLUMNS($I37:BD37),0)/$K37),(VLOOKUP($D37,Customer_Demand!$D:$BF,COLUMNS($I37:BD37),0)/$I37)),"")</f>
        <v/>
      </c>
      <c r="BE37" s="49" t="str">
        <f>IFERROR(IF($K37&lt;&gt;"SS",(VLOOKUP($D37,Customer_Demand!$D:$BF,COLUMNS($I37:BE37),0)/$I37+VLOOKUP($D37,Customer_Demand!$D:$BF,COLUMNS($I37:BE37),0)/$K37),(VLOOKUP($D37,Customer_Demand!$D:$BF,COLUMNS($I37:BE37),0)/$I37)),"")</f>
        <v/>
      </c>
      <c r="BF37" s="49" t="str">
        <f>IFERROR(IF($K37&lt;&gt;"SS",(VLOOKUP($D37,Customer_Demand!$D:$BF,COLUMNS($I37:BF37),0)/$I37+VLOOKUP($D37,Customer_Demand!$D:$BF,COLUMNS($I37:BF37),0)/$K37),(VLOOKUP($D37,Customer_Demand!$D:$BF,COLUMNS($I37:BF37),0)/$I37)),"")</f>
        <v/>
      </c>
      <c r="BG37" s="49" t="str">
        <f>IFERROR(IF($K37&lt;&gt;"SS",(VLOOKUP($D37,Customer_Demand!$D:$BF,COLUMNS($I37:BG37),0)/$I37+VLOOKUP($D37,Customer_Demand!$D:$BF,COLUMNS($I37:BG37),0)/$K37),(VLOOKUP($D37,Customer_Demand!$D:$BF,COLUMNS($I37:BG37),0)/$I37)),"")</f>
        <v/>
      </c>
      <c r="BH37" s="49" t="str">
        <f>IFERROR(IF($K37&lt;&gt;"SS",(VLOOKUP($D37,Customer_Demand!$D:$BF,COLUMNS($I37:BH37),0)/$I37+VLOOKUP($D37,Customer_Demand!$D:$BF,COLUMNS($I37:BH37),0)/$K37),(VLOOKUP($D37,Customer_Demand!$D:$BF,COLUMNS($I37:BH37),0)/$I37)),"")</f>
        <v/>
      </c>
      <c r="BI37" s="49" t="str">
        <f>IFERROR(IF($K37&lt;&gt;"SS",(VLOOKUP($D37,Customer_Demand!$D:$BF,COLUMNS($I37:BI37),0)/$I37+VLOOKUP($D37,Customer_Demand!$D:$BF,COLUMNS($I37:BI37),0)/$K37),(VLOOKUP($D37,Customer_Demand!$D:$BF,COLUMNS($I37:BI37),0)/$I37)),"")</f>
        <v/>
      </c>
      <c r="BJ37" s="49" t="str">
        <f>IFERROR(IF($K37&lt;&gt;"SS",(VLOOKUP($D37,Customer_Demand!$D:$BF,COLUMNS($I37:BJ37),0)/$I37+VLOOKUP($D37,Customer_Demand!$D:$BF,COLUMNS($I37:BJ37),0)/$K37),(VLOOKUP($D37,Customer_Demand!$D:$BF,COLUMNS($I37:BJ37),0)/$I37)),"")</f>
        <v/>
      </c>
      <c r="BK37" s="50" t="str">
        <f>IFERROR(IF($K37&lt;&gt;"SS",(VLOOKUP($D37,Customer_Demand!$D:$BF,COLUMNS($I37:BK37),0)/$I37+VLOOKUP($D37,Customer_Demand!$D:$BF,COLUMNS($I37:BK37),0)/$K37),(VLOOKUP($D37,Customer_Demand!$D:$BF,COLUMNS($I37:BK37),0)/$I37)),"")</f>
        <v/>
      </c>
      <c r="BL37" s="17"/>
    </row>
    <row r="38" spans="2:64" ht="19.5" customHeight="1" x14ac:dyDescent="0.2">
      <c r="B38" s="12" t="str">
        <f t="shared" si="7"/>
        <v/>
      </c>
      <c r="C38" s="45" t="str">
        <f>IF((Customer_Demand!C38)&lt;&gt;"",Customer_Demand!C38,"")</f>
        <v/>
      </c>
      <c r="D38" s="45" t="str">
        <f>IF(C38&lt;&gt;"",Customer_Demand!D38,"")</f>
        <v/>
      </c>
      <c r="E38" s="46" t="str">
        <f>IF(C38&lt;&gt;"",Customer_Demand!E38,"")</f>
        <v/>
      </c>
      <c r="F38" s="47" t="str">
        <f>IF(C38&lt;&gt;"",VLOOKUP(D38,Customer_Demand!$D$5:$F$1005,3,0),"")</f>
        <v/>
      </c>
      <c r="G38" s="48" t="str">
        <f t="shared" si="4"/>
        <v/>
      </c>
      <c r="H38" s="48" t="str">
        <f t="shared" si="5"/>
        <v/>
      </c>
      <c r="I38" s="48" t="str">
        <f>IFERROR(IF(C38&lt;&gt;"",VLOOKUP($H38,SMT_Cycle_Time_Data!$F:$Q,4,0),""),"SGR Not Defined")</f>
        <v/>
      </c>
      <c r="J38" s="48" t="str">
        <f t="shared" si="6"/>
        <v/>
      </c>
      <c r="K38" s="48" t="str">
        <f>IF(C38&lt;&gt;"",IFERROR(VLOOKUP($J38,SMT_Cycle_Time_Data!$F:$Q,4,0),"SS"),"")</f>
        <v/>
      </c>
      <c r="L38" s="49" t="str">
        <f>IFERROR(IF($K38&lt;&gt;"SS",(VLOOKUP($D38,Customer_Demand!$D:$BF,COLUMNS($I38:L38),0)/$I38+VLOOKUP($D38,Customer_Demand!$D:$BF,COLUMNS($I38:L38),0)/$K38),(VLOOKUP($D38,Customer_Demand!$D:$BF,COLUMNS($I38:L38),0)/$I38)),"")</f>
        <v/>
      </c>
      <c r="M38" s="49" t="str">
        <f>IFERROR(IF($K38&lt;&gt;"SS",(VLOOKUP($D38,Customer_Demand!$D:$BF,COLUMNS($I38:M38),0)/$I38+VLOOKUP($D38,Customer_Demand!$D:$BF,COLUMNS($I38:M38),0)/$K38),(VLOOKUP($D38,Customer_Demand!$D:$BF,COLUMNS($I38:M38),0)/$I38)),"")</f>
        <v/>
      </c>
      <c r="N38" s="49" t="str">
        <f>IFERROR(IF($K38&lt;&gt;"SS",(VLOOKUP($D38,Customer_Demand!$D:$BF,COLUMNS($I38:N38),0)/$I38+VLOOKUP($D38,Customer_Demand!$D:$BF,COLUMNS($I38:N38),0)/$K38),(VLOOKUP($D38,Customer_Demand!$D:$BF,COLUMNS($I38:N38),0)/$I38)),"")</f>
        <v/>
      </c>
      <c r="O38" s="49" t="str">
        <f>IFERROR(IF($K38&lt;&gt;"SS",(VLOOKUP($D38,Customer_Demand!$D:$BF,COLUMNS($I38:O38),0)/$I38+VLOOKUP($D38,Customer_Demand!$D:$BF,COLUMNS($I38:O38),0)/$K38),(VLOOKUP($D38,Customer_Demand!$D:$BF,COLUMNS($I38:O38),0)/$I38)),"")</f>
        <v/>
      </c>
      <c r="P38" s="49" t="str">
        <f>IFERROR(IF($K38&lt;&gt;"SS",(VLOOKUP($D38,Customer_Demand!$D:$BF,COLUMNS($I38:P38),0)/$I38+VLOOKUP($D38,Customer_Demand!$D:$BF,COLUMNS($I38:P38),0)/$K38),(VLOOKUP($D38,Customer_Demand!$D:$BF,COLUMNS($I38:P38),0)/$I38)),"")</f>
        <v/>
      </c>
      <c r="Q38" s="49" t="str">
        <f>IFERROR(IF($K38&lt;&gt;"SS",(VLOOKUP($D38,Customer_Demand!$D:$BF,COLUMNS($I38:Q38),0)/$I38+VLOOKUP($D38,Customer_Demand!$D:$BF,COLUMNS($I38:Q38),0)/$K38),(VLOOKUP($D38,Customer_Demand!$D:$BF,COLUMNS($I38:Q38),0)/$I38)),"")</f>
        <v/>
      </c>
      <c r="R38" s="49" t="str">
        <f>IFERROR(IF($K38&lt;&gt;"SS",(VLOOKUP($D38,Customer_Demand!$D:$BF,COLUMNS($I38:R38),0)/$I38+VLOOKUP($D38,Customer_Demand!$D:$BF,COLUMNS($I38:R38),0)/$K38),(VLOOKUP($D38,Customer_Demand!$D:$BF,COLUMNS($I38:R38),0)/$I38)),"")</f>
        <v/>
      </c>
      <c r="S38" s="49" t="str">
        <f>IFERROR(IF($K38&lt;&gt;"SS",(VLOOKUP($D38,Customer_Demand!$D:$BF,COLUMNS($I38:S38),0)/$I38+VLOOKUP($D38,Customer_Demand!$D:$BF,COLUMNS($I38:S38),0)/$K38),(VLOOKUP($D38,Customer_Demand!$D:$BF,COLUMNS($I38:S38),0)/$I38)),"")</f>
        <v/>
      </c>
      <c r="T38" s="49" t="str">
        <f>IFERROR(IF($K38&lt;&gt;"SS",(VLOOKUP($D38,Customer_Demand!$D:$BF,COLUMNS($I38:T38),0)/$I38+VLOOKUP($D38,Customer_Demand!$D:$BF,COLUMNS($I38:T38),0)/$K38),(VLOOKUP($D38,Customer_Demand!$D:$BF,COLUMNS($I38:T38),0)/$I38)),"")</f>
        <v/>
      </c>
      <c r="U38" s="49" t="str">
        <f>IFERROR(IF($K38&lt;&gt;"SS",(VLOOKUP($D38,Customer_Demand!$D:$BF,COLUMNS($I38:U38),0)/$I38+VLOOKUP($D38,Customer_Demand!$D:$BF,COLUMNS($I38:U38),0)/$K38),(VLOOKUP($D38,Customer_Demand!$D:$BF,COLUMNS($I38:U38),0)/$I38)),"")</f>
        <v/>
      </c>
      <c r="V38" s="49" t="str">
        <f>IFERROR(IF($K38&lt;&gt;"SS",(VLOOKUP($D38,Customer_Demand!$D:$BF,COLUMNS($I38:V38),0)/$I38+VLOOKUP($D38,Customer_Demand!$D:$BF,COLUMNS($I38:V38),0)/$K38),(VLOOKUP($D38,Customer_Demand!$D:$BF,COLUMNS($I38:V38),0)/$I38)),"")</f>
        <v/>
      </c>
      <c r="W38" s="49" t="str">
        <f>IFERROR(IF($K38&lt;&gt;"SS",(VLOOKUP($D38,Customer_Demand!$D:$BF,COLUMNS($I38:W38),0)/$I38+VLOOKUP($D38,Customer_Demand!$D:$BF,COLUMNS($I38:W38),0)/$K38),(VLOOKUP($D38,Customer_Demand!$D:$BF,COLUMNS($I38:W38),0)/$I38)),"")</f>
        <v/>
      </c>
      <c r="X38" s="49" t="str">
        <f>IFERROR(IF($K38&lt;&gt;"SS",(VLOOKUP($D38,Customer_Demand!$D:$BF,COLUMNS($I38:X38),0)/$I38+VLOOKUP($D38,Customer_Demand!$D:$BF,COLUMNS($I38:X38),0)/$K38),(VLOOKUP($D38,Customer_Demand!$D:$BF,COLUMNS($I38:X38),0)/$I38)),"")</f>
        <v/>
      </c>
      <c r="Y38" s="49" t="str">
        <f>IFERROR(IF($K38&lt;&gt;"SS",(VLOOKUP($D38,Customer_Demand!$D:$BF,COLUMNS($I38:Y38),0)/$I38+VLOOKUP($D38,Customer_Demand!$D:$BF,COLUMNS($I38:Y38),0)/$K38),(VLOOKUP($D38,Customer_Demand!$D:$BF,COLUMNS($I38:Y38),0)/$I38)),"")</f>
        <v/>
      </c>
      <c r="Z38" s="49" t="str">
        <f>IFERROR(IF($K38&lt;&gt;"SS",(VLOOKUP($D38,Customer_Demand!$D:$BF,COLUMNS($I38:Z38),0)/$I38+VLOOKUP($D38,Customer_Demand!$D:$BF,COLUMNS($I38:Z38),0)/$K38),(VLOOKUP($D38,Customer_Demand!$D:$BF,COLUMNS($I38:Z38),0)/$I38)),"")</f>
        <v/>
      </c>
      <c r="AA38" s="49" t="str">
        <f>IFERROR(IF($K38&lt;&gt;"SS",(VLOOKUP($D38,Customer_Demand!$D:$BF,COLUMNS($I38:AA38),0)/$I38+VLOOKUP($D38,Customer_Demand!$D:$BF,COLUMNS($I38:AA38),0)/$K38),(VLOOKUP($D38,Customer_Demand!$D:$BF,COLUMNS($I38:AA38),0)/$I38)),"")</f>
        <v/>
      </c>
      <c r="AB38" s="49" t="str">
        <f>IFERROR(IF($K38&lt;&gt;"SS",(VLOOKUP($D38,Customer_Demand!$D:$BF,COLUMNS($I38:AB38),0)/$I38+VLOOKUP($D38,Customer_Demand!$D:$BF,COLUMNS($I38:AB38),0)/$K38),(VLOOKUP($D38,Customer_Demand!$D:$BF,COLUMNS($I38:AB38),0)/$I38)),"")</f>
        <v/>
      </c>
      <c r="AC38" s="49" t="str">
        <f>IFERROR(IF($K38&lt;&gt;"SS",(VLOOKUP($D38,Customer_Demand!$D:$BF,COLUMNS($I38:AC38),0)/$I38+VLOOKUP($D38,Customer_Demand!$D:$BF,COLUMNS($I38:AC38),0)/$K38),(VLOOKUP($D38,Customer_Demand!$D:$BF,COLUMNS($I38:AC38),0)/$I38)),"")</f>
        <v/>
      </c>
      <c r="AD38" s="49" t="str">
        <f>IFERROR(IF($K38&lt;&gt;"SS",(VLOOKUP($D38,Customer_Demand!$D:$BF,COLUMNS($I38:AD38),0)/$I38+VLOOKUP($D38,Customer_Demand!$D:$BF,COLUMNS($I38:AD38),0)/$K38),(VLOOKUP($D38,Customer_Demand!$D:$BF,COLUMNS($I38:AD38),0)/$I38)),"")</f>
        <v/>
      </c>
      <c r="AE38" s="49" t="str">
        <f>IFERROR(IF($K38&lt;&gt;"SS",(VLOOKUP($D38,Customer_Demand!$D:$BF,COLUMNS($I38:AE38),0)/$I38+VLOOKUP($D38,Customer_Demand!$D:$BF,COLUMNS($I38:AE38),0)/$K38),(VLOOKUP($D38,Customer_Demand!$D:$BF,COLUMNS($I38:AE38),0)/$I38)),"")</f>
        <v/>
      </c>
      <c r="AF38" s="49" t="str">
        <f>IFERROR(IF($K38&lt;&gt;"SS",(VLOOKUP($D38,Customer_Demand!$D:$BF,COLUMNS($I38:AF38),0)/$I38+VLOOKUP($D38,Customer_Demand!$D:$BF,COLUMNS($I38:AF38),0)/$K38),(VLOOKUP($D38,Customer_Demand!$D:$BF,COLUMNS($I38:AF38),0)/$I38)),"")</f>
        <v/>
      </c>
      <c r="AG38" s="49" t="str">
        <f>IFERROR(IF($K38&lt;&gt;"SS",(VLOOKUP($D38,Customer_Demand!$D:$BF,COLUMNS($I38:AG38),0)/$I38+VLOOKUP($D38,Customer_Demand!$D:$BF,COLUMNS($I38:AG38),0)/$K38),(VLOOKUP($D38,Customer_Demand!$D:$BF,COLUMNS($I38:AG38),0)/$I38)),"")</f>
        <v/>
      </c>
      <c r="AH38" s="49" t="str">
        <f>IFERROR(IF($K38&lt;&gt;"SS",(VLOOKUP($D38,Customer_Demand!$D:$BF,COLUMNS($I38:AH38),0)/$I38+VLOOKUP($D38,Customer_Demand!$D:$BF,COLUMNS($I38:AH38),0)/$K38),(VLOOKUP($D38,Customer_Demand!$D:$BF,COLUMNS($I38:AH38),0)/$I38)),"")</f>
        <v/>
      </c>
      <c r="AI38" s="49" t="str">
        <f>IFERROR(IF($K38&lt;&gt;"SS",(VLOOKUP($D38,Customer_Demand!$D:$BF,COLUMNS($I38:AI38),0)/$I38+VLOOKUP($D38,Customer_Demand!$D:$BF,COLUMNS($I38:AI38),0)/$K38),(VLOOKUP($D38,Customer_Demand!$D:$BF,COLUMNS($I38:AI38),0)/$I38)),"")</f>
        <v/>
      </c>
      <c r="AJ38" s="49" t="str">
        <f>IFERROR(IF($K38&lt;&gt;"SS",(VLOOKUP($D38,Customer_Demand!$D:$BF,COLUMNS($I38:AJ38),0)/$I38+VLOOKUP($D38,Customer_Demand!$D:$BF,COLUMNS($I38:AJ38),0)/$K38),(VLOOKUP($D38,Customer_Demand!$D:$BF,COLUMNS($I38:AJ38),0)/$I38)),"")</f>
        <v/>
      </c>
      <c r="AK38" s="49" t="str">
        <f>IFERROR(IF($K38&lt;&gt;"SS",(VLOOKUP($D38,Customer_Demand!$D:$BF,COLUMNS($I38:AK38),0)/$I38+VLOOKUP($D38,Customer_Demand!$D:$BF,COLUMNS($I38:AK38),0)/$K38),(VLOOKUP($D38,Customer_Demand!$D:$BF,COLUMNS($I38:AK38),0)/$I38)),"")</f>
        <v/>
      </c>
      <c r="AL38" s="49" t="str">
        <f>IFERROR(IF($K38&lt;&gt;"SS",(VLOOKUP($D38,Customer_Demand!$D:$BF,COLUMNS($I38:AL38),0)/$I38+VLOOKUP($D38,Customer_Demand!$D:$BF,COLUMNS($I38:AL38),0)/$K38),(VLOOKUP($D38,Customer_Demand!$D:$BF,COLUMNS($I38:AL38),0)/$I38)),"")</f>
        <v/>
      </c>
      <c r="AM38" s="49" t="str">
        <f>IFERROR(IF($K38&lt;&gt;"SS",(VLOOKUP($D38,Customer_Demand!$D:$BF,COLUMNS($I38:AM38),0)/$I38+VLOOKUP($D38,Customer_Demand!$D:$BF,COLUMNS($I38:AM38),0)/$K38),(VLOOKUP($D38,Customer_Demand!$D:$BF,COLUMNS($I38:AM38),0)/$I38)),"")</f>
        <v/>
      </c>
      <c r="AN38" s="49" t="str">
        <f>IFERROR(IF($K38&lt;&gt;"SS",(VLOOKUP($D38,Customer_Demand!$D:$BF,COLUMNS($I38:AN38),0)/$I38+VLOOKUP($D38,Customer_Demand!$D:$BF,COLUMNS($I38:AN38),0)/$K38),(VLOOKUP($D38,Customer_Demand!$D:$BF,COLUMNS($I38:AN38),0)/$I38)),"")</f>
        <v/>
      </c>
      <c r="AO38" s="49" t="str">
        <f>IFERROR(IF($K38&lt;&gt;"SS",(VLOOKUP($D38,Customer_Demand!$D:$BF,COLUMNS($I38:AO38),0)/$I38+VLOOKUP($D38,Customer_Demand!$D:$BF,COLUMNS($I38:AO38),0)/$K38),(VLOOKUP($D38,Customer_Demand!$D:$BF,COLUMNS($I38:AO38),0)/$I38)),"")</f>
        <v/>
      </c>
      <c r="AP38" s="49" t="str">
        <f>IFERROR(IF($K38&lt;&gt;"SS",(VLOOKUP($D38,Customer_Demand!$D:$BF,COLUMNS($I38:AP38),0)/$I38+VLOOKUP($D38,Customer_Demand!$D:$BF,COLUMNS($I38:AP38),0)/$K38),(VLOOKUP($D38,Customer_Demand!$D:$BF,COLUMNS($I38:AP38),0)/$I38)),"")</f>
        <v/>
      </c>
      <c r="AQ38" s="49" t="str">
        <f>IFERROR(IF($K38&lt;&gt;"SS",(VLOOKUP($D38,Customer_Demand!$D:$BF,COLUMNS($I38:AQ38),0)/$I38+VLOOKUP($D38,Customer_Demand!$D:$BF,COLUMNS($I38:AQ38),0)/$K38),(VLOOKUP($D38,Customer_Demand!$D:$BF,COLUMNS($I38:AQ38),0)/$I38)),"")</f>
        <v/>
      </c>
      <c r="AR38" s="49" t="str">
        <f>IFERROR(IF($K38&lt;&gt;"SS",(VLOOKUP($D38,Customer_Demand!$D:$BF,COLUMNS($I38:AR38),0)/$I38+VLOOKUP($D38,Customer_Demand!$D:$BF,COLUMNS($I38:AR38),0)/$K38),(VLOOKUP($D38,Customer_Demand!$D:$BF,COLUMNS($I38:AR38),0)/$I38)),"")</f>
        <v/>
      </c>
      <c r="AS38" s="49" t="str">
        <f>IFERROR(IF($K38&lt;&gt;"SS",(VLOOKUP($D38,Customer_Demand!$D:$BF,COLUMNS($I38:AS38),0)/$I38+VLOOKUP($D38,Customer_Demand!$D:$BF,COLUMNS($I38:AS38),0)/$K38),(VLOOKUP($D38,Customer_Demand!$D:$BF,COLUMNS($I38:AS38),0)/$I38)),"")</f>
        <v/>
      </c>
      <c r="AT38" s="49" t="str">
        <f>IFERROR(IF($K38&lt;&gt;"SS",(VLOOKUP($D38,Customer_Demand!$D:$BF,COLUMNS($I38:AT38),0)/$I38+VLOOKUP($D38,Customer_Demand!$D:$BF,COLUMNS($I38:AT38),0)/$K38),(VLOOKUP($D38,Customer_Demand!$D:$BF,COLUMNS($I38:AT38),0)/$I38)),"")</f>
        <v/>
      </c>
      <c r="AU38" s="49" t="str">
        <f>IFERROR(IF($K38&lt;&gt;"SS",(VLOOKUP($D38,Customer_Demand!$D:$BF,COLUMNS($I38:AU38),0)/$I38+VLOOKUP($D38,Customer_Demand!$D:$BF,COLUMNS($I38:AU38),0)/$K38),(VLOOKUP($D38,Customer_Demand!$D:$BF,COLUMNS($I38:AU38),0)/$I38)),"")</f>
        <v/>
      </c>
      <c r="AV38" s="49" t="str">
        <f>IFERROR(IF($K38&lt;&gt;"SS",(VLOOKUP($D38,Customer_Demand!$D:$BF,COLUMNS($I38:AV38),0)/$I38+VLOOKUP($D38,Customer_Demand!$D:$BF,COLUMNS($I38:AV38),0)/$K38),(VLOOKUP($D38,Customer_Demand!$D:$BF,COLUMNS($I38:AV38),0)/$I38)),"")</f>
        <v/>
      </c>
      <c r="AW38" s="49" t="str">
        <f>IFERROR(IF($K38&lt;&gt;"SS",(VLOOKUP($D38,Customer_Demand!$D:$BF,COLUMNS($I38:AW38),0)/$I38+VLOOKUP($D38,Customer_Demand!$D:$BF,COLUMNS($I38:AW38),0)/$K38),(VLOOKUP($D38,Customer_Demand!$D:$BF,COLUMNS($I38:AW38),0)/$I38)),"")</f>
        <v/>
      </c>
      <c r="AX38" s="49" t="str">
        <f>IFERROR(IF($K38&lt;&gt;"SS",(VLOOKUP($D38,Customer_Demand!$D:$BF,COLUMNS($I38:AX38),0)/$I38+VLOOKUP($D38,Customer_Demand!$D:$BF,COLUMNS($I38:AX38),0)/$K38),(VLOOKUP($D38,Customer_Demand!$D:$BF,COLUMNS($I38:AX38),0)/$I38)),"")</f>
        <v/>
      </c>
      <c r="AY38" s="49" t="str">
        <f>IFERROR(IF($K38&lt;&gt;"SS",(VLOOKUP($D38,Customer_Demand!$D:$BF,COLUMNS($I38:AY38),0)/$I38+VLOOKUP($D38,Customer_Demand!$D:$BF,COLUMNS($I38:AY38),0)/$K38),(VLOOKUP($D38,Customer_Demand!$D:$BF,COLUMNS($I38:AY38),0)/$I38)),"")</f>
        <v/>
      </c>
      <c r="AZ38" s="49" t="str">
        <f>IFERROR(IF($K38&lt;&gt;"SS",(VLOOKUP($D38,Customer_Demand!$D:$BF,COLUMNS($I38:AZ38),0)/$I38+VLOOKUP($D38,Customer_Demand!$D:$BF,COLUMNS($I38:AZ38),0)/$K38),(VLOOKUP($D38,Customer_Demand!$D:$BF,COLUMNS($I38:AZ38),0)/$I38)),"")</f>
        <v/>
      </c>
      <c r="BA38" s="49" t="str">
        <f>IFERROR(IF($K38&lt;&gt;"SS",(VLOOKUP($D38,Customer_Demand!$D:$BF,COLUMNS($I38:BA38),0)/$I38+VLOOKUP($D38,Customer_Demand!$D:$BF,COLUMNS($I38:BA38),0)/$K38),(VLOOKUP($D38,Customer_Demand!$D:$BF,COLUMNS($I38:BA38),0)/$I38)),"")</f>
        <v/>
      </c>
      <c r="BB38" s="49" t="str">
        <f>IFERROR(IF($K38&lt;&gt;"SS",(VLOOKUP($D38,Customer_Demand!$D:$BF,COLUMNS($I38:BB38),0)/$I38+VLOOKUP($D38,Customer_Demand!$D:$BF,COLUMNS($I38:BB38),0)/$K38),(VLOOKUP($D38,Customer_Demand!$D:$BF,COLUMNS($I38:BB38),0)/$I38)),"")</f>
        <v/>
      </c>
      <c r="BC38" s="49" t="str">
        <f>IFERROR(IF($K38&lt;&gt;"SS",(VLOOKUP($D38,Customer_Demand!$D:$BF,COLUMNS($I38:BC38),0)/$I38+VLOOKUP($D38,Customer_Demand!$D:$BF,COLUMNS($I38:BC38),0)/$K38),(VLOOKUP($D38,Customer_Demand!$D:$BF,COLUMNS($I38:BC38),0)/$I38)),"")</f>
        <v/>
      </c>
      <c r="BD38" s="49" t="str">
        <f>IFERROR(IF($K38&lt;&gt;"SS",(VLOOKUP($D38,Customer_Demand!$D:$BF,COLUMNS($I38:BD38),0)/$I38+VLOOKUP($D38,Customer_Demand!$D:$BF,COLUMNS($I38:BD38),0)/$K38),(VLOOKUP($D38,Customer_Demand!$D:$BF,COLUMNS($I38:BD38),0)/$I38)),"")</f>
        <v/>
      </c>
      <c r="BE38" s="49" t="str">
        <f>IFERROR(IF($K38&lt;&gt;"SS",(VLOOKUP($D38,Customer_Demand!$D:$BF,COLUMNS($I38:BE38),0)/$I38+VLOOKUP($D38,Customer_Demand!$D:$BF,COLUMNS($I38:BE38),0)/$K38),(VLOOKUP($D38,Customer_Demand!$D:$BF,COLUMNS($I38:BE38),0)/$I38)),"")</f>
        <v/>
      </c>
      <c r="BF38" s="49" t="str">
        <f>IFERROR(IF($K38&lt;&gt;"SS",(VLOOKUP($D38,Customer_Demand!$D:$BF,COLUMNS($I38:BF38),0)/$I38+VLOOKUP($D38,Customer_Demand!$D:$BF,COLUMNS($I38:BF38),0)/$K38),(VLOOKUP($D38,Customer_Demand!$D:$BF,COLUMNS($I38:BF38),0)/$I38)),"")</f>
        <v/>
      </c>
      <c r="BG38" s="49" t="str">
        <f>IFERROR(IF($K38&lt;&gt;"SS",(VLOOKUP($D38,Customer_Demand!$D:$BF,COLUMNS($I38:BG38),0)/$I38+VLOOKUP($D38,Customer_Demand!$D:$BF,COLUMNS($I38:BG38),0)/$K38),(VLOOKUP($D38,Customer_Demand!$D:$BF,COLUMNS($I38:BG38),0)/$I38)),"")</f>
        <v/>
      </c>
      <c r="BH38" s="49" t="str">
        <f>IFERROR(IF($K38&lt;&gt;"SS",(VLOOKUP($D38,Customer_Demand!$D:$BF,COLUMNS($I38:BH38),0)/$I38+VLOOKUP($D38,Customer_Demand!$D:$BF,COLUMNS($I38:BH38),0)/$K38),(VLOOKUP($D38,Customer_Demand!$D:$BF,COLUMNS($I38:BH38),0)/$I38)),"")</f>
        <v/>
      </c>
      <c r="BI38" s="49" t="str">
        <f>IFERROR(IF($K38&lt;&gt;"SS",(VLOOKUP($D38,Customer_Demand!$D:$BF,COLUMNS($I38:BI38),0)/$I38+VLOOKUP($D38,Customer_Demand!$D:$BF,COLUMNS($I38:BI38),0)/$K38),(VLOOKUP($D38,Customer_Demand!$D:$BF,COLUMNS($I38:BI38),0)/$I38)),"")</f>
        <v/>
      </c>
      <c r="BJ38" s="49" t="str">
        <f>IFERROR(IF($K38&lt;&gt;"SS",(VLOOKUP($D38,Customer_Demand!$D:$BF,COLUMNS($I38:BJ38),0)/$I38+VLOOKUP($D38,Customer_Demand!$D:$BF,COLUMNS($I38:BJ38),0)/$K38),(VLOOKUP($D38,Customer_Demand!$D:$BF,COLUMNS($I38:BJ38),0)/$I38)),"")</f>
        <v/>
      </c>
      <c r="BK38" s="50" t="str">
        <f>IFERROR(IF($K38&lt;&gt;"SS",(VLOOKUP($D38,Customer_Demand!$D:$BF,COLUMNS($I38:BK38),0)/$I38+VLOOKUP($D38,Customer_Demand!$D:$BF,COLUMNS($I38:BK38),0)/$K38),(VLOOKUP($D38,Customer_Demand!$D:$BF,COLUMNS($I38:BK38),0)/$I38)),"")</f>
        <v/>
      </c>
      <c r="BL38" s="17"/>
    </row>
    <row r="39" spans="2:64" x14ac:dyDescent="0.2">
      <c r="B39" s="12" t="str">
        <f t="shared" si="7"/>
        <v/>
      </c>
      <c r="C39" s="45" t="str">
        <f>IF((Customer_Demand!C39)&lt;&gt;"",Customer_Demand!C39,"")</f>
        <v/>
      </c>
      <c r="D39" s="45" t="str">
        <f>IF(C39&lt;&gt;"",Customer_Demand!D39,"")</f>
        <v/>
      </c>
      <c r="E39" s="46" t="str">
        <f>IF(C39&lt;&gt;"",Customer_Demand!E39,"")</f>
        <v/>
      </c>
      <c r="F39" s="47" t="str">
        <f>IF(C39&lt;&gt;"",VLOOKUP(D39,Customer_Demand!$D$5:$F$1005,3,0),"")</f>
        <v/>
      </c>
      <c r="G39" s="48" t="str">
        <f t="shared" si="4"/>
        <v/>
      </c>
      <c r="H39" s="48" t="str">
        <f t="shared" si="5"/>
        <v/>
      </c>
      <c r="I39" s="48" t="str">
        <f>IFERROR(IF(C39&lt;&gt;"",VLOOKUP($H39,SMT_Cycle_Time_Data!$F:$Q,4,0),""),"SGR Not Defined")</f>
        <v/>
      </c>
      <c r="J39" s="48" t="str">
        <f t="shared" si="6"/>
        <v/>
      </c>
      <c r="K39" s="48" t="str">
        <f>IF(C39&lt;&gt;"",IFERROR(VLOOKUP($J39,SMT_Cycle_Time_Data!$F:$Q,4,0),"SS"),"")</f>
        <v/>
      </c>
      <c r="L39" s="49" t="str">
        <f>IFERROR(IF($K39&lt;&gt;"SS",(VLOOKUP($D39,Customer_Demand!$D:$BF,COLUMNS($I39:L39),0)/$I39+VLOOKUP($D39,Customer_Demand!$D:$BF,COLUMNS($I39:L39),0)/$K39),(VLOOKUP($D39,Customer_Demand!$D:$BF,COLUMNS($I39:L39),0)/$I39)),"")</f>
        <v/>
      </c>
      <c r="M39" s="49" t="str">
        <f>IFERROR(IF($K39&lt;&gt;"SS",(VLOOKUP($D39,Customer_Demand!$D:$BF,COLUMNS($I39:M39),0)/$I39+VLOOKUP($D39,Customer_Demand!$D:$BF,COLUMNS($I39:M39),0)/$K39),(VLOOKUP($D39,Customer_Demand!$D:$BF,COLUMNS($I39:M39),0)/$I39)),"")</f>
        <v/>
      </c>
      <c r="N39" s="49" t="str">
        <f>IFERROR(IF($K39&lt;&gt;"SS",(VLOOKUP($D39,Customer_Demand!$D:$BF,COLUMNS($I39:N39),0)/$I39+VLOOKUP($D39,Customer_Demand!$D:$BF,COLUMNS($I39:N39),0)/$K39),(VLOOKUP($D39,Customer_Demand!$D:$BF,COLUMNS($I39:N39),0)/$I39)),"")</f>
        <v/>
      </c>
      <c r="O39" s="49" t="str">
        <f>IFERROR(IF($K39&lt;&gt;"SS",(VLOOKUP($D39,Customer_Demand!$D:$BF,COLUMNS($I39:O39),0)/$I39+VLOOKUP($D39,Customer_Demand!$D:$BF,COLUMNS($I39:O39),0)/$K39),(VLOOKUP($D39,Customer_Demand!$D:$BF,COLUMNS($I39:O39),0)/$I39)),"")</f>
        <v/>
      </c>
      <c r="P39" s="49" t="str">
        <f>IFERROR(IF($K39&lt;&gt;"SS",(VLOOKUP($D39,Customer_Demand!$D:$BF,COLUMNS($I39:P39),0)/$I39+VLOOKUP($D39,Customer_Demand!$D:$BF,COLUMNS($I39:P39),0)/$K39),(VLOOKUP($D39,Customer_Demand!$D:$BF,COLUMNS($I39:P39),0)/$I39)),"")</f>
        <v/>
      </c>
      <c r="Q39" s="49" t="str">
        <f>IFERROR(IF($K39&lt;&gt;"SS",(VLOOKUP($D39,Customer_Demand!$D:$BF,COLUMNS($I39:Q39),0)/$I39+VLOOKUP($D39,Customer_Demand!$D:$BF,COLUMNS($I39:Q39),0)/$K39),(VLOOKUP($D39,Customer_Demand!$D:$BF,COLUMNS($I39:Q39),0)/$I39)),"")</f>
        <v/>
      </c>
      <c r="R39" s="49" t="str">
        <f>IFERROR(IF($K39&lt;&gt;"SS",(VLOOKUP($D39,Customer_Demand!$D:$BF,COLUMNS($I39:R39),0)/$I39+VLOOKUP($D39,Customer_Demand!$D:$BF,COLUMNS($I39:R39),0)/$K39),(VLOOKUP($D39,Customer_Demand!$D:$BF,COLUMNS($I39:R39),0)/$I39)),"")</f>
        <v/>
      </c>
      <c r="S39" s="49" t="str">
        <f>IFERROR(IF($K39&lt;&gt;"SS",(VLOOKUP($D39,Customer_Demand!$D:$BF,COLUMNS($I39:S39),0)/$I39+VLOOKUP($D39,Customer_Demand!$D:$BF,COLUMNS($I39:S39),0)/$K39),(VLOOKUP($D39,Customer_Demand!$D:$BF,COLUMNS($I39:S39),0)/$I39)),"")</f>
        <v/>
      </c>
      <c r="T39" s="49" t="str">
        <f>IFERROR(IF($K39&lt;&gt;"SS",(VLOOKUP($D39,Customer_Demand!$D:$BF,COLUMNS($I39:T39),0)/$I39+VLOOKUP($D39,Customer_Demand!$D:$BF,COLUMNS($I39:T39),0)/$K39),(VLOOKUP($D39,Customer_Demand!$D:$BF,COLUMNS($I39:T39),0)/$I39)),"")</f>
        <v/>
      </c>
      <c r="U39" s="49" t="str">
        <f>IFERROR(IF($K39&lt;&gt;"SS",(VLOOKUP($D39,Customer_Demand!$D:$BF,COLUMNS($I39:U39),0)/$I39+VLOOKUP($D39,Customer_Demand!$D:$BF,COLUMNS($I39:U39),0)/$K39),(VLOOKUP($D39,Customer_Demand!$D:$BF,COLUMNS($I39:U39),0)/$I39)),"")</f>
        <v/>
      </c>
      <c r="V39" s="49" t="str">
        <f>IFERROR(IF($K39&lt;&gt;"SS",(VLOOKUP($D39,Customer_Demand!$D:$BF,COLUMNS($I39:V39),0)/$I39+VLOOKUP($D39,Customer_Demand!$D:$BF,COLUMNS($I39:V39),0)/$K39),(VLOOKUP($D39,Customer_Demand!$D:$BF,COLUMNS($I39:V39),0)/$I39)),"")</f>
        <v/>
      </c>
      <c r="W39" s="49" t="str">
        <f>IFERROR(IF($K39&lt;&gt;"SS",(VLOOKUP($D39,Customer_Demand!$D:$BF,COLUMNS($I39:W39),0)/$I39+VLOOKUP($D39,Customer_Demand!$D:$BF,COLUMNS($I39:W39),0)/$K39),(VLOOKUP($D39,Customer_Demand!$D:$BF,COLUMNS($I39:W39),0)/$I39)),"")</f>
        <v/>
      </c>
      <c r="X39" s="49" t="str">
        <f>IFERROR(IF($K39&lt;&gt;"SS",(VLOOKUP($D39,Customer_Demand!$D:$BF,COLUMNS($I39:X39),0)/$I39+VLOOKUP($D39,Customer_Demand!$D:$BF,COLUMNS($I39:X39),0)/$K39),(VLOOKUP($D39,Customer_Demand!$D:$BF,COLUMNS($I39:X39),0)/$I39)),"")</f>
        <v/>
      </c>
      <c r="Y39" s="49" t="str">
        <f>IFERROR(IF($K39&lt;&gt;"SS",(VLOOKUP($D39,Customer_Demand!$D:$BF,COLUMNS($I39:Y39),0)/$I39+VLOOKUP($D39,Customer_Demand!$D:$BF,COLUMNS($I39:Y39),0)/$K39),(VLOOKUP($D39,Customer_Demand!$D:$BF,COLUMNS($I39:Y39),0)/$I39)),"")</f>
        <v/>
      </c>
      <c r="Z39" s="49" t="str">
        <f>IFERROR(IF($K39&lt;&gt;"SS",(VLOOKUP($D39,Customer_Demand!$D:$BF,COLUMNS($I39:Z39),0)/$I39+VLOOKUP($D39,Customer_Demand!$D:$BF,COLUMNS($I39:Z39),0)/$K39),(VLOOKUP($D39,Customer_Demand!$D:$BF,COLUMNS($I39:Z39),0)/$I39)),"")</f>
        <v/>
      </c>
      <c r="AA39" s="49" t="str">
        <f>IFERROR(IF($K39&lt;&gt;"SS",(VLOOKUP($D39,Customer_Demand!$D:$BF,COLUMNS($I39:AA39),0)/$I39+VLOOKUP($D39,Customer_Demand!$D:$BF,COLUMNS($I39:AA39),0)/$K39),(VLOOKUP($D39,Customer_Demand!$D:$BF,COLUMNS($I39:AA39),0)/$I39)),"")</f>
        <v/>
      </c>
      <c r="AB39" s="49" t="str">
        <f>IFERROR(IF($K39&lt;&gt;"SS",(VLOOKUP($D39,Customer_Demand!$D:$BF,COLUMNS($I39:AB39),0)/$I39+VLOOKUP($D39,Customer_Demand!$D:$BF,COLUMNS($I39:AB39),0)/$K39),(VLOOKUP($D39,Customer_Demand!$D:$BF,COLUMNS($I39:AB39),0)/$I39)),"")</f>
        <v/>
      </c>
      <c r="AC39" s="49" t="str">
        <f>IFERROR(IF($K39&lt;&gt;"SS",(VLOOKUP($D39,Customer_Demand!$D:$BF,COLUMNS($I39:AC39),0)/$I39+VLOOKUP($D39,Customer_Demand!$D:$BF,COLUMNS($I39:AC39),0)/$K39),(VLOOKUP($D39,Customer_Demand!$D:$BF,COLUMNS($I39:AC39),0)/$I39)),"")</f>
        <v/>
      </c>
      <c r="AD39" s="49" t="str">
        <f>IFERROR(IF($K39&lt;&gt;"SS",(VLOOKUP($D39,Customer_Demand!$D:$BF,COLUMNS($I39:AD39),0)/$I39+VLOOKUP($D39,Customer_Demand!$D:$BF,COLUMNS($I39:AD39),0)/$K39),(VLOOKUP($D39,Customer_Demand!$D:$BF,COLUMNS($I39:AD39),0)/$I39)),"")</f>
        <v/>
      </c>
      <c r="AE39" s="49" t="str">
        <f>IFERROR(IF($K39&lt;&gt;"SS",(VLOOKUP($D39,Customer_Demand!$D:$BF,COLUMNS($I39:AE39),0)/$I39+VLOOKUP($D39,Customer_Demand!$D:$BF,COLUMNS($I39:AE39),0)/$K39),(VLOOKUP($D39,Customer_Demand!$D:$BF,COLUMNS($I39:AE39),0)/$I39)),"")</f>
        <v/>
      </c>
      <c r="AF39" s="49" t="str">
        <f>IFERROR(IF($K39&lt;&gt;"SS",(VLOOKUP($D39,Customer_Demand!$D:$BF,COLUMNS($I39:AF39),0)/$I39+VLOOKUP($D39,Customer_Demand!$D:$BF,COLUMNS($I39:AF39),0)/$K39),(VLOOKUP($D39,Customer_Demand!$D:$BF,COLUMNS($I39:AF39),0)/$I39)),"")</f>
        <v/>
      </c>
      <c r="AG39" s="49" t="str">
        <f>IFERROR(IF($K39&lt;&gt;"SS",(VLOOKUP($D39,Customer_Demand!$D:$BF,COLUMNS($I39:AG39),0)/$I39+VLOOKUP($D39,Customer_Demand!$D:$BF,COLUMNS($I39:AG39),0)/$K39),(VLOOKUP($D39,Customer_Demand!$D:$BF,COLUMNS($I39:AG39),0)/$I39)),"")</f>
        <v/>
      </c>
      <c r="AH39" s="49" t="str">
        <f>IFERROR(IF($K39&lt;&gt;"SS",(VLOOKUP($D39,Customer_Demand!$D:$BF,COLUMNS($I39:AH39),0)/$I39+VLOOKUP($D39,Customer_Demand!$D:$BF,COLUMNS($I39:AH39),0)/$K39),(VLOOKUP($D39,Customer_Demand!$D:$BF,COLUMNS($I39:AH39),0)/$I39)),"")</f>
        <v/>
      </c>
      <c r="AI39" s="49" t="str">
        <f>IFERROR(IF($K39&lt;&gt;"SS",(VLOOKUP($D39,Customer_Demand!$D:$BF,COLUMNS($I39:AI39),0)/$I39+VLOOKUP($D39,Customer_Demand!$D:$BF,COLUMNS($I39:AI39),0)/$K39),(VLOOKUP($D39,Customer_Demand!$D:$BF,COLUMNS($I39:AI39),0)/$I39)),"")</f>
        <v/>
      </c>
      <c r="AJ39" s="49" t="str">
        <f>IFERROR(IF($K39&lt;&gt;"SS",(VLOOKUP($D39,Customer_Demand!$D:$BF,COLUMNS($I39:AJ39),0)/$I39+VLOOKUP($D39,Customer_Demand!$D:$BF,COLUMNS($I39:AJ39),0)/$K39),(VLOOKUP($D39,Customer_Demand!$D:$BF,COLUMNS($I39:AJ39),0)/$I39)),"")</f>
        <v/>
      </c>
      <c r="AK39" s="49" t="str">
        <f>IFERROR(IF($K39&lt;&gt;"SS",(VLOOKUP($D39,Customer_Demand!$D:$BF,COLUMNS($I39:AK39),0)/$I39+VLOOKUP($D39,Customer_Demand!$D:$BF,COLUMNS($I39:AK39),0)/$K39),(VLOOKUP($D39,Customer_Demand!$D:$BF,COLUMNS($I39:AK39),0)/$I39)),"")</f>
        <v/>
      </c>
      <c r="AL39" s="49" t="str">
        <f>IFERROR(IF($K39&lt;&gt;"SS",(VLOOKUP($D39,Customer_Demand!$D:$BF,COLUMNS($I39:AL39),0)/$I39+VLOOKUP($D39,Customer_Demand!$D:$BF,COLUMNS($I39:AL39),0)/$K39),(VLOOKUP($D39,Customer_Demand!$D:$BF,COLUMNS($I39:AL39),0)/$I39)),"")</f>
        <v/>
      </c>
      <c r="AM39" s="49" t="str">
        <f>IFERROR(IF($K39&lt;&gt;"SS",(VLOOKUP($D39,Customer_Demand!$D:$BF,COLUMNS($I39:AM39),0)/$I39+VLOOKUP($D39,Customer_Demand!$D:$BF,COLUMNS($I39:AM39),0)/$K39),(VLOOKUP($D39,Customer_Demand!$D:$BF,COLUMNS($I39:AM39),0)/$I39)),"")</f>
        <v/>
      </c>
      <c r="AN39" s="49" t="str">
        <f>IFERROR(IF($K39&lt;&gt;"SS",(VLOOKUP($D39,Customer_Demand!$D:$BF,COLUMNS($I39:AN39),0)/$I39+VLOOKUP($D39,Customer_Demand!$D:$BF,COLUMNS($I39:AN39),0)/$K39),(VLOOKUP($D39,Customer_Demand!$D:$BF,COLUMNS($I39:AN39),0)/$I39)),"")</f>
        <v/>
      </c>
      <c r="AO39" s="49" t="str">
        <f>IFERROR(IF($K39&lt;&gt;"SS",(VLOOKUP($D39,Customer_Demand!$D:$BF,COLUMNS($I39:AO39),0)/$I39+VLOOKUP($D39,Customer_Demand!$D:$BF,COLUMNS($I39:AO39),0)/$K39),(VLOOKUP($D39,Customer_Demand!$D:$BF,COLUMNS($I39:AO39),0)/$I39)),"")</f>
        <v/>
      </c>
      <c r="AP39" s="49" t="str">
        <f>IFERROR(IF($K39&lt;&gt;"SS",(VLOOKUP($D39,Customer_Demand!$D:$BF,COLUMNS($I39:AP39),0)/$I39+VLOOKUP($D39,Customer_Demand!$D:$BF,COLUMNS($I39:AP39),0)/$K39),(VLOOKUP($D39,Customer_Demand!$D:$BF,COLUMNS($I39:AP39),0)/$I39)),"")</f>
        <v/>
      </c>
      <c r="AQ39" s="49" t="str">
        <f>IFERROR(IF($K39&lt;&gt;"SS",(VLOOKUP($D39,Customer_Demand!$D:$BF,COLUMNS($I39:AQ39),0)/$I39+VLOOKUP($D39,Customer_Demand!$D:$BF,COLUMNS($I39:AQ39),0)/$K39),(VLOOKUP($D39,Customer_Demand!$D:$BF,COLUMNS($I39:AQ39),0)/$I39)),"")</f>
        <v/>
      </c>
      <c r="AR39" s="49" t="str">
        <f>IFERROR(IF($K39&lt;&gt;"SS",(VLOOKUP($D39,Customer_Demand!$D:$BF,COLUMNS($I39:AR39),0)/$I39+VLOOKUP($D39,Customer_Demand!$D:$BF,COLUMNS($I39:AR39),0)/$K39),(VLOOKUP($D39,Customer_Demand!$D:$BF,COLUMNS($I39:AR39),0)/$I39)),"")</f>
        <v/>
      </c>
      <c r="AS39" s="49" t="str">
        <f>IFERROR(IF($K39&lt;&gt;"SS",(VLOOKUP($D39,Customer_Demand!$D:$BF,COLUMNS($I39:AS39),0)/$I39+VLOOKUP($D39,Customer_Demand!$D:$BF,COLUMNS($I39:AS39),0)/$K39),(VLOOKUP($D39,Customer_Demand!$D:$BF,COLUMNS($I39:AS39),0)/$I39)),"")</f>
        <v/>
      </c>
      <c r="AT39" s="49" t="str">
        <f>IFERROR(IF($K39&lt;&gt;"SS",(VLOOKUP($D39,Customer_Demand!$D:$BF,COLUMNS($I39:AT39),0)/$I39+VLOOKUP($D39,Customer_Demand!$D:$BF,COLUMNS($I39:AT39),0)/$K39),(VLOOKUP($D39,Customer_Demand!$D:$BF,COLUMNS($I39:AT39),0)/$I39)),"")</f>
        <v/>
      </c>
      <c r="AU39" s="49" t="str">
        <f>IFERROR(IF($K39&lt;&gt;"SS",(VLOOKUP($D39,Customer_Demand!$D:$BF,COLUMNS($I39:AU39),0)/$I39+VLOOKUP($D39,Customer_Demand!$D:$BF,COLUMNS($I39:AU39),0)/$K39),(VLOOKUP($D39,Customer_Demand!$D:$BF,COLUMNS($I39:AU39),0)/$I39)),"")</f>
        <v/>
      </c>
      <c r="AV39" s="49" t="str">
        <f>IFERROR(IF($K39&lt;&gt;"SS",(VLOOKUP($D39,Customer_Demand!$D:$BF,COLUMNS($I39:AV39),0)/$I39+VLOOKUP($D39,Customer_Demand!$D:$BF,COLUMNS($I39:AV39),0)/$K39),(VLOOKUP($D39,Customer_Demand!$D:$BF,COLUMNS($I39:AV39),0)/$I39)),"")</f>
        <v/>
      </c>
      <c r="AW39" s="49" t="str">
        <f>IFERROR(IF($K39&lt;&gt;"SS",(VLOOKUP($D39,Customer_Demand!$D:$BF,COLUMNS($I39:AW39),0)/$I39+VLOOKUP($D39,Customer_Demand!$D:$BF,COLUMNS($I39:AW39),0)/$K39),(VLOOKUP($D39,Customer_Demand!$D:$BF,COLUMNS($I39:AW39),0)/$I39)),"")</f>
        <v/>
      </c>
      <c r="AX39" s="49" t="str">
        <f>IFERROR(IF($K39&lt;&gt;"SS",(VLOOKUP($D39,Customer_Demand!$D:$BF,COLUMNS($I39:AX39),0)/$I39+VLOOKUP($D39,Customer_Demand!$D:$BF,COLUMNS($I39:AX39),0)/$K39),(VLOOKUP($D39,Customer_Demand!$D:$BF,COLUMNS($I39:AX39),0)/$I39)),"")</f>
        <v/>
      </c>
      <c r="AY39" s="49" t="str">
        <f>IFERROR(IF($K39&lt;&gt;"SS",(VLOOKUP($D39,Customer_Demand!$D:$BF,COLUMNS($I39:AY39),0)/$I39+VLOOKUP($D39,Customer_Demand!$D:$BF,COLUMNS($I39:AY39),0)/$K39),(VLOOKUP($D39,Customer_Demand!$D:$BF,COLUMNS($I39:AY39),0)/$I39)),"")</f>
        <v/>
      </c>
      <c r="AZ39" s="49" t="str">
        <f>IFERROR(IF($K39&lt;&gt;"SS",(VLOOKUP($D39,Customer_Demand!$D:$BF,COLUMNS($I39:AZ39),0)/$I39+VLOOKUP($D39,Customer_Demand!$D:$BF,COLUMNS($I39:AZ39),0)/$K39),(VLOOKUP($D39,Customer_Demand!$D:$BF,COLUMNS($I39:AZ39),0)/$I39)),"")</f>
        <v/>
      </c>
      <c r="BA39" s="49" t="str">
        <f>IFERROR(IF($K39&lt;&gt;"SS",(VLOOKUP($D39,Customer_Demand!$D:$BF,COLUMNS($I39:BA39),0)/$I39+VLOOKUP($D39,Customer_Demand!$D:$BF,COLUMNS($I39:BA39),0)/$K39),(VLOOKUP($D39,Customer_Demand!$D:$BF,COLUMNS($I39:BA39),0)/$I39)),"")</f>
        <v/>
      </c>
      <c r="BB39" s="49" t="str">
        <f>IFERROR(IF($K39&lt;&gt;"SS",(VLOOKUP($D39,Customer_Demand!$D:$BF,COLUMNS($I39:BB39),0)/$I39+VLOOKUP($D39,Customer_Demand!$D:$BF,COLUMNS($I39:BB39),0)/$K39),(VLOOKUP($D39,Customer_Demand!$D:$BF,COLUMNS($I39:BB39),0)/$I39)),"")</f>
        <v/>
      </c>
      <c r="BC39" s="49" t="str">
        <f>IFERROR(IF($K39&lt;&gt;"SS",(VLOOKUP($D39,Customer_Demand!$D:$BF,COLUMNS($I39:BC39),0)/$I39+VLOOKUP($D39,Customer_Demand!$D:$BF,COLUMNS($I39:BC39),0)/$K39),(VLOOKUP($D39,Customer_Demand!$D:$BF,COLUMNS($I39:BC39),0)/$I39)),"")</f>
        <v/>
      </c>
      <c r="BD39" s="49" t="str">
        <f>IFERROR(IF($K39&lt;&gt;"SS",(VLOOKUP($D39,Customer_Demand!$D:$BF,COLUMNS($I39:BD39),0)/$I39+VLOOKUP($D39,Customer_Demand!$D:$BF,COLUMNS($I39:BD39),0)/$K39),(VLOOKUP($D39,Customer_Demand!$D:$BF,COLUMNS($I39:BD39),0)/$I39)),"")</f>
        <v/>
      </c>
      <c r="BE39" s="49" t="str">
        <f>IFERROR(IF($K39&lt;&gt;"SS",(VLOOKUP($D39,Customer_Demand!$D:$BF,COLUMNS($I39:BE39),0)/$I39+VLOOKUP($D39,Customer_Demand!$D:$BF,COLUMNS($I39:BE39),0)/$K39),(VLOOKUP($D39,Customer_Demand!$D:$BF,COLUMNS($I39:BE39),0)/$I39)),"")</f>
        <v/>
      </c>
      <c r="BF39" s="49" t="str">
        <f>IFERROR(IF($K39&lt;&gt;"SS",(VLOOKUP($D39,Customer_Demand!$D:$BF,COLUMNS($I39:BF39),0)/$I39+VLOOKUP($D39,Customer_Demand!$D:$BF,COLUMNS($I39:BF39),0)/$K39),(VLOOKUP($D39,Customer_Demand!$D:$BF,COLUMNS($I39:BF39),0)/$I39)),"")</f>
        <v/>
      </c>
      <c r="BG39" s="49" t="str">
        <f>IFERROR(IF($K39&lt;&gt;"SS",(VLOOKUP($D39,Customer_Demand!$D:$BF,COLUMNS($I39:BG39),0)/$I39+VLOOKUP($D39,Customer_Demand!$D:$BF,COLUMNS($I39:BG39),0)/$K39),(VLOOKUP($D39,Customer_Demand!$D:$BF,COLUMNS($I39:BG39),0)/$I39)),"")</f>
        <v/>
      </c>
      <c r="BH39" s="49" t="str">
        <f>IFERROR(IF($K39&lt;&gt;"SS",(VLOOKUP($D39,Customer_Demand!$D:$BF,COLUMNS($I39:BH39),0)/$I39+VLOOKUP($D39,Customer_Demand!$D:$BF,COLUMNS($I39:BH39),0)/$K39),(VLOOKUP($D39,Customer_Demand!$D:$BF,COLUMNS($I39:BH39),0)/$I39)),"")</f>
        <v/>
      </c>
      <c r="BI39" s="49" t="str">
        <f>IFERROR(IF($K39&lt;&gt;"SS",(VLOOKUP($D39,Customer_Demand!$D:$BF,COLUMNS($I39:BI39),0)/$I39+VLOOKUP($D39,Customer_Demand!$D:$BF,COLUMNS($I39:BI39),0)/$K39),(VLOOKUP($D39,Customer_Demand!$D:$BF,COLUMNS($I39:BI39),0)/$I39)),"")</f>
        <v/>
      </c>
      <c r="BJ39" s="49" t="str">
        <f>IFERROR(IF($K39&lt;&gt;"SS",(VLOOKUP($D39,Customer_Demand!$D:$BF,COLUMNS($I39:BJ39),0)/$I39+VLOOKUP($D39,Customer_Demand!$D:$BF,COLUMNS($I39:BJ39),0)/$K39),(VLOOKUP($D39,Customer_Demand!$D:$BF,COLUMNS($I39:BJ39),0)/$I39)),"")</f>
        <v/>
      </c>
      <c r="BK39" s="50" t="str">
        <f>IFERROR(IF($K39&lt;&gt;"SS",(VLOOKUP($D39,Customer_Demand!$D:$BF,COLUMNS($I39:BK39),0)/$I39+VLOOKUP($D39,Customer_Demand!$D:$BF,COLUMNS($I39:BK39),0)/$K39),(VLOOKUP($D39,Customer_Demand!$D:$BF,COLUMNS($I39:BK39),0)/$I39)),"")</f>
        <v/>
      </c>
      <c r="BL39" s="17"/>
    </row>
    <row r="40" spans="2:64" x14ac:dyDescent="0.2">
      <c r="B40" s="12" t="str">
        <f t="shared" si="7"/>
        <v/>
      </c>
      <c r="C40" s="45" t="str">
        <f>IF((Customer_Demand!C40)&lt;&gt;"",Customer_Demand!C40,"")</f>
        <v/>
      </c>
      <c r="D40" s="45" t="str">
        <f>IF(C40&lt;&gt;"",Customer_Demand!D40,"")</f>
        <v/>
      </c>
      <c r="E40" s="46" t="str">
        <f>IF(C40&lt;&gt;"",Customer_Demand!E40,"")</f>
        <v/>
      </c>
      <c r="F40" s="47" t="str">
        <f>IF(C40&lt;&gt;"",VLOOKUP(D40,Customer_Demand!$D$5:$F$1005,3,0),"")</f>
        <v/>
      </c>
      <c r="G40" s="48" t="str">
        <f t="shared" si="4"/>
        <v/>
      </c>
      <c r="H40" s="48" t="str">
        <f t="shared" si="5"/>
        <v/>
      </c>
      <c r="I40" s="48" t="str">
        <f>IFERROR(IF(C40&lt;&gt;"",VLOOKUP($H40,SMT_Cycle_Time_Data!$F:$Q,4,0),""),"SGR Not Defined")</f>
        <v/>
      </c>
      <c r="J40" s="48" t="str">
        <f t="shared" si="6"/>
        <v/>
      </c>
      <c r="K40" s="48" t="str">
        <f>IF(C40&lt;&gt;"",IFERROR(VLOOKUP($J40,SMT_Cycle_Time_Data!$F:$Q,4,0),"SS"),"")</f>
        <v/>
      </c>
      <c r="L40" s="49" t="str">
        <f>IFERROR(IF($K40&lt;&gt;"SS",(VLOOKUP($D40,Customer_Demand!$D:$BF,COLUMNS($I40:L40),0)/$I40+VLOOKUP($D40,Customer_Demand!$D:$BF,COLUMNS($I40:L40),0)/$K40),(VLOOKUP($D40,Customer_Demand!$D:$BF,COLUMNS($I40:L40),0)/$I40)),"")</f>
        <v/>
      </c>
      <c r="M40" s="49" t="str">
        <f>IFERROR(IF($K40&lt;&gt;"SS",(VLOOKUP($D40,Customer_Demand!$D:$BF,COLUMNS($I40:M40),0)/$I40+VLOOKUP($D40,Customer_Demand!$D:$BF,COLUMNS($I40:M40),0)/$K40),(VLOOKUP($D40,Customer_Demand!$D:$BF,COLUMNS($I40:M40),0)/$I40)),"")</f>
        <v/>
      </c>
      <c r="N40" s="49" t="str">
        <f>IFERROR(IF($K40&lt;&gt;"SS",(VLOOKUP($D40,Customer_Demand!$D:$BF,COLUMNS($I40:N40),0)/$I40+VLOOKUP($D40,Customer_Demand!$D:$BF,COLUMNS($I40:N40),0)/$K40),(VLOOKUP($D40,Customer_Demand!$D:$BF,COLUMNS($I40:N40),0)/$I40)),"")</f>
        <v/>
      </c>
      <c r="O40" s="49" t="str">
        <f>IFERROR(IF($K40&lt;&gt;"SS",(VLOOKUP($D40,Customer_Demand!$D:$BF,COLUMNS($I40:O40),0)/$I40+VLOOKUP($D40,Customer_Demand!$D:$BF,COLUMNS($I40:O40),0)/$K40),(VLOOKUP($D40,Customer_Demand!$D:$BF,COLUMNS($I40:O40),0)/$I40)),"")</f>
        <v/>
      </c>
      <c r="P40" s="49" t="str">
        <f>IFERROR(IF($K40&lt;&gt;"SS",(VLOOKUP($D40,Customer_Demand!$D:$BF,COLUMNS($I40:P40),0)/$I40+VLOOKUP($D40,Customer_Demand!$D:$BF,COLUMNS($I40:P40),0)/$K40),(VLOOKUP($D40,Customer_Demand!$D:$BF,COLUMNS($I40:P40),0)/$I40)),"")</f>
        <v/>
      </c>
      <c r="Q40" s="49" t="str">
        <f>IFERROR(IF($K40&lt;&gt;"SS",(VLOOKUP($D40,Customer_Demand!$D:$BF,COLUMNS($I40:Q40),0)/$I40+VLOOKUP($D40,Customer_Demand!$D:$BF,COLUMNS($I40:Q40),0)/$K40),(VLOOKUP($D40,Customer_Demand!$D:$BF,COLUMNS($I40:Q40),0)/$I40)),"")</f>
        <v/>
      </c>
      <c r="R40" s="49" t="str">
        <f>IFERROR(IF($K40&lt;&gt;"SS",(VLOOKUP($D40,Customer_Demand!$D:$BF,COLUMNS($I40:R40),0)/$I40+VLOOKUP($D40,Customer_Demand!$D:$BF,COLUMNS($I40:R40),0)/$K40),(VLOOKUP($D40,Customer_Demand!$D:$BF,COLUMNS($I40:R40),0)/$I40)),"")</f>
        <v/>
      </c>
      <c r="S40" s="49" t="str">
        <f>IFERROR(IF($K40&lt;&gt;"SS",(VLOOKUP($D40,Customer_Demand!$D:$BF,COLUMNS($I40:S40),0)/$I40+VLOOKUP($D40,Customer_Demand!$D:$BF,COLUMNS($I40:S40),0)/$K40),(VLOOKUP($D40,Customer_Demand!$D:$BF,COLUMNS($I40:S40),0)/$I40)),"")</f>
        <v/>
      </c>
      <c r="T40" s="49" t="str">
        <f>IFERROR(IF($K40&lt;&gt;"SS",(VLOOKUP($D40,Customer_Demand!$D:$BF,COLUMNS($I40:T40),0)/$I40+VLOOKUP($D40,Customer_Demand!$D:$BF,COLUMNS($I40:T40),0)/$K40),(VLOOKUP($D40,Customer_Demand!$D:$BF,COLUMNS($I40:T40),0)/$I40)),"")</f>
        <v/>
      </c>
      <c r="U40" s="49" t="str">
        <f>IFERROR(IF($K40&lt;&gt;"SS",(VLOOKUP($D40,Customer_Demand!$D:$BF,COLUMNS($I40:U40),0)/$I40+VLOOKUP($D40,Customer_Demand!$D:$BF,COLUMNS($I40:U40),0)/$K40),(VLOOKUP($D40,Customer_Demand!$D:$BF,COLUMNS($I40:U40),0)/$I40)),"")</f>
        <v/>
      </c>
      <c r="V40" s="49" t="str">
        <f>IFERROR(IF($K40&lt;&gt;"SS",(VLOOKUP($D40,Customer_Demand!$D:$BF,COLUMNS($I40:V40),0)/$I40+VLOOKUP($D40,Customer_Demand!$D:$BF,COLUMNS($I40:V40),0)/$K40),(VLOOKUP($D40,Customer_Demand!$D:$BF,COLUMNS($I40:V40),0)/$I40)),"")</f>
        <v/>
      </c>
      <c r="W40" s="49" t="str">
        <f>IFERROR(IF($K40&lt;&gt;"SS",(VLOOKUP($D40,Customer_Demand!$D:$BF,COLUMNS($I40:W40),0)/$I40+VLOOKUP($D40,Customer_Demand!$D:$BF,COLUMNS($I40:W40),0)/$K40),(VLOOKUP($D40,Customer_Demand!$D:$BF,COLUMNS($I40:W40),0)/$I40)),"")</f>
        <v/>
      </c>
      <c r="X40" s="49" t="str">
        <f>IFERROR(IF($K40&lt;&gt;"SS",(VLOOKUP($D40,Customer_Demand!$D:$BF,COLUMNS($I40:X40),0)/$I40+VLOOKUP($D40,Customer_Demand!$D:$BF,COLUMNS($I40:X40),0)/$K40),(VLOOKUP($D40,Customer_Demand!$D:$BF,COLUMNS($I40:X40),0)/$I40)),"")</f>
        <v/>
      </c>
      <c r="Y40" s="49" t="str">
        <f>IFERROR(IF($K40&lt;&gt;"SS",(VLOOKUP($D40,Customer_Demand!$D:$BF,COLUMNS($I40:Y40),0)/$I40+VLOOKUP($D40,Customer_Demand!$D:$BF,COLUMNS($I40:Y40),0)/$K40),(VLOOKUP($D40,Customer_Demand!$D:$BF,COLUMNS($I40:Y40),0)/$I40)),"")</f>
        <v/>
      </c>
      <c r="Z40" s="49" t="str">
        <f>IFERROR(IF($K40&lt;&gt;"SS",(VLOOKUP($D40,Customer_Demand!$D:$BF,COLUMNS($I40:Z40),0)/$I40+VLOOKUP($D40,Customer_Demand!$D:$BF,COLUMNS($I40:Z40),0)/$K40),(VLOOKUP($D40,Customer_Demand!$D:$BF,COLUMNS($I40:Z40),0)/$I40)),"")</f>
        <v/>
      </c>
      <c r="AA40" s="49" t="str">
        <f>IFERROR(IF($K40&lt;&gt;"SS",(VLOOKUP($D40,Customer_Demand!$D:$BF,COLUMNS($I40:AA40),0)/$I40+VLOOKUP($D40,Customer_Demand!$D:$BF,COLUMNS($I40:AA40),0)/$K40),(VLOOKUP($D40,Customer_Demand!$D:$BF,COLUMNS($I40:AA40),0)/$I40)),"")</f>
        <v/>
      </c>
      <c r="AB40" s="49" t="str">
        <f>IFERROR(IF($K40&lt;&gt;"SS",(VLOOKUP($D40,Customer_Demand!$D:$BF,COLUMNS($I40:AB40),0)/$I40+VLOOKUP($D40,Customer_Demand!$D:$BF,COLUMNS($I40:AB40),0)/$K40),(VLOOKUP($D40,Customer_Demand!$D:$BF,COLUMNS($I40:AB40),0)/$I40)),"")</f>
        <v/>
      </c>
      <c r="AC40" s="49" t="str">
        <f>IFERROR(IF($K40&lt;&gt;"SS",(VLOOKUP($D40,Customer_Demand!$D:$BF,COLUMNS($I40:AC40),0)/$I40+VLOOKUP($D40,Customer_Demand!$D:$BF,COLUMNS($I40:AC40),0)/$K40),(VLOOKUP($D40,Customer_Demand!$D:$BF,COLUMNS($I40:AC40),0)/$I40)),"")</f>
        <v/>
      </c>
      <c r="AD40" s="49" t="str">
        <f>IFERROR(IF($K40&lt;&gt;"SS",(VLOOKUP($D40,Customer_Demand!$D:$BF,COLUMNS($I40:AD40),0)/$I40+VLOOKUP($D40,Customer_Demand!$D:$BF,COLUMNS($I40:AD40),0)/$K40),(VLOOKUP($D40,Customer_Demand!$D:$BF,COLUMNS($I40:AD40),0)/$I40)),"")</f>
        <v/>
      </c>
      <c r="AE40" s="49" t="str">
        <f>IFERROR(IF($K40&lt;&gt;"SS",(VLOOKUP($D40,Customer_Demand!$D:$BF,COLUMNS($I40:AE40),0)/$I40+VLOOKUP($D40,Customer_Demand!$D:$BF,COLUMNS($I40:AE40),0)/$K40),(VLOOKUP($D40,Customer_Demand!$D:$BF,COLUMNS($I40:AE40),0)/$I40)),"")</f>
        <v/>
      </c>
      <c r="AF40" s="49" t="str">
        <f>IFERROR(IF($K40&lt;&gt;"SS",(VLOOKUP($D40,Customer_Demand!$D:$BF,COLUMNS($I40:AF40),0)/$I40+VLOOKUP($D40,Customer_Demand!$D:$BF,COLUMNS($I40:AF40),0)/$K40),(VLOOKUP($D40,Customer_Demand!$D:$BF,COLUMNS($I40:AF40),0)/$I40)),"")</f>
        <v/>
      </c>
      <c r="AG40" s="49" t="str">
        <f>IFERROR(IF($K40&lt;&gt;"SS",(VLOOKUP($D40,Customer_Demand!$D:$BF,COLUMNS($I40:AG40),0)/$I40+VLOOKUP($D40,Customer_Demand!$D:$BF,COLUMNS($I40:AG40),0)/$K40),(VLOOKUP($D40,Customer_Demand!$D:$BF,COLUMNS($I40:AG40),0)/$I40)),"")</f>
        <v/>
      </c>
      <c r="AH40" s="49" t="str">
        <f>IFERROR(IF($K40&lt;&gt;"SS",(VLOOKUP($D40,Customer_Demand!$D:$BF,COLUMNS($I40:AH40),0)/$I40+VLOOKUP($D40,Customer_Demand!$D:$BF,COLUMNS($I40:AH40),0)/$K40),(VLOOKUP($D40,Customer_Demand!$D:$BF,COLUMNS($I40:AH40),0)/$I40)),"")</f>
        <v/>
      </c>
      <c r="AI40" s="49" t="str">
        <f>IFERROR(IF($K40&lt;&gt;"SS",(VLOOKUP($D40,Customer_Demand!$D:$BF,COLUMNS($I40:AI40),0)/$I40+VLOOKUP($D40,Customer_Demand!$D:$BF,COLUMNS($I40:AI40),0)/$K40),(VLOOKUP($D40,Customer_Demand!$D:$BF,COLUMNS($I40:AI40),0)/$I40)),"")</f>
        <v/>
      </c>
      <c r="AJ40" s="49" t="str">
        <f>IFERROR(IF($K40&lt;&gt;"SS",(VLOOKUP($D40,Customer_Demand!$D:$BF,COLUMNS($I40:AJ40),0)/$I40+VLOOKUP($D40,Customer_Demand!$D:$BF,COLUMNS($I40:AJ40),0)/$K40),(VLOOKUP($D40,Customer_Demand!$D:$BF,COLUMNS($I40:AJ40),0)/$I40)),"")</f>
        <v/>
      </c>
      <c r="AK40" s="49" t="str">
        <f>IFERROR(IF($K40&lt;&gt;"SS",(VLOOKUP($D40,Customer_Demand!$D:$BF,COLUMNS($I40:AK40),0)/$I40+VLOOKUP($D40,Customer_Demand!$D:$BF,COLUMNS($I40:AK40),0)/$K40),(VLOOKUP($D40,Customer_Demand!$D:$BF,COLUMNS($I40:AK40),0)/$I40)),"")</f>
        <v/>
      </c>
      <c r="AL40" s="49" t="str">
        <f>IFERROR(IF($K40&lt;&gt;"SS",(VLOOKUP($D40,Customer_Demand!$D:$BF,COLUMNS($I40:AL40),0)/$I40+VLOOKUP($D40,Customer_Demand!$D:$BF,COLUMNS($I40:AL40),0)/$K40),(VLOOKUP($D40,Customer_Demand!$D:$BF,COLUMNS($I40:AL40),0)/$I40)),"")</f>
        <v/>
      </c>
      <c r="AM40" s="49" t="str">
        <f>IFERROR(IF($K40&lt;&gt;"SS",(VLOOKUP($D40,Customer_Demand!$D:$BF,COLUMNS($I40:AM40),0)/$I40+VLOOKUP($D40,Customer_Demand!$D:$BF,COLUMNS($I40:AM40),0)/$K40),(VLOOKUP($D40,Customer_Demand!$D:$BF,COLUMNS($I40:AM40),0)/$I40)),"")</f>
        <v/>
      </c>
      <c r="AN40" s="49" t="str">
        <f>IFERROR(IF($K40&lt;&gt;"SS",(VLOOKUP($D40,Customer_Demand!$D:$BF,COLUMNS($I40:AN40),0)/$I40+VLOOKUP($D40,Customer_Demand!$D:$BF,COLUMNS($I40:AN40),0)/$K40),(VLOOKUP($D40,Customer_Demand!$D:$BF,COLUMNS($I40:AN40),0)/$I40)),"")</f>
        <v/>
      </c>
      <c r="AO40" s="49" t="str">
        <f>IFERROR(IF($K40&lt;&gt;"SS",(VLOOKUP($D40,Customer_Demand!$D:$BF,COLUMNS($I40:AO40),0)/$I40+VLOOKUP($D40,Customer_Demand!$D:$BF,COLUMNS($I40:AO40),0)/$K40),(VLOOKUP($D40,Customer_Demand!$D:$BF,COLUMNS($I40:AO40),0)/$I40)),"")</f>
        <v/>
      </c>
      <c r="AP40" s="49" t="str">
        <f>IFERROR(IF($K40&lt;&gt;"SS",(VLOOKUP($D40,Customer_Demand!$D:$BF,COLUMNS($I40:AP40),0)/$I40+VLOOKUP($D40,Customer_Demand!$D:$BF,COLUMNS($I40:AP40),0)/$K40),(VLOOKUP($D40,Customer_Demand!$D:$BF,COLUMNS($I40:AP40),0)/$I40)),"")</f>
        <v/>
      </c>
      <c r="AQ40" s="49" t="str">
        <f>IFERROR(IF($K40&lt;&gt;"SS",(VLOOKUP($D40,Customer_Demand!$D:$BF,COLUMNS($I40:AQ40),0)/$I40+VLOOKUP($D40,Customer_Demand!$D:$BF,COLUMNS($I40:AQ40),0)/$K40),(VLOOKUP($D40,Customer_Demand!$D:$BF,COLUMNS($I40:AQ40),0)/$I40)),"")</f>
        <v/>
      </c>
      <c r="AR40" s="49" t="str">
        <f>IFERROR(IF($K40&lt;&gt;"SS",(VLOOKUP($D40,Customer_Demand!$D:$BF,COLUMNS($I40:AR40),0)/$I40+VLOOKUP($D40,Customer_Demand!$D:$BF,COLUMNS($I40:AR40),0)/$K40),(VLOOKUP($D40,Customer_Demand!$D:$BF,COLUMNS($I40:AR40),0)/$I40)),"")</f>
        <v/>
      </c>
      <c r="AS40" s="49" t="str">
        <f>IFERROR(IF($K40&lt;&gt;"SS",(VLOOKUP($D40,Customer_Demand!$D:$BF,COLUMNS($I40:AS40),0)/$I40+VLOOKUP($D40,Customer_Demand!$D:$BF,COLUMNS($I40:AS40),0)/$K40),(VLOOKUP($D40,Customer_Demand!$D:$BF,COLUMNS($I40:AS40),0)/$I40)),"")</f>
        <v/>
      </c>
      <c r="AT40" s="49" t="str">
        <f>IFERROR(IF($K40&lt;&gt;"SS",(VLOOKUP($D40,Customer_Demand!$D:$BF,COLUMNS($I40:AT40),0)/$I40+VLOOKUP($D40,Customer_Demand!$D:$BF,COLUMNS($I40:AT40),0)/$K40),(VLOOKUP($D40,Customer_Demand!$D:$BF,COLUMNS($I40:AT40),0)/$I40)),"")</f>
        <v/>
      </c>
      <c r="AU40" s="49" t="str">
        <f>IFERROR(IF($K40&lt;&gt;"SS",(VLOOKUP($D40,Customer_Demand!$D:$BF,COLUMNS($I40:AU40),0)/$I40+VLOOKUP($D40,Customer_Demand!$D:$BF,COLUMNS($I40:AU40),0)/$K40),(VLOOKUP($D40,Customer_Demand!$D:$BF,COLUMNS($I40:AU40),0)/$I40)),"")</f>
        <v/>
      </c>
      <c r="AV40" s="49" t="str">
        <f>IFERROR(IF($K40&lt;&gt;"SS",(VLOOKUP($D40,Customer_Demand!$D:$BF,COLUMNS($I40:AV40),0)/$I40+VLOOKUP($D40,Customer_Demand!$D:$BF,COLUMNS($I40:AV40),0)/$K40),(VLOOKUP($D40,Customer_Demand!$D:$BF,COLUMNS($I40:AV40),0)/$I40)),"")</f>
        <v/>
      </c>
      <c r="AW40" s="49" t="str">
        <f>IFERROR(IF($K40&lt;&gt;"SS",(VLOOKUP($D40,Customer_Demand!$D:$BF,COLUMNS($I40:AW40),0)/$I40+VLOOKUP($D40,Customer_Demand!$D:$BF,COLUMNS($I40:AW40),0)/$K40),(VLOOKUP($D40,Customer_Demand!$D:$BF,COLUMNS($I40:AW40),0)/$I40)),"")</f>
        <v/>
      </c>
      <c r="AX40" s="49" t="str">
        <f>IFERROR(IF($K40&lt;&gt;"SS",(VLOOKUP($D40,Customer_Demand!$D:$BF,COLUMNS($I40:AX40),0)/$I40+VLOOKUP($D40,Customer_Demand!$D:$BF,COLUMNS($I40:AX40),0)/$K40),(VLOOKUP($D40,Customer_Demand!$D:$BF,COLUMNS($I40:AX40),0)/$I40)),"")</f>
        <v/>
      </c>
      <c r="AY40" s="49" t="str">
        <f>IFERROR(IF($K40&lt;&gt;"SS",(VLOOKUP($D40,Customer_Demand!$D:$BF,COLUMNS($I40:AY40),0)/$I40+VLOOKUP($D40,Customer_Demand!$D:$BF,COLUMNS($I40:AY40),0)/$K40),(VLOOKUP($D40,Customer_Demand!$D:$BF,COLUMNS($I40:AY40),0)/$I40)),"")</f>
        <v/>
      </c>
      <c r="AZ40" s="49" t="str">
        <f>IFERROR(IF($K40&lt;&gt;"SS",(VLOOKUP($D40,Customer_Demand!$D:$BF,COLUMNS($I40:AZ40),0)/$I40+VLOOKUP($D40,Customer_Demand!$D:$BF,COLUMNS($I40:AZ40),0)/$K40),(VLOOKUP($D40,Customer_Demand!$D:$BF,COLUMNS($I40:AZ40),0)/$I40)),"")</f>
        <v/>
      </c>
      <c r="BA40" s="49" t="str">
        <f>IFERROR(IF($K40&lt;&gt;"SS",(VLOOKUP($D40,Customer_Demand!$D:$BF,COLUMNS($I40:BA40),0)/$I40+VLOOKUP($D40,Customer_Demand!$D:$BF,COLUMNS($I40:BA40),0)/$K40),(VLOOKUP($D40,Customer_Demand!$D:$BF,COLUMNS($I40:BA40),0)/$I40)),"")</f>
        <v/>
      </c>
      <c r="BB40" s="49" t="str">
        <f>IFERROR(IF($K40&lt;&gt;"SS",(VLOOKUP($D40,Customer_Demand!$D:$BF,COLUMNS($I40:BB40),0)/$I40+VLOOKUP($D40,Customer_Demand!$D:$BF,COLUMNS($I40:BB40),0)/$K40),(VLOOKUP($D40,Customer_Demand!$D:$BF,COLUMNS($I40:BB40),0)/$I40)),"")</f>
        <v/>
      </c>
      <c r="BC40" s="49" t="str">
        <f>IFERROR(IF($K40&lt;&gt;"SS",(VLOOKUP($D40,Customer_Demand!$D:$BF,COLUMNS($I40:BC40),0)/$I40+VLOOKUP($D40,Customer_Demand!$D:$BF,COLUMNS($I40:BC40),0)/$K40),(VLOOKUP($D40,Customer_Demand!$D:$BF,COLUMNS($I40:BC40),0)/$I40)),"")</f>
        <v/>
      </c>
      <c r="BD40" s="49" t="str">
        <f>IFERROR(IF($K40&lt;&gt;"SS",(VLOOKUP($D40,Customer_Demand!$D:$BF,COLUMNS($I40:BD40),0)/$I40+VLOOKUP($D40,Customer_Demand!$D:$BF,COLUMNS($I40:BD40),0)/$K40),(VLOOKUP($D40,Customer_Demand!$D:$BF,COLUMNS($I40:BD40),0)/$I40)),"")</f>
        <v/>
      </c>
      <c r="BE40" s="49" t="str">
        <f>IFERROR(IF($K40&lt;&gt;"SS",(VLOOKUP($D40,Customer_Demand!$D:$BF,COLUMNS($I40:BE40),0)/$I40+VLOOKUP($D40,Customer_Demand!$D:$BF,COLUMNS($I40:BE40),0)/$K40),(VLOOKUP($D40,Customer_Demand!$D:$BF,COLUMNS($I40:BE40),0)/$I40)),"")</f>
        <v/>
      </c>
      <c r="BF40" s="49" t="str">
        <f>IFERROR(IF($K40&lt;&gt;"SS",(VLOOKUP($D40,Customer_Demand!$D:$BF,COLUMNS($I40:BF40),0)/$I40+VLOOKUP($D40,Customer_Demand!$D:$BF,COLUMNS($I40:BF40),0)/$K40),(VLOOKUP($D40,Customer_Demand!$D:$BF,COLUMNS($I40:BF40),0)/$I40)),"")</f>
        <v/>
      </c>
      <c r="BG40" s="49" t="str">
        <f>IFERROR(IF($K40&lt;&gt;"SS",(VLOOKUP($D40,Customer_Demand!$D:$BF,COLUMNS($I40:BG40),0)/$I40+VLOOKUP($D40,Customer_Demand!$D:$BF,COLUMNS($I40:BG40),0)/$K40),(VLOOKUP($D40,Customer_Demand!$D:$BF,COLUMNS($I40:BG40),0)/$I40)),"")</f>
        <v/>
      </c>
      <c r="BH40" s="49" t="str">
        <f>IFERROR(IF($K40&lt;&gt;"SS",(VLOOKUP($D40,Customer_Demand!$D:$BF,COLUMNS($I40:BH40),0)/$I40+VLOOKUP($D40,Customer_Demand!$D:$BF,COLUMNS($I40:BH40),0)/$K40),(VLOOKUP($D40,Customer_Demand!$D:$BF,COLUMNS($I40:BH40),0)/$I40)),"")</f>
        <v/>
      </c>
      <c r="BI40" s="49" t="str">
        <f>IFERROR(IF($K40&lt;&gt;"SS",(VLOOKUP($D40,Customer_Demand!$D:$BF,COLUMNS($I40:BI40),0)/$I40+VLOOKUP($D40,Customer_Demand!$D:$BF,COLUMNS($I40:BI40),0)/$K40),(VLOOKUP($D40,Customer_Demand!$D:$BF,COLUMNS($I40:BI40),0)/$I40)),"")</f>
        <v/>
      </c>
      <c r="BJ40" s="49" t="str">
        <f>IFERROR(IF($K40&lt;&gt;"SS",(VLOOKUP($D40,Customer_Demand!$D:$BF,COLUMNS($I40:BJ40),0)/$I40+VLOOKUP($D40,Customer_Demand!$D:$BF,COLUMNS($I40:BJ40),0)/$K40),(VLOOKUP($D40,Customer_Demand!$D:$BF,COLUMNS($I40:BJ40),0)/$I40)),"")</f>
        <v/>
      </c>
      <c r="BK40" s="50" t="str">
        <f>IFERROR(IF($K40&lt;&gt;"SS",(VLOOKUP($D40,Customer_Demand!$D:$BF,COLUMNS($I40:BK40),0)/$I40+VLOOKUP($D40,Customer_Demand!$D:$BF,COLUMNS($I40:BK40),0)/$K40),(VLOOKUP($D40,Customer_Demand!$D:$BF,COLUMNS($I40:BK40),0)/$I40)),"")</f>
        <v/>
      </c>
      <c r="BL40" s="17"/>
    </row>
    <row r="41" spans="2:64" x14ac:dyDescent="0.2">
      <c r="B41" s="12" t="str">
        <f t="shared" si="7"/>
        <v/>
      </c>
      <c r="C41" s="45" t="str">
        <f>IF((Customer_Demand!C41)&lt;&gt;"",Customer_Demand!C41,"")</f>
        <v/>
      </c>
      <c r="D41" s="45" t="str">
        <f>IF(C41&lt;&gt;"",Customer_Demand!D41,"")</f>
        <v/>
      </c>
      <c r="E41" s="46" t="str">
        <f>IF(C41&lt;&gt;"",Customer_Demand!E41,"")</f>
        <v/>
      </c>
      <c r="F41" s="47" t="str">
        <f>IF(C41&lt;&gt;"",VLOOKUP(D41,Customer_Demand!$D$5:$F$1005,3,0),"")</f>
        <v/>
      </c>
      <c r="G41" s="48" t="str">
        <f t="shared" si="4"/>
        <v/>
      </c>
      <c r="H41" s="48" t="str">
        <f t="shared" si="5"/>
        <v/>
      </c>
      <c r="I41" s="48" t="str">
        <f>IFERROR(IF(C41&lt;&gt;"",VLOOKUP($H41,SMT_Cycle_Time_Data!$F:$Q,4,0),""),"SGR Not Defined")</f>
        <v/>
      </c>
      <c r="J41" s="48" t="str">
        <f t="shared" si="6"/>
        <v/>
      </c>
      <c r="K41" s="48" t="str">
        <f>IF(C41&lt;&gt;"",IFERROR(VLOOKUP($J41,SMT_Cycle_Time_Data!$F:$Q,4,0),"SS"),"")</f>
        <v/>
      </c>
      <c r="L41" s="49" t="str">
        <f>IFERROR(IF($K41&lt;&gt;"SS",(VLOOKUP($D41,Customer_Demand!$D:$BF,COLUMNS($I41:L41),0)/$I41+VLOOKUP($D41,Customer_Demand!$D:$BF,COLUMNS($I41:L41),0)/$K41),(VLOOKUP($D41,Customer_Demand!$D:$BF,COLUMNS($I41:L41),0)/$I41)),"")</f>
        <v/>
      </c>
      <c r="M41" s="49" t="str">
        <f>IFERROR(IF($K41&lt;&gt;"SS",(VLOOKUP($D41,Customer_Demand!$D:$BF,COLUMNS($I41:M41),0)/$I41+VLOOKUP($D41,Customer_Demand!$D:$BF,COLUMNS($I41:M41),0)/$K41),(VLOOKUP($D41,Customer_Demand!$D:$BF,COLUMNS($I41:M41),0)/$I41)),"")</f>
        <v/>
      </c>
      <c r="N41" s="49" t="str">
        <f>IFERROR(IF($K41&lt;&gt;"SS",(VLOOKUP($D41,Customer_Demand!$D:$BF,COLUMNS($I41:N41),0)/$I41+VLOOKUP($D41,Customer_Demand!$D:$BF,COLUMNS($I41:N41),0)/$K41),(VLOOKUP($D41,Customer_Demand!$D:$BF,COLUMNS($I41:N41),0)/$I41)),"")</f>
        <v/>
      </c>
      <c r="O41" s="49" t="str">
        <f>IFERROR(IF($K41&lt;&gt;"SS",(VLOOKUP($D41,Customer_Demand!$D:$BF,COLUMNS($I41:O41),0)/$I41+VLOOKUP($D41,Customer_Demand!$D:$BF,COLUMNS($I41:O41),0)/$K41),(VLOOKUP($D41,Customer_Demand!$D:$BF,COLUMNS($I41:O41),0)/$I41)),"")</f>
        <v/>
      </c>
      <c r="P41" s="49" t="str">
        <f>IFERROR(IF($K41&lt;&gt;"SS",(VLOOKUP($D41,Customer_Demand!$D:$BF,COLUMNS($I41:P41),0)/$I41+VLOOKUP($D41,Customer_Demand!$D:$BF,COLUMNS($I41:P41),0)/$K41),(VLOOKUP($D41,Customer_Demand!$D:$BF,COLUMNS($I41:P41),0)/$I41)),"")</f>
        <v/>
      </c>
      <c r="Q41" s="49" t="str">
        <f>IFERROR(IF($K41&lt;&gt;"SS",(VLOOKUP($D41,Customer_Demand!$D:$BF,COLUMNS($I41:Q41),0)/$I41+VLOOKUP($D41,Customer_Demand!$D:$BF,COLUMNS($I41:Q41),0)/$K41),(VLOOKUP($D41,Customer_Demand!$D:$BF,COLUMNS($I41:Q41),0)/$I41)),"")</f>
        <v/>
      </c>
      <c r="R41" s="49" t="str">
        <f>IFERROR(IF($K41&lt;&gt;"SS",(VLOOKUP($D41,Customer_Demand!$D:$BF,COLUMNS($I41:R41),0)/$I41+VLOOKUP($D41,Customer_Demand!$D:$BF,COLUMNS($I41:R41),0)/$K41),(VLOOKUP($D41,Customer_Demand!$D:$BF,COLUMNS($I41:R41),0)/$I41)),"")</f>
        <v/>
      </c>
      <c r="S41" s="49" t="str">
        <f>IFERROR(IF($K41&lt;&gt;"SS",(VLOOKUP($D41,Customer_Demand!$D:$BF,COLUMNS($I41:S41),0)/$I41+VLOOKUP($D41,Customer_Demand!$D:$BF,COLUMNS($I41:S41),0)/$K41),(VLOOKUP($D41,Customer_Demand!$D:$BF,COLUMNS($I41:S41),0)/$I41)),"")</f>
        <v/>
      </c>
      <c r="T41" s="49" t="str">
        <f>IFERROR(IF($K41&lt;&gt;"SS",(VLOOKUP($D41,Customer_Demand!$D:$BF,COLUMNS($I41:T41),0)/$I41+VLOOKUP($D41,Customer_Demand!$D:$BF,COLUMNS($I41:T41),0)/$K41),(VLOOKUP($D41,Customer_Demand!$D:$BF,COLUMNS($I41:T41),0)/$I41)),"")</f>
        <v/>
      </c>
      <c r="U41" s="49" t="str">
        <f>IFERROR(IF($K41&lt;&gt;"SS",(VLOOKUP($D41,Customer_Demand!$D:$BF,COLUMNS($I41:U41),0)/$I41+VLOOKUP($D41,Customer_Demand!$D:$BF,COLUMNS($I41:U41),0)/$K41),(VLOOKUP($D41,Customer_Demand!$D:$BF,COLUMNS($I41:U41),0)/$I41)),"")</f>
        <v/>
      </c>
      <c r="V41" s="49" t="str">
        <f>IFERROR(IF($K41&lt;&gt;"SS",(VLOOKUP($D41,Customer_Demand!$D:$BF,COLUMNS($I41:V41),0)/$I41+VLOOKUP($D41,Customer_Demand!$D:$BF,COLUMNS($I41:V41),0)/$K41),(VLOOKUP($D41,Customer_Demand!$D:$BF,COLUMNS($I41:V41),0)/$I41)),"")</f>
        <v/>
      </c>
      <c r="W41" s="49" t="str">
        <f>IFERROR(IF($K41&lt;&gt;"SS",(VLOOKUP($D41,Customer_Demand!$D:$BF,COLUMNS($I41:W41),0)/$I41+VLOOKUP($D41,Customer_Demand!$D:$BF,COLUMNS($I41:W41),0)/$K41),(VLOOKUP($D41,Customer_Demand!$D:$BF,COLUMNS($I41:W41),0)/$I41)),"")</f>
        <v/>
      </c>
      <c r="X41" s="49" t="str">
        <f>IFERROR(IF($K41&lt;&gt;"SS",(VLOOKUP($D41,Customer_Demand!$D:$BF,COLUMNS($I41:X41),0)/$I41+VLOOKUP($D41,Customer_Demand!$D:$BF,COLUMNS($I41:X41),0)/$K41),(VLOOKUP($D41,Customer_Demand!$D:$BF,COLUMNS($I41:X41),0)/$I41)),"")</f>
        <v/>
      </c>
      <c r="Y41" s="49" t="str">
        <f>IFERROR(IF($K41&lt;&gt;"SS",(VLOOKUP($D41,Customer_Demand!$D:$BF,COLUMNS($I41:Y41),0)/$I41+VLOOKUP($D41,Customer_Demand!$D:$BF,COLUMNS($I41:Y41),0)/$K41),(VLOOKUP($D41,Customer_Demand!$D:$BF,COLUMNS($I41:Y41),0)/$I41)),"")</f>
        <v/>
      </c>
      <c r="Z41" s="49" t="str">
        <f>IFERROR(IF($K41&lt;&gt;"SS",(VLOOKUP($D41,Customer_Demand!$D:$BF,COLUMNS($I41:Z41),0)/$I41+VLOOKUP($D41,Customer_Demand!$D:$BF,COLUMNS($I41:Z41),0)/$K41),(VLOOKUP($D41,Customer_Demand!$D:$BF,COLUMNS($I41:Z41),0)/$I41)),"")</f>
        <v/>
      </c>
      <c r="AA41" s="49" t="str">
        <f>IFERROR(IF($K41&lt;&gt;"SS",(VLOOKUP($D41,Customer_Demand!$D:$BF,COLUMNS($I41:AA41),0)/$I41+VLOOKUP($D41,Customer_Demand!$D:$BF,COLUMNS($I41:AA41),0)/$K41),(VLOOKUP($D41,Customer_Demand!$D:$BF,COLUMNS($I41:AA41),0)/$I41)),"")</f>
        <v/>
      </c>
      <c r="AB41" s="49" t="str">
        <f>IFERROR(IF($K41&lt;&gt;"SS",(VLOOKUP($D41,Customer_Demand!$D:$BF,COLUMNS($I41:AB41),0)/$I41+VLOOKUP($D41,Customer_Demand!$D:$BF,COLUMNS($I41:AB41),0)/$K41),(VLOOKUP($D41,Customer_Demand!$D:$BF,COLUMNS($I41:AB41),0)/$I41)),"")</f>
        <v/>
      </c>
      <c r="AC41" s="49" t="str">
        <f>IFERROR(IF($K41&lt;&gt;"SS",(VLOOKUP($D41,Customer_Demand!$D:$BF,COLUMNS($I41:AC41),0)/$I41+VLOOKUP($D41,Customer_Demand!$D:$BF,COLUMNS($I41:AC41),0)/$K41),(VLOOKUP($D41,Customer_Demand!$D:$BF,COLUMNS($I41:AC41),0)/$I41)),"")</f>
        <v/>
      </c>
      <c r="AD41" s="49" t="str">
        <f>IFERROR(IF($K41&lt;&gt;"SS",(VLOOKUP($D41,Customer_Demand!$D:$BF,COLUMNS($I41:AD41),0)/$I41+VLOOKUP($D41,Customer_Demand!$D:$BF,COLUMNS($I41:AD41),0)/$K41),(VLOOKUP($D41,Customer_Demand!$D:$BF,COLUMNS($I41:AD41),0)/$I41)),"")</f>
        <v/>
      </c>
      <c r="AE41" s="49" t="str">
        <f>IFERROR(IF($K41&lt;&gt;"SS",(VLOOKUP($D41,Customer_Demand!$D:$BF,COLUMNS($I41:AE41),0)/$I41+VLOOKUP($D41,Customer_Demand!$D:$BF,COLUMNS($I41:AE41),0)/$K41),(VLOOKUP($D41,Customer_Demand!$D:$BF,COLUMNS($I41:AE41),0)/$I41)),"")</f>
        <v/>
      </c>
      <c r="AF41" s="49" t="str">
        <f>IFERROR(IF($K41&lt;&gt;"SS",(VLOOKUP($D41,Customer_Demand!$D:$BF,COLUMNS($I41:AF41),0)/$I41+VLOOKUP($D41,Customer_Demand!$D:$BF,COLUMNS($I41:AF41),0)/$K41),(VLOOKUP($D41,Customer_Demand!$D:$BF,COLUMNS($I41:AF41),0)/$I41)),"")</f>
        <v/>
      </c>
      <c r="AG41" s="49" t="str">
        <f>IFERROR(IF($K41&lt;&gt;"SS",(VLOOKUP($D41,Customer_Demand!$D:$BF,COLUMNS($I41:AG41),0)/$I41+VLOOKUP($D41,Customer_Demand!$D:$BF,COLUMNS($I41:AG41),0)/$K41),(VLOOKUP($D41,Customer_Demand!$D:$BF,COLUMNS($I41:AG41),0)/$I41)),"")</f>
        <v/>
      </c>
      <c r="AH41" s="49" t="str">
        <f>IFERROR(IF($K41&lt;&gt;"SS",(VLOOKUP($D41,Customer_Demand!$D:$BF,COLUMNS($I41:AH41),0)/$I41+VLOOKUP($D41,Customer_Demand!$D:$BF,COLUMNS($I41:AH41),0)/$K41),(VLOOKUP($D41,Customer_Demand!$D:$BF,COLUMNS($I41:AH41),0)/$I41)),"")</f>
        <v/>
      </c>
      <c r="AI41" s="49" t="str">
        <f>IFERROR(IF($K41&lt;&gt;"SS",(VLOOKUP($D41,Customer_Demand!$D:$BF,COLUMNS($I41:AI41),0)/$I41+VLOOKUP($D41,Customer_Demand!$D:$BF,COLUMNS($I41:AI41),0)/$K41),(VLOOKUP($D41,Customer_Demand!$D:$BF,COLUMNS($I41:AI41),0)/$I41)),"")</f>
        <v/>
      </c>
      <c r="AJ41" s="49" t="str">
        <f>IFERROR(IF($K41&lt;&gt;"SS",(VLOOKUP($D41,Customer_Demand!$D:$BF,COLUMNS($I41:AJ41),0)/$I41+VLOOKUP($D41,Customer_Demand!$D:$BF,COLUMNS($I41:AJ41),0)/$K41),(VLOOKUP($D41,Customer_Demand!$D:$BF,COLUMNS($I41:AJ41),0)/$I41)),"")</f>
        <v/>
      </c>
      <c r="AK41" s="49" t="str">
        <f>IFERROR(IF($K41&lt;&gt;"SS",(VLOOKUP($D41,Customer_Demand!$D:$BF,COLUMNS($I41:AK41),0)/$I41+VLOOKUP($D41,Customer_Demand!$D:$BF,COLUMNS($I41:AK41),0)/$K41),(VLOOKUP($D41,Customer_Demand!$D:$BF,COLUMNS($I41:AK41),0)/$I41)),"")</f>
        <v/>
      </c>
      <c r="AL41" s="49" t="str">
        <f>IFERROR(IF($K41&lt;&gt;"SS",(VLOOKUP($D41,Customer_Demand!$D:$BF,COLUMNS($I41:AL41),0)/$I41+VLOOKUP($D41,Customer_Demand!$D:$BF,COLUMNS($I41:AL41),0)/$K41),(VLOOKUP($D41,Customer_Demand!$D:$BF,COLUMNS($I41:AL41),0)/$I41)),"")</f>
        <v/>
      </c>
      <c r="AM41" s="49" t="str">
        <f>IFERROR(IF($K41&lt;&gt;"SS",(VLOOKUP($D41,Customer_Demand!$D:$BF,COLUMNS($I41:AM41),0)/$I41+VLOOKUP($D41,Customer_Demand!$D:$BF,COLUMNS($I41:AM41),0)/$K41),(VLOOKUP($D41,Customer_Demand!$D:$BF,COLUMNS($I41:AM41),0)/$I41)),"")</f>
        <v/>
      </c>
      <c r="AN41" s="49" t="str">
        <f>IFERROR(IF($K41&lt;&gt;"SS",(VLOOKUP($D41,Customer_Demand!$D:$BF,COLUMNS($I41:AN41),0)/$I41+VLOOKUP($D41,Customer_Demand!$D:$BF,COLUMNS($I41:AN41),0)/$K41),(VLOOKUP($D41,Customer_Demand!$D:$BF,COLUMNS($I41:AN41),0)/$I41)),"")</f>
        <v/>
      </c>
      <c r="AO41" s="49" t="str">
        <f>IFERROR(IF($K41&lt;&gt;"SS",(VLOOKUP($D41,Customer_Demand!$D:$BF,COLUMNS($I41:AO41),0)/$I41+VLOOKUP($D41,Customer_Demand!$D:$BF,COLUMNS($I41:AO41),0)/$K41),(VLOOKUP($D41,Customer_Demand!$D:$BF,COLUMNS($I41:AO41),0)/$I41)),"")</f>
        <v/>
      </c>
      <c r="AP41" s="49" t="str">
        <f>IFERROR(IF($K41&lt;&gt;"SS",(VLOOKUP($D41,Customer_Demand!$D:$BF,COLUMNS($I41:AP41),0)/$I41+VLOOKUP($D41,Customer_Demand!$D:$BF,COLUMNS($I41:AP41),0)/$K41),(VLOOKUP($D41,Customer_Demand!$D:$BF,COLUMNS($I41:AP41),0)/$I41)),"")</f>
        <v/>
      </c>
      <c r="AQ41" s="49" t="str">
        <f>IFERROR(IF($K41&lt;&gt;"SS",(VLOOKUP($D41,Customer_Demand!$D:$BF,COLUMNS($I41:AQ41),0)/$I41+VLOOKUP($D41,Customer_Demand!$D:$BF,COLUMNS($I41:AQ41),0)/$K41),(VLOOKUP($D41,Customer_Demand!$D:$BF,COLUMNS($I41:AQ41),0)/$I41)),"")</f>
        <v/>
      </c>
      <c r="AR41" s="49" t="str">
        <f>IFERROR(IF($K41&lt;&gt;"SS",(VLOOKUP($D41,Customer_Demand!$D:$BF,COLUMNS($I41:AR41),0)/$I41+VLOOKUP($D41,Customer_Demand!$D:$BF,COLUMNS($I41:AR41),0)/$K41),(VLOOKUP($D41,Customer_Demand!$D:$BF,COLUMNS($I41:AR41),0)/$I41)),"")</f>
        <v/>
      </c>
      <c r="AS41" s="49" t="str">
        <f>IFERROR(IF($K41&lt;&gt;"SS",(VLOOKUP($D41,Customer_Demand!$D:$BF,COLUMNS($I41:AS41),0)/$I41+VLOOKUP($D41,Customer_Demand!$D:$BF,COLUMNS($I41:AS41),0)/$K41),(VLOOKUP($D41,Customer_Demand!$D:$BF,COLUMNS($I41:AS41),0)/$I41)),"")</f>
        <v/>
      </c>
      <c r="AT41" s="49" t="str">
        <f>IFERROR(IF($K41&lt;&gt;"SS",(VLOOKUP($D41,Customer_Demand!$D:$BF,COLUMNS($I41:AT41),0)/$I41+VLOOKUP($D41,Customer_Demand!$D:$BF,COLUMNS($I41:AT41),0)/$K41),(VLOOKUP($D41,Customer_Demand!$D:$BF,COLUMNS($I41:AT41),0)/$I41)),"")</f>
        <v/>
      </c>
      <c r="AU41" s="49" t="str">
        <f>IFERROR(IF($K41&lt;&gt;"SS",(VLOOKUP($D41,Customer_Demand!$D:$BF,COLUMNS($I41:AU41),0)/$I41+VLOOKUP($D41,Customer_Demand!$D:$BF,COLUMNS($I41:AU41),0)/$K41),(VLOOKUP($D41,Customer_Demand!$D:$BF,COLUMNS($I41:AU41),0)/$I41)),"")</f>
        <v/>
      </c>
      <c r="AV41" s="49" t="str">
        <f>IFERROR(IF($K41&lt;&gt;"SS",(VLOOKUP($D41,Customer_Demand!$D:$BF,COLUMNS($I41:AV41),0)/$I41+VLOOKUP($D41,Customer_Demand!$D:$BF,COLUMNS($I41:AV41),0)/$K41),(VLOOKUP($D41,Customer_Demand!$D:$BF,COLUMNS($I41:AV41),0)/$I41)),"")</f>
        <v/>
      </c>
      <c r="AW41" s="49" t="str">
        <f>IFERROR(IF($K41&lt;&gt;"SS",(VLOOKUP($D41,Customer_Demand!$D:$BF,COLUMNS($I41:AW41),0)/$I41+VLOOKUP($D41,Customer_Demand!$D:$BF,COLUMNS($I41:AW41),0)/$K41),(VLOOKUP($D41,Customer_Demand!$D:$BF,COLUMNS($I41:AW41),0)/$I41)),"")</f>
        <v/>
      </c>
      <c r="AX41" s="49" t="str">
        <f>IFERROR(IF($K41&lt;&gt;"SS",(VLOOKUP($D41,Customer_Demand!$D:$BF,COLUMNS($I41:AX41),0)/$I41+VLOOKUP($D41,Customer_Demand!$D:$BF,COLUMNS($I41:AX41),0)/$K41),(VLOOKUP($D41,Customer_Demand!$D:$BF,COLUMNS($I41:AX41),0)/$I41)),"")</f>
        <v/>
      </c>
      <c r="AY41" s="49" t="str">
        <f>IFERROR(IF($K41&lt;&gt;"SS",(VLOOKUP($D41,Customer_Demand!$D:$BF,COLUMNS($I41:AY41),0)/$I41+VLOOKUP($D41,Customer_Demand!$D:$BF,COLUMNS($I41:AY41),0)/$K41),(VLOOKUP($D41,Customer_Demand!$D:$BF,COLUMNS($I41:AY41),0)/$I41)),"")</f>
        <v/>
      </c>
      <c r="AZ41" s="49" t="str">
        <f>IFERROR(IF($K41&lt;&gt;"SS",(VLOOKUP($D41,Customer_Demand!$D:$BF,COLUMNS($I41:AZ41),0)/$I41+VLOOKUP($D41,Customer_Demand!$D:$BF,COLUMNS($I41:AZ41),0)/$K41),(VLOOKUP($D41,Customer_Demand!$D:$BF,COLUMNS($I41:AZ41),0)/$I41)),"")</f>
        <v/>
      </c>
      <c r="BA41" s="49" t="str">
        <f>IFERROR(IF($K41&lt;&gt;"SS",(VLOOKUP($D41,Customer_Demand!$D:$BF,COLUMNS($I41:BA41),0)/$I41+VLOOKUP($D41,Customer_Demand!$D:$BF,COLUMNS($I41:BA41),0)/$K41),(VLOOKUP($D41,Customer_Demand!$D:$BF,COLUMNS($I41:BA41),0)/$I41)),"")</f>
        <v/>
      </c>
      <c r="BB41" s="49" t="str">
        <f>IFERROR(IF($K41&lt;&gt;"SS",(VLOOKUP($D41,Customer_Demand!$D:$BF,COLUMNS($I41:BB41),0)/$I41+VLOOKUP($D41,Customer_Demand!$D:$BF,COLUMNS($I41:BB41),0)/$K41),(VLOOKUP($D41,Customer_Demand!$D:$BF,COLUMNS($I41:BB41),0)/$I41)),"")</f>
        <v/>
      </c>
      <c r="BC41" s="49" t="str">
        <f>IFERROR(IF($K41&lt;&gt;"SS",(VLOOKUP($D41,Customer_Demand!$D:$BF,COLUMNS($I41:BC41),0)/$I41+VLOOKUP($D41,Customer_Demand!$D:$BF,COLUMNS($I41:BC41),0)/$K41),(VLOOKUP($D41,Customer_Demand!$D:$BF,COLUMNS($I41:BC41),0)/$I41)),"")</f>
        <v/>
      </c>
      <c r="BD41" s="49" t="str">
        <f>IFERROR(IF($K41&lt;&gt;"SS",(VLOOKUP($D41,Customer_Demand!$D:$BF,COLUMNS($I41:BD41),0)/$I41+VLOOKUP($D41,Customer_Demand!$D:$BF,COLUMNS($I41:BD41),0)/$K41),(VLOOKUP($D41,Customer_Demand!$D:$BF,COLUMNS($I41:BD41),0)/$I41)),"")</f>
        <v/>
      </c>
      <c r="BE41" s="49" t="str">
        <f>IFERROR(IF($K41&lt;&gt;"SS",(VLOOKUP($D41,Customer_Demand!$D:$BF,COLUMNS($I41:BE41),0)/$I41+VLOOKUP($D41,Customer_Demand!$D:$BF,COLUMNS($I41:BE41),0)/$K41),(VLOOKUP($D41,Customer_Demand!$D:$BF,COLUMNS($I41:BE41),0)/$I41)),"")</f>
        <v/>
      </c>
      <c r="BF41" s="49" t="str">
        <f>IFERROR(IF($K41&lt;&gt;"SS",(VLOOKUP($D41,Customer_Demand!$D:$BF,COLUMNS($I41:BF41),0)/$I41+VLOOKUP($D41,Customer_Demand!$D:$BF,COLUMNS($I41:BF41),0)/$K41),(VLOOKUP($D41,Customer_Demand!$D:$BF,COLUMNS($I41:BF41),0)/$I41)),"")</f>
        <v/>
      </c>
      <c r="BG41" s="49" t="str">
        <f>IFERROR(IF($K41&lt;&gt;"SS",(VLOOKUP($D41,Customer_Demand!$D:$BF,COLUMNS($I41:BG41),0)/$I41+VLOOKUP($D41,Customer_Demand!$D:$BF,COLUMNS($I41:BG41),0)/$K41),(VLOOKUP($D41,Customer_Demand!$D:$BF,COLUMNS($I41:BG41),0)/$I41)),"")</f>
        <v/>
      </c>
      <c r="BH41" s="49" t="str">
        <f>IFERROR(IF($K41&lt;&gt;"SS",(VLOOKUP($D41,Customer_Demand!$D:$BF,COLUMNS($I41:BH41),0)/$I41+VLOOKUP($D41,Customer_Demand!$D:$BF,COLUMNS($I41:BH41),0)/$K41),(VLOOKUP($D41,Customer_Demand!$D:$BF,COLUMNS($I41:BH41),0)/$I41)),"")</f>
        <v/>
      </c>
      <c r="BI41" s="49" t="str">
        <f>IFERROR(IF($K41&lt;&gt;"SS",(VLOOKUP($D41,Customer_Demand!$D:$BF,COLUMNS($I41:BI41),0)/$I41+VLOOKUP($D41,Customer_Demand!$D:$BF,COLUMNS($I41:BI41),0)/$K41),(VLOOKUP($D41,Customer_Demand!$D:$BF,COLUMNS($I41:BI41),0)/$I41)),"")</f>
        <v/>
      </c>
      <c r="BJ41" s="49" t="str">
        <f>IFERROR(IF($K41&lt;&gt;"SS",(VLOOKUP($D41,Customer_Demand!$D:$BF,COLUMNS($I41:BJ41),0)/$I41+VLOOKUP($D41,Customer_Demand!$D:$BF,COLUMNS($I41:BJ41),0)/$K41),(VLOOKUP($D41,Customer_Demand!$D:$BF,COLUMNS($I41:BJ41),0)/$I41)),"")</f>
        <v/>
      </c>
      <c r="BK41" s="50" t="str">
        <f>IFERROR(IF($K41&lt;&gt;"SS",(VLOOKUP($D41,Customer_Demand!$D:$BF,COLUMNS($I41:BK41),0)/$I41+VLOOKUP($D41,Customer_Demand!$D:$BF,COLUMNS($I41:BK41),0)/$K41),(VLOOKUP($D41,Customer_Demand!$D:$BF,COLUMNS($I41:BK41),0)/$I41)),"")</f>
        <v/>
      </c>
      <c r="BL41" s="17"/>
    </row>
    <row r="42" spans="2:64" x14ac:dyDescent="0.2">
      <c r="B42" s="12" t="str">
        <f t="shared" si="7"/>
        <v/>
      </c>
      <c r="C42" s="45" t="str">
        <f>IF((Customer_Demand!C42)&lt;&gt;"",Customer_Demand!C42,"")</f>
        <v/>
      </c>
      <c r="D42" s="45" t="str">
        <f>IF(C42&lt;&gt;"",Customer_Demand!D42,"")</f>
        <v/>
      </c>
      <c r="E42" s="46" t="str">
        <f>IF(C42&lt;&gt;"",Customer_Demand!E42,"")</f>
        <v/>
      </c>
      <c r="F42" s="47" t="str">
        <f>IF(C42&lt;&gt;"",VLOOKUP(D42,Customer_Demand!$D$5:$F$1005,3,0),"")</f>
        <v/>
      </c>
      <c r="G42" s="48" t="str">
        <f t="shared" si="4"/>
        <v/>
      </c>
      <c r="H42" s="48" t="str">
        <f t="shared" si="5"/>
        <v/>
      </c>
      <c r="I42" s="48" t="str">
        <f>IFERROR(IF(C42&lt;&gt;"",VLOOKUP($H42,SMT_Cycle_Time_Data!$F:$Q,4,0),""),"SGR Not Defined")</f>
        <v/>
      </c>
      <c r="J42" s="48" t="str">
        <f t="shared" si="6"/>
        <v/>
      </c>
      <c r="K42" s="48" t="str">
        <f>IF(C42&lt;&gt;"",IFERROR(VLOOKUP($J42,SMT_Cycle_Time_Data!$F:$Q,4,0),"SS"),"")</f>
        <v/>
      </c>
      <c r="L42" s="49" t="str">
        <f>IFERROR(IF($K42&lt;&gt;"SS",(VLOOKUP($D42,Customer_Demand!$D:$BF,COLUMNS($I42:L42),0)/$I42+VLOOKUP($D42,Customer_Demand!$D:$BF,COLUMNS($I42:L42),0)/$K42),(VLOOKUP($D42,Customer_Demand!$D:$BF,COLUMNS($I42:L42),0)/$I42)),"")</f>
        <v/>
      </c>
      <c r="M42" s="49" t="str">
        <f>IFERROR(IF($K42&lt;&gt;"SS",(VLOOKUP($D42,Customer_Demand!$D:$BF,COLUMNS($I42:M42),0)/$I42+VLOOKUP($D42,Customer_Demand!$D:$BF,COLUMNS($I42:M42),0)/$K42),(VLOOKUP($D42,Customer_Demand!$D:$BF,COLUMNS($I42:M42),0)/$I42)),"")</f>
        <v/>
      </c>
      <c r="N42" s="49" t="str">
        <f>IFERROR(IF($K42&lt;&gt;"SS",(VLOOKUP($D42,Customer_Demand!$D:$BF,COLUMNS($I42:N42),0)/$I42+VLOOKUP($D42,Customer_Demand!$D:$BF,COLUMNS($I42:N42),0)/$K42),(VLOOKUP($D42,Customer_Demand!$D:$BF,COLUMNS($I42:N42),0)/$I42)),"")</f>
        <v/>
      </c>
      <c r="O42" s="49" t="str">
        <f>IFERROR(IF($K42&lt;&gt;"SS",(VLOOKUP($D42,Customer_Demand!$D:$BF,COLUMNS($I42:O42),0)/$I42+VLOOKUP($D42,Customer_Demand!$D:$BF,COLUMNS($I42:O42),0)/$K42),(VLOOKUP($D42,Customer_Demand!$D:$BF,COLUMNS($I42:O42),0)/$I42)),"")</f>
        <v/>
      </c>
      <c r="P42" s="49" t="str">
        <f>IFERROR(IF($K42&lt;&gt;"SS",(VLOOKUP($D42,Customer_Demand!$D:$BF,COLUMNS($I42:P42),0)/$I42+VLOOKUP($D42,Customer_Demand!$D:$BF,COLUMNS($I42:P42),0)/$K42),(VLOOKUP($D42,Customer_Demand!$D:$BF,COLUMNS($I42:P42),0)/$I42)),"")</f>
        <v/>
      </c>
      <c r="Q42" s="49" t="str">
        <f>IFERROR(IF($K42&lt;&gt;"SS",(VLOOKUP($D42,Customer_Demand!$D:$BF,COLUMNS($I42:Q42),0)/$I42+VLOOKUP($D42,Customer_Demand!$D:$BF,COLUMNS($I42:Q42),0)/$K42),(VLOOKUP($D42,Customer_Demand!$D:$BF,COLUMNS($I42:Q42),0)/$I42)),"")</f>
        <v/>
      </c>
      <c r="R42" s="49" t="str">
        <f>IFERROR(IF($K42&lt;&gt;"SS",(VLOOKUP($D42,Customer_Demand!$D:$BF,COLUMNS($I42:R42),0)/$I42+VLOOKUP($D42,Customer_Demand!$D:$BF,COLUMNS($I42:R42),0)/$K42),(VLOOKUP($D42,Customer_Demand!$D:$BF,COLUMNS($I42:R42),0)/$I42)),"")</f>
        <v/>
      </c>
      <c r="S42" s="49" t="str">
        <f>IFERROR(IF($K42&lt;&gt;"SS",(VLOOKUP($D42,Customer_Demand!$D:$BF,COLUMNS($I42:S42),0)/$I42+VLOOKUP($D42,Customer_Demand!$D:$BF,COLUMNS($I42:S42),0)/$K42),(VLOOKUP($D42,Customer_Demand!$D:$BF,COLUMNS($I42:S42),0)/$I42)),"")</f>
        <v/>
      </c>
      <c r="T42" s="49" t="str">
        <f>IFERROR(IF($K42&lt;&gt;"SS",(VLOOKUP($D42,Customer_Demand!$D:$BF,COLUMNS($I42:T42),0)/$I42+VLOOKUP($D42,Customer_Demand!$D:$BF,COLUMNS($I42:T42),0)/$K42),(VLOOKUP($D42,Customer_Demand!$D:$BF,COLUMNS($I42:T42),0)/$I42)),"")</f>
        <v/>
      </c>
      <c r="U42" s="49" t="str">
        <f>IFERROR(IF($K42&lt;&gt;"SS",(VLOOKUP($D42,Customer_Demand!$D:$BF,COLUMNS($I42:U42),0)/$I42+VLOOKUP($D42,Customer_Demand!$D:$BF,COLUMNS($I42:U42),0)/$K42),(VLOOKUP($D42,Customer_Demand!$D:$BF,COLUMNS($I42:U42),0)/$I42)),"")</f>
        <v/>
      </c>
      <c r="V42" s="49" t="str">
        <f>IFERROR(IF($K42&lt;&gt;"SS",(VLOOKUP($D42,Customer_Demand!$D:$BF,COLUMNS($I42:V42),0)/$I42+VLOOKUP($D42,Customer_Demand!$D:$BF,COLUMNS($I42:V42),0)/$K42),(VLOOKUP($D42,Customer_Demand!$D:$BF,COLUMNS($I42:V42),0)/$I42)),"")</f>
        <v/>
      </c>
      <c r="W42" s="49" t="str">
        <f>IFERROR(IF($K42&lt;&gt;"SS",(VLOOKUP($D42,Customer_Demand!$D:$BF,COLUMNS($I42:W42),0)/$I42+VLOOKUP($D42,Customer_Demand!$D:$BF,COLUMNS($I42:W42),0)/$K42),(VLOOKUP($D42,Customer_Demand!$D:$BF,COLUMNS($I42:W42),0)/$I42)),"")</f>
        <v/>
      </c>
      <c r="X42" s="49" t="str">
        <f>IFERROR(IF($K42&lt;&gt;"SS",(VLOOKUP($D42,Customer_Demand!$D:$BF,COLUMNS($I42:X42),0)/$I42+VLOOKUP($D42,Customer_Demand!$D:$BF,COLUMNS($I42:X42),0)/$K42),(VLOOKUP($D42,Customer_Demand!$D:$BF,COLUMNS($I42:X42),0)/$I42)),"")</f>
        <v/>
      </c>
      <c r="Y42" s="49" t="str">
        <f>IFERROR(IF($K42&lt;&gt;"SS",(VLOOKUP($D42,Customer_Demand!$D:$BF,COLUMNS($I42:Y42),0)/$I42+VLOOKUP($D42,Customer_Demand!$D:$BF,COLUMNS($I42:Y42),0)/$K42),(VLOOKUP($D42,Customer_Demand!$D:$BF,COLUMNS($I42:Y42),0)/$I42)),"")</f>
        <v/>
      </c>
      <c r="Z42" s="49" t="str">
        <f>IFERROR(IF($K42&lt;&gt;"SS",(VLOOKUP($D42,Customer_Demand!$D:$BF,COLUMNS($I42:Z42),0)/$I42+VLOOKUP($D42,Customer_Demand!$D:$BF,COLUMNS($I42:Z42),0)/$K42),(VLOOKUP($D42,Customer_Demand!$D:$BF,COLUMNS($I42:Z42),0)/$I42)),"")</f>
        <v/>
      </c>
      <c r="AA42" s="49" t="str">
        <f>IFERROR(IF($K42&lt;&gt;"SS",(VLOOKUP($D42,Customer_Demand!$D:$BF,COLUMNS($I42:AA42),0)/$I42+VLOOKUP($D42,Customer_Demand!$D:$BF,COLUMNS($I42:AA42),0)/$K42),(VLOOKUP($D42,Customer_Demand!$D:$BF,COLUMNS($I42:AA42),0)/$I42)),"")</f>
        <v/>
      </c>
      <c r="AB42" s="49" t="str">
        <f>IFERROR(IF($K42&lt;&gt;"SS",(VLOOKUP($D42,Customer_Demand!$D:$BF,COLUMNS($I42:AB42),0)/$I42+VLOOKUP($D42,Customer_Demand!$D:$BF,COLUMNS($I42:AB42),0)/$K42),(VLOOKUP($D42,Customer_Demand!$D:$BF,COLUMNS($I42:AB42),0)/$I42)),"")</f>
        <v/>
      </c>
      <c r="AC42" s="49" t="str">
        <f>IFERROR(IF($K42&lt;&gt;"SS",(VLOOKUP($D42,Customer_Demand!$D:$BF,COLUMNS($I42:AC42),0)/$I42+VLOOKUP($D42,Customer_Demand!$D:$BF,COLUMNS($I42:AC42),0)/$K42),(VLOOKUP($D42,Customer_Demand!$D:$BF,COLUMNS($I42:AC42),0)/$I42)),"")</f>
        <v/>
      </c>
      <c r="AD42" s="49" t="str">
        <f>IFERROR(IF($K42&lt;&gt;"SS",(VLOOKUP($D42,Customer_Demand!$D:$BF,COLUMNS($I42:AD42),0)/$I42+VLOOKUP($D42,Customer_Demand!$D:$BF,COLUMNS($I42:AD42),0)/$K42),(VLOOKUP($D42,Customer_Demand!$D:$BF,COLUMNS($I42:AD42),0)/$I42)),"")</f>
        <v/>
      </c>
      <c r="AE42" s="49" t="str">
        <f>IFERROR(IF($K42&lt;&gt;"SS",(VLOOKUP($D42,Customer_Demand!$D:$BF,COLUMNS($I42:AE42),0)/$I42+VLOOKUP($D42,Customer_Demand!$D:$BF,COLUMNS($I42:AE42),0)/$K42),(VLOOKUP($D42,Customer_Demand!$D:$BF,COLUMNS($I42:AE42),0)/$I42)),"")</f>
        <v/>
      </c>
      <c r="AF42" s="49" t="str">
        <f>IFERROR(IF($K42&lt;&gt;"SS",(VLOOKUP($D42,Customer_Demand!$D:$BF,COLUMNS($I42:AF42),0)/$I42+VLOOKUP($D42,Customer_Demand!$D:$BF,COLUMNS($I42:AF42),0)/$K42),(VLOOKUP($D42,Customer_Demand!$D:$BF,COLUMNS($I42:AF42),0)/$I42)),"")</f>
        <v/>
      </c>
      <c r="AG42" s="49" t="str">
        <f>IFERROR(IF($K42&lt;&gt;"SS",(VLOOKUP($D42,Customer_Demand!$D:$BF,COLUMNS($I42:AG42),0)/$I42+VLOOKUP($D42,Customer_Demand!$D:$BF,COLUMNS($I42:AG42),0)/$K42),(VLOOKUP($D42,Customer_Demand!$D:$BF,COLUMNS($I42:AG42),0)/$I42)),"")</f>
        <v/>
      </c>
      <c r="AH42" s="49" t="str">
        <f>IFERROR(IF($K42&lt;&gt;"SS",(VLOOKUP($D42,Customer_Demand!$D:$BF,COLUMNS($I42:AH42),0)/$I42+VLOOKUP($D42,Customer_Demand!$D:$BF,COLUMNS($I42:AH42),0)/$K42),(VLOOKUP($D42,Customer_Demand!$D:$BF,COLUMNS($I42:AH42),0)/$I42)),"")</f>
        <v/>
      </c>
      <c r="AI42" s="49" t="str">
        <f>IFERROR(IF($K42&lt;&gt;"SS",(VLOOKUP($D42,Customer_Demand!$D:$BF,COLUMNS($I42:AI42),0)/$I42+VLOOKUP($D42,Customer_Demand!$D:$BF,COLUMNS($I42:AI42),0)/$K42),(VLOOKUP($D42,Customer_Demand!$D:$BF,COLUMNS($I42:AI42),0)/$I42)),"")</f>
        <v/>
      </c>
      <c r="AJ42" s="49" t="str">
        <f>IFERROR(IF($K42&lt;&gt;"SS",(VLOOKUP($D42,Customer_Demand!$D:$BF,COLUMNS($I42:AJ42),0)/$I42+VLOOKUP($D42,Customer_Demand!$D:$BF,COLUMNS($I42:AJ42),0)/$K42),(VLOOKUP($D42,Customer_Demand!$D:$BF,COLUMNS($I42:AJ42),0)/$I42)),"")</f>
        <v/>
      </c>
      <c r="AK42" s="49" t="str">
        <f>IFERROR(IF($K42&lt;&gt;"SS",(VLOOKUP($D42,Customer_Demand!$D:$BF,COLUMNS($I42:AK42),0)/$I42+VLOOKUP($D42,Customer_Demand!$D:$BF,COLUMNS($I42:AK42),0)/$K42),(VLOOKUP($D42,Customer_Demand!$D:$BF,COLUMNS($I42:AK42),0)/$I42)),"")</f>
        <v/>
      </c>
      <c r="AL42" s="49" t="str">
        <f>IFERROR(IF($K42&lt;&gt;"SS",(VLOOKUP($D42,Customer_Demand!$D:$BF,COLUMNS($I42:AL42),0)/$I42+VLOOKUP($D42,Customer_Demand!$D:$BF,COLUMNS($I42:AL42),0)/$K42),(VLOOKUP($D42,Customer_Demand!$D:$BF,COLUMNS($I42:AL42),0)/$I42)),"")</f>
        <v/>
      </c>
      <c r="AM42" s="49" t="str">
        <f>IFERROR(IF($K42&lt;&gt;"SS",(VLOOKUP($D42,Customer_Demand!$D:$BF,COLUMNS($I42:AM42),0)/$I42+VLOOKUP($D42,Customer_Demand!$D:$BF,COLUMNS($I42:AM42),0)/$K42),(VLOOKUP($D42,Customer_Demand!$D:$BF,COLUMNS($I42:AM42),0)/$I42)),"")</f>
        <v/>
      </c>
      <c r="AN42" s="49" t="str">
        <f>IFERROR(IF($K42&lt;&gt;"SS",(VLOOKUP($D42,Customer_Demand!$D:$BF,COLUMNS($I42:AN42),0)/$I42+VLOOKUP($D42,Customer_Demand!$D:$BF,COLUMNS($I42:AN42),0)/$K42),(VLOOKUP($D42,Customer_Demand!$D:$BF,COLUMNS($I42:AN42),0)/$I42)),"")</f>
        <v/>
      </c>
      <c r="AO42" s="49" t="str">
        <f>IFERROR(IF($K42&lt;&gt;"SS",(VLOOKUP($D42,Customer_Demand!$D:$BF,COLUMNS($I42:AO42),0)/$I42+VLOOKUP($D42,Customer_Demand!$D:$BF,COLUMNS($I42:AO42),0)/$K42),(VLOOKUP($D42,Customer_Demand!$D:$BF,COLUMNS($I42:AO42),0)/$I42)),"")</f>
        <v/>
      </c>
      <c r="AP42" s="49" t="str">
        <f>IFERROR(IF($K42&lt;&gt;"SS",(VLOOKUP($D42,Customer_Demand!$D:$BF,COLUMNS($I42:AP42),0)/$I42+VLOOKUP($D42,Customer_Demand!$D:$BF,COLUMNS($I42:AP42),0)/$K42),(VLOOKUP($D42,Customer_Demand!$D:$BF,COLUMNS($I42:AP42),0)/$I42)),"")</f>
        <v/>
      </c>
      <c r="AQ42" s="49" t="str">
        <f>IFERROR(IF($K42&lt;&gt;"SS",(VLOOKUP($D42,Customer_Demand!$D:$BF,COLUMNS($I42:AQ42),0)/$I42+VLOOKUP($D42,Customer_Demand!$D:$BF,COLUMNS($I42:AQ42),0)/$K42),(VLOOKUP($D42,Customer_Demand!$D:$BF,COLUMNS($I42:AQ42),0)/$I42)),"")</f>
        <v/>
      </c>
      <c r="AR42" s="49" t="str">
        <f>IFERROR(IF($K42&lt;&gt;"SS",(VLOOKUP($D42,Customer_Demand!$D:$BF,COLUMNS($I42:AR42),0)/$I42+VLOOKUP($D42,Customer_Demand!$D:$BF,COLUMNS($I42:AR42),0)/$K42),(VLOOKUP($D42,Customer_Demand!$D:$BF,COLUMNS($I42:AR42),0)/$I42)),"")</f>
        <v/>
      </c>
      <c r="AS42" s="49" t="str">
        <f>IFERROR(IF($K42&lt;&gt;"SS",(VLOOKUP($D42,Customer_Demand!$D:$BF,COLUMNS($I42:AS42),0)/$I42+VLOOKUP($D42,Customer_Demand!$D:$BF,COLUMNS($I42:AS42),0)/$K42),(VLOOKUP($D42,Customer_Demand!$D:$BF,COLUMNS($I42:AS42),0)/$I42)),"")</f>
        <v/>
      </c>
      <c r="AT42" s="49" t="str">
        <f>IFERROR(IF($K42&lt;&gt;"SS",(VLOOKUP($D42,Customer_Demand!$D:$BF,COLUMNS($I42:AT42),0)/$I42+VLOOKUP($D42,Customer_Demand!$D:$BF,COLUMNS($I42:AT42),0)/$K42),(VLOOKUP($D42,Customer_Demand!$D:$BF,COLUMNS($I42:AT42),0)/$I42)),"")</f>
        <v/>
      </c>
      <c r="AU42" s="49" t="str">
        <f>IFERROR(IF($K42&lt;&gt;"SS",(VLOOKUP($D42,Customer_Demand!$D:$BF,COLUMNS($I42:AU42),0)/$I42+VLOOKUP($D42,Customer_Demand!$D:$BF,COLUMNS($I42:AU42),0)/$K42),(VLOOKUP($D42,Customer_Demand!$D:$BF,COLUMNS($I42:AU42),0)/$I42)),"")</f>
        <v/>
      </c>
      <c r="AV42" s="49" t="str">
        <f>IFERROR(IF($K42&lt;&gt;"SS",(VLOOKUP($D42,Customer_Demand!$D:$BF,COLUMNS($I42:AV42),0)/$I42+VLOOKUP($D42,Customer_Demand!$D:$BF,COLUMNS($I42:AV42),0)/$K42),(VLOOKUP($D42,Customer_Demand!$D:$BF,COLUMNS($I42:AV42),0)/$I42)),"")</f>
        <v/>
      </c>
      <c r="AW42" s="49" t="str">
        <f>IFERROR(IF($K42&lt;&gt;"SS",(VLOOKUP($D42,Customer_Demand!$D:$BF,COLUMNS($I42:AW42),0)/$I42+VLOOKUP($D42,Customer_Demand!$D:$BF,COLUMNS($I42:AW42),0)/$K42),(VLOOKUP($D42,Customer_Demand!$D:$BF,COLUMNS($I42:AW42),0)/$I42)),"")</f>
        <v/>
      </c>
      <c r="AX42" s="49" t="str">
        <f>IFERROR(IF($K42&lt;&gt;"SS",(VLOOKUP($D42,Customer_Demand!$D:$BF,COLUMNS($I42:AX42),0)/$I42+VLOOKUP($D42,Customer_Demand!$D:$BF,COLUMNS($I42:AX42),0)/$K42),(VLOOKUP($D42,Customer_Demand!$D:$BF,COLUMNS($I42:AX42),0)/$I42)),"")</f>
        <v/>
      </c>
      <c r="AY42" s="49" t="str">
        <f>IFERROR(IF($K42&lt;&gt;"SS",(VLOOKUP($D42,Customer_Demand!$D:$BF,COLUMNS($I42:AY42),0)/$I42+VLOOKUP($D42,Customer_Demand!$D:$BF,COLUMNS($I42:AY42),0)/$K42),(VLOOKUP($D42,Customer_Demand!$D:$BF,COLUMNS($I42:AY42),0)/$I42)),"")</f>
        <v/>
      </c>
      <c r="AZ42" s="49" t="str">
        <f>IFERROR(IF($K42&lt;&gt;"SS",(VLOOKUP($D42,Customer_Demand!$D:$BF,COLUMNS($I42:AZ42),0)/$I42+VLOOKUP($D42,Customer_Demand!$D:$BF,COLUMNS($I42:AZ42),0)/$K42),(VLOOKUP($D42,Customer_Demand!$D:$BF,COLUMNS($I42:AZ42),0)/$I42)),"")</f>
        <v/>
      </c>
      <c r="BA42" s="49" t="str">
        <f>IFERROR(IF($K42&lt;&gt;"SS",(VLOOKUP($D42,Customer_Demand!$D:$BF,COLUMNS($I42:BA42),0)/$I42+VLOOKUP($D42,Customer_Demand!$D:$BF,COLUMNS($I42:BA42),0)/$K42),(VLOOKUP($D42,Customer_Demand!$D:$BF,COLUMNS($I42:BA42),0)/$I42)),"")</f>
        <v/>
      </c>
      <c r="BB42" s="49" t="str">
        <f>IFERROR(IF($K42&lt;&gt;"SS",(VLOOKUP($D42,Customer_Demand!$D:$BF,COLUMNS($I42:BB42),0)/$I42+VLOOKUP($D42,Customer_Demand!$D:$BF,COLUMNS($I42:BB42),0)/$K42),(VLOOKUP($D42,Customer_Demand!$D:$BF,COLUMNS($I42:BB42),0)/$I42)),"")</f>
        <v/>
      </c>
      <c r="BC42" s="49" t="str">
        <f>IFERROR(IF($K42&lt;&gt;"SS",(VLOOKUP($D42,Customer_Demand!$D:$BF,COLUMNS($I42:BC42),0)/$I42+VLOOKUP($D42,Customer_Demand!$D:$BF,COLUMNS($I42:BC42),0)/$K42),(VLOOKUP($D42,Customer_Demand!$D:$BF,COLUMNS($I42:BC42),0)/$I42)),"")</f>
        <v/>
      </c>
      <c r="BD42" s="49" t="str">
        <f>IFERROR(IF($K42&lt;&gt;"SS",(VLOOKUP($D42,Customer_Demand!$D:$BF,COLUMNS($I42:BD42),0)/$I42+VLOOKUP($D42,Customer_Demand!$D:$BF,COLUMNS($I42:BD42),0)/$K42),(VLOOKUP($D42,Customer_Demand!$D:$BF,COLUMNS($I42:BD42),0)/$I42)),"")</f>
        <v/>
      </c>
      <c r="BE42" s="49" t="str">
        <f>IFERROR(IF($K42&lt;&gt;"SS",(VLOOKUP($D42,Customer_Demand!$D:$BF,COLUMNS($I42:BE42),0)/$I42+VLOOKUP($D42,Customer_Demand!$D:$BF,COLUMNS($I42:BE42),0)/$K42),(VLOOKUP($D42,Customer_Demand!$D:$BF,COLUMNS($I42:BE42),0)/$I42)),"")</f>
        <v/>
      </c>
      <c r="BF42" s="49" t="str">
        <f>IFERROR(IF($K42&lt;&gt;"SS",(VLOOKUP($D42,Customer_Demand!$D:$BF,COLUMNS($I42:BF42),0)/$I42+VLOOKUP($D42,Customer_Demand!$D:$BF,COLUMNS($I42:BF42),0)/$K42),(VLOOKUP($D42,Customer_Demand!$D:$BF,COLUMNS($I42:BF42),0)/$I42)),"")</f>
        <v/>
      </c>
      <c r="BG42" s="49" t="str">
        <f>IFERROR(IF($K42&lt;&gt;"SS",(VLOOKUP($D42,Customer_Demand!$D:$BF,COLUMNS($I42:BG42),0)/$I42+VLOOKUP($D42,Customer_Demand!$D:$BF,COLUMNS($I42:BG42),0)/$K42),(VLOOKUP($D42,Customer_Demand!$D:$BF,COLUMNS($I42:BG42),0)/$I42)),"")</f>
        <v/>
      </c>
      <c r="BH42" s="49" t="str">
        <f>IFERROR(IF($K42&lt;&gt;"SS",(VLOOKUP($D42,Customer_Demand!$D:$BF,COLUMNS($I42:BH42),0)/$I42+VLOOKUP($D42,Customer_Demand!$D:$BF,COLUMNS($I42:BH42),0)/$K42),(VLOOKUP($D42,Customer_Demand!$D:$BF,COLUMNS($I42:BH42),0)/$I42)),"")</f>
        <v/>
      </c>
      <c r="BI42" s="49" t="str">
        <f>IFERROR(IF($K42&lt;&gt;"SS",(VLOOKUP($D42,Customer_Demand!$D:$BF,COLUMNS($I42:BI42),0)/$I42+VLOOKUP($D42,Customer_Demand!$D:$BF,COLUMNS($I42:BI42),0)/$K42),(VLOOKUP($D42,Customer_Demand!$D:$BF,COLUMNS($I42:BI42),0)/$I42)),"")</f>
        <v/>
      </c>
      <c r="BJ42" s="49" t="str">
        <f>IFERROR(IF($K42&lt;&gt;"SS",(VLOOKUP($D42,Customer_Demand!$D:$BF,COLUMNS($I42:BJ42),0)/$I42+VLOOKUP($D42,Customer_Demand!$D:$BF,COLUMNS($I42:BJ42),0)/$K42),(VLOOKUP($D42,Customer_Demand!$D:$BF,COLUMNS($I42:BJ42),0)/$I42)),"")</f>
        <v/>
      </c>
      <c r="BK42" s="50" t="str">
        <f>IFERROR(IF($K42&lt;&gt;"SS",(VLOOKUP($D42,Customer_Demand!$D:$BF,COLUMNS($I42:BK42),0)/$I42+VLOOKUP($D42,Customer_Demand!$D:$BF,COLUMNS($I42:BK42),0)/$K42),(VLOOKUP($D42,Customer_Demand!$D:$BF,COLUMNS($I42:BK42),0)/$I42)),"")</f>
        <v/>
      </c>
      <c r="BL42" s="17"/>
    </row>
    <row r="43" spans="2:64" x14ac:dyDescent="0.2">
      <c r="B43" s="12" t="str">
        <f t="shared" si="7"/>
        <v/>
      </c>
      <c r="C43" s="45" t="str">
        <f>IF((Customer_Demand!C43)&lt;&gt;"",Customer_Demand!C43,"")</f>
        <v/>
      </c>
      <c r="D43" s="45" t="str">
        <f>IF(C43&lt;&gt;"",Customer_Demand!D43,"")</f>
        <v/>
      </c>
      <c r="E43" s="46" t="str">
        <f>IF(C43&lt;&gt;"",Customer_Demand!E43,"")</f>
        <v/>
      </c>
      <c r="F43" s="47" t="str">
        <f>IF(C43&lt;&gt;"",VLOOKUP(D43,Customer_Demand!$D$5:$F$1005,3,0),"")</f>
        <v/>
      </c>
      <c r="G43" s="48" t="str">
        <f t="shared" si="4"/>
        <v/>
      </c>
      <c r="H43" s="48" t="str">
        <f t="shared" si="5"/>
        <v/>
      </c>
      <c r="I43" s="48" t="str">
        <f>IFERROR(IF(C43&lt;&gt;"",VLOOKUP($H43,SMT_Cycle_Time_Data!$F:$Q,4,0),""),"SGR Not Defined")</f>
        <v/>
      </c>
      <c r="J43" s="48" t="str">
        <f t="shared" si="6"/>
        <v/>
      </c>
      <c r="K43" s="48" t="str">
        <f>IF(C43&lt;&gt;"",IFERROR(VLOOKUP($J43,SMT_Cycle_Time_Data!$F:$Q,4,0),"SS"),"")</f>
        <v/>
      </c>
      <c r="L43" s="49" t="str">
        <f>IFERROR(IF($K43&lt;&gt;"SS",(VLOOKUP($D43,Customer_Demand!$D:$BF,COLUMNS($I43:L43),0)/$I43+VLOOKUP($D43,Customer_Demand!$D:$BF,COLUMNS($I43:L43),0)/$K43),(VLOOKUP($D43,Customer_Demand!$D:$BF,COLUMNS($I43:L43),0)/$I43)),"")</f>
        <v/>
      </c>
      <c r="M43" s="49" t="str">
        <f>IFERROR(IF($K43&lt;&gt;"SS",(VLOOKUP($D43,Customer_Demand!$D:$BF,COLUMNS($I43:M43),0)/$I43+VLOOKUP($D43,Customer_Demand!$D:$BF,COLUMNS($I43:M43),0)/$K43),(VLOOKUP($D43,Customer_Demand!$D:$BF,COLUMNS($I43:M43),0)/$I43)),"")</f>
        <v/>
      </c>
      <c r="N43" s="49" t="str">
        <f>IFERROR(IF($K43&lt;&gt;"SS",(VLOOKUP($D43,Customer_Demand!$D:$BF,COLUMNS($I43:N43),0)/$I43+VLOOKUP($D43,Customer_Demand!$D:$BF,COLUMNS($I43:N43),0)/$K43),(VLOOKUP($D43,Customer_Demand!$D:$BF,COLUMNS($I43:N43),0)/$I43)),"")</f>
        <v/>
      </c>
      <c r="O43" s="49" t="str">
        <f>IFERROR(IF($K43&lt;&gt;"SS",(VLOOKUP($D43,Customer_Demand!$D:$BF,COLUMNS($I43:O43),0)/$I43+VLOOKUP($D43,Customer_Demand!$D:$BF,COLUMNS($I43:O43),0)/$K43),(VLOOKUP($D43,Customer_Demand!$D:$BF,COLUMNS($I43:O43),0)/$I43)),"")</f>
        <v/>
      </c>
      <c r="P43" s="49" t="str">
        <f>IFERROR(IF($K43&lt;&gt;"SS",(VLOOKUP($D43,Customer_Demand!$D:$BF,COLUMNS($I43:P43),0)/$I43+VLOOKUP($D43,Customer_Demand!$D:$BF,COLUMNS($I43:P43),0)/$K43),(VLOOKUP($D43,Customer_Demand!$D:$BF,COLUMNS($I43:P43),0)/$I43)),"")</f>
        <v/>
      </c>
      <c r="Q43" s="49" t="str">
        <f>IFERROR(IF($K43&lt;&gt;"SS",(VLOOKUP($D43,Customer_Demand!$D:$BF,COLUMNS($I43:Q43),0)/$I43+VLOOKUP($D43,Customer_Demand!$D:$BF,COLUMNS($I43:Q43),0)/$K43),(VLOOKUP($D43,Customer_Demand!$D:$BF,COLUMNS($I43:Q43),0)/$I43)),"")</f>
        <v/>
      </c>
      <c r="R43" s="49" t="str">
        <f>IFERROR(IF($K43&lt;&gt;"SS",(VLOOKUP($D43,Customer_Demand!$D:$BF,COLUMNS($I43:R43),0)/$I43+VLOOKUP($D43,Customer_Demand!$D:$BF,COLUMNS($I43:R43),0)/$K43),(VLOOKUP($D43,Customer_Demand!$D:$BF,COLUMNS($I43:R43),0)/$I43)),"")</f>
        <v/>
      </c>
      <c r="S43" s="49" t="str">
        <f>IFERROR(IF($K43&lt;&gt;"SS",(VLOOKUP($D43,Customer_Demand!$D:$BF,COLUMNS($I43:S43),0)/$I43+VLOOKUP($D43,Customer_Demand!$D:$BF,COLUMNS($I43:S43),0)/$K43),(VLOOKUP($D43,Customer_Demand!$D:$BF,COLUMNS($I43:S43),0)/$I43)),"")</f>
        <v/>
      </c>
      <c r="T43" s="49" t="str">
        <f>IFERROR(IF($K43&lt;&gt;"SS",(VLOOKUP($D43,Customer_Demand!$D:$BF,COLUMNS($I43:T43),0)/$I43+VLOOKUP($D43,Customer_Demand!$D:$BF,COLUMNS($I43:T43),0)/$K43),(VLOOKUP($D43,Customer_Demand!$D:$BF,COLUMNS($I43:T43),0)/$I43)),"")</f>
        <v/>
      </c>
      <c r="U43" s="49" t="str">
        <f>IFERROR(IF($K43&lt;&gt;"SS",(VLOOKUP($D43,Customer_Demand!$D:$BF,COLUMNS($I43:U43),0)/$I43+VLOOKUP($D43,Customer_Demand!$D:$BF,COLUMNS($I43:U43),0)/$K43),(VLOOKUP($D43,Customer_Demand!$D:$BF,COLUMNS($I43:U43),0)/$I43)),"")</f>
        <v/>
      </c>
      <c r="V43" s="49" t="str">
        <f>IFERROR(IF($K43&lt;&gt;"SS",(VLOOKUP($D43,Customer_Demand!$D:$BF,COLUMNS($I43:V43),0)/$I43+VLOOKUP($D43,Customer_Demand!$D:$BF,COLUMNS($I43:V43),0)/$K43),(VLOOKUP($D43,Customer_Demand!$D:$BF,COLUMNS($I43:V43),0)/$I43)),"")</f>
        <v/>
      </c>
      <c r="W43" s="49" t="str">
        <f>IFERROR(IF($K43&lt;&gt;"SS",(VLOOKUP($D43,Customer_Demand!$D:$BF,COLUMNS($I43:W43),0)/$I43+VLOOKUP($D43,Customer_Demand!$D:$BF,COLUMNS($I43:W43),0)/$K43),(VLOOKUP($D43,Customer_Demand!$D:$BF,COLUMNS($I43:W43),0)/$I43)),"")</f>
        <v/>
      </c>
      <c r="X43" s="49" t="str">
        <f>IFERROR(IF($K43&lt;&gt;"SS",(VLOOKUP($D43,Customer_Demand!$D:$BF,COLUMNS($I43:X43),0)/$I43+VLOOKUP($D43,Customer_Demand!$D:$BF,COLUMNS($I43:X43),0)/$K43),(VLOOKUP($D43,Customer_Demand!$D:$BF,COLUMNS($I43:X43),0)/$I43)),"")</f>
        <v/>
      </c>
      <c r="Y43" s="49" t="str">
        <f>IFERROR(IF($K43&lt;&gt;"SS",(VLOOKUP($D43,Customer_Demand!$D:$BF,COLUMNS($I43:Y43),0)/$I43+VLOOKUP($D43,Customer_Demand!$D:$BF,COLUMNS($I43:Y43),0)/$K43),(VLOOKUP($D43,Customer_Demand!$D:$BF,COLUMNS($I43:Y43),0)/$I43)),"")</f>
        <v/>
      </c>
      <c r="Z43" s="49" t="str">
        <f>IFERROR(IF($K43&lt;&gt;"SS",(VLOOKUP($D43,Customer_Demand!$D:$BF,COLUMNS($I43:Z43),0)/$I43+VLOOKUP($D43,Customer_Demand!$D:$BF,COLUMNS($I43:Z43),0)/$K43),(VLOOKUP($D43,Customer_Demand!$D:$BF,COLUMNS($I43:Z43),0)/$I43)),"")</f>
        <v/>
      </c>
      <c r="AA43" s="49" t="str">
        <f>IFERROR(IF($K43&lt;&gt;"SS",(VLOOKUP($D43,Customer_Demand!$D:$BF,COLUMNS($I43:AA43),0)/$I43+VLOOKUP($D43,Customer_Demand!$D:$BF,COLUMNS($I43:AA43),0)/$K43),(VLOOKUP($D43,Customer_Demand!$D:$BF,COLUMNS($I43:AA43),0)/$I43)),"")</f>
        <v/>
      </c>
      <c r="AB43" s="49" t="str">
        <f>IFERROR(IF($K43&lt;&gt;"SS",(VLOOKUP($D43,Customer_Demand!$D:$BF,COLUMNS($I43:AB43),0)/$I43+VLOOKUP($D43,Customer_Demand!$D:$BF,COLUMNS($I43:AB43),0)/$K43),(VLOOKUP($D43,Customer_Demand!$D:$BF,COLUMNS($I43:AB43),0)/$I43)),"")</f>
        <v/>
      </c>
      <c r="AC43" s="49" t="str">
        <f>IFERROR(IF($K43&lt;&gt;"SS",(VLOOKUP($D43,Customer_Demand!$D:$BF,COLUMNS($I43:AC43),0)/$I43+VLOOKUP($D43,Customer_Demand!$D:$BF,COLUMNS($I43:AC43),0)/$K43),(VLOOKUP($D43,Customer_Demand!$D:$BF,COLUMNS($I43:AC43),0)/$I43)),"")</f>
        <v/>
      </c>
      <c r="AD43" s="49" t="str">
        <f>IFERROR(IF($K43&lt;&gt;"SS",(VLOOKUP($D43,Customer_Demand!$D:$BF,COLUMNS($I43:AD43),0)/$I43+VLOOKUP($D43,Customer_Demand!$D:$BF,COLUMNS($I43:AD43),0)/$K43),(VLOOKUP($D43,Customer_Demand!$D:$BF,COLUMNS($I43:AD43),0)/$I43)),"")</f>
        <v/>
      </c>
      <c r="AE43" s="49" t="str">
        <f>IFERROR(IF($K43&lt;&gt;"SS",(VLOOKUP($D43,Customer_Demand!$D:$BF,COLUMNS($I43:AE43),0)/$I43+VLOOKUP($D43,Customer_Demand!$D:$BF,COLUMNS($I43:AE43),0)/$K43),(VLOOKUP($D43,Customer_Demand!$D:$BF,COLUMNS($I43:AE43),0)/$I43)),"")</f>
        <v/>
      </c>
      <c r="AF43" s="49" t="str">
        <f>IFERROR(IF($K43&lt;&gt;"SS",(VLOOKUP($D43,Customer_Demand!$D:$BF,COLUMNS($I43:AF43),0)/$I43+VLOOKUP($D43,Customer_Demand!$D:$BF,COLUMNS($I43:AF43),0)/$K43),(VLOOKUP($D43,Customer_Demand!$D:$BF,COLUMNS($I43:AF43),0)/$I43)),"")</f>
        <v/>
      </c>
      <c r="AG43" s="49" t="str">
        <f>IFERROR(IF($K43&lt;&gt;"SS",(VLOOKUP($D43,Customer_Demand!$D:$BF,COLUMNS($I43:AG43),0)/$I43+VLOOKUP($D43,Customer_Demand!$D:$BF,COLUMNS($I43:AG43),0)/$K43),(VLOOKUP($D43,Customer_Demand!$D:$BF,COLUMNS($I43:AG43),0)/$I43)),"")</f>
        <v/>
      </c>
      <c r="AH43" s="49" t="str">
        <f>IFERROR(IF($K43&lt;&gt;"SS",(VLOOKUP($D43,Customer_Demand!$D:$BF,COLUMNS($I43:AH43),0)/$I43+VLOOKUP($D43,Customer_Demand!$D:$BF,COLUMNS($I43:AH43),0)/$K43),(VLOOKUP($D43,Customer_Demand!$D:$BF,COLUMNS($I43:AH43),0)/$I43)),"")</f>
        <v/>
      </c>
      <c r="AI43" s="49" t="str">
        <f>IFERROR(IF($K43&lt;&gt;"SS",(VLOOKUP($D43,Customer_Demand!$D:$BF,COLUMNS($I43:AI43),0)/$I43+VLOOKUP($D43,Customer_Demand!$D:$BF,COLUMNS($I43:AI43),0)/$K43),(VLOOKUP($D43,Customer_Demand!$D:$BF,COLUMNS($I43:AI43),0)/$I43)),"")</f>
        <v/>
      </c>
      <c r="AJ43" s="49" t="str">
        <f>IFERROR(IF($K43&lt;&gt;"SS",(VLOOKUP($D43,Customer_Demand!$D:$BF,COLUMNS($I43:AJ43),0)/$I43+VLOOKUP($D43,Customer_Demand!$D:$BF,COLUMNS($I43:AJ43),0)/$K43),(VLOOKUP($D43,Customer_Demand!$D:$BF,COLUMNS($I43:AJ43),0)/$I43)),"")</f>
        <v/>
      </c>
      <c r="AK43" s="49" t="str">
        <f>IFERROR(IF($K43&lt;&gt;"SS",(VLOOKUP($D43,Customer_Demand!$D:$BF,COLUMNS($I43:AK43),0)/$I43+VLOOKUP($D43,Customer_Demand!$D:$BF,COLUMNS($I43:AK43),0)/$K43),(VLOOKUP($D43,Customer_Demand!$D:$BF,COLUMNS($I43:AK43),0)/$I43)),"")</f>
        <v/>
      </c>
      <c r="AL43" s="49" t="str">
        <f>IFERROR(IF($K43&lt;&gt;"SS",(VLOOKUP($D43,Customer_Demand!$D:$BF,COLUMNS($I43:AL43),0)/$I43+VLOOKUP($D43,Customer_Demand!$D:$BF,COLUMNS($I43:AL43),0)/$K43),(VLOOKUP($D43,Customer_Demand!$D:$BF,COLUMNS($I43:AL43),0)/$I43)),"")</f>
        <v/>
      </c>
      <c r="AM43" s="49" t="str">
        <f>IFERROR(IF($K43&lt;&gt;"SS",(VLOOKUP($D43,Customer_Demand!$D:$BF,COLUMNS($I43:AM43),0)/$I43+VLOOKUP($D43,Customer_Demand!$D:$BF,COLUMNS($I43:AM43),0)/$K43),(VLOOKUP($D43,Customer_Demand!$D:$BF,COLUMNS($I43:AM43),0)/$I43)),"")</f>
        <v/>
      </c>
      <c r="AN43" s="49" t="str">
        <f>IFERROR(IF($K43&lt;&gt;"SS",(VLOOKUP($D43,Customer_Demand!$D:$BF,COLUMNS($I43:AN43),0)/$I43+VLOOKUP($D43,Customer_Demand!$D:$BF,COLUMNS($I43:AN43),0)/$K43),(VLOOKUP($D43,Customer_Demand!$D:$BF,COLUMNS($I43:AN43),0)/$I43)),"")</f>
        <v/>
      </c>
      <c r="AO43" s="49" t="str">
        <f>IFERROR(IF($K43&lt;&gt;"SS",(VLOOKUP($D43,Customer_Demand!$D:$BF,COLUMNS($I43:AO43),0)/$I43+VLOOKUP($D43,Customer_Demand!$D:$BF,COLUMNS($I43:AO43),0)/$K43),(VLOOKUP($D43,Customer_Demand!$D:$BF,COLUMNS($I43:AO43),0)/$I43)),"")</f>
        <v/>
      </c>
      <c r="AP43" s="49" t="str">
        <f>IFERROR(IF($K43&lt;&gt;"SS",(VLOOKUP($D43,Customer_Demand!$D:$BF,COLUMNS($I43:AP43),0)/$I43+VLOOKUP($D43,Customer_Demand!$D:$BF,COLUMNS($I43:AP43),0)/$K43),(VLOOKUP($D43,Customer_Demand!$D:$BF,COLUMNS($I43:AP43),0)/$I43)),"")</f>
        <v/>
      </c>
      <c r="AQ43" s="49" t="str">
        <f>IFERROR(IF($K43&lt;&gt;"SS",(VLOOKUP($D43,Customer_Demand!$D:$BF,COLUMNS($I43:AQ43),0)/$I43+VLOOKUP($D43,Customer_Demand!$D:$BF,COLUMNS($I43:AQ43),0)/$K43),(VLOOKUP($D43,Customer_Demand!$D:$BF,COLUMNS($I43:AQ43),0)/$I43)),"")</f>
        <v/>
      </c>
      <c r="AR43" s="49" t="str">
        <f>IFERROR(IF($K43&lt;&gt;"SS",(VLOOKUP($D43,Customer_Demand!$D:$BF,COLUMNS($I43:AR43),0)/$I43+VLOOKUP($D43,Customer_Demand!$D:$BF,COLUMNS($I43:AR43),0)/$K43),(VLOOKUP($D43,Customer_Demand!$D:$BF,COLUMNS($I43:AR43),0)/$I43)),"")</f>
        <v/>
      </c>
      <c r="AS43" s="49" t="str">
        <f>IFERROR(IF($K43&lt;&gt;"SS",(VLOOKUP($D43,Customer_Demand!$D:$BF,COLUMNS($I43:AS43),0)/$I43+VLOOKUP($D43,Customer_Demand!$D:$BF,COLUMNS($I43:AS43),0)/$K43),(VLOOKUP($D43,Customer_Demand!$D:$BF,COLUMNS($I43:AS43),0)/$I43)),"")</f>
        <v/>
      </c>
      <c r="AT43" s="49" t="str">
        <f>IFERROR(IF($K43&lt;&gt;"SS",(VLOOKUP($D43,Customer_Demand!$D:$BF,COLUMNS($I43:AT43),0)/$I43+VLOOKUP($D43,Customer_Demand!$D:$BF,COLUMNS($I43:AT43),0)/$K43),(VLOOKUP($D43,Customer_Demand!$D:$BF,COLUMNS($I43:AT43),0)/$I43)),"")</f>
        <v/>
      </c>
      <c r="AU43" s="49" t="str">
        <f>IFERROR(IF($K43&lt;&gt;"SS",(VLOOKUP($D43,Customer_Demand!$D:$BF,COLUMNS($I43:AU43),0)/$I43+VLOOKUP($D43,Customer_Demand!$D:$BF,COLUMNS($I43:AU43),0)/$K43),(VLOOKUP($D43,Customer_Demand!$D:$BF,COLUMNS($I43:AU43),0)/$I43)),"")</f>
        <v/>
      </c>
      <c r="AV43" s="49" t="str">
        <f>IFERROR(IF($K43&lt;&gt;"SS",(VLOOKUP($D43,Customer_Demand!$D:$BF,COLUMNS($I43:AV43),0)/$I43+VLOOKUP($D43,Customer_Demand!$D:$BF,COLUMNS($I43:AV43),0)/$K43),(VLOOKUP($D43,Customer_Demand!$D:$BF,COLUMNS($I43:AV43),0)/$I43)),"")</f>
        <v/>
      </c>
      <c r="AW43" s="49" t="str">
        <f>IFERROR(IF($K43&lt;&gt;"SS",(VLOOKUP($D43,Customer_Demand!$D:$BF,COLUMNS($I43:AW43),0)/$I43+VLOOKUP($D43,Customer_Demand!$D:$BF,COLUMNS($I43:AW43),0)/$K43),(VLOOKUP($D43,Customer_Demand!$D:$BF,COLUMNS($I43:AW43),0)/$I43)),"")</f>
        <v/>
      </c>
      <c r="AX43" s="49" t="str">
        <f>IFERROR(IF($K43&lt;&gt;"SS",(VLOOKUP($D43,Customer_Demand!$D:$BF,COLUMNS($I43:AX43),0)/$I43+VLOOKUP($D43,Customer_Demand!$D:$BF,COLUMNS($I43:AX43),0)/$K43),(VLOOKUP($D43,Customer_Demand!$D:$BF,COLUMNS($I43:AX43),0)/$I43)),"")</f>
        <v/>
      </c>
      <c r="AY43" s="49" t="str">
        <f>IFERROR(IF($K43&lt;&gt;"SS",(VLOOKUP($D43,Customer_Demand!$D:$BF,COLUMNS($I43:AY43),0)/$I43+VLOOKUP($D43,Customer_Demand!$D:$BF,COLUMNS($I43:AY43),0)/$K43),(VLOOKUP($D43,Customer_Demand!$D:$BF,COLUMNS($I43:AY43),0)/$I43)),"")</f>
        <v/>
      </c>
      <c r="AZ43" s="49" t="str">
        <f>IFERROR(IF($K43&lt;&gt;"SS",(VLOOKUP($D43,Customer_Demand!$D:$BF,COLUMNS($I43:AZ43),0)/$I43+VLOOKUP($D43,Customer_Demand!$D:$BF,COLUMNS($I43:AZ43),0)/$K43),(VLOOKUP($D43,Customer_Demand!$D:$BF,COLUMNS($I43:AZ43),0)/$I43)),"")</f>
        <v/>
      </c>
      <c r="BA43" s="49" t="str">
        <f>IFERROR(IF($K43&lt;&gt;"SS",(VLOOKUP($D43,Customer_Demand!$D:$BF,COLUMNS($I43:BA43),0)/$I43+VLOOKUP($D43,Customer_Demand!$D:$BF,COLUMNS($I43:BA43),0)/$K43),(VLOOKUP($D43,Customer_Demand!$D:$BF,COLUMNS($I43:BA43),0)/$I43)),"")</f>
        <v/>
      </c>
      <c r="BB43" s="49" t="str">
        <f>IFERROR(IF($K43&lt;&gt;"SS",(VLOOKUP($D43,Customer_Demand!$D:$BF,COLUMNS($I43:BB43),0)/$I43+VLOOKUP($D43,Customer_Demand!$D:$BF,COLUMNS($I43:BB43),0)/$K43),(VLOOKUP($D43,Customer_Demand!$D:$BF,COLUMNS($I43:BB43),0)/$I43)),"")</f>
        <v/>
      </c>
      <c r="BC43" s="49" t="str">
        <f>IFERROR(IF($K43&lt;&gt;"SS",(VLOOKUP($D43,Customer_Demand!$D:$BF,COLUMNS($I43:BC43),0)/$I43+VLOOKUP($D43,Customer_Demand!$D:$BF,COLUMNS($I43:BC43),0)/$K43),(VLOOKUP($D43,Customer_Demand!$D:$BF,COLUMNS($I43:BC43),0)/$I43)),"")</f>
        <v/>
      </c>
      <c r="BD43" s="49" t="str">
        <f>IFERROR(IF($K43&lt;&gt;"SS",(VLOOKUP($D43,Customer_Demand!$D:$BF,COLUMNS($I43:BD43),0)/$I43+VLOOKUP($D43,Customer_Demand!$D:$BF,COLUMNS($I43:BD43),0)/$K43),(VLOOKUP($D43,Customer_Demand!$D:$BF,COLUMNS($I43:BD43),0)/$I43)),"")</f>
        <v/>
      </c>
      <c r="BE43" s="49" t="str">
        <f>IFERROR(IF($K43&lt;&gt;"SS",(VLOOKUP($D43,Customer_Demand!$D:$BF,COLUMNS($I43:BE43),0)/$I43+VLOOKUP($D43,Customer_Demand!$D:$BF,COLUMNS($I43:BE43),0)/$K43),(VLOOKUP($D43,Customer_Demand!$D:$BF,COLUMNS($I43:BE43),0)/$I43)),"")</f>
        <v/>
      </c>
      <c r="BF43" s="49" t="str">
        <f>IFERROR(IF($K43&lt;&gt;"SS",(VLOOKUP($D43,Customer_Demand!$D:$BF,COLUMNS($I43:BF43),0)/$I43+VLOOKUP($D43,Customer_Demand!$D:$BF,COLUMNS($I43:BF43),0)/$K43),(VLOOKUP($D43,Customer_Demand!$D:$BF,COLUMNS($I43:BF43),0)/$I43)),"")</f>
        <v/>
      </c>
      <c r="BG43" s="49" t="str">
        <f>IFERROR(IF($K43&lt;&gt;"SS",(VLOOKUP($D43,Customer_Demand!$D:$BF,COLUMNS($I43:BG43),0)/$I43+VLOOKUP($D43,Customer_Demand!$D:$BF,COLUMNS($I43:BG43),0)/$K43),(VLOOKUP($D43,Customer_Demand!$D:$BF,COLUMNS($I43:BG43),0)/$I43)),"")</f>
        <v/>
      </c>
      <c r="BH43" s="49" t="str">
        <f>IFERROR(IF($K43&lt;&gt;"SS",(VLOOKUP($D43,Customer_Demand!$D:$BF,COLUMNS($I43:BH43),0)/$I43+VLOOKUP($D43,Customer_Demand!$D:$BF,COLUMNS($I43:BH43),0)/$K43),(VLOOKUP($D43,Customer_Demand!$D:$BF,COLUMNS($I43:BH43),0)/$I43)),"")</f>
        <v/>
      </c>
      <c r="BI43" s="49" t="str">
        <f>IFERROR(IF($K43&lt;&gt;"SS",(VLOOKUP($D43,Customer_Demand!$D:$BF,COLUMNS($I43:BI43),0)/$I43+VLOOKUP($D43,Customer_Demand!$D:$BF,COLUMNS($I43:BI43),0)/$K43),(VLOOKUP($D43,Customer_Demand!$D:$BF,COLUMNS($I43:BI43),0)/$I43)),"")</f>
        <v/>
      </c>
      <c r="BJ43" s="49" t="str">
        <f>IFERROR(IF($K43&lt;&gt;"SS",(VLOOKUP($D43,Customer_Demand!$D:$BF,COLUMNS($I43:BJ43),0)/$I43+VLOOKUP($D43,Customer_Demand!$D:$BF,COLUMNS($I43:BJ43),0)/$K43),(VLOOKUP($D43,Customer_Demand!$D:$BF,COLUMNS($I43:BJ43),0)/$I43)),"")</f>
        <v/>
      </c>
      <c r="BK43" s="50" t="str">
        <f>IFERROR(IF($K43&lt;&gt;"SS",(VLOOKUP($D43,Customer_Demand!$D:$BF,COLUMNS($I43:BK43),0)/$I43+VLOOKUP($D43,Customer_Demand!$D:$BF,COLUMNS($I43:BK43),0)/$K43),(VLOOKUP($D43,Customer_Demand!$D:$BF,COLUMNS($I43:BK43),0)/$I43)),"")</f>
        <v/>
      </c>
      <c r="BL43" s="17"/>
    </row>
    <row r="44" spans="2:64" x14ac:dyDescent="0.2">
      <c r="B44" s="12" t="str">
        <f t="shared" si="7"/>
        <v/>
      </c>
      <c r="C44" s="45" t="str">
        <f>IF((Customer_Demand!C44)&lt;&gt;"",Customer_Demand!C44,"")</f>
        <v/>
      </c>
      <c r="D44" s="45" t="str">
        <f>IF(C44&lt;&gt;"",Customer_Demand!D44,"")</f>
        <v/>
      </c>
      <c r="E44" s="46" t="str">
        <f>IF(C44&lt;&gt;"",Customer_Demand!E44,"")</f>
        <v/>
      </c>
      <c r="F44" s="47" t="str">
        <f>IF(C44&lt;&gt;"",VLOOKUP(D44,Customer_Demand!$D$5:$F$1005,3,0),"")</f>
        <v/>
      </c>
      <c r="G44" s="48" t="str">
        <f t="shared" si="4"/>
        <v/>
      </c>
      <c r="H44" s="48" t="str">
        <f t="shared" si="5"/>
        <v/>
      </c>
      <c r="I44" s="48" t="str">
        <f>IFERROR(IF(C44&lt;&gt;"",VLOOKUP($H44,SMT_Cycle_Time_Data!$F:$Q,4,0),""),"SGR Not Defined")</f>
        <v/>
      </c>
      <c r="J44" s="48" t="str">
        <f t="shared" si="6"/>
        <v/>
      </c>
      <c r="K44" s="48" t="str">
        <f>IF(C44&lt;&gt;"",IFERROR(VLOOKUP($J44,SMT_Cycle_Time_Data!$F:$Q,4,0),"SS"),"")</f>
        <v/>
      </c>
      <c r="L44" s="49" t="str">
        <f>IFERROR(IF($K44&lt;&gt;"SS",(VLOOKUP($D44,Customer_Demand!$D:$BF,COLUMNS($I44:L44),0)/$I44+VLOOKUP($D44,Customer_Demand!$D:$BF,COLUMNS($I44:L44),0)/$K44),(VLOOKUP($D44,Customer_Demand!$D:$BF,COLUMNS($I44:L44),0)/$I44)),"")</f>
        <v/>
      </c>
      <c r="M44" s="49" t="str">
        <f>IFERROR(IF($K44&lt;&gt;"SS",(VLOOKUP($D44,Customer_Demand!$D:$BF,COLUMNS($I44:M44),0)/$I44+VLOOKUP($D44,Customer_Demand!$D:$BF,COLUMNS($I44:M44),0)/$K44),(VLOOKUP($D44,Customer_Demand!$D:$BF,COLUMNS($I44:M44),0)/$I44)),"")</f>
        <v/>
      </c>
      <c r="N44" s="49" t="str">
        <f>IFERROR(IF($K44&lt;&gt;"SS",(VLOOKUP($D44,Customer_Demand!$D:$BF,COLUMNS($I44:N44),0)/$I44+VLOOKUP($D44,Customer_Demand!$D:$BF,COLUMNS($I44:N44),0)/$K44),(VLOOKUP($D44,Customer_Demand!$D:$BF,COLUMNS($I44:N44),0)/$I44)),"")</f>
        <v/>
      </c>
      <c r="O44" s="49" t="str">
        <f>IFERROR(IF($K44&lt;&gt;"SS",(VLOOKUP($D44,Customer_Demand!$D:$BF,COLUMNS($I44:O44),0)/$I44+VLOOKUP($D44,Customer_Demand!$D:$BF,COLUMNS($I44:O44),0)/$K44),(VLOOKUP($D44,Customer_Demand!$D:$BF,COLUMNS($I44:O44),0)/$I44)),"")</f>
        <v/>
      </c>
      <c r="P44" s="49" t="str">
        <f>IFERROR(IF($K44&lt;&gt;"SS",(VLOOKUP($D44,Customer_Demand!$D:$BF,COLUMNS($I44:P44),0)/$I44+VLOOKUP($D44,Customer_Demand!$D:$BF,COLUMNS($I44:P44),0)/$K44),(VLOOKUP($D44,Customer_Demand!$D:$BF,COLUMNS($I44:P44),0)/$I44)),"")</f>
        <v/>
      </c>
      <c r="Q44" s="49" t="str">
        <f>IFERROR(IF($K44&lt;&gt;"SS",(VLOOKUP($D44,Customer_Demand!$D:$BF,COLUMNS($I44:Q44),0)/$I44+VLOOKUP($D44,Customer_Demand!$D:$BF,COLUMNS($I44:Q44),0)/$K44),(VLOOKUP($D44,Customer_Demand!$D:$BF,COLUMNS($I44:Q44),0)/$I44)),"")</f>
        <v/>
      </c>
      <c r="R44" s="49" t="str">
        <f>IFERROR(IF($K44&lt;&gt;"SS",(VLOOKUP($D44,Customer_Demand!$D:$BF,COLUMNS($I44:R44),0)/$I44+VLOOKUP($D44,Customer_Demand!$D:$BF,COLUMNS($I44:R44),0)/$K44),(VLOOKUP($D44,Customer_Demand!$D:$BF,COLUMNS($I44:R44),0)/$I44)),"")</f>
        <v/>
      </c>
      <c r="S44" s="49" t="str">
        <f>IFERROR(IF($K44&lt;&gt;"SS",(VLOOKUP($D44,Customer_Demand!$D:$BF,COLUMNS($I44:S44),0)/$I44+VLOOKUP($D44,Customer_Demand!$D:$BF,COLUMNS($I44:S44),0)/$K44),(VLOOKUP($D44,Customer_Demand!$D:$BF,COLUMNS($I44:S44),0)/$I44)),"")</f>
        <v/>
      </c>
      <c r="T44" s="49" t="str">
        <f>IFERROR(IF($K44&lt;&gt;"SS",(VLOOKUP($D44,Customer_Demand!$D:$BF,COLUMNS($I44:T44),0)/$I44+VLOOKUP($D44,Customer_Demand!$D:$BF,COLUMNS($I44:T44),0)/$K44),(VLOOKUP($D44,Customer_Demand!$D:$BF,COLUMNS($I44:T44),0)/$I44)),"")</f>
        <v/>
      </c>
      <c r="U44" s="49" t="str">
        <f>IFERROR(IF($K44&lt;&gt;"SS",(VLOOKUP($D44,Customer_Demand!$D:$BF,COLUMNS($I44:U44),0)/$I44+VLOOKUP($D44,Customer_Demand!$D:$BF,COLUMNS($I44:U44),0)/$K44),(VLOOKUP($D44,Customer_Demand!$D:$BF,COLUMNS($I44:U44),0)/$I44)),"")</f>
        <v/>
      </c>
      <c r="V44" s="49" t="str">
        <f>IFERROR(IF($K44&lt;&gt;"SS",(VLOOKUP($D44,Customer_Demand!$D:$BF,COLUMNS($I44:V44),0)/$I44+VLOOKUP($D44,Customer_Demand!$D:$BF,COLUMNS($I44:V44),0)/$K44),(VLOOKUP($D44,Customer_Demand!$D:$BF,COLUMNS($I44:V44),0)/$I44)),"")</f>
        <v/>
      </c>
      <c r="W44" s="49" t="str">
        <f>IFERROR(IF($K44&lt;&gt;"SS",(VLOOKUP($D44,Customer_Demand!$D:$BF,COLUMNS($I44:W44),0)/$I44+VLOOKUP($D44,Customer_Demand!$D:$BF,COLUMNS($I44:W44),0)/$K44),(VLOOKUP($D44,Customer_Demand!$D:$BF,COLUMNS($I44:W44),0)/$I44)),"")</f>
        <v/>
      </c>
      <c r="X44" s="49" t="str">
        <f>IFERROR(IF($K44&lt;&gt;"SS",(VLOOKUP($D44,Customer_Demand!$D:$BF,COLUMNS($I44:X44),0)/$I44+VLOOKUP($D44,Customer_Demand!$D:$BF,COLUMNS($I44:X44),0)/$K44),(VLOOKUP($D44,Customer_Demand!$D:$BF,COLUMNS($I44:X44),0)/$I44)),"")</f>
        <v/>
      </c>
      <c r="Y44" s="49" t="str">
        <f>IFERROR(IF($K44&lt;&gt;"SS",(VLOOKUP($D44,Customer_Demand!$D:$BF,COLUMNS($I44:Y44),0)/$I44+VLOOKUP($D44,Customer_Demand!$D:$BF,COLUMNS($I44:Y44),0)/$K44),(VLOOKUP($D44,Customer_Demand!$D:$BF,COLUMNS($I44:Y44),0)/$I44)),"")</f>
        <v/>
      </c>
      <c r="Z44" s="49" t="str">
        <f>IFERROR(IF($K44&lt;&gt;"SS",(VLOOKUP($D44,Customer_Demand!$D:$BF,COLUMNS($I44:Z44),0)/$I44+VLOOKUP($D44,Customer_Demand!$D:$BF,COLUMNS($I44:Z44),0)/$K44),(VLOOKUP($D44,Customer_Demand!$D:$BF,COLUMNS($I44:Z44),0)/$I44)),"")</f>
        <v/>
      </c>
      <c r="AA44" s="49" t="str">
        <f>IFERROR(IF($K44&lt;&gt;"SS",(VLOOKUP($D44,Customer_Demand!$D:$BF,COLUMNS($I44:AA44),0)/$I44+VLOOKUP($D44,Customer_Demand!$D:$BF,COLUMNS($I44:AA44),0)/$K44),(VLOOKUP($D44,Customer_Demand!$D:$BF,COLUMNS($I44:AA44),0)/$I44)),"")</f>
        <v/>
      </c>
      <c r="AB44" s="49" t="str">
        <f>IFERROR(IF($K44&lt;&gt;"SS",(VLOOKUP($D44,Customer_Demand!$D:$BF,COLUMNS($I44:AB44),0)/$I44+VLOOKUP($D44,Customer_Demand!$D:$BF,COLUMNS($I44:AB44),0)/$K44),(VLOOKUP($D44,Customer_Demand!$D:$BF,COLUMNS($I44:AB44),0)/$I44)),"")</f>
        <v/>
      </c>
      <c r="AC44" s="49" t="str">
        <f>IFERROR(IF($K44&lt;&gt;"SS",(VLOOKUP($D44,Customer_Demand!$D:$BF,COLUMNS($I44:AC44),0)/$I44+VLOOKUP($D44,Customer_Demand!$D:$BF,COLUMNS($I44:AC44),0)/$K44),(VLOOKUP($D44,Customer_Demand!$D:$BF,COLUMNS($I44:AC44),0)/$I44)),"")</f>
        <v/>
      </c>
      <c r="AD44" s="49" t="str">
        <f>IFERROR(IF($K44&lt;&gt;"SS",(VLOOKUP($D44,Customer_Demand!$D:$BF,COLUMNS($I44:AD44),0)/$I44+VLOOKUP($D44,Customer_Demand!$D:$BF,COLUMNS($I44:AD44),0)/$K44),(VLOOKUP($D44,Customer_Demand!$D:$BF,COLUMNS($I44:AD44),0)/$I44)),"")</f>
        <v/>
      </c>
      <c r="AE44" s="49" t="str">
        <f>IFERROR(IF($K44&lt;&gt;"SS",(VLOOKUP($D44,Customer_Demand!$D:$BF,COLUMNS($I44:AE44),0)/$I44+VLOOKUP($D44,Customer_Demand!$D:$BF,COLUMNS($I44:AE44),0)/$K44),(VLOOKUP($D44,Customer_Demand!$D:$BF,COLUMNS($I44:AE44),0)/$I44)),"")</f>
        <v/>
      </c>
      <c r="AF44" s="49" t="str">
        <f>IFERROR(IF($K44&lt;&gt;"SS",(VLOOKUP($D44,Customer_Demand!$D:$BF,COLUMNS($I44:AF44),0)/$I44+VLOOKUP($D44,Customer_Demand!$D:$BF,COLUMNS($I44:AF44),0)/$K44),(VLOOKUP($D44,Customer_Demand!$D:$BF,COLUMNS($I44:AF44),0)/$I44)),"")</f>
        <v/>
      </c>
      <c r="AG44" s="49" t="str">
        <f>IFERROR(IF($K44&lt;&gt;"SS",(VLOOKUP($D44,Customer_Demand!$D:$BF,COLUMNS($I44:AG44),0)/$I44+VLOOKUP($D44,Customer_Demand!$D:$BF,COLUMNS($I44:AG44),0)/$K44),(VLOOKUP($D44,Customer_Demand!$D:$BF,COLUMNS($I44:AG44),0)/$I44)),"")</f>
        <v/>
      </c>
      <c r="AH44" s="49" t="str">
        <f>IFERROR(IF($K44&lt;&gt;"SS",(VLOOKUP($D44,Customer_Demand!$D:$BF,COLUMNS($I44:AH44),0)/$I44+VLOOKUP($D44,Customer_Demand!$D:$BF,COLUMNS($I44:AH44),0)/$K44),(VLOOKUP($D44,Customer_Demand!$D:$BF,COLUMNS($I44:AH44),0)/$I44)),"")</f>
        <v/>
      </c>
      <c r="AI44" s="49" t="str">
        <f>IFERROR(IF($K44&lt;&gt;"SS",(VLOOKUP($D44,Customer_Demand!$D:$BF,COLUMNS($I44:AI44),0)/$I44+VLOOKUP($D44,Customer_Demand!$D:$BF,COLUMNS($I44:AI44),0)/$K44),(VLOOKUP($D44,Customer_Demand!$D:$BF,COLUMNS($I44:AI44),0)/$I44)),"")</f>
        <v/>
      </c>
      <c r="AJ44" s="49" t="str">
        <f>IFERROR(IF($K44&lt;&gt;"SS",(VLOOKUP($D44,Customer_Demand!$D:$BF,COLUMNS($I44:AJ44),0)/$I44+VLOOKUP($D44,Customer_Demand!$D:$BF,COLUMNS($I44:AJ44),0)/$K44),(VLOOKUP($D44,Customer_Demand!$D:$BF,COLUMNS($I44:AJ44),0)/$I44)),"")</f>
        <v/>
      </c>
      <c r="AK44" s="49" t="str">
        <f>IFERROR(IF($K44&lt;&gt;"SS",(VLOOKUP($D44,Customer_Demand!$D:$BF,COLUMNS($I44:AK44),0)/$I44+VLOOKUP($D44,Customer_Demand!$D:$BF,COLUMNS($I44:AK44),0)/$K44),(VLOOKUP($D44,Customer_Demand!$D:$BF,COLUMNS($I44:AK44),0)/$I44)),"")</f>
        <v/>
      </c>
      <c r="AL44" s="49" t="str">
        <f>IFERROR(IF($K44&lt;&gt;"SS",(VLOOKUP($D44,Customer_Demand!$D:$BF,COLUMNS($I44:AL44),0)/$I44+VLOOKUP($D44,Customer_Demand!$D:$BF,COLUMNS($I44:AL44),0)/$K44),(VLOOKUP($D44,Customer_Demand!$D:$BF,COLUMNS($I44:AL44),0)/$I44)),"")</f>
        <v/>
      </c>
      <c r="AM44" s="49" t="str">
        <f>IFERROR(IF($K44&lt;&gt;"SS",(VLOOKUP($D44,Customer_Demand!$D:$BF,COLUMNS($I44:AM44),0)/$I44+VLOOKUP($D44,Customer_Demand!$D:$BF,COLUMNS($I44:AM44),0)/$K44),(VLOOKUP($D44,Customer_Demand!$D:$BF,COLUMNS($I44:AM44),0)/$I44)),"")</f>
        <v/>
      </c>
      <c r="AN44" s="49" t="str">
        <f>IFERROR(IF($K44&lt;&gt;"SS",(VLOOKUP($D44,Customer_Demand!$D:$BF,COLUMNS($I44:AN44),0)/$I44+VLOOKUP($D44,Customer_Demand!$D:$BF,COLUMNS($I44:AN44),0)/$K44),(VLOOKUP($D44,Customer_Demand!$D:$BF,COLUMNS($I44:AN44),0)/$I44)),"")</f>
        <v/>
      </c>
      <c r="AO44" s="49" t="str">
        <f>IFERROR(IF($K44&lt;&gt;"SS",(VLOOKUP($D44,Customer_Demand!$D:$BF,COLUMNS($I44:AO44),0)/$I44+VLOOKUP($D44,Customer_Demand!$D:$BF,COLUMNS($I44:AO44),0)/$K44),(VLOOKUP($D44,Customer_Demand!$D:$BF,COLUMNS($I44:AO44),0)/$I44)),"")</f>
        <v/>
      </c>
      <c r="AP44" s="49" t="str">
        <f>IFERROR(IF($K44&lt;&gt;"SS",(VLOOKUP($D44,Customer_Demand!$D:$BF,COLUMNS($I44:AP44),0)/$I44+VLOOKUP($D44,Customer_Demand!$D:$BF,COLUMNS($I44:AP44),0)/$K44),(VLOOKUP($D44,Customer_Demand!$D:$BF,COLUMNS($I44:AP44),0)/$I44)),"")</f>
        <v/>
      </c>
      <c r="AQ44" s="49" t="str">
        <f>IFERROR(IF($K44&lt;&gt;"SS",(VLOOKUP($D44,Customer_Demand!$D:$BF,COLUMNS($I44:AQ44),0)/$I44+VLOOKUP($D44,Customer_Demand!$D:$BF,COLUMNS($I44:AQ44),0)/$K44),(VLOOKUP($D44,Customer_Demand!$D:$BF,COLUMNS($I44:AQ44),0)/$I44)),"")</f>
        <v/>
      </c>
      <c r="AR44" s="49" t="str">
        <f>IFERROR(IF($K44&lt;&gt;"SS",(VLOOKUP($D44,Customer_Demand!$D:$BF,COLUMNS($I44:AR44),0)/$I44+VLOOKUP($D44,Customer_Demand!$D:$BF,COLUMNS($I44:AR44),0)/$K44),(VLOOKUP($D44,Customer_Demand!$D:$BF,COLUMNS($I44:AR44),0)/$I44)),"")</f>
        <v/>
      </c>
      <c r="AS44" s="49" t="str">
        <f>IFERROR(IF($K44&lt;&gt;"SS",(VLOOKUP($D44,Customer_Demand!$D:$BF,COLUMNS($I44:AS44),0)/$I44+VLOOKUP($D44,Customer_Demand!$D:$BF,COLUMNS($I44:AS44),0)/$K44),(VLOOKUP($D44,Customer_Demand!$D:$BF,COLUMNS($I44:AS44),0)/$I44)),"")</f>
        <v/>
      </c>
      <c r="AT44" s="49" t="str">
        <f>IFERROR(IF($K44&lt;&gt;"SS",(VLOOKUP($D44,Customer_Demand!$D:$BF,COLUMNS($I44:AT44),0)/$I44+VLOOKUP($D44,Customer_Demand!$D:$BF,COLUMNS($I44:AT44),0)/$K44),(VLOOKUP($D44,Customer_Demand!$D:$BF,COLUMNS($I44:AT44),0)/$I44)),"")</f>
        <v/>
      </c>
      <c r="AU44" s="49" t="str">
        <f>IFERROR(IF($K44&lt;&gt;"SS",(VLOOKUP($D44,Customer_Demand!$D:$BF,COLUMNS($I44:AU44),0)/$I44+VLOOKUP($D44,Customer_Demand!$D:$BF,COLUMNS($I44:AU44),0)/$K44),(VLOOKUP($D44,Customer_Demand!$D:$BF,COLUMNS($I44:AU44),0)/$I44)),"")</f>
        <v/>
      </c>
      <c r="AV44" s="49" t="str">
        <f>IFERROR(IF($K44&lt;&gt;"SS",(VLOOKUP($D44,Customer_Demand!$D:$BF,COLUMNS($I44:AV44),0)/$I44+VLOOKUP($D44,Customer_Demand!$D:$BF,COLUMNS($I44:AV44),0)/$K44),(VLOOKUP($D44,Customer_Demand!$D:$BF,COLUMNS($I44:AV44),0)/$I44)),"")</f>
        <v/>
      </c>
      <c r="AW44" s="49" t="str">
        <f>IFERROR(IF($K44&lt;&gt;"SS",(VLOOKUP($D44,Customer_Demand!$D:$BF,COLUMNS($I44:AW44),0)/$I44+VLOOKUP($D44,Customer_Demand!$D:$BF,COLUMNS($I44:AW44),0)/$K44),(VLOOKUP($D44,Customer_Demand!$D:$BF,COLUMNS($I44:AW44),0)/$I44)),"")</f>
        <v/>
      </c>
      <c r="AX44" s="49" t="str">
        <f>IFERROR(IF($K44&lt;&gt;"SS",(VLOOKUP($D44,Customer_Demand!$D:$BF,COLUMNS($I44:AX44),0)/$I44+VLOOKUP($D44,Customer_Demand!$D:$BF,COLUMNS($I44:AX44),0)/$K44),(VLOOKUP($D44,Customer_Demand!$D:$BF,COLUMNS($I44:AX44),0)/$I44)),"")</f>
        <v/>
      </c>
      <c r="AY44" s="49" t="str">
        <f>IFERROR(IF($K44&lt;&gt;"SS",(VLOOKUP($D44,Customer_Demand!$D:$BF,COLUMNS($I44:AY44),0)/$I44+VLOOKUP($D44,Customer_Demand!$D:$BF,COLUMNS($I44:AY44),0)/$K44),(VLOOKUP($D44,Customer_Demand!$D:$BF,COLUMNS($I44:AY44),0)/$I44)),"")</f>
        <v/>
      </c>
      <c r="AZ44" s="49" t="str">
        <f>IFERROR(IF($K44&lt;&gt;"SS",(VLOOKUP($D44,Customer_Demand!$D:$BF,COLUMNS($I44:AZ44),0)/$I44+VLOOKUP($D44,Customer_Demand!$D:$BF,COLUMNS($I44:AZ44),0)/$K44),(VLOOKUP($D44,Customer_Demand!$D:$BF,COLUMNS($I44:AZ44),0)/$I44)),"")</f>
        <v/>
      </c>
      <c r="BA44" s="49" t="str">
        <f>IFERROR(IF($K44&lt;&gt;"SS",(VLOOKUP($D44,Customer_Demand!$D:$BF,COLUMNS($I44:BA44),0)/$I44+VLOOKUP($D44,Customer_Demand!$D:$BF,COLUMNS($I44:BA44),0)/$K44),(VLOOKUP($D44,Customer_Demand!$D:$BF,COLUMNS($I44:BA44),0)/$I44)),"")</f>
        <v/>
      </c>
      <c r="BB44" s="49" t="str">
        <f>IFERROR(IF($K44&lt;&gt;"SS",(VLOOKUP($D44,Customer_Demand!$D:$BF,COLUMNS($I44:BB44),0)/$I44+VLOOKUP($D44,Customer_Demand!$D:$BF,COLUMNS($I44:BB44),0)/$K44),(VLOOKUP($D44,Customer_Demand!$D:$BF,COLUMNS($I44:BB44),0)/$I44)),"")</f>
        <v/>
      </c>
      <c r="BC44" s="49" t="str">
        <f>IFERROR(IF($K44&lt;&gt;"SS",(VLOOKUP($D44,Customer_Demand!$D:$BF,COLUMNS($I44:BC44),0)/$I44+VLOOKUP($D44,Customer_Demand!$D:$BF,COLUMNS($I44:BC44),0)/$K44),(VLOOKUP($D44,Customer_Demand!$D:$BF,COLUMNS($I44:BC44),0)/$I44)),"")</f>
        <v/>
      </c>
      <c r="BD44" s="49" t="str">
        <f>IFERROR(IF($K44&lt;&gt;"SS",(VLOOKUP($D44,Customer_Demand!$D:$BF,COLUMNS($I44:BD44),0)/$I44+VLOOKUP($D44,Customer_Demand!$D:$BF,COLUMNS($I44:BD44),0)/$K44),(VLOOKUP($D44,Customer_Demand!$D:$BF,COLUMNS($I44:BD44),0)/$I44)),"")</f>
        <v/>
      </c>
      <c r="BE44" s="49" t="str">
        <f>IFERROR(IF($K44&lt;&gt;"SS",(VLOOKUP($D44,Customer_Demand!$D:$BF,COLUMNS($I44:BE44),0)/$I44+VLOOKUP($D44,Customer_Demand!$D:$BF,COLUMNS($I44:BE44),0)/$K44),(VLOOKUP($D44,Customer_Demand!$D:$BF,COLUMNS($I44:BE44),0)/$I44)),"")</f>
        <v/>
      </c>
      <c r="BF44" s="49" t="str">
        <f>IFERROR(IF($K44&lt;&gt;"SS",(VLOOKUP($D44,Customer_Demand!$D:$BF,COLUMNS($I44:BF44),0)/$I44+VLOOKUP($D44,Customer_Demand!$D:$BF,COLUMNS($I44:BF44),0)/$K44),(VLOOKUP($D44,Customer_Demand!$D:$BF,COLUMNS($I44:BF44),0)/$I44)),"")</f>
        <v/>
      </c>
      <c r="BG44" s="49" t="str">
        <f>IFERROR(IF($K44&lt;&gt;"SS",(VLOOKUP($D44,Customer_Demand!$D:$BF,COLUMNS($I44:BG44),0)/$I44+VLOOKUP($D44,Customer_Demand!$D:$BF,COLUMNS($I44:BG44),0)/$K44),(VLOOKUP($D44,Customer_Demand!$D:$BF,COLUMNS($I44:BG44),0)/$I44)),"")</f>
        <v/>
      </c>
      <c r="BH44" s="49" t="str">
        <f>IFERROR(IF($K44&lt;&gt;"SS",(VLOOKUP($D44,Customer_Demand!$D:$BF,COLUMNS($I44:BH44),0)/$I44+VLOOKUP($D44,Customer_Demand!$D:$BF,COLUMNS($I44:BH44),0)/$K44),(VLOOKUP($D44,Customer_Demand!$D:$BF,COLUMNS($I44:BH44),0)/$I44)),"")</f>
        <v/>
      </c>
      <c r="BI44" s="49" t="str">
        <f>IFERROR(IF($K44&lt;&gt;"SS",(VLOOKUP($D44,Customer_Demand!$D:$BF,COLUMNS($I44:BI44),0)/$I44+VLOOKUP($D44,Customer_Demand!$D:$BF,COLUMNS($I44:BI44),0)/$K44),(VLOOKUP($D44,Customer_Demand!$D:$BF,COLUMNS($I44:BI44),0)/$I44)),"")</f>
        <v/>
      </c>
      <c r="BJ44" s="49" t="str">
        <f>IFERROR(IF($K44&lt;&gt;"SS",(VLOOKUP($D44,Customer_Demand!$D:$BF,COLUMNS($I44:BJ44),0)/$I44+VLOOKUP($D44,Customer_Demand!$D:$BF,COLUMNS($I44:BJ44),0)/$K44),(VLOOKUP($D44,Customer_Demand!$D:$BF,COLUMNS($I44:BJ44),0)/$I44)),"")</f>
        <v/>
      </c>
      <c r="BK44" s="50" t="str">
        <f>IFERROR(IF($K44&lt;&gt;"SS",(VLOOKUP($D44,Customer_Demand!$D:$BF,COLUMNS($I44:BK44),0)/$I44+VLOOKUP($D44,Customer_Demand!$D:$BF,COLUMNS($I44:BK44),0)/$K44),(VLOOKUP($D44,Customer_Demand!$D:$BF,COLUMNS($I44:BK44),0)/$I44)),"")</f>
        <v/>
      </c>
      <c r="BL44" s="17"/>
    </row>
    <row r="45" spans="2:64" x14ac:dyDescent="0.2">
      <c r="B45" s="12" t="str">
        <f t="shared" si="7"/>
        <v/>
      </c>
      <c r="C45" s="45" t="str">
        <f>IF((Customer_Demand!C45)&lt;&gt;"",Customer_Demand!C45,"")</f>
        <v/>
      </c>
      <c r="D45" s="45" t="str">
        <f>IF(C45&lt;&gt;"",Customer_Demand!D45,"")</f>
        <v/>
      </c>
      <c r="E45" s="46" t="str">
        <f>IF(C45&lt;&gt;"",Customer_Demand!E45,"")</f>
        <v/>
      </c>
      <c r="F45" s="47" t="str">
        <f>IF(C45&lt;&gt;"",VLOOKUP(D45,Customer_Demand!$D$5:$F$1005,3,0),"")</f>
        <v/>
      </c>
      <c r="G45" s="48" t="str">
        <f t="shared" si="4"/>
        <v/>
      </c>
      <c r="H45" s="48" t="str">
        <f t="shared" si="5"/>
        <v/>
      </c>
      <c r="I45" s="48" t="str">
        <f>IFERROR(IF(C45&lt;&gt;"",VLOOKUP($H45,SMT_Cycle_Time_Data!$F:$Q,4,0),""),"SGR Not Defined")</f>
        <v/>
      </c>
      <c r="J45" s="48" t="str">
        <f t="shared" si="6"/>
        <v/>
      </c>
      <c r="K45" s="48" t="str">
        <f>IF(C45&lt;&gt;"",IFERROR(VLOOKUP($J45,SMT_Cycle_Time_Data!$F:$Q,4,0),"SS"),"")</f>
        <v/>
      </c>
      <c r="L45" s="49" t="str">
        <f>IFERROR(IF($K45&lt;&gt;"SS",(VLOOKUP($D45,Customer_Demand!$D:$BF,COLUMNS($I45:L45),0)/$I45+VLOOKUP($D45,Customer_Demand!$D:$BF,COLUMNS($I45:L45),0)/$K45),(VLOOKUP($D45,Customer_Demand!$D:$BF,COLUMNS($I45:L45),0)/$I45)),"")</f>
        <v/>
      </c>
      <c r="M45" s="49" t="str">
        <f>IFERROR(IF($K45&lt;&gt;"SS",(VLOOKUP($D45,Customer_Demand!$D:$BF,COLUMNS($I45:M45),0)/$I45+VLOOKUP($D45,Customer_Demand!$D:$BF,COLUMNS($I45:M45),0)/$K45),(VLOOKUP($D45,Customer_Demand!$D:$BF,COLUMNS($I45:M45),0)/$I45)),"")</f>
        <v/>
      </c>
      <c r="N45" s="49" t="str">
        <f>IFERROR(IF($K45&lt;&gt;"SS",(VLOOKUP($D45,Customer_Demand!$D:$BF,COLUMNS($I45:N45),0)/$I45+VLOOKUP($D45,Customer_Demand!$D:$BF,COLUMNS($I45:N45),0)/$K45),(VLOOKUP($D45,Customer_Demand!$D:$BF,COLUMNS($I45:N45),0)/$I45)),"")</f>
        <v/>
      </c>
      <c r="O45" s="49" t="str">
        <f>IFERROR(IF($K45&lt;&gt;"SS",(VLOOKUP($D45,Customer_Demand!$D:$BF,COLUMNS($I45:O45),0)/$I45+VLOOKUP($D45,Customer_Demand!$D:$BF,COLUMNS($I45:O45),0)/$K45),(VLOOKUP($D45,Customer_Demand!$D:$BF,COLUMNS($I45:O45),0)/$I45)),"")</f>
        <v/>
      </c>
      <c r="P45" s="49" t="str">
        <f>IFERROR(IF($K45&lt;&gt;"SS",(VLOOKUP($D45,Customer_Demand!$D:$BF,COLUMNS($I45:P45),0)/$I45+VLOOKUP($D45,Customer_Demand!$D:$BF,COLUMNS($I45:P45),0)/$K45),(VLOOKUP($D45,Customer_Demand!$D:$BF,COLUMNS($I45:P45),0)/$I45)),"")</f>
        <v/>
      </c>
      <c r="Q45" s="49" t="str">
        <f>IFERROR(IF($K45&lt;&gt;"SS",(VLOOKUP($D45,Customer_Demand!$D:$BF,COLUMNS($I45:Q45),0)/$I45+VLOOKUP($D45,Customer_Demand!$D:$BF,COLUMNS($I45:Q45),0)/$K45),(VLOOKUP($D45,Customer_Demand!$D:$BF,COLUMNS($I45:Q45),0)/$I45)),"")</f>
        <v/>
      </c>
      <c r="R45" s="49" t="str">
        <f>IFERROR(IF($K45&lt;&gt;"SS",(VLOOKUP($D45,Customer_Demand!$D:$BF,COLUMNS($I45:R45),0)/$I45+VLOOKUP($D45,Customer_Demand!$D:$BF,COLUMNS($I45:R45),0)/$K45),(VLOOKUP($D45,Customer_Demand!$D:$BF,COLUMNS($I45:R45),0)/$I45)),"")</f>
        <v/>
      </c>
      <c r="S45" s="49" t="str">
        <f>IFERROR(IF($K45&lt;&gt;"SS",(VLOOKUP($D45,Customer_Demand!$D:$BF,COLUMNS($I45:S45),0)/$I45+VLOOKUP($D45,Customer_Demand!$D:$BF,COLUMNS($I45:S45),0)/$K45),(VLOOKUP($D45,Customer_Demand!$D:$BF,COLUMNS($I45:S45),0)/$I45)),"")</f>
        <v/>
      </c>
      <c r="T45" s="49" t="str">
        <f>IFERROR(IF($K45&lt;&gt;"SS",(VLOOKUP($D45,Customer_Demand!$D:$BF,COLUMNS($I45:T45),0)/$I45+VLOOKUP($D45,Customer_Demand!$D:$BF,COLUMNS($I45:T45),0)/$K45),(VLOOKUP($D45,Customer_Demand!$D:$BF,COLUMNS($I45:T45),0)/$I45)),"")</f>
        <v/>
      </c>
      <c r="U45" s="49" t="str">
        <f>IFERROR(IF($K45&lt;&gt;"SS",(VLOOKUP($D45,Customer_Demand!$D:$BF,COLUMNS($I45:U45),0)/$I45+VLOOKUP($D45,Customer_Demand!$D:$BF,COLUMNS($I45:U45),0)/$K45),(VLOOKUP($D45,Customer_Demand!$D:$BF,COLUMNS($I45:U45),0)/$I45)),"")</f>
        <v/>
      </c>
      <c r="V45" s="49" t="str">
        <f>IFERROR(IF($K45&lt;&gt;"SS",(VLOOKUP($D45,Customer_Demand!$D:$BF,COLUMNS($I45:V45),0)/$I45+VLOOKUP($D45,Customer_Demand!$D:$BF,COLUMNS($I45:V45),0)/$K45),(VLOOKUP($D45,Customer_Demand!$D:$BF,COLUMNS($I45:V45),0)/$I45)),"")</f>
        <v/>
      </c>
      <c r="W45" s="49" t="str">
        <f>IFERROR(IF($K45&lt;&gt;"SS",(VLOOKUP($D45,Customer_Demand!$D:$BF,COLUMNS($I45:W45),0)/$I45+VLOOKUP($D45,Customer_Demand!$D:$BF,COLUMNS($I45:W45),0)/$K45),(VLOOKUP($D45,Customer_Demand!$D:$BF,COLUMNS($I45:W45),0)/$I45)),"")</f>
        <v/>
      </c>
      <c r="X45" s="49" t="str">
        <f>IFERROR(IF($K45&lt;&gt;"SS",(VLOOKUP($D45,Customer_Demand!$D:$BF,COLUMNS($I45:X45),0)/$I45+VLOOKUP($D45,Customer_Demand!$D:$BF,COLUMNS($I45:X45),0)/$K45),(VLOOKUP($D45,Customer_Demand!$D:$BF,COLUMNS($I45:X45),0)/$I45)),"")</f>
        <v/>
      </c>
      <c r="Y45" s="49" t="str">
        <f>IFERROR(IF($K45&lt;&gt;"SS",(VLOOKUP($D45,Customer_Demand!$D:$BF,COLUMNS($I45:Y45),0)/$I45+VLOOKUP($D45,Customer_Demand!$D:$BF,COLUMNS($I45:Y45),0)/$K45),(VLOOKUP($D45,Customer_Demand!$D:$BF,COLUMNS($I45:Y45),0)/$I45)),"")</f>
        <v/>
      </c>
      <c r="Z45" s="49" t="str">
        <f>IFERROR(IF($K45&lt;&gt;"SS",(VLOOKUP($D45,Customer_Demand!$D:$BF,COLUMNS($I45:Z45),0)/$I45+VLOOKUP($D45,Customer_Demand!$D:$BF,COLUMNS($I45:Z45),0)/$K45),(VLOOKUP($D45,Customer_Demand!$D:$BF,COLUMNS($I45:Z45),0)/$I45)),"")</f>
        <v/>
      </c>
      <c r="AA45" s="49" t="str">
        <f>IFERROR(IF($K45&lt;&gt;"SS",(VLOOKUP($D45,Customer_Demand!$D:$BF,COLUMNS($I45:AA45),0)/$I45+VLOOKUP($D45,Customer_Demand!$D:$BF,COLUMNS($I45:AA45),0)/$K45),(VLOOKUP($D45,Customer_Demand!$D:$BF,COLUMNS($I45:AA45),0)/$I45)),"")</f>
        <v/>
      </c>
      <c r="AB45" s="49" t="str">
        <f>IFERROR(IF($K45&lt;&gt;"SS",(VLOOKUP($D45,Customer_Demand!$D:$BF,COLUMNS($I45:AB45),0)/$I45+VLOOKUP($D45,Customer_Demand!$D:$BF,COLUMNS($I45:AB45),0)/$K45),(VLOOKUP($D45,Customer_Demand!$D:$BF,COLUMNS($I45:AB45),0)/$I45)),"")</f>
        <v/>
      </c>
      <c r="AC45" s="49" t="str">
        <f>IFERROR(IF($K45&lt;&gt;"SS",(VLOOKUP($D45,Customer_Demand!$D:$BF,COLUMNS($I45:AC45),0)/$I45+VLOOKUP($D45,Customer_Demand!$D:$BF,COLUMNS($I45:AC45),0)/$K45),(VLOOKUP($D45,Customer_Demand!$D:$BF,COLUMNS($I45:AC45),0)/$I45)),"")</f>
        <v/>
      </c>
      <c r="AD45" s="49" t="str">
        <f>IFERROR(IF($K45&lt;&gt;"SS",(VLOOKUP($D45,Customer_Demand!$D:$BF,COLUMNS($I45:AD45),0)/$I45+VLOOKUP($D45,Customer_Demand!$D:$BF,COLUMNS($I45:AD45),0)/$K45),(VLOOKUP($D45,Customer_Demand!$D:$BF,COLUMNS($I45:AD45),0)/$I45)),"")</f>
        <v/>
      </c>
      <c r="AE45" s="49" t="str">
        <f>IFERROR(IF($K45&lt;&gt;"SS",(VLOOKUP($D45,Customer_Demand!$D:$BF,COLUMNS($I45:AE45),0)/$I45+VLOOKUP($D45,Customer_Demand!$D:$BF,COLUMNS($I45:AE45),0)/$K45),(VLOOKUP($D45,Customer_Demand!$D:$BF,COLUMNS($I45:AE45),0)/$I45)),"")</f>
        <v/>
      </c>
      <c r="AF45" s="49" t="str">
        <f>IFERROR(IF($K45&lt;&gt;"SS",(VLOOKUP($D45,Customer_Demand!$D:$BF,COLUMNS($I45:AF45),0)/$I45+VLOOKUP($D45,Customer_Demand!$D:$BF,COLUMNS($I45:AF45),0)/$K45),(VLOOKUP($D45,Customer_Demand!$D:$BF,COLUMNS($I45:AF45),0)/$I45)),"")</f>
        <v/>
      </c>
      <c r="AG45" s="49" t="str">
        <f>IFERROR(IF($K45&lt;&gt;"SS",(VLOOKUP($D45,Customer_Demand!$D:$BF,COLUMNS($I45:AG45),0)/$I45+VLOOKUP($D45,Customer_Demand!$D:$BF,COLUMNS($I45:AG45),0)/$K45),(VLOOKUP($D45,Customer_Demand!$D:$BF,COLUMNS($I45:AG45),0)/$I45)),"")</f>
        <v/>
      </c>
      <c r="AH45" s="49" t="str">
        <f>IFERROR(IF($K45&lt;&gt;"SS",(VLOOKUP($D45,Customer_Demand!$D:$BF,COLUMNS($I45:AH45),0)/$I45+VLOOKUP($D45,Customer_Demand!$D:$BF,COLUMNS($I45:AH45),0)/$K45),(VLOOKUP($D45,Customer_Demand!$D:$BF,COLUMNS($I45:AH45),0)/$I45)),"")</f>
        <v/>
      </c>
      <c r="AI45" s="49" t="str">
        <f>IFERROR(IF($K45&lt;&gt;"SS",(VLOOKUP($D45,Customer_Demand!$D:$BF,COLUMNS($I45:AI45),0)/$I45+VLOOKUP($D45,Customer_Demand!$D:$BF,COLUMNS($I45:AI45),0)/$K45),(VLOOKUP($D45,Customer_Demand!$D:$BF,COLUMNS($I45:AI45),0)/$I45)),"")</f>
        <v/>
      </c>
      <c r="AJ45" s="49" t="str">
        <f>IFERROR(IF($K45&lt;&gt;"SS",(VLOOKUP($D45,Customer_Demand!$D:$BF,COLUMNS($I45:AJ45),0)/$I45+VLOOKUP($D45,Customer_Demand!$D:$BF,COLUMNS($I45:AJ45),0)/$K45),(VLOOKUP($D45,Customer_Demand!$D:$BF,COLUMNS($I45:AJ45),0)/$I45)),"")</f>
        <v/>
      </c>
      <c r="AK45" s="49" t="str">
        <f>IFERROR(IF($K45&lt;&gt;"SS",(VLOOKUP($D45,Customer_Demand!$D:$BF,COLUMNS($I45:AK45),0)/$I45+VLOOKUP($D45,Customer_Demand!$D:$BF,COLUMNS($I45:AK45),0)/$K45),(VLOOKUP($D45,Customer_Demand!$D:$BF,COLUMNS($I45:AK45),0)/$I45)),"")</f>
        <v/>
      </c>
      <c r="AL45" s="49" t="str">
        <f>IFERROR(IF($K45&lt;&gt;"SS",(VLOOKUP($D45,Customer_Demand!$D:$BF,COLUMNS($I45:AL45),0)/$I45+VLOOKUP($D45,Customer_Demand!$D:$BF,COLUMNS($I45:AL45),0)/$K45),(VLOOKUP($D45,Customer_Demand!$D:$BF,COLUMNS($I45:AL45),0)/$I45)),"")</f>
        <v/>
      </c>
      <c r="AM45" s="49" t="str">
        <f>IFERROR(IF($K45&lt;&gt;"SS",(VLOOKUP($D45,Customer_Demand!$D:$BF,COLUMNS($I45:AM45),0)/$I45+VLOOKUP($D45,Customer_Demand!$D:$BF,COLUMNS($I45:AM45),0)/$K45),(VLOOKUP($D45,Customer_Demand!$D:$BF,COLUMNS($I45:AM45),0)/$I45)),"")</f>
        <v/>
      </c>
      <c r="AN45" s="49" t="str">
        <f>IFERROR(IF($K45&lt;&gt;"SS",(VLOOKUP($D45,Customer_Demand!$D:$BF,COLUMNS($I45:AN45),0)/$I45+VLOOKUP($D45,Customer_Demand!$D:$BF,COLUMNS($I45:AN45),0)/$K45),(VLOOKUP($D45,Customer_Demand!$D:$BF,COLUMNS($I45:AN45),0)/$I45)),"")</f>
        <v/>
      </c>
      <c r="AO45" s="49" t="str">
        <f>IFERROR(IF($K45&lt;&gt;"SS",(VLOOKUP($D45,Customer_Demand!$D:$BF,COLUMNS($I45:AO45),0)/$I45+VLOOKUP($D45,Customer_Demand!$D:$BF,COLUMNS($I45:AO45),0)/$K45),(VLOOKUP($D45,Customer_Demand!$D:$BF,COLUMNS($I45:AO45),0)/$I45)),"")</f>
        <v/>
      </c>
      <c r="AP45" s="49" t="str">
        <f>IFERROR(IF($K45&lt;&gt;"SS",(VLOOKUP($D45,Customer_Demand!$D:$BF,COLUMNS($I45:AP45),0)/$I45+VLOOKUP($D45,Customer_Demand!$D:$BF,COLUMNS($I45:AP45),0)/$K45),(VLOOKUP($D45,Customer_Demand!$D:$BF,COLUMNS($I45:AP45),0)/$I45)),"")</f>
        <v/>
      </c>
      <c r="AQ45" s="49" t="str">
        <f>IFERROR(IF($K45&lt;&gt;"SS",(VLOOKUP($D45,Customer_Demand!$D:$BF,COLUMNS($I45:AQ45),0)/$I45+VLOOKUP($D45,Customer_Demand!$D:$BF,COLUMNS($I45:AQ45),0)/$K45),(VLOOKUP($D45,Customer_Demand!$D:$BF,COLUMNS($I45:AQ45),0)/$I45)),"")</f>
        <v/>
      </c>
      <c r="AR45" s="49" t="str">
        <f>IFERROR(IF($K45&lt;&gt;"SS",(VLOOKUP($D45,Customer_Demand!$D:$BF,COLUMNS($I45:AR45),0)/$I45+VLOOKUP($D45,Customer_Demand!$D:$BF,COLUMNS($I45:AR45),0)/$K45),(VLOOKUP($D45,Customer_Demand!$D:$BF,COLUMNS($I45:AR45),0)/$I45)),"")</f>
        <v/>
      </c>
      <c r="AS45" s="49" t="str">
        <f>IFERROR(IF($K45&lt;&gt;"SS",(VLOOKUP($D45,Customer_Demand!$D:$BF,COLUMNS($I45:AS45),0)/$I45+VLOOKUP($D45,Customer_Demand!$D:$BF,COLUMNS($I45:AS45),0)/$K45),(VLOOKUP($D45,Customer_Demand!$D:$BF,COLUMNS($I45:AS45),0)/$I45)),"")</f>
        <v/>
      </c>
      <c r="AT45" s="49" t="str">
        <f>IFERROR(IF($K45&lt;&gt;"SS",(VLOOKUP($D45,Customer_Demand!$D:$BF,COLUMNS($I45:AT45),0)/$I45+VLOOKUP($D45,Customer_Demand!$D:$BF,COLUMNS($I45:AT45),0)/$K45),(VLOOKUP($D45,Customer_Demand!$D:$BF,COLUMNS($I45:AT45),0)/$I45)),"")</f>
        <v/>
      </c>
      <c r="AU45" s="49" t="str">
        <f>IFERROR(IF($K45&lt;&gt;"SS",(VLOOKUP($D45,Customer_Demand!$D:$BF,COLUMNS($I45:AU45),0)/$I45+VLOOKUP($D45,Customer_Demand!$D:$BF,COLUMNS($I45:AU45),0)/$K45),(VLOOKUP($D45,Customer_Demand!$D:$BF,COLUMNS($I45:AU45),0)/$I45)),"")</f>
        <v/>
      </c>
      <c r="AV45" s="49" t="str">
        <f>IFERROR(IF($K45&lt;&gt;"SS",(VLOOKUP($D45,Customer_Demand!$D:$BF,COLUMNS($I45:AV45),0)/$I45+VLOOKUP($D45,Customer_Demand!$D:$BF,COLUMNS($I45:AV45),0)/$K45),(VLOOKUP($D45,Customer_Demand!$D:$BF,COLUMNS($I45:AV45),0)/$I45)),"")</f>
        <v/>
      </c>
      <c r="AW45" s="49" t="str">
        <f>IFERROR(IF($K45&lt;&gt;"SS",(VLOOKUP($D45,Customer_Demand!$D:$BF,COLUMNS($I45:AW45),0)/$I45+VLOOKUP($D45,Customer_Demand!$D:$BF,COLUMNS($I45:AW45),0)/$K45),(VLOOKUP($D45,Customer_Demand!$D:$BF,COLUMNS($I45:AW45),0)/$I45)),"")</f>
        <v/>
      </c>
      <c r="AX45" s="49" t="str">
        <f>IFERROR(IF($K45&lt;&gt;"SS",(VLOOKUP($D45,Customer_Demand!$D:$BF,COLUMNS($I45:AX45),0)/$I45+VLOOKUP($D45,Customer_Demand!$D:$BF,COLUMNS($I45:AX45),0)/$K45),(VLOOKUP($D45,Customer_Demand!$D:$BF,COLUMNS($I45:AX45),0)/$I45)),"")</f>
        <v/>
      </c>
      <c r="AY45" s="49" t="str">
        <f>IFERROR(IF($K45&lt;&gt;"SS",(VLOOKUP($D45,Customer_Demand!$D:$BF,COLUMNS($I45:AY45),0)/$I45+VLOOKUP($D45,Customer_Demand!$D:$BF,COLUMNS($I45:AY45),0)/$K45),(VLOOKUP($D45,Customer_Demand!$D:$BF,COLUMNS($I45:AY45),0)/$I45)),"")</f>
        <v/>
      </c>
      <c r="AZ45" s="49" t="str">
        <f>IFERROR(IF($K45&lt;&gt;"SS",(VLOOKUP($D45,Customer_Demand!$D:$BF,COLUMNS($I45:AZ45),0)/$I45+VLOOKUP($D45,Customer_Demand!$D:$BF,COLUMNS($I45:AZ45),0)/$K45),(VLOOKUP($D45,Customer_Demand!$D:$BF,COLUMNS($I45:AZ45),0)/$I45)),"")</f>
        <v/>
      </c>
      <c r="BA45" s="49" t="str">
        <f>IFERROR(IF($K45&lt;&gt;"SS",(VLOOKUP($D45,Customer_Demand!$D:$BF,COLUMNS($I45:BA45),0)/$I45+VLOOKUP($D45,Customer_Demand!$D:$BF,COLUMNS($I45:BA45),0)/$K45),(VLOOKUP($D45,Customer_Demand!$D:$BF,COLUMNS($I45:BA45),0)/$I45)),"")</f>
        <v/>
      </c>
      <c r="BB45" s="49" t="str">
        <f>IFERROR(IF($K45&lt;&gt;"SS",(VLOOKUP($D45,Customer_Demand!$D:$BF,COLUMNS($I45:BB45),0)/$I45+VLOOKUP($D45,Customer_Demand!$D:$BF,COLUMNS($I45:BB45),0)/$K45),(VLOOKUP($D45,Customer_Demand!$D:$BF,COLUMNS($I45:BB45),0)/$I45)),"")</f>
        <v/>
      </c>
      <c r="BC45" s="49" t="str">
        <f>IFERROR(IF($K45&lt;&gt;"SS",(VLOOKUP($D45,Customer_Demand!$D:$BF,COLUMNS($I45:BC45),0)/$I45+VLOOKUP($D45,Customer_Demand!$D:$BF,COLUMNS($I45:BC45),0)/$K45),(VLOOKUP($D45,Customer_Demand!$D:$BF,COLUMNS($I45:BC45),0)/$I45)),"")</f>
        <v/>
      </c>
      <c r="BD45" s="49" t="str">
        <f>IFERROR(IF($K45&lt;&gt;"SS",(VLOOKUP($D45,Customer_Demand!$D:$BF,COLUMNS($I45:BD45),0)/$I45+VLOOKUP($D45,Customer_Demand!$D:$BF,COLUMNS($I45:BD45),0)/$K45),(VLOOKUP($D45,Customer_Demand!$D:$BF,COLUMNS($I45:BD45),0)/$I45)),"")</f>
        <v/>
      </c>
      <c r="BE45" s="49" t="str">
        <f>IFERROR(IF($K45&lt;&gt;"SS",(VLOOKUP($D45,Customer_Demand!$D:$BF,COLUMNS($I45:BE45),0)/$I45+VLOOKUP($D45,Customer_Demand!$D:$BF,COLUMNS($I45:BE45),0)/$K45),(VLOOKUP($D45,Customer_Demand!$D:$BF,COLUMNS($I45:BE45),0)/$I45)),"")</f>
        <v/>
      </c>
      <c r="BF45" s="49" t="str">
        <f>IFERROR(IF($K45&lt;&gt;"SS",(VLOOKUP($D45,Customer_Demand!$D:$BF,COLUMNS($I45:BF45),0)/$I45+VLOOKUP($D45,Customer_Demand!$D:$BF,COLUMNS($I45:BF45),0)/$K45),(VLOOKUP($D45,Customer_Demand!$D:$BF,COLUMNS($I45:BF45),0)/$I45)),"")</f>
        <v/>
      </c>
      <c r="BG45" s="49" t="str">
        <f>IFERROR(IF($K45&lt;&gt;"SS",(VLOOKUP($D45,Customer_Demand!$D:$BF,COLUMNS($I45:BG45),0)/$I45+VLOOKUP($D45,Customer_Demand!$D:$BF,COLUMNS($I45:BG45),0)/$K45),(VLOOKUP($D45,Customer_Demand!$D:$BF,COLUMNS($I45:BG45),0)/$I45)),"")</f>
        <v/>
      </c>
      <c r="BH45" s="49" t="str">
        <f>IFERROR(IF($K45&lt;&gt;"SS",(VLOOKUP($D45,Customer_Demand!$D:$BF,COLUMNS($I45:BH45),0)/$I45+VLOOKUP($D45,Customer_Demand!$D:$BF,COLUMNS($I45:BH45),0)/$K45),(VLOOKUP($D45,Customer_Demand!$D:$BF,COLUMNS($I45:BH45),0)/$I45)),"")</f>
        <v/>
      </c>
      <c r="BI45" s="49" t="str">
        <f>IFERROR(IF($K45&lt;&gt;"SS",(VLOOKUP($D45,Customer_Demand!$D:$BF,COLUMNS($I45:BI45),0)/$I45+VLOOKUP($D45,Customer_Demand!$D:$BF,COLUMNS($I45:BI45),0)/$K45),(VLOOKUP($D45,Customer_Demand!$D:$BF,COLUMNS($I45:BI45),0)/$I45)),"")</f>
        <v/>
      </c>
      <c r="BJ45" s="49" t="str">
        <f>IFERROR(IF($K45&lt;&gt;"SS",(VLOOKUP($D45,Customer_Demand!$D:$BF,COLUMNS($I45:BJ45),0)/$I45+VLOOKUP($D45,Customer_Demand!$D:$BF,COLUMNS($I45:BJ45),0)/$K45),(VLOOKUP($D45,Customer_Demand!$D:$BF,COLUMNS($I45:BJ45),0)/$I45)),"")</f>
        <v/>
      </c>
      <c r="BK45" s="50" t="str">
        <f>IFERROR(IF($K45&lt;&gt;"SS",(VLOOKUP($D45,Customer_Demand!$D:$BF,COLUMNS($I45:BK45),0)/$I45+VLOOKUP($D45,Customer_Demand!$D:$BF,COLUMNS($I45:BK45),0)/$K45),(VLOOKUP($D45,Customer_Demand!$D:$BF,COLUMNS($I45:BK45),0)/$I45)),"")</f>
        <v/>
      </c>
      <c r="BL45" s="17"/>
    </row>
    <row r="46" spans="2:64" x14ac:dyDescent="0.2">
      <c r="B46" s="12" t="str">
        <f t="shared" si="7"/>
        <v/>
      </c>
      <c r="C46" s="45" t="str">
        <f>IF((Customer_Demand!C46)&lt;&gt;"",Customer_Demand!C46,"")</f>
        <v/>
      </c>
      <c r="D46" s="45" t="str">
        <f>IF(C46&lt;&gt;"",Customer_Demand!D46,"")</f>
        <v/>
      </c>
      <c r="E46" s="46" t="str">
        <f>IF(C46&lt;&gt;"",Customer_Demand!E46,"")</f>
        <v/>
      </c>
      <c r="F46" s="47" t="str">
        <f>IF(C46&lt;&gt;"",VLOOKUP(D46,Customer_Demand!$D$5:$F$1005,3,0),"")</f>
        <v/>
      </c>
      <c r="G46" s="48" t="str">
        <f t="shared" si="4"/>
        <v/>
      </c>
      <c r="H46" s="48" t="str">
        <f t="shared" si="5"/>
        <v/>
      </c>
      <c r="I46" s="48" t="str">
        <f>IFERROR(IF(C46&lt;&gt;"",VLOOKUP($H46,SMT_Cycle_Time_Data!$F:$Q,4,0),""),"SGR Not Defined")</f>
        <v/>
      </c>
      <c r="J46" s="48" t="str">
        <f t="shared" si="6"/>
        <v/>
      </c>
      <c r="K46" s="48" t="str">
        <f>IF(C46&lt;&gt;"",IFERROR(VLOOKUP($J46,SMT_Cycle_Time_Data!$F:$Q,4,0),"SS"),"")</f>
        <v/>
      </c>
      <c r="L46" s="49" t="str">
        <f>IFERROR(IF($K46&lt;&gt;"SS",(VLOOKUP($D46,Customer_Demand!$D:$BF,COLUMNS($I46:L46),0)/$I46+VLOOKUP($D46,Customer_Demand!$D:$BF,COLUMNS($I46:L46),0)/$K46),(VLOOKUP($D46,Customer_Demand!$D:$BF,COLUMNS($I46:L46),0)/$I46)),"")</f>
        <v/>
      </c>
      <c r="M46" s="49" t="str">
        <f>IFERROR(IF($K46&lt;&gt;"SS",(VLOOKUP($D46,Customer_Demand!$D:$BF,COLUMNS($I46:M46),0)/$I46+VLOOKUP($D46,Customer_Demand!$D:$BF,COLUMNS($I46:M46),0)/$K46),(VLOOKUP($D46,Customer_Demand!$D:$BF,COLUMNS($I46:M46),0)/$I46)),"")</f>
        <v/>
      </c>
      <c r="N46" s="49" t="str">
        <f>IFERROR(IF($K46&lt;&gt;"SS",(VLOOKUP($D46,Customer_Demand!$D:$BF,COLUMNS($I46:N46),0)/$I46+VLOOKUP($D46,Customer_Demand!$D:$BF,COLUMNS($I46:N46),0)/$K46),(VLOOKUP($D46,Customer_Demand!$D:$BF,COLUMNS($I46:N46),0)/$I46)),"")</f>
        <v/>
      </c>
      <c r="O46" s="49" t="str">
        <f>IFERROR(IF($K46&lt;&gt;"SS",(VLOOKUP($D46,Customer_Demand!$D:$BF,COLUMNS($I46:O46),0)/$I46+VLOOKUP($D46,Customer_Demand!$D:$BF,COLUMNS($I46:O46),0)/$K46),(VLOOKUP($D46,Customer_Demand!$D:$BF,COLUMNS($I46:O46),0)/$I46)),"")</f>
        <v/>
      </c>
      <c r="P46" s="49" t="str">
        <f>IFERROR(IF($K46&lt;&gt;"SS",(VLOOKUP($D46,Customer_Demand!$D:$BF,COLUMNS($I46:P46),0)/$I46+VLOOKUP($D46,Customer_Demand!$D:$BF,COLUMNS($I46:P46),0)/$K46),(VLOOKUP($D46,Customer_Demand!$D:$BF,COLUMNS($I46:P46),0)/$I46)),"")</f>
        <v/>
      </c>
      <c r="Q46" s="49" t="str">
        <f>IFERROR(IF($K46&lt;&gt;"SS",(VLOOKUP($D46,Customer_Demand!$D:$BF,COLUMNS($I46:Q46),0)/$I46+VLOOKUP($D46,Customer_Demand!$D:$BF,COLUMNS($I46:Q46),0)/$K46),(VLOOKUP($D46,Customer_Demand!$D:$BF,COLUMNS($I46:Q46),0)/$I46)),"")</f>
        <v/>
      </c>
      <c r="R46" s="49" t="str">
        <f>IFERROR(IF($K46&lt;&gt;"SS",(VLOOKUP($D46,Customer_Demand!$D:$BF,COLUMNS($I46:R46),0)/$I46+VLOOKUP($D46,Customer_Demand!$D:$BF,COLUMNS($I46:R46),0)/$K46),(VLOOKUP($D46,Customer_Demand!$D:$BF,COLUMNS($I46:R46),0)/$I46)),"")</f>
        <v/>
      </c>
      <c r="S46" s="49" t="str">
        <f>IFERROR(IF($K46&lt;&gt;"SS",(VLOOKUP($D46,Customer_Demand!$D:$BF,COLUMNS($I46:S46),0)/$I46+VLOOKUP($D46,Customer_Demand!$D:$BF,COLUMNS($I46:S46),0)/$K46),(VLOOKUP($D46,Customer_Demand!$D:$BF,COLUMNS($I46:S46),0)/$I46)),"")</f>
        <v/>
      </c>
      <c r="T46" s="49" t="str">
        <f>IFERROR(IF($K46&lt;&gt;"SS",(VLOOKUP($D46,Customer_Demand!$D:$BF,COLUMNS($I46:T46),0)/$I46+VLOOKUP($D46,Customer_Demand!$D:$BF,COLUMNS($I46:T46),0)/$K46),(VLOOKUP($D46,Customer_Demand!$D:$BF,COLUMNS($I46:T46),0)/$I46)),"")</f>
        <v/>
      </c>
      <c r="U46" s="49" t="str">
        <f>IFERROR(IF($K46&lt;&gt;"SS",(VLOOKUP($D46,Customer_Demand!$D:$BF,COLUMNS($I46:U46),0)/$I46+VLOOKUP($D46,Customer_Demand!$D:$BF,COLUMNS($I46:U46),0)/$K46),(VLOOKUP($D46,Customer_Demand!$D:$BF,COLUMNS($I46:U46),0)/$I46)),"")</f>
        <v/>
      </c>
      <c r="V46" s="49" t="str">
        <f>IFERROR(IF($K46&lt;&gt;"SS",(VLOOKUP($D46,Customer_Demand!$D:$BF,COLUMNS($I46:V46),0)/$I46+VLOOKUP($D46,Customer_Demand!$D:$BF,COLUMNS($I46:V46),0)/$K46),(VLOOKUP($D46,Customer_Demand!$D:$BF,COLUMNS($I46:V46),0)/$I46)),"")</f>
        <v/>
      </c>
      <c r="W46" s="49" t="str">
        <f>IFERROR(IF($K46&lt;&gt;"SS",(VLOOKUP($D46,Customer_Demand!$D:$BF,COLUMNS($I46:W46),0)/$I46+VLOOKUP($D46,Customer_Demand!$D:$BF,COLUMNS($I46:W46),0)/$K46),(VLOOKUP($D46,Customer_Demand!$D:$BF,COLUMNS($I46:W46),0)/$I46)),"")</f>
        <v/>
      </c>
      <c r="X46" s="49" t="str">
        <f>IFERROR(IF($K46&lt;&gt;"SS",(VLOOKUP($D46,Customer_Demand!$D:$BF,COLUMNS($I46:X46),0)/$I46+VLOOKUP($D46,Customer_Demand!$D:$BF,COLUMNS($I46:X46),0)/$K46),(VLOOKUP($D46,Customer_Demand!$D:$BF,COLUMNS($I46:X46),0)/$I46)),"")</f>
        <v/>
      </c>
      <c r="Y46" s="49" t="str">
        <f>IFERROR(IF($K46&lt;&gt;"SS",(VLOOKUP($D46,Customer_Demand!$D:$BF,COLUMNS($I46:Y46),0)/$I46+VLOOKUP($D46,Customer_Demand!$D:$BF,COLUMNS($I46:Y46),0)/$K46),(VLOOKUP($D46,Customer_Demand!$D:$BF,COLUMNS($I46:Y46),0)/$I46)),"")</f>
        <v/>
      </c>
      <c r="Z46" s="49" t="str">
        <f>IFERROR(IF($K46&lt;&gt;"SS",(VLOOKUP($D46,Customer_Demand!$D:$BF,COLUMNS($I46:Z46),0)/$I46+VLOOKUP($D46,Customer_Demand!$D:$BF,COLUMNS($I46:Z46),0)/$K46),(VLOOKUP($D46,Customer_Demand!$D:$BF,COLUMNS($I46:Z46),0)/$I46)),"")</f>
        <v/>
      </c>
      <c r="AA46" s="49" t="str">
        <f>IFERROR(IF($K46&lt;&gt;"SS",(VLOOKUP($D46,Customer_Demand!$D:$BF,COLUMNS($I46:AA46),0)/$I46+VLOOKUP($D46,Customer_Demand!$D:$BF,COLUMNS($I46:AA46),0)/$K46),(VLOOKUP($D46,Customer_Demand!$D:$BF,COLUMNS($I46:AA46),0)/$I46)),"")</f>
        <v/>
      </c>
      <c r="AB46" s="49" t="str">
        <f>IFERROR(IF($K46&lt;&gt;"SS",(VLOOKUP($D46,Customer_Demand!$D:$BF,COLUMNS($I46:AB46),0)/$I46+VLOOKUP($D46,Customer_Demand!$D:$BF,COLUMNS($I46:AB46),0)/$K46),(VLOOKUP($D46,Customer_Demand!$D:$BF,COLUMNS($I46:AB46),0)/$I46)),"")</f>
        <v/>
      </c>
      <c r="AC46" s="49" t="str">
        <f>IFERROR(IF($K46&lt;&gt;"SS",(VLOOKUP($D46,Customer_Demand!$D:$BF,COLUMNS($I46:AC46),0)/$I46+VLOOKUP($D46,Customer_Demand!$D:$BF,COLUMNS($I46:AC46),0)/$K46),(VLOOKUP($D46,Customer_Demand!$D:$BF,COLUMNS($I46:AC46),0)/$I46)),"")</f>
        <v/>
      </c>
      <c r="AD46" s="49" t="str">
        <f>IFERROR(IF($K46&lt;&gt;"SS",(VLOOKUP($D46,Customer_Demand!$D:$BF,COLUMNS($I46:AD46),0)/$I46+VLOOKUP($D46,Customer_Demand!$D:$BF,COLUMNS($I46:AD46),0)/$K46),(VLOOKUP($D46,Customer_Demand!$D:$BF,COLUMNS($I46:AD46),0)/$I46)),"")</f>
        <v/>
      </c>
      <c r="AE46" s="49" t="str">
        <f>IFERROR(IF($K46&lt;&gt;"SS",(VLOOKUP($D46,Customer_Demand!$D:$BF,COLUMNS($I46:AE46),0)/$I46+VLOOKUP($D46,Customer_Demand!$D:$BF,COLUMNS($I46:AE46),0)/$K46),(VLOOKUP($D46,Customer_Demand!$D:$BF,COLUMNS($I46:AE46),0)/$I46)),"")</f>
        <v/>
      </c>
      <c r="AF46" s="49" t="str">
        <f>IFERROR(IF($K46&lt;&gt;"SS",(VLOOKUP($D46,Customer_Demand!$D:$BF,COLUMNS($I46:AF46),0)/$I46+VLOOKUP($D46,Customer_Demand!$D:$BF,COLUMNS($I46:AF46),0)/$K46),(VLOOKUP($D46,Customer_Demand!$D:$BF,COLUMNS($I46:AF46),0)/$I46)),"")</f>
        <v/>
      </c>
      <c r="AG46" s="49" t="str">
        <f>IFERROR(IF($K46&lt;&gt;"SS",(VLOOKUP($D46,Customer_Demand!$D:$BF,COLUMNS($I46:AG46),0)/$I46+VLOOKUP($D46,Customer_Demand!$D:$BF,COLUMNS($I46:AG46),0)/$K46),(VLOOKUP($D46,Customer_Demand!$D:$BF,COLUMNS($I46:AG46),0)/$I46)),"")</f>
        <v/>
      </c>
      <c r="AH46" s="49" t="str">
        <f>IFERROR(IF($K46&lt;&gt;"SS",(VLOOKUP($D46,Customer_Demand!$D:$BF,COLUMNS($I46:AH46),0)/$I46+VLOOKUP($D46,Customer_Demand!$D:$BF,COLUMNS($I46:AH46),0)/$K46),(VLOOKUP($D46,Customer_Demand!$D:$BF,COLUMNS($I46:AH46),0)/$I46)),"")</f>
        <v/>
      </c>
      <c r="AI46" s="49" t="str">
        <f>IFERROR(IF($K46&lt;&gt;"SS",(VLOOKUP($D46,Customer_Demand!$D:$BF,COLUMNS($I46:AI46),0)/$I46+VLOOKUP($D46,Customer_Demand!$D:$BF,COLUMNS($I46:AI46),0)/$K46),(VLOOKUP($D46,Customer_Demand!$D:$BF,COLUMNS($I46:AI46),0)/$I46)),"")</f>
        <v/>
      </c>
      <c r="AJ46" s="49" t="str">
        <f>IFERROR(IF($K46&lt;&gt;"SS",(VLOOKUP($D46,Customer_Demand!$D:$BF,COLUMNS($I46:AJ46),0)/$I46+VLOOKUP($D46,Customer_Demand!$D:$BF,COLUMNS($I46:AJ46),0)/$K46),(VLOOKUP($D46,Customer_Demand!$D:$BF,COLUMNS($I46:AJ46),0)/$I46)),"")</f>
        <v/>
      </c>
      <c r="AK46" s="49" t="str">
        <f>IFERROR(IF($K46&lt;&gt;"SS",(VLOOKUP($D46,Customer_Demand!$D:$BF,COLUMNS($I46:AK46),0)/$I46+VLOOKUP($D46,Customer_Demand!$D:$BF,COLUMNS($I46:AK46),0)/$K46),(VLOOKUP($D46,Customer_Demand!$D:$BF,COLUMNS($I46:AK46),0)/$I46)),"")</f>
        <v/>
      </c>
      <c r="AL46" s="49" t="str">
        <f>IFERROR(IF($K46&lt;&gt;"SS",(VLOOKUP($D46,Customer_Demand!$D:$BF,COLUMNS($I46:AL46),0)/$I46+VLOOKUP($D46,Customer_Demand!$D:$BF,COLUMNS($I46:AL46),0)/$K46),(VLOOKUP($D46,Customer_Demand!$D:$BF,COLUMNS($I46:AL46),0)/$I46)),"")</f>
        <v/>
      </c>
      <c r="AM46" s="49" t="str">
        <f>IFERROR(IF($K46&lt;&gt;"SS",(VLOOKUP($D46,Customer_Demand!$D:$BF,COLUMNS($I46:AM46),0)/$I46+VLOOKUP($D46,Customer_Demand!$D:$BF,COLUMNS($I46:AM46),0)/$K46),(VLOOKUP($D46,Customer_Demand!$D:$BF,COLUMNS($I46:AM46),0)/$I46)),"")</f>
        <v/>
      </c>
      <c r="AN46" s="49" t="str">
        <f>IFERROR(IF($K46&lt;&gt;"SS",(VLOOKUP($D46,Customer_Demand!$D:$BF,COLUMNS($I46:AN46),0)/$I46+VLOOKUP($D46,Customer_Demand!$D:$BF,COLUMNS($I46:AN46),0)/$K46),(VLOOKUP($D46,Customer_Demand!$D:$BF,COLUMNS($I46:AN46),0)/$I46)),"")</f>
        <v/>
      </c>
      <c r="AO46" s="49" t="str">
        <f>IFERROR(IF($K46&lt;&gt;"SS",(VLOOKUP($D46,Customer_Demand!$D:$BF,COLUMNS($I46:AO46),0)/$I46+VLOOKUP($D46,Customer_Demand!$D:$BF,COLUMNS($I46:AO46),0)/$K46),(VLOOKUP($D46,Customer_Demand!$D:$BF,COLUMNS($I46:AO46),0)/$I46)),"")</f>
        <v/>
      </c>
      <c r="AP46" s="49" t="str">
        <f>IFERROR(IF($K46&lt;&gt;"SS",(VLOOKUP($D46,Customer_Demand!$D:$BF,COLUMNS($I46:AP46),0)/$I46+VLOOKUP($D46,Customer_Demand!$D:$BF,COLUMNS($I46:AP46),0)/$K46),(VLOOKUP($D46,Customer_Demand!$D:$BF,COLUMNS($I46:AP46),0)/$I46)),"")</f>
        <v/>
      </c>
      <c r="AQ46" s="49" t="str">
        <f>IFERROR(IF($K46&lt;&gt;"SS",(VLOOKUP($D46,Customer_Demand!$D:$BF,COLUMNS($I46:AQ46),0)/$I46+VLOOKUP($D46,Customer_Demand!$D:$BF,COLUMNS($I46:AQ46),0)/$K46),(VLOOKUP($D46,Customer_Demand!$D:$BF,COLUMNS($I46:AQ46),0)/$I46)),"")</f>
        <v/>
      </c>
      <c r="AR46" s="49" t="str">
        <f>IFERROR(IF($K46&lt;&gt;"SS",(VLOOKUP($D46,Customer_Demand!$D:$BF,COLUMNS($I46:AR46),0)/$I46+VLOOKUP($D46,Customer_Demand!$D:$BF,COLUMNS($I46:AR46),0)/$K46),(VLOOKUP($D46,Customer_Demand!$D:$BF,COLUMNS($I46:AR46),0)/$I46)),"")</f>
        <v/>
      </c>
      <c r="AS46" s="49" t="str">
        <f>IFERROR(IF($K46&lt;&gt;"SS",(VLOOKUP($D46,Customer_Demand!$D:$BF,COLUMNS($I46:AS46),0)/$I46+VLOOKUP($D46,Customer_Demand!$D:$BF,COLUMNS($I46:AS46),0)/$K46),(VLOOKUP($D46,Customer_Demand!$D:$BF,COLUMNS($I46:AS46),0)/$I46)),"")</f>
        <v/>
      </c>
      <c r="AT46" s="49" t="str">
        <f>IFERROR(IF($K46&lt;&gt;"SS",(VLOOKUP($D46,Customer_Demand!$D:$BF,COLUMNS($I46:AT46),0)/$I46+VLOOKUP($D46,Customer_Demand!$D:$BF,COLUMNS($I46:AT46),0)/$K46),(VLOOKUP($D46,Customer_Demand!$D:$BF,COLUMNS($I46:AT46),0)/$I46)),"")</f>
        <v/>
      </c>
      <c r="AU46" s="49" t="str">
        <f>IFERROR(IF($K46&lt;&gt;"SS",(VLOOKUP($D46,Customer_Demand!$D:$BF,COLUMNS($I46:AU46),0)/$I46+VLOOKUP($D46,Customer_Demand!$D:$BF,COLUMNS($I46:AU46),0)/$K46),(VLOOKUP($D46,Customer_Demand!$D:$BF,COLUMNS($I46:AU46),0)/$I46)),"")</f>
        <v/>
      </c>
      <c r="AV46" s="49" t="str">
        <f>IFERROR(IF($K46&lt;&gt;"SS",(VLOOKUP($D46,Customer_Demand!$D:$BF,COLUMNS($I46:AV46),0)/$I46+VLOOKUP($D46,Customer_Demand!$D:$BF,COLUMNS($I46:AV46),0)/$K46),(VLOOKUP($D46,Customer_Demand!$D:$BF,COLUMNS($I46:AV46),0)/$I46)),"")</f>
        <v/>
      </c>
      <c r="AW46" s="49" t="str">
        <f>IFERROR(IF($K46&lt;&gt;"SS",(VLOOKUP($D46,Customer_Demand!$D:$BF,COLUMNS($I46:AW46),0)/$I46+VLOOKUP($D46,Customer_Demand!$D:$BF,COLUMNS($I46:AW46),0)/$K46),(VLOOKUP($D46,Customer_Demand!$D:$BF,COLUMNS($I46:AW46),0)/$I46)),"")</f>
        <v/>
      </c>
      <c r="AX46" s="49" t="str">
        <f>IFERROR(IF($K46&lt;&gt;"SS",(VLOOKUP($D46,Customer_Demand!$D:$BF,COLUMNS($I46:AX46),0)/$I46+VLOOKUP($D46,Customer_Demand!$D:$BF,COLUMNS($I46:AX46),0)/$K46),(VLOOKUP($D46,Customer_Demand!$D:$BF,COLUMNS($I46:AX46),0)/$I46)),"")</f>
        <v/>
      </c>
      <c r="AY46" s="49" t="str">
        <f>IFERROR(IF($K46&lt;&gt;"SS",(VLOOKUP($D46,Customer_Demand!$D:$BF,COLUMNS($I46:AY46),0)/$I46+VLOOKUP($D46,Customer_Demand!$D:$BF,COLUMNS($I46:AY46),0)/$K46),(VLOOKUP($D46,Customer_Demand!$D:$BF,COLUMNS($I46:AY46),0)/$I46)),"")</f>
        <v/>
      </c>
      <c r="AZ46" s="49" t="str">
        <f>IFERROR(IF($K46&lt;&gt;"SS",(VLOOKUP($D46,Customer_Demand!$D:$BF,COLUMNS($I46:AZ46),0)/$I46+VLOOKUP($D46,Customer_Demand!$D:$BF,COLUMNS($I46:AZ46),0)/$K46),(VLOOKUP($D46,Customer_Demand!$D:$BF,COLUMNS($I46:AZ46),0)/$I46)),"")</f>
        <v/>
      </c>
      <c r="BA46" s="49" t="str">
        <f>IFERROR(IF($K46&lt;&gt;"SS",(VLOOKUP($D46,Customer_Demand!$D:$BF,COLUMNS($I46:BA46),0)/$I46+VLOOKUP($D46,Customer_Demand!$D:$BF,COLUMNS($I46:BA46),0)/$K46),(VLOOKUP($D46,Customer_Demand!$D:$BF,COLUMNS($I46:BA46),0)/$I46)),"")</f>
        <v/>
      </c>
      <c r="BB46" s="49" t="str">
        <f>IFERROR(IF($K46&lt;&gt;"SS",(VLOOKUP($D46,Customer_Demand!$D:$BF,COLUMNS($I46:BB46),0)/$I46+VLOOKUP($D46,Customer_Demand!$D:$BF,COLUMNS($I46:BB46),0)/$K46),(VLOOKUP($D46,Customer_Demand!$D:$BF,COLUMNS($I46:BB46),0)/$I46)),"")</f>
        <v/>
      </c>
      <c r="BC46" s="49" t="str">
        <f>IFERROR(IF($K46&lt;&gt;"SS",(VLOOKUP($D46,Customer_Demand!$D:$BF,COLUMNS($I46:BC46),0)/$I46+VLOOKUP($D46,Customer_Demand!$D:$BF,COLUMNS($I46:BC46),0)/$K46),(VLOOKUP($D46,Customer_Demand!$D:$BF,COLUMNS($I46:BC46),0)/$I46)),"")</f>
        <v/>
      </c>
      <c r="BD46" s="49" t="str">
        <f>IFERROR(IF($K46&lt;&gt;"SS",(VLOOKUP($D46,Customer_Demand!$D:$BF,COLUMNS($I46:BD46),0)/$I46+VLOOKUP($D46,Customer_Demand!$D:$BF,COLUMNS($I46:BD46),0)/$K46),(VLOOKUP($D46,Customer_Demand!$D:$BF,COLUMNS($I46:BD46),0)/$I46)),"")</f>
        <v/>
      </c>
      <c r="BE46" s="49" t="str">
        <f>IFERROR(IF($K46&lt;&gt;"SS",(VLOOKUP($D46,Customer_Demand!$D:$BF,COLUMNS($I46:BE46),0)/$I46+VLOOKUP($D46,Customer_Demand!$D:$BF,COLUMNS($I46:BE46),0)/$K46),(VLOOKUP($D46,Customer_Demand!$D:$BF,COLUMNS($I46:BE46),0)/$I46)),"")</f>
        <v/>
      </c>
      <c r="BF46" s="49" t="str">
        <f>IFERROR(IF($K46&lt;&gt;"SS",(VLOOKUP($D46,Customer_Demand!$D:$BF,COLUMNS($I46:BF46),0)/$I46+VLOOKUP($D46,Customer_Demand!$D:$BF,COLUMNS($I46:BF46),0)/$K46),(VLOOKUP($D46,Customer_Demand!$D:$BF,COLUMNS($I46:BF46),0)/$I46)),"")</f>
        <v/>
      </c>
      <c r="BG46" s="49" t="str">
        <f>IFERROR(IF($K46&lt;&gt;"SS",(VLOOKUP($D46,Customer_Demand!$D:$BF,COLUMNS($I46:BG46),0)/$I46+VLOOKUP($D46,Customer_Demand!$D:$BF,COLUMNS($I46:BG46),0)/$K46),(VLOOKUP($D46,Customer_Demand!$D:$BF,COLUMNS($I46:BG46),0)/$I46)),"")</f>
        <v/>
      </c>
      <c r="BH46" s="49" t="str">
        <f>IFERROR(IF($K46&lt;&gt;"SS",(VLOOKUP($D46,Customer_Demand!$D:$BF,COLUMNS($I46:BH46),0)/$I46+VLOOKUP($D46,Customer_Demand!$D:$BF,COLUMNS($I46:BH46),0)/$K46),(VLOOKUP($D46,Customer_Demand!$D:$BF,COLUMNS($I46:BH46),0)/$I46)),"")</f>
        <v/>
      </c>
      <c r="BI46" s="49" t="str">
        <f>IFERROR(IF($K46&lt;&gt;"SS",(VLOOKUP($D46,Customer_Demand!$D:$BF,COLUMNS($I46:BI46),0)/$I46+VLOOKUP($D46,Customer_Demand!$D:$BF,COLUMNS($I46:BI46),0)/$K46),(VLOOKUP($D46,Customer_Demand!$D:$BF,COLUMNS($I46:BI46),0)/$I46)),"")</f>
        <v/>
      </c>
      <c r="BJ46" s="49" t="str">
        <f>IFERROR(IF($K46&lt;&gt;"SS",(VLOOKUP($D46,Customer_Demand!$D:$BF,COLUMNS($I46:BJ46),0)/$I46+VLOOKUP($D46,Customer_Demand!$D:$BF,COLUMNS($I46:BJ46),0)/$K46),(VLOOKUP($D46,Customer_Demand!$D:$BF,COLUMNS($I46:BJ46),0)/$I46)),"")</f>
        <v/>
      </c>
      <c r="BK46" s="50" t="str">
        <f>IFERROR(IF($K46&lt;&gt;"SS",(VLOOKUP($D46,Customer_Demand!$D:$BF,COLUMNS($I46:BK46),0)/$I46+VLOOKUP($D46,Customer_Demand!$D:$BF,COLUMNS($I46:BK46),0)/$K46),(VLOOKUP($D46,Customer_Demand!$D:$BF,COLUMNS($I46:BK46),0)/$I46)),"")</f>
        <v/>
      </c>
      <c r="BL46" s="17"/>
    </row>
    <row r="47" spans="2:64" x14ac:dyDescent="0.2">
      <c r="B47" s="12" t="str">
        <f t="shared" si="7"/>
        <v/>
      </c>
      <c r="C47" s="45" t="str">
        <f>IF((Customer_Demand!C47)&lt;&gt;"",Customer_Demand!C47,"")</f>
        <v/>
      </c>
      <c r="D47" s="45" t="str">
        <f>IF(C47&lt;&gt;"",Customer_Demand!D47,"")</f>
        <v/>
      </c>
      <c r="E47" s="46" t="str">
        <f>IF(C47&lt;&gt;"",Customer_Demand!E47,"")</f>
        <v/>
      </c>
      <c r="F47" s="47" t="str">
        <f>IF(C47&lt;&gt;"",VLOOKUP(D47,Customer_Demand!$D$5:$F$1005,3,0),"")</f>
        <v/>
      </c>
      <c r="G47" s="48" t="str">
        <f t="shared" si="4"/>
        <v/>
      </c>
      <c r="H47" s="48" t="str">
        <f t="shared" si="5"/>
        <v/>
      </c>
      <c r="I47" s="48" t="str">
        <f>IFERROR(IF(C47&lt;&gt;"",VLOOKUP($H47,SMT_Cycle_Time_Data!$F:$Q,4,0),""),"SGR Not Defined")</f>
        <v/>
      </c>
      <c r="J47" s="48" t="str">
        <f t="shared" si="6"/>
        <v/>
      </c>
      <c r="K47" s="48" t="str">
        <f>IF(C47&lt;&gt;"",IFERROR(VLOOKUP($J47,SMT_Cycle_Time_Data!$F:$Q,4,0),"SS"),"")</f>
        <v/>
      </c>
      <c r="L47" s="49" t="str">
        <f>IFERROR(IF($K47&lt;&gt;"SS",(VLOOKUP($D47,Customer_Demand!$D:$BF,COLUMNS($I47:L47),0)/$I47+VLOOKUP($D47,Customer_Demand!$D:$BF,COLUMNS($I47:L47),0)/$K47),(VLOOKUP($D47,Customer_Demand!$D:$BF,COLUMNS($I47:L47),0)/$I47)),"")</f>
        <v/>
      </c>
      <c r="M47" s="49" t="str">
        <f>IFERROR(IF($K47&lt;&gt;"SS",(VLOOKUP($D47,Customer_Demand!$D:$BF,COLUMNS($I47:M47),0)/$I47+VLOOKUP($D47,Customer_Demand!$D:$BF,COLUMNS($I47:M47),0)/$K47),(VLOOKUP($D47,Customer_Demand!$D:$BF,COLUMNS($I47:M47),0)/$I47)),"")</f>
        <v/>
      </c>
      <c r="N47" s="49" t="str">
        <f>IFERROR(IF($K47&lt;&gt;"SS",(VLOOKUP($D47,Customer_Demand!$D:$BF,COLUMNS($I47:N47),0)/$I47+VLOOKUP($D47,Customer_Demand!$D:$BF,COLUMNS($I47:N47),0)/$K47),(VLOOKUP($D47,Customer_Demand!$D:$BF,COLUMNS($I47:N47),0)/$I47)),"")</f>
        <v/>
      </c>
      <c r="O47" s="49" t="str">
        <f>IFERROR(IF($K47&lt;&gt;"SS",(VLOOKUP($D47,Customer_Demand!$D:$BF,COLUMNS($I47:O47),0)/$I47+VLOOKUP($D47,Customer_Demand!$D:$BF,COLUMNS($I47:O47),0)/$K47),(VLOOKUP($D47,Customer_Demand!$D:$BF,COLUMNS($I47:O47),0)/$I47)),"")</f>
        <v/>
      </c>
      <c r="P47" s="49" t="str">
        <f>IFERROR(IF($K47&lt;&gt;"SS",(VLOOKUP($D47,Customer_Demand!$D:$BF,COLUMNS($I47:P47),0)/$I47+VLOOKUP($D47,Customer_Demand!$D:$BF,COLUMNS($I47:P47),0)/$K47),(VLOOKUP($D47,Customer_Demand!$D:$BF,COLUMNS($I47:P47),0)/$I47)),"")</f>
        <v/>
      </c>
      <c r="Q47" s="49" t="str">
        <f>IFERROR(IF($K47&lt;&gt;"SS",(VLOOKUP($D47,Customer_Demand!$D:$BF,COLUMNS($I47:Q47),0)/$I47+VLOOKUP($D47,Customer_Demand!$D:$BF,COLUMNS($I47:Q47),0)/$K47),(VLOOKUP($D47,Customer_Demand!$D:$BF,COLUMNS($I47:Q47),0)/$I47)),"")</f>
        <v/>
      </c>
      <c r="R47" s="49" t="str">
        <f>IFERROR(IF($K47&lt;&gt;"SS",(VLOOKUP($D47,Customer_Demand!$D:$BF,COLUMNS($I47:R47),0)/$I47+VLOOKUP($D47,Customer_Demand!$D:$BF,COLUMNS($I47:R47),0)/$K47),(VLOOKUP($D47,Customer_Demand!$D:$BF,COLUMNS($I47:R47),0)/$I47)),"")</f>
        <v/>
      </c>
      <c r="S47" s="49" t="str">
        <f>IFERROR(IF($K47&lt;&gt;"SS",(VLOOKUP($D47,Customer_Demand!$D:$BF,COLUMNS($I47:S47),0)/$I47+VLOOKUP($D47,Customer_Demand!$D:$BF,COLUMNS($I47:S47),0)/$K47),(VLOOKUP($D47,Customer_Demand!$D:$BF,COLUMNS($I47:S47),0)/$I47)),"")</f>
        <v/>
      </c>
      <c r="T47" s="49" t="str">
        <f>IFERROR(IF($K47&lt;&gt;"SS",(VLOOKUP($D47,Customer_Demand!$D:$BF,COLUMNS($I47:T47),0)/$I47+VLOOKUP($D47,Customer_Demand!$D:$BF,COLUMNS($I47:T47),0)/$K47),(VLOOKUP($D47,Customer_Demand!$D:$BF,COLUMNS($I47:T47),0)/$I47)),"")</f>
        <v/>
      </c>
      <c r="U47" s="49" t="str">
        <f>IFERROR(IF($K47&lt;&gt;"SS",(VLOOKUP($D47,Customer_Demand!$D:$BF,COLUMNS($I47:U47),0)/$I47+VLOOKUP($D47,Customer_Demand!$D:$BF,COLUMNS($I47:U47),0)/$K47),(VLOOKUP($D47,Customer_Demand!$D:$BF,COLUMNS($I47:U47),0)/$I47)),"")</f>
        <v/>
      </c>
      <c r="V47" s="49" t="str">
        <f>IFERROR(IF($K47&lt;&gt;"SS",(VLOOKUP($D47,Customer_Demand!$D:$BF,COLUMNS($I47:V47),0)/$I47+VLOOKUP($D47,Customer_Demand!$D:$BF,COLUMNS($I47:V47),0)/$K47),(VLOOKUP($D47,Customer_Demand!$D:$BF,COLUMNS($I47:V47),0)/$I47)),"")</f>
        <v/>
      </c>
      <c r="W47" s="49" t="str">
        <f>IFERROR(IF($K47&lt;&gt;"SS",(VLOOKUP($D47,Customer_Demand!$D:$BF,COLUMNS($I47:W47),0)/$I47+VLOOKUP($D47,Customer_Demand!$D:$BF,COLUMNS($I47:W47),0)/$K47),(VLOOKUP($D47,Customer_Demand!$D:$BF,COLUMNS($I47:W47),0)/$I47)),"")</f>
        <v/>
      </c>
      <c r="X47" s="49" t="str">
        <f>IFERROR(IF($K47&lt;&gt;"SS",(VLOOKUP($D47,Customer_Demand!$D:$BF,COLUMNS($I47:X47),0)/$I47+VLOOKUP($D47,Customer_Demand!$D:$BF,COLUMNS($I47:X47),0)/$K47),(VLOOKUP($D47,Customer_Demand!$D:$BF,COLUMNS($I47:X47),0)/$I47)),"")</f>
        <v/>
      </c>
      <c r="Y47" s="49" t="str">
        <f>IFERROR(IF($K47&lt;&gt;"SS",(VLOOKUP($D47,Customer_Demand!$D:$BF,COLUMNS($I47:Y47),0)/$I47+VLOOKUP($D47,Customer_Demand!$D:$BF,COLUMNS($I47:Y47),0)/$K47),(VLOOKUP($D47,Customer_Demand!$D:$BF,COLUMNS($I47:Y47),0)/$I47)),"")</f>
        <v/>
      </c>
      <c r="Z47" s="49" t="str">
        <f>IFERROR(IF($K47&lt;&gt;"SS",(VLOOKUP($D47,Customer_Demand!$D:$BF,COLUMNS($I47:Z47),0)/$I47+VLOOKUP($D47,Customer_Demand!$D:$BF,COLUMNS($I47:Z47),0)/$K47),(VLOOKUP($D47,Customer_Demand!$D:$BF,COLUMNS($I47:Z47),0)/$I47)),"")</f>
        <v/>
      </c>
      <c r="AA47" s="49" t="str">
        <f>IFERROR(IF($K47&lt;&gt;"SS",(VLOOKUP($D47,Customer_Demand!$D:$BF,COLUMNS($I47:AA47),0)/$I47+VLOOKUP($D47,Customer_Demand!$D:$BF,COLUMNS($I47:AA47),0)/$K47),(VLOOKUP($D47,Customer_Demand!$D:$BF,COLUMNS($I47:AA47),0)/$I47)),"")</f>
        <v/>
      </c>
      <c r="AB47" s="49" t="str">
        <f>IFERROR(IF($K47&lt;&gt;"SS",(VLOOKUP($D47,Customer_Demand!$D:$BF,COLUMNS($I47:AB47),0)/$I47+VLOOKUP($D47,Customer_Demand!$D:$BF,COLUMNS($I47:AB47),0)/$K47),(VLOOKUP($D47,Customer_Demand!$D:$BF,COLUMNS($I47:AB47),0)/$I47)),"")</f>
        <v/>
      </c>
      <c r="AC47" s="49" t="str">
        <f>IFERROR(IF($K47&lt;&gt;"SS",(VLOOKUP($D47,Customer_Demand!$D:$BF,COLUMNS($I47:AC47),0)/$I47+VLOOKUP($D47,Customer_Demand!$D:$BF,COLUMNS($I47:AC47),0)/$K47),(VLOOKUP($D47,Customer_Demand!$D:$BF,COLUMNS($I47:AC47),0)/$I47)),"")</f>
        <v/>
      </c>
      <c r="AD47" s="49" t="str">
        <f>IFERROR(IF($K47&lt;&gt;"SS",(VLOOKUP($D47,Customer_Demand!$D:$BF,COLUMNS($I47:AD47),0)/$I47+VLOOKUP($D47,Customer_Demand!$D:$BF,COLUMNS($I47:AD47),0)/$K47),(VLOOKUP($D47,Customer_Demand!$D:$BF,COLUMNS($I47:AD47),0)/$I47)),"")</f>
        <v/>
      </c>
      <c r="AE47" s="49" t="str">
        <f>IFERROR(IF($K47&lt;&gt;"SS",(VLOOKUP($D47,Customer_Demand!$D:$BF,COLUMNS($I47:AE47),0)/$I47+VLOOKUP($D47,Customer_Demand!$D:$BF,COLUMNS($I47:AE47),0)/$K47),(VLOOKUP($D47,Customer_Demand!$D:$BF,COLUMNS($I47:AE47),0)/$I47)),"")</f>
        <v/>
      </c>
      <c r="AF47" s="49" t="str">
        <f>IFERROR(IF($K47&lt;&gt;"SS",(VLOOKUP($D47,Customer_Demand!$D:$BF,COLUMNS($I47:AF47),0)/$I47+VLOOKUP($D47,Customer_Demand!$D:$BF,COLUMNS($I47:AF47),0)/$K47),(VLOOKUP($D47,Customer_Demand!$D:$BF,COLUMNS($I47:AF47),0)/$I47)),"")</f>
        <v/>
      </c>
      <c r="AG47" s="49" t="str">
        <f>IFERROR(IF($K47&lt;&gt;"SS",(VLOOKUP($D47,Customer_Demand!$D:$BF,COLUMNS($I47:AG47),0)/$I47+VLOOKUP($D47,Customer_Demand!$D:$BF,COLUMNS($I47:AG47),0)/$K47),(VLOOKUP($D47,Customer_Demand!$D:$BF,COLUMNS($I47:AG47),0)/$I47)),"")</f>
        <v/>
      </c>
      <c r="AH47" s="49" t="str">
        <f>IFERROR(IF($K47&lt;&gt;"SS",(VLOOKUP($D47,Customer_Demand!$D:$BF,COLUMNS($I47:AH47),0)/$I47+VLOOKUP($D47,Customer_Demand!$D:$BF,COLUMNS($I47:AH47),0)/$K47),(VLOOKUP($D47,Customer_Demand!$D:$BF,COLUMNS($I47:AH47),0)/$I47)),"")</f>
        <v/>
      </c>
      <c r="AI47" s="49" t="str">
        <f>IFERROR(IF($K47&lt;&gt;"SS",(VLOOKUP($D47,Customer_Demand!$D:$BF,COLUMNS($I47:AI47),0)/$I47+VLOOKUP($D47,Customer_Demand!$D:$BF,COLUMNS($I47:AI47),0)/$K47),(VLOOKUP($D47,Customer_Demand!$D:$BF,COLUMNS($I47:AI47),0)/$I47)),"")</f>
        <v/>
      </c>
      <c r="AJ47" s="49" t="str">
        <f>IFERROR(IF($K47&lt;&gt;"SS",(VLOOKUP($D47,Customer_Demand!$D:$BF,COLUMNS($I47:AJ47),0)/$I47+VLOOKUP($D47,Customer_Demand!$D:$BF,COLUMNS($I47:AJ47),0)/$K47),(VLOOKUP($D47,Customer_Demand!$D:$BF,COLUMNS($I47:AJ47),0)/$I47)),"")</f>
        <v/>
      </c>
      <c r="AK47" s="49" t="str">
        <f>IFERROR(IF($K47&lt;&gt;"SS",(VLOOKUP($D47,Customer_Demand!$D:$BF,COLUMNS($I47:AK47),0)/$I47+VLOOKUP($D47,Customer_Demand!$D:$BF,COLUMNS($I47:AK47),0)/$K47),(VLOOKUP($D47,Customer_Demand!$D:$BF,COLUMNS($I47:AK47),0)/$I47)),"")</f>
        <v/>
      </c>
      <c r="AL47" s="49" t="str">
        <f>IFERROR(IF($K47&lt;&gt;"SS",(VLOOKUP($D47,Customer_Demand!$D:$BF,COLUMNS($I47:AL47),0)/$I47+VLOOKUP($D47,Customer_Demand!$D:$BF,COLUMNS($I47:AL47),0)/$K47),(VLOOKUP($D47,Customer_Demand!$D:$BF,COLUMNS($I47:AL47),0)/$I47)),"")</f>
        <v/>
      </c>
      <c r="AM47" s="49" t="str">
        <f>IFERROR(IF($K47&lt;&gt;"SS",(VLOOKUP($D47,Customer_Demand!$D:$BF,COLUMNS($I47:AM47),0)/$I47+VLOOKUP($D47,Customer_Demand!$D:$BF,COLUMNS($I47:AM47),0)/$K47),(VLOOKUP($D47,Customer_Demand!$D:$BF,COLUMNS($I47:AM47),0)/$I47)),"")</f>
        <v/>
      </c>
      <c r="AN47" s="49" t="str">
        <f>IFERROR(IF($K47&lt;&gt;"SS",(VLOOKUP($D47,Customer_Demand!$D:$BF,COLUMNS($I47:AN47),0)/$I47+VLOOKUP($D47,Customer_Demand!$D:$BF,COLUMNS($I47:AN47),0)/$K47),(VLOOKUP($D47,Customer_Demand!$D:$BF,COLUMNS($I47:AN47),0)/$I47)),"")</f>
        <v/>
      </c>
      <c r="AO47" s="49" t="str">
        <f>IFERROR(IF($K47&lt;&gt;"SS",(VLOOKUP($D47,Customer_Demand!$D:$BF,COLUMNS($I47:AO47),0)/$I47+VLOOKUP($D47,Customer_Demand!$D:$BF,COLUMNS($I47:AO47),0)/$K47),(VLOOKUP($D47,Customer_Demand!$D:$BF,COLUMNS($I47:AO47),0)/$I47)),"")</f>
        <v/>
      </c>
      <c r="AP47" s="49" t="str">
        <f>IFERROR(IF($K47&lt;&gt;"SS",(VLOOKUP($D47,Customer_Demand!$D:$BF,COLUMNS($I47:AP47),0)/$I47+VLOOKUP($D47,Customer_Demand!$D:$BF,COLUMNS($I47:AP47),0)/$K47),(VLOOKUP($D47,Customer_Demand!$D:$BF,COLUMNS($I47:AP47),0)/$I47)),"")</f>
        <v/>
      </c>
      <c r="AQ47" s="49" t="str">
        <f>IFERROR(IF($K47&lt;&gt;"SS",(VLOOKUP($D47,Customer_Demand!$D:$BF,COLUMNS($I47:AQ47),0)/$I47+VLOOKUP($D47,Customer_Demand!$D:$BF,COLUMNS($I47:AQ47),0)/$K47),(VLOOKUP($D47,Customer_Demand!$D:$BF,COLUMNS($I47:AQ47),0)/$I47)),"")</f>
        <v/>
      </c>
      <c r="AR47" s="49" t="str">
        <f>IFERROR(IF($K47&lt;&gt;"SS",(VLOOKUP($D47,Customer_Demand!$D:$BF,COLUMNS($I47:AR47),0)/$I47+VLOOKUP($D47,Customer_Demand!$D:$BF,COLUMNS($I47:AR47),0)/$K47),(VLOOKUP($D47,Customer_Demand!$D:$BF,COLUMNS($I47:AR47),0)/$I47)),"")</f>
        <v/>
      </c>
      <c r="AS47" s="49" t="str">
        <f>IFERROR(IF($K47&lt;&gt;"SS",(VLOOKUP($D47,Customer_Demand!$D:$BF,COLUMNS($I47:AS47),0)/$I47+VLOOKUP($D47,Customer_Demand!$D:$BF,COLUMNS($I47:AS47),0)/$K47),(VLOOKUP($D47,Customer_Demand!$D:$BF,COLUMNS($I47:AS47),0)/$I47)),"")</f>
        <v/>
      </c>
      <c r="AT47" s="49" t="str">
        <f>IFERROR(IF($K47&lt;&gt;"SS",(VLOOKUP($D47,Customer_Demand!$D:$BF,COLUMNS($I47:AT47),0)/$I47+VLOOKUP($D47,Customer_Demand!$D:$BF,COLUMNS($I47:AT47),0)/$K47),(VLOOKUP($D47,Customer_Demand!$D:$BF,COLUMNS($I47:AT47),0)/$I47)),"")</f>
        <v/>
      </c>
      <c r="AU47" s="49" t="str">
        <f>IFERROR(IF($K47&lt;&gt;"SS",(VLOOKUP($D47,Customer_Demand!$D:$BF,COLUMNS($I47:AU47),0)/$I47+VLOOKUP($D47,Customer_Demand!$D:$BF,COLUMNS($I47:AU47),0)/$K47),(VLOOKUP($D47,Customer_Demand!$D:$BF,COLUMNS($I47:AU47),0)/$I47)),"")</f>
        <v/>
      </c>
      <c r="AV47" s="49" t="str">
        <f>IFERROR(IF($K47&lt;&gt;"SS",(VLOOKUP($D47,Customer_Demand!$D:$BF,COLUMNS($I47:AV47),0)/$I47+VLOOKUP($D47,Customer_Demand!$D:$BF,COLUMNS($I47:AV47),0)/$K47),(VLOOKUP($D47,Customer_Demand!$D:$BF,COLUMNS($I47:AV47),0)/$I47)),"")</f>
        <v/>
      </c>
      <c r="AW47" s="49" t="str">
        <f>IFERROR(IF($K47&lt;&gt;"SS",(VLOOKUP($D47,Customer_Demand!$D:$BF,COLUMNS($I47:AW47),0)/$I47+VLOOKUP($D47,Customer_Demand!$D:$BF,COLUMNS($I47:AW47),0)/$K47),(VLOOKUP($D47,Customer_Demand!$D:$BF,COLUMNS($I47:AW47),0)/$I47)),"")</f>
        <v/>
      </c>
      <c r="AX47" s="49" t="str">
        <f>IFERROR(IF($K47&lt;&gt;"SS",(VLOOKUP($D47,Customer_Demand!$D:$BF,COLUMNS($I47:AX47),0)/$I47+VLOOKUP($D47,Customer_Demand!$D:$BF,COLUMNS($I47:AX47),0)/$K47),(VLOOKUP($D47,Customer_Demand!$D:$BF,COLUMNS($I47:AX47),0)/$I47)),"")</f>
        <v/>
      </c>
      <c r="AY47" s="49" t="str">
        <f>IFERROR(IF($K47&lt;&gt;"SS",(VLOOKUP($D47,Customer_Demand!$D:$BF,COLUMNS($I47:AY47),0)/$I47+VLOOKUP($D47,Customer_Demand!$D:$BF,COLUMNS($I47:AY47),0)/$K47),(VLOOKUP($D47,Customer_Demand!$D:$BF,COLUMNS($I47:AY47),0)/$I47)),"")</f>
        <v/>
      </c>
      <c r="AZ47" s="49" t="str">
        <f>IFERROR(IF($K47&lt;&gt;"SS",(VLOOKUP($D47,Customer_Demand!$D:$BF,COLUMNS($I47:AZ47),0)/$I47+VLOOKUP($D47,Customer_Demand!$D:$BF,COLUMNS($I47:AZ47),0)/$K47),(VLOOKUP($D47,Customer_Demand!$D:$BF,COLUMNS($I47:AZ47),0)/$I47)),"")</f>
        <v/>
      </c>
      <c r="BA47" s="49" t="str">
        <f>IFERROR(IF($K47&lt;&gt;"SS",(VLOOKUP($D47,Customer_Demand!$D:$BF,COLUMNS($I47:BA47),0)/$I47+VLOOKUP($D47,Customer_Demand!$D:$BF,COLUMNS($I47:BA47),0)/$K47),(VLOOKUP($D47,Customer_Demand!$D:$BF,COLUMNS($I47:BA47),0)/$I47)),"")</f>
        <v/>
      </c>
      <c r="BB47" s="49" t="str">
        <f>IFERROR(IF($K47&lt;&gt;"SS",(VLOOKUP($D47,Customer_Demand!$D:$BF,COLUMNS($I47:BB47),0)/$I47+VLOOKUP($D47,Customer_Demand!$D:$BF,COLUMNS($I47:BB47),0)/$K47),(VLOOKUP($D47,Customer_Demand!$D:$BF,COLUMNS($I47:BB47),0)/$I47)),"")</f>
        <v/>
      </c>
      <c r="BC47" s="49" t="str">
        <f>IFERROR(IF($K47&lt;&gt;"SS",(VLOOKUP($D47,Customer_Demand!$D:$BF,COLUMNS($I47:BC47),0)/$I47+VLOOKUP($D47,Customer_Demand!$D:$BF,COLUMNS($I47:BC47),0)/$K47),(VLOOKUP($D47,Customer_Demand!$D:$BF,COLUMNS($I47:BC47),0)/$I47)),"")</f>
        <v/>
      </c>
      <c r="BD47" s="49" t="str">
        <f>IFERROR(IF($K47&lt;&gt;"SS",(VLOOKUP($D47,Customer_Demand!$D:$BF,COLUMNS($I47:BD47),0)/$I47+VLOOKUP($D47,Customer_Demand!$D:$BF,COLUMNS($I47:BD47),0)/$K47),(VLOOKUP($D47,Customer_Demand!$D:$BF,COLUMNS($I47:BD47),0)/$I47)),"")</f>
        <v/>
      </c>
      <c r="BE47" s="49" t="str">
        <f>IFERROR(IF($K47&lt;&gt;"SS",(VLOOKUP($D47,Customer_Demand!$D:$BF,COLUMNS($I47:BE47),0)/$I47+VLOOKUP($D47,Customer_Demand!$D:$BF,COLUMNS($I47:BE47),0)/$K47),(VLOOKUP($D47,Customer_Demand!$D:$BF,COLUMNS($I47:BE47),0)/$I47)),"")</f>
        <v/>
      </c>
      <c r="BF47" s="49" t="str">
        <f>IFERROR(IF($K47&lt;&gt;"SS",(VLOOKUP($D47,Customer_Demand!$D:$BF,COLUMNS($I47:BF47),0)/$I47+VLOOKUP($D47,Customer_Demand!$D:$BF,COLUMNS($I47:BF47),0)/$K47),(VLOOKUP($D47,Customer_Demand!$D:$BF,COLUMNS($I47:BF47),0)/$I47)),"")</f>
        <v/>
      </c>
      <c r="BG47" s="49" t="str">
        <f>IFERROR(IF($K47&lt;&gt;"SS",(VLOOKUP($D47,Customer_Demand!$D:$BF,COLUMNS($I47:BG47),0)/$I47+VLOOKUP($D47,Customer_Demand!$D:$BF,COLUMNS($I47:BG47),0)/$K47),(VLOOKUP($D47,Customer_Demand!$D:$BF,COLUMNS($I47:BG47),0)/$I47)),"")</f>
        <v/>
      </c>
      <c r="BH47" s="49" t="str">
        <f>IFERROR(IF($K47&lt;&gt;"SS",(VLOOKUP($D47,Customer_Demand!$D:$BF,COLUMNS($I47:BH47),0)/$I47+VLOOKUP($D47,Customer_Demand!$D:$BF,COLUMNS($I47:BH47),0)/$K47),(VLOOKUP($D47,Customer_Demand!$D:$BF,COLUMNS($I47:BH47),0)/$I47)),"")</f>
        <v/>
      </c>
      <c r="BI47" s="49" t="str">
        <f>IFERROR(IF($K47&lt;&gt;"SS",(VLOOKUP($D47,Customer_Demand!$D:$BF,COLUMNS($I47:BI47),0)/$I47+VLOOKUP($D47,Customer_Demand!$D:$BF,COLUMNS($I47:BI47),0)/$K47),(VLOOKUP($D47,Customer_Demand!$D:$BF,COLUMNS($I47:BI47),0)/$I47)),"")</f>
        <v/>
      </c>
      <c r="BJ47" s="49" t="str">
        <f>IFERROR(IF($K47&lt;&gt;"SS",(VLOOKUP($D47,Customer_Demand!$D:$BF,COLUMNS($I47:BJ47),0)/$I47+VLOOKUP($D47,Customer_Demand!$D:$BF,COLUMNS($I47:BJ47),0)/$K47),(VLOOKUP($D47,Customer_Demand!$D:$BF,COLUMNS($I47:BJ47),0)/$I47)),"")</f>
        <v/>
      </c>
      <c r="BK47" s="50" t="str">
        <f>IFERROR(IF($K47&lt;&gt;"SS",(VLOOKUP($D47,Customer_Demand!$D:$BF,COLUMNS($I47:BK47),0)/$I47+VLOOKUP($D47,Customer_Demand!$D:$BF,COLUMNS($I47:BK47),0)/$K47),(VLOOKUP($D47,Customer_Demand!$D:$BF,COLUMNS($I47:BK47),0)/$I47)),"")</f>
        <v/>
      </c>
      <c r="BL47" s="17"/>
    </row>
    <row r="48" spans="2:64" x14ac:dyDescent="0.2">
      <c r="B48" s="12" t="str">
        <f t="shared" si="7"/>
        <v/>
      </c>
      <c r="C48" s="45" t="str">
        <f>IF((Customer_Demand!C48)&lt;&gt;"",Customer_Demand!C48,"")</f>
        <v/>
      </c>
      <c r="D48" s="45" t="str">
        <f>IF(C48&lt;&gt;"",Customer_Demand!D48,"")</f>
        <v/>
      </c>
      <c r="E48" s="46" t="str">
        <f>IF(C48&lt;&gt;"",Customer_Demand!E48,"")</f>
        <v/>
      </c>
      <c r="F48" s="47" t="str">
        <f>IF(C48&lt;&gt;"",VLOOKUP(D48,Customer_Demand!$D$5:$F$1005,3,0),"")</f>
        <v/>
      </c>
      <c r="G48" s="48" t="str">
        <f t="shared" si="4"/>
        <v/>
      </c>
      <c r="H48" s="48" t="str">
        <f t="shared" si="5"/>
        <v/>
      </c>
      <c r="I48" s="48" t="str">
        <f>IFERROR(IF(C48&lt;&gt;"",VLOOKUP($H48,SMT_Cycle_Time_Data!$F:$Q,4,0),""),"SGR Not Defined")</f>
        <v/>
      </c>
      <c r="J48" s="48" t="str">
        <f t="shared" si="6"/>
        <v/>
      </c>
      <c r="K48" s="48" t="str">
        <f>IF(C48&lt;&gt;"",IFERROR(VLOOKUP($J48,SMT_Cycle_Time_Data!$F:$Q,4,0),"SS"),"")</f>
        <v/>
      </c>
      <c r="L48" s="49" t="str">
        <f>IFERROR(IF($K48&lt;&gt;"SS",(VLOOKUP($D48,Customer_Demand!$D:$BF,COLUMNS($I48:L48),0)/$I48+VLOOKUP($D48,Customer_Demand!$D:$BF,COLUMNS($I48:L48),0)/$K48),(VLOOKUP($D48,Customer_Demand!$D:$BF,COLUMNS($I48:L48),0)/$I48)),"")</f>
        <v/>
      </c>
      <c r="M48" s="49" t="str">
        <f>IFERROR(IF($K48&lt;&gt;"SS",(VLOOKUP($D48,Customer_Demand!$D:$BF,COLUMNS($I48:M48),0)/$I48+VLOOKUP($D48,Customer_Demand!$D:$BF,COLUMNS($I48:M48),0)/$K48),(VLOOKUP($D48,Customer_Demand!$D:$BF,COLUMNS($I48:M48),0)/$I48)),"")</f>
        <v/>
      </c>
      <c r="N48" s="49" t="str">
        <f>IFERROR(IF($K48&lt;&gt;"SS",(VLOOKUP($D48,Customer_Demand!$D:$BF,COLUMNS($I48:N48),0)/$I48+VLOOKUP($D48,Customer_Demand!$D:$BF,COLUMNS($I48:N48),0)/$K48),(VLOOKUP($D48,Customer_Demand!$D:$BF,COLUMNS($I48:N48),0)/$I48)),"")</f>
        <v/>
      </c>
      <c r="O48" s="49" t="str">
        <f>IFERROR(IF($K48&lt;&gt;"SS",(VLOOKUP($D48,Customer_Demand!$D:$BF,COLUMNS($I48:O48),0)/$I48+VLOOKUP($D48,Customer_Demand!$D:$BF,COLUMNS($I48:O48),0)/$K48),(VLOOKUP($D48,Customer_Demand!$D:$BF,COLUMNS($I48:O48),0)/$I48)),"")</f>
        <v/>
      </c>
      <c r="P48" s="49" t="str">
        <f>IFERROR(IF($K48&lt;&gt;"SS",(VLOOKUP($D48,Customer_Demand!$D:$BF,COLUMNS($I48:P48),0)/$I48+VLOOKUP($D48,Customer_Demand!$D:$BF,COLUMNS($I48:P48),0)/$K48),(VLOOKUP($D48,Customer_Demand!$D:$BF,COLUMNS($I48:P48),0)/$I48)),"")</f>
        <v/>
      </c>
      <c r="Q48" s="49" t="str">
        <f>IFERROR(IF($K48&lt;&gt;"SS",(VLOOKUP($D48,Customer_Demand!$D:$BF,COLUMNS($I48:Q48),0)/$I48+VLOOKUP($D48,Customer_Demand!$D:$BF,COLUMNS($I48:Q48),0)/$K48),(VLOOKUP($D48,Customer_Demand!$D:$BF,COLUMNS($I48:Q48),0)/$I48)),"")</f>
        <v/>
      </c>
      <c r="R48" s="49" t="str">
        <f>IFERROR(IF($K48&lt;&gt;"SS",(VLOOKUP($D48,Customer_Demand!$D:$BF,COLUMNS($I48:R48),0)/$I48+VLOOKUP($D48,Customer_Demand!$D:$BF,COLUMNS($I48:R48),0)/$K48),(VLOOKUP($D48,Customer_Demand!$D:$BF,COLUMNS($I48:R48),0)/$I48)),"")</f>
        <v/>
      </c>
      <c r="S48" s="49" t="str">
        <f>IFERROR(IF($K48&lt;&gt;"SS",(VLOOKUP($D48,Customer_Demand!$D:$BF,COLUMNS($I48:S48),0)/$I48+VLOOKUP($D48,Customer_Demand!$D:$BF,COLUMNS($I48:S48),0)/$K48),(VLOOKUP($D48,Customer_Demand!$D:$BF,COLUMNS($I48:S48),0)/$I48)),"")</f>
        <v/>
      </c>
      <c r="T48" s="49" t="str">
        <f>IFERROR(IF($K48&lt;&gt;"SS",(VLOOKUP($D48,Customer_Demand!$D:$BF,COLUMNS($I48:T48),0)/$I48+VLOOKUP($D48,Customer_Demand!$D:$BF,COLUMNS($I48:T48),0)/$K48),(VLOOKUP($D48,Customer_Demand!$D:$BF,COLUMNS($I48:T48),0)/$I48)),"")</f>
        <v/>
      </c>
      <c r="U48" s="49" t="str">
        <f>IFERROR(IF($K48&lt;&gt;"SS",(VLOOKUP($D48,Customer_Demand!$D:$BF,COLUMNS($I48:U48),0)/$I48+VLOOKUP($D48,Customer_Demand!$D:$BF,COLUMNS($I48:U48),0)/$K48),(VLOOKUP($D48,Customer_Demand!$D:$BF,COLUMNS($I48:U48),0)/$I48)),"")</f>
        <v/>
      </c>
      <c r="V48" s="49" t="str">
        <f>IFERROR(IF($K48&lt;&gt;"SS",(VLOOKUP($D48,Customer_Demand!$D:$BF,COLUMNS($I48:V48),0)/$I48+VLOOKUP($D48,Customer_Demand!$D:$BF,COLUMNS($I48:V48),0)/$K48),(VLOOKUP($D48,Customer_Demand!$D:$BF,COLUMNS($I48:V48),0)/$I48)),"")</f>
        <v/>
      </c>
      <c r="W48" s="49" t="str">
        <f>IFERROR(IF($K48&lt;&gt;"SS",(VLOOKUP($D48,Customer_Demand!$D:$BF,COLUMNS($I48:W48),0)/$I48+VLOOKUP($D48,Customer_Demand!$D:$BF,COLUMNS($I48:W48),0)/$K48),(VLOOKUP($D48,Customer_Demand!$D:$BF,COLUMNS($I48:W48),0)/$I48)),"")</f>
        <v/>
      </c>
      <c r="X48" s="49" t="str">
        <f>IFERROR(IF($K48&lt;&gt;"SS",(VLOOKUP($D48,Customer_Demand!$D:$BF,COLUMNS($I48:X48),0)/$I48+VLOOKUP($D48,Customer_Demand!$D:$BF,COLUMNS($I48:X48),0)/$K48),(VLOOKUP($D48,Customer_Demand!$D:$BF,COLUMNS($I48:X48),0)/$I48)),"")</f>
        <v/>
      </c>
      <c r="Y48" s="49" t="str">
        <f>IFERROR(IF($K48&lt;&gt;"SS",(VLOOKUP($D48,Customer_Demand!$D:$BF,COLUMNS($I48:Y48),0)/$I48+VLOOKUP($D48,Customer_Demand!$D:$BF,COLUMNS($I48:Y48),0)/$K48),(VLOOKUP($D48,Customer_Demand!$D:$BF,COLUMNS($I48:Y48),0)/$I48)),"")</f>
        <v/>
      </c>
      <c r="Z48" s="49" t="str">
        <f>IFERROR(IF($K48&lt;&gt;"SS",(VLOOKUP($D48,Customer_Demand!$D:$BF,COLUMNS($I48:Z48),0)/$I48+VLOOKUP($D48,Customer_Demand!$D:$BF,COLUMNS($I48:Z48),0)/$K48),(VLOOKUP($D48,Customer_Demand!$D:$BF,COLUMNS($I48:Z48),0)/$I48)),"")</f>
        <v/>
      </c>
      <c r="AA48" s="49" t="str">
        <f>IFERROR(IF($K48&lt;&gt;"SS",(VLOOKUP($D48,Customer_Demand!$D:$BF,COLUMNS($I48:AA48),0)/$I48+VLOOKUP($D48,Customer_Demand!$D:$BF,COLUMNS($I48:AA48),0)/$K48),(VLOOKUP($D48,Customer_Demand!$D:$BF,COLUMNS($I48:AA48),0)/$I48)),"")</f>
        <v/>
      </c>
      <c r="AB48" s="49" t="str">
        <f>IFERROR(IF($K48&lt;&gt;"SS",(VLOOKUP($D48,Customer_Demand!$D:$BF,COLUMNS($I48:AB48),0)/$I48+VLOOKUP($D48,Customer_Demand!$D:$BF,COLUMNS($I48:AB48),0)/$K48),(VLOOKUP($D48,Customer_Demand!$D:$BF,COLUMNS($I48:AB48),0)/$I48)),"")</f>
        <v/>
      </c>
      <c r="AC48" s="49" t="str">
        <f>IFERROR(IF($K48&lt;&gt;"SS",(VLOOKUP($D48,Customer_Demand!$D:$BF,COLUMNS($I48:AC48),0)/$I48+VLOOKUP($D48,Customer_Demand!$D:$BF,COLUMNS($I48:AC48),0)/$K48),(VLOOKUP($D48,Customer_Demand!$D:$BF,COLUMNS($I48:AC48),0)/$I48)),"")</f>
        <v/>
      </c>
      <c r="AD48" s="49" t="str">
        <f>IFERROR(IF($K48&lt;&gt;"SS",(VLOOKUP($D48,Customer_Demand!$D:$BF,COLUMNS($I48:AD48),0)/$I48+VLOOKUP($D48,Customer_Demand!$D:$BF,COLUMNS($I48:AD48),0)/$K48),(VLOOKUP($D48,Customer_Demand!$D:$BF,COLUMNS($I48:AD48),0)/$I48)),"")</f>
        <v/>
      </c>
      <c r="AE48" s="49" t="str">
        <f>IFERROR(IF($K48&lt;&gt;"SS",(VLOOKUP($D48,Customer_Demand!$D:$BF,COLUMNS($I48:AE48),0)/$I48+VLOOKUP($D48,Customer_Demand!$D:$BF,COLUMNS($I48:AE48),0)/$K48),(VLOOKUP($D48,Customer_Demand!$D:$BF,COLUMNS($I48:AE48),0)/$I48)),"")</f>
        <v/>
      </c>
      <c r="AF48" s="49" t="str">
        <f>IFERROR(IF($K48&lt;&gt;"SS",(VLOOKUP($D48,Customer_Demand!$D:$BF,COLUMNS($I48:AF48),0)/$I48+VLOOKUP($D48,Customer_Demand!$D:$BF,COLUMNS($I48:AF48),0)/$K48),(VLOOKUP($D48,Customer_Demand!$D:$BF,COLUMNS($I48:AF48),0)/$I48)),"")</f>
        <v/>
      </c>
      <c r="AG48" s="49" t="str">
        <f>IFERROR(IF($K48&lt;&gt;"SS",(VLOOKUP($D48,Customer_Demand!$D:$BF,COLUMNS($I48:AG48),0)/$I48+VLOOKUP($D48,Customer_Demand!$D:$BF,COLUMNS($I48:AG48),0)/$K48),(VLOOKUP($D48,Customer_Demand!$D:$BF,COLUMNS($I48:AG48),0)/$I48)),"")</f>
        <v/>
      </c>
      <c r="AH48" s="49" t="str">
        <f>IFERROR(IF($K48&lt;&gt;"SS",(VLOOKUP($D48,Customer_Demand!$D:$BF,COLUMNS($I48:AH48),0)/$I48+VLOOKUP($D48,Customer_Demand!$D:$BF,COLUMNS($I48:AH48),0)/$K48),(VLOOKUP($D48,Customer_Demand!$D:$BF,COLUMNS($I48:AH48),0)/$I48)),"")</f>
        <v/>
      </c>
      <c r="AI48" s="49" t="str">
        <f>IFERROR(IF($K48&lt;&gt;"SS",(VLOOKUP($D48,Customer_Demand!$D:$BF,COLUMNS($I48:AI48),0)/$I48+VLOOKUP($D48,Customer_Demand!$D:$BF,COLUMNS($I48:AI48),0)/$K48),(VLOOKUP($D48,Customer_Demand!$D:$BF,COLUMNS($I48:AI48),0)/$I48)),"")</f>
        <v/>
      </c>
      <c r="AJ48" s="49" t="str">
        <f>IFERROR(IF($K48&lt;&gt;"SS",(VLOOKUP($D48,Customer_Demand!$D:$BF,COLUMNS($I48:AJ48),0)/$I48+VLOOKUP($D48,Customer_Demand!$D:$BF,COLUMNS($I48:AJ48),0)/$K48),(VLOOKUP($D48,Customer_Demand!$D:$BF,COLUMNS($I48:AJ48),0)/$I48)),"")</f>
        <v/>
      </c>
      <c r="AK48" s="49" t="str">
        <f>IFERROR(IF($K48&lt;&gt;"SS",(VLOOKUP($D48,Customer_Demand!$D:$BF,COLUMNS($I48:AK48),0)/$I48+VLOOKUP($D48,Customer_Demand!$D:$BF,COLUMNS($I48:AK48),0)/$K48),(VLOOKUP($D48,Customer_Demand!$D:$BF,COLUMNS($I48:AK48),0)/$I48)),"")</f>
        <v/>
      </c>
      <c r="AL48" s="49" t="str">
        <f>IFERROR(IF($K48&lt;&gt;"SS",(VLOOKUP($D48,Customer_Demand!$D:$BF,COLUMNS($I48:AL48),0)/$I48+VLOOKUP($D48,Customer_Demand!$D:$BF,COLUMNS($I48:AL48),0)/$K48),(VLOOKUP($D48,Customer_Demand!$D:$BF,COLUMNS($I48:AL48),0)/$I48)),"")</f>
        <v/>
      </c>
      <c r="AM48" s="49" t="str">
        <f>IFERROR(IF($K48&lt;&gt;"SS",(VLOOKUP($D48,Customer_Demand!$D:$BF,COLUMNS($I48:AM48),0)/$I48+VLOOKUP($D48,Customer_Demand!$D:$BF,COLUMNS($I48:AM48),0)/$K48),(VLOOKUP($D48,Customer_Demand!$D:$BF,COLUMNS($I48:AM48),0)/$I48)),"")</f>
        <v/>
      </c>
      <c r="AN48" s="49" t="str">
        <f>IFERROR(IF($K48&lt;&gt;"SS",(VLOOKUP($D48,Customer_Demand!$D:$BF,COLUMNS($I48:AN48),0)/$I48+VLOOKUP($D48,Customer_Demand!$D:$BF,COLUMNS($I48:AN48),0)/$K48),(VLOOKUP($D48,Customer_Demand!$D:$BF,COLUMNS($I48:AN48),0)/$I48)),"")</f>
        <v/>
      </c>
      <c r="AO48" s="49" t="str">
        <f>IFERROR(IF($K48&lt;&gt;"SS",(VLOOKUP($D48,Customer_Demand!$D:$BF,COLUMNS($I48:AO48),0)/$I48+VLOOKUP($D48,Customer_Demand!$D:$BF,COLUMNS($I48:AO48),0)/$K48),(VLOOKUP($D48,Customer_Demand!$D:$BF,COLUMNS($I48:AO48),0)/$I48)),"")</f>
        <v/>
      </c>
      <c r="AP48" s="49" t="str">
        <f>IFERROR(IF($K48&lt;&gt;"SS",(VLOOKUP($D48,Customer_Demand!$D:$BF,COLUMNS($I48:AP48),0)/$I48+VLOOKUP($D48,Customer_Demand!$D:$BF,COLUMNS($I48:AP48),0)/$K48),(VLOOKUP($D48,Customer_Demand!$D:$BF,COLUMNS($I48:AP48),0)/$I48)),"")</f>
        <v/>
      </c>
      <c r="AQ48" s="49" t="str">
        <f>IFERROR(IF($K48&lt;&gt;"SS",(VLOOKUP($D48,Customer_Demand!$D:$BF,COLUMNS($I48:AQ48),0)/$I48+VLOOKUP($D48,Customer_Demand!$D:$BF,COLUMNS($I48:AQ48),0)/$K48),(VLOOKUP($D48,Customer_Demand!$D:$BF,COLUMNS($I48:AQ48),0)/$I48)),"")</f>
        <v/>
      </c>
      <c r="AR48" s="49" t="str">
        <f>IFERROR(IF($K48&lt;&gt;"SS",(VLOOKUP($D48,Customer_Demand!$D:$BF,COLUMNS($I48:AR48),0)/$I48+VLOOKUP($D48,Customer_Demand!$D:$BF,COLUMNS($I48:AR48),0)/$K48),(VLOOKUP($D48,Customer_Demand!$D:$BF,COLUMNS($I48:AR48),0)/$I48)),"")</f>
        <v/>
      </c>
      <c r="AS48" s="49" t="str">
        <f>IFERROR(IF($K48&lt;&gt;"SS",(VLOOKUP($D48,Customer_Demand!$D:$BF,COLUMNS($I48:AS48),0)/$I48+VLOOKUP($D48,Customer_Demand!$D:$BF,COLUMNS($I48:AS48),0)/$K48),(VLOOKUP($D48,Customer_Demand!$D:$BF,COLUMNS($I48:AS48),0)/$I48)),"")</f>
        <v/>
      </c>
      <c r="AT48" s="49" t="str">
        <f>IFERROR(IF($K48&lt;&gt;"SS",(VLOOKUP($D48,Customer_Demand!$D:$BF,COLUMNS($I48:AT48),0)/$I48+VLOOKUP($D48,Customer_Demand!$D:$BF,COLUMNS($I48:AT48),0)/$K48),(VLOOKUP($D48,Customer_Demand!$D:$BF,COLUMNS($I48:AT48),0)/$I48)),"")</f>
        <v/>
      </c>
      <c r="AU48" s="49" t="str">
        <f>IFERROR(IF($K48&lt;&gt;"SS",(VLOOKUP($D48,Customer_Demand!$D:$BF,COLUMNS($I48:AU48),0)/$I48+VLOOKUP($D48,Customer_Demand!$D:$BF,COLUMNS($I48:AU48),0)/$K48),(VLOOKUP($D48,Customer_Demand!$D:$BF,COLUMNS($I48:AU48),0)/$I48)),"")</f>
        <v/>
      </c>
      <c r="AV48" s="49" t="str">
        <f>IFERROR(IF($K48&lt;&gt;"SS",(VLOOKUP($D48,Customer_Demand!$D:$BF,COLUMNS($I48:AV48),0)/$I48+VLOOKUP($D48,Customer_Demand!$D:$BF,COLUMNS($I48:AV48),0)/$K48),(VLOOKUP($D48,Customer_Demand!$D:$BF,COLUMNS($I48:AV48),0)/$I48)),"")</f>
        <v/>
      </c>
      <c r="AW48" s="49" t="str">
        <f>IFERROR(IF($K48&lt;&gt;"SS",(VLOOKUP($D48,Customer_Demand!$D:$BF,COLUMNS($I48:AW48),0)/$I48+VLOOKUP($D48,Customer_Demand!$D:$BF,COLUMNS($I48:AW48),0)/$K48),(VLOOKUP($D48,Customer_Demand!$D:$BF,COLUMNS($I48:AW48),0)/$I48)),"")</f>
        <v/>
      </c>
      <c r="AX48" s="49" t="str">
        <f>IFERROR(IF($K48&lt;&gt;"SS",(VLOOKUP($D48,Customer_Demand!$D:$BF,COLUMNS($I48:AX48),0)/$I48+VLOOKUP($D48,Customer_Demand!$D:$BF,COLUMNS($I48:AX48),0)/$K48),(VLOOKUP($D48,Customer_Demand!$D:$BF,COLUMNS($I48:AX48),0)/$I48)),"")</f>
        <v/>
      </c>
      <c r="AY48" s="49" t="str">
        <f>IFERROR(IF($K48&lt;&gt;"SS",(VLOOKUP($D48,Customer_Demand!$D:$BF,COLUMNS($I48:AY48),0)/$I48+VLOOKUP($D48,Customer_Demand!$D:$BF,COLUMNS($I48:AY48),0)/$K48),(VLOOKUP($D48,Customer_Demand!$D:$BF,COLUMNS($I48:AY48),0)/$I48)),"")</f>
        <v/>
      </c>
      <c r="AZ48" s="49" t="str">
        <f>IFERROR(IF($K48&lt;&gt;"SS",(VLOOKUP($D48,Customer_Demand!$D:$BF,COLUMNS($I48:AZ48),0)/$I48+VLOOKUP($D48,Customer_Demand!$D:$BF,COLUMNS($I48:AZ48),0)/$K48),(VLOOKUP($D48,Customer_Demand!$D:$BF,COLUMNS($I48:AZ48),0)/$I48)),"")</f>
        <v/>
      </c>
      <c r="BA48" s="49" t="str">
        <f>IFERROR(IF($K48&lt;&gt;"SS",(VLOOKUP($D48,Customer_Demand!$D:$BF,COLUMNS($I48:BA48),0)/$I48+VLOOKUP($D48,Customer_Demand!$D:$BF,COLUMNS($I48:BA48),0)/$K48),(VLOOKUP($D48,Customer_Demand!$D:$BF,COLUMNS($I48:BA48),0)/$I48)),"")</f>
        <v/>
      </c>
      <c r="BB48" s="49" t="str">
        <f>IFERROR(IF($K48&lt;&gt;"SS",(VLOOKUP($D48,Customer_Demand!$D:$BF,COLUMNS($I48:BB48),0)/$I48+VLOOKUP($D48,Customer_Demand!$D:$BF,COLUMNS($I48:BB48),0)/$K48),(VLOOKUP($D48,Customer_Demand!$D:$BF,COLUMNS($I48:BB48),0)/$I48)),"")</f>
        <v/>
      </c>
      <c r="BC48" s="49" t="str">
        <f>IFERROR(IF($K48&lt;&gt;"SS",(VLOOKUP($D48,Customer_Demand!$D:$BF,COLUMNS($I48:BC48),0)/$I48+VLOOKUP($D48,Customer_Demand!$D:$BF,COLUMNS($I48:BC48),0)/$K48),(VLOOKUP($D48,Customer_Demand!$D:$BF,COLUMNS($I48:BC48),0)/$I48)),"")</f>
        <v/>
      </c>
      <c r="BD48" s="49" t="str">
        <f>IFERROR(IF($K48&lt;&gt;"SS",(VLOOKUP($D48,Customer_Demand!$D:$BF,COLUMNS($I48:BD48),0)/$I48+VLOOKUP($D48,Customer_Demand!$D:$BF,COLUMNS($I48:BD48),0)/$K48),(VLOOKUP($D48,Customer_Demand!$D:$BF,COLUMNS($I48:BD48),0)/$I48)),"")</f>
        <v/>
      </c>
      <c r="BE48" s="49" t="str">
        <f>IFERROR(IF($K48&lt;&gt;"SS",(VLOOKUP($D48,Customer_Demand!$D:$BF,COLUMNS($I48:BE48),0)/$I48+VLOOKUP($D48,Customer_Demand!$D:$BF,COLUMNS($I48:BE48),0)/$K48),(VLOOKUP($D48,Customer_Demand!$D:$BF,COLUMNS($I48:BE48),0)/$I48)),"")</f>
        <v/>
      </c>
      <c r="BF48" s="49" t="str">
        <f>IFERROR(IF($K48&lt;&gt;"SS",(VLOOKUP($D48,Customer_Demand!$D:$BF,COLUMNS($I48:BF48),0)/$I48+VLOOKUP($D48,Customer_Demand!$D:$BF,COLUMNS($I48:BF48),0)/$K48),(VLOOKUP($D48,Customer_Demand!$D:$BF,COLUMNS($I48:BF48),0)/$I48)),"")</f>
        <v/>
      </c>
      <c r="BG48" s="49" t="str">
        <f>IFERROR(IF($K48&lt;&gt;"SS",(VLOOKUP($D48,Customer_Demand!$D:$BF,COLUMNS($I48:BG48),0)/$I48+VLOOKUP($D48,Customer_Demand!$D:$BF,COLUMNS($I48:BG48),0)/$K48),(VLOOKUP($D48,Customer_Demand!$D:$BF,COLUMNS($I48:BG48),0)/$I48)),"")</f>
        <v/>
      </c>
      <c r="BH48" s="49" t="str">
        <f>IFERROR(IF($K48&lt;&gt;"SS",(VLOOKUP($D48,Customer_Demand!$D:$BF,COLUMNS($I48:BH48),0)/$I48+VLOOKUP($D48,Customer_Demand!$D:$BF,COLUMNS($I48:BH48),0)/$K48),(VLOOKUP($D48,Customer_Demand!$D:$BF,COLUMNS($I48:BH48),0)/$I48)),"")</f>
        <v/>
      </c>
      <c r="BI48" s="49" t="str">
        <f>IFERROR(IF($K48&lt;&gt;"SS",(VLOOKUP($D48,Customer_Demand!$D:$BF,COLUMNS($I48:BI48),0)/$I48+VLOOKUP($D48,Customer_Demand!$D:$BF,COLUMNS($I48:BI48),0)/$K48),(VLOOKUP($D48,Customer_Demand!$D:$BF,COLUMNS($I48:BI48),0)/$I48)),"")</f>
        <v/>
      </c>
      <c r="BJ48" s="49" t="str">
        <f>IFERROR(IF($K48&lt;&gt;"SS",(VLOOKUP($D48,Customer_Demand!$D:$BF,COLUMNS($I48:BJ48),0)/$I48+VLOOKUP($D48,Customer_Demand!$D:$BF,COLUMNS($I48:BJ48),0)/$K48),(VLOOKUP($D48,Customer_Demand!$D:$BF,COLUMNS($I48:BJ48),0)/$I48)),"")</f>
        <v/>
      </c>
      <c r="BK48" s="50" t="str">
        <f>IFERROR(IF($K48&lt;&gt;"SS",(VLOOKUP($D48,Customer_Demand!$D:$BF,COLUMNS($I48:BK48),0)/$I48+VLOOKUP($D48,Customer_Demand!$D:$BF,COLUMNS($I48:BK48),0)/$K48),(VLOOKUP($D48,Customer_Demand!$D:$BF,COLUMNS($I48:BK48),0)/$I48)),"")</f>
        <v/>
      </c>
      <c r="BL48" s="17"/>
    </row>
    <row r="49" spans="2:64" x14ac:dyDescent="0.2">
      <c r="B49" s="12" t="str">
        <f t="shared" si="7"/>
        <v/>
      </c>
      <c r="C49" s="45" t="str">
        <f>IF((Customer_Demand!C49)&lt;&gt;"",Customer_Demand!C49,"")</f>
        <v/>
      </c>
      <c r="D49" s="45" t="str">
        <f>IF(C49&lt;&gt;"",Customer_Demand!D49,"")</f>
        <v/>
      </c>
      <c r="E49" s="46" t="str">
        <f>IF(C49&lt;&gt;"",Customer_Demand!E49,"")</f>
        <v/>
      </c>
      <c r="F49" s="47" t="str">
        <f>IF(C49&lt;&gt;"",VLOOKUP(D49,Customer_Demand!$D$5:$F$1005,3,0),"")</f>
        <v/>
      </c>
      <c r="G49" s="48" t="str">
        <f t="shared" si="4"/>
        <v/>
      </c>
      <c r="H49" s="48" t="str">
        <f t="shared" si="5"/>
        <v/>
      </c>
      <c r="I49" s="48" t="str">
        <f>IFERROR(IF(C49&lt;&gt;"",VLOOKUP($H49,SMT_Cycle_Time_Data!$F:$Q,4,0),""),"SGR Not Defined")</f>
        <v/>
      </c>
      <c r="J49" s="48" t="str">
        <f t="shared" si="6"/>
        <v/>
      </c>
      <c r="K49" s="48" t="str">
        <f>IF(C49&lt;&gt;"",IFERROR(VLOOKUP($J49,SMT_Cycle_Time_Data!$F:$Q,4,0),"SS"),"")</f>
        <v/>
      </c>
      <c r="L49" s="49" t="str">
        <f>IFERROR(IF($K49&lt;&gt;"SS",(VLOOKUP($D49,Customer_Demand!$D:$BF,COLUMNS($I49:L49),0)/$I49+VLOOKUP($D49,Customer_Demand!$D:$BF,COLUMNS($I49:L49),0)/$K49),(VLOOKUP($D49,Customer_Demand!$D:$BF,COLUMNS($I49:L49),0)/$I49)),"")</f>
        <v/>
      </c>
      <c r="M49" s="49" t="str">
        <f>IFERROR(IF($K49&lt;&gt;"SS",(VLOOKUP($D49,Customer_Demand!$D:$BF,COLUMNS($I49:M49),0)/$I49+VLOOKUP($D49,Customer_Demand!$D:$BF,COLUMNS($I49:M49),0)/$K49),(VLOOKUP($D49,Customer_Demand!$D:$BF,COLUMNS($I49:M49),0)/$I49)),"")</f>
        <v/>
      </c>
      <c r="N49" s="49" t="str">
        <f>IFERROR(IF($K49&lt;&gt;"SS",(VLOOKUP($D49,Customer_Demand!$D:$BF,COLUMNS($I49:N49),0)/$I49+VLOOKUP($D49,Customer_Demand!$D:$BF,COLUMNS($I49:N49),0)/$K49),(VLOOKUP($D49,Customer_Demand!$D:$BF,COLUMNS($I49:N49),0)/$I49)),"")</f>
        <v/>
      </c>
      <c r="O49" s="49" t="str">
        <f>IFERROR(IF($K49&lt;&gt;"SS",(VLOOKUP($D49,Customer_Demand!$D:$BF,COLUMNS($I49:O49),0)/$I49+VLOOKUP($D49,Customer_Demand!$D:$BF,COLUMNS($I49:O49),0)/$K49),(VLOOKUP($D49,Customer_Demand!$D:$BF,COLUMNS($I49:O49),0)/$I49)),"")</f>
        <v/>
      </c>
      <c r="P49" s="49" t="str">
        <f>IFERROR(IF($K49&lt;&gt;"SS",(VLOOKUP($D49,Customer_Demand!$D:$BF,COLUMNS($I49:P49),0)/$I49+VLOOKUP($D49,Customer_Demand!$D:$BF,COLUMNS($I49:P49),0)/$K49),(VLOOKUP($D49,Customer_Demand!$D:$BF,COLUMNS($I49:P49),0)/$I49)),"")</f>
        <v/>
      </c>
      <c r="Q49" s="49" t="str">
        <f>IFERROR(IF($K49&lt;&gt;"SS",(VLOOKUP($D49,Customer_Demand!$D:$BF,COLUMNS($I49:Q49),0)/$I49+VLOOKUP($D49,Customer_Demand!$D:$BF,COLUMNS($I49:Q49),0)/$K49),(VLOOKUP($D49,Customer_Demand!$D:$BF,COLUMNS($I49:Q49),0)/$I49)),"")</f>
        <v/>
      </c>
      <c r="R49" s="49" t="str">
        <f>IFERROR(IF($K49&lt;&gt;"SS",(VLOOKUP($D49,Customer_Demand!$D:$BF,COLUMNS($I49:R49),0)/$I49+VLOOKUP($D49,Customer_Demand!$D:$BF,COLUMNS($I49:R49),0)/$K49),(VLOOKUP($D49,Customer_Demand!$D:$BF,COLUMNS($I49:R49),0)/$I49)),"")</f>
        <v/>
      </c>
      <c r="S49" s="49" t="str">
        <f>IFERROR(IF($K49&lt;&gt;"SS",(VLOOKUP($D49,Customer_Demand!$D:$BF,COLUMNS($I49:S49),0)/$I49+VLOOKUP($D49,Customer_Demand!$D:$BF,COLUMNS($I49:S49),0)/$K49),(VLOOKUP($D49,Customer_Demand!$D:$BF,COLUMNS($I49:S49),0)/$I49)),"")</f>
        <v/>
      </c>
      <c r="T49" s="49" t="str">
        <f>IFERROR(IF($K49&lt;&gt;"SS",(VLOOKUP($D49,Customer_Demand!$D:$BF,COLUMNS($I49:T49),0)/$I49+VLOOKUP($D49,Customer_Demand!$D:$BF,COLUMNS($I49:T49),0)/$K49),(VLOOKUP($D49,Customer_Demand!$D:$BF,COLUMNS($I49:T49),0)/$I49)),"")</f>
        <v/>
      </c>
      <c r="U49" s="49" t="str">
        <f>IFERROR(IF($K49&lt;&gt;"SS",(VLOOKUP($D49,Customer_Demand!$D:$BF,COLUMNS($I49:U49),0)/$I49+VLOOKUP($D49,Customer_Demand!$D:$BF,COLUMNS($I49:U49),0)/$K49),(VLOOKUP($D49,Customer_Demand!$D:$BF,COLUMNS($I49:U49),0)/$I49)),"")</f>
        <v/>
      </c>
      <c r="V49" s="49" t="str">
        <f>IFERROR(IF($K49&lt;&gt;"SS",(VLOOKUP($D49,Customer_Demand!$D:$BF,COLUMNS($I49:V49),0)/$I49+VLOOKUP($D49,Customer_Demand!$D:$BF,COLUMNS($I49:V49),0)/$K49),(VLOOKUP($D49,Customer_Demand!$D:$BF,COLUMNS($I49:V49),0)/$I49)),"")</f>
        <v/>
      </c>
      <c r="W49" s="49" t="str">
        <f>IFERROR(IF($K49&lt;&gt;"SS",(VLOOKUP($D49,Customer_Demand!$D:$BF,COLUMNS($I49:W49),0)/$I49+VLOOKUP($D49,Customer_Demand!$D:$BF,COLUMNS($I49:W49),0)/$K49),(VLOOKUP($D49,Customer_Demand!$D:$BF,COLUMNS($I49:W49),0)/$I49)),"")</f>
        <v/>
      </c>
      <c r="X49" s="49" t="str">
        <f>IFERROR(IF($K49&lt;&gt;"SS",(VLOOKUP($D49,Customer_Demand!$D:$BF,COLUMNS($I49:X49),0)/$I49+VLOOKUP($D49,Customer_Demand!$D:$BF,COLUMNS($I49:X49),0)/$K49),(VLOOKUP($D49,Customer_Demand!$D:$BF,COLUMNS($I49:X49),0)/$I49)),"")</f>
        <v/>
      </c>
      <c r="Y49" s="49" t="str">
        <f>IFERROR(IF($K49&lt;&gt;"SS",(VLOOKUP($D49,Customer_Demand!$D:$BF,COLUMNS($I49:Y49),0)/$I49+VLOOKUP($D49,Customer_Demand!$D:$BF,COLUMNS($I49:Y49),0)/$K49),(VLOOKUP($D49,Customer_Demand!$D:$BF,COLUMNS($I49:Y49),0)/$I49)),"")</f>
        <v/>
      </c>
      <c r="Z49" s="49" t="str">
        <f>IFERROR(IF($K49&lt;&gt;"SS",(VLOOKUP($D49,Customer_Demand!$D:$BF,COLUMNS($I49:Z49),0)/$I49+VLOOKUP($D49,Customer_Demand!$D:$BF,COLUMNS($I49:Z49),0)/$K49),(VLOOKUP($D49,Customer_Demand!$D:$BF,COLUMNS($I49:Z49),0)/$I49)),"")</f>
        <v/>
      </c>
      <c r="AA49" s="49" t="str">
        <f>IFERROR(IF($K49&lt;&gt;"SS",(VLOOKUP($D49,Customer_Demand!$D:$BF,COLUMNS($I49:AA49),0)/$I49+VLOOKUP($D49,Customer_Demand!$D:$BF,COLUMNS($I49:AA49),0)/$K49),(VLOOKUP($D49,Customer_Demand!$D:$BF,COLUMNS($I49:AA49),0)/$I49)),"")</f>
        <v/>
      </c>
      <c r="AB49" s="49" t="str">
        <f>IFERROR(IF($K49&lt;&gt;"SS",(VLOOKUP($D49,Customer_Demand!$D:$BF,COLUMNS($I49:AB49),0)/$I49+VLOOKUP($D49,Customer_Demand!$D:$BF,COLUMNS($I49:AB49),0)/$K49),(VLOOKUP($D49,Customer_Demand!$D:$BF,COLUMNS($I49:AB49),0)/$I49)),"")</f>
        <v/>
      </c>
      <c r="AC49" s="49" t="str">
        <f>IFERROR(IF($K49&lt;&gt;"SS",(VLOOKUP($D49,Customer_Demand!$D:$BF,COLUMNS($I49:AC49),0)/$I49+VLOOKUP($D49,Customer_Demand!$D:$BF,COLUMNS($I49:AC49),0)/$K49),(VLOOKUP($D49,Customer_Demand!$D:$BF,COLUMNS($I49:AC49),0)/$I49)),"")</f>
        <v/>
      </c>
      <c r="AD49" s="49" t="str">
        <f>IFERROR(IF($K49&lt;&gt;"SS",(VLOOKUP($D49,Customer_Demand!$D:$BF,COLUMNS($I49:AD49),0)/$I49+VLOOKUP($D49,Customer_Demand!$D:$BF,COLUMNS($I49:AD49),0)/$K49),(VLOOKUP($D49,Customer_Demand!$D:$BF,COLUMNS($I49:AD49),0)/$I49)),"")</f>
        <v/>
      </c>
      <c r="AE49" s="49" t="str">
        <f>IFERROR(IF($K49&lt;&gt;"SS",(VLOOKUP($D49,Customer_Demand!$D:$BF,COLUMNS($I49:AE49),0)/$I49+VLOOKUP($D49,Customer_Demand!$D:$BF,COLUMNS($I49:AE49),0)/$K49),(VLOOKUP($D49,Customer_Demand!$D:$BF,COLUMNS($I49:AE49),0)/$I49)),"")</f>
        <v/>
      </c>
      <c r="AF49" s="49" t="str">
        <f>IFERROR(IF($K49&lt;&gt;"SS",(VLOOKUP($D49,Customer_Demand!$D:$BF,COLUMNS($I49:AF49),0)/$I49+VLOOKUP($D49,Customer_Demand!$D:$BF,COLUMNS($I49:AF49),0)/$K49),(VLOOKUP($D49,Customer_Demand!$D:$BF,COLUMNS($I49:AF49),0)/$I49)),"")</f>
        <v/>
      </c>
      <c r="AG49" s="49" t="str">
        <f>IFERROR(IF($K49&lt;&gt;"SS",(VLOOKUP($D49,Customer_Demand!$D:$BF,COLUMNS($I49:AG49),0)/$I49+VLOOKUP($D49,Customer_Demand!$D:$BF,COLUMNS($I49:AG49),0)/$K49),(VLOOKUP($D49,Customer_Demand!$D:$BF,COLUMNS($I49:AG49),0)/$I49)),"")</f>
        <v/>
      </c>
      <c r="AH49" s="49" t="str">
        <f>IFERROR(IF($K49&lt;&gt;"SS",(VLOOKUP($D49,Customer_Demand!$D:$BF,COLUMNS($I49:AH49),0)/$I49+VLOOKUP($D49,Customer_Demand!$D:$BF,COLUMNS($I49:AH49),0)/$K49),(VLOOKUP($D49,Customer_Demand!$D:$BF,COLUMNS($I49:AH49),0)/$I49)),"")</f>
        <v/>
      </c>
      <c r="AI49" s="49" t="str">
        <f>IFERROR(IF($K49&lt;&gt;"SS",(VLOOKUP($D49,Customer_Demand!$D:$BF,COLUMNS($I49:AI49),0)/$I49+VLOOKUP($D49,Customer_Demand!$D:$BF,COLUMNS($I49:AI49),0)/$K49),(VLOOKUP($D49,Customer_Demand!$D:$BF,COLUMNS($I49:AI49),0)/$I49)),"")</f>
        <v/>
      </c>
      <c r="AJ49" s="49" t="str">
        <f>IFERROR(IF($K49&lt;&gt;"SS",(VLOOKUP($D49,Customer_Demand!$D:$BF,COLUMNS($I49:AJ49),0)/$I49+VLOOKUP($D49,Customer_Demand!$D:$BF,COLUMNS($I49:AJ49),0)/$K49),(VLOOKUP($D49,Customer_Demand!$D:$BF,COLUMNS($I49:AJ49),0)/$I49)),"")</f>
        <v/>
      </c>
      <c r="AK49" s="49" t="str">
        <f>IFERROR(IF($K49&lt;&gt;"SS",(VLOOKUP($D49,Customer_Demand!$D:$BF,COLUMNS($I49:AK49),0)/$I49+VLOOKUP($D49,Customer_Demand!$D:$BF,COLUMNS($I49:AK49),0)/$K49),(VLOOKUP($D49,Customer_Demand!$D:$BF,COLUMNS($I49:AK49),0)/$I49)),"")</f>
        <v/>
      </c>
      <c r="AL49" s="49" t="str">
        <f>IFERROR(IF($K49&lt;&gt;"SS",(VLOOKUP($D49,Customer_Demand!$D:$BF,COLUMNS($I49:AL49),0)/$I49+VLOOKUP($D49,Customer_Demand!$D:$BF,COLUMNS($I49:AL49),0)/$K49),(VLOOKUP($D49,Customer_Demand!$D:$BF,COLUMNS($I49:AL49),0)/$I49)),"")</f>
        <v/>
      </c>
      <c r="AM49" s="49" t="str">
        <f>IFERROR(IF($K49&lt;&gt;"SS",(VLOOKUP($D49,Customer_Demand!$D:$BF,COLUMNS($I49:AM49),0)/$I49+VLOOKUP($D49,Customer_Demand!$D:$BF,COLUMNS($I49:AM49),0)/$K49),(VLOOKUP($D49,Customer_Demand!$D:$BF,COLUMNS($I49:AM49),0)/$I49)),"")</f>
        <v/>
      </c>
      <c r="AN49" s="49" t="str">
        <f>IFERROR(IF($K49&lt;&gt;"SS",(VLOOKUP($D49,Customer_Demand!$D:$BF,COLUMNS($I49:AN49),0)/$I49+VLOOKUP($D49,Customer_Demand!$D:$BF,COLUMNS($I49:AN49),0)/$K49),(VLOOKUP($D49,Customer_Demand!$D:$BF,COLUMNS($I49:AN49),0)/$I49)),"")</f>
        <v/>
      </c>
      <c r="AO49" s="49" t="str">
        <f>IFERROR(IF($K49&lt;&gt;"SS",(VLOOKUP($D49,Customer_Demand!$D:$BF,COLUMNS($I49:AO49),0)/$I49+VLOOKUP($D49,Customer_Demand!$D:$BF,COLUMNS($I49:AO49),0)/$K49),(VLOOKUP($D49,Customer_Demand!$D:$BF,COLUMNS($I49:AO49),0)/$I49)),"")</f>
        <v/>
      </c>
      <c r="AP49" s="49" t="str">
        <f>IFERROR(IF($K49&lt;&gt;"SS",(VLOOKUP($D49,Customer_Demand!$D:$BF,COLUMNS($I49:AP49),0)/$I49+VLOOKUP($D49,Customer_Demand!$D:$BF,COLUMNS($I49:AP49),0)/$K49),(VLOOKUP($D49,Customer_Demand!$D:$BF,COLUMNS($I49:AP49),0)/$I49)),"")</f>
        <v/>
      </c>
      <c r="AQ49" s="49" t="str">
        <f>IFERROR(IF($K49&lt;&gt;"SS",(VLOOKUP($D49,Customer_Demand!$D:$BF,COLUMNS($I49:AQ49),0)/$I49+VLOOKUP($D49,Customer_Demand!$D:$BF,COLUMNS($I49:AQ49),0)/$K49),(VLOOKUP($D49,Customer_Demand!$D:$BF,COLUMNS($I49:AQ49),0)/$I49)),"")</f>
        <v/>
      </c>
      <c r="AR49" s="49" t="str">
        <f>IFERROR(IF($K49&lt;&gt;"SS",(VLOOKUP($D49,Customer_Demand!$D:$BF,COLUMNS($I49:AR49),0)/$I49+VLOOKUP($D49,Customer_Demand!$D:$BF,COLUMNS($I49:AR49),0)/$K49),(VLOOKUP($D49,Customer_Demand!$D:$BF,COLUMNS($I49:AR49),0)/$I49)),"")</f>
        <v/>
      </c>
      <c r="AS49" s="49" t="str">
        <f>IFERROR(IF($K49&lt;&gt;"SS",(VLOOKUP($D49,Customer_Demand!$D:$BF,COLUMNS($I49:AS49),0)/$I49+VLOOKUP($D49,Customer_Demand!$D:$BF,COLUMNS($I49:AS49),0)/$K49),(VLOOKUP($D49,Customer_Demand!$D:$BF,COLUMNS($I49:AS49),0)/$I49)),"")</f>
        <v/>
      </c>
      <c r="AT49" s="49" t="str">
        <f>IFERROR(IF($K49&lt;&gt;"SS",(VLOOKUP($D49,Customer_Demand!$D:$BF,COLUMNS($I49:AT49),0)/$I49+VLOOKUP($D49,Customer_Demand!$D:$BF,COLUMNS($I49:AT49),0)/$K49),(VLOOKUP($D49,Customer_Demand!$D:$BF,COLUMNS($I49:AT49),0)/$I49)),"")</f>
        <v/>
      </c>
      <c r="AU49" s="49" t="str">
        <f>IFERROR(IF($K49&lt;&gt;"SS",(VLOOKUP($D49,Customer_Demand!$D:$BF,COLUMNS($I49:AU49),0)/$I49+VLOOKUP($D49,Customer_Demand!$D:$BF,COLUMNS($I49:AU49),0)/$K49),(VLOOKUP($D49,Customer_Demand!$D:$BF,COLUMNS($I49:AU49),0)/$I49)),"")</f>
        <v/>
      </c>
      <c r="AV49" s="49" t="str">
        <f>IFERROR(IF($K49&lt;&gt;"SS",(VLOOKUP($D49,Customer_Demand!$D:$BF,COLUMNS($I49:AV49),0)/$I49+VLOOKUP($D49,Customer_Demand!$D:$BF,COLUMNS($I49:AV49),0)/$K49),(VLOOKUP($D49,Customer_Demand!$D:$BF,COLUMNS($I49:AV49),0)/$I49)),"")</f>
        <v/>
      </c>
      <c r="AW49" s="49" t="str">
        <f>IFERROR(IF($K49&lt;&gt;"SS",(VLOOKUP($D49,Customer_Demand!$D:$BF,COLUMNS($I49:AW49),0)/$I49+VLOOKUP($D49,Customer_Demand!$D:$BF,COLUMNS($I49:AW49),0)/$K49),(VLOOKUP($D49,Customer_Demand!$D:$BF,COLUMNS($I49:AW49),0)/$I49)),"")</f>
        <v/>
      </c>
      <c r="AX49" s="49" t="str">
        <f>IFERROR(IF($K49&lt;&gt;"SS",(VLOOKUP($D49,Customer_Demand!$D:$BF,COLUMNS($I49:AX49),0)/$I49+VLOOKUP($D49,Customer_Demand!$D:$BF,COLUMNS($I49:AX49),0)/$K49),(VLOOKUP($D49,Customer_Demand!$D:$BF,COLUMNS($I49:AX49),0)/$I49)),"")</f>
        <v/>
      </c>
      <c r="AY49" s="49" t="str">
        <f>IFERROR(IF($K49&lt;&gt;"SS",(VLOOKUP($D49,Customer_Demand!$D:$BF,COLUMNS($I49:AY49),0)/$I49+VLOOKUP($D49,Customer_Demand!$D:$BF,COLUMNS($I49:AY49),0)/$K49),(VLOOKUP($D49,Customer_Demand!$D:$BF,COLUMNS($I49:AY49),0)/$I49)),"")</f>
        <v/>
      </c>
      <c r="AZ49" s="49" t="str">
        <f>IFERROR(IF($K49&lt;&gt;"SS",(VLOOKUP($D49,Customer_Demand!$D:$BF,COLUMNS($I49:AZ49),0)/$I49+VLOOKUP($D49,Customer_Demand!$D:$BF,COLUMNS($I49:AZ49),0)/$K49),(VLOOKUP($D49,Customer_Demand!$D:$BF,COLUMNS($I49:AZ49),0)/$I49)),"")</f>
        <v/>
      </c>
      <c r="BA49" s="49" t="str">
        <f>IFERROR(IF($K49&lt;&gt;"SS",(VLOOKUP($D49,Customer_Demand!$D:$BF,COLUMNS($I49:BA49),0)/$I49+VLOOKUP($D49,Customer_Demand!$D:$BF,COLUMNS($I49:BA49),0)/$K49),(VLOOKUP($D49,Customer_Demand!$D:$BF,COLUMNS($I49:BA49),0)/$I49)),"")</f>
        <v/>
      </c>
      <c r="BB49" s="49" t="str">
        <f>IFERROR(IF($K49&lt;&gt;"SS",(VLOOKUP($D49,Customer_Demand!$D:$BF,COLUMNS($I49:BB49),0)/$I49+VLOOKUP($D49,Customer_Demand!$D:$BF,COLUMNS($I49:BB49),0)/$K49),(VLOOKUP($D49,Customer_Demand!$D:$BF,COLUMNS($I49:BB49),0)/$I49)),"")</f>
        <v/>
      </c>
      <c r="BC49" s="49" t="str">
        <f>IFERROR(IF($K49&lt;&gt;"SS",(VLOOKUP($D49,Customer_Demand!$D:$BF,COLUMNS($I49:BC49),0)/$I49+VLOOKUP($D49,Customer_Demand!$D:$BF,COLUMNS($I49:BC49),0)/$K49),(VLOOKUP($D49,Customer_Demand!$D:$BF,COLUMNS($I49:BC49),0)/$I49)),"")</f>
        <v/>
      </c>
      <c r="BD49" s="49" t="str">
        <f>IFERROR(IF($K49&lt;&gt;"SS",(VLOOKUP($D49,Customer_Demand!$D:$BF,COLUMNS($I49:BD49),0)/$I49+VLOOKUP($D49,Customer_Demand!$D:$BF,COLUMNS($I49:BD49),0)/$K49),(VLOOKUP($D49,Customer_Demand!$D:$BF,COLUMNS($I49:BD49),0)/$I49)),"")</f>
        <v/>
      </c>
      <c r="BE49" s="49" t="str">
        <f>IFERROR(IF($K49&lt;&gt;"SS",(VLOOKUP($D49,Customer_Demand!$D:$BF,COLUMNS($I49:BE49),0)/$I49+VLOOKUP($D49,Customer_Demand!$D:$BF,COLUMNS($I49:BE49),0)/$K49),(VLOOKUP($D49,Customer_Demand!$D:$BF,COLUMNS($I49:BE49),0)/$I49)),"")</f>
        <v/>
      </c>
      <c r="BF49" s="49" t="str">
        <f>IFERROR(IF($K49&lt;&gt;"SS",(VLOOKUP($D49,Customer_Demand!$D:$BF,COLUMNS($I49:BF49),0)/$I49+VLOOKUP($D49,Customer_Demand!$D:$BF,COLUMNS($I49:BF49),0)/$K49),(VLOOKUP($D49,Customer_Demand!$D:$BF,COLUMNS($I49:BF49),0)/$I49)),"")</f>
        <v/>
      </c>
      <c r="BG49" s="49" t="str">
        <f>IFERROR(IF($K49&lt;&gt;"SS",(VLOOKUP($D49,Customer_Demand!$D:$BF,COLUMNS($I49:BG49),0)/$I49+VLOOKUP($D49,Customer_Demand!$D:$BF,COLUMNS($I49:BG49),0)/$K49),(VLOOKUP($D49,Customer_Demand!$D:$BF,COLUMNS($I49:BG49),0)/$I49)),"")</f>
        <v/>
      </c>
      <c r="BH49" s="49" t="str">
        <f>IFERROR(IF($K49&lt;&gt;"SS",(VLOOKUP($D49,Customer_Demand!$D:$BF,COLUMNS($I49:BH49),0)/$I49+VLOOKUP($D49,Customer_Demand!$D:$BF,COLUMNS($I49:BH49),0)/$K49),(VLOOKUP($D49,Customer_Demand!$D:$BF,COLUMNS($I49:BH49),0)/$I49)),"")</f>
        <v/>
      </c>
      <c r="BI49" s="49" t="str">
        <f>IFERROR(IF($K49&lt;&gt;"SS",(VLOOKUP($D49,Customer_Demand!$D:$BF,COLUMNS($I49:BI49),0)/$I49+VLOOKUP($D49,Customer_Demand!$D:$BF,COLUMNS($I49:BI49),0)/$K49),(VLOOKUP($D49,Customer_Demand!$D:$BF,COLUMNS($I49:BI49),0)/$I49)),"")</f>
        <v/>
      </c>
      <c r="BJ49" s="49" t="str">
        <f>IFERROR(IF($K49&lt;&gt;"SS",(VLOOKUP($D49,Customer_Demand!$D:$BF,COLUMNS($I49:BJ49),0)/$I49+VLOOKUP($D49,Customer_Demand!$D:$BF,COLUMNS($I49:BJ49),0)/$K49),(VLOOKUP($D49,Customer_Demand!$D:$BF,COLUMNS($I49:BJ49),0)/$I49)),"")</f>
        <v/>
      </c>
      <c r="BK49" s="50" t="str">
        <f>IFERROR(IF($K49&lt;&gt;"SS",(VLOOKUP($D49,Customer_Demand!$D:$BF,COLUMNS($I49:BK49),0)/$I49+VLOOKUP($D49,Customer_Demand!$D:$BF,COLUMNS($I49:BK49),0)/$K49),(VLOOKUP($D49,Customer_Demand!$D:$BF,COLUMNS($I49:BK49),0)/$I49)),"")</f>
        <v/>
      </c>
      <c r="BL49" s="17"/>
    </row>
    <row r="50" spans="2:64" x14ac:dyDescent="0.2">
      <c r="B50" s="12" t="str">
        <f t="shared" si="7"/>
        <v/>
      </c>
      <c r="C50" s="45" t="str">
        <f>IF((Customer_Demand!C50)&lt;&gt;"",Customer_Demand!C50,"")</f>
        <v/>
      </c>
      <c r="D50" s="45" t="str">
        <f>IF(C50&lt;&gt;"",Customer_Demand!D50,"")</f>
        <v/>
      </c>
      <c r="E50" s="46" t="str">
        <f>IF(C50&lt;&gt;"",Customer_Demand!E50,"")</f>
        <v/>
      </c>
      <c r="F50" s="47" t="str">
        <f>IF(C50&lt;&gt;"",VLOOKUP(D50,Customer_Demand!$D$5:$F$1005,3,0),"")</f>
        <v/>
      </c>
      <c r="G50" s="48" t="str">
        <f t="shared" si="4"/>
        <v/>
      </c>
      <c r="H50" s="48" t="str">
        <f t="shared" si="5"/>
        <v/>
      </c>
      <c r="I50" s="48" t="str">
        <f>IFERROR(IF(C50&lt;&gt;"",VLOOKUP($H50,SMT_Cycle_Time_Data!$F:$Q,4,0),""),"SGR Not Defined")</f>
        <v/>
      </c>
      <c r="J50" s="48" t="str">
        <f t="shared" si="6"/>
        <v/>
      </c>
      <c r="K50" s="48" t="str">
        <f>IF(C50&lt;&gt;"",IFERROR(VLOOKUP($J50,SMT_Cycle_Time_Data!$F:$Q,4,0),"SS"),"")</f>
        <v/>
      </c>
      <c r="L50" s="49" t="str">
        <f>IFERROR(IF($K50&lt;&gt;"SS",(VLOOKUP($D50,Customer_Demand!$D:$BF,COLUMNS($I50:L50),0)/$I50+VLOOKUP($D50,Customer_Demand!$D:$BF,COLUMNS($I50:L50),0)/$K50),(VLOOKUP($D50,Customer_Demand!$D:$BF,COLUMNS($I50:L50),0)/$I50)),"")</f>
        <v/>
      </c>
      <c r="M50" s="49" t="str">
        <f>IFERROR(IF($K50&lt;&gt;"SS",(VLOOKUP($D50,Customer_Demand!$D:$BF,COLUMNS($I50:M50),0)/$I50+VLOOKUP($D50,Customer_Demand!$D:$BF,COLUMNS($I50:M50),0)/$K50),(VLOOKUP($D50,Customer_Demand!$D:$BF,COLUMNS($I50:M50),0)/$I50)),"")</f>
        <v/>
      </c>
      <c r="N50" s="49" t="str">
        <f>IFERROR(IF($K50&lt;&gt;"SS",(VLOOKUP($D50,Customer_Demand!$D:$BF,COLUMNS($I50:N50),0)/$I50+VLOOKUP($D50,Customer_Demand!$D:$BF,COLUMNS($I50:N50),0)/$K50),(VLOOKUP($D50,Customer_Demand!$D:$BF,COLUMNS($I50:N50),0)/$I50)),"")</f>
        <v/>
      </c>
      <c r="O50" s="49" t="str">
        <f>IFERROR(IF($K50&lt;&gt;"SS",(VLOOKUP($D50,Customer_Demand!$D:$BF,COLUMNS($I50:O50),0)/$I50+VLOOKUP($D50,Customer_Demand!$D:$BF,COLUMNS($I50:O50),0)/$K50),(VLOOKUP($D50,Customer_Demand!$D:$BF,COLUMNS($I50:O50),0)/$I50)),"")</f>
        <v/>
      </c>
      <c r="P50" s="49" t="str">
        <f>IFERROR(IF($K50&lt;&gt;"SS",(VLOOKUP($D50,Customer_Demand!$D:$BF,COLUMNS($I50:P50),0)/$I50+VLOOKUP($D50,Customer_Demand!$D:$BF,COLUMNS($I50:P50),0)/$K50),(VLOOKUP($D50,Customer_Demand!$D:$BF,COLUMNS($I50:P50),0)/$I50)),"")</f>
        <v/>
      </c>
      <c r="Q50" s="49" t="str">
        <f>IFERROR(IF($K50&lt;&gt;"SS",(VLOOKUP($D50,Customer_Demand!$D:$BF,COLUMNS($I50:Q50),0)/$I50+VLOOKUP($D50,Customer_Demand!$D:$BF,COLUMNS($I50:Q50),0)/$K50),(VLOOKUP($D50,Customer_Demand!$D:$BF,COLUMNS($I50:Q50),0)/$I50)),"")</f>
        <v/>
      </c>
      <c r="R50" s="49" t="str">
        <f>IFERROR(IF($K50&lt;&gt;"SS",(VLOOKUP($D50,Customer_Demand!$D:$BF,COLUMNS($I50:R50),0)/$I50+VLOOKUP($D50,Customer_Demand!$D:$BF,COLUMNS($I50:R50),0)/$K50),(VLOOKUP($D50,Customer_Demand!$D:$BF,COLUMNS($I50:R50),0)/$I50)),"")</f>
        <v/>
      </c>
      <c r="S50" s="49" t="str">
        <f>IFERROR(IF($K50&lt;&gt;"SS",(VLOOKUP($D50,Customer_Demand!$D:$BF,COLUMNS($I50:S50),0)/$I50+VLOOKUP($D50,Customer_Demand!$D:$BF,COLUMNS($I50:S50),0)/$K50),(VLOOKUP($D50,Customer_Demand!$D:$BF,COLUMNS($I50:S50),0)/$I50)),"")</f>
        <v/>
      </c>
      <c r="T50" s="49" t="str">
        <f>IFERROR(IF($K50&lt;&gt;"SS",(VLOOKUP($D50,Customer_Demand!$D:$BF,COLUMNS($I50:T50),0)/$I50+VLOOKUP($D50,Customer_Demand!$D:$BF,COLUMNS($I50:T50),0)/$K50),(VLOOKUP($D50,Customer_Demand!$D:$BF,COLUMNS($I50:T50),0)/$I50)),"")</f>
        <v/>
      </c>
      <c r="U50" s="49" t="str">
        <f>IFERROR(IF($K50&lt;&gt;"SS",(VLOOKUP($D50,Customer_Demand!$D:$BF,COLUMNS($I50:U50),0)/$I50+VLOOKUP($D50,Customer_Demand!$D:$BF,COLUMNS($I50:U50),0)/$K50),(VLOOKUP($D50,Customer_Demand!$D:$BF,COLUMNS($I50:U50),0)/$I50)),"")</f>
        <v/>
      </c>
      <c r="V50" s="49" t="str">
        <f>IFERROR(IF($K50&lt;&gt;"SS",(VLOOKUP($D50,Customer_Demand!$D:$BF,COLUMNS($I50:V50),0)/$I50+VLOOKUP($D50,Customer_Demand!$D:$BF,COLUMNS($I50:V50),0)/$K50),(VLOOKUP($D50,Customer_Demand!$D:$BF,COLUMNS($I50:V50),0)/$I50)),"")</f>
        <v/>
      </c>
      <c r="W50" s="49" t="str">
        <f>IFERROR(IF($K50&lt;&gt;"SS",(VLOOKUP($D50,Customer_Demand!$D:$BF,COLUMNS($I50:W50),0)/$I50+VLOOKUP($D50,Customer_Demand!$D:$BF,COLUMNS($I50:W50),0)/$K50),(VLOOKUP($D50,Customer_Demand!$D:$BF,COLUMNS($I50:W50),0)/$I50)),"")</f>
        <v/>
      </c>
      <c r="X50" s="49" t="str">
        <f>IFERROR(IF($K50&lt;&gt;"SS",(VLOOKUP($D50,Customer_Demand!$D:$BF,COLUMNS($I50:X50),0)/$I50+VLOOKUP($D50,Customer_Demand!$D:$BF,COLUMNS($I50:X50),0)/$K50),(VLOOKUP($D50,Customer_Demand!$D:$BF,COLUMNS($I50:X50),0)/$I50)),"")</f>
        <v/>
      </c>
      <c r="Y50" s="49" t="str">
        <f>IFERROR(IF($K50&lt;&gt;"SS",(VLOOKUP($D50,Customer_Demand!$D:$BF,COLUMNS($I50:Y50),0)/$I50+VLOOKUP($D50,Customer_Demand!$D:$BF,COLUMNS($I50:Y50),0)/$K50),(VLOOKUP($D50,Customer_Demand!$D:$BF,COLUMNS($I50:Y50),0)/$I50)),"")</f>
        <v/>
      </c>
      <c r="Z50" s="49" t="str">
        <f>IFERROR(IF($K50&lt;&gt;"SS",(VLOOKUP($D50,Customer_Demand!$D:$BF,COLUMNS($I50:Z50),0)/$I50+VLOOKUP($D50,Customer_Demand!$D:$BF,COLUMNS($I50:Z50),0)/$K50),(VLOOKUP($D50,Customer_Demand!$D:$BF,COLUMNS($I50:Z50),0)/$I50)),"")</f>
        <v/>
      </c>
      <c r="AA50" s="49" t="str">
        <f>IFERROR(IF($K50&lt;&gt;"SS",(VLOOKUP($D50,Customer_Demand!$D:$BF,COLUMNS($I50:AA50),0)/$I50+VLOOKUP($D50,Customer_Demand!$D:$BF,COLUMNS($I50:AA50),0)/$K50),(VLOOKUP($D50,Customer_Demand!$D:$BF,COLUMNS($I50:AA50),0)/$I50)),"")</f>
        <v/>
      </c>
      <c r="AB50" s="49" t="str">
        <f>IFERROR(IF($K50&lt;&gt;"SS",(VLOOKUP($D50,Customer_Demand!$D:$BF,COLUMNS($I50:AB50),0)/$I50+VLOOKUP($D50,Customer_Demand!$D:$BF,COLUMNS($I50:AB50),0)/$K50),(VLOOKUP($D50,Customer_Demand!$D:$BF,COLUMNS($I50:AB50),0)/$I50)),"")</f>
        <v/>
      </c>
      <c r="AC50" s="49" t="str">
        <f>IFERROR(IF($K50&lt;&gt;"SS",(VLOOKUP($D50,Customer_Demand!$D:$BF,COLUMNS($I50:AC50),0)/$I50+VLOOKUP($D50,Customer_Demand!$D:$BF,COLUMNS($I50:AC50),0)/$K50),(VLOOKUP($D50,Customer_Demand!$D:$BF,COLUMNS($I50:AC50),0)/$I50)),"")</f>
        <v/>
      </c>
      <c r="AD50" s="49" t="str">
        <f>IFERROR(IF($K50&lt;&gt;"SS",(VLOOKUP($D50,Customer_Demand!$D:$BF,COLUMNS($I50:AD50),0)/$I50+VLOOKUP($D50,Customer_Demand!$D:$BF,COLUMNS($I50:AD50),0)/$K50),(VLOOKUP($D50,Customer_Demand!$D:$BF,COLUMNS($I50:AD50),0)/$I50)),"")</f>
        <v/>
      </c>
      <c r="AE50" s="49" t="str">
        <f>IFERROR(IF($K50&lt;&gt;"SS",(VLOOKUP($D50,Customer_Demand!$D:$BF,COLUMNS($I50:AE50),0)/$I50+VLOOKUP($D50,Customer_Demand!$D:$BF,COLUMNS($I50:AE50),0)/$K50),(VLOOKUP($D50,Customer_Demand!$D:$BF,COLUMNS($I50:AE50),0)/$I50)),"")</f>
        <v/>
      </c>
      <c r="AF50" s="49" t="str">
        <f>IFERROR(IF($K50&lt;&gt;"SS",(VLOOKUP($D50,Customer_Demand!$D:$BF,COLUMNS($I50:AF50),0)/$I50+VLOOKUP($D50,Customer_Demand!$D:$BF,COLUMNS($I50:AF50),0)/$K50),(VLOOKUP($D50,Customer_Demand!$D:$BF,COLUMNS($I50:AF50),0)/$I50)),"")</f>
        <v/>
      </c>
      <c r="AG50" s="49" t="str">
        <f>IFERROR(IF($K50&lt;&gt;"SS",(VLOOKUP($D50,Customer_Demand!$D:$BF,COLUMNS($I50:AG50),0)/$I50+VLOOKUP($D50,Customer_Demand!$D:$BF,COLUMNS($I50:AG50),0)/$K50),(VLOOKUP($D50,Customer_Demand!$D:$BF,COLUMNS($I50:AG50),0)/$I50)),"")</f>
        <v/>
      </c>
      <c r="AH50" s="49" t="str">
        <f>IFERROR(IF($K50&lt;&gt;"SS",(VLOOKUP($D50,Customer_Demand!$D:$BF,COLUMNS($I50:AH50),0)/$I50+VLOOKUP($D50,Customer_Demand!$D:$BF,COLUMNS($I50:AH50),0)/$K50),(VLOOKUP($D50,Customer_Demand!$D:$BF,COLUMNS($I50:AH50),0)/$I50)),"")</f>
        <v/>
      </c>
      <c r="AI50" s="49" t="str">
        <f>IFERROR(IF($K50&lt;&gt;"SS",(VLOOKUP($D50,Customer_Demand!$D:$BF,COLUMNS($I50:AI50),0)/$I50+VLOOKUP($D50,Customer_Demand!$D:$BF,COLUMNS($I50:AI50),0)/$K50),(VLOOKUP($D50,Customer_Demand!$D:$BF,COLUMNS($I50:AI50),0)/$I50)),"")</f>
        <v/>
      </c>
      <c r="AJ50" s="49" t="str">
        <f>IFERROR(IF($K50&lt;&gt;"SS",(VLOOKUP($D50,Customer_Demand!$D:$BF,COLUMNS($I50:AJ50),0)/$I50+VLOOKUP($D50,Customer_Demand!$D:$BF,COLUMNS($I50:AJ50),0)/$K50),(VLOOKUP($D50,Customer_Demand!$D:$BF,COLUMNS($I50:AJ50),0)/$I50)),"")</f>
        <v/>
      </c>
      <c r="AK50" s="49" t="str">
        <f>IFERROR(IF($K50&lt;&gt;"SS",(VLOOKUP($D50,Customer_Demand!$D:$BF,COLUMNS($I50:AK50),0)/$I50+VLOOKUP($D50,Customer_Demand!$D:$BF,COLUMNS($I50:AK50),0)/$K50),(VLOOKUP($D50,Customer_Demand!$D:$BF,COLUMNS($I50:AK50),0)/$I50)),"")</f>
        <v/>
      </c>
      <c r="AL50" s="49" t="str">
        <f>IFERROR(IF($K50&lt;&gt;"SS",(VLOOKUP($D50,Customer_Demand!$D:$BF,COLUMNS($I50:AL50),0)/$I50+VLOOKUP($D50,Customer_Demand!$D:$BF,COLUMNS($I50:AL50),0)/$K50),(VLOOKUP($D50,Customer_Demand!$D:$BF,COLUMNS($I50:AL50),0)/$I50)),"")</f>
        <v/>
      </c>
      <c r="AM50" s="49" t="str">
        <f>IFERROR(IF($K50&lt;&gt;"SS",(VLOOKUP($D50,Customer_Demand!$D:$BF,COLUMNS($I50:AM50),0)/$I50+VLOOKUP($D50,Customer_Demand!$D:$BF,COLUMNS($I50:AM50),0)/$K50),(VLOOKUP($D50,Customer_Demand!$D:$BF,COLUMNS($I50:AM50),0)/$I50)),"")</f>
        <v/>
      </c>
      <c r="AN50" s="49" t="str">
        <f>IFERROR(IF($K50&lt;&gt;"SS",(VLOOKUP($D50,Customer_Demand!$D:$BF,COLUMNS($I50:AN50),0)/$I50+VLOOKUP($D50,Customer_Demand!$D:$BF,COLUMNS($I50:AN50),0)/$K50),(VLOOKUP($D50,Customer_Demand!$D:$BF,COLUMNS($I50:AN50),0)/$I50)),"")</f>
        <v/>
      </c>
      <c r="AO50" s="49" t="str">
        <f>IFERROR(IF($K50&lt;&gt;"SS",(VLOOKUP($D50,Customer_Demand!$D:$BF,COLUMNS($I50:AO50),0)/$I50+VLOOKUP($D50,Customer_Demand!$D:$BF,COLUMNS($I50:AO50),0)/$K50),(VLOOKUP($D50,Customer_Demand!$D:$BF,COLUMNS($I50:AO50),0)/$I50)),"")</f>
        <v/>
      </c>
      <c r="AP50" s="49" t="str">
        <f>IFERROR(IF($K50&lt;&gt;"SS",(VLOOKUP($D50,Customer_Demand!$D:$BF,COLUMNS($I50:AP50),0)/$I50+VLOOKUP($D50,Customer_Demand!$D:$BF,COLUMNS($I50:AP50),0)/$K50),(VLOOKUP($D50,Customer_Demand!$D:$BF,COLUMNS($I50:AP50),0)/$I50)),"")</f>
        <v/>
      </c>
      <c r="AQ50" s="49" t="str">
        <f>IFERROR(IF($K50&lt;&gt;"SS",(VLOOKUP($D50,Customer_Demand!$D:$BF,COLUMNS($I50:AQ50),0)/$I50+VLOOKUP($D50,Customer_Demand!$D:$BF,COLUMNS($I50:AQ50),0)/$K50),(VLOOKUP($D50,Customer_Demand!$D:$BF,COLUMNS($I50:AQ50),0)/$I50)),"")</f>
        <v/>
      </c>
      <c r="AR50" s="49" t="str">
        <f>IFERROR(IF($K50&lt;&gt;"SS",(VLOOKUP($D50,Customer_Demand!$D:$BF,COLUMNS($I50:AR50),0)/$I50+VLOOKUP($D50,Customer_Demand!$D:$BF,COLUMNS($I50:AR50),0)/$K50),(VLOOKUP($D50,Customer_Demand!$D:$BF,COLUMNS($I50:AR50),0)/$I50)),"")</f>
        <v/>
      </c>
      <c r="AS50" s="49" t="str">
        <f>IFERROR(IF($K50&lt;&gt;"SS",(VLOOKUP($D50,Customer_Demand!$D:$BF,COLUMNS($I50:AS50),0)/$I50+VLOOKUP($D50,Customer_Demand!$D:$BF,COLUMNS($I50:AS50),0)/$K50),(VLOOKUP($D50,Customer_Demand!$D:$BF,COLUMNS($I50:AS50),0)/$I50)),"")</f>
        <v/>
      </c>
      <c r="AT50" s="49" t="str">
        <f>IFERROR(IF($K50&lt;&gt;"SS",(VLOOKUP($D50,Customer_Demand!$D:$BF,COLUMNS($I50:AT50),0)/$I50+VLOOKUP($D50,Customer_Demand!$D:$BF,COLUMNS($I50:AT50),0)/$K50),(VLOOKUP($D50,Customer_Demand!$D:$BF,COLUMNS($I50:AT50),0)/$I50)),"")</f>
        <v/>
      </c>
      <c r="AU50" s="49" t="str">
        <f>IFERROR(IF($K50&lt;&gt;"SS",(VLOOKUP($D50,Customer_Demand!$D:$BF,COLUMNS($I50:AU50),0)/$I50+VLOOKUP($D50,Customer_Demand!$D:$BF,COLUMNS($I50:AU50),0)/$K50),(VLOOKUP($D50,Customer_Demand!$D:$BF,COLUMNS($I50:AU50),0)/$I50)),"")</f>
        <v/>
      </c>
      <c r="AV50" s="49" t="str">
        <f>IFERROR(IF($K50&lt;&gt;"SS",(VLOOKUP($D50,Customer_Demand!$D:$BF,COLUMNS($I50:AV50),0)/$I50+VLOOKUP($D50,Customer_Demand!$D:$BF,COLUMNS($I50:AV50),0)/$K50),(VLOOKUP($D50,Customer_Demand!$D:$BF,COLUMNS($I50:AV50),0)/$I50)),"")</f>
        <v/>
      </c>
      <c r="AW50" s="49" t="str">
        <f>IFERROR(IF($K50&lt;&gt;"SS",(VLOOKUP($D50,Customer_Demand!$D:$BF,COLUMNS($I50:AW50),0)/$I50+VLOOKUP($D50,Customer_Demand!$D:$BF,COLUMNS($I50:AW50),0)/$K50),(VLOOKUP($D50,Customer_Demand!$D:$BF,COLUMNS($I50:AW50),0)/$I50)),"")</f>
        <v/>
      </c>
      <c r="AX50" s="49" t="str">
        <f>IFERROR(IF($K50&lt;&gt;"SS",(VLOOKUP($D50,Customer_Demand!$D:$BF,COLUMNS($I50:AX50),0)/$I50+VLOOKUP($D50,Customer_Demand!$D:$BF,COLUMNS($I50:AX50),0)/$K50),(VLOOKUP($D50,Customer_Demand!$D:$BF,COLUMNS($I50:AX50),0)/$I50)),"")</f>
        <v/>
      </c>
      <c r="AY50" s="49" t="str">
        <f>IFERROR(IF($K50&lt;&gt;"SS",(VLOOKUP($D50,Customer_Demand!$D:$BF,COLUMNS($I50:AY50),0)/$I50+VLOOKUP($D50,Customer_Demand!$D:$BF,COLUMNS($I50:AY50),0)/$K50),(VLOOKUP($D50,Customer_Demand!$D:$BF,COLUMNS($I50:AY50),0)/$I50)),"")</f>
        <v/>
      </c>
      <c r="AZ50" s="49" t="str">
        <f>IFERROR(IF($K50&lt;&gt;"SS",(VLOOKUP($D50,Customer_Demand!$D:$BF,COLUMNS($I50:AZ50),0)/$I50+VLOOKUP($D50,Customer_Demand!$D:$BF,COLUMNS($I50:AZ50),0)/$K50),(VLOOKUP($D50,Customer_Demand!$D:$BF,COLUMNS($I50:AZ50),0)/$I50)),"")</f>
        <v/>
      </c>
      <c r="BA50" s="49" t="str">
        <f>IFERROR(IF($K50&lt;&gt;"SS",(VLOOKUP($D50,Customer_Demand!$D:$BF,COLUMNS($I50:BA50),0)/$I50+VLOOKUP($D50,Customer_Demand!$D:$BF,COLUMNS($I50:BA50),0)/$K50),(VLOOKUP($D50,Customer_Demand!$D:$BF,COLUMNS($I50:BA50),0)/$I50)),"")</f>
        <v/>
      </c>
      <c r="BB50" s="49" t="str">
        <f>IFERROR(IF($K50&lt;&gt;"SS",(VLOOKUP($D50,Customer_Demand!$D:$BF,COLUMNS($I50:BB50),0)/$I50+VLOOKUP($D50,Customer_Demand!$D:$BF,COLUMNS($I50:BB50),0)/$K50),(VLOOKUP($D50,Customer_Demand!$D:$BF,COLUMNS($I50:BB50),0)/$I50)),"")</f>
        <v/>
      </c>
      <c r="BC50" s="49" t="str">
        <f>IFERROR(IF($K50&lt;&gt;"SS",(VLOOKUP($D50,Customer_Demand!$D:$BF,COLUMNS($I50:BC50),0)/$I50+VLOOKUP($D50,Customer_Demand!$D:$BF,COLUMNS($I50:BC50),0)/$K50),(VLOOKUP($D50,Customer_Demand!$D:$BF,COLUMNS($I50:BC50),0)/$I50)),"")</f>
        <v/>
      </c>
      <c r="BD50" s="49" t="str">
        <f>IFERROR(IF($K50&lt;&gt;"SS",(VLOOKUP($D50,Customer_Demand!$D:$BF,COLUMNS($I50:BD50),0)/$I50+VLOOKUP($D50,Customer_Demand!$D:$BF,COLUMNS($I50:BD50),0)/$K50),(VLOOKUP($D50,Customer_Demand!$D:$BF,COLUMNS($I50:BD50),0)/$I50)),"")</f>
        <v/>
      </c>
      <c r="BE50" s="49" t="str">
        <f>IFERROR(IF($K50&lt;&gt;"SS",(VLOOKUP($D50,Customer_Demand!$D:$BF,COLUMNS($I50:BE50),0)/$I50+VLOOKUP($D50,Customer_Demand!$D:$BF,COLUMNS($I50:BE50),0)/$K50),(VLOOKUP($D50,Customer_Demand!$D:$BF,COLUMNS($I50:BE50),0)/$I50)),"")</f>
        <v/>
      </c>
      <c r="BF50" s="49" t="str">
        <f>IFERROR(IF($K50&lt;&gt;"SS",(VLOOKUP($D50,Customer_Demand!$D:$BF,COLUMNS($I50:BF50),0)/$I50+VLOOKUP($D50,Customer_Demand!$D:$BF,COLUMNS($I50:BF50),0)/$K50),(VLOOKUP($D50,Customer_Demand!$D:$BF,COLUMNS($I50:BF50),0)/$I50)),"")</f>
        <v/>
      </c>
      <c r="BG50" s="49" t="str">
        <f>IFERROR(IF($K50&lt;&gt;"SS",(VLOOKUP($D50,Customer_Demand!$D:$BF,COLUMNS($I50:BG50),0)/$I50+VLOOKUP($D50,Customer_Demand!$D:$BF,COLUMNS($I50:BG50),0)/$K50),(VLOOKUP($D50,Customer_Demand!$D:$BF,COLUMNS($I50:BG50),0)/$I50)),"")</f>
        <v/>
      </c>
      <c r="BH50" s="49" t="str">
        <f>IFERROR(IF($K50&lt;&gt;"SS",(VLOOKUP($D50,Customer_Demand!$D:$BF,COLUMNS($I50:BH50),0)/$I50+VLOOKUP($D50,Customer_Demand!$D:$BF,COLUMNS($I50:BH50),0)/$K50),(VLOOKUP($D50,Customer_Demand!$D:$BF,COLUMNS($I50:BH50),0)/$I50)),"")</f>
        <v/>
      </c>
      <c r="BI50" s="49" t="str">
        <f>IFERROR(IF($K50&lt;&gt;"SS",(VLOOKUP($D50,Customer_Demand!$D:$BF,COLUMNS($I50:BI50),0)/$I50+VLOOKUP($D50,Customer_Demand!$D:$BF,COLUMNS($I50:BI50),0)/$K50),(VLOOKUP($D50,Customer_Demand!$D:$BF,COLUMNS($I50:BI50),0)/$I50)),"")</f>
        <v/>
      </c>
      <c r="BJ50" s="49" t="str">
        <f>IFERROR(IF($K50&lt;&gt;"SS",(VLOOKUP($D50,Customer_Demand!$D:$BF,COLUMNS($I50:BJ50),0)/$I50+VLOOKUP($D50,Customer_Demand!$D:$BF,COLUMNS($I50:BJ50),0)/$K50),(VLOOKUP($D50,Customer_Demand!$D:$BF,COLUMNS($I50:BJ50),0)/$I50)),"")</f>
        <v/>
      </c>
      <c r="BK50" s="50" t="str">
        <f>IFERROR(IF($K50&lt;&gt;"SS",(VLOOKUP($D50,Customer_Demand!$D:$BF,COLUMNS($I50:BK50),0)/$I50+VLOOKUP($D50,Customer_Demand!$D:$BF,COLUMNS($I50:BK50),0)/$K50),(VLOOKUP($D50,Customer_Demand!$D:$BF,COLUMNS($I50:BK50),0)/$I50)),"")</f>
        <v/>
      </c>
      <c r="BL50" s="17"/>
    </row>
    <row r="51" spans="2:64" x14ac:dyDescent="0.2">
      <c r="B51" s="12" t="str">
        <f t="shared" si="7"/>
        <v/>
      </c>
      <c r="C51" s="45" t="str">
        <f>IF((Customer_Demand!C51)&lt;&gt;"",Customer_Demand!C51,"")</f>
        <v/>
      </c>
      <c r="D51" s="45" t="str">
        <f>IF(C51&lt;&gt;"",Customer_Demand!D51,"")</f>
        <v/>
      </c>
      <c r="E51" s="46" t="str">
        <f>IF(C51&lt;&gt;"",Customer_Demand!E51,"")</f>
        <v/>
      </c>
      <c r="F51" s="47" t="str">
        <f>IF(C51&lt;&gt;"",VLOOKUP(D51,Customer_Demand!$D$5:$F$1005,3,0),"")</f>
        <v/>
      </c>
      <c r="G51" s="48" t="str">
        <f t="shared" si="4"/>
        <v/>
      </c>
      <c r="H51" s="48" t="str">
        <f t="shared" si="5"/>
        <v/>
      </c>
      <c r="I51" s="48" t="str">
        <f>IFERROR(IF(C51&lt;&gt;"",VLOOKUP($H51,SMT_Cycle_Time_Data!$F:$Q,4,0),""),"SGR Not Defined")</f>
        <v/>
      </c>
      <c r="J51" s="48" t="str">
        <f t="shared" si="6"/>
        <v/>
      </c>
      <c r="K51" s="48" t="str">
        <f>IF(C51&lt;&gt;"",IFERROR(VLOOKUP($J51,SMT_Cycle_Time_Data!$F:$Q,4,0),"SS"),"")</f>
        <v/>
      </c>
      <c r="L51" s="49" t="str">
        <f>IFERROR(IF($K51&lt;&gt;"SS",(VLOOKUP($D51,Customer_Demand!$D:$BF,COLUMNS($I51:L51),0)/$I51+VLOOKUP($D51,Customer_Demand!$D:$BF,COLUMNS($I51:L51),0)/$K51),(VLOOKUP($D51,Customer_Demand!$D:$BF,COLUMNS($I51:L51),0)/$I51)),"")</f>
        <v/>
      </c>
      <c r="M51" s="49" t="str">
        <f>IFERROR(IF($K51&lt;&gt;"SS",(VLOOKUP($D51,Customer_Demand!$D:$BF,COLUMNS($I51:M51),0)/$I51+VLOOKUP($D51,Customer_Demand!$D:$BF,COLUMNS($I51:M51),0)/$K51),(VLOOKUP($D51,Customer_Demand!$D:$BF,COLUMNS($I51:M51),0)/$I51)),"")</f>
        <v/>
      </c>
      <c r="N51" s="49" t="str">
        <f>IFERROR(IF($K51&lt;&gt;"SS",(VLOOKUP($D51,Customer_Demand!$D:$BF,COLUMNS($I51:N51),0)/$I51+VLOOKUP($D51,Customer_Demand!$D:$BF,COLUMNS($I51:N51),0)/$K51),(VLOOKUP($D51,Customer_Demand!$D:$BF,COLUMNS($I51:N51),0)/$I51)),"")</f>
        <v/>
      </c>
      <c r="O51" s="49" t="str">
        <f>IFERROR(IF($K51&lt;&gt;"SS",(VLOOKUP($D51,Customer_Demand!$D:$BF,COLUMNS($I51:O51),0)/$I51+VLOOKUP($D51,Customer_Demand!$D:$BF,COLUMNS($I51:O51),0)/$K51),(VLOOKUP($D51,Customer_Demand!$D:$BF,COLUMNS($I51:O51),0)/$I51)),"")</f>
        <v/>
      </c>
      <c r="P51" s="49" t="str">
        <f>IFERROR(IF($K51&lt;&gt;"SS",(VLOOKUP($D51,Customer_Demand!$D:$BF,COLUMNS($I51:P51),0)/$I51+VLOOKUP($D51,Customer_Demand!$D:$BF,COLUMNS($I51:P51),0)/$K51),(VLOOKUP($D51,Customer_Demand!$D:$BF,COLUMNS($I51:P51),0)/$I51)),"")</f>
        <v/>
      </c>
      <c r="Q51" s="49" t="str">
        <f>IFERROR(IF($K51&lt;&gt;"SS",(VLOOKUP($D51,Customer_Demand!$D:$BF,COLUMNS($I51:Q51),0)/$I51+VLOOKUP($D51,Customer_Demand!$D:$BF,COLUMNS($I51:Q51),0)/$K51),(VLOOKUP($D51,Customer_Demand!$D:$BF,COLUMNS($I51:Q51),0)/$I51)),"")</f>
        <v/>
      </c>
      <c r="R51" s="49" t="str">
        <f>IFERROR(IF($K51&lt;&gt;"SS",(VLOOKUP($D51,Customer_Demand!$D:$BF,COLUMNS($I51:R51),0)/$I51+VLOOKUP($D51,Customer_Demand!$D:$BF,COLUMNS($I51:R51),0)/$K51),(VLOOKUP($D51,Customer_Demand!$D:$BF,COLUMNS($I51:R51),0)/$I51)),"")</f>
        <v/>
      </c>
      <c r="S51" s="49" t="str">
        <f>IFERROR(IF($K51&lt;&gt;"SS",(VLOOKUP($D51,Customer_Demand!$D:$BF,COLUMNS($I51:S51),0)/$I51+VLOOKUP($D51,Customer_Demand!$D:$BF,COLUMNS($I51:S51),0)/$K51),(VLOOKUP($D51,Customer_Demand!$D:$BF,COLUMNS($I51:S51),0)/$I51)),"")</f>
        <v/>
      </c>
      <c r="T51" s="49" t="str">
        <f>IFERROR(IF($K51&lt;&gt;"SS",(VLOOKUP($D51,Customer_Demand!$D:$BF,COLUMNS($I51:T51),0)/$I51+VLOOKUP($D51,Customer_Demand!$D:$BF,COLUMNS($I51:T51),0)/$K51),(VLOOKUP($D51,Customer_Demand!$D:$BF,COLUMNS($I51:T51),0)/$I51)),"")</f>
        <v/>
      </c>
      <c r="U51" s="49" t="str">
        <f>IFERROR(IF($K51&lt;&gt;"SS",(VLOOKUP($D51,Customer_Demand!$D:$BF,COLUMNS($I51:U51),0)/$I51+VLOOKUP($D51,Customer_Demand!$D:$BF,COLUMNS($I51:U51),0)/$K51),(VLOOKUP($D51,Customer_Demand!$D:$BF,COLUMNS($I51:U51),0)/$I51)),"")</f>
        <v/>
      </c>
      <c r="V51" s="49" t="str">
        <f>IFERROR(IF($K51&lt;&gt;"SS",(VLOOKUP($D51,Customer_Demand!$D:$BF,COLUMNS($I51:V51),0)/$I51+VLOOKUP($D51,Customer_Demand!$D:$BF,COLUMNS($I51:V51),0)/$K51),(VLOOKUP($D51,Customer_Demand!$D:$BF,COLUMNS($I51:V51),0)/$I51)),"")</f>
        <v/>
      </c>
      <c r="W51" s="49" t="str">
        <f>IFERROR(IF($K51&lt;&gt;"SS",(VLOOKUP($D51,Customer_Demand!$D:$BF,COLUMNS($I51:W51),0)/$I51+VLOOKUP($D51,Customer_Demand!$D:$BF,COLUMNS($I51:W51),0)/$K51),(VLOOKUP($D51,Customer_Demand!$D:$BF,COLUMNS($I51:W51),0)/$I51)),"")</f>
        <v/>
      </c>
      <c r="X51" s="49" t="str">
        <f>IFERROR(IF($K51&lt;&gt;"SS",(VLOOKUP($D51,Customer_Demand!$D:$BF,COLUMNS($I51:X51),0)/$I51+VLOOKUP($D51,Customer_Demand!$D:$BF,COLUMNS($I51:X51),0)/$K51),(VLOOKUP($D51,Customer_Demand!$D:$BF,COLUMNS($I51:X51),0)/$I51)),"")</f>
        <v/>
      </c>
      <c r="Y51" s="49" t="str">
        <f>IFERROR(IF($K51&lt;&gt;"SS",(VLOOKUP($D51,Customer_Demand!$D:$BF,COLUMNS($I51:Y51),0)/$I51+VLOOKUP($D51,Customer_Demand!$D:$BF,COLUMNS($I51:Y51),0)/$K51),(VLOOKUP($D51,Customer_Demand!$D:$BF,COLUMNS($I51:Y51),0)/$I51)),"")</f>
        <v/>
      </c>
      <c r="Z51" s="49" t="str">
        <f>IFERROR(IF($K51&lt;&gt;"SS",(VLOOKUP($D51,Customer_Demand!$D:$BF,COLUMNS($I51:Z51),0)/$I51+VLOOKUP($D51,Customer_Demand!$D:$BF,COLUMNS($I51:Z51),0)/$K51),(VLOOKUP($D51,Customer_Demand!$D:$BF,COLUMNS($I51:Z51),0)/$I51)),"")</f>
        <v/>
      </c>
      <c r="AA51" s="49" t="str">
        <f>IFERROR(IF($K51&lt;&gt;"SS",(VLOOKUP($D51,Customer_Demand!$D:$BF,COLUMNS($I51:AA51),0)/$I51+VLOOKUP($D51,Customer_Demand!$D:$BF,COLUMNS($I51:AA51),0)/$K51),(VLOOKUP($D51,Customer_Demand!$D:$BF,COLUMNS($I51:AA51),0)/$I51)),"")</f>
        <v/>
      </c>
      <c r="AB51" s="49" t="str">
        <f>IFERROR(IF($K51&lt;&gt;"SS",(VLOOKUP($D51,Customer_Demand!$D:$BF,COLUMNS($I51:AB51),0)/$I51+VLOOKUP($D51,Customer_Demand!$D:$BF,COLUMNS($I51:AB51),0)/$K51),(VLOOKUP($D51,Customer_Demand!$D:$BF,COLUMNS($I51:AB51),0)/$I51)),"")</f>
        <v/>
      </c>
      <c r="AC51" s="49" t="str">
        <f>IFERROR(IF($K51&lt;&gt;"SS",(VLOOKUP($D51,Customer_Demand!$D:$BF,COLUMNS($I51:AC51),0)/$I51+VLOOKUP($D51,Customer_Demand!$D:$BF,COLUMNS($I51:AC51),0)/$K51),(VLOOKUP($D51,Customer_Demand!$D:$BF,COLUMNS($I51:AC51),0)/$I51)),"")</f>
        <v/>
      </c>
      <c r="AD51" s="49" t="str">
        <f>IFERROR(IF($K51&lt;&gt;"SS",(VLOOKUP($D51,Customer_Demand!$D:$BF,COLUMNS($I51:AD51),0)/$I51+VLOOKUP($D51,Customer_Demand!$D:$BF,COLUMNS($I51:AD51),0)/$K51),(VLOOKUP($D51,Customer_Demand!$D:$BF,COLUMNS($I51:AD51),0)/$I51)),"")</f>
        <v/>
      </c>
      <c r="AE51" s="49" t="str">
        <f>IFERROR(IF($K51&lt;&gt;"SS",(VLOOKUP($D51,Customer_Demand!$D:$BF,COLUMNS($I51:AE51),0)/$I51+VLOOKUP($D51,Customer_Demand!$D:$BF,COLUMNS($I51:AE51),0)/$K51),(VLOOKUP($D51,Customer_Demand!$D:$BF,COLUMNS($I51:AE51),0)/$I51)),"")</f>
        <v/>
      </c>
      <c r="AF51" s="49" t="str">
        <f>IFERROR(IF($K51&lt;&gt;"SS",(VLOOKUP($D51,Customer_Demand!$D:$BF,COLUMNS($I51:AF51),0)/$I51+VLOOKUP($D51,Customer_Demand!$D:$BF,COLUMNS($I51:AF51),0)/$K51),(VLOOKUP($D51,Customer_Demand!$D:$BF,COLUMNS($I51:AF51),0)/$I51)),"")</f>
        <v/>
      </c>
      <c r="AG51" s="49" t="str">
        <f>IFERROR(IF($K51&lt;&gt;"SS",(VLOOKUP($D51,Customer_Demand!$D:$BF,COLUMNS($I51:AG51),0)/$I51+VLOOKUP($D51,Customer_Demand!$D:$BF,COLUMNS($I51:AG51),0)/$K51),(VLOOKUP($D51,Customer_Demand!$D:$BF,COLUMNS($I51:AG51),0)/$I51)),"")</f>
        <v/>
      </c>
      <c r="AH51" s="49" t="str">
        <f>IFERROR(IF($K51&lt;&gt;"SS",(VLOOKUP($D51,Customer_Demand!$D:$BF,COLUMNS($I51:AH51),0)/$I51+VLOOKUP($D51,Customer_Demand!$D:$BF,COLUMNS($I51:AH51),0)/$K51),(VLOOKUP($D51,Customer_Demand!$D:$BF,COLUMNS($I51:AH51),0)/$I51)),"")</f>
        <v/>
      </c>
      <c r="AI51" s="49" t="str">
        <f>IFERROR(IF($K51&lt;&gt;"SS",(VLOOKUP($D51,Customer_Demand!$D:$BF,COLUMNS($I51:AI51),0)/$I51+VLOOKUP($D51,Customer_Demand!$D:$BF,COLUMNS($I51:AI51),0)/$K51),(VLOOKUP($D51,Customer_Demand!$D:$BF,COLUMNS($I51:AI51),0)/$I51)),"")</f>
        <v/>
      </c>
      <c r="AJ51" s="49" t="str">
        <f>IFERROR(IF($K51&lt;&gt;"SS",(VLOOKUP($D51,Customer_Demand!$D:$BF,COLUMNS($I51:AJ51),0)/$I51+VLOOKUP($D51,Customer_Demand!$D:$BF,COLUMNS($I51:AJ51),0)/$K51),(VLOOKUP($D51,Customer_Demand!$D:$BF,COLUMNS($I51:AJ51),0)/$I51)),"")</f>
        <v/>
      </c>
      <c r="AK51" s="49" t="str">
        <f>IFERROR(IF($K51&lt;&gt;"SS",(VLOOKUP($D51,Customer_Demand!$D:$BF,COLUMNS($I51:AK51),0)/$I51+VLOOKUP($D51,Customer_Demand!$D:$BF,COLUMNS($I51:AK51),0)/$K51),(VLOOKUP($D51,Customer_Demand!$D:$BF,COLUMNS($I51:AK51),0)/$I51)),"")</f>
        <v/>
      </c>
      <c r="AL51" s="49" t="str">
        <f>IFERROR(IF($K51&lt;&gt;"SS",(VLOOKUP($D51,Customer_Demand!$D:$BF,COLUMNS($I51:AL51),0)/$I51+VLOOKUP($D51,Customer_Demand!$D:$BF,COLUMNS($I51:AL51),0)/$K51),(VLOOKUP($D51,Customer_Demand!$D:$BF,COLUMNS($I51:AL51),0)/$I51)),"")</f>
        <v/>
      </c>
      <c r="AM51" s="49" t="str">
        <f>IFERROR(IF($K51&lt;&gt;"SS",(VLOOKUP($D51,Customer_Demand!$D:$BF,COLUMNS($I51:AM51),0)/$I51+VLOOKUP($D51,Customer_Demand!$D:$BF,COLUMNS($I51:AM51),0)/$K51),(VLOOKUP($D51,Customer_Demand!$D:$BF,COLUMNS($I51:AM51),0)/$I51)),"")</f>
        <v/>
      </c>
      <c r="AN51" s="49" t="str">
        <f>IFERROR(IF($K51&lt;&gt;"SS",(VLOOKUP($D51,Customer_Demand!$D:$BF,COLUMNS($I51:AN51),0)/$I51+VLOOKUP($D51,Customer_Demand!$D:$BF,COLUMNS($I51:AN51),0)/$K51),(VLOOKUP($D51,Customer_Demand!$D:$BF,COLUMNS($I51:AN51),0)/$I51)),"")</f>
        <v/>
      </c>
      <c r="AO51" s="49" t="str">
        <f>IFERROR(IF($K51&lt;&gt;"SS",(VLOOKUP($D51,Customer_Demand!$D:$BF,COLUMNS($I51:AO51),0)/$I51+VLOOKUP($D51,Customer_Demand!$D:$BF,COLUMNS($I51:AO51),0)/$K51),(VLOOKUP($D51,Customer_Demand!$D:$BF,COLUMNS($I51:AO51),0)/$I51)),"")</f>
        <v/>
      </c>
      <c r="AP51" s="49" t="str">
        <f>IFERROR(IF($K51&lt;&gt;"SS",(VLOOKUP($D51,Customer_Demand!$D:$BF,COLUMNS($I51:AP51),0)/$I51+VLOOKUP($D51,Customer_Demand!$D:$BF,COLUMNS($I51:AP51),0)/$K51),(VLOOKUP($D51,Customer_Demand!$D:$BF,COLUMNS($I51:AP51),0)/$I51)),"")</f>
        <v/>
      </c>
      <c r="AQ51" s="49" t="str">
        <f>IFERROR(IF($K51&lt;&gt;"SS",(VLOOKUP($D51,Customer_Demand!$D:$BF,COLUMNS($I51:AQ51),0)/$I51+VLOOKUP($D51,Customer_Demand!$D:$BF,COLUMNS($I51:AQ51),0)/$K51),(VLOOKUP($D51,Customer_Demand!$D:$BF,COLUMNS($I51:AQ51),0)/$I51)),"")</f>
        <v/>
      </c>
      <c r="AR51" s="49" t="str">
        <f>IFERROR(IF($K51&lt;&gt;"SS",(VLOOKUP($D51,Customer_Demand!$D:$BF,COLUMNS($I51:AR51),0)/$I51+VLOOKUP($D51,Customer_Demand!$D:$BF,COLUMNS($I51:AR51),0)/$K51),(VLOOKUP($D51,Customer_Demand!$D:$BF,COLUMNS($I51:AR51),0)/$I51)),"")</f>
        <v/>
      </c>
      <c r="AS51" s="49" t="str">
        <f>IFERROR(IF($K51&lt;&gt;"SS",(VLOOKUP($D51,Customer_Demand!$D:$BF,COLUMNS($I51:AS51),0)/$I51+VLOOKUP($D51,Customer_Demand!$D:$BF,COLUMNS($I51:AS51),0)/$K51),(VLOOKUP($D51,Customer_Demand!$D:$BF,COLUMNS($I51:AS51),0)/$I51)),"")</f>
        <v/>
      </c>
      <c r="AT51" s="49" t="str">
        <f>IFERROR(IF($K51&lt;&gt;"SS",(VLOOKUP($D51,Customer_Demand!$D:$BF,COLUMNS($I51:AT51),0)/$I51+VLOOKUP($D51,Customer_Demand!$D:$BF,COLUMNS($I51:AT51),0)/$K51),(VLOOKUP($D51,Customer_Demand!$D:$BF,COLUMNS($I51:AT51),0)/$I51)),"")</f>
        <v/>
      </c>
      <c r="AU51" s="49" t="str">
        <f>IFERROR(IF($K51&lt;&gt;"SS",(VLOOKUP($D51,Customer_Demand!$D:$BF,COLUMNS($I51:AU51),0)/$I51+VLOOKUP($D51,Customer_Demand!$D:$BF,COLUMNS($I51:AU51),0)/$K51),(VLOOKUP($D51,Customer_Demand!$D:$BF,COLUMNS($I51:AU51),0)/$I51)),"")</f>
        <v/>
      </c>
      <c r="AV51" s="49" t="str">
        <f>IFERROR(IF($K51&lt;&gt;"SS",(VLOOKUP($D51,Customer_Demand!$D:$BF,COLUMNS($I51:AV51),0)/$I51+VLOOKUP($D51,Customer_Demand!$D:$BF,COLUMNS($I51:AV51),0)/$K51),(VLOOKUP($D51,Customer_Demand!$D:$BF,COLUMNS($I51:AV51),0)/$I51)),"")</f>
        <v/>
      </c>
      <c r="AW51" s="49" t="str">
        <f>IFERROR(IF($K51&lt;&gt;"SS",(VLOOKUP($D51,Customer_Demand!$D:$BF,COLUMNS($I51:AW51),0)/$I51+VLOOKUP($D51,Customer_Demand!$D:$BF,COLUMNS($I51:AW51),0)/$K51),(VLOOKUP($D51,Customer_Demand!$D:$BF,COLUMNS($I51:AW51),0)/$I51)),"")</f>
        <v/>
      </c>
      <c r="AX51" s="49" t="str">
        <f>IFERROR(IF($K51&lt;&gt;"SS",(VLOOKUP($D51,Customer_Demand!$D:$BF,COLUMNS($I51:AX51),0)/$I51+VLOOKUP($D51,Customer_Demand!$D:$BF,COLUMNS($I51:AX51),0)/$K51),(VLOOKUP($D51,Customer_Demand!$D:$BF,COLUMNS($I51:AX51),0)/$I51)),"")</f>
        <v/>
      </c>
      <c r="AY51" s="49" t="str">
        <f>IFERROR(IF($K51&lt;&gt;"SS",(VLOOKUP($D51,Customer_Demand!$D:$BF,COLUMNS($I51:AY51),0)/$I51+VLOOKUP($D51,Customer_Demand!$D:$BF,COLUMNS($I51:AY51),0)/$K51),(VLOOKUP($D51,Customer_Demand!$D:$BF,COLUMNS($I51:AY51),0)/$I51)),"")</f>
        <v/>
      </c>
      <c r="AZ51" s="49" t="str">
        <f>IFERROR(IF($K51&lt;&gt;"SS",(VLOOKUP($D51,Customer_Demand!$D:$BF,COLUMNS($I51:AZ51),0)/$I51+VLOOKUP($D51,Customer_Demand!$D:$BF,COLUMNS($I51:AZ51),0)/$K51),(VLOOKUP($D51,Customer_Demand!$D:$BF,COLUMNS($I51:AZ51),0)/$I51)),"")</f>
        <v/>
      </c>
      <c r="BA51" s="49" t="str">
        <f>IFERROR(IF($K51&lt;&gt;"SS",(VLOOKUP($D51,Customer_Demand!$D:$BF,COLUMNS($I51:BA51),0)/$I51+VLOOKUP($D51,Customer_Demand!$D:$BF,COLUMNS($I51:BA51),0)/$K51),(VLOOKUP($D51,Customer_Demand!$D:$BF,COLUMNS($I51:BA51),0)/$I51)),"")</f>
        <v/>
      </c>
      <c r="BB51" s="49" t="str">
        <f>IFERROR(IF($K51&lt;&gt;"SS",(VLOOKUP($D51,Customer_Demand!$D:$BF,COLUMNS($I51:BB51),0)/$I51+VLOOKUP($D51,Customer_Demand!$D:$BF,COLUMNS($I51:BB51),0)/$K51),(VLOOKUP($D51,Customer_Demand!$D:$BF,COLUMNS($I51:BB51),0)/$I51)),"")</f>
        <v/>
      </c>
      <c r="BC51" s="49" t="str">
        <f>IFERROR(IF($K51&lt;&gt;"SS",(VLOOKUP($D51,Customer_Demand!$D:$BF,COLUMNS($I51:BC51),0)/$I51+VLOOKUP($D51,Customer_Demand!$D:$BF,COLUMNS($I51:BC51),0)/$K51),(VLOOKUP($D51,Customer_Demand!$D:$BF,COLUMNS($I51:BC51),0)/$I51)),"")</f>
        <v/>
      </c>
      <c r="BD51" s="49" t="str">
        <f>IFERROR(IF($K51&lt;&gt;"SS",(VLOOKUP($D51,Customer_Demand!$D:$BF,COLUMNS($I51:BD51),0)/$I51+VLOOKUP($D51,Customer_Demand!$D:$BF,COLUMNS($I51:BD51),0)/$K51),(VLOOKUP($D51,Customer_Demand!$D:$BF,COLUMNS($I51:BD51),0)/$I51)),"")</f>
        <v/>
      </c>
      <c r="BE51" s="49" t="str">
        <f>IFERROR(IF($K51&lt;&gt;"SS",(VLOOKUP($D51,Customer_Demand!$D:$BF,COLUMNS($I51:BE51),0)/$I51+VLOOKUP($D51,Customer_Demand!$D:$BF,COLUMNS($I51:BE51),0)/$K51),(VLOOKUP($D51,Customer_Demand!$D:$BF,COLUMNS($I51:BE51),0)/$I51)),"")</f>
        <v/>
      </c>
      <c r="BF51" s="49" t="str">
        <f>IFERROR(IF($K51&lt;&gt;"SS",(VLOOKUP($D51,Customer_Demand!$D:$BF,COLUMNS($I51:BF51),0)/$I51+VLOOKUP($D51,Customer_Demand!$D:$BF,COLUMNS($I51:BF51),0)/$K51),(VLOOKUP($D51,Customer_Demand!$D:$BF,COLUMNS($I51:BF51),0)/$I51)),"")</f>
        <v/>
      </c>
      <c r="BG51" s="49" t="str">
        <f>IFERROR(IF($K51&lt;&gt;"SS",(VLOOKUP($D51,Customer_Demand!$D:$BF,COLUMNS($I51:BG51),0)/$I51+VLOOKUP($D51,Customer_Demand!$D:$BF,COLUMNS($I51:BG51),0)/$K51),(VLOOKUP($D51,Customer_Demand!$D:$BF,COLUMNS($I51:BG51),0)/$I51)),"")</f>
        <v/>
      </c>
      <c r="BH51" s="49" t="str">
        <f>IFERROR(IF($K51&lt;&gt;"SS",(VLOOKUP($D51,Customer_Demand!$D:$BF,COLUMNS($I51:BH51),0)/$I51+VLOOKUP($D51,Customer_Demand!$D:$BF,COLUMNS($I51:BH51),0)/$K51),(VLOOKUP($D51,Customer_Demand!$D:$BF,COLUMNS($I51:BH51),0)/$I51)),"")</f>
        <v/>
      </c>
      <c r="BI51" s="49" t="str">
        <f>IFERROR(IF($K51&lt;&gt;"SS",(VLOOKUP($D51,Customer_Demand!$D:$BF,COLUMNS($I51:BI51),0)/$I51+VLOOKUP($D51,Customer_Demand!$D:$BF,COLUMNS($I51:BI51),0)/$K51),(VLOOKUP($D51,Customer_Demand!$D:$BF,COLUMNS($I51:BI51),0)/$I51)),"")</f>
        <v/>
      </c>
      <c r="BJ51" s="49" t="str">
        <f>IFERROR(IF($K51&lt;&gt;"SS",(VLOOKUP($D51,Customer_Demand!$D:$BF,COLUMNS($I51:BJ51),0)/$I51+VLOOKUP($D51,Customer_Demand!$D:$BF,COLUMNS($I51:BJ51),0)/$K51),(VLOOKUP($D51,Customer_Demand!$D:$BF,COLUMNS($I51:BJ51),0)/$I51)),"")</f>
        <v/>
      </c>
      <c r="BK51" s="50" t="str">
        <f>IFERROR(IF($K51&lt;&gt;"SS",(VLOOKUP($D51,Customer_Demand!$D:$BF,COLUMNS($I51:BK51),0)/$I51+VLOOKUP($D51,Customer_Demand!$D:$BF,COLUMNS($I51:BK51),0)/$K51),(VLOOKUP($D51,Customer_Demand!$D:$BF,COLUMNS($I51:BK51),0)/$I51)),"")</f>
        <v/>
      </c>
      <c r="BL51" s="17"/>
    </row>
    <row r="52" spans="2:64" x14ac:dyDescent="0.2">
      <c r="B52" s="12" t="str">
        <f t="shared" si="7"/>
        <v/>
      </c>
      <c r="C52" s="45" t="str">
        <f>IF((Customer_Demand!C52)&lt;&gt;"",Customer_Demand!C52,"")</f>
        <v/>
      </c>
      <c r="D52" s="45" t="str">
        <f>IF(C52&lt;&gt;"",Customer_Demand!D52,"")</f>
        <v/>
      </c>
      <c r="E52" s="46" t="str">
        <f>IF(C52&lt;&gt;"",Customer_Demand!E52,"")</f>
        <v/>
      </c>
      <c r="F52" s="47" t="str">
        <f>IF(C52&lt;&gt;"",VLOOKUP(D52,Customer_Demand!$D$5:$F$1005,3,0),"")</f>
        <v/>
      </c>
      <c r="G52" s="48" t="str">
        <f t="shared" si="4"/>
        <v/>
      </c>
      <c r="H52" s="48" t="str">
        <f t="shared" si="5"/>
        <v/>
      </c>
      <c r="I52" s="48" t="str">
        <f>IFERROR(IF(C52&lt;&gt;"",VLOOKUP($H52,SMT_Cycle_Time_Data!$F:$Q,4,0),""),"SGR Not Defined")</f>
        <v/>
      </c>
      <c r="J52" s="48" t="str">
        <f t="shared" si="6"/>
        <v/>
      </c>
      <c r="K52" s="48" t="str">
        <f>IF(C52&lt;&gt;"",IFERROR(VLOOKUP($J52,SMT_Cycle_Time_Data!$F:$Q,4,0),"SS"),"")</f>
        <v/>
      </c>
      <c r="L52" s="49" t="str">
        <f>IFERROR(IF($K52&lt;&gt;"SS",(VLOOKUP($D52,Customer_Demand!$D:$BF,COLUMNS($I52:L52),0)/$I52+VLOOKUP($D52,Customer_Demand!$D:$BF,COLUMNS($I52:L52),0)/$K52),(VLOOKUP($D52,Customer_Demand!$D:$BF,COLUMNS($I52:L52),0)/$I52)),"")</f>
        <v/>
      </c>
      <c r="M52" s="49" t="str">
        <f>IFERROR(IF($K52&lt;&gt;"SS",(VLOOKUP($D52,Customer_Demand!$D:$BF,COLUMNS($I52:M52),0)/$I52+VLOOKUP($D52,Customer_Demand!$D:$BF,COLUMNS($I52:M52),0)/$K52),(VLOOKUP($D52,Customer_Demand!$D:$BF,COLUMNS($I52:M52),0)/$I52)),"")</f>
        <v/>
      </c>
      <c r="N52" s="49" t="str">
        <f>IFERROR(IF($K52&lt;&gt;"SS",(VLOOKUP($D52,Customer_Demand!$D:$BF,COLUMNS($I52:N52),0)/$I52+VLOOKUP($D52,Customer_Demand!$D:$BF,COLUMNS($I52:N52),0)/$K52),(VLOOKUP($D52,Customer_Demand!$D:$BF,COLUMNS($I52:N52),0)/$I52)),"")</f>
        <v/>
      </c>
      <c r="O52" s="49" t="str">
        <f>IFERROR(IF($K52&lt;&gt;"SS",(VLOOKUP($D52,Customer_Demand!$D:$BF,COLUMNS($I52:O52),0)/$I52+VLOOKUP($D52,Customer_Demand!$D:$BF,COLUMNS($I52:O52),0)/$K52),(VLOOKUP($D52,Customer_Demand!$D:$BF,COLUMNS($I52:O52),0)/$I52)),"")</f>
        <v/>
      </c>
      <c r="P52" s="49" t="str">
        <f>IFERROR(IF($K52&lt;&gt;"SS",(VLOOKUP($D52,Customer_Demand!$D:$BF,COLUMNS($I52:P52),0)/$I52+VLOOKUP($D52,Customer_Demand!$D:$BF,COLUMNS($I52:P52),0)/$K52),(VLOOKUP($D52,Customer_Demand!$D:$BF,COLUMNS($I52:P52),0)/$I52)),"")</f>
        <v/>
      </c>
      <c r="Q52" s="49" t="str">
        <f>IFERROR(IF($K52&lt;&gt;"SS",(VLOOKUP($D52,Customer_Demand!$D:$BF,COLUMNS($I52:Q52),0)/$I52+VLOOKUP($D52,Customer_Demand!$D:$BF,COLUMNS($I52:Q52),0)/$K52),(VLOOKUP($D52,Customer_Demand!$D:$BF,COLUMNS($I52:Q52),0)/$I52)),"")</f>
        <v/>
      </c>
      <c r="R52" s="49" t="str">
        <f>IFERROR(IF($K52&lt;&gt;"SS",(VLOOKUP($D52,Customer_Demand!$D:$BF,COLUMNS($I52:R52),0)/$I52+VLOOKUP($D52,Customer_Demand!$D:$BF,COLUMNS($I52:R52),0)/$K52),(VLOOKUP($D52,Customer_Demand!$D:$BF,COLUMNS($I52:R52),0)/$I52)),"")</f>
        <v/>
      </c>
      <c r="S52" s="49" t="str">
        <f>IFERROR(IF($K52&lt;&gt;"SS",(VLOOKUP($D52,Customer_Demand!$D:$BF,COLUMNS($I52:S52),0)/$I52+VLOOKUP($D52,Customer_Demand!$D:$BF,COLUMNS($I52:S52),0)/$K52),(VLOOKUP($D52,Customer_Demand!$D:$BF,COLUMNS($I52:S52),0)/$I52)),"")</f>
        <v/>
      </c>
      <c r="T52" s="49" t="str">
        <f>IFERROR(IF($K52&lt;&gt;"SS",(VLOOKUP($D52,Customer_Demand!$D:$BF,COLUMNS($I52:T52),0)/$I52+VLOOKUP($D52,Customer_Demand!$D:$BF,COLUMNS($I52:T52),0)/$K52),(VLOOKUP($D52,Customer_Demand!$D:$BF,COLUMNS($I52:T52),0)/$I52)),"")</f>
        <v/>
      </c>
      <c r="U52" s="49" t="str">
        <f>IFERROR(IF($K52&lt;&gt;"SS",(VLOOKUP($D52,Customer_Demand!$D:$BF,COLUMNS($I52:U52),0)/$I52+VLOOKUP($D52,Customer_Demand!$D:$BF,COLUMNS($I52:U52),0)/$K52),(VLOOKUP($D52,Customer_Demand!$D:$BF,COLUMNS($I52:U52),0)/$I52)),"")</f>
        <v/>
      </c>
      <c r="V52" s="49" t="str">
        <f>IFERROR(IF($K52&lt;&gt;"SS",(VLOOKUP($D52,Customer_Demand!$D:$BF,COLUMNS($I52:V52),0)/$I52+VLOOKUP($D52,Customer_Demand!$D:$BF,COLUMNS($I52:V52),0)/$K52),(VLOOKUP($D52,Customer_Demand!$D:$BF,COLUMNS($I52:V52),0)/$I52)),"")</f>
        <v/>
      </c>
      <c r="W52" s="49" t="str">
        <f>IFERROR(IF($K52&lt;&gt;"SS",(VLOOKUP($D52,Customer_Demand!$D:$BF,COLUMNS($I52:W52),0)/$I52+VLOOKUP($D52,Customer_Demand!$D:$BF,COLUMNS($I52:W52),0)/$K52),(VLOOKUP($D52,Customer_Demand!$D:$BF,COLUMNS($I52:W52),0)/$I52)),"")</f>
        <v/>
      </c>
      <c r="X52" s="49" t="str">
        <f>IFERROR(IF($K52&lt;&gt;"SS",(VLOOKUP($D52,Customer_Demand!$D:$BF,COLUMNS($I52:X52),0)/$I52+VLOOKUP($D52,Customer_Demand!$D:$BF,COLUMNS($I52:X52),0)/$K52),(VLOOKUP($D52,Customer_Demand!$D:$BF,COLUMNS($I52:X52),0)/$I52)),"")</f>
        <v/>
      </c>
      <c r="Y52" s="49" t="str">
        <f>IFERROR(IF($K52&lt;&gt;"SS",(VLOOKUP($D52,Customer_Demand!$D:$BF,COLUMNS($I52:Y52),0)/$I52+VLOOKUP($D52,Customer_Demand!$D:$BF,COLUMNS($I52:Y52),0)/$K52),(VLOOKUP($D52,Customer_Demand!$D:$BF,COLUMNS($I52:Y52),0)/$I52)),"")</f>
        <v/>
      </c>
      <c r="Z52" s="49" t="str">
        <f>IFERROR(IF($K52&lt;&gt;"SS",(VLOOKUP($D52,Customer_Demand!$D:$BF,COLUMNS($I52:Z52),0)/$I52+VLOOKUP($D52,Customer_Demand!$D:$BF,COLUMNS($I52:Z52),0)/$K52),(VLOOKUP($D52,Customer_Demand!$D:$BF,COLUMNS($I52:Z52),0)/$I52)),"")</f>
        <v/>
      </c>
      <c r="AA52" s="49" t="str">
        <f>IFERROR(IF($K52&lt;&gt;"SS",(VLOOKUP($D52,Customer_Demand!$D:$BF,COLUMNS($I52:AA52),0)/$I52+VLOOKUP($D52,Customer_Demand!$D:$BF,COLUMNS($I52:AA52),0)/$K52),(VLOOKUP($D52,Customer_Demand!$D:$BF,COLUMNS($I52:AA52),0)/$I52)),"")</f>
        <v/>
      </c>
      <c r="AB52" s="49" t="str">
        <f>IFERROR(IF($K52&lt;&gt;"SS",(VLOOKUP($D52,Customer_Demand!$D:$BF,COLUMNS($I52:AB52),0)/$I52+VLOOKUP($D52,Customer_Demand!$D:$BF,COLUMNS($I52:AB52),0)/$K52),(VLOOKUP($D52,Customer_Demand!$D:$BF,COLUMNS($I52:AB52),0)/$I52)),"")</f>
        <v/>
      </c>
      <c r="AC52" s="49" t="str">
        <f>IFERROR(IF($K52&lt;&gt;"SS",(VLOOKUP($D52,Customer_Demand!$D:$BF,COLUMNS($I52:AC52),0)/$I52+VLOOKUP($D52,Customer_Demand!$D:$BF,COLUMNS($I52:AC52),0)/$K52),(VLOOKUP($D52,Customer_Demand!$D:$BF,COLUMNS($I52:AC52),0)/$I52)),"")</f>
        <v/>
      </c>
      <c r="AD52" s="49" t="str">
        <f>IFERROR(IF($K52&lt;&gt;"SS",(VLOOKUP($D52,Customer_Demand!$D:$BF,COLUMNS($I52:AD52),0)/$I52+VLOOKUP($D52,Customer_Demand!$D:$BF,COLUMNS($I52:AD52),0)/$K52),(VLOOKUP($D52,Customer_Demand!$D:$BF,COLUMNS($I52:AD52),0)/$I52)),"")</f>
        <v/>
      </c>
      <c r="AE52" s="49" t="str">
        <f>IFERROR(IF($K52&lt;&gt;"SS",(VLOOKUP($D52,Customer_Demand!$D:$BF,COLUMNS($I52:AE52),0)/$I52+VLOOKUP($D52,Customer_Demand!$D:$BF,COLUMNS($I52:AE52),0)/$K52),(VLOOKUP($D52,Customer_Demand!$D:$BF,COLUMNS($I52:AE52),0)/$I52)),"")</f>
        <v/>
      </c>
      <c r="AF52" s="49" t="str">
        <f>IFERROR(IF($K52&lt;&gt;"SS",(VLOOKUP($D52,Customer_Demand!$D:$BF,COLUMNS($I52:AF52),0)/$I52+VLOOKUP($D52,Customer_Demand!$D:$BF,COLUMNS($I52:AF52),0)/$K52),(VLOOKUP($D52,Customer_Demand!$D:$BF,COLUMNS($I52:AF52),0)/$I52)),"")</f>
        <v/>
      </c>
      <c r="AG52" s="49" t="str">
        <f>IFERROR(IF($K52&lt;&gt;"SS",(VLOOKUP($D52,Customer_Demand!$D:$BF,COLUMNS($I52:AG52),0)/$I52+VLOOKUP($D52,Customer_Demand!$D:$BF,COLUMNS($I52:AG52),0)/$K52),(VLOOKUP($D52,Customer_Demand!$D:$BF,COLUMNS($I52:AG52),0)/$I52)),"")</f>
        <v/>
      </c>
      <c r="AH52" s="49" t="str">
        <f>IFERROR(IF($K52&lt;&gt;"SS",(VLOOKUP($D52,Customer_Demand!$D:$BF,COLUMNS($I52:AH52),0)/$I52+VLOOKUP($D52,Customer_Demand!$D:$BF,COLUMNS($I52:AH52),0)/$K52),(VLOOKUP($D52,Customer_Demand!$D:$BF,COLUMNS($I52:AH52),0)/$I52)),"")</f>
        <v/>
      </c>
      <c r="AI52" s="49" t="str">
        <f>IFERROR(IF($K52&lt;&gt;"SS",(VLOOKUP($D52,Customer_Demand!$D:$BF,COLUMNS($I52:AI52),0)/$I52+VLOOKUP($D52,Customer_Demand!$D:$BF,COLUMNS($I52:AI52),0)/$K52),(VLOOKUP($D52,Customer_Demand!$D:$BF,COLUMNS($I52:AI52),0)/$I52)),"")</f>
        <v/>
      </c>
      <c r="AJ52" s="49" t="str">
        <f>IFERROR(IF($K52&lt;&gt;"SS",(VLOOKUP($D52,Customer_Demand!$D:$BF,COLUMNS($I52:AJ52),0)/$I52+VLOOKUP($D52,Customer_Demand!$D:$BF,COLUMNS($I52:AJ52),0)/$K52),(VLOOKUP($D52,Customer_Demand!$D:$BF,COLUMNS($I52:AJ52),0)/$I52)),"")</f>
        <v/>
      </c>
      <c r="AK52" s="49" t="str">
        <f>IFERROR(IF($K52&lt;&gt;"SS",(VLOOKUP($D52,Customer_Demand!$D:$BF,COLUMNS($I52:AK52),0)/$I52+VLOOKUP($D52,Customer_Demand!$D:$BF,COLUMNS($I52:AK52),0)/$K52),(VLOOKUP($D52,Customer_Demand!$D:$BF,COLUMNS($I52:AK52),0)/$I52)),"")</f>
        <v/>
      </c>
      <c r="AL52" s="49" t="str">
        <f>IFERROR(IF($K52&lt;&gt;"SS",(VLOOKUP($D52,Customer_Demand!$D:$BF,COLUMNS($I52:AL52),0)/$I52+VLOOKUP($D52,Customer_Demand!$D:$BF,COLUMNS($I52:AL52),0)/$K52),(VLOOKUP($D52,Customer_Demand!$D:$BF,COLUMNS($I52:AL52),0)/$I52)),"")</f>
        <v/>
      </c>
      <c r="AM52" s="49" t="str">
        <f>IFERROR(IF($K52&lt;&gt;"SS",(VLOOKUP($D52,Customer_Demand!$D:$BF,COLUMNS($I52:AM52),0)/$I52+VLOOKUP($D52,Customer_Demand!$D:$BF,COLUMNS($I52:AM52),0)/$K52),(VLOOKUP($D52,Customer_Demand!$D:$BF,COLUMNS($I52:AM52),0)/$I52)),"")</f>
        <v/>
      </c>
      <c r="AN52" s="49" t="str">
        <f>IFERROR(IF($K52&lt;&gt;"SS",(VLOOKUP($D52,Customer_Demand!$D:$BF,COLUMNS($I52:AN52),0)/$I52+VLOOKUP($D52,Customer_Demand!$D:$BF,COLUMNS($I52:AN52),0)/$K52),(VLOOKUP($D52,Customer_Demand!$D:$BF,COLUMNS($I52:AN52),0)/$I52)),"")</f>
        <v/>
      </c>
      <c r="AO52" s="49" t="str">
        <f>IFERROR(IF($K52&lt;&gt;"SS",(VLOOKUP($D52,Customer_Demand!$D:$BF,COLUMNS($I52:AO52),0)/$I52+VLOOKUP($D52,Customer_Demand!$D:$BF,COLUMNS($I52:AO52),0)/$K52),(VLOOKUP($D52,Customer_Demand!$D:$BF,COLUMNS($I52:AO52),0)/$I52)),"")</f>
        <v/>
      </c>
      <c r="AP52" s="49" t="str">
        <f>IFERROR(IF($K52&lt;&gt;"SS",(VLOOKUP($D52,Customer_Demand!$D:$BF,COLUMNS($I52:AP52),0)/$I52+VLOOKUP($D52,Customer_Demand!$D:$BF,COLUMNS($I52:AP52),0)/$K52),(VLOOKUP($D52,Customer_Demand!$D:$BF,COLUMNS($I52:AP52),0)/$I52)),"")</f>
        <v/>
      </c>
      <c r="AQ52" s="49" t="str">
        <f>IFERROR(IF($K52&lt;&gt;"SS",(VLOOKUP($D52,Customer_Demand!$D:$BF,COLUMNS($I52:AQ52),0)/$I52+VLOOKUP($D52,Customer_Demand!$D:$BF,COLUMNS($I52:AQ52),0)/$K52),(VLOOKUP($D52,Customer_Demand!$D:$BF,COLUMNS($I52:AQ52),0)/$I52)),"")</f>
        <v/>
      </c>
      <c r="AR52" s="49" t="str">
        <f>IFERROR(IF($K52&lt;&gt;"SS",(VLOOKUP($D52,Customer_Demand!$D:$BF,COLUMNS($I52:AR52),0)/$I52+VLOOKUP($D52,Customer_Demand!$D:$BF,COLUMNS($I52:AR52),0)/$K52),(VLOOKUP($D52,Customer_Demand!$D:$BF,COLUMNS($I52:AR52),0)/$I52)),"")</f>
        <v/>
      </c>
      <c r="AS52" s="49" t="str">
        <f>IFERROR(IF($K52&lt;&gt;"SS",(VLOOKUP($D52,Customer_Demand!$D:$BF,COLUMNS($I52:AS52),0)/$I52+VLOOKUP($D52,Customer_Demand!$D:$BF,COLUMNS($I52:AS52),0)/$K52),(VLOOKUP($D52,Customer_Demand!$D:$BF,COLUMNS($I52:AS52),0)/$I52)),"")</f>
        <v/>
      </c>
      <c r="AT52" s="49" t="str">
        <f>IFERROR(IF($K52&lt;&gt;"SS",(VLOOKUP($D52,Customer_Demand!$D:$BF,COLUMNS($I52:AT52),0)/$I52+VLOOKUP($D52,Customer_Demand!$D:$BF,COLUMNS($I52:AT52),0)/$K52),(VLOOKUP($D52,Customer_Demand!$D:$BF,COLUMNS($I52:AT52),0)/$I52)),"")</f>
        <v/>
      </c>
      <c r="AU52" s="49" t="str">
        <f>IFERROR(IF($K52&lt;&gt;"SS",(VLOOKUP($D52,Customer_Demand!$D:$BF,COLUMNS($I52:AU52),0)/$I52+VLOOKUP($D52,Customer_Demand!$D:$BF,COLUMNS($I52:AU52),0)/$K52),(VLOOKUP($D52,Customer_Demand!$D:$BF,COLUMNS($I52:AU52),0)/$I52)),"")</f>
        <v/>
      </c>
      <c r="AV52" s="49" t="str">
        <f>IFERROR(IF($K52&lt;&gt;"SS",(VLOOKUP($D52,Customer_Demand!$D:$BF,COLUMNS($I52:AV52),0)/$I52+VLOOKUP($D52,Customer_Demand!$D:$BF,COLUMNS($I52:AV52),0)/$K52),(VLOOKUP($D52,Customer_Demand!$D:$BF,COLUMNS($I52:AV52),0)/$I52)),"")</f>
        <v/>
      </c>
      <c r="AW52" s="49" t="str">
        <f>IFERROR(IF($K52&lt;&gt;"SS",(VLOOKUP($D52,Customer_Demand!$D:$BF,COLUMNS($I52:AW52),0)/$I52+VLOOKUP($D52,Customer_Demand!$D:$BF,COLUMNS($I52:AW52),0)/$K52),(VLOOKUP($D52,Customer_Demand!$D:$BF,COLUMNS($I52:AW52),0)/$I52)),"")</f>
        <v/>
      </c>
      <c r="AX52" s="49" t="str">
        <f>IFERROR(IF($K52&lt;&gt;"SS",(VLOOKUP($D52,Customer_Demand!$D:$BF,COLUMNS($I52:AX52),0)/$I52+VLOOKUP($D52,Customer_Demand!$D:$BF,COLUMNS($I52:AX52),0)/$K52),(VLOOKUP($D52,Customer_Demand!$D:$BF,COLUMNS($I52:AX52),0)/$I52)),"")</f>
        <v/>
      </c>
      <c r="AY52" s="49" t="str">
        <f>IFERROR(IF($K52&lt;&gt;"SS",(VLOOKUP($D52,Customer_Demand!$D:$BF,COLUMNS($I52:AY52),0)/$I52+VLOOKUP($D52,Customer_Demand!$D:$BF,COLUMNS($I52:AY52),0)/$K52),(VLOOKUP($D52,Customer_Demand!$D:$BF,COLUMNS($I52:AY52),0)/$I52)),"")</f>
        <v/>
      </c>
      <c r="AZ52" s="49" t="str">
        <f>IFERROR(IF($K52&lt;&gt;"SS",(VLOOKUP($D52,Customer_Demand!$D:$BF,COLUMNS($I52:AZ52),0)/$I52+VLOOKUP($D52,Customer_Demand!$D:$BF,COLUMNS($I52:AZ52),0)/$K52),(VLOOKUP($D52,Customer_Demand!$D:$BF,COLUMNS($I52:AZ52),0)/$I52)),"")</f>
        <v/>
      </c>
      <c r="BA52" s="49" t="str">
        <f>IFERROR(IF($K52&lt;&gt;"SS",(VLOOKUP($D52,Customer_Demand!$D:$BF,COLUMNS($I52:BA52),0)/$I52+VLOOKUP($D52,Customer_Demand!$D:$BF,COLUMNS($I52:BA52),0)/$K52),(VLOOKUP($D52,Customer_Demand!$D:$BF,COLUMNS($I52:BA52),0)/$I52)),"")</f>
        <v/>
      </c>
      <c r="BB52" s="49" t="str">
        <f>IFERROR(IF($K52&lt;&gt;"SS",(VLOOKUP($D52,Customer_Demand!$D:$BF,COLUMNS($I52:BB52),0)/$I52+VLOOKUP($D52,Customer_Demand!$D:$BF,COLUMNS($I52:BB52),0)/$K52),(VLOOKUP($D52,Customer_Demand!$D:$BF,COLUMNS($I52:BB52),0)/$I52)),"")</f>
        <v/>
      </c>
      <c r="BC52" s="49" t="str">
        <f>IFERROR(IF($K52&lt;&gt;"SS",(VLOOKUP($D52,Customer_Demand!$D:$BF,COLUMNS($I52:BC52),0)/$I52+VLOOKUP($D52,Customer_Demand!$D:$BF,COLUMNS($I52:BC52),0)/$K52),(VLOOKUP($D52,Customer_Demand!$D:$BF,COLUMNS($I52:BC52),0)/$I52)),"")</f>
        <v/>
      </c>
      <c r="BD52" s="49" t="str">
        <f>IFERROR(IF($K52&lt;&gt;"SS",(VLOOKUP($D52,Customer_Demand!$D:$BF,COLUMNS($I52:BD52),0)/$I52+VLOOKUP($D52,Customer_Demand!$D:$BF,COLUMNS($I52:BD52),0)/$K52),(VLOOKUP($D52,Customer_Demand!$D:$BF,COLUMNS($I52:BD52),0)/$I52)),"")</f>
        <v/>
      </c>
      <c r="BE52" s="49" t="str">
        <f>IFERROR(IF($K52&lt;&gt;"SS",(VLOOKUP($D52,Customer_Demand!$D:$BF,COLUMNS($I52:BE52),0)/$I52+VLOOKUP($D52,Customer_Demand!$D:$BF,COLUMNS($I52:BE52),0)/$K52),(VLOOKUP($D52,Customer_Demand!$D:$BF,COLUMNS($I52:BE52),0)/$I52)),"")</f>
        <v/>
      </c>
      <c r="BF52" s="49" t="str">
        <f>IFERROR(IF($K52&lt;&gt;"SS",(VLOOKUP($D52,Customer_Demand!$D:$BF,COLUMNS($I52:BF52),0)/$I52+VLOOKUP($D52,Customer_Demand!$D:$BF,COLUMNS($I52:BF52),0)/$K52),(VLOOKUP($D52,Customer_Demand!$D:$BF,COLUMNS($I52:BF52),0)/$I52)),"")</f>
        <v/>
      </c>
      <c r="BG52" s="49" t="str">
        <f>IFERROR(IF($K52&lt;&gt;"SS",(VLOOKUP($D52,Customer_Demand!$D:$BF,COLUMNS($I52:BG52),0)/$I52+VLOOKUP($D52,Customer_Demand!$D:$BF,COLUMNS($I52:BG52),0)/$K52),(VLOOKUP($D52,Customer_Demand!$D:$BF,COLUMNS($I52:BG52),0)/$I52)),"")</f>
        <v/>
      </c>
      <c r="BH52" s="49" t="str">
        <f>IFERROR(IF($K52&lt;&gt;"SS",(VLOOKUP($D52,Customer_Demand!$D:$BF,COLUMNS($I52:BH52),0)/$I52+VLOOKUP($D52,Customer_Demand!$D:$BF,COLUMNS($I52:BH52),0)/$K52),(VLOOKUP($D52,Customer_Demand!$D:$BF,COLUMNS($I52:BH52),0)/$I52)),"")</f>
        <v/>
      </c>
      <c r="BI52" s="49" t="str">
        <f>IFERROR(IF($K52&lt;&gt;"SS",(VLOOKUP($D52,Customer_Demand!$D:$BF,COLUMNS($I52:BI52),0)/$I52+VLOOKUP($D52,Customer_Demand!$D:$BF,COLUMNS($I52:BI52),0)/$K52),(VLOOKUP($D52,Customer_Demand!$D:$BF,COLUMNS($I52:BI52),0)/$I52)),"")</f>
        <v/>
      </c>
      <c r="BJ52" s="49" t="str">
        <f>IFERROR(IF($K52&lt;&gt;"SS",(VLOOKUP($D52,Customer_Demand!$D:$BF,COLUMNS($I52:BJ52),0)/$I52+VLOOKUP($D52,Customer_Demand!$D:$BF,COLUMNS($I52:BJ52),0)/$K52),(VLOOKUP($D52,Customer_Demand!$D:$BF,COLUMNS($I52:BJ52),0)/$I52)),"")</f>
        <v/>
      </c>
      <c r="BK52" s="50" t="str">
        <f>IFERROR(IF($K52&lt;&gt;"SS",(VLOOKUP($D52,Customer_Demand!$D:$BF,COLUMNS($I52:BK52),0)/$I52+VLOOKUP($D52,Customer_Demand!$D:$BF,COLUMNS($I52:BK52),0)/$K52),(VLOOKUP($D52,Customer_Demand!$D:$BF,COLUMNS($I52:BK52),0)/$I52)),"")</f>
        <v/>
      </c>
      <c r="BL52" s="17"/>
    </row>
    <row r="53" spans="2:64" x14ac:dyDescent="0.2">
      <c r="B53" s="12" t="str">
        <f t="shared" si="7"/>
        <v/>
      </c>
      <c r="C53" s="45" t="str">
        <f>IF((Customer_Demand!C53)&lt;&gt;"",Customer_Demand!C53,"")</f>
        <v/>
      </c>
      <c r="D53" s="45" t="str">
        <f>IF(C53&lt;&gt;"",Customer_Demand!D53,"")</f>
        <v/>
      </c>
      <c r="E53" s="46" t="str">
        <f>IF(C53&lt;&gt;"",Customer_Demand!E53,"")</f>
        <v/>
      </c>
      <c r="F53" s="47" t="str">
        <f>IF(C53&lt;&gt;"",VLOOKUP(D53,Customer_Demand!$D$5:$F$1005,3,0),"")</f>
        <v/>
      </c>
      <c r="G53" s="48" t="str">
        <f t="shared" si="4"/>
        <v/>
      </c>
      <c r="H53" s="48" t="str">
        <f t="shared" si="5"/>
        <v/>
      </c>
      <c r="I53" s="48" t="str">
        <f>IFERROR(IF(C53&lt;&gt;"",VLOOKUP($H53,SMT_Cycle_Time_Data!$F:$Q,4,0),""),"SGR Not Defined")</f>
        <v/>
      </c>
      <c r="J53" s="48" t="str">
        <f t="shared" si="6"/>
        <v/>
      </c>
      <c r="K53" s="48" t="str">
        <f>IF(C53&lt;&gt;"",IFERROR(VLOOKUP($J53,SMT_Cycle_Time_Data!$F:$Q,4,0),"SS"),"")</f>
        <v/>
      </c>
      <c r="L53" s="49" t="str">
        <f>IFERROR(IF($K53&lt;&gt;"SS",(VLOOKUP($D53,Customer_Demand!$D:$BF,COLUMNS($I53:L53),0)/$I53+VLOOKUP($D53,Customer_Demand!$D:$BF,COLUMNS($I53:L53),0)/$K53),(VLOOKUP($D53,Customer_Demand!$D:$BF,COLUMNS($I53:L53),0)/$I53)),"")</f>
        <v/>
      </c>
      <c r="M53" s="49" t="str">
        <f>IFERROR(IF($K53&lt;&gt;"SS",(VLOOKUP($D53,Customer_Demand!$D:$BF,COLUMNS($I53:M53),0)/$I53+VLOOKUP($D53,Customer_Demand!$D:$BF,COLUMNS($I53:M53),0)/$K53),(VLOOKUP($D53,Customer_Demand!$D:$BF,COLUMNS($I53:M53),0)/$I53)),"")</f>
        <v/>
      </c>
      <c r="N53" s="49" t="str">
        <f>IFERROR(IF($K53&lt;&gt;"SS",(VLOOKUP($D53,Customer_Demand!$D:$BF,COLUMNS($I53:N53),0)/$I53+VLOOKUP($D53,Customer_Demand!$D:$BF,COLUMNS($I53:N53),0)/$K53),(VLOOKUP($D53,Customer_Demand!$D:$BF,COLUMNS($I53:N53),0)/$I53)),"")</f>
        <v/>
      </c>
      <c r="O53" s="49" t="str">
        <f>IFERROR(IF($K53&lt;&gt;"SS",(VLOOKUP($D53,Customer_Demand!$D:$BF,COLUMNS($I53:O53),0)/$I53+VLOOKUP($D53,Customer_Demand!$D:$BF,COLUMNS($I53:O53),0)/$K53),(VLOOKUP($D53,Customer_Demand!$D:$BF,COLUMNS($I53:O53),0)/$I53)),"")</f>
        <v/>
      </c>
      <c r="P53" s="49" t="str">
        <f>IFERROR(IF($K53&lt;&gt;"SS",(VLOOKUP($D53,Customer_Demand!$D:$BF,COLUMNS($I53:P53),0)/$I53+VLOOKUP($D53,Customer_Demand!$D:$BF,COLUMNS($I53:P53),0)/$K53),(VLOOKUP($D53,Customer_Demand!$D:$BF,COLUMNS($I53:P53),0)/$I53)),"")</f>
        <v/>
      </c>
      <c r="Q53" s="49" t="str">
        <f>IFERROR(IF($K53&lt;&gt;"SS",(VLOOKUP($D53,Customer_Demand!$D:$BF,COLUMNS($I53:Q53),0)/$I53+VLOOKUP($D53,Customer_Demand!$D:$BF,COLUMNS($I53:Q53),0)/$K53),(VLOOKUP($D53,Customer_Demand!$D:$BF,COLUMNS($I53:Q53),0)/$I53)),"")</f>
        <v/>
      </c>
      <c r="R53" s="49" t="str">
        <f>IFERROR(IF($K53&lt;&gt;"SS",(VLOOKUP($D53,Customer_Demand!$D:$BF,COLUMNS($I53:R53),0)/$I53+VLOOKUP($D53,Customer_Demand!$D:$BF,COLUMNS($I53:R53),0)/$K53),(VLOOKUP($D53,Customer_Demand!$D:$BF,COLUMNS($I53:R53),0)/$I53)),"")</f>
        <v/>
      </c>
      <c r="S53" s="49" t="str">
        <f>IFERROR(IF($K53&lt;&gt;"SS",(VLOOKUP($D53,Customer_Demand!$D:$BF,COLUMNS($I53:S53),0)/$I53+VLOOKUP($D53,Customer_Demand!$D:$BF,COLUMNS($I53:S53),0)/$K53),(VLOOKUP($D53,Customer_Demand!$D:$BF,COLUMNS($I53:S53),0)/$I53)),"")</f>
        <v/>
      </c>
      <c r="T53" s="49" t="str">
        <f>IFERROR(IF($K53&lt;&gt;"SS",(VLOOKUP($D53,Customer_Demand!$D:$BF,COLUMNS($I53:T53),0)/$I53+VLOOKUP($D53,Customer_Demand!$D:$BF,COLUMNS($I53:T53),0)/$K53),(VLOOKUP($D53,Customer_Demand!$D:$BF,COLUMNS($I53:T53),0)/$I53)),"")</f>
        <v/>
      </c>
      <c r="U53" s="49" t="str">
        <f>IFERROR(IF($K53&lt;&gt;"SS",(VLOOKUP($D53,Customer_Demand!$D:$BF,COLUMNS($I53:U53),0)/$I53+VLOOKUP($D53,Customer_Demand!$D:$BF,COLUMNS($I53:U53),0)/$K53),(VLOOKUP($D53,Customer_Demand!$D:$BF,COLUMNS($I53:U53),0)/$I53)),"")</f>
        <v/>
      </c>
      <c r="V53" s="49" t="str">
        <f>IFERROR(IF($K53&lt;&gt;"SS",(VLOOKUP($D53,Customer_Demand!$D:$BF,COLUMNS($I53:V53),0)/$I53+VLOOKUP($D53,Customer_Demand!$D:$BF,COLUMNS($I53:V53),0)/$K53),(VLOOKUP($D53,Customer_Demand!$D:$BF,COLUMNS($I53:V53),0)/$I53)),"")</f>
        <v/>
      </c>
      <c r="W53" s="49" t="str">
        <f>IFERROR(IF($K53&lt;&gt;"SS",(VLOOKUP($D53,Customer_Demand!$D:$BF,COLUMNS($I53:W53),0)/$I53+VLOOKUP($D53,Customer_Demand!$D:$BF,COLUMNS($I53:W53),0)/$K53),(VLOOKUP($D53,Customer_Demand!$D:$BF,COLUMNS($I53:W53),0)/$I53)),"")</f>
        <v/>
      </c>
      <c r="X53" s="49" t="str">
        <f>IFERROR(IF($K53&lt;&gt;"SS",(VLOOKUP($D53,Customer_Demand!$D:$BF,COLUMNS($I53:X53),0)/$I53+VLOOKUP($D53,Customer_Demand!$D:$BF,COLUMNS($I53:X53),0)/$K53),(VLOOKUP($D53,Customer_Demand!$D:$BF,COLUMNS($I53:X53),0)/$I53)),"")</f>
        <v/>
      </c>
      <c r="Y53" s="49" t="str">
        <f>IFERROR(IF($K53&lt;&gt;"SS",(VLOOKUP($D53,Customer_Demand!$D:$BF,COLUMNS($I53:Y53),0)/$I53+VLOOKUP($D53,Customer_Demand!$D:$BF,COLUMNS($I53:Y53),0)/$K53),(VLOOKUP($D53,Customer_Demand!$D:$BF,COLUMNS($I53:Y53),0)/$I53)),"")</f>
        <v/>
      </c>
      <c r="Z53" s="49" t="str">
        <f>IFERROR(IF($K53&lt;&gt;"SS",(VLOOKUP($D53,Customer_Demand!$D:$BF,COLUMNS($I53:Z53),0)/$I53+VLOOKUP($D53,Customer_Demand!$D:$BF,COLUMNS($I53:Z53),0)/$K53),(VLOOKUP($D53,Customer_Demand!$D:$BF,COLUMNS($I53:Z53),0)/$I53)),"")</f>
        <v/>
      </c>
      <c r="AA53" s="49" t="str">
        <f>IFERROR(IF($K53&lt;&gt;"SS",(VLOOKUP($D53,Customer_Demand!$D:$BF,COLUMNS($I53:AA53),0)/$I53+VLOOKUP($D53,Customer_Demand!$D:$BF,COLUMNS($I53:AA53),0)/$K53),(VLOOKUP($D53,Customer_Demand!$D:$BF,COLUMNS($I53:AA53),0)/$I53)),"")</f>
        <v/>
      </c>
      <c r="AB53" s="49" t="str">
        <f>IFERROR(IF($K53&lt;&gt;"SS",(VLOOKUP($D53,Customer_Demand!$D:$BF,COLUMNS($I53:AB53),0)/$I53+VLOOKUP($D53,Customer_Demand!$D:$BF,COLUMNS($I53:AB53),0)/$K53),(VLOOKUP($D53,Customer_Demand!$D:$BF,COLUMNS($I53:AB53),0)/$I53)),"")</f>
        <v/>
      </c>
      <c r="AC53" s="49" t="str">
        <f>IFERROR(IF($K53&lt;&gt;"SS",(VLOOKUP($D53,Customer_Demand!$D:$BF,COLUMNS($I53:AC53),0)/$I53+VLOOKUP($D53,Customer_Demand!$D:$BF,COLUMNS($I53:AC53),0)/$K53),(VLOOKUP($D53,Customer_Demand!$D:$BF,COLUMNS($I53:AC53),0)/$I53)),"")</f>
        <v/>
      </c>
      <c r="AD53" s="49" t="str">
        <f>IFERROR(IF($K53&lt;&gt;"SS",(VLOOKUP($D53,Customer_Demand!$D:$BF,COLUMNS($I53:AD53),0)/$I53+VLOOKUP($D53,Customer_Demand!$D:$BF,COLUMNS($I53:AD53),0)/$K53),(VLOOKUP($D53,Customer_Demand!$D:$BF,COLUMNS($I53:AD53),0)/$I53)),"")</f>
        <v/>
      </c>
      <c r="AE53" s="49" t="str">
        <f>IFERROR(IF($K53&lt;&gt;"SS",(VLOOKUP($D53,Customer_Demand!$D:$BF,COLUMNS($I53:AE53),0)/$I53+VLOOKUP($D53,Customer_Demand!$D:$BF,COLUMNS($I53:AE53),0)/$K53),(VLOOKUP($D53,Customer_Demand!$D:$BF,COLUMNS($I53:AE53),0)/$I53)),"")</f>
        <v/>
      </c>
      <c r="AF53" s="49" t="str">
        <f>IFERROR(IF($K53&lt;&gt;"SS",(VLOOKUP($D53,Customer_Demand!$D:$BF,COLUMNS($I53:AF53),0)/$I53+VLOOKUP($D53,Customer_Demand!$D:$BF,COLUMNS($I53:AF53),0)/$K53),(VLOOKUP($D53,Customer_Demand!$D:$BF,COLUMNS($I53:AF53),0)/$I53)),"")</f>
        <v/>
      </c>
      <c r="AG53" s="49" t="str">
        <f>IFERROR(IF($K53&lt;&gt;"SS",(VLOOKUP($D53,Customer_Demand!$D:$BF,COLUMNS($I53:AG53),0)/$I53+VLOOKUP($D53,Customer_Demand!$D:$BF,COLUMNS($I53:AG53),0)/$K53),(VLOOKUP($D53,Customer_Demand!$D:$BF,COLUMNS($I53:AG53),0)/$I53)),"")</f>
        <v/>
      </c>
      <c r="AH53" s="49" t="str">
        <f>IFERROR(IF($K53&lt;&gt;"SS",(VLOOKUP($D53,Customer_Demand!$D:$BF,COLUMNS($I53:AH53),0)/$I53+VLOOKUP($D53,Customer_Demand!$D:$BF,COLUMNS($I53:AH53),0)/$K53),(VLOOKUP($D53,Customer_Demand!$D:$BF,COLUMNS($I53:AH53),0)/$I53)),"")</f>
        <v/>
      </c>
      <c r="AI53" s="49" t="str">
        <f>IFERROR(IF($K53&lt;&gt;"SS",(VLOOKUP($D53,Customer_Demand!$D:$BF,COLUMNS($I53:AI53),0)/$I53+VLOOKUP($D53,Customer_Demand!$D:$BF,COLUMNS($I53:AI53),0)/$K53),(VLOOKUP($D53,Customer_Demand!$D:$BF,COLUMNS($I53:AI53),0)/$I53)),"")</f>
        <v/>
      </c>
      <c r="AJ53" s="49" t="str">
        <f>IFERROR(IF($K53&lt;&gt;"SS",(VLOOKUP($D53,Customer_Demand!$D:$BF,COLUMNS($I53:AJ53),0)/$I53+VLOOKUP($D53,Customer_Demand!$D:$BF,COLUMNS($I53:AJ53),0)/$K53),(VLOOKUP($D53,Customer_Demand!$D:$BF,COLUMNS($I53:AJ53),0)/$I53)),"")</f>
        <v/>
      </c>
      <c r="AK53" s="49" t="str">
        <f>IFERROR(IF($K53&lt;&gt;"SS",(VLOOKUP($D53,Customer_Demand!$D:$BF,COLUMNS($I53:AK53),0)/$I53+VLOOKUP($D53,Customer_Demand!$D:$BF,COLUMNS($I53:AK53),0)/$K53),(VLOOKUP($D53,Customer_Demand!$D:$BF,COLUMNS($I53:AK53),0)/$I53)),"")</f>
        <v/>
      </c>
      <c r="AL53" s="49" t="str">
        <f>IFERROR(IF($K53&lt;&gt;"SS",(VLOOKUP($D53,Customer_Demand!$D:$BF,COLUMNS($I53:AL53),0)/$I53+VLOOKUP($D53,Customer_Demand!$D:$BF,COLUMNS($I53:AL53),0)/$K53),(VLOOKUP($D53,Customer_Demand!$D:$BF,COLUMNS($I53:AL53),0)/$I53)),"")</f>
        <v/>
      </c>
      <c r="AM53" s="49" t="str">
        <f>IFERROR(IF($K53&lt;&gt;"SS",(VLOOKUP($D53,Customer_Demand!$D:$BF,COLUMNS($I53:AM53),0)/$I53+VLOOKUP($D53,Customer_Demand!$D:$BF,COLUMNS($I53:AM53),0)/$K53),(VLOOKUP($D53,Customer_Demand!$D:$BF,COLUMNS($I53:AM53),0)/$I53)),"")</f>
        <v/>
      </c>
      <c r="AN53" s="49" t="str">
        <f>IFERROR(IF($K53&lt;&gt;"SS",(VLOOKUP($D53,Customer_Demand!$D:$BF,COLUMNS($I53:AN53),0)/$I53+VLOOKUP($D53,Customer_Demand!$D:$BF,COLUMNS($I53:AN53),0)/$K53),(VLOOKUP($D53,Customer_Demand!$D:$BF,COLUMNS($I53:AN53),0)/$I53)),"")</f>
        <v/>
      </c>
      <c r="AO53" s="49" t="str">
        <f>IFERROR(IF($K53&lt;&gt;"SS",(VLOOKUP($D53,Customer_Demand!$D:$BF,COLUMNS($I53:AO53),0)/$I53+VLOOKUP($D53,Customer_Demand!$D:$BF,COLUMNS($I53:AO53),0)/$K53),(VLOOKUP($D53,Customer_Demand!$D:$BF,COLUMNS($I53:AO53),0)/$I53)),"")</f>
        <v/>
      </c>
      <c r="AP53" s="49" t="str">
        <f>IFERROR(IF($K53&lt;&gt;"SS",(VLOOKUP($D53,Customer_Demand!$D:$BF,COLUMNS($I53:AP53),0)/$I53+VLOOKUP($D53,Customer_Demand!$D:$BF,COLUMNS($I53:AP53),0)/$K53),(VLOOKUP($D53,Customer_Demand!$D:$BF,COLUMNS($I53:AP53),0)/$I53)),"")</f>
        <v/>
      </c>
      <c r="AQ53" s="49" t="str">
        <f>IFERROR(IF($K53&lt;&gt;"SS",(VLOOKUP($D53,Customer_Demand!$D:$BF,COLUMNS($I53:AQ53),0)/$I53+VLOOKUP($D53,Customer_Demand!$D:$BF,COLUMNS($I53:AQ53),0)/$K53),(VLOOKUP($D53,Customer_Demand!$D:$BF,COLUMNS($I53:AQ53),0)/$I53)),"")</f>
        <v/>
      </c>
      <c r="AR53" s="49" t="str">
        <f>IFERROR(IF($K53&lt;&gt;"SS",(VLOOKUP($D53,Customer_Demand!$D:$BF,COLUMNS($I53:AR53),0)/$I53+VLOOKUP($D53,Customer_Demand!$D:$BF,COLUMNS($I53:AR53),0)/$K53),(VLOOKUP($D53,Customer_Demand!$D:$BF,COLUMNS($I53:AR53),0)/$I53)),"")</f>
        <v/>
      </c>
      <c r="AS53" s="49" t="str">
        <f>IFERROR(IF($K53&lt;&gt;"SS",(VLOOKUP($D53,Customer_Demand!$D:$BF,COLUMNS($I53:AS53),0)/$I53+VLOOKUP($D53,Customer_Demand!$D:$BF,COLUMNS($I53:AS53),0)/$K53),(VLOOKUP($D53,Customer_Demand!$D:$BF,COLUMNS($I53:AS53),0)/$I53)),"")</f>
        <v/>
      </c>
      <c r="AT53" s="49" t="str">
        <f>IFERROR(IF($K53&lt;&gt;"SS",(VLOOKUP($D53,Customer_Demand!$D:$BF,COLUMNS($I53:AT53),0)/$I53+VLOOKUP($D53,Customer_Demand!$D:$BF,COLUMNS($I53:AT53),0)/$K53),(VLOOKUP($D53,Customer_Demand!$D:$BF,COLUMNS($I53:AT53),0)/$I53)),"")</f>
        <v/>
      </c>
      <c r="AU53" s="49" t="str">
        <f>IFERROR(IF($K53&lt;&gt;"SS",(VLOOKUP($D53,Customer_Demand!$D:$BF,COLUMNS($I53:AU53),0)/$I53+VLOOKUP($D53,Customer_Demand!$D:$BF,COLUMNS($I53:AU53),0)/$K53),(VLOOKUP($D53,Customer_Demand!$D:$BF,COLUMNS($I53:AU53),0)/$I53)),"")</f>
        <v/>
      </c>
      <c r="AV53" s="49" t="str">
        <f>IFERROR(IF($K53&lt;&gt;"SS",(VLOOKUP($D53,Customer_Demand!$D:$BF,COLUMNS($I53:AV53),0)/$I53+VLOOKUP($D53,Customer_Demand!$D:$BF,COLUMNS($I53:AV53),0)/$K53),(VLOOKUP($D53,Customer_Demand!$D:$BF,COLUMNS($I53:AV53),0)/$I53)),"")</f>
        <v/>
      </c>
      <c r="AW53" s="49" t="str">
        <f>IFERROR(IF($K53&lt;&gt;"SS",(VLOOKUP($D53,Customer_Demand!$D:$BF,COLUMNS($I53:AW53),0)/$I53+VLOOKUP($D53,Customer_Demand!$D:$BF,COLUMNS($I53:AW53),0)/$K53),(VLOOKUP($D53,Customer_Demand!$D:$BF,COLUMNS($I53:AW53),0)/$I53)),"")</f>
        <v/>
      </c>
      <c r="AX53" s="49" t="str">
        <f>IFERROR(IF($K53&lt;&gt;"SS",(VLOOKUP($D53,Customer_Demand!$D:$BF,COLUMNS($I53:AX53),0)/$I53+VLOOKUP($D53,Customer_Demand!$D:$BF,COLUMNS($I53:AX53),0)/$K53),(VLOOKUP($D53,Customer_Demand!$D:$BF,COLUMNS($I53:AX53),0)/$I53)),"")</f>
        <v/>
      </c>
      <c r="AY53" s="49" t="str">
        <f>IFERROR(IF($K53&lt;&gt;"SS",(VLOOKUP($D53,Customer_Demand!$D:$BF,COLUMNS($I53:AY53),0)/$I53+VLOOKUP($D53,Customer_Demand!$D:$BF,COLUMNS($I53:AY53),0)/$K53),(VLOOKUP($D53,Customer_Demand!$D:$BF,COLUMNS($I53:AY53),0)/$I53)),"")</f>
        <v/>
      </c>
      <c r="AZ53" s="49" t="str">
        <f>IFERROR(IF($K53&lt;&gt;"SS",(VLOOKUP($D53,Customer_Demand!$D:$BF,COLUMNS($I53:AZ53),0)/$I53+VLOOKUP($D53,Customer_Demand!$D:$BF,COLUMNS($I53:AZ53),0)/$K53),(VLOOKUP($D53,Customer_Demand!$D:$BF,COLUMNS($I53:AZ53),0)/$I53)),"")</f>
        <v/>
      </c>
      <c r="BA53" s="49" t="str">
        <f>IFERROR(IF($K53&lt;&gt;"SS",(VLOOKUP($D53,Customer_Demand!$D:$BF,COLUMNS($I53:BA53),0)/$I53+VLOOKUP($D53,Customer_Demand!$D:$BF,COLUMNS($I53:BA53),0)/$K53),(VLOOKUP($D53,Customer_Demand!$D:$BF,COLUMNS($I53:BA53),0)/$I53)),"")</f>
        <v/>
      </c>
      <c r="BB53" s="49" t="str">
        <f>IFERROR(IF($K53&lt;&gt;"SS",(VLOOKUP($D53,Customer_Demand!$D:$BF,COLUMNS($I53:BB53),0)/$I53+VLOOKUP($D53,Customer_Demand!$D:$BF,COLUMNS($I53:BB53),0)/$K53),(VLOOKUP($D53,Customer_Demand!$D:$BF,COLUMNS($I53:BB53),0)/$I53)),"")</f>
        <v/>
      </c>
      <c r="BC53" s="49" t="str">
        <f>IFERROR(IF($K53&lt;&gt;"SS",(VLOOKUP($D53,Customer_Demand!$D:$BF,COLUMNS($I53:BC53),0)/$I53+VLOOKUP($D53,Customer_Demand!$D:$BF,COLUMNS($I53:BC53),0)/$K53),(VLOOKUP($D53,Customer_Demand!$D:$BF,COLUMNS($I53:BC53),0)/$I53)),"")</f>
        <v/>
      </c>
      <c r="BD53" s="49" t="str">
        <f>IFERROR(IF($K53&lt;&gt;"SS",(VLOOKUP($D53,Customer_Demand!$D:$BF,COLUMNS($I53:BD53),0)/$I53+VLOOKUP($D53,Customer_Demand!$D:$BF,COLUMNS($I53:BD53),0)/$K53),(VLOOKUP($D53,Customer_Demand!$D:$BF,COLUMNS($I53:BD53),0)/$I53)),"")</f>
        <v/>
      </c>
      <c r="BE53" s="49" t="str">
        <f>IFERROR(IF($K53&lt;&gt;"SS",(VLOOKUP($D53,Customer_Demand!$D:$BF,COLUMNS($I53:BE53),0)/$I53+VLOOKUP($D53,Customer_Demand!$D:$BF,COLUMNS($I53:BE53),0)/$K53),(VLOOKUP($D53,Customer_Demand!$D:$BF,COLUMNS($I53:BE53),0)/$I53)),"")</f>
        <v/>
      </c>
      <c r="BF53" s="49" t="str">
        <f>IFERROR(IF($K53&lt;&gt;"SS",(VLOOKUP($D53,Customer_Demand!$D:$BF,COLUMNS($I53:BF53),0)/$I53+VLOOKUP($D53,Customer_Demand!$D:$BF,COLUMNS($I53:BF53),0)/$K53),(VLOOKUP($D53,Customer_Demand!$D:$BF,COLUMNS($I53:BF53),0)/$I53)),"")</f>
        <v/>
      </c>
      <c r="BG53" s="49" t="str">
        <f>IFERROR(IF($K53&lt;&gt;"SS",(VLOOKUP($D53,Customer_Demand!$D:$BF,COLUMNS($I53:BG53),0)/$I53+VLOOKUP($D53,Customer_Demand!$D:$BF,COLUMNS($I53:BG53),0)/$K53),(VLOOKUP($D53,Customer_Demand!$D:$BF,COLUMNS($I53:BG53),0)/$I53)),"")</f>
        <v/>
      </c>
      <c r="BH53" s="49" t="str">
        <f>IFERROR(IF($K53&lt;&gt;"SS",(VLOOKUP($D53,Customer_Demand!$D:$BF,COLUMNS($I53:BH53),0)/$I53+VLOOKUP($D53,Customer_Demand!$D:$BF,COLUMNS($I53:BH53),0)/$K53),(VLOOKUP($D53,Customer_Demand!$D:$BF,COLUMNS($I53:BH53),0)/$I53)),"")</f>
        <v/>
      </c>
      <c r="BI53" s="49" t="str">
        <f>IFERROR(IF($K53&lt;&gt;"SS",(VLOOKUP($D53,Customer_Demand!$D:$BF,COLUMNS($I53:BI53),0)/$I53+VLOOKUP($D53,Customer_Demand!$D:$BF,COLUMNS($I53:BI53),0)/$K53),(VLOOKUP($D53,Customer_Demand!$D:$BF,COLUMNS($I53:BI53),0)/$I53)),"")</f>
        <v/>
      </c>
      <c r="BJ53" s="49" t="str">
        <f>IFERROR(IF($K53&lt;&gt;"SS",(VLOOKUP($D53,Customer_Demand!$D:$BF,COLUMNS($I53:BJ53),0)/$I53+VLOOKUP($D53,Customer_Demand!$D:$BF,COLUMNS($I53:BJ53),0)/$K53),(VLOOKUP($D53,Customer_Demand!$D:$BF,COLUMNS($I53:BJ53),0)/$I53)),"")</f>
        <v/>
      </c>
      <c r="BK53" s="50" t="str">
        <f>IFERROR(IF($K53&lt;&gt;"SS",(VLOOKUP($D53,Customer_Demand!$D:$BF,COLUMNS($I53:BK53),0)/$I53+VLOOKUP($D53,Customer_Demand!$D:$BF,COLUMNS($I53:BK53),0)/$K53),(VLOOKUP($D53,Customer_Demand!$D:$BF,COLUMNS($I53:BK53),0)/$I53)),"")</f>
        <v/>
      </c>
      <c r="BL53" s="17"/>
    </row>
    <row r="54" spans="2:64" x14ac:dyDescent="0.2">
      <c r="B54" s="12" t="str">
        <f t="shared" si="7"/>
        <v/>
      </c>
      <c r="C54" s="45" t="str">
        <f>IF((Customer_Demand!C54)&lt;&gt;"",Customer_Demand!C54,"")</f>
        <v/>
      </c>
      <c r="D54" s="45" t="str">
        <f>IF(C54&lt;&gt;"",Customer_Demand!D54,"")</f>
        <v/>
      </c>
      <c r="E54" s="46" t="str">
        <f>IF(C54&lt;&gt;"",Customer_Demand!E54,"")</f>
        <v/>
      </c>
      <c r="F54" s="47" t="str">
        <f>IF(C54&lt;&gt;"",VLOOKUP(D54,Customer_Demand!$D$5:$F$1005,3,0),"")</f>
        <v/>
      </c>
      <c r="G54" s="48" t="str">
        <f t="shared" si="4"/>
        <v/>
      </c>
      <c r="H54" s="48" t="str">
        <f t="shared" si="5"/>
        <v/>
      </c>
      <c r="I54" s="48" t="str">
        <f>IFERROR(IF(C54&lt;&gt;"",VLOOKUP($H54,SMT_Cycle_Time_Data!$F:$Q,4,0),""),"SGR Not Defined")</f>
        <v/>
      </c>
      <c r="J54" s="48" t="str">
        <f t="shared" si="6"/>
        <v/>
      </c>
      <c r="K54" s="48" t="str">
        <f>IF(C54&lt;&gt;"",IFERROR(VLOOKUP($J54,SMT_Cycle_Time_Data!$F:$Q,4,0),"SS"),"")</f>
        <v/>
      </c>
      <c r="L54" s="49" t="str">
        <f>IFERROR(IF($K54&lt;&gt;"SS",(VLOOKUP($D54,Customer_Demand!$D:$BF,COLUMNS($I54:L54),0)/$I54+VLOOKUP($D54,Customer_Demand!$D:$BF,COLUMNS($I54:L54),0)/$K54),(VLOOKUP($D54,Customer_Demand!$D:$BF,COLUMNS($I54:L54),0)/$I54)),"")</f>
        <v/>
      </c>
      <c r="M54" s="49" t="str">
        <f>IFERROR(IF($K54&lt;&gt;"SS",(VLOOKUP($D54,Customer_Demand!$D:$BF,COLUMNS($I54:M54),0)/$I54+VLOOKUP($D54,Customer_Demand!$D:$BF,COLUMNS($I54:M54),0)/$K54),(VLOOKUP($D54,Customer_Demand!$D:$BF,COLUMNS($I54:M54),0)/$I54)),"")</f>
        <v/>
      </c>
      <c r="N54" s="49" t="str">
        <f>IFERROR(IF($K54&lt;&gt;"SS",(VLOOKUP($D54,Customer_Demand!$D:$BF,COLUMNS($I54:N54),0)/$I54+VLOOKUP($D54,Customer_Demand!$D:$BF,COLUMNS($I54:N54),0)/$K54),(VLOOKUP($D54,Customer_Demand!$D:$BF,COLUMNS($I54:N54),0)/$I54)),"")</f>
        <v/>
      </c>
      <c r="O54" s="49" t="str">
        <f>IFERROR(IF($K54&lt;&gt;"SS",(VLOOKUP($D54,Customer_Demand!$D:$BF,COLUMNS($I54:O54),0)/$I54+VLOOKUP($D54,Customer_Demand!$D:$BF,COLUMNS($I54:O54),0)/$K54),(VLOOKUP($D54,Customer_Demand!$D:$BF,COLUMNS($I54:O54),0)/$I54)),"")</f>
        <v/>
      </c>
      <c r="P54" s="49" t="str">
        <f>IFERROR(IF($K54&lt;&gt;"SS",(VLOOKUP($D54,Customer_Demand!$D:$BF,COLUMNS($I54:P54),0)/$I54+VLOOKUP($D54,Customer_Demand!$D:$BF,COLUMNS($I54:P54),0)/$K54),(VLOOKUP($D54,Customer_Demand!$D:$BF,COLUMNS($I54:P54),0)/$I54)),"")</f>
        <v/>
      </c>
      <c r="Q54" s="49" t="str">
        <f>IFERROR(IF($K54&lt;&gt;"SS",(VLOOKUP($D54,Customer_Demand!$D:$BF,COLUMNS($I54:Q54),0)/$I54+VLOOKUP($D54,Customer_Demand!$D:$BF,COLUMNS($I54:Q54),0)/$K54),(VLOOKUP($D54,Customer_Demand!$D:$BF,COLUMNS($I54:Q54),0)/$I54)),"")</f>
        <v/>
      </c>
      <c r="R54" s="49" t="str">
        <f>IFERROR(IF($K54&lt;&gt;"SS",(VLOOKUP($D54,Customer_Demand!$D:$BF,COLUMNS($I54:R54),0)/$I54+VLOOKUP($D54,Customer_Demand!$D:$BF,COLUMNS($I54:R54),0)/$K54),(VLOOKUP($D54,Customer_Demand!$D:$BF,COLUMNS($I54:R54),0)/$I54)),"")</f>
        <v/>
      </c>
      <c r="S54" s="49" t="str">
        <f>IFERROR(IF($K54&lt;&gt;"SS",(VLOOKUP($D54,Customer_Demand!$D:$BF,COLUMNS($I54:S54),0)/$I54+VLOOKUP($D54,Customer_Demand!$D:$BF,COLUMNS($I54:S54),0)/$K54),(VLOOKUP($D54,Customer_Demand!$D:$BF,COLUMNS($I54:S54),0)/$I54)),"")</f>
        <v/>
      </c>
      <c r="T54" s="49" t="str">
        <f>IFERROR(IF($K54&lt;&gt;"SS",(VLOOKUP($D54,Customer_Demand!$D:$BF,COLUMNS($I54:T54),0)/$I54+VLOOKUP($D54,Customer_Demand!$D:$BF,COLUMNS($I54:T54),0)/$K54),(VLOOKUP($D54,Customer_Demand!$D:$BF,COLUMNS($I54:T54),0)/$I54)),"")</f>
        <v/>
      </c>
      <c r="U54" s="49" t="str">
        <f>IFERROR(IF($K54&lt;&gt;"SS",(VLOOKUP($D54,Customer_Demand!$D:$BF,COLUMNS($I54:U54),0)/$I54+VLOOKUP($D54,Customer_Demand!$D:$BF,COLUMNS($I54:U54),0)/$K54),(VLOOKUP($D54,Customer_Demand!$D:$BF,COLUMNS($I54:U54),0)/$I54)),"")</f>
        <v/>
      </c>
      <c r="V54" s="49" t="str">
        <f>IFERROR(IF($K54&lt;&gt;"SS",(VLOOKUP($D54,Customer_Demand!$D:$BF,COLUMNS($I54:V54),0)/$I54+VLOOKUP($D54,Customer_Demand!$D:$BF,COLUMNS($I54:V54),0)/$K54),(VLOOKUP($D54,Customer_Demand!$D:$BF,COLUMNS($I54:V54),0)/$I54)),"")</f>
        <v/>
      </c>
      <c r="W54" s="49" t="str">
        <f>IFERROR(IF($K54&lt;&gt;"SS",(VLOOKUP($D54,Customer_Demand!$D:$BF,COLUMNS($I54:W54),0)/$I54+VLOOKUP($D54,Customer_Demand!$D:$BF,COLUMNS($I54:W54),0)/$K54),(VLOOKUP($D54,Customer_Demand!$D:$BF,COLUMNS($I54:W54),0)/$I54)),"")</f>
        <v/>
      </c>
      <c r="X54" s="49" t="str">
        <f>IFERROR(IF($K54&lt;&gt;"SS",(VLOOKUP($D54,Customer_Demand!$D:$BF,COLUMNS($I54:X54),0)/$I54+VLOOKUP($D54,Customer_Demand!$D:$BF,COLUMNS($I54:X54),0)/$K54),(VLOOKUP($D54,Customer_Demand!$D:$BF,COLUMNS($I54:X54),0)/$I54)),"")</f>
        <v/>
      </c>
      <c r="Y54" s="49" t="str">
        <f>IFERROR(IF($K54&lt;&gt;"SS",(VLOOKUP($D54,Customer_Demand!$D:$BF,COLUMNS($I54:Y54),0)/$I54+VLOOKUP($D54,Customer_Demand!$D:$BF,COLUMNS($I54:Y54),0)/$K54),(VLOOKUP($D54,Customer_Demand!$D:$BF,COLUMNS($I54:Y54),0)/$I54)),"")</f>
        <v/>
      </c>
      <c r="Z54" s="49" t="str">
        <f>IFERROR(IF($K54&lt;&gt;"SS",(VLOOKUP($D54,Customer_Demand!$D:$BF,COLUMNS($I54:Z54),0)/$I54+VLOOKUP($D54,Customer_Demand!$D:$BF,COLUMNS($I54:Z54),0)/$K54),(VLOOKUP($D54,Customer_Demand!$D:$BF,COLUMNS($I54:Z54),0)/$I54)),"")</f>
        <v/>
      </c>
      <c r="AA54" s="49" t="str">
        <f>IFERROR(IF($K54&lt;&gt;"SS",(VLOOKUP($D54,Customer_Demand!$D:$BF,COLUMNS($I54:AA54),0)/$I54+VLOOKUP($D54,Customer_Demand!$D:$BF,COLUMNS($I54:AA54),0)/$K54),(VLOOKUP($D54,Customer_Demand!$D:$BF,COLUMNS($I54:AA54),0)/$I54)),"")</f>
        <v/>
      </c>
      <c r="AB54" s="49" t="str">
        <f>IFERROR(IF($K54&lt;&gt;"SS",(VLOOKUP($D54,Customer_Demand!$D:$BF,COLUMNS($I54:AB54),0)/$I54+VLOOKUP($D54,Customer_Demand!$D:$BF,COLUMNS($I54:AB54),0)/$K54),(VLOOKUP($D54,Customer_Demand!$D:$BF,COLUMNS($I54:AB54),0)/$I54)),"")</f>
        <v/>
      </c>
      <c r="AC54" s="49" t="str">
        <f>IFERROR(IF($K54&lt;&gt;"SS",(VLOOKUP($D54,Customer_Demand!$D:$BF,COLUMNS($I54:AC54),0)/$I54+VLOOKUP($D54,Customer_Demand!$D:$BF,COLUMNS($I54:AC54),0)/$K54),(VLOOKUP($D54,Customer_Demand!$D:$BF,COLUMNS($I54:AC54),0)/$I54)),"")</f>
        <v/>
      </c>
      <c r="AD54" s="49" t="str">
        <f>IFERROR(IF($K54&lt;&gt;"SS",(VLOOKUP($D54,Customer_Demand!$D:$BF,COLUMNS($I54:AD54),0)/$I54+VLOOKUP($D54,Customer_Demand!$D:$BF,COLUMNS($I54:AD54),0)/$K54),(VLOOKUP($D54,Customer_Demand!$D:$BF,COLUMNS($I54:AD54),0)/$I54)),"")</f>
        <v/>
      </c>
      <c r="AE54" s="49" t="str">
        <f>IFERROR(IF($K54&lt;&gt;"SS",(VLOOKUP($D54,Customer_Demand!$D:$BF,COLUMNS($I54:AE54),0)/$I54+VLOOKUP($D54,Customer_Demand!$D:$BF,COLUMNS($I54:AE54),0)/$K54),(VLOOKUP($D54,Customer_Demand!$D:$BF,COLUMNS($I54:AE54),0)/$I54)),"")</f>
        <v/>
      </c>
      <c r="AF54" s="49" t="str">
        <f>IFERROR(IF($K54&lt;&gt;"SS",(VLOOKUP($D54,Customer_Demand!$D:$BF,COLUMNS($I54:AF54),0)/$I54+VLOOKUP($D54,Customer_Demand!$D:$BF,COLUMNS($I54:AF54),0)/$K54),(VLOOKUP($D54,Customer_Demand!$D:$BF,COLUMNS($I54:AF54),0)/$I54)),"")</f>
        <v/>
      </c>
      <c r="AG54" s="49" t="str">
        <f>IFERROR(IF($K54&lt;&gt;"SS",(VLOOKUP($D54,Customer_Demand!$D:$BF,COLUMNS($I54:AG54),0)/$I54+VLOOKUP($D54,Customer_Demand!$D:$BF,COLUMNS($I54:AG54),0)/$K54),(VLOOKUP($D54,Customer_Demand!$D:$BF,COLUMNS($I54:AG54),0)/$I54)),"")</f>
        <v/>
      </c>
      <c r="AH54" s="49" t="str">
        <f>IFERROR(IF($K54&lt;&gt;"SS",(VLOOKUP($D54,Customer_Demand!$D:$BF,COLUMNS($I54:AH54),0)/$I54+VLOOKUP($D54,Customer_Demand!$D:$BF,COLUMNS($I54:AH54),0)/$K54),(VLOOKUP($D54,Customer_Demand!$D:$BF,COLUMNS($I54:AH54),0)/$I54)),"")</f>
        <v/>
      </c>
      <c r="AI54" s="49" t="str">
        <f>IFERROR(IF($K54&lt;&gt;"SS",(VLOOKUP($D54,Customer_Demand!$D:$BF,COLUMNS($I54:AI54),0)/$I54+VLOOKUP($D54,Customer_Demand!$D:$BF,COLUMNS($I54:AI54),0)/$K54),(VLOOKUP($D54,Customer_Demand!$D:$BF,COLUMNS($I54:AI54),0)/$I54)),"")</f>
        <v/>
      </c>
      <c r="AJ54" s="49" t="str">
        <f>IFERROR(IF($K54&lt;&gt;"SS",(VLOOKUP($D54,Customer_Demand!$D:$BF,COLUMNS($I54:AJ54),0)/$I54+VLOOKUP($D54,Customer_Demand!$D:$BF,COLUMNS($I54:AJ54),0)/$K54),(VLOOKUP($D54,Customer_Demand!$D:$BF,COLUMNS($I54:AJ54),0)/$I54)),"")</f>
        <v/>
      </c>
      <c r="AK54" s="49" t="str">
        <f>IFERROR(IF($K54&lt;&gt;"SS",(VLOOKUP($D54,Customer_Demand!$D:$BF,COLUMNS($I54:AK54),0)/$I54+VLOOKUP($D54,Customer_Demand!$D:$BF,COLUMNS($I54:AK54),0)/$K54),(VLOOKUP($D54,Customer_Demand!$D:$BF,COLUMNS($I54:AK54),0)/$I54)),"")</f>
        <v/>
      </c>
      <c r="AL54" s="49" t="str">
        <f>IFERROR(IF($K54&lt;&gt;"SS",(VLOOKUP($D54,Customer_Demand!$D:$BF,COLUMNS($I54:AL54),0)/$I54+VLOOKUP($D54,Customer_Demand!$D:$BF,COLUMNS($I54:AL54),0)/$K54),(VLOOKUP($D54,Customer_Demand!$D:$BF,COLUMNS($I54:AL54),0)/$I54)),"")</f>
        <v/>
      </c>
      <c r="AM54" s="49" t="str">
        <f>IFERROR(IF($K54&lt;&gt;"SS",(VLOOKUP($D54,Customer_Demand!$D:$BF,COLUMNS($I54:AM54),0)/$I54+VLOOKUP($D54,Customer_Demand!$D:$BF,COLUMNS($I54:AM54),0)/$K54),(VLOOKUP($D54,Customer_Demand!$D:$BF,COLUMNS($I54:AM54),0)/$I54)),"")</f>
        <v/>
      </c>
      <c r="AN54" s="49" t="str">
        <f>IFERROR(IF($K54&lt;&gt;"SS",(VLOOKUP($D54,Customer_Demand!$D:$BF,COLUMNS($I54:AN54),0)/$I54+VLOOKUP($D54,Customer_Demand!$D:$BF,COLUMNS($I54:AN54),0)/$K54),(VLOOKUP($D54,Customer_Demand!$D:$BF,COLUMNS($I54:AN54),0)/$I54)),"")</f>
        <v/>
      </c>
      <c r="AO54" s="49" t="str">
        <f>IFERROR(IF($K54&lt;&gt;"SS",(VLOOKUP($D54,Customer_Demand!$D:$BF,COLUMNS($I54:AO54),0)/$I54+VLOOKUP($D54,Customer_Demand!$D:$BF,COLUMNS($I54:AO54),0)/$K54),(VLOOKUP($D54,Customer_Demand!$D:$BF,COLUMNS($I54:AO54),0)/$I54)),"")</f>
        <v/>
      </c>
      <c r="AP54" s="49" t="str">
        <f>IFERROR(IF($K54&lt;&gt;"SS",(VLOOKUP($D54,Customer_Demand!$D:$BF,COLUMNS($I54:AP54),0)/$I54+VLOOKUP($D54,Customer_Demand!$D:$BF,COLUMNS($I54:AP54),0)/$K54),(VLOOKUP($D54,Customer_Demand!$D:$BF,COLUMNS($I54:AP54),0)/$I54)),"")</f>
        <v/>
      </c>
      <c r="AQ54" s="49" t="str">
        <f>IFERROR(IF($K54&lt;&gt;"SS",(VLOOKUP($D54,Customer_Demand!$D:$BF,COLUMNS($I54:AQ54),0)/$I54+VLOOKUP($D54,Customer_Demand!$D:$BF,COLUMNS($I54:AQ54),0)/$K54),(VLOOKUP($D54,Customer_Demand!$D:$BF,COLUMNS($I54:AQ54),0)/$I54)),"")</f>
        <v/>
      </c>
      <c r="AR54" s="49" t="str">
        <f>IFERROR(IF($K54&lt;&gt;"SS",(VLOOKUP($D54,Customer_Demand!$D:$BF,COLUMNS($I54:AR54),0)/$I54+VLOOKUP($D54,Customer_Demand!$D:$BF,COLUMNS($I54:AR54),0)/$K54),(VLOOKUP($D54,Customer_Demand!$D:$BF,COLUMNS($I54:AR54),0)/$I54)),"")</f>
        <v/>
      </c>
      <c r="AS54" s="49" t="str">
        <f>IFERROR(IF($K54&lt;&gt;"SS",(VLOOKUP($D54,Customer_Demand!$D:$BF,COLUMNS($I54:AS54),0)/$I54+VLOOKUP($D54,Customer_Demand!$D:$BF,COLUMNS($I54:AS54),0)/$K54),(VLOOKUP($D54,Customer_Demand!$D:$BF,COLUMNS($I54:AS54),0)/$I54)),"")</f>
        <v/>
      </c>
      <c r="AT54" s="49" t="str">
        <f>IFERROR(IF($K54&lt;&gt;"SS",(VLOOKUP($D54,Customer_Demand!$D:$BF,COLUMNS($I54:AT54),0)/$I54+VLOOKUP($D54,Customer_Demand!$D:$BF,COLUMNS($I54:AT54),0)/$K54),(VLOOKUP($D54,Customer_Demand!$D:$BF,COLUMNS($I54:AT54),0)/$I54)),"")</f>
        <v/>
      </c>
      <c r="AU54" s="49" t="str">
        <f>IFERROR(IF($K54&lt;&gt;"SS",(VLOOKUP($D54,Customer_Demand!$D:$BF,COLUMNS($I54:AU54),0)/$I54+VLOOKUP($D54,Customer_Demand!$D:$BF,COLUMNS($I54:AU54),0)/$K54),(VLOOKUP($D54,Customer_Demand!$D:$BF,COLUMNS($I54:AU54),0)/$I54)),"")</f>
        <v/>
      </c>
      <c r="AV54" s="49" t="str">
        <f>IFERROR(IF($K54&lt;&gt;"SS",(VLOOKUP($D54,Customer_Demand!$D:$BF,COLUMNS($I54:AV54),0)/$I54+VLOOKUP($D54,Customer_Demand!$D:$BF,COLUMNS($I54:AV54),0)/$K54),(VLOOKUP($D54,Customer_Demand!$D:$BF,COLUMNS($I54:AV54),0)/$I54)),"")</f>
        <v/>
      </c>
      <c r="AW54" s="49" t="str">
        <f>IFERROR(IF($K54&lt;&gt;"SS",(VLOOKUP($D54,Customer_Demand!$D:$BF,COLUMNS($I54:AW54),0)/$I54+VLOOKUP($D54,Customer_Demand!$D:$BF,COLUMNS($I54:AW54),0)/$K54),(VLOOKUP($D54,Customer_Demand!$D:$BF,COLUMNS($I54:AW54),0)/$I54)),"")</f>
        <v/>
      </c>
      <c r="AX54" s="49" t="str">
        <f>IFERROR(IF($K54&lt;&gt;"SS",(VLOOKUP($D54,Customer_Demand!$D:$BF,COLUMNS($I54:AX54),0)/$I54+VLOOKUP($D54,Customer_Demand!$D:$BF,COLUMNS($I54:AX54),0)/$K54),(VLOOKUP($D54,Customer_Demand!$D:$BF,COLUMNS($I54:AX54),0)/$I54)),"")</f>
        <v/>
      </c>
      <c r="AY54" s="49" t="str">
        <f>IFERROR(IF($K54&lt;&gt;"SS",(VLOOKUP($D54,Customer_Demand!$D:$BF,COLUMNS($I54:AY54),0)/$I54+VLOOKUP($D54,Customer_Demand!$D:$BF,COLUMNS($I54:AY54),0)/$K54),(VLOOKUP($D54,Customer_Demand!$D:$BF,COLUMNS($I54:AY54),0)/$I54)),"")</f>
        <v/>
      </c>
      <c r="AZ54" s="49" t="str">
        <f>IFERROR(IF($K54&lt;&gt;"SS",(VLOOKUP($D54,Customer_Demand!$D:$BF,COLUMNS($I54:AZ54),0)/$I54+VLOOKUP($D54,Customer_Demand!$D:$BF,COLUMNS($I54:AZ54),0)/$K54),(VLOOKUP($D54,Customer_Demand!$D:$BF,COLUMNS($I54:AZ54),0)/$I54)),"")</f>
        <v/>
      </c>
      <c r="BA54" s="49" t="str">
        <f>IFERROR(IF($K54&lt;&gt;"SS",(VLOOKUP($D54,Customer_Demand!$D:$BF,COLUMNS($I54:BA54),0)/$I54+VLOOKUP($D54,Customer_Demand!$D:$BF,COLUMNS($I54:BA54),0)/$K54),(VLOOKUP($D54,Customer_Demand!$D:$BF,COLUMNS($I54:BA54),0)/$I54)),"")</f>
        <v/>
      </c>
      <c r="BB54" s="49" t="str">
        <f>IFERROR(IF($K54&lt;&gt;"SS",(VLOOKUP($D54,Customer_Demand!$D:$BF,COLUMNS($I54:BB54),0)/$I54+VLOOKUP($D54,Customer_Demand!$D:$BF,COLUMNS($I54:BB54),0)/$K54),(VLOOKUP($D54,Customer_Demand!$D:$BF,COLUMNS($I54:BB54),0)/$I54)),"")</f>
        <v/>
      </c>
      <c r="BC54" s="49" t="str">
        <f>IFERROR(IF($K54&lt;&gt;"SS",(VLOOKUP($D54,Customer_Demand!$D:$BF,COLUMNS($I54:BC54),0)/$I54+VLOOKUP($D54,Customer_Demand!$D:$BF,COLUMNS($I54:BC54),0)/$K54),(VLOOKUP($D54,Customer_Demand!$D:$BF,COLUMNS($I54:BC54),0)/$I54)),"")</f>
        <v/>
      </c>
      <c r="BD54" s="49" t="str">
        <f>IFERROR(IF($K54&lt;&gt;"SS",(VLOOKUP($D54,Customer_Demand!$D:$BF,COLUMNS($I54:BD54),0)/$I54+VLOOKUP($D54,Customer_Demand!$D:$BF,COLUMNS($I54:BD54),0)/$K54),(VLOOKUP($D54,Customer_Demand!$D:$BF,COLUMNS($I54:BD54),0)/$I54)),"")</f>
        <v/>
      </c>
      <c r="BE54" s="49" t="str">
        <f>IFERROR(IF($K54&lt;&gt;"SS",(VLOOKUP($D54,Customer_Demand!$D:$BF,COLUMNS($I54:BE54),0)/$I54+VLOOKUP($D54,Customer_Demand!$D:$BF,COLUMNS($I54:BE54),0)/$K54),(VLOOKUP($D54,Customer_Demand!$D:$BF,COLUMNS($I54:BE54),0)/$I54)),"")</f>
        <v/>
      </c>
      <c r="BF54" s="49" t="str">
        <f>IFERROR(IF($K54&lt;&gt;"SS",(VLOOKUP($D54,Customer_Demand!$D:$BF,COLUMNS($I54:BF54),0)/$I54+VLOOKUP($D54,Customer_Demand!$D:$BF,COLUMNS($I54:BF54),0)/$K54),(VLOOKUP($D54,Customer_Demand!$D:$BF,COLUMNS($I54:BF54),0)/$I54)),"")</f>
        <v/>
      </c>
      <c r="BG54" s="49" t="str">
        <f>IFERROR(IF($K54&lt;&gt;"SS",(VLOOKUP($D54,Customer_Demand!$D:$BF,COLUMNS($I54:BG54),0)/$I54+VLOOKUP($D54,Customer_Demand!$D:$BF,COLUMNS($I54:BG54),0)/$K54),(VLOOKUP($D54,Customer_Demand!$D:$BF,COLUMNS($I54:BG54),0)/$I54)),"")</f>
        <v/>
      </c>
      <c r="BH54" s="49" t="str">
        <f>IFERROR(IF($K54&lt;&gt;"SS",(VLOOKUP($D54,Customer_Demand!$D:$BF,COLUMNS($I54:BH54),0)/$I54+VLOOKUP($D54,Customer_Demand!$D:$BF,COLUMNS($I54:BH54),0)/$K54),(VLOOKUP($D54,Customer_Demand!$D:$BF,COLUMNS($I54:BH54),0)/$I54)),"")</f>
        <v/>
      </c>
      <c r="BI54" s="49" t="str">
        <f>IFERROR(IF($K54&lt;&gt;"SS",(VLOOKUP($D54,Customer_Demand!$D:$BF,COLUMNS($I54:BI54),0)/$I54+VLOOKUP($D54,Customer_Demand!$D:$BF,COLUMNS($I54:BI54),0)/$K54),(VLOOKUP($D54,Customer_Demand!$D:$BF,COLUMNS($I54:BI54),0)/$I54)),"")</f>
        <v/>
      </c>
      <c r="BJ54" s="49" t="str">
        <f>IFERROR(IF($K54&lt;&gt;"SS",(VLOOKUP($D54,Customer_Demand!$D:$BF,COLUMNS($I54:BJ54),0)/$I54+VLOOKUP($D54,Customer_Demand!$D:$BF,COLUMNS($I54:BJ54),0)/$K54),(VLOOKUP($D54,Customer_Demand!$D:$BF,COLUMNS($I54:BJ54),0)/$I54)),"")</f>
        <v/>
      </c>
      <c r="BK54" s="50" t="str">
        <f>IFERROR(IF($K54&lt;&gt;"SS",(VLOOKUP($D54,Customer_Demand!$D:$BF,COLUMNS($I54:BK54),0)/$I54+VLOOKUP($D54,Customer_Demand!$D:$BF,COLUMNS($I54:BK54),0)/$K54),(VLOOKUP($D54,Customer_Demand!$D:$BF,COLUMNS($I54:BK54),0)/$I54)),"")</f>
        <v/>
      </c>
      <c r="BL54" s="17"/>
    </row>
    <row r="55" spans="2:64" x14ac:dyDescent="0.2">
      <c r="B55" s="12" t="str">
        <f t="shared" si="7"/>
        <v/>
      </c>
      <c r="C55" s="45" t="str">
        <f>IF((Customer_Demand!C55)&lt;&gt;"",Customer_Demand!C55,"")</f>
        <v/>
      </c>
      <c r="D55" s="45" t="str">
        <f>IF(C55&lt;&gt;"",Customer_Demand!D55,"")</f>
        <v/>
      </c>
      <c r="E55" s="46" t="str">
        <f>IF(C55&lt;&gt;"",Customer_Demand!E55,"")</f>
        <v/>
      </c>
      <c r="F55" s="47" t="str">
        <f>IF(C55&lt;&gt;"",VLOOKUP(D55,Customer_Demand!$D$5:$F$1005,3,0),"")</f>
        <v/>
      </c>
      <c r="G55" s="48" t="str">
        <f t="shared" si="4"/>
        <v/>
      </c>
      <c r="H55" s="48" t="str">
        <f t="shared" si="5"/>
        <v/>
      </c>
      <c r="I55" s="48" t="str">
        <f>IFERROR(IF(C55&lt;&gt;"",VLOOKUP($H55,SMT_Cycle_Time_Data!$F:$Q,4,0),""),"SGR Not Defined")</f>
        <v/>
      </c>
      <c r="J55" s="48" t="str">
        <f t="shared" si="6"/>
        <v/>
      </c>
      <c r="K55" s="48" t="str">
        <f>IF(C55&lt;&gt;"",IFERROR(VLOOKUP($J55,SMT_Cycle_Time_Data!$F:$Q,4,0),"SS"),"")</f>
        <v/>
      </c>
      <c r="L55" s="49" t="str">
        <f>IFERROR(IF($K55&lt;&gt;"SS",(VLOOKUP($D55,Customer_Demand!$D:$BF,COLUMNS($I55:L55),0)/$I55+VLOOKUP($D55,Customer_Demand!$D:$BF,COLUMNS($I55:L55),0)/$K55),(VLOOKUP($D55,Customer_Demand!$D:$BF,COLUMNS($I55:L55),0)/$I55)),"")</f>
        <v/>
      </c>
      <c r="M55" s="49" t="str">
        <f>IFERROR(IF($K55&lt;&gt;"SS",(VLOOKUP($D55,Customer_Demand!$D:$BF,COLUMNS($I55:M55),0)/$I55+VLOOKUP($D55,Customer_Demand!$D:$BF,COLUMNS($I55:M55),0)/$K55),(VLOOKUP($D55,Customer_Demand!$D:$BF,COLUMNS($I55:M55),0)/$I55)),"")</f>
        <v/>
      </c>
      <c r="N55" s="49" t="str">
        <f>IFERROR(IF($K55&lt;&gt;"SS",(VLOOKUP($D55,Customer_Demand!$D:$BF,COLUMNS($I55:N55),0)/$I55+VLOOKUP($D55,Customer_Demand!$D:$BF,COLUMNS($I55:N55),0)/$K55),(VLOOKUP($D55,Customer_Demand!$D:$BF,COLUMNS($I55:N55),0)/$I55)),"")</f>
        <v/>
      </c>
      <c r="O55" s="49" t="str">
        <f>IFERROR(IF($K55&lt;&gt;"SS",(VLOOKUP($D55,Customer_Demand!$D:$BF,COLUMNS($I55:O55),0)/$I55+VLOOKUP($D55,Customer_Demand!$D:$BF,COLUMNS($I55:O55),0)/$K55),(VLOOKUP($D55,Customer_Demand!$D:$BF,COLUMNS($I55:O55),0)/$I55)),"")</f>
        <v/>
      </c>
      <c r="P55" s="49" t="str">
        <f>IFERROR(IF($K55&lt;&gt;"SS",(VLOOKUP($D55,Customer_Demand!$D:$BF,COLUMNS($I55:P55),0)/$I55+VLOOKUP($D55,Customer_Demand!$D:$BF,COLUMNS($I55:P55),0)/$K55),(VLOOKUP($D55,Customer_Demand!$D:$BF,COLUMNS($I55:P55),0)/$I55)),"")</f>
        <v/>
      </c>
      <c r="Q55" s="49" t="str">
        <f>IFERROR(IF($K55&lt;&gt;"SS",(VLOOKUP($D55,Customer_Demand!$D:$BF,COLUMNS($I55:Q55),0)/$I55+VLOOKUP($D55,Customer_Demand!$D:$BF,COLUMNS($I55:Q55),0)/$K55),(VLOOKUP($D55,Customer_Demand!$D:$BF,COLUMNS($I55:Q55),0)/$I55)),"")</f>
        <v/>
      </c>
      <c r="R55" s="49" t="str">
        <f>IFERROR(IF($K55&lt;&gt;"SS",(VLOOKUP($D55,Customer_Demand!$D:$BF,COLUMNS($I55:R55),0)/$I55+VLOOKUP($D55,Customer_Demand!$D:$BF,COLUMNS($I55:R55),0)/$K55),(VLOOKUP($D55,Customer_Demand!$D:$BF,COLUMNS($I55:R55),0)/$I55)),"")</f>
        <v/>
      </c>
      <c r="S55" s="49" t="str">
        <f>IFERROR(IF($K55&lt;&gt;"SS",(VLOOKUP($D55,Customer_Demand!$D:$BF,COLUMNS($I55:S55),0)/$I55+VLOOKUP($D55,Customer_Demand!$D:$BF,COLUMNS($I55:S55),0)/$K55),(VLOOKUP($D55,Customer_Demand!$D:$BF,COLUMNS($I55:S55),0)/$I55)),"")</f>
        <v/>
      </c>
      <c r="T55" s="49" t="str">
        <f>IFERROR(IF($K55&lt;&gt;"SS",(VLOOKUP($D55,Customer_Demand!$D:$BF,COLUMNS($I55:T55),0)/$I55+VLOOKUP($D55,Customer_Demand!$D:$BF,COLUMNS($I55:T55),0)/$K55),(VLOOKUP($D55,Customer_Demand!$D:$BF,COLUMNS($I55:T55),0)/$I55)),"")</f>
        <v/>
      </c>
      <c r="U55" s="49" t="str">
        <f>IFERROR(IF($K55&lt;&gt;"SS",(VLOOKUP($D55,Customer_Demand!$D:$BF,COLUMNS($I55:U55),0)/$I55+VLOOKUP($D55,Customer_Demand!$D:$BF,COLUMNS($I55:U55),0)/$K55),(VLOOKUP($D55,Customer_Demand!$D:$BF,COLUMNS($I55:U55),0)/$I55)),"")</f>
        <v/>
      </c>
      <c r="V55" s="49" t="str">
        <f>IFERROR(IF($K55&lt;&gt;"SS",(VLOOKUP($D55,Customer_Demand!$D:$BF,COLUMNS($I55:V55),0)/$I55+VLOOKUP($D55,Customer_Demand!$D:$BF,COLUMNS($I55:V55),0)/$K55),(VLOOKUP($D55,Customer_Demand!$D:$BF,COLUMNS($I55:V55),0)/$I55)),"")</f>
        <v/>
      </c>
      <c r="W55" s="49" t="str">
        <f>IFERROR(IF($K55&lt;&gt;"SS",(VLOOKUP($D55,Customer_Demand!$D:$BF,COLUMNS($I55:W55),0)/$I55+VLOOKUP($D55,Customer_Demand!$D:$BF,COLUMNS($I55:W55),0)/$K55),(VLOOKUP($D55,Customer_Demand!$D:$BF,COLUMNS($I55:W55),0)/$I55)),"")</f>
        <v/>
      </c>
      <c r="X55" s="49" t="str">
        <f>IFERROR(IF($K55&lt;&gt;"SS",(VLOOKUP($D55,Customer_Demand!$D:$BF,COLUMNS($I55:X55),0)/$I55+VLOOKUP($D55,Customer_Demand!$D:$BF,COLUMNS($I55:X55),0)/$K55),(VLOOKUP($D55,Customer_Demand!$D:$BF,COLUMNS($I55:X55),0)/$I55)),"")</f>
        <v/>
      </c>
      <c r="Y55" s="49" t="str">
        <f>IFERROR(IF($K55&lt;&gt;"SS",(VLOOKUP($D55,Customer_Demand!$D:$BF,COLUMNS($I55:Y55),0)/$I55+VLOOKUP($D55,Customer_Demand!$D:$BF,COLUMNS($I55:Y55),0)/$K55),(VLOOKUP($D55,Customer_Demand!$D:$BF,COLUMNS($I55:Y55),0)/$I55)),"")</f>
        <v/>
      </c>
      <c r="Z55" s="49" t="str">
        <f>IFERROR(IF($K55&lt;&gt;"SS",(VLOOKUP($D55,Customer_Demand!$D:$BF,COLUMNS($I55:Z55),0)/$I55+VLOOKUP($D55,Customer_Demand!$D:$BF,COLUMNS($I55:Z55),0)/$K55),(VLOOKUP($D55,Customer_Demand!$D:$BF,COLUMNS($I55:Z55),0)/$I55)),"")</f>
        <v/>
      </c>
      <c r="AA55" s="49" t="str">
        <f>IFERROR(IF($K55&lt;&gt;"SS",(VLOOKUP($D55,Customer_Demand!$D:$BF,COLUMNS($I55:AA55),0)/$I55+VLOOKUP($D55,Customer_Demand!$D:$BF,COLUMNS($I55:AA55),0)/$K55),(VLOOKUP($D55,Customer_Demand!$D:$BF,COLUMNS($I55:AA55),0)/$I55)),"")</f>
        <v/>
      </c>
      <c r="AB55" s="49" t="str">
        <f>IFERROR(IF($K55&lt;&gt;"SS",(VLOOKUP($D55,Customer_Demand!$D:$BF,COLUMNS($I55:AB55),0)/$I55+VLOOKUP($D55,Customer_Demand!$D:$BF,COLUMNS($I55:AB55),0)/$K55),(VLOOKUP($D55,Customer_Demand!$D:$BF,COLUMNS($I55:AB55),0)/$I55)),"")</f>
        <v/>
      </c>
      <c r="AC55" s="49" t="str">
        <f>IFERROR(IF($K55&lt;&gt;"SS",(VLOOKUP($D55,Customer_Demand!$D:$BF,COLUMNS($I55:AC55),0)/$I55+VLOOKUP($D55,Customer_Demand!$D:$BF,COLUMNS($I55:AC55),0)/$K55),(VLOOKUP($D55,Customer_Demand!$D:$BF,COLUMNS($I55:AC55),0)/$I55)),"")</f>
        <v/>
      </c>
      <c r="AD55" s="49" t="str">
        <f>IFERROR(IF($K55&lt;&gt;"SS",(VLOOKUP($D55,Customer_Demand!$D:$BF,COLUMNS($I55:AD55),0)/$I55+VLOOKUP($D55,Customer_Demand!$D:$BF,COLUMNS($I55:AD55),0)/$K55),(VLOOKUP($D55,Customer_Demand!$D:$BF,COLUMNS($I55:AD55),0)/$I55)),"")</f>
        <v/>
      </c>
      <c r="AE55" s="49" t="str">
        <f>IFERROR(IF($K55&lt;&gt;"SS",(VLOOKUP($D55,Customer_Demand!$D:$BF,COLUMNS($I55:AE55),0)/$I55+VLOOKUP($D55,Customer_Demand!$D:$BF,COLUMNS($I55:AE55),0)/$K55),(VLOOKUP($D55,Customer_Demand!$D:$BF,COLUMNS($I55:AE55),0)/$I55)),"")</f>
        <v/>
      </c>
      <c r="AF55" s="49" t="str">
        <f>IFERROR(IF($K55&lt;&gt;"SS",(VLOOKUP($D55,Customer_Demand!$D:$BF,COLUMNS($I55:AF55),0)/$I55+VLOOKUP($D55,Customer_Demand!$D:$BF,COLUMNS($I55:AF55),0)/$K55),(VLOOKUP($D55,Customer_Demand!$D:$BF,COLUMNS($I55:AF55),0)/$I55)),"")</f>
        <v/>
      </c>
      <c r="AG55" s="49" t="str">
        <f>IFERROR(IF($K55&lt;&gt;"SS",(VLOOKUP($D55,Customer_Demand!$D:$BF,COLUMNS($I55:AG55),0)/$I55+VLOOKUP($D55,Customer_Demand!$D:$BF,COLUMNS($I55:AG55),0)/$K55),(VLOOKUP($D55,Customer_Demand!$D:$BF,COLUMNS($I55:AG55),0)/$I55)),"")</f>
        <v/>
      </c>
      <c r="AH55" s="49" t="str">
        <f>IFERROR(IF($K55&lt;&gt;"SS",(VLOOKUP($D55,Customer_Demand!$D:$BF,COLUMNS($I55:AH55),0)/$I55+VLOOKUP($D55,Customer_Demand!$D:$BF,COLUMNS($I55:AH55),0)/$K55),(VLOOKUP($D55,Customer_Demand!$D:$BF,COLUMNS($I55:AH55),0)/$I55)),"")</f>
        <v/>
      </c>
      <c r="AI55" s="49" t="str">
        <f>IFERROR(IF($K55&lt;&gt;"SS",(VLOOKUP($D55,Customer_Demand!$D:$BF,COLUMNS($I55:AI55),0)/$I55+VLOOKUP($D55,Customer_Demand!$D:$BF,COLUMNS($I55:AI55),0)/$K55),(VLOOKUP($D55,Customer_Demand!$D:$BF,COLUMNS($I55:AI55),0)/$I55)),"")</f>
        <v/>
      </c>
      <c r="AJ55" s="49" t="str">
        <f>IFERROR(IF($K55&lt;&gt;"SS",(VLOOKUP($D55,Customer_Demand!$D:$BF,COLUMNS($I55:AJ55),0)/$I55+VLOOKUP($D55,Customer_Demand!$D:$BF,COLUMNS($I55:AJ55),0)/$K55),(VLOOKUP($D55,Customer_Demand!$D:$BF,COLUMNS($I55:AJ55),0)/$I55)),"")</f>
        <v/>
      </c>
      <c r="AK55" s="49" t="str">
        <f>IFERROR(IF($K55&lt;&gt;"SS",(VLOOKUP($D55,Customer_Demand!$D:$BF,COLUMNS($I55:AK55),0)/$I55+VLOOKUP($D55,Customer_Demand!$D:$BF,COLUMNS($I55:AK55),0)/$K55),(VLOOKUP($D55,Customer_Demand!$D:$BF,COLUMNS($I55:AK55),0)/$I55)),"")</f>
        <v/>
      </c>
      <c r="AL55" s="49" t="str">
        <f>IFERROR(IF($K55&lt;&gt;"SS",(VLOOKUP($D55,Customer_Demand!$D:$BF,COLUMNS($I55:AL55),0)/$I55+VLOOKUP($D55,Customer_Demand!$D:$BF,COLUMNS($I55:AL55),0)/$K55),(VLOOKUP($D55,Customer_Demand!$D:$BF,COLUMNS($I55:AL55),0)/$I55)),"")</f>
        <v/>
      </c>
      <c r="AM55" s="49" t="str">
        <f>IFERROR(IF($K55&lt;&gt;"SS",(VLOOKUP($D55,Customer_Demand!$D:$BF,COLUMNS($I55:AM55),0)/$I55+VLOOKUP($D55,Customer_Demand!$D:$BF,COLUMNS($I55:AM55),0)/$K55),(VLOOKUP($D55,Customer_Demand!$D:$BF,COLUMNS($I55:AM55),0)/$I55)),"")</f>
        <v/>
      </c>
      <c r="AN55" s="49" t="str">
        <f>IFERROR(IF($K55&lt;&gt;"SS",(VLOOKUP($D55,Customer_Demand!$D:$BF,COLUMNS($I55:AN55),0)/$I55+VLOOKUP($D55,Customer_Demand!$D:$BF,COLUMNS($I55:AN55),0)/$K55),(VLOOKUP($D55,Customer_Demand!$D:$BF,COLUMNS($I55:AN55),0)/$I55)),"")</f>
        <v/>
      </c>
      <c r="AO55" s="49" t="str">
        <f>IFERROR(IF($K55&lt;&gt;"SS",(VLOOKUP($D55,Customer_Demand!$D:$BF,COLUMNS($I55:AO55),0)/$I55+VLOOKUP($D55,Customer_Demand!$D:$BF,COLUMNS($I55:AO55),0)/$K55),(VLOOKUP($D55,Customer_Demand!$D:$BF,COLUMNS($I55:AO55),0)/$I55)),"")</f>
        <v/>
      </c>
      <c r="AP55" s="49" t="str">
        <f>IFERROR(IF($K55&lt;&gt;"SS",(VLOOKUP($D55,Customer_Demand!$D:$BF,COLUMNS($I55:AP55),0)/$I55+VLOOKUP($D55,Customer_Demand!$D:$BF,COLUMNS($I55:AP55),0)/$K55),(VLOOKUP($D55,Customer_Demand!$D:$BF,COLUMNS($I55:AP55),0)/$I55)),"")</f>
        <v/>
      </c>
      <c r="AQ55" s="49" t="str">
        <f>IFERROR(IF($K55&lt;&gt;"SS",(VLOOKUP($D55,Customer_Demand!$D:$BF,COLUMNS($I55:AQ55),0)/$I55+VLOOKUP($D55,Customer_Demand!$D:$BF,COLUMNS($I55:AQ55),0)/$K55),(VLOOKUP($D55,Customer_Demand!$D:$BF,COLUMNS($I55:AQ55),0)/$I55)),"")</f>
        <v/>
      </c>
      <c r="AR55" s="49" t="str">
        <f>IFERROR(IF($K55&lt;&gt;"SS",(VLOOKUP($D55,Customer_Demand!$D:$BF,COLUMNS($I55:AR55),0)/$I55+VLOOKUP($D55,Customer_Demand!$D:$BF,COLUMNS($I55:AR55),0)/$K55),(VLOOKUP($D55,Customer_Demand!$D:$BF,COLUMNS($I55:AR55),0)/$I55)),"")</f>
        <v/>
      </c>
      <c r="AS55" s="49" t="str">
        <f>IFERROR(IF($K55&lt;&gt;"SS",(VLOOKUP($D55,Customer_Demand!$D:$BF,COLUMNS($I55:AS55),0)/$I55+VLOOKUP($D55,Customer_Demand!$D:$BF,COLUMNS($I55:AS55),0)/$K55),(VLOOKUP($D55,Customer_Demand!$D:$BF,COLUMNS($I55:AS55),0)/$I55)),"")</f>
        <v/>
      </c>
      <c r="AT55" s="49" t="str">
        <f>IFERROR(IF($K55&lt;&gt;"SS",(VLOOKUP($D55,Customer_Demand!$D:$BF,COLUMNS($I55:AT55),0)/$I55+VLOOKUP($D55,Customer_Demand!$D:$BF,COLUMNS($I55:AT55),0)/$K55),(VLOOKUP($D55,Customer_Demand!$D:$BF,COLUMNS($I55:AT55),0)/$I55)),"")</f>
        <v/>
      </c>
      <c r="AU55" s="49" t="str">
        <f>IFERROR(IF($K55&lt;&gt;"SS",(VLOOKUP($D55,Customer_Demand!$D:$BF,COLUMNS($I55:AU55),0)/$I55+VLOOKUP($D55,Customer_Demand!$D:$BF,COLUMNS($I55:AU55),0)/$K55),(VLOOKUP($D55,Customer_Demand!$D:$BF,COLUMNS($I55:AU55),0)/$I55)),"")</f>
        <v/>
      </c>
      <c r="AV55" s="49" t="str">
        <f>IFERROR(IF($K55&lt;&gt;"SS",(VLOOKUP($D55,Customer_Demand!$D:$BF,COLUMNS($I55:AV55),0)/$I55+VLOOKUP($D55,Customer_Demand!$D:$BF,COLUMNS($I55:AV55),0)/$K55),(VLOOKUP($D55,Customer_Demand!$D:$BF,COLUMNS($I55:AV55),0)/$I55)),"")</f>
        <v/>
      </c>
      <c r="AW55" s="49" t="str">
        <f>IFERROR(IF($K55&lt;&gt;"SS",(VLOOKUP($D55,Customer_Demand!$D:$BF,COLUMNS($I55:AW55),0)/$I55+VLOOKUP($D55,Customer_Demand!$D:$BF,COLUMNS($I55:AW55),0)/$K55),(VLOOKUP($D55,Customer_Demand!$D:$BF,COLUMNS($I55:AW55),0)/$I55)),"")</f>
        <v/>
      </c>
      <c r="AX55" s="49" t="str">
        <f>IFERROR(IF($K55&lt;&gt;"SS",(VLOOKUP($D55,Customer_Demand!$D:$BF,COLUMNS($I55:AX55),0)/$I55+VLOOKUP($D55,Customer_Demand!$D:$BF,COLUMNS($I55:AX55),0)/$K55),(VLOOKUP($D55,Customer_Demand!$D:$BF,COLUMNS($I55:AX55),0)/$I55)),"")</f>
        <v/>
      </c>
      <c r="AY55" s="49" t="str">
        <f>IFERROR(IF($K55&lt;&gt;"SS",(VLOOKUP($D55,Customer_Demand!$D:$BF,COLUMNS($I55:AY55),0)/$I55+VLOOKUP($D55,Customer_Demand!$D:$BF,COLUMNS($I55:AY55),0)/$K55),(VLOOKUP($D55,Customer_Demand!$D:$BF,COLUMNS($I55:AY55),0)/$I55)),"")</f>
        <v/>
      </c>
      <c r="AZ55" s="49" t="str">
        <f>IFERROR(IF($K55&lt;&gt;"SS",(VLOOKUP($D55,Customer_Demand!$D:$BF,COLUMNS($I55:AZ55),0)/$I55+VLOOKUP($D55,Customer_Demand!$D:$BF,COLUMNS($I55:AZ55),0)/$K55),(VLOOKUP($D55,Customer_Demand!$D:$BF,COLUMNS($I55:AZ55),0)/$I55)),"")</f>
        <v/>
      </c>
      <c r="BA55" s="49" t="str">
        <f>IFERROR(IF($K55&lt;&gt;"SS",(VLOOKUP($D55,Customer_Demand!$D:$BF,COLUMNS($I55:BA55),0)/$I55+VLOOKUP($D55,Customer_Demand!$D:$BF,COLUMNS($I55:BA55),0)/$K55),(VLOOKUP($D55,Customer_Demand!$D:$BF,COLUMNS($I55:BA55),0)/$I55)),"")</f>
        <v/>
      </c>
      <c r="BB55" s="49" t="str">
        <f>IFERROR(IF($K55&lt;&gt;"SS",(VLOOKUP($D55,Customer_Demand!$D:$BF,COLUMNS($I55:BB55),0)/$I55+VLOOKUP($D55,Customer_Demand!$D:$BF,COLUMNS($I55:BB55),0)/$K55),(VLOOKUP($D55,Customer_Demand!$D:$BF,COLUMNS($I55:BB55),0)/$I55)),"")</f>
        <v/>
      </c>
      <c r="BC55" s="49" t="str">
        <f>IFERROR(IF($K55&lt;&gt;"SS",(VLOOKUP($D55,Customer_Demand!$D:$BF,COLUMNS($I55:BC55),0)/$I55+VLOOKUP($D55,Customer_Demand!$D:$BF,COLUMNS($I55:BC55),0)/$K55),(VLOOKUP($D55,Customer_Demand!$D:$BF,COLUMNS($I55:BC55),0)/$I55)),"")</f>
        <v/>
      </c>
      <c r="BD55" s="49" t="str">
        <f>IFERROR(IF($K55&lt;&gt;"SS",(VLOOKUP($D55,Customer_Demand!$D:$BF,COLUMNS($I55:BD55),0)/$I55+VLOOKUP($D55,Customer_Demand!$D:$BF,COLUMNS($I55:BD55),0)/$K55),(VLOOKUP($D55,Customer_Demand!$D:$BF,COLUMNS($I55:BD55),0)/$I55)),"")</f>
        <v/>
      </c>
      <c r="BE55" s="49" t="str">
        <f>IFERROR(IF($K55&lt;&gt;"SS",(VLOOKUP($D55,Customer_Demand!$D:$BF,COLUMNS($I55:BE55),0)/$I55+VLOOKUP($D55,Customer_Demand!$D:$BF,COLUMNS($I55:BE55),0)/$K55),(VLOOKUP($D55,Customer_Demand!$D:$BF,COLUMNS($I55:BE55),0)/$I55)),"")</f>
        <v/>
      </c>
      <c r="BF55" s="49" t="str">
        <f>IFERROR(IF($K55&lt;&gt;"SS",(VLOOKUP($D55,Customer_Demand!$D:$BF,COLUMNS($I55:BF55),0)/$I55+VLOOKUP($D55,Customer_Demand!$D:$BF,COLUMNS($I55:BF55),0)/$K55),(VLOOKUP($D55,Customer_Demand!$D:$BF,COLUMNS($I55:BF55),0)/$I55)),"")</f>
        <v/>
      </c>
      <c r="BG55" s="49" t="str">
        <f>IFERROR(IF($K55&lt;&gt;"SS",(VLOOKUP($D55,Customer_Demand!$D:$BF,COLUMNS($I55:BG55),0)/$I55+VLOOKUP($D55,Customer_Demand!$D:$BF,COLUMNS($I55:BG55),0)/$K55),(VLOOKUP($D55,Customer_Demand!$D:$BF,COLUMNS($I55:BG55),0)/$I55)),"")</f>
        <v/>
      </c>
      <c r="BH55" s="49" t="str">
        <f>IFERROR(IF($K55&lt;&gt;"SS",(VLOOKUP($D55,Customer_Demand!$D:$BF,COLUMNS($I55:BH55),0)/$I55+VLOOKUP($D55,Customer_Demand!$D:$BF,COLUMNS($I55:BH55),0)/$K55),(VLOOKUP($D55,Customer_Demand!$D:$BF,COLUMNS($I55:BH55),0)/$I55)),"")</f>
        <v/>
      </c>
      <c r="BI55" s="49" t="str">
        <f>IFERROR(IF($K55&lt;&gt;"SS",(VLOOKUP($D55,Customer_Demand!$D:$BF,COLUMNS($I55:BI55),0)/$I55+VLOOKUP($D55,Customer_Demand!$D:$BF,COLUMNS($I55:BI55),0)/$K55),(VLOOKUP($D55,Customer_Demand!$D:$BF,COLUMNS($I55:BI55),0)/$I55)),"")</f>
        <v/>
      </c>
      <c r="BJ55" s="49" t="str">
        <f>IFERROR(IF($K55&lt;&gt;"SS",(VLOOKUP($D55,Customer_Demand!$D:$BF,COLUMNS($I55:BJ55),0)/$I55+VLOOKUP($D55,Customer_Demand!$D:$BF,COLUMNS($I55:BJ55),0)/$K55),(VLOOKUP($D55,Customer_Demand!$D:$BF,COLUMNS($I55:BJ55),0)/$I55)),"")</f>
        <v/>
      </c>
      <c r="BK55" s="50" t="str">
        <f>IFERROR(IF($K55&lt;&gt;"SS",(VLOOKUP($D55,Customer_Demand!$D:$BF,COLUMNS($I55:BK55),0)/$I55+VLOOKUP($D55,Customer_Demand!$D:$BF,COLUMNS($I55:BK55),0)/$K55),(VLOOKUP($D55,Customer_Demand!$D:$BF,COLUMNS($I55:BK55),0)/$I55)),"")</f>
        <v/>
      </c>
      <c r="BL55" s="17"/>
    </row>
    <row r="56" spans="2:64" x14ac:dyDescent="0.2">
      <c r="B56" s="12" t="str">
        <f t="shared" si="7"/>
        <v/>
      </c>
      <c r="C56" s="45" t="str">
        <f>IF((Customer_Demand!C56)&lt;&gt;"",Customer_Demand!C56,"")</f>
        <v/>
      </c>
      <c r="D56" s="45" t="str">
        <f>IF(C56&lt;&gt;"",Customer_Demand!D56,"")</f>
        <v/>
      </c>
      <c r="E56" s="46" t="str">
        <f>IF(C56&lt;&gt;"",Customer_Demand!E56,"")</f>
        <v/>
      </c>
      <c r="F56" s="47" t="str">
        <f>IF(C56&lt;&gt;"",VLOOKUP(D56,Customer_Demand!$D$5:$F$1005,3,0),"")</f>
        <v/>
      </c>
      <c r="G56" s="48" t="str">
        <f t="shared" si="4"/>
        <v/>
      </c>
      <c r="H56" s="48" t="str">
        <f t="shared" si="5"/>
        <v/>
      </c>
      <c r="I56" s="48" t="str">
        <f>IFERROR(IF(C56&lt;&gt;"",VLOOKUP($H56,SMT_Cycle_Time_Data!$F:$Q,4,0),""),"SGR Not Defined")</f>
        <v/>
      </c>
      <c r="J56" s="48" t="str">
        <f t="shared" si="6"/>
        <v/>
      </c>
      <c r="K56" s="48" t="str">
        <f>IF(C56&lt;&gt;"",IFERROR(VLOOKUP($J56,SMT_Cycle_Time_Data!$F:$Q,4,0),"SS"),"")</f>
        <v/>
      </c>
      <c r="L56" s="49" t="str">
        <f>IFERROR(IF($K56&lt;&gt;"SS",(VLOOKUP($D56,Customer_Demand!$D:$BF,COLUMNS($I56:L56),0)/$I56+VLOOKUP($D56,Customer_Demand!$D:$BF,COLUMNS($I56:L56),0)/$K56),(VLOOKUP($D56,Customer_Demand!$D:$BF,COLUMNS($I56:L56),0)/$I56)),"")</f>
        <v/>
      </c>
      <c r="M56" s="49" t="str">
        <f>IFERROR(IF($K56&lt;&gt;"SS",(VLOOKUP($D56,Customer_Demand!$D:$BF,COLUMNS($I56:M56),0)/$I56+VLOOKUP($D56,Customer_Demand!$D:$BF,COLUMNS($I56:M56),0)/$K56),(VLOOKUP($D56,Customer_Demand!$D:$BF,COLUMNS($I56:M56),0)/$I56)),"")</f>
        <v/>
      </c>
      <c r="N56" s="49" t="str">
        <f>IFERROR(IF($K56&lt;&gt;"SS",(VLOOKUP($D56,Customer_Demand!$D:$BF,COLUMNS($I56:N56),0)/$I56+VLOOKUP($D56,Customer_Demand!$D:$BF,COLUMNS($I56:N56),0)/$K56),(VLOOKUP($D56,Customer_Demand!$D:$BF,COLUMNS($I56:N56),0)/$I56)),"")</f>
        <v/>
      </c>
      <c r="O56" s="49" t="str">
        <f>IFERROR(IF($K56&lt;&gt;"SS",(VLOOKUP($D56,Customer_Demand!$D:$BF,COLUMNS($I56:O56),0)/$I56+VLOOKUP($D56,Customer_Demand!$D:$BF,COLUMNS($I56:O56),0)/$K56),(VLOOKUP($D56,Customer_Demand!$D:$BF,COLUMNS($I56:O56),0)/$I56)),"")</f>
        <v/>
      </c>
      <c r="P56" s="49" t="str">
        <f>IFERROR(IF($K56&lt;&gt;"SS",(VLOOKUP($D56,Customer_Demand!$D:$BF,COLUMNS($I56:P56),0)/$I56+VLOOKUP($D56,Customer_Demand!$D:$BF,COLUMNS($I56:P56),0)/$K56),(VLOOKUP($D56,Customer_Demand!$D:$BF,COLUMNS($I56:P56),0)/$I56)),"")</f>
        <v/>
      </c>
      <c r="Q56" s="49" t="str">
        <f>IFERROR(IF($K56&lt;&gt;"SS",(VLOOKUP($D56,Customer_Demand!$D:$BF,COLUMNS($I56:Q56),0)/$I56+VLOOKUP($D56,Customer_Demand!$D:$BF,COLUMNS($I56:Q56),0)/$K56),(VLOOKUP($D56,Customer_Demand!$D:$BF,COLUMNS($I56:Q56),0)/$I56)),"")</f>
        <v/>
      </c>
      <c r="R56" s="49" t="str">
        <f>IFERROR(IF($K56&lt;&gt;"SS",(VLOOKUP($D56,Customer_Demand!$D:$BF,COLUMNS($I56:R56),0)/$I56+VLOOKUP($D56,Customer_Demand!$D:$BF,COLUMNS($I56:R56),0)/$K56),(VLOOKUP($D56,Customer_Demand!$D:$BF,COLUMNS($I56:R56),0)/$I56)),"")</f>
        <v/>
      </c>
      <c r="S56" s="49" t="str">
        <f>IFERROR(IF($K56&lt;&gt;"SS",(VLOOKUP($D56,Customer_Demand!$D:$BF,COLUMNS($I56:S56),0)/$I56+VLOOKUP($D56,Customer_Demand!$D:$BF,COLUMNS($I56:S56),0)/$K56),(VLOOKUP($D56,Customer_Demand!$D:$BF,COLUMNS($I56:S56),0)/$I56)),"")</f>
        <v/>
      </c>
      <c r="T56" s="49" t="str">
        <f>IFERROR(IF($K56&lt;&gt;"SS",(VLOOKUP($D56,Customer_Demand!$D:$BF,COLUMNS($I56:T56),0)/$I56+VLOOKUP($D56,Customer_Demand!$D:$BF,COLUMNS($I56:T56),0)/$K56),(VLOOKUP($D56,Customer_Demand!$D:$BF,COLUMNS($I56:T56),0)/$I56)),"")</f>
        <v/>
      </c>
      <c r="U56" s="49" t="str">
        <f>IFERROR(IF($K56&lt;&gt;"SS",(VLOOKUP($D56,Customer_Demand!$D:$BF,COLUMNS($I56:U56),0)/$I56+VLOOKUP($D56,Customer_Demand!$D:$BF,COLUMNS($I56:U56),0)/$K56),(VLOOKUP($D56,Customer_Demand!$D:$BF,COLUMNS($I56:U56),0)/$I56)),"")</f>
        <v/>
      </c>
      <c r="V56" s="49" t="str">
        <f>IFERROR(IF($K56&lt;&gt;"SS",(VLOOKUP($D56,Customer_Demand!$D:$BF,COLUMNS($I56:V56),0)/$I56+VLOOKUP($D56,Customer_Demand!$D:$BF,COLUMNS($I56:V56),0)/$K56),(VLOOKUP($D56,Customer_Demand!$D:$BF,COLUMNS($I56:V56),0)/$I56)),"")</f>
        <v/>
      </c>
      <c r="W56" s="49" t="str">
        <f>IFERROR(IF($K56&lt;&gt;"SS",(VLOOKUP($D56,Customer_Demand!$D:$BF,COLUMNS($I56:W56),0)/$I56+VLOOKUP($D56,Customer_Demand!$D:$BF,COLUMNS($I56:W56),0)/$K56),(VLOOKUP($D56,Customer_Demand!$D:$BF,COLUMNS($I56:W56),0)/$I56)),"")</f>
        <v/>
      </c>
      <c r="X56" s="49" t="str">
        <f>IFERROR(IF($K56&lt;&gt;"SS",(VLOOKUP($D56,Customer_Demand!$D:$BF,COLUMNS($I56:X56),0)/$I56+VLOOKUP($D56,Customer_Demand!$D:$BF,COLUMNS($I56:X56),0)/$K56),(VLOOKUP($D56,Customer_Demand!$D:$BF,COLUMNS($I56:X56),0)/$I56)),"")</f>
        <v/>
      </c>
      <c r="Y56" s="49" t="str">
        <f>IFERROR(IF($K56&lt;&gt;"SS",(VLOOKUP($D56,Customer_Demand!$D:$BF,COLUMNS($I56:Y56),0)/$I56+VLOOKUP($D56,Customer_Demand!$D:$BF,COLUMNS($I56:Y56),0)/$K56),(VLOOKUP($D56,Customer_Demand!$D:$BF,COLUMNS($I56:Y56),0)/$I56)),"")</f>
        <v/>
      </c>
      <c r="Z56" s="49" t="str">
        <f>IFERROR(IF($K56&lt;&gt;"SS",(VLOOKUP($D56,Customer_Demand!$D:$BF,COLUMNS($I56:Z56),0)/$I56+VLOOKUP($D56,Customer_Demand!$D:$BF,COLUMNS($I56:Z56),0)/$K56),(VLOOKUP($D56,Customer_Demand!$D:$BF,COLUMNS($I56:Z56),0)/$I56)),"")</f>
        <v/>
      </c>
      <c r="AA56" s="49" t="str">
        <f>IFERROR(IF($K56&lt;&gt;"SS",(VLOOKUP($D56,Customer_Demand!$D:$BF,COLUMNS($I56:AA56),0)/$I56+VLOOKUP($D56,Customer_Demand!$D:$BF,COLUMNS($I56:AA56),0)/$K56),(VLOOKUP($D56,Customer_Demand!$D:$BF,COLUMNS($I56:AA56),0)/$I56)),"")</f>
        <v/>
      </c>
      <c r="AB56" s="49" t="str">
        <f>IFERROR(IF($K56&lt;&gt;"SS",(VLOOKUP($D56,Customer_Demand!$D:$BF,COLUMNS($I56:AB56),0)/$I56+VLOOKUP($D56,Customer_Demand!$D:$BF,COLUMNS($I56:AB56),0)/$K56),(VLOOKUP($D56,Customer_Demand!$D:$BF,COLUMNS($I56:AB56),0)/$I56)),"")</f>
        <v/>
      </c>
      <c r="AC56" s="49" t="str">
        <f>IFERROR(IF($K56&lt;&gt;"SS",(VLOOKUP($D56,Customer_Demand!$D:$BF,COLUMNS($I56:AC56),0)/$I56+VLOOKUP($D56,Customer_Demand!$D:$BF,COLUMNS($I56:AC56),0)/$K56),(VLOOKUP($D56,Customer_Demand!$D:$BF,COLUMNS($I56:AC56),0)/$I56)),"")</f>
        <v/>
      </c>
      <c r="AD56" s="49" t="str">
        <f>IFERROR(IF($K56&lt;&gt;"SS",(VLOOKUP($D56,Customer_Demand!$D:$BF,COLUMNS($I56:AD56),0)/$I56+VLOOKUP($D56,Customer_Demand!$D:$BF,COLUMNS($I56:AD56),0)/$K56),(VLOOKUP($D56,Customer_Demand!$D:$BF,COLUMNS($I56:AD56),0)/$I56)),"")</f>
        <v/>
      </c>
      <c r="AE56" s="49" t="str">
        <f>IFERROR(IF($K56&lt;&gt;"SS",(VLOOKUP($D56,Customer_Demand!$D:$BF,COLUMNS($I56:AE56),0)/$I56+VLOOKUP($D56,Customer_Demand!$D:$BF,COLUMNS($I56:AE56),0)/$K56),(VLOOKUP($D56,Customer_Demand!$D:$BF,COLUMNS($I56:AE56),0)/$I56)),"")</f>
        <v/>
      </c>
      <c r="AF56" s="49" t="str">
        <f>IFERROR(IF($K56&lt;&gt;"SS",(VLOOKUP($D56,Customer_Demand!$D:$BF,COLUMNS($I56:AF56),0)/$I56+VLOOKUP($D56,Customer_Demand!$D:$BF,COLUMNS($I56:AF56),0)/$K56),(VLOOKUP($D56,Customer_Demand!$D:$BF,COLUMNS($I56:AF56),0)/$I56)),"")</f>
        <v/>
      </c>
      <c r="AG56" s="49" t="str">
        <f>IFERROR(IF($K56&lt;&gt;"SS",(VLOOKUP($D56,Customer_Demand!$D:$BF,COLUMNS($I56:AG56),0)/$I56+VLOOKUP($D56,Customer_Demand!$D:$BF,COLUMNS($I56:AG56),0)/$K56),(VLOOKUP($D56,Customer_Demand!$D:$BF,COLUMNS($I56:AG56),0)/$I56)),"")</f>
        <v/>
      </c>
      <c r="AH56" s="49" t="str">
        <f>IFERROR(IF($K56&lt;&gt;"SS",(VLOOKUP($D56,Customer_Demand!$D:$BF,COLUMNS($I56:AH56),0)/$I56+VLOOKUP($D56,Customer_Demand!$D:$BF,COLUMNS($I56:AH56),0)/$K56),(VLOOKUP($D56,Customer_Demand!$D:$BF,COLUMNS($I56:AH56),0)/$I56)),"")</f>
        <v/>
      </c>
      <c r="AI56" s="49" t="str">
        <f>IFERROR(IF($K56&lt;&gt;"SS",(VLOOKUP($D56,Customer_Demand!$D:$BF,COLUMNS($I56:AI56),0)/$I56+VLOOKUP($D56,Customer_Demand!$D:$BF,COLUMNS($I56:AI56),0)/$K56),(VLOOKUP($D56,Customer_Demand!$D:$BF,COLUMNS($I56:AI56),0)/$I56)),"")</f>
        <v/>
      </c>
      <c r="AJ56" s="49" t="str">
        <f>IFERROR(IF($K56&lt;&gt;"SS",(VLOOKUP($D56,Customer_Demand!$D:$BF,COLUMNS($I56:AJ56),0)/$I56+VLOOKUP($D56,Customer_Demand!$D:$BF,COLUMNS($I56:AJ56),0)/$K56),(VLOOKUP($D56,Customer_Demand!$D:$BF,COLUMNS($I56:AJ56),0)/$I56)),"")</f>
        <v/>
      </c>
      <c r="AK56" s="49" t="str">
        <f>IFERROR(IF($K56&lt;&gt;"SS",(VLOOKUP($D56,Customer_Demand!$D:$BF,COLUMNS($I56:AK56),0)/$I56+VLOOKUP($D56,Customer_Demand!$D:$BF,COLUMNS($I56:AK56),0)/$K56),(VLOOKUP($D56,Customer_Demand!$D:$BF,COLUMNS($I56:AK56),0)/$I56)),"")</f>
        <v/>
      </c>
      <c r="AL56" s="49" t="str">
        <f>IFERROR(IF($K56&lt;&gt;"SS",(VLOOKUP($D56,Customer_Demand!$D:$BF,COLUMNS($I56:AL56),0)/$I56+VLOOKUP($D56,Customer_Demand!$D:$BF,COLUMNS($I56:AL56),0)/$K56),(VLOOKUP($D56,Customer_Demand!$D:$BF,COLUMNS($I56:AL56),0)/$I56)),"")</f>
        <v/>
      </c>
      <c r="AM56" s="49" t="str">
        <f>IFERROR(IF($K56&lt;&gt;"SS",(VLOOKUP($D56,Customer_Demand!$D:$BF,COLUMNS($I56:AM56),0)/$I56+VLOOKUP($D56,Customer_Demand!$D:$BF,COLUMNS($I56:AM56),0)/$K56),(VLOOKUP($D56,Customer_Demand!$D:$BF,COLUMNS($I56:AM56),0)/$I56)),"")</f>
        <v/>
      </c>
      <c r="AN56" s="49" t="str">
        <f>IFERROR(IF($K56&lt;&gt;"SS",(VLOOKUP($D56,Customer_Demand!$D:$BF,COLUMNS($I56:AN56),0)/$I56+VLOOKUP($D56,Customer_Demand!$D:$BF,COLUMNS($I56:AN56),0)/$K56),(VLOOKUP($D56,Customer_Demand!$D:$BF,COLUMNS($I56:AN56),0)/$I56)),"")</f>
        <v/>
      </c>
      <c r="AO56" s="49" t="str">
        <f>IFERROR(IF($K56&lt;&gt;"SS",(VLOOKUP($D56,Customer_Demand!$D:$BF,COLUMNS($I56:AO56),0)/$I56+VLOOKUP($D56,Customer_Demand!$D:$BF,COLUMNS($I56:AO56),0)/$K56),(VLOOKUP($D56,Customer_Demand!$D:$BF,COLUMNS($I56:AO56),0)/$I56)),"")</f>
        <v/>
      </c>
      <c r="AP56" s="49" t="str">
        <f>IFERROR(IF($K56&lt;&gt;"SS",(VLOOKUP($D56,Customer_Demand!$D:$BF,COLUMNS($I56:AP56),0)/$I56+VLOOKUP($D56,Customer_Demand!$D:$BF,COLUMNS($I56:AP56),0)/$K56),(VLOOKUP($D56,Customer_Demand!$D:$BF,COLUMNS($I56:AP56),0)/$I56)),"")</f>
        <v/>
      </c>
      <c r="AQ56" s="49" t="str">
        <f>IFERROR(IF($K56&lt;&gt;"SS",(VLOOKUP($D56,Customer_Demand!$D:$BF,COLUMNS($I56:AQ56),0)/$I56+VLOOKUP($D56,Customer_Demand!$D:$BF,COLUMNS($I56:AQ56),0)/$K56),(VLOOKUP($D56,Customer_Demand!$D:$BF,COLUMNS($I56:AQ56),0)/$I56)),"")</f>
        <v/>
      </c>
      <c r="AR56" s="49" t="str">
        <f>IFERROR(IF($K56&lt;&gt;"SS",(VLOOKUP($D56,Customer_Demand!$D:$BF,COLUMNS($I56:AR56),0)/$I56+VLOOKUP($D56,Customer_Demand!$D:$BF,COLUMNS($I56:AR56),0)/$K56),(VLOOKUP($D56,Customer_Demand!$D:$BF,COLUMNS($I56:AR56),0)/$I56)),"")</f>
        <v/>
      </c>
      <c r="AS56" s="49" t="str">
        <f>IFERROR(IF($K56&lt;&gt;"SS",(VLOOKUP($D56,Customer_Demand!$D:$BF,COLUMNS($I56:AS56),0)/$I56+VLOOKUP($D56,Customer_Demand!$D:$BF,COLUMNS($I56:AS56),0)/$K56),(VLOOKUP($D56,Customer_Demand!$D:$BF,COLUMNS($I56:AS56),0)/$I56)),"")</f>
        <v/>
      </c>
      <c r="AT56" s="49" t="str">
        <f>IFERROR(IF($K56&lt;&gt;"SS",(VLOOKUP($D56,Customer_Demand!$D:$BF,COLUMNS($I56:AT56),0)/$I56+VLOOKUP($D56,Customer_Demand!$D:$BF,COLUMNS($I56:AT56),0)/$K56),(VLOOKUP($D56,Customer_Demand!$D:$BF,COLUMNS($I56:AT56),0)/$I56)),"")</f>
        <v/>
      </c>
      <c r="AU56" s="49" t="str">
        <f>IFERROR(IF($K56&lt;&gt;"SS",(VLOOKUP($D56,Customer_Demand!$D:$BF,COLUMNS($I56:AU56),0)/$I56+VLOOKUP($D56,Customer_Demand!$D:$BF,COLUMNS($I56:AU56),0)/$K56),(VLOOKUP($D56,Customer_Demand!$D:$BF,COLUMNS($I56:AU56),0)/$I56)),"")</f>
        <v/>
      </c>
      <c r="AV56" s="49" t="str">
        <f>IFERROR(IF($K56&lt;&gt;"SS",(VLOOKUP($D56,Customer_Demand!$D:$BF,COLUMNS($I56:AV56),0)/$I56+VLOOKUP($D56,Customer_Demand!$D:$BF,COLUMNS($I56:AV56),0)/$K56),(VLOOKUP($D56,Customer_Demand!$D:$BF,COLUMNS($I56:AV56),0)/$I56)),"")</f>
        <v/>
      </c>
      <c r="AW56" s="49" t="str">
        <f>IFERROR(IF($K56&lt;&gt;"SS",(VLOOKUP($D56,Customer_Demand!$D:$BF,COLUMNS($I56:AW56),0)/$I56+VLOOKUP($D56,Customer_Demand!$D:$BF,COLUMNS($I56:AW56),0)/$K56),(VLOOKUP($D56,Customer_Demand!$D:$BF,COLUMNS($I56:AW56),0)/$I56)),"")</f>
        <v/>
      </c>
      <c r="AX56" s="49" t="str">
        <f>IFERROR(IF($K56&lt;&gt;"SS",(VLOOKUP($D56,Customer_Demand!$D:$BF,COLUMNS($I56:AX56),0)/$I56+VLOOKUP($D56,Customer_Demand!$D:$BF,COLUMNS($I56:AX56),0)/$K56),(VLOOKUP($D56,Customer_Demand!$D:$BF,COLUMNS($I56:AX56),0)/$I56)),"")</f>
        <v/>
      </c>
      <c r="AY56" s="49" t="str">
        <f>IFERROR(IF($K56&lt;&gt;"SS",(VLOOKUP($D56,Customer_Demand!$D:$BF,COLUMNS($I56:AY56),0)/$I56+VLOOKUP($D56,Customer_Demand!$D:$BF,COLUMNS($I56:AY56),0)/$K56),(VLOOKUP($D56,Customer_Demand!$D:$BF,COLUMNS($I56:AY56),0)/$I56)),"")</f>
        <v/>
      </c>
      <c r="AZ56" s="49" t="str">
        <f>IFERROR(IF($K56&lt;&gt;"SS",(VLOOKUP($D56,Customer_Demand!$D:$BF,COLUMNS($I56:AZ56),0)/$I56+VLOOKUP($D56,Customer_Demand!$D:$BF,COLUMNS($I56:AZ56),0)/$K56),(VLOOKUP($D56,Customer_Demand!$D:$BF,COLUMNS($I56:AZ56),0)/$I56)),"")</f>
        <v/>
      </c>
      <c r="BA56" s="49" t="str">
        <f>IFERROR(IF($K56&lt;&gt;"SS",(VLOOKUP($D56,Customer_Demand!$D:$BF,COLUMNS($I56:BA56),0)/$I56+VLOOKUP($D56,Customer_Demand!$D:$BF,COLUMNS($I56:BA56),0)/$K56),(VLOOKUP($D56,Customer_Demand!$D:$BF,COLUMNS($I56:BA56),0)/$I56)),"")</f>
        <v/>
      </c>
      <c r="BB56" s="49" t="str">
        <f>IFERROR(IF($K56&lt;&gt;"SS",(VLOOKUP($D56,Customer_Demand!$D:$BF,COLUMNS($I56:BB56),0)/$I56+VLOOKUP($D56,Customer_Demand!$D:$BF,COLUMNS($I56:BB56),0)/$K56),(VLOOKUP($D56,Customer_Demand!$D:$BF,COLUMNS($I56:BB56),0)/$I56)),"")</f>
        <v/>
      </c>
      <c r="BC56" s="49" t="str">
        <f>IFERROR(IF($K56&lt;&gt;"SS",(VLOOKUP($D56,Customer_Demand!$D:$BF,COLUMNS($I56:BC56),0)/$I56+VLOOKUP($D56,Customer_Demand!$D:$BF,COLUMNS($I56:BC56),0)/$K56),(VLOOKUP($D56,Customer_Demand!$D:$BF,COLUMNS($I56:BC56),0)/$I56)),"")</f>
        <v/>
      </c>
      <c r="BD56" s="49" t="str">
        <f>IFERROR(IF($K56&lt;&gt;"SS",(VLOOKUP($D56,Customer_Demand!$D:$BF,COLUMNS($I56:BD56),0)/$I56+VLOOKUP($D56,Customer_Demand!$D:$BF,COLUMNS($I56:BD56),0)/$K56),(VLOOKUP($D56,Customer_Demand!$D:$BF,COLUMNS($I56:BD56),0)/$I56)),"")</f>
        <v/>
      </c>
      <c r="BE56" s="49" t="str">
        <f>IFERROR(IF($K56&lt;&gt;"SS",(VLOOKUP($D56,Customer_Demand!$D:$BF,COLUMNS($I56:BE56),0)/$I56+VLOOKUP($D56,Customer_Demand!$D:$BF,COLUMNS($I56:BE56),0)/$K56),(VLOOKUP($D56,Customer_Demand!$D:$BF,COLUMNS($I56:BE56),0)/$I56)),"")</f>
        <v/>
      </c>
      <c r="BF56" s="49" t="str">
        <f>IFERROR(IF($K56&lt;&gt;"SS",(VLOOKUP($D56,Customer_Demand!$D:$BF,COLUMNS($I56:BF56),0)/$I56+VLOOKUP($D56,Customer_Demand!$D:$BF,COLUMNS($I56:BF56),0)/$K56),(VLOOKUP($D56,Customer_Demand!$D:$BF,COLUMNS($I56:BF56),0)/$I56)),"")</f>
        <v/>
      </c>
      <c r="BG56" s="49" t="str">
        <f>IFERROR(IF($K56&lt;&gt;"SS",(VLOOKUP($D56,Customer_Demand!$D:$BF,COLUMNS($I56:BG56),0)/$I56+VLOOKUP($D56,Customer_Demand!$D:$BF,COLUMNS($I56:BG56),0)/$K56),(VLOOKUP($D56,Customer_Demand!$D:$BF,COLUMNS($I56:BG56),0)/$I56)),"")</f>
        <v/>
      </c>
      <c r="BH56" s="49" t="str">
        <f>IFERROR(IF($K56&lt;&gt;"SS",(VLOOKUP($D56,Customer_Demand!$D:$BF,COLUMNS($I56:BH56),0)/$I56+VLOOKUP($D56,Customer_Demand!$D:$BF,COLUMNS($I56:BH56),0)/$K56),(VLOOKUP($D56,Customer_Demand!$D:$BF,COLUMNS($I56:BH56),0)/$I56)),"")</f>
        <v/>
      </c>
      <c r="BI56" s="49" t="str">
        <f>IFERROR(IF($K56&lt;&gt;"SS",(VLOOKUP($D56,Customer_Demand!$D:$BF,COLUMNS($I56:BI56),0)/$I56+VLOOKUP($D56,Customer_Demand!$D:$BF,COLUMNS($I56:BI56),0)/$K56),(VLOOKUP($D56,Customer_Demand!$D:$BF,COLUMNS($I56:BI56),0)/$I56)),"")</f>
        <v/>
      </c>
      <c r="BJ56" s="49" t="str">
        <f>IFERROR(IF($K56&lt;&gt;"SS",(VLOOKUP($D56,Customer_Demand!$D:$BF,COLUMNS($I56:BJ56),0)/$I56+VLOOKUP($D56,Customer_Demand!$D:$BF,COLUMNS($I56:BJ56),0)/$K56),(VLOOKUP($D56,Customer_Demand!$D:$BF,COLUMNS($I56:BJ56),0)/$I56)),"")</f>
        <v/>
      </c>
      <c r="BK56" s="50" t="str">
        <f>IFERROR(IF($K56&lt;&gt;"SS",(VLOOKUP($D56,Customer_Demand!$D:$BF,COLUMNS($I56:BK56),0)/$I56+VLOOKUP($D56,Customer_Demand!$D:$BF,COLUMNS($I56:BK56),0)/$K56),(VLOOKUP($D56,Customer_Demand!$D:$BF,COLUMNS($I56:BK56),0)/$I56)),"")</f>
        <v/>
      </c>
      <c r="BL56" s="17"/>
    </row>
    <row r="57" spans="2:64" x14ac:dyDescent="0.2">
      <c r="B57" s="12" t="str">
        <f t="shared" si="7"/>
        <v/>
      </c>
      <c r="C57" s="45" t="str">
        <f>IF((Customer_Demand!C57)&lt;&gt;"",Customer_Demand!C57,"")</f>
        <v/>
      </c>
      <c r="D57" s="45" t="str">
        <f>IF(C57&lt;&gt;"",Customer_Demand!D57,"")</f>
        <v/>
      </c>
      <c r="E57" s="46" t="str">
        <f>IF(C57&lt;&gt;"",Customer_Demand!E57,"")</f>
        <v/>
      </c>
      <c r="F57" s="47" t="str">
        <f>IF(C57&lt;&gt;"",VLOOKUP(D57,Customer_Demand!$D$5:$F$1005,3,0),"")</f>
        <v/>
      </c>
      <c r="G57" s="48" t="str">
        <f t="shared" si="4"/>
        <v/>
      </c>
      <c r="H57" s="48" t="str">
        <f t="shared" si="5"/>
        <v/>
      </c>
      <c r="I57" s="48" t="str">
        <f>IFERROR(IF(C57&lt;&gt;"",VLOOKUP($H57,SMT_Cycle_Time_Data!$F:$Q,4,0),""),"SGR Not Defined")</f>
        <v/>
      </c>
      <c r="J57" s="48" t="str">
        <f t="shared" si="6"/>
        <v/>
      </c>
      <c r="K57" s="48" t="str">
        <f>IF(C57&lt;&gt;"",IFERROR(VLOOKUP($J57,SMT_Cycle_Time_Data!$F:$Q,4,0),"SS"),"")</f>
        <v/>
      </c>
      <c r="L57" s="49" t="str">
        <f>IFERROR(IF($K57&lt;&gt;"SS",(VLOOKUP($D57,Customer_Demand!$D:$BF,COLUMNS($I57:L57),0)/$I57+VLOOKUP($D57,Customer_Demand!$D:$BF,COLUMNS($I57:L57),0)/$K57),(VLOOKUP($D57,Customer_Demand!$D:$BF,COLUMNS($I57:L57),0)/$I57)),"")</f>
        <v/>
      </c>
      <c r="M57" s="49" t="str">
        <f>IFERROR(IF($K57&lt;&gt;"SS",(VLOOKUP($D57,Customer_Demand!$D:$BF,COLUMNS($I57:M57),0)/$I57+VLOOKUP($D57,Customer_Demand!$D:$BF,COLUMNS($I57:M57),0)/$K57),(VLOOKUP($D57,Customer_Demand!$D:$BF,COLUMNS($I57:M57),0)/$I57)),"")</f>
        <v/>
      </c>
      <c r="N57" s="49" t="str">
        <f>IFERROR(IF($K57&lt;&gt;"SS",(VLOOKUP($D57,Customer_Demand!$D:$BF,COLUMNS($I57:N57),0)/$I57+VLOOKUP($D57,Customer_Demand!$D:$BF,COLUMNS($I57:N57),0)/$K57),(VLOOKUP($D57,Customer_Demand!$D:$BF,COLUMNS($I57:N57),0)/$I57)),"")</f>
        <v/>
      </c>
      <c r="O57" s="49" t="str">
        <f>IFERROR(IF($K57&lt;&gt;"SS",(VLOOKUP($D57,Customer_Demand!$D:$BF,COLUMNS($I57:O57),0)/$I57+VLOOKUP($D57,Customer_Demand!$D:$BF,COLUMNS($I57:O57),0)/$K57),(VLOOKUP($D57,Customer_Demand!$D:$BF,COLUMNS($I57:O57),0)/$I57)),"")</f>
        <v/>
      </c>
      <c r="P57" s="49" t="str">
        <f>IFERROR(IF($K57&lt;&gt;"SS",(VLOOKUP($D57,Customer_Demand!$D:$BF,COLUMNS($I57:P57),0)/$I57+VLOOKUP($D57,Customer_Demand!$D:$BF,COLUMNS($I57:P57),0)/$K57),(VLOOKUP($D57,Customer_Demand!$D:$BF,COLUMNS($I57:P57),0)/$I57)),"")</f>
        <v/>
      </c>
      <c r="Q57" s="49" t="str">
        <f>IFERROR(IF($K57&lt;&gt;"SS",(VLOOKUP($D57,Customer_Demand!$D:$BF,COLUMNS($I57:Q57),0)/$I57+VLOOKUP($D57,Customer_Demand!$D:$BF,COLUMNS($I57:Q57),0)/$K57),(VLOOKUP($D57,Customer_Demand!$D:$BF,COLUMNS($I57:Q57),0)/$I57)),"")</f>
        <v/>
      </c>
      <c r="R57" s="49" t="str">
        <f>IFERROR(IF($K57&lt;&gt;"SS",(VLOOKUP($D57,Customer_Demand!$D:$BF,COLUMNS($I57:R57),0)/$I57+VLOOKUP($D57,Customer_Demand!$D:$BF,COLUMNS($I57:R57),0)/$K57),(VLOOKUP($D57,Customer_Demand!$D:$BF,COLUMNS($I57:R57),0)/$I57)),"")</f>
        <v/>
      </c>
      <c r="S57" s="49" t="str">
        <f>IFERROR(IF($K57&lt;&gt;"SS",(VLOOKUP($D57,Customer_Demand!$D:$BF,COLUMNS($I57:S57),0)/$I57+VLOOKUP($D57,Customer_Demand!$D:$BF,COLUMNS($I57:S57),0)/$K57),(VLOOKUP($D57,Customer_Demand!$D:$BF,COLUMNS($I57:S57),0)/$I57)),"")</f>
        <v/>
      </c>
      <c r="T57" s="49" t="str">
        <f>IFERROR(IF($K57&lt;&gt;"SS",(VLOOKUP($D57,Customer_Demand!$D:$BF,COLUMNS($I57:T57),0)/$I57+VLOOKUP($D57,Customer_Demand!$D:$BF,COLUMNS($I57:T57),0)/$K57),(VLOOKUP($D57,Customer_Demand!$D:$BF,COLUMNS($I57:T57),0)/$I57)),"")</f>
        <v/>
      </c>
      <c r="U57" s="49" t="str">
        <f>IFERROR(IF($K57&lt;&gt;"SS",(VLOOKUP($D57,Customer_Demand!$D:$BF,COLUMNS($I57:U57),0)/$I57+VLOOKUP($D57,Customer_Demand!$D:$BF,COLUMNS($I57:U57),0)/$K57),(VLOOKUP($D57,Customer_Demand!$D:$BF,COLUMNS($I57:U57),0)/$I57)),"")</f>
        <v/>
      </c>
      <c r="V57" s="49" t="str">
        <f>IFERROR(IF($K57&lt;&gt;"SS",(VLOOKUP($D57,Customer_Demand!$D:$BF,COLUMNS($I57:V57),0)/$I57+VLOOKUP($D57,Customer_Demand!$D:$BF,COLUMNS($I57:V57),0)/$K57),(VLOOKUP($D57,Customer_Demand!$D:$BF,COLUMNS($I57:V57),0)/$I57)),"")</f>
        <v/>
      </c>
      <c r="W57" s="49" t="str">
        <f>IFERROR(IF($K57&lt;&gt;"SS",(VLOOKUP($D57,Customer_Demand!$D:$BF,COLUMNS($I57:W57),0)/$I57+VLOOKUP($D57,Customer_Demand!$D:$BF,COLUMNS($I57:W57),0)/$K57),(VLOOKUP($D57,Customer_Demand!$D:$BF,COLUMNS($I57:W57),0)/$I57)),"")</f>
        <v/>
      </c>
      <c r="X57" s="49" t="str">
        <f>IFERROR(IF($K57&lt;&gt;"SS",(VLOOKUP($D57,Customer_Demand!$D:$BF,COLUMNS($I57:X57),0)/$I57+VLOOKUP($D57,Customer_Demand!$D:$BF,COLUMNS($I57:X57),0)/$K57),(VLOOKUP($D57,Customer_Demand!$D:$BF,COLUMNS($I57:X57),0)/$I57)),"")</f>
        <v/>
      </c>
      <c r="Y57" s="49" t="str">
        <f>IFERROR(IF($K57&lt;&gt;"SS",(VLOOKUP($D57,Customer_Demand!$D:$BF,COLUMNS($I57:Y57),0)/$I57+VLOOKUP($D57,Customer_Demand!$D:$BF,COLUMNS($I57:Y57),0)/$K57),(VLOOKUP($D57,Customer_Demand!$D:$BF,COLUMNS($I57:Y57),0)/$I57)),"")</f>
        <v/>
      </c>
      <c r="Z57" s="49" t="str">
        <f>IFERROR(IF($K57&lt;&gt;"SS",(VLOOKUP($D57,Customer_Demand!$D:$BF,COLUMNS($I57:Z57),0)/$I57+VLOOKUP($D57,Customer_Demand!$D:$BF,COLUMNS($I57:Z57),0)/$K57),(VLOOKUP($D57,Customer_Demand!$D:$BF,COLUMNS($I57:Z57),0)/$I57)),"")</f>
        <v/>
      </c>
      <c r="AA57" s="49" t="str">
        <f>IFERROR(IF($K57&lt;&gt;"SS",(VLOOKUP($D57,Customer_Demand!$D:$BF,COLUMNS($I57:AA57),0)/$I57+VLOOKUP($D57,Customer_Demand!$D:$BF,COLUMNS($I57:AA57),0)/$K57),(VLOOKUP($D57,Customer_Demand!$D:$BF,COLUMNS($I57:AA57),0)/$I57)),"")</f>
        <v/>
      </c>
      <c r="AB57" s="49" t="str">
        <f>IFERROR(IF($K57&lt;&gt;"SS",(VLOOKUP($D57,Customer_Demand!$D:$BF,COLUMNS($I57:AB57),0)/$I57+VLOOKUP($D57,Customer_Demand!$D:$BF,COLUMNS($I57:AB57),0)/$K57),(VLOOKUP($D57,Customer_Demand!$D:$BF,COLUMNS($I57:AB57),0)/$I57)),"")</f>
        <v/>
      </c>
      <c r="AC57" s="49" t="str">
        <f>IFERROR(IF($K57&lt;&gt;"SS",(VLOOKUP($D57,Customer_Demand!$D:$BF,COLUMNS($I57:AC57),0)/$I57+VLOOKUP($D57,Customer_Demand!$D:$BF,COLUMNS($I57:AC57),0)/$K57),(VLOOKUP($D57,Customer_Demand!$D:$BF,COLUMNS($I57:AC57),0)/$I57)),"")</f>
        <v/>
      </c>
      <c r="AD57" s="49" t="str">
        <f>IFERROR(IF($K57&lt;&gt;"SS",(VLOOKUP($D57,Customer_Demand!$D:$BF,COLUMNS($I57:AD57),0)/$I57+VLOOKUP($D57,Customer_Demand!$D:$BF,COLUMNS($I57:AD57),0)/$K57),(VLOOKUP($D57,Customer_Demand!$D:$BF,COLUMNS($I57:AD57),0)/$I57)),"")</f>
        <v/>
      </c>
      <c r="AE57" s="49" t="str">
        <f>IFERROR(IF($K57&lt;&gt;"SS",(VLOOKUP($D57,Customer_Demand!$D:$BF,COLUMNS($I57:AE57),0)/$I57+VLOOKUP($D57,Customer_Demand!$D:$BF,COLUMNS($I57:AE57),0)/$K57),(VLOOKUP($D57,Customer_Demand!$D:$BF,COLUMNS($I57:AE57),0)/$I57)),"")</f>
        <v/>
      </c>
      <c r="AF57" s="49" t="str">
        <f>IFERROR(IF($K57&lt;&gt;"SS",(VLOOKUP($D57,Customer_Demand!$D:$BF,COLUMNS($I57:AF57),0)/$I57+VLOOKUP($D57,Customer_Demand!$D:$BF,COLUMNS($I57:AF57),0)/$K57),(VLOOKUP($D57,Customer_Demand!$D:$BF,COLUMNS($I57:AF57),0)/$I57)),"")</f>
        <v/>
      </c>
      <c r="AG57" s="49" t="str">
        <f>IFERROR(IF($K57&lt;&gt;"SS",(VLOOKUP($D57,Customer_Demand!$D:$BF,COLUMNS($I57:AG57),0)/$I57+VLOOKUP($D57,Customer_Demand!$D:$BF,COLUMNS($I57:AG57),0)/$K57),(VLOOKUP($D57,Customer_Demand!$D:$BF,COLUMNS($I57:AG57),0)/$I57)),"")</f>
        <v/>
      </c>
      <c r="AH57" s="49" t="str">
        <f>IFERROR(IF($K57&lt;&gt;"SS",(VLOOKUP($D57,Customer_Demand!$D:$BF,COLUMNS($I57:AH57),0)/$I57+VLOOKUP($D57,Customer_Demand!$D:$BF,COLUMNS($I57:AH57),0)/$K57),(VLOOKUP($D57,Customer_Demand!$D:$BF,COLUMNS($I57:AH57),0)/$I57)),"")</f>
        <v/>
      </c>
      <c r="AI57" s="49" t="str">
        <f>IFERROR(IF($K57&lt;&gt;"SS",(VLOOKUP($D57,Customer_Demand!$D:$BF,COLUMNS($I57:AI57),0)/$I57+VLOOKUP($D57,Customer_Demand!$D:$BF,COLUMNS($I57:AI57),0)/$K57),(VLOOKUP($D57,Customer_Demand!$D:$BF,COLUMNS($I57:AI57),0)/$I57)),"")</f>
        <v/>
      </c>
      <c r="AJ57" s="49" t="str">
        <f>IFERROR(IF($K57&lt;&gt;"SS",(VLOOKUP($D57,Customer_Demand!$D:$BF,COLUMNS($I57:AJ57),0)/$I57+VLOOKUP($D57,Customer_Demand!$D:$BF,COLUMNS($I57:AJ57),0)/$K57),(VLOOKUP($D57,Customer_Demand!$D:$BF,COLUMNS($I57:AJ57),0)/$I57)),"")</f>
        <v/>
      </c>
      <c r="AK57" s="49" t="str">
        <f>IFERROR(IF($K57&lt;&gt;"SS",(VLOOKUP($D57,Customer_Demand!$D:$BF,COLUMNS($I57:AK57),0)/$I57+VLOOKUP($D57,Customer_Demand!$D:$BF,COLUMNS($I57:AK57),0)/$K57),(VLOOKUP($D57,Customer_Demand!$D:$BF,COLUMNS($I57:AK57),0)/$I57)),"")</f>
        <v/>
      </c>
      <c r="AL57" s="49" t="str">
        <f>IFERROR(IF($K57&lt;&gt;"SS",(VLOOKUP($D57,Customer_Demand!$D:$BF,COLUMNS($I57:AL57),0)/$I57+VLOOKUP($D57,Customer_Demand!$D:$BF,COLUMNS($I57:AL57),0)/$K57),(VLOOKUP($D57,Customer_Demand!$D:$BF,COLUMNS($I57:AL57),0)/$I57)),"")</f>
        <v/>
      </c>
      <c r="AM57" s="49" t="str">
        <f>IFERROR(IF($K57&lt;&gt;"SS",(VLOOKUP($D57,Customer_Demand!$D:$BF,COLUMNS($I57:AM57),0)/$I57+VLOOKUP($D57,Customer_Demand!$D:$BF,COLUMNS($I57:AM57),0)/$K57),(VLOOKUP($D57,Customer_Demand!$D:$BF,COLUMNS($I57:AM57),0)/$I57)),"")</f>
        <v/>
      </c>
      <c r="AN57" s="49" t="str">
        <f>IFERROR(IF($K57&lt;&gt;"SS",(VLOOKUP($D57,Customer_Demand!$D:$BF,COLUMNS($I57:AN57),0)/$I57+VLOOKUP($D57,Customer_Demand!$D:$BF,COLUMNS($I57:AN57),0)/$K57),(VLOOKUP($D57,Customer_Demand!$D:$BF,COLUMNS($I57:AN57),0)/$I57)),"")</f>
        <v/>
      </c>
      <c r="AO57" s="49" t="str">
        <f>IFERROR(IF($K57&lt;&gt;"SS",(VLOOKUP($D57,Customer_Demand!$D:$BF,COLUMNS($I57:AO57),0)/$I57+VLOOKUP($D57,Customer_Demand!$D:$BF,COLUMNS($I57:AO57),0)/$K57),(VLOOKUP($D57,Customer_Demand!$D:$BF,COLUMNS($I57:AO57),0)/$I57)),"")</f>
        <v/>
      </c>
      <c r="AP57" s="49" t="str">
        <f>IFERROR(IF($K57&lt;&gt;"SS",(VLOOKUP($D57,Customer_Demand!$D:$BF,COLUMNS($I57:AP57),0)/$I57+VLOOKUP($D57,Customer_Demand!$D:$BF,COLUMNS($I57:AP57),0)/$K57),(VLOOKUP($D57,Customer_Demand!$D:$BF,COLUMNS($I57:AP57),0)/$I57)),"")</f>
        <v/>
      </c>
      <c r="AQ57" s="49" t="str">
        <f>IFERROR(IF($K57&lt;&gt;"SS",(VLOOKUP($D57,Customer_Demand!$D:$BF,COLUMNS($I57:AQ57),0)/$I57+VLOOKUP($D57,Customer_Demand!$D:$BF,COLUMNS($I57:AQ57),0)/$K57),(VLOOKUP($D57,Customer_Demand!$D:$BF,COLUMNS($I57:AQ57),0)/$I57)),"")</f>
        <v/>
      </c>
      <c r="AR57" s="49" t="str">
        <f>IFERROR(IF($K57&lt;&gt;"SS",(VLOOKUP($D57,Customer_Demand!$D:$BF,COLUMNS($I57:AR57),0)/$I57+VLOOKUP($D57,Customer_Demand!$D:$BF,COLUMNS($I57:AR57),0)/$K57),(VLOOKUP($D57,Customer_Demand!$D:$BF,COLUMNS($I57:AR57),0)/$I57)),"")</f>
        <v/>
      </c>
      <c r="AS57" s="49" t="str">
        <f>IFERROR(IF($K57&lt;&gt;"SS",(VLOOKUP($D57,Customer_Demand!$D:$BF,COLUMNS($I57:AS57),0)/$I57+VLOOKUP($D57,Customer_Demand!$D:$BF,COLUMNS($I57:AS57),0)/$K57),(VLOOKUP($D57,Customer_Demand!$D:$BF,COLUMNS($I57:AS57),0)/$I57)),"")</f>
        <v/>
      </c>
      <c r="AT57" s="49" t="str">
        <f>IFERROR(IF($K57&lt;&gt;"SS",(VLOOKUP($D57,Customer_Demand!$D:$BF,COLUMNS($I57:AT57),0)/$I57+VLOOKUP($D57,Customer_Demand!$D:$BF,COLUMNS($I57:AT57),0)/$K57),(VLOOKUP($D57,Customer_Demand!$D:$BF,COLUMNS($I57:AT57),0)/$I57)),"")</f>
        <v/>
      </c>
      <c r="AU57" s="49" t="str">
        <f>IFERROR(IF($K57&lt;&gt;"SS",(VLOOKUP($D57,Customer_Demand!$D:$BF,COLUMNS($I57:AU57),0)/$I57+VLOOKUP($D57,Customer_Demand!$D:$BF,COLUMNS($I57:AU57),0)/$K57),(VLOOKUP($D57,Customer_Demand!$D:$BF,COLUMNS($I57:AU57),0)/$I57)),"")</f>
        <v/>
      </c>
      <c r="AV57" s="49" t="str">
        <f>IFERROR(IF($K57&lt;&gt;"SS",(VLOOKUP($D57,Customer_Demand!$D:$BF,COLUMNS($I57:AV57),0)/$I57+VLOOKUP($D57,Customer_Demand!$D:$BF,COLUMNS($I57:AV57),0)/$K57),(VLOOKUP($D57,Customer_Demand!$D:$BF,COLUMNS($I57:AV57),0)/$I57)),"")</f>
        <v/>
      </c>
      <c r="AW57" s="49" t="str">
        <f>IFERROR(IF($K57&lt;&gt;"SS",(VLOOKUP($D57,Customer_Demand!$D:$BF,COLUMNS($I57:AW57),0)/$I57+VLOOKUP($D57,Customer_Demand!$D:$BF,COLUMNS($I57:AW57),0)/$K57),(VLOOKUP($D57,Customer_Demand!$D:$BF,COLUMNS($I57:AW57),0)/$I57)),"")</f>
        <v/>
      </c>
      <c r="AX57" s="49" t="str">
        <f>IFERROR(IF($K57&lt;&gt;"SS",(VLOOKUP($D57,Customer_Demand!$D:$BF,COLUMNS($I57:AX57),0)/$I57+VLOOKUP($D57,Customer_Demand!$D:$BF,COLUMNS($I57:AX57),0)/$K57),(VLOOKUP($D57,Customer_Demand!$D:$BF,COLUMNS($I57:AX57),0)/$I57)),"")</f>
        <v/>
      </c>
      <c r="AY57" s="49" t="str">
        <f>IFERROR(IF($K57&lt;&gt;"SS",(VLOOKUP($D57,Customer_Demand!$D:$BF,COLUMNS($I57:AY57),0)/$I57+VLOOKUP($D57,Customer_Demand!$D:$BF,COLUMNS($I57:AY57),0)/$K57),(VLOOKUP($D57,Customer_Demand!$D:$BF,COLUMNS($I57:AY57),0)/$I57)),"")</f>
        <v/>
      </c>
      <c r="AZ57" s="49" t="str">
        <f>IFERROR(IF($K57&lt;&gt;"SS",(VLOOKUP($D57,Customer_Demand!$D:$BF,COLUMNS($I57:AZ57),0)/$I57+VLOOKUP($D57,Customer_Demand!$D:$BF,COLUMNS($I57:AZ57),0)/$K57),(VLOOKUP($D57,Customer_Demand!$D:$BF,COLUMNS($I57:AZ57),0)/$I57)),"")</f>
        <v/>
      </c>
      <c r="BA57" s="49" t="str">
        <f>IFERROR(IF($K57&lt;&gt;"SS",(VLOOKUP($D57,Customer_Demand!$D:$BF,COLUMNS($I57:BA57),0)/$I57+VLOOKUP($D57,Customer_Demand!$D:$BF,COLUMNS($I57:BA57),0)/$K57),(VLOOKUP($D57,Customer_Demand!$D:$BF,COLUMNS($I57:BA57),0)/$I57)),"")</f>
        <v/>
      </c>
      <c r="BB57" s="49" t="str">
        <f>IFERROR(IF($K57&lt;&gt;"SS",(VLOOKUP($D57,Customer_Demand!$D:$BF,COLUMNS($I57:BB57),0)/$I57+VLOOKUP($D57,Customer_Demand!$D:$BF,COLUMNS($I57:BB57),0)/$K57),(VLOOKUP($D57,Customer_Demand!$D:$BF,COLUMNS($I57:BB57),0)/$I57)),"")</f>
        <v/>
      </c>
      <c r="BC57" s="49" t="str">
        <f>IFERROR(IF($K57&lt;&gt;"SS",(VLOOKUP($D57,Customer_Demand!$D:$BF,COLUMNS($I57:BC57),0)/$I57+VLOOKUP($D57,Customer_Demand!$D:$BF,COLUMNS($I57:BC57),0)/$K57),(VLOOKUP($D57,Customer_Demand!$D:$BF,COLUMNS($I57:BC57),0)/$I57)),"")</f>
        <v/>
      </c>
      <c r="BD57" s="49" t="str">
        <f>IFERROR(IF($K57&lt;&gt;"SS",(VLOOKUP($D57,Customer_Demand!$D:$BF,COLUMNS($I57:BD57),0)/$I57+VLOOKUP($D57,Customer_Demand!$D:$BF,COLUMNS($I57:BD57),0)/$K57),(VLOOKUP($D57,Customer_Demand!$D:$BF,COLUMNS($I57:BD57),0)/$I57)),"")</f>
        <v/>
      </c>
      <c r="BE57" s="49" t="str">
        <f>IFERROR(IF($K57&lt;&gt;"SS",(VLOOKUP($D57,Customer_Demand!$D:$BF,COLUMNS($I57:BE57),0)/$I57+VLOOKUP($D57,Customer_Demand!$D:$BF,COLUMNS($I57:BE57),0)/$K57),(VLOOKUP($D57,Customer_Demand!$D:$BF,COLUMNS($I57:BE57),0)/$I57)),"")</f>
        <v/>
      </c>
      <c r="BF57" s="49" t="str">
        <f>IFERROR(IF($K57&lt;&gt;"SS",(VLOOKUP($D57,Customer_Demand!$D:$BF,COLUMNS($I57:BF57),0)/$I57+VLOOKUP($D57,Customer_Demand!$D:$BF,COLUMNS($I57:BF57),0)/$K57),(VLOOKUP($D57,Customer_Demand!$D:$BF,COLUMNS($I57:BF57),0)/$I57)),"")</f>
        <v/>
      </c>
      <c r="BG57" s="49" t="str">
        <f>IFERROR(IF($K57&lt;&gt;"SS",(VLOOKUP($D57,Customer_Demand!$D:$BF,COLUMNS($I57:BG57),0)/$I57+VLOOKUP($D57,Customer_Demand!$D:$BF,COLUMNS($I57:BG57),0)/$K57),(VLOOKUP($D57,Customer_Demand!$D:$BF,COLUMNS($I57:BG57),0)/$I57)),"")</f>
        <v/>
      </c>
      <c r="BH57" s="49" t="str">
        <f>IFERROR(IF($K57&lt;&gt;"SS",(VLOOKUP($D57,Customer_Demand!$D:$BF,COLUMNS($I57:BH57),0)/$I57+VLOOKUP($D57,Customer_Demand!$D:$BF,COLUMNS($I57:BH57),0)/$K57),(VLOOKUP($D57,Customer_Demand!$D:$BF,COLUMNS($I57:BH57),0)/$I57)),"")</f>
        <v/>
      </c>
      <c r="BI57" s="49" t="str">
        <f>IFERROR(IF($K57&lt;&gt;"SS",(VLOOKUP($D57,Customer_Demand!$D:$BF,COLUMNS($I57:BI57),0)/$I57+VLOOKUP($D57,Customer_Demand!$D:$BF,COLUMNS($I57:BI57),0)/$K57),(VLOOKUP($D57,Customer_Demand!$D:$BF,COLUMNS($I57:BI57),0)/$I57)),"")</f>
        <v/>
      </c>
      <c r="BJ57" s="49" t="str">
        <f>IFERROR(IF($K57&lt;&gt;"SS",(VLOOKUP($D57,Customer_Demand!$D:$BF,COLUMNS($I57:BJ57),0)/$I57+VLOOKUP($D57,Customer_Demand!$D:$BF,COLUMNS($I57:BJ57),0)/$K57),(VLOOKUP($D57,Customer_Demand!$D:$BF,COLUMNS($I57:BJ57),0)/$I57)),"")</f>
        <v/>
      </c>
      <c r="BK57" s="50" t="str">
        <f>IFERROR(IF($K57&lt;&gt;"SS",(VLOOKUP($D57,Customer_Demand!$D:$BF,COLUMNS($I57:BK57),0)/$I57+VLOOKUP($D57,Customer_Demand!$D:$BF,COLUMNS($I57:BK57),0)/$K57),(VLOOKUP($D57,Customer_Demand!$D:$BF,COLUMNS($I57:BK57),0)/$I57)),"")</f>
        <v/>
      </c>
      <c r="BL57" s="17"/>
    </row>
    <row r="58" spans="2:64" x14ac:dyDescent="0.2">
      <c r="B58" s="12" t="str">
        <f t="shared" si="7"/>
        <v/>
      </c>
      <c r="C58" s="45" t="str">
        <f>IF((Customer_Demand!C58)&lt;&gt;"",Customer_Demand!C58,"")</f>
        <v/>
      </c>
      <c r="D58" s="45" t="str">
        <f>IF(C58&lt;&gt;"",Customer_Demand!D58,"")</f>
        <v/>
      </c>
      <c r="E58" s="51" t="str">
        <f>IF(C58&lt;&gt;"",Customer_Demand!E58,"")</f>
        <v/>
      </c>
      <c r="F58" s="47" t="str">
        <f>IF(C58&lt;&gt;"",VLOOKUP(D58,Customer_Demand!$D$5:$F$1005,3,0),"")</f>
        <v/>
      </c>
      <c r="G58" s="48" t="str">
        <f t="shared" si="4"/>
        <v/>
      </c>
      <c r="H58" s="48" t="str">
        <f t="shared" si="5"/>
        <v/>
      </c>
      <c r="I58" s="48" t="str">
        <f>IFERROR(IF(C58&lt;&gt;"",VLOOKUP($H58,SMT_Cycle_Time_Data!$F:$Q,4,0),""),"SGR Not Defined")</f>
        <v/>
      </c>
      <c r="J58" s="48" t="str">
        <f t="shared" si="6"/>
        <v/>
      </c>
      <c r="K58" s="48" t="str">
        <f>IF(C58&lt;&gt;"",IFERROR(VLOOKUP($J58,SMT_Cycle_Time_Data!$F:$Q,4,0),"SS"),"")</f>
        <v/>
      </c>
      <c r="L58" s="49" t="str">
        <f>IFERROR(IF($K58&lt;&gt;"SS",(VLOOKUP($D58,Customer_Demand!$D:$BF,COLUMNS($I58:L58),0)/$I58+VLOOKUP($D58,Customer_Demand!$D:$BF,COLUMNS($I58:L58),0)/$K58),(VLOOKUP($D58,Customer_Demand!$D:$BF,COLUMNS($I58:L58),0)/$I58)),"")</f>
        <v/>
      </c>
      <c r="M58" s="49" t="str">
        <f>IFERROR(IF($K58&lt;&gt;"SS",(VLOOKUP($D58,Customer_Demand!$D:$BF,COLUMNS($I58:M58),0)/$I58+VLOOKUP($D58,Customer_Demand!$D:$BF,COLUMNS($I58:M58),0)/$K58),(VLOOKUP($D58,Customer_Demand!$D:$BF,COLUMNS($I58:M58),0)/$I58)),"")</f>
        <v/>
      </c>
      <c r="N58" s="49" t="str">
        <f>IFERROR(IF($K58&lt;&gt;"SS",(VLOOKUP($D58,Customer_Demand!$D:$BF,COLUMNS($I58:N58),0)/$I58+VLOOKUP($D58,Customer_Demand!$D:$BF,COLUMNS($I58:N58),0)/$K58),(VLOOKUP($D58,Customer_Demand!$D:$BF,COLUMNS($I58:N58),0)/$I58)),"")</f>
        <v/>
      </c>
      <c r="O58" s="49" t="str">
        <f>IFERROR(IF($K58&lt;&gt;"SS",(VLOOKUP($D58,Customer_Demand!$D:$BF,COLUMNS($I58:O58),0)/$I58+VLOOKUP($D58,Customer_Demand!$D:$BF,COLUMNS($I58:O58),0)/$K58),(VLOOKUP($D58,Customer_Demand!$D:$BF,COLUMNS($I58:O58),0)/$I58)),"")</f>
        <v/>
      </c>
      <c r="P58" s="49" t="str">
        <f>IFERROR(IF($K58&lt;&gt;"SS",(VLOOKUP($D58,Customer_Demand!$D:$BF,COLUMNS($I58:P58),0)/$I58+VLOOKUP($D58,Customer_Demand!$D:$BF,COLUMNS($I58:P58),0)/$K58),(VLOOKUP($D58,Customer_Demand!$D:$BF,COLUMNS($I58:P58),0)/$I58)),"")</f>
        <v/>
      </c>
      <c r="Q58" s="49" t="str">
        <f>IFERROR(IF($K58&lt;&gt;"SS",(VLOOKUP($D58,Customer_Demand!$D:$BF,COLUMNS($I58:Q58),0)/$I58+VLOOKUP($D58,Customer_Demand!$D:$BF,COLUMNS($I58:Q58),0)/$K58),(VLOOKUP($D58,Customer_Demand!$D:$BF,COLUMNS($I58:Q58),0)/$I58)),"")</f>
        <v/>
      </c>
      <c r="R58" s="49" t="str">
        <f>IFERROR(IF($K58&lt;&gt;"SS",(VLOOKUP($D58,Customer_Demand!$D:$BF,COLUMNS($I58:R58),0)/$I58+VLOOKUP($D58,Customer_Demand!$D:$BF,COLUMNS($I58:R58),0)/$K58),(VLOOKUP($D58,Customer_Demand!$D:$BF,COLUMNS($I58:R58),0)/$I58)),"")</f>
        <v/>
      </c>
      <c r="S58" s="49" t="str">
        <f>IFERROR(IF($K58&lt;&gt;"SS",(VLOOKUP($D58,Customer_Demand!$D:$BF,COLUMNS($I58:S58),0)/$I58+VLOOKUP($D58,Customer_Demand!$D:$BF,COLUMNS($I58:S58),0)/$K58),(VLOOKUP($D58,Customer_Demand!$D:$BF,COLUMNS($I58:S58),0)/$I58)),"")</f>
        <v/>
      </c>
      <c r="T58" s="49" t="str">
        <f>IFERROR(IF($K58&lt;&gt;"SS",(VLOOKUP($D58,Customer_Demand!$D:$BF,COLUMNS($I58:T58),0)/$I58+VLOOKUP($D58,Customer_Demand!$D:$BF,COLUMNS($I58:T58),0)/$K58),(VLOOKUP($D58,Customer_Demand!$D:$BF,COLUMNS($I58:T58),0)/$I58)),"")</f>
        <v/>
      </c>
      <c r="U58" s="49" t="str">
        <f>IFERROR(IF($K58&lt;&gt;"SS",(VLOOKUP($D58,Customer_Demand!$D:$BF,COLUMNS($I58:U58),0)/$I58+VLOOKUP($D58,Customer_Demand!$D:$BF,COLUMNS($I58:U58),0)/$K58),(VLOOKUP($D58,Customer_Demand!$D:$BF,COLUMNS($I58:U58),0)/$I58)),"")</f>
        <v/>
      </c>
      <c r="V58" s="49" t="str">
        <f>IFERROR(IF($K58&lt;&gt;"SS",(VLOOKUP($D58,Customer_Demand!$D:$BF,COLUMNS($I58:V58),0)/$I58+VLOOKUP($D58,Customer_Demand!$D:$BF,COLUMNS($I58:V58),0)/$K58),(VLOOKUP($D58,Customer_Demand!$D:$BF,COLUMNS($I58:V58),0)/$I58)),"")</f>
        <v/>
      </c>
      <c r="W58" s="49" t="str">
        <f>IFERROR(IF($K58&lt;&gt;"SS",(VLOOKUP($D58,Customer_Demand!$D:$BF,COLUMNS($I58:W58),0)/$I58+VLOOKUP($D58,Customer_Demand!$D:$BF,COLUMNS($I58:W58),0)/$K58),(VLOOKUP($D58,Customer_Demand!$D:$BF,COLUMNS($I58:W58),0)/$I58)),"")</f>
        <v/>
      </c>
      <c r="X58" s="49" t="str">
        <f>IFERROR(IF($K58&lt;&gt;"SS",(VLOOKUP($D58,Customer_Demand!$D:$BF,COLUMNS($I58:X58),0)/$I58+VLOOKUP($D58,Customer_Demand!$D:$BF,COLUMNS($I58:X58),0)/$K58),(VLOOKUP($D58,Customer_Demand!$D:$BF,COLUMNS($I58:X58),0)/$I58)),"")</f>
        <v/>
      </c>
      <c r="Y58" s="49" t="str">
        <f>IFERROR(IF($K58&lt;&gt;"SS",(VLOOKUP($D58,Customer_Demand!$D:$BF,COLUMNS($I58:Y58),0)/$I58+VLOOKUP($D58,Customer_Demand!$D:$BF,COLUMNS($I58:Y58),0)/$K58),(VLOOKUP($D58,Customer_Demand!$D:$BF,COLUMNS($I58:Y58),0)/$I58)),"")</f>
        <v/>
      </c>
      <c r="Z58" s="49" t="str">
        <f>IFERROR(IF($K58&lt;&gt;"SS",(VLOOKUP($D58,Customer_Demand!$D:$BF,COLUMNS($I58:Z58),0)/$I58+VLOOKUP($D58,Customer_Demand!$D:$BF,COLUMNS($I58:Z58),0)/$K58),(VLOOKUP($D58,Customer_Demand!$D:$BF,COLUMNS($I58:Z58),0)/$I58)),"")</f>
        <v/>
      </c>
      <c r="AA58" s="49" t="str">
        <f>IFERROR(IF($K58&lt;&gt;"SS",(VLOOKUP($D58,Customer_Demand!$D:$BF,COLUMNS($I58:AA58),0)/$I58+VLOOKUP($D58,Customer_Demand!$D:$BF,COLUMNS($I58:AA58),0)/$K58),(VLOOKUP($D58,Customer_Demand!$D:$BF,COLUMNS($I58:AA58),0)/$I58)),"")</f>
        <v/>
      </c>
      <c r="AB58" s="49" t="str">
        <f>IFERROR(IF($K58&lt;&gt;"SS",(VLOOKUP($D58,Customer_Demand!$D:$BF,COLUMNS($I58:AB58),0)/$I58+VLOOKUP($D58,Customer_Demand!$D:$BF,COLUMNS($I58:AB58),0)/$K58),(VLOOKUP($D58,Customer_Demand!$D:$BF,COLUMNS($I58:AB58),0)/$I58)),"")</f>
        <v/>
      </c>
      <c r="AC58" s="49" t="str">
        <f>IFERROR(IF($K58&lt;&gt;"SS",(VLOOKUP($D58,Customer_Demand!$D:$BF,COLUMNS($I58:AC58),0)/$I58+VLOOKUP($D58,Customer_Demand!$D:$BF,COLUMNS($I58:AC58),0)/$K58),(VLOOKUP($D58,Customer_Demand!$D:$BF,COLUMNS($I58:AC58),0)/$I58)),"")</f>
        <v/>
      </c>
      <c r="AD58" s="49" t="str">
        <f>IFERROR(IF($K58&lt;&gt;"SS",(VLOOKUP($D58,Customer_Demand!$D:$BF,COLUMNS($I58:AD58),0)/$I58+VLOOKUP($D58,Customer_Demand!$D:$BF,COLUMNS($I58:AD58),0)/$K58),(VLOOKUP($D58,Customer_Demand!$D:$BF,COLUMNS($I58:AD58),0)/$I58)),"")</f>
        <v/>
      </c>
      <c r="AE58" s="49" t="str">
        <f>IFERROR(IF($K58&lt;&gt;"SS",(VLOOKUP($D58,Customer_Demand!$D:$BF,COLUMNS($I58:AE58),0)/$I58+VLOOKUP($D58,Customer_Demand!$D:$BF,COLUMNS($I58:AE58),0)/$K58),(VLOOKUP($D58,Customer_Demand!$D:$BF,COLUMNS($I58:AE58),0)/$I58)),"")</f>
        <v/>
      </c>
      <c r="AF58" s="49" t="str">
        <f>IFERROR(IF($K58&lt;&gt;"SS",(VLOOKUP($D58,Customer_Demand!$D:$BF,COLUMNS($I58:AF58),0)/$I58+VLOOKUP($D58,Customer_Demand!$D:$BF,COLUMNS($I58:AF58),0)/$K58),(VLOOKUP($D58,Customer_Demand!$D:$BF,COLUMNS($I58:AF58),0)/$I58)),"")</f>
        <v/>
      </c>
      <c r="AG58" s="49" t="str">
        <f>IFERROR(IF($K58&lt;&gt;"SS",(VLOOKUP($D58,Customer_Demand!$D:$BF,COLUMNS($I58:AG58),0)/$I58+VLOOKUP($D58,Customer_Demand!$D:$BF,COLUMNS($I58:AG58),0)/$K58),(VLOOKUP($D58,Customer_Demand!$D:$BF,COLUMNS($I58:AG58),0)/$I58)),"")</f>
        <v/>
      </c>
      <c r="AH58" s="49" t="str">
        <f>IFERROR(IF($K58&lt;&gt;"SS",(VLOOKUP($D58,Customer_Demand!$D:$BF,COLUMNS($I58:AH58),0)/$I58+VLOOKUP($D58,Customer_Demand!$D:$BF,COLUMNS($I58:AH58),0)/$K58),(VLOOKUP($D58,Customer_Demand!$D:$BF,COLUMNS($I58:AH58),0)/$I58)),"")</f>
        <v/>
      </c>
      <c r="AI58" s="49" t="str">
        <f>IFERROR(IF($K58&lt;&gt;"SS",(VLOOKUP($D58,Customer_Demand!$D:$BF,COLUMNS($I58:AI58),0)/$I58+VLOOKUP($D58,Customer_Demand!$D:$BF,COLUMNS($I58:AI58),0)/$K58),(VLOOKUP($D58,Customer_Demand!$D:$BF,COLUMNS($I58:AI58),0)/$I58)),"")</f>
        <v/>
      </c>
      <c r="AJ58" s="49" t="str">
        <f>IFERROR(IF($K58&lt;&gt;"SS",(VLOOKUP($D58,Customer_Demand!$D:$BF,COLUMNS($I58:AJ58),0)/$I58+VLOOKUP($D58,Customer_Demand!$D:$BF,COLUMNS($I58:AJ58),0)/$K58),(VLOOKUP($D58,Customer_Demand!$D:$BF,COLUMNS($I58:AJ58),0)/$I58)),"")</f>
        <v/>
      </c>
      <c r="AK58" s="49" t="str">
        <f>IFERROR(IF($K58&lt;&gt;"SS",(VLOOKUP($D58,Customer_Demand!$D:$BF,COLUMNS($I58:AK58),0)/$I58+VLOOKUP($D58,Customer_Demand!$D:$BF,COLUMNS($I58:AK58),0)/$K58),(VLOOKUP($D58,Customer_Demand!$D:$BF,COLUMNS($I58:AK58),0)/$I58)),"")</f>
        <v/>
      </c>
      <c r="AL58" s="49" t="str">
        <f>IFERROR(IF($K58&lt;&gt;"SS",(VLOOKUP($D58,Customer_Demand!$D:$BF,COLUMNS($I58:AL58),0)/$I58+VLOOKUP($D58,Customer_Demand!$D:$BF,COLUMNS($I58:AL58),0)/$K58),(VLOOKUP($D58,Customer_Demand!$D:$BF,COLUMNS($I58:AL58),0)/$I58)),"")</f>
        <v/>
      </c>
      <c r="AM58" s="49" t="str">
        <f>IFERROR(IF($K58&lt;&gt;"SS",(VLOOKUP($D58,Customer_Demand!$D:$BF,COLUMNS($I58:AM58),0)/$I58+VLOOKUP($D58,Customer_Demand!$D:$BF,COLUMNS($I58:AM58),0)/$K58),(VLOOKUP($D58,Customer_Demand!$D:$BF,COLUMNS($I58:AM58),0)/$I58)),"")</f>
        <v/>
      </c>
      <c r="AN58" s="49" t="str">
        <f>IFERROR(IF($K58&lt;&gt;"SS",(VLOOKUP($D58,Customer_Demand!$D:$BF,COLUMNS($I58:AN58),0)/$I58+VLOOKUP($D58,Customer_Demand!$D:$BF,COLUMNS($I58:AN58),0)/$K58),(VLOOKUP($D58,Customer_Demand!$D:$BF,COLUMNS($I58:AN58),0)/$I58)),"")</f>
        <v/>
      </c>
      <c r="AO58" s="49" t="str">
        <f>IFERROR(IF($K58&lt;&gt;"SS",(VLOOKUP($D58,Customer_Demand!$D:$BF,COLUMNS($I58:AO58),0)/$I58+VLOOKUP($D58,Customer_Demand!$D:$BF,COLUMNS($I58:AO58),0)/$K58),(VLOOKUP($D58,Customer_Demand!$D:$BF,COLUMNS($I58:AO58),0)/$I58)),"")</f>
        <v/>
      </c>
      <c r="AP58" s="49" t="str">
        <f>IFERROR(IF($K58&lt;&gt;"SS",(VLOOKUP($D58,Customer_Demand!$D:$BF,COLUMNS($I58:AP58),0)/$I58+VLOOKUP($D58,Customer_Demand!$D:$BF,COLUMNS($I58:AP58),0)/$K58),(VLOOKUP($D58,Customer_Demand!$D:$BF,COLUMNS($I58:AP58),0)/$I58)),"")</f>
        <v/>
      </c>
      <c r="AQ58" s="49" t="str">
        <f>IFERROR(IF($K58&lt;&gt;"SS",(VLOOKUP($D58,Customer_Demand!$D:$BF,COLUMNS($I58:AQ58),0)/$I58+VLOOKUP($D58,Customer_Demand!$D:$BF,COLUMNS($I58:AQ58),0)/$K58),(VLOOKUP($D58,Customer_Demand!$D:$BF,COLUMNS($I58:AQ58),0)/$I58)),"")</f>
        <v/>
      </c>
      <c r="AR58" s="49" t="str">
        <f>IFERROR(IF($K58&lt;&gt;"SS",(VLOOKUP($D58,Customer_Demand!$D:$BF,COLUMNS($I58:AR58),0)/$I58+VLOOKUP($D58,Customer_Demand!$D:$BF,COLUMNS($I58:AR58),0)/$K58),(VLOOKUP($D58,Customer_Demand!$D:$BF,COLUMNS($I58:AR58),0)/$I58)),"")</f>
        <v/>
      </c>
      <c r="AS58" s="49" t="str">
        <f>IFERROR(IF($K58&lt;&gt;"SS",(VLOOKUP($D58,Customer_Demand!$D:$BF,COLUMNS($I58:AS58),0)/$I58+VLOOKUP($D58,Customer_Demand!$D:$BF,COLUMNS($I58:AS58),0)/$K58),(VLOOKUP($D58,Customer_Demand!$D:$BF,COLUMNS($I58:AS58),0)/$I58)),"")</f>
        <v/>
      </c>
      <c r="AT58" s="49" t="str">
        <f>IFERROR(IF($K58&lt;&gt;"SS",(VLOOKUP($D58,Customer_Demand!$D:$BF,COLUMNS($I58:AT58),0)/$I58+VLOOKUP($D58,Customer_Demand!$D:$BF,COLUMNS($I58:AT58),0)/$K58),(VLOOKUP($D58,Customer_Demand!$D:$BF,COLUMNS($I58:AT58),0)/$I58)),"")</f>
        <v/>
      </c>
      <c r="AU58" s="49" t="str">
        <f>IFERROR(IF($K58&lt;&gt;"SS",(VLOOKUP($D58,Customer_Demand!$D:$BF,COLUMNS($I58:AU58),0)/$I58+VLOOKUP($D58,Customer_Demand!$D:$BF,COLUMNS($I58:AU58),0)/$K58),(VLOOKUP($D58,Customer_Demand!$D:$BF,COLUMNS($I58:AU58),0)/$I58)),"")</f>
        <v/>
      </c>
      <c r="AV58" s="49" t="str">
        <f>IFERROR(IF($K58&lt;&gt;"SS",(VLOOKUP($D58,Customer_Demand!$D:$BF,COLUMNS($I58:AV58),0)/$I58+VLOOKUP($D58,Customer_Demand!$D:$BF,COLUMNS($I58:AV58),0)/$K58),(VLOOKUP($D58,Customer_Demand!$D:$BF,COLUMNS($I58:AV58),0)/$I58)),"")</f>
        <v/>
      </c>
      <c r="AW58" s="49" t="str">
        <f>IFERROR(IF($K58&lt;&gt;"SS",(VLOOKUP($D58,Customer_Demand!$D:$BF,COLUMNS($I58:AW58),0)/$I58+VLOOKUP($D58,Customer_Demand!$D:$BF,COLUMNS($I58:AW58),0)/$K58),(VLOOKUP($D58,Customer_Demand!$D:$BF,COLUMNS($I58:AW58),0)/$I58)),"")</f>
        <v/>
      </c>
      <c r="AX58" s="49" t="str">
        <f>IFERROR(IF($K58&lt;&gt;"SS",(VLOOKUP($D58,Customer_Demand!$D:$BF,COLUMNS($I58:AX58),0)/$I58+VLOOKUP($D58,Customer_Demand!$D:$BF,COLUMNS($I58:AX58),0)/$K58),(VLOOKUP($D58,Customer_Demand!$D:$BF,COLUMNS($I58:AX58),0)/$I58)),"")</f>
        <v/>
      </c>
      <c r="AY58" s="49" t="str">
        <f>IFERROR(IF($K58&lt;&gt;"SS",(VLOOKUP($D58,Customer_Demand!$D:$BF,COLUMNS($I58:AY58),0)/$I58+VLOOKUP($D58,Customer_Demand!$D:$BF,COLUMNS($I58:AY58),0)/$K58),(VLOOKUP($D58,Customer_Demand!$D:$BF,COLUMNS($I58:AY58),0)/$I58)),"")</f>
        <v/>
      </c>
      <c r="AZ58" s="49" t="str">
        <f>IFERROR(IF($K58&lt;&gt;"SS",(VLOOKUP($D58,Customer_Demand!$D:$BF,COLUMNS($I58:AZ58),0)/$I58+VLOOKUP($D58,Customer_Demand!$D:$BF,COLUMNS($I58:AZ58),0)/$K58),(VLOOKUP($D58,Customer_Demand!$D:$BF,COLUMNS($I58:AZ58),0)/$I58)),"")</f>
        <v/>
      </c>
      <c r="BA58" s="49" t="str">
        <f>IFERROR(IF($K58&lt;&gt;"SS",(VLOOKUP($D58,Customer_Demand!$D:$BF,COLUMNS($I58:BA58),0)/$I58+VLOOKUP($D58,Customer_Demand!$D:$BF,COLUMNS($I58:BA58),0)/$K58),(VLOOKUP($D58,Customer_Demand!$D:$BF,COLUMNS($I58:BA58),0)/$I58)),"")</f>
        <v/>
      </c>
      <c r="BB58" s="49" t="str">
        <f>IFERROR(IF($K58&lt;&gt;"SS",(VLOOKUP($D58,Customer_Demand!$D:$BF,COLUMNS($I58:BB58),0)/$I58+VLOOKUP($D58,Customer_Demand!$D:$BF,COLUMNS($I58:BB58),0)/$K58),(VLOOKUP($D58,Customer_Demand!$D:$BF,COLUMNS($I58:BB58),0)/$I58)),"")</f>
        <v/>
      </c>
      <c r="BC58" s="49" t="str">
        <f>IFERROR(IF($K58&lt;&gt;"SS",(VLOOKUP($D58,Customer_Demand!$D:$BF,COLUMNS($I58:BC58),0)/$I58+VLOOKUP($D58,Customer_Demand!$D:$BF,COLUMNS($I58:BC58),0)/$K58),(VLOOKUP($D58,Customer_Demand!$D:$BF,COLUMNS($I58:BC58),0)/$I58)),"")</f>
        <v/>
      </c>
      <c r="BD58" s="49" t="str">
        <f>IFERROR(IF($K58&lt;&gt;"SS",(VLOOKUP($D58,Customer_Demand!$D:$BF,COLUMNS($I58:BD58),0)/$I58+VLOOKUP($D58,Customer_Demand!$D:$BF,COLUMNS($I58:BD58),0)/$K58),(VLOOKUP($D58,Customer_Demand!$D:$BF,COLUMNS($I58:BD58),0)/$I58)),"")</f>
        <v/>
      </c>
      <c r="BE58" s="49" t="str">
        <f>IFERROR(IF($K58&lt;&gt;"SS",(VLOOKUP($D58,Customer_Demand!$D:$BF,COLUMNS($I58:BE58),0)/$I58+VLOOKUP($D58,Customer_Demand!$D:$BF,COLUMNS($I58:BE58),0)/$K58),(VLOOKUP($D58,Customer_Demand!$D:$BF,COLUMNS($I58:BE58),0)/$I58)),"")</f>
        <v/>
      </c>
      <c r="BF58" s="49" t="str">
        <f>IFERROR(IF($K58&lt;&gt;"SS",(VLOOKUP($D58,Customer_Demand!$D:$BF,COLUMNS($I58:BF58),0)/$I58+VLOOKUP($D58,Customer_Demand!$D:$BF,COLUMNS($I58:BF58),0)/$K58),(VLOOKUP($D58,Customer_Demand!$D:$BF,COLUMNS($I58:BF58),0)/$I58)),"")</f>
        <v/>
      </c>
      <c r="BG58" s="49" t="str">
        <f>IFERROR(IF($K58&lt;&gt;"SS",(VLOOKUP($D58,Customer_Demand!$D:$BF,COLUMNS($I58:BG58),0)/$I58+VLOOKUP($D58,Customer_Demand!$D:$BF,COLUMNS($I58:BG58),0)/$K58),(VLOOKUP($D58,Customer_Demand!$D:$BF,COLUMNS($I58:BG58),0)/$I58)),"")</f>
        <v/>
      </c>
      <c r="BH58" s="49" t="str">
        <f>IFERROR(IF($K58&lt;&gt;"SS",(VLOOKUP($D58,Customer_Demand!$D:$BF,COLUMNS($I58:BH58),0)/$I58+VLOOKUP($D58,Customer_Demand!$D:$BF,COLUMNS($I58:BH58),0)/$K58),(VLOOKUP($D58,Customer_Demand!$D:$BF,COLUMNS($I58:BH58),0)/$I58)),"")</f>
        <v/>
      </c>
      <c r="BI58" s="49" t="str">
        <f>IFERROR(IF($K58&lt;&gt;"SS",(VLOOKUP($D58,Customer_Demand!$D:$BF,COLUMNS($I58:BI58),0)/$I58+VLOOKUP($D58,Customer_Demand!$D:$BF,COLUMNS($I58:BI58),0)/$K58),(VLOOKUP($D58,Customer_Demand!$D:$BF,COLUMNS($I58:BI58),0)/$I58)),"")</f>
        <v/>
      </c>
      <c r="BJ58" s="49" t="str">
        <f>IFERROR(IF($K58&lt;&gt;"SS",(VLOOKUP($D58,Customer_Demand!$D:$BF,COLUMNS($I58:BJ58),0)/$I58+VLOOKUP($D58,Customer_Demand!$D:$BF,COLUMNS($I58:BJ58),0)/$K58),(VLOOKUP($D58,Customer_Demand!$D:$BF,COLUMNS($I58:BJ58),0)/$I58)),"")</f>
        <v/>
      </c>
      <c r="BK58" s="50" t="str">
        <f>IFERROR(IF($K58&lt;&gt;"SS",(VLOOKUP($D58,Customer_Demand!$D:$BF,COLUMNS($I58:BK58),0)/$I58+VLOOKUP($D58,Customer_Demand!$D:$BF,COLUMNS($I58:BK58),0)/$K58),(VLOOKUP($D58,Customer_Demand!$D:$BF,COLUMNS($I58:BK58),0)/$I58)),"")</f>
        <v/>
      </c>
      <c r="BL58" s="18"/>
    </row>
    <row r="59" spans="2:64" x14ac:dyDescent="0.2">
      <c r="B59" s="12" t="str">
        <f t="shared" si="7"/>
        <v/>
      </c>
      <c r="C59" s="45" t="str">
        <f>IF((Customer_Demand!C59)&lt;&gt;"",Customer_Demand!C59,"")</f>
        <v/>
      </c>
      <c r="D59" s="45" t="str">
        <f>IF(C59&lt;&gt;"",Customer_Demand!D59,"")</f>
        <v/>
      </c>
      <c r="E59" s="51" t="str">
        <f>IF(C59&lt;&gt;"",Customer_Demand!E59,"")</f>
        <v/>
      </c>
      <c r="F59" s="47" t="str">
        <f>IF(C59&lt;&gt;"",VLOOKUP(D59,Customer_Demand!$D$5:$F$1005,3,0),"")</f>
        <v/>
      </c>
      <c r="G59" s="48" t="str">
        <f t="shared" si="4"/>
        <v/>
      </c>
      <c r="H59" s="48" t="str">
        <f t="shared" si="5"/>
        <v/>
      </c>
      <c r="I59" s="48" t="str">
        <f>IFERROR(IF(C59&lt;&gt;"",VLOOKUP($H59,SMT_Cycle_Time_Data!$F:$Q,4,0),""),"SGR Not Defined")</f>
        <v/>
      </c>
      <c r="J59" s="48" t="str">
        <f t="shared" si="6"/>
        <v/>
      </c>
      <c r="K59" s="48" t="str">
        <f>IF(C59&lt;&gt;"",IFERROR(VLOOKUP($J59,SMT_Cycle_Time_Data!$F:$Q,4,0),"SS"),"")</f>
        <v/>
      </c>
      <c r="L59" s="49" t="str">
        <f>IFERROR(IF($K59&lt;&gt;"SS",(VLOOKUP($D59,Customer_Demand!$D:$BF,COLUMNS($I59:L59),0)/$I59+VLOOKUP($D59,Customer_Demand!$D:$BF,COLUMNS($I59:L59),0)/$K59),(VLOOKUP($D59,Customer_Demand!$D:$BF,COLUMNS($I59:L59),0)/$I59)),"")</f>
        <v/>
      </c>
      <c r="M59" s="49" t="str">
        <f>IFERROR(IF($K59&lt;&gt;"SS",(VLOOKUP($D59,Customer_Demand!$D:$BF,COLUMNS($I59:M59),0)/$I59+VLOOKUP($D59,Customer_Demand!$D:$BF,COLUMNS($I59:M59),0)/$K59),(VLOOKUP($D59,Customer_Demand!$D:$BF,COLUMNS($I59:M59),0)/$I59)),"")</f>
        <v/>
      </c>
      <c r="N59" s="49" t="str">
        <f>IFERROR(IF($K59&lt;&gt;"SS",(VLOOKUP($D59,Customer_Demand!$D:$BF,COLUMNS($I59:N59),0)/$I59+VLOOKUP($D59,Customer_Demand!$D:$BF,COLUMNS($I59:N59),0)/$K59),(VLOOKUP($D59,Customer_Demand!$D:$BF,COLUMNS($I59:N59),0)/$I59)),"")</f>
        <v/>
      </c>
      <c r="O59" s="49" t="str">
        <f>IFERROR(IF($K59&lt;&gt;"SS",(VLOOKUP($D59,Customer_Demand!$D:$BF,COLUMNS($I59:O59),0)/$I59+VLOOKUP($D59,Customer_Demand!$D:$BF,COLUMNS($I59:O59),0)/$K59),(VLOOKUP($D59,Customer_Demand!$D:$BF,COLUMNS($I59:O59),0)/$I59)),"")</f>
        <v/>
      </c>
      <c r="P59" s="49" t="str">
        <f>IFERROR(IF($K59&lt;&gt;"SS",(VLOOKUP($D59,Customer_Demand!$D:$BF,COLUMNS($I59:P59),0)/$I59+VLOOKUP($D59,Customer_Demand!$D:$BF,COLUMNS($I59:P59),0)/$K59),(VLOOKUP($D59,Customer_Demand!$D:$BF,COLUMNS($I59:P59),0)/$I59)),"")</f>
        <v/>
      </c>
      <c r="Q59" s="49" t="str">
        <f>IFERROR(IF($K59&lt;&gt;"SS",(VLOOKUP($D59,Customer_Demand!$D:$BF,COLUMNS($I59:Q59),0)/$I59+VLOOKUP($D59,Customer_Demand!$D:$BF,COLUMNS($I59:Q59),0)/$K59),(VLOOKUP($D59,Customer_Demand!$D:$BF,COLUMNS($I59:Q59),0)/$I59)),"")</f>
        <v/>
      </c>
      <c r="R59" s="49" t="str">
        <f>IFERROR(IF($K59&lt;&gt;"SS",(VLOOKUP($D59,Customer_Demand!$D:$BF,COLUMNS($I59:R59),0)/$I59+VLOOKUP($D59,Customer_Demand!$D:$BF,COLUMNS($I59:R59),0)/$K59),(VLOOKUP($D59,Customer_Demand!$D:$BF,COLUMNS($I59:R59),0)/$I59)),"")</f>
        <v/>
      </c>
      <c r="S59" s="49" t="str">
        <f>IFERROR(IF($K59&lt;&gt;"SS",(VLOOKUP($D59,Customer_Demand!$D:$BF,COLUMNS($I59:S59),0)/$I59+VLOOKUP($D59,Customer_Demand!$D:$BF,COLUMNS($I59:S59),0)/$K59),(VLOOKUP($D59,Customer_Demand!$D:$BF,COLUMNS($I59:S59),0)/$I59)),"")</f>
        <v/>
      </c>
      <c r="T59" s="49" t="str">
        <f>IFERROR(IF($K59&lt;&gt;"SS",(VLOOKUP($D59,Customer_Demand!$D:$BF,COLUMNS($I59:T59),0)/$I59+VLOOKUP($D59,Customer_Demand!$D:$BF,COLUMNS($I59:T59),0)/$K59),(VLOOKUP($D59,Customer_Demand!$D:$BF,COLUMNS($I59:T59),0)/$I59)),"")</f>
        <v/>
      </c>
      <c r="U59" s="49" t="str">
        <f>IFERROR(IF($K59&lt;&gt;"SS",(VLOOKUP($D59,Customer_Demand!$D:$BF,COLUMNS($I59:U59),0)/$I59+VLOOKUP($D59,Customer_Demand!$D:$BF,COLUMNS($I59:U59),0)/$K59),(VLOOKUP($D59,Customer_Demand!$D:$BF,COLUMNS($I59:U59),0)/$I59)),"")</f>
        <v/>
      </c>
      <c r="V59" s="49" t="str">
        <f>IFERROR(IF($K59&lt;&gt;"SS",(VLOOKUP($D59,Customer_Demand!$D:$BF,COLUMNS($I59:V59),0)/$I59+VLOOKUP($D59,Customer_Demand!$D:$BF,COLUMNS($I59:V59),0)/$K59),(VLOOKUP($D59,Customer_Demand!$D:$BF,COLUMNS($I59:V59),0)/$I59)),"")</f>
        <v/>
      </c>
      <c r="W59" s="49" t="str">
        <f>IFERROR(IF($K59&lt;&gt;"SS",(VLOOKUP($D59,Customer_Demand!$D:$BF,COLUMNS($I59:W59),0)/$I59+VLOOKUP($D59,Customer_Demand!$D:$BF,COLUMNS($I59:W59),0)/$K59),(VLOOKUP($D59,Customer_Demand!$D:$BF,COLUMNS($I59:W59),0)/$I59)),"")</f>
        <v/>
      </c>
      <c r="X59" s="49" t="str">
        <f>IFERROR(IF($K59&lt;&gt;"SS",(VLOOKUP($D59,Customer_Demand!$D:$BF,COLUMNS($I59:X59),0)/$I59+VLOOKUP($D59,Customer_Demand!$D:$BF,COLUMNS($I59:X59),0)/$K59),(VLOOKUP($D59,Customer_Demand!$D:$BF,COLUMNS($I59:X59),0)/$I59)),"")</f>
        <v/>
      </c>
      <c r="Y59" s="49" t="str">
        <f>IFERROR(IF($K59&lt;&gt;"SS",(VLOOKUP($D59,Customer_Demand!$D:$BF,COLUMNS($I59:Y59),0)/$I59+VLOOKUP($D59,Customer_Demand!$D:$BF,COLUMNS($I59:Y59),0)/$K59),(VLOOKUP($D59,Customer_Demand!$D:$BF,COLUMNS($I59:Y59),0)/$I59)),"")</f>
        <v/>
      </c>
      <c r="Z59" s="49" t="str">
        <f>IFERROR(IF($K59&lt;&gt;"SS",(VLOOKUP($D59,Customer_Demand!$D:$BF,COLUMNS($I59:Z59),0)/$I59+VLOOKUP($D59,Customer_Demand!$D:$BF,COLUMNS($I59:Z59),0)/$K59),(VLOOKUP($D59,Customer_Demand!$D:$BF,COLUMNS($I59:Z59),0)/$I59)),"")</f>
        <v/>
      </c>
      <c r="AA59" s="49" t="str">
        <f>IFERROR(IF($K59&lt;&gt;"SS",(VLOOKUP($D59,Customer_Demand!$D:$BF,COLUMNS($I59:AA59),0)/$I59+VLOOKUP($D59,Customer_Demand!$D:$BF,COLUMNS($I59:AA59),0)/$K59),(VLOOKUP($D59,Customer_Demand!$D:$BF,COLUMNS($I59:AA59),0)/$I59)),"")</f>
        <v/>
      </c>
      <c r="AB59" s="49" t="str">
        <f>IFERROR(IF($K59&lt;&gt;"SS",(VLOOKUP($D59,Customer_Demand!$D:$BF,COLUMNS($I59:AB59),0)/$I59+VLOOKUP($D59,Customer_Demand!$D:$BF,COLUMNS($I59:AB59),0)/$K59),(VLOOKUP($D59,Customer_Demand!$D:$BF,COLUMNS($I59:AB59),0)/$I59)),"")</f>
        <v/>
      </c>
      <c r="AC59" s="49" t="str">
        <f>IFERROR(IF($K59&lt;&gt;"SS",(VLOOKUP($D59,Customer_Demand!$D:$BF,COLUMNS($I59:AC59),0)/$I59+VLOOKUP($D59,Customer_Demand!$D:$BF,COLUMNS($I59:AC59),0)/$K59),(VLOOKUP($D59,Customer_Demand!$D:$BF,COLUMNS($I59:AC59),0)/$I59)),"")</f>
        <v/>
      </c>
      <c r="AD59" s="49" t="str">
        <f>IFERROR(IF($K59&lt;&gt;"SS",(VLOOKUP($D59,Customer_Demand!$D:$BF,COLUMNS($I59:AD59),0)/$I59+VLOOKUP($D59,Customer_Demand!$D:$BF,COLUMNS($I59:AD59),0)/$K59),(VLOOKUP($D59,Customer_Demand!$D:$BF,COLUMNS($I59:AD59),0)/$I59)),"")</f>
        <v/>
      </c>
      <c r="AE59" s="49" t="str">
        <f>IFERROR(IF($K59&lt;&gt;"SS",(VLOOKUP($D59,Customer_Demand!$D:$BF,COLUMNS($I59:AE59),0)/$I59+VLOOKUP($D59,Customer_Demand!$D:$BF,COLUMNS($I59:AE59),0)/$K59),(VLOOKUP($D59,Customer_Demand!$D:$BF,COLUMNS($I59:AE59),0)/$I59)),"")</f>
        <v/>
      </c>
      <c r="AF59" s="49" t="str">
        <f>IFERROR(IF($K59&lt;&gt;"SS",(VLOOKUP($D59,Customer_Demand!$D:$BF,COLUMNS($I59:AF59),0)/$I59+VLOOKUP($D59,Customer_Demand!$D:$BF,COLUMNS($I59:AF59),0)/$K59),(VLOOKUP($D59,Customer_Demand!$D:$BF,COLUMNS($I59:AF59),0)/$I59)),"")</f>
        <v/>
      </c>
      <c r="AG59" s="49" t="str">
        <f>IFERROR(IF($K59&lt;&gt;"SS",(VLOOKUP($D59,Customer_Demand!$D:$BF,COLUMNS($I59:AG59),0)/$I59+VLOOKUP($D59,Customer_Demand!$D:$BF,COLUMNS($I59:AG59),0)/$K59),(VLOOKUP($D59,Customer_Demand!$D:$BF,COLUMNS($I59:AG59),0)/$I59)),"")</f>
        <v/>
      </c>
      <c r="AH59" s="49" t="str">
        <f>IFERROR(IF($K59&lt;&gt;"SS",(VLOOKUP($D59,Customer_Demand!$D:$BF,COLUMNS($I59:AH59),0)/$I59+VLOOKUP($D59,Customer_Demand!$D:$BF,COLUMNS($I59:AH59),0)/$K59),(VLOOKUP($D59,Customer_Demand!$D:$BF,COLUMNS($I59:AH59),0)/$I59)),"")</f>
        <v/>
      </c>
      <c r="AI59" s="49" t="str">
        <f>IFERROR(IF($K59&lt;&gt;"SS",(VLOOKUP($D59,Customer_Demand!$D:$BF,COLUMNS($I59:AI59),0)/$I59+VLOOKUP($D59,Customer_Demand!$D:$BF,COLUMNS($I59:AI59),0)/$K59),(VLOOKUP($D59,Customer_Demand!$D:$BF,COLUMNS($I59:AI59),0)/$I59)),"")</f>
        <v/>
      </c>
      <c r="AJ59" s="49" t="str">
        <f>IFERROR(IF($K59&lt;&gt;"SS",(VLOOKUP($D59,Customer_Demand!$D:$BF,COLUMNS($I59:AJ59),0)/$I59+VLOOKUP($D59,Customer_Demand!$D:$BF,COLUMNS($I59:AJ59),0)/$K59),(VLOOKUP($D59,Customer_Demand!$D:$BF,COLUMNS($I59:AJ59),0)/$I59)),"")</f>
        <v/>
      </c>
      <c r="AK59" s="49" t="str">
        <f>IFERROR(IF($K59&lt;&gt;"SS",(VLOOKUP($D59,Customer_Demand!$D:$BF,COLUMNS($I59:AK59),0)/$I59+VLOOKUP($D59,Customer_Demand!$D:$BF,COLUMNS($I59:AK59),0)/$K59),(VLOOKUP($D59,Customer_Demand!$D:$BF,COLUMNS($I59:AK59),0)/$I59)),"")</f>
        <v/>
      </c>
      <c r="AL59" s="49" t="str">
        <f>IFERROR(IF($K59&lt;&gt;"SS",(VLOOKUP($D59,Customer_Demand!$D:$BF,COLUMNS($I59:AL59),0)/$I59+VLOOKUP($D59,Customer_Demand!$D:$BF,COLUMNS($I59:AL59),0)/$K59),(VLOOKUP($D59,Customer_Demand!$D:$BF,COLUMNS($I59:AL59),0)/$I59)),"")</f>
        <v/>
      </c>
      <c r="AM59" s="49" t="str">
        <f>IFERROR(IF($K59&lt;&gt;"SS",(VLOOKUP($D59,Customer_Demand!$D:$BF,COLUMNS($I59:AM59),0)/$I59+VLOOKUP($D59,Customer_Demand!$D:$BF,COLUMNS($I59:AM59),0)/$K59),(VLOOKUP($D59,Customer_Demand!$D:$BF,COLUMNS($I59:AM59),0)/$I59)),"")</f>
        <v/>
      </c>
      <c r="AN59" s="49" t="str">
        <f>IFERROR(IF($K59&lt;&gt;"SS",(VLOOKUP($D59,Customer_Demand!$D:$BF,COLUMNS($I59:AN59),0)/$I59+VLOOKUP($D59,Customer_Demand!$D:$BF,COLUMNS($I59:AN59),0)/$K59),(VLOOKUP($D59,Customer_Demand!$D:$BF,COLUMNS($I59:AN59),0)/$I59)),"")</f>
        <v/>
      </c>
      <c r="AO59" s="49" t="str">
        <f>IFERROR(IF($K59&lt;&gt;"SS",(VLOOKUP($D59,Customer_Demand!$D:$BF,COLUMNS($I59:AO59),0)/$I59+VLOOKUP($D59,Customer_Demand!$D:$BF,COLUMNS($I59:AO59),0)/$K59),(VLOOKUP($D59,Customer_Demand!$D:$BF,COLUMNS($I59:AO59),0)/$I59)),"")</f>
        <v/>
      </c>
      <c r="AP59" s="49" t="str">
        <f>IFERROR(IF($K59&lt;&gt;"SS",(VLOOKUP($D59,Customer_Demand!$D:$BF,COLUMNS($I59:AP59),0)/$I59+VLOOKUP($D59,Customer_Demand!$D:$BF,COLUMNS($I59:AP59),0)/$K59),(VLOOKUP($D59,Customer_Demand!$D:$BF,COLUMNS($I59:AP59),0)/$I59)),"")</f>
        <v/>
      </c>
      <c r="AQ59" s="49" t="str">
        <f>IFERROR(IF($K59&lt;&gt;"SS",(VLOOKUP($D59,Customer_Demand!$D:$BF,COLUMNS($I59:AQ59),0)/$I59+VLOOKUP($D59,Customer_Demand!$D:$BF,COLUMNS($I59:AQ59),0)/$K59),(VLOOKUP($D59,Customer_Demand!$D:$BF,COLUMNS($I59:AQ59),0)/$I59)),"")</f>
        <v/>
      </c>
      <c r="AR59" s="49" t="str">
        <f>IFERROR(IF($K59&lt;&gt;"SS",(VLOOKUP($D59,Customer_Demand!$D:$BF,COLUMNS($I59:AR59),0)/$I59+VLOOKUP($D59,Customer_Demand!$D:$BF,COLUMNS($I59:AR59),0)/$K59),(VLOOKUP($D59,Customer_Demand!$D:$BF,COLUMNS($I59:AR59),0)/$I59)),"")</f>
        <v/>
      </c>
      <c r="AS59" s="49" t="str">
        <f>IFERROR(IF($K59&lt;&gt;"SS",(VLOOKUP($D59,Customer_Demand!$D:$BF,COLUMNS($I59:AS59),0)/$I59+VLOOKUP($D59,Customer_Demand!$D:$BF,COLUMNS($I59:AS59),0)/$K59),(VLOOKUP($D59,Customer_Demand!$D:$BF,COLUMNS($I59:AS59),0)/$I59)),"")</f>
        <v/>
      </c>
      <c r="AT59" s="49" t="str">
        <f>IFERROR(IF($K59&lt;&gt;"SS",(VLOOKUP($D59,Customer_Demand!$D:$BF,COLUMNS($I59:AT59),0)/$I59+VLOOKUP($D59,Customer_Demand!$D:$BF,COLUMNS($I59:AT59),0)/$K59),(VLOOKUP($D59,Customer_Demand!$D:$BF,COLUMNS($I59:AT59),0)/$I59)),"")</f>
        <v/>
      </c>
      <c r="AU59" s="49" t="str">
        <f>IFERROR(IF($K59&lt;&gt;"SS",(VLOOKUP($D59,Customer_Demand!$D:$BF,COLUMNS($I59:AU59),0)/$I59+VLOOKUP($D59,Customer_Demand!$D:$BF,COLUMNS($I59:AU59),0)/$K59),(VLOOKUP($D59,Customer_Demand!$D:$BF,COLUMNS($I59:AU59),0)/$I59)),"")</f>
        <v/>
      </c>
      <c r="AV59" s="49" t="str">
        <f>IFERROR(IF($K59&lt;&gt;"SS",(VLOOKUP($D59,Customer_Demand!$D:$BF,COLUMNS($I59:AV59),0)/$I59+VLOOKUP($D59,Customer_Demand!$D:$BF,COLUMNS($I59:AV59),0)/$K59),(VLOOKUP($D59,Customer_Demand!$D:$BF,COLUMNS($I59:AV59),0)/$I59)),"")</f>
        <v/>
      </c>
      <c r="AW59" s="49" t="str">
        <f>IFERROR(IF($K59&lt;&gt;"SS",(VLOOKUP($D59,Customer_Demand!$D:$BF,COLUMNS($I59:AW59),0)/$I59+VLOOKUP($D59,Customer_Demand!$D:$BF,COLUMNS($I59:AW59),0)/$K59),(VLOOKUP($D59,Customer_Demand!$D:$BF,COLUMNS($I59:AW59),0)/$I59)),"")</f>
        <v/>
      </c>
      <c r="AX59" s="49" t="str">
        <f>IFERROR(IF($K59&lt;&gt;"SS",(VLOOKUP($D59,Customer_Demand!$D:$BF,COLUMNS($I59:AX59),0)/$I59+VLOOKUP($D59,Customer_Demand!$D:$BF,COLUMNS($I59:AX59),0)/$K59),(VLOOKUP($D59,Customer_Demand!$D:$BF,COLUMNS($I59:AX59),0)/$I59)),"")</f>
        <v/>
      </c>
      <c r="AY59" s="49" t="str">
        <f>IFERROR(IF($K59&lt;&gt;"SS",(VLOOKUP($D59,Customer_Demand!$D:$BF,COLUMNS($I59:AY59),0)/$I59+VLOOKUP($D59,Customer_Demand!$D:$BF,COLUMNS($I59:AY59),0)/$K59),(VLOOKUP($D59,Customer_Demand!$D:$BF,COLUMNS($I59:AY59),0)/$I59)),"")</f>
        <v/>
      </c>
      <c r="AZ59" s="49" t="str">
        <f>IFERROR(IF($K59&lt;&gt;"SS",(VLOOKUP($D59,Customer_Demand!$D:$BF,COLUMNS($I59:AZ59),0)/$I59+VLOOKUP($D59,Customer_Demand!$D:$BF,COLUMNS($I59:AZ59),0)/$K59),(VLOOKUP($D59,Customer_Demand!$D:$BF,COLUMNS($I59:AZ59),0)/$I59)),"")</f>
        <v/>
      </c>
      <c r="BA59" s="49" t="str">
        <f>IFERROR(IF($K59&lt;&gt;"SS",(VLOOKUP($D59,Customer_Demand!$D:$BF,COLUMNS($I59:BA59),0)/$I59+VLOOKUP($D59,Customer_Demand!$D:$BF,COLUMNS($I59:BA59),0)/$K59),(VLOOKUP($D59,Customer_Demand!$D:$BF,COLUMNS($I59:BA59),0)/$I59)),"")</f>
        <v/>
      </c>
      <c r="BB59" s="49" t="str">
        <f>IFERROR(IF($K59&lt;&gt;"SS",(VLOOKUP($D59,Customer_Demand!$D:$BF,COLUMNS($I59:BB59),0)/$I59+VLOOKUP($D59,Customer_Demand!$D:$BF,COLUMNS($I59:BB59),0)/$K59),(VLOOKUP($D59,Customer_Demand!$D:$BF,COLUMNS($I59:BB59),0)/$I59)),"")</f>
        <v/>
      </c>
      <c r="BC59" s="49" t="str">
        <f>IFERROR(IF($K59&lt;&gt;"SS",(VLOOKUP($D59,Customer_Demand!$D:$BF,COLUMNS($I59:BC59),0)/$I59+VLOOKUP($D59,Customer_Demand!$D:$BF,COLUMNS($I59:BC59),0)/$K59),(VLOOKUP($D59,Customer_Demand!$D:$BF,COLUMNS($I59:BC59),0)/$I59)),"")</f>
        <v/>
      </c>
      <c r="BD59" s="49" t="str">
        <f>IFERROR(IF($K59&lt;&gt;"SS",(VLOOKUP($D59,Customer_Demand!$D:$BF,COLUMNS($I59:BD59),0)/$I59+VLOOKUP($D59,Customer_Demand!$D:$BF,COLUMNS($I59:BD59),0)/$K59),(VLOOKUP($D59,Customer_Demand!$D:$BF,COLUMNS($I59:BD59),0)/$I59)),"")</f>
        <v/>
      </c>
      <c r="BE59" s="49" t="str">
        <f>IFERROR(IF($K59&lt;&gt;"SS",(VLOOKUP($D59,Customer_Demand!$D:$BF,COLUMNS($I59:BE59),0)/$I59+VLOOKUP($D59,Customer_Demand!$D:$BF,COLUMNS($I59:BE59),0)/$K59),(VLOOKUP($D59,Customer_Demand!$D:$BF,COLUMNS($I59:BE59),0)/$I59)),"")</f>
        <v/>
      </c>
      <c r="BF59" s="49" t="str">
        <f>IFERROR(IF($K59&lt;&gt;"SS",(VLOOKUP($D59,Customer_Demand!$D:$BF,COLUMNS($I59:BF59),0)/$I59+VLOOKUP($D59,Customer_Demand!$D:$BF,COLUMNS($I59:BF59),0)/$K59),(VLOOKUP($D59,Customer_Demand!$D:$BF,COLUMNS($I59:BF59),0)/$I59)),"")</f>
        <v/>
      </c>
      <c r="BG59" s="49" t="str">
        <f>IFERROR(IF($K59&lt;&gt;"SS",(VLOOKUP($D59,Customer_Demand!$D:$BF,COLUMNS($I59:BG59),0)/$I59+VLOOKUP($D59,Customer_Demand!$D:$BF,COLUMNS($I59:BG59),0)/$K59),(VLOOKUP($D59,Customer_Demand!$D:$BF,COLUMNS($I59:BG59),0)/$I59)),"")</f>
        <v/>
      </c>
      <c r="BH59" s="49" t="str">
        <f>IFERROR(IF($K59&lt;&gt;"SS",(VLOOKUP($D59,Customer_Demand!$D:$BF,COLUMNS($I59:BH59),0)/$I59+VLOOKUP($D59,Customer_Demand!$D:$BF,COLUMNS($I59:BH59),0)/$K59),(VLOOKUP($D59,Customer_Demand!$D:$BF,COLUMNS($I59:BH59),0)/$I59)),"")</f>
        <v/>
      </c>
      <c r="BI59" s="49" t="str">
        <f>IFERROR(IF($K59&lt;&gt;"SS",(VLOOKUP($D59,Customer_Demand!$D:$BF,COLUMNS($I59:BI59),0)/$I59+VLOOKUP($D59,Customer_Demand!$D:$BF,COLUMNS($I59:BI59),0)/$K59),(VLOOKUP($D59,Customer_Demand!$D:$BF,COLUMNS($I59:BI59),0)/$I59)),"")</f>
        <v/>
      </c>
      <c r="BJ59" s="49" t="str">
        <f>IFERROR(IF($K59&lt;&gt;"SS",(VLOOKUP($D59,Customer_Demand!$D:$BF,COLUMNS($I59:BJ59),0)/$I59+VLOOKUP($D59,Customer_Demand!$D:$BF,COLUMNS($I59:BJ59),0)/$K59),(VLOOKUP($D59,Customer_Demand!$D:$BF,COLUMNS($I59:BJ59),0)/$I59)),"")</f>
        <v/>
      </c>
      <c r="BK59" s="50" t="str">
        <f>IFERROR(IF($K59&lt;&gt;"SS",(VLOOKUP($D59,Customer_Demand!$D:$BF,COLUMNS($I59:BK59),0)/$I59+VLOOKUP($D59,Customer_Demand!$D:$BF,COLUMNS($I59:BK59),0)/$K59),(VLOOKUP($D59,Customer_Demand!$D:$BF,COLUMNS($I59:BK59),0)/$I59)),"")</f>
        <v/>
      </c>
      <c r="BL59" s="18"/>
    </row>
    <row r="60" spans="2:64" x14ac:dyDescent="0.2">
      <c r="B60" s="12" t="str">
        <f t="shared" si="7"/>
        <v/>
      </c>
      <c r="C60" s="45" t="str">
        <f>IF((Customer_Demand!C60)&lt;&gt;"",Customer_Demand!C60,"")</f>
        <v/>
      </c>
      <c r="D60" s="45" t="str">
        <f>IF(C60&lt;&gt;"",Customer_Demand!D60,"")</f>
        <v/>
      </c>
      <c r="E60" s="51" t="str">
        <f>IF(C60&lt;&gt;"",Customer_Demand!E60,"")</f>
        <v/>
      </c>
      <c r="F60" s="47" t="str">
        <f>IF(C60&lt;&gt;"",VLOOKUP(D60,Customer_Demand!$D$5:$F$1005,3,0),"")</f>
        <v/>
      </c>
      <c r="G60" s="48" t="str">
        <f t="shared" si="4"/>
        <v/>
      </c>
      <c r="H60" s="48" t="str">
        <f t="shared" si="5"/>
        <v/>
      </c>
      <c r="I60" s="48" t="str">
        <f>IFERROR(IF(C60&lt;&gt;"",VLOOKUP($H60,SMT_Cycle_Time_Data!$F:$Q,4,0),""),"SGR Not Defined")</f>
        <v/>
      </c>
      <c r="J60" s="48" t="str">
        <f t="shared" si="6"/>
        <v/>
      </c>
      <c r="K60" s="48" t="str">
        <f>IF(C60&lt;&gt;"",IFERROR(VLOOKUP($J60,SMT_Cycle_Time_Data!$F:$Q,4,0),"SS"),"")</f>
        <v/>
      </c>
      <c r="L60" s="49" t="str">
        <f>IFERROR(IF($K60&lt;&gt;"SS",(VLOOKUP($D60,Customer_Demand!$D:$BF,COLUMNS($I60:L60),0)/$I60+VLOOKUP($D60,Customer_Demand!$D:$BF,COLUMNS($I60:L60),0)/$K60),(VLOOKUP($D60,Customer_Demand!$D:$BF,COLUMNS($I60:L60),0)/$I60)),"")</f>
        <v/>
      </c>
      <c r="M60" s="49" t="str">
        <f>IFERROR(IF($K60&lt;&gt;"SS",(VLOOKUP($D60,Customer_Demand!$D:$BF,COLUMNS($I60:M60),0)/$I60+VLOOKUP($D60,Customer_Demand!$D:$BF,COLUMNS($I60:M60),0)/$K60),(VLOOKUP($D60,Customer_Demand!$D:$BF,COLUMNS($I60:M60),0)/$I60)),"")</f>
        <v/>
      </c>
      <c r="N60" s="49" t="str">
        <f>IFERROR(IF($K60&lt;&gt;"SS",(VLOOKUP($D60,Customer_Demand!$D:$BF,COLUMNS($I60:N60),0)/$I60+VLOOKUP($D60,Customer_Demand!$D:$BF,COLUMNS($I60:N60),0)/$K60),(VLOOKUP($D60,Customer_Demand!$D:$BF,COLUMNS($I60:N60),0)/$I60)),"")</f>
        <v/>
      </c>
      <c r="O60" s="49" t="str">
        <f>IFERROR(IF($K60&lt;&gt;"SS",(VLOOKUP($D60,Customer_Demand!$D:$BF,COLUMNS($I60:O60),0)/$I60+VLOOKUP($D60,Customer_Demand!$D:$BF,COLUMNS($I60:O60),0)/$K60),(VLOOKUP($D60,Customer_Demand!$D:$BF,COLUMNS($I60:O60),0)/$I60)),"")</f>
        <v/>
      </c>
      <c r="P60" s="49" t="str">
        <f>IFERROR(IF($K60&lt;&gt;"SS",(VLOOKUP($D60,Customer_Demand!$D:$BF,COLUMNS($I60:P60),0)/$I60+VLOOKUP($D60,Customer_Demand!$D:$BF,COLUMNS($I60:P60),0)/$K60),(VLOOKUP($D60,Customer_Demand!$D:$BF,COLUMNS($I60:P60),0)/$I60)),"")</f>
        <v/>
      </c>
      <c r="Q60" s="49" t="str">
        <f>IFERROR(IF($K60&lt;&gt;"SS",(VLOOKUP($D60,Customer_Demand!$D:$BF,COLUMNS($I60:Q60),0)/$I60+VLOOKUP($D60,Customer_Demand!$D:$BF,COLUMNS($I60:Q60),0)/$K60),(VLOOKUP($D60,Customer_Demand!$D:$BF,COLUMNS($I60:Q60),0)/$I60)),"")</f>
        <v/>
      </c>
      <c r="R60" s="49" t="str">
        <f>IFERROR(IF($K60&lt;&gt;"SS",(VLOOKUP($D60,Customer_Demand!$D:$BF,COLUMNS($I60:R60),0)/$I60+VLOOKUP($D60,Customer_Demand!$D:$BF,COLUMNS($I60:R60),0)/$K60),(VLOOKUP($D60,Customer_Demand!$D:$BF,COLUMNS($I60:R60),0)/$I60)),"")</f>
        <v/>
      </c>
      <c r="S60" s="49" t="str">
        <f>IFERROR(IF($K60&lt;&gt;"SS",(VLOOKUP($D60,Customer_Demand!$D:$BF,COLUMNS($I60:S60),0)/$I60+VLOOKUP($D60,Customer_Demand!$D:$BF,COLUMNS($I60:S60),0)/$K60),(VLOOKUP($D60,Customer_Demand!$D:$BF,COLUMNS($I60:S60),0)/$I60)),"")</f>
        <v/>
      </c>
      <c r="T60" s="49" t="str">
        <f>IFERROR(IF($K60&lt;&gt;"SS",(VLOOKUP($D60,Customer_Demand!$D:$BF,COLUMNS($I60:T60),0)/$I60+VLOOKUP($D60,Customer_Demand!$D:$BF,COLUMNS($I60:T60),0)/$K60),(VLOOKUP($D60,Customer_Demand!$D:$BF,COLUMNS($I60:T60),0)/$I60)),"")</f>
        <v/>
      </c>
      <c r="U60" s="49" t="str">
        <f>IFERROR(IF($K60&lt;&gt;"SS",(VLOOKUP($D60,Customer_Demand!$D:$BF,COLUMNS($I60:U60),0)/$I60+VLOOKUP($D60,Customer_Demand!$D:$BF,COLUMNS($I60:U60),0)/$K60),(VLOOKUP($D60,Customer_Demand!$D:$BF,COLUMNS($I60:U60),0)/$I60)),"")</f>
        <v/>
      </c>
      <c r="V60" s="49" t="str">
        <f>IFERROR(IF($K60&lt;&gt;"SS",(VLOOKUP($D60,Customer_Demand!$D:$BF,COLUMNS($I60:V60),0)/$I60+VLOOKUP($D60,Customer_Demand!$D:$BF,COLUMNS($I60:V60),0)/$K60),(VLOOKUP($D60,Customer_Demand!$D:$BF,COLUMNS($I60:V60),0)/$I60)),"")</f>
        <v/>
      </c>
      <c r="W60" s="49" t="str">
        <f>IFERROR(IF($K60&lt;&gt;"SS",(VLOOKUP($D60,Customer_Demand!$D:$BF,COLUMNS($I60:W60),0)/$I60+VLOOKUP($D60,Customer_Demand!$D:$BF,COLUMNS($I60:W60),0)/$K60),(VLOOKUP($D60,Customer_Demand!$D:$BF,COLUMNS($I60:W60),0)/$I60)),"")</f>
        <v/>
      </c>
      <c r="X60" s="49" t="str">
        <f>IFERROR(IF($K60&lt;&gt;"SS",(VLOOKUP($D60,Customer_Demand!$D:$BF,COLUMNS($I60:X60),0)/$I60+VLOOKUP($D60,Customer_Demand!$D:$BF,COLUMNS($I60:X60),0)/$K60),(VLOOKUP($D60,Customer_Demand!$D:$BF,COLUMNS($I60:X60),0)/$I60)),"")</f>
        <v/>
      </c>
      <c r="Y60" s="49" t="str">
        <f>IFERROR(IF($K60&lt;&gt;"SS",(VLOOKUP($D60,Customer_Demand!$D:$BF,COLUMNS($I60:Y60),0)/$I60+VLOOKUP($D60,Customer_Demand!$D:$BF,COLUMNS($I60:Y60),0)/$K60),(VLOOKUP($D60,Customer_Demand!$D:$BF,COLUMNS($I60:Y60),0)/$I60)),"")</f>
        <v/>
      </c>
      <c r="Z60" s="49" t="str">
        <f>IFERROR(IF($K60&lt;&gt;"SS",(VLOOKUP($D60,Customer_Demand!$D:$BF,COLUMNS($I60:Z60),0)/$I60+VLOOKUP($D60,Customer_Demand!$D:$BF,COLUMNS($I60:Z60),0)/$K60),(VLOOKUP($D60,Customer_Demand!$D:$BF,COLUMNS($I60:Z60),0)/$I60)),"")</f>
        <v/>
      </c>
      <c r="AA60" s="49" t="str">
        <f>IFERROR(IF($K60&lt;&gt;"SS",(VLOOKUP($D60,Customer_Demand!$D:$BF,COLUMNS($I60:AA60),0)/$I60+VLOOKUP($D60,Customer_Demand!$D:$BF,COLUMNS($I60:AA60),0)/$K60),(VLOOKUP($D60,Customer_Demand!$D:$BF,COLUMNS($I60:AA60),0)/$I60)),"")</f>
        <v/>
      </c>
      <c r="AB60" s="49" t="str">
        <f>IFERROR(IF($K60&lt;&gt;"SS",(VLOOKUP($D60,Customer_Demand!$D:$BF,COLUMNS($I60:AB60),0)/$I60+VLOOKUP($D60,Customer_Demand!$D:$BF,COLUMNS($I60:AB60),0)/$K60),(VLOOKUP($D60,Customer_Demand!$D:$BF,COLUMNS($I60:AB60),0)/$I60)),"")</f>
        <v/>
      </c>
      <c r="AC60" s="49" t="str">
        <f>IFERROR(IF($K60&lt;&gt;"SS",(VLOOKUP($D60,Customer_Demand!$D:$BF,COLUMNS($I60:AC60),0)/$I60+VLOOKUP($D60,Customer_Demand!$D:$BF,COLUMNS($I60:AC60),0)/$K60),(VLOOKUP($D60,Customer_Demand!$D:$BF,COLUMNS($I60:AC60),0)/$I60)),"")</f>
        <v/>
      </c>
      <c r="AD60" s="49" t="str">
        <f>IFERROR(IF($K60&lt;&gt;"SS",(VLOOKUP($D60,Customer_Demand!$D:$BF,COLUMNS($I60:AD60),0)/$I60+VLOOKUP($D60,Customer_Demand!$D:$BF,COLUMNS($I60:AD60),0)/$K60),(VLOOKUP($D60,Customer_Demand!$D:$BF,COLUMNS($I60:AD60),0)/$I60)),"")</f>
        <v/>
      </c>
      <c r="AE60" s="49" t="str">
        <f>IFERROR(IF($K60&lt;&gt;"SS",(VLOOKUP($D60,Customer_Demand!$D:$BF,COLUMNS($I60:AE60),0)/$I60+VLOOKUP($D60,Customer_Demand!$D:$BF,COLUMNS($I60:AE60),0)/$K60),(VLOOKUP($D60,Customer_Demand!$D:$BF,COLUMNS($I60:AE60),0)/$I60)),"")</f>
        <v/>
      </c>
      <c r="AF60" s="49" t="str">
        <f>IFERROR(IF($K60&lt;&gt;"SS",(VLOOKUP($D60,Customer_Demand!$D:$BF,COLUMNS($I60:AF60),0)/$I60+VLOOKUP($D60,Customer_Demand!$D:$BF,COLUMNS($I60:AF60),0)/$K60),(VLOOKUP($D60,Customer_Demand!$D:$BF,COLUMNS($I60:AF60),0)/$I60)),"")</f>
        <v/>
      </c>
      <c r="AG60" s="49" t="str">
        <f>IFERROR(IF($K60&lt;&gt;"SS",(VLOOKUP($D60,Customer_Demand!$D:$BF,COLUMNS($I60:AG60),0)/$I60+VLOOKUP($D60,Customer_Demand!$D:$BF,COLUMNS($I60:AG60),0)/$K60),(VLOOKUP($D60,Customer_Demand!$D:$BF,COLUMNS($I60:AG60),0)/$I60)),"")</f>
        <v/>
      </c>
      <c r="AH60" s="49" t="str">
        <f>IFERROR(IF($K60&lt;&gt;"SS",(VLOOKUP($D60,Customer_Demand!$D:$BF,COLUMNS($I60:AH60),0)/$I60+VLOOKUP($D60,Customer_Demand!$D:$BF,COLUMNS($I60:AH60),0)/$K60),(VLOOKUP($D60,Customer_Demand!$D:$BF,COLUMNS($I60:AH60),0)/$I60)),"")</f>
        <v/>
      </c>
      <c r="AI60" s="49" t="str">
        <f>IFERROR(IF($K60&lt;&gt;"SS",(VLOOKUP($D60,Customer_Demand!$D:$BF,COLUMNS($I60:AI60),0)/$I60+VLOOKUP($D60,Customer_Demand!$D:$BF,COLUMNS($I60:AI60),0)/$K60),(VLOOKUP($D60,Customer_Demand!$D:$BF,COLUMNS($I60:AI60),0)/$I60)),"")</f>
        <v/>
      </c>
      <c r="AJ60" s="49" t="str">
        <f>IFERROR(IF($K60&lt;&gt;"SS",(VLOOKUP($D60,Customer_Demand!$D:$BF,COLUMNS($I60:AJ60),0)/$I60+VLOOKUP($D60,Customer_Demand!$D:$BF,COLUMNS($I60:AJ60),0)/$K60),(VLOOKUP($D60,Customer_Demand!$D:$BF,COLUMNS($I60:AJ60),0)/$I60)),"")</f>
        <v/>
      </c>
      <c r="AK60" s="49" t="str">
        <f>IFERROR(IF($K60&lt;&gt;"SS",(VLOOKUP($D60,Customer_Demand!$D:$BF,COLUMNS($I60:AK60),0)/$I60+VLOOKUP($D60,Customer_Demand!$D:$BF,COLUMNS($I60:AK60),0)/$K60),(VLOOKUP($D60,Customer_Demand!$D:$BF,COLUMNS($I60:AK60),0)/$I60)),"")</f>
        <v/>
      </c>
      <c r="AL60" s="49" t="str">
        <f>IFERROR(IF($K60&lt;&gt;"SS",(VLOOKUP($D60,Customer_Demand!$D:$BF,COLUMNS($I60:AL60),0)/$I60+VLOOKUP($D60,Customer_Demand!$D:$BF,COLUMNS($I60:AL60),0)/$K60),(VLOOKUP($D60,Customer_Demand!$D:$BF,COLUMNS($I60:AL60),0)/$I60)),"")</f>
        <v/>
      </c>
      <c r="AM60" s="49" t="str">
        <f>IFERROR(IF($K60&lt;&gt;"SS",(VLOOKUP($D60,Customer_Demand!$D:$BF,COLUMNS($I60:AM60),0)/$I60+VLOOKUP($D60,Customer_Demand!$D:$BF,COLUMNS($I60:AM60),0)/$K60),(VLOOKUP($D60,Customer_Demand!$D:$BF,COLUMNS($I60:AM60),0)/$I60)),"")</f>
        <v/>
      </c>
      <c r="AN60" s="49" t="str">
        <f>IFERROR(IF($K60&lt;&gt;"SS",(VLOOKUP($D60,Customer_Demand!$D:$BF,COLUMNS($I60:AN60),0)/$I60+VLOOKUP($D60,Customer_Demand!$D:$BF,COLUMNS($I60:AN60),0)/$K60),(VLOOKUP($D60,Customer_Demand!$D:$BF,COLUMNS($I60:AN60),0)/$I60)),"")</f>
        <v/>
      </c>
      <c r="AO60" s="49" t="str">
        <f>IFERROR(IF($K60&lt;&gt;"SS",(VLOOKUP($D60,Customer_Demand!$D:$BF,COLUMNS($I60:AO60),0)/$I60+VLOOKUP($D60,Customer_Demand!$D:$BF,COLUMNS($I60:AO60),0)/$K60),(VLOOKUP($D60,Customer_Demand!$D:$BF,COLUMNS($I60:AO60),0)/$I60)),"")</f>
        <v/>
      </c>
      <c r="AP60" s="49" t="str">
        <f>IFERROR(IF($K60&lt;&gt;"SS",(VLOOKUP($D60,Customer_Demand!$D:$BF,COLUMNS($I60:AP60),0)/$I60+VLOOKUP($D60,Customer_Demand!$D:$BF,COLUMNS($I60:AP60),0)/$K60),(VLOOKUP($D60,Customer_Demand!$D:$BF,COLUMNS($I60:AP60),0)/$I60)),"")</f>
        <v/>
      </c>
      <c r="AQ60" s="49" t="str">
        <f>IFERROR(IF($K60&lt;&gt;"SS",(VLOOKUP($D60,Customer_Demand!$D:$BF,COLUMNS($I60:AQ60),0)/$I60+VLOOKUP($D60,Customer_Demand!$D:$BF,COLUMNS($I60:AQ60),0)/$K60),(VLOOKUP($D60,Customer_Demand!$D:$BF,COLUMNS($I60:AQ60),0)/$I60)),"")</f>
        <v/>
      </c>
      <c r="AR60" s="49" t="str">
        <f>IFERROR(IF($K60&lt;&gt;"SS",(VLOOKUP($D60,Customer_Demand!$D:$BF,COLUMNS($I60:AR60),0)/$I60+VLOOKUP($D60,Customer_Demand!$D:$BF,COLUMNS($I60:AR60),0)/$K60),(VLOOKUP($D60,Customer_Demand!$D:$BF,COLUMNS($I60:AR60),0)/$I60)),"")</f>
        <v/>
      </c>
      <c r="AS60" s="49" t="str">
        <f>IFERROR(IF($K60&lt;&gt;"SS",(VLOOKUP($D60,Customer_Demand!$D:$BF,COLUMNS($I60:AS60),0)/$I60+VLOOKUP($D60,Customer_Demand!$D:$BF,COLUMNS($I60:AS60),0)/$K60),(VLOOKUP($D60,Customer_Demand!$D:$BF,COLUMNS($I60:AS60),0)/$I60)),"")</f>
        <v/>
      </c>
      <c r="AT60" s="49" t="str">
        <f>IFERROR(IF($K60&lt;&gt;"SS",(VLOOKUP($D60,Customer_Demand!$D:$BF,COLUMNS($I60:AT60),0)/$I60+VLOOKUP($D60,Customer_Demand!$D:$BF,COLUMNS($I60:AT60),0)/$K60),(VLOOKUP($D60,Customer_Demand!$D:$BF,COLUMNS($I60:AT60),0)/$I60)),"")</f>
        <v/>
      </c>
      <c r="AU60" s="49" t="str">
        <f>IFERROR(IF($K60&lt;&gt;"SS",(VLOOKUP($D60,Customer_Demand!$D:$BF,COLUMNS($I60:AU60),0)/$I60+VLOOKUP($D60,Customer_Demand!$D:$BF,COLUMNS($I60:AU60),0)/$K60),(VLOOKUP($D60,Customer_Demand!$D:$BF,COLUMNS($I60:AU60),0)/$I60)),"")</f>
        <v/>
      </c>
      <c r="AV60" s="49" t="str">
        <f>IFERROR(IF($K60&lt;&gt;"SS",(VLOOKUP($D60,Customer_Demand!$D:$BF,COLUMNS($I60:AV60),0)/$I60+VLOOKUP($D60,Customer_Demand!$D:$BF,COLUMNS($I60:AV60),0)/$K60),(VLOOKUP($D60,Customer_Demand!$D:$BF,COLUMNS($I60:AV60),0)/$I60)),"")</f>
        <v/>
      </c>
      <c r="AW60" s="49" t="str">
        <f>IFERROR(IF($K60&lt;&gt;"SS",(VLOOKUP($D60,Customer_Demand!$D:$BF,COLUMNS($I60:AW60),0)/$I60+VLOOKUP($D60,Customer_Demand!$D:$BF,COLUMNS($I60:AW60),0)/$K60),(VLOOKUP($D60,Customer_Demand!$D:$BF,COLUMNS($I60:AW60),0)/$I60)),"")</f>
        <v/>
      </c>
      <c r="AX60" s="49" t="str">
        <f>IFERROR(IF($K60&lt;&gt;"SS",(VLOOKUP($D60,Customer_Demand!$D:$BF,COLUMNS($I60:AX60),0)/$I60+VLOOKUP($D60,Customer_Demand!$D:$BF,COLUMNS($I60:AX60),0)/$K60),(VLOOKUP($D60,Customer_Demand!$D:$BF,COLUMNS($I60:AX60),0)/$I60)),"")</f>
        <v/>
      </c>
      <c r="AY60" s="49" t="str">
        <f>IFERROR(IF($K60&lt;&gt;"SS",(VLOOKUP($D60,Customer_Demand!$D:$BF,COLUMNS($I60:AY60),0)/$I60+VLOOKUP($D60,Customer_Demand!$D:$BF,COLUMNS($I60:AY60),0)/$K60),(VLOOKUP($D60,Customer_Demand!$D:$BF,COLUMNS($I60:AY60),0)/$I60)),"")</f>
        <v/>
      </c>
      <c r="AZ60" s="49" t="str">
        <f>IFERROR(IF($K60&lt;&gt;"SS",(VLOOKUP($D60,Customer_Demand!$D:$BF,COLUMNS($I60:AZ60),0)/$I60+VLOOKUP($D60,Customer_Demand!$D:$BF,COLUMNS($I60:AZ60),0)/$K60),(VLOOKUP($D60,Customer_Demand!$D:$BF,COLUMNS($I60:AZ60),0)/$I60)),"")</f>
        <v/>
      </c>
      <c r="BA60" s="49" t="str">
        <f>IFERROR(IF($K60&lt;&gt;"SS",(VLOOKUP($D60,Customer_Demand!$D:$BF,COLUMNS($I60:BA60),0)/$I60+VLOOKUP($D60,Customer_Demand!$D:$BF,COLUMNS($I60:BA60),0)/$K60),(VLOOKUP($D60,Customer_Demand!$D:$BF,COLUMNS($I60:BA60),0)/$I60)),"")</f>
        <v/>
      </c>
      <c r="BB60" s="49" t="str">
        <f>IFERROR(IF($K60&lt;&gt;"SS",(VLOOKUP($D60,Customer_Demand!$D:$BF,COLUMNS($I60:BB60),0)/$I60+VLOOKUP($D60,Customer_Demand!$D:$BF,COLUMNS($I60:BB60),0)/$K60),(VLOOKUP($D60,Customer_Demand!$D:$BF,COLUMNS($I60:BB60),0)/$I60)),"")</f>
        <v/>
      </c>
      <c r="BC60" s="49" t="str">
        <f>IFERROR(IF($K60&lt;&gt;"SS",(VLOOKUP($D60,Customer_Demand!$D:$BF,COLUMNS($I60:BC60),0)/$I60+VLOOKUP($D60,Customer_Demand!$D:$BF,COLUMNS($I60:BC60),0)/$K60),(VLOOKUP($D60,Customer_Demand!$D:$BF,COLUMNS($I60:BC60),0)/$I60)),"")</f>
        <v/>
      </c>
      <c r="BD60" s="49" t="str">
        <f>IFERROR(IF($K60&lt;&gt;"SS",(VLOOKUP($D60,Customer_Demand!$D:$BF,COLUMNS($I60:BD60),0)/$I60+VLOOKUP($D60,Customer_Demand!$D:$BF,COLUMNS($I60:BD60),0)/$K60),(VLOOKUP($D60,Customer_Demand!$D:$BF,COLUMNS($I60:BD60),0)/$I60)),"")</f>
        <v/>
      </c>
      <c r="BE60" s="49" t="str">
        <f>IFERROR(IF($K60&lt;&gt;"SS",(VLOOKUP($D60,Customer_Demand!$D:$BF,COLUMNS($I60:BE60),0)/$I60+VLOOKUP($D60,Customer_Demand!$D:$BF,COLUMNS($I60:BE60),0)/$K60),(VLOOKUP($D60,Customer_Demand!$D:$BF,COLUMNS($I60:BE60),0)/$I60)),"")</f>
        <v/>
      </c>
      <c r="BF60" s="49" t="str">
        <f>IFERROR(IF($K60&lt;&gt;"SS",(VLOOKUP($D60,Customer_Demand!$D:$BF,COLUMNS($I60:BF60),0)/$I60+VLOOKUP($D60,Customer_Demand!$D:$BF,COLUMNS($I60:BF60),0)/$K60),(VLOOKUP($D60,Customer_Demand!$D:$BF,COLUMNS($I60:BF60),0)/$I60)),"")</f>
        <v/>
      </c>
      <c r="BG60" s="49" t="str">
        <f>IFERROR(IF($K60&lt;&gt;"SS",(VLOOKUP($D60,Customer_Demand!$D:$BF,COLUMNS($I60:BG60),0)/$I60+VLOOKUP($D60,Customer_Demand!$D:$BF,COLUMNS($I60:BG60),0)/$K60),(VLOOKUP($D60,Customer_Demand!$D:$BF,COLUMNS($I60:BG60),0)/$I60)),"")</f>
        <v/>
      </c>
      <c r="BH60" s="49" t="str">
        <f>IFERROR(IF($K60&lt;&gt;"SS",(VLOOKUP($D60,Customer_Demand!$D:$BF,COLUMNS($I60:BH60),0)/$I60+VLOOKUP($D60,Customer_Demand!$D:$BF,COLUMNS($I60:BH60),0)/$K60),(VLOOKUP($D60,Customer_Demand!$D:$BF,COLUMNS($I60:BH60),0)/$I60)),"")</f>
        <v/>
      </c>
      <c r="BI60" s="49" t="str">
        <f>IFERROR(IF($K60&lt;&gt;"SS",(VLOOKUP($D60,Customer_Demand!$D:$BF,COLUMNS($I60:BI60),0)/$I60+VLOOKUP($D60,Customer_Demand!$D:$BF,COLUMNS($I60:BI60),0)/$K60),(VLOOKUP($D60,Customer_Demand!$D:$BF,COLUMNS($I60:BI60),0)/$I60)),"")</f>
        <v/>
      </c>
      <c r="BJ60" s="49" t="str">
        <f>IFERROR(IF($K60&lt;&gt;"SS",(VLOOKUP($D60,Customer_Demand!$D:$BF,COLUMNS($I60:BJ60),0)/$I60+VLOOKUP($D60,Customer_Demand!$D:$BF,COLUMNS($I60:BJ60),0)/$K60),(VLOOKUP($D60,Customer_Demand!$D:$BF,COLUMNS($I60:BJ60),0)/$I60)),"")</f>
        <v/>
      </c>
      <c r="BK60" s="50" t="str">
        <f>IFERROR(IF($K60&lt;&gt;"SS",(VLOOKUP($D60,Customer_Demand!$D:$BF,COLUMNS($I60:BK60),0)/$I60+VLOOKUP($D60,Customer_Demand!$D:$BF,COLUMNS($I60:BK60),0)/$K60),(VLOOKUP($D60,Customer_Demand!$D:$BF,COLUMNS($I60:BK60),0)/$I60)),"")</f>
        <v/>
      </c>
      <c r="BL60" s="18"/>
    </row>
    <row r="61" spans="2:64" x14ac:dyDescent="0.2">
      <c r="B61" s="12" t="str">
        <f t="shared" si="7"/>
        <v/>
      </c>
      <c r="C61" s="45" t="str">
        <f>IF((Customer_Demand!C61)&lt;&gt;"",Customer_Demand!C61,"")</f>
        <v/>
      </c>
      <c r="D61" s="45" t="str">
        <f>IF(C61&lt;&gt;"",Customer_Demand!D61,"")</f>
        <v/>
      </c>
      <c r="E61" s="51" t="str">
        <f>IF(C61&lt;&gt;"",Customer_Demand!E61,"")</f>
        <v/>
      </c>
      <c r="F61" s="47" t="str">
        <f>IF(C61&lt;&gt;"",VLOOKUP(D61,Customer_Demand!$D$5:$F$1005,3,0),"")</f>
        <v/>
      </c>
      <c r="G61" s="48" t="str">
        <f t="shared" si="4"/>
        <v/>
      </c>
      <c r="H61" s="48" t="str">
        <f t="shared" si="5"/>
        <v/>
      </c>
      <c r="I61" s="48" t="str">
        <f>IFERROR(IF(C61&lt;&gt;"",VLOOKUP($H61,SMT_Cycle_Time_Data!$F:$Q,4,0),""),"SGR Not Defined")</f>
        <v/>
      </c>
      <c r="J61" s="48" t="str">
        <f t="shared" si="6"/>
        <v/>
      </c>
      <c r="K61" s="48" t="str">
        <f>IF(C61&lt;&gt;"",IFERROR(VLOOKUP($J61,SMT_Cycle_Time_Data!$F:$Q,4,0),"SS"),"")</f>
        <v/>
      </c>
      <c r="L61" s="49" t="str">
        <f>IFERROR(IF($K61&lt;&gt;"SS",(VLOOKUP($D61,Customer_Demand!$D:$BF,COLUMNS($I61:L61),0)/$I61+VLOOKUP($D61,Customer_Demand!$D:$BF,COLUMNS($I61:L61),0)/$K61),(VLOOKUP($D61,Customer_Demand!$D:$BF,COLUMNS($I61:L61),0)/$I61)),"")</f>
        <v/>
      </c>
      <c r="M61" s="49" t="str">
        <f>IFERROR(IF($K61&lt;&gt;"SS",(VLOOKUP($D61,Customer_Demand!$D:$BF,COLUMNS($I61:M61),0)/$I61+VLOOKUP($D61,Customer_Demand!$D:$BF,COLUMNS($I61:M61),0)/$K61),(VLOOKUP($D61,Customer_Demand!$D:$BF,COLUMNS($I61:M61),0)/$I61)),"")</f>
        <v/>
      </c>
      <c r="N61" s="49" t="str">
        <f>IFERROR(IF($K61&lt;&gt;"SS",(VLOOKUP($D61,Customer_Demand!$D:$BF,COLUMNS($I61:N61),0)/$I61+VLOOKUP($D61,Customer_Demand!$D:$BF,COLUMNS($I61:N61),0)/$K61),(VLOOKUP($D61,Customer_Demand!$D:$BF,COLUMNS($I61:N61),0)/$I61)),"")</f>
        <v/>
      </c>
      <c r="O61" s="49" t="str">
        <f>IFERROR(IF($K61&lt;&gt;"SS",(VLOOKUP($D61,Customer_Demand!$D:$BF,COLUMNS($I61:O61),0)/$I61+VLOOKUP($D61,Customer_Demand!$D:$BF,COLUMNS($I61:O61),0)/$K61),(VLOOKUP($D61,Customer_Demand!$D:$BF,COLUMNS($I61:O61),0)/$I61)),"")</f>
        <v/>
      </c>
      <c r="P61" s="49" t="str">
        <f>IFERROR(IF($K61&lt;&gt;"SS",(VLOOKUP($D61,Customer_Demand!$D:$BF,COLUMNS($I61:P61),0)/$I61+VLOOKUP($D61,Customer_Demand!$D:$BF,COLUMNS($I61:P61),0)/$K61),(VLOOKUP($D61,Customer_Demand!$D:$BF,COLUMNS($I61:P61),0)/$I61)),"")</f>
        <v/>
      </c>
      <c r="Q61" s="49" t="str">
        <f>IFERROR(IF($K61&lt;&gt;"SS",(VLOOKUP($D61,Customer_Demand!$D:$BF,COLUMNS($I61:Q61),0)/$I61+VLOOKUP($D61,Customer_Demand!$D:$BF,COLUMNS($I61:Q61),0)/$K61),(VLOOKUP($D61,Customer_Demand!$D:$BF,COLUMNS($I61:Q61),0)/$I61)),"")</f>
        <v/>
      </c>
      <c r="R61" s="49" t="str">
        <f>IFERROR(IF($K61&lt;&gt;"SS",(VLOOKUP($D61,Customer_Demand!$D:$BF,COLUMNS($I61:R61),0)/$I61+VLOOKUP($D61,Customer_Demand!$D:$BF,COLUMNS($I61:R61),0)/$K61),(VLOOKUP($D61,Customer_Demand!$D:$BF,COLUMNS($I61:R61),0)/$I61)),"")</f>
        <v/>
      </c>
      <c r="S61" s="49" t="str">
        <f>IFERROR(IF($K61&lt;&gt;"SS",(VLOOKUP($D61,Customer_Demand!$D:$BF,COLUMNS($I61:S61),0)/$I61+VLOOKUP($D61,Customer_Demand!$D:$BF,COLUMNS($I61:S61),0)/$K61),(VLOOKUP($D61,Customer_Demand!$D:$BF,COLUMNS($I61:S61),0)/$I61)),"")</f>
        <v/>
      </c>
      <c r="T61" s="49" t="str">
        <f>IFERROR(IF($K61&lt;&gt;"SS",(VLOOKUP($D61,Customer_Demand!$D:$BF,COLUMNS($I61:T61),0)/$I61+VLOOKUP($D61,Customer_Demand!$D:$BF,COLUMNS($I61:T61),0)/$K61),(VLOOKUP($D61,Customer_Demand!$D:$BF,COLUMNS($I61:T61),0)/$I61)),"")</f>
        <v/>
      </c>
      <c r="U61" s="49" t="str">
        <f>IFERROR(IF($K61&lt;&gt;"SS",(VLOOKUP($D61,Customer_Demand!$D:$BF,COLUMNS($I61:U61),0)/$I61+VLOOKUP($D61,Customer_Demand!$D:$BF,COLUMNS($I61:U61),0)/$K61),(VLOOKUP($D61,Customer_Demand!$D:$BF,COLUMNS($I61:U61),0)/$I61)),"")</f>
        <v/>
      </c>
      <c r="V61" s="49" t="str">
        <f>IFERROR(IF($K61&lt;&gt;"SS",(VLOOKUP($D61,Customer_Demand!$D:$BF,COLUMNS($I61:V61),0)/$I61+VLOOKUP($D61,Customer_Demand!$D:$BF,COLUMNS($I61:V61),0)/$K61),(VLOOKUP($D61,Customer_Demand!$D:$BF,COLUMNS($I61:V61),0)/$I61)),"")</f>
        <v/>
      </c>
      <c r="W61" s="49" t="str">
        <f>IFERROR(IF($K61&lt;&gt;"SS",(VLOOKUP($D61,Customer_Demand!$D:$BF,COLUMNS($I61:W61),0)/$I61+VLOOKUP($D61,Customer_Demand!$D:$BF,COLUMNS($I61:W61),0)/$K61),(VLOOKUP($D61,Customer_Demand!$D:$BF,COLUMNS($I61:W61),0)/$I61)),"")</f>
        <v/>
      </c>
      <c r="X61" s="49" t="str">
        <f>IFERROR(IF($K61&lt;&gt;"SS",(VLOOKUP($D61,Customer_Demand!$D:$BF,COLUMNS($I61:X61),0)/$I61+VLOOKUP($D61,Customer_Demand!$D:$BF,COLUMNS($I61:X61),0)/$K61),(VLOOKUP($D61,Customer_Demand!$D:$BF,COLUMNS($I61:X61),0)/$I61)),"")</f>
        <v/>
      </c>
      <c r="Y61" s="49" t="str">
        <f>IFERROR(IF($K61&lt;&gt;"SS",(VLOOKUP($D61,Customer_Demand!$D:$BF,COLUMNS($I61:Y61),0)/$I61+VLOOKUP($D61,Customer_Demand!$D:$BF,COLUMNS($I61:Y61),0)/$K61),(VLOOKUP($D61,Customer_Demand!$D:$BF,COLUMNS($I61:Y61),0)/$I61)),"")</f>
        <v/>
      </c>
      <c r="Z61" s="49" t="str">
        <f>IFERROR(IF($K61&lt;&gt;"SS",(VLOOKUP($D61,Customer_Demand!$D:$BF,COLUMNS($I61:Z61),0)/$I61+VLOOKUP($D61,Customer_Demand!$D:$BF,COLUMNS($I61:Z61),0)/$K61),(VLOOKUP($D61,Customer_Demand!$D:$BF,COLUMNS($I61:Z61),0)/$I61)),"")</f>
        <v/>
      </c>
      <c r="AA61" s="49" t="str">
        <f>IFERROR(IF($K61&lt;&gt;"SS",(VLOOKUP($D61,Customer_Demand!$D:$BF,COLUMNS($I61:AA61),0)/$I61+VLOOKUP($D61,Customer_Demand!$D:$BF,COLUMNS($I61:AA61),0)/$K61),(VLOOKUP($D61,Customer_Demand!$D:$BF,COLUMNS($I61:AA61),0)/$I61)),"")</f>
        <v/>
      </c>
      <c r="AB61" s="49" t="str">
        <f>IFERROR(IF($K61&lt;&gt;"SS",(VLOOKUP($D61,Customer_Demand!$D:$BF,COLUMNS($I61:AB61),0)/$I61+VLOOKUP($D61,Customer_Demand!$D:$BF,COLUMNS($I61:AB61),0)/$K61),(VLOOKUP($D61,Customer_Demand!$D:$BF,COLUMNS($I61:AB61),0)/$I61)),"")</f>
        <v/>
      </c>
      <c r="AC61" s="49" t="str">
        <f>IFERROR(IF($K61&lt;&gt;"SS",(VLOOKUP($D61,Customer_Demand!$D:$BF,COLUMNS($I61:AC61),0)/$I61+VLOOKUP($D61,Customer_Demand!$D:$BF,COLUMNS($I61:AC61),0)/$K61),(VLOOKUP($D61,Customer_Demand!$D:$BF,COLUMNS($I61:AC61),0)/$I61)),"")</f>
        <v/>
      </c>
      <c r="AD61" s="49" t="str">
        <f>IFERROR(IF($K61&lt;&gt;"SS",(VLOOKUP($D61,Customer_Demand!$D:$BF,COLUMNS($I61:AD61),0)/$I61+VLOOKUP($D61,Customer_Demand!$D:$BF,COLUMNS($I61:AD61),0)/$K61),(VLOOKUP($D61,Customer_Demand!$D:$BF,COLUMNS($I61:AD61),0)/$I61)),"")</f>
        <v/>
      </c>
      <c r="AE61" s="49" t="str">
        <f>IFERROR(IF($K61&lt;&gt;"SS",(VLOOKUP($D61,Customer_Demand!$D:$BF,COLUMNS($I61:AE61),0)/$I61+VLOOKUP($D61,Customer_Demand!$D:$BF,COLUMNS($I61:AE61),0)/$K61),(VLOOKUP($D61,Customer_Demand!$D:$BF,COLUMNS($I61:AE61),0)/$I61)),"")</f>
        <v/>
      </c>
      <c r="AF61" s="49" t="str">
        <f>IFERROR(IF($K61&lt;&gt;"SS",(VLOOKUP($D61,Customer_Demand!$D:$BF,COLUMNS($I61:AF61),0)/$I61+VLOOKUP($D61,Customer_Demand!$D:$BF,COLUMNS($I61:AF61),0)/$K61),(VLOOKUP($D61,Customer_Demand!$D:$BF,COLUMNS($I61:AF61),0)/$I61)),"")</f>
        <v/>
      </c>
      <c r="AG61" s="49" t="str">
        <f>IFERROR(IF($K61&lt;&gt;"SS",(VLOOKUP($D61,Customer_Demand!$D:$BF,COLUMNS($I61:AG61),0)/$I61+VLOOKUP($D61,Customer_Demand!$D:$BF,COLUMNS($I61:AG61),0)/$K61),(VLOOKUP($D61,Customer_Demand!$D:$BF,COLUMNS($I61:AG61),0)/$I61)),"")</f>
        <v/>
      </c>
      <c r="AH61" s="49" t="str">
        <f>IFERROR(IF($K61&lt;&gt;"SS",(VLOOKUP($D61,Customer_Demand!$D:$BF,COLUMNS($I61:AH61),0)/$I61+VLOOKUP($D61,Customer_Demand!$D:$BF,COLUMNS($I61:AH61),0)/$K61),(VLOOKUP($D61,Customer_Demand!$D:$BF,COLUMNS($I61:AH61),0)/$I61)),"")</f>
        <v/>
      </c>
      <c r="AI61" s="49" t="str">
        <f>IFERROR(IF($K61&lt;&gt;"SS",(VLOOKUP($D61,Customer_Demand!$D:$BF,COLUMNS($I61:AI61),0)/$I61+VLOOKUP($D61,Customer_Demand!$D:$BF,COLUMNS($I61:AI61),0)/$K61),(VLOOKUP($D61,Customer_Demand!$D:$BF,COLUMNS($I61:AI61),0)/$I61)),"")</f>
        <v/>
      </c>
      <c r="AJ61" s="49" t="str">
        <f>IFERROR(IF($K61&lt;&gt;"SS",(VLOOKUP($D61,Customer_Demand!$D:$BF,COLUMNS($I61:AJ61),0)/$I61+VLOOKUP($D61,Customer_Demand!$D:$BF,COLUMNS($I61:AJ61),0)/$K61),(VLOOKUP($D61,Customer_Demand!$D:$BF,COLUMNS($I61:AJ61),0)/$I61)),"")</f>
        <v/>
      </c>
      <c r="AK61" s="49" t="str">
        <f>IFERROR(IF($K61&lt;&gt;"SS",(VLOOKUP($D61,Customer_Demand!$D:$BF,COLUMNS($I61:AK61),0)/$I61+VLOOKUP($D61,Customer_Demand!$D:$BF,COLUMNS($I61:AK61),0)/$K61),(VLOOKUP($D61,Customer_Demand!$D:$BF,COLUMNS($I61:AK61),0)/$I61)),"")</f>
        <v/>
      </c>
      <c r="AL61" s="49" t="str">
        <f>IFERROR(IF($K61&lt;&gt;"SS",(VLOOKUP($D61,Customer_Demand!$D:$BF,COLUMNS($I61:AL61),0)/$I61+VLOOKUP($D61,Customer_Demand!$D:$BF,COLUMNS($I61:AL61),0)/$K61),(VLOOKUP($D61,Customer_Demand!$D:$BF,COLUMNS($I61:AL61),0)/$I61)),"")</f>
        <v/>
      </c>
      <c r="AM61" s="49" t="str">
        <f>IFERROR(IF($K61&lt;&gt;"SS",(VLOOKUP($D61,Customer_Demand!$D:$BF,COLUMNS($I61:AM61),0)/$I61+VLOOKUP($D61,Customer_Demand!$D:$BF,COLUMNS($I61:AM61),0)/$K61),(VLOOKUP($D61,Customer_Demand!$D:$BF,COLUMNS($I61:AM61),0)/$I61)),"")</f>
        <v/>
      </c>
      <c r="AN61" s="49" t="str">
        <f>IFERROR(IF($K61&lt;&gt;"SS",(VLOOKUP($D61,Customer_Demand!$D:$BF,COLUMNS($I61:AN61),0)/$I61+VLOOKUP($D61,Customer_Demand!$D:$BF,COLUMNS($I61:AN61),0)/$K61),(VLOOKUP($D61,Customer_Demand!$D:$BF,COLUMNS($I61:AN61),0)/$I61)),"")</f>
        <v/>
      </c>
      <c r="AO61" s="49" t="str">
        <f>IFERROR(IF($K61&lt;&gt;"SS",(VLOOKUP($D61,Customer_Demand!$D:$BF,COLUMNS($I61:AO61),0)/$I61+VLOOKUP($D61,Customer_Demand!$D:$BF,COLUMNS($I61:AO61),0)/$K61),(VLOOKUP($D61,Customer_Demand!$D:$BF,COLUMNS($I61:AO61),0)/$I61)),"")</f>
        <v/>
      </c>
      <c r="AP61" s="49" t="str">
        <f>IFERROR(IF($K61&lt;&gt;"SS",(VLOOKUP($D61,Customer_Demand!$D:$BF,COLUMNS($I61:AP61),0)/$I61+VLOOKUP($D61,Customer_Demand!$D:$BF,COLUMNS($I61:AP61),0)/$K61),(VLOOKUP($D61,Customer_Demand!$D:$BF,COLUMNS($I61:AP61),0)/$I61)),"")</f>
        <v/>
      </c>
      <c r="AQ61" s="49" t="str">
        <f>IFERROR(IF($K61&lt;&gt;"SS",(VLOOKUP($D61,Customer_Demand!$D:$BF,COLUMNS($I61:AQ61),0)/$I61+VLOOKUP($D61,Customer_Demand!$D:$BF,COLUMNS($I61:AQ61),0)/$K61),(VLOOKUP($D61,Customer_Demand!$D:$BF,COLUMNS($I61:AQ61),0)/$I61)),"")</f>
        <v/>
      </c>
      <c r="AR61" s="49" t="str">
        <f>IFERROR(IF($K61&lt;&gt;"SS",(VLOOKUP($D61,Customer_Demand!$D:$BF,COLUMNS($I61:AR61),0)/$I61+VLOOKUP($D61,Customer_Demand!$D:$BF,COLUMNS($I61:AR61),0)/$K61),(VLOOKUP($D61,Customer_Demand!$D:$BF,COLUMNS($I61:AR61),0)/$I61)),"")</f>
        <v/>
      </c>
      <c r="AS61" s="49" t="str">
        <f>IFERROR(IF($K61&lt;&gt;"SS",(VLOOKUP($D61,Customer_Demand!$D:$BF,COLUMNS($I61:AS61),0)/$I61+VLOOKUP($D61,Customer_Demand!$D:$BF,COLUMNS($I61:AS61),0)/$K61),(VLOOKUP($D61,Customer_Demand!$D:$BF,COLUMNS($I61:AS61),0)/$I61)),"")</f>
        <v/>
      </c>
      <c r="AT61" s="49" t="str">
        <f>IFERROR(IF($K61&lt;&gt;"SS",(VLOOKUP($D61,Customer_Demand!$D:$BF,COLUMNS($I61:AT61),0)/$I61+VLOOKUP($D61,Customer_Demand!$D:$BF,COLUMNS($I61:AT61),0)/$K61),(VLOOKUP($D61,Customer_Demand!$D:$BF,COLUMNS($I61:AT61),0)/$I61)),"")</f>
        <v/>
      </c>
      <c r="AU61" s="49" t="str">
        <f>IFERROR(IF($K61&lt;&gt;"SS",(VLOOKUP($D61,Customer_Demand!$D:$BF,COLUMNS($I61:AU61),0)/$I61+VLOOKUP($D61,Customer_Demand!$D:$BF,COLUMNS($I61:AU61),0)/$K61),(VLOOKUP($D61,Customer_Demand!$D:$BF,COLUMNS($I61:AU61),0)/$I61)),"")</f>
        <v/>
      </c>
      <c r="AV61" s="49" t="str">
        <f>IFERROR(IF($K61&lt;&gt;"SS",(VLOOKUP($D61,Customer_Demand!$D:$BF,COLUMNS($I61:AV61),0)/$I61+VLOOKUP($D61,Customer_Demand!$D:$BF,COLUMNS($I61:AV61),0)/$K61),(VLOOKUP($D61,Customer_Demand!$D:$BF,COLUMNS($I61:AV61),0)/$I61)),"")</f>
        <v/>
      </c>
      <c r="AW61" s="49" t="str">
        <f>IFERROR(IF($K61&lt;&gt;"SS",(VLOOKUP($D61,Customer_Demand!$D:$BF,COLUMNS($I61:AW61),0)/$I61+VLOOKUP($D61,Customer_Demand!$D:$BF,COLUMNS($I61:AW61),0)/$K61),(VLOOKUP($D61,Customer_Demand!$D:$BF,COLUMNS($I61:AW61),0)/$I61)),"")</f>
        <v/>
      </c>
      <c r="AX61" s="49" t="str">
        <f>IFERROR(IF($K61&lt;&gt;"SS",(VLOOKUP($D61,Customer_Demand!$D:$BF,COLUMNS($I61:AX61),0)/$I61+VLOOKUP($D61,Customer_Demand!$D:$BF,COLUMNS($I61:AX61),0)/$K61),(VLOOKUP($D61,Customer_Demand!$D:$BF,COLUMNS($I61:AX61),0)/$I61)),"")</f>
        <v/>
      </c>
      <c r="AY61" s="49" t="str">
        <f>IFERROR(IF($K61&lt;&gt;"SS",(VLOOKUP($D61,Customer_Demand!$D:$BF,COLUMNS($I61:AY61),0)/$I61+VLOOKUP($D61,Customer_Demand!$D:$BF,COLUMNS($I61:AY61),0)/$K61),(VLOOKUP($D61,Customer_Demand!$D:$BF,COLUMNS($I61:AY61),0)/$I61)),"")</f>
        <v/>
      </c>
      <c r="AZ61" s="49" t="str">
        <f>IFERROR(IF($K61&lt;&gt;"SS",(VLOOKUP($D61,Customer_Demand!$D:$BF,COLUMNS($I61:AZ61),0)/$I61+VLOOKUP($D61,Customer_Demand!$D:$BF,COLUMNS($I61:AZ61),0)/$K61),(VLOOKUP($D61,Customer_Demand!$D:$BF,COLUMNS($I61:AZ61),0)/$I61)),"")</f>
        <v/>
      </c>
      <c r="BA61" s="49" t="str">
        <f>IFERROR(IF($K61&lt;&gt;"SS",(VLOOKUP($D61,Customer_Demand!$D:$BF,COLUMNS($I61:BA61),0)/$I61+VLOOKUP($D61,Customer_Demand!$D:$BF,COLUMNS($I61:BA61),0)/$K61),(VLOOKUP($D61,Customer_Demand!$D:$BF,COLUMNS($I61:BA61),0)/$I61)),"")</f>
        <v/>
      </c>
      <c r="BB61" s="49" t="str">
        <f>IFERROR(IF($K61&lt;&gt;"SS",(VLOOKUP($D61,Customer_Demand!$D:$BF,COLUMNS($I61:BB61),0)/$I61+VLOOKUP($D61,Customer_Demand!$D:$BF,COLUMNS($I61:BB61),0)/$K61),(VLOOKUP($D61,Customer_Demand!$D:$BF,COLUMNS($I61:BB61),0)/$I61)),"")</f>
        <v/>
      </c>
      <c r="BC61" s="49" t="str">
        <f>IFERROR(IF($K61&lt;&gt;"SS",(VLOOKUP($D61,Customer_Demand!$D:$BF,COLUMNS($I61:BC61),0)/$I61+VLOOKUP($D61,Customer_Demand!$D:$BF,COLUMNS($I61:BC61),0)/$K61),(VLOOKUP($D61,Customer_Demand!$D:$BF,COLUMNS($I61:BC61),0)/$I61)),"")</f>
        <v/>
      </c>
      <c r="BD61" s="49" t="str">
        <f>IFERROR(IF($K61&lt;&gt;"SS",(VLOOKUP($D61,Customer_Demand!$D:$BF,COLUMNS($I61:BD61),0)/$I61+VLOOKUP($D61,Customer_Demand!$D:$BF,COLUMNS($I61:BD61),0)/$K61),(VLOOKUP($D61,Customer_Demand!$D:$BF,COLUMNS($I61:BD61),0)/$I61)),"")</f>
        <v/>
      </c>
      <c r="BE61" s="49" t="str">
        <f>IFERROR(IF($K61&lt;&gt;"SS",(VLOOKUP($D61,Customer_Demand!$D:$BF,COLUMNS($I61:BE61),0)/$I61+VLOOKUP($D61,Customer_Demand!$D:$BF,COLUMNS($I61:BE61),0)/$K61),(VLOOKUP($D61,Customer_Demand!$D:$BF,COLUMNS($I61:BE61),0)/$I61)),"")</f>
        <v/>
      </c>
      <c r="BF61" s="49" t="str">
        <f>IFERROR(IF($K61&lt;&gt;"SS",(VLOOKUP($D61,Customer_Demand!$D:$BF,COLUMNS($I61:BF61),0)/$I61+VLOOKUP($D61,Customer_Demand!$D:$BF,COLUMNS($I61:BF61),0)/$K61),(VLOOKUP($D61,Customer_Demand!$D:$BF,COLUMNS($I61:BF61),0)/$I61)),"")</f>
        <v/>
      </c>
      <c r="BG61" s="49" t="str">
        <f>IFERROR(IF($K61&lt;&gt;"SS",(VLOOKUP($D61,Customer_Demand!$D:$BF,COLUMNS($I61:BG61),0)/$I61+VLOOKUP($D61,Customer_Demand!$D:$BF,COLUMNS($I61:BG61),0)/$K61),(VLOOKUP($D61,Customer_Demand!$D:$BF,COLUMNS($I61:BG61),0)/$I61)),"")</f>
        <v/>
      </c>
      <c r="BH61" s="49" t="str">
        <f>IFERROR(IF($K61&lt;&gt;"SS",(VLOOKUP($D61,Customer_Demand!$D:$BF,COLUMNS($I61:BH61),0)/$I61+VLOOKUP($D61,Customer_Demand!$D:$BF,COLUMNS($I61:BH61),0)/$K61),(VLOOKUP($D61,Customer_Demand!$D:$BF,COLUMNS($I61:BH61),0)/$I61)),"")</f>
        <v/>
      </c>
      <c r="BI61" s="49" t="str">
        <f>IFERROR(IF($K61&lt;&gt;"SS",(VLOOKUP($D61,Customer_Demand!$D:$BF,COLUMNS($I61:BI61),0)/$I61+VLOOKUP($D61,Customer_Demand!$D:$BF,COLUMNS($I61:BI61),0)/$K61),(VLOOKUP($D61,Customer_Demand!$D:$BF,COLUMNS($I61:BI61),0)/$I61)),"")</f>
        <v/>
      </c>
      <c r="BJ61" s="49" t="str">
        <f>IFERROR(IF($K61&lt;&gt;"SS",(VLOOKUP($D61,Customer_Demand!$D:$BF,COLUMNS($I61:BJ61),0)/$I61+VLOOKUP($D61,Customer_Demand!$D:$BF,COLUMNS($I61:BJ61),0)/$K61),(VLOOKUP($D61,Customer_Demand!$D:$BF,COLUMNS($I61:BJ61),0)/$I61)),"")</f>
        <v/>
      </c>
      <c r="BK61" s="50" t="str">
        <f>IFERROR(IF($K61&lt;&gt;"SS",(VLOOKUP($D61,Customer_Demand!$D:$BF,COLUMNS($I61:BK61),0)/$I61+VLOOKUP($D61,Customer_Demand!$D:$BF,COLUMNS($I61:BK61),0)/$K61),(VLOOKUP($D61,Customer_Demand!$D:$BF,COLUMNS($I61:BK61),0)/$I61)),"")</f>
        <v/>
      </c>
      <c r="BL61" s="18"/>
    </row>
    <row r="62" spans="2:64" x14ac:dyDescent="0.2">
      <c r="B62" s="12" t="str">
        <f t="shared" si="7"/>
        <v/>
      </c>
      <c r="C62" s="45" t="str">
        <f>IF((Customer_Demand!C62)&lt;&gt;"",Customer_Demand!C62,"")</f>
        <v/>
      </c>
      <c r="D62" s="45" t="str">
        <f>IF(C62&lt;&gt;"",Customer_Demand!D62,"")</f>
        <v/>
      </c>
      <c r="E62" s="51" t="str">
        <f>IF(C62&lt;&gt;"",Customer_Demand!E62,"")</f>
        <v/>
      </c>
      <c r="F62" s="47" t="str">
        <f>IF(C62&lt;&gt;"",VLOOKUP(D62,Customer_Demand!$D$5:$F$1005,3,0),"")</f>
        <v/>
      </c>
      <c r="G62" s="48" t="str">
        <f t="shared" si="4"/>
        <v/>
      </c>
      <c r="H62" s="48" t="str">
        <f t="shared" si="5"/>
        <v/>
      </c>
      <c r="I62" s="48" t="str">
        <f>IFERROR(IF(C62&lt;&gt;"",VLOOKUP($H62,SMT_Cycle_Time_Data!$F:$Q,4,0),""),"SGR Not Defined")</f>
        <v/>
      </c>
      <c r="J62" s="48" t="str">
        <f t="shared" si="6"/>
        <v/>
      </c>
      <c r="K62" s="48" t="str">
        <f>IF(C62&lt;&gt;"",IFERROR(VLOOKUP($J62,SMT_Cycle_Time_Data!$F:$Q,4,0),"SS"),"")</f>
        <v/>
      </c>
      <c r="L62" s="49" t="str">
        <f>IFERROR(IF($K62&lt;&gt;"SS",(VLOOKUP($D62,Customer_Demand!$D:$BF,COLUMNS($I62:L62),0)/$I62+VLOOKUP($D62,Customer_Demand!$D:$BF,COLUMNS($I62:L62),0)/$K62),(VLOOKUP($D62,Customer_Demand!$D:$BF,COLUMNS($I62:L62),0)/$I62)),"")</f>
        <v/>
      </c>
      <c r="M62" s="49" t="str">
        <f>IFERROR(IF($K62&lt;&gt;"SS",(VLOOKUP($D62,Customer_Demand!$D:$BF,COLUMNS($I62:M62),0)/$I62+VLOOKUP($D62,Customer_Demand!$D:$BF,COLUMNS($I62:M62),0)/$K62),(VLOOKUP($D62,Customer_Demand!$D:$BF,COLUMNS($I62:M62),0)/$I62)),"")</f>
        <v/>
      </c>
      <c r="N62" s="49" t="str">
        <f>IFERROR(IF($K62&lt;&gt;"SS",(VLOOKUP($D62,Customer_Demand!$D:$BF,COLUMNS($I62:N62),0)/$I62+VLOOKUP($D62,Customer_Demand!$D:$BF,COLUMNS($I62:N62),0)/$K62),(VLOOKUP($D62,Customer_Demand!$D:$BF,COLUMNS($I62:N62),0)/$I62)),"")</f>
        <v/>
      </c>
      <c r="O62" s="49" t="str">
        <f>IFERROR(IF($K62&lt;&gt;"SS",(VLOOKUP($D62,Customer_Demand!$D:$BF,COLUMNS($I62:O62),0)/$I62+VLOOKUP($D62,Customer_Demand!$D:$BF,COLUMNS($I62:O62),0)/$K62),(VLOOKUP($D62,Customer_Demand!$D:$BF,COLUMNS($I62:O62),0)/$I62)),"")</f>
        <v/>
      </c>
      <c r="P62" s="49" t="str">
        <f>IFERROR(IF($K62&lt;&gt;"SS",(VLOOKUP($D62,Customer_Demand!$D:$BF,COLUMNS($I62:P62),0)/$I62+VLOOKUP($D62,Customer_Demand!$D:$BF,COLUMNS($I62:P62),0)/$K62),(VLOOKUP($D62,Customer_Demand!$D:$BF,COLUMNS($I62:P62),0)/$I62)),"")</f>
        <v/>
      </c>
      <c r="Q62" s="49" t="str">
        <f>IFERROR(IF($K62&lt;&gt;"SS",(VLOOKUP($D62,Customer_Demand!$D:$BF,COLUMNS($I62:Q62),0)/$I62+VLOOKUP($D62,Customer_Demand!$D:$BF,COLUMNS($I62:Q62),0)/$K62),(VLOOKUP($D62,Customer_Demand!$D:$BF,COLUMNS($I62:Q62),0)/$I62)),"")</f>
        <v/>
      </c>
      <c r="R62" s="49" t="str">
        <f>IFERROR(IF($K62&lt;&gt;"SS",(VLOOKUP($D62,Customer_Demand!$D:$BF,COLUMNS($I62:R62),0)/$I62+VLOOKUP($D62,Customer_Demand!$D:$BF,COLUMNS($I62:R62),0)/$K62),(VLOOKUP($D62,Customer_Demand!$D:$BF,COLUMNS($I62:R62),0)/$I62)),"")</f>
        <v/>
      </c>
      <c r="S62" s="49" t="str">
        <f>IFERROR(IF($K62&lt;&gt;"SS",(VLOOKUP($D62,Customer_Demand!$D:$BF,COLUMNS($I62:S62),0)/$I62+VLOOKUP($D62,Customer_Demand!$D:$BF,COLUMNS($I62:S62),0)/$K62),(VLOOKUP($D62,Customer_Demand!$D:$BF,COLUMNS($I62:S62),0)/$I62)),"")</f>
        <v/>
      </c>
      <c r="T62" s="49" t="str">
        <f>IFERROR(IF($K62&lt;&gt;"SS",(VLOOKUP($D62,Customer_Demand!$D:$BF,COLUMNS($I62:T62),0)/$I62+VLOOKUP($D62,Customer_Demand!$D:$BF,COLUMNS($I62:T62),0)/$K62),(VLOOKUP($D62,Customer_Demand!$D:$BF,COLUMNS($I62:T62),0)/$I62)),"")</f>
        <v/>
      </c>
      <c r="U62" s="49" t="str">
        <f>IFERROR(IF($K62&lt;&gt;"SS",(VLOOKUP($D62,Customer_Demand!$D:$BF,COLUMNS($I62:U62),0)/$I62+VLOOKUP($D62,Customer_Demand!$D:$BF,COLUMNS($I62:U62),0)/$K62),(VLOOKUP($D62,Customer_Demand!$D:$BF,COLUMNS($I62:U62),0)/$I62)),"")</f>
        <v/>
      </c>
      <c r="V62" s="49" t="str">
        <f>IFERROR(IF($K62&lt;&gt;"SS",(VLOOKUP($D62,Customer_Demand!$D:$BF,COLUMNS($I62:V62),0)/$I62+VLOOKUP($D62,Customer_Demand!$D:$BF,COLUMNS($I62:V62),0)/$K62),(VLOOKUP($D62,Customer_Demand!$D:$BF,COLUMNS($I62:V62),0)/$I62)),"")</f>
        <v/>
      </c>
      <c r="W62" s="49" t="str">
        <f>IFERROR(IF($K62&lt;&gt;"SS",(VLOOKUP($D62,Customer_Demand!$D:$BF,COLUMNS($I62:W62),0)/$I62+VLOOKUP($D62,Customer_Demand!$D:$BF,COLUMNS($I62:W62),0)/$K62),(VLOOKUP($D62,Customer_Demand!$D:$BF,COLUMNS($I62:W62),0)/$I62)),"")</f>
        <v/>
      </c>
      <c r="X62" s="49" t="str">
        <f>IFERROR(IF($K62&lt;&gt;"SS",(VLOOKUP($D62,Customer_Demand!$D:$BF,COLUMNS($I62:X62),0)/$I62+VLOOKUP($D62,Customer_Demand!$D:$BF,COLUMNS($I62:X62),0)/$K62),(VLOOKUP($D62,Customer_Demand!$D:$BF,COLUMNS($I62:X62),0)/$I62)),"")</f>
        <v/>
      </c>
      <c r="Y62" s="49" t="str">
        <f>IFERROR(IF($K62&lt;&gt;"SS",(VLOOKUP($D62,Customer_Demand!$D:$BF,COLUMNS($I62:Y62),0)/$I62+VLOOKUP($D62,Customer_Demand!$D:$BF,COLUMNS($I62:Y62),0)/$K62),(VLOOKUP($D62,Customer_Demand!$D:$BF,COLUMNS($I62:Y62),0)/$I62)),"")</f>
        <v/>
      </c>
      <c r="Z62" s="49" t="str">
        <f>IFERROR(IF($K62&lt;&gt;"SS",(VLOOKUP($D62,Customer_Demand!$D:$BF,COLUMNS($I62:Z62),0)/$I62+VLOOKUP($D62,Customer_Demand!$D:$BF,COLUMNS($I62:Z62),0)/$K62),(VLOOKUP($D62,Customer_Demand!$D:$BF,COLUMNS($I62:Z62),0)/$I62)),"")</f>
        <v/>
      </c>
      <c r="AA62" s="49" t="str">
        <f>IFERROR(IF($K62&lt;&gt;"SS",(VLOOKUP($D62,Customer_Demand!$D:$BF,COLUMNS($I62:AA62),0)/$I62+VLOOKUP($D62,Customer_Demand!$D:$BF,COLUMNS($I62:AA62),0)/$K62),(VLOOKUP($D62,Customer_Demand!$D:$BF,COLUMNS($I62:AA62),0)/$I62)),"")</f>
        <v/>
      </c>
      <c r="AB62" s="49" t="str">
        <f>IFERROR(IF($K62&lt;&gt;"SS",(VLOOKUP($D62,Customer_Demand!$D:$BF,COLUMNS($I62:AB62),0)/$I62+VLOOKUP($D62,Customer_Demand!$D:$BF,COLUMNS($I62:AB62),0)/$K62),(VLOOKUP($D62,Customer_Demand!$D:$BF,COLUMNS($I62:AB62),0)/$I62)),"")</f>
        <v/>
      </c>
      <c r="AC62" s="49" t="str">
        <f>IFERROR(IF($K62&lt;&gt;"SS",(VLOOKUP($D62,Customer_Demand!$D:$BF,COLUMNS($I62:AC62),0)/$I62+VLOOKUP($D62,Customer_Demand!$D:$BF,COLUMNS($I62:AC62),0)/$K62),(VLOOKUP($D62,Customer_Demand!$D:$BF,COLUMNS($I62:AC62),0)/$I62)),"")</f>
        <v/>
      </c>
      <c r="AD62" s="49" t="str">
        <f>IFERROR(IF($K62&lt;&gt;"SS",(VLOOKUP($D62,Customer_Demand!$D:$BF,COLUMNS($I62:AD62),0)/$I62+VLOOKUP($D62,Customer_Demand!$D:$BF,COLUMNS($I62:AD62),0)/$K62),(VLOOKUP($D62,Customer_Demand!$D:$BF,COLUMNS($I62:AD62),0)/$I62)),"")</f>
        <v/>
      </c>
      <c r="AE62" s="49" t="str">
        <f>IFERROR(IF($K62&lt;&gt;"SS",(VLOOKUP($D62,Customer_Demand!$D:$BF,COLUMNS($I62:AE62),0)/$I62+VLOOKUP($D62,Customer_Demand!$D:$BF,COLUMNS($I62:AE62),0)/$K62),(VLOOKUP($D62,Customer_Demand!$D:$BF,COLUMNS($I62:AE62),0)/$I62)),"")</f>
        <v/>
      </c>
      <c r="AF62" s="49" t="str">
        <f>IFERROR(IF($K62&lt;&gt;"SS",(VLOOKUP($D62,Customer_Demand!$D:$BF,COLUMNS($I62:AF62),0)/$I62+VLOOKUP($D62,Customer_Demand!$D:$BF,COLUMNS($I62:AF62),0)/$K62),(VLOOKUP($D62,Customer_Demand!$D:$BF,COLUMNS($I62:AF62),0)/$I62)),"")</f>
        <v/>
      </c>
      <c r="AG62" s="49" t="str">
        <f>IFERROR(IF($K62&lt;&gt;"SS",(VLOOKUP($D62,Customer_Demand!$D:$BF,COLUMNS($I62:AG62),0)/$I62+VLOOKUP($D62,Customer_Demand!$D:$BF,COLUMNS($I62:AG62),0)/$K62),(VLOOKUP($D62,Customer_Demand!$D:$BF,COLUMNS($I62:AG62),0)/$I62)),"")</f>
        <v/>
      </c>
      <c r="AH62" s="49" t="str">
        <f>IFERROR(IF($K62&lt;&gt;"SS",(VLOOKUP($D62,Customer_Demand!$D:$BF,COLUMNS($I62:AH62),0)/$I62+VLOOKUP($D62,Customer_Demand!$D:$BF,COLUMNS($I62:AH62),0)/$K62),(VLOOKUP($D62,Customer_Demand!$D:$BF,COLUMNS($I62:AH62),0)/$I62)),"")</f>
        <v/>
      </c>
      <c r="AI62" s="49" t="str">
        <f>IFERROR(IF($K62&lt;&gt;"SS",(VLOOKUP($D62,Customer_Demand!$D:$BF,COLUMNS($I62:AI62),0)/$I62+VLOOKUP($D62,Customer_Demand!$D:$BF,COLUMNS($I62:AI62),0)/$K62),(VLOOKUP($D62,Customer_Demand!$D:$BF,COLUMNS($I62:AI62),0)/$I62)),"")</f>
        <v/>
      </c>
      <c r="AJ62" s="49" t="str">
        <f>IFERROR(IF($K62&lt;&gt;"SS",(VLOOKUP($D62,Customer_Demand!$D:$BF,COLUMNS($I62:AJ62),0)/$I62+VLOOKUP($D62,Customer_Demand!$D:$BF,COLUMNS($I62:AJ62),0)/$K62),(VLOOKUP($D62,Customer_Demand!$D:$BF,COLUMNS($I62:AJ62),0)/$I62)),"")</f>
        <v/>
      </c>
      <c r="AK62" s="49" t="str">
        <f>IFERROR(IF($K62&lt;&gt;"SS",(VLOOKUP($D62,Customer_Demand!$D:$BF,COLUMNS($I62:AK62),0)/$I62+VLOOKUP($D62,Customer_Demand!$D:$BF,COLUMNS($I62:AK62),0)/$K62),(VLOOKUP($D62,Customer_Demand!$D:$BF,COLUMNS($I62:AK62),0)/$I62)),"")</f>
        <v/>
      </c>
      <c r="AL62" s="49" t="str">
        <f>IFERROR(IF($K62&lt;&gt;"SS",(VLOOKUP($D62,Customer_Demand!$D:$BF,COLUMNS($I62:AL62),0)/$I62+VLOOKUP($D62,Customer_Demand!$D:$BF,COLUMNS($I62:AL62),0)/$K62),(VLOOKUP($D62,Customer_Demand!$D:$BF,COLUMNS($I62:AL62),0)/$I62)),"")</f>
        <v/>
      </c>
      <c r="AM62" s="49" t="str">
        <f>IFERROR(IF($K62&lt;&gt;"SS",(VLOOKUP($D62,Customer_Demand!$D:$BF,COLUMNS($I62:AM62),0)/$I62+VLOOKUP($D62,Customer_Demand!$D:$BF,COLUMNS($I62:AM62),0)/$K62),(VLOOKUP($D62,Customer_Demand!$D:$BF,COLUMNS($I62:AM62),0)/$I62)),"")</f>
        <v/>
      </c>
      <c r="AN62" s="49" t="str">
        <f>IFERROR(IF($K62&lt;&gt;"SS",(VLOOKUP($D62,Customer_Demand!$D:$BF,COLUMNS($I62:AN62),0)/$I62+VLOOKUP($D62,Customer_Demand!$D:$BF,COLUMNS($I62:AN62),0)/$K62),(VLOOKUP($D62,Customer_Demand!$D:$BF,COLUMNS($I62:AN62),0)/$I62)),"")</f>
        <v/>
      </c>
      <c r="AO62" s="49" t="str">
        <f>IFERROR(IF($K62&lt;&gt;"SS",(VLOOKUP($D62,Customer_Demand!$D:$BF,COLUMNS($I62:AO62),0)/$I62+VLOOKUP($D62,Customer_Demand!$D:$BF,COLUMNS($I62:AO62),0)/$K62),(VLOOKUP($D62,Customer_Demand!$D:$BF,COLUMNS($I62:AO62),0)/$I62)),"")</f>
        <v/>
      </c>
      <c r="AP62" s="49" t="str">
        <f>IFERROR(IF($K62&lt;&gt;"SS",(VLOOKUP($D62,Customer_Demand!$D:$BF,COLUMNS($I62:AP62),0)/$I62+VLOOKUP($D62,Customer_Demand!$D:$BF,COLUMNS($I62:AP62),0)/$K62),(VLOOKUP($D62,Customer_Demand!$D:$BF,COLUMNS($I62:AP62),0)/$I62)),"")</f>
        <v/>
      </c>
      <c r="AQ62" s="49" t="str">
        <f>IFERROR(IF($K62&lt;&gt;"SS",(VLOOKUP($D62,Customer_Demand!$D:$BF,COLUMNS($I62:AQ62),0)/$I62+VLOOKUP($D62,Customer_Demand!$D:$BF,COLUMNS($I62:AQ62),0)/$K62),(VLOOKUP($D62,Customer_Demand!$D:$BF,COLUMNS($I62:AQ62),0)/$I62)),"")</f>
        <v/>
      </c>
      <c r="AR62" s="49" t="str">
        <f>IFERROR(IF($K62&lt;&gt;"SS",(VLOOKUP($D62,Customer_Demand!$D:$BF,COLUMNS($I62:AR62),0)/$I62+VLOOKUP($D62,Customer_Demand!$D:$BF,COLUMNS($I62:AR62),0)/$K62),(VLOOKUP($D62,Customer_Demand!$D:$BF,COLUMNS($I62:AR62),0)/$I62)),"")</f>
        <v/>
      </c>
      <c r="AS62" s="49" t="str">
        <f>IFERROR(IF($K62&lt;&gt;"SS",(VLOOKUP($D62,Customer_Demand!$D:$BF,COLUMNS($I62:AS62),0)/$I62+VLOOKUP($D62,Customer_Demand!$D:$BF,COLUMNS($I62:AS62),0)/$K62),(VLOOKUP($D62,Customer_Demand!$D:$BF,COLUMNS($I62:AS62),0)/$I62)),"")</f>
        <v/>
      </c>
      <c r="AT62" s="49" t="str">
        <f>IFERROR(IF($K62&lt;&gt;"SS",(VLOOKUP($D62,Customer_Demand!$D:$BF,COLUMNS($I62:AT62),0)/$I62+VLOOKUP($D62,Customer_Demand!$D:$BF,COLUMNS($I62:AT62),0)/$K62),(VLOOKUP($D62,Customer_Demand!$D:$BF,COLUMNS($I62:AT62),0)/$I62)),"")</f>
        <v/>
      </c>
      <c r="AU62" s="49" t="str">
        <f>IFERROR(IF($K62&lt;&gt;"SS",(VLOOKUP($D62,Customer_Demand!$D:$BF,COLUMNS($I62:AU62),0)/$I62+VLOOKUP($D62,Customer_Demand!$D:$BF,COLUMNS($I62:AU62),0)/$K62),(VLOOKUP($D62,Customer_Demand!$D:$BF,COLUMNS($I62:AU62),0)/$I62)),"")</f>
        <v/>
      </c>
      <c r="AV62" s="49" t="str">
        <f>IFERROR(IF($K62&lt;&gt;"SS",(VLOOKUP($D62,Customer_Demand!$D:$BF,COLUMNS($I62:AV62),0)/$I62+VLOOKUP($D62,Customer_Demand!$D:$BF,COLUMNS($I62:AV62),0)/$K62),(VLOOKUP($D62,Customer_Demand!$D:$BF,COLUMNS($I62:AV62),0)/$I62)),"")</f>
        <v/>
      </c>
      <c r="AW62" s="49" t="str">
        <f>IFERROR(IF($K62&lt;&gt;"SS",(VLOOKUP($D62,Customer_Demand!$D:$BF,COLUMNS($I62:AW62),0)/$I62+VLOOKUP($D62,Customer_Demand!$D:$BF,COLUMNS($I62:AW62),0)/$K62),(VLOOKUP($D62,Customer_Demand!$D:$BF,COLUMNS($I62:AW62),0)/$I62)),"")</f>
        <v/>
      </c>
      <c r="AX62" s="49" t="str">
        <f>IFERROR(IF($K62&lt;&gt;"SS",(VLOOKUP($D62,Customer_Demand!$D:$BF,COLUMNS($I62:AX62),0)/$I62+VLOOKUP($D62,Customer_Demand!$D:$BF,COLUMNS($I62:AX62),0)/$K62),(VLOOKUP($D62,Customer_Demand!$D:$BF,COLUMNS($I62:AX62),0)/$I62)),"")</f>
        <v/>
      </c>
      <c r="AY62" s="49" t="str">
        <f>IFERROR(IF($K62&lt;&gt;"SS",(VLOOKUP($D62,Customer_Demand!$D:$BF,COLUMNS($I62:AY62),0)/$I62+VLOOKUP($D62,Customer_Demand!$D:$BF,COLUMNS($I62:AY62),0)/$K62),(VLOOKUP($D62,Customer_Demand!$D:$BF,COLUMNS($I62:AY62),0)/$I62)),"")</f>
        <v/>
      </c>
      <c r="AZ62" s="49" t="str">
        <f>IFERROR(IF($K62&lt;&gt;"SS",(VLOOKUP($D62,Customer_Demand!$D:$BF,COLUMNS($I62:AZ62),0)/$I62+VLOOKUP($D62,Customer_Demand!$D:$BF,COLUMNS($I62:AZ62),0)/$K62),(VLOOKUP($D62,Customer_Demand!$D:$BF,COLUMNS($I62:AZ62),0)/$I62)),"")</f>
        <v/>
      </c>
      <c r="BA62" s="49" t="str">
        <f>IFERROR(IF($K62&lt;&gt;"SS",(VLOOKUP($D62,Customer_Demand!$D:$BF,COLUMNS($I62:BA62),0)/$I62+VLOOKUP($D62,Customer_Demand!$D:$BF,COLUMNS($I62:BA62),0)/$K62),(VLOOKUP($D62,Customer_Demand!$D:$BF,COLUMNS($I62:BA62),0)/$I62)),"")</f>
        <v/>
      </c>
      <c r="BB62" s="49" t="str">
        <f>IFERROR(IF($K62&lt;&gt;"SS",(VLOOKUP($D62,Customer_Demand!$D:$BF,COLUMNS($I62:BB62),0)/$I62+VLOOKUP($D62,Customer_Demand!$D:$BF,COLUMNS($I62:BB62),0)/$K62),(VLOOKUP($D62,Customer_Demand!$D:$BF,COLUMNS($I62:BB62),0)/$I62)),"")</f>
        <v/>
      </c>
      <c r="BC62" s="49" t="str">
        <f>IFERROR(IF($K62&lt;&gt;"SS",(VLOOKUP($D62,Customer_Demand!$D:$BF,COLUMNS($I62:BC62),0)/$I62+VLOOKUP($D62,Customer_Demand!$D:$BF,COLUMNS($I62:BC62),0)/$K62),(VLOOKUP($D62,Customer_Demand!$D:$BF,COLUMNS($I62:BC62),0)/$I62)),"")</f>
        <v/>
      </c>
      <c r="BD62" s="49" t="str">
        <f>IFERROR(IF($K62&lt;&gt;"SS",(VLOOKUP($D62,Customer_Demand!$D:$BF,COLUMNS($I62:BD62),0)/$I62+VLOOKUP($D62,Customer_Demand!$D:$BF,COLUMNS($I62:BD62),0)/$K62),(VLOOKUP($D62,Customer_Demand!$D:$BF,COLUMNS($I62:BD62),0)/$I62)),"")</f>
        <v/>
      </c>
      <c r="BE62" s="49" t="str">
        <f>IFERROR(IF($K62&lt;&gt;"SS",(VLOOKUP($D62,Customer_Demand!$D:$BF,COLUMNS($I62:BE62),0)/$I62+VLOOKUP($D62,Customer_Demand!$D:$BF,COLUMNS($I62:BE62),0)/$K62),(VLOOKUP($D62,Customer_Demand!$D:$BF,COLUMNS($I62:BE62),0)/$I62)),"")</f>
        <v/>
      </c>
      <c r="BF62" s="49" t="str">
        <f>IFERROR(IF($K62&lt;&gt;"SS",(VLOOKUP($D62,Customer_Demand!$D:$BF,COLUMNS($I62:BF62),0)/$I62+VLOOKUP($D62,Customer_Demand!$D:$BF,COLUMNS($I62:BF62),0)/$K62),(VLOOKUP($D62,Customer_Demand!$D:$BF,COLUMNS($I62:BF62),0)/$I62)),"")</f>
        <v/>
      </c>
      <c r="BG62" s="49" t="str">
        <f>IFERROR(IF($K62&lt;&gt;"SS",(VLOOKUP($D62,Customer_Demand!$D:$BF,COLUMNS($I62:BG62),0)/$I62+VLOOKUP($D62,Customer_Demand!$D:$BF,COLUMNS($I62:BG62),0)/$K62),(VLOOKUP($D62,Customer_Demand!$D:$BF,COLUMNS($I62:BG62),0)/$I62)),"")</f>
        <v/>
      </c>
      <c r="BH62" s="49" t="str">
        <f>IFERROR(IF($K62&lt;&gt;"SS",(VLOOKUP($D62,Customer_Demand!$D:$BF,COLUMNS($I62:BH62),0)/$I62+VLOOKUP($D62,Customer_Demand!$D:$BF,COLUMNS($I62:BH62),0)/$K62),(VLOOKUP($D62,Customer_Demand!$D:$BF,COLUMNS($I62:BH62),0)/$I62)),"")</f>
        <v/>
      </c>
      <c r="BI62" s="49" t="str">
        <f>IFERROR(IF($K62&lt;&gt;"SS",(VLOOKUP($D62,Customer_Demand!$D:$BF,COLUMNS($I62:BI62),0)/$I62+VLOOKUP($D62,Customer_Demand!$D:$BF,COLUMNS($I62:BI62),0)/$K62),(VLOOKUP($D62,Customer_Demand!$D:$BF,COLUMNS($I62:BI62),0)/$I62)),"")</f>
        <v/>
      </c>
      <c r="BJ62" s="49" t="str">
        <f>IFERROR(IF($K62&lt;&gt;"SS",(VLOOKUP($D62,Customer_Demand!$D:$BF,COLUMNS($I62:BJ62),0)/$I62+VLOOKUP($D62,Customer_Demand!$D:$BF,COLUMNS($I62:BJ62),0)/$K62),(VLOOKUP($D62,Customer_Demand!$D:$BF,COLUMNS($I62:BJ62),0)/$I62)),"")</f>
        <v/>
      </c>
      <c r="BK62" s="50" t="str">
        <f>IFERROR(IF($K62&lt;&gt;"SS",(VLOOKUP($D62,Customer_Demand!$D:$BF,COLUMNS($I62:BK62),0)/$I62+VLOOKUP($D62,Customer_Demand!$D:$BF,COLUMNS($I62:BK62),0)/$K62),(VLOOKUP($D62,Customer_Demand!$D:$BF,COLUMNS($I62:BK62),0)/$I62)),"")</f>
        <v/>
      </c>
      <c r="BL62" s="18"/>
    </row>
    <row r="63" spans="2:64" x14ac:dyDescent="0.2">
      <c r="B63" s="12" t="str">
        <f t="shared" si="7"/>
        <v/>
      </c>
      <c r="C63" s="45" t="str">
        <f>IF((Customer_Demand!C63)&lt;&gt;"",Customer_Demand!C63,"")</f>
        <v/>
      </c>
      <c r="D63" s="45" t="str">
        <f>IF(C63&lt;&gt;"",Customer_Demand!D63,"")</f>
        <v/>
      </c>
      <c r="E63" s="51" t="str">
        <f>IF(C63&lt;&gt;"",Customer_Demand!E63,"")</f>
        <v/>
      </c>
      <c r="F63" s="47" t="str">
        <f>IF(C63&lt;&gt;"",VLOOKUP(D63,Customer_Demand!$D$5:$F$1005,3,0),"")</f>
        <v/>
      </c>
      <c r="G63" s="48" t="str">
        <f t="shared" si="4"/>
        <v/>
      </c>
      <c r="H63" s="48" t="str">
        <f t="shared" si="5"/>
        <v/>
      </c>
      <c r="I63" s="48" t="str">
        <f>IFERROR(IF(C63&lt;&gt;"",VLOOKUP($H63,SMT_Cycle_Time_Data!$F:$Q,4,0),""),"SGR Not Defined")</f>
        <v/>
      </c>
      <c r="J63" s="48" t="str">
        <f t="shared" si="6"/>
        <v/>
      </c>
      <c r="K63" s="48" t="str">
        <f>IF(C63&lt;&gt;"",IFERROR(VLOOKUP($J63,SMT_Cycle_Time_Data!$F:$Q,4,0),"SS"),"")</f>
        <v/>
      </c>
      <c r="L63" s="49" t="str">
        <f>IFERROR(IF($K63&lt;&gt;"SS",(VLOOKUP($D63,Customer_Demand!$D:$BF,COLUMNS($I63:L63),0)/$I63+VLOOKUP($D63,Customer_Demand!$D:$BF,COLUMNS($I63:L63),0)/$K63),(VLOOKUP($D63,Customer_Demand!$D:$BF,COLUMNS($I63:L63),0)/$I63)),"")</f>
        <v/>
      </c>
      <c r="M63" s="49" t="str">
        <f>IFERROR(IF($K63&lt;&gt;"SS",(VLOOKUP($D63,Customer_Demand!$D:$BF,COLUMNS($I63:M63),0)/$I63+VLOOKUP($D63,Customer_Demand!$D:$BF,COLUMNS($I63:M63),0)/$K63),(VLOOKUP($D63,Customer_Demand!$D:$BF,COLUMNS($I63:M63),0)/$I63)),"")</f>
        <v/>
      </c>
      <c r="N63" s="49" t="str">
        <f>IFERROR(IF($K63&lt;&gt;"SS",(VLOOKUP($D63,Customer_Demand!$D:$BF,COLUMNS($I63:N63),0)/$I63+VLOOKUP($D63,Customer_Demand!$D:$BF,COLUMNS($I63:N63),0)/$K63),(VLOOKUP($D63,Customer_Demand!$D:$BF,COLUMNS($I63:N63),0)/$I63)),"")</f>
        <v/>
      </c>
      <c r="O63" s="49" t="str">
        <f>IFERROR(IF($K63&lt;&gt;"SS",(VLOOKUP($D63,Customer_Demand!$D:$BF,COLUMNS($I63:O63),0)/$I63+VLOOKUP($D63,Customer_Demand!$D:$BF,COLUMNS($I63:O63),0)/$K63),(VLOOKUP($D63,Customer_Demand!$D:$BF,COLUMNS($I63:O63),0)/$I63)),"")</f>
        <v/>
      </c>
      <c r="P63" s="49" t="str">
        <f>IFERROR(IF($K63&lt;&gt;"SS",(VLOOKUP($D63,Customer_Demand!$D:$BF,COLUMNS($I63:P63),0)/$I63+VLOOKUP($D63,Customer_Demand!$D:$BF,COLUMNS($I63:P63),0)/$K63),(VLOOKUP($D63,Customer_Demand!$D:$BF,COLUMNS($I63:P63),0)/$I63)),"")</f>
        <v/>
      </c>
      <c r="Q63" s="49" t="str">
        <f>IFERROR(IF($K63&lt;&gt;"SS",(VLOOKUP($D63,Customer_Demand!$D:$BF,COLUMNS($I63:Q63),0)/$I63+VLOOKUP($D63,Customer_Demand!$D:$BF,COLUMNS($I63:Q63),0)/$K63),(VLOOKUP($D63,Customer_Demand!$D:$BF,COLUMNS($I63:Q63),0)/$I63)),"")</f>
        <v/>
      </c>
      <c r="R63" s="49" t="str">
        <f>IFERROR(IF($K63&lt;&gt;"SS",(VLOOKUP($D63,Customer_Demand!$D:$BF,COLUMNS($I63:R63),0)/$I63+VLOOKUP($D63,Customer_Demand!$D:$BF,COLUMNS($I63:R63),0)/$K63),(VLOOKUP($D63,Customer_Demand!$D:$BF,COLUMNS($I63:R63),0)/$I63)),"")</f>
        <v/>
      </c>
      <c r="S63" s="49" t="str">
        <f>IFERROR(IF($K63&lt;&gt;"SS",(VLOOKUP($D63,Customer_Demand!$D:$BF,COLUMNS($I63:S63),0)/$I63+VLOOKUP($D63,Customer_Demand!$D:$BF,COLUMNS($I63:S63),0)/$K63),(VLOOKUP($D63,Customer_Demand!$D:$BF,COLUMNS($I63:S63),0)/$I63)),"")</f>
        <v/>
      </c>
      <c r="T63" s="49" t="str">
        <f>IFERROR(IF($K63&lt;&gt;"SS",(VLOOKUP($D63,Customer_Demand!$D:$BF,COLUMNS($I63:T63),0)/$I63+VLOOKUP($D63,Customer_Demand!$D:$BF,COLUMNS($I63:T63),0)/$K63),(VLOOKUP($D63,Customer_Demand!$D:$BF,COLUMNS($I63:T63),0)/$I63)),"")</f>
        <v/>
      </c>
      <c r="U63" s="49" t="str">
        <f>IFERROR(IF($K63&lt;&gt;"SS",(VLOOKUP($D63,Customer_Demand!$D:$BF,COLUMNS($I63:U63),0)/$I63+VLOOKUP($D63,Customer_Demand!$D:$BF,COLUMNS($I63:U63),0)/$K63),(VLOOKUP($D63,Customer_Demand!$D:$BF,COLUMNS($I63:U63),0)/$I63)),"")</f>
        <v/>
      </c>
      <c r="V63" s="49" t="str">
        <f>IFERROR(IF($K63&lt;&gt;"SS",(VLOOKUP($D63,Customer_Demand!$D:$BF,COLUMNS($I63:V63),0)/$I63+VLOOKUP($D63,Customer_Demand!$D:$BF,COLUMNS($I63:V63),0)/$K63),(VLOOKUP($D63,Customer_Demand!$D:$BF,COLUMNS($I63:V63),0)/$I63)),"")</f>
        <v/>
      </c>
      <c r="W63" s="49" t="str">
        <f>IFERROR(IF($K63&lt;&gt;"SS",(VLOOKUP($D63,Customer_Demand!$D:$BF,COLUMNS($I63:W63),0)/$I63+VLOOKUP($D63,Customer_Demand!$D:$BF,COLUMNS($I63:W63),0)/$K63),(VLOOKUP($D63,Customer_Demand!$D:$BF,COLUMNS($I63:W63),0)/$I63)),"")</f>
        <v/>
      </c>
      <c r="X63" s="49" t="str">
        <f>IFERROR(IF($K63&lt;&gt;"SS",(VLOOKUP($D63,Customer_Demand!$D:$BF,COLUMNS($I63:X63),0)/$I63+VLOOKUP($D63,Customer_Demand!$D:$BF,COLUMNS($I63:X63),0)/$K63),(VLOOKUP($D63,Customer_Demand!$D:$BF,COLUMNS($I63:X63),0)/$I63)),"")</f>
        <v/>
      </c>
      <c r="Y63" s="49" t="str">
        <f>IFERROR(IF($K63&lt;&gt;"SS",(VLOOKUP($D63,Customer_Demand!$D:$BF,COLUMNS($I63:Y63),0)/$I63+VLOOKUP($D63,Customer_Demand!$D:$BF,COLUMNS($I63:Y63),0)/$K63),(VLOOKUP($D63,Customer_Demand!$D:$BF,COLUMNS($I63:Y63),0)/$I63)),"")</f>
        <v/>
      </c>
      <c r="Z63" s="49" t="str">
        <f>IFERROR(IF($K63&lt;&gt;"SS",(VLOOKUP($D63,Customer_Demand!$D:$BF,COLUMNS($I63:Z63),0)/$I63+VLOOKUP($D63,Customer_Demand!$D:$BF,COLUMNS($I63:Z63),0)/$K63),(VLOOKUP($D63,Customer_Demand!$D:$BF,COLUMNS($I63:Z63),0)/$I63)),"")</f>
        <v/>
      </c>
      <c r="AA63" s="49" t="str">
        <f>IFERROR(IF($K63&lt;&gt;"SS",(VLOOKUP($D63,Customer_Demand!$D:$BF,COLUMNS($I63:AA63),0)/$I63+VLOOKUP($D63,Customer_Demand!$D:$BF,COLUMNS($I63:AA63),0)/$K63),(VLOOKUP($D63,Customer_Demand!$D:$BF,COLUMNS($I63:AA63),0)/$I63)),"")</f>
        <v/>
      </c>
      <c r="AB63" s="49" t="str">
        <f>IFERROR(IF($K63&lt;&gt;"SS",(VLOOKUP($D63,Customer_Demand!$D:$BF,COLUMNS($I63:AB63),0)/$I63+VLOOKUP($D63,Customer_Demand!$D:$BF,COLUMNS($I63:AB63),0)/$K63),(VLOOKUP($D63,Customer_Demand!$D:$BF,COLUMNS($I63:AB63),0)/$I63)),"")</f>
        <v/>
      </c>
      <c r="AC63" s="49" t="str">
        <f>IFERROR(IF($K63&lt;&gt;"SS",(VLOOKUP($D63,Customer_Demand!$D:$BF,COLUMNS($I63:AC63),0)/$I63+VLOOKUP($D63,Customer_Demand!$D:$BF,COLUMNS($I63:AC63),0)/$K63),(VLOOKUP($D63,Customer_Demand!$D:$BF,COLUMNS($I63:AC63),0)/$I63)),"")</f>
        <v/>
      </c>
      <c r="AD63" s="49" t="str">
        <f>IFERROR(IF($K63&lt;&gt;"SS",(VLOOKUP($D63,Customer_Demand!$D:$BF,COLUMNS($I63:AD63),0)/$I63+VLOOKUP($D63,Customer_Demand!$D:$BF,COLUMNS($I63:AD63),0)/$K63),(VLOOKUP($D63,Customer_Demand!$D:$BF,COLUMNS($I63:AD63),0)/$I63)),"")</f>
        <v/>
      </c>
      <c r="AE63" s="49" t="str">
        <f>IFERROR(IF($K63&lt;&gt;"SS",(VLOOKUP($D63,Customer_Demand!$D:$BF,COLUMNS($I63:AE63),0)/$I63+VLOOKUP($D63,Customer_Demand!$D:$BF,COLUMNS($I63:AE63),0)/$K63),(VLOOKUP($D63,Customer_Demand!$D:$BF,COLUMNS($I63:AE63),0)/$I63)),"")</f>
        <v/>
      </c>
      <c r="AF63" s="49" t="str">
        <f>IFERROR(IF($K63&lt;&gt;"SS",(VLOOKUP($D63,Customer_Demand!$D:$BF,COLUMNS($I63:AF63),0)/$I63+VLOOKUP($D63,Customer_Demand!$D:$BF,COLUMNS($I63:AF63),0)/$K63),(VLOOKUP($D63,Customer_Demand!$D:$BF,COLUMNS($I63:AF63),0)/$I63)),"")</f>
        <v/>
      </c>
      <c r="AG63" s="49" t="str">
        <f>IFERROR(IF($K63&lt;&gt;"SS",(VLOOKUP($D63,Customer_Demand!$D:$BF,COLUMNS($I63:AG63),0)/$I63+VLOOKUP($D63,Customer_Demand!$D:$BF,COLUMNS($I63:AG63),0)/$K63),(VLOOKUP($D63,Customer_Demand!$D:$BF,COLUMNS($I63:AG63),0)/$I63)),"")</f>
        <v/>
      </c>
      <c r="AH63" s="49" t="str">
        <f>IFERROR(IF($K63&lt;&gt;"SS",(VLOOKUP($D63,Customer_Demand!$D:$BF,COLUMNS($I63:AH63),0)/$I63+VLOOKUP($D63,Customer_Demand!$D:$BF,COLUMNS($I63:AH63),0)/$K63),(VLOOKUP($D63,Customer_Demand!$D:$BF,COLUMNS($I63:AH63),0)/$I63)),"")</f>
        <v/>
      </c>
      <c r="AI63" s="49" t="str">
        <f>IFERROR(IF($K63&lt;&gt;"SS",(VLOOKUP($D63,Customer_Demand!$D:$BF,COLUMNS($I63:AI63),0)/$I63+VLOOKUP($D63,Customer_Demand!$D:$BF,COLUMNS($I63:AI63),0)/$K63),(VLOOKUP($D63,Customer_Demand!$D:$BF,COLUMNS($I63:AI63),0)/$I63)),"")</f>
        <v/>
      </c>
      <c r="AJ63" s="49" t="str">
        <f>IFERROR(IF($K63&lt;&gt;"SS",(VLOOKUP($D63,Customer_Demand!$D:$BF,COLUMNS($I63:AJ63),0)/$I63+VLOOKUP($D63,Customer_Demand!$D:$BF,COLUMNS($I63:AJ63),0)/$K63),(VLOOKUP($D63,Customer_Demand!$D:$BF,COLUMNS($I63:AJ63),0)/$I63)),"")</f>
        <v/>
      </c>
      <c r="AK63" s="49" t="str">
        <f>IFERROR(IF($K63&lt;&gt;"SS",(VLOOKUP($D63,Customer_Demand!$D:$BF,COLUMNS($I63:AK63),0)/$I63+VLOOKUP($D63,Customer_Demand!$D:$BF,COLUMNS($I63:AK63),0)/$K63),(VLOOKUP($D63,Customer_Demand!$D:$BF,COLUMNS($I63:AK63),0)/$I63)),"")</f>
        <v/>
      </c>
      <c r="AL63" s="49" t="str">
        <f>IFERROR(IF($K63&lt;&gt;"SS",(VLOOKUP($D63,Customer_Demand!$D:$BF,COLUMNS($I63:AL63),0)/$I63+VLOOKUP($D63,Customer_Demand!$D:$BF,COLUMNS($I63:AL63),0)/$K63),(VLOOKUP($D63,Customer_Demand!$D:$BF,COLUMNS($I63:AL63),0)/$I63)),"")</f>
        <v/>
      </c>
      <c r="AM63" s="49" t="str">
        <f>IFERROR(IF($K63&lt;&gt;"SS",(VLOOKUP($D63,Customer_Demand!$D:$BF,COLUMNS($I63:AM63),0)/$I63+VLOOKUP($D63,Customer_Demand!$D:$BF,COLUMNS($I63:AM63),0)/$K63),(VLOOKUP($D63,Customer_Demand!$D:$BF,COLUMNS($I63:AM63),0)/$I63)),"")</f>
        <v/>
      </c>
      <c r="AN63" s="49" t="str">
        <f>IFERROR(IF($K63&lt;&gt;"SS",(VLOOKUP($D63,Customer_Demand!$D:$BF,COLUMNS($I63:AN63),0)/$I63+VLOOKUP($D63,Customer_Demand!$D:$BF,COLUMNS($I63:AN63),0)/$K63),(VLOOKUP($D63,Customer_Demand!$D:$BF,COLUMNS($I63:AN63),0)/$I63)),"")</f>
        <v/>
      </c>
      <c r="AO63" s="49" t="str">
        <f>IFERROR(IF($K63&lt;&gt;"SS",(VLOOKUP($D63,Customer_Demand!$D:$BF,COLUMNS($I63:AO63),0)/$I63+VLOOKUP($D63,Customer_Demand!$D:$BF,COLUMNS($I63:AO63),0)/$K63),(VLOOKUP($D63,Customer_Demand!$D:$BF,COLUMNS($I63:AO63),0)/$I63)),"")</f>
        <v/>
      </c>
      <c r="AP63" s="49" t="str">
        <f>IFERROR(IF($K63&lt;&gt;"SS",(VLOOKUP($D63,Customer_Demand!$D:$BF,COLUMNS($I63:AP63),0)/$I63+VLOOKUP($D63,Customer_Demand!$D:$BF,COLUMNS($I63:AP63),0)/$K63),(VLOOKUP($D63,Customer_Demand!$D:$BF,COLUMNS($I63:AP63),0)/$I63)),"")</f>
        <v/>
      </c>
      <c r="AQ63" s="49" t="str">
        <f>IFERROR(IF($K63&lt;&gt;"SS",(VLOOKUP($D63,Customer_Demand!$D:$BF,COLUMNS($I63:AQ63),0)/$I63+VLOOKUP($D63,Customer_Demand!$D:$BF,COLUMNS($I63:AQ63),0)/$K63),(VLOOKUP($D63,Customer_Demand!$D:$BF,COLUMNS($I63:AQ63),0)/$I63)),"")</f>
        <v/>
      </c>
      <c r="AR63" s="49" t="str">
        <f>IFERROR(IF($K63&lt;&gt;"SS",(VLOOKUP($D63,Customer_Demand!$D:$BF,COLUMNS($I63:AR63),0)/$I63+VLOOKUP($D63,Customer_Demand!$D:$BF,COLUMNS($I63:AR63),0)/$K63),(VLOOKUP($D63,Customer_Demand!$D:$BF,COLUMNS($I63:AR63),0)/$I63)),"")</f>
        <v/>
      </c>
      <c r="AS63" s="49" t="str">
        <f>IFERROR(IF($K63&lt;&gt;"SS",(VLOOKUP($D63,Customer_Demand!$D:$BF,COLUMNS($I63:AS63),0)/$I63+VLOOKUP($D63,Customer_Demand!$D:$BF,COLUMNS($I63:AS63),0)/$K63),(VLOOKUP($D63,Customer_Demand!$D:$BF,COLUMNS($I63:AS63),0)/$I63)),"")</f>
        <v/>
      </c>
      <c r="AT63" s="49" t="str">
        <f>IFERROR(IF($K63&lt;&gt;"SS",(VLOOKUP($D63,Customer_Demand!$D:$BF,COLUMNS($I63:AT63),0)/$I63+VLOOKUP($D63,Customer_Demand!$D:$BF,COLUMNS($I63:AT63),0)/$K63),(VLOOKUP($D63,Customer_Demand!$D:$BF,COLUMNS($I63:AT63),0)/$I63)),"")</f>
        <v/>
      </c>
      <c r="AU63" s="49" t="str">
        <f>IFERROR(IF($K63&lt;&gt;"SS",(VLOOKUP($D63,Customer_Demand!$D:$BF,COLUMNS($I63:AU63),0)/$I63+VLOOKUP($D63,Customer_Demand!$D:$BF,COLUMNS($I63:AU63),0)/$K63),(VLOOKUP($D63,Customer_Demand!$D:$BF,COLUMNS($I63:AU63),0)/$I63)),"")</f>
        <v/>
      </c>
      <c r="AV63" s="49" t="str">
        <f>IFERROR(IF($K63&lt;&gt;"SS",(VLOOKUP($D63,Customer_Demand!$D:$BF,COLUMNS($I63:AV63),0)/$I63+VLOOKUP($D63,Customer_Demand!$D:$BF,COLUMNS($I63:AV63),0)/$K63),(VLOOKUP($D63,Customer_Demand!$D:$BF,COLUMNS($I63:AV63),0)/$I63)),"")</f>
        <v/>
      </c>
      <c r="AW63" s="49" t="str">
        <f>IFERROR(IF($K63&lt;&gt;"SS",(VLOOKUP($D63,Customer_Demand!$D:$BF,COLUMNS($I63:AW63),0)/$I63+VLOOKUP($D63,Customer_Demand!$D:$BF,COLUMNS($I63:AW63),0)/$K63),(VLOOKUP($D63,Customer_Demand!$D:$BF,COLUMNS($I63:AW63),0)/$I63)),"")</f>
        <v/>
      </c>
      <c r="AX63" s="49" t="str">
        <f>IFERROR(IF($K63&lt;&gt;"SS",(VLOOKUP($D63,Customer_Demand!$D:$BF,COLUMNS($I63:AX63),0)/$I63+VLOOKUP($D63,Customer_Demand!$D:$BF,COLUMNS($I63:AX63),0)/$K63),(VLOOKUP($D63,Customer_Demand!$D:$BF,COLUMNS($I63:AX63),0)/$I63)),"")</f>
        <v/>
      </c>
      <c r="AY63" s="49" t="str">
        <f>IFERROR(IF($K63&lt;&gt;"SS",(VLOOKUP($D63,Customer_Demand!$D:$BF,COLUMNS($I63:AY63),0)/$I63+VLOOKUP($D63,Customer_Demand!$D:$BF,COLUMNS($I63:AY63),0)/$K63),(VLOOKUP($D63,Customer_Demand!$D:$BF,COLUMNS($I63:AY63),0)/$I63)),"")</f>
        <v/>
      </c>
      <c r="AZ63" s="49" t="str">
        <f>IFERROR(IF($K63&lt;&gt;"SS",(VLOOKUP($D63,Customer_Demand!$D:$BF,COLUMNS($I63:AZ63),0)/$I63+VLOOKUP($D63,Customer_Demand!$D:$BF,COLUMNS($I63:AZ63),0)/$K63),(VLOOKUP($D63,Customer_Demand!$D:$BF,COLUMNS($I63:AZ63),0)/$I63)),"")</f>
        <v/>
      </c>
      <c r="BA63" s="49" t="str">
        <f>IFERROR(IF($K63&lt;&gt;"SS",(VLOOKUP($D63,Customer_Demand!$D:$BF,COLUMNS($I63:BA63),0)/$I63+VLOOKUP($D63,Customer_Demand!$D:$BF,COLUMNS($I63:BA63),0)/$K63),(VLOOKUP($D63,Customer_Demand!$D:$BF,COLUMNS($I63:BA63),0)/$I63)),"")</f>
        <v/>
      </c>
      <c r="BB63" s="49" t="str">
        <f>IFERROR(IF($K63&lt;&gt;"SS",(VLOOKUP($D63,Customer_Demand!$D:$BF,COLUMNS($I63:BB63),0)/$I63+VLOOKUP($D63,Customer_Demand!$D:$BF,COLUMNS($I63:BB63),0)/$K63),(VLOOKUP($D63,Customer_Demand!$D:$BF,COLUMNS($I63:BB63),0)/$I63)),"")</f>
        <v/>
      </c>
      <c r="BC63" s="49" t="str">
        <f>IFERROR(IF($K63&lt;&gt;"SS",(VLOOKUP($D63,Customer_Demand!$D:$BF,COLUMNS($I63:BC63),0)/$I63+VLOOKUP($D63,Customer_Demand!$D:$BF,COLUMNS($I63:BC63),0)/$K63),(VLOOKUP($D63,Customer_Demand!$D:$BF,COLUMNS($I63:BC63),0)/$I63)),"")</f>
        <v/>
      </c>
      <c r="BD63" s="49" t="str">
        <f>IFERROR(IF($K63&lt;&gt;"SS",(VLOOKUP($D63,Customer_Demand!$D:$BF,COLUMNS($I63:BD63),0)/$I63+VLOOKUP($D63,Customer_Demand!$D:$BF,COLUMNS($I63:BD63),0)/$K63),(VLOOKUP($D63,Customer_Demand!$D:$BF,COLUMNS($I63:BD63),0)/$I63)),"")</f>
        <v/>
      </c>
      <c r="BE63" s="49" t="str">
        <f>IFERROR(IF($K63&lt;&gt;"SS",(VLOOKUP($D63,Customer_Demand!$D:$BF,COLUMNS($I63:BE63),0)/$I63+VLOOKUP($D63,Customer_Demand!$D:$BF,COLUMNS($I63:BE63),0)/$K63),(VLOOKUP($D63,Customer_Demand!$D:$BF,COLUMNS($I63:BE63),0)/$I63)),"")</f>
        <v/>
      </c>
      <c r="BF63" s="49" t="str">
        <f>IFERROR(IF($K63&lt;&gt;"SS",(VLOOKUP($D63,Customer_Demand!$D:$BF,COLUMNS($I63:BF63),0)/$I63+VLOOKUP($D63,Customer_Demand!$D:$BF,COLUMNS($I63:BF63),0)/$K63),(VLOOKUP($D63,Customer_Demand!$D:$BF,COLUMNS($I63:BF63),0)/$I63)),"")</f>
        <v/>
      </c>
      <c r="BG63" s="49" t="str">
        <f>IFERROR(IF($K63&lt;&gt;"SS",(VLOOKUP($D63,Customer_Demand!$D:$BF,COLUMNS($I63:BG63),0)/$I63+VLOOKUP($D63,Customer_Demand!$D:$BF,COLUMNS($I63:BG63),0)/$K63),(VLOOKUP($D63,Customer_Demand!$D:$BF,COLUMNS($I63:BG63),0)/$I63)),"")</f>
        <v/>
      </c>
      <c r="BH63" s="49" t="str">
        <f>IFERROR(IF($K63&lt;&gt;"SS",(VLOOKUP($D63,Customer_Demand!$D:$BF,COLUMNS($I63:BH63),0)/$I63+VLOOKUP($D63,Customer_Demand!$D:$BF,COLUMNS($I63:BH63),0)/$K63),(VLOOKUP($D63,Customer_Demand!$D:$BF,COLUMNS($I63:BH63),0)/$I63)),"")</f>
        <v/>
      </c>
      <c r="BI63" s="49" t="str">
        <f>IFERROR(IF($K63&lt;&gt;"SS",(VLOOKUP($D63,Customer_Demand!$D:$BF,COLUMNS($I63:BI63),0)/$I63+VLOOKUP($D63,Customer_Demand!$D:$BF,COLUMNS($I63:BI63),0)/$K63),(VLOOKUP($D63,Customer_Demand!$D:$BF,COLUMNS($I63:BI63),0)/$I63)),"")</f>
        <v/>
      </c>
      <c r="BJ63" s="49" t="str">
        <f>IFERROR(IF($K63&lt;&gt;"SS",(VLOOKUP($D63,Customer_Demand!$D:$BF,COLUMNS($I63:BJ63),0)/$I63+VLOOKUP($D63,Customer_Demand!$D:$BF,COLUMNS($I63:BJ63),0)/$K63),(VLOOKUP($D63,Customer_Demand!$D:$BF,COLUMNS($I63:BJ63),0)/$I63)),"")</f>
        <v/>
      </c>
      <c r="BK63" s="50" t="str">
        <f>IFERROR(IF($K63&lt;&gt;"SS",(VLOOKUP($D63,Customer_Demand!$D:$BF,COLUMNS($I63:BK63),0)/$I63+VLOOKUP($D63,Customer_Demand!$D:$BF,COLUMNS($I63:BK63),0)/$K63),(VLOOKUP($D63,Customer_Demand!$D:$BF,COLUMNS($I63:BK63),0)/$I63)),"")</f>
        <v/>
      </c>
      <c r="BL63" s="18"/>
    </row>
    <row r="64" spans="2:64" x14ac:dyDescent="0.2">
      <c r="B64" s="12" t="str">
        <f t="shared" si="7"/>
        <v/>
      </c>
      <c r="C64" s="45" t="str">
        <f>IF((Customer_Demand!C64)&lt;&gt;"",Customer_Demand!C64,"")</f>
        <v/>
      </c>
      <c r="D64" s="45" t="str">
        <f>IF(C64&lt;&gt;"",Customer_Demand!D64,"")</f>
        <v/>
      </c>
      <c r="E64" s="51" t="str">
        <f>IF(C64&lt;&gt;"",Customer_Demand!E64,"")</f>
        <v/>
      </c>
      <c r="F64" s="47" t="str">
        <f>IF(C64&lt;&gt;"",VLOOKUP(D64,Customer_Demand!$D$5:$F$1005,3,0),"")</f>
        <v/>
      </c>
      <c r="G64" s="48" t="str">
        <f t="shared" si="4"/>
        <v/>
      </c>
      <c r="H64" s="48" t="str">
        <f t="shared" si="5"/>
        <v/>
      </c>
      <c r="I64" s="48" t="str">
        <f>IFERROR(IF(C64&lt;&gt;"",VLOOKUP($H64,SMT_Cycle_Time_Data!$F:$Q,4,0),""),"SGR Not Defined")</f>
        <v/>
      </c>
      <c r="J64" s="48" t="str">
        <f t="shared" si="6"/>
        <v/>
      </c>
      <c r="K64" s="48" t="str">
        <f>IF(C64&lt;&gt;"",IFERROR(VLOOKUP($J64,SMT_Cycle_Time_Data!$F:$Q,4,0),"SS"),"")</f>
        <v/>
      </c>
      <c r="L64" s="49" t="str">
        <f>IFERROR(IF($K64&lt;&gt;"SS",(VLOOKUP($D64,Customer_Demand!$D:$BF,COLUMNS($I64:L64),0)/$I64+VLOOKUP($D64,Customer_Demand!$D:$BF,COLUMNS($I64:L64),0)/$K64),(VLOOKUP($D64,Customer_Demand!$D:$BF,COLUMNS($I64:L64),0)/$I64)),"")</f>
        <v/>
      </c>
      <c r="M64" s="49" t="str">
        <f>IFERROR(IF($K64&lt;&gt;"SS",(VLOOKUP($D64,Customer_Demand!$D:$BF,COLUMNS($I64:M64),0)/$I64+VLOOKUP($D64,Customer_Demand!$D:$BF,COLUMNS($I64:M64),0)/$K64),(VLOOKUP($D64,Customer_Demand!$D:$BF,COLUMNS($I64:M64),0)/$I64)),"")</f>
        <v/>
      </c>
      <c r="N64" s="49" t="str">
        <f>IFERROR(IF($K64&lt;&gt;"SS",(VLOOKUP($D64,Customer_Demand!$D:$BF,COLUMNS($I64:N64),0)/$I64+VLOOKUP($D64,Customer_Demand!$D:$BF,COLUMNS($I64:N64),0)/$K64),(VLOOKUP($D64,Customer_Demand!$D:$BF,COLUMNS($I64:N64),0)/$I64)),"")</f>
        <v/>
      </c>
      <c r="O64" s="49" t="str">
        <f>IFERROR(IF($K64&lt;&gt;"SS",(VLOOKUP($D64,Customer_Demand!$D:$BF,COLUMNS($I64:O64),0)/$I64+VLOOKUP($D64,Customer_Demand!$D:$BF,COLUMNS($I64:O64),0)/$K64),(VLOOKUP($D64,Customer_Demand!$D:$BF,COLUMNS($I64:O64),0)/$I64)),"")</f>
        <v/>
      </c>
      <c r="P64" s="49" t="str">
        <f>IFERROR(IF($K64&lt;&gt;"SS",(VLOOKUP($D64,Customer_Demand!$D:$BF,COLUMNS($I64:P64),0)/$I64+VLOOKUP($D64,Customer_Demand!$D:$BF,COLUMNS($I64:P64),0)/$K64),(VLOOKUP($D64,Customer_Demand!$D:$BF,COLUMNS($I64:P64),0)/$I64)),"")</f>
        <v/>
      </c>
      <c r="Q64" s="49" t="str">
        <f>IFERROR(IF($K64&lt;&gt;"SS",(VLOOKUP($D64,Customer_Demand!$D:$BF,COLUMNS($I64:Q64),0)/$I64+VLOOKUP($D64,Customer_Demand!$D:$BF,COLUMNS($I64:Q64),0)/$K64),(VLOOKUP($D64,Customer_Demand!$D:$BF,COLUMNS($I64:Q64),0)/$I64)),"")</f>
        <v/>
      </c>
      <c r="R64" s="49" t="str">
        <f>IFERROR(IF($K64&lt;&gt;"SS",(VLOOKUP($D64,Customer_Demand!$D:$BF,COLUMNS($I64:R64),0)/$I64+VLOOKUP($D64,Customer_Demand!$D:$BF,COLUMNS($I64:R64),0)/$K64),(VLOOKUP($D64,Customer_Demand!$D:$BF,COLUMNS($I64:R64),0)/$I64)),"")</f>
        <v/>
      </c>
      <c r="S64" s="49" t="str">
        <f>IFERROR(IF($K64&lt;&gt;"SS",(VLOOKUP($D64,Customer_Demand!$D:$BF,COLUMNS($I64:S64),0)/$I64+VLOOKUP($D64,Customer_Demand!$D:$BF,COLUMNS($I64:S64),0)/$K64),(VLOOKUP($D64,Customer_Demand!$D:$BF,COLUMNS($I64:S64),0)/$I64)),"")</f>
        <v/>
      </c>
      <c r="T64" s="49" t="str">
        <f>IFERROR(IF($K64&lt;&gt;"SS",(VLOOKUP($D64,Customer_Demand!$D:$BF,COLUMNS($I64:T64),0)/$I64+VLOOKUP($D64,Customer_Demand!$D:$BF,COLUMNS($I64:T64),0)/$K64),(VLOOKUP($D64,Customer_Demand!$D:$BF,COLUMNS($I64:T64),0)/$I64)),"")</f>
        <v/>
      </c>
      <c r="U64" s="49" t="str">
        <f>IFERROR(IF($K64&lt;&gt;"SS",(VLOOKUP($D64,Customer_Demand!$D:$BF,COLUMNS($I64:U64),0)/$I64+VLOOKUP($D64,Customer_Demand!$D:$BF,COLUMNS($I64:U64),0)/$K64),(VLOOKUP($D64,Customer_Demand!$D:$BF,COLUMNS($I64:U64),0)/$I64)),"")</f>
        <v/>
      </c>
      <c r="V64" s="49" t="str">
        <f>IFERROR(IF($K64&lt;&gt;"SS",(VLOOKUP($D64,Customer_Demand!$D:$BF,COLUMNS($I64:V64),0)/$I64+VLOOKUP($D64,Customer_Demand!$D:$BF,COLUMNS($I64:V64),0)/$K64),(VLOOKUP($D64,Customer_Demand!$D:$BF,COLUMNS($I64:V64),0)/$I64)),"")</f>
        <v/>
      </c>
      <c r="W64" s="49" t="str">
        <f>IFERROR(IF($K64&lt;&gt;"SS",(VLOOKUP($D64,Customer_Demand!$D:$BF,COLUMNS($I64:W64),0)/$I64+VLOOKUP($D64,Customer_Demand!$D:$BF,COLUMNS($I64:W64),0)/$K64),(VLOOKUP($D64,Customer_Demand!$D:$BF,COLUMNS($I64:W64),0)/$I64)),"")</f>
        <v/>
      </c>
      <c r="X64" s="49" t="str">
        <f>IFERROR(IF($K64&lt;&gt;"SS",(VLOOKUP($D64,Customer_Demand!$D:$BF,COLUMNS($I64:X64),0)/$I64+VLOOKUP($D64,Customer_Demand!$D:$BF,COLUMNS($I64:X64),0)/$K64),(VLOOKUP($D64,Customer_Demand!$D:$BF,COLUMNS($I64:X64),0)/$I64)),"")</f>
        <v/>
      </c>
      <c r="Y64" s="49" t="str">
        <f>IFERROR(IF($K64&lt;&gt;"SS",(VLOOKUP($D64,Customer_Demand!$D:$BF,COLUMNS($I64:Y64),0)/$I64+VLOOKUP($D64,Customer_Demand!$D:$BF,COLUMNS($I64:Y64),0)/$K64),(VLOOKUP($D64,Customer_Demand!$D:$BF,COLUMNS($I64:Y64),0)/$I64)),"")</f>
        <v/>
      </c>
      <c r="Z64" s="49" t="str">
        <f>IFERROR(IF($K64&lt;&gt;"SS",(VLOOKUP($D64,Customer_Demand!$D:$BF,COLUMNS($I64:Z64),0)/$I64+VLOOKUP($D64,Customer_Demand!$D:$BF,COLUMNS($I64:Z64),0)/$K64),(VLOOKUP($D64,Customer_Demand!$D:$BF,COLUMNS($I64:Z64),0)/$I64)),"")</f>
        <v/>
      </c>
      <c r="AA64" s="49" t="str">
        <f>IFERROR(IF($K64&lt;&gt;"SS",(VLOOKUP($D64,Customer_Demand!$D:$BF,COLUMNS($I64:AA64),0)/$I64+VLOOKUP($D64,Customer_Demand!$D:$BF,COLUMNS($I64:AA64),0)/$K64),(VLOOKUP($D64,Customer_Demand!$D:$BF,COLUMNS($I64:AA64),0)/$I64)),"")</f>
        <v/>
      </c>
      <c r="AB64" s="49" t="str">
        <f>IFERROR(IF($K64&lt;&gt;"SS",(VLOOKUP($D64,Customer_Demand!$D:$BF,COLUMNS($I64:AB64),0)/$I64+VLOOKUP($D64,Customer_Demand!$D:$BF,COLUMNS($I64:AB64),0)/$K64),(VLOOKUP($D64,Customer_Demand!$D:$BF,COLUMNS($I64:AB64),0)/$I64)),"")</f>
        <v/>
      </c>
      <c r="AC64" s="49" t="str">
        <f>IFERROR(IF($K64&lt;&gt;"SS",(VLOOKUP($D64,Customer_Demand!$D:$BF,COLUMNS($I64:AC64),0)/$I64+VLOOKUP($D64,Customer_Demand!$D:$BF,COLUMNS($I64:AC64),0)/$K64),(VLOOKUP($D64,Customer_Demand!$D:$BF,COLUMNS($I64:AC64),0)/$I64)),"")</f>
        <v/>
      </c>
      <c r="AD64" s="49" t="str">
        <f>IFERROR(IF($K64&lt;&gt;"SS",(VLOOKUP($D64,Customer_Demand!$D:$BF,COLUMNS($I64:AD64),0)/$I64+VLOOKUP($D64,Customer_Demand!$D:$BF,COLUMNS($I64:AD64),0)/$K64),(VLOOKUP($D64,Customer_Demand!$D:$BF,COLUMNS($I64:AD64),0)/$I64)),"")</f>
        <v/>
      </c>
      <c r="AE64" s="49" t="str">
        <f>IFERROR(IF($K64&lt;&gt;"SS",(VLOOKUP($D64,Customer_Demand!$D:$BF,COLUMNS($I64:AE64),0)/$I64+VLOOKUP($D64,Customer_Demand!$D:$BF,COLUMNS($I64:AE64),0)/$K64),(VLOOKUP($D64,Customer_Demand!$D:$BF,COLUMNS($I64:AE64),0)/$I64)),"")</f>
        <v/>
      </c>
      <c r="AF64" s="49" t="str">
        <f>IFERROR(IF($K64&lt;&gt;"SS",(VLOOKUP($D64,Customer_Demand!$D:$BF,COLUMNS($I64:AF64),0)/$I64+VLOOKUP($D64,Customer_Demand!$D:$BF,COLUMNS($I64:AF64),0)/$K64),(VLOOKUP($D64,Customer_Demand!$D:$BF,COLUMNS($I64:AF64),0)/$I64)),"")</f>
        <v/>
      </c>
      <c r="AG64" s="49" t="str">
        <f>IFERROR(IF($K64&lt;&gt;"SS",(VLOOKUP($D64,Customer_Demand!$D:$BF,COLUMNS($I64:AG64),0)/$I64+VLOOKUP($D64,Customer_Demand!$D:$BF,COLUMNS($I64:AG64),0)/$K64),(VLOOKUP($D64,Customer_Demand!$D:$BF,COLUMNS($I64:AG64),0)/$I64)),"")</f>
        <v/>
      </c>
      <c r="AH64" s="49" t="str">
        <f>IFERROR(IF($K64&lt;&gt;"SS",(VLOOKUP($D64,Customer_Demand!$D:$BF,COLUMNS($I64:AH64),0)/$I64+VLOOKUP($D64,Customer_Demand!$D:$BF,COLUMNS($I64:AH64),0)/$K64),(VLOOKUP($D64,Customer_Demand!$D:$BF,COLUMNS($I64:AH64),0)/$I64)),"")</f>
        <v/>
      </c>
      <c r="AI64" s="49" t="str">
        <f>IFERROR(IF($K64&lt;&gt;"SS",(VLOOKUP($D64,Customer_Demand!$D:$BF,COLUMNS($I64:AI64),0)/$I64+VLOOKUP($D64,Customer_Demand!$D:$BF,COLUMNS($I64:AI64),0)/$K64),(VLOOKUP($D64,Customer_Demand!$D:$BF,COLUMNS($I64:AI64),0)/$I64)),"")</f>
        <v/>
      </c>
      <c r="AJ64" s="49" t="str">
        <f>IFERROR(IF($K64&lt;&gt;"SS",(VLOOKUP($D64,Customer_Demand!$D:$BF,COLUMNS($I64:AJ64),0)/$I64+VLOOKUP($D64,Customer_Demand!$D:$BF,COLUMNS($I64:AJ64),0)/$K64),(VLOOKUP($D64,Customer_Demand!$D:$BF,COLUMNS($I64:AJ64),0)/$I64)),"")</f>
        <v/>
      </c>
      <c r="AK64" s="49" t="str">
        <f>IFERROR(IF($K64&lt;&gt;"SS",(VLOOKUP($D64,Customer_Demand!$D:$BF,COLUMNS($I64:AK64),0)/$I64+VLOOKUP($D64,Customer_Demand!$D:$BF,COLUMNS($I64:AK64),0)/$K64),(VLOOKUP($D64,Customer_Demand!$D:$BF,COLUMNS($I64:AK64),0)/$I64)),"")</f>
        <v/>
      </c>
      <c r="AL64" s="49" t="str">
        <f>IFERROR(IF($K64&lt;&gt;"SS",(VLOOKUP($D64,Customer_Demand!$D:$BF,COLUMNS($I64:AL64),0)/$I64+VLOOKUP($D64,Customer_Demand!$D:$BF,COLUMNS($I64:AL64),0)/$K64),(VLOOKUP($D64,Customer_Demand!$D:$BF,COLUMNS($I64:AL64),0)/$I64)),"")</f>
        <v/>
      </c>
      <c r="AM64" s="49" t="str">
        <f>IFERROR(IF($K64&lt;&gt;"SS",(VLOOKUP($D64,Customer_Demand!$D:$BF,COLUMNS($I64:AM64),0)/$I64+VLOOKUP($D64,Customer_Demand!$D:$BF,COLUMNS($I64:AM64),0)/$K64),(VLOOKUP($D64,Customer_Demand!$D:$BF,COLUMNS($I64:AM64),0)/$I64)),"")</f>
        <v/>
      </c>
      <c r="AN64" s="49" t="str">
        <f>IFERROR(IF($K64&lt;&gt;"SS",(VLOOKUP($D64,Customer_Demand!$D:$BF,COLUMNS($I64:AN64),0)/$I64+VLOOKUP($D64,Customer_Demand!$D:$BF,COLUMNS($I64:AN64),0)/$K64),(VLOOKUP($D64,Customer_Demand!$D:$BF,COLUMNS($I64:AN64),0)/$I64)),"")</f>
        <v/>
      </c>
      <c r="AO64" s="49" t="str">
        <f>IFERROR(IF($K64&lt;&gt;"SS",(VLOOKUP($D64,Customer_Demand!$D:$BF,COLUMNS($I64:AO64),0)/$I64+VLOOKUP($D64,Customer_Demand!$D:$BF,COLUMNS($I64:AO64),0)/$K64),(VLOOKUP($D64,Customer_Demand!$D:$BF,COLUMNS($I64:AO64),0)/$I64)),"")</f>
        <v/>
      </c>
      <c r="AP64" s="49" t="str">
        <f>IFERROR(IF($K64&lt;&gt;"SS",(VLOOKUP($D64,Customer_Demand!$D:$BF,COLUMNS($I64:AP64),0)/$I64+VLOOKUP($D64,Customer_Demand!$D:$BF,COLUMNS($I64:AP64),0)/$K64),(VLOOKUP($D64,Customer_Demand!$D:$BF,COLUMNS($I64:AP64),0)/$I64)),"")</f>
        <v/>
      </c>
      <c r="AQ64" s="49" t="str">
        <f>IFERROR(IF($K64&lt;&gt;"SS",(VLOOKUP($D64,Customer_Demand!$D:$BF,COLUMNS($I64:AQ64),0)/$I64+VLOOKUP($D64,Customer_Demand!$D:$BF,COLUMNS($I64:AQ64),0)/$K64),(VLOOKUP($D64,Customer_Demand!$D:$BF,COLUMNS($I64:AQ64),0)/$I64)),"")</f>
        <v/>
      </c>
      <c r="AR64" s="49" t="str">
        <f>IFERROR(IF($K64&lt;&gt;"SS",(VLOOKUP($D64,Customer_Demand!$D:$BF,COLUMNS($I64:AR64),0)/$I64+VLOOKUP($D64,Customer_Demand!$D:$BF,COLUMNS($I64:AR64),0)/$K64),(VLOOKUP($D64,Customer_Demand!$D:$BF,COLUMNS($I64:AR64),0)/$I64)),"")</f>
        <v/>
      </c>
      <c r="AS64" s="49" t="str">
        <f>IFERROR(IF($K64&lt;&gt;"SS",(VLOOKUP($D64,Customer_Demand!$D:$BF,COLUMNS($I64:AS64),0)/$I64+VLOOKUP($D64,Customer_Demand!$D:$BF,COLUMNS($I64:AS64),0)/$K64),(VLOOKUP($D64,Customer_Demand!$D:$BF,COLUMNS($I64:AS64),0)/$I64)),"")</f>
        <v/>
      </c>
      <c r="AT64" s="49" t="str">
        <f>IFERROR(IF($K64&lt;&gt;"SS",(VLOOKUP($D64,Customer_Demand!$D:$BF,COLUMNS($I64:AT64),0)/$I64+VLOOKUP($D64,Customer_Demand!$D:$BF,COLUMNS($I64:AT64),0)/$K64),(VLOOKUP($D64,Customer_Demand!$D:$BF,COLUMNS($I64:AT64),0)/$I64)),"")</f>
        <v/>
      </c>
      <c r="AU64" s="49" t="str">
        <f>IFERROR(IF($K64&lt;&gt;"SS",(VLOOKUP($D64,Customer_Demand!$D:$BF,COLUMNS($I64:AU64),0)/$I64+VLOOKUP($D64,Customer_Demand!$D:$BF,COLUMNS($I64:AU64),0)/$K64),(VLOOKUP($D64,Customer_Demand!$D:$BF,COLUMNS($I64:AU64),0)/$I64)),"")</f>
        <v/>
      </c>
      <c r="AV64" s="49" t="str">
        <f>IFERROR(IF($K64&lt;&gt;"SS",(VLOOKUP($D64,Customer_Demand!$D:$BF,COLUMNS($I64:AV64),0)/$I64+VLOOKUP($D64,Customer_Demand!$D:$BF,COLUMNS($I64:AV64),0)/$K64),(VLOOKUP($D64,Customer_Demand!$D:$BF,COLUMNS($I64:AV64),0)/$I64)),"")</f>
        <v/>
      </c>
      <c r="AW64" s="49" t="str">
        <f>IFERROR(IF($K64&lt;&gt;"SS",(VLOOKUP($D64,Customer_Demand!$D:$BF,COLUMNS($I64:AW64),0)/$I64+VLOOKUP($D64,Customer_Demand!$D:$BF,COLUMNS($I64:AW64),0)/$K64),(VLOOKUP($D64,Customer_Demand!$D:$BF,COLUMNS($I64:AW64),0)/$I64)),"")</f>
        <v/>
      </c>
      <c r="AX64" s="49" t="str">
        <f>IFERROR(IF($K64&lt;&gt;"SS",(VLOOKUP($D64,Customer_Demand!$D:$BF,COLUMNS($I64:AX64),0)/$I64+VLOOKUP($D64,Customer_Demand!$D:$BF,COLUMNS($I64:AX64),0)/$K64),(VLOOKUP($D64,Customer_Demand!$D:$BF,COLUMNS($I64:AX64),0)/$I64)),"")</f>
        <v/>
      </c>
      <c r="AY64" s="49" t="str">
        <f>IFERROR(IF($K64&lt;&gt;"SS",(VLOOKUP($D64,Customer_Demand!$D:$BF,COLUMNS($I64:AY64),0)/$I64+VLOOKUP($D64,Customer_Demand!$D:$BF,COLUMNS($I64:AY64),0)/$K64),(VLOOKUP($D64,Customer_Demand!$D:$BF,COLUMNS($I64:AY64),0)/$I64)),"")</f>
        <v/>
      </c>
      <c r="AZ64" s="49" t="str">
        <f>IFERROR(IF($K64&lt;&gt;"SS",(VLOOKUP($D64,Customer_Demand!$D:$BF,COLUMNS($I64:AZ64),0)/$I64+VLOOKUP($D64,Customer_Demand!$D:$BF,COLUMNS($I64:AZ64),0)/$K64),(VLOOKUP($D64,Customer_Demand!$D:$BF,COLUMNS($I64:AZ64),0)/$I64)),"")</f>
        <v/>
      </c>
      <c r="BA64" s="49" t="str">
        <f>IFERROR(IF($K64&lt;&gt;"SS",(VLOOKUP($D64,Customer_Demand!$D:$BF,COLUMNS($I64:BA64),0)/$I64+VLOOKUP($D64,Customer_Demand!$D:$BF,COLUMNS($I64:BA64),0)/$K64),(VLOOKUP($D64,Customer_Demand!$D:$BF,COLUMNS($I64:BA64),0)/$I64)),"")</f>
        <v/>
      </c>
      <c r="BB64" s="49" t="str">
        <f>IFERROR(IF($K64&lt;&gt;"SS",(VLOOKUP($D64,Customer_Demand!$D:$BF,COLUMNS($I64:BB64),0)/$I64+VLOOKUP($D64,Customer_Demand!$D:$BF,COLUMNS($I64:BB64),0)/$K64),(VLOOKUP($D64,Customer_Demand!$D:$BF,COLUMNS($I64:BB64),0)/$I64)),"")</f>
        <v/>
      </c>
      <c r="BC64" s="49" t="str">
        <f>IFERROR(IF($K64&lt;&gt;"SS",(VLOOKUP($D64,Customer_Demand!$D:$BF,COLUMNS($I64:BC64),0)/$I64+VLOOKUP($D64,Customer_Demand!$D:$BF,COLUMNS($I64:BC64),0)/$K64),(VLOOKUP($D64,Customer_Demand!$D:$BF,COLUMNS($I64:BC64),0)/$I64)),"")</f>
        <v/>
      </c>
      <c r="BD64" s="49" t="str">
        <f>IFERROR(IF($K64&lt;&gt;"SS",(VLOOKUP($D64,Customer_Demand!$D:$BF,COLUMNS($I64:BD64),0)/$I64+VLOOKUP($D64,Customer_Demand!$D:$BF,COLUMNS($I64:BD64),0)/$K64),(VLOOKUP($D64,Customer_Demand!$D:$BF,COLUMNS($I64:BD64),0)/$I64)),"")</f>
        <v/>
      </c>
      <c r="BE64" s="49" t="str">
        <f>IFERROR(IF($K64&lt;&gt;"SS",(VLOOKUP($D64,Customer_Demand!$D:$BF,COLUMNS($I64:BE64),0)/$I64+VLOOKUP($D64,Customer_Demand!$D:$BF,COLUMNS($I64:BE64),0)/$K64),(VLOOKUP($D64,Customer_Demand!$D:$BF,COLUMNS($I64:BE64),0)/$I64)),"")</f>
        <v/>
      </c>
      <c r="BF64" s="49" t="str">
        <f>IFERROR(IF($K64&lt;&gt;"SS",(VLOOKUP($D64,Customer_Demand!$D:$BF,COLUMNS($I64:BF64),0)/$I64+VLOOKUP($D64,Customer_Demand!$D:$BF,COLUMNS($I64:BF64),0)/$K64),(VLOOKUP($D64,Customer_Demand!$D:$BF,COLUMNS($I64:BF64),0)/$I64)),"")</f>
        <v/>
      </c>
      <c r="BG64" s="49" t="str">
        <f>IFERROR(IF($K64&lt;&gt;"SS",(VLOOKUP($D64,Customer_Demand!$D:$BF,COLUMNS($I64:BG64),0)/$I64+VLOOKUP($D64,Customer_Demand!$D:$BF,COLUMNS($I64:BG64),0)/$K64),(VLOOKUP($D64,Customer_Demand!$D:$BF,COLUMNS($I64:BG64),0)/$I64)),"")</f>
        <v/>
      </c>
      <c r="BH64" s="49" t="str">
        <f>IFERROR(IF($K64&lt;&gt;"SS",(VLOOKUP($D64,Customer_Demand!$D:$BF,COLUMNS($I64:BH64),0)/$I64+VLOOKUP($D64,Customer_Demand!$D:$BF,COLUMNS($I64:BH64),0)/$K64),(VLOOKUP($D64,Customer_Demand!$D:$BF,COLUMNS($I64:BH64),0)/$I64)),"")</f>
        <v/>
      </c>
      <c r="BI64" s="49" t="str">
        <f>IFERROR(IF($K64&lt;&gt;"SS",(VLOOKUP($D64,Customer_Demand!$D:$BF,COLUMNS($I64:BI64),0)/$I64+VLOOKUP($D64,Customer_Demand!$D:$BF,COLUMNS($I64:BI64),0)/$K64),(VLOOKUP($D64,Customer_Demand!$D:$BF,COLUMNS($I64:BI64),0)/$I64)),"")</f>
        <v/>
      </c>
      <c r="BJ64" s="49" t="str">
        <f>IFERROR(IF($K64&lt;&gt;"SS",(VLOOKUP($D64,Customer_Demand!$D:$BF,COLUMNS($I64:BJ64),0)/$I64+VLOOKUP($D64,Customer_Demand!$D:$BF,COLUMNS($I64:BJ64),0)/$K64),(VLOOKUP($D64,Customer_Demand!$D:$BF,COLUMNS($I64:BJ64),0)/$I64)),"")</f>
        <v/>
      </c>
      <c r="BK64" s="50" t="str">
        <f>IFERROR(IF($K64&lt;&gt;"SS",(VLOOKUP($D64,Customer_Demand!$D:$BF,COLUMNS($I64:BK64),0)/$I64+VLOOKUP($D64,Customer_Demand!$D:$BF,COLUMNS($I64:BK64),0)/$K64),(VLOOKUP($D64,Customer_Demand!$D:$BF,COLUMNS($I64:BK64),0)/$I64)),"")</f>
        <v/>
      </c>
      <c r="BL64" s="18"/>
    </row>
    <row r="65" spans="2:64" x14ac:dyDescent="0.2">
      <c r="B65" s="12" t="str">
        <f t="shared" si="7"/>
        <v/>
      </c>
      <c r="C65" s="45" t="str">
        <f>IF((Customer_Demand!C65)&lt;&gt;"",Customer_Demand!C65,"")</f>
        <v/>
      </c>
      <c r="D65" s="45" t="str">
        <f>IF(C65&lt;&gt;"",Customer_Demand!D65,"")</f>
        <v/>
      </c>
      <c r="E65" s="51" t="str">
        <f>IF(C65&lt;&gt;"",Customer_Demand!E65,"")</f>
        <v/>
      </c>
      <c r="F65" s="47" t="str">
        <f>IF(C65&lt;&gt;"",VLOOKUP(D65,Customer_Demand!$D$5:$F$1005,3,0),"")</f>
        <v/>
      </c>
      <c r="G65" s="48" t="str">
        <f t="shared" si="4"/>
        <v/>
      </c>
      <c r="H65" s="48" t="str">
        <f t="shared" si="5"/>
        <v/>
      </c>
      <c r="I65" s="48" t="str">
        <f>IFERROR(IF(C65&lt;&gt;"",VLOOKUP($H65,SMT_Cycle_Time_Data!$F:$Q,4,0),""),"SGR Not Defined")</f>
        <v/>
      </c>
      <c r="J65" s="48" t="str">
        <f t="shared" si="6"/>
        <v/>
      </c>
      <c r="K65" s="48" t="str">
        <f>IF(C65&lt;&gt;"",IFERROR(VLOOKUP($J65,SMT_Cycle_Time_Data!$F:$Q,4,0),"SS"),"")</f>
        <v/>
      </c>
      <c r="L65" s="49" t="str">
        <f>IFERROR(IF($K65&lt;&gt;"SS",(VLOOKUP($D65,Customer_Demand!$D:$BF,COLUMNS($I65:L65),0)/$I65+VLOOKUP($D65,Customer_Demand!$D:$BF,COLUMNS($I65:L65),0)/$K65),(VLOOKUP($D65,Customer_Demand!$D:$BF,COLUMNS($I65:L65),0)/$I65)),"")</f>
        <v/>
      </c>
      <c r="M65" s="49" t="str">
        <f>IFERROR(IF($K65&lt;&gt;"SS",(VLOOKUP($D65,Customer_Demand!$D:$BF,COLUMNS($I65:M65),0)/$I65+VLOOKUP($D65,Customer_Demand!$D:$BF,COLUMNS($I65:M65),0)/$K65),(VLOOKUP($D65,Customer_Demand!$D:$BF,COLUMNS($I65:M65),0)/$I65)),"")</f>
        <v/>
      </c>
      <c r="N65" s="49" t="str">
        <f>IFERROR(IF($K65&lt;&gt;"SS",(VLOOKUP($D65,Customer_Demand!$D:$BF,COLUMNS($I65:N65),0)/$I65+VLOOKUP($D65,Customer_Demand!$D:$BF,COLUMNS($I65:N65),0)/$K65),(VLOOKUP($D65,Customer_Demand!$D:$BF,COLUMNS($I65:N65),0)/$I65)),"")</f>
        <v/>
      </c>
      <c r="O65" s="49" t="str">
        <f>IFERROR(IF($K65&lt;&gt;"SS",(VLOOKUP($D65,Customer_Demand!$D:$BF,COLUMNS($I65:O65),0)/$I65+VLOOKUP($D65,Customer_Demand!$D:$BF,COLUMNS($I65:O65),0)/$K65),(VLOOKUP($D65,Customer_Demand!$D:$BF,COLUMNS($I65:O65),0)/$I65)),"")</f>
        <v/>
      </c>
      <c r="P65" s="49" t="str">
        <f>IFERROR(IF($K65&lt;&gt;"SS",(VLOOKUP($D65,Customer_Demand!$D:$BF,COLUMNS($I65:P65),0)/$I65+VLOOKUP($D65,Customer_Demand!$D:$BF,COLUMNS($I65:P65),0)/$K65),(VLOOKUP($D65,Customer_Demand!$D:$BF,COLUMNS($I65:P65),0)/$I65)),"")</f>
        <v/>
      </c>
      <c r="Q65" s="49" t="str">
        <f>IFERROR(IF($K65&lt;&gt;"SS",(VLOOKUP($D65,Customer_Demand!$D:$BF,COLUMNS($I65:Q65),0)/$I65+VLOOKUP($D65,Customer_Demand!$D:$BF,COLUMNS($I65:Q65),0)/$K65),(VLOOKUP($D65,Customer_Demand!$D:$BF,COLUMNS($I65:Q65),0)/$I65)),"")</f>
        <v/>
      </c>
      <c r="R65" s="49" t="str">
        <f>IFERROR(IF($K65&lt;&gt;"SS",(VLOOKUP($D65,Customer_Demand!$D:$BF,COLUMNS($I65:R65),0)/$I65+VLOOKUP($D65,Customer_Demand!$D:$BF,COLUMNS($I65:R65),0)/$K65),(VLOOKUP($D65,Customer_Demand!$D:$BF,COLUMNS($I65:R65),0)/$I65)),"")</f>
        <v/>
      </c>
      <c r="S65" s="49" t="str">
        <f>IFERROR(IF($K65&lt;&gt;"SS",(VLOOKUP($D65,Customer_Demand!$D:$BF,COLUMNS($I65:S65),0)/$I65+VLOOKUP($D65,Customer_Demand!$D:$BF,COLUMNS($I65:S65),0)/$K65),(VLOOKUP($D65,Customer_Demand!$D:$BF,COLUMNS($I65:S65),0)/$I65)),"")</f>
        <v/>
      </c>
      <c r="T65" s="49" t="str">
        <f>IFERROR(IF($K65&lt;&gt;"SS",(VLOOKUP($D65,Customer_Demand!$D:$BF,COLUMNS($I65:T65),0)/$I65+VLOOKUP($D65,Customer_Demand!$D:$BF,COLUMNS($I65:T65),0)/$K65),(VLOOKUP($D65,Customer_Demand!$D:$BF,COLUMNS($I65:T65),0)/$I65)),"")</f>
        <v/>
      </c>
      <c r="U65" s="49" t="str">
        <f>IFERROR(IF($K65&lt;&gt;"SS",(VLOOKUP($D65,Customer_Demand!$D:$BF,COLUMNS($I65:U65),0)/$I65+VLOOKUP($D65,Customer_Demand!$D:$BF,COLUMNS($I65:U65),0)/$K65),(VLOOKUP($D65,Customer_Demand!$D:$BF,COLUMNS($I65:U65),0)/$I65)),"")</f>
        <v/>
      </c>
      <c r="V65" s="49" t="str">
        <f>IFERROR(IF($K65&lt;&gt;"SS",(VLOOKUP($D65,Customer_Demand!$D:$BF,COLUMNS($I65:V65),0)/$I65+VLOOKUP($D65,Customer_Demand!$D:$BF,COLUMNS($I65:V65),0)/$K65),(VLOOKUP($D65,Customer_Demand!$D:$BF,COLUMNS($I65:V65),0)/$I65)),"")</f>
        <v/>
      </c>
      <c r="W65" s="49" t="str">
        <f>IFERROR(IF($K65&lt;&gt;"SS",(VLOOKUP($D65,Customer_Demand!$D:$BF,COLUMNS($I65:W65),0)/$I65+VLOOKUP($D65,Customer_Demand!$D:$BF,COLUMNS($I65:W65),0)/$K65),(VLOOKUP($D65,Customer_Demand!$D:$BF,COLUMNS($I65:W65),0)/$I65)),"")</f>
        <v/>
      </c>
      <c r="X65" s="49" t="str">
        <f>IFERROR(IF($K65&lt;&gt;"SS",(VLOOKUP($D65,Customer_Demand!$D:$BF,COLUMNS($I65:X65),0)/$I65+VLOOKUP($D65,Customer_Demand!$D:$BF,COLUMNS($I65:X65),0)/$K65),(VLOOKUP($D65,Customer_Demand!$D:$BF,COLUMNS($I65:X65),0)/$I65)),"")</f>
        <v/>
      </c>
      <c r="Y65" s="49" t="str">
        <f>IFERROR(IF($K65&lt;&gt;"SS",(VLOOKUP($D65,Customer_Demand!$D:$BF,COLUMNS($I65:Y65),0)/$I65+VLOOKUP($D65,Customer_Demand!$D:$BF,COLUMNS($I65:Y65),0)/$K65),(VLOOKUP($D65,Customer_Demand!$D:$BF,COLUMNS($I65:Y65),0)/$I65)),"")</f>
        <v/>
      </c>
      <c r="Z65" s="49" t="str">
        <f>IFERROR(IF($K65&lt;&gt;"SS",(VLOOKUP($D65,Customer_Demand!$D:$BF,COLUMNS($I65:Z65),0)/$I65+VLOOKUP($D65,Customer_Demand!$D:$BF,COLUMNS($I65:Z65),0)/$K65),(VLOOKUP($D65,Customer_Demand!$D:$BF,COLUMNS($I65:Z65),0)/$I65)),"")</f>
        <v/>
      </c>
      <c r="AA65" s="49" t="str">
        <f>IFERROR(IF($K65&lt;&gt;"SS",(VLOOKUP($D65,Customer_Demand!$D:$BF,COLUMNS($I65:AA65),0)/$I65+VLOOKUP($D65,Customer_Demand!$D:$BF,COLUMNS($I65:AA65),0)/$K65),(VLOOKUP($D65,Customer_Demand!$D:$BF,COLUMNS($I65:AA65),0)/$I65)),"")</f>
        <v/>
      </c>
      <c r="AB65" s="49" t="str">
        <f>IFERROR(IF($K65&lt;&gt;"SS",(VLOOKUP($D65,Customer_Demand!$D:$BF,COLUMNS($I65:AB65),0)/$I65+VLOOKUP($D65,Customer_Demand!$D:$BF,COLUMNS($I65:AB65),0)/$K65),(VLOOKUP($D65,Customer_Demand!$D:$BF,COLUMNS($I65:AB65),0)/$I65)),"")</f>
        <v/>
      </c>
      <c r="AC65" s="49" t="str">
        <f>IFERROR(IF($K65&lt;&gt;"SS",(VLOOKUP($D65,Customer_Demand!$D:$BF,COLUMNS($I65:AC65),0)/$I65+VLOOKUP($D65,Customer_Demand!$D:$BF,COLUMNS($I65:AC65),0)/$K65),(VLOOKUP($D65,Customer_Demand!$D:$BF,COLUMNS($I65:AC65),0)/$I65)),"")</f>
        <v/>
      </c>
      <c r="AD65" s="49" t="str">
        <f>IFERROR(IF($K65&lt;&gt;"SS",(VLOOKUP($D65,Customer_Demand!$D:$BF,COLUMNS($I65:AD65),0)/$I65+VLOOKUP($D65,Customer_Demand!$D:$BF,COLUMNS($I65:AD65),0)/$K65),(VLOOKUP($D65,Customer_Demand!$D:$BF,COLUMNS($I65:AD65),0)/$I65)),"")</f>
        <v/>
      </c>
      <c r="AE65" s="49" t="str">
        <f>IFERROR(IF($K65&lt;&gt;"SS",(VLOOKUP($D65,Customer_Demand!$D:$BF,COLUMNS($I65:AE65),0)/$I65+VLOOKUP($D65,Customer_Demand!$D:$BF,COLUMNS($I65:AE65),0)/$K65),(VLOOKUP($D65,Customer_Demand!$D:$BF,COLUMNS($I65:AE65),0)/$I65)),"")</f>
        <v/>
      </c>
      <c r="AF65" s="49" t="str">
        <f>IFERROR(IF($K65&lt;&gt;"SS",(VLOOKUP($D65,Customer_Demand!$D:$BF,COLUMNS($I65:AF65),0)/$I65+VLOOKUP($D65,Customer_Demand!$D:$BF,COLUMNS($I65:AF65),0)/$K65),(VLOOKUP($D65,Customer_Demand!$D:$BF,COLUMNS($I65:AF65),0)/$I65)),"")</f>
        <v/>
      </c>
      <c r="AG65" s="49" t="str">
        <f>IFERROR(IF($K65&lt;&gt;"SS",(VLOOKUP($D65,Customer_Demand!$D:$BF,COLUMNS($I65:AG65),0)/$I65+VLOOKUP($D65,Customer_Demand!$D:$BF,COLUMNS($I65:AG65),0)/$K65),(VLOOKUP($D65,Customer_Demand!$D:$BF,COLUMNS($I65:AG65),0)/$I65)),"")</f>
        <v/>
      </c>
      <c r="AH65" s="49" t="str">
        <f>IFERROR(IF($K65&lt;&gt;"SS",(VLOOKUP($D65,Customer_Demand!$D:$BF,COLUMNS($I65:AH65),0)/$I65+VLOOKUP($D65,Customer_Demand!$D:$BF,COLUMNS($I65:AH65),0)/$K65),(VLOOKUP($D65,Customer_Demand!$D:$BF,COLUMNS($I65:AH65),0)/$I65)),"")</f>
        <v/>
      </c>
      <c r="AI65" s="49" t="str">
        <f>IFERROR(IF($K65&lt;&gt;"SS",(VLOOKUP($D65,Customer_Demand!$D:$BF,COLUMNS($I65:AI65),0)/$I65+VLOOKUP($D65,Customer_Demand!$D:$BF,COLUMNS($I65:AI65),0)/$K65),(VLOOKUP($D65,Customer_Demand!$D:$BF,COLUMNS($I65:AI65),0)/$I65)),"")</f>
        <v/>
      </c>
      <c r="AJ65" s="49" t="str">
        <f>IFERROR(IF($K65&lt;&gt;"SS",(VLOOKUP($D65,Customer_Demand!$D:$BF,COLUMNS($I65:AJ65),0)/$I65+VLOOKUP($D65,Customer_Demand!$D:$BF,COLUMNS($I65:AJ65),0)/$K65),(VLOOKUP($D65,Customer_Demand!$D:$BF,COLUMNS($I65:AJ65),0)/$I65)),"")</f>
        <v/>
      </c>
      <c r="AK65" s="49" t="str">
        <f>IFERROR(IF($K65&lt;&gt;"SS",(VLOOKUP($D65,Customer_Demand!$D:$BF,COLUMNS($I65:AK65),0)/$I65+VLOOKUP($D65,Customer_Demand!$D:$BF,COLUMNS($I65:AK65),0)/$K65),(VLOOKUP($D65,Customer_Demand!$D:$BF,COLUMNS($I65:AK65),0)/$I65)),"")</f>
        <v/>
      </c>
      <c r="AL65" s="49" t="str">
        <f>IFERROR(IF($K65&lt;&gt;"SS",(VLOOKUP($D65,Customer_Demand!$D:$BF,COLUMNS($I65:AL65),0)/$I65+VLOOKUP($D65,Customer_Demand!$D:$BF,COLUMNS($I65:AL65),0)/$K65),(VLOOKUP($D65,Customer_Demand!$D:$BF,COLUMNS($I65:AL65),0)/$I65)),"")</f>
        <v/>
      </c>
      <c r="AM65" s="49" t="str">
        <f>IFERROR(IF($K65&lt;&gt;"SS",(VLOOKUP($D65,Customer_Demand!$D:$BF,COLUMNS($I65:AM65),0)/$I65+VLOOKUP($D65,Customer_Demand!$D:$BF,COLUMNS($I65:AM65),0)/$K65),(VLOOKUP($D65,Customer_Demand!$D:$BF,COLUMNS($I65:AM65),0)/$I65)),"")</f>
        <v/>
      </c>
      <c r="AN65" s="49" t="str">
        <f>IFERROR(IF($K65&lt;&gt;"SS",(VLOOKUP($D65,Customer_Demand!$D:$BF,COLUMNS($I65:AN65),0)/$I65+VLOOKUP($D65,Customer_Demand!$D:$BF,COLUMNS($I65:AN65),0)/$K65),(VLOOKUP($D65,Customer_Demand!$D:$BF,COLUMNS($I65:AN65),0)/$I65)),"")</f>
        <v/>
      </c>
      <c r="AO65" s="49" t="str">
        <f>IFERROR(IF($K65&lt;&gt;"SS",(VLOOKUP($D65,Customer_Demand!$D:$BF,COLUMNS($I65:AO65),0)/$I65+VLOOKUP($D65,Customer_Demand!$D:$BF,COLUMNS($I65:AO65),0)/$K65),(VLOOKUP($D65,Customer_Demand!$D:$BF,COLUMNS($I65:AO65),0)/$I65)),"")</f>
        <v/>
      </c>
      <c r="AP65" s="49" t="str">
        <f>IFERROR(IF($K65&lt;&gt;"SS",(VLOOKUP($D65,Customer_Demand!$D:$BF,COLUMNS($I65:AP65),0)/$I65+VLOOKUP($D65,Customer_Demand!$D:$BF,COLUMNS($I65:AP65),0)/$K65),(VLOOKUP($D65,Customer_Demand!$D:$BF,COLUMNS($I65:AP65),0)/$I65)),"")</f>
        <v/>
      </c>
      <c r="AQ65" s="49" t="str">
        <f>IFERROR(IF($K65&lt;&gt;"SS",(VLOOKUP($D65,Customer_Demand!$D:$BF,COLUMNS($I65:AQ65),0)/$I65+VLOOKUP($D65,Customer_Demand!$D:$BF,COLUMNS($I65:AQ65),0)/$K65),(VLOOKUP($D65,Customer_Demand!$D:$BF,COLUMNS($I65:AQ65),0)/$I65)),"")</f>
        <v/>
      </c>
      <c r="AR65" s="49" t="str">
        <f>IFERROR(IF($K65&lt;&gt;"SS",(VLOOKUP($D65,Customer_Demand!$D:$BF,COLUMNS($I65:AR65),0)/$I65+VLOOKUP($D65,Customer_Demand!$D:$BF,COLUMNS($I65:AR65),0)/$K65),(VLOOKUP($D65,Customer_Demand!$D:$BF,COLUMNS($I65:AR65),0)/$I65)),"")</f>
        <v/>
      </c>
      <c r="AS65" s="49" t="str">
        <f>IFERROR(IF($K65&lt;&gt;"SS",(VLOOKUP($D65,Customer_Demand!$D:$BF,COLUMNS($I65:AS65),0)/$I65+VLOOKUP($D65,Customer_Demand!$D:$BF,COLUMNS($I65:AS65),0)/$K65),(VLOOKUP($D65,Customer_Demand!$D:$BF,COLUMNS($I65:AS65),0)/$I65)),"")</f>
        <v/>
      </c>
      <c r="AT65" s="49" t="str">
        <f>IFERROR(IF($K65&lt;&gt;"SS",(VLOOKUP($D65,Customer_Demand!$D:$BF,COLUMNS($I65:AT65),0)/$I65+VLOOKUP($D65,Customer_Demand!$D:$BF,COLUMNS($I65:AT65),0)/$K65),(VLOOKUP($D65,Customer_Demand!$D:$BF,COLUMNS($I65:AT65),0)/$I65)),"")</f>
        <v/>
      </c>
      <c r="AU65" s="49" t="str">
        <f>IFERROR(IF($K65&lt;&gt;"SS",(VLOOKUP($D65,Customer_Demand!$D:$BF,COLUMNS($I65:AU65),0)/$I65+VLOOKUP($D65,Customer_Demand!$D:$BF,COLUMNS($I65:AU65),0)/$K65),(VLOOKUP($D65,Customer_Demand!$D:$BF,COLUMNS($I65:AU65),0)/$I65)),"")</f>
        <v/>
      </c>
      <c r="AV65" s="49" t="str">
        <f>IFERROR(IF($K65&lt;&gt;"SS",(VLOOKUP($D65,Customer_Demand!$D:$BF,COLUMNS($I65:AV65),0)/$I65+VLOOKUP($D65,Customer_Demand!$D:$BF,COLUMNS($I65:AV65),0)/$K65),(VLOOKUP($D65,Customer_Demand!$D:$BF,COLUMNS($I65:AV65),0)/$I65)),"")</f>
        <v/>
      </c>
      <c r="AW65" s="49" t="str">
        <f>IFERROR(IF($K65&lt;&gt;"SS",(VLOOKUP($D65,Customer_Demand!$D:$BF,COLUMNS($I65:AW65),0)/$I65+VLOOKUP($D65,Customer_Demand!$D:$BF,COLUMNS($I65:AW65),0)/$K65),(VLOOKUP($D65,Customer_Demand!$D:$BF,COLUMNS($I65:AW65),0)/$I65)),"")</f>
        <v/>
      </c>
      <c r="AX65" s="49" t="str">
        <f>IFERROR(IF($K65&lt;&gt;"SS",(VLOOKUP($D65,Customer_Demand!$D:$BF,COLUMNS($I65:AX65),0)/$I65+VLOOKUP($D65,Customer_Demand!$D:$BF,COLUMNS($I65:AX65),0)/$K65),(VLOOKUP($D65,Customer_Demand!$D:$BF,COLUMNS($I65:AX65),0)/$I65)),"")</f>
        <v/>
      </c>
      <c r="AY65" s="49" t="str">
        <f>IFERROR(IF($K65&lt;&gt;"SS",(VLOOKUP($D65,Customer_Demand!$D:$BF,COLUMNS($I65:AY65),0)/$I65+VLOOKUP($D65,Customer_Demand!$D:$BF,COLUMNS($I65:AY65),0)/$K65),(VLOOKUP($D65,Customer_Demand!$D:$BF,COLUMNS($I65:AY65),0)/$I65)),"")</f>
        <v/>
      </c>
      <c r="AZ65" s="49" t="str">
        <f>IFERROR(IF($K65&lt;&gt;"SS",(VLOOKUP($D65,Customer_Demand!$D:$BF,COLUMNS($I65:AZ65),0)/$I65+VLOOKUP($D65,Customer_Demand!$D:$BF,COLUMNS($I65:AZ65),0)/$K65),(VLOOKUP($D65,Customer_Demand!$D:$BF,COLUMNS($I65:AZ65),0)/$I65)),"")</f>
        <v/>
      </c>
      <c r="BA65" s="49" t="str">
        <f>IFERROR(IF($K65&lt;&gt;"SS",(VLOOKUP($D65,Customer_Demand!$D:$BF,COLUMNS($I65:BA65),0)/$I65+VLOOKUP($D65,Customer_Demand!$D:$BF,COLUMNS($I65:BA65),0)/$K65),(VLOOKUP($D65,Customer_Demand!$D:$BF,COLUMNS($I65:BA65),0)/$I65)),"")</f>
        <v/>
      </c>
      <c r="BB65" s="49" t="str">
        <f>IFERROR(IF($K65&lt;&gt;"SS",(VLOOKUP($D65,Customer_Demand!$D:$BF,COLUMNS($I65:BB65),0)/$I65+VLOOKUP($D65,Customer_Demand!$D:$BF,COLUMNS($I65:BB65),0)/$K65),(VLOOKUP($D65,Customer_Demand!$D:$BF,COLUMNS($I65:BB65),0)/$I65)),"")</f>
        <v/>
      </c>
      <c r="BC65" s="49" t="str">
        <f>IFERROR(IF($K65&lt;&gt;"SS",(VLOOKUP($D65,Customer_Demand!$D:$BF,COLUMNS($I65:BC65),0)/$I65+VLOOKUP($D65,Customer_Demand!$D:$BF,COLUMNS($I65:BC65),0)/$K65),(VLOOKUP($D65,Customer_Demand!$D:$BF,COLUMNS($I65:BC65),0)/$I65)),"")</f>
        <v/>
      </c>
      <c r="BD65" s="49" t="str">
        <f>IFERROR(IF($K65&lt;&gt;"SS",(VLOOKUP($D65,Customer_Demand!$D:$BF,COLUMNS($I65:BD65),0)/$I65+VLOOKUP($D65,Customer_Demand!$D:$BF,COLUMNS($I65:BD65),0)/$K65),(VLOOKUP($D65,Customer_Demand!$D:$BF,COLUMNS($I65:BD65),0)/$I65)),"")</f>
        <v/>
      </c>
      <c r="BE65" s="49" t="str">
        <f>IFERROR(IF($K65&lt;&gt;"SS",(VLOOKUP($D65,Customer_Demand!$D:$BF,COLUMNS($I65:BE65),0)/$I65+VLOOKUP($D65,Customer_Demand!$D:$BF,COLUMNS($I65:BE65),0)/$K65),(VLOOKUP($D65,Customer_Demand!$D:$BF,COLUMNS($I65:BE65),0)/$I65)),"")</f>
        <v/>
      </c>
      <c r="BF65" s="49" t="str">
        <f>IFERROR(IF($K65&lt;&gt;"SS",(VLOOKUP($D65,Customer_Demand!$D:$BF,COLUMNS($I65:BF65),0)/$I65+VLOOKUP($D65,Customer_Demand!$D:$BF,COLUMNS($I65:BF65),0)/$K65),(VLOOKUP($D65,Customer_Demand!$D:$BF,COLUMNS($I65:BF65),0)/$I65)),"")</f>
        <v/>
      </c>
      <c r="BG65" s="49" t="str">
        <f>IFERROR(IF($K65&lt;&gt;"SS",(VLOOKUP($D65,Customer_Demand!$D:$BF,COLUMNS($I65:BG65),0)/$I65+VLOOKUP($D65,Customer_Demand!$D:$BF,COLUMNS($I65:BG65),0)/$K65),(VLOOKUP($D65,Customer_Demand!$D:$BF,COLUMNS($I65:BG65),0)/$I65)),"")</f>
        <v/>
      </c>
      <c r="BH65" s="49" t="str">
        <f>IFERROR(IF($K65&lt;&gt;"SS",(VLOOKUP($D65,Customer_Demand!$D:$BF,COLUMNS($I65:BH65),0)/$I65+VLOOKUP($D65,Customer_Demand!$D:$BF,COLUMNS($I65:BH65),0)/$K65),(VLOOKUP($D65,Customer_Demand!$D:$BF,COLUMNS($I65:BH65),0)/$I65)),"")</f>
        <v/>
      </c>
      <c r="BI65" s="49" t="str">
        <f>IFERROR(IF($K65&lt;&gt;"SS",(VLOOKUP($D65,Customer_Demand!$D:$BF,COLUMNS($I65:BI65),0)/$I65+VLOOKUP($D65,Customer_Demand!$D:$BF,COLUMNS($I65:BI65),0)/$K65),(VLOOKUP($D65,Customer_Demand!$D:$BF,COLUMNS($I65:BI65),0)/$I65)),"")</f>
        <v/>
      </c>
      <c r="BJ65" s="49" t="str">
        <f>IFERROR(IF($K65&lt;&gt;"SS",(VLOOKUP($D65,Customer_Demand!$D:$BF,COLUMNS($I65:BJ65),0)/$I65+VLOOKUP($D65,Customer_Demand!$D:$BF,COLUMNS($I65:BJ65),0)/$K65),(VLOOKUP($D65,Customer_Demand!$D:$BF,COLUMNS($I65:BJ65),0)/$I65)),"")</f>
        <v/>
      </c>
      <c r="BK65" s="50" t="str">
        <f>IFERROR(IF($K65&lt;&gt;"SS",(VLOOKUP($D65,Customer_Demand!$D:$BF,COLUMNS($I65:BK65),0)/$I65+VLOOKUP($D65,Customer_Demand!$D:$BF,COLUMNS($I65:BK65),0)/$K65),(VLOOKUP($D65,Customer_Demand!$D:$BF,COLUMNS($I65:BK65),0)/$I65)),"")</f>
        <v/>
      </c>
      <c r="BL65" s="18"/>
    </row>
    <row r="66" spans="2:64" x14ac:dyDescent="0.2">
      <c r="B66" s="12" t="str">
        <f t="shared" si="7"/>
        <v/>
      </c>
      <c r="C66" s="45" t="str">
        <f>IF((Customer_Demand!C66)&lt;&gt;"",Customer_Demand!C66,"")</f>
        <v/>
      </c>
      <c r="D66" s="45" t="str">
        <f>IF(C66&lt;&gt;"",Customer_Demand!D66,"")</f>
        <v/>
      </c>
      <c r="E66" s="51" t="str">
        <f>IF(C66&lt;&gt;"",Customer_Demand!E66,"")</f>
        <v/>
      </c>
      <c r="F66" s="47" t="str">
        <f>IF(C66&lt;&gt;"",VLOOKUP(D66,Customer_Demand!$D$5:$F$1005,3,0),"")</f>
        <v/>
      </c>
      <c r="G66" s="48" t="str">
        <f t="shared" si="4"/>
        <v/>
      </c>
      <c r="H66" s="48" t="str">
        <f t="shared" si="5"/>
        <v/>
      </c>
      <c r="I66" s="48" t="str">
        <f>IFERROR(IF(C66&lt;&gt;"",VLOOKUP($H66,SMT_Cycle_Time_Data!$F:$Q,4,0),""),"SGR Not Defined")</f>
        <v/>
      </c>
      <c r="J66" s="48" t="str">
        <f t="shared" si="6"/>
        <v/>
      </c>
      <c r="K66" s="48" t="str">
        <f>IF(C66&lt;&gt;"",IFERROR(VLOOKUP($J66,SMT_Cycle_Time_Data!$F:$Q,4,0),"SS"),"")</f>
        <v/>
      </c>
      <c r="L66" s="49" t="str">
        <f>IFERROR(IF($K66&lt;&gt;"SS",(VLOOKUP($D66,Customer_Demand!$D:$BF,COLUMNS($I66:L66),0)/$I66+VLOOKUP($D66,Customer_Demand!$D:$BF,COLUMNS($I66:L66),0)/$K66),(VLOOKUP($D66,Customer_Demand!$D:$BF,COLUMNS($I66:L66),0)/$I66)),"")</f>
        <v/>
      </c>
      <c r="M66" s="49" t="str">
        <f>IFERROR(IF($K66&lt;&gt;"SS",(VLOOKUP($D66,Customer_Demand!$D:$BF,COLUMNS($I66:M66),0)/$I66+VLOOKUP($D66,Customer_Demand!$D:$BF,COLUMNS($I66:M66),0)/$K66),(VLOOKUP($D66,Customer_Demand!$D:$BF,COLUMNS($I66:M66),0)/$I66)),"")</f>
        <v/>
      </c>
      <c r="N66" s="49" t="str">
        <f>IFERROR(IF($K66&lt;&gt;"SS",(VLOOKUP($D66,Customer_Demand!$D:$BF,COLUMNS($I66:N66),0)/$I66+VLOOKUP($D66,Customer_Demand!$D:$BF,COLUMNS($I66:N66),0)/$K66),(VLOOKUP($D66,Customer_Demand!$D:$BF,COLUMNS($I66:N66),0)/$I66)),"")</f>
        <v/>
      </c>
      <c r="O66" s="49" t="str">
        <f>IFERROR(IF($K66&lt;&gt;"SS",(VLOOKUP($D66,Customer_Demand!$D:$BF,COLUMNS($I66:O66),0)/$I66+VLOOKUP($D66,Customer_Demand!$D:$BF,COLUMNS($I66:O66),0)/$K66),(VLOOKUP($D66,Customer_Demand!$D:$BF,COLUMNS($I66:O66),0)/$I66)),"")</f>
        <v/>
      </c>
      <c r="P66" s="49" t="str">
        <f>IFERROR(IF($K66&lt;&gt;"SS",(VLOOKUP($D66,Customer_Demand!$D:$BF,COLUMNS($I66:P66),0)/$I66+VLOOKUP($D66,Customer_Demand!$D:$BF,COLUMNS($I66:P66),0)/$K66),(VLOOKUP($D66,Customer_Demand!$D:$BF,COLUMNS($I66:P66),0)/$I66)),"")</f>
        <v/>
      </c>
      <c r="Q66" s="49" t="str">
        <f>IFERROR(IF($K66&lt;&gt;"SS",(VLOOKUP($D66,Customer_Demand!$D:$BF,COLUMNS($I66:Q66),0)/$I66+VLOOKUP($D66,Customer_Demand!$D:$BF,COLUMNS($I66:Q66),0)/$K66),(VLOOKUP($D66,Customer_Demand!$D:$BF,COLUMNS($I66:Q66),0)/$I66)),"")</f>
        <v/>
      </c>
      <c r="R66" s="49" t="str">
        <f>IFERROR(IF($K66&lt;&gt;"SS",(VLOOKUP($D66,Customer_Demand!$D:$BF,COLUMNS($I66:R66),0)/$I66+VLOOKUP($D66,Customer_Demand!$D:$BF,COLUMNS($I66:R66),0)/$K66),(VLOOKUP($D66,Customer_Demand!$D:$BF,COLUMNS($I66:R66),0)/$I66)),"")</f>
        <v/>
      </c>
      <c r="S66" s="49" t="str">
        <f>IFERROR(IF($K66&lt;&gt;"SS",(VLOOKUP($D66,Customer_Demand!$D:$BF,COLUMNS($I66:S66),0)/$I66+VLOOKUP($D66,Customer_Demand!$D:$BF,COLUMNS($I66:S66),0)/$K66),(VLOOKUP($D66,Customer_Demand!$D:$BF,COLUMNS($I66:S66),0)/$I66)),"")</f>
        <v/>
      </c>
      <c r="T66" s="49" t="str">
        <f>IFERROR(IF($K66&lt;&gt;"SS",(VLOOKUP($D66,Customer_Demand!$D:$BF,COLUMNS($I66:T66),0)/$I66+VLOOKUP($D66,Customer_Demand!$D:$BF,COLUMNS($I66:T66),0)/$K66),(VLOOKUP($D66,Customer_Demand!$D:$BF,COLUMNS($I66:T66),0)/$I66)),"")</f>
        <v/>
      </c>
      <c r="U66" s="49" t="str">
        <f>IFERROR(IF($K66&lt;&gt;"SS",(VLOOKUP($D66,Customer_Demand!$D:$BF,COLUMNS($I66:U66),0)/$I66+VLOOKUP($D66,Customer_Demand!$D:$BF,COLUMNS($I66:U66),0)/$K66),(VLOOKUP($D66,Customer_Demand!$D:$BF,COLUMNS($I66:U66),0)/$I66)),"")</f>
        <v/>
      </c>
      <c r="V66" s="49" t="str">
        <f>IFERROR(IF($K66&lt;&gt;"SS",(VLOOKUP($D66,Customer_Demand!$D:$BF,COLUMNS($I66:V66),0)/$I66+VLOOKUP($D66,Customer_Demand!$D:$BF,COLUMNS($I66:V66),0)/$K66),(VLOOKUP($D66,Customer_Demand!$D:$BF,COLUMNS($I66:V66),0)/$I66)),"")</f>
        <v/>
      </c>
      <c r="W66" s="49" t="str">
        <f>IFERROR(IF($K66&lt;&gt;"SS",(VLOOKUP($D66,Customer_Demand!$D:$BF,COLUMNS($I66:W66),0)/$I66+VLOOKUP($D66,Customer_Demand!$D:$BF,COLUMNS($I66:W66),0)/$K66),(VLOOKUP($D66,Customer_Demand!$D:$BF,COLUMNS($I66:W66),0)/$I66)),"")</f>
        <v/>
      </c>
      <c r="X66" s="49" t="str">
        <f>IFERROR(IF($K66&lt;&gt;"SS",(VLOOKUP($D66,Customer_Demand!$D:$BF,COLUMNS($I66:X66),0)/$I66+VLOOKUP($D66,Customer_Demand!$D:$BF,COLUMNS($I66:X66),0)/$K66),(VLOOKUP($D66,Customer_Demand!$D:$BF,COLUMNS($I66:X66),0)/$I66)),"")</f>
        <v/>
      </c>
      <c r="Y66" s="49" t="str">
        <f>IFERROR(IF($K66&lt;&gt;"SS",(VLOOKUP($D66,Customer_Demand!$D:$BF,COLUMNS($I66:Y66),0)/$I66+VLOOKUP($D66,Customer_Demand!$D:$BF,COLUMNS($I66:Y66),0)/$K66),(VLOOKUP($D66,Customer_Demand!$D:$BF,COLUMNS($I66:Y66),0)/$I66)),"")</f>
        <v/>
      </c>
      <c r="Z66" s="49" t="str">
        <f>IFERROR(IF($K66&lt;&gt;"SS",(VLOOKUP($D66,Customer_Demand!$D:$BF,COLUMNS($I66:Z66),0)/$I66+VLOOKUP($D66,Customer_Demand!$D:$BF,COLUMNS($I66:Z66),0)/$K66),(VLOOKUP($D66,Customer_Demand!$D:$BF,COLUMNS($I66:Z66),0)/$I66)),"")</f>
        <v/>
      </c>
      <c r="AA66" s="49" t="str">
        <f>IFERROR(IF($K66&lt;&gt;"SS",(VLOOKUP($D66,Customer_Demand!$D:$BF,COLUMNS($I66:AA66),0)/$I66+VLOOKUP($D66,Customer_Demand!$D:$BF,COLUMNS($I66:AA66),0)/$K66),(VLOOKUP($D66,Customer_Demand!$D:$BF,COLUMNS($I66:AA66),0)/$I66)),"")</f>
        <v/>
      </c>
      <c r="AB66" s="49" t="str">
        <f>IFERROR(IF($K66&lt;&gt;"SS",(VLOOKUP($D66,Customer_Demand!$D:$BF,COLUMNS($I66:AB66),0)/$I66+VLOOKUP($D66,Customer_Demand!$D:$BF,COLUMNS($I66:AB66),0)/$K66),(VLOOKUP($D66,Customer_Demand!$D:$BF,COLUMNS($I66:AB66),0)/$I66)),"")</f>
        <v/>
      </c>
      <c r="AC66" s="49" t="str">
        <f>IFERROR(IF($K66&lt;&gt;"SS",(VLOOKUP($D66,Customer_Demand!$D:$BF,COLUMNS($I66:AC66),0)/$I66+VLOOKUP($D66,Customer_Demand!$D:$BF,COLUMNS($I66:AC66),0)/$K66),(VLOOKUP($D66,Customer_Demand!$D:$BF,COLUMNS($I66:AC66),0)/$I66)),"")</f>
        <v/>
      </c>
      <c r="AD66" s="49" t="str">
        <f>IFERROR(IF($K66&lt;&gt;"SS",(VLOOKUP($D66,Customer_Demand!$D:$BF,COLUMNS($I66:AD66),0)/$I66+VLOOKUP($D66,Customer_Demand!$D:$BF,COLUMNS($I66:AD66),0)/$K66),(VLOOKUP($D66,Customer_Demand!$D:$BF,COLUMNS($I66:AD66),0)/$I66)),"")</f>
        <v/>
      </c>
      <c r="AE66" s="49" t="str">
        <f>IFERROR(IF($K66&lt;&gt;"SS",(VLOOKUP($D66,Customer_Demand!$D:$BF,COLUMNS($I66:AE66),0)/$I66+VLOOKUP($D66,Customer_Demand!$D:$BF,COLUMNS($I66:AE66),0)/$K66),(VLOOKUP($D66,Customer_Demand!$D:$BF,COLUMNS($I66:AE66),0)/$I66)),"")</f>
        <v/>
      </c>
      <c r="AF66" s="49" t="str">
        <f>IFERROR(IF($K66&lt;&gt;"SS",(VLOOKUP($D66,Customer_Demand!$D:$BF,COLUMNS($I66:AF66),0)/$I66+VLOOKUP($D66,Customer_Demand!$D:$BF,COLUMNS($I66:AF66),0)/$K66),(VLOOKUP($D66,Customer_Demand!$D:$BF,COLUMNS($I66:AF66),0)/$I66)),"")</f>
        <v/>
      </c>
      <c r="AG66" s="49" t="str">
        <f>IFERROR(IF($K66&lt;&gt;"SS",(VLOOKUP($D66,Customer_Demand!$D:$BF,COLUMNS($I66:AG66),0)/$I66+VLOOKUP($D66,Customer_Demand!$D:$BF,COLUMNS($I66:AG66),0)/$K66),(VLOOKUP($D66,Customer_Demand!$D:$BF,COLUMNS($I66:AG66),0)/$I66)),"")</f>
        <v/>
      </c>
      <c r="AH66" s="49" t="str">
        <f>IFERROR(IF($K66&lt;&gt;"SS",(VLOOKUP($D66,Customer_Demand!$D:$BF,COLUMNS($I66:AH66),0)/$I66+VLOOKUP($D66,Customer_Demand!$D:$BF,COLUMNS($I66:AH66),0)/$K66),(VLOOKUP($D66,Customer_Demand!$D:$BF,COLUMNS($I66:AH66),0)/$I66)),"")</f>
        <v/>
      </c>
      <c r="AI66" s="49" t="str">
        <f>IFERROR(IF($K66&lt;&gt;"SS",(VLOOKUP($D66,Customer_Demand!$D:$BF,COLUMNS($I66:AI66),0)/$I66+VLOOKUP($D66,Customer_Demand!$D:$BF,COLUMNS($I66:AI66),0)/$K66),(VLOOKUP($D66,Customer_Demand!$D:$BF,COLUMNS($I66:AI66),0)/$I66)),"")</f>
        <v/>
      </c>
      <c r="AJ66" s="49" t="str">
        <f>IFERROR(IF($K66&lt;&gt;"SS",(VLOOKUP($D66,Customer_Demand!$D:$BF,COLUMNS($I66:AJ66),0)/$I66+VLOOKUP($D66,Customer_Demand!$D:$BF,COLUMNS($I66:AJ66),0)/$K66),(VLOOKUP($D66,Customer_Demand!$D:$BF,COLUMNS($I66:AJ66),0)/$I66)),"")</f>
        <v/>
      </c>
      <c r="AK66" s="49" t="str">
        <f>IFERROR(IF($K66&lt;&gt;"SS",(VLOOKUP($D66,Customer_Demand!$D:$BF,COLUMNS($I66:AK66),0)/$I66+VLOOKUP($D66,Customer_Demand!$D:$BF,COLUMNS($I66:AK66),0)/$K66),(VLOOKUP($D66,Customer_Demand!$D:$BF,COLUMNS($I66:AK66),0)/$I66)),"")</f>
        <v/>
      </c>
      <c r="AL66" s="49" t="str">
        <f>IFERROR(IF($K66&lt;&gt;"SS",(VLOOKUP($D66,Customer_Demand!$D:$BF,COLUMNS($I66:AL66),0)/$I66+VLOOKUP($D66,Customer_Demand!$D:$BF,COLUMNS($I66:AL66),0)/$K66),(VLOOKUP($D66,Customer_Demand!$D:$BF,COLUMNS($I66:AL66),0)/$I66)),"")</f>
        <v/>
      </c>
      <c r="AM66" s="49" t="str">
        <f>IFERROR(IF($K66&lt;&gt;"SS",(VLOOKUP($D66,Customer_Demand!$D:$BF,COLUMNS($I66:AM66),0)/$I66+VLOOKUP($D66,Customer_Demand!$D:$BF,COLUMNS($I66:AM66),0)/$K66),(VLOOKUP($D66,Customer_Demand!$D:$BF,COLUMNS($I66:AM66),0)/$I66)),"")</f>
        <v/>
      </c>
      <c r="AN66" s="49" t="str">
        <f>IFERROR(IF($K66&lt;&gt;"SS",(VLOOKUP($D66,Customer_Demand!$D:$BF,COLUMNS($I66:AN66),0)/$I66+VLOOKUP($D66,Customer_Demand!$D:$BF,COLUMNS($I66:AN66),0)/$K66),(VLOOKUP($D66,Customer_Demand!$D:$BF,COLUMNS($I66:AN66),0)/$I66)),"")</f>
        <v/>
      </c>
      <c r="AO66" s="49" t="str">
        <f>IFERROR(IF($K66&lt;&gt;"SS",(VLOOKUP($D66,Customer_Demand!$D:$BF,COLUMNS($I66:AO66),0)/$I66+VLOOKUP($D66,Customer_Demand!$D:$BF,COLUMNS($I66:AO66),0)/$K66),(VLOOKUP($D66,Customer_Demand!$D:$BF,COLUMNS($I66:AO66),0)/$I66)),"")</f>
        <v/>
      </c>
      <c r="AP66" s="49" t="str">
        <f>IFERROR(IF($K66&lt;&gt;"SS",(VLOOKUP($D66,Customer_Demand!$D:$BF,COLUMNS($I66:AP66),0)/$I66+VLOOKUP($D66,Customer_Demand!$D:$BF,COLUMNS($I66:AP66),0)/$K66),(VLOOKUP($D66,Customer_Demand!$D:$BF,COLUMNS($I66:AP66),0)/$I66)),"")</f>
        <v/>
      </c>
      <c r="AQ66" s="49" t="str">
        <f>IFERROR(IF($K66&lt;&gt;"SS",(VLOOKUP($D66,Customer_Demand!$D:$BF,COLUMNS($I66:AQ66),0)/$I66+VLOOKUP($D66,Customer_Demand!$D:$BF,COLUMNS($I66:AQ66),0)/$K66),(VLOOKUP($D66,Customer_Demand!$D:$BF,COLUMNS($I66:AQ66),0)/$I66)),"")</f>
        <v/>
      </c>
      <c r="AR66" s="49" t="str">
        <f>IFERROR(IF($K66&lt;&gt;"SS",(VLOOKUP($D66,Customer_Demand!$D:$BF,COLUMNS($I66:AR66),0)/$I66+VLOOKUP($D66,Customer_Demand!$D:$BF,COLUMNS($I66:AR66),0)/$K66),(VLOOKUP($D66,Customer_Demand!$D:$BF,COLUMNS($I66:AR66),0)/$I66)),"")</f>
        <v/>
      </c>
      <c r="AS66" s="49" t="str">
        <f>IFERROR(IF($K66&lt;&gt;"SS",(VLOOKUP($D66,Customer_Demand!$D:$BF,COLUMNS($I66:AS66),0)/$I66+VLOOKUP($D66,Customer_Demand!$D:$BF,COLUMNS($I66:AS66),0)/$K66),(VLOOKUP($D66,Customer_Demand!$D:$BF,COLUMNS($I66:AS66),0)/$I66)),"")</f>
        <v/>
      </c>
      <c r="AT66" s="49" t="str">
        <f>IFERROR(IF($K66&lt;&gt;"SS",(VLOOKUP($D66,Customer_Demand!$D:$BF,COLUMNS($I66:AT66),0)/$I66+VLOOKUP($D66,Customer_Demand!$D:$BF,COLUMNS($I66:AT66),0)/$K66),(VLOOKUP($D66,Customer_Demand!$D:$BF,COLUMNS($I66:AT66),0)/$I66)),"")</f>
        <v/>
      </c>
      <c r="AU66" s="49" t="str">
        <f>IFERROR(IF($K66&lt;&gt;"SS",(VLOOKUP($D66,Customer_Demand!$D:$BF,COLUMNS($I66:AU66),0)/$I66+VLOOKUP($D66,Customer_Demand!$D:$BF,COLUMNS($I66:AU66),0)/$K66),(VLOOKUP($D66,Customer_Demand!$D:$BF,COLUMNS($I66:AU66),0)/$I66)),"")</f>
        <v/>
      </c>
      <c r="AV66" s="49" t="str">
        <f>IFERROR(IF($K66&lt;&gt;"SS",(VLOOKUP($D66,Customer_Demand!$D:$BF,COLUMNS($I66:AV66),0)/$I66+VLOOKUP($D66,Customer_Demand!$D:$BF,COLUMNS($I66:AV66),0)/$K66),(VLOOKUP($D66,Customer_Demand!$D:$BF,COLUMNS($I66:AV66),0)/$I66)),"")</f>
        <v/>
      </c>
      <c r="AW66" s="49" t="str">
        <f>IFERROR(IF($K66&lt;&gt;"SS",(VLOOKUP($D66,Customer_Demand!$D:$BF,COLUMNS($I66:AW66),0)/$I66+VLOOKUP($D66,Customer_Demand!$D:$BF,COLUMNS($I66:AW66),0)/$K66),(VLOOKUP($D66,Customer_Demand!$D:$BF,COLUMNS($I66:AW66),0)/$I66)),"")</f>
        <v/>
      </c>
      <c r="AX66" s="49" t="str">
        <f>IFERROR(IF($K66&lt;&gt;"SS",(VLOOKUP($D66,Customer_Demand!$D:$BF,COLUMNS($I66:AX66),0)/$I66+VLOOKUP($D66,Customer_Demand!$D:$BF,COLUMNS($I66:AX66),0)/$K66),(VLOOKUP($D66,Customer_Demand!$D:$BF,COLUMNS($I66:AX66),0)/$I66)),"")</f>
        <v/>
      </c>
      <c r="AY66" s="49" t="str">
        <f>IFERROR(IF($K66&lt;&gt;"SS",(VLOOKUP($D66,Customer_Demand!$D:$BF,COLUMNS($I66:AY66),0)/$I66+VLOOKUP($D66,Customer_Demand!$D:$BF,COLUMNS($I66:AY66),0)/$K66),(VLOOKUP($D66,Customer_Demand!$D:$BF,COLUMNS($I66:AY66),0)/$I66)),"")</f>
        <v/>
      </c>
      <c r="AZ66" s="49" t="str">
        <f>IFERROR(IF($K66&lt;&gt;"SS",(VLOOKUP($D66,Customer_Demand!$D:$BF,COLUMNS($I66:AZ66),0)/$I66+VLOOKUP($D66,Customer_Demand!$D:$BF,COLUMNS($I66:AZ66),0)/$K66),(VLOOKUP($D66,Customer_Demand!$D:$BF,COLUMNS($I66:AZ66),0)/$I66)),"")</f>
        <v/>
      </c>
      <c r="BA66" s="49" t="str">
        <f>IFERROR(IF($K66&lt;&gt;"SS",(VLOOKUP($D66,Customer_Demand!$D:$BF,COLUMNS($I66:BA66),0)/$I66+VLOOKUP($D66,Customer_Demand!$D:$BF,COLUMNS($I66:BA66),0)/$K66),(VLOOKUP($D66,Customer_Demand!$D:$BF,COLUMNS($I66:BA66),0)/$I66)),"")</f>
        <v/>
      </c>
      <c r="BB66" s="49" t="str">
        <f>IFERROR(IF($K66&lt;&gt;"SS",(VLOOKUP($D66,Customer_Demand!$D:$BF,COLUMNS($I66:BB66),0)/$I66+VLOOKUP($D66,Customer_Demand!$D:$BF,COLUMNS($I66:BB66),0)/$K66),(VLOOKUP($D66,Customer_Demand!$D:$BF,COLUMNS($I66:BB66),0)/$I66)),"")</f>
        <v/>
      </c>
      <c r="BC66" s="49" t="str">
        <f>IFERROR(IF($K66&lt;&gt;"SS",(VLOOKUP($D66,Customer_Demand!$D:$BF,COLUMNS($I66:BC66),0)/$I66+VLOOKUP($D66,Customer_Demand!$D:$BF,COLUMNS($I66:BC66),0)/$K66),(VLOOKUP($D66,Customer_Demand!$D:$BF,COLUMNS($I66:BC66),0)/$I66)),"")</f>
        <v/>
      </c>
      <c r="BD66" s="49" t="str">
        <f>IFERROR(IF($K66&lt;&gt;"SS",(VLOOKUP($D66,Customer_Demand!$D:$BF,COLUMNS($I66:BD66),0)/$I66+VLOOKUP($D66,Customer_Demand!$D:$BF,COLUMNS($I66:BD66),0)/$K66),(VLOOKUP($D66,Customer_Demand!$D:$BF,COLUMNS($I66:BD66),0)/$I66)),"")</f>
        <v/>
      </c>
      <c r="BE66" s="49" t="str">
        <f>IFERROR(IF($K66&lt;&gt;"SS",(VLOOKUP($D66,Customer_Demand!$D:$BF,COLUMNS($I66:BE66),0)/$I66+VLOOKUP($D66,Customer_Demand!$D:$BF,COLUMNS($I66:BE66),0)/$K66),(VLOOKUP($D66,Customer_Demand!$D:$BF,COLUMNS($I66:BE66),0)/$I66)),"")</f>
        <v/>
      </c>
      <c r="BF66" s="49" t="str">
        <f>IFERROR(IF($K66&lt;&gt;"SS",(VLOOKUP($D66,Customer_Demand!$D:$BF,COLUMNS($I66:BF66),0)/$I66+VLOOKUP($D66,Customer_Demand!$D:$BF,COLUMNS($I66:BF66),0)/$K66),(VLOOKUP($D66,Customer_Demand!$D:$BF,COLUMNS($I66:BF66),0)/$I66)),"")</f>
        <v/>
      </c>
      <c r="BG66" s="49" t="str">
        <f>IFERROR(IF($K66&lt;&gt;"SS",(VLOOKUP($D66,Customer_Demand!$D:$BF,COLUMNS($I66:BG66),0)/$I66+VLOOKUP($D66,Customer_Demand!$D:$BF,COLUMNS($I66:BG66),0)/$K66),(VLOOKUP($D66,Customer_Demand!$D:$BF,COLUMNS($I66:BG66),0)/$I66)),"")</f>
        <v/>
      </c>
      <c r="BH66" s="49" t="str">
        <f>IFERROR(IF($K66&lt;&gt;"SS",(VLOOKUP($D66,Customer_Demand!$D:$BF,COLUMNS($I66:BH66),0)/$I66+VLOOKUP($D66,Customer_Demand!$D:$BF,COLUMNS($I66:BH66),0)/$K66),(VLOOKUP($D66,Customer_Demand!$D:$BF,COLUMNS($I66:BH66),0)/$I66)),"")</f>
        <v/>
      </c>
      <c r="BI66" s="49" t="str">
        <f>IFERROR(IF($K66&lt;&gt;"SS",(VLOOKUP($D66,Customer_Demand!$D:$BF,COLUMNS($I66:BI66),0)/$I66+VLOOKUP($D66,Customer_Demand!$D:$BF,COLUMNS($I66:BI66),0)/$K66),(VLOOKUP($D66,Customer_Demand!$D:$BF,COLUMNS($I66:BI66),0)/$I66)),"")</f>
        <v/>
      </c>
      <c r="BJ66" s="49" t="str">
        <f>IFERROR(IF($K66&lt;&gt;"SS",(VLOOKUP($D66,Customer_Demand!$D:$BF,COLUMNS($I66:BJ66),0)/$I66+VLOOKUP($D66,Customer_Demand!$D:$BF,COLUMNS($I66:BJ66),0)/$K66),(VLOOKUP($D66,Customer_Demand!$D:$BF,COLUMNS($I66:BJ66),0)/$I66)),"")</f>
        <v/>
      </c>
      <c r="BK66" s="50" t="str">
        <f>IFERROR(IF($K66&lt;&gt;"SS",(VLOOKUP($D66,Customer_Demand!$D:$BF,COLUMNS($I66:BK66),0)/$I66+VLOOKUP($D66,Customer_Demand!$D:$BF,COLUMNS($I66:BK66),0)/$K66),(VLOOKUP($D66,Customer_Demand!$D:$BF,COLUMNS($I66:BK66),0)/$I66)),"")</f>
        <v/>
      </c>
      <c r="BL66" s="18"/>
    </row>
    <row r="67" spans="2:64" x14ac:dyDescent="0.2">
      <c r="B67" s="12" t="str">
        <f t="shared" si="7"/>
        <v/>
      </c>
      <c r="C67" s="45" t="str">
        <f>IF((Customer_Demand!C67)&lt;&gt;"",Customer_Demand!C67,"")</f>
        <v/>
      </c>
      <c r="D67" s="45" t="str">
        <f>IF(C67&lt;&gt;"",Customer_Demand!D67,"")</f>
        <v/>
      </c>
      <c r="E67" s="51" t="str">
        <f>IF(C67&lt;&gt;"",Customer_Demand!E67,"")</f>
        <v/>
      </c>
      <c r="F67" s="47" t="str">
        <f>IF(C67&lt;&gt;"",VLOOKUP(D67,Customer_Demand!$D$5:$F$1005,3,0),"")</f>
        <v/>
      </c>
      <c r="G67" s="48" t="str">
        <f t="shared" si="4"/>
        <v/>
      </c>
      <c r="H67" s="48" t="str">
        <f t="shared" si="5"/>
        <v/>
      </c>
      <c r="I67" s="48" t="str">
        <f>IFERROR(IF(C67&lt;&gt;"",VLOOKUP($H67,SMT_Cycle_Time_Data!$F:$Q,4,0),""),"SGR Not Defined")</f>
        <v/>
      </c>
      <c r="J67" s="48" t="str">
        <f t="shared" si="6"/>
        <v/>
      </c>
      <c r="K67" s="48" t="str">
        <f>IF(C67&lt;&gt;"",IFERROR(VLOOKUP($J67,SMT_Cycle_Time_Data!$F:$Q,4,0),"SS"),"")</f>
        <v/>
      </c>
      <c r="L67" s="49" t="str">
        <f>IFERROR(IF($K67&lt;&gt;"SS",(VLOOKUP($D67,Customer_Demand!$D:$BF,COLUMNS($I67:L67),0)/$I67+VLOOKUP($D67,Customer_Demand!$D:$BF,COLUMNS($I67:L67),0)/$K67),(VLOOKUP($D67,Customer_Demand!$D:$BF,COLUMNS($I67:L67),0)/$I67)),"")</f>
        <v/>
      </c>
      <c r="M67" s="49" t="str">
        <f>IFERROR(IF($K67&lt;&gt;"SS",(VLOOKUP($D67,Customer_Demand!$D:$BF,COLUMNS($I67:M67),0)/$I67+VLOOKUP($D67,Customer_Demand!$D:$BF,COLUMNS($I67:M67),0)/$K67),(VLOOKUP($D67,Customer_Demand!$D:$BF,COLUMNS($I67:M67),0)/$I67)),"")</f>
        <v/>
      </c>
      <c r="N67" s="49" t="str">
        <f>IFERROR(IF($K67&lt;&gt;"SS",(VLOOKUP($D67,Customer_Demand!$D:$BF,COLUMNS($I67:N67),0)/$I67+VLOOKUP($D67,Customer_Demand!$D:$BF,COLUMNS($I67:N67),0)/$K67),(VLOOKUP($D67,Customer_Demand!$D:$BF,COLUMNS($I67:N67),0)/$I67)),"")</f>
        <v/>
      </c>
      <c r="O67" s="49" t="str">
        <f>IFERROR(IF($K67&lt;&gt;"SS",(VLOOKUP($D67,Customer_Demand!$D:$BF,COLUMNS($I67:O67),0)/$I67+VLOOKUP($D67,Customer_Demand!$D:$BF,COLUMNS($I67:O67),0)/$K67),(VLOOKUP($D67,Customer_Demand!$D:$BF,COLUMNS($I67:O67),0)/$I67)),"")</f>
        <v/>
      </c>
      <c r="P67" s="49" t="str">
        <f>IFERROR(IF($K67&lt;&gt;"SS",(VLOOKUP($D67,Customer_Demand!$D:$BF,COLUMNS($I67:P67),0)/$I67+VLOOKUP($D67,Customer_Demand!$D:$BF,COLUMNS($I67:P67),0)/$K67),(VLOOKUP($D67,Customer_Demand!$D:$BF,COLUMNS($I67:P67),0)/$I67)),"")</f>
        <v/>
      </c>
      <c r="Q67" s="49" t="str">
        <f>IFERROR(IF($K67&lt;&gt;"SS",(VLOOKUP($D67,Customer_Demand!$D:$BF,COLUMNS($I67:Q67),0)/$I67+VLOOKUP($D67,Customer_Demand!$D:$BF,COLUMNS($I67:Q67),0)/$K67),(VLOOKUP($D67,Customer_Demand!$D:$BF,COLUMNS($I67:Q67),0)/$I67)),"")</f>
        <v/>
      </c>
      <c r="R67" s="49" t="str">
        <f>IFERROR(IF($K67&lt;&gt;"SS",(VLOOKUP($D67,Customer_Demand!$D:$BF,COLUMNS($I67:R67),0)/$I67+VLOOKUP($D67,Customer_Demand!$D:$BF,COLUMNS($I67:R67),0)/$K67),(VLOOKUP($D67,Customer_Demand!$D:$BF,COLUMNS($I67:R67),0)/$I67)),"")</f>
        <v/>
      </c>
      <c r="S67" s="49" t="str">
        <f>IFERROR(IF($K67&lt;&gt;"SS",(VLOOKUP($D67,Customer_Demand!$D:$BF,COLUMNS($I67:S67),0)/$I67+VLOOKUP($D67,Customer_Demand!$D:$BF,COLUMNS($I67:S67),0)/$K67),(VLOOKUP($D67,Customer_Demand!$D:$BF,COLUMNS($I67:S67),0)/$I67)),"")</f>
        <v/>
      </c>
      <c r="T67" s="49" t="str">
        <f>IFERROR(IF($K67&lt;&gt;"SS",(VLOOKUP($D67,Customer_Demand!$D:$BF,COLUMNS($I67:T67),0)/$I67+VLOOKUP($D67,Customer_Demand!$D:$BF,COLUMNS($I67:T67),0)/$K67),(VLOOKUP($D67,Customer_Demand!$D:$BF,COLUMNS($I67:T67),0)/$I67)),"")</f>
        <v/>
      </c>
      <c r="U67" s="49" t="str">
        <f>IFERROR(IF($K67&lt;&gt;"SS",(VLOOKUP($D67,Customer_Demand!$D:$BF,COLUMNS($I67:U67),0)/$I67+VLOOKUP($D67,Customer_Demand!$D:$BF,COLUMNS($I67:U67),0)/$K67),(VLOOKUP($D67,Customer_Demand!$D:$BF,COLUMNS($I67:U67),0)/$I67)),"")</f>
        <v/>
      </c>
      <c r="V67" s="49" t="str">
        <f>IFERROR(IF($K67&lt;&gt;"SS",(VLOOKUP($D67,Customer_Demand!$D:$BF,COLUMNS($I67:V67),0)/$I67+VLOOKUP($D67,Customer_Demand!$D:$BF,COLUMNS($I67:V67),0)/$K67),(VLOOKUP($D67,Customer_Demand!$D:$BF,COLUMNS($I67:V67),0)/$I67)),"")</f>
        <v/>
      </c>
      <c r="W67" s="49" t="str">
        <f>IFERROR(IF($K67&lt;&gt;"SS",(VLOOKUP($D67,Customer_Demand!$D:$BF,COLUMNS($I67:W67),0)/$I67+VLOOKUP($D67,Customer_Demand!$D:$BF,COLUMNS($I67:W67),0)/$K67),(VLOOKUP($D67,Customer_Demand!$D:$BF,COLUMNS($I67:W67),0)/$I67)),"")</f>
        <v/>
      </c>
      <c r="X67" s="49" t="str">
        <f>IFERROR(IF($K67&lt;&gt;"SS",(VLOOKUP($D67,Customer_Demand!$D:$BF,COLUMNS($I67:X67),0)/$I67+VLOOKUP($D67,Customer_Demand!$D:$BF,COLUMNS($I67:X67),0)/$K67),(VLOOKUP($D67,Customer_Demand!$D:$BF,COLUMNS($I67:X67),0)/$I67)),"")</f>
        <v/>
      </c>
      <c r="Y67" s="49" t="str">
        <f>IFERROR(IF($K67&lt;&gt;"SS",(VLOOKUP($D67,Customer_Demand!$D:$BF,COLUMNS($I67:Y67),0)/$I67+VLOOKUP($D67,Customer_Demand!$D:$BF,COLUMNS($I67:Y67),0)/$K67),(VLOOKUP($D67,Customer_Demand!$D:$BF,COLUMNS($I67:Y67),0)/$I67)),"")</f>
        <v/>
      </c>
      <c r="Z67" s="49" t="str">
        <f>IFERROR(IF($K67&lt;&gt;"SS",(VLOOKUP($D67,Customer_Demand!$D:$BF,COLUMNS($I67:Z67),0)/$I67+VLOOKUP($D67,Customer_Demand!$D:$BF,COLUMNS($I67:Z67),0)/$K67),(VLOOKUP($D67,Customer_Demand!$D:$BF,COLUMNS($I67:Z67),0)/$I67)),"")</f>
        <v/>
      </c>
      <c r="AA67" s="49" t="str">
        <f>IFERROR(IF($K67&lt;&gt;"SS",(VLOOKUP($D67,Customer_Demand!$D:$BF,COLUMNS($I67:AA67),0)/$I67+VLOOKUP($D67,Customer_Demand!$D:$BF,COLUMNS($I67:AA67),0)/$K67),(VLOOKUP($D67,Customer_Demand!$D:$BF,COLUMNS($I67:AA67),0)/$I67)),"")</f>
        <v/>
      </c>
      <c r="AB67" s="49" t="str">
        <f>IFERROR(IF($K67&lt;&gt;"SS",(VLOOKUP($D67,Customer_Demand!$D:$BF,COLUMNS($I67:AB67),0)/$I67+VLOOKUP($D67,Customer_Demand!$D:$BF,COLUMNS($I67:AB67),0)/$K67),(VLOOKUP($D67,Customer_Demand!$D:$BF,COLUMNS($I67:AB67),0)/$I67)),"")</f>
        <v/>
      </c>
      <c r="AC67" s="49" t="str">
        <f>IFERROR(IF($K67&lt;&gt;"SS",(VLOOKUP($D67,Customer_Demand!$D:$BF,COLUMNS($I67:AC67),0)/$I67+VLOOKUP($D67,Customer_Demand!$D:$BF,COLUMNS($I67:AC67),0)/$K67),(VLOOKUP($D67,Customer_Demand!$D:$BF,COLUMNS($I67:AC67),0)/$I67)),"")</f>
        <v/>
      </c>
      <c r="AD67" s="49" t="str">
        <f>IFERROR(IF($K67&lt;&gt;"SS",(VLOOKUP($D67,Customer_Demand!$D:$BF,COLUMNS($I67:AD67),0)/$I67+VLOOKUP($D67,Customer_Demand!$D:$BF,COLUMNS($I67:AD67),0)/$K67),(VLOOKUP($D67,Customer_Demand!$D:$BF,COLUMNS($I67:AD67),0)/$I67)),"")</f>
        <v/>
      </c>
      <c r="AE67" s="49" t="str">
        <f>IFERROR(IF($K67&lt;&gt;"SS",(VLOOKUP($D67,Customer_Demand!$D:$BF,COLUMNS($I67:AE67),0)/$I67+VLOOKUP($D67,Customer_Demand!$D:$BF,COLUMNS($I67:AE67),0)/$K67),(VLOOKUP($D67,Customer_Demand!$D:$BF,COLUMNS($I67:AE67),0)/$I67)),"")</f>
        <v/>
      </c>
      <c r="AF67" s="49" t="str">
        <f>IFERROR(IF($K67&lt;&gt;"SS",(VLOOKUP($D67,Customer_Demand!$D:$BF,COLUMNS($I67:AF67),0)/$I67+VLOOKUP($D67,Customer_Demand!$D:$BF,COLUMNS($I67:AF67),0)/$K67),(VLOOKUP($D67,Customer_Demand!$D:$BF,COLUMNS($I67:AF67),0)/$I67)),"")</f>
        <v/>
      </c>
      <c r="AG67" s="49" t="str">
        <f>IFERROR(IF($K67&lt;&gt;"SS",(VLOOKUP($D67,Customer_Demand!$D:$BF,COLUMNS($I67:AG67),0)/$I67+VLOOKUP($D67,Customer_Demand!$D:$BF,COLUMNS($I67:AG67),0)/$K67),(VLOOKUP($D67,Customer_Demand!$D:$BF,COLUMNS($I67:AG67),0)/$I67)),"")</f>
        <v/>
      </c>
      <c r="AH67" s="49" t="str">
        <f>IFERROR(IF($K67&lt;&gt;"SS",(VLOOKUP($D67,Customer_Demand!$D:$BF,COLUMNS($I67:AH67),0)/$I67+VLOOKUP($D67,Customer_Demand!$D:$BF,COLUMNS($I67:AH67),0)/$K67),(VLOOKUP($D67,Customer_Demand!$D:$BF,COLUMNS($I67:AH67),0)/$I67)),"")</f>
        <v/>
      </c>
      <c r="AI67" s="49" t="str">
        <f>IFERROR(IF($K67&lt;&gt;"SS",(VLOOKUP($D67,Customer_Demand!$D:$BF,COLUMNS($I67:AI67),0)/$I67+VLOOKUP($D67,Customer_Demand!$D:$BF,COLUMNS($I67:AI67),0)/$K67),(VLOOKUP($D67,Customer_Demand!$D:$BF,COLUMNS($I67:AI67),0)/$I67)),"")</f>
        <v/>
      </c>
      <c r="AJ67" s="49" t="str">
        <f>IFERROR(IF($K67&lt;&gt;"SS",(VLOOKUP($D67,Customer_Demand!$D:$BF,COLUMNS($I67:AJ67),0)/$I67+VLOOKUP($D67,Customer_Demand!$D:$BF,COLUMNS($I67:AJ67),0)/$K67),(VLOOKUP($D67,Customer_Demand!$D:$BF,COLUMNS($I67:AJ67),0)/$I67)),"")</f>
        <v/>
      </c>
      <c r="AK67" s="49" t="str">
        <f>IFERROR(IF($K67&lt;&gt;"SS",(VLOOKUP($D67,Customer_Demand!$D:$BF,COLUMNS($I67:AK67),0)/$I67+VLOOKUP($D67,Customer_Demand!$D:$BF,COLUMNS($I67:AK67),0)/$K67),(VLOOKUP($D67,Customer_Demand!$D:$BF,COLUMNS($I67:AK67),0)/$I67)),"")</f>
        <v/>
      </c>
      <c r="AL67" s="49" t="str">
        <f>IFERROR(IF($K67&lt;&gt;"SS",(VLOOKUP($D67,Customer_Demand!$D:$BF,COLUMNS($I67:AL67),0)/$I67+VLOOKUP($D67,Customer_Demand!$D:$BF,COLUMNS($I67:AL67),0)/$K67),(VLOOKUP($D67,Customer_Demand!$D:$BF,COLUMNS($I67:AL67),0)/$I67)),"")</f>
        <v/>
      </c>
      <c r="AM67" s="49" t="str">
        <f>IFERROR(IF($K67&lt;&gt;"SS",(VLOOKUP($D67,Customer_Demand!$D:$BF,COLUMNS($I67:AM67),0)/$I67+VLOOKUP($D67,Customer_Demand!$D:$BF,COLUMNS($I67:AM67),0)/$K67),(VLOOKUP($D67,Customer_Demand!$D:$BF,COLUMNS($I67:AM67),0)/$I67)),"")</f>
        <v/>
      </c>
      <c r="AN67" s="49" t="str">
        <f>IFERROR(IF($K67&lt;&gt;"SS",(VLOOKUP($D67,Customer_Demand!$D:$BF,COLUMNS($I67:AN67),0)/$I67+VLOOKUP($D67,Customer_Demand!$D:$BF,COLUMNS($I67:AN67),0)/$K67),(VLOOKUP($D67,Customer_Demand!$D:$BF,COLUMNS($I67:AN67),0)/$I67)),"")</f>
        <v/>
      </c>
      <c r="AO67" s="49" t="str">
        <f>IFERROR(IF($K67&lt;&gt;"SS",(VLOOKUP($D67,Customer_Demand!$D:$BF,COLUMNS($I67:AO67),0)/$I67+VLOOKUP($D67,Customer_Demand!$D:$BF,COLUMNS($I67:AO67),0)/$K67),(VLOOKUP($D67,Customer_Demand!$D:$BF,COLUMNS($I67:AO67),0)/$I67)),"")</f>
        <v/>
      </c>
      <c r="AP67" s="49" t="str">
        <f>IFERROR(IF($K67&lt;&gt;"SS",(VLOOKUP($D67,Customer_Demand!$D:$BF,COLUMNS($I67:AP67),0)/$I67+VLOOKUP($D67,Customer_Demand!$D:$BF,COLUMNS($I67:AP67),0)/$K67),(VLOOKUP($D67,Customer_Demand!$D:$BF,COLUMNS($I67:AP67),0)/$I67)),"")</f>
        <v/>
      </c>
      <c r="AQ67" s="49" t="str">
        <f>IFERROR(IF($K67&lt;&gt;"SS",(VLOOKUP($D67,Customer_Demand!$D:$BF,COLUMNS($I67:AQ67),0)/$I67+VLOOKUP($D67,Customer_Demand!$D:$BF,COLUMNS($I67:AQ67),0)/$K67),(VLOOKUP($D67,Customer_Demand!$D:$BF,COLUMNS($I67:AQ67),0)/$I67)),"")</f>
        <v/>
      </c>
      <c r="AR67" s="49" t="str">
        <f>IFERROR(IF($K67&lt;&gt;"SS",(VLOOKUP($D67,Customer_Demand!$D:$BF,COLUMNS($I67:AR67),0)/$I67+VLOOKUP($D67,Customer_Demand!$D:$BF,COLUMNS($I67:AR67),0)/$K67),(VLOOKUP($D67,Customer_Demand!$D:$BF,COLUMNS($I67:AR67),0)/$I67)),"")</f>
        <v/>
      </c>
      <c r="AS67" s="49" t="str">
        <f>IFERROR(IF($K67&lt;&gt;"SS",(VLOOKUP($D67,Customer_Demand!$D:$BF,COLUMNS($I67:AS67),0)/$I67+VLOOKUP($D67,Customer_Demand!$D:$BF,COLUMNS($I67:AS67),0)/$K67),(VLOOKUP($D67,Customer_Demand!$D:$BF,COLUMNS($I67:AS67),0)/$I67)),"")</f>
        <v/>
      </c>
      <c r="AT67" s="49" t="str">
        <f>IFERROR(IF($K67&lt;&gt;"SS",(VLOOKUP($D67,Customer_Demand!$D:$BF,COLUMNS($I67:AT67),0)/$I67+VLOOKUP($D67,Customer_Demand!$D:$BF,COLUMNS($I67:AT67),0)/$K67),(VLOOKUP($D67,Customer_Demand!$D:$BF,COLUMNS($I67:AT67),0)/$I67)),"")</f>
        <v/>
      </c>
      <c r="AU67" s="49" t="str">
        <f>IFERROR(IF($K67&lt;&gt;"SS",(VLOOKUP($D67,Customer_Demand!$D:$BF,COLUMNS($I67:AU67),0)/$I67+VLOOKUP($D67,Customer_Demand!$D:$BF,COLUMNS($I67:AU67),0)/$K67),(VLOOKUP($D67,Customer_Demand!$D:$BF,COLUMNS($I67:AU67),0)/$I67)),"")</f>
        <v/>
      </c>
      <c r="AV67" s="49" t="str">
        <f>IFERROR(IF($K67&lt;&gt;"SS",(VLOOKUP($D67,Customer_Demand!$D:$BF,COLUMNS($I67:AV67),0)/$I67+VLOOKUP($D67,Customer_Demand!$D:$BF,COLUMNS($I67:AV67),0)/$K67),(VLOOKUP($D67,Customer_Demand!$D:$BF,COLUMNS($I67:AV67),0)/$I67)),"")</f>
        <v/>
      </c>
      <c r="AW67" s="49" t="str">
        <f>IFERROR(IF($K67&lt;&gt;"SS",(VLOOKUP($D67,Customer_Demand!$D:$BF,COLUMNS($I67:AW67),0)/$I67+VLOOKUP($D67,Customer_Demand!$D:$BF,COLUMNS($I67:AW67),0)/$K67),(VLOOKUP($D67,Customer_Demand!$D:$BF,COLUMNS($I67:AW67),0)/$I67)),"")</f>
        <v/>
      </c>
      <c r="AX67" s="49" t="str">
        <f>IFERROR(IF($K67&lt;&gt;"SS",(VLOOKUP($D67,Customer_Demand!$D:$BF,COLUMNS($I67:AX67),0)/$I67+VLOOKUP($D67,Customer_Demand!$D:$BF,COLUMNS($I67:AX67),0)/$K67),(VLOOKUP($D67,Customer_Demand!$D:$BF,COLUMNS($I67:AX67),0)/$I67)),"")</f>
        <v/>
      </c>
      <c r="AY67" s="49" t="str">
        <f>IFERROR(IF($K67&lt;&gt;"SS",(VLOOKUP($D67,Customer_Demand!$D:$BF,COLUMNS($I67:AY67),0)/$I67+VLOOKUP($D67,Customer_Demand!$D:$BF,COLUMNS($I67:AY67),0)/$K67),(VLOOKUP($D67,Customer_Demand!$D:$BF,COLUMNS($I67:AY67),0)/$I67)),"")</f>
        <v/>
      </c>
      <c r="AZ67" s="49" t="str">
        <f>IFERROR(IF($K67&lt;&gt;"SS",(VLOOKUP($D67,Customer_Demand!$D:$BF,COLUMNS($I67:AZ67),0)/$I67+VLOOKUP($D67,Customer_Demand!$D:$BF,COLUMNS($I67:AZ67),0)/$K67),(VLOOKUP($D67,Customer_Demand!$D:$BF,COLUMNS($I67:AZ67),0)/$I67)),"")</f>
        <v/>
      </c>
      <c r="BA67" s="49" t="str">
        <f>IFERROR(IF($K67&lt;&gt;"SS",(VLOOKUP($D67,Customer_Demand!$D:$BF,COLUMNS($I67:BA67),0)/$I67+VLOOKUP($D67,Customer_Demand!$D:$BF,COLUMNS($I67:BA67),0)/$K67),(VLOOKUP($D67,Customer_Demand!$D:$BF,COLUMNS($I67:BA67),0)/$I67)),"")</f>
        <v/>
      </c>
      <c r="BB67" s="49" t="str">
        <f>IFERROR(IF($K67&lt;&gt;"SS",(VLOOKUP($D67,Customer_Demand!$D:$BF,COLUMNS($I67:BB67),0)/$I67+VLOOKUP($D67,Customer_Demand!$D:$BF,COLUMNS($I67:BB67),0)/$K67),(VLOOKUP($D67,Customer_Demand!$D:$BF,COLUMNS($I67:BB67),0)/$I67)),"")</f>
        <v/>
      </c>
      <c r="BC67" s="49" t="str">
        <f>IFERROR(IF($K67&lt;&gt;"SS",(VLOOKUP($D67,Customer_Demand!$D:$BF,COLUMNS($I67:BC67),0)/$I67+VLOOKUP($D67,Customer_Demand!$D:$BF,COLUMNS($I67:BC67),0)/$K67),(VLOOKUP($D67,Customer_Demand!$D:$BF,COLUMNS($I67:BC67),0)/$I67)),"")</f>
        <v/>
      </c>
      <c r="BD67" s="49" t="str">
        <f>IFERROR(IF($K67&lt;&gt;"SS",(VLOOKUP($D67,Customer_Demand!$D:$BF,COLUMNS($I67:BD67),0)/$I67+VLOOKUP($D67,Customer_Demand!$D:$BF,COLUMNS($I67:BD67),0)/$K67),(VLOOKUP($D67,Customer_Demand!$D:$BF,COLUMNS($I67:BD67),0)/$I67)),"")</f>
        <v/>
      </c>
      <c r="BE67" s="49" t="str">
        <f>IFERROR(IF($K67&lt;&gt;"SS",(VLOOKUP($D67,Customer_Demand!$D:$BF,COLUMNS($I67:BE67),0)/$I67+VLOOKUP($D67,Customer_Demand!$D:$BF,COLUMNS($I67:BE67),0)/$K67),(VLOOKUP($D67,Customer_Demand!$D:$BF,COLUMNS($I67:BE67),0)/$I67)),"")</f>
        <v/>
      </c>
      <c r="BF67" s="49" t="str">
        <f>IFERROR(IF($K67&lt;&gt;"SS",(VLOOKUP($D67,Customer_Demand!$D:$BF,COLUMNS($I67:BF67),0)/$I67+VLOOKUP($D67,Customer_Demand!$D:$BF,COLUMNS($I67:BF67),0)/$K67),(VLOOKUP($D67,Customer_Demand!$D:$BF,COLUMNS($I67:BF67),0)/$I67)),"")</f>
        <v/>
      </c>
      <c r="BG67" s="49" t="str">
        <f>IFERROR(IF($K67&lt;&gt;"SS",(VLOOKUP($D67,Customer_Demand!$D:$BF,COLUMNS($I67:BG67),0)/$I67+VLOOKUP($D67,Customer_Demand!$D:$BF,COLUMNS($I67:BG67),0)/$K67),(VLOOKUP($D67,Customer_Demand!$D:$BF,COLUMNS($I67:BG67),0)/$I67)),"")</f>
        <v/>
      </c>
      <c r="BH67" s="49" t="str">
        <f>IFERROR(IF($K67&lt;&gt;"SS",(VLOOKUP($D67,Customer_Demand!$D:$BF,COLUMNS($I67:BH67),0)/$I67+VLOOKUP($D67,Customer_Demand!$D:$BF,COLUMNS($I67:BH67),0)/$K67),(VLOOKUP($D67,Customer_Demand!$D:$BF,COLUMNS($I67:BH67),0)/$I67)),"")</f>
        <v/>
      </c>
      <c r="BI67" s="49" t="str">
        <f>IFERROR(IF($K67&lt;&gt;"SS",(VLOOKUP($D67,Customer_Demand!$D:$BF,COLUMNS($I67:BI67),0)/$I67+VLOOKUP($D67,Customer_Demand!$D:$BF,COLUMNS($I67:BI67),0)/$K67),(VLOOKUP($D67,Customer_Demand!$D:$BF,COLUMNS($I67:BI67),0)/$I67)),"")</f>
        <v/>
      </c>
      <c r="BJ67" s="49" t="str">
        <f>IFERROR(IF($K67&lt;&gt;"SS",(VLOOKUP($D67,Customer_Demand!$D:$BF,COLUMNS($I67:BJ67),0)/$I67+VLOOKUP($D67,Customer_Demand!$D:$BF,COLUMNS($I67:BJ67),0)/$K67),(VLOOKUP($D67,Customer_Demand!$D:$BF,COLUMNS($I67:BJ67),0)/$I67)),"")</f>
        <v/>
      </c>
      <c r="BK67" s="50" t="str">
        <f>IFERROR(IF($K67&lt;&gt;"SS",(VLOOKUP($D67,Customer_Demand!$D:$BF,COLUMNS($I67:BK67),0)/$I67+VLOOKUP($D67,Customer_Demand!$D:$BF,COLUMNS($I67:BK67),0)/$K67),(VLOOKUP($D67,Customer_Demand!$D:$BF,COLUMNS($I67:BK67),0)/$I67)),"")</f>
        <v/>
      </c>
      <c r="BL67" s="18"/>
    </row>
    <row r="68" spans="2:64" x14ac:dyDescent="0.2">
      <c r="B68" s="12" t="str">
        <f t="shared" si="7"/>
        <v/>
      </c>
      <c r="C68" s="45" t="str">
        <f>IF((Customer_Demand!C68)&lt;&gt;"",Customer_Demand!C68,"")</f>
        <v/>
      </c>
      <c r="D68" s="45" t="str">
        <f>IF(C68&lt;&gt;"",Customer_Demand!D68,"")</f>
        <v/>
      </c>
      <c r="E68" s="51" t="str">
        <f>IF(C68&lt;&gt;"",Customer_Demand!E68,"")</f>
        <v/>
      </c>
      <c r="F68" s="47" t="str">
        <f>IF(C68&lt;&gt;"",VLOOKUP(D68,Customer_Demand!$D$5:$F$1005,3,0),"")</f>
        <v/>
      </c>
      <c r="G68" s="48" t="str">
        <f t="shared" si="4"/>
        <v/>
      </c>
      <c r="H68" s="48" t="str">
        <f t="shared" si="5"/>
        <v/>
      </c>
      <c r="I68" s="48" t="str">
        <f>IFERROR(IF(C68&lt;&gt;"",VLOOKUP($H68,SMT_Cycle_Time_Data!$F:$Q,4,0),""),"SGR Not Defined")</f>
        <v/>
      </c>
      <c r="J68" s="48" t="str">
        <f t="shared" si="6"/>
        <v/>
      </c>
      <c r="K68" s="48" t="str">
        <f>IF(C68&lt;&gt;"",IFERROR(VLOOKUP($J68,SMT_Cycle_Time_Data!$F:$Q,4,0),"SS"),"")</f>
        <v/>
      </c>
      <c r="L68" s="49" t="str">
        <f>IFERROR(IF($K68&lt;&gt;"SS",(VLOOKUP($D68,Customer_Demand!$D:$BF,COLUMNS($I68:L68),0)/$I68+VLOOKUP($D68,Customer_Demand!$D:$BF,COLUMNS($I68:L68),0)/$K68),(VLOOKUP($D68,Customer_Demand!$D:$BF,COLUMNS($I68:L68),0)/$I68)),"")</f>
        <v/>
      </c>
      <c r="M68" s="49" t="str">
        <f>IFERROR(IF($K68&lt;&gt;"SS",(VLOOKUP($D68,Customer_Demand!$D:$BF,COLUMNS($I68:M68),0)/$I68+VLOOKUP($D68,Customer_Demand!$D:$BF,COLUMNS($I68:M68),0)/$K68),(VLOOKUP($D68,Customer_Demand!$D:$BF,COLUMNS($I68:M68),0)/$I68)),"")</f>
        <v/>
      </c>
      <c r="N68" s="49" t="str">
        <f>IFERROR(IF($K68&lt;&gt;"SS",(VLOOKUP($D68,Customer_Demand!$D:$BF,COLUMNS($I68:N68),0)/$I68+VLOOKUP($D68,Customer_Demand!$D:$BF,COLUMNS($I68:N68),0)/$K68),(VLOOKUP($D68,Customer_Demand!$D:$BF,COLUMNS($I68:N68),0)/$I68)),"")</f>
        <v/>
      </c>
      <c r="O68" s="49" t="str">
        <f>IFERROR(IF($K68&lt;&gt;"SS",(VLOOKUP($D68,Customer_Demand!$D:$BF,COLUMNS($I68:O68),0)/$I68+VLOOKUP($D68,Customer_Demand!$D:$BF,COLUMNS($I68:O68),0)/$K68),(VLOOKUP($D68,Customer_Demand!$D:$BF,COLUMNS($I68:O68),0)/$I68)),"")</f>
        <v/>
      </c>
      <c r="P68" s="49" t="str">
        <f>IFERROR(IF($K68&lt;&gt;"SS",(VLOOKUP($D68,Customer_Demand!$D:$BF,COLUMNS($I68:P68),0)/$I68+VLOOKUP($D68,Customer_Demand!$D:$BF,COLUMNS($I68:P68),0)/$K68),(VLOOKUP($D68,Customer_Demand!$D:$BF,COLUMNS($I68:P68),0)/$I68)),"")</f>
        <v/>
      </c>
      <c r="Q68" s="49" t="str">
        <f>IFERROR(IF($K68&lt;&gt;"SS",(VLOOKUP($D68,Customer_Demand!$D:$BF,COLUMNS($I68:Q68),0)/$I68+VLOOKUP($D68,Customer_Demand!$D:$BF,COLUMNS($I68:Q68),0)/$K68),(VLOOKUP($D68,Customer_Demand!$D:$BF,COLUMNS($I68:Q68),0)/$I68)),"")</f>
        <v/>
      </c>
      <c r="R68" s="49" t="str">
        <f>IFERROR(IF($K68&lt;&gt;"SS",(VLOOKUP($D68,Customer_Demand!$D:$BF,COLUMNS($I68:R68),0)/$I68+VLOOKUP($D68,Customer_Demand!$D:$BF,COLUMNS($I68:R68),0)/$K68),(VLOOKUP($D68,Customer_Demand!$D:$BF,COLUMNS($I68:R68),0)/$I68)),"")</f>
        <v/>
      </c>
      <c r="S68" s="49" t="str">
        <f>IFERROR(IF($K68&lt;&gt;"SS",(VLOOKUP($D68,Customer_Demand!$D:$BF,COLUMNS($I68:S68),0)/$I68+VLOOKUP($D68,Customer_Demand!$D:$BF,COLUMNS($I68:S68),0)/$K68),(VLOOKUP($D68,Customer_Demand!$D:$BF,COLUMNS($I68:S68),0)/$I68)),"")</f>
        <v/>
      </c>
      <c r="T68" s="49" t="str">
        <f>IFERROR(IF($K68&lt;&gt;"SS",(VLOOKUP($D68,Customer_Demand!$D:$BF,COLUMNS($I68:T68),0)/$I68+VLOOKUP($D68,Customer_Demand!$D:$BF,COLUMNS($I68:T68),0)/$K68),(VLOOKUP($D68,Customer_Demand!$D:$BF,COLUMNS($I68:T68),0)/$I68)),"")</f>
        <v/>
      </c>
      <c r="U68" s="49" t="str">
        <f>IFERROR(IF($K68&lt;&gt;"SS",(VLOOKUP($D68,Customer_Demand!$D:$BF,COLUMNS($I68:U68),0)/$I68+VLOOKUP($D68,Customer_Demand!$D:$BF,COLUMNS($I68:U68),0)/$K68),(VLOOKUP($D68,Customer_Demand!$D:$BF,COLUMNS($I68:U68),0)/$I68)),"")</f>
        <v/>
      </c>
      <c r="V68" s="49" t="str">
        <f>IFERROR(IF($K68&lt;&gt;"SS",(VLOOKUP($D68,Customer_Demand!$D:$BF,COLUMNS($I68:V68),0)/$I68+VLOOKUP($D68,Customer_Demand!$D:$BF,COLUMNS($I68:V68),0)/$K68),(VLOOKUP($D68,Customer_Demand!$D:$BF,COLUMNS($I68:V68),0)/$I68)),"")</f>
        <v/>
      </c>
      <c r="W68" s="49" t="str">
        <f>IFERROR(IF($K68&lt;&gt;"SS",(VLOOKUP($D68,Customer_Demand!$D:$BF,COLUMNS($I68:W68),0)/$I68+VLOOKUP($D68,Customer_Demand!$D:$BF,COLUMNS($I68:W68),0)/$K68),(VLOOKUP($D68,Customer_Demand!$D:$BF,COLUMNS($I68:W68),0)/$I68)),"")</f>
        <v/>
      </c>
      <c r="X68" s="49" t="str">
        <f>IFERROR(IF($K68&lt;&gt;"SS",(VLOOKUP($D68,Customer_Demand!$D:$BF,COLUMNS($I68:X68),0)/$I68+VLOOKUP($D68,Customer_Demand!$D:$BF,COLUMNS($I68:X68),0)/$K68),(VLOOKUP($D68,Customer_Demand!$D:$BF,COLUMNS($I68:X68),0)/$I68)),"")</f>
        <v/>
      </c>
      <c r="Y68" s="49" t="str">
        <f>IFERROR(IF($K68&lt;&gt;"SS",(VLOOKUP($D68,Customer_Demand!$D:$BF,COLUMNS($I68:Y68),0)/$I68+VLOOKUP($D68,Customer_Demand!$D:$BF,COLUMNS($I68:Y68),0)/$K68),(VLOOKUP($D68,Customer_Demand!$D:$BF,COLUMNS($I68:Y68),0)/$I68)),"")</f>
        <v/>
      </c>
      <c r="Z68" s="49" t="str">
        <f>IFERROR(IF($K68&lt;&gt;"SS",(VLOOKUP($D68,Customer_Demand!$D:$BF,COLUMNS($I68:Z68),0)/$I68+VLOOKUP($D68,Customer_Demand!$D:$BF,COLUMNS($I68:Z68),0)/$K68),(VLOOKUP($D68,Customer_Demand!$D:$BF,COLUMNS($I68:Z68),0)/$I68)),"")</f>
        <v/>
      </c>
      <c r="AA68" s="49" t="str">
        <f>IFERROR(IF($K68&lt;&gt;"SS",(VLOOKUP($D68,Customer_Demand!$D:$BF,COLUMNS($I68:AA68),0)/$I68+VLOOKUP($D68,Customer_Demand!$D:$BF,COLUMNS($I68:AA68),0)/$K68),(VLOOKUP($D68,Customer_Demand!$D:$BF,COLUMNS($I68:AA68),0)/$I68)),"")</f>
        <v/>
      </c>
      <c r="AB68" s="49" t="str">
        <f>IFERROR(IF($K68&lt;&gt;"SS",(VLOOKUP($D68,Customer_Demand!$D:$BF,COLUMNS($I68:AB68),0)/$I68+VLOOKUP($D68,Customer_Demand!$D:$BF,COLUMNS($I68:AB68),0)/$K68),(VLOOKUP($D68,Customer_Demand!$D:$BF,COLUMNS($I68:AB68),0)/$I68)),"")</f>
        <v/>
      </c>
      <c r="AC68" s="49" t="str">
        <f>IFERROR(IF($K68&lt;&gt;"SS",(VLOOKUP($D68,Customer_Demand!$D:$BF,COLUMNS($I68:AC68),0)/$I68+VLOOKUP($D68,Customer_Demand!$D:$BF,COLUMNS($I68:AC68),0)/$K68),(VLOOKUP($D68,Customer_Demand!$D:$BF,COLUMNS($I68:AC68),0)/$I68)),"")</f>
        <v/>
      </c>
      <c r="AD68" s="49" t="str">
        <f>IFERROR(IF($K68&lt;&gt;"SS",(VLOOKUP($D68,Customer_Demand!$D:$BF,COLUMNS($I68:AD68),0)/$I68+VLOOKUP($D68,Customer_Demand!$D:$BF,COLUMNS($I68:AD68),0)/$K68),(VLOOKUP($D68,Customer_Demand!$D:$BF,COLUMNS($I68:AD68),0)/$I68)),"")</f>
        <v/>
      </c>
      <c r="AE68" s="49" t="str">
        <f>IFERROR(IF($K68&lt;&gt;"SS",(VLOOKUP($D68,Customer_Demand!$D:$BF,COLUMNS($I68:AE68),0)/$I68+VLOOKUP($D68,Customer_Demand!$D:$BF,COLUMNS($I68:AE68),0)/$K68),(VLOOKUP($D68,Customer_Demand!$D:$BF,COLUMNS($I68:AE68),0)/$I68)),"")</f>
        <v/>
      </c>
      <c r="AF68" s="49" t="str">
        <f>IFERROR(IF($K68&lt;&gt;"SS",(VLOOKUP($D68,Customer_Demand!$D:$BF,COLUMNS($I68:AF68),0)/$I68+VLOOKUP($D68,Customer_Demand!$D:$BF,COLUMNS($I68:AF68),0)/$K68),(VLOOKUP($D68,Customer_Demand!$D:$BF,COLUMNS($I68:AF68),0)/$I68)),"")</f>
        <v/>
      </c>
      <c r="AG68" s="49" t="str">
        <f>IFERROR(IF($K68&lt;&gt;"SS",(VLOOKUP($D68,Customer_Demand!$D:$BF,COLUMNS($I68:AG68),0)/$I68+VLOOKUP($D68,Customer_Demand!$D:$BF,COLUMNS($I68:AG68),0)/$K68),(VLOOKUP($D68,Customer_Demand!$D:$BF,COLUMNS($I68:AG68),0)/$I68)),"")</f>
        <v/>
      </c>
      <c r="AH68" s="49" t="str">
        <f>IFERROR(IF($K68&lt;&gt;"SS",(VLOOKUP($D68,Customer_Demand!$D:$BF,COLUMNS($I68:AH68),0)/$I68+VLOOKUP($D68,Customer_Demand!$D:$BF,COLUMNS($I68:AH68),0)/$K68),(VLOOKUP($D68,Customer_Demand!$D:$BF,COLUMNS($I68:AH68),0)/$I68)),"")</f>
        <v/>
      </c>
      <c r="AI68" s="49" t="str">
        <f>IFERROR(IF($K68&lt;&gt;"SS",(VLOOKUP($D68,Customer_Demand!$D:$BF,COLUMNS($I68:AI68),0)/$I68+VLOOKUP($D68,Customer_Demand!$D:$BF,COLUMNS($I68:AI68),0)/$K68),(VLOOKUP($D68,Customer_Demand!$D:$BF,COLUMNS($I68:AI68),0)/$I68)),"")</f>
        <v/>
      </c>
      <c r="AJ68" s="49" t="str">
        <f>IFERROR(IF($K68&lt;&gt;"SS",(VLOOKUP($D68,Customer_Demand!$D:$BF,COLUMNS($I68:AJ68),0)/$I68+VLOOKUP($D68,Customer_Demand!$D:$BF,COLUMNS($I68:AJ68),0)/$K68),(VLOOKUP($D68,Customer_Demand!$D:$BF,COLUMNS($I68:AJ68),0)/$I68)),"")</f>
        <v/>
      </c>
      <c r="AK68" s="49" t="str">
        <f>IFERROR(IF($K68&lt;&gt;"SS",(VLOOKUP($D68,Customer_Demand!$D:$BF,COLUMNS($I68:AK68),0)/$I68+VLOOKUP($D68,Customer_Demand!$D:$BF,COLUMNS($I68:AK68),0)/$K68),(VLOOKUP($D68,Customer_Demand!$D:$BF,COLUMNS($I68:AK68),0)/$I68)),"")</f>
        <v/>
      </c>
      <c r="AL68" s="49" t="str">
        <f>IFERROR(IF($K68&lt;&gt;"SS",(VLOOKUP($D68,Customer_Demand!$D:$BF,COLUMNS($I68:AL68),0)/$I68+VLOOKUP($D68,Customer_Demand!$D:$BF,COLUMNS($I68:AL68),0)/$K68),(VLOOKUP($D68,Customer_Demand!$D:$BF,COLUMNS($I68:AL68),0)/$I68)),"")</f>
        <v/>
      </c>
      <c r="AM68" s="49" t="str">
        <f>IFERROR(IF($K68&lt;&gt;"SS",(VLOOKUP($D68,Customer_Demand!$D:$BF,COLUMNS($I68:AM68),0)/$I68+VLOOKUP($D68,Customer_Demand!$D:$BF,COLUMNS($I68:AM68),0)/$K68),(VLOOKUP($D68,Customer_Demand!$D:$BF,COLUMNS($I68:AM68),0)/$I68)),"")</f>
        <v/>
      </c>
      <c r="AN68" s="49" t="str">
        <f>IFERROR(IF($K68&lt;&gt;"SS",(VLOOKUP($D68,Customer_Demand!$D:$BF,COLUMNS($I68:AN68),0)/$I68+VLOOKUP($D68,Customer_Demand!$D:$BF,COLUMNS($I68:AN68),0)/$K68),(VLOOKUP($D68,Customer_Demand!$D:$BF,COLUMNS($I68:AN68),0)/$I68)),"")</f>
        <v/>
      </c>
      <c r="AO68" s="49" t="str">
        <f>IFERROR(IF($K68&lt;&gt;"SS",(VLOOKUP($D68,Customer_Demand!$D:$BF,COLUMNS($I68:AO68),0)/$I68+VLOOKUP($D68,Customer_Demand!$D:$BF,COLUMNS($I68:AO68),0)/$K68),(VLOOKUP($D68,Customer_Demand!$D:$BF,COLUMNS($I68:AO68),0)/$I68)),"")</f>
        <v/>
      </c>
      <c r="AP68" s="49" t="str">
        <f>IFERROR(IF($K68&lt;&gt;"SS",(VLOOKUP($D68,Customer_Demand!$D:$BF,COLUMNS($I68:AP68),0)/$I68+VLOOKUP($D68,Customer_Demand!$D:$BF,COLUMNS($I68:AP68),0)/$K68),(VLOOKUP($D68,Customer_Demand!$D:$BF,COLUMNS($I68:AP68),0)/$I68)),"")</f>
        <v/>
      </c>
      <c r="AQ68" s="49" t="str">
        <f>IFERROR(IF($K68&lt;&gt;"SS",(VLOOKUP($D68,Customer_Demand!$D:$BF,COLUMNS($I68:AQ68),0)/$I68+VLOOKUP($D68,Customer_Demand!$D:$BF,COLUMNS($I68:AQ68),0)/$K68),(VLOOKUP($D68,Customer_Demand!$D:$BF,COLUMNS($I68:AQ68),0)/$I68)),"")</f>
        <v/>
      </c>
      <c r="AR68" s="49" t="str">
        <f>IFERROR(IF($K68&lt;&gt;"SS",(VLOOKUP($D68,Customer_Demand!$D:$BF,COLUMNS($I68:AR68),0)/$I68+VLOOKUP($D68,Customer_Demand!$D:$BF,COLUMNS($I68:AR68),0)/$K68),(VLOOKUP($D68,Customer_Demand!$D:$BF,COLUMNS($I68:AR68),0)/$I68)),"")</f>
        <v/>
      </c>
      <c r="AS68" s="49" t="str">
        <f>IFERROR(IF($K68&lt;&gt;"SS",(VLOOKUP($D68,Customer_Demand!$D:$BF,COLUMNS($I68:AS68),0)/$I68+VLOOKUP($D68,Customer_Demand!$D:$BF,COLUMNS($I68:AS68),0)/$K68),(VLOOKUP($D68,Customer_Demand!$D:$BF,COLUMNS($I68:AS68),0)/$I68)),"")</f>
        <v/>
      </c>
      <c r="AT68" s="49" t="str">
        <f>IFERROR(IF($K68&lt;&gt;"SS",(VLOOKUP($D68,Customer_Demand!$D:$BF,COLUMNS($I68:AT68),0)/$I68+VLOOKUP($D68,Customer_Demand!$D:$BF,COLUMNS($I68:AT68),0)/$K68),(VLOOKUP($D68,Customer_Demand!$D:$BF,COLUMNS($I68:AT68),0)/$I68)),"")</f>
        <v/>
      </c>
      <c r="AU68" s="49" t="str">
        <f>IFERROR(IF($K68&lt;&gt;"SS",(VLOOKUP($D68,Customer_Demand!$D:$BF,COLUMNS($I68:AU68),0)/$I68+VLOOKUP($D68,Customer_Demand!$D:$BF,COLUMNS($I68:AU68),0)/$K68),(VLOOKUP($D68,Customer_Demand!$D:$BF,COLUMNS($I68:AU68),0)/$I68)),"")</f>
        <v/>
      </c>
      <c r="AV68" s="49" t="str">
        <f>IFERROR(IF($K68&lt;&gt;"SS",(VLOOKUP($D68,Customer_Demand!$D:$BF,COLUMNS($I68:AV68),0)/$I68+VLOOKUP($D68,Customer_Demand!$D:$BF,COLUMNS($I68:AV68),0)/$K68),(VLOOKUP($D68,Customer_Demand!$D:$BF,COLUMNS($I68:AV68),0)/$I68)),"")</f>
        <v/>
      </c>
      <c r="AW68" s="49" t="str">
        <f>IFERROR(IF($K68&lt;&gt;"SS",(VLOOKUP($D68,Customer_Demand!$D:$BF,COLUMNS($I68:AW68),0)/$I68+VLOOKUP($D68,Customer_Demand!$D:$BF,COLUMNS($I68:AW68),0)/$K68),(VLOOKUP($D68,Customer_Demand!$D:$BF,COLUMNS($I68:AW68),0)/$I68)),"")</f>
        <v/>
      </c>
      <c r="AX68" s="49" t="str">
        <f>IFERROR(IF($K68&lt;&gt;"SS",(VLOOKUP($D68,Customer_Demand!$D:$BF,COLUMNS($I68:AX68),0)/$I68+VLOOKUP($D68,Customer_Demand!$D:$BF,COLUMNS($I68:AX68),0)/$K68),(VLOOKUP($D68,Customer_Demand!$D:$BF,COLUMNS($I68:AX68),0)/$I68)),"")</f>
        <v/>
      </c>
      <c r="AY68" s="49" t="str">
        <f>IFERROR(IF($K68&lt;&gt;"SS",(VLOOKUP($D68,Customer_Demand!$D:$BF,COLUMNS($I68:AY68),0)/$I68+VLOOKUP($D68,Customer_Demand!$D:$BF,COLUMNS($I68:AY68),0)/$K68),(VLOOKUP($D68,Customer_Demand!$D:$BF,COLUMNS($I68:AY68),0)/$I68)),"")</f>
        <v/>
      </c>
      <c r="AZ68" s="49" t="str">
        <f>IFERROR(IF($K68&lt;&gt;"SS",(VLOOKUP($D68,Customer_Demand!$D:$BF,COLUMNS($I68:AZ68),0)/$I68+VLOOKUP($D68,Customer_Demand!$D:$BF,COLUMNS($I68:AZ68),0)/$K68),(VLOOKUP($D68,Customer_Demand!$D:$BF,COLUMNS($I68:AZ68),0)/$I68)),"")</f>
        <v/>
      </c>
      <c r="BA68" s="49" t="str">
        <f>IFERROR(IF($K68&lt;&gt;"SS",(VLOOKUP($D68,Customer_Demand!$D:$BF,COLUMNS($I68:BA68),0)/$I68+VLOOKUP($D68,Customer_Demand!$D:$BF,COLUMNS($I68:BA68),0)/$K68),(VLOOKUP($D68,Customer_Demand!$D:$BF,COLUMNS($I68:BA68),0)/$I68)),"")</f>
        <v/>
      </c>
      <c r="BB68" s="49" t="str">
        <f>IFERROR(IF($K68&lt;&gt;"SS",(VLOOKUP($D68,Customer_Demand!$D:$BF,COLUMNS($I68:BB68),0)/$I68+VLOOKUP($D68,Customer_Demand!$D:$BF,COLUMNS($I68:BB68),0)/$K68),(VLOOKUP($D68,Customer_Demand!$D:$BF,COLUMNS($I68:BB68),0)/$I68)),"")</f>
        <v/>
      </c>
      <c r="BC68" s="49" t="str">
        <f>IFERROR(IF($K68&lt;&gt;"SS",(VLOOKUP($D68,Customer_Demand!$D:$BF,COLUMNS($I68:BC68),0)/$I68+VLOOKUP($D68,Customer_Demand!$D:$BF,COLUMNS($I68:BC68),0)/$K68),(VLOOKUP($D68,Customer_Demand!$D:$BF,COLUMNS($I68:BC68),0)/$I68)),"")</f>
        <v/>
      </c>
      <c r="BD68" s="49" t="str">
        <f>IFERROR(IF($K68&lt;&gt;"SS",(VLOOKUP($D68,Customer_Demand!$D:$BF,COLUMNS($I68:BD68),0)/$I68+VLOOKUP($D68,Customer_Demand!$D:$BF,COLUMNS($I68:BD68),0)/$K68),(VLOOKUP($D68,Customer_Demand!$D:$BF,COLUMNS($I68:BD68),0)/$I68)),"")</f>
        <v/>
      </c>
      <c r="BE68" s="49" t="str">
        <f>IFERROR(IF($K68&lt;&gt;"SS",(VLOOKUP($D68,Customer_Demand!$D:$BF,COLUMNS($I68:BE68),0)/$I68+VLOOKUP($D68,Customer_Demand!$D:$BF,COLUMNS($I68:BE68),0)/$K68),(VLOOKUP($D68,Customer_Demand!$D:$BF,COLUMNS($I68:BE68),0)/$I68)),"")</f>
        <v/>
      </c>
      <c r="BF68" s="49" t="str">
        <f>IFERROR(IF($K68&lt;&gt;"SS",(VLOOKUP($D68,Customer_Demand!$D:$BF,COLUMNS($I68:BF68),0)/$I68+VLOOKUP($D68,Customer_Demand!$D:$BF,COLUMNS($I68:BF68),0)/$K68),(VLOOKUP($D68,Customer_Demand!$D:$BF,COLUMNS($I68:BF68),0)/$I68)),"")</f>
        <v/>
      </c>
      <c r="BG68" s="49" t="str">
        <f>IFERROR(IF($K68&lt;&gt;"SS",(VLOOKUP($D68,Customer_Demand!$D:$BF,COLUMNS($I68:BG68),0)/$I68+VLOOKUP($D68,Customer_Demand!$D:$BF,COLUMNS($I68:BG68),0)/$K68),(VLOOKUP($D68,Customer_Demand!$D:$BF,COLUMNS($I68:BG68),0)/$I68)),"")</f>
        <v/>
      </c>
      <c r="BH68" s="49" t="str">
        <f>IFERROR(IF($K68&lt;&gt;"SS",(VLOOKUP($D68,Customer_Demand!$D:$BF,COLUMNS($I68:BH68),0)/$I68+VLOOKUP($D68,Customer_Demand!$D:$BF,COLUMNS($I68:BH68),0)/$K68),(VLOOKUP($D68,Customer_Demand!$D:$BF,COLUMNS($I68:BH68),0)/$I68)),"")</f>
        <v/>
      </c>
      <c r="BI68" s="49" t="str">
        <f>IFERROR(IF($K68&lt;&gt;"SS",(VLOOKUP($D68,Customer_Demand!$D:$BF,COLUMNS($I68:BI68),0)/$I68+VLOOKUP($D68,Customer_Demand!$D:$BF,COLUMNS($I68:BI68),0)/$K68),(VLOOKUP($D68,Customer_Demand!$D:$BF,COLUMNS($I68:BI68),0)/$I68)),"")</f>
        <v/>
      </c>
      <c r="BJ68" s="49" t="str">
        <f>IFERROR(IF($K68&lt;&gt;"SS",(VLOOKUP($D68,Customer_Demand!$D:$BF,COLUMNS($I68:BJ68),0)/$I68+VLOOKUP($D68,Customer_Demand!$D:$BF,COLUMNS($I68:BJ68),0)/$K68),(VLOOKUP($D68,Customer_Demand!$D:$BF,COLUMNS($I68:BJ68),0)/$I68)),"")</f>
        <v/>
      </c>
      <c r="BK68" s="50" t="str">
        <f>IFERROR(IF($K68&lt;&gt;"SS",(VLOOKUP($D68,Customer_Demand!$D:$BF,COLUMNS($I68:BK68),0)/$I68+VLOOKUP($D68,Customer_Demand!$D:$BF,COLUMNS($I68:BK68),0)/$K68),(VLOOKUP($D68,Customer_Demand!$D:$BF,COLUMNS($I68:BK68),0)/$I68)),"")</f>
        <v/>
      </c>
      <c r="BL68" s="18"/>
    </row>
    <row r="69" spans="2:64" x14ac:dyDescent="0.2">
      <c r="B69" s="12" t="str">
        <f t="shared" si="7"/>
        <v/>
      </c>
      <c r="C69" s="45" t="str">
        <f>IF((Customer_Demand!C69)&lt;&gt;"",Customer_Demand!C69,"")</f>
        <v/>
      </c>
      <c r="D69" s="45" t="str">
        <f>IF(C69&lt;&gt;"",Customer_Demand!D69,"")</f>
        <v/>
      </c>
      <c r="E69" s="51" t="str">
        <f>IF(C69&lt;&gt;"",Customer_Demand!E69,"")</f>
        <v/>
      </c>
      <c r="F69" s="47" t="str">
        <f>IF(C69&lt;&gt;"",VLOOKUP(D69,Customer_Demand!$D$5:$F$1005,3,0),"")</f>
        <v/>
      </c>
      <c r="G69" s="48" t="str">
        <f t="shared" si="4"/>
        <v/>
      </c>
      <c r="H69" s="48" t="str">
        <f t="shared" si="5"/>
        <v/>
      </c>
      <c r="I69" s="48" t="str">
        <f>IFERROR(IF(C69&lt;&gt;"",VLOOKUP($H69,SMT_Cycle_Time_Data!$F:$Q,4,0),""),"SGR Not Defined")</f>
        <v/>
      </c>
      <c r="J69" s="48" t="str">
        <f t="shared" si="6"/>
        <v/>
      </c>
      <c r="K69" s="48" t="str">
        <f>IF(C69&lt;&gt;"",IFERROR(VLOOKUP($J69,SMT_Cycle_Time_Data!$F:$Q,4,0),"SS"),"")</f>
        <v/>
      </c>
      <c r="L69" s="49" t="str">
        <f>IFERROR(IF($K69&lt;&gt;"SS",(VLOOKUP($D69,Customer_Demand!$D:$BF,COLUMNS($I69:L69),0)/$I69+VLOOKUP($D69,Customer_Demand!$D:$BF,COLUMNS($I69:L69),0)/$K69),(VLOOKUP($D69,Customer_Demand!$D:$BF,COLUMNS($I69:L69),0)/$I69)),"")</f>
        <v/>
      </c>
      <c r="M69" s="49" t="str">
        <f>IFERROR(IF($K69&lt;&gt;"SS",(VLOOKUP($D69,Customer_Demand!$D:$BF,COLUMNS($I69:M69),0)/$I69+VLOOKUP($D69,Customer_Demand!$D:$BF,COLUMNS($I69:M69),0)/$K69),(VLOOKUP($D69,Customer_Demand!$D:$BF,COLUMNS($I69:M69),0)/$I69)),"")</f>
        <v/>
      </c>
      <c r="N69" s="49" t="str">
        <f>IFERROR(IF($K69&lt;&gt;"SS",(VLOOKUP($D69,Customer_Demand!$D:$BF,COLUMNS($I69:N69),0)/$I69+VLOOKUP($D69,Customer_Demand!$D:$BF,COLUMNS($I69:N69),0)/$K69),(VLOOKUP($D69,Customer_Demand!$D:$BF,COLUMNS($I69:N69),0)/$I69)),"")</f>
        <v/>
      </c>
      <c r="O69" s="49" t="str">
        <f>IFERROR(IF($K69&lt;&gt;"SS",(VLOOKUP($D69,Customer_Demand!$D:$BF,COLUMNS($I69:O69),0)/$I69+VLOOKUP($D69,Customer_Demand!$D:$BF,COLUMNS($I69:O69),0)/$K69),(VLOOKUP($D69,Customer_Demand!$D:$BF,COLUMNS($I69:O69),0)/$I69)),"")</f>
        <v/>
      </c>
      <c r="P69" s="49" t="str">
        <f>IFERROR(IF($K69&lt;&gt;"SS",(VLOOKUP($D69,Customer_Demand!$D:$BF,COLUMNS($I69:P69),0)/$I69+VLOOKUP($D69,Customer_Demand!$D:$BF,COLUMNS($I69:P69),0)/$K69),(VLOOKUP($D69,Customer_Demand!$D:$BF,COLUMNS($I69:P69),0)/$I69)),"")</f>
        <v/>
      </c>
      <c r="Q69" s="49" t="str">
        <f>IFERROR(IF($K69&lt;&gt;"SS",(VLOOKUP($D69,Customer_Demand!$D:$BF,COLUMNS($I69:Q69),0)/$I69+VLOOKUP($D69,Customer_Demand!$D:$BF,COLUMNS($I69:Q69),0)/$K69),(VLOOKUP($D69,Customer_Demand!$D:$BF,COLUMNS($I69:Q69),0)/$I69)),"")</f>
        <v/>
      </c>
      <c r="R69" s="49" t="str">
        <f>IFERROR(IF($K69&lt;&gt;"SS",(VLOOKUP($D69,Customer_Demand!$D:$BF,COLUMNS($I69:R69),0)/$I69+VLOOKUP($D69,Customer_Demand!$D:$BF,COLUMNS($I69:R69),0)/$K69),(VLOOKUP($D69,Customer_Demand!$D:$BF,COLUMNS($I69:R69),0)/$I69)),"")</f>
        <v/>
      </c>
      <c r="S69" s="49" t="str">
        <f>IFERROR(IF($K69&lt;&gt;"SS",(VLOOKUP($D69,Customer_Demand!$D:$BF,COLUMNS($I69:S69),0)/$I69+VLOOKUP($D69,Customer_Demand!$D:$BF,COLUMNS($I69:S69),0)/$K69),(VLOOKUP($D69,Customer_Demand!$D:$BF,COLUMNS($I69:S69),0)/$I69)),"")</f>
        <v/>
      </c>
      <c r="T69" s="49" t="str">
        <f>IFERROR(IF($K69&lt;&gt;"SS",(VLOOKUP($D69,Customer_Demand!$D:$BF,COLUMNS($I69:T69),0)/$I69+VLOOKUP($D69,Customer_Demand!$D:$BF,COLUMNS($I69:T69),0)/$K69),(VLOOKUP($D69,Customer_Demand!$D:$BF,COLUMNS($I69:T69),0)/$I69)),"")</f>
        <v/>
      </c>
      <c r="U69" s="49" t="str">
        <f>IFERROR(IF($K69&lt;&gt;"SS",(VLOOKUP($D69,Customer_Demand!$D:$BF,COLUMNS($I69:U69),0)/$I69+VLOOKUP($D69,Customer_Demand!$D:$BF,COLUMNS($I69:U69),0)/$K69),(VLOOKUP($D69,Customer_Demand!$D:$BF,COLUMNS($I69:U69),0)/$I69)),"")</f>
        <v/>
      </c>
      <c r="V69" s="49" t="str">
        <f>IFERROR(IF($K69&lt;&gt;"SS",(VLOOKUP($D69,Customer_Demand!$D:$BF,COLUMNS($I69:V69),0)/$I69+VLOOKUP($D69,Customer_Demand!$D:$BF,COLUMNS($I69:V69),0)/$K69),(VLOOKUP($D69,Customer_Demand!$D:$BF,COLUMNS($I69:V69),0)/$I69)),"")</f>
        <v/>
      </c>
      <c r="W69" s="49" t="str">
        <f>IFERROR(IF($K69&lt;&gt;"SS",(VLOOKUP($D69,Customer_Demand!$D:$BF,COLUMNS($I69:W69),0)/$I69+VLOOKUP($D69,Customer_Demand!$D:$BF,COLUMNS($I69:W69),0)/$K69),(VLOOKUP($D69,Customer_Demand!$D:$BF,COLUMNS($I69:W69),0)/$I69)),"")</f>
        <v/>
      </c>
      <c r="X69" s="49" t="str">
        <f>IFERROR(IF($K69&lt;&gt;"SS",(VLOOKUP($D69,Customer_Demand!$D:$BF,COLUMNS($I69:X69),0)/$I69+VLOOKUP($D69,Customer_Demand!$D:$BF,COLUMNS($I69:X69),0)/$K69),(VLOOKUP($D69,Customer_Demand!$D:$BF,COLUMNS($I69:X69),0)/$I69)),"")</f>
        <v/>
      </c>
      <c r="Y69" s="49" t="str">
        <f>IFERROR(IF($K69&lt;&gt;"SS",(VLOOKUP($D69,Customer_Demand!$D:$BF,COLUMNS($I69:Y69),0)/$I69+VLOOKUP($D69,Customer_Demand!$D:$BF,COLUMNS($I69:Y69),0)/$K69),(VLOOKUP($D69,Customer_Demand!$D:$BF,COLUMNS($I69:Y69),0)/$I69)),"")</f>
        <v/>
      </c>
      <c r="Z69" s="49" t="str">
        <f>IFERROR(IF($K69&lt;&gt;"SS",(VLOOKUP($D69,Customer_Demand!$D:$BF,COLUMNS($I69:Z69),0)/$I69+VLOOKUP($D69,Customer_Demand!$D:$BF,COLUMNS($I69:Z69),0)/$K69),(VLOOKUP($D69,Customer_Demand!$D:$BF,COLUMNS($I69:Z69),0)/$I69)),"")</f>
        <v/>
      </c>
      <c r="AA69" s="49" t="str">
        <f>IFERROR(IF($K69&lt;&gt;"SS",(VLOOKUP($D69,Customer_Demand!$D:$BF,COLUMNS($I69:AA69),0)/$I69+VLOOKUP($D69,Customer_Demand!$D:$BF,COLUMNS($I69:AA69),0)/$K69),(VLOOKUP($D69,Customer_Demand!$D:$BF,COLUMNS($I69:AA69),0)/$I69)),"")</f>
        <v/>
      </c>
      <c r="AB69" s="49" t="str">
        <f>IFERROR(IF($K69&lt;&gt;"SS",(VLOOKUP($D69,Customer_Demand!$D:$BF,COLUMNS($I69:AB69),0)/$I69+VLOOKUP($D69,Customer_Demand!$D:$BF,COLUMNS($I69:AB69),0)/$K69),(VLOOKUP($D69,Customer_Demand!$D:$BF,COLUMNS($I69:AB69),0)/$I69)),"")</f>
        <v/>
      </c>
      <c r="AC69" s="49" t="str">
        <f>IFERROR(IF($K69&lt;&gt;"SS",(VLOOKUP($D69,Customer_Demand!$D:$BF,COLUMNS($I69:AC69),0)/$I69+VLOOKUP($D69,Customer_Demand!$D:$BF,COLUMNS($I69:AC69),0)/$K69),(VLOOKUP($D69,Customer_Demand!$D:$BF,COLUMNS($I69:AC69),0)/$I69)),"")</f>
        <v/>
      </c>
      <c r="AD69" s="49" t="str">
        <f>IFERROR(IF($K69&lt;&gt;"SS",(VLOOKUP($D69,Customer_Demand!$D:$BF,COLUMNS($I69:AD69),0)/$I69+VLOOKUP($D69,Customer_Demand!$D:$BF,COLUMNS($I69:AD69),0)/$K69),(VLOOKUP($D69,Customer_Demand!$D:$BF,COLUMNS($I69:AD69),0)/$I69)),"")</f>
        <v/>
      </c>
      <c r="AE69" s="49" t="str">
        <f>IFERROR(IF($K69&lt;&gt;"SS",(VLOOKUP($D69,Customer_Demand!$D:$BF,COLUMNS($I69:AE69),0)/$I69+VLOOKUP($D69,Customer_Demand!$D:$BF,COLUMNS($I69:AE69),0)/$K69),(VLOOKUP($D69,Customer_Demand!$D:$BF,COLUMNS($I69:AE69),0)/$I69)),"")</f>
        <v/>
      </c>
      <c r="AF69" s="49" t="str">
        <f>IFERROR(IF($K69&lt;&gt;"SS",(VLOOKUP($D69,Customer_Demand!$D:$BF,COLUMNS($I69:AF69),0)/$I69+VLOOKUP($D69,Customer_Demand!$D:$BF,COLUMNS($I69:AF69),0)/$K69),(VLOOKUP($D69,Customer_Demand!$D:$BF,COLUMNS($I69:AF69),0)/$I69)),"")</f>
        <v/>
      </c>
      <c r="AG69" s="49" t="str">
        <f>IFERROR(IF($K69&lt;&gt;"SS",(VLOOKUP($D69,Customer_Demand!$D:$BF,COLUMNS($I69:AG69),0)/$I69+VLOOKUP($D69,Customer_Demand!$D:$BF,COLUMNS($I69:AG69),0)/$K69),(VLOOKUP($D69,Customer_Demand!$D:$BF,COLUMNS($I69:AG69),0)/$I69)),"")</f>
        <v/>
      </c>
      <c r="AH69" s="49" t="str">
        <f>IFERROR(IF($K69&lt;&gt;"SS",(VLOOKUP($D69,Customer_Demand!$D:$BF,COLUMNS($I69:AH69),0)/$I69+VLOOKUP($D69,Customer_Demand!$D:$BF,COLUMNS($I69:AH69),0)/$K69),(VLOOKUP($D69,Customer_Demand!$D:$BF,COLUMNS($I69:AH69),0)/$I69)),"")</f>
        <v/>
      </c>
      <c r="AI69" s="49" t="str">
        <f>IFERROR(IF($K69&lt;&gt;"SS",(VLOOKUP($D69,Customer_Demand!$D:$BF,COLUMNS($I69:AI69),0)/$I69+VLOOKUP($D69,Customer_Demand!$D:$BF,COLUMNS($I69:AI69),0)/$K69),(VLOOKUP($D69,Customer_Demand!$D:$BF,COLUMNS($I69:AI69),0)/$I69)),"")</f>
        <v/>
      </c>
      <c r="AJ69" s="49" t="str">
        <f>IFERROR(IF($K69&lt;&gt;"SS",(VLOOKUP($D69,Customer_Demand!$D:$BF,COLUMNS($I69:AJ69),0)/$I69+VLOOKUP($D69,Customer_Demand!$D:$BF,COLUMNS($I69:AJ69),0)/$K69),(VLOOKUP($D69,Customer_Demand!$D:$BF,COLUMNS($I69:AJ69),0)/$I69)),"")</f>
        <v/>
      </c>
      <c r="AK69" s="49" t="str">
        <f>IFERROR(IF($K69&lt;&gt;"SS",(VLOOKUP($D69,Customer_Demand!$D:$BF,COLUMNS($I69:AK69),0)/$I69+VLOOKUP($D69,Customer_Demand!$D:$BF,COLUMNS($I69:AK69),0)/$K69),(VLOOKUP($D69,Customer_Demand!$D:$BF,COLUMNS($I69:AK69),0)/$I69)),"")</f>
        <v/>
      </c>
      <c r="AL69" s="49" t="str">
        <f>IFERROR(IF($K69&lt;&gt;"SS",(VLOOKUP($D69,Customer_Demand!$D:$BF,COLUMNS($I69:AL69),0)/$I69+VLOOKUP($D69,Customer_Demand!$D:$BF,COLUMNS($I69:AL69),0)/$K69),(VLOOKUP($D69,Customer_Demand!$D:$BF,COLUMNS($I69:AL69),0)/$I69)),"")</f>
        <v/>
      </c>
      <c r="AM69" s="49" t="str">
        <f>IFERROR(IF($K69&lt;&gt;"SS",(VLOOKUP($D69,Customer_Demand!$D:$BF,COLUMNS($I69:AM69),0)/$I69+VLOOKUP($D69,Customer_Demand!$D:$BF,COLUMNS($I69:AM69),0)/$K69),(VLOOKUP($D69,Customer_Demand!$D:$BF,COLUMNS($I69:AM69),0)/$I69)),"")</f>
        <v/>
      </c>
      <c r="AN69" s="49" t="str">
        <f>IFERROR(IF($K69&lt;&gt;"SS",(VLOOKUP($D69,Customer_Demand!$D:$BF,COLUMNS($I69:AN69),0)/$I69+VLOOKUP($D69,Customer_Demand!$D:$BF,COLUMNS($I69:AN69),0)/$K69),(VLOOKUP($D69,Customer_Demand!$D:$BF,COLUMNS($I69:AN69),0)/$I69)),"")</f>
        <v/>
      </c>
      <c r="AO69" s="49" t="str">
        <f>IFERROR(IF($K69&lt;&gt;"SS",(VLOOKUP($D69,Customer_Demand!$D:$BF,COLUMNS($I69:AO69),0)/$I69+VLOOKUP($D69,Customer_Demand!$D:$BF,COLUMNS($I69:AO69),0)/$K69),(VLOOKUP($D69,Customer_Demand!$D:$BF,COLUMNS($I69:AO69),0)/$I69)),"")</f>
        <v/>
      </c>
      <c r="AP69" s="49" t="str">
        <f>IFERROR(IF($K69&lt;&gt;"SS",(VLOOKUP($D69,Customer_Demand!$D:$BF,COLUMNS($I69:AP69),0)/$I69+VLOOKUP($D69,Customer_Demand!$D:$BF,COLUMNS($I69:AP69),0)/$K69),(VLOOKUP($D69,Customer_Demand!$D:$BF,COLUMNS($I69:AP69),0)/$I69)),"")</f>
        <v/>
      </c>
      <c r="AQ69" s="49" t="str">
        <f>IFERROR(IF($K69&lt;&gt;"SS",(VLOOKUP($D69,Customer_Demand!$D:$BF,COLUMNS($I69:AQ69),0)/$I69+VLOOKUP($D69,Customer_Demand!$D:$BF,COLUMNS($I69:AQ69),0)/$K69),(VLOOKUP($D69,Customer_Demand!$D:$BF,COLUMNS($I69:AQ69),0)/$I69)),"")</f>
        <v/>
      </c>
      <c r="AR69" s="49" t="str">
        <f>IFERROR(IF($K69&lt;&gt;"SS",(VLOOKUP($D69,Customer_Demand!$D:$BF,COLUMNS($I69:AR69),0)/$I69+VLOOKUP($D69,Customer_Demand!$D:$BF,COLUMNS($I69:AR69),0)/$K69),(VLOOKUP($D69,Customer_Demand!$D:$BF,COLUMNS($I69:AR69),0)/$I69)),"")</f>
        <v/>
      </c>
      <c r="AS69" s="49" t="str">
        <f>IFERROR(IF($K69&lt;&gt;"SS",(VLOOKUP($D69,Customer_Demand!$D:$BF,COLUMNS($I69:AS69),0)/$I69+VLOOKUP($D69,Customer_Demand!$D:$BF,COLUMNS($I69:AS69),0)/$K69),(VLOOKUP($D69,Customer_Demand!$D:$BF,COLUMNS($I69:AS69),0)/$I69)),"")</f>
        <v/>
      </c>
      <c r="AT69" s="49" t="str">
        <f>IFERROR(IF($K69&lt;&gt;"SS",(VLOOKUP($D69,Customer_Demand!$D:$BF,COLUMNS($I69:AT69),0)/$I69+VLOOKUP($D69,Customer_Demand!$D:$BF,COLUMNS($I69:AT69),0)/$K69),(VLOOKUP($D69,Customer_Demand!$D:$BF,COLUMNS($I69:AT69),0)/$I69)),"")</f>
        <v/>
      </c>
      <c r="AU69" s="49" t="str">
        <f>IFERROR(IF($K69&lt;&gt;"SS",(VLOOKUP($D69,Customer_Demand!$D:$BF,COLUMNS($I69:AU69),0)/$I69+VLOOKUP($D69,Customer_Demand!$D:$BF,COLUMNS($I69:AU69),0)/$K69),(VLOOKUP($D69,Customer_Demand!$D:$BF,COLUMNS($I69:AU69),0)/$I69)),"")</f>
        <v/>
      </c>
      <c r="AV69" s="49" t="str">
        <f>IFERROR(IF($K69&lt;&gt;"SS",(VLOOKUP($D69,Customer_Demand!$D:$BF,COLUMNS($I69:AV69),0)/$I69+VLOOKUP($D69,Customer_Demand!$D:$BF,COLUMNS($I69:AV69),0)/$K69),(VLOOKUP($D69,Customer_Demand!$D:$BF,COLUMNS($I69:AV69),0)/$I69)),"")</f>
        <v/>
      </c>
      <c r="AW69" s="49" t="str">
        <f>IFERROR(IF($K69&lt;&gt;"SS",(VLOOKUP($D69,Customer_Demand!$D:$BF,COLUMNS($I69:AW69),0)/$I69+VLOOKUP($D69,Customer_Demand!$D:$BF,COLUMNS($I69:AW69),0)/$K69),(VLOOKUP($D69,Customer_Demand!$D:$BF,COLUMNS($I69:AW69),0)/$I69)),"")</f>
        <v/>
      </c>
      <c r="AX69" s="49" t="str">
        <f>IFERROR(IF($K69&lt;&gt;"SS",(VLOOKUP($D69,Customer_Demand!$D:$BF,COLUMNS($I69:AX69),0)/$I69+VLOOKUP($D69,Customer_Demand!$D:$BF,COLUMNS($I69:AX69),0)/$K69),(VLOOKUP($D69,Customer_Demand!$D:$BF,COLUMNS($I69:AX69),0)/$I69)),"")</f>
        <v/>
      </c>
      <c r="AY69" s="49" t="str">
        <f>IFERROR(IF($K69&lt;&gt;"SS",(VLOOKUP($D69,Customer_Demand!$D:$BF,COLUMNS($I69:AY69),0)/$I69+VLOOKUP($D69,Customer_Demand!$D:$BF,COLUMNS($I69:AY69),0)/$K69),(VLOOKUP($D69,Customer_Demand!$D:$BF,COLUMNS($I69:AY69),0)/$I69)),"")</f>
        <v/>
      </c>
      <c r="AZ69" s="49" t="str">
        <f>IFERROR(IF($K69&lt;&gt;"SS",(VLOOKUP($D69,Customer_Demand!$D:$BF,COLUMNS($I69:AZ69),0)/$I69+VLOOKUP($D69,Customer_Demand!$D:$BF,COLUMNS($I69:AZ69),0)/$K69),(VLOOKUP($D69,Customer_Demand!$D:$BF,COLUMNS($I69:AZ69),0)/$I69)),"")</f>
        <v/>
      </c>
      <c r="BA69" s="49" t="str">
        <f>IFERROR(IF($K69&lt;&gt;"SS",(VLOOKUP($D69,Customer_Demand!$D:$BF,COLUMNS($I69:BA69),0)/$I69+VLOOKUP($D69,Customer_Demand!$D:$BF,COLUMNS($I69:BA69),0)/$K69),(VLOOKUP($D69,Customer_Demand!$D:$BF,COLUMNS($I69:BA69),0)/$I69)),"")</f>
        <v/>
      </c>
      <c r="BB69" s="49" t="str">
        <f>IFERROR(IF($K69&lt;&gt;"SS",(VLOOKUP($D69,Customer_Demand!$D:$BF,COLUMNS($I69:BB69),0)/$I69+VLOOKUP($D69,Customer_Demand!$D:$BF,COLUMNS($I69:BB69),0)/$K69),(VLOOKUP($D69,Customer_Demand!$D:$BF,COLUMNS($I69:BB69),0)/$I69)),"")</f>
        <v/>
      </c>
      <c r="BC69" s="49" t="str">
        <f>IFERROR(IF($K69&lt;&gt;"SS",(VLOOKUP($D69,Customer_Demand!$D:$BF,COLUMNS($I69:BC69),0)/$I69+VLOOKUP($D69,Customer_Demand!$D:$BF,COLUMNS($I69:BC69),0)/$K69),(VLOOKUP($D69,Customer_Demand!$D:$BF,COLUMNS($I69:BC69),0)/$I69)),"")</f>
        <v/>
      </c>
      <c r="BD69" s="49" t="str">
        <f>IFERROR(IF($K69&lt;&gt;"SS",(VLOOKUP($D69,Customer_Demand!$D:$BF,COLUMNS($I69:BD69),0)/$I69+VLOOKUP($D69,Customer_Demand!$D:$BF,COLUMNS($I69:BD69),0)/$K69),(VLOOKUP($D69,Customer_Demand!$D:$BF,COLUMNS($I69:BD69),0)/$I69)),"")</f>
        <v/>
      </c>
      <c r="BE69" s="49" t="str">
        <f>IFERROR(IF($K69&lt;&gt;"SS",(VLOOKUP($D69,Customer_Demand!$D:$BF,COLUMNS($I69:BE69),0)/$I69+VLOOKUP($D69,Customer_Demand!$D:$BF,COLUMNS($I69:BE69),0)/$K69),(VLOOKUP($D69,Customer_Demand!$D:$BF,COLUMNS($I69:BE69),0)/$I69)),"")</f>
        <v/>
      </c>
      <c r="BF69" s="49" t="str">
        <f>IFERROR(IF($K69&lt;&gt;"SS",(VLOOKUP($D69,Customer_Demand!$D:$BF,COLUMNS($I69:BF69),0)/$I69+VLOOKUP($D69,Customer_Demand!$D:$BF,COLUMNS($I69:BF69),0)/$K69),(VLOOKUP($D69,Customer_Demand!$D:$BF,COLUMNS($I69:BF69),0)/$I69)),"")</f>
        <v/>
      </c>
      <c r="BG69" s="49" t="str">
        <f>IFERROR(IF($K69&lt;&gt;"SS",(VLOOKUP($D69,Customer_Demand!$D:$BF,COLUMNS($I69:BG69),0)/$I69+VLOOKUP($D69,Customer_Demand!$D:$BF,COLUMNS($I69:BG69),0)/$K69),(VLOOKUP($D69,Customer_Demand!$D:$BF,COLUMNS($I69:BG69),0)/$I69)),"")</f>
        <v/>
      </c>
      <c r="BH69" s="49" t="str">
        <f>IFERROR(IF($K69&lt;&gt;"SS",(VLOOKUP($D69,Customer_Demand!$D:$BF,COLUMNS($I69:BH69),0)/$I69+VLOOKUP($D69,Customer_Demand!$D:$BF,COLUMNS($I69:BH69),0)/$K69),(VLOOKUP($D69,Customer_Demand!$D:$BF,COLUMNS($I69:BH69),0)/$I69)),"")</f>
        <v/>
      </c>
      <c r="BI69" s="49" t="str">
        <f>IFERROR(IF($K69&lt;&gt;"SS",(VLOOKUP($D69,Customer_Demand!$D:$BF,COLUMNS($I69:BI69),0)/$I69+VLOOKUP($D69,Customer_Demand!$D:$BF,COLUMNS($I69:BI69),0)/$K69),(VLOOKUP($D69,Customer_Demand!$D:$BF,COLUMNS($I69:BI69),0)/$I69)),"")</f>
        <v/>
      </c>
      <c r="BJ69" s="49" t="str">
        <f>IFERROR(IF($K69&lt;&gt;"SS",(VLOOKUP($D69,Customer_Demand!$D:$BF,COLUMNS($I69:BJ69),0)/$I69+VLOOKUP($D69,Customer_Demand!$D:$BF,COLUMNS($I69:BJ69),0)/$K69),(VLOOKUP($D69,Customer_Demand!$D:$BF,COLUMNS($I69:BJ69),0)/$I69)),"")</f>
        <v/>
      </c>
      <c r="BK69" s="50" t="str">
        <f>IFERROR(IF($K69&lt;&gt;"SS",(VLOOKUP($D69,Customer_Demand!$D:$BF,COLUMNS($I69:BK69),0)/$I69+VLOOKUP($D69,Customer_Demand!$D:$BF,COLUMNS($I69:BK69),0)/$K69),(VLOOKUP($D69,Customer_Demand!$D:$BF,COLUMNS($I69:BK69),0)/$I69)),"")</f>
        <v/>
      </c>
      <c r="BL69" s="18"/>
    </row>
    <row r="70" spans="2:64" x14ac:dyDescent="0.2">
      <c r="B70" s="12" t="str">
        <f t="shared" si="7"/>
        <v/>
      </c>
      <c r="C70" s="45" t="str">
        <f>IF((Customer_Demand!C70)&lt;&gt;"",Customer_Demand!C70,"")</f>
        <v/>
      </c>
      <c r="D70" s="45" t="str">
        <f>IF(C70&lt;&gt;"",Customer_Demand!D70,"")</f>
        <v/>
      </c>
      <c r="E70" s="51" t="str">
        <f>IF(C70&lt;&gt;"",Customer_Demand!E70,"")</f>
        <v/>
      </c>
      <c r="F70" s="47" t="str">
        <f>IF(C70&lt;&gt;"",VLOOKUP(D70,Customer_Demand!$D$5:$F$1005,3,0),"")</f>
        <v/>
      </c>
      <c r="G70" s="48" t="str">
        <f t="shared" si="4"/>
        <v/>
      </c>
      <c r="H70" s="48" t="str">
        <f t="shared" si="5"/>
        <v/>
      </c>
      <c r="I70" s="48" t="str">
        <f>IFERROR(IF(C70&lt;&gt;"",VLOOKUP($H70,SMT_Cycle_Time_Data!$F:$Q,4,0),""),"SGR Not Defined")</f>
        <v/>
      </c>
      <c r="J70" s="48" t="str">
        <f t="shared" si="6"/>
        <v/>
      </c>
      <c r="K70" s="48" t="str">
        <f>IF(C70&lt;&gt;"",IFERROR(VLOOKUP($J70,SMT_Cycle_Time_Data!$F:$Q,4,0),"SS"),"")</f>
        <v/>
      </c>
      <c r="L70" s="49" t="str">
        <f>IFERROR(IF($K70&lt;&gt;"SS",(VLOOKUP($D70,Customer_Demand!$D:$BF,COLUMNS($I70:L70),0)/$I70+VLOOKUP($D70,Customer_Demand!$D:$BF,COLUMNS($I70:L70),0)/$K70),(VLOOKUP($D70,Customer_Demand!$D:$BF,COLUMNS($I70:L70),0)/$I70)),"")</f>
        <v/>
      </c>
      <c r="M70" s="49" t="str">
        <f>IFERROR(IF($K70&lt;&gt;"SS",(VLOOKUP($D70,Customer_Demand!$D:$BF,COLUMNS($I70:M70),0)/$I70+VLOOKUP($D70,Customer_Demand!$D:$BF,COLUMNS($I70:M70),0)/$K70),(VLOOKUP($D70,Customer_Demand!$D:$BF,COLUMNS($I70:M70),0)/$I70)),"")</f>
        <v/>
      </c>
      <c r="N70" s="49" t="str">
        <f>IFERROR(IF($K70&lt;&gt;"SS",(VLOOKUP($D70,Customer_Demand!$D:$BF,COLUMNS($I70:N70),0)/$I70+VLOOKUP($D70,Customer_Demand!$D:$BF,COLUMNS($I70:N70),0)/$K70),(VLOOKUP($D70,Customer_Demand!$D:$BF,COLUMNS($I70:N70),0)/$I70)),"")</f>
        <v/>
      </c>
      <c r="O70" s="49" t="str">
        <f>IFERROR(IF($K70&lt;&gt;"SS",(VLOOKUP($D70,Customer_Demand!$D:$BF,COLUMNS($I70:O70),0)/$I70+VLOOKUP($D70,Customer_Demand!$D:$BF,COLUMNS($I70:O70),0)/$K70),(VLOOKUP($D70,Customer_Demand!$D:$BF,COLUMNS($I70:O70),0)/$I70)),"")</f>
        <v/>
      </c>
      <c r="P70" s="49" t="str">
        <f>IFERROR(IF($K70&lt;&gt;"SS",(VLOOKUP($D70,Customer_Demand!$D:$BF,COLUMNS($I70:P70),0)/$I70+VLOOKUP($D70,Customer_Demand!$D:$BF,COLUMNS($I70:P70),0)/$K70),(VLOOKUP($D70,Customer_Demand!$D:$BF,COLUMNS($I70:P70),0)/$I70)),"")</f>
        <v/>
      </c>
      <c r="Q70" s="49" t="str">
        <f>IFERROR(IF($K70&lt;&gt;"SS",(VLOOKUP($D70,Customer_Demand!$D:$BF,COLUMNS($I70:Q70),0)/$I70+VLOOKUP($D70,Customer_Demand!$D:$BF,COLUMNS($I70:Q70),0)/$K70),(VLOOKUP($D70,Customer_Demand!$D:$BF,COLUMNS($I70:Q70),0)/$I70)),"")</f>
        <v/>
      </c>
      <c r="R70" s="49" t="str">
        <f>IFERROR(IF($K70&lt;&gt;"SS",(VLOOKUP($D70,Customer_Demand!$D:$BF,COLUMNS($I70:R70),0)/$I70+VLOOKUP($D70,Customer_Demand!$D:$BF,COLUMNS($I70:R70),0)/$K70),(VLOOKUP($D70,Customer_Demand!$D:$BF,COLUMNS($I70:R70),0)/$I70)),"")</f>
        <v/>
      </c>
      <c r="S70" s="49" t="str">
        <f>IFERROR(IF($K70&lt;&gt;"SS",(VLOOKUP($D70,Customer_Demand!$D:$BF,COLUMNS($I70:S70),0)/$I70+VLOOKUP($D70,Customer_Demand!$D:$BF,COLUMNS($I70:S70),0)/$K70),(VLOOKUP($D70,Customer_Demand!$D:$BF,COLUMNS($I70:S70),0)/$I70)),"")</f>
        <v/>
      </c>
      <c r="T70" s="49" t="str">
        <f>IFERROR(IF($K70&lt;&gt;"SS",(VLOOKUP($D70,Customer_Demand!$D:$BF,COLUMNS($I70:T70),0)/$I70+VLOOKUP($D70,Customer_Demand!$D:$BF,COLUMNS($I70:T70),0)/$K70),(VLOOKUP($D70,Customer_Demand!$D:$BF,COLUMNS($I70:T70),0)/$I70)),"")</f>
        <v/>
      </c>
      <c r="U70" s="49" t="str">
        <f>IFERROR(IF($K70&lt;&gt;"SS",(VLOOKUP($D70,Customer_Demand!$D:$BF,COLUMNS($I70:U70),0)/$I70+VLOOKUP($D70,Customer_Demand!$D:$BF,COLUMNS($I70:U70),0)/$K70),(VLOOKUP($D70,Customer_Demand!$D:$BF,COLUMNS($I70:U70),0)/$I70)),"")</f>
        <v/>
      </c>
      <c r="V70" s="49" t="str">
        <f>IFERROR(IF($K70&lt;&gt;"SS",(VLOOKUP($D70,Customer_Demand!$D:$BF,COLUMNS($I70:V70),0)/$I70+VLOOKUP($D70,Customer_Demand!$D:$BF,COLUMNS($I70:V70),0)/$K70),(VLOOKUP($D70,Customer_Demand!$D:$BF,COLUMNS($I70:V70),0)/$I70)),"")</f>
        <v/>
      </c>
      <c r="W70" s="49" t="str">
        <f>IFERROR(IF($K70&lt;&gt;"SS",(VLOOKUP($D70,Customer_Demand!$D:$BF,COLUMNS($I70:W70),0)/$I70+VLOOKUP($D70,Customer_Demand!$D:$BF,COLUMNS($I70:W70),0)/$K70),(VLOOKUP($D70,Customer_Demand!$D:$BF,COLUMNS($I70:W70),0)/$I70)),"")</f>
        <v/>
      </c>
      <c r="X70" s="49" t="str">
        <f>IFERROR(IF($K70&lt;&gt;"SS",(VLOOKUP($D70,Customer_Demand!$D:$BF,COLUMNS($I70:X70),0)/$I70+VLOOKUP($D70,Customer_Demand!$D:$BF,COLUMNS($I70:X70),0)/$K70),(VLOOKUP($D70,Customer_Demand!$D:$BF,COLUMNS($I70:X70),0)/$I70)),"")</f>
        <v/>
      </c>
      <c r="Y70" s="49" t="str">
        <f>IFERROR(IF($K70&lt;&gt;"SS",(VLOOKUP($D70,Customer_Demand!$D:$BF,COLUMNS($I70:Y70),0)/$I70+VLOOKUP($D70,Customer_Demand!$D:$BF,COLUMNS($I70:Y70),0)/$K70),(VLOOKUP($D70,Customer_Demand!$D:$BF,COLUMNS($I70:Y70),0)/$I70)),"")</f>
        <v/>
      </c>
      <c r="Z70" s="49" t="str">
        <f>IFERROR(IF($K70&lt;&gt;"SS",(VLOOKUP($D70,Customer_Demand!$D:$BF,COLUMNS($I70:Z70),0)/$I70+VLOOKUP($D70,Customer_Demand!$D:$BF,COLUMNS($I70:Z70),0)/$K70),(VLOOKUP($D70,Customer_Demand!$D:$BF,COLUMNS($I70:Z70),0)/$I70)),"")</f>
        <v/>
      </c>
      <c r="AA70" s="49" t="str">
        <f>IFERROR(IF($K70&lt;&gt;"SS",(VLOOKUP($D70,Customer_Demand!$D:$BF,COLUMNS($I70:AA70),0)/$I70+VLOOKUP($D70,Customer_Demand!$D:$BF,COLUMNS($I70:AA70),0)/$K70),(VLOOKUP($D70,Customer_Demand!$D:$BF,COLUMNS($I70:AA70),0)/$I70)),"")</f>
        <v/>
      </c>
      <c r="AB70" s="49" t="str">
        <f>IFERROR(IF($K70&lt;&gt;"SS",(VLOOKUP($D70,Customer_Demand!$D:$BF,COLUMNS($I70:AB70),0)/$I70+VLOOKUP($D70,Customer_Demand!$D:$BF,COLUMNS($I70:AB70),0)/$K70),(VLOOKUP($D70,Customer_Demand!$D:$BF,COLUMNS($I70:AB70),0)/$I70)),"")</f>
        <v/>
      </c>
      <c r="AC70" s="49" t="str">
        <f>IFERROR(IF($K70&lt;&gt;"SS",(VLOOKUP($D70,Customer_Demand!$D:$BF,COLUMNS($I70:AC70),0)/$I70+VLOOKUP($D70,Customer_Demand!$D:$BF,COLUMNS($I70:AC70),0)/$K70),(VLOOKUP($D70,Customer_Demand!$D:$BF,COLUMNS($I70:AC70),0)/$I70)),"")</f>
        <v/>
      </c>
      <c r="AD70" s="49" t="str">
        <f>IFERROR(IF($K70&lt;&gt;"SS",(VLOOKUP($D70,Customer_Demand!$D:$BF,COLUMNS($I70:AD70),0)/$I70+VLOOKUP($D70,Customer_Demand!$D:$BF,COLUMNS($I70:AD70),0)/$K70),(VLOOKUP($D70,Customer_Demand!$D:$BF,COLUMNS($I70:AD70),0)/$I70)),"")</f>
        <v/>
      </c>
      <c r="AE70" s="49" t="str">
        <f>IFERROR(IF($K70&lt;&gt;"SS",(VLOOKUP($D70,Customer_Demand!$D:$BF,COLUMNS($I70:AE70),0)/$I70+VLOOKUP($D70,Customer_Demand!$D:$BF,COLUMNS($I70:AE70),0)/$K70),(VLOOKUP($D70,Customer_Demand!$D:$BF,COLUMNS($I70:AE70),0)/$I70)),"")</f>
        <v/>
      </c>
      <c r="AF70" s="49" t="str">
        <f>IFERROR(IF($K70&lt;&gt;"SS",(VLOOKUP($D70,Customer_Demand!$D:$BF,COLUMNS($I70:AF70),0)/$I70+VLOOKUP($D70,Customer_Demand!$D:$BF,COLUMNS($I70:AF70),0)/$K70),(VLOOKUP($D70,Customer_Demand!$D:$BF,COLUMNS($I70:AF70),0)/$I70)),"")</f>
        <v/>
      </c>
      <c r="AG70" s="49" t="str">
        <f>IFERROR(IF($K70&lt;&gt;"SS",(VLOOKUP($D70,Customer_Demand!$D:$BF,COLUMNS($I70:AG70),0)/$I70+VLOOKUP($D70,Customer_Demand!$D:$BF,COLUMNS($I70:AG70),0)/$K70),(VLOOKUP($D70,Customer_Demand!$D:$BF,COLUMNS($I70:AG70),0)/$I70)),"")</f>
        <v/>
      </c>
      <c r="AH70" s="49" t="str">
        <f>IFERROR(IF($K70&lt;&gt;"SS",(VLOOKUP($D70,Customer_Demand!$D:$BF,COLUMNS($I70:AH70),0)/$I70+VLOOKUP($D70,Customer_Demand!$D:$BF,COLUMNS($I70:AH70),0)/$K70),(VLOOKUP($D70,Customer_Demand!$D:$BF,COLUMNS($I70:AH70),0)/$I70)),"")</f>
        <v/>
      </c>
      <c r="AI70" s="49" t="str">
        <f>IFERROR(IF($K70&lt;&gt;"SS",(VLOOKUP($D70,Customer_Demand!$D:$BF,COLUMNS($I70:AI70),0)/$I70+VLOOKUP($D70,Customer_Demand!$D:$BF,COLUMNS($I70:AI70),0)/$K70),(VLOOKUP($D70,Customer_Demand!$D:$BF,COLUMNS($I70:AI70),0)/$I70)),"")</f>
        <v/>
      </c>
      <c r="AJ70" s="49" t="str">
        <f>IFERROR(IF($K70&lt;&gt;"SS",(VLOOKUP($D70,Customer_Demand!$D:$BF,COLUMNS($I70:AJ70),0)/$I70+VLOOKUP($D70,Customer_Demand!$D:$BF,COLUMNS($I70:AJ70),0)/$K70),(VLOOKUP($D70,Customer_Demand!$D:$BF,COLUMNS($I70:AJ70),0)/$I70)),"")</f>
        <v/>
      </c>
      <c r="AK70" s="49" t="str">
        <f>IFERROR(IF($K70&lt;&gt;"SS",(VLOOKUP($D70,Customer_Demand!$D:$BF,COLUMNS($I70:AK70),0)/$I70+VLOOKUP($D70,Customer_Demand!$D:$BF,COLUMNS($I70:AK70),0)/$K70),(VLOOKUP($D70,Customer_Demand!$D:$BF,COLUMNS($I70:AK70),0)/$I70)),"")</f>
        <v/>
      </c>
      <c r="AL70" s="49" t="str">
        <f>IFERROR(IF($K70&lt;&gt;"SS",(VLOOKUP($D70,Customer_Demand!$D:$BF,COLUMNS($I70:AL70),0)/$I70+VLOOKUP($D70,Customer_Demand!$D:$BF,COLUMNS($I70:AL70),0)/$K70),(VLOOKUP($D70,Customer_Demand!$D:$BF,COLUMNS($I70:AL70),0)/$I70)),"")</f>
        <v/>
      </c>
      <c r="AM70" s="49" t="str">
        <f>IFERROR(IF($K70&lt;&gt;"SS",(VLOOKUP($D70,Customer_Demand!$D:$BF,COLUMNS($I70:AM70),0)/$I70+VLOOKUP($D70,Customer_Demand!$D:$BF,COLUMNS($I70:AM70),0)/$K70),(VLOOKUP($D70,Customer_Demand!$D:$BF,COLUMNS($I70:AM70),0)/$I70)),"")</f>
        <v/>
      </c>
      <c r="AN70" s="49" t="str">
        <f>IFERROR(IF($K70&lt;&gt;"SS",(VLOOKUP($D70,Customer_Demand!$D:$BF,COLUMNS($I70:AN70),0)/$I70+VLOOKUP($D70,Customer_Demand!$D:$BF,COLUMNS($I70:AN70),0)/$K70),(VLOOKUP($D70,Customer_Demand!$D:$BF,COLUMNS($I70:AN70),0)/$I70)),"")</f>
        <v/>
      </c>
      <c r="AO70" s="49" t="str">
        <f>IFERROR(IF($K70&lt;&gt;"SS",(VLOOKUP($D70,Customer_Demand!$D:$BF,COLUMNS($I70:AO70),0)/$I70+VLOOKUP($D70,Customer_Demand!$D:$BF,COLUMNS($I70:AO70),0)/$K70),(VLOOKUP($D70,Customer_Demand!$D:$BF,COLUMNS($I70:AO70),0)/$I70)),"")</f>
        <v/>
      </c>
      <c r="AP70" s="49" t="str">
        <f>IFERROR(IF($K70&lt;&gt;"SS",(VLOOKUP($D70,Customer_Demand!$D:$BF,COLUMNS($I70:AP70),0)/$I70+VLOOKUP($D70,Customer_Demand!$D:$BF,COLUMNS($I70:AP70),0)/$K70),(VLOOKUP($D70,Customer_Demand!$D:$BF,COLUMNS($I70:AP70),0)/$I70)),"")</f>
        <v/>
      </c>
      <c r="AQ70" s="49" t="str">
        <f>IFERROR(IF($K70&lt;&gt;"SS",(VLOOKUP($D70,Customer_Demand!$D:$BF,COLUMNS($I70:AQ70),0)/$I70+VLOOKUP($D70,Customer_Demand!$D:$BF,COLUMNS($I70:AQ70),0)/$K70),(VLOOKUP($D70,Customer_Demand!$D:$BF,COLUMNS($I70:AQ70),0)/$I70)),"")</f>
        <v/>
      </c>
      <c r="AR70" s="49" t="str">
        <f>IFERROR(IF($K70&lt;&gt;"SS",(VLOOKUP($D70,Customer_Demand!$D:$BF,COLUMNS($I70:AR70),0)/$I70+VLOOKUP($D70,Customer_Demand!$D:$BF,COLUMNS($I70:AR70),0)/$K70),(VLOOKUP($D70,Customer_Demand!$D:$BF,COLUMNS($I70:AR70),0)/$I70)),"")</f>
        <v/>
      </c>
      <c r="AS70" s="49" t="str">
        <f>IFERROR(IF($K70&lt;&gt;"SS",(VLOOKUP($D70,Customer_Demand!$D:$BF,COLUMNS($I70:AS70),0)/$I70+VLOOKUP($D70,Customer_Demand!$D:$BF,COLUMNS($I70:AS70),0)/$K70),(VLOOKUP($D70,Customer_Demand!$D:$BF,COLUMNS($I70:AS70),0)/$I70)),"")</f>
        <v/>
      </c>
      <c r="AT70" s="49" t="str">
        <f>IFERROR(IF($K70&lt;&gt;"SS",(VLOOKUP($D70,Customer_Demand!$D:$BF,COLUMNS($I70:AT70),0)/$I70+VLOOKUP($D70,Customer_Demand!$D:$BF,COLUMNS($I70:AT70),0)/$K70),(VLOOKUP($D70,Customer_Demand!$D:$BF,COLUMNS($I70:AT70),0)/$I70)),"")</f>
        <v/>
      </c>
      <c r="AU70" s="49" t="str">
        <f>IFERROR(IF($K70&lt;&gt;"SS",(VLOOKUP($D70,Customer_Demand!$D:$BF,COLUMNS($I70:AU70),0)/$I70+VLOOKUP($D70,Customer_Demand!$D:$BF,COLUMNS($I70:AU70),0)/$K70),(VLOOKUP($D70,Customer_Demand!$D:$BF,COLUMNS($I70:AU70),0)/$I70)),"")</f>
        <v/>
      </c>
      <c r="AV70" s="49" t="str">
        <f>IFERROR(IF($K70&lt;&gt;"SS",(VLOOKUP($D70,Customer_Demand!$D:$BF,COLUMNS($I70:AV70),0)/$I70+VLOOKUP($D70,Customer_Demand!$D:$BF,COLUMNS($I70:AV70),0)/$K70),(VLOOKUP($D70,Customer_Demand!$D:$BF,COLUMNS($I70:AV70),0)/$I70)),"")</f>
        <v/>
      </c>
      <c r="AW70" s="49" t="str">
        <f>IFERROR(IF($K70&lt;&gt;"SS",(VLOOKUP($D70,Customer_Demand!$D:$BF,COLUMNS($I70:AW70),0)/$I70+VLOOKUP($D70,Customer_Demand!$D:$BF,COLUMNS($I70:AW70),0)/$K70),(VLOOKUP($D70,Customer_Demand!$D:$BF,COLUMNS($I70:AW70),0)/$I70)),"")</f>
        <v/>
      </c>
      <c r="AX70" s="49" t="str">
        <f>IFERROR(IF($K70&lt;&gt;"SS",(VLOOKUP($D70,Customer_Demand!$D:$BF,COLUMNS($I70:AX70),0)/$I70+VLOOKUP($D70,Customer_Demand!$D:$BF,COLUMNS($I70:AX70),0)/$K70),(VLOOKUP($D70,Customer_Demand!$D:$BF,COLUMNS($I70:AX70),0)/$I70)),"")</f>
        <v/>
      </c>
      <c r="AY70" s="49" t="str">
        <f>IFERROR(IF($K70&lt;&gt;"SS",(VLOOKUP($D70,Customer_Demand!$D:$BF,COLUMNS($I70:AY70),0)/$I70+VLOOKUP($D70,Customer_Demand!$D:$BF,COLUMNS($I70:AY70),0)/$K70),(VLOOKUP($D70,Customer_Demand!$D:$BF,COLUMNS($I70:AY70),0)/$I70)),"")</f>
        <v/>
      </c>
      <c r="AZ70" s="49" t="str">
        <f>IFERROR(IF($K70&lt;&gt;"SS",(VLOOKUP($D70,Customer_Demand!$D:$BF,COLUMNS($I70:AZ70),0)/$I70+VLOOKUP($D70,Customer_Demand!$D:$BF,COLUMNS($I70:AZ70),0)/$K70),(VLOOKUP($D70,Customer_Demand!$D:$BF,COLUMNS($I70:AZ70),0)/$I70)),"")</f>
        <v/>
      </c>
      <c r="BA70" s="49" t="str">
        <f>IFERROR(IF($K70&lt;&gt;"SS",(VLOOKUP($D70,Customer_Demand!$D:$BF,COLUMNS($I70:BA70),0)/$I70+VLOOKUP($D70,Customer_Demand!$D:$BF,COLUMNS($I70:BA70),0)/$K70),(VLOOKUP($D70,Customer_Demand!$D:$BF,COLUMNS($I70:BA70),0)/$I70)),"")</f>
        <v/>
      </c>
      <c r="BB70" s="49" t="str">
        <f>IFERROR(IF($K70&lt;&gt;"SS",(VLOOKUP($D70,Customer_Demand!$D:$BF,COLUMNS($I70:BB70),0)/$I70+VLOOKUP($D70,Customer_Demand!$D:$BF,COLUMNS($I70:BB70),0)/$K70),(VLOOKUP($D70,Customer_Demand!$D:$BF,COLUMNS($I70:BB70),0)/$I70)),"")</f>
        <v/>
      </c>
      <c r="BC70" s="49" t="str">
        <f>IFERROR(IF($K70&lt;&gt;"SS",(VLOOKUP($D70,Customer_Demand!$D:$BF,COLUMNS($I70:BC70),0)/$I70+VLOOKUP($D70,Customer_Demand!$D:$BF,COLUMNS($I70:BC70),0)/$K70),(VLOOKUP($D70,Customer_Demand!$D:$BF,COLUMNS($I70:BC70),0)/$I70)),"")</f>
        <v/>
      </c>
      <c r="BD70" s="49" t="str">
        <f>IFERROR(IF($K70&lt;&gt;"SS",(VLOOKUP($D70,Customer_Demand!$D:$BF,COLUMNS($I70:BD70),0)/$I70+VLOOKUP($D70,Customer_Demand!$D:$BF,COLUMNS($I70:BD70),0)/$K70),(VLOOKUP($D70,Customer_Demand!$D:$BF,COLUMNS($I70:BD70),0)/$I70)),"")</f>
        <v/>
      </c>
      <c r="BE70" s="49" t="str">
        <f>IFERROR(IF($K70&lt;&gt;"SS",(VLOOKUP($D70,Customer_Demand!$D:$BF,COLUMNS($I70:BE70),0)/$I70+VLOOKUP($D70,Customer_Demand!$D:$BF,COLUMNS($I70:BE70),0)/$K70),(VLOOKUP($D70,Customer_Demand!$D:$BF,COLUMNS($I70:BE70),0)/$I70)),"")</f>
        <v/>
      </c>
      <c r="BF70" s="49" t="str">
        <f>IFERROR(IF($K70&lt;&gt;"SS",(VLOOKUP($D70,Customer_Demand!$D:$BF,COLUMNS($I70:BF70),0)/$I70+VLOOKUP($D70,Customer_Demand!$D:$BF,COLUMNS($I70:BF70),0)/$K70),(VLOOKUP($D70,Customer_Demand!$D:$BF,COLUMNS($I70:BF70),0)/$I70)),"")</f>
        <v/>
      </c>
      <c r="BG70" s="49" t="str">
        <f>IFERROR(IF($K70&lt;&gt;"SS",(VLOOKUP($D70,Customer_Demand!$D:$BF,COLUMNS($I70:BG70),0)/$I70+VLOOKUP($D70,Customer_Demand!$D:$BF,COLUMNS($I70:BG70),0)/$K70),(VLOOKUP($D70,Customer_Demand!$D:$BF,COLUMNS($I70:BG70),0)/$I70)),"")</f>
        <v/>
      </c>
      <c r="BH70" s="49" t="str">
        <f>IFERROR(IF($K70&lt;&gt;"SS",(VLOOKUP($D70,Customer_Demand!$D:$BF,COLUMNS($I70:BH70),0)/$I70+VLOOKUP($D70,Customer_Demand!$D:$BF,COLUMNS($I70:BH70),0)/$K70),(VLOOKUP($D70,Customer_Demand!$D:$BF,COLUMNS($I70:BH70),0)/$I70)),"")</f>
        <v/>
      </c>
      <c r="BI70" s="49" t="str">
        <f>IFERROR(IF($K70&lt;&gt;"SS",(VLOOKUP($D70,Customer_Demand!$D:$BF,COLUMNS($I70:BI70),0)/$I70+VLOOKUP($D70,Customer_Demand!$D:$BF,COLUMNS($I70:BI70),0)/$K70),(VLOOKUP($D70,Customer_Demand!$D:$BF,COLUMNS($I70:BI70),0)/$I70)),"")</f>
        <v/>
      </c>
      <c r="BJ70" s="49" t="str">
        <f>IFERROR(IF($K70&lt;&gt;"SS",(VLOOKUP($D70,Customer_Demand!$D:$BF,COLUMNS($I70:BJ70),0)/$I70+VLOOKUP($D70,Customer_Demand!$D:$BF,COLUMNS($I70:BJ70),0)/$K70),(VLOOKUP($D70,Customer_Demand!$D:$BF,COLUMNS($I70:BJ70),0)/$I70)),"")</f>
        <v/>
      </c>
      <c r="BK70" s="50" t="str">
        <f>IFERROR(IF($K70&lt;&gt;"SS",(VLOOKUP($D70,Customer_Demand!$D:$BF,COLUMNS($I70:BK70),0)/$I70+VLOOKUP($D70,Customer_Demand!$D:$BF,COLUMNS($I70:BK70),0)/$K70),(VLOOKUP($D70,Customer_Demand!$D:$BF,COLUMNS($I70:BK70),0)/$I70)),"")</f>
        <v/>
      </c>
      <c r="BL70" s="18"/>
    </row>
    <row r="71" spans="2:64" x14ac:dyDescent="0.2">
      <c r="B71" s="12" t="str">
        <f t="shared" si="7"/>
        <v/>
      </c>
      <c r="C71" s="45" t="str">
        <f>IF((Customer_Demand!C71)&lt;&gt;"",Customer_Demand!C71,"")</f>
        <v/>
      </c>
      <c r="D71" s="45" t="str">
        <f>IF(C71&lt;&gt;"",Customer_Demand!D71,"")</f>
        <v/>
      </c>
      <c r="E71" s="51" t="str">
        <f>IF(C71&lt;&gt;"",Customer_Demand!E71,"")</f>
        <v/>
      </c>
      <c r="F71" s="47" t="str">
        <f>IF(C71&lt;&gt;"",VLOOKUP(D71,Customer_Demand!$D$5:$F$1005,3,0),"")</f>
        <v/>
      </c>
      <c r="G71" s="48" t="str">
        <f t="shared" ref="G71:G134" si="8">IF(C71&lt;&gt;"",IF(AND(F71&gt;0,SUM(L71:BK71)=0),"SGR To Be Defined",SUM(L71:BK71)),"")</f>
        <v/>
      </c>
      <c r="H71" s="48" t="str">
        <f t="shared" ref="H71:H134" si="9">IF(C71&lt;&gt;"",CONCATENATE(D71,"_","Top"),"")</f>
        <v/>
      </c>
      <c r="I71" s="48" t="str">
        <f>IFERROR(IF(C71&lt;&gt;"",VLOOKUP($H71,SMT_Cycle_Time_Data!$F:$Q,4,0),""),"SGR Not Defined")</f>
        <v/>
      </c>
      <c r="J71" s="48" t="str">
        <f t="shared" ref="J71:J134" si="10">IF(C71&lt;&gt;"",CONCATENATE(D71,"_","Bottom"),"")</f>
        <v/>
      </c>
      <c r="K71" s="48" t="str">
        <f>IF(C71&lt;&gt;"",IFERROR(VLOOKUP($J71,SMT_Cycle_Time_Data!$F:$Q,4,0),"SS"),"")</f>
        <v/>
      </c>
      <c r="L71" s="49" t="str">
        <f>IFERROR(IF($K71&lt;&gt;"SS",(VLOOKUP($D71,Customer_Demand!$D:$BF,COLUMNS($I71:L71),0)/$I71+VLOOKUP($D71,Customer_Demand!$D:$BF,COLUMNS($I71:L71),0)/$K71),(VLOOKUP($D71,Customer_Demand!$D:$BF,COLUMNS($I71:L71),0)/$I71)),"")</f>
        <v/>
      </c>
      <c r="M71" s="49" t="str">
        <f>IFERROR(IF($K71&lt;&gt;"SS",(VLOOKUP($D71,Customer_Demand!$D:$BF,COLUMNS($I71:M71),0)/$I71+VLOOKUP($D71,Customer_Demand!$D:$BF,COLUMNS($I71:M71),0)/$K71),(VLOOKUP($D71,Customer_Demand!$D:$BF,COLUMNS($I71:M71),0)/$I71)),"")</f>
        <v/>
      </c>
      <c r="N71" s="49" t="str">
        <f>IFERROR(IF($K71&lt;&gt;"SS",(VLOOKUP($D71,Customer_Demand!$D:$BF,COLUMNS($I71:N71),0)/$I71+VLOOKUP($D71,Customer_Demand!$D:$BF,COLUMNS($I71:N71),0)/$K71),(VLOOKUP($D71,Customer_Demand!$D:$BF,COLUMNS($I71:N71),0)/$I71)),"")</f>
        <v/>
      </c>
      <c r="O71" s="49" t="str">
        <f>IFERROR(IF($K71&lt;&gt;"SS",(VLOOKUP($D71,Customer_Demand!$D:$BF,COLUMNS($I71:O71),0)/$I71+VLOOKUP($D71,Customer_Demand!$D:$BF,COLUMNS($I71:O71),0)/$K71),(VLOOKUP($D71,Customer_Demand!$D:$BF,COLUMNS($I71:O71),0)/$I71)),"")</f>
        <v/>
      </c>
      <c r="P71" s="49" t="str">
        <f>IFERROR(IF($K71&lt;&gt;"SS",(VLOOKUP($D71,Customer_Demand!$D:$BF,COLUMNS($I71:P71),0)/$I71+VLOOKUP($D71,Customer_Demand!$D:$BF,COLUMNS($I71:P71),0)/$K71),(VLOOKUP($D71,Customer_Demand!$D:$BF,COLUMNS($I71:P71),0)/$I71)),"")</f>
        <v/>
      </c>
      <c r="Q71" s="49" t="str">
        <f>IFERROR(IF($K71&lt;&gt;"SS",(VLOOKUP($D71,Customer_Demand!$D:$BF,COLUMNS($I71:Q71),0)/$I71+VLOOKUP($D71,Customer_Demand!$D:$BF,COLUMNS($I71:Q71),0)/$K71),(VLOOKUP($D71,Customer_Demand!$D:$BF,COLUMNS($I71:Q71),0)/$I71)),"")</f>
        <v/>
      </c>
      <c r="R71" s="49" t="str">
        <f>IFERROR(IF($K71&lt;&gt;"SS",(VLOOKUP($D71,Customer_Demand!$D:$BF,COLUMNS($I71:R71),0)/$I71+VLOOKUP($D71,Customer_Demand!$D:$BF,COLUMNS($I71:R71),0)/$K71),(VLOOKUP($D71,Customer_Demand!$D:$BF,COLUMNS($I71:R71),0)/$I71)),"")</f>
        <v/>
      </c>
      <c r="S71" s="49" t="str">
        <f>IFERROR(IF($K71&lt;&gt;"SS",(VLOOKUP($D71,Customer_Demand!$D:$BF,COLUMNS($I71:S71),0)/$I71+VLOOKUP($D71,Customer_Demand!$D:$BF,COLUMNS($I71:S71),0)/$K71),(VLOOKUP($D71,Customer_Demand!$D:$BF,COLUMNS($I71:S71),0)/$I71)),"")</f>
        <v/>
      </c>
      <c r="T71" s="49" t="str">
        <f>IFERROR(IF($K71&lt;&gt;"SS",(VLOOKUP($D71,Customer_Demand!$D:$BF,COLUMNS($I71:T71),0)/$I71+VLOOKUP($D71,Customer_Demand!$D:$BF,COLUMNS($I71:T71),0)/$K71),(VLOOKUP($D71,Customer_Demand!$D:$BF,COLUMNS($I71:T71),0)/$I71)),"")</f>
        <v/>
      </c>
      <c r="U71" s="49" t="str">
        <f>IFERROR(IF($K71&lt;&gt;"SS",(VLOOKUP($D71,Customer_Demand!$D:$BF,COLUMNS($I71:U71),0)/$I71+VLOOKUP($D71,Customer_Demand!$D:$BF,COLUMNS($I71:U71),0)/$K71),(VLOOKUP($D71,Customer_Demand!$D:$BF,COLUMNS($I71:U71),0)/$I71)),"")</f>
        <v/>
      </c>
      <c r="V71" s="49" t="str">
        <f>IFERROR(IF($K71&lt;&gt;"SS",(VLOOKUP($D71,Customer_Demand!$D:$BF,COLUMNS($I71:V71),0)/$I71+VLOOKUP($D71,Customer_Demand!$D:$BF,COLUMNS($I71:V71),0)/$K71),(VLOOKUP($D71,Customer_Demand!$D:$BF,COLUMNS($I71:V71),0)/$I71)),"")</f>
        <v/>
      </c>
      <c r="W71" s="49" t="str">
        <f>IFERROR(IF($K71&lt;&gt;"SS",(VLOOKUP($D71,Customer_Demand!$D:$BF,COLUMNS($I71:W71),0)/$I71+VLOOKUP($D71,Customer_Demand!$D:$BF,COLUMNS($I71:W71),0)/$K71),(VLOOKUP($D71,Customer_Demand!$D:$BF,COLUMNS($I71:W71),0)/$I71)),"")</f>
        <v/>
      </c>
      <c r="X71" s="49" t="str">
        <f>IFERROR(IF($K71&lt;&gt;"SS",(VLOOKUP($D71,Customer_Demand!$D:$BF,COLUMNS($I71:X71),0)/$I71+VLOOKUP($D71,Customer_Demand!$D:$BF,COLUMNS($I71:X71),0)/$K71),(VLOOKUP($D71,Customer_Demand!$D:$BF,COLUMNS($I71:X71),0)/$I71)),"")</f>
        <v/>
      </c>
      <c r="Y71" s="49" t="str">
        <f>IFERROR(IF($K71&lt;&gt;"SS",(VLOOKUP($D71,Customer_Demand!$D:$BF,COLUMNS($I71:Y71),0)/$I71+VLOOKUP($D71,Customer_Demand!$D:$BF,COLUMNS($I71:Y71),0)/$K71),(VLOOKUP($D71,Customer_Demand!$D:$BF,COLUMNS($I71:Y71),0)/$I71)),"")</f>
        <v/>
      </c>
      <c r="Z71" s="49" t="str">
        <f>IFERROR(IF($K71&lt;&gt;"SS",(VLOOKUP($D71,Customer_Demand!$D:$BF,COLUMNS($I71:Z71),0)/$I71+VLOOKUP($D71,Customer_Demand!$D:$BF,COLUMNS($I71:Z71),0)/$K71),(VLOOKUP($D71,Customer_Demand!$D:$BF,COLUMNS($I71:Z71),0)/$I71)),"")</f>
        <v/>
      </c>
      <c r="AA71" s="49" t="str">
        <f>IFERROR(IF($K71&lt;&gt;"SS",(VLOOKUP($D71,Customer_Demand!$D:$BF,COLUMNS($I71:AA71),0)/$I71+VLOOKUP($D71,Customer_Demand!$D:$BF,COLUMNS($I71:AA71),0)/$K71),(VLOOKUP($D71,Customer_Demand!$D:$BF,COLUMNS($I71:AA71),0)/$I71)),"")</f>
        <v/>
      </c>
      <c r="AB71" s="49" t="str">
        <f>IFERROR(IF($K71&lt;&gt;"SS",(VLOOKUP($D71,Customer_Demand!$D:$BF,COLUMNS($I71:AB71),0)/$I71+VLOOKUP($D71,Customer_Demand!$D:$BF,COLUMNS($I71:AB71),0)/$K71),(VLOOKUP($D71,Customer_Demand!$D:$BF,COLUMNS($I71:AB71),0)/$I71)),"")</f>
        <v/>
      </c>
      <c r="AC71" s="49" t="str">
        <f>IFERROR(IF($K71&lt;&gt;"SS",(VLOOKUP($D71,Customer_Demand!$D:$BF,COLUMNS($I71:AC71),0)/$I71+VLOOKUP($D71,Customer_Demand!$D:$BF,COLUMNS($I71:AC71),0)/$K71),(VLOOKUP($D71,Customer_Demand!$D:$BF,COLUMNS($I71:AC71),0)/$I71)),"")</f>
        <v/>
      </c>
      <c r="AD71" s="49" t="str">
        <f>IFERROR(IF($K71&lt;&gt;"SS",(VLOOKUP($D71,Customer_Demand!$D:$BF,COLUMNS($I71:AD71),0)/$I71+VLOOKUP($D71,Customer_Demand!$D:$BF,COLUMNS($I71:AD71),0)/$K71),(VLOOKUP($D71,Customer_Demand!$D:$BF,COLUMNS($I71:AD71),0)/$I71)),"")</f>
        <v/>
      </c>
      <c r="AE71" s="49" t="str">
        <f>IFERROR(IF($K71&lt;&gt;"SS",(VLOOKUP($D71,Customer_Demand!$D:$BF,COLUMNS($I71:AE71),0)/$I71+VLOOKUP($D71,Customer_Demand!$D:$BF,COLUMNS($I71:AE71),0)/$K71),(VLOOKUP($D71,Customer_Demand!$D:$BF,COLUMNS($I71:AE71),0)/$I71)),"")</f>
        <v/>
      </c>
      <c r="AF71" s="49" t="str">
        <f>IFERROR(IF($K71&lt;&gt;"SS",(VLOOKUP($D71,Customer_Demand!$D:$BF,COLUMNS($I71:AF71),0)/$I71+VLOOKUP($D71,Customer_Demand!$D:$BF,COLUMNS($I71:AF71),0)/$K71),(VLOOKUP($D71,Customer_Demand!$D:$BF,COLUMNS($I71:AF71),0)/$I71)),"")</f>
        <v/>
      </c>
      <c r="AG71" s="49" t="str">
        <f>IFERROR(IF($K71&lt;&gt;"SS",(VLOOKUP($D71,Customer_Demand!$D:$BF,COLUMNS($I71:AG71),0)/$I71+VLOOKUP($D71,Customer_Demand!$D:$BF,COLUMNS($I71:AG71),0)/$K71),(VLOOKUP($D71,Customer_Demand!$D:$BF,COLUMNS($I71:AG71),0)/$I71)),"")</f>
        <v/>
      </c>
      <c r="AH71" s="49" t="str">
        <f>IFERROR(IF($K71&lt;&gt;"SS",(VLOOKUP($D71,Customer_Demand!$D:$BF,COLUMNS($I71:AH71),0)/$I71+VLOOKUP($D71,Customer_Demand!$D:$BF,COLUMNS($I71:AH71),0)/$K71),(VLOOKUP($D71,Customer_Demand!$D:$BF,COLUMNS($I71:AH71),0)/$I71)),"")</f>
        <v/>
      </c>
      <c r="AI71" s="49" t="str">
        <f>IFERROR(IF($K71&lt;&gt;"SS",(VLOOKUP($D71,Customer_Demand!$D:$BF,COLUMNS($I71:AI71),0)/$I71+VLOOKUP($D71,Customer_Demand!$D:$BF,COLUMNS($I71:AI71),0)/$K71),(VLOOKUP($D71,Customer_Demand!$D:$BF,COLUMNS($I71:AI71),0)/$I71)),"")</f>
        <v/>
      </c>
      <c r="AJ71" s="49" t="str">
        <f>IFERROR(IF($K71&lt;&gt;"SS",(VLOOKUP($D71,Customer_Demand!$D:$BF,COLUMNS($I71:AJ71),0)/$I71+VLOOKUP($D71,Customer_Demand!$D:$BF,COLUMNS($I71:AJ71),0)/$K71),(VLOOKUP($D71,Customer_Demand!$D:$BF,COLUMNS($I71:AJ71),0)/$I71)),"")</f>
        <v/>
      </c>
      <c r="AK71" s="49" t="str">
        <f>IFERROR(IF($K71&lt;&gt;"SS",(VLOOKUP($D71,Customer_Demand!$D:$BF,COLUMNS($I71:AK71),0)/$I71+VLOOKUP($D71,Customer_Demand!$D:$BF,COLUMNS($I71:AK71),0)/$K71),(VLOOKUP($D71,Customer_Demand!$D:$BF,COLUMNS($I71:AK71),0)/$I71)),"")</f>
        <v/>
      </c>
      <c r="AL71" s="49" t="str">
        <f>IFERROR(IF($K71&lt;&gt;"SS",(VLOOKUP($D71,Customer_Demand!$D:$BF,COLUMNS($I71:AL71),0)/$I71+VLOOKUP($D71,Customer_Demand!$D:$BF,COLUMNS($I71:AL71),0)/$K71),(VLOOKUP($D71,Customer_Demand!$D:$BF,COLUMNS($I71:AL71),0)/$I71)),"")</f>
        <v/>
      </c>
      <c r="AM71" s="49" t="str">
        <f>IFERROR(IF($K71&lt;&gt;"SS",(VLOOKUP($D71,Customer_Demand!$D:$BF,COLUMNS($I71:AM71),0)/$I71+VLOOKUP($D71,Customer_Demand!$D:$BF,COLUMNS($I71:AM71),0)/$K71),(VLOOKUP($D71,Customer_Demand!$D:$BF,COLUMNS($I71:AM71),0)/$I71)),"")</f>
        <v/>
      </c>
      <c r="AN71" s="49" t="str">
        <f>IFERROR(IF($K71&lt;&gt;"SS",(VLOOKUP($D71,Customer_Demand!$D:$BF,COLUMNS($I71:AN71),0)/$I71+VLOOKUP($D71,Customer_Demand!$D:$BF,COLUMNS($I71:AN71),0)/$K71),(VLOOKUP($D71,Customer_Demand!$D:$BF,COLUMNS($I71:AN71),0)/$I71)),"")</f>
        <v/>
      </c>
      <c r="AO71" s="49" t="str">
        <f>IFERROR(IF($K71&lt;&gt;"SS",(VLOOKUP($D71,Customer_Demand!$D:$BF,COLUMNS($I71:AO71),0)/$I71+VLOOKUP($D71,Customer_Demand!$D:$BF,COLUMNS($I71:AO71),0)/$K71),(VLOOKUP($D71,Customer_Demand!$D:$BF,COLUMNS($I71:AO71),0)/$I71)),"")</f>
        <v/>
      </c>
      <c r="AP71" s="49" t="str">
        <f>IFERROR(IF($K71&lt;&gt;"SS",(VLOOKUP($D71,Customer_Demand!$D:$BF,COLUMNS($I71:AP71),0)/$I71+VLOOKUP($D71,Customer_Demand!$D:$BF,COLUMNS($I71:AP71),0)/$K71),(VLOOKUP($D71,Customer_Demand!$D:$BF,COLUMNS($I71:AP71),0)/$I71)),"")</f>
        <v/>
      </c>
      <c r="AQ71" s="49" t="str">
        <f>IFERROR(IF($K71&lt;&gt;"SS",(VLOOKUP($D71,Customer_Demand!$D:$BF,COLUMNS($I71:AQ71),0)/$I71+VLOOKUP($D71,Customer_Demand!$D:$BF,COLUMNS($I71:AQ71),0)/$K71),(VLOOKUP($D71,Customer_Demand!$D:$BF,COLUMNS($I71:AQ71),0)/$I71)),"")</f>
        <v/>
      </c>
      <c r="AR71" s="49" t="str">
        <f>IFERROR(IF($K71&lt;&gt;"SS",(VLOOKUP($D71,Customer_Demand!$D:$BF,COLUMNS($I71:AR71),0)/$I71+VLOOKUP($D71,Customer_Demand!$D:$BF,COLUMNS($I71:AR71),0)/$K71),(VLOOKUP($D71,Customer_Demand!$D:$BF,COLUMNS($I71:AR71),0)/$I71)),"")</f>
        <v/>
      </c>
      <c r="AS71" s="49" t="str">
        <f>IFERROR(IF($K71&lt;&gt;"SS",(VLOOKUP($D71,Customer_Demand!$D:$BF,COLUMNS($I71:AS71),0)/$I71+VLOOKUP($D71,Customer_Demand!$D:$BF,COLUMNS($I71:AS71),0)/$K71),(VLOOKUP($D71,Customer_Demand!$D:$BF,COLUMNS($I71:AS71),0)/$I71)),"")</f>
        <v/>
      </c>
      <c r="AT71" s="49" t="str">
        <f>IFERROR(IF($K71&lt;&gt;"SS",(VLOOKUP($D71,Customer_Demand!$D:$BF,COLUMNS($I71:AT71),0)/$I71+VLOOKUP($D71,Customer_Demand!$D:$BF,COLUMNS($I71:AT71),0)/$K71),(VLOOKUP($D71,Customer_Demand!$D:$BF,COLUMNS($I71:AT71),0)/$I71)),"")</f>
        <v/>
      </c>
      <c r="AU71" s="49" t="str">
        <f>IFERROR(IF($K71&lt;&gt;"SS",(VLOOKUP($D71,Customer_Demand!$D:$BF,COLUMNS($I71:AU71),0)/$I71+VLOOKUP($D71,Customer_Demand!$D:$BF,COLUMNS($I71:AU71),0)/$K71),(VLOOKUP($D71,Customer_Demand!$D:$BF,COLUMNS($I71:AU71),0)/$I71)),"")</f>
        <v/>
      </c>
      <c r="AV71" s="49" t="str">
        <f>IFERROR(IF($K71&lt;&gt;"SS",(VLOOKUP($D71,Customer_Demand!$D:$BF,COLUMNS($I71:AV71),0)/$I71+VLOOKUP($D71,Customer_Demand!$D:$BF,COLUMNS($I71:AV71),0)/$K71),(VLOOKUP($D71,Customer_Demand!$D:$BF,COLUMNS($I71:AV71),0)/$I71)),"")</f>
        <v/>
      </c>
      <c r="AW71" s="49" t="str">
        <f>IFERROR(IF($K71&lt;&gt;"SS",(VLOOKUP($D71,Customer_Demand!$D:$BF,COLUMNS($I71:AW71),0)/$I71+VLOOKUP($D71,Customer_Demand!$D:$BF,COLUMNS($I71:AW71),0)/$K71),(VLOOKUP($D71,Customer_Demand!$D:$BF,COLUMNS($I71:AW71),0)/$I71)),"")</f>
        <v/>
      </c>
      <c r="AX71" s="49" t="str">
        <f>IFERROR(IF($K71&lt;&gt;"SS",(VLOOKUP($D71,Customer_Demand!$D:$BF,COLUMNS($I71:AX71),0)/$I71+VLOOKUP($D71,Customer_Demand!$D:$BF,COLUMNS($I71:AX71),0)/$K71),(VLOOKUP($D71,Customer_Demand!$D:$BF,COLUMNS($I71:AX71),0)/$I71)),"")</f>
        <v/>
      </c>
      <c r="AY71" s="49" t="str">
        <f>IFERROR(IF($K71&lt;&gt;"SS",(VLOOKUP($D71,Customer_Demand!$D:$BF,COLUMNS($I71:AY71),0)/$I71+VLOOKUP($D71,Customer_Demand!$D:$BF,COLUMNS($I71:AY71),0)/$K71),(VLOOKUP($D71,Customer_Demand!$D:$BF,COLUMNS($I71:AY71),0)/$I71)),"")</f>
        <v/>
      </c>
      <c r="AZ71" s="49" t="str">
        <f>IFERROR(IF($K71&lt;&gt;"SS",(VLOOKUP($D71,Customer_Demand!$D:$BF,COLUMNS($I71:AZ71),0)/$I71+VLOOKUP($D71,Customer_Demand!$D:$BF,COLUMNS($I71:AZ71),0)/$K71),(VLOOKUP($D71,Customer_Demand!$D:$BF,COLUMNS($I71:AZ71),0)/$I71)),"")</f>
        <v/>
      </c>
      <c r="BA71" s="49" t="str">
        <f>IFERROR(IF($K71&lt;&gt;"SS",(VLOOKUP($D71,Customer_Demand!$D:$BF,COLUMNS($I71:BA71),0)/$I71+VLOOKUP($D71,Customer_Demand!$D:$BF,COLUMNS($I71:BA71),0)/$K71),(VLOOKUP($D71,Customer_Demand!$D:$BF,COLUMNS($I71:BA71),0)/$I71)),"")</f>
        <v/>
      </c>
      <c r="BB71" s="49" t="str">
        <f>IFERROR(IF($K71&lt;&gt;"SS",(VLOOKUP($D71,Customer_Demand!$D:$BF,COLUMNS($I71:BB71),0)/$I71+VLOOKUP($D71,Customer_Demand!$D:$BF,COLUMNS($I71:BB71),0)/$K71),(VLOOKUP($D71,Customer_Demand!$D:$BF,COLUMNS($I71:BB71),0)/$I71)),"")</f>
        <v/>
      </c>
      <c r="BC71" s="49" t="str">
        <f>IFERROR(IF($K71&lt;&gt;"SS",(VLOOKUP($D71,Customer_Demand!$D:$BF,COLUMNS($I71:BC71),0)/$I71+VLOOKUP($D71,Customer_Demand!$D:$BF,COLUMNS($I71:BC71),0)/$K71),(VLOOKUP($D71,Customer_Demand!$D:$BF,COLUMNS($I71:BC71),0)/$I71)),"")</f>
        <v/>
      </c>
      <c r="BD71" s="49" t="str">
        <f>IFERROR(IF($K71&lt;&gt;"SS",(VLOOKUP($D71,Customer_Demand!$D:$BF,COLUMNS($I71:BD71),0)/$I71+VLOOKUP($D71,Customer_Demand!$D:$BF,COLUMNS($I71:BD71),0)/$K71),(VLOOKUP($D71,Customer_Demand!$D:$BF,COLUMNS($I71:BD71),0)/$I71)),"")</f>
        <v/>
      </c>
      <c r="BE71" s="49" t="str">
        <f>IFERROR(IF($K71&lt;&gt;"SS",(VLOOKUP($D71,Customer_Demand!$D:$BF,COLUMNS($I71:BE71),0)/$I71+VLOOKUP($D71,Customer_Demand!$D:$BF,COLUMNS($I71:BE71),0)/$K71),(VLOOKUP($D71,Customer_Demand!$D:$BF,COLUMNS($I71:BE71),0)/$I71)),"")</f>
        <v/>
      </c>
      <c r="BF71" s="49" t="str">
        <f>IFERROR(IF($K71&lt;&gt;"SS",(VLOOKUP($D71,Customer_Demand!$D:$BF,COLUMNS($I71:BF71),0)/$I71+VLOOKUP($D71,Customer_Demand!$D:$BF,COLUMNS($I71:BF71),0)/$K71),(VLOOKUP($D71,Customer_Demand!$D:$BF,COLUMNS($I71:BF71),0)/$I71)),"")</f>
        <v/>
      </c>
      <c r="BG71" s="49" t="str">
        <f>IFERROR(IF($K71&lt;&gt;"SS",(VLOOKUP($D71,Customer_Demand!$D:$BF,COLUMNS($I71:BG71),0)/$I71+VLOOKUP($D71,Customer_Demand!$D:$BF,COLUMNS($I71:BG71),0)/$K71),(VLOOKUP($D71,Customer_Demand!$D:$BF,COLUMNS($I71:BG71),0)/$I71)),"")</f>
        <v/>
      </c>
      <c r="BH71" s="49" t="str">
        <f>IFERROR(IF($K71&lt;&gt;"SS",(VLOOKUP($D71,Customer_Demand!$D:$BF,COLUMNS($I71:BH71),0)/$I71+VLOOKUP($D71,Customer_Demand!$D:$BF,COLUMNS($I71:BH71),0)/$K71),(VLOOKUP($D71,Customer_Demand!$D:$BF,COLUMNS($I71:BH71),0)/$I71)),"")</f>
        <v/>
      </c>
      <c r="BI71" s="49" t="str">
        <f>IFERROR(IF($K71&lt;&gt;"SS",(VLOOKUP($D71,Customer_Demand!$D:$BF,COLUMNS($I71:BI71),0)/$I71+VLOOKUP($D71,Customer_Demand!$D:$BF,COLUMNS($I71:BI71),0)/$K71),(VLOOKUP($D71,Customer_Demand!$D:$BF,COLUMNS($I71:BI71),0)/$I71)),"")</f>
        <v/>
      </c>
      <c r="BJ71" s="49" t="str">
        <f>IFERROR(IF($K71&lt;&gt;"SS",(VLOOKUP($D71,Customer_Demand!$D:$BF,COLUMNS($I71:BJ71),0)/$I71+VLOOKUP($D71,Customer_Demand!$D:$BF,COLUMNS($I71:BJ71),0)/$K71),(VLOOKUP($D71,Customer_Demand!$D:$BF,COLUMNS($I71:BJ71),0)/$I71)),"")</f>
        <v/>
      </c>
      <c r="BK71" s="50" t="str">
        <f>IFERROR(IF($K71&lt;&gt;"SS",(VLOOKUP($D71,Customer_Demand!$D:$BF,COLUMNS($I71:BK71),0)/$I71+VLOOKUP($D71,Customer_Demand!$D:$BF,COLUMNS($I71:BK71),0)/$K71),(VLOOKUP($D71,Customer_Demand!$D:$BF,COLUMNS($I71:BK71),0)/$I71)),"")</f>
        <v/>
      </c>
      <c r="BL71" s="18"/>
    </row>
    <row r="72" spans="2:64" x14ac:dyDescent="0.2">
      <c r="B72" s="12" t="str">
        <f t="shared" ref="B72:B135" si="11">IF(C72&lt;&gt;"",B71+1,"")</f>
        <v/>
      </c>
      <c r="C72" s="45" t="str">
        <f>IF((Customer_Demand!C72)&lt;&gt;"",Customer_Demand!C72,"")</f>
        <v/>
      </c>
      <c r="D72" s="45" t="str">
        <f>IF(C72&lt;&gt;"",Customer_Demand!D72,"")</f>
        <v/>
      </c>
      <c r="E72" s="51" t="str">
        <f>IF(C72&lt;&gt;"",Customer_Demand!E72,"")</f>
        <v/>
      </c>
      <c r="F72" s="47" t="str">
        <f>IF(C72&lt;&gt;"",VLOOKUP(D72,Customer_Demand!$D$5:$F$1005,3,0),"")</f>
        <v/>
      </c>
      <c r="G72" s="48" t="str">
        <f t="shared" si="8"/>
        <v/>
      </c>
      <c r="H72" s="48" t="str">
        <f t="shared" si="9"/>
        <v/>
      </c>
      <c r="I72" s="48" t="str">
        <f>IFERROR(IF(C72&lt;&gt;"",VLOOKUP($H72,SMT_Cycle_Time_Data!$F:$Q,4,0),""),"SGR Not Defined")</f>
        <v/>
      </c>
      <c r="J72" s="48" t="str">
        <f t="shared" si="10"/>
        <v/>
      </c>
      <c r="K72" s="48" t="str">
        <f>IF(C72&lt;&gt;"",IFERROR(VLOOKUP($J72,SMT_Cycle_Time_Data!$F:$Q,4,0),"SS"),"")</f>
        <v/>
      </c>
      <c r="L72" s="49" t="str">
        <f>IFERROR(IF($K72&lt;&gt;"SS",(VLOOKUP($D72,Customer_Demand!$D:$BF,COLUMNS($I72:L72),0)/$I72+VLOOKUP($D72,Customer_Demand!$D:$BF,COLUMNS($I72:L72),0)/$K72),(VLOOKUP($D72,Customer_Demand!$D:$BF,COLUMNS($I72:L72),0)/$I72)),"")</f>
        <v/>
      </c>
      <c r="M72" s="49" t="str">
        <f>IFERROR(IF($K72&lt;&gt;"SS",(VLOOKUP($D72,Customer_Demand!$D:$BF,COLUMNS($I72:M72),0)/$I72+VLOOKUP($D72,Customer_Demand!$D:$BF,COLUMNS($I72:M72),0)/$K72),(VLOOKUP($D72,Customer_Demand!$D:$BF,COLUMNS($I72:M72),0)/$I72)),"")</f>
        <v/>
      </c>
      <c r="N72" s="49" t="str">
        <f>IFERROR(IF($K72&lt;&gt;"SS",(VLOOKUP($D72,Customer_Demand!$D:$BF,COLUMNS($I72:N72),0)/$I72+VLOOKUP($D72,Customer_Demand!$D:$BF,COLUMNS($I72:N72),0)/$K72),(VLOOKUP($D72,Customer_Demand!$D:$BF,COLUMNS($I72:N72),0)/$I72)),"")</f>
        <v/>
      </c>
      <c r="O72" s="49" t="str">
        <f>IFERROR(IF($K72&lt;&gt;"SS",(VLOOKUP($D72,Customer_Demand!$D:$BF,COLUMNS($I72:O72),0)/$I72+VLOOKUP($D72,Customer_Demand!$D:$BF,COLUMNS($I72:O72),0)/$K72),(VLOOKUP($D72,Customer_Demand!$D:$BF,COLUMNS($I72:O72),0)/$I72)),"")</f>
        <v/>
      </c>
      <c r="P72" s="49" t="str">
        <f>IFERROR(IF($K72&lt;&gt;"SS",(VLOOKUP($D72,Customer_Demand!$D:$BF,COLUMNS($I72:P72),0)/$I72+VLOOKUP($D72,Customer_Demand!$D:$BF,COLUMNS($I72:P72),0)/$K72),(VLOOKUP($D72,Customer_Demand!$D:$BF,COLUMNS($I72:P72),0)/$I72)),"")</f>
        <v/>
      </c>
      <c r="Q72" s="49" t="str">
        <f>IFERROR(IF($K72&lt;&gt;"SS",(VLOOKUP($D72,Customer_Demand!$D:$BF,COLUMNS($I72:Q72),0)/$I72+VLOOKUP($D72,Customer_Demand!$D:$BF,COLUMNS($I72:Q72),0)/$K72),(VLOOKUP($D72,Customer_Demand!$D:$BF,COLUMNS($I72:Q72),0)/$I72)),"")</f>
        <v/>
      </c>
      <c r="R72" s="49" t="str">
        <f>IFERROR(IF($K72&lt;&gt;"SS",(VLOOKUP($D72,Customer_Demand!$D:$BF,COLUMNS($I72:R72),0)/$I72+VLOOKUP($D72,Customer_Demand!$D:$BF,COLUMNS($I72:R72),0)/$K72),(VLOOKUP($D72,Customer_Demand!$D:$BF,COLUMNS($I72:R72),0)/$I72)),"")</f>
        <v/>
      </c>
      <c r="S72" s="49" t="str">
        <f>IFERROR(IF($K72&lt;&gt;"SS",(VLOOKUP($D72,Customer_Demand!$D:$BF,COLUMNS($I72:S72),0)/$I72+VLOOKUP($D72,Customer_Demand!$D:$BF,COLUMNS($I72:S72),0)/$K72),(VLOOKUP($D72,Customer_Demand!$D:$BF,COLUMNS($I72:S72),0)/$I72)),"")</f>
        <v/>
      </c>
      <c r="T72" s="49" t="str">
        <f>IFERROR(IF($K72&lt;&gt;"SS",(VLOOKUP($D72,Customer_Demand!$D:$BF,COLUMNS($I72:T72),0)/$I72+VLOOKUP($D72,Customer_Demand!$D:$BF,COLUMNS($I72:T72),0)/$K72),(VLOOKUP($D72,Customer_Demand!$D:$BF,COLUMNS($I72:T72),0)/$I72)),"")</f>
        <v/>
      </c>
      <c r="U72" s="49" t="str">
        <f>IFERROR(IF($K72&lt;&gt;"SS",(VLOOKUP($D72,Customer_Demand!$D:$BF,COLUMNS($I72:U72),0)/$I72+VLOOKUP($D72,Customer_Demand!$D:$BF,COLUMNS($I72:U72),0)/$K72),(VLOOKUP($D72,Customer_Demand!$D:$BF,COLUMNS($I72:U72),0)/$I72)),"")</f>
        <v/>
      </c>
      <c r="V72" s="49" t="str">
        <f>IFERROR(IF($K72&lt;&gt;"SS",(VLOOKUP($D72,Customer_Demand!$D:$BF,COLUMNS($I72:V72),0)/$I72+VLOOKUP($D72,Customer_Demand!$D:$BF,COLUMNS($I72:V72),0)/$K72),(VLOOKUP($D72,Customer_Demand!$D:$BF,COLUMNS($I72:V72),0)/$I72)),"")</f>
        <v/>
      </c>
      <c r="W72" s="49" t="str">
        <f>IFERROR(IF($K72&lt;&gt;"SS",(VLOOKUP($D72,Customer_Demand!$D:$BF,COLUMNS($I72:W72),0)/$I72+VLOOKUP($D72,Customer_Demand!$D:$BF,COLUMNS($I72:W72),0)/$K72),(VLOOKUP($D72,Customer_Demand!$D:$BF,COLUMNS($I72:W72),0)/$I72)),"")</f>
        <v/>
      </c>
      <c r="X72" s="49" t="str">
        <f>IFERROR(IF($K72&lt;&gt;"SS",(VLOOKUP($D72,Customer_Demand!$D:$BF,COLUMNS($I72:X72),0)/$I72+VLOOKUP($D72,Customer_Demand!$D:$BF,COLUMNS($I72:X72),0)/$K72),(VLOOKUP($D72,Customer_Demand!$D:$BF,COLUMNS($I72:X72),0)/$I72)),"")</f>
        <v/>
      </c>
      <c r="Y72" s="49" t="str">
        <f>IFERROR(IF($K72&lt;&gt;"SS",(VLOOKUP($D72,Customer_Demand!$D:$BF,COLUMNS($I72:Y72),0)/$I72+VLOOKUP($D72,Customer_Demand!$D:$BF,COLUMNS($I72:Y72),0)/$K72),(VLOOKUP($D72,Customer_Demand!$D:$BF,COLUMNS($I72:Y72),0)/$I72)),"")</f>
        <v/>
      </c>
      <c r="Z72" s="49" t="str">
        <f>IFERROR(IF($K72&lt;&gt;"SS",(VLOOKUP($D72,Customer_Demand!$D:$BF,COLUMNS($I72:Z72),0)/$I72+VLOOKUP($D72,Customer_Demand!$D:$BF,COLUMNS($I72:Z72),0)/$K72),(VLOOKUP($D72,Customer_Demand!$D:$BF,COLUMNS($I72:Z72),0)/$I72)),"")</f>
        <v/>
      </c>
      <c r="AA72" s="49" t="str">
        <f>IFERROR(IF($K72&lt;&gt;"SS",(VLOOKUP($D72,Customer_Demand!$D:$BF,COLUMNS($I72:AA72),0)/$I72+VLOOKUP($D72,Customer_Demand!$D:$BF,COLUMNS($I72:AA72),0)/$K72),(VLOOKUP($D72,Customer_Demand!$D:$BF,COLUMNS($I72:AA72),0)/$I72)),"")</f>
        <v/>
      </c>
      <c r="AB72" s="49" t="str">
        <f>IFERROR(IF($K72&lt;&gt;"SS",(VLOOKUP($D72,Customer_Demand!$D:$BF,COLUMNS($I72:AB72),0)/$I72+VLOOKUP($D72,Customer_Demand!$D:$BF,COLUMNS($I72:AB72),0)/$K72),(VLOOKUP($D72,Customer_Demand!$D:$BF,COLUMNS($I72:AB72),0)/$I72)),"")</f>
        <v/>
      </c>
      <c r="AC72" s="49" t="str">
        <f>IFERROR(IF($K72&lt;&gt;"SS",(VLOOKUP($D72,Customer_Demand!$D:$BF,COLUMNS($I72:AC72),0)/$I72+VLOOKUP($D72,Customer_Demand!$D:$BF,COLUMNS($I72:AC72),0)/$K72),(VLOOKUP($D72,Customer_Demand!$D:$BF,COLUMNS($I72:AC72),0)/$I72)),"")</f>
        <v/>
      </c>
      <c r="AD72" s="49" t="str">
        <f>IFERROR(IF($K72&lt;&gt;"SS",(VLOOKUP($D72,Customer_Demand!$D:$BF,COLUMNS($I72:AD72),0)/$I72+VLOOKUP($D72,Customer_Demand!$D:$BF,COLUMNS($I72:AD72),0)/$K72),(VLOOKUP($D72,Customer_Demand!$D:$BF,COLUMNS($I72:AD72),0)/$I72)),"")</f>
        <v/>
      </c>
      <c r="AE72" s="49" t="str">
        <f>IFERROR(IF($K72&lt;&gt;"SS",(VLOOKUP($D72,Customer_Demand!$D:$BF,COLUMNS($I72:AE72),0)/$I72+VLOOKUP($D72,Customer_Demand!$D:$BF,COLUMNS($I72:AE72),0)/$K72),(VLOOKUP($D72,Customer_Demand!$D:$BF,COLUMNS($I72:AE72),0)/$I72)),"")</f>
        <v/>
      </c>
      <c r="AF72" s="49" t="str">
        <f>IFERROR(IF($K72&lt;&gt;"SS",(VLOOKUP($D72,Customer_Demand!$D:$BF,COLUMNS($I72:AF72),0)/$I72+VLOOKUP($D72,Customer_Demand!$D:$BF,COLUMNS($I72:AF72),0)/$K72),(VLOOKUP($D72,Customer_Demand!$D:$BF,COLUMNS($I72:AF72),0)/$I72)),"")</f>
        <v/>
      </c>
      <c r="AG72" s="49" t="str">
        <f>IFERROR(IF($K72&lt;&gt;"SS",(VLOOKUP($D72,Customer_Demand!$D:$BF,COLUMNS($I72:AG72),0)/$I72+VLOOKUP($D72,Customer_Demand!$D:$BF,COLUMNS($I72:AG72),0)/$K72),(VLOOKUP($D72,Customer_Demand!$D:$BF,COLUMNS($I72:AG72),0)/$I72)),"")</f>
        <v/>
      </c>
      <c r="AH72" s="49" t="str">
        <f>IFERROR(IF($K72&lt;&gt;"SS",(VLOOKUP($D72,Customer_Demand!$D:$BF,COLUMNS($I72:AH72),0)/$I72+VLOOKUP($D72,Customer_Demand!$D:$BF,COLUMNS($I72:AH72),0)/$K72),(VLOOKUP($D72,Customer_Demand!$D:$BF,COLUMNS($I72:AH72),0)/$I72)),"")</f>
        <v/>
      </c>
      <c r="AI72" s="49" t="str">
        <f>IFERROR(IF($K72&lt;&gt;"SS",(VLOOKUP($D72,Customer_Demand!$D:$BF,COLUMNS($I72:AI72),0)/$I72+VLOOKUP($D72,Customer_Demand!$D:$BF,COLUMNS($I72:AI72),0)/$K72),(VLOOKUP($D72,Customer_Demand!$D:$BF,COLUMNS($I72:AI72),0)/$I72)),"")</f>
        <v/>
      </c>
      <c r="AJ72" s="49" t="str">
        <f>IFERROR(IF($K72&lt;&gt;"SS",(VLOOKUP($D72,Customer_Demand!$D:$BF,COLUMNS($I72:AJ72),0)/$I72+VLOOKUP($D72,Customer_Demand!$D:$BF,COLUMNS($I72:AJ72),0)/$K72),(VLOOKUP($D72,Customer_Demand!$D:$BF,COLUMNS($I72:AJ72),0)/$I72)),"")</f>
        <v/>
      </c>
      <c r="AK72" s="49" t="str">
        <f>IFERROR(IF($K72&lt;&gt;"SS",(VLOOKUP($D72,Customer_Demand!$D:$BF,COLUMNS($I72:AK72),0)/$I72+VLOOKUP($D72,Customer_Demand!$D:$BF,COLUMNS($I72:AK72),0)/$K72),(VLOOKUP($D72,Customer_Demand!$D:$BF,COLUMNS($I72:AK72),0)/$I72)),"")</f>
        <v/>
      </c>
      <c r="AL72" s="49" t="str">
        <f>IFERROR(IF($K72&lt;&gt;"SS",(VLOOKUP($D72,Customer_Demand!$D:$BF,COLUMNS($I72:AL72),0)/$I72+VLOOKUP($D72,Customer_Demand!$D:$BF,COLUMNS($I72:AL72),0)/$K72),(VLOOKUP($D72,Customer_Demand!$D:$BF,COLUMNS($I72:AL72),0)/$I72)),"")</f>
        <v/>
      </c>
      <c r="AM72" s="49" t="str">
        <f>IFERROR(IF($K72&lt;&gt;"SS",(VLOOKUP($D72,Customer_Demand!$D:$BF,COLUMNS($I72:AM72),0)/$I72+VLOOKUP($D72,Customer_Demand!$D:$BF,COLUMNS($I72:AM72),0)/$K72),(VLOOKUP($D72,Customer_Demand!$D:$BF,COLUMNS($I72:AM72),0)/$I72)),"")</f>
        <v/>
      </c>
      <c r="AN72" s="49" t="str">
        <f>IFERROR(IF($K72&lt;&gt;"SS",(VLOOKUP($D72,Customer_Demand!$D:$BF,COLUMNS($I72:AN72),0)/$I72+VLOOKUP($D72,Customer_Demand!$D:$BF,COLUMNS($I72:AN72),0)/$K72),(VLOOKUP($D72,Customer_Demand!$D:$BF,COLUMNS($I72:AN72),0)/$I72)),"")</f>
        <v/>
      </c>
      <c r="AO72" s="49" t="str">
        <f>IFERROR(IF($K72&lt;&gt;"SS",(VLOOKUP($D72,Customer_Demand!$D:$BF,COLUMNS($I72:AO72),0)/$I72+VLOOKUP($D72,Customer_Demand!$D:$BF,COLUMNS($I72:AO72),0)/$K72),(VLOOKUP($D72,Customer_Demand!$D:$BF,COLUMNS($I72:AO72),0)/$I72)),"")</f>
        <v/>
      </c>
      <c r="AP72" s="49" t="str">
        <f>IFERROR(IF($K72&lt;&gt;"SS",(VLOOKUP($D72,Customer_Demand!$D:$BF,COLUMNS($I72:AP72),0)/$I72+VLOOKUP($D72,Customer_Demand!$D:$BF,COLUMNS($I72:AP72),0)/$K72),(VLOOKUP($D72,Customer_Demand!$D:$BF,COLUMNS($I72:AP72),0)/$I72)),"")</f>
        <v/>
      </c>
      <c r="AQ72" s="49" t="str">
        <f>IFERROR(IF($K72&lt;&gt;"SS",(VLOOKUP($D72,Customer_Demand!$D:$BF,COLUMNS($I72:AQ72),0)/$I72+VLOOKUP($D72,Customer_Demand!$D:$BF,COLUMNS($I72:AQ72),0)/$K72),(VLOOKUP($D72,Customer_Demand!$D:$BF,COLUMNS($I72:AQ72),0)/$I72)),"")</f>
        <v/>
      </c>
      <c r="AR72" s="49" t="str">
        <f>IFERROR(IF($K72&lt;&gt;"SS",(VLOOKUP($D72,Customer_Demand!$D:$BF,COLUMNS($I72:AR72),0)/$I72+VLOOKUP($D72,Customer_Demand!$D:$BF,COLUMNS($I72:AR72),0)/$K72),(VLOOKUP($D72,Customer_Demand!$D:$BF,COLUMNS($I72:AR72),0)/$I72)),"")</f>
        <v/>
      </c>
      <c r="AS72" s="49" t="str">
        <f>IFERROR(IF($K72&lt;&gt;"SS",(VLOOKUP($D72,Customer_Demand!$D:$BF,COLUMNS($I72:AS72),0)/$I72+VLOOKUP($D72,Customer_Demand!$D:$BF,COLUMNS($I72:AS72),0)/$K72),(VLOOKUP($D72,Customer_Demand!$D:$BF,COLUMNS($I72:AS72),0)/$I72)),"")</f>
        <v/>
      </c>
      <c r="AT72" s="49" t="str">
        <f>IFERROR(IF($K72&lt;&gt;"SS",(VLOOKUP($D72,Customer_Demand!$D:$BF,COLUMNS($I72:AT72),0)/$I72+VLOOKUP($D72,Customer_Demand!$D:$BF,COLUMNS($I72:AT72),0)/$K72),(VLOOKUP($D72,Customer_Demand!$D:$BF,COLUMNS($I72:AT72),0)/$I72)),"")</f>
        <v/>
      </c>
      <c r="AU72" s="49" t="str">
        <f>IFERROR(IF($K72&lt;&gt;"SS",(VLOOKUP($D72,Customer_Demand!$D:$BF,COLUMNS($I72:AU72),0)/$I72+VLOOKUP($D72,Customer_Demand!$D:$BF,COLUMNS($I72:AU72),0)/$K72),(VLOOKUP($D72,Customer_Demand!$D:$BF,COLUMNS($I72:AU72),0)/$I72)),"")</f>
        <v/>
      </c>
      <c r="AV72" s="49" t="str">
        <f>IFERROR(IF($K72&lt;&gt;"SS",(VLOOKUP($D72,Customer_Demand!$D:$BF,COLUMNS($I72:AV72),0)/$I72+VLOOKUP($D72,Customer_Demand!$D:$BF,COLUMNS($I72:AV72),0)/$K72),(VLOOKUP($D72,Customer_Demand!$D:$BF,COLUMNS($I72:AV72),0)/$I72)),"")</f>
        <v/>
      </c>
      <c r="AW72" s="49" t="str">
        <f>IFERROR(IF($K72&lt;&gt;"SS",(VLOOKUP($D72,Customer_Demand!$D:$BF,COLUMNS($I72:AW72),0)/$I72+VLOOKUP($D72,Customer_Demand!$D:$BF,COLUMNS($I72:AW72),0)/$K72),(VLOOKUP($D72,Customer_Demand!$D:$BF,COLUMNS($I72:AW72),0)/$I72)),"")</f>
        <v/>
      </c>
      <c r="AX72" s="49" t="str">
        <f>IFERROR(IF($K72&lt;&gt;"SS",(VLOOKUP($D72,Customer_Demand!$D:$BF,COLUMNS($I72:AX72),0)/$I72+VLOOKUP($D72,Customer_Demand!$D:$BF,COLUMNS($I72:AX72),0)/$K72),(VLOOKUP($D72,Customer_Demand!$D:$BF,COLUMNS($I72:AX72),0)/$I72)),"")</f>
        <v/>
      </c>
      <c r="AY72" s="49" t="str">
        <f>IFERROR(IF($K72&lt;&gt;"SS",(VLOOKUP($D72,Customer_Demand!$D:$BF,COLUMNS($I72:AY72),0)/$I72+VLOOKUP($D72,Customer_Demand!$D:$BF,COLUMNS($I72:AY72),0)/$K72),(VLOOKUP($D72,Customer_Demand!$D:$BF,COLUMNS($I72:AY72),0)/$I72)),"")</f>
        <v/>
      </c>
      <c r="AZ72" s="49" t="str">
        <f>IFERROR(IF($K72&lt;&gt;"SS",(VLOOKUP($D72,Customer_Demand!$D:$BF,COLUMNS($I72:AZ72),0)/$I72+VLOOKUP($D72,Customer_Demand!$D:$BF,COLUMNS($I72:AZ72),0)/$K72),(VLOOKUP($D72,Customer_Demand!$D:$BF,COLUMNS($I72:AZ72),0)/$I72)),"")</f>
        <v/>
      </c>
      <c r="BA72" s="49" t="str">
        <f>IFERROR(IF($K72&lt;&gt;"SS",(VLOOKUP($D72,Customer_Demand!$D:$BF,COLUMNS($I72:BA72),0)/$I72+VLOOKUP($D72,Customer_Demand!$D:$BF,COLUMNS($I72:BA72),0)/$K72),(VLOOKUP($D72,Customer_Demand!$D:$BF,COLUMNS($I72:BA72),0)/$I72)),"")</f>
        <v/>
      </c>
      <c r="BB72" s="49" t="str">
        <f>IFERROR(IF($K72&lt;&gt;"SS",(VLOOKUP($D72,Customer_Demand!$D:$BF,COLUMNS($I72:BB72),0)/$I72+VLOOKUP($D72,Customer_Demand!$D:$BF,COLUMNS($I72:BB72),0)/$K72),(VLOOKUP($D72,Customer_Demand!$D:$BF,COLUMNS($I72:BB72),0)/$I72)),"")</f>
        <v/>
      </c>
      <c r="BC72" s="49" t="str">
        <f>IFERROR(IF($K72&lt;&gt;"SS",(VLOOKUP($D72,Customer_Demand!$D:$BF,COLUMNS($I72:BC72),0)/$I72+VLOOKUP($D72,Customer_Demand!$D:$BF,COLUMNS($I72:BC72),0)/$K72),(VLOOKUP($D72,Customer_Demand!$D:$BF,COLUMNS($I72:BC72),0)/$I72)),"")</f>
        <v/>
      </c>
      <c r="BD72" s="49" t="str">
        <f>IFERROR(IF($K72&lt;&gt;"SS",(VLOOKUP($D72,Customer_Demand!$D:$BF,COLUMNS($I72:BD72),0)/$I72+VLOOKUP($D72,Customer_Demand!$D:$BF,COLUMNS($I72:BD72),0)/$K72),(VLOOKUP($D72,Customer_Demand!$D:$BF,COLUMNS($I72:BD72),0)/$I72)),"")</f>
        <v/>
      </c>
      <c r="BE72" s="49" t="str">
        <f>IFERROR(IF($K72&lt;&gt;"SS",(VLOOKUP($D72,Customer_Demand!$D:$BF,COLUMNS($I72:BE72),0)/$I72+VLOOKUP($D72,Customer_Demand!$D:$BF,COLUMNS($I72:BE72),0)/$K72),(VLOOKUP($D72,Customer_Demand!$D:$BF,COLUMNS($I72:BE72),0)/$I72)),"")</f>
        <v/>
      </c>
      <c r="BF72" s="49" t="str">
        <f>IFERROR(IF($K72&lt;&gt;"SS",(VLOOKUP($D72,Customer_Demand!$D:$BF,COLUMNS($I72:BF72),0)/$I72+VLOOKUP($D72,Customer_Demand!$D:$BF,COLUMNS($I72:BF72),0)/$K72),(VLOOKUP($D72,Customer_Demand!$D:$BF,COLUMNS($I72:BF72),0)/$I72)),"")</f>
        <v/>
      </c>
      <c r="BG72" s="49" t="str">
        <f>IFERROR(IF($K72&lt;&gt;"SS",(VLOOKUP($D72,Customer_Demand!$D:$BF,COLUMNS($I72:BG72),0)/$I72+VLOOKUP($D72,Customer_Demand!$D:$BF,COLUMNS($I72:BG72),0)/$K72),(VLOOKUP($D72,Customer_Demand!$D:$BF,COLUMNS($I72:BG72),0)/$I72)),"")</f>
        <v/>
      </c>
      <c r="BH72" s="49" t="str">
        <f>IFERROR(IF($K72&lt;&gt;"SS",(VLOOKUP($D72,Customer_Demand!$D:$BF,COLUMNS($I72:BH72),0)/$I72+VLOOKUP($D72,Customer_Demand!$D:$BF,COLUMNS($I72:BH72),0)/$K72),(VLOOKUP($D72,Customer_Demand!$D:$BF,COLUMNS($I72:BH72),0)/$I72)),"")</f>
        <v/>
      </c>
      <c r="BI72" s="49" t="str">
        <f>IFERROR(IF($K72&lt;&gt;"SS",(VLOOKUP($D72,Customer_Demand!$D:$BF,COLUMNS($I72:BI72),0)/$I72+VLOOKUP($D72,Customer_Demand!$D:$BF,COLUMNS($I72:BI72),0)/$K72),(VLOOKUP($D72,Customer_Demand!$D:$BF,COLUMNS($I72:BI72),0)/$I72)),"")</f>
        <v/>
      </c>
      <c r="BJ72" s="49" t="str">
        <f>IFERROR(IF($K72&lt;&gt;"SS",(VLOOKUP($D72,Customer_Demand!$D:$BF,COLUMNS($I72:BJ72),0)/$I72+VLOOKUP($D72,Customer_Demand!$D:$BF,COLUMNS($I72:BJ72),0)/$K72),(VLOOKUP($D72,Customer_Demand!$D:$BF,COLUMNS($I72:BJ72),0)/$I72)),"")</f>
        <v/>
      </c>
      <c r="BK72" s="50" t="str">
        <f>IFERROR(IF($K72&lt;&gt;"SS",(VLOOKUP($D72,Customer_Demand!$D:$BF,COLUMNS($I72:BK72),0)/$I72+VLOOKUP($D72,Customer_Demand!$D:$BF,COLUMNS($I72:BK72),0)/$K72),(VLOOKUP($D72,Customer_Demand!$D:$BF,COLUMNS($I72:BK72),0)/$I72)),"")</f>
        <v/>
      </c>
      <c r="BL72" s="18"/>
    </row>
    <row r="73" spans="2:64" x14ac:dyDescent="0.2">
      <c r="B73" s="12" t="str">
        <f t="shared" si="11"/>
        <v/>
      </c>
      <c r="C73" s="45" t="str">
        <f>IF((Customer_Demand!C73)&lt;&gt;"",Customer_Demand!C73,"")</f>
        <v/>
      </c>
      <c r="D73" s="45" t="str">
        <f>IF(C73&lt;&gt;"",Customer_Demand!D73,"")</f>
        <v/>
      </c>
      <c r="E73" s="51" t="str">
        <f>IF(C73&lt;&gt;"",Customer_Demand!E73,"")</f>
        <v/>
      </c>
      <c r="F73" s="47" t="str">
        <f>IF(C73&lt;&gt;"",VLOOKUP(D73,Customer_Demand!$D$5:$F$1005,3,0),"")</f>
        <v/>
      </c>
      <c r="G73" s="48" t="str">
        <f t="shared" si="8"/>
        <v/>
      </c>
      <c r="H73" s="48" t="str">
        <f t="shared" si="9"/>
        <v/>
      </c>
      <c r="I73" s="48" t="str">
        <f>IFERROR(IF(C73&lt;&gt;"",VLOOKUP($H73,SMT_Cycle_Time_Data!$F:$Q,4,0),""),"SGR Not Defined")</f>
        <v/>
      </c>
      <c r="J73" s="48" t="str">
        <f t="shared" si="10"/>
        <v/>
      </c>
      <c r="K73" s="48" t="str">
        <f>IF(C73&lt;&gt;"",IFERROR(VLOOKUP($J73,SMT_Cycle_Time_Data!$F:$Q,4,0),"SS"),"")</f>
        <v/>
      </c>
      <c r="L73" s="49" t="str">
        <f>IFERROR(IF($K73&lt;&gt;"SS",(VLOOKUP($D73,Customer_Demand!$D:$BF,COLUMNS($I73:L73),0)/$I73+VLOOKUP($D73,Customer_Demand!$D:$BF,COLUMNS($I73:L73),0)/$K73),(VLOOKUP($D73,Customer_Demand!$D:$BF,COLUMNS($I73:L73),0)/$I73)),"")</f>
        <v/>
      </c>
      <c r="M73" s="49" t="str">
        <f>IFERROR(IF($K73&lt;&gt;"SS",(VLOOKUP($D73,Customer_Demand!$D:$BF,COLUMNS($I73:M73),0)/$I73+VLOOKUP($D73,Customer_Demand!$D:$BF,COLUMNS($I73:M73),0)/$K73),(VLOOKUP($D73,Customer_Demand!$D:$BF,COLUMNS($I73:M73),0)/$I73)),"")</f>
        <v/>
      </c>
      <c r="N73" s="49" t="str">
        <f>IFERROR(IF($K73&lt;&gt;"SS",(VLOOKUP($D73,Customer_Demand!$D:$BF,COLUMNS($I73:N73),0)/$I73+VLOOKUP($D73,Customer_Demand!$D:$BF,COLUMNS($I73:N73),0)/$K73),(VLOOKUP($D73,Customer_Demand!$D:$BF,COLUMNS($I73:N73),0)/$I73)),"")</f>
        <v/>
      </c>
      <c r="O73" s="49" t="str">
        <f>IFERROR(IF($K73&lt;&gt;"SS",(VLOOKUP($D73,Customer_Demand!$D:$BF,COLUMNS($I73:O73),0)/$I73+VLOOKUP($D73,Customer_Demand!$D:$BF,COLUMNS($I73:O73),0)/$K73),(VLOOKUP($D73,Customer_Demand!$D:$BF,COLUMNS($I73:O73),0)/$I73)),"")</f>
        <v/>
      </c>
      <c r="P73" s="49" t="str">
        <f>IFERROR(IF($K73&lt;&gt;"SS",(VLOOKUP($D73,Customer_Demand!$D:$BF,COLUMNS($I73:P73),0)/$I73+VLOOKUP($D73,Customer_Demand!$D:$BF,COLUMNS($I73:P73),0)/$K73),(VLOOKUP($D73,Customer_Demand!$D:$BF,COLUMNS($I73:P73),0)/$I73)),"")</f>
        <v/>
      </c>
      <c r="Q73" s="49" t="str">
        <f>IFERROR(IF($K73&lt;&gt;"SS",(VLOOKUP($D73,Customer_Demand!$D:$BF,COLUMNS($I73:Q73),0)/$I73+VLOOKUP($D73,Customer_Demand!$D:$BF,COLUMNS($I73:Q73),0)/$K73),(VLOOKUP($D73,Customer_Demand!$D:$BF,COLUMNS($I73:Q73),0)/$I73)),"")</f>
        <v/>
      </c>
      <c r="R73" s="49" t="str">
        <f>IFERROR(IF($K73&lt;&gt;"SS",(VLOOKUP($D73,Customer_Demand!$D:$BF,COLUMNS($I73:R73),0)/$I73+VLOOKUP($D73,Customer_Demand!$D:$BF,COLUMNS($I73:R73),0)/$K73),(VLOOKUP($D73,Customer_Demand!$D:$BF,COLUMNS($I73:R73),0)/$I73)),"")</f>
        <v/>
      </c>
      <c r="S73" s="49" t="str">
        <f>IFERROR(IF($K73&lt;&gt;"SS",(VLOOKUP($D73,Customer_Demand!$D:$BF,COLUMNS($I73:S73),0)/$I73+VLOOKUP($D73,Customer_Demand!$D:$BF,COLUMNS($I73:S73),0)/$K73),(VLOOKUP($D73,Customer_Demand!$D:$BF,COLUMNS($I73:S73),0)/$I73)),"")</f>
        <v/>
      </c>
      <c r="T73" s="49" t="str">
        <f>IFERROR(IF($K73&lt;&gt;"SS",(VLOOKUP($D73,Customer_Demand!$D:$BF,COLUMNS($I73:T73),0)/$I73+VLOOKUP($D73,Customer_Demand!$D:$BF,COLUMNS($I73:T73),0)/$K73),(VLOOKUP($D73,Customer_Demand!$D:$BF,COLUMNS($I73:T73),0)/$I73)),"")</f>
        <v/>
      </c>
      <c r="U73" s="49" t="str">
        <f>IFERROR(IF($K73&lt;&gt;"SS",(VLOOKUP($D73,Customer_Demand!$D:$BF,COLUMNS($I73:U73),0)/$I73+VLOOKUP($D73,Customer_Demand!$D:$BF,COLUMNS($I73:U73),0)/$K73),(VLOOKUP($D73,Customer_Demand!$D:$BF,COLUMNS($I73:U73),0)/$I73)),"")</f>
        <v/>
      </c>
      <c r="V73" s="49" t="str">
        <f>IFERROR(IF($K73&lt;&gt;"SS",(VLOOKUP($D73,Customer_Demand!$D:$BF,COLUMNS($I73:V73),0)/$I73+VLOOKUP($D73,Customer_Demand!$D:$BF,COLUMNS($I73:V73),0)/$K73),(VLOOKUP($D73,Customer_Demand!$D:$BF,COLUMNS($I73:V73),0)/$I73)),"")</f>
        <v/>
      </c>
      <c r="W73" s="49" t="str">
        <f>IFERROR(IF($K73&lt;&gt;"SS",(VLOOKUP($D73,Customer_Demand!$D:$BF,COLUMNS($I73:W73),0)/$I73+VLOOKUP($D73,Customer_Demand!$D:$BF,COLUMNS($I73:W73),0)/$K73),(VLOOKUP($D73,Customer_Demand!$D:$BF,COLUMNS($I73:W73),0)/$I73)),"")</f>
        <v/>
      </c>
      <c r="X73" s="49" t="str">
        <f>IFERROR(IF($K73&lt;&gt;"SS",(VLOOKUP($D73,Customer_Demand!$D:$BF,COLUMNS($I73:X73),0)/$I73+VLOOKUP($D73,Customer_Demand!$D:$BF,COLUMNS($I73:X73),0)/$K73),(VLOOKUP($D73,Customer_Demand!$D:$BF,COLUMNS($I73:X73),0)/$I73)),"")</f>
        <v/>
      </c>
      <c r="Y73" s="49" t="str">
        <f>IFERROR(IF($K73&lt;&gt;"SS",(VLOOKUP($D73,Customer_Demand!$D:$BF,COLUMNS($I73:Y73),0)/$I73+VLOOKUP($D73,Customer_Demand!$D:$BF,COLUMNS($I73:Y73),0)/$K73),(VLOOKUP($D73,Customer_Demand!$D:$BF,COLUMNS($I73:Y73),0)/$I73)),"")</f>
        <v/>
      </c>
      <c r="Z73" s="49" t="str">
        <f>IFERROR(IF($K73&lt;&gt;"SS",(VLOOKUP($D73,Customer_Demand!$D:$BF,COLUMNS($I73:Z73),0)/$I73+VLOOKUP($D73,Customer_Demand!$D:$BF,COLUMNS($I73:Z73),0)/$K73),(VLOOKUP($D73,Customer_Demand!$D:$BF,COLUMNS($I73:Z73),0)/$I73)),"")</f>
        <v/>
      </c>
      <c r="AA73" s="49" t="str">
        <f>IFERROR(IF($K73&lt;&gt;"SS",(VLOOKUP($D73,Customer_Demand!$D:$BF,COLUMNS($I73:AA73),0)/$I73+VLOOKUP($D73,Customer_Demand!$D:$BF,COLUMNS($I73:AA73),0)/$K73),(VLOOKUP($D73,Customer_Demand!$D:$BF,COLUMNS($I73:AA73),0)/$I73)),"")</f>
        <v/>
      </c>
      <c r="AB73" s="49" t="str">
        <f>IFERROR(IF($K73&lt;&gt;"SS",(VLOOKUP($D73,Customer_Demand!$D:$BF,COLUMNS($I73:AB73),0)/$I73+VLOOKUP($D73,Customer_Demand!$D:$BF,COLUMNS($I73:AB73),0)/$K73),(VLOOKUP($D73,Customer_Demand!$D:$BF,COLUMNS($I73:AB73),0)/$I73)),"")</f>
        <v/>
      </c>
      <c r="AC73" s="49" t="str">
        <f>IFERROR(IF($K73&lt;&gt;"SS",(VLOOKUP($D73,Customer_Demand!$D:$BF,COLUMNS($I73:AC73),0)/$I73+VLOOKUP($D73,Customer_Demand!$D:$BF,COLUMNS($I73:AC73),0)/$K73),(VLOOKUP($D73,Customer_Demand!$D:$BF,COLUMNS($I73:AC73),0)/$I73)),"")</f>
        <v/>
      </c>
      <c r="AD73" s="49" t="str">
        <f>IFERROR(IF($K73&lt;&gt;"SS",(VLOOKUP($D73,Customer_Demand!$D:$BF,COLUMNS($I73:AD73),0)/$I73+VLOOKUP($D73,Customer_Demand!$D:$BF,COLUMNS($I73:AD73),0)/$K73),(VLOOKUP($D73,Customer_Demand!$D:$BF,COLUMNS($I73:AD73),0)/$I73)),"")</f>
        <v/>
      </c>
      <c r="AE73" s="49" t="str">
        <f>IFERROR(IF($K73&lt;&gt;"SS",(VLOOKUP($D73,Customer_Demand!$D:$BF,COLUMNS($I73:AE73),0)/$I73+VLOOKUP($D73,Customer_Demand!$D:$BF,COLUMNS($I73:AE73),0)/$K73),(VLOOKUP($D73,Customer_Demand!$D:$BF,COLUMNS($I73:AE73),0)/$I73)),"")</f>
        <v/>
      </c>
      <c r="AF73" s="49" t="str">
        <f>IFERROR(IF($K73&lt;&gt;"SS",(VLOOKUP($D73,Customer_Demand!$D:$BF,COLUMNS($I73:AF73),0)/$I73+VLOOKUP($D73,Customer_Demand!$D:$BF,COLUMNS($I73:AF73),0)/$K73),(VLOOKUP($D73,Customer_Demand!$D:$BF,COLUMNS($I73:AF73),0)/$I73)),"")</f>
        <v/>
      </c>
      <c r="AG73" s="49" t="str">
        <f>IFERROR(IF($K73&lt;&gt;"SS",(VLOOKUP($D73,Customer_Demand!$D:$BF,COLUMNS($I73:AG73),0)/$I73+VLOOKUP($D73,Customer_Demand!$D:$BF,COLUMNS($I73:AG73),0)/$K73),(VLOOKUP($D73,Customer_Demand!$D:$BF,COLUMNS($I73:AG73),0)/$I73)),"")</f>
        <v/>
      </c>
      <c r="AH73" s="49" t="str">
        <f>IFERROR(IF($K73&lt;&gt;"SS",(VLOOKUP($D73,Customer_Demand!$D:$BF,COLUMNS($I73:AH73),0)/$I73+VLOOKUP($D73,Customer_Demand!$D:$BF,COLUMNS($I73:AH73),0)/$K73),(VLOOKUP($D73,Customer_Demand!$D:$BF,COLUMNS($I73:AH73),0)/$I73)),"")</f>
        <v/>
      </c>
      <c r="AI73" s="49" t="str">
        <f>IFERROR(IF($K73&lt;&gt;"SS",(VLOOKUP($D73,Customer_Demand!$D:$BF,COLUMNS($I73:AI73),0)/$I73+VLOOKUP($D73,Customer_Demand!$D:$BF,COLUMNS($I73:AI73),0)/$K73),(VLOOKUP($D73,Customer_Demand!$D:$BF,COLUMNS($I73:AI73),0)/$I73)),"")</f>
        <v/>
      </c>
      <c r="AJ73" s="49" t="str">
        <f>IFERROR(IF($K73&lt;&gt;"SS",(VLOOKUP($D73,Customer_Demand!$D:$BF,COLUMNS($I73:AJ73),0)/$I73+VLOOKUP($D73,Customer_Demand!$D:$BF,COLUMNS($I73:AJ73),0)/$K73),(VLOOKUP($D73,Customer_Demand!$D:$BF,COLUMNS($I73:AJ73),0)/$I73)),"")</f>
        <v/>
      </c>
      <c r="AK73" s="49" t="str">
        <f>IFERROR(IF($K73&lt;&gt;"SS",(VLOOKUP($D73,Customer_Demand!$D:$BF,COLUMNS($I73:AK73),0)/$I73+VLOOKUP($D73,Customer_Demand!$D:$BF,COLUMNS($I73:AK73),0)/$K73),(VLOOKUP($D73,Customer_Demand!$D:$BF,COLUMNS($I73:AK73),0)/$I73)),"")</f>
        <v/>
      </c>
      <c r="AL73" s="49" t="str">
        <f>IFERROR(IF($K73&lt;&gt;"SS",(VLOOKUP($D73,Customer_Demand!$D:$BF,COLUMNS($I73:AL73),0)/$I73+VLOOKUP($D73,Customer_Demand!$D:$BF,COLUMNS($I73:AL73),0)/$K73),(VLOOKUP($D73,Customer_Demand!$D:$BF,COLUMNS($I73:AL73),0)/$I73)),"")</f>
        <v/>
      </c>
      <c r="AM73" s="49" t="str">
        <f>IFERROR(IF($K73&lt;&gt;"SS",(VLOOKUP($D73,Customer_Demand!$D:$BF,COLUMNS($I73:AM73),0)/$I73+VLOOKUP($D73,Customer_Demand!$D:$BF,COLUMNS($I73:AM73),0)/$K73),(VLOOKUP($D73,Customer_Demand!$D:$BF,COLUMNS($I73:AM73),0)/$I73)),"")</f>
        <v/>
      </c>
      <c r="AN73" s="49" t="str">
        <f>IFERROR(IF($K73&lt;&gt;"SS",(VLOOKUP($D73,Customer_Demand!$D:$BF,COLUMNS($I73:AN73),0)/$I73+VLOOKUP($D73,Customer_Demand!$D:$BF,COLUMNS($I73:AN73),0)/$K73),(VLOOKUP($D73,Customer_Demand!$D:$BF,COLUMNS($I73:AN73),0)/$I73)),"")</f>
        <v/>
      </c>
      <c r="AO73" s="49" t="str">
        <f>IFERROR(IF($K73&lt;&gt;"SS",(VLOOKUP($D73,Customer_Demand!$D:$BF,COLUMNS($I73:AO73),0)/$I73+VLOOKUP($D73,Customer_Demand!$D:$BF,COLUMNS($I73:AO73),0)/$K73),(VLOOKUP($D73,Customer_Demand!$D:$BF,COLUMNS($I73:AO73),0)/$I73)),"")</f>
        <v/>
      </c>
      <c r="AP73" s="49" t="str">
        <f>IFERROR(IF($K73&lt;&gt;"SS",(VLOOKUP($D73,Customer_Demand!$D:$BF,COLUMNS($I73:AP73),0)/$I73+VLOOKUP($D73,Customer_Demand!$D:$BF,COLUMNS($I73:AP73),0)/$K73),(VLOOKUP($D73,Customer_Demand!$D:$BF,COLUMNS($I73:AP73),0)/$I73)),"")</f>
        <v/>
      </c>
      <c r="AQ73" s="49" t="str">
        <f>IFERROR(IF($K73&lt;&gt;"SS",(VLOOKUP($D73,Customer_Demand!$D:$BF,COLUMNS($I73:AQ73),0)/$I73+VLOOKUP($D73,Customer_Demand!$D:$BF,COLUMNS($I73:AQ73),0)/$K73),(VLOOKUP($D73,Customer_Demand!$D:$BF,COLUMNS($I73:AQ73),0)/$I73)),"")</f>
        <v/>
      </c>
      <c r="AR73" s="49" t="str">
        <f>IFERROR(IF($K73&lt;&gt;"SS",(VLOOKUP($D73,Customer_Demand!$D:$BF,COLUMNS($I73:AR73),0)/$I73+VLOOKUP($D73,Customer_Demand!$D:$BF,COLUMNS($I73:AR73),0)/$K73),(VLOOKUP($D73,Customer_Demand!$D:$BF,COLUMNS($I73:AR73),0)/$I73)),"")</f>
        <v/>
      </c>
      <c r="AS73" s="49" t="str">
        <f>IFERROR(IF($K73&lt;&gt;"SS",(VLOOKUP($D73,Customer_Demand!$D:$BF,COLUMNS($I73:AS73),0)/$I73+VLOOKUP($D73,Customer_Demand!$D:$BF,COLUMNS($I73:AS73),0)/$K73),(VLOOKUP($D73,Customer_Demand!$D:$BF,COLUMNS($I73:AS73),0)/$I73)),"")</f>
        <v/>
      </c>
      <c r="AT73" s="49" t="str">
        <f>IFERROR(IF($K73&lt;&gt;"SS",(VLOOKUP($D73,Customer_Demand!$D:$BF,COLUMNS($I73:AT73),0)/$I73+VLOOKUP($D73,Customer_Demand!$D:$BF,COLUMNS($I73:AT73),0)/$K73),(VLOOKUP($D73,Customer_Demand!$D:$BF,COLUMNS($I73:AT73),0)/$I73)),"")</f>
        <v/>
      </c>
      <c r="AU73" s="49" t="str">
        <f>IFERROR(IF($K73&lt;&gt;"SS",(VLOOKUP($D73,Customer_Demand!$D:$BF,COLUMNS($I73:AU73),0)/$I73+VLOOKUP($D73,Customer_Demand!$D:$BF,COLUMNS($I73:AU73),0)/$K73),(VLOOKUP($D73,Customer_Demand!$D:$BF,COLUMNS($I73:AU73),0)/$I73)),"")</f>
        <v/>
      </c>
      <c r="AV73" s="49" t="str">
        <f>IFERROR(IF($K73&lt;&gt;"SS",(VLOOKUP($D73,Customer_Demand!$D:$BF,COLUMNS($I73:AV73),0)/$I73+VLOOKUP($D73,Customer_Demand!$D:$BF,COLUMNS($I73:AV73),0)/$K73),(VLOOKUP($D73,Customer_Demand!$D:$BF,COLUMNS($I73:AV73),0)/$I73)),"")</f>
        <v/>
      </c>
      <c r="AW73" s="49" t="str">
        <f>IFERROR(IF($K73&lt;&gt;"SS",(VLOOKUP($D73,Customer_Demand!$D:$BF,COLUMNS($I73:AW73),0)/$I73+VLOOKUP($D73,Customer_Demand!$D:$BF,COLUMNS($I73:AW73),0)/$K73),(VLOOKUP($D73,Customer_Demand!$D:$BF,COLUMNS($I73:AW73),0)/$I73)),"")</f>
        <v/>
      </c>
      <c r="AX73" s="49" t="str">
        <f>IFERROR(IF($K73&lt;&gt;"SS",(VLOOKUP($D73,Customer_Demand!$D:$BF,COLUMNS($I73:AX73),0)/$I73+VLOOKUP($D73,Customer_Demand!$D:$BF,COLUMNS($I73:AX73),0)/$K73),(VLOOKUP($D73,Customer_Demand!$D:$BF,COLUMNS($I73:AX73),0)/$I73)),"")</f>
        <v/>
      </c>
      <c r="AY73" s="49" t="str">
        <f>IFERROR(IF($K73&lt;&gt;"SS",(VLOOKUP($D73,Customer_Demand!$D:$BF,COLUMNS($I73:AY73),0)/$I73+VLOOKUP($D73,Customer_Demand!$D:$BF,COLUMNS($I73:AY73),0)/$K73),(VLOOKUP($D73,Customer_Demand!$D:$BF,COLUMNS($I73:AY73),0)/$I73)),"")</f>
        <v/>
      </c>
      <c r="AZ73" s="49" t="str">
        <f>IFERROR(IF($K73&lt;&gt;"SS",(VLOOKUP($D73,Customer_Demand!$D:$BF,COLUMNS($I73:AZ73),0)/$I73+VLOOKUP($D73,Customer_Demand!$D:$BF,COLUMNS($I73:AZ73),0)/$K73),(VLOOKUP($D73,Customer_Demand!$D:$BF,COLUMNS($I73:AZ73),0)/$I73)),"")</f>
        <v/>
      </c>
      <c r="BA73" s="49" t="str">
        <f>IFERROR(IF($K73&lt;&gt;"SS",(VLOOKUP($D73,Customer_Demand!$D:$BF,COLUMNS($I73:BA73),0)/$I73+VLOOKUP($D73,Customer_Demand!$D:$BF,COLUMNS($I73:BA73),0)/$K73),(VLOOKUP($D73,Customer_Demand!$D:$BF,COLUMNS($I73:BA73),0)/$I73)),"")</f>
        <v/>
      </c>
      <c r="BB73" s="49" t="str">
        <f>IFERROR(IF($K73&lt;&gt;"SS",(VLOOKUP($D73,Customer_Demand!$D:$BF,COLUMNS($I73:BB73),0)/$I73+VLOOKUP($D73,Customer_Demand!$D:$BF,COLUMNS($I73:BB73),0)/$K73),(VLOOKUP($D73,Customer_Demand!$D:$BF,COLUMNS($I73:BB73),0)/$I73)),"")</f>
        <v/>
      </c>
      <c r="BC73" s="49" t="str">
        <f>IFERROR(IF($K73&lt;&gt;"SS",(VLOOKUP($D73,Customer_Demand!$D:$BF,COLUMNS($I73:BC73),0)/$I73+VLOOKUP($D73,Customer_Demand!$D:$BF,COLUMNS($I73:BC73),0)/$K73),(VLOOKUP($D73,Customer_Demand!$D:$BF,COLUMNS($I73:BC73),0)/$I73)),"")</f>
        <v/>
      </c>
      <c r="BD73" s="49" t="str">
        <f>IFERROR(IF($K73&lt;&gt;"SS",(VLOOKUP($D73,Customer_Demand!$D:$BF,COLUMNS($I73:BD73),0)/$I73+VLOOKUP($D73,Customer_Demand!$D:$BF,COLUMNS($I73:BD73),0)/$K73),(VLOOKUP($D73,Customer_Demand!$D:$BF,COLUMNS($I73:BD73),0)/$I73)),"")</f>
        <v/>
      </c>
      <c r="BE73" s="49" t="str">
        <f>IFERROR(IF($K73&lt;&gt;"SS",(VLOOKUP($D73,Customer_Demand!$D:$BF,COLUMNS($I73:BE73),0)/$I73+VLOOKUP($D73,Customer_Demand!$D:$BF,COLUMNS($I73:BE73),0)/$K73),(VLOOKUP($D73,Customer_Demand!$D:$BF,COLUMNS($I73:BE73),0)/$I73)),"")</f>
        <v/>
      </c>
      <c r="BF73" s="49" t="str">
        <f>IFERROR(IF($K73&lt;&gt;"SS",(VLOOKUP($D73,Customer_Demand!$D:$BF,COLUMNS($I73:BF73),0)/$I73+VLOOKUP($D73,Customer_Demand!$D:$BF,COLUMNS($I73:BF73),0)/$K73),(VLOOKUP($D73,Customer_Demand!$D:$BF,COLUMNS($I73:BF73),0)/$I73)),"")</f>
        <v/>
      </c>
      <c r="BG73" s="49" t="str">
        <f>IFERROR(IF($K73&lt;&gt;"SS",(VLOOKUP($D73,Customer_Demand!$D:$BF,COLUMNS($I73:BG73),0)/$I73+VLOOKUP($D73,Customer_Demand!$D:$BF,COLUMNS($I73:BG73),0)/$K73),(VLOOKUP($D73,Customer_Demand!$D:$BF,COLUMNS($I73:BG73),0)/$I73)),"")</f>
        <v/>
      </c>
      <c r="BH73" s="49" t="str">
        <f>IFERROR(IF($K73&lt;&gt;"SS",(VLOOKUP($D73,Customer_Demand!$D:$BF,COLUMNS($I73:BH73),0)/$I73+VLOOKUP($D73,Customer_Demand!$D:$BF,COLUMNS($I73:BH73),0)/$K73),(VLOOKUP($D73,Customer_Demand!$D:$BF,COLUMNS($I73:BH73),0)/$I73)),"")</f>
        <v/>
      </c>
      <c r="BI73" s="49" t="str">
        <f>IFERROR(IF($K73&lt;&gt;"SS",(VLOOKUP($D73,Customer_Demand!$D:$BF,COLUMNS($I73:BI73),0)/$I73+VLOOKUP($D73,Customer_Demand!$D:$BF,COLUMNS($I73:BI73),0)/$K73),(VLOOKUP($D73,Customer_Demand!$D:$BF,COLUMNS($I73:BI73),0)/$I73)),"")</f>
        <v/>
      </c>
      <c r="BJ73" s="49" t="str">
        <f>IFERROR(IF($K73&lt;&gt;"SS",(VLOOKUP($D73,Customer_Demand!$D:$BF,COLUMNS($I73:BJ73),0)/$I73+VLOOKUP($D73,Customer_Demand!$D:$BF,COLUMNS($I73:BJ73),0)/$K73),(VLOOKUP($D73,Customer_Demand!$D:$BF,COLUMNS($I73:BJ73),0)/$I73)),"")</f>
        <v/>
      </c>
      <c r="BK73" s="50" t="str">
        <f>IFERROR(IF($K73&lt;&gt;"SS",(VLOOKUP($D73,Customer_Demand!$D:$BF,COLUMNS($I73:BK73),0)/$I73+VLOOKUP($D73,Customer_Demand!$D:$BF,COLUMNS($I73:BK73),0)/$K73),(VLOOKUP($D73,Customer_Demand!$D:$BF,COLUMNS($I73:BK73),0)/$I73)),"")</f>
        <v/>
      </c>
      <c r="BL73" s="18"/>
    </row>
    <row r="74" spans="2:64" x14ac:dyDescent="0.2">
      <c r="B74" s="12" t="str">
        <f t="shared" si="11"/>
        <v/>
      </c>
      <c r="C74" s="45" t="str">
        <f>IF((Customer_Demand!C74)&lt;&gt;"",Customer_Demand!C74,"")</f>
        <v/>
      </c>
      <c r="D74" s="45" t="str">
        <f>IF(C74&lt;&gt;"",Customer_Demand!D74,"")</f>
        <v/>
      </c>
      <c r="E74" s="51" t="str">
        <f>IF(C74&lt;&gt;"",Customer_Demand!E74,"")</f>
        <v/>
      </c>
      <c r="F74" s="47" t="str">
        <f>IF(C74&lt;&gt;"",VLOOKUP(D74,Customer_Demand!$D$5:$F$1005,3,0),"")</f>
        <v/>
      </c>
      <c r="G74" s="48" t="str">
        <f t="shared" si="8"/>
        <v/>
      </c>
      <c r="H74" s="48" t="str">
        <f t="shared" si="9"/>
        <v/>
      </c>
      <c r="I74" s="48" t="str">
        <f>IFERROR(IF(C74&lt;&gt;"",VLOOKUP($H74,SMT_Cycle_Time_Data!$F:$Q,4,0),""),"SGR Not Defined")</f>
        <v/>
      </c>
      <c r="J74" s="48" t="str">
        <f t="shared" si="10"/>
        <v/>
      </c>
      <c r="K74" s="48" t="str">
        <f>IF(C74&lt;&gt;"",IFERROR(VLOOKUP($J74,SMT_Cycle_Time_Data!$F:$Q,4,0),"SS"),"")</f>
        <v/>
      </c>
      <c r="L74" s="49" t="str">
        <f>IFERROR(IF($K74&lt;&gt;"SS",(VLOOKUP($D74,Customer_Demand!$D:$BF,COLUMNS($I74:L74),0)/$I74+VLOOKUP($D74,Customer_Demand!$D:$BF,COLUMNS($I74:L74),0)/$K74),(VLOOKUP($D74,Customer_Demand!$D:$BF,COLUMNS($I74:L74),0)/$I74)),"")</f>
        <v/>
      </c>
      <c r="M74" s="49" t="str">
        <f>IFERROR(IF($K74&lt;&gt;"SS",(VLOOKUP($D74,Customer_Demand!$D:$BF,COLUMNS($I74:M74),0)/$I74+VLOOKUP($D74,Customer_Demand!$D:$BF,COLUMNS($I74:M74),0)/$K74),(VLOOKUP($D74,Customer_Demand!$D:$BF,COLUMNS($I74:M74),0)/$I74)),"")</f>
        <v/>
      </c>
      <c r="N74" s="49" t="str">
        <f>IFERROR(IF($K74&lt;&gt;"SS",(VLOOKUP($D74,Customer_Demand!$D:$BF,COLUMNS($I74:N74),0)/$I74+VLOOKUP($D74,Customer_Demand!$D:$BF,COLUMNS($I74:N74),0)/$K74),(VLOOKUP($D74,Customer_Demand!$D:$BF,COLUMNS($I74:N74),0)/$I74)),"")</f>
        <v/>
      </c>
      <c r="O74" s="49" t="str">
        <f>IFERROR(IF($K74&lt;&gt;"SS",(VLOOKUP($D74,Customer_Demand!$D:$BF,COLUMNS($I74:O74),0)/$I74+VLOOKUP($D74,Customer_Demand!$D:$BF,COLUMNS($I74:O74),0)/$K74),(VLOOKUP($D74,Customer_Demand!$D:$BF,COLUMNS($I74:O74),0)/$I74)),"")</f>
        <v/>
      </c>
      <c r="P74" s="49" t="str">
        <f>IFERROR(IF($K74&lt;&gt;"SS",(VLOOKUP($D74,Customer_Demand!$D:$BF,COLUMNS($I74:P74),0)/$I74+VLOOKUP($D74,Customer_Demand!$D:$BF,COLUMNS($I74:P74),0)/$K74),(VLOOKUP($D74,Customer_Demand!$D:$BF,COLUMNS($I74:P74),0)/$I74)),"")</f>
        <v/>
      </c>
      <c r="Q74" s="49" t="str">
        <f>IFERROR(IF($K74&lt;&gt;"SS",(VLOOKUP($D74,Customer_Demand!$D:$BF,COLUMNS($I74:Q74),0)/$I74+VLOOKUP($D74,Customer_Demand!$D:$BF,COLUMNS($I74:Q74),0)/$K74),(VLOOKUP($D74,Customer_Demand!$D:$BF,COLUMNS($I74:Q74),0)/$I74)),"")</f>
        <v/>
      </c>
      <c r="R74" s="49" t="str">
        <f>IFERROR(IF($K74&lt;&gt;"SS",(VLOOKUP($D74,Customer_Demand!$D:$BF,COLUMNS($I74:R74),0)/$I74+VLOOKUP($D74,Customer_Demand!$D:$BF,COLUMNS($I74:R74),0)/$K74),(VLOOKUP($D74,Customer_Demand!$D:$BF,COLUMNS($I74:R74),0)/$I74)),"")</f>
        <v/>
      </c>
      <c r="S74" s="49" t="str">
        <f>IFERROR(IF($K74&lt;&gt;"SS",(VLOOKUP($D74,Customer_Demand!$D:$BF,COLUMNS($I74:S74),0)/$I74+VLOOKUP($D74,Customer_Demand!$D:$BF,COLUMNS($I74:S74),0)/$K74),(VLOOKUP($D74,Customer_Demand!$D:$BF,COLUMNS($I74:S74),0)/$I74)),"")</f>
        <v/>
      </c>
      <c r="T74" s="49" t="str">
        <f>IFERROR(IF($K74&lt;&gt;"SS",(VLOOKUP($D74,Customer_Demand!$D:$BF,COLUMNS($I74:T74),0)/$I74+VLOOKUP($D74,Customer_Demand!$D:$BF,COLUMNS($I74:T74),0)/$K74),(VLOOKUP($D74,Customer_Demand!$D:$BF,COLUMNS($I74:T74),0)/$I74)),"")</f>
        <v/>
      </c>
      <c r="U74" s="49" t="str">
        <f>IFERROR(IF($K74&lt;&gt;"SS",(VLOOKUP($D74,Customer_Demand!$D:$BF,COLUMNS($I74:U74),0)/$I74+VLOOKUP($D74,Customer_Demand!$D:$BF,COLUMNS($I74:U74),0)/$K74),(VLOOKUP($D74,Customer_Demand!$D:$BF,COLUMNS($I74:U74),0)/$I74)),"")</f>
        <v/>
      </c>
      <c r="V74" s="49" t="str">
        <f>IFERROR(IF($K74&lt;&gt;"SS",(VLOOKUP($D74,Customer_Demand!$D:$BF,COLUMNS($I74:V74),0)/$I74+VLOOKUP($D74,Customer_Demand!$D:$BF,COLUMNS($I74:V74),0)/$K74),(VLOOKUP($D74,Customer_Demand!$D:$BF,COLUMNS($I74:V74),0)/$I74)),"")</f>
        <v/>
      </c>
      <c r="W74" s="49" t="str">
        <f>IFERROR(IF($K74&lt;&gt;"SS",(VLOOKUP($D74,Customer_Demand!$D:$BF,COLUMNS($I74:W74),0)/$I74+VLOOKUP($D74,Customer_Demand!$D:$BF,COLUMNS($I74:W74),0)/$K74),(VLOOKUP($D74,Customer_Demand!$D:$BF,COLUMNS($I74:W74),0)/$I74)),"")</f>
        <v/>
      </c>
      <c r="X74" s="49" t="str">
        <f>IFERROR(IF($K74&lt;&gt;"SS",(VLOOKUP($D74,Customer_Demand!$D:$BF,COLUMNS($I74:X74),0)/$I74+VLOOKUP($D74,Customer_Demand!$D:$BF,COLUMNS($I74:X74),0)/$K74),(VLOOKUP($D74,Customer_Demand!$D:$BF,COLUMNS($I74:X74),0)/$I74)),"")</f>
        <v/>
      </c>
      <c r="Y74" s="49" t="str">
        <f>IFERROR(IF($K74&lt;&gt;"SS",(VLOOKUP($D74,Customer_Demand!$D:$BF,COLUMNS($I74:Y74),0)/$I74+VLOOKUP($D74,Customer_Demand!$D:$BF,COLUMNS($I74:Y74),0)/$K74),(VLOOKUP($D74,Customer_Demand!$D:$BF,COLUMNS($I74:Y74),0)/$I74)),"")</f>
        <v/>
      </c>
      <c r="Z74" s="49" t="str">
        <f>IFERROR(IF($K74&lt;&gt;"SS",(VLOOKUP($D74,Customer_Demand!$D:$BF,COLUMNS($I74:Z74),0)/$I74+VLOOKUP($D74,Customer_Demand!$D:$BF,COLUMNS($I74:Z74),0)/$K74),(VLOOKUP($D74,Customer_Demand!$D:$BF,COLUMNS($I74:Z74),0)/$I74)),"")</f>
        <v/>
      </c>
      <c r="AA74" s="49" t="str">
        <f>IFERROR(IF($K74&lt;&gt;"SS",(VLOOKUP($D74,Customer_Demand!$D:$BF,COLUMNS($I74:AA74),0)/$I74+VLOOKUP($D74,Customer_Demand!$D:$BF,COLUMNS($I74:AA74),0)/$K74),(VLOOKUP($D74,Customer_Demand!$D:$BF,COLUMNS($I74:AA74),0)/$I74)),"")</f>
        <v/>
      </c>
      <c r="AB74" s="49" t="str">
        <f>IFERROR(IF($K74&lt;&gt;"SS",(VLOOKUP($D74,Customer_Demand!$D:$BF,COLUMNS($I74:AB74),0)/$I74+VLOOKUP($D74,Customer_Demand!$D:$BF,COLUMNS($I74:AB74),0)/$K74),(VLOOKUP($D74,Customer_Demand!$D:$BF,COLUMNS($I74:AB74),0)/$I74)),"")</f>
        <v/>
      </c>
      <c r="AC74" s="49" t="str">
        <f>IFERROR(IF($K74&lt;&gt;"SS",(VLOOKUP($D74,Customer_Demand!$D:$BF,COLUMNS($I74:AC74),0)/$I74+VLOOKUP($D74,Customer_Demand!$D:$BF,COLUMNS($I74:AC74),0)/$K74),(VLOOKUP($D74,Customer_Demand!$D:$BF,COLUMNS($I74:AC74),0)/$I74)),"")</f>
        <v/>
      </c>
      <c r="AD74" s="49" t="str">
        <f>IFERROR(IF($K74&lt;&gt;"SS",(VLOOKUP($D74,Customer_Demand!$D:$BF,COLUMNS($I74:AD74),0)/$I74+VLOOKUP($D74,Customer_Demand!$D:$BF,COLUMNS($I74:AD74),0)/$K74),(VLOOKUP($D74,Customer_Demand!$D:$BF,COLUMNS($I74:AD74),0)/$I74)),"")</f>
        <v/>
      </c>
      <c r="AE74" s="49" t="str">
        <f>IFERROR(IF($K74&lt;&gt;"SS",(VLOOKUP($D74,Customer_Demand!$D:$BF,COLUMNS($I74:AE74),0)/$I74+VLOOKUP($D74,Customer_Demand!$D:$BF,COLUMNS($I74:AE74),0)/$K74),(VLOOKUP($D74,Customer_Demand!$D:$BF,COLUMNS($I74:AE74),0)/$I74)),"")</f>
        <v/>
      </c>
      <c r="AF74" s="49" t="str">
        <f>IFERROR(IF($K74&lt;&gt;"SS",(VLOOKUP($D74,Customer_Demand!$D:$BF,COLUMNS($I74:AF74),0)/$I74+VLOOKUP($D74,Customer_Demand!$D:$BF,COLUMNS($I74:AF74),0)/$K74),(VLOOKUP($D74,Customer_Demand!$D:$BF,COLUMNS($I74:AF74),0)/$I74)),"")</f>
        <v/>
      </c>
      <c r="AG74" s="49" t="str">
        <f>IFERROR(IF($K74&lt;&gt;"SS",(VLOOKUP($D74,Customer_Demand!$D:$BF,COLUMNS($I74:AG74),0)/$I74+VLOOKUP($D74,Customer_Demand!$D:$BF,COLUMNS($I74:AG74),0)/$K74),(VLOOKUP($D74,Customer_Demand!$D:$BF,COLUMNS($I74:AG74),0)/$I74)),"")</f>
        <v/>
      </c>
      <c r="AH74" s="49" t="str">
        <f>IFERROR(IF($K74&lt;&gt;"SS",(VLOOKUP($D74,Customer_Demand!$D:$BF,COLUMNS($I74:AH74),0)/$I74+VLOOKUP($D74,Customer_Demand!$D:$BF,COLUMNS($I74:AH74),0)/$K74),(VLOOKUP($D74,Customer_Demand!$D:$BF,COLUMNS($I74:AH74),0)/$I74)),"")</f>
        <v/>
      </c>
      <c r="AI74" s="49" t="str">
        <f>IFERROR(IF($K74&lt;&gt;"SS",(VLOOKUP($D74,Customer_Demand!$D:$BF,COLUMNS($I74:AI74),0)/$I74+VLOOKUP($D74,Customer_Demand!$D:$BF,COLUMNS($I74:AI74),0)/$K74),(VLOOKUP($D74,Customer_Demand!$D:$BF,COLUMNS($I74:AI74),0)/$I74)),"")</f>
        <v/>
      </c>
      <c r="AJ74" s="49" t="str">
        <f>IFERROR(IF($K74&lt;&gt;"SS",(VLOOKUP($D74,Customer_Demand!$D:$BF,COLUMNS($I74:AJ74),0)/$I74+VLOOKUP($D74,Customer_Demand!$D:$BF,COLUMNS($I74:AJ74),0)/$K74),(VLOOKUP($D74,Customer_Demand!$D:$BF,COLUMNS($I74:AJ74),0)/$I74)),"")</f>
        <v/>
      </c>
      <c r="AK74" s="49" t="str">
        <f>IFERROR(IF($K74&lt;&gt;"SS",(VLOOKUP($D74,Customer_Demand!$D:$BF,COLUMNS($I74:AK74),0)/$I74+VLOOKUP($D74,Customer_Demand!$D:$BF,COLUMNS($I74:AK74),0)/$K74),(VLOOKUP($D74,Customer_Demand!$D:$BF,COLUMNS($I74:AK74),0)/$I74)),"")</f>
        <v/>
      </c>
      <c r="AL74" s="49" t="str">
        <f>IFERROR(IF($K74&lt;&gt;"SS",(VLOOKUP($D74,Customer_Demand!$D:$BF,COLUMNS($I74:AL74),0)/$I74+VLOOKUP($D74,Customer_Demand!$D:$BF,COLUMNS($I74:AL74),0)/$K74),(VLOOKUP($D74,Customer_Demand!$D:$BF,COLUMNS($I74:AL74),0)/$I74)),"")</f>
        <v/>
      </c>
      <c r="AM74" s="49" t="str">
        <f>IFERROR(IF($K74&lt;&gt;"SS",(VLOOKUP($D74,Customer_Demand!$D:$BF,COLUMNS($I74:AM74),0)/$I74+VLOOKUP($D74,Customer_Demand!$D:$BF,COLUMNS($I74:AM74),0)/$K74),(VLOOKUP($D74,Customer_Demand!$D:$BF,COLUMNS($I74:AM74),0)/$I74)),"")</f>
        <v/>
      </c>
      <c r="AN74" s="49" t="str">
        <f>IFERROR(IF($K74&lt;&gt;"SS",(VLOOKUP($D74,Customer_Demand!$D:$BF,COLUMNS($I74:AN74),0)/$I74+VLOOKUP($D74,Customer_Demand!$D:$BF,COLUMNS($I74:AN74),0)/$K74),(VLOOKUP($D74,Customer_Demand!$D:$BF,COLUMNS($I74:AN74),0)/$I74)),"")</f>
        <v/>
      </c>
      <c r="AO74" s="49" t="str">
        <f>IFERROR(IF($K74&lt;&gt;"SS",(VLOOKUP($D74,Customer_Demand!$D:$BF,COLUMNS($I74:AO74),0)/$I74+VLOOKUP($D74,Customer_Demand!$D:$BF,COLUMNS($I74:AO74),0)/$K74),(VLOOKUP($D74,Customer_Demand!$D:$BF,COLUMNS($I74:AO74),0)/$I74)),"")</f>
        <v/>
      </c>
      <c r="AP74" s="49" t="str">
        <f>IFERROR(IF($K74&lt;&gt;"SS",(VLOOKUP($D74,Customer_Demand!$D:$BF,COLUMNS($I74:AP74),0)/$I74+VLOOKUP($D74,Customer_Demand!$D:$BF,COLUMNS($I74:AP74),0)/$K74),(VLOOKUP($D74,Customer_Demand!$D:$BF,COLUMNS($I74:AP74),0)/$I74)),"")</f>
        <v/>
      </c>
      <c r="AQ74" s="49" t="str">
        <f>IFERROR(IF($K74&lt;&gt;"SS",(VLOOKUP($D74,Customer_Demand!$D:$BF,COLUMNS($I74:AQ74),0)/$I74+VLOOKUP($D74,Customer_Demand!$D:$BF,COLUMNS($I74:AQ74),0)/$K74),(VLOOKUP($D74,Customer_Demand!$D:$BF,COLUMNS($I74:AQ74),0)/$I74)),"")</f>
        <v/>
      </c>
      <c r="AR74" s="49" t="str">
        <f>IFERROR(IF($K74&lt;&gt;"SS",(VLOOKUP($D74,Customer_Demand!$D:$BF,COLUMNS($I74:AR74),0)/$I74+VLOOKUP($D74,Customer_Demand!$D:$BF,COLUMNS($I74:AR74),0)/$K74),(VLOOKUP($D74,Customer_Demand!$D:$BF,COLUMNS($I74:AR74),0)/$I74)),"")</f>
        <v/>
      </c>
      <c r="AS74" s="49" t="str">
        <f>IFERROR(IF($K74&lt;&gt;"SS",(VLOOKUP($D74,Customer_Demand!$D:$BF,COLUMNS($I74:AS74),0)/$I74+VLOOKUP($D74,Customer_Demand!$D:$BF,COLUMNS($I74:AS74),0)/$K74),(VLOOKUP($D74,Customer_Demand!$D:$BF,COLUMNS($I74:AS74),0)/$I74)),"")</f>
        <v/>
      </c>
      <c r="AT74" s="49" t="str">
        <f>IFERROR(IF($K74&lt;&gt;"SS",(VLOOKUP($D74,Customer_Demand!$D:$BF,COLUMNS($I74:AT74),0)/$I74+VLOOKUP($D74,Customer_Demand!$D:$BF,COLUMNS($I74:AT74),0)/$K74),(VLOOKUP($D74,Customer_Demand!$D:$BF,COLUMNS($I74:AT74),0)/$I74)),"")</f>
        <v/>
      </c>
      <c r="AU74" s="49" t="str">
        <f>IFERROR(IF($K74&lt;&gt;"SS",(VLOOKUP($D74,Customer_Demand!$D:$BF,COLUMNS($I74:AU74),0)/$I74+VLOOKUP($D74,Customer_Demand!$D:$BF,COLUMNS($I74:AU74),0)/$K74),(VLOOKUP($D74,Customer_Demand!$D:$BF,COLUMNS($I74:AU74),0)/$I74)),"")</f>
        <v/>
      </c>
      <c r="AV74" s="49" t="str">
        <f>IFERROR(IF($K74&lt;&gt;"SS",(VLOOKUP($D74,Customer_Demand!$D:$BF,COLUMNS($I74:AV74),0)/$I74+VLOOKUP($D74,Customer_Demand!$D:$BF,COLUMNS($I74:AV74),0)/$K74),(VLOOKUP($D74,Customer_Demand!$D:$BF,COLUMNS($I74:AV74),0)/$I74)),"")</f>
        <v/>
      </c>
      <c r="AW74" s="49" t="str">
        <f>IFERROR(IF($K74&lt;&gt;"SS",(VLOOKUP($D74,Customer_Demand!$D:$BF,COLUMNS($I74:AW74),0)/$I74+VLOOKUP($D74,Customer_Demand!$D:$BF,COLUMNS($I74:AW74),0)/$K74),(VLOOKUP($D74,Customer_Demand!$D:$BF,COLUMNS($I74:AW74),0)/$I74)),"")</f>
        <v/>
      </c>
      <c r="AX74" s="49" t="str">
        <f>IFERROR(IF($K74&lt;&gt;"SS",(VLOOKUP($D74,Customer_Demand!$D:$BF,COLUMNS($I74:AX74),0)/$I74+VLOOKUP($D74,Customer_Demand!$D:$BF,COLUMNS($I74:AX74),0)/$K74),(VLOOKUP($D74,Customer_Demand!$D:$BF,COLUMNS($I74:AX74),0)/$I74)),"")</f>
        <v/>
      </c>
      <c r="AY74" s="49" t="str">
        <f>IFERROR(IF($K74&lt;&gt;"SS",(VLOOKUP($D74,Customer_Demand!$D:$BF,COLUMNS($I74:AY74),0)/$I74+VLOOKUP($D74,Customer_Demand!$D:$BF,COLUMNS($I74:AY74),0)/$K74),(VLOOKUP($D74,Customer_Demand!$D:$BF,COLUMNS($I74:AY74),0)/$I74)),"")</f>
        <v/>
      </c>
      <c r="AZ74" s="49" t="str">
        <f>IFERROR(IF($K74&lt;&gt;"SS",(VLOOKUP($D74,Customer_Demand!$D:$BF,COLUMNS($I74:AZ74),0)/$I74+VLOOKUP($D74,Customer_Demand!$D:$BF,COLUMNS($I74:AZ74),0)/$K74),(VLOOKUP($D74,Customer_Demand!$D:$BF,COLUMNS($I74:AZ74),0)/$I74)),"")</f>
        <v/>
      </c>
      <c r="BA74" s="49" t="str">
        <f>IFERROR(IF($K74&lt;&gt;"SS",(VLOOKUP($D74,Customer_Demand!$D:$BF,COLUMNS($I74:BA74),0)/$I74+VLOOKUP($D74,Customer_Demand!$D:$BF,COLUMNS($I74:BA74),0)/$K74),(VLOOKUP($D74,Customer_Demand!$D:$BF,COLUMNS($I74:BA74),0)/$I74)),"")</f>
        <v/>
      </c>
      <c r="BB74" s="49" t="str">
        <f>IFERROR(IF($K74&lt;&gt;"SS",(VLOOKUP($D74,Customer_Demand!$D:$BF,COLUMNS($I74:BB74),0)/$I74+VLOOKUP($D74,Customer_Demand!$D:$BF,COLUMNS($I74:BB74),0)/$K74),(VLOOKUP($D74,Customer_Demand!$D:$BF,COLUMNS($I74:BB74),0)/$I74)),"")</f>
        <v/>
      </c>
      <c r="BC74" s="49" t="str">
        <f>IFERROR(IF($K74&lt;&gt;"SS",(VLOOKUP($D74,Customer_Demand!$D:$BF,COLUMNS($I74:BC74),0)/$I74+VLOOKUP($D74,Customer_Demand!$D:$BF,COLUMNS($I74:BC74),0)/$K74),(VLOOKUP($D74,Customer_Demand!$D:$BF,COLUMNS($I74:BC74),0)/$I74)),"")</f>
        <v/>
      </c>
      <c r="BD74" s="49" t="str">
        <f>IFERROR(IF($K74&lt;&gt;"SS",(VLOOKUP($D74,Customer_Demand!$D:$BF,COLUMNS($I74:BD74),0)/$I74+VLOOKUP($D74,Customer_Demand!$D:$BF,COLUMNS($I74:BD74),0)/$K74),(VLOOKUP($D74,Customer_Demand!$D:$BF,COLUMNS($I74:BD74),0)/$I74)),"")</f>
        <v/>
      </c>
      <c r="BE74" s="49" t="str">
        <f>IFERROR(IF($K74&lt;&gt;"SS",(VLOOKUP($D74,Customer_Demand!$D:$BF,COLUMNS($I74:BE74),0)/$I74+VLOOKUP($D74,Customer_Demand!$D:$BF,COLUMNS($I74:BE74),0)/$K74),(VLOOKUP($D74,Customer_Demand!$D:$BF,COLUMNS($I74:BE74),0)/$I74)),"")</f>
        <v/>
      </c>
      <c r="BF74" s="49" t="str">
        <f>IFERROR(IF($K74&lt;&gt;"SS",(VLOOKUP($D74,Customer_Demand!$D:$BF,COLUMNS($I74:BF74),0)/$I74+VLOOKUP($D74,Customer_Demand!$D:$BF,COLUMNS($I74:BF74),0)/$K74),(VLOOKUP($D74,Customer_Demand!$D:$BF,COLUMNS($I74:BF74),0)/$I74)),"")</f>
        <v/>
      </c>
      <c r="BG74" s="49" t="str">
        <f>IFERROR(IF($K74&lt;&gt;"SS",(VLOOKUP($D74,Customer_Demand!$D:$BF,COLUMNS($I74:BG74),0)/$I74+VLOOKUP($D74,Customer_Demand!$D:$BF,COLUMNS($I74:BG74),0)/$K74),(VLOOKUP($D74,Customer_Demand!$D:$BF,COLUMNS($I74:BG74),0)/$I74)),"")</f>
        <v/>
      </c>
      <c r="BH74" s="49" t="str">
        <f>IFERROR(IF($K74&lt;&gt;"SS",(VLOOKUP($D74,Customer_Demand!$D:$BF,COLUMNS($I74:BH74),0)/$I74+VLOOKUP($D74,Customer_Demand!$D:$BF,COLUMNS($I74:BH74),0)/$K74),(VLOOKUP($D74,Customer_Demand!$D:$BF,COLUMNS($I74:BH74),0)/$I74)),"")</f>
        <v/>
      </c>
      <c r="BI74" s="49" t="str">
        <f>IFERROR(IF($K74&lt;&gt;"SS",(VLOOKUP($D74,Customer_Demand!$D:$BF,COLUMNS($I74:BI74),0)/$I74+VLOOKUP($D74,Customer_Demand!$D:$BF,COLUMNS($I74:BI74),0)/$K74),(VLOOKUP($D74,Customer_Demand!$D:$BF,COLUMNS($I74:BI74),0)/$I74)),"")</f>
        <v/>
      </c>
      <c r="BJ74" s="49" t="str">
        <f>IFERROR(IF($K74&lt;&gt;"SS",(VLOOKUP($D74,Customer_Demand!$D:$BF,COLUMNS($I74:BJ74),0)/$I74+VLOOKUP($D74,Customer_Demand!$D:$BF,COLUMNS($I74:BJ74),0)/$K74),(VLOOKUP($D74,Customer_Demand!$D:$BF,COLUMNS($I74:BJ74),0)/$I74)),"")</f>
        <v/>
      </c>
      <c r="BK74" s="50" t="str">
        <f>IFERROR(IF($K74&lt;&gt;"SS",(VLOOKUP($D74,Customer_Demand!$D:$BF,COLUMNS($I74:BK74),0)/$I74+VLOOKUP($D74,Customer_Demand!$D:$BF,COLUMNS($I74:BK74),0)/$K74),(VLOOKUP($D74,Customer_Demand!$D:$BF,COLUMNS($I74:BK74),0)/$I74)),"")</f>
        <v/>
      </c>
      <c r="BL74" s="18"/>
    </row>
    <row r="75" spans="2:64" x14ac:dyDescent="0.2">
      <c r="B75" s="12" t="str">
        <f t="shared" si="11"/>
        <v/>
      </c>
      <c r="C75" s="45" t="str">
        <f>IF((Customer_Demand!C75)&lt;&gt;"",Customer_Demand!C75,"")</f>
        <v/>
      </c>
      <c r="D75" s="45" t="str">
        <f>IF(C75&lt;&gt;"",Customer_Demand!D75,"")</f>
        <v/>
      </c>
      <c r="E75" s="51" t="str">
        <f>IF(C75&lt;&gt;"",Customer_Demand!E75,"")</f>
        <v/>
      </c>
      <c r="F75" s="47" t="str">
        <f>IF(C75&lt;&gt;"",VLOOKUP(D75,Customer_Demand!$D$5:$F$1005,3,0),"")</f>
        <v/>
      </c>
      <c r="G75" s="48" t="str">
        <f t="shared" si="8"/>
        <v/>
      </c>
      <c r="H75" s="48" t="str">
        <f t="shared" si="9"/>
        <v/>
      </c>
      <c r="I75" s="48" t="str">
        <f>IFERROR(IF(C75&lt;&gt;"",VLOOKUP($H75,SMT_Cycle_Time_Data!$F:$Q,4,0),""),"SGR Not Defined")</f>
        <v/>
      </c>
      <c r="J75" s="48" t="str">
        <f t="shared" si="10"/>
        <v/>
      </c>
      <c r="K75" s="48" t="str">
        <f>IF(C75&lt;&gt;"",IFERROR(VLOOKUP($J75,SMT_Cycle_Time_Data!$F:$Q,4,0),"SS"),"")</f>
        <v/>
      </c>
      <c r="L75" s="49" t="str">
        <f>IFERROR(IF($K75&lt;&gt;"SS",(VLOOKUP($D75,Customer_Demand!$D:$BF,COLUMNS($I75:L75),0)/$I75+VLOOKUP($D75,Customer_Demand!$D:$BF,COLUMNS($I75:L75),0)/$K75),(VLOOKUP($D75,Customer_Demand!$D:$BF,COLUMNS($I75:L75),0)/$I75)),"")</f>
        <v/>
      </c>
      <c r="M75" s="49" t="str">
        <f>IFERROR(IF($K75&lt;&gt;"SS",(VLOOKUP($D75,Customer_Demand!$D:$BF,COLUMNS($I75:M75),0)/$I75+VLOOKUP($D75,Customer_Demand!$D:$BF,COLUMNS($I75:M75),0)/$K75),(VLOOKUP($D75,Customer_Demand!$D:$BF,COLUMNS($I75:M75),0)/$I75)),"")</f>
        <v/>
      </c>
      <c r="N75" s="49" t="str">
        <f>IFERROR(IF($K75&lt;&gt;"SS",(VLOOKUP($D75,Customer_Demand!$D:$BF,COLUMNS($I75:N75),0)/$I75+VLOOKUP($D75,Customer_Demand!$D:$BF,COLUMNS($I75:N75),0)/$K75),(VLOOKUP($D75,Customer_Demand!$D:$BF,COLUMNS($I75:N75),0)/$I75)),"")</f>
        <v/>
      </c>
      <c r="O75" s="49" t="str">
        <f>IFERROR(IF($K75&lt;&gt;"SS",(VLOOKUP($D75,Customer_Demand!$D:$BF,COLUMNS($I75:O75),0)/$I75+VLOOKUP($D75,Customer_Demand!$D:$BF,COLUMNS($I75:O75),0)/$K75),(VLOOKUP($D75,Customer_Demand!$D:$BF,COLUMNS($I75:O75),0)/$I75)),"")</f>
        <v/>
      </c>
      <c r="P75" s="49" t="str">
        <f>IFERROR(IF($K75&lt;&gt;"SS",(VLOOKUP($D75,Customer_Demand!$D:$BF,COLUMNS($I75:P75),0)/$I75+VLOOKUP($D75,Customer_Demand!$D:$BF,COLUMNS($I75:P75),0)/$K75),(VLOOKUP($D75,Customer_Demand!$D:$BF,COLUMNS($I75:P75),0)/$I75)),"")</f>
        <v/>
      </c>
      <c r="Q75" s="49" t="str">
        <f>IFERROR(IF($K75&lt;&gt;"SS",(VLOOKUP($D75,Customer_Demand!$D:$BF,COLUMNS($I75:Q75),0)/$I75+VLOOKUP($D75,Customer_Demand!$D:$BF,COLUMNS($I75:Q75),0)/$K75),(VLOOKUP($D75,Customer_Demand!$D:$BF,COLUMNS($I75:Q75),0)/$I75)),"")</f>
        <v/>
      </c>
      <c r="R75" s="49" t="str">
        <f>IFERROR(IF($K75&lt;&gt;"SS",(VLOOKUP($D75,Customer_Demand!$D:$BF,COLUMNS($I75:R75),0)/$I75+VLOOKUP($D75,Customer_Demand!$D:$BF,COLUMNS($I75:R75),0)/$K75),(VLOOKUP($D75,Customer_Demand!$D:$BF,COLUMNS($I75:R75),0)/$I75)),"")</f>
        <v/>
      </c>
      <c r="S75" s="49" t="str">
        <f>IFERROR(IF($K75&lt;&gt;"SS",(VLOOKUP($D75,Customer_Demand!$D:$BF,COLUMNS($I75:S75),0)/$I75+VLOOKUP($D75,Customer_Demand!$D:$BF,COLUMNS($I75:S75),0)/$K75),(VLOOKUP($D75,Customer_Demand!$D:$BF,COLUMNS($I75:S75),0)/$I75)),"")</f>
        <v/>
      </c>
      <c r="T75" s="49" t="str">
        <f>IFERROR(IF($K75&lt;&gt;"SS",(VLOOKUP($D75,Customer_Demand!$D:$BF,COLUMNS($I75:T75),0)/$I75+VLOOKUP($D75,Customer_Demand!$D:$BF,COLUMNS($I75:T75),0)/$K75),(VLOOKUP($D75,Customer_Demand!$D:$BF,COLUMNS($I75:T75),0)/$I75)),"")</f>
        <v/>
      </c>
      <c r="U75" s="49" t="str">
        <f>IFERROR(IF($K75&lt;&gt;"SS",(VLOOKUP($D75,Customer_Demand!$D:$BF,COLUMNS($I75:U75),0)/$I75+VLOOKUP($D75,Customer_Demand!$D:$BF,COLUMNS($I75:U75),0)/$K75),(VLOOKUP($D75,Customer_Demand!$D:$BF,COLUMNS($I75:U75),0)/$I75)),"")</f>
        <v/>
      </c>
      <c r="V75" s="49" t="str">
        <f>IFERROR(IF($K75&lt;&gt;"SS",(VLOOKUP($D75,Customer_Demand!$D:$BF,COLUMNS($I75:V75),0)/$I75+VLOOKUP($D75,Customer_Demand!$D:$BF,COLUMNS($I75:V75),0)/$K75),(VLOOKUP($D75,Customer_Demand!$D:$BF,COLUMNS($I75:V75),0)/$I75)),"")</f>
        <v/>
      </c>
      <c r="W75" s="49" t="str">
        <f>IFERROR(IF($K75&lt;&gt;"SS",(VLOOKUP($D75,Customer_Demand!$D:$BF,COLUMNS($I75:W75),0)/$I75+VLOOKUP($D75,Customer_Demand!$D:$BF,COLUMNS($I75:W75),0)/$K75),(VLOOKUP($D75,Customer_Demand!$D:$BF,COLUMNS($I75:W75),0)/$I75)),"")</f>
        <v/>
      </c>
      <c r="X75" s="49" t="str">
        <f>IFERROR(IF($K75&lt;&gt;"SS",(VLOOKUP($D75,Customer_Demand!$D:$BF,COLUMNS($I75:X75),0)/$I75+VLOOKUP($D75,Customer_Demand!$D:$BF,COLUMNS($I75:X75),0)/$K75),(VLOOKUP($D75,Customer_Demand!$D:$BF,COLUMNS($I75:X75),0)/$I75)),"")</f>
        <v/>
      </c>
      <c r="Y75" s="49" t="str">
        <f>IFERROR(IF($K75&lt;&gt;"SS",(VLOOKUP($D75,Customer_Demand!$D:$BF,COLUMNS($I75:Y75),0)/$I75+VLOOKUP($D75,Customer_Demand!$D:$BF,COLUMNS($I75:Y75),0)/$K75),(VLOOKUP($D75,Customer_Demand!$D:$BF,COLUMNS($I75:Y75),0)/$I75)),"")</f>
        <v/>
      </c>
      <c r="Z75" s="49" t="str">
        <f>IFERROR(IF($K75&lt;&gt;"SS",(VLOOKUP($D75,Customer_Demand!$D:$BF,COLUMNS($I75:Z75),0)/$I75+VLOOKUP($D75,Customer_Demand!$D:$BF,COLUMNS($I75:Z75),0)/$K75),(VLOOKUP($D75,Customer_Demand!$D:$BF,COLUMNS($I75:Z75),0)/$I75)),"")</f>
        <v/>
      </c>
      <c r="AA75" s="49" t="str">
        <f>IFERROR(IF($K75&lt;&gt;"SS",(VLOOKUP($D75,Customer_Demand!$D:$BF,COLUMNS($I75:AA75),0)/$I75+VLOOKUP($D75,Customer_Demand!$D:$BF,COLUMNS($I75:AA75),0)/$K75),(VLOOKUP($D75,Customer_Demand!$D:$BF,COLUMNS($I75:AA75),0)/$I75)),"")</f>
        <v/>
      </c>
      <c r="AB75" s="49" t="str">
        <f>IFERROR(IF($K75&lt;&gt;"SS",(VLOOKUP($D75,Customer_Demand!$D:$BF,COLUMNS($I75:AB75),0)/$I75+VLOOKUP($D75,Customer_Demand!$D:$BF,COLUMNS($I75:AB75),0)/$K75),(VLOOKUP($D75,Customer_Demand!$D:$BF,COLUMNS($I75:AB75),0)/$I75)),"")</f>
        <v/>
      </c>
      <c r="AC75" s="49" t="str">
        <f>IFERROR(IF($K75&lt;&gt;"SS",(VLOOKUP($D75,Customer_Demand!$D:$BF,COLUMNS($I75:AC75),0)/$I75+VLOOKUP($D75,Customer_Demand!$D:$BF,COLUMNS($I75:AC75),0)/$K75),(VLOOKUP($D75,Customer_Demand!$D:$BF,COLUMNS($I75:AC75),0)/$I75)),"")</f>
        <v/>
      </c>
      <c r="AD75" s="49" t="str">
        <f>IFERROR(IF($K75&lt;&gt;"SS",(VLOOKUP($D75,Customer_Demand!$D:$BF,COLUMNS($I75:AD75),0)/$I75+VLOOKUP($D75,Customer_Demand!$D:$BF,COLUMNS($I75:AD75),0)/$K75),(VLOOKUP($D75,Customer_Demand!$D:$BF,COLUMNS($I75:AD75),0)/$I75)),"")</f>
        <v/>
      </c>
      <c r="AE75" s="49" t="str">
        <f>IFERROR(IF($K75&lt;&gt;"SS",(VLOOKUP($D75,Customer_Demand!$D:$BF,COLUMNS($I75:AE75),0)/$I75+VLOOKUP($D75,Customer_Demand!$D:$BF,COLUMNS($I75:AE75),0)/$K75),(VLOOKUP($D75,Customer_Demand!$D:$BF,COLUMNS($I75:AE75),0)/$I75)),"")</f>
        <v/>
      </c>
      <c r="AF75" s="49" t="str">
        <f>IFERROR(IF($K75&lt;&gt;"SS",(VLOOKUP($D75,Customer_Demand!$D:$BF,COLUMNS($I75:AF75),0)/$I75+VLOOKUP($D75,Customer_Demand!$D:$BF,COLUMNS($I75:AF75),0)/$K75),(VLOOKUP($D75,Customer_Demand!$D:$BF,COLUMNS($I75:AF75),0)/$I75)),"")</f>
        <v/>
      </c>
      <c r="AG75" s="49" t="str">
        <f>IFERROR(IF($K75&lt;&gt;"SS",(VLOOKUP($D75,Customer_Demand!$D:$BF,COLUMNS($I75:AG75),0)/$I75+VLOOKUP($D75,Customer_Demand!$D:$BF,COLUMNS($I75:AG75),0)/$K75),(VLOOKUP($D75,Customer_Demand!$D:$BF,COLUMNS($I75:AG75),0)/$I75)),"")</f>
        <v/>
      </c>
      <c r="AH75" s="49" t="str">
        <f>IFERROR(IF($K75&lt;&gt;"SS",(VLOOKUP($D75,Customer_Demand!$D:$BF,COLUMNS($I75:AH75),0)/$I75+VLOOKUP($D75,Customer_Demand!$D:$BF,COLUMNS($I75:AH75),0)/$K75),(VLOOKUP($D75,Customer_Demand!$D:$BF,COLUMNS($I75:AH75),0)/$I75)),"")</f>
        <v/>
      </c>
      <c r="AI75" s="49" t="str">
        <f>IFERROR(IF($K75&lt;&gt;"SS",(VLOOKUP($D75,Customer_Demand!$D:$BF,COLUMNS($I75:AI75),0)/$I75+VLOOKUP($D75,Customer_Demand!$D:$BF,COLUMNS($I75:AI75),0)/$K75),(VLOOKUP($D75,Customer_Demand!$D:$BF,COLUMNS($I75:AI75),0)/$I75)),"")</f>
        <v/>
      </c>
      <c r="AJ75" s="49" t="str">
        <f>IFERROR(IF($K75&lt;&gt;"SS",(VLOOKUP($D75,Customer_Demand!$D:$BF,COLUMNS($I75:AJ75),0)/$I75+VLOOKUP($D75,Customer_Demand!$D:$BF,COLUMNS($I75:AJ75),0)/$K75),(VLOOKUP($D75,Customer_Demand!$D:$BF,COLUMNS($I75:AJ75),0)/$I75)),"")</f>
        <v/>
      </c>
      <c r="AK75" s="49" t="str">
        <f>IFERROR(IF($K75&lt;&gt;"SS",(VLOOKUP($D75,Customer_Demand!$D:$BF,COLUMNS($I75:AK75),0)/$I75+VLOOKUP($D75,Customer_Demand!$D:$BF,COLUMNS($I75:AK75),0)/$K75),(VLOOKUP($D75,Customer_Demand!$D:$BF,COLUMNS($I75:AK75),0)/$I75)),"")</f>
        <v/>
      </c>
      <c r="AL75" s="49" t="str">
        <f>IFERROR(IF($K75&lt;&gt;"SS",(VLOOKUP($D75,Customer_Demand!$D:$BF,COLUMNS($I75:AL75),0)/$I75+VLOOKUP($D75,Customer_Demand!$D:$BF,COLUMNS($I75:AL75),0)/$K75),(VLOOKUP($D75,Customer_Demand!$D:$BF,COLUMNS($I75:AL75),0)/$I75)),"")</f>
        <v/>
      </c>
      <c r="AM75" s="49" t="str">
        <f>IFERROR(IF($K75&lt;&gt;"SS",(VLOOKUP($D75,Customer_Demand!$D:$BF,COLUMNS($I75:AM75),0)/$I75+VLOOKUP($D75,Customer_Demand!$D:$BF,COLUMNS($I75:AM75),0)/$K75),(VLOOKUP($D75,Customer_Demand!$D:$BF,COLUMNS($I75:AM75),0)/$I75)),"")</f>
        <v/>
      </c>
      <c r="AN75" s="49" t="str">
        <f>IFERROR(IF($K75&lt;&gt;"SS",(VLOOKUP($D75,Customer_Demand!$D:$BF,COLUMNS($I75:AN75),0)/$I75+VLOOKUP($D75,Customer_Demand!$D:$BF,COLUMNS($I75:AN75),0)/$K75),(VLOOKUP($D75,Customer_Demand!$D:$BF,COLUMNS($I75:AN75),0)/$I75)),"")</f>
        <v/>
      </c>
      <c r="AO75" s="49" t="str">
        <f>IFERROR(IF($K75&lt;&gt;"SS",(VLOOKUP($D75,Customer_Demand!$D:$BF,COLUMNS($I75:AO75),0)/$I75+VLOOKUP($D75,Customer_Demand!$D:$BF,COLUMNS($I75:AO75),0)/$K75),(VLOOKUP($D75,Customer_Demand!$D:$BF,COLUMNS($I75:AO75),0)/$I75)),"")</f>
        <v/>
      </c>
      <c r="AP75" s="49" t="str">
        <f>IFERROR(IF($K75&lt;&gt;"SS",(VLOOKUP($D75,Customer_Demand!$D:$BF,COLUMNS($I75:AP75),0)/$I75+VLOOKUP($D75,Customer_Demand!$D:$BF,COLUMNS($I75:AP75),0)/$K75),(VLOOKUP($D75,Customer_Demand!$D:$BF,COLUMNS($I75:AP75),0)/$I75)),"")</f>
        <v/>
      </c>
      <c r="AQ75" s="49" t="str">
        <f>IFERROR(IF($K75&lt;&gt;"SS",(VLOOKUP($D75,Customer_Demand!$D:$BF,COLUMNS($I75:AQ75),0)/$I75+VLOOKUP($D75,Customer_Demand!$D:$BF,COLUMNS($I75:AQ75),0)/$K75),(VLOOKUP($D75,Customer_Demand!$D:$BF,COLUMNS($I75:AQ75),0)/$I75)),"")</f>
        <v/>
      </c>
      <c r="AR75" s="49" t="str">
        <f>IFERROR(IF($K75&lt;&gt;"SS",(VLOOKUP($D75,Customer_Demand!$D:$BF,COLUMNS($I75:AR75),0)/$I75+VLOOKUP($D75,Customer_Demand!$D:$BF,COLUMNS($I75:AR75),0)/$K75),(VLOOKUP($D75,Customer_Demand!$D:$BF,COLUMNS($I75:AR75),0)/$I75)),"")</f>
        <v/>
      </c>
      <c r="AS75" s="49" t="str">
        <f>IFERROR(IF($K75&lt;&gt;"SS",(VLOOKUP($D75,Customer_Demand!$D:$BF,COLUMNS($I75:AS75),0)/$I75+VLOOKUP($D75,Customer_Demand!$D:$BF,COLUMNS($I75:AS75),0)/$K75),(VLOOKUP($D75,Customer_Demand!$D:$BF,COLUMNS($I75:AS75),0)/$I75)),"")</f>
        <v/>
      </c>
      <c r="AT75" s="49" t="str">
        <f>IFERROR(IF($K75&lt;&gt;"SS",(VLOOKUP($D75,Customer_Demand!$D:$BF,COLUMNS($I75:AT75),0)/$I75+VLOOKUP($D75,Customer_Demand!$D:$BF,COLUMNS($I75:AT75),0)/$K75),(VLOOKUP($D75,Customer_Demand!$D:$BF,COLUMNS($I75:AT75),0)/$I75)),"")</f>
        <v/>
      </c>
      <c r="AU75" s="49" t="str">
        <f>IFERROR(IF($K75&lt;&gt;"SS",(VLOOKUP($D75,Customer_Demand!$D:$BF,COLUMNS($I75:AU75),0)/$I75+VLOOKUP($D75,Customer_Demand!$D:$BF,COLUMNS($I75:AU75),0)/$K75),(VLOOKUP($D75,Customer_Demand!$D:$BF,COLUMNS($I75:AU75),0)/$I75)),"")</f>
        <v/>
      </c>
      <c r="AV75" s="49" t="str">
        <f>IFERROR(IF($K75&lt;&gt;"SS",(VLOOKUP($D75,Customer_Demand!$D:$BF,COLUMNS($I75:AV75),0)/$I75+VLOOKUP($D75,Customer_Demand!$D:$BF,COLUMNS($I75:AV75),0)/$K75),(VLOOKUP($D75,Customer_Demand!$D:$BF,COLUMNS($I75:AV75),0)/$I75)),"")</f>
        <v/>
      </c>
      <c r="AW75" s="49" t="str">
        <f>IFERROR(IF($K75&lt;&gt;"SS",(VLOOKUP($D75,Customer_Demand!$D:$BF,COLUMNS($I75:AW75),0)/$I75+VLOOKUP($D75,Customer_Demand!$D:$BF,COLUMNS($I75:AW75),0)/$K75),(VLOOKUP($D75,Customer_Demand!$D:$BF,COLUMNS($I75:AW75),0)/$I75)),"")</f>
        <v/>
      </c>
      <c r="AX75" s="49" t="str">
        <f>IFERROR(IF($K75&lt;&gt;"SS",(VLOOKUP($D75,Customer_Demand!$D:$BF,COLUMNS($I75:AX75),0)/$I75+VLOOKUP($D75,Customer_Demand!$D:$BF,COLUMNS($I75:AX75),0)/$K75),(VLOOKUP($D75,Customer_Demand!$D:$BF,COLUMNS($I75:AX75),0)/$I75)),"")</f>
        <v/>
      </c>
      <c r="AY75" s="49" t="str">
        <f>IFERROR(IF($K75&lt;&gt;"SS",(VLOOKUP($D75,Customer_Demand!$D:$BF,COLUMNS($I75:AY75),0)/$I75+VLOOKUP($D75,Customer_Demand!$D:$BF,COLUMNS($I75:AY75),0)/$K75),(VLOOKUP($D75,Customer_Demand!$D:$BF,COLUMNS($I75:AY75),0)/$I75)),"")</f>
        <v/>
      </c>
      <c r="AZ75" s="49" t="str">
        <f>IFERROR(IF($K75&lt;&gt;"SS",(VLOOKUP($D75,Customer_Demand!$D:$BF,COLUMNS($I75:AZ75),0)/$I75+VLOOKUP($D75,Customer_Demand!$D:$BF,COLUMNS($I75:AZ75),0)/$K75),(VLOOKUP($D75,Customer_Demand!$D:$BF,COLUMNS($I75:AZ75),0)/$I75)),"")</f>
        <v/>
      </c>
      <c r="BA75" s="49" t="str">
        <f>IFERROR(IF($K75&lt;&gt;"SS",(VLOOKUP($D75,Customer_Demand!$D:$BF,COLUMNS($I75:BA75),0)/$I75+VLOOKUP($D75,Customer_Demand!$D:$BF,COLUMNS($I75:BA75),0)/$K75),(VLOOKUP($D75,Customer_Demand!$D:$BF,COLUMNS($I75:BA75),0)/$I75)),"")</f>
        <v/>
      </c>
      <c r="BB75" s="49" t="str">
        <f>IFERROR(IF($K75&lt;&gt;"SS",(VLOOKUP($D75,Customer_Demand!$D:$BF,COLUMNS($I75:BB75),0)/$I75+VLOOKUP($D75,Customer_Demand!$D:$BF,COLUMNS($I75:BB75),0)/$K75),(VLOOKUP($D75,Customer_Demand!$D:$BF,COLUMNS($I75:BB75),0)/$I75)),"")</f>
        <v/>
      </c>
      <c r="BC75" s="49" t="str">
        <f>IFERROR(IF($K75&lt;&gt;"SS",(VLOOKUP($D75,Customer_Demand!$D:$BF,COLUMNS($I75:BC75),0)/$I75+VLOOKUP($D75,Customer_Demand!$D:$BF,COLUMNS($I75:BC75),0)/$K75),(VLOOKUP($D75,Customer_Demand!$D:$BF,COLUMNS($I75:BC75),0)/$I75)),"")</f>
        <v/>
      </c>
      <c r="BD75" s="49" t="str">
        <f>IFERROR(IF($K75&lt;&gt;"SS",(VLOOKUP($D75,Customer_Demand!$D:$BF,COLUMNS($I75:BD75),0)/$I75+VLOOKUP($D75,Customer_Demand!$D:$BF,COLUMNS($I75:BD75),0)/$K75),(VLOOKUP($D75,Customer_Demand!$D:$BF,COLUMNS($I75:BD75),0)/$I75)),"")</f>
        <v/>
      </c>
      <c r="BE75" s="49" t="str">
        <f>IFERROR(IF($K75&lt;&gt;"SS",(VLOOKUP($D75,Customer_Demand!$D:$BF,COLUMNS($I75:BE75),0)/$I75+VLOOKUP($D75,Customer_Demand!$D:$BF,COLUMNS($I75:BE75),0)/$K75),(VLOOKUP($D75,Customer_Demand!$D:$BF,COLUMNS($I75:BE75),0)/$I75)),"")</f>
        <v/>
      </c>
      <c r="BF75" s="49" t="str">
        <f>IFERROR(IF($K75&lt;&gt;"SS",(VLOOKUP($D75,Customer_Demand!$D:$BF,COLUMNS($I75:BF75),0)/$I75+VLOOKUP($D75,Customer_Demand!$D:$BF,COLUMNS($I75:BF75),0)/$K75),(VLOOKUP($D75,Customer_Demand!$D:$BF,COLUMNS($I75:BF75),0)/$I75)),"")</f>
        <v/>
      </c>
      <c r="BG75" s="49" t="str">
        <f>IFERROR(IF($K75&lt;&gt;"SS",(VLOOKUP($D75,Customer_Demand!$D:$BF,COLUMNS($I75:BG75),0)/$I75+VLOOKUP($D75,Customer_Demand!$D:$BF,COLUMNS($I75:BG75),0)/$K75),(VLOOKUP($D75,Customer_Demand!$D:$BF,COLUMNS($I75:BG75),0)/$I75)),"")</f>
        <v/>
      </c>
      <c r="BH75" s="49" t="str">
        <f>IFERROR(IF($K75&lt;&gt;"SS",(VLOOKUP($D75,Customer_Demand!$D:$BF,COLUMNS($I75:BH75),0)/$I75+VLOOKUP($D75,Customer_Demand!$D:$BF,COLUMNS($I75:BH75),0)/$K75),(VLOOKUP($D75,Customer_Demand!$D:$BF,COLUMNS($I75:BH75),0)/$I75)),"")</f>
        <v/>
      </c>
      <c r="BI75" s="49" t="str">
        <f>IFERROR(IF($K75&lt;&gt;"SS",(VLOOKUP($D75,Customer_Demand!$D:$BF,COLUMNS($I75:BI75),0)/$I75+VLOOKUP($D75,Customer_Demand!$D:$BF,COLUMNS($I75:BI75),0)/$K75),(VLOOKUP($D75,Customer_Demand!$D:$BF,COLUMNS($I75:BI75),0)/$I75)),"")</f>
        <v/>
      </c>
      <c r="BJ75" s="49" t="str">
        <f>IFERROR(IF($K75&lt;&gt;"SS",(VLOOKUP($D75,Customer_Demand!$D:$BF,COLUMNS($I75:BJ75),0)/$I75+VLOOKUP($D75,Customer_Demand!$D:$BF,COLUMNS($I75:BJ75),0)/$K75),(VLOOKUP($D75,Customer_Demand!$D:$BF,COLUMNS($I75:BJ75),0)/$I75)),"")</f>
        <v/>
      </c>
      <c r="BK75" s="50" t="str">
        <f>IFERROR(IF($K75&lt;&gt;"SS",(VLOOKUP($D75,Customer_Demand!$D:$BF,COLUMNS($I75:BK75),0)/$I75+VLOOKUP($D75,Customer_Demand!$D:$BF,COLUMNS($I75:BK75),0)/$K75),(VLOOKUP($D75,Customer_Demand!$D:$BF,COLUMNS($I75:BK75),0)/$I75)),"")</f>
        <v/>
      </c>
      <c r="BL75" s="18"/>
    </row>
    <row r="76" spans="2:64" x14ac:dyDescent="0.2">
      <c r="B76" s="12" t="str">
        <f t="shared" si="11"/>
        <v/>
      </c>
      <c r="C76" s="45" t="str">
        <f>IF((Customer_Demand!C76)&lt;&gt;"",Customer_Demand!C76,"")</f>
        <v/>
      </c>
      <c r="D76" s="45" t="str">
        <f>IF(C76&lt;&gt;"",Customer_Demand!D76,"")</f>
        <v/>
      </c>
      <c r="E76" s="51" t="str">
        <f>IF(C76&lt;&gt;"",Customer_Demand!E76,"")</f>
        <v/>
      </c>
      <c r="F76" s="47" t="str">
        <f>IF(C76&lt;&gt;"",VLOOKUP(D76,Customer_Demand!$D$5:$F$1005,3,0),"")</f>
        <v/>
      </c>
      <c r="G76" s="48" t="str">
        <f t="shared" si="8"/>
        <v/>
      </c>
      <c r="H76" s="48" t="str">
        <f t="shared" si="9"/>
        <v/>
      </c>
      <c r="I76" s="48" t="str">
        <f>IFERROR(IF(C76&lt;&gt;"",VLOOKUP($H76,SMT_Cycle_Time_Data!$F:$Q,4,0),""),"SGR Not Defined")</f>
        <v/>
      </c>
      <c r="J76" s="48" t="str">
        <f t="shared" si="10"/>
        <v/>
      </c>
      <c r="K76" s="48" t="str">
        <f>IF(C76&lt;&gt;"",IFERROR(VLOOKUP($J76,SMT_Cycle_Time_Data!$F:$Q,4,0),"SS"),"")</f>
        <v/>
      </c>
      <c r="L76" s="49" t="str">
        <f>IFERROR(IF($K76&lt;&gt;"SS",(VLOOKUP($D76,Customer_Demand!$D:$BF,COLUMNS($I76:L76),0)/$I76+VLOOKUP($D76,Customer_Demand!$D:$BF,COLUMNS($I76:L76),0)/$K76),(VLOOKUP($D76,Customer_Demand!$D:$BF,COLUMNS($I76:L76),0)/$I76)),"")</f>
        <v/>
      </c>
      <c r="M76" s="49" t="str">
        <f>IFERROR(IF($K76&lt;&gt;"SS",(VLOOKUP($D76,Customer_Demand!$D:$BF,COLUMNS($I76:M76),0)/$I76+VLOOKUP($D76,Customer_Demand!$D:$BF,COLUMNS($I76:M76),0)/$K76),(VLOOKUP($D76,Customer_Demand!$D:$BF,COLUMNS($I76:M76),0)/$I76)),"")</f>
        <v/>
      </c>
      <c r="N76" s="49" t="str">
        <f>IFERROR(IF($K76&lt;&gt;"SS",(VLOOKUP($D76,Customer_Demand!$D:$BF,COLUMNS($I76:N76),0)/$I76+VLOOKUP($D76,Customer_Demand!$D:$BF,COLUMNS($I76:N76),0)/$K76),(VLOOKUP($D76,Customer_Demand!$D:$BF,COLUMNS($I76:N76),0)/$I76)),"")</f>
        <v/>
      </c>
      <c r="O76" s="49" t="str">
        <f>IFERROR(IF($K76&lt;&gt;"SS",(VLOOKUP($D76,Customer_Demand!$D:$BF,COLUMNS($I76:O76),0)/$I76+VLOOKUP($D76,Customer_Demand!$D:$BF,COLUMNS($I76:O76),0)/$K76),(VLOOKUP($D76,Customer_Demand!$D:$BF,COLUMNS($I76:O76),0)/$I76)),"")</f>
        <v/>
      </c>
      <c r="P76" s="49" t="str">
        <f>IFERROR(IF($K76&lt;&gt;"SS",(VLOOKUP($D76,Customer_Demand!$D:$BF,COLUMNS($I76:P76),0)/$I76+VLOOKUP($D76,Customer_Demand!$D:$BF,COLUMNS($I76:P76),0)/$K76),(VLOOKUP($D76,Customer_Demand!$D:$BF,COLUMNS($I76:P76),0)/$I76)),"")</f>
        <v/>
      </c>
      <c r="Q76" s="49" t="str">
        <f>IFERROR(IF($K76&lt;&gt;"SS",(VLOOKUP($D76,Customer_Demand!$D:$BF,COLUMNS($I76:Q76),0)/$I76+VLOOKUP($D76,Customer_Demand!$D:$BF,COLUMNS($I76:Q76),0)/$K76),(VLOOKUP($D76,Customer_Demand!$D:$BF,COLUMNS($I76:Q76),0)/$I76)),"")</f>
        <v/>
      </c>
      <c r="R76" s="49" t="str">
        <f>IFERROR(IF($K76&lt;&gt;"SS",(VLOOKUP($D76,Customer_Demand!$D:$BF,COLUMNS($I76:R76),0)/$I76+VLOOKUP($D76,Customer_Demand!$D:$BF,COLUMNS($I76:R76),0)/$K76),(VLOOKUP($D76,Customer_Demand!$D:$BF,COLUMNS($I76:R76),0)/$I76)),"")</f>
        <v/>
      </c>
      <c r="S76" s="49" t="str">
        <f>IFERROR(IF($K76&lt;&gt;"SS",(VLOOKUP($D76,Customer_Demand!$D:$BF,COLUMNS($I76:S76),0)/$I76+VLOOKUP($D76,Customer_Demand!$D:$BF,COLUMNS($I76:S76),0)/$K76),(VLOOKUP($D76,Customer_Demand!$D:$BF,COLUMNS($I76:S76),0)/$I76)),"")</f>
        <v/>
      </c>
      <c r="T76" s="49" t="str">
        <f>IFERROR(IF($K76&lt;&gt;"SS",(VLOOKUP($D76,Customer_Demand!$D:$BF,COLUMNS($I76:T76),0)/$I76+VLOOKUP($D76,Customer_Demand!$D:$BF,COLUMNS($I76:T76),0)/$K76),(VLOOKUP($D76,Customer_Demand!$D:$BF,COLUMNS($I76:T76),0)/$I76)),"")</f>
        <v/>
      </c>
      <c r="U76" s="49" t="str">
        <f>IFERROR(IF($K76&lt;&gt;"SS",(VLOOKUP($D76,Customer_Demand!$D:$BF,COLUMNS($I76:U76),0)/$I76+VLOOKUP($D76,Customer_Demand!$D:$BF,COLUMNS($I76:U76),0)/$K76),(VLOOKUP($D76,Customer_Demand!$D:$BF,COLUMNS($I76:U76),0)/$I76)),"")</f>
        <v/>
      </c>
      <c r="V76" s="49" t="str">
        <f>IFERROR(IF($K76&lt;&gt;"SS",(VLOOKUP($D76,Customer_Demand!$D:$BF,COLUMNS($I76:V76),0)/$I76+VLOOKUP($D76,Customer_Demand!$D:$BF,COLUMNS($I76:V76),0)/$K76),(VLOOKUP($D76,Customer_Demand!$D:$BF,COLUMNS($I76:V76),0)/$I76)),"")</f>
        <v/>
      </c>
      <c r="W76" s="49" t="str">
        <f>IFERROR(IF($K76&lt;&gt;"SS",(VLOOKUP($D76,Customer_Demand!$D:$BF,COLUMNS($I76:W76),0)/$I76+VLOOKUP($D76,Customer_Demand!$D:$BF,COLUMNS($I76:W76),0)/$K76),(VLOOKUP($D76,Customer_Demand!$D:$BF,COLUMNS($I76:W76),0)/$I76)),"")</f>
        <v/>
      </c>
      <c r="X76" s="49" t="str">
        <f>IFERROR(IF($K76&lt;&gt;"SS",(VLOOKUP($D76,Customer_Demand!$D:$BF,COLUMNS($I76:X76),0)/$I76+VLOOKUP($D76,Customer_Demand!$D:$BF,COLUMNS($I76:X76),0)/$K76),(VLOOKUP($D76,Customer_Demand!$D:$BF,COLUMNS($I76:X76),0)/$I76)),"")</f>
        <v/>
      </c>
      <c r="Y76" s="49" t="str">
        <f>IFERROR(IF($K76&lt;&gt;"SS",(VLOOKUP($D76,Customer_Demand!$D:$BF,COLUMNS($I76:Y76),0)/$I76+VLOOKUP($D76,Customer_Demand!$D:$BF,COLUMNS($I76:Y76),0)/$K76),(VLOOKUP($D76,Customer_Demand!$D:$BF,COLUMNS($I76:Y76),0)/$I76)),"")</f>
        <v/>
      </c>
      <c r="Z76" s="49" t="str">
        <f>IFERROR(IF($K76&lt;&gt;"SS",(VLOOKUP($D76,Customer_Demand!$D:$BF,COLUMNS($I76:Z76),0)/$I76+VLOOKUP($D76,Customer_Demand!$D:$BF,COLUMNS($I76:Z76),0)/$K76),(VLOOKUP($D76,Customer_Demand!$D:$BF,COLUMNS($I76:Z76),0)/$I76)),"")</f>
        <v/>
      </c>
      <c r="AA76" s="49" t="str">
        <f>IFERROR(IF($K76&lt;&gt;"SS",(VLOOKUP($D76,Customer_Demand!$D:$BF,COLUMNS($I76:AA76),0)/$I76+VLOOKUP($D76,Customer_Demand!$D:$BF,COLUMNS($I76:AA76),0)/$K76),(VLOOKUP($D76,Customer_Demand!$D:$BF,COLUMNS($I76:AA76),0)/$I76)),"")</f>
        <v/>
      </c>
      <c r="AB76" s="49" t="str">
        <f>IFERROR(IF($K76&lt;&gt;"SS",(VLOOKUP($D76,Customer_Demand!$D:$BF,COLUMNS($I76:AB76),0)/$I76+VLOOKUP($D76,Customer_Demand!$D:$BF,COLUMNS($I76:AB76),0)/$K76),(VLOOKUP($D76,Customer_Demand!$D:$BF,COLUMNS($I76:AB76),0)/$I76)),"")</f>
        <v/>
      </c>
      <c r="AC76" s="49" t="str">
        <f>IFERROR(IF($K76&lt;&gt;"SS",(VLOOKUP($D76,Customer_Demand!$D:$BF,COLUMNS($I76:AC76),0)/$I76+VLOOKUP($D76,Customer_Demand!$D:$BF,COLUMNS($I76:AC76),0)/$K76),(VLOOKUP($D76,Customer_Demand!$D:$BF,COLUMNS($I76:AC76),0)/$I76)),"")</f>
        <v/>
      </c>
      <c r="AD76" s="49" t="str">
        <f>IFERROR(IF($K76&lt;&gt;"SS",(VLOOKUP($D76,Customer_Demand!$D:$BF,COLUMNS($I76:AD76),0)/$I76+VLOOKUP($D76,Customer_Demand!$D:$BF,COLUMNS($I76:AD76),0)/$K76),(VLOOKUP($D76,Customer_Demand!$D:$BF,COLUMNS($I76:AD76),0)/$I76)),"")</f>
        <v/>
      </c>
      <c r="AE76" s="49" t="str">
        <f>IFERROR(IF($K76&lt;&gt;"SS",(VLOOKUP($D76,Customer_Demand!$D:$BF,COLUMNS($I76:AE76),0)/$I76+VLOOKUP($D76,Customer_Demand!$D:$BF,COLUMNS($I76:AE76),0)/$K76),(VLOOKUP($D76,Customer_Demand!$D:$BF,COLUMNS($I76:AE76),0)/$I76)),"")</f>
        <v/>
      </c>
      <c r="AF76" s="49" t="str">
        <f>IFERROR(IF($K76&lt;&gt;"SS",(VLOOKUP($D76,Customer_Demand!$D:$BF,COLUMNS($I76:AF76),0)/$I76+VLOOKUP($D76,Customer_Demand!$D:$BF,COLUMNS($I76:AF76),0)/$K76),(VLOOKUP($D76,Customer_Demand!$D:$BF,COLUMNS($I76:AF76),0)/$I76)),"")</f>
        <v/>
      </c>
      <c r="AG76" s="49" t="str">
        <f>IFERROR(IF($K76&lt;&gt;"SS",(VLOOKUP($D76,Customer_Demand!$D:$BF,COLUMNS($I76:AG76),0)/$I76+VLOOKUP($D76,Customer_Demand!$D:$BF,COLUMNS($I76:AG76),0)/$K76),(VLOOKUP($D76,Customer_Demand!$D:$BF,COLUMNS($I76:AG76),0)/$I76)),"")</f>
        <v/>
      </c>
      <c r="AH76" s="49" t="str">
        <f>IFERROR(IF($K76&lt;&gt;"SS",(VLOOKUP($D76,Customer_Demand!$D:$BF,COLUMNS($I76:AH76),0)/$I76+VLOOKUP($D76,Customer_Demand!$D:$BF,COLUMNS($I76:AH76),0)/$K76),(VLOOKUP($D76,Customer_Demand!$D:$BF,COLUMNS($I76:AH76),0)/$I76)),"")</f>
        <v/>
      </c>
      <c r="AI76" s="49" t="str">
        <f>IFERROR(IF($K76&lt;&gt;"SS",(VLOOKUP($D76,Customer_Demand!$D:$BF,COLUMNS($I76:AI76),0)/$I76+VLOOKUP($D76,Customer_Demand!$D:$BF,COLUMNS($I76:AI76),0)/$K76),(VLOOKUP($D76,Customer_Demand!$D:$BF,COLUMNS($I76:AI76),0)/$I76)),"")</f>
        <v/>
      </c>
      <c r="AJ76" s="49" t="str">
        <f>IFERROR(IF($K76&lt;&gt;"SS",(VLOOKUP($D76,Customer_Demand!$D:$BF,COLUMNS($I76:AJ76),0)/$I76+VLOOKUP($D76,Customer_Demand!$D:$BF,COLUMNS($I76:AJ76),0)/$K76),(VLOOKUP($D76,Customer_Demand!$D:$BF,COLUMNS($I76:AJ76),0)/$I76)),"")</f>
        <v/>
      </c>
      <c r="AK76" s="49" t="str">
        <f>IFERROR(IF($K76&lt;&gt;"SS",(VLOOKUP($D76,Customer_Demand!$D:$BF,COLUMNS($I76:AK76),0)/$I76+VLOOKUP($D76,Customer_Demand!$D:$BF,COLUMNS($I76:AK76),0)/$K76),(VLOOKUP($D76,Customer_Demand!$D:$BF,COLUMNS($I76:AK76),0)/$I76)),"")</f>
        <v/>
      </c>
      <c r="AL76" s="49" t="str">
        <f>IFERROR(IF($K76&lt;&gt;"SS",(VLOOKUP($D76,Customer_Demand!$D:$BF,COLUMNS($I76:AL76),0)/$I76+VLOOKUP($D76,Customer_Demand!$D:$BF,COLUMNS($I76:AL76),0)/$K76),(VLOOKUP($D76,Customer_Demand!$D:$BF,COLUMNS($I76:AL76),0)/$I76)),"")</f>
        <v/>
      </c>
      <c r="AM76" s="49" t="str">
        <f>IFERROR(IF($K76&lt;&gt;"SS",(VLOOKUP($D76,Customer_Demand!$D:$BF,COLUMNS($I76:AM76),0)/$I76+VLOOKUP($D76,Customer_Demand!$D:$BF,COLUMNS($I76:AM76),0)/$K76),(VLOOKUP($D76,Customer_Demand!$D:$BF,COLUMNS($I76:AM76),0)/$I76)),"")</f>
        <v/>
      </c>
      <c r="AN76" s="49" t="str">
        <f>IFERROR(IF($K76&lt;&gt;"SS",(VLOOKUP($D76,Customer_Demand!$D:$BF,COLUMNS($I76:AN76),0)/$I76+VLOOKUP($D76,Customer_Demand!$D:$BF,COLUMNS($I76:AN76),0)/$K76),(VLOOKUP($D76,Customer_Demand!$D:$BF,COLUMNS($I76:AN76),0)/$I76)),"")</f>
        <v/>
      </c>
      <c r="AO76" s="49" t="str">
        <f>IFERROR(IF($K76&lt;&gt;"SS",(VLOOKUP($D76,Customer_Demand!$D:$BF,COLUMNS($I76:AO76),0)/$I76+VLOOKUP($D76,Customer_Demand!$D:$BF,COLUMNS($I76:AO76),0)/$K76),(VLOOKUP($D76,Customer_Demand!$D:$BF,COLUMNS($I76:AO76),0)/$I76)),"")</f>
        <v/>
      </c>
      <c r="AP76" s="49" t="str">
        <f>IFERROR(IF($K76&lt;&gt;"SS",(VLOOKUP($D76,Customer_Demand!$D:$BF,COLUMNS($I76:AP76),0)/$I76+VLOOKUP($D76,Customer_Demand!$D:$BF,COLUMNS($I76:AP76),0)/$K76),(VLOOKUP($D76,Customer_Demand!$D:$BF,COLUMNS($I76:AP76),0)/$I76)),"")</f>
        <v/>
      </c>
      <c r="AQ76" s="49" t="str">
        <f>IFERROR(IF($K76&lt;&gt;"SS",(VLOOKUP($D76,Customer_Demand!$D:$BF,COLUMNS($I76:AQ76),0)/$I76+VLOOKUP($D76,Customer_Demand!$D:$BF,COLUMNS($I76:AQ76),0)/$K76),(VLOOKUP($D76,Customer_Demand!$D:$BF,COLUMNS($I76:AQ76),0)/$I76)),"")</f>
        <v/>
      </c>
      <c r="AR76" s="49" t="str">
        <f>IFERROR(IF($K76&lt;&gt;"SS",(VLOOKUP($D76,Customer_Demand!$D:$BF,COLUMNS($I76:AR76),0)/$I76+VLOOKUP($D76,Customer_Demand!$D:$BF,COLUMNS($I76:AR76),0)/$K76),(VLOOKUP($D76,Customer_Demand!$D:$BF,COLUMNS($I76:AR76),0)/$I76)),"")</f>
        <v/>
      </c>
      <c r="AS76" s="49" t="str">
        <f>IFERROR(IF($K76&lt;&gt;"SS",(VLOOKUP($D76,Customer_Demand!$D:$BF,COLUMNS($I76:AS76),0)/$I76+VLOOKUP($D76,Customer_Demand!$D:$BF,COLUMNS($I76:AS76),0)/$K76),(VLOOKUP($D76,Customer_Demand!$D:$BF,COLUMNS($I76:AS76),0)/$I76)),"")</f>
        <v/>
      </c>
      <c r="AT76" s="49" t="str">
        <f>IFERROR(IF($K76&lt;&gt;"SS",(VLOOKUP($D76,Customer_Demand!$D:$BF,COLUMNS($I76:AT76),0)/$I76+VLOOKUP($D76,Customer_Demand!$D:$BF,COLUMNS($I76:AT76),0)/$K76),(VLOOKUP($D76,Customer_Demand!$D:$BF,COLUMNS($I76:AT76),0)/$I76)),"")</f>
        <v/>
      </c>
      <c r="AU76" s="49" t="str">
        <f>IFERROR(IF($K76&lt;&gt;"SS",(VLOOKUP($D76,Customer_Demand!$D:$BF,COLUMNS($I76:AU76),0)/$I76+VLOOKUP($D76,Customer_Demand!$D:$BF,COLUMNS($I76:AU76),0)/$K76),(VLOOKUP($D76,Customer_Demand!$D:$BF,COLUMNS($I76:AU76),0)/$I76)),"")</f>
        <v/>
      </c>
      <c r="AV76" s="49" t="str">
        <f>IFERROR(IF($K76&lt;&gt;"SS",(VLOOKUP($D76,Customer_Demand!$D:$BF,COLUMNS($I76:AV76),0)/$I76+VLOOKUP($D76,Customer_Demand!$D:$BF,COLUMNS($I76:AV76),0)/$K76),(VLOOKUP($D76,Customer_Demand!$D:$BF,COLUMNS($I76:AV76),0)/$I76)),"")</f>
        <v/>
      </c>
      <c r="AW76" s="49" t="str">
        <f>IFERROR(IF($K76&lt;&gt;"SS",(VLOOKUP($D76,Customer_Demand!$D:$BF,COLUMNS($I76:AW76),0)/$I76+VLOOKUP($D76,Customer_Demand!$D:$BF,COLUMNS($I76:AW76),0)/$K76),(VLOOKUP($D76,Customer_Demand!$D:$BF,COLUMNS($I76:AW76),0)/$I76)),"")</f>
        <v/>
      </c>
      <c r="AX76" s="49" t="str">
        <f>IFERROR(IF($K76&lt;&gt;"SS",(VLOOKUP($D76,Customer_Demand!$D:$BF,COLUMNS($I76:AX76),0)/$I76+VLOOKUP($D76,Customer_Demand!$D:$BF,COLUMNS($I76:AX76),0)/$K76),(VLOOKUP($D76,Customer_Demand!$D:$BF,COLUMNS($I76:AX76),0)/$I76)),"")</f>
        <v/>
      </c>
      <c r="AY76" s="49" t="str">
        <f>IFERROR(IF($K76&lt;&gt;"SS",(VLOOKUP($D76,Customer_Demand!$D:$BF,COLUMNS($I76:AY76),0)/$I76+VLOOKUP($D76,Customer_Demand!$D:$BF,COLUMNS($I76:AY76),0)/$K76),(VLOOKUP($D76,Customer_Demand!$D:$BF,COLUMNS($I76:AY76),0)/$I76)),"")</f>
        <v/>
      </c>
      <c r="AZ76" s="49" t="str">
        <f>IFERROR(IF($K76&lt;&gt;"SS",(VLOOKUP($D76,Customer_Demand!$D:$BF,COLUMNS($I76:AZ76),0)/$I76+VLOOKUP($D76,Customer_Demand!$D:$BF,COLUMNS($I76:AZ76),0)/$K76),(VLOOKUP($D76,Customer_Demand!$D:$BF,COLUMNS($I76:AZ76),0)/$I76)),"")</f>
        <v/>
      </c>
      <c r="BA76" s="49" t="str">
        <f>IFERROR(IF($K76&lt;&gt;"SS",(VLOOKUP($D76,Customer_Demand!$D:$BF,COLUMNS($I76:BA76),0)/$I76+VLOOKUP($D76,Customer_Demand!$D:$BF,COLUMNS($I76:BA76),0)/$K76),(VLOOKUP($D76,Customer_Demand!$D:$BF,COLUMNS($I76:BA76),0)/$I76)),"")</f>
        <v/>
      </c>
      <c r="BB76" s="49" t="str">
        <f>IFERROR(IF($K76&lt;&gt;"SS",(VLOOKUP($D76,Customer_Demand!$D:$BF,COLUMNS($I76:BB76),0)/$I76+VLOOKUP($D76,Customer_Demand!$D:$BF,COLUMNS($I76:BB76),0)/$K76),(VLOOKUP($D76,Customer_Demand!$D:$BF,COLUMNS($I76:BB76),0)/$I76)),"")</f>
        <v/>
      </c>
      <c r="BC76" s="49" t="str">
        <f>IFERROR(IF($K76&lt;&gt;"SS",(VLOOKUP($D76,Customer_Demand!$D:$BF,COLUMNS($I76:BC76),0)/$I76+VLOOKUP($D76,Customer_Demand!$D:$BF,COLUMNS($I76:BC76),0)/$K76),(VLOOKUP($D76,Customer_Demand!$D:$BF,COLUMNS($I76:BC76),0)/$I76)),"")</f>
        <v/>
      </c>
      <c r="BD76" s="49" t="str">
        <f>IFERROR(IF($K76&lt;&gt;"SS",(VLOOKUP($D76,Customer_Demand!$D:$BF,COLUMNS($I76:BD76),0)/$I76+VLOOKUP($D76,Customer_Demand!$D:$BF,COLUMNS($I76:BD76),0)/$K76),(VLOOKUP($D76,Customer_Demand!$D:$BF,COLUMNS($I76:BD76),0)/$I76)),"")</f>
        <v/>
      </c>
      <c r="BE76" s="49" t="str">
        <f>IFERROR(IF($K76&lt;&gt;"SS",(VLOOKUP($D76,Customer_Demand!$D:$BF,COLUMNS($I76:BE76),0)/$I76+VLOOKUP($D76,Customer_Demand!$D:$BF,COLUMNS($I76:BE76),0)/$K76),(VLOOKUP($D76,Customer_Demand!$D:$BF,COLUMNS($I76:BE76),0)/$I76)),"")</f>
        <v/>
      </c>
      <c r="BF76" s="49" t="str">
        <f>IFERROR(IF($K76&lt;&gt;"SS",(VLOOKUP($D76,Customer_Demand!$D:$BF,COLUMNS($I76:BF76),0)/$I76+VLOOKUP($D76,Customer_Demand!$D:$BF,COLUMNS($I76:BF76),0)/$K76),(VLOOKUP($D76,Customer_Demand!$D:$BF,COLUMNS($I76:BF76),0)/$I76)),"")</f>
        <v/>
      </c>
      <c r="BG76" s="49" t="str">
        <f>IFERROR(IF($K76&lt;&gt;"SS",(VLOOKUP($D76,Customer_Demand!$D:$BF,COLUMNS($I76:BG76),0)/$I76+VLOOKUP($D76,Customer_Demand!$D:$BF,COLUMNS($I76:BG76),0)/$K76),(VLOOKUP($D76,Customer_Demand!$D:$BF,COLUMNS($I76:BG76),0)/$I76)),"")</f>
        <v/>
      </c>
      <c r="BH76" s="49" t="str">
        <f>IFERROR(IF($K76&lt;&gt;"SS",(VLOOKUP($D76,Customer_Demand!$D:$BF,COLUMNS($I76:BH76),0)/$I76+VLOOKUP($D76,Customer_Demand!$D:$BF,COLUMNS($I76:BH76),0)/$K76),(VLOOKUP($D76,Customer_Demand!$D:$BF,COLUMNS($I76:BH76),0)/$I76)),"")</f>
        <v/>
      </c>
      <c r="BI76" s="49" t="str">
        <f>IFERROR(IF($K76&lt;&gt;"SS",(VLOOKUP($D76,Customer_Demand!$D:$BF,COLUMNS($I76:BI76),0)/$I76+VLOOKUP($D76,Customer_Demand!$D:$BF,COLUMNS($I76:BI76),0)/$K76),(VLOOKUP($D76,Customer_Demand!$D:$BF,COLUMNS($I76:BI76),0)/$I76)),"")</f>
        <v/>
      </c>
      <c r="BJ76" s="49" t="str">
        <f>IFERROR(IF($K76&lt;&gt;"SS",(VLOOKUP($D76,Customer_Demand!$D:$BF,COLUMNS($I76:BJ76),0)/$I76+VLOOKUP($D76,Customer_Demand!$D:$BF,COLUMNS($I76:BJ76),0)/$K76),(VLOOKUP($D76,Customer_Demand!$D:$BF,COLUMNS($I76:BJ76),0)/$I76)),"")</f>
        <v/>
      </c>
      <c r="BK76" s="50" t="str">
        <f>IFERROR(IF($K76&lt;&gt;"SS",(VLOOKUP($D76,Customer_Demand!$D:$BF,COLUMNS($I76:BK76),0)/$I76+VLOOKUP($D76,Customer_Demand!$D:$BF,COLUMNS($I76:BK76),0)/$K76),(VLOOKUP($D76,Customer_Demand!$D:$BF,COLUMNS($I76:BK76),0)/$I76)),"")</f>
        <v/>
      </c>
      <c r="BL76" s="18"/>
    </row>
    <row r="77" spans="2:64" x14ac:dyDescent="0.2">
      <c r="B77" s="12" t="str">
        <f t="shared" si="11"/>
        <v/>
      </c>
      <c r="C77" s="45" t="str">
        <f>IF((Customer_Demand!C77)&lt;&gt;"",Customer_Demand!C77,"")</f>
        <v/>
      </c>
      <c r="D77" s="45" t="str">
        <f>IF(C77&lt;&gt;"",Customer_Demand!D77,"")</f>
        <v/>
      </c>
      <c r="E77" s="51" t="str">
        <f>IF(C77&lt;&gt;"",Customer_Demand!E77,"")</f>
        <v/>
      </c>
      <c r="F77" s="47" t="str">
        <f>IF(C77&lt;&gt;"",VLOOKUP(D77,Customer_Demand!$D$5:$F$1005,3,0),"")</f>
        <v/>
      </c>
      <c r="G77" s="48" t="str">
        <f t="shared" si="8"/>
        <v/>
      </c>
      <c r="H77" s="48" t="str">
        <f t="shared" si="9"/>
        <v/>
      </c>
      <c r="I77" s="48" t="str">
        <f>IFERROR(IF(C77&lt;&gt;"",VLOOKUP($H77,SMT_Cycle_Time_Data!$F:$Q,4,0),""),"SGR Not Defined")</f>
        <v/>
      </c>
      <c r="J77" s="48" t="str">
        <f t="shared" si="10"/>
        <v/>
      </c>
      <c r="K77" s="48" t="str">
        <f>IF(C77&lt;&gt;"",IFERROR(VLOOKUP($J77,SMT_Cycle_Time_Data!$F:$Q,4,0),"SS"),"")</f>
        <v/>
      </c>
      <c r="L77" s="49" t="str">
        <f>IFERROR(IF($K77&lt;&gt;"SS",(VLOOKUP($D77,Customer_Demand!$D:$BF,COLUMNS($I77:L77),0)/$I77+VLOOKUP($D77,Customer_Demand!$D:$BF,COLUMNS($I77:L77),0)/$K77),(VLOOKUP($D77,Customer_Demand!$D:$BF,COLUMNS($I77:L77),0)/$I77)),"")</f>
        <v/>
      </c>
      <c r="M77" s="49" t="str">
        <f>IFERROR(IF($K77&lt;&gt;"SS",(VLOOKUP($D77,Customer_Demand!$D:$BF,COLUMNS($I77:M77),0)/$I77+VLOOKUP($D77,Customer_Demand!$D:$BF,COLUMNS($I77:M77),0)/$K77),(VLOOKUP($D77,Customer_Demand!$D:$BF,COLUMNS($I77:M77),0)/$I77)),"")</f>
        <v/>
      </c>
      <c r="N77" s="49" t="str">
        <f>IFERROR(IF($K77&lt;&gt;"SS",(VLOOKUP($D77,Customer_Demand!$D:$BF,COLUMNS($I77:N77),0)/$I77+VLOOKUP($D77,Customer_Demand!$D:$BF,COLUMNS($I77:N77),0)/$K77),(VLOOKUP($D77,Customer_Demand!$D:$BF,COLUMNS($I77:N77),0)/$I77)),"")</f>
        <v/>
      </c>
      <c r="O77" s="49" t="str">
        <f>IFERROR(IF($K77&lt;&gt;"SS",(VLOOKUP($D77,Customer_Demand!$D:$BF,COLUMNS($I77:O77),0)/$I77+VLOOKUP($D77,Customer_Demand!$D:$BF,COLUMNS($I77:O77),0)/$K77),(VLOOKUP($D77,Customer_Demand!$D:$BF,COLUMNS($I77:O77),0)/$I77)),"")</f>
        <v/>
      </c>
      <c r="P77" s="49" t="str">
        <f>IFERROR(IF($K77&lt;&gt;"SS",(VLOOKUP($D77,Customer_Demand!$D:$BF,COLUMNS($I77:P77),0)/$I77+VLOOKUP($D77,Customer_Demand!$D:$BF,COLUMNS($I77:P77),0)/$K77),(VLOOKUP($D77,Customer_Demand!$D:$BF,COLUMNS($I77:P77),0)/$I77)),"")</f>
        <v/>
      </c>
      <c r="Q77" s="49" t="str">
        <f>IFERROR(IF($K77&lt;&gt;"SS",(VLOOKUP($D77,Customer_Demand!$D:$BF,COLUMNS($I77:Q77),0)/$I77+VLOOKUP($D77,Customer_Demand!$D:$BF,COLUMNS($I77:Q77),0)/$K77),(VLOOKUP($D77,Customer_Demand!$D:$BF,COLUMNS($I77:Q77),0)/$I77)),"")</f>
        <v/>
      </c>
      <c r="R77" s="49" t="str">
        <f>IFERROR(IF($K77&lt;&gt;"SS",(VLOOKUP($D77,Customer_Demand!$D:$BF,COLUMNS($I77:R77),0)/$I77+VLOOKUP($D77,Customer_Demand!$D:$BF,COLUMNS($I77:R77),0)/$K77),(VLOOKUP($D77,Customer_Demand!$D:$BF,COLUMNS($I77:R77),0)/$I77)),"")</f>
        <v/>
      </c>
      <c r="S77" s="49" t="str">
        <f>IFERROR(IF($K77&lt;&gt;"SS",(VLOOKUP($D77,Customer_Demand!$D:$BF,COLUMNS($I77:S77),0)/$I77+VLOOKUP($D77,Customer_Demand!$D:$BF,COLUMNS($I77:S77),0)/$K77),(VLOOKUP($D77,Customer_Demand!$D:$BF,COLUMNS($I77:S77),0)/$I77)),"")</f>
        <v/>
      </c>
      <c r="T77" s="49" t="str">
        <f>IFERROR(IF($K77&lt;&gt;"SS",(VLOOKUP($D77,Customer_Demand!$D:$BF,COLUMNS($I77:T77),0)/$I77+VLOOKUP($D77,Customer_Demand!$D:$BF,COLUMNS($I77:T77),0)/$K77),(VLOOKUP($D77,Customer_Demand!$D:$BF,COLUMNS($I77:T77),0)/$I77)),"")</f>
        <v/>
      </c>
      <c r="U77" s="49" t="str">
        <f>IFERROR(IF($K77&lt;&gt;"SS",(VLOOKUP($D77,Customer_Demand!$D:$BF,COLUMNS($I77:U77),0)/$I77+VLOOKUP($D77,Customer_Demand!$D:$BF,COLUMNS($I77:U77),0)/$K77),(VLOOKUP($D77,Customer_Demand!$D:$BF,COLUMNS($I77:U77),0)/$I77)),"")</f>
        <v/>
      </c>
      <c r="V77" s="49" t="str">
        <f>IFERROR(IF($K77&lt;&gt;"SS",(VLOOKUP($D77,Customer_Demand!$D:$BF,COLUMNS($I77:V77),0)/$I77+VLOOKUP($D77,Customer_Demand!$D:$BF,COLUMNS($I77:V77),0)/$K77),(VLOOKUP($D77,Customer_Demand!$D:$BF,COLUMNS($I77:V77),0)/$I77)),"")</f>
        <v/>
      </c>
      <c r="W77" s="49" t="str">
        <f>IFERROR(IF($K77&lt;&gt;"SS",(VLOOKUP($D77,Customer_Demand!$D:$BF,COLUMNS($I77:W77),0)/$I77+VLOOKUP($D77,Customer_Demand!$D:$BF,COLUMNS($I77:W77),0)/$K77),(VLOOKUP($D77,Customer_Demand!$D:$BF,COLUMNS($I77:W77),0)/$I77)),"")</f>
        <v/>
      </c>
      <c r="X77" s="49" t="str">
        <f>IFERROR(IF($K77&lt;&gt;"SS",(VLOOKUP($D77,Customer_Demand!$D:$BF,COLUMNS($I77:X77),0)/$I77+VLOOKUP($D77,Customer_Demand!$D:$BF,COLUMNS($I77:X77),0)/$K77),(VLOOKUP($D77,Customer_Demand!$D:$BF,COLUMNS($I77:X77),0)/$I77)),"")</f>
        <v/>
      </c>
      <c r="Y77" s="49" t="str">
        <f>IFERROR(IF($K77&lt;&gt;"SS",(VLOOKUP($D77,Customer_Demand!$D:$BF,COLUMNS($I77:Y77),0)/$I77+VLOOKUP($D77,Customer_Demand!$D:$BF,COLUMNS($I77:Y77),0)/$K77),(VLOOKUP($D77,Customer_Demand!$D:$BF,COLUMNS($I77:Y77),0)/$I77)),"")</f>
        <v/>
      </c>
      <c r="Z77" s="49" t="str">
        <f>IFERROR(IF($K77&lt;&gt;"SS",(VLOOKUP($D77,Customer_Demand!$D:$BF,COLUMNS($I77:Z77),0)/$I77+VLOOKUP($D77,Customer_Demand!$D:$BF,COLUMNS($I77:Z77),0)/$K77),(VLOOKUP($D77,Customer_Demand!$D:$BF,COLUMNS($I77:Z77),0)/$I77)),"")</f>
        <v/>
      </c>
      <c r="AA77" s="49" t="str">
        <f>IFERROR(IF($K77&lt;&gt;"SS",(VLOOKUP($D77,Customer_Demand!$D:$BF,COLUMNS($I77:AA77),0)/$I77+VLOOKUP($D77,Customer_Demand!$D:$BF,COLUMNS($I77:AA77),0)/$K77),(VLOOKUP($D77,Customer_Demand!$D:$BF,COLUMNS($I77:AA77),0)/$I77)),"")</f>
        <v/>
      </c>
      <c r="AB77" s="49" t="str">
        <f>IFERROR(IF($K77&lt;&gt;"SS",(VLOOKUP($D77,Customer_Demand!$D:$BF,COLUMNS($I77:AB77),0)/$I77+VLOOKUP($D77,Customer_Demand!$D:$BF,COLUMNS($I77:AB77),0)/$K77),(VLOOKUP($D77,Customer_Demand!$D:$BF,COLUMNS($I77:AB77),0)/$I77)),"")</f>
        <v/>
      </c>
      <c r="AC77" s="49" t="str">
        <f>IFERROR(IF($K77&lt;&gt;"SS",(VLOOKUP($D77,Customer_Demand!$D:$BF,COLUMNS($I77:AC77),0)/$I77+VLOOKUP($D77,Customer_Demand!$D:$BF,COLUMNS($I77:AC77),0)/$K77),(VLOOKUP($D77,Customer_Demand!$D:$BF,COLUMNS($I77:AC77),0)/$I77)),"")</f>
        <v/>
      </c>
      <c r="AD77" s="49" t="str">
        <f>IFERROR(IF($K77&lt;&gt;"SS",(VLOOKUP($D77,Customer_Demand!$D:$BF,COLUMNS($I77:AD77),0)/$I77+VLOOKUP($D77,Customer_Demand!$D:$BF,COLUMNS($I77:AD77),0)/$K77),(VLOOKUP($D77,Customer_Demand!$D:$BF,COLUMNS($I77:AD77),0)/$I77)),"")</f>
        <v/>
      </c>
      <c r="AE77" s="49" t="str">
        <f>IFERROR(IF($K77&lt;&gt;"SS",(VLOOKUP($D77,Customer_Demand!$D:$BF,COLUMNS($I77:AE77),0)/$I77+VLOOKUP($D77,Customer_Demand!$D:$BF,COLUMNS($I77:AE77),0)/$K77),(VLOOKUP($D77,Customer_Demand!$D:$BF,COLUMNS($I77:AE77),0)/$I77)),"")</f>
        <v/>
      </c>
      <c r="AF77" s="49" t="str">
        <f>IFERROR(IF($K77&lt;&gt;"SS",(VLOOKUP($D77,Customer_Demand!$D:$BF,COLUMNS($I77:AF77),0)/$I77+VLOOKUP($D77,Customer_Demand!$D:$BF,COLUMNS($I77:AF77),0)/$K77),(VLOOKUP($D77,Customer_Demand!$D:$BF,COLUMNS($I77:AF77),0)/$I77)),"")</f>
        <v/>
      </c>
      <c r="AG77" s="49" t="str">
        <f>IFERROR(IF($K77&lt;&gt;"SS",(VLOOKUP($D77,Customer_Demand!$D:$BF,COLUMNS($I77:AG77),0)/$I77+VLOOKUP($D77,Customer_Demand!$D:$BF,COLUMNS($I77:AG77),0)/$K77),(VLOOKUP($D77,Customer_Demand!$D:$BF,COLUMNS($I77:AG77),0)/$I77)),"")</f>
        <v/>
      </c>
      <c r="AH77" s="49" t="str">
        <f>IFERROR(IF($K77&lt;&gt;"SS",(VLOOKUP($D77,Customer_Demand!$D:$BF,COLUMNS($I77:AH77),0)/$I77+VLOOKUP($D77,Customer_Demand!$D:$BF,COLUMNS($I77:AH77),0)/$K77),(VLOOKUP($D77,Customer_Demand!$D:$BF,COLUMNS($I77:AH77),0)/$I77)),"")</f>
        <v/>
      </c>
      <c r="AI77" s="49" t="str">
        <f>IFERROR(IF($K77&lt;&gt;"SS",(VLOOKUP($D77,Customer_Demand!$D:$BF,COLUMNS($I77:AI77),0)/$I77+VLOOKUP($D77,Customer_Demand!$D:$BF,COLUMNS($I77:AI77),0)/$K77),(VLOOKUP($D77,Customer_Demand!$D:$BF,COLUMNS($I77:AI77),0)/$I77)),"")</f>
        <v/>
      </c>
      <c r="AJ77" s="49" t="str">
        <f>IFERROR(IF($K77&lt;&gt;"SS",(VLOOKUP($D77,Customer_Demand!$D:$BF,COLUMNS($I77:AJ77),0)/$I77+VLOOKUP($D77,Customer_Demand!$D:$BF,COLUMNS($I77:AJ77),0)/$K77),(VLOOKUP($D77,Customer_Demand!$D:$BF,COLUMNS($I77:AJ77),0)/$I77)),"")</f>
        <v/>
      </c>
      <c r="AK77" s="49" t="str">
        <f>IFERROR(IF($K77&lt;&gt;"SS",(VLOOKUP($D77,Customer_Demand!$D:$BF,COLUMNS($I77:AK77),0)/$I77+VLOOKUP($D77,Customer_Demand!$D:$BF,COLUMNS($I77:AK77),0)/$K77),(VLOOKUP($D77,Customer_Demand!$D:$BF,COLUMNS($I77:AK77),0)/$I77)),"")</f>
        <v/>
      </c>
      <c r="AL77" s="49" t="str">
        <f>IFERROR(IF($K77&lt;&gt;"SS",(VLOOKUP($D77,Customer_Demand!$D:$BF,COLUMNS($I77:AL77),0)/$I77+VLOOKUP($D77,Customer_Demand!$D:$BF,COLUMNS($I77:AL77),0)/$K77),(VLOOKUP($D77,Customer_Demand!$D:$BF,COLUMNS($I77:AL77),0)/$I77)),"")</f>
        <v/>
      </c>
      <c r="AM77" s="49" t="str">
        <f>IFERROR(IF($K77&lt;&gt;"SS",(VLOOKUP($D77,Customer_Demand!$D:$BF,COLUMNS($I77:AM77),0)/$I77+VLOOKUP($D77,Customer_Demand!$D:$BF,COLUMNS($I77:AM77),0)/$K77),(VLOOKUP($D77,Customer_Demand!$D:$BF,COLUMNS($I77:AM77),0)/$I77)),"")</f>
        <v/>
      </c>
      <c r="AN77" s="49" t="str">
        <f>IFERROR(IF($K77&lt;&gt;"SS",(VLOOKUP($D77,Customer_Demand!$D:$BF,COLUMNS($I77:AN77),0)/$I77+VLOOKUP($D77,Customer_Demand!$D:$BF,COLUMNS($I77:AN77),0)/$K77),(VLOOKUP($D77,Customer_Demand!$D:$BF,COLUMNS($I77:AN77),0)/$I77)),"")</f>
        <v/>
      </c>
      <c r="AO77" s="49" t="str">
        <f>IFERROR(IF($K77&lt;&gt;"SS",(VLOOKUP($D77,Customer_Demand!$D:$BF,COLUMNS($I77:AO77),0)/$I77+VLOOKUP($D77,Customer_Demand!$D:$BF,COLUMNS($I77:AO77),0)/$K77),(VLOOKUP($D77,Customer_Demand!$D:$BF,COLUMNS($I77:AO77),0)/$I77)),"")</f>
        <v/>
      </c>
      <c r="AP77" s="49" t="str">
        <f>IFERROR(IF($K77&lt;&gt;"SS",(VLOOKUP($D77,Customer_Demand!$D:$BF,COLUMNS($I77:AP77),0)/$I77+VLOOKUP($D77,Customer_Demand!$D:$BF,COLUMNS($I77:AP77),0)/$K77),(VLOOKUP($D77,Customer_Demand!$D:$BF,COLUMNS($I77:AP77),0)/$I77)),"")</f>
        <v/>
      </c>
      <c r="AQ77" s="49" t="str">
        <f>IFERROR(IF($K77&lt;&gt;"SS",(VLOOKUP($D77,Customer_Demand!$D:$BF,COLUMNS($I77:AQ77),0)/$I77+VLOOKUP($D77,Customer_Demand!$D:$BF,COLUMNS($I77:AQ77),0)/$K77),(VLOOKUP($D77,Customer_Demand!$D:$BF,COLUMNS($I77:AQ77),0)/$I77)),"")</f>
        <v/>
      </c>
      <c r="AR77" s="49" t="str">
        <f>IFERROR(IF($K77&lt;&gt;"SS",(VLOOKUP($D77,Customer_Demand!$D:$BF,COLUMNS($I77:AR77),0)/$I77+VLOOKUP($D77,Customer_Demand!$D:$BF,COLUMNS($I77:AR77),0)/$K77),(VLOOKUP($D77,Customer_Demand!$D:$BF,COLUMNS($I77:AR77),0)/$I77)),"")</f>
        <v/>
      </c>
      <c r="AS77" s="49" t="str">
        <f>IFERROR(IF($K77&lt;&gt;"SS",(VLOOKUP($D77,Customer_Demand!$D:$BF,COLUMNS($I77:AS77),0)/$I77+VLOOKUP($D77,Customer_Demand!$D:$BF,COLUMNS($I77:AS77),0)/$K77),(VLOOKUP($D77,Customer_Demand!$D:$BF,COLUMNS($I77:AS77),0)/$I77)),"")</f>
        <v/>
      </c>
      <c r="AT77" s="49" t="str">
        <f>IFERROR(IF($K77&lt;&gt;"SS",(VLOOKUP($D77,Customer_Demand!$D:$BF,COLUMNS($I77:AT77),0)/$I77+VLOOKUP($D77,Customer_Demand!$D:$BF,COLUMNS($I77:AT77),0)/$K77),(VLOOKUP($D77,Customer_Demand!$D:$BF,COLUMNS($I77:AT77),0)/$I77)),"")</f>
        <v/>
      </c>
      <c r="AU77" s="49" t="str">
        <f>IFERROR(IF($K77&lt;&gt;"SS",(VLOOKUP($D77,Customer_Demand!$D:$BF,COLUMNS($I77:AU77),0)/$I77+VLOOKUP($D77,Customer_Demand!$D:$BF,COLUMNS($I77:AU77),0)/$K77),(VLOOKUP($D77,Customer_Demand!$D:$BF,COLUMNS($I77:AU77),0)/$I77)),"")</f>
        <v/>
      </c>
      <c r="AV77" s="49" t="str">
        <f>IFERROR(IF($K77&lt;&gt;"SS",(VLOOKUP($D77,Customer_Demand!$D:$BF,COLUMNS($I77:AV77),0)/$I77+VLOOKUP($D77,Customer_Demand!$D:$BF,COLUMNS($I77:AV77),0)/$K77),(VLOOKUP($D77,Customer_Demand!$D:$BF,COLUMNS($I77:AV77),0)/$I77)),"")</f>
        <v/>
      </c>
      <c r="AW77" s="49" t="str">
        <f>IFERROR(IF($K77&lt;&gt;"SS",(VLOOKUP($D77,Customer_Demand!$D:$BF,COLUMNS($I77:AW77),0)/$I77+VLOOKUP($D77,Customer_Demand!$D:$BF,COLUMNS($I77:AW77),0)/$K77),(VLOOKUP($D77,Customer_Demand!$D:$BF,COLUMNS($I77:AW77),0)/$I77)),"")</f>
        <v/>
      </c>
      <c r="AX77" s="49" t="str">
        <f>IFERROR(IF($K77&lt;&gt;"SS",(VLOOKUP($D77,Customer_Demand!$D:$BF,COLUMNS($I77:AX77),0)/$I77+VLOOKUP($D77,Customer_Demand!$D:$BF,COLUMNS($I77:AX77),0)/$K77),(VLOOKUP($D77,Customer_Demand!$D:$BF,COLUMNS($I77:AX77),0)/$I77)),"")</f>
        <v/>
      </c>
      <c r="AY77" s="49" t="str">
        <f>IFERROR(IF($K77&lt;&gt;"SS",(VLOOKUP($D77,Customer_Demand!$D:$BF,COLUMNS($I77:AY77),0)/$I77+VLOOKUP($D77,Customer_Demand!$D:$BF,COLUMNS($I77:AY77),0)/$K77),(VLOOKUP($D77,Customer_Demand!$D:$BF,COLUMNS($I77:AY77),0)/$I77)),"")</f>
        <v/>
      </c>
      <c r="AZ77" s="49" t="str">
        <f>IFERROR(IF($K77&lt;&gt;"SS",(VLOOKUP($D77,Customer_Demand!$D:$BF,COLUMNS($I77:AZ77),0)/$I77+VLOOKUP($D77,Customer_Demand!$D:$BF,COLUMNS($I77:AZ77),0)/$K77),(VLOOKUP($D77,Customer_Demand!$D:$BF,COLUMNS($I77:AZ77),0)/$I77)),"")</f>
        <v/>
      </c>
      <c r="BA77" s="49" t="str">
        <f>IFERROR(IF($K77&lt;&gt;"SS",(VLOOKUP($D77,Customer_Demand!$D:$BF,COLUMNS($I77:BA77),0)/$I77+VLOOKUP($D77,Customer_Demand!$D:$BF,COLUMNS($I77:BA77),0)/$K77),(VLOOKUP($D77,Customer_Demand!$D:$BF,COLUMNS($I77:BA77),0)/$I77)),"")</f>
        <v/>
      </c>
      <c r="BB77" s="49" t="str">
        <f>IFERROR(IF($K77&lt;&gt;"SS",(VLOOKUP($D77,Customer_Demand!$D:$BF,COLUMNS($I77:BB77),0)/$I77+VLOOKUP($D77,Customer_Demand!$D:$BF,COLUMNS($I77:BB77),0)/$K77),(VLOOKUP($D77,Customer_Demand!$D:$BF,COLUMNS($I77:BB77),0)/$I77)),"")</f>
        <v/>
      </c>
      <c r="BC77" s="49" t="str">
        <f>IFERROR(IF($K77&lt;&gt;"SS",(VLOOKUP($D77,Customer_Demand!$D:$BF,COLUMNS($I77:BC77),0)/$I77+VLOOKUP($D77,Customer_Demand!$D:$BF,COLUMNS($I77:BC77),0)/$K77),(VLOOKUP($D77,Customer_Demand!$D:$BF,COLUMNS($I77:BC77),0)/$I77)),"")</f>
        <v/>
      </c>
      <c r="BD77" s="49" t="str">
        <f>IFERROR(IF($K77&lt;&gt;"SS",(VLOOKUP($D77,Customer_Demand!$D:$BF,COLUMNS($I77:BD77),0)/$I77+VLOOKUP($D77,Customer_Demand!$D:$BF,COLUMNS($I77:BD77),0)/$K77),(VLOOKUP($D77,Customer_Demand!$D:$BF,COLUMNS($I77:BD77),0)/$I77)),"")</f>
        <v/>
      </c>
      <c r="BE77" s="49" t="str">
        <f>IFERROR(IF($K77&lt;&gt;"SS",(VLOOKUP($D77,Customer_Demand!$D:$BF,COLUMNS($I77:BE77),0)/$I77+VLOOKUP($D77,Customer_Demand!$D:$BF,COLUMNS($I77:BE77),0)/$K77),(VLOOKUP($D77,Customer_Demand!$D:$BF,COLUMNS($I77:BE77),0)/$I77)),"")</f>
        <v/>
      </c>
      <c r="BF77" s="49" t="str">
        <f>IFERROR(IF($K77&lt;&gt;"SS",(VLOOKUP($D77,Customer_Demand!$D:$BF,COLUMNS($I77:BF77),0)/$I77+VLOOKUP($D77,Customer_Demand!$D:$BF,COLUMNS($I77:BF77),0)/$K77),(VLOOKUP($D77,Customer_Demand!$D:$BF,COLUMNS($I77:BF77),0)/$I77)),"")</f>
        <v/>
      </c>
      <c r="BG77" s="49" t="str">
        <f>IFERROR(IF($K77&lt;&gt;"SS",(VLOOKUP($D77,Customer_Demand!$D:$BF,COLUMNS($I77:BG77),0)/$I77+VLOOKUP($D77,Customer_Demand!$D:$BF,COLUMNS($I77:BG77),0)/$K77),(VLOOKUP($D77,Customer_Demand!$D:$BF,COLUMNS($I77:BG77),0)/$I77)),"")</f>
        <v/>
      </c>
      <c r="BH77" s="49" t="str">
        <f>IFERROR(IF($K77&lt;&gt;"SS",(VLOOKUP($D77,Customer_Demand!$D:$BF,COLUMNS($I77:BH77),0)/$I77+VLOOKUP($D77,Customer_Demand!$D:$BF,COLUMNS($I77:BH77),0)/$K77),(VLOOKUP($D77,Customer_Demand!$D:$BF,COLUMNS($I77:BH77),0)/$I77)),"")</f>
        <v/>
      </c>
      <c r="BI77" s="49" t="str">
        <f>IFERROR(IF($K77&lt;&gt;"SS",(VLOOKUP($D77,Customer_Demand!$D:$BF,COLUMNS($I77:BI77),0)/$I77+VLOOKUP($D77,Customer_Demand!$D:$BF,COLUMNS($I77:BI77),0)/$K77),(VLOOKUP($D77,Customer_Demand!$D:$BF,COLUMNS($I77:BI77),0)/$I77)),"")</f>
        <v/>
      </c>
      <c r="BJ77" s="49" t="str">
        <f>IFERROR(IF($K77&lt;&gt;"SS",(VLOOKUP($D77,Customer_Demand!$D:$BF,COLUMNS($I77:BJ77),0)/$I77+VLOOKUP($D77,Customer_Demand!$D:$BF,COLUMNS($I77:BJ77),0)/$K77),(VLOOKUP($D77,Customer_Demand!$D:$BF,COLUMNS($I77:BJ77),0)/$I77)),"")</f>
        <v/>
      </c>
      <c r="BK77" s="50" t="str">
        <f>IFERROR(IF($K77&lt;&gt;"SS",(VLOOKUP($D77,Customer_Demand!$D:$BF,COLUMNS($I77:BK77),0)/$I77+VLOOKUP($D77,Customer_Demand!$D:$BF,COLUMNS($I77:BK77),0)/$K77),(VLOOKUP($D77,Customer_Demand!$D:$BF,COLUMNS($I77:BK77),0)/$I77)),"")</f>
        <v/>
      </c>
      <c r="BL77" s="18"/>
    </row>
    <row r="78" spans="2:64" x14ac:dyDescent="0.2">
      <c r="B78" s="12" t="str">
        <f t="shared" si="11"/>
        <v/>
      </c>
      <c r="C78" s="45" t="str">
        <f>IF((Customer_Demand!C78)&lt;&gt;"",Customer_Demand!C78,"")</f>
        <v/>
      </c>
      <c r="D78" s="45" t="str">
        <f>IF(C78&lt;&gt;"",Customer_Demand!D78,"")</f>
        <v/>
      </c>
      <c r="E78" s="51" t="str">
        <f>IF(C78&lt;&gt;"",Customer_Demand!E78,"")</f>
        <v/>
      </c>
      <c r="F78" s="47" t="str">
        <f>IF(C78&lt;&gt;"",VLOOKUP(D78,Customer_Demand!$D$5:$F$1005,3,0),"")</f>
        <v/>
      </c>
      <c r="G78" s="48" t="str">
        <f t="shared" si="8"/>
        <v/>
      </c>
      <c r="H78" s="48" t="str">
        <f t="shared" si="9"/>
        <v/>
      </c>
      <c r="I78" s="48" t="str">
        <f>IFERROR(IF(C78&lt;&gt;"",VLOOKUP($H78,SMT_Cycle_Time_Data!$F:$Q,4,0),""),"SGR Not Defined")</f>
        <v/>
      </c>
      <c r="J78" s="48" t="str">
        <f t="shared" si="10"/>
        <v/>
      </c>
      <c r="K78" s="48" t="str">
        <f>IF(C78&lt;&gt;"",IFERROR(VLOOKUP($J78,SMT_Cycle_Time_Data!$F:$Q,4,0),"SS"),"")</f>
        <v/>
      </c>
      <c r="L78" s="49" t="str">
        <f>IFERROR(IF($K78&lt;&gt;"SS",(VLOOKUP($D78,Customer_Demand!$D:$BF,COLUMNS($I78:L78),0)/$I78+VLOOKUP($D78,Customer_Demand!$D:$BF,COLUMNS($I78:L78),0)/$K78),(VLOOKUP($D78,Customer_Demand!$D:$BF,COLUMNS($I78:L78),0)/$I78)),"")</f>
        <v/>
      </c>
      <c r="M78" s="49" t="str">
        <f>IFERROR(IF($K78&lt;&gt;"SS",(VLOOKUP($D78,Customer_Demand!$D:$BF,COLUMNS($I78:M78),0)/$I78+VLOOKUP($D78,Customer_Demand!$D:$BF,COLUMNS($I78:M78),0)/$K78),(VLOOKUP($D78,Customer_Demand!$D:$BF,COLUMNS($I78:M78),0)/$I78)),"")</f>
        <v/>
      </c>
      <c r="N78" s="49" t="str">
        <f>IFERROR(IF($K78&lt;&gt;"SS",(VLOOKUP($D78,Customer_Demand!$D:$BF,COLUMNS($I78:N78),0)/$I78+VLOOKUP($D78,Customer_Demand!$D:$BF,COLUMNS($I78:N78),0)/$K78),(VLOOKUP($D78,Customer_Demand!$D:$BF,COLUMNS($I78:N78),0)/$I78)),"")</f>
        <v/>
      </c>
      <c r="O78" s="49" t="str">
        <f>IFERROR(IF($K78&lt;&gt;"SS",(VLOOKUP($D78,Customer_Demand!$D:$BF,COLUMNS($I78:O78),0)/$I78+VLOOKUP($D78,Customer_Demand!$D:$BF,COLUMNS($I78:O78),0)/$K78),(VLOOKUP($D78,Customer_Demand!$D:$BF,COLUMNS($I78:O78),0)/$I78)),"")</f>
        <v/>
      </c>
      <c r="P78" s="49" t="str">
        <f>IFERROR(IF($K78&lt;&gt;"SS",(VLOOKUP($D78,Customer_Demand!$D:$BF,COLUMNS($I78:P78),0)/$I78+VLOOKUP($D78,Customer_Demand!$D:$BF,COLUMNS($I78:P78),0)/$K78),(VLOOKUP($D78,Customer_Demand!$D:$BF,COLUMNS($I78:P78),0)/$I78)),"")</f>
        <v/>
      </c>
      <c r="Q78" s="49" t="str">
        <f>IFERROR(IF($K78&lt;&gt;"SS",(VLOOKUP($D78,Customer_Demand!$D:$BF,COLUMNS($I78:Q78),0)/$I78+VLOOKUP($D78,Customer_Demand!$D:$BF,COLUMNS($I78:Q78),0)/$K78),(VLOOKUP($D78,Customer_Demand!$D:$BF,COLUMNS($I78:Q78),0)/$I78)),"")</f>
        <v/>
      </c>
      <c r="R78" s="49" t="str">
        <f>IFERROR(IF($K78&lt;&gt;"SS",(VLOOKUP($D78,Customer_Demand!$D:$BF,COLUMNS($I78:R78),0)/$I78+VLOOKUP($D78,Customer_Demand!$D:$BF,COLUMNS($I78:R78),0)/$K78),(VLOOKUP($D78,Customer_Demand!$D:$BF,COLUMNS($I78:R78),0)/$I78)),"")</f>
        <v/>
      </c>
      <c r="S78" s="49" t="str">
        <f>IFERROR(IF($K78&lt;&gt;"SS",(VLOOKUP($D78,Customer_Demand!$D:$BF,COLUMNS($I78:S78),0)/$I78+VLOOKUP($D78,Customer_Demand!$D:$BF,COLUMNS($I78:S78),0)/$K78),(VLOOKUP($D78,Customer_Demand!$D:$BF,COLUMNS($I78:S78),0)/$I78)),"")</f>
        <v/>
      </c>
      <c r="T78" s="49" t="str">
        <f>IFERROR(IF($K78&lt;&gt;"SS",(VLOOKUP($D78,Customer_Demand!$D:$BF,COLUMNS($I78:T78),0)/$I78+VLOOKUP($D78,Customer_Demand!$D:$BF,COLUMNS($I78:T78),0)/$K78),(VLOOKUP($D78,Customer_Demand!$D:$BF,COLUMNS($I78:T78),0)/$I78)),"")</f>
        <v/>
      </c>
      <c r="U78" s="49" t="str">
        <f>IFERROR(IF($K78&lt;&gt;"SS",(VLOOKUP($D78,Customer_Demand!$D:$BF,COLUMNS($I78:U78),0)/$I78+VLOOKUP($D78,Customer_Demand!$D:$BF,COLUMNS($I78:U78),0)/$K78),(VLOOKUP($D78,Customer_Demand!$D:$BF,COLUMNS($I78:U78),0)/$I78)),"")</f>
        <v/>
      </c>
      <c r="V78" s="49" t="str">
        <f>IFERROR(IF($K78&lt;&gt;"SS",(VLOOKUP($D78,Customer_Demand!$D:$BF,COLUMNS($I78:V78),0)/$I78+VLOOKUP($D78,Customer_Demand!$D:$BF,COLUMNS($I78:V78),0)/$K78),(VLOOKUP($D78,Customer_Demand!$D:$BF,COLUMNS($I78:V78),0)/$I78)),"")</f>
        <v/>
      </c>
      <c r="W78" s="49" t="str">
        <f>IFERROR(IF($K78&lt;&gt;"SS",(VLOOKUP($D78,Customer_Demand!$D:$BF,COLUMNS($I78:W78),0)/$I78+VLOOKUP($D78,Customer_Demand!$D:$BF,COLUMNS($I78:W78),0)/$K78),(VLOOKUP($D78,Customer_Demand!$D:$BF,COLUMNS($I78:W78),0)/$I78)),"")</f>
        <v/>
      </c>
      <c r="X78" s="49" t="str">
        <f>IFERROR(IF($K78&lt;&gt;"SS",(VLOOKUP($D78,Customer_Demand!$D:$BF,COLUMNS($I78:X78),0)/$I78+VLOOKUP($D78,Customer_Demand!$D:$BF,COLUMNS($I78:X78),0)/$K78),(VLOOKUP($D78,Customer_Demand!$D:$BF,COLUMNS($I78:X78),0)/$I78)),"")</f>
        <v/>
      </c>
      <c r="Y78" s="49" t="str">
        <f>IFERROR(IF($K78&lt;&gt;"SS",(VLOOKUP($D78,Customer_Demand!$D:$BF,COLUMNS($I78:Y78),0)/$I78+VLOOKUP($D78,Customer_Demand!$D:$BF,COLUMNS($I78:Y78),0)/$K78),(VLOOKUP($D78,Customer_Demand!$D:$BF,COLUMNS($I78:Y78),0)/$I78)),"")</f>
        <v/>
      </c>
      <c r="Z78" s="49" t="str">
        <f>IFERROR(IF($K78&lt;&gt;"SS",(VLOOKUP($D78,Customer_Demand!$D:$BF,COLUMNS($I78:Z78),0)/$I78+VLOOKUP($D78,Customer_Demand!$D:$BF,COLUMNS($I78:Z78),0)/$K78),(VLOOKUP($D78,Customer_Demand!$D:$BF,COLUMNS($I78:Z78),0)/$I78)),"")</f>
        <v/>
      </c>
      <c r="AA78" s="49" t="str">
        <f>IFERROR(IF($K78&lt;&gt;"SS",(VLOOKUP($D78,Customer_Demand!$D:$BF,COLUMNS($I78:AA78),0)/$I78+VLOOKUP($D78,Customer_Demand!$D:$BF,COLUMNS($I78:AA78),0)/$K78),(VLOOKUP($D78,Customer_Demand!$D:$BF,COLUMNS($I78:AA78),0)/$I78)),"")</f>
        <v/>
      </c>
      <c r="AB78" s="49" t="str">
        <f>IFERROR(IF($K78&lt;&gt;"SS",(VLOOKUP($D78,Customer_Demand!$D:$BF,COLUMNS($I78:AB78),0)/$I78+VLOOKUP($D78,Customer_Demand!$D:$BF,COLUMNS($I78:AB78),0)/$K78),(VLOOKUP($D78,Customer_Demand!$D:$BF,COLUMNS($I78:AB78),0)/$I78)),"")</f>
        <v/>
      </c>
      <c r="AC78" s="49" t="str">
        <f>IFERROR(IF($K78&lt;&gt;"SS",(VLOOKUP($D78,Customer_Demand!$D:$BF,COLUMNS($I78:AC78),0)/$I78+VLOOKUP($D78,Customer_Demand!$D:$BF,COLUMNS($I78:AC78),0)/$K78),(VLOOKUP($D78,Customer_Demand!$D:$BF,COLUMNS($I78:AC78),0)/$I78)),"")</f>
        <v/>
      </c>
      <c r="AD78" s="49" t="str">
        <f>IFERROR(IF($K78&lt;&gt;"SS",(VLOOKUP($D78,Customer_Demand!$D:$BF,COLUMNS($I78:AD78),0)/$I78+VLOOKUP($D78,Customer_Demand!$D:$BF,COLUMNS($I78:AD78),0)/$K78),(VLOOKUP($D78,Customer_Demand!$D:$BF,COLUMNS($I78:AD78),0)/$I78)),"")</f>
        <v/>
      </c>
      <c r="AE78" s="49" t="str">
        <f>IFERROR(IF($K78&lt;&gt;"SS",(VLOOKUP($D78,Customer_Demand!$D:$BF,COLUMNS($I78:AE78),0)/$I78+VLOOKUP($D78,Customer_Demand!$D:$BF,COLUMNS($I78:AE78),0)/$K78),(VLOOKUP($D78,Customer_Demand!$D:$BF,COLUMNS($I78:AE78),0)/$I78)),"")</f>
        <v/>
      </c>
      <c r="AF78" s="49" t="str">
        <f>IFERROR(IF($K78&lt;&gt;"SS",(VLOOKUP($D78,Customer_Demand!$D:$BF,COLUMNS($I78:AF78),0)/$I78+VLOOKUP($D78,Customer_Demand!$D:$BF,COLUMNS($I78:AF78),0)/$K78),(VLOOKUP($D78,Customer_Demand!$D:$BF,COLUMNS($I78:AF78),0)/$I78)),"")</f>
        <v/>
      </c>
      <c r="AG78" s="49" t="str">
        <f>IFERROR(IF($K78&lt;&gt;"SS",(VLOOKUP($D78,Customer_Demand!$D:$BF,COLUMNS($I78:AG78),0)/$I78+VLOOKUP($D78,Customer_Demand!$D:$BF,COLUMNS($I78:AG78),0)/$K78),(VLOOKUP($D78,Customer_Demand!$D:$BF,COLUMNS($I78:AG78),0)/$I78)),"")</f>
        <v/>
      </c>
      <c r="AH78" s="49" t="str">
        <f>IFERROR(IF($K78&lt;&gt;"SS",(VLOOKUP($D78,Customer_Demand!$D:$BF,COLUMNS($I78:AH78),0)/$I78+VLOOKUP($D78,Customer_Demand!$D:$BF,COLUMNS($I78:AH78),0)/$K78),(VLOOKUP($D78,Customer_Demand!$D:$BF,COLUMNS($I78:AH78),0)/$I78)),"")</f>
        <v/>
      </c>
      <c r="AI78" s="49" t="str">
        <f>IFERROR(IF($K78&lt;&gt;"SS",(VLOOKUP($D78,Customer_Demand!$D:$BF,COLUMNS($I78:AI78),0)/$I78+VLOOKUP($D78,Customer_Demand!$D:$BF,COLUMNS($I78:AI78),0)/$K78),(VLOOKUP($D78,Customer_Demand!$D:$BF,COLUMNS($I78:AI78),0)/$I78)),"")</f>
        <v/>
      </c>
      <c r="AJ78" s="49" t="str">
        <f>IFERROR(IF($K78&lt;&gt;"SS",(VLOOKUP($D78,Customer_Demand!$D:$BF,COLUMNS($I78:AJ78),0)/$I78+VLOOKUP($D78,Customer_Demand!$D:$BF,COLUMNS($I78:AJ78),0)/$K78),(VLOOKUP($D78,Customer_Demand!$D:$BF,COLUMNS($I78:AJ78),0)/$I78)),"")</f>
        <v/>
      </c>
      <c r="AK78" s="49" t="str">
        <f>IFERROR(IF($K78&lt;&gt;"SS",(VLOOKUP($D78,Customer_Demand!$D:$BF,COLUMNS($I78:AK78),0)/$I78+VLOOKUP($D78,Customer_Demand!$D:$BF,COLUMNS($I78:AK78),0)/$K78),(VLOOKUP($D78,Customer_Demand!$D:$BF,COLUMNS($I78:AK78),0)/$I78)),"")</f>
        <v/>
      </c>
      <c r="AL78" s="49" t="str">
        <f>IFERROR(IF($K78&lt;&gt;"SS",(VLOOKUP($D78,Customer_Demand!$D:$BF,COLUMNS($I78:AL78),0)/$I78+VLOOKUP($D78,Customer_Demand!$D:$BF,COLUMNS($I78:AL78),0)/$K78),(VLOOKUP($D78,Customer_Demand!$D:$BF,COLUMNS($I78:AL78),0)/$I78)),"")</f>
        <v/>
      </c>
      <c r="AM78" s="49" t="str">
        <f>IFERROR(IF($K78&lt;&gt;"SS",(VLOOKUP($D78,Customer_Demand!$D:$BF,COLUMNS($I78:AM78),0)/$I78+VLOOKUP($D78,Customer_Demand!$D:$BF,COLUMNS($I78:AM78),0)/$K78),(VLOOKUP($D78,Customer_Demand!$D:$BF,COLUMNS($I78:AM78),0)/$I78)),"")</f>
        <v/>
      </c>
      <c r="AN78" s="49" t="str">
        <f>IFERROR(IF($K78&lt;&gt;"SS",(VLOOKUP($D78,Customer_Demand!$D:$BF,COLUMNS($I78:AN78),0)/$I78+VLOOKUP($D78,Customer_Demand!$D:$BF,COLUMNS($I78:AN78),0)/$K78),(VLOOKUP($D78,Customer_Demand!$D:$BF,COLUMNS($I78:AN78),0)/$I78)),"")</f>
        <v/>
      </c>
      <c r="AO78" s="49" t="str">
        <f>IFERROR(IF($K78&lt;&gt;"SS",(VLOOKUP($D78,Customer_Demand!$D:$BF,COLUMNS($I78:AO78),0)/$I78+VLOOKUP($D78,Customer_Demand!$D:$BF,COLUMNS($I78:AO78),0)/$K78),(VLOOKUP($D78,Customer_Demand!$D:$BF,COLUMNS($I78:AO78),0)/$I78)),"")</f>
        <v/>
      </c>
      <c r="AP78" s="49" t="str">
        <f>IFERROR(IF($K78&lt;&gt;"SS",(VLOOKUP($D78,Customer_Demand!$D:$BF,COLUMNS($I78:AP78),0)/$I78+VLOOKUP($D78,Customer_Demand!$D:$BF,COLUMNS($I78:AP78),0)/$K78),(VLOOKUP($D78,Customer_Demand!$D:$BF,COLUMNS($I78:AP78),0)/$I78)),"")</f>
        <v/>
      </c>
      <c r="AQ78" s="49" t="str">
        <f>IFERROR(IF($K78&lt;&gt;"SS",(VLOOKUP($D78,Customer_Demand!$D:$BF,COLUMNS($I78:AQ78),0)/$I78+VLOOKUP($D78,Customer_Demand!$D:$BF,COLUMNS($I78:AQ78),0)/$K78),(VLOOKUP($D78,Customer_Demand!$D:$BF,COLUMNS($I78:AQ78),0)/$I78)),"")</f>
        <v/>
      </c>
      <c r="AR78" s="49" t="str">
        <f>IFERROR(IF($K78&lt;&gt;"SS",(VLOOKUP($D78,Customer_Demand!$D:$BF,COLUMNS($I78:AR78),0)/$I78+VLOOKUP($D78,Customer_Demand!$D:$BF,COLUMNS($I78:AR78),0)/$K78),(VLOOKUP($D78,Customer_Demand!$D:$BF,COLUMNS($I78:AR78),0)/$I78)),"")</f>
        <v/>
      </c>
      <c r="AS78" s="49" t="str">
        <f>IFERROR(IF($K78&lt;&gt;"SS",(VLOOKUP($D78,Customer_Demand!$D:$BF,COLUMNS($I78:AS78),0)/$I78+VLOOKUP($D78,Customer_Demand!$D:$BF,COLUMNS($I78:AS78),0)/$K78),(VLOOKUP($D78,Customer_Demand!$D:$BF,COLUMNS($I78:AS78),0)/$I78)),"")</f>
        <v/>
      </c>
      <c r="AT78" s="49" t="str">
        <f>IFERROR(IF($K78&lt;&gt;"SS",(VLOOKUP($D78,Customer_Demand!$D:$BF,COLUMNS($I78:AT78),0)/$I78+VLOOKUP($D78,Customer_Demand!$D:$BF,COLUMNS($I78:AT78),0)/$K78),(VLOOKUP($D78,Customer_Demand!$D:$BF,COLUMNS($I78:AT78),0)/$I78)),"")</f>
        <v/>
      </c>
      <c r="AU78" s="49" t="str">
        <f>IFERROR(IF($K78&lt;&gt;"SS",(VLOOKUP($D78,Customer_Demand!$D:$BF,COLUMNS($I78:AU78),0)/$I78+VLOOKUP($D78,Customer_Demand!$D:$BF,COLUMNS($I78:AU78),0)/$K78),(VLOOKUP($D78,Customer_Demand!$D:$BF,COLUMNS($I78:AU78),0)/$I78)),"")</f>
        <v/>
      </c>
      <c r="AV78" s="49" t="str">
        <f>IFERROR(IF($K78&lt;&gt;"SS",(VLOOKUP($D78,Customer_Demand!$D:$BF,COLUMNS($I78:AV78),0)/$I78+VLOOKUP($D78,Customer_Demand!$D:$BF,COLUMNS($I78:AV78),0)/$K78),(VLOOKUP($D78,Customer_Demand!$D:$BF,COLUMNS($I78:AV78),0)/$I78)),"")</f>
        <v/>
      </c>
      <c r="AW78" s="49" t="str">
        <f>IFERROR(IF($K78&lt;&gt;"SS",(VLOOKUP($D78,Customer_Demand!$D:$BF,COLUMNS($I78:AW78),0)/$I78+VLOOKUP($D78,Customer_Demand!$D:$BF,COLUMNS($I78:AW78),0)/$K78),(VLOOKUP($D78,Customer_Demand!$D:$BF,COLUMNS($I78:AW78),0)/$I78)),"")</f>
        <v/>
      </c>
      <c r="AX78" s="49" t="str">
        <f>IFERROR(IF($K78&lt;&gt;"SS",(VLOOKUP($D78,Customer_Demand!$D:$BF,COLUMNS($I78:AX78),0)/$I78+VLOOKUP($D78,Customer_Demand!$D:$BF,COLUMNS($I78:AX78),0)/$K78),(VLOOKUP($D78,Customer_Demand!$D:$BF,COLUMNS($I78:AX78),0)/$I78)),"")</f>
        <v/>
      </c>
      <c r="AY78" s="49" t="str">
        <f>IFERROR(IF($K78&lt;&gt;"SS",(VLOOKUP($D78,Customer_Demand!$D:$BF,COLUMNS($I78:AY78),0)/$I78+VLOOKUP($D78,Customer_Demand!$D:$BF,COLUMNS($I78:AY78),0)/$K78),(VLOOKUP($D78,Customer_Demand!$D:$BF,COLUMNS($I78:AY78),0)/$I78)),"")</f>
        <v/>
      </c>
      <c r="AZ78" s="49" t="str">
        <f>IFERROR(IF($K78&lt;&gt;"SS",(VLOOKUP($D78,Customer_Demand!$D:$BF,COLUMNS($I78:AZ78),0)/$I78+VLOOKUP($D78,Customer_Demand!$D:$BF,COLUMNS($I78:AZ78),0)/$K78),(VLOOKUP($D78,Customer_Demand!$D:$BF,COLUMNS($I78:AZ78),0)/$I78)),"")</f>
        <v/>
      </c>
      <c r="BA78" s="49" t="str">
        <f>IFERROR(IF($K78&lt;&gt;"SS",(VLOOKUP($D78,Customer_Demand!$D:$BF,COLUMNS($I78:BA78),0)/$I78+VLOOKUP($D78,Customer_Demand!$D:$BF,COLUMNS($I78:BA78),0)/$K78),(VLOOKUP($D78,Customer_Demand!$D:$BF,COLUMNS($I78:BA78),0)/$I78)),"")</f>
        <v/>
      </c>
      <c r="BB78" s="49" t="str">
        <f>IFERROR(IF($K78&lt;&gt;"SS",(VLOOKUP($D78,Customer_Demand!$D:$BF,COLUMNS($I78:BB78),0)/$I78+VLOOKUP($D78,Customer_Demand!$D:$BF,COLUMNS($I78:BB78),0)/$K78),(VLOOKUP($D78,Customer_Demand!$D:$BF,COLUMNS($I78:BB78),0)/$I78)),"")</f>
        <v/>
      </c>
      <c r="BC78" s="49" t="str">
        <f>IFERROR(IF($K78&lt;&gt;"SS",(VLOOKUP($D78,Customer_Demand!$D:$BF,COLUMNS($I78:BC78),0)/$I78+VLOOKUP($D78,Customer_Demand!$D:$BF,COLUMNS($I78:BC78),0)/$K78),(VLOOKUP($D78,Customer_Demand!$D:$BF,COLUMNS($I78:BC78),0)/$I78)),"")</f>
        <v/>
      </c>
      <c r="BD78" s="49" t="str">
        <f>IFERROR(IF($K78&lt;&gt;"SS",(VLOOKUP($D78,Customer_Demand!$D:$BF,COLUMNS($I78:BD78),0)/$I78+VLOOKUP($D78,Customer_Demand!$D:$BF,COLUMNS($I78:BD78),0)/$K78),(VLOOKUP($D78,Customer_Demand!$D:$BF,COLUMNS($I78:BD78),0)/$I78)),"")</f>
        <v/>
      </c>
      <c r="BE78" s="49" t="str">
        <f>IFERROR(IF($K78&lt;&gt;"SS",(VLOOKUP($D78,Customer_Demand!$D:$BF,COLUMNS($I78:BE78),0)/$I78+VLOOKUP($D78,Customer_Demand!$D:$BF,COLUMNS($I78:BE78),0)/$K78),(VLOOKUP($D78,Customer_Demand!$D:$BF,COLUMNS($I78:BE78),0)/$I78)),"")</f>
        <v/>
      </c>
      <c r="BF78" s="49" t="str">
        <f>IFERROR(IF($K78&lt;&gt;"SS",(VLOOKUP($D78,Customer_Demand!$D:$BF,COLUMNS($I78:BF78),0)/$I78+VLOOKUP($D78,Customer_Demand!$D:$BF,COLUMNS($I78:BF78),0)/$K78),(VLOOKUP($D78,Customer_Demand!$D:$BF,COLUMNS($I78:BF78),0)/$I78)),"")</f>
        <v/>
      </c>
      <c r="BG78" s="49" t="str">
        <f>IFERROR(IF($K78&lt;&gt;"SS",(VLOOKUP($D78,Customer_Demand!$D:$BF,COLUMNS($I78:BG78),0)/$I78+VLOOKUP($D78,Customer_Demand!$D:$BF,COLUMNS($I78:BG78),0)/$K78),(VLOOKUP($D78,Customer_Demand!$D:$BF,COLUMNS($I78:BG78),0)/$I78)),"")</f>
        <v/>
      </c>
      <c r="BH78" s="49" t="str">
        <f>IFERROR(IF($K78&lt;&gt;"SS",(VLOOKUP($D78,Customer_Demand!$D:$BF,COLUMNS($I78:BH78),0)/$I78+VLOOKUP($D78,Customer_Demand!$D:$BF,COLUMNS($I78:BH78),0)/$K78),(VLOOKUP($D78,Customer_Demand!$D:$BF,COLUMNS($I78:BH78),0)/$I78)),"")</f>
        <v/>
      </c>
      <c r="BI78" s="49" t="str">
        <f>IFERROR(IF($K78&lt;&gt;"SS",(VLOOKUP($D78,Customer_Demand!$D:$BF,COLUMNS($I78:BI78),0)/$I78+VLOOKUP($D78,Customer_Demand!$D:$BF,COLUMNS($I78:BI78),0)/$K78),(VLOOKUP($D78,Customer_Demand!$D:$BF,COLUMNS($I78:BI78),0)/$I78)),"")</f>
        <v/>
      </c>
      <c r="BJ78" s="49" t="str">
        <f>IFERROR(IF($K78&lt;&gt;"SS",(VLOOKUP($D78,Customer_Demand!$D:$BF,COLUMNS($I78:BJ78),0)/$I78+VLOOKUP($D78,Customer_Demand!$D:$BF,COLUMNS($I78:BJ78),0)/$K78),(VLOOKUP($D78,Customer_Demand!$D:$BF,COLUMNS($I78:BJ78),0)/$I78)),"")</f>
        <v/>
      </c>
      <c r="BK78" s="50" t="str">
        <f>IFERROR(IF($K78&lt;&gt;"SS",(VLOOKUP($D78,Customer_Demand!$D:$BF,COLUMNS($I78:BK78),0)/$I78+VLOOKUP($D78,Customer_Demand!$D:$BF,COLUMNS($I78:BK78),0)/$K78),(VLOOKUP($D78,Customer_Demand!$D:$BF,COLUMNS($I78:BK78),0)/$I78)),"")</f>
        <v/>
      </c>
      <c r="BL78" s="18"/>
    </row>
    <row r="79" spans="2:64" x14ac:dyDescent="0.2">
      <c r="B79" s="12" t="str">
        <f t="shared" si="11"/>
        <v/>
      </c>
      <c r="C79" s="45" t="str">
        <f>IF((Customer_Demand!C79)&lt;&gt;"",Customer_Demand!C79,"")</f>
        <v/>
      </c>
      <c r="D79" s="45" t="str">
        <f>IF(C79&lt;&gt;"",Customer_Demand!D79,"")</f>
        <v/>
      </c>
      <c r="E79" s="51" t="str">
        <f>IF(C79&lt;&gt;"",Customer_Demand!E79,"")</f>
        <v/>
      </c>
      <c r="F79" s="47" t="str">
        <f>IF(C79&lt;&gt;"",VLOOKUP(D79,Customer_Demand!$D$5:$F$1005,3,0),"")</f>
        <v/>
      </c>
      <c r="G79" s="48" t="str">
        <f t="shared" si="8"/>
        <v/>
      </c>
      <c r="H79" s="48" t="str">
        <f t="shared" si="9"/>
        <v/>
      </c>
      <c r="I79" s="48" t="str">
        <f>IFERROR(IF(C79&lt;&gt;"",VLOOKUP($H79,SMT_Cycle_Time_Data!$F:$Q,4,0),""),"SGR Not Defined")</f>
        <v/>
      </c>
      <c r="J79" s="48" t="str">
        <f t="shared" si="10"/>
        <v/>
      </c>
      <c r="K79" s="48" t="str">
        <f>IF(C79&lt;&gt;"",IFERROR(VLOOKUP($J79,SMT_Cycle_Time_Data!$F:$Q,4,0),"SS"),"")</f>
        <v/>
      </c>
      <c r="L79" s="49" t="str">
        <f>IFERROR(IF($K79&lt;&gt;"SS",(VLOOKUP($D79,Customer_Demand!$D:$BF,COLUMNS($I79:L79),0)/$I79+VLOOKUP($D79,Customer_Demand!$D:$BF,COLUMNS($I79:L79),0)/$K79),(VLOOKUP($D79,Customer_Demand!$D:$BF,COLUMNS($I79:L79),0)/$I79)),"")</f>
        <v/>
      </c>
      <c r="M79" s="49" t="str">
        <f>IFERROR(IF($K79&lt;&gt;"SS",(VLOOKUP($D79,Customer_Demand!$D:$BF,COLUMNS($I79:M79),0)/$I79+VLOOKUP($D79,Customer_Demand!$D:$BF,COLUMNS($I79:M79),0)/$K79),(VLOOKUP($D79,Customer_Demand!$D:$BF,COLUMNS($I79:M79),0)/$I79)),"")</f>
        <v/>
      </c>
      <c r="N79" s="49" t="str">
        <f>IFERROR(IF($K79&lt;&gt;"SS",(VLOOKUP($D79,Customer_Demand!$D:$BF,COLUMNS($I79:N79),0)/$I79+VLOOKUP($D79,Customer_Demand!$D:$BF,COLUMNS($I79:N79),0)/$K79),(VLOOKUP($D79,Customer_Demand!$D:$BF,COLUMNS($I79:N79),0)/$I79)),"")</f>
        <v/>
      </c>
      <c r="O79" s="49" t="str">
        <f>IFERROR(IF($K79&lt;&gt;"SS",(VLOOKUP($D79,Customer_Demand!$D:$BF,COLUMNS($I79:O79),0)/$I79+VLOOKUP($D79,Customer_Demand!$D:$BF,COLUMNS($I79:O79),0)/$K79),(VLOOKUP($D79,Customer_Demand!$D:$BF,COLUMNS($I79:O79),0)/$I79)),"")</f>
        <v/>
      </c>
      <c r="P79" s="49" t="str">
        <f>IFERROR(IF($K79&lt;&gt;"SS",(VLOOKUP($D79,Customer_Demand!$D:$BF,COLUMNS($I79:P79),0)/$I79+VLOOKUP($D79,Customer_Demand!$D:$BF,COLUMNS($I79:P79),0)/$K79),(VLOOKUP($D79,Customer_Demand!$D:$BF,COLUMNS($I79:P79),0)/$I79)),"")</f>
        <v/>
      </c>
      <c r="Q79" s="49" t="str">
        <f>IFERROR(IF($K79&lt;&gt;"SS",(VLOOKUP($D79,Customer_Demand!$D:$BF,COLUMNS($I79:Q79),0)/$I79+VLOOKUP($D79,Customer_Demand!$D:$BF,COLUMNS($I79:Q79),0)/$K79),(VLOOKUP($D79,Customer_Demand!$D:$BF,COLUMNS($I79:Q79),0)/$I79)),"")</f>
        <v/>
      </c>
      <c r="R79" s="49" t="str">
        <f>IFERROR(IF($K79&lt;&gt;"SS",(VLOOKUP($D79,Customer_Demand!$D:$BF,COLUMNS($I79:R79),0)/$I79+VLOOKUP($D79,Customer_Demand!$D:$BF,COLUMNS($I79:R79),0)/$K79),(VLOOKUP($D79,Customer_Demand!$D:$BF,COLUMNS($I79:R79),0)/$I79)),"")</f>
        <v/>
      </c>
      <c r="S79" s="49" t="str">
        <f>IFERROR(IF($K79&lt;&gt;"SS",(VLOOKUP($D79,Customer_Demand!$D:$BF,COLUMNS($I79:S79),0)/$I79+VLOOKUP($D79,Customer_Demand!$D:$BF,COLUMNS($I79:S79),0)/$K79),(VLOOKUP($D79,Customer_Demand!$D:$BF,COLUMNS($I79:S79),0)/$I79)),"")</f>
        <v/>
      </c>
      <c r="T79" s="49" t="str">
        <f>IFERROR(IF($K79&lt;&gt;"SS",(VLOOKUP($D79,Customer_Demand!$D:$BF,COLUMNS($I79:T79),0)/$I79+VLOOKUP($D79,Customer_Demand!$D:$BF,COLUMNS($I79:T79),0)/$K79),(VLOOKUP($D79,Customer_Demand!$D:$BF,COLUMNS($I79:T79),0)/$I79)),"")</f>
        <v/>
      </c>
      <c r="U79" s="49" t="str">
        <f>IFERROR(IF($K79&lt;&gt;"SS",(VLOOKUP($D79,Customer_Demand!$D:$BF,COLUMNS($I79:U79),0)/$I79+VLOOKUP($D79,Customer_Demand!$D:$BF,COLUMNS($I79:U79),0)/$K79),(VLOOKUP($D79,Customer_Demand!$D:$BF,COLUMNS($I79:U79),0)/$I79)),"")</f>
        <v/>
      </c>
      <c r="V79" s="49" t="str">
        <f>IFERROR(IF($K79&lt;&gt;"SS",(VLOOKUP($D79,Customer_Demand!$D:$BF,COLUMNS($I79:V79),0)/$I79+VLOOKUP($D79,Customer_Demand!$D:$BF,COLUMNS($I79:V79),0)/$K79),(VLOOKUP($D79,Customer_Demand!$D:$BF,COLUMNS($I79:V79),0)/$I79)),"")</f>
        <v/>
      </c>
      <c r="W79" s="49" t="str">
        <f>IFERROR(IF($K79&lt;&gt;"SS",(VLOOKUP($D79,Customer_Demand!$D:$BF,COLUMNS($I79:W79),0)/$I79+VLOOKUP($D79,Customer_Demand!$D:$BF,COLUMNS($I79:W79),0)/$K79),(VLOOKUP($D79,Customer_Demand!$D:$BF,COLUMNS($I79:W79),0)/$I79)),"")</f>
        <v/>
      </c>
      <c r="X79" s="49" t="str">
        <f>IFERROR(IF($K79&lt;&gt;"SS",(VLOOKUP($D79,Customer_Demand!$D:$BF,COLUMNS($I79:X79),0)/$I79+VLOOKUP($D79,Customer_Demand!$D:$BF,COLUMNS($I79:X79),0)/$K79),(VLOOKUP($D79,Customer_Demand!$D:$BF,COLUMNS($I79:X79),0)/$I79)),"")</f>
        <v/>
      </c>
      <c r="Y79" s="49" t="str">
        <f>IFERROR(IF($K79&lt;&gt;"SS",(VLOOKUP($D79,Customer_Demand!$D:$BF,COLUMNS($I79:Y79),0)/$I79+VLOOKUP($D79,Customer_Demand!$D:$BF,COLUMNS($I79:Y79),0)/$K79),(VLOOKUP($D79,Customer_Demand!$D:$BF,COLUMNS($I79:Y79),0)/$I79)),"")</f>
        <v/>
      </c>
      <c r="Z79" s="49" t="str">
        <f>IFERROR(IF($K79&lt;&gt;"SS",(VLOOKUP($D79,Customer_Demand!$D:$BF,COLUMNS($I79:Z79),0)/$I79+VLOOKUP($D79,Customer_Demand!$D:$BF,COLUMNS($I79:Z79),0)/$K79),(VLOOKUP($D79,Customer_Demand!$D:$BF,COLUMNS($I79:Z79),0)/$I79)),"")</f>
        <v/>
      </c>
      <c r="AA79" s="49" t="str">
        <f>IFERROR(IF($K79&lt;&gt;"SS",(VLOOKUP($D79,Customer_Demand!$D:$BF,COLUMNS($I79:AA79),0)/$I79+VLOOKUP($D79,Customer_Demand!$D:$BF,COLUMNS($I79:AA79),0)/$K79),(VLOOKUP($D79,Customer_Demand!$D:$BF,COLUMNS($I79:AA79),0)/$I79)),"")</f>
        <v/>
      </c>
      <c r="AB79" s="49" t="str">
        <f>IFERROR(IF($K79&lt;&gt;"SS",(VLOOKUP($D79,Customer_Demand!$D:$BF,COLUMNS($I79:AB79),0)/$I79+VLOOKUP($D79,Customer_Demand!$D:$BF,COLUMNS($I79:AB79),0)/$K79),(VLOOKUP($D79,Customer_Demand!$D:$BF,COLUMNS($I79:AB79),0)/$I79)),"")</f>
        <v/>
      </c>
      <c r="AC79" s="49" t="str">
        <f>IFERROR(IF($K79&lt;&gt;"SS",(VLOOKUP($D79,Customer_Demand!$D:$BF,COLUMNS($I79:AC79),0)/$I79+VLOOKUP($D79,Customer_Demand!$D:$BF,COLUMNS($I79:AC79),0)/$K79),(VLOOKUP($D79,Customer_Demand!$D:$BF,COLUMNS($I79:AC79),0)/$I79)),"")</f>
        <v/>
      </c>
      <c r="AD79" s="49" t="str">
        <f>IFERROR(IF($K79&lt;&gt;"SS",(VLOOKUP($D79,Customer_Demand!$D:$BF,COLUMNS($I79:AD79),0)/$I79+VLOOKUP($D79,Customer_Demand!$D:$BF,COLUMNS($I79:AD79),0)/$K79),(VLOOKUP($D79,Customer_Demand!$D:$BF,COLUMNS($I79:AD79),0)/$I79)),"")</f>
        <v/>
      </c>
      <c r="AE79" s="49" t="str">
        <f>IFERROR(IF($K79&lt;&gt;"SS",(VLOOKUP($D79,Customer_Demand!$D:$BF,COLUMNS($I79:AE79),0)/$I79+VLOOKUP($D79,Customer_Demand!$D:$BF,COLUMNS($I79:AE79),0)/$K79),(VLOOKUP($D79,Customer_Demand!$D:$BF,COLUMNS($I79:AE79),0)/$I79)),"")</f>
        <v/>
      </c>
      <c r="AF79" s="49" t="str">
        <f>IFERROR(IF($K79&lt;&gt;"SS",(VLOOKUP($D79,Customer_Demand!$D:$BF,COLUMNS($I79:AF79),0)/$I79+VLOOKUP($D79,Customer_Demand!$D:$BF,COLUMNS($I79:AF79),0)/$K79),(VLOOKUP($D79,Customer_Demand!$D:$BF,COLUMNS($I79:AF79),0)/$I79)),"")</f>
        <v/>
      </c>
      <c r="AG79" s="49" t="str">
        <f>IFERROR(IF($K79&lt;&gt;"SS",(VLOOKUP($D79,Customer_Demand!$D:$BF,COLUMNS($I79:AG79),0)/$I79+VLOOKUP($D79,Customer_Demand!$D:$BF,COLUMNS($I79:AG79),0)/$K79),(VLOOKUP($D79,Customer_Demand!$D:$BF,COLUMNS($I79:AG79),0)/$I79)),"")</f>
        <v/>
      </c>
      <c r="AH79" s="49" t="str">
        <f>IFERROR(IF($K79&lt;&gt;"SS",(VLOOKUP($D79,Customer_Demand!$D:$BF,COLUMNS($I79:AH79),0)/$I79+VLOOKUP($D79,Customer_Demand!$D:$BF,COLUMNS($I79:AH79),0)/$K79),(VLOOKUP($D79,Customer_Demand!$D:$BF,COLUMNS($I79:AH79),0)/$I79)),"")</f>
        <v/>
      </c>
      <c r="AI79" s="49" t="str">
        <f>IFERROR(IF($K79&lt;&gt;"SS",(VLOOKUP($D79,Customer_Demand!$D:$BF,COLUMNS($I79:AI79),0)/$I79+VLOOKUP($D79,Customer_Demand!$D:$BF,COLUMNS($I79:AI79),0)/$K79),(VLOOKUP($D79,Customer_Demand!$D:$BF,COLUMNS($I79:AI79),0)/$I79)),"")</f>
        <v/>
      </c>
      <c r="AJ79" s="49" t="str">
        <f>IFERROR(IF($K79&lt;&gt;"SS",(VLOOKUP($D79,Customer_Demand!$D:$BF,COLUMNS($I79:AJ79),0)/$I79+VLOOKUP($D79,Customer_Demand!$D:$BF,COLUMNS($I79:AJ79),0)/$K79),(VLOOKUP($D79,Customer_Demand!$D:$BF,COLUMNS($I79:AJ79),0)/$I79)),"")</f>
        <v/>
      </c>
      <c r="AK79" s="49" t="str">
        <f>IFERROR(IF($K79&lt;&gt;"SS",(VLOOKUP($D79,Customer_Demand!$D:$BF,COLUMNS($I79:AK79),0)/$I79+VLOOKUP($D79,Customer_Demand!$D:$BF,COLUMNS($I79:AK79),0)/$K79),(VLOOKUP($D79,Customer_Demand!$D:$BF,COLUMNS($I79:AK79),0)/$I79)),"")</f>
        <v/>
      </c>
      <c r="AL79" s="49" t="str">
        <f>IFERROR(IF($K79&lt;&gt;"SS",(VLOOKUP($D79,Customer_Demand!$D:$BF,COLUMNS($I79:AL79),0)/$I79+VLOOKUP($D79,Customer_Demand!$D:$BF,COLUMNS($I79:AL79),0)/$K79),(VLOOKUP($D79,Customer_Demand!$D:$BF,COLUMNS($I79:AL79),0)/$I79)),"")</f>
        <v/>
      </c>
      <c r="AM79" s="49" t="str">
        <f>IFERROR(IF($K79&lt;&gt;"SS",(VLOOKUP($D79,Customer_Demand!$D:$BF,COLUMNS($I79:AM79),0)/$I79+VLOOKUP($D79,Customer_Demand!$D:$BF,COLUMNS($I79:AM79),0)/$K79),(VLOOKUP($D79,Customer_Demand!$D:$BF,COLUMNS($I79:AM79),0)/$I79)),"")</f>
        <v/>
      </c>
      <c r="AN79" s="49" t="str">
        <f>IFERROR(IF($K79&lt;&gt;"SS",(VLOOKUP($D79,Customer_Demand!$D:$BF,COLUMNS($I79:AN79),0)/$I79+VLOOKUP($D79,Customer_Demand!$D:$BF,COLUMNS($I79:AN79),0)/$K79),(VLOOKUP($D79,Customer_Demand!$D:$BF,COLUMNS($I79:AN79),0)/$I79)),"")</f>
        <v/>
      </c>
      <c r="AO79" s="49" t="str">
        <f>IFERROR(IF($K79&lt;&gt;"SS",(VLOOKUP($D79,Customer_Demand!$D:$BF,COLUMNS($I79:AO79),0)/$I79+VLOOKUP($D79,Customer_Demand!$D:$BF,COLUMNS($I79:AO79),0)/$K79),(VLOOKUP($D79,Customer_Demand!$D:$BF,COLUMNS($I79:AO79),0)/$I79)),"")</f>
        <v/>
      </c>
      <c r="AP79" s="49" t="str">
        <f>IFERROR(IF($K79&lt;&gt;"SS",(VLOOKUP($D79,Customer_Demand!$D:$BF,COLUMNS($I79:AP79),0)/$I79+VLOOKUP($D79,Customer_Demand!$D:$BF,COLUMNS($I79:AP79),0)/$K79),(VLOOKUP($D79,Customer_Demand!$D:$BF,COLUMNS($I79:AP79),0)/$I79)),"")</f>
        <v/>
      </c>
      <c r="AQ79" s="49" t="str">
        <f>IFERROR(IF($K79&lt;&gt;"SS",(VLOOKUP($D79,Customer_Demand!$D:$BF,COLUMNS($I79:AQ79),0)/$I79+VLOOKUP($D79,Customer_Demand!$D:$BF,COLUMNS($I79:AQ79),0)/$K79),(VLOOKUP($D79,Customer_Demand!$D:$BF,COLUMNS($I79:AQ79),0)/$I79)),"")</f>
        <v/>
      </c>
      <c r="AR79" s="49" t="str">
        <f>IFERROR(IF($K79&lt;&gt;"SS",(VLOOKUP($D79,Customer_Demand!$D:$BF,COLUMNS($I79:AR79),0)/$I79+VLOOKUP($D79,Customer_Demand!$D:$BF,COLUMNS($I79:AR79),0)/$K79),(VLOOKUP($D79,Customer_Demand!$D:$BF,COLUMNS($I79:AR79),0)/$I79)),"")</f>
        <v/>
      </c>
      <c r="AS79" s="49" t="str">
        <f>IFERROR(IF($K79&lt;&gt;"SS",(VLOOKUP($D79,Customer_Demand!$D:$BF,COLUMNS($I79:AS79),0)/$I79+VLOOKUP($D79,Customer_Demand!$D:$BF,COLUMNS($I79:AS79),0)/$K79),(VLOOKUP($D79,Customer_Demand!$D:$BF,COLUMNS($I79:AS79),0)/$I79)),"")</f>
        <v/>
      </c>
      <c r="AT79" s="49" t="str">
        <f>IFERROR(IF($K79&lt;&gt;"SS",(VLOOKUP($D79,Customer_Demand!$D:$BF,COLUMNS($I79:AT79),0)/$I79+VLOOKUP($D79,Customer_Demand!$D:$BF,COLUMNS($I79:AT79),0)/$K79),(VLOOKUP($D79,Customer_Demand!$D:$BF,COLUMNS($I79:AT79),0)/$I79)),"")</f>
        <v/>
      </c>
      <c r="AU79" s="49" t="str">
        <f>IFERROR(IF($K79&lt;&gt;"SS",(VLOOKUP($D79,Customer_Demand!$D:$BF,COLUMNS($I79:AU79),0)/$I79+VLOOKUP($D79,Customer_Demand!$D:$BF,COLUMNS($I79:AU79),0)/$K79),(VLOOKUP($D79,Customer_Demand!$D:$BF,COLUMNS($I79:AU79),0)/$I79)),"")</f>
        <v/>
      </c>
      <c r="AV79" s="49" t="str">
        <f>IFERROR(IF($K79&lt;&gt;"SS",(VLOOKUP($D79,Customer_Demand!$D:$BF,COLUMNS($I79:AV79),0)/$I79+VLOOKUP($D79,Customer_Demand!$D:$BF,COLUMNS($I79:AV79),0)/$K79),(VLOOKUP($D79,Customer_Demand!$D:$BF,COLUMNS($I79:AV79),0)/$I79)),"")</f>
        <v/>
      </c>
      <c r="AW79" s="49" t="str">
        <f>IFERROR(IF($K79&lt;&gt;"SS",(VLOOKUP($D79,Customer_Demand!$D:$BF,COLUMNS($I79:AW79),0)/$I79+VLOOKUP($D79,Customer_Demand!$D:$BF,COLUMNS($I79:AW79),0)/$K79),(VLOOKUP($D79,Customer_Demand!$D:$BF,COLUMNS($I79:AW79),0)/$I79)),"")</f>
        <v/>
      </c>
      <c r="AX79" s="49" t="str">
        <f>IFERROR(IF($K79&lt;&gt;"SS",(VLOOKUP($D79,Customer_Demand!$D:$BF,COLUMNS($I79:AX79),0)/$I79+VLOOKUP($D79,Customer_Demand!$D:$BF,COLUMNS($I79:AX79),0)/$K79),(VLOOKUP($D79,Customer_Demand!$D:$BF,COLUMNS($I79:AX79),0)/$I79)),"")</f>
        <v/>
      </c>
      <c r="AY79" s="49" t="str">
        <f>IFERROR(IF($K79&lt;&gt;"SS",(VLOOKUP($D79,Customer_Demand!$D:$BF,COLUMNS($I79:AY79),0)/$I79+VLOOKUP($D79,Customer_Demand!$D:$BF,COLUMNS($I79:AY79),0)/$K79),(VLOOKUP($D79,Customer_Demand!$D:$BF,COLUMNS($I79:AY79),0)/$I79)),"")</f>
        <v/>
      </c>
      <c r="AZ79" s="49" t="str">
        <f>IFERROR(IF($K79&lt;&gt;"SS",(VLOOKUP($D79,Customer_Demand!$D:$BF,COLUMNS($I79:AZ79),0)/$I79+VLOOKUP($D79,Customer_Demand!$D:$BF,COLUMNS($I79:AZ79),0)/$K79),(VLOOKUP($D79,Customer_Demand!$D:$BF,COLUMNS($I79:AZ79),0)/$I79)),"")</f>
        <v/>
      </c>
      <c r="BA79" s="49" t="str">
        <f>IFERROR(IF($K79&lt;&gt;"SS",(VLOOKUP($D79,Customer_Demand!$D:$BF,COLUMNS($I79:BA79),0)/$I79+VLOOKUP($D79,Customer_Demand!$D:$BF,COLUMNS($I79:BA79),0)/$K79),(VLOOKUP($D79,Customer_Demand!$D:$BF,COLUMNS($I79:BA79),0)/$I79)),"")</f>
        <v/>
      </c>
      <c r="BB79" s="49" t="str">
        <f>IFERROR(IF($K79&lt;&gt;"SS",(VLOOKUP($D79,Customer_Demand!$D:$BF,COLUMNS($I79:BB79),0)/$I79+VLOOKUP($D79,Customer_Demand!$D:$BF,COLUMNS($I79:BB79),0)/$K79),(VLOOKUP($D79,Customer_Demand!$D:$BF,COLUMNS($I79:BB79),0)/$I79)),"")</f>
        <v/>
      </c>
      <c r="BC79" s="49" t="str">
        <f>IFERROR(IF($K79&lt;&gt;"SS",(VLOOKUP($D79,Customer_Demand!$D:$BF,COLUMNS($I79:BC79),0)/$I79+VLOOKUP($D79,Customer_Demand!$D:$BF,COLUMNS($I79:BC79),0)/$K79),(VLOOKUP($D79,Customer_Demand!$D:$BF,COLUMNS($I79:BC79),0)/$I79)),"")</f>
        <v/>
      </c>
      <c r="BD79" s="49" t="str">
        <f>IFERROR(IF($K79&lt;&gt;"SS",(VLOOKUP($D79,Customer_Demand!$D:$BF,COLUMNS($I79:BD79),0)/$I79+VLOOKUP($D79,Customer_Demand!$D:$BF,COLUMNS($I79:BD79),0)/$K79),(VLOOKUP($D79,Customer_Demand!$D:$BF,COLUMNS($I79:BD79),0)/$I79)),"")</f>
        <v/>
      </c>
      <c r="BE79" s="49" t="str">
        <f>IFERROR(IF($K79&lt;&gt;"SS",(VLOOKUP($D79,Customer_Demand!$D:$BF,COLUMNS($I79:BE79),0)/$I79+VLOOKUP($D79,Customer_Demand!$D:$BF,COLUMNS($I79:BE79),0)/$K79),(VLOOKUP($D79,Customer_Demand!$D:$BF,COLUMNS($I79:BE79),0)/$I79)),"")</f>
        <v/>
      </c>
      <c r="BF79" s="49" t="str">
        <f>IFERROR(IF($K79&lt;&gt;"SS",(VLOOKUP($D79,Customer_Demand!$D:$BF,COLUMNS($I79:BF79),0)/$I79+VLOOKUP($D79,Customer_Demand!$D:$BF,COLUMNS($I79:BF79),0)/$K79),(VLOOKUP($D79,Customer_Demand!$D:$BF,COLUMNS($I79:BF79),0)/$I79)),"")</f>
        <v/>
      </c>
      <c r="BG79" s="49" t="str">
        <f>IFERROR(IF($K79&lt;&gt;"SS",(VLOOKUP($D79,Customer_Demand!$D:$BF,COLUMNS($I79:BG79),0)/$I79+VLOOKUP($D79,Customer_Demand!$D:$BF,COLUMNS($I79:BG79),0)/$K79),(VLOOKUP($D79,Customer_Demand!$D:$BF,COLUMNS($I79:BG79),0)/$I79)),"")</f>
        <v/>
      </c>
      <c r="BH79" s="49" t="str">
        <f>IFERROR(IF($K79&lt;&gt;"SS",(VLOOKUP($D79,Customer_Demand!$D:$BF,COLUMNS($I79:BH79),0)/$I79+VLOOKUP($D79,Customer_Demand!$D:$BF,COLUMNS($I79:BH79),0)/$K79),(VLOOKUP($D79,Customer_Demand!$D:$BF,COLUMNS($I79:BH79),0)/$I79)),"")</f>
        <v/>
      </c>
      <c r="BI79" s="49" t="str">
        <f>IFERROR(IF($K79&lt;&gt;"SS",(VLOOKUP($D79,Customer_Demand!$D:$BF,COLUMNS($I79:BI79),0)/$I79+VLOOKUP($D79,Customer_Demand!$D:$BF,COLUMNS($I79:BI79),0)/$K79),(VLOOKUP($D79,Customer_Demand!$D:$BF,COLUMNS($I79:BI79),0)/$I79)),"")</f>
        <v/>
      </c>
      <c r="BJ79" s="49" t="str">
        <f>IFERROR(IF($K79&lt;&gt;"SS",(VLOOKUP($D79,Customer_Demand!$D:$BF,COLUMNS($I79:BJ79),0)/$I79+VLOOKUP($D79,Customer_Demand!$D:$BF,COLUMNS($I79:BJ79),0)/$K79),(VLOOKUP($D79,Customer_Demand!$D:$BF,COLUMNS($I79:BJ79),0)/$I79)),"")</f>
        <v/>
      </c>
      <c r="BK79" s="50" t="str">
        <f>IFERROR(IF($K79&lt;&gt;"SS",(VLOOKUP($D79,Customer_Demand!$D:$BF,COLUMNS($I79:BK79),0)/$I79+VLOOKUP($D79,Customer_Demand!$D:$BF,COLUMNS($I79:BK79),0)/$K79),(VLOOKUP($D79,Customer_Demand!$D:$BF,COLUMNS($I79:BK79),0)/$I79)),"")</f>
        <v/>
      </c>
      <c r="BL79" s="18"/>
    </row>
    <row r="80" spans="2:64" x14ac:dyDescent="0.2">
      <c r="B80" s="12" t="str">
        <f t="shared" si="11"/>
        <v/>
      </c>
      <c r="C80" s="45" t="str">
        <f>IF((Customer_Demand!C80)&lt;&gt;"",Customer_Demand!C80,"")</f>
        <v/>
      </c>
      <c r="D80" s="45" t="str">
        <f>IF(C80&lt;&gt;"",Customer_Demand!D80,"")</f>
        <v/>
      </c>
      <c r="E80" s="51" t="str">
        <f>IF(C80&lt;&gt;"",Customer_Demand!E80,"")</f>
        <v/>
      </c>
      <c r="F80" s="47" t="str">
        <f>IF(C80&lt;&gt;"",VLOOKUP(D80,Customer_Demand!$D$5:$F$1005,3,0),"")</f>
        <v/>
      </c>
      <c r="G80" s="48" t="str">
        <f t="shared" si="8"/>
        <v/>
      </c>
      <c r="H80" s="48" t="str">
        <f t="shared" si="9"/>
        <v/>
      </c>
      <c r="I80" s="48" t="str">
        <f>IFERROR(IF(C80&lt;&gt;"",VLOOKUP($H80,SMT_Cycle_Time_Data!$F:$Q,4,0),""),"SGR Not Defined")</f>
        <v/>
      </c>
      <c r="J80" s="48" t="str">
        <f t="shared" si="10"/>
        <v/>
      </c>
      <c r="K80" s="48" t="str">
        <f>IF(C80&lt;&gt;"",IFERROR(VLOOKUP($J80,SMT_Cycle_Time_Data!$F:$Q,4,0),"SS"),"")</f>
        <v/>
      </c>
      <c r="L80" s="49" t="str">
        <f>IFERROR(IF($K80&lt;&gt;"SS",(VLOOKUP($D80,Customer_Demand!$D:$BF,COLUMNS($I80:L80),0)/$I80+VLOOKUP($D80,Customer_Demand!$D:$BF,COLUMNS($I80:L80),0)/$K80),(VLOOKUP($D80,Customer_Demand!$D:$BF,COLUMNS($I80:L80),0)/$I80)),"")</f>
        <v/>
      </c>
      <c r="M80" s="49" t="str">
        <f>IFERROR(IF($K80&lt;&gt;"SS",(VLOOKUP($D80,Customer_Demand!$D:$BF,COLUMNS($I80:M80),0)/$I80+VLOOKUP($D80,Customer_Demand!$D:$BF,COLUMNS($I80:M80),0)/$K80),(VLOOKUP($D80,Customer_Demand!$D:$BF,COLUMNS($I80:M80),0)/$I80)),"")</f>
        <v/>
      </c>
      <c r="N80" s="49" t="str">
        <f>IFERROR(IF($K80&lt;&gt;"SS",(VLOOKUP($D80,Customer_Demand!$D:$BF,COLUMNS($I80:N80),0)/$I80+VLOOKUP($D80,Customer_Demand!$D:$BF,COLUMNS($I80:N80),0)/$K80),(VLOOKUP($D80,Customer_Demand!$D:$BF,COLUMNS($I80:N80),0)/$I80)),"")</f>
        <v/>
      </c>
      <c r="O80" s="49" t="str">
        <f>IFERROR(IF($K80&lt;&gt;"SS",(VLOOKUP($D80,Customer_Demand!$D:$BF,COLUMNS($I80:O80),0)/$I80+VLOOKUP($D80,Customer_Demand!$D:$BF,COLUMNS($I80:O80),0)/$K80),(VLOOKUP($D80,Customer_Demand!$D:$BF,COLUMNS($I80:O80),0)/$I80)),"")</f>
        <v/>
      </c>
      <c r="P80" s="49" t="str">
        <f>IFERROR(IF($K80&lt;&gt;"SS",(VLOOKUP($D80,Customer_Demand!$D:$BF,COLUMNS($I80:P80),0)/$I80+VLOOKUP($D80,Customer_Demand!$D:$BF,COLUMNS($I80:P80),0)/$K80),(VLOOKUP($D80,Customer_Demand!$D:$BF,COLUMNS($I80:P80),0)/$I80)),"")</f>
        <v/>
      </c>
      <c r="Q80" s="49" t="str">
        <f>IFERROR(IF($K80&lt;&gt;"SS",(VLOOKUP($D80,Customer_Demand!$D:$BF,COLUMNS($I80:Q80),0)/$I80+VLOOKUP($D80,Customer_Demand!$D:$BF,COLUMNS($I80:Q80),0)/$K80),(VLOOKUP($D80,Customer_Demand!$D:$BF,COLUMNS($I80:Q80),0)/$I80)),"")</f>
        <v/>
      </c>
      <c r="R80" s="49" t="str">
        <f>IFERROR(IF($K80&lt;&gt;"SS",(VLOOKUP($D80,Customer_Demand!$D:$BF,COLUMNS($I80:R80),0)/$I80+VLOOKUP($D80,Customer_Demand!$D:$BF,COLUMNS($I80:R80),0)/$K80),(VLOOKUP($D80,Customer_Demand!$D:$BF,COLUMNS($I80:R80),0)/$I80)),"")</f>
        <v/>
      </c>
      <c r="S80" s="49" t="str">
        <f>IFERROR(IF($K80&lt;&gt;"SS",(VLOOKUP($D80,Customer_Demand!$D:$BF,COLUMNS($I80:S80),0)/$I80+VLOOKUP($D80,Customer_Demand!$D:$BF,COLUMNS($I80:S80),0)/$K80),(VLOOKUP($D80,Customer_Demand!$D:$BF,COLUMNS($I80:S80),0)/$I80)),"")</f>
        <v/>
      </c>
      <c r="T80" s="49" t="str">
        <f>IFERROR(IF($K80&lt;&gt;"SS",(VLOOKUP($D80,Customer_Demand!$D:$BF,COLUMNS($I80:T80),0)/$I80+VLOOKUP($D80,Customer_Demand!$D:$BF,COLUMNS($I80:T80),0)/$K80),(VLOOKUP($D80,Customer_Demand!$D:$BF,COLUMNS($I80:T80),0)/$I80)),"")</f>
        <v/>
      </c>
      <c r="U80" s="49" t="str">
        <f>IFERROR(IF($K80&lt;&gt;"SS",(VLOOKUP($D80,Customer_Demand!$D:$BF,COLUMNS($I80:U80),0)/$I80+VLOOKUP($D80,Customer_Demand!$D:$BF,COLUMNS($I80:U80),0)/$K80),(VLOOKUP($D80,Customer_Demand!$D:$BF,COLUMNS($I80:U80),0)/$I80)),"")</f>
        <v/>
      </c>
      <c r="V80" s="49" t="str">
        <f>IFERROR(IF($K80&lt;&gt;"SS",(VLOOKUP($D80,Customer_Demand!$D:$BF,COLUMNS($I80:V80),0)/$I80+VLOOKUP($D80,Customer_Demand!$D:$BF,COLUMNS($I80:V80),0)/$K80),(VLOOKUP($D80,Customer_Demand!$D:$BF,COLUMNS($I80:V80),0)/$I80)),"")</f>
        <v/>
      </c>
      <c r="W80" s="49" t="str">
        <f>IFERROR(IF($K80&lt;&gt;"SS",(VLOOKUP($D80,Customer_Demand!$D:$BF,COLUMNS($I80:W80),0)/$I80+VLOOKUP($D80,Customer_Demand!$D:$BF,COLUMNS($I80:W80),0)/$K80),(VLOOKUP($D80,Customer_Demand!$D:$BF,COLUMNS($I80:W80),0)/$I80)),"")</f>
        <v/>
      </c>
      <c r="X80" s="49" t="str">
        <f>IFERROR(IF($K80&lt;&gt;"SS",(VLOOKUP($D80,Customer_Demand!$D:$BF,COLUMNS($I80:X80),0)/$I80+VLOOKUP($D80,Customer_Demand!$D:$BF,COLUMNS($I80:X80),0)/$K80),(VLOOKUP($D80,Customer_Demand!$D:$BF,COLUMNS($I80:X80),0)/$I80)),"")</f>
        <v/>
      </c>
      <c r="Y80" s="49" t="str">
        <f>IFERROR(IF($K80&lt;&gt;"SS",(VLOOKUP($D80,Customer_Demand!$D:$BF,COLUMNS($I80:Y80),0)/$I80+VLOOKUP($D80,Customer_Demand!$D:$BF,COLUMNS($I80:Y80),0)/$K80),(VLOOKUP($D80,Customer_Demand!$D:$BF,COLUMNS($I80:Y80),0)/$I80)),"")</f>
        <v/>
      </c>
      <c r="Z80" s="49" t="str">
        <f>IFERROR(IF($K80&lt;&gt;"SS",(VLOOKUP($D80,Customer_Demand!$D:$BF,COLUMNS($I80:Z80),0)/$I80+VLOOKUP($D80,Customer_Demand!$D:$BF,COLUMNS($I80:Z80),0)/$K80),(VLOOKUP($D80,Customer_Demand!$D:$BF,COLUMNS($I80:Z80),0)/$I80)),"")</f>
        <v/>
      </c>
      <c r="AA80" s="49" t="str">
        <f>IFERROR(IF($K80&lt;&gt;"SS",(VLOOKUP($D80,Customer_Demand!$D:$BF,COLUMNS($I80:AA80),0)/$I80+VLOOKUP($D80,Customer_Demand!$D:$BF,COLUMNS($I80:AA80),0)/$K80),(VLOOKUP($D80,Customer_Demand!$D:$BF,COLUMNS($I80:AA80),0)/$I80)),"")</f>
        <v/>
      </c>
      <c r="AB80" s="49" t="str">
        <f>IFERROR(IF($K80&lt;&gt;"SS",(VLOOKUP($D80,Customer_Demand!$D:$BF,COLUMNS($I80:AB80),0)/$I80+VLOOKUP($D80,Customer_Demand!$D:$BF,COLUMNS($I80:AB80),0)/$K80),(VLOOKUP($D80,Customer_Demand!$D:$BF,COLUMNS($I80:AB80),0)/$I80)),"")</f>
        <v/>
      </c>
      <c r="AC80" s="49" t="str">
        <f>IFERROR(IF($K80&lt;&gt;"SS",(VLOOKUP($D80,Customer_Demand!$D:$BF,COLUMNS($I80:AC80),0)/$I80+VLOOKUP($D80,Customer_Demand!$D:$BF,COLUMNS($I80:AC80),0)/$K80),(VLOOKUP($D80,Customer_Demand!$D:$BF,COLUMNS($I80:AC80),0)/$I80)),"")</f>
        <v/>
      </c>
      <c r="AD80" s="49" t="str">
        <f>IFERROR(IF($K80&lt;&gt;"SS",(VLOOKUP($D80,Customer_Demand!$D:$BF,COLUMNS($I80:AD80),0)/$I80+VLOOKUP($D80,Customer_Demand!$D:$BF,COLUMNS($I80:AD80),0)/$K80),(VLOOKUP($D80,Customer_Demand!$D:$BF,COLUMNS($I80:AD80),0)/$I80)),"")</f>
        <v/>
      </c>
      <c r="AE80" s="49" t="str">
        <f>IFERROR(IF($K80&lt;&gt;"SS",(VLOOKUP($D80,Customer_Demand!$D:$BF,COLUMNS($I80:AE80),0)/$I80+VLOOKUP($D80,Customer_Demand!$D:$BF,COLUMNS($I80:AE80),0)/$K80),(VLOOKUP($D80,Customer_Demand!$D:$BF,COLUMNS($I80:AE80),0)/$I80)),"")</f>
        <v/>
      </c>
      <c r="AF80" s="49" t="str">
        <f>IFERROR(IF($K80&lt;&gt;"SS",(VLOOKUP($D80,Customer_Demand!$D:$BF,COLUMNS($I80:AF80),0)/$I80+VLOOKUP($D80,Customer_Demand!$D:$BF,COLUMNS($I80:AF80),0)/$K80),(VLOOKUP($D80,Customer_Demand!$D:$BF,COLUMNS($I80:AF80),0)/$I80)),"")</f>
        <v/>
      </c>
      <c r="AG80" s="49" t="str">
        <f>IFERROR(IF($K80&lt;&gt;"SS",(VLOOKUP($D80,Customer_Demand!$D:$BF,COLUMNS($I80:AG80),0)/$I80+VLOOKUP($D80,Customer_Demand!$D:$BF,COLUMNS($I80:AG80),0)/$K80),(VLOOKUP($D80,Customer_Demand!$D:$BF,COLUMNS($I80:AG80),0)/$I80)),"")</f>
        <v/>
      </c>
      <c r="AH80" s="49" t="str">
        <f>IFERROR(IF($K80&lt;&gt;"SS",(VLOOKUP($D80,Customer_Demand!$D:$BF,COLUMNS($I80:AH80),0)/$I80+VLOOKUP($D80,Customer_Demand!$D:$BF,COLUMNS($I80:AH80),0)/$K80),(VLOOKUP($D80,Customer_Demand!$D:$BF,COLUMNS($I80:AH80),0)/$I80)),"")</f>
        <v/>
      </c>
      <c r="AI80" s="49" t="str">
        <f>IFERROR(IF($K80&lt;&gt;"SS",(VLOOKUP($D80,Customer_Demand!$D:$BF,COLUMNS($I80:AI80),0)/$I80+VLOOKUP($D80,Customer_Demand!$D:$BF,COLUMNS($I80:AI80),0)/$K80),(VLOOKUP($D80,Customer_Demand!$D:$BF,COLUMNS($I80:AI80),0)/$I80)),"")</f>
        <v/>
      </c>
      <c r="AJ80" s="49" t="str">
        <f>IFERROR(IF($K80&lt;&gt;"SS",(VLOOKUP($D80,Customer_Demand!$D:$BF,COLUMNS($I80:AJ80),0)/$I80+VLOOKUP($D80,Customer_Demand!$D:$BF,COLUMNS($I80:AJ80),0)/$K80),(VLOOKUP($D80,Customer_Demand!$D:$BF,COLUMNS($I80:AJ80),0)/$I80)),"")</f>
        <v/>
      </c>
      <c r="AK80" s="49" t="str">
        <f>IFERROR(IF($K80&lt;&gt;"SS",(VLOOKUP($D80,Customer_Demand!$D:$BF,COLUMNS($I80:AK80),0)/$I80+VLOOKUP($D80,Customer_Demand!$D:$BF,COLUMNS($I80:AK80),0)/$K80),(VLOOKUP($D80,Customer_Demand!$D:$BF,COLUMNS($I80:AK80),0)/$I80)),"")</f>
        <v/>
      </c>
      <c r="AL80" s="49" t="str">
        <f>IFERROR(IF($K80&lt;&gt;"SS",(VLOOKUP($D80,Customer_Demand!$D:$BF,COLUMNS($I80:AL80),0)/$I80+VLOOKUP($D80,Customer_Demand!$D:$BF,COLUMNS($I80:AL80),0)/$K80),(VLOOKUP($D80,Customer_Demand!$D:$BF,COLUMNS($I80:AL80),0)/$I80)),"")</f>
        <v/>
      </c>
      <c r="AM80" s="49" t="str">
        <f>IFERROR(IF($K80&lt;&gt;"SS",(VLOOKUP($D80,Customer_Demand!$D:$BF,COLUMNS($I80:AM80),0)/$I80+VLOOKUP($D80,Customer_Demand!$D:$BF,COLUMNS($I80:AM80),0)/$K80),(VLOOKUP($D80,Customer_Demand!$D:$BF,COLUMNS($I80:AM80),0)/$I80)),"")</f>
        <v/>
      </c>
      <c r="AN80" s="49" t="str">
        <f>IFERROR(IF($K80&lt;&gt;"SS",(VLOOKUP($D80,Customer_Demand!$D:$BF,COLUMNS($I80:AN80),0)/$I80+VLOOKUP($D80,Customer_Demand!$D:$BF,COLUMNS($I80:AN80),0)/$K80),(VLOOKUP($D80,Customer_Demand!$D:$BF,COLUMNS($I80:AN80),0)/$I80)),"")</f>
        <v/>
      </c>
      <c r="AO80" s="49" t="str">
        <f>IFERROR(IF($K80&lt;&gt;"SS",(VLOOKUP($D80,Customer_Demand!$D:$BF,COLUMNS($I80:AO80),0)/$I80+VLOOKUP($D80,Customer_Demand!$D:$BF,COLUMNS($I80:AO80),0)/$K80),(VLOOKUP($D80,Customer_Demand!$D:$BF,COLUMNS($I80:AO80),0)/$I80)),"")</f>
        <v/>
      </c>
      <c r="AP80" s="49" t="str">
        <f>IFERROR(IF($K80&lt;&gt;"SS",(VLOOKUP($D80,Customer_Demand!$D:$BF,COLUMNS($I80:AP80),0)/$I80+VLOOKUP($D80,Customer_Demand!$D:$BF,COLUMNS($I80:AP80),0)/$K80),(VLOOKUP($D80,Customer_Demand!$D:$BF,COLUMNS($I80:AP80),0)/$I80)),"")</f>
        <v/>
      </c>
      <c r="AQ80" s="49" t="str">
        <f>IFERROR(IF($K80&lt;&gt;"SS",(VLOOKUP($D80,Customer_Demand!$D:$BF,COLUMNS($I80:AQ80),0)/$I80+VLOOKUP($D80,Customer_Demand!$D:$BF,COLUMNS($I80:AQ80),0)/$K80),(VLOOKUP($D80,Customer_Demand!$D:$BF,COLUMNS($I80:AQ80),0)/$I80)),"")</f>
        <v/>
      </c>
      <c r="AR80" s="49" t="str">
        <f>IFERROR(IF($K80&lt;&gt;"SS",(VLOOKUP($D80,Customer_Demand!$D:$BF,COLUMNS($I80:AR80),0)/$I80+VLOOKUP($D80,Customer_Demand!$D:$BF,COLUMNS($I80:AR80),0)/$K80),(VLOOKUP($D80,Customer_Demand!$D:$BF,COLUMNS($I80:AR80),0)/$I80)),"")</f>
        <v/>
      </c>
      <c r="AS80" s="49" t="str">
        <f>IFERROR(IF($K80&lt;&gt;"SS",(VLOOKUP($D80,Customer_Demand!$D:$BF,COLUMNS($I80:AS80),0)/$I80+VLOOKUP($D80,Customer_Demand!$D:$BF,COLUMNS($I80:AS80),0)/$K80),(VLOOKUP($D80,Customer_Demand!$D:$BF,COLUMNS($I80:AS80),0)/$I80)),"")</f>
        <v/>
      </c>
      <c r="AT80" s="49" t="str">
        <f>IFERROR(IF($K80&lt;&gt;"SS",(VLOOKUP($D80,Customer_Demand!$D:$BF,COLUMNS($I80:AT80),0)/$I80+VLOOKUP($D80,Customer_Demand!$D:$BF,COLUMNS($I80:AT80),0)/$K80),(VLOOKUP($D80,Customer_Demand!$D:$BF,COLUMNS($I80:AT80),0)/$I80)),"")</f>
        <v/>
      </c>
      <c r="AU80" s="49" t="str">
        <f>IFERROR(IF($K80&lt;&gt;"SS",(VLOOKUP($D80,Customer_Demand!$D:$BF,COLUMNS($I80:AU80),0)/$I80+VLOOKUP($D80,Customer_Demand!$D:$BF,COLUMNS($I80:AU80),0)/$K80),(VLOOKUP($D80,Customer_Demand!$D:$BF,COLUMNS($I80:AU80),0)/$I80)),"")</f>
        <v/>
      </c>
      <c r="AV80" s="49" t="str">
        <f>IFERROR(IF($K80&lt;&gt;"SS",(VLOOKUP($D80,Customer_Demand!$D:$BF,COLUMNS($I80:AV80),0)/$I80+VLOOKUP($D80,Customer_Demand!$D:$BF,COLUMNS($I80:AV80),0)/$K80),(VLOOKUP($D80,Customer_Demand!$D:$BF,COLUMNS($I80:AV80),0)/$I80)),"")</f>
        <v/>
      </c>
      <c r="AW80" s="49" t="str">
        <f>IFERROR(IF($K80&lt;&gt;"SS",(VLOOKUP($D80,Customer_Demand!$D:$BF,COLUMNS($I80:AW80),0)/$I80+VLOOKUP($D80,Customer_Demand!$D:$BF,COLUMNS($I80:AW80),0)/$K80),(VLOOKUP($D80,Customer_Demand!$D:$BF,COLUMNS($I80:AW80),0)/$I80)),"")</f>
        <v/>
      </c>
      <c r="AX80" s="49" t="str">
        <f>IFERROR(IF($K80&lt;&gt;"SS",(VLOOKUP($D80,Customer_Demand!$D:$BF,COLUMNS($I80:AX80),0)/$I80+VLOOKUP($D80,Customer_Demand!$D:$BF,COLUMNS($I80:AX80),0)/$K80),(VLOOKUP($D80,Customer_Demand!$D:$BF,COLUMNS($I80:AX80),0)/$I80)),"")</f>
        <v/>
      </c>
      <c r="AY80" s="49" t="str">
        <f>IFERROR(IF($K80&lt;&gt;"SS",(VLOOKUP($D80,Customer_Demand!$D:$BF,COLUMNS($I80:AY80),0)/$I80+VLOOKUP($D80,Customer_Demand!$D:$BF,COLUMNS($I80:AY80),0)/$K80),(VLOOKUP($D80,Customer_Demand!$D:$BF,COLUMNS($I80:AY80),0)/$I80)),"")</f>
        <v/>
      </c>
      <c r="AZ80" s="49" t="str">
        <f>IFERROR(IF($K80&lt;&gt;"SS",(VLOOKUP($D80,Customer_Demand!$D:$BF,COLUMNS($I80:AZ80),0)/$I80+VLOOKUP($D80,Customer_Demand!$D:$BF,COLUMNS($I80:AZ80),0)/$K80),(VLOOKUP($D80,Customer_Demand!$D:$BF,COLUMNS($I80:AZ80),0)/$I80)),"")</f>
        <v/>
      </c>
      <c r="BA80" s="49" t="str">
        <f>IFERROR(IF($K80&lt;&gt;"SS",(VLOOKUP($D80,Customer_Demand!$D:$BF,COLUMNS($I80:BA80),0)/$I80+VLOOKUP($D80,Customer_Demand!$D:$BF,COLUMNS($I80:BA80),0)/$K80),(VLOOKUP($D80,Customer_Demand!$D:$BF,COLUMNS($I80:BA80),0)/$I80)),"")</f>
        <v/>
      </c>
      <c r="BB80" s="49" t="str">
        <f>IFERROR(IF($K80&lt;&gt;"SS",(VLOOKUP($D80,Customer_Demand!$D:$BF,COLUMNS($I80:BB80),0)/$I80+VLOOKUP($D80,Customer_Demand!$D:$BF,COLUMNS($I80:BB80),0)/$K80),(VLOOKUP($D80,Customer_Demand!$D:$BF,COLUMNS($I80:BB80),0)/$I80)),"")</f>
        <v/>
      </c>
      <c r="BC80" s="49" t="str">
        <f>IFERROR(IF($K80&lt;&gt;"SS",(VLOOKUP($D80,Customer_Demand!$D:$BF,COLUMNS($I80:BC80),0)/$I80+VLOOKUP($D80,Customer_Demand!$D:$BF,COLUMNS($I80:BC80),0)/$K80),(VLOOKUP($D80,Customer_Demand!$D:$BF,COLUMNS($I80:BC80),0)/$I80)),"")</f>
        <v/>
      </c>
      <c r="BD80" s="49" t="str">
        <f>IFERROR(IF($K80&lt;&gt;"SS",(VLOOKUP($D80,Customer_Demand!$D:$BF,COLUMNS($I80:BD80),0)/$I80+VLOOKUP($D80,Customer_Demand!$D:$BF,COLUMNS($I80:BD80),0)/$K80),(VLOOKUP($D80,Customer_Demand!$D:$BF,COLUMNS($I80:BD80),0)/$I80)),"")</f>
        <v/>
      </c>
      <c r="BE80" s="49" t="str">
        <f>IFERROR(IF($K80&lt;&gt;"SS",(VLOOKUP($D80,Customer_Demand!$D:$BF,COLUMNS($I80:BE80),0)/$I80+VLOOKUP($D80,Customer_Demand!$D:$BF,COLUMNS($I80:BE80),0)/$K80),(VLOOKUP($D80,Customer_Demand!$D:$BF,COLUMNS($I80:BE80),0)/$I80)),"")</f>
        <v/>
      </c>
      <c r="BF80" s="49" t="str">
        <f>IFERROR(IF($K80&lt;&gt;"SS",(VLOOKUP($D80,Customer_Demand!$D:$BF,COLUMNS($I80:BF80),0)/$I80+VLOOKUP($D80,Customer_Demand!$D:$BF,COLUMNS($I80:BF80),0)/$K80),(VLOOKUP($D80,Customer_Demand!$D:$BF,COLUMNS($I80:BF80),0)/$I80)),"")</f>
        <v/>
      </c>
      <c r="BG80" s="49" t="str">
        <f>IFERROR(IF($K80&lt;&gt;"SS",(VLOOKUP($D80,Customer_Demand!$D:$BF,COLUMNS($I80:BG80),0)/$I80+VLOOKUP($D80,Customer_Demand!$D:$BF,COLUMNS($I80:BG80),0)/$K80),(VLOOKUP($D80,Customer_Demand!$D:$BF,COLUMNS($I80:BG80),0)/$I80)),"")</f>
        <v/>
      </c>
      <c r="BH80" s="49" t="str">
        <f>IFERROR(IF($K80&lt;&gt;"SS",(VLOOKUP($D80,Customer_Demand!$D:$BF,COLUMNS($I80:BH80),0)/$I80+VLOOKUP($D80,Customer_Demand!$D:$BF,COLUMNS($I80:BH80),0)/$K80),(VLOOKUP($D80,Customer_Demand!$D:$BF,COLUMNS($I80:BH80),0)/$I80)),"")</f>
        <v/>
      </c>
      <c r="BI80" s="49" t="str">
        <f>IFERROR(IF($K80&lt;&gt;"SS",(VLOOKUP($D80,Customer_Demand!$D:$BF,COLUMNS($I80:BI80),0)/$I80+VLOOKUP($D80,Customer_Demand!$D:$BF,COLUMNS($I80:BI80),0)/$K80),(VLOOKUP($D80,Customer_Demand!$D:$BF,COLUMNS($I80:BI80),0)/$I80)),"")</f>
        <v/>
      </c>
      <c r="BJ80" s="49" t="str">
        <f>IFERROR(IF($K80&lt;&gt;"SS",(VLOOKUP($D80,Customer_Demand!$D:$BF,COLUMNS($I80:BJ80),0)/$I80+VLOOKUP($D80,Customer_Demand!$D:$BF,COLUMNS($I80:BJ80),0)/$K80),(VLOOKUP($D80,Customer_Demand!$D:$BF,COLUMNS($I80:BJ80),0)/$I80)),"")</f>
        <v/>
      </c>
      <c r="BK80" s="50" t="str">
        <f>IFERROR(IF($K80&lt;&gt;"SS",(VLOOKUP($D80,Customer_Demand!$D:$BF,COLUMNS($I80:BK80),0)/$I80+VLOOKUP($D80,Customer_Demand!$D:$BF,COLUMNS($I80:BK80),0)/$K80),(VLOOKUP($D80,Customer_Demand!$D:$BF,COLUMNS($I80:BK80),0)/$I80)),"")</f>
        <v/>
      </c>
      <c r="BL80" s="18"/>
    </row>
    <row r="81" spans="2:64" x14ac:dyDescent="0.2">
      <c r="B81" s="12" t="str">
        <f t="shared" si="11"/>
        <v/>
      </c>
      <c r="C81" s="45" t="str">
        <f>IF((Customer_Demand!C81)&lt;&gt;"",Customer_Demand!C81,"")</f>
        <v/>
      </c>
      <c r="D81" s="45" t="str">
        <f>IF(C81&lt;&gt;"",Customer_Demand!D81,"")</f>
        <v/>
      </c>
      <c r="E81" s="51" t="str">
        <f>IF(C81&lt;&gt;"",Customer_Demand!E81,"")</f>
        <v/>
      </c>
      <c r="F81" s="47" t="str">
        <f>IF(C81&lt;&gt;"",VLOOKUP(D81,Customer_Demand!$D$5:$F$1005,3,0),"")</f>
        <v/>
      </c>
      <c r="G81" s="48" t="str">
        <f t="shared" si="8"/>
        <v/>
      </c>
      <c r="H81" s="48" t="str">
        <f t="shared" si="9"/>
        <v/>
      </c>
      <c r="I81" s="48" t="str">
        <f>IFERROR(IF(C81&lt;&gt;"",VLOOKUP($H81,SMT_Cycle_Time_Data!$F:$Q,4,0),""),"SGR Not Defined")</f>
        <v/>
      </c>
      <c r="J81" s="48" t="str">
        <f t="shared" si="10"/>
        <v/>
      </c>
      <c r="K81" s="48" t="str">
        <f>IF(C81&lt;&gt;"",IFERROR(VLOOKUP($J81,SMT_Cycle_Time_Data!$F:$Q,4,0),"SS"),"")</f>
        <v/>
      </c>
      <c r="L81" s="49" t="str">
        <f>IFERROR(IF($K81&lt;&gt;"SS",(VLOOKUP($D81,Customer_Demand!$D:$BF,COLUMNS($I81:L81),0)/$I81+VLOOKUP($D81,Customer_Demand!$D:$BF,COLUMNS($I81:L81),0)/$K81),(VLOOKUP($D81,Customer_Demand!$D:$BF,COLUMNS($I81:L81),0)/$I81)),"")</f>
        <v/>
      </c>
      <c r="M81" s="49" t="str">
        <f>IFERROR(IF($K81&lt;&gt;"SS",(VLOOKUP($D81,Customer_Demand!$D:$BF,COLUMNS($I81:M81),0)/$I81+VLOOKUP($D81,Customer_Demand!$D:$BF,COLUMNS($I81:M81),0)/$K81),(VLOOKUP($D81,Customer_Demand!$D:$BF,COLUMNS($I81:M81),0)/$I81)),"")</f>
        <v/>
      </c>
      <c r="N81" s="49" t="str">
        <f>IFERROR(IF($K81&lt;&gt;"SS",(VLOOKUP($D81,Customer_Demand!$D:$BF,COLUMNS($I81:N81),0)/$I81+VLOOKUP($D81,Customer_Demand!$D:$BF,COLUMNS($I81:N81),0)/$K81),(VLOOKUP($D81,Customer_Demand!$D:$BF,COLUMNS($I81:N81),0)/$I81)),"")</f>
        <v/>
      </c>
      <c r="O81" s="49" t="str">
        <f>IFERROR(IF($K81&lt;&gt;"SS",(VLOOKUP($D81,Customer_Demand!$D:$BF,COLUMNS($I81:O81),0)/$I81+VLOOKUP($D81,Customer_Demand!$D:$BF,COLUMNS($I81:O81),0)/$K81),(VLOOKUP($D81,Customer_Demand!$D:$BF,COLUMNS($I81:O81),0)/$I81)),"")</f>
        <v/>
      </c>
      <c r="P81" s="49" t="str">
        <f>IFERROR(IF($K81&lt;&gt;"SS",(VLOOKUP($D81,Customer_Demand!$D:$BF,COLUMNS($I81:P81),0)/$I81+VLOOKUP($D81,Customer_Demand!$D:$BF,COLUMNS($I81:P81),0)/$K81),(VLOOKUP($D81,Customer_Demand!$D:$BF,COLUMNS($I81:P81),0)/$I81)),"")</f>
        <v/>
      </c>
      <c r="Q81" s="49" t="str">
        <f>IFERROR(IF($K81&lt;&gt;"SS",(VLOOKUP($D81,Customer_Demand!$D:$BF,COLUMNS($I81:Q81),0)/$I81+VLOOKUP($D81,Customer_Demand!$D:$BF,COLUMNS($I81:Q81),0)/$K81),(VLOOKUP($D81,Customer_Demand!$D:$BF,COLUMNS($I81:Q81),0)/$I81)),"")</f>
        <v/>
      </c>
      <c r="R81" s="49" t="str">
        <f>IFERROR(IF($K81&lt;&gt;"SS",(VLOOKUP($D81,Customer_Demand!$D:$BF,COLUMNS($I81:R81),0)/$I81+VLOOKUP($D81,Customer_Demand!$D:$BF,COLUMNS($I81:R81),0)/$K81),(VLOOKUP($D81,Customer_Demand!$D:$BF,COLUMNS($I81:R81),0)/$I81)),"")</f>
        <v/>
      </c>
      <c r="S81" s="49" t="str">
        <f>IFERROR(IF($K81&lt;&gt;"SS",(VLOOKUP($D81,Customer_Demand!$D:$BF,COLUMNS($I81:S81),0)/$I81+VLOOKUP($D81,Customer_Demand!$D:$BF,COLUMNS($I81:S81),0)/$K81),(VLOOKUP($D81,Customer_Demand!$D:$BF,COLUMNS($I81:S81),0)/$I81)),"")</f>
        <v/>
      </c>
      <c r="T81" s="49" t="str">
        <f>IFERROR(IF($K81&lt;&gt;"SS",(VLOOKUP($D81,Customer_Demand!$D:$BF,COLUMNS($I81:T81),0)/$I81+VLOOKUP($D81,Customer_Demand!$D:$BF,COLUMNS($I81:T81),0)/$K81),(VLOOKUP($D81,Customer_Demand!$D:$BF,COLUMNS($I81:T81),0)/$I81)),"")</f>
        <v/>
      </c>
      <c r="U81" s="49" t="str">
        <f>IFERROR(IF($K81&lt;&gt;"SS",(VLOOKUP($D81,Customer_Demand!$D:$BF,COLUMNS($I81:U81),0)/$I81+VLOOKUP($D81,Customer_Demand!$D:$BF,COLUMNS($I81:U81),0)/$K81),(VLOOKUP($D81,Customer_Demand!$D:$BF,COLUMNS($I81:U81),0)/$I81)),"")</f>
        <v/>
      </c>
      <c r="V81" s="49" t="str">
        <f>IFERROR(IF($K81&lt;&gt;"SS",(VLOOKUP($D81,Customer_Demand!$D:$BF,COLUMNS($I81:V81),0)/$I81+VLOOKUP($D81,Customer_Demand!$D:$BF,COLUMNS($I81:V81),0)/$K81),(VLOOKUP($D81,Customer_Demand!$D:$BF,COLUMNS($I81:V81),0)/$I81)),"")</f>
        <v/>
      </c>
      <c r="W81" s="49" t="str">
        <f>IFERROR(IF($K81&lt;&gt;"SS",(VLOOKUP($D81,Customer_Demand!$D:$BF,COLUMNS($I81:W81),0)/$I81+VLOOKUP($D81,Customer_Demand!$D:$BF,COLUMNS($I81:W81),0)/$K81),(VLOOKUP($D81,Customer_Demand!$D:$BF,COLUMNS($I81:W81),0)/$I81)),"")</f>
        <v/>
      </c>
      <c r="X81" s="49" t="str">
        <f>IFERROR(IF($K81&lt;&gt;"SS",(VLOOKUP($D81,Customer_Demand!$D:$BF,COLUMNS($I81:X81),0)/$I81+VLOOKUP($D81,Customer_Demand!$D:$BF,COLUMNS($I81:X81),0)/$K81),(VLOOKUP($D81,Customer_Demand!$D:$BF,COLUMNS($I81:X81),0)/$I81)),"")</f>
        <v/>
      </c>
      <c r="Y81" s="49" t="str">
        <f>IFERROR(IF($K81&lt;&gt;"SS",(VLOOKUP($D81,Customer_Demand!$D:$BF,COLUMNS($I81:Y81),0)/$I81+VLOOKUP($D81,Customer_Demand!$D:$BF,COLUMNS($I81:Y81),0)/$K81),(VLOOKUP($D81,Customer_Demand!$D:$BF,COLUMNS($I81:Y81),0)/$I81)),"")</f>
        <v/>
      </c>
      <c r="Z81" s="49" t="str">
        <f>IFERROR(IF($K81&lt;&gt;"SS",(VLOOKUP($D81,Customer_Demand!$D:$BF,COLUMNS($I81:Z81),0)/$I81+VLOOKUP($D81,Customer_Demand!$D:$BF,COLUMNS($I81:Z81),0)/$K81),(VLOOKUP($D81,Customer_Demand!$D:$BF,COLUMNS($I81:Z81),0)/$I81)),"")</f>
        <v/>
      </c>
      <c r="AA81" s="49" t="str">
        <f>IFERROR(IF($K81&lt;&gt;"SS",(VLOOKUP($D81,Customer_Demand!$D:$BF,COLUMNS($I81:AA81),0)/$I81+VLOOKUP($D81,Customer_Demand!$D:$BF,COLUMNS($I81:AA81),0)/$K81),(VLOOKUP($D81,Customer_Demand!$D:$BF,COLUMNS($I81:AA81),0)/$I81)),"")</f>
        <v/>
      </c>
      <c r="AB81" s="49" t="str">
        <f>IFERROR(IF($K81&lt;&gt;"SS",(VLOOKUP($D81,Customer_Demand!$D:$BF,COLUMNS($I81:AB81),0)/$I81+VLOOKUP($D81,Customer_Demand!$D:$BF,COLUMNS($I81:AB81),0)/$K81),(VLOOKUP($D81,Customer_Demand!$D:$BF,COLUMNS($I81:AB81),0)/$I81)),"")</f>
        <v/>
      </c>
      <c r="AC81" s="49" t="str">
        <f>IFERROR(IF($K81&lt;&gt;"SS",(VLOOKUP($D81,Customer_Demand!$D:$BF,COLUMNS($I81:AC81),0)/$I81+VLOOKUP($D81,Customer_Demand!$D:$BF,COLUMNS($I81:AC81),0)/$K81),(VLOOKUP($D81,Customer_Demand!$D:$BF,COLUMNS($I81:AC81),0)/$I81)),"")</f>
        <v/>
      </c>
      <c r="AD81" s="49" t="str">
        <f>IFERROR(IF($K81&lt;&gt;"SS",(VLOOKUP($D81,Customer_Demand!$D:$BF,COLUMNS($I81:AD81),0)/$I81+VLOOKUP($D81,Customer_Demand!$D:$BF,COLUMNS($I81:AD81),0)/$K81),(VLOOKUP($D81,Customer_Demand!$D:$BF,COLUMNS($I81:AD81),0)/$I81)),"")</f>
        <v/>
      </c>
      <c r="AE81" s="49" t="str">
        <f>IFERROR(IF($K81&lt;&gt;"SS",(VLOOKUP($D81,Customer_Demand!$D:$BF,COLUMNS($I81:AE81),0)/$I81+VLOOKUP($D81,Customer_Demand!$D:$BF,COLUMNS($I81:AE81),0)/$K81),(VLOOKUP($D81,Customer_Demand!$D:$BF,COLUMNS($I81:AE81),0)/$I81)),"")</f>
        <v/>
      </c>
      <c r="AF81" s="49" t="str">
        <f>IFERROR(IF($K81&lt;&gt;"SS",(VLOOKUP($D81,Customer_Demand!$D:$BF,COLUMNS($I81:AF81),0)/$I81+VLOOKUP($D81,Customer_Demand!$D:$BF,COLUMNS($I81:AF81),0)/$K81),(VLOOKUP($D81,Customer_Demand!$D:$BF,COLUMNS($I81:AF81),0)/$I81)),"")</f>
        <v/>
      </c>
      <c r="AG81" s="49" t="str">
        <f>IFERROR(IF($K81&lt;&gt;"SS",(VLOOKUP($D81,Customer_Demand!$D:$BF,COLUMNS($I81:AG81),0)/$I81+VLOOKUP($D81,Customer_Demand!$D:$BF,COLUMNS($I81:AG81),0)/$K81),(VLOOKUP($D81,Customer_Demand!$D:$BF,COLUMNS($I81:AG81),0)/$I81)),"")</f>
        <v/>
      </c>
      <c r="AH81" s="49" t="str">
        <f>IFERROR(IF($K81&lt;&gt;"SS",(VLOOKUP($D81,Customer_Demand!$D:$BF,COLUMNS($I81:AH81),0)/$I81+VLOOKUP($D81,Customer_Demand!$D:$BF,COLUMNS($I81:AH81),0)/$K81),(VLOOKUP($D81,Customer_Demand!$D:$BF,COLUMNS($I81:AH81),0)/$I81)),"")</f>
        <v/>
      </c>
      <c r="AI81" s="49" t="str">
        <f>IFERROR(IF($K81&lt;&gt;"SS",(VLOOKUP($D81,Customer_Demand!$D:$BF,COLUMNS($I81:AI81),0)/$I81+VLOOKUP($D81,Customer_Demand!$D:$BF,COLUMNS($I81:AI81),0)/$K81),(VLOOKUP($D81,Customer_Demand!$D:$BF,COLUMNS($I81:AI81),0)/$I81)),"")</f>
        <v/>
      </c>
      <c r="AJ81" s="49" t="str">
        <f>IFERROR(IF($K81&lt;&gt;"SS",(VLOOKUP($D81,Customer_Demand!$D:$BF,COLUMNS($I81:AJ81),0)/$I81+VLOOKUP($D81,Customer_Demand!$D:$BF,COLUMNS($I81:AJ81),0)/$K81),(VLOOKUP($D81,Customer_Demand!$D:$BF,COLUMNS($I81:AJ81),0)/$I81)),"")</f>
        <v/>
      </c>
      <c r="AK81" s="49" t="str">
        <f>IFERROR(IF($K81&lt;&gt;"SS",(VLOOKUP($D81,Customer_Demand!$D:$BF,COLUMNS($I81:AK81),0)/$I81+VLOOKUP($D81,Customer_Demand!$D:$BF,COLUMNS($I81:AK81),0)/$K81),(VLOOKUP($D81,Customer_Demand!$D:$BF,COLUMNS($I81:AK81),0)/$I81)),"")</f>
        <v/>
      </c>
      <c r="AL81" s="49" t="str">
        <f>IFERROR(IF($K81&lt;&gt;"SS",(VLOOKUP($D81,Customer_Demand!$D:$BF,COLUMNS($I81:AL81),0)/$I81+VLOOKUP($D81,Customer_Demand!$D:$BF,COLUMNS($I81:AL81),0)/$K81),(VLOOKUP($D81,Customer_Demand!$D:$BF,COLUMNS($I81:AL81),0)/$I81)),"")</f>
        <v/>
      </c>
      <c r="AM81" s="49" t="str">
        <f>IFERROR(IF($K81&lt;&gt;"SS",(VLOOKUP($D81,Customer_Demand!$D:$BF,COLUMNS($I81:AM81),0)/$I81+VLOOKUP($D81,Customer_Demand!$D:$BF,COLUMNS($I81:AM81),0)/$K81),(VLOOKUP($D81,Customer_Demand!$D:$BF,COLUMNS($I81:AM81),0)/$I81)),"")</f>
        <v/>
      </c>
      <c r="AN81" s="49" t="str">
        <f>IFERROR(IF($K81&lt;&gt;"SS",(VLOOKUP($D81,Customer_Demand!$D:$BF,COLUMNS($I81:AN81),0)/$I81+VLOOKUP($D81,Customer_Demand!$D:$BF,COLUMNS($I81:AN81),0)/$K81),(VLOOKUP($D81,Customer_Demand!$D:$BF,COLUMNS($I81:AN81),0)/$I81)),"")</f>
        <v/>
      </c>
      <c r="AO81" s="49" t="str">
        <f>IFERROR(IF($K81&lt;&gt;"SS",(VLOOKUP($D81,Customer_Demand!$D:$BF,COLUMNS($I81:AO81),0)/$I81+VLOOKUP($D81,Customer_Demand!$D:$BF,COLUMNS($I81:AO81),0)/$K81),(VLOOKUP($D81,Customer_Demand!$D:$BF,COLUMNS($I81:AO81),0)/$I81)),"")</f>
        <v/>
      </c>
      <c r="AP81" s="49" t="str">
        <f>IFERROR(IF($K81&lt;&gt;"SS",(VLOOKUP($D81,Customer_Demand!$D:$BF,COLUMNS($I81:AP81),0)/$I81+VLOOKUP($D81,Customer_Demand!$D:$BF,COLUMNS($I81:AP81),0)/$K81),(VLOOKUP($D81,Customer_Demand!$D:$BF,COLUMNS($I81:AP81),0)/$I81)),"")</f>
        <v/>
      </c>
      <c r="AQ81" s="49" t="str">
        <f>IFERROR(IF($K81&lt;&gt;"SS",(VLOOKUP($D81,Customer_Demand!$D:$BF,COLUMNS($I81:AQ81),0)/$I81+VLOOKUP($D81,Customer_Demand!$D:$BF,COLUMNS($I81:AQ81),0)/$K81),(VLOOKUP($D81,Customer_Demand!$D:$BF,COLUMNS($I81:AQ81),0)/$I81)),"")</f>
        <v/>
      </c>
      <c r="AR81" s="49" t="str">
        <f>IFERROR(IF($K81&lt;&gt;"SS",(VLOOKUP($D81,Customer_Demand!$D:$BF,COLUMNS($I81:AR81),0)/$I81+VLOOKUP($D81,Customer_Demand!$D:$BF,COLUMNS($I81:AR81),0)/$K81),(VLOOKUP($D81,Customer_Demand!$D:$BF,COLUMNS($I81:AR81),0)/$I81)),"")</f>
        <v/>
      </c>
      <c r="AS81" s="49" t="str">
        <f>IFERROR(IF($K81&lt;&gt;"SS",(VLOOKUP($D81,Customer_Demand!$D:$BF,COLUMNS($I81:AS81),0)/$I81+VLOOKUP($D81,Customer_Demand!$D:$BF,COLUMNS($I81:AS81),0)/$K81),(VLOOKUP($D81,Customer_Demand!$D:$BF,COLUMNS($I81:AS81),0)/$I81)),"")</f>
        <v/>
      </c>
      <c r="AT81" s="49" t="str">
        <f>IFERROR(IF($K81&lt;&gt;"SS",(VLOOKUP($D81,Customer_Demand!$D:$BF,COLUMNS($I81:AT81),0)/$I81+VLOOKUP($D81,Customer_Demand!$D:$BF,COLUMNS($I81:AT81),0)/$K81),(VLOOKUP($D81,Customer_Demand!$D:$BF,COLUMNS($I81:AT81),0)/$I81)),"")</f>
        <v/>
      </c>
      <c r="AU81" s="49" t="str">
        <f>IFERROR(IF($K81&lt;&gt;"SS",(VLOOKUP($D81,Customer_Demand!$D:$BF,COLUMNS($I81:AU81),0)/$I81+VLOOKUP($D81,Customer_Demand!$D:$BF,COLUMNS($I81:AU81),0)/$K81),(VLOOKUP($D81,Customer_Demand!$D:$BF,COLUMNS($I81:AU81),0)/$I81)),"")</f>
        <v/>
      </c>
      <c r="AV81" s="49" t="str">
        <f>IFERROR(IF($K81&lt;&gt;"SS",(VLOOKUP($D81,Customer_Demand!$D:$BF,COLUMNS($I81:AV81),0)/$I81+VLOOKUP($D81,Customer_Demand!$D:$BF,COLUMNS($I81:AV81),0)/$K81),(VLOOKUP($D81,Customer_Demand!$D:$BF,COLUMNS($I81:AV81),0)/$I81)),"")</f>
        <v/>
      </c>
      <c r="AW81" s="49" t="str">
        <f>IFERROR(IF($K81&lt;&gt;"SS",(VLOOKUP($D81,Customer_Demand!$D:$BF,COLUMNS($I81:AW81),0)/$I81+VLOOKUP($D81,Customer_Demand!$D:$BF,COLUMNS($I81:AW81),0)/$K81),(VLOOKUP($D81,Customer_Demand!$D:$BF,COLUMNS($I81:AW81),0)/$I81)),"")</f>
        <v/>
      </c>
      <c r="AX81" s="49" t="str">
        <f>IFERROR(IF($K81&lt;&gt;"SS",(VLOOKUP($D81,Customer_Demand!$D:$BF,COLUMNS($I81:AX81),0)/$I81+VLOOKUP($D81,Customer_Demand!$D:$BF,COLUMNS($I81:AX81),0)/$K81),(VLOOKUP($D81,Customer_Demand!$D:$BF,COLUMNS($I81:AX81),0)/$I81)),"")</f>
        <v/>
      </c>
      <c r="AY81" s="49" t="str">
        <f>IFERROR(IF($K81&lt;&gt;"SS",(VLOOKUP($D81,Customer_Demand!$D:$BF,COLUMNS($I81:AY81),0)/$I81+VLOOKUP($D81,Customer_Demand!$D:$BF,COLUMNS($I81:AY81),0)/$K81),(VLOOKUP($D81,Customer_Demand!$D:$BF,COLUMNS($I81:AY81),0)/$I81)),"")</f>
        <v/>
      </c>
      <c r="AZ81" s="49" t="str">
        <f>IFERROR(IF($K81&lt;&gt;"SS",(VLOOKUP($D81,Customer_Demand!$D:$BF,COLUMNS($I81:AZ81),0)/$I81+VLOOKUP($D81,Customer_Demand!$D:$BF,COLUMNS($I81:AZ81),0)/$K81),(VLOOKUP($D81,Customer_Demand!$D:$BF,COLUMNS($I81:AZ81),0)/$I81)),"")</f>
        <v/>
      </c>
      <c r="BA81" s="49" t="str">
        <f>IFERROR(IF($K81&lt;&gt;"SS",(VLOOKUP($D81,Customer_Demand!$D:$BF,COLUMNS($I81:BA81),0)/$I81+VLOOKUP($D81,Customer_Demand!$D:$BF,COLUMNS($I81:BA81),0)/$K81),(VLOOKUP($D81,Customer_Demand!$D:$BF,COLUMNS($I81:BA81),0)/$I81)),"")</f>
        <v/>
      </c>
      <c r="BB81" s="49" t="str">
        <f>IFERROR(IF($K81&lt;&gt;"SS",(VLOOKUP($D81,Customer_Demand!$D:$BF,COLUMNS($I81:BB81),0)/$I81+VLOOKUP($D81,Customer_Demand!$D:$BF,COLUMNS($I81:BB81),0)/$K81),(VLOOKUP($D81,Customer_Demand!$D:$BF,COLUMNS($I81:BB81),0)/$I81)),"")</f>
        <v/>
      </c>
      <c r="BC81" s="49" t="str">
        <f>IFERROR(IF($K81&lt;&gt;"SS",(VLOOKUP($D81,Customer_Demand!$D:$BF,COLUMNS($I81:BC81),0)/$I81+VLOOKUP($D81,Customer_Demand!$D:$BF,COLUMNS($I81:BC81),0)/$K81),(VLOOKUP($D81,Customer_Demand!$D:$BF,COLUMNS($I81:BC81),0)/$I81)),"")</f>
        <v/>
      </c>
      <c r="BD81" s="49" t="str">
        <f>IFERROR(IF($K81&lt;&gt;"SS",(VLOOKUP($D81,Customer_Demand!$D:$BF,COLUMNS($I81:BD81),0)/$I81+VLOOKUP($D81,Customer_Demand!$D:$BF,COLUMNS($I81:BD81),0)/$K81),(VLOOKUP($D81,Customer_Demand!$D:$BF,COLUMNS($I81:BD81),0)/$I81)),"")</f>
        <v/>
      </c>
      <c r="BE81" s="49" t="str">
        <f>IFERROR(IF($K81&lt;&gt;"SS",(VLOOKUP($D81,Customer_Demand!$D:$BF,COLUMNS($I81:BE81),0)/$I81+VLOOKUP($D81,Customer_Demand!$D:$BF,COLUMNS($I81:BE81),0)/$K81),(VLOOKUP($D81,Customer_Demand!$D:$BF,COLUMNS($I81:BE81),0)/$I81)),"")</f>
        <v/>
      </c>
      <c r="BF81" s="49" t="str">
        <f>IFERROR(IF($K81&lt;&gt;"SS",(VLOOKUP($D81,Customer_Demand!$D:$BF,COLUMNS($I81:BF81),0)/$I81+VLOOKUP($D81,Customer_Demand!$D:$BF,COLUMNS($I81:BF81),0)/$K81),(VLOOKUP($D81,Customer_Demand!$D:$BF,COLUMNS($I81:BF81),0)/$I81)),"")</f>
        <v/>
      </c>
      <c r="BG81" s="49" t="str">
        <f>IFERROR(IF($K81&lt;&gt;"SS",(VLOOKUP($D81,Customer_Demand!$D:$BF,COLUMNS($I81:BG81),0)/$I81+VLOOKUP($D81,Customer_Demand!$D:$BF,COLUMNS($I81:BG81),0)/$K81),(VLOOKUP($D81,Customer_Demand!$D:$BF,COLUMNS($I81:BG81),0)/$I81)),"")</f>
        <v/>
      </c>
      <c r="BH81" s="49" t="str">
        <f>IFERROR(IF($K81&lt;&gt;"SS",(VLOOKUP($D81,Customer_Demand!$D:$BF,COLUMNS($I81:BH81),0)/$I81+VLOOKUP($D81,Customer_Demand!$D:$BF,COLUMNS($I81:BH81),0)/$K81),(VLOOKUP($D81,Customer_Demand!$D:$BF,COLUMNS($I81:BH81),0)/$I81)),"")</f>
        <v/>
      </c>
      <c r="BI81" s="49" t="str">
        <f>IFERROR(IF($K81&lt;&gt;"SS",(VLOOKUP($D81,Customer_Demand!$D:$BF,COLUMNS($I81:BI81),0)/$I81+VLOOKUP($D81,Customer_Demand!$D:$BF,COLUMNS($I81:BI81),0)/$K81),(VLOOKUP($D81,Customer_Demand!$D:$BF,COLUMNS($I81:BI81),0)/$I81)),"")</f>
        <v/>
      </c>
      <c r="BJ81" s="49" t="str">
        <f>IFERROR(IF($K81&lt;&gt;"SS",(VLOOKUP($D81,Customer_Demand!$D:$BF,COLUMNS($I81:BJ81),0)/$I81+VLOOKUP($D81,Customer_Demand!$D:$BF,COLUMNS($I81:BJ81),0)/$K81),(VLOOKUP($D81,Customer_Demand!$D:$BF,COLUMNS($I81:BJ81),0)/$I81)),"")</f>
        <v/>
      </c>
      <c r="BK81" s="50" t="str">
        <f>IFERROR(IF($K81&lt;&gt;"SS",(VLOOKUP($D81,Customer_Demand!$D:$BF,COLUMNS($I81:BK81),0)/$I81+VLOOKUP($D81,Customer_Demand!$D:$BF,COLUMNS($I81:BK81),0)/$K81),(VLOOKUP($D81,Customer_Demand!$D:$BF,COLUMNS($I81:BK81),0)/$I81)),"")</f>
        <v/>
      </c>
      <c r="BL81" s="18"/>
    </row>
    <row r="82" spans="2:64" x14ac:dyDescent="0.2">
      <c r="B82" s="12" t="str">
        <f t="shared" si="11"/>
        <v/>
      </c>
      <c r="C82" s="45" t="str">
        <f>IF((Customer_Demand!C82)&lt;&gt;"",Customer_Demand!C82,"")</f>
        <v/>
      </c>
      <c r="D82" s="45" t="str">
        <f>IF(C82&lt;&gt;"",Customer_Demand!D82,"")</f>
        <v/>
      </c>
      <c r="E82" s="51" t="str">
        <f>IF(C82&lt;&gt;"",Customer_Demand!E82,"")</f>
        <v/>
      </c>
      <c r="F82" s="47" t="str">
        <f>IF(C82&lt;&gt;"",VLOOKUP(D82,Customer_Demand!$D$5:$F$1005,3,0),"")</f>
        <v/>
      </c>
      <c r="G82" s="48" t="str">
        <f t="shared" si="8"/>
        <v/>
      </c>
      <c r="H82" s="48" t="str">
        <f t="shared" si="9"/>
        <v/>
      </c>
      <c r="I82" s="48" t="str">
        <f>IFERROR(IF(C82&lt;&gt;"",VLOOKUP($H82,SMT_Cycle_Time_Data!$F:$Q,4,0),""),"SGR Not Defined")</f>
        <v/>
      </c>
      <c r="J82" s="48" t="str">
        <f t="shared" si="10"/>
        <v/>
      </c>
      <c r="K82" s="48" t="str">
        <f>IF(C82&lt;&gt;"",IFERROR(VLOOKUP($J82,SMT_Cycle_Time_Data!$F:$Q,4,0),"SS"),"")</f>
        <v/>
      </c>
      <c r="L82" s="49" t="str">
        <f>IFERROR(IF($K82&lt;&gt;"SS",(VLOOKUP($D82,Customer_Demand!$D:$BF,COLUMNS($I82:L82),0)/$I82+VLOOKUP($D82,Customer_Demand!$D:$BF,COLUMNS($I82:L82),0)/$K82),(VLOOKUP($D82,Customer_Demand!$D:$BF,COLUMNS($I82:L82),0)/$I82)),"")</f>
        <v/>
      </c>
      <c r="M82" s="49" t="str">
        <f>IFERROR(IF($K82&lt;&gt;"SS",(VLOOKUP($D82,Customer_Demand!$D:$BF,COLUMNS($I82:M82),0)/$I82+VLOOKUP($D82,Customer_Demand!$D:$BF,COLUMNS($I82:M82),0)/$K82),(VLOOKUP($D82,Customer_Demand!$D:$BF,COLUMNS($I82:M82),0)/$I82)),"")</f>
        <v/>
      </c>
      <c r="N82" s="49" t="str">
        <f>IFERROR(IF($K82&lt;&gt;"SS",(VLOOKUP($D82,Customer_Demand!$D:$BF,COLUMNS($I82:N82),0)/$I82+VLOOKUP($D82,Customer_Demand!$D:$BF,COLUMNS($I82:N82),0)/$K82),(VLOOKUP($D82,Customer_Demand!$D:$BF,COLUMNS($I82:N82),0)/$I82)),"")</f>
        <v/>
      </c>
      <c r="O82" s="49" t="str">
        <f>IFERROR(IF($K82&lt;&gt;"SS",(VLOOKUP($D82,Customer_Demand!$D:$BF,COLUMNS($I82:O82),0)/$I82+VLOOKUP($D82,Customer_Demand!$D:$BF,COLUMNS($I82:O82),0)/$K82),(VLOOKUP($D82,Customer_Demand!$D:$BF,COLUMNS($I82:O82),0)/$I82)),"")</f>
        <v/>
      </c>
      <c r="P82" s="49" t="str">
        <f>IFERROR(IF($K82&lt;&gt;"SS",(VLOOKUP($D82,Customer_Demand!$D:$BF,COLUMNS($I82:P82),0)/$I82+VLOOKUP($D82,Customer_Demand!$D:$BF,COLUMNS($I82:P82),0)/$K82),(VLOOKUP($D82,Customer_Demand!$D:$BF,COLUMNS($I82:P82),0)/$I82)),"")</f>
        <v/>
      </c>
      <c r="Q82" s="49" t="str">
        <f>IFERROR(IF($K82&lt;&gt;"SS",(VLOOKUP($D82,Customer_Demand!$D:$BF,COLUMNS($I82:Q82),0)/$I82+VLOOKUP($D82,Customer_Demand!$D:$BF,COLUMNS($I82:Q82),0)/$K82),(VLOOKUP($D82,Customer_Demand!$D:$BF,COLUMNS($I82:Q82),0)/$I82)),"")</f>
        <v/>
      </c>
      <c r="R82" s="49" t="str">
        <f>IFERROR(IF($K82&lt;&gt;"SS",(VLOOKUP($D82,Customer_Demand!$D:$BF,COLUMNS($I82:R82),0)/$I82+VLOOKUP($D82,Customer_Demand!$D:$BF,COLUMNS($I82:R82),0)/$K82),(VLOOKUP($D82,Customer_Demand!$D:$BF,COLUMNS($I82:R82),0)/$I82)),"")</f>
        <v/>
      </c>
      <c r="S82" s="49" t="str">
        <f>IFERROR(IF($K82&lt;&gt;"SS",(VLOOKUP($D82,Customer_Demand!$D:$BF,COLUMNS($I82:S82),0)/$I82+VLOOKUP($D82,Customer_Demand!$D:$BF,COLUMNS($I82:S82),0)/$K82),(VLOOKUP($D82,Customer_Demand!$D:$BF,COLUMNS($I82:S82),0)/$I82)),"")</f>
        <v/>
      </c>
      <c r="T82" s="49" t="str">
        <f>IFERROR(IF($K82&lt;&gt;"SS",(VLOOKUP($D82,Customer_Demand!$D:$BF,COLUMNS($I82:T82),0)/$I82+VLOOKUP($D82,Customer_Demand!$D:$BF,COLUMNS($I82:T82),0)/$K82),(VLOOKUP($D82,Customer_Demand!$D:$BF,COLUMNS($I82:T82),0)/$I82)),"")</f>
        <v/>
      </c>
      <c r="U82" s="49" t="str">
        <f>IFERROR(IF($K82&lt;&gt;"SS",(VLOOKUP($D82,Customer_Demand!$D:$BF,COLUMNS($I82:U82),0)/$I82+VLOOKUP($D82,Customer_Demand!$D:$BF,COLUMNS($I82:U82),0)/$K82),(VLOOKUP($D82,Customer_Demand!$D:$BF,COLUMNS($I82:U82),0)/$I82)),"")</f>
        <v/>
      </c>
      <c r="V82" s="49" t="str">
        <f>IFERROR(IF($K82&lt;&gt;"SS",(VLOOKUP($D82,Customer_Demand!$D:$BF,COLUMNS($I82:V82),0)/$I82+VLOOKUP($D82,Customer_Demand!$D:$BF,COLUMNS($I82:V82),0)/$K82),(VLOOKUP($D82,Customer_Demand!$D:$BF,COLUMNS($I82:V82),0)/$I82)),"")</f>
        <v/>
      </c>
      <c r="W82" s="49" t="str">
        <f>IFERROR(IF($K82&lt;&gt;"SS",(VLOOKUP($D82,Customer_Demand!$D:$BF,COLUMNS($I82:W82),0)/$I82+VLOOKUP($D82,Customer_Demand!$D:$BF,COLUMNS($I82:W82),0)/$K82),(VLOOKUP($D82,Customer_Demand!$D:$BF,COLUMNS($I82:W82),0)/$I82)),"")</f>
        <v/>
      </c>
      <c r="X82" s="49" t="str">
        <f>IFERROR(IF($K82&lt;&gt;"SS",(VLOOKUP($D82,Customer_Demand!$D:$BF,COLUMNS($I82:X82),0)/$I82+VLOOKUP($D82,Customer_Demand!$D:$BF,COLUMNS($I82:X82),0)/$K82),(VLOOKUP($D82,Customer_Demand!$D:$BF,COLUMNS($I82:X82),0)/$I82)),"")</f>
        <v/>
      </c>
      <c r="Y82" s="49" t="str">
        <f>IFERROR(IF($K82&lt;&gt;"SS",(VLOOKUP($D82,Customer_Demand!$D:$BF,COLUMNS($I82:Y82),0)/$I82+VLOOKUP($D82,Customer_Demand!$D:$BF,COLUMNS($I82:Y82),0)/$K82),(VLOOKUP($D82,Customer_Demand!$D:$BF,COLUMNS($I82:Y82),0)/$I82)),"")</f>
        <v/>
      </c>
      <c r="Z82" s="49" t="str">
        <f>IFERROR(IF($K82&lt;&gt;"SS",(VLOOKUP($D82,Customer_Demand!$D:$BF,COLUMNS($I82:Z82),0)/$I82+VLOOKUP($D82,Customer_Demand!$D:$BF,COLUMNS($I82:Z82),0)/$K82),(VLOOKUP($D82,Customer_Demand!$D:$BF,COLUMNS($I82:Z82),0)/$I82)),"")</f>
        <v/>
      </c>
      <c r="AA82" s="49" t="str">
        <f>IFERROR(IF($K82&lt;&gt;"SS",(VLOOKUP($D82,Customer_Demand!$D:$BF,COLUMNS($I82:AA82),0)/$I82+VLOOKUP($D82,Customer_Demand!$D:$BF,COLUMNS($I82:AA82),0)/$K82),(VLOOKUP($D82,Customer_Demand!$D:$BF,COLUMNS($I82:AA82),0)/$I82)),"")</f>
        <v/>
      </c>
      <c r="AB82" s="49" t="str">
        <f>IFERROR(IF($K82&lt;&gt;"SS",(VLOOKUP($D82,Customer_Demand!$D:$BF,COLUMNS($I82:AB82),0)/$I82+VLOOKUP($D82,Customer_Demand!$D:$BF,COLUMNS($I82:AB82),0)/$K82),(VLOOKUP($D82,Customer_Demand!$D:$BF,COLUMNS($I82:AB82),0)/$I82)),"")</f>
        <v/>
      </c>
      <c r="AC82" s="49" t="str">
        <f>IFERROR(IF($K82&lt;&gt;"SS",(VLOOKUP($D82,Customer_Demand!$D:$BF,COLUMNS($I82:AC82),0)/$I82+VLOOKUP($D82,Customer_Demand!$D:$BF,COLUMNS($I82:AC82),0)/$K82),(VLOOKUP($D82,Customer_Demand!$D:$BF,COLUMNS($I82:AC82),0)/$I82)),"")</f>
        <v/>
      </c>
      <c r="AD82" s="49" t="str">
        <f>IFERROR(IF($K82&lt;&gt;"SS",(VLOOKUP($D82,Customer_Demand!$D:$BF,COLUMNS($I82:AD82),0)/$I82+VLOOKUP($D82,Customer_Demand!$D:$BF,COLUMNS($I82:AD82),0)/$K82),(VLOOKUP($D82,Customer_Demand!$D:$BF,COLUMNS($I82:AD82),0)/$I82)),"")</f>
        <v/>
      </c>
      <c r="AE82" s="49" t="str">
        <f>IFERROR(IF($K82&lt;&gt;"SS",(VLOOKUP($D82,Customer_Demand!$D:$BF,COLUMNS($I82:AE82),0)/$I82+VLOOKUP($D82,Customer_Demand!$D:$BF,COLUMNS($I82:AE82),0)/$K82),(VLOOKUP($D82,Customer_Demand!$D:$BF,COLUMNS($I82:AE82),0)/$I82)),"")</f>
        <v/>
      </c>
      <c r="AF82" s="49" t="str">
        <f>IFERROR(IF($K82&lt;&gt;"SS",(VLOOKUP($D82,Customer_Demand!$D:$BF,COLUMNS($I82:AF82),0)/$I82+VLOOKUP($D82,Customer_Demand!$D:$BF,COLUMNS($I82:AF82),0)/$K82),(VLOOKUP($D82,Customer_Demand!$D:$BF,COLUMNS($I82:AF82),0)/$I82)),"")</f>
        <v/>
      </c>
      <c r="AG82" s="49" t="str">
        <f>IFERROR(IF($K82&lt;&gt;"SS",(VLOOKUP($D82,Customer_Demand!$D:$BF,COLUMNS($I82:AG82),0)/$I82+VLOOKUP($D82,Customer_Demand!$D:$BF,COLUMNS($I82:AG82),0)/$K82),(VLOOKUP($D82,Customer_Demand!$D:$BF,COLUMNS($I82:AG82),0)/$I82)),"")</f>
        <v/>
      </c>
      <c r="AH82" s="49" t="str">
        <f>IFERROR(IF($K82&lt;&gt;"SS",(VLOOKUP($D82,Customer_Demand!$D:$BF,COLUMNS($I82:AH82),0)/$I82+VLOOKUP($D82,Customer_Demand!$D:$BF,COLUMNS($I82:AH82),0)/$K82),(VLOOKUP($D82,Customer_Demand!$D:$BF,COLUMNS($I82:AH82),0)/$I82)),"")</f>
        <v/>
      </c>
      <c r="AI82" s="49" t="str">
        <f>IFERROR(IF($K82&lt;&gt;"SS",(VLOOKUP($D82,Customer_Demand!$D:$BF,COLUMNS($I82:AI82),0)/$I82+VLOOKUP($D82,Customer_Demand!$D:$BF,COLUMNS($I82:AI82),0)/$K82),(VLOOKUP($D82,Customer_Demand!$D:$BF,COLUMNS($I82:AI82),0)/$I82)),"")</f>
        <v/>
      </c>
      <c r="AJ82" s="49" t="str">
        <f>IFERROR(IF($K82&lt;&gt;"SS",(VLOOKUP($D82,Customer_Demand!$D:$BF,COLUMNS($I82:AJ82),0)/$I82+VLOOKUP($D82,Customer_Demand!$D:$BF,COLUMNS($I82:AJ82),0)/$K82),(VLOOKUP($D82,Customer_Demand!$D:$BF,COLUMNS($I82:AJ82),0)/$I82)),"")</f>
        <v/>
      </c>
      <c r="AK82" s="49" t="str">
        <f>IFERROR(IF($K82&lt;&gt;"SS",(VLOOKUP($D82,Customer_Demand!$D:$BF,COLUMNS($I82:AK82),0)/$I82+VLOOKUP($D82,Customer_Demand!$D:$BF,COLUMNS($I82:AK82),0)/$K82),(VLOOKUP($D82,Customer_Demand!$D:$BF,COLUMNS($I82:AK82),0)/$I82)),"")</f>
        <v/>
      </c>
      <c r="AL82" s="49" t="str">
        <f>IFERROR(IF($K82&lt;&gt;"SS",(VLOOKUP($D82,Customer_Demand!$D:$BF,COLUMNS($I82:AL82),0)/$I82+VLOOKUP($D82,Customer_Demand!$D:$BF,COLUMNS($I82:AL82),0)/$K82),(VLOOKUP($D82,Customer_Demand!$D:$BF,COLUMNS($I82:AL82),0)/$I82)),"")</f>
        <v/>
      </c>
      <c r="AM82" s="49" t="str">
        <f>IFERROR(IF($K82&lt;&gt;"SS",(VLOOKUP($D82,Customer_Demand!$D:$BF,COLUMNS($I82:AM82),0)/$I82+VLOOKUP($D82,Customer_Demand!$D:$BF,COLUMNS($I82:AM82),0)/$K82),(VLOOKUP($D82,Customer_Demand!$D:$BF,COLUMNS($I82:AM82),0)/$I82)),"")</f>
        <v/>
      </c>
      <c r="AN82" s="49" t="str">
        <f>IFERROR(IF($K82&lt;&gt;"SS",(VLOOKUP($D82,Customer_Demand!$D:$BF,COLUMNS($I82:AN82),0)/$I82+VLOOKUP($D82,Customer_Demand!$D:$BF,COLUMNS($I82:AN82),0)/$K82),(VLOOKUP($D82,Customer_Demand!$D:$BF,COLUMNS($I82:AN82),0)/$I82)),"")</f>
        <v/>
      </c>
      <c r="AO82" s="49" t="str">
        <f>IFERROR(IF($K82&lt;&gt;"SS",(VLOOKUP($D82,Customer_Demand!$D:$BF,COLUMNS($I82:AO82),0)/$I82+VLOOKUP($D82,Customer_Demand!$D:$BF,COLUMNS($I82:AO82),0)/$K82),(VLOOKUP($D82,Customer_Demand!$D:$BF,COLUMNS($I82:AO82),0)/$I82)),"")</f>
        <v/>
      </c>
      <c r="AP82" s="49" t="str">
        <f>IFERROR(IF($K82&lt;&gt;"SS",(VLOOKUP($D82,Customer_Demand!$D:$BF,COLUMNS($I82:AP82),0)/$I82+VLOOKUP($D82,Customer_Demand!$D:$BF,COLUMNS($I82:AP82),0)/$K82),(VLOOKUP($D82,Customer_Demand!$D:$BF,COLUMNS($I82:AP82),0)/$I82)),"")</f>
        <v/>
      </c>
      <c r="AQ82" s="49" t="str">
        <f>IFERROR(IF($K82&lt;&gt;"SS",(VLOOKUP($D82,Customer_Demand!$D:$BF,COLUMNS($I82:AQ82),0)/$I82+VLOOKUP($D82,Customer_Demand!$D:$BF,COLUMNS($I82:AQ82),0)/$K82),(VLOOKUP($D82,Customer_Demand!$D:$BF,COLUMNS($I82:AQ82),0)/$I82)),"")</f>
        <v/>
      </c>
      <c r="AR82" s="49" t="str">
        <f>IFERROR(IF($K82&lt;&gt;"SS",(VLOOKUP($D82,Customer_Demand!$D:$BF,COLUMNS($I82:AR82),0)/$I82+VLOOKUP($D82,Customer_Demand!$D:$BF,COLUMNS($I82:AR82),0)/$K82),(VLOOKUP($D82,Customer_Demand!$D:$BF,COLUMNS($I82:AR82),0)/$I82)),"")</f>
        <v/>
      </c>
      <c r="AS82" s="49" t="str">
        <f>IFERROR(IF($K82&lt;&gt;"SS",(VLOOKUP($D82,Customer_Demand!$D:$BF,COLUMNS($I82:AS82),0)/$I82+VLOOKUP($D82,Customer_Demand!$D:$BF,COLUMNS($I82:AS82),0)/$K82),(VLOOKUP($D82,Customer_Demand!$D:$BF,COLUMNS($I82:AS82),0)/$I82)),"")</f>
        <v/>
      </c>
      <c r="AT82" s="49" t="str">
        <f>IFERROR(IF($K82&lt;&gt;"SS",(VLOOKUP($D82,Customer_Demand!$D:$BF,COLUMNS($I82:AT82),0)/$I82+VLOOKUP($D82,Customer_Demand!$D:$BF,COLUMNS($I82:AT82),0)/$K82),(VLOOKUP($D82,Customer_Demand!$D:$BF,COLUMNS($I82:AT82),0)/$I82)),"")</f>
        <v/>
      </c>
      <c r="AU82" s="49" t="str">
        <f>IFERROR(IF($K82&lt;&gt;"SS",(VLOOKUP($D82,Customer_Demand!$D:$BF,COLUMNS($I82:AU82),0)/$I82+VLOOKUP($D82,Customer_Demand!$D:$BF,COLUMNS($I82:AU82),0)/$K82),(VLOOKUP($D82,Customer_Demand!$D:$BF,COLUMNS($I82:AU82),0)/$I82)),"")</f>
        <v/>
      </c>
      <c r="AV82" s="49" t="str">
        <f>IFERROR(IF($K82&lt;&gt;"SS",(VLOOKUP($D82,Customer_Demand!$D:$BF,COLUMNS($I82:AV82),0)/$I82+VLOOKUP($D82,Customer_Demand!$D:$BF,COLUMNS($I82:AV82),0)/$K82),(VLOOKUP($D82,Customer_Demand!$D:$BF,COLUMNS($I82:AV82),0)/$I82)),"")</f>
        <v/>
      </c>
      <c r="AW82" s="49" t="str">
        <f>IFERROR(IF($K82&lt;&gt;"SS",(VLOOKUP($D82,Customer_Demand!$D:$BF,COLUMNS($I82:AW82),0)/$I82+VLOOKUP($D82,Customer_Demand!$D:$BF,COLUMNS($I82:AW82),0)/$K82),(VLOOKUP($D82,Customer_Demand!$D:$BF,COLUMNS($I82:AW82),0)/$I82)),"")</f>
        <v/>
      </c>
      <c r="AX82" s="49" t="str">
        <f>IFERROR(IF($K82&lt;&gt;"SS",(VLOOKUP($D82,Customer_Demand!$D:$BF,COLUMNS($I82:AX82),0)/$I82+VLOOKUP($D82,Customer_Demand!$D:$BF,COLUMNS($I82:AX82),0)/$K82),(VLOOKUP($D82,Customer_Demand!$D:$BF,COLUMNS($I82:AX82),0)/$I82)),"")</f>
        <v/>
      </c>
      <c r="AY82" s="49" t="str">
        <f>IFERROR(IF($K82&lt;&gt;"SS",(VLOOKUP($D82,Customer_Demand!$D:$BF,COLUMNS($I82:AY82),0)/$I82+VLOOKUP($D82,Customer_Demand!$D:$BF,COLUMNS($I82:AY82),0)/$K82),(VLOOKUP($D82,Customer_Demand!$D:$BF,COLUMNS($I82:AY82),0)/$I82)),"")</f>
        <v/>
      </c>
      <c r="AZ82" s="49" t="str">
        <f>IFERROR(IF($K82&lt;&gt;"SS",(VLOOKUP($D82,Customer_Demand!$D:$BF,COLUMNS($I82:AZ82),0)/$I82+VLOOKUP($D82,Customer_Demand!$D:$BF,COLUMNS($I82:AZ82),0)/$K82),(VLOOKUP($D82,Customer_Demand!$D:$BF,COLUMNS($I82:AZ82),0)/$I82)),"")</f>
        <v/>
      </c>
      <c r="BA82" s="49" t="str">
        <f>IFERROR(IF($K82&lt;&gt;"SS",(VLOOKUP($D82,Customer_Demand!$D:$BF,COLUMNS($I82:BA82),0)/$I82+VLOOKUP($D82,Customer_Demand!$D:$BF,COLUMNS($I82:BA82),0)/$K82),(VLOOKUP($D82,Customer_Demand!$D:$BF,COLUMNS($I82:BA82),0)/$I82)),"")</f>
        <v/>
      </c>
      <c r="BB82" s="49" t="str">
        <f>IFERROR(IF($K82&lt;&gt;"SS",(VLOOKUP($D82,Customer_Demand!$D:$BF,COLUMNS($I82:BB82),0)/$I82+VLOOKUP($D82,Customer_Demand!$D:$BF,COLUMNS($I82:BB82),0)/$K82),(VLOOKUP($D82,Customer_Demand!$D:$BF,COLUMNS($I82:BB82),0)/$I82)),"")</f>
        <v/>
      </c>
      <c r="BC82" s="49" t="str">
        <f>IFERROR(IF($K82&lt;&gt;"SS",(VLOOKUP($D82,Customer_Demand!$D:$BF,COLUMNS($I82:BC82),0)/$I82+VLOOKUP($D82,Customer_Demand!$D:$BF,COLUMNS($I82:BC82),0)/$K82),(VLOOKUP($D82,Customer_Demand!$D:$BF,COLUMNS($I82:BC82),0)/$I82)),"")</f>
        <v/>
      </c>
      <c r="BD82" s="49" t="str">
        <f>IFERROR(IF($K82&lt;&gt;"SS",(VLOOKUP($D82,Customer_Demand!$D:$BF,COLUMNS($I82:BD82),0)/$I82+VLOOKUP($D82,Customer_Demand!$D:$BF,COLUMNS($I82:BD82),0)/$K82),(VLOOKUP($D82,Customer_Demand!$D:$BF,COLUMNS($I82:BD82),0)/$I82)),"")</f>
        <v/>
      </c>
      <c r="BE82" s="49" t="str">
        <f>IFERROR(IF($K82&lt;&gt;"SS",(VLOOKUP($D82,Customer_Demand!$D:$BF,COLUMNS($I82:BE82),0)/$I82+VLOOKUP($D82,Customer_Demand!$D:$BF,COLUMNS($I82:BE82),0)/$K82),(VLOOKUP($D82,Customer_Demand!$D:$BF,COLUMNS($I82:BE82),0)/$I82)),"")</f>
        <v/>
      </c>
      <c r="BF82" s="49" t="str">
        <f>IFERROR(IF($K82&lt;&gt;"SS",(VLOOKUP($D82,Customer_Demand!$D:$BF,COLUMNS($I82:BF82),0)/$I82+VLOOKUP($D82,Customer_Demand!$D:$BF,COLUMNS($I82:BF82),0)/$K82),(VLOOKUP($D82,Customer_Demand!$D:$BF,COLUMNS($I82:BF82),0)/$I82)),"")</f>
        <v/>
      </c>
      <c r="BG82" s="49" t="str">
        <f>IFERROR(IF($K82&lt;&gt;"SS",(VLOOKUP($D82,Customer_Demand!$D:$BF,COLUMNS($I82:BG82),0)/$I82+VLOOKUP($D82,Customer_Demand!$D:$BF,COLUMNS($I82:BG82),0)/$K82),(VLOOKUP($D82,Customer_Demand!$D:$BF,COLUMNS($I82:BG82),0)/$I82)),"")</f>
        <v/>
      </c>
      <c r="BH82" s="49" t="str">
        <f>IFERROR(IF($K82&lt;&gt;"SS",(VLOOKUP($D82,Customer_Demand!$D:$BF,COLUMNS($I82:BH82),0)/$I82+VLOOKUP($D82,Customer_Demand!$D:$BF,COLUMNS($I82:BH82),0)/$K82),(VLOOKUP($D82,Customer_Demand!$D:$BF,COLUMNS($I82:BH82),0)/$I82)),"")</f>
        <v/>
      </c>
      <c r="BI82" s="49" t="str">
        <f>IFERROR(IF($K82&lt;&gt;"SS",(VLOOKUP($D82,Customer_Demand!$D:$BF,COLUMNS($I82:BI82),0)/$I82+VLOOKUP($D82,Customer_Demand!$D:$BF,COLUMNS($I82:BI82),0)/$K82),(VLOOKUP($D82,Customer_Demand!$D:$BF,COLUMNS($I82:BI82),0)/$I82)),"")</f>
        <v/>
      </c>
      <c r="BJ82" s="49" t="str">
        <f>IFERROR(IF($K82&lt;&gt;"SS",(VLOOKUP($D82,Customer_Demand!$D:$BF,COLUMNS($I82:BJ82),0)/$I82+VLOOKUP($D82,Customer_Demand!$D:$BF,COLUMNS($I82:BJ82),0)/$K82),(VLOOKUP($D82,Customer_Demand!$D:$BF,COLUMNS($I82:BJ82),0)/$I82)),"")</f>
        <v/>
      </c>
      <c r="BK82" s="50" t="str">
        <f>IFERROR(IF($K82&lt;&gt;"SS",(VLOOKUP($D82,Customer_Demand!$D:$BF,COLUMNS($I82:BK82),0)/$I82+VLOOKUP($D82,Customer_Demand!$D:$BF,COLUMNS($I82:BK82),0)/$K82),(VLOOKUP($D82,Customer_Demand!$D:$BF,COLUMNS($I82:BK82),0)/$I82)),"")</f>
        <v/>
      </c>
      <c r="BL82" s="18"/>
    </row>
    <row r="83" spans="2:64" x14ac:dyDescent="0.2">
      <c r="B83" s="12" t="str">
        <f t="shared" si="11"/>
        <v/>
      </c>
      <c r="C83" s="45" t="str">
        <f>IF((Customer_Demand!C83)&lt;&gt;"",Customer_Demand!C83,"")</f>
        <v/>
      </c>
      <c r="D83" s="45" t="str">
        <f>IF(C83&lt;&gt;"",Customer_Demand!D83,"")</f>
        <v/>
      </c>
      <c r="E83" s="51" t="str">
        <f>IF(C83&lt;&gt;"",Customer_Demand!E83,"")</f>
        <v/>
      </c>
      <c r="F83" s="47" t="str">
        <f>IF(C83&lt;&gt;"",VLOOKUP(D83,Customer_Demand!$D$5:$F$1005,3,0),"")</f>
        <v/>
      </c>
      <c r="G83" s="48" t="str">
        <f t="shared" si="8"/>
        <v/>
      </c>
      <c r="H83" s="48" t="str">
        <f t="shared" si="9"/>
        <v/>
      </c>
      <c r="I83" s="48" t="str">
        <f>IFERROR(IF(C83&lt;&gt;"",VLOOKUP($H83,SMT_Cycle_Time_Data!$F:$Q,4,0),""),"SGR Not Defined")</f>
        <v/>
      </c>
      <c r="J83" s="48" t="str">
        <f t="shared" si="10"/>
        <v/>
      </c>
      <c r="K83" s="48" t="str">
        <f>IF(C83&lt;&gt;"",IFERROR(VLOOKUP($J83,SMT_Cycle_Time_Data!$F:$Q,4,0),"SS"),"")</f>
        <v/>
      </c>
      <c r="L83" s="49" t="str">
        <f>IFERROR(IF($K83&lt;&gt;"SS",(VLOOKUP($D83,Customer_Demand!$D:$BF,COLUMNS($I83:L83),0)/$I83+VLOOKUP($D83,Customer_Demand!$D:$BF,COLUMNS($I83:L83),0)/$K83),(VLOOKUP($D83,Customer_Demand!$D:$BF,COLUMNS($I83:L83),0)/$I83)),"")</f>
        <v/>
      </c>
      <c r="M83" s="49" t="str">
        <f>IFERROR(IF($K83&lt;&gt;"SS",(VLOOKUP($D83,Customer_Demand!$D:$BF,COLUMNS($I83:M83),0)/$I83+VLOOKUP($D83,Customer_Demand!$D:$BF,COLUMNS($I83:M83),0)/$K83),(VLOOKUP($D83,Customer_Demand!$D:$BF,COLUMNS($I83:M83),0)/$I83)),"")</f>
        <v/>
      </c>
      <c r="N83" s="49" t="str">
        <f>IFERROR(IF($K83&lt;&gt;"SS",(VLOOKUP($D83,Customer_Demand!$D:$BF,COLUMNS($I83:N83),0)/$I83+VLOOKUP($D83,Customer_Demand!$D:$BF,COLUMNS($I83:N83),0)/$K83),(VLOOKUP($D83,Customer_Demand!$D:$BF,COLUMNS($I83:N83),0)/$I83)),"")</f>
        <v/>
      </c>
      <c r="O83" s="49" t="str">
        <f>IFERROR(IF($K83&lt;&gt;"SS",(VLOOKUP($D83,Customer_Demand!$D:$BF,COLUMNS($I83:O83),0)/$I83+VLOOKUP($D83,Customer_Demand!$D:$BF,COLUMNS($I83:O83),0)/$K83),(VLOOKUP($D83,Customer_Demand!$D:$BF,COLUMNS($I83:O83),0)/$I83)),"")</f>
        <v/>
      </c>
      <c r="P83" s="49" t="str">
        <f>IFERROR(IF($K83&lt;&gt;"SS",(VLOOKUP($D83,Customer_Demand!$D:$BF,COLUMNS($I83:P83),0)/$I83+VLOOKUP($D83,Customer_Demand!$D:$BF,COLUMNS($I83:P83),0)/$K83),(VLOOKUP($D83,Customer_Demand!$D:$BF,COLUMNS($I83:P83),0)/$I83)),"")</f>
        <v/>
      </c>
      <c r="Q83" s="49" t="str">
        <f>IFERROR(IF($K83&lt;&gt;"SS",(VLOOKUP($D83,Customer_Demand!$D:$BF,COLUMNS($I83:Q83),0)/$I83+VLOOKUP($D83,Customer_Demand!$D:$BF,COLUMNS($I83:Q83),0)/$K83),(VLOOKUP($D83,Customer_Demand!$D:$BF,COLUMNS($I83:Q83),0)/$I83)),"")</f>
        <v/>
      </c>
      <c r="R83" s="49" t="str">
        <f>IFERROR(IF($K83&lt;&gt;"SS",(VLOOKUP($D83,Customer_Demand!$D:$BF,COLUMNS($I83:R83),0)/$I83+VLOOKUP($D83,Customer_Demand!$D:$BF,COLUMNS($I83:R83),0)/$K83),(VLOOKUP($D83,Customer_Demand!$D:$BF,COLUMNS($I83:R83),0)/$I83)),"")</f>
        <v/>
      </c>
      <c r="S83" s="49" t="str">
        <f>IFERROR(IF($K83&lt;&gt;"SS",(VLOOKUP($D83,Customer_Demand!$D:$BF,COLUMNS($I83:S83),0)/$I83+VLOOKUP($D83,Customer_Demand!$D:$BF,COLUMNS($I83:S83),0)/$K83),(VLOOKUP($D83,Customer_Demand!$D:$BF,COLUMNS($I83:S83),0)/$I83)),"")</f>
        <v/>
      </c>
      <c r="T83" s="49" t="str">
        <f>IFERROR(IF($K83&lt;&gt;"SS",(VLOOKUP($D83,Customer_Demand!$D:$BF,COLUMNS($I83:T83),0)/$I83+VLOOKUP($D83,Customer_Demand!$D:$BF,COLUMNS($I83:T83),0)/$K83),(VLOOKUP($D83,Customer_Demand!$D:$BF,COLUMNS($I83:T83),0)/$I83)),"")</f>
        <v/>
      </c>
      <c r="U83" s="49" t="str">
        <f>IFERROR(IF($K83&lt;&gt;"SS",(VLOOKUP($D83,Customer_Demand!$D:$BF,COLUMNS($I83:U83),0)/$I83+VLOOKUP($D83,Customer_Demand!$D:$BF,COLUMNS($I83:U83),0)/$K83),(VLOOKUP($D83,Customer_Demand!$D:$BF,COLUMNS($I83:U83),0)/$I83)),"")</f>
        <v/>
      </c>
      <c r="V83" s="49" t="str">
        <f>IFERROR(IF($K83&lt;&gt;"SS",(VLOOKUP($D83,Customer_Demand!$D:$BF,COLUMNS($I83:V83),0)/$I83+VLOOKUP($D83,Customer_Demand!$D:$BF,COLUMNS($I83:V83),0)/$K83),(VLOOKUP($D83,Customer_Demand!$D:$BF,COLUMNS($I83:V83),0)/$I83)),"")</f>
        <v/>
      </c>
      <c r="W83" s="49" t="str">
        <f>IFERROR(IF($K83&lt;&gt;"SS",(VLOOKUP($D83,Customer_Demand!$D:$BF,COLUMNS($I83:W83),0)/$I83+VLOOKUP($D83,Customer_Demand!$D:$BF,COLUMNS($I83:W83),0)/$K83),(VLOOKUP($D83,Customer_Demand!$D:$BF,COLUMNS($I83:W83),0)/$I83)),"")</f>
        <v/>
      </c>
      <c r="X83" s="49" t="str">
        <f>IFERROR(IF($K83&lt;&gt;"SS",(VLOOKUP($D83,Customer_Demand!$D:$BF,COLUMNS($I83:X83),0)/$I83+VLOOKUP($D83,Customer_Demand!$D:$BF,COLUMNS($I83:X83),0)/$K83),(VLOOKUP($D83,Customer_Demand!$D:$BF,COLUMNS($I83:X83),0)/$I83)),"")</f>
        <v/>
      </c>
      <c r="Y83" s="49" t="str">
        <f>IFERROR(IF($K83&lt;&gt;"SS",(VLOOKUP($D83,Customer_Demand!$D:$BF,COLUMNS($I83:Y83),0)/$I83+VLOOKUP($D83,Customer_Demand!$D:$BF,COLUMNS($I83:Y83),0)/$K83),(VLOOKUP($D83,Customer_Demand!$D:$BF,COLUMNS($I83:Y83),0)/$I83)),"")</f>
        <v/>
      </c>
      <c r="Z83" s="49" t="str">
        <f>IFERROR(IF($K83&lt;&gt;"SS",(VLOOKUP($D83,Customer_Demand!$D:$BF,COLUMNS($I83:Z83),0)/$I83+VLOOKUP($D83,Customer_Demand!$D:$BF,COLUMNS($I83:Z83),0)/$K83),(VLOOKUP($D83,Customer_Demand!$D:$BF,COLUMNS($I83:Z83),0)/$I83)),"")</f>
        <v/>
      </c>
      <c r="AA83" s="49" t="str">
        <f>IFERROR(IF($K83&lt;&gt;"SS",(VLOOKUP($D83,Customer_Demand!$D:$BF,COLUMNS($I83:AA83),0)/$I83+VLOOKUP($D83,Customer_Demand!$D:$BF,COLUMNS($I83:AA83),0)/$K83),(VLOOKUP($D83,Customer_Demand!$D:$BF,COLUMNS($I83:AA83),0)/$I83)),"")</f>
        <v/>
      </c>
      <c r="AB83" s="49" t="str">
        <f>IFERROR(IF($K83&lt;&gt;"SS",(VLOOKUP($D83,Customer_Demand!$D:$BF,COLUMNS($I83:AB83),0)/$I83+VLOOKUP($D83,Customer_Demand!$D:$BF,COLUMNS($I83:AB83),0)/$K83),(VLOOKUP($D83,Customer_Demand!$D:$BF,COLUMNS($I83:AB83),0)/$I83)),"")</f>
        <v/>
      </c>
      <c r="AC83" s="49" t="str">
        <f>IFERROR(IF($K83&lt;&gt;"SS",(VLOOKUP($D83,Customer_Demand!$D:$BF,COLUMNS($I83:AC83),0)/$I83+VLOOKUP($D83,Customer_Demand!$D:$BF,COLUMNS($I83:AC83),0)/$K83),(VLOOKUP($D83,Customer_Demand!$D:$BF,COLUMNS($I83:AC83),0)/$I83)),"")</f>
        <v/>
      </c>
      <c r="AD83" s="49" t="str">
        <f>IFERROR(IF($K83&lt;&gt;"SS",(VLOOKUP($D83,Customer_Demand!$D:$BF,COLUMNS($I83:AD83),0)/$I83+VLOOKUP($D83,Customer_Demand!$D:$BF,COLUMNS($I83:AD83),0)/$K83),(VLOOKUP($D83,Customer_Demand!$D:$BF,COLUMNS($I83:AD83),0)/$I83)),"")</f>
        <v/>
      </c>
      <c r="AE83" s="49" t="str">
        <f>IFERROR(IF($K83&lt;&gt;"SS",(VLOOKUP($D83,Customer_Demand!$D:$BF,COLUMNS($I83:AE83),0)/$I83+VLOOKUP($D83,Customer_Demand!$D:$BF,COLUMNS($I83:AE83),0)/$K83),(VLOOKUP($D83,Customer_Demand!$D:$BF,COLUMNS($I83:AE83),0)/$I83)),"")</f>
        <v/>
      </c>
      <c r="AF83" s="49" t="str">
        <f>IFERROR(IF($K83&lt;&gt;"SS",(VLOOKUP($D83,Customer_Demand!$D:$BF,COLUMNS($I83:AF83),0)/$I83+VLOOKUP($D83,Customer_Demand!$D:$BF,COLUMNS($I83:AF83),0)/$K83),(VLOOKUP($D83,Customer_Demand!$D:$BF,COLUMNS($I83:AF83),0)/$I83)),"")</f>
        <v/>
      </c>
      <c r="AG83" s="49" t="str">
        <f>IFERROR(IF($K83&lt;&gt;"SS",(VLOOKUP($D83,Customer_Demand!$D:$BF,COLUMNS($I83:AG83),0)/$I83+VLOOKUP($D83,Customer_Demand!$D:$BF,COLUMNS($I83:AG83),0)/$K83),(VLOOKUP($D83,Customer_Demand!$D:$BF,COLUMNS($I83:AG83),0)/$I83)),"")</f>
        <v/>
      </c>
      <c r="AH83" s="49" t="str">
        <f>IFERROR(IF($K83&lt;&gt;"SS",(VLOOKUP($D83,Customer_Demand!$D:$BF,COLUMNS($I83:AH83),0)/$I83+VLOOKUP($D83,Customer_Demand!$D:$BF,COLUMNS($I83:AH83),0)/$K83),(VLOOKUP($D83,Customer_Demand!$D:$BF,COLUMNS($I83:AH83),0)/$I83)),"")</f>
        <v/>
      </c>
      <c r="AI83" s="49" t="str">
        <f>IFERROR(IF($K83&lt;&gt;"SS",(VLOOKUP($D83,Customer_Demand!$D:$BF,COLUMNS($I83:AI83),0)/$I83+VLOOKUP($D83,Customer_Demand!$D:$BF,COLUMNS($I83:AI83),0)/$K83),(VLOOKUP($D83,Customer_Demand!$D:$BF,COLUMNS($I83:AI83),0)/$I83)),"")</f>
        <v/>
      </c>
      <c r="AJ83" s="49" t="str">
        <f>IFERROR(IF($K83&lt;&gt;"SS",(VLOOKUP($D83,Customer_Demand!$D:$BF,COLUMNS($I83:AJ83),0)/$I83+VLOOKUP($D83,Customer_Demand!$D:$BF,COLUMNS($I83:AJ83),0)/$K83),(VLOOKUP($D83,Customer_Demand!$D:$BF,COLUMNS($I83:AJ83),0)/$I83)),"")</f>
        <v/>
      </c>
      <c r="AK83" s="49" t="str">
        <f>IFERROR(IF($K83&lt;&gt;"SS",(VLOOKUP($D83,Customer_Demand!$D:$BF,COLUMNS($I83:AK83),0)/$I83+VLOOKUP($D83,Customer_Demand!$D:$BF,COLUMNS($I83:AK83),0)/$K83),(VLOOKUP($D83,Customer_Demand!$D:$BF,COLUMNS($I83:AK83),0)/$I83)),"")</f>
        <v/>
      </c>
      <c r="AL83" s="49" t="str">
        <f>IFERROR(IF($K83&lt;&gt;"SS",(VLOOKUP($D83,Customer_Demand!$D:$BF,COLUMNS($I83:AL83),0)/$I83+VLOOKUP($D83,Customer_Demand!$D:$BF,COLUMNS($I83:AL83),0)/$K83),(VLOOKUP($D83,Customer_Demand!$D:$BF,COLUMNS($I83:AL83),0)/$I83)),"")</f>
        <v/>
      </c>
      <c r="AM83" s="49" t="str">
        <f>IFERROR(IF($K83&lt;&gt;"SS",(VLOOKUP($D83,Customer_Demand!$D:$BF,COLUMNS($I83:AM83),0)/$I83+VLOOKUP($D83,Customer_Demand!$D:$BF,COLUMNS($I83:AM83),0)/$K83),(VLOOKUP($D83,Customer_Demand!$D:$BF,COLUMNS($I83:AM83),0)/$I83)),"")</f>
        <v/>
      </c>
      <c r="AN83" s="49" t="str">
        <f>IFERROR(IF($K83&lt;&gt;"SS",(VLOOKUP($D83,Customer_Demand!$D:$BF,COLUMNS($I83:AN83),0)/$I83+VLOOKUP($D83,Customer_Demand!$D:$BF,COLUMNS($I83:AN83),0)/$K83),(VLOOKUP($D83,Customer_Demand!$D:$BF,COLUMNS($I83:AN83),0)/$I83)),"")</f>
        <v/>
      </c>
      <c r="AO83" s="49" t="str">
        <f>IFERROR(IF($K83&lt;&gt;"SS",(VLOOKUP($D83,Customer_Demand!$D:$BF,COLUMNS($I83:AO83),0)/$I83+VLOOKUP($D83,Customer_Demand!$D:$BF,COLUMNS($I83:AO83),0)/$K83),(VLOOKUP($D83,Customer_Demand!$D:$BF,COLUMNS($I83:AO83),0)/$I83)),"")</f>
        <v/>
      </c>
      <c r="AP83" s="49" t="str">
        <f>IFERROR(IF($K83&lt;&gt;"SS",(VLOOKUP($D83,Customer_Demand!$D:$BF,COLUMNS($I83:AP83),0)/$I83+VLOOKUP($D83,Customer_Demand!$D:$BF,COLUMNS($I83:AP83),0)/$K83),(VLOOKUP($D83,Customer_Demand!$D:$BF,COLUMNS($I83:AP83),0)/$I83)),"")</f>
        <v/>
      </c>
      <c r="AQ83" s="49" t="str">
        <f>IFERROR(IF($K83&lt;&gt;"SS",(VLOOKUP($D83,Customer_Demand!$D:$BF,COLUMNS($I83:AQ83),0)/$I83+VLOOKUP($D83,Customer_Demand!$D:$BF,COLUMNS($I83:AQ83),0)/$K83),(VLOOKUP($D83,Customer_Demand!$D:$BF,COLUMNS($I83:AQ83),0)/$I83)),"")</f>
        <v/>
      </c>
      <c r="AR83" s="49" t="str">
        <f>IFERROR(IF($K83&lt;&gt;"SS",(VLOOKUP($D83,Customer_Demand!$D:$BF,COLUMNS($I83:AR83),0)/$I83+VLOOKUP($D83,Customer_Demand!$D:$BF,COLUMNS($I83:AR83),0)/$K83),(VLOOKUP($D83,Customer_Demand!$D:$BF,COLUMNS($I83:AR83),0)/$I83)),"")</f>
        <v/>
      </c>
      <c r="AS83" s="49" t="str">
        <f>IFERROR(IF($K83&lt;&gt;"SS",(VLOOKUP($D83,Customer_Demand!$D:$BF,COLUMNS($I83:AS83),0)/$I83+VLOOKUP($D83,Customer_Demand!$D:$BF,COLUMNS($I83:AS83),0)/$K83),(VLOOKUP($D83,Customer_Demand!$D:$BF,COLUMNS($I83:AS83),0)/$I83)),"")</f>
        <v/>
      </c>
      <c r="AT83" s="49" t="str">
        <f>IFERROR(IF($K83&lt;&gt;"SS",(VLOOKUP($D83,Customer_Demand!$D:$BF,COLUMNS($I83:AT83),0)/$I83+VLOOKUP($D83,Customer_Demand!$D:$BF,COLUMNS($I83:AT83),0)/$K83),(VLOOKUP($D83,Customer_Demand!$D:$BF,COLUMNS($I83:AT83),0)/$I83)),"")</f>
        <v/>
      </c>
      <c r="AU83" s="49" t="str">
        <f>IFERROR(IF($K83&lt;&gt;"SS",(VLOOKUP($D83,Customer_Demand!$D:$BF,COLUMNS($I83:AU83),0)/$I83+VLOOKUP($D83,Customer_Demand!$D:$BF,COLUMNS($I83:AU83),0)/$K83),(VLOOKUP($D83,Customer_Demand!$D:$BF,COLUMNS($I83:AU83),0)/$I83)),"")</f>
        <v/>
      </c>
      <c r="AV83" s="49" t="str">
        <f>IFERROR(IF($K83&lt;&gt;"SS",(VLOOKUP($D83,Customer_Demand!$D:$BF,COLUMNS($I83:AV83),0)/$I83+VLOOKUP($D83,Customer_Demand!$D:$BF,COLUMNS($I83:AV83),0)/$K83),(VLOOKUP($D83,Customer_Demand!$D:$BF,COLUMNS($I83:AV83),0)/$I83)),"")</f>
        <v/>
      </c>
      <c r="AW83" s="49" t="str">
        <f>IFERROR(IF($K83&lt;&gt;"SS",(VLOOKUP($D83,Customer_Demand!$D:$BF,COLUMNS($I83:AW83),0)/$I83+VLOOKUP($D83,Customer_Demand!$D:$BF,COLUMNS($I83:AW83),0)/$K83),(VLOOKUP($D83,Customer_Demand!$D:$BF,COLUMNS($I83:AW83),0)/$I83)),"")</f>
        <v/>
      </c>
      <c r="AX83" s="49" t="str">
        <f>IFERROR(IF($K83&lt;&gt;"SS",(VLOOKUP($D83,Customer_Demand!$D:$BF,COLUMNS($I83:AX83),0)/$I83+VLOOKUP($D83,Customer_Demand!$D:$BF,COLUMNS($I83:AX83),0)/$K83),(VLOOKUP($D83,Customer_Demand!$D:$BF,COLUMNS($I83:AX83),0)/$I83)),"")</f>
        <v/>
      </c>
      <c r="AY83" s="49" t="str">
        <f>IFERROR(IF($K83&lt;&gt;"SS",(VLOOKUP($D83,Customer_Demand!$D:$BF,COLUMNS($I83:AY83),0)/$I83+VLOOKUP($D83,Customer_Demand!$D:$BF,COLUMNS($I83:AY83),0)/$K83),(VLOOKUP($D83,Customer_Demand!$D:$BF,COLUMNS($I83:AY83),0)/$I83)),"")</f>
        <v/>
      </c>
      <c r="AZ83" s="49" t="str">
        <f>IFERROR(IF($K83&lt;&gt;"SS",(VLOOKUP($D83,Customer_Demand!$D:$BF,COLUMNS($I83:AZ83),0)/$I83+VLOOKUP($D83,Customer_Demand!$D:$BF,COLUMNS($I83:AZ83),0)/$K83),(VLOOKUP($D83,Customer_Demand!$D:$BF,COLUMNS($I83:AZ83),0)/$I83)),"")</f>
        <v/>
      </c>
      <c r="BA83" s="49" t="str">
        <f>IFERROR(IF($K83&lt;&gt;"SS",(VLOOKUP($D83,Customer_Demand!$D:$BF,COLUMNS($I83:BA83),0)/$I83+VLOOKUP($D83,Customer_Demand!$D:$BF,COLUMNS($I83:BA83),0)/$K83),(VLOOKUP($D83,Customer_Demand!$D:$BF,COLUMNS($I83:BA83),0)/$I83)),"")</f>
        <v/>
      </c>
      <c r="BB83" s="49" t="str">
        <f>IFERROR(IF($K83&lt;&gt;"SS",(VLOOKUP($D83,Customer_Demand!$D:$BF,COLUMNS($I83:BB83),0)/$I83+VLOOKUP($D83,Customer_Demand!$D:$BF,COLUMNS($I83:BB83),0)/$K83),(VLOOKUP($D83,Customer_Demand!$D:$BF,COLUMNS($I83:BB83),0)/$I83)),"")</f>
        <v/>
      </c>
      <c r="BC83" s="49" t="str">
        <f>IFERROR(IF($K83&lt;&gt;"SS",(VLOOKUP($D83,Customer_Demand!$D:$BF,COLUMNS($I83:BC83),0)/$I83+VLOOKUP($D83,Customer_Demand!$D:$BF,COLUMNS($I83:BC83),0)/$K83),(VLOOKUP($D83,Customer_Demand!$D:$BF,COLUMNS($I83:BC83),0)/$I83)),"")</f>
        <v/>
      </c>
      <c r="BD83" s="49" t="str">
        <f>IFERROR(IF($K83&lt;&gt;"SS",(VLOOKUP($D83,Customer_Demand!$D:$BF,COLUMNS($I83:BD83),0)/$I83+VLOOKUP($D83,Customer_Demand!$D:$BF,COLUMNS($I83:BD83),0)/$K83),(VLOOKUP($D83,Customer_Demand!$D:$BF,COLUMNS($I83:BD83),0)/$I83)),"")</f>
        <v/>
      </c>
      <c r="BE83" s="49" t="str">
        <f>IFERROR(IF($K83&lt;&gt;"SS",(VLOOKUP($D83,Customer_Demand!$D:$BF,COLUMNS($I83:BE83),0)/$I83+VLOOKUP($D83,Customer_Demand!$D:$BF,COLUMNS($I83:BE83),0)/$K83),(VLOOKUP($D83,Customer_Demand!$D:$BF,COLUMNS($I83:BE83),0)/$I83)),"")</f>
        <v/>
      </c>
      <c r="BF83" s="49" t="str">
        <f>IFERROR(IF($K83&lt;&gt;"SS",(VLOOKUP($D83,Customer_Demand!$D:$BF,COLUMNS($I83:BF83),0)/$I83+VLOOKUP($D83,Customer_Demand!$D:$BF,COLUMNS($I83:BF83),0)/$K83),(VLOOKUP($D83,Customer_Demand!$D:$BF,COLUMNS($I83:BF83),0)/$I83)),"")</f>
        <v/>
      </c>
      <c r="BG83" s="49" t="str">
        <f>IFERROR(IF($K83&lt;&gt;"SS",(VLOOKUP($D83,Customer_Demand!$D:$BF,COLUMNS($I83:BG83),0)/$I83+VLOOKUP($D83,Customer_Demand!$D:$BF,COLUMNS($I83:BG83),0)/$K83),(VLOOKUP($D83,Customer_Demand!$D:$BF,COLUMNS($I83:BG83),0)/$I83)),"")</f>
        <v/>
      </c>
      <c r="BH83" s="49" t="str">
        <f>IFERROR(IF($K83&lt;&gt;"SS",(VLOOKUP($D83,Customer_Demand!$D:$BF,COLUMNS($I83:BH83),0)/$I83+VLOOKUP($D83,Customer_Demand!$D:$BF,COLUMNS($I83:BH83),0)/$K83),(VLOOKUP($D83,Customer_Demand!$D:$BF,COLUMNS($I83:BH83),0)/$I83)),"")</f>
        <v/>
      </c>
      <c r="BI83" s="49" t="str">
        <f>IFERROR(IF($K83&lt;&gt;"SS",(VLOOKUP($D83,Customer_Demand!$D:$BF,COLUMNS($I83:BI83),0)/$I83+VLOOKUP($D83,Customer_Demand!$D:$BF,COLUMNS($I83:BI83),0)/$K83),(VLOOKUP($D83,Customer_Demand!$D:$BF,COLUMNS($I83:BI83),0)/$I83)),"")</f>
        <v/>
      </c>
      <c r="BJ83" s="49" t="str">
        <f>IFERROR(IF($K83&lt;&gt;"SS",(VLOOKUP($D83,Customer_Demand!$D:$BF,COLUMNS($I83:BJ83),0)/$I83+VLOOKUP($D83,Customer_Demand!$D:$BF,COLUMNS($I83:BJ83),0)/$K83),(VLOOKUP($D83,Customer_Demand!$D:$BF,COLUMNS($I83:BJ83),0)/$I83)),"")</f>
        <v/>
      </c>
      <c r="BK83" s="50" t="str">
        <f>IFERROR(IF($K83&lt;&gt;"SS",(VLOOKUP($D83,Customer_Demand!$D:$BF,COLUMNS($I83:BK83),0)/$I83+VLOOKUP($D83,Customer_Demand!$D:$BF,COLUMNS($I83:BK83),0)/$K83),(VLOOKUP($D83,Customer_Demand!$D:$BF,COLUMNS($I83:BK83),0)/$I83)),"")</f>
        <v/>
      </c>
      <c r="BL83" s="18"/>
    </row>
    <row r="84" spans="2:64" x14ac:dyDescent="0.2">
      <c r="B84" s="12" t="str">
        <f t="shared" si="11"/>
        <v/>
      </c>
      <c r="C84" s="45" t="str">
        <f>IF((Customer_Demand!C84)&lt;&gt;"",Customer_Demand!C84,"")</f>
        <v/>
      </c>
      <c r="D84" s="45" t="str">
        <f>IF(C84&lt;&gt;"",Customer_Demand!D84,"")</f>
        <v/>
      </c>
      <c r="E84" s="51" t="str">
        <f>IF(C84&lt;&gt;"",Customer_Demand!E84,"")</f>
        <v/>
      </c>
      <c r="F84" s="47" t="str">
        <f>IF(C84&lt;&gt;"",VLOOKUP(D84,Customer_Demand!$D$5:$F$1005,3,0),"")</f>
        <v/>
      </c>
      <c r="G84" s="48" t="str">
        <f t="shared" si="8"/>
        <v/>
      </c>
      <c r="H84" s="48" t="str">
        <f t="shared" si="9"/>
        <v/>
      </c>
      <c r="I84" s="48" t="str">
        <f>IFERROR(IF(C84&lt;&gt;"",VLOOKUP($H84,SMT_Cycle_Time_Data!$F:$Q,4,0),""),"SGR Not Defined")</f>
        <v/>
      </c>
      <c r="J84" s="48" t="str">
        <f t="shared" si="10"/>
        <v/>
      </c>
      <c r="K84" s="48" t="str">
        <f>IF(C84&lt;&gt;"",IFERROR(VLOOKUP($J84,SMT_Cycle_Time_Data!$F:$Q,4,0),"SS"),"")</f>
        <v/>
      </c>
      <c r="L84" s="49" t="str">
        <f>IFERROR(IF($K84&lt;&gt;"SS",(VLOOKUP($D84,Customer_Demand!$D:$BF,COLUMNS($I84:L84),0)/$I84+VLOOKUP($D84,Customer_Demand!$D:$BF,COLUMNS($I84:L84),0)/$K84),(VLOOKUP($D84,Customer_Demand!$D:$BF,COLUMNS($I84:L84),0)/$I84)),"")</f>
        <v/>
      </c>
      <c r="M84" s="49" t="str">
        <f>IFERROR(IF($K84&lt;&gt;"SS",(VLOOKUP($D84,Customer_Demand!$D:$BF,COLUMNS($I84:M84),0)/$I84+VLOOKUP($D84,Customer_Demand!$D:$BF,COLUMNS($I84:M84),0)/$K84),(VLOOKUP($D84,Customer_Demand!$D:$BF,COLUMNS($I84:M84),0)/$I84)),"")</f>
        <v/>
      </c>
      <c r="N84" s="49" t="str">
        <f>IFERROR(IF($K84&lt;&gt;"SS",(VLOOKUP($D84,Customer_Demand!$D:$BF,COLUMNS($I84:N84),0)/$I84+VLOOKUP($D84,Customer_Demand!$D:$BF,COLUMNS($I84:N84),0)/$K84),(VLOOKUP($D84,Customer_Demand!$D:$BF,COLUMNS($I84:N84),0)/$I84)),"")</f>
        <v/>
      </c>
      <c r="O84" s="49" t="str">
        <f>IFERROR(IF($K84&lt;&gt;"SS",(VLOOKUP($D84,Customer_Demand!$D:$BF,COLUMNS($I84:O84),0)/$I84+VLOOKUP($D84,Customer_Demand!$D:$BF,COLUMNS($I84:O84),0)/$K84),(VLOOKUP($D84,Customer_Demand!$D:$BF,COLUMNS($I84:O84),0)/$I84)),"")</f>
        <v/>
      </c>
      <c r="P84" s="49" t="str">
        <f>IFERROR(IF($K84&lt;&gt;"SS",(VLOOKUP($D84,Customer_Demand!$D:$BF,COLUMNS($I84:P84),0)/$I84+VLOOKUP($D84,Customer_Demand!$D:$BF,COLUMNS($I84:P84),0)/$K84),(VLOOKUP($D84,Customer_Demand!$D:$BF,COLUMNS($I84:P84),0)/$I84)),"")</f>
        <v/>
      </c>
      <c r="Q84" s="49" t="str">
        <f>IFERROR(IF($K84&lt;&gt;"SS",(VLOOKUP($D84,Customer_Demand!$D:$BF,COLUMNS($I84:Q84),0)/$I84+VLOOKUP($D84,Customer_Demand!$D:$BF,COLUMNS($I84:Q84),0)/$K84),(VLOOKUP($D84,Customer_Demand!$D:$BF,COLUMNS($I84:Q84),0)/$I84)),"")</f>
        <v/>
      </c>
      <c r="R84" s="49" t="str">
        <f>IFERROR(IF($K84&lt;&gt;"SS",(VLOOKUP($D84,Customer_Demand!$D:$BF,COLUMNS($I84:R84),0)/$I84+VLOOKUP($D84,Customer_Demand!$D:$BF,COLUMNS($I84:R84),0)/$K84),(VLOOKUP($D84,Customer_Demand!$D:$BF,COLUMNS($I84:R84),0)/$I84)),"")</f>
        <v/>
      </c>
      <c r="S84" s="49" t="str">
        <f>IFERROR(IF($K84&lt;&gt;"SS",(VLOOKUP($D84,Customer_Demand!$D:$BF,COLUMNS($I84:S84),0)/$I84+VLOOKUP($D84,Customer_Demand!$D:$BF,COLUMNS($I84:S84),0)/$K84),(VLOOKUP($D84,Customer_Demand!$D:$BF,COLUMNS($I84:S84),0)/$I84)),"")</f>
        <v/>
      </c>
      <c r="T84" s="49" t="str">
        <f>IFERROR(IF($K84&lt;&gt;"SS",(VLOOKUP($D84,Customer_Demand!$D:$BF,COLUMNS($I84:T84),0)/$I84+VLOOKUP($D84,Customer_Demand!$D:$BF,COLUMNS($I84:T84),0)/$K84),(VLOOKUP($D84,Customer_Demand!$D:$BF,COLUMNS($I84:T84),0)/$I84)),"")</f>
        <v/>
      </c>
      <c r="U84" s="49" t="str">
        <f>IFERROR(IF($K84&lt;&gt;"SS",(VLOOKUP($D84,Customer_Demand!$D:$BF,COLUMNS($I84:U84),0)/$I84+VLOOKUP($D84,Customer_Demand!$D:$BF,COLUMNS($I84:U84),0)/$K84),(VLOOKUP($D84,Customer_Demand!$D:$BF,COLUMNS($I84:U84),0)/$I84)),"")</f>
        <v/>
      </c>
      <c r="V84" s="49" t="str">
        <f>IFERROR(IF($K84&lt;&gt;"SS",(VLOOKUP($D84,Customer_Demand!$D:$BF,COLUMNS($I84:V84),0)/$I84+VLOOKUP($D84,Customer_Demand!$D:$BF,COLUMNS($I84:V84),0)/$K84),(VLOOKUP($D84,Customer_Demand!$D:$BF,COLUMNS($I84:V84),0)/$I84)),"")</f>
        <v/>
      </c>
      <c r="W84" s="49" t="str">
        <f>IFERROR(IF($K84&lt;&gt;"SS",(VLOOKUP($D84,Customer_Demand!$D:$BF,COLUMNS($I84:W84),0)/$I84+VLOOKUP($D84,Customer_Demand!$D:$BF,COLUMNS($I84:W84),0)/$K84),(VLOOKUP($D84,Customer_Demand!$D:$BF,COLUMNS($I84:W84),0)/$I84)),"")</f>
        <v/>
      </c>
      <c r="X84" s="49" t="str">
        <f>IFERROR(IF($K84&lt;&gt;"SS",(VLOOKUP($D84,Customer_Demand!$D:$BF,COLUMNS($I84:X84),0)/$I84+VLOOKUP($D84,Customer_Demand!$D:$BF,COLUMNS($I84:X84),0)/$K84),(VLOOKUP($D84,Customer_Demand!$D:$BF,COLUMNS($I84:X84),0)/$I84)),"")</f>
        <v/>
      </c>
      <c r="Y84" s="49" t="str">
        <f>IFERROR(IF($K84&lt;&gt;"SS",(VLOOKUP($D84,Customer_Demand!$D:$BF,COLUMNS($I84:Y84),0)/$I84+VLOOKUP($D84,Customer_Demand!$D:$BF,COLUMNS($I84:Y84),0)/$K84),(VLOOKUP($D84,Customer_Demand!$D:$BF,COLUMNS($I84:Y84),0)/$I84)),"")</f>
        <v/>
      </c>
      <c r="Z84" s="49" t="str">
        <f>IFERROR(IF($K84&lt;&gt;"SS",(VLOOKUP($D84,Customer_Demand!$D:$BF,COLUMNS($I84:Z84),0)/$I84+VLOOKUP($D84,Customer_Demand!$D:$BF,COLUMNS($I84:Z84),0)/$K84),(VLOOKUP($D84,Customer_Demand!$D:$BF,COLUMNS($I84:Z84),0)/$I84)),"")</f>
        <v/>
      </c>
      <c r="AA84" s="49" t="str">
        <f>IFERROR(IF($K84&lt;&gt;"SS",(VLOOKUP($D84,Customer_Demand!$D:$BF,COLUMNS($I84:AA84),0)/$I84+VLOOKUP($D84,Customer_Demand!$D:$BF,COLUMNS($I84:AA84),0)/$K84),(VLOOKUP($D84,Customer_Demand!$D:$BF,COLUMNS($I84:AA84),0)/$I84)),"")</f>
        <v/>
      </c>
      <c r="AB84" s="49" t="str">
        <f>IFERROR(IF($K84&lt;&gt;"SS",(VLOOKUP($D84,Customer_Demand!$D:$BF,COLUMNS($I84:AB84),0)/$I84+VLOOKUP($D84,Customer_Demand!$D:$BF,COLUMNS($I84:AB84),0)/$K84),(VLOOKUP($D84,Customer_Demand!$D:$BF,COLUMNS($I84:AB84),0)/$I84)),"")</f>
        <v/>
      </c>
      <c r="AC84" s="49" t="str">
        <f>IFERROR(IF($K84&lt;&gt;"SS",(VLOOKUP($D84,Customer_Demand!$D:$BF,COLUMNS($I84:AC84),0)/$I84+VLOOKUP($D84,Customer_Demand!$D:$BF,COLUMNS($I84:AC84),0)/$K84),(VLOOKUP($D84,Customer_Demand!$D:$BF,COLUMNS($I84:AC84),0)/$I84)),"")</f>
        <v/>
      </c>
      <c r="AD84" s="49" t="str">
        <f>IFERROR(IF($K84&lt;&gt;"SS",(VLOOKUP($D84,Customer_Demand!$D:$BF,COLUMNS($I84:AD84),0)/$I84+VLOOKUP($D84,Customer_Demand!$D:$BF,COLUMNS($I84:AD84),0)/$K84),(VLOOKUP($D84,Customer_Demand!$D:$BF,COLUMNS($I84:AD84),0)/$I84)),"")</f>
        <v/>
      </c>
      <c r="AE84" s="49" t="str">
        <f>IFERROR(IF($K84&lt;&gt;"SS",(VLOOKUP($D84,Customer_Demand!$D:$BF,COLUMNS($I84:AE84),0)/$I84+VLOOKUP($D84,Customer_Demand!$D:$BF,COLUMNS($I84:AE84),0)/$K84),(VLOOKUP($D84,Customer_Demand!$D:$BF,COLUMNS($I84:AE84),0)/$I84)),"")</f>
        <v/>
      </c>
      <c r="AF84" s="49" t="str">
        <f>IFERROR(IF($K84&lt;&gt;"SS",(VLOOKUP($D84,Customer_Demand!$D:$BF,COLUMNS($I84:AF84),0)/$I84+VLOOKUP($D84,Customer_Demand!$D:$BF,COLUMNS($I84:AF84),0)/$K84),(VLOOKUP($D84,Customer_Demand!$D:$BF,COLUMNS($I84:AF84),0)/$I84)),"")</f>
        <v/>
      </c>
      <c r="AG84" s="49" t="str">
        <f>IFERROR(IF($K84&lt;&gt;"SS",(VLOOKUP($D84,Customer_Demand!$D:$BF,COLUMNS($I84:AG84),0)/$I84+VLOOKUP($D84,Customer_Demand!$D:$BF,COLUMNS($I84:AG84),0)/$K84),(VLOOKUP($D84,Customer_Demand!$D:$BF,COLUMNS($I84:AG84),0)/$I84)),"")</f>
        <v/>
      </c>
      <c r="AH84" s="49" t="str">
        <f>IFERROR(IF($K84&lt;&gt;"SS",(VLOOKUP($D84,Customer_Demand!$D:$BF,COLUMNS($I84:AH84),0)/$I84+VLOOKUP($D84,Customer_Demand!$D:$BF,COLUMNS($I84:AH84),0)/$K84),(VLOOKUP($D84,Customer_Demand!$D:$BF,COLUMNS($I84:AH84),0)/$I84)),"")</f>
        <v/>
      </c>
      <c r="AI84" s="49" t="str">
        <f>IFERROR(IF($K84&lt;&gt;"SS",(VLOOKUP($D84,Customer_Demand!$D:$BF,COLUMNS($I84:AI84),0)/$I84+VLOOKUP($D84,Customer_Demand!$D:$BF,COLUMNS($I84:AI84),0)/$K84),(VLOOKUP($D84,Customer_Demand!$D:$BF,COLUMNS($I84:AI84),0)/$I84)),"")</f>
        <v/>
      </c>
      <c r="AJ84" s="49" t="str">
        <f>IFERROR(IF($K84&lt;&gt;"SS",(VLOOKUP($D84,Customer_Demand!$D:$BF,COLUMNS($I84:AJ84),0)/$I84+VLOOKUP($D84,Customer_Demand!$D:$BF,COLUMNS($I84:AJ84),0)/$K84),(VLOOKUP($D84,Customer_Demand!$D:$BF,COLUMNS($I84:AJ84),0)/$I84)),"")</f>
        <v/>
      </c>
      <c r="AK84" s="49" t="str">
        <f>IFERROR(IF($K84&lt;&gt;"SS",(VLOOKUP($D84,Customer_Demand!$D:$BF,COLUMNS($I84:AK84),0)/$I84+VLOOKUP($D84,Customer_Demand!$D:$BF,COLUMNS($I84:AK84),0)/$K84),(VLOOKUP($D84,Customer_Demand!$D:$BF,COLUMNS($I84:AK84),0)/$I84)),"")</f>
        <v/>
      </c>
      <c r="AL84" s="49" t="str">
        <f>IFERROR(IF($K84&lt;&gt;"SS",(VLOOKUP($D84,Customer_Demand!$D:$BF,COLUMNS($I84:AL84),0)/$I84+VLOOKUP($D84,Customer_Demand!$D:$BF,COLUMNS($I84:AL84),0)/$K84),(VLOOKUP($D84,Customer_Demand!$D:$BF,COLUMNS($I84:AL84),0)/$I84)),"")</f>
        <v/>
      </c>
      <c r="AM84" s="49" t="str">
        <f>IFERROR(IF($K84&lt;&gt;"SS",(VLOOKUP($D84,Customer_Demand!$D:$BF,COLUMNS($I84:AM84),0)/$I84+VLOOKUP($D84,Customer_Demand!$D:$BF,COLUMNS($I84:AM84),0)/$K84),(VLOOKUP($D84,Customer_Demand!$D:$BF,COLUMNS($I84:AM84),0)/$I84)),"")</f>
        <v/>
      </c>
      <c r="AN84" s="49" t="str">
        <f>IFERROR(IF($K84&lt;&gt;"SS",(VLOOKUP($D84,Customer_Demand!$D:$BF,COLUMNS($I84:AN84),0)/$I84+VLOOKUP($D84,Customer_Demand!$D:$BF,COLUMNS($I84:AN84),0)/$K84),(VLOOKUP($D84,Customer_Demand!$D:$BF,COLUMNS($I84:AN84),0)/$I84)),"")</f>
        <v/>
      </c>
      <c r="AO84" s="49" t="str">
        <f>IFERROR(IF($K84&lt;&gt;"SS",(VLOOKUP($D84,Customer_Demand!$D:$BF,COLUMNS($I84:AO84),0)/$I84+VLOOKUP($D84,Customer_Demand!$D:$BF,COLUMNS($I84:AO84),0)/$K84),(VLOOKUP($D84,Customer_Demand!$D:$BF,COLUMNS($I84:AO84),0)/$I84)),"")</f>
        <v/>
      </c>
      <c r="AP84" s="49" t="str">
        <f>IFERROR(IF($K84&lt;&gt;"SS",(VLOOKUP($D84,Customer_Demand!$D:$BF,COLUMNS($I84:AP84),0)/$I84+VLOOKUP($D84,Customer_Demand!$D:$BF,COLUMNS($I84:AP84),0)/$K84),(VLOOKUP($D84,Customer_Demand!$D:$BF,COLUMNS($I84:AP84),0)/$I84)),"")</f>
        <v/>
      </c>
      <c r="AQ84" s="49" t="str">
        <f>IFERROR(IF($K84&lt;&gt;"SS",(VLOOKUP($D84,Customer_Demand!$D:$BF,COLUMNS($I84:AQ84),0)/$I84+VLOOKUP($D84,Customer_Demand!$D:$BF,COLUMNS($I84:AQ84),0)/$K84),(VLOOKUP($D84,Customer_Demand!$D:$BF,COLUMNS($I84:AQ84),0)/$I84)),"")</f>
        <v/>
      </c>
      <c r="AR84" s="49" t="str">
        <f>IFERROR(IF($K84&lt;&gt;"SS",(VLOOKUP($D84,Customer_Demand!$D:$BF,COLUMNS($I84:AR84),0)/$I84+VLOOKUP($D84,Customer_Demand!$D:$BF,COLUMNS($I84:AR84),0)/$K84),(VLOOKUP($D84,Customer_Demand!$D:$BF,COLUMNS($I84:AR84),0)/$I84)),"")</f>
        <v/>
      </c>
      <c r="AS84" s="49" t="str">
        <f>IFERROR(IF($K84&lt;&gt;"SS",(VLOOKUP($D84,Customer_Demand!$D:$BF,COLUMNS($I84:AS84),0)/$I84+VLOOKUP($D84,Customer_Demand!$D:$BF,COLUMNS($I84:AS84),0)/$K84),(VLOOKUP($D84,Customer_Demand!$D:$BF,COLUMNS($I84:AS84),0)/$I84)),"")</f>
        <v/>
      </c>
      <c r="AT84" s="49" t="str">
        <f>IFERROR(IF($K84&lt;&gt;"SS",(VLOOKUP($D84,Customer_Demand!$D:$BF,COLUMNS($I84:AT84),0)/$I84+VLOOKUP($D84,Customer_Demand!$D:$BF,COLUMNS($I84:AT84),0)/$K84),(VLOOKUP($D84,Customer_Demand!$D:$BF,COLUMNS($I84:AT84),0)/$I84)),"")</f>
        <v/>
      </c>
      <c r="AU84" s="49" t="str">
        <f>IFERROR(IF($K84&lt;&gt;"SS",(VLOOKUP($D84,Customer_Demand!$D:$BF,COLUMNS($I84:AU84),0)/$I84+VLOOKUP($D84,Customer_Demand!$D:$BF,COLUMNS($I84:AU84),0)/$K84),(VLOOKUP($D84,Customer_Demand!$D:$BF,COLUMNS($I84:AU84),0)/$I84)),"")</f>
        <v/>
      </c>
      <c r="AV84" s="49" t="str">
        <f>IFERROR(IF($K84&lt;&gt;"SS",(VLOOKUP($D84,Customer_Demand!$D:$BF,COLUMNS($I84:AV84),0)/$I84+VLOOKUP($D84,Customer_Demand!$D:$BF,COLUMNS($I84:AV84),0)/$K84),(VLOOKUP($D84,Customer_Demand!$D:$BF,COLUMNS($I84:AV84),0)/$I84)),"")</f>
        <v/>
      </c>
      <c r="AW84" s="49" t="str">
        <f>IFERROR(IF($K84&lt;&gt;"SS",(VLOOKUP($D84,Customer_Demand!$D:$BF,COLUMNS($I84:AW84),0)/$I84+VLOOKUP($D84,Customer_Demand!$D:$BF,COLUMNS($I84:AW84),0)/$K84),(VLOOKUP($D84,Customer_Demand!$D:$BF,COLUMNS($I84:AW84),0)/$I84)),"")</f>
        <v/>
      </c>
      <c r="AX84" s="49" t="str">
        <f>IFERROR(IF($K84&lt;&gt;"SS",(VLOOKUP($D84,Customer_Demand!$D:$BF,COLUMNS($I84:AX84),0)/$I84+VLOOKUP($D84,Customer_Demand!$D:$BF,COLUMNS($I84:AX84),0)/$K84),(VLOOKUP($D84,Customer_Demand!$D:$BF,COLUMNS($I84:AX84),0)/$I84)),"")</f>
        <v/>
      </c>
      <c r="AY84" s="49" t="str">
        <f>IFERROR(IF($K84&lt;&gt;"SS",(VLOOKUP($D84,Customer_Demand!$D:$BF,COLUMNS($I84:AY84),0)/$I84+VLOOKUP($D84,Customer_Demand!$D:$BF,COLUMNS($I84:AY84),0)/$K84),(VLOOKUP($D84,Customer_Demand!$D:$BF,COLUMNS($I84:AY84),0)/$I84)),"")</f>
        <v/>
      </c>
      <c r="AZ84" s="49" t="str">
        <f>IFERROR(IF($K84&lt;&gt;"SS",(VLOOKUP($D84,Customer_Demand!$D:$BF,COLUMNS($I84:AZ84),0)/$I84+VLOOKUP($D84,Customer_Demand!$D:$BF,COLUMNS($I84:AZ84),0)/$K84),(VLOOKUP($D84,Customer_Demand!$D:$BF,COLUMNS($I84:AZ84),0)/$I84)),"")</f>
        <v/>
      </c>
      <c r="BA84" s="49" t="str">
        <f>IFERROR(IF($K84&lt;&gt;"SS",(VLOOKUP($D84,Customer_Demand!$D:$BF,COLUMNS($I84:BA84),0)/$I84+VLOOKUP($D84,Customer_Demand!$D:$BF,COLUMNS($I84:BA84),0)/$K84),(VLOOKUP($D84,Customer_Demand!$D:$BF,COLUMNS($I84:BA84),0)/$I84)),"")</f>
        <v/>
      </c>
      <c r="BB84" s="49" t="str">
        <f>IFERROR(IF($K84&lt;&gt;"SS",(VLOOKUP($D84,Customer_Demand!$D:$BF,COLUMNS($I84:BB84),0)/$I84+VLOOKUP($D84,Customer_Demand!$D:$BF,COLUMNS($I84:BB84),0)/$K84),(VLOOKUP($D84,Customer_Demand!$D:$BF,COLUMNS($I84:BB84),0)/$I84)),"")</f>
        <v/>
      </c>
      <c r="BC84" s="49" t="str">
        <f>IFERROR(IF($K84&lt;&gt;"SS",(VLOOKUP($D84,Customer_Demand!$D:$BF,COLUMNS($I84:BC84),0)/$I84+VLOOKUP($D84,Customer_Demand!$D:$BF,COLUMNS($I84:BC84),0)/$K84),(VLOOKUP($D84,Customer_Demand!$D:$BF,COLUMNS($I84:BC84),0)/$I84)),"")</f>
        <v/>
      </c>
      <c r="BD84" s="49" t="str">
        <f>IFERROR(IF($K84&lt;&gt;"SS",(VLOOKUP($D84,Customer_Demand!$D:$BF,COLUMNS($I84:BD84),0)/$I84+VLOOKUP($D84,Customer_Demand!$D:$BF,COLUMNS($I84:BD84),0)/$K84),(VLOOKUP($D84,Customer_Demand!$D:$BF,COLUMNS($I84:BD84),0)/$I84)),"")</f>
        <v/>
      </c>
      <c r="BE84" s="49" t="str">
        <f>IFERROR(IF($K84&lt;&gt;"SS",(VLOOKUP($D84,Customer_Demand!$D:$BF,COLUMNS($I84:BE84),0)/$I84+VLOOKUP($D84,Customer_Demand!$D:$BF,COLUMNS($I84:BE84),0)/$K84),(VLOOKUP($D84,Customer_Demand!$D:$BF,COLUMNS($I84:BE84),0)/$I84)),"")</f>
        <v/>
      </c>
      <c r="BF84" s="49" t="str">
        <f>IFERROR(IF($K84&lt;&gt;"SS",(VLOOKUP($D84,Customer_Demand!$D:$BF,COLUMNS($I84:BF84),0)/$I84+VLOOKUP($D84,Customer_Demand!$D:$BF,COLUMNS($I84:BF84),0)/$K84),(VLOOKUP($D84,Customer_Demand!$D:$BF,COLUMNS($I84:BF84),0)/$I84)),"")</f>
        <v/>
      </c>
      <c r="BG84" s="49" t="str">
        <f>IFERROR(IF($K84&lt;&gt;"SS",(VLOOKUP($D84,Customer_Demand!$D:$BF,COLUMNS($I84:BG84),0)/$I84+VLOOKUP($D84,Customer_Demand!$D:$BF,COLUMNS($I84:BG84),0)/$K84),(VLOOKUP($D84,Customer_Demand!$D:$BF,COLUMNS($I84:BG84),0)/$I84)),"")</f>
        <v/>
      </c>
      <c r="BH84" s="49" t="str">
        <f>IFERROR(IF($K84&lt;&gt;"SS",(VLOOKUP($D84,Customer_Demand!$D:$BF,COLUMNS($I84:BH84),0)/$I84+VLOOKUP($D84,Customer_Demand!$D:$BF,COLUMNS($I84:BH84),0)/$K84),(VLOOKUP($D84,Customer_Demand!$D:$BF,COLUMNS($I84:BH84),0)/$I84)),"")</f>
        <v/>
      </c>
      <c r="BI84" s="49" t="str">
        <f>IFERROR(IF($K84&lt;&gt;"SS",(VLOOKUP($D84,Customer_Demand!$D:$BF,COLUMNS($I84:BI84),0)/$I84+VLOOKUP($D84,Customer_Demand!$D:$BF,COLUMNS($I84:BI84),0)/$K84),(VLOOKUP($D84,Customer_Demand!$D:$BF,COLUMNS($I84:BI84),0)/$I84)),"")</f>
        <v/>
      </c>
      <c r="BJ84" s="49" t="str">
        <f>IFERROR(IF($K84&lt;&gt;"SS",(VLOOKUP($D84,Customer_Demand!$D:$BF,COLUMNS($I84:BJ84),0)/$I84+VLOOKUP($D84,Customer_Demand!$D:$BF,COLUMNS($I84:BJ84),0)/$K84),(VLOOKUP($D84,Customer_Demand!$D:$BF,COLUMNS($I84:BJ84),0)/$I84)),"")</f>
        <v/>
      </c>
      <c r="BK84" s="50" t="str">
        <f>IFERROR(IF($K84&lt;&gt;"SS",(VLOOKUP($D84,Customer_Demand!$D:$BF,COLUMNS($I84:BK84),0)/$I84+VLOOKUP($D84,Customer_Demand!$D:$BF,COLUMNS($I84:BK84),0)/$K84),(VLOOKUP($D84,Customer_Demand!$D:$BF,COLUMNS($I84:BK84),0)/$I84)),"")</f>
        <v/>
      </c>
      <c r="BL84" s="18"/>
    </row>
    <row r="85" spans="2:64" x14ac:dyDescent="0.2">
      <c r="B85" s="12" t="str">
        <f t="shared" si="11"/>
        <v/>
      </c>
      <c r="C85" s="45" t="str">
        <f>IF((Customer_Demand!C85)&lt;&gt;"",Customer_Demand!C85,"")</f>
        <v/>
      </c>
      <c r="D85" s="45" t="str">
        <f>IF(C85&lt;&gt;"",Customer_Demand!D85,"")</f>
        <v/>
      </c>
      <c r="E85" s="51" t="str">
        <f>IF(C85&lt;&gt;"",Customer_Demand!E85,"")</f>
        <v/>
      </c>
      <c r="F85" s="47" t="str">
        <f>IF(C85&lt;&gt;"",VLOOKUP(D85,Customer_Demand!$D$5:$F$1005,3,0),"")</f>
        <v/>
      </c>
      <c r="G85" s="48" t="str">
        <f t="shared" si="8"/>
        <v/>
      </c>
      <c r="H85" s="48" t="str">
        <f t="shared" si="9"/>
        <v/>
      </c>
      <c r="I85" s="48" t="str">
        <f>IFERROR(IF(C85&lt;&gt;"",VLOOKUP($H85,SMT_Cycle_Time_Data!$F:$Q,4,0),""),"SGR Not Defined")</f>
        <v/>
      </c>
      <c r="J85" s="48" t="str">
        <f t="shared" si="10"/>
        <v/>
      </c>
      <c r="K85" s="48" t="str">
        <f>IF(C85&lt;&gt;"",IFERROR(VLOOKUP($J85,SMT_Cycle_Time_Data!$F:$Q,4,0),"SS"),"")</f>
        <v/>
      </c>
      <c r="L85" s="49" t="str">
        <f>IFERROR(IF($K85&lt;&gt;"SS",(VLOOKUP($D85,Customer_Demand!$D:$BF,COLUMNS($I85:L85),0)/$I85+VLOOKUP($D85,Customer_Demand!$D:$BF,COLUMNS($I85:L85),0)/$K85),(VLOOKUP($D85,Customer_Demand!$D:$BF,COLUMNS($I85:L85),0)/$I85)),"")</f>
        <v/>
      </c>
      <c r="M85" s="49" t="str">
        <f>IFERROR(IF($K85&lt;&gt;"SS",(VLOOKUP($D85,Customer_Demand!$D:$BF,COLUMNS($I85:M85),0)/$I85+VLOOKUP($D85,Customer_Demand!$D:$BF,COLUMNS($I85:M85),0)/$K85),(VLOOKUP($D85,Customer_Demand!$D:$BF,COLUMNS($I85:M85),0)/$I85)),"")</f>
        <v/>
      </c>
      <c r="N85" s="49" t="str">
        <f>IFERROR(IF($K85&lt;&gt;"SS",(VLOOKUP($D85,Customer_Demand!$D:$BF,COLUMNS($I85:N85),0)/$I85+VLOOKUP($D85,Customer_Demand!$D:$BF,COLUMNS($I85:N85),0)/$K85),(VLOOKUP($D85,Customer_Demand!$D:$BF,COLUMNS($I85:N85),0)/$I85)),"")</f>
        <v/>
      </c>
      <c r="O85" s="49" t="str">
        <f>IFERROR(IF($K85&lt;&gt;"SS",(VLOOKUP($D85,Customer_Demand!$D:$BF,COLUMNS($I85:O85),0)/$I85+VLOOKUP($D85,Customer_Demand!$D:$BF,COLUMNS($I85:O85),0)/$K85),(VLOOKUP($D85,Customer_Demand!$D:$BF,COLUMNS($I85:O85),0)/$I85)),"")</f>
        <v/>
      </c>
      <c r="P85" s="49" t="str">
        <f>IFERROR(IF($K85&lt;&gt;"SS",(VLOOKUP($D85,Customer_Demand!$D:$BF,COLUMNS($I85:P85),0)/$I85+VLOOKUP($D85,Customer_Demand!$D:$BF,COLUMNS($I85:P85),0)/$K85),(VLOOKUP($D85,Customer_Demand!$D:$BF,COLUMNS($I85:P85),0)/$I85)),"")</f>
        <v/>
      </c>
      <c r="Q85" s="49" t="str">
        <f>IFERROR(IF($K85&lt;&gt;"SS",(VLOOKUP($D85,Customer_Demand!$D:$BF,COLUMNS($I85:Q85),0)/$I85+VLOOKUP($D85,Customer_Demand!$D:$BF,COLUMNS($I85:Q85),0)/$K85),(VLOOKUP($D85,Customer_Demand!$D:$BF,COLUMNS($I85:Q85),0)/$I85)),"")</f>
        <v/>
      </c>
      <c r="R85" s="49" t="str">
        <f>IFERROR(IF($K85&lt;&gt;"SS",(VLOOKUP($D85,Customer_Demand!$D:$BF,COLUMNS($I85:R85),0)/$I85+VLOOKUP($D85,Customer_Demand!$D:$BF,COLUMNS($I85:R85),0)/$K85),(VLOOKUP($D85,Customer_Demand!$D:$BF,COLUMNS($I85:R85),0)/$I85)),"")</f>
        <v/>
      </c>
      <c r="S85" s="49" t="str">
        <f>IFERROR(IF($K85&lt;&gt;"SS",(VLOOKUP($D85,Customer_Demand!$D:$BF,COLUMNS($I85:S85),0)/$I85+VLOOKUP($D85,Customer_Demand!$D:$BF,COLUMNS($I85:S85),0)/$K85),(VLOOKUP($D85,Customer_Demand!$D:$BF,COLUMNS($I85:S85),0)/$I85)),"")</f>
        <v/>
      </c>
      <c r="T85" s="49" t="str">
        <f>IFERROR(IF($K85&lt;&gt;"SS",(VLOOKUP($D85,Customer_Demand!$D:$BF,COLUMNS($I85:T85),0)/$I85+VLOOKUP($D85,Customer_Demand!$D:$BF,COLUMNS($I85:T85),0)/$K85),(VLOOKUP($D85,Customer_Demand!$D:$BF,COLUMNS($I85:T85),0)/$I85)),"")</f>
        <v/>
      </c>
      <c r="U85" s="49" t="str">
        <f>IFERROR(IF($K85&lt;&gt;"SS",(VLOOKUP($D85,Customer_Demand!$D:$BF,COLUMNS($I85:U85),0)/$I85+VLOOKUP($D85,Customer_Demand!$D:$BF,COLUMNS($I85:U85),0)/$K85),(VLOOKUP($D85,Customer_Demand!$D:$BF,COLUMNS($I85:U85),0)/$I85)),"")</f>
        <v/>
      </c>
      <c r="V85" s="49" t="str">
        <f>IFERROR(IF($K85&lt;&gt;"SS",(VLOOKUP($D85,Customer_Demand!$D:$BF,COLUMNS($I85:V85),0)/$I85+VLOOKUP($D85,Customer_Demand!$D:$BF,COLUMNS($I85:V85),0)/$K85),(VLOOKUP($D85,Customer_Demand!$D:$BF,COLUMNS($I85:V85),0)/$I85)),"")</f>
        <v/>
      </c>
      <c r="W85" s="49" t="str">
        <f>IFERROR(IF($K85&lt;&gt;"SS",(VLOOKUP($D85,Customer_Demand!$D:$BF,COLUMNS($I85:W85),0)/$I85+VLOOKUP($D85,Customer_Demand!$D:$BF,COLUMNS($I85:W85),0)/$K85),(VLOOKUP($D85,Customer_Demand!$D:$BF,COLUMNS($I85:W85),0)/$I85)),"")</f>
        <v/>
      </c>
      <c r="X85" s="49" t="str">
        <f>IFERROR(IF($K85&lt;&gt;"SS",(VLOOKUP($D85,Customer_Demand!$D:$BF,COLUMNS($I85:X85),0)/$I85+VLOOKUP($D85,Customer_Demand!$D:$BF,COLUMNS($I85:X85),0)/$K85),(VLOOKUP($D85,Customer_Demand!$D:$BF,COLUMNS($I85:X85),0)/$I85)),"")</f>
        <v/>
      </c>
      <c r="Y85" s="49" t="str">
        <f>IFERROR(IF($K85&lt;&gt;"SS",(VLOOKUP($D85,Customer_Demand!$D:$BF,COLUMNS($I85:Y85),0)/$I85+VLOOKUP($D85,Customer_Demand!$D:$BF,COLUMNS($I85:Y85),0)/$K85),(VLOOKUP($D85,Customer_Demand!$D:$BF,COLUMNS($I85:Y85),0)/$I85)),"")</f>
        <v/>
      </c>
      <c r="Z85" s="49" t="str">
        <f>IFERROR(IF($K85&lt;&gt;"SS",(VLOOKUP($D85,Customer_Demand!$D:$BF,COLUMNS($I85:Z85),0)/$I85+VLOOKUP($D85,Customer_Demand!$D:$BF,COLUMNS($I85:Z85),0)/$K85),(VLOOKUP($D85,Customer_Demand!$D:$BF,COLUMNS($I85:Z85),0)/$I85)),"")</f>
        <v/>
      </c>
      <c r="AA85" s="49" t="str">
        <f>IFERROR(IF($K85&lt;&gt;"SS",(VLOOKUP($D85,Customer_Demand!$D:$BF,COLUMNS($I85:AA85),0)/$I85+VLOOKUP($D85,Customer_Demand!$D:$BF,COLUMNS($I85:AA85),0)/$K85),(VLOOKUP($D85,Customer_Demand!$D:$BF,COLUMNS($I85:AA85),0)/$I85)),"")</f>
        <v/>
      </c>
      <c r="AB85" s="49" t="str">
        <f>IFERROR(IF($K85&lt;&gt;"SS",(VLOOKUP($D85,Customer_Demand!$D:$BF,COLUMNS($I85:AB85),0)/$I85+VLOOKUP($D85,Customer_Demand!$D:$BF,COLUMNS($I85:AB85),0)/$K85),(VLOOKUP($D85,Customer_Demand!$D:$BF,COLUMNS($I85:AB85),0)/$I85)),"")</f>
        <v/>
      </c>
      <c r="AC85" s="49" t="str">
        <f>IFERROR(IF($K85&lt;&gt;"SS",(VLOOKUP($D85,Customer_Demand!$D:$BF,COLUMNS($I85:AC85),0)/$I85+VLOOKUP($D85,Customer_Demand!$D:$BF,COLUMNS($I85:AC85),0)/$K85),(VLOOKUP($D85,Customer_Demand!$D:$BF,COLUMNS($I85:AC85),0)/$I85)),"")</f>
        <v/>
      </c>
      <c r="AD85" s="49" t="str">
        <f>IFERROR(IF($K85&lt;&gt;"SS",(VLOOKUP($D85,Customer_Demand!$D:$BF,COLUMNS($I85:AD85),0)/$I85+VLOOKUP($D85,Customer_Demand!$D:$BF,COLUMNS($I85:AD85),0)/$K85),(VLOOKUP($D85,Customer_Demand!$D:$BF,COLUMNS($I85:AD85),0)/$I85)),"")</f>
        <v/>
      </c>
      <c r="AE85" s="49" t="str">
        <f>IFERROR(IF($K85&lt;&gt;"SS",(VLOOKUP($D85,Customer_Demand!$D:$BF,COLUMNS($I85:AE85),0)/$I85+VLOOKUP($D85,Customer_Demand!$D:$BF,COLUMNS($I85:AE85),0)/$K85),(VLOOKUP($D85,Customer_Demand!$D:$BF,COLUMNS($I85:AE85),0)/$I85)),"")</f>
        <v/>
      </c>
      <c r="AF85" s="49" t="str">
        <f>IFERROR(IF($K85&lt;&gt;"SS",(VLOOKUP($D85,Customer_Demand!$D:$BF,COLUMNS($I85:AF85),0)/$I85+VLOOKUP($D85,Customer_Demand!$D:$BF,COLUMNS($I85:AF85),0)/$K85),(VLOOKUP($D85,Customer_Demand!$D:$BF,COLUMNS($I85:AF85),0)/$I85)),"")</f>
        <v/>
      </c>
      <c r="AG85" s="49" t="str">
        <f>IFERROR(IF($K85&lt;&gt;"SS",(VLOOKUP($D85,Customer_Demand!$D:$BF,COLUMNS($I85:AG85),0)/$I85+VLOOKUP($D85,Customer_Demand!$D:$BF,COLUMNS($I85:AG85),0)/$K85),(VLOOKUP($D85,Customer_Demand!$D:$BF,COLUMNS($I85:AG85),0)/$I85)),"")</f>
        <v/>
      </c>
      <c r="AH85" s="49" t="str">
        <f>IFERROR(IF($K85&lt;&gt;"SS",(VLOOKUP($D85,Customer_Demand!$D:$BF,COLUMNS($I85:AH85),0)/$I85+VLOOKUP($D85,Customer_Demand!$D:$BF,COLUMNS($I85:AH85),0)/$K85),(VLOOKUP($D85,Customer_Demand!$D:$BF,COLUMNS($I85:AH85),0)/$I85)),"")</f>
        <v/>
      </c>
      <c r="AI85" s="49" t="str">
        <f>IFERROR(IF($K85&lt;&gt;"SS",(VLOOKUP($D85,Customer_Demand!$D:$BF,COLUMNS($I85:AI85),0)/$I85+VLOOKUP($D85,Customer_Demand!$D:$BF,COLUMNS($I85:AI85),0)/$K85),(VLOOKUP($D85,Customer_Demand!$D:$BF,COLUMNS($I85:AI85),0)/$I85)),"")</f>
        <v/>
      </c>
      <c r="AJ85" s="49" t="str">
        <f>IFERROR(IF($K85&lt;&gt;"SS",(VLOOKUP($D85,Customer_Demand!$D:$BF,COLUMNS($I85:AJ85),0)/$I85+VLOOKUP($D85,Customer_Demand!$D:$BF,COLUMNS($I85:AJ85),0)/$K85),(VLOOKUP($D85,Customer_Demand!$D:$BF,COLUMNS($I85:AJ85),0)/$I85)),"")</f>
        <v/>
      </c>
      <c r="AK85" s="49" t="str">
        <f>IFERROR(IF($K85&lt;&gt;"SS",(VLOOKUP($D85,Customer_Demand!$D:$BF,COLUMNS($I85:AK85),0)/$I85+VLOOKUP($D85,Customer_Demand!$D:$BF,COLUMNS($I85:AK85),0)/$K85),(VLOOKUP($D85,Customer_Demand!$D:$BF,COLUMNS($I85:AK85),0)/$I85)),"")</f>
        <v/>
      </c>
      <c r="AL85" s="49" t="str">
        <f>IFERROR(IF($K85&lt;&gt;"SS",(VLOOKUP($D85,Customer_Demand!$D:$BF,COLUMNS($I85:AL85),0)/$I85+VLOOKUP($D85,Customer_Demand!$D:$BF,COLUMNS($I85:AL85),0)/$K85),(VLOOKUP($D85,Customer_Demand!$D:$BF,COLUMNS($I85:AL85),0)/$I85)),"")</f>
        <v/>
      </c>
      <c r="AM85" s="49" t="str">
        <f>IFERROR(IF($K85&lt;&gt;"SS",(VLOOKUP($D85,Customer_Demand!$D:$BF,COLUMNS($I85:AM85),0)/$I85+VLOOKUP($D85,Customer_Demand!$D:$BF,COLUMNS($I85:AM85),0)/$K85),(VLOOKUP($D85,Customer_Demand!$D:$BF,COLUMNS($I85:AM85),0)/$I85)),"")</f>
        <v/>
      </c>
      <c r="AN85" s="49" t="str">
        <f>IFERROR(IF($K85&lt;&gt;"SS",(VLOOKUP($D85,Customer_Demand!$D:$BF,COLUMNS($I85:AN85),0)/$I85+VLOOKUP($D85,Customer_Demand!$D:$BF,COLUMNS($I85:AN85),0)/$K85),(VLOOKUP($D85,Customer_Demand!$D:$BF,COLUMNS($I85:AN85),0)/$I85)),"")</f>
        <v/>
      </c>
      <c r="AO85" s="49" t="str">
        <f>IFERROR(IF($K85&lt;&gt;"SS",(VLOOKUP($D85,Customer_Demand!$D:$BF,COLUMNS($I85:AO85),0)/$I85+VLOOKUP($D85,Customer_Demand!$D:$BF,COLUMNS($I85:AO85),0)/$K85),(VLOOKUP($D85,Customer_Demand!$D:$BF,COLUMNS($I85:AO85),0)/$I85)),"")</f>
        <v/>
      </c>
      <c r="AP85" s="49" t="str">
        <f>IFERROR(IF($K85&lt;&gt;"SS",(VLOOKUP($D85,Customer_Demand!$D:$BF,COLUMNS($I85:AP85),0)/$I85+VLOOKUP($D85,Customer_Demand!$D:$BF,COLUMNS($I85:AP85),0)/$K85),(VLOOKUP($D85,Customer_Demand!$D:$BF,COLUMNS($I85:AP85),0)/$I85)),"")</f>
        <v/>
      </c>
      <c r="AQ85" s="49" t="str">
        <f>IFERROR(IF($K85&lt;&gt;"SS",(VLOOKUP($D85,Customer_Demand!$D:$BF,COLUMNS($I85:AQ85),0)/$I85+VLOOKUP($D85,Customer_Demand!$D:$BF,COLUMNS($I85:AQ85),0)/$K85),(VLOOKUP($D85,Customer_Demand!$D:$BF,COLUMNS($I85:AQ85),0)/$I85)),"")</f>
        <v/>
      </c>
      <c r="AR85" s="49" t="str">
        <f>IFERROR(IF($K85&lt;&gt;"SS",(VLOOKUP($D85,Customer_Demand!$D:$BF,COLUMNS($I85:AR85),0)/$I85+VLOOKUP($D85,Customer_Demand!$D:$BF,COLUMNS($I85:AR85),0)/$K85),(VLOOKUP($D85,Customer_Demand!$D:$BF,COLUMNS($I85:AR85),0)/$I85)),"")</f>
        <v/>
      </c>
      <c r="AS85" s="49" t="str">
        <f>IFERROR(IF($K85&lt;&gt;"SS",(VLOOKUP($D85,Customer_Demand!$D:$BF,COLUMNS($I85:AS85),0)/$I85+VLOOKUP($D85,Customer_Demand!$D:$BF,COLUMNS($I85:AS85),0)/$K85),(VLOOKUP($D85,Customer_Demand!$D:$BF,COLUMNS($I85:AS85),0)/$I85)),"")</f>
        <v/>
      </c>
      <c r="AT85" s="49" t="str">
        <f>IFERROR(IF($K85&lt;&gt;"SS",(VLOOKUP($D85,Customer_Demand!$D:$BF,COLUMNS($I85:AT85),0)/$I85+VLOOKUP($D85,Customer_Demand!$D:$BF,COLUMNS($I85:AT85),0)/$K85),(VLOOKUP($D85,Customer_Demand!$D:$BF,COLUMNS($I85:AT85),0)/$I85)),"")</f>
        <v/>
      </c>
      <c r="AU85" s="49" t="str">
        <f>IFERROR(IF($K85&lt;&gt;"SS",(VLOOKUP($D85,Customer_Demand!$D:$BF,COLUMNS($I85:AU85),0)/$I85+VLOOKUP($D85,Customer_Demand!$D:$BF,COLUMNS($I85:AU85),0)/$K85),(VLOOKUP($D85,Customer_Demand!$D:$BF,COLUMNS($I85:AU85),0)/$I85)),"")</f>
        <v/>
      </c>
      <c r="AV85" s="49" t="str">
        <f>IFERROR(IF($K85&lt;&gt;"SS",(VLOOKUP($D85,Customer_Demand!$D:$BF,COLUMNS($I85:AV85),0)/$I85+VLOOKUP($D85,Customer_Demand!$D:$BF,COLUMNS($I85:AV85),0)/$K85),(VLOOKUP($D85,Customer_Demand!$D:$BF,COLUMNS($I85:AV85),0)/$I85)),"")</f>
        <v/>
      </c>
      <c r="AW85" s="49" t="str">
        <f>IFERROR(IF($K85&lt;&gt;"SS",(VLOOKUP($D85,Customer_Demand!$D:$BF,COLUMNS($I85:AW85),0)/$I85+VLOOKUP($D85,Customer_Demand!$D:$BF,COLUMNS($I85:AW85),0)/$K85),(VLOOKUP($D85,Customer_Demand!$D:$BF,COLUMNS($I85:AW85),0)/$I85)),"")</f>
        <v/>
      </c>
      <c r="AX85" s="49" t="str">
        <f>IFERROR(IF($K85&lt;&gt;"SS",(VLOOKUP($D85,Customer_Demand!$D:$BF,COLUMNS($I85:AX85),0)/$I85+VLOOKUP($D85,Customer_Demand!$D:$BF,COLUMNS($I85:AX85),0)/$K85),(VLOOKUP($D85,Customer_Demand!$D:$BF,COLUMNS($I85:AX85),0)/$I85)),"")</f>
        <v/>
      </c>
      <c r="AY85" s="49" t="str">
        <f>IFERROR(IF($K85&lt;&gt;"SS",(VLOOKUP($D85,Customer_Demand!$D:$BF,COLUMNS($I85:AY85),0)/$I85+VLOOKUP($D85,Customer_Demand!$D:$BF,COLUMNS($I85:AY85),0)/$K85),(VLOOKUP($D85,Customer_Demand!$D:$BF,COLUMNS($I85:AY85),0)/$I85)),"")</f>
        <v/>
      </c>
      <c r="AZ85" s="49" t="str">
        <f>IFERROR(IF($K85&lt;&gt;"SS",(VLOOKUP($D85,Customer_Demand!$D:$BF,COLUMNS($I85:AZ85),0)/$I85+VLOOKUP($D85,Customer_Demand!$D:$BF,COLUMNS($I85:AZ85),0)/$K85),(VLOOKUP($D85,Customer_Demand!$D:$BF,COLUMNS($I85:AZ85),0)/$I85)),"")</f>
        <v/>
      </c>
      <c r="BA85" s="49" t="str">
        <f>IFERROR(IF($K85&lt;&gt;"SS",(VLOOKUP($D85,Customer_Demand!$D:$BF,COLUMNS($I85:BA85),0)/$I85+VLOOKUP($D85,Customer_Demand!$D:$BF,COLUMNS($I85:BA85),0)/$K85),(VLOOKUP($D85,Customer_Demand!$D:$BF,COLUMNS($I85:BA85),0)/$I85)),"")</f>
        <v/>
      </c>
      <c r="BB85" s="49" t="str">
        <f>IFERROR(IF($K85&lt;&gt;"SS",(VLOOKUP($D85,Customer_Demand!$D:$BF,COLUMNS($I85:BB85),0)/$I85+VLOOKUP($D85,Customer_Demand!$D:$BF,COLUMNS($I85:BB85),0)/$K85),(VLOOKUP($D85,Customer_Demand!$D:$BF,COLUMNS($I85:BB85),0)/$I85)),"")</f>
        <v/>
      </c>
      <c r="BC85" s="49" t="str">
        <f>IFERROR(IF($K85&lt;&gt;"SS",(VLOOKUP($D85,Customer_Demand!$D:$BF,COLUMNS($I85:BC85),0)/$I85+VLOOKUP($D85,Customer_Demand!$D:$BF,COLUMNS($I85:BC85),0)/$K85),(VLOOKUP($D85,Customer_Demand!$D:$BF,COLUMNS($I85:BC85),0)/$I85)),"")</f>
        <v/>
      </c>
      <c r="BD85" s="49" t="str">
        <f>IFERROR(IF($K85&lt;&gt;"SS",(VLOOKUP($D85,Customer_Demand!$D:$BF,COLUMNS($I85:BD85),0)/$I85+VLOOKUP($D85,Customer_Demand!$D:$BF,COLUMNS($I85:BD85),0)/$K85),(VLOOKUP($D85,Customer_Demand!$D:$BF,COLUMNS($I85:BD85),0)/$I85)),"")</f>
        <v/>
      </c>
      <c r="BE85" s="49" t="str">
        <f>IFERROR(IF($K85&lt;&gt;"SS",(VLOOKUP($D85,Customer_Demand!$D:$BF,COLUMNS($I85:BE85),0)/$I85+VLOOKUP($D85,Customer_Demand!$D:$BF,COLUMNS($I85:BE85),0)/$K85),(VLOOKUP($D85,Customer_Demand!$D:$BF,COLUMNS($I85:BE85),0)/$I85)),"")</f>
        <v/>
      </c>
      <c r="BF85" s="49" t="str">
        <f>IFERROR(IF($K85&lt;&gt;"SS",(VLOOKUP($D85,Customer_Demand!$D:$BF,COLUMNS($I85:BF85),0)/$I85+VLOOKUP($D85,Customer_Demand!$D:$BF,COLUMNS($I85:BF85),0)/$K85),(VLOOKUP($D85,Customer_Demand!$D:$BF,COLUMNS($I85:BF85),0)/$I85)),"")</f>
        <v/>
      </c>
      <c r="BG85" s="49" t="str">
        <f>IFERROR(IF($K85&lt;&gt;"SS",(VLOOKUP($D85,Customer_Demand!$D:$BF,COLUMNS($I85:BG85),0)/$I85+VLOOKUP($D85,Customer_Demand!$D:$BF,COLUMNS($I85:BG85),0)/$K85),(VLOOKUP($D85,Customer_Demand!$D:$BF,COLUMNS($I85:BG85),0)/$I85)),"")</f>
        <v/>
      </c>
      <c r="BH85" s="49" t="str">
        <f>IFERROR(IF($K85&lt;&gt;"SS",(VLOOKUP($D85,Customer_Demand!$D:$BF,COLUMNS($I85:BH85),0)/$I85+VLOOKUP($D85,Customer_Demand!$D:$BF,COLUMNS($I85:BH85),0)/$K85),(VLOOKUP($D85,Customer_Demand!$D:$BF,COLUMNS($I85:BH85),0)/$I85)),"")</f>
        <v/>
      </c>
      <c r="BI85" s="49" t="str">
        <f>IFERROR(IF($K85&lt;&gt;"SS",(VLOOKUP($D85,Customer_Demand!$D:$BF,COLUMNS($I85:BI85),0)/$I85+VLOOKUP($D85,Customer_Demand!$D:$BF,COLUMNS($I85:BI85),0)/$K85),(VLOOKUP($D85,Customer_Demand!$D:$BF,COLUMNS($I85:BI85),0)/$I85)),"")</f>
        <v/>
      </c>
      <c r="BJ85" s="49" t="str">
        <f>IFERROR(IF($K85&lt;&gt;"SS",(VLOOKUP($D85,Customer_Demand!$D:$BF,COLUMNS($I85:BJ85),0)/$I85+VLOOKUP($D85,Customer_Demand!$D:$BF,COLUMNS($I85:BJ85),0)/$K85),(VLOOKUP($D85,Customer_Demand!$D:$BF,COLUMNS($I85:BJ85),0)/$I85)),"")</f>
        <v/>
      </c>
      <c r="BK85" s="50" t="str">
        <f>IFERROR(IF($K85&lt;&gt;"SS",(VLOOKUP($D85,Customer_Demand!$D:$BF,COLUMNS($I85:BK85),0)/$I85+VLOOKUP($D85,Customer_Demand!$D:$BF,COLUMNS($I85:BK85),0)/$K85),(VLOOKUP($D85,Customer_Demand!$D:$BF,COLUMNS($I85:BK85),0)/$I85)),"")</f>
        <v/>
      </c>
      <c r="BL85" s="18"/>
    </row>
    <row r="86" spans="2:64" x14ac:dyDescent="0.2">
      <c r="B86" s="12" t="str">
        <f t="shared" si="11"/>
        <v/>
      </c>
      <c r="C86" s="45" t="str">
        <f>IF((Customer_Demand!C86)&lt;&gt;"",Customer_Demand!C86,"")</f>
        <v/>
      </c>
      <c r="D86" s="45" t="str">
        <f>IF(C86&lt;&gt;"",Customer_Demand!D86,"")</f>
        <v/>
      </c>
      <c r="E86" s="51" t="str">
        <f>IF(C86&lt;&gt;"",Customer_Demand!E86,"")</f>
        <v/>
      </c>
      <c r="F86" s="47" t="str">
        <f>IF(C86&lt;&gt;"",VLOOKUP(D86,Customer_Demand!$D$5:$F$1005,3,0),"")</f>
        <v/>
      </c>
      <c r="G86" s="48" t="str">
        <f t="shared" si="8"/>
        <v/>
      </c>
      <c r="H86" s="48" t="str">
        <f t="shared" si="9"/>
        <v/>
      </c>
      <c r="I86" s="48" t="str">
        <f>IFERROR(IF(C86&lt;&gt;"",VLOOKUP($H86,SMT_Cycle_Time_Data!$F:$Q,4,0),""),"SGR Not Defined")</f>
        <v/>
      </c>
      <c r="J86" s="48" t="str">
        <f t="shared" si="10"/>
        <v/>
      </c>
      <c r="K86" s="48" t="str">
        <f>IF(C86&lt;&gt;"",IFERROR(VLOOKUP($J86,SMT_Cycle_Time_Data!$F:$Q,4,0),"SS"),"")</f>
        <v/>
      </c>
      <c r="L86" s="49" t="str">
        <f>IFERROR(IF($K86&lt;&gt;"SS",(VLOOKUP($D86,Customer_Demand!$D:$BF,COLUMNS($I86:L86),0)/$I86+VLOOKUP($D86,Customer_Demand!$D:$BF,COLUMNS($I86:L86),0)/$K86),(VLOOKUP($D86,Customer_Demand!$D:$BF,COLUMNS($I86:L86),0)/$I86)),"")</f>
        <v/>
      </c>
      <c r="M86" s="49" t="str">
        <f>IFERROR(IF($K86&lt;&gt;"SS",(VLOOKUP($D86,Customer_Demand!$D:$BF,COLUMNS($I86:M86),0)/$I86+VLOOKUP($D86,Customer_Demand!$D:$BF,COLUMNS($I86:M86),0)/$K86),(VLOOKUP($D86,Customer_Demand!$D:$BF,COLUMNS($I86:M86),0)/$I86)),"")</f>
        <v/>
      </c>
      <c r="N86" s="49" t="str">
        <f>IFERROR(IF($K86&lt;&gt;"SS",(VLOOKUP($D86,Customer_Demand!$D:$BF,COLUMNS($I86:N86),0)/$I86+VLOOKUP($D86,Customer_Demand!$D:$BF,COLUMNS($I86:N86),0)/$K86),(VLOOKUP($D86,Customer_Demand!$D:$BF,COLUMNS($I86:N86),0)/$I86)),"")</f>
        <v/>
      </c>
      <c r="O86" s="49" t="str">
        <f>IFERROR(IF($K86&lt;&gt;"SS",(VLOOKUP($D86,Customer_Demand!$D:$BF,COLUMNS($I86:O86),0)/$I86+VLOOKUP($D86,Customer_Demand!$D:$BF,COLUMNS($I86:O86),0)/$K86),(VLOOKUP($D86,Customer_Demand!$D:$BF,COLUMNS($I86:O86),0)/$I86)),"")</f>
        <v/>
      </c>
      <c r="P86" s="49" t="str">
        <f>IFERROR(IF($K86&lt;&gt;"SS",(VLOOKUP($D86,Customer_Demand!$D:$BF,COLUMNS($I86:P86),0)/$I86+VLOOKUP($D86,Customer_Demand!$D:$BF,COLUMNS($I86:P86),0)/$K86),(VLOOKUP($D86,Customer_Demand!$D:$BF,COLUMNS($I86:P86),0)/$I86)),"")</f>
        <v/>
      </c>
      <c r="Q86" s="49" t="str">
        <f>IFERROR(IF($K86&lt;&gt;"SS",(VLOOKUP($D86,Customer_Demand!$D:$BF,COLUMNS($I86:Q86),0)/$I86+VLOOKUP($D86,Customer_Demand!$D:$BF,COLUMNS($I86:Q86),0)/$K86),(VLOOKUP($D86,Customer_Demand!$D:$BF,COLUMNS($I86:Q86),0)/$I86)),"")</f>
        <v/>
      </c>
      <c r="R86" s="49" t="str">
        <f>IFERROR(IF($K86&lt;&gt;"SS",(VLOOKUP($D86,Customer_Demand!$D:$BF,COLUMNS($I86:R86),0)/$I86+VLOOKUP($D86,Customer_Demand!$D:$BF,COLUMNS($I86:R86),0)/$K86),(VLOOKUP($D86,Customer_Demand!$D:$BF,COLUMNS($I86:R86),0)/$I86)),"")</f>
        <v/>
      </c>
      <c r="S86" s="49" t="str">
        <f>IFERROR(IF($K86&lt;&gt;"SS",(VLOOKUP($D86,Customer_Demand!$D:$BF,COLUMNS($I86:S86),0)/$I86+VLOOKUP($D86,Customer_Demand!$D:$BF,COLUMNS($I86:S86),0)/$K86),(VLOOKUP($D86,Customer_Demand!$D:$BF,COLUMNS($I86:S86),0)/$I86)),"")</f>
        <v/>
      </c>
      <c r="T86" s="49" t="str">
        <f>IFERROR(IF($K86&lt;&gt;"SS",(VLOOKUP($D86,Customer_Demand!$D:$BF,COLUMNS($I86:T86),0)/$I86+VLOOKUP($D86,Customer_Demand!$D:$BF,COLUMNS($I86:T86),0)/$K86),(VLOOKUP($D86,Customer_Demand!$D:$BF,COLUMNS($I86:T86),0)/$I86)),"")</f>
        <v/>
      </c>
      <c r="U86" s="49" t="str">
        <f>IFERROR(IF($K86&lt;&gt;"SS",(VLOOKUP($D86,Customer_Demand!$D:$BF,COLUMNS($I86:U86),0)/$I86+VLOOKUP($D86,Customer_Demand!$D:$BF,COLUMNS($I86:U86),0)/$K86),(VLOOKUP($D86,Customer_Demand!$D:$BF,COLUMNS($I86:U86),0)/$I86)),"")</f>
        <v/>
      </c>
      <c r="V86" s="49" t="str">
        <f>IFERROR(IF($K86&lt;&gt;"SS",(VLOOKUP($D86,Customer_Demand!$D:$BF,COLUMNS($I86:V86),0)/$I86+VLOOKUP($D86,Customer_Demand!$D:$BF,COLUMNS($I86:V86),0)/$K86),(VLOOKUP($D86,Customer_Demand!$D:$BF,COLUMNS($I86:V86),0)/$I86)),"")</f>
        <v/>
      </c>
      <c r="W86" s="49" t="str">
        <f>IFERROR(IF($K86&lt;&gt;"SS",(VLOOKUP($D86,Customer_Demand!$D:$BF,COLUMNS($I86:W86),0)/$I86+VLOOKUP($D86,Customer_Demand!$D:$BF,COLUMNS($I86:W86),0)/$K86),(VLOOKUP($D86,Customer_Demand!$D:$BF,COLUMNS($I86:W86),0)/$I86)),"")</f>
        <v/>
      </c>
      <c r="X86" s="49" t="str">
        <f>IFERROR(IF($K86&lt;&gt;"SS",(VLOOKUP($D86,Customer_Demand!$D:$BF,COLUMNS($I86:X86),0)/$I86+VLOOKUP($D86,Customer_Demand!$D:$BF,COLUMNS($I86:X86),0)/$K86),(VLOOKUP($D86,Customer_Demand!$D:$BF,COLUMNS($I86:X86),0)/$I86)),"")</f>
        <v/>
      </c>
      <c r="Y86" s="49" t="str">
        <f>IFERROR(IF($K86&lt;&gt;"SS",(VLOOKUP($D86,Customer_Demand!$D:$BF,COLUMNS($I86:Y86),0)/$I86+VLOOKUP($D86,Customer_Demand!$D:$BF,COLUMNS($I86:Y86),0)/$K86),(VLOOKUP($D86,Customer_Demand!$D:$BF,COLUMNS($I86:Y86),0)/$I86)),"")</f>
        <v/>
      </c>
      <c r="Z86" s="49" t="str">
        <f>IFERROR(IF($K86&lt;&gt;"SS",(VLOOKUP($D86,Customer_Demand!$D:$BF,COLUMNS($I86:Z86),0)/$I86+VLOOKUP($D86,Customer_Demand!$D:$BF,COLUMNS($I86:Z86),0)/$K86),(VLOOKUP($D86,Customer_Demand!$D:$BF,COLUMNS($I86:Z86),0)/$I86)),"")</f>
        <v/>
      </c>
      <c r="AA86" s="49" t="str">
        <f>IFERROR(IF($K86&lt;&gt;"SS",(VLOOKUP($D86,Customer_Demand!$D:$BF,COLUMNS($I86:AA86),0)/$I86+VLOOKUP($D86,Customer_Demand!$D:$BF,COLUMNS($I86:AA86),0)/$K86),(VLOOKUP($D86,Customer_Demand!$D:$BF,COLUMNS($I86:AA86),0)/$I86)),"")</f>
        <v/>
      </c>
      <c r="AB86" s="49" t="str">
        <f>IFERROR(IF($K86&lt;&gt;"SS",(VLOOKUP($D86,Customer_Demand!$D:$BF,COLUMNS($I86:AB86),0)/$I86+VLOOKUP($D86,Customer_Demand!$D:$BF,COLUMNS($I86:AB86),0)/$K86),(VLOOKUP($D86,Customer_Demand!$D:$BF,COLUMNS($I86:AB86),0)/$I86)),"")</f>
        <v/>
      </c>
      <c r="AC86" s="49" t="str">
        <f>IFERROR(IF($K86&lt;&gt;"SS",(VLOOKUP($D86,Customer_Demand!$D:$BF,COLUMNS($I86:AC86),0)/$I86+VLOOKUP($D86,Customer_Demand!$D:$BF,COLUMNS($I86:AC86),0)/$K86),(VLOOKUP($D86,Customer_Demand!$D:$BF,COLUMNS($I86:AC86),0)/$I86)),"")</f>
        <v/>
      </c>
      <c r="AD86" s="49" t="str">
        <f>IFERROR(IF($K86&lt;&gt;"SS",(VLOOKUP($D86,Customer_Demand!$D:$BF,COLUMNS($I86:AD86),0)/$I86+VLOOKUP($D86,Customer_Demand!$D:$BF,COLUMNS($I86:AD86),0)/$K86),(VLOOKUP($D86,Customer_Demand!$D:$BF,COLUMNS($I86:AD86),0)/$I86)),"")</f>
        <v/>
      </c>
      <c r="AE86" s="49" t="str">
        <f>IFERROR(IF($K86&lt;&gt;"SS",(VLOOKUP($D86,Customer_Demand!$D:$BF,COLUMNS($I86:AE86),0)/$I86+VLOOKUP($D86,Customer_Demand!$D:$BF,COLUMNS($I86:AE86),0)/$K86),(VLOOKUP($D86,Customer_Demand!$D:$BF,COLUMNS($I86:AE86),0)/$I86)),"")</f>
        <v/>
      </c>
      <c r="AF86" s="49" t="str">
        <f>IFERROR(IF($K86&lt;&gt;"SS",(VLOOKUP($D86,Customer_Demand!$D:$BF,COLUMNS($I86:AF86),0)/$I86+VLOOKUP($D86,Customer_Demand!$D:$BF,COLUMNS($I86:AF86),0)/$K86),(VLOOKUP($D86,Customer_Demand!$D:$BF,COLUMNS($I86:AF86),0)/$I86)),"")</f>
        <v/>
      </c>
      <c r="AG86" s="49" t="str">
        <f>IFERROR(IF($K86&lt;&gt;"SS",(VLOOKUP($D86,Customer_Demand!$D:$BF,COLUMNS($I86:AG86),0)/$I86+VLOOKUP($D86,Customer_Demand!$D:$BF,COLUMNS($I86:AG86),0)/$K86),(VLOOKUP($D86,Customer_Demand!$D:$BF,COLUMNS($I86:AG86),0)/$I86)),"")</f>
        <v/>
      </c>
      <c r="AH86" s="49" t="str">
        <f>IFERROR(IF($K86&lt;&gt;"SS",(VLOOKUP($D86,Customer_Demand!$D:$BF,COLUMNS($I86:AH86),0)/$I86+VLOOKUP($D86,Customer_Demand!$D:$BF,COLUMNS($I86:AH86),0)/$K86),(VLOOKUP($D86,Customer_Demand!$D:$BF,COLUMNS($I86:AH86),0)/$I86)),"")</f>
        <v/>
      </c>
      <c r="AI86" s="49" t="str">
        <f>IFERROR(IF($K86&lt;&gt;"SS",(VLOOKUP($D86,Customer_Demand!$D:$BF,COLUMNS($I86:AI86),0)/$I86+VLOOKUP($D86,Customer_Demand!$D:$BF,COLUMNS($I86:AI86),0)/$K86),(VLOOKUP($D86,Customer_Demand!$D:$BF,COLUMNS($I86:AI86),0)/$I86)),"")</f>
        <v/>
      </c>
      <c r="AJ86" s="49" t="str">
        <f>IFERROR(IF($K86&lt;&gt;"SS",(VLOOKUP($D86,Customer_Demand!$D:$BF,COLUMNS($I86:AJ86),0)/$I86+VLOOKUP($D86,Customer_Demand!$D:$BF,COLUMNS($I86:AJ86),0)/$K86),(VLOOKUP($D86,Customer_Demand!$D:$BF,COLUMNS($I86:AJ86),0)/$I86)),"")</f>
        <v/>
      </c>
      <c r="AK86" s="49" t="str">
        <f>IFERROR(IF($K86&lt;&gt;"SS",(VLOOKUP($D86,Customer_Demand!$D:$BF,COLUMNS($I86:AK86),0)/$I86+VLOOKUP($D86,Customer_Demand!$D:$BF,COLUMNS($I86:AK86),0)/$K86),(VLOOKUP($D86,Customer_Demand!$D:$BF,COLUMNS($I86:AK86),0)/$I86)),"")</f>
        <v/>
      </c>
      <c r="AL86" s="49" t="str">
        <f>IFERROR(IF($K86&lt;&gt;"SS",(VLOOKUP($D86,Customer_Demand!$D:$BF,COLUMNS($I86:AL86),0)/$I86+VLOOKUP($D86,Customer_Demand!$D:$BF,COLUMNS($I86:AL86),0)/$K86),(VLOOKUP($D86,Customer_Demand!$D:$BF,COLUMNS($I86:AL86),0)/$I86)),"")</f>
        <v/>
      </c>
      <c r="AM86" s="49" t="str">
        <f>IFERROR(IF($K86&lt;&gt;"SS",(VLOOKUP($D86,Customer_Demand!$D:$BF,COLUMNS($I86:AM86),0)/$I86+VLOOKUP($D86,Customer_Demand!$D:$BF,COLUMNS($I86:AM86),0)/$K86),(VLOOKUP($D86,Customer_Demand!$D:$BF,COLUMNS($I86:AM86),0)/$I86)),"")</f>
        <v/>
      </c>
      <c r="AN86" s="49" t="str">
        <f>IFERROR(IF($K86&lt;&gt;"SS",(VLOOKUP($D86,Customer_Demand!$D:$BF,COLUMNS($I86:AN86),0)/$I86+VLOOKUP($D86,Customer_Demand!$D:$BF,COLUMNS($I86:AN86),0)/$K86),(VLOOKUP($D86,Customer_Demand!$D:$BF,COLUMNS($I86:AN86),0)/$I86)),"")</f>
        <v/>
      </c>
      <c r="AO86" s="49" t="str">
        <f>IFERROR(IF($K86&lt;&gt;"SS",(VLOOKUP($D86,Customer_Demand!$D:$BF,COLUMNS($I86:AO86),0)/$I86+VLOOKUP($D86,Customer_Demand!$D:$BF,COLUMNS($I86:AO86),0)/$K86),(VLOOKUP($D86,Customer_Demand!$D:$BF,COLUMNS($I86:AO86),0)/$I86)),"")</f>
        <v/>
      </c>
      <c r="AP86" s="49" t="str">
        <f>IFERROR(IF($K86&lt;&gt;"SS",(VLOOKUP($D86,Customer_Demand!$D:$BF,COLUMNS($I86:AP86),0)/$I86+VLOOKUP($D86,Customer_Demand!$D:$BF,COLUMNS($I86:AP86),0)/$K86),(VLOOKUP($D86,Customer_Demand!$D:$BF,COLUMNS($I86:AP86),0)/$I86)),"")</f>
        <v/>
      </c>
      <c r="AQ86" s="49" t="str">
        <f>IFERROR(IF($K86&lt;&gt;"SS",(VLOOKUP($D86,Customer_Demand!$D:$BF,COLUMNS($I86:AQ86),0)/$I86+VLOOKUP($D86,Customer_Demand!$D:$BF,COLUMNS($I86:AQ86),0)/$K86),(VLOOKUP($D86,Customer_Demand!$D:$BF,COLUMNS($I86:AQ86),0)/$I86)),"")</f>
        <v/>
      </c>
      <c r="AR86" s="49" t="str">
        <f>IFERROR(IF($K86&lt;&gt;"SS",(VLOOKUP($D86,Customer_Demand!$D:$BF,COLUMNS($I86:AR86),0)/$I86+VLOOKUP($D86,Customer_Demand!$D:$BF,COLUMNS($I86:AR86),0)/$K86),(VLOOKUP($D86,Customer_Demand!$D:$BF,COLUMNS($I86:AR86),0)/$I86)),"")</f>
        <v/>
      </c>
      <c r="AS86" s="49" t="str">
        <f>IFERROR(IF($K86&lt;&gt;"SS",(VLOOKUP($D86,Customer_Demand!$D:$BF,COLUMNS($I86:AS86),0)/$I86+VLOOKUP($D86,Customer_Demand!$D:$BF,COLUMNS($I86:AS86),0)/$K86),(VLOOKUP($D86,Customer_Demand!$D:$BF,COLUMNS($I86:AS86),0)/$I86)),"")</f>
        <v/>
      </c>
      <c r="AT86" s="49" t="str">
        <f>IFERROR(IF($K86&lt;&gt;"SS",(VLOOKUP($D86,Customer_Demand!$D:$BF,COLUMNS($I86:AT86),0)/$I86+VLOOKUP($D86,Customer_Demand!$D:$BF,COLUMNS($I86:AT86),0)/$K86),(VLOOKUP($D86,Customer_Demand!$D:$BF,COLUMNS($I86:AT86),0)/$I86)),"")</f>
        <v/>
      </c>
      <c r="AU86" s="49" t="str">
        <f>IFERROR(IF($K86&lt;&gt;"SS",(VLOOKUP($D86,Customer_Demand!$D:$BF,COLUMNS($I86:AU86),0)/$I86+VLOOKUP($D86,Customer_Demand!$D:$BF,COLUMNS($I86:AU86),0)/$K86),(VLOOKUP($D86,Customer_Demand!$D:$BF,COLUMNS($I86:AU86),0)/$I86)),"")</f>
        <v/>
      </c>
      <c r="AV86" s="49" t="str">
        <f>IFERROR(IF($K86&lt;&gt;"SS",(VLOOKUP($D86,Customer_Demand!$D:$BF,COLUMNS($I86:AV86),0)/$I86+VLOOKUP($D86,Customer_Demand!$D:$BF,COLUMNS($I86:AV86),0)/$K86),(VLOOKUP($D86,Customer_Demand!$D:$BF,COLUMNS($I86:AV86),0)/$I86)),"")</f>
        <v/>
      </c>
      <c r="AW86" s="49" t="str">
        <f>IFERROR(IF($K86&lt;&gt;"SS",(VLOOKUP($D86,Customer_Demand!$D:$BF,COLUMNS($I86:AW86),0)/$I86+VLOOKUP($D86,Customer_Demand!$D:$BF,COLUMNS($I86:AW86),0)/$K86),(VLOOKUP($D86,Customer_Demand!$D:$BF,COLUMNS($I86:AW86),0)/$I86)),"")</f>
        <v/>
      </c>
      <c r="AX86" s="49" t="str">
        <f>IFERROR(IF($K86&lt;&gt;"SS",(VLOOKUP($D86,Customer_Demand!$D:$BF,COLUMNS($I86:AX86),0)/$I86+VLOOKUP($D86,Customer_Demand!$D:$BF,COLUMNS($I86:AX86),0)/$K86),(VLOOKUP($D86,Customer_Demand!$D:$BF,COLUMNS($I86:AX86),0)/$I86)),"")</f>
        <v/>
      </c>
      <c r="AY86" s="49" t="str">
        <f>IFERROR(IF($K86&lt;&gt;"SS",(VLOOKUP($D86,Customer_Demand!$D:$BF,COLUMNS($I86:AY86),0)/$I86+VLOOKUP($D86,Customer_Demand!$D:$BF,COLUMNS($I86:AY86),0)/$K86),(VLOOKUP($D86,Customer_Demand!$D:$BF,COLUMNS($I86:AY86),0)/$I86)),"")</f>
        <v/>
      </c>
      <c r="AZ86" s="49" t="str">
        <f>IFERROR(IF($K86&lt;&gt;"SS",(VLOOKUP($D86,Customer_Demand!$D:$BF,COLUMNS($I86:AZ86),0)/$I86+VLOOKUP($D86,Customer_Demand!$D:$BF,COLUMNS($I86:AZ86),0)/$K86),(VLOOKUP($D86,Customer_Demand!$D:$BF,COLUMNS($I86:AZ86),0)/$I86)),"")</f>
        <v/>
      </c>
      <c r="BA86" s="49" t="str">
        <f>IFERROR(IF($K86&lt;&gt;"SS",(VLOOKUP($D86,Customer_Demand!$D:$BF,COLUMNS($I86:BA86),0)/$I86+VLOOKUP($D86,Customer_Demand!$D:$BF,COLUMNS($I86:BA86),0)/$K86),(VLOOKUP($D86,Customer_Demand!$D:$BF,COLUMNS($I86:BA86),0)/$I86)),"")</f>
        <v/>
      </c>
      <c r="BB86" s="49" t="str">
        <f>IFERROR(IF($K86&lt;&gt;"SS",(VLOOKUP($D86,Customer_Demand!$D:$BF,COLUMNS($I86:BB86),0)/$I86+VLOOKUP($D86,Customer_Demand!$D:$BF,COLUMNS($I86:BB86),0)/$K86),(VLOOKUP($D86,Customer_Demand!$D:$BF,COLUMNS($I86:BB86),0)/$I86)),"")</f>
        <v/>
      </c>
      <c r="BC86" s="49" t="str">
        <f>IFERROR(IF($K86&lt;&gt;"SS",(VLOOKUP($D86,Customer_Demand!$D:$BF,COLUMNS($I86:BC86),0)/$I86+VLOOKUP($D86,Customer_Demand!$D:$BF,COLUMNS($I86:BC86),0)/$K86),(VLOOKUP($D86,Customer_Demand!$D:$BF,COLUMNS($I86:BC86),0)/$I86)),"")</f>
        <v/>
      </c>
      <c r="BD86" s="49" t="str">
        <f>IFERROR(IF($K86&lt;&gt;"SS",(VLOOKUP($D86,Customer_Demand!$D:$BF,COLUMNS($I86:BD86),0)/$I86+VLOOKUP($D86,Customer_Demand!$D:$BF,COLUMNS($I86:BD86),0)/$K86),(VLOOKUP($D86,Customer_Demand!$D:$BF,COLUMNS($I86:BD86),0)/$I86)),"")</f>
        <v/>
      </c>
      <c r="BE86" s="49" t="str">
        <f>IFERROR(IF($K86&lt;&gt;"SS",(VLOOKUP($D86,Customer_Demand!$D:$BF,COLUMNS($I86:BE86),0)/$I86+VLOOKUP($D86,Customer_Demand!$D:$BF,COLUMNS($I86:BE86),0)/$K86),(VLOOKUP($D86,Customer_Demand!$D:$BF,COLUMNS($I86:BE86),0)/$I86)),"")</f>
        <v/>
      </c>
      <c r="BF86" s="49" t="str">
        <f>IFERROR(IF($K86&lt;&gt;"SS",(VLOOKUP($D86,Customer_Demand!$D:$BF,COLUMNS($I86:BF86),0)/$I86+VLOOKUP($D86,Customer_Demand!$D:$BF,COLUMNS($I86:BF86),0)/$K86),(VLOOKUP($D86,Customer_Demand!$D:$BF,COLUMNS($I86:BF86),0)/$I86)),"")</f>
        <v/>
      </c>
      <c r="BG86" s="49" t="str">
        <f>IFERROR(IF($K86&lt;&gt;"SS",(VLOOKUP($D86,Customer_Demand!$D:$BF,COLUMNS($I86:BG86),0)/$I86+VLOOKUP($D86,Customer_Demand!$D:$BF,COLUMNS($I86:BG86),0)/$K86),(VLOOKUP($D86,Customer_Demand!$D:$BF,COLUMNS($I86:BG86),0)/$I86)),"")</f>
        <v/>
      </c>
      <c r="BH86" s="49" t="str">
        <f>IFERROR(IF($K86&lt;&gt;"SS",(VLOOKUP($D86,Customer_Demand!$D:$BF,COLUMNS($I86:BH86),0)/$I86+VLOOKUP($D86,Customer_Demand!$D:$BF,COLUMNS($I86:BH86),0)/$K86),(VLOOKUP($D86,Customer_Demand!$D:$BF,COLUMNS($I86:BH86),0)/$I86)),"")</f>
        <v/>
      </c>
      <c r="BI86" s="49" t="str">
        <f>IFERROR(IF($K86&lt;&gt;"SS",(VLOOKUP($D86,Customer_Demand!$D:$BF,COLUMNS($I86:BI86),0)/$I86+VLOOKUP($D86,Customer_Demand!$D:$BF,COLUMNS($I86:BI86),0)/$K86),(VLOOKUP($D86,Customer_Demand!$D:$BF,COLUMNS($I86:BI86),0)/$I86)),"")</f>
        <v/>
      </c>
      <c r="BJ86" s="49" t="str">
        <f>IFERROR(IF($K86&lt;&gt;"SS",(VLOOKUP($D86,Customer_Demand!$D:$BF,COLUMNS($I86:BJ86),0)/$I86+VLOOKUP($D86,Customer_Demand!$D:$BF,COLUMNS($I86:BJ86),0)/$K86),(VLOOKUP($D86,Customer_Demand!$D:$BF,COLUMNS($I86:BJ86),0)/$I86)),"")</f>
        <v/>
      </c>
      <c r="BK86" s="50" t="str">
        <f>IFERROR(IF($K86&lt;&gt;"SS",(VLOOKUP($D86,Customer_Demand!$D:$BF,COLUMNS($I86:BK86),0)/$I86+VLOOKUP($D86,Customer_Demand!$D:$BF,COLUMNS($I86:BK86),0)/$K86),(VLOOKUP($D86,Customer_Demand!$D:$BF,COLUMNS($I86:BK86),0)/$I86)),"")</f>
        <v/>
      </c>
      <c r="BL86" s="18"/>
    </row>
    <row r="87" spans="2:64" x14ac:dyDescent="0.2">
      <c r="B87" s="12" t="str">
        <f t="shared" si="11"/>
        <v/>
      </c>
      <c r="C87" s="45" t="str">
        <f>IF((Customer_Demand!C87)&lt;&gt;"",Customer_Demand!C87,"")</f>
        <v/>
      </c>
      <c r="D87" s="45" t="str">
        <f>IF(C87&lt;&gt;"",Customer_Demand!D87,"")</f>
        <v/>
      </c>
      <c r="E87" s="51" t="str">
        <f>IF(C87&lt;&gt;"",Customer_Demand!E87,"")</f>
        <v/>
      </c>
      <c r="F87" s="47" t="str">
        <f>IF(C87&lt;&gt;"",VLOOKUP(D87,Customer_Demand!$D$5:$F$1005,3,0),"")</f>
        <v/>
      </c>
      <c r="G87" s="48" t="str">
        <f t="shared" si="8"/>
        <v/>
      </c>
      <c r="H87" s="48" t="str">
        <f t="shared" si="9"/>
        <v/>
      </c>
      <c r="I87" s="48" t="str">
        <f>IFERROR(IF(C87&lt;&gt;"",VLOOKUP($H87,SMT_Cycle_Time_Data!$F:$Q,4,0),""),"SGR Not Defined")</f>
        <v/>
      </c>
      <c r="J87" s="48" t="str">
        <f t="shared" si="10"/>
        <v/>
      </c>
      <c r="K87" s="48" t="str">
        <f>IF(C87&lt;&gt;"",IFERROR(VLOOKUP($J87,SMT_Cycle_Time_Data!$F:$Q,4,0),"SS"),"")</f>
        <v/>
      </c>
      <c r="L87" s="49" t="str">
        <f>IFERROR(IF($K87&lt;&gt;"SS",(VLOOKUP($D87,Customer_Demand!$D:$BF,COLUMNS($I87:L87),0)/$I87+VLOOKUP($D87,Customer_Demand!$D:$BF,COLUMNS($I87:L87),0)/$K87),(VLOOKUP($D87,Customer_Demand!$D:$BF,COLUMNS($I87:L87),0)/$I87)),"")</f>
        <v/>
      </c>
      <c r="M87" s="49" t="str">
        <f>IFERROR(IF($K87&lt;&gt;"SS",(VLOOKUP($D87,Customer_Demand!$D:$BF,COLUMNS($I87:M87),0)/$I87+VLOOKUP($D87,Customer_Demand!$D:$BF,COLUMNS($I87:M87),0)/$K87),(VLOOKUP($D87,Customer_Demand!$D:$BF,COLUMNS($I87:M87),0)/$I87)),"")</f>
        <v/>
      </c>
      <c r="N87" s="49" t="str">
        <f>IFERROR(IF($K87&lt;&gt;"SS",(VLOOKUP($D87,Customer_Demand!$D:$BF,COLUMNS($I87:N87),0)/$I87+VLOOKUP($D87,Customer_Demand!$D:$BF,COLUMNS($I87:N87),0)/$K87),(VLOOKUP($D87,Customer_Demand!$D:$BF,COLUMNS($I87:N87),0)/$I87)),"")</f>
        <v/>
      </c>
      <c r="O87" s="49" t="str">
        <f>IFERROR(IF($K87&lt;&gt;"SS",(VLOOKUP($D87,Customer_Demand!$D:$BF,COLUMNS($I87:O87),0)/$I87+VLOOKUP($D87,Customer_Demand!$D:$BF,COLUMNS($I87:O87),0)/$K87),(VLOOKUP($D87,Customer_Demand!$D:$BF,COLUMNS($I87:O87),0)/$I87)),"")</f>
        <v/>
      </c>
      <c r="P87" s="49" t="str">
        <f>IFERROR(IF($K87&lt;&gt;"SS",(VLOOKUP($D87,Customer_Demand!$D:$BF,COLUMNS($I87:P87),0)/$I87+VLOOKUP($D87,Customer_Demand!$D:$BF,COLUMNS($I87:P87),0)/$K87),(VLOOKUP($D87,Customer_Demand!$D:$BF,COLUMNS($I87:P87),0)/$I87)),"")</f>
        <v/>
      </c>
      <c r="Q87" s="49" t="str">
        <f>IFERROR(IF($K87&lt;&gt;"SS",(VLOOKUP($D87,Customer_Demand!$D:$BF,COLUMNS($I87:Q87),0)/$I87+VLOOKUP($D87,Customer_Demand!$D:$BF,COLUMNS($I87:Q87),0)/$K87),(VLOOKUP($D87,Customer_Demand!$D:$BF,COLUMNS($I87:Q87),0)/$I87)),"")</f>
        <v/>
      </c>
      <c r="R87" s="49" t="str">
        <f>IFERROR(IF($K87&lt;&gt;"SS",(VLOOKUP($D87,Customer_Demand!$D:$BF,COLUMNS($I87:R87),0)/$I87+VLOOKUP($D87,Customer_Demand!$D:$BF,COLUMNS($I87:R87),0)/$K87),(VLOOKUP($D87,Customer_Demand!$D:$BF,COLUMNS($I87:R87),0)/$I87)),"")</f>
        <v/>
      </c>
      <c r="S87" s="49" t="str">
        <f>IFERROR(IF($K87&lt;&gt;"SS",(VLOOKUP($D87,Customer_Demand!$D:$BF,COLUMNS($I87:S87),0)/$I87+VLOOKUP($D87,Customer_Demand!$D:$BF,COLUMNS($I87:S87),0)/$K87),(VLOOKUP($D87,Customer_Demand!$D:$BF,COLUMNS($I87:S87),0)/$I87)),"")</f>
        <v/>
      </c>
      <c r="T87" s="49" t="str">
        <f>IFERROR(IF($K87&lt;&gt;"SS",(VLOOKUP($D87,Customer_Demand!$D:$BF,COLUMNS($I87:T87),0)/$I87+VLOOKUP($D87,Customer_Demand!$D:$BF,COLUMNS($I87:T87),0)/$K87),(VLOOKUP($D87,Customer_Demand!$D:$BF,COLUMNS($I87:T87),0)/$I87)),"")</f>
        <v/>
      </c>
      <c r="U87" s="49" t="str">
        <f>IFERROR(IF($K87&lt;&gt;"SS",(VLOOKUP($D87,Customer_Demand!$D:$BF,COLUMNS($I87:U87),0)/$I87+VLOOKUP($D87,Customer_Demand!$D:$BF,COLUMNS($I87:U87),0)/$K87),(VLOOKUP($D87,Customer_Demand!$D:$BF,COLUMNS($I87:U87),0)/$I87)),"")</f>
        <v/>
      </c>
      <c r="V87" s="49" t="str">
        <f>IFERROR(IF($K87&lt;&gt;"SS",(VLOOKUP($D87,Customer_Demand!$D:$BF,COLUMNS($I87:V87),0)/$I87+VLOOKUP($D87,Customer_Demand!$D:$BF,COLUMNS($I87:V87),0)/$K87),(VLOOKUP($D87,Customer_Demand!$D:$BF,COLUMNS($I87:V87),0)/$I87)),"")</f>
        <v/>
      </c>
      <c r="W87" s="49" t="str">
        <f>IFERROR(IF($K87&lt;&gt;"SS",(VLOOKUP($D87,Customer_Demand!$D:$BF,COLUMNS($I87:W87),0)/$I87+VLOOKUP($D87,Customer_Demand!$D:$BF,COLUMNS($I87:W87),0)/$K87),(VLOOKUP($D87,Customer_Demand!$D:$BF,COLUMNS($I87:W87),0)/$I87)),"")</f>
        <v/>
      </c>
      <c r="X87" s="49" t="str">
        <f>IFERROR(IF($K87&lt;&gt;"SS",(VLOOKUP($D87,Customer_Demand!$D:$BF,COLUMNS($I87:X87),0)/$I87+VLOOKUP($D87,Customer_Demand!$D:$BF,COLUMNS($I87:X87),0)/$K87),(VLOOKUP($D87,Customer_Demand!$D:$BF,COLUMNS($I87:X87),0)/$I87)),"")</f>
        <v/>
      </c>
      <c r="Y87" s="49" t="str">
        <f>IFERROR(IF($K87&lt;&gt;"SS",(VLOOKUP($D87,Customer_Demand!$D:$BF,COLUMNS($I87:Y87),0)/$I87+VLOOKUP($D87,Customer_Demand!$D:$BF,COLUMNS($I87:Y87),0)/$K87),(VLOOKUP($D87,Customer_Demand!$D:$BF,COLUMNS($I87:Y87),0)/$I87)),"")</f>
        <v/>
      </c>
      <c r="Z87" s="49" t="str">
        <f>IFERROR(IF($K87&lt;&gt;"SS",(VLOOKUP($D87,Customer_Demand!$D:$BF,COLUMNS($I87:Z87),0)/$I87+VLOOKUP($D87,Customer_Demand!$D:$BF,COLUMNS($I87:Z87),0)/$K87),(VLOOKUP($D87,Customer_Demand!$D:$BF,COLUMNS($I87:Z87),0)/$I87)),"")</f>
        <v/>
      </c>
      <c r="AA87" s="49" t="str">
        <f>IFERROR(IF($K87&lt;&gt;"SS",(VLOOKUP($D87,Customer_Demand!$D:$BF,COLUMNS($I87:AA87),0)/$I87+VLOOKUP($D87,Customer_Demand!$D:$BF,COLUMNS($I87:AA87),0)/$K87),(VLOOKUP($D87,Customer_Demand!$D:$BF,COLUMNS($I87:AA87),0)/$I87)),"")</f>
        <v/>
      </c>
      <c r="AB87" s="49" t="str">
        <f>IFERROR(IF($K87&lt;&gt;"SS",(VLOOKUP($D87,Customer_Demand!$D:$BF,COLUMNS($I87:AB87),0)/$I87+VLOOKUP($D87,Customer_Demand!$D:$BF,COLUMNS($I87:AB87),0)/$K87),(VLOOKUP($D87,Customer_Demand!$D:$BF,COLUMNS($I87:AB87),0)/$I87)),"")</f>
        <v/>
      </c>
      <c r="AC87" s="49" t="str">
        <f>IFERROR(IF($K87&lt;&gt;"SS",(VLOOKUP($D87,Customer_Demand!$D:$BF,COLUMNS($I87:AC87),0)/$I87+VLOOKUP($D87,Customer_Demand!$D:$BF,COLUMNS($I87:AC87),0)/$K87),(VLOOKUP($D87,Customer_Demand!$D:$BF,COLUMNS($I87:AC87),0)/$I87)),"")</f>
        <v/>
      </c>
      <c r="AD87" s="49" t="str">
        <f>IFERROR(IF($K87&lt;&gt;"SS",(VLOOKUP($D87,Customer_Demand!$D:$BF,COLUMNS($I87:AD87),0)/$I87+VLOOKUP($D87,Customer_Demand!$D:$BF,COLUMNS($I87:AD87),0)/$K87),(VLOOKUP($D87,Customer_Demand!$D:$BF,COLUMNS($I87:AD87),0)/$I87)),"")</f>
        <v/>
      </c>
      <c r="AE87" s="49" t="str">
        <f>IFERROR(IF($K87&lt;&gt;"SS",(VLOOKUP($D87,Customer_Demand!$D:$BF,COLUMNS($I87:AE87),0)/$I87+VLOOKUP($D87,Customer_Demand!$D:$BF,COLUMNS($I87:AE87),0)/$K87),(VLOOKUP($D87,Customer_Demand!$D:$BF,COLUMNS($I87:AE87),0)/$I87)),"")</f>
        <v/>
      </c>
      <c r="AF87" s="49" t="str">
        <f>IFERROR(IF($K87&lt;&gt;"SS",(VLOOKUP($D87,Customer_Demand!$D:$BF,COLUMNS($I87:AF87),0)/$I87+VLOOKUP($D87,Customer_Demand!$D:$BF,COLUMNS($I87:AF87),0)/$K87),(VLOOKUP($D87,Customer_Demand!$D:$BF,COLUMNS($I87:AF87),0)/$I87)),"")</f>
        <v/>
      </c>
      <c r="AG87" s="49" t="str">
        <f>IFERROR(IF($K87&lt;&gt;"SS",(VLOOKUP($D87,Customer_Demand!$D:$BF,COLUMNS($I87:AG87),0)/$I87+VLOOKUP($D87,Customer_Demand!$D:$BF,COLUMNS($I87:AG87),0)/$K87),(VLOOKUP($D87,Customer_Demand!$D:$BF,COLUMNS($I87:AG87),0)/$I87)),"")</f>
        <v/>
      </c>
      <c r="AH87" s="49" t="str">
        <f>IFERROR(IF($K87&lt;&gt;"SS",(VLOOKUP($D87,Customer_Demand!$D:$BF,COLUMNS($I87:AH87),0)/$I87+VLOOKUP($D87,Customer_Demand!$D:$BF,COLUMNS($I87:AH87),0)/$K87),(VLOOKUP($D87,Customer_Demand!$D:$BF,COLUMNS($I87:AH87),0)/$I87)),"")</f>
        <v/>
      </c>
      <c r="AI87" s="49" t="str">
        <f>IFERROR(IF($K87&lt;&gt;"SS",(VLOOKUP($D87,Customer_Demand!$D:$BF,COLUMNS($I87:AI87),0)/$I87+VLOOKUP($D87,Customer_Demand!$D:$BF,COLUMNS($I87:AI87),0)/$K87),(VLOOKUP($D87,Customer_Demand!$D:$BF,COLUMNS($I87:AI87),0)/$I87)),"")</f>
        <v/>
      </c>
      <c r="AJ87" s="49" t="str">
        <f>IFERROR(IF($K87&lt;&gt;"SS",(VLOOKUP($D87,Customer_Demand!$D:$BF,COLUMNS($I87:AJ87),0)/$I87+VLOOKUP($D87,Customer_Demand!$D:$BF,COLUMNS($I87:AJ87),0)/$K87),(VLOOKUP($D87,Customer_Demand!$D:$BF,COLUMNS($I87:AJ87),0)/$I87)),"")</f>
        <v/>
      </c>
      <c r="AK87" s="49" t="str">
        <f>IFERROR(IF($K87&lt;&gt;"SS",(VLOOKUP($D87,Customer_Demand!$D:$BF,COLUMNS($I87:AK87),0)/$I87+VLOOKUP($D87,Customer_Demand!$D:$BF,COLUMNS($I87:AK87),0)/$K87),(VLOOKUP($D87,Customer_Demand!$D:$BF,COLUMNS($I87:AK87),0)/$I87)),"")</f>
        <v/>
      </c>
      <c r="AL87" s="49" t="str">
        <f>IFERROR(IF($K87&lt;&gt;"SS",(VLOOKUP($D87,Customer_Demand!$D:$BF,COLUMNS($I87:AL87),0)/$I87+VLOOKUP($D87,Customer_Demand!$D:$BF,COLUMNS($I87:AL87),0)/$K87),(VLOOKUP($D87,Customer_Demand!$D:$BF,COLUMNS($I87:AL87),0)/$I87)),"")</f>
        <v/>
      </c>
      <c r="AM87" s="49" t="str">
        <f>IFERROR(IF($K87&lt;&gt;"SS",(VLOOKUP($D87,Customer_Demand!$D:$BF,COLUMNS($I87:AM87),0)/$I87+VLOOKUP($D87,Customer_Demand!$D:$BF,COLUMNS($I87:AM87),0)/$K87),(VLOOKUP($D87,Customer_Demand!$D:$BF,COLUMNS($I87:AM87),0)/$I87)),"")</f>
        <v/>
      </c>
      <c r="AN87" s="49" t="str">
        <f>IFERROR(IF($K87&lt;&gt;"SS",(VLOOKUP($D87,Customer_Demand!$D:$BF,COLUMNS($I87:AN87),0)/$I87+VLOOKUP($D87,Customer_Demand!$D:$BF,COLUMNS($I87:AN87),0)/$K87),(VLOOKUP($D87,Customer_Demand!$D:$BF,COLUMNS($I87:AN87),0)/$I87)),"")</f>
        <v/>
      </c>
      <c r="AO87" s="49" t="str">
        <f>IFERROR(IF($K87&lt;&gt;"SS",(VLOOKUP($D87,Customer_Demand!$D:$BF,COLUMNS($I87:AO87),0)/$I87+VLOOKUP($D87,Customer_Demand!$D:$BF,COLUMNS($I87:AO87),0)/$K87),(VLOOKUP($D87,Customer_Demand!$D:$BF,COLUMNS($I87:AO87),0)/$I87)),"")</f>
        <v/>
      </c>
      <c r="AP87" s="49" t="str">
        <f>IFERROR(IF($K87&lt;&gt;"SS",(VLOOKUP($D87,Customer_Demand!$D:$BF,COLUMNS($I87:AP87),0)/$I87+VLOOKUP($D87,Customer_Demand!$D:$BF,COLUMNS($I87:AP87),0)/$K87),(VLOOKUP($D87,Customer_Demand!$D:$BF,COLUMNS($I87:AP87),0)/$I87)),"")</f>
        <v/>
      </c>
      <c r="AQ87" s="49" t="str">
        <f>IFERROR(IF($K87&lt;&gt;"SS",(VLOOKUP($D87,Customer_Demand!$D:$BF,COLUMNS($I87:AQ87),0)/$I87+VLOOKUP($D87,Customer_Demand!$D:$BF,COLUMNS($I87:AQ87),0)/$K87),(VLOOKUP($D87,Customer_Demand!$D:$BF,COLUMNS($I87:AQ87),0)/$I87)),"")</f>
        <v/>
      </c>
      <c r="AR87" s="49" t="str">
        <f>IFERROR(IF($K87&lt;&gt;"SS",(VLOOKUP($D87,Customer_Demand!$D:$BF,COLUMNS($I87:AR87),0)/$I87+VLOOKUP($D87,Customer_Demand!$D:$BF,COLUMNS($I87:AR87),0)/$K87),(VLOOKUP($D87,Customer_Demand!$D:$BF,COLUMNS($I87:AR87),0)/$I87)),"")</f>
        <v/>
      </c>
      <c r="AS87" s="49" t="str">
        <f>IFERROR(IF($K87&lt;&gt;"SS",(VLOOKUP($D87,Customer_Demand!$D:$BF,COLUMNS($I87:AS87),0)/$I87+VLOOKUP($D87,Customer_Demand!$D:$BF,COLUMNS($I87:AS87),0)/$K87),(VLOOKUP($D87,Customer_Demand!$D:$BF,COLUMNS($I87:AS87),0)/$I87)),"")</f>
        <v/>
      </c>
      <c r="AT87" s="49" t="str">
        <f>IFERROR(IF($K87&lt;&gt;"SS",(VLOOKUP($D87,Customer_Demand!$D:$BF,COLUMNS($I87:AT87),0)/$I87+VLOOKUP($D87,Customer_Demand!$D:$BF,COLUMNS($I87:AT87),0)/$K87),(VLOOKUP($D87,Customer_Demand!$D:$BF,COLUMNS($I87:AT87),0)/$I87)),"")</f>
        <v/>
      </c>
      <c r="AU87" s="49" t="str">
        <f>IFERROR(IF($K87&lt;&gt;"SS",(VLOOKUP($D87,Customer_Demand!$D:$BF,COLUMNS($I87:AU87),0)/$I87+VLOOKUP($D87,Customer_Demand!$D:$BF,COLUMNS($I87:AU87),0)/$K87),(VLOOKUP($D87,Customer_Demand!$D:$BF,COLUMNS($I87:AU87),0)/$I87)),"")</f>
        <v/>
      </c>
      <c r="AV87" s="49" t="str">
        <f>IFERROR(IF($K87&lt;&gt;"SS",(VLOOKUP($D87,Customer_Demand!$D:$BF,COLUMNS($I87:AV87),0)/$I87+VLOOKUP($D87,Customer_Demand!$D:$BF,COLUMNS($I87:AV87),0)/$K87),(VLOOKUP($D87,Customer_Demand!$D:$BF,COLUMNS($I87:AV87),0)/$I87)),"")</f>
        <v/>
      </c>
      <c r="AW87" s="49" t="str">
        <f>IFERROR(IF($K87&lt;&gt;"SS",(VLOOKUP($D87,Customer_Demand!$D:$BF,COLUMNS($I87:AW87),0)/$I87+VLOOKUP($D87,Customer_Demand!$D:$BF,COLUMNS($I87:AW87),0)/$K87),(VLOOKUP($D87,Customer_Demand!$D:$BF,COLUMNS($I87:AW87),0)/$I87)),"")</f>
        <v/>
      </c>
      <c r="AX87" s="49" t="str">
        <f>IFERROR(IF($K87&lt;&gt;"SS",(VLOOKUP($D87,Customer_Demand!$D:$BF,COLUMNS($I87:AX87),0)/$I87+VLOOKUP($D87,Customer_Demand!$D:$BF,COLUMNS($I87:AX87),0)/$K87),(VLOOKUP($D87,Customer_Demand!$D:$BF,COLUMNS($I87:AX87),0)/$I87)),"")</f>
        <v/>
      </c>
      <c r="AY87" s="49" t="str">
        <f>IFERROR(IF($K87&lt;&gt;"SS",(VLOOKUP($D87,Customer_Demand!$D:$BF,COLUMNS($I87:AY87),0)/$I87+VLOOKUP($D87,Customer_Demand!$D:$BF,COLUMNS($I87:AY87),0)/$K87),(VLOOKUP($D87,Customer_Demand!$D:$BF,COLUMNS($I87:AY87),0)/$I87)),"")</f>
        <v/>
      </c>
      <c r="AZ87" s="49" t="str">
        <f>IFERROR(IF($K87&lt;&gt;"SS",(VLOOKUP($D87,Customer_Demand!$D:$BF,COLUMNS($I87:AZ87),0)/$I87+VLOOKUP($D87,Customer_Demand!$D:$BF,COLUMNS($I87:AZ87),0)/$K87),(VLOOKUP($D87,Customer_Demand!$D:$BF,COLUMNS($I87:AZ87),0)/$I87)),"")</f>
        <v/>
      </c>
      <c r="BA87" s="49" t="str">
        <f>IFERROR(IF($K87&lt;&gt;"SS",(VLOOKUP($D87,Customer_Demand!$D:$BF,COLUMNS($I87:BA87),0)/$I87+VLOOKUP($D87,Customer_Demand!$D:$BF,COLUMNS($I87:BA87),0)/$K87),(VLOOKUP($D87,Customer_Demand!$D:$BF,COLUMNS($I87:BA87),0)/$I87)),"")</f>
        <v/>
      </c>
      <c r="BB87" s="49" t="str">
        <f>IFERROR(IF($K87&lt;&gt;"SS",(VLOOKUP($D87,Customer_Demand!$D:$BF,COLUMNS($I87:BB87),0)/$I87+VLOOKUP($D87,Customer_Demand!$D:$BF,COLUMNS($I87:BB87),0)/$K87),(VLOOKUP($D87,Customer_Demand!$D:$BF,COLUMNS($I87:BB87),0)/$I87)),"")</f>
        <v/>
      </c>
      <c r="BC87" s="49" t="str">
        <f>IFERROR(IF($K87&lt;&gt;"SS",(VLOOKUP($D87,Customer_Demand!$D:$BF,COLUMNS($I87:BC87),0)/$I87+VLOOKUP($D87,Customer_Demand!$D:$BF,COLUMNS($I87:BC87),0)/$K87),(VLOOKUP($D87,Customer_Demand!$D:$BF,COLUMNS($I87:BC87),0)/$I87)),"")</f>
        <v/>
      </c>
      <c r="BD87" s="49" t="str">
        <f>IFERROR(IF($K87&lt;&gt;"SS",(VLOOKUP($D87,Customer_Demand!$D:$BF,COLUMNS($I87:BD87),0)/$I87+VLOOKUP($D87,Customer_Demand!$D:$BF,COLUMNS($I87:BD87),0)/$K87),(VLOOKUP($D87,Customer_Demand!$D:$BF,COLUMNS($I87:BD87),0)/$I87)),"")</f>
        <v/>
      </c>
      <c r="BE87" s="49" t="str">
        <f>IFERROR(IF($K87&lt;&gt;"SS",(VLOOKUP($D87,Customer_Demand!$D:$BF,COLUMNS($I87:BE87),0)/$I87+VLOOKUP($D87,Customer_Demand!$D:$BF,COLUMNS($I87:BE87),0)/$K87),(VLOOKUP($D87,Customer_Demand!$D:$BF,COLUMNS($I87:BE87),0)/$I87)),"")</f>
        <v/>
      </c>
      <c r="BF87" s="49" t="str">
        <f>IFERROR(IF($K87&lt;&gt;"SS",(VLOOKUP($D87,Customer_Demand!$D:$BF,COLUMNS($I87:BF87),0)/$I87+VLOOKUP($D87,Customer_Demand!$D:$BF,COLUMNS($I87:BF87),0)/$K87),(VLOOKUP($D87,Customer_Demand!$D:$BF,COLUMNS($I87:BF87),0)/$I87)),"")</f>
        <v/>
      </c>
      <c r="BG87" s="49" t="str">
        <f>IFERROR(IF($K87&lt;&gt;"SS",(VLOOKUP($D87,Customer_Demand!$D:$BF,COLUMNS($I87:BG87),0)/$I87+VLOOKUP($D87,Customer_Demand!$D:$BF,COLUMNS($I87:BG87),0)/$K87),(VLOOKUP($D87,Customer_Demand!$D:$BF,COLUMNS($I87:BG87),0)/$I87)),"")</f>
        <v/>
      </c>
      <c r="BH87" s="49" t="str">
        <f>IFERROR(IF($K87&lt;&gt;"SS",(VLOOKUP($D87,Customer_Demand!$D:$BF,COLUMNS($I87:BH87),0)/$I87+VLOOKUP($D87,Customer_Demand!$D:$BF,COLUMNS($I87:BH87),0)/$K87),(VLOOKUP($D87,Customer_Demand!$D:$BF,COLUMNS($I87:BH87),0)/$I87)),"")</f>
        <v/>
      </c>
      <c r="BI87" s="49" t="str">
        <f>IFERROR(IF($K87&lt;&gt;"SS",(VLOOKUP($D87,Customer_Demand!$D:$BF,COLUMNS($I87:BI87),0)/$I87+VLOOKUP($D87,Customer_Demand!$D:$BF,COLUMNS($I87:BI87),0)/$K87),(VLOOKUP($D87,Customer_Demand!$D:$BF,COLUMNS($I87:BI87),0)/$I87)),"")</f>
        <v/>
      </c>
      <c r="BJ87" s="49" t="str">
        <f>IFERROR(IF($K87&lt;&gt;"SS",(VLOOKUP($D87,Customer_Demand!$D:$BF,COLUMNS($I87:BJ87),0)/$I87+VLOOKUP($D87,Customer_Demand!$D:$BF,COLUMNS($I87:BJ87),0)/$K87),(VLOOKUP($D87,Customer_Demand!$D:$BF,COLUMNS($I87:BJ87),0)/$I87)),"")</f>
        <v/>
      </c>
      <c r="BK87" s="50" t="str">
        <f>IFERROR(IF($K87&lt;&gt;"SS",(VLOOKUP($D87,Customer_Demand!$D:$BF,COLUMNS($I87:BK87),0)/$I87+VLOOKUP($D87,Customer_Demand!$D:$BF,COLUMNS($I87:BK87),0)/$K87),(VLOOKUP($D87,Customer_Demand!$D:$BF,COLUMNS($I87:BK87),0)/$I87)),"")</f>
        <v/>
      </c>
      <c r="BL87" s="18"/>
    </row>
    <row r="88" spans="2:64" x14ac:dyDescent="0.2">
      <c r="B88" s="12" t="str">
        <f t="shared" si="11"/>
        <v/>
      </c>
      <c r="C88" s="45" t="str">
        <f>IF((Customer_Demand!C88)&lt;&gt;"",Customer_Demand!C88,"")</f>
        <v/>
      </c>
      <c r="D88" s="45" t="str">
        <f>IF(C88&lt;&gt;"",Customer_Demand!D88,"")</f>
        <v/>
      </c>
      <c r="E88" s="51" t="str">
        <f>IF(C88&lt;&gt;"",Customer_Demand!E88,"")</f>
        <v/>
      </c>
      <c r="F88" s="47" t="str">
        <f>IF(C88&lt;&gt;"",VLOOKUP(D88,Customer_Demand!$D$5:$F$1005,3,0),"")</f>
        <v/>
      </c>
      <c r="G88" s="48" t="str">
        <f t="shared" si="8"/>
        <v/>
      </c>
      <c r="H88" s="48" t="str">
        <f t="shared" si="9"/>
        <v/>
      </c>
      <c r="I88" s="48" t="str">
        <f>IFERROR(IF(C88&lt;&gt;"",VLOOKUP($H88,SMT_Cycle_Time_Data!$F:$Q,4,0),""),"SGR Not Defined")</f>
        <v/>
      </c>
      <c r="J88" s="48" t="str">
        <f t="shared" si="10"/>
        <v/>
      </c>
      <c r="K88" s="48" t="str">
        <f>IF(C88&lt;&gt;"",IFERROR(VLOOKUP($J88,SMT_Cycle_Time_Data!$F:$Q,4,0),"SS"),"")</f>
        <v/>
      </c>
      <c r="L88" s="49" t="str">
        <f>IFERROR(IF($K88&lt;&gt;"SS",(VLOOKUP($D88,Customer_Demand!$D:$BF,COLUMNS($I88:L88),0)/$I88+VLOOKUP($D88,Customer_Demand!$D:$BF,COLUMNS($I88:L88),0)/$K88),(VLOOKUP($D88,Customer_Demand!$D:$BF,COLUMNS($I88:L88),0)/$I88)),"")</f>
        <v/>
      </c>
      <c r="M88" s="49" t="str">
        <f>IFERROR(IF($K88&lt;&gt;"SS",(VLOOKUP($D88,Customer_Demand!$D:$BF,COLUMNS($I88:M88),0)/$I88+VLOOKUP($D88,Customer_Demand!$D:$BF,COLUMNS($I88:M88),0)/$K88),(VLOOKUP($D88,Customer_Demand!$D:$BF,COLUMNS($I88:M88),0)/$I88)),"")</f>
        <v/>
      </c>
      <c r="N88" s="49" t="str">
        <f>IFERROR(IF($K88&lt;&gt;"SS",(VLOOKUP($D88,Customer_Demand!$D:$BF,COLUMNS($I88:N88),0)/$I88+VLOOKUP($D88,Customer_Demand!$D:$BF,COLUMNS($I88:N88),0)/$K88),(VLOOKUP($D88,Customer_Demand!$D:$BF,COLUMNS($I88:N88),0)/$I88)),"")</f>
        <v/>
      </c>
      <c r="O88" s="49" t="str">
        <f>IFERROR(IF($K88&lt;&gt;"SS",(VLOOKUP($D88,Customer_Demand!$D:$BF,COLUMNS($I88:O88),0)/$I88+VLOOKUP($D88,Customer_Demand!$D:$BF,COLUMNS($I88:O88),0)/$K88),(VLOOKUP($D88,Customer_Demand!$D:$BF,COLUMNS($I88:O88),0)/$I88)),"")</f>
        <v/>
      </c>
      <c r="P88" s="49" t="str">
        <f>IFERROR(IF($K88&lt;&gt;"SS",(VLOOKUP($D88,Customer_Demand!$D:$BF,COLUMNS($I88:P88),0)/$I88+VLOOKUP($D88,Customer_Demand!$D:$BF,COLUMNS($I88:P88),0)/$K88),(VLOOKUP($D88,Customer_Demand!$D:$BF,COLUMNS($I88:P88),0)/$I88)),"")</f>
        <v/>
      </c>
      <c r="Q88" s="49" t="str">
        <f>IFERROR(IF($K88&lt;&gt;"SS",(VLOOKUP($D88,Customer_Demand!$D:$BF,COLUMNS($I88:Q88),0)/$I88+VLOOKUP($D88,Customer_Demand!$D:$BF,COLUMNS($I88:Q88),0)/$K88),(VLOOKUP($D88,Customer_Demand!$D:$BF,COLUMNS($I88:Q88),0)/$I88)),"")</f>
        <v/>
      </c>
      <c r="R88" s="49" t="str">
        <f>IFERROR(IF($K88&lt;&gt;"SS",(VLOOKUP($D88,Customer_Demand!$D:$BF,COLUMNS($I88:R88),0)/$I88+VLOOKUP($D88,Customer_Demand!$D:$BF,COLUMNS($I88:R88),0)/$K88),(VLOOKUP($D88,Customer_Demand!$D:$BF,COLUMNS($I88:R88),0)/$I88)),"")</f>
        <v/>
      </c>
      <c r="S88" s="49" t="str">
        <f>IFERROR(IF($K88&lt;&gt;"SS",(VLOOKUP($D88,Customer_Demand!$D:$BF,COLUMNS($I88:S88),0)/$I88+VLOOKUP($D88,Customer_Demand!$D:$BF,COLUMNS($I88:S88),0)/$K88),(VLOOKUP($D88,Customer_Demand!$D:$BF,COLUMNS($I88:S88),0)/$I88)),"")</f>
        <v/>
      </c>
      <c r="T88" s="49" t="str">
        <f>IFERROR(IF($K88&lt;&gt;"SS",(VLOOKUP($D88,Customer_Demand!$D:$BF,COLUMNS($I88:T88),0)/$I88+VLOOKUP($D88,Customer_Demand!$D:$BF,COLUMNS($I88:T88),0)/$K88),(VLOOKUP($D88,Customer_Demand!$D:$BF,COLUMNS($I88:T88),0)/$I88)),"")</f>
        <v/>
      </c>
      <c r="U88" s="49" t="str">
        <f>IFERROR(IF($K88&lt;&gt;"SS",(VLOOKUP($D88,Customer_Demand!$D:$BF,COLUMNS($I88:U88),0)/$I88+VLOOKUP($D88,Customer_Demand!$D:$BF,COLUMNS($I88:U88),0)/$K88),(VLOOKUP($D88,Customer_Demand!$D:$BF,COLUMNS($I88:U88),0)/$I88)),"")</f>
        <v/>
      </c>
      <c r="V88" s="49" t="str">
        <f>IFERROR(IF($K88&lt;&gt;"SS",(VLOOKUP($D88,Customer_Demand!$D:$BF,COLUMNS($I88:V88),0)/$I88+VLOOKUP($D88,Customer_Demand!$D:$BF,COLUMNS($I88:V88),0)/$K88),(VLOOKUP($D88,Customer_Demand!$D:$BF,COLUMNS($I88:V88),0)/$I88)),"")</f>
        <v/>
      </c>
      <c r="W88" s="49" t="str">
        <f>IFERROR(IF($K88&lt;&gt;"SS",(VLOOKUP($D88,Customer_Demand!$D:$BF,COLUMNS($I88:W88),0)/$I88+VLOOKUP($D88,Customer_Demand!$D:$BF,COLUMNS($I88:W88),0)/$K88),(VLOOKUP($D88,Customer_Demand!$D:$BF,COLUMNS($I88:W88),0)/$I88)),"")</f>
        <v/>
      </c>
      <c r="X88" s="49" t="str">
        <f>IFERROR(IF($K88&lt;&gt;"SS",(VLOOKUP($D88,Customer_Demand!$D:$BF,COLUMNS($I88:X88),0)/$I88+VLOOKUP($D88,Customer_Demand!$D:$BF,COLUMNS($I88:X88),0)/$K88),(VLOOKUP($D88,Customer_Demand!$D:$BF,COLUMNS($I88:X88),0)/$I88)),"")</f>
        <v/>
      </c>
      <c r="Y88" s="49" t="str">
        <f>IFERROR(IF($K88&lt;&gt;"SS",(VLOOKUP($D88,Customer_Demand!$D:$BF,COLUMNS($I88:Y88),0)/$I88+VLOOKUP($D88,Customer_Demand!$D:$BF,COLUMNS($I88:Y88),0)/$K88),(VLOOKUP($D88,Customer_Demand!$D:$BF,COLUMNS($I88:Y88),0)/$I88)),"")</f>
        <v/>
      </c>
      <c r="Z88" s="49" t="str">
        <f>IFERROR(IF($K88&lt;&gt;"SS",(VLOOKUP($D88,Customer_Demand!$D:$BF,COLUMNS($I88:Z88),0)/$I88+VLOOKUP($D88,Customer_Demand!$D:$BF,COLUMNS($I88:Z88),0)/$K88),(VLOOKUP($D88,Customer_Demand!$D:$BF,COLUMNS($I88:Z88),0)/$I88)),"")</f>
        <v/>
      </c>
      <c r="AA88" s="49" t="str">
        <f>IFERROR(IF($K88&lt;&gt;"SS",(VLOOKUP($D88,Customer_Demand!$D:$BF,COLUMNS($I88:AA88),0)/$I88+VLOOKUP($D88,Customer_Demand!$D:$BF,COLUMNS($I88:AA88),0)/$K88),(VLOOKUP($D88,Customer_Demand!$D:$BF,COLUMNS($I88:AA88),0)/$I88)),"")</f>
        <v/>
      </c>
      <c r="AB88" s="49" t="str">
        <f>IFERROR(IF($K88&lt;&gt;"SS",(VLOOKUP($D88,Customer_Demand!$D:$BF,COLUMNS($I88:AB88),0)/$I88+VLOOKUP($D88,Customer_Demand!$D:$BF,COLUMNS($I88:AB88),0)/$K88),(VLOOKUP($D88,Customer_Demand!$D:$BF,COLUMNS($I88:AB88),0)/$I88)),"")</f>
        <v/>
      </c>
      <c r="AC88" s="49" t="str">
        <f>IFERROR(IF($K88&lt;&gt;"SS",(VLOOKUP($D88,Customer_Demand!$D:$BF,COLUMNS($I88:AC88),0)/$I88+VLOOKUP($D88,Customer_Demand!$D:$BF,COLUMNS($I88:AC88),0)/$K88),(VLOOKUP($D88,Customer_Demand!$D:$BF,COLUMNS($I88:AC88),0)/$I88)),"")</f>
        <v/>
      </c>
      <c r="AD88" s="49" t="str">
        <f>IFERROR(IF($K88&lt;&gt;"SS",(VLOOKUP($D88,Customer_Demand!$D:$BF,COLUMNS($I88:AD88),0)/$I88+VLOOKUP($D88,Customer_Demand!$D:$BF,COLUMNS($I88:AD88),0)/$K88),(VLOOKUP($D88,Customer_Demand!$D:$BF,COLUMNS($I88:AD88),0)/$I88)),"")</f>
        <v/>
      </c>
      <c r="AE88" s="49" t="str">
        <f>IFERROR(IF($K88&lt;&gt;"SS",(VLOOKUP($D88,Customer_Demand!$D:$BF,COLUMNS($I88:AE88),0)/$I88+VLOOKUP($D88,Customer_Demand!$D:$BF,COLUMNS($I88:AE88),0)/$K88),(VLOOKUP($D88,Customer_Demand!$D:$BF,COLUMNS($I88:AE88),0)/$I88)),"")</f>
        <v/>
      </c>
      <c r="AF88" s="49" t="str">
        <f>IFERROR(IF($K88&lt;&gt;"SS",(VLOOKUP($D88,Customer_Demand!$D:$BF,COLUMNS($I88:AF88),0)/$I88+VLOOKUP($D88,Customer_Demand!$D:$BF,COLUMNS($I88:AF88),0)/$K88),(VLOOKUP($D88,Customer_Demand!$D:$BF,COLUMNS($I88:AF88),0)/$I88)),"")</f>
        <v/>
      </c>
      <c r="AG88" s="49" t="str">
        <f>IFERROR(IF($K88&lt;&gt;"SS",(VLOOKUP($D88,Customer_Demand!$D:$BF,COLUMNS($I88:AG88),0)/$I88+VLOOKUP($D88,Customer_Demand!$D:$BF,COLUMNS($I88:AG88),0)/$K88),(VLOOKUP($D88,Customer_Demand!$D:$BF,COLUMNS($I88:AG88),0)/$I88)),"")</f>
        <v/>
      </c>
      <c r="AH88" s="49" t="str">
        <f>IFERROR(IF($K88&lt;&gt;"SS",(VLOOKUP($D88,Customer_Demand!$D:$BF,COLUMNS($I88:AH88),0)/$I88+VLOOKUP($D88,Customer_Demand!$D:$BF,COLUMNS($I88:AH88),0)/$K88),(VLOOKUP($D88,Customer_Demand!$D:$BF,COLUMNS($I88:AH88),0)/$I88)),"")</f>
        <v/>
      </c>
      <c r="AI88" s="49" t="str">
        <f>IFERROR(IF($K88&lt;&gt;"SS",(VLOOKUP($D88,Customer_Demand!$D:$BF,COLUMNS($I88:AI88),0)/$I88+VLOOKUP($D88,Customer_Demand!$D:$BF,COLUMNS($I88:AI88),0)/$K88),(VLOOKUP($D88,Customer_Demand!$D:$BF,COLUMNS($I88:AI88),0)/$I88)),"")</f>
        <v/>
      </c>
      <c r="AJ88" s="49" t="str">
        <f>IFERROR(IF($K88&lt;&gt;"SS",(VLOOKUP($D88,Customer_Demand!$D:$BF,COLUMNS($I88:AJ88),0)/$I88+VLOOKUP($D88,Customer_Demand!$D:$BF,COLUMNS($I88:AJ88),0)/$K88),(VLOOKUP($D88,Customer_Demand!$D:$BF,COLUMNS($I88:AJ88),0)/$I88)),"")</f>
        <v/>
      </c>
      <c r="AK88" s="49" t="str">
        <f>IFERROR(IF($K88&lt;&gt;"SS",(VLOOKUP($D88,Customer_Demand!$D:$BF,COLUMNS($I88:AK88),0)/$I88+VLOOKUP($D88,Customer_Demand!$D:$BF,COLUMNS($I88:AK88),0)/$K88),(VLOOKUP($D88,Customer_Demand!$D:$BF,COLUMNS($I88:AK88),0)/$I88)),"")</f>
        <v/>
      </c>
      <c r="AL88" s="49" t="str">
        <f>IFERROR(IF($K88&lt;&gt;"SS",(VLOOKUP($D88,Customer_Demand!$D:$BF,COLUMNS($I88:AL88),0)/$I88+VLOOKUP($D88,Customer_Demand!$D:$BF,COLUMNS($I88:AL88),0)/$K88),(VLOOKUP($D88,Customer_Demand!$D:$BF,COLUMNS($I88:AL88),0)/$I88)),"")</f>
        <v/>
      </c>
      <c r="AM88" s="49" t="str">
        <f>IFERROR(IF($K88&lt;&gt;"SS",(VLOOKUP($D88,Customer_Demand!$D:$BF,COLUMNS($I88:AM88),0)/$I88+VLOOKUP($D88,Customer_Demand!$D:$BF,COLUMNS($I88:AM88),0)/$K88),(VLOOKUP($D88,Customer_Demand!$D:$BF,COLUMNS($I88:AM88),0)/$I88)),"")</f>
        <v/>
      </c>
      <c r="AN88" s="49" t="str">
        <f>IFERROR(IF($K88&lt;&gt;"SS",(VLOOKUP($D88,Customer_Demand!$D:$BF,COLUMNS($I88:AN88),0)/$I88+VLOOKUP($D88,Customer_Demand!$D:$BF,COLUMNS($I88:AN88),0)/$K88),(VLOOKUP($D88,Customer_Demand!$D:$BF,COLUMNS($I88:AN88),0)/$I88)),"")</f>
        <v/>
      </c>
      <c r="AO88" s="49" t="str">
        <f>IFERROR(IF($K88&lt;&gt;"SS",(VLOOKUP($D88,Customer_Demand!$D:$BF,COLUMNS($I88:AO88),0)/$I88+VLOOKUP($D88,Customer_Demand!$D:$BF,COLUMNS($I88:AO88),0)/$K88),(VLOOKUP($D88,Customer_Demand!$D:$BF,COLUMNS($I88:AO88),0)/$I88)),"")</f>
        <v/>
      </c>
      <c r="AP88" s="49" t="str">
        <f>IFERROR(IF($K88&lt;&gt;"SS",(VLOOKUP($D88,Customer_Demand!$D:$BF,COLUMNS($I88:AP88),0)/$I88+VLOOKUP($D88,Customer_Demand!$D:$BF,COLUMNS($I88:AP88),0)/$K88),(VLOOKUP($D88,Customer_Demand!$D:$BF,COLUMNS($I88:AP88),0)/$I88)),"")</f>
        <v/>
      </c>
      <c r="AQ88" s="49" t="str">
        <f>IFERROR(IF($K88&lt;&gt;"SS",(VLOOKUP($D88,Customer_Demand!$D:$BF,COLUMNS($I88:AQ88),0)/$I88+VLOOKUP($D88,Customer_Demand!$D:$BF,COLUMNS($I88:AQ88),0)/$K88),(VLOOKUP($D88,Customer_Demand!$D:$BF,COLUMNS($I88:AQ88),0)/$I88)),"")</f>
        <v/>
      </c>
      <c r="AR88" s="49" t="str">
        <f>IFERROR(IF($K88&lt;&gt;"SS",(VLOOKUP($D88,Customer_Demand!$D:$BF,COLUMNS($I88:AR88),0)/$I88+VLOOKUP($D88,Customer_Demand!$D:$BF,COLUMNS($I88:AR88),0)/$K88),(VLOOKUP($D88,Customer_Demand!$D:$BF,COLUMNS($I88:AR88),0)/$I88)),"")</f>
        <v/>
      </c>
      <c r="AS88" s="49" t="str">
        <f>IFERROR(IF($K88&lt;&gt;"SS",(VLOOKUP($D88,Customer_Demand!$D:$BF,COLUMNS($I88:AS88),0)/$I88+VLOOKUP($D88,Customer_Demand!$D:$BF,COLUMNS($I88:AS88),0)/$K88),(VLOOKUP($D88,Customer_Demand!$D:$BF,COLUMNS($I88:AS88),0)/$I88)),"")</f>
        <v/>
      </c>
      <c r="AT88" s="49" t="str">
        <f>IFERROR(IF($K88&lt;&gt;"SS",(VLOOKUP($D88,Customer_Demand!$D:$BF,COLUMNS($I88:AT88),0)/$I88+VLOOKUP($D88,Customer_Demand!$D:$BF,COLUMNS($I88:AT88),0)/$K88),(VLOOKUP($D88,Customer_Demand!$D:$BF,COLUMNS($I88:AT88),0)/$I88)),"")</f>
        <v/>
      </c>
      <c r="AU88" s="49" t="str">
        <f>IFERROR(IF($K88&lt;&gt;"SS",(VLOOKUP($D88,Customer_Demand!$D:$BF,COLUMNS($I88:AU88),0)/$I88+VLOOKUP($D88,Customer_Demand!$D:$BF,COLUMNS($I88:AU88),0)/$K88),(VLOOKUP($D88,Customer_Demand!$D:$BF,COLUMNS($I88:AU88),0)/$I88)),"")</f>
        <v/>
      </c>
      <c r="AV88" s="49" t="str">
        <f>IFERROR(IF($K88&lt;&gt;"SS",(VLOOKUP($D88,Customer_Demand!$D:$BF,COLUMNS($I88:AV88),0)/$I88+VLOOKUP($D88,Customer_Demand!$D:$BF,COLUMNS($I88:AV88),0)/$K88),(VLOOKUP($D88,Customer_Demand!$D:$BF,COLUMNS($I88:AV88),0)/$I88)),"")</f>
        <v/>
      </c>
      <c r="AW88" s="49" t="str">
        <f>IFERROR(IF($K88&lt;&gt;"SS",(VLOOKUP($D88,Customer_Demand!$D:$BF,COLUMNS($I88:AW88),0)/$I88+VLOOKUP($D88,Customer_Demand!$D:$BF,COLUMNS($I88:AW88),0)/$K88),(VLOOKUP($D88,Customer_Demand!$D:$BF,COLUMNS($I88:AW88),0)/$I88)),"")</f>
        <v/>
      </c>
      <c r="AX88" s="49" t="str">
        <f>IFERROR(IF($K88&lt;&gt;"SS",(VLOOKUP($D88,Customer_Demand!$D:$BF,COLUMNS($I88:AX88),0)/$I88+VLOOKUP($D88,Customer_Demand!$D:$BF,COLUMNS($I88:AX88),0)/$K88),(VLOOKUP($D88,Customer_Demand!$D:$BF,COLUMNS($I88:AX88),0)/$I88)),"")</f>
        <v/>
      </c>
      <c r="AY88" s="49" t="str">
        <f>IFERROR(IF($K88&lt;&gt;"SS",(VLOOKUP($D88,Customer_Demand!$D:$BF,COLUMNS($I88:AY88),0)/$I88+VLOOKUP($D88,Customer_Demand!$D:$BF,COLUMNS($I88:AY88),0)/$K88),(VLOOKUP($D88,Customer_Demand!$D:$BF,COLUMNS($I88:AY88),0)/$I88)),"")</f>
        <v/>
      </c>
      <c r="AZ88" s="49" t="str">
        <f>IFERROR(IF($K88&lt;&gt;"SS",(VLOOKUP($D88,Customer_Demand!$D:$BF,COLUMNS($I88:AZ88),0)/$I88+VLOOKUP($D88,Customer_Demand!$D:$BF,COLUMNS($I88:AZ88),0)/$K88),(VLOOKUP($D88,Customer_Demand!$D:$BF,COLUMNS($I88:AZ88),0)/$I88)),"")</f>
        <v/>
      </c>
      <c r="BA88" s="49" t="str">
        <f>IFERROR(IF($K88&lt;&gt;"SS",(VLOOKUP($D88,Customer_Demand!$D:$BF,COLUMNS($I88:BA88),0)/$I88+VLOOKUP($D88,Customer_Demand!$D:$BF,COLUMNS($I88:BA88),0)/$K88),(VLOOKUP($D88,Customer_Demand!$D:$BF,COLUMNS($I88:BA88),0)/$I88)),"")</f>
        <v/>
      </c>
      <c r="BB88" s="49" t="str">
        <f>IFERROR(IF($K88&lt;&gt;"SS",(VLOOKUP($D88,Customer_Demand!$D:$BF,COLUMNS($I88:BB88),0)/$I88+VLOOKUP($D88,Customer_Demand!$D:$BF,COLUMNS($I88:BB88),0)/$K88),(VLOOKUP($D88,Customer_Demand!$D:$BF,COLUMNS($I88:BB88),0)/$I88)),"")</f>
        <v/>
      </c>
      <c r="BC88" s="49" t="str">
        <f>IFERROR(IF($K88&lt;&gt;"SS",(VLOOKUP($D88,Customer_Demand!$D:$BF,COLUMNS($I88:BC88),0)/$I88+VLOOKUP($D88,Customer_Demand!$D:$BF,COLUMNS($I88:BC88),0)/$K88),(VLOOKUP($D88,Customer_Demand!$D:$BF,COLUMNS($I88:BC88),0)/$I88)),"")</f>
        <v/>
      </c>
      <c r="BD88" s="49" t="str">
        <f>IFERROR(IF($K88&lt;&gt;"SS",(VLOOKUP($D88,Customer_Demand!$D:$BF,COLUMNS($I88:BD88),0)/$I88+VLOOKUP($D88,Customer_Demand!$D:$BF,COLUMNS($I88:BD88),0)/$K88),(VLOOKUP($D88,Customer_Demand!$D:$BF,COLUMNS($I88:BD88),0)/$I88)),"")</f>
        <v/>
      </c>
      <c r="BE88" s="49" t="str">
        <f>IFERROR(IF($K88&lt;&gt;"SS",(VLOOKUP($D88,Customer_Demand!$D:$BF,COLUMNS($I88:BE88),0)/$I88+VLOOKUP($D88,Customer_Demand!$D:$BF,COLUMNS($I88:BE88),0)/$K88),(VLOOKUP($D88,Customer_Demand!$D:$BF,COLUMNS($I88:BE88),0)/$I88)),"")</f>
        <v/>
      </c>
      <c r="BF88" s="49" t="str">
        <f>IFERROR(IF($K88&lt;&gt;"SS",(VLOOKUP($D88,Customer_Demand!$D:$BF,COLUMNS($I88:BF88),0)/$I88+VLOOKUP($D88,Customer_Demand!$D:$BF,COLUMNS($I88:BF88),0)/$K88),(VLOOKUP($D88,Customer_Demand!$D:$BF,COLUMNS($I88:BF88),0)/$I88)),"")</f>
        <v/>
      </c>
      <c r="BG88" s="49" t="str">
        <f>IFERROR(IF($K88&lt;&gt;"SS",(VLOOKUP($D88,Customer_Demand!$D:$BF,COLUMNS($I88:BG88),0)/$I88+VLOOKUP($D88,Customer_Demand!$D:$BF,COLUMNS($I88:BG88),0)/$K88),(VLOOKUP($D88,Customer_Demand!$D:$BF,COLUMNS($I88:BG88),0)/$I88)),"")</f>
        <v/>
      </c>
      <c r="BH88" s="49" t="str">
        <f>IFERROR(IF($K88&lt;&gt;"SS",(VLOOKUP($D88,Customer_Demand!$D:$BF,COLUMNS($I88:BH88),0)/$I88+VLOOKUP($D88,Customer_Demand!$D:$BF,COLUMNS($I88:BH88),0)/$K88),(VLOOKUP($D88,Customer_Demand!$D:$BF,COLUMNS($I88:BH88),0)/$I88)),"")</f>
        <v/>
      </c>
      <c r="BI88" s="49" t="str">
        <f>IFERROR(IF($K88&lt;&gt;"SS",(VLOOKUP($D88,Customer_Demand!$D:$BF,COLUMNS($I88:BI88),0)/$I88+VLOOKUP($D88,Customer_Demand!$D:$BF,COLUMNS($I88:BI88),0)/$K88),(VLOOKUP($D88,Customer_Demand!$D:$BF,COLUMNS($I88:BI88),0)/$I88)),"")</f>
        <v/>
      </c>
      <c r="BJ88" s="49" t="str">
        <f>IFERROR(IF($K88&lt;&gt;"SS",(VLOOKUP($D88,Customer_Demand!$D:$BF,COLUMNS($I88:BJ88),0)/$I88+VLOOKUP($D88,Customer_Demand!$D:$BF,COLUMNS($I88:BJ88),0)/$K88),(VLOOKUP($D88,Customer_Demand!$D:$BF,COLUMNS($I88:BJ88),0)/$I88)),"")</f>
        <v/>
      </c>
      <c r="BK88" s="50" t="str">
        <f>IFERROR(IF($K88&lt;&gt;"SS",(VLOOKUP($D88,Customer_Demand!$D:$BF,COLUMNS($I88:BK88),0)/$I88+VLOOKUP($D88,Customer_Demand!$D:$BF,COLUMNS($I88:BK88),0)/$K88),(VLOOKUP($D88,Customer_Demand!$D:$BF,COLUMNS($I88:BK88),0)/$I88)),"")</f>
        <v/>
      </c>
      <c r="BL88" s="18"/>
    </row>
    <row r="89" spans="2:64" x14ac:dyDescent="0.2">
      <c r="B89" s="12" t="str">
        <f t="shared" si="11"/>
        <v/>
      </c>
      <c r="C89" s="45" t="str">
        <f>IF((Customer_Demand!C89)&lt;&gt;"",Customer_Demand!C89,"")</f>
        <v/>
      </c>
      <c r="D89" s="45" t="str">
        <f>IF(C89&lt;&gt;"",Customer_Demand!D89,"")</f>
        <v/>
      </c>
      <c r="E89" s="51" t="str">
        <f>IF(C89&lt;&gt;"",Customer_Demand!E89,"")</f>
        <v/>
      </c>
      <c r="F89" s="47" t="str">
        <f>IF(C89&lt;&gt;"",VLOOKUP(D89,Customer_Demand!$D$5:$F$1005,3,0),"")</f>
        <v/>
      </c>
      <c r="G89" s="48" t="str">
        <f t="shared" si="8"/>
        <v/>
      </c>
      <c r="H89" s="48" t="str">
        <f t="shared" si="9"/>
        <v/>
      </c>
      <c r="I89" s="48" t="str">
        <f>IFERROR(IF(C89&lt;&gt;"",VLOOKUP($H89,SMT_Cycle_Time_Data!$F:$Q,4,0),""),"SGR Not Defined")</f>
        <v/>
      </c>
      <c r="J89" s="48" t="str">
        <f t="shared" si="10"/>
        <v/>
      </c>
      <c r="K89" s="48" t="str">
        <f>IF(C89&lt;&gt;"",IFERROR(VLOOKUP($J89,SMT_Cycle_Time_Data!$F:$Q,4,0),"SS"),"")</f>
        <v/>
      </c>
      <c r="L89" s="49" t="str">
        <f>IFERROR(IF($K89&lt;&gt;"SS",(VLOOKUP($D89,Customer_Demand!$D:$BF,COLUMNS($I89:L89),0)/$I89+VLOOKUP($D89,Customer_Demand!$D:$BF,COLUMNS($I89:L89),0)/$K89),(VLOOKUP($D89,Customer_Demand!$D:$BF,COLUMNS($I89:L89),0)/$I89)),"")</f>
        <v/>
      </c>
      <c r="M89" s="49" t="str">
        <f>IFERROR(IF($K89&lt;&gt;"SS",(VLOOKUP($D89,Customer_Demand!$D:$BF,COLUMNS($I89:M89),0)/$I89+VLOOKUP($D89,Customer_Demand!$D:$BF,COLUMNS($I89:M89),0)/$K89),(VLOOKUP($D89,Customer_Demand!$D:$BF,COLUMNS($I89:M89),0)/$I89)),"")</f>
        <v/>
      </c>
      <c r="N89" s="49" t="str">
        <f>IFERROR(IF($K89&lt;&gt;"SS",(VLOOKUP($D89,Customer_Demand!$D:$BF,COLUMNS($I89:N89),0)/$I89+VLOOKUP($D89,Customer_Demand!$D:$BF,COLUMNS($I89:N89),0)/$K89),(VLOOKUP($D89,Customer_Demand!$D:$BF,COLUMNS($I89:N89),0)/$I89)),"")</f>
        <v/>
      </c>
      <c r="O89" s="49" t="str">
        <f>IFERROR(IF($K89&lt;&gt;"SS",(VLOOKUP($D89,Customer_Demand!$D:$BF,COLUMNS($I89:O89),0)/$I89+VLOOKUP($D89,Customer_Demand!$D:$BF,COLUMNS($I89:O89),0)/$K89),(VLOOKUP($D89,Customer_Demand!$D:$BF,COLUMNS($I89:O89),0)/$I89)),"")</f>
        <v/>
      </c>
      <c r="P89" s="49" t="str">
        <f>IFERROR(IF($K89&lt;&gt;"SS",(VLOOKUP($D89,Customer_Demand!$D:$BF,COLUMNS($I89:P89),0)/$I89+VLOOKUP($D89,Customer_Demand!$D:$BF,COLUMNS($I89:P89),0)/$K89),(VLOOKUP($D89,Customer_Demand!$D:$BF,COLUMNS($I89:P89),0)/$I89)),"")</f>
        <v/>
      </c>
      <c r="Q89" s="49" t="str">
        <f>IFERROR(IF($K89&lt;&gt;"SS",(VLOOKUP($D89,Customer_Demand!$D:$BF,COLUMNS($I89:Q89),0)/$I89+VLOOKUP($D89,Customer_Demand!$D:$BF,COLUMNS($I89:Q89),0)/$K89),(VLOOKUP($D89,Customer_Demand!$D:$BF,COLUMNS($I89:Q89),0)/$I89)),"")</f>
        <v/>
      </c>
      <c r="R89" s="49" t="str">
        <f>IFERROR(IF($K89&lt;&gt;"SS",(VLOOKUP($D89,Customer_Demand!$D:$BF,COLUMNS($I89:R89),0)/$I89+VLOOKUP($D89,Customer_Demand!$D:$BF,COLUMNS($I89:R89),0)/$K89),(VLOOKUP($D89,Customer_Demand!$D:$BF,COLUMNS($I89:R89),0)/$I89)),"")</f>
        <v/>
      </c>
      <c r="S89" s="49" t="str">
        <f>IFERROR(IF($K89&lt;&gt;"SS",(VLOOKUP($D89,Customer_Demand!$D:$BF,COLUMNS($I89:S89),0)/$I89+VLOOKUP($D89,Customer_Demand!$D:$BF,COLUMNS($I89:S89),0)/$K89),(VLOOKUP($D89,Customer_Demand!$D:$BF,COLUMNS($I89:S89),0)/$I89)),"")</f>
        <v/>
      </c>
      <c r="T89" s="49" t="str">
        <f>IFERROR(IF($K89&lt;&gt;"SS",(VLOOKUP($D89,Customer_Demand!$D:$BF,COLUMNS($I89:T89),0)/$I89+VLOOKUP($D89,Customer_Demand!$D:$BF,COLUMNS($I89:T89),0)/$K89),(VLOOKUP($D89,Customer_Demand!$D:$BF,COLUMNS($I89:T89),0)/$I89)),"")</f>
        <v/>
      </c>
      <c r="U89" s="49" t="str">
        <f>IFERROR(IF($K89&lt;&gt;"SS",(VLOOKUP($D89,Customer_Demand!$D:$BF,COLUMNS($I89:U89),0)/$I89+VLOOKUP($D89,Customer_Demand!$D:$BF,COLUMNS($I89:U89),0)/$K89),(VLOOKUP($D89,Customer_Demand!$D:$BF,COLUMNS($I89:U89),0)/$I89)),"")</f>
        <v/>
      </c>
      <c r="V89" s="49" t="str">
        <f>IFERROR(IF($K89&lt;&gt;"SS",(VLOOKUP($D89,Customer_Demand!$D:$BF,COLUMNS($I89:V89),0)/$I89+VLOOKUP($D89,Customer_Demand!$D:$BF,COLUMNS($I89:V89),0)/$K89),(VLOOKUP($D89,Customer_Demand!$D:$BF,COLUMNS($I89:V89),0)/$I89)),"")</f>
        <v/>
      </c>
      <c r="W89" s="49" t="str">
        <f>IFERROR(IF($K89&lt;&gt;"SS",(VLOOKUP($D89,Customer_Demand!$D:$BF,COLUMNS($I89:W89),0)/$I89+VLOOKUP($D89,Customer_Demand!$D:$BF,COLUMNS($I89:W89),0)/$K89),(VLOOKUP($D89,Customer_Demand!$D:$BF,COLUMNS($I89:W89),0)/$I89)),"")</f>
        <v/>
      </c>
      <c r="X89" s="49" t="str">
        <f>IFERROR(IF($K89&lt;&gt;"SS",(VLOOKUP($D89,Customer_Demand!$D:$BF,COLUMNS($I89:X89),0)/$I89+VLOOKUP($D89,Customer_Demand!$D:$BF,COLUMNS($I89:X89),0)/$K89),(VLOOKUP($D89,Customer_Demand!$D:$BF,COLUMNS($I89:X89),0)/$I89)),"")</f>
        <v/>
      </c>
      <c r="Y89" s="49" t="str">
        <f>IFERROR(IF($K89&lt;&gt;"SS",(VLOOKUP($D89,Customer_Demand!$D:$BF,COLUMNS($I89:Y89),0)/$I89+VLOOKUP($D89,Customer_Demand!$D:$BF,COLUMNS($I89:Y89),0)/$K89),(VLOOKUP($D89,Customer_Demand!$D:$BF,COLUMNS($I89:Y89),0)/$I89)),"")</f>
        <v/>
      </c>
      <c r="Z89" s="49" t="str">
        <f>IFERROR(IF($K89&lt;&gt;"SS",(VLOOKUP($D89,Customer_Demand!$D:$BF,COLUMNS($I89:Z89),0)/$I89+VLOOKUP($D89,Customer_Demand!$D:$BF,COLUMNS($I89:Z89),0)/$K89),(VLOOKUP($D89,Customer_Demand!$D:$BF,COLUMNS($I89:Z89),0)/$I89)),"")</f>
        <v/>
      </c>
      <c r="AA89" s="49" t="str">
        <f>IFERROR(IF($K89&lt;&gt;"SS",(VLOOKUP($D89,Customer_Demand!$D:$BF,COLUMNS($I89:AA89),0)/$I89+VLOOKUP($D89,Customer_Demand!$D:$BF,COLUMNS($I89:AA89),0)/$K89),(VLOOKUP($D89,Customer_Demand!$D:$BF,COLUMNS($I89:AA89),0)/$I89)),"")</f>
        <v/>
      </c>
      <c r="AB89" s="49" t="str">
        <f>IFERROR(IF($K89&lt;&gt;"SS",(VLOOKUP($D89,Customer_Demand!$D:$BF,COLUMNS($I89:AB89),0)/$I89+VLOOKUP($D89,Customer_Demand!$D:$BF,COLUMNS($I89:AB89),0)/$K89),(VLOOKUP($D89,Customer_Demand!$D:$BF,COLUMNS($I89:AB89),0)/$I89)),"")</f>
        <v/>
      </c>
      <c r="AC89" s="49" t="str">
        <f>IFERROR(IF($K89&lt;&gt;"SS",(VLOOKUP($D89,Customer_Demand!$D:$BF,COLUMNS($I89:AC89),0)/$I89+VLOOKUP($D89,Customer_Demand!$D:$BF,COLUMNS($I89:AC89),0)/$K89),(VLOOKUP($D89,Customer_Demand!$D:$BF,COLUMNS($I89:AC89),0)/$I89)),"")</f>
        <v/>
      </c>
      <c r="AD89" s="49" t="str">
        <f>IFERROR(IF($K89&lt;&gt;"SS",(VLOOKUP($D89,Customer_Demand!$D:$BF,COLUMNS($I89:AD89),0)/$I89+VLOOKUP($D89,Customer_Demand!$D:$BF,COLUMNS($I89:AD89),0)/$K89),(VLOOKUP($D89,Customer_Demand!$D:$BF,COLUMNS($I89:AD89),0)/$I89)),"")</f>
        <v/>
      </c>
      <c r="AE89" s="49" t="str">
        <f>IFERROR(IF($K89&lt;&gt;"SS",(VLOOKUP($D89,Customer_Demand!$D:$BF,COLUMNS($I89:AE89),0)/$I89+VLOOKUP($D89,Customer_Demand!$D:$BF,COLUMNS($I89:AE89),0)/$K89),(VLOOKUP($D89,Customer_Demand!$D:$BF,COLUMNS($I89:AE89),0)/$I89)),"")</f>
        <v/>
      </c>
      <c r="AF89" s="49" t="str">
        <f>IFERROR(IF($K89&lt;&gt;"SS",(VLOOKUP($D89,Customer_Demand!$D:$BF,COLUMNS($I89:AF89),0)/$I89+VLOOKUP($D89,Customer_Demand!$D:$BF,COLUMNS($I89:AF89),0)/$K89),(VLOOKUP($D89,Customer_Demand!$D:$BF,COLUMNS($I89:AF89),0)/$I89)),"")</f>
        <v/>
      </c>
      <c r="AG89" s="49" t="str">
        <f>IFERROR(IF($K89&lt;&gt;"SS",(VLOOKUP($D89,Customer_Demand!$D:$BF,COLUMNS($I89:AG89),0)/$I89+VLOOKUP($D89,Customer_Demand!$D:$BF,COLUMNS($I89:AG89),0)/$K89),(VLOOKUP($D89,Customer_Demand!$D:$BF,COLUMNS($I89:AG89),0)/$I89)),"")</f>
        <v/>
      </c>
      <c r="AH89" s="49" t="str">
        <f>IFERROR(IF($K89&lt;&gt;"SS",(VLOOKUP($D89,Customer_Demand!$D:$BF,COLUMNS($I89:AH89),0)/$I89+VLOOKUP($D89,Customer_Demand!$D:$BF,COLUMNS($I89:AH89),0)/$K89),(VLOOKUP($D89,Customer_Demand!$D:$BF,COLUMNS($I89:AH89),0)/$I89)),"")</f>
        <v/>
      </c>
      <c r="AI89" s="49" t="str">
        <f>IFERROR(IF($K89&lt;&gt;"SS",(VLOOKUP($D89,Customer_Demand!$D:$BF,COLUMNS($I89:AI89),0)/$I89+VLOOKUP($D89,Customer_Demand!$D:$BF,COLUMNS($I89:AI89),0)/$K89),(VLOOKUP($D89,Customer_Demand!$D:$BF,COLUMNS($I89:AI89),0)/$I89)),"")</f>
        <v/>
      </c>
      <c r="AJ89" s="49" t="str">
        <f>IFERROR(IF($K89&lt;&gt;"SS",(VLOOKUP($D89,Customer_Demand!$D:$BF,COLUMNS($I89:AJ89),0)/$I89+VLOOKUP($D89,Customer_Demand!$D:$BF,COLUMNS($I89:AJ89),0)/$K89),(VLOOKUP($D89,Customer_Demand!$D:$BF,COLUMNS($I89:AJ89),0)/$I89)),"")</f>
        <v/>
      </c>
      <c r="AK89" s="49" t="str">
        <f>IFERROR(IF($K89&lt;&gt;"SS",(VLOOKUP($D89,Customer_Demand!$D:$BF,COLUMNS($I89:AK89),0)/$I89+VLOOKUP($D89,Customer_Demand!$D:$BF,COLUMNS($I89:AK89),0)/$K89),(VLOOKUP($D89,Customer_Demand!$D:$BF,COLUMNS($I89:AK89),0)/$I89)),"")</f>
        <v/>
      </c>
      <c r="AL89" s="49" t="str">
        <f>IFERROR(IF($K89&lt;&gt;"SS",(VLOOKUP($D89,Customer_Demand!$D:$BF,COLUMNS($I89:AL89),0)/$I89+VLOOKUP($D89,Customer_Demand!$D:$BF,COLUMNS($I89:AL89),0)/$K89),(VLOOKUP($D89,Customer_Demand!$D:$BF,COLUMNS($I89:AL89),0)/$I89)),"")</f>
        <v/>
      </c>
      <c r="AM89" s="49" t="str">
        <f>IFERROR(IF($K89&lt;&gt;"SS",(VLOOKUP($D89,Customer_Demand!$D:$BF,COLUMNS($I89:AM89),0)/$I89+VLOOKUP($D89,Customer_Demand!$D:$BF,COLUMNS($I89:AM89),0)/$K89),(VLOOKUP($D89,Customer_Demand!$D:$BF,COLUMNS($I89:AM89),0)/$I89)),"")</f>
        <v/>
      </c>
      <c r="AN89" s="49" t="str">
        <f>IFERROR(IF($K89&lt;&gt;"SS",(VLOOKUP($D89,Customer_Demand!$D:$BF,COLUMNS($I89:AN89),0)/$I89+VLOOKUP($D89,Customer_Demand!$D:$BF,COLUMNS($I89:AN89),0)/$K89),(VLOOKUP($D89,Customer_Demand!$D:$BF,COLUMNS($I89:AN89),0)/$I89)),"")</f>
        <v/>
      </c>
      <c r="AO89" s="49" t="str">
        <f>IFERROR(IF($K89&lt;&gt;"SS",(VLOOKUP($D89,Customer_Demand!$D:$BF,COLUMNS($I89:AO89),0)/$I89+VLOOKUP($D89,Customer_Demand!$D:$BF,COLUMNS($I89:AO89),0)/$K89),(VLOOKUP($D89,Customer_Demand!$D:$BF,COLUMNS($I89:AO89),0)/$I89)),"")</f>
        <v/>
      </c>
      <c r="AP89" s="49" t="str">
        <f>IFERROR(IF($K89&lt;&gt;"SS",(VLOOKUP($D89,Customer_Demand!$D:$BF,COLUMNS($I89:AP89),0)/$I89+VLOOKUP($D89,Customer_Demand!$D:$BF,COLUMNS($I89:AP89),0)/$K89),(VLOOKUP($D89,Customer_Demand!$D:$BF,COLUMNS($I89:AP89),0)/$I89)),"")</f>
        <v/>
      </c>
      <c r="AQ89" s="49" t="str">
        <f>IFERROR(IF($K89&lt;&gt;"SS",(VLOOKUP($D89,Customer_Demand!$D:$BF,COLUMNS($I89:AQ89),0)/$I89+VLOOKUP($D89,Customer_Demand!$D:$BF,COLUMNS($I89:AQ89),0)/$K89),(VLOOKUP($D89,Customer_Demand!$D:$BF,COLUMNS($I89:AQ89),0)/$I89)),"")</f>
        <v/>
      </c>
      <c r="AR89" s="49" t="str">
        <f>IFERROR(IF($K89&lt;&gt;"SS",(VLOOKUP($D89,Customer_Demand!$D:$BF,COLUMNS($I89:AR89),0)/$I89+VLOOKUP($D89,Customer_Demand!$D:$BF,COLUMNS($I89:AR89),0)/$K89),(VLOOKUP($D89,Customer_Demand!$D:$BF,COLUMNS($I89:AR89),0)/$I89)),"")</f>
        <v/>
      </c>
      <c r="AS89" s="49" t="str">
        <f>IFERROR(IF($K89&lt;&gt;"SS",(VLOOKUP($D89,Customer_Demand!$D:$BF,COLUMNS($I89:AS89),0)/$I89+VLOOKUP($D89,Customer_Demand!$D:$BF,COLUMNS($I89:AS89),0)/$K89),(VLOOKUP($D89,Customer_Demand!$D:$BF,COLUMNS($I89:AS89),0)/$I89)),"")</f>
        <v/>
      </c>
      <c r="AT89" s="49" t="str">
        <f>IFERROR(IF($K89&lt;&gt;"SS",(VLOOKUP($D89,Customer_Demand!$D:$BF,COLUMNS($I89:AT89),0)/$I89+VLOOKUP($D89,Customer_Demand!$D:$BF,COLUMNS($I89:AT89),0)/$K89),(VLOOKUP($D89,Customer_Demand!$D:$BF,COLUMNS($I89:AT89),0)/$I89)),"")</f>
        <v/>
      </c>
      <c r="AU89" s="49" t="str">
        <f>IFERROR(IF($K89&lt;&gt;"SS",(VLOOKUP($D89,Customer_Demand!$D:$BF,COLUMNS($I89:AU89),0)/$I89+VLOOKUP($D89,Customer_Demand!$D:$BF,COLUMNS($I89:AU89),0)/$K89),(VLOOKUP($D89,Customer_Demand!$D:$BF,COLUMNS($I89:AU89),0)/$I89)),"")</f>
        <v/>
      </c>
      <c r="AV89" s="49" t="str">
        <f>IFERROR(IF($K89&lt;&gt;"SS",(VLOOKUP($D89,Customer_Demand!$D:$BF,COLUMNS($I89:AV89),0)/$I89+VLOOKUP($D89,Customer_Demand!$D:$BF,COLUMNS($I89:AV89),0)/$K89),(VLOOKUP($D89,Customer_Demand!$D:$BF,COLUMNS($I89:AV89),0)/$I89)),"")</f>
        <v/>
      </c>
      <c r="AW89" s="49" t="str">
        <f>IFERROR(IF($K89&lt;&gt;"SS",(VLOOKUP($D89,Customer_Demand!$D:$BF,COLUMNS($I89:AW89),0)/$I89+VLOOKUP($D89,Customer_Demand!$D:$BF,COLUMNS($I89:AW89),0)/$K89),(VLOOKUP($D89,Customer_Demand!$D:$BF,COLUMNS($I89:AW89),0)/$I89)),"")</f>
        <v/>
      </c>
      <c r="AX89" s="49" t="str">
        <f>IFERROR(IF($K89&lt;&gt;"SS",(VLOOKUP($D89,Customer_Demand!$D:$BF,COLUMNS($I89:AX89),0)/$I89+VLOOKUP($D89,Customer_Demand!$D:$BF,COLUMNS($I89:AX89),0)/$K89),(VLOOKUP($D89,Customer_Demand!$D:$BF,COLUMNS($I89:AX89),0)/$I89)),"")</f>
        <v/>
      </c>
      <c r="AY89" s="49" t="str">
        <f>IFERROR(IF($K89&lt;&gt;"SS",(VLOOKUP($D89,Customer_Demand!$D:$BF,COLUMNS($I89:AY89),0)/$I89+VLOOKUP($D89,Customer_Demand!$D:$BF,COLUMNS($I89:AY89),0)/$K89),(VLOOKUP($D89,Customer_Demand!$D:$BF,COLUMNS($I89:AY89),0)/$I89)),"")</f>
        <v/>
      </c>
      <c r="AZ89" s="49" t="str">
        <f>IFERROR(IF($K89&lt;&gt;"SS",(VLOOKUP($D89,Customer_Demand!$D:$BF,COLUMNS($I89:AZ89),0)/$I89+VLOOKUP($D89,Customer_Demand!$D:$BF,COLUMNS($I89:AZ89),0)/$K89),(VLOOKUP($D89,Customer_Demand!$D:$BF,COLUMNS($I89:AZ89),0)/$I89)),"")</f>
        <v/>
      </c>
      <c r="BA89" s="49" t="str">
        <f>IFERROR(IF($K89&lt;&gt;"SS",(VLOOKUP($D89,Customer_Demand!$D:$BF,COLUMNS($I89:BA89),0)/$I89+VLOOKUP($D89,Customer_Demand!$D:$BF,COLUMNS($I89:BA89),0)/$K89),(VLOOKUP($D89,Customer_Demand!$D:$BF,COLUMNS($I89:BA89),0)/$I89)),"")</f>
        <v/>
      </c>
      <c r="BB89" s="49" t="str">
        <f>IFERROR(IF($K89&lt;&gt;"SS",(VLOOKUP($D89,Customer_Demand!$D:$BF,COLUMNS($I89:BB89),0)/$I89+VLOOKUP($D89,Customer_Demand!$D:$BF,COLUMNS($I89:BB89),0)/$K89),(VLOOKUP($D89,Customer_Demand!$D:$BF,COLUMNS($I89:BB89),0)/$I89)),"")</f>
        <v/>
      </c>
      <c r="BC89" s="49" t="str">
        <f>IFERROR(IF($K89&lt;&gt;"SS",(VLOOKUP($D89,Customer_Demand!$D:$BF,COLUMNS($I89:BC89),0)/$I89+VLOOKUP($D89,Customer_Demand!$D:$BF,COLUMNS($I89:BC89),0)/$K89),(VLOOKUP($D89,Customer_Demand!$D:$BF,COLUMNS($I89:BC89),0)/$I89)),"")</f>
        <v/>
      </c>
      <c r="BD89" s="49" t="str">
        <f>IFERROR(IF($K89&lt;&gt;"SS",(VLOOKUP($D89,Customer_Demand!$D:$BF,COLUMNS($I89:BD89),0)/$I89+VLOOKUP($D89,Customer_Demand!$D:$BF,COLUMNS($I89:BD89),0)/$K89),(VLOOKUP($D89,Customer_Demand!$D:$BF,COLUMNS($I89:BD89),0)/$I89)),"")</f>
        <v/>
      </c>
      <c r="BE89" s="49" t="str">
        <f>IFERROR(IF($K89&lt;&gt;"SS",(VLOOKUP($D89,Customer_Demand!$D:$BF,COLUMNS($I89:BE89),0)/$I89+VLOOKUP($D89,Customer_Demand!$D:$BF,COLUMNS($I89:BE89),0)/$K89),(VLOOKUP($D89,Customer_Demand!$D:$BF,COLUMNS($I89:BE89),0)/$I89)),"")</f>
        <v/>
      </c>
      <c r="BF89" s="49" t="str">
        <f>IFERROR(IF($K89&lt;&gt;"SS",(VLOOKUP($D89,Customer_Demand!$D:$BF,COLUMNS($I89:BF89),0)/$I89+VLOOKUP($D89,Customer_Demand!$D:$BF,COLUMNS($I89:BF89),0)/$K89),(VLOOKUP($D89,Customer_Demand!$D:$BF,COLUMNS($I89:BF89),0)/$I89)),"")</f>
        <v/>
      </c>
      <c r="BG89" s="49" t="str">
        <f>IFERROR(IF($K89&lt;&gt;"SS",(VLOOKUP($D89,Customer_Demand!$D:$BF,COLUMNS($I89:BG89),0)/$I89+VLOOKUP($D89,Customer_Demand!$D:$BF,COLUMNS($I89:BG89),0)/$K89),(VLOOKUP($D89,Customer_Demand!$D:$BF,COLUMNS($I89:BG89),0)/$I89)),"")</f>
        <v/>
      </c>
      <c r="BH89" s="49" t="str">
        <f>IFERROR(IF($K89&lt;&gt;"SS",(VLOOKUP($D89,Customer_Demand!$D:$BF,COLUMNS($I89:BH89),0)/$I89+VLOOKUP($D89,Customer_Demand!$D:$BF,COLUMNS($I89:BH89),0)/$K89),(VLOOKUP($D89,Customer_Demand!$D:$BF,COLUMNS($I89:BH89),0)/$I89)),"")</f>
        <v/>
      </c>
      <c r="BI89" s="49" t="str">
        <f>IFERROR(IF($K89&lt;&gt;"SS",(VLOOKUP($D89,Customer_Demand!$D:$BF,COLUMNS($I89:BI89),0)/$I89+VLOOKUP($D89,Customer_Demand!$D:$BF,COLUMNS($I89:BI89),0)/$K89),(VLOOKUP($D89,Customer_Demand!$D:$BF,COLUMNS($I89:BI89),0)/$I89)),"")</f>
        <v/>
      </c>
      <c r="BJ89" s="49" t="str">
        <f>IFERROR(IF($K89&lt;&gt;"SS",(VLOOKUP($D89,Customer_Demand!$D:$BF,COLUMNS($I89:BJ89),0)/$I89+VLOOKUP($D89,Customer_Demand!$D:$BF,COLUMNS($I89:BJ89),0)/$K89),(VLOOKUP($D89,Customer_Demand!$D:$BF,COLUMNS($I89:BJ89),0)/$I89)),"")</f>
        <v/>
      </c>
      <c r="BK89" s="50" t="str">
        <f>IFERROR(IF($K89&lt;&gt;"SS",(VLOOKUP($D89,Customer_Demand!$D:$BF,COLUMNS($I89:BK89),0)/$I89+VLOOKUP($D89,Customer_Demand!$D:$BF,COLUMNS($I89:BK89),0)/$K89),(VLOOKUP($D89,Customer_Demand!$D:$BF,COLUMNS($I89:BK89),0)/$I89)),"")</f>
        <v/>
      </c>
      <c r="BL89" s="18"/>
    </row>
    <row r="90" spans="2:64" x14ac:dyDescent="0.2">
      <c r="B90" s="12" t="str">
        <f t="shared" si="11"/>
        <v/>
      </c>
      <c r="C90" s="45" t="str">
        <f>IF((Customer_Demand!C90)&lt;&gt;"",Customer_Demand!C90,"")</f>
        <v/>
      </c>
      <c r="D90" s="45" t="str">
        <f>IF(C90&lt;&gt;"",Customer_Demand!D90,"")</f>
        <v/>
      </c>
      <c r="E90" s="51" t="str">
        <f>IF(C90&lt;&gt;"",Customer_Demand!E90,"")</f>
        <v/>
      </c>
      <c r="F90" s="47" t="str">
        <f>IF(C90&lt;&gt;"",VLOOKUP(D90,Customer_Demand!$D$5:$F$1005,3,0),"")</f>
        <v/>
      </c>
      <c r="G90" s="48" t="str">
        <f t="shared" si="8"/>
        <v/>
      </c>
      <c r="H90" s="48" t="str">
        <f t="shared" si="9"/>
        <v/>
      </c>
      <c r="I90" s="48" t="str">
        <f>IFERROR(IF(C90&lt;&gt;"",VLOOKUP($H90,SMT_Cycle_Time_Data!$F:$Q,4,0),""),"SGR Not Defined")</f>
        <v/>
      </c>
      <c r="J90" s="48" t="str">
        <f t="shared" si="10"/>
        <v/>
      </c>
      <c r="K90" s="48" t="str">
        <f>IF(C90&lt;&gt;"",IFERROR(VLOOKUP($J90,SMT_Cycle_Time_Data!$F:$Q,4,0),"SS"),"")</f>
        <v/>
      </c>
      <c r="L90" s="49" t="str">
        <f>IFERROR(IF($K90&lt;&gt;"SS",(VLOOKUP($D90,Customer_Demand!$D:$BF,COLUMNS($I90:L90),0)/$I90+VLOOKUP($D90,Customer_Demand!$D:$BF,COLUMNS($I90:L90),0)/$K90),(VLOOKUP($D90,Customer_Demand!$D:$BF,COLUMNS($I90:L90),0)/$I90)),"")</f>
        <v/>
      </c>
      <c r="M90" s="49" t="str">
        <f>IFERROR(IF($K90&lt;&gt;"SS",(VLOOKUP($D90,Customer_Demand!$D:$BF,COLUMNS($I90:M90),0)/$I90+VLOOKUP($D90,Customer_Demand!$D:$BF,COLUMNS($I90:M90),0)/$K90),(VLOOKUP($D90,Customer_Demand!$D:$BF,COLUMNS($I90:M90),0)/$I90)),"")</f>
        <v/>
      </c>
      <c r="N90" s="49" t="str">
        <f>IFERROR(IF($K90&lt;&gt;"SS",(VLOOKUP($D90,Customer_Demand!$D:$BF,COLUMNS($I90:N90),0)/$I90+VLOOKUP($D90,Customer_Demand!$D:$BF,COLUMNS($I90:N90),0)/$K90),(VLOOKUP($D90,Customer_Demand!$D:$BF,COLUMNS($I90:N90),0)/$I90)),"")</f>
        <v/>
      </c>
      <c r="O90" s="49" t="str">
        <f>IFERROR(IF($K90&lt;&gt;"SS",(VLOOKUP($D90,Customer_Demand!$D:$BF,COLUMNS($I90:O90),0)/$I90+VLOOKUP($D90,Customer_Demand!$D:$BF,COLUMNS($I90:O90),0)/$K90),(VLOOKUP($D90,Customer_Demand!$D:$BF,COLUMNS($I90:O90),0)/$I90)),"")</f>
        <v/>
      </c>
      <c r="P90" s="49" t="str">
        <f>IFERROR(IF($K90&lt;&gt;"SS",(VLOOKUP($D90,Customer_Demand!$D:$BF,COLUMNS($I90:P90),0)/$I90+VLOOKUP($D90,Customer_Demand!$D:$BF,COLUMNS($I90:P90),0)/$K90),(VLOOKUP($D90,Customer_Demand!$D:$BF,COLUMNS($I90:P90),0)/$I90)),"")</f>
        <v/>
      </c>
      <c r="Q90" s="49" t="str">
        <f>IFERROR(IF($K90&lt;&gt;"SS",(VLOOKUP($D90,Customer_Demand!$D:$BF,COLUMNS($I90:Q90),0)/$I90+VLOOKUP($D90,Customer_Demand!$D:$BF,COLUMNS($I90:Q90),0)/$K90),(VLOOKUP($D90,Customer_Demand!$D:$BF,COLUMNS($I90:Q90),0)/$I90)),"")</f>
        <v/>
      </c>
      <c r="R90" s="49" t="str">
        <f>IFERROR(IF($K90&lt;&gt;"SS",(VLOOKUP($D90,Customer_Demand!$D:$BF,COLUMNS($I90:R90),0)/$I90+VLOOKUP($D90,Customer_Demand!$D:$BF,COLUMNS($I90:R90),0)/$K90),(VLOOKUP($D90,Customer_Demand!$D:$BF,COLUMNS($I90:R90),0)/$I90)),"")</f>
        <v/>
      </c>
      <c r="S90" s="49" t="str">
        <f>IFERROR(IF($K90&lt;&gt;"SS",(VLOOKUP($D90,Customer_Demand!$D:$BF,COLUMNS($I90:S90),0)/$I90+VLOOKUP($D90,Customer_Demand!$D:$BF,COLUMNS($I90:S90),0)/$K90),(VLOOKUP($D90,Customer_Demand!$D:$BF,COLUMNS($I90:S90),0)/$I90)),"")</f>
        <v/>
      </c>
      <c r="T90" s="49" t="str">
        <f>IFERROR(IF($K90&lt;&gt;"SS",(VLOOKUP($D90,Customer_Demand!$D:$BF,COLUMNS($I90:T90),0)/$I90+VLOOKUP($D90,Customer_Demand!$D:$BF,COLUMNS($I90:T90),0)/$K90),(VLOOKUP($D90,Customer_Demand!$D:$BF,COLUMNS($I90:T90),0)/$I90)),"")</f>
        <v/>
      </c>
      <c r="U90" s="49" t="str">
        <f>IFERROR(IF($K90&lt;&gt;"SS",(VLOOKUP($D90,Customer_Demand!$D:$BF,COLUMNS($I90:U90),0)/$I90+VLOOKUP($D90,Customer_Demand!$D:$BF,COLUMNS($I90:U90),0)/$K90),(VLOOKUP($D90,Customer_Demand!$D:$BF,COLUMNS($I90:U90),0)/$I90)),"")</f>
        <v/>
      </c>
      <c r="V90" s="49" t="str">
        <f>IFERROR(IF($K90&lt;&gt;"SS",(VLOOKUP($D90,Customer_Demand!$D:$BF,COLUMNS($I90:V90),0)/$I90+VLOOKUP($D90,Customer_Demand!$D:$BF,COLUMNS($I90:V90),0)/$K90),(VLOOKUP($D90,Customer_Demand!$D:$BF,COLUMNS($I90:V90),0)/$I90)),"")</f>
        <v/>
      </c>
      <c r="W90" s="49" t="str">
        <f>IFERROR(IF($K90&lt;&gt;"SS",(VLOOKUP($D90,Customer_Demand!$D:$BF,COLUMNS($I90:W90),0)/$I90+VLOOKUP($D90,Customer_Demand!$D:$BF,COLUMNS($I90:W90),0)/$K90),(VLOOKUP($D90,Customer_Demand!$D:$BF,COLUMNS($I90:W90),0)/$I90)),"")</f>
        <v/>
      </c>
      <c r="X90" s="49" t="str">
        <f>IFERROR(IF($K90&lt;&gt;"SS",(VLOOKUP($D90,Customer_Demand!$D:$BF,COLUMNS($I90:X90),0)/$I90+VLOOKUP($D90,Customer_Demand!$D:$BF,COLUMNS($I90:X90),0)/$K90),(VLOOKUP($D90,Customer_Demand!$D:$BF,COLUMNS($I90:X90),0)/$I90)),"")</f>
        <v/>
      </c>
      <c r="Y90" s="49" t="str">
        <f>IFERROR(IF($K90&lt;&gt;"SS",(VLOOKUP($D90,Customer_Demand!$D:$BF,COLUMNS($I90:Y90),0)/$I90+VLOOKUP($D90,Customer_Demand!$D:$BF,COLUMNS($I90:Y90),0)/$K90),(VLOOKUP($D90,Customer_Demand!$D:$BF,COLUMNS($I90:Y90),0)/$I90)),"")</f>
        <v/>
      </c>
      <c r="Z90" s="49" t="str">
        <f>IFERROR(IF($K90&lt;&gt;"SS",(VLOOKUP($D90,Customer_Demand!$D:$BF,COLUMNS($I90:Z90),0)/$I90+VLOOKUP($D90,Customer_Demand!$D:$BF,COLUMNS($I90:Z90),0)/$K90),(VLOOKUP($D90,Customer_Demand!$D:$BF,COLUMNS($I90:Z90),0)/$I90)),"")</f>
        <v/>
      </c>
      <c r="AA90" s="49" t="str">
        <f>IFERROR(IF($K90&lt;&gt;"SS",(VLOOKUP($D90,Customer_Demand!$D:$BF,COLUMNS($I90:AA90),0)/$I90+VLOOKUP($D90,Customer_Demand!$D:$BF,COLUMNS($I90:AA90),0)/$K90),(VLOOKUP($D90,Customer_Demand!$D:$BF,COLUMNS($I90:AA90),0)/$I90)),"")</f>
        <v/>
      </c>
      <c r="AB90" s="49" t="str">
        <f>IFERROR(IF($K90&lt;&gt;"SS",(VLOOKUP($D90,Customer_Demand!$D:$BF,COLUMNS($I90:AB90),0)/$I90+VLOOKUP($D90,Customer_Demand!$D:$BF,COLUMNS($I90:AB90),0)/$K90),(VLOOKUP($D90,Customer_Demand!$D:$BF,COLUMNS($I90:AB90),0)/$I90)),"")</f>
        <v/>
      </c>
      <c r="AC90" s="49" t="str">
        <f>IFERROR(IF($K90&lt;&gt;"SS",(VLOOKUP($D90,Customer_Demand!$D:$BF,COLUMNS($I90:AC90),0)/$I90+VLOOKUP($D90,Customer_Demand!$D:$BF,COLUMNS($I90:AC90),0)/$K90),(VLOOKUP($D90,Customer_Demand!$D:$BF,COLUMNS($I90:AC90),0)/$I90)),"")</f>
        <v/>
      </c>
      <c r="AD90" s="49" t="str">
        <f>IFERROR(IF($K90&lt;&gt;"SS",(VLOOKUP($D90,Customer_Demand!$D:$BF,COLUMNS($I90:AD90),0)/$I90+VLOOKUP($D90,Customer_Demand!$D:$BF,COLUMNS($I90:AD90),0)/$K90),(VLOOKUP($D90,Customer_Demand!$D:$BF,COLUMNS($I90:AD90),0)/$I90)),"")</f>
        <v/>
      </c>
      <c r="AE90" s="49" t="str">
        <f>IFERROR(IF($K90&lt;&gt;"SS",(VLOOKUP($D90,Customer_Demand!$D:$BF,COLUMNS($I90:AE90),0)/$I90+VLOOKUP($D90,Customer_Demand!$D:$BF,COLUMNS($I90:AE90),0)/$K90),(VLOOKUP($D90,Customer_Demand!$D:$BF,COLUMNS($I90:AE90),0)/$I90)),"")</f>
        <v/>
      </c>
      <c r="AF90" s="49" t="str">
        <f>IFERROR(IF($K90&lt;&gt;"SS",(VLOOKUP($D90,Customer_Demand!$D:$BF,COLUMNS($I90:AF90),0)/$I90+VLOOKUP($D90,Customer_Demand!$D:$BF,COLUMNS($I90:AF90),0)/$K90),(VLOOKUP($D90,Customer_Demand!$D:$BF,COLUMNS($I90:AF90),0)/$I90)),"")</f>
        <v/>
      </c>
      <c r="AG90" s="49" t="str">
        <f>IFERROR(IF($K90&lt;&gt;"SS",(VLOOKUP($D90,Customer_Demand!$D:$BF,COLUMNS($I90:AG90),0)/$I90+VLOOKUP($D90,Customer_Demand!$D:$BF,COLUMNS($I90:AG90),0)/$K90),(VLOOKUP($D90,Customer_Demand!$D:$BF,COLUMNS($I90:AG90),0)/$I90)),"")</f>
        <v/>
      </c>
      <c r="AH90" s="49" t="str">
        <f>IFERROR(IF($K90&lt;&gt;"SS",(VLOOKUP($D90,Customer_Demand!$D:$BF,COLUMNS($I90:AH90),0)/$I90+VLOOKUP($D90,Customer_Demand!$D:$BF,COLUMNS($I90:AH90),0)/$K90),(VLOOKUP($D90,Customer_Demand!$D:$BF,COLUMNS($I90:AH90),0)/$I90)),"")</f>
        <v/>
      </c>
      <c r="AI90" s="49" t="str">
        <f>IFERROR(IF($K90&lt;&gt;"SS",(VLOOKUP($D90,Customer_Demand!$D:$BF,COLUMNS($I90:AI90),0)/$I90+VLOOKUP($D90,Customer_Demand!$D:$BF,COLUMNS($I90:AI90),0)/$K90),(VLOOKUP($D90,Customer_Demand!$D:$BF,COLUMNS($I90:AI90),0)/$I90)),"")</f>
        <v/>
      </c>
      <c r="AJ90" s="49" t="str">
        <f>IFERROR(IF($K90&lt;&gt;"SS",(VLOOKUP($D90,Customer_Demand!$D:$BF,COLUMNS($I90:AJ90),0)/$I90+VLOOKUP($D90,Customer_Demand!$D:$BF,COLUMNS($I90:AJ90),0)/$K90),(VLOOKUP($D90,Customer_Demand!$D:$BF,COLUMNS($I90:AJ90),0)/$I90)),"")</f>
        <v/>
      </c>
      <c r="AK90" s="49" t="str">
        <f>IFERROR(IF($K90&lt;&gt;"SS",(VLOOKUP($D90,Customer_Demand!$D:$BF,COLUMNS($I90:AK90),0)/$I90+VLOOKUP($D90,Customer_Demand!$D:$BF,COLUMNS($I90:AK90),0)/$K90),(VLOOKUP($D90,Customer_Demand!$D:$BF,COLUMNS($I90:AK90),0)/$I90)),"")</f>
        <v/>
      </c>
      <c r="AL90" s="49" t="str">
        <f>IFERROR(IF($K90&lt;&gt;"SS",(VLOOKUP($D90,Customer_Demand!$D:$BF,COLUMNS($I90:AL90),0)/$I90+VLOOKUP($D90,Customer_Demand!$D:$BF,COLUMNS($I90:AL90),0)/$K90),(VLOOKUP($D90,Customer_Demand!$D:$BF,COLUMNS($I90:AL90),0)/$I90)),"")</f>
        <v/>
      </c>
      <c r="AM90" s="49" t="str">
        <f>IFERROR(IF($K90&lt;&gt;"SS",(VLOOKUP($D90,Customer_Demand!$D:$BF,COLUMNS($I90:AM90),0)/$I90+VLOOKUP($D90,Customer_Demand!$D:$BF,COLUMNS($I90:AM90),0)/$K90),(VLOOKUP($D90,Customer_Demand!$D:$BF,COLUMNS($I90:AM90),0)/$I90)),"")</f>
        <v/>
      </c>
      <c r="AN90" s="49" t="str">
        <f>IFERROR(IF($K90&lt;&gt;"SS",(VLOOKUP($D90,Customer_Demand!$D:$BF,COLUMNS($I90:AN90),0)/$I90+VLOOKUP($D90,Customer_Demand!$D:$BF,COLUMNS($I90:AN90),0)/$K90),(VLOOKUP($D90,Customer_Demand!$D:$BF,COLUMNS($I90:AN90),0)/$I90)),"")</f>
        <v/>
      </c>
      <c r="AO90" s="49" t="str">
        <f>IFERROR(IF($K90&lt;&gt;"SS",(VLOOKUP($D90,Customer_Demand!$D:$BF,COLUMNS($I90:AO90),0)/$I90+VLOOKUP($D90,Customer_Demand!$D:$BF,COLUMNS($I90:AO90),0)/$K90),(VLOOKUP($D90,Customer_Demand!$D:$BF,COLUMNS($I90:AO90),0)/$I90)),"")</f>
        <v/>
      </c>
      <c r="AP90" s="49" t="str">
        <f>IFERROR(IF($K90&lt;&gt;"SS",(VLOOKUP($D90,Customer_Demand!$D:$BF,COLUMNS($I90:AP90),0)/$I90+VLOOKUP($D90,Customer_Demand!$D:$BF,COLUMNS($I90:AP90),0)/$K90),(VLOOKUP($D90,Customer_Demand!$D:$BF,COLUMNS($I90:AP90),0)/$I90)),"")</f>
        <v/>
      </c>
      <c r="AQ90" s="49" t="str">
        <f>IFERROR(IF($K90&lt;&gt;"SS",(VLOOKUP($D90,Customer_Demand!$D:$BF,COLUMNS($I90:AQ90),0)/$I90+VLOOKUP($D90,Customer_Demand!$D:$BF,COLUMNS($I90:AQ90),0)/$K90),(VLOOKUP($D90,Customer_Demand!$D:$BF,COLUMNS($I90:AQ90),0)/$I90)),"")</f>
        <v/>
      </c>
      <c r="AR90" s="49" t="str">
        <f>IFERROR(IF($K90&lt;&gt;"SS",(VLOOKUP($D90,Customer_Demand!$D:$BF,COLUMNS($I90:AR90),0)/$I90+VLOOKUP($D90,Customer_Demand!$D:$BF,COLUMNS($I90:AR90),0)/$K90),(VLOOKUP($D90,Customer_Demand!$D:$BF,COLUMNS($I90:AR90),0)/$I90)),"")</f>
        <v/>
      </c>
      <c r="AS90" s="49" t="str">
        <f>IFERROR(IF($K90&lt;&gt;"SS",(VLOOKUP($D90,Customer_Demand!$D:$BF,COLUMNS($I90:AS90),0)/$I90+VLOOKUP($D90,Customer_Demand!$D:$BF,COLUMNS($I90:AS90),0)/$K90),(VLOOKUP($D90,Customer_Demand!$D:$BF,COLUMNS($I90:AS90),0)/$I90)),"")</f>
        <v/>
      </c>
      <c r="AT90" s="49" t="str">
        <f>IFERROR(IF($K90&lt;&gt;"SS",(VLOOKUP($D90,Customer_Demand!$D:$BF,COLUMNS($I90:AT90),0)/$I90+VLOOKUP($D90,Customer_Demand!$D:$BF,COLUMNS($I90:AT90),0)/$K90),(VLOOKUP($D90,Customer_Demand!$D:$BF,COLUMNS($I90:AT90),0)/$I90)),"")</f>
        <v/>
      </c>
      <c r="AU90" s="49" t="str">
        <f>IFERROR(IF($K90&lt;&gt;"SS",(VLOOKUP($D90,Customer_Demand!$D:$BF,COLUMNS($I90:AU90),0)/$I90+VLOOKUP($D90,Customer_Demand!$D:$BF,COLUMNS($I90:AU90),0)/$K90),(VLOOKUP($D90,Customer_Demand!$D:$BF,COLUMNS($I90:AU90),0)/$I90)),"")</f>
        <v/>
      </c>
      <c r="AV90" s="49" t="str">
        <f>IFERROR(IF($K90&lt;&gt;"SS",(VLOOKUP($D90,Customer_Demand!$D:$BF,COLUMNS($I90:AV90),0)/$I90+VLOOKUP($D90,Customer_Demand!$D:$BF,COLUMNS($I90:AV90),0)/$K90),(VLOOKUP($D90,Customer_Demand!$D:$BF,COLUMNS($I90:AV90),0)/$I90)),"")</f>
        <v/>
      </c>
      <c r="AW90" s="49" t="str">
        <f>IFERROR(IF($K90&lt;&gt;"SS",(VLOOKUP($D90,Customer_Demand!$D:$BF,COLUMNS($I90:AW90),0)/$I90+VLOOKUP($D90,Customer_Demand!$D:$BF,COLUMNS($I90:AW90),0)/$K90),(VLOOKUP($D90,Customer_Demand!$D:$BF,COLUMNS($I90:AW90),0)/$I90)),"")</f>
        <v/>
      </c>
      <c r="AX90" s="49" t="str">
        <f>IFERROR(IF($K90&lt;&gt;"SS",(VLOOKUP($D90,Customer_Demand!$D:$BF,COLUMNS($I90:AX90),0)/$I90+VLOOKUP($D90,Customer_Demand!$D:$BF,COLUMNS($I90:AX90),0)/$K90),(VLOOKUP($D90,Customer_Demand!$D:$BF,COLUMNS($I90:AX90),0)/$I90)),"")</f>
        <v/>
      </c>
      <c r="AY90" s="49" t="str">
        <f>IFERROR(IF($K90&lt;&gt;"SS",(VLOOKUP($D90,Customer_Demand!$D:$BF,COLUMNS($I90:AY90),0)/$I90+VLOOKUP($D90,Customer_Demand!$D:$BF,COLUMNS($I90:AY90),0)/$K90),(VLOOKUP($D90,Customer_Demand!$D:$BF,COLUMNS($I90:AY90),0)/$I90)),"")</f>
        <v/>
      </c>
      <c r="AZ90" s="49" t="str">
        <f>IFERROR(IF($K90&lt;&gt;"SS",(VLOOKUP($D90,Customer_Demand!$D:$BF,COLUMNS($I90:AZ90),0)/$I90+VLOOKUP($D90,Customer_Demand!$D:$BF,COLUMNS($I90:AZ90),0)/$K90),(VLOOKUP($D90,Customer_Demand!$D:$BF,COLUMNS($I90:AZ90),0)/$I90)),"")</f>
        <v/>
      </c>
      <c r="BA90" s="49" t="str">
        <f>IFERROR(IF($K90&lt;&gt;"SS",(VLOOKUP($D90,Customer_Demand!$D:$BF,COLUMNS($I90:BA90),0)/$I90+VLOOKUP($D90,Customer_Demand!$D:$BF,COLUMNS($I90:BA90),0)/$K90),(VLOOKUP($D90,Customer_Demand!$D:$BF,COLUMNS($I90:BA90),0)/$I90)),"")</f>
        <v/>
      </c>
      <c r="BB90" s="49" t="str">
        <f>IFERROR(IF($K90&lt;&gt;"SS",(VLOOKUP($D90,Customer_Demand!$D:$BF,COLUMNS($I90:BB90),0)/$I90+VLOOKUP($D90,Customer_Demand!$D:$BF,COLUMNS($I90:BB90),0)/$K90),(VLOOKUP($D90,Customer_Demand!$D:$BF,COLUMNS($I90:BB90),0)/$I90)),"")</f>
        <v/>
      </c>
      <c r="BC90" s="49" t="str">
        <f>IFERROR(IF($K90&lt;&gt;"SS",(VLOOKUP($D90,Customer_Demand!$D:$BF,COLUMNS($I90:BC90),0)/$I90+VLOOKUP($D90,Customer_Demand!$D:$BF,COLUMNS($I90:BC90),0)/$K90),(VLOOKUP($D90,Customer_Demand!$D:$BF,COLUMNS($I90:BC90),0)/$I90)),"")</f>
        <v/>
      </c>
      <c r="BD90" s="49" t="str">
        <f>IFERROR(IF($K90&lt;&gt;"SS",(VLOOKUP($D90,Customer_Demand!$D:$BF,COLUMNS($I90:BD90),0)/$I90+VLOOKUP($D90,Customer_Demand!$D:$BF,COLUMNS($I90:BD90),0)/$K90),(VLOOKUP($D90,Customer_Demand!$D:$BF,COLUMNS($I90:BD90),0)/$I90)),"")</f>
        <v/>
      </c>
      <c r="BE90" s="49" t="str">
        <f>IFERROR(IF($K90&lt;&gt;"SS",(VLOOKUP($D90,Customer_Demand!$D:$BF,COLUMNS($I90:BE90),0)/$I90+VLOOKUP($D90,Customer_Demand!$D:$BF,COLUMNS($I90:BE90),0)/$K90),(VLOOKUP($D90,Customer_Demand!$D:$BF,COLUMNS($I90:BE90),0)/$I90)),"")</f>
        <v/>
      </c>
      <c r="BF90" s="49" t="str">
        <f>IFERROR(IF($K90&lt;&gt;"SS",(VLOOKUP($D90,Customer_Demand!$D:$BF,COLUMNS($I90:BF90),0)/$I90+VLOOKUP($D90,Customer_Demand!$D:$BF,COLUMNS($I90:BF90),0)/$K90),(VLOOKUP($D90,Customer_Demand!$D:$BF,COLUMNS($I90:BF90),0)/$I90)),"")</f>
        <v/>
      </c>
      <c r="BG90" s="49" t="str">
        <f>IFERROR(IF($K90&lt;&gt;"SS",(VLOOKUP($D90,Customer_Demand!$D:$BF,COLUMNS($I90:BG90),0)/$I90+VLOOKUP($D90,Customer_Demand!$D:$BF,COLUMNS($I90:BG90),0)/$K90),(VLOOKUP($D90,Customer_Demand!$D:$BF,COLUMNS($I90:BG90),0)/$I90)),"")</f>
        <v/>
      </c>
      <c r="BH90" s="49" t="str">
        <f>IFERROR(IF($K90&lt;&gt;"SS",(VLOOKUP($D90,Customer_Demand!$D:$BF,COLUMNS($I90:BH90),0)/$I90+VLOOKUP($D90,Customer_Demand!$D:$BF,COLUMNS($I90:BH90),0)/$K90),(VLOOKUP($D90,Customer_Demand!$D:$BF,COLUMNS($I90:BH90),0)/$I90)),"")</f>
        <v/>
      </c>
      <c r="BI90" s="49" t="str">
        <f>IFERROR(IF($K90&lt;&gt;"SS",(VLOOKUP($D90,Customer_Demand!$D:$BF,COLUMNS($I90:BI90),0)/$I90+VLOOKUP($D90,Customer_Demand!$D:$BF,COLUMNS($I90:BI90),0)/$K90),(VLOOKUP($D90,Customer_Demand!$D:$BF,COLUMNS($I90:BI90),0)/$I90)),"")</f>
        <v/>
      </c>
      <c r="BJ90" s="49" t="str">
        <f>IFERROR(IF($K90&lt;&gt;"SS",(VLOOKUP($D90,Customer_Demand!$D:$BF,COLUMNS($I90:BJ90),0)/$I90+VLOOKUP($D90,Customer_Demand!$D:$BF,COLUMNS($I90:BJ90),0)/$K90),(VLOOKUP($D90,Customer_Demand!$D:$BF,COLUMNS($I90:BJ90),0)/$I90)),"")</f>
        <v/>
      </c>
      <c r="BK90" s="50" t="str">
        <f>IFERROR(IF($K90&lt;&gt;"SS",(VLOOKUP($D90,Customer_Demand!$D:$BF,COLUMNS($I90:BK90),0)/$I90+VLOOKUP($D90,Customer_Demand!$D:$BF,COLUMNS($I90:BK90),0)/$K90),(VLOOKUP($D90,Customer_Demand!$D:$BF,COLUMNS($I90:BK90),0)/$I90)),"")</f>
        <v/>
      </c>
      <c r="BL90" s="18"/>
    </row>
    <row r="91" spans="2:64" x14ac:dyDescent="0.2">
      <c r="B91" s="12" t="str">
        <f t="shared" si="11"/>
        <v/>
      </c>
      <c r="C91" s="45" t="str">
        <f>IF((Customer_Demand!C91)&lt;&gt;"",Customer_Demand!C91,"")</f>
        <v/>
      </c>
      <c r="D91" s="45" t="str">
        <f>IF(C91&lt;&gt;"",Customer_Demand!D91,"")</f>
        <v/>
      </c>
      <c r="E91" s="51" t="str">
        <f>IF(C91&lt;&gt;"",Customer_Demand!E91,"")</f>
        <v/>
      </c>
      <c r="F91" s="47" t="str">
        <f>IF(C91&lt;&gt;"",VLOOKUP(D91,Customer_Demand!$D$5:$F$1005,3,0),"")</f>
        <v/>
      </c>
      <c r="G91" s="48" t="str">
        <f t="shared" si="8"/>
        <v/>
      </c>
      <c r="H91" s="48" t="str">
        <f t="shared" si="9"/>
        <v/>
      </c>
      <c r="I91" s="48" t="str">
        <f>IFERROR(IF(C91&lt;&gt;"",VLOOKUP($H91,SMT_Cycle_Time_Data!$F:$Q,4,0),""),"SGR Not Defined")</f>
        <v/>
      </c>
      <c r="J91" s="48" t="str">
        <f t="shared" si="10"/>
        <v/>
      </c>
      <c r="K91" s="48" t="str">
        <f>IF(C91&lt;&gt;"",IFERROR(VLOOKUP($J91,SMT_Cycle_Time_Data!$F:$Q,4,0),"SS"),"")</f>
        <v/>
      </c>
      <c r="L91" s="49" t="str">
        <f>IFERROR(IF($K91&lt;&gt;"SS",(VLOOKUP($D91,Customer_Demand!$D:$BF,COLUMNS($I91:L91),0)/$I91+VLOOKUP($D91,Customer_Demand!$D:$BF,COLUMNS($I91:L91),0)/$K91),(VLOOKUP($D91,Customer_Demand!$D:$BF,COLUMNS($I91:L91),0)/$I91)),"")</f>
        <v/>
      </c>
      <c r="M91" s="49" t="str">
        <f>IFERROR(IF($K91&lt;&gt;"SS",(VLOOKUP($D91,Customer_Demand!$D:$BF,COLUMNS($I91:M91),0)/$I91+VLOOKUP($D91,Customer_Demand!$D:$BF,COLUMNS($I91:M91),0)/$K91),(VLOOKUP($D91,Customer_Demand!$D:$BF,COLUMNS($I91:M91),0)/$I91)),"")</f>
        <v/>
      </c>
      <c r="N91" s="49" t="str">
        <f>IFERROR(IF($K91&lt;&gt;"SS",(VLOOKUP($D91,Customer_Demand!$D:$BF,COLUMNS($I91:N91),0)/$I91+VLOOKUP($D91,Customer_Demand!$D:$BF,COLUMNS($I91:N91),0)/$K91),(VLOOKUP($D91,Customer_Demand!$D:$BF,COLUMNS($I91:N91),0)/$I91)),"")</f>
        <v/>
      </c>
      <c r="O91" s="49" t="str">
        <f>IFERROR(IF($K91&lt;&gt;"SS",(VLOOKUP($D91,Customer_Demand!$D:$BF,COLUMNS($I91:O91),0)/$I91+VLOOKUP($D91,Customer_Demand!$D:$BF,COLUMNS($I91:O91),0)/$K91),(VLOOKUP($D91,Customer_Demand!$D:$BF,COLUMNS($I91:O91),0)/$I91)),"")</f>
        <v/>
      </c>
      <c r="P91" s="49" t="str">
        <f>IFERROR(IF($K91&lt;&gt;"SS",(VLOOKUP($D91,Customer_Demand!$D:$BF,COLUMNS($I91:P91),0)/$I91+VLOOKUP($D91,Customer_Demand!$D:$BF,COLUMNS($I91:P91),0)/$K91),(VLOOKUP($D91,Customer_Demand!$D:$BF,COLUMNS($I91:P91),0)/$I91)),"")</f>
        <v/>
      </c>
      <c r="Q91" s="49" t="str">
        <f>IFERROR(IF($K91&lt;&gt;"SS",(VLOOKUP($D91,Customer_Demand!$D:$BF,COLUMNS($I91:Q91),0)/$I91+VLOOKUP($D91,Customer_Demand!$D:$BF,COLUMNS($I91:Q91),0)/$K91),(VLOOKUP($D91,Customer_Demand!$D:$BF,COLUMNS($I91:Q91),0)/$I91)),"")</f>
        <v/>
      </c>
      <c r="R91" s="49" t="str">
        <f>IFERROR(IF($K91&lt;&gt;"SS",(VLOOKUP($D91,Customer_Demand!$D:$BF,COLUMNS($I91:R91),0)/$I91+VLOOKUP($D91,Customer_Demand!$D:$BF,COLUMNS($I91:R91),0)/$K91),(VLOOKUP($D91,Customer_Demand!$D:$BF,COLUMNS($I91:R91),0)/$I91)),"")</f>
        <v/>
      </c>
      <c r="S91" s="49" t="str">
        <f>IFERROR(IF($K91&lt;&gt;"SS",(VLOOKUP($D91,Customer_Demand!$D:$BF,COLUMNS($I91:S91),0)/$I91+VLOOKUP($D91,Customer_Demand!$D:$BF,COLUMNS($I91:S91),0)/$K91),(VLOOKUP($D91,Customer_Demand!$D:$BF,COLUMNS($I91:S91),0)/$I91)),"")</f>
        <v/>
      </c>
      <c r="T91" s="49" t="str">
        <f>IFERROR(IF($K91&lt;&gt;"SS",(VLOOKUP($D91,Customer_Demand!$D:$BF,COLUMNS($I91:T91),0)/$I91+VLOOKUP($D91,Customer_Demand!$D:$BF,COLUMNS($I91:T91),0)/$K91),(VLOOKUP($D91,Customer_Demand!$D:$BF,COLUMNS($I91:T91),0)/$I91)),"")</f>
        <v/>
      </c>
      <c r="U91" s="49" t="str">
        <f>IFERROR(IF($K91&lt;&gt;"SS",(VLOOKUP($D91,Customer_Demand!$D:$BF,COLUMNS($I91:U91),0)/$I91+VLOOKUP($D91,Customer_Demand!$D:$BF,COLUMNS($I91:U91),0)/$K91),(VLOOKUP($D91,Customer_Demand!$D:$BF,COLUMNS($I91:U91),0)/$I91)),"")</f>
        <v/>
      </c>
      <c r="V91" s="49" t="str">
        <f>IFERROR(IF($K91&lt;&gt;"SS",(VLOOKUP($D91,Customer_Demand!$D:$BF,COLUMNS($I91:V91),0)/$I91+VLOOKUP($D91,Customer_Demand!$D:$BF,COLUMNS($I91:V91),0)/$K91),(VLOOKUP($D91,Customer_Demand!$D:$BF,COLUMNS($I91:V91),0)/$I91)),"")</f>
        <v/>
      </c>
      <c r="W91" s="49" t="str">
        <f>IFERROR(IF($K91&lt;&gt;"SS",(VLOOKUP($D91,Customer_Demand!$D:$BF,COLUMNS($I91:W91),0)/$I91+VLOOKUP($D91,Customer_Demand!$D:$BF,COLUMNS($I91:W91),0)/$K91),(VLOOKUP($D91,Customer_Demand!$D:$BF,COLUMNS($I91:W91),0)/$I91)),"")</f>
        <v/>
      </c>
      <c r="X91" s="49" t="str">
        <f>IFERROR(IF($K91&lt;&gt;"SS",(VLOOKUP($D91,Customer_Demand!$D:$BF,COLUMNS($I91:X91),0)/$I91+VLOOKUP($D91,Customer_Demand!$D:$BF,COLUMNS($I91:X91),0)/$K91),(VLOOKUP($D91,Customer_Demand!$D:$BF,COLUMNS($I91:X91),0)/$I91)),"")</f>
        <v/>
      </c>
      <c r="Y91" s="49" t="str">
        <f>IFERROR(IF($K91&lt;&gt;"SS",(VLOOKUP($D91,Customer_Demand!$D:$BF,COLUMNS($I91:Y91),0)/$I91+VLOOKUP($D91,Customer_Demand!$D:$BF,COLUMNS($I91:Y91),0)/$K91),(VLOOKUP($D91,Customer_Demand!$D:$BF,COLUMNS($I91:Y91),0)/$I91)),"")</f>
        <v/>
      </c>
      <c r="Z91" s="49" t="str">
        <f>IFERROR(IF($K91&lt;&gt;"SS",(VLOOKUP($D91,Customer_Demand!$D:$BF,COLUMNS($I91:Z91),0)/$I91+VLOOKUP($D91,Customer_Demand!$D:$BF,COLUMNS($I91:Z91),0)/$K91),(VLOOKUP($D91,Customer_Demand!$D:$BF,COLUMNS($I91:Z91),0)/$I91)),"")</f>
        <v/>
      </c>
      <c r="AA91" s="49" t="str">
        <f>IFERROR(IF($K91&lt;&gt;"SS",(VLOOKUP($D91,Customer_Demand!$D:$BF,COLUMNS($I91:AA91),0)/$I91+VLOOKUP($D91,Customer_Demand!$D:$BF,COLUMNS($I91:AA91),0)/$K91),(VLOOKUP($D91,Customer_Demand!$D:$BF,COLUMNS($I91:AA91),0)/$I91)),"")</f>
        <v/>
      </c>
      <c r="AB91" s="49" t="str">
        <f>IFERROR(IF($K91&lt;&gt;"SS",(VLOOKUP($D91,Customer_Demand!$D:$BF,COLUMNS($I91:AB91),0)/$I91+VLOOKUP($D91,Customer_Demand!$D:$BF,COLUMNS($I91:AB91),0)/$K91),(VLOOKUP($D91,Customer_Demand!$D:$BF,COLUMNS($I91:AB91),0)/$I91)),"")</f>
        <v/>
      </c>
      <c r="AC91" s="49" t="str">
        <f>IFERROR(IF($K91&lt;&gt;"SS",(VLOOKUP($D91,Customer_Demand!$D:$BF,COLUMNS($I91:AC91),0)/$I91+VLOOKUP($D91,Customer_Demand!$D:$BF,COLUMNS($I91:AC91),0)/$K91),(VLOOKUP($D91,Customer_Demand!$D:$BF,COLUMNS($I91:AC91),0)/$I91)),"")</f>
        <v/>
      </c>
      <c r="AD91" s="49" t="str">
        <f>IFERROR(IF($K91&lt;&gt;"SS",(VLOOKUP($D91,Customer_Demand!$D:$BF,COLUMNS($I91:AD91),0)/$I91+VLOOKUP($D91,Customer_Demand!$D:$BF,COLUMNS($I91:AD91),0)/$K91),(VLOOKUP($D91,Customer_Demand!$D:$BF,COLUMNS($I91:AD91),0)/$I91)),"")</f>
        <v/>
      </c>
      <c r="AE91" s="49" t="str">
        <f>IFERROR(IF($K91&lt;&gt;"SS",(VLOOKUP($D91,Customer_Demand!$D:$BF,COLUMNS($I91:AE91),0)/$I91+VLOOKUP($D91,Customer_Demand!$D:$BF,COLUMNS($I91:AE91),0)/$K91),(VLOOKUP($D91,Customer_Demand!$D:$BF,COLUMNS($I91:AE91),0)/$I91)),"")</f>
        <v/>
      </c>
      <c r="AF91" s="49" t="str">
        <f>IFERROR(IF($K91&lt;&gt;"SS",(VLOOKUP($D91,Customer_Demand!$D:$BF,COLUMNS($I91:AF91),0)/$I91+VLOOKUP($D91,Customer_Demand!$D:$BF,COLUMNS($I91:AF91),0)/$K91),(VLOOKUP($D91,Customer_Demand!$D:$BF,COLUMNS($I91:AF91),0)/$I91)),"")</f>
        <v/>
      </c>
      <c r="AG91" s="49" t="str">
        <f>IFERROR(IF($K91&lt;&gt;"SS",(VLOOKUP($D91,Customer_Demand!$D:$BF,COLUMNS($I91:AG91),0)/$I91+VLOOKUP($D91,Customer_Demand!$D:$BF,COLUMNS($I91:AG91),0)/$K91),(VLOOKUP($D91,Customer_Demand!$D:$BF,COLUMNS($I91:AG91),0)/$I91)),"")</f>
        <v/>
      </c>
      <c r="AH91" s="49" t="str">
        <f>IFERROR(IF($K91&lt;&gt;"SS",(VLOOKUP($D91,Customer_Demand!$D:$BF,COLUMNS($I91:AH91),0)/$I91+VLOOKUP($D91,Customer_Demand!$D:$BF,COLUMNS($I91:AH91),0)/$K91),(VLOOKUP($D91,Customer_Demand!$D:$BF,COLUMNS($I91:AH91),0)/$I91)),"")</f>
        <v/>
      </c>
      <c r="AI91" s="49" t="str">
        <f>IFERROR(IF($K91&lt;&gt;"SS",(VLOOKUP($D91,Customer_Demand!$D:$BF,COLUMNS($I91:AI91),0)/$I91+VLOOKUP($D91,Customer_Demand!$D:$BF,COLUMNS($I91:AI91),0)/$K91),(VLOOKUP($D91,Customer_Demand!$D:$BF,COLUMNS($I91:AI91),0)/$I91)),"")</f>
        <v/>
      </c>
      <c r="AJ91" s="49" t="str">
        <f>IFERROR(IF($K91&lt;&gt;"SS",(VLOOKUP($D91,Customer_Demand!$D:$BF,COLUMNS($I91:AJ91),0)/$I91+VLOOKUP($D91,Customer_Demand!$D:$BF,COLUMNS($I91:AJ91),0)/$K91),(VLOOKUP($D91,Customer_Demand!$D:$BF,COLUMNS($I91:AJ91),0)/$I91)),"")</f>
        <v/>
      </c>
      <c r="AK91" s="49" t="str">
        <f>IFERROR(IF($K91&lt;&gt;"SS",(VLOOKUP($D91,Customer_Demand!$D:$BF,COLUMNS($I91:AK91),0)/$I91+VLOOKUP($D91,Customer_Demand!$D:$BF,COLUMNS($I91:AK91),0)/$K91),(VLOOKUP($D91,Customer_Demand!$D:$BF,COLUMNS($I91:AK91),0)/$I91)),"")</f>
        <v/>
      </c>
      <c r="AL91" s="49" t="str">
        <f>IFERROR(IF($K91&lt;&gt;"SS",(VLOOKUP($D91,Customer_Demand!$D:$BF,COLUMNS($I91:AL91),0)/$I91+VLOOKUP($D91,Customer_Demand!$D:$BF,COLUMNS($I91:AL91),0)/$K91),(VLOOKUP($D91,Customer_Demand!$D:$BF,COLUMNS($I91:AL91),0)/$I91)),"")</f>
        <v/>
      </c>
      <c r="AM91" s="49" t="str">
        <f>IFERROR(IF($K91&lt;&gt;"SS",(VLOOKUP($D91,Customer_Demand!$D:$BF,COLUMNS($I91:AM91),0)/$I91+VLOOKUP($D91,Customer_Demand!$D:$BF,COLUMNS($I91:AM91),0)/$K91),(VLOOKUP($D91,Customer_Demand!$D:$BF,COLUMNS($I91:AM91),0)/$I91)),"")</f>
        <v/>
      </c>
      <c r="AN91" s="49" t="str">
        <f>IFERROR(IF($K91&lt;&gt;"SS",(VLOOKUP($D91,Customer_Demand!$D:$BF,COLUMNS($I91:AN91),0)/$I91+VLOOKUP($D91,Customer_Demand!$D:$BF,COLUMNS($I91:AN91),0)/$K91),(VLOOKUP($D91,Customer_Demand!$D:$BF,COLUMNS($I91:AN91),0)/$I91)),"")</f>
        <v/>
      </c>
      <c r="AO91" s="49" t="str">
        <f>IFERROR(IF($K91&lt;&gt;"SS",(VLOOKUP($D91,Customer_Demand!$D:$BF,COLUMNS($I91:AO91),0)/$I91+VLOOKUP($D91,Customer_Demand!$D:$BF,COLUMNS($I91:AO91),0)/$K91),(VLOOKUP($D91,Customer_Demand!$D:$BF,COLUMNS($I91:AO91),0)/$I91)),"")</f>
        <v/>
      </c>
      <c r="AP91" s="49" t="str">
        <f>IFERROR(IF($K91&lt;&gt;"SS",(VLOOKUP($D91,Customer_Demand!$D:$BF,COLUMNS($I91:AP91),0)/$I91+VLOOKUP($D91,Customer_Demand!$D:$BF,COLUMNS($I91:AP91),0)/$K91),(VLOOKUP($D91,Customer_Demand!$D:$BF,COLUMNS($I91:AP91),0)/$I91)),"")</f>
        <v/>
      </c>
      <c r="AQ91" s="49" t="str">
        <f>IFERROR(IF($K91&lt;&gt;"SS",(VLOOKUP($D91,Customer_Demand!$D:$BF,COLUMNS($I91:AQ91),0)/$I91+VLOOKUP($D91,Customer_Demand!$D:$BF,COLUMNS($I91:AQ91),0)/$K91),(VLOOKUP($D91,Customer_Demand!$D:$BF,COLUMNS($I91:AQ91),0)/$I91)),"")</f>
        <v/>
      </c>
      <c r="AR91" s="49" t="str">
        <f>IFERROR(IF($K91&lt;&gt;"SS",(VLOOKUP($D91,Customer_Demand!$D:$BF,COLUMNS($I91:AR91),0)/$I91+VLOOKUP($D91,Customer_Demand!$D:$BF,COLUMNS($I91:AR91),0)/$K91),(VLOOKUP($D91,Customer_Demand!$D:$BF,COLUMNS($I91:AR91),0)/$I91)),"")</f>
        <v/>
      </c>
      <c r="AS91" s="49" t="str">
        <f>IFERROR(IF($K91&lt;&gt;"SS",(VLOOKUP($D91,Customer_Demand!$D:$BF,COLUMNS($I91:AS91),0)/$I91+VLOOKUP($D91,Customer_Demand!$D:$BF,COLUMNS($I91:AS91),0)/$K91),(VLOOKUP($D91,Customer_Demand!$D:$BF,COLUMNS($I91:AS91),0)/$I91)),"")</f>
        <v/>
      </c>
      <c r="AT91" s="49" t="str">
        <f>IFERROR(IF($K91&lt;&gt;"SS",(VLOOKUP($D91,Customer_Demand!$D:$BF,COLUMNS($I91:AT91),0)/$I91+VLOOKUP($D91,Customer_Demand!$D:$BF,COLUMNS($I91:AT91),0)/$K91),(VLOOKUP($D91,Customer_Demand!$D:$BF,COLUMNS($I91:AT91),0)/$I91)),"")</f>
        <v/>
      </c>
      <c r="AU91" s="49" t="str">
        <f>IFERROR(IF($K91&lt;&gt;"SS",(VLOOKUP($D91,Customer_Demand!$D:$BF,COLUMNS($I91:AU91),0)/$I91+VLOOKUP($D91,Customer_Demand!$D:$BF,COLUMNS($I91:AU91),0)/$K91),(VLOOKUP($D91,Customer_Demand!$D:$BF,COLUMNS($I91:AU91),0)/$I91)),"")</f>
        <v/>
      </c>
      <c r="AV91" s="49" t="str">
        <f>IFERROR(IF($K91&lt;&gt;"SS",(VLOOKUP($D91,Customer_Demand!$D:$BF,COLUMNS($I91:AV91),0)/$I91+VLOOKUP($D91,Customer_Demand!$D:$BF,COLUMNS($I91:AV91),0)/$K91),(VLOOKUP($D91,Customer_Demand!$D:$BF,COLUMNS($I91:AV91),0)/$I91)),"")</f>
        <v/>
      </c>
      <c r="AW91" s="49" t="str">
        <f>IFERROR(IF($K91&lt;&gt;"SS",(VLOOKUP($D91,Customer_Demand!$D:$BF,COLUMNS($I91:AW91),0)/$I91+VLOOKUP($D91,Customer_Demand!$D:$BF,COLUMNS($I91:AW91),0)/$K91),(VLOOKUP($D91,Customer_Demand!$D:$BF,COLUMNS($I91:AW91),0)/$I91)),"")</f>
        <v/>
      </c>
      <c r="AX91" s="49" t="str">
        <f>IFERROR(IF($K91&lt;&gt;"SS",(VLOOKUP($D91,Customer_Demand!$D:$BF,COLUMNS($I91:AX91),0)/$I91+VLOOKUP($D91,Customer_Demand!$D:$BF,COLUMNS($I91:AX91),0)/$K91),(VLOOKUP($D91,Customer_Demand!$D:$BF,COLUMNS($I91:AX91),0)/$I91)),"")</f>
        <v/>
      </c>
      <c r="AY91" s="49" t="str">
        <f>IFERROR(IF($K91&lt;&gt;"SS",(VLOOKUP($D91,Customer_Demand!$D:$BF,COLUMNS($I91:AY91),0)/$I91+VLOOKUP($D91,Customer_Demand!$D:$BF,COLUMNS($I91:AY91),0)/$K91),(VLOOKUP($D91,Customer_Demand!$D:$BF,COLUMNS($I91:AY91),0)/$I91)),"")</f>
        <v/>
      </c>
      <c r="AZ91" s="49" t="str">
        <f>IFERROR(IF($K91&lt;&gt;"SS",(VLOOKUP($D91,Customer_Demand!$D:$BF,COLUMNS($I91:AZ91),0)/$I91+VLOOKUP($D91,Customer_Demand!$D:$BF,COLUMNS($I91:AZ91),0)/$K91),(VLOOKUP($D91,Customer_Demand!$D:$BF,COLUMNS($I91:AZ91),0)/$I91)),"")</f>
        <v/>
      </c>
      <c r="BA91" s="49" t="str">
        <f>IFERROR(IF($K91&lt;&gt;"SS",(VLOOKUP($D91,Customer_Demand!$D:$BF,COLUMNS($I91:BA91),0)/$I91+VLOOKUP($D91,Customer_Demand!$D:$BF,COLUMNS($I91:BA91),0)/$K91),(VLOOKUP($D91,Customer_Demand!$D:$BF,COLUMNS($I91:BA91),0)/$I91)),"")</f>
        <v/>
      </c>
      <c r="BB91" s="49" t="str">
        <f>IFERROR(IF($K91&lt;&gt;"SS",(VLOOKUP($D91,Customer_Demand!$D:$BF,COLUMNS($I91:BB91),0)/$I91+VLOOKUP($D91,Customer_Demand!$D:$BF,COLUMNS($I91:BB91),0)/$K91),(VLOOKUP($D91,Customer_Demand!$D:$BF,COLUMNS($I91:BB91),0)/$I91)),"")</f>
        <v/>
      </c>
      <c r="BC91" s="49" t="str">
        <f>IFERROR(IF($K91&lt;&gt;"SS",(VLOOKUP($D91,Customer_Demand!$D:$BF,COLUMNS($I91:BC91),0)/$I91+VLOOKUP($D91,Customer_Demand!$D:$BF,COLUMNS($I91:BC91),0)/$K91),(VLOOKUP($D91,Customer_Demand!$D:$BF,COLUMNS($I91:BC91),0)/$I91)),"")</f>
        <v/>
      </c>
      <c r="BD91" s="49" t="str">
        <f>IFERROR(IF($K91&lt;&gt;"SS",(VLOOKUP($D91,Customer_Demand!$D:$BF,COLUMNS($I91:BD91),0)/$I91+VLOOKUP($D91,Customer_Demand!$D:$BF,COLUMNS($I91:BD91),0)/$K91),(VLOOKUP($D91,Customer_Demand!$D:$BF,COLUMNS($I91:BD91),0)/$I91)),"")</f>
        <v/>
      </c>
      <c r="BE91" s="49" t="str">
        <f>IFERROR(IF($K91&lt;&gt;"SS",(VLOOKUP($D91,Customer_Demand!$D:$BF,COLUMNS($I91:BE91),0)/$I91+VLOOKUP($D91,Customer_Demand!$D:$BF,COLUMNS($I91:BE91),0)/$K91),(VLOOKUP($D91,Customer_Demand!$D:$BF,COLUMNS($I91:BE91),0)/$I91)),"")</f>
        <v/>
      </c>
      <c r="BF91" s="49" t="str">
        <f>IFERROR(IF($K91&lt;&gt;"SS",(VLOOKUP($D91,Customer_Demand!$D:$BF,COLUMNS($I91:BF91),0)/$I91+VLOOKUP($D91,Customer_Demand!$D:$BF,COLUMNS($I91:BF91),0)/$K91),(VLOOKUP($D91,Customer_Demand!$D:$BF,COLUMNS($I91:BF91),0)/$I91)),"")</f>
        <v/>
      </c>
      <c r="BG91" s="49" t="str">
        <f>IFERROR(IF($K91&lt;&gt;"SS",(VLOOKUP($D91,Customer_Demand!$D:$BF,COLUMNS($I91:BG91),0)/$I91+VLOOKUP($D91,Customer_Demand!$D:$BF,COLUMNS($I91:BG91),0)/$K91),(VLOOKUP($D91,Customer_Demand!$D:$BF,COLUMNS($I91:BG91),0)/$I91)),"")</f>
        <v/>
      </c>
      <c r="BH91" s="49" t="str">
        <f>IFERROR(IF($K91&lt;&gt;"SS",(VLOOKUP($D91,Customer_Demand!$D:$BF,COLUMNS($I91:BH91),0)/$I91+VLOOKUP($D91,Customer_Demand!$D:$BF,COLUMNS($I91:BH91),0)/$K91),(VLOOKUP($D91,Customer_Demand!$D:$BF,COLUMNS($I91:BH91),0)/$I91)),"")</f>
        <v/>
      </c>
      <c r="BI91" s="49" t="str">
        <f>IFERROR(IF($K91&lt;&gt;"SS",(VLOOKUP($D91,Customer_Demand!$D:$BF,COLUMNS($I91:BI91),0)/$I91+VLOOKUP($D91,Customer_Demand!$D:$BF,COLUMNS($I91:BI91),0)/$K91),(VLOOKUP($D91,Customer_Demand!$D:$BF,COLUMNS($I91:BI91),0)/$I91)),"")</f>
        <v/>
      </c>
      <c r="BJ91" s="49" t="str">
        <f>IFERROR(IF($K91&lt;&gt;"SS",(VLOOKUP($D91,Customer_Demand!$D:$BF,COLUMNS($I91:BJ91),0)/$I91+VLOOKUP($D91,Customer_Demand!$D:$BF,COLUMNS($I91:BJ91),0)/$K91),(VLOOKUP($D91,Customer_Demand!$D:$BF,COLUMNS($I91:BJ91),0)/$I91)),"")</f>
        <v/>
      </c>
      <c r="BK91" s="50" t="str">
        <f>IFERROR(IF($K91&lt;&gt;"SS",(VLOOKUP($D91,Customer_Demand!$D:$BF,COLUMNS($I91:BK91),0)/$I91+VLOOKUP($D91,Customer_Demand!$D:$BF,COLUMNS($I91:BK91),0)/$K91),(VLOOKUP($D91,Customer_Demand!$D:$BF,COLUMNS($I91:BK91),0)/$I91)),"")</f>
        <v/>
      </c>
      <c r="BL91" s="18"/>
    </row>
    <row r="92" spans="2:64" x14ac:dyDescent="0.2">
      <c r="B92" s="12" t="str">
        <f t="shared" si="11"/>
        <v/>
      </c>
      <c r="C92" s="45" t="str">
        <f>IF((Customer_Demand!C92)&lt;&gt;"",Customer_Demand!C92,"")</f>
        <v/>
      </c>
      <c r="D92" s="45" t="str">
        <f>IF(C92&lt;&gt;"",Customer_Demand!D92,"")</f>
        <v/>
      </c>
      <c r="E92" s="51" t="str">
        <f>IF(C92&lt;&gt;"",Customer_Demand!E92,"")</f>
        <v/>
      </c>
      <c r="F92" s="47" t="str">
        <f>IF(C92&lt;&gt;"",VLOOKUP(D92,Customer_Demand!$D$5:$F$1005,3,0),"")</f>
        <v/>
      </c>
      <c r="G92" s="48" t="str">
        <f t="shared" si="8"/>
        <v/>
      </c>
      <c r="H92" s="48" t="str">
        <f t="shared" si="9"/>
        <v/>
      </c>
      <c r="I92" s="48" t="str">
        <f>IFERROR(IF(C92&lt;&gt;"",VLOOKUP($H92,SMT_Cycle_Time_Data!$F:$Q,4,0),""),"SGR Not Defined")</f>
        <v/>
      </c>
      <c r="J92" s="48" t="str">
        <f t="shared" si="10"/>
        <v/>
      </c>
      <c r="K92" s="48" t="str">
        <f>IF(C92&lt;&gt;"",IFERROR(VLOOKUP($J92,SMT_Cycle_Time_Data!$F:$Q,4,0),"SS"),"")</f>
        <v/>
      </c>
      <c r="L92" s="49" t="str">
        <f>IFERROR(IF($K92&lt;&gt;"SS",(VLOOKUP($D92,Customer_Demand!$D:$BF,COLUMNS($I92:L92),0)/$I92+VLOOKUP($D92,Customer_Demand!$D:$BF,COLUMNS($I92:L92),0)/$K92),(VLOOKUP($D92,Customer_Demand!$D:$BF,COLUMNS($I92:L92),0)/$I92)),"")</f>
        <v/>
      </c>
      <c r="M92" s="49" t="str">
        <f>IFERROR(IF($K92&lt;&gt;"SS",(VLOOKUP($D92,Customer_Demand!$D:$BF,COLUMNS($I92:M92),0)/$I92+VLOOKUP($D92,Customer_Demand!$D:$BF,COLUMNS($I92:M92),0)/$K92),(VLOOKUP($D92,Customer_Demand!$D:$BF,COLUMNS($I92:M92),0)/$I92)),"")</f>
        <v/>
      </c>
      <c r="N92" s="49" t="str">
        <f>IFERROR(IF($K92&lt;&gt;"SS",(VLOOKUP($D92,Customer_Demand!$D:$BF,COLUMNS($I92:N92),0)/$I92+VLOOKUP($D92,Customer_Demand!$D:$BF,COLUMNS($I92:N92),0)/$K92),(VLOOKUP($D92,Customer_Demand!$D:$BF,COLUMNS($I92:N92),0)/$I92)),"")</f>
        <v/>
      </c>
      <c r="O92" s="49" t="str">
        <f>IFERROR(IF($K92&lt;&gt;"SS",(VLOOKUP($D92,Customer_Demand!$D:$BF,COLUMNS($I92:O92),0)/$I92+VLOOKUP($D92,Customer_Demand!$D:$BF,COLUMNS($I92:O92),0)/$K92),(VLOOKUP($D92,Customer_Demand!$D:$BF,COLUMNS($I92:O92),0)/$I92)),"")</f>
        <v/>
      </c>
      <c r="P92" s="49" t="str">
        <f>IFERROR(IF($K92&lt;&gt;"SS",(VLOOKUP($D92,Customer_Demand!$D:$BF,COLUMNS($I92:P92),0)/$I92+VLOOKUP($D92,Customer_Demand!$D:$BF,COLUMNS($I92:P92),0)/$K92),(VLOOKUP($D92,Customer_Demand!$D:$BF,COLUMNS($I92:P92),0)/$I92)),"")</f>
        <v/>
      </c>
      <c r="Q92" s="49" t="str">
        <f>IFERROR(IF($K92&lt;&gt;"SS",(VLOOKUP($D92,Customer_Demand!$D:$BF,COLUMNS($I92:Q92),0)/$I92+VLOOKUP($D92,Customer_Demand!$D:$BF,COLUMNS($I92:Q92),0)/$K92),(VLOOKUP($D92,Customer_Demand!$D:$BF,COLUMNS($I92:Q92),0)/$I92)),"")</f>
        <v/>
      </c>
      <c r="R92" s="49" t="str">
        <f>IFERROR(IF($K92&lt;&gt;"SS",(VLOOKUP($D92,Customer_Demand!$D:$BF,COLUMNS($I92:R92),0)/$I92+VLOOKUP($D92,Customer_Demand!$D:$BF,COLUMNS($I92:R92),0)/$K92),(VLOOKUP($D92,Customer_Demand!$D:$BF,COLUMNS($I92:R92),0)/$I92)),"")</f>
        <v/>
      </c>
      <c r="S92" s="49" t="str">
        <f>IFERROR(IF($K92&lt;&gt;"SS",(VLOOKUP($D92,Customer_Demand!$D:$BF,COLUMNS($I92:S92),0)/$I92+VLOOKUP($D92,Customer_Demand!$D:$BF,COLUMNS($I92:S92),0)/$K92),(VLOOKUP($D92,Customer_Demand!$D:$BF,COLUMNS($I92:S92),0)/$I92)),"")</f>
        <v/>
      </c>
      <c r="T92" s="49" t="str">
        <f>IFERROR(IF($K92&lt;&gt;"SS",(VLOOKUP($D92,Customer_Demand!$D:$BF,COLUMNS($I92:T92),0)/$I92+VLOOKUP($D92,Customer_Demand!$D:$BF,COLUMNS($I92:T92),0)/$K92),(VLOOKUP($D92,Customer_Demand!$D:$BF,COLUMNS($I92:T92),0)/$I92)),"")</f>
        <v/>
      </c>
      <c r="U92" s="49" t="str">
        <f>IFERROR(IF($K92&lt;&gt;"SS",(VLOOKUP($D92,Customer_Demand!$D:$BF,COLUMNS($I92:U92),0)/$I92+VLOOKUP($D92,Customer_Demand!$D:$BF,COLUMNS($I92:U92),0)/$K92),(VLOOKUP($D92,Customer_Demand!$D:$BF,COLUMNS($I92:U92),0)/$I92)),"")</f>
        <v/>
      </c>
      <c r="V92" s="49" t="str">
        <f>IFERROR(IF($K92&lt;&gt;"SS",(VLOOKUP($D92,Customer_Demand!$D:$BF,COLUMNS($I92:V92),0)/$I92+VLOOKUP($D92,Customer_Demand!$D:$BF,COLUMNS($I92:V92),0)/$K92),(VLOOKUP($D92,Customer_Demand!$D:$BF,COLUMNS($I92:V92),0)/$I92)),"")</f>
        <v/>
      </c>
      <c r="W92" s="49" t="str">
        <f>IFERROR(IF($K92&lt;&gt;"SS",(VLOOKUP($D92,Customer_Demand!$D:$BF,COLUMNS($I92:W92),0)/$I92+VLOOKUP($D92,Customer_Demand!$D:$BF,COLUMNS($I92:W92),0)/$K92),(VLOOKUP($D92,Customer_Demand!$D:$BF,COLUMNS($I92:W92),0)/$I92)),"")</f>
        <v/>
      </c>
      <c r="X92" s="49" t="str">
        <f>IFERROR(IF($K92&lt;&gt;"SS",(VLOOKUP($D92,Customer_Demand!$D:$BF,COLUMNS($I92:X92),0)/$I92+VLOOKUP($D92,Customer_Demand!$D:$BF,COLUMNS($I92:X92),0)/$K92),(VLOOKUP($D92,Customer_Demand!$D:$BF,COLUMNS($I92:X92),0)/$I92)),"")</f>
        <v/>
      </c>
      <c r="Y92" s="49" t="str">
        <f>IFERROR(IF($K92&lt;&gt;"SS",(VLOOKUP($D92,Customer_Demand!$D:$BF,COLUMNS($I92:Y92),0)/$I92+VLOOKUP($D92,Customer_Demand!$D:$BF,COLUMNS($I92:Y92),0)/$K92),(VLOOKUP($D92,Customer_Demand!$D:$BF,COLUMNS($I92:Y92),0)/$I92)),"")</f>
        <v/>
      </c>
      <c r="Z92" s="49" t="str">
        <f>IFERROR(IF($K92&lt;&gt;"SS",(VLOOKUP($D92,Customer_Demand!$D:$BF,COLUMNS($I92:Z92),0)/$I92+VLOOKUP($D92,Customer_Demand!$D:$BF,COLUMNS($I92:Z92),0)/$K92),(VLOOKUP($D92,Customer_Demand!$D:$BF,COLUMNS($I92:Z92),0)/$I92)),"")</f>
        <v/>
      </c>
      <c r="AA92" s="49" t="str">
        <f>IFERROR(IF($K92&lt;&gt;"SS",(VLOOKUP($D92,Customer_Demand!$D:$BF,COLUMNS($I92:AA92),0)/$I92+VLOOKUP($D92,Customer_Demand!$D:$BF,COLUMNS($I92:AA92),0)/$K92),(VLOOKUP($D92,Customer_Demand!$D:$BF,COLUMNS($I92:AA92),0)/$I92)),"")</f>
        <v/>
      </c>
      <c r="AB92" s="49" t="str">
        <f>IFERROR(IF($K92&lt;&gt;"SS",(VLOOKUP($D92,Customer_Demand!$D:$BF,COLUMNS($I92:AB92),0)/$I92+VLOOKUP($D92,Customer_Demand!$D:$BF,COLUMNS($I92:AB92),0)/$K92),(VLOOKUP($D92,Customer_Demand!$D:$BF,COLUMNS($I92:AB92),0)/$I92)),"")</f>
        <v/>
      </c>
      <c r="AC92" s="49" t="str">
        <f>IFERROR(IF($K92&lt;&gt;"SS",(VLOOKUP($D92,Customer_Demand!$D:$BF,COLUMNS($I92:AC92),0)/$I92+VLOOKUP($D92,Customer_Demand!$D:$BF,COLUMNS($I92:AC92),0)/$K92),(VLOOKUP($D92,Customer_Demand!$D:$BF,COLUMNS($I92:AC92),0)/$I92)),"")</f>
        <v/>
      </c>
      <c r="AD92" s="49" t="str">
        <f>IFERROR(IF($K92&lt;&gt;"SS",(VLOOKUP($D92,Customer_Demand!$D:$BF,COLUMNS($I92:AD92),0)/$I92+VLOOKUP($D92,Customer_Demand!$D:$BF,COLUMNS($I92:AD92),0)/$K92),(VLOOKUP($D92,Customer_Demand!$D:$BF,COLUMNS($I92:AD92),0)/$I92)),"")</f>
        <v/>
      </c>
      <c r="AE92" s="49" t="str">
        <f>IFERROR(IF($K92&lt;&gt;"SS",(VLOOKUP($D92,Customer_Demand!$D:$BF,COLUMNS($I92:AE92),0)/$I92+VLOOKUP($D92,Customer_Demand!$D:$BF,COLUMNS($I92:AE92),0)/$K92),(VLOOKUP($D92,Customer_Demand!$D:$BF,COLUMNS($I92:AE92),0)/$I92)),"")</f>
        <v/>
      </c>
      <c r="AF92" s="49" t="str">
        <f>IFERROR(IF($K92&lt;&gt;"SS",(VLOOKUP($D92,Customer_Demand!$D:$BF,COLUMNS($I92:AF92),0)/$I92+VLOOKUP($D92,Customer_Demand!$D:$BF,COLUMNS($I92:AF92),0)/$K92),(VLOOKUP($D92,Customer_Demand!$D:$BF,COLUMNS($I92:AF92),0)/$I92)),"")</f>
        <v/>
      </c>
      <c r="AG92" s="49" t="str">
        <f>IFERROR(IF($K92&lt;&gt;"SS",(VLOOKUP($D92,Customer_Demand!$D:$BF,COLUMNS($I92:AG92),0)/$I92+VLOOKUP($D92,Customer_Demand!$D:$BF,COLUMNS($I92:AG92),0)/$K92),(VLOOKUP($D92,Customer_Demand!$D:$BF,COLUMNS($I92:AG92),0)/$I92)),"")</f>
        <v/>
      </c>
      <c r="AH92" s="49" t="str">
        <f>IFERROR(IF($K92&lt;&gt;"SS",(VLOOKUP($D92,Customer_Demand!$D:$BF,COLUMNS($I92:AH92),0)/$I92+VLOOKUP($D92,Customer_Demand!$D:$BF,COLUMNS($I92:AH92),0)/$K92),(VLOOKUP($D92,Customer_Demand!$D:$BF,COLUMNS($I92:AH92),0)/$I92)),"")</f>
        <v/>
      </c>
      <c r="AI92" s="49" t="str">
        <f>IFERROR(IF($K92&lt;&gt;"SS",(VLOOKUP($D92,Customer_Demand!$D:$BF,COLUMNS($I92:AI92),0)/$I92+VLOOKUP($D92,Customer_Demand!$D:$BF,COLUMNS($I92:AI92),0)/$K92),(VLOOKUP($D92,Customer_Demand!$D:$BF,COLUMNS($I92:AI92),0)/$I92)),"")</f>
        <v/>
      </c>
      <c r="AJ92" s="49" t="str">
        <f>IFERROR(IF($K92&lt;&gt;"SS",(VLOOKUP($D92,Customer_Demand!$D:$BF,COLUMNS($I92:AJ92),0)/$I92+VLOOKUP($D92,Customer_Demand!$D:$BF,COLUMNS($I92:AJ92),0)/$K92),(VLOOKUP($D92,Customer_Demand!$D:$BF,COLUMNS($I92:AJ92),0)/$I92)),"")</f>
        <v/>
      </c>
      <c r="AK92" s="49" t="str">
        <f>IFERROR(IF($K92&lt;&gt;"SS",(VLOOKUP($D92,Customer_Demand!$D:$BF,COLUMNS($I92:AK92),0)/$I92+VLOOKUP($D92,Customer_Demand!$D:$BF,COLUMNS($I92:AK92),0)/$K92),(VLOOKUP($D92,Customer_Demand!$D:$BF,COLUMNS($I92:AK92),0)/$I92)),"")</f>
        <v/>
      </c>
      <c r="AL92" s="49" t="str">
        <f>IFERROR(IF($K92&lt;&gt;"SS",(VLOOKUP($D92,Customer_Demand!$D:$BF,COLUMNS($I92:AL92),0)/$I92+VLOOKUP($D92,Customer_Demand!$D:$BF,COLUMNS($I92:AL92),0)/$K92),(VLOOKUP($D92,Customer_Demand!$D:$BF,COLUMNS($I92:AL92),0)/$I92)),"")</f>
        <v/>
      </c>
      <c r="AM92" s="49" t="str">
        <f>IFERROR(IF($K92&lt;&gt;"SS",(VLOOKUP($D92,Customer_Demand!$D:$BF,COLUMNS($I92:AM92),0)/$I92+VLOOKUP($D92,Customer_Demand!$D:$BF,COLUMNS($I92:AM92),0)/$K92),(VLOOKUP($D92,Customer_Demand!$D:$BF,COLUMNS($I92:AM92),0)/$I92)),"")</f>
        <v/>
      </c>
      <c r="AN92" s="49" t="str">
        <f>IFERROR(IF($K92&lt;&gt;"SS",(VLOOKUP($D92,Customer_Demand!$D:$BF,COLUMNS($I92:AN92),0)/$I92+VLOOKUP($D92,Customer_Demand!$D:$BF,COLUMNS($I92:AN92),0)/$K92),(VLOOKUP($D92,Customer_Demand!$D:$BF,COLUMNS($I92:AN92),0)/$I92)),"")</f>
        <v/>
      </c>
      <c r="AO92" s="49" t="str">
        <f>IFERROR(IF($K92&lt;&gt;"SS",(VLOOKUP($D92,Customer_Demand!$D:$BF,COLUMNS($I92:AO92),0)/$I92+VLOOKUP($D92,Customer_Demand!$D:$BF,COLUMNS($I92:AO92),0)/$K92),(VLOOKUP($D92,Customer_Demand!$D:$BF,COLUMNS($I92:AO92),0)/$I92)),"")</f>
        <v/>
      </c>
      <c r="AP92" s="49" t="str">
        <f>IFERROR(IF($K92&lt;&gt;"SS",(VLOOKUP($D92,Customer_Demand!$D:$BF,COLUMNS($I92:AP92),0)/$I92+VLOOKUP($D92,Customer_Demand!$D:$BF,COLUMNS($I92:AP92),0)/$K92),(VLOOKUP($D92,Customer_Demand!$D:$BF,COLUMNS($I92:AP92),0)/$I92)),"")</f>
        <v/>
      </c>
      <c r="AQ92" s="49" t="str">
        <f>IFERROR(IF($K92&lt;&gt;"SS",(VLOOKUP($D92,Customer_Demand!$D:$BF,COLUMNS($I92:AQ92),0)/$I92+VLOOKUP($D92,Customer_Demand!$D:$BF,COLUMNS($I92:AQ92),0)/$K92),(VLOOKUP($D92,Customer_Demand!$D:$BF,COLUMNS($I92:AQ92),0)/$I92)),"")</f>
        <v/>
      </c>
      <c r="AR92" s="49" t="str">
        <f>IFERROR(IF($K92&lt;&gt;"SS",(VLOOKUP($D92,Customer_Demand!$D:$BF,COLUMNS($I92:AR92),0)/$I92+VLOOKUP($D92,Customer_Demand!$D:$BF,COLUMNS($I92:AR92),0)/$K92),(VLOOKUP($D92,Customer_Demand!$D:$BF,COLUMNS($I92:AR92),0)/$I92)),"")</f>
        <v/>
      </c>
      <c r="AS92" s="49" t="str">
        <f>IFERROR(IF($K92&lt;&gt;"SS",(VLOOKUP($D92,Customer_Demand!$D:$BF,COLUMNS($I92:AS92),0)/$I92+VLOOKUP($D92,Customer_Demand!$D:$BF,COLUMNS($I92:AS92),0)/$K92),(VLOOKUP($D92,Customer_Demand!$D:$BF,COLUMNS($I92:AS92),0)/$I92)),"")</f>
        <v/>
      </c>
      <c r="AT92" s="49" t="str">
        <f>IFERROR(IF($K92&lt;&gt;"SS",(VLOOKUP($D92,Customer_Demand!$D:$BF,COLUMNS($I92:AT92),0)/$I92+VLOOKUP($D92,Customer_Demand!$D:$BF,COLUMNS($I92:AT92),0)/$K92),(VLOOKUP($D92,Customer_Demand!$D:$BF,COLUMNS($I92:AT92),0)/$I92)),"")</f>
        <v/>
      </c>
      <c r="AU92" s="49" t="str">
        <f>IFERROR(IF($K92&lt;&gt;"SS",(VLOOKUP($D92,Customer_Demand!$D:$BF,COLUMNS($I92:AU92),0)/$I92+VLOOKUP($D92,Customer_Demand!$D:$BF,COLUMNS($I92:AU92),0)/$K92),(VLOOKUP($D92,Customer_Demand!$D:$BF,COLUMNS($I92:AU92),0)/$I92)),"")</f>
        <v/>
      </c>
      <c r="AV92" s="49" t="str">
        <f>IFERROR(IF($K92&lt;&gt;"SS",(VLOOKUP($D92,Customer_Demand!$D:$BF,COLUMNS($I92:AV92),0)/$I92+VLOOKUP($D92,Customer_Demand!$D:$BF,COLUMNS($I92:AV92),0)/$K92),(VLOOKUP($D92,Customer_Demand!$D:$BF,COLUMNS($I92:AV92),0)/$I92)),"")</f>
        <v/>
      </c>
      <c r="AW92" s="49" t="str">
        <f>IFERROR(IF($K92&lt;&gt;"SS",(VLOOKUP($D92,Customer_Demand!$D:$BF,COLUMNS($I92:AW92),0)/$I92+VLOOKUP($D92,Customer_Demand!$D:$BF,COLUMNS($I92:AW92),0)/$K92),(VLOOKUP($D92,Customer_Demand!$D:$BF,COLUMNS($I92:AW92),0)/$I92)),"")</f>
        <v/>
      </c>
      <c r="AX92" s="49" t="str">
        <f>IFERROR(IF($K92&lt;&gt;"SS",(VLOOKUP($D92,Customer_Demand!$D:$BF,COLUMNS($I92:AX92),0)/$I92+VLOOKUP($D92,Customer_Demand!$D:$BF,COLUMNS($I92:AX92),0)/$K92),(VLOOKUP($D92,Customer_Demand!$D:$BF,COLUMNS($I92:AX92),0)/$I92)),"")</f>
        <v/>
      </c>
      <c r="AY92" s="49" t="str">
        <f>IFERROR(IF($K92&lt;&gt;"SS",(VLOOKUP($D92,Customer_Demand!$D:$BF,COLUMNS($I92:AY92),0)/$I92+VLOOKUP($D92,Customer_Demand!$D:$BF,COLUMNS($I92:AY92),0)/$K92),(VLOOKUP($D92,Customer_Demand!$D:$BF,COLUMNS($I92:AY92),0)/$I92)),"")</f>
        <v/>
      </c>
      <c r="AZ92" s="49" t="str">
        <f>IFERROR(IF($K92&lt;&gt;"SS",(VLOOKUP($D92,Customer_Demand!$D:$BF,COLUMNS($I92:AZ92),0)/$I92+VLOOKUP($D92,Customer_Demand!$D:$BF,COLUMNS($I92:AZ92),0)/$K92),(VLOOKUP($D92,Customer_Demand!$D:$BF,COLUMNS($I92:AZ92),0)/$I92)),"")</f>
        <v/>
      </c>
      <c r="BA92" s="49" t="str">
        <f>IFERROR(IF($K92&lt;&gt;"SS",(VLOOKUP($D92,Customer_Demand!$D:$BF,COLUMNS($I92:BA92),0)/$I92+VLOOKUP($D92,Customer_Demand!$D:$BF,COLUMNS($I92:BA92),0)/$K92),(VLOOKUP($D92,Customer_Demand!$D:$BF,COLUMNS($I92:BA92),0)/$I92)),"")</f>
        <v/>
      </c>
      <c r="BB92" s="49" t="str">
        <f>IFERROR(IF($K92&lt;&gt;"SS",(VLOOKUP($D92,Customer_Demand!$D:$BF,COLUMNS($I92:BB92),0)/$I92+VLOOKUP($D92,Customer_Demand!$D:$BF,COLUMNS($I92:BB92),0)/$K92),(VLOOKUP($D92,Customer_Demand!$D:$BF,COLUMNS($I92:BB92),0)/$I92)),"")</f>
        <v/>
      </c>
      <c r="BC92" s="49" t="str">
        <f>IFERROR(IF($K92&lt;&gt;"SS",(VLOOKUP($D92,Customer_Demand!$D:$BF,COLUMNS($I92:BC92),0)/$I92+VLOOKUP($D92,Customer_Demand!$D:$BF,COLUMNS($I92:BC92),0)/$K92),(VLOOKUP($D92,Customer_Demand!$D:$BF,COLUMNS($I92:BC92),0)/$I92)),"")</f>
        <v/>
      </c>
      <c r="BD92" s="49" t="str">
        <f>IFERROR(IF($K92&lt;&gt;"SS",(VLOOKUP($D92,Customer_Demand!$D:$BF,COLUMNS($I92:BD92),0)/$I92+VLOOKUP($D92,Customer_Demand!$D:$BF,COLUMNS($I92:BD92),0)/$K92),(VLOOKUP($D92,Customer_Demand!$D:$BF,COLUMNS($I92:BD92),0)/$I92)),"")</f>
        <v/>
      </c>
      <c r="BE92" s="49" t="str">
        <f>IFERROR(IF($K92&lt;&gt;"SS",(VLOOKUP($D92,Customer_Demand!$D:$BF,COLUMNS($I92:BE92),0)/$I92+VLOOKUP($D92,Customer_Demand!$D:$BF,COLUMNS($I92:BE92),0)/$K92),(VLOOKUP($D92,Customer_Demand!$D:$BF,COLUMNS($I92:BE92),0)/$I92)),"")</f>
        <v/>
      </c>
      <c r="BF92" s="49" t="str">
        <f>IFERROR(IF($K92&lt;&gt;"SS",(VLOOKUP($D92,Customer_Demand!$D:$BF,COLUMNS($I92:BF92),0)/$I92+VLOOKUP($D92,Customer_Demand!$D:$BF,COLUMNS($I92:BF92),0)/$K92),(VLOOKUP($D92,Customer_Demand!$D:$BF,COLUMNS($I92:BF92),0)/$I92)),"")</f>
        <v/>
      </c>
      <c r="BG92" s="49" t="str">
        <f>IFERROR(IF($K92&lt;&gt;"SS",(VLOOKUP($D92,Customer_Demand!$D:$BF,COLUMNS($I92:BG92),0)/$I92+VLOOKUP($D92,Customer_Demand!$D:$BF,COLUMNS($I92:BG92),0)/$K92),(VLOOKUP($D92,Customer_Demand!$D:$BF,COLUMNS($I92:BG92),0)/$I92)),"")</f>
        <v/>
      </c>
      <c r="BH92" s="49" t="str">
        <f>IFERROR(IF($K92&lt;&gt;"SS",(VLOOKUP($D92,Customer_Demand!$D:$BF,COLUMNS($I92:BH92),0)/$I92+VLOOKUP($D92,Customer_Demand!$D:$BF,COLUMNS($I92:BH92),0)/$K92),(VLOOKUP($D92,Customer_Demand!$D:$BF,COLUMNS($I92:BH92),0)/$I92)),"")</f>
        <v/>
      </c>
      <c r="BI92" s="49" t="str">
        <f>IFERROR(IF($K92&lt;&gt;"SS",(VLOOKUP($D92,Customer_Demand!$D:$BF,COLUMNS($I92:BI92),0)/$I92+VLOOKUP($D92,Customer_Demand!$D:$BF,COLUMNS($I92:BI92),0)/$K92),(VLOOKUP($D92,Customer_Demand!$D:$BF,COLUMNS($I92:BI92),0)/$I92)),"")</f>
        <v/>
      </c>
      <c r="BJ92" s="49" t="str">
        <f>IFERROR(IF($K92&lt;&gt;"SS",(VLOOKUP($D92,Customer_Demand!$D:$BF,COLUMNS($I92:BJ92),0)/$I92+VLOOKUP($D92,Customer_Demand!$D:$BF,COLUMNS($I92:BJ92),0)/$K92),(VLOOKUP($D92,Customer_Demand!$D:$BF,COLUMNS($I92:BJ92),0)/$I92)),"")</f>
        <v/>
      </c>
      <c r="BK92" s="50" t="str">
        <f>IFERROR(IF($K92&lt;&gt;"SS",(VLOOKUP($D92,Customer_Demand!$D:$BF,COLUMNS($I92:BK92),0)/$I92+VLOOKUP($D92,Customer_Demand!$D:$BF,COLUMNS($I92:BK92),0)/$K92),(VLOOKUP($D92,Customer_Demand!$D:$BF,COLUMNS($I92:BK92),0)/$I92)),"")</f>
        <v/>
      </c>
      <c r="BL92" s="18"/>
    </row>
    <row r="93" spans="2:64" x14ac:dyDescent="0.2">
      <c r="B93" s="12" t="str">
        <f t="shared" si="11"/>
        <v/>
      </c>
      <c r="C93" s="45" t="str">
        <f>IF((Customer_Demand!C93)&lt;&gt;"",Customer_Demand!C93,"")</f>
        <v/>
      </c>
      <c r="D93" s="45" t="str">
        <f>IF(C93&lt;&gt;"",Customer_Demand!D93,"")</f>
        <v/>
      </c>
      <c r="E93" s="51" t="str">
        <f>IF(C93&lt;&gt;"",Customer_Demand!E93,"")</f>
        <v/>
      </c>
      <c r="F93" s="47" t="str">
        <f>IF(C93&lt;&gt;"",VLOOKUP(D93,Customer_Demand!$D$5:$F$1005,3,0),"")</f>
        <v/>
      </c>
      <c r="G93" s="48" t="str">
        <f t="shared" si="8"/>
        <v/>
      </c>
      <c r="H93" s="48" t="str">
        <f t="shared" si="9"/>
        <v/>
      </c>
      <c r="I93" s="48" t="str">
        <f>IFERROR(IF(C93&lt;&gt;"",VLOOKUP($H93,SMT_Cycle_Time_Data!$F:$Q,4,0),""),"SGR Not Defined")</f>
        <v/>
      </c>
      <c r="J93" s="48" t="str">
        <f t="shared" si="10"/>
        <v/>
      </c>
      <c r="K93" s="48" t="str">
        <f>IF(C93&lt;&gt;"",IFERROR(VLOOKUP($J93,SMT_Cycle_Time_Data!$F:$Q,4,0),"SS"),"")</f>
        <v/>
      </c>
      <c r="L93" s="49" t="str">
        <f>IFERROR(IF($K93&lt;&gt;"SS",(VLOOKUP($D93,Customer_Demand!$D:$BF,COLUMNS($I93:L93),0)/$I93+VLOOKUP($D93,Customer_Demand!$D:$BF,COLUMNS($I93:L93),0)/$K93),(VLOOKUP($D93,Customer_Demand!$D:$BF,COLUMNS($I93:L93),0)/$I93)),"")</f>
        <v/>
      </c>
      <c r="M93" s="49" t="str">
        <f>IFERROR(IF($K93&lt;&gt;"SS",(VLOOKUP($D93,Customer_Demand!$D:$BF,COLUMNS($I93:M93),0)/$I93+VLOOKUP($D93,Customer_Demand!$D:$BF,COLUMNS($I93:M93),0)/$K93),(VLOOKUP($D93,Customer_Demand!$D:$BF,COLUMNS($I93:M93),0)/$I93)),"")</f>
        <v/>
      </c>
      <c r="N93" s="49" t="str">
        <f>IFERROR(IF($K93&lt;&gt;"SS",(VLOOKUP($D93,Customer_Demand!$D:$BF,COLUMNS($I93:N93),0)/$I93+VLOOKUP($D93,Customer_Demand!$D:$BF,COLUMNS($I93:N93),0)/$K93),(VLOOKUP($D93,Customer_Demand!$D:$BF,COLUMNS($I93:N93),0)/$I93)),"")</f>
        <v/>
      </c>
      <c r="O93" s="49" t="str">
        <f>IFERROR(IF($K93&lt;&gt;"SS",(VLOOKUP($D93,Customer_Demand!$D:$BF,COLUMNS($I93:O93),0)/$I93+VLOOKUP($D93,Customer_Demand!$D:$BF,COLUMNS($I93:O93),0)/$K93),(VLOOKUP($D93,Customer_Demand!$D:$BF,COLUMNS($I93:O93),0)/$I93)),"")</f>
        <v/>
      </c>
      <c r="P93" s="49" t="str">
        <f>IFERROR(IF($K93&lt;&gt;"SS",(VLOOKUP($D93,Customer_Demand!$D:$BF,COLUMNS($I93:P93),0)/$I93+VLOOKUP($D93,Customer_Demand!$D:$BF,COLUMNS($I93:P93),0)/$K93),(VLOOKUP($D93,Customer_Demand!$D:$BF,COLUMNS($I93:P93),0)/$I93)),"")</f>
        <v/>
      </c>
      <c r="Q93" s="49" t="str">
        <f>IFERROR(IF($K93&lt;&gt;"SS",(VLOOKUP($D93,Customer_Demand!$D:$BF,COLUMNS($I93:Q93),0)/$I93+VLOOKUP($D93,Customer_Demand!$D:$BF,COLUMNS($I93:Q93),0)/$K93),(VLOOKUP($D93,Customer_Demand!$D:$BF,COLUMNS($I93:Q93),0)/$I93)),"")</f>
        <v/>
      </c>
      <c r="R93" s="49" t="str">
        <f>IFERROR(IF($K93&lt;&gt;"SS",(VLOOKUP($D93,Customer_Demand!$D:$BF,COLUMNS($I93:R93),0)/$I93+VLOOKUP($D93,Customer_Demand!$D:$BF,COLUMNS($I93:R93),0)/$K93),(VLOOKUP($D93,Customer_Demand!$D:$BF,COLUMNS($I93:R93),0)/$I93)),"")</f>
        <v/>
      </c>
      <c r="S93" s="49" t="str">
        <f>IFERROR(IF($K93&lt;&gt;"SS",(VLOOKUP($D93,Customer_Demand!$D:$BF,COLUMNS($I93:S93),0)/$I93+VLOOKUP($D93,Customer_Demand!$D:$BF,COLUMNS($I93:S93),0)/$K93),(VLOOKUP($D93,Customer_Demand!$D:$BF,COLUMNS($I93:S93),0)/$I93)),"")</f>
        <v/>
      </c>
      <c r="T93" s="49" t="str">
        <f>IFERROR(IF($K93&lt;&gt;"SS",(VLOOKUP($D93,Customer_Demand!$D:$BF,COLUMNS($I93:T93),0)/$I93+VLOOKUP($D93,Customer_Demand!$D:$BF,COLUMNS($I93:T93),0)/$K93),(VLOOKUP($D93,Customer_Demand!$D:$BF,COLUMNS($I93:T93),0)/$I93)),"")</f>
        <v/>
      </c>
      <c r="U93" s="49" t="str">
        <f>IFERROR(IF($K93&lt;&gt;"SS",(VLOOKUP($D93,Customer_Demand!$D:$BF,COLUMNS($I93:U93),0)/$I93+VLOOKUP($D93,Customer_Demand!$D:$BF,COLUMNS($I93:U93),0)/$K93),(VLOOKUP($D93,Customer_Demand!$D:$BF,COLUMNS($I93:U93),0)/$I93)),"")</f>
        <v/>
      </c>
      <c r="V93" s="49" t="str">
        <f>IFERROR(IF($K93&lt;&gt;"SS",(VLOOKUP($D93,Customer_Demand!$D:$BF,COLUMNS($I93:V93),0)/$I93+VLOOKUP($D93,Customer_Demand!$D:$BF,COLUMNS($I93:V93),0)/$K93),(VLOOKUP($D93,Customer_Demand!$D:$BF,COLUMNS($I93:V93),0)/$I93)),"")</f>
        <v/>
      </c>
      <c r="W93" s="49" t="str">
        <f>IFERROR(IF($K93&lt;&gt;"SS",(VLOOKUP($D93,Customer_Demand!$D:$BF,COLUMNS($I93:W93),0)/$I93+VLOOKUP($D93,Customer_Demand!$D:$BF,COLUMNS($I93:W93),0)/$K93),(VLOOKUP($D93,Customer_Demand!$D:$BF,COLUMNS($I93:W93),0)/$I93)),"")</f>
        <v/>
      </c>
      <c r="X93" s="49" t="str">
        <f>IFERROR(IF($K93&lt;&gt;"SS",(VLOOKUP($D93,Customer_Demand!$D:$BF,COLUMNS($I93:X93),0)/$I93+VLOOKUP($D93,Customer_Demand!$D:$BF,COLUMNS($I93:X93),0)/$K93),(VLOOKUP($D93,Customer_Demand!$D:$BF,COLUMNS($I93:X93),0)/$I93)),"")</f>
        <v/>
      </c>
      <c r="Y93" s="49" t="str">
        <f>IFERROR(IF($K93&lt;&gt;"SS",(VLOOKUP($D93,Customer_Demand!$D:$BF,COLUMNS($I93:Y93),0)/$I93+VLOOKUP($D93,Customer_Demand!$D:$BF,COLUMNS($I93:Y93),0)/$K93),(VLOOKUP($D93,Customer_Demand!$D:$BF,COLUMNS($I93:Y93),0)/$I93)),"")</f>
        <v/>
      </c>
      <c r="Z93" s="49" t="str">
        <f>IFERROR(IF($K93&lt;&gt;"SS",(VLOOKUP($D93,Customer_Demand!$D:$BF,COLUMNS($I93:Z93),0)/$I93+VLOOKUP($D93,Customer_Demand!$D:$BF,COLUMNS($I93:Z93),0)/$K93),(VLOOKUP($D93,Customer_Demand!$D:$BF,COLUMNS($I93:Z93),0)/$I93)),"")</f>
        <v/>
      </c>
      <c r="AA93" s="49" t="str">
        <f>IFERROR(IF($K93&lt;&gt;"SS",(VLOOKUP($D93,Customer_Demand!$D:$BF,COLUMNS($I93:AA93),0)/$I93+VLOOKUP($D93,Customer_Demand!$D:$BF,COLUMNS($I93:AA93),0)/$K93),(VLOOKUP($D93,Customer_Demand!$D:$BF,COLUMNS($I93:AA93),0)/$I93)),"")</f>
        <v/>
      </c>
      <c r="AB93" s="49" t="str">
        <f>IFERROR(IF($K93&lt;&gt;"SS",(VLOOKUP($D93,Customer_Demand!$D:$BF,COLUMNS($I93:AB93),0)/$I93+VLOOKUP($D93,Customer_Demand!$D:$BF,COLUMNS($I93:AB93),0)/$K93),(VLOOKUP($D93,Customer_Demand!$D:$BF,COLUMNS($I93:AB93),0)/$I93)),"")</f>
        <v/>
      </c>
      <c r="AC93" s="49" t="str">
        <f>IFERROR(IF($K93&lt;&gt;"SS",(VLOOKUP($D93,Customer_Demand!$D:$BF,COLUMNS($I93:AC93),0)/$I93+VLOOKUP($D93,Customer_Demand!$D:$BF,COLUMNS($I93:AC93),0)/$K93),(VLOOKUP($D93,Customer_Demand!$D:$BF,COLUMNS($I93:AC93),0)/$I93)),"")</f>
        <v/>
      </c>
      <c r="AD93" s="49" t="str">
        <f>IFERROR(IF($K93&lt;&gt;"SS",(VLOOKUP($D93,Customer_Demand!$D:$BF,COLUMNS($I93:AD93),0)/$I93+VLOOKUP($D93,Customer_Demand!$D:$BF,COLUMNS($I93:AD93),0)/$K93),(VLOOKUP($D93,Customer_Demand!$D:$BF,COLUMNS($I93:AD93),0)/$I93)),"")</f>
        <v/>
      </c>
      <c r="AE93" s="49" t="str">
        <f>IFERROR(IF($K93&lt;&gt;"SS",(VLOOKUP($D93,Customer_Demand!$D:$BF,COLUMNS($I93:AE93),0)/$I93+VLOOKUP($D93,Customer_Demand!$D:$BF,COLUMNS($I93:AE93),0)/$K93),(VLOOKUP($D93,Customer_Demand!$D:$BF,COLUMNS($I93:AE93),0)/$I93)),"")</f>
        <v/>
      </c>
      <c r="AF93" s="49" t="str">
        <f>IFERROR(IF($K93&lt;&gt;"SS",(VLOOKUP($D93,Customer_Demand!$D:$BF,COLUMNS($I93:AF93),0)/$I93+VLOOKUP($D93,Customer_Demand!$D:$BF,COLUMNS($I93:AF93),0)/$K93),(VLOOKUP($D93,Customer_Demand!$D:$BF,COLUMNS($I93:AF93),0)/$I93)),"")</f>
        <v/>
      </c>
      <c r="AG93" s="49" t="str">
        <f>IFERROR(IF($K93&lt;&gt;"SS",(VLOOKUP($D93,Customer_Demand!$D:$BF,COLUMNS($I93:AG93),0)/$I93+VLOOKUP($D93,Customer_Demand!$D:$BF,COLUMNS($I93:AG93),0)/$K93),(VLOOKUP($D93,Customer_Demand!$D:$BF,COLUMNS($I93:AG93),0)/$I93)),"")</f>
        <v/>
      </c>
      <c r="AH93" s="49" t="str">
        <f>IFERROR(IF($K93&lt;&gt;"SS",(VLOOKUP($D93,Customer_Demand!$D:$BF,COLUMNS($I93:AH93),0)/$I93+VLOOKUP($D93,Customer_Demand!$D:$BF,COLUMNS($I93:AH93),0)/$K93),(VLOOKUP($D93,Customer_Demand!$D:$BF,COLUMNS($I93:AH93),0)/$I93)),"")</f>
        <v/>
      </c>
      <c r="AI93" s="49" t="str">
        <f>IFERROR(IF($K93&lt;&gt;"SS",(VLOOKUP($D93,Customer_Demand!$D:$BF,COLUMNS($I93:AI93),0)/$I93+VLOOKUP($D93,Customer_Demand!$D:$BF,COLUMNS($I93:AI93),0)/$K93),(VLOOKUP($D93,Customer_Demand!$D:$BF,COLUMNS($I93:AI93),0)/$I93)),"")</f>
        <v/>
      </c>
      <c r="AJ93" s="49" t="str">
        <f>IFERROR(IF($K93&lt;&gt;"SS",(VLOOKUP($D93,Customer_Demand!$D:$BF,COLUMNS($I93:AJ93),0)/$I93+VLOOKUP($D93,Customer_Demand!$D:$BF,COLUMNS($I93:AJ93),0)/$K93),(VLOOKUP($D93,Customer_Demand!$D:$BF,COLUMNS($I93:AJ93),0)/$I93)),"")</f>
        <v/>
      </c>
      <c r="AK93" s="49" t="str">
        <f>IFERROR(IF($K93&lt;&gt;"SS",(VLOOKUP($D93,Customer_Demand!$D:$BF,COLUMNS($I93:AK93),0)/$I93+VLOOKUP($D93,Customer_Demand!$D:$BF,COLUMNS($I93:AK93),0)/$K93),(VLOOKUP($D93,Customer_Demand!$D:$BF,COLUMNS($I93:AK93),0)/$I93)),"")</f>
        <v/>
      </c>
      <c r="AL93" s="49" t="str">
        <f>IFERROR(IF($K93&lt;&gt;"SS",(VLOOKUP($D93,Customer_Demand!$D:$BF,COLUMNS($I93:AL93),0)/$I93+VLOOKUP($D93,Customer_Demand!$D:$BF,COLUMNS($I93:AL93),0)/$K93),(VLOOKUP($D93,Customer_Demand!$D:$BF,COLUMNS($I93:AL93),0)/$I93)),"")</f>
        <v/>
      </c>
      <c r="AM93" s="49" t="str">
        <f>IFERROR(IF($K93&lt;&gt;"SS",(VLOOKUP($D93,Customer_Demand!$D:$BF,COLUMNS($I93:AM93),0)/$I93+VLOOKUP($D93,Customer_Demand!$D:$BF,COLUMNS($I93:AM93),0)/$K93),(VLOOKUP($D93,Customer_Demand!$D:$BF,COLUMNS($I93:AM93),0)/$I93)),"")</f>
        <v/>
      </c>
      <c r="AN93" s="49" t="str">
        <f>IFERROR(IF($K93&lt;&gt;"SS",(VLOOKUP($D93,Customer_Demand!$D:$BF,COLUMNS($I93:AN93),0)/$I93+VLOOKUP($D93,Customer_Demand!$D:$BF,COLUMNS($I93:AN93),0)/$K93),(VLOOKUP($D93,Customer_Demand!$D:$BF,COLUMNS($I93:AN93),0)/$I93)),"")</f>
        <v/>
      </c>
      <c r="AO93" s="49" t="str">
        <f>IFERROR(IF($K93&lt;&gt;"SS",(VLOOKUP($D93,Customer_Demand!$D:$BF,COLUMNS($I93:AO93),0)/$I93+VLOOKUP($D93,Customer_Demand!$D:$BF,COLUMNS($I93:AO93),0)/$K93),(VLOOKUP($D93,Customer_Demand!$D:$BF,COLUMNS($I93:AO93),0)/$I93)),"")</f>
        <v/>
      </c>
      <c r="AP93" s="49" t="str">
        <f>IFERROR(IF($K93&lt;&gt;"SS",(VLOOKUP($D93,Customer_Demand!$D:$BF,COLUMNS($I93:AP93),0)/$I93+VLOOKUP($D93,Customer_Demand!$D:$BF,COLUMNS($I93:AP93),0)/$K93),(VLOOKUP($D93,Customer_Demand!$D:$BF,COLUMNS($I93:AP93),0)/$I93)),"")</f>
        <v/>
      </c>
      <c r="AQ93" s="49" t="str">
        <f>IFERROR(IF($K93&lt;&gt;"SS",(VLOOKUP($D93,Customer_Demand!$D:$BF,COLUMNS($I93:AQ93),0)/$I93+VLOOKUP($D93,Customer_Demand!$D:$BF,COLUMNS($I93:AQ93),0)/$K93),(VLOOKUP($D93,Customer_Demand!$D:$BF,COLUMNS($I93:AQ93),0)/$I93)),"")</f>
        <v/>
      </c>
      <c r="AR93" s="49" t="str">
        <f>IFERROR(IF($K93&lt;&gt;"SS",(VLOOKUP($D93,Customer_Demand!$D:$BF,COLUMNS($I93:AR93),0)/$I93+VLOOKUP($D93,Customer_Demand!$D:$BF,COLUMNS($I93:AR93),0)/$K93),(VLOOKUP($D93,Customer_Demand!$D:$BF,COLUMNS($I93:AR93),0)/$I93)),"")</f>
        <v/>
      </c>
      <c r="AS93" s="49" t="str">
        <f>IFERROR(IF($K93&lt;&gt;"SS",(VLOOKUP($D93,Customer_Demand!$D:$BF,COLUMNS($I93:AS93),0)/$I93+VLOOKUP($D93,Customer_Demand!$D:$BF,COLUMNS($I93:AS93),0)/$K93),(VLOOKUP($D93,Customer_Demand!$D:$BF,COLUMNS($I93:AS93),0)/$I93)),"")</f>
        <v/>
      </c>
      <c r="AT93" s="49" t="str">
        <f>IFERROR(IF($K93&lt;&gt;"SS",(VLOOKUP($D93,Customer_Demand!$D:$BF,COLUMNS($I93:AT93),0)/$I93+VLOOKUP($D93,Customer_Demand!$D:$BF,COLUMNS($I93:AT93),0)/$K93),(VLOOKUP($D93,Customer_Demand!$D:$BF,COLUMNS($I93:AT93),0)/$I93)),"")</f>
        <v/>
      </c>
      <c r="AU93" s="49" t="str">
        <f>IFERROR(IF($K93&lt;&gt;"SS",(VLOOKUP($D93,Customer_Demand!$D:$BF,COLUMNS($I93:AU93),0)/$I93+VLOOKUP($D93,Customer_Demand!$D:$BF,COLUMNS($I93:AU93),0)/$K93),(VLOOKUP($D93,Customer_Demand!$D:$BF,COLUMNS($I93:AU93),0)/$I93)),"")</f>
        <v/>
      </c>
      <c r="AV93" s="49" t="str">
        <f>IFERROR(IF($K93&lt;&gt;"SS",(VLOOKUP($D93,Customer_Demand!$D:$BF,COLUMNS($I93:AV93),0)/$I93+VLOOKUP($D93,Customer_Demand!$D:$BF,COLUMNS($I93:AV93),0)/$K93),(VLOOKUP($D93,Customer_Demand!$D:$BF,COLUMNS($I93:AV93),0)/$I93)),"")</f>
        <v/>
      </c>
      <c r="AW93" s="49" t="str">
        <f>IFERROR(IF($K93&lt;&gt;"SS",(VLOOKUP($D93,Customer_Demand!$D:$BF,COLUMNS($I93:AW93),0)/$I93+VLOOKUP($D93,Customer_Demand!$D:$BF,COLUMNS($I93:AW93),0)/$K93),(VLOOKUP($D93,Customer_Demand!$D:$BF,COLUMNS($I93:AW93),0)/$I93)),"")</f>
        <v/>
      </c>
      <c r="AX93" s="49" t="str">
        <f>IFERROR(IF($K93&lt;&gt;"SS",(VLOOKUP($D93,Customer_Demand!$D:$BF,COLUMNS($I93:AX93),0)/$I93+VLOOKUP($D93,Customer_Demand!$D:$BF,COLUMNS($I93:AX93),0)/$K93),(VLOOKUP($D93,Customer_Demand!$D:$BF,COLUMNS($I93:AX93),0)/$I93)),"")</f>
        <v/>
      </c>
      <c r="AY93" s="49" t="str">
        <f>IFERROR(IF($K93&lt;&gt;"SS",(VLOOKUP($D93,Customer_Demand!$D:$BF,COLUMNS($I93:AY93),0)/$I93+VLOOKUP($D93,Customer_Demand!$D:$BF,COLUMNS($I93:AY93),0)/$K93),(VLOOKUP($D93,Customer_Demand!$D:$BF,COLUMNS($I93:AY93),0)/$I93)),"")</f>
        <v/>
      </c>
      <c r="AZ93" s="49" t="str">
        <f>IFERROR(IF($K93&lt;&gt;"SS",(VLOOKUP($D93,Customer_Demand!$D:$BF,COLUMNS($I93:AZ93),0)/$I93+VLOOKUP($D93,Customer_Demand!$D:$BF,COLUMNS($I93:AZ93),0)/$K93),(VLOOKUP($D93,Customer_Demand!$D:$BF,COLUMNS($I93:AZ93),0)/$I93)),"")</f>
        <v/>
      </c>
      <c r="BA93" s="49" t="str">
        <f>IFERROR(IF($K93&lt;&gt;"SS",(VLOOKUP($D93,Customer_Demand!$D:$BF,COLUMNS($I93:BA93),0)/$I93+VLOOKUP($D93,Customer_Demand!$D:$BF,COLUMNS($I93:BA93),0)/$K93),(VLOOKUP($D93,Customer_Demand!$D:$BF,COLUMNS($I93:BA93),0)/$I93)),"")</f>
        <v/>
      </c>
      <c r="BB93" s="49" t="str">
        <f>IFERROR(IF($K93&lt;&gt;"SS",(VLOOKUP($D93,Customer_Demand!$D:$BF,COLUMNS($I93:BB93),0)/$I93+VLOOKUP($D93,Customer_Demand!$D:$BF,COLUMNS($I93:BB93),0)/$K93),(VLOOKUP($D93,Customer_Demand!$D:$BF,COLUMNS($I93:BB93),0)/$I93)),"")</f>
        <v/>
      </c>
      <c r="BC93" s="49" t="str">
        <f>IFERROR(IF($K93&lt;&gt;"SS",(VLOOKUP($D93,Customer_Demand!$D:$BF,COLUMNS($I93:BC93),0)/$I93+VLOOKUP($D93,Customer_Demand!$D:$BF,COLUMNS($I93:BC93),0)/$K93),(VLOOKUP($D93,Customer_Demand!$D:$BF,COLUMNS($I93:BC93),0)/$I93)),"")</f>
        <v/>
      </c>
      <c r="BD93" s="49" t="str">
        <f>IFERROR(IF($K93&lt;&gt;"SS",(VLOOKUP($D93,Customer_Demand!$D:$BF,COLUMNS($I93:BD93),0)/$I93+VLOOKUP($D93,Customer_Demand!$D:$BF,COLUMNS($I93:BD93),0)/$K93),(VLOOKUP($D93,Customer_Demand!$D:$BF,COLUMNS($I93:BD93),0)/$I93)),"")</f>
        <v/>
      </c>
      <c r="BE93" s="49" t="str">
        <f>IFERROR(IF($K93&lt;&gt;"SS",(VLOOKUP($D93,Customer_Demand!$D:$BF,COLUMNS($I93:BE93),0)/$I93+VLOOKUP($D93,Customer_Demand!$D:$BF,COLUMNS($I93:BE93),0)/$K93),(VLOOKUP($D93,Customer_Demand!$D:$BF,COLUMNS($I93:BE93),0)/$I93)),"")</f>
        <v/>
      </c>
      <c r="BF93" s="49" t="str">
        <f>IFERROR(IF($K93&lt;&gt;"SS",(VLOOKUP($D93,Customer_Demand!$D:$BF,COLUMNS($I93:BF93),0)/$I93+VLOOKUP($D93,Customer_Demand!$D:$BF,COLUMNS($I93:BF93),0)/$K93),(VLOOKUP($D93,Customer_Demand!$D:$BF,COLUMNS($I93:BF93),0)/$I93)),"")</f>
        <v/>
      </c>
      <c r="BG93" s="49" t="str">
        <f>IFERROR(IF($K93&lt;&gt;"SS",(VLOOKUP($D93,Customer_Demand!$D:$BF,COLUMNS($I93:BG93),0)/$I93+VLOOKUP($D93,Customer_Demand!$D:$BF,COLUMNS($I93:BG93),0)/$K93),(VLOOKUP($D93,Customer_Demand!$D:$BF,COLUMNS($I93:BG93),0)/$I93)),"")</f>
        <v/>
      </c>
      <c r="BH93" s="49" t="str">
        <f>IFERROR(IF($K93&lt;&gt;"SS",(VLOOKUP($D93,Customer_Demand!$D:$BF,COLUMNS($I93:BH93),0)/$I93+VLOOKUP($D93,Customer_Demand!$D:$BF,COLUMNS($I93:BH93),0)/$K93),(VLOOKUP($D93,Customer_Demand!$D:$BF,COLUMNS($I93:BH93),0)/$I93)),"")</f>
        <v/>
      </c>
      <c r="BI93" s="49" t="str">
        <f>IFERROR(IF($K93&lt;&gt;"SS",(VLOOKUP($D93,Customer_Demand!$D:$BF,COLUMNS($I93:BI93),0)/$I93+VLOOKUP($D93,Customer_Demand!$D:$BF,COLUMNS($I93:BI93),0)/$K93),(VLOOKUP($D93,Customer_Demand!$D:$BF,COLUMNS($I93:BI93),0)/$I93)),"")</f>
        <v/>
      </c>
      <c r="BJ93" s="49" t="str">
        <f>IFERROR(IF($K93&lt;&gt;"SS",(VLOOKUP($D93,Customer_Demand!$D:$BF,COLUMNS($I93:BJ93),0)/$I93+VLOOKUP($D93,Customer_Demand!$D:$BF,COLUMNS($I93:BJ93),0)/$K93),(VLOOKUP($D93,Customer_Demand!$D:$BF,COLUMNS($I93:BJ93),0)/$I93)),"")</f>
        <v/>
      </c>
      <c r="BK93" s="50" t="str">
        <f>IFERROR(IF($K93&lt;&gt;"SS",(VLOOKUP($D93,Customer_Demand!$D:$BF,COLUMNS($I93:BK93),0)/$I93+VLOOKUP($D93,Customer_Demand!$D:$BF,COLUMNS($I93:BK93),0)/$K93),(VLOOKUP($D93,Customer_Demand!$D:$BF,COLUMNS($I93:BK93),0)/$I93)),"")</f>
        <v/>
      </c>
      <c r="BL93" s="18"/>
    </row>
    <row r="94" spans="2:64" x14ac:dyDescent="0.2">
      <c r="B94" s="12" t="str">
        <f t="shared" si="11"/>
        <v/>
      </c>
      <c r="C94" s="45" t="str">
        <f>IF((Customer_Demand!C94)&lt;&gt;"",Customer_Demand!C94,"")</f>
        <v/>
      </c>
      <c r="D94" s="45" t="str">
        <f>IF(C94&lt;&gt;"",Customer_Demand!D94,"")</f>
        <v/>
      </c>
      <c r="E94" s="51" t="str">
        <f>IF(C94&lt;&gt;"",Customer_Demand!E94,"")</f>
        <v/>
      </c>
      <c r="F94" s="47" t="str">
        <f>IF(C94&lt;&gt;"",VLOOKUP(D94,Customer_Demand!$D$5:$F$1005,3,0),"")</f>
        <v/>
      </c>
      <c r="G94" s="48" t="str">
        <f t="shared" si="8"/>
        <v/>
      </c>
      <c r="H94" s="48" t="str">
        <f t="shared" si="9"/>
        <v/>
      </c>
      <c r="I94" s="48" t="str">
        <f>IFERROR(IF(C94&lt;&gt;"",VLOOKUP($H94,SMT_Cycle_Time_Data!$F:$Q,4,0),""),"SGR Not Defined")</f>
        <v/>
      </c>
      <c r="J94" s="48" t="str">
        <f t="shared" si="10"/>
        <v/>
      </c>
      <c r="K94" s="48" t="str">
        <f>IF(C94&lt;&gt;"",IFERROR(VLOOKUP($J94,SMT_Cycle_Time_Data!$F:$Q,4,0),"SS"),"")</f>
        <v/>
      </c>
      <c r="L94" s="49" t="str">
        <f>IFERROR(IF($K94&lt;&gt;"SS",(VLOOKUP($D94,Customer_Demand!$D:$BF,COLUMNS($I94:L94),0)/$I94+VLOOKUP($D94,Customer_Demand!$D:$BF,COLUMNS($I94:L94),0)/$K94),(VLOOKUP($D94,Customer_Demand!$D:$BF,COLUMNS($I94:L94),0)/$I94)),"")</f>
        <v/>
      </c>
      <c r="M94" s="49" t="str">
        <f>IFERROR(IF($K94&lt;&gt;"SS",(VLOOKUP($D94,Customer_Demand!$D:$BF,COLUMNS($I94:M94),0)/$I94+VLOOKUP($D94,Customer_Demand!$D:$BF,COLUMNS($I94:M94),0)/$K94),(VLOOKUP($D94,Customer_Demand!$D:$BF,COLUMNS($I94:M94),0)/$I94)),"")</f>
        <v/>
      </c>
      <c r="N94" s="49" t="str">
        <f>IFERROR(IF($K94&lt;&gt;"SS",(VLOOKUP($D94,Customer_Demand!$D:$BF,COLUMNS($I94:N94),0)/$I94+VLOOKUP($D94,Customer_Demand!$D:$BF,COLUMNS($I94:N94),0)/$K94),(VLOOKUP($D94,Customer_Demand!$D:$BF,COLUMNS($I94:N94),0)/$I94)),"")</f>
        <v/>
      </c>
      <c r="O94" s="49" t="str">
        <f>IFERROR(IF($K94&lt;&gt;"SS",(VLOOKUP($D94,Customer_Demand!$D:$BF,COLUMNS($I94:O94),0)/$I94+VLOOKUP($D94,Customer_Demand!$D:$BF,COLUMNS($I94:O94),0)/$K94),(VLOOKUP($D94,Customer_Demand!$D:$BF,COLUMNS($I94:O94),0)/$I94)),"")</f>
        <v/>
      </c>
      <c r="P94" s="49" t="str">
        <f>IFERROR(IF($K94&lt;&gt;"SS",(VLOOKUP($D94,Customer_Demand!$D:$BF,COLUMNS($I94:P94),0)/$I94+VLOOKUP($D94,Customer_Demand!$D:$BF,COLUMNS($I94:P94),0)/$K94),(VLOOKUP($D94,Customer_Demand!$D:$BF,COLUMNS($I94:P94),0)/$I94)),"")</f>
        <v/>
      </c>
      <c r="Q94" s="49" t="str">
        <f>IFERROR(IF($K94&lt;&gt;"SS",(VLOOKUP($D94,Customer_Demand!$D:$BF,COLUMNS($I94:Q94),0)/$I94+VLOOKUP($D94,Customer_Demand!$D:$BF,COLUMNS($I94:Q94),0)/$K94),(VLOOKUP($D94,Customer_Demand!$D:$BF,COLUMNS($I94:Q94),0)/$I94)),"")</f>
        <v/>
      </c>
      <c r="R94" s="49" t="str">
        <f>IFERROR(IF($K94&lt;&gt;"SS",(VLOOKUP($D94,Customer_Demand!$D:$BF,COLUMNS($I94:R94),0)/$I94+VLOOKUP($D94,Customer_Demand!$D:$BF,COLUMNS($I94:R94),0)/$K94),(VLOOKUP($D94,Customer_Demand!$D:$BF,COLUMNS($I94:R94),0)/$I94)),"")</f>
        <v/>
      </c>
      <c r="S94" s="49" t="str">
        <f>IFERROR(IF($K94&lt;&gt;"SS",(VLOOKUP($D94,Customer_Demand!$D:$BF,COLUMNS($I94:S94),0)/$I94+VLOOKUP($D94,Customer_Demand!$D:$BF,COLUMNS($I94:S94),0)/$K94),(VLOOKUP($D94,Customer_Demand!$D:$BF,COLUMNS($I94:S94),0)/$I94)),"")</f>
        <v/>
      </c>
      <c r="T94" s="49" t="str">
        <f>IFERROR(IF($K94&lt;&gt;"SS",(VLOOKUP($D94,Customer_Demand!$D:$BF,COLUMNS($I94:T94),0)/$I94+VLOOKUP($D94,Customer_Demand!$D:$BF,COLUMNS($I94:T94),0)/$K94),(VLOOKUP($D94,Customer_Demand!$D:$BF,COLUMNS($I94:T94),0)/$I94)),"")</f>
        <v/>
      </c>
      <c r="U94" s="49" t="str">
        <f>IFERROR(IF($K94&lt;&gt;"SS",(VLOOKUP($D94,Customer_Demand!$D:$BF,COLUMNS($I94:U94),0)/$I94+VLOOKUP($D94,Customer_Demand!$D:$BF,COLUMNS($I94:U94),0)/$K94),(VLOOKUP($D94,Customer_Demand!$D:$BF,COLUMNS($I94:U94),0)/$I94)),"")</f>
        <v/>
      </c>
      <c r="V94" s="49" t="str">
        <f>IFERROR(IF($K94&lt;&gt;"SS",(VLOOKUP($D94,Customer_Demand!$D:$BF,COLUMNS($I94:V94),0)/$I94+VLOOKUP($D94,Customer_Demand!$D:$BF,COLUMNS($I94:V94),0)/$K94),(VLOOKUP($D94,Customer_Demand!$D:$BF,COLUMNS($I94:V94),0)/$I94)),"")</f>
        <v/>
      </c>
      <c r="W94" s="49" t="str">
        <f>IFERROR(IF($K94&lt;&gt;"SS",(VLOOKUP($D94,Customer_Demand!$D:$BF,COLUMNS($I94:W94),0)/$I94+VLOOKUP($D94,Customer_Demand!$D:$BF,COLUMNS($I94:W94),0)/$K94),(VLOOKUP($D94,Customer_Demand!$D:$BF,COLUMNS($I94:W94),0)/$I94)),"")</f>
        <v/>
      </c>
      <c r="X94" s="49" t="str">
        <f>IFERROR(IF($K94&lt;&gt;"SS",(VLOOKUP($D94,Customer_Demand!$D:$BF,COLUMNS($I94:X94),0)/$I94+VLOOKUP($D94,Customer_Demand!$D:$BF,COLUMNS($I94:X94),0)/$K94),(VLOOKUP($D94,Customer_Demand!$D:$BF,COLUMNS($I94:X94),0)/$I94)),"")</f>
        <v/>
      </c>
      <c r="Y94" s="49" t="str">
        <f>IFERROR(IF($K94&lt;&gt;"SS",(VLOOKUP($D94,Customer_Demand!$D:$BF,COLUMNS($I94:Y94),0)/$I94+VLOOKUP($D94,Customer_Demand!$D:$BF,COLUMNS($I94:Y94),0)/$K94),(VLOOKUP($D94,Customer_Demand!$D:$BF,COLUMNS($I94:Y94),0)/$I94)),"")</f>
        <v/>
      </c>
      <c r="Z94" s="49" t="str">
        <f>IFERROR(IF($K94&lt;&gt;"SS",(VLOOKUP($D94,Customer_Demand!$D:$BF,COLUMNS($I94:Z94),0)/$I94+VLOOKUP($D94,Customer_Demand!$D:$BF,COLUMNS($I94:Z94),0)/$K94),(VLOOKUP($D94,Customer_Demand!$D:$BF,COLUMNS($I94:Z94),0)/$I94)),"")</f>
        <v/>
      </c>
      <c r="AA94" s="49" t="str">
        <f>IFERROR(IF($K94&lt;&gt;"SS",(VLOOKUP($D94,Customer_Demand!$D:$BF,COLUMNS($I94:AA94),0)/$I94+VLOOKUP($D94,Customer_Demand!$D:$BF,COLUMNS($I94:AA94),0)/$K94),(VLOOKUP($D94,Customer_Demand!$D:$BF,COLUMNS($I94:AA94),0)/$I94)),"")</f>
        <v/>
      </c>
      <c r="AB94" s="49" t="str">
        <f>IFERROR(IF($K94&lt;&gt;"SS",(VLOOKUP($D94,Customer_Demand!$D:$BF,COLUMNS($I94:AB94),0)/$I94+VLOOKUP($D94,Customer_Demand!$D:$BF,COLUMNS($I94:AB94),0)/$K94),(VLOOKUP($D94,Customer_Demand!$D:$BF,COLUMNS($I94:AB94),0)/$I94)),"")</f>
        <v/>
      </c>
      <c r="AC94" s="49" t="str">
        <f>IFERROR(IF($K94&lt;&gt;"SS",(VLOOKUP($D94,Customer_Demand!$D:$BF,COLUMNS($I94:AC94),0)/$I94+VLOOKUP($D94,Customer_Demand!$D:$BF,COLUMNS($I94:AC94),0)/$K94),(VLOOKUP($D94,Customer_Demand!$D:$BF,COLUMNS($I94:AC94),0)/$I94)),"")</f>
        <v/>
      </c>
      <c r="AD94" s="49" t="str">
        <f>IFERROR(IF($K94&lt;&gt;"SS",(VLOOKUP($D94,Customer_Demand!$D:$BF,COLUMNS($I94:AD94),0)/$I94+VLOOKUP($D94,Customer_Demand!$D:$BF,COLUMNS($I94:AD94),0)/$K94),(VLOOKUP($D94,Customer_Demand!$D:$BF,COLUMNS($I94:AD94),0)/$I94)),"")</f>
        <v/>
      </c>
      <c r="AE94" s="49" t="str">
        <f>IFERROR(IF($K94&lt;&gt;"SS",(VLOOKUP($D94,Customer_Demand!$D:$BF,COLUMNS($I94:AE94),0)/$I94+VLOOKUP($D94,Customer_Demand!$D:$BF,COLUMNS($I94:AE94),0)/$K94),(VLOOKUP($D94,Customer_Demand!$D:$BF,COLUMNS($I94:AE94),0)/$I94)),"")</f>
        <v/>
      </c>
      <c r="AF94" s="49" t="str">
        <f>IFERROR(IF($K94&lt;&gt;"SS",(VLOOKUP($D94,Customer_Demand!$D:$BF,COLUMNS($I94:AF94),0)/$I94+VLOOKUP($D94,Customer_Demand!$D:$BF,COLUMNS($I94:AF94),0)/$K94),(VLOOKUP($D94,Customer_Demand!$D:$BF,COLUMNS($I94:AF94),0)/$I94)),"")</f>
        <v/>
      </c>
      <c r="AG94" s="49" t="str">
        <f>IFERROR(IF($K94&lt;&gt;"SS",(VLOOKUP($D94,Customer_Demand!$D:$BF,COLUMNS($I94:AG94),0)/$I94+VLOOKUP($D94,Customer_Demand!$D:$BF,COLUMNS($I94:AG94),0)/$K94),(VLOOKUP($D94,Customer_Demand!$D:$BF,COLUMNS($I94:AG94),0)/$I94)),"")</f>
        <v/>
      </c>
      <c r="AH94" s="49" t="str">
        <f>IFERROR(IF($K94&lt;&gt;"SS",(VLOOKUP($D94,Customer_Demand!$D:$BF,COLUMNS($I94:AH94),0)/$I94+VLOOKUP($D94,Customer_Demand!$D:$BF,COLUMNS($I94:AH94),0)/$K94),(VLOOKUP($D94,Customer_Demand!$D:$BF,COLUMNS($I94:AH94),0)/$I94)),"")</f>
        <v/>
      </c>
      <c r="AI94" s="49" t="str">
        <f>IFERROR(IF($K94&lt;&gt;"SS",(VLOOKUP($D94,Customer_Demand!$D:$BF,COLUMNS($I94:AI94),0)/$I94+VLOOKUP($D94,Customer_Demand!$D:$BF,COLUMNS($I94:AI94),0)/$K94),(VLOOKUP($D94,Customer_Demand!$D:$BF,COLUMNS($I94:AI94),0)/$I94)),"")</f>
        <v/>
      </c>
      <c r="AJ94" s="49" t="str">
        <f>IFERROR(IF($K94&lt;&gt;"SS",(VLOOKUP($D94,Customer_Demand!$D:$BF,COLUMNS($I94:AJ94),0)/$I94+VLOOKUP($D94,Customer_Demand!$D:$BF,COLUMNS($I94:AJ94),0)/$K94),(VLOOKUP($D94,Customer_Demand!$D:$BF,COLUMNS($I94:AJ94),0)/$I94)),"")</f>
        <v/>
      </c>
      <c r="AK94" s="49" t="str">
        <f>IFERROR(IF($K94&lt;&gt;"SS",(VLOOKUP($D94,Customer_Demand!$D:$BF,COLUMNS($I94:AK94),0)/$I94+VLOOKUP($D94,Customer_Demand!$D:$BF,COLUMNS($I94:AK94),0)/$K94),(VLOOKUP($D94,Customer_Demand!$D:$BF,COLUMNS($I94:AK94),0)/$I94)),"")</f>
        <v/>
      </c>
      <c r="AL94" s="49" t="str">
        <f>IFERROR(IF($K94&lt;&gt;"SS",(VLOOKUP($D94,Customer_Demand!$D:$BF,COLUMNS($I94:AL94),0)/$I94+VLOOKUP($D94,Customer_Demand!$D:$BF,COLUMNS($I94:AL94),0)/$K94),(VLOOKUP($D94,Customer_Demand!$D:$BF,COLUMNS($I94:AL94),0)/$I94)),"")</f>
        <v/>
      </c>
      <c r="AM94" s="49" t="str">
        <f>IFERROR(IF($K94&lt;&gt;"SS",(VLOOKUP($D94,Customer_Demand!$D:$BF,COLUMNS($I94:AM94),0)/$I94+VLOOKUP($D94,Customer_Demand!$D:$BF,COLUMNS($I94:AM94),0)/$K94),(VLOOKUP($D94,Customer_Demand!$D:$BF,COLUMNS($I94:AM94),0)/$I94)),"")</f>
        <v/>
      </c>
      <c r="AN94" s="49" t="str">
        <f>IFERROR(IF($K94&lt;&gt;"SS",(VLOOKUP($D94,Customer_Demand!$D:$BF,COLUMNS($I94:AN94),0)/$I94+VLOOKUP($D94,Customer_Demand!$D:$BF,COLUMNS($I94:AN94),0)/$K94),(VLOOKUP($D94,Customer_Demand!$D:$BF,COLUMNS($I94:AN94),0)/$I94)),"")</f>
        <v/>
      </c>
      <c r="AO94" s="49" t="str">
        <f>IFERROR(IF($K94&lt;&gt;"SS",(VLOOKUP($D94,Customer_Demand!$D:$BF,COLUMNS($I94:AO94),0)/$I94+VLOOKUP($D94,Customer_Demand!$D:$BF,COLUMNS($I94:AO94),0)/$K94),(VLOOKUP($D94,Customer_Demand!$D:$BF,COLUMNS($I94:AO94),0)/$I94)),"")</f>
        <v/>
      </c>
      <c r="AP94" s="49" t="str">
        <f>IFERROR(IF($K94&lt;&gt;"SS",(VLOOKUP($D94,Customer_Demand!$D:$BF,COLUMNS($I94:AP94),0)/$I94+VLOOKUP($D94,Customer_Demand!$D:$BF,COLUMNS($I94:AP94),0)/$K94),(VLOOKUP($D94,Customer_Demand!$D:$BF,COLUMNS($I94:AP94),0)/$I94)),"")</f>
        <v/>
      </c>
      <c r="AQ94" s="49" t="str">
        <f>IFERROR(IF($K94&lt;&gt;"SS",(VLOOKUP($D94,Customer_Demand!$D:$BF,COLUMNS($I94:AQ94),0)/$I94+VLOOKUP($D94,Customer_Demand!$D:$BF,COLUMNS($I94:AQ94),0)/$K94),(VLOOKUP($D94,Customer_Demand!$D:$BF,COLUMNS($I94:AQ94),0)/$I94)),"")</f>
        <v/>
      </c>
      <c r="AR94" s="49" t="str">
        <f>IFERROR(IF($K94&lt;&gt;"SS",(VLOOKUP($D94,Customer_Demand!$D:$BF,COLUMNS($I94:AR94),0)/$I94+VLOOKUP($D94,Customer_Demand!$D:$BF,COLUMNS($I94:AR94),0)/$K94),(VLOOKUP($D94,Customer_Demand!$D:$BF,COLUMNS($I94:AR94),0)/$I94)),"")</f>
        <v/>
      </c>
      <c r="AS94" s="49" t="str">
        <f>IFERROR(IF($K94&lt;&gt;"SS",(VLOOKUP($D94,Customer_Demand!$D:$BF,COLUMNS($I94:AS94),0)/$I94+VLOOKUP($D94,Customer_Demand!$D:$BF,COLUMNS($I94:AS94),0)/$K94),(VLOOKUP($D94,Customer_Demand!$D:$BF,COLUMNS($I94:AS94),0)/$I94)),"")</f>
        <v/>
      </c>
      <c r="AT94" s="49" t="str">
        <f>IFERROR(IF($K94&lt;&gt;"SS",(VLOOKUP($D94,Customer_Demand!$D:$BF,COLUMNS($I94:AT94),0)/$I94+VLOOKUP($D94,Customer_Demand!$D:$BF,COLUMNS($I94:AT94),0)/$K94),(VLOOKUP($D94,Customer_Demand!$D:$BF,COLUMNS($I94:AT94),0)/$I94)),"")</f>
        <v/>
      </c>
      <c r="AU94" s="49" t="str">
        <f>IFERROR(IF($K94&lt;&gt;"SS",(VLOOKUP($D94,Customer_Demand!$D:$BF,COLUMNS($I94:AU94),0)/$I94+VLOOKUP($D94,Customer_Demand!$D:$BF,COLUMNS($I94:AU94),0)/$K94),(VLOOKUP($D94,Customer_Demand!$D:$BF,COLUMNS($I94:AU94),0)/$I94)),"")</f>
        <v/>
      </c>
      <c r="AV94" s="49" t="str">
        <f>IFERROR(IF($K94&lt;&gt;"SS",(VLOOKUP($D94,Customer_Demand!$D:$BF,COLUMNS($I94:AV94),0)/$I94+VLOOKUP($D94,Customer_Demand!$D:$BF,COLUMNS($I94:AV94),0)/$K94),(VLOOKUP($D94,Customer_Demand!$D:$BF,COLUMNS($I94:AV94),0)/$I94)),"")</f>
        <v/>
      </c>
      <c r="AW94" s="49" t="str">
        <f>IFERROR(IF($K94&lt;&gt;"SS",(VLOOKUP($D94,Customer_Demand!$D:$BF,COLUMNS($I94:AW94),0)/$I94+VLOOKUP($D94,Customer_Demand!$D:$BF,COLUMNS($I94:AW94),0)/$K94),(VLOOKUP($D94,Customer_Demand!$D:$BF,COLUMNS($I94:AW94),0)/$I94)),"")</f>
        <v/>
      </c>
      <c r="AX94" s="49" t="str">
        <f>IFERROR(IF($K94&lt;&gt;"SS",(VLOOKUP($D94,Customer_Demand!$D:$BF,COLUMNS($I94:AX94),0)/$I94+VLOOKUP($D94,Customer_Demand!$D:$BF,COLUMNS($I94:AX94),0)/$K94),(VLOOKUP($D94,Customer_Demand!$D:$BF,COLUMNS($I94:AX94),0)/$I94)),"")</f>
        <v/>
      </c>
      <c r="AY94" s="49" t="str">
        <f>IFERROR(IF($K94&lt;&gt;"SS",(VLOOKUP($D94,Customer_Demand!$D:$BF,COLUMNS($I94:AY94),0)/$I94+VLOOKUP($D94,Customer_Demand!$D:$BF,COLUMNS($I94:AY94),0)/$K94),(VLOOKUP($D94,Customer_Demand!$D:$BF,COLUMNS($I94:AY94),0)/$I94)),"")</f>
        <v/>
      </c>
      <c r="AZ94" s="49" t="str">
        <f>IFERROR(IF($K94&lt;&gt;"SS",(VLOOKUP($D94,Customer_Demand!$D:$BF,COLUMNS($I94:AZ94),0)/$I94+VLOOKUP($D94,Customer_Demand!$D:$BF,COLUMNS($I94:AZ94),0)/$K94),(VLOOKUP($D94,Customer_Demand!$D:$BF,COLUMNS($I94:AZ94),0)/$I94)),"")</f>
        <v/>
      </c>
      <c r="BA94" s="49" t="str">
        <f>IFERROR(IF($K94&lt;&gt;"SS",(VLOOKUP($D94,Customer_Demand!$D:$BF,COLUMNS($I94:BA94),0)/$I94+VLOOKUP($D94,Customer_Demand!$D:$BF,COLUMNS($I94:BA94),0)/$K94),(VLOOKUP($D94,Customer_Demand!$D:$BF,COLUMNS($I94:BA94),0)/$I94)),"")</f>
        <v/>
      </c>
      <c r="BB94" s="49" t="str">
        <f>IFERROR(IF($K94&lt;&gt;"SS",(VLOOKUP($D94,Customer_Demand!$D:$BF,COLUMNS($I94:BB94),0)/$I94+VLOOKUP($D94,Customer_Demand!$D:$BF,COLUMNS($I94:BB94),0)/$K94),(VLOOKUP($D94,Customer_Demand!$D:$BF,COLUMNS($I94:BB94),0)/$I94)),"")</f>
        <v/>
      </c>
      <c r="BC94" s="49" t="str">
        <f>IFERROR(IF($K94&lt;&gt;"SS",(VLOOKUP($D94,Customer_Demand!$D:$BF,COLUMNS($I94:BC94),0)/$I94+VLOOKUP($D94,Customer_Demand!$D:$BF,COLUMNS($I94:BC94),0)/$K94),(VLOOKUP($D94,Customer_Demand!$D:$BF,COLUMNS($I94:BC94),0)/$I94)),"")</f>
        <v/>
      </c>
      <c r="BD94" s="49" t="str">
        <f>IFERROR(IF($K94&lt;&gt;"SS",(VLOOKUP($D94,Customer_Demand!$D:$BF,COLUMNS($I94:BD94),0)/$I94+VLOOKUP($D94,Customer_Demand!$D:$BF,COLUMNS($I94:BD94),0)/$K94),(VLOOKUP($D94,Customer_Demand!$D:$BF,COLUMNS($I94:BD94),0)/$I94)),"")</f>
        <v/>
      </c>
      <c r="BE94" s="49" t="str">
        <f>IFERROR(IF($K94&lt;&gt;"SS",(VLOOKUP($D94,Customer_Demand!$D:$BF,COLUMNS($I94:BE94),0)/$I94+VLOOKUP($D94,Customer_Demand!$D:$BF,COLUMNS($I94:BE94),0)/$K94),(VLOOKUP($D94,Customer_Demand!$D:$BF,COLUMNS($I94:BE94),0)/$I94)),"")</f>
        <v/>
      </c>
      <c r="BF94" s="49" t="str">
        <f>IFERROR(IF($K94&lt;&gt;"SS",(VLOOKUP($D94,Customer_Demand!$D:$BF,COLUMNS($I94:BF94),0)/$I94+VLOOKUP($D94,Customer_Demand!$D:$BF,COLUMNS($I94:BF94),0)/$K94),(VLOOKUP($D94,Customer_Demand!$D:$BF,COLUMNS($I94:BF94),0)/$I94)),"")</f>
        <v/>
      </c>
      <c r="BG94" s="49" t="str">
        <f>IFERROR(IF($K94&lt;&gt;"SS",(VLOOKUP($D94,Customer_Demand!$D:$BF,COLUMNS($I94:BG94),0)/$I94+VLOOKUP($D94,Customer_Demand!$D:$BF,COLUMNS($I94:BG94),0)/$K94),(VLOOKUP($D94,Customer_Demand!$D:$BF,COLUMNS($I94:BG94),0)/$I94)),"")</f>
        <v/>
      </c>
      <c r="BH94" s="49" t="str">
        <f>IFERROR(IF($K94&lt;&gt;"SS",(VLOOKUP($D94,Customer_Demand!$D:$BF,COLUMNS($I94:BH94),0)/$I94+VLOOKUP($D94,Customer_Demand!$D:$BF,COLUMNS($I94:BH94),0)/$K94),(VLOOKUP($D94,Customer_Demand!$D:$BF,COLUMNS($I94:BH94),0)/$I94)),"")</f>
        <v/>
      </c>
      <c r="BI94" s="49" t="str">
        <f>IFERROR(IF($K94&lt;&gt;"SS",(VLOOKUP($D94,Customer_Demand!$D:$BF,COLUMNS($I94:BI94),0)/$I94+VLOOKUP($D94,Customer_Demand!$D:$BF,COLUMNS($I94:BI94),0)/$K94),(VLOOKUP($D94,Customer_Demand!$D:$BF,COLUMNS($I94:BI94),0)/$I94)),"")</f>
        <v/>
      </c>
      <c r="BJ94" s="49" t="str">
        <f>IFERROR(IF($K94&lt;&gt;"SS",(VLOOKUP($D94,Customer_Demand!$D:$BF,COLUMNS($I94:BJ94),0)/$I94+VLOOKUP($D94,Customer_Demand!$D:$BF,COLUMNS($I94:BJ94),0)/$K94),(VLOOKUP($D94,Customer_Demand!$D:$BF,COLUMNS($I94:BJ94),0)/$I94)),"")</f>
        <v/>
      </c>
      <c r="BK94" s="50" t="str">
        <f>IFERROR(IF($K94&lt;&gt;"SS",(VLOOKUP($D94,Customer_Demand!$D:$BF,COLUMNS($I94:BK94),0)/$I94+VLOOKUP($D94,Customer_Demand!$D:$BF,COLUMNS($I94:BK94),0)/$K94),(VLOOKUP($D94,Customer_Demand!$D:$BF,COLUMNS($I94:BK94),0)/$I94)),"")</f>
        <v/>
      </c>
      <c r="BL94" s="18"/>
    </row>
    <row r="95" spans="2:64" x14ac:dyDescent="0.2">
      <c r="B95" s="12" t="str">
        <f t="shared" si="11"/>
        <v/>
      </c>
      <c r="C95" s="45" t="str">
        <f>IF((Customer_Demand!C95)&lt;&gt;"",Customer_Demand!C95,"")</f>
        <v/>
      </c>
      <c r="D95" s="45" t="str">
        <f>IF(C95&lt;&gt;"",Customer_Demand!D95,"")</f>
        <v/>
      </c>
      <c r="E95" s="51" t="str">
        <f>IF(C95&lt;&gt;"",Customer_Demand!E95,"")</f>
        <v/>
      </c>
      <c r="F95" s="47" t="str">
        <f>IF(C95&lt;&gt;"",VLOOKUP(D95,Customer_Demand!$D$5:$F$1005,3,0),"")</f>
        <v/>
      </c>
      <c r="G95" s="48" t="str">
        <f t="shared" si="8"/>
        <v/>
      </c>
      <c r="H95" s="48" t="str">
        <f t="shared" si="9"/>
        <v/>
      </c>
      <c r="I95" s="48" t="str">
        <f>IFERROR(IF(C95&lt;&gt;"",VLOOKUP($H95,SMT_Cycle_Time_Data!$F:$Q,4,0),""),"SGR Not Defined")</f>
        <v/>
      </c>
      <c r="J95" s="48" t="str">
        <f t="shared" si="10"/>
        <v/>
      </c>
      <c r="K95" s="48" t="str">
        <f>IF(C95&lt;&gt;"",IFERROR(VLOOKUP($J95,SMT_Cycle_Time_Data!$F:$Q,4,0),"SS"),"")</f>
        <v/>
      </c>
      <c r="L95" s="49" t="str">
        <f>IFERROR(IF($K95&lt;&gt;"SS",(VLOOKUP($D95,Customer_Demand!$D:$BF,COLUMNS($I95:L95),0)/$I95+VLOOKUP($D95,Customer_Demand!$D:$BF,COLUMNS($I95:L95),0)/$K95),(VLOOKUP($D95,Customer_Demand!$D:$BF,COLUMNS($I95:L95),0)/$I95)),"")</f>
        <v/>
      </c>
      <c r="M95" s="49" t="str">
        <f>IFERROR(IF($K95&lt;&gt;"SS",(VLOOKUP($D95,Customer_Demand!$D:$BF,COLUMNS($I95:M95),0)/$I95+VLOOKUP($D95,Customer_Demand!$D:$BF,COLUMNS($I95:M95),0)/$K95),(VLOOKUP($D95,Customer_Demand!$D:$BF,COLUMNS($I95:M95),0)/$I95)),"")</f>
        <v/>
      </c>
      <c r="N95" s="49" t="str">
        <f>IFERROR(IF($K95&lt;&gt;"SS",(VLOOKUP($D95,Customer_Demand!$D:$BF,COLUMNS($I95:N95),0)/$I95+VLOOKUP($D95,Customer_Demand!$D:$BF,COLUMNS($I95:N95),0)/$K95),(VLOOKUP($D95,Customer_Demand!$D:$BF,COLUMNS($I95:N95),0)/$I95)),"")</f>
        <v/>
      </c>
      <c r="O95" s="49" t="str">
        <f>IFERROR(IF($K95&lt;&gt;"SS",(VLOOKUP($D95,Customer_Demand!$D:$BF,COLUMNS($I95:O95),0)/$I95+VLOOKUP($D95,Customer_Demand!$D:$BF,COLUMNS($I95:O95),0)/$K95),(VLOOKUP($D95,Customer_Demand!$D:$BF,COLUMNS($I95:O95),0)/$I95)),"")</f>
        <v/>
      </c>
      <c r="P95" s="49" t="str">
        <f>IFERROR(IF($K95&lt;&gt;"SS",(VLOOKUP($D95,Customer_Demand!$D:$BF,COLUMNS($I95:P95),0)/$I95+VLOOKUP($D95,Customer_Demand!$D:$BF,COLUMNS($I95:P95),0)/$K95),(VLOOKUP($D95,Customer_Demand!$D:$BF,COLUMNS($I95:P95),0)/$I95)),"")</f>
        <v/>
      </c>
      <c r="Q95" s="49" t="str">
        <f>IFERROR(IF($K95&lt;&gt;"SS",(VLOOKUP($D95,Customer_Demand!$D:$BF,COLUMNS($I95:Q95),0)/$I95+VLOOKUP($D95,Customer_Demand!$D:$BF,COLUMNS($I95:Q95),0)/$K95),(VLOOKUP($D95,Customer_Demand!$D:$BF,COLUMNS($I95:Q95),0)/$I95)),"")</f>
        <v/>
      </c>
      <c r="R95" s="49" t="str">
        <f>IFERROR(IF($K95&lt;&gt;"SS",(VLOOKUP($D95,Customer_Demand!$D:$BF,COLUMNS($I95:R95),0)/$I95+VLOOKUP($D95,Customer_Demand!$D:$BF,COLUMNS($I95:R95),0)/$K95),(VLOOKUP($D95,Customer_Demand!$D:$BF,COLUMNS($I95:R95),0)/$I95)),"")</f>
        <v/>
      </c>
      <c r="S95" s="49" t="str">
        <f>IFERROR(IF($K95&lt;&gt;"SS",(VLOOKUP($D95,Customer_Demand!$D:$BF,COLUMNS($I95:S95),0)/$I95+VLOOKUP($D95,Customer_Demand!$D:$BF,COLUMNS($I95:S95),0)/$K95),(VLOOKUP($D95,Customer_Demand!$D:$BF,COLUMNS($I95:S95),0)/$I95)),"")</f>
        <v/>
      </c>
      <c r="T95" s="49" t="str">
        <f>IFERROR(IF($K95&lt;&gt;"SS",(VLOOKUP($D95,Customer_Demand!$D:$BF,COLUMNS($I95:T95),0)/$I95+VLOOKUP($D95,Customer_Demand!$D:$BF,COLUMNS($I95:T95),0)/$K95),(VLOOKUP($D95,Customer_Demand!$D:$BF,COLUMNS($I95:T95),0)/$I95)),"")</f>
        <v/>
      </c>
      <c r="U95" s="49" t="str">
        <f>IFERROR(IF($K95&lt;&gt;"SS",(VLOOKUP($D95,Customer_Demand!$D:$BF,COLUMNS($I95:U95),0)/$I95+VLOOKUP($D95,Customer_Demand!$D:$BF,COLUMNS($I95:U95),0)/$K95),(VLOOKUP($D95,Customer_Demand!$D:$BF,COLUMNS($I95:U95),0)/$I95)),"")</f>
        <v/>
      </c>
      <c r="V95" s="49" t="str">
        <f>IFERROR(IF($K95&lt;&gt;"SS",(VLOOKUP($D95,Customer_Demand!$D:$BF,COLUMNS($I95:V95),0)/$I95+VLOOKUP($D95,Customer_Demand!$D:$BF,COLUMNS($I95:V95),0)/$K95),(VLOOKUP($D95,Customer_Demand!$D:$BF,COLUMNS($I95:V95),0)/$I95)),"")</f>
        <v/>
      </c>
      <c r="W95" s="49" t="str">
        <f>IFERROR(IF($K95&lt;&gt;"SS",(VLOOKUP($D95,Customer_Demand!$D:$BF,COLUMNS($I95:W95),0)/$I95+VLOOKUP($D95,Customer_Demand!$D:$BF,COLUMNS($I95:W95),0)/$K95),(VLOOKUP($D95,Customer_Demand!$D:$BF,COLUMNS($I95:W95),0)/$I95)),"")</f>
        <v/>
      </c>
      <c r="X95" s="49" t="str">
        <f>IFERROR(IF($K95&lt;&gt;"SS",(VLOOKUP($D95,Customer_Demand!$D:$BF,COLUMNS($I95:X95),0)/$I95+VLOOKUP($D95,Customer_Demand!$D:$BF,COLUMNS($I95:X95),0)/$K95),(VLOOKUP($D95,Customer_Demand!$D:$BF,COLUMNS($I95:X95),0)/$I95)),"")</f>
        <v/>
      </c>
      <c r="Y95" s="49" t="str">
        <f>IFERROR(IF($K95&lt;&gt;"SS",(VLOOKUP($D95,Customer_Demand!$D:$BF,COLUMNS($I95:Y95),0)/$I95+VLOOKUP($D95,Customer_Demand!$D:$BF,COLUMNS($I95:Y95),0)/$K95),(VLOOKUP($D95,Customer_Demand!$D:$BF,COLUMNS($I95:Y95),0)/$I95)),"")</f>
        <v/>
      </c>
      <c r="Z95" s="49" t="str">
        <f>IFERROR(IF($K95&lt;&gt;"SS",(VLOOKUP($D95,Customer_Demand!$D:$BF,COLUMNS($I95:Z95),0)/$I95+VLOOKUP($D95,Customer_Demand!$D:$BF,COLUMNS($I95:Z95),0)/$K95),(VLOOKUP($D95,Customer_Demand!$D:$BF,COLUMNS($I95:Z95),0)/$I95)),"")</f>
        <v/>
      </c>
      <c r="AA95" s="49" t="str">
        <f>IFERROR(IF($K95&lt;&gt;"SS",(VLOOKUP($D95,Customer_Demand!$D:$BF,COLUMNS($I95:AA95),0)/$I95+VLOOKUP($D95,Customer_Demand!$D:$BF,COLUMNS($I95:AA95),0)/$K95),(VLOOKUP($D95,Customer_Demand!$D:$BF,COLUMNS($I95:AA95),0)/$I95)),"")</f>
        <v/>
      </c>
      <c r="AB95" s="49" t="str">
        <f>IFERROR(IF($K95&lt;&gt;"SS",(VLOOKUP($D95,Customer_Demand!$D:$BF,COLUMNS($I95:AB95),0)/$I95+VLOOKUP($D95,Customer_Demand!$D:$BF,COLUMNS($I95:AB95),0)/$K95),(VLOOKUP($D95,Customer_Demand!$D:$BF,COLUMNS($I95:AB95),0)/$I95)),"")</f>
        <v/>
      </c>
      <c r="AC95" s="49" t="str">
        <f>IFERROR(IF($K95&lt;&gt;"SS",(VLOOKUP($D95,Customer_Demand!$D:$BF,COLUMNS($I95:AC95),0)/$I95+VLOOKUP($D95,Customer_Demand!$D:$BF,COLUMNS($I95:AC95),0)/$K95),(VLOOKUP($D95,Customer_Demand!$D:$BF,COLUMNS($I95:AC95),0)/$I95)),"")</f>
        <v/>
      </c>
      <c r="AD95" s="49" t="str">
        <f>IFERROR(IF($K95&lt;&gt;"SS",(VLOOKUP($D95,Customer_Demand!$D:$BF,COLUMNS($I95:AD95),0)/$I95+VLOOKUP($D95,Customer_Demand!$D:$BF,COLUMNS($I95:AD95),0)/$K95),(VLOOKUP($D95,Customer_Demand!$D:$BF,COLUMNS($I95:AD95),0)/$I95)),"")</f>
        <v/>
      </c>
      <c r="AE95" s="49" t="str">
        <f>IFERROR(IF($K95&lt;&gt;"SS",(VLOOKUP($D95,Customer_Demand!$D:$BF,COLUMNS($I95:AE95),0)/$I95+VLOOKUP($D95,Customer_Demand!$D:$BF,COLUMNS($I95:AE95),0)/$K95),(VLOOKUP($D95,Customer_Demand!$D:$BF,COLUMNS($I95:AE95),0)/$I95)),"")</f>
        <v/>
      </c>
      <c r="AF95" s="49" t="str">
        <f>IFERROR(IF($K95&lt;&gt;"SS",(VLOOKUP($D95,Customer_Demand!$D:$BF,COLUMNS($I95:AF95),0)/$I95+VLOOKUP($D95,Customer_Demand!$D:$BF,COLUMNS($I95:AF95),0)/$K95),(VLOOKUP($D95,Customer_Demand!$D:$BF,COLUMNS($I95:AF95),0)/$I95)),"")</f>
        <v/>
      </c>
      <c r="AG95" s="49" t="str">
        <f>IFERROR(IF($K95&lt;&gt;"SS",(VLOOKUP($D95,Customer_Demand!$D:$BF,COLUMNS($I95:AG95),0)/$I95+VLOOKUP($D95,Customer_Demand!$D:$BF,COLUMNS($I95:AG95),0)/$K95),(VLOOKUP($D95,Customer_Demand!$D:$BF,COLUMNS($I95:AG95),0)/$I95)),"")</f>
        <v/>
      </c>
      <c r="AH95" s="49" t="str">
        <f>IFERROR(IF($K95&lt;&gt;"SS",(VLOOKUP($D95,Customer_Demand!$D:$BF,COLUMNS($I95:AH95),0)/$I95+VLOOKUP($D95,Customer_Demand!$D:$BF,COLUMNS($I95:AH95),0)/$K95),(VLOOKUP($D95,Customer_Demand!$D:$BF,COLUMNS($I95:AH95),0)/$I95)),"")</f>
        <v/>
      </c>
      <c r="AI95" s="49" t="str">
        <f>IFERROR(IF($K95&lt;&gt;"SS",(VLOOKUP($D95,Customer_Demand!$D:$BF,COLUMNS($I95:AI95),0)/$I95+VLOOKUP($D95,Customer_Demand!$D:$BF,COLUMNS($I95:AI95),0)/$K95),(VLOOKUP($D95,Customer_Demand!$D:$BF,COLUMNS($I95:AI95),0)/$I95)),"")</f>
        <v/>
      </c>
      <c r="AJ95" s="49" t="str">
        <f>IFERROR(IF($K95&lt;&gt;"SS",(VLOOKUP($D95,Customer_Demand!$D:$BF,COLUMNS($I95:AJ95),0)/$I95+VLOOKUP($D95,Customer_Demand!$D:$BF,COLUMNS($I95:AJ95),0)/$K95),(VLOOKUP($D95,Customer_Demand!$D:$BF,COLUMNS($I95:AJ95),0)/$I95)),"")</f>
        <v/>
      </c>
      <c r="AK95" s="49" t="str">
        <f>IFERROR(IF($K95&lt;&gt;"SS",(VLOOKUP($D95,Customer_Demand!$D:$BF,COLUMNS($I95:AK95),0)/$I95+VLOOKUP($D95,Customer_Demand!$D:$BF,COLUMNS($I95:AK95),0)/$K95),(VLOOKUP($D95,Customer_Demand!$D:$BF,COLUMNS($I95:AK95),0)/$I95)),"")</f>
        <v/>
      </c>
      <c r="AL95" s="49" t="str">
        <f>IFERROR(IF($K95&lt;&gt;"SS",(VLOOKUP($D95,Customer_Demand!$D:$BF,COLUMNS($I95:AL95),0)/$I95+VLOOKUP($D95,Customer_Demand!$D:$BF,COLUMNS($I95:AL95),0)/$K95),(VLOOKUP($D95,Customer_Demand!$D:$BF,COLUMNS($I95:AL95),0)/$I95)),"")</f>
        <v/>
      </c>
      <c r="AM95" s="49" t="str">
        <f>IFERROR(IF($K95&lt;&gt;"SS",(VLOOKUP($D95,Customer_Demand!$D:$BF,COLUMNS($I95:AM95),0)/$I95+VLOOKUP($D95,Customer_Demand!$D:$BF,COLUMNS($I95:AM95),0)/$K95),(VLOOKUP($D95,Customer_Demand!$D:$BF,COLUMNS($I95:AM95),0)/$I95)),"")</f>
        <v/>
      </c>
      <c r="AN95" s="49" t="str">
        <f>IFERROR(IF($K95&lt;&gt;"SS",(VLOOKUP($D95,Customer_Demand!$D:$BF,COLUMNS($I95:AN95),0)/$I95+VLOOKUP($D95,Customer_Demand!$D:$BF,COLUMNS($I95:AN95),0)/$K95),(VLOOKUP($D95,Customer_Demand!$D:$BF,COLUMNS($I95:AN95),0)/$I95)),"")</f>
        <v/>
      </c>
      <c r="AO95" s="49" t="str">
        <f>IFERROR(IF($K95&lt;&gt;"SS",(VLOOKUP($D95,Customer_Demand!$D:$BF,COLUMNS($I95:AO95),0)/$I95+VLOOKUP($D95,Customer_Demand!$D:$BF,COLUMNS($I95:AO95),0)/$K95),(VLOOKUP($D95,Customer_Demand!$D:$BF,COLUMNS($I95:AO95),0)/$I95)),"")</f>
        <v/>
      </c>
      <c r="AP95" s="49" t="str">
        <f>IFERROR(IF($K95&lt;&gt;"SS",(VLOOKUP($D95,Customer_Demand!$D:$BF,COLUMNS($I95:AP95),0)/$I95+VLOOKUP($D95,Customer_Demand!$D:$BF,COLUMNS($I95:AP95),0)/$K95),(VLOOKUP($D95,Customer_Demand!$D:$BF,COLUMNS($I95:AP95),0)/$I95)),"")</f>
        <v/>
      </c>
      <c r="AQ95" s="49" t="str">
        <f>IFERROR(IF($K95&lt;&gt;"SS",(VLOOKUP($D95,Customer_Demand!$D:$BF,COLUMNS($I95:AQ95),0)/$I95+VLOOKUP($D95,Customer_Demand!$D:$BF,COLUMNS($I95:AQ95),0)/$K95),(VLOOKUP($D95,Customer_Demand!$D:$BF,COLUMNS($I95:AQ95),0)/$I95)),"")</f>
        <v/>
      </c>
      <c r="AR95" s="49" t="str">
        <f>IFERROR(IF($K95&lt;&gt;"SS",(VLOOKUP($D95,Customer_Demand!$D:$BF,COLUMNS($I95:AR95),0)/$I95+VLOOKUP($D95,Customer_Demand!$D:$BF,COLUMNS($I95:AR95),0)/$K95),(VLOOKUP($D95,Customer_Demand!$D:$BF,COLUMNS($I95:AR95),0)/$I95)),"")</f>
        <v/>
      </c>
      <c r="AS95" s="49" t="str">
        <f>IFERROR(IF($K95&lt;&gt;"SS",(VLOOKUP($D95,Customer_Demand!$D:$BF,COLUMNS($I95:AS95),0)/$I95+VLOOKUP($D95,Customer_Demand!$D:$BF,COLUMNS($I95:AS95),0)/$K95),(VLOOKUP($D95,Customer_Demand!$D:$BF,COLUMNS($I95:AS95),0)/$I95)),"")</f>
        <v/>
      </c>
      <c r="AT95" s="49" t="str">
        <f>IFERROR(IF($K95&lt;&gt;"SS",(VLOOKUP($D95,Customer_Demand!$D:$BF,COLUMNS($I95:AT95),0)/$I95+VLOOKUP($D95,Customer_Demand!$D:$BF,COLUMNS($I95:AT95),0)/$K95),(VLOOKUP($D95,Customer_Demand!$D:$BF,COLUMNS($I95:AT95),0)/$I95)),"")</f>
        <v/>
      </c>
      <c r="AU95" s="49" t="str">
        <f>IFERROR(IF($K95&lt;&gt;"SS",(VLOOKUP($D95,Customer_Demand!$D:$BF,COLUMNS($I95:AU95),0)/$I95+VLOOKUP($D95,Customer_Demand!$D:$BF,COLUMNS($I95:AU95),0)/$K95),(VLOOKUP($D95,Customer_Demand!$D:$BF,COLUMNS($I95:AU95),0)/$I95)),"")</f>
        <v/>
      </c>
      <c r="AV95" s="49" t="str">
        <f>IFERROR(IF($K95&lt;&gt;"SS",(VLOOKUP($D95,Customer_Demand!$D:$BF,COLUMNS($I95:AV95),0)/$I95+VLOOKUP($D95,Customer_Demand!$D:$BF,COLUMNS($I95:AV95),0)/$K95),(VLOOKUP($D95,Customer_Demand!$D:$BF,COLUMNS($I95:AV95),0)/$I95)),"")</f>
        <v/>
      </c>
      <c r="AW95" s="49" t="str">
        <f>IFERROR(IF($K95&lt;&gt;"SS",(VLOOKUP($D95,Customer_Demand!$D:$BF,COLUMNS($I95:AW95),0)/$I95+VLOOKUP($D95,Customer_Demand!$D:$BF,COLUMNS($I95:AW95),0)/$K95),(VLOOKUP($D95,Customer_Demand!$D:$BF,COLUMNS($I95:AW95),0)/$I95)),"")</f>
        <v/>
      </c>
      <c r="AX95" s="49" t="str">
        <f>IFERROR(IF($K95&lt;&gt;"SS",(VLOOKUP($D95,Customer_Demand!$D:$BF,COLUMNS($I95:AX95),0)/$I95+VLOOKUP($D95,Customer_Demand!$D:$BF,COLUMNS($I95:AX95),0)/$K95),(VLOOKUP($D95,Customer_Demand!$D:$BF,COLUMNS($I95:AX95),0)/$I95)),"")</f>
        <v/>
      </c>
      <c r="AY95" s="49" t="str">
        <f>IFERROR(IF($K95&lt;&gt;"SS",(VLOOKUP($D95,Customer_Demand!$D:$BF,COLUMNS($I95:AY95),0)/$I95+VLOOKUP($D95,Customer_Demand!$D:$BF,COLUMNS($I95:AY95),0)/$K95),(VLOOKUP($D95,Customer_Demand!$D:$BF,COLUMNS($I95:AY95),0)/$I95)),"")</f>
        <v/>
      </c>
      <c r="AZ95" s="49" t="str">
        <f>IFERROR(IF($K95&lt;&gt;"SS",(VLOOKUP($D95,Customer_Demand!$D:$BF,COLUMNS($I95:AZ95),0)/$I95+VLOOKUP($D95,Customer_Demand!$D:$BF,COLUMNS($I95:AZ95),0)/$K95),(VLOOKUP($D95,Customer_Demand!$D:$BF,COLUMNS($I95:AZ95),0)/$I95)),"")</f>
        <v/>
      </c>
      <c r="BA95" s="49" t="str">
        <f>IFERROR(IF($K95&lt;&gt;"SS",(VLOOKUP($D95,Customer_Demand!$D:$BF,COLUMNS($I95:BA95),0)/$I95+VLOOKUP($D95,Customer_Demand!$D:$BF,COLUMNS($I95:BA95),0)/$K95),(VLOOKUP($D95,Customer_Demand!$D:$BF,COLUMNS($I95:BA95),0)/$I95)),"")</f>
        <v/>
      </c>
      <c r="BB95" s="49" t="str">
        <f>IFERROR(IF($K95&lt;&gt;"SS",(VLOOKUP($D95,Customer_Demand!$D:$BF,COLUMNS($I95:BB95),0)/$I95+VLOOKUP($D95,Customer_Demand!$D:$BF,COLUMNS($I95:BB95),0)/$K95),(VLOOKUP($D95,Customer_Demand!$D:$BF,COLUMNS($I95:BB95),0)/$I95)),"")</f>
        <v/>
      </c>
      <c r="BC95" s="49" t="str">
        <f>IFERROR(IF($K95&lt;&gt;"SS",(VLOOKUP($D95,Customer_Demand!$D:$BF,COLUMNS($I95:BC95),0)/$I95+VLOOKUP($D95,Customer_Demand!$D:$BF,COLUMNS($I95:BC95),0)/$K95),(VLOOKUP($D95,Customer_Demand!$D:$BF,COLUMNS($I95:BC95),0)/$I95)),"")</f>
        <v/>
      </c>
      <c r="BD95" s="49" t="str">
        <f>IFERROR(IF($K95&lt;&gt;"SS",(VLOOKUP($D95,Customer_Demand!$D:$BF,COLUMNS($I95:BD95),0)/$I95+VLOOKUP($D95,Customer_Demand!$D:$BF,COLUMNS($I95:BD95),0)/$K95),(VLOOKUP($D95,Customer_Demand!$D:$BF,COLUMNS($I95:BD95),0)/$I95)),"")</f>
        <v/>
      </c>
      <c r="BE95" s="49" t="str">
        <f>IFERROR(IF($K95&lt;&gt;"SS",(VLOOKUP($D95,Customer_Demand!$D:$BF,COLUMNS($I95:BE95),0)/$I95+VLOOKUP($D95,Customer_Demand!$D:$BF,COLUMNS($I95:BE95),0)/$K95),(VLOOKUP($D95,Customer_Demand!$D:$BF,COLUMNS($I95:BE95),0)/$I95)),"")</f>
        <v/>
      </c>
      <c r="BF95" s="49" t="str">
        <f>IFERROR(IF($K95&lt;&gt;"SS",(VLOOKUP($D95,Customer_Demand!$D:$BF,COLUMNS($I95:BF95),0)/$I95+VLOOKUP($D95,Customer_Demand!$D:$BF,COLUMNS($I95:BF95),0)/$K95),(VLOOKUP($D95,Customer_Demand!$D:$BF,COLUMNS($I95:BF95),0)/$I95)),"")</f>
        <v/>
      </c>
      <c r="BG95" s="49" t="str">
        <f>IFERROR(IF($K95&lt;&gt;"SS",(VLOOKUP($D95,Customer_Demand!$D:$BF,COLUMNS($I95:BG95),0)/$I95+VLOOKUP($D95,Customer_Demand!$D:$BF,COLUMNS($I95:BG95),0)/$K95),(VLOOKUP($D95,Customer_Demand!$D:$BF,COLUMNS($I95:BG95),0)/$I95)),"")</f>
        <v/>
      </c>
      <c r="BH95" s="49" t="str">
        <f>IFERROR(IF($K95&lt;&gt;"SS",(VLOOKUP($D95,Customer_Demand!$D:$BF,COLUMNS($I95:BH95),0)/$I95+VLOOKUP($D95,Customer_Demand!$D:$BF,COLUMNS($I95:BH95),0)/$K95),(VLOOKUP($D95,Customer_Demand!$D:$BF,COLUMNS($I95:BH95),0)/$I95)),"")</f>
        <v/>
      </c>
      <c r="BI95" s="49" t="str">
        <f>IFERROR(IF($K95&lt;&gt;"SS",(VLOOKUP($D95,Customer_Demand!$D:$BF,COLUMNS($I95:BI95),0)/$I95+VLOOKUP($D95,Customer_Demand!$D:$BF,COLUMNS($I95:BI95),0)/$K95),(VLOOKUP($D95,Customer_Demand!$D:$BF,COLUMNS($I95:BI95),0)/$I95)),"")</f>
        <v/>
      </c>
      <c r="BJ95" s="49" t="str">
        <f>IFERROR(IF($K95&lt;&gt;"SS",(VLOOKUP($D95,Customer_Demand!$D:$BF,COLUMNS($I95:BJ95),0)/$I95+VLOOKUP($D95,Customer_Demand!$D:$BF,COLUMNS($I95:BJ95),0)/$K95),(VLOOKUP($D95,Customer_Demand!$D:$BF,COLUMNS($I95:BJ95),0)/$I95)),"")</f>
        <v/>
      </c>
      <c r="BK95" s="50" t="str">
        <f>IFERROR(IF($K95&lt;&gt;"SS",(VLOOKUP($D95,Customer_Demand!$D:$BF,COLUMNS($I95:BK95),0)/$I95+VLOOKUP($D95,Customer_Demand!$D:$BF,COLUMNS($I95:BK95),0)/$K95),(VLOOKUP($D95,Customer_Demand!$D:$BF,COLUMNS($I95:BK95),0)/$I95)),"")</f>
        <v/>
      </c>
      <c r="BL95" s="18"/>
    </row>
    <row r="96" spans="2:64" x14ac:dyDescent="0.2">
      <c r="B96" s="12" t="str">
        <f t="shared" si="11"/>
        <v/>
      </c>
      <c r="C96" s="45" t="str">
        <f>IF((Customer_Demand!C96)&lt;&gt;"",Customer_Demand!C96,"")</f>
        <v/>
      </c>
      <c r="D96" s="45" t="str">
        <f>IF(C96&lt;&gt;"",Customer_Demand!D96,"")</f>
        <v/>
      </c>
      <c r="E96" s="51" t="str">
        <f>IF(C96&lt;&gt;"",Customer_Demand!E96,"")</f>
        <v/>
      </c>
      <c r="F96" s="47" t="str">
        <f>IF(C96&lt;&gt;"",VLOOKUP(D96,Customer_Demand!$D$5:$F$1005,3,0),"")</f>
        <v/>
      </c>
      <c r="G96" s="48" t="str">
        <f t="shared" si="8"/>
        <v/>
      </c>
      <c r="H96" s="48" t="str">
        <f t="shared" si="9"/>
        <v/>
      </c>
      <c r="I96" s="48" t="str">
        <f>IFERROR(IF(C96&lt;&gt;"",VLOOKUP($H96,SMT_Cycle_Time_Data!$F:$Q,4,0),""),"SGR Not Defined")</f>
        <v/>
      </c>
      <c r="J96" s="48" t="str">
        <f t="shared" si="10"/>
        <v/>
      </c>
      <c r="K96" s="48" t="str">
        <f>IF(C96&lt;&gt;"",IFERROR(VLOOKUP($J96,SMT_Cycle_Time_Data!$F:$Q,4,0),"SS"),"")</f>
        <v/>
      </c>
      <c r="L96" s="49" t="str">
        <f>IFERROR(IF($K96&lt;&gt;"SS",(VLOOKUP($D96,Customer_Demand!$D:$BF,COLUMNS($I96:L96),0)/$I96+VLOOKUP($D96,Customer_Demand!$D:$BF,COLUMNS($I96:L96),0)/$K96),(VLOOKUP($D96,Customer_Demand!$D:$BF,COLUMNS($I96:L96),0)/$I96)),"")</f>
        <v/>
      </c>
      <c r="M96" s="49" t="str">
        <f>IFERROR(IF($K96&lt;&gt;"SS",(VLOOKUP($D96,Customer_Demand!$D:$BF,COLUMNS($I96:M96),0)/$I96+VLOOKUP($D96,Customer_Demand!$D:$BF,COLUMNS($I96:M96),0)/$K96),(VLOOKUP($D96,Customer_Demand!$D:$BF,COLUMNS($I96:M96),0)/$I96)),"")</f>
        <v/>
      </c>
      <c r="N96" s="49" t="str">
        <f>IFERROR(IF($K96&lt;&gt;"SS",(VLOOKUP($D96,Customer_Demand!$D:$BF,COLUMNS($I96:N96),0)/$I96+VLOOKUP($D96,Customer_Demand!$D:$BF,COLUMNS($I96:N96),0)/$K96),(VLOOKUP($D96,Customer_Demand!$D:$BF,COLUMNS($I96:N96),0)/$I96)),"")</f>
        <v/>
      </c>
      <c r="O96" s="49" t="str">
        <f>IFERROR(IF($K96&lt;&gt;"SS",(VLOOKUP($D96,Customer_Demand!$D:$BF,COLUMNS($I96:O96),0)/$I96+VLOOKUP($D96,Customer_Demand!$D:$BF,COLUMNS($I96:O96),0)/$K96),(VLOOKUP($D96,Customer_Demand!$D:$BF,COLUMNS($I96:O96),0)/$I96)),"")</f>
        <v/>
      </c>
      <c r="P96" s="49" t="str">
        <f>IFERROR(IF($K96&lt;&gt;"SS",(VLOOKUP($D96,Customer_Demand!$D:$BF,COLUMNS($I96:P96),0)/$I96+VLOOKUP($D96,Customer_Demand!$D:$BF,COLUMNS($I96:P96),0)/$K96),(VLOOKUP($D96,Customer_Demand!$D:$BF,COLUMNS($I96:P96),0)/$I96)),"")</f>
        <v/>
      </c>
      <c r="Q96" s="49" t="str">
        <f>IFERROR(IF($K96&lt;&gt;"SS",(VLOOKUP($D96,Customer_Demand!$D:$BF,COLUMNS($I96:Q96),0)/$I96+VLOOKUP($D96,Customer_Demand!$D:$BF,COLUMNS($I96:Q96),0)/$K96),(VLOOKUP($D96,Customer_Demand!$D:$BF,COLUMNS($I96:Q96),0)/$I96)),"")</f>
        <v/>
      </c>
      <c r="R96" s="49" t="str">
        <f>IFERROR(IF($K96&lt;&gt;"SS",(VLOOKUP($D96,Customer_Demand!$D:$BF,COLUMNS($I96:R96),0)/$I96+VLOOKUP($D96,Customer_Demand!$D:$BF,COLUMNS($I96:R96),0)/$K96),(VLOOKUP($D96,Customer_Demand!$D:$BF,COLUMNS($I96:R96),0)/$I96)),"")</f>
        <v/>
      </c>
      <c r="S96" s="49" t="str">
        <f>IFERROR(IF($K96&lt;&gt;"SS",(VLOOKUP($D96,Customer_Demand!$D:$BF,COLUMNS($I96:S96),0)/$I96+VLOOKUP($D96,Customer_Demand!$D:$BF,COLUMNS($I96:S96),0)/$K96),(VLOOKUP($D96,Customer_Demand!$D:$BF,COLUMNS($I96:S96),0)/$I96)),"")</f>
        <v/>
      </c>
      <c r="T96" s="49" t="str">
        <f>IFERROR(IF($K96&lt;&gt;"SS",(VLOOKUP($D96,Customer_Demand!$D:$BF,COLUMNS($I96:T96),0)/$I96+VLOOKUP($D96,Customer_Demand!$D:$BF,COLUMNS($I96:T96),0)/$K96),(VLOOKUP($D96,Customer_Demand!$D:$BF,COLUMNS($I96:T96),0)/$I96)),"")</f>
        <v/>
      </c>
      <c r="U96" s="49" t="str">
        <f>IFERROR(IF($K96&lt;&gt;"SS",(VLOOKUP($D96,Customer_Demand!$D:$BF,COLUMNS($I96:U96),0)/$I96+VLOOKUP($D96,Customer_Demand!$D:$BF,COLUMNS($I96:U96),0)/$K96),(VLOOKUP($D96,Customer_Demand!$D:$BF,COLUMNS($I96:U96),0)/$I96)),"")</f>
        <v/>
      </c>
      <c r="V96" s="49" t="str">
        <f>IFERROR(IF($K96&lt;&gt;"SS",(VLOOKUP($D96,Customer_Demand!$D:$BF,COLUMNS($I96:V96),0)/$I96+VLOOKUP($D96,Customer_Demand!$D:$BF,COLUMNS($I96:V96),0)/$K96),(VLOOKUP($D96,Customer_Demand!$D:$BF,COLUMNS($I96:V96),0)/$I96)),"")</f>
        <v/>
      </c>
      <c r="W96" s="49" t="str">
        <f>IFERROR(IF($K96&lt;&gt;"SS",(VLOOKUP($D96,Customer_Demand!$D:$BF,COLUMNS($I96:W96),0)/$I96+VLOOKUP($D96,Customer_Demand!$D:$BF,COLUMNS($I96:W96),0)/$K96),(VLOOKUP($D96,Customer_Demand!$D:$BF,COLUMNS($I96:W96),0)/$I96)),"")</f>
        <v/>
      </c>
      <c r="X96" s="49" t="str">
        <f>IFERROR(IF($K96&lt;&gt;"SS",(VLOOKUP($D96,Customer_Demand!$D:$BF,COLUMNS($I96:X96),0)/$I96+VLOOKUP($D96,Customer_Demand!$D:$BF,COLUMNS($I96:X96),0)/$K96),(VLOOKUP($D96,Customer_Demand!$D:$BF,COLUMNS($I96:X96),0)/$I96)),"")</f>
        <v/>
      </c>
      <c r="Y96" s="49" t="str">
        <f>IFERROR(IF($K96&lt;&gt;"SS",(VLOOKUP($D96,Customer_Demand!$D:$BF,COLUMNS($I96:Y96),0)/$I96+VLOOKUP($D96,Customer_Demand!$D:$BF,COLUMNS($I96:Y96),0)/$K96),(VLOOKUP($D96,Customer_Demand!$D:$BF,COLUMNS($I96:Y96),0)/$I96)),"")</f>
        <v/>
      </c>
      <c r="Z96" s="49" t="str">
        <f>IFERROR(IF($K96&lt;&gt;"SS",(VLOOKUP($D96,Customer_Demand!$D:$BF,COLUMNS($I96:Z96),0)/$I96+VLOOKUP($D96,Customer_Demand!$D:$BF,COLUMNS($I96:Z96),0)/$K96),(VLOOKUP($D96,Customer_Demand!$D:$BF,COLUMNS($I96:Z96),0)/$I96)),"")</f>
        <v/>
      </c>
      <c r="AA96" s="49" t="str">
        <f>IFERROR(IF($K96&lt;&gt;"SS",(VLOOKUP($D96,Customer_Demand!$D:$BF,COLUMNS($I96:AA96),0)/$I96+VLOOKUP($D96,Customer_Demand!$D:$BF,COLUMNS($I96:AA96),0)/$K96),(VLOOKUP($D96,Customer_Demand!$D:$BF,COLUMNS($I96:AA96),0)/$I96)),"")</f>
        <v/>
      </c>
      <c r="AB96" s="49" t="str">
        <f>IFERROR(IF($K96&lt;&gt;"SS",(VLOOKUP($D96,Customer_Demand!$D:$BF,COLUMNS($I96:AB96),0)/$I96+VLOOKUP($D96,Customer_Demand!$D:$BF,COLUMNS($I96:AB96),0)/$K96),(VLOOKUP($D96,Customer_Demand!$D:$BF,COLUMNS($I96:AB96),0)/$I96)),"")</f>
        <v/>
      </c>
      <c r="AC96" s="49" t="str">
        <f>IFERROR(IF($K96&lt;&gt;"SS",(VLOOKUP($D96,Customer_Demand!$D:$BF,COLUMNS($I96:AC96),0)/$I96+VLOOKUP($D96,Customer_Demand!$D:$BF,COLUMNS($I96:AC96),0)/$K96),(VLOOKUP($D96,Customer_Demand!$D:$BF,COLUMNS($I96:AC96),0)/$I96)),"")</f>
        <v/>
      </c>
      <c r="AD96" s="49" t="str">
        <f>IFERROR(IF($K96&lt;&gt;"SS",(VLOOKUP($D96,Customer_Demand!$D:$BF,COLUMNS($I96:AD96),0)/$I96+VLOOKUP($D96,Customer_Demand!$D:$BF,COLUMNS($I96:AD96),0)/$K96),(VLOOKUP($D96,Customer_Demand!$D:$BF,COLUMNS($I96:AD96),0)/$I96)),"")</f>
        <v/>
      </c>
      <c r="AE96" s="49" t="str">
        <f>IFERROR(IF($K96&lt;&gt;"SS",(VLOOKUP($D96,Customer_Demand!$D:$BF,COLUMNS($I96:AE96),0)/$I96+VLOOKUP($D96,Customer_Demand!$D:$BF,COLUMNS($I96:AE96),0)/$K96),(VLOOKUP($D96,Customer_Demand!$D:$BF,COLUMNS($I96:AE96),0)/$I96)),"")</f>
        <v/>
      </c>
      <c r="AF96" s="49" t="str">
        <f>IFERROR(IF($K96&lt;&gt;"SS",(VLOOKUP($D96,Customer_Demand!$D:$BF,COLUMNS($I96:AF96),0)/$I96+VLOOKUP($D96,Customer_Demand!$D:$BF,COLUMNS($I96:AF96),0)/$K96),(VLOOKUP($D96,Customer_Demand!$D:$BF,COLUMNS($I96:AF96),0)/$I96)),"")</f>
        <v/>
      </c>
      <c r="AG96" s="49" t="str">
        <f>IFERROR(IF($K96&lt;&gt;"SS",(VLOOKUP($D96,Customer_Demand!$D:$BF,COLUMNS($I96:AG96),0)/$I96+VLOOKUP($D96,Customer_Demand!$D:$BF,COLUMNS($I96:AG96),0)/$K96),(VLOOKUP($D96,Customer_Demand!$D:$BF,COLUMNS($I96:AG96),0)/$I96)),"")</f>
        <v/>
      </c>
      <c r="AH96" s="49" t="str">
        <f>IFERROR(IF($K96&lt;&gt;"SS",(VLOOKUP($D96,Customer_Demand!$D:$BF,COLUMNS($I96:AH96),0)/$I96+VLOOKUP($D96,Customer_Demand!$D:$BF,COLUMNS($I96:AH96),0)/$K96),(VLOOKUP($D96,Customer_Demand!$D:$BF,COLUMNS($I96:AH96),0)/$I96)),"")</f>
        <v/>
      </c>
      <c r="AI96" s="49" t="str">
        <f>IFERROR(IF($K96&lt;&gt;"SS",(VLOOKUP($D96,Customer_Demand!$D:$BF,COLUMNS($I96:AI96),0)/$I96+VLOOKUP($D96,Customer_Demand!$D:$BF,COLUMNS($I96:AI96),0)/$K96),(VLOOKUP($D96,Customer_Demand!$D:$BF,COLUMNS($I96:AI96),0)/$I96)),"")</f>
        <v/>
      </c>
      <c r="AJ96" s="49" t="str">
        <f>IFERROR(IF($K96&lt;&gt;"SS",(VLOOKUP($D96,Customer_Demand!$D:$BF,COLUMNS($I96:AJ96),0)/$I96+VLOOKUP($D96,Customer_Demand!$D:$BF,COLUMNS($I96:AJ96),0)/$K96),(VLOOKUP($D96,Customer_Demand!$D:$BF,COLUMNS($I96:AJ96),0)/$I96)),"")</f>
        <v/>
      </c>
      <c r="AK96" s="49" t="str">
        <f>IFERROR(IF($K96&lt;&gt;"SS",(VLOOKUP($D96,Customer_Demand!$D:$BF,COLUMNS($I96:AK96),0)/$I96+VLOOKUP($D96,Customer_Demand!$D:$BF,COLUMNS($I96:AK96),0)/$K96),(VLOOKUP($D96,Customer_Demand!$D:$BF,COLUMNS($I96:AK96),0)/$I96)),"")</f>
        <v/>
      </c>
      <c r="AL96" s="49" t="str">
        <f>IFERROR(IF($K96&lt;&gt;"SS",(VLOOKUP($D96,Customer_Demand!$D:$BF,COLUMNS($I96:AL96),0)/$I96+VLOOKUP($D96,Customer_Demand!$D:$BF,COLUMNS($I96:AL96),0)/$K96),(VLOOKUP($D96,Customer_Demand!$D:$BF,COLUMNS($I96:AL96),0)/$I96)),"")</f>
        <v/>
      </c>
      <c r="AM96" s="49" t="str">
        <f>IFERROR(IF($K96&lt;&gt;"SS",(VLOOKUP($D96,Customer_Demand!$D:$BF,COLUMNS($I96:AM96),0)/$I96+VLOOKUP($D96,Customer_Demand!$D:$BF,COLUMNS($I96:AM96),0)/$K96),(VLOOKUP($D96,Customer_Demand!$D:$BF,COLUMNS($I96:AM96),0)/$I96)),"")</f>
        <v/>
      </c>
      <c r="AN96" s="49" t="str">
        <f>IFERROR(IF($K96&lt;&gt;"SS",(VLOOKUP($D96,Customer_Demand!$D:$BF,COLUMNS($I96:AN96),0)/$I96+VLOOKUP($D96,Customer_Demand!$D:$BF,COLUMNS($I96:AN96),0)/$K96),(VLOOKUP($D96,Customer_Demand!$D:$BF,COLUMNS($I96:AN96),0)/$I96)),"")</f>
        <v/>
      </c>
      <c r="AO96" s="49" t="str">
        <f>IFERROR(IF($K96&lt;&gt;"SS",(VLOOKUP($D96,Customer_Demand!$D:$BF,COLUMNS($I96:AO96),0)/$I96+VLOOKUP($D96,Customer_Demand!$D:$BF,COLUMNS($I96:AO96),0)/$K96),(VLOOKUP($D96,Customer_Demand!$D:$BF,COLUMNS($I96:AO96),0)/$I96)),"")</f>
        <v/>
      </c>
      <c r="AP96" s="49" t="str">
        <f>IFERROR(IF($K96&lt;&gt;"SS",(VLOOKUP($D96,Customer_Demand!$D:$BF,COLUMNS($I96:AP96),0)/$I96+VLOOKUP($D96,Customer_Demand!$D:$BF,COLUMNS($I96:AP96),0)/$K96),(VLOOKUP($D96,Customer_Demand!$D:$BF,COLUMNS($I96:AP96),0)/$I96)),"")</f>
        <v/>
      </c>
      <c r="AQ96" s="49" t="str">
        <f>IFERROR(IF($K96&lt;&gt;"SS",(VLOOKUP($D96,Customer_Demand!$D:$BF,COLUMNS($I96:AQ96),0)/$I96+VLOOKUP($D96,Customer_Demand!$D:$BF,COLUMNS($I96:AQ96),0)/$K96),(VLOOKUP($D96,Customer_Demand!$D:$BF,COLUMNS($I96:AQ96),0)/$I96)),"")</f>
        <v/>
      </c>
      <c r="AR96" s="49" t="str">
        <f>IFERROR(IF($K96&lt;&gt;"SS",(VLOOKUP($D96,Customer_Demand!$D:$BF,COLUMNS($I96:AR96),0)/$I96+VLOOKUP($D96,Customer_Demand!$D:$BF,COLUMNS($I96:AR96),0)/$K96),(VLOOKUP($D96,Customer_Demand!$D:$BF,COLUMNS($I96:AR96),0)/$I96)),"")</f>
        <v/>
      </c>
      <c r="AS96" s="49" t="str">
        <f>IFERROR(IF($K96&lt;&gt;"SS",(VLOOKUP($D96,Customer_Demand!$D:$BF,COLUMNS($I96:AS96),0)/$I96+VLOOKUP($D96,Customer_Demand!$D:$BF,COLUMNS($I96:AS96),0)/$K96),(VLOOKUP($D96,Customer_Demand!$D:$BF,COLUMNS($I96:AS96),0)/$I96)),"")</f>
        <v/>
      </c>
      <c r="AT96" s="49" t="str">
        <f>IFERROR(IF($K96&lt;&gt;"SS",(VLOOKUP($D96,Customer_Demand!$D:$BF,COLUMNS($I96:AT96),0)/$I96+VLOOKUP($D96,Customer_Demand!$D:$BF,COLUMNS($I96:AT96),0)/$K96),(VLOOKUP($D96,Customer_Demand!$D:$BF,COLUMNS($I96:AT96),0)/$I96)),"")</f>
        <v/>
      </c>
      <c r="AU96" s="49" t="str">
        <f>IFERROR(IF($K96&lt;&gt;"SS",(VLOOKUP($D96,Customer_Demand!$D:$BF,COLUMNS($I96:AU96),0)/$I96+VLOOKUP($D96,Customer_Demand!$D:$BF,COLUMNS($I96:AU96),0)/$K96),(VLOOKUP($D96,Customer_Demand!$D:$BF,COLUMNS($I96:AU96),0)/$I96)),"")</f>
        <v/>
      </c>
      <c r="AV96" s="49" t="str">
        <f>IFERROR(IF($K96&lt;&gt;"SS",(VLOOKUP($D96,Customer_Demand!$D:$BF,COLUMNS($I96:AV96),0)/$I96+VLOOKUP($D96,Customer_Demand!$D:$BF,COLUMNS($I96:AV96),0)/$K96),(VLOOKUP($D96,Customer_Demand!$D:$BF,COLUMNS($I96:AV96),0)/$I96)),"")</f>
        <v/>
      </c>
      <c r="AW96" s="49" t="str">
        <f>IFERROR(IF($K96&lt;&gt;"SS",(VLOOKUP($D96,Customer_Demand!$D:$BF,COLUMNS($I96:AW96),0)/$I96+VLOOKUP($D96,Customer_Demand!$D:$BF,COLUMNS($I96:AW96),0)/$K96),(VLOOKUP($D96,Customer_Demand!$D:$BF,COLUMNS($I96:AW96),0)/$I96)),"")</f>
        <v/>
      </c>
      <c r="AX96" s="49" t="str">
        <f>IFERROR(IF($K96&lt;&gt;"SS",(VLOOKUP($D96,Customer_Demand!$D:$BF,COLUMNS($I96:AX96),0)/$I96+VLOOKUP($D96,Customer_Demand!$D:$BF,COLUMNS($I96:AX96),0)/$K96),(VLOOKUP($D96,Customer_Demand!$D:$BF,COLUMNS($I96:AX96),0)/$I96)),"")</f>
        <v/>
      </c>
      <c r="AY96" s="49" t="str">
        <f>IFERROR(IF($K96&lt;&gt;"SS",(VLOOKUP($D96,Customer_Demand!$D:$BF,COLUMNS($I96:AY96),0)/$I96+VLOOKUP($D96,Customer_Demand!$D:$BF,COLUMNS($I96:AY96),0)/$K96),(VLOOKUP($D96,Customer_Demand!$D:$BF,COLUMNS($I96:AY96),0)/$I96)),"")</f>
        <v/>
      </c>
      <c r="AZ96" s="49" t="str">
        <f>IFERROR(IF($K96&lt;&gt;"SS",(VLOOKUP($D96,Customer_Demand!$D:$BF,COLUMNS($I96:AZ96),0)/$I96+VLOOKUP($D96,Customer_Demand!$D:$BF,COLUMNS($I96:AZ96),0)/$K96),(VLOOKUP($D96,Customer_Demand!$D:$BF,COLUMNS($I96:AZ96),0)/$I96)),"")</f>
        <v/>
      </c>
      <c r="BA96" s="49" t="str">
        <f>IFERROR(IF($K96&lt;&gt;"SS",(VLOOKUP($D96,Customer_Demand!$D:$BF,COLUMNS($I96:BA96),0)/$I96+VLOOKUP($D96,Customer_Demand!$D:$BF,COLUMNS($I96:BA96),0)/$K96),(VLOOKUP($D96,Customer_Demand!$D:$BF,COLUMNS($I96:BA96),0)/$I96)),"")</f>
        <v/>
      </c>
      <c r="BB96" s="49" t="str">
        <f>IFERROR(IF($K96&lt;&gt;"SS",(VLOOKUP($D96,Customer_Demand!$D:$BF,COLUMNS($I96:BB96),0)/$I96+VLOOKUP($D96,Customer_Demand!$D:$BF,COLUMNS($I96:BB96),0)/$K96),(VLOOKUP($D96,Customer_Demand!$D:$BF,COLUMNS($I96:BB96),0)/$I96)),"")</f>
        <v/>
      </c>
      <c r="BC96" s="49" t="str">
        <f>IFERROR(IF($K96&lt;&gt;"SS",(VLOOKUP($D96,Customer_Demand!$D:$BF,COLUMNS($I96:BC96),0)/$I96+VLOOKUP($D96,Customer_Demand!$D:$BF,COLUMNS($I96:BC96),0)/$K96),(VLOOKUP($D96,Customer_Demand!$D:$BF,COLUMNS($I96:BC96),0)/$I96)),"")</f>
        <v/>
      </c>
      <c r="BD96" s="49" t="str">
        <f>IFERROR(IF($K96&lt;&gt;"SS",(VLOOKUP($D96,Customer_Demand!$D:$BF,COLUMNS($I96:BD96),0)/$I96+VLOOKUP($D96,Customer_Demand!$D:$BF,COLUMNS($I96:BD96),0)/$K96),(VLOOKUP($D96,Customer_Demand!$D:$BF,COLUMNS($I96:BD96),0)/$I96)),"")</f>
        <v/>
      </c>
      <c r="BE96" s="49" t="str">
        <f>IFERROR(IF($K96&lt;&gt;"SS",(VLOOKUP($D96,Customer_Demand!$D:$BF,COLUMNS($I96:BE96),0)/$I96+VLOOKUP($D96,Customer_Demand!$D:$BF,COLUMNS($I96:BE96),0)/$K96),(VLOOKUP($D96,Customer_Demand!$D:$BF,COLUMNS($I96:BE96),0)/$I96)),"")</f>
        <v/>
      </c>
      <c r="BF96" s="49" t="str">
        <f>IFERROR(IF($K96&lt;&gt;"SS",(VLOOKUP($D96,Customer_Demand!$D:$BF,COLUMNS($I96:BF96),0)/$I96+VLOOKUP($D96,Customer_Demand!$D:$BF,COLUMNS($I96:BF96),0)/$K96),(VLOOKUP($D96,Customer_Demand!$D:$BF,COLUMNS($I96:BF96),0)/$I96)),"")</f>
        <v/>
      </c>
      <c r="BG96" s="49" t="str">
        <f>IFERROR(IF($K96&lt;&gt;"SS",(VLOOKUP($D96,Customer_Demand!$D:$BF,COLUMNS($I96:BG96),0)/$I96+VLOOKUP($D96,Customer_Demand!$D:$BF,COLUMNS($I96:BG96),0)/$K96),(VLOOKUP($D96,Customer_Demand!$D:$BF,COLUMNS($I96:BG96),0)/$I96)),"")</f>
        <v/>
      </c>
      <c r="BH96" s="49" t="str">
        <f>IFERROR(IF($K96&lt;&gt;"SS",(VLOOKUP($D96,Customer_Demand!$D:$BF,COLUMNS($I96:BH96),0)/$I96+VLOOKUP($D96,Customer_Demand!$D:$BF,COLUMNS($I96:BH96),0)/$K96),(VLOOKUP($D96,Customer_Demand!$D:$BF,COLUMNS($I96:BH96),0)/$I96)),"")</f>
        <v/>
      </c>
      <c r="BI96" s="49" t="str">
        <f>IFERROR(IF($K96&lt;&gt;"SS",(VLOOKUP($D96,Customer_Demand!$D:$BF,COLUMNS($I96:BI96),0)/$I96+VLOOKUP($D96,Customer_Demand!$D:$BF,COLUMNS($I96:BI96),0)/$K96),(VLOOKUP($D96,Customer_Demand!$D:$BF,COLUMNS($I96:BI96),0)/$I96)),"")</f>
        <v/>
      </c>
      <c r="BJ96" s="49" t="str">
        <f>IFERROR(IF($K96&lt;&gt;"SS",(VLOOKUP($D96,Customer_Demand!$D:$BF,COLUMNS($I96:BJ96),0)/$I96+VLOOKUP($D96,Customer_Demand!$D:$BF,COLUMNS($I96:BJ96),0)/$K96),(VLOOKUP($D96,Customer_Demand!$D:$BF,COLUMNS($I96:BJ96),0)/$I96)),"")</f>
        <v/>
      </c>
      <c r="BK96" s="50" t="str">
        <f>IFERROR(IF($K96&lt;&gt;"SS",(VLOOKUP($D96,Customer_Demand!$D:$BF,COLUMNS($I96:BK96),0)/$I96+VLOOKUP($D96,Customer_Demand!$D:$BF,COLUMNS($I96:BK96),0)/$K96),(VLOOKUP($D96,Customer_Demand!$D:$BF,COLUMNS($I96:BK96),0)/$I96)),"")</f>
        <v/>
      </c>
      <c r="BL96" s="18"/>
    </row>
    <row r="97" spans="2:64" x14ac:dyDescent="0.2">
      <c r="B97" s="12" t="str">
        <f t="shared" si="11"/>
        <v/>
      </c>
      <c r="C97" s="45" t="str">
        <f>IF((Customer_Demand!C97)&lt;&gt;"",Customer_Demand!C97,"")</f>
        <v/>
      </c>
      <c r="D97" s="45" t="str">
        <f>IF(C97&lt;&gt;"",Customer_Demand!D97,"")</f>
        <v/>
      </c>
      <c r="E97" s="51" t="str">
        <f>IF(C97&lt;&gt;"",Customer_Demand!E97,"")</f>
        <v/>
      </c>
      <c r="F97" s="47" t="str">
        <f>IF(C97&lt;&gt;"",VLOOKUP(D97,Customer_Demand!$D$5:$F$1005,3,0),"")</f>
        <v/>
      </c>
      <c r="G97" s="48" t="str">
        <f t="shared" si="8"/>
        <v/>
      </c>
      <c r="H97" s="48" t="str">
        <f t="shared" si="9"/>
        <v/>
      </c>
      <c r="I97" s="48" t="str">
        <f>IFERROR(IF(C97&lt;&gt;"",VLOOKUP($H97,SMT_Cycle_Time_Data!$F:$Q,4,0),""),"SGR Not Defined")</f>
        <v/>
      </c>
      <c r="J97" s="48" t="str">
        <f t="shared" si="10"/>
        <v/>
      </c>
      <c r="K97" s="48" t="str">
        <f>IF(C97&lt;&gt;"",IFERROR(VLOOKUP($J97,SMT_Cycle_Time_Data!$F:$Q,4,0),"SS"),"")</f>
        <v/>
      </c>
      <c r="L97" s="49" t="str">
        <f>IFERROR(IF($K97&lt;&gt;"SS",(VLOOKUP($D97,Customer_Demand!$D:$BF,COLUMNS($I97:L97),0)/$I97+VLOOKUP($D97,Customer_Demand!$D:$BF,COLUMNS($I97:L97),0)/$K97),(VLOOKUP($D97,Customer_Demand!$D:$BF,COLUMNS($I97:L97),0)/$I97)),"")</f>
        <v/>
      </c>
      <c r="M97" s="49" t="str">
        <f>IFERROR(IF($K97&lt;&gt;"SS",(VLOOKUP($D97,Customer_Demand!$D:$BF,COLUMNS($I97:M97),0)/$I97+VLOOKUP($D97,Customer_Demand!$D:$BF,COLUMNS($I97:M97),0)/$K97),(VLOOKUP($D97,Customer_Demand!$D:$BF,COLUMNS($I97:M97),0)/$I97)),"")</f>
        <v/>
      </c>
      <c r="N97" s="49" t="str">
        <f>IFERROR(IF($K97&lt;&gt;"SS",(VLOOKUP($D97,Customer_Demand!$D:$BF,COLUMNS($I97:N97),0)/$I97+VLOOKUP($D97,Customer_Demand!$D:$BF,COLUMNS($I97:N97),0)/$K97),(VLOOKUP($D97,Customer_Demand!$D:$BF,COLUMNS($I97:N97),0)/$I97)),"")</f>
        <v/>
      </c>
      <c r="O97" s="49" t="str">
        <f>IFERROR(IF($K97&lt;&gt;"SS",(VLOOKUP($D97,Customer_Demand!$D:$BF,COLUMNS($I97:O97),0)/$I97+VLOOKUP($D97,Customer_Demand!$D:$BF,COLUMNS($I97:O97),0)/$K97),(VLOOKUP($D97,Customer_Demand!$D:$BF,COLUMNS($I97:O97),0)/$I97)),"")</f>
        <v/>
      </c>
      <c r="P97" s="49" t="str">
        <f>IFERROR(IF($K97&lt;&gt;"SS",(VLOOKUP($D97,Customer_Demand!$D:$BF,COLUMNS($I97:P97),0)/$I97+VLOOKUP($D97,Customer_Demand!$D:$BF,COLUMNS($I97:P97),0)/$K97),(VLOOKUP($D97,Customer_Demand!$D:$BF,COLUMNS($I97:P97),0)/$I97)),"")</f>
        <v/>
      </c>
      <c r="Q97" s="49" t="str">
        <f>IFERROR(IF($K97&lt;&gt;"SS",(VLOOKUP($D97,Customer_Demand!$D:$BF,COLUMNS($I97:Q97),0)/$I97+VLOOKUP($D97,Customer_Demand!$D:$BF,COLUMNS($I97:Q97),0)/$K97),(VLOOKUP($D97,Customer_Demand!$D:$BF,COLUMNS($I97:Q97),0)/$I97)),"")</f>
        <v/>
      </c>
      <c r="R97" s="49" t="str">
        <f>IFERROR(IF($K97&lt;&gt;"SS",(VLOOKUP($D97,Customer_Demand!$D:$BF,COLUMNS($I97:R97),0)/$I97+VLOOKUP($D97,Customer_Demand!$D:$BF,COLUMNS($I97:R97),0)/$K97),(VLOOKUP($D97,Customer_Demand!$D:$BF,COLUMNS($I97:R97),0)/$I97)),"")</f>
        <v/>
      </c>
      <c r="S97" s="49" t="str">
        <f>IFERROR(IF($K97&lt;&gt;"SS",(VLOOKUP($D97,Customer_Demand!$D:$BF,COLUMNS($I97:S97),0)/$I97+VLOOKUP($D97,Customer_Demand!$D:$BF,COLUMNS($I97:S97),0)/$K97),(VLOOKUP($D97,Customer_Demand!$D:$BF,COLUMNS($I97:S97),0)/$I97)),"")</f>
        <v/>
      </c>
      <c r="T97" s="49" t="str">
        <f>IFERROR(IF($K97&lt;&gt;"SS",(VLOOKUP($D97,Customer_Demand!$D:$BF,COLUMNS($I97:T97),0)/$I97+VLOOKUP($D97,Customer_Demand!$D:$BF,COLUMNS($I97:T97),0)/$K97),(VLOOKUP($D97,Customer_Demand!$D:$BF,COLUMNS($I97:T97),0)/$I97)),"")</f>
        <v/>
      </c>
      <c r="U97" s="49" t="str">
        <f>IFERROR(IF($K97&lt;&gt;"SS",(VLOOKUP($D97,Customer_Demand!$D:$BF,COLUMNS($I97:U97),0)/$I97+VLOOKUP($D97,Customer_Demand!$D:$BF,COLUMNS($I97:U97),0)/$K97),(VLOOKUP($D97,Customer_Demand!$D:$BF,COLUMNS($I97:U97),0)/$I97)),"")</f>
        <v/>
      </c>
      <c r="V97" s="49" t="str">
        <f>IFERROR(IF($K97&lt;&gt;"SS",(VLOOKUP($D97,Customer_Demand!$D:$BF,COLUMNS($I97:V97),0)/$I97+VLOOKUP($D97,Customer_Demand!$D:$BF,COLUMNS($I97:V97),0)/$K97),(VLOOKUP($D97,Customer_Demand!$D:$BF,COLUMNS($I97:V97),0)/$I97)),"")</f>
        <v/>
      </c>
      <c r="W97" s="49" t="str">
        <f>IFERROR(IF($K97&lt;&gt;"SS",(VLOOKUP($D97,Customer_Demand!$D:$BF,COLUMNS($I97:W97),0)/$I97+VLOOKUP($D97,Customer_Demand!$D:$BF,COLUMNS($I97:W97),0)/$K97),(VLOOKUP($D97,Customer_Demand!$D:$BF,COLUMNS($I97:W97),0)/$I97)),"")</f>
        <v/>
      </c>
      <c r="X97" s="49" t="str">
        <f>IFERROR(IF($K97&lt;&gt;"SS",(VLOOKUP($D97,Customer_Demand!$D:$BF,COLUMNS($I97:X97),0)/$I97+VLOOKUP($D97,Customer_Demand!$D:$BF,COLUMNS($I97:X97),0)/$K97),(VLOOKUP($D97,Customer_Demand!$D:$BF,COLUMNS($I97:X97),0)/$I97)),"")</f>
        <v/>
      </c>
      <c r="Y97" s="49" t="str">
        <f>IFERROR(IF($K97&lt;&gt;"SS",(VLOOKUP($D97,Customer_Demand!$D:$BF,COLUMNS($I97:Y97),0)/$I97+VLOOKUP($D97,Customer_Demand!$D:$BF,COLUMNS($I97:Y97),0)/$K97),(VLOOKUP($D97,Customer_Demand!$D:$BF,COLUMNS($I97:Y97),0)/$I97)),"")</f>
        <v/>
      </c>
      <c r="Z97" s="49" t="str">
        <f>IFERROR(IF($K97&lt;&gt;"SS",(VLOOKUP($D97,Customer_Demand!$D:$BF,COLUMNS($I97:Z97),0)/$I97+VLOOKUP($D97,Customer_Demand!$D:$BF,COLUMNS($I97:Z97),0)/$K97),(VLOOKUP($D97,Customer_Demand!$D:$BF,COLUMNS($I97:Z97),0)/$I97)),"")</f>
        <v/>
      </c>
      <c r="AA97" s="49" t="str">
        <f>IFERROR(IF($K97&lt;&gt;"SS",(VLOOKUP($D97,Customer_Demand!$D:$BF,COLUMNS($I97:AA97),0)/$I97+VLOOKUP($D97,Customer_Demand!$D:$BF,COLUMNS($I97:AA97),0)/$K97),(VLOOKUP($D97,Customer_Demand!$D:$BF,COLUMNS($I97:AA97),0)/$I97)),"")</f>
        <v/>
      </c>
      <c r="AB97" s="49" t="str">
        <f>IFERROR(IF($K97&lt;&gt;"SS",(VLOOKUP($D97,Customer_Demand!$D:$BF,COLUMNS($I97:AB97),0)/$I97+VLOOKUP($D97,Customer_Demand!$D:$BF,COLUMNS($I97:AB97),0)/$K97),(VLOOKUP($D97,Customer_Demand!$D:$BF,COLUMNS($I97:AB97),0)/$I97)),"")</f>
        <v/>
      </c>
      <c r="AC97" s="49" t="str">
        <f>IFERROR(IF($K97&lt;&gt;"SS",(VLOOKUP($D97,Customer_Demand!$D:$BF,COLUMNS($I97:AC97),0)/$I97+VLOOKUP($D97,Customer_Demand!$D:$BF,COLUMNS($I97:AC97),0)/$K97),(VLOOKUP($D97,Customer_Demand!$D:$BF,COLUMNS($I97:AC97),0)/$I97)),"")</f>
        <v/>
      </c>
      <c r="AD97" s="49" t="str">
        <f>IFERROR(IF($K97&lt;&gt;"SS",(VLOOKUP($D97,Customer_Demand!$D:$BF,COLUMNS($I97:AD97),0)/$I97+VLOOKUP($D97,Customer_Demand!$D:$BF,COLUMNS($I97:AD97),0)/$K97),(VLOOKUP($D97,Customer_Demand!$D:$BF,COLUMNS($I97:AD97),0)/$I97)),"")</f>
        <v/>
      </c>
      <c r="AE97" s="49" t="str">
        <f>IFERROR(IF($K97&lt;&gt;"SS",(VLOOKUP($D97,Customer_Demand!$D:$BF,COLUMNS($I97:AE97),0)/$I97+VLOOKUP($D97,Customer_Demand!$D:$BF,COLUMNS($I97:AE97),0)/$K97),(VLOOKUP($D97,Customer_Demand!$D:$BF,COLUMNS($I97:AE97),0)/$I97)),"")</f>
        <v/>
      </c>
      <c r="AF97" s="49" t="str">
        <f>IFERROR(IF($K97&lt;&gt;"SS",(VLOOKUP($D97,Customer_Demand!$D:$BF,COLUMNS($I97:AF97),0)/$I97+VLOOKUP($D97,Customer_Demand!$D:$BF,COLUMNS($I97:AF97),0)/$K97),(VLOOKUP($D97,Customer_Demand!$D:$BF,COLUMNS($I97:AF97),0)/$I97)),"")</f>
        <v/>
      </c>
      <c r="AG97" s="49" t="str">
        <f>IFERROR(IF($K97&lt;&gt;"SS",(VLOOKUP($D97,Customer_Demand!$D:$BF,COLUMNS($I97:AG97),0)/$I97+VLOOKUP($D97,Customer_Demand!$D:$BF,COLUMNS($I97:AG97),0)/$K97),(VLOOKUP($D97,Customer_Demand!$D:$BF,COLUMNS($I97:AG97),0)/$I97)),"")</f>
        <v/>
      </c>
      <c r="AH97" s="49" t="str">
        <f>IFERROR(IF($K97&lt;&gt;"SS",(VLOOKUP($D97,Customer_Demand!$D:$BF,COLUMNS($I97:AH97),0)/$I97+VLOOKUP($D97,Customer_Demand!$D:$BF,COLUMNS($I97:AH97),0)/$K97),(VLOOKUP($D97,Customer_Demand!$D:$BF,COLUMNS($I97:AH97),0)/$I97)),"")</f>
        <v/>
      </c>
      <c r="AI97" s="49" t="str">
        <f>IFERROR(IF($K97&lt;&gt;"SS",(VLOOKUP($D97,Customer_Demand!$D:$BF,COLUMNS($I97:AI97),0)/$I97+VLOOKUP($D97,Customer_Demand!$D:$BF,COLUMNS($I97:AI97),0)/$K97),(VLOOKUP($D97,Customer_Demand!$D:$BF,COLUMNS($I97:AI97),0)/$I97)),"")</f>
        <v/>
      </c>
      <c r="AJ97" s="49" t="str">
        <f>IFERROR(IF($K97&lt;&gt;"SS",(VLOOKUP($D97,Customer_Demand!$D:$BF,COLUMNS($I97:AJ97),0)/$I97+VLOOKUP($D97,Customer_Demand!$D:$BF,COLUMNS($I97:AJ97),0)/$K97),(VLOOKUP($D97,Customer_Demand!$D:$BF,COLUMNS($I97:AJ97),0)/$I97)),"")</f>
        <v/>
      </c>
      <c r="AK97" s="49" t="str">
        <f>IFERROR(IF($K97&lt;&gt;"SS",(VLOOKUP($D97,Customer_Demand!$D:$BF,COLUMNS($I97:AK97),0)/$I97+VLOOKUP($D97,Customer_Demand!$D:$BF,COLUMNS($I97:AK97),0)/$K97),(VLOOKUP($D97,Customer_Demand!$D:$BF,COLUMNS($I97:AK97),0)/$I97)),"")</f>
        <v/>
      </c>
      <c r="AL97" s="49" t="str">
        <f>IFERROR(IF($K97&lt;&gt;"SS",(VLOOKUP($D97,Customer_Demand!$D:$BF,COLUMNS($I97:AL97),0)/$I97+VLOOKUP($D97,Customer_Demand!$D:$BF,COLUMNS($I97:AL97),0)/$K97),(VLOOKUP($D97,Customer_Demand!$D:$BF,COLUMNS($I97:AL97),0)/$I97)),"")</f>
        <v/>
      </c>
      <c r="AM97" s="49" t="str">
        <f>IFERROR(IF($K97&lt;&gt;"SS",(VLOOKUP($D97,Customer_Demand!$D:$BF,COLUMNS($I97:AM97),0)/$I97+VLOOKUP($D97,Customer_Demand!$D:$BF,COLUMNS($I97:AM97),0)/$K97),(VLOOKUP($D97,Customer_Demand!$D:$BF,COLUMNS($I97:AM97),0)/$I97)),"")</f>
        <v/>
      </c>
      <c r="AN97" s="49" t="str">
        <f>IFERROR(IF($K97&lt;&gt;"SS",(VLOOKUP($D97,Customer_Demand!$D:$BF,COLUMNS($I97:AN97),0)/$I97+VLOOKUP($D97,Customer_Demand!$D:$BF,COLUMNS($I97:AN97),0)/$K97),(VLOOKUP($D97,Customer_Demand!$D:$BF,COLUMNS($I97:AN97),0)/$I97)),"")</f>
        <v/>
      </c>
      <c r="AO97" s="49" t="str">
        <f>IFERROR(IF($K97&lt;&gt;"SS",(VLOOKUP($D97,Customer_Demand!$D:$BF,COLUMNS($I97:AO97),0)/$I97+VLOOKUP($D97,Customer_Demand!$D:$BF,COLUMNS($I97:AO97),0)/$K97),(VLOOKUP($D97,Customer_Demand!$D:$BF,COLUMNS($I97:AO97),0)/$I97)),"")</f>
        <v/>
      </c>
      <c r="AP97" s="49" t="str">
        <f>IFERROR(IF($K97&lt;&gt;"SS",(VLOOKUP($D97,Customer_Demand!$D:$BF,COLUMNS($I97:AP97),0)/$I97+VLOOKUP($D97,Customer_Demand!$D:$BF,COLUMNS($I97:AP97),0)/$K97),(VLOOKUP($D97,Customer_Demand!$D:$BF,COLUMNS($I97:AP97),0)/$I97)),"")</f>
        <v/>
      </c>
      <c r="AQ97" s="49" t="str">
        <f>IFERROR(IF($K97&lt;&gt;"SS",(VLOOKUP($D97,Customer_Demand!$D:$BF,COLUMNS($I97:AQ97),0)/$I97+VLOOKUP($D97,Customer_Demand!$D:$BF,COLUMNS($I97:AQ97),0)/$K97),(VLOOKUP($D97,Customer_Demand!$D:$BF,COLUMNS($I97:AQ97),0)/$I97)),"")</f>
        <v/>
      </c>
      <c r="AR97" s="49" t="str">
        <f>IFERROR(IF($K97&lt;&gt;"SS",(VLOOKUP($D97,Customer_Demand!$D:$BF,COLUMNS($I97:AR97),0)/$I97+VLOOKUP($D97,Customer_Demand!$D:$BF,COLUMNS($I97:AR97),0)/$K97),(VLOOKUP($D97,Customer_Demand!$D:$BF,COLUMNS($I97:AR97),0)/$I97)),"")</f>
        <v/>
      </c>
      <c r="AS97" s="49" t="str">
        <f>IFERROR(IF($K97&lt;&gt;"SS",(VLOOKUP($D97,Customer_Demand!$D:$BF,COLUMNS($I97:AS97),0)/$I97+VLOOKUP($D97,Customer_Demand!$D:$BF,COLUMNS($I97:AS97),0)/$K97),(VLOOKUP($D97,Customer_Demand!$D:$BF,COLUMNS($I97:AS97),0)/$I97)),"")</f>
        <v/>
      </c>
      <c r="AT97" s="49" t="str">
        <f>IFERROR(IF($K97&lt;&gt;"SS",(VLOOKUP($D97,Customer_Demand!$D:$BF,COLUMNS($I97:AT97),0)/$I97+VLOOKUP($D97,Customer_Demand!$D:$BF,COLUMNS($I97:AT97),0)/$K97),(VLOOKUP($D97,Customer_Demand!$D:$BF,COLUMNS($I97:AT97),0)/$I97)),"")</f>
        <v/>
      </c>
      <c r="AU97" s="49" t="str">
        <f>IFERROR(IF($K97&lt;&gt;"SS",(VLOOKUP($D97,Customer_Demand!$D:$BF,COLUMNS($I97:AU97),0)/$I97+VLOOKUP($D97,Customer_Demand!$D:$BF,COLUMNS($I97:AU97),0)/$K97),(VLOOKUP($D97,Customer_Demand!$D:$BF,COLUMNS($I97:AU97),0)/$I97)),"")</f>
        <v/>
      </c>
      <c r="AV97" s="49" t="str">
        <f>IFERROR(IF($K97&lt;&gt;"SS",(VLOOKUP($D97,Customer_Demand!$D:$BF,COLUMNS($I97:AV97),0)/$I97+VLOOKUP($D97,Customer_Demand!$D:$BF,COLUMNS($I97:AV97),0)/$K97),(VLOOKUP($D97,Customer_Demand!$D:$BF,COLUMNS($I97:AV97),0)/$I97)),"")</f>
        <v/>
      </c>
      <c r="AW97" s="49" t="str">
        <f>IFERROR(IF($K97&lt;&gt;"SS",(VLOOKUP($D97,Customer_Demand!$D:$BF,COLUMNS($I97:AW97),0)/$I97+VLOOKUP($D97,Customer_Demand!$D:$BF,COLUMNS($I97:AW97),0)/$K97),(VLOOKUP($D97,Customer_Demand!$D:$BF,COLUMNS($I97:AW97),0)/$I97)),"")</f>
        <v/>
      </c>
      <c r="AX97" s="49" t="str">
        <f>IFERROR(IF($K97&lt;&gt;"SS",(VLOOKUP($D97,Customer_Demand!$D:$BF,COLUMNS($I97:AX97),0)/$I97+VLOOKUP($D97,Customer_Demand!$D:$BF,COLUMNS($I97:AX97),0)/$K97),(VLOOKUP($D97,Customer_Demand!$D:$BF,COLUMNS($I97:AX97),0)/$I97)),"")</f>
        <v/>
      </c>
      <c r="AY97" s="49" t="str">
        <f>IFERROR(IF($K97&lt;&gt;"SS",(VLOOKUP($D97,Customer_Demand!$D:$BF,COLUMNS($I97:AY97),0)/$I97+VLOOKUP($D97,Customer_Demand!$D:$BF,COLUMNS($I97:AY97),0)/$K97),(VLOOKUP($D97,Customer_Demand!$D:$BF,COLUMNS($I97:AY97),0)/$I97)),"")</f>
        <v/>
      </c>
      <c r="AZ97" s="49" t="str">
        <f>IFERROR(IF($K97&lt;&gt;"SS",(VLOOKUP($D97,Customer_Demand!$D:$BF,COLUMNS($I97:AZ97),0)/$I97+VLOOKUP($D97,Customer_Demand!$D:$BF,COLUMNS($I97:AZ97),0)/$K97),(VLOOKUP($D97,Customer_Demand!$D:$BF,COLUMNS($I97:AZ97),0)/$I97)),"")</f>
        <v/>
      </c>
      <c r="BA97" s="49" t="str">
        <f>IFERROR(IF($K97&lt;&gt;"SS",(VLOOKUP($D97,Customer_Demand!$D:$BF,COLUMNS($I97:BA97),0)/$I97+VLOOKUP($D97,Customer_Demand!$D:$BF,COLUMNS($I97:BA97),0)/$K97),(VLOOKUP($D97,Customer_Demand!$D:$BF,COLUMNS($I97:BA97),0)/$I97)),"")</f>
        <v/>
      </c>
      <c r="BB97" s="49" t="str">
        <f>IFERROR(IF($K97&lt;&gt;"SS",(VLOOKUP($D97,Customer_Demand!$D:$BF,COLUMNS($I97:BB97),0)/$I97+VLOOKUP($D97,Customer_Demand!$D:$BF,COLUMNS($I97:BB97),0)/$K97),(VLOOKUP($D97,Customer_Demand!$D:$BF,COLUMNS($I97:BB97),0)/$I97)),"")</f>
        <v/>
      </c>
      <c r="BC97" s="49" t="str">
        <f>IFERROR(IF($K97&lt;&gt;"SS",(VLOOKUP($D97,Customer_Demand!$D:$BF,COLUMNS($I97:BC97),0)/$I97+VLOOKUP($D97,Customer_Demand!$D:$BF,COLUMNS($I97:BC97),0)/$K97),(VLOOKUP($D97,Customer_Demand!$D:$BF,COLUMNS($I97:BC97),0)/$I97)),"")</f>
        <v/>
      </c>
      <c r="BD97" s="49" t="str">
        <f>IFERROR(IF($K97&lt;&gt;"SS",(VLOOKUP($D97,Customer_Demand!$D:$BF,COLUMNS($I97:BD97),0)/$I97+VLOOKUP($D97,Customer_Demand!$D:$BF,COLUMNS($I97:BD97),0)/$K97),(VLOOKUP($D97,Customer_Demand!$D:$BF,COLUMNS($I97:BD97),0)/$I97)),"")</f>
        <v/>
      </c>
      <c r="BE97" s="49" t="str">
        <f>IFERROR(IF($K97&lt;&gt;"SS",(VLOOKUP($D97,Customer_Demand!$D:$BF,COLUMNS($I97:BE97),0)/$I97+VLOOKUP($D97,Customer_Demand!$D:$BF,COLUMNS($I97:BE97),0)/$K97),(VLOOKUP($D97,Customer_Demand!$D:$BF,COLUMNS($I97:BE97),0)/$I97)),"")</f>
        <v/>
      </c>
      <c r="BF97" s="49" t="str">
        <f>IFERROR(IF($K97&lt;&gt;"SS",(VLOOKUP($D97,Customer_Demand!$D:$BF,COLUMNS($I97:BF97),0)/$I97+VLOOKUP($D97,Customer_Demand!$D:$BF,COLUMNS($I97:BF97),0)/$K97),(VLOOKUP($D97,Customer_Demand!$D:$BF,COLUMNS($I97:BF97),0)/$I97)),"")</f>
        <v/>
      </c>
      <c r="BG97" s="49" t="str">
        <f>IFERROR(IF($K97&lt;&gt;"SS",(VLOOKUP($D97,Customer_Demand!$D:$BF,COLUMNS($I97:BG97),0)/$I97+VLOOKUP($D97,Customer_Demand!$D:$BF,COLUMNS($I97:BG97),0)/$K97),(VLOOKUP($D97,Customer_Demand!$D:$BF,COLUMNS($I97:BG97),0)/$I97)),"")</f>
        <v/>
      </c>
      <c r="BH97" s="49" t="str">
        <f>IFERROR(IF($K97&lt;&gt;"SS",(VLOOKUP($D97,Customer_Demand!$D:$BF,COLUMNS($I97:BH97),0)/$I97+VLOOKUP($D97,Customer_Demand!$D:$BF,COLUMNS($I97:BH97),0)/$K97),(VLOOKUP($D97,Customer_Demand!$D:$BF,COLUMNS($I97:BH97),0)/$I97)),"")</f>
        <v/>
      </c>
      <c r="BI97" s="49" t="str">
        <f>IFERROR(IF($K97&lt;&gt;"SS",(VLOOKUP($D97,Customer_Demand!$D:$BF,COLUMNS($I97:BI97),0)/$I97+VLOOKUP($D97,Customer_Demand!$D:$BF,COLUMNS($I97:BI97),0)/$K97),(VLOOKUP($D97,Customer_Demand!$D:$BF,COLUMNS($I97:BI97),0)/$I97)),"")</f>
        <v/>
      </c>
      <c r="BJ97" s="49" t="str">
        <f>IFERROR(IF($K97&lt;&gt;"SS",(VLOOKUP($D97,Customer_Demand!$D:$BF,COLUMNS($I97:BJ97),0)/$I97+VLOOKUP($D97,Customer_Demand!$D:$BF,COLUMNS($I97:BJ97),0)/$K97),(VLOOKUP($D97,Customer_Demand!$D:$BF,COLUMNS($I97:BJ97),0)/$I97)),"")</f>
        <v/>
      </c>
      <c r="BK97" s="50" t="str">
        <f>IFERROR(IF($K97&lt;&gt;"SS",(VLOOKUP($D97,Customer_Demand!$D:$BF,COLUMNS($I97:BK97),0)/$I97+VLOOKUP($D97,Customer_Demand!$D:$BF,COLUMNS($I97:BK97),0)/$K97),(VLOOKUP($D97,Customer_Demand!$D:$BF,COLUMNS($I97:BK97),0)/$I97)),"")</f>
        <v/>
      </c>
      <c r="BL97" s="18"/>
    </row>
    <row r="98" spans="2:64" x14ac:dyDescent="0.2">
      <c r="B98" s="12" t="str">
        <f t="shared" si="11"/>
        <v/>
      </c>
      <c r="C98" s="45" t="str">
        <f>IF((Customer_Demand!C98)&lt;&gt;"",Customer_Demand!C98,"")</f>
        <v/>
      </c>
      <c r="D98" s="45" t="str">
        <f>IF(C98&lt;&gt;"",Customer_Demand!D98,"")</f>
        <v/>
      </c>
      <c r="E98" s="51" t="str">
        <f>IF(C98&lt;&gt;"",Customer_Demand!E98,"")</f>
        <v/>
      </c>
      <c r="F98" s="47" t="str">
        <f>IF(C98&lt;&gt;"",VLOOKUP(D98,Customer_Demand!$D$5:$F$1005,3,0),"")</f>
        <v/>
      </c>
      <c r="G98" s="48" t="str">
        <f t="shared" si="8"/>
        <v/>
      </c>
      <c r="H98" s="48" t="str">
        <f t="shared" si="9"/>
        <v/>
      </c>
      <c r="I98" s="48" t="str">
        <f>IFERROR(IF(C98&lt;&gt;"",VLOOKUP($H98,SMT_Cycle_Time_Data!$F:$Q,4,0),""),"SGR Not Defined")</f>
        <v/>
      </c>
      <c r="J98" s="48" t="str">
        <f t="shared" si="10"/>
        <v/>
      </c>
      <c r="K98" s="48" t="str">
        <f>IF(C98&lt;&gt;"",IFERROR(VLOOKUP($J98,SMT_Cycle_Time_Data!$F:$Q,4,0),"SS"),"")</f>
        <v/>
      </c>
      <c r="L98" s="49" t="str">
        <f>IFERROR(IF($K98&lt;&gt;"SS",(VLOOKUP($D98,Customer_Demand!$D:$BF,COLUMNS($I98:L98),0)/$I98+VLOOKUP($D98,Customer_Demand!$D:$BF,COLUMNS($I98:L98),0)/$K98),(VLOOKUP($D98,Customer_Demand!$D:$BF,COLUMNS($I98:L98),0)/$I98)),"")</f>
        <v/>
      </c>
      <c r="M98" s="49" t="str">
        <f>IFERROR(IF($K98&lt;&gt;"SS",(VLOOKUP($D98,Customer_Demand!$D:$BF,COLUMNS($I98:M98),0)/$I98+VLOOKUP($D98,Customer_Demand!$D:$BF,COLUMNS($I98:M98),0)/$K98),(VLOOKUP($D98,Customer_Demand!$D:$BF,COLUMNS($I98:M98),0)/$I98)),"")</f>
        <v/>
      </c>
      <c r="N98" s="49" t="str">
        <f>IFERROR(IF($K98&lt;&gt;"SS",(VLOOKUP($D98,Customer_Demand!$D:$BF,COLUMNS($I98:N98),0)/$I98+VLOOKUP($D98,Customer_Demand!$D:$BF,COLUMNS($I98:N98),0)/$K98),(VLOOKUP($D98,Customer_Demand!$D:$BF,COLUMNS($I98:N98),0)/$I98)),"")</f>
        <v/>
      </c>
      <c r="O98" s="49" t="str">
        <f>IFERROR(IF($K98&lt;&gt;"SS",(VLOOKUP($D98,Customer_Demand!$D:$BF,COLUMNS($I98:O98),0)/$I98+VLOOKUP($D98,Customer_Demand!$D:$BF,COLUMNS($I98:O98),0)/$K98),(VLOOKUP($D98,Customer_Demand!$D:$BF,COLUMNS($I98:O98),0)/$I98)),"")</f>
        <v/>
      </c>
      <c r="P98" s="49" t="str">
        <f>IFERROR(IF($K98&lt;&gt;"SS",(VLOOKUP($D98,Customer_Demand!$D:$BF,COLUMNS($I98:P98),0)/$I98+VLOOKUP($D98,Customer_Demand!$D:$BF,COLUMNS($I98:P98),0)/$K98),(VLOOKUP($D98,Customer_Demand!$D:$BF,COLUMNS($I98:P98),0)/$I98)),"")</f>
        <v/>
      </c>
      <c r="Q98" s="49" t="str">
        <f>IFERROR(IF($K98&lt;&gt;"SS",(VLOOKUP($D98,Customer_Demand!$D:$BF,COLUMNS($I98:Q98),0)/$I98+VLOOKUP($D98,Customer_Demand!$D:$BF,COLUMNS($I98:Q98),0)/$K98),(VLOOKUP($D98,Customer_Demand!$D:$BF,COLUMNS($I98:Q98),0)/$I98)),"")</f>
        <v/>
      </c>
      <c r="R98" s="49" t="str">
        <f>IFERROR(IF($K98&lt;&gt;"SS",(VLOOKUP($D98,Customer_Demand!$D:$BF,COLUMNS($I98:R98),0)/$I98+VLOOKUP($D98,Customer_Demand!$D:$BF,COLUMNS($I98:R98),0)/$K98),(VLOOKUP($D98,Customer_Demand!$D:$BF,COLUMNS($I98:R98),0)/$I98)),"")</f>
        <v/>
      </c>
      <c r="S98" s="49" t="str">
        <f>IFERROR(IF($K98&lt;&gt;"SS",(VLOOKUP($D98,Customer_Demand!$D:$BF,COLUMNS($I98:S98),0)/$I98+VLOOKUP($D98,Customer_Demand!$D:$BF,COLUMNS($I98:S98),0)/$K98),(VLOOKUP($D98,Customer_Demand!$D:$BF,COLUMNS($I98:S98),0)/$I98)),"")</f>
        <v/>
      </c>
      <c r="T98" s="49" t="str">
        <f>IFERROR(IF($K98&lt;&gt;"SS",(VLOOKUP($D98,Customer_Demand!$D:$BF,COLUMNS($I98:T98),0)/$I98+VLOOKUP($D98,Customer_Demand!$D:$BF,COLUMNS($I98:T98),0)/$K98),(VLOOKUP($D98,Customer_Demand!$D:$BF,COLUMNS($I98:T98),0)/$I98)),"")</f>
        <v/>
      </c>
      <c r="U98" s="49" t="str">
        <f>IFERROR(IF($K98&lt;&gt;"SS",(VLOOKUP($D98,Customer_Demand!$D:$BF,COLUMNS($I98:U98),0)/$I98+VLOOKUP($D98,Customer_Demand!$D:$BF,COLUMNS($I98:U98),0)/$K98),(VLOOKUP($D98,Customer_Demand!$D:$BF,COLUMNS($I98:U98),0)/$I98)),"")</f>
        <v/>
      </c>
      <c r="V98" s="49" t="str">
        <f>IFERROR(IF($K98&lt;&gt;"SS",(VLOOKUP($D98,Customer_Demand!$D:$BF,COLUMNS($I98:V98),0)/$I98+VLOOKUP($D98,Customer_Demand!$D:$BF,COLUMNS($I98:V98),0)/$K98),(VLOOKUP($D98,Customer_Demand!$D:$BF,COLUMNS($I98:V98),0)/$I98)),"")</f>
        <v/>
      </c>
      <c r="W98" s="49" t="str">
        <f>IFERROR(IF($K98&lt;&gt;"SS",(VLOOKUP($D98,Customer_Demand!$D:$BF,COLUMNS($I98:W98),0)/$I98+VLOOKUP($D98,Customer_Demand!$D:$BF,COLUMNS($I98:W98),0)/$K98),(VLOOKUP($D98,Customer_Demand!$D:$BF,COLUMNS($I98:W98),0)/$I98)),"")</f>
        <v/>
      </c>
      <c r="X98" s="49" t="str">
        <f>IFERROR(IF($K98&lt;&gt;"SS",(VLOOKUP($D98,Customer_Demand!$D:$BF,COLUMNS($I98:X98),0)/$I98+VLOOKUP($D98,Customer_Demand!$D:$BF,COLUMNS($I98:X98),0)/$K98),(VLOOKUP($D98,Customer_Demand!$D:$BF,COLUMNS($I98:X98),0)/$I98)),"")</f>
        <v/>
      </c>
      <c r="Y98" s="49" t="str">
        <f>IFERROR(IF($K98&lt;&gt;"SS",(VLOOKUP($D98,Customer_Demand!$D:$BF,COLUMNS($I98:Y98),0)/$I98+VLOOKUP($D98,Customer_Demand!$D:$BF,COLUMNS($I98:Y98),0)/$K98),(VLOOKUP($D98,Customer_Demand!$D:$BF,COLUMNS($I98:Y98),0)/$I98)),"")</f>
        <v/>
      </c>
      <c r="Z98" s="49" t="str">
        <f>IFERROR(IF($K98&lt;&gt;"SS",(VLOOKUP($D98,Customer_Demand!$D:$BF,COLUMNS($I98:Z98),0)/$I98+VLOOKUP($D98,Customer_Demand!$D:$BF,COLUMNS($I98:Z98),0)/$K98),(VLOOKUP($D98,Customer_Demand!$D:$BF,COLUMNS($I98:Z98),0)/$I98)),"")</f>
        <v/>
      </c>
      <c r="AA98" s="49" t="str">
        <f>IFERROR(IF($K98&lt;&gt;"SS",(VLOOKUP($D98,Customer_Demand!$D:$BF,COLUMNS($I98:AA98),0)/$I98+VLOOKUP($D98,Customer_Demand!$D:$BF,COLUMNS($I98:AA98),0)/$K98),(VLOOKUP($D98,Customer_Demand!$D:$BF,COLUMNS($I98:AA98),0)/$I98)),"")</f>
        <v/>
      </c>
      <c r="AB98" s="49" t="str">
        <f>IFERROR(IF($K98&lt;&gt;"SS",(VLOOKUP($D98,Customer_Demand!$D:$BF,COLUMNS($I98:AB98),0)/$I98+VLOOKUP($D98,Customer_Demand!$D:$BF,COLUMNS($I98:AB98),0)/$K98),(VLOOKUP($D98,Customer_Demand!$D:$BF,COLUMNS($I98:AB98),0)/$I98)),"")</f>
        <v/>
      </c>
      <c r="AC98" s="49" t="str">
        <f>IFERROR(IF($K98&lt;&gt;"SS",(VLOOKUP($D98,Customer_Demand!$D:$BF,COLUMNS($I98:AC98),0)/$I98+VLOOKUP($D98,Customer_Demand!$D:$BF,COLUMNS($I98:AC98),0)/$K98),(VLOOKUP($D98,Customer_Demand!$D:$BF,COLUMNS($I98:AC98),0)/$I98)),"")</f>
        <v/>
      </c>
      <c r="AD98" s="49" t="str">
        <f>IFERROR(IF($K98&lt;&gt;"SS",(VLOOKUP($D98,Customer_Demand!$D:$BF,COLUMNS($I98:AD98),0)/$I98+VLOOKUP($D98,Customer_Demand!$D:$BF,COLUMNS($I98:AD98),0)/$K98),(VLOOKUP($D98,Customer_Demand!$D:$BF,COLUMNS($I98:AD98),0)/$I98)),"")</f>
        <v/>
      </c>
      <c r="AE98" s="49" t="str">
        <f>IFERROR(IF($K98&lt;&gt;"SS",(VLOOKUP($D98,Customer_Demand!$D:$BF,COLUMNS($I98:AE98),0)/$I98+VLOOKUP($D98,Customer_Demand!$D:$BF,COLUMNS($I98:AE98),0)/$K98),(VLOOKUP($D98,Customer_Demand!$D:$BF,COLUMNS($I98:AE98),0)/$I98)),"")</f>
        <v/>
      </c>
      <c r="AF98" s="49" t="str">
        <f>IFERROR(IF($K98&lt;&gt;"SS",(VLOOKUP($D98,Customer_Demand!$D:$BF,COLUMNS($I98:AF98),0)/$I98+VLOOKUP($D98,Customer_Demand!$D:$BF,COLUMNS($I98:AF98),0)/$K98),(VLOOKUP($D98,Customer_Demand!$D:$BF,COLUMNS($I98:AF98),0)/$I98)),"")</f>
        <v/>
      </c>
      <c r="AG98" s="49" t="str">
        <f>IFERROR(IF($K98&lt;&gt;"SS",(VLOOKUP($D98,Customer_Demand!$D:$BF,COLUMNS($I98:AG98),0)/$I98+VLOOKUP($D98,Customer_Demand!$D:$BF,COLUMNS($I98:AG98),0)/$K98),(VLOOKUP($D98,Customer_Demand!$D:$BF,COLUMNS($I98:AG98),0)/$I98)),"")</f>
        <v/>
      </c>
      <c r="AH98" s="49" t="str">
        <f>IFERROR(IF($K98&lt;&gt;"SS",(VLOOKUP($D98,Customer_Demand!$D:$BF,COLUMNS($I98:AH98),0)/$I98+VLOOKUP($D98,Customer_Demand!$D:$BF,COLUMNS($I98:AH98),0)/$K98),(VLOOKUP($D98,Customer_Demand!$D:$BF,COLUMNS($I98:AH98),0)/$I98)),"")</f>
        <v/>
      </c>
      <c r="AI98" s="49" t="str">
        <f>IFERROR(IF($K98&lt;&gt;"SS",(VLOOKUP($D98,Customer_Demand!$D:$BF,COLUMNS($I98:AI98),0)/$I98+VLOOKUP($D98,Customer_Demand!$D:$BF,COLUMNS($I98:AI98),0)/$K98),(VLOOKUP($D98,Customer_Demand!$D:$BF,COLUMNS($I98:AI98),0)/$I98)),"")</f>
        <v/>
      </c>
      <c r="AJ98" s="49" t="str">
        <f>IFERROR(IF($K98&lt;&gt;"SS",(VLOOKUP($D98,Customer_Demand!$D:$BF,COLUMNS($I98:AJ98),0)/$I98+VLOOKUP($D98,Customer_Demand!$D:$BF,COLUMNS($I98:AJ98),0)/$K98),(VLOOKUP($D98,Customer_Demand!$D:$BF,COLUMNS($I98:AJ98),0)/$I98)),"")</f>
        <v/>
      </c>
      <c r="AK98" s="49" t="str">
        <f>IFERROR(IF($K98&lt;&gt;"SS",(VLOOKUP($D98,Customer_Demand!$D:$BF,COLUMNS($I98:AK98),0)/$I98+VLOOKUP($D98,Customer_Demand!$D:$BF,COLUMNS($I98:AK98),0)/$K98),(VLOOKUP($D98,Customer_Demand!$D:$BF,COLUMNS($I98:AK98),0)/$I98)),"")</f>
        <v/>
      </c>
      <c r="AL98" s="49" t="str">
        <f>IFERROR(IF($K98&lt;&gt;"SS",(VLOOKUP($D98,Customer_Demand!$D:$BF,COLUMNS($I98:AL98),0)/$I98+VLOOKUP($D98,Customer_Demand!$D:$BF,COLUMNS($I98:AL98),0)/$K98),(VLOOKUP($D98,Customer_Demand!$D:$BF,COLUMNS($I98:AL98),0)/$I98)),"")</f>
        <v/>
      </c>
      <c r="AM98" s="49" t="str">
        <f>IFERROR(IF($K98&lt;&gt;"SS",(VLOOKUP($D98,Customer_Demand!$D:$BF,COLUMNS($I98:AM98),0)/$I98+VLOOKUP($D98,Customer_Demand!$D:$BF,COLUMNS($I98:AM98),0)/$K98),(VLOOKUP($D98,Customer_Demand!$D:$BF,COLUMNS($I98:AM98),0)/$I98)),"")</f>
        <v/>
      </c>
      <c r="AN98" s="49" t="str">
        <f>IFERROR(IF($K98&lt;&gt;"SS",(VLOOKUP($D98,Customer_Demand!$D:$BF,COLUMNS($I98:AN98),0)/$I98+VLOOKUP($D98,Customer_Demand!$D:$BF,COLUMNS($I98:AN98),0)/$K98),(VLOOKUP($D98,Customer_Demand!$D:$BF,COLUMNS($I98:AN98),0)/$I98)),"")</f>
        <v/>
      </c>
      <c r="AO98" s="49" t="str">
        <f>IFERROR(IF($K98&lt;&gt;"SS",(VLOOKUP($D98,Customer_Demand!$D:$BF,COLUMNS($I98:AO98),0)/$I98+VLOOKUP($D98,Customer_Demand!$D:$BF,COLUMNS($I98:AO98),0)/$K98),(VLOOKUP($D98,Customer_Demand!$D:$BF,COLUMNS($I98:AO98),0)/$I98)),"")</f>
        <v/>
      </c>
      <c r="AP98" s="49" t="str">
        <f>IFERROR(IF($K98&lt;&gt;"SS",(VLOOKUP($D98,Customer_Demand!$D:$BF,COLUMNS($I98:AP98),0)/$I98+VLOOKUP($D98,Customer_Demand!$D:$BF,COLUMNS($I98:AP98),0)/$K98),(VLOOKUP($D98,Customer_Demand!$D:$BF,COLUMNS($I98:AP98),0)/$I98)),"")</f>
        <v/>
      </c>
      <c r="AQ98" s="49" t="str">
        <f>IFERROR(IF($K98&lt;&gt;"SS",(VLOOKUP($D98,Customer_Demand!$D:$BF,COLUMNS($I98:AQ98),0)/$I98+VLOOKUP($D98,Customer_Demand!$D:$BF,COLUMNS($I98:AQ98),0)/$K98),(VLOOKUP($D98,Customer_Demand!$D:$BF,COLUMNS($I98:AQ98),0)/$I98)),"")</f>
        <v/>
      </c>
      <c r="AR98" s="49" t="str">
        <f>IFERROR(IF($K98&lt;&gt;"SS",(VLOOKUP($D98,Customer_Demand!$D:$BF,COLUMNS($I98:AR98),0)/$I98+VLOOKUP($D98,Customer_Demand!$D:$BF,COLUMNS($I98:AR98),0)/$K98),(VLOOKUP($D98,Customer_Demand!$D:$BF,COLUMNS($I98:AR98),0)/$I98)),"")</f>
        <v/>
      </c>
      <c r="AS98" s="49" t="str">
        <f>IFERROR(IF($K98&lt;&gt;"SS",(VLOOKUP($D98,Customer_Demand!$D:$BF,COLUMNS($I98:AS98),0)/$I98+VLOOKUP($D98,Customer_Demand!$D:$BF,COLUMNS($I98:AS98),0)/$K98),(VLOOKUP($D98,Customer_Demand!$D:$BF,COLUMNS($I98:AS98),0)/$I98)),"")</f>
        <v/>
      </c>
      <c r="AT98" s="49" t="str">
        <f>IFERROR(IF($K98&lt;&gt;"SS",(VLOOKUP($D98,Customer_Demand!$D:$BF,COLUMNS($I98:AT98),0)/$I98+VLOOKUP($D98,Customer_Demand!$D:$BF,COLUMNS($I98:AT98),0)/$K98),(VLOOKUP($D98,Customer_Demand!$D:$BF,COLUMNS($I98:AT98),0)/$I98)),"")</f>
        <v/>
      </c>
      <c r="AU98" s="49" t="str">
        <f>IFERROR(IF($K98&lt;&gt;"SS",(VLOOKUP($D98,Customer_Demand!$D:$BF,COLUMNS($I98:AU98),0)/$I98+VLOOKUP($D98,Customer_Demand!$D:$BF,COLUMNS($I98:AU98),0)/$K98),(VLOOKUP($D98,Customer_Demand!$D:$BF,COLUMNS($I98:AU98),0)/$I98)),"")</f>
        <v/>
      </c>
      <c r="AV98" s="49" t="str">
        <f>IFERROR(IF($K98&lt;&gt;"SS",(VLOOKUP($D98,Customer_Demand!$D:$BF,COLUMNS($I98:AV98),0)/$I98+VLOOKUP($D98,Customer_Demand!$D:$BF,COLUMNS($I98:AV98),0)/$K98),(VLOOKUP($D98,Customer_Demand!$D:$BF,COLUMNS($I98:AV98),0)/$I98)),"")</f>
        <v/>
      </c>
      <c r="AW98" s="49" t="str">
        <f>IFERROR(IF($K98&lt;&gt;"SS",(VLOOKUP($D98,Customer_Demand!$D:$BF,COLUMNS($I98:AW98),0)/$I98+VLOOKUP($D98,Customer_Demand!$D:$BF,COLUMNS($I98:AW98),0)/$K98),(VLOOKUP($D98,Customer_Demand!$D:$BF,COLUMNS($I98:AW98),0)/$I98)),"")</f>
        <v/>
      </c>
      <c r="AX98" s="49" t="str">
        <f>IFERROR(IF($K98&lt;&gt;"SS",(VLOOKUP($D98,Customer_Demand!$D:$BF,COLUMNS($I98:AX98),0)/$I98+VLOOKUP($D98,Customer_Demand!$D:$BF,COLUMNS($I98:AX98),0)/$K98),(VLOOKUP($D98,Customer_Demand!$D:$BF,COLUMNS($I98:AX98),0)/$I98)),"")</f>
        <v/>
      </c>
      <c r="AY98" s="49" t="str">
        <f>IFERROR(IF($K98&lt;&gt;"SS",(VLOOKUP($D98,Customer_Demand!$D:$BF,COLUMNS($I98:AY98),0)/$I98+VLOOKUP($D98,Customer_Demand!$D:$BF,COLUMNS($I98:AY98),0)/$K98),(VLOOKUP($D98,Customer_Demand!$D:$BF,COLUMNS($I98:AY98),0)/$I98)),"")</f>
        <v/>
      </c>
      <c r="AZ98" s="49" t="str">
        <f>IFERROR(IF($K98&lt;&gt;"SS",(VLOOKUP($D98,Customer_Demand!$D:$BF,COLUMNS($I98:AZ98),0)/$I98+VLOOKUP($D98,Customer_Demand!$D:$BF,COLUMNS($I98:AZ98),0)/$K98),(VLOOKUP($D98,Customer_Demand!$D:$BF,COLUMNS($I98:AZ98),0)/$I98)),"")</f>
        <v/>
      </c>
      <c r="BA98" s="49" t="str">
        <f>IFERROR(IF($K98&lt;&gt;"SS",(VLOOKUP($D98,Customer_Demand!$D:$BF,COLUMNS($I98:BA98),0)/$I98+VLOOKUP($D98,Customer_Demand!$D:$BF,COLUMNS($I98:BA98),0)/$K98),(VLOOKUP($D98,Customer_Demand!$D:$BF,COLUMNS($I98:BA98),0)/$I98)),"")</f>
        <v/>
      </c>
      <c r="BB98" s="49" t="str">
        <f>IFERROR(IF($K98&lt;&gt;"SS",(VLOOKUP($D98,Customer_Demand!$D:$BF,COLUMNS($I98:BB98),0)/$I98+VLOOKUP($D98,Customer_Demand!$D:$BF,COLUMNS($I98:BB98),0)/$K98),(VLOOKUP($D98,Customer_Demand!$D:$BF,COLUMNS($I98:BB98),0)/$I98)),"")</f>
        <v/>
      </c>
      <c r="BC98" s="49" t="str">
        <f>IFERROR(IF($K98&lt;&gt;"SS",(VLOOKUP($D98,Customer_Demand!$D:$BF,COLUMNS($I98:BC98),0)/$I98+VLOOKUP($D98,Customer_Demand!$D:$BF,COLUMNS($I98:BC98),0)/$K98),(VLOOKUP($D98,Customer_Demand!$D:$BF,COLUMNS($I98:BC98),0)/$I98)),"")</f>
        <v/>
      </c>
      <c r="BD98" s="49" t="str">
        <f>IFERROR(IF($K98&lt;&gt;"SS",(VLOOKUP($D98,Customer_Demand!$D:$BF,COLUMNS($I98:BD98),0)/$I98+VLOOKUP($D98,Customer_Demand!$D:$BF,COLUMNS($I98:BD98),0)/$K98),(VLOOKUP($D98,Customer_Demand!$D:$BF,COLUMNS($I98:BD98),0)/$I98)),"")</f>
        <v/>
      </c>
      <c r="BE98" s="49" t="str">
        <f>IFERROR(IF($K98&lt;&gt;"SS",(VLOOKUP($D98,Customer_Demand!$D:$BF,COLUMNS($I98:BE98),0)/$I98+VLOOKUP($D98,Customer_Demand!$D:$BF,COLUMNS($I98:BE98),0)/$K98),(VLOOKUP($D98,Customer_Demand!$D:$BF,COLUMNS($I98:BE98),0)/$I98)),"")</f>
        <v/>
      </c>
      <c r="BF98" s="49" t="str">
        <f>IFERROR(IF($K98&lt;&gt;"SS",(VLOOKUP($D98,Customer_Demand!$D:$BF,COLUMNS($I98:BF98),0)/$I98+VLOOKUP($D98,Customer_Demand!$D:$BF,COLUMNS($I98:BF98),0)/$K98),(VLOOKUP($D98,Customer_Demand!$D:$BF,COLUMNS($I98:BF98),0)/$I98)),"")</f>
        <v/>
      </c>
      <c r="BG98" s="49" t="str">
        <f>IFERROR(IF($K98&lt;&gt;"SS",(VLOOKUP($D98,Customer_Demand!$D:$BF,COLUMNS($I98:BG98),0)/$I98+VLOOKUP($D98,Customer_Demand!$D:$BF,COLUMNS($I98:BG98),0)/$K98),(VLOOKUP($D98,Customer_Demand!$D:$BF,COLUMNS($I98:BG98),0)/$I98)),"")</f>
        <v/>
      </c>
      <c r="BH98" s="49" t="str">
        <f>IFERROR(IF($K98&lt;&gt;"SS",(VLOOKUP($D98,Customer_Demand!$D:$BF,COLUMNS($I98:BH98),0)/$I98+VLOOKUP($D98,Customer_Demand!$D:$BF,COLUMNS($I98:BH98),0)/$K98),(VLOOKUP($D98,Customer_Demand!$D:$BF,COLUMNS($I98:BH98),0)/$I98)),"")</f>
        <v/>
      </c>
      <c r="BI98" s="49" t="str">
        <f>IFERROR(IF($K98&lt;&gt;"SS",(VLOOKUP($D98,Customer_Demand!$D:$BF,COLUMNS($I98:BI98),0)/$I98+VLOOKUP($D98,Customer_Demand!$D:$BF,COLUMNS($I98:BI98),0)/$K98),(VLOOKUP($D98,Customer_Demand!$D:$BF,COLUMNS($I98:BI98),0)/$I98)),"")</f>
        <v/>
      </c>
      <c r="BJ98" s="49" t="str">
        <f>IFERROR(IF($K98&lt;&gt;"SS",(VLOOKUP($D98,Customer_Demand!$D:$BF,COLUMNS($I98:BJ98),0)/$I98+VLOOKUP($D98,Customer_Demand!$D:$BF,COLUMNS($I98:BJ98),0)/$K98),(VLOOKUP($D98,Customer_Demand!$D:$BF,COLUMNS($I98:BJ98),0)/$I98)),"")</f>
        <v/>
      </c>
      <c r="BK98" s="50" t="str">
        <f>IFERROR(IF($K98&lt;&gt;"SS",(VLOOKUP($D98,Customer_Demand!$D:$BF,COLUMNS($I98:BK98),0)/$I98+VLOOKUP($D98,Customer_Demand!$D:$BF,COLUMNS($I98:BK98),0)/$K98),(VLOOKUP($D98,Customer_Demand!$D:$BF,COLUMNS($I98:BK98),0)/$I98)),"")</f>
        <v/>
      </c>
      <c r="BL98" s="18"/>
    </row>
    <row r="99" spans="2:64" x14ac:dyDescent="0.2">
      <c r="B99" s="12" t="str">
        <f t="shared" si="11"/>
        <v/>
      </c>
      <c r="C99" s="45" t="str">
        <f>IF((Customer_Demand!C99)&lt;&gt;"",Customer_Demand!C99,"")</f>
        <v/>
      </c>
      <c r="D99" s="45" t="str">
        <f>IF(C99&lt;&gt;"",Customer_Demand!D99,"")</f>
        <v/>
      </c>
      <c r="E99" s="51" t="str">
        <f>IF(C99&lt;&gt;"",Customer_Demand!E99,"")</f>
        <v/>
      </c>
      <c r="F99" s="47" t="str">
        <f>IF(C99&lt;&gt;"",VLOOKUP(D99,Customer_Demand!$D$5:$F$1005,3,0),"")</f>
        <v/>
      </c>
      <c r="G99" s="48" t="str">
        <f t="shared" si="8"/>
        <v/>
      </c>
      <c r="H99" s="48" t="str">
        <f t="shared" si="9"/>
        <v/>
      </c>
      <c r="I99" s="48" t="str">
        <f>IFERROR(IF(C99&lt;&gt;"",VLOOKUP($H99,SMT_Cycle_Time_Data!$F:$Q,4,0),""),"SGR Not Defined")</f>
        <v/>
      </c>
      <c r="J99" s="48" t="str">
        <f t="shared" si="10"/>
        <v/>
      </c>
      <c r="K99" s="48" t="str">
        <f>IF(C99&lt;&gt;"",IFERROR(VLOOKUP($J99,SMT_Cycle_Time_Data!$F:$Q,4,0),"SS"),"")</f>
        <v/>
      </c>
      <c r="L99" s="49" t="str">
        <f>IFERROR(IF($K99&lt;&gt;"SS",(VLOOKUP($D99,Customer_Demand!$D:$BF,COLUMNS($I99:L99),0)/$I99+VLOOKUP($D99,Customer_Demand!$D:$BF,COLUMNS($I99:L99),0)/$K99),(VLOOKUP($D99,Customer_Demand!$D:$BF,COLUMNS($I99:L99),0)/$I99)),"")</f>
        <v/>
      </c>
      <c r="M99" s="49" t="str">
        <f>IFERROR(IF($K99&lt;&gt;"SS",(VLOOKUP($D99,Customer_Demand!$D:$BF,COLUMNS($I99:M99),0)/$I99+VLOOKUP($D99,Customer_Demand!$D:$BF,COLUMNS($I99:M99),0)/$K99),(VLOOKUP($D99,Customer_Demand!$D:$BF,COLUMNS($I99:M99),0)/$I99)),"")</f>
        <v/>
      </c>
      <c r="N99" s="49" t="str">
        <f>IFERROR(IF($K99&lt;&gt;"SS",(VLOOKUP($D99,Customer_Demand!$D:$BF,COLUMNS($I99:N99),0)/$I99+VLOOKUP($D99,Customer_Demand!$D:$BF,COLUMNS($I99:N99),0)/$K99),(VLOOKUP($D99,Customer_Demand!$D:$BF,COLUMNS($I99:N99),0)/$I99)),"")</f>
        <v/>
      </c>
      <c r="O99" s="49" t="str">
        <f>IFERROR(IF($K99&lt;&gt;"SS",(VLOOKUP($D99,Customer_Demand!$D:$BF,COLUMNS($I99:O99),0)/$I99+VLOOKUP($D99,Customer_Demand!$D:$BF,COLUMNS($I99:O99),0)/$K99),(VLOOKUP($D99,Customer_Demand!$D:$BF,COLUMNS($I99:O99),0)/$I99)),"")</f>
        <v/>
      </c>
      <c r="P99" s="49" t="str">
        <f>IFERROR(IF($K99&lt;&gt;"SS",(VLOOKUP($D99,Customer_Demand!$D:$BF,COLUMNS($I99:P99),0)/$I99+VLOOKUP($D99,Customer_Demand!$D:$BF,COLUMNS($I99:P99),0)/$K99),(VLOOKUP($D99,Customer_Demand!$D:$BF,COLUMNS($I99:P99),0)/$I99)),"")</f>
        <v/>
      </c>
      <c r="Q99" s="49" t="str">
        <f>IFERROR(IF($K99&lt;&gt;"SS",(VLOOKUP($D99,Customer_Demand!$D:$BF,COLUMNS($I99:Q99),0)/$I99+VLOOKUP($D99,Customer_Demand!$D:$BF,COLUMNS($I99:Q99),0)/$K99),(VLOOKUP($D99,Customer_Demand!$D:$BF,COLUMNS($I99:Q99),0)/$I99)),"")</f>
        <v/>
      </c>
      <c r="R99" s="49" t="str">
        <f>IFERROR(IF($K99&lt;&gt;"SS",(VLOOKUP($D99,Customer_Demand!$D:$BF,COLUMNS($I99:R99),0)/$I99+VLOOKUP($D99,Customer_Demand!$D:$BF,COLUMNS($I99:R99),0)/$K99),(VLOOKUP($D99,Customer_Demand!$D:$BF,COLUMNS($I99:R99),0)/$I99)),"")</f>
        <v/>
      </c>
      <c r="S99" s="49" t="str">
        <f>IFERROR(IF($K99&lt;&gt;"SS",(VLOOKUP($D99,Customer_Demand!$D:$BF,COLUMNS($I99:S99),0)/$I99+VLOOKUP($D99,Customer_Demand!$D:$BF,COLUMNS($I99:S99),0)/$K99),(VLOOKUP($D99,Customer_Demand!$D:$BF,COLUMNS($I99:S99),0)/$I99)),"")</f>
        <v/>
      </c>
      <c r="T99" s="49" t="str">
        <f>IFERROR(IF($K99&lt;&gt;"SS",(VLOOKUP($D99,Customer_Demand!$D:$BF,COLUMNS($I99:T99),0)/$I99+VLOOKUP($D99,Customer_Demand!$D:$BF,COLUMNS($I99:T99),0)/$K99),(VLOOKUP($D99,Customer_Demand!$D:$BF,COLUMNS($I99:T99),0)/$I99)),"")</f>
        <v/>
      </c>
      <c r="U99" s="49" t="str">
        <f>IFERROR(IF($K99&lt;&gt;"SS",(VLOOKUP($D99,Customer_Demand!$D:$BF,COLUMNS($I99:U99),0)/$I99+VLOOKUP($D99,Customer_Demand!$D:$BF,COLUMNS($I99:U99),0)/$K99),(VLOOKUP($D99,Customer_Demand!$D:$BF,COLUMNS($I99:U99),0)/$I99)),"")</f>
        <v/>
      </c>
      <c r="V99" s="49" t="str">
        <f>IFERROR(IF($K99&lt;&gt;"SS",(VLOOKUP($D99,Customer_Demand!$D:$BF,COLUMNS($I99:V99),0)/$I99+VLOOKUP($D99,Customer_Demand!$D:$BF,COLUMNS($I99:V99),0)/$K99),(VLOOKUP($D99,Customer_Demand!$D:$BF,COLUMNS($I99:V99),0)/$I99)),"")</f>
        <v/>
      </c>
      <c r="W99" s="49" t="str">
        <f>IFERROR(IF($K99&lt;&gt;"SS",(VLOOKUP($D99,Customer_Demand!$D:$BF,COLUMNS($I99:W99),0)/$I99+VLOOKUP($D99,Customer_Demand!$D:$BF,COLUMNS($I99:W99),0)/$K99),(VLOOKUP($D99,Customer_Demand!$D:$BF,COLUMNS($I99:W99),0)/$I99)),"")</f>
        <v/>
      </c>
      <c r="X99" s="49" t="str">
        <f>IFERROR(IF($K99&lt;&gt;"SS",(VLOOKUP($D99,Customer_Demand!$D:$BF,COLUMNS($I99:X99),0)/$I99+VLOOKUP($D99,Customer_Demand!$D:$BF,COLUMNS($I99:X99),0)/$K99),(VLOOKUP($D99,Customer_Demand!$D:$BF,COLUMNS($I99:X99),0)/$I99)),"")</f>
        <v/>
      </c>
      <c r="Y99" s="49" t="str">
        <f>IFERROR(IF($K99&lt;&gt;"SS",(VLOOKUP($D99,Customer_Demand!$D:$BF,COLUMNS($I99:Y99),0)/$I99+VLOOKUP($D99,Customer_Demand!$D:$BF,COLUMNS($I99:Y99),0)/$K99),(VLOOKUP($D99,Customer_Demand!$D:$BF,COLUMNS($I99:Y99),0)/$I99)),"")</f>
        <v/>
      </c>
      <c r="Z99" s="49" t="str">
        <f>IFERROR(IF($K99&lt;&gt;"SS",(VLOOKUP($D99,Customer_Demand!$D:$BF,COLUMNS($I99:Z99),0)/$I99+VLOOKUP($D99,Customer_Demand!$D:$BF,COLUMNS($I99:Z99),0)/$K99),(VLOOKUP($D99,Customer_Demand!$D:$BF,COLUMNS($I99:Z99),0)/$I99)),"")</f>
        <v/>
      </c>
      <c r="AA99" s="49" t="str">
        <f>IFERROR(IF($K99&lt;&gt;"SS",(VLOOKUP($D99,Customer_Demand!$D:$BF,COLUMNS($I99:AA99),0)/$I99+VLOOKUP($D99,Customer_Demand!$D:$BF,COLUMNS($I99:AA99),0)/$K99),(VLOOKUP($D99,Customer_Demand!$D:$BF,COLUMNS($I99:AA99),0)/$I99)),"")</f>
        <v/>
      </c>
      <c r="AB99" s="49" t="str">
        <f>IFERROR(IF($K99&lt;&gt;"SS",(VLOOKUP($D99,Customer_Demand!$D:$BF,COLUMNS($I99:AB99),0)/$I99+VLOOKUP($D99,Customer_Demand!$D:$BF,COLUMNS($I99:AB99),0)/$K99),(VLOOKUP($D99,Customer_Demand!$D:$BF,COLUMNS($I99:AB99),0)/$I99)),"")</f>
        <v/>
      </c>
      <c r="AC99" s="49" t="str">
        <f>IFERROR(IF($K99&lt;&gt;"SS",(VLOOKUP($D99,Customer_Demand!$D:$BF,COLUMNS($I99:AC99),0)/$I99+VLOOKUP($D99,Customer_Demand!$D:$BF,COLUMNS($I99:AC99),0)/$K99),(VLOOKUP($D99,Customer_Demand!$D:$BF,COLUMNS($I99:AC99),0)/$I99)),"")</f>
        <v/>
      </c>
      <c r="AD99" s="49" t="str">
        <f>IFERROR(IF($K99&lt;&gt;"SS",(VLOOKUP($D99,Customer_Demand!$D:$BF,COLUMNS($I99:AD99),0)/$I99+VLOOKUP($D99,Customer_Demand!$D:$BF,COLUMNS($I99:AD99),0)/$K99),(VLOOKUP($D99,Customer_Demand!$D:$BF,COLUMNS($I99:AD99),0)/$I99)),"")</f>
        <v/>
      </c>
      <c r="AE99" s="49" t="str">
        <f>IFERROR(IF($K99&lt;&gt;"SS",(VLOOKUP($D99,Customer_Demand!$D:$BF,COLUMNS($I99:AE99),0)/$I99+VLOOKUP($D99,Customer_Demand!$D:$BF,COLUMNS($I99:AE99),0)/$K99),(VLOOKUP($D99,Customer_Demand!$D:$BF,COLUMNS($I99:AE99),0)/$I99)),"")</f>
        <v/>
      </c>
      <c r="AF99" s="49" t="str">
        <f>IFERROR(IF($K99&lt;&gt;"SS",(VLOOKUP($D99,Customer_Demand!$D:$BF,COLUMNS($I99:AF99),0)/$I99+VLOOKUP($D99,Customer_Demand!$D:$BF,COLUMNS($I99:AF99),0)/$K99),(VLOOKUP($D99,Customer_Demand!$D:$BF,COLUMNS($I99:AF99),0)/$I99)),"")</f>
        <v/>
      </c>
      <c r="AG99" s="49" t="str">
        <f>IFERROR(IF($K99&lt;&gt;"SS",(VLOOKUP($D99,Customer_Demand!$D:$BF,COLUMNS($I99:AG99),0)/$I99+VLOOKUP($D99,Customer_Demand!$D:$BF,COLUMNS($I99:AG99),0)/$K99),(VLOOKUP($D99,Customer_Demand!$D:$BF,COLUMNS($I99:AG99),0)/$I99)),"")</f>
        <v/>
      </c>
      <c r="AH99" s="49" t="str">
        <f>IFERROR(IF($K99&lt;&gt;"SS",(VLOOKUP($D99,Customer_Demand!$D:$BF,COLUMNS($I99:AH99),0)/$I99+VLOOKUP($D99,Customer_Demand!$D:$BF,COLUMNS($I99:AH99),0)/$K99),(VLOOKUP($D99,Customer_Demand!$D:$BF,COLUMNS($I99:AH99),0)/$I99)),"")</f>
        <v/>
      </c>
      <c r="AI99" s="49" t="str">
        <f>IFERROR(IF($K99&lt;&gt;"SS",(VLOOKUP($D99,Customer_Demand!$D:$BF,COLUMNS($I99:AI99),0)/$I99+VLOOKUP($D99,Customer_Demand!$D:$BF,COLUMNS($I99:AI99),0)/$K99),(VLOOKUP($D99,Customer_Demand!$D:$BF,COLUMNS($I99:AI99),0)/$I99)),"")</f>
        <v/>
      </c>
      <c r="AJ99" s="49" t="str">
        <f>IFERROR(IF($K99&lt;&gt;"SS",(VLOOKUP($D99,Customer_Demand!$D:$BF,COLUMNS($I99:AJ99),0)/$I99+VLOOKUP($D99,Customer_Demand!$D:$BF,COLUMNS($I99:AJ99),0)/$K99),(VLOOKUP($D99,Customer_Demand!$D:$BF,COLUMNS($I99:AJ99),0)/$I99)),"")</f>
        <v/>
      </c>
      <c r="AK99" s="49" t="str">
        <f>IFERROR(IF($K99&lt;&gt;"SS",(VLOOKUP($D99,Customer_Demand!$D:$BF,COLUMNS($I99:AK99),0)/$I99+VLOOKUP($D99,Customer_Demand!$D:$BF,COLUMNS($I99:AK99),0)/$K99),(VLOOKUP($D99,Customer_Demand!$D:$BF,COLUMNS($I99:AK99),0)/$I99)),"")</f>
        <v/>
      </c>
      <c r="AL99" s="49" t="str">
        <f>IFERROR(IF($K99&lt;&gt;"SS",(VLOOKUP($D99,Customer_Demand!$D:$BF,COLUMNS($I99:AL99),0)/$I99+VLOOKUP($D99,Customer_Demand!$D:$BF,COLUMNS($I99:AL99),0)/$K99),(VLOOKUP($D99,Customer_Demand!$D:$BF,COLUMNS($I99:AL99),0)/$I99)),"")</f>
        <v/>
      </c>
      <c r="AM99" s="49" t="str">
        <f>IFERROR(IF($K99&lt;&gt;"SS",(VLOOKUP($D99,Customer_Demand!$D:$BF,COLUMNS($I99:AM99),0)/$I99+VLOOKUP($D99,Customer_Demand!$D:$BF,COLUMNS($I99:AM99),0)/$K99),(VLOOKUP($D99,Customer_Demand!$D:$BF,COLUMNS($I99:AM99),0)/$I99)),"")</f>
        <v/>
      </c>
      <c r="AN99" s="49" t="str">
        <f>IFERROR(IF($K99&lt;&gt;"SS",(VLOOKUP($D99,Customer_Demand!$D:$BF,COLUMNS($I99:AN99),0)/$I99+VLOOKUP($D99,Customer_Demand!$D:$BF,COLUMNS($I99:AN99),0)/$K99),(VLOOKUP($D99,Customer_Demand!$D:$BF,COLUMNS($I99:AN99),0)/$I99)),"")</f>
        <v/>
      </c>
      <c r="AO99" s="49" t="str">
        <f>IFERROR(IF($K99&lt;&gt;"SS",(VLOOKUP($D99,Customer_Demand!$D:$BF,COLUMNS($I99:AO99),0)/$I99+VLOOKUP($D99,Customer_Demand!$D:$BF,COLUMNS($I99:AO99),0)/$K99),(VLOOKUP($D99,Customer_Demand!$D:$BF,COLUMNS($I99:AO99),0)/$I99)),"")</f>
        <v/>
      </c>
      <c r="AP99" s="49" t="str">
        <f>IFERROR(IF($K99&lt;&gt;"SS",(VLOOKUP($D99,Customer_Demand!$D:$BF,COLUMNS($I99:AP99),0)/$I99+VLOOKUP($D99,Customer_Demand!$D:$BF,COLUMNS($I99:AP99),0)/$K99),(VLOOKUP($D99,Customer_Demand!$D:$BF,COLUMNS($I99:AP99),0)/$I99)),"")</f>
        <v/>
      </c>
      <c r="AQ99" s="49" t="str">
        <f>IFERROR(IF($K99&lt;&gt;"SS",(VLOOKUP($D99,Customer_Demand!$D:$BF,COLUMNS($I99:AQ99),0)/$I99+VLOOKUP($D99,Customer_Demand!$D:$BF,COLUMNS($I99:AQ99),0)/$K99),(VLOOKUP($D99,Customer_Demand!$D:$BF,COLUMNS($I99:AQ99),0)/$I99)),"")</f>
        <v/>
      </c>
      <c r="AR99" s="49" t="str">
        <f>IFERROR(IF($K99&lt;&gt;"SS",(VLOOKUP($D99,Customer_Demand!$D:$BF,COLUMNS($I99:AR99),0)/$I99+VLOOKUP($D99,Customer_Demand!$D:$BF,COLUMNS($I99:AR99),0)/$K99),(VLOOKUP($D99,Customer_Demand!$D:$BF,COLUMNS($I99:AR99),0)/$I99)),"")</f>
        <v/>
      </c>
      <c r="AS99" s="49" t="str">
        <f>IFERROR(IF($K99&lt;&gt;"SS",(VLOOKUP($D99,Customer_Demand!$D:$BF,COLUMNS($I99:AS99),0)/$I99+VLOOKUP($D99,Customer_Demand!$D:$BF,COLUMNS($I99:AS99),0)/$K99),(VLOOKUP($D99,Customer_Demand!$D:$BF,COLUMNS($I99:AS99),0)/$I99)),"")</f>
        <v/>
      </c>
      <c r="AT99" s="49" t="str">
        <f>IFERROR(IF($K99&lt;&gt;"SS",(VLOOKUP($D99,Customer_Demand!$D:$BF,COLUMNS($I99:AT99),0)/$I99+VLOOKUP($D99,Customer_Demand!$D:$BF,COLUMNS($I99:AT99),0)/$K99),(VLOOKUP($D99,Customer_Demand!$D:$BF,COLUMNS($I99:AT99),0)/$I99)),"")</f>
        <v/>
      </c>
      <c r="AU99" s="49" t="str">
        <f>IFERROR(IF($K99&lt;&gt;"SS",(VLOOKUP($D99,Customer_Demand!$D:$BF,COLUMNS($I99:AU99),0)/$I99+VLOOKUP($D99,Customer_Demand!$D:$BF,COLUMNS($I99:AU99),0)/$K99),(VLOOKUP($D99,Customer_Demand!$D:$BF,COLUMNS($I99:AU99),0)/$I99)),"")</f>
        <v/>
      </c>
      <c r="AV99" s="49" t="str">
        <f>IFERROR(IF($K99&lt;&gt;"SS",(VLOOKUP($D99,Customer_Demand!$D:$BF,COLUMNS($I99:AV99),0)/$I99+VLOOKUP($D99,Customer_Demand!$D:$BF,COLUMNS($I99:AV99),0)/$K99),(VLOOKUP($D99,Customer_Demand!$D:$BF,COLUMNS($I99:AV99),0)/$I99)),"")</f>
        <v/>
      </c>
      <c r="AW99" s="49" t="str">
        <f>IFERROR(IF($K99&lt;&gt;"SS",(VLOOKUP($D99,Customer_Demand!$D:$BF,COLUMNS($I99:AW99),0)/$I99+VLOOKUP($D99,Customer_Demand!$D:$BF,COLUMNS($I99:AW99),0)/$K99),(VLOOKUP($D99,Customer_Demand!$D:$BF,COLUMNS($I99:AW99),0)/$I99)),"")</f>
        <v/>
      </c>
      <c r="AX99" s="49" t="str">
        <f>IFERROR(IF($K99&lt;&gt;"SS",(VLOOKUP($D99,Customer_Demand!$D:$BF,COLUMNS($I99:AX99),0)/$I99+VLOOKUP($D99,Customer_Demand!$D:$BF,COLUMNS($I99:AX99),0)/$K99),(VLOOKUP($D99,Customer_Demand!$D:$BF,COLUMNS($I99:AX99),0)/$I99)),"")</f>
        <v/>
      </c>
      <c r="AY99" s="49" t="str">
        <f>IFERROR(IF($K99&lt;&gt;"SS",(VLOOKUP($D99,Customer_Demand!$D:$BF,COLUMNS($I99:AY99),0)/$I99+VLOOKUP($D99,Customer_Demand!$D:$BF,COLUMNS($I99:AY99),0)/$K99),(VLOOKUP($D99,Customer_Demand!$D:$BF,COLUMNS($I99:AY99),0)/$I99)),"")</f>
        <v/>
      </c>
      <c r="AZ99" s="49" t="str">
        <f>IFERROR(IF($K99&lt;&gt;"SS",(VLOOKUP($D99,Customer_Demand!$D:$BF,COLUMNS($I99:AZ99),0)/$I99+VLOOKUP($D99,Customer_Demand!$D:$BF,COLUMNS($I99:AZ99),0)/$K99),(VLOOKUP($D99,Customer_Demand!$D:$BF,COLUMNS($I99:AZ99),0)/$I99)),"")</f>
        <v/>
      </c>
      <c r="BA99" s="49" t="str">
        <f>IFERROR(IF($K99&lt;&gt;"SS",(VLOOKUP($D99,Customer_Demand!$D:$BF,COLUMNS($I99:BA99),0)/$I99+VLOOKUP($D99,Customer_Demand!$D:$BF,COLUMNS($I99:BA99),0)/$K99),(VLOOKUP($D99,Customer_Demand!$D:$BF,COLUMNS($I99:BA99),0)/$I99)),"")</f>
        <v/>
      </c>
      <c r="BB99" s="49" t="str">
        <f>IFERROR(IF($K99&lt;&gt;"SS",(VLOOKUP($D99,Customer_Demand!$D:$BF,COLUMNS($I99:BB99),0)/$I99+VLOOKUP($D99,Customer_Demand!$D:$BF,COLUMNS($I99:BB99),0)/$K99),(VLOOKUP($D99,Customer_Demand!$D:$BF,COLUMNS($I99:BB99),0)/$I99)),"")</f>
        <v/>
      </c>
      <c r="BC99" s="49" t="str">
        <f>IFERROR(IF($K99&lt;&gt;"SS",(VLOOKUP($D99,Customer_Demand!$D:$BF,COLUMNS($I99:BC99),0)/$I99+VLOOKUP($D99,Customer_Demand!$D:$BF,COLUMNS($I99:BC99),0)/$K99),(VLOOKUP($D99,Customer_Demand!$D:$BF,COLUMNS($I99:BC99),0)/$I99)),"")</f>
        <v/>
      </c>
      <c r="BD99" s="49" t="str">
        <f>IFERROR(IF($K99&lt;&gt;"SS",(VLOOKUP($D99,Customer_Demand!$D:$BF,COLUMNS($I99:BD99),0)/$I99+VLOOKUP($D99,Customer_Demand!$D:$BF,COLUMNS($I99:BD99),0)/$K99),(VLOOKUP($D99,Customer_Demand!$D:$BF,COLUMNS($I99:BD99),0)/$I99)),"")</f>
        <v/>
      </c>
      <c r="BE99" s="49" t="str">
        <f>IFERROR(IF($K99&lt;&gt;"SS",(VLOOKUP($D99,Customer_Demand!$D:$BF,COLUMNS($I99:BE99),0)/$I99+VLOOKUP($D99,Customer_Demand!$D:$BF,COLUMNS($I99:BE99),0)/$K99),(VLOOKUP($D99,Customer_Demand!$D:$BF,COLUMNS($I99:BE99),0)/$I99)),"")</f>
        <v/>
      </c>
      <c r="BF99" s="49" t="str">
        <f>IFERROR(IF($K99&lt;&gt;"SS",(VLOOKUP($D99,Customer_Demand!$D:$BF,COLUMNS($I99:BF99),0)/$I99+VLOOKUP($D99,Customer_Demand!$D:$BF,COLUMNS($I99:BF99),0)/$K99),(VLOOKUP($D99,Customer_Demand!$D:$BF,COLUMNS($I99:BF99),0)/$I99)),"")</f>
        <v/>
      </c>
      <c r="BG99" s="49" t="str">
        <f>IFERROR(IF($K99&lt;&gt;"SS",(VLOOKUP($D99,Customer_Demand!$D:$BF,COLUMNS($I99:BG99),0)/$I99+VLOOKUP($D99,Customer_Demand!$D:$BF,COLUMNS($I99:BG99),0)/$K99),(VLOOKUP($D99,Customer_Demand!$D:$BF,COLUMNS($I99:BG99),0)/$I99)),"")</f>
        <v/>
      </c>
      <c r="BH99" s="49" t="str">
        <f>IFERROR(IF($K99&lt;&gt;"SS",(VLOOKUP($D99,Customer_Demand!$D:$BF,COLUMNS($I99:BH99),0)/$I99+VLOOKUP($D99,Customer_Demand!$D:$BF,COLUMNS($I99:BH99),0)/$K99),(VLOOKUP($D99,Customer_Demand!$D:$BF,COLUMNS($I99:BH99),0)/$I99)),"")</f>
        <v/>
      </c>
      <c r="BI99" s="49" t="str">
        <f>IFERROR(IF($K99&lt;&gt;"SS",(VLOOKUP($D99,Customer_Demand!$D:$BF,COLUMNS($I99:BI99),0)/$I99+VLOOKUP($D99,Customer_Demand!$D:$BF,COLUMNS($I99:BI99),0)/$K99),(VLOOKUP($D99,Customer_Demand!$D:$BF,COLUMNS($I99:BI99),0)/$I99)),"")</f>
        <v/>
      </c>
      <c r="BJ99" s="49" t="str">
        <f>IFERROR(IF($K99&lt;&gt;"SS",(VLOOKUP($D99,Customer_Demand!$D:$BF,COLUMNS($I99:BJ99),0)/$I99+VLOOKUP($D99,Customer_Demand!$D:$BF,COLUMNS($I99:BJ99),0)/$K99),(VLOOKUP($D99,Customer_Demand!$D:$BF,COLUMNS($I99:BJ99),0)/$I99)),"")</f>
        <v/>
      </c>
      <c r="BK99" s="50" t="str">
        <f>IFERROR(IF($K99&lt;&gt;"SS",(VLOOKUP($D99,Customer_Demand!$D:$BF,COLUMNS($I99:BK99),0)/$I99+VLOOKUP($D99,Customer_Demand!$D:$BF,COLUMNS($I99:BK99),0)/$K99),(VLOOKUP($D99,Customer_Demand!$D:$BF,COLUMNS($I99:BK99),0)/$I99)),"")</f>
        <v/>
      </c>
      <c r="BL99" s="18"/>
    </row>
    <row r="100" spans="2:64" x14ac:dyDescent="0.2">
      <c r="B100" s="12" t="str">
        <f t="shared" si="11"/>
        <v/>
      </c>
      <c r="C100" s="45" t="str">
        <f>IF((Customer_Demand!C100)&lt;&gt;"",Customer_Demand!C100,"")</f>
        <v/>
      </c>
      <c r="D100" s="45" t="str">
        <f>IF(C100&lt;&gt;"",Customer_Demand!D100,"")</f>
        <v/>
      </c>
      <c r="E100" s="51" t="str">
        <f>IF(C100&lt;&gt;"",Customer_Demand!E100,"")</f>
        <v/>
      </c>
      <c r="F100" s="47" t="str">
        <f>IF(C100&lt;&gt;"",VLOOKUP(D100,Customer_Demand!$D$5:$F$1005,3,0),"")</f>
        <v/>
      </c>
      <c r="G100" s="48" t="str">
        <f t="shared" si="8"/>
        <v/>
      </c>
      <c r="H100" s="48" t="str">
        <f t="shared" si="9"/>
        <v/>
      </c>
      <c r="I100" s="48" t="str">
        <f>IFERROR(IF(C100&lt;&gt;"",VLOOKUP($H100,SMT_Cycle_Time_Data!$F:$Q,4,0),""),"SGR Not Defined")</f>
        <v/>
      </c>
      <c r="J100" s="48" t="str">
        <f t="shared" si="10"/>
        <v/>
      </c>
      <c r="K100" s="48" t="str">
        <f>IF(C100&lt;&gt;"",IFERROR(VLOOKUP($J100,SMT_Cycle_Time_Data!$F:$Q,4,0),"SS"),"")</f>
        <v/>
      </c>
      <c r="L100" s="49" t="str">
        <f>IFERROR(IF($K100&lt;&gt;"SS",(VLOOKUP($D100,Customer_Demand!$D:$BF,COLUMNS($I100:L100),0)/$I100+VLOOKUP($D100,Customer_Demand!$D:$BF,COLUMNS($I100:L100),0)/$K100),(VLOOKUP($D100,Customer_Demand!$D:$BF,COLUMNS($I100:L100),0)/$I100)),"")</f>
        <v/>
      </c>
      <c r="M100" s="49" t="str">
        <f>IFERROR(IF($K100&lt;&gt;"SS",(VLOOKUP($D100,Customer_Demand!$D:$BF,COLUMNS($I100:M100),0)/$I100+VLOOKUP($D100,Customer_Demand!$D:$BF,COLUMNS($I100:M100),0)/$K100),(VLOOKUP($D100,Customer_Demand!$D:$BF,COLUMNS($I100:M100),0)/$I100)),"")</f>
        <v/>
      </c>
      <c r="N100" s="49" t="str">
        <f>IFERROR(IF($K100&lt;&gt;"SS",(VLOOKUP($D100,Customer_Demand!$D:$BF,COLUMNS($I100:N100),0)/$I100+VLOOKUP($D100,Customer_Demand!$D:$BF,COLUMNS($I100:N100),0)/$K100),(VLOOKUP($D100,Customer_Demand!$D:$BF,COLUMNS($I100:N100),0)/$I100)),"")</f>
        <v/>
      </c>
      <c r="O100" s="49" t="str">
        <f>IFERROR(IF($K100&lt;&gt;"SS",(VLOOKUP($D100,Customer_Demand!$D:$BF,COLUMNS($I100:O100),0)/$I100+VLOOKUP($D100,Customer_Demand!$D:$BF,COLUMNS($I100:O100),0)/$K100),(VLOOKUP($D100,Customer_Demand!$D:$BF,COLUMNS($I100:O100),0)/$I100)),"")</f>
        <v/>
      </c>
      <c r="P100" s="49" t="str">
        <f>IFERROR(IF($K100&lt;&gt;"SS",(VLOOKUP($D100,Customer_Demand!$D:$BF,COLUMNS($I100:P100),0)/$I100+VLOOKUP($D100,Customer_Demand!$D:$BF,COLUMNS($I100:P100),0)/$K100),(VLOOKUP($D100,Customer_Demand!$D:$BF,COLUMNS($I100:P100),0)/$I100)),"")</f>
        <v/>
      </c>
      <c r="Q100" s="49" t="str">
        <f>IFERROR(IF($K100&lt;&gt;"SS",(VLOOKUP($D100,Customer_Demand!$D:$BF,COLUMNS($I100:Q100),0)/$I100+VLOOKUP($D100,Customer_Demand!$D:$BF,COLUMNS($I100:Q100),0)/$K100),(VLOOKUP($D100,Customer_Demand!$D:$BF,COLUMNS($I100:Q100),0)/$I100)),"")</f>
        <v/>
      </c>
      <c r="R100" s="49" t="str">
        <f>IFERROR(IF($K100&lt;&gt;"SS",(VLOOKUP($D100,Customer_Demand!$D:$BF,COLUMNS($I100:R100),0)/$I100+VLOOKUP($D100,Customer_Demand!$D:$BF,COLUMNS($I100:R100),0)/$K100),(VLOOKUP($D100,Customer_Demand!$D:$BF,COLUMNS($I100:R100),0)/$I100)),"")</f>
        <v/>
      </c>
      <c r="S100" s="49" t="str">
        <f>IFERROR(IF($K100&lt;&gt;"SS",(VLOOKUP($D100,Customer_Demand!$D:$BF,COLUMNS($I100:S100),0)/$I100+VLOOKUP($D100,Customer_Demand!$D:$BF,COLUMNS($I100:S100),0)/$K100),(VLOOKUP($D100,Customer_Demand!$D:$BF,COLUMNS($I100:S100),0)/$I100)),"")</f>
        <v/>
      </c>
      <c r="T100" s="49" t="str">
        <f>IFERROR(IF($K100&lt;&gt;"SS",(VLOOKUP($D100,Customer_Demand!$D:$BF,COLUMNS($I100:T100),0)/$I100+VLOOKUP($D100,Customer_Demand!$D:$BF,COLUMNS($I100:T100),0)/$K100),(VLOOKUP($D100,Customer_Demand!$D:$BF,COLUMNS($I100:T100),0)/$I100)),"")</f>
        <v/>
      </c>
      <c r="U100" s="49" t="str">
        <f>IFERROR(IF($K100&lt;&gt;"SS",(VLOOKUP($D100,Customer_Demand!$D:$BF,COLUMNS($I100:U100),0)/$I100+VLOOKUP($D100,Customer_Demand!$D:$BF,COLUMNS($I100:U100),0)/$K100),(VLOOKUP($D100,Customer_Demand!$D:$BF,COLUMNS($I100:U100),0)/$I100)),"")</f>
        <v/>
      </c>
      <c r="V100" s="49" t="str">
        <f>IFERROR(IF($K100&lt;&gt;"SS",(VLOOKUP($D100,Customer_Demand!$D:$BF,COLUMNS($I100:V100),0)/$I100+VLOOKUP($D100,Customer_Demand!$D:$BF,COLUMNS($I100:V100),0)/$K100),(VLOOKUP($D100,Customer_Demand!$D:$BF,COLUMNS($I100:V100),0)/$I100)),"")</f>
        <v/>
      </c>
      <c r="W100" s="49" t="str">
        <f>IFERROR(IF($K100&lt;&gt;"SS",(VLOOKUP($D100,Customer_Demand!$D:$BF,COLUMNS($I100:W100),0)/$I100+VLOOKUP($D100,Customer_Demand!$D:$BF,COLUMNS($I100:W100),0)/$K100),(VLOOKUP($D100,Customer_Demand!$D:$BF,COLUMNS($I100:W100),0)/$I100)),"")</f>
        <v/>
      </c>
      <c r="X100" s="49" t="str">
        <f>IFERROR(IF($K100&lt;&gt;"SS",(VLOOKUP($D100,Customer_Demand!$D:$BF,COLUMNS($I100:X100),0)/$I100+VLOOKUP($D100,Customer_Demand!$D:$BF,COLUMNS($I100:X100),0)/$K100),(VLOOKUP($D100,Customer_Demand!$D:$BF,COLUMNS($I100:X100),0)/$I100)),"")</f>
        <v/>
      </c>
      <c r="Y100" s="49" t="str">
        <f>IFERROR(IF($K100&lt;&gt;"SS",(VLOOKUP($D100,Customer_Demand!$D:$BF,COLUMNS($I100:Y100),0)/$I100+VLOOKUP($D100,Customer_Demand!$D:$BF,COLUMNS($I100:Y100),0)/$K100),(VLOOKUP($D100,Customer_Demand!$D:$BF,COLUMNS($I100:Y100),0)/$I100)),"")</f>
        <v/>
      </c>
      <c r="Z100" s="49" t="str">
        <f>IFERROR(IF($K100&lt;&gt;"SS",(VLOOKUP($D100,Customer_Demand!$D:$BF,COLUMNS($I100:Z100),0)/$I100+VLOOKUP($D100,Customer_Demand!$D:$BF,COLUMNS($I100:Z100),0)/$K100),(VLOOKUP($D100,Customer_Demand!$D:$BF,COLUMNS($I100:Z100),0)/$I100)),"")</f>
        <v/>
      </c>
      <c r="AA100" s="49" t="str">
        <f>IFERROR(IF($K100&lt;&gt;"SS",(VLOOKUP($D100,Customer_Demand!$D:$BF,COLUMNS($I100:AA100),0)/$I100+VLOOKUP($D100,Customer_Demand!$D:$BF,COLUMNS($I100:AA100),0)/$K100),(VLOOKUP($D100,Customer_Demand!$D:$BF,COLUMNS($I100:AA100),0)/$I100)),"")</f>
        <v/>
      </c>
      <c r="AB100" s="49" t="str">
        <f>IFERROR(IF($K100&lt;&gt;"SS",(VLOOKUP($D100,Customer_Demand!$D:$BF,COLUMNS($I100:AB100),0)/$I100+VLOOKUP($D100,Customer_Demand!$D:$BF,COLUMNS($I100:AB100),0)/$K100),(VLOOKUP($D100,Customer_Demand!$D:$BF,COLUMNS($I100:AB100),0)/$I100)),"")</f>
        <v/>
      </c>
      <c r="AC100" s="49" t="str">
        <f>IFERROR(IF($K100&lt;&gt;"SS",(VLOOKUP($D100,Customer_Demand!$D:$BF,COLUMNS($I100:AC100),0)/$I100+VLOOKUP($D100,Customer_Demand!$D:$BF,COLUMNS($I100:AC100),0)/$K100),(VLOOKUP($D100,Customer_Demand!$D:$BF,COLUMNS($I100:AC100),0)/$I100)),"")</f>
        <v/>
      </c>
      <c r="AD100" s="49" t="str">
        <f>IFERROR(IF($K100&lt;&gt;"SS",(VLOOKUP($D100,Customer_Demand!$D:$BF,COLUMNS($I100:AD100),0)/$I100+VLOOKUP($D100,Customer_Demand!$D:$BF,COLUMNS($I100:AD100),0)/$K100),(VLOOKUP($D100,Customer_Demand!$D:$BF,COLUMNS($I100:AD100),0)/$I100)),"")</f>
        <v/>
      </c>
      <c r="AE100" s="49" t="str">
        <f>IFERROR(IF($K100&lt;&gt;"SS",(VLOOKUP($D100,Customer_Demand!$D:$BF,COLUMNS($I100:AE100),0)/$I100+VLOOKUP($D100,Customer_Demand!$D:$BF,COLUMNS($I100:AE100),0)/$K100),(VLOOKUP($D100,Customer_Demand!$D:$BF,COLUMNS($I100:AE100),0)/$I100)),"")</f>
        <v/>
      </c>
      <c r="AF100" s="49" t="str">
        <f>IFERROR(IF($K100&lt;&gt;"SS",(VLOOKUP($D100,Customer_Demand!$D:$BF,COLUMNS($I100:AF100),0)/$I100+VLOOKUP($D100,Customer_Demand!$D:$BF,COLUMNS($I100:AF100),0)/$K100),(VLOOKUP($D100,Customer_Demand!$D:$BF,COLUMNS($I100:AF100),0)/$I100)),"")</f>
        <v/>
      </c>
      <c r="AG100" s="49" t="str">
        <f>IFERROR(IF($K100&lt;&gt;"SS",(VLOOKUP($D100,Customer_Demand!$D:$BF,COLUMNS($I100:AG100),0)/$I100+VLOOKUP($D100,Customer_Demand!$D:$BF,COLUMNS($I100:AG100),0)/$K100),(VLOOKUP($D100,Customer_Demand!$D:$BF,COLUMNS($I100:AG100),0)/$I100)),"")</f>
        <v/>
      </c>
      <c r="AH100" s="49" t="str">
        <f>IFERROR(IF($K100&lt;&gt;"SS",(VLOOKUP($D100,Customer_Demand!$D:$BF,COLUMNS($I100:AH100),0)/$I100+VLOOKUP($D100,Customer_Demand!$D:$BF,COLUMNS($I100:AH100),0)/$K100),(VLOOKUP($D100,Customer_Demand!$D:$BF,COLUMNS($I100:AH100),0)/$I100)),"")</f>
        <v/>
      </c>
      <c r="AI100" s="49" t="str">
        <f>IFERROR(IF($K100&lt;&gt;"SS",(VLOOKUP($D100,Customer_Demand!$D:$BF,COLUMNS($I100:AI100),0)/$I100+VLOOKUP($D100,Customer_Demand!$D:$BF,COLUMNS($I100:AI100),0)/$K100),(VLOOKUP($D100,Customer_Demand!$D:$BF,COLUMNS($I100:AI100),0)/$I100)),"")</f>
        <v/>
      </c>
      <c r="AJ100" s="49" t="str">
        <f>IFERROR(IF($K100&lt;&gt;"SS",(VLOOKUP($D100,Customer_Demand!$D:$BF,COLUMNS($I100:AJ100),0)/$I100+VLOOKUP($D100,Customer_Demand!$D:$BF,COLUMNS($I100:AJ100),0)/$K100),(VLOOKUP($D100,Customer_Demand!$D:$BF,COLUMNS($I100:AJ100),0)/$I100)),"")</f>
        <v/>
      </c>
      <c r="AK100" s="49" t="str">
        <f>IFERROR(IF($K100&lt;&gt;"SS",(VLOOKUP($D100,Customer_Demand!$D:$BF,COLUMNS($I100:AK100),0)/$I100+VLOOKUP($D100,Customer_Demand!$D:$BF,COLUMNS($I100:AK100),0)/$K100),(VLOOKUP($D100,Customer_Demand!$D:$BF,COLUMNS($I100:AK100),0)/$I100)),"")</f>
        <v/>
      </c>
      <c r="AL100" s="49" t="str">
        <f>IFERROR(IF($K100&lt;&gt;"SS",(VLOOKUP($D100,Customer_Demand!$D:$BF,COLUMNS($I100:AL100),0)/$I100+VLOOKUP($D100,Customer_Demand!$D:$BF,COLUMNS($I100:AL100),0)/$K100),(VLOOKUP($D100,Customer_Demand!$D:$BF,COLUMNS($I100:AL100),0)/$I100)),"")</f>
        <v/>
      </c>
      <c r="AM100" s="49" t="str">
        <f>IFERROR(IF($K100&lt;&gt;"SS",(VLOOKUP($D100,Customer_Demand!$D:$BF,COLUMNS($I100:AM100),0)/$I100+VLOOKUP($D100,Customer_Demand!$D:$BF,COLUMNS($I100:AM100),0)/$K100),(VLOOKUP($D100,Customer_Demand!$D:$BF,COLUMNS($I100:AM100),0)/$I100)),"")</f>
        <v/>
      </c>
      <c r="AN100" s="49" t="str">
        <f>IFERROR(IF($K100&lt;&gt;"SS",(VLOOKUP($D100,Customer_Demand!$D:$BF,COLUMNS($I100:AN100),0)/$I100+VLOOKUP($D100,Customer_Demand!$D:$BF,COLUMNS($I100:AN100),0)/$K100),(VLOOKUP($D100,Customer_Demand!$D:$BF,COLUMNS($I100:AN100),0)/$I100)),"")</f>
        <v/>
      </c>
      <c r="AO100" s="49" t="str">
        <f>IFERROR(IF($K100&lt;&gt;"SS",(VLOOKUP($D100,Customer_Demand!$D:$BF,COLUMNS($I100:AO100),0)/$I100+VLOOKUP($D100,Customer_Demand!$D:$BF,COLUMNS($I100:AO100),0)/$K100),(VLOOKUP($D100,Customer_Demand!$D:$BF,COLUMNS($I100:AO100),0)/$I100)),"")</f>
        <v/>
      </c>
      <c r="AP100" s="49" t="str">
        <f>IFERROR(IF($K100&lt;&gt;"SS",(VLOOKUP($D100,Customer_Demand!$D:$BF,COLUMNS($I100:AP100),0)/$I100+VLOOKUP($D100,Customer_Demand!$D:$BF,COLUMNS($I100:AP100),0)/$K100),(VLOOKUP($D100,Customer_Demand!$D:$BF,COLUMNS($I100:AP100),0)/$I100)),"")</f>
        <v/>
      </c>
      <c r="AQ100" s="49" t="str">
        <f>IFERROR(IF($K100&lt;&gt;"SS",(VLOOKUP($D100,Customer_Demand!$D:$BF,COLUMNS($I100:AQ100),0)/$I100+VLOOKUP($D100,Customer_Demand!$D:$BF,COLUMNS($I100:AQ100),0)/$K100),(VLOOKUP($D100,Customer_Demand!$D:$BF,COLUMNS($I100:AQ100),0)/$I100)),"")</f>
        <v/>
      </c>
      <c r="AR100" s="49" t="str">
        <f>IFERROR(IF($K100&lt;&gt;"SS",(VLOOKUP($D100,Customer_Demand!$D:$BF,COLUMNS($I100:AR100),0)/$I100+VLOOKUP($D100,Customer_Demand!$D:$BF,COLUMNS($I100:AR100),0)/$K100),(VLOOKUP($D100,Customer_Demand!$D:$BF,COLUMNS($I100:AR100),0)/$I100)),"")</f>
        <v/>
      </c>
      <c r="AS100" s="49" t="str">
        <f>IFERROR(IF($K100&lt;&gt;"SS",(VLOOKUP($D100,Customer_Demand!$D:$BF,COLUMNS($I100:AS100),0)/$I100+VLOOKUP($D100,Customer_Demand!$D:$BF,COLUMNS($I100:AS100),0)/$K100),(VLOOKUP($D100,Customer_Demand!$D:$BF,COLUMNS($I100:AS100),0)/$I100)),"")</f>
        <v/>
      </c>
      <c r="AT100" s="49" t="str">
        <f>IFERROR(IF($K100&lt;&gt;"SS",(VLOOKUP($D100,Customer_Demand!$D:$BF,COLUMNS($I100:AT100),0)/$I100+VLOOKUP($D100,Customer_Demand!$D:$BF,COLUMNS($I100:AT100),0)/$K100),(VLOOKUP($D100,Customer_Demand!$D:$BF,COLUMNS($I100:AT100),0)/$I100)),"")</f>
        <v/>
      </c>
      <c r="AU100" s="49" t="str">
        <f>IFERROR(IF($K100&lt;&gt;"SS",(VLOOKUP($D100,Customer_Demand!$D:$BF,COLUMNS($I100:AU100),0)/$I100+VLOOKUP($D100,Customer_Demand!$D:$BF,COLUMNS($I100:AU100),0)/$K100),(VLOOKUP($D100,Customer_Demand!$D:$BF,COLUMNS($I100:AU100),0)/$I100)),"")</f>
        <v/>
      </c>
      <c r="AV100" s="49" t="str">
        <f>IFERROR(IF($K100&lt;&gt;"SS",(VLOOKUP($D100,Customer_Demand!$D:$BF,COLUMNS($I100:AV100),0)/$I100+VLOOKUP($D100,Customer_Demand!$D:$BF,COLUMNS($I100:AV100),0)/$K100),(VLOOKUP($D100,Customer_Demand!$D:$BF,COLUMNS($I100:AV100),0)/$I100)),"")</f>
        <v/>
      </c>
      <c r="AW100" s="49" t="str">
        <f>IFERROR(IF($K100&lt;&gt;"SS",(VLOOKUP($D100,Customer_Demand!$D:$BF,COLUMNS($I100:AW100),0)/$I100+VLOOKUP($D100,Customer_Demand!$D:$BF,COLUMNS($I100:AW100),0)/$K100),(VLOOKUP($D100,Customer_Demand!$D:$BF,COLUMNS($I100:AW100),0)/$I100)),"")</f>
        <v/>
      </c>
      <c r="AX100" s="49" t="str">
        <f>IFERROR(IF($K100&lt;&gt;"SS",(VLOOKUP($D100,Customer_Demand!$D:$BF,COLUMNS($I100:AX100),0)/$I100+VLOOKUP($D100,Customer_Demand!$D:$BF,COLUMNS($I100:AX100),0)/$K100),(VLOOKUP($D100,Customer_Demand!$D:$BF,COLUMNS($I100:AX100),0)/$I100)),"")</f>
        <v/>
      </c>
      <c r="AY100" s="49" t="str">
        <f>IFERROR(IF($K100&lt;&gt;"SS",(VLOOKUP($D100,Customer_Demand!$D:$BF,COLUMNS($I100:AY100),0)/$I100+VLOOKUP($D100,Customer_Demand!$D:$BF,COLUMNS($I100:AY100),0)/$K100),(VLOOKUP($D100,Customer_Demand!$D:$BF,COLUMNS($I100:AY100),0)/$I100)),"")</f>
        <v/>
      </c>
      <c r="AZ100" s="49" t="str">
        <f>IFERROR(IF($K100&lt;&gt;"SS",(VLOOKUP($D100,Customer_Demand!$D:$BF,COLUMNS($I100:AZ100),0)/$I100+VLOOKUP($D100,Customer_Demand!$D:$BF,COLUMNS($I100:AZ100),0)/$K100),(VLOOKUP($D100,Customer_Demand!$D:$BF,COLUMNS($I100:AZ100),0)/$I100)),"")</f>
        <v/>
      </c>
      <c r="BA100" s="49" t="str">
        <f>IFERROR(IF($K100&lt;&gt;"SS",(VLOOKUP($D100,Customer_Demand!$D:$BF,COLUMNS($I100:BA100),0)/$I100+VLOOKUP($D100,Customer_Demand!$D:$BF,COLUMNS($I100:BA100),0)/$K100),(VLOOKUP($D100,Customer_Demand!$D:$BF,COLUMNS($I100:BA100),0)/$I100)),"")</f>
        <v/>
      </c>
      <c r="BB100" s="49" t="str">
        <f>IFERROR(IF($K100&lt;&gt;"SS",(VLOOKUP($D100,Customer_Demand!$D:$BF,COLUMNS($I100:BB100),0)/$I100+VLOOKUP($D100,Customer_Demand!$D:$BF,COLUMNS($I100:BB100),0)/$K100),(VLOOKUP($D100,Customer_Demand!$D:$BF,COLUMNS($I100:BB100),0)/$I100)),"")</f>
        <v/>
      </c>
      <c r="BC100" s="49" t="str">
        <f>IFERROR(IF($K100&lt;&gt;"SS",(VLOOKUP($D100,Customer_Demand!$D:$BF,COLUMNS($I100:BC100),0)/$I100+VLOOKUP($D100,Customer_Demand!$D:$BF,COLUMNS($I100:BC100),0)/$K100),(VLOOKUP($D100,Customer_Demand!$D:$BF,COLUMNS($I100:BC100),0)/$I100)),"")</f>
        <v/>
      </c>
      <c r="BD100" s="49" t="str">
        <f>IFERROR(IF($K100&lt;&gt;"SS",(VLOOKUP($D100,Customer_Demand!$D:$BF,COLUMNS($I100:BD100),0)/$I100+VLOOKUP($D100,Customer_Demand!$D:$BF,COLUMNS($I100:BD100),0)/$K100),(VLOOKUP($D100,Customer_Demand!$D:$BF,COLUMNS($I100:BD100),0)/$I100)),"")</f>
        <v/>
      </c>
      <c r="BE100" s="49" t="str">
        <f>IFERROR(IF($K100&lt;&gt;"SS",(VLOOKUP($D100,Customer_Demand!$D:$BF,COLUMNS($I100:BE100),0)/$I100+VLOOKUP($D100,Customer_Demand!$D:$BF,COLUMNS($I100:BE100),0)/$K100),(VLOOKUP($D100,Customer_Demand!$D:$BF,COLUMNS($I100:BE100),0)/$I100)),"")</f>
        <v/>
      </c>
      <c r="BF100" s="49" t="str">
        <f>IFERROR(IF($K100&lt;&gt;"SS",(VLOOKUP($D100,Customer_Demand!$D:$BF,COLUMNS($I100:BF100),0)/$I100+VLOOKUP($D100,Customer_Demand!$D:$BF,COLUMNS($I100:BF100),0)/$K100),(VLOOKUP($D100,Customer_Demand!$D:$BF,COLUMNS($I100:BF100),0)/$I100)),"")</f>
        <v/>
      </c>
      <c r="BG100" s="49" t="str">
        <f>IFERROR(IF($K100&lt;&gt;"SS",(VLOOKUP($D100,Customer_Demand!$D:$BF,COLUMNS($I100:BG100),0)/$I100+VLOOKUP($D100,Customer_Demand!$D:$BF,COLUMNS($I100:BG100),0)/$K100),(VLOOKUP($D100,Customer_Demand!$D:$BF,COLUMNS($I100:BG100),0)/$I100)),"")</f>
        <v/>
      </c>
      <c r="BH100" s="49" t="str">
        <f>IFERROR(IF($K100&lt;&gt;"SS",(VLOOKUP($D100,Customer_Demand!$D:$BF,COLUMNS($I100:BH100),0)/$I100+VLOOKUP($D100,Customer_Demand!$D:$BF,COLUMNS($I100:BH100),0)/$K100),(VLOOKUP($D100,Customer_Demand!$D:$BF,COLUMNS($I100:BH100),0)/$I100)),"")</f>
        <v/>
      </c>
      <c r="BI100" s="49" t="str">
        <f>IFERROR(IF($K100&lt;&gt;"SS",(VLOOKUP($D100,Customer_Demand!$D:$BF,COLUMNS($I100:BI100),0)/$I100+VLOOKUP($D100,Customer_Demand!$D:$BF,COLUMNS($I100:BI100),0)/$K100),(VLOOKUP($D100,Customer_Demand!$D:$BF,COLUMNS($I100:BI100),0)/$I100)),"")</f>
        <v/>
      </c>
      <c r="BJ100" s="49" t="str">
        <f>IFERROR(IF($K100&lt;&gt;"SS",(VLOOKUP($D100,Customer_Demand!$D:$BF,COLUMNS($I100:BJ100),0)/$I100+VLOOKUP($D100,Customer_Demand!$D:$BF,COLUMNS($I100:BJ100),0)/$K100),(VLOOKUP($D100,Customer_Demand!$D:$BF,COLUMNS($I100:BJ100),0)/$I100)),"")</f>
        <v/>
      </c>
      <c r="BK100" s="50" t="str">
        <f>IFERROR(IF($K100&lt;&gt;"SS",(VLOOKUP($D100,Customer_Demand!$D:$BF,COLUMNS($I100:BK100),0)/$I100+VLOOKUP($D100,Customer_Demand!$D:$BF,COLUMNS($I100:BK100),0)/$K100),(VLOOKUP($D100,Customer_Demand!$D:$BF,COLUMNS($I100:BK100),0)/$I100)),"")</f>
        <v/>
      </c>
      <c r="BL100" s="18"/>
    </row>
    <row r="101" spans="2:64" x14ac:dyDescent="0.2">
      <c r="B101" s="12" t="str">
        <f t="shared" si="11"/>
        <v/>
      </c>
      <c r="C101" s="45" t="str">
        <f>IF((Customer_Demand!C101)&lt;&gt;"",Customer_Demand!C101,"")</f>
        <v/>
      </c>
      <c r="D101" s="45" t="str">
        <f>IF(C101&lt;&gt;"",Customer_Demand!D101,"")</f>
        <v/>
      </c>
      <c r="E101" s="51" t="str">
        <f>IF(C101&lt;&gt;"",Customer_Demand!E101,"")</f>
        <v/>
      </c>
      <c r="F101" s="47" t="str">
        <f>IF(C101&lt;&gt;"",VLOOKUP(D101,Customer_Demand!$D$5:$F$1005,3,0),"")</f>
        <v/>
      </c>
      <c r="G101" s="48" t="str">
        <f t="shared" si="8"/>
        <v/>
      </c>
      <c r="H101" s="48" t="str">
        <f t="shared" si="9"/>
        <v/>
      </c>
      <c r="I101" s="48" t="str">
        <f>IFERROR(IF(C101&lt;&gt;"",VLOOKUP($H101,SMT_Cycle_Time_Data!$F:$Q,4,0),""),"SGR Not Defined")</f>
        <v/>
      </c>
      <c r="J101" s="48" t="str">
        <f t="shared" si="10"/>
        <v/>
      </c>
      <c r="K101" s="48" t="str">
        <f>IF(C101&lt;&gt;"",IFERROR(VLOOKUP($J101,SMT_Cycle_Time_Data!$F:$Q,4,0),"SS"),"")</f>
        <v/>
      </c>
      <c r="L101" s="49" t="str">
        <f>IFERROR(IF($K101&lt;&gt;"SS",(VLOOKUP($D101,Customer_Demand!$D:$BF,COLUMNS($I101:L101),0)/$I101+VLOOKUP($D101,Customer_Demand!$D:$BF,COLUMNS($I101:L101),0)/$K101),(VLOOKUP($D101,Customer_Demand!$D:$BF,COLUMNS($I101:L101),0)/$I101)),"")</f>
        <v/>
      </c>
      <c r="M101" s="49" t="str">
        <f>IFERROR(IF($K101&lt;&gt;"SS",(VLOOKUP($D101,Customer_Demand!$D:$BF,COLUMNS($I101:M101),0)/$I101+VLOOKUP($D101,Customer_Demand!$D:$BF,COLUMNS($I101:M101),0)/$K101),(VLOOKUP($D101,Customer_Demand!$D:$BF,COLUMNS($I101:M101),0)/$I101)),"")</f>
        <v/>
      </c>
      <c r="N101" s="49" t="str">
        <f>IFERROR(IF($K101&lt;&gt;"SS",(VLOOKUP($D101,Customer_Demand!$D:$BF,COLUMNS($I101:N101),0)/$I101+VLOOKUP($D101,Customer_Demand!$D:$BF,COLUMNS($I101:N101),0)/$K101),(VLOOKUP($D101,Customer_Demand!$D:$BF,COLUMNS($I101:N101),0)/$I101)),"")</f>
        <v/>
      </c>
      <c r="O101" s="49" t="str">
        <f>IFERROR(IF($K101&lt;&gt;"SS",(VLOOKUP($D101,Customer_Demand!$D:$BF,COLUMNS($I101:O101),0)/$I101+VLOOKUP($D101,Customer_Demand!$D:$BF,COLUMNS($I101:O101),0)/$K101),(VLOOKUP($D101,Customer_Demand!$D:$BF,COLUMNS($I101:O101),0)/$I101)),"")</f>
        <v/>
      </c>
      <c r="P101" s="49" t="str">
        <f>IFERROR(IF($K101&lt;&gt;"SS",(VLOOKUP($D101,Customer_Demand!$D:$BF,COLUMNS($I101:P101),0)/$I101+VLOOKUP($D101,Customer_Demand!$D:$BF,COLUMNS($I101:P101),0)/$K101),(VLOOKUP($D101,Customer_Demand!$D:$BF,COLUMNS($I101:P101),0)/$I101)),"")</f>
        <v/>
      </c>
      <c r="Q101" s="49" t="str">
        <f>IFERROR(IF($K101&lt;&gt;"SS",(VLOOKUP($D101,Customer_Demand!$D:$BF,COLUMNS($I101:Q101),0)/$I101+VLOOKUP($D101,Customer_Demand!$D:$BF,COLUMNS($I101:Q101),0)/$K101),(VLOOKUP($D101,Customer_Demand!$D:$BF,COLUMNS($I101:Q101),0)/$I101)),"")</f>
        <v/>
      </c>
      <c r="R101" s="49" t="str">
        <f>IFERROR(IF($K101&lt;&gt;"SS",(VLOOKUP($D101,Customer_Demand!$D:$BF,COLUMNS($I101:R101),0)/$I101+VLOOKUP($D101,Customer_Demand!$D:$BF,COLUMNS($I101:R101),0)/$K101),(VLOOKUP($D101,Customer_Demand!$D:$BF,COLUMNS($I101:R101),0)/$I101)),"")</f>
        <v/>
      </c>
      <c r="S101" s="49" t="str">
        <f>IFERROR(IF($K101&lt;&gt;"SS",(VLOOKUP($D101,Customer_Demand!$D:$BF,COLUMNS($I101:S101),0)/$I101+VLOOKUP($D101,Customer_Demand!$D:$BF,COLUMNS($I101:S101),0)/$K101),(VLOOKUP($D101,Customer_Demand!$D:$BF,COLUMNS($I101:S101),0)/$I101)),"")</f>
        <v/>
      </c>
      <c r="T101" s="49" t="str">
        <f>IFERROR(IF($K101&lt;&gt;"SS",(VLOOKUP($D101,Customer_Demand!$D:$BF,COLUMNS($I101:T101),0)/$I101+VLOOKUP($D101,Customer_Demand!$D:$BF,COLUMNS($I101:T101),0)/$K101),(VLOOKUP($D101,Customer_Demand!$D:$BF,COLUMNS($I101:T101),0)/$I101)),"")</f>
        <v/>
      </c>
      <c r="U101" s="49" t="str">
        <f>IFERROR(IF($K101&lt;&gt;"SS",(VLOOKUP($D101,Customer_Demand!$D:$BF,COLUMNS($I101:U101),0)/$I101+VLOOKUP($D101,Customer_Demand!$D:$BF,COLUMNS($I101:U101),0)/$K101),(VLOOKUP($D101,Customer_Demand!$D:$BF,COLUMNS($I101:U101),0)/$I101)),"")</f>
        <v/>
      </c>
      <c r="V101" s="49" t="str">
        <f>IFERROR(IF($K101&lt;&gt;"SS",(VLOOKUP($D101,Customer_Demand!$D:$BF,COLUMNS($I101:V101),0)/$I101+VLOOKUP($D101,Customer_Demand!$D:$BF,COLUMNS($I101:V101),0)/$K101),(VLOOKUP($D101,Customer_Demand!$D:$BF,COLUMNS($I101:V101),0)/$I101)),"")</f>
        <v/>
      </c>
      <c r="W101" s="49" t="str">
        <f>IFERROR(IF($K101&lt;&gt;"SS",(VLOOKUP($D101,Customer_Demand!$D:$BF,COLUMNS($I101:W101),0)/$I101+VLOOKUP($D101,Customer_Demand!$D:$BF,COLUMNS($I101:W101),0)/$K101),(VLOOKUP($D101,Customer_Demand!$D:$BF,COLUMNS($I101:W101),0)/$I101)),"")</f>
        <v/>
      </c>
      <c r="X101" s="49" t="str">
        <f>IFERROR(IF($K101&lt;&gt;"SS",(VLOOKUP($D101,Customer_Demand!$D:$BF,COLUMNS($I101:X101),0)/$I101+VLOOKUP($D101,Customer_Demand!$D:$BF,COLUMNS($I101:X101),0)/$K101),(VLOOKUP($D101,Customer_Demand!$D:$BF,COLUMNS($I101:X101),0)/$I101)),"")</f>
        <v/>
      </c>
      <c r="Y101" s="49" t="str">
        <f>IFERROR(IF($K101&lt;&gt;"SS",(VLOOKUP($D101,Customer_Demand!$D:$BF,COLUMNS($I101:Y101),0)/$I101+VLOOKUP($D101,Customer_Demand!$D:$BF,COLUMNS($I101:Y101),0)/$K101),(VLOOKUP($D101,Customer_Demand!$D:$BF,COLUMNS($I101:Y101),0)/$I101)),"")</f>
        <v/>
      </c>
      <c r="Z101" s="49" t="str">
        <f>IFERROR(IF($K101&lt;&gt;"SS",(VLOOKUP($D101,Customer_Demand!$D:$BF,COLUMNS($I101:Z101),0)/$I101+VLOOKUP($D101,Customer_Demand!$D:$BF,COLUMNS($I101:Z101),0)/$K101),(VLOOKUP($D101,Customer_Demand!$D:$BF,COLUMNS($I101:Z101),0)/$I101)),"")</f>
        <v/>
      </c>
      <c r="AA101" s="49" t="str">
        <f>IFERROR(IF($K101&lt;&gt;"SS",(VLOOKUP($D101,Customer_Demand!$D:$BF,COLUMNS($I101:AA101),0)/$I101+VLOOKUP($D101,Customer_Demand!$D:$BF,COLUMNS($I101:AA101),0)/$K101),(VLOOKUP($D101,Customer_Demand!$D:$BF,COLUMNS($I101:AA101),0)/$I101)),"")</f>
        <v/>
      </c>
      <c r="AB101" s="49" t="str">
        <f>IFERROR(IF($K101&lt;&gt;"SS",(VLOOKUP($D101,Customer_Demand!$D:$BF,COLUMNS($I101:AB101),0)/$I101+VLOOKUP($D101,Customer_Demand!$D:$BF,COLUMNS($I101:AB101),0)/$K101),(VLOOKUP($D101,Customer_Demand!$D:$BF,COLUMNS($I101:AB101),0)/$I101)),"")</f>
        <v/>
      </c>
      <c r="AC101" s="49" t="str">
        <f>IFERROR(IF($K101&lt;&gt;"SS",(VLOOKUP($D101,Customer_Demand!$D:$BF,COLUMNS($I101:AC101),0)/$I101+VLOOKUP($D101,Customer_Demand!$D:$BF,COLUMNS($I101:AC101),0)/$K101),(VLOOKUP($D101,Customer_Demand!$D:$BF,COLUMNS($I101:AC101),0)/$I101)),"")</f>
        <v/>
      </c>
      <c r="AD101" s="49" t="str">
        <f>IFERROR(IF($K101&lt;&gt;"SS",(VLOOKUP($D101,Customer_Demand!$D:$BF,COLUMNS($I101:AD101),0)/$I101+VLOOKUP($D101,Customer_Demand!$D:$BF,COLUMNS($I101:AD101),0)/$K101),(VLOOKUP($D101,Customer_Demand!$D:$BF,COLUMNS($I101:AD101),0)/$I101)),"")</f>
        <v/>
      </c>
      <c r="AE101" s="49" t="str">
        <f>IFERROR(IF($K101&lt;&gt;"SS",(VLOOKUP($D101,Customer_Demand!$D:$BF,COLUMNS($I101:AE101),0)/$I101+VLOOKUP($D101,Customer_Demand!$D:$BF,COLUMNS($I101:AE101),0)/$K101),(VLOOKUP($D101,Customer_Demand!$D:$BF,COLUMNS($I101:AE101),0)/$I101)),"")</f>
        <v/>
      </c>
      <c r="AF101" s="49" t="str">
        <f>IFERROR(IF($K101&lt;&gt;"SS",(VLOOKUP($D101,Customer_Demand!$D:$BF,COLUMNS($I101:AF101),0)/$I101+VLOOKUP($D101,Customer_Demand!$D:$BF,COLUMNS($I101:AF101),0)/$K101),(VLOOKUP($D101,Customer_Demand!$D:$BF,COLUMNS($I101:AF101),0)/$I101)),"")</f>
        <v/>
      </c>
      <c r="AG101" s="49" t="str">
        <f>IFERROR(IF($K101&lt;&gt;"SS",(VLOOKUP($D101,Customer_Demand!$D:$BF,COLUMNS($I101:AG101),0)/$I101+VLOOKUP($D101,Customer_Demand!$D:$BF,COLUMNS($I101:AG101),0)/$K101),(VLOOKUP($D101,Customer_Demand!$D:$BF,COLUMNS($I101:AG101),0)/$I101)),"")</f>
        <v/>
      </c>
      <c r="AH101" s="49" t="str">
        <f>IFERROR(IF($K101&lt;&gt;"SS",(VLOOKUP($D101,Customer_Demand!$D:$BF,COLUMNS($I101:AH101),0)/$I101+VLOOKUP($D101,Customer_Demand!$D:$BF,COLUMNS($I101:AH101),0)/$K101),(VLOOKUP($D101,Customer_Demand!$D:$BF,COLUMNS($I101:AH101),0)/$I101)),"")</f>
        <v/>
      </c>
      <c r="AI101" s="49" t="str">
        <f>IFERROR(IF($K101&lt;&gt;"SS",(VLOOKUP($D101,Customer_Demand!$D:$BF,COLUMNS($I101:AI101),0)/$I101+VLOOKUP($D101,Customer_Demand!$D:$BF,COLUMNS($I101:AI101),0)/$K101),(VLOOKUP($D101,Customer_Demand!$D:$BF,COLUMNS($I101:AI101),0)/$I101)),"")</f>
        <v/>
      </c>
      <c r="AJ101" s="49" t="str">
        <f>IFERROR(IF($K101&lt;&gt;"SS",(VLOOKUP($D101,Customer_Demand!$D:$BF,COLUMNS($I101:AJ101),0)/$I101+VLOOKUP($D101,Customer_Demand!$D:$BF,COLUMNS($I101:AJ101),0)/$K101),(VLOOKUP($D101,Customer_Demand!$D:$BF,COLUMNS($I101:AJ101),0)/$I101)),"")</f>
        <v/>
      </c>
      <c r="AK101" s="49" t="str">
        <f>IFERROR(IF($K101&lt;&gt;"SS",(VLOOKUP($D101,Customer_Demand!$D:$BF,COLUMNS($I101:AK101),0)/$I101+VLOOKUP($D101,Customer_Demand!$D:$BF,COLUMNS($I101:AK101),0)/$K101),(VLOOKUP($D101,Customer_Demand!$D:$BF,COLUMNS($I101:AK101),0)/$I101)),"")</f>
        <v/>
      </c>
      <c r="AL101" s="49" t="str">
        <f>IFERROR(IF($K101&lt;&gt;"SS",(VLOOKUP($D101,Customer_Demand!$D:$BF,COLUMNS($I101:AL101),0)/$I101+VLOOKUP($D101,Customer_Demand!$D:$BF,COLUMNS($I101:AL101),0)/$K101),(VLOOKUP($D101,Customer_Demand!$D:$BF,COLUMNS($I101:AL101),0)/$I101)),"")</f>
        <v/>
      </c>
      <c r="AM101" s="49" t="str">
        <f>IFERROR(IF($K101&lt;&gt;"SS",(VLOOKUP($D101,Customer_Demand!$D:$BF,COLUMNS($I101:AM101),0)/$I101+VLOOKUP($D101,Customer_Demand!$D:$BF,COLUMNS($I101:AM101),0)/$K101),(VLOOKUP($D101,Customer_Demand!$D:$BF,COLUMNS($I101:AM101),0)/$I101)),"")</f>
        <v/>
      </c>
      <c r="AN101" s="49" t="str">
        <f>IFERROR(IF($K101&lt;&gt;"SS",(VLOOKUP($D101,Customer_Demand!$D:$BF,COLUMNS($I101:AN101),0)/$I101+VLOOKUP($D101,Customer_Demand!$D:$BF,COLUMNS($I101:AN101),0)/$K101),(VLOOKUP($D101,Customer_Demand!$D:$BF,COLUMNS($I101:AN101),0)/$I101)),"")</f>
        <v/>
      </c>
      <c r="AO101" s="49" t="str">
        <f>IFERROR(IF($K101&lt;&gt;"SS",(VLOOKUP($D101,Customer_Demand!$D:$BF,COLUMNS($I101:AO101),0)/$I101+VLOOKUP($D101,Customer_Demand!$D:$BF,COLUMNS($I101:AO101),0)/$K101),(VLOOKUP($D101,Customer_Demand!$D:$BF,COLUMNS($I101:AO101),0)/$I101)),"")</f>
        <v/>
      </c>
      <c r="AP101" s="49" t="str">
        <f>IFERROR(IF($K101&lt;&gt;"SS",(VLOOKUP($D101,Customer_Demand!$D:$BF,COLUMNS($I101:AP101),0)/$I101+VLOOKUP($D101,Customer_Demand!$D:$BF,COLUMNS($I101:AP101),0)/$K101),(VLOOKUP($D101,Customer_Demand!$D:$BF,COLUMNS($I101:AP101),0)/$I101)),"")</f>
        <v/>
      </c>
      <c r="AQ101" s="49" t="str">
        <f>IFERROR(IF($K101&lt;&gt;"SS",(VLOOKUP($D101,Customer_Demand!$D:$BF,COLUMNS($I101:AQ101),0)/$I101+VLOOKUP($D101,Customer_Demand!$D:$BF,COLUMNS($I101:AQ101),0)/$K101),(VLOOKUP($D101,Customer_Demand!$D:$BF,COLUMNS($I101:AQ101),0)/$I101)),"")</f>
        <v/>
      </c>
      <c r="AR101" s="49" t="str">
        <f>IFERROR(IF($K101&lt;&gt;"SS",(VLOOKUP($D101,Customer_Demand!$D:$BF,COLUMNS($I101:AR101),0)/$I101+VLOOKUP($D101,Customer_Demand!$D:$BF,COLUMNS($I101:AR101),0)/$K101),(VLOOKUP($D101,Customer_Demand!$D:$BF,COLUMNS($I101:AR101),0)/$I101)),"")</f>
        <v/>
      </c>
      <c r="AS101" s="49" t="str">
        <f>IFERROR(IF($K101&lt;&gt;"SS",(VLOOKUP($D101,Customer_Demand!$D:$BF,COLUMNS($I101:AS101),0)/$I101+VLOOKUP($D101,Customer_Demand!$D:$BF,COLUMNS($I101:AS101),0)/$K101),(VLOOKUP($D101,Customer_Demand!$D:$BF,COLUMNS($I101:AS101),0)/$I101)),"")</f>
        <v/>
      </c>
      <c r="AT101" s="49" t="str">
        <f>IFERROR(IF($K101&lt;&gt;"SS",(VLOOKUP($D101,Customer_Demand!$D:$BF,COLUMNS($I101:AT101),0)/$I101+VLOOKUP($D101,Customer_Demand!$D:$BF,COLUMNS($I101:AT101),0)/$K101),(VLOOKUP($D101,Customer_Demand!$D:$BF,COLUMNS($I101:AT101),0)/$I101)),"")</f>
        <v/>
      </c>
      <c r="AU101" s="49" t="str">
        <f>IFERROR(IF($K101&lt;&gt;"SS",(VLOOKUP($D101,Customer_Demand!$D:$BF,COLUMNS($I101:AU101),0)/$I101+VLOOKUP($D101,Customer_Demand!$D:$BF,COLUMNS($I101:AU101),0)/$K101),(VLOOKUP($D101,Customer_Demand!$D:$BF,COLUMNS($I101:AU101),0)/$I101)),"")</f>
        <v/>
      </c>
      <c r="AV101" s="49" t="str">
        <f>IFERROR(IF($K101&lt;&gt;"SS",(VLOOKUP($D101,Customer_Demand!$D:$BF,COLUMNS($I101:AV101),0)/$I101+VLOOKUP($D101,Customer_Demand!$D:$BF,COLUMNS($I101:AV101),0)/$K101),(VLOOKUP($D101,Customer_Demand!$D:$BF,COLUMNS($I101:AV101),0)/$I101)),"")</f>
        <v/>
      </c>
      <c r="AW101" s="49" t="str">
        <f>IFERROR(IF($K101&lt;&gt;"SS",(VLOOKUP($D101,Customer_Demand!$D:$BF,COLUMNS($I101:AW101),0)/$I101+VLOOKUP($D101,Customer_Demand!$D:$BF,COLUMNS($I101:AW101),0)/$K101),(VLOOKUP($D101,Customer_Demand!$D:$BF,COLUMNS($I101:AW101),0)/$I101)),"")</f>
        <v/>
      </c>
      <c r="AX101" s="49" t="str">
        <f>IFERROR(IF($K101&lt;&gt;"SS",(VLOOKUP($D101,Customer_Demand!$D:$BF,COLUMNS($I101:AX101),0)/$I101+VLOOKUP($D101,Customer_Demand!$D:$BF,COLUMNS($I101:AX101),0)/$K101),(VLOOKUP($D101,Customer_Demand!$D:$BF,COLUMNS($I101:AX101),0)/$I101)),"")</f>
        <v/>
      </c>
      <c r="AY101" s="49" t="str">
        <f>IFERROR(IF($K101&lt;&gt;"SS",(VLOOKUP($D101,Customer_Demand!$D:$BF,COLUMNS($I101:AY101),0)/$I101+VLOOKUP($D101,Customer_Demand!$D:$BF,COLUMNS($I101:AY101),0)/$K101),(VLOOKUP($D101,Customer_Demand!$D:$BF,COLUMNS($I101:AY101),0)/$I101)),"")</f>
        <v/>
      </c>
      <c r="AZ101" s="49" t="str">
        <f>IFERROR(IF($K101&lt;&gt;"SS",(VLOOKUP($D101,Customer_Demand!$D:$BF,COLUMNS($I101:AZ101),0)/$I101+VLOOKUP($D101,Customer_Demand!$D:$BF,COLUMNS($I101:AZ101),0)/$K101),(VLOOKUP($D101,Customer_Demand!$D:$BF,COLUMNS($I101:AZ101),0)/$I101)),"")</f>
        <v/>
      </c>
      <c r="BA101" s="49" t="str">
        <f>IFERROR(IF($K101&lt;&gt;"SS",(VLOOKUP($D101,Customer_Demand!$D:$BF,COLUMNS($I101:BA101),0)/$I101+VLOOKUP($D101,Customer_Demand!$D:$BF,COLUMNS($I101:BA101),0)/$K101),(VLOOKUP($D101,Customer_Demand!$D:$BF,COLUMNS($I101:BA101),0)/$I101)),"")</f>
        <v/>
      </c>
      <c r="BB101" s="49" t="str">
        <f>IFERROR(IF($K101&lt;&gt;"SS",(VLOOKUP($D101,Customer_Demand!$D:$BF,COLUMNS($I101:BB101),0)/$I101+VLOOKUP($D101,Customer_Demand!$D:$BF,COLUMNS($I101:BB101),0)/$K101),(VLOOKUP($D101,Customer_Demand!$D:$BF,COLUMNS($I101:BB101),0)/$I101)),"")</f>
        <v/>
      </c>
      <c r="BC101" s="49" t="str">
        <f>IFERROR(IF($K101&lt;&gt;"SS",(VLOOKUP($D101,Customer_Demand!$D:$BF,COLUMNS($I101:BC101),0)/$I101+VLOOKUP($D101,Customer_Demand!$D:$BF,COLUMNS($I101:BC101),0)/$K101),(VLOOKUP($D101,Customer_Demand!$D:$BF,COLUMNS($I101:BC101),0)/$I101)),"")</f>
        <v/>
      </c>
      <c r="BD101" s="49" t="str">
        <f>IFERROR(IF($K101&lt;&gt;"SS",(VLOOKUP($D101,Customer_Demand!$D:$BF,COLUMNS($I101:BD101),0)/$I101+VLOOKUP($D101,Customer_Demand!$D:$BF,COLUMNS($I101:BD101),0)/$K101),(VLOOKUP($D101,Customer_Demand!$D:$BF,COLUMNS($I101:BD101),0)/$I101)),"")</f>
        <v/>
      </c>
      <c r="BE101" s="49" t="str">
        <f>IFERROR(IF($K101&lt;&gt;"SS",(VLOOKUP($D101,Customer_Demand!$D:$BF,COLUMNS($I101:BE101),0)/$I101+VLOOKUP($D101,Customer_Demand!$D:$BF,COLUMNS($I101:BE101),0)/$K101),(VLOOKUP($D101,Customer_Demand!$D:$BF,COLUMNS($I101:BE101),0)/$I101)),"")</f>
        <v/>
      </c>
      <c r="BF101" s="49" t="str">
        <f>IFERROR(IF($K101&lt;&gt;"SS",(VLOOKUP($D101,Customer_Demand!$D:$BF,COLUMNS($I101:BF101),0)/$I101+VLOOKUP($D101,Customer_Demand!$D:$BF,COLUMNS($I101:BF101),0)/$K101),(VLOOKUP($D101,Customer_Demand!$D:$BF,COLUMNS($I101:BF101),0)/$I101)),"")</f>
        <v/>
      </c>
      <c r="BG101" s="49" t="str">
        <f>IFERROR(IF($K101&lt;&gt;"SS",(VLOOKUP($D101,Customer_Demand!$D:$BF,COLUMNS($I101:BG101),0)/$I101+VLOOKUP($D101,Customer_Demand!$D:$BF,COLUMNS($I101:BG101),0)/$K101),(VLOOKUP($D101,Customer_Demand!$D:$BF,COLUMNS($I101:BG101),0)/$I101)),"")</f>
        <v/>
      </c>
      <c r="BH101" s="49" t="str">
        <f>IFERROR(IF($K101&lt;&gt;"SS",(VLOOKUP($D101,Customer_Demand!$D:$BF,COLUMNS($I101:BH101),0)/$I101+VLOOKUP($D101,Customer_Demand!$D:$BF,COLUMNS($I101:BH101),0)/$K101),(VLOOKUP($D101,Customer_Demand!$D:$BF,COLUMNS($I101:BH101),0)/$I101)),"")</f>
        <v/>
      </c>
      <c r="BI101" s="49" t="str">
        <f>IFERROR(IF($K101&lt;&gt;"SS",(VLOOKUP($D101,Customer_Demand!$D:$BF,COLUMNS($I101:BI101),0)/$I101+VLOOKUP($D101,Customer_Demand!$D:$BF,COLUMNS($I101:BI101),0)/$K101),(VLOOKUP($D101,Customer_Demand!$D:$BF,COLUMNS($I101:BI101),0)/$I101)),"")</f>
        <v/>
      </c>
      <c r="BJ101" s="49" t="str">
        <f>IFERROR(IF($K101&lt;&gt;"SS",(VLOOKUP($D101,Customer_Demand!$D:$BF,COLUMNS($I101:BJ101),0)/$I101+VLOOKUP($D101,Customer_Demand!$D:$BF,COLUMNS($I101:BJ101),0)/$K101),(VLOOKUP($D101,Customer_Demand!$D:$BF,COLUMNS($I101:BJ101),0)/$I101)),"")</f>
        <v/>
      </c>
      <c r="BK101" s="50" t="str">
        <f>IFERROR(IF($K101&lt;&gt;"SS",(VLOOKUP($D101,Customer_Demand!$D:$BF,COLUMNS($I101:BK101),0)/$I101+VLOOKUP($D101,Customer_Demand!$D:$BF,COLUMNS($I101:BK101),0)/$K101),(VLOOKUP($D101,Customer_Demand!$D:$BF,COLUMNS($I101:BK101),0)/$I101)),"")</f>
        <v/>
      </c>
      <c r="BL101" s="18"/>
    </row>
    <row r="102" spans="2:64" x14ac:dyDescent="0.2">
      <c r="B102" s="12" t="str">
        <f t="shared" si="11"/>
        <v/>
      </c>
      <c r="C102" s="45" t="str">
        <f>IF((Customer_Demand!C102)&lt;&gt;"",Customer_Demand!C102,"")</f>
        <v/>
      </c>
      <c r="D102" s="45" t="str">
        <f>IF(C102&lt;&gt;"",Customer_Demand!D102,"")</f>
        <v/>
      </c>
      <c r="E102" s="51" t="str">
        <f>IF(C102&lt;&gt;"",Customer_Demand!E102,"")</f>
        <v/>
      </c>
      <c r="F102" s="47" t="str">
        <f>IF(C102&lt;&gt;"",VLOOKUP(D102,Customer_Demand!$D$5:$F$1005,3,0),"")</f>
        <v/>
      </c>
      <c r="G102" s="48" t="str">
        <f t="shared" si="8"/>
        <v/>
      </c>
      <c r="H102" s="48" t="str">
        <f t="shared" si="9"/>
        <v/>
      </c>
      <c r="I102" s="48" t="str">
        <f>IFERROR(IF(C102&lt;&gt;"",VLOOKUP($H102,SMT_Cycle_Time_Data!$F:$Q,4,0),""),"SGR Not Defined")</f>
        <v/>
      </c>
      <c r="J102" s="48" t="str">
        <f t="shared" si="10"/>
        <v/>
      </c>
      <c r="K102" s="48" t="str">
        <f>IF(C102&lt;&gt;"",IFERROR(VLOOKUP($J102,SMT_Cycle_Time_Data!$F:$Q,4,0),"SS"),"")</f>
        <v/>
      </c>
      <c r="L102" s="49" t="str">
        <f>IFERROR(IF($K102&lt;&gt;"SS",(VLOOKUP($D102,Customer_Demand!$D:$BF,COLUMNS($I102:L102),0)/$I102+VLOOKUP($D102,Customer_Demand!$D:$BF,COLUMNS($I102:L102),0)/$K102),(VLOOKUP($D102,Customer_Demand!$D:$BF,COLUMNS($I102:L102),0)/$I102)),"")</f>
        <v/>
      </c>
      <c r="M102" s="49" t="str">
        <f>IFERROR(IF($K102&lt;&gt;"SS",(VLOOKUP($D102,Customer_Demand!$D:$BF,COLUMNS($I102:M102),0)/$I102+VLOOKUP($D102,Customer_Demand!$D:$BF,COLUMNS($I102:M102),0)/$K102),(VLOOKUP($D102,Customer_Demand!$D:$BF,COLUMNS($I102:M102),0)/$I102)),"")</f>
        <v/>
      </c>
      <c r="N102" s="49" t="str">
        <f>IFERROR(IF($K102&lt;&gt;"SS",(VLOOKUP($D102,Customer_Demand!$D:$BF,COLUMNS($I102:N102),0)/$I102+VLOOKUP($D102,Customer_Demand!$D:$BF,COLUMNS($I102:N102),0)/$K102),(VLOOKUP($D102,Customer_Demand!$D:$BF,COLUMNS($I102:N102),0)/$I102)),"")</f>
        <v/>
      </c>
      <c r="O102" s="49" t="str">
        <f>IFERROR(IF($K102&lt;&gt;"SS",(VLOOKUP($D102,Customer_Demand!$D:$BF,COLUMNS($I102:O102),0)/$I102+VLOOKUP($D102,Customer_Demand!$D:$BF,COLUMNS($I102:O102),0)/$K102),(VLOOKUP($D102,Customer_Demand!$D:$BF,COLUMNS($I102:O102),0)/$I102)),"")</f>
        <v/>
      </c>
      <c r="P102" s="49" t="str">
        <f>IFERROR(IF($K102&lt;&gt;"SS",(VLOOKUP($D102,Customer_Demand!$D:$BF,COLUMNS($I102:P102),0)/$I102+VLOOKUP($D102,Customer_Demand!$D:$BF,COLUMNS($I102:P102),0)/$K102),(VLOOKUP($D102,Customer_Demand!$D:$BF,COLUMNS($I102:P102),0)/$I102)),"")</f>
        <v/>
      </c>
      <c r="Q102" s="49" t="str">
        <f>IFERROR(IF($K102&lt;&gt;"SS",(VLOOKUP($D102,Customer_Demand!$D:$BF,COLUMNS($I102:Q102),0)/$I102+VLOOKUP($D102,Customer_Demand!$D:$BF,COLUMNS($I102:Q102),0)/$K102),(VLOOKUP($D102,Customer_Demand!$D:$BF,COLUMNS($I102:Q102),0)/$I102)),"")</f>
        <v/>
      </c>
      <c r="R102" s="49" t="str">
        <f>IFERROR(IF($K102&lt;&gt;"SS",(VLOOKUP($D102,Customer_Demand!$D:$BF,COLUMNS($I102:R102),0)/$I102+VLOOKUP($D102,Customer_Demand!$D:$BF,COLUMNS($I102:R102),0)/$K102),(VLOOKUP($D102,Customer_Demand!$D:$BF,COLUMNS($I102:R102),0)/$I102)),"")</f>
        <v/>
      </c>
      <c r="S102" s="49" t="str">
        <f>IFERROR(IF($K102&lt;&gt;"SS",(VLOOKUP($D102,Customer_Demand!$D:$BF,COLUMNS($I102:S102),0)/$I102+VLOOKUP($D102,Customer_Demand!$D:$BF,COLUMNS($I102:S102),0)/$K102),(VLOOKUP($D102,Customer_Demand!$D:$BF,COLUMNS($I102:S102),0)/$I102)),"")</f>
        <v/>
      </c>
      <c r="T102" s="49" t="str">
        <f>IFERROR(IF($K102&lt;&gt;"SS",(VLOOKUP($D102,Customer_Demand!$D:$BF,COLUMNS($I102:T102),0)/$I102+VLOOKUP($D102,Customer_Demand!$D:$BF,COLUMNS($I102:T102),0)/$K102),(VLOOKUP($D102,Customer_Demand!$D:$BF,COLUMNS($I102:T102),0)/$I102)),"")</f>
        <v/>
      </c>
      <c r="U102" s="49" t="str">
        <f>IFERROR(IF($K102&lt;&gt;"SS",(VLOOKUP($D102,Customer_Demand!$D:$BF,COLUMNS($I102:U102),0)/$I102+VLOOKUP($D102,Customer_Demand!$D:$BF,COLUMNS($I102:U102),0)/$K102),(VLOOKUP($D102,Customer_Demand!$D:$BF,COLUMNS($I102:U102),0)/$I102)),"")</f>
        <v/>
      </c>
      <c r="V102" s="49" t="str">
        <f>IFERROR(IF($K102&lt;&gt;"SS",(VLOOKUP($D102,Customer_Demand!$D:$BF,COLUMNS($I102:V102),0)/$I102+VLOOKUP($D102,Customer_Demand!$D:$BF,COLUMNS($I102:V102),0)/$K102),(VLOOKUP($D102,Customer_Demand!$D:$BF,COLUMNS($I102:V102),0)/$I102)),"")</f>
        <v/>
      </c>
      <c r="W102" s="49" t="str">
        <f>IFERROR(IF($K102&lt;&gt;"SS",(VLOOKUP($D102,Customer_Demand!$D:$BF,COLUMNS($I102:W102),0)/$I102+VLOOKUP($D102,Customer_Demand!$D:$BF,COLUMNS($I102:W102),0)/$K102),(VLOOKUP($D102,Customer_Demand!$D:$BF,COLUMNS($I102:W102),0)/$I102)),"")</f>
        <v/>
      </c>
      <c r="X102" s="49" t="str">
        <f>IFERROR(IF($K102&lt;&gt;"SS",(VLOOKUP($D102,Customer_Demand!$D:$BF,COLUMNS($I102:X102),0)/$I102+VLOOKUP($D102,Customer_Demand!$D:$BF,COLUMNS($I102:X102),0)/$K102),(VLOOKUP($D102,Customer_Demand!$D:$BF,COLUMNS($I102:X102),0)/$I102)),"")</f>
        <v/>
      </c>
      <c r="Y102" s="49" t="str">
        <f>IFERROR(IF($K102&lt;&gt;"SS",(VLOOKUP($D102,Customer_Demand!$D:$BF,COLUMNS($I102:Y102),0)/$I102+VLOOKUP($D102,Customer_Demand!$D:$BF,COLUMNS($I102:Y102),0)/$K102),(VLOOKUP($D102,Customer_Demand!$D:$BF,COLUMNS($I102:Y102),0)/$I102)),"")</f>
        <v/>
      </c>
      <c r="Z102" s="49" t="str">
        <f>IFERROR(IF($K102&lt;&gt;"SS",(VLOOKUP($D102,Customer_Demand!$D:$BF,COLUMNS($I102:Z102),0)/$I102+VLOOKUP($D102,Customer_Demand!$D:$BF,COLUMNS($I102:Z102),0)/$K102),(VLOOKUP($D102,Customer_Demand!$D:$BF,COLUMNS($I102:Z102),0)/$I102)),"")</f>
        <v/>
      </c>
      <c r="AA102" s="49" t="str">
        <f>IFERROR(IF($K102&lt;&gt;"SS",(VLOOKUP($D102,Customer_Demand!$D:$BF,COLUMNS($I102:AA102),0)/$I102+VLOOKUP($D102,Customer_Demand!$D:$BF,COLUMNS($I102:AA102),0)/$K102),(VLOOKUP($D102,Customer_Demand!$D:$BF,COLUMNS($I102:AA102),0)/$I102)),"")</f>
        <v/>
      </c>
      <c r="AB102" s="49" t="str">
        <f>IFERROR(IF($K102&lt;&gt;"SS",(VLOOKUP($D102,Customer_Demand!$D:$BF,COLUMNS($I102:AB102),0)/$I102+VLOOKUP($D102,Customer_Demand!$D:$BF,COLUMNS($I102:AB102),0)/$K102),(VLOOKUP($D102,Customer_Demand!$D:$BF,COLUMNS($I102:AB102),0)/$I102)),"")</f>
        <v/>
      </c>
      <c r="AC102" s="49" t="str">
        <f>IFERROR(IF($K102&lt;&gt;"SS",(VLOOKUP($D102,Customer_Demand!$D:$BF,COLUMNS($I102:AC102),0)/$I102+VLOOKUP($D102,Customer_Demand!$D:$BF,COLUMNS($I102:AC102),0)/$K102),(VLOOKUP($D102,Customer_Demand!$D:$BF,COLUMNS($I102:AC102),0)/$I102)),"")</f>
        <v/>
      </c>
      <c r="AD102" s="49" t="str">
        <f>IFERROR(IF($K102&lt;&gt;"SS",(VLOOKUP($D102,Customer_Demand!$D:$BF,COLUMNS($I102:AD102),0)/$I102+VLOOKUP($D102,Customer_Demand!$D:$BF,COLUMNS($I102:AD102),0)/$K102),(VLOOKUP($D102,Customer_Demand!$D:$BF,COLUMNS($I102:AD102),0)/$I102)),"")</f>
        <v/>
      </c>
      <c r="AE102" s="49" t="str">
        <f>IFERROR(IF($K102&lt;&gt;"SS",(VLOOKUP($D102,Customer_Demand!$D:$BF,COLUMNS($I102:AE102),0)/$I102+VLOOKUP($D102,Customer_Demand!$D:$BF,COLUMNS($I102:AE102),0)/$K102),(VLOOKUP($D102,Customer_Demand!$D:$BF,COLUMNS($I102:AE102),0)/$I102)),"")</f>
        <v/>
      </c>
      <c r="AF102" s="49" t="str">
        <f>IFERROR(IF($K102&lt;&gt;"SS",(VLOOKUP($D102,Customer_Demand!$D:$BF,COLUMNS($I102:AF102),0)/$I102+VLOOKUP($D102,Customer_Demand!$D:$BF,COLUMNS($I102:AF102),0)/$K102),(VLOOKUP($D102,Customer_Demand!$D:$BF,COLUMNS($I102:AF102),0)/$I102)),"")</f>
        <v/>
      </c>
      <c r="AG102" s="49" t="str">
        <f>IFERROR(IF($K102&lt;&gt;"SS",(VLOOKUP($D102,Customer_Demand!$D:$BF,COLUMNS($I102:AG102),0)/$I102+VLOOKUP($D102,Customer_Demand!$D:$BF,COLUMNS($I102:AG102),0)/$K102),(VLOOKUP($D102,Customer_Demand!$D:$BF,COLUMNS($I102:AG102),0)/$I102)),"")</f>
        <v/>
      </c>
      <c r="AH102" s="49" t="str">
        <f>IFERROR(IF($K102&lt;&gt;"SS",(VLOOKUP($D102,Customer_Demand!$D:$BF,COLUMNS($I102:AH102),0)/$I102+VLOOKUP($D102,Customer_Demand!$D:$BF,COLUMNS($I102:AH102),0)/$K102),(VLOOKUP($D102,Customer_Demand!$D:$BF,COLUMNS($I102:AH102),0)/$I102)),"")</f>
        <v/>
      </c>
      <c r="AI102" s="49" t="str">
        <f>IFERROR(IF($K102&lt;&gt;"SS",(VLOOKUP($D102,Customer_Demand!$D:$BF,COLUMNS($I102:AI102),0)/$I102+VLOOKUP($D102,Customer_Demand!$D:$BF,COLUMNS($I102:AI102),0)/$K102),(VLOOKUP($D102,Customer_Demand!$D:$BF,COLUMNS($I102:AI102),0)/$I102)),"")</f>
        <v/>
      </c>
      <c r="AJ102" s="49" t="str">
        <f>IFERROR(IF($K102&lt;&gt;"SS",(VLOOKUP($D102,Customer_Demand!$D:$BF,COLUMNS($I102:AJ102),0)/$I102+VLOOKUP($D102,Customer_Demand!$D:$BF,COLUMNS($I102:AJ102),0)/$K102),(VLOOKUP($D102,Customer_Demand!$D:$BF,COLUMNS($I102:AJ102),0)/$I102)),"")</f>
        <v/>
      </c>
      <c r="AK102" s="49" t="str">
        <f>IFERROR(IF($K102&lt;&gt;"SS",(VLOOKUP($D102,Customer_Demand!$D:$BF,COLUMNS($I102:AK102),0)/$I102+VLOOKUP($D102,Customer_Demand!$D:$BF,COLUMNS($I102:AK102),0)/$K102),(VLOOKUP($D102,Customer_Demand!$D:$BF,COLUMNS($I102:AK102),0)/$I102)),"")</f>
        <v/>
      </c>
      <c r="AL102" s="49" t="str">
        <f>IFERROR(IF($K102&lt;&gt;"SS",(VLOOKUP($D102,Customer_Demand!$D:$BF,COLUMNS($I102:AL102),0)/$I102+VLOOKUP($D102,Customer_Demand!$D:$BF,COLUMNS($I102:AL102),0)/$K102),(VLOOKUP($D102,Customer_Demand!$D:$BF,COLUMNS($I102:AL102),0)/$I102)),"")</f>
        <v/>
      </c>
      <c r="AM102" s="49" t="str">
        <f>IFERROR(IF($K102&lt;&gt;"SS",(VLOOKUP($D102,Customer_Demand!$D:$BF,COLUMNS($I102:AM102),0)/$I102+VLOOKUP($D102,Customer_Demand!$D:$BF,COLUMNS($I102:AM102),0)/$K102),(VLOOKUP($D102,Customer_Demand!$D:$BF,COLUMNS($I102:AM102),0)/$I102)),"")</f>
        <v/>
      </c>
      <c r="AN102" s="49" t="str">
        <f>IFERROR(IF($K102&lt;&gt;"SS",(VLOOKUP($D102,Customer_Demand!$D:$BF,COLUMNS($I102:AN102),0)/$I102+VLOOKUP($D102,Customer_Demand!$D:$BF,COLUMNS($I102:AN102),0)/$K102),(VLOOKUP($D102,Customer_Demand!$D:$BF,COLUMNS($I102:AN102),0)/$I102)),"")</f>
        <v/>
      </c>
      <c r="AO102" s="49" t="str">
        <f>IFERROR(IF($K102&lt;&gt;"SS",(VLOOKUP($D102,Customer_Demand!$D:$BF,COLUMNS($I102:AO102),0)/$I102+VLOOKUP($D102,Customer_Demand!$D:$BF,COLUMNS($I102:AO102),0)/$K102),(VLOOKUP($D102,Customer_Demand!$D:$BF,COLUMNS($I102:AO102),0)/$I102)),"")</f>
        <v/>
      </c>
      <c r="AP102" s="49" t="str">
        <f>IFERROR(IF($K102&lt;&gt;"SS",(VLOOKUP($D102,Customer_Demand!$D:$BF,COLUMNS($I102:AP102),0)/$I102+VLOOKUP($D102,Customer_Demand!$D:$BF,COLUMNS($I102:AP102),0)/$K102),(VLOOKUP($D102,Customer_Demand!$D:$BF,COLUMNS($I102:AP102),0)/$I102)),"")</f>
        <v/>
      </c>
      <c r="AQ102" s="49" t="str">
        <f>IFERROR(IF($K102&lt;&gt;"SS",(VLOOKUP($D102,Customer_Demand!$D:$BF,COLUMNS($I102:AQ102),0)/$I102+VLOOKUP($D102,Customer_Demand!$D:$BF,COLUMNS($I102:AQ102),0)/$K102),(VLOOKUP($D102,Customer_Demand!$D:$BF,COLUMNS($I102:AQ102),0)/$I102)),"")</f>
        <v/>
      </c>
      <c r="AR102" s="49" t="str">
        <f>IFERROR(IF($K102&lt;&gt;"SS",(VLOOKUP($D102,Customer_Demand!$D:$BF,COLUMNS($I102:AR102),0)/$I102+VLOOKUP($D102,Customer_Demand!$D:$BF,COLUMNS($I102:AR102),0)/$K102),(VLOOKUP($D102,Customer_Demand!$D:$BF,COLUMNS($I102:AR102),0)/$I102)),"")</f>
        <v/>
      </c>
      <c r="AS102" s="49" t="str">
        <f>IFERROR(IF($K102&lt;&gt;"SS",(VLOOKUP($D102,Customer_Demand!$D:$BF,COLUMNS($I102:AS102),0)/$I102+VLOOKUP($D102,Customer_Demand!$D:$BF,COLUMNS($I102:AS102),0)/$K102),(VLOOKUP($D102,Customer_Demand!$D:$BF,COLUMNS($I102:AS102),0)/$I102)),"")</f>
        <v/>
      </c>
      <c r="AT102" s="49" t="str">
        <f>IFERROR(IF($K102&lt;&gt;"SS",(VLOOKUP($D102,Customer_Demand!$D:$BF,COLUMNS($I102:AT102),0)/$I102+VLOOKUP($D102,Customer_Demand!$D:$BF,COLUMNS($I102:AT102),0)/$K102),(VLOOKUP($D102,Customer_Demand!$D:$BF,COLUMNS($I102:AT102),0)/$I102)),"")</f>
        <v/>
      </c>
      <c r="AU102" s="49" t="str">
        <f>IFERROR(IF($K102&lt;&gt;"SS",(VLOOKUP($D102,Customer_Demand!$D:$BF,COLUMNS($I102:AU102),0)/$I102+VLOOKUP($D102,Customer_Demand!$D:$BF,COLUMNS($I102:AU102),0)/$K102),(VLOOKUP($D102,Customer_Demand!$D:$BF,COLUMNS($I102:AU102),0)/$I102)),"")</f>
        <v/>
      </c>
      <c r="AV102" s="49" t="str">
        <f>IFERROR(IF($K102&lt;&gt;"SS",(VLOOKUP($D102,Customer_Demand!$D:$BF,COLUMNS($I102:AV102),0)/$I102+VLOOKUP($D102,Customer_Demand!$D:$BF,COLUMNS($I102:AV102),0)/$K102),(VLOOKUP($D102,Customer_Demand!$D:$BF,COLUMNS($I102:AV102),0)/$I102)),"")</f>
        <v/>
      </c>
      <c r="AW102" s="49" t="str">
        <f>IFERROR(IF($K102&lt;&gt;"SS",(VLOOKUP($D102,Customer_Demand!$D:$BF,COLUMNS($I102:AW102),0)/$I102+VLOOKUP($D102,Customer_Demand!$D:$BF,COLUMNS($I102:AW102),0)/$K102),(VLOOKUP($D102,Customer_Demand!$D:$BF,COLUMNS($I102:AW102),0)/$I102)),"")</f>
        <v/>
      </c>
      <c r="AX102" s="49" t="str">
        <f>IFERROR(IF($K102&lt;&gt;"SS",(VLOOKUP($D102,Customer_Demand!$D:$BF,COLUMNS($I102:AX102),0)/$I102+VLOOKUP($D102,Customer_Demand!$D:$BF,COLUMNS($I102:AX102),0)/$K102),(VLOOKUP($D102,Customer_Demand!$D:$BF,COLUMNS($I102:AX102),0)/$I102)),"")</f>
        <v/>
      </c>
      <c r="AY102" s="49" t="str">
        <f>IFERROR(IF($K102&lt;&gt;"SS",(VLOOKUP($D102,Customer_Demand!$D:$BF,COLUMNS($I102:AY102),0)/$I102+VLOOKUP($D102,Customer_Demand!$D:$BF,COLUMNS($I102:AY102),0)/$K102),(VLOOKUP($D102,Customer_Demand!$D:$BF,COLUMNS($I102:AY102),0)/$I102)),"")</f>
        <v/>
      </c>
      <c r="AZ102" s="49" t="str">
        <f>IFERROR(IF($K102&lt;&gt;"SS",(VLOOKUP($D102,Customer_Demand!$D:$BF,COLUMNS($I102:AZ102),0)/$I102+VLOOKUP($D102,Customer_Demand!$D:$BF,COLUMNS($I102:AZ102),0)/$K102),(VLOOKUP($D102,Customer_Demand!$D:$BF,COLUMNS($I102:AZ102),0)/$I102)),"")</f>
        <v/>
      </c>
      <c r="BA102" s="49" t="str">
        <f>IFERROR(IF($K102&lt;&gt;"SS",(VLOOKUP($D102,Customer_Demand!$D:$BF,COLUMNS($I102:BA102),0)/$I102+VLOOKUP($D102,Customer_Demand!$D:$BF,COLUMNS($I102:BA102),0)/$K102),(VLOOKUP($D102,Customer_Demand!$D:$BF,COLUMNS($I102:BA102),0)/$I102)),"")</f>
        <v/>
      </c>
      <c r="BB102" s="49" t="str">
        <f>IFERROR(IF($K102&lt;&gt;"SS",(VLOOKUP($D102,Customer_Demand!$D:$BF,COLUMNS($I102:BB102),0)/$I102+VLOOKUP($D102,Customer_Demand!$D:$BF,COLUMNS($I102:BB102),0)/$K102),(VLOOKUP($D102,Customer_Demand!$D:$BF,COLUMNS($I102:BB102),0)/$I102)),"")</f>
        <v/>
      </c>
      <c r="BC102" s="49" t="str">
        <f>IFERROR(IF($K102&lt;&gt;"SS",(VLOOKUP($D102,Customer_Demand!$D:$BF,COLUMNS($I102:BC102),0)/$I102+VLOOKUP($D102,Customer_Demand!$D:$BF,COLUMNS($I102:BC102),0)/$K102),(VLOOKUP($D102,Customer_Demand!$D:$BF,COLUMNS($I102:BC102),0)/$I102)),"")</f>
        <v/>
      </c>
      <c r="BD102" s="49" t="str">
        <f>IFERROR(IF($K102&lt;&gt;"SS",(VLOOKUP($D102,Customer_Demand!$D:$BF,COLUMNS($I102:BD102),0)/$I102+VLOOKUP($D102,Customer_Demand!$D:$BF,COLUMNS($I102:BD102),0)/$K102),(VLOOKUP($D102,Customer_Demand!$D:$BF,COLUMNS($I102:BD102),0)/$I102)),"")</f>
        <v/>
      </c>
      <c r="BE102" s="49" t="str">
        <f>IFERROR(IF($K102&lt;&gt;"SS",(VLOOKUP($D102,Customer_Demand!$D:$BF,COLUMNS($I102:BE102),0)/$I102+VLOOKUP($D102,Customer_Demand!$D:$BF,COLUMNS($I102:BE102),0)/$K102),(VLOOKUP($D102,Customer_Demand!$D:$BF,COLUMNS($I102:BE102),0)/$I102)),"")</f>
        <v/>
      </c>
      <c r="BF102" s="49" t="str">
        <f>IFERROR(IF($K102&lt;&gt;"SS",(VLOOKUP($D102,Customer_Demand!$D:$BF,COLUMNS($I102:BF102),0)/$I102+VLOOKUP($D102,Customer_Demand!$D:$BF,COLUMNS($I102:BF102),0)/$K102),(VLOOKUP($D102,Customer_Demand!$D:$BF,COLUMNS($I102:BF102),0)/$I102)),"")</f>
        <v/>
      </c>
      <c r="BG102" s="49" t="str">
        <f>IFERROR(IF($K102&lt;&gt;"SS",(VLOOKUP($D102,Customer_Demand!$D:$BF,COLUMNS($I102:BG102),0)/$I102+VLOOKUP($D102,Customer_Demand!$D:$BF,COLUMNS($I102:BG102),0)/$K102),(VLOOKUP($D102,Customer_Demand!$D:$BF,COLUMNS($I102:BG102),0)/$I102)),"")</f>
        <v/>
      </c>
      <c r="BH102" s="49" t="str">
        <f>IFERROR(IF($K102&lt;&gt;"SS",(VLOOKUP($D102,Customer_Demand!$D:$BF,COLUMNS($I102:BH102),0)/$I102+VLOOKUP($D102,Customer_Demand!$D:$BF,COLUMNS($I102:BH102),0)/$K102),(VLOOKUP($D102,Customer_Demand!$D:$BF,COLUMNS($I102:BH102),0)/$I102)),"")</f>
        <v/>
      </c>
      <c r="BI102" s="49" t="str">
        <f>IFERROR(IF($K102&lt;&gt;"SS",(VLOOKUP($D102,Customer_Demand!$D:$BF,COLUMNS($I102:BI102),0)/$I102+VLOOKUP($D102,Customer_Demand!$D:$BF,COLUMNS($I102:BI102),0)/$K102),(VLOOKUP($D102,Customer_Demand!$D:$BF,COLUMNS($I102:BI102),0)/$I102)),"")</f>
        <v/>
      </c>
      <c r="BJ102" s="49" t="str">
        <f>IFERROR(IF($K102&lt;&gt;"SS",(VLOOKUP($D102,Customer_Demand!$D:$BF,COLUMNS($I102:BJ102),0)/$I102+VLOOKUP($D102,Customer_Demand!$D:$BF,COLUMNS($I102:BJ102),0)/$K102),(VLOOKUP($D102,Customer_Demand!$D:$BF,COLUMNS($I102:BJ102),0)/$I102)),"")</f>
        <v/>
      </c>
      <c r="BK102" s="50" t="str">
        <f>IFERROR(IF($K102&lt;&gt;"SS",(VLOOKUP($D102,Customer_Demand!$D:$BF,COLUMNS($I102:BK102),0)/$I102+VLOOKUP($D102,Customer_Demand!$D:$BF,COLUMNS($I102:BK102),0)/$K102),(VLOOKUP($D102,Customer_Demand!$D:$BF,COLUMNS($I102:BK102),0)/$I102)),"")</f>
        <v/>
      </c>
      <c r="BL102" s="18"/>
    </row>
    <row r="103" spans="2:64" x14ac:dyDescent="0.2">
      <c r="B103" s="12" t="str">
        <f t="shared" si="11"/>
        <v/>
      </c>
      <c r="C103" s="45" t="str">
        <f>IF((Customer_Demand!C103)&lt;&gt;"",Customer_Demand!C103,"")</f>
        <v/>
      </c>
      <c r="D103" s="45" t="str">
        <f>IF(C103&lt;&gt;"",Customer_Demand!D103,"")</f>
        <v/>
      </c>
      <c r="E103" s="51" t="str">
        <f>IF(C103&lt;&gt;"",Customer_Demand!E103,"")</f>
        <v/>
      </c>
      <c r="F103" s="47" t="str">
        <f>IF(C103&lt;&gt;"",VLOOKUP(D103,Customer_Demand!$D$5:$F$1005,3,0),"")</f>
        <v/>
      </c>
      <c r="G103" s="48" t="str">
        <f t="shared" si="8"/>
        <v/>
      </c>
      <c r="H103" s="48" t="str">
        <f t="shared" si="9"/>
        <v/>
      </c>
      <c r="I103" s="48" t="str">
        <f>IFERROR(IF(C103&lt;&gt;"",VLOOKUP($H103,SMT_Cycle_Time_Data!$F:$Q,4,0),""),"SGR Not Defined")</f>
        <v/>
      </c>
      <c r="J103" s="48" t="str">
        <f t="shared" si="10"/>
        <v/>
      </c>
      <c r="K103" s="48" t="str">
        <f>IF(C103&lt;&gt;"",IFERROR(VLOOKUP($J103,SMT_Cycle_Time_Data!$F:$Q,4,0),"SS"),"")</f>
        <v/>
      </c>
      <c r="L103" s="49" t="str">
        <f>IFERROR(IF($K103&lt;&gt;"SS",(VLOOKUP($D103,Customer_Demand!$D:$BF,COLUMNS($I103:L103),0)/$I103+VLOOKUP($D103,Customer_Demand!$D:$BF,COLUMNS($I103:L103),0)/$K103),(VLOOKUP($D103,Customer_Demand!$D:$BF,COLUMNS($I103:L103),0)/$I103)),"")</f>
        <v/>
      </c>
      <c r="M103" s="49" t="str">
        <f>IFERROR(IF($K103&lt;&gt;"SS",(VLOOKUP($D103,Customer_Demand!$D:$BF,COLUMNS($I103:M103),0)/$I103+VLOOKUP($D103,Customer_Demand!$D:$BF,COLUMNS($I103:M103),0)/$K103),(VLOOKUP($D103,Customer_Demand!$D:$BF,COLUMNS($I103:M103),0)/$I103)),"")</f>
        <v/>
      </c>
      <c r="N103" s="49" t="str">
        <f>IFERROR(IF($K103&lt;&gt;"SS",(VLOOKUP($D103,Customer_Demand!$D:$BF,COLUMNS($I103:N103),0)/$I103+VLOOKUP($D103,Customer_Demand!$D:$BF,COLUMNS($I103:N103),0)/$K103),(VLOOKUP($D103,Customer_Demand!$D:$BF,COLUMNS($I103:N103),0)/$I103)),"")</f>
        <v/>
      </c>
      <c r="O103" s="49" t="str">
        <f>IFERROR(IF($K103&lt;&gt;"SS",(VLOOKUP($D103,Customer_Demand!$D:$BF,COLUMNS($I103:O103),0)/$I103+VLOOKUP($D103,Customer_Demand!$D:$BF,COLUMNS($I103:O103),0)/$K103),(VLOOKUP($D103,Customer_Demand!$D:$BF,COLUMNS($I103:O103),0)/$I103)),"")</f>
        <v/>
      </c>
      <c r="P103" s="49" t="str">
        <f>IFERROR(IF($K103&lt;&gt;"SS",(VLOOKUP($D103,Customer_Demand!$D:$BF,COLUMNS($I103:P103),0)/$I103+VLOOKUP($D103,Customer_Demand!$D:$BF,COLUMNS($I103:P103),0)/$K103),(VLOOKUP($D103,Customer_Demand!$D:$BF,COLUMNS($I103:P103),0)/$I103)),"")</f>
        <v/>
      </c>
      <c r="Q103" s="49" t="str">
        <f>IFERROR(IF($K103&lt;&gt;"SS",(VLOOKUP($D103,Customer_Demand!$D:$BF,COLUMNS($I103:Q103),0)/$I103+VLOOKUP($D103,Customer_Demand!$D:$BF,COLUMNS($I103:Q103),0)/$K103),(VLOOKUP($D103,Customer_Demand!$D:$BF,COLUMNS($I103:Q103),0)/$I103)),"")</f>
        <v/>
      </c>
      <c r="R103" s="49" t="str">
        <f>IFERROR(IF($K103&lt;&gt;"SS",(VLOOKUP($D103,Customer_Demand!$D:$BF,COLUMNS($I103:R103),0)/$I103+VLOOKUP($D103,Customer_Demand!$D:$BF,COLUMNS($I103:R103),0)/$K103),(VLOOKUP($D103,Customer_Demand!$D:$BF,COLUMNS($I103:R103),0)/$I103)),"")</f>
        <v/>
      </c>
      <c r="S103" s="49" t="str">
        <f>IFERROR(IF($K103&lt;&gt;"SS",(VLOOKUP($D103,Customer_Demand!$D:$BF,COLUMNS($I103:S103),0)/$I103+VLOOKUP($D103,Customer_Demand!$D:$BF,COLUMNS($I103:S103),0)/$K103),(VLOOKUP($D103,Customer_Demand!$D:$BF,COLUMNS($I103:S103),0)/$I103)),"")</f>
        <v/>
      </c>
      <c r="T103" s="49" t="str">
        <f>IFERROR(IF($K103&lt;&gt;"SS",(VLOOKUP($D103,Customer_Demand!$D:$BF,COLUMNS($I103:T103),0)/$I103+VLOOKUP($D103,Customer_Demand!$D:$BF,COLUMNS($I103:T103),0)/$K103),(VLOOKUP($D103,Customer_Demand!$D:$BF,COLUMNS($I103:T103),0)/$I103)),"")</f>
        <v/>
      </c>
      <c r="U103" s="49" t="str">
        <f>IFERROR(IF($K103&lt;&gt;"SS",(VLOOKUP($D103,Customer_Demand!$D:$BF,COLUMNS($I103:U103),0)/$I103+VLOOKUP($D103,Customer_Demand!$D:$BF,COLUMNS($I103:U103),0)/$K103),(VLOOKUP($D103,Customer_Demand!$D:$BF,COLUMNS($I103:U103),0)/$I103)),"")</f>
        <v/>
      </c>
      <c r="V103" s="49" t="str">
        <f>IFERROR(IF($K103&lt;&gt;"SS",(VLOOKUP($D103,Customer_Demand!$D:$BF,COLUMNS($I103:V103),0)/$I103+VLOOKUP($D103,Customer_Demand!$D:$BF,COLUMNS($I103:V103),0)/$K103),(VLOOKUP($D103,Customer_Demand!$D:$BF,COLUMNS($I103:V103),0)/$I103)),"")</f>
        <v/>
      </c>
      <c r="W103" s="49" t="str">
        <f>IFERROR(IF($K103&lt;&gt;"SS",(VLOOKUP($D103,Customer_Demand!$D:$BF,COLUMNS($I103:W103),0)/$I103+VLOOKUP($D103,Customer_Demand!$D:$BF,COLUMNS($I103:W103),0)/$K103),(VLOOKUP($D103,Customer_Demand!$D:$BF,COLUMNS($I103:W103),0)/$I103)),"")</f>
        <v/>
      </c>
      <c r="X103" s="49" t="str">
        <f>IFERROR(IF($K103&lt;&gt;"SS",(VLOOKUP($D103,Customer_Demand!$D:$BF,COLUMNS($I103:X103),0)/$I103+VLOOKUP($D103,Customer_Demand!$D:$BF,COLUMNS($I103:X103),0)/$K103),(VLOOKUP($D103,Customer_Demand!$D:$BF,COLUMNS($I103:X103),0)/$I103)),"")</f>
        <v/>
      </c>
      <c r="Y103" s="49" t="str">
        <f>IFERROR(IF($K103&lt;&gt;"SS",(VLOOKUP($D103,Customer_Demand!$D:$BF,COLUMNS($I103:Y103),0)/$I103+VLOOKUP($D103,Customer_Demand!$D:$BF,COLUMNS($I103:Y103),0)/$K103),(VLOOKUP($D103,Customer_Demand!$D:$BF,COLUMNS($I103:Y103),0)/$I103)),"")</f>
        <v/>
      </c>
      <c r="Z103" s="49" t="str">
        <f>IFERROR(IF($K103&lt;&gt;"SS",(VLOOKUP($D103,Customer_Demand!$D:$BF,COLUMNS($I103:Z103),0)/$I103+VLOOKUP($D103,Customer_Demand!$D:$BF,COLUMNS($I103:Z103),0)/$K103),(VLOOKUP($D103,Customer_Demand!$D:$BF,COLUMNS($I103:Z103),0)/$I103)),"")</f>
        <v/>
      </c>
      <c r="AA103" s="49" t="str">
        <f>IFERROR(IF($K103&lt;&gt;"SS",(VLOOKUP($D103,Customer_Demand!$D:$BF,COLUMNS($I103:AA103),0)/$I103+VLOOKUP($D103,Customer_Demand!$D:$BF,COLUMNS($I103:AA103),0)/$K103),(VLOOKUP($D103,Customer_Demand!$D:$BF,COLUMNS($I103:AA103),0)/$I103)),"")</f>
        <v/>
      </c>
      <c r="AB103" s="49" t="str">
        <f>IFERROR(IF($K103&lt;&gt;"SS",(VLOOKUP($D103,Customer_Demand!$D:$BF,COLUMNS($I103:AB103),0)/$I103+VLOOKUP($D103,Customer_Demand!$D:$BF,COLUMNS($I103:AB103),0)/$K103),(VLOOKUP($D103,Customer_Demand!$D:$BF,COLUMNS($I103:AB103),0)/$I103)),"")</f>
        <v/>
      </c>
      <c r="AC103" s="49" t="str">
        <f>IFERROR(IF($K103&lt;&gt;"SS",(VLOOKUP($D103,Customer_Demand!$D:$BF,COLUMNS($I103:AC103),0)/$I103+VLOOKUP($D103,Customer_Demand!$D:$BF,COLUMNS($I103:AC103),0)/$K103),(VLOOKUP($D103,Customer_Demand!$D:$BF,COLUMNS($I103:AC103),0)/$I103)),"")</f>
        <v/>
      </c>
      <c r="AD103" s="49" t="str">
        <f>IFERROR(IF($K103&lt;&gt;"SS",(VLOOKUP($D103,Customer_Demand!$D:$BF,COLUMNS($I103:AD103),0)/$I103+VLOOKUP($D103,Customer_Demand!$D:$BF,COLUMNS($I103:AD103),0)/$K103),(VLOOKUP($D103,Customer_Demand!$D:$BF,COLUMNS($I103:AD103),0)/$I103)),"")</f>
        <v/>
      </c>
      <c r="AE103" s="49" t="str">
        <f>IFERROR(IF($K103&lt;&gt;"SS",(VLOOKUP($D103,Customer_Demand!$D:$BF,COLUMNS($I103:AE103),0)/$I103+VLOOKUP($D103,Customer_Demand!$D:$BF,COLUMNS($I103:AE103),0)/$K103),(VLOOKUP($D103,Customer_Demand!$D:$BF,COLUMNS($I103:AE103),0)/$I103)),"")</f>
        <v/>
      </c>
      <c r="AF103" s="49" t="str">
        <f>IFERROR(IF($K103&lt;&gt;"SS",(VLOOKUP($D103,Customer_Demand!$D:$BF,COLUMNS($I103:AF103),0)/$I103+VLOOKUP($D103,Customer_Demand!$D:$BF,COLUMNS($I103:AF103),0)/$K103),(VLOOKUP($D103,Customer_Demand!$D:$BF,COLUMNS($I103:AF103),0)/$I103)),"")</f>
        <v/>
      </c>
      <c r="AG103" s="49" t="str">
        <f>IFERROR(IF($K103&lt;&gt;"SS",(VLOOKUP($D103,Customer_Demand!$D:$BF,COLUMNS($I103:AG103),0)/$I103+VLOOKUP($D103,Customer_Demand!$D:$BF,COLUMNS($I103:AG103),0)/$K103),(VLOOKUP($D103,Customer_Demand!$D:$BF,COLUMNS($I103:AG103),0)/$I103)),"")</f>
        <v/>
      </c>
      <c r="AH103" s="49" t="str">
        <f>IFERROR(IF($K103&lt;&gt;"SS",(VLOOKUP($D103,Customer_Demand!$D:$BF,COLUMNS($I103:AH103),0)/$I103+VLOOKUP($D103,Customer_Demand!$D:$BF,COLUMNS($I103:AH103),0)/$K103),(VLOOKUP($D103,Customer_Demand!$D:$BF,COLUMNS($I103:AH103),0)/$I103)),"")</f>
        <v/>
      </c>
      <c r="AI103" s="49" t="str">
        <f>IFERROR(IF($K103&lt;&gt;"SS",(VLOOKUP($D103,Customer_Demand!$D:$BF,COLUMNS($I103:AI103),0)/$I103+VLOOKUP($D103,Customer_Demand!$D:$BF,COLUMNS($I103:AI103),0)/$K103),(VLOOKUP($D103,Customer_Demand!$D:$BF,COLUMNS($I103:AI103),0)/$I103)),"")</f>
        <v/>
      </c>
      <c r="AJ103" s="49" t="str">
        <f>IFERROR(IF($K103&lt;&gt;"SS",(VLOOKUP($D103,Customer_Demand!$D:$BF,COLUMNS($I103:AJ103),0)/$I103+VLOOKUP($D103,Customer_Demand!$D:$BF,COLUMNS($I103:AJ103),0)/$K103),(VLOOKUP($D103,Customer_Demand!$D:$BF,COLUMNS($I103:AJ103),0)/$I103)),"")</f>
        <v/>
      </c>
      <c r="AK103" s="49" t="str">
        <f>IFERROR(IF($K103&lt;&gt;"SS",(VLOOKUP($D103,Customer_Demand!$D:$BF,COLUMNS($I103:AK103),0)/$I103+VLOOKUP($D103,Customer_Demand!$D:$BF,COLUMNS($I103:AK103),0)/$K103),(VLOOKUP($D103,Customer_Demand!$D:$BF,COLUMNS($I103:AK103),0)/$I103)),"")</f>
        <v/>
      </c>
      <c r="AL103" s="49" t="str">
        <f>IFERROR(IF($K103&lt;&gt;"SS",(VLOOKUP($D103,Customer_Demand!$D:$BF,COLUMNS($I103:AL103),0)/$I103+VLOOKUP($D103,Customer_Demand!$D:$BF,COLUMNS($I103:AL103),0)/$K103),(VLOOKUP($D103,Customer_Demand!$D:$BF,COLUMNS($I103:AL103),0)/$I103)),"")</f>
        <v/>
      </c>
      <c r="AM103" s="49" t="str">
        <f>IFERROR(IF($K103&lt;&gt;"SS",(VLOOKUP($D103,Customer_Demand!$D:$BF,COLUMNS($I103:AM103),0)/$I103+VLOOKUP($D103,Customer_Demand!$D:$BF,COLUMNS($I103:AM103),0)/$K103),(VLOOKUP($D103,Customer_Demand!$D:$BF,COLUMNS($I103:AM103),0)/$I103)),"")</f>
        <v/>
      </c>
      <c r="AN103" s="49" t="str">
        <f>IFERROR(IF($K103&lt;&gt;"SS",(VLOOKUP($D103,Customer_Demand!$D:$BF,COLUMNS($I103:AN103),0)/$I103+VLOOKUP($D103,Customer_Demand!$D:$BF,COLUMNS($I103:AN103),0)/$K103),(VLOOKUP($D103,Customer_Demand!$D:$BF,COLUMNS($I103:AN103),0)/$I103)),"")</f>
        <v/>
      </c>
      <c r="AO103" s="49" t="str">
        <f>IFERROR(IF($K103&lt;&gt;"SS",(VLOOKUP($D103,Customer_Demand!$D:$BF,COLUMNS($I103:AO103),0)/$I103+VLOOKUP($D103,Customer_Demand!$D:$BF,COLUMNS($I103:AO103),0)/$K103),(VLOOKUP($D103,Customer_Demand!$D:$BF,COLUMNS($I103:AO103),0)/$I103)),"")</f>
        <v/>
      </c>
      <c r="AP103" s="49" t="str">
        <f>IFERROR(IF($K103&lt;&gt;"SS",(VLOOKUP($D103,Customer_Demand!$D:$BF,COLUMNS($I103:AP103),0)/$I103+VLOOKUP($D103,Customer_Demand!$D:$BF,COLUMNS($I103:AP103),0)/$K103),(VLOOKUP($D103,Customer_Demand!$D:$BF,COLUMNS($I103:AP103),0)/$I103)),"")</f>
        <v/>
      </c>
      <c r="AQ103" s="49" t="str">
        <f>IFERROR(IF($K103&lt;&gt;"SS",(VLOOKUP($D103,Customer_Demand!$D:$BF,COLUMNS($I103:AQ103),0)/$I103+VLOOKUP($D103,Customer_Demand!$D:$BF,COLUMNS($I103:AQ103),0)/$K103),(VLOOKUP($D103,Customer_Demand!$D:$BF,COLUMNS($I103:AQ103),0)/$I103)),"")</f>
        <v/>
      </c>
      <c r="AR103" s="49" t="str">
        <f>IFERROR(IF($K103&lt;&gt;"SS",(VLOOKUP($D103,Customer_Demand!$D:$BF,COLUMNS($I103:AR103),0)/$I103+VLOOKUP($D103,Customer_Demand!$D:$BF,COLUMNS($I103:AR103),0)/$K103),(VLOOKUP($D103,Customer_Demand!$D:$BF,COLUMNS($I103:AR103),0)/$I103)),"")</f>
        <v/>
      </c>
      <c r="AS103" s="49" t="str">
        <f>IFERROR(IF($K103&lt;&gt;"SS",(VLOOKUP($D103,Customer_Demand!$D:$BF,COLUMNS($I103:AS103),0)/$I103+VLOOKUP($D103,Customer_Demand!$D:$BF,COLUMNS($I103:AS103),0)/$K103),(VLOOKUP($D103,Customer_Demand!$D:$BF,COLUMNS($I103:AS103),0)/$I103)),"")</f>
        <v/>
      </c>
      <c r="AT103" s="49" t="str">
        <f>IFERROR(IF($K103&lt;&gt;"SS",(VLOOKUP($D103,Customer_Demand!$D:$BF,COLUMNS($I103:AT103),0)/$I103+VLOOKUP($D103,Customer_Demand!$D:$BF,COLUMNS($I103:AT103),0)/$K103),(VLOOKUP($D103,Customer_Demand!$D:$BF,COLUMNS($I103:AT103),0)/$I103)),"")</f>
        <v/>
      </c>
      <c r="AU103" s="49" t="str">
        <f>IFERROR(IF($K103&lt;&gt;"SS",(VLOOKUP($D103,Customer_Demand!$D:$BF,COLUMNS($I103:AU103),0)/$I103+VLOOKUP($D103,Customer_Demand!$D:$BF,COLUMNS($I103:AU103),0)/$K103),(VLOOKUP($D103,Customer_Demand!$D:$BF,COLUMNS($I103:AU103),0)/$I103)),"")</f>
        <v/>
      </c>
      <c r="AV103" s="49" t="str">
        <f>IFERROR(IF($K103&lt;&gt;"SS",(VLOOKUP($D103,Customer_Demand!$D:$BF,COLUMNS($I103:AV103),0)/$I103+VLOOKUP($D103,Customer_Demand!$D:$BF,COLUMNS($I103:AV103),0)/$K103),(VLOOKUP($D103,Customer_Demand!$D:$BF,COLUMNS($I103:AV103),0)/$I103)),"")</f>
        <v/>
      </c>
      <c r="AW103" s="49" t="str">
        <f>IFERROR(IF($K103&lt;&gt;"SS",(VLOOKUP($D103,Customer_Demand!$D:$BF,COLUMNS($I103:AW103),0)/$I103+VLOOKUP($D103,Customer_Demand!$D:$BF,COLUMNS($I103:AW103),0)/$K103),(VLOOKUP($D103,Customer_Demand!$D:$BF,COLUMNS($I103:AW103),0)/$I103)),"")</f>
        <v/>
      </c>
      <c r="AX103" s="49" t="str">
        <f>IFERROR(IF($K103&lt;&gt;"SS",(VLOOKUP($D103,Customer_Demand!$D:$BF,COLUMNS($I103:AX103),0)/$I103+VLOOKUP($D103,Customer_Demand!$D:$BF,COLUMNS($I103:AX103),0)/$K103),(VLOOKUP($D103,Customer_Demand!$D:$BF,COLUMNS($I103:AX103),0)/$I103)),"")</f>
        <v/>
      </c>
      <c r="AY103" s="49" t="str">
        <f>IFERROR(IF($K103&lt;&gt;"SS",(VLOOKUP($D103,Customer_Demand!$D:$BF,COLUMNS($I103:AY103),0)/$I103+VLOOKUP($D103,Customer_Demand!$D:$BF,COLUMNS($I103:AY103),0)/$K103),(VLOOKUP($D103,Customer_Demand!$D:$BF,COLUMNS($I103:AY103),0)/$I103)),"")</f>
        <v/>
      </c>
      <c r="AZ103" s="49" t="str">
        <f>IFERROR(IF($K103&lt;&gt;"SS",(VLOOKUP($D103,Customer_Demand!$D:$BF,COLUMNS($I103:AZ103),0)/$I103+VLOOKUP($D103,Customer_Demand!$D:$BF,COLUMNS($I103:AZ103),0)/$K103),(VLOOKUP($D103,Customer_Demand!$D:$BF,COLUMNS($I103:AZ103),0)/$I103)),"")</f>
        <v/>
      </c>
      <c r="BA103" s="49" t="str">
        <f>IFERROR(IF($K103&lt;&gt;"SS",(VLOOKUP($D103,Customer_Demand!$D:$BF,COLUMNS($I103:BA103),0)/$I103+VLOOKUP($D103,Customer_Demand!$D:$BF,COLUMNS($I103:BA103),0)/$K103),(VLOOKUP($D103,Customer_Demand!$D:$BF,COLUMNS($I103:BA103),0)/$I103)),"")</f>
        <v/>
      </c>
      <c r="BB103" s="49" t="str">
        <f>IFERROR(IF($K103&lt;&gt;"SS",(VLOOKUP($D103,Customer_Demand!$D:$BF,COLUMNS($I103:BB103),0)/$I103+VLOOKUP($D103,Customer_Demand!$D:$BF,COLUMNS($I103:BB103),0)/$K103),(VLOOKUP($D103,Customer_Demand!$D:$BF,COLUMNS($I103:BB103),0)/$I103)),"")</f>
        <v/>
      </c>
      <c r="BC103" s="49" t="str">
        <f>IFERROR(IF($K103&lt;&gt;"SS",(VLOOKUP($D103,Customer_Demand!$D:$BF,COLUMNS($I103:BC103),0)/$I103+VLOOKUP($D103,Customer_Demand!$D:$BF,COLUMNS($I103:BC103),0)/$K103),(VLOOKUP($D103,Customer_Demand!$D:$BF,COLUMNS($I103:BC103),0)/$I103)),"")</f>
        <v/>
      </c>
      <c r="BD103" s="49" t="str">
        <f>IFERROR(IF($K103&lt;&gt;"SS",(VLOOKUP($D103,Customer_Demand!$D:$BF,COLUMNS($I103:BD103),0)/$I103+VLOOKUP($D103,Customer_Demand!$D:$BF,COLUMNS($I103:BD103),0)/$K103),(VLOOKUP($D103,Customer_Demand!$D:$BF,COLUMNS($I103:BD103),0)/$I103)),"")</f>
        <v/>
      </c>
      <c r="BE103" s="49" t="str">
        <f>IFERROR(IF($K103&lt;&gt;"SS",(VLOOKUP($D103,Customer_Demand!$D:$BF,COLUMNS($I103:BE103),0)/$I103+VLOOKUP($D103,Customer_Demand!$D:$BF,COLUMNS($I103:BE103),0)/$K103),(VLOOKUP($D103,Customer_Demand!$D:$BF,COLUMNS($I103:BE103),0)/$I103)),"")</f>
        <v/>
      </c>
      <c r="BF103" s="49" t="str">
        <f>IFERROR(IF($K103&lt;&gt;"SS",(VLOOKUP($D103,Customer_Demand!$D:$BF,COLUMNS($I103:BF103),0)/$I103+VLOOKUP($D103,Customer_Demand!$D:$BF,COLUMNS($I103:BF103),0)/$K103),(VLOOKUP($D103,Customer_Demand!$D:$BF,COLUMNS($I103:BF103),0)/$I103)),"")</f>
        <v/>
      </c>
      <c r="BG103" s="49" t="str">
        <f>IFERROR(IF($K103&lt;&gt;"SS",(VLOOKUP($D103,Customer_Demand!$D:$BF,COLUMNS($I103:BG103),0)/$I103+VLOOKUP($D103,Customer_Demand!$D:$BF,COLUMNS($I103:BG103),0)/$K103),(VLOOKUP($D103,Customer_Demand!$D:$BF,COLUMNS($I103:BG103),0)/$I103)),"")</f>
        <v/>
      </c>
      <c r="BH103" s="49" t="str">
        <f>IFERROR(IF($K103&lt;&gt;"SS",(VLOOKUP($D103,Customer_Demand!$D:$BF,COLUMNS($I103:BH103),0)/$I103+VLOOKUP($D103,Customer_Demand!$D:$BF,COLUMNS($I103:BH103),0)/$K103),(VLOOKUP($D103,Customer_Demand!$D:$BF,COLUMNS($I103:BH103),0)/$I103)),"")</f>
        <v/>
      </c>
      <c r="BI103" s="49" t="str">
        <f>IFERROR(IF($K103&lt;&gt;"SS",(VLOOKUP($D103,Customer_Demand!$D:$BF,COLUMNS($I103:BI103),0)/$I103+VLOOKUP($D103,Customer_Demand!$D:$BF,COLUMNS($I103:BI103),0)/$K103),(VLOOKUP($D103,Customer_Demand!$D:$BF,COLUMNS($I103:BI103),0)/$I103)),"")</f>
        <v/>
      </c>
      <c r="BJ103" s="49" t="str">
        <f>IFERROR(IF($K103&lt;&gt;"SS",(VLOOKUP($D103,Customer_Demand!$D:$BF,COLUMNS($I103:BJ103),0)/$I103+VLOOKUP($D103,Customer_Demand!$D:$BF,COLUMNS($I103:BJ103),0)/$K103),(VLOOKUP($D103,Customer_Demand!$D:$BF,COLUMNS($I103:BJ103),0)/$I103)),"")</f>
        <v/>
      </c>
      <c r="BK103" s="50" t="str">
        <f>IFERROR(IF($K103&lt;&gt;"SS",(VLOOKUP($D103,Customer_Demand!$D:$BF,COLUMNS($I103:BK103),0)/$I103+VLOOKUP($D103,Customer_Demand!$D:$BF,COLUMNS($I103:BK103),0)/$K103),(VLOOKUP($D103,Customer_Demand!$D:$BF,COLUMNS($I103:BK103),0)/$I103)),"")</f>
        <v/>
      </c>
      <c r="BL103" s="18"/>
    </row>
    <row r="104" spans="2:64" x14ac:dyDescent="0.2">
      <c r="B104" s="12" t="str">
        <f t="shared" si="11"/>
        <v/>
      </c>
      <c r="C104" s="45" t="str">
        <f>IF((Customer_Demand!C104)&lt;&gt;"",Customer_Demand!C104,"")</f>
        <v/>
      </c>
      <c r="D104" s="45" t="str">
        <f>IF(C104&lt;&gt;"",Customer_Demand!D104,"")</f>
        <v/>
      </c>
      <c r="E104" s="51" t="str">
        <f>IF(C104&lt;&gt;"",Customer_Demand!E104,"")</f>
        <v/>
      </c>
      <c r="F104" s="47" t="str">
        <f>IF(C104&lt;&gt;"",VLOOKUP(D104,Customer_Demand!$D$5:$F$1005,3,0),"")</f>
        <v/>
      </c>
      <c r="G104" s="48" t="str">
        <f t="shared" si="8"/>
        <v/>
      </c>
      <c r="H104" s="48" t="str">
        <f t="shared" si="9"/>
        <v/>
      </c>
      <c r="I104" s="48" t="str">
        <f>IFERROR(IF(C104&lt;&gt;"",VLOOKUP($H104,SMT_Cycle_Time_Data!$F:$Q,4,0),""),"SGR Not Defined")</f>
        <v/>
      </c>
      <c r="J104" s="48" t="str">
        <f t="shared" si="10"/>
        <v/>
      </c>
      <c r="K104" s="48" t="str">
        <f>IF(C104&lt;&gt;"",IFERROR(VLOOKUP($J104,SMT_Cycle_Time_Data!$F:$Q,4,0),"SS"),"")</f>
        <v/>
      </c>
      <c r="L104" s="49" t="str">
        <f>IFERROR(IF($K104&lt;&gt;"SS",(VLOOKUP($D104,Customer_Demand!$D:$BF,COLUMNS($I104:L104),0)/$I104+VLOOKUP($D104,Customer_Demand!$D:$BF,COLUMNS($I104:L104),0)/$K104),(VLOOKUP($D104,Customer_Demand!$D:$BF,COLUMNS($I104:L104),0)/$I104)),"")</f>
        <v/>
      </c>
      <c r="M104" s="49" t="str">
        <f>IFERROR(IF($K104&lt;&gt;"SS",(VLOOKUP($D104,Customer_Demand!$D:$BF,COLUMNS($I104:M104),0)/$I104+VLOOKUP($D104,Customer_Demand!$D:$BF,COLUMNS($I104:M104),0)/$K104),(VLOOKUP($D104,Customer_Demand!$D:$BF,COLUMNS($I104:M104),0)/$I104)),"")</f>
        <v/>
      </c>
      <c r="N104" s="49" t="str">
        <f>IFERROR(IF($K104&lt;&gt;"SS",(VLOOKUP($D104,Customer_Demand!$D:$BF,COLUMNS($I104:N104),0)/$I104+VLOOKUP($D104,Customer_Demand!$D:$BF,COLUMNS($I104:N104),0)/$K104),(VLOOKUP($D104,Customer_Demand!$D:$BF,COLUMNS($I104:N104),0)/$I104)),"")</f>
        <v/>
      </c>
      <c r="O104" s="49" t="str">
        <f>IFERROR(IF($K104&lt;&gt;"SS",(VLOOKUP($D104,Customer_Demand!$D:$BF,COLUMNS($I104:O104),0)/$I104+VLOOKUP($D104,Customer_Demand!$D:$BF,COLUMNS($I104:O104),0)/$K104),(VLOOKUP($D104,Customer_Demand!$D:$BF,COLUMNS($I104:O104),0)/$I104)),"")</f>
        <v/>
      </c>
      <c r="P104" s="49" t="str">
        <f>IFERROR(IF($K104&lt;&gt;"SS",(VLOOKUP($D104,Customer_Demand!$D:$BF,COLUMNS($I104:P104),0)/$I104+VLOOKUP($D104,Customer_Demand!$D:$BF,COLUMNS($I104:P104),0)/$K104),(VLOOKUP($D104,Customer_Demand!$D:$BF,COLUMNS($I104:P104),0)/$I104)),"")</f>
        <v/>
      </c>
      <c r="Q104" s="49" t="str">
        <f>IFERROR(IF($K104&lt;&gt;"SS",(VLOOKUP($D104,Customer_Demand!$D:$BF,COLUMNS($I104:Q104),0)/$I104+VLOOKUP($D104,Customer_Demand!$D:$BF,COLUMNS($I104:Q104),0)/$K104),(VLOOKUP($D104,Customer_Demand!$D:$BF,COLUMNS($I104:Q104),0)/$I104)),"")</f>
        <v/>
      </c>
      <c r="R104" s="49" t="str">
        <f>IFERROR(IF($K104&lt;&gt;"SS",(VLOOKUP($D104,Customer_Demand!$D:$BF,COLUMNS($I104:R104),0)/$I104+VLOOKUP($D104,Customer_Demand!$D:$BF,COLUMNS($I104:R104),0)/$K104),(VLOOKUP($D104,Customer_Demand!$D:$BF,COLUMNS($I104:R104),0)/$I104)),"")</f>
        <v/>
      </c>
      <c r="S104" s="49" t="str">
        <f>IFERROR(IF($K104&lt;&gt;"SS",(VLOOKUP($D104,Customer_Demand!$D:$BF,COLUMNS($I104:S104),0)/$I104+VLOOKUP($D104,Customer_Demand!$D:$BF,COLUMNS($I104:S104),0)/$K104),(VLOOKUP($D104,Customer_Demand!$D:$BF,COLUMNS($I104:S104),0)/$I104)),"")</f>
        <v/>
      </c>
      <c r="T104" s="49" t="str">
        <f>IFERROR(IF($K104&lt;&gt;"SS",(VLOOKUP($D104,Customer_Demand!$D:$BF,COLUMNS($I104:T104),0)/$I104+VLOOKUP($D104,Customer_Demand!$D:$BF,COLUMNS($I104:T104),0)/$K104),(VLOOKUP($D104,Customer_Demand!$D:$BF,COLUMNS($I104:T104),0)/$I104)),"")</f>
        <v/>
      </c>
      <c r="U104" s="49" t="str">
        <f>IFERROR(IF($K104&lt;&gt;"SS",(VLOOKUP($D104,Customer_Demand!$D:$BF,COLUMNS($I104:U104),0)/$I104+VLOOKUP($D104,Customer_Demand!$D:$BF,COLUMNS($I104:U104),0)/$K104),(VLOOKUP($D104,Customer_Demand!$D:$BF,COLUMNS($I104:U104),0)/$I104)),"")</f>
        <v/>
      </c>
      <c r="V104" s="49" t="str">
        <f>IFERROR(IF($K104&lt;&gt;"SS",(VLOOKUP($D104,Customer_Demand!$D:$BF,COLUMNS($I104:V104),0)/$I104+VLOOKUP($D104,Customer_Demand!$D:$BF,COLUMNS($I104:V104),0)/$K104),(VLOOKUP($D104,Customer_Demand!$D:$BF,COLUMNS($I104:V104),0)/$I104)),"")</f>
        <v/>
      </c>
      <c r="W104" s="49" t="str">
        <f>IFERROR(IF($K104&lt;&gt;"SS",(VLOOKUP($D104,Customer_Demand!$D:$BF,COLUMNS($I104:W104),0)/$I104+VLOOKUP($D104,Customer_Demand!$D:$BF,COLUMNS($I104:W104),0)/$K104),(VLOOKUP($D104,Customer_Demand!$D:$BF,COLUMNS($I104:W104),0)/$I104)),"")</f>
        <v/>
      </c>
      <c r="X104" s="49" t="str">
        <f>IFERROR(IF($K104&lt;&gt;"SS",(VLOOKUP($D104,Customer_Demand!$D:$BF,COLUMNS($I104:X104),0)/$I104+VLOOKUP($D104,Customer_Demand!$D:$BF,COLUMNS($I104:X104),0)/$K104),(VLOOKUP($D104,Customer_Demand!$D:$BF,COLUMNS($I104:X104),0)/$I104)),"")</f>
        <v/>
      </c>
      <c r="Y104" s="49" t="str">
        <f>IFERROR(IF($K104&lt;&gt;"SS",(VLOOKUP($D104,Customer_Demand!$D:$BF,COLUMNS($I104:Y104),0)/$I104+VLOOKUP($D104,Customer_Demand!$D:$BF,COLUMNS($I104:Y104),0)/$K104),(VLOOKUP($D104,Customer_Demand!$D:$BF,COLUMNS($I104:Y104),0)/$I104)),"")</f>
        <v/>
      </c>
      <c r="Z104" s="49" t="str">
        <f>IFERROR(IF($K104&lt;&gt;"SS",(VLOOKUP($D104,Customer_Demand!$D:$BF,COLUMNS($I104:Z104),0)/$I104+VLOOKUP($D104,Customer_Demand!$D:$BF,COLUMNS($I104:Z104),0)/$K104),(VLOOKUP($D104,Customer_Demand!$D:$BF,COLUMNS($I104:Z104),0)/$I104)),"")</f>
        <v/>
      </c>
      <c r="AA104" s="49" t="str">
        <f>IFERROR(IF($K104&lt;&gt;"SS",(VLOOKUP($D104,Customer_Demand!$D:$BF,COLUMNS($I104:AA104),0)/$I104+VLOOKUP($D104,Customer_Demand!$D:$BF,COLUMNS($I104:AA104),0)/$K104),(VLOOKUP($D104,Customer_Demand!$D:$BF,COLUMNS($I104:AA104),0)/$I104)),"")</f>
        <v/>
      </c>
      <c r="AB104" s="49" t="str">
        <f>IFERROR(IF($K104&lt;&gt;"SS",(VLOOKUP($D104,Customer_Demand!$D:$BF,COLUMNS($I104:AB104),0)/$I104+VLOOKUP($D104,Customer_Demand!$D:$BF,COLUMNS($I104:AB104),0)/$K104),(VLOOKUP($D104,Customer_Demand!$D:$BF,COLUMNS($I104:AB104),0)/$I104)),"")</f>
        <v/>
      </c>
      <c r="AC104" s="49" t="str">
        <f>IFERROR(IF($K104&lt;&gt;"SS",(VLOOKUP($D104,Customer_Demand!$D:$BF,COLUMNS($I104:AC104),0)/$I104+VLOOKUP($D104,Customer_Demand!$D:$BF,COLUMNS($I104:AC104),0)/$K104),(VLOOKUP($D104,Customer_Demand!$D:$BF,COLUMNS($I104:AC104),0)/$I104)),"")</f>
        <v/>
      </c>
      <c r="AD104" s="49" t="str">
        <f>IFERROR(IF($K104&lt;&gt;"SS",(VLOOKUP($D104,Customer_Demand!$D:$BF,COLUMNS($I104:AD104),0)/$I104+VLOOKUP($D104,Customer_Demand!$D:$BF,COLUMNS($I104:AD104),0)/$K104),(VLOOKUP($D104,Customer_Demand!$D:$BF,COLUMNS($I104:AD104),0)/$I104)),"")</f>
        <v/>
      </c>
      <c r="AE104" s="49" t="str">
        <f>IFERROR(IF($K104&lt;&gt;"SS",(VLOOKUP($D104,Customer_Demand!$D:$BF,COLUMNS($I104:AE104),0)/$I104+VLOOKUP($D104,Customer_Demand!$D:$BF,COLUMNS($I104:AE104),0)/$K104),(VLOOKUP($D104,Customer_Demand!$D:$BF,COLUMNS($I104:AE104),0)/$I104)),"")</f>
        <v/>
      </c>
      <c r="AF104" s="49" t="str">
        <f>IFERROR(IF($K104&lt;&gt;"SS",(VLOOKUP($D104,Customer_Demand!$D:$BF,COLUMNS($I104:AF104),0)/$I104+VLOOKUP($D104,Customer_Demand!$D:$BF,COLUMNS($I104:AF104),0)/$K104),(VLOOKUP($D104,Customer_Demand!$D:$BF,COLUMNS($I104:AF104),0)/$I104)),"")</f>
        <v/>
      </c>
      <c r="AG104" s="49" t="str">
        <f>IFERROR(IF($K104&lt;&gt;"SS",(VLOOKUP($D104,Customer_Demand!$D:$BF,COLUMNS($I104:AG104),0)/$I104+VLOOKUP($D104,Customer_Demand!$D:$BF,COLUMNS($I104:AG104),0)/$K104),(VLOOKUP($D104,Customer_Demand!$D:$BF,COLUMNS($I104:AG104),0)/$I104)),"")</f>
        <v/>
      </c>
      <c r="AH104" s="49" t="str">
        <f>IFERROR(IF($K104&lt;&gt;"SS",(VLOOKUP($D104,Customer_Demand!$D:$BF,COLUMNS($I104:AH104),0)/$I104+VLOOKUP($D104,Customer_Demand!$D:$BF,COLUMNS($I104:AH104),0)/$K104),(VLOOKUP($D104,Customer_Demand!$D:$BF,COLUMNS($I104:AH104),0)/$I104)),"")</f>
        <v/>
      </c>
      <c r="AI104" s="49" t="str">
        <f>IFERROR(IF($K104&lt;&gt;"SS",(VLOOKUP($D104,Customer_Demand!$D:$BF,COLUMNS($I104:AI104),0)/$I104+VLOOKUP($D104,Customer_Demand!$D:$BF,COLUMNS($I104:AI104),0)/$K104),(VLOOKUP($D104,Customer_Demand!$D:$BF,COLUMNS($I104:AI104),0)/$I104)),"")</f>
        <v/>
      </c>
      <c r="AJ104" s="49" t="str">
        <f>IFERROR(IF($K104&lt;&gt;"SS",(VLOOKUP($D104,Customer_Demand!$D:$BF,COLUMNS($I104:AJ104),0)/$I104+VLOOKUP($D104,Customer_Demand!$D:$BF,COLUMNS($I104:AJ104),0)/$K104),(VLOOKUP($D104,Customer_Demand!$D:$BF,COLUMNS($I104:AJ104),0)/$I104)),"")</f>
        <v/>
      </c>
      <c r="AK104" s="49" t="str">
        <f>IFERROR(IF($K104&lt;&gt;"SS",(VLOOKUP($D104,Customer_Demand!$D:$BF,COLUMNS($I104:AK104),0)/$I104+VLOOKUP($D104,Customer_Demand!$D:$BF,COLUMNS($I104:AK104),0)/$K104),(VLOOKUP($D104,Customer_Demand!$D:$BF,COLUMNS($I104:AK104),0)/$I104)),"")</f>
        <v/>
      </c>
      <c r="AL104" s="49" t="str">
        <f>IFERROR(IF($K104&lt;&gt;"SS",(VLOOKUP($D104,Customer_Demand!$D:$BF,COLUMNS($I104:AL104),0)/$I104+VLOOKUP($D104,Customer_Demand!$D:$BF,COLUMNS($I104:AL104),0)/$K104),(VLOOKUP($D104,Customer_Demand!$D:$BF,COLUMNS($I104:AL104),0)/$I104)),"")</f>
        <v/>
      </c>
      <c r="AM104" s="49" t="str">
        <f>IFERROR(IF($K104&lt;&gt;"SS",(VLOOKUP($D104,Customer_Demand!$D:$BF,COLUMNS($I104:AM104),0)/$I104+VLOOKUP($D104,Customer_Demand!$D:$BF,COLUMNS($I104:AM104),0)/$K104),(VLOOKUP($D104,Customer_Demand!$D:$BF,COLUMNS($I104:AM104),0)/$I104)),"")</f>
        <v/>
      </c>
      <c r="AN104" s="49" t="str">
        <f>IFERROR(IF($K104&lt;&gt;"SS",(VLOOKUP($D104,Customer_Demand!$D:$BF,COLUMNS($I104:AN104),0)/$I104+VLOOKUP($D104,Customer_Demand!$D:$BF,COLUMNS($I104:AN104),0)/$K104),(VLOOKUP($D104,Customer_Demand!$D:$BF,COLUMNS($I104:AN104),0)/$I104)),"")</f>
        <v/>
      </c>
      <c r="AO104" s="49" t="str">
        <f>IFERROR(IF($K104&lt;&gt;"SS",(VLOOKUP($D104,Customer_Demand!$D:$BF,COLUMNS($I104:AO104),0)/$I104+VLOOKUP($D104,Customer_Demand!$D:$BF,COLUMNS($I104:AO104),0)/$K104),(VLOOKUP($D104,Customer_Demand!$D:$BF,COLUMNS($I104:AO104),0)/$I104)),"")</f>
        <v/>
      </c>
      <c r="AP104" s="49" t="str">
        <f>IFERROR(IF($K104&lt;&gt;"SS",(VLOOKUP($D104,Customer_Demand!$D:$BF,COLUMNS($I104:AP104),0)/$I104+VLOOKUP($D104,Customer_Demand!$D:$BF,COLUMNS($I104:AP104),0)/$K104),(VLOOKUP($D104,Customer_Demand!$D:$BF,COLUMNS($I104:AP104),0)/$I104)),"")</f>
        <v/>
      </c>
      <c r="AQ104" s="49" t="str">
        <f>IFERROR(IF($K104&lt;&gt;"SS",(VLOOKUP($D104,Customer_Demand!$D:$BF,COLUMNS($I104:AQ104),0)/$I104+VLOOKUP($D104,Customer_Demand!$D:$BF,COLUMNS($I104:AQ104),0)/$K104),(VLOOKUP($D104,Customer_Demand!$D:$BF,COLUMNS($I104:AQ104),0)/$I104)),"")</f>
        <v/>
      </c>
      <c r="AR104" s="49" t="str">
        <f>IFERROR(IF($K104&lt;&gt;"SS",(VLOOKUP($D104,Customer_Demand!$D:$BF,COLUMNS($I104:AR104),0)/$I104+VLOOKUP($D104,Customer_Demand!$D:$BF,COLUMNS($I104:AR104),0)/$K104),(VLOOKUP($D104,Customer_Demand!$D:$BF,COLUMNS($I104:AR104),0)/$I104)),"")</f>
        <v/>
      </c>
      <c r="AS104" s="49" t="str">
        <f>IFERROR(IF($K104&lt;&gt;"SS",(VLOOKUP($D104,Customer_Demand!$D:$BF,COLUMNS($I104:AS104),0)/$I104+VLOOKUP($D104,Customer_Demand!$D:$BF,COLUMNS($I104:AS104),0)/$K104),(VLOOKUP($D104,Customer_Demand!$D:$BF,COLUMNS($I104:AS104),0)/$I104)),"")</f>
        <v/>
      </c>
      <c r="AT104" s="49" t="str">
        <f>IFERROR(IF($K104&lt;&gt;"SS",(VLOOKUP($D104,Customer_Demand!$D:$BF,COLUMNS($I104:AT104),0)/$I104+VLOOKUP($D104,Customer_Demand!$D:$BF,COLUMNS($I104:AT104),0)/$K104),(VLOOKUP($D104,Customer_Demand!$D:$BF,COLUMNS($I104:AT104),0)/$I104)),"")</f>
        <v/>
      </c>
      <c r="AU104" s="49" t="str">
        <f>IFERROR(IF($K104&lt;&gt;"SS",(VLOOKUP($D104,Customer_Demand!$D:$BF,COLUMNS($I104:AU104),0)/$I104+VLOOKUP($D104,Customer_Demand!$D:$BF,COLUMNS($I104:AU104),0)/$K104),(VLOOKUP($D104,Customer_Demand!$D:$BF,COLUMNS($I104:AU104),0)/$I104)),"")</f>
        <v/>
      </c>
      <c r="AV104" s="49" t="str">
        <f>IFERROR(IF($K104&lt;&gt;"SS",(VLOOKUP($D104,Customer_Demand!$D:$BF,COLUMNS($I104:AV104),0)/$I104+VLOOKUP($D104,Customer_Demand!$D:$BF,COLUMNS($I104:AV104),0)/$K104),(VLOOKUP($D104,Customer_Demand!$D:$BF,COLUMNS($I104:AV104),0)/$I104)),"")</f>
        <v/>
      </c>
      <c r="AW104" s="49" t="str">
        <f>IFERROR(IF($K104&lt;&gt;"SS",(VLOOKUP($D104,Customer_Demand!$D:$BF,COLUMNS($I104:AW104),0)/$I104+VLOOKUP($D104,Customer_Demand!$D:$BF,COLUMNS($I104:AW104),0)/$K104),(VLOOKUP($D104,Customer_Demand!$D:$BF,COLUMNS($I104:AW104),0)/$I104)),"")</f>
        <v/>
      </c>
      <c r="AX104" s="49" t="str">
        <f>IFERROR(IF($K104&lt;&gt;"SS",(VLOOKUP($D104,Customer_Demand!$D:$BF,COLUMNS($I104:AX104),0)/$I104+VLOOKUP($D104,Customer_Demand!$D:$BF,COLUMNS($I104:AX104),0)/$K104),(VLOOKUP($D104,Customer_Demand!$D:$BF,COLUMNS($I104:AX104),0)/$I104)),"")</f>
        <v/>
      </c>
      <c r="AY104" s="49" t="str">
        <f>IFERROR(IF($K104&lt;&gt;"SS",(VLOOKUP($D104,Customer_Demand!$D:$BF,COLUMNS($I104:AY104),0)/$I104+VLOOKUP($D104,Customer_Demand!$D:$BF,COLUMNS($I104:AY104),0)/$K104),(VLOOKUP($D104,Customer_Demand!$D:$BF,COLUMNS($I104:AY104),0)/$I104)),"")</f>
        <v/>
      </c>
      <c r="AZ104" s="49" t="str">
        <f>IFERROR(IF($K104&lt;&gt;"SS",(VLOOKUP($D104,Customer_Demand!$D:$BF,COLUMNS($I104:AZ104),0)/$I104+VLOOKUP($D104,Customer_Demand!$D:$BF,COLUMNS($I104:AZ104),0)/$K104),(VLOOKUP($D104,Customer_Demand!$D:$BF,COLUMNS($I104:AZ104),0)/$I104)),"")</f>
        <v/>
      </c>
      <c r="BA104" s="49" t="str">
        <f>IFERROR(IF($K104&lt;&gt;"SS",(VLOOKUP($D104,Customer_Demand!$D:$BF,COLUMNS($I104:BA104),0)/$I104+VLOOKUP($D104,Customer_Demand!$D:$BF,COLUMNS($I104:BA104),0)/$K104),(VLOOKUP($D104,Customer_Demand!$D:$BF,COLUMNS($I104:BA104),0)/$I104)),"")</f>
        <v/>
      </c>
      <c r="BB104" s="49" t="str">
        <f>IFERROR(IF($K104&lt;&gt;"SS",(VLOOKUP($D104,Customer_Demand!$D:$BF,COLUMNS($I104:BB104),0)/$I104+VLOOKUP($D104,Customer_Demand!$D:$BF,COLUMNS($I104:BB104),0)/$K104),(VLOOKUP($D104,Customer_Demand!$D:$BF,COLUMNS($I104:BB104),0)/$I104)),"")</f>
        <v/>
      </c>
      <c r="BC104" s="49" t="str">
        <f>IFERROR(IF($K104&lt;&gt;"SS",(VLOOKUP($D104,Customer_Demand!$D:$BF,COLUMNS($I104:BC104),0)/$I104+VLOOKUP($D104,Customer_Demand!$D:$BF,COLUMNS($I104:BC104),0)/$K104),(VLOOKUP($D104,Customer_Demand!$D:$BF,COLUMNS($I104:BC104),0)/$I104)),"")</f>
        <v/>
      </c>
      <c r="BD104" s="49" t="str">
        <f>IFERROR(IF($K104&lt;&gt;"SS",(VLOOKUP($D104,Customer_Demand!$D:$BF,COLUMNS($I104:BD104),0)/$I104+VLOOKUP($D104,Customer_Demand!$D:$BF,COLUMNS($I104:BD104),0)/$K104),(VLOOKUP($D104,Customer_Demand!$D:$BF,COLUMNS($I104:BD104),0)/$I104)),"")</f>
        <v/>
      </c>
      <c r="BE104" s="49" t="str">
        <f>IFERROR(IF($K104&lt;&gt;"SS",(VLOOKUP($D104,Customer_Demand!$D:$BF,COLUMNS($I104:BE104),0)/$I104+VLOOKUP($D104,Customer_Demand!$D:$BF,COLUMNS($I104:BE104),0)/$K104),(VLOOKUP($D104,Customer_Demand!$D:$BF,COLUMNS($I104:BE104),0)/$I104)),"")</f>
        <v/>
      </c>
      <c r="BF104" s="49" t="str">
        <f>IFERROR(IF($K104&lt;&gt;"SS",(VLOOKUP($D104,Customer_Demand!$D:$BF,COLUMNS($I104:BF104),0)/$I104+VLOOKUP($D104,Customer_Demand!$D:$BF,COLUMNS($I104:BF104),0)/$K104),(VLOOKUP($D104,Customer_Demand!$D:$BF,COLUMNS($I104:BF104),0)/$I104)),"")</f>
        <v/>
      </c>
      <c r="BG104" s="49" t="str">
        <f>IFERROR(IF($K104&lt;&gt;"SS",(VLOOKUP($D104,Customer_Demand!$D:$BF,COLUMNS($I104:BG104),0)/$I104+VLOOKUP($D104,Customer_Demand!$D:$BF,COLUMNS($I104:BG104),0)/$K104),(VLOOKUP($D104,Customer_Demand!$D:$BF,COLUMNS($I104:BG104),0)/$I104)),"")</f>
        <v/>
      </c>
      <c r="BH104" s="49" t="str">
        <f>IFERROR(IF($K104&lt;&gt;"SS",(VLOOKUP($D104,Customer_Demand!$D:$BF,COLUMNS($I104:BH104),0)/$I104+VLOOKUP($D104,Customer_Demand!$D:$BF,COLUMNS($I104:BH104),0)/$K104),(VLOOKUP($D104,Customer_Demand!$D:$BF,COLUMNS($I104:BH104),0)/$I104)),"")</f>
        <v/>
      </c>
      <c r="BI104" s="49" t="str">
        <f>IFERROR(IF($K104&lt;&gt;"SS",(VLOOKUP($D104,Customer_Demand!$D:$BF,COLUMNS($I104:BI104),0)/$I104+VLOOKUP($D104,Customer_Demand!$D:$BF,COLUMNS($I104:BI104),0)/$K104),(VLOOKUP($D104,Customer_Demand!$D:$BF,COLUMNS($I104:BI104),0)/$I104)),"")</f>
        <v/>
      </c>
      <c r="BJ104" s="49" t="str">
        <f>IFERROR(IF($K104&lt;&gt;"SS",(VLOOKUP($D104,Customer_Demand!$D:$BF,COLUMNS($I104:BJ104),0)/$I104+VLOOKUP($D104,Customer_Demand!$D:$BF,COLUMNS($I104:BJ104),0)/$K104),(VLOOKUP($D104,Customer_Demand!$D:$BF,COLUMNS($I104:BJ104),0)/$I104)),"")</f>
        <v/>
      </c>
      <c r="BK104" s="50" t="str">
        <f>IFERROR(IF($K104&lt;&gt;"SS",(VLOOKUP($D104,Customer_Demand!$D:$BF,COLUMNS($I104:BK104),0)/$I104+VLOOKUP($D104,Customer_Demand!$D:$BF,COLUMNS($I104:BK104),0)/$K104),(VLOOKUP($D104,Customer_Demand!$D:$BF,COLUMNS($I104:BK104),0)/$I104)),"")</f>
        <v/>
      </c>
      <c r="BL104" s="18"/>
    </row>
    <row r="105" spans="2:64" x14ac:dyDescent="0.2">
      <c r="B105" s="12" t="str">
        <f t="shared" si="11"/>
        <v/>
      </c>
      <c r="C105" s="45" t="str">
        <f>IF((Customer_Demand!C105)&lt;&gt;"",Customer_Demand!C105,"")</f>
        <v/>
      </c>
      <c r="D105" s="45" t="str">
        <f>IF(C105&lt;&gt;"",Customer_Demand!D105,"")</f>
        <v/>
      </c>
      <c r="E105" s="51" t="str">
        <f>IF(C105&lt;&gt;"",Customer_Demand!E105,"")</f>
        <v/>
      </c>
      <c r="F105" s="47" t="str">
        <f>IF(C105&lt;&gt;"",VLOOKUP(D105,Customer_Demand!$D$5:$F$1005,3,0),"")</f>
        <v/>
      </c>
      <c r="G105" s="48" t="str">
        <f t="shared" si="8"/>
        <v/>
      </c>
      <c r="H105" s="48" t="str">
        <f t="shared" si="9"/>
        <v/>
      </c>
      <c r="I105" s="48" t="str">
        <f>IFERROR(IF(C105&lt;&gt;"",VLOOKUP($H105,SMT_Cycle_Time_Data!$F:$Q,4,0),""),"SGR Not Defined")</f>
        <v/>
      </c>
      <c r="J105" s="48" t="str">
        <f t="shared" si="10"/>
        <v/>
      </c>
      <c r="K105" s="48" t="str">
        <f>IF(C105&lt;&gt;"",IFERROR(VLOOKUP($J105,SMT_Cycle_Time_Data!$F:$Q,4,0),"SS"),"")</f>
        <v/>
      </c>
      <c r="L105" s="49" t="str">
        <f>IFERROR(IF($K105&lt;&gt;"SS",(VLOOKUP($D105,Customer_Demand!$D:$BF,COLUMNS($I105:L105),0)/$I105+VLOOKUP($D105,Customer_Demand!$D:$BF,COLUMNS($I105:L105),0)/$K105),(VLOOKUP($D105,Customer_Demand!$D:$BF,COLUMNS($I105:L105),0)/$I105)),"")</f>
        <v/>
      </c>
      <c r="M105" s="49" t="str">
        <f>IFERROR(IF($K105&lt;&gt;"SS",(VLOOKUP($D105,Customer_Demand!$D:$BF,COLUMNS($I105:M105),0)/$I105+VLOOKUP($D105,Customer_Demand!$D:$BF,COLUMNS($I105:M105),0)/$K105),(VLOOKUP($D105,Customer_Demand!$D:$BF,COLUMNS($I105:M105),0)/$I105)),"")</f>
        <v/>
      </c>
      <c r="N105" s="49" t="str">
        <f>IFERROR(IF($K105&lt;&gt;"SS",(VLOOKUP($D105,Customer_Demand!$D:$BF,COLUMNS($I105:N105),0)/$I105+VLOOKUP($D105,Customer_Demand!$D:$BF,COLUMNS($I105:N105),0)/$K105),(VLOOKUP($D105,Customer_Demand!$D:$BF,COLUMNS($I105:N105),0)/$I105)),"")</f>
        <v/>
      </c>
      <c r="O105" s="49" t="str">
        <f>IFERROR(IF($K105&lt;&gt;"SS",(VLOOKUP($D105,Customer_Demand!$D:$BF,COLUMNS($I105:O105),0)/$I105+VLOOKUP($D105,Customer_Demand!$D:$BF,COLUMNS($I105:O105),0)/$K105),(VLOOKUP($D105,Customer_Demand!$D:$BF,COLUMNS($I105:O105),0)/$I105)),"")</f>
        <v/>
      </c>
      <c r="P105" s="49" t="str">
        <f>IFERROR(IF($K105&lt;&gt;"SS",(VLOOKUP($D105,Customer_Demand!$D:$BF,COLUMNS($I105:P105),0)/$I105+VLOOKUP($D105,Customer_Demand!$D:$BF,COLUMNS($I105:P105),0)/$K105),(VLOOKUP($D105,Customer_Demand!$D:$BF,COLUMNS($I105:P105),0)/$I105)),"")</f>
        <v/>
      </c>
      <c r="Q105" s="49" t="str">
        <f>IFERROR(IF($K105&lt;&gt;"SS",(VLOOKUP($D105,Customer_Demand!$D:$BF,COLUMNS($I105:Q105),0)/$I105+VLOOKUP($D105,Customer_Demand!$D:$BF,COLUMNS($I105:Q105),0)/$K105),(VLOOKUP($D105,Customer_Demand!$D:$BF,COLUMNS($I105:Q105),0)/$I105)),"")</f>
        <v/>
      </c>
      <c r="R105" s="49" t="str">
        <f>IFERROR(IF($K105&lt;&gt;"SS",(VLOOKUP($D105,Customer_Demand!$D:$BF,COLUMNS($I105:R105),0)/$I105+VLOOKUP($D105,Customer_Demand!$D:$BF,COLUMNS($I105:R105),0)/$K105),(VLOOKUP($D105,Customer_Demand!$D:$BF,COLUMNS($I105:R105),0)/$I105)),"")</f>
        <v/>
      </c>
      <c r="S105" s="49" t="str">
        <f>IFERROR(IF($K105&lt;&gt;"SS",(VLOOKUP($D105,Customer_Demand!$D:$BF,COLUMNS($I105:S105),0)/$I105+VLOOKUP($D105,Customer_Demand!$D:$BF,COLUMNS($I105:S105),0)/$K105),(VLOOKUP($D105,Customer_Demand!$D:$BF,COLUMNS($I105:S105),0)/$I105)),"")</f>
        <v/>
      </c>
      <c r="T105" s="49" t="str">
        <f>IFERROR(IF($K105&lt;&gt;"SS",(VLOOKUP($D105,Customer_Demand!$D:$BF,COLUMNS($I105:T105),0)/$I105+VLOOKUP($D105,Customer_Demand!$D:$BF,COLUMNS($I105:T105),0)/$K105),(VLOOKUP($D105,Customer_Demand!$D:$BF,COLUMNS($I105:T105),0)/$I105)),"")</f>
        <v/>
      </c>
      <c r="U105" s="49" t="str">
        <f>IFERROR(IF($K105&lt;&gt;"SS",(VLOOKUP($D105,Customer_Demand!$D:$BF,COLUMNS($I105:U105),0)/$I105+VLOOKUP($D105,Customer_Demand!$D:$BF,COLUMNS($I105:U105),0)/$K105),(VLOOKUP($D105,Customer_Demand!$D:$BF,COLUMNS($I105:U105),0)/$I105)),"")</f>
        <v/>
      </c>
      <c r="V105" s="49" t="str">
        <f>IFERROR(IF($K105&lt;&gt;"SS",(VLOOKUP($D105,Customer_Demand!$D:$BF,COLUMNS($I105:V105),0)/$I105+VLOOKUP($D105,Customer_Demand!$D:$BF,COLUMNS($I105:V105),0)/$K105),(VLOOKUP($D105,Customer_Demand!$D:$BF,COLUMNS($I105:V105),0)/$I105)),"")</f>
        <v/>
      </c>
      <c r="W105" s="49" t="str">
        <f>IFERROR(IF($K105&lt;&gt;"SS",(VLOOKUP($D105,Customer_Demand!$D:$BF,COLUMNS($I105:W105),0)/$I105+VLOOKUP($D105,Customer_Demand!$D:$BF,COLUMNS($I105:W105),0)/$K105),(VLOOKUP($D105,Customer_Demand!$D:$BF,COLUMNS($I105:W105),0)/$I105)),"")</f>
        <v/>
      </c>
      <c r="X105" s="49" t="str">
        <f>IFERROR(IF($K105&lt;&gt;"SS",(VLOOKUP($D105,Customer_Demand!$D:$BF,COLUMNS($I105:X105),0)/$I105+VLOOKUP($D105,Customer_Demand!$D:$BF,COLUMNS($I105:X105),0)/$K105),(VLOOKUP($D105,Customer_Demand!$D:$BF,COLUMNS($I105:X105),0)/$I105)),"")</f>
        <v/>
      </c>
      <c r="Y105" s="49" t="str">
        <f>IFERROR(IF($K105&lt;&gt;"SS",(VLOOKUP($D105,Customer_Demand!$D:$BF,COLUMNS($I105:Y105),0)/$I105+VLOOKUP($D105,Customer_Demand!$D:$BF,COLUMNS($I105:Y105),0)/$K105),(VLOOKUP($D105,Customer_Demand!$D:$BF,COLUMNS($I105:Y105),0)/$I105)),"")</f>
        <v/>
      </c>
      <c r="Z105" s="49" t="str">
        <f>IFERROR(IF($K105&lt;&gt;"SS",(VLOOKUP($D105,Customer_Demand!$D:$BF,COLUMNS($I105:Z105),0)/$I105+VLOOKUP($D105,Customer_Demand!$D:$BF,COLUMNS($I105:Z105),0)/$K105),(VLOOKUP($D105,Customer_Demand!$D:$BF,COLUMNS($I105:Z105),0)/$I105)),"")</f>
        <v/>
      </c>
      <c r="AA105" s="49" t="str">
        <f>IFERROR(IF($K105&lt;&gt;"SS",(VLOOKUP($D105,Customer_Demand!$D:$BF,COLUMNS($I105:AA105),0)/$I105+VLOOKUP($D105,Customer_Demand!$D:$BF,COLUMNS($I105:AA105),0)/$K105),(VLOOKUP($D105,Customer_Demand!$D:$BF,COLUMNS($I105:AA105),0)/$I105)),"")</f>
        <v/>
      </c>
      <c r="AB105" s="49" t="str">
        <f>IFERROR(IF($K105&lt;&gt;"SS",(VLOOKUP($D105,Customer_Demand!$D:$BF,COLUMNS($I105:AB105),0)/$I105+VLOOKUP($D105,Customer_Demand!$D:$BF,COLUMNS($I105:AB105),0)/$K105),(VLOOKUP($D105,Customer_Demand!$D:$BF,COLUMNS($I105:AB105),0)/$I105)),"")</f>
        <v/>
      </c>
      <c r="AC105" s="49" t="str">
        <f>IFERROR(IF($K105&lt;&gt;"SS",(VLOOKUP($D105,Customer_Demand!$D:$BF,COLUMNS($I105:AC105),0)/$I105+VLOOKUP($D105,Customer_Demand!$D:$BF,COLUMNS($I105:AC105),0)/$K105),(VLOOKUP($D105,Customer_Demand!$D:$BF,COLUMNS($I105:AC105),0)/$I105)),"")</f>
        <v/>
      </c>
      <c r="AD105" s="49" t="str">
        <f>IFERROR(IF($K105&lt;&gt;"SS",(VLOOKUP($D105,Customer_Demand!$D:$BF,COLUMNS($I105:AD105),0)/$I105+VLOOKUP($D105,Customer_Demand!$D:$BF,COLUMNS($I105:AD105),0)/$K105),(VLOOKUP($D105,Customer_Demand!$D:$BF,COLUMNS($I105:AD105),0)/$I105)),"")</f>
        <v/>
      </c>
      <c r="AE105" s="49" t="str">
        <f>IFERROR(IF($K105&lt;&gt;"SS",(VLOOKUP($D105,Customer_Demand!$D:$BF,COLUMNS($I105:AE105),0)/$I105+VLOOKUP($D105,Customer_Demand!$D:$BF,COLUMNS($I105:AE105),0)/$K105),(VLOOKUP($D105,Customer_Demand!$D:$BF,COLUMNS($I105:AE105),0)/$I105)),"")</f>
        <v/>
      </c>
      <c r="AF105" s="49" t="str">
        <f>IFERROR(IF($K105&lt;&gt;"SS",(VLOOKUP($D105,Customer_Demand!$D:$BF,COLUMNS($I105:AF105),0)/$I105+VLOOKUP($D105,Customer_Demand!$D:$BF,COLUMNS($I105:AF105),0)/$K105),(VLOOKUP($D105,Customer_Demand!$D:$BF,COLUMNS($I105:AF105),0)/$I105)),"")</f>
        <v/>
      </c>
      <c r="AG105" s="49" t="str">
        <f>IFERROR(IF($K105&lt;&gt;"SS",(VLOOKUP($D105,Customer_Demand!$D:$BF,COLUMNS($I105:AG105),0)/$I105+VLOOKUP($D105,Customer_Demand!$D:$BF,COLUMNS($I105:AG105),0)/$K105),(VLOOKUP($D105,Customer_Demand!$D:$BF,COLUMNS($I105:AG105),0)/$I105)),"")</f>
        <v/>
      </c>
      <c r="AH105" s="49" t="str">
        <f>IFERROR(IF($K105&lt;&gt;"SS",(VLOOKUP($D105,Customer_Demand!$D:$BF,COLUMNS($I105:AH105),0)/$I105+VLOOKUP($D105,Customer_Demand!$D:$BF,COLUMNS($I105:AH105),0)/$K105),(VLOOKUP($D105,Customer_Demand!$D:$BF,COLUMNS($I105:AH105),0)/$I105)),"")</f>
        <v/>
      </c>
      <c r="AI105" s="49" t="str">
        <f>IFERROR(IF($K105&lt;&gt;"SS",(VLOOKUP($D105,Customer_Demand!$D:$BF,COLUMNS($I105:AI105),0)/$I105+VLOOKUP($D105,Customer_Demand!$D:$BF,COLUMNS($I105:AI105),0)/$K105),(VLOOKUP($D105,Customer_Demand!$D:$BF,COLUMNS($I105:AI105),0)/$I105)),"")</f>
        <v/>
      </c>
      <c r="AJ105" s="49" t="str">
        <f>IFERROR(IF($K105&lt;&gt;"SS",(VLOOKUP($D105,Customer_Demand!$D:$BF,COLUMNS($I105:AJ105),0)/$I105+VLOOKUP($D105,Customer_Demand!$D:$BF,COLUMNS($I105:AJ105),0)/$K105),(VLOOKUP($D105,Customer_Demand!$D:$BF,COLUMNS($I105:AJ105),0)/$I105)),"")</f>
        <v/>
      </c>
      <c r="AK105" s="49" t="str">
        <f>IFERROR(IF($K105&lt;&gt;"SS",(VLOOKUP($D105,Customer_Demand!$D:$BF,COLUMNS($I105:AK105),0)/$I105+VLOOKUP($D105,Customer_Demand!$D:$BF,COLUMNS($I105:AK105),0)/$K105),(VLOOKUP($D105,Customer_Demand!$D:$BF,COLUMNS($I105:AK105),0)/$I105)),"")</f>
        <v/>
      </c>
      <c r="AL105" s="49" t="str">
        <f>IFERROR(IF($K105&lt;&gt;"SS",(VLOOKUP($D105,Customer_Demand!$D:$BF,COLUMNS($I105:AL105),0)/$I105+VLOOKUP($D105,Customer_Demand!$D:$BF,COLUMNS($I105:AL105),0)/$K105),(VLOOKUP($D105,Customer_Demand!$D:$BF,COLUMNS($I105:AL105),0)/$I105)),"")</f>
        <v/>
      </c>
      <c r="AM105" s="49" t="str">
        <f>IFERROR(IF($K105&lt;&gt;"SS",(VLOOKUP($D105,Customer_Demand!$D:$BF,COLUMNS($I105:AM105),0)/$I105+VLOOKUP($D105,Customer_Demand!$D:$BF,COLUMNS($I105:AM105),0)/$K105),(VLOOKUP($D105,Customer_Demand!$D:$BF,COLUMNS($I105:AM105),0)/$I105)),"")</f>
        <v/>
      </c>
      <c r="AN105" s="49" t="str">
        <f>IFERROR(IF($K105&lt;&gt;"SS",(VLOOKUP($D105,Customer_Demand!$D:$BF,COLUMNS($I105:AN105),0)/$I105+VLOOKUP($D105,Customer_Demand!$D:$BF,COLUMNS($I105:AN105),0)/$K105),(VLOOKUP($D105,Customer_Demand!$D:$BF,COLUMNS($I105:AN105),0)/$I105)),"")</f>
        <v/>
      </c>
      <c r="AO105" s="49" t="str">
        <f>IFERROR(IF($K105&lt;&gt;"SS",(VLOOKUP($D105,Customer_Demand!$D:$BF,COLUMNS($I105:AO105),0)/$I105+VLOOKUP($D105,Customer_Demand!$D:$BF,COLUMNS($I105:AO105),0)/$K105),(VLOOKUP($D105,Customer_Demand!$D:$BF,COLUMNS($I105:AO105),0)/$I105)),"")</f>
        <v/>
      </c>
      <c r="AP105" s="49" t="str">
        <f>IFERROR(IF($K105&lt;&gt;"SS",(VLOOKUP($D105,Customer_Demand!$D:$BF,COLUMNS($I105:AP105),0)/$I105+VLOOKUP($D105,Customer_Demand!$D:$BF,COLUMNS($I105:AP105),0)/$K105),(VLOOKUP($D105,Customer_Demand!$D:$BF,COLUMNS($I105:AP105),0)/$I105)),"")</f>
        <v/>
      </c>
      <c r="AQ105" s="49" t="str">
        <f>IFERROR(IF($K105&lt;&gt;"SS",(VLOOKUP($D105,Customer_Demand!$D:$BF,COLUMNS($I105:AQ105),0)/$I105+VLOOKUP($D105,Customer_Demand!$D:$BF,COLUMNS($I105:AQ105),0)/$K105),(VLOOKUP($D105,Customer_Demand!$D:$BF,COLUMNS($I105:AQ105),0)/$I105)),"")</f>
        <v/>
      </c>
      <c r="AR105" s="49" t="str">
        <f>IFERROR(IF($K105&lt;&gt;"SS",(VLOOKUP($D105,Customer_Demand!$D:$BF,COLUMNS($I105:AR105),0)/$I105+VLOOKUP($D105,Customer_Demand!$D:$BF,COLUMNS($I105:AR105),0)/$K105),(VLOOKUP($D105,Customer_Demand!$D:$BF,COLUMNS($I105:AR105),0)/$I105)),"")</f>
        <v/>
      </c>
      <c r="AS105" s="49" t="str">
        <f>IFERROR(IF($K105&lt;&gt;"SS",(VLOOKUP($D105,Customer_Demand!$D:$BF,COLUMNS($I105:AS105),0)/$I105+VLOOKUP($D105,Customer_Demand!$D:$BF,COLUMNS($I105:AS105),0)/$K105),(VLOOKUP($D105,Customer_Demand!$D:$BF,COLUMNS($I105:AS105),0)/$I105)),"")</f>
        <v/>
      </c>
      <c r="AT105" s="49" t="str">
        <f>IFERROR(IF($K105&lt;&gt;"SS",(VLOOKUP($D105,Customer_Demand!$D:$BF,COLUMNS($I105:AT105),0)/$I105+VLOOKUP($D105,Customer_Demand!$D:$BF,COLUMNS($I105:AT105),0)/$K105),(VLOOKUP($D105,Customer_Demand!$D:$BF,COLUMNS($I105:AT105),0)/$I105)),"")</f>
        <v/>
      </c>
      <c r="AU105" s="49" t="str">
        <f>IFERROR(IF($K105&lt;&gt;"SS",(VLOOKUP($D105,Customer_Demand!$D:$BF,COLUMNS($I105:AU105),0)/$I105+VLOOKUP($D105,Customer_Demand!$D:$BF,COLUMNS($I105:AU105),0)/$K105),(VLOOKUP($D105,Customer_Demand!$D:$BF,COLUMNS($I105:AU105),0)/$I105)),"")</f>
        <v/>
      </c>
      <c r="AV105" s="49" t="str">
        <f>IFERROR(IF($K105&lt;&gt;"SS",(VLOOKUP($D105,Customer_Demand!$D:$BF,COLUMNS($I105:AV105),0)/$I105+VLOOKUP($D105,Customer_Demand!$D:$BF,COLUMNS($I105:AV105),0)/$K105),(VLOOKUP($D105,Customer_Demand!$D:$BF,COLUMNS($I105:AV105),0)/$I105)),"")</f>
        <v/>
      </c>
      <c r="AW105" s="49" t="str">
        <f>IFERROR(IF($K105&lt;&gt;"SS",(VLOOKUP($D105,Customer_Demand!$D:$BF,COLUMNS($I105:AW105),0)/$I105+VLOOKUP($D105,Customer_Demand!$D:$BF,COLUMNS($I105:AW105),0)/$K105),(VLOOKUP($D105,Customer_Demand!$D:$BF,COLUMNS($I105:AW105),0)/$I105)),"")</f>
        <v/>
      </c>
      <c r="AX105" s="49" t="str">
        <f>IFERROR(IF($K105&lt;&gt;"SS",(VLOOKUP($D105,Customer_Demand!$D:$BF,COLUMNS($I105:AX105),0)/$I105+VLOOKUP($D105,Customer_Demand!$D:$BF,COLUMNS($I105:AX105),0)/$K105),(VLOOKUP($D105,Customer_Demand!$D:$BF,COLUMNS($I105:AX105),0)/$I105)),"")</f>
        <v/>
      </c>
      <c r="AY105" s="49" t="str">
        <f>IFERROR(IF($K105&lt;&gt;"SS",(VLOOKUP($D105,Customer_Demand!$D:$BF,COLUMNS($I105:AY105),0)/$I105+VLOOKUP($D105,Customer_Demand!$D:$BF,COLUMNS($I105:AY105),0)/$K105),(VLOOKUP($D105,Customer_Demand!$D:$BF,COLUMNS($I105:AY105),0)/$I105)),"")</f>
        <v/>
      </c>
      <c r="AZ105" s="49" t="str">
        <f>IFERROR(IF($K105&lt;&gt;"SS",(VLOOKUP($D105,Customer_Demand!$D:$BF,COLUMNS($I105:AZ105),0)/$I105+VLOOKUP($D105,Customer_Demand!$D:$BF,COLUMNS($I105:AZ105),0)/$K105),(VLOOKUP($D105,Customer_Demand!$D:$BF,COLUMNS($I105:AZ105),0)/$I105)),"")</f>
        <v/>
      </c>
      <c r="BA105" s="49" t="str">
        <f>IFERROR(IF($K105&lt;&gt;"SS",(VLOOKUP($D105,Customer_Demand!$D:$BF,COLUMNS($I105:BA105),0)/$I105+VLOOKUP($D105,Customer_Demand!$D:$BF,COLUMNS($I105:BA105),0)/$K105),(VLOOKUP($D105,Customer_Demand!$D:$BF,COLUMNS($I105:BA105),0)/$I105)),"")</f>
        <v/>
      </c>
      <c r="BB105" s="49" t="str">
        <f>IFERROR(IF($K105&lt;&gt;"SS",(VLOOKUP($D105,Customer_Demand!$D:$BF,COLUMNS($I105:BB105),0)/$I105+VLOOKUP($D105,Customer_Demand!$D:$BF,COLUMNS($I105:BB105),0)/$K105),(VLOOKUP($D105,Customer_Demand!$D:$BF,COLUMNS($I105:BB105),0)/$I105)),"")</f>
        <v/>
      </c>
      <c r="BC105" s="49" t="str">
        <f>IFERROR(IF($K105&lt;&gt;"SS",(VLOOKUP($D105,Customer_Demand!$D:$BF,COLUMNS($I105:BC105),0)/$I105+VLOOKUP($D105,Customer_Demand!$D:$BF,COLUMNS($I105:BC105),0)/$K105),(VLOOKUP($D105,Customer_Demand!$D:$BF,COLUMNS($I105:BC105),0)/$I105)),"")</f>
        <v/>
      </c>
      <c r="BD105" s="49" t="str">
        <f>IFERROR(IF($K105&lt;&gt;"SS",(VLOOKUP($D105,Customer_Demand!$D:$BF,COLUMNS($I105:BD105),0)/$I105+VLOOKUP($D105,Customer_Demand!$D:$BF,COLUMNS($I105:BD105),0)/$K105),(VLOOKUP($D105,Customer_Demand!$D:$BF,COLUMNS($I105:BD105),0)/$I105)),"")</f>
        <v/>
      </c>
      <c r="BE105" s="49" t="str">
        <f>IFERROR(IF($K105&lt;&gt;"SS",(VLOOKUP($D105,Customer_Demand!$D:$BF,COLUMNS($I105:BE105),0)/$I105+VLOOKUP($D105,Customer_Demand!$D:$BF,COLUMNS($I105:BE105),0)/$K105),(VLOOKUP($D105,Customer_Demand!$D:$BF,COLUMNS($I105:BE105),0)/$I105)),"")</f>
        <v/>
      </c>
      <c r="BF105" s="49" t="str">
        <f>IFERROR(IF($K105&lt;&gt;"SS",(VLOOKUP($D105,Customer_Demand!$D:$BF,COLUMNS($I105:BF105),0)/$I105+VLOOKUP($D105,Customer_Demand!$D:$BF,COLUMNS($I105:BF105),0)/$K105),(VLOOKUP($D105,Customer_Demand!$D:$BF,COLUMNS($I105:BF105),0)/$I105)),"")</f>
        <v/>
      </c>
      <c r="BG105" s="49" t="str">
        <f>IFERROR(IF($K105&lt;&gt;"SS",(VLOOKUP($D105,Customer_Demand!$D:$BF,COLUMNS($I105:BG105),0)/$I105+VLOOKUP($D105,Customer_Demand!$D:$BF,COLUMNS($I105:BG105),0)/$K105),(VLOOKUP($D105,Customer_Demand!$D:$BF,COLUMNS($I105:BG105),0)/$I105)),"")</f>
        <v/>
      </c>
      <c r="BH105" s="49" t="str">
        <f>IFERROR(IF($K105&lt;&gt;"SS",(VLOOKUP($D105,Customer_Demand!$D:$BF,COLUMNS($I105:BH105),0)/$I105+VLOOKUP($D105,Customer_Demand!$D:$BF,COLUMNS($I105:BH105),0)/$K105),(VLOOKUP($D105,Customer_Demand!$D:$BF,COLUMNS($I105:BH105),0)/$I105)),"")</f>
        <v/>
      </c>
      <c r="BI105" s="49" t="str">
        <f>IFERROR(IF($K105&lt;&gt;"SS",(VLOOKUP($D105,Customer_Demand!$D:$BF,COLUMNS($I105:BI105),0)/$I105+VLOOKUP($D105,Customer_Demand!$D:$BF,COLUMNS($I105:BI105),0)/$K105),(VLOOKUP($D105,Customer_Demand!$D:$BF,COLUMNS($I105:BI105),0)/$I105)),"")</f>
        <v/>
      </c>
      <c r="BJ105" s="49" t="str">
        <f>IFERROR(IF($K105&lt;&gt;"SS",(VLOOKUP($D105,Customer_Demand!$D:$BF,COLUMNS($I105:BJ105),0)/$I105+VLOOKUP($D105,Customer_Demand!$D:$BF,COLUMNS($I105:BJ105),0)/$K105),(VLOOKUP($D105,Customer_Demand!$D:$BF,COLUMNS($I105:BJ105),0)/$I105)),"")</f>
        <v/>
      </c>
      <c r="BK105" s="50" t="str">
        <f>IFERROR(IF($K105&lt;&gt;"SS",(VLOOKUP($D105,Customer_Demand!$D:$BF,COLUMNS($I105:BK105),0)/$I105+VLOOKUP($D105,Customer_Demand!$D:$BF,COLUMNS($I105:BK105),0)/$K105),(VLOOKUP($D105,Customer_Demand!$D:$BF,COLUMNS($I105:BK105),0)/$I105)),"")</f>
        <v/>
      </c>
      <c r="BL105" s="18"/>
    </row>
    <row r="106" spans="2:64" x14ac:dyDescent="0.2">
      <c r="B106" s="12" t="str">
        <f t="shared" si="11"/>
        <v/>
      </c>
      <c r="C106" s="45" t="str">
        <f>IF((Customer_Demand!C106)&lt;&gt;"",Customer_Demand!C106,"")</f>
        <v/>
      </c>
      <c r="D106" s="45" t="str">
        <f>IF(C106&lt;&gt;"",Customer_Demand!D106,"")</f>
        <v/>
      </c>
      <c r="E106" s="51" t="str">
        <f>IF(C106&lt;&gt;"",Customer_Demand!E106,"")</f>
        <v/>
      </c>
      <c r="F106" s="47" t="str">
        <f>IF(C106&lt;&gt;"",VLOOKUP(D106,Customer_Demand!$D$5:$F$1005,3,0),"")</f>
        <v/>
      </c>
      <c r="G106" s="48" t="str">
        <f t="shared" si="8"/>
        <v/>
      </c>
      <c r="H106" s="48" t="str">
        <f t="shared" si="9"/>
        <v/>
      </c>
      <c r="I106" s="48" t="str">
        <f>IFERROR(IF(C106&lt;&gt;"",VLOOKUP($H106,SMT_Cycle_Time_Data!$F:$Q,4,0),""),"SGR Not Defined")</f>
        <v/>
      </c>
      <c r="J106" s="48" t="str">
        <f t="shared" si="10"/>
        <v/>
      </c>
      <c r="K106" s="48" t="str">
        <f>IF(C106&lt;&gt;"",IFERROR(VLOOKUP($J106,SMT_Cycle_Time_Data!$F:$Q,4,0),"SS"),"")</f>
        <v/>
      </c>
      <c r="L106" s="49" t="str">
        <f>IFERROR(IF($K106&lt;&gt;"SS",(VLOOKUP($D106,Customer_Demand!$D:$BF,COLUMNS($I106:L106),0)/$I106+VLOOKUP($D106,Customer_Demand!$D:$BF,COLUMNS($I106:L106),0)/$K106),(VLOOKUP($D106,Customer_Demand!$D:$BF,COLUMNS($I106:L106),0)/$I106)),"")</f>
        <v/>
      </c>
      <c r="M106" s="49" t="str">
        <f>IFERROR(IF($K106&lt;&gt;"SS",(VLOOKUP($D106,Customer_Demand!$D:$BF,COLUMNS($I106:M106),0)/$I106+VLOOKUP($D106,Customer_Demand!$D:$BF,COLUMNS($I106:M106),0)/$K106),(VLOOKUP($D106,Customer_Demand!$D:$BF,COLUMNS($I106:M106),0)/$I106)),"")</f>
        <v/>
      </c>
      <c r="N106" s="49" t="str">
        <f>IFERROR(IF($K106&lt;&gt;"SS",(VLOOKUP($D106,Customer_Demand!$D:$BF,COLUMNS($I106:N106),0)/$I106+VLOOKUP($D106,Customer_Demand!$D:$BF,COLUMNS($I106:N106),0)/$K106),(VLOOKUP($D106,Customer_Demand!$D:$BF,COLUMNS($I106:N106),0)/$I106)),"")</f>
        <v/>
      </c>
      <c r="O106" s="49" t="str">
        <f>IFERROR(IF($K106&lt;&gt;"SS",(VLOOKUP($D106,Customer_Demand!$D:$BF,COLUMNS($I106:O106),0)/$I106+VLOOKUP($D106,Customer_Demand!$D:$BF,COLUMNS($I106:O106),0)/$K106),(VLOOKUP($D106,Customer_Demand!$D:$BF,COLUMNS($I106:O106),0)/$I106)),"")</f>
        <v/>
      </c>
      <c r="P106" s="49" t="str">
        <f>IFERROR(IF($K106&lt;&gt;"SS",(VLOOKUP($D106,Customer_Demand!$D:$BF,COLUMNS($I106:P106),0)/$I106+VLOOKUP($D106,Customer_Demand!$D:$BF,COLUMNS($I106:P106),0)/$K106),(VLOOKUP($D106,Customer_Demand!$D:$BF,COLUMNS($I106:P106),0)/$I106)),"")</f>
        <v/>
      </c>
      <c r="Q106" s="49" t="str">
        <f>IFERROR(IF($K106&lt;&gt;"SS",(VLOOKUP($D106,Customer_Demand!$D:$BF,COLUMNS($I106:Q106),0)/$I106+VLOOKUP($D106,Customer_Demand!$D:$BF,COLUMNS($I106:Q106),0)/$K106),(VLOOKUP($D106,Customer_Demand!$D:$BF,COLUMNS($I106:Q106),0)/$I106)),"")</f>
        <v/>
      </c>
      <c r="R106" s="49" t="str">
        <f>IFERROR(IF($K106&lt;&gt;"SS",(VLOOKUP($D106,Customer_Demand!$D:$BF,COLUMNS($I106:R106),0)/$I106+VLOOKUP($D106,Customer_Demand!$D:$BF,COLUMNS($I106:R106),0)/$K106),(VLOOKUP($D106,Customer_Demand!$D:$BF,COLUMNS($I106:R106),0)/$I106)),"")</f>
        <v/>
      </c>
      <c r="S106" s="49" t="str">
        <f>IFERROR(IF($K106&lt;&gt;"SS",(VLOOKUP($D106,Customer_Demand!$D:$BF,COLUMNS($I106:S106),0)/$I106+VLOOKUP($D106,Customer_Demand!$D:$BF,COLUMNS($I106:S106),0)/$K106),(VLOOKUP($D106,Customer_Demand!$D:$BF,COLUMNS($I106:S106),0)/$I106)),"")</f>
        <v/>
      </c>
      <c r="T106" s="49" t="str">
        <f>IFERROR(IF($K106&lt;&gt;"SS",(VLOOKUP($D106,Customer_Demand!$D:$BF,COLUMNS($I106:T106),0)/$I106+VLOOKUP($D106,Customer_Demand!$D:$BF,COLUMNS($I106:T106),0)/$K106),(VLOOKUP($D106,Customer_Demand!$D:$BF,COLUMNS($I106:T106),0)/$I106)),"")</f>
        <v/>
      </c>
      <c r="U106" s="49" t="str">
        <f>IFERROR(IF($K106&lt;&gt;"SS",(VLOOKUP($D106,Customer_Demand!$D:$BF,COLUMNS($I106:U106),0)/$I106+VLOOKUP($D106,Customer_Demand!$D:$BF,COLUMNS($I106:U106),0)/$K106),(VLOOKUP($D106,Customer_Demand!$D:$BF,COLUMNS($I106:U106),0)/$I106)),"")</f>
        <v/>
      </c>
      <c r="V106" s="49" t="str">
        <f>IFERROR(IF($K106&lt;&gt;"SS",(VLOOKUP($D106,Customer_Demand!$D:$BF,COLUMNS($I106:V106),0)/$I106+VLOOKUP($D106,Customer_Demand!$D:$BF,COLUMNS($I106:V106),0)/$K106),(VLOOKUP($D106,Customer_Demand!$D:$BF,COLUMNS($I106:V106),0)/$I106)),"")</f>
        <v/>
      </c>
      <c r="W106" s="49" t="str">
        <f>IFERROR(IF($K106&lt;&gt;"SS",(VLOOKUP($D106,Customer_Demand!$D:$BF,COLUMNS($I106:W106),0)/$I106+VLOOKUP($D106,Customer_Demand!$D:$BF,COLUMNS($I106:W106),0)/$K106),(VLOOKUP($D106,Customer_Demand!$D:$BF,COLUMNS($I106:W106),0)/$I106)),"")</f>
        <v/>
      </c>
      <c r="X106" s="49" t="str">
        <f>IFERROR(IF($K106&lt;&gt;"SS",(VLOOKUP($D106,Customer_Demand!$D:$BF,COLUMNS($I106:X106),0)/$I106+VLOOKUP($D106,Customer_Demand!$D:$BF,COLUMNS($I106:X106),0)/$K106),(VLOOKUP($D106,Customer_Demand!$D:$BF,COLUMNS($I106:X106),0)/$I106)),"")</f>
        <v/>
      </c>
      <c r="Y106" s="49" t="str">
        <f>IFERROR(IF($K106&lt;&gt;"SS",(VLOOKUP($D106,Customer_Demand!$D:$BF,COLUMNS($I106:Y106),0)/$I106+VLOOKUP($D106,Customer_Demand!$D:$BF,COLUMNS($I106:Y106),0)/$K106),(VLOOKUP($D106,Customer_Demand!$D:$BF,COLUMNS($I106:Y106),0)/$I106)),"")</f>
        <v/>
      </c>
      <c r="Z106" s="49" t="str">
        <f>IFERROR(IF($K106&lt;&gt;"SS",(VLOOKUP($D106,Customer_Demand!$D:$BF,COLUMNS($I106:Z106),0)/$I106+VLOOKUP($D106,Customer_Demand!$D:$BF,COLUMNS($I106:Z106),0)/$K106),(VLOOKUP($D106,Customer_Demand!$D:$BF,COLUMNS($I106:Z106),0)/$I106)),"")</f>
        <v/>
      </c>
      <c r="AA106" s="49" t="str">
        <f>IFERROR(IF($K106&lt;&gt;"SS",(VLOOKUP($D106,Customer_Demand!$D:$BF,COLUMNS($I106:AA106),0)/$I106+VLOOKUP($D106,Customer_Demand!$D:$BF,COLUMNS($I106:AA106),0)/$K106),(VLOOKUP($D106,Customer_Demand!$D:$BF,COLUMNS($I106:AA106),0)/$I106)),"")</f>
        <v/>
      </c>
      <c r="AB106" s="49" t="str">
        <f>IFERROR(IF($K106&lt;&gt;"SS",(VLOOKUP($D106,Customer_Demand!$D:$BF,COLUMNS($I106:AB106),0)/$I106+VLOOKUP($D106,Customer_Demand!$D:$BF,COLUMNS($I106:AB106),0)/$K106),(VLOOKUP($D106,Customer_Demand!$D:$BF,COLUMNS($I106:AB106),0)/$I106)),"")</f>
        <v/>
      </c>
      <c r="AC106" s="49" t="str">
        <f>IFERROR(IF($K106&lt;&gt;"SS",(VLOOKUP($D106,Customer_Demand!$D:$BF,COLUMNS($I106:AC106),0)/$I106+VLOOKUP($D106,Customer_Demand!$D:$BF,COLUMNS($I106:AC106),0)/$K106),(VLOOKUP($D106,Customer_Demand!$D:$BF,COLUMNS($I106:AC106),0)/$I106)),"")</f>
        <v/>
      </c>
      <c r="AD106" s="49" t="str">
        <f>IFERROR(IF($K106&lt;&gt;"SS",(VLOOKUP($D106,Customer_Demand!$D:$BF,COLUMNS($I106:AD106),0)/$I106+VLOOKUP($D106,Customer_Demand!$D:$BF,COLUMNS($I106:AD106),0)/$K106),(VLOOKUP($D106,Customer_Demand!$D:$BF,COLUMNS($I106:AD106),0)/$I106)),"")</f>
        <v/>
      </c>
      <c r="AE106" s="49" t="str">
        <f>IFERROR(IF($K106&lt;&gt;"SS",(VLOOKUP($D106,Customer_Demand!$D:$BF,COLUMNS($I106:AE106),0)/$I106+VLOOKUP($D106,Customer_Demand!$D:$BF,COLUMNS($I106:AE106),0)/$K106),(VLOOKUP($D106,Customer_Demand!$D:$BF,COLUMNS($I106:AE106),0)/$I106)),"")</f>
        <v/>
      </c>
      <c r="AF106" s="49" t="str">
        <f>IFERROR(IF($K106&lt;&gt;"SS",(VLOOKUP($D106,Customer_Demand!$D:$BF,COLUMNS($I106:AF106),0)/$I106+VLOOKUP($D106,Customer_Demand!$D:$BF,COLUMNS($I106:AF106),0)/$K106),(VLOOKUP($D106,Customer_Demand!$D:$BF,COLUMNS($I106:AF106),0)/$I106)),"")</f>
        <v/>
      </c>
      <c r="AG106" s="49" t="str">
        <f>IFERROR(IF($K106&lt;&gt;"SS",(VLOOKUP($D106,Customer_Demand!$D:$BF,COLUMNS($I106:AG106),0)/$I106+VLOOKUP($D106,Customer_Demand!$D:$BF,COLUMNS($I106:AG106),0)/$K106),(VLOOKUP($D106,Customer_Demand!$D:$BF,COLUMNS($I106:AG106),0)/$I106)),"")</f>
        <v/>
      </c>
      <c r="AH106" s="49" t="str">
        <f>IFERROR(IF($K106&lt;&gt;"SS",(VLOOKUP($D106,Customer_Demand!$D:$BF,COLUMNS($I106:AH106),0)/$I106+VLOOKUP($D106,Customer_Demand!$D:$BF,COLUMNS($I106:AH106),0)/$K106),(VLOOKUP($D106,Customer_Demand!$D:$BF,COLUMNS($I106:AH106),0)/$I106)),"")</f>
        <v/>
      </c>
      <c r="AI106" s="49" t="str">
        <f>IFERROR(IF($K106&lt;&gt;"SS",(VLOOKUP($D106,Customer_Demand!$D:$BF,COLUMNS($I106:AI106),0)/$I106+VLOOKUP($D106,Customer_Demand!$D:$BF,COLUMNS($I106:AI106),0)/$K106),(VLOOKUP($D106,Customer_Demand!$D:$BF,COLUMNS($I106:AI106),0)/$I106)),"")</f>
        <v/>
      </c>
      <c r="AJ106" s="49" t="str">
        <f>IFERROR(IF($K106&lt;&gt;"SS",(VLOOKUP($D106,Customer_Demand!$D:$BF,COLUMNS($I106:AJ106),0)/$I106+VLOOKUP($D106,Customer_Demand!$D:$BF,COLUMNS($I106:AJ106),0)/$K106),(VLOOKUP($D106,Customer_Demand!$D:$BF,COLUMNS($I106:AJ106),0)/$I106)),"")</f>
        <v/>
      </c>
      <c r="AK106" s="49" t="str">
        <f>IFERROR(IF($K106&lt;&gt;"SS",(VLOOKUP($D106,Customer_Demand!$D:$BF,COLUMNS($I106:AK106),0)/$I106+VLOOKUP($D106,Customer_Demand!$D:$BF,COLUMNS($I106:AK106),0)/$K106),(VLOOKUP($D106,Customer_Demand!$D:$BF,COLUMNS($I106:AK106),0)/$I106)),"")</f>
        <v/>
      </c>
      <c r="AL106" s="49" t="str">
        <f>IFERROR(IF($K106&lt;&gt;"SS",(VLOOKUP($D106,Customer_Demand!$D:$BF,COLUMNS($I106:AL106),0)/$I106+VLOOKUP($D106,Customer_Demand!$D:$BF,COLUMNS($I106:AL106),0)/$K106),(VLOOKUP($D106,Customer_Demand!$D:$BF,COLUMNS($I106:AL106),0)/$I106)),"")</f>
        <v/>
      </c>
      <c r="AM106" s="49" t="str">
        <f>IFERROR(IF($K106&lt;&gt;"SS",(VLOOKUP($D106,Customer_Demand!$D:$BF,COLUMNS($I106:AM106),0)/$I106+VLOOKUP($D106,Customer_Demand!$D:$BF,COLUMNS($I106:AM106),0)/$K106),(VLOOKUP($D106,Customer_Demand!$D:$BF,COLUMNS($I106:AM106),0)/$I106)),"")</f>
        <v/>
      </c>
      <c r="AN106" s="49" t="str">
        <f>IFERROR(IF($K106&lt;&gt;"SS",(VLOOKUP($D106,Customer_Demand!$D:$BF,COLUMNS($I106:AN106),0)/$I106+VLOOKUP($D106,Customer_Demand!$D:$BF,COLUMNS($I106:AN106),0)/$K106),(VLOOKUP($D106,Customer_Demand!$D:$BF,COLUMNS($I106:AN106),0)/$I106)),"")</f>
        <v/>
      </c>
      <c r="AO106" s="49" t="str">
        <f>IFERROR(IF($K106&lt;&gt;"SS",(VLOOKUP($D106,Customer_Demand!$D:$BF,COLUMNS($I106:AO106),0)/$I106+VLOOKUP($D106,Customer_Demand!$D:$BF,COLUMNS($I106:AO106),0)/$K106),(VLOOKUP($D106,Customer_Demand!$D:$BF,COLUMNS($I106:AO106),0)/$I106)),"")</f>
        <v/>
      </c>
      <c r="AP106" s="49" t="str">
        <f>IFERROR(IF($K106&lt;&gt;"SS",(VLOOKUP($D106,Customer_Demand!$D:$BF,COLUMNS($I106:AP106),0)/$I106+VLOOKUP($D106,Customer_Demand!$D:$BF,COLUMNS($I106:AP106),0)/$K106),(VLOOKUP($D106,Customer_Demand!$D:$BF,COLUMNS($I106:AP106),0)/$I106)),"")</f>
        <v/>
      </c>
      <c r="AQ106" s="49" t="str">
        <f>IFERROR(IF($K106&lt;&gt;"SS",(VLOOKUP($D106,Customer_Demand!$D:$BF,COLUMNS($I106:AQ106),0)/$I106+VLOOKUP($D106,Customer_Demand!$D:$BF,COLUMNS($I106:AQ106),0)/$K106),(VLOOKUP($D106,Customer_Demand!$D:$BF,COLUMNS($I106:AQ106),0)/$I106)),"")</f>
        <v/>
      </c>
      <c r="AR106" s="49" t="str">
        <f>IFERROR(IF($K106&lt;&gt;"SS",(VLOOKUP($D106,Customer_Demand!$D:$BF,COLUMNS($I106:AR106),0)/$I106+VLOOKUP($D106,Customer_Demand!$D:$BF,COLUMNS($I106:AR106),0)/$K106),(VLOOKUP($D106,Customer_Demand!$D:$BF,COLUMNS($I106:AR106),0)/$I106)),"")</f>
        <v/>
      </c>
      <c r="AS106" s="49" t="str">
        <f>IFERROR(IF($K106&lt;&gt;"SS",(VLOOKUP($D106,Customer_Demand!$D:$BF,COLUMNS($I106:AS106),0)/$I106+VLOOKUP($D106,Customer_Demand!$D:$BF,COLUMNS($I106:AS106),0)/$K106),(VLOOKUP($D106,Customer_Demand!$D:$BF,COLUMNS($I106:AS106),0)/$I106)),"")</f>
        <v/>
      </c>
      <c r="AT106" s="49" t="str">
        <f>IFERROR(IF($K106&lt;&gt;"SS",(VLOOKUP($D106,Customer_Demand!$D:$BF,COLUMNS($I106:AT106),0)/$I106+VLOOKUP($D106,Customer_Demand!$D:$BF,COLUMNS($I106:AT106),0)/$K106),(VLOOKUP($D106,Customer_Demand!$D:$BF,COLUMNS($I106:AT106),0)/$I106)),"")</f>
        <v/>
      </c>
      <c r="AU106" s="49" t="str">
        <f>IFERROR(IF($K106&lt;&gt;"SS",(VLOOKUP($D106,Customer_Demand!$D:$BF,COLUMNS($I106:AU106),0)/$I106+VLOOKUP($D106,Customer_Demand!$D:$BF,COLUMNS($I106:AU106),0)/$K106),(VLOOKUP($D106,Customer_Demand!$D:$BF,COLUMNS($I106:AU106),0)/$I106)),"")</f>
        <v/>
      </c>
      <c r="AV106" s="49" t="str">
        <f>IFERROR(IF($K106&lt;&gt;"SS",(VLOOKUP($D106,Customer_Demand!$D:$BF,COLUMNS($I106:AV106),0)/$I106+VLOOKUP($D106,Customer_Demand!$D:$BF,COLUMNS($I106:AV106),0)/$K106),(VLOOKUP($D106,Customer_Demand!$D:$BF,COLUMNS($I106:AV106),0)/$I106)),"")</f>
        <v/>
      </c>
      <c r="AW106" s="49" t="str">
        <f>IFERROR(IF($K106&lt;&gt;"SS",(VLOOKUP($D106,Customer_Demand!$D:$BF,COLUMNS($I106:AW106),0)/$I106+VLOOKUP($D106,Customer_Demand!$D:$BF,COLUMNS($I106:AW106),0)/$K106),(VLOOKUP($D106,Customer_Demand!$D:$BF,COLUMNS($I106:AW106),0)/$I106)),"")</f>
        <v/>
      </c>
      <c r="AX106" s="49" t="str">
        <f>IFERROR(IF($K106&lt;&gt;"SS",(VLOOKUP($D106,Customer_Demand!$D:$BF,COLUMNS($I106:AX106),0)/$I106+VLOOKUP($D106,Customer_Demand!$D:$BF,COLUMNS($I106:AX106),0)/$K106),(VLOOKUP($D106,Customer_Demand!$D:$BF,COLUMNS($I106:AX106),0)/$I106)),"")</f>
        <v/>
      </c>
      <c r="AY106" s="49" t="str">
        <f>IFERROR(IF($K106&lt;&gt;"SS",(VLOOKUP($D106,Customer_Demand!$D:$BF,COLUMNS($I106:AY106),0)/$I106+VLOOKUP($D106,Customer_Demand!$D:$BF,COLUMNS($I106:AY106),0)/$K106),(VLOOKUP($D106,Customer_Demand!$D:$BF,COLUMNS($I106:AY106),0)/$I106)),"")</f>
        <v/>
      </c>
      <c r="AZ106" s="49" t="str">
        <f>IFERROR(IF($K106&lt;&gt;"SS",(VLOOKUP($D106,Customer_Demand!$D:$BF,COLUMNS($I106:AZ106),0)/$I106+VLOOKUP($D106,Customer_Demand!$D:$BF,COLUMNS($I106:AZ106),0)/$K106),(VLOOKUP($D106,Customer_Demand!$D:$BF,COLUMNS($I106:AZ106),0)/$I106)),"")</f>
        <v/>
      </c>
      <c r="BA106" s="49" t="str">
        <f>IFERROR(IF($K106&lt;&gt;"SS",(VLOOKUP($D106,Customer_Demand!$D:$BF,COLUMNS($I106:BA106),0)/$I106+VLOOKUP($D106,Customer_Demand!$D:$BF,COLUMNS($I106:BA106),0)/$K106),(VLOOKUP($D106,Customer_Demand!$D:$BF,COLUMNS($I106:BA106),0)/$I106)),"")</f>
        <v/>
      </c>
      <c r="BB106" s="49" t="str">
        <f>IFERROR(IF($K106&lt;&gt;"SS",(VLOOKUP($D106,Customer_Demand!$D:$BF,COLUMNS($I106:BB106),0)/$I106+VLOOKUP($D106,Customer_Demand!$D:$BF,COLUMNS($I106:BB106),0)/$K106),(VLOOKUP($D106,Customer_Demand!$D:$BF,COLUMNS($I106:BB106),0)/$I106)),"")</f>
        <v/>
      </c>
      <c r="BC106" s="49" t="str">
        <f>IFERROR(IF($K106&lt;&gt;"SS",(VLOOKUP($D106,Customer_Demand!$D:$BF,COLUMNS($I106:BC106),0)/$I106+VLOOKUP($D106,Customer_Demand!$D:$BF,COLUMNS($I106:BC106),0)/$K106),(VLOOKUP($D106,Customer_Demand!$D:$BF,COLUMNS($I106:BC106),0)/$I106)),"")</f>
        <v/>
      </c>
      <c r="BD106" s="49" t="str">
        <f>IFERROR(IF($K106&lt;&gt;"SS",(VLOOKUP($D106,Customer_Demand!$D:$BF,COLUMNS($I106:BD106),0)/$I106+VLOOKUP($D106,Customer_Demand!$D:$BF,COLUMNS($I106:BD106),0)/$K106),(VLOOKUP($D106,Customer_Demand!$D:$BF,COLUMNS($I106:BD106),0)/$I106)),"")</f>
        <v/>
      </c>
      <c r="BE106" s="49" t="str">
        <f>IFERROR(IF($K106&lt;&gt;"SS",(VLOOKUP($D106,Customer_Demand!$D:$BF,COLUMNS($I106:BE106),0)/$I106+VLOOKUP($D106,Customer_Demand!$D:$BF,COLUMNS($I106:BE106),0)/$K106),(VLOOKUP($D106,Customer_Demand!$D:$BF,COLUMNS($I106:BE106),0)/$I106)),"")</f>
        <v/>
      </c>
      <c r="BF106" s="49" t="str">
        <f>IFERROR(IF($K106&lt;&gt;"SS",(VLOOKUP($D106,Customer_Demand!$D:$BF,COLUMNS($I106:BF106),0)/$I106+VLOOKUP($D106,Customer_Demand!$D:$BF,COLUMNS($I106:BF106),0)/$K106),(VLOOKUP($D106,Customer_Demand!$D:$BF,COLUMNS($I106:BF106),0)/$I106)),"")</f>
        <v/>
      </c>
      <c r="BG106" s="49" t="str">
        <f>IFERROR(IF($K106&lt;&gt;"SS",(VLOOKUP($D106,Customer_Demand!$D:$BF,COLUMNS($I106:BG106),0)/$I106+VLOOKUP($D106,Customer_Demand!$D:$BF,COLUMNS($I106:BG106),0)/$K106),(VLOOKUP($D106,Customer_Demand!$D:$BF,COLUMNS($I106:BG106),0)/$I106)),"")</f>
        <v/>
      </c>
      <c r="BH106" s="49" t="str">
        <f>IFERROR(IF($K106&lt;&gt;"SS",(VLOOKUP($D106,Customer_Demand!$D:$BF,COLUMNS($I106:BH106),0)/$I106+VLOOKUP($D106,Customer_Demand!$D:$BF,COLUMNS($I106:BH106),0)/$K106),(VLOOKUP($D106,Customer_Demand!$D:$BF,COLUMNS($I106:BH106),0)/$I106)),"")</f>
        <v/>
      </c>
      <c r="BI106" s="49" t="str">
        <f>IFERROR(IF($K106&lt;&gt;"SS",(VLOOKUP($D106,Customer_Demand!$D:$BF,COLUMNS($I106:BI106),0)/$I106+VLOOKUP($D106,Customer_Demand!$D:$BF,COLUMNS($I106:BI106),0)/$K106),(VLOOKUP($D106,Customer_Demand!$D:$BF,COLUMNS($I106:BI106),0)/$I106)),"")</f>
        <v/>
      </c>
      <c r="BJ106" s="49" t="str">
        <f>IFERROR(IF($K106&lt;&gt;"SS",(VLOOKUP($D106,Customer_Demand!$D:$BF,COLUMNS($I106:BJ106),0)/$I106+VLOOKUP($D106,Customer_Demand!$D:$BF,COLUMNS($I106:BJ106),0)/$K106),(VLOOKUP($D106,Customer_Demand!$D:$BF,COLUMNS($I106:BJ106),0)/$I106)),"")</f>
        <v/>
      </c>
      <c r="BK106" s="50" t="str">
        <f>IFERROR(IF($K106&lt;&gt;"SS",(VLOOKUP($D106,Customer_Demand!$D:$BF,COLUMNS($I106:BK106),0)/$I106+VLOOKUP($D106,Customer_Demand!$D:$BF,COLUMNS($I106:BK106),0)/$K106),(VLOOKUP($D106,Customer_Demand!$D:$BF,COLUMNS($I106:BK106),0)/$I106)),"")</f>
        <v/>
      </c>
      <c r="BL106" s="18"/>
    </row>
    <row r="107" spans="2:64" x14ac:dyDescent="0.2">
      <c r="B107" s="12" t="str">
        <f t="shared" si="11"/>
        <v/>
      </c>
      <c r="C107" s="45" t="str">
        <f>IF((Customer_Demand!C107)&lt;&gt;"",Customer_Demand!C107,"")</f>
        <v/>
      </c>
      <c r="D107" s="45" t="str">
        <f>IF(C107&lt;&gt;"",Customer_Demand!D107,"")</f>
        <v/>
      </c>
      <c r="E107" s="51" t="str">
        <f>IF(C107&lt;&gt;"",Customer_Demand!E107,"")</f>
        <v/>
      </c>
      <c r="F107" s="47" t="str">
        <f>IF(C107&lt;&gt;"",VLOOKUP(D107,Customer_Demand!$D$5:$F$1005,3,0),"")</f>
        <v/>
      </c>
      <c r="G107" s="48" t="str">
        <f t="shared" si="8"/>
        <v/>
      </c>
      <c r="H107" s="48" t="str">
        <f t="shared" si="9"/>
        <v/>
      </c>
      <c r="I107" s="48" t="str">
        <f>IFERROR(IF(C107&lt;&gt;"",VLOOKUP($H107,SMT_Cycle_Time_Data!$F:$Q,4,0),""),"SGR Not Defined")</f>
        <v/>
      </c>
      <c r="J107" s="48" t="str">
        <f t="shared" si="10"/>
        <v/>
      </c>
      <c r="K107" s="48" t="str">
        <f>IF(C107&lt;&gt;"",IFERROR(VLOOKUP($J107,SMT_Cycle_Time_Data!$F:$Q,4,0),"SS"),"")</f>
        <v/>
      </c>
      <c r="L107" s="49" t="str">
        <f>IFERROR(IF($K107&lt;&gt;"SS",(VLOOKUP($D107,Customer_Demand!$D:$BF,COLUMNS($I107:L107),0)/$I107+VLOOKUP($D107,Customer_Demand!$D:$BF,COLUMNS($I107:L107),0)/$K107),(VLOOKUP($D107,Customer_Demand!$D:$BF,COLUMNS($I107:L107),0)/$I107)),"")</f>
        <v/>
      </c>
      <c r="M107" s="49" t="str">
        <f>IFERROR(IF($K107&lt;&gt;"SS",(VLOOKUP($D107,Customer_Demand!$D:$BF,COLUMNS($I107:M107),0)/$I107+VLOOKUP($D107,Customer_Demand!$D:$BF,COLUMNS($I107:M107),0)/$K107),(VLOOKUP($D107,Customer_Demand!$D:$BF,COLUMNS($I107:M107),0)/$I107)),"")</f>
        <v/>
      </c>
      <c r="N107" s="49" t="str">
        <f>IFERROR(IF($K107&lt;&gt;"SS",(VLOOKUP($D107,Customer_Demand!$D:$BF,COLUMNS($I107:N107),0)/$I107+VLOOKUP($D107,Customer_Demand!$D:$BF,COLUMNS($I107:N107),0)/$K107),(VLOOKUP($D107,Customer_Demand!$D:$BF,COLUMNS($I107:N107),0)/$I107)),"")</f>
        <v/>
      </c>
      <c r="O107" s="49" t="str">
        <f>IFERROR(IF($K107&lt;&gt;"SS",(VLOOKUP($D107,Customer_Demand!$D:$BF,COLUMNS($I107:O107),0)/$I107+VLOOKUP($D107,Customer_Demand!$D:$BF,COLUMNS($I107:O107),0)/$K107),(VLOOKUP($D107,Customer_Demand!$D:$BF,COLUMNS($I107:O107),0)/$I107)),"")</f>
        <v/>
      </c>
      <c r="P107" s="49" t="str">
        <f>IFERROR(IF($K107&lt;&gt;"SS",(VLOOKUP($D107,Customer_Demand!$D:$BF,COLUMNS($I107:P107),0)/$I107+VLOOKUP($D107,Customer_Demand!$D:$BF,COLUMNS($I107:P107),0)/$K107),(VLOOKUP($D107,Customer_Demand!$D:$BF,COLUMNS($I107:P107),0)/$I107)),"")</f>
        <v/>
      </c>
      <c r="Q107" s="49" t="str">
        <f>IFERROR(IF($K107&lt;&gt;"SS",(VLOOKUP($D107,Customer_Demand!$D:$BF,COLUMNS($I107:Q107),0)/$I107+VLOOKUP($D107,Customer_Demand!$D:$BF,COLUMNS($I107:Q107),0)/$K107),(VLOOKUP($D107,Customer_Demand!$D:$BF,COLUMNS($I107:Q107),0)/$I107)),"")</f>
        <v/>
      </c>
      <c r="R107" s="49" t="str">
        <f>IFERROR(IF($K107&lt;&gt;"SS",(VLOOKUP($D107,Customer_Demand!$D:$BF,COLUMNS($I107:R107),0)/$I107+VLOOKUP($D107,Customer_Demand!$D:$BF,COLUMNS($I107:R107),0)/$K107),(VLOOKUP($D107,Customer_Demand!$D:$BF,COLUMNS($I107:R107),0)/$I107)),"")</f>
        <v/>
      </c>
      <c r="S107" s="49" t="str">
        <f>IFERROR(IF($K107&lt;&gt;"SS",(VLOOKUP($D107,Customer_Demand!$D:$BF,COLUMNS($I107:S107),0)/$I107+VLOOKUP($D107,Customer_Demand!$D:$BF,COLUMNS($I107:S107),0)/$K107),(VLOOKUP($D107,Customer_Demand!$D:$BF,COLUMNS($I107:S107),0)/$I107)),"")</f>
        <v/>
      </c>
      <c r="T107" s="49" t="str">
        <f>IFERROR(IF($K107&lt;&gt;"SS",(VLOOKUP($D107,Customer_Demand!$D:$BF,COLUMNS($I107:T107),0)/$I107+VLOOKUP($D107,Customer_Demand!$D:$BF,COLUMNS($I107:T107),0)/$K107),(VLOOKUP($D107,Customer_Demand!$D:$BF,COLUMNS($I107:T107),0)/$I107)),"")</f>
        <v/>
      </c>
      <c r="U107" s="49" t="str">
        <f>IFERROR(IF($K107&lt;&gt;"SS",(VLOOKUP($D107,Customer_Demand!$D:$BF,COLUMNS($I107:U107),0)/$I107+VLOOKUP($D107,Customer_Demand!$D:$BF,COLUMNS($I107:U107),0)/$K107),(VLOOKUP($D107,Customer_Demand!$D:$BF,COLUMNS($I107:U107),0)/$I107)),"")</f>
        <v/>
      </c>
      <c r="V107" s="49" t="str">
        <f>IFERROR(IF($K107&lt;&gt;"SS",(VLOOKUP($D107,Customer_Demand!$D:$BF,COLUMNS($I107:V107),0)/$I107+VLOOKUP($D107,Customer_Demand!$D:$BF,COLUMNS($I107:V107),0)/$K107),(VLOOKUP($D107,Customer_Demand!$D:$BF,COLUMNS($I107:V107),0)/$I107)),"")</f>
        <v/>
      </c>
      <c r="W107" s="49" t="str">
        <f>IFERROR(IF($K107&lt;&gt;"SS",(VLOOKUP($D107,Customer_Demand!$D:$BF,COLUMNS($I107:W107),0)/$I107+VLOOKUP($D107,Customer_Demand!$D:$BF,COLUMNS($I107:W107),0)/$K107),(VLOOKUP($D107,Customer_Demand!$D:$BF,COLUMNS($I107:W107),0)/$I107)),"")</f>
        <v/>
      </c>
      <c r="X107" s="49" t="str">
        <f>IFERROR(IF($K107&lt;&gt;"SS",(VLOOKUP($D107,Customer_Demand!$D:$BF,COLUMNS($I107:X107),0)/$I107+VLOOKUP($D107,Customer_Demand!$D:$BF,COLUMNS($I107:X107),0)/$K107),(VLOOKUP($D107,Customer_Demand!$D:$BF,COLUMNS($I107:X107),0)/$I107)),"")</f>
        <v/>
      </c>
      <c r="Y107" s="49" t="str">
        <f>IFERROR(IF($K107&lt;&gt;"SS",(VLOOKUP($D107,Customer_Demand!$D:$BF,COLUMNS($I107:Y107),0)/$I107+VLOOKUP($D107,Customer_Demand!$D:$BF,COLUMNS($I107:Y107),0)/$K107),(VLOOKUP($D107,Customer_Demand!$D:$BF,COLUMNS($I107:Y107),0)/$I107)),"")</f>
        <v/>
      </c>
      <c r="Z107" s="49" t="str">
        <f>IFERROR(IF($K107&lt;&gt;"SS",(VLOOKUP($D107,Customer_Demand!$D:$BF,COLUMNS($I107:Z107),0)/$I107+VLOOKUP($D107,Customer_Demand!$D:$BF,COLUMNS($I107:Z107),0)/$K107),(VLOOKUP($D107,Customer_Demand!$D:$BF,COLUMNS($I107:Z107),0)/$I107)),"")</f>
        <v/>
      </c>
      <c r="AA107" s="49" t="str">
        <f>IFERROR(IF($K107&lt;&gt;"SS",(VLOOKUP($D107,Customer_Demand!$D:$BF,COLUMNS($I107:AA107),0)/$I107+VLOOKUP($D107,Customer_Demand!$D:$BF,COLUMNS($I107:AA107),0)/$K107),(VLOOKUP($D107,Customer_Demand!$D:$BF,COLUMNS($I107:AA107),0)/$I107)),"")</f>
        <v/>
      </c>
      <c r="AB107" s="49" t="str">
        <f>IFERROR(IF($K107&lt;&gt;"SS",(VLOOKUP($D107,Customer_Demand!$D:$BF,COLUMNS($I107:AB107),0)/$I107+VLOOKUP($D107,Customer_Demand!$D:$BF,COLUMNS($I107:AB107),0)/$K107),(VLOOKUP($D107,Customer_Demand!$D:$BF,COLUMNS($I107:AB107),0)/$I107)),"")</f>
        <v/>
      </c>
      <c r="AC107" s="49" t="str">
        <f>IFERROR(IF($K107&lt;&gt;"SS",(VLOOKUP($D107,Customer_Demand!$D:$BF,COLUMNS($I107:AC107),0)/$I107+VLOOKUP($D107,Customer_Demand!$D:$BF,COLUMNS($I107:AC107),0)/$K107),(VLOOKUP($D107,Customer_Demand!$D:$BF,COLUMNS($I107:AC107),0)/$I107)),"")</f>
        <v/>
      </c>
      <c r="AD107" s="49" t="str">
        <f>IFERROR(IF($K107&lt;&gt;"SS",(VLOOKUP($D107,Customer_Demand!$D:$BF,COLUMNS($I107:AD107),0)/$I107+VLOOKUP($D107,Customer_Demand!$D:$BF,COLUMNS($I107:AD107),0)/$K107),(VLOOKUP($D107,Customer_Demand!$D:$BF,COLUMNS($I107:AD107),0)/$I107)),"")</f>
        <v/>
      </c>
      <c r="AE107" s="49" t="str">
        <f>IFERROR(IF($K107&lt;&gt;"SS",(VLOOKUP($D107,Customer_Demand!$D:$BF,COLUMNS($I107:AE107),0)/$I107+VLOOKUP($D107,Customer_Demand!$D:$BF,COLUMNS($I107:AE107),0)/$K107),(VLOOKUP($D107,Customer_Demand!$D:$BF,COLUMNS($I107:AE107),0)/$I107)),"")</f>
        <v/>
      </c>
      <c r="AF107" s="49" t="str">
        <f>IFERROR(IF($K107&lt;&gt;"SS",(VLOOKUP($D107,Customer_Demand!$D:$BF,COLUMNS($I107:AF107),0)/$I107+VLOOKUP($D107,Customer_Demand!$D:$BF,COLUMNS($I107:AF107),0)/$K107),(VLOOKUP($D107,Customer_Demand!$D:$BF,COLUMNS($I107:AF107),0)/$I107)),"")</f>
        <v/>
      </c>
      <c r="AG107" s="49" t="str">
        <f>IFERROR(IF($K107&lt;&gt;"SS",(VLOOKUP($D107,Customer_Demand!$D:$BF,COLUMNS($I107:AG107),0)/$I107+VLOOKUP($D107,Customer_Demand!$D:$BF,COLUMNS($I107:AG107),0)/$K107),(VLOOKUP($D107,Customer_Demand!$D:$BF,COLUMNS($I107:AG107),0)/$I107)),"")</f>
        <v/>
      </c>
      <c r="AH107" s="49" t="str">
        <f>IFERROR(IF($K107&lt;&gt;"SS",(VLOOKUP($D107,Customer_Demand!$D:$BF,COLUMNS($I107:AH107),0)/$I107+VLOOKUP($D107,Customer_Demand!$D:$BF,COLUMNS($I107:AH107),0)/$K107),(VLOOKUP($D107,Customer_Demand!$D:$BF,COLUMNS($I107:AH107),0)/$I107)),"")</f>
        <v/>
      </c>
      <c r="AI107" s="49" t="str">
        <f>IFERROR(IF($K107&lt;&gt;"SS",(VLOOKUP($D107,Customer_Demand!$D:$BF,COLUMNS($I107:AI107),0)/$I107+VLOOKUP($D107,Customer_Demand!$D:$BF,COLUMNS($I107:AI107),0)/$K107),(VLOOKUP($D107,Customer_Demand!$D:$BF,COLUMNS($I107:AI107),0)/$I107)),"")</f>
        <v/>
      </c>
      <c r="AJ107" s="49" t="str">
        <f>IFERROR(IF($K107&lt;&gt;"SS",(VLOOKUP($D107,Customer_Demand!$D:$BF,COLUMNS($I107:AJ107),0)/$I107+VLOOKUP($D107,Customer_Demand!$D:$BF,COLUMNS($I107:AJ107),0)/$K107),(VLOOKUP($D107,Customer_Demand!$D:$BF,COLUMNS($I107:AJ107),0)/$I107)),"")</f>
        <v/>
      </c>
      <c r="AK107" s="49" t="str">
        <f>IFERROR(IF($K107&lt;&gt;"SS",(VLOOKUP($D107,Customer_Demand!$D:$BF,COLUMNS($I107:AK107),0)/$I107+VLOOKUP($D107,Customer_Demand!$D:$BF,COLUMNS($I107:AK107),0)/$K107),(VLOOKUP($D107,Customer_Demand!$D:$BF,COLUMNS($I107:AK107),0)/$I107)),"")</f>
        <v/>
      </c>
      <c r="AL107" s="49" t="str">
        <f>IFERROR(IF($K107&lt;&gt;"SS",(VLOOKUP($D107,Customer_Demand!$D:$BF,COLUMNS($I107:AL107),0)/$I107+VLOOKUP($D107,Customer_Demand!$D:$BF,COLUMNS($I107:AL107),0)/$K107),(VLOOKUP($D107,Customer_Demand!$D:$BF,COLUMNS($I107:AL107),0)/$I107)),"")</f>
        <v/>
      </c>
      <c r="AM107" s="49" t="str">
        <f>IFERROR(IF($K107&lt;&gt;"SS",(VLOOKUP($D107,Customer_Demand!$D:$BF,COLUMNS($I107:AM107),0)/$I107+VLOOKUP($D107,Customer_Demand!$D:$BF,COLUMNS($I107:AM107),0)/$K107),(VLOOKUP($D107,Customer_Demand!$D:$BF,COLUMNS($I107:AM107),0)/$I107)),"")</f>
        <v/>
      </c>
      <c r="AN107" s="49" t="str">
        <f>IFERROR(IF($K107&lt;&gt;"SS",(VLOOKUP($D107,Customer_Demand!$D:$BF,COLUMNS($I107:AN107),0)/$I107+VLOOKUP($D107,Customer_Demand!$D:$BF,COLUMNS($I107:AN107),0)/$K107),(VLOOKUP($D107,Customer_Demand!$D:$BF,COLUMNS($I107:AN107),0)/$I107)),"")</f>
        <v/>
      </c>
      <c r="AO107" s="49" t="str">
        <f>IFERROR(IF($K107&lt;&gt;"SS",(VLOOKUP($D107,Customer_Demand!$D:$BF,COLUMNS($I107:AO107),0)/$I107+VLOOKUP($D107,Customer_Demand!$D:$BF,COLUMNS($I107:AO107),0)/$K107),(VLOOKUP($D107,Customer_Demand!$D:$BF,COLUMNS($I107:AO107),0)/$I107)),"")</f>
        <v/>
      </c>
      <c r="AP107" s="49" t="str">
        <f>IFERROR(IF($K107&lt;&gt;"SS",(VLOOKUP($D107,Customer_Demand!$D:$BF,COLUMNS($I107:AP107),0)/$I107+VLOOKUP($D107,Customer_Demand!$D:$BF,COLUMNS($I107:AP107),0)/$K107),(VLOOKUP($D107,Customer_Demand!$D:$BF,COLUMNS($I107:AP107),0)/$I107)),"")</f>
        <v/>
      </c>
      <c r="AQ107" s="49" t="str">
        <f>IFERROR(IF($K107&lt;&gt;"SS",(VLOOKUP($D107,Customer_Demand!$D:$BF,COLUMNS($I107:AQ107),0)/$I107+VLOOKUP($D107,Customer_Demand!$D:$BF,COLUMNS($I107:AQ107),0)/$K107),(VLOOKUP($D107,Customer_Demand!$D:$BF,COLUMNS($I107:AQ107),0)/$I107)),"")</f>
        <v/>
      </c>
      <c r="AR107" s="49" t="str">
        <f>IFERROR(IF($K107&lt;&gt;"SS",(VLOOKUP($D107,Customer_Demand!$D:$BF,COLUMNS($I107:AR107),0)/$I107+VLOOKUP($D107,Customer_Demand!$D:$BF,COLUMNS($I107:AR107),0)/$K107),(VLOOKUP($D107,Customer_Demand!$D:$BF,COLUMNS($I107:AR107),0)/$I107)),"")</f>
        <v/>
      </c>
      <c r="AS107" s="49" t="str">
        <f>IFERROR(IF($K107&lt;&gt;"SS",(VLOOKUP($D107,Customer_Demand!$D:$BF,COLUMNS($I107:AS107),0)/$I107+VLOOKUP($D107,Customer_Demand!$D:$BF,COLUMNS($I107:AS107),0)/$K107),(VLOOKUP($D107,Customer_Demand!$D:$BF,COLUMNS($I107:AS107),0)/$I107)),"")</f>
        <v/>
      </c>
      <c r="AT107" s="49" t="str">
        <f>IFERROR(IF($K107&lt;&gt;"SS",(VLOOKUP($D107,Customer_Demand!$D:$BF,COLUMNS($I107:AT107),0)/$I107+VLOOKUP($D107,Customer_Demand!$D:$BF,COLUMNS($I107:AT107),0)/$K107),(VLOOKUP($D107,Customer_Demand!$D:$BF,COLUMNS($I107:AT107),0)/$I107)),"")</f>
        <v/>
      </c>
      <c r="AU107" s="49" t="str">
        <f>IFERROR(IF($K107&lt;&gt;"SS",(VLOOKUP($D107,Customer_Demand!$D:$BF,COLUMNS($I107:AU107),0)/$I107+VLOOKUP($D107,Customer_Demand!$D:$BF,COLUMNS($I107:AU107),0)/$K107),(VLOOKUP($D107,Customer_Demand!$D:$BF,COLUMNS($I107:AU107),0)/$I107)),"")</f>
        <v/>
      </c>
      <c r="AV107" s="49" t="str">
        <f>IFERROR(IF($K107&lt;&gt;"SS",(VLOOKUP($D107,Customer_Demand!$D:$BF,COLUMNS($I107:AV107),0)/$I107+VLOOKUP($D107,Customer_Demand!$D:$BF,COLUMNS($I107:AV107),0)/$K107),(VLOOKUP($D107,Customer_Demand!$D:$BF,COLUMNS($I107:AV107),0)/$I107)),"")</f>
        <v/>
      </c>
      <c r="AW107" s="49" t="str">
        <f>IFERROR(IF($K107&lt;&gt;"SS",(VLOOKUP($D107,Customer_Demand!$D:$BF,COLUMNS($I107:AW107),0)/$I107+VLOOKUP($D107,Customer_Demand!$D:$BF,COLUMNS($I107:AW107),0)/$K107),(VLOOKUP($D107,Customer_Demand!$D:$BF,COLUMNS($I107:AW107),0)/$I107)),"")</f>
        <v/>
      </c>
      <c r="AX107" s="49" t="str">
        <f>IFERROR(IF($K107&lt;&gt;"SS",(VLOOKUP($D107,Customer_Demand!$D:$BF,COLUMNS($I107:AX107),0)/$I107+VLOOKUP($D107,Customer_Demand!$D:$BF,COLUMNS($I107:AX107),0)/$K107),(VLOOKUP($D107,Customer_Demand!$D:$BF,COLUMNS($I107:AX107),0)/$I107)),"")</f>
        <v/>
      </c>
      <c r="AY107" s="49" t="str">
        <f>IFERROR(IF($K107&lt;&gt;"SS",(VLOOKUP($D107,Customer_Demand!$D:$BF,COLUMNS($I107:AY107),0)/$I107+VLOOKUP($D107,Customer_Demand!$D:$BF,COLUMNS($I107:AY107),0)/$K107),(VLOOKUP($D107,Customer_Demand!$D:$BF,COLUMNS($I107:AY107),0)/$I107)),"")</f>
        <v/>
      </c>
      <c r="AZ107" s="49" t="str">
        <f>IFERROR(IF($K107&lt;&gt;"SS",(VLOOKUP($D107,Customer_Demand!$D:$BF,COLUMNS($I107:AZ107),0)/$I107+VLOOKUP($D107,Customer_Demand!$D:$BF,COLUMNS($I107:AZ107),0)/$K107),(VLOOKUP($D107,Customer_Demand!$D:$BF,COLUMNS($I107:AZ107),0)/$I107)),"")</f>
        <v/>
      </c>
      <c r="BA107" s="49" t="str">
        <f>IFERROR(IF($K107&lt;&gt;"SS",(VLOOKUP($D107,Customer_Demand!$D:$BF,COLUMNS($I107:BA107),0)/$I107+VLOOKUP($D107,Customer_Demand!$D:$BF,COLUMNS($I107:BA107),0)/$K107),(VLOOKUP($D107,Customer_Demand!$D:$BF,COLUMNS($I107:BA107),0)/$I107)),"")</f>
        <v/>
      </c>
      <c r="BB107" s="49" t="str">
        <f>IFERROR(IF($K107&lt;&gt;"SS",(VLOOKUP($D107,Customer_Demand!$D:$BF,COLUMNS($I107:BB107),0)/$I107+VLOOKUP($D107,Customer_Demand!$D:$BF,COLUMNS($I107:BB107),0)/$K107),(VLOOKUP($D107,Customer_Demand!$D:$BF,COLUMNS($I107:BB107),0)/$I107)),"")</f>
        <v/>
      </c>
      <c r="BC107" s="49" t="str">
        <f>IFERROR(IF($K107&lt;&gt;"SS",(VLOOKUP($D107,Customer_Demand!$D:$BF,COLUMNS($I107:BC107),0)/$I107+VLOOKUP($D107,Customer_Demand!$D:$BF,COLUMNS($I107:BC107),0)/$K107),(VLOOKUP($D107,Customer_Demand!$D:$BF,COLUMNS($I107:BC107),0)/$I107)),"")</f>
        <v/>
      </c>
      <c r="BD107" s="49" t="str">
        <f>IFERROR(IF($K107&lt;&gt;"SS",(VLOOKUP($D107,Customer_Demand!$D:$BF,COLUMNS($I107:BD107),0)/$I107+VLOOKUP($D107,Customer_Demand!$D:$BF,COLUMNS($I107:BD107),0)/$K107),(VLOOKUP($D107,Customer_Demand!$D:$BF,COLUMNS($I107:BD107),0)/$I107)),"")</f>
        <v/>
      </c>
      <c r="BE107" s="49" t="str">
        <f>IFERROR(IF($K107&lt;&gt;"SS",(VLOOKUP($D107,Customer_Demand!$D:$BF,COLUMNS($I107:BE107),0)/$I107+VLOOKUP($D107,Customer_Demand!$D:$BF,COLUMNS($I107:BE107),0)/$K107),(VLOOKUP($D107,Customer_Demand!$D:$BF,COLUMNS($I107:BE107),0)/$I107)),"")</f>
        <v/>
      </c>
      <c r="BF107" s="49" t="str">
        <f>IFERROR(IF($K107&lt;&gt;"SS",(VLOOKUP($D107,Customer_Demand!$D:$BF,COLUMNS($I107:BF107),0)/$I107+VLOOKUP($D107,Customer_Demand!$D:$BF,COLUMNS($I107:BF107),0)/$K107),(VLOOKUP($D107,Customer_Demand!$D:$BF,COLUMNS($I107:BF107),0)/$I107)),"")</f>
        <v/>
      </c>
      <c r="BG107" s="49" t="str">
        <f>IFERROR(IF($K107&lt;&gt;"SS",(VLOOKUP($D107,Customer_Demand!$D:$BF,COLUMNS($I107:BG107),0)/$I107+VLOOKUP($D107,Customer_Demand!$D:$BF,COLUMNS($I107:BG107),0)/$K107),(VLOOKUP($D107,Customer_Demand!$D:$BF,COLUMNS($I107:BG107),0)/$I107)),"")</f>
        <v/>
      </c>
      <c r="BH107" s="49" t="str">
        <f>IFERROR(IF($K107&lt;&gt;"SS",(VLOOKUP($D107,Customer_Demand!$D:$BF,COLUMNS($I107:BH107),0)/$I107+VLOOKUP($D107,Customer_Demand!$D:$BF,COLUMNS($I107:BH107),0)/$K107),(VLOOKUP($D107,Customer_Demand!$D:$BF,COLUMNS($I107:BH107),0)/$I107)),"")</f>
        <v/>
      </c>
      <c r="BI107" s="49" t="str">
        <f>IFERROR(IF($K107&lt;&gt;"SS",(VLOOKUP($D107,Customer_Demand!$D:$BF,COLUMNS($I107:BI107),0)/$I107+VLOOKUP($D107,Customer_Demand!$D:$BF,COLUMNS($I107:BI107),0)/$K107),(VLOOKUP($D107,Customer_Demand!$D:$BF,COLUMNS($I107:BI107),0)/$I107)),"")</f>
        <v/>
      </c>
      <c r="BJ107" s="49" t="str">
        <f>IFERROR(IF($K107&lt;&gt;"SS",(VLOOKUP($D107,Customer_Demand!$D:$BF,COLUMNS($I107:BJ107),0)/$I107+VLOOKUP($D107,Customer_Demand!$D:$BF,COLUMNS($I107:BJ107),0)/$K107),(VLOOKUP($D107,Customer_Demand!$D:$BF,COLUMNS($I107:BJ107),0)/$I107)),"")</f>
        <v/>
      </c>
      <c r="BK107" s="50" t="str">
        <f>IFERROR(IF($K107&lt;&gt;"SS",(VLOOKUP($D107,Customer_Demand!$D:$BF,COLUMNS($I107:BK107),0)/$I107+VLOOKUP($D107,Customer_Demand!$D:$BF,COLUMNS($I107:BK107),0)/$K107),(VLOOKUP($D107,Customer_Demand!$D:$BF,COLUMNS($I107:BK107),0)/$I107)),"")</f>
        <v/>
      </c>
      <c r="BL107" s="18"/>
    </row>
    <row r="108" spans="2:64" x14ac:dyDescent="0.2">
      <c r="B108" s="12" t="str">
        <f t="shared" si="11"/>
        <v/>
      </c>
      <c r="C108" s="45" t="str">
        <f>IF((Customer_Demand!C108)&lt;&gt;"",Customer_Demand!C108,"")</f>
        <v/>
      </c>
      <c r="D108" s="45" t="str">
        <f>IF(C108&lt;&gt;"",Customer_Demand!D108,"")</f>
        <v/>
      </c>
      <c r="E108" s="51" t="str">
        <f>IF(C108&lt;&gt;"",Customer_Demand!E108,"")</f>
        <v/>
      </c>
      <c r="F108" s="47" t="str">
        <f>IF(C108&lt;&gt;"",VLOOKUP(D108,Customer_Demand!$D$5:$F$1005,3,0),"")</f>
        <v/>
      </c>
      <c r="G108" s="48" t="str">
        <f t="shared" si="8"/>
        <v/>
      </c>
      <c r="H108" s="48" t="str">
        <f t="shared" si="9"/>
        <v/>
      </c>
      <c r="I108" s="48" t="str">
        <f>IFERROR(IF(C108&lt;&gt;"",VLOOKUP($H108,SMT_Cycle_Time_Data!$F:$Q,4,0),""),"SGR Not Defined")</f>
        <v/>
      </c>
      <c r="J108" s="48" t="str">
        <f t="shared" si="10"/>
        <v/>
      </c>
      <c r="K108" s="48" t="str">
        <f>IF(C108&lt;&gt;"",IFERROR(VLOOKUP($J108,SMT_Cycle_Time_Data!$F:$Q,4,0),"SS"),"")</f>
        <v/>
      </c>
      <c r="L108" s="49" t="str">
        <f>IFERROR(IF($K108&lt;&gt;"SS",(VLOOKUP($D108,Customer_Demand!$D:$BF,COLUMNS($I108:L108),0)/$I108+VLOOKUP($D108,Customer_Demand!$D:$BF,COLUMNS($I108:L108),0)/$K108),(VLOOKUP($D108,Customer_Demand!$D:$BF,COLUMNS($I108:L108),0)/$I108)),"")</f>
        <v/>
      </c>
      <c r="M108" s="49" t="str">
        <f>IFERROR(IF($K108&lt;&gt;"SS",(VLOOKUP($D108,Customer_Demand!$D:$BF,COLUMNS($I108:M108),0)/$I108+VLOOKUP($D108,Customer_Demand!$D:$BF,COLUMNS($I108:M108),0)/$K108),(VLOOKUP($D108,Customer_Demand!$D:$BF,COLUMNS($I108:M108),0)/$I108)),"")</f>
        <v/>
      </c>
      <c r="N108" s="49" t="str">
        <f>IFERROR(IF($K108&lt;&gt;"SS",(VLOOKUP($D108,Customer_Demand!$D:$BF,COLUMNS($I108:N108),0)/$I108+VLOOKUP($D108,Customer_Demand!$D:$BF,COLUMNS($I108:N108),0)/$K108),(VLOOKUP($D108,Customer_Demand!$D:$BF,COLUMNS($I108:N108),0)/$I108)),"")</f>
        <v/>
      </c>
      <c r="O108" s="49" t="str">
        <f>IFERROR(IF($K108&lt;&gt;"SS",(VLOOKUP($D108,Customer_Demand!$D:$BF,COLUMNS($I108:O108),0)/$I108+VLOOKUP($D108,Customer_Demand!$D:$BF,COLUMNS($I108:O108),0)/$K108),(VLOOKUP($D108,Customer_Demand!$D:$BF,COLUMNS($I108:O108),0)/$I108)),"")</f>
        <v/>
      </c>
      <c r="P108" s="49" t="str">
        <f>IFERROR(IF($K108&lt;&gt;"SS",(VLOOKUP($D108,Customer_Demand!$D:$BF,COLUMNS($I108:P108),0)/$I108+VLOOKUP($D108,Customer_Demand!$D:$BF,COLUMNS($I108:P108),0)/$K108),(VLOOKUP($D108,Customer_Demand!$D:$BF,COLUMNS($I108:P108),0)/$I108)),"")</f>
        <v/>
      </c>
      <c r="Q108" s="49" t="str">
        <f>IFERROR(IF($K108&lt;&gt;"SS",(VLOOKUP($D108,Customer_Demand!$D:$BF,COLUMNS($I108:Q108),0)/$I108+VLOOKUP($D108,Customer_Demand!$D:$BF,COLUMNS($I108:Q108),0)/$K108),(VLOOKUP($D108,Customer_Demand!$D:$BF,COLUMNS($I108:Q108),0)/$I108)),"")</f>
        <v/>
      </c>
      <c r="R108" s="49" t="str">
        <f>IFERROR(IF($K108&lt;&gt;"SS",(VLOOKUP($D108,Customer_Demand!$D:$BF,COLUMNS($I108:R108),0)/$I108+VLOOKUP($D108,Customer_Demand!$D:$BF,COLUMNS($I108:R108),0)/$K108),(VLOOKUP($D108,Customer_Demand!$D:$BF,COLUMNS($I108:R108),0)/$I108)),"")</f>
        <v/>
      </c>
      <c r="S108" s="49" t="str">
        <f>IFERROR(IF($K108&lt;&gt;"SS",(VLOOKUP($D108,Customer_Demand!$D:$BF,COLUMNS($I108:S108),0)/$I108+VLOOKUP($D108,Customer_Demand!$D:$BF,COLUMNS($I108:S108),0)/$K108),(VLOOKUP($D108,Customer_Demand!$D:$BF,COLUMNS($I108:S108),0)/$I108)),"")</f>
        <v/>
      </c>
      <c r="T108" s="49" t="str">
        <f>IFERROR(IF($K108&lt;&gt;"SS",(VLOOKUP($D108,Customer_Demand!$D:$BF,COLUMNS($I108:T108),0)/$I108+VLOOKUP($D108,Customer_Demand!$D:$BF,COLUMNS($I108:T108),0)/$K108),(VLOOKUP($D108,Customer_Demand!$D:$BF,COLUMNS($I108:T108),0)/$I108)),"")</f>
        <v/>
      </c>
      <c r="U108" s="49" t="str">
        <f>IFERROR(IF($K108&lt;&gt;"SS",(VLOOKUP($D108,Customer_Demand!$D:$BF,COLUMNS($I108:U108),0)/$I108+VLOOKUP($D108,Customer_Demand!$D:$BF,COLUMNS($I108:U108),0)/$K108),(VLOOKUP($D108,Customer_Demand!$D:$BF,COLUMNS($I108:U108),0)/$I108)),"")</f>
        <v/>
      </c>
      <c r="V108" s="49" t="str">
        <f>IFERROR(IF($K108&lt;&gt;"SS",(VLOOKUP($D108,Customer_Demand!$D:$BF,COLUMNS($I108:V108),0)/$I108+VLOOKUP($D108,Customer_Demand!$D:$BF,COLUMNS($I108:V108),0)/$K108),(VLOOKUP($D108,Customer_Demand!$D:$BF,COLUMNS($I108:V108),0)/$I108)),"")</f>
        <v/>
      </c>
      <c r="W108" s="49" t="str">
        <f>IFERROR(IF($K108&lt;&gt;"SS",(VLOOKUP($D108,Customer_Demand!$D:$BF,COLUMNS($I108:W108),0)/$I108+VLOOKUP($D108,Customer_Demand!$D:$BF,COLUMNS($I108:W108),0)/$K108),(VLOOKUP($D108,Customer_Demand!$D:$BF,COLUMNS($I108:W108),0)/$I108)),"")</f>
        <v/>
      </c>
      <c r="X108" s="49" t="str">
        <f>IFERROR(IF($K108&lt;&gt;"SS",(VLOOKUP($D108,Customer_Demand!$D:$BF,COLUMNS($I108:X108),0)/$I108+VLOOKUP($D108,Customer_Demand!$D:$BF,COLUMNS($I108:X108),0)/$K108),(VLOOKUP($D108,Customer_Demand!$D:$BF,COLUMNS($I108:X108),0)/$I108)),"")</f>
        <v/>
      </c>
      <c r="Y108" s="49" t="str">
        <f>IFERROR(IF($K108&lt;&gt;"SS",(VLOOKUP($D108,Customer_Demand!$D:$BF,COLUMNS($I108:Y108),0)/$I108+VLOOKUP($D108,Customer_Demand!$D:$BF,COLUMNS($I108:Y108),0)/$K108),(VLOOKUP($D108,Customer_Demand!$D:$BF,COLUMNS($I108:Y108),0)/$I108)),"")</f>
        <v/>
      </c>
      <c r="Z108" s="49" t="str">
        <f>IFERROR(IF($K108&lt;&gt;"SS",(VLOOKUP($D108,Customer_Demand!$D:$BF,COLUMNS($I108:Z108),0)/$I108+VLOOKUP($D108,Customer_Demand!$D:$BF,COLUMNS($I108:Z108),0)/$K108),(VLOOKUP($D108,Customer_Demand!$D:$BF,COLUMNS($I108:Z108),0)/$I108)),"")</f>
        <v/>
      </c>
      <c r="AA108" s="49" t="str">
        <f>IFERROR(IF($K108&lt;&gt;"SS",(VLOOKUP($D108,Customer_Demand!$D:$BF,COLUMNS($I108:AA108),0)/$I108+VLOOKUP($D108,Customer_Demand!$D:$BF,COLUMNS($I108:AA108),0)/$K108),(VLOOKUP($D108,Customer_Demand!$D:$BF,COLUMNS($I108:AA108),0)/$I108)),"")</f>
        <v/>
      </c>
      <c r="AB108" s="49" t="str">
        <f>IFERROR(IF($K108&lt;&gt;"SS",(VLOOKUP($D108,Customer_Demand!$D:$BF,COLUMNS($I108:AB108),0)/$I108+VLOOKUP($D108,Customer_Demand!$D:$BF,COLUMNS($I108:AB108),0)/$K108),(VLOOKUP($D108,Customer_Demand!$D:$BF,COLUMNS($I108:AB108),0)/$I108)),"")</f>
        <v/>
      </c>
      <c r="AC108" s="49" t="str">
        <f>IFERROR(IF($K108&lt;&gt;"SS",(VLOOKUP($D108,Customer_Demand!$D:$BF,COLUMNS($I108:AC108),0)/$I108+VLOOKUP($D108,Customer_Demand!$D:$BF,COLUMNS($I108:AC108),0)/$K108),(VLOOKUP($D108,Customer_Demand!$D:$BF,COLUMNS($I108:AC108),0)/$I108)),"")</f>
        <v/>
      </c>
      <c r="AD108" s="49" t="str">
        <f>IFERROR(IF($K108&lt;&gt;"SS",(VLOOKUP($D108,Customer_Demand!$D:$BF,COLUMNS($I108:AD108),0)/$I108+VLOOKUP($D108,Customer_Demand!$D:$BF,COLUMNS($I108:AD108),0)/$K108),(VLOOKUP($D108,Customer_Demand!$D:$BF,COLUMNS($I108:AD108),0)/$I108)),"")</f>
        <v/>
      </c>
      <c r="AE108" s="49" t="str">
        <f>IFERROR(IF($K108&lt;&gt;"SS",(VLOOKUP($D108,Customer_Demand!$D:$BF,COLUMNS($I108:AE108),0)/$I108+VLOOKUP($D108,Customer_Demand!$D:$BF,COLUMNS($I108:AE108),0)/$K108),(VLOOKUP($D108,Customer_Demand!$D:$BF,COLUMNS($I108:AE108),0)/$I108)),"")</f>
        <v/>
      </c>
      <c r="AF108" s="49" t="str">
        <f>IFERROR(IF($K108&lt;&gt;"SS",(VLOOKUP($D108,Customer_Demand!$D:$BF,COLUMNS($I108:AF108),0)/$I108+VLOOKUP($D108,Customer_Demand!$D:$BF,COLUMNS($I108:AF108),0)/$K108),(VLOOKUP($D108,Customer_Demand!$D:$BF,COLUMNS($I108:AF108),0)/$I108)),"")</f>
        <v/>
      </c>
      <c r="AG108" s="49" t="str">
        <f>IFERROR(IF($K108&lt;&gt;"SS",(VLOOKUP($D108,Customer_Demand!$D:$BF,COLUMNS($I108:AG108),0)/$I108+VLOOKUP($D108,Customer_Demand!$D:$BF,COLUMNS($I108:AG108),0)/$K108),(VLOOKUP($D108,Customer_Demand!$D:$BF,COLUMNS($I108:AG108),0)/$I108)),"")</f>
        <v/>
      </c>
      <c r="AH108" s="49" t="str">
        <f>IFERROR(IF($K108&lt;&gt;"SS",(VLOOKUP($D108,Customer_Demand!$D:$BF,COLUMNS($I108:AH108),0)/$I108+VLOOKUP($D108,Customer_Demand!$D:$BF,COLUMNS($I108:AH108),0)/$K108),(VLOOKUP($D108,Customer_Demand!$D:$BF,COLUMNS($I108:AH108),0)/$I108)),"")</f>
        <v/>
      </c>
      <c r="AI108" s="49" t="str">
        <f>IFERROR(IF($K108&lt;&gt;"SS",(VLOOKUP($D108,Customer_Demand!$D:$BF,COLUMNS($I108:AI108),0)/$I108+VLOOKUP($D108,Customer_Demand!$D:$BF,COLUMNS($I108:AI108),0)/$K108),(VLOOKUP($D108,Customer_Demand!$D:$BF,COLUMNS($I108:AI108),0)/$I108)),"")</f>
        <v/>
      </c>
      <c r="AJ108" s="49" t="str">
        <f>IFERROR(IF($K108&lt;&gt;"SS",(VLOOKUP($D108,Customer_Demand!$D:$BF,COLUMNS($I108:AJ108),0)/$I108+VLOOKUP($D108,Customer_Demand!$D:$BF,COLUMNS($I108:AJ108),0)/$K108),(VLOOKUP($D108,Customer_Demand!$D:$BF,COLUMNS($I108:AJ108),0)/$I108)),"")</f>
        <v/>
      </c>
      <c r="AK108" s="49" t="str">
        <f>IFERROR(IF($K108&lt;&gt;"SS",(VLOOKUP($D108,Customer_Demand!$D:$BF,COLUMNS($I108:AK108),0)/$I108+VLOOKUP($D108,Customer_Demand!$D:$BF,COLUMNS($I108:AK108),0)/$K108),(VLOOKUP($D108,Customer_Demand!$D:$BF,COLUMNS($I108:AK108),0)/$I108)),"")</f>
        <v/>
      </c>
      <c r="AL108" s="49" t="str">
        <f>IFERROR(IF($K108&lt;&gt;"SS",(VLOOKUP($D108,Customer_Demand!$D:$BF,COLUMNS($I108:AL108),0)/$I108+VLOOKUP($D108,Customer_Demand!$D:$BF,COLUMNS($I108:AL108),0)/$K108),(VLOOKUP($D108,Customer_Demand!$D:$BF,COLUMNS($I108:AL108),0)/$I108)),"")</f>
        <v/>
      </c>
      <c r="AM108" s="49" t="str">
        <f>IFERROR(IF($K108&lt;&gt;"SS",(VLOOKUP($D108,Customer_Demand!$D:$BF,COLUMNS($I108:AM108),0)/$I108+VLOOKUP($D108,Customer_Demand!$D:$BF,COLUMNS($I108:AM108),0)/$K108),(VLOOKUP($D108,Customer_Demand!$D:$BF,COLUMNS($I108:AM108),0)/$I108)),"")</f>
        <v/>
      </c>
      <c r="AN108" s="49" t="str">
        <f>IFERROR(IF($K108&lt;&gt;"SS",(VLOOKUP($D108,Customer_Demand!$D:$BF,COLUMNS($I108:AN108),0)/$I108+VLOOKUP($D108,Customer_Demand!$D:$BF,COLUMNS($I108:AN108),0)/$K108),(VLOOKUP($D108,Customer_Demand!$D:$BF,COLUMNS($I108:AN108),0)/$I108)),"")</f>
        <v/>
      </c>
      <c r="AO108" s="49" t="str">
        <f>IFERROR(IF($K108&lt;&gt;"SS",(VLOOKUP($D108,Customer_Demand!$D:$BF,COLUMNS($I108:AO108),0)/$I108+VLOOKUP($D108,Customer_Demand!$D:$BF,COLUMNS($I108:AO108),0)/$K108),(VLOOKUP($D108,Customer_Demand!$D:$BF,COLUMNS($I108:AO108),0)/$I108)),"")</f>
        <v/>
      </c>
      <c r="AP108" s="49" t="str">
        <f>IFERROR(IF($K108&lt;&gt;"SS",(VLOOKUP($D108,Customer_Demand!$D:$BF,COLUMNS($I108:AP108),0)/$I108+VLOOKUP($D108,Customer_Demand!$D:$BF,COLUMNS($I108:AP108),0)/$K108),(VLOOKUP($D108,Customer_Demand!$D:$BF,COLUMNS($I108:AP108),0)/$I108)),"")</f>
        <v/>
      </c>
      <c r="AQ108" s="49" t="str">
        <f>IFERROR(IF($K108&lt;&gt;"SS",(VLOOKUP($D108,Customer_Demand!$D:$BF,COLUMNS($I108:AQ108),0)/$I108+VLOOKUP($D108,Customer_Demand!$D:$BF,COLUMNS($I108:AQ108),0)/$K108),(VLOOKUP($D108,Customer_Demand!$D:$BF,COLUMNS($I108:AQ108),0)/$I108)),"")</f>
        <v/>
      </c>
      <c r="AR108" s="49" t="str">
        <f>IFERROR(IF($K108&lt;&gt;"SS",(VLOOKUP($D108,Customer_Demand!$D:$BF,COLUMNS($I108:AR108),0)/$I108+VLOOKUP($D108,Customer_Demand!$D:$BF,COLUMNS($I108:AR108),0)/$K108),(VLOOKUP($D108,Customer_Demand!$D:$BF,COLUMNS($I108:AR108),0)/$I108)),"")</f>
        <v/>
      </c>
      <c r="AS108" s="49" t="str">
        <f>IFERROR(IF($K108&lt;&gt;"SS",(VLOOKUP($D108,Customer_Demand!$D:$BF,COLUMNS($I108:AS108),0)/$I108+VLOOKUP($D108,Customer_Demand!$D:$BF,COLUMNS($I108:AS108),0)/$K108),(VLOOKUP($D108,Customer_Demand!$D:$BF,COLUMNS($I108:AS108),0)/$I108)),"")</f>
        <v/>
      </c>
      <c r="AT108" s="49" t="str">
        <f>IFERROR(IF($K108&lt;&gt;"SS",(VLOOKUP($D108,Customer_Demand!$D:$BF,COLUMNS($I108:AT108),0)/$I108+VLOOKUP($D108,Customer_Demand!$D:$BF,COLUMNS($I108:AT108),0)/$K108),(VLOOKUP($D108,Customer_Demand!$D:$BF,COLUMNS($I108:AT108),0)/$I108)),"")</f>
        <v/>
      </c>
      <c r="AU108" s="49" t="str">
        <f>IFERROR(IF($K108&lt;&gt;"SS",(VLOOKUP($D108,Customer_Demand!$D:$BF,COLUMNS($I108:AU108),0)/$I108+VLOOKUP($D108,Customer_Demand!$D:$BF,COLUMNS($I108:AU108),0)/$K108),(VLOOKUP($D108,Customer_Demand!$D:$BF,COLUMNS($I108:AU108),0)/$I108)),"")</f>
        <v/>
      </c>
      <c r="AV108" s="49" t="str">
        <f>IFERROR(IF($K108&lt;&gt;"SS",(VLOOKUP($D108,Customer_Demand!$D:$BF,COLUMNS($I108:AV108),0)/$I108+VLOOKUP($D108,Customer_Demand!$D:$BF,COLUMNS($I108:AV108),0)/$K108),(VLOOKUP($D108,Customer_Demand!$D:$BF,COLUMNS($I108:AV108),0)/$I108)),"")</f>
        <v/>
      </c>
      <c r="AW108" s="49" t="str">
        <f>IFERROR(IF($K108&lt;&gt;"SS",(VLOOKUP($D108,Customer_Demand!$D:$BF,COLUMNS($I108:AW108),0)/$I108+VLOOKUP($D108,Customer_Demand!$D:$BF,COLUMNS($I108:AW108),0)/$K108),(VLOOKUP($D108,Customer_Demand!$D:$BF,COLUMNS($I108:AW108),0)/$I108)),"")</f>
        <v/>
      </c>
      <c r="AX108" s="49" t="str">
        <f>IFERROR(IF($K108&lt;&gt;"SS",(VLOOKUP($D108,Customer_Demand!$D:$BF,COLUMNS($I108:AX108),0)/$I108+VLOOKUP($D108,Customer_Demand!$D:$BF,COLUMNS($I108:AX108),0)/$K108),(VLOOKUP($D108,Customer_Demand!$D:$BF,COLUMNS($I108:AX108),0)/$I108)),"")</f>
        <v/>
      </c>
      <c r="AY108" s="49" t="str">
        <f>IFERROR(IF($K108&lt;&gt;"SS",(VLOOKUP($D108,Customer_Demand!$D:$BF,COLUMNS($I108:AY108),0)/$I108+VLOOKUP($D108,Customer_Demand!$D:$BF,COLUMNS($I108:AY108),0)/$K108),(VLOOKUP($D108,Customer_Demand!$D:$BF,COLUMNS($I108:AY108),0)/$I108)),"")</f>
        <v/>
      </c>
      <c r="AZ108" s="49" t="str">
        <f>IFERROR(IF($K108&lt;&gt;"SS",(VLOOKUP($D108,Customer_Demand!$D:$BF,COLUMNS($I108:AZ108),0)/$I108+VLOOKUP($D108,Customer_Demand!$D:$BF,COLUMNS($I108:AZ108),0)/$K108),(VLOOKUP($D108,Customer_Demand!$D:$BF,COLUMNS($I108:AZ108),0)/$I108)),"")</f>
        <v/>
      </c>
      <c r="BA108" s="49" t="str">
        <f>IFERROR(IF($K108&lt;&gt;"SS",(VLOOKUP($D108,Customer_Demand!$D:$BF,COLUMNS($I108:BA108),0)/$I108+VLOOKUP($D108,Customer_Demand!$D:$BF,COLUMNS($I108:BA108),0)/$K108),(VLOOKUP($D108,Customer_Demand!$D:$BF,COLUMNS($I108:BA108),0)/$I108)),"")</f>
        <v/>
      </c>
      <c r="BB108" s="49" t="str">
        <f>IFERROR(IF($K108&lt;&gt;"SS",(VLOOKUP($D108,Customer_Demand!$D:$BF,COLUMNS($I108:BB108),0)/$I108+VLOOKUP($D108,Customer_Demand!$D:$BF,COLUMNS($I108:BB108),0)/$K108),(VLOOKUP($D108,Customer_Demand!$D:$BF,COLUMNS($I108:BB108),0)/$I108)),"")</f>
        <v/>
      </c>
      <c r="BC108" s="49" t="str">
        <f>IFERROR(IF($K108&lt;&gt;"SS",(VLOOKUP($D108,Customer_Demand!$D:$BF,COLUMNS($I108:BC108),0)/$I108+VLOOKUP($D108,Customer_Demand!$D:$BF,COLUMNS($I108:BC108),0)/$K108),(VLOOKUP($D108,Customer_Demand!$D:$BF,COLUMNS($I108:BC108),0)/$I108)),"")</f>
        <v/>
      </c>
      <c r="BD108" s="49" t="str">
        <f>IFERROR(IF($K108&lt;&gt;"SS",(VLOOKUP($D108,Customer_Demand!$D:$BF,COLUMNS($I108:BD108),0)/$I108+VLOOKUP($D108,Customer_Demand!$D:$BF,COLUMNS($I108:BD108),0)/$K108),(VLOOKUP($D108,Customer_Demand!$D:$BF,COLUMNS($I108:BD108),0)/$I108)),"")</f>
        <v/>
      </c>
      <c r="BE108" s="49" t="str">
        <f>IFERROR(IF($K108&lt;&gt;"SS",(VLOOKUP($D108,Customer_Demand!$D:$BF,COLUMNS($I108:BE108),0)/$I108+VLOOKUP($D108,Customer_Demand!$D:$BF,COLUMNS($I108:BE108),0)/$K108),(VLOOKUP($D108,Customer_Demand!$D:$BF,COLUMNS($I108:BE108),0)/$I108)),"")</f>
        <v/>
      </c>
      <c r="BF108" s="49" t="str">
        <f>IFERROR(IF($K108&lt;&gt;"SS",(VLOOKUP($D108,Customer_Demand!$D:$BF,COLUMNS($I108:BF108),0)/$I108+VLOOKUP($D108,Customer_Demand!$D:$BF,COLUMNS($I108:BF108),0)/$K108),(VLOOKUP($D108,Customer_Demand!$D:$BF,COLUMNS($I108:BF108),0)/$I108)),"")</f>
        <v/>
      </c>
      <c r="BG108" s="49" t="str">
        <f>IFERROR(IF($K108&lt;&gt;"SS",(VLOOKUP($D108,Customer_Demand!$D:$BF,COLUMNS($I108:BG108),0)/$I108+VLOOKUP($D108,Customer_Demand!$D:$BF,COLUMNS($I108:BG108),0)/$K108),(VLOOKUP($D108,Customer_Demand!$D:$BF,COLUMNS($I108:BG108),0)/$I108)),"")</f>
        <v/>
      </c>
      <c r="BH108" s="49" t="str">
        <f>IFERROR(IF($K108&lt;&gt;"SS",(VLOOKUP($D108,Customer_Demand!$D:$BF,COLUMNS($I108:BH108),0)/$I108+VLOOKUP($D108,Customer_Demand!$D:$BF,COLUMNS($I108:BH108),0)/$K108),(VLOOKUP($D108,Customer_Demand!$D:$BF,COLUMNS($I108:BH108),0)/$I108)),"")</f>
        <v/>
      </c>
      <c r="BI108" s="49" t="str">
        <f>IFERROR(IF($K108&lt;&gt;"SS",(VLOOKUP($D108,Customer_Demand!$D:$BF,COLUMNS($I108:BI108),0)/$I108+VLOOKUP($D108,Customer_Demand!$D:$BF,COLUMNS($I108:BI108),0)/$K108),(VLOOKUP($D108,Customer_Demand!$D:$BF,COLUMNS($I108:BI108),0)/$I108)),"")</f>
        <v/>
      </c>
      <c r="BJ108" s="49" t="str">
        <f>IFERROR(IF($K108&lt;&gt;"SS",(VLOOKUP($D108,Customer_Demand!$D:$BF,COLUMNS($I108:BJ108),0)/$I108+VLOOKUP($D108,Customer_Demand!$D:$BF,COLUMNS($I108:BJ108),0)/$K108),(VLOOKUP($D108,Customer_Demand!$D:$BF,COLUMNS($I108:BJ108),0)/$I108)),"")</f>
        <v/>
      </c>
      <c r="BK108" s="50" t="str">
        <f>IFERROR(IF($K108&lt;&gt;"SS",(VLOOKUP($D108,Customer_Demand!$D:$BF,COLUMNS($I108:BK108),0)/$I108+VLOOKUP($D108,Customer_Demand!$D:$BF,COLUMNS($I108:BK108),0)/$K108),(VLOOKUP($D108,Customer_Demand!$D:$BF,COLUMNS($I108:BK108),0)/$I108)),"")</f>
        <v/>
      </c>
      <c r="BL108" s="18"/>
    </row>
    <row r="109" spans="2:64" x14ac:dyDescent="0.2">
      <c r="B109" s="12" t="str">
        <f t="shared" si="11"/>
        <v/>
      </c>
      <c r="C109" s="45" t="str">
        <f>IF((Customer_Demand!C109)&lt;&gt;"",Customer_Demand!C109,"")</f>
        <v/>
      </c>
      <c r="D109" s="45" t="str">
        <f>IF(C109&lt;&gt;"",Customer_Demand!D109,"")</f>
        <v/>
      </c>
      <c r="E109" s="51" t="str">
        <f>IF(C109&lt;&gt;"",Customer_Demand!E109,"")</f>
        <v/>
      </c>
      <c r="F109" s="47" t="str">
        <f>IF(C109&lt;&gt;"",VLOOKUP(D109,Customer_Demand!$D$5:$F$1005,3,0),"")</f>
        <v/>
      </c>
      <c r="G109" s="48" t="str">
        <f t="shared" si="8"/>
        <v/>
      </c>
      <c r="H109" s="48" t="str">
        <f t="shared" si="9"/>
        <v/>
      </c>
      <c r="I109" s="48" t="str">
        <f>IFERROR(IF(C109&lt;&gt;"",VLOOKUP($H109,SMT_Cycle_Time_Data!$F:$Q,4,0),""),"SGR Not Defined")</f>
        <v/>
      </c>
      <c r="J109" s="48" t="str">
        <f t="shared" si="10"/>
        <v/>
      </c>
      <c r="K109" s="48" t="str">
        <f>IF(C109&lt;&gt;"",IFERROR(VLOOKUP($J109,SMT_Cycle_Time_Data!$F:$Q,4,0),"SS"),"")</f>
        <v/>
      </c>
      <c r="L109" s="49" t="str">
        <f>IFERROR(IF($K109&lt;&gt;"SS",(VLOOKUP($D109,Customer_Demand!$D:$BF,COLUMNS($I109:L109),0)/$I109+VLOOKUP($D109,Customer_Demand!$D:$BF,COLUMNS($I109:L109),0)/$K109),(VLOOKUP($D109,Customer_Demand!$D:$BF,COLUMNS($I109:L109),0)/$I109)),"")</f>
        <v/>
      </c>
      <c r="M109" s="49" t="str">
        <f>IFERROR(IF($K109&lt;&gt;"SS",(VLOOKUP($D109,Customer_Demand!$D:$BF,COLUMNS($I109:M109),0)/$I109+VLOOKUP($D109,Customer_Demand!$D:$BF,COLUMNS($I109:M109),0)/$K109),(VLOOKUP($D109,Customer_Demand!$D:$BF,COLUMNS($I109:M109),0)/$I109)),"")</f>
        <v/>
      </c>
      <c r="N109" s="49" t="str">
        <f>IFERROR(IF($K109&lt;&gt;"SS",(VLOOKUP($D109,Customer_Demand!$D:$BF,COLUMNS($I109:N109),0)/$I109+VLOOKUP($D109,Customer_Demand!$D:$BF,COLUMNS($I109:N109),0)/$K109),(VLOOKUP($D109,Customer_Demand!$D:$BF,COLUMNS($I109:N109),0)/$I109)),"")</f>
        <v/>
      </c>
      <c r="O109" s="49" t="str">
        <f>IFERROR(IF($K109&lt;&gt;"SS",(VLOOKUP($D109,Customer_Demand!$D:$BF,COLUMNS($I109:O109),0)/$I109+VLOOKUP($D109,Customer_Demand!$D:$BF,COLUMNS($I109:O109),0)/$K109),(VLOOKUP($D109,Customer_Demand!$D:$BF,COLUMNS($I109:O109),0)/$I109)),"")</f>
        <v/>
      </c>
      <c r="P109" s="49" t="str">
        <f>IFERROR(IF($K109&lt;&gt;"SS",(VLOOKUP($D109,Customer_Demand!$D:$BF,COLUMNS($I109:P109),0)/$I109+VLOOKUP($D109,Customer_Demand!$D:$BF,COLUMNS($I109:P109),0)/$K109),(VLOOKUP($D109,Customer_Demand!$D:$BF,COLUMNS($I109:P109),0)/$I109)),"")</f>
        <v/>
      </c>
      <c r="Q109" s="49" t="str">
        <f>IFERROR(IF($K109&lt;&gt;"SS",(VLOOKUP($D109,Customer_Demand!$D:$BF,COLUMNS($I109:Q109),0)/$I109+VLOOKUP($D109,Customer_Demand!$D:$BF,COLUMNS($I109:Q109),0)/$K109),(VLOOKUP($D109,Customer_Demand!$D:$BF,COLUMNS($I109:Q109),0)/$I109)),"")</f>
        <v/>
      </c>
      <c r="R109" s="49" t="str">
        <f>IFERROR(IF($K109&lt;&gt;"SS",(VLOOKUP($D109,Customer_Demand!$D:$BF,COLUMNS($I109:R109),0)/$I109+VLOOKUP($D109,Customer_Demand!$D:$BF,COLUMNS($I109:R109),0)/$K109),(VLOOKUP($D109,Customer_Demand!$D:$BF,COLUMNS($I109:R109),0)/$I109)),"")</f>
        <v/>
      </c>
      <c r="S109" s="49" t="str">
        <f>IFERROR(IF($K109&lt;&gt;"SS",(VLOOKUP($D109,Customer_Demand!$D:$BF,COLUMNS($I109:S109),0)/$I109+VLOOKUP($D109,Customer_Demand!$D:$BF,COLUMNS($I109:S109),0)/$K109),(VLOOKUP($D109,Customer_Demand!$D:$BF,COLUMNS($I109:S109),0)/$I109)),"")</f>
        <v/>
      </c>
      <c r="T109" s="49" t="str">
        <f>IFERROR(IF($K109&lt;&gt;"SS",(VLOOKUP($D109,Customer_Demand!$D:$BF,COLUMNS($I109:T109),0)/$I109+VLOOKUP($D109,Customer_Demand!$D:$BF,COLUMNS($I109:T109),0)/$K109),(VLOOKUP($D109,Customer_Demand!$D:$BF,COLUMNS($I109:T109),0)/$I109)),"")</f>
        <v/>
      </c>
      <c r="U109" s="49" t="str">
        <f>IFERROR(IF($K109&lt;&gt;"SS",(VLOOKUP($D109,Customer_Demand!$D:$BF,COLUMNS($I109:U109),0)/$I109+VLOOKUP($D109,Customer_Demand!$D:$BF,COLUMNS($I109:U109),0)/$K109),(VLOOKUP($D109,Customer_Demand!$D:$BF,COLUMNS($I109:U109),0)/$I109)),"")</f>
        <v/>
      </c>
      <c r="V109" s="49" t="str">
        <f>IFERROR(IF($K109&lt;&gt;"SS",(VLOOKUP($D109,Customer_Demand!$D:$BF,COLUMNS($I109:V109),0)/$I109+VLOOKUP($D109,Customer_Demand!$D:$BF,COLUMNS($I109:V109),0)/$K109),(VLOOKUP($D109,Customer_Demand!$D:$BF,COLUMNS($I109:V109),0)/$I109)),"")</f>
        <v/>
      </c>
      <c r="W109" s="49" t="str">
        <f>IFERROR(IF($K109&lt;&gt;"SS",(VLOOKUP($D109,Customer_Demand!$D:$BF,COLUMNS($I109:W109),0)/$I109+VLOOKUP($D109,Customer_Demand!$D:$BF,COLUMNS($I109:W109),0)/$K109),(VLOOKUP($D109,Customer_Demand!$D:$BF,COLUMNS($I109:W109),0)/$I109)),"")</f>
        <v/>
      </c>
      <c r="X109" s="49" t="str">
        <f>IFERROR(IF($K109&lt;&gt;"SS",(VLOOKUP($D109,Customer_Demand!$D:$BF,COLUMNS($I109:X109),0)/$I109+VLOOKUP($D109,Customer_Demand!$D:$BF,COLUMNS($I109:X109),0)/$K109),(VLOOKUP($D109,Customer_Demand!$D:$BF,COLUMNS($I109:X109),0)/$I109)),"")</f>
        <v/>
      </c>
      <c r="Y109" s="49" t="str">
        <f>IFERROR(IF($K109&lt;&gt;"SS",(VLOOKUP($D109,Customer_Demand!$D:$BF,COLUMNS($I109:Y109),0)/$I109+VLOOKUP($D109,Customer_Demand!$D:$BF,COLUMNS($I109:Y109),0)/$K109),(VLOOKUP($D109,Customer_Demand!$D:$BF,COLUMNS($I109:Y109),0)/$I109)),"")</f>
        <v/>
      </c>
      <c r="Z109" s="49" t="str">
        <f>IFERROR(IF($K109&lt;&gt;"SS",(VLOOKUP($D109,Customer_Demand!$D:$BF,COLUMNS($I109:Z109),0)/$I109+VLOOKUP($D109,Customer_Demand!$D:$BF,COLUMNS($I109:Z109),0)/$K109),(VLOOKUP($D109,Customer_Demand!$D:$BF,COLUMNS($I109:Z109),0)/$I109)),"")</f>
        <v/>
      </c>
      <c r="AA109" s="49" t="str">
        <f>IFERROR(IF($K109&lt;&gt;"SS",(VLOOKUP($D109,Customer_Demand!$D:$BF,COLUMNS($I109:AA109),0)/$I109+VLOOKUP($D109,Customer_Demand!$D:$BF,COLUMNS($I109:AA109),0)/$K109),(VLOOKUP($D109,Customer_Demand!$D:$BF,COLUMNS($I109:AA109),0)/$I109)),"")</f>
        <v/>
      </c>
      <c r="AB109" s="49" t="str">
        <f>IFERROR(IF($K109&lt;&gt;"SS",(VLOOKUP($D109,Customer_Demand!$D:$BF,COLUMNS($I109:AB109),0)/$I109+VLOOKUP($D109,Customer_Demand!$D:$BF,COLUMNS($I109:AB109),0)/$K109),(VLOOKUP($D109,Customer_Demand!$D:$BF,COLUMNS($I109:AB109),0)/$I109)),"")</f>
        <v/>
      </c>
      <c r="AC109" s="49" t="str">
        <f>IFERROR(IF($K109&lt;&gt;"SS",(VLOOKUP($D109,Customer_Demand!$D:$BF,COLUMNS($I109:AC109),0)/$I109+VLOOKUP($D109,Customer_Demand!$D:$BF,COLUMNS($I109:AC109),0)/$K109),(VLOOKUP($D109,Customer_Demand!$D:$BF,COLUMNS($I109:AC109),0)/$I109)),"")</f>
        <v/>
      </c>
      <c r="AD109" s="49" t="str">
        <f>IFERROR(IF($K109&lt;&gt;"SS",(VLOOKUP($D109,Customer_Demand!$D:$BF,COLUMNS($I109:AD109),0)/$I109+VLOOKUP($D109,Customer_Demand!$D:$BF,COLUMNS($I109:AD109),0)/$K109),(VLOOKUP($D109,Customer_Demand!$D:$BF,COLUMNS($I109:AD109),0)/$I109)),"")</f>
        <v/>
      </c>
      <c r="AE109" s="49" t="str">
        <f>IFERROR(IF($K109&lt;&gt;"SS",(VLOOKUP($D109,Customer_Demand!$D:$BF,COLUMNS($I109:AE109),0)/$I109+VLOOKUP($D109,Customer_Demand!$D:$BF,COLUMNS($I109:AE109),0)/$K109),(VLOOKUP($D109,Customer_Demand!$D:$BF,COLUMNS($I109:AE109),0)/$I109)),"")</f>
        <v/>
      </c>
      <c r="AF109" s="49" t="str">
        <f>IFERROR(IF($K109&lt;&gt;"SS",(VLOOKUP($D109,Customer_Demand!$D:$BF,COLUMNS($I109:AF109),0)/$I109+VLOOKUP($D109,Customer_Demand!$D:$BF,COLUMNS($I109:AF109),0)/$K109),(VLOOKUP($D109,Customer_Demand!$D:$BF,COLUMNS($I109:AF109),0)/$I109)),"")</f>
        <v/>
      </c>
      <c r="AG109" s="49" t="str">
        <f>IFERROR(IF($K109&lt;&gt;"SS",(VLOOKUP($D109,Customer_Demand!$D:$BF,COLUMNS($I109:AG109),0)/$I109+VLOOKUP($D109,Customer_Demand!$D:$BF,COLUMNS($I109:AG109),0)/$K109),(VLOOKUP($D109,Customer_Demand!$D:$BF,COLUMNS($I109:AG109),0)/$I109)),"")</f>
        <v/>
      </c>
      <c r="AH109" s="49" t="str">
        <f>IFERROR(IF($K109&lt;&gt;"SS",(VLOOKUP($D109,Customer_Demand!$D:$BF,COLUMNS($I109:AH109),0)/$I109+VLOOKUP($D109,Customer_Demand!$D:$BF,COLUMNS($I109:AH109),0)/$K109),(VLOOKUP($D109,Customer_Demand!$D:$BF,COLUMNS($I109:AH109),0)/$I109)),"")</f>
        <v/>
      </c>
      <c r="AI109" s="49" t="str">
        <f>IFERROR(IF($K109&lt;&gt;"SS",(VLOOKUP($D109,Customer_Demand!$D:$BF,COLUMNS($I109:AI109),0)/$I109+VLOOKUP($D109,Customer_Demand!$D:$BF,COLUMNS($I109:AI109),0)/$K109),(VLOOKUP($D109,Customer_Demand!$D:$BF,COLUMNS($I109:AI109),0)/$I109)),"")</f>
        <v/>
      </c>
      <c r="AJ109" s="49" t="str">
        <f>IFERROR(IF($K109&lt;&gt;"SS",(VLOOKUP($D109,Customer_Demand!$D:$BF,COLUMNS($I109:AJ109),0)/$I109+VLOOKUP($D109,Customer_Demand!$D:$BF,COLUMNS($I109:AJ109),0)/$K109),(VLOOKUP($D109,Customer_Demand!$D:$BF,COLUMNS($I109:AJ109),0)/$I109)),"")</f>
        <v/>
      </c>
      <c r="AK109" s="49" t="str">
        <f>IFERROR(IF($K109&lt;&gt;"SS",(VLOOKUP($D109,Customer_Demand!$D:$BF,COLUMNS($I109:AK109),0)/$I109+VLOOKUP($D109,Customer_Demand!$D:$BF,COLUMNS($I109:AK109),0)/$K109),(VLOOKUP($D109,Customer_Demand!$D:$BF,COLUMNS($I109:AK109),0)/$I109)),"")</f>
        <v/>
      </c>
      <c r="AL109" s="49" t="str">
        <f>IFERROR(IF($K109&lt;&gt;"SS",(VLOOKUP($D109,Customer_Demand!$D:$BF,COLUMNS($I109:AL109),0)/$I109+VLOOKUP($D109,Customer_Demand!$D:$BF,COLUMNS($I109:AL109),0)/$K109),(VLOOKUP($D109,Customer_Demand!$D:$BF,COLUMNS($I109:AL109),0)/$I109)),"")</f>
        <v/>
      </c>
      <c r="AM109" s="49" t="str">
        <f>IFERROR(IF($K109&lt;&gt;"SS",(VLOOKUP($D109,Customer_Demand!$D:$BF,COLUMNS($I109:AM109),0)/$I109+VLOOKUP($D109,Customer_Demand!$D:$BF,COLUMNS($I109:AM109),0)/$K109),(VLOOKUP($D109,Customer_Demand!$D:$BF,COLUMNS($I109:AM109),0)/$I109)),"")</f>
        <v/>
      </c>
      <c r="AN109" s="49" t="str">
        <f>IFERROR(IF($K109&lt;&gt;"SS",(VLOOKUP($D109,Customer_Demand!$D:$BF,COLUMNS($I109:AN109),0)/$I109+VLOOKUP($D109,Customer_Demand!$D:$BF,COLUMNS($I109:AN109),0)/$K109),(VLOOKUP($D109,Customer_Demand!$D:$BF,COLUMNS($I109:AN109),0)/$I109)),"")</f>
        <v/>
      </c>
      <c r="AO109" s="49" t="str">
        <f>IFERROR(IF($K109&lt;&gt;"SS",(VLOOKUP($D109,Customer_Demand!$D:$BF,COLUMNS($I109:AO109),0)/$I109+VLOOKUP($D109,Customer_Demand!$D:$BF,COLUMNS($I109:AO109),0)/$K109),(VLOOKUP($D109,Customer_Demand!$D:$BF,COLUMNS($I109:AO109),0)/$I109)),"")</f>
        <v/>
      </c>
      <c r="AP109" s="49" t="str">
        <f>IFERROR(IF($K109&lt;&gt;"SS",(VLOOKUP($D109,Customer_Demand!$D:$BF,COLUMNS($I109:AP109),0)/$I109+VLOOKUP($D109,Customer_Demand!$D:$BF,COLUMNS($I109:AP109),0)/$K109),(VLOOKUP($D109,Customer_Demand!$D:$BF,COLUMNS($I109:AP109),0)/$I109)),"")</f>
        <v/>
      </c>
      <c r="AQ109" s="49" t="str">
        <f>IFERROR(IF($K109&lt;&gt;"SS",(VLOOKUP($D109,Customer_Demand!$D:$BF,COLUMNS($I109:AQ109),0)/$I109+VLOOKUP($D109,Customer_Demand!$D:$BF,COLUMNS($I109:AQ109),0)/$K109),(VLOOKUP($D109,Customer_Demand!$D:$BF,COLUMNS($I109:AQ109),0)/$I109)),"")</f>
        <v/>
      </c>
      <c r="AR109" s="49" t="str">
        <f>IFERROR(IF($K109&lt;&gt;"SS",(VLOOKUP($D109,Customer_Demand!$D:$BF,COLUMNS($I109:AR109),0)/$I109+VLOOKUP($D109,Customer_Demand!$D:$BF,COLUMNS($I109:AR109),0)/$K109),(VLOOKUP($D109,Customer_Demand!$D:$BF,COLUMNS($I109:AR109),0)/$I109)),"")</f>
        <v/>
      </c>
      <c r="AS109" s="49" t="str">
        <f>IFERROR(IF($K109&lt;&gt;"SS",(VLOOKUP($D109,Customer_Demand!$D:$BF,COLUMNS($I109:AS109),0)/$I109+VLOOKUP($D109,Customer_Demand!$D:$BF,COLUMNS($I109:AS109),0)/$K109),(VLOOKUP($D109,Customer_Demand!$D:$BF,COLUMNS($I109:AS109),0)/$I109)),"")</f>
        <v/>
      </c>
      <c r="AT109" s="49" t="str">
        <f>IFERROR(IF($K109&lt;&gt;"SS",(VLOOKUP($D109,Customer_Demand!$D:$BF,COLUMNS($I109:AT109),0)/$I109+VLOOKUP($D109,Customer_Demand!$D:$BF,COLUMNS($I109:AT109),0)/$K109),(VLOOKUP($D109,Customer_Demand!$D:$BF,COLUMNS($I109:AT109),0)/$I109)),"")</f>
        <v/>
      </c>
      <c r="AU109" s="49" t="str">
        <f>IFERROR(IF($K109&lt;&gt;"SS",(VLOOKUP($D109,Customer_Demand!$D:$BF,COLUMNS($I109:AU109),0)/$I109+VLOOKUP($D109,Customer_Demand!$D:$BF,COLUMNS($I109:AU109),0)/$K109),(VLOOKUP($D109,Customer_Demand!$D:$BF,COLUMNS($I109:AU109),0)/$I109)),"")</f>
        <v/>
      </c>
      <c r="AV109" s="49" t="str">
        <f>IFERROR(IF($K109&lt;&gt;"SS",(VLOOKUP($D109,Customer_Demand!$D:$BF,COLUMNS($I109:AV109),0)/$I109+VLOOKUP($D109,Customer_Demand!$D:$BF,COLUMNS($I109:AV109),0)/$K109),(VLOOKUP($D109,Customer_Demand!$D:$BF,COLUMNS($I109:AV109),0)/$I109)),"")</f>
        <v/>
      </c>
      <c r="AW109" s="49" t="str">
        <f>IFERROR(IF($K109&lt;&gt;"SS",(VLOOKUP($D109,Customer_Demand!$D:$BF,COLUMNS($I109:AW109),0)/$I109+VLOOKUP($D109,Customer_Demand!$D:$BF,COLUMNS($I109:AW109),0)/$K109),(VLOOKUP($D109,Customer_Demand!$D:$BF,COLUMNS($I109:AW109),0)/$I109)),"")</f>
        <v/>
      </c>
      <c r="AX109" s="49" t="str">
        <f>IFERROR(IF($K109&lt;&gt;"SS",(VLOOKUP($D109,Customer_Demand!$D:$BF,COLUMNS($I109:AX109),0)/$I109+VLOOKUP($D109,Customer_Demand!$D:$BF,COLUMNS($I109:AX109),0)/$K109),(VLOOKUP($D109,Customer_Demand!$D:$BF,COLUMNS($I109:AX109),0)/$I109)),"")</f>
        <v/>
      </c>
      <c r="AY109" s="49" t="str">
        <f>IFERROR(IF($K109&lt;&gt;"SS",(VLOOKUP($D109,Customer_Demand!$D:$BF,COLUMNS($I109:AY109),0)/$I109+VLOOKUP($D109,Customer_Demand!$D:$BF,COLUMNS($I109:AY109),0)/$K109),(VLOOKUP($D109,Customer_Demand!$D:$BF,COLUMNS($I109:AY109),0)/$I109)),"")</f>
        <v/>
      </c>
      <c r="AZ109" s="49" t="str">
        <f>IFERROR(IF($K109&lt;&gt;"SS",(VLOOKUP($D109,Customer_Demand!$D:$BF,COLUMNS($I109:AZ109),0)/$I109+VLOOKUP($D109,Customer_Demand!$D:$BF,COLUMNS($I109:AZ109),0)/$K109),(VLOOKUP($D109,Customer_Demand!$D:$BF,COLUMNS($I109:AZ109),0)/$I109)),"")</f>
        <v/>
      </c>
      <c r="BA109" s="49" t="str">
        <f>IFERROR(IF($K109&lt;&gt;"SS",(VLOOKUP($D109,Customer_Demand!$D:$BF,COLUMNS($I109:BA109),0)/$I109+VLOOKUP($D109,Customer_Demand!$D:$BF,COLUMNS($I109:BA109),0)/$K109),(VLOOKUP($D109,Customer_Demand!$D:$BF,COLUMNS($I109:BA109),0)/$I109)),"")</f>
        <v/>
      </c>
      <c r="BB109" s="49" t="str">
        <f>IFERROR(IF($K109&lt;&gt;"SS",(VLOOKUP($D109,Customer_Demand!$D:$BF,COLUMNS($I109:BB109),0)/$I109+VLOOKUP($D109,Customer_Demand!$D:$BF,COLUMNS($I109:BB109),0)/$K109),(VLOOKUP($D109,Customer_Demand!$D:$BF,COLUMNS($I109:BB109),0)/$I109)),"")</f>
        <v/>
      </c>
      <c r="BC109" s="49" t="str">
        <f>IFERROR(IF($K109&lt;&gt;"SS",(VLOOKUP($D109,Customer_Demand!$D:$BF,COLUMNS($I109:BC109),0)/$I109+VLOOKUP($D109,Customer_Demand!$D:$BF,COLUMNS($I109:BC109),0)/$K109),(VLOOKUP($D109,Customer_Demand!$D:$BF,COLUMNS($I109:BC109),0)/$I109)),"")</f>
        <v/>
      </c>
      <c r="BD109" s="49" t="str">
        <f>IFERROR(IF($K109&lt;&gt;"SS",(VLOOKUP($D109,Customer_Demand!$D:$BF,COLUMNS($I109:BD109),0)/$I109+VLOOKUP($D109,Customer_Demand!$D:$BF,COLUMNS($I109:BD109),0)/$K109),(VLOOKUP($D109,Customer_Demand!$D:$BF,COLUMNS($I109:BD109),0)/$I109)),"")</f>
        <v/>
      </c>
      <c r="BE109" s="49" t="str">
        <f>IFERROR(IF($K109&lt;&gt;"SS",(VLOOKUP($D109,Customer_Demand!$D:$BF,COLUMNS($I109:BE109),0)/$I109+VLOOKUP($D109,Customer_Demand!$D:$BF,COLUMNS($I109:BE109),0)/$K109),(VLOOKUP($D109,Customer_Demand!$D:$BF,COLUMNS($I109:BE109),0)/$I109)),"")</f>
        <v/>
      </c>
      <c r="BF109" s="49" t="str">
        <f>IFERROR(IF($K109&lt;&gt;"SS",(VLOOKUP($D109,Customer_Demand!$D:$BF,COLUMNS($I109:BF109),0)/$I109+VLOOKUP($D109,Customer_Demand!$D:$BF,COLUMNS($I109:BF109),0)/$K109),(VLOOKUP($D109,Customer_Demand!$D:$BF,COLUMNS($I109:BF109),0)/$I109)),"")</f>
        <v/>
      </c>
      <c r="BG109" s="49" t="str">
        <f>IFERROR(IF($K109&lt;&gt;"SS",(VLOOKUP($D109,Customer_Demand!$D:$BF,COLUMNS($I109:BG109),0)/$I109+VLOOKUP($D109,Customer_Demand!$D:$BF,COLUMNS($I109:BG109),0)/$K109),(VLOOKUP($D109,Customer_Demand!$D:$BF,COLUMNS($I109:BG109),0)/$I109)),"")</f>
        <v/>
      </c>
      <c r="BH109" s="49" t="str">
        <f>IFERROR(IF($K109&lt;&gt;"SS",(VLOOKUP($D109,Customer_Demand!$D:$BF,COLUMNS($I109:BH109),0)/$I109+VLOOKUP($D109,Customer_Demand!$D:$BF,COLUMNS($I109:BH109),0)/$K109),(VLOOKUP($D109,Customer_Demand!$D:$BF,COLUMNS($I109:BH109),0)/$I109)),"")</f>
        <v/>
      </c>
      <c r="BI109" s="49" t="str">
        <f>IFERROR(IF($K109&lt;&gt;"SS",(VLOOKUP($D109,Customer_Demand!$D:$BF,COLUMNS($I109:BI109),0)/$I109+VLOOKUP($D109,Customer_Demand!$D:$BF,COLUMNS($I109:BI109),0)/$K109),(VLOOKUP($D109,Customer_Demand!$D:$BF,COLUMNS($I109:BI109),0)/$I109)),"")</f>
        <v/>
      </c>
      <c r="BJ109" s="49" t="str">
        <f>IFERROR(IF($K109&lt;&gt;"SS",(VLOOKUP($D109,Customer_Demand!$D:$BF,COLUMNS($I109:BJ109),0)/$I109+VLOOKUP($D109,Customer_Demand!$D:$BF,COLUMNS($I109:BJ109),0)/$K109),(VLOOKUP($D109,Customer_Demand!$D:$BF,COLUMNS($I109:BJ109),0)/$I109)),"")</f>
        <v/>
      </c>
      <c r="BK109" s="50" t="str">
        <f>IFERROR(IF($K109&lt;&gt;"SS",(VLOOKUP($D109,Customer_Demand!$D:$BF,COLUMNS($I109:BK109),0)/$I109+VLOOKUP($D109,Customer_Demand!$D:$BF,COLUMNS($I109:BK109),0)/$K109),(VLOOKUP($D109,Customer_Demand!$D:$BF,COLUMNS($I109:BK109),0)/$I109)),"")</f>
        <v/>
      </c>
      <c r="BL109" s="18"/>
    </row>
    <row r="110" spans="2:64" x14ac:dyDescent="0.2">
      <c r="B110" s="12" t="str">
        <f t="shared" si="11"/>
        <v/>
      </c>
      <c r="C110" s="45" t="str">
        <f>IF((Customer_Demand!C110)&lt;&gt;"",Customer_Demand!C110,"")</f>
        <v/>
      </c>
      <c r="D110" s="45" t="str">
        <f>IF(C110&lt;&gt;"",Customer_Demand!D110,"")</f>
        <v/>
      </c>
      <c r="E110" s="51" t="str">
        <f>IF(C110&lt;&gt;"",Customer_Demand!E110,"")</f>
        <v/>
      </c>
      <c r="F110" s="47" t="str">
        <f>IF(C110&lt;&gt;"",VLOOKUP(D110,Customer_Demand!$D$5:$F$1005,3,0),"")</f>
        <v/>
      </c>
      <c r="G110" s="48" t="str">
        <f t="shared" si="8"/>
        <v/>
      </c>
      <c r="H110" s="48" t="str">
        <f t="shared" si="9"/>
        <v/>
      </c>
      <c r="I110" s="48" t="str">
        <f>IFERROR(IF(C110&lt;&gt;"",VLOOKUP($H110,SMT_Cycle_Time_Data!$F:$Q,4,0),""),"SGR Not Defined")</f>
        <v/>
      </c>
      <c r="J110" s="48" t="str">
        <f t="shared" si="10"/>
        <v/>
      </c>
      <c r="K110" s="48" t="str">
        <f>IF(C110&lt;&gt;"",IFERROR(VLOOKUP($J110,SMT_Cycle_Time_Data!$F:$Q,4,0),"SS"),"")</f>
        <v/>
      </c>
      <c r="L110" s="49" t="str">
        <f>IFERROR(IF($K110&lt;&gt;"SS",(VLOOKUP($D110,Customer_Demand!$D:$BF,COLUMNS($I110:L110),0)/$I110+VLOOKUP($D110,Customer_Demand!$D:$BF,COLUMNS($I110:L110),0)/$K110),(VLOOKUP($D110,Customer_Demand!$D:$BF,COLUMNS($I110:L110),0)/$I110)),"")</f>
        <v/>
      </c>
      <c r="M110" s="49" t="str">
        <f>IFERROR(IF($K110&lt;&gt;"SS",(VLOOKUP($D110,Customer_Demand!$D:$BF,COLUMNS($I110:M110),0)/$I110+VLOOKUP($D110,Customer_Demand!$D:$BF,COLUMNS($I110:M110),0)/$K110),(VLOOKUP($D110,Customer_Demand!$D:$BF,COLUMNS($I110:M110),0)/$I110)),"")</f>
        <v/>
      </c>
      <c r="N110" s="49" t="str">
        <f>IFERROR(IF($K110&lt;&gt;"SS",(VLOOKUP($D110,Customer_Demand!$D:$BF,COLUMNS($I110:N110),0)/$I110+VLOOKUP($D110,Customer_Demand!$D:$BF,COLUMNS($I110:N110),0)/$K110),(VLOOKUP($D110,Customer_Demand!$D:$BF,COLUMNS($I110:N110),0)/$I110)),"")</f>
        <v/>
      </c>
      <c r="O110" s="49" t="str">
        <f>IFERROR(IF($K110&lt;&gt;"SS",(VLOOKUP($D110,Customer_Demand!$D:$BF,COLUMNS($I110:O110),0)/$I110+VLOOKUP($D110,Customer_Demand!$D:$BF,COLUMNS($I110:O110),0)/$K110),(VLOOKUP($D110,Customer_Demand!$D:$BF,COLUMNS($I110:O110),0)/$I110)),"")</f>
        <v/>
      </c>
      <c r="P110" s="49" t="str">
        <f>IFERROR(IF($K110&lt;&gt;"SS",(VLOOKUP($D110,Customer_Demand!$D:$BF,COLUMNS($I110:P110),0)/$I110+VLOOKUP($D110,Customer_Demand!$D:$BF,COLUMNS($I110:P110),0)/$K110),(VLOOKUP($D110,Customer_Demand!$D:$BF,COLUMNS($I110:P110),0)/$I110)),"")</f>
        <v/>
      </c>
      <c r="Q110" s="49" t="str">
        <f>IFERROR(IF($K110&lt;&gt;"SS",(VLOOKUP($D110,Customer_Demand!$D:$BF,COLUMNS($I110:Q110),0)/$I110+VLOOKUP($D110,Customer_Demand!$D:$BF,COLUMNS($I110:Q110),0)/$K110),(VLOOKUP($D110,Customer_Demand!$D:$BF,COLUMNS($I110:Q110),0)/$I110)),"")</f>
        <v/>
      </c>
      <c r="R110" s="49" t="str">
        <f>IFERROR(IF($K110&lt;&gt;"SS",(VLOOKUP($D110,Customer_Demand!$D:$BF,COLUMNS($I110:R110),0)/$I110+VLOOKUP($D110,Customer_Demand!$D:$BF,COLUMNS($I110:R110),0)/$K110),(VLOOKUP($D110,Customer_Demand!$D:$BF,COLUMNS($I110:R110),0)/$I110)),"")</f>
        <v/>
      </c>
      <c r="S110" s="49" t="str">
        <f>IFERROR(IF($K110&lt;&gt;"SS",(VLOOKUP($D110,Customer_Demand!$D:$BF,COLUMNS($I110:S110),0)/$I110+VLOOKUP($D110,Customer_Demand!$D:$BF,COLUMNS($I110:S110),0)/$K110),(VLOOKUP($D110,Customer_Demand!$D:$BF,COLUMNS($I110:S110),0)/$I110)),"")</f>
        <v/>
      </c>
      <c r="T110" s="49" t="str">
        <f>IFERROR(IF($K110&lt;&gt;"SS",(VLOOKUP($D110,Customer_Demand!$D:$BF,COLUMNS($I110:T110),0)/$I110+VLOOKUP($D110,Customer_Demand!$D:$BF,COLUMNS($I110:T110),0)/$K110),(VLOOKUP($D110,Customer_Demand!$D:$BF,COLUMNS($I110:T110),0)/$I110)),"")</f>
        <v/>
      </c>
      <c r="U110" s="49" t="str">
        <f>IFERROR(IF($K110&lt;&gt;"SS",(VLOOKUP($D110,Customer_Demand!$D:$BF,COLUMNS($I110:U110),0)/$I110+VLOOKUP($D110,Customer_Demand!$D:$BF,COLUMNS($I110:U110),0)/$K110),(VLOOKUP($D110,Customer_Demand!$D:$BF,COLUMNS($I110:U110),0)/$I110)),"")</f>
        <v/>
      </c>
      <c r="V110" s="49" t="str">
        <f>IFERROR(IF($K110&lt;&gt;"SS",(VLOOKUP($D110,Customer_Demand!$D:$BF,COLUMNS($I110:V110),0)/$I110+VLOOKUP($D110,Customer_Demand!$D:$BF,COLUMNS($I110:V110),0)/$K110),(VLOOKUP($D110,Customer_Demand!$D:$BF,COLUMNS($I110:V110),0)/$I110)),"")</f>
        <v/>
      </c>
      <c r="W110" s="49" t="str">
        <f>IFERROR(IF($K110&lt;&gt;"SS",(VLOOKUP($D110,Customer_Demand!$D:$BF,COLUMNS($I110:W110),0)/$I110+VLOOKUP($D110,Customer_Demand!$D:$BF,COLUMNS($I110:W110),0)/$K110),(VLOOKUP($D110,Customer_Demand!$D:$BF,COLUMNS($I110:W110),0)/$I110)),"")</f>
        <v/>
      </c>
      <c r="X110" s="49" t="str">
        <f>IFERROR(IF($K110&lt;&gt;"SS",(VLOOKUP($D110,Customer_Demand!$D:$BF,COLUMNS($I110:X110),0)/$I110+VLOOKUP($D110,Customer_Demand!$D:$BF,COLUMNS($I110:X110),0)/$K110),(VLOOKUP($D110,Customer_Demand!$D:$BF,COLUMNS($I110:X110),0)/$I110)),"")</f>
        <v/>
      </c>
      <c r="Y110" s="49" t="str">
        <f>IFERROR(IF($K110&lt;&gt;"SS",(VLOOKUP($D110,Customer_Demand!$D:$BF,COLUMNS($I110:Y110),0)/$I110+VLOOKUP($D110,Customer_Demand!$D:$BF,COLUMNS($I110:Y110),0)/$K110),(VLOOKUP($D110,Customer_Demand!$D:$BF,COLUMNS($I110:Y110),0)/$I110)),"")</f>
        <v/>
      </c>
      <c r="Z110" s="49" t="str">
        <f>IFERROR(IF($K110&lt;&gt;"SS",(VLOOKUP($D110,Customer_Demand!$D:$BF,COLUMNS($I110:Z110),0)/$I110+VLOOKUP($D110,Customer_Demand!$D:$BF,COLUMNS($I110:Z110),0)/$K110),(VLOOKUP($D110,Customer_Demand!$D:$BF,COLUMNS($I110:Z110),0)/$I110)),"")</f>
        <v/>
      </c>
      <c r="AA110" s="49" t="str">
        <f>IFERROR(IF($K110&lt;&gt;"SS",(VLOOKUP($D110,Customer_Demand!$D:$BF,COLUMNS($I110:AA110),0)/$I110+VLOOKUP($D110,Customer_Demand!$D:$BF,COLUMNS($I110:AA110),0)/$K110),(VLOOKUP($D110,Customer_Demand!$D:$BF,COLUMNS($I110:AA110),0)/$I110)),"")</f>
        <v/>
      </c>
      <c r="AB110" s="49" t="str">
        <f>IFERROR(IF($K110&lt;&gt;"SS",(VLOOKUP($D110,Customer_Demand!$D:$BF,COLUMNS($I110:AB110),0)/$I110+VLOOKUP($D110,Customer_Demand!$D:$BF,COLUMNS($I110:AB110),0)/$K110),(VLOOKUP($D110,Customer_Demand!$D:$BF,COLUMNS($I110:AB110),0)/$I110)),"")</f>
        <v/>
      </c>
      <c r="AC110" s="49" t="str">
        <f>IFERROR(IF($K110&lt;&gt;"SS",(VLOOKUP($D110,Customer_Demand!$D:$BF,COLUMNS($I110:AC110),0)/$I110+VLOOKUP($D110,Customer_Demand!$D:$BF,COLUMNS($I110:AC110),0)/$K110),(VLOOKUP($D110,Customer_Demand!$D:$BF,COLUMNS($I110:AC110),0)/$I110)),"")</f>
        <v/>
      </c>
      <c r="AD110" s="49" t="str">
        <f>IFERROR(IF($K110&lt;&gt;"SS",(VLOOKUP($D110,Customer_Demand!$D:$BF,COLUMNS($I110:AD110),0)/$I110+VLOOKUP($D110,Customer_Demand!$D:$BF,COLUMNS($I110:AD110),0)/$K110),(VLOOKUP($D110,Customer_Demand!$D:$BF,COLUMNS($I110:AD110),0)/$I110)),"")</f>
        <v/>
      </c>
      <c r="AE110" s="49" t="str">
        <f>IFERROR(IF($K110&lt;&gt;"SS",(VLOOKUP($D110,Customer_Demand!$D:$BF,COLUMNS($I110:AE110),0)/$I110+VLOOKUP($D110,Customer_Demand!$D:$BF,COLUMNS($I110:AE110),0)/$K110),(VLOOKUP($D110,Customer_Demand!$D:$BF,COLUMNS($I110:AE110),0)/$I110)),"")</f>
        <v/>
      </c>
      <c r="AF110" s="49" t="str">
        <f>IFERROR(IF($K110&lt;&gt;"SS",(VLOOKUP($D110,Customer_Demand!$D:$BF,COLUMNS($I110:AF110),0)/$I110+VLOOKUP($D110,Customer_Demand!$D:$BF,COLUMNS($I110:AF110),0)/$K110),(VLOOKUP($D110,Customer_Demand!$D:$BF,COLUMNS($I110:AF110),0)/$I110)),"")</f>
        <v/>
      </c>
      <c r="AG110" s="49" t="str">
        <f>IFERROR(IF($K110&lt;&gt;"SS",(VLOOKUP($D110,Customer_Demand!$D:$BF,COLUMNS($I110:AG110),0)/$I110+VLOOKUP($D110,Customer_Demand!$D:$BF,COLUMNS($I110:AG110),0)/$K110),(VLOOKUP($D110,Customer_Demand!$D:$BF,COLUMNS($I110:AG110),0)/$I110)),"")</f>
        <v/>
      </c>
      <c r="AH110" s="49" t="str">
        <f>IFERROR(IF($K110&lt;&gt;"SS",(VLOOKUP($D110,Customer_Demand!$D:$BF,COLUMNS($I110:AH110),0)/$I110+VLOOKUP($D110,Customer_Demand!$D:$BF,COLUMNS($I110:AH110),0)/$K110),(VLOOKUP($D110,Customer_Demand!$D:$BF,COLUMNS($I110:AH110),0)/$I110)),"")</f>
        <v/>
      </c>
      <c r="AI110" s="49" t="str">
        <f>IFERROR(IF($K110&lt;&gt;"SS",(VLOOKUP($D110,Customer_Demand!$D:$BF,COLUMNS($I110:AI110),0)/$I110+VLOOKUP($D110,Customer_Demand!$D:$BF,COLUMNS($I110:AI110),0)/$K110),(VLOOKUP($D110,Customer_Demand!$D:$BF,COLUMNS($I110:AI110),0)/$I110)),"")</f>
        <v/>
      </c>
      <c r="AJ110" s="49" t="str">
        <f>IFERROR(IF($K110&lt;&gt;"SS",(VLOOKUP($D110,Customer_Demand!$D:$BF,COLUMNS($I110:AJ110),0)/$I110+VLOOKUP($D110,Customer_Demand!$D:$BF,COLUMNS($I110:AJ110),0)/$K110),(VLOOKUP($D110,Customer_Demand!$D:$BF,COLUMNS($I110:AJ110),0)/$I110)),"")</f>
        <v/>
      </c>
      <c r="AK110" s="49" t="str">
        <f>IFERROR(IF($K110&lt;&gt;"SS",(VLOOKUP($D110,Customer_Demand!$D:$BF,COLUMNS($I110:AK110),0)/$I110+VLOOKUP($D110,Customer_Demand!$D:$BF,COLUMNS($I110:AK110),0)/$K110),(VLOOKUP($D110,Customer_Demand!$D:$BF,COLUMNS($I110:AK110),0)/$I110)),"")</f>
        <v/>
      </c>
      <c r="AL110" s="49" t="str">
        <f>IFERROR(IF($K110&lt;&gt;"SS",(VLOOKUP($D110,Customer_Demand!$D:$BF,COLUMNS($I110:AL110),0)/$I110+VLOOKUP($D110,Customer_Demand!$D:$BF,COLUMNS($I110:AL110),0)/$K110),(VLOOKUP($D110,Customer_Demand!$D:$BF,COLUMNS($I110:AL110),0)/$I110)),"")</f>
        <v/>
      </c>
      <c r="AM110" s="49" t="str">
        <f>IFERROR(IF($K110&lt;&gt;"SS",(VLOOKUP($D110,Customer_Demand!$D:$BF,COLUMNS($I110:AM110),0)/$I110+VLOOKUP($D110,Customer_Demand!$D:$BF,COLUMNS($I110:AM110),0)/$K110),(VLOOKUP($D110,Customer_Demand!$D:$BF,COLUMNS($I110:AM110),0)/$I110)),"")</f>
        <v/>
      </c>
      <c r="AN110" s="49" t="str">
        <f>IFERROR(IF($K110&lt;&gt;"SS",(VLOOKUP($D110,Customer_Demand!$D:$BF,COLUMNS($I110:AN110),0)/$I110+VLOOKUP($D110,Customer_Demand!$D:$BF,COLUMNS($I110:AN110),0)/$K110),(VLOOKUP($D110,Customer_Demand!$D:$BF,COLUMNS($I110:AN110),0)/$I110)),"")</f>
        <v/>
      </c>
      <c r="AO110" s="49" t="str">
        <f>IFERROR(IF($K110&lt;&gt;"SS",(VLOOKUP($D110,Customer_Demand!$D:$BF,COLUMNS($I110:AO110),0)/$I110+VLOOKUP($D110,Customer_Demand!$D:$BF,COLUMNS($I110:AO110),0)/$K110),(VLOOKUP($D110,Customer_Demand!$D:$BF,COLUMNS($I110:AO110),0)/$I110)),"")</f>
        <v/>
      </c>
      <c r="AP110" s="49" t="str">
        <f>IFERROR(IF($K110&lt;&gt;"SS",(VLOOKUP($D110,Customer_Demand!$D:$BF,COLUMNS($I110:AP110),0)/$I110+VLOOKUP($D110,Customer_Demand!$D:$BF,COLUMNS($I110:AP110),0)/$K110),(VLOOKUP($D110,Customer_Demand!$D:$BF,COLUMNS($I110:AP110),0)/$I110)),"")</f>
        <v/>
      </c>
      <c r="AQ110" s="49" t="str">
        <f>IFERROR(IF($K110&lt;&gt;"SS",(VLOOKUP($D110,Customer_Demand!$D:$BF,COLUMNS($I110:AQ110),0)/$I110+VLOOKUP($D110,Customer_Demand!$D:$BF,COLUMNS($I110:AQ110),0)/$K110),(VLOOKUP($D110,Customer_Demand!$D:$BF,COLUMNS($I110:AQ110),0)/$I110)),"")</f>
        <v/>
      </c>
      <c r="AR110" s="49" t="str">
        <f>IFERROR(IF($K110&lt;&gt;"SS",(VLOOKUP($D110,Customer_Demand!$D:$BF,COLUMNS($I110:AR110),0)/$I110+VLOOKUP($D110,Customer_Demand!$D:$BF,COLUMNS($I110:AR110),0)/$K110),(VLOOKUP($D110,Customer_Demand!$D:$BF,COLUMNS($I110:AR110),0)/$I110)),"")</f>
        <v/>
      </c>
      <c r="AS110" s="49" t="str">
        <f>IFERROR(IF($K110&lt;&gt;"SS",(VLOOKUP($D110,Customer_Demand!$D:$BF,COLUMNS($I110:AS110),0)/$I110+VLOOKUP($D110,Customer_Demand!$D:$BF,COLUMNS($I110:AS110),0)/$K110),(VLOOKUP($D110,Customer_Demand!$D:$BF,COLUMNS($I110:AS110),0)/$I110)),"")</f>
        <v/>
      </c>
      <c r="AT110" s="49" t="str">
        <f>IFERROR(IF($K110&lt;&gt;"SS",(VLOOKUP($D110,Customer_Demand!$D:$BF,COLUMNS($I110:AT110),0)/$I110+VLOOKUP($D110,Customer_Demand!$D:$BF,COLUMNS($I110:AT110),0)/$K110),(VLOOKUP($D110,Customer_Demand!$D:$BF,COLUMNS($I110:AT110),0)/$I110)),"")</f>
        <v/>
      </c>
      <c r="AU110" s="49" t="str">
        <f>IFERROR(IF($K110&lt;&gt;"SS",(VLOOKUP($D110,Customer_Demand!$D:$BF,COLUMNS($I110:AU110),0)/$I110+VLOOKUP($D110,Customer_Demand!$D:$BF,COLUMNS($I110:AU110),0)/$K110),(VLOOKUP($D110,Customer_Demand!$D:$BF,COLUMNS($I110:AU110),0)/$I110)),"")</f>
        <v/>
      </c>
      <c r="AV110" s="49" t="str">
        <f>IFERROR(IF($K110&lt;&gt;"SS",(VLOOKUP($D110,Customer_Demand!$D:$BF,COLUMNS($I110:AV110),0)/$I110+VLOOKUP($D110,Customer_Demand!$D:$BF,COLUMNS($I110:AV110),0)/$K110),(VLOOKUP($D110,Customer_Demand!$D:$BF,COLUMNS($I110:AV110),0)/$I110)),"")</f>
        <v/>
      </c>
      <c r="AW110" s="49" t="str">
        <f>IFERROR(IF($K110&lt;&gt;"SS",(VLOOKUP($D110,Customer_Demand!$D:$BF,COLUMNS($I110:AW110),0)/$I110+VLOOKUP($D110,Customer_Demand!$D:$BF,COLUMNS($I110:AW110),0)/$K110),(VLOOKUP($D110,Customer_Demand!$D:$BF,COLUMNS($I110:AW110),0)/$I110)),"")</f>
        <v/>
      </c>
      <c r="AX110" s="49" t="str">
        <f>IFERROR(IF($K110&lt;&gt;"SS",(VLOOKUP($D110,Customer_Demand!$D:$BF,COLUMNS($I110:AX110),0)/$I110+VLOOKUP($D110,Customer_Demand!$D:$BF,COLUMNS($I110:AX110),0)/$K110),(VLOOKUP($D110,Customer_Demand!$D:$BF,COLUMNS($I110:AX110),0)/$I110)),"")</f>
        <v/>
      </c>
      <c r="AY110" s="49" t="str">
        <f>IFERROR(IF($K110&lt;&gt;"SS",(VLOOKUP($D110,Customer_Demand!$D:$BF,COLUMNS($I110:AY110),0)/$I110+VLOOKUP($D110,Customer_Demand!$D:$BF,COLUMNS($I110:AY110),0)/$K110),(VLOOKUP($D110,Customer_Demand!$D:$BF,COLUMNS($I110:AY110),0)/$I110)),"")</f>
        <v/>
      </c>
      <c r="AZ110" s="49" t="str">
        <f>IFERROR(IF($K110&lt;&gt;"SS",(VLOOKUP($D110,Customer_Demand!$D:$BF,COLUMNS($I110:AZ110),0)/$I110+VLOOKUP($D110,Customer_Demand!$D:$BF,COLUMNS($I110:AZ110),0)/$K110),(VLOOKUP($D110,Customer_Demand!$D:$BF,COLUMNS($I110:AZ110),0)/$I110)),"")</f>
        <v/>
      </c>
      <c r="BA110" s="49" t="str">
        <f>IFERROR(IF($K110&lt;&gt;"SS",(VLOOKUP($D110,Customer_Demand!$D:$BF,COLUMNS($I110:BA110),0)/$I110+VLOOKUP($D110,Customer_Demand!$D:$BF,COLUMNS($I110:BA110),0)/$K110),(VLOOKUP($D110,Customer_Demand!$D:$BF,COLUMNS($I110:BA110),0)/$I110)),"")</f>
        <v/>
      </c>
      <c r="BB110" s="49" t="str">
        <f>IFERROR(IF($K110&lt;&gt;"SS",(VLOOKUP($D110,Customer_Demand!$D:$BF,COLUMNS($I110:BB110),0)/$I110+VLOOKUP($D110,Customer_Demand!$D:$BF,COLUMNS($I110:BB110),0)/$K110),(VLOOKUP($D110,Customer_Demand!$D:$BF,COLUMNS($I110:BB110),0)/$I110)),"")</f>
        <v/>
      </c>
      <c r="BC110" s="49" t="str">
        <f>IFERROR(IF($K110&lt;&gt;"SS",(VLOOKUP($D110,Customer_Demand!$D:$BF,COLUMNS($I110:BC110),0)/$I110+VLOOKUP($D110,Customer_Demand!$D:$BF,COLUMNS($I110:BC110),0)/$K110),(VLOOKUP($D110,Customer_Demand!$D:$BF,COLUMNS($I110:BC110),0)/$I110)),"")</f>
        <v/>
      </c>
      <c r="BD110" s="49" t="str">
        <f>IFERROR(IF($K110&lt;&gt;"SS",(VLOOKUP($D110,Customer_Demand!$D:$BF,COLUMNS($I110:BD110),0)/$I110+VLOOKUP($D110,Customer_Demand!$D:$BF,COLUMNS($I110:BD110),0)/$K110),(VLOOKUP($D110,Customer_Demand!$D:$BF,COLUMNS($I110:BD110),0)/$I110)),"")</f>
        <v/>
      </c>
      <c r="BE110" s="49" t="str">
        <f>IFERROR(IF($K110&lt;&gt;"SS",(VLOOKUP($D110,Customer_Demand!$D:$BF,COLUMNS($I110:BE110),0)/$I110+VLOOKUP($D110,Customer_Demand!$D:$BF,COLUMNS($I110:BE110),0)/$K110),(VLOOKUP($D110,Customer_Demand!$D:$BF,COLUMNS($I110:BE110),0)/$I110)),"")</f>
        <v/>
      </c>
      <c r="BF110" s="49" t="str">
        <f>IFERROR(IF($K110&lt;&gt;"SS",(VLOOKUP($D110,Customer_Demand!$D:$BF,COLUMNS($I110:BF110),0)/$I110+VLOOKUP($D110,Customer_Demand!$D:$BF,COLUMNS($I110:BF110),0)/$K110),(VLOOKUP($D110,Customer_Demand!$D:$BF,COLUMNS($I110:BF110),0)/$I110)),"")</f>
        <v/>
      </c>
      <c r="BG110" s="49" t="str">
        <f>IFERROR(IF($K110&lt;&gt;"SS",(VLOOKUP($D110,Customer_Demand!$D:$BF,COLUMNS($I110:BG110),0)/$I110+VLOOKUP($D110,Customer_Demand!$D:$BF,COLUMNS($I110:BG110),0)/$K110),(VLOOKUP($D110,Customer_Demand!$D:$BF,COLUMNS($I110:BG110),0)/$I110)),"")</f>
        <v/>
      </c>
      <c r="BH110" s="49" t="str">
        <f>IFERROR(IF($K110&lt;&gt;"SS",(VLOOKUP($D110,Customer_Demand!$D:$BF,COLUMNS($I110:BH110),0)/$I110+VLOOKUP($D110,Customer_Demand!$D:$BF,COLUMNS($I110:BH110),0)/$K110),(VLOOKUP($D110,Customer_Demand!$D:$BF,COLUMNS($I110:BH110),0)/$I110)),"")</f>
        <v/>
      </c>
      <c r="BI110" s="49" t="str">
        <f>IFERROR(IF($K110&lt;&gt;"SS",(VLOOKUP($D110,Customer_Demand!$D:$BF,COLUMNS($I110:BI110),0)/$I110+VLOOKUP($D110,Customer_Demand!$D:$BF,COLUMNS($I110:BI110),0)/$K110),(VLOOKUP($D110,Customer_Demand!$D:$BF,COLUMNS($I110:BI110),0)/$I110)),"")</f>
        <v/>
      </c>
      <c r="BJ110" s="49" t="str">
        <f>IFERROR(IF($K110&lt;&gt;"SS",(VLOOKUP($D110,Customer_Demand!$D:$BF,COLUMNS($I110:BJ110),0)/$I110+VLOOKUP($D110,Customer_Demand!$D:$BF,COLUMNS($I110:BJ110),0)/$K110),(VLOOKUP($D110,Customer_Demand!$D:$BF,COLUMNS($I110:BJ110),0)/$I110)),"")</f>
        <v/>
      </c>
      <c r="BK110" s="50" t="str">
        <f>IFERROR(IF($K110&lt;&gt;"SS",(VLOOKUP($D110,Customer_Demand!$D:$BF,COLUMNS($I110:BK110),0)/$I110+VLOOKUP($D110,Customer_Demand!$D:$BF,COLUMNS($I110:BK110),0)/$K110),(VLOOKUP($D110,Customer_Demand!$D:$BF,COLUMNS($I110:BK110),0)/$I110)),"")</f>
        <v/>
      </c>
      <c r="BL110" s="18"/>
    </row>
    <row r="111" spans="2:64" x14ac:dyDescent="0.2">
      <c r="B111" s="12" t="str">
        <f t="shared" si="11"/>
        <v/>
      </c>
      <c r="C111" s="45" t="str">
        <f>IF((Customer_Demand!C111)&lt;&gt;"",Customer_Demand!C111,"")</f>
        <v/>
      </c>
      <c r="D111" s="45" t="str">
        <f>IF(C111&lt;&gt;"",Customer_Demand!D111,"")</f>
        <v/>
      </c>
      <c r="E111" s="51" t="str">
        <f>IF(C111&lt;&gt;"",Customer_Demand!E111,"")</f>
        <v/>
      </c>
      <c r="F111" s="47" t="str">
        <f>IF(C111&lt;&gt;"",VLOOKUP(D111,Customer_Demand!$D$5:$F$1005,3,0),"")</f>
        <v/>
      </c>
      <c r="G111" s="48" t="str">
        <f t="shared" si="8"/>
        <v/>
      </c>
      <c r="H111" s="48" t="str">
        <f t="shared" si="9"/>
        <v/>
      </c>
      <c r="I111" s="48" t="str">
        <f>IFERROR(IF(C111&lt;&gt;"",VLOOKUP($H111,SMT_Cycle_Time_Data!$F:$Q,4,0),""),"SGR Not Defined")</f>
        <v/>
      </c>
      <c r="J111" s="48" t="str">
        <f t="shared" si="10"/>
        <v/>
      </c>
      <c r="K111" s="48" t="str">
        <f>IF(C111&lt;&gt;"",IFERROR(VLOOKUP($J111,SMT_Cycle_Time_Data!$F:$Q,4,0),"SS"),"")</f>
        <v/>
      </c>
      <c r="L111" s="49" t="str">
        <f>IFERROR(IF($K111&lt;&gt;"SS",(VLOOKUP($D111,Customer_Demand!$D:$BF,COLUMNS($I111:L111),0)/$I111+VLOOKUP($D111,Customer_Demand!$D:$BF,COLUMNS($I111:L111),0)/$K111),(VLOOKUP($D111,Customer_Demand!$D:$BF,COLUMNS($I111:L111),0)/$I111)),"")</f>
        <v/>
      </c>
      <c r="M111" s="49" t="str">
        <f>IFERROR(IF($K111&lt;&gt;"SS",(VLOOKUP($D111,Customer_Demand!$D:$BF,COLUMNS($I111:M111),0)/$I111+VLOOKUP($D111,Customer_Demand!$D:$BF,COLUMNS($I111:M111),0)/$K111),(VLOOKUP($D111,Customer_Demand!$D:$BF,COLUMNS($I111:M111),0)/$I111)),"")</f>
        <v/>
      </c>
      <c r="N111" s="49" t="str">
        <f>IFERROR(IF($K111&lt;&gt;"SS",(VLOOKUP($D111,Customer_Demand!$D:$BF,COLUMNS($I111:N111),0)/$I111+VLOOKUP($D111,Customer_Demand!$D:$BF,COLUMNS($I111:N111),0)/$K111),(VLOOKUP($D111,Customer_Demand!$D:$BF,COLUMNS($I111:N111),0)/$I111)),"")</f>
        <v/>
      </c>
      <c r="O111" s="49" t="str">
        <f>IFERROR(IF($K111&lt;&gt;"SS",(VLOOKUP($D111,Customer_Demand!$D:$BF,COLUMNS($I111:O111),0)/$I111+VLOOKUP($D111,Customer_Demand!$D:$BF,COLUMNS($I111:O111),0)/$K111),(VLOOKUP($D111,Customer_Demand!$D:$BF,COLUMNS($I111:O111),0)/$I111)),"")</f>
        <v/>
      </c>
      <c r="P111" s="49" t="str">
        <f>IFERROR(IF($K111&lt;&gt;"SS",(VLOOKUP($D111,Customer_Demand!$D:$BF,COLUMNS($I111:P111),0)/$I111+VLOOKUP($D111,Customer_Demand!$D:$BF,COLUMNS($I111:P111),0)/$K111),(VLOOKUP($D111,Customer_Demand!$D:$BF,COLUMNS($I111:P111),0)/$I111)),"")</f>
        <v/>
      </c>
      <c r="Q111" s="49" t="str">
        <f>IFERROR(IF($K111&lt;&gt;"SS",(VLOOKUP($D111,Customer_Demand!$D:$BF,COLUMNS($I111:Q111),0)/$I111+VLOOKUP($D111,Customer_Demand!$D:$BF,COLUMNS($I111:Q111),0)/$K111),(VLOOKUP($D111,Customer_Demand!$D:$BF,COLUMNS($I111:Q111),0)/$I111)),"")</f>
        <v/>
      </c>
      <c r="R111" s="49" t="str">
        <f>IFERROR(IF($K111&lt;&gt;"SS",(VLOOKUP($D111,Customer_Demand!$D:$BF,COLUMNS($I111:R111),0)/$I111+VLOOKUP($D111,Customer_Demand!$D:$BF,COLUMNS($I111:R111),0)/$K111),(VLOOKUP($D111,Customer_Demand!$D:$BF,COLUMNS($I111:R111),0)/$I111)),"")</f>
        <v/>
      </c>
      <c r="S111" s="49" t="str">
        <f>IFERROR(IF($K111&lt;&gt;"SS",(VLOOKUP($D111,Customer_Demand!$D:$BF,COLUMNS($I111:S111),0)/$I111+VLOOKUP($D111,Customer_Demand!$D:$BF,COLUMNS($I111:S111),0)/$K111),(VLOOKUP($D111,Customer_Demand!$D:$BF,COLUMNS($I111:S111),0)/$I111)),"")</f>
        <v/>
      </c>
      <c r="T111" s="49" t="str">
        <f>IFERROR(IF($K111&lt;&gt;"SS",(VLOOKUP($D111,Customer_Demand!$D:$BF,COLUMNS($I111:T111),0)/$I111+VLOOKUP($D111,Customer_Demand!$D:$BF,COLUMNS($I111:T111),0)/$K111),(VLOOKUP($D111,Customer_Demand!$D:$BF,COLUMNS($I111:T111),0)/$I111)),"")</f>
        <v/>
      </c>
      <c r="U111" s="49" t="str">
        <f>IFERROR(IF($K111&lt;&gt;"SS",(VLOOKUP($D111,Customer_Demand!$D:$BF,COLUMNS($I111:U111),0)/$I111+VLOOKUP($D111,Customer_Demand!$D:$BF,COLUMNS($I111:U111),0)/$K111),(VLOOKUP($D111,Customer_Demand!$D:$BF,COLUMNS($I111:U111),0)/$I111)),"")</f>
        <v/>
      </c>
      <c r="V111" s="49" t="str">
        <f>IFERROR(IF($K111&lt;&gt;"SS",(VLOOKUP($D111,Customer_Demand!$D:$BF,COLUMNS($I111:V111),0)/$I111+VLOOKUP($D111,Customer_Demand!$D:$BF,COLUMNS($I111:V111),0)/$K111),(VLOOKUP($D111,Customer_Demand!$D:$BF,COLUMNS($I111:V111),0)/$I111)),"")</f>
        <v/>
      </c>
      <c r="W111" s="49" t="str">
        <f>IFERROR(IF($K111&lt;&gt;"SS",(VLOOKUP($D111,Customer_Demand!$D:$BF,COLUMNS($I111:W111),0)/$I111+VLOOKUP($D111,Customer_Demand!$D:$BF,COLUMNS($I111:W111),0)/$K111),(VLOOKUP($D111,Customer_Demand!$D:$BF,COLUMNS($I111:W111),0)/$I111)),"")</f>
        <v/>
      </c>
      <c r="X111" s="49" t="str">
        <f>IFERROR(IF($K111&lt;&gt;"SS",(VLOOKUP($D111,Customer_Demand!$D:$BF,COLUMNS($I111:X111),0)/$I111+VLOOKUP($D111,Customer_Demand!$D:$BF,COLUMNS($I111:X111),0)/$K111),(VLOOKUP($D111,Customer_Demand!$D:$BF,COLUMNS($I111:X111),0)/$I111)),"")</f>
        <v/>
      </c>
      <c r="Y111" s="49" t="str">
        <f>IFERROR(IF($K111&lt;&gt;"SS",(VLOOKUP($D111,Customer_Demand!$D:$BF,COLUMNS($I111:Y111),0)/$I111+VLOOKUP($D111,Customer_Demand!$D:$BF,COLUMNS($I111:Y111),0)/$K111),(VLOOKUP($D111,Customer_Demand!$D:$BF,COLUMNS($I111:Y111),0)/$I111)),"")</f>
        <v/>
      </c>
      <c r="Z111" s="49" t="str">
        <f>IFERROR(IF($K111&lt;&gt;"SS",(VLOOKUP($D111,Customer_Demand!$D:$BF,COLUMNS($I111:Z111),0)/$I111+VLOOKUP($D111,Customer_Demand!$D:$BF,COLUMNS($I111:Z111),0)/$K111),(VLOOKUP($D111,Customer_Demand!$D:$BF,COLUMNS($I111:Z111),0)/$I111)),"")</f>
        <v/>
      </c>
      <c r="AA111" s="49" t="str">
        <f>IFERROR(IF($K111&lt;&gt;"SS",(VLOOKUP($D111,Customer_Demand!$D:$BF,COLUMNS($I111:AA111),0)/$I111+VLOOKUP($D111,Customer_Demand!$D:$BF,COLUMNS($I111:AA111),0)/$K111),(VLOOKUP($D111,Customer_Demand!$D:$BF,COLUMNS($I111:AA111),0)/$I111)),"")</f>
        <v/>
      </c>
      <c r="AB111" s="49" t="str">
        <f>IFERROR(IF($K111&lt;&gt;"SS",(VLOOKUP($D111,Customer_Demand!$D:$BF,COLUMNS($I111:AB111),0)/$I111+VLOOKUP($D111,Customer_Demand!$D:$BF,COLUMNS($I111:AB111),0)/$K111),(VLOOKUP($D111,Customer_Demand!$D:$BF,COLUMNS($I111:AB111),0)/$I111)),"")</f>
        <v/>
      </c>
      <c r="AC111" s="49" t="str">
        <f>IFERROR(IF($K111&lt;&gt;"SS",(VLOOKUP($D111,Customer_Demand!$D:$BF,COLUMNS($I111:AC111),0)/$I111+VLOOKUP($D111,Customer_Demand!$D:$BF,COLUMNS($I111:AC111),0)/$K111),(VLOOKUP($D111,Customer_Demand!$D:$BF,COLUMNS($I111:AC111),0)/$I111)),"")</f>
        <v/>
      </c>
      <c r="AD111" s="49" t="str">
        <f>IFERROR(IF($K111&lt;&gt;"SS",(VLOOKUP($D111,Customer_Demand!$D:$BF,COLUMNS($I111:AD111),0)/$I111+VLOOKUP($D111,Customer_Demand!$D:$BF,COLUMNS($I111:AD111),0)/$K111),(VLOOKUP($D111,Customer_Demand!$D:$BF,COLUMNS($I111:AD111),0)/$I111)),"")</f>
        <v/>
      </c>
      <c r="AE111" s="49" t="str">
        <f>IFERROR(IF($K111&lt;&gt;"SS",(VLOOKUP($D111,Customer_Demand!$D:$BF,COLUMNS($I111:AE111),0)/$I111+VLOOKUP($D111,Customer_Demand!$D:$BF,COLUMNS($I111:AE111),0)/$K111),(VLOOKUP($D111,Customer_Demand!$D:$BF,COLUMNS($I111:AE111),0)/$I111)),"")</f>
        <v/>
      </c>
      <c r="AF111" s="49" t="str">
        <f>IFERROR(IF($K111&lt;&gt;"SS",(VLOOKUP($D111,Customer_Demand!$D:$BF,COLUMNS($I111:AF111),0)/$I111+VLOOKUP($D111,Customer_Demand!$D:$BF,COLUMNS($I111:AF111),0)/$K111),(VLOOKUP($D111,Customer_Demand!$D:$BF,COLUMNS($I111:AF111),0)/$I111)),"")</f>
        <v/>
      </c>
      <c r="AG111" s="49" t="str">
        <f>IFERROR(IF($K111&lt;&gt;"SS",(VLOOKUP($D111,Customer_Demand!$D:$BF,COLUMNS($I111:AG111),0)/$I111+VLOOKUP($D111,Customer_Demand!$D:$BF,COLUMNS($I111:AG111),0)/$K111),(VLOOKUP($D111,Customer_Demand!$D:$BF,COLUMNS($I111:AG111),0)/$I111)),"")</f>
        <v/>
      </c>
      <c r="AH111" s="49" t="str">
        <f>IFERROR(IF($K111&lt;&gt;"SS",(VLOOKUP($D111,Customer_Demand!$D:$BF,COLUMNS($I111:AH111),0)/$I111+VLOOKUP($D111,Customer_Demand!$D:$BF,COLUMNS($I111:AH111),0)/$K111),(VLOOKUP($D111,Customer_Demand!$D:$BF,COLUMNS($I111:AH111),0)/$I111)),"")</f>
        <v/>
      </c>
      <c r="AI111" s="49" t="str">
        <f>IFERROR(IF($K111&lt;&gt;"SS",(VLOOKUP($D111,Customer_Demand!$D:$BF,COLUMNS($I111:AI111),0)/$I111+VLOOKUP($D111,Customer_Demand!$D:$BF,COLUMNS($I111:AI111),0)/$K111),(VLOOKUP($D111,Customer_Demand!$D:$BF,COLUMNS($I111:AI111),0)/$I111)),"")</f>
        <v/>
      </c>
      <c r="AJ111" s="49" t="str">
        <f>IFERROR(IF($K111&lt;&gt;"SS",(VLOOKUP($D111,Customer_Demand!$D:$BF,COLUMNS($I111:AJ111),0)/$I111+VLOOKUP($D111,Customer_Demand!$D:$BF,COLUMNS($I111:AJ111),0)/$K111),(VLOOKUP($D111,Customer_Demand!$D:$BF,COLUMNS($I111:AJ111),0)/$I111)),"")</f>
        <v/>
      </c>
      <c r="AK111" s="49" t="str">
        <f>IFERROR(IF($K111&lt;&gt;"SS",(VLOOKUP($D111,Customer_Demand!$D:$BF,COLUMNS($I111:AK111),0)/$I111+VLOOKUP($D111,Customer_Demand!$D:$BF,COLUMNS($I111:AK111),0)/$K111),(VLOOKUP($D111,Customer_Demand!$D:$BF,COLUMNS($I111:AK111),0)/$I111)),"")</f>
        <v/>
      </c>
      <c r="AL111" s="49" t="str">
        <f>IFERROR(IF($K111&lt;&gt;"SS",(VLOOKUP($D111,Customer_Demand!$D:$BF,COLUMNS($I111:AL111),0)/$I111+VLOOKUP($D111,Customer_Demand!$D:$BF,COLUMNS($I111:AL111),0)/$K111),(VLOOKUP($D111,Customer_Demand!$D:$BF,COLUMNS($I111:AL111),0)/$I111)),"")</f>
        <v/>
      </c>
      <c r="AM111" s="49" t="str">
        <f>IFERROR(IF($K111&lt;&gt;"SS",(VLOOKUP($D111,Customer_Demand!$D:$BF,COLUMNS($I111:AM111),0)/$I111+VLOOKUP($D111,Customer_Demand!$D:$BF,COLUMNS($I111:AM111),0)/$K111),(VLOOKUP($D111,Customer_Demand!$D:$BF,COLUMNS($I111:AM111),0)/$I111)),"")</f>
        <v/>
      </c>
      <c r="AN111" s="49" t="str">
        <f>IFERROR(IF($K111&lt;&gt;"SS",(VLOOKUP($D111,Customer_Demand!$D:$BF,COLUMNS($I111:AN111),0)/$I111+VLOOKUP($D111,Customer_Demand!$D:$BF,COLUMNS($I111:AN111),0)/$K111),(VLOOKUP($D111,Customer_Demand!$D:$BF,COLUMNS($I111:AN111),0)/$I111)),"")</f>
        <v/>
      </c>
      <c r="AO111" s="49" t="str">
        <f>IFERROR(IF($K111&lt;&gt;"SS",(VLOOKUP($D111,Customer_Demand!$D:$BF,COLUMNS($I111:AO111),0)/$I111+VLOOKUP($D111,Customer_Demand!$D:$BF,COLUMNS($I111:AO111),0)/$K111),(VLOOKUP($D111,Customer_Demand!$D:$BF,COLUMNS($I111:AO111),0)/$I111)),"")</f>
        <v/>
      </c>
      <c r="AP111" s="49" t="str">
        <f>IFERROR(IF($K111&lt;&gt;"SS",(VLOOKUP($D111,Customer_Demand!$D:$BF,COLUMNS($I111:AP111),0)/$I111+VLOOKUP($D111,Customer_Demand!$D:$BF,COLUMNS($I111:AP111),0)/$K111),(VLOOKUP($D111,Customer_Demand!$D:$BF,COLUMNS($I111:AP111),0)/$I111)),"")</f>
        <v/>
      </c>
      <c r="AQ111" s="49" t="str">
        <f>IFERROR(IF($K111&lt;&gt;"SS",(VLOOKUP($D111,Customer_Demand!$D:$BF,COLUMNS($I111:AQ111),0)/$I111+VLOOKUP($D111,Customer_Demand!$D:$BF,COLUMNS($I111:AQ111),0)/$K111),(VLOOKUP($D111,Customer_Demand!$D:$BF,COLUMNS($I111:AQ111),0)/$I111)),"")</f>
        <v/>
      </c>
      <c r="AR111" s="49" t="str">
        <f>IFERROR(IF($K111&lt;&gt;"SS",(VLOOKUP($D111,Customer_Demand!$D:$BF,COLUMNS($I111:AR111),0)/$I111+VLOOKUP($D111,Customer_Demand!$D:$BF,COLUMNS($I111:AR111),0)/$K111),(VLOOKUP($D111,Customer_Demand!$D:$BF,COLUMNS($I111:AR111),0)/$I111)),"")</f>
        <v/>
      </c>
      <c r="AS111" s="49" t="str">
        <f>IFERROR(IF($K111&lt;&gt;"SS",(VLOOKUP($D111,Customer_Demand!$D:$BF,COLUMNS($I111:AS111),0)/$I111+VLOOKUP($D111,Customer_Demand!$D:$BF,COLUMNS($I111:AS111),0)/$K111),(VLOOKUP($D111,Customer_Demand!$D:$BF,COLUMNS($I111:AS111),0)/$I111)),"")</f>
        <v/>
      </c>
      <c r="AT111" s="49" t="str">
        <f>IFERROR(IF($K111&lt;&gt;"SS",(VLOOKUP($D111,Customer_Demand!$D:$BF,COLUMNS($I111:AT111),0)/$I111+VLOOKUP($D111,Customer_Demand!$D:$BF,COLUMNS($I111:AT111),0)/$K111),(VLOOKUP($D111,Customer_Demand!$D:$BF,COLUMNS($I111:AT111),0)/$I111)),"")</f>
        <v/>
      </c>
      <c r="AU111" s="49" t="str">
        <f>IFERROR(IF($K111&lt;&gt;"SS",(VLOOKUP($D111,Customer_Demand!$D:$BF,COLUMNS($I111:AU111),0)/$I111+VLOOKUP($D111,Customer_Demand!$D:$BF,COLUMNS($I111:AU111),0)/$K111),(VLOOKUP($D111,Customer_Demand!$D:$BF,COLUMNS($I111:AU111),0)/$I111)),"")</f>
        <v/>
      </c>
      <c r="AV111" s="49" t="str">
        <f>IFERROR(IF($K111&lt;&gt;"SS",(VLOOKUP($D111,Customer_Demand!$D:$BF,COLUMNS($I111:AV111),0)/$I111+VLOOKUP($D111,Customer_Demand!$D:$BF,COLUMNS($I111:AV111),0)/$K111),(VLOOKUP($D111,Customer_Demand!$D:$BF,COLUMNS($I111:AV111),0)/$I111)),"")</f>
        <v/>
      </c>
      <c r="AW111" s="49" t="str">
        <f>IFERROR(IF($K111&lt;&gt;"SS",(VLOOKUP($D111,Customer_Demand!$D:$BF,COLUMNS($I111:AW111),0)/$I111+VLOOKUP($D111,Customer_Demand!$D:$BF,COLUMNS($I111:AW111),0)/$K111),(VLOOKUP($D111,Customer_Demand!$D:$BF,COLUMNS($I111:AW111),0)/$I111)),"")</f>
        <v/>
      </c>
      <c r="AX111" s="49" t="str">
        <f>IFERROR(IF($K111&lt;&gt;"SS",(VLOOKUP($D111,Customer_Demand!$D:$BF,COLUMNS($I111:AX111),0)/$I111+VLOOKUP($D111,Customer_Demand!$D:$BF,COLUMNS($I111:AX111),0)/$K111),(VLOOKUP($D111,Customer_Demand!$D:$BF,COLUMNS($I111:AX111),0)/$I111)),"")</f>
        <v/>
      </c>
      <c r="AY111" s="49" t="str">
        <f>IFERROR(IF($K111&lt;&gt;"SS",(VLOOKUP($D111,Customer_Demand!$D:$BF,COLUMNS($I111:AY111),0)/$I111+VLOOKUP($D111,Customer_Demand!$D:$BF,COLUMNS($I111:AY111),0)/$K111),(VLOOKUP($D111,Customer_Demand!$D:$BF,COLUMNS($I111:AY111),0)/$I111)),"")</f>
        <v/>
      </c>
      <c r="AZ111" s="49" t="str">
        <f>IFERROR(IF($K111&lt;&gt;"SS",(VLOOKUP($D111,Customer_Demand!$D:$BF,COLUMNS($I111:AZ111),0)/$I111+VLOOKUP($D111,Customer_Demand!$D:$BF,COLUMNS($I111:AZ111),0)/$K111),(VLOOKUP($D111,Customer_Demand!$D:$BF,COLUMNS($I111:AZ111),0)/$I111)),"")</f>
        <v/>
      </c>
      <c r="BA111" s="49" t="str">
        <f>IFERROR(IF($K111&lt;&gt;"SS",(VLOOKUP($D111,Customer_Demand!$D:$BF,COLUMNS($I111:BA111),0)/$I111+VLOOKUP($D111,Customer_Demand!$D:$BF,COLUMNS($I111:BA111),0)/$K111),(VLOOKUP($D111,Customer_Demand!$D:$BF,COLUMNS($I111:BA111),0)/$I111)),"")</f>
        <v/>
      </c>
      <c r="BB111" s="49" t="str">
        <f>IFERROR(IF($K111&lt;&gt;"SS",(VLOOKUP($D111,Customer_Demand!$D:$BF,COLUMNS($I111:BB111),0)/$I111+VLOOKUP($D111,Customer_Demand!$D:$BF,COLUMNS($I111:BB111),0)/$K111),(VLOOKUP($D111,Customer_Demand!$D:$BF,COLUMNS($I111:BB111),0)/$I111)),"")</f>
        <v/>
      </c>
      <c r="BC111" s="49" t="str">
        <f>IFERROR(IF($K111&lt;&gt;"SS",(VLOOKUP($D111,Customer_Demand!$D:$BF,COLUMNS($I111:BC111),0)/$I111+VLOOKUP($D111,Customer_Demand!$D:$BF,COLUMNS($I111:BC111),0)/$K111),(VLOOKUP($D111,Customer_Demand!$D:$BF,COLUMNS($I111:BC111),0)/$I111)),"")</f>
        <v/>
      </c>
      <c r="BD111" s="49" t="str">
        <f>IFERROR(IF($K111&lt;&gt;"SS",(VLOOKUP($D111,Customer_Demand!$D:$BF,COLUMNS($I111:BD111),0)/$I111+VLOOKUP($D111,Customer_Demand!$D:$BF,COLUMNS($I111:BD111),0)/$K111),(VLOOKUP($D111,Customer_Demand!$D:$BF,COLUMNS($I111:BD111),0)/$I111)),"")</f>
        <v/>
      </c>
      <c r="BE111" s="49" t="str">
        <f>IFERROR(IF($K111&lt;&gt;"SS",(VLOOKUP($D111,Customer_Demand!$D:$BF,COLUMNS($I111:BE111),0)/$I111+VLOOKUP($D111,Customer_Demand!$D:$BF,COLUMNS($I111:BE111),0)/$K111),(VLOOKUP($D111,Customer_Demand!$D:$BF,COLUMNS($I111:BE111),0)/$I111)),"")</f>
        <v/>
      </c>
      <c r="BF111" s="49" t="str">
        <f>IFERROR(IF($K111&lt;&gt;"SS",(VLOOKUP($D111,Customer_Demand!$D:$BF,COLUMNS($I111:BF111),0)/$I111+VLOOKUP($D111,Customer_Demand!$D:$BF,COLUMNS($I111:BF111),0)/$K111),(VLOOKUP($D111,Customer_Demand!$D:$BF,COLUMNS($I111:BF111),0)/$I111)),"")</f>
        <v/>
      </c>
      <c r="BG111" s="49" t="str">
        <f>IFERROR(IF($K111&lt;&gt;"SS",(VLOOKUP($D111,Customer_Demand!$D:$BF,COLUMNS($I111:BG111),0)/$I111+VLOOKUP($D111,Customer_Demand!$D:$BF,COLUMNS($I111:BG111),0)/$K111),(VLOOKUP($D111,Customer_Demand!$D:$BF,COLUMNS($I111:BG111),0)/$I111)),"")</f>
        <v/>
      </c>
      <c r="BH111" s="49" t="str">
        <f>IFERROR(IF($K111&lt;&gt;"SS",(VLOOKUP($D111,Customer_Demand!$D:$BF,COLUMNS($I111:BH111),0)/$I111+VLOOKUP($D111,Customer_Demand!$D:$BF,COLUMNS($I111:BH111),0)/$K111),(VLOOKUP($D111,Customer_Demand!$D:$BF,COLUMNS($I111:BH111),0)/$I111)),"")</f>
        <v/>
      </c>
      <c r="BI111" s="49" t="str">
        <f>IFERROR(IF($K111&lt;&gt;"SS",(VLOOKUP($D111,Customer_Demand!$D:$BF,COLUMNS($I111:BI111),0)/$I111+VLOOKUP($D111,Customer_Demand!$D:$BF,COLUMNS($I111:BI111),0)/$K111),(VLOOKUP($D111,Customer_Demand!$D:$BF,COLUMNS($I111:BI111),0)/$I111)),"")</f>
        <v/>
      </c>
      <c r="BJ111" s="49" t="str">
        <f>IFERROR(IF($K111&lt;&gt;"SS",(VLOOKUP($D111,Customer_Demand!$D:$BF,COLUMNS($I111:BJ111),0)/$I111+VLOOKUP($D111,Customer_Demand!$D:$BF,COLUMNS($I111:BJ111),0)/$K111),(VLOOKUP($D111,Customer_Demand!$D:$BF,COLUMNS($I111:BJ111),0)/$I111)),"")</f>
        <v/>
      </c>
      <c r="BK111" s="50" t="str">
        <f>IFERROR(IF($K111&lt;&gt;"SS",(VLOOKUP($D111,Customer_Demand!$D:$BF,COLUMNS($I111:BK111),0)/$I111+VLOOKUP($D111,Customer_Demand!$D:$BF,COLUMNS($I111:BK111),0)/$K111),(VLOOKUP($D111,Customer_Demand!$D:$BF,COLUMNS($I111:BK111),0)/$I111)),"")</f>
        <v/>
      </c>
      <c r="BL111" s="18"/>
    </row>
    <row r="112" spans="2:64" x14ac:dyDescent="0.2">
      <c r="B112" s="12" t="str">
        <f t="shared" si="11"/>
        <v/>
      </c>
      <c r="C112" s="45" t="str">
        <f>IF((Customer_Demand!C112)&lt;&gt;"",Customer_Demand!C112,"")</f>
        <v/>
      </c>
      <c r="D112" s="45" t="str">
        <f>IF(C112&lt;&gt;"",Customer_Demand!D112,"")</f>
        <v/>
      </c>
      <c r="E112" s="51" t="str">
        <f>IF(C112&lt;&gt;"",Customer_Demand!E112,"")</f>
        <v/>
      </c>
      <c r="F112" s="47" t="str">
        <f>IF(C112&lt;&gt;"",VLOOKUP(D112,Customer_Demand!$D$5:$F$1005,3,0),"")</f>
        <v/>
      </c>
      <c r="G112" s="48" t="str">
        <f t="shared" si="8"/>
        <v/>
      </c>
      <c r="H112" s="48" t="str">
        <f t="shared" si="9"/>
        <v/>
      </c>
      <c r="I112" s="48" t="str">
        <f>IFERROR(IF(C112&lt;&gt;"",VLOOKUP($H112,SMT_Cycle_Time_Data!$F:$Q,4,0),""),"SGR Not Defined")</f>
        <v/>
      </c>
      <c r="J112" s="48" t="str">
        <f t="shared" si="10"/>
        <v/>
      </c>
      <c r="K112" s="48" t="str">
        <f>IF(C112&lt;&gt;"",IFERROR(VLOOKUP($J112,SMT_Cycle_Time_Data!$F:$Q,4,0),"SS"),"")</f>
        <v/>
      </c>
      <c r="L112" s="49" t="str">
        <f>IFERROR(IF($K112&lt;&gt;"SS",(VLOOKUP($D112,Customer_Demand!$D:$BF,COLUMNS($I112:L112),0)/$I112+VLOOKUP($D112,Customer_Demand!$D:$BF,COLUMNS($I112:L112),0)/$K112),(VLOOKUP($D112,Customer_Demand!$D:$BF,COLUMNS($I112:L112),0)/$I112)),"")</f>
        <v/>
      </c>
      <c r="M112" s="49" t="str">
        <f>IFERROR(IF($K112&lt;&gt;"SS",(VLOOKUP($D112,Customer_Demand!$D:$BF,COLUMNS($I112:M112),0)/$I112+VLOOKUP($D112,Customer_Demand!$D:$BF,COLUMNS($I112:M112),0)/$K112),(VLOOKUP($D112,Customer_Demand!$D:$BF,COLUMNS($I112:M112),0)/$I112)),"")</f>
        <v/>
      </c>
      <c r="N112" s="49" t="str">
        <f>IFERROR(IF($K112&lt;&gt;"SS",(VLOOKUP($D112,Customer_Demand!$D:$BF,COLUMNS($I112:N112),0)/$I112+VLOOKUP($D112,Customer_Demand!$D:$BF,COLUMNS($I112:N112),0)/$K112),(VLOOKUP($D112,Customer_Demand!$D:$BF,COLUMNS($I112:N112),0)/$I112)),"")</f>
        <v/>
      </c>
      <c r="O112" s="49" t="str">
        <f>IFERROR(IF($K112&lt;&gt;"SS",(VLOOKUP($D112,Customer_Demand!$D:$BF,COLUMNS($I112:O112),0)/$I112+VLOOKUP($D112,Customer_Demand!$D:$BF,COLUMNS($I112:O112),0)/$K112),(VLOOKUP($D112,Customer_Demand!$D:$BF,COLUMNS($I112:O112),0)/$I112)),"")</f>
        <v/>
      </c>
      <c r="P112" s="49" t="str">
        <f>IFERROR(IF($K112&lt;&gt;"SS",(VLOOKUP($D112,Customer_Demand!$D:$BF,COLUMNS($I112:P112),0)/$I112+VLOOKUP($D112,Customer_Demand!$D:$BF,COLUMNS($I112:P112),0)/$K112),(VLOOKUP($D112,Customer_Demand!$D:$BF,COLUMNS($I112:P112),0)/$I112)),"")</f>
        <v/>
      </c>
      <c r="Q112" s="49" t="str">
        <f>IFERROR(IF($K112&lt;&gt;"SS",(VLOOKUP($D112,Customer_Demand!$D:$BF,COLUMNS($I112:Q112),0)/$I112+VLOOKUP($D112,Customer_Demand!$D:$BF,COLUMNS($I112:Q112),0)/$K112),(VLOOKUP($D112,Customer_Demand!$D:$BF,COLUMNS($I112:Q112),0)/$I112)),"")</f>
        <v/>
      </c>
      <c r="R112" s="49" t="str">
        <f>IFERROR(IF($K112&lt;&gt;"SS",(VLOOKUP($D112,Customer_Demand!$D:$BF,COLUMNS($I112:R112),0)/$I112+VLOOKUP($D112,Customer_Demand!$D:$BF,COLUMNS($I112:R112),0)/$K112),(VLOOKUP($D112,Customer_Demand!$D:$BF,COLUMNS($I112:R112),0)/$I112)),"")</f>
        <v/>
      </c>
      <c r="S112" s="49" t="str">
        <f>IFERROR(IF($K112&lt;&gt;"SS",(VLOOKUP($D112,Customer_Demand!$D:$BF,COLUMNS($I112:S112),0)/$I112+VLOOKUP($D112,Customer_Demand!$D:$BF,COLUMNS($I112:S112),0)/$K112),(VLOOKUP($D112,Customer_Demand!$D:$BF,COLUMNS($I112:S112),0)/$I112)),"")</f>
        <v/>
      </c>
      <c r="T112" s="49" t="str">
        <f>IFERROR(IF($K112&lt;&gt;"SS",(VLOOKUP($D112,Customer_Demand!$D:$BF,COLUMNS($I112:T112),0)/$I112+VLOOKUP($D112,Customer_Demand!$D:$BF,COLUMNS($I112:T112),0)/$K112),(VLOOKUP($D112,Customer_Demand!$D:$BF,COLUMNS($I112:T112),0)/$I112)),"")</f>
        <v/>
      </c>
      <c r="U112" s="49" t="str">
        <f>IFERROR(IF($K112&lt;&gt;"SS",(VLOOKUP($D112,Customer_Demand!$D:$BF,COLUMNS($I112:U112),0)/$I112+VLOOKUP($D112,Customer_Demand!$D:$BF,COLUMNS($I112:U112),0)/$K112),(VLOOKUP($D112,Customer_Demand!$D:$BF,COLUMNS($I112:U112),0)/$I112)),"")</f>
        <v/>
      </c>
      <c r="V112" s="49" t="str">
        <f>IFERROR(IF($K112&lt;&gt;"SS",(VLOOKUP($D112,Customer_Demand!$D:$BF,COLUMNS($I112:V112),0)/$I112+VLOOKUP($D112,Customer_Demand!$D:$BF,COLUMNS($I112:V112),0)/$K112),(VLOOKUP($D112,Customer_Demand!$D:$BF,COLUMNS($I112:V112),0)/$I112)),"")</f>
        <v/>
      </c>
      <c r="W112" s="49" t="str">
        <f>IFERROR(IF($K112&lt;&gt;"SS",(VLOOKUP($D112,Customer_Demand!$D:$BF,COLUMNS($I112:W112),0)/$I112+VLOOKUP($D112,Customer_Demand!$D:$BF,COLUMNS($I112:W112),0)/$K112),(VLOOKUP($D112,Customer_Demand!$D:$BF,COLUMNS($I112:W112),0)/$I112)),"")</f>
        <v/>
      </c>
      <c r="X112" s="49" t="str">
        <f>IFERROR(IF($K112&lt;&gt;"SS",(VLOOKUP($D112,Customer_Demand!$D:$BF,COLUMNS($I112:X112),0)/$I112+VLOOKUP($D112,Customer_Demand!$D:$BF,COLUMNS($I112:X112),0)/$K112),(VLOOKUP($D112,Customer_Demand!$D:$BF,COLUMNS($I112:X112),0)/$I112)),"")</f>
        <v/>
      </c>
      <c r="Y112" s="49" t="str">
        <f>IFERROR(IF($K112&lt;&gt;"SS",(VLOOKUP($D112,Customer_Demand!$D:$BF,COLUMNS($I112:Y112),0)/$I112+VLOOKUP($D112,Customer_Demand!$D:$BF,COLUMNS($I112:Y112),0)/$K112),(VLOOKUP($D112,Customer_Demand!$D:$BF,COLUMNS($I112:Y112),0)/$I112)),"")</f>
        <v/>
      </c>
      <c r="Z112" s="49" t="str">
        <f>IFERROR(IF($K112&lt;&gt;"SS",(VLOOKUP($D112,Customer_Demand!$D:$BF,COLUMNS($I112:Z112),0)/$I112+VLOOKUP($D112,Customer_Demand!$D:$BF,COLUMNS($I112:Z112),0)/$K112),(VLOOKUP($D112,Customer_Demand!$D:$BF,COLUMNS($I112:Z112),0)/$I112)),"")</f>
        <v/>
      </c>
      <c r="AA112" s="49" t="str">
        <f>IFERROR(IF($K112&lt;&gt;"SS",(VLOOKUP($D112,Customer_Demand!$D:$BF,COLUMNS($I112:AA112),0)/$I112+VLOOKUP($D112,Customer_Demand!$D:$BF,COLUMNS($I112:AA112),0)/$K112),(VLOOKUP($D112,Customer_Demand!$D:$BF,COLUMNS($I112:AA112),0)/$I112)),"")</f>
        <v/>
      </c>
      <c r="AB112" s="49" t="str">
        <f>IFERROR(IF($K112&lt;&gt;"SS",(VLOOKUP($D112,Customer_Demand!$D:$BF,COLUMNS($I112:AB112),0)/$I112+VLOOKUP($D112,Customer_Demand!$D:$BF,COLUMNS($I112:AB112),0)/$K112),(VLOOKUP($D112,Customer_Demand!$D:$BF,COLUMNS($I112:AB112),0)/$I112)),"")</f>
        <v/>
      </c>
      <c r="AC112" s="49" t="str">
        <f>IFERROR(IF($K112&lt;&gt;"SS",(VLOOKUP($D112,Customer_Demand!$D:$BF,COLUMNS($I112:AC112),0)/$I112+VLOOKUP($D112,Customer_Demand!$D:$BF,COLUMNS($I112:AC112),0)/$K112),(VLOOKUP($D112,Customer_Demand!$D:$BF,COLUMNS($I112:AC112),0)/$I112)),"")</f>
        <v/>
      </c>
      <c r="AD112" s="49" t="str">
        <f>IFERROR(IF($K112&lt;&gt;"SS",(VLOOKUP($D112,Customer_Demand!$D:$BF,COLUMNS($I112:AD112),0)/$I112+VLOOKUP($D112,Customer_Demand!$D:$BF,COLUMNS($I112:AD112),0)/$K112),(VLOOKUP($D112,Customer_Demand!$D:$BF,COLUMNS($I112:AD112),0)/$I112)),"")</f>
        <v/>
      </c>
      <c r="AE112" s="49" t="str">
        <f>IFERROR(IF($K112&lt;&gt;"SS",(VLOOKUP($D112,Customer_Demand!$D:$BF,COLUMNS($I112:AE112),0)/$I112+VLOOKUP($D112,Customer_Demand!$D:$BF,COLUMNS($I112:AE112),0)/$K112),(VLOOKUP($D112,Customer_Demand!$D:$BF,COLUMNS($I112:AE112),0)/$I112)),"")</f>
        <v/>
      </c>
      <c r="AF112" s="49" t="str">
        <f>IFERROR(IF($K112&lt;&gt;"SS",(VLOOKUP($D112,Customer_Demand!$D:$BF,COLUMNS($I112:AF112),0)/$I112+VLOOKUP($D112,Customer_Demand!$D:$BF,COLUMNS($I112:AF112),0)/$K112),(VLOOKUP($D112,Customer_Demand!$D:$BF,COLUMNS($I112:AF112),0)/$I112)),"")</f>
        <v/>
      </c>
      <c r="AG112" s="49" t="str">
        <f>IFERROR(IF($K112&lt;&gt;"SS",(VLOOKUP($D112,Customer_Demand!$D:$BF,COLUMNS($I112:AG112),0)/$I112+VLOOKUP($D112,Customer_Demand!$D:$BF,COLUMNS($I112:AG112),0)/$K112),(VLOOKUP($D112,Customer_Demand!$D:$BF,COLUMNS($I112:AG112),0)/$I112)),"")</f>
        <v/>
      </c>
      <c r="AH112" s="49" t="str">
        <f>IFERROR(IF($K112&lt;&gt;"SS",(VLOOKUP($D112,Customer_Demand!$D:$BF,COLUMNS($I112:AH112),0)/$I112+VLOOKUP($D112,Customer_Demand!$D:$BF,COLUMNS($I112:AH112),0)/$K112),(VLOOKUP($D112,Customer_Demand!$D:$BF,COLUMNS($I112:AH112),0)/$I112)),"")</f>
        <v/>
      </c>
      <c r="AI112" s="49" t="str">
        <f>IFERROR(IF($K112&lt;&gt;"SS",(VLOOKUP($D112,Customer_Demand!$D:$BF,COLUMNS($I112:AI112),0)/$I112+VLOOKUP($D112,Customer_Demand!$D:$BF,COLUMNS($I112:AI112),0)/$K112),(VLOOKUP($D112,Customer_Demand!$D:$BF,COLUMNS($I112:AI112),0)/$I112)),"")</f>
        <v/>
      </c>
      <c r="AJ112" s="49" t="str">
        <f>IFERROR(IF($K112&lt;&gt;"SS",(VLOOKUP($D112,Customer_Demand!$D:$BF,COLUMNS($I112:AJ112),0)/$I112+VLOOKUP($D112,Customer_Demand!$D:$BF,COLUMNS($I112:AJ112),0)/$K112),(VLOOKUP($D112,Customer_Demand!$D:$BF,COLUMNS($I112:AJ112),0)/$I112)),"")</f>
        <v/>
      </c>
      <c r="AK112" s="49" t="str">
        <f>IFERROR(IF($K112&lt;&gt;"SS",(VLOOKUP($D112,Customer_Demand!$D:$BF,COLUMNS($I112:AK112),0)/$I112+VLOOKUP($D112,Customer_Demand!$D:$BF,COLUMNS($I112:AK112),0)/$K112),(VLOOKUP($D112,Customer_Demand!$D:$BF,COLUMNS($I112:AK112),0)/$I112)),"")</f>
        <v/>
      </c>
      <c r="AL112" s="49" t="str">
        <f>IFERROR(IF($K112&lt;&gt;"SS",(VLOOKUP($D112,Customer_Demand!$D:$BF,COLUMNS($I112:AL112),0)/$I112+VLOOKUP($D112,Customer_Demand!$D:$BF,COLUMNS($I112:AL112),0)/$K112),(VLOOKUP($D112,Customer_Demand!$D:$BF,COLUMNS($I112:AL112),0)/$I112)),"")</f>
        <v/>
      </c>
      <c r="AM112" s="49" t="str">
        <f>IFERROR(IF($K112&lt;&gt;"SS",(VLOOKUP($D112,Customer_Demand!$D:$BF,COLUMNS($I112:AM112),0)/$I112+VLOOKUP($D112,Customer_Demand!$D:$BF,COLUMNS($I112:AM112),0)/$K112),(VLOOKUP($D112,Customer_Demand!$D:$BF,COLUMNS($I112:AM112),0)/$I112)),"")</f>
        <v/>
      </c>
      <c r="AN112" s="49" t="str">
        <f>IFERROR(IF($K112&lt;&gt;"SS",(VLOOKUP($D112,Customer_Demand!$D:$BF,COLUMNS($I112:AN112),0)/$I112+VLOOKUP($D112,Customer_Demand!$D:$BF,COLUMNS($I112:AN112),0)/$K112),(VLOOKUP($D112,Customer_Demand!$D:$BF,COLUMNS($I112:AN112),0)/$I112)),"")</f>
        <v/>
      </c>
      <c r="AO112" s="49" t="str">
        <f>IFERROR(IF($K112&lt;&gt;"SS",(VLOOKUP($D112,Customer_Demand!$D:$BF,COLUMNS($I112:AO112),0)/$I112+VLOOKUP($D112,Customer_Demand!$D:$BF,COLUMNS($I112:AO112),0)/$K112),(VLOOKUP($D112,Customer_Demand!$D:$BF,COLUMNS($I112:AO112),0)/$I112)),"")</f>
        <v/>
      </c>
      <c r="AP112" s="49" t="str">
        <f>IFERROR(IF($K112&lt;&gt;"SS",(VLOOKUP($D112,Customer_Demand!$D:$BF,COLUMNS($I112:AP112),0)/$I112+VLOOKUP($D112,Customer_Demand!$D:$BF,COLUMNS($I112:AP112),0)/$K112),(VLOOKUP($D112,Customer_Demand!$D:$BF,COLUMNS($I112:AP112),0)/$I112)),"")</f>
        <v/>
      </c>
      <c r="AQ112" s="49" t="str">
        <f>IFERROR(IF($K112&lt;&gt;"SS",(VLOOKUP($D112,Customer_Demand!$D:$BF,COLUMNS($I112:AQ112),0)/$I112+VLOOKUP($D112,Customer_Demand!$D:$BF,COLUMNS($I112:AQ112),0)/$K112),(VLOOKUP($D112,Customer_Demand!$D:$BF,COLUMNS($I112:AQ112),0)/$I112)),"")</f>
        <v/>
      </c>
      <c r="AR112" s="49" t="str">
        <f>IFERROR(IF($K112&lt;&gt;"SS",(VLOOKUP($D112,Customer_Demand!$D:$BF,COLUMNS($I112:AR112),0)/$I112+VLOOKUP($D112,Customer_Demand!$D:$BF,COLUMNS($I112:AR112),0)/$K112),(VLOOKUP($D112,Customer_Demand!$D:$BF,COLUMNS($I112:AR112),0)/$I112)),"")</f>
        <v/>
      </c>
      <c r="AS112" s="49" t="str">
        <f>IFERROR(IF($K112&lt;&gt;"SS",(VLOOKUP($D112,Customer_Demand!$D:$BF,COLUMNS($I112:AS112),0)/$I112+VLOOKUP($D112,Customer_Demand!$D:$BF,COLUMNS($I112:AS112),0)/$K112),(VLOOKUP($D112,Customer_Demand!$D:$BF,COLUMNS($I112:AS112),0)/$I112)),"")</f>
        <v/>
      </c>
      <c r="AT112" s="49" t="str">
        <f>IFERROR(IF($K112&lt;&gt;"SS",(VLOOKUP($D112,Customer_Demand!$D:$BF,COLUMNS($I112:AT112),0)/$I112+VLOOKUP($D112,Customer_Demand!$D:$BF,COLUMNS($I112:AT112),0)/$K112),(VLOOKUP($D112,Customer_Demand!$D:$BF,COLUMNS($I112:AT112),0)/$I112)),"")</f>
        <v/>
      </c>
      <c r="AU112" s="49" t="str">
        <f>IFERROR(IF($K112&lt;&gt;"SS",(VLOOKUP($D112,Customer_Demand!$D:$BF,COLUMNS($I112:AU112),0)/$I112+VLOOKUP($D112,Customer_Demand!$D:$BF,COLUMNS($I112:AU112),0)/$K112),(VLOOKUP($D112,Customer_Demand!$D:$BF,COLUMNS($I112:AU112),0)/$I112)),"")</f>
        <v/>
      </c>
      <c r="AV112" s="49" t="str">
        <f>IFERROR(IF($K112&lt;&gt;"SS",(VLOOKUP($D112,Customer_Demand!$D:$BF,COLUMNS($I112:AV112),0)/$I112+VLOOKUP($D112,Customer_Demand!$D:$BF,COLUMNS($I112:AV112),0)/$K112),(VLOOKUP($D112,Customer_Demand!$D:$BF,COLUMNS($I112:AV112),0)/$I112)),"")</f>
        <v/>
      </c>
      <c r="AW112" s="49" t="str">
        <f>IFERROR(IF($K112&lt;&gt;"SS",(VLOOKUP($D112,Customer_Demand!$D:$BF,COLUMNS($I112:AW112),0)/$I112+VLOOKUP($D112,Customer_Demand!$D:$BF,COLUMNS($I112:AW112),0)/$K112),(VLOOKUP($D112,Customer_Demand!$D:$BF,COLUMNS($I112:AW112),0)/$I112)),"")</f>
        <v/>
      </c>
      <c r="AX112" s="49" t="str">
        <f>IFERROR(IF($K112&lt;&gt;"SS",(VLOOKUP($D112,Customer_Demand!$D:$BF,COLUMNS($I112:AX112),0)/$I112+VLOOKUP($D112,Customer_Demand!$D:$BF,COLUMNS($I112:AX112),0)/$K112),(VLOOKUP($D112,Customer_Demand!$D:$BF,COLUMNS($I112:AX112),0)/$I112)),"")</f>
        <v/>
      </c>
      <c r="AY112" s="49" t="str">
        <f>IFERROR(IF($K112&lt;&gt;"SS",(VLOOKUP($D112,Customer_Demand!$D:$BF,COLUMNS($I112:AY112),0)/$I112+VLOOKUP($D112,Customer_Demand!$D:$BF,COLUMNS($I112:AY112),0)/$K112),(VLOOKUP($D112,Customer_Demand!$D:$BF,COLUMNS($I112:AY112),0)/$I112)),"")</f>
        <v/>
      </c>
      <c r="AZ112" s="49" t="str">
        <f>IFERROR(IF($K112&lt;&gt;"SS",(VLOOKUP($D112,Customer_Demand!$D:$BF,COLUMNS($I112:AZ112),0)/$I112+VLOOKUP($D112,Customer_Demand!$D:$BF,COLUMNS($I112:AZ112),0)/$K112),(VLOOKUP($D112,Customer_Demand!$D:$BF,COLUMNS($I112:AZ112),0)/$I112)),"")</f>
        <v/>
      </c>
      <c r="BA112" s="49" t="str">
        <f>IFERROR(IF($K112&lt;&gt;"SS",(VLOOKUP($D112,Customer_Demand!$D:$BF,COLUMNS($I112:BA112),0)/$I112+VLOOKUP($D112,Customer_Demand!$D:$BF,COLUMNS($I112:BA112),0)/$K112),(VLOOKUP($D112,Customer_Demand!$D:$BF,COLUMNS($I112:BA112),0)/$I112)),"")</f>
        <v/>
      </c>
      <c r="BB112" s="49" t="str">
        <f>IFERROR(IF($K112&lt;&gt;"SS",(VLOOKUP($D112,Customer_Demand!$D:$BF,COLUMNS($I112:BB112),0)/$I112+VLOOKUP($D112,Customer_Demand!$D:$BF,COLUMNS($I112:BB112),0)/$K112),(VLOOKUP($D112,Customer_Demand!$D:$BF,COLUMNS($I112:BB112),0)/$I112)),"")</f>
        <v/>
      </c>
      <c r="BC112" s="49" t="str">
        <f>IFERROR(IF($K112&lt;&gt;"SS",(VLOOKUP($D112,Customer_Demand!$D:$BF,COLUMNS($I112:BC112),0)/$I112+VLOOKUP($D112,Customer_Demand!$D:$BF,COLUMNS($I112:BC112),0)/$K112),(VLOOKUP($D112,Customer_Demand!$D:$BF,COLUMNS($I112:BC112),0)/$I112)),"")</f>
        <v/>
      </c>
      <c r="BD112" s="49" t="str">
        <f>IFERROR(IF($K112&lt;&gt;"SS",(VLOOKUP($D112,Customer_Demand!$D:$BF,COLUMNS($I112:BD112),0)/$I112+VLOOKUP($D112,Customer_Demand!$D:$BF,COLUMNS($I112:BD112),0)/$K112),(VLOOKUP($D112,Customer_Demand!$D:$BF,COLUMNS($I112:BD112),0)/$I112)),"")</f>
        <v/>
      </c>
      <c r="BE112" s="49" t="str">
        <f>IFERROR(IF($K112&lt;&gt;"SS",(VLOOKUP($D112,Customer_Demand!$D:$BF,COLUMNS($I112:BE112),0)/$I112+VLOOKUP($D112,Customer_Demand!$D:$BF,COLUMNS($I112:BE112),0)/$K112),(VLOOKUP($D112,Customer_Demand!$D:$BF,COLUMNS($I112:BE112),0)/$I112)),"")</f>
        <v/>
      </c>
      <c r="BF112" s="49" t="str">
        <f>IFERROR(IF($K112&lt;&gt;"SS",(VLOOKUP($D112,Customer_Demand!$D:$BF,COLUMNS($I112:BF112),0)/$I112+VLOOKUP($D112,Customer_Demand!$D:$BF,COLUMNS($I112:BF112),0)/$K112),(VLOOKUP($D112,Customer_Demand!$D:$BF,COLUMNS($I112:BF112),0)/$I112)),"")</f>
        <v/>
      </c>
      <c r="BG112" s="49" t="str">
        <f>IFERROR(IF($K112&lt;&gt;"SS",(VLOOKUP($D112,Customer_Demand!$D:$BF,COLUMNS($I112:BG112),0)/$I112+VLOOKUP($D112,Customer_Demand!$D:$BF,COLUMNS($I112:BG112),0)/$K112),(VLOOKUP($D112,Customer_Demand!$D:$BF,COLUMNS($I112:BG112),0)/$I112)),"")</f>
        <v/>
      </c>
      <c r="BH112" s="49" t="str">
        <f>IFERROR(IF($K112&lt;&gt;"SS",(VLOOKUP($D112,Customer_Demand!$D:$BF,COLUMNS($I112:BH112),0)/$I112+VLOOKUP($D112,Customer_Demand!$D:$BF,COLUMNS($I112:BH112),0)/$K112),(VLOOKUP($D112,Customer_Demand!$D:$BF,COLUMNS($I112:BH112),0)/$I112)),"")</f>
        <v/>
      </c>
      <c r="BI112" s="49" t="str">
        <f>IFERROR(IF($K112&lt;&gt;"SS",(VLOOKUP($D112,Customer_Demand!$D:$BF,COLUMNS($I112:BI112),0)/$I112+VLOOKUP($D112,Customer_Demand!$D:$BF,COLUMNS($I112:BI112),0)/$K112),(VLOOKUP($D112,Customer_Demand!$D:$BF,COLUMNS($I112:BI112),0)/$I112)),"")</f>
        <v/>
      </c>
      <c r="BJ112" s="49" t="str">
        <f>IFERROR(IF($K112&lt;&gt;"SS",(VLOOKUP($D112,Customer_Demand!$D:$BF,COLUMNS($I112:BJ112),0)/$I112+VLOOKUP($D112,Customer_Demand!$D:$BF,COLUMNS($I112:BJ112),0)/$K112),(VLOOKUP($D112,Customer_Demand!$D:$BF,COLUMNS($I112:BJ112),0)/$I112)),"")</f>
        <v/>
      </c>
      <c r="BK112" s="50" t="str">
        <f>IFERROR(IF($K112&lt;&gt;"SS",(VLOOKUP($D112,Customer_Demand!$D:$BF,COLUMNS($I112:BK112),0)/$I112+VLOOKUP($D112,Customer_Demand!$D:$BF,COLUMNS($I112:BK112),0)/$K112),(VLOOKUP($D112,Customer_Demand!$D:$BF,COLUMNS($I112:BK112),0)/$I112)),"")</f>
        <v/>
      </c>
      <c r="BL112" s="18"/>
    </row>
    <row r="113" spans="2:64" x14ac:dyDescent="0.2">
      <c r="B113" s="12" t="str">
        <f t="shared" si="11"/>
        <v/>
      </c>
      <c r="C113" s="45" t="str">
        <f>IF((Customer_Demand!C113)&lt;&gt;"",Customer_Demand!C113,"")</f>
        <v/>
      </c>
      <c r="D113" s="45" t="str">
        <f>IF(C113&lt;&gt;"",Customer_Demand!D113,"")</f>
        <v/>
      </c>
      <c r="E113" s="51" t="str">
        <f>IF(C113&lt;&gt;"",Customer_Demand!E113,"")</f>
        <v/>
      </c>
      <c r="F113" s="47" t="str">
        <f>IF(C113&lt;&gt;"",VLOOKUP(D113,Customer_Demand!$D$5:$F$1005,3,0),"")</f>
        <v/>
      </c>
      <c r="G113" s="48" t="str">
        <f t="shared" si="8"/>
        <v/>
      </c>
      <c r="H113" s="48" t="str">
        <f t="shared" si="9"/>
        <v/>
      </c>
      <c r="I113" s="48" t="str">
        <f>IFERROR(IF(C113&lt;&gt;"",VLOOKUP($H113,SMT_Cycle_Time_Data!$F:$Q,4,0),""),"SGR Not Defined")</f>
        <v/>
      </c>
      <c r="J113" s="48" t="str">
        <f t="shared" si="10"/>
        <v/>
      </c>
      <c r="K113" s="48" t="str">
        <f>IF(C113&lt;&gt;"",IFERROR(VLOOKUP($J113,SMT_Cycle_Time_Data!$F:$Q,4,0),"SS"),"")</f>
        <v/>
      </c>
      <c r="L113" s="49" t="str">
        <f>IFERROR(IF($K113&lt;&gt;"SS",(VLOOKUP($D113,Customer_Demand!$D:$BF,COLUMNS($I113:L113),0)/$I113+VLOOKUP($D113,Customer_Demand!$D:$BF,COLUMNS($I113:L113),0)/$K113),(VLOOKUP($D113,Customer_Demand!$D:$BF,COLUMNS($I113:L113),0)/$I113)),"")</f>
        <v/>
      </c>
      <c r="M113" s="49" t="str">
        <f>IFERROR(IF($K113&lt;&gt;"SS",(VLOOKUP($D113,Customer_Demand!$D:$BF,COLUMNS($I113:M113),0)/$I113+VLOOKUP($D113,Customer_Demand!$D:$BF,COLUMNS($I113:M113),0)/$K113),(VLOOKUP($D113,Customer_Demand!$D:$BF,COLUMNS($I113:M113),0)/$I113)),"")</f>
        <v/>
      </c>
      <c r="N113" s="49" t="str">
        <f>IFERROR(IF($K113&lt;&gt;"SS",(VLOOKUP($D113,Customer_Demand!$D:$BF,COLUMNS($I113:N113),0)/$I113+VLOOKUP($D113,Customer_Demand!$D:$BF,COLUMNS($I113:N113),0)/$K113),(VLOOKUP($D113,Customer_Demand!$D:$BF,COLUMNS($I113:N113),0)/$I113)),"")</f>
        <v/>
      </c>
      <c r="O113" s="49" t="str">
        <f>IFERROR(IF($K113&lt;&gt;"SS",(VLOOKUP($D113,Customer_Demand!$D:$BF,COLUMNS($I113:O113),0)/$I113+VLOOKUP($D113,Customer_Demand!$D:$BF,COLUMNS($I113:O113),0)/$K113),(VLOOKUP($D113,Customer_Demand!$D:$BF,COLUMNS($I113:O113),0)/$I113)),"")</f>
        <v/>
      </c>
      <c r="P113" s="49" t="str">
        <f>IFERROR(IF($K113&lt;&gt;"SS",(VLOOKUP($D113,Customer_Demand!$D:$BF,COLUMNS($I113:P113),0)/$I113+VLOOKUP($D113,Customer_Demand!$D:$BF,COLUMNS($I113:P113),0)/$K113),(VLOOKUP($D113,Customer_Demand!$D:$BF,COLUMNS($I113:P113),0)/$I113)),"")</f>
        <v/>
      </c>
      <c r="Q113" s="49" t="str">
        <f>IFERROR(IF($K113&lt;&gt;"SS",(VLOOKUP($D113,Customer_Demand!$D:$BF,COLUMNS($I113:Q113),0)/$I113+VLOOKUP($D113,Customer_Demand!$D:$BF,COLUMNS($I113:Q113),0)/$K113),(VLOOKUP($D113,Customer_Demand!$D:$BF,COLUMNS($I113:Q113),0)/$I113)),"")</f>
        <v/>
      </c>
      <c r="R113" s="49" t="str">
        <f>IFERROR(IF($K113&lt;&gt;"SS",(VLOOKUP($D113,Customer_Demand!$D:$BF,COLUMNS($I113:R113),0)/$I113+VLOOKUP($D113,Customer_Demand!$D:$BF,COLUMNS($I113:R113),0)/$K113),(VLOOKUP($D113,Customer_Demand!$D:$BF,COLUMNS($I113:R113),0)/$I113)),"")</f>
        <v/>
      </c>
      <c r="S113" s="49" t="str">
        <f>IFERROR(IF($K113&lt;&gt;"SS",(VLOOKUP($D113,Customer_Demand!$D:$BF,COLUMNS($I113:S113),0)/$I113+VLOOKUP($D113,Customer_Demand!$D:$BF,COLUMNS($I113:S113),0)/$K113),(VLOOKUP($D113,Customer_Demand!$D:$BF,COLUMNS($I113:S113),0)/$I113)),"")</f>
        <v/>
      </c>
      <c r="T113" s="49" t="str">
        <f>IFERROR(IF($K113&lt;&gt;"SS",(VLOOKUP($D113,Customer_Demand!$D:$BF,COLUMNS($I113:T113),0)/$I113+VLOOKUP($D113,Customer_Demand!$D:$BF,COLUMNS($I113:T113),0)/$K113),(VLOOKUP($D113,Customer_Demand!$D:$BF,COLUMNS($I113:T113),0)/$I113)),"")</f>
        <v/>
      </c>
      <c r="U113" s="49" t="str">
        <f>IFERROR(IF($K113&lt;&gt;"SS",(VLOOKUP($D113,Customer_Demand!$D:$BF,COLUMNS($I113:U113),0)/$I113+VLOOKUP($D113,Customer_Demand!$D:$BF,COLUMNS($I113:U113),0)/$K113),(VLOOKUP($D113,Customer_Demand!$D:$BF,COLUMNS($I113:U113),0)/$I113)),"")</f>
        <v/>
      </c>
      <c r="V113" s="49" t="str">
        <f>IFERROR(IF($K113&lt;&gt;"SS",(VLOOKUP($D113,Customer_Demand!$D:$BF,COLUMNS($I113:V113),0)/$I113+VLOOKUP($D113,Customer_Demand!$D:$BF,COLUMNS($I113:V113),0)/$K113),(VLOOKUP($D113,Customer_Demand!$D:$BF,COLUMNS($I113:V113),0)/$I113)),"")</f>
        <v/>
      </c>
      <c r="W113" s="49" t="str">
        <f>IFERROR(IF($K113&lt;&gt;"SS",(VLOOKUP($D113,Customer_Demand!$D:$BF,COLUMNS($I113:W113),0)/$I113+VLOOKUP($D113,Customer_Demand!$D:$BF,COLUMNS($I113:W113),0)/$K113),(VLOOKUP($D113,Customer_Demand!$D:$BF,COLUMNS($I113:W113),0)/$I113)),"")</f>
        <v/>
      </c>
      <c r="X113" s="49" t="str">
        <f>IFERROR(IF($K113&lt;&gt;"SS",(VLOOKUP($D113,Customer_Demand!$D:$BF,COLUMNS($I113:X113),0)/$I113+VLOOKUP($D113,Customer_Demand!$D:$BF,COLUMNS($I113:X113),0)/$K113),(VLOOKUP($D113,Customer_Demand!$D:$BF,COLUMNS($I113:X113),0)/$I113)),"")</f>
        <v/>
      </c>
      <c r="Y113" s="49" t="str">
        <f>IFERROR(IF($K113&lt;&gt;"SS",(VLOOKUP($D113,Customer_Demand!$D:$BF,COLUMNS($I113:Y113),0)/$I113+VLOOKUP($D113,Customer_Demand!$D:$BF,COLUMNS($I113:Y113),0)/$K113),(VLOOKUP($D113,Customer_Demand!$D:$BF,COLUMNS($I113:Y113),0)/$I113)),"")</f>
        <v/>
      </c>
      <c r="Z113" s="49" t="str">
        <f>IFERROR(IF($K113&lt;&gt;"SS",(VLOOKUP($D113,Customer_Demand!$D:$BF,COLUMNS($I113:Z113),0)/$I113+VLOOKUP($D113,Customer_Demand!$D:$BF,COLUMNS($I113:Z113),0)/$K113),(VLOOKUP($D113,Customer_Demand!$D:$BF,COLUMNS($I113:Z113),0)/$I113)),"")</f>
        <v/>
      </c>
      <c r="AA113" s="49" t="str">
        <f>IFERROR(IF($K113&lt;&gt;"SS",(VLOOKUP($D113,Customer_Demand!$D:$BF,COLUMNS($I113:AA113),0)/$I113+VLOOKUP($D113,Customer_Demand!$D:$BF,COLUMNS($I113:AA113),0)/$K113),(VLOOKUP($D113,Customer_Demand!$D:$BF,COLUMNS($I113:AA113),0)/$I113)),"")</f>
        <v/>
      </c>
      <c r="AB113" s="49" t="str">
        <f>IFERROR(IF($K113&lt;&gt;"SS",(VLOOKUP($D113,Customer_Demand!$D:$BF,COLUMNS($I113:AB113),0)/$I113+VLOOKUP($D113,Customer_Demand!$D:$BF,COLUMNS($I113:AB113),0)/$K113),(VLOOKUP($D113,Customer_Demand!$D:$BF,COLUMNS($I113:AB113),0)/$I113)),"")</f>
        <v/>
      </c>
      <c r="AC113" s="49" t="str">
        <f>IFERROR(IF($K113&lt;&gt;"SS",(VLOOKUP($D113,Customer_Demand!$D:$BF,COLUMNS($I113:AC113),0)/$I113+VLOOKUP($D113,Customer_Demand!$D:$BF,COLUMNS($I113:AC113),0)/$K113),(VLOOKUP($D113,Customer_Demand!$D:$BF,COLUMNS($I113:AC113),0)/$I113)),"")</f>
        <v/>
      </c>
      <c r="AD113" s="49" t="str">
        <f>IFERROR(IF($K113&lt;&gt;"SS",(VLOOKUP($D113,Customer_Demand!$D:$BF,COLUMNS($I113:AD113),0)/$I113+VLOOKUP($D113,Customer_Demand!$D:$BF,COLUMNS($I113:AD113),0)/$K113),(VLOOKUP($D113,Customer_Demand!$D:$BF,COLUMNS($I113:AD113),0)/$I113)),"")</f>
        <v/>
      </c>
      <c r="AE113" s="49" t="str">
        <f>IFERROR(IF($K113&lt;&gt;"SS",(VLOOKUP($D113,Customer_Demand!$D:$BF,COLUMNS($I113:AE113),0)/$I113+VLOOKUP($D113,Customer_Demand!$D:$BF,COLUMNS($I113:AE113),0)/$K113),(VLOOKUP($D113,Customer_Demand!$D:$BF,COLUMNS($I113:AE113),0)/$I113)),"")</f>
        <v/>
      </c>
      <c r="AF113" s="49" t="str">
        <f>IFERROR(IF($K113&lt;&gt;"SS",(VLOOKUP($D113,Customer_Demand!$D:$BF,COLUMNS($I113:AF113),0)/$I113+VLOOKUP($D113,Customer_Demand!$D:$BF,COLUMNS($I113:AF113),0)/$K113),(VLOOKUP($D113,Customer_Demand!$D:$BF,COLUMNS($I113:AF113),0)/$I113)),"")</f>
        <v/>
      </c>
      <c r="AG113" s="49" t="str">
        <f>IFERROR(IF($K113&lt;&gt;"SS",(VLOOKUP($D113,Customer_Demand!$D:$BF,COLUMNS($I113:AG113),0)/$I113+VLOOKUP($D113,Customer_Demand!$D:$BF,COLUMNS($I113:AG113),0)/$K113),(VLOOKUP($D113,Customer_Demand!$D:$BF,COLUMNS($I113:AG113),0)/$I113)),"")</f>
        <v/>
      </c>
      <c r="AH113" s="49" t="str">
        <f>IFERROR(IF($K113&lt;&gt;"SS",(VLOOKUP($D113,Customer_Demand!$D:$BF,COLUMNS($I113:AH113),0)/$I113+VLOOKUP($D113,Customer_Demand!$D:$BF,COLUMNS($I113:AH113),0)/$K113),(VLOOKUP($D113,Customer_Demand!$D:$BF,COLUMNS($I113:AH113),0)/$I113)),"")</f>
        <v/>
      </c>
      <c r="AI113" s="49" t="str">
        <f>IFERROR(IF($K113&lt;&gt;"SS",(VLOOKUP($D113,Customer_Demand!$D:$BF,COLUMNS($I113:AI113),0)/$I113+VLOOKUP($D113,Customer_Demand!$D:$BF,COLUMNS($I113:AI113),0)/$K113),(VLOOKUP($D113,Customer_Demand!$D:$BF,COLUMNS($I113:AI113),0)/$I113)),"")</f>
        <v/>
      </c>
      <c r="AJ113" s="49" t="str">
        <f>IFERROR(IF($K113&lt;&gt;"SS",(VLOOKUP($D113,Customer_Demand!$D:$BF,COLUMNS($I113:AJ113),0)/$I113+VLOOKUP($D113,Customer_Demand!$D:$BF,COLUMNS($I113:AJ113),0)/$K113),(VLOOKUP($D113,Customer_Demand!$D:$BF,COLUMNS($I113:AJ113),0)/$I113)),"")</f>
        <v/>
      </c>
      <c r="AK113" s="49" t="str">
        <f>IFERROR(IF($K113&lt;&gt;"SS",(VLOOKUP($D113,Customer_Demand!$D:$BF,COLUMNS($I113:AK113),0)/$I113+VLOOKUP($D113,Customer_Demand!$D:$BF,COLUMNS($I113:AK113),0)/$K113),(VLOOKUP($D113,Customer_Demand!$D:$BF,COLUMNS($I113:AK113),0)/$I113)),"")</f>
        <v/>
      </c>
      <c r="AL113" s="49" t="str">
        <f>IFERROR(IF($K113&lt;&gt;"SS",(VLOOKUP($D113,Customer_Demand!$D:$BF,COLUMNS($I113:AL113),0)/$I113+VLOOKUP($D113,Customer_Demand!$D:$BF,COLUMNS($I113:AL113),0)/$K113),(VLOOKUP($D113,Customer_Demand!$D:$BF,COLUMNS($I113:AL113),0)/$I113)),"")</f>
        <v/>
      </c>
      <c r="AM113" s="49" t="str">
        <f>IFERROR(IF($K113&lt;&gt;"SS",(VLOOKUP($D113,Customer_Demand!$D:$BF,COLUMNS($I113:AM113),0)/$I113+VLOOKUP($D113,Customer_Demand!$D:$BF,COLUMNS($I113:AM113),0)/$K113),(VLOOKUP($D113,Customer_Demand!$D:$BF,COLUMNS($I113:AM113),0)/$I113)),"")</f>
        <v/>
      </c>
      <c r="AN113" s="49" t="str">
        <f>IFERROR(IF($K113&lt;&gt;"SS",(VLOOKUP($D113,Customer_Demand!$D:$BF,COLUMNS($I113:AN113),0)/$I113+VLOOKUP($D113,Customer_Demand!$D:$BF,COLUMNS($I113:AN113),0)/$K113),(VLOOKUP($D113,Customer_Demand!$D:$BF,COLUMNS($I113:AN113),0)/$I113)),"")</f>
        <v/>
      </c>
      <c r="AO113" s="49" t="str">
        <f>IFERROR(IF($K113&lt;&gt;"SS",(VLOOKUP($D113,Customer_Demand!$D:$BF,COLUMNS($I113:AO113),0)/$I113+VLOOKUP($D113,Customer_Demand!$D:$BF,COLUMNS($I113:AO113),0)/$K113),(VLOOKUP($D113,Customer_Demand!$D:$BF,COLUMNS($I113:AO113),0)/$I113)),"")</f>
        <v/>
      </c>
      <c r="AP113" s="49" t="str">
        <f>IFERROR(IF($K113&lt;&gt;"SS",(VLOOKUP($D113,Customer_Demand!$D:$BF,COLUMNS($I113:AP113),0)/$I113+VLOOKUP($D113,Customer_Demand!$D:$BF,COLUMNS($I113:AP113),0)/$K113),(VLOOKUP($D113,Customer_Demand!$D:$BF,COLUMNS($I113:AP113),0)/$I113)),"")</f>
        <v/>
      </c>
      <c r="AQ113" s="49" t="str">
        <f>IFERROR(IF($K113&lt;&gt;"SS",(VLOOKUP($D113,Customer_Demand!$D:$BF,COLUMNS($I113:AQ113),0)/$I113+VLOOKUP($D113,Customer_Demand!$D:$BF,COLUMNS($I113:AQ113),0)/$K113),(VLOOKUP($D113,Customer_Demand!$D:$BF,COLUMNS($I113:AQ113),0)/$I113)),"")</f>
        <v/>
      </c>
      <c r="AR113" s="49" t="str">
        <f>IFERROR(IF($K113&lt;&gt;"SS",(VLOOKUP($D113,Customer_Demand!$D:$BF,COLUMNS($I113:AR113),0)/$I113+VLOOKUP($D113,Customer_Demand!$D:$BF,COLUMNS($I113:AR113),0)/$K113),(VLOOKUP($D113,Customer_Demand!$D:$BF,COLUMNS($I113:AR113),0)/$I113)),"")</f>
        <v/>
      </c>
      <c r="AS113" s="49" t="str">
        <f>IFERROR(IF($K113&lt;&gt;"SS",(VLOOKUP($D113,Customer_Demand!$D:$BF,COLUMNS($I113:AS113),0)/$I113+VLOOKUP($D113,Customer_Demand!$D:$BF,COLUMNS($I113:AS113),0)/$K113),(VLOOKUP($D113,Customer_Demand!$D:$BF,COLUMNS($I113:AS113),0)/$I113)),"")</f>
        <v/>
      </c>
      <c r="AT113" s="49" t="str">
        <f>IFERROR(IF($K113&lt;&gt;"SS",(VLOOKUP($D113,Customer_Demand!$D:$BF,COLUMNS($I113:AT113),0)/$I113+VLOOKUP($D113,Customer_Demand!$D:$BF,COLUMNS($I113:AT113),0)/$K113),(VLOOKUP($D113,Customer_Demand!$D:$BF,COLUMNS($I113:AT113),0)/$I113)),"")</f>
        <v/>
      </c>
      <c r="AU113" s="49" t="str">
        <f>IFERROR(IF($K113&lt;&gt;"SS",(VLOOKUP($D113,Customer_Demand!$D:$BF,COLUMNS($I113:AU113),0)/$I113+VLOOKUP($D113,Customer_Demand!$D:$BF,COLUMNS($I113:AU113),0)/$K113),(VLOOKUP($D113,Customer_Demand!$D:$BF,COLUMNS($I113:AU113),0)/$I113)),"")</f>
        <v/>
      </c>
      <c r="AV113" s="49" t="str">
        <f>IFERROR(IF($K113&lt;&gt;"SS",(VLOOKUP($D113,Customer_Demand!$D:$BF,COLUMNS($I113:AV113),0)/$I113+VLOOKUP($D113,Customer_Demand!$D:$BF,COLUMNS($I113:AV113),0)/$K113),(VLOOKUP($D113,Customer_Demand!$D:$BF,COLUMNS($I113:AV113),0)/$I113)),"")</f>
        <v/>
      </c>
      <c r="AW113" s="49" t="str">
        <f>IFERROR(IF($K113&lt;&gt;"SS",(VLOOKUP($D113,Customer_Demand!$D:$BF,COLUMNS($I113:AW113),0)/$I113+VLOOKUP($D113,Customer_Demand!$D:$BF,COLUMNS($I113:AW113),0)/$K113),(VLOOKUP($D113,Customer_Demand!$D:$BF,COLUMNS($I113:AW113),0)/$I113)),"")</f>
        <v/>
      </c>
      <c r="AX113" s="49" t="str">
        <f>IFERROR(IF($K113&lt;&gt;"SS",(VLOOKUP($D113,Customer_Demand!$D:$BF,COLUMNS($I113:AX113),0)/$I113+VLOOKUP($D113,Customer_Demand!$D:$BF,COLUMNS($I113:AX113),0)/$K113),(VLOOKUP($D113,Customer_Demand!$D:$BF,COLUMNS($I113:AX113),0)/$I113)),"")</f>
        <v/>
      </c>
      <c r="AY113" s="49" t="str">
        <f>IFERROR(IF($K113&lt;&gt;"SS",(VLOOKUP($D113,Customer_Demand!$D:$BF,COLUMNS($I113:AY113),0)/$I113+VLOOKUP($D113,Customer_Demand!$D:$BF,COLUMNS($I113:AY113),0)/$K113),(VLOOKUP($D113,Customer_Demand!$D:$BF,COLUMNS($I113:AY113),0)/$I113)),"")</f>
        <v/>
      </c>
      <c r="AZ113" s="49" t="str">
        <f>IFERROR(IF($K113&lt;&gt;"SS",(VLOOKUP($D113,Customer_Demand!$D:$BF,COLUMNS($I113:AZ113),0)/$I113+VLOOKUP($D113,Customer_Demand!$D:$BF,COLUMNS($I113:AZ113),0)/$K113),(VLOOKUP($D113,Customer_Demand!$D:$BF,COLUMNS($I113:AZ113),0)/$I113)),"")</f>
        <v/>
      </c>
      <c r="BA113" s="49" t="str">
        <f>IFERROR(IF($K113&lt;&gt;"SS",(VLOOKUP($D113,Customer_Demand!$D:$BF,COLUMNS($I113:BA113),0)/$I113+VLOOKUP($D113,Customer_Demand!$D:$BF,COLUMNS($I113:BA113),0)/$K113),(VLOOKUP($D113,Customer_Demand!$D:$BF,COLUMNS($I113:BA113),0)/$I113)),"")</f>
        <v/>
      </c>
      <c r="BB113" s="49" t="str">
        <f>IFERROR(IF($K113&lt;&gt;"SS",(VLOOKUP($D113,Customer_Demand!$D:$BF,COLUMNS($I113:BB113),0)/$I113+VLOOKUP($D113,Customer_Demand!$D:$BF,COLUMNS($I113:BB113),0)/$K113),(VLOOKUP($D113,Customer_Demand!$D:$BF,COLUMNS($I113:BB113),0)/$I113)),"")</f>
        <v/>
      </c>
      <c r="BC113" s="49" t="str">
        <f>IFERROR(IF($K113&lt;&gt;"SS",(VLOOKUP($D113,Customer_Demand!$D:$BF,COLUMNS($I113:BC113),0)/$I113+VLOOKUP($D113,Customer_Demand!$D:$BF,COLUMNS($I113:BC113),0)/$K113),(VLOOKUP($D113,Customer_Demand!$D:$BF,COLUMNS($I113:BC113),0)/$I113)),"")</f>
        <v/>
      </c>
      <c r="BD113" s="49" t="str">
        <f>IFERROR(IF($K113&lt;&gt;"SS",(VLOOKUP($D113,Customer_Demand!$D:$BF,COLUMNS($I113:BD113),0)/$I113+VLOOKUP($D113,Customer_Demand!$D:$BF,COLUMNS($I113:BD113),0)/$K113),(VLOOKUP($D113,Customer_Demand!$D:$BF,COLUMNS($I113:BD113),0)/$I113)),"")</f>
        <v/>
      </c>
      <c r="BE113" s="49" t="str">
        <f>IFERROR(IF($K113&lt;&gt;"SS",(VLOOKUP($D113,Customer_Demand!$D:$BF,COLUMNS($I113:BE113),0)/$I113+VLOOKUP($D113,Customer_Demand!$D:$BF,COLUMNS($I113:BE113),0)/$K113),(VLOOKUP($D113,Customer_Demand!$D:$BF,COLUMNS($I113:BE113),0)/$I113)),"")</f>
        <v/>
      </c>
      <c r="BF113" s="49" t="str">
        <f>IFERROR(IF($K113&lt;&gt;"SS",(VLOOKUP($D113,Customer_Demand!$D:$BF,COLUMNS($I113:BF113),0)/$I113+VLOOKUP($D113,Customer_Demand!$D:$BF,COLUMNS($I113:BF113),0)/$K113),(VLOOKUP($D113,Customer_Demand!$D:$BF,COLUMNS($I113:BF113),0)/$I113)),"")</f>
        <v/>
      </c>
      <c r="BG113" s="49" t="str">
        <f>IFERROR(IF($K113&lt;&gt;"SS",(VLOOKUP($D113,Customer_Demand!$D:$BF,COLUMNS($I113:BG113),0)/$I113+VLOOKUP($D113,Customer_Demand!$D:$BF,COLUMNS($I113:BG113),0)/$K113),(VLOOKUP($D113,Customer_Demand!$D:$BF,COLUMNS($I113:BG113),0)/$I113)),"")</f>
        <v/>
      </c>
      <c r="BH113" s="49" t="str">
        <f>IFERROR(IF($K113&lt;&gt;"SS",(VLOOKUP($D113,Customer_Demand!$D:$BF,COLUMNS($I113:BH113),0)/$I113+VLOOKUP($D113,Customer_Demand!$D:$BF,COLUMNS($I113:BH113),0)/$K113),(VLOOKUP($D113,Customer_Demand!$D:$BF,COLUMNS($I113:BH113),0)/$I113)),"")</f>
        <v/>
      </c>
      <c r="BI113" s="49" t="str">
        <f>IFERROR(IF($K113&lt;&gt;"SS",(VLOOKUP($D113,Customer_Demand!$D:$BF,COLUMNS($I113:BI113),0)/$I113+VLOOKUP($D113,Customer_Demand!$D:$BF,COLUMNS($I113:BI113),0)/$K113),(VLOOKUP($D113,Customer_Demand!$D:$BF,COLUMNS($I113:BI113),0)/$I113)),"")</f>
        <v/>
      </c>
      <c r="BJ113" s="49" t="str">
        <f>IFERROR(IF($K113&lt;&gt;"SS",(VLOOKUP($D113,Customer_Demand!$D:$BF,COLUMNS($I113:BJ113),0)/$I113+VLOOKUP($D113,Customer_Demand!$D:$BF,COLUMNS($I113:BJ113),0)/$K113),(VLOOKUP($D113,Customer_Demand!$D:$BF,COLUMNS($I113:BJ113),0)/$I113)),"")</f>
        <v/>
      </c>
      <c r="BK113" s="50" t="str">
        <f>IFERROR(IF($K113&lt;&gt;"SS",(VLOOKUP($D113,Customer_Demand!$D:$BF,COLUMNS($I113:BK113),0)/$I113+VLOOKUP($D113,Customer_Demand!$D:$BF,COLUMNS($I113:BK113),0)/$K113),(VLOOKUP($D113,Customer_Demand!$D:$BF,COLUMNS($I113:BK113),0)/$I113)),"")</f>
        <v/>
      </c>
      <c r="BL113" s="18"/>
    </row>
    <row r="114" spans="2:64" x14ac:dyDescent="0.2">
      <c r="B114" s="12" t="str">
        <f t="shared" si="11"/>
        <v/>
      </c>
      <c r="C114" s="45" t="str">
        <f>IF((Customer_Demand!C114)&lt;&gt;"",Customer_Demand!C114,"")</f>
        <v/>
      </c>
      <c r="D114" s="45" t="str">
        <f>IF(C114&lt;&gt;"",Customer_Demand!D114,"")</f>
        <v/>
      </c>
      <c r="E114" s="51" t="str">
        <f>IF(C114&lt;&gt;"",Customer_Demand!E114,"")</f>
        <v/>
      </c>
      <c r="F114" s="47" t="str">
        <f>IF(C114&lt;&gt;"",VLOOKUP(D114,Customer_Demand!$D$5:$F$1005,3,0),"")</f>
        <v/>
      </c>
      <c r="G114" s="48" t="str">
        <f t="shared" si="8"/>
        <v/>
      </c>
      <c r="H114" s="48" t="str">
        <f t="shared" si="9"/>
        <v/>
      </c>
      <c r="I114" s="48" t="str">
        <f>IFERROR(IF(C114&lt;&gt;"",VLOOKUP($H114,SMT_Cycle_Time_Data!$F:$Q,4,0),""),"SGR Not Defined")</f>
        <v/>
      </c>
      <c r="J114" s="48" t="str">
        <f t="shared" si="10"/>
        <v/>
      </c>
      <c r="K114" s="48" t="str">
        <f>IF(C114&lt;&gt;"",IFERROR(VLOOKUP($J114,SMT_Cycle_Time_Data!$F:$Q,4,0),"SS"),"")</f>
        <v/>
      </c>
      <c r="L114" s="49" t="str">
        <f>IFERROR(IF($K114&lt;&gt;"SS",(VLOOKUP($D114,Customer_Demand!$D:$BF,COLUMNS($I114:L114),0)/$I114+VLOOKUP($D114,Customer_Demand!$D:$BF,COLUMNS($I114:L114),0)/$K114),(VLOOKUP($D114,Customer_Demand!$D:$BF,COLUMNS($I114:L114),0)/$I114)),"")</f>
        <v/>
      </c>
      <c r="M114" s="49" t="str">
        <f>IFERROR(IF($K114&lt;&gt;"SS",(VLOOKUP($D114,Customer_Demand!$D:$BF,COLUMNS($I114:M114),0)/$I114+VLOOKUP($D114,Customer_Demand!$D:$BF,COLUMNS($I114:M114),0)/$K114),(VLOOKUP($D114,Customer_Demand!$D:$BF,COLUMNS($I114:M114),0)/$I114)),"")</f>
        <v/>
      </c>
      <c r="N114" s="49" t="str">
        <f>IFERROR(IF($K114&lt;&gt;"SS",(VLOOKUP($D114,Customer_Demand!$D:$BF,COLUMNS($I114:N114),0)/$I114+VLOOKUP($D114,Customer_Demand!$D:$BF,COLUMNS($I114:N114),0)/$K114),(VLOOKUP($D114,Customer_Demand!$D:$BF,COLUMNS($I114:N114),0)/$I114)),"")</f>
        <v/>
      </c>
      <c r="O114" s="49" t="str">
        <f>IFERROR(IF($K114&lt;&gt;"SS",(VLOOKUP($D114,Customer_Demand!$D:$BF,COLUMNS($I114:O114),0)/$I114+VLOOKUP($D114,Customer_Demand!$D:$BF,COLUMNS($I114:O114),0)/$K114),(VLOOKUP($D114,Customer_Demand!$D:$BF,COLUMNS($I114:O114),0)/$I114)),"")</f>
        <v/>
      </c>
      <c r="P114" s="49" t="str">
        <f>IFERROR(IF($K114&lt;&gt;"SS",(VLOOKUP($D114,Customer_Demand!$D:$BF,COLUMNS($I114:P114),0)/$I114+VLOOKUP($D114,Customer_Demand!$D:$BF,COLUMNS($I114:P114),0)/$K114),(VLOOKUP($D114,Customer_Demand!$D:$BF,COLUMNS($I114:P114),0)/$I114)),"")</f>
        <v/>
      </c>
      <c r="Q114" s="49" t="str">
        <f>IFERROR(IF($K114&lt;&gt;"SS",(VLOOKUP($D114,Customer_Demand!$D:$BF,COLUMNS($I114:Q114),0)/$I114+VLOOKUP($D114,Customer_Demand!$D:$BF,COLUMNS($I114:Q114),0)/$K114),(VLOOKUP($D114,Customer_Demand!$D:$BF,COLUMNS($I114:Q114),0)/$I114)),"")</f>
        <v/>
      </c>
      <c r="R114" s="49" t="str">
        <f>IFERROR(IF($K114&lt;&gt;"SS",(VLOOKUP($D114,Customer_Demand!$D:$BF,COLUMNS($I114:R114),0)/$I114+VLOOKUP($D114,Customer_Demand!$D:$BF,COLUMNS($I114:R114),0)/$K114),(VLOOKUP($D114,Customer_Demand!$D:$BF,COLUMNS($I114:R114),0)/$I114)),"")</f>
        <v/>
      </c>
      <c r="S114" s="49" t="str">
        <f>IFERROR(IF($K114&lt;&gt;"SS",(VLOOKUP($D114,Customer_Demand!$D:$BF,COLUMNS($I114:S114),0)/$I114+VLOOKUP($D114,Customer_Demand!$D:$BF,COLUMNS($I114:S114),0)/$K114),(VLOOKUP($D114,Customer_Demand!$D:$BF,COLUMNS($I114:S114),0)/$I114)),"")</f>
        <v/>
      </c>
      <c r="T114" s="49" t="str">
        <f>IFERROR(IF($K114&lt;&gt;"SS",(VLOOKUP($D114,Customer_Demand!$D:$BF,COLUMNS($I114:T114),0)/$I114+VLOOKUP($D114,Customer_Demand!$D:$BF,COLUMNS($I114:T114),0)/$K114),(VLOOKUP($D114,Customer_Demand!$D:$BF,COLUMNS($I114:T114),0)/$I114)),"")</f>
        <v/>
      </c>
      <c r="U114" s="49" t="str">
        <f>IFERROR(IF($K114&lt;&gt;"SS",(VLOOKUP($D114,Customer_Demand!$D:$BF,COLUMNS($I114:U114),0)/$I114+VLOOKUP($D114,Customer_Demand!$D:$BF,COLUMNS($I114:U114),0)/$K114),(VLOOKUP($D114,Customer_Demand!$D:$BF,COLUMNS($I114:U114),0)/$I114)),"")</f>
        <v/>
      </c>
      <c r="V114" s="49" t="str">
        <f>IFERROR(IF($K114&lt;&gt;"SS",(VLOOKUP($D114,Customer_Demand!$D:$BF,COLUMNS($I114:V114),0)/$I114+VLOOKUP($D114,Customer_Demand!$D:$BF,COLUMNS($I114:V114),0)/$K114),(VLOOKUP($D114,Customer_Demand!$D:$BF,COLUMNS($I114:V114),0)/$I114)),"")</f>
        <v/>
      </c>
      <c r="W114" s="49" t="str">
        <f>IFERROR(IF($K114&lt;&gt;"SS",(VLOOKUP($D114,Customer_Demand!$D:$BF,COLUMNS($I114:W114),0)/$I114+VLOOKUP($D114,Customer_Demand!$D:$BF,COLUMNS($I114:W114),0)/$K114),(VLOOKUP($D114,Customer_Demand!$D:$BF,COLUMNS($I114:W114),0)/$I114)),"")</f>
        <v/>
      </c>
      <c r="X114" s="49" t="str">
        <f>IFERROR(IF($K114&lt;&gt;"SS",(VLOOKUP($D114,Customer_Demand!$D:$BF,COLUMNS($I114:X114),0)/$I114+VLOOKUP($D114,Customer_Demand!$D:$BF,COLUMNS($I114:X114),0)/$K114),(VLOOKUP($D114,Customer_Demand!$D:$BF,COLUMNS($I114:X114),0)/$I114)),"")</f>
        <v/>
      </c>
      <c r="Y114" s="49" t="str">
        <f>IFERROR(IF($K114&lt;&gt;"SS",(VLOOKUP($D114,Customer_Demand!$D:$BF,COLUMNS($I114:Y114),0)/$I114+VLOOKUP($D114,Customer_Demand!$D:$BF,COLUMNS($I114:Y114),0)/$K114),(VLOOKUP($D114,Customer_Demand!$D:$BF,COLUMNS($I114:Y114),0)/$I114)),"")</f>
        <v/>
      </c>
      <c r="Z114" s="49" t="str">
        <f>IFERROR(IF($K114&lt;&gt;"SS",(VLOOKUP($D114,Customer_Demand!$D:$BF,COLUMNS($I114:Z114),0)/$I114+VLOOKUP($D114,Customer_Demand!$D:$BF,COLUMNS($I114:Z114),0)/$K114),(VLOOKUP($D114,Customer_Demand!$D:$BF,COLUMNS($I114:Z114),0)/$I114)),"")</f>
        <v/>
      </c>
      <c r="AA114" s="49" t="str">
        <f>IFERROR(IF($K114&lt;&gt;"SS",(VLOOKUP($D114,Customer_Demand!$D:$BF,COLUMNS($I114:AA114),0)/$I114+VLOOKUP($D114,Customer_Demand!$D:$BF,COLUMNS($I114:AA114),0)/$K114),(VLOOKUP($D114,Customer_Demand!$D:$BF,COLUMNS($I114:AA114),0)/$I114)),"")</f>
        <v/>
      </c>
      <c r="AB114" s="49" t="str">
        <f>IFERROR(IF($K114&lt;&gt;"SS",(VLOOKUP($D114,Customer_Demand!$D:$BF,COLUMNS($I114:AB114),0)/$I114+VLOOKUP($D114,Customer_Demand!$D:$BF,COLUMNS($I114:AB114),0)/$K114),(VLOOKUP($D114,Customer_Demand!$D:$BF,COLUMNS($I114:AB114),0)/$I114)),"")</f>
        <v/>
      </c>
      <c r="AC114" s="49" t="str">
        <f>IFERROR(IF($K114&lt;&gt;"SS",(VLOOKUP($D114,Customer_Demand!$D:$BF,COLUMNS($I114:AC114),0)/$I114+VLOOKUP($D114,Customer_Demand!$D:$BF,COLUMNS($I114:AC114),0)/$K114),(VLOOKUP($D114,Customer_Demand!$D:$BF,COLUMNS($I114:AC114),0)/$I114)),"")</f>
        <v/>
      </c>
      <c r="AD114" s="49" t="str">
        <f>IFERROR(IF($K114&lt;&gt;"SS",(VLOOKUP($D114,Customer_Demand!$D:$BF,COLUMNS($I114:AD114),0)/$I114+VLOOKUP($D114,Customer_Demand!$D:$BF,COLUMNS($I114:AD114),0)/$K114),(VLOOKUP($D114,Customer_Demand!$D:$BF,COLUMNS($I114:AD114),0)/$I114)),"")</f>
        <v/>
      </c>
      <c r="AE114" s="49" t="str">
        <f>IFERROR(IF($K114&lt;&gt;"SS",(VLOOKUP($D114,Customer_Demand!$D:$BF,COLUMNS($I114:AE114),0)/$I114+VLOOKUP($D114,Customer_Demand!$D:$BF,COLUMNS($I114:AE114),0)/$K114),(VLOOKUP($D114,Customer_Demand!$D:$BF,COLUMNS($I114:AE114),0)/$I114)),"")</f>
        <v/>
      </c>
      <c r="AF114" s="49" t="str">
        <f>IFERROR(IF($K114&lt;&gt;"SS",(VLOOKUP($D114,Customer_Demand!$D:$BF,COLUMNS($I114:AF114),0)/$I114+VLOOKUP($D114,Customer_Demand!$D:$BF,COLUMNS($I114:AF114),0)/$K114),(VLOOKUP($D114,Customer_Demand!$D:$BF,COLUMNS($I114:AF114),0)/$I114)),"")</f>
        <v/>
      </c>
      <c r="AG114" s="49" t="str">
        <f>IFERROR(IF($K114&lt;&gt;"SS",(VLOOKUP($D114,Customer_Demand!$D:$BF,COLUMNS($I114:AG114),0)/$I114+VLOOKUP($D114,Customer_Demand!$D:$BF,COLUMNS($I114:AG114),0)/$K114),(VLOOKUP($D114,Customer_Demand!$D:$BF,COLUMNS($I114:AG114),0)/$I114)),"")</f>
        <v/>
      </c>
      <c r="AH114" s="49" t="str">
        <f>IFERROR(IF($K114&lt;&gt;"SS",(VLOOKUP($D114,Customer_Demand!$D:$BF,COLUMNS($I114:AH114),0)/$I114+VLOOKUP($D114,Customer_Demand!$D:$BF,COLUMNS($I114:AH114),0)/$K114),(VLOOKUP($D114,Customer_Demand!$D:$BF,COLUMNS($I114:AH114),0)/$I114)),"")</f>
        <v/>
      </c>
      <c r="AI114" s="49" t="str">
        <f>IFERROR(IF($K114&lt;&gt;"SS",(VLOOKUP($D114,Customer_Demand!$D:$BF,COLUMNS($I114:AI114),0)/$I114+VLOOKUP($D114,Customer_Demand!$D:$BF,COLUMNS($I114:AI114),0)/$K114),(VLOOKUP($D114,Customer_Demand!$D:$BF,COLUMNS($I114:AI114),0)/$I114)),"")</f>
        <v/>
      </c>
      <c r="AJ114" s="49" t="str">
        <f>IFERROR(IF($K114&lt;&gt;"SS",(VLOOKUP($D114,Customer_Demand!$D:$BF,COLUMNS($I114:AJ114),0)/$I114+VLOOKUP($D114,Customer_Demand!$D:$BF,COLUMNS($I114:AJ114),0)/$K114),(VLOOKUP($D114,Customer_Demand!$D:$BF,COLUMNS($I114:AJ114),0)/$I114)),"")</f>
        <v/>
      </c>
      <c r="AK114" s="49" t="str">
        <f>IFERROR(IF($K114&lt;&gt;"SS",(VLOOKUP($D114,Customer_Demand!$D:$BF,COLUMNS($I114:AK114),0)/$I114+VLOOKUP($D114,Customer_Demand!$D:$BF,COLUMNS($I114:AK114),0)/$K114),(VLOOKUP($D114,Customer_Demand!$D:$BF,COLUMNS($I114:AK114),0)/$I114)),"")</f>
        <v/>
      </c>
      <c r="AL114" s="49" t="str">
        <f>IFERROR(IF($K114&lt;&gt;"SS",(VLOOKUP($D114,Customer_Demand!$D:$BF,COLUMNS($I114:AL114),0)/$I114+VLOOKUP($D114,Customer_Demand!$D:$BF,COLUMNS($I114:AL114),0)/$K114),(VLOOKUP($D114,Customer_Demand!$D:$BF,COLUMNS($I114:AL114),0)/$I114)),"")</f>
        <v/>
      </c>
      <c r="AM114" s="49" t="str">
        <f>IFERROR(IF($K114&lt;&gt;"SS",(VLOOKUP($D114,Customer_Demand!$D:$BF,COLUMNS($I114:AM114),0)/$I114+VLOOKUP($D114,Customer_Demand!$D:$BF,COLUMNS($I114:AM114),0)/$K114),(VLOOKUP($D114,Customer_Demand!$D:$BF,COLUMNS($I114:AM114),0)/$I114)),"")</f>
        <v/>
      </c>
      <c r="AN114" s="49" t="str">
        <f>IFERROR(IF($K114&lt;&gt;"SS",(VLOOKUP($D114,Customer_Demand!$D:$BF,COLUMNS($I114:AN114),0)/$I114+VLOOKUP($D114,Customer_Demand!$D:$BF,COLUMNS($I114:AN114),0)/$K114),(VLOOKUP($D114,Customer_Demand!$D:$BF,COLUMNS($I114:AN114),0)/$I114)),"")</f>
        <v/>
      </c>
      <c r="AO114" s="49" t="str">
        <f>IFERROR(IF($K114&lt;&gt;"SS",(VLOOKUP($D114,Customer_Demand!$D:$BF,COLUMNS($I114:AO114),0)/$I114+VLOOKUP($D114,Customer_Demand!$D:$BF,COLUMNS($I114:AO114),0)/$K114),(VLOOKUP($D114,Customer_Demand!$D:$BF,COLUMNS($I114:AO114),0)/$I114)),"")</f>
        <v/>
      </c>
      <c r="AP114" s="49" t="str">
        <f>IFERROR(IF($K114&lt;&gt;"SS",(VLOOKUP($D114,Customer_Demand!$D:$BF,COLUMNS($I114:AP114),0)/$I114+VLOOKUP($D114,Customer_Demand!$D:$BF,COLUMNS($I114:AP114),0)/$K114),(VLOOKUP($D114,Customer_Demand!$D:$BF,COLUMNS($I114:AP114),0)/$I114)),"")</f>
        <v/>
      </c>
      <c r="AQ114" s="49" t="str">
        <f>IFERROR(IF($K114&lt;&gt;"SS",(VLOOKUP($D114,Customer_Demand!$D:$BF,COLUMNS($I114:AQ114),0)/$I114+VLOOKUP($D114,Customer_Demand!$D:$BF,COLUMNS($I114:AQ114),0)/$K114),(VLOOKUP($D114,Customer_Demand!$D:$BF,COLUMNS($I114:AQ114),0)/$I114)),"")</f>
        <v/>
      </c>
      <c r="AR114" s="49" t="str">
        <f>IFERROR(IF($K114&lt;&gt;"SS",(VLOOKUP($D114,Customer_Demand!$D:$BF,COLUMNS($I114:AR114),0)/$I114+VLOOKUP($D114,Customer_Demand!$D:$BF,COLUMNS($I114:AR114),0)/$K114),(VLOOKUP($D114,Customer_Demand!$D:$BF,COLUMNS($I114:AR114),0)/$I114)),"")</f>
        <v/>
      </c>
      <c r="AS114" s="49" t="str">
        <f>IFERROR(IF($K114&lt;&gt;"SS",(VLOOKUP($D114,Customer_Demand!$D:$BF,COLUMNS($I114:AS114),0)/$I114+VLOOKUP($D114,Customer_Demand!$D:$BF,COLUMNS($I114:AS114),0)/$K114),(VLOOKUP($D114,Customer_Demand!$D:$BF,COLUMNS($I114:AS114),0)/$I114)),"")</f>
        <v/>
      </c>
      <c r="AT114" s="49" t="str">
        <f>IFERROR(IF($K114&lt;&gt;"SS",(VLOOKUP($D114,Customer_Demand!$D:$BF,COLUMNS($I114:AT114),0)/$I114+VLOOKUP($D114,Customer_Demand!$D:$BF,COLUMNS($I114:AT114),0)/$K114),(VLOOKUP($D114,Customer_Demand!$D:$BF,COLUMNS($I114:AT114),0)/$I114)),"")</f>
        <v/>
      </c>
      <c r="AU114" s="49" t="str">
        <f>IFERROR(IF($K114&lt;&gt;"SS",(VLOOKUP($D114,Customer_Demand!$D:$BF,COLUMNS($I114:AU114),0)/$I114+VLOOKUP($D114,Customer_Demand!$D:$BF,COLUMNS($I114:AU114),0)/$K114),(VLOOKUP($D114,Customer_Demand!$D:$BF,COLUMNS($I114:AU114),0)/$I114)),"")</f>
        <v/>
      </c>
      <c r="AV114" s="49" t="str">
        <f>IFERROR(IF($K114&lt;&gt;"SS",(VLOOKUP($D114,Customer_Demand!$D:$BF,COLUMNS($I114:AV114),0)/$I114+VLOOKUP($D114,Customer_Demand!$D:$BF,COLUMNS($I114:AV114),0)/$K114),(VLOOKUP($D114,Customer_Demand!$D:$BF,COLUMNS($I114:AV114),0)/$I114)),"")</f>
        <v/>
      </c>
      <c r="AW114" s="49" t="str">
        <f>IFERROR(IF($K114&lt;&gt;"SS",(VLOOKUP($D114,Customer_Demand!$D:$BF,COLUMNS($I114:AW114),0)/$I114+VLOOKUP($D114,Customer_Demand!$D:$BF,COLUMNS($I114:AW114),0)/$K114),(VLOOKUP($D114,Customer_Demand!$D:$BF,COLUMNS($I114:AW114),0)/$I114)),"")</f>
        <v/>
      </c>
      <c r="AX114" s="49" t="str">
        <f>IFERROR(IF($K114&lt;&gt;"SS",(VLOOKUP($D114,Customer_Demand!$D:$BF,COLUMNS($I114:AX114),0)/$I114+VLOOKUP($D114,Customer_Demand!$D:$BF,COLUMNS($I114:AX114),0)/$K114),(VLOOKUP($D114,Customer_Demand!$D:$BF,COLUMNS($I114:AX114),0)/$I114)),"")</f>
        <v/>
      </c>
      <c r="AY114" s="49" t="str">
        <f>IFERROR(IF($K114&lt;&gt;"SS",(VLOOKUP($D114,Customer_Demand!$D:$BF,COLUMNS($I114:AY114),0)/$I114+VLOOKUP($D114,Customer_Demand!$D:$BF,COLUMNS($I114:AY114),0)/$K114),(VLOOKUP($D114,Customer_Demand!$D:$BF,COLUMNS($I114:AY114),0)/$I114)),"")</f>
        <v/>
      </c>
      <c r="AZ114" s="49" t="str">
        <f>IFERROR(IF($K114&lt;&gt;"SS",(VLOOKUP($D114,Customer_Demand!$D:$BF,COLUMNS($I114:AZ114),0)/$I114+VLOOKUP($D114,Customer_Demand!$D:$BF,COLUMNS($I114:AZ114),0)/$K114),(VLOOKUP($D114,Customer_Demand!$D:$BF,COLUMNS($I114:AZ114),0)/$I114)),"")</f>
        <v/>
      </c>
      <c r="BA114" s="49" t="str">
        <f>IFERROR(IF($K114&lt;&gt;"SS",(VLOOKUP($D114,Customer_Demand!$D:$BF,COLUMNS($I114:BA114),0)/$I114+VLOOKUP($D114,Customer_Demand!$D:$BF,COLUMNS($I114:BA114),0)/$K114),(VLOOKUP($D114,Customer_Demand!$D:$BF,COLUMNS($I114:BA114),0)/$I114)),"")</f>
        <v/>
      </c>
      <c r="BB114" s="49" t="str">
        <f>IFERROR(IF($K114&lt;&gt;"SS",(VLOOKUP($D114,Customer_Demand!$D:$BF,COLUMNS($I114:BB114),0)/$I114+VLOOKUP($D114,Customer_Demand!$D:$BF,COLUMNS($I114:BB114),0)/$K114),(VLOOKUP($D114,Customer_Demand!$D:$BF,COLUMNS($I114:BB114),0)/$I114)),"")</f>
        <v/>
      </c>
      <c r="BC114" s="49" t="str">
        <f>IFERROR(IF($K114&lt;&gt;"SS",(VLOOKUP($D114,Customer_Demand!$D:$BF,COLUMNS($I114:BC114),0)/$I114+VLOOKUP($D114,Customer_Demand!$D:$BF,COLUMNS($I114:BC114),0)/$K114),(VLOOKUP($D114,Customer_Demand!$D:$BF,COLUMNS($I114:BC114),0)/$I114)),"")</f>
        <v/>
      </c>
      <c r="BD114" s="49" t="str">
        <f>IFERROR(IF($K114&lt;&gt;"SS",(VLOOKUP($D114,Customer_Demand!$D:$BF,COLUMNS($I114:BD114),0)/$I114+VLOOKUP($D114,Customer_Demand!$D:$BF,COLUMNS($I114:BD114),0)/$K114),(VLOOKUP($D114,Customer_Demand!$D:$BF,COLUMNS($I114:BD114),0)/$I114)),"")</f>
        <v/>
      </c>
      <c r="BE114" s="49" t="str">
        <f>IFERROR(IF($K114&lt;&gt;"SS",(VLOOKUP($D114,Customer_Demand!$D:$BF,COLUMNS($I114:BE114),0)/$I114+VLOOKUP($D114,Customer_Demand!$D:$BF,COLUMNS($I114:BE114),0)/$K114),(VLOOKUP($D114,Customer_Demand!$D:$BF,COLUMNS($I114:BE114),0)/$I114)),"")</f>
        <v/>
      </c>
      <c r="BF114" s="49" t="str">
        <f>IFERROR(IF($K114&lt;&gt;"SS",(VLOOKUP($D114,Customer_Demand!$D:$BF,COLUMNS($I114:BF114),0)/$I114+VLOOKUP($D114,Customer_Demand!$D:$BF,COLUMNS($I114:BF114),0)/$K114),(VLOOKUP($D114,Customer_Demand!$D:$BF,COLUMNS($I114:BF114),0)/$I114)),"")</f>
        <v/>
      </c>
      <c r="BG114" s="49" t="str">
        <f>IFERROR(IF($K114&lt;&gt;"SS",(VLOOKUP($D114,Customer_Demand!$D:$BF,COLUMNS($I114:BG114),0)/$I114+VLOOKUP($D114,Customer_Demand!$D:$BF,COLUMNS($I114:BG114),0)/$K114),(VLOOKUP($D114,Customer_Demand!$D:$BF,COLUMNS($I114:BG114),0)/$I114)),"")</f>
        <v/>
      </c>
      <c r="BH114" s="49" t="str">
        <f>IFERROR(IF($K114&lt;&gt;"SS",(VLOOKUP($D114,Customer_Demand!$D:$BF,COLUMNS($I114:BH114),0)/$I114+VLOOKUP($D114,Customer_Demand!$D:$BF,COLUMNS($I114:BH114),0)/$K114),(VLOOKUP($D114,Customer_Demand!$D:$BF,COLUMNS($I114:BH114),0)/$I114)),"")</f>
        <v/>
      </c>
      <c r="BI114" s="49" t="str">
        <f>IFERROR(IF($K114&lt;&gt;"SS",(VLOOKUP($D114,Customer_Demand!$D:$BF,COLUMNS($I114:BI114),0)/$I114+VLOOKUP($D114,Customer_Demand!$D:$BF,COLUMNS($I114:BI114),0)/$K114),(VLOOKUP($D114,Customer_Demand!$D:$BF,COLUMNS($I114:BI114),0)/$I114)),"")</f>
        <v/>
      </c>
      <c r="BJ114" s="49" t="str">
        <f>IFERROR(IF($K114&lt;&gt;"SS",(VLOOKUP($D114,Customer_Demand!$D:$BF,COLUMNS($I114:BJ114),0)/$I114+VLOOKUP($D114,Customer_Demand!$D:$BF,COLUMNS($I114:BJ114),0)/$K114),(VLOOKUP($D114,Customer_Demand!$D:$BF,COLUMNS($I114:BJ114),0)/$I114)),"")</f>
        <v/>
      </c>
      <c r="BK114" s="50" t="str">
        <f>IFERROR(IF($K114&lt;&gt;"SS",(VLOOKUP($D114,Customer_Demand!$D:$BF,COLUMNS($I114:BK114),0)/$I114+VLOOKUP($D114,Customer_Demand!$D:$BF,COLUMNS($I114:BK114),0)/$K114),(VLOOKUP($D114,Customer_Demand!$D:$BF,COLUMNS($I114:BK114),0)/$I114)),"")</f>
        <v/>
      </c>
      <c r="BL114" s="18"/>
    </row>
    <row r="115" spans="2:64" x14ac:dyDescent="0.2">
      <c r="B115" s="12" t="str">
        <f t="shared" si="11"/>
        <v/>
      </c>
      <c r="C115" s="45" t="str">
        <f>IF((Customer_Demand!C115)&lt;&gt;"",Customer_Demand!C115,"")</f>
        <v/>
      </c>
      <c r="D115" s="45" t="str">
        <f>IF(C115&lt;&gt;"",Customer_Demand!D115,"")</f>
        <v/>
      </c>
      <c r="E115" s="51" t="str">
        <f>IF(C115&lt;&gt;"",Customer_Demand!E115,"")</f>
        <v/>
      </c>
      <c r="F115" s="47" t="str">
        <f>IF(C115&lt;&gt;"",VLOOKUP(D115,Customer_Demand!$D$5:$F$1005,3,0),"")</f>
        <v/>
      </c>
      <c r="G115" s="48" t="str">
        <f t="shared" si="8"/>
        <v/>
      </c>
      <c r="H115" s="48" t="str">
        <f t="shared" si="9"/>
        <v/>
      </c>
      <c r="I115" s="48" t="str">
        <f>IFERROR(IF(C115&lt;&gt;"",VLOOKUP($H115,SMT_Cycle_Time_Data!$F:$Q,4,0),""),"SGR Not Defined")</f>
        <v/>
      </c>
      <c r="J115" s="48" t="str">
        <f t="shared" si="10"/>
        <v/>
      </c>
      <c r="K115" s="48" t="str">
        <f>IF(C115&lt;&gt;"",IFERROR(VLOOKUP($J115,SMT_Cycle_Time_Data!$F:$Q,4,0),"SS"),"")</f>
        <v/>
      </c>
      <c r="L115" s="49" t="str">
        <f>IFERROR(IF($K115&lt;&gt;"SS",(VLOOKUP($D115,Customer_Demand!$D:$BF,COLUMNS($I115:L115),0)/$I115+VLOOKUP($D115,Customer_Demand!$D:$BF,COLUMNS($I115:L115),0)/$K115),(VLOOKUP($D115,Customer_Demand!$D:$BF,COLUMNS($I115:L115),0)/$I115)),"")</f>
        <v/>
      </c>
      <c r="M115" s="49" t="str">
        <f>IFERROR(IF($K115&lt;&gt;"SS",(VLOOKUP($D115,Customer_Demand!$D:$BF,COLUMNS($I115:M115),0)/$I115+VLOOKUP($D115,Customer_Demand!$D:$BF,COLUMNS($I115:M115),0)/$K115),(VLOOKUP($D115,Customer_Demand!$D:$BF,COLUMNS($I115:M115),0)/$I115)),"")</f>
        <v/>
      </c>
      <c r="N115" s="49" t="str">
        <f>IFERROR(IF($K115&lt;&gt;"SS",(VLOOKUP($D115,Customer_Demand!$D:$BF,COLUMNS($I115:N115),0)/$I115+VLOOKUP($D115,Customer_Demand!$D:$BF,COLUMNS($I115:N115),0)/$K115),(VLOOKUP($D115,Customer_Demand!$D:$BF,COLUMNS($I115:N115),0)/$I115)),"")</f>
        <v/>
      </c>
      <c r="O115" s="49" t="str">
        <f>IFERROR(IF($K115&lt;&gt;"SS",(VLOOKUP($D115,Customer_Demand!$D:$BF,COLUMNS($I115:O115),0)/$I115+VLOOKUP($D115,Customer_Demand!$D:$BF,COLUMNS($I115:O115),0)/$K115),(VLOOKUP($D115,Customer_Demand!$D:$BF,COLUMNS($I115:O115),0)/$I115)),"")</f>
        <v/>
      </c>
      <c r="P115" s="49" t="str">
        <f>IFERROR(IF($K115&lt;&gt;"SS",(VLOOKUP($D115,Customer_Demand!$D:$BF,COLUMNS($I115:P115),0)/$I115+VLOOKUP($D115,Customer_Demand!$D:$BF,COLUMNS($I115:P115),0)/$K115),(VLOOKUP($D115,Customer_Demand!$D:$BF,COLUMNS($I115:P115),0)/$I115)),"")</f>
        <v/>
      </c>
      <c r="Q115" s="49" t="str">
        <f>IFERROR(IF($K115&lt;&gt;"SS",(VLOOKUP($D115,Customer_Demand!$D:$BF,COLUMNS($I115:Q115),0)/$I115+VLOOKUP($D115,Customer_Demand!$D:$BF,COLUMNS($I115:Q115),0)/$K115),(VLOOKUP($D115,Customer_Demand!$D:$BF,COLUMNS($I115:Q115),0)/$I115)),"")</f>
        <v/>
      </c>
      <c r="R115" s="49" t="str">
        <f>IFERROR(IF($K115&lt;&gt;"SS",(VLOOKUP($D115,Customer_Demand!$D:$BF,COLUMNS($I115:R115),0)/$I115+VLOOKUP($D115,Customer_Demand!$D:$BF,COLUMNS($I115:R115),0)/$K115),(VLOOKUP($D115,Customer_Demand!$D:$BF,COLUMNS($I115:R115),0)/$I115)),"")</f>
        <v/>
      </c>
      <c r="S115" s="49" t="str">
        <f>IFERROR(IF($K115&lt;&gt;"SS",(VLOOKUP($D115,Customer_Demand!$D:$BF,COLUMNS($I115:S115),0)/$I115+VLOOKUP($D115,Customer_Demand!$D:$BF,COLUMNS($I115:S115),0)/$K115),(VLOOKUP($D115,Customer_Demand!$D:$BF,COLUMNS($I115:S115),0)/$I115)),"")</f>
        <v/>
      </c>
      <c r="T115" s="49" t="str">
        <f>IFERROR(IF($K115&lt;&gt;"SS",(VLOOKUP($D115,Customer_Demand!$D:$BF,COLUMNS($I115:T115),0)/$I115+VLOOKUP($D115,Customer_Demand!$D:$BF,COLUMNS($I115:T115),0)/$K115),(VLOOKUP($D115,Customer_Demand!$D:$BF,COLUMNS($I115:T115),0)/$I115)),"")</f>
        <v/>
      </c>
      <c r="U115" s="49" t="str">
        <f>IFERROR(IF($K115&lt;&gt;"SS",(VLOOKUP($D115,Customer_Demand!$D:$BF,COLUMNS($I115:U115),0)/$I115+VLOOKUP($D115,Customer_Demand!$D:$BF,COLUMNS($I115:U115),0)/$K115),(VLOOKUP($D115,Customer_Demand!$D:$BF,COLUMNS($I115:U115),0)/$I115)),"")</f>
        <v/>
      </c>
      <c r="V115" s="49" t="str">
        <f>IFERROR(IF($K115&lt;&gt;"SS",(VLOOKUP($D115,Customer_Demand!$D:$BF,COLUMNS($I115:V115),0)/$I115+VLOOKUP($D115,Customer_Demand!$D:$BF,COLUMNS($I115:V115),0)/$K115),(VLOOKUP($D115,Customer_Demand!$D:$BF,COLUMNS($I115:V115),0)/$I115)),"")</f>
        <v/>
      </c>
      <c r="W115" s="49" t="str">
        <f>IFERROR(IF($K115&lt;&gt;"SS",(VLOOKUP($D115,Customer_Demand!$D:$BF,COLUMNS($I115:W115),0)/$I115+VLOOKUP($D115,Customer_Demand!$D:$BF,COLUMNS($I115:W115),0)/$K115),(VLOOKUP($D115,Customer_Demand!$D:$BF,COLUMNS($I115:W115),0)/$I115)),"")</f>
        <v/>
      </c>
      <c r="X115" s="49" t="str">
        <f>IFERROR(IF($K115&lt;&gt;"SS",(VLOOKUP($D115,Customer_Demand!$D:$BF,COLUMNS($I115:X115),0)/$I115+VLOOKUP($D115,Customer_Demand!$D:$BF,COLUMNS($I115:X115),0)/$K115),(VLOOKUP($D115,Customer_Demand!$D:$BF,COLUMNS($I115:X115),0)/$I115)),"")</f>
        <v/>
      </c>
      <c r="Y115" s="49" t="str">
        <f>IFERROR(IF($K115&lt;&gt;"SS",(VLOOKUP($D115,Customer_Demand!$D:$BF,COLUMNS($I115:Y115),0)/$I115+VLOOKUP($D115,Customer_Demand!$D:$BF,COLUMNS($I115:Y115),0)/$K115),(VLOOKUP($D115,Customer_Demand!$D:$BF,COLUMNS($I115:Y115),0)/$I115)),"")</f>
        <v/>
      </c>
      <c r="Z115" s="49" t="str">
        <f>IFERROR(IF($K115&lt;&gt;"SS",(VLOOKUP($D115,Customer_Demand!$D:$BF,COLUMNS($I115:Z115),0)/$I115+VLOOKUP($D115,Customer_Demand!$D:$BF,COLUMNS($I115:Z115),0)/$K115),(VLOOKUP($D115,Customer_Demand!$D:$BF,COLUMNS($I115:Z115),0)/$I115)),"")</f>
        <v/>
      </c>
      <c r="AA115" s="49" t="str">
        <f>IFERROR(IF($K115&lt;&gt;"SS",(VLOOKUP($D115,Customer_Demand!$D:$BF,COLUMNS($I115:AA115),0)/$I115+VLOOKUP($D115,Customer_Demand!$D:$BF,COLUMNS($I115:AA115),0)/$K115),(VLOOKUP($D115,Customer_Demand!$D:$BF,COLUMNS($I115:AA115),0)/$I115)),"")</f>
        <v/>
      </c>
      <c r="AB115" s="49" t="str">
        <f>IFERROR(IF($K115&lt;&gt;"SS",(VLOOKUP($D115,Customer_Demand!$D:$BF,COLUMNS($I115:AB115),0)/$I115+VLOOKUP($D115,Customer_Demand!$D:$BF,COLUMNS($I115:AB115),0)/$K115),(VLOOKUP($D115,Customer_Demand!$D:$BF,COLUMNS($I115:AB115),0)/$I115)),"")</f>
        <v/>
      </c>
      <c r="AC115" s="49" t="str">
        <f>IFERROR(IF($K115&lt;&gt;"SS",(VLOOKUP($D115,Customer_Demand!$D:$BF,COLUMNS($I115:AC115),0)/$I115+VLOOKUP($D115,Customer_Demand!$D:$BF,COLUMNS($I115:AC115),0)/$K115),(VLOOKUP($D115,Customer_Demand!$D:$BF,COLUMNS($I115:AC115),0)/$I115)),"")</f>
        <v/>
      </c>
      <c r="AD115" s="49" t="str">
        <f>IFERROR(IF($K115&lt;&gt;"SS",(VLOOKUP($D115,Customer_Demand!$D:$BF,COLUMNS($I115:AD115),0)/$I115+VLOOKUP($D115,Customer_Demand!$D:$BF,COLUMNS($I115:AD115),0)/$K115),(VLOOKUP($D115,Customer_Demand!$D:$BF,COLUMNS($I115:AD115),0)/$I115)),"")</f>
        <v/>
      </c>
      <c r="AE115" s="49" t="str">
        <f>IFERROR(IF($K115&lt;&gt;"SS",(VLOOKUP($D115,Customer_Demand!$D:$BF,COLUMNS($I115:AE115),0)/$I115+VLOOKUP($D115,Customer_Demand!$D:$BF,COLUMNS($I115:AE115),0)/$K115),(VLOOKUP($D115,Customer_Demand!$D:$BF,COLUMNS($I115:AE115),0)/$I115)),"")</f>
        <v/>
      </c>
      <c r="AF115" s="49" t="str">
        <f>IFERROR(IF($K115&lt;&gt;"SS",(VLOOKUP($D115,Customer_Demand!$D:$BF,COLUMNS($I115:AF115),0)/$I115+VLOOKUP($D115,Customer_Demand!$D:$BF,COLUMNS($I115:AF115),0)/$K115),(VLOOKUP($D115,Customer_Demand!$D:$BF,COLUMNS($I115:AF115),0)/$I115)),"")</f>
        <v/>
      </c>
      <c r="AG115" s="49" t="str">
        <f>IFERROR(IF($K115&lt;&gt;"SS",(VLOOKUP($D115,Customer_Demand!$D:$BF,COLUMNS($I115:AG115),0)/$I115+VLOOKUP($D115,Customer_Demand!$D:$BF,COLUMNS($I115:AG115),0)/$K115),(VLOOKUP($D115,Customer_Demand!$D:$BF,COLUMNS($I115:AG115),0)/$I115)),"")</f>
        <v/>
      </c>
      <c r="AH115" s="49" t="str">
        <f>IFERROR(IF($K115&lt;&gt;"SS",(VLOOKUP($D115,Customer_Demand!$D:$BF,COLUMNS($I115:AH115),0)/$I115+VLOOKUP($D115,Customer_Demand!$D:$BF,COLUMNS($I115:AH115),0)/$K115),(VLOOKUP($D115,Customer_Demand!$D:$BF,COLUMNS($I115:AH115),0)/$I115)),"")</f>
        <v/>
      </c>
      <c r="AI115" s="49" t="str">
        <f>IFERROR(IF($K115&lt;&gt;"SS",(VLOOKUP($D115,Customer_Demand!$D:$BF,COLUMNS($I115:AI115),0)/$I115+VLOOKUP($D115,Customer_Demand!$D:$BF,COLUMNS($I115:AI115),0)/$K115),(VLOOKUP($D115,Customer_Demand!$D:$BF,COLUMNS($I115:AI115),0)/$I115)),"")</f>
        <v/>
      </c>
      <c r="AJ115" s="49" t="str">
        <f>IFERROR(IF($K115&lt;&gt;"SS",(VLOOKUP($D115,Customer_Demand!$D:$BF,COLUMNS($I115:AJ115),0)/$I115+VLOOKUP($D115,Customer_Demand!$D:$BF,COLUMNS($I115:AJ115),0)/$K115),(VLOOKUP($D115,Customer_Demand!$D:$BF,COLUMNS($I115:AJ115),0)/$I115)),"")</f>
        <v/>
      </c>
      <c r="AK115" s="49" t="str">
        <f>IFERROR(IF($K115&lt;&gt;"SS",(VLOOKUP($D115,Customer_Demand!$D:$BF,COLUMNS($I115:AK115),0)/$I115+VLOOKUP($D115,Customer_Demand!$D:$BF,COLUMNS($I115:AK115),0)/$K115),(VLOOKUP($D115,Customer_Demand!$D:$BF,COLUMNS($I115:AK115),0)/$I115)),"")</f>
        <v/>
      </c>
      <c r="AL115" s="49" t="str">
        <f>IFERROR(IF($K115&lt;&gt;"SS",(VLOOKUP($D115,Customer_Demand!$D:$BF,COLUMNS($I115:AL115),0)/$I115+VLOOKUP($D115,Customer_Demand!$D:$BF,COLUMNS($I115:AL115),0)/$K115),(VLOOKUP($D115,Customer_Demand!$D:$BF,COLUMNS($I115:AL115),0)/$I115)),"")</f>
        <v/>
      </c>
      <c r="AM115" s="49" t="str">
        <f>IFERROR(IF($K115&lt;&gt;"SS",(VLOOKUP($D115,Customer_Demand!$D:$BF,COLUMNS($I115:AM115),0)/$I115+VLOOKUP($D115,Customer_Demand!$D:$BF,COLUMNS($I115:AM115),0)/$K115),(VLOOKUP($D115,Customer_Demand!$D:$BF,COLUMNS($I115:AM115),0)/$I115)),"")</f>
        <v/>
      </c>
      <c r="AN115" s="49" t="str">
        <f>IFERROR(IF($K115&lt;&gt;"SS",(VLOOKUP($D115,Customer_Demand!$D:$BF,COLUMNS($I115:AN115),0)/$I115+VLOOKUP($D115,Customer_Demand!$D:$BF,COLUMNS($I115:AN115),0)/$K115),(VLOOKUP($D115,Customer_Demand!$D:$BF,COLUMNS($I115:AN115),0)/$I115)),"")</f>
        <v/>
      </c>
      <c r="AO115" s="49" t="str">
        <f>IFERROR(IF($K115&lt;&gt;"SS",(VLOOKUP($D115,Customer_Demand!$D:$BF,COLUMNS($I115:AO115),0)/$I115+VLOOKUP($D115,Customer_Demand!$D:$BF,COLUMNS($I115:AO115),0)/$K115),(VLOOKUP($D115,Customer_Demand!$D:$BF,COLUMNS($I115:AO115),0)/$I115)),"")</f>
        <v/>
      </c>
      <c r="AP115" s="49" t="str">
        <f>IFERROR(IF($K115&lt;&gt;"SS",(VLOOKUP($D115,Customer_Demand!$D:$BF,COLUMNS($I115:AP115),0)/$I115+VLOOKUP($D115,Customer_Demand!$D:$BF,COLUMNS($I115:AP115),0)/$K115),(VLOOKUP($D115,Customer_Demand!$D:$BF,COLUMNS($I115:AP115),0)/$I115)),"")</f>
        <v/>
      </c>
      <c r="AQ115" s="49" t="str">
        <f>IFERROR(IF($K115&lt;&gt;"SS",(VLOOKUP($D115,Customer_Demand!$D:$BF,COLUMNS($I115:AQ115),0)/$I115+VLOOKUP($D115,Customer_Demand!$D:$BF,COLUMNS($I115:AQ115),0)/$K115),(VLOOKUP($D115,Customer_Demand!$D:$BF,COLUMNS($I115:AQ115),0)/$I115)),"")</f>
        <v/>
      </c>
      <c r="AR115" s="49" t="str">
        <f>IFERROR(IF($K115&lt;&gt;"SS",(VLOOKUP($D115,Customer_Demand!$D:$BF,COLUMNS($I115:AR115),0)/$I115+VLOOKUP($D115,Customer_Demand!$D:$BF,COLUMNS($I115:AR115),0)/$K115),(VLOOKUP($D115,Customer_Demand!$D:$BF,COLUMNS($I115:AR115),0)/$I115)),"")</f>
        <v/>
      </c>
      <c r="AS115" s="49" t="str">
        <f>IFERROR(IF($K115&lt;&gt;"SS",(VLOOKUP($D115,Customer_Demand!$D:$BF,COLUMNS($I115:AS115),0)/$I115+VLOOKUP($D115,Customer_Demand!$D:$BF,COLUMNS($I115:AS115),0)/$K115),(VLOOKUP($D115,Customer_Demand!$D:$BF,COLUMNS($I115:AS115),0)/$I115)),"")</f>
        <v/>
      </c>
      <c r="AT115" s="49" t="str">
        <f>IFERROR(IF($K115&lt;&gt;"SS",(VLOOKUP($D115,Customer_Demand!$D:$BF,COLUMNS($I115:AT115),0)/$I115+VLOOKUP($D115,Customer_Demand!$D:$BF,COLUMNS($I115:AT115),0)/$K115),(VLOOKUP($D115,Customer_Demand!$D:$BF,COLUMNS($I115:AT115),0)/$I115)),"")</f>
        <v/>
      </c>
      <c r="AU115" s="49" t="str">
        <f>IFERROR(IF($K115&lt;&gt;"SS",(VLOOKUP($D115,Customer_Demand!$D:$BF,COLUMNS($I115:AU115),0)/$I115+VLOOKUP($D115,Customer_Demand!$D:$BF,COLUMNS($I115:AU115),0)/$K115),(VLOOKUP($D115,Customer_Demand!$D:$BF,COLUMNS($I115:AU115),0)/$I115)),"")</f>
        <v/>
      </c>
      <c r="AV115" s="49" t="str">
        <f>IFERROR(IF($K115&lt;&gt;"SS",(VLOOKUP($D115,Customer_Demand!$D:$BF,COLUMNS($I115:AV115),0)/$I115+VLOOKUP($D115,Customer_Demand!$D:$BF,COLUMNS($I115:AV115),0)/$K115),(VLOOKUP($D115,Customer_Demand!$D:$BF,COLUMNS($I115:AV115),0)/$I115)),"")</f>
        <v/>
      </c>
      <c r="AW115" s="49" t="str">
        <f>IFERROR(IF($K115&lt;&gt;"SS",(VLOOKUP($D115,Customer_Demand!$D:$BF,COLUMNS($I115:AW115),0)/$I115+VLOOKUP($D115,Customer_Demand!$D:$BF,COLUMNS($I115:AW115),0)/$K115),(VLOOKUP($D115,Customer_Demand!$D:$BF,COLUMNS($I115:AW115),0)/$I115)),"")</f>
        <v/>
      </c>
      <c r="AX115" s="49" t="str">
        <f>IFERROR(IF($K115&lt;&gt;"SS",(VLOOKUP($D115,Customer_Demand!$D:$BF,COLUMNS($I115:AX115),0)/$I115+VLOOKUP($D115,Customer_Demand!$D:$BF,COLUMNS($I115:AX115),0)/$K115),(VLOOKUP($D115,Customer_Demand!$D:$BF,COLUMNS($I115:AX115),0)/$I115)),"")</f>
        <v/>
      </c>
      <c r="AY115" s="49" t="str">
        <f>IFERROR(IF($K115&lt;&gt;"SS",(VLOOKUP($D115,Customer_Demand!$D:$BF,COLUMNS($I115:AY115),0)/$I115+VLOOKUP($D115,Customer_Demand!$D:$BF,COLUMNS($I115:AY115),0)/$K115),(VLOOKUP($D115,Customer_Demand!$D:$BF,COLUMNS($I115:AY115),0)/$I115)),"")</f>
        <v/>
      </c>
      <c r="AZ115" s="49" t="str">
        <f>IFERROR(IF($K115&lt;&gt;"SS",(VLOOKUP($D115,Customer_Demand!$D:$BF,COLUMNS($I115:AZ115),0)/$I115+VLOOKUP($D115,Customer_Demand!$D:$BF,COLUMNS($I115:AZ115),0)/$K115),(VLOOKUP($D115,Customer_Demand!$D:$BF,COLUMNS($I115:AZ115),0)/$I115)),"")</f>
        <v/>
      </c>
      <c r="BA115" s="49" t="str">
        <f>IFERROR(IF($K115&lt;&gt;"SS",(VLOOKUP($D115,Customer_Demand!$D:$BF,COLUMNS($I115:BA115),0)/$I115+VLOOKUP($D115,Customer_Demand!$D:$BF,COLUMNS($I115:BA115),0)/$K115),(VLOOKUP($D115,Customer_Demand!$D:$BF,COLUMNS($I115:BA115),0)/$I115)),"")</f>
        <v/>
      </c>
      <c r="BB115" s="49" t="str">
        <f>IFERROR(IF($K115&lt;&gt;"SS",(VLOOKUP($D115,Customer_Demand!$D:$BF,COLUMNS($I115:BB115),0)/$I115+VLOOKUP($D115,Customer_Demand!$D:$BF,COLUMNS($I115:BB115),0)/$K115),(VLOOKUP($D115,Customer_Demand!$D:$BF,COLUMNS($I115:BB115),0)/$I115)),"")</f>
        <v/>
      </c>
      <c r="BC115" s="49" t="str">
        <f>IFERROR(IF($K115&lt;&gt;"SS",(VLOOKUP($D115,Customer_Demand!$D:$BF,COLUMNS($I115:BC115),0)/$I115+VLOOKUP($D115,Customer_Demand!$D:$BF,COLUMNS($I115:BC115),0)/$K115),(VLOOKUP($D115,Customer_Demand!$D:$BF,COLUMNS($I115:BC115),0)/$I115)),"")</f>
        <v/>
      </c>
      <c r="BD115" s="49" t="str">
        <f>IFERROR(IF($K115&lt;&gt;"SS",(VLOOKUP($D115,Customer_Demand!$D:$BF,COLUMNS($I115:BD115),0)/$I115+VLOOKUP($D115,Customer_Demand!$D:$BF,COLUMNS($I115:BD115),0)/$K115),(VLOOKUP($D115,Customer_Demand!$D:$BF,COLUMNS($I115:BD115),0)/$I115)),"")</f>
        <v/>
      </c>
      <c r="BE115" s="49" t="str">
        <f>IFERROR(IF($K115&lt;&gt;"SS",(VLOOKUP($D115,Customer_Demand!$D:$BF,COLUMNS($I115:BE115),0)/$I115+VLOOKUP($D115,Customer_Demand!$D:$BF,COLUMNS($I115:BE115),0)/$K115),(VLOOKUP($D115,Customer_Demand!$D:$BF,COLUMNS($I115:BE115),0)/$I115)),"")</f>
        <v/>
      </c>
      <c r="BF115" s="49" t="str">
        <f>IFERROR(IF($K115&lt;&gt;"SS",(VLOOKUP($D115,Customer_Demand!$D:$BF,COLUMNS($I115:BF115),0)/$I115+VLOOKUP($D115,Customer_Demand!$D:$BF,COLUMNS($I115:BF115),0)/$K115),(VLOOKUP($D115,Customer_Demand!$D:$BF,COLUMNS($I115:BF115),0)/$I115)),"")</f>
        <v/>
      </c>
      <c r="BG115" s="49" t="str">
        <f>IFERROR(IF($K115&lt;&gt;"SS",(VLOOKUP($D115,Customer_Demand!$D:$BF,COLUMNS($I115:BG115),0)/$I115+VLOOKUP($D115,Customer_Demand!$D:$BF,COLUMNS($I115:BG115),0)/$K115),(VLOOKUP($D115,Customer_Demand!$D:$BF,COLUMNS($I115:BG115),0)/$I115)),"")</f>
        <v/>
      </c>
      <c r="BH115" s="49" t="str">
        <f>IFERROR(IF($K115&lt;&gt;"SS",(VLOOKUP($D115,Customer_Demand!$D:$BF,COLUMNS($I115:BH115),0)/$I115+VLOOKUP($D115,Customer_Demand!$D:$BF,COLUMNS($I115:BH115),0)/$K115),(VLOOKUP($D115,Customer_Demand!$D:$BF,COLUMNS($I115:BH115),0)/$I115)),"")</f>
        <v/>
      </c>
      <c r="BI115" s="49" t="str">
        <f>IFERROR(IF($K115&lt;&gt;"SS",(VLOOKUP($D115,Customer_Demand!$D:$BF,COLUMNS($I115:BI115),0)/$I115+VLOOKUP($D115,Customer_Demand!$D:$BF,COLUMNS($I115:BI115),0)/$K115),(VLOOKUP($D115,Customer_Demand!$D:$BF,COLUMNS($I115:BI115),0)/$I115)),"")</f>
        <v/>
      </c>
      <c r="BJ115" s="49" t="str">
        <f>IFERROR(IF($K115&lt;&gt;"SS",(VLOOKUP($D115,Customer_Demand!$D:$BF,COLUMNS($I115:BJ115),0)/$I115+VLOOKUP($D115,Customer_Demand!$D:$BF,COLUMNS($I115:BJ115),0)/$K115),(VLOOKUP($D115,Customer_Demand!$D:$BF,COLUMNS($I115:BJ115),0)/$I115)),"")</f>
        <v/>
      </c>
      <c r="BK115" s="50" t="str">
        <f>IFERROR(IF($K115&lt;&gt;"SS",(VLOOKUP($D115,Customer_Demand!$D:$BF,COLUMNS($I115:BK115),0)/$I115+VLOOKUP($D115,Customer_Demand!$D:$BF,COLUMNS($I115:BK115),0)/$K115),(VLOOKUP($D115,Customer_Demand!$D:$BF,COLUMNS($I115:BK115),0)/$I115)),"")</f>
        <v/>
      </c>
      <c r="BL115" s="18"/>
    </row>
    <row r="116" spans="2:64" x14ac:dyDescent="0.2">
      <c r="B116" s="12" t="str">
        <f t="shared" si="11"/>
        <v/>
      </c>
      <c r="C116" s="45" t="str">
        <f>IF((Customer_Demand!C116)&lt;&gt;"",Customer_Demand!C116,"")</f>
        <v/>
      </c>
      <c r="D116" s="45" t="str">
        <f>IF(C116&lt;&gt;"",Customer_Demand!D116,"")</f>
        <v/>
      </c>
      <c r="E116" s="51" t="str">
        <f>IF(C116&lt;&gt;"",Customer_Demand!E116,"")</f>
        <v/>
      </c>
      <c r="F116" s="47" t="str">
        <f>IF(C116&lt;&gt;"",VLOOKUP(D116,Customer_Demand!$D$5:$F$1005,3,0),"")</f>
        <v/>
      </c>
      <c r="G116" s="48" t="str">
        <f t="shared" si="8"/>
        <v/>
      </c>
      <c r="H116" s="48" t="str">
        <f t="shared" si="9"/>
        <v/>
      </c>
      <c r="I116" s="48" t="str">
        <f>IFERROR(IF(C116&lt;&gt;"",VLOOKUP($H116,SMT_Cycle_Time_Data!$F:$Q,4,0),""),"SGR Not Defined")</f>
        <v/>
      </c>
      <c r="J116" s="48" t="str">
        <f t="shared" si="10"/>
        <v/>
      </c>
      <c r="K116" s="48" t="str">
        <f>IF(C116&lt;&gt;"",IFERROR(VLOOKUP($J116,SMT_Cycle_Time_Data!$F:$Q,4,0),"SS"),"")</f>
        <v/>
      </c>
      <c r="L116" s="49" t="str">
        <f>IFERROR(IF($K116&lt;&gt;"SS",(VLOOKUP($D116,Customer_Demand!$D:$BF,COLUMNS($I116:L116),0)/$I116+VLOOKUP($D116,Customer_Demand!$D:$BF,COLUMNS($I116:L116),0)/$K116),(VLOOKUP($D116,Customer_Demand!$D:$BF,COLUMNS($I116:L116),0)/$I116)),"")</f>
        <v/>
      </c>
      <c r="M116" s="49" t="str">
        <f>IFERROR(IF($K116&lt;&gt;"SS",(VLOOKUP($D116,Customer_Demand!$D:$BF,COLUMNS($I116:M116),0)/$I116+VLOOKUP($D116,Customer_Demand!$D:$BF,COLUMNS($I116:M116),0)/$K116),(VLOOKUP($D116,Customer_Demand!$D:$BF,COLUMNS($I116:M116),0)/$I116)),"")</f>
        <v/>
      </c>
      <c r="N116" s="49" t="str">
        <f>IFERROR(IF($K116&lt;&gt;"SS",(VLOOKUP($D116,Customer_Demand!$D:$BF,COLUMNS($I116:N116),0)/$I116+VLOOKUP($D116,Customer_Demand!$D:$BF,COLUMNS($I116:N116),0)/$K116),(VLOOKUP($D116,Customer_Demand!$D:$BF,COLUMNS($I116:N116),0)/$I116)),"")</f>
        <v/>
      </c>
      <c r="O116" s="49" t="str">
        <f>IFERROR(IF($K116&lt;&gt;"SS",(VLOOKUP($D116,Customer_Demand!$D:$BF,COLUMNS($I116:O116),0)/$I116+VLOOKUP($D116,Customer_Demand!$D:$BF,COLUMNS($I116:O116),0)/$K116),(VLOOKUP($D116,Customer_Demand!$D:$BF,COLUMNS($I116:O116),0)/$I116)),"")</f>
        <v/>
      </c>
      <c r="P116" s="49" t="str">
        <f>IFERROR(IF($K116&lt;&gt;"SS",(VLOOKUP($D116,Customer_Demand!$D:$BF,COLUMNS($I116:P116),0)/$I116+VLOOKUP($D116,Customer_Demand!$D:$BF,COLUMNS($I116:P116),0)/$K116),(VLOOKUP($D116,Customer_Demand!$D:$BF,COLUMNS($I116:P116),0)/$I116)),"")</f>
        <v/>
      </c>
      <c r="Q116" s="49" t="str">
        <f>IFERROR(IF($K116&lt;&gt;"SS",(VLOOKUP($D116,Customer_Demand!$D:$BF,COLUMNS($I116:Q116),0)/$I116+VLOOKUP($D116,Customer_Demand!$D:$BF,COLUMNS($I116:Q116),0)/$K116),(VLOOKUP($D116,Customer_Demand!$D:$BF,COLUMNS($I116:Q116),0)/$I116)),"")</f>
        <v/>
      </c>
      <c r="R116" s="49" t="str">
        <f>IFERROR(IF($K116&lt;&gt;"SS",(VLOOKUP($D116,Customer_Demand!$D:$BF,COLUMNS($I116:R116),0)/$I116+VLOOKUP($D116,Customer_Demand!$D:$BF,COLUMNS($I116:R116),0)/$K116),(VLOOKUP($D116,Customer_Demand!$D:$BF,COLUMNS($I116:R116),0)/$I116)),"")</f>
        <v/>
      </c>
      <c r="S116" s="49" t="str">
        <f>IFERROR(IF($K116&lt;&gt;"SS",(VLOOKUP($D116,Customer_Demand!$D:$BF,COLUMNS($I116:S116),0)/$I116+VLOOKUP($D116,Customer_Demand!$D:$BF,COLUMNS($I116:S116),0)/$K116),(VLOOKUP($D116,Customer_Demand!$D:$BF,COLUMNS($I116:S116),0)/$I116)),"")</f>
        <v/>
      </c>
      <c r="T116" s="49" t="str">
        <f>IFERROR(IF($K116&lt;&gt;"SS",(VLOOKUP($D116,Customer_Demand!$D:$BF,COLUMNS($I116:T116),0)/$I116+VLOOKUP($D116,Customer_Demand!$D:$BF,COLUMNS($I116:T116),0)/$K116),(VLOOKUP($D116,Customer_Demand!$D:$BF,COLUMNS($I116:T116),0)/$I116)),"")</f>
        <v/>
      </c>
      <c r="U116" s="49" t="str">
        <f>IFERROR(IF($K116&lt;&gt;"SS",(VLOOKUP($D116,Customer_Demand!$D:$BF,COLUMNS($I116:U116),0)/$I116+VLOOKUP($D116,Customer_Demand!$D:$BF,COLUMNS($I116:U116),0)/$K116),(VLOOKUP($D116,Customer_Demand!$D:$BF,COLUMNS($I116:U116),0)/$I116)),"")</f>
        <v/>
      </c>
      <c r="V116" s="49" t="str">
        <f>IFERROR(IF($K116&lt;&gt;"SS",(VLOOKUP($D116,Customer_Demand!$D:$BF,COLUMNS($I116:V116),0)/$I116+VLOOKUP($D116,Customer_Demand!$D:$BF,COLUMNS($I116:V116),0)/$K116),(VLOOKUP($D116,Customer_Demand!$D:$BF,COLUMNS($I116:V116),0)/$I116)),"")</f>
        <v/>
      </c>
      <c r="W116" s="49" t="str">
        <f>IFERROR(IF($K116&lt;&gt;"SS",(VLOOKUP($D116,Customer_Demand!$D:$BF,COLUMNS($I116:W116),0)/$I116+VLOOKUP($D116,Customer_Demand!$D:$BF,COLUMNS($I116:W116),0)/$K116),(VLOOKUP($D116,Customer_Demand!$D:$BF,COLUMNS($I116:W116),0)/$I116)),"")</f>
        <v/>
      </c>
      <c r="X116" s="49" t="str">
        <f>IFERROR(IF($K116&lt;&gt;"SS",(VLOOKUP($D116,Customer_Demand!$D:$BF,COLUMNS($I116:X116),0)/$I116+VLOOKUP($D116,Customer_Demand!$D:$BF,COLUMNS($I116:X116),0)/$K116),(VLOOKUP($D116,Customer_Demand!$D:$BF,COLUMNS($I116:X116),0)/$I116)),"")</f>
        <v/>
      </c>
      <c r="Y116" s="49" t="str">
        <f>IFERROR(IF($K116&lt;&gt;"SS",(VLOOKUP($D116,Customer_Demand!$D:$BF,COLUMNS($I116:Y116),0)/$I116+VLOOKUP($D116,Customer_Demand!$D:$BF,COLUMNS($I116:Y116),0)/$K116),(VLOOKUP($D116,Customer_Demand!$D:$BF,COLUMNS($I116:Y116),0)/$I116)),"")</f>
        <v/>
      </c>
      <c r="Z116" s="49" t="str">
        <f>IFERROR(IF($K116&lt;&gt;"SS",(VLOOKUP($D116,Customer_Demand!$D:$BF,COLUMNS($I116:Z116),0)/$I116+VLOOKUP($D116,Customer_Demand!$D:$BF,COLUMNS($I116:Z116),0)/$K116),(VLOOKUP($D116,Customer_Demand!$D:$BF,COLUMNS($I116:Z116),0)/$I116)),"")</f>
        <v/>
      </c>
      <c r="AA116" s="49" t="str">
        <f>IFERROR(IF($K116&lt;&gt;"SS",(VLOOKUP($D116,Customer_Demand!$D:$BF,COLUMNS($I116:AA116),0)/$I116+VLOOKUP($D116,Customer_Demand!$D:$BF,COLUMNS($I116:AA116),0)/$K116),(VLOOKUP($D116,Customer_Demand!$D:$BF,COLUMNS($I116:AA116),0)/$I116)),"")</f>
        <v/>
      </c>
      <c r="AB116" s="49" t="str">
        <f>IFERROR(IF($K116&lt;&gt;"SS",(VLOOKUP($D116,Customer_Demand!$D:$BF,COLUMNS($I116:AB116),0)/$I116+VLOOKUP($D116,Customer_Demand!$D:$BF,COLUMNS($I116:AB116),0)/$K116),(VLOOKUP($D116,Customer_Demand!$D:$BF,COLUMNS($I116:AB116),0)/$I116)),"")</f>
        <v/>
      </c>
      <c r="AC116" s="49" t="str">
        <f>IFERROR(IF($K116&lt;&gt;"SS",(VLOOKUP($D116,Customer_Demand!$D:$BF,COLUMNS($I116:AC116),0)/$I116+VLOOKUP($D116,Customer_Demand!$D:$BF,COLUMNS($I116:AC116),0)/$K116),(VLOOKUP($D116,Customer_Demand!$D:$BF,COLUMNS($I116:AC116),0)/$I116)),"")</f>
        <v/>
      </c>
      <c r="AD116" s="49" t="str">
        <f>IFERROR(IF($K116&lt;&gt;"SS",(VLOOKUP($D116,Customer_Demand!$D:$BF,COLUMNS($I116:AD116),0)/$I116+VLOOKUP($D116,Customer_Demand!$D:$BF,COLUMNS($I116:AD116),0)/$K116),(VLOOKUP($D116,Customer_Demand!$D:$BF,COLUMNS($I116:AD116),0)/$I116)),"")</f>
        <v/>
      </c>
      <c r="AE116" s="49" t="str">
        <f>IFERROR(IF($K116&lt;&gt;"SS",(VLOOKUP($D116,Customer_Demand!$D:$BF,COLUMNS($I116:AE116),0)/$I116+VLOOKUP($D116,Customer_Demand!$D:$BF,COLUMNS($I116:AE116),0)/$K116),(VLOOKUP($D116,Customer_Demand!$D:$BF,COLUMNS($I116:AE116),0)/$I116)),"")</f>
        <v/>
      </c>
      <c r="AF116" s="49" t="str">
        <f>IFERROR(IF($K116&lt;&gt;"SS",(VLOOKUP($D116,Customer_Demand!$D:$BF,COLUMNS($I116:AF116),0)/$I116+VLOOKUP($D116,Customer_Demand!$D:$BF,COLUMNS($I116:AF116),0)/$K116),(VLOOKUP($D116,Customer_Demand!$D:$BF,COLUMNS($I116:AF116),0)/$I116)),"")</f>
        <v/>
      </c>
      <c r="AG116" s="49" t="str">
        <f>IFERROR(IF($K116&lt;&gt;"SS",(VLOOKUP($D116,Customer_Demand!$D:$BF,COLUMNS($I116:AG116),0)/$I116+VLOOKUP($D116,Customer_Demand!$D:$BF,COLUMNS($I116:AG116),0)/$K116),(VLOOKUP($D116,Customer_Demand!$D:$BF,COLUMNS($I116:AG116),0)/$I116)),"")</f>
        <v/>
      </c>
      <c r="AH116" s="49" t="str">
        <f>IFERROR(IF($K116&lt;&gt;"SS",(VLOOKUP($D116,Customer_Demand!$D:$BF,COLUMNS($I116:AH116),0)/$I116+VLOOKUP($D116,Customer_Demand!$D:$BF,COLUMNS($I116:AH116),0)/$K116),(VLOOKUP($D116,Customer_Demand!$D:$BF,COLUMNS($I116:AH116),0)/$I116)),"")</f>
        <v/>
      </c>
      <c r="AI116" s="49" t="str">
        <f>IFERROR(IF($K116&lt;&gt;"SS",(VLOOKUP($D116,Customer_Demand!$D:$BF,COLUMNS($I116:AI116),0)/$I116+VLOOKUP($D116,Customer_Demand!$D:$BF,COLUMNS($I116:AI116),0)/$K116),(VLOOKUP($D116,Customer_Demand!$D:$BF,COLUMNS($I116:AI116),0)/$I116)),"")</f>
        <v/>
      </c>
      <c r="AJ116" s="49" t="str">
        <f>IFERROR(IF($K116&lt;&gt;"SS",(VLOOKUP($D116,Customer_Demand!$D:$BF,COLUMNS($I116:AJ116),0)/$I116+VLOOKUP($D116,Customer_Demand!$D:$BF,COLUMNS($I116:AJ116),0)/$K116),(VLOOKUP($D116,Customer_Demand!$D:$BF,COLUMNS($I116:AJ116),0)/$I116)),"")</f>
        <v/>
      </c>
      <c r="AK116" s="49" t="str">
        <f>IFERROR(IF($K116&lt;&gt;"SS",(VLOOKUP($D116,Customer_Demand!$D:$BF,COLUMNS($I116:AK116),0)/$I116+VLOOKUP($D116,Customer_Demand!$D:$BF,COLUMNS($I116:AK116),0)/$K116),(VLOOKUP($D116,Customer_Demand!$D:$BF,COLUMNS($I116:AK116),0)/$I116)),"")</f>
        <v/>
      </c>
      <c r="AL116" s="49" t="str">
        <f>IFERROR(IF($K116&lt;&gt;"SS",(VLOOKUP($D116,Customer_Demand!$D:$BF,COLUMNS($I116:AL116),0)/$I116+VLOOKUP($D116,Customer_Demand!$D:$BF,COLUMNS($I116:AL116),0)/$K116),(VLOOKUP($D116,Customer_Demand!$D:$BF,COLUMNS($I116:AL116),0)/$I116)),"")</f>
        <v/>
      </c>
      <c r="AM116" s="49" t="str">
        <f>IFERROR(IF($K116&lt;&gt;"SS",(VLOOKUP($D116,Customer_Demand!$D:$BF,COLUMNS($I116:AM116),0)/$I116+VLOOKUP($D116,Customer_Demand!$D:$BF,COLUMNS($I116:AM116),0)/$K116),(VLOOKUP($D116,Customer_Demand!$D:$BF,COLUMNS($I116:AM116),0)/$I116)),"")</f>
        <v/>
      </c>
      <c r="AN116" s="49" t="str">
        <f>IFERROR(IF($K116&lt;&gt;"SS",(VLOOKUP($D116,Customer_Demand!$D:$BF,COLUMNS($I116:AN116),0)/$I116+VLOOKUP($D116,Customer_Demand!$D:$BF,COLUMNS($I116:AN116),0)/$K116),(VLOOKUP($D116,Customer_Demand!$D:$BF,COLUMNS($I116:AN116),0)/$I116)),"")</f>
        <v/>
      </c>
      <c r="AO116" s="49" t="str">
        <f>IFERROR(IF($K116&lt;&gt;"SS",(VLOOKUP($D116,Customer_Demand!$D:$BF,COLUMNS($I116:AO116),0)/$I116+VLOOKUP($D116,Customer_Demand!$D:$BF,COLUMNS($I116:AO116),0)/$K116),(VLOOKUP($D116,Customer_Demand!$D:$BF,COLUMNS($I116:AO116),0)/$I116)),"")</f>
        <v/>
      </c>
      <c r="AP116" s="49" t="str">
        <f>IFERROR(IF($K116&lt;&gt;"SS",(VLOOKUP($D116,Customer_Demand!$D:$BF,COLUMNS($I116:AP116),0)/$I116+VLOOKUP($D116,Customer_Demand!$D:$BF,COLUMNS($I116:AP116),0)/$K116),(VLOOKUP($D116,Customer_Demand!$D:$BF,COLUMNS($I116:AP116),0)/$I116)),"")</f>
        <v/>
      </c>
      <c r="AQ116" s="49" t="str">
        <f>IFERROR(IF($K116&lt;&gt;"SS",(VLOOKUP($D116,Customer_Demand!$D:$BF,COLUMNS($I116:AQ116),0)/$I116+VLOOKUP($D116,Customer_Demand!$D:$BF,COLUMNS($I116:AQ116),0)/$K116),(VLOOKUP($D116,Customer_Demand!$D:$BF,COLUMNS($I116:AQ116),0)/$I116)),"")</f>
        <v/>
      </c>
      <c r="AR116" s="49" t="str">
        <f>IFERROR(IF($K116&lt;&gt;"SS",(VLOOKUP($D116,Customer_Demand!$D:$BF,COLUMNS($I116:AR116),0)/$I116+VLOOKUP($D116,Customer_Demand!$D:$BF,COLUMNS($I116:AR116),0)/$K116),(VLOOKUP($D116,Customer_Demand!$D:$BF,COLUMNS($I116:AR116),0)/$I116)),"")</f>
        <v/>
      </c>
      <c r="AS116" s="49" t="str">
        <f>IFERROR(IF($K116&lt;&gt;"SS",(VLOOKUP($D116,Customer_Demand!$D:$BF,COLUMNS($I116:AS116),0)/$I116+VLOOKUP($D116,Customer_Demand!$D:$BF,COLUMNS($I116:AS116),0)/$K116),(VLOOKUP($D116,Customer_Demand!$D:$BF,COLUMNS($I116:AS116),0)/$I116)),"")</f>
        <v/>
      </c>
      <c r="AT116" s="49" t="str">
        <f>IFERROR(IF($K116&lt;&gt;"SS",(VLOOKUP($D116,Customer_Demand!$D:$BF,COLUMNS($I116:AT116),0)/$I116+VLOOKUP($D116,Customer_Demand!$D:$BF,COLUMNS($I116:AT116),0)/$K116),(VLOOKUP($D116,Customer_Demand!$D:$BF,COLUMNS($I116:AT116),0)/$I116)),"")</f>
        <v/>
      </c>
      <c r="AU116" s="49" t="str">
        <f>IFERROR(IF($K116&lt;&gt;"SS",(VLOOKUP($D116,Customer_Demand!$D:$BF,COLUMNS($I116:AU116),0)/$I116+VLOOKUP($D116,Customer_Demand!$D:$BF,COLUMNS($I116:AU116),0)/$K116),(VLOOKUP($D116,Customer_Demand!$D:$BF,COLUMNS($I116:AU116),0)/$I116)),"")</f>
        <v/>
      </c>
      <c r="AV116" s="49" t="str">
        <f>IFERROR(IF($K116&lt;&gt;"SS",(VLOOKUP($D116,Customer_Demand!$D:$BF,COLUMNS($I116:AV116),0)/$I116+VLOOKUP($D116,Customer_Demand!$D:$BF,COLUMNS($I116:AV116),0)/$K116),(VLOOKUP($D116,Customer_Demand!$D:$BF,COLUMNS($I116:AV116),0)/$I116)),"")</f>
        <v/>
      </c>
      <c r="AW116" s="49" t="str">
        <f>IFERROR(IF($K116&lt;&gt;"SS",(VLOOKUP($D116,Customer_Demand!$D:$BF,COLUMNS($I116:AW116),0)/$I116+VLOOKUP($D116,Customer_Demand!$D:$BF,COLUMNS($I116:AW116),0)/$K116),(VLOOKUP($D116,Customer_Demand!$D:$BF,COLUMNS($I116:AW116),0)/$I116)),"")</f>
        <v/>
      </c>
      <c r="AX116" s="49" t="str">
        <f>IFERROR(IF($K116&lt;&gt;"SS",(VLOOKUP($D116,Customer_Demand!$D:$BF,COLUMNS($I116:AX116),0)/$I116+VLOOKUP($D116,Customer_Demand!$D:$BF,COLUMNS($I116:AX116),0)/$K116),(VLOOKUP($D116,Customer_Demand!$D:$BF,COLUMNS($I116:AX116),0)/$I116)),"")</f>
        <v/>
      </c>
      <c r="AY116" s="49" t="str">
        <f>IFERROR(IF($K116&lt;&gt;"SS",(VLOOKUP($D116,Customer_Demand!$D:$BF,COLUMNS($I116:AY116),0)/$I116+VLOOKUP($D116,Customer_Demand!$D:$BF,COLUMNS($I116:AY116),0)/$K116),(VLOOKUP($D116,Customer_Demand!$D:$BF,COLUMNS($I116:AY116),0)/$I116)),"")</f>
        <v/>
      </c>
      <c r="AZ116" s="49" t="str">
        <f>IFERROR(IF($K116&lt;&gt;"SS",(VLOOKUP($D116,Customer_Demand!$D:$BF,COLUMNS($I116:AZ116),0)/$I116+VLOOKUP($D116,Customer_Demand!$D:$BF,COLUMNS($I116:AZ116),0)/$K116),(VLOOKUP($D116,Customer_Demand!$D:$BF,COLUMNS($I116:AZ116),0)/$I116)),"")</f>
        <v/>
      </c>
      <c r="BA116" s="49" t="str">
        <f>IFERROR(IF($K116&lt;&gt;"SS",(VLOOKUP($D116,Customer_Demand!$D:$BF,COLUMNS($I116:BA116),0)/$I116+VLOOKUP($D116,Customer_Demand!$D:$BF,COLUMNS($I116:BA116),0)/$K116),(VLOOKUP($D116,Customer_Demand!$D:$BF,COLUMNS($I116:BA116),0)/$I116)),"")</f>
        <v/>
      </c>
      <c r="BB116" s="49" t="str">
        <f>IFERROR(IF($K116&lt;&gt;"SS",(VLOOKUP($D116,Customer_Demand!$D:$BF,COLUMNS($I116:BB116),0)/$I116+VLOOKUP($D116,Customer_Demand!$D:$BF,COLUMNS($I116:BB116),0)/$K116),(VLOOKUP($D116,Customer_Demand!$D:$BF,COLUMNS($I116:BB116),0)/$I116)),"")</f>
        <v/>
      </c>
      <c r="BC116" s="49" t="str">
        <f>IFERROR(IF($K116&lt;&gt;"SS",(VLOOKUP($D116,Customer_Demand!$D:$BF,COLUMNS($I116:BC116),0)/$I116+VLOOKUP($D116,Customer_Demand!$D:$BF,COLUMNS($I116:BC116),0)/$K116),(VLOOKUP($D116,Customer_Demand!$D:$BF,COLUMNS($I116:BC116),0)/$I116)),"")</f>
        <v/>
      </c>
      <c r="BD116" s="49" t="str">
        <f>IFERROR(IF($K116&lt;&gt;"SS",(VLOOKUP($D116,Customer_Demand!$D:$BF,COLUMNS($I116:BD116),0)/$I116+VLOOKUP($D116,Customer_Demand!$D:$BF,COLUMNS($I116:BD116),0)/$K116),(VLOOKUP($D116,Customer_Demand!$D:$BF,COLUMNS($I116:BD116),0)/$I116)),"")</f>
        <v/>
      </c>
      <c r="BE116" s="49" t="str">
        <f>IFERROR(IF($K116&lt;&gt;"SS",(VLOOKUP($D116,Customer_Demand!$D:$BF,COLUMNS($I116:BE116),0)/$I116+VLOOKUP($D116,Customer_Demand!$D:$BF,COLUMNS($I116:BE116),0)/$K116),(VLOOKUP($D116,Customer_Demand!$D:$BF,COLUMNS($I116:BE116),0)/$I116)),"")</f>
        <v/>
      </c>
      <c r="BF116" s="49" t="str">
        <f>IFERROR(IF($K116&lt;&gt;"SS",(VLOOKUP($D116,Customer_Demand!$D:$BF,COLUMNS($I116:BF116),0)/$I116+VLOOKUP($D116,Customer_Demand!$D:$BF,COLUMNS($I116:BF116),0)/$K116),(VLOOKUP($D116,Customer_Demand!$D:$BF,COLUMNS($I116:BF116),0)/$I116)),"")</f>
        <v/>
      </c>
      <c r="BG116" s="49" t="str">
        <f>IFERROR(IF($K116&lt;&gt;"SS",(VLOOKUP($D116,Customer_Demand!$D:$BF,COLUMNS($I116:BG116),0)/$I116+VLOOKUP($D116,Customer_Demand!$D:$BF,COLUMNS($I116:BG116),0)/$K116),(VLOOKUP($D116,Customer_Demand!$D:$BF,COLUMNS($I116:BG116),0)/$I116)),"")</f>
        <v/>
      </c>
      <c r="BH116" s="49" t="str">
        <f>IFERROR(IF($K116&lt;&gt;"SS",(VLOOKUP($D116,Customer_Demand!$D:$BF,COLUMNS($I116:BH116),0)/$I116+VLOOKUP($D116,Customer_Demand!$D:$BF,COLUMNS($I116:BH116),0)/$K116),(VLOOKUP($D116,Customer_Demand!$D:$BF,COLUMNS($I116:BH116),0)/$I116)),"")</f>
        <v/>
      </c>
      <c r="BI116" s="49" t="str">
        <f>IFERROR(IF($K116&lt;&gt;"SS",(VLOOKUP($D116,Customer_Demand!$D:$BF,COLUMNS($I116:BI116),0)/$I116+VLOOKUP($D116,Customer_Demand!$D:$BF,COLUMNS($I116:BI116),0)/$K116),(VLOOKUP($D116,Customer_Demand!$D:$BF,COLUMNS($I116:BI116),0)/$I116)),"")</f>
        <v/>
      </c>
      <c r="BJ116" s="49" t="str">
        <f>IFERROR(IF($K116&lt;&gt;"SS",(VLOOKUP($D116,Customer_Demand!$D:$BF,COLUMNS($I116:BJ116),0)/$I116+VLOOKUP($D116,Customer_Demand!$D:$BF,COLUMNS($I116:BJ116),0)/$K116),(VLOOKUP($D116,Customer_Demand!$D:$BF,COLUMNS($I116:BJ116),0)/$I116)),"")</f>
        <v/>
      </c>
      <c r="BK116" s="50" t="str">
        <f>IFERROR(IF($K116&lt;&gt;"SS",(VLOOKUP($D116,Customer_Demand!$D:$BF,COLUMNS($I116:BK116),0)/$I116+VLOOKUP($D116,Customer_Demand!$D:$BF,COLUMNS($I116:BK116),0)/$K116),(VLOOKUP($D116,Customer_Demand!$D:$BF,COLUMNS($I116:BK116),0)/$I116)),"")</f>
        <v/>
      </c>
      <c r="BL116" s="18"/>
    </row>
    <row r="117" spans="2:64" x14ac:dyDescent="0.2">
      <c r="B117" s="12" t="str">
        <f t="shared" si="11"/>
        <v/>
      </c>
      <c r="C117" s="45" t="str">
        <f>IF((Customer_Demand!C117)&lt;&gt;"",Customer_Demand!C117,"")</f>
        <v/>
      </c>
      <c r="D117" s="45" t="str">
        <f>IF(C117&lt;&gt;"",Customer_Demand!D117,"")</f>
        <v/>
      </c>
      <c r="E117" s="51" t="str">
        <f>IF(C117&lt;&gt;"",Customer_Demand!E117,"")</f>
        <v/>
      </c>
      <c r="F117" s="47" t="str">
        <f>IF(C117&lt;&gt;"",VLOOKUP(D117,Customer_Demand!$D$5:$F$1005,3,0),"")</f>
        <v/>
      </c>
      <c r="G117" s="48" t="str">
        <f t="shared" si="8"/>
        <v/>
      </c>
      <c r="H117" s="48" t="str">
        <f t="shared" si="9"/>
        <v/>
      </c>
      <c r="I117" s="48" t="str">
        <f>IFERROR(IF(C117&lt;&gt;"",VLOOKUP($H117,SMT_Cycle_Time_Data!$F:$Q,4,0),""),"SGR Not Defined")</f>
        <v/>
      </c>
      <c r="J117" s="48" t="str">
        <f t="shared" si="10"/>
        <v/>
      </c>
      <c r="K117" s="48" t="str">
        <f>IF(C117&lt;&gt;"",IFERROR(VLOOKUP($J117,SMT_Cycle_Time_Data!$F:$Q,4,0),"SS"),"")</f>
        <v/>
      </c>
      <c r="L117" s="49" t="str">
        <f>IFERROR(IF($K117&lt;&gt;"SS",(VLOOKUP($D117,Customer_Demand!$D:$BF,COLUMNS($I117:L117),0)/$I117+VLOOKUP($D117,Customer_Demand!$D:$BF,COLUMNS($I117:L117),0)/$K117),(VLOOKUP($D117,Customer_Demand!$D:$BF,COLUMNS($I117:L117),0)/$I117)),"")</f>
        <v/>
      </c>
      <c r="M117" s="49" t="str">
        <f>IFERROR(IF($K117&lt;&gt;"SS",(VLOOKUP($D117,Customer_Demand!$D:$BF,COLUMNS($I117:M117),0)/$I117+VLOOKUP($D117,Customer_Demand!$D:$BF,COLUMNS($I117:M117),0)/$K117),(VLOOKUP($D117,Customer_Demand!$D:$BF,COLUMNS($I117:M117),0)/$I117)),"")</f>
        <v/>
      </c>
      <c r="N117" s="49" t="str">
        <f>IFERROR(IF($K117&lt;&gt;"SS",(VLOOKUP($D117,Customer_Demand!$D:$BF,COLUMNS($I117:N117),0)/$I117+VLOOKUP($D117,Customer_Demand!$D:$BF,COLUMNS($I117:N117),0)/$K117),(VLOOKUP($D117,Customer_Demand!$D:$BF,COLUMNS($I117:N117),0)/$I117)),"")</f>
        <v/>
      </c>
      <c r="O117" s="49" t="str">
        <f>IFERROR(IF($K117&lt;&gt;"SS",(VLOOKUP($D117,Customer_Demand!$D:$BF,COLUMNS($I117:O117),0)/$I117+VLOOKUP($D117,Customer_Demand!$D:$BF,COLUMNS($I117:O117),0)/$K117),(VLOOKUP($D117,Customer_Demand!$D:$BF,COLUMNS($I117:O117),0)/$I117)),"")</f>
        <v/>
      </c>
      <c r="P117" s="49" t="str">
        <f>IFERROR(IF($K117&lt;&gt;"SS",(VLOOKUP($D117,Customer_Demand!$D:$BF,COLUMNS($I117:P117),0)/$I117+VLOOKUP($D117,Customer_Demand!$D:$BF,COLUMNS($I117:P117),0)/$K117),(VLOOKUP($D117,Customer_Demand!$D:$BF,COLUMNS($I117:P117),0)/$I117)),"")</f>
        <v/>
      </c>
      <c r="Q117" s="49" t="str">
        <f>IFERROR(IF($K117&lt;&gt;"SS",(VLOOKUP($D117,Customer_Demand!$D:$BF,COLUMNS($I117:Q117),0)/$I117+VLOOKUP($D117,Customer_Demand!$D:$BF,COLUMNS($I117:Q117),0)/$K117),(VLOOKUP($D117,Customer_Demand!$D:$BF,COLUMNS($I117:Q117),0)/$I117)),"")</f>
        <v/>
      </c>
      <c r="R117" s="49" t="str">
        <f>IFERROR(IF($K117&lt;&gt;"SS",(VLOOKUP($D117,Customer_Demand!$D:$BF,COLUMNS($I117:R117),0)/$I117+VLOOKUP($D117,Customer_Demand!$D:$BF,COLUMNS($I117:R117),0)/$K117),(VLOOKUP($D117,Customer_Demand!$D:$BF,COLUMNS($I117:R117),0)/$I117)),"")</f>
        <v/>
      </c>
      <c r="S117" s="49" t="str">
        <f>IFERROR(IF($K117&lt;&gt;"SS",(VLOOKUP($D117,Customer_Demand!$D:$BF,COLUMNS($I117:S117),0)/$I117+VLOOKUP($D117,Customer_Demand!$D:$BF,COLUMNS($I117:S117),0)/$K117),(VLOOKUP($D117,Customer_Demand!$D:$BF,COLUMNS($I117:S117),0)/$I117)),"")</f>
        <v/>
      </c>
      <c r="T117" s="49" t="str">
        <f>IFERROR(IF($K117&lt;&gt;"SS",(VLOOKUP($D117,Customer_Demand!$D:$BF,COLUMNS($I117:T117),0)/$I117+VLOOKUP($D117,Customer_Demand!$D:$BF,COLUMNS($I117:T117),0)/$K117),(VLOOKUP($D117,Customer_Demand!$D:$BF,COLUMNS($I117:T117),0)/$I117)),"")</f>
        <v/>
      </c>
      <c r="U117" s="49" t="str">
        <f>IFERROR(IF($K117&lt;&gt;"SS",(VLOOKUP($D117,Customer_Demand!$D:$BF,COLUMNS($I117:U117),0)/$I117+VLOOKUP($D117,Customer_Demand!$D:$BF,COLUMNS($I117:U117),0)/$K117),(VLOOKUP($D117,Customer_Demand!$D:$BF,COLUMNS($I117:U117),0)/$I117)),"")</f>
        <v/>
      </c>
      <c r="V117" s="49" t="str">
        <f>IFERROR(IF($K117&lt;&gt;"SS",(VLOOKUP($D117,Customer_Demand!$D:$BF,COLUMNS($I117:V117),0)/$I117+VLOOKUP($D117,Customer_Demand!$D:$BF,COLUMNS($I117:V117),0)/$K117),(VLOOKUP($D117,Customer_Demand!$D:$BF,COLUMNS($I117:V117),0)/$I117)),"")</f>
        <v/>
      </c>
      <c r="W117" s="49" t="str">
        <f>IFERROR(IF($K117&lt;&gt;"SS",(VLOOKUP($D117,Customer_Demand!$D:$BF,COLUMNS($I117:W117),0)/$I117+VLOOKUP($D117,Customer_Demand!$D:$BF,COLUMNS($I117:W117),0)/$K117),(VLOOKUP($D117,Customer_Demand!$D:$BF,COLUMNS($I117:W117),0)/$I117)),"")</f>
        <v/>
      </c>
      <c r="X117" s="49" t="str">
        <f>IFERROR(IF($K117&lt;&gt;"SS",(VLOOKUP($D117,Customer_Demand!$D:$BF,COLUMNS($I117:X117),0)/$I117+VLOOKUP($D117,Customer_Demand!$D:$BF,COLUMNS($I117:X117),0)/$K117),(VLOOKUP($D117,Customer_Demand!$D:$BF,COLUMNS($I117:X117),0)/$I117)),"")</f>
        <v/>
      </c>
      <c r="Y117" s="49" t="str">
        <f>IFERROR(IF($K117&lt;&gt;"SS",(VLOOKUP($D117,Customer_Demand!$D:$BF,COLUMNS($I117:Y117),0)/$I117+VLOOKUP($D117,Customer_Demand!$D:$BF,COLUMNS($I117:Y117),0)/$K117),(VLOOKUP($D117,Customer_Demand!$D:$BF,COLUMNS($I117:Y117),0)/$I117)),"")</f>
        <v/>
      </c>
      <c r="Z117" s="49" t="str">
        <f>IFERROR(IF($K117&lt;&gt;"SS",(VLOOKUP($D117,Customer_Demand!$D:$BF,COLUMNS($I117:Z117),0)/$I117+VLOOKUP($D117,Customer_Demand!$D:$BF,COLUMNS($I117:Z117),0)/$K117),(VLOOKUP($D117,Customer_Demand!$D:$BF,COLUMNS($I117:Z117),0)/$I117)),"")</f>
        <v/>
      </c>
      <c r="AA117" s="49" t="str">
        <f>IFERROR(IF($K117&lt;&gt;"SS",(VLOOKUP($D117,Customer_Demand!$D:$BF,COLUMNS($I117:AA117),0)/$I117+VLOOKUP($D117,Customer_Demand!$D:$BF,COLUMNS($I117:AA117),0)/$K117),(VLOOKUP($D117,Customer_Demand!$D:$BF,COLUMNS($I117:AA117),0)/$I117)),"")</f>
        <v/>
      </c>
      <c r="AB117" s="49" t="str">
        <f>IFERROR(IF($K117&lt;&gt;"SS",(VLOOKUP($D117,Customer_Demand!$D:$BF,COLUMNS($I117:AB117),0)/$I117+VLOOKUP($D117,Customer_Demand!$D:$BF,COLUMNS($I117:AB117),0)/$K117),(VLOOKUP($D117,Customer_Demand!$D:$BF,COLUMNS($I117:AB117),0)/$I117)),"")</f>
        <v/>
      </c>
      <c r="AC117" s="49" t="str">
        <f>IFERROR(IF($K117&lt;&gt;"SS",(VLOOKUP($D117,Customer_Demand!$D:$BF,COLUMNS($I117:AC117),0)/$I117+VLOOKUP($D117,Customer_Demand!$D:$BF,COLUMNS($I117:AC117),0)/$K117),(VLOOKUP($D117,Customer_Demand!$D:$BF,COLUMNS($I117:AC117),0)/$I117)),"")</f>
        <v/>
      </c>
      <c r="AD117" s="49" t="str">
        <f>IFERROR(IF($K117&lt;&gt;"SS",(VLOOKUP($D117,Customer_Demand!$D:$BF,COLUMNS($I117:AD117),0)/$I117+VLOOKUP($D117,Customer_Demand!$D:$BF,COLUMNS($I117:AD117),0)/$K117),(VLOOKUP($D117,Customer_Demand!$D:$BF,COLUMNS($I117:AD117),0)/$I117)),"")</f>
        <v/>
      </c>
      <c r="AE117" s="49" t="str">
        <f>IFERROR(IF($K117&lt;&gt;"SS",(VLOOKUP($D117,Customer_Demand!$D:$BF,COLUMNS($I117:AE117),0)/$I117+VLOOKUP($D117,Customer_Demand!$D:$BF,COLUMNS($I117:AE117),0)/$K117),(VLOOKUP($D117,Customer_Demand!$D:$BF,COLUMNS($I117:AE117),0)/$I117)),"")</f>
        <v/>
      </c>
      <c r="AF117" s="49" t="str">
        <f>IFERROR(IF($K117&lt;&gt;"SS",(VLOOKUP($D117,Customer_Demand!$D:$BF,COLUMNS($I117:AF117),0)/$I117+VLOOKUP($D117,Customer_Demand!$D:$BF,COLUMNS($I117:AF117),0)/$K117),(VLOOKUP($D117,Customer_Demand!$D:$BF,COLUMNS($I117:AF117),0)/$I117)),"")</f>
        <v/>
      </c>
      <c r="AG117" s="49" t="str">
        <f>IFERROR(IF($K117&lt;&gt;"SS",(VLOOKUP($D117,Customer_Demand!$D:$BF,COLUMNS($I117:AG117),0)/$I117+VLOOKUP($D117,Customer_Demand!$D:$BF,COLUMNS($I117:AG117),0)/$K117),(VLOOKUP($D117,Customer_Demand!$D:$BF,COLUMNS($I117:AG117),0)/$I117)),"")</f>
        <v/>
      </c>
      <c r="AH117" s="49" t="str">
        <f>IFERROR(IF($K117&lt;&gt;"SS",(VLOOKUP($D117,Customer_Demand!$D:$BF,COLUMNS($I117:AH117),0)/$I117+VLOOKUP($D117,Customer_Demand!$D:$BF,COLUMNS($I117:AH117),0)/$K117),(VLOOKUP($D117,Customer_Demand!$D:$BF,COLUMNS($I117:AH117),0)/$I117)),"")</f>
        <v/>
      </c>
      <c r="AI117" s="49" t="str">
        <f>IFERROR(IF($K117&lt;&gt;"SS",(VLOOKUP($D117,Customer_Demand!$D:$BF,COLUMNS($I117:AI117),0)/$I117+VLOOKUP($D117,Customer_Demand!$D:$BF,COLUMNS($I117:AI117),0)/$K117),(VLOOKUP($D117,Customer_Demand!$D:$BF,COLUMNS($I117:AI117),0)/$I117)),"")</f>
        <v/>
      </c>
      <c r="AJ117" s="49" t="str">
        <f>IFERROR(IF($K117&lt;&gt;"SS",(VLOOKUP($D117,Customer_Demand!$D:$BF,COLUMNS($I117:AJ117),0)/$I117+VLOOKUP($D117,Customer_Demand!$D:$BF,COLUMNS($I117:AJ117),0)/$K117),(VLOOKUP($D117,Customer_Demand!$D:$BF,COLUMNS($I117:AJ117),0)/$I117)),"")</f>
        <v/>
      </c>
      <c r="AK117" s="49" t="str">
        <f>IFERROR(IF($K117&lt;&gt;"SS",(VLOOKUP($D117,Customer_Demand!$D:$BF,COLUMNS($I117:AK117),0)/$I117+VLOOKUP($D117,Customer_Demand!$D:$BF,COLUMNS($I117:AK117),0)/$K117),(VLOOKUP($D117,Customer_Demand!$D:$BF,COLUMNS($I117:AK117),0)/$I117)),"")</f>
        <v/>
      </c>
      <c r="AL117" s="49" t="str">
        <f>IFERROR(IF($K117&lt;&gt;"SS",(VLOOKUP($D117,Customer_Demand!$D:$BF,COLUMNS($I117:AL117),0)/$I117+VLOOKUP($D117,Customer_Demand!$D:$BF,COLUMNS($I117:AL117),0)/$K117),(VLOOKUP($D117,Customer_Demand!$D:$BF,COLUMNS($I117:AL117),0)/$I117)),"")</f>
        <v/>
      </c>
      <c r="AM117" s="49" t="str">
        <f>IFERROR(IF($K117&lt;&gt;"SS",(VLOOKUP($D117,Customer_Demand!$D:$BF,COLUMNS($I117:AM117),0)/$I117+VLOOKUP($D117,Customer_Demand!$D:$BF,COLUMNS($I117:AM117),0)/$K117),(VLOOKUP($D117,Customer_Demand!$D:$BF,COLUMNS($I117:AM117),0)/$I117)),"")</f>
        <v/>
      </c>
      <c r="AN117" s="49" t="str">
        <f>IFERROR(IF($K117&lt;&gt;"SS",(VLOOKUP($D117,Customer_Demand!$D:$BF,COLUMNS($I117:AN117),0)/$I117+VLOOKUP($D117,Customer_Demand!$D:$BF,COLUMNS($I117:AN117),0)/$K117),(VLOOKUP($D117,Customer_Demand!$D:$BF,COLUMNS($I117:AN117),0)/$I117)),"")</f>
        <v/>
      </c>
      <c r="AO117" s="49" t="str">
        <f>IFERROR(IF($K117&lt;&gt;"SS",(VLOOKUP($D117,Customer_Demand!$D:$BF,COLUMNS($I117:AO117),0)/$I117+VLOOKUP($D117,Customer_Demand!$D:$BF,COLUMNS($I117:AO117),0)/$K117),(VLOOKUP($D117,Customer_Demand!$D:$BF,COLUMNS($I117:AO117),0)/$I117)),"")</f>
        <v/>
      </c>
      <c r="AP117" s="49" t="str">
        <f>IFERROR(IF($K117&lt;&gt;"SS",(VLOOKUP($D117,Customer_Demand!$D:$BF,COLUMNS($I117:AP117),0)/$I117+VLOOKUP($D117,Customer_Demand!$D:$BF,COLUMNS($I117:AP117),0)/$K117),(VLOOKUP($D117,Customer_Demand!$D:$BF,COLUMNS($I117:AP117),0)/$I117)),"")</f>
        <v/>
      </c>
      <c r="AQ117" s="49" t="str">
        <f>IFERROR(IF($K117&lt;&gt;"SS",(VLOOKUP($D117,Customer_Demand!$D:$BF,COLUMNS($I117:AQ117),0)/$I117+VLOOKUP($D117,Customer_Demand!$D:$BF,COLUMNS($I117:AQ117),0)/$K117),(VLOOKUP($D117,Customer_Demand!$D:$BF,COLUMNS($I117:AQ117),0)/$I117)),"")</f>
        <v/>
      </c>
      <c r="AR117" s="49" t="str">
        <f>IFERROR(IF($K117&lt;&gt;"SS",(VLOOKUP($D117,Customer_Demand!$D:$BF,COLUMNS($I117:AR117),0)/$I117+VLOOKUP($D117,Customer_Demand!$D:$BF,COLUMNS($I117:AR117),0)/$K117),(VLOOKUP($D117,Customer_Demand!$D:$BF,COLUMNS($I117:AR117),0)/$I117)),"")</f>
        <v/>
      </c>
      <c r="AS117" s="49" t="str">
        <f>IFERROR(IF($K117&lt;&gt;"SS",(VLOOKUP($D117,Customer_Demand!$D:$BF,COLUMNS($I117:AS117),0)/$I117+VLOOKUP($D117,Customer_Demand!$D:$BF,COLUMNS($I117:AS117),0)/$K117),(VLOOKUP($D117,Customer_Demand!$D:$BF,COLUMNS($I117:AS117),0)/$I117)),"")</f>
        <v/>
      </c>
      <c r="AT117" s="49" t="str">
        <f>IFERROR(IF($K117&lt;&gt;"SS",(VLOOKUP($D117,Customer_Demand!$D:$BF,COLUMNS($I117:AT117),0)/$I117+VLOOKUP($D117,Customer_Demand!$D:$BF,COLUMNS($I117:AT117),0)/$K117),(VLOOKUP($D117,Customer_Demand!$D:$BF,COLUMNS($I117:AT117),0)/$I117)),"")</f>
        <v/>
      </c>
      <c r="AU117" s="49" t="str">
        <f>IFERROR(IF($K117&lt;&gt;"SS",(VLOOKUP($D117,Customer_Demand!$D:$BF,COLUMNS($I117:AU117),0)/$I117+VLOOKUP($D117,Customer_Demand!$D:$BF,COLUMNS($I117:AU117),0)/$K117),(VLOOKUP($D117,Customer_Demand!$D:$BF,COLUMNS($I117:AU117),0)/$I117)),"")</f>
        <v/>
      </c>
      <c r="AV117" s="49" t="str">
        <f>IFERROR(IF($K117&lt;&gt;"SS",(VLOOKUP($D117,Customer_Demand!$D:$BF,COLUMNS($I117:AV117),0)/$I117+VLOOKUP($D117,Customer_Demand!$D:$BF,COLUMNS($I117:AV117),0)/$K117),(VLOOKUP($D117,Customer_Demand!$D:$BF,COLUMNS($I117:AV117),0)/$I117)),"")</f>
        <v/>
      </c>
      <c r="AW117" s="49" t="str">
        <f>IFERROR(IF($K117&lt;&gt;"SS",(VLOOKUP($D117,Customer_Demand!$D:$BF,COLUMNS($I117:AW117),0)/$I117+VLOOKUP($D117,Customer_Demand!$D:$BF,COLUMNS($I117:AW117),0)/$K117),(VLOOKUP($D117,Customer_Demand!$D:$BF,COLUMNS($I117:AW117),0)/$I117)),"")</f>
        <v/>
      </c>
      <c r="AX117" s="49" t="str">
        <f>IFERROR(IF($K117&lt;&gt;"SS",(VLOOKUP($D117,Customer_Demand!$D:$BF,COLUMNS($I117:AX117),0)/$I117+VLOOKUP($D117,Customer_Demand!$D:$BF,COLUMNS($I117:AX117),0)/$K117),(VLOOKUP($D117,Customer_Demand!$D:$BF,COLUMNS($I117:AX117),0)/$I117)),"")</f>
        <v/>
      </c>
      <c r="AY117" s="49" t="str">
        <f>IFERROR(IF($K117&lt;&gt;"SS",(VLOOKUP($D117,Customer_Demand!$D:$BF,COLUMNS($I117:AY117),0)/$I117+VLOOKUP($D117,Customer_Demand!$D:$BF,COLUMNS($I117:AY117),0)/$K117),(VLOOKUP($D117,Customer_Demand!$D:$BF,COLUMNS($I117:AY117),0)/$I117)),"")</f>
        <v/>
      </c>
      <c r="AZ117" s="49" t="str">
        <f>IFERROR(IF($K117&lt;&gt;"SS",(VLOOKUP($D117,Customer_Demand!$D:$BF,COLUMNS($I117:AZ117),0)/$I117+VLOOKUP($D117,Customer_Demand!$D:$BF,COLUMNS($I117:AZ117),0)/$K117),(VLOOKUP($D117,Customer_Demand!$D:$BF,COLUMNS($I117:AZ117),0)/$I117)),"")</f>
        <v/>
      </c>
      <c r="BA117" s="49" t="str">
        <f>IFERROR(IF($K117&lt;&gt;"SS",(VLOOKUP($D117,Customer_Demand!$D:$BF,COLUMNS($I117:BA117),0)/$I117+VLOOKUP($D117,Customer_Demand!$D:$BF,COLUMNS($I117:BA117),0)/$K117),(VLOOKUP($D117,Customer_Demand!$D:$BF,COLUMNS($I117:BA117),0)/$I117)),"")</f>
        <v/>
      </c>
      <c r="BB117" s="49" t="str">
        <f>IFERROR(IF($K117&lt;&gt;"SS",(VLOOKUP($D117,Customer_Demand!$D:$BF,COLUMNS($I117:BB117),0)/$I117+VLOOKUP($D117,Customer_Demand!$D:$BF,COLUMNS($I117:BB117),0)/$K117),(VLOOKUP($D117,Customer_Demand!$D:$BF,COLUMNS($I117:BB117),0)/$I117)),"")</f>
        <v/>
      </c>
      <c r="BC117" s="49" t="str">
        <f>IFERROR(IF($K117&lt;&gt;"SS",(VLOOKUP($D117,Customer_Demand!$D:$BF,COLUMNS($I117:BC117),0)/$I117+VLOOKUP($D117,Customer_Demand!$D:$BF,COLUMNS($I117:BC117),0)/$K117),(VLOOKUP($D117,Customer_Demand!$D:$BF,COLUMNS($I117:BC117),0)/$I117)),"")</f>
        <v/>
      </c>
      <c r="BD117" s="49" t="str">
        <f>IFERROR(IF($K117&lt;&gt;"SS",(VLOOKUP($D117,Customer_Demand!$D:$BF,COLUMNS($I117:BD117),0)/$I117+VLOOKUP($D117,Customer_Demand!$D:$BF,COLUMNS($I117:BD117),0)/$K117),(VLOOKUP($D117,Customer_Demand!$D:$BF,COLUMNS($I117:BD117),0)/$I117)),"")</f>
        <v/>
      </c>
      <c r="BE117" s="49" t="str">
        <f>IFERROR(IF($K117&lt;&gt;"SS",(VLOOKUP($D117,Customer_Demand!$D:$BF,COLUMNS($I117:BE117),0)/$I117+VLOOKUP($D117,Customer_Demand!$D:$BF,COLUMNS($I117:BE117),0)/$K117),(VLOOKUP($D117,Customer_Demand!$D:$BF,COLUMNS($I117:BE117),0)/$I117)),"")</f>
        <v/>
      </c>
      <c r="BF117" s="49" t="str">
        <f>IFERROR(IF($K117&lt;&gt;"SS",(VLOOKUP($D117,Customer_Demand!$D:$BF,COLUMNS($I117:BF117),0)/$I117+VLOOKUP($D117,Customer_Demand!$D:$BF,COLUMNS($I117:BF117),0)/$K117),(VLOOKUP($D117,Customer_Demand!$D:$BF,COLUMNS($I117:BF117),0)/$I117)),"")</f>
        <v/>
      </c>
      <c r="BG117" s="49" t="str">
        <f>IFERROR(IF($K117&lt;&gt;"SS",(VLOOKUP($D117,Customer_Demand!$D:$BF,COLUMNS($I117:BG117),0)/$I117+VLOOKUP($D117,Customer_Demand!$D:$BF,COLUMNS($I117:BG117),0)/$K117),(VLOOKUP($D117,Customer_Demand!$D:$BF,COLUMNS($I117:BG117),0)/$I117)),"")</f>
        <v/>
      </c>
      <c r="BH117" s="49" t="str">
        <f>IFERROR(IF($K117&lt;&gt;"SS",(VLOOKUP($D117,Customer_Demand!$D:$BF,COLUMNS($I117:BH117),0)/$I117+VLOOKUP($D117,Customer_Demand!$D:$BF,COLUMNS($I117:BH117),0)/$K117),(VLOOKUP($D117,Customer_Demand!$D:$BF,COLUMNS($I117:BH117),0)/$I117)),"")</f>
        <v/>
      </c>
      <c r="BI117" s="49" t="str">
        <f>IFERROR(IF($K117&lt;&gt;"SS",(VLOOKUP($D117,Customer_Demand!$D:$BF,COLUMNS($I117:BI117),0)/$I117+VLOOKUP($D117,Customer_Demand!$D:$BF,COLUMNS($I117:BI117),0)/$K117),(VLOOKUP($D117,Customer_Demand!$D:$BF,COLUMNS($I117:BI117),0)/$I117)),"")</f>
        <v/>
      </c>
      <c r="BJ117" s="49" t="str">
        <f>IFERROR(IF($K117&lt;&gt;"SS",(VLOOKUP($D117,Customer_Demand!$D:$BF,COLUMNS($I117:BJ117),0)/$I117+VLOOKUP($D117,Customer_Demand!$D:$BF,COLUMNS($I117:BJ117),0)/$K117),(VLOOKUP($D117,Customer_Demand!$D:$BF,COLUMNS($I117:BJ117),0)/$I117)),"")</f>
        <v/>
      </c>
      <c r="BK117" s="50" t="str">
        <f>IFERROR(IF($K117&lt;&gt;"SS",(VLOOKUP($D117,Customer_Demand!$D:$BF,COLUMNS($I117:BK117),0)/$I117+VLOOKUP($D117,Customer_Demand!$D:$BF,COLUMNS($I117:BK117),0)/$K117),(VLOOKUP($D117,Customer_Demand!$D:$BF,COLUMNS($I117:BK117),0)/$I117)),"")</f>
        <v/>
      </c>
      <c r="BL117" s="18"/>
    </row>
    <row r="118" spans="2:64" x14ac:dyDescent="0.2">
      <c r="B118" s="12" t="str">
        <f t="shared" si="11"/>
        <v/>
      </c>
      <c r="C118" s="45" t="str">
        <f>IF((Customer_Demand!C118)&lt;&gt;"",Customer_Demand!C118,"")</f>
        <v/>
      </c>
      <c r="D118" s="45" t="str">
        <f>IF(C118&lt;&gt;"",Customer_Demand!D118,"")</f>
        <v/>
      </c>
      <c r="E118" s="51" t="str">
        <f>IF(C118&lt;&gt;"",Customer_Demand!E118,"")</f>
        <v/>
      </c>
      <c r="F118" s="47" t="str">
        <f>IF(C118&lt;&gt;"",VLOOKUP(D118,Customer_Demand!$D$5:$F$1005,3,0),"")</f>
        <v/>
      </c>
      <c r="G118" s="48" t="str">
        <f t="shared" si="8"/>
        <v/>
      </c>
      <c r="H118" s="48" t="str">
        <f t="shared" si="9"/>
        <v/>
      </c>
      <c r="I118" s="48" t="str">
        <f>IFERROR(IF(C118&lt;&gt;"",VLOOKUP($H118,SMT_Cycle_Time_Data!$F:$Q,4,0),""),"SGR Not Defined")</f>
        <v/>
      </c>
      <c r="J118" s="48" t="str">
        <f t="shared" si="10"/>
        <v/>
      </c>
      <c r="K118" s="48" t="str">
        <f>IF(C118&lt;&gt;"",IFERROR(VLOOKUP($J118,SMT_Cycle_Time_Data!$F:$Q,4,0),"SS"),"")</f>
        <v/>
      </c>
      <c r="L118" s="49" t="str">
        <f>IFERROR(IF($K118&lt;&gt;"SS",(VLOOKUP($D118,Customer_Demand!$D:$BF,COLUMNS($I118:L118),0)/$I118+VLOOKUP($D118,Customer_Demand!$D:$BF,COLUMNS($I118:L118),0)/$K118),(VLOOKUP($D118,Customer_Demand!$D:$BF,COLUMNS($I118:L118),0)/$I118)),"")</f>
        <v/>
      </c>
      <c r="M118" s="49" t="str">
        <f>IFERROR(IF($K118&lt;&gt;"SS",(VLOOKUP($D118,Customer_Demand!$D:$BF,COLUMNS($I118:M118),0)/$I118+VLOOKUP($D118,Customer_Demand!$D:$BF,COLUMNS($I118:M118),0)/$K118),(VLOOKUP($D118,Customer_Demand!$D:$BF,COLUMNS($I118:M118),0)/$I118)),"")</f>
        <v/>
      </c>
      <c r="N118" s="49" t="str">
        <f>IFERROR(IF($K118&lt;&gt;"SS",(VLOOKUP($D118,Customer_Demand!$D:$BF,COLUMNS($I118:N118),0)/$I118+VLOOKUP($D118,Customer_Demand!$D:$BF,COLUMNS($I118:N118),0)/$K118),(VLOOKUP($D118,Customer_Demand!$D:$BF,COLUMNS($I118:N118),0)/$I118)),"")</f>
        <v/>
      </c>
      <c r="O118" s="49" t="str">
        <f>IFERROR(IF($K118&lt;&gt;"SS",(VLOOKUP($D118,Customer_Demand!$D:$BF,COLUMNS($I118:O118),0)/$I118+VLOOKUP($D118,Customer_Demand!$D:$BF,COLUMNS($I118:O118),0)/$K118),(VLOOKUP($D118,Customer_Demand!$D:$BF,COLUMNS($I118:O118),0)/$I118)),"")</f>
        <v/>
      </c>
      <c r="P118" s="49" t="str">
        <f>IFERROR(IF($K118&lt;&gt;"SS",(VLOOKUP($D118,Customer_Demand!$D:$BF,COLUMNS($I118:P118),0)/$I118+VLOOKUP($D118,Customer_Demand!$D:$BF,COLUMNS($I118:P118),0)/$K118),(VLOOKUP($D118,Customer_Demand!$D:$BF,COLUMNS($I118:P118),0)/$I118)),"")</f>
        <v/>
      </c>
      <c r="Q118" s="49" t="str">
        <f>IFERROR(IF($K118&lt;&gt;"SS",(VLOOKUP($D118,Customer_Demand!$D:$BF,COLUMNS($I118:Q118),0)/$I118+VLOOKUP($D118,Customer_Demand!$D:$BF,COLUMNS($I118:Q118),0)/$K118),(VLOOKUP($D118,Customer_Demand!$D:$BF,COLUMNS($I118:Q118),0)/$I118)),"")</f>
        <v/>
      </c>
      <c r="R118" s="49" t="str">
        <f>IFERROR(IF($K118&lt;&gt;"SS",(VLOOKUP($D118,Customer_Demand!$D:$BF,COLUMNS($I118:R118),0)/$I118+VLOOKUP($D118,Customer_Demand!$D:$BF,COLUMNS($I118:R118),0)/$K118),(VLOOKUP($D118,Customer_Demand!$D:$BF,COLUMNS($I118:R118),0)/$I118)),"")</f>
        <v/>
      </c>
      <c r="S118" s="49" t="str">
        <f>IFERROR(IF($K118&lt;&gt;"SS",(VLOOKUP($D118,Customer_Demand!$D:$BF,COLUMNS($I118:S118),0)/$I118+VLOOKUP($D118,Customer_Demand!$D:$BF,COLUMNS($I118:S118),0)/$K118),(VLOOKUP($D118,Customer_Demand!$D:$BF,COLUMNS($I118:S118),0)/$I118)),"")</f>
        <v/>
      </c>
      <c r="T118" s="49" t="str">
        <f>IFERROR(IF($K118&lt;&gt;"SS",(VLOOKUP($D118,Customer_Demand!$D:$BF,COLUMNS($I118:T118),0)/$I118+VLOOKUP($D118,Customer_Demand!$D:$BF,COLUMNS($I118:T118),0)/$K118),(VLOOKUP($D118,Customer_Demand!$D:$BF,COLUMNS($I118:T118),0)/$I118)),"")</f>
        <v/>
      </c>
      <c r="U118" s="49" t="str">
        <f>IFERROR(IF($K118&lt;&gt;"SS",(VLOOKUP($D118,Customer_Demand!$D:$BF,COLUMNS($I118:U118),0)/$I118+VLOOKUP($D118,Customer_Demand!$D:$BF,COLUMNS($I118:U118),0)/$K118),(VLOOKUP($D118,Customer_Demand!$D:$BF,COLUMNS($I118:U118),0)/$I118)),"")</f>
        <v/>
      </c>
      <c r="V118" s="49" t="str">
        <f>IFERROR(IF($K118&lt;&gt;"SS",(VLOOKUP($D118,Customer_Demand!$D:$BF,COLUMNS($I118:V118),0)/$I118+VLOOKUP($D118,Customer_Demand!$D:$BF,COLUMNS($I118:V118),0)/$K118),(VLOOKUP($D118,Customer_Demand!$D:$BF,COLUMNS($I118:V118),0)/$I118)),"")</f>
        <v/>
      </c>
      <c r="W118" s="49" t="str">
        <f>IFERROR(IF($K118&lt;&gt;"SS",(VLOOKUP($D118,Customer_Demand!$D:$BF,COLUMNS($I118:W118),0)/$I118+VLOOKUP($D118,Customer_Demand!$D:$BF,COLUMNS($I118:W118),0)/$K118),(VLOOKUP($D118,Customer_Demand!$D:$BF,COLUMNS($I118:W118),0)/$I118)),"")</f>
        <v/>
      </c>
      <c r="X118" s="49" t="str">
        <f>IFERROR(IF($K118&lt;&gt;"SS",(VLOOKUP($D118,Customer_Demand!$D:$BF,COLUMNS($I118:X118),0)/$I118+VLOOKUP($D118,Customer_Demand!$D:$BF,COLUMNS($I118:X118),0)/$K118),(VLOOKUP($D118,Customer_Demand!$D:$BF,COLUMNS($I118:X118),0)/$I118)),"")</f>
        <v/>
      </c>
      <c r="Y118" s="49" t="str">
        <f>IFERROR(IF($K118&lt;&gt;"SS",(VLOOKUP($D118,Customer_Demand!$D:$BF,COLUMNS($I118:Y118),0)/$I118+VLOOKUP($D118,Customer_Demand!$D:$BF,COLUMNS($I118:Y118),0)/$K118),(VLOOKUP($D118,Customer_Demand!$D:$BF,COLUMNS($I118:Y118),0)/$I118)),"")</f>
        <v/>
      </c>
      <c r="Z118" s="49" t="str">
        <f>IFERROR(IF($K118&lt;&gt;"SS",(VLOOKUP($D118,Customer_Demand!$D:$BF,COLUMNS($I118:Z118),0)/$I118+VLOOKUP($D118,Customer_Demand!$D:$BF,COLUMNS($I118:Z118),0)/$K118),(VLOOKUP($D118,Customer_Demand!$D:$BF,COLUMNS($I118:Z118),0)/$I118)),"")</f>
        <v/>
      </c>
      <c r="AA118" s="49" t="str">
        <f>IFERROR(IF($K118&lt;&gt;"SS",(VLOOKUP($D118,Customer_Demand!$D:$BF,COLUMNS($I118:AA118),0)/$I118+VLOOKUP($D118,Customer_Demand!$D:$BF,COLUMNS($I118:AA118),0)/$K118),(VLOOKUP($D118,Customer_Demand!$D:$BF,COLUMNS($I118:AA118),0)/$I118)),"")</f>
        <v/>
      </c>
      <c r="AB118" s="49" t="str">
        <f>IFERROR(IF($K118&lt;&gt;"SS",(VLOOKUP($D118,Customer_Demand!$D:$BF,COLUMNS($I118:AB118),0)/$I118+VLOOKUP($D118,Customer_Demand!$D:$BF,COLUMNS($I118:AB118),0)/$K118),(VLOOKUP($D118,Customer_Demand!$D:$BF,COLUMNS($I118:AB118),0)/$I118)),"")</f>
        <v/>
      </c>
      <c r="AC118" s="49" t="str">
        <f>IFERROR(IF($K118&lt;&gt;"SS",(VLOOKUP($D118,Customer_Demand!$D:$BF,COLUMNS($I118:AC118),0)/$I118+VLOOKUP($D118,Customer_Demand!$D:$BF,COLUMNS($I118:AC118),0)/$K118),(VLOOKUP($D118,Customer_Demand!$D:$BF,COLUMNS($I118:AC118),0)/$I118)),"")</f>
        <v/>
      </c>
      <c r="AD118" s="49" t="str">
        <f>IFERROR(IF($K118&lt;&gt;"SS",(VLOOKUP($D118,Customer_Demand!$D:$BF,COLUMNS($I118:AD118),0)/$I118+VLOOKUP($D118,Customer_Demand!$D:$BF,COLUMNS($I118:AD118),0)/$K118),(VLOOKUP($D118,Customer_Demand!$D:$BF,COLUMNS($I118:AD118),0)/$I118)),"")</f>
        <v/>
      </c>
      <c r="AE118" s="49" t="str">
        <f>IFERROR(IF($K118&lt;&gt;"SS",(VLOOKUP($D118,Customer_Demand!$D:$BF,COLUMNS($I118:AE118),0)/$I118+VLOOKUP($D118,Customer_Demand!$D:$BF,COLUMNS($I118:AE118),0)/$K118),(VLOOKUP($D118,Customer_Demand!$D:$BF,COLUMNS($I118:AE118),0)/$I118)),"")</f>
        <v/>
      </c>
      <c r="AF118" s="49" t="str">
        <f>IFERROR(IF($K118&lt;&gt;"SS",(VLOOKUP($D118,Customer_Demand!$D:$BF,COLUMNS($I118:AF118),0)/$I118+VLOOKUP($D118,Customer_Demand!$D:$BF,COLUMNS($I118:AF118),0)/$K118),(VLOOKUP($D118,Customer_Demand!$D:$BF,COLUMNS($I118:AF118),0)/$I118)),"")</f>
        <v/>
      </c>
      <c r="AG118" s="49" t="str">
        <f>IFERROR(IF($K118&lt;&gt;"SS",(VLOOKUP($D118,Customer_Demand!$D:$BF,COLUMNS($I118:AG118),0)/$I118+VLOOKUP($D118,Customer_Demand!$D:$BF,COLUMNS($I118:AG118),0)/$K118),(VLOOKUP($D118,Customer_Demand!$D:$BF,COLUMNS($I118:AG118),0)/$I118)),"")</f>
        <v/>
      </c>
      <c r="AH118" s="49" t="str">
        <f>IFERROR(IF($K118&lt;&gt;"SS",(VLOOKUP($D118,Customer_Demand!$D:$BF,COLUMNS($I118:AH118),0)/$I118+VLOOKUP($D118,Customer_Demand!$D:$BF,COLUMNS($I118:AH118),0)/$K118),(VLOOKUP($D118,Customer_Demand!$D:$BF,COLUMNS($I118:AH118),0)/$I118)),"")</f>
        <v/>
      </c>
      <c r="AI118" s="49" t="str">
        <f>IFERROR(IF($K118&lt;&gt;"SS",(VLOOKUP($D118,Customer_Demand!$D:$BF,COLUMNS($I118:AI118),0)/$I118+VLOOKUP($D118,Customer_Demand!$D:$BF,COLUMNS($I118:AI118),0)/$K118),(VLOOKUP($D118,Customer_Demand!$D:$BF,COLUMNS($I118:AI118),0)/$I118)),"")</f>
        <v/>
      </c>
      <c r="AJ118" s="49" t="str">
        <f>IFERROR(IF($K118&lt;&gt;"SS",(VLOOKUP($D118,Customer_Demand!$D:$BF,COLUMNS($I118:AJ118),0)/$I118+VLOOKUP($D118,Customer_Demand!$D:$BF,COLUMNS($I118:AJ118),0)/$K118),(VLOOKUP($D118,Customer_Demand!$D:$BF,COLUMNS($I118:AJ118),0)/$I118)),"")</f>
        <v/>
      </c>
      <c r="AK118" s="49" t="str">
        <f>IFERROR(IF($K118&lt;&gt;"SS",(VLOOKUP($D118,Customer_Demand!$D:$BF,COLUMNS($I118:AK118),0)/$I118+VLOOKUP($D118,Customer_Demand!$D:$BF,COLUMNS($I118:AK118),0)/$K118),(VLOOKUP($D118,Customer_Demand!$D:$BF,COLUMNS($I118:AK118),0)/$I118)),"")</f>
        <v/>
      </c>
      <c r="AL118" s="49" t="str">
        <f>IFERROR(IF($K118&lt;&gt;"SS",(VLOOKUP($D118,Customer_Demand!$D:$BF,COLUMNS($I118:AL118),0)/$I118+VLOOKUP($D118,Customer_Demand!$D:$BF,COLUMNS($I118:AL118),0)/$K118),(VLOOKUP($D118,Customer_Demand!$D:$BF,COLUMNS($I118:AL118),0)/$I118)),"")</f>
        <v/>
      </c>
      <c r="AM118" s="49" t="str">
        <f>IFERROR(IF($K118&lt;&gt;"SS",(VLOOKUP($D118,Customer_Demand!$D:$BF,COLUMNS($I118:AM118),0)/$I118+VLOOKUP($D118,Customer_Demand!$D:$BF,COLUMNS($I118:AM118),0)/$K118),(VLOOKUP($D118,Customer_Demand!$D:$BF,COLUMNS($I118:AM118),0)/$I118)),"")</f>
        <v/>
      </c>
      <c r="AN118" s="49" t="str">
        <f>IFERROR(IF($K118&lt;&gt;"SS",(VLOOKUP($D118,Customer_Demand!$D:$BF,COLUMNS($I118:AN118),0)/$I118+VLOOKUP($D118,Customer_Demand!$D:$BF,COLUMNS($I118:AN118),0)/$K118),(VLOOKUP($D118,Customer_Demand!$D:$BF,COLUMNS($I118:AN118),0)/$I118)),"")</f>
        <v/>
      </c>
      <c r="AO118" s="49" t="str">
        <f>IFERROR(IF($K118&lt;&gt;"SS",(VLOOKUP($D118,Customer_Demand!$D:$BF,COLUMNS($I118:AO118),0)/$I118+VLOOKUP($D118,Customer_Demand!$D:$BF,COLUMNS($I118:AO118),0)/$K118),(VLOOKUP($D118,Customer_Demand!$D:$BF,COLUMNS($I118:AO118),0)/$I118)),"")</f>
        <v/>
      </c>
      <c r="AP118" s="49" t="str">
        <f>IFERROR(IF($K118&lt;&gt;"SS",(VLOOKUP($D118,Customer_Demand!$D:$BF,COLUMNS($I118:AP118),0)/$I118+VLOOKUP($D118,Customer_Demand!$D:$BF,COLUMNS($I118:AP118),0)/$K118),(VLOOKUP($D118,Customer_Demand!$D:$BF,COLUMNS($I118:AP118),0)/$I118)),"")</f>
        <v/>
      </c>
      <c r="AQ118" s="49" t="str">
        <f>IFERROR(IF($K118&lt;&gt;"SS",(VLOOKUP($D118,Customer_Demand!$D:$BF,COLUMNS($I118:AQ118),0)/$I118+VLOOKUP($D118,Customer_Demand!$D:$BF,COLUMNS($I118:AQ118),0)/$K118),(VLOOKUP($D118,Customer_Demand!$D:$BF,COLUMNS($I118:AQ118),0)/$I118)),"")</f>
        <v/>
      </c>
      <c r="AR118" s="49" t="str">
        <f>IFERROR(IF($K118&lt;&gt;"SS",(VLOOKUP($D118,Customer_Demand!$D:$BF,COLUMNS($I118:AR118),0)/$I118+VLOOKUP($D118,Customer_Demand!$D:$BF,COLUMNS($I118:AR118),0)/$K118),(VLOOKUP($D118,Customer_Demand!$D:$BF,COLUMNS($I118:AR118),0)/$I118)),"")</f>
        <v/>
      </c>
      <c r="AS118" s="49" t="str">
        <f>IFERROR(IF($K118&lt;&gt;"SS",(VLOOKUP($D118,Customer_Demand!$D:$BF,COLUMNS($I118:AS118),0)/$I118+VLOOKUP($D118,Customer_Demand!$D:$BF,COLUMNS($I118:AS118),0)/$K118),(VLOOKUP($D118,Customer_Demand!$D:$BF,COLUMNS($I118:AS118),0)/$I118)),"")</f>
        <v/>
      </c>
      <c r="AT118" s="49" t="str">
        <f>IFERROR(IF($K118&lt;&gt;"SS",(VLOOKUP($D118,Customer_Demand!$D:$BF,COLUMNS($I118:AT118),0)/$I118+VLOOKUP($D118,Customer_Demand!$D:$BF,COLUMNS($I118:AT118),0)/$K118),(VLOOKUP($D118,Customer_Demand!$D:$BF,COLUMNS($I118:AT118),0)/$I118)),"")</f>
        <v/>
      </c>
      <c r="AU118" s="49" t="str">
        <f>IFERROR(IF($K118&lt;&gt;"SS",(VLOOKUP($D118,Customer_Demand!$D:$BF,COLUMNS($I118:AU118),0)/$I118+VLOOKUP($D118,Customer_Demand!$D:$BF,COLUMNS($I118:AU118),0)/$K118),(VLOOKUP($D118,Customer_Demand!$D:$BF,COLUMNS($I118:AU118),0)/$I118)),"")</f>
        <v/>
      </c>
      <c r="AV118" s="49" t="str">
        <f>IFERROR(IF($K118&lt;&gt;"SS",(VLOOKUP($D118,Customer_Demand!$D:$BF,COLUMNS($I118:AV118),0)/$I118+VLOOKUP($D118,Customer_Demand!$D:$BF,COLUMNS($I118:AV118),0)/$K118),(VLOOKUP($D118,Customer_Demand!$D:$BF,COLUMNS($I118:AV118),0)/$I118)),"")</f>
        <v/>
      </c>
      <c r="AW118" s="49" t="str">
        <f>IFERROR(IF($K118&lt;&gt;"SS",(VLOOKUP($D118,Customer_Demand!$D:$BF,COLUMNS($I118:AW118),0)/$I118+VLOOKUP($D118,Customer_Demand!$D:$BF,COLUMNS($I118:AW118),0)/$K118),(VLOOKUP($D118,Customer_Demand!$D:$BF,COLUMNS($I118:AW118),0)/$I118)),"")</f>
        <v/>
      </c>
      <c r="AX118" s="49" t="str">
        <f>IFERROR(IF($K118&lt;&gt;"SS",(VLOOKUP($D118,Customer_Demand!$D:$BF,COLUMNS($I118:AX118),0)/$I118+VLOOKUP($D118,Customer_Demand!$D:$BF,COLUMNS($I118:AX118),0)/$K118),(VLOOKUP($D118,Customer_Demand!$D:$BF,COLUMNS($I118:AX118),0)/$I118)),"")</f>
        <v/>
      </c>
      <c r="AY118" s="49" t="str">
        <f>IFERROR(IF($K118&lt;&gt;"SS",(VLOOKUP($D118,Customer_Demand!$D:$BF,COLUMNS($I118:AY118),0)/$I118+VLOOKUP($D118,Customer_Demand!$D:$BF,COLUMNS($I118:AY118),0)/$K118),(VLOOKUP($D118,Customer_Demand!$D:$BF,COLUMNS($I118:AY118),0)/$I118)),"")</f>
        <v/>
      </c>
      <c r="AZ118" s="49" t="str">
        <f>IFERROR(IF($K118&lt;&gt;"SS",(VLOOKUP($D118,Customer_Demand!$D:$BF,COLUMNS($I118:AZ118),0)/$I118+VLOOKUP($D118,Customer_Demand!$D:$BF,COLUMNS($I118:AZ118),0)/$K118),(VLOOKUP($D118,Customer_Demand!$D:$BF,COLUMNS($I118:AZ118),0)/$I118)),"")</f>
        <v/>
      </c>
      <c r="BA118" s="49" t="str">
        <f>IFERROR(IF($K118&lt;&gt;"SS",(VLOOKUP($D118,Customer_Demand!$D:$BF,COLUMNS($I118:BA118),0)/$I118+VLOOKUP($D118,Customer_Demand!$D:$BF,COLUMNS($I118:BA118),0)/$K118),(VLOOKUP($D118,Customer_Demand!$D:$BF,COLUMNS($I118:BA118),0)/$I118)),"")</f>
        <v/>
      </c>
      <c r="BB118" s="49" t="str">
        <f>IFERROR(IF($K118&lt;&gt;"SS",(VLOOKUP($D118,Customer_Demand!$D:$BF,COLUMNS($I118:BB118),0)/$I118+VLOOKUP($D118,Customer_Demand!$D:$BF,COLUMNS($I118:BB118),0)/$K118),(VLOOKUP($D118,Customer_Demand!$D:$BF,COLUMNS($I118:BB118),0)/$I118)),"")</f>
        <v/>
      </c>
      <c r="BC118" s="49" t="str">
        <f>IFERROR(IF($K118&lt;&gt;"SS",(VLOOKUP($D118,Customer_Demand!$D:$BF,COLUMNS($I118:BC118),0)/$I118+VLOOKUP($D118,Customer_Demand!$D:$BF,COLUMNS($I118:BC118),0)/$K118),(VLOOKUP($D118,Customer_Demand!$D:$BF,COLUMNS($I118:BC118),0)/$I118)),"")</f>
        <v/>
      </c>
      <c r="BD118" s="49" t="str">
        <f>IFERROR(IF($K118&lt;&gt;"SS",(VLOOKUP($D118,Customer_Demand!$D:$BF,COLUMNS($I118:BD118),0)/$I118+VLOOKUP($D118,Customer_Demand!$D:$BF,COLUMNS($I118:BD118),0)/$K118),(VLOOKUP($D118,Customer_Demand!$D:$BF,COLUMNS($I118:BD118),0)/$I118)),"")</f>
        <v/>
      </c>
      <c r="BE118" s="49" t="str">
        <f>IFERROR(IF($K118&lt;&gt;"SS",(VLOOKUP($D118,Customer_Demand!$D:$BF,COLUMNS($I118:BE118),0)/$I118+VLOOKUP($D118,Customer_Demand!$D:$BF,COLUMNS($I118:BE118),0)/$K118),(VLOOKUP($D118,Customer_Demand!$D:$BF,COLUMNS($I118:BE118),0)/$I118)),"")</f>
        <v/>
      </c>
      <c r="BF118" s="49" t="str">
        <f>IFERROR(IF($K118&lt;&gt;"SS",(VLOOKUP($D118,Customer_Demand!$D:$BF,COLUMNS($I118:BF118),0)/$I118+VLOOKUP($D118,Customer_Demand!$D:$BF,COLUMNS($I118:BF118),0)/$K118),(VLOOKUP($D118,Customer_Demand!$D:$BF,COLUMNS($I118:BF118),0)/$I118)),"")</f>
        <v/>
      </c>
      <c r="BG118" s="49" t="str">
        <f>IFERROR(IF($K118&lt;&gt;"SS",(VLOOKUP($D118,Customer_Demand!$D:$BF,COLUMNS($I118:BG118),0)/$I118+VLOOKUP($D118,Customer_Demand!$D:$BF,COLUMNS($I118:BG118),0)/$K118),(VLOOKUP($D118,Customer_Demand!$D:$BF,COLUMNS($I118:BG118),0)/$I118)),"")</f>
        <v/>
      </c>
      <c r="BH118" s="49" t="str">
        <f>IFERROR(IF($K118&lt;&gt;"SS",(VLOOKUP($D118,Customer_Demand!$D:$BF,COLUMNS($I118:BH118),0)/$I118+VLOOKUP($D118,Customer_Demand!$D:$BF,COLUMNS($I118:BH118),0)/$K118),(VLOOKUP($D118,Customer_Demand!$D:$BF,COLUMNS($I118:BH118),0)/$I118)),"")</f>
        <v/>
      </c>
      <c r="BI118" s="49" t="str">
        <f>IFERROR(IF($K118&lt;&gt;"SS",(VLOOKUP($D118,Customer_Demand!$D:$BF,COLUMNS($I118:BI118),0)/$I118+VLOOKUP($D118,Customer_Demand!$D:$BF,COLUMNS($I118:BI118),0)/$K118),(VLOOKUP($D118,Customer_Demand!$D:$BF,COLUMNS($I118:BI118),0)/$I118)),"")</f>
        <v/>
      </c>
      <c r="BJ118" s="49" t="str">
        <f>IFERROR(IF($K118&lt;&gt;"SS",(VLOOKUP($D118,Customer_Demand!$D:$BF,COLUMNS($I118:BJ118),0)/$I118+VLOOKUP($D118,Customer_Demand!$D:$BF,COLUMNS($I118:BJ118),0)/$K118),(VLOOKUP($D118,Customer_Demand!$D:$BF,COLUMNS($I118:BJ118),0)/$I118)),"")</f>
        <v/>
      </c>
      <c r="BK118" s="50" t="str">
        <f>IFERROR(IF($K118&lt;&gt;"SS",(VLOOKUP($D118,Customer_Demand!$D:$BF,COLUMNS($I118:BK118),0)/$I118+VLOOKUP($D118,Customer_Demand!$D:$BF,COLUMNS($I118:BK118),0)/$K118),(VLOOKUP($D118,Customer_Demand!$D:$BF,COLUMNS($I118:BK118),0)/$I118)),"")</f>
        <v/>
      </c>
      <c r="BL118" s="18"/>
    </row>
    <row r="119" spans="2:64" x14ac:dyDescent="0.2">
      <c r="B119" s="12" t="str">
        <f t="shared" si="11"/>
        <v/>
      </c>
      <c r="C119" s="45" t="str">
        <f>IF((Customer_Demand!C119)&lt;&gt;"",Customer_Demand!C119,"")</f>
        <v/>
      </c>
      <c r="D119" s="45" t="str">
        <f>IF(C119&lt;&gt;"",Customer_Demand!D119,"")</f>
        <v/>
      </c>
      <c r="E119" s="51" t="str">
        <f>IF(C119&lt;&gt;"",Customer_Demand!E119,"")</f>
        <v/>
      </c>
      <c r="F119" s="47" t="str">
        <f>IF(C119&lt;&gt;"",VLOOKUP(D119,Customer_Demand!$D$5:$F$1005,3,0),"")</f>
        <v/>
      </c>
      <c r="G119" s="48" t="str">
        <f t="shared" si="8"/>
        <v/>
      </c>
      <c r="H119" s="48" t="str">
        <f t="shared" si="9"/>
        <v/>
      </c>
      <c r="I119" s="48" t="str">
        <f>IFERROR(IF(C119&lt;&gt;"",VLOOKUP($H119,SMT_Cycle_Time_Data!$F:$Q,4,0),""),"SGR Not Defined")</f>
        <v/>
      </c>
      <c r="J119" s="48" t="str">
        <f t="shared" si="10"/>
        <v/>
      </c>
      <c r="K119" s="48" t="str">
        <f>IF(C119&lt;&gt;"",IFERROR(VLOOKUP($J119,SMT_Cycle_Time_Data!$F:$Q,4,0),"SS"),"")</f>
        <v/>
      </c>
      <c r="L119" s="49" t="str">
        <f>IFERROR(IF($K119&lt;&gt;"SS",(VLOOKUP($D119,Customer_Demand!$D:$BF,COLUMNS($I119:L119),0)/$I119+VLOOKUP($D119,Customer_Demand!$D:$BF,COLUMNS($I119:L119),0)/$K119),(VLOOKUP($D119,Customer_Demand!$D:$BF,COLUMNS($I119:L119),0)/$I119)),"")</f>
        <v/>
      </c>
      <c r="M119" s="49" t="str">
        <f>IFERROR(IF($K119&lt;&gt;"SS",(VLOOKUP($D119,Customer_Demand!$D:$BF,COLUMNS($I119:M119),0)/$I119+VLOOKUP($D119,Customer_Demand!$D:$BF,COLUMNS($I119:M119),0)/$K119),(VLOOKUP($D119,Customer_Demand!$D:$BF,COLUMNS($I119:M119),0)/$I119)),"")</f>
        <v/>
      </c>
      <c r="N119" s="49" t="str">
        <f>IFERROR(IF($K119&lt;&gt;"SS",(VLOOKUP($D119,Customer_Demand!$D:$BF,COLUMNS($I119:N119),0)/$I119+VLOOKUP($D119,Customer_Demand!$D:$BF,COLUMNS($I119:N119),0)/$K119),(VLOOKUP($D119,Customer_Demand!$D:$BF,COLUMNS($I119:N119),0)/$I119)),"")</f>
        <v/>
      </c>
      <c r="O119" s="49" t="str">
        <f>IFERROR(IF($K119&lt;&gt;"SS",(VLOOKUP($D119,Customer_Demand!$D:$BF,COLUMNS($I119:O119),0)/$I119+VLOOKUP($D119,Customer_Demand!$D:$BF,COLUMNS($I119:O119),0)/$K119),(VLOOKUP($D119,Customer_Demand!$D:$BF,COLUMNS($I119:O119),0)/$I119)),"")</f>
        <v/>
      </c>
      <c r="P119" s="49" t="str">
        <f>IFERROR(IF($K119&lt;&gt;"SS",(VLOOKUP($D119,Customer_Demand!$D:$BF,COLUMNS($I119:P119),0)/$I119+VLOOKUP($D119,Customer_Demand!$D:$BF,COLUMNS($I119:P119),0)/$K119),(VLOOKUP($D119,Customer_Demand!$D:$BF,COLUMNS($I119:P119),0)/$I119)),"")</f>
        <v/>
      </c>
      <c r="Q119" s="49" t="str">
        <f>IFERROR(IF($K119&lt;&gt;"SS",(VLOOKUP($D119,Customer_Demand!$D:$BF,COLUMNS($I119:Q119),0)/$I119+VLOOKUP($D119,Customer_Demand!$D:$BF,COLUMNS($I119:Q119),0)/$K119),(VLOOKUP($D119,Customer_Demand!$D:$BF,COLUMNS($I119:Q119),0)/$I119)),"")</f>
        <v/>
      </c>
      <c r="R119" s="49" t="str">
        <f>IFERROR(IF($K119&lt;&gt;"SS",(VLOOKUP($D119,Customer_Demand!$D:$BF,COLUMNS($I119:R119),0)/$I119+VLOOKUP($D119,Customer_Demand!$D:$BF,COLUMNS($I119:R119),0)/$K119),(VLOOKUP($D119,Customer_Demand!$D:$BF,COLUMNS($I119:R119),0)/$I119)),"")</f>
        <v/>
      </c>
      <c r="S119" s="49" t="str">
        <f>IFERROR(IF($K119&lt;&gt;"SS",(VLOOKUP($D119,Customer_Demand!$D:$BF,COLUMNS($I119:S119),0)/$I119+VLOOKUP($D119,Customer_Demand!$D:$BF,COLUMNS($I119:S119),0)/$K119),(VLOOKUP($D119,Customer_Demand!$D:$BF,COLUMNS($I119:S119),0)/$I119)),"")</f>
        <v/>
      </c>
      <c r="T119" s="49" t="str">
        <f>IFERROR(IF($K119&lt;&gt;"SS",(VLOOKUP($D119,Customer_Demand!$D:$BF,COLUMNS($I119:T119),0)/$I119+VLOOKUP($D119,Customer_Demand!$D:$BF,COLUMNS($I119:T119),0)/$K119),(VLOOKUP($D119,Customer_Demand!$D:$BF,COLUMNS($I119:T119),0)/$I119)),"")</f>
        <v/>
      </c>
      <c r="U119" s="49" t="str">
        <f>IFERROR(IF($K119&lt;&gt;"SS",(VLOOKUP($D119,Customer_Demand!$D:$BF,COLUMNS($I119:U119),0)/$I119+VLOOKUP($D119,Customer_Demand!$D:$BF,COLUMNS($I119:U119),0)/$K119),(VLOOKUP($D119,Customer_Demand!$D:$BF,COLUMNS($I119:U119),0)/$I119)),"")</f>
        <v/>
      </c>
      <c r="V119" s="49" t="str">
        <f>IFERROR(IF($K119&lt;&gt;"SS",(VLOOKUP($D119,Customer_Demand!$D:$BF,COLUMNS($I119:V119),0)/$I119+VLOOKUP($D119,Customer_Demand!$D:$BF,COLUMNS($I119:V119),0)/$K119),(VLOOKUP($D119,Customer_Demand!$D:$BF,COLUMNS($I119:V119),0)/$I119)),"")</f>
        <v/>
      </c>
      <c r="W119" s="49" t="str">
        <f>IFERROR(IF($K119&lt;&gt;"SS",(VLOOKUP($D119,Customer_Demand!$D:$BF,COLUMNS($I119:W119),0)/$I119+VLOOKUP($D119,Customer_Demand!$D:$BF,COLUMNS($I119:W119),0)/$K119),(VLOOKUP($D119,Customer_Demand!$D:$BF,COLUMNS($I119:W119),0)/$I119)),"")</f>
        <v/>
      </c>
      <c r="X119" s="49" t="str">
        <f>IFERROR(IF($K119&lt;&gt;"SS",(VLOOKUP($D119,Customer_Demand!$D:$BF,COLUMNS($I119:X119),0)/$I119+VLOOKUP($D119,Customer_Demand!$D:$BF,COLUMNS($I119:X119),0)/$K119),(VLOOKUP($D119,Customer_Demand!$D:$BF,COLUMNS($I119:X119),0)/$I119)),"")</f>
        <v/>
      </c>
      <c r="Y119" s="49" t="str">
        <f>IFERROR(IF($K119&lt;&gt;"SS",(VLOOKUP($D119,Customer_Demand!$D:$BF,COLUMNS($I119:Y119),0)/$I119+VLOOKUP($D119,Customer_Demand!$D:$BF,COLUMNS($I119:Y119),0)/$K119),(VLOOKUP($D119,Customer_Demand!$D:$BF,COLUMNS($I119:Y119),0)/$I119)),"")</f>
        <v/>
      </c>
      <c r="Z119" s="49" t="str">
        <f>IFERROR(IF($K119&lt;&gt;"SS",(VLOOKUP($D119,Customer_Demand!$D:$BF,COLUMNS($I119:Z119),0)/$I119+VLOOKUP($D119,Customer_Demand!$D:$BF,COLUMNS($I119:Z119),0)/$K119),(VLOOKUP($D119,Customer_Demand!$D:$BF,COLUMNS($I119:Z119),0)/$I119)),"")</f>
        <v/>
      </c>
      <c r="AA119" s="49" t="str">
        <f>IFERROR(IF($K119&lt;&gt;"SS",(VLOOKUP($D119,Customer_Demand!$D:$BF,COLUMNS($I119:AA119),0)/$I119+VLOOKUP($D119,Customer_Demand!$D:$BF,COLUMNS($I119:AA119),0)/$K119),(VLOOKUP($D119,Customer_Demand!$D:$BF,COLUMNS($I119:AA119),0)/$I119)),"")</f>
        <v/>
      </c>
      <c r="AB119" s="49" t="str">
        <f>IFERROR(IF($K119&lt;&gt;"SS",(VLOOKUP($D119,Customer_Demand!$D:$BF,COLUMNS($I119:AB119),0)/$I119+VLOOKUP($D119,Customer_Demand!$D:$BF,COLUMNS($I119:AB119),0)/$K119),(VLOOKUP($D119,Customer_Demand!$D:$BF,COLUMNS($I119:AB119),0)/$I119)),"")</f>
        <v/>
      </c>
      <c r="AC119" s="49" t="str">
        <f>IFERROR(IF($K119&lt;&gt;"SS",(VLOOKUP($D119,Customer_Demand!$D:$BF,COLUMNS($I119:AC119),0)/$I119+VLOOKUP($D119,Customer_Demand!$D:$BF,COLUMNS($I119:AC119),0)/$K119),(VLOOKUP($D119,Customer_Demand!$D:$BF,COLUMNS($I119:AC119),0)/$I119)),"")</f>
        <v/>
      </c>
      <c r="AD119" s="49" t="str">
        <f>IFERROR(IF($K119&lt;&gt;"SS",(VLOOKUP($D119,Customer_Demand!$D:$BF,COLUMNS($I119:AD119),0)/$I119+VLOOKUP($D119,Customer_Demand!$D:$BF,COLUMNS($I119:AD119),0)/$K119),(VLOOKUP($D119,Customer_Demand!$D:$BF,COLUMNS($I119:AD119),0)/$I119)),"")</f>
        <v/>
      </c>
      <c r="AE119" s="49" t="str">
        <f>IFERROR(IF($K119&lt;&gt;"SS",(VLOOKUP($D119,Customer_Demand!$D:$BF,COLUMNS($I119:AE119),0)/$I119+VLOOKUP($D119,Customer_Demand!$D:$BF,COLUMNS($I119:AE119),0)/$K119),(VLOOKUP($D119,Customer_Demand!$D:$BF,COLUMNS($I119:AE119),0)/$I119)),"")</f>
        <v/>
      </c>
      <c r="AF119" s="49" t="str">
        <f>IFERROR(IF($K119&lt;&gt;"SS",(VLOOKUP($D119,Customer_Demand!$D:$BF,COLUMNS($I119:AF119),0)/$I119+VLOOKUP($D119,Customer_Demand!$D:$BF,COLUMNS($I119:AF119),0)/$K119),(VLOOKUP($D119,Customer_Demand!$D:$BF,COLUMNS($I119:AF119),0)/$I119)),"")</f>
        <v/>
      </c>
      <c r="AG119" s="49" t="str">
        <f>IFERROR(IF($K119&lt;&gt;"SS",(VLOOKUP($D119,Customer_Demand!$D:$BF,COLUMNS($I119:AG119),0)/$I119+VLOOKUP($D119,Customer_Demand!$D:$BF,COLUMNS($I119:AG119),0)/$K119),(VLOOKUP($D119,Customer_Demand!$D:$BF,COLUMNS($I119:AG119),0)/$I119)),"")</f>
        <v/>
      </c>
      <c r="AH119" s="49" t="str">
        <f>IFERROR(IF($K119&lt;&gt;"SS",(VLOOKUP($D119,Customer_Demand!$D:$BF,COLUMNS($I119:AH119),0)/$I119+VLOOKUP($D119,Customer_Demand!$D:$BF,COLUMNS($I119:AH119),0)/$K119),(VLOOKUP($D119,Customer_Demand!$D:$BF,COLUMNS($I119:AH119),0)/$I119)),"")</f>
        <v/>
      </c>
      <c r="AI119" s="49" t="str">
        <f>IFERROR(IF($K119&lt;&gt;"SS",(VLOOKUP($D119,Customer_Demand!$D:$BF,COLUMNS($I119:AI119),0)/$I119+VLOOKUP($D119,Customer_Demand!$D:$BF,COLUMNS($I119:AI119),0)/$K119),(VLOOKUP($D119,Customer_Demand!$D:$BF,COLUMNS($I119:AI119),0)/$I119)),"")</f>
        <v/>
      </c>
      <c r="AJ119" s="49" t="str">
        <f>IFERROR(IF($K119&lt;&gt;"SS",(VLOOKUP($D119,Customer_Demand!$D:$BF,COLUMNS($I119:AJ119),0)/$I119+VLOOKUP($D119,Customer_Demand!$D:$BF,COLUMNS($I119:AJ119),0)/$K119),(VLOOKUP($D119,Customer_Demand!$D:$BF,COLUMNS($I119:AJ119),0)/$I119)),"")</f>
        <v/>
      </c>
      <c r="AK119" s="49" t="str">
        <f>IFERROR(IF($K119&lt;&gt;"SS",(VLOOKUP($D119,Customer_Demand!$D:$BF,COLUMNS($I119:AK119),0)/$I119+VLOOKUP($D119,Customer_Demand!$D:$BF,COLUMNS($I119:AK119),0)/$K119),(VLOOKUP($D119,Customer_Demand!$D:$BF,COLUMNS($I119:AK119),0)/$I119)),"")</f>
        <v/>
      </c>
      <c r="AL119" s="49" t="str">
        <f>IFERROR(IF($K119&lt;&gt;"SS",(VLOOKUP($D119,Customer_Demand!$D:$BF,COLUMNS($I119:AL119),0)/$I119+VLOOKUP($D119,Customer_Demand!$D:$BF,COLUMNS($I119:AL119),0)/$K119),(VLOOKUP($D119,Customer_Demand!$D:$BF,COLUMNS($I119:AL119),0)/$I119)),"")</f>
        <v/>
      </c>
      <c r="AM119" s="49" t="str">
        <f>IFERROR(IF($K119&lt;&gt;"SS",(VLOOKUP($D119,Customer_Demand!$D:$BF,COLUMNS($I119:AM119),0)/$I119+VLOOKUP($D119,Customer_Demand!$D:$BF,COLUMNS($I119:AM119),0)/$K119),(VLOOKUP($D119,Customer_Demand!$D:$BF,COLUMNS($I119:AM119),0)/$I119)),"")</f>
        <v/>
      </c>
      <c r="AN119" s="49" t="str">
        <f>IFERROR(IF($K119&lt;&gt;"SS",(VLOOKUP($D119,Customer_Demand!$D:$BF,COLUMNS($I119:AN119),0)/$I119+VLOOKUP($D119,Customer_Demand!$D:$BF,COLUMNS($I119:AN119),0)/$K119),(VLOOKUP($D119,Customer_Demand!$D:$BF,COLUMNS($I119:AN119),0)/$I119)),"")</f>
        <v/>
      </c>
      <c r="AO119" s="49" t="str">
        <f>IFERROR(IF($K119&lt;&gt;"SS",(VLOOKUP($D119,Customer_Demand!$D:$BF,COLUMNS($I119:AO119),0)/$I119+VLOOKUP($D119,Customer_Demand!$D:$BF,COLUMNS($I119:AO119),0)/$K119),(VLOOKUP($D119,Customer_Demand!$D:$BF,COLUMNS($I119:AO119),0)/$I119)),"")</f>
        <v/>
      </c>
      <c r="AP119" s="49" t="str">
        <f>IFERROR(IF($K119&lt;&gt;"SS",(VLOOKUP($D119,Customer_Demand!$D:$BF,COLUMNS($I119:AP119),0)/$I119+VLOOKUP($D119,Customer_Demand!$D:$BF,COLUMNS($I119:AP119),0)/$K119),(VLOOKUP($D119,Customer_Demand!$D:$BF,COLUMNS($I119:AP119),0)/$I119)),"")</f>
        <v/>
      </c>
      <c r="AQ119" s="49" t="str">
        <f>IFERROR(IF($K119&lt;&gt;"SS",(VLOOKUP($D119,Customer_Demand!$D:$BF,COLUMNS($I119:AQ119),0)/$I119+VLOOKUP($D119,Customer_Demand!$D:$BF,COLUMNS($I119:AQ119),0)/$K119),(VLOOKUP($D119,Customer_Demand!$D:$BF,COLUMNS($I119:AQ119),0)/$I119)),"")</f>
        <v/>
      </c>
      <c r="AR119" s="49" t="str">
        <f>IFERROR(IF($K119&lt;&gt;"SS",(VLOOKUP($D119,Customer_Demand!$D:$BF,COLUMNS($I119:AR119),0)/$I119+VLOOKUP($D119,Customer_Demand!$D:$BF,COLUMNS($I119:AR119),0)/$K119),(VLOOKUP($D119,Customer_Demand!$D:$BF,COLUMNS($I119:AR119),0)/$I119)),"")</f>
        <v/>
      </c>
      <c r="AS119" s="49" t="str">
        <f>IFERROR(IF($K119&lt;&gt;"SS",(VLOOKUP($D119,Customer_Demand!$D:$BF,COLUMNS($I119:AS119),0)/$I119+VLOOKUP($D119,Customer_Demand!$D:$BF,COLUMNS($I119:AS119),0)/$K119),(VLOOKUP($D119,Customer_Demand!$D:$BF,COLUMNS($I119:AS119),0)/$I119)),"")</f>
        <v/>
      </c>
      <c r="AT119" s="49" t="str">
        <f>IFERROR(IF($K119&lt;&gt;"SS",(VLOOKUP($D119,Customer_Demand!$D:$BF,COLUMNS($I119:AT119),0)/$I119+VLOOKUP($D119,Customer_Demand!$D:$BF,COLUMNS($I119:AT119),0)/$K119),(VLOOKUP($D119,Customer_Demand!$D:$BF,COLUMNS($I119:AT119),0)/$I119)),"")</f>
        <v/>
      </c>
      <c r="AU119" s="49" t="str">
        <f>IFERROR(IF($K119&lt;&gt;"SS",(VLOOKUP($D119,Customer_Demand!$D:$BF,COLUMNS($I119:AU119),0)/$I119+VLOOKUP($D119,Customer_Demand!$D:$BF,COLUMNS($I119:AU119),0)/$K119),(VLOOKUP($D119,Customer_Demand!$D:$BF,COLUMNS($I119:AU119),0)/$I119)),"")</f>
        <v/>
      </c>
      <c r="AV119" s="49" t="str">
        <f>IFERROR(IF($K119&lt;&gt;"SS",(VLOOKUP($D119,Customer_Demand!$D:$BF,COLUMNS($I119:AV119),0)/$I119+VLOOKUP($D119,Customer_Demand!$D:$BF,COLUMNS($I119:AV119),0)/$K119),(VLOOKUP($D119,Customer_Demand!$D:$BF,COLUMNS($I119:AV119),0)/$I119)),"")</f>
        <v/>
      </c>
      <c r="AW119" s="49" t="str">
        <f>IFERROR(IF($K119&lt;&gt;"SS",(VLOOKUP($D119,Customer_Demand!$D:$BF,COLUMNS($I119:AW119),0)/$I119+VLOOKUP($D119,Customer_Demand!$D:$BF,COLUMNS($I119:AW119),0)/$K119),(VLOOKUP($D119,Customer_Demand!$D:$BF,COLUMNS($I119:AW119),0)/$I119)),"")</f>
        <v/>
      </c>
      <c r="AX119" s="49" t="str">
        <f>IFERROR(IF($K119&lt;&gt;"SS",(VLOOKUP($D119,Customer_Demand!$D:$BF,COLUMNS($I119:AX119),0)/$I119+VLOOKUP($D119,Customer_Demand!$D:$BF,COLUMNS($I119:AX119),0)/$K119),(VLOOKUP($D119,Customer_Demand!$D:$BF,COLUMNS($I119:AX119),0)/$I119)),"")</f>
        <v/>
      </c>
      <c r="AY119" s="49" t="str">
        <f>IFERROR(IF($K119&lt;&gt;"SS",(VLOOKUP($D119,Customer_Demand!$D:$BF,COLUMNS($I119:AY119),0)/$I119+VLOOKUP($D119,Customer_Demand!$D:$BF,COLUMNS($I119:AY119),0)/$K119),(VLOOKUP($D119,Customer_Demand!$D:$BF,COLUMNS($I119:AY119),0)/$I119)),"")</f>
        <v/>
      </c>
      <c r="AZ119" s="49" t="str">
        <f>IFERROR(IF($K119&lt;&gt;"SS",(VLOOKUP($D119,Customer_Demand!$D:$BF,COLUMNS($I119:AZ119),0)/$I119+VLOOKUP($D119,Customer_Demand!$D:$BF,COLUMNS($I119:AZ119),0)/$K119),(VLOOKUP($D119,Customer_Demand!$D:$BF,COLUMNS($I119:AZ119),0)/$I119)),"")</f>
        <v/>
      </c>
      <c r="BA119" s="49" t="str">
        <f>IFERROR(IF($K119&lt;&gt;"SS",(VLOOKUP($D119,Customer_Demand!$D:$BF,COLUMNS($I119:BA119),0)/$I119+VLOOKUP($D119,Customer_Demand!$D:$BF,COLUMNS($I119:BA119),0)/$K119),(VLOOKUP($D119,Customer_Demand!$D:$BF,COLUMNS($I119:BA119),0)/$I119)),"")</f>
        <v/>
      </c>
      <c r="BB119" s="49" t="str">
        <f>IFERROR(IF($K119&lt;&gt;"SS",(VLOOKUP($D119,Customer_Demand!$D:$BF,COLUMNS($I119:BB119),0)/$I119+VLOOKUP($D119,Customer_Demand!$D:$BF,COLUMNS($I119:BB119),0)/$K119),(VLOOKUP($D119,Customer_Demand!$D:$BF,COLUMNS($I119:BB119),0)/$I119)),"")</f>
        <v/>
      </c>
      <c r="BC119" s="49" t="str">
        <f>IFERROR(IF($K119&lt;&gt;"SS",(VLOOKUP($D119,Customer_Demand!$D:$BF,COLUMNS($I119:BC119),0)/$I119+VLOOKUP($D119,Customer_Demand!$D:$BF,COLUMNS($I119:BC119),0)/$K119),(VLOOKUP($D119,Customer_Demand!$D:$BF,COLUMNS($I119:BC119),0)/$I119)),"")</f>
        <v/>
      </c>
      <c r="BD119" s="49" t="str">
        <f>IFERROR(IF($K119&lt;&gt;"SS",(VLOOKUP($D119,Customer_Demand!$D:$BF,COLUMNS($I119:BD119),0)/$I119+VLOOKUP($D119,Customer_Demand!$D:$BF,COLUMNS($I119:BD119),0)/$K119),(VLOOKUP($D119,Customer_Demand!$D:$BF,COLUMNS($I119:BD119),0)/$I119)),"")</f>
        <v/>
      </c>
      <c r="BE119" s="49" t="str">
        <f>IFERROR(IF($K119&lt;&gt;"SS",(VLOOKUP($D119,Customer_Demand!$D:$BF,COLUMNS($I119:BE119),0)/$I119+VLOOKUP($D119,Customer_Demand!$D:$BF,COLUMNS($I119:BE119),0)/$K119),(VLOOKUP($D119,Customer_Demand!$D:$BF,COLUMNS($I119:BE119),0)/$I119)),"")</f>
        <v/>
      </c>
      <c r="BF119" s="49" t="str">
        <f>IFERROR(IF($K119&lt;&gt;"SS",(VLOOKUP($D119,Customer_Demand!$D:$BF,COLUMNS($I119:BF119),0)/$I119+VLOOKUP($D119,Customer_Demand!$D:$BF,COLUMNS($I119:BF119),0)/$K119),(VLOOKUP($D119,Customer_Demand!$D:$BF,COLUMNS($I119:BF119),0)/$I119)),"")</f>
        <v/>
      </c>
      <c r="BG119" s="49" t="str">
        <f>IFERROR(IF($K119&lt;&gt;"SS",(VLOOKUP($D119,Customer_Demand!$D:$BF,COLUMNS($I119:BG119),0)/$I119+VLOOKUP($D119,Customer_Demand!$D:$BF,COLUMNS($I119:BG119),0)/$K119),(VLOOKUP($D119,Customer_Demand!$D:$BF,COLUMNS($I119:BG119),0)/$I119)),"")</f>
        <v/>
      </c>
      <c r="BH119" s="49" t="str">
        <f>IFERROR(IF($K119&lt;&gt;"SS",(VLOOKUP($D119,Customer_Demand!$D:$BF,COLUMNS($I119:BH119),0)/$I119+VLOOKUP($D119,Customer_Demand!$D:$BF,COLUMNS($I119:BH119),0)/$K119),(VLOOKUP($D119,Customer_Demand!$D:$BF,COLUMNS($I119:BH119),0)/$I119)),"")</f>
        <v/>
      </c>
      <c r="BI119" s="49" t="str">
        <f>IFERROR(IF($K119&lt;&gt;"SS",(VLOOKUP($D119,Customer_Demand!$D:$BF,COLUMNS($I119:BI119),0)/$I119+VLOOKUP($D119,Customer_Demand!$D:$BF,COLUMNS($I119:BI119),0)/$K119),(VLOOKUP($D119,Customer_Demand!$D:$BF,COLUMNS($I119:BI119),0)/$I119)),"")</f>
        <v/>
      </c>
      <c r="BJ119" s="49" t="str">
        <f>IFERROR(IF($K119&lt;&gt;"SS",(VLOOKUP($D119,Customer_Demand!$D:$BF,COLUMNS($I119:BJ119),0)/$I119+VLOOKUP($D119,Customer_Demand!$D:$BF,COLUMNS($I119:BJ119),0)/$K119),(VLOOKUP($D119,Customer_Demand!$D:$BF,COLUMNS($I119:BJ119),0)/$I119)),"")</f>
        <v/>
      </c>
      <c r="BK119" s="50" t="str">
        <f>IFERROR(IF($K119&lt;&gt;"SS",(VLOOKUP($D119,Customer_Demand!$D:$BF,COLUMNS($I119:BK119),0)/$I119+VLOOKUP($D119,Customer_Demand!$D:$BF,COLUMNS($I119:BK119),0)/$K119),(VLOOKUP($D119,Customer_Demand!$D:$BF,COLUMNS($I119:BK119),0)/$I119)),"")</f>
        <v/>
      </c>
      <c r="BL119" s="18"/>
    </row>
    <row r="120" spans="2:64" x14ac:dyDescent="0.2">
      <c r="B120" s="12" t="str">
        <f t="shared" si="11"/>
        <v/>
      </c>
      <c r="C120" s="45" t="str">
        <f>IF((Customer_Demand!C120)&lt;&gt;"",Customer_Demand!C120,"")</f>
        <v/>
      </c>
      <c r="D120" s="45" t="str">
        <f>IF(C120&lt;&gt;"",Customer_Demand!D120,"")</f>
        <v/>
      </c>
      <c r="E120" s="51" t="str">
        <f>IF(C120&lt;&gt;"",Customer_Demand!E120,"")</f>
        <v/>
      </c>
      <c r="F120" s="47" t="str">
        <f>IF(C120&lt;&gt;"",VLOOKUP(D120,Customer_Demand!$D$5:$F$1005,3,0),"")</f>
        <v/>
      </c>
      <c r="G120" s="48" t="str">
        <f t="shared" si="8"/>
        <v/>
      </c>
      <c r="H120" s="48" t="str">
        <f t="shared" si="9"/>
        <v/>
      </c>
      <c r="I120" s="48" t="str">
        <f>IFERROR(IF(C120&lt;&gt;"",VLOOKUP($H120,SMT_Cycle_Time_Data!$F:$Q,4,0),""),"SGR Not Defined")</f>
        <v/>
      </c>
      <c r="J120" s="48" t="str">
        <f t="shared" si="10"/>
        <v/>
      </c>
      <c r="K120" s="48" t="str">
        <f>IF(C120&lt;&gt;"",IFERROR(VLOOKUP($J120,SMT_Cycle_Time_Data!$F:$Q,4,0),"SS"),"")</f>
        <v/>
      </c>
      <c r="L120" s="49" t="str">
        <f>IFERROR(IF($K120&lt;&gt;"SS",(VLOOKUP($D120,Customer_Demand!$D:$BF,COLUMNS($I120:L120),0)/$I120+VLOOKUP($D120,Customer_Demand!$D:$BF,COLUMNS($I120:L120),0)/$K120),(VLOOKUP($D120,Customer_Demand!$D:$BF,COLUMNS($I120:L120),0)/$I120)),"")</f>
        <v/>
      </c>
      <c r="M120" s="49" t="str">
        <f>IFERROR(IF($K120&lt;&gt;"SS",(VLOOKUP($D120,Customer_Demand!$D:$BF,COLUMNS($I120:M120),0)/$I120+VLOOKUP($D120,Customer_Demand!$D:$BF,COLUMNS($I120:M120),0)/$K120),(VLOOKUP($D120,Customer_Demand!$D:$BF,COLUMNS($I120:M120),0)/$I120)),"")</f>
        <v/>
      </c>
      <c r="N120" s="49" t="str">
        <f>IFERROR(IF($K120&lt;&gt;"SS",(VLOOKUP($D120,Customer_Demand!$D:$BF,COLUMNS($I120:N120),0)/$I120+VLOOKUP($D120,Customer_Demand!$D:$BF,COLUMNS($I120:N120),0)/$K120),(VLOOKUP($D120,Customer_Demand!$D:$BF,COLUMNS($I120:N120),0)/$I120)),"")</f>
        <v/>
      </c>
      <c r="O120" s="49" t="str">
        <f>IFERROR(IF($K120&lt;&gt;"SS",(VLOOKUP($D120,Customer_Demand!$D:$BF,COLUMNS($I120:O120),0)/$I120+VLOOKUP($D120,Customer_Demand!$D:$BF,COLUMNS($I120:O120),0)/$K120),(VLOOKUP($D120,Customer_Demand!$D:$BF,COLUMNS($I120:O120),0)/$I120)),"")</f>
        <v/>
      </c>
      <c r="P120" s="49" t="str">
        <f>IFERROR(IF($K120&lt;&gt;"SS",(VLOOKUP($D120,Customer_Demand!$D:$BF,COLUMNS($I120:P120),0)/$I120+VLOOKUP($D120,Customer_Demand!$D:$BF,COLUMNS($I120:P120),0)/$K120),(VLOOKUP($D120,Customer_Demand!$D:$BF,COLUMNS($I120:P120),0)/$I120)),"")</f>
        <v/>
      </c>
      <c r="Q120" s="49" t="str">
        <f>IFERROR(IF($K120&lt;&gt;"SS",(VLOOKUP($D120,Customer_Demand!$D:$BF,COLUMNS($I120:Q120),0)/$I120+VLOOKUP($D120,Customer_Demand!$D:$BF,COLUMNS($I120:Q120),0)/$K120),(VLOOKUP($D120,Customer_Demand!$D:$BF,COLUMNS($I120:Q120),0)/$I120)),"")</f>
        <v/>
      </c>
      <c r="R120" s="49" t="str">
        <f>IFERROR(IF($K120&lt;&gt;"SS",(VLOOKUP($D120,Customer_Demand!$D:$BF,COLUMNS($I120:R120),0)/$I120+VLOOKUP($D120,Customer_Demand!$D:$BF,COLUMNS($I120:R120),0)/$K120),(VLOOKUP($D120,Customer_Demand!$D:$BF,COLUMNS($I120:R120),0)/$I120)),"")</f>
        <v/>
      </c>
      <c r="S120" s="49" t="str">
        <f>IFERROR(IF($K120&lt;&gt;"SS",(VLOOKUP($D120,Customer_Demand!$D:$BF,COLUMNS($I120:S120),0)/$I120+VLOOKUP($D120,Customer_Demand!$D:$BF,COLUMNS($I120:S120),0)/$K120),(VLOOKUP($D120,Customer_Demand!$D:$BF,COLUMNS($I120:S120),0)/$I120)),"")</f>
        <v/>
      </c>
      <c r="T120" s="49" t="str">
        <f>IFERROR(IF($K120&lt;&gt;"SS",(VLOOKUP($D120,Customer_Demand!$D:$BF,COLUMNS($I120:T120),0)/$I120+VLOOKUP($D120,Customer_Demand!$D:$BF,COLUMNS($I120:T120),0)/$K120),(VLOOKUP($D120,Customer_Demand!$D:$BF,COLUMNS($I120:T120),0)/$I120)),"")</f>
        <v/>
      </c>
      <c r="U120" s="49" t="str">
        <f>IFERROR(IF($K120&lt;&gt;"SS",(VLOOKUP($D120,Customer_Demand!$D:$BF,COLUMNS($I120:U120),0)/$I120+VLOOKUP($D120,Customer_Demand!$D:$BF,COLUMNS($I120:U120),0)/$K120),(VLOOKUP($D120,Customer_Demand!$D:$BF,COLUMNS($I120:U120),0)/$I120)),"")</f>
        <v/>
      </c>
      <c r="V120" s="49" t="str">
        <f>IFERROR(IF($K120&lt;&gt;"SS",(VLOOKUP($D120,Customer_Demand!$D:$BF,COLUMNS($I120:V120),0)/$I120+VLOOKUP($D120,Customer_Demand!$D:$BF,COLUMNS($I120:V120),0)/$K120),(VLOOKUP($D120,Customer_Demand!$D:$BF,COLUMNS($I120:V120),0)/$I120)),"")</f>
        <v/>
      </c>
      <c r="W120" s="49" t="str">
        <f>IFERROR(IF($K120&lt;&gt;"SS",(VLOOKUP($D120,Customer_Demand!$D:$BF,COLUMNS($I120:W120),0)/$I120+VLOOKUP($D120,Customer_Demand!$D:$BF,COLUMNS($I120:W120),0)/$K120),(VLOOKUP($D120,Customer_Demand!$D:$BF,COLUMNS($I120:W120),0)/$I120)),"")</f>
        <v/>
      </c>
      <c r="X120" s="49" t="str">
        <f>IFERROR(IF($K120&lt;&gt;"SS",(VLOOKUP($D120,Customer_Demand!$D:$BF,COLUMNS($I120:X120),0)/$I120+VLOOKUP($D120,Customer_Demand!$D:$BF,COLUMNS($I120:X120),0)/$K120),(VLOOKUP($D120,Customer_Demand!$D:$BF,COLUMNS($I120:X120),0)/$I120)),"")</f>
        <v/>
      </c>
      <c r="Y120" s="49" t="str">
        <f>IFERROR(IF($K120&lt;&gt;"SS",(VLOOKUP($D120,Customer_Demand!$D:$BF,COLUMNS($I120:Y120),0)/$I120+VLOOKUP($D120,Customer_Demand!$D:$BF,COLUMNS($I120:Y120),0)/$K120),(VLOOKUP($D120,Customer_Demand!$D:$BF,COLUMNS($I120:Y120),0)/$I120)),"")</f>
        <v/>
      </c>
      <c r="Z120" s="49" t="str">
        <f>IFERROR(IF($K120&lt;&gt;"SS",(VLOOKUP($D120,Customer_Demand!$D:$BF,COLUMNS($I120:Z120),0)/$I120+VLOOKUP($D120,Customer_Demand!$D:$BF,COLUMNS($I120:Z120),0)/$K120),(VLOOKUP($D120,Customer_Demand!$D:$BF,COLUMNS($I120:Z120),0)/$I120)),"")</f>
        <v/>
      </c>
      <c r="AA120" s="49" t="str">
        <f>IFERROR(IF($K120&lt;&gt;"SS",(VLOOKUP($D120,Customer_Demand!$D:$BF,COLUMNS($I120:AA120),0)/$I120+VLOOKUP($D120,Customer_Demand!$D:$BF,COLUMNS($I120:AA120),0)/$K120),(VLOOKUP($D120,Customer_Demand!$D:$BF,COLUMNS($I120:AA120),0)/$I120)),"")</f>
        <v/>
      </c>
      <c r="AB120" s="49" t="str">
        <f>IFERROR(IF($K120&lt;&gt;"SS",(VLOOKUP($D120,Customer_Demand!$D:$BF,COLUMNS($I120:AB120),0)/$I120+VLOOKUP($D120,Customer_Demand!$D:$BF,COLUMNS($I120:AB120),0)/$K120),(VLOOKUP($D120,Customer_Demand!$D:$BF,COLUMNS($I120:AB120),0)/$I120)),"")</f>
        <v/>
      </c>
      <c r="AC120" s="49" t="str">
        <f>IFERROR(IF($K120&lt;&gt;"SS",(VLOOKUP($D120,Customer_Demand!$D:$BF,COLUMNS($I120:AC120),0)/$I120+VLOOKUP($D120,Customer_Demand!$D:$BF,COLUMNS($I120:AC120),0)/$K120),(VLOOKUP($D120,Customer_Demand!$D:$BF,COLUMNS($I120:AC120),0)/$I120)),"")</f>
        <v/>
      </c>
      <c r="AD120" s="49" t="str">
        <f>IFERROR(IF($K120&lt;&gt;"SS",(VLOOKUP($D120,Customer_Demand!$D:$BF,COLUMNS($I120:AD120),0)/$I120+VLOOKUP($D120,Customer_Demand!$D:$BF,COLUMNS($I120:AD120),0)/$K120),(VLOOKUP($D120,Customer_Demand!$D:$BF,COLUMNS($I120:AD120),0)/$I120)),"")</f>
        <v/>
      </c>
      <c r="AE120" s="49" t="str">
        <f>IFERROR(IF($K120&lt;&gt;"SS",(VLOOKUP($D120,Customer_Demand!$D:$BF,COLUMNS($I120:AE120),0)/$I120+VLOOKUP($D120,Customer_Demand!$D:$BF,COLUMNS($I120:AE120),0)/$K120),(VLOOKUP($D120,Customer_Demand!$D:$BF,COLUMNS($I120:AE120),0)/$I120)),"")</f>
        <v/>
      </c>
      <c r="AF120" s="49" t="str">
        <f>IFERROR(IF($K120&lt;&gt;"SS",(VLOOKUP($D120,Customer_Demand!$D:$BF,COLUMNS($I120:AF120),0)/$I120+VLOOKUP($D120,Customer_Demand!$D:$BF,COLUMNS($I120:AF120),0)/$K120),(VLOOKUP($D120,Customer_Demand!$D:$BF,COLUMNS($I120:AF120),0)/$I120)),"")</f>
        <v/>
      </c>
      <c r="AG120" s="49" t="str">
        <f>IFERROR(IF($K120&lt;&gt;"SS",(VLOOKUP($D120,Customer_Demand!$D:$BF,COLUMNS($I120:AG120),0)/$I120+VLOOKUP($D120,Customer_Demand!$D:$BF,COLUMNS($I120:AG120),0)/$K120),(VLOOKUP($D120,Customer_Demand!$D:$BF,COLUMNS($I120:AG120),0)/$I120)),"")</f>
        <v/>
      </c>
      <c r="AH120" s="49" t="str">
        <f>IFERROR(IF($K120&lt;&gt;"SS",(VLOOKUP($D120,Customer_Demand!$D:$BF,COLUMNS($I120:AH120),0)/$I120+VLOOKUP($D120,Customer_Demand!$D:$BF,COLUMNS($I120:AH120),0)/$K120),(VLOOKUP($D120,Customer_Demand!$D:$BF,COLUMNS($I120:AH120),0)/$I120)),"")</f>
        <v/>
      </c>
      <c r="AI120" s="49" t="str">
        <f>IFERROR(IF($K120&lt;&gt;"SS",(VLOOKUP($D120,Customer_Demand!$D:$BF,COLUMNS($I120:AI120),0)/$I120+VLOOKUP($D120,Customer_Demand!$D:$BF,COLUMNS($I120:AI120),0)/$K120),(VLOOKUP($D120,Customer_Demand!$D:$BF,COLUMNS($I120:AI120),0)/$I120)),"")</f>
        <v/>
      </c>
      <c r="AJ120" s="49" t="str">
        <f>IFERROR(IF($K120&lt;&gt;"SS",(VLOOKUP($D120,Customer_Demand!$D:$BF,COLUMNS($I120:AJ120),0)/$I120+VLOOKUP($D120,Customer_Demand!$D:$BF,COLUMNS($I120:AJ120),0)/$K120),(VLOOKUP($D120,Customer_Demand!$D:$BF,COLUMNS($I120:AJ120),0)/$I120)),"")</f>
        <v/>
      </c>
      <c r="AK120" s="49" t="str">
        <f>IFERROR(IF($K120&lt;&gt;"SS",(VLOOKUP($D120,Customer_Demand!$D:$BF,COLUMNS($I120:AK120),0)/$I120+VLOOKUP($D120,Customer_Demand!$D:$BF,COLUMNS($I120:AK120),0)/$K120),(VLOOKUP($D120,Customer_Demand!$D:$BF,COLUMNS($I120:AK120),0)/$I120)),"")</f>
        <v/>
      </c>
      <c r="AL120" s="49" t="str">
        <f>IFERROR(IF($K120&lt;&gt;"SS",(VLOOKUP($D120,Customer_Demand!$D:$BF,COLUMNS($I120:AL120),0)/$I120+VLOOKUP($D120,Customer_Demand!$D:$BF,COLUMNS($I120:AL120),0)/$K120),(VLOOKUP($D120,Customer_Demand!$D:$BF,COLUMNS($I120:AL120),0)/$I120)),"")</f>
        <v/>
      </c>
      <c r="AM120" s="49" t="str">
        <f>IFERROR(IF($K120&lt;&gt;"SS",(VLOOKUP($D120,Customer_Demand!$D:$BF,COLUMNS($I120:AM120),0)/$I120+VLOOKUP($D120,Customer_Demand!$D:$BF,COLUMNS($I120:AM120),0)/$K120),(VLOOKUP($D120,Customer_Demand!$D:$BF,COLUMNS($I120:AM120),0)/$I120)),"")</f>
        <v/>
      </c>
      <c r="AN120" s="49" t="str">
        <f>IFERROR(IF($K120&lt;&gt;"SS",(VLOOKUP($D120,Customer_Demand!$D:$BF,COLUMNS($I120:AN120),0)/$I120+VLOOKUP($D120,Customer_Demand!$D:$BF,COLUMNS($I120:AN120),0)/$K120),(VLOOKUP($D120,Customer_Demand!$D:$BF,COLUMNS($I120:AN120),0)/$I120)),"")</f>
        <v/>
      </c>
      <c r="AO120" s="49" t="str">
        <f>IFERROR(IF($K120&lt;&gt;"SS",(VLOOKUP($D120,Customer_Demand!$D:$BF,COLUMNS($I120:AO120),0)/$I120+VLOOKUP($D120,Customer_Demand!$D:$BF,COLUMNS($I120:AO120),0)/$K120),(VLOOKUP($D120,Customer_Demand!$D:$BF,COLUMNS($I120:AO120),0)/$I120)),"")</f>
        <v/>
      </c>
      <c r="AP120" s="49" t="str">
        <f>IFERROR(IF($K120&lt;&gt;"SS",(VLOOKUP($D120,Customer_Demand!$D:$BF,COLUMNS($I120:AP120),0)/$I120+VLOOKUP($D120,Customer_Demand!$D:$BF,COLUMNS($I120:AP120),0)/$K120),(VLOOKUP($D120,Customer_Demand!$D:$BF,COLUMNS($I120:AP120),0)/$I120)),"")</f>
        <v/>
      </c>
      <c r="AQ120" s="49" t="str">
        <f>IFERROR(IF($K120&lt;&gt;"SS",(VLOOKUP($D120,Customer_Demand!$D:$BF,COLUMNS($I120:AQ120),0)/$I120+VLOOKUP($D120,Customer_Demand!$D:$BF,COLUMNS($I120:AQ120),0)/$K120),(VLOOKUP($D120,Customer_Demand!$D:$BF,COLUMNS($I120:AQ120),0)/$I120)),"")</f>
        <v/>
      </c>
      <c r="AR120" s="49" t="str">
        <f>IFERROR(IF($K120&lt;&gt;"SS",(VLOOKUP($D120,Customer_Demand!$D:$BF,COLUMNS($I120:AR120),0)/$I120+VLOOKUP($D120,Customer_Demand!$D:$BF,COLUMNS($I120:AR120),0)/$K120),(VLOOKUP($D120,Customer_Demand!$D:$BF,COLUMNS($I120:AR120),0)/$I120)),"")</f>
        <v/>
      </c>
      <c r="AS120" s="49" t="str">
        <f>IFERROR(IF($K120&lt;&gt;"SS",(VLOOKUP($D120,Customer_Demand!$D:$BF,COLUMNS($I120:AS120),0)/$I120+VLOOKUP($D120,Customer_Demand!$D:$BF,COLUMNS($I120:AS120),0)/$K120),(VLOOKUP($D120,Customer_Demand!$D:$BF,COLUMNS($I120:AS120),0)/$I120)),"")</f>
        <v/>
      </c>
      <c r="AT120" s="49" t="str">
        <f>IFERROR(IF($K120&lt;&gt;"SS",(VLOOKUP($D120,Customer_Demand!$D:$BF,COLUMNS($I120:AT120),0)/$I120+VLOOKUP($D120,Customer_Demand!$D:$BF,COLUMNS($I120:AT120),0)/$K120),(VLOOKUP($D120,Customer_Demand!$D:$BF,COLUMNS($I120:AT120),0)/$I120)),"")</f>
        <v/>
      </c>
      <c r="AU120" s="49" t="str">
        <f>IFERROR(IF($K120&lt;&gt;"SS",(VLOOKUP($D120,Customer_Demand!$D:$BF,COLUMNS($I120:AU120),0)/$I120+VLOOKUP($D120,Customer_Demand!$D:$BF,COLUMNS($I120:AU120),0)/$K120),(VLOOKUP($D120,Customer_Demand!$D:$BF,COLUMNS($I120:AU120),0)/$I120)),"")</f>
        <v/>
      </c>
      <c r="AV120" s="49" t="str">
        <f>IFERROR(IF($K120&lt;&gt;"SS",(VLOOKUP($D120,Customer_Demand!$D:$BF,COLUMNS($I120:AV120),0)/$I120+VLOOKUP($D120,Customer_Demand!$D:$BF,COLUMNS($I120:AV120),0)/$K120),(VLOOKUP($D120,Customer_Demand!$D:$BF,COLUMNS($I120:AV120),0)/$I120)),"")</f>
        <v/>
      </c>
      <c r="AW120" s="49" t="str">
        <f>IFERROR(IF($K120&lt;&gt;"SS",(VLOOKUP($D120,Customer_Demand!$D:$BF,COLUMNS($I120:AW120),0)/$I120+VLOOKUP($D120,Customer_Demand!$D:$BF,COLUMNS($I120:AW120),0)/$K120),(VLOOKUP($D120,Customer_Demand!$D:$BF,COLUMNS($I120:AW120),0)/$I120)),"")</f>
        <v/>
      </c>
      <c r="AX120" s="49" t="str">
        <f>IFERROR(IF($K120&lt;&gt;"SS",(VLOOKUP($D120,Customer_Demand!$D:$BF,COLUMNS($I120:AX120),0)/$I120+VLOOKUP($D120,Customer_Demand!$D:$BF,COLUMNS($I120:AX120),0)/$K120),(VLOOKUP($D120,Customer_Demand!$D:$BF,COLUMNS($I120:AX120),0)/$I120)),"")</f>
        <v/>
      </c>
      <c r="AY120" s="49" t="str">
        <f>IFERROR(IF($K120&lt;&gt;"SS",(VLOOKUP($D120,Customer_Demand!$D:$BF,COLUMNS($I120:AY120),0)/$I120+VLOOKUP($D120,Customer_Demand!$D:$BF,COLUMNS($I120:AY120),0)/$K120),(VLOOKUP($D120,Customer_Demand!$D:$BF,COLUMNS($I120:AY120),0)/$I120)),"")</f>
        <v/>
      </c>
      <c r="AZ120" s="49" t="str">
        <f>IFERROR(IF($K120&lt;&gt;"SS",(VLOOKUP($D120,Customer_Demand!$D:$BF,COLUMNS($I120:AZ120),0)/$I120+VLOOKUP($D120,Customer_Demand!$D:$BF,COLUMNS($I120:AZ120),0)/$K120),(VLOOKUP($D120,Customer_Demand!$D:$BF,COLUMNS($I120:AZ120),0)/$I120)),"")</f>
        <v/>
      </c>
      <c r="BA120" s="49" t="str">
        <f>IFERROR(IF($K120&lt;&gt;"SS",(VLOOKUP($D120,Customer_Demand!$D:$BF,COLUMNS($I120:BA120),0)/$I120+VLOOKUP($D120,Customer_Demand!$D:$BF,COLUMNS($I120:BA120),0)/$K120),(VLOOKUP($D120,Customer_Demand!$D:$BF,COLUMNS($I120:BA120),0)/$I120)),"")</f>
        <v/>
      </c>
      <c r="BB120" s="49" t="str">
        <f>IFERROR(IF($K120&lt;&gt;"SS",(VLOOKUP($D120,Customer_Demand!$D:$BF,COLUMNS($I120:BB120),0)/$I120+VLOOKUP($D120,Customer_Demand!$D:$BF,COLUMNS($I120:BB120),0)/$K120),(VLOOKUP($D120,Customer_Demand!$D:$BF,COLUMNS($I120:BB120),0)/$I120)),"")</f>
        <v/>
      </c>
      <c r="BC120" s="49" t="str">
        <f>IFERROR(IF($K120&lt;&gt;"SS",(VLOOKUP($D120,Customer_Demand!$D:$BF,COLUMNS($I120:BC120),0)/$I120+VLOOKUP($D120,Customer_Demand!$D:$BF,COLUMNS($I120:BC120),0)/$K120),(VLOOKUP($D120,Customer_Demand!$D:$BF,COLUMNS($I120:BC120),0)/$I120)),"")</f>
        <v/>
      </c>
      <c r="BD120" s="49" t="str">
        <f>IFERROR(IF($K120&lt;&gt;"SS",(VLOOKUP($D120,Customer_Demand!$D:$BF,COLUMNS($I120:BD120),0)/$I120+VLOOKUP($D120,Customer_Demand!$D:$BF,COLUMNS($I120:BD120),0)/$K120),(VLOOKUP($D120,Customer_Demand!$D:$BF,COLUMNS($I120:BD120),0)/$I120)),"")</f>
        <v/>
      </c>
      <c r="BE120" s="49" t="str">
        <f>IFERROR(IF($K120&lt;&gt;"SS",(VLOOKUP($D120,Customer_Demand!$D:$BF,COLUMNS($I120:BE120),0)/$I120+VLOOKUP($D120,Customer_Demand!$D:$BF,COLUMNS($I120:BE120),0)/$K120),(VLOOKUP($D120,Customer_Demand!$D:$BF,COLUMNS($I120:BE120),0)/$I120)),"")</f>
        <v/>
      </c>
      <c r="BF120" s="49" t="str">
        <f>IFERROR(IF($K120&lt;&gt;"SS",(VLOOKUP($D120,Customer_Demand!$D:$BF,COLUMNS($I120:BF120),0)/$I120+VLOOKUP($D120,Customer_Demand!$D:$BF,COLUMNS($I120:BF120),0)/$K120),(VLOOKUP($D120,Customer_Demand!$D:$BF,COLUMNS($I120:BF120),0)/$I120)),"")</f>
        <v/>
      </c>
      <c r="BG120" s="49" t="str">
        <f>IFERROR(IF($K120&lt;&gt;"SS",(VLOOKUP($D120,Customer_Demand!$D:$BF,COLUMNS($I120:BG120),0)/$I120+VLOOKUP($D120,Customer_Demand!$D:$BF,COLUMNS($I120:BG120),0)/$K120),(VLOOKUP($D120,Customer_Demand!$D:$BF,COLUMNS($I120:BG120),0)/$I120)),"")</f>
        <v/>
      </c>
      <c r="BH120" s="49" t="str">
        <f>IFERROR(IF($K120&lt;&gt;"SS",(VLOOKUP($D120,Customer_Demand!$D:$BF,COLUMNS($I120:BH120),0)/$I120+VLOOKUP($D120,Customer_Demand!$D:$BF,COLUMNS($I120:BH120),0)/$K120),(VLOOKUP($D120,Customer_Demand!$D:$BF,COLUMNS($I120:BH120),0)/$I120)),"")</f>
        <v/>
      </c>
      <c r="BI120" s="49" t="str">
        <f>IFERROR(IF($K120&lt;&gt;"SS",(VLOOKUP($D120,Customer_Demand!$D:$BF,COLUMNS($I120:BI120),0)/$I120+VLOOKUP($D120,Customer_Demand!$D:$BF,COLUMNS($I120:BI120),0)/$K120),(VLOOKUP($D120,Customer_Demand!$D:$BF,COLUMNS($I120:BI120),0)/$I120)),"")</f>
        <v/>
      </c>
      <c r="BJ120" s="49" t="str">
        <f>IFERROR(IF($K120&lt;&gt;"SS",(VLOOKUP($D120,Customer_Demand!$D:$BF,COLUMNS($I120:BJ120),0)/$I120+VLOOKUP($D120,Customer_Demand!$D:$BF,COLUMNS($I120:BJ120),0)/$K120),(VLOOKUP($D120,Customer_Demand!$D:$BF,COLUMNS($I120:BJ120),0)/$I120)),"")</f>
        <v/>
      </c>
      <c r="BK120" s="50" t="str">
        <f>IFERROR(IF($K120&lt;&gt;"SS",(VLOOKUP($D120,Customer_Demand!$D:$BF,COLUMNS($I120:BK120),0)/$I120+VLOOKUP($D120,Customer_Demand!$D:$BF,COLUMNS($I120:BK120),0)/$K120),(VLOOKUP($D120,Customer_Demand!$D:$BF,COLUMNS($I120:BK120),0)/$I120)),"")</f>
        <v/>
      </c>
      <c r="BL120" s="18"/>
    </row>
    <row r="121" spans="2:64" x14ac:dyDescent="0.2">
      <c r="B121" s="12" t="str">
        <f t="shared" si="11"/>
        <v/>
      </c>
      <c r="C121" s="45" t="str">
        <f>IF((Customer_Demand!C121)&lt;&gt;"",Customer_Demand!C121,"")</f>
        <v/>
      </c>
      <c r="D121" s="45" t="str">
        <f>IF(C121&lt;&gt;"",Customer_Demand!D121,"")</f>
        <v/>
      </c>
      <c r="E121" s="51" t="str">
        <f>IF(C121&lt;&gt;"",Customer_Demand!E121,"")</f>
        <v/>
      </c>
      <c r="F121" s="47" t="str">
        <f>IF(C121&lt;&gt;"",VLOOKUP(D121,Customer_Demand!$D$5:$F$1005,3,0),"")</f>
        <v/>
      </c>
      <c r="G121" s="48" t="str">
        <f t="shared" si="8"/>
        <v/>
      </c>
      <c r="H121" s="48" t="str">
        <f t="shared" si="9"/>
        <v/>
      </c>
      <c r="I121" s="48" t="str">
        <f>IFERROR(IF(C121&lt;&gt;"",VLOOKUP($H121,SMT_Cycle_Time_Data!$F:$Q,4,0),""),"SGR Not Defined")</f>
        <v/>
      </c>
      <c r="J121" s="48" t="str">
        <f t="shared" si="10"/>
        <v/>
      </c>
      <c r="K121" s="48" t="str">
        <f>IF(C121&lt;&gt;"",IFERROR(VLOOKUP($J121,SMT_Cycle_Time_Data!$F:$Q,4,0),"SS"),"")</f>
        <v/>
      </c>
      <c r="L121" s="49" t="str">
        <f>IFERROR(IF($K121&lt;&gt;"SS",(VLOOKUP($D121,Customer_Demand!$D:$BF,COLUMNS($I121:L121),0)/$I121+VLOOKUP($D121,Customer_Demand!$D:$BF,COLUMNS($I121:L121),0)/$K121),(VLOOKUP($D121,Customer_Demand!$D:$BF,COLUMNS($I121:L121),0)/$I121)),"")</f>
        <v/>
      </c>
      <c r="M121" s="49" t="str">
        <f>IFERROR(IF($K121&lt;&gt;"SS",(VLOOKUP($D121,Customer_Demand!$D:$BF,COLUMNS($I121:M121),0)/$I121+VLOOKUP($D121,Customer_Demand!$D:$BF,COLUMNS($I121:M121),0)/$K121),(VLOOKUP($D121,Customer_Demand!$D:$BF,COLUMNS($I121:M121),0)/$I121)),"")</f>
        <v/>
      </c>
      <c r="N121" s="49" t="str">
        <f>IFERROR(IF($K121&lt;&gt;"SS",(VLOOKUP($D121,Customer_Demand!$D:$BF,COLUMNS($I121:N121),0)/$I121+VLOOKUP($D121,Customer_Demand!$D:$BF,COLUMNS($I121:N121),0)/$K121),(VLOOKUP($D121,Customer_Demand!$D:$BF,COLUMNS($I121:N121),0)/$I121)),"")</f>
        <v/>
      </c>
      <c r="O121" s="49" t="str">
        <f>IFERROR(IF($K121&lt;&gt;"SS",(VLOOKUP($D121,Customer_Demand!$D:$BF,COLUMNS($I121:O121),0)/$I121+VLOOKUP($D121,Customer_Demand!$D:$BF,COLUMNS($I121:O121),0)/$K121),(VLOOKUP($D121,Customer_Demand!$D:$BF,COLUMNS($I121:O121),0)/$I121)),"")</f>
        <v/>
      </c>
      <c r="P121" s="49" t="str">
        <f>IFERROR(IF($K121&lt;&gt;"SS",(VLOOKUP($D121,Customer_Demand!$D:$BF,COLUMNS($I121:P121),0)/$I121+VLOOKUP($D121,Customer_Demand!$D:$BF,COLUMNS($I121:P121),0)/$K121),(VLOOKUP($D121,Customer_Demand!$D:$BF,COLUMNS($I121:P121),0)/$I121)),"")</f>
        <v/>
      </c>
      <c r="Q121" s="49" t="str">
        <f>IFERROR(IF($K121&lt;&gt;"SS",(VLOOKUP($D121,Customer_Demand!$D:$BF,COLUMNS($I121:Q121),0)/$I121+VLOOKUP($D121,Customer_Demand!$D:$BF,COLUMNS($I121:Q121),0)/$K121),(VLOOKUP($D121,Customer_Demand!$D:$BF,COLUMNS($I121:Q121),0)/$I121)),"")</f>
        <v/>
      </c>
      <c r="R121" s="49" t="str">
        <f>IFERROR(IF($K121&lt;&gt;"SS",(VLOOKUP($D121,Customer_Demand!$D:$BF,COLUMNS($I121:R121),0)/$I121+VLOOKUP($D121,Customer_Demand!$D:$BF,COLUMNS($I121:R121),0)/$K121),(VLOOKUP($D121,Customer_Demand!$D:$BF,COLUMNS($I121:R121),0)/$I121)),"")</f>
        <v/>
      </c>
      <c r="S121" s="49" t="str">
        <f>IFERROR(IF($K121&lt;&gt;"SS",(VLOOKUP($D121,Customer_Demand!$D:$BF,COLUMNS($I121:S121),0)/$I121+VLOOKUP($D121,Customer_Demand!$D:$BF,COLUMNS($I121:S121),0)/$K121),(VLOOKUP($D121,Customer_Demand!$D:$BF,COLUMNS($I121:S121),0)/$I121)),"")</f>
        <v/>
      </c>
      <c r="T121" s="49" t="str">
        <f>IFERROR(IF($K121&lt;&gt;"SS",(VLOOKUP($D121,Customer_Demand!$D:$BF,COLUMNS($I121:T121),0)/$I121+VLOOKUP($D121,Customer_Demand!$D:$BF,COLUMNS($I121:T121),0)/$K121),(VLOOKUP($D121,Customer_Demand!$D:$BF,COLUMNS($I121:T121),0)/$I121)),"")</f>
        <v/>
      </c>
      <c r="U121" s="49" t="str">
        <f>IFERROR(IF($K121&lt;&gt;"SS",(VLOOKUP($D121,Customer_Demand!$D:$BF,COLUMNS($I121:U121),0)/$I121+VLOOKUP($D121,Customer_Demand!$D:$BF,COLUMNS($I121:U121),0)/$K121),(VLOOKUP($D121,Customer_Demand!$D:$BF,COLUMNS($I121:U121),0)/$I121)),"")</f>
        <v/>
      </c>
      <c r="V121" s="49" t="str">
        <f>IFERROR(IF($K121&lt;&gt;"SS",(VLOOKUP($D121,Customer_Demand!$D:$BF,COLUMNS($I121:V121),0)/$I121+VLOOKUP($D121,Customer_Demand!$D:$BF,COLUMNS($I121:V121),0)/$K121),(VLOOKUP($D121,Customer_Demand!$D:$BF,COLUMNS($I121:V121),0)/$I121)),"")</f>
        <v/>
      </c>
      <c r="W121" s="49" t="str">
        <f>IFERROR(IF($K121&lt;&gt;"SS",(VLOOKUP($D121,Customer_Demand!$D:$BF,COLUMNS($I121:W121),0)/$I121+VLOOKUP($D121,Customer_Demand!$D:$BF,COLUMNS($I121:W121),0)/$K121),(VLOOKUP($D121,Customer_Demand!$D:$BF,COLUMNS($I121:W121),0)/$I121)),"")</f>
        <v/>
      </c>
      <c r="X121" s="49" t="str">
        <f>IFERROR(IF($K121&lt;&gt;"SS",(VLOOKUP($D121,Customer_Demand!$D:$BF,COLUMNS($I121:X121),0)/$I121+VLOOKUP($D121,Customer_Demand!$D:$BF,COLUMNS($I121:X121),0)/$K121),(VLOOKUP($D121,Customer_Demand!$D:$BF,COLUMNS($I121:X121),0)/$I121)),"")</f>
        <v/>
      </c>
      <c r="Y121" s="49" t="str">
        <f>IFERROR(IF($K121&lt;&gt;"SS",(VLOOKUP($D121,Customer_Demand!$D:$BF,COLUMNS($I121:Y121),0)/$I121+VLOOKUP($D121,Customer_Demand!$D:$BF,COLUMNS($I121:Y121),0)/$K121),(VLOOKUP($D121,Customer_Demand!$D:$BF,COLUMNS($I121:Y121),0)/$I121)),"")</f>
        <v/>
      </c>
      <c r="Z121" s="49" t="str">
        <f>IFERROR(IF($K121&lt;&gt;"SS",(VLOOKUP($D121,Customer_Demand!$D:$BF,COLUMNS($I121:Z121),0)/$I121+VLOOKUP($D121,Customer_Demand!$D:$BF,COLUMNS($I121:Z121),0)/$K121),(VLOOKUP($D121,Customer_Demand!$D:$BF,COLUMNS($I121:Z121),0)/$I121)),"")</f>
        <v/>
      </c>
      <c r="AA121" s="49" t="str">
        <f>IFERROR(IF($K121&lt;&gt;"SS",(VLOOKUP($D121,Customer_Demand!$D:$BF,COLUMNS($I121:AA121),0)/$I121+VLOOKUP($D121,Customer_Demand!$D:$BF,COLUMNS($I121:AA121),0)/$K121),(VLOOKUP($D121,Customer_Demand!$D:$BF,COLUMNS($I121:AA121),0)/$I121)),"")</f>
        <v/>
      </c>
      <c r="AB121" s="49" t="str">
        <f>IFERROR(IF($K121&lt;&gt;"SS",(VLOOKUP($D121,Customer_Demand!$D:$BF,COLUMNS($I121:AB121),0)/$I121+VLOOKUP($D121,Customer_Demand!$D:$BF,COLUMNS($I121:AB121),0)/$K121),(VLOOKUP($D121,Customer_Demand!$D:$BF,COLUMNS($I121:AB121),0)/$I121)),"")</f>
        <v/>
      </c>
      <c r="AC121" s="49" t="str">
        <f>IFERROR(IF($K121&lt;&gt;"SS",(VLOOKUP($D121,Customer_Demand!$D:$BF,COLUMNS($I121:AC121),0)/$I121+VLOOKUP($D121,Customer_Demand!$D:$BF,COLUMNS($I121:AC121),0)/$K121),(VLOOKUP($D121,Customer_Demand!$D:$BF,COLUMNS($I121:AC121),0)/$I121)),"")</f>
        <v/>
      </c>
      <c r="AD121" s="49" t="str">
        <f>IFERROR(IF($K121&lt;&gt;"SS",(VLOOKUP($D121,Customer_Demand!$D:$BF,COLUMNS($I121:AD121),0)/$I121+VLOOKUP($D121,Customer_Demand!$D:$BF,COLUMNS($I121:AD121),0)/$K121),(VLOOKUP($D121,Customer_Demand!$D:$BF,COLUMNS($I121:AD121),0)/$I121)),"")</f>
        <v/>
      </c>
      <c r="AE121" s="49" t="str">
        <f>IFERROR(IF($K121&lt;&gt;"SS",(VLOOKUP($D121,Customer_Demand!$D:$BF,COLUMNS($I121:AE121),0)/$I121+VLOOKUP($D121,Customer_Demand!$D:$BF,COLUMNS($I121:AE121),0)/$K121),(VLOOKUP($D121,Customer_Demand!$D:$BF,COLUMNS($I121:AE121),0)/$I121)),"")</f>
        <v/>
      </c>
      <c r="AF121" s="49" t="str">
        <f>IFERROR(IF($K121&lt;&gt;"SS",(VLOOKUP($D121,Customer_Demand!$D:$BF,COLUMNS($I121:AF121),0)/$I121+VLOOKUP($D121,Customer_Demand!$D:$BF,COLUMNS($I121:AF121),0)/$K121),(VLOOKUP($D121,Customer_Demand!$D:$BF,COLUMNS($I121:AF121),0)/$I121)),"")</f>
        <v/>
      </c>
      <c r="AG121" s="49" t="str">
        <f>IFERROR(IF($K121&lt;&gt;"SS",(VLOOKUP($D121,Customer_Demand!$D:$BF,COLUMNS($I121:AG121),0)/$I121+VLOOKUP($D121,Customer_Demand!$D:$BF,COLUMNS($I121:AG121),0)/$K121),(VLOOKUP($D121,Customer_Demand!$D:$BF,COLUMNS($I121:AG121),0)/$I121)),"")</f>
        <v/>
      </c>
      <c r="AH121" s="49" t="str">
        <f>IFERROR(IF($K121&lt;&gt;"SS",(VLOOKUP($D121,Customer_Demand!$D:$BF,COLUMNS($I121:AH121),0)/$I121+VLOOKUP($D121,Customer_Demand!$D:$BF,COLUMNS($I121:AH121),0)/$K121),(VLOOKUP($D121,Customer_Demand!$D:$BF,COLUMNS($I121:AH121),0)/$I121)),"")</f>
        <v/>
      </c>
      <c r="AI121" s="49" t="str">
        <f>IFERROR(IF($K121&lt;&gt;"SS",(VLOOKUP($D121,Customer_Demand!$D:$BF,COLUMNS($I121:AI121),0)/$I121+VLOOKUP($D121,Customer_Demand!$D:$BF,COLUMNS($I121:AI121),0)/$K121),(VLOOKUP($D121,Customer_Demand!$D:$BF,COLUMNS($I121:AI121),0)/$I121)),"")</f>
        <v/>
      </c>
      <c r="AJ121" s="49" t="str">
        <f>IFERROR(IF($K121&lt;&gt;"SS",(VLOOKUP($D121,Customer_Demand!$D:$BF,COLUMNS($I121:AJ121),0)/$I121+VLOOKUP($D121,Customer_Demand!$D:$BF,COLUMNS($I121:AJ121),0)/$K121),(VLOOKUP($D121,Customer_Demand!$D:$BF,COLUMNS($I121:AJ121),0)/$I121)),"")</f>
        <v/>
      </c>
      <c r="AK121" s="49" t="str">
        <f>IFERROR(IF($K121&lt;&gt;"SS",(VLOOKUP($D121,Customer_Demand!$D:$BF,COLUMNS($I121:AK121),0)/$I121+VLOOKUP($D121,Customer_Demand!$D:$BF,COLUMNS($I121:AK121),0)/$K121),(VLOOKUP($D121,Customer_Demand!$D:$BF,COLUMNS($I121:AK121),0)/$I121)),"")</f>
        <v/>
      </c>
      <c r="AL121" s="49" t="str">
        <f>IFERROR(IF($K121&lt;&gt;"SS",(VLOOKUP($D121,Customer_Demand!$D:$BF,COLUMNS($I121:AL121),0)/$I121+VLOOKUP($D121,Customer_Demand!$D:$BF,COLUMNS($I121:AL121),0)/$K121),(VLOOKUP($D121,Customer_Demand!$D:$BF,COLUMNS($I121:AL121),0)/$I121)),"")</f>
        <v/>
      </c>
      <c r="AM121" s="49" t="str">
        <f>IFERROR(IF($K121&lt;&gt;"SS",(VLOOKUP($D121,Customer_Demand!$D:$BF,COLUMNS($I121:AM121),0)/$I121+VLOOKUP($D121,Customer_Demand!$D:$BF,COLUMNS($I121:AM121),0)/$K121),(VLOOKUP($D121,Customer_Demand!$D:$BF,COLUMNS($I121:AM121),0)/$I121)),"")</f>
        <v/>
      </c>
      <c r="AN121" s="49" t="str">
        <f>IFERROR(IF($K121&lt;&gt;"SS",(VLOOKUP($D121,Customer_Demand!$D:$BF,COLUMNS($I121:AN121),0)/$I121+VLOOKUP($D121,Customer_Demand!$D:$BF,COLUMNS($I121:AN121),0)/$K121),(VLOOKUP($D121,Customer_Demand!$D:$BF,COLUMNS($I121:AN121),0)/$I121)),"")</f>
        <v/>
      </c>
      <c r="AO121" s="49" t="str">
        <f>IFERROR(IF($K121&lt;&gt;"SS",(VLOOKUP($D121,Customer_Demand!$D:$BF,COLUMNS($I121:AO121),0)/$I121+VLOOKUP($D121,Customer_Demand!$D:$BF,COLUMNS($I121:AO121),0)/$K121),(VLOOKUP($D121,Customer_Demand!$D:$BF,COLUMNS($I121:AO121),0)/$I121)),"")</f>
        <v/>
      </c>
      <c r="AP121" s="49" t="str">
        <f>IFERROR(IF($K121&lt;&gt;"SS",(VLOOKUP($D121,Customer_Demand!$D:$BF,COLUMNS($I121:AP121),0)/$I121+VLOOKUP($D121,Customer_Demand!$D:$BF,COLUMNS($I121:AP121),0)/$K121),(VLOOKUP($D121,Customer_Demand!$D:$BF,COLUMNS($I121:AP121),0)/$I121)),"")</f>
        <v/>
      </c>
      <c r="AQ121" s="49" t="str">
        <f>IFERROR(IF($K121&lt;&gt;"SS",(VLOOKUP($D121,Customer_Demand!$D:$BF,COLUMNS($I121:AQ121),0)/$I121+VLOOKUP($D121,Customer_Demand!$D:$BF,COLUMNS($I121:AQ121),0)/$K121),(VLOOKUP($D121,Customer_Demand!$D:$BF,COLUMNS($I121:AQ121),0)/$I121)),"")</f>
        <v/>
      </c>
      <c r="AR121" s="49" t="str">
        <f>IFERROR(IF($K121&lt;&gt;"SS",(VLOOKUP($D121,Customer_Demand!$D:$BF,COLUMNS($I121:AR121),0)/$I121+VLOOKUP($D121,Customer_Demand!$D:$BF,COLUMNS($I121:AR121),0)/$K121),(VLOOKUP($D121,Customer_Demand!$D:$BF,COLUMNS($I121:AR121),0)/$I121)),"")</f>
        <v/>
      </c>
      <c r="AS121" s="49" t="str">
        <f>IFERROR(IF($K121&lt;&gt;"SS",(VLOOKUP($D121,Customer_Demand!$D:$BF,COLUMNS($I121:AS121),0)/$I121+VLOOKUP($D121,Customer_Demand!$D:$BF,COLUMNS($I121:AS121),0)/$K121),(VLOOKUP($D121,Customer_Demand!$D:$BF,COLUMNS($I121:AS121),0)/$I121)),"")</f>
        <v/>
      </c>
      <c r="AT121" s="49" t="str">
        <f>IFERROR(IF($K121&lt;&gt;"SS",(VLOOKUP($D121,Customer_Demand!$D:$BF,COLUMNS($I121:AT121),0)/$I121+VLOOKUP($D121,Customer_Demand!$D:$BF,COLUMNS($I121:AT121),0)/$K121),(VLOOKUP($D121,Customer_Demand!$D:$BF,COLUMNS($I121:AT121),0)/$I121)),"")</f>
        <v/>
      </c>
      <c r="AU121" s="49" t="str">
        <f>IFERROR(IF($K121&lt;&gt;"SS",(VLOOKUP($D121,Customer_Demand!$D:$BF,COLUMNS($I121:AU121),0)/$I121+VLOOKUP($D121,Customer_Demand!$D:$BF,COLUMNS($I121:AU121),0)/$K121),(VLOOKUP($D121,Customer_Demand!$D:$BF,COLUMNS($I121:AU121),0)/$I121)),"")</f>
        <v/>
      </c>
      <c r="AV121" s="49" t="str">
        <f>IFERROR(IF($K121&lt;&gt;"SS",(VLOOKUP($D121,Customer_Demand!$D:$BF,COLUMNS($I121:AV121),0)/$I121+VLOOKUP($D121,Customer_Demand!$D:$BF,COLUMNS($I121:AV121),0)/$K121),(VLOOKUP($D121,Customer_Demand!$D:$BF,COLUMNS($I121:AV121),0)/$I121)),"")</f>
        <v/>
      </c>
      <c r="AW121" s="49" t="str">
        <f>IFERROR(IF($K121&lt;&gt;"SS",(VLOOKUP($D121,Customer_Demand!$D:$BF,COLUMNS($I121:AW121),0)/$I121+VLOOKUP($D121,Customer_Demand!$D:$BF,COLUMNS($I121:AW121),0)/$K121),(VLOOKUP($D121,Customer_Demand!$D:$BF,COLUMNS($I121:AW121),0)/$I121)),"")</f>
        <v/>
      </c>
      <c r="AX121" s="49" t="str">
        <f>IFERROR(IF($K121&lt;&gt;"SS",(VLOOKUP($D121,Customer_Demand!$D:$BF,COLUMNS($I121:AX121),0)/$I121+VLOOKUP($D121,Customer_Demand!$D:$BF,COLUMNS($I121:AX121),0)/$K121),(VLOOKUP($D121,Customer_Demand!$D:$BF,COLUMNS($I121:AX121),0)/$I121)),"")</f>
        <v/>
      </c>
      <c r="AY121" s="49" t="str">
        <f>IFERROR(IF($K121&lt;&gt;"SS",(VLOOKUP($D121,Customer_Demand!$D:$BF,COLUMNS($I121:AY121),0)/$I121+VLOOKUP($D121,Customer_Demand!$D:$BF,COLUMNS($I121:AY121),0)/$K121),(VLOOKUP($D121,Customer_Demand!$D:$BF,COLUMNS($I121:AY121),0)/$I121)),"")</f>
        <v/>
      </c>
      <c r="AZ121" s="49" t="str">
        <f>IFERROR(IF($K121&lt;&gt;"SS",(VLOOKUP($D121,Customer_Demand!$D:$BF,COLUMNS($I121:AZ121),0)/$I121+VLOOKUP($D121,Customer_Demand!$D:$BF,COLUMNS($I121:AZ121),0)/$K121),(VLOOKUP($D121,Customer_Demand!$D:$BF,COLUMNS($I121:AZ121),0)/$I121)),"")</f>
        <v/>
      </c>
      <c r="BA121" s="49" t="str">
        <f>IFERROR(IF($K121&lt;&gt;"SS",(VLOOKUP($D121,Customer_Demand!$D:$BF,COLUMNS($I121:BA121),0)/$I121+VLOOKUP($D121,Customer_Demand!$D:$BF,COLUMNS($I121:BA121),0)/$K121),(VLOOKUP($D121,Customer_Demand!$D:$BF,COLUMNS($I121:BA121),0)/$I121)),"")</f>
        <v/>
      </c>
      <c r="BB121" s="49" t="str">
        <f>IFERROR(IF($K121&lt;&gt;"SS",(VLOOKUP($D121,Customer_Demand!$D:$BF,COLUMNS($I121:BB121),0)/$I121+VLOOKUP($D121,Customer_Demand!$D:$BF,COLUMNS($I121:BB121),0)/$K121),(VLOOKUP($D121,Customer_Demand!$D:$BF,COLUMNS($I121:BB121),0)/$I121)),"")</f>
        <v/>
      </c>
      <c r="BC121" s="49" t="str">
        <f>IFERROR(IF($K121&lt;&gt;"SS",(VLOOKUP($D121,Customer_Demand!$D:$BF,COLUMNS($I121:BC121),0)/$I121+VLOOKUP($D121,Customer_Demand!$D:$BF,COLUMNS($I121:BC121),0)/$K121),(VLOOKUP($D121,Customer_Demand!$D:$BF,COLUMNS($I121:BC121),0)/$I121)),"")</f>
        <v/>
      </c>
      <c r="BD121" s="49" t="str">
        <f>IFERROR(IF($K121&lt;&gt;"SS",(VLOOKUP($D121,Customer_Demand!$D:$BF,COLUMNS($I121:BD121),0)/$I121+VLOOKUP($D121,Customer_Demand!$D:$BF,COLUMNS($I121:BD121),0)/$K121),(VLOOKUP($D121,Customer_Demand!$D:$BF,COLUMNS($I121:BD121),0)/$I121)),"")</f>
        <v/>
      </c>
      <c r="BE121" s="49" t="str">
        <f>IFERROR(IF($K121&lt;&gt;"SS",(VLOOKUP($D121,Customer_Demand!$D:$BF,COLUMNS($I121:BE121),0)/$I121+VLOOKUP($D121,Customer_Demand!$D:$BF,COLUMNS($I121:BE121),0)/$K121),(VLOOKUP($D121,Customer_Demand!$D:$BF,COLUMNS($I121:BE121),0)/$I121)),"")</f>
        <v/>
      </c>
      <c r="BF121" s="49" t="str">
        <f>IFERROR(IF($K121&lt;&gt;"SS",(VLOOKUP($D121,Customer_Demand!$D:$BF,COLUMNS($I121:BF121),0)/$I121+VLOOKUP($D121,Customer_Demand!$D:$BF,COLUMNS($I121:BF121),0)/$K121),(VLOOKUP($D121,Customer_Demand!$D:$BF,COLUMNS($I121:BF121),0)/$I121)),"")</f>
        <v/>
      </c>
      <c r="BG121" s="49" t="str">
        <f>IFERROR(IF($K121&lt;&gt;"SS",(VLOOKUP($D121,Customer_Demand!$D:$BF,COLUMNS($I121:BG121),0)/$I121+VLOOKUP($D121,Customer_Demand!$D:$BF,COLUMNS($I121:BG121),0)/$K121),(VLOOKUP($D121,Customer_Demand!$D:$BF,COLUMNS($I121:BG121),0)/$I121)),"")</f>
        <v/>
      </c>
      <c r="BH121" s="49" t="str">
        <f>IFERROR(IF($K121&lt;&gt;"SS",(VLOOKUP($D121,Customer_Demand!$D:$BF,COLUMNS($I121:BH121),0)/$I121+VLOOKUP($D121,Customer_Demand!$D:$BF,COLUMNS($I121:BH121),0)/$K121),(VLOOKUP($D121,Customer_Demand!$D:$BF,COLUMNS($I121:BH121),0)/$I121)),"")</f>
        <v/>
      </c>
      <c r="BI121" s="49" t="str">
        <f>IFERROR(IF($K121&lt;&gt;"SS",(VLOOKUP($D121,Customer_Demand!$D:$BF,COLUMNS($I121:BI121),0)/$I121+VLOOKUP($D121,Customer_Demand!$D:$BF,COLUMNS($I121:BI121),0)/$K121),(VLOOKUP($D121,Customer_Demand!$D:$BF,COLUMNS($I121:BI121),0)/$I121)),"")</f>
        <v/>
      </c>
      <c r="BJ121" s="49" t="str">
        <f>IFERROR(IF($K121&lt;&gt;"SS",(VLOOKUP($D121,Customer_Demand!$D:$BF,COLUMNS($I121:BJ121),0)/$I121+VLOOKUP($D121,Customer_Demand!$D:$BF,COLUMNS($I121:BJ121),0)/$K121),(VLOOKUP($D121,Customer_Demand!$D:$BF,COLUMNS($I121:BJ121),0)/$I121)),"")</f>
        <v/>
      </c>
      <c r="BK121" s="50" t="str">
        <f>IFERROR(IF($K121&lt;&gt;"SS",(VLOOKUP($D121,Customer_Demand!$D:$BF,COLUMNS($I121:BK121),0)/$I121+VLOOKUP($D121,Customer_Demand!$D:$BF,COLUMNS($I121:BK121),0)/$K121),(VLOOKUP($D121,Customer_Demand!$D:$BF,COLUMNS($I121:BK121),0)/$I121)),"")</f>
        <v/>
      </c>
      <c r="BL121" s="18"/>
    </row>
    <row r="122" spans="2:64" x14ac:dyDescent="0.2">
      <c r="B122" s="12" t="str">
        <f t="shared" si="11"/>
        <v/>
      </c>
      <c r="C122" s="45" t="str">
        <f>IF((Customer_Demand!C122)&lt;&gt;"",Customer_Demand!C122,"")</f>
        <v/>
      </c>
      <c r="D122" s="45" t="str">
        <f>IF(C122&lt;&gt;"",Customer_Demand!D122,"")</f>
        <v/>
      </c>
      <c r="E122" s="51" t="str">
        <f>IF(C122&lt;&gt;"",Customer_Demand!E122,"")</f>
        <v/>
      </c>
      <c r="F122" s="47" t="str">
        <f>IF(C122&lt;&gt;"",VLOOKUP(D122,Customer_Demand!$D$5:$F$1005,3,0),"")</f>
        <v/>
      </c>
      <c r="G122" s="48" t="str">
        <f t="shared" si="8"/>
        <v/>
      </c>
      <c r="H122" s="48" t="str">
        <f t="shared" si="9"/>
        <v/>
      </c>
      <c r="I122" s="48" t="str">
        <f>IFERROR(IF(C122&lt;&gt;"",VLOOKUP($H122,SMT_Cycle_Time_Data!$F:$Q,4,0),""),"SGR Not Defined")</f>
        <v/>
      </c>
      <c r="J122" s="48" t="str">
        <f t="shared" si="10"/>
        <v/>
      </c>
      <c r="K122" s="48" t="str">
        <f>IF(C122&lt;&gt;"",IFERROR(VLOOKUP($J122,SMT_Cycle_Time_Data!$F:$Q,4,0),"SS"),"")</f>
        <v/>
      </c>
      <c r="L122" s="49" t="str">
        <f>IFERROR(IF($K122&lt;&gt;"SS",(VLOOKUP($D122,Customer_Demand!$D:$BF,COLUMNS($I122:L122),0)/$I122+VLOOKUP($D122,Customer_Demand!$D:$BF,COLUMNS($I122:L122),0)/$K122),(VLOOKUP($D122,Customer_Demand!$D:$BF,COLUMNS($I122:L122),0)/$I122)),"")</f>
        <v/>
      </c>
      <c r="M122" s="49" t="str">
        <f>IFERROR(IF($K122&lt;&gt;"SS",(VLOOKUP($D122,Customer_Demand!$D:$BF,COLUMNS($I122:M122),0)/$I122+VLOOKUP($D122,Customer_Demand!$D:$BF,COLUMNS($I122:M122),0)/$K122),(VLOOKUP($D122,Customer_Demand!$D:$BF,COLUMNS($I122:M122),0)/$I122)),"")</f>
        <v/>
      </c>
      <c r="N122" s="49" t="str">
        <f>IFERROR(IF($K122&lt;&gt;"SS",(VLOOKUP($D122,Customer_Demand!$D:$BF,COLUMNS($I122:N122),0)/$I122+VLOOKUP($D122,Customer_Demand!$D:$BF,COLUMNS($I122:N122),0)/$K122),(VLOOKUP($D122,Customer_Demand!$D:$BF,COLUMNS($I122:N122),0)/$I122)),"")</f>
        <v/>
      </c>
      <c r="O122" s="49" t="str">
        <f>IFERROR(IF($K122&lt;&gt;"SS",(VLOOKUP($D122,Customer_Demand!$D:$BF,COLUMNS($I122:O122),0)/$I122+VLOOKUP($D122,Customer_Demand!$D:$BF,COLUMNS($I122:O122),0)/$K122),(VLOOKUP($D122,Customer_Demand!$D:$BF,COLUMNS($I122:O122),0)/$I122)),"")</f>
        <v/>
      </c>
      <c r="P122" s="49" t="str">
        <f>IFERROR(IF($K122&lt;&gt;"SS",(VLOOKUP($D122,Customer_Demand!$D:$BF,COLUMNS($I122:P122),0)/$I122+VLOOKUP($D122,Customer_Demand!$D:$BF,COLUMNS($I122:P122),0)/$K122),(VLOOKUP($D122,Customer_Demand!$D:$BF,COLUMNS($I122:P122),0)/$I122)),"")</f>
        <v/>
      </c>
      <c r="Q122" s="49" t="str">
        <f>IFERROR(IF($K122&lt;&gt;"SS",(VLOOKUP($D122,Customer_Demand!$D:$BF,COLUMNS($I122:Q122),0)/$I122+VLOOKUP($D122,Customer_Demand!$D:$BF,COLUMNS($I122:Q122),0)/$K122),(VLOOKUP($D122,Customer_Demand!$D:$BF,COLUMNS($I122:Q122),0)/$I122)),"")</f>
        <v/>
      </c>
      <c r="R122" s="49" t="str">
        <f>IFERROR(IF($K122&lt;&gt;"SS",(VLOOKUP($D122,Customer_Demand!$D:$BF,COLUMNS($I122:R122),0)/$I122+VLOOKUP($D122,Customer_Demand!$D:$BF,COLUMNS($I122:R122),0)/$K122),(VLOOKUP($D122,Customer_Demand!$D:$BF,COLUMNS($I122:R122),0)/$I122)),"")</f>
        <v/>
      </c>
      <c r="S122" s="49" t="str">
        <f>IFERROR(IF($K122&lt;&gt;"SS",(VLOOKUP($D122,Customer_Demand!$D:$BF,COLUMNS($I122:S122),0)/$I122+VLOOKUP($D122,Customer_Demand!$D:$BF,COLUMNS($I122:S122),0)/$K122),(VLOOKUP($D122,Customer_Demand!$D:$BF,COLUMNS($I122:S122),0)/$I122)),"")</f>
        <v/>
      </c>
      <c r="T122" s="49" t="str">
        <f>IFERROR(IF($K122&lt;&gt;"SS",(VLOOKUP($D122,Customer_Demand!$D:$BF,COLUMNS($I122:T122),0)/$I122+VLOOKUP($D122,Customer_Demand!$D:$BF,COLUMNS($I122:T122),0)/$K122),(VLOOKUP($D122,Customer_Demand!$D:$BF,COLUMNS($I122:T122),0)/$I122)),"")</f>
        <v/>
      </c>
      <c r="U122" s="49" t="str">
        <f>IFERROR(IF($K122&lt;&gt;"SS",(VLOOKUP($D122,Customer_Demand!$D:$BF,COLUMNS($I122:U122),0)/$I122+VLOOKUP($D122,Customer_Demand!$D:$BF,COLUMNS($I122:U122),0)/$K122),(VLOOKUP($D122,Customer_Demand!$D:$BF,COLUMNS($I122:U122),0)/$I122)),"")</f>
        <v/>
      </c>
      <c r="V122" s="49" t="str">
        <f>IFERROR(IF($K122&lt;&gt;"SS",(VLOOKUP($D122,Customer_Demand!$D:$BF,COLUMNS($I122:V122),0)/$I122+VLOOKUP($D122,Customer_Demand!$D:$BF,COLUMNS($I122:V122),0)/$K122),(VLOOKUP($D122,Customer_Demand!$D:$BF,COLUMNS($I122:V122),0)/$I122)),"")</f>
        <v/>
      </c>
      <c r="W122" s="49" t="str">
        <f>IFERROR(IF($K122&lt;&gt;"SS",(VLOOKUP($D122,Customer_Demand!$D:$BF,COLUMNS($I122:W122),0)/$I122+VLOOKUP($D122,Customer_Demand!$D:$BF,COLUMNS($I122:W122),0)/$K122),(VLOOKUP($D122,Customer_Demand!$D:$BF,COLUMNS($I122:W122),0)/$I122)),"")</f>
        <v/>
      </c>
      <c r="X122" s="49" t="str">
        <f>IFERROR(IF($K122&lt;&gt;"SS",(VLOOKUP($D122,Customer_Demand!$D:$BF,COLUMNS($I122:X122),0)/$I122+VLOOKUP($D122,Customer_Demand!$D:$BF,COLUMNS($I122:X122),0)/$K122),(VLOOKUP($D122,Customer_Demand!$D:$BF,COLUMNS($I122:X122),0)/$I122)),"")</f>
        <v/>
      </c>
      <c r="Y122" s="49" t="str">
        <f>IFERROR(IF($K122&lt;&gt;"SS",(VLOOKUP($D122,Customer_Demand!$D:$BF,COLUMNS($I122:Y122),0)/$I122+VLOOKUP($D122,Customer_Demand!$D:$BF,COLUMNS($I122:Y122),0)/$K122),(VLOOKUP($D122,Customer_Demand!$D:$BF,COLUMNS($I122:Y122),0)/$I122)),"")</f>
        <v/>
      </c>
      <c r="Z122" s="49" t="str">
        <f>IFERROR(IF($K122&lt;&gt;"SS",(VLOOKUP($D122,Customer_Demand!$D:$BF,COLUMNS($I122:Z122),0)/$I122+VLOOKUP($D122,Customer_Demand!$D:$BF,COLUMNS($I122:Z122),0)/$K122),(VLOOKUP($D122,Customer_Demand!$D:$BF,COLUMNS($I122:Z122),0)/$I122)),"")</f>
        <v/>
      </c>
      <c r="AA122" s="49" t="str">
        <f>IFERROR(IF($K122&lt;&gt;"SS",(VLOOKUP($D122,Customer_Demand!$D:$BF,COLUMNS($I122:AA122),0)/$I122+VLOOKUP($D122,Customer_Demand!$D:$BF,COLUMNS($I122:AA122),0)/$K122),(VLOOKUP($D122,Customer_Demand!$D:$BF,COLUMNS($I122:AA122),0)/$I122)),"")</f>
        <v/>
      </c>
      <c r="AB122" s="49" t="str">
        <f>IFERROR(IF($K122&lt;&gt;"SS",(VLOOKUP($D122,Customer_Demand!$D:$BF,COLUMNS($I122:AB122),0)/$I122+VLOOKUP($D122,Customer_Demand!$D:$BF,COLUMNS($I122:AB122),0)/$K122),(VLOOKUP($D122,Customer_Demand!$D:$BF,COLUMNS($I122:AB122),0)/$I122)),"")</f>
        <v/>
      </c>
      <c r="AC122" s="49" t="str">
        <f>IFERROR(IF($K122&lt;&gt;"SS",(VLOOKUP($D122,Customer_Demand!$D:$BF,COLUMNS($I122:AC122),0)/$I122+VLOOKUP($D122,Customer_Demand!$D:$BF,COLUMNS($I122:AC122),0)/$K122),(VLOOKUP($D122,Customer_Demand!$D:$BF,COLUMNS($I122:AC122),0)/$I122)),"")</f>
        <v/>
      </c>
      <c r="AD122" s="49" t="str">
        <f>IFERROR(IF($K122&lt;&gt;"SS",(VLOOKUP($D122,Customer_Demand!$D:$BF,COLUMNS($I122:AD122),0)/$I122+VLOOKUP($D122,Customer_Demand!$D:$BF,COLUMNS($I122:AD122),0)/$K122),(VLOOKUP($D122,Customer_Demand!$D:$BF,COLUMNS($I122:AD122),0)/$I122)),"")</f>
        <v/>
      </c>
      <c r="AE122" s="49" t="str">
        <f>IFERROR(IF($K122&lt;&gt;"SS",(VLOOKUP($D122,Customer_Demand!$D:$BF,COLUMNS($I122:AE122),0)/$I122+VLOOKUP($D122,Customer_Demand!$D:$BF,COLUMNS($I122:AE122),0)/$K122),(VLOOKUP($D122,Customer_Demand!$D:$BF,COLUMNS($I122:AE122),0)/$I122)),"")</f>
        <v/>
      </c>
      <c r="AF122" s="49" t="str">
        <f>IFERROR(IF($K122&lt;&gt;"SS",(VLOOKUP($D122,Customer_Demand!$D:$BF,COLUMNS($I122:AF122),0)/$I122+VLOOKUP($D122,Customer_Demand!$D:$BF,COLUMNS($I122:AF122),0)/$K122),(VLOOKUP($D122,Customer_Demand!$D:$BF,COLUMNS($I122:AF122),0)/$I122)),"")</f>
        <v/>
      </c>
      <c r="AG122" s="49" t="str">
        <f>IFERROR(IF($K122&lt;&gt;"SS",(VLOOKUP($D122,Customer_Demand!$D:$BF,COLUMNS($I122:AG122),0)/$I122+VLOOKUP($D122,Customer_Demand!$D:$BF,COLUMNS($I122:AG122),0)/$K122),(VLOOKUP($D122,Customer_Demand!$D:$BF,COLUMNS($I122:AG122),0)/$I122)),"")</f>
        <v/>
      </c>
      <c r="AH122" s="49" t="str">
        <f>IFERROR(IF($K122&lt;&gt;"SS",(VLOOKUP($D122,Customer_Demand!$D:$BF,COLUMNS($I122:AH122),0)/$I122+VLOOKUP($D122,Customer_Demand!$D:$BF,COLUMNS($I122:AH122),0)/$K122),(VLOOKUP($D122,Customer_Demand!$D:$BF,COLUMNS($I122:AH122),0)/$I122)),"")</f>
        <v/>
      </c>
      <c r="AI122" s="49" t="str">
        <f>IFERROR(IF($K122&lt;&gt;"SS",(VLOOKUP($D122,Customer_Demand!$D:$BF,COLUMNS($I122:AI122),0)/$I122+VLOOKUP($D122,Customer_Demand!$D:$BF,COLUMNS($I122:AI122),0)/$K122),(VLOOKUP($D122,Customer_Demand!$D:$BF,COLUMNS($I122:AI122),0)/$I122)),"")</f>
        <v/>
      </c>
      <c r="AJ122" s="49" t="str">
        <f>IFERROR(IF($K122&lt;&gt;"SS",(VLOOKUP($D122,Customer_Demand!$D:$BF,COLUMNS($I122:AJ122),0)/$I122+VLOOKUP($D122,Customer_Demand!$D:$BF,COLUMNS($I122:AJ122),0)/$K122),(VLOOKUP($D122,Customer_Demand!$D:$BF,COLUMNS($I122:AJ122),0)/$I122)),"")</f>
        <v/>
      </c>
      <c r="AK122" s="49" t="str">
        <f>IFERROR(IF($K122&lt;&gt;"SS",(VLOOKUP($D122,Customer_Demand!$D:$BF,COLUMNS($I122:AK122),0)/$I122+VLOOKUP($D122,Customer_Demand!$D:$BF,COLUMNS($I122:AK122),0)/$K122),(VLOOKUP($D122,Customer_Demand!$D:$BF,COLUMNS($I122:AK122),0)/$I122)),"")</f>
        <v/>
      </c>
      <c r="AL122" s="49" t="str">
        <f>IFERROR(IF($K122&lt;&gt;"SS",(VLOOKUP($D122,Customer_Demand!$D:$BF,COLUMNS($I122:AL122),0)/$I122+VLOOKUP($D122,Customer_Demand!$D:$BF,COLUMNS($I122:AL122),0)/$K122),(VLOOKUP($D122,Customer_Demand!$D:$BF,COLUMNS($I122:AL122),0)/$I122)),"")</f>
        <v/>
      </c>
      <c r="AM122" s="49" t="str">
        <f>IFERROR(IF($K122&lt;&gt;"SS",(VLOOKUP($D122,Customer_Demand!$D:$BF,COLUMNS($I122:AM122),0)/$I122+VLOOKUP($D122,Customer_Demand!$D:$BF,COLUMNS($I122:AM122),0)/$K122),(VLOOKUP($D122,Customer_Demand!$D:$BF,COLUMNS($I122:AM122),0)/$I122)),"")</f>
        <v/>
      </c>
      <c r="AN122" s="49" t="str">
        <f>IFERROR(IF($K122&lt;&gt;"SS",(VLOOKUP($D122,Customer_Demand!$D:$BF,COLUMNS($I122:AN122),0)/$I122+VLOOKUP($D122,Customer_Demand!$D:$BF,COLUMNS($I122:AN122),0)/$K122),(VLOOKUP($D122,Customer_Demand!$D:$BF,COLUMNS($I122:AN122),0)/$I122)),"")</f>
        <v/>
      </c>
      <c r="AO122" s="49" t="str">
        <f>IFERROR(IF($K122&lt;&gt;"SS",(VLOOKUP($D122,Customer_Demand!$D:$BF,COLUMNS($I122:AO122),0)/$I122+VLOOKUP($D122,Customer_Demand!$D:$BF,COLUMNS($I122:AO122),0)/$K122),(VLOOKUP($D122,Customer_Demand!$D:$BF,COLUMNS($I122:AO122),0)/$I122)),"")</f>
        <v/>
      </c>
      <c r="AP122" s="49" t="str">
        <f>IFERROR(IF($K122&lt;&gt;"SS",(VLOOKUP($D122,Customer_Demand!$D:$BF,COLUMNS($I122:AP122),0)/$I122+VLOOKUP($D122,Customer_Demand!$D:$BF,COLUMNS($I122:AP122),0)/$K122),(VLOOKUP($D122,Customer_Demand!$D:$BF,COLUMNS($I122:AP122),0)/$I122)),"")</f>
        <v/>
      </c>
      <c r="AQ122" s="49" t="str">
        <f>IFERROR(IF($K122&lt;&gt;"SS",(VLOOKUP($D122,Customer_Demand!$D:$BF,COLUMNS($I122:AQ122),0)/$I122+VLOOKUP($D122,Customer_Demand!$D:$BF,COLUMNS($I122:AQ122),0)/$K122),(VLOOKUP($D122,Customer_Demand!$D:$BF,COLUMNS($I122:AQ122),0)/$I122)),"")</f>
        <v/>
      </c>
      <c r="AR122" s="49" t="str">
        <f>IFERROR(IF($K122&lt;&gt;"SS",(VLOOKUP($D122,Customer_Demand!$D:$BF,COLUMNS($I122:AR122),0)/$I122+VLOOKUP($D122,Customer_Demand!$D:$BF,COLUMNS($I122:AR122),0)/$K122),(VLOOKUP($D122,Customer_Demand!$D:$BF,COLUMNS($I122:AR122),0)/$I122)),"")</f>
        <v/>
      </c>
      <c r="AS122" s="49" t="str">
        <f>IFERROR(IF($K122&lt;&gt;"SS",(VLOOKUP($D122,Customer_Demand!$D:$BF,COLUMNS($I122:AS122),0)/$I122+VLOOKUP($D122,Customer_Demand!$D:$BF,COLUMNS($I122:AS122),0)/$K122),(VLOOKUP($D122,Customer_Demand!$D:$BF,COLUMNS($I122:AS122),0)/$I122)),"")</f>
        <v/>
      </c>
      <c r="AT122" s="49" t="str">
        <f>IFERROR(IF($K122&lt;&gt;"SS",(VLOOKUP($D122,Customer_Demand!$D:$BF,COLUMNS($I122:AT122),0)/$I122+VLOOKUP($D122,Customer_Demand!$D:$BF,COLUMNS($I122:AT122),0)/$K122),(VLOOKUP($D122,Customer_Demand!$D:$BF,COLUMNS($I122:AT122),0)/$I122)),"")</f>
        <v/>
      </c>
      <c r="AU122" s="49" t="str">
        <f>IFERROR(IF($K122&lt;&gt;"SS",(VLOOKUP($D122,Customer_Demand!$D:$BF,COLUMNS($I122:AU122),0)/$I122+VLOOKUP($D122,Customer_Demand!$D:$BF,COLUMNS($I122:AU122),0)/$K122),(VLOOKUP($D122,Customer_Demand!$D:$BF,COLUMNS($I122:AU122),0)/$I122)),"")</f>
        <v/>
      </c>
      <c r="AV122" s="49" t="str">
        <f>IFERROR(IF($K122&lt;&gt;"SS",(VLOOKUP($D122,Customer_Demand!$D:$BF,COLUMNS($I122:AV122),0)/$I122+VLOOKUP($D122,Customer_Demand!$D:$BF,COLUMNS($I122:AV122),0)/$K122),(VLOOKUP($D122,Customer_Demand!$D:$BF,COLUMNS($I122:AV122),0)/$I122)),"")</f>
        <v/>
      </c>
      <c r="AW122" s="49" t="str">
        <f>IFERROR(IF($K122&lt;&gt;"SS",(VLOOKUP($D122,Customer_Demand!$D:$BF,COLUMNS($I122:AW122),0)/$I122+VLOOKUP($D122,Customer_Demand!$D:$BF,COLUMNS($I122:AW122),0)/$K122),(VLOOKUP($D122,Customer_Demand!$D:$BF,COLUMNS($I122:AW122),0)/$I122)),"")</f>
        <v/>
      </c>
      <c r="AX122" s="49" t="str">
        <f>IFERROR(IF($K122&lt;&gt;"SS",(VLOOKUP($D122,Customer_Demand!$D:$BF,COLUMNS($I122:AX122),0)/$I122+VLOOKUP($D122,Customer_Demand!$D:$BF,COLUMNS($I122:AX122),0)/$K122),(VLOOKUP($D122,Customer_Demand!$D:$BF,COLUMNS($I122:AX122),0)/$I122)),"")</f>
        <v/>
      </c>
      <c r="AY122" s="49" t="str">
        <f>IFERROR(IF($K122&lt;&gt;"SS",(VLOOKUP($D122,Customer_Demand!$D:$BF,COLUMNS($I122:AY122),0)/$I122+VLOOKUP($D122,Customer_Demand!$D:$BF,COLUMNS($I122:AY122),0)/$K122),(VLOOKUP($D122,Customer_Demand!$D:$BF,COLUMNS($I122:AY122),0)/$I122)),"")</f>
        <v/>
      </c>
      <c r="AZ122" s="49" t="str">
        <f>IFERROR(IF($K122&lt;&gt;"SS",(VLOOKUP($D122,Customer_Demand!$D:$BF,COLUMNS($I122:AZ122),0)/$I122+VLOOKUP($D122,Customer_Demand!$D:$BF,COLUMNS($I122:AZ122),0)/$K122),(VLOOKUP($D122,Customer_Demand!$D:$BF,COLUMNS($I122:AZ122),0)/$I122)),"")</f>
        <v/>
      </c>
      <c r="BA122" s="49" t="str">
        <f>IFERROR(IF($K122&lt;&gt;"SS",(VLOOKUP($D122,Customer_Demand!$D:$BF,COLUMNS($I122:BA122),0)/$I122+VLOOKUP($D122,Customer_Demand!$D:$BF,COLUMNS($I122:BA122),0)/$K122),(VLOOKUP($D122,Customer_Demand!$D:$BF,COLUMNS($I122:BA122),0)/$I122)),"")</f>
        <v/>
      </c>
      <c r="BB122" s="49" t="str">
        <f>IFERROR(IF($K122&lt;&gt;"SS",(VLOOKUP($D122,Customer_Demand!$D:$BF,COLUMNS($I122:BB122),0)/$I122+VLOOKUP($D122,Customer_Demand!$D:$BF,COLUMNS($I122:BB122),0)/$K122),(VLOOKUP($D122,Customer_Demand!$D:$BF,COLUMNS($I122:BB122),0)/$I122)),"")</f>
        <v/>
      </c>
      <c r="BC122" s="49" t="str">
        <f>IFERROR(IF($K122&lt;&gt;"SS",(VLOOKUP($D122,Customer_Demand!$D:$BF,COLUMNS($I122:BC122),0)/$I122+VLOOKUP($D122,Customer_Demand!$D:$BF,COLUMNS($I122:BC122),0)/$K122),(VLOOKUP($D122,Customer_Demand!$D:$BF,COLUMNS($I122:BC122),0)/$I122)),"")</f>
        <v/>
      </c>
      <c r="BD122" s="49" t="str">
        <f>IFERROR(IF($K122&lt;&gt;"SS",(VLOOKUP($D122,Customer_Demand!$D:$BF,COLUMNS($I122:BD122),0)/$I122+VLOOKUP($D122,Customer_Demand!$D:$BF,COLUMNS($I122:BD122),0)/$K122),(VLOOKUP($D122,Customer_Demand!$D:$BF,COLUMNS($I122:BD122),0)/$I122)),"")</f>
        <v/>
      </c>
      <c r="BE122" s="49" t="str">
        <f>IFERROR(IF($K122&lt;&gt;"SS",(VLOOKUP($D122,Customer_Demand!$D:$BF,COLUMNS($I122:BE122),0)/$I122+VLOOKUP($D122,Customer_Demand!$D:$BF,COLUMNS($I122:BE122),0)/$K122),(VLOOKUP($D122,Customer_Demand!$D:$BF,COLUMNS($I122:BE122),0)/$I122)),"")</f>
        <v/>
      </c>
      <c r="BF122" s="49" t="str">
        <f>IFERROR(IF($K122&lt;&gt;"SS",(VLOOKUP($D122,Customer_Demand!$D:$BF,COLUMNS($I122:BF122),0)/$I122+VLOOKUP($D122,Customer_Demand!$D:$BF,COLUMNS($I122:BF122),0)/$K122),(VLOOKUP($D122,Customer_Demand!$D:$BF,COLUMNS($I122:BF122),0)/$I122)),"")</f>
        <v/>
      </c>
      <c r="BG122" s="49" t="str">
        <f>IFERROR(IF($K122&lt;&gt;"SS",(VLOOKUP($D122,Customer_Demand!$D:$BF,COLUMNS($I122:BG122),0)/$I122+VLOOKUP($D122,Customer_Demand!$D:$BF,COLUMNS($I122:BG122),0)/$K122),(VLOOKUP($D122,Customer_Demand!$D:$BF,COLUMNS($I122:BG122),0)/$I122)),"")</f>
        <v/>
      </c>
      <c r="BH122" s="49" t="str">
        <f>IFERROR(IF($K122&lt;&gt;"SS",(VLOOKUP($D122,Customer_Demand!$D:$BF,COLUMNS($I122:BH122),0)/$I122+VLOOKUP($D122,Customer_Demand!$D:$BF,COLUMNS($I122:BH122),0)/$K122),(VLOOKUP($D122,Customer_Demand!$D:$BF,COLUMNS($I122:BH122),0)/$I122)),"")</f>
        <v/>
      </c>
      <c r="BI122" s="49" t="str">
        <f>IFERROR(IF($K122&lt;&gt;"SS",(VLOOKUP($D122,Customer_Demand!$D:$BF,COLUMNS($I122:BI122),0)/$I122+VLOOKUP($D122,Customer_Demand!$D:$BF,COLUMNS($I122:BI122),0)/$K122),(VLOOKUP($D122,Customer_Demand!$D:$BF,COLUMNS($I122:BI122),0)/$I122)),"")</f>
        <v/>
      </c>
      <c r="BJ122" s="49" t="str">
        <f>IFERROR(IF($K122&lt;&gt;"SS",(VLOOKUP($D122,Customer_Demand!$D:$BF,COLUMNS($I122:BJ122),0)/$I122+VLOOKUP($D122,Customer_Demand!$D:$BF,COLUMNS($I122:BJ122),0)/$K122),(VLOOKUP($D122,Customer_Demand!$D:$BF,COLUMNS($I122:BJ122),0)/$I122)),"")</f>
        <v/>
      </c>
      <c r="BK122" s="50" t="str">
        <f>IFERROR(IF($K122&lt;&gt;"SS",(VLOOKUP($D122,Customer_Demand!$D:$BF,COLUMNS($I122:BK122),0)/$I122+VLOOKUP($D122,Customer_Demand!$D:$BF,COLUMNS($I122:BK122),0)/$K122),(VLOOKUP($D122,Customer_Demand!$D:$BF,COLUMNS($I122:BK122),0)/$I122)),"")</f>
        <v/>
      </c>
      <c r="BL122" s="18"/>
    </row>
    <row r="123" spans="2:64" x14ac:dyDescent="0.2">
      <c r="B123" s="12" t="str">
        <f t="shared" si="11"/>
        <v/>
      </c>
      <c r="C123" s="45" t="str">
        <f>IF((Customer_Demand!C123)&lt;&gt;"",Customer_Demand!C123,"")</f>
        <v/>
      </c>
      <c r="D123" s="45" t="str">
        <f>IF(C123&lt;&gt;"",Customer_Demand!D123,"")</f>
        <v/>
      </c>
      <c r="E123" s="51" t="str">
        <f>IF(C123&lt;&gt;"",Customer_Demand!E123,"")</f>
        <v/>
      </c>
      <c r="F123" s="47" t="str">
        <f>IF(C123&lt;&gt;"",VLOOKUP(D123,Customer_Demand!$D$5:$F$1005,3,0),"")</f>
        <v/>
      </c>
      <c r="G123" s="48" t="str">
        <f t="shared" si="8"/>
        <v/>
      </c>
      <c r="H123" s="48" t="str">
        <f t="shared" si="9"/>
        <v/>
      </c>
      <c r="I123" s="48" t="str">
        <f>IFERROR(IF(C123&lt;&gt;"",VLOOKUP($H123,SMT_Cycle_Time_Data!$F:$Q,4,0),""),"SGR Not Defined")</f>
        <v/>
      </c>
      <c r="J123" s="48" t="str">
        <f t="shared" si="10"/>
        <v/>
      </c>
      <c r="K123" s="48" t="str">
        <f>IF(C123&lt;&gt;"",IFERROR(VLOOKUP($J123,SMT_Cycle_Time_Data!$F:$Q,4,0),"SS"),"")</f>
        <v/>
      </c>
      <c r="L123" s="49" t="str">
        <f>IFERROR(IF($K123&lt;&gt;"SS",(VLOOKUP($D123,Customer_Demand!$D:$BF,COLUMNS($I123:L123),0)/$I123+VLOOKUP($D123,Customer_Demand!$D:$BF,COLUMNS($I123:L123),0)/$K123),(VLOOKUP($D123,Customer_Demand!$D:$BF,COLUMNS($I123:L123),0)/$I123)),"")</f>
        <v/>
      </c>
      <c r="M123" s="49" t="str">
        <f>IFERROR(IF($K123&lt;&gt;"SS",(VLOOKUP($D123,Customer_Demand!$D:$BF,COLUMNS($I123:M123),0)/$I123+VLOOKUP($D123,Customer_Demand!$D:$BF,COLUMNS($I123:M123),0)/$K123),(VLOOKUP($D123,Customer_Demand!$D:$BF,COLUMNS($I123:M123),0)/$I123)),"")</f>
        <v/>
      </c>
      <c r="N123" s="49" t="str">
        <f>IFERROR(IF($K123&lt;&gt;"SS",(VLOOKUP($D123,Customer_Demand!$D:$BF,COLUMNS($I123:N123),0)/$I123+VLOOKUP($D123,Customer_Demand!$D:$BF,COLUMNS($I123:N123),0)/$K123),(VLOOKUP($D123,Customer_Demand!$D:$BF,COLUMNS($I123:N123),0)/$I123)),"")</f>
        <v/>
      </c>
      <c r="O123" s="49" t="str">
        <f>IFERROR(IF($K123&lt;&gt;"SS",(VLOOKUP($D123,Customer_Demand!$D:$BF,COLUMNS($I123:O123),0)/$I123+VLOOKUP($D123,Customer_Demand!$D:$BF,COLUMNS($I123:O123),0)/$K123),(VLOOKUP($D123,Customer_Demand!$D:$BF,COLUMNS($I123:O123),0)/$I123)),"")</f>
        <v/>
      </c>
      <c r="P123" s="49" t="str">
        <f>IFERROR(IF($K123&lt;&gt;"SS",(VLOOKUP($D123,Customer_Demand!$D:$BF,COLUMNS($I123:P123),0)/$I123+VLOOKUP($D123,Customer_Demand!$D:$BF,COLUMNS($I123:P123),0)/$K123),(VLOOKUP($D123,Customer_Demand!$D:$BF,COLUMNS($I123:P123),0)/$I123)),"")</f>
        <v/>
      </c>
      <c r="Q123" s="49" t="str">
        <f>IFERROR(IF($K123&lt;&gt;"SS",(VLOOKUP($D123,Customer_Demand!$D:$BF,COLUMNS($I123:Q123),0)/$I123+VLOOKUP($D123,Customer_Demand!$D:$BF,COLUMNS($I123:Q123),0)/$K123),(VLOOKUP($D123,Customer_Demand!$D:$BF,COLUMNS($I123:Q123),0)/$I123)),"")</f>
        <v/>
      </c>
      <c r="R123" s="49" t="str">
        <f>IFERROR(IF($K123&lt;&gt;"SS",(VLOOKUP($D123,Customer_Demand!$D:$BF,COLUMNS($I123:R123),0)/$I123+VLOOKUP($D123,Customer_Demand!$D:$BF,COLUMNS($I123:R123),0)/$K123),(VLOOKUP($D123,Customer_Demand!$D:$BF,COLUMNS($I123:R123),0)/$I123)),"")</f>
        <v/>
      </c>
      <c r="S123" s="49" t="str">
        <f>IFERROR(IF($K123&lt;&gt;"SS",(VLOOKUP($D123,Customer_Demand!$D:$BF,COLUMNS($I123:S123),0)/$I123+VLOOKUP($D123,Customer_Demand!$D:$BF,COLUMNS($I123:S123),0)/$K123),(VLOOKUP($D123,Customer_Demand!$D:$BF,COLUMNS($I123:S123),0)/$I123)),"")</f>
        <v/>
      </c>
      <c r="T123" s="49" t="str">
        <f>IFERROR(IF($K123&lt;&gt;"SS",(VLOOKUP($D123,Customer_Demand!$D:$BF,COLUMNS($I123:T123),0)/$I123+VLOOKUP($D123,Customer_Demand!$D:$BF,COLUMNS($I123:T123),0)/$K123),(VLOOKUP($D123,Customer_Demand!$D:$BF,COLUMNS($I123:T123),0)/$I123)),"")</f>
        <v/>
      </c>
      <c r="U123" s="49" t="str">
        <f>IFERROR(IF($K123&lt;&gt;"SS",(VLOOKUP($D123,Customer_Demand!$D:$BF,COLUMNS($I123:U123),0)/$I123+VLOOKUP($D123,Customer_Demand!$D:$BF,COLUMNS($I123:U123),0)/$K123),(VLOOKUP($D123,Customer_Demand!$D:$BF,COLUMNS($I123:U123),0)/$I123)),"")</f>
        <v/>
      </c>
      <c r="V123" s="49" t="str">
        <f>IFERROR(IF($K123&lt;&gt;"SS",(VLOOKUP($D123,Customer_Demand!$D:$BF,COLUMNS($I123:V123),0)/$I123+VLOOKUP($D123,Customer_Demand!$D:$BF,COLUMNS($I123:V123),0)/$K123),(VLOOKUP($D123,Customer_Demand!$D:$BF,COLUMNS($I123:V123),0)/$I123)),"")</f>
        <v/>
      </c>
      <c r="W123" s="49" t="str">
        <f>IFERROR(IF($K123&lt;&gt;"SS",(VLOOKUP($D123,Customer_Demand!$D:$BF,COLUMNS($I123:W123),0)/$I123+VLOOKUP($D123,Customer_Demand!$D:$BF,COLUMNS($I123:W123),0)/$K123),(VLOOKUP($D123,Customer_Demand!$D:$BF,COLUMNS($I123:W123),0)/$I123)),"")</f>
        <v/>
      </c>
      <c r="X123" s="49" t="str">
        <f>IFERROR(IF($K123&lt;&gt;"SS",(VLOOKUP($D123,Customer_Demand!$D:$BF,COLUMNS($I123:X123),0)/$I123+VLOOKUP($D123,Customer_Demand!$D:$BF,COLUMNS($I123:X123),0)/$K123),(VLOOKUP($D123,Customer_Demand!$D:$BF,COLUMNS($I123:X123),0)/$I123)),"")</f>
        <v/>
      </c>
      <c r="Y123" s="49" t="str">
        <f>IFERROR(IF($K123&lt;&gt;"SS",(VLOOKUP($D123,Customer_Demand!$D:$BF,COLUMNS($I123:Y123),0)/$I123+VLOOKUP($D123,Customer_Demand!$D:$BF,COLUMNS($I123:Y123),0)/$K123),(VLOOKUP($D123,Customer_Demand!$D:$BF,COLUMNS($I123:Y123),0)/$I123)),"")</f>
        <v/>
      </c>
      <c r="Z123" s="49" t="str">
        <f>IFERROR(IF($K123&lt;&gt;"SS",(VLOOKUP($D123,Customer_Demand!$D:$BF,COLUMNS($I123:Z123),0)/$I123+VLOOKUP($D123,Customer_Demand!$D:$BF,COLUMNS($I123:Z123),0)/$K123),(VLOOKUP($D123,Customer_Demand!$D:$BF,COLUMNS($I123:Z123),0)/$I123)),"")</f>
        <v/>
      </c>
      <c r="AA123" s="49" t="str">
        <f>IFERROR(IF($K123&lt;&gt;"SS",(VLOOKUP($D123,Customer_Demand!$D:$BF,COLUMNS($I123:AA123),0)/$I123+VLOOKUP($D123,Customer_Demand!$D:$BF,COLUMNS($I123:AA123),0)/$K123),(VLOOKUP($D123,Customer_Demand!$D:$BF,COLUMNS($I123:AA123),0)/$I123)),"")</f>
        <v/>
      </c>
      <c r="AB123" s="49" t="str">
        <f>IFERROR(IF($K123&lt;&gt;"SS",(VLOOKUP($D123,Customer_Demand!$D:$BF,COLUMNS($I123:AB123),0)/$I123+VLOOKUP($D123,Customer_Demand!$D:$BF,COLUMNS($I123:AB123),0)/$K123),(VLOOKUP($D123,Customer_Demand!$D:$BF,COLUMNS($I123:AB123),0)/$I123)),"")</f>
        <v/>
      </c>
      <c r="AC123" s="49" t="str">
        <f>IFERROR(IF($K123&lt;&gt;"SS",(VLOOKUP($D123,Customer_Demand!$D:$BF,COLUMNS($I123:AC123),0)/$I123+VLOOKUP($D123,Customer_Demand!$D:$BF,COLUMNS($I123:AC123),0)/$K123),(VLOOKUP($D123,Customer_Demand!$D:$BF,COLUMNS($I123:AC123),0)/$I123)),"")</f>
        <v/>
      </c>
      <c r="AD123" s="49" t="str">
        <f>IFERROR(IF($K123&lt;&gt;"SS",(VLOOKUP($D123,Customer_Demand!$D:$BF,COLUMNS($I123:AD123),0)/$I123+VLOOKUP($D123,Customer_Demand!$D:$BF,COLUMNS($I123:AD123),0)/$K123),(VLOOKUP($D123,Customer_Demand!$D:$BF,COLUMNS($I123:AD123),0)/$I123)),"")</f>
        <v/>
      </c>
      <c r="AE123" s="49" t="str">
        <f>IFERROR(IF($K123&lt;&gt;"SS",(VLOOKUP($D123,Customer_Demand!$D:$BF,COLUMNS($I123:AE123),0)/$I123+VLOOKUP($D123,Customer_Demand!$D:$BF,COLUMNS($I123:AE123),0)/$K123),(VLOOKUP($D123,Customer_Demand!$D:$BF,COLUMNS($I123:AE123),0)/$I123)),"")</f>
        <v/>
      </c>
      <c r="AF123" s="49" t="str">
        <f>IFERROR(IF($K123&lt;&gt;"SS",(VLOOKUP($D123,Customer_Demand!$D:$BF,COLUMNS($I123:AF123),0)/$I123+VLOOKUP($D123,Customer_Demand!$D:$BF,COLUMNS($I123:AF123),0)/$K123),(VLOOKUP($D123,Customer_Demand!$D:$BF,COLUMNS($I123:AF123),0)/$I123)),"")</f>
        <v/>
      </c>
      <c r="AG123" s="49" t="str">
        <f>IFERROR(IF($K123&lt;&gt;"SS",(VLOOKUP($D123,Customer_Demand!$D:$BF,COLUMNS($I123:AG123),0)/$I123+VLOOKUP($D123,Customer_Demand!$D:$BF,COLUMNS($I123:AG123),0)/$K123),(VLOOKUP($D123,Customer_Demand!$D:$BF,COLUMNS($I123:AG123),0)/$I123)),"")</f>
        <v/>
      </c>
      <c r="AH123" s="49" t="str">
        <f>IFERROR(IF($K123&lt;&gt;"SS",(VLOOKUP($D123,Customer_Demand!$D:$BF,COLUMNS($I123:AH123),0)/$I123+VLOOKUP($D123,Customer_Demand!$D:$BF,COLUMNS($I123:AH123),0)/$K123),(VLOOKUP($D123,Customer_Demand!$D:$BF,COLUMNS($I123:AH123),0)/$I123)),"")</f>
        <v/>
      </c>
      <c r="AI123" s="49" t="str">
        <f>IFERROR(IF($K123&lt;&gt;"SS",(VLOOKUP($D123,Customer_Demand!$D:$BF,COLUMNS($I123:AI123),0)/$I123+VLOOKUP($D123,Customer_Demand!$D:$BF,COLUMNS($I123:AI123),0)/$K123),(VLOOKUP($D123,Customer_Demand!$D:$BF,COLUMNS($I123:AI123),0)/$I123)),"")</f>
        <v/>
      </c>
      <c r="AJ123" s="49" t="str">
        <f>IFERROR(IF($K123&lt;&gt;"SS",(VLOOKUP($D123,Customer_Demand!$D:$BF,COLUMNS($I123:AJ123),0)/$I123+VLOOKUP($D123,Customer_Demand!$D:$BF,COLUMNS($I123:AJ123),0)/$K123),(VLOOKUP($D123,Customer_Demand!$D:$BF,COLUMNS($I123:AJ123),0)/$I123)),"")</f>
        <v/>
      </c>
      <c r="AK123" s="49" t="str">
        <f>IFERROR(IF($K123&lt;&gt;"SS",(VLOOKUP($D123,Customer_Demand!$D:$BF,COLUMNS($I123:AK123),0)/$I123+VLOOKUP($D123,Customer_Demand!$D:$BF,COLUMNS($I123:AK123),0)/$K123),(VLOOKUP($D123,Customer_Demand!$D:$BF,COLUMNS($I123:AK123),0)/$I123)),"")</f>
        <v/>
      </c>
      <c r="AL123" s="49" t="str">
        <f>IFERROR(IF($K123&lt;&gt;"SS",(VLOOKUP($D123,Customer_Demand!$D:$BF,COLUMNS($I123:AL123),0)/$I123+VLOOKUP($D123,Customer_Demand!$D:$BF,COLUMNS($I123:AL123),0)/$K123),(VLOOKUP($D123,Customer_Demand!$D:$BF,COLUMNS($I123:AL123),0)/$I123)),"")</f>
        <v/>
      </c>
      <c r="AM123" s="49" t="str">
        <f>IFERROR(IF($K123&lt;&gt;"SS",(VLOOKUP($D123,Customer_Demand!$D:$BF,COLUMNS($I123:AM123),0)/$I123+VLOOKUP($D123,Customer_Demand!$D:$BF,COLUMNS($I123:AM123),0)/$K123),(VLOOKUP($D123,Customer_Demand!$D:$BF,COLUMNS($I123:AM123),0)/$I123)),"")</f>
        <v/>
      </c>
      <c r="AN123" s="49" t="str">
        <f>IFERROR(IF($K123&lt;&gt;"SS",(VLOOKUP($D123,Customer_Demand!$D:$BF,COLUMNS($I123:AN123),0)/$I123+VLOOKUP($D123,Customer_Demand!$D:$BF,COLUMNS($I123:AN123),0)/$K123),(VLOOKUP($D123,Customer_Demand!$D:$BF,COLUMNS($I123:AN123),0)/$I123)),"")</f>
        <v/>
      </c>
      <c r="AO123" s="49" t="str">
        <f>IFERROR(IF($K123&lt;&gt;"SS",(VLOOKUP($D123,Customer_Demand!$D:$BF,COLUMNS($I123:AO123),0)/$I123+VLOOKUP($D123,Customer_Demand!$D:$BF,COLUMNS($I123:AO123),0)/$K123),(VLOOKUP($D123,Customer_Demand!$D:$BF,COLUMNS($I123:AO123),0)/$I123)),"")</f>
        <v/>
      </c>
      <c r="AP123" s="49" t="str">
        <f>IFERROR(IF($K123&lt;&gt;"SS",(VLOOKUP($D123,Customer_Demand!$D:$BF,COLUMNS($I123:AP123),0)/$I123+VLOOKUP($D123,Customer_Demand!$D:$BF,COLUMNS($I123:AP123),0)/$K123),(VLOOKUP($D123,Customer_Demand!$D:$BF,COLUMNS($I123:AP123),0)/$I123)),"")</f>
        <v/>
      </c>
      <c r="AQ123" s="49" t="str">
        <f>IFERROR(IF($K123&lt;&gt;"SS",(VLOOKUP($D123,Customer_Demand!$D:$BF,COLUMNS($I123:AQ123),0)/$I123+VLOOKUP($D123,Customer_Demand!$D:$BF,COLUMNS($I123:AQ123),0)/$K123),(VLOOKUP($D123,Customer_Demand!$D:$BF,COLUMNS($I123:AQ123),0)/$I123)),"")</f>
        <v/>
      </c>
      <c r="AR123" s="49" t="str">
        <f>IFERROR(IF($K123&lt;&gt;"SS",(VLOOKUP($D123,Customer_Demand!$D:$BF,COLUMNS($I123:AR123),0)/$I123+VLOOKUP($D123,Customer_Demand!$D:$BF,COLUMNS($I123:AR123),0)/$K123),(VLOOKUP($D123,Customer_Demand!$D:$BF,COLUMNS($I123:AR123),0)/$I123)),"")</f>
        <v/>
      </c>
      <c r="AS123" s="49" t="str">
        <f>IFERROR(IF($K123&lt;&gt;"SS",(VLOOKUP($D123,Customer_Demand!$D:$BF,COLUMNS($I123:AS123),0)/$I123+VLOOKUP($D123,Customer_Demand!$D:$BF,COLUMNS($I123:AS123),0)/$K123),(VLOOKUP($D123,Customer_Demand!$D:$BF,COLUMNS($I123:AS123),0)/$I123)),"")</f>
        <v/>
      </c>
      <c r="AT123" s="49" t="str">
        <f>IFERROR(IF($K123&lt;&gt;"SS",(VLOOKUP($D123,Customer_Demand!$D:$BF,COLUMNS($I123:AT123),0)/$I123+VLOOKUP($D123,Customer_Demand!$D:$BF,COLUMNS($I123:AT123),0)/$K123),(VLOOKUP($D123,Customer_Demand!$D:$BF,COLUMNS($I123:AT123),0)/$I123)),"")</f>
        <v/>
      </c>
      <c r="AU123" s="49" t="str">
        <f>IFERROR(IF($K123&lt;&gt;"SS",(VLOOKUP($D123,Customer_Demand!$D:$BF,COLUMNS($I123:AU123),0)/$I123+VLOOKUP($D123,Customer_Demand!$D:$BF,COLUMNS($I123:AU123),0)/$K123),(VLOOKUP($D123,Customer_Demand!$D:$BF,COLUMNS($I123:AU123),0)/$I123)),"")</f>
        <v/>
      </c>
      <c r="AV123" s="49" t="str">
        <f>IFERROR(IF($K123&lt;&gt;"SS",(VLOOKUP($D123,Customer_Demand!$D:$BF,COLUMNS($I123:AV123),0)/$I123+VLOOKUP($D123,Customer_Demand!$D:$BF,COLUMNS($I123:AV123),0)/$K123),(VLOOKUP($D123,Customer_Demand!$D:$BF,COLUMNS($I123:AV123),0)/$I123)),"")</f>
        <v/>
      </c>
      <c r="AW123" s="49" t="str">
        <f>IFERROR(IF($K123&lt;&gt;"SS",(VLOOKUP($D123,Customer_Demand!$D:$BF,COLUMNS($I123:AW123),0)/$I123+VLOOKUP($D123,Customer_Demand!$D:$BF,COLUMNS($I123:AW123),0)/$K123),(VLOOKUP($D123,Customer_Demand!$D:$BF,COLUMNS($I123:AW123),0)/$I123)),"")</f>
        <v/>
      </c>
      <c r="AX123" s="49" t="str">
        <f>IFERROR(IF($K123&lt;&gt;"SS",(VLOOKUP($D123,Customer_Demand!$D:$BF,COLUMNS($I123:AX123),0)/$I123+VLOOKUP($D123,Customer_Demand!$D:$BF,COLUMNS($I123:AX123),0)/$K123),(VLOOKUP($D123,Customer_Demand!$D:$BF,COLUMNS($I123:AX123),0)/$I123)),"")</f>
        <v/>
      </c>
      <c r="AY123" s="49" t="str">
        <f>IFERROR(IF($K123&lt;&gt;"SS",(VLOOKUP($D123,Customer_Demand!$D:$BF,COLUMNS($I123:AY123),0)/$I123+VLOOKUP($D123,Customer_Demand!$D:$BF,COLUMNS($I123:AY123),0)/$K123),(VLOOKUP($D123,Customer_Demand!$D:$BF,COLUMNS($I123:AY123),0)/$I123)),"")</f>
        <v/>
      </c>
      <c r="AZ123" s="49" t="str">
        <f>IFERROR(IF($K123&lt;&gt;"SS",(VLOOKUP($D123,Customer_Demand!$D:$BF,COLUMNS($I123:AZ123),0)/$I123+VLOOKUP($D123,Customer_Demand!$D:$BF,COLUMNS($I123:AZ123),0)/$K123),(VLOOKUP($D123,Customer_Demand!$D:$BF,COLUMNS($I123:AZ123),0)/$I123)),"")</f>
        <v/>
      </c>
      <c r="BA123" s="49" t="str">
        <f>IFERROR(IF($K123&lt;&gt;"SS",(VLOOKUP($D123,Customer_Demand!$D:$BF,COLUMNS($I123:BA123),0)/$I123+VLOOKUP($D123,Customer_Demand!$D:$BF,COLUMNS($I123:BA123),0)/$K123),(VLOOKUP($D123,Customer_Demand!$D:$BF,COLUMNS($I123:BA123),0)/$I123)),"")</f>
        <v/>
      </c>
      <c r="BB123" s="49" t="str">
        <f>IFERROR(IF($K123&lt;&gt;"SS",(VLOOKUP($D123,Customer_Demand!$D:$BF,COLUMNS($I123:BB123),0)/$I123+VLOOKUP($D123,Customer_Demand!$D:$BF,COLUMNS($I123:BB123),0)/$K123),(VLOOKUP($D123,Customer_Demand!$D:$BF,COLUMNS($I123:BB123),0)/$I123)),"")</f>
        <v/>
      </c>
      <c r="BC123" s="49" t="str">
        <f>IFERROR(IF($K123&lt;&gt;"SS",(VLOOKUP($D123,Customer_Demand!$D:$BF,COLUMNS($I123:BC123),0)/$I123+VLOOKUP($D123,Customer_Demand!$D:$BF,COLUMNS($I123:BC123),0)/$K123),(VLOOKUP($D123,Customer_Demand!$D:$BF,COLUMNS($I123:BC123),0)/$I123)),"")</f>
        <v/>
      </c>
      <c r="BD123" s="49" t="str">
        <f>IFERROR(IF($K123&lt;&gt;"SS",(VLOOKUP($D123,Customer_Demand!$D:$BF,COLUMNS($I123:BD123),0)/$I123+VLOOKUP($D123,Customer_Demand!$D:$BF,COLUMNS($I123:BD123),0)/$K123),(VLOOKUP($D123,Customer_Demand!$D:$BF,COLUMNS($I123:BD123),0)/$I123)),"")</f>
        <v/>
      </c>
      <c r="BE123" s="49" t="str">
        <f>IFERROR(IF($K123&lt;&gt;"SS",(VLOOKUP($D123,Customer_Demand!$D:$BF,COLUMNS($I123:BE123),0)/$I123+VLOOKUP($D123,Customer_Demand!$D:$BF,COLUMNS($I123:BE123),0)/$K123),(VLOOKUP($D123,Customer_Demand!$D:$BF,COLUMNS($I123:BE123),0)/$I123)),"")</f>
        <v/>
      </c>
      <c r="BF123" s="49" t="str">
        <f>IFERROR(IF($K123&lt;&gt;"SS",(VLOOKUP($D123,Customer_Demand!$D:$BF,COLUMNS($I123:BF123),0)/$I123+VLOOKUP($D123,Customer_Demand!$D:$BF,COLUMNS($I123:BF123),0)/$K123),(VLOOKUP($D123,Customer_Demand!$D:$BF,COLUMNS($I123:BF123),0)/$I123)),"")</f>
        <v/>
      </c>
      <c r="BG123" s="49" t="str">
        <f>IFERROR(IF($K123&lt;&gt;"SS",(VLOOKUP($D123,Customer_Demand!$D:$BF,COLUMNS($I123:BG123),0)/$I123+VLOOKUP($D123,Customer_Demand!$D:$BF,COLUMNS($I123:BG123),0)/$K123),(VLOOKUP($D123,Customer_Demand!$D:$BF,COLUMNS($I123:BG123),0)/$I123)),"")</f>
        <v/>
      </c>
      <c r="BH123" s="49" t="str">
        <f>IFERROR(IF($K123&lt;&gt;"SS",(VLOOKUP($D123,Customer_Demand!$D:$BF,COLUMNS($I123:BH123),0)/$I123+VLOOKUP($D123,Customer_Demand!$D:$BF,COLUMNS($I123:BH123),0)/$K123),(VLOOKUP($D123,Customer_Demand!$D:$BF,COLUMNS($I123:BH123),0)/$I123)),"")</f>
        <v/>
      </c>
      <c r="BI123" s="49" t="str">
        <f>IFERROR(IF($K123&lt;&gt;"SS",(VLOOKUP($D123,Customer_Demand!$D:$BF,COLUMNS($I123:BI123),0)/$I123+VLOOKUP($D123,Customer_Demand!$D:$BF,COLUMNS($I123:BI123),0)/$K123),(VLOOKUP($D123,Customer_Demand!$D:$BF,COLUMNS($I123:BI123),0)/$I123)),"")</f>
        <v/>
      </c>
      <c r="BJ123" s="49" t="str">
        <f>IFERROR(IF($K123&lt;&gt;"SS",(VLOOKUP($D123,Customer_Demand!$D:$BF,COLUMNS($I123:BJ123),0)/$I123+VLOOKUP($D123,Customer_Demand!$D:$BF,COLUMNS($I123:BJ123),0)/$K123),(VLOOKUP($D123,Customer_Demand!$D:$BF,COLUMNS($I123:BJ123),0)/$I123)),"")</f>
        <v/>
      </c>
      <c r="BK123" s="50" t="str">
        <f>IFERROR(IF($K123&lt;&gt;"SS",(VLOOKUP($D123,Customer_Demand!$D:$BF,COLUMNS($I123:BK123),0)/$I123+VLOOKUP($D123,Customer_Demand!$D:$BF,COLUMNS($I123:BK123),0)/$K123),(VLOOKUP($D123,Customer_Demand!$D:$BF,COLUMNS($I123:BK123),0)/$I123)),"")</f>
        <v/>
      </c>
      <c r="BL123" s="18"/>
    </row>
    <row r="124" spans="2:64" x14ac:dyDescent="0.2">
      <c r="B124" s="12" t="str">
        <f t="shared" si="11"/>
        <v/>
      </c>
      <c r="C124" s="45" t="str">
        <f>IF((Customer_Demand!C124)&lt;&gt;"",Customer_Demand!C124,"")</f>
        <v/>
      </c>
      <c r="D124" s="45" t="str">
        <f>IF(C124&lt;&gt;"",Customer_Demand!D124,"")</f>
        <v/>
      </c>
      <c r="E124" s="51" t="str">
        <f>IF(C124&lt;&gt;"",Customer_Demand!E124,"")</f>
        <v/>
      </c>
      <c r="F124" s="47" t="str">
        <f>IF(C124&lt;&gt;"",VLOOKUP(D124,Customer_Demand!$D$5:$F$1005,3,0),"")</f>
        <v/>
      </c>
      <c r="G124" s="48" t="str">
        <f t="shared" si="8"/>
        <v/>
      </c>
      <c r="H124" s="48" t="str">
        <f t="shared" si="9"/>
        <v/>
      </c>
      <c r="I124" s="48" t="str">
        <f>IFERROR(IF(C124&lt;&gt;"",VLOOKUP($H124,SMT_Cycle_Time_Data!$F:$Q,4,0),""),"SGR Not Defined")</f>
        <v/>
      </c>
      <c r="J124" s="48" t="str">
        <f t="shared" si="10"/>
        <v/>
      </c>
      <c r="K124" s="48" t="str">
        <f>IF(C124&lt;&gt;"",IFERROR(VLOOKUP($J124,SMT_Cycle_Time_Data!$F:$Q,4,0),"SS"),"")</f>
        <v/>
      </c>
      <c r="L124" s="49" t="str">
        <f>IFERROR(IF($K124&lt;&gt;"SS",(VLOOKUP($D124,Customer_Demand!$D:$BF,COLUMNS($I124:L124),0)/$I124+VLOOKUP($D124,Customer_Demand!$D:$BF,COLUMNS($I124:L124),0)/$K124),(VLOOKUP($D124,Customer_Demand!$D:$BF,COLUMNS($I124:L124),0)/$I124)),"")</f>
        <v/>
      </c>
      <c r="M124" s="49" t="str">
        <f>IFERROR(IF($K124&lt;&gt;"SS",(VLOOKUP($D124,Customer_Demand!$D:$BF,COLUMNS($I124:M124),0)/$I124+VLOOKUP($D124,Customer_Demand!$D:$BF,COLUMNS($I124:M124),0)/$K124),(VLOOKUP($D124,Customer_Demand!$D:$BF,COLUMNS($I124:M124),0)/$I124)),"")</f>
        <v/>
      </c>
      <c r="N124" s="49" t="str">
        <f>IFERROR(IF($K124&lt;&gt;"SS",(VLOOKUP($D124,Customer_Demand!$D:$BF,COLUMNS($I124:N124),0)/$I124+VLOOKUP($D124,Customer_Demand!$D:$BF,COLUMNS($I124:N124),0)/$K124),(VLOOKUP($D124,Customer_Demand!$D:$BF,COLUMNS($I124:N124),0)/$I124)),"")</f>
        <v/>
      </c>
      <c r="O124" s="49" t="str">
        <f>IFERROR(IF($K124&lt;&gt;"SS",(VLOOKUP($D124,Customer_Demand!$D:$BF,COLUMNS($I124:O124),0)/$I124+VLOOKUP($D124,Customer_Demand!$D:$BF,COLUMNS($I124:O124),0)/$K124),(VLOOKUP($D124,Customer_Demand!$D:$BF,COLUMNS($I124:O124),0)/$I124)),"")</f>
        <v/>
      </c>
      <c r="P124" s="49" t="str">
        <f>IFERROR(IF($K124&lt;&gt;"SS",(VLOOKUP($D124,Customer_Demand!$D:$BF,COLUMNS($I124:P124),0)/$I124+VLOOKUP($D124,Customer_Demand!$D:$BF,COLUMNS($I124:P124),0)/$K124),(VLOOKUP($D124,Customer_Demand!$D:$BF,COLUMNS($I124:P124),0)/$I124)),"")</f>
        <v/>
      </c>
      <c r="Q124" s="49" t="str">
        <f>IFERROR(IF($K124&lt;&gt;"SS",(VLOOKUP($D124,Customer_Demand!$D:$BF,COLUMNS($I124:Q124),0)/$I124+VLOOKUP($D124,Customer_Demand!$D:$BF,COLUMNS($I124:Q124),0)/$K124),(VLOOKUP($D124,Customer_Demand!$D:$BF,COLUMNS($I124:Q124),0)/$I124)),"")</f>
        <v/>
      </c>
      <c r="R124" s="49" t="str">
        <f>IFERROR(IF($K124&lt;&gt;"SS",(VLOOKUP($D124,Customer_Demand!$D:$BF,COLUMNS($I124:R124),0)/$I124+VLOOKUP($D124,Customer_Demand!$D:$BF,COLUMNS($I124:R124),0)/$K124),(VLOOKUP($D124,Customer_Demand!$D:$BF,COLUMNS($I124:R124),0)/$I124)),"")</f>
        <v/>
      </c>
      <c r="S124" s="49" t="str">
        <f>IFERROR(IF($K124&lt;&gt;"SS",(VLOOKUP($D124,Customer_Demand!$D:$BF,COLUMNS($I124:S124),0)/$I124+VLOOKUP($D124,Customer_Demand!$D:$BF,COLUMNS($I124:S124),0)/$K124),(VLOOKUP($D124,Customer_Demand!$D:$BF,COLUMNS($I124:S124),0)/$I124)),"")</f>
        <v/>
      </c>
      <c r="T124" s="49" t="str">
        <f>IFERROR(IF($K124&lt;&gt;"SS",(VLOOKUP($D124,Customer_Demand!$D:$BF,COLUMNS($I124:T124),0)/$I124+VLOOKUP($D124,Customer_Demand!$D:$BF,COLUMNS($I124:T124),0)/$K124),(VLOOKUP($D124,Customer_Demand!$D:$BF,COLUMNS($I124:T124),0)/$I124)),"")</f>
        <v/>
      </c>
      <c r="U124" s="49" t="str">
        <f>IFERROR(IF($K124&lt;&gt;"SS",(VLOOKUP($D124,Customer_Demand!$D:$BF,COLUMNS($I124:U124),0)/$I124+VLOOKUP($D124,Customer_Demand!$D:$BF,COLUMNS($I124:U124),0)/$K124),(VLOOKUP($D124,Customer_Demand!$D:$BF,COLUMNS($I124:U124),0)/$I124)),"")</f>
        <v/>
      </c>
      <c r="V124" s="49" t="str">
        <f>IFERROR(IF($K124&lt;&gt;"SS",(VLOOKUP($D124,Customer_Demand!$D:$BF,COLUMNS($I124:V124),0)/$I124+VLOOKUP($D124,Customer_Demand!$D:$BF,COLUMNS($I124:V124),0)/$K124),(VLOOKUP($D124,Customer_Demand!$D:$BF,COLUMNS($I124:V124),0)/$I124)),"")</f>
        <v/>
      </c>
      <c r="W124" s="49" t="str">
        <f>IFERROR(IF($K124&lt;&gt;"SS",(VLOOKUP($D124,Customer_Demand!$D:$BF,COLUMNS($I124:W124),0)/$I124+VLOOKUP($D124,Customer_Demand!$D:$BF,COLUMNS($I124:W124),0)/$K124),(VLOOKUP($D124,Customer_Demand!$D:$BF,COLUMNS($I124:W124),0)/$I124)),"")</f>
        <v/>
      </c>
      <c r="X124" s="49" t="str">
        <f>IFERROR(IF($K124&lt;&gt;"SS",(VLOOKUP($D124,Customer_Demand!$D:$BF,COLUMNS($I124:X124),0)/$I124+VLOOKUP($D124,Customer_Demand!$D:$BF,COLUMNS($I124:X124),0)/$K124),(VLOOKUP($D124,Customer_Demand!$D:$BF,COLUMNS($I124:X124),0)/$I124)),"")</f>
        <v/>
      </c>
      <c r="Y124" s="49" t="str">
        <f>IFERROR(IF($K124&lt;&gt;"SS",(VLOOKUP($D124,Customer_Demand!$D:$BF,COLUMNS($I124:Y124),0)/$I124+VLOOKUP($D124,Customer_Demand!$D:$BF,COLUMNS($I124:Y124),0)/$K124),(VLOOKUP($D124,Customer_Demand!$D:$BF,COLUMNS($I124:Y124),0)/$I124)),"")</f>
        <v/>
      </c>
      <c r="Z124" s="49" t="str">
        <f>IFERROR(IF($K124&lt;&gt;"SS",(VLOOKUP($D124,Customer_Demand!$D:$BF,COLUMNS($I124:Z124),0)/$I124+VLOOKUP($D124,Customer_Demand!$D:$BF,COLUMNS($I124:Z124),0)/$K124),(VLOOKUP($D124,Customer_Demand!$D:$BF,COLUMNS($I124:Z124),0)/$I124)),"")</f>
        <v/>
      </c>
      <c r="AA124" s="49" t="str">
        <f>IFERROR(IF($K124&lt;&gt;"SS",(VLOOKUP($D124,Customer_Demand!$D:$BF,COLUMNS($I124:AA124),0)/$I124+VLOOKUP($D124,Customer_Demand!$D:$BF,COLUMNS($I124:AA124),0)/$K124),(VLOOKUP($D124,Customer_Demand!$D:$BF,COLUMNS($I124:AA124),0)/$I124)),"")</f>
        <v/>
      </c>
      <c r="AB124" s="49" t="str">
        <f>IFERROR(IF($K124&lt;&gt;"SS",(VLOOKUP($D124,Customer_Demand!$D:$BF,COLUMNS($I124:AB124),0)/$I124+VLOOKUP($D124,Customer_Demand!$D:$BF,COLUMNS($I124:AB124),0)/$K124),(VLOOKUP($D124,Customer_Demand!$D:$BF,COLUMNS($I124:AB124),0)/$I124)),"")</f>
        <v/>
      </c>
      <c r="AC124" s="49" t="str">
        <f>IFERROR(IF($K124&lt;&gt;"SS",(VLOOKUP($D124,Customer_Demand!$D:$BF,COLUMNS($I124:AC124),0)/$I124+VLOOKUP($D124,Customer_Demand!$D:$BF,COLUMNS($I124:AC124),0)/$K124),(VLOOKUP($D124,Customer_Demand!$D:$BF,COLUMNS($I124:AC124),0)/$I124)),"")</f>
        <v/>
      </c>
      <c r="AD124" s="49" t="str">
        <f>IFERROR(IF($K124&lt;&gt;"SS",(VLOOKUP($D124,Customer_Demand!$D:$BF,COLUMNS($I124:AD124),0)/$I124+VLOOKUP($D124,Customer_Demand!$D:$BF,COLUMNS($I124:AD124),0)/$K124),(VLOOKUP($D124,Customer_Demand!$D:$BF,COLUMNS($I124:AD124),0)/$I124)),"")</f>
        <v/>
      </c>
      <c r="AE124" s="49" t="str">
        <f>IFERROR(IF($K124&lt;&gt;"SS",(VLOOKUP($D124,Customer_Demand!$D:$BF,COLUMNS($I124:AE124),0)/$I124+VLOOKUP($D124,Customer_Demand!$D:$BF,COLUMNS($I124:AE124),0)/$K124),(VLOOKUP($D124,Customer_Demand!$D:$BF,COLUMNS($I124:AE124),0)/$I124)),"")</f>
        <v/>
      </c>
      <c r="AF124" s="49" t="str">
        <f>IFERROR(IF($K124&lt;&gt;"SS",(VLOOKUP($D124,Customer_Demand!$D:$BF,COLUMNS($I124:AF124),0)/$I124+VLOOKUP($D124,Customer_Demand!$D:$BF,COLUMNS($I124:AF124),0)/$K124),(VLOOKUP($D124,Customer_Demand!$D:$BF,COLUMNS($I124:AF124),0)/$I124)),"")</f>
        <v/>
      </c>
      <c r="AG124" s="49" t="str">
        <f>IFERROR(IF($K124&lt;&gt;"SS",(VLOOKUP($D124,Customer_Demand!$D:$BF,COLUMNS($I124:AG124),0)/$I124+VLOOKUP($D124,Customer_Demand!$D:$BF,COLUMNS($I124:AG124),0)/$K124),(VLOOKUP($D124,Customer_Demand!$D:$BF,COLUMNS($I124:AG124),0)/$I124)),"")</f>
        <v/>
      </c>
      <c r="AH124" s="49" t="str">
        <f>IFERROR(IF($K124&lt;&gt;"SS",(VLOOKUP($D124,Customer_Demand!$D:$BF,COLUMNS($I124:AH124),0)/$I124+VLOOKUP($D124,Customer_Demand!$D:$BF,COLUMNS($I124:AH124),0)/$K124),(VLOOKUP($D124,Customer_Demand!$D:$BF,COLUMNS($I124:AH124),0)/$I124)),"")</f>
        <v/>
      </c>
      <c r="AI124" s="49" t="str">
        <f>IFERROR(IF($K124&lt;&gt;"SS",(VLOOKUP($D124,Customer_Demand!$D:$BF,COLUMNS($I124:AI124),0)/$I124+VLOOKUP($D124,Customer_Demand!$D:$BF,COLUMNS($I124:AI124),0)/$K124),(VLOOKUP($D124,Customer_Demand!$D:$BF,COLUMNS($I124:AI124),0)/$I124)),"")</f>
        <v/>
      </c>
      <c r="AJ124" s="49" t="str">
        <f>IFERROR(IF($K124&lt;&gt;"SS",(VLOOKUP($D124,Customer_Demand!$D:$BF,COLUMNS($I124:AJ124),0)/$I124+VLOOKUP($D124,Customer_Demand!$D:$BF,COLUMNS($I124:AJ124),0)/$K124),(VLOOKUP($D124,Customer_Demand!$D:$BF,COLUMNS($I124:AJ124),0)/$I124)),"")</f>
        <v/>
      </c>
      <c r="AK124" s="49" t="str">
        <f>IFERROR(IF($K124&lt;&gt;"SS",(VLOOKUP($D124,Customer_Demand!$D:$BF,COLUMNS($I124:AK124),0)/$I124+VLOOKUP($D124,Customer_Demand!$D:$BF,COLUMNS($I124:AK124),0)/$K124),(VLOOKUP($D124,Customer_Demand!$D:$BF,COLUMNS($I124:AK124),0)/$I124)),"")</f>
        <v/>
      </c>
      <c r="AL124" s="49" t="str">
        <f>IFERROR(IF($K124&lt;&gt;"SS",(VLOOKUP($D124,Customer_Demand!$D:$BF,COLUMNS($I124:AL124),0)/$I124+VLOOKUP($D124,Customer_Demand!$D:$BF,COLUMNS($I124:AL124),0)/$K124),(VLOOKUP($D124,Customer_Demand!$D:$BF,COLUMNS($I124:AL124),0)/$I124)),"")</f>
        <v/>
      </c>
      <c r="AM124" s="49" t="str">
        <f>IFERROR(IF($K124&lt;&gt;"SS",(VLOOKUP($D124,Customer_Demand!$D:$BF,COLUMNS($I124:AM124),0)/$I124+VLOOKUP($D124,Customer_Demand!$D:$BF,COLUMNS($I124:AM124),0)/$K124),(VLOOKUP($D124,Customer_Demand!$D:$BF,COLUMNS($I124:AM124),0)/$I124)),"")</f>
        <v/>
      </c>
      <c r="AN124" s="49" t="str">
        <f>IFERROR(IF($K124&lt;&gt;"SS",(VLOOKUP($D124,Customer_Demand!$D:$BF,COLUMNS($I124:AN124),0)/$I124+VLOOKUP($D124,Customer_Demand!$D:$BF,COLUMNS($I124:AN124),0)/$K124),(VLOOKUP($D124,Customer_Demand!$D:$BF,COLUMNS($I124:AN124),0)/$I124)),"")</f>
        <v/>
      </c>
      <c r="AO124" s="49" t="str">
        <f>IFERROR(IF($K124&lt;&gt;"SS",(VLOOKUP($D124,Customer_Demand!$D:$BF,COLUMNS($I124:AO124),0)/$I124+VLOOKUP($D124,Customer_Demand!$D:$BF,COLUMNS($I124:AO124),0)/$K124),(VLOOKUP($D124,Customer_Demand!$D:$BF,COLUMNS($I124:AO124),0)/$I124)),"")</f>
        <v/>
      </c>
      <c r="AP124" s="49" t="str">
        <f>IFERROR(IF($K124&lt;&gt;"SS",(VLOOKUP($D124,Customer_Demand!$D:$BF,COLUMNS($I124:AP124),0)/$I124+VLOOKUP($D124,Customer_Demand!$D:$BF,COLUMNS($I124:AP124),0)/$K124),(VLOOKUP($D124,Customer_Demand!$D:$BF,COLUMNS($I124:AP124),0)/$I124)),"")</f>
        <v/>
      </c>
      <c r="AQ124" s="49" t="str">
        <f>IFERROR(IF($K124&lt;&gt;"SS",(VLOOKUP($D124,Customer_Demand!$D:$BF,COLUMNS($I124:AQ124),0)/$I124+VLOOKUP($D124,Customer_Demand!$D:$BF,COLUMNS($I124:AQ124),0)/$K124),(VLOOKUP($D124,Customer_Demand!$D:$BF,COLUMNS($I124:AQ124),0)/$I124)),"")</f>
        <v/>
      </c>
      <c r="AR124" s="49" t="str">
        <f>IFERROR(IF($K124&lt;&gt;"SS",(VLOOKUP($D124,Customer_Demand!$D:$BF,COLUMNS($I124:AR124),0)/$I124+VLOOKUP($D124,Customer_Demand!$D:$BF,COLUMNS($I124:AR124),0)/$K124),(VLOOKUP($D124,Customer_Demand!$D:$BF,COLUMNS($I124:AR124),0)/$I124)),"")</f>
        <v/>
      </c>
      <c r="AS124" s="49" t="str">
        <f>IFERROR(IF($K124&lt;&gt;"SS",(VLOOKUP($D124,Customer_Demand!$D:$BF,COLUMNS($I124:AS124),0)/$I124+VLOOKUP($D124,Customer_Demand!$D:$BF,COLUMNS($I124:AS124),0)/$K124),(VLOOKUP($D124,Customer_Demand!$D:$BF,COLUMNS($I124:AS124),0)/$I124)),"")</f>
        <v/>
      </c>
      <c r="AT124" s="49" t="str">
        <f>IFERROR(IF($K124&lt;&gt;"SS",(VLOOKUP($D124,Customer_Demand!$D:$BF,COLUMNS($I124:AT124),0)/$I124+VLOOKUP($D124,Customer_Demand!$D:$BF,COLUMNS($I124:AT124),0)/$K124),(VLOOKUP($D124,Customer_Demand!$D:$BF,COLUMNS($I124:AT124),0)/$I124)),"")</f>
        <v/>
      </c>
      <c r="AU124" s="49" t="str">
        <f>IFERROR(IF($K124&lt;&gt;"SS",(VLOOKUP($D124,Customer_Demand!$D:$BF,COLUMNS($I124:AU124),0)/$I124+VLOOKUP($D124,Customer_Demand!$D:$BF,COLUMNS($I124:AU124),0)/$K124),(VLOOKUP($D124,Customer_Demand!$D:$BF,COLUMNS($I124:AU124),0)/$I124)),"")</f>
        <v/>
      </c>
      <c r="AV124" s="49" t="str">
        <f>IFERROR(IF($K124&lt;&gt;"SS",(VLOOKUP($D124,Customer_Demand!$D:$BF,COLUMNS($I124:AV124),0)/$I124+VLOOKUP($D124,Customer_Demand!$D:$BF,COLUMNS($I124:AV124),0)/$K124),(VLOOKUP($D124,Customer_Demand!$D:$BF,COLUMNS($I124:AV124),0)/$I124)),"")</f>
        <v/>
      </c>
      <c r="AW124" s="49" t="str">
        <f>IFERROR(IF($K124&lt;&gt;"SS",(VLOOKUP($D124,Customer_Demand!$D:$BF,COLUMNS($I124:AW124),0)/$I124+VLOOKUP($D124,Customer_Demand!$D:$BF,COLUMNS($I124:AW124),0)/$K124),(VLOOKUP($D124,Customer_Demand!$D:$BF,COLUMNS($I124:AW124),0)/$I124)),"")</f>
        <v/>
      </c>
      <c r="AX124" s="49" t="str">
        <f>IFERROR(IF($K124&lt;&gt;"SS",(VLOOKUP($D124,Customer_Demand!$D:$BF,COLUMNS($I124:AX124),0)/$I124+VLOOKUP($D124,Customer_Demand!$D:$BF,COLUMNS($I124:AX124),0)/$K124),(VLOOKUP($D124,Customer_Demand!$D:$BF,COLUMNS($I124:AX124),0)/$I124)),"")</f>
        <v/>
      </c>
      <c r="AY124" s="49" t="str">
        <f>IFERROR(IF($K124&lt;&gt;"SS",(VLOOKUP($D124,Customer_Demand!$D:$BF,COLUMNS($I124:AY124),0)/$I124+VLOOKUP($D124,Customer_Demand!$D:$BF,COLUMNS($I124:AY124),0)/$K124),(VLOOKUP($D124,Customer_Demand!$D:$BF,COLUMNS($I124:AY124),0)/$I124)),"")</f>
        <v/>
      </c>
      <c r="AZ124" s="49" t="str">
        <f>IFERROR(IF($K124&lt;&gt;"SS",(VLOOKUP($D124,Customer_Demand!$D:$BF,COLUMNS($I124:AZ124),0)/$I124+VLOOKUP($D124,Customer_Demand!$D:$BF,COLUMNS($I124:AZ124),0)/$K124),(VLOOKUP($D124,Customer_Demand!$D:$BF,COLUMNS($I124:AZ124),0)/$I124)),"")</f>
        <v/>
      </c>
      <c r="BA124" s="49" t="str">
        <f>IFERROR(IF($K124&lt;&gt;"SS",(VLOOKUP($D124,Customer_Demand!$D:$BF,COLUMNS($I124:BA124),0)/$I124+VLOOKUP($D124,Customer_Demand!$D:$BF,COLUMNS($I124:BA124),0)/$K124),(VLOOKUP($D124,Customer_Demand!$D:$BF,COLUMNS($I124:BA124),0)/$I124)),"")</f>
        <v/>
      </c>
      <c r="BB124" s="49" t="str">
        <f>IFERROR(IF($K124&lt;&gt;"SS",(VLOOKUP($D124,Customer_Demand!$D:$BF,COLUMNS($I124:BB124),0)/$I124+VLOOKUP($D124,Customer_Demand!$D:$BF,COLUMNS($I124:BB124),0)/$K124),(VLOOKUP($D124,Customer_Demand!$D:$BF,COLUMNS($I124:BB124),0)/$I124)),"")</f>
        <v/>
      </c>
      <c r="BC124" s="49" t="str">
        <f>IFERROR(IF($K124&lt;&gt;"SS",(VLOOKUP($D124,Customer_Demand!$D:$BF,COLUMNS($I124:BC124),0)/$I124+VLOOKUP($D124,Customer_Demand!$D:$BF,COLUMNS($I124:BC124),0)/$K124),(VLOOKUP($D124,Customer_Demand!$D:$BF,COLUMNS($I124:BC124),0)/$I124)),"")</f>
        <v/>
      </c>
      <c r="BD124" s="49" t="str">
        <f>IFERROR(IF($K124&lt;&gt;"SS",(VLOOKUP($D124,Customer_Demand!$D:$BF,COLUMNS($I124:BD124),0)/$I124+VLOOKUP($D124,Customer_Demand!$D:$BF,COLUMNS($I124:BD124),0)/$K124),(VLOOKUP($D124,Customer_Demand!$D:$BF,COLUMNS($I124:BD124),0)/$I124)),"")</f>
        <v/>
      </c>
      <c r="BE124" s="49" t="str">
        <f>IFERROR(IF($K124&lt;&gt;"SS",(VLOOKUP($D124,Customer_Demand!$D:$BF,COLUMNS($I124:BE124),0)/$I124+VLOOKUP($D124,Customer_Demand!$D:$BF,COLUMNS($I124:BE124),0)/$K124),(VLOOKUP($D124,Customer_Demand!$D:$BF,COLUMNS($I124:BE124),0)/$I124)),"")</f>
        <v/>
      </c>
      <c r="BF124" s="49" t="str">
        <f>IFERROR(IF($K124&lt;&gt;"SS",(VLOOKUP($D124,Customer_Demand!$D:$BF,COLUMNS($I124:BF124),0)/$I124+VLOOKUP($D124,Customer_Demand!$D:$BF,COLUMNS($I124:BF124),0)/$K124),(VLOOKUP($D124,Customer_Demand!$D:$BF,COLUMNS($I124:BF124),0)/$I124)),"")</f>
        <v/>
      </c>
      <c r="BG124" s="49" t="str">
        <f>IFERROR(IF($K124&lt;&gt;"SS",(VLOOKUP($D124,Customer_Demand!$D:$BF,COLUMNS($I124:BG124),0)/$I124+VLOOKUP($D124,Customer_Demand!$D:$BF,COLUMNS($I124:BG124),0)/$K124),(VLOOKUP($D124,Customer_Demand!$D:$BF,COLUMNS($I124:BG124),0)/$I124)),"")</f>
        <v/>
      </c>
      <c r="BH124" s="49" t="str">
        <f>IFERROR(IF($K124&lt;&gt;"SS",(VLOOKUP($D124,Customer_Demand!$D:$BF,COLUMNS($I124:BH124),0)/$I124+VLOOKUP($D124,Customer_Demand!$D:$BF,COLUMNS($I124:BH124),0)/$K124),(VLOOKUP($D124,Customer_Demand!$D:$BF,COLUMNS($I124:BH124),0)/$I124)),"")</f>
        <v/>
      </c>
      <c r="BI124" s="49" t="str">
        <f>IFERROR(IF($K124&lt;&gt;"SS",(VLOOKUP($D124,Customer_Demand!$D:$BF,COLUMNS($I124:BI124),0)/$I124+VLOOKUP($D124,Customer_Demand!$D:$BF,COLUMNS($I124:BI124),0)/$K124),(VLOOKUP($D124,Customer_Demand!$D:$BF,COLUMNS($I124:BI124),0)/$I124)),"")</f>
        <v/>
      </c>
      <c r="BJ124" s="49" t="str">
        <f>IFERROR(IF($K124&lt;&gt;"SS",(VLOOKUP($D124,Customer_Demand!$D:$BF,COLUMNS($I124:BJ124),0)/$I124+VLOOKUP($D124,Customer_Demand!$D:$BF,COLUMNS($I124:BJ124),0)/$K124),(VLOOKUP($D124,Customer_Demand!$D:$BF,COLUMNS($I124:BJ124),0)/$I124)),"")</f>
        <v/>
      </c>
      <c r="BK124" s="50" t="str">
        <f>IFERROR(IF($K124&lt;&gt;"SS",(VLOOKUP($D124,Customer_Demand!$D:$BF,COLUMNS($I124:BK124),0)/$I124+VLOOKUP($D124,Customer_Demand!$D:$BF,COLUMNS($I124:BK124),0)/$K124),(VLOOKUP($D124,Customer_Demand!$D:$BF,COLUMNS($I124:BK124),0)/$I124)),"")</f>
        <v/>
      </c>
      <c r="BL124" s="18"/>
    </row>
    <row r="125" spans="2:64" x14ac:dyDescent="0.2">
      <c r="B125" s="12" t="str">
        <f t="shared" si="11"/>
        <v/>
      </c>
      <c r="C125" s="45" t="str">
        <f>IF((Customer_Demand!C125)&lt;&gt;"",Customer_Demand!C125,"")</f>
        <v/>
      </c>
      <c r="D125" s="45" t="str">
        <f>IF(C125&lt;&gt;"",Customer_Demand!D125,"")</f>
        <v/>
      </c>
      <c r="E125" s="51" t="str">
        <f>IF(C125&lt;&gt;"",Customer_Demand!E125,"")</f>
        <v/>
      </c>
      <c r="F125" s="47" t="str">
        <f>IF(C125&lt;&gt;"",VLOOKUP(D125,Customer_Demand!$D$5:$F$1005,3,0),"")</f>
        <v/>
      </c>
      <c r="G125" s="48" t="str">
        <f t="shared" si="8"/>
        <v/>
      </c>
      <c r="H125" s="48" t="str">
        <f t="shared" si="9"/>
        <v/>
      </c>
      <c r="I125" s="48" t="str">
        <f>IFERROR(IF(C125&lt;&gt;"",VLOOKUP($H125,SMT_Cycle_Time_Data!$F:$Q,4,0),""),"SGR Not Defined")</f>
        <v/>
      </c>
      <c r="J125" s="48" t="str">
        <f t="shared" si="10"/>
        <v/>
      </c>
      <c r="K125" s="48" t="str">
        <f>IF(C125&lt;&gt;"",IFERROR(VLOOKUP($J125,SMT_Cycle_Time_Data!$F:$Q,4,0),"SS"),"")</f>
        <v/>
      </c>
      <c r="L125" s="49" t="str">
        <f>IFERROR(IF($K125&lt;&gt;"SS",(VLOOKUP($D125,Customer_Demand!$D:$BF,COLUMNS($I125:L125),0)/$I125+VLOOKUP($D125,Customer_Demand!$D:$BF,COLUMNS($I125:L125),0)/$K125),(VLOOKUP($D125,Customer_Demand!$D:$BF,COLUMNS($I125:L125),0)/$I125)),"")</f>
        <v/>
      </c>
      <c r="M125" s="49" t="str">
        <f>IFERROR(IF($K125&lt;&gt;"SS",(VLOOKUP($D125,Customer_Demand!$D:$BF,COLUMNS($I125:M125),0)/$I125+VLOOKUP($D125,Customer_Demand!$D:$BF,COLUMNS($I125:M125),0)/$K125),(VLOOKUP($D125,Customer_Demand!$D:$BF,COLUMNS($I125:M125),0)/$I125)),"")</f>
        <v/>
      </c>
      <c r="N125" s="49" t="str">
        <f>IFERROR(IF($K125&lt;&gt;"SS",(VLOOKUP($D125,Customer_Demand!$D:$BF,COLUMNS($I125:N125),0)/$I125+VLOOKUP($D125,Customer_Demand!$D:$BF,COLUMNS($I125:N125),0)/$K125),(VLOOKUP($D125,Customer_Demand!$D:$BF,COLUMNS($I125:N125),0)/$I125)),"")</f>
        <v/>
      </c>
      <c r="O125" s="49" t="str">
        <f>IFERROR(IF($K125&lt;&gt;"SS",(VLOOKUP($D125,Customer_Demand!$D:$BF,COLUMNS($I125:O125),0)/$I125+VLOOKUP($D125,Customer_Demand!$D:$BF,COLUMNS($I125:O125),0)/$K125),(VLOOKUP($D125,Customer_Demand!$D:$BF,COLUMNS($I125:O125),0)/$I125)),"")</f>
        <v/>
      </c>
      <c r="P125" s="49" t="str">
        <f>IFERROR(IF($K125&lt;&gt;"SS",(VLOOKUP($D125,Customer_Demand!$D:$BF,COLUMNS($I125:P125),0)/$I125+VLOOKUP($D125,Customer_Demand!$D:$BF,COLUMNS($I125:P125),0)/$K125),(VLOOKUP($D125,Customer_Demand!$D:$BF,COLUMNS($I125:P125),0)/$I125)),"")</f>
        <v/>
      </c>
      <c r="Q125" s="49" t="str">
        <f>IFERROR(IF($K125&lt;&gt;"SS",(VLOOKUP($D125,Customer_Demand!$D:$BF,COLUMNS($I125:Q125),0)/$I125+VLOOKUP($D125,Customer_Demand!$D:$BF,COLUMNS($I125:Q125),0)/$K125),(VLOOKUP($D125,Customer_Demand!$D:$BF,COLUMNS($I125:Q125),0)/$I125)),"")</f>
        <v/>
      </c>
      <c r="R125" s="49" t="str">
        <f>IFERROR(IF($K125&lt;&gt;"SS",(VLOOKUP($D125,Customer_Demand!$D:$BF,COLUMNS($I125:R125),0)/$I125+VLOOKUP($D125,Customer_Demand!$D:$BF,COLUMNS($I125:R125),0)/$K125),(VLOOKUP($D125,Customer_Demand!$D:$BF,COLUMNS($I125:R125),0)/$I125)),"")</f>
        <v/>
      </c>
      <c r="S125" s="49" t="str">
        <f>IFERROR(IF($K125&lt;&gt;"SS",(VLOOKUP($D125,Customer_Demand!$D:$BF,COLUMNS($I125:S125),0)/$I125+VLOOKUP($D125,Customer_Demand!$D:$BF,COLUMNS($I125:S125),0)/$K125),(VLOOKUP($D125,Customer_Demand!$D:$BF,COLUMNS($I125:S125),0)/$I125)),"")</f>
        <v/>
      </c>
      <c r="T125" s="49" t="str">
        <f>IFERROR(IF($K125&lt;&gt;"SS",(VLOOKUP($D125,Customer_Demand!$D:$BF,COLUMNS($I125:T125),0)/$I125+VLOOKUP($D125,Customer_Demand!$D:$BF,COLUMNS($I125:T125),0)/$K125),(VLOOKUP($D125,Customer_Demand!$D:$BF,COLUMNS($I125:T125),0)/$I125)),"")</f>
        <v/>
      </c>
      <c r="U125" s="49" t="str">
        <f>IFERROR(IF($K125&lt;&gt;"SS",(VLOOKUP($D125,Customer_Demand!$D:$BF,COLUMNS($I125:U125),0)/$I125+VLOOKUP($D125,Customer_Demand!$D:$BF,COLUMNS($I125:U125),0)/$K125),(VLOOKUP($D125,Customer_Demand!$D:$BF,COLUMNS($I125:U125),0)/$I125)),"")</f>
        <v/>
      </c>
      <c r="V125" s="49" t="str">
        <f>IFERROR(IF($K125&lt;&gt;"SS",(VLOOKUP($D125,Customer_Demand!$D:$BF,COLUMNS($I125:V125),0)/$I125+VLOOKUP($D125,Customer_Demand!$D:$BF,COLUMNS($I125:V125),0)/$K125),(VLOOKUP($D125,Customer_Demand!$D:$BF,COLUMNS($I125:V125),0)/$I125)),"")</f>
        <v/>
      </c>
      <c r="W125" s="49" t="str">
        <f>IFERROR(IF($K125&lt;&gt;"SS",(VLOOKUP($D125,Customer_Demand!$D:$BF,COLUMNS($I125:W125),0)/$I125+VLOOKUP($D125,Customer_Demand!$D:$BF,COLUMNS($I125:W125),0)/$K125),(VLOOKUP($D125,Customer_Demand!$D:$BF,COLUMNS($I125:W125),0)/$I125)),"")</f>
        <v/>
      </c>
      <c r="X125" s="49" t="str">
        <f>IFERROR(IF($K125&lt;&gt;"SS",(VLOOKUP($D125,Customer_Demand!$D:$BF,COLUMNS($I125:X125),0)/$I125+VLOOKUP($D125,Customer_Demand!$D:$BF,COLUMNS($I125:X125),0)/$K125),(VLOOKUP($D125,Customer_Demand!$D:$BF,COLUMNS($I125:X125),0)/$I125)),"")</f>
        <v/>
      </c>
      <c r="Y125" s="49" t="str">
        <f>IFERROR(IF($K125&lt;&gt;"SS",(VLOOKUP($D125,Customer_Demand!$D:$BF,COLUMNS($I125:Y125),0)/$I125+VLOOKUP($D125,Customer_Demand!$D:$BF,COLUMNS($I125:Y125),0)/$K125),(VLOOKUP($D125,Customer_Demand!$D:$BF,COLUMNS($I125:Y125),0)/$I125)),"")</f>
        <v/>
      </c>
      <c r="Z125" s="49" t="str">
        <f>IFERROR(IF($K125&lt;&gt;"SS",(VLOOKUP($D125,Customer_Demand!$D:$BF,COLUMNS($I125:Z125),0)/$I125+VLOOKUP($D125,Customer_Demand!$D:$BF,COLUMNS($I125:Z125),0)/$K125),(VLOOKUP($D125,Customer_Demand!$D:$BF,COLUMNS($I125:Z125),0)/$I125)),"")</f>
        <v/>
      </c>
      <c r="AA125" s="49" t="str">
        <f>IFERROR(IF($K125&lt;&gt;"SS",(VLOOKUP($D125,Customer_Demand!$D:$BF,COLUMNS($I125:AA125),0)/$I125+VLOOKUP($D125,Customer_Demand!$D:$BF,COLUMNS($I125:AA125),0)/$K125),(VLOOKUP($D125,Customer_Demand!$D:$BF,COLUMNS($I125:AA125),0)/$I125)),"")</f>
        <v/>
      </c>
      <c r="AB125" s="49" t="str">
        <f>IFERROR(IF($K125&lt;&gt;"SS",(VLOOKUP($D125,Customer_Demand!$D:$BF,COLUMNS($I125:AB125),0)/$I125+VLOOKUP($D125,Customer_Demand!$D:$BF,COLUMNS($I125:AB125),0)/$K125),(VLOOKUP($D125,Customer_Demand!$D:$BF,COLUMNS($I125:AB125),0)/$I125)),"")</f>
        <v/>
      </c>
      <c r="AC125" s="49" t="str">
        <f>IFERROR(IF($K125&lt;&gt;"SS",(VLOOKUP($D125,Customer_Demand!$D:$BF,COLUMNS($I125:AC125),0)/$I125+VLOOKUP($D125,Customer_Demand!$D:$BF,COLUMNS($I125:AC125),0)/$K125),(VLOOKUP($D125,Customer_Demand!$D:$BF,COLUMNS($I125:AC125),0)/$I125)),"")</f>
        <v/>
      </c>
      <c r="AD125" s="49" t="str">
        <f>IFERROR(IF($K125&lt;&gt;"SS",(VLOOKUP($D125,Customer_Demand!$D:$BF,COLUMNS($I125:AD125),0)/$I125+VLOOKUP($D125,Customer_Demand!$D:$BF,COLUMNS($I125:AD125),0)/$K125),(VLOOKUP($D125,Customer_Demand!$D:$BF,COLUMNS($I125:AD125),0)/$I125)),"")</f>
        <v/>
      </c>
      <c r="AE125" s="49" t="str">
        <f>IFERROR(IF($K125&lt;&gt;"SS",(VLOOKUP($D125,Customer_Demand!$D:$BF,COLUMNS($I125:AE125),0)/$I125+VLOOKUP($D125,Customer_Demand!$D:$BF,COLUMNS($I125:AE125),0)/$K125),(VLOOKUP($D125,Customer_Demand!$D:$BF,COLUMNS($I125:AE125),0)/$I125)),"")</f>
        <v/>
      </c>
      <c r="AF125" s="49" t="str">
        <f>IFERROR(IF($K125&lt;&gt;"SS",(VLOOKUP($D125,Customer_Demand!$D:$BF,COLUMNS($I125:AF125),0)/$I125+VLOOKUP($D125,Customer_Demand!$D:$BF,COLUMNS($I125:AF125),0)/$K125),(VLOOKUP($D125,Customer_Demand!$D:$BF,COLUMNS($I125:AF125),0)/$I125)),"")</f>
        <v/>
      </c>
      <c r="AG125" s="49" t="str">
        <f>IFERROR(IF($K125&lt;&gt;"SS",(VLOOKUP($D125,Customer_Demand!$D:$BF,COLUMNS($I125:AG125),0)/$I125+VLOOKUP($D125,Customer_Demand!$D:$BF,COLUMNS($I125:AG125),0)/$K125),(VLOOKUP($D125,Customer_Demand!$D:$BF,COLUMNS($I125:AG125),0)/$I125)),"")</f>
        <v/>
      </c>
      <c r="AH125" s="49" t="str">
        <f>IFERROR(IF($K125&lt;&gt;"SS",(VLOOKUP($D125,Customer_Demand!$D:$BF,COLUMNS($I125:AH125),0)/$I125+VLOOKUP($D125,Customer_Demand!$D:$BF,COLUMNS($I125:AH125),0)/$K125),(VLOOKUP($D125,Customer_Demand!$D:$BF,COLUMNS($I125:AH125),0)/$I125)),"")</f>
        <v/>
      </c>
      <c r="AI125" s="49" t="str">
        <f>IFERROR(IF($K125&lt;&gt;"SS",(VLOOKUP($D125,Customer_Demand!$D:$BF,COLUMNS($I125:AI125),0)/$I125+VLOOKUP($D125,Customer_Demand!$D:$BF,COLUMNS($I125:AI125),0)/$K125),(VLOOKUP($D125,Customer_Demand!$D:$BF,COLUMNS($I125:AI125),0)/$I125)),"")</f>
        <v/>
      </c>
      <c r="AJ125" s="49" t="str">
        <f>IFERROR(IF($K125&lt;&gt;"SS",(VLOOKUP($D125,Customer_Demand!$D:$BF,COLUMNS($I125:AJ125),0)/$I125+VLOOKUP($D125,Customer_Demand!$D:$BF,COLUMNS($I125:AJ125),0)/$K125),(VLOOKUP($D125,Customer_Demand!$D:$BF,COLUMNS($I125:AJ125),0)/$I125)),"")</f>
        <v/>
      </c>
      <c r="AK125" s="49" t="str">
        <f>IFERROR(IF($K125&lt;&gt;"SS",(VLOOKUP($D125,Customer_Demand!$D:$BF,COLUMNS($I125:AK125),0)/$I125+VLOOKUP($D125,Customer_Demand!$D:$BF,COLUMNS($I125:AK125),0)/$K125),(VLOOKUP($D125,Customer_Demand!$D:$BF,COLUMNS($I125:AK125),0)/$I125)),"")</f>
        <v/>
      </c>
      <c r="AL125" s="49" t="str">
        <f>IFERROR(IF($K125&lt;&gt;"SS",(VLOOKUP($D125,Customer_Demand!$D:$BF,COLUMNS($I125:AL125),0)/$I125+VLOOKUP($D125,Customer_Demand!$D:$BF,COLUMNS($I125:AL125),0)/$K125),(VLOOKUP($D125,Customer_Demand!$D:$BF,COLUMNS($I125:AL125),0)/$I125)),"")</f>
        <v/>
      </c>
      <c r="AM125" s="49" t="str">
        <f>IFERROR(IF($K125&lt;&gt;"SS",(VLOOKUP($D125,Customer_Demand!$D:$BF,COLUMNS($I125:AM125),0)/$I125+VLOOKUP($D125,Customer_Demand!$D:$BF,COLUMNS($I125:AM125),0)/$K125),(VLOOKUP($D125,Customer_Demand!$D:$BF,COLUMNS($I125:AM125),0)/$I125)),"")</f>
        <v/>
      </c>
      <c r="AN125" s="49" t="str">
        <f>IFERROR(IF($K125&lt;&gt;"SS",(VLOOKUP($D125,Customer_Demand!$D:$BF,COLUMNS($I125:AN125),0)/$I125+VLOOKUP($D125,Customer_Demand!$D:$BF,COLUMNS($I125:AN125),0)/$K125),(VLOOKUP($D125,Customer_Demand!$D:$BF,COLUMNS($I125:AN125),0)/$I125)),"")</f>
        <v/>
      </c>
      <c r="AO125" s="49" t="str">
        <f>IFERROR(IF($K125&lt;&gt;"SS",(VLOOKUP($D125,Customer_Demand!$D:$BF,COLUMNS($I125:AO125),0)/$I125+VLOOKUP($D125,Customer_Demand!$D:$BF,COLUMNS($I125:AO125),0)/$K125),(VLOOKUP($D125,Customer_Demand!$D:$BF,COLUMNS($I125:AO125),0)/$I125)),"")</f>
        <v/>
      </c>
      <c r="AP125" s="49" t="str">
        <f>IFERROR(IF($K125&lt;&gt;"SS",(VLOOKUP($D125,Customer_Demand!$D:$BF,COLUMNS($I125:AP125),0)/$I125+VLOOKUP($D125,Customer_Demand!$D:$BF,COLUMNS($I125:AP125),0)/$K125),(VLOOKUP($D125,Customer_Demand!$D:$BF,COLUMNS($I125:AP125),0)/$I125)),"")</f>
        <v/>
      </c>
      <c r="AQ125" s="49" t="str">
        <f>IFERROR(IF($K125&lt;&gt;"SS",(VLOOKUP($D125,Customer_Demand!$D:$BF,COLUMNS($I125:AQ125),0)/$I125+VLOOKUP($D125,Customer_Demand!$D:$BF,COLUMNS($I125:AQ125),0)/$K125),(VLOOKUP($D125,Customer_Demand!$D:$BF,COLUMNS($I125:AQ125),0)/$I125)),"")</f>
        <v/>
      </c>
      <c r="AR125" s="49" t="str">
        <f>IFERROR(IF($K125&lt;&gt;"SS",(VLOOKUP($D125,Customer_Demand!$D:$BF,COLUMNS($I125:AR125),0)/$I125+VLOOKUP($D125,Customer_Demand!$D:$BF,COLUMNS($I125:AR125),0)/$K125),(VLOOKUP($D125,Customer_Demand!$D:$BF,COLUMNS($I125:AR125),0)/$I125)),"")</f>
        <v/>
      </c>
      <c r="AS125" s="49" t="str">
        <f>IFERROR(IF($K125&lt;&gt;"SS",(VLOOKUP($D125,Customer_Demand!$D:$BF,COLUMNS($I125:AS125),0)/$I125+VLOOKUP($D125,Customer_Demand!$D:$BF,COLUMNS($I125:AS125),0)/$K125),(VLOOKUP($D125,Customer_Demand!$D:$BF,COLUMNS($I125:AS125),0)/$I125)),"")</f>
        <v/>
      </c>
      <c r="AT125" s="49" t="str">
        <f>IFERROR(IF($K125&lt;&gt;"SS",(VLOOKUP($D125,Customer_Demand!$D:$BF,COLUMNS($I125:AT125),0)/$I125+VLOOKUP($D125,Customer_Demand!$D:$BF,COLUMNS($I125:AT125),0)/$K125),(VLOOKUP($D125,Customer_Demand!$D:$BF,COLUMNS($I125:AT125),0)/$I125)),"")</f>
        <v/>
      </c>
      <c r="AU125" s="49" t="str">
        <f>IFERROR(IF($K125&lt;&gt;"SS",(VLOOKUP($D125,Customer_Demand!$D:$BF,COLUMNS($I125:AU125),0)/$I125+VLOOKUP($D125,Customer_Demand!$D:$BF,COLUMNS($I125:AU125),0)/$K125),(VLOOKUP($D125,Customer_Demand!$D:$BF,COLUMNS($I125:AU125),0)/$I125)),"")</f>
        <v/>
      </c>
      <c r="AV125" s="49" t="str">
        <f>IFERROR(IF($K125&lt;&gt;"SS",(VLOOKUP($D125,Customer_Demand!$D:$BF,COLUMNS($I125:AV125),0)/$I125+VLOOKUP($D125,Customer_Demand!$D:$BF,COLUMNS($I125:AV125),0)/$K125),(VLOOKUP($D125,Customer_Demand!$D:$BF,COLUMNS($I125:AV125),0)/$I125)),"")</f>
        <v/>
      </c>
      <c r="AW125" s="49" t="str">
        <f>IFERROR(IF($K125&lt;&gt;"SS",(VLOOKUP($D125,Customer_Demand!$D:$BF,COLUMNS($I125:AW125),0)/$I125+VLOOKUP($D125,Customer_Demand!$D:$BF,COLUMNS($I125:AW125),0)/$K125),(VLOOKUP($D125,Customer_Demand!$D:$BF,COLUMNS($I125:AW125),0)/$I125)),"")</f>
        <v/>
      </c>
      <c r="AX125" s="49" t="str">
        <f>IFERROR(IF($K125&lt;&gt;"SS",(VLOOKUP($D125,Customer_Demand!$D:$BF,COLUMNS($I125:AX125),0)/$I125+VLOOKUP($D125,Customer_Demand!$D:$BF,COLUMNS($I125:AX125),0)/$K125),(VLOOKUP($D125,Customer_Demand!$D:$BF,COLUMNS($I125:AX125),0)/$I125)),"")</f>
        <v/>
      </c>
      <c r="AY125" s="49" t="str">
        <f>IFERROR(IF($K125&lt;&gt;"SS",(VLOOKUP($D125,Customer_Demand!$D:$BF,COLUMNS($I125:AY125),0)/$I125+VLOOKUP($D125,Customer_Demand!$D:$BF,COLUMNS($I125:AY125),0)/$K125),(VLOOKUP($D125,Customer_Demand!$D:$BF,COLUMNS($I125:AY125),0)/$I125)),"")</f>
        <v/>
      </c>
      <c r="AZ125" s="49" t="str">
        <f>IFERROR(IF($K125&lt;&gt;"SS",(VLOOKUP($D125,Customer_Demand!$D:$BF,COLUMNS($I125:AZ125),0)/$I125+VLOOKUP($D125,Customer_Demand!$D:$BF,COLUMNS($I125:AZ125),0)/$K125),(VLOOKUP($D125,Customer_Demand!$D:$BF,COLUMNS($I125:AZ125),0)/$I125)),"")</f>
        <v/>
      </c>
      <c r="BA125" s="49" t="str">
        <f>IFERROR(IF($K125&lt;&gt;"SS",(VLOOKUP($D125,Customer_Demand!$D:$BF,COLUMNS($I125:BA125),0)/$I125+VLOOKUP($D125,Customer_Demand!$D:$BF,COLUMNS($I125:BA125),0)/$K125),(VLOOKUP($D125,Customer_Demand!$D:$BF,COLUMNS($I125:BA125),0)/$I125)),"")</f>
        <v/>
      </c>
      <c r="BB125" s="49" t="str">
        <f>IFERROR(IF($K125&lt;&gt;"SS",(VLOOKUP($D125,Customer_Demand!$D:$BF,COLUMNS($I125:BB125),0)/$I125+VLOOKUP($D125,Customer_Demand!$D:$BF,COLUMNS($I125:BB125),0)/$K125),(VLOOKUP($D125,Customer_Demand!$D:$BF,COLUMNS($I125:BB125),0)/$I125)),"")</f>
        <v/>
      </c>
      <c r="BC125" s="49" t="str">
        <f>IFERROR(IF($K125&lt;&gt;"SS",(VLOOKUP($D125,Customer_Demand!$D:$BF,COLUMNS($I125:BC125),0)/$I125+VLOOKUP($D125,Customer_Demand!$D:$BF,COLUMNS($I125:BC125),0)/$K125),(VLOOKUP($D125,Customer_Demand!$D:$BF,COLUMNS($I125:BC125),0)/$I125)),"")</f>
        <v/>
      </c>
      <c r="BD125" s="49" t="str">
        <f>IFERROR(IF($K125&lt;&gt;"SS",(VLOOKUP($D125,Customer_Demand!$D:$BF,COLUMNS($I125:BD125),0)/$I125+VLOOKUP($D125,Customer_Demand!$D:$BF,COLUMNS($I125:BD125),0)/$K125),(VLOOKUP($D125,Customer_Demand!$D:$BF,COLUMNS($I125:BD125),0)/$I125)),"")</f>
        <v/>
      </c>
      <c r="BE125" s="49" t="str">
        <f>IFERROR(IF($K125&lt;&gt;"SS",(VLOOKUP($D125,Customer_Demand!$D:$BF,COLUMNS($I125:BE125),0)/$I125+VLOOKUP($D125,Customer_Demand!$D:$BF,COLUMNS($I125:BE125),0)/$K125),(VLOOKUP($D125,Customer_Demand!$D:$BF,COLUMNS($I125:BE125),0)/$I125)),"")</f>
        <v/>
      </c>
      <c r="BF125" s="49" t="str">
        <f>IFERROR(IF($K125&lt;&gt;"SS",(VLOOKUP($D125,Customer_Demand!$D:$BF,COLUMNS($I125:BF125),0)/$I125+VLOOKUP($D125,Customer_Demand!$D:$BF,COLUMNS($I125:BF125),0)/$K125),(VLOOKUP($D125,Customer_Demand!$D:$BF,COLUMNS($I125:BF125),0)/$I125)),"")</f>
        <v/>
      </c>
      <c r="BG125" s="49" t="str">
        <f>IFERROR(IF($K125&lt;&gt;"SS",(VLOOKUP($D125,Customer_Demand!$D:$BF,COLUMNS($I125:BG125),0)/$I125+VLOOKUP($D125,Customer_Demand!$D:$BF,COLUMNS($I125:BG125),0)/$K125),(VLOOKUP($D125,Customer_Demand!$D:$BF,COLUMNS($I125:BG125),0)/$I125)),"")</f>
        <v/>
      </c>
      <c r="BH125" s="49" t="str">
        <f>IFERROR(IF($K125&lt;&gt;"SS",(VLOOKUP($D125,Customer_Demand!$D:$BF,COLUMNS($I125:BH125),0)/$I125+VLOOKUP($D125,Customer_Demand!$D:$BF,COLUMNS($I125:BH125),0)/$K125),(VLOOKUP($D125,Customer_Demand!$D:$BF,COLUMNS($I125:BH125),0)/$I125)),"")</f>
        <v/>
      </c>
      <c r="BI125" s="49" t="str">
        <f>IFERROR(IF($K125&lt;&gt;"SS",(VLOOKUP($D125,Customer_Demand!$D:$BF,COLUMNS($I125:BI125),0)/$I125+VLOOKUP($D125,Customer_Demand!$D:$BF,COLUMNS($I125:BI125),0)/$K125),(VLOOKUP($D125,Customer_Demand!$D:$BF,COLUMNS($I125:BI125),0)/$I125)),"")</f>
        <v/>
      </c>
      <c r="BJ125" s="49" t="str">
        <f>IFERROR(IF($K125&lt;&gt;"SS",(VLOOKUP($D125,Customer_Demand!$D:$BF,COLUMNS($I125:BJ125),0)/$I125+VLOOKUP($D125,Customer_Demand!$D:$BF,COLUMNS($I125:BJ125),0)/$K125),(VLOOKUP($D125,Customer_Demand!$D:$BF,COLUMNS($I125:BJ125),0)/$I125)),"")</f>
        <v/>
      </c>
      <c r="BK125" s="50" t="str">
        <f>IFERROR(IF($K125&lt;&gt;"SS",(VLOOKUP($D125,Customer_Demand!$D:$BF,COLUMNS($I125:BK125),0)/$I125+VLOOKUP($D125,Customer_Demand!$D:$BF,COLUMNS($I125:BK125),0)/$K125),(VLOOKUP($D125,Customer_Demand!$D:$BF,COLUMNS($I125:BK125),0)/$I125)),"")</f>
        <v/>
      </c>
      <c r="BL125" s="18"/>
    </row>
    <row r="126" spans="2:64" x14ac:dyDescent="0.2">
      <c r="B126" s="12" t="str">
        <f t="shared" si="11"/>
        <v/>
      </c>
      <c r="C126" s="45" t="str">
        <f>IF((Customer_Demand!C126)&lt;&gt;"",Customer_Demand!C126,"")</f>
        <v/>
      </c>
      <c r="D126" s="45" t="str">
        <f>IF(C126&lt;&gt;"",Customer_Demand!D126,"")</f>
        <v/>
      </c>
      <c r="E126" s="51" t="str">
        <f>IF(C126&lt;&gt;"",Customer_Demand!E126,"")</f>
        <v/>
      </c>
      <c r="F126" s="47" t="str">
        <f>IF(C126&lt;&gt;"",VLOOKUP(D126,Customer_Demand!$D$5:$F$1005,3,0),"")</f>
        <v/>
      </c>
      <c r="G126" s="48" t="str">
        <f t="shared" si="8"/>
        <v/>
      </c>
      <c r="H126" s="48" t="str">
        <f t="shared" si="9"/>
        <v/>
      </c>
      <c r="I126" s="48" t="str">
        <f>IFERROR(IF(C126&lt;&gt;"",VLOOKUP($H126,SMT_Cycle_Time_Data!$F:$Q,4,0),""),"SGR Not Defined")</f>
        <v/>
      </c>
      <c r="J126" s="48" t="str">
        <f t="shared" si="10"/>
        <v/>
      </c>
      <c r="K126" s="48" t="str">
        <f>IF(C126&lt;&gt;"",IFERROR(VLOOKUP($J126,SMT_Cycle_Time_Data!$F:$Q,4,0),"SS"),"")</f>
        <v/>
      </c>
      <c r="L126" s="49" t="str">
        <f>IFERROR(IF($K126&lt;&gt;"SS",(VLOOKUP($D126,Customer_Demand!$D:$BF,COLUMNS($I126:L126),0)/$I126+VLOOKUP($D126,Customer_Demand!$D:$BF,COLUMNS($I126:L126),0)/$K126),(VLOOKUP($D126,Customer_Demand!$D:$BF,COLUMNS($I126:L126),0)/$I126)),"")</f>
        <v/>
      </c>
      <c r="M126" s="49" t="str">
        <f>IFERROR(IF($K126&lt;&gt;"SS",(VLOOKUP($D126,Customer_Demand!$D:$BF,COLUMNS($I126:M126),0)/$I126+VLOOKUP($D126,Customer_Demand!$D:$BF,COLUMNS($I126:M126),0)/$K126),(VLOOKUP($D126,Customer_Demand!$D:$BF,COLUMNS($I126:M126),0)/$I126)),"")</f>
        <v/>
      </c>
      <c r="N126" s="49" t="str">
        <f>IFERROR(IF($K126&lt;&gt;"SS",(VLOOKUP($D126,Customer_Demand!$D:$BF,COLUMNS($I126:N126),0)/$I126+VLOOKUP($D126,Customer_Demand!$D:$BF,COLUMNS($I126:N126),0)/$K126),(VLOOKUP($D126,Customer_Demand!$D:$BF,COLUMNS($I126:N126),0)/$I126)),"")</f>
        <v/>
      </c>
      <c r="O126" s="49" t="str">
        <f>IFERROR(IF($K126&lt;&gt;"SS",(VLOOKUP($D126,Customer_Demand!$D:$BF,COLUMNS($I126:O126),0)/$I126+VLOOKUP($D126,Customer_Demand!$D:$BF,COLUMNS($I126:O126),0)/$K126),(VLOOKUP($D126,Customer_Demand!$D:$BF,COLUMNS($I126:O126),0)/$I126)),"")</f>
        <v/>
      </c>
      <c r="P126" s="49" t="str">
        <f>IFERROR(IF($K126&lt;&gt;"SS",(VLOOKUP($D126,Customer_Demand!$D:$BF,COLUMNS($I126:P126),0)/$I126+VLOOKUP($D126,Customer_Demand!$D:$BF,COLUMNS($I126:P126),0)/$K126),(VLOOKUP($D126,Customer_Demand!$D:$BF,COLUMNS($I126:P126),0)/$I126)),"")</f>
        <v/>
      </c>
      <c r="Q126" s="49" t="str">
        <f>IFERROR(IF($K126&lt;&gt;"SS",(VLOOKUP($D126,Customer_Demand!$D:$BF,COLUMNS($I126:Q126),0)/$I126+VLOOKUP($D126,Customer_Demand!$D:$BF,COLUMNS($I126:Q126),0)/$K126),(VLOOKUP($D126,Customer_Demand!$D:$BF,COLUMNS($I126:Q126),0)/$I126)),"")</f>
        <v/>
      </c>
      <c r="R126" s="49" t="str">
        <f>IFERROR(IF($K126&lt;&gt;"SS",(VLOOKUP($D126,Customer_Demand!$D:$BF,COLUMNS($I126:R126),0)/$I126+VLOOKUP($D126,Customer_Demand!$D:$BF,COLUMNS($I126:R126),0)/$K126),(VLOOKUP($D126,Customer_Demand!$D:$BF,COLUMNS($I126:R126),0)/$I126)),"")</f>
        <v/>
      </c>
      <c r="S126" s="49" t="str">
        <f>IFERROR(IF($K126&lt;&gt;"SS",(VLOOKUP($D126,Customer_Demand!$D:$BF,COLUMNS($I126:S126),0)/$I126+VLOOKUP($D126,Customer_Demand!$D:$BF,COLUMNS($I126:S126),0)/$K126),(VLOOKUP($D126,Customer_Demand!$D:$BF,COLUMNS($I126:S126),0)/$I126)),"")</f>
        <v/>
      </c>
      <c r="T126" s="49" t="str">
        <f>IFERROR(IF($K126&lt;&gt;"SS",(VLOOKUP($D126,Customer_Demand!$D:$BF,COLUMNS($I126:T126),0)/$I126+VLOOKUP($D126,Customer_Demand!$D:$BF,COLUMNS($I126:T126),0)/$K126),(VLOOKUP($D126,Customer_Demand!$D:$BF,COLUMNS($I126:T126),0)/$I126)),"")</f>
        <v/>
      </c>
      <c r="U126" s="49" t="str">
        <f>IFERROR(IF($K126&lt;&gt;"SS",(VLOOKUP($D126,Customer_Demand!$D:$BF,COLUMNS($I126:U126),0)/$I126+VLOOKUP($D126,Customer_Demand!$D:$BF,COLUMNS($I126:U126),0)/$K126),(VLOOKUP($D126,Customer_Demand!$D:$BF,COLUMNS($I126:U126),0)/$I126)),"")</f>
        <v/>
      </c>
      <c r="V126" s="49" t="str">
        <f>IFERROR(IF($K126&lt;&gt;"SS",(VLOOKUP($D126,Customer_Demand!$D:$BF,COLUMNS($I126:V126),0)/$I126+VLOOKUP($D126,Customer_Demand!$D:$BF,COLUMNS($I126:V126),0)/$K126),(VLOOKUP($D126,Customer_Demand!$D:$BF,COLUMNS($I126:V126),0)/$I126)),"")</f>
        <v/>
      </c>
      <c r="W126" s="49" t="str">
        <f>IFERROR(IF($K126&lt;&gt;"SS",(VLOOKUP($D126,Customer_Demand!$D:$BF,COLUMNS($I126:W126),0)/$I126+VLOOKUP($D126,Customer_Demand!$D:$BF,COLUMNS($I126:W126),0)/$K126),(VLOOKUP($D126,Customer_Demand!$D:$BF,COLUMNS($I126:W126),0)/$I126)),"")</f>
        <v/>
      </c>
      <c r="X126" s="49" t="str">
        <f>IFERROR(IF($K126&lt;&gt;"SS",(VLOOKUP($D126,Customer_Demand!$D:$BF,COLUMNS($I126:X126),0)/$I126+VLOOKUP($D126,Customer_Demand!$D:$BF,COLUMNS($I126:X126),0)/$K126),(VLOOKUP($D126,Customer_Demand!$D:$BF,COLUMNS($I126:X126),0)/$I126)),"")</f>
        <v/>
      </c>
      <c r="Y126" s="49" t="str">
        <f>IFERROR(IF($K126&lt;&gt;"SS",(VLOOKUP($D126,Customer_Demand!$D:$BF,COLUMNS($I126:Y126),0)/$I126+VLOOKUP($D126,Customer_Demand!$D:$BF,COLUMNS($I126:Y126),0)/$K126),(VLOOKUP($D126,Customer_Demand!$D:$BF,COLUMNS($I126:Y126),0)/$I126)),"")</f>
        <v/>
      </c>
      <c r="Z126" s="49" t="str">
        <f>IFERROR(IF($K126&lt;&gt;"SS",(VLOOKUP($D126,Customer_Demand!$D:$BF,COLUMNS($I126:Z126),0)/$I126+VLOOKUP($D126,Customer_Demand!$D:$BF,COLUMNS($I126:Z126),0)/$K126),(VLOOKUP($D126,Customer_Demand!$D:$BF,COLUMNS($I126:Z126),0)/$I126)),"")</f>
        <v/>
      </c>
      <c r="AA126" s="49" t="str">
        <f>IFERROR(IF($K126&lt;&gt;"SS",(VLOOKUP($D126,Customer_Demand!$D:$BF,COLUMNS($I126:AA126),0)/$I126+VLOOKUP($D126,Customer_Demand!$D:$BF,COLUMNS($I126:AA126),0)/$K126),(VLOOKUP($D126,Customer_Demand!$D:$BF,COLUMNS($I126:AA126),0)/$I126)),"")</f>
        <v/>
      </c>
      <c r="AB126" s="49" t="str">
        <f>IFERROR(IF($K126&lt;&gt;"SS",(VLOOKUP($D126,Customer_Demand!$D:$BF,COLUMNS($I126:AB126),0)/$I126+VLOOKUP($D126,Customer_Demand!$D:$BF,COLUMNS($I126:AB126),0)/$K126),(VLOOKUP($D126,Customer_Demand!$D:$BF,COLUMNS($I126:AB126),0)/$I126)),"")</f>
        <v/>
      </c>
      <c r="AC126" s="49" t="str">
        <f>IFERROR(IF($K126&lt;&gt;"SS",(VLOOKUP($D126,Customer_Demand!$D:$BF,COLUMNS($I126:AC126),0)/$I126+VLOOKUP($D126,Customer_Demand!$D:$BF,COLUMNS($I126:AC126),0)/$K126),(VLOOKUP($D126,Customer_Demand!$D:$BF,COLUMNS($I126:AC126),0)/$I126)),"")</f>
        <v/>
      </c>
      <c r="AD126" s="49" t="str">
        <f>IFERROR(IF($K126&lt;&gt;"SS",(VLOOKUP($D126,Customer_Demand!$D:$BF,COLUMNS($I126:AD126),0)/$I126+VLOOKUP($D126,Customer_Demand!$D:$BF,COLUMNS($I126:AD126),0)/$K126),(VLOOKUP($D126,Customer_Demand!$D:$BF,COLUMNS($I126:AD126),0)/$I126)),"")</f>
        <v/>
      </c>
      <c r="AE126" s="49" t="str">
        <f>IFERROR(IF($K126&lt;&gt;"SS",(VLOOKUP($D126,Customer_Demand!$D:$BF,COLUMNS($I126:AE126),0)/$I126+VLOOKUP($D126,Customer_Demand!$D:$BF,COLUMNS($I126:AE126),0)/$K126),(VLOOKUP($D126,Customer_Demand!$D:$BF,COLUMNS($I126:AE126),0)/$I126)),"")</f>
        <v/>
      </c>
      <c r="AF126" s="49" t="str">
        <f>IFERROR(IF($K126&lt;&gt;"SS",(VLOOKUP($D126,Customer_Demand!$D:$BF,COLUMNS($I126:AF126),0)/$I126+VLOOKUP($D126,Customer_Demand!$D:$BF,COLUMNS($I126:AF126),0)/$K126),(VLOOKUP($D126,Customer_Demand!$D:$BF,COLUMNS($I126:AF126),0)/$I126)),"")</f>
        <v/>
      </c>
      <c r="AG126" s="49" t="str">
        <f>IFERROR(IF($K126&lt;&gt;"SS",(VLOOKUP($D126,Customer_Demand!$D:$BF,COLUMNS($I126:AG126),0)/$I126+VLOOKUP($D126,Customer_Demand!$D:$BF,COLUMNS($I126:AG126),0)/$K126),(VLOOKUP($D126,Customer_Demand!$D:$BF,COLUMNS($I126:AG126),0)/$I126)),"")</f>
        <v/>
      </c>
      <c r="AH126" s="49" t="str">
        <f>IFERROR(IF($K126&lt;&gt;"SS",(VLOOKUP($D126,Customer_Demand!$D:$BF,COLUMNS($I126:AH126),0)/$I126+VLOOKUP($D126,Customer_Demand!$D:$BF,COLUMNS($I126:AH126),0)/$K126),(VLOOKUP($D126,Customer_Demand!$D:$BF,COLUMNS($I126:AH126),0)/$I126)),"")</f>
        <v/>
      </c>
      <c r="AI126" s="49" t="str">
        <f>IFERROR(IF($K126&lt;&gt;"SS",(VLOOKUP($D126,Customer_Demand!$D:$BF,COLUMNS($I126:AI126),0)/$I126+VLOOKUP($D126,Customer_Demand!$D:$BF,COLUMNS($I126:AI126),0)/$K126),(VLOOKUP($D126,Customer_Demand!$D:$BF,COLUMNS($I126:AI126),0)/$I126)),"")</f>
        <v/>
      </c>
      <c r="AJ126" s="49" t="str">
        <f>IFERROR(IF($K126&lt;&gt;"SS",(VLOOKUP($D126,Customer_Demand!$D:$BF,COLUMNS($I126:AJ126),0)/$I126+VLOOKUP($D126,Customer_Demand!$D:$BF,COLUMNS($I126:AJ126),0)/$K126),(VLOOKUP($D126,Customer_Demand!$D:$BF,COLUMNS($I126:AJ126),0)/$I126)),"")</f>
        <v/>
      </c>
      <c r="AK126" s="49" t="str">
        <f>IFERROR(IF($K126&lt;&gt;"SS",(VLOOKUP($D126,Customer_Demand!$D:$BF,COLUMNS($I126:AK126),0)/$I126+VLOOKUP($D126,Customer_Demand!$D:$BF,COLUMNS($I126:AK126),0)/$K126),(VLOOKUP($D126,Customer_Demand!$D:$BF,COLUMNS($I126:AK126),0)/$I126)),"")</f>
        <v/>
      </c>
      <c r="AL126" s="49" t="str">
        <f>IFERROR(IF($K126&lt;&gt;"SS",(VLOOKUP($D126,Customer_Demand!$D:$BF,COLUMNS($I126:AL126),0)/$I126+VLOOKUP($D126,Customer_Demand!$D:$BF,COLUMNS($I126:AL126),0)/$K126),(VLOOKUP($D126,Customer_Demand!$D:$BF,COLUMNS($I126:AL126),0)/$I126)),"")</f>
        <v/>
      </c>
      <c r="AM126" s="49" t="str">
        <f>IFERROR(IF($K126&lt;&gt;"SS",(VLOOKUP($D126,Customer_Demand!$D:$BF,COLUMNS($I126:AM126),0)/$I126+VLOOKUP($D126,Customer_Demand!$D:$BF,COLUMNS($I126:AM126),0)/$K126),(VLOOKUP($D126,Customer_Demand!$D:$BF,COLUMNS($I126:AM126),0)/$I126)),"")</f>
        <v/>
      </c>
      <c r="AN126" s="49" t="str">
        <f>IFERROR(IF($K126&lt;&gt;"SS",(VLOOKUP($D126,Customer_Demand!$D:$BF,COLUMNS($I126:AN126),0)/$I126+VLOOKUP($D126,Customer_Demand!$D:$BF,COLUMNS($I126:AN126),0)/$K126),(VLOOKUP($D126,Customer_Demand!$D:$BF,COLUMNS($I126:AN126),0)/$I126)),"")</f>
        <v/>
      </c>
      <c r="AO126" s="49" t="str">
        <f>IFERROR(IF($K126&lt;&gt;"SS",(VLOOKUP($D126,Customer_Demand!$D:$BF,COLUMNS($I126:AO126),0)/$I126+VLOOKUP($D126,Customer_Demand!$D:$BF,COLUMNS($I126:AO126),0)/$K126),(VLOOKUP($D126,Customer_Demand!$D:$BF,COLUMNS($I126:AO126),0)/$I126)),"")</f>
        <v/>
      </c>
      <c r="AP126" s="49" t="str">
        <f>IFERROR(IF($K126&lt;&gt;"SS",(VLOOKUP($D126,Customer_Demand!$D:$BF,COLUMNS($I126:AP126),0)/$I126+VLOOKUP($D126,Customer_Demand!$D:$BF,COLUMNS($I126:AP126),0)/$K126),(VLOOKUP($D126,Customer_Demand!$D:$BF,COLUMNS($I126:AP126),0)/$I126)),"")</f>
        <v/>
      </c>
      <c r="AQ126" s="49" t="str">
        <f>IFERROR(IF($K126&lt;&gt;"SS",(VLOOKUP($D126,Customer_Demand!$D:$BF,COLUMNS($I126:AQ126),0)/$I126+VLOOKUP($D126,Customer_Demand!$D:$BF,COLUMNS($I126:AQ126),0)/$K126),(VLOOKUP($D126,Customer_Demand!$D:$BF,COLUMNS($I126:AQ126),0)/$I126)),"")</f>
        <v/>
      </c>
      <c r="AR126" s="49" t="str">
        <f>IFERROR(IF($K126&lt;&gt;"SS",(VLOOKUP($D126,Customer_Demand!$D:$BF,COLUMNS($I126:AR126),0)/$I126+VLOOKUP($D126,Customer_Demand!$D:$BF,COLUMNS($I126:AR126),0)/$K126),(VLOOKUP($D126,Customer_Demand!$D:$BF,COLUMNS($I126:AR126),0)/$I126)),"")</f>
        <v/>
      </c>
      <c r="AS126" s="49" t="str">
        <f>IFERROR(IF($K126&lt;&gt;"SS",(VLOOKUP($D126,Customer_Demand!$D:$BF,COLUMNS($I126:AS126),0)/$I126+VLOOKUP($D126,Customer_Demand!$D:$BF,COLUMNS($I126:AS126),0)/$K126),(VLOOKUP($D126,Customer_Demand!$D:$BF,COLUMNS($I126:AS126),0)/$I126)),"")</f>
        <v/>
      </c>
      <c r="AT126" s="49" t="str">
        <f>IFERROR(IF($K126&lt;&gt;"SS",(VLOOKUP($D126,Customer_Demand!$D:$BF,COLUMNS($I126:AT126),0)/$I126+VLOOKUP($D126,Customer_Demand!$D:$BF,COLUMNS($I126:AT126),0)/$K126),(VLOOKUP($D126,Customer_Demand!$D:$BF,COLUMNS($I126:AT126),0)/$I126)),"")</f>
        <v/>
      </c>
      <c r="AU126" s="49" t="str">
        <f>IFERROR(IF($K126&lt;&gt;"SS",(VLOOKUP($D126,Customer_Demand!$D:$BF,COLUMNS($I126:AU126),0)/$I126+VLOOKUP($D126,Customer_Demand!$D:$BF,COLUMNS($I126:AU126),0)/$K126),(VLOOKUP($D126,Customer_Demand!$D:$BF,COLUMNS($I126:AU126),0)/$I126)),"")</f>
        <v/>
      </c>
      <c r="AV126" s="49" t="str">
        <f>IFERROR(IF($K126&lt;&gt;"SS",(VLOOKUP($D126,Customer_Demand!$D:$BF,COLUMNS($I126:AV126),0)/$I126+VLOOKUP($D126,Customer_Demand!$D:$BF,COLUMNS($I126:AV126),0)/$K126),(VLOOKUP($D126,Customer_Demand!$D:$BF,COLUMNS($I126:AV126),0)/$I126)),"")</f>
        <v/>
      </c>
      <c r="AW126" s="49" t="str">
        <f>IFERROR(IF($K126&lt;&gt;"SS",(VLOOKUP($D126,Customer_Demand!$D:$BF,COLUMNS($I126:AW126),0)/$I126+VLOOKUP($D126,Customer_Demand!$D:$BF,COLUMNS($I126:AW126),0)/$K126),(VLOOKUP($D126,Customer_Demand!$D:$BF,COLUMNS($I126:AW126),0)/$I126)),"")</f>
        <v/>
      </c>
      <c r="AX126" s="49" t="str">
        <f>IFERROR(IF($K126&lt;&gt;"SS",(VLOOKUP($D126,Customer_Demand!$D:$BF,COLUMNS($I126:AX126),0)/$I126+VLOOKUP($D126,Customer_Demand!$D:$BF,COLUMNS($I126:AX126),0)/$K126),(VLOOKUP($D126,Customer_Demand!$D:$BF,COLUMNS($I126:AX126),0)/$I126)),"")</f>
        <v/>
      </c>
      <c r="AY126" s="49" t="str">
        <f>IFERROR(IF($K126&lt;&gt;"SS",(VLOOKUP($D126,Customer_Demand!$D:$BF,COLUMNS($I126:AY126),0)/$I126+VLOOKUP($D126,Customer_Demand!$D:$BF,COLUMNS($I126:AY126),0)/$K126),(VLOOKUP($D126,Customer_Demand!$D:$BF,COLUMNS($I126:AY126),0)/$I126)),"")</f>
        <v/>
      </c>
      <c r="AZ126" s="49" t="str">
        <f>IFERROR(IF($K126&lt;&gt;"SS",(VLOOKUP($D126,Customer_Demand!$D:$BF,COLUMNS($I126:AZ126),0)/$I126+VLOOKUP($D126,Customer_Demand!$D:$BF,COLUMNS($I126:AZ126),0)/$K126),(VLOOKUP($D126,Customer_Demand!$D:$BF,COLUMNS($I126:AZ126),0)/$I126)),"")</f>
        <v/>
      </c>
      <c r="BA126" s="49" t="str">
        <f>IFERROR(IF($K126&lt;&gt;"SS",(VLOOKUP($D126,Customer_Demand!$D:$BF,COLUMNS($I126:BA126),0)/$I126+VLOOKUP($D126,Customer_Demand!$D:$BF,COLUMNS($I126:BA126),0)/$K126),(VLOOKUP($D126,Customer_Demand!$D:$BF,COLUMNS($I126:BA126),0)/$I126)),"")</f>
        <v/>
      </c>
      <c r="BB126" s="49" t="str">
        <f>IFERROR(IF($K126&lt;&gt;"SS",(VLOOKUP($D126,Customer_Demand!$D:$BF,COLUMNS($I126:BB126),0)/$I126+VLOOKUP($D126,Customer_Demand!$D:$BF,COLUMNS($I126:BB126),0)/$K126),(VLOOKUP($D126,Customer_Demand!$D:$BF,COLUMNS($I126:BB126),0)/$I126)),"")</f>
        <v/>
      </c>
      <c r="BC126" s="49" t="str">
        <f>IFERROR(IF($K126&lt;&gt;"SS",(VLOOKUP($D126,Customer_Demand!$D:$BF,COLUMNS($I126:BC126),0)/$I126+VLOOKUP($D126,Customer_Demand!$D:$BF,COLUMNS($I126:BC126),0)/$K126),(VLOOKUP($D126,Customer_Demand!$D:$BF,COLUMNS($I126:BC126),0)/$I126)),"")</f>
        <v/>
      </c>
      <c r="BD126" s="49" t="str">
        <f>IFERROR(IF($K126&lt;&gt;"SS",(VLOOKUP($D126,Customer_Demand!$D:$BF,COLUMNS($I126:BD126),0)/$I126+VLOOKUP($D126,Customer_Demand!$D:$BF,COLUMNS($I126:BD126),0)/$K126),(VLOOKUP($D126,Customer_Demand!$D:$BF,COLUMNS($I126:BD126),0)/$I126)),"")</f>
        <v/>
      </c>
      <c r="BE126" s="49" t="str">
        <f>IFERROR(IF($K126&lt;&gt;"SS",(VLOOKUP($D126,Customer_Demand!$D:$BF,COLUMNS($I126:BE126),0)/$I126+VLOOKUP($D126,Customer_Demand!$D:$BF,COLUMNS($I126:BE126),0)/$K126),(VLOOKUP($D126,Customer_Demand!$D:$BF,COLUMNS($I126:BE126),0)/$I126)),"")</f>
        <v/>
      </c>
      <c r="BF126" s="49" t="str">
        <f>IFERROR(IF($K126&lt;&gt;"SS",(VLOOKUP($D126,Customer_Demand!$D:$BF,COLUMNS($I126:BF126),0)/$I126+VLOOKUP($D126,Customer_Demand!$D:$BF,COLUMNS($I126:BF126),0)/$K126),(VLOOKUP($D126,Customer_Demand!$D:$BF,COLUMNS($I126:BF126),0)/$I126)),"")</f>
        <v/>
      </c>
      <c r="BG126" s="49" t="str">
        <f>IFERROR(IF($K126&lt;&gt;"SS",(VLOOKUP($D126,Customer_Demand!$D:$BF,COLUMNS($I126:BG126),0)/$I126+VLOOKUP($D126,Customer_Demand!$D:$BF,COLUMNS($I126:BG126),0)/$K126),(VLOOKUP($D126,Customer_Demand!$D:$BF,COLUMNS($I126:BG126),0)/$I126)),"")</f>
        <v/>
      </c>
      <c r="BH126" s="49" t="str">
        <f>IFERROR(IF($K126&lt;&gt;"SS",(VLOOKUP($D126,Customer_Demand!$D:$BF,COLUMNS($I126:BH126),0)/$I126+VLOOKUP($D126,Customer_Demand!$D:$BF,COLUMNS($I126:BH126),0)/$K126),(VLOOKUP($D126,Customer_Demand!$D:$BF,COLUMNS($I126:BH126),0)/$I126)),"")</f>
        <v/>
      </c>
      <c r="BI126" s="49" t="str">
        <f>IFERROR(IF($K126&lt;&gt;"SS",(VLOOKUP($D126,Customer_Demand!$D:$BF,COLUMNS($I126:BI126),0)/$I126+VLOOKUP($D126,Customer_Demand!$D:$BF,COLUMNS($I126:BI126),0)/$K126),(VLOOKUP($D126,Customer_Demand!$D:$BF,COLUMNS($I126:BI126),0)/$I126)),"")</f>
        <v/>
      </c>
      <c r="BJ126" s="49" t="str">
        <f>IFERROR(IF($K126&lt;&gt;"SS",(VLOOKUP($D126,Customer_Demand!$D:$BF,COLUMNS($I126:BJ126),0)/$I126+VLOOKUP($D126,Customer_Demand!$D:$BF,COLUMNS($I126:BJ126),0)/$K126),(VLOOKUP($D126,Customer_Demand!$D:$BF,COLUMNS($I126:BJ126),0)/$I126)),"")</f>
        <v/>
      </c>
      <c r="BK126" s="50" t="str">
        <f>IFERROR(IF($K126&lt;&gt;"SS",(VLOOKUP($D126,Customer_Demand!$D:$BF,COLUMNS($I126:BK126),0)/$I126+VLOOKUP($D126,Customer_Demand!$D:$BF,COLUMNS($I126:BK126),0)/$K126),(VLOOKUP($D126,Customer_Demand!$D:$BF,COLUMNS($I126:BK126),0)/$I126)),"")</f>
        <v/>
      </c>
      <c r="BL126" s="18"/>
    </row>
    <row r="127" spans="2:64" x14ac:dyDescent="0.2">
      <c r="B127" s="12" t="str">
        <f t="shared" si="11"/>
        <v/>
      </c>
      <c r="C127" s="45" t="str">
        <f>IF((Customer_Demand!C127)&lt;&gt;"",Customer_Demand!C127,"")</f>
        <v/>
      </c>
      <c r="D127" s="45" t="str">
        <f>IF(C127&lt;&gt;"",Customer_Demand!D127,"")</f>
        <v/>
      </c>
      <c r="E127" s="51" t="str">
        <f>IF(C127&lt;&gt;"",Customer_Demand!E127,"")</f>
        <v/>
      </c>
      <c r="F127" s="47" t="str">
        <f>IF(C127&lt;&gt;"",VLOOKUP(D127,Customer_Demand!$D$5:$F$1005,3,0),"")</f>
        <v/>
      </c>
      <c r="G127" s="48" t="str">
        <f t="shared" si="8"/>
        <v/>
      </c>
      <c r="H127" s="48" t="str">
        <f t="shared" si="9"/>
        <v/>
      </c>
      <c r="I127" s="48" t="str">
        <f>IFERROR(IF(C127&lt;&gt;"",VLOOKUP($H127,SMT_Cycle_Time_Data!$F:$Q,4,0),""),"SGR Not Defined")</f>
        <v/>
      </c>
      <c r="J127" s="48" t="str">
        <f t="shared" si="10"/>
        <v/>
      </c>
      <c r="K127" s="48" t="str">
        <f>IF(C127&lt;&gt;"",IFERROR(VLOOKUP($J127,SMT_Cycle_Time_Data!$F:$Q,4,0),"SS"),"")</f>
        <v/>
      </c>
      <c r="L127" s="49" t="str">
        <f>IFERROR(IF($K127&lt;&gt;"SS",(VLOOKUP($D127,Customer_Demand!$D:$BF,COLUMNS($I127:L127),0)/$I127+VLOOKUP($D127,Customer_Demand!$D:$BF,COLUMNS($I127:L127),0)/$K127),(VLOOKUP($D127,Customer_Demand!$D:$BF,COLUMNS($I127:L127),0)/$I127)),"")</f>
        <v/>
      </c>
      <c r="M127" s="49" t="str">
        <f>IFERROR(IF($K127&lt;&gt;"SS",(VLOOKUP($D127,Customer_Demand!$D:$BF,COLUMNS($I127:M127),0)/$I127+VLOOKUP($D127,Customer_Demand!$D:$BF,COLUMNS($I127:M127),0)/$K127),(VLOOKUP($D127,Customer_Demand!$D:$BF,COLUMNS($I127:M127),0)/$I127)),"")</f>
        <v/>
      </c>
      <c r="N127" s="49" t="str">
        <f>IFERROR(IF($K127&lt;&gt;"SS",(VLOOKUP($D127,Customer_Demand!$D:$BF,COLUMNS($I127:N127),0)/$I127+VLOOKUP($D127,Customer_Demand!$D:$BF,COLUMNS($I127:N127),0)/$K127),(VLOOKUP($D127,Customer_Demand!$D:$BF,COLUMNS($I127:N127),0)/$I127)),"")</f>
        <v/>
      </c>
      <c r="O127" s="49" t="str">
        <f>IFERROR(IF($K127&lt;&gt;"SS",(VLOOKUP($D127,Customer_Demand!$D:$BF,COLUMNS($I127:O127),0)/$I127+VLOOKUP($D127,Customer_Demand!$D:$BF,COLUMNS($I127:O127),0)/$K127),(VLOOKUP($D127,Customer_Demand!$D:$BF,COLUMNS($I127:O127),0)/$I127)),"")</f>
        <v/>
      </c>
      <c r="P127" s="49" t="str">
        <f>IFERROR(IF($K127&lt;&gt;"SS",(VLOOKUP($D127,Customer_Demand!$D:$BF,COLUMNS($I127:P127),0)/$I127+VLOOKUP($D127,Customer_Demand!$D:$BF,COLUMNS($I127:P127),0)/$K127),(VLOOKUP($D127,Customer_Demand!$D:$BF,COLUMNS($I127:P127),0)/$I127)),"")</f>
        <v/>
      </c>
      <c r="Q127" s="49" t="str">
        <f>IFERROR(IF($K127&lt;&gt;"SS",(VLOOKUP($D127,Customer_Demand!$D:$BF,COLUMNS($I127:Q127),0)/$I127+VLOOKUP($D127,Customer_Demand!$D:$BF,COLUMNS($I127:Q127),0)/$K127),(VLOOKUP($D127,Customer_Demand!$D:$BF,COLUMNS($I127:Q127),0)/$I127)),"")</f>
        <v/>
      </c>
      <c r="R127" s="49" t="str">
        <f>IFERROR(IF($K127&lt;&gt;"SS",(VLOOKUP($D127,Customer_Demand!$D:$BF,COLUMNS($I127:R127),0)/$I127+VLOOKUP($D127,Customer_Demand!$D:$BF,COLUMNS($I127:R127),0)/$K127),(VLOOKUP($D127,Customer_Demand!$D:$BF,COLUMNS($I127:R127),0)/$I127)),"")</f>
        <v/>
      </c>
      <c r="S127" s="49" t="str">
        <f>IFERROR(IF($K127&lt;&gt;"SS",(VLOOKUP($D127,Customer_Demand!$D:$BF,COLUMNS($I127:S127),0)/$I127+VLOOKUP($D127,Customer_Demand!$D:$BF,COLUMNS($I127:S127),0)/$K127),(VLOOKUP($D127,Customer_Demand!$D:$BF,COLUMNS($I127:S127),0)/$I127)),"")</f>
        <v/>
      </c>
      <c r="T127" s="49" t="str">
        <f>IFERROR(IF($K127&lt;&gt;"SS",(VLOOKUP($D127,Customer_Demand!$D:$BF,COLUMNS($I127:T127),0)/$I127+VLOOKUP($D127,Customer_Demand!$D:$BF,COLUMNS($I127:T127),0)/$K127),(VLOOKUP($D127,Customer_Demand!$D:$BF,COLUMNS($I127:T127),0)/$I127)),"")</f>
        <v/>
      </c>
      <c r="U127" s="49" t="str">
        <f>IFERROR(IF($K127&lt;&gt;"SS",(VLOOKUP($D127,Customer_Demand!$D:$BF,COLUMNS($I127:U127),0)/$I127+VLOOKUP($D127,Customer_Demand!$D:$BF,COLUMNS($I127:U127),0)/$K127),(VLOOKUP($D127,Customer_Demand!$D:$BF,COLUMNS($I127:U127),0)/$I127)),"")</f>
        <v/>
      </c>
      <c r="V127" s="49" t="str">
        <f>IFERROR(IF($K127&lt;&gt;"SS",(VLOOKUP($D127,Customer_Demand!$D:$BF,COLUMNS($I127:V127),0)/$I127+VLOOKUP($D127,Customer_Demand!$D:$BF,COLUMNS($I127:V127),0)/$K127),(VLOOKUP($D127,Customer_Demand!$D:$BF,COLUMNS($I127:V127),0)/$I127)),"")</f>
        <v/>
      </c>
      <c r="W127" s="49" t="str">
        <f>IFERROR(IF($K127&lt;&gt;"SS",(VLOOKUP($D127,Customer_Demand!$D:$BF,COLUMNS($I127:W127),0)/$I127+VLOOKUP($D127,Customer_Demand!$D:$BF,COLUMNS($I127:W127),0)/$K127),(VLOOKUP($D127,Customer_Demand!$D:$BF,COLUMNS($I127:W127),0)/$I127)),"")</f>
        <v/>
      </c>
      <c r="X127" s="49" t="str">
        <f>IFERROR(IF($K127&lt;&gt;"SS",(VLOOKUP($D127,Customer_Demand!$D:$BF,COLUMNS($I127:X127),0)/$I127+VLOOKUP($D127,Customer_Demand!$D:$BF,COLUMNS($I127:X127),0)/$K127),(VLOOKUP($D127,Customer_Demand!$D:$BF,COLUMNS($I127:X127),0)/$I127)),"")</f>
        <v/>
      </c>
      <c r="Y127" s="49" t="str">
        <f>IFERROR(IF($K127&lt;&gt;"SS",(VLOOKUP($D127,Customer_Demand!$D:$BF,COLUMNS($I127:Y127),0)/$I127+VLOOKUP($D127,Customer_Demand!$D:$BF,COLUMNS($I127:Y127),0)/$K127),(VLOOKUP($D127,Customer_Demand!$D:$BF,COLUMNS($I127:Y127),0)/$I127)),"")</f>
        <v/>
      </c>
      <c r="Z127" s="49" t="str">
        <f>IFERROR(IF($K127&lt;&gt;"SS",(VLOOKUP($D127,Customer_Demand!$D:$BF,COLUMNS($I127:Z127),0)/$I127+VLOOKUP($D127,Customer_Demand!$D:$BF,COLUMNS($I127:Z127),0)/$K127),(VLOOKUP($D127,Customer_Demand!$D:$BF,COLUMNS($I127:Z127),0)/$I127)),"")</f>
        <v/>
      </c>
      <c r="AA127" s="49" t="str">
        <f>IFERROR(IF($K127&lt;&gt;"SS",(VLOOKUP($D127,Customer_Demand!$D:$BF,COLUMNS($I127:AA127),0)/$I127+VLOOKUP($D127,Customer_Demand!$D:$BF,COLUMNS($I127:AA127),0)/$K127),(VLOOKUP($D127,Customer_Demand!$D:$BF,COLUMNS($I127:AA127),0)/$I127)),"")</f>
        <v/>
      </c>
      <c r="AB127" s="49" t="str">
        <f>IFERROR(IF($K127&lt;&gt;"SS",(VLOOKUP($D127,Customer_Demand!$D:$BF,COLUMNS($I127:AB127),0)/$I127+VLOOKUP($D127,Customer_Demand!$D:$BF,COLUMNS($I127:AB127),0)/$K127),(VLOOKUP($D127,Customer_Demand!$D:$BF,COLUMNS($I127:AB127),0)/$I127)),"")</f>
        <v/>
      </c>
      <c r="AC127" s="49" t="str">
        <f>IFERROR(IF($K127&lt;&gt;"SS",(VLOOKUP($D127,Customer_Demand!$D:$BF,COLUMNS($I127:AC127),0)/$I127+VLOOKUP($D127,Customer_Demand!$D:$BF,COLUMNS($I127:AC127),0)/$K127),(VLOOKUP($D127,Customer_Demand!$D:$BF,COLUMNS($I127:AC127),0)/$I127)),"")</f>
        <v/>
      </c>
      <c r="AD127" s="49" t="str">
        <f>IFERROR(IF($K127&lt;&gt;"SS",(VLOOKUP($D127,Customer_Demand!$D:$BF,COLUMNS($I127:AD127),0)/$I127+VLOOKUP($D127,Customer_Demand!$D:$BF,COLUMNS($I127:AD127),0)/$K127),(VLOOKUP($D127,Customer_Demand!$D:$BF,COLUMNS($I127:AD127),0)/$I127)),"")</f>
        <v/>
      </c>
      <c r="AE127" s="49" t="str">
        <f>IFERROR(IF($K127&lt;&gt;"SS",(VLOOKUP($D127,Customer_Demand!$D:$BF,COLUMNS($I127:AE127),0)/$I127+VLOOKUP($D127,Customer_Demand!$D:$BF,COLUMNS($I127:AE127),0)/$K127),(VLOOKUP($D127,Customer_Demand!$D:$BF,COLUMNS($I127:AE127),0)/$I127)),"")</f>
        <v/>
      </c>
      <c r="AF127" s="49" t="str">
        <f>IFERROR(IF($K127&lt;&gt;"SS",(VLOOKUP($D127,Customer_Demand!$D:$BF,COLUMNS($I127:AF127),0)/$I127+VLOOKUP($D127,Customer_Demand!$D:$BF,COLUMNS($I127:AF127),0)/$K127),(VLOOKUP($D127,Customer_Demand!$D:$BF,COLUMNS($I127:AF127),0)/$I127)),"")</f>
        <v/>
      </c>
      <c r="AG127" s="49" t="str">
        <f>IFERROR(IF($K127&lt;&gt;"SS",(VLOOKUP($D127,Customer_Demand!$D:$BF,COLUMNS($I127:AG127),0)/$I127+VLOOKUP($D127,Customer_Demand!$D:$BF,COLUMNS($I127:AG127),0)/$K127),(VLOOKUP($D127,Customer_Demand!$D:$BF,COLUMNS($I127:AG127),0)/$I127)),"")</f>
        <v/>
      </c>
      <c r="AH127" s="49" t="str">
        <f>IFERROR(IF($K127&lt;&gt;"SS",(VLOOKUP($D127,Customer_Demand!$D:$BF,COLUMNS($I127:AH127),0)/$I127+VLOOKUP($D127,Customer_Demand!$D:$BF,COLUMNS($I127:AH127),0)/$K127),(VLOOKUP($D127,Customer_Demand!$D:$BF,COLUMNS($I127:AH127),0)/$I127)),"")</f>
        <v/>
      </c>
      <c r="AI127" s="49" t="str">
        <f>IFERROR(IF($K127&lt;&gt;"SS",(VLOOKUP($D127,Customer_Demand!$D:$BF,COLUMNS($I127:AI127),0)/$I127+VLOOKUP($D127,Customer_Demand!$D:$BF,COLUMNS($I127:AI127),0)/$K127),(VLOOKUP($D127,Customer_Demand!$D:$BF,COLUMNS($I127:AI127),0)/$I127)),"")</f>
        <v/>
      </c>
      <c r="AJ127" s="49" t="str">
        <f>IFERROR(IF($K127&lt;&gt;"SS",(VLOOKUP($D127,Customer_Demand!$D:$BF,COLUMNS($I127:AJ127),0)/$I127+VLOOKUP($D127,Customer_Demand!$D:$BF,COLUMNS($I127:AJ127),0)/$K127),(VLOOKUP($D127,Customer_Demand!$D:$BF,COLUMNS($I127:AJ127),0)/$I127)),"")</f>
        <v/>
      </c>
      <c r="AK127" s="49" t="str">
        <f>IFERROR(IF($K127&lt;&gt;"SS",(VLOOKUP($D127,Customer_Demand!$D:$BF,COLUMNS($I127:AK127),0)/$I127+VLOOKUP($D127,Customer_Demand!$D:$BF,COLUMNS($I127:AK127),0)/$K127),(VLOOKUP($D127,Customer_Demand!$D:$BF,COLUMNS($I127:AK127),0)/$I127)),"")</f>
        <v/>
      </c>
      <c r="AL127" s="49" t="str">
        <f>IFERROR(IF($K127&lt;&gt;"SS",(VLOOKUP($D127,Customer_Demand!$D:$BF,COLUMNS($I127:AL127),0)/$I127+VLOOKUP($D127,Customer_Demand!$D:$BF,COLUMNS($I127:AL127),0)/$K127),(VLOOKUP($D127,Customer_Demand!$D:$BF,COLUMNS($I127:AL127),0)/$I127)),"")</f>
        <v/>
      </c>
      <c r="AM127" s="49" t="str">
        <f>IFERROR(IF($K127&lt;&gt;"SS",(VLOOKUP($D127,Customer_Demand!$D:$BF,COLUMNS($I127:AM127),0)/$I127+VLOOKUP($D127,Customer_Demand!$D:$BF,COLUMNS($I127:AM127),0)/$K127),(VLOOKUP($D127,Customer_Demand!$D:$BF,COLUMNS($I127:AM127),0)/$I127)),"")</f>
        <v/>
      </c>
      <c r="AN127" s="49" t="str">
        <f>IFERROR(IF($K127&lt;&gt;"SS",(VLOOKUP($D127,Customer_Demand!$D:$BF,COLUMNS($I127:AN127),0)/$I127+VLOOKUP($D127,Customer_Demand!$D:$BF,COLUMNS($I127:AN127),0)/$K127),(VLOOKUP($D127,Customer_Demand!$D:$BF,COLUMNS($I127:AN127),0)/$I127)),"")</f>
        <v/>
      </c>
      <c r="AO127" s="49" t="str">
        <f>IFERROR(IF($K127&lt;&gt;"SS",(VLOOKUP($D127,Customer_Demand!$D:$BF,COLUMNS($I127:AO127),0)/$I127+VLOOKUP($D127,Customer_Demand!$D:$BF,COLUMNS($I127:AO127),0)/$K127),(VLOOKUP($D127,Customer_Demand!$D:$BF,COLUMNS($I127:AO127),0)/$I127)),"")</f>
        <v/>
      </c>
      <c r="AP127" s="49" t="str">
        <f>IFERROR(IF($K127&lt;&gt;"SS",(VLOOKUP($D127,Customer_Demand!$D:$BF,COLUMNS($I127:AP127),0)/$I127+VLOOKUP($D127,Customer_Demand!$D:$BF,COLUMNS($I127:AP127),0)/$K127),(VLOOKUP($D127,Customer_Demand!$D:$BF,COLUMNS($I127:AP127),0)/$I127)),"")</f>
        <v/>
      </c>
      <c r="AQ127" s="49" t="str">
        <f>IFERROR(IF($K127&lt;&gt;"SS",(VLOOKUP($D127,Customer_Demand!$D:$BF,COLUMNS($I127:AQ127),0)/$I127+VLOOKUP($D127,Customer_Demand!$D:$BF,COLUMNS($I127:AQ127),0)/$K127),(VLOOKUP($D127,Customer_Demand!$D:$BF,COLUMNS($I127:AQ127),0)/$I127)),"")</f>
        <v/>
      </c>
      <c r="AR127" s="49" t="str">
        <f>IFERROR(IF($K127&lt;&gt;"SS",(VLOOKUP($D127,Customer_Demand!$D:$BF,COLUMNS($I127:AR127),0)/$I127+VLOOKUP($D127,Customer_Demand!$D:$BF,COLUMNS($I127:AR127),0)/$K127),(VLOOKUP($D127,Customer_Demand!$D:$BF,COLUMNS($I127:AR127),0)/$I127)),"")</f>
        <v/>
      </c>
      <c r="AS127" s="49" t="str">
        <f>IFERROR(IF($K127&lt;&gt;"SS",(VLOOKUP($D127,Customer_Demand!$D:$BF,COLUMNS($I127:AS127),0)/$I127+VLOOKUP($D127,Customer_Demand!$D:$BF,COLUMNS($I127:AS127),0)/$K127),(VLOOKUP($D127,Customer_Demand!$D:$BF,COLUMNS($I127:AS127),0)/$I127)),"")</f>
        <v/>
      </c>
      <c r="AT127" s="49" t="str">
        <f>IFERROR(IF($K127&lt;&gt;"SS",(VLOOKUP($D127,Customer_Demand!$D:$BF,COLUMNS($I127:AT127),0)/$I127+VLOOKUP($D127,Customer_Demand!$D:$BF,COLUMNS($I127:AT127),0)/$K127),(VLOOKUP($D127,Customer_Demand!$D:$BF,COLUMNS($I127:AT127),0)/$I127)),"")</f>
        <v/>
      </c>
      <c r="AU127" s="49" t="str">
        <f>IFERROR(IF($K127&lt;&gt;"SS",(VLOOKUP($D127,Customer_Demand!$D:$BF,COLUMNS($I127:AU127),0)/$I127+VLOOKUP($D127,Customer_Demand!$D:$BF,COLUMNS($I127:AU127),0)/$K127),(VLOOKUP($D127,Customer_Demand!$D:$BF,COLUMNS($I127:AU127),0)/$I127)),"")</f>
        <v/>
      </c>
      <c r="AV127" s="49" t="str">
        <f>IFERROR(IF($K127&lt;&gt;"SS",(VLOOKUP($D127,Customer_Demand!$D:$BF,COLUMNS($I127:AV127),0)/$I127+VLOOKUP($D127,Customer_Demand!$D:$BF,COLUMNS($I127:AV127),0)/$K127),(VLOOKUP($D127,Customer_Demand!$D:$BF,COLUMNS($I127:AV127),0)/$I127)),"")</f>
        <v/>
      </c>
      <c r="AW127" s="49" t="str">
        <f>IFERROR(IF($K127&lt;&gt;"SS",(VLOOKUP($D127,Customer_Demand!$D:$BF,COLUMNS($I127:AW127),0)/$I127+VLOOKUP($D127,Customer_Demand!$D:$BF,COLUMNS($I127:AW127),0)/$K127),(VLOOKUP($D127,Customer_Demand!$D:$BF,COLUMNS($I127:AW127),0)/$I127)),"")</f>
        <v/>
      </c>
      <c r="AX127" s="49" t="str">
        <f>IFERROR(IF($K127&lt;&gt;"SS",(VLOOKUP($D127,Customer_Demand!$D:$BF,COLUMNS($I127:AX127),0)/$I127+VLOOKUP($D127,Customer_Demand!$D:$BF,COLUMNS($I127:AX127),0)/$K127),(VLOOKUP($D127,Customer_Demand!$D:$BF,COLUMNS($I127:AX127),0)/$I127)),"")</f>
        <v/>
      </c>
      <c r="AY127" s="49" t="str">
        <f>IFERROR(IF($K127&lt;&gt;"SS",(VLOOKUP($D127,Customer_Demand!$D:$BF,COLUMNS($I127:AY127),0)/$I127+VLOOKUP($D127,Customer_Demand!$D:$BF,COLUMNS($I127:AY127),0)/$K127),(VLOOKUP($D127,Customer_Demand!$D:$BF,COLUMNS($I127:AY127),0)/$I127)),"")</f>
        <v/>
      </c>
      <c r="AZ127" s="49" t="str">
        <f>IFERROR(IF($K127&lt;&gt;"SS",(VLOOKUP($D127,Customer_Demand!$D:$BF,COLUMNS($I127:AZ127),0)/$I127+VLOOKUP($D127,Customer_Demand!$D:$BF,COLUMNS($I127:AZ127),0)/$K127),(VLOOKUP($D127,Customer_Demand!$D:$BF,COLUMNS($I127:AZ127),0)/$I127)),"")</f>
        <v/>
      </c>
      <c r="BA127" s="49" t="str">
        <f>IFERROR(IF($K127&lt;&gt;"SS",(VLOOKUP($D127,Customer_Demand!$D:$BF,COLUMNS($I127:BA127),0)/$I127+VLOOKUP($D127,Customer_Demand!$D:$BF,COLUMNS($I127:BA127),0)/$K127),(VLOOKUP($D127,Customer_Demand!$D:$BF,COLUMNS($I127:BA127),0)/$I127)),"")</f>
        <v/>
      </c>
      <c r="BB127" s="49" t="str">
        <f>IFERROR(IF($K127&lt;&gt;"SS",(VLOOKUP($D127,Customer_Demand!$D:$BF,COLUMNS($I127:BB127),0)/$I127+VLOOKUP($D127,Customer_Demand!$D:$BF,COLUMNS($I127:BB127),0)/$K127),(VLOOKUP($D127,Customer_Demand!$D:$BF,COLUMNS($I127:BB127),0)/$I127)),"")</f>
        <v/>
      </c>
      <c r="BC127" s="49" t="str">
        <f>IFERROR(IF($K127&lt;&gt;"SS",(VLOOKUP($D127,Customer_Demand!$D:$BF,COLUMNS($I127:BC127),0)/$I127+VLOOKUP($D127,Customer_Demand!$D:$BF,COLUMNS($I127:BC127),0)/$K127),(VLOOKUP($D127,Customer_Demand!$D:$BF,COLUMNS($I127:BC127),0)/$I127)),"")</f>
        <v/>
      </c>
      <c r="BD127" s="49" t="str">
        <f>IFERROR(IF($K127&lt;&gt;"SS",(VLOOKUP($D127,Customer_Demand!$D:$BF,COLUMNS($I127:BD127),0)/$I127+VLOOKUP($D127,Customer_Demand!$D:$BF,COLUMNS($I127:BD127),0)/$K127),(VLOOKUP($D127,Customer_Demand!$D:$BF,COLUMNS($I127:BD127),0)/$I127)),"")</f>
        <v/>
      </c>
      <c r="BE127" s="49" t="str">
        <f>IFERROR(IF($K127&lt;&gt;"SS",(VLOOKUP($D127,Customer_Demand!$D:$BF,COLUMNS($I127:BE127),0)/$I127+VLOOKUP($D127,Customer_Demand!$D:$BF,COLUMNS($I127:BE127),0)/$K127),(VLOOKUP($D127,Customer_Demand!$D:$BF,COLUMNS($I127:BE127),0)/$I127)),"")</f>
        <v/>
      </c>
      <c r="BF127" s="49" t="str">
        <f>IFERROR(IF($K127&lt;&gt;"SS",(VLOOKUP($D127,Customer_Demand!$D:$BF,COLUMNS($I127:BF127),0)/$I127+VLOOKUP($D127,Customer_Demand!$D:$BF,COLUMNS($I127:BF127),0)/$K127),(VLOOKUP($D127,Customer_Demand!$D:$BF,COLUMNS($I127:BF127),0)/$I127)),"")</f>
        <v/>
      </c>
      <c r="BG127" s="49" t="str">
        <f>IFERROR(IF($K127&lt;&gt;"SS",(VLOOKUP($D127,Customer_Demand!$D:$BF,COLUMNS($I127:BG127),0)/$I127+VLOOKUP($D127,Customer_Demand!$D:$BF,COLUMNS($I127:BG127),0)/$K127),(VLOOKUP($D127,Customer_Demand!$D:$BF,COLUMNS($I127:BG127),0)/$I127)),"")</f>
        <v/>
      </c>
      <c r="BH127" s="49" t="str">
        <f>IFERROR(IF($K127&lt;&gt;"SS",(VLOOKUP($D127,Customer_Demand!$D:$BF,COLUMNS($I127:BH127),0)/$I127+VLOOKUP($D127,Customer_Demand!$D:$BF,COLUMNS($I127:BH127),0)/$K127),(VLOOKUP($D127,Customer_Demand!$D:$BF,COLUMNS($I127:BH127),0)/$I127)),"")</f>
        <v/>
      </c>
      <c r="BI127" s="49" t="str">
        <f>IFERROR(IF($K127&lt;&gt;"SS",(VLOOKUP($D127,Customer_Demand!$D:$BF,COLUMNS($I127:BI127),0)/$I127+VLOOKUP($D127,Customer_Demand!$D:$BF,COLUMNS($I127:BI127),0)/$K127),(VLOOKUP($D127,Customer_Demand!$D:$BF,COLUMNS($I127:BI127),0)/$I127)),"")</f>
        <v/>
      </c>
      <c r="BJ127" s="49" t="str">
        <f>IFERROR(IF($K127&lt;&gt;"SS",(VLOOKUP($D127,Customer_Demand!$D:$BF,COLUMNS($I127:BJ127),0)/$I127+VLOOKUP($D127,Customer_Demand!$D:$BF,COLUMNS($I127:BJ127),0)/$K127),(VLOOKUP($D127,Customer_Demand!$D:$BF,COLUMNS($I127:BJ127),0)/$I127)),"")</f>
        <v/>
      </c>
      <c r="BK127" s="50" t="str">
        <f>IFERROR(IF($K127&lt;&gt;"SS",(VLOOKUP($D127,Customer_Demand!$D:$BF,COLUMNS($I127:BK127),0)/$I127+VLOOKUP($D127,Customer_Demand!$D:$BF,COLUMNS($I127:BK127),0)/$K127),(VLOOKUP($D127,Customer_Demand!$D:$BF,COLUMNS($I127:BK127),0)/$I127)),"")</f>
        <v/>
      </c>
      <c r="BL127" s="18"/>
    </row>
    <row r="128" spans="2:64" x14ac:dyDescent="0.2">
      <c r="B128" s="12" t="str">
        <f t="shared" si="11"/>
        <v/>
      </c>
      <c r="C128" s="45" t="str">
        <f>IF((Customer_Demand!C128)&lt;&gt;"",Customer_Demand!C128,"")</f>
        <v/>
      </c>
      <c r="D128" s="45" t="str">
        <f>IF(C128&lt;&gt;"",Customer_Demand!D128,"")</f>
        <v/>
      </c>
      <c r="E128" s="51" t="str">
        <f>IF(C128&lt;&gt;"",Customer_Demand!E128,"")</f>
        <v/>
      </c>
      <c r="F128" s="47" t="str">
        <f>IF(C128&lt;&gt;"",VLOOKUP(D128,Customer_Demand!$D$5:$F$1005,3,0),"")</f>
        <v/>
      </c>
      <c r="G128" s="48" t="str">
        <f t="shared" si="8"/>
        <v/>
      </c>
      <c r="H128" s="48" t="str">
        <f t="shared" si="9"/>
        <v/>
      </c>
      <c r="I128" s="48" t="str">
        <f>IFERROR(IF(C128&lt;&gt;"",VLOOKUP($H128,SMT_Cycle_Time_Data!$F:$Q,4,0),""),"SGR Not Defined")</f>
        <v/>
      </c>
      <c r="J128" s="48" t="str">
        <f t="shared" si="10"/>
        <v/>
      </c>
      <c r="K128" s="48" t="str">
        <f>IF(C128&lt;&gt;"",IFERROR(VLOOKUP($J128,SMT_Cycle_Time_Data!$F:$Q,4,0),"SS"),"")</f>
        <v/>
      </c>
      <c r="L128" s="49" t="str">
        <f>IFERROR(IF($K128&lt;&gt;"SS",(VLOOKUP($D128,Customer_Demand!$D:$BF,COLUMNS($I128:L128),0)/$I128+VLOOKUP($D128,Customer_Demand!$D:$BF,COLUMNS($I128:L128),0)/$K128),(VLOOKUP($D128,Customer_Demand!$D:$BF,COLUMNS($I128:L128),0)/$I128)),"")</f>
        <v/>
      </c>
      <c r="M128" s="49" t="str">
        <f>IFERROR(IF($K128&lt;&gt;"SS",(VLOOKUP($D128,Customer_Demand!$D:$BF,COLUMNS($I128:M128),0)/$I128+VLOOKUP($D128,Customer_Demand!$D:$BF,COLUMNS($I128:M128),0)/$K128),(VLOOKUP($D128,Customer_Demand!$D:$BF,COLUMNS($I128:M128),0)/$I128)),"")</f>
        <v/>
      </c>
      <c r="N128" s="49" t="str">
        <f>IFERROR(IF($K128&lt;&gt;"SS",(VLOOKUP($D128,Customer_Demand!$D:$BF,COLUMNS($I128:N128),0)/$I128+VLOOKUP($D128,Customer_Demand!$D:$BF,COLUMNS($I128:N128),0)/$K128),(VLOOKUP($D128,Customer_Demand!$D:$BF,COLUMNS($I128:N128),0)/$I128)),"")</f>
        <v/>
      </c>
      <c r="O128" s="49" t="str">
        <f>IFERROR(IF($K128&lt;&gt;"SS",(VLOOKUP($D128,Customer_Demand!$D:$BF,COLUMNS($I128:O128),0)/$I128+VLOOKUP($D128,Customer_Demand!$D:$BF,COLUMNS($I128:O128),0)/$K128),(VLOOKUP($D128,Customer_Demand!$D:$BF,COLUMNS($I128:O128),0)/$I128)),"")</f>
        <v/>
      </c>
      <c r="P128" s="49" t="str">
        <f>IFERROR(IF($K128&lt;&gt;"SS",(VLOOKUP($D128,Customer_Demand!$D:$BF,COLUMNS($I128:P128),0)/$I128+VLOOKUP($D128,Customer_Demand!$D:$BF,COLUMNS($I128:P128),0)/$K128),(VLOOKUP($D128,Customer_Demand!$D:$BF,COLUMNS($I128:P128),0)/$I128)),"")</f>
        <v/>
      </c>
      <c r="Q128" s="49" t="str">
        <f>IFERROR(IF($K128&lt;&gt;"SS",(VLOOKUP($D128,Customer_Demand!$D:$BF,COLUMNS($I128:Q128),0)/$I128+VLOOKUP($D128,Customer_Demand!$D:$BF,COLUMNS($I128:Q128),0)/$K128),(VLOOKUP($D128,Customer_Demand!$D:$BF,COLUMNS($I128:Q128),0)/$I128)),"")</f>
        <v/>
      </c>
      <c r="R128" s="49" t="str">
        <f>IFERROR(IF($K128&lt;&gt;"SS",(VLOOKUP($D128,Customer_Demand!$D:$BF,COLUMNS($I128:R128),0)/$I128+VLOOKUP($D128,Customer_Demand!$D:$BF,COLUMNS($I128:R128),0)/$K128),(VLOOKUP($D128,Customer_Demand!$D:$BF,COLUMNS($I128:R128),0)/$I128)),"")</f>
        <v/>
      </c>
      <c r="S128" s="49" t="str">
        <f>IFERROR(IF($K128&lt;&gt;"SS",(VLOOKUP($D128,Customer_Demand!$D:$BF,COLUMNS($I128:S128),0)/$I128+VLOOKUP($D128,Customer_Demand!$D:$BF,COLUMNS($I128:S128),0)/$K128),(VLOOKUP($D128,Customer_Demand!$D:$BF,COLUMNS($I128:S128),0)/$I128)),"")</f>
        <v/>
      </c>
      <c r="T128" s="49" t="str">
        <f>IFERROR(IF($K128&lt;&gt;"SS",(VLOOKUP($D128,Customer_Demand!$D:$BF,COLUMNS($I128:T128),0)/$I128+VLOOKUP($D128,Customer_Demand!$D:$BF,COLUMNS($I128:T128),0)/$K128),(VLOOKUP($D128,Customer_Demand!$D:$BF,COLUMNS($I128:T128),0)/$I128)),"")</f>
        <v/>
      </c>
      <c r="U128" s="49" t="str">
        <f>IFERROR(IF($K128&lt;&gt;"SS",(VLOOKUP($D128,Customer_Demand!$D:$BF,COLUMNS($I128:U128),0)/$I128+VLOOKUP($D128,Customer_Demand!$D:$BF,COLUMNS($I128:U128),0)/$K128),(VLOOKUP($D128,Customer_Demand!$D:$BF,COLUMNS($I128:U128),0)/$I128)),"")</f>
        <v/>
      </c>
      <c r="V128" s="49" t="str">
        <f>IFERROR(IF($K128&lt;&gt;"SS",(VLOOKUP($D128,Customer_Demand!$D:$BF,COLUMNS($I128:V128),0)/$I128+VLOOKUP($D128,Customer_Demand!$D:$BF,COLUMNS($I128:V128),0)/$K128),(VLOOKUP($D128,Customer_Demand!$D:$BF,COLUMNS($I128:V128),0)/$I128)),"")</f>
        <v/>
      </c>
      <c r="W128" s="49" t="str">
        <f>IFERROR(IF($K128&lt;&gt;"SS",(VLOOKUP($D128,Customer_Demand!$D:$BF,COLUMNS($I128:W128),0)/$I128+VLOOKUP($D128,Customer_Demand!$D:$BF,COLUMNS($I128:W128),0)/$K128),(VLOOKUP($D128,Customer_Demand!$D:$BF,COLUMNS($I128:W128),0)/$I128)),"")</f>
        <v/>
      </c>
      <c r="X128" s="49" t="str">
        <f>IFERROR(IF($K128&lt;&gt;"SS",(VLOOKUP($D128,Customer_Demand!$D:$BF,COLUMNS($I128:X128),0)/$I128+VLOOKUP($D128,Customer_Demand!$D:$BF,COLUMNS($I128:X128),0)/$K128),(VLOOKUP($D128,Customer_Demand!$D:$BF,COLUMNS($I128:X128),0)/$I128)),"")</f>
        <v/>
      </c>
      <c r="Y128" s="49" t="str">
        <f>IFERROR(IF($K128&lt;&gt;"SS",(VLOOKUP($D128,Customer_Demand!$D:$BF,COLUMNS($I128:Y128),0)/$I128+VLOOKUP($D128,Customer_Demand!$D:$BF,COLUMNS($I128:Y128),0)/$K128),(VLOOKUP($D128,Customer_Demand!$D:$BF,COLUMNS($I128:Y128),0)/$I128)),"")</f>
        <v/>
      </c>
      <c r="Z128" s="49" t="str">
        <f>IFERROR(IF($K128&lt;&gt;"SS",(VLOOKUP($D128,Customer_Demand!$D:$BF,COLUMNS($I128:Z128),0)/$I128+VLOOKUP($D128,Customer_Demand!$D:$BF,COLUMNS($I128:Z128),0)/$K128),(VLOOKUP($D128,Customer_Demand!$D:$BF,COLUMNS($I128:Z128),0)/$I128)),"")</f>
        <v/>
      </c>
      <c r="AA128" s="49" t="str">
        <f>IFERROR(IF($K128&lt;&gt;"SS",(VLOOKUP($D128,Customer_Demand!$D:$BF,COLUMNS($I128:AA128),0)/$I128+VLOOKUP($D128,Customer_Demand!$D:$BF,COLUMNS($I128:AA128),0)/$K128),(VLOOKUP($D128,Customer_Demand!$D:$BF,COLUMNS($I128:AA128),0)/$I128)),"")</f>
        <v/>
      </c>
      <c r="AB128" s="49" t="str">
        <f>IFERROR(IF($K128&lt;&gt;"SS",(VLOOKUP($D128,Customer_Demand!$D:$BF,COLUMNS($I128:AB128),0)/$I128+VLOOKUP($D128,Customer_Demand!$D:$BF,COLUMNS($I128:AB128),0)/$K128),(VLOOKUP($D128,Customer_Demand!$D:$BF,COLUMNS($I128:AB128),0)/$I128)),"")</f>
        <v/>
      </c>
      <c r="AC128" s="49" t="str">
        <f>IFERROR(IF($K128&lt;&gt;"SS",(VLOOKUP($D128,Customer_Demand!$D:$BF,COLUMNS($I128:AC128),0)/$I128+VLOOKUP($D128,Customer_Demand!$D:$BF,COLUMNS($I128:AC128),0)/$K128),(VLOOKUP($D128,Customer_Demand!$D:$BF,COLUMNS($I128:AC128),0)/$I128)),"")</f>
        <v/>
      </c>
      <c r="AD128" s="49" t="str">
        <f>IFERROR(IF($K128&lt;&gt;"SS",(VLOOKUP($D128,Customer_Demand!$D:$BF,COLUMNS($I128:AD128),0)/$I128+VLOOKUP($D128,Customer_Demand!$D:$BF,COLUMNS($I128:AD128),0)/$K128),(VLOOKUP($D128,Customer_Demand!$D:$BF,COLUMNS($I128:AD128),0)/$I128)),"")</f>
        <v/>
      </c>
      <c r="AE128" s="49" t="str">
        <f>IFERROR(IF($K128&lt;&gt;"SS",(VLOOKUP($D128,Customer_Demand!$D:$BF,COLUMNS($I128:AE128),0)/$I128+VLOOKUP($D128,Customer_Demand!$D:$BF,COLUMNS($I128:AE128),0)/$K128),(VLOOKUP($D128,Customer_Demand!$D:$BF,COLUMNS($I128:AE128),0)/$I128)),"")</f>
        <v/>
      </c>
      <c r="AF128" s="49" t="str">
        <f>IFERROR(IF($K128&lt;&gt;"SS",(VLOOKUP($D128,Customer_Demand!$D:$BF,COLUMNS($I128:AF128),0)/$I128+VLOOKUP($D128,Customer_Demand!$D:$BF,COLUMNS($I128:AF128),0)/$K128),(VLOOKUP($D128,Customer_Demand!$D:$BF,COLUMNS($I128:AF128),0)/$I128)),"")</f>
        <v/>
      </c>
      <c r="AG128" s="49" t="str">
        <f>IFERROR(IF($K128&lt;&gt;"SS",(VLOOKUP($D128,Customer_Demand!$D:$BF,COLUMNS($I128:AG128),0)/$I128+VLOOKUP($D128,Customer_Demand!$D:$BF,COLUMNS($I128:AG128),0)/$K128),(VLOOKUP($D128,Customer_Demand!$D:$BF,COLUMNS($I128:AG128),0)/$I128)),"")</f>
        <v/>
      </c>
      <c r="AH128" s="49" t="str">
        <f>IFERROR(IF($K128&lt;&gt;"SS",(VLOOKUP($D128,Customer_Demand!$D:$BF,COLUMNS($I128:AH128),0)/$I128+VLOOKUP($D128,Customer_Demand!$D:$BF,COLUMNS($I128:AH128),0)/$K128),(VLOOKUP($D128,Customer_Demand!$D:$BF,COLUMNS($I128:AH128),0)/$I128)),"")</f>
        <v/>
      </c>
      <c r="AI128" s="49" t="str">
        <f>IFERROR(IF($K128&lt;&gt;"SS",(VLOOKUP($D128,Customer_Demand!$D:$BF,COLUMNS($I128:AI128),0)/$I128+VLOOKUP($D128,Customer_Demand!$D:$BF,COLUMNS($I128:AI128),0)/$K128),(VLOOKUP($D128,Customer_Demand!$D:$BF,COLUMNS($I128:AI128),0)/$I128)),"")</f>
        <v/>
      </c>
      <c r="AJ128" s="49" t="str">
        <f>IFERROR(IF($K128&lt;&gt;"SS",(VLOOKUP($D128,Customer_Demand!$D:$BF,COLUMNS($I128:AJ128),0)/$I128+VLOOKUP($D128,Customer_Demand!$D:$BF,COLUMNS($I128:AJ128),0)/$K128),(VLOOKUP($D128,Customer_Demand!$D:$BF,COLUMNS($I128:AJ128),0)/$I128)),"")</f>
        <v/>
      </c>
      <c r="AK128" s="49" t="str">
        <f>IFERROR(IF($K128&lt;&gt;"SS",(VLOOKUP($D128,Customer_Demand!$D:$BF,COLUMNS($I128:AK128),0)/$I128+VLOOKUP($D128,Customer_Demand!$D:$BF,COLUMNS($I128:AK128),0)/$K128),(VLOOKUP($D128,Customer_Demand!$D:$BF,COLUMNS($I128:AK128),0)/$I128)),"")</f>
        <v/>
      </c>
      <c r="AL128" s="49" t="str">
        <f>IFERROR(IF($K128&lt;&gt;"SS",(VLOOKUP($D128,Customer_Demand!$D:$BF,COLUMNS($I128:AL128),0)/$I128+VLOOKUP($D128,Customer_Demand!$D:$BF,COLUMNS($I128:AL128),0)/$K128),(VLOOKUP($D128,Customer_Demand!$D:$BF,COLUMNS($I128:AL128),0)/$I128)),"")</f>
        <v/>
      </c>
      <c r="AM128" s="49" t="str">
        <f>IFERROR(IF($K128&lt;&gt;"SS",(VLOOKUP($D128,Customer_Demand!$D:$BF,COLUMNS($I128:AM128),0)/$I128+VLOOKUP($D128,Customer_Demand!$D:$BF,COLUMNS($I128:AM128),0)/$K128),(VLOOKUP($D128,Customer_Demand!$D:$BF,COLUMNS($I128:AM128),0)/$I128)),"")</f>
        <v/>
      </c>
      <c r="AN128" s="49" t="str">
        <f>IFERROR(IF($K128&lt;&gt;"SS",(VLOOKUP($D128,Customer_Demand!$D:$BF,COLUMNS($I128:AN128),0)/$I128+VLOOKUP($D128,Customer_Demand!$D:$BF,COLUMNS($I128:AN128),0)/$K128),(VLOOKUP($D128,Customer_Demand!$D:$BF,COLUMNS($I128:AN128),0)/$I128)),"")</f>
        <v/>
      </c>
      <c r="AO128" s="49" t="str">
        <f>IFERROR(IF($K128&lt;&gt;"SS",(VLOOKUP($D128,Customer_Demand!$D:$BF,COLUMNS($I128:AO128),0)/$I128+VLOOKUP($D128,Customer_Demand!$D:$BF,COLUMNS($I128:AO128),0)/$K128),(VLOOKUP($D128,Customer_Demand!$D:$BF,COLUMNS($I128:AO128),0)/$I128)),"")</f>
        <v/>
      </c>
      <c r="AP128" s="49" t="str">
        <f>IFERROR(IF($K128&lt;&gt;"SS",(VLOOKUP($D128,Customer_Demand!$D:$BF,COLUMNS($I128:AP128),0)/$I128+VLOOKUP($D128,Customer_Demand!$D:$BF,COLUMNS($I128:AP128),0)/$K128),(VLOOKUP($D128,Customer_Demand!$D:$BF,COLUMNS($I128:AP128),0)/$I128)),"")</f>
        <v/>
      </c>
      <c r="AQ128" s="49" t="str">
        <f>IFERROR(IF($K128&lt;&gt;"SS",(VLOOKUP($D128,Customer_Demand!$D:$BF,COLUMNS($I128:AQ128),0)/$I128+VLOOKUP($D128,Customer_Demand!$D:$BF,COLUMNS($I128:AQ128),0)/$K128),(VLOOKUP($D128,Customer_Demand!$D:$BF,COLUMNS($I128:AQ128),0)/$I128)),"")</f>
        <v/>
      </c>
      <c r="AR128" s="49" t="str">
        <f>IFERROR(IF($K128&lt;&gt;"SS",(VLOOKUP($D128,Customer_Demand!$D:$BF,COLUMNS($I128:AR128),0)/$I128+VLOOKUP($D128,Customer_Demand!$D:$BF,COLUMNS($I128:AR128),0)/$K128),(VLOOKUP($D128,Customer_Demand!$D:$BF,COLUMNS($I128:AR128),0)/$I128)),"")</f>
        <v/>
      </c>
      <c r="AS128" s="49" t="str">
        <f>IFERROR(IF($K128&lt;&gt;"SS",(VLOOKUP($D128,Customer_Demand!$D:$BF,COLUMNS($I128:AS128),0)/$I128+VLOOKUP($D128,Customer_Demand!$D:$BF,COLUMNS($I128:AS128),0)/$K128),(VLOOKUP($D128,Customer_Demand!$D:$BF,COLUMNS($I128:AS128),0)/$I128)),"")</f>
        <v/>
      </c>
      <c r="AT128" s="49" t="str">
        <f>IFERROR(IF($K128&lt;&gt;"SS",(VLOOKUP($D128,Customer_Demand!$D:$BF,COLUMNS($I128:AT128),0)/$I128+VLOOKUP($D128,Customer_Demand!$D:$BF,COLUMNS($I128:AT128),0)/$K128),(VLOOKUP($D128,Customer_Demand!$D:$BF,COLUMNS($I128:AT128),0)/$I128)),"")</f>
        <v/>
      </c>
      <c r="AU128" s="49" t="str">
        <f>IFERROR(IF($K128&lt;&gt;"SS",(VLOOKUP($D128,Customer_Demand!$D:$BF,COLUMNS($I128:AU128),0)/$I128+VLOOKUP($D128,Customer_Demand!$D:$BF,COLUMNS($I128:AU128),0)/$K128),(VLOOKUP($D128,Customer_Demand!$D:$BF,COLUMNS($I128:AU128),0)/$I128)),"")</f>
        <v/>
      </c>
      <c r="AV128" s="49" t="str">
        <f>IFERROR(IF($K128&lt;&gt;"SS",(VLOOKUP($D128,Customer_Demand!$D:$BF,COLUMNS($I128:AV128),0)/$I128+VLOOKUP($D128,Customer_Demand!$D:$BF,COLUMNS($I128:AV128),0)/$K128),(VLOOKUP($D128,Customer_Demand!$D:$BF,COLUMNS($I128:AV128),0)/$I128)),"")</f>
        <v/>
      </c>
      <c r="AW128" s="49" t="str">
        <f>IFERROR(IF($K128&lt;&gt;"SS",(VLOOKUP($D128,Customer_Demand!$D:$BF,COLUMNS($I128:AW128),0)/$I128+VLOOKUP($D128,Customer_Demand!$D:$BF,COLUMNS($I128:AW128),0)/$K128),(VLOOKUP($D128,Customer_Demand!$D:$BF,COLUMNS($I128:AW128),0)/$I128)),"")</f>
        <v/>
      </c>
      <c r="AX128" s="49" t="str">
        <f>IFERROR(IF($K128&lt;&gt;"SS",(VLOOKUP($D128,Customer_Demand!$D:$BF,COLUMNS($I128:AX128),0)/$I128+VLOOKUP($D128,Customer_Demand!$D:$BF,COLUMNS($I128:AX128),0)/$K128),(VLOOKUP($D128,Customer_Demand!$D:$BF,COLUMNS($I128:AX128),0)/$I128)),"")</f>
        <v/>
      </c>
      <c r="AY128" s="49" t="str">
        <f>IFERROR(IF($K128&lt;&gt;"SS",(VLOOKUP($D128,Customer_Demand!$D:$BF,COLUMNS($I128:AY128),0)/$I128+VLOOKUP($D128,Customer_Demand!$D:$BF,COLUMNS($I128:AY128),0)/$K128),(VLOOKUP($D128,Customer_Demand!$D:$BF,COLUMNS($I128:AY128),0)/$I128)),"")</f>
        <v/>
      </c>
      <c r="AZ128" s="49" t="str">
        <f>IFERROR(IF($K128&lt;&gt;"SS",(VLOOKUP($D128,Customer_Demand!$D:$BF,COLUMNS($I128:AZ128),0)/$I128+VLOOKUP($D128,Customer_Demand!$D:$BF,COLUMNS($I128:AZ128),0)/$K128),(VLOOKUP($D128,Customer_Demand!$D:$BF,COLUMNS($I128:AZ128),0)/$I128)),"")</f>
        <v/>
      </c>
      <c r="BA128" s="49" t="str">
        <f>IFERROR(IF($K128&lt;&gt;"SS",(VLOOKUP($D128,Customer_Demand!$D:$BF,COLUMNS($I128:BA128),0)/$I128+VLOOKUP($D128,Customer_Demand!$D:$BF,COLUMNS($I128:BA128),0)/$K128),(VLOOKUP($D128,Customer_Demand!$D:$BF,COLUMNS($I128:BA128),0)/$I128)),"")</f>
        <v/>
      </c>
      <c r="BB128" s="49" t="str">
        <f>IFERROR(IF($K128&lt;&gt;"SS",(VLOOKUP($D128,Customer_Demand!$D:$BF,COLUMNS($I128:BB128),0)/$I128+VLOOKUP($D128,Customer_Demand!$D:$BF,COLUMNS($I128:BB128),0)/$K128),(VLOOKUP($D128,Customer_Demand!$D:$BF,COLUMNS($I128:BB128),0)/$I128)),"")</f>
        <v/>
      </c>
      <c r="BC128" s="49" t="str">
        <f>IFERROR(IF($K128&lt;&gt;"SS",(VLOOKUP($D128,Customer_Demand!$D:$BF,COLUMNS($I128:BC128),0)/$I128+VLOOKUP($D128,Customer_Demand!$D:$BF,COLUMNS($I128:BC128),0)/$K128),(VLOOKUP($D128,Customer_Demand!$D:$BF,COLUMNS($I128:BC128),0)/$I128)),"")</f>
        <v/>
      </c>
      <c r="BD128" s="49" t="str">
        <f>IFERROR(IF($K128&lt;&gt;"SS",(VLOOKUP($D128,Customer_Demand!$D:$BF,COLUMNS($I128:BD128),0)/$I128+VLOOKUP($D128,Customer_Demand!$D:$BF,COLUMNS($I128:BD128),0)/$K128),(VLOOKUP($D128,Customer_Demand!$D:$BF,COLUMNS($I128:BD128),0)/$I128)),"")</f>
        <v/>
      </c>
      <c r="BE128" s="49" t="str">
        <f>IFERROR(IF($K128&lt;&gt;"SS",(VLOOKUP($D128,Customer_Demand!$D:$BF,COLUMNS($I128:BE128),0)/$I128+VLOOKUP($D128,Customer_Demand!$D:$BF,COLUMNS($I128:BE128),0)/$K128),(VLOOKUP($D128,Customer_Demand!$D:$BF,COLUMNS($I128:BE128),0)/$I128)),"")</f>
        <v/>
      </c>
      <c r="BF128" s="49" t="str">
        <f>IFERROR(IF($K128&lt;&gt;"SS",(VLOOKUP($D128,Customer_Demand!$D:$BF,COLUMNS($I128:BF128),0)/$I128+VLOOKUP($D128,Customer_Demand!$D:$BF,COLUMNS($I128:BF128),0)/$K128),(VLOOKUP($D128,Customer_Demand!$D:$BF,COLUMNS($I128:BF128),0)/$I128)),"")</f>
        <v/>
      </c>
      <c r="BG128" s="49" t="str">
        <f>IFERROR(IF($K128&lt;&gt;"SS",(VLOOKUP($D128,Customer_Demand!$D:$BF,COLUMNS($I128:BG128),0)/$I128+VLOOKUP($D128,Customer_Demand!$D:$BF,COLUMNS($I128:BG128),0)/$K128),(VLOOKUP($D128,Customer_Demand!$D:$BF,COLUMNS($I128:BG128),0)/$I128)),"")</f>
        <v/>
      </c>
      <c r="BH128" s="49" t="str">
        <f>IFERROR(IF($K128&lt;&gt;"SS",(VLOOKUP($D128,Customer_Demand!$D:$BF,COLUMNS($I128:BH128),0)/$I128+VLOOKUP($D128,Customer_Demand!$D:$BF,COLUMNS($I128:BH128),0)/$K128),(VLOOKUP($D128,Customer_Demand!$D:$BF,COLUMNS($I128:BH128),0)/$I128)),"")</f>
        <v/>
      </c>
      <c r="BI128" s="49" t="str">
        <f>IFERROR(IF($K128&lt;&gt;"SS",(VLOOKUP($D128,Customer_Demand!$D:$BF,COLUMNS($I128:BI128),0)/$I128+VLOOKUP($D128,Customer_Demand!$D:$BF,COLUMNS($I128:BI128),0)/$K128),(VLOOKUP($D128,Customer_Demand!$D:$BF,COLUMNS($I128:BI128),0)/$I128)),"")</f>
        <v/>
      </c>
      <c r="BJ128" s="49" t="str">
        <f>IFERROR(IF($K128&lt;&gt;"SS",(VLOOKUP($D128,Customer_Demand!$D:$BF,COLUMNS($I128:BJ128),0)/$I128+VLOOKUP($D128,Customer_Demand!$D:$BF,COLUMNS($I128:BJ128),0)/$K128),(VLOOKUP($D128,Customer_Demand!$D:$BF,COLUMNS($I128:BJ128),0)/$I128)),"")</f>
        <v/>
      </c>
      <c r="BK128" s="50" t="str">
        <f>IFERROR(IF($K128&lt;&gt;"SS",(VLOOKUP($D128,Customer_Demand!$D:$BF,COLUMNS($I128:BK128),0)/$I128+VLOOKUP($D128,Customer_Demand!$D:$BF,COLUMNS($I128:BK128),0)/$K128),(VLOOKUP($D128,Customer_Demand!$D:$BF,COLUMNS($I128:BK128),0)/$I128)),"")</f>
        <v/>
      </c>
      <c r="BL128" s="18"/>
    </row>
    <row r="129" spans="2:64" x14ac:dyDescent="0.2">
      <c r="B129" s="12" t="str">
        <f t="shared" si="11"/>
        <v/>
      </c>
      <c r="C129" s="45" t="str">
        <f>IF((Customer_Demand!C129)&lt;&gt;"",Customer_Demand!C129,"")</f>
        <v/>
      </c>
      <c r="D129" s="45" t="str">
        <f>IF(C129&lt;&gt;"",Customer_Demand!D129,"")</f>
        <v/>
      </c>
      <c r="E129" s="51" t="str">
        <f>IF(C129&lt;&gt;"",Customer_Demand!E129,"")</f>
        <v/>
      </c>
      <c r="F129" s="47" t="str">
        <f>IF(C129&lt;&gt;"",VLOOKUP(D129,Customer_Demand!$D$5:$F$1005,3,0),"")</f>
        <v/>
      </c>
      <c r="G129" s="48" t="str">
        <f t="shared" si="8"/>
        <v/>
      </c>
      <c r="H129" s="48" t="str">
        <f t="shared" si="9"/>
        <v/>
      </c>
      <c r="I129" s="48" t="str">
        <f>IFERROR(IF(C129&lt;&gt;"",VLOOKUP($H129,SMT_Cycle_Time_Data!$F:$Q,4,0),""),"SGR Not Defined")</f>
        <v/>
      </c>
      <c r="J129" s="48" t="str">
        <f t="shared" si="10"/>
        <v/>
      </c>
      <c r="K129" s="48" t="str">
        <f>IF(C129&lt;&gt;"",IFERROR(VLOOKUP($J129,SMT_Cycle_Time_Data!$F:$Q,4,0),"SS"),"")</f>
        <v/>
      </c>
      <c r="L129" s="49" t="str">
        <f>IFERROR(IF($K129&lt;&gt;"SS",(VLOOKUP($D129,Customer_Demand!$D:$BF,COLUMNS($I129:L129),0)/$I129+VLOOKUP($D129,Customer_Demand!$D:$BF,COLUMNS($I129:L129),0)/$K129),(VLOOKUP($D129,Customer_Demand!$D:$BF,COLUMNS($I129:L129),0)/$I129)),"")</f>
        <v/>
      </c>
      <c r="M129" s="49" t="str">
        <f>IFERROR(IF($K129&lt;&gt;"SS",(VLOOKUP($D129,Customer_Demand!$D:$BF,COLUMNS($I129:M129),0)/$I129+VLOOKUP($D129,Customer_Demand!$D:$BF,COLUMNS($I129:M129),0)/$K129),(VLOOKUP($D129,Customer_Demand!$D:$BF,COLUMNS($I129:M129),0)/$I129)),"")</f>
        <v/>
      </c>
      <c r="N129" s="49" t="str">
        <f>IFERROR(IF($K129&lt;&gt;"SS",(VLOOKUP($D129,Customer_Demand!$D:$BF,COLUMNS($I129:N129),0)/$I129+VLOOKUP($D129,Customer_Demand!$D:$BF,COLUMNS($I129:N129),0)/$K129),(VLOOKUP($D129,Customer_Demand!$D:$BF,COLUMNS($I129:N129),0)/$I129)),"")</f>
        <v/>
      </c>
      <c r="O129" s="49" t="str">
        <f>IFERROR(IF($K129&lt;&gt;"SS",(VLOOKUP($D129,Customer_Demand!$D:$BF,COLUMNS($I129:O129),0)/$I129+VLOOKUP($D129,Customer_Demand!$D:$BF,COLUMNS($I129:O129),0)/$K129),(VLOOKUP($D129,Customer_Demand!$D:$BF,COLUMNS($I129:O129),0)/$I129)),"")</f>
        <v/>
      </c>
      <c r="P129" s="49" t="str">
        <f>IFERROR(IF($K129&lt;&gt;"SS",(VLOOKUP($D129,Customer_Demand!$D:$BF,COLUMNS($I129:P129),0)/$I129+VLOOKUP($D129,Customer_Demand!$D:$BF,COLUMNS($I129:P129),0)/$K129),(VLOOKUP($D129,Customer_Demand!$D:$BF,COLUMNS($I129:P129),0)/$I129)),"")</f>
        <v/>
      </c>
      <c r="Q129" s="49" t="str">
        <f>IFERROR(IF($K129&lt;&gt;"SS",(VLOOKUP($D129,Customer_Demand!$D:$BF,COLUMNS($I129:Q129),0)/$I129+VLOOKUP($D129,Customer_Demand!$D:$BF,COLUMNS($I129:Q129),0)/$K129),(VLOOKUP($D129,Customer_Demand!$D:$BF,COLUMNS($I129:Q129),0)/$I129)),"")</f>
        <v/>
      </c>
      <c r="R129" s="49" t="str">
        <f>IFERROR(IF($K129&lt;&gt;"SS",(VLOOKUP($D129,Customer_Demand!$D:$BF,COLUMNS($I129:R129),0)/$I129+VLOOKUP($D129,Customer_Demand!$D:$BF,COLUMNS($I129:R129),0)/$K129),(VLOOKUP($D129,Customer_Demand!$D:$BF,COLUMNS($I129:R129),0)/$I129)),"")</f>
        <v/>
      </c>
      <c r="S129" s="49" t="str">
        <f>IFERROR(IF($K129&lt;&gt;"SS",(VLOOKUP($D129,Customer_Demand!$D:$BF,COLUMNS($I129:S129),0)/$I129+VLOOKUP($D129,Customer_Demand!$D:$BF,COLUMNS($I129:S129),0)/$K129),(VLOOKUP($D129,Customer_Demand!$D:$BF,COLUMNS($I129:S129),0)/$I129)),"")</f>
        <v/>
      </c>
      <c r="T129" s="49" t="str">
        <f>IFERROR(IF($K129&lt;&gt;"SS",(VLOOKUP($D129,Customer_Demand!$D:$BF,COLUMNS($I129:T129),0)/$I129+VLOOKUP($D129,Customer_Demand!$D:$BF,COLUMNS($I129:T129),0)/$K129),(VLOOKUP($D129,Customer_Demand!$D:$BF,COLUMNS($I129:T129),0)/$I129)),"")</f>
        <v/>
      </c>
      <c r="U129" s="49" t="str">
        <f>IFERROR(IF($K129&lt;&gt;"SS",(VLOOKUP($D129,Customer_Demand!$D:$BF,COLUMNS($I129:U129),0)/$I129+VLOOKUP($D129,Customer_Demand!$D:$BF,COLUMNS($I129:U129),0)/$K129),(VLOOKUP($D129,Customer_Demand!$D:$BF,COLUMNS($I129:U129),0)/$I129)),"")</f>
        <v/>
      </c>
      <c r="V129" s="49" t="str">
        <f>IFERROR(IF($K129&lt;&gt;"SS",(VLOOKUP($D129,Customer_Demand!$D:$BF,COLUMNS($I129:V129),0)/$I129+VLOOKUP($D129,Customer_Demand!$D:$BF,COLUMNS($I129:V129),0)/$K129),(VLOOKUP($D129,Customer_Demand!$D:$BF,COLUMNS($I129:V129),0)/$I129)),"")</f>
        <v/>
      </c>
      <c r="W129" s="49" t="str">
        <f>IFERROR(IF($K129&lt;&gt;"SS",(VLOOKUP($D129,Customer_Demand!$D:$BF,COLUMNS($I129:W129),0)/$I129+VLOOKUP($D129,Customer_Demand!$D:$BF,COLUMNS($I129:W129),0)/$K129),(VLOOKUP($D129,Customer_Demand!$D:$BF,COLUMNS($I129:W129),0)/$I129)),"")</f>
        <v/>
      </c>
      <c r="X129" s="49" t="str">
        <f>IFERROR(IF($K129&lt;&gt;"SS",(VLOOKUP($D129,Customer_Demand!$D:$BF,COLUMNS($I129:X129),0)/$I129+VLOOKUP($D129,Customer_Demand!$D:$BF,COLUMNS($I129:X129),0)/$K129),(VLOOKUP($D129,Customer_Demand!$D:$BF,COLUMNS($I129:X129),0)/$I129)),"")</f>
        <v/>
      </c>
      <c r="Y129" s="49" t="str">
        <f>IFERROR(IF($K129&lt;&gt;"SS",(VLOOKUP($D129,Customer_Demand!$D:$BF,COLUMNS($I129:Y129),0)/$I129+VLOOKUP($D129,Customer_Demand!$D:$BF,COLUMNS($I129:Y129),0)/$K129),(VLOOKUP($D129,Customer_Demand!$D:$BF,COLUMNS($I129:Y129),0)/$I129)),"")</f>
        <v/>
      </c>
      <c r="Z129" s="49" t="str">
        <f>IFERROR(IF($K129&lt;&gt;"SS",(VLOOKUP($D129,Customer_Demand!$D:$BF,COLUMNS($I129:Z129),0)/$I129+VLOOKUP($D129,Customer_Demand!$D:$BF,COLUMNS($I129:Z129),0)/$K129),(VLOOKUP($D129,Customer_Demand!$D:$BF,COLUMNS($I129:Z129),0)/$I129)),"")</f>
        <v/>
      </c>
      <c r="AA129" s="49" t="str">
        <f>IFERROR(IF($K129&lt;&gt;"SS",(VLOOKUP($D129,Customer_Demand!$D:$BF,COLUMNS($I129:AA129),0)/$I129+VLOOKUP($D129,Customer_Demand!$D:$BF,COLUMNS($I129:AA129),0)/$K129),(VLOOKUP($D129,Customer_Demand!$D:$BF,COLUMNS($I129:AA129),0)/$I129)),"")</f>
        <v/>
      </c>
      <c r="AB129" s="49" t="str">
        <f>IFERROR(IF($K129&lt;&gt;"SS",(VLOOKUP($D129,Customer_Demand!$D:$BF,COLUMNS($I129:AB129),0)/$I129+VLOOKUP($D129,Customer_Demand!$D:$BF,COLUMNS($I129:AB129),0)/$K129),(VLOOKUP($D129,Customer_Demand!$D:$BF,COLUMNS($I129:AB129),0)/$I129)),"")</f>
        <v/>
      </c>
      <c r="AC129" s="49" t="str">
        <f>IFERROR(IF($K129&lt;&gt;"SS",(VLOOKUP($D129,Customer_Demand!$D:$BF,COLUMNS($I129:AC129),0)/$I129+VLOOKUP($D129,Customer_Demand!$D:$BF,COLUMNS($I129:AC129),0)/$K129),(VLOOKUP($D129,Customer_Demand!$D:$BF,COLUMNS($I129:AC129),0)/$I129)),"")</f>
        <v/>
      </c>
      <c r="AD129" s="49" t="str">
        <f>IFERROR(IF($K129&lt;&gt;"SS",(VLOOKUP($D129,Customer_Demand!$D:$BF,COLUMNS($I129:AD129),0)/$I129+VLOOKUP($D129,Customer_Demand!$D:$BF,COLUMNS($I129:AD129),0)/$K129),(VLOOKUP($D129,Customer_Demand!$D:$BF,COLUMNS($I129:AD129),0)/$I129)),"")</f>
        <v/>
      </c>
      <c r="AE129" s="49" t="str">
        <f>IFERROR(IF($K129&lt;&gt;"SS",(VLOOKUP($D129,Customer_Demand!$D:$BF,COLUMNS($I129:AE129),0)/$I129+VLOOKUP($D129,Customer_Demand!$D:$BF,COLUMNS($I129:AE129),0)/$K129),(VLOOKUP($D129,Customer_Demand!$D:$BF,COLUMNS($I129:AE129),0)/$I129)),"")</f>
        <v/>
      </c>
      <c r="AF129" s="49" t="str">
        <f>IFERROR(IF($K129&lt;&gt;"SS",(VLOOKUP($D129,Customer_Demand!$D:$BF,COLUMNS($I129:AF129),0)/$I129+VLOOKUP($D129,Customer_Demand!$D:$BF,COLUMNS($I129:AF129),0)/$K129),(VLOOKUP($D129,Customer_Demand!$D:$BF,COLUMNS($I129:AF129),0)/$I129)),"")</f>
        <v/>
      </c>
      <c r="AG129" s="49" t="str">
        <f>IFERROR(IF($K129&lt;&gt;"SS",(VLOOKUP($D129,Customer_Demand!$D:$BF,COLUMNS($I129:AG129),0)/$I129+VLOOKUP($D129,Customer_Demand!$D:$BF,COLUMNS($I129:AG129),0)/$K129),(VLOOKUP($D129,Customer_Demand!$D:$BF,COLUMNS($I129:AG129),0)/$I129)),"")</f>
        <v/>
      </c>
      <c r="AH129" s="49" t="str">
        <f>IFERROR(IF($K129&lt;&gt;"SS",(VLOOKUP($D129,Customer_Demand!$D:$BF,COLUMNS($I129:AH129),0)/$I129+VLOOKUP($D129,Customer_Demand!$D:$BF,COLUMNS($I129:AH129),0)/$K129),(VLOOKUP($D129,Customer_Demand!$D:$BF,COLUMNS($I129:AH129),0)/$I129)),"")</f>
        <v/>
      </c>
      <c r="AI129" s="49" t="str">
        <f>IFERROR(IF($K129&lt;&gt;"SS",(VLOOKUP($D129,Customer_Demand!$D:$BF,COLUMNS($I129:AI129),0)/$I129+VLOOKUP($D129,Customer_Demand!$D:$BF,COLUMNS($I129:AI129),0)/$K129),(VLOOKUP($D129,Customer_Demand!$D:$BF,COLUMNS($I129:AI129),0)/$I129)),"")</f>
        <v/>
      </c>
      <c r="AJ129" s="49" t="str">
        <f>IFERROR(IF($K129&lt;&gt;"SS",(VLOOKUP($D129,Customer_Demand!$D:$BF,COLUMNS($I129:AJ129),0)/$I129+VLOOKUP($D129,Customer_Demand!$D:$BF,COLUMNS($I129:AJ129),0)/$K129),(VLOOKUP($D129,Customer_Demand!$D:$BF,COLUMNS($I129:AJ129),0)/$I129)),"")</f>
        <v/>
      </c>
      <c r="AK129" s="49" t="str">
        <f>IFERROR(IF($K129&lt;&gt;"SS",(VLOOKUP($D129,Customer_Demand!$D:$BF,COLUMNS($I129:AK129),0)/$I129+VLOOKUP($D129,Customer_Demand!$D:$BF,COLUMNS($I129:AK129),0)/$K129),(VLOOKUP($D129,Customer_Demand!$D:$BF,COLUMNS($I129:AK129),0)/$I129)),"")</f>
        <v/>
      </c>
      <c r="AL129" s="49" t="str">
        <f>IFERROR(IF($K129&lt;&gt;"SS",(VLOOKUP($D129,Customer_Demand!$D:$BF,COLUMNS($I129:AL129),0)/$I129+VLOOKUP($D129,Customer_Demand!$D:$BF,COLUMNS($I129:AL129),0)/$K129),(VLOOKUP($D129,Customer_Demand!$D:$BF,COLUMNS($I129:AL129),0)/$I129)),"")</f>
        <v/>
      </c>
      <c r="AM129" s="49" t="str">
        <f>IFERROR(IF($K129&lt;&gt;"SS",(VLOOKUP($D129,Customer_Demand!$D:$BF,COLUMNS($I129:AM129),0)/$I129+VLOOKUP($D129,Customer_Demand!$D:$BF,COLUMNS($I129:AM129),0)/$K129),(VLOOKUP($D129,Customer_Demand!$D:$BF,COLUMNS($I129:AM129),0)/$I129)),"")</f>
        <v/>
      </c>
      <c r="AN129" s="49" t="str">
        <f>IFERROR(IF($K129&lt;&gt;"SS",(VLOOKUP($D129,Customer_Demand!$D:$BF,COLUMNS($I129:AN129),0)/$I129+VLOOKUP($D129,Customer_Demand!$D:$BF,COLUMNS($I129:AN129),0)/$K129),(VLOOKUP($D129,Customer_Demand!$D:$BF,COLUMNS($I129:AN129),0)/$I129)),"")</f>
        <v/>
      </c>
      <c r="AO129" s="49" t="str">
        <f>IFERROR(IF($K129&lt;&gt;"SS",(VLOOKUP($D129,Customer_Demand!$D:$BF,COLUMNS($I129:AO129),0)/$I129+VLOOKUP($D129,Customer_Demand!$D:$BF,COLUMNS($I129:AO129),0)/$K129),(VLOOKUP($D129,Customer_Demand!$D:$BF,COLUMNS($I129:AO129),0)/$I129)),"")</f>
        <v/>
      </c>
      <c r="AP129" s="49" t="str">
        <f>IFERROR(IF($K129&lt;&gt;"SS",(VLOOKUP($D129,Customer_Demand!$D:$BF,COLUMNS($I129:AP129),0)/$I129+VLOOKUP($D129,Customer_Demand!$D:$BF,COLUMNS($I129:AP129),0)/$K129),(VLOOKUP($D129,Customer_Demand!$D:$BF,COLUMNS($I129:AP129),0)/$I129)),"")</f>
        <v/>
      </c>
      <c r="AQ129" s="49" t="str">
        <f>IFERROR(IF($K129&lt;&gt;"SS",(VLOOKUP($D129,Customer_Demand!$D:$BF,COLUMNS($I129:AQ129),0)/$I129+VLOOKUP($D129,Customer_Demand!$D:$BF,COLUMNS($I129:AQ129),0)/$K129),(VLOOKUP($D129,Customer_Demand!$D:$BF,COLUMNS($I129:AQ129),0)/$I129)),"")</f>
        <v/>
      </c>
      <c r="AR129" s="49" t="str">
        <f>IFERROR(IF($K129&lt;&gt;"SS",(VLOOKUP($D129,Customer_Demand!$D:$BF,COLUMNS($I129:AR129),0)/$I129+VLOOKUP($D129,Customer_Demand!$D:$BF,COLUMNS($I129:AR129),0)/$K129),(VLOOKUP($D129,Customer_Demand!$D:$BF,COLUMNS($I129:AR129),0)/$I129)),"")</f>
        <v/>
      </c>
      <c r="AS129" s="49" t="str">
        <f>IFERROR(IF($K129&lt;&gt;"SS",(VLOOKUP($D129,Customer_Demand!$D:$BF,COLUMNS($I129:AS129),0)/$I129+VLOOKUP($D129,Customer_Demand!$D:$BF,COLUMNS($I129:AS129),0)/$K129),(VLOOKUP($D129,Customer_Demand!$D:$BF,COLUMNS($I129:AS129),0)/$I129)),"")</f>
        <v/>
      </c>
      <c r="AT129" s="49" t="str">
        <f>IFERROR(IF($K129&lt;&gt;"SS",(VLOOKUP($D129,Customer_Demand!$D:$BF,COLUMNS($I129:AT129),0)/$I129+VLOOKUP($D129,Customer_Demand!$D:$BF,COLUMNS($I129:AT129),0)/$K129),(VLOOKUP($D129,Customer_Demand!$D:$BF,COLUMNS($I129:AT129),0)/$I129)),"")</f>
        <v/>
      </c>
      <c r="AU129" s="49" t="str">
        <f>IFERROR(IF($K129&lt;&gt;"SS",(VLOOKUP($D129,Customer_Demand!$D:$BF,COLUMNS($I129:AU129),0)/$I129+VLOOKUP($D129,Customer_Demand!$D:$BF,COLUMNS($I129:AU129),0)/$K129),(VLOOKUP($D129,Customer_Demand!$D:$BF,COLUMNS($I129:AU129),0)/$I129)),"")</f>
        <v/>
      </c>
      <c r="AV129" s="49" t="str">
        <f>IFERROR(IF($K129&lt;&gt;"SS",(VLOOKUP($D129,Customer_Demand!$D:$BF,COLUMNS($I129:AV129),0)/$I129+VLOOKUP($D129,Customer_Demand!$D:$BF,COLUMNS($I129:AV129),0)/$K129),(VLOOKUP($D129,Customer_Demand!$D:$BF,COLUMNS($I129:AV129),0)/$I129)),"")</f>
        <v/>
      </c>
      <c r="AW129" s="49" t="str">
        <f>IFERROR(IF($K129&lt;&gt;"SS",(VLOOKUP($D129,Customer_Demand!$D:$BF,COLUMNS($I129:AW129),0)/$I129+VLOOKUP($D129,Customer_Demand!$D:$BF,COLUMNS($I129:AW129),0)/$K129),(VLOOKUP($D129,Customer_Demand!$D:$BF,COLUMNS($I129:AW129),0)/$I129)),"")</f>
        <v/>
      </c>
      <c r="AX129" s="49" t="str">
        <f>IFERROR(IF($K129&lt;&gt;"SS",(VLOOKUP($D129,Customer_Demand!$D:$BF,COLUMNS($I129:AX129),0)/$I129+VLOOKUP($D129,Customer_Demand!$D:$BF,COLUMNS($I129:AX129),0)/$K129),(VLOOKUP($D129,Customer_Demand!$D:$BF,COLUMNS($I129:AX129),0)/$I129)),"")</f>
        <v/>
      </c>
      <c r="AY129" s="49" t="str">
        <f>IFERROR(IF($K129&lt;&gt;"SS",(VLOOKUP($D129,Customer_Demand!$D:$BF,COLUMNS($I129:AY129),0)/$I129+VLOOKUP($D129,Customer_Demand!$D:$BF,COLUMNS($I129:AY129),0)/$K129),(VLOOKUP($D129,Customer_Demand!$D:$BF,COLUMNS($I129:AY129),0)/$I129)),"")</f>
        <v/>
      </c>
      <c r="AZ129" s="49" t="str">
        <f>IFERROR(IF($K129&lt;&gt;"SS",(VLOOKUP($D129,Customer_Demand!$D:$BF,COLUMNS($I129:AZ129),0)/$I129+VLOOKUP($D129,Customer_Demand!$D:$BF,COLUMNS($I129:AZ129),0)/$K129),(VLOOKUP($D129,Customer_Demand!$D:$BF,COLUMNS($I129:AZ129),0)/$I129)),"")</f>
        <v/>
      </c>
      <c r="BA129" s="49" t="str">
        <f>IFERROR(IF($K129&lt;&gt;"SS",(VLOOKUP($D129,Customer_Demand!$D:$BF,COLUMNS($I129:BA129),0)/$I129+VLOOKUP($D129,Customer_Demand!$D:$BF,COLUMNS($I129:BA129),0)/$K129),(VLOOKUP($D129,Customer_Demand!$D:$BF,COLUMNS($I129:BA129),0)/$I129)),"")</f>
        <v/>
      </c>
      <c r="BB129" s="49" t="str">
        <f>IFERROR(IF($K129&lt;&gt;"SS",(VLOOKUP($D129,Customer_Demand!$D:$BF,COLUMNS($I129:BB129),0)/$I129+VLOOKUP($D129,Customer_Demand!$D:$BF,COLUMNS($I129:BB129),0)/$K129),(VLOOKUP($D129,Customer_Demand!$D:$BF,COLUMNS($I129:BB129),0)/$I129)),"")</f>
        <v/>
      </c>
      <c r="BC129" s="49" t="str">
        <f>IFERROR(IF($K129&lt;&gt;"SS",(VLOOKUP($D129,Customer_Demand!$D:$BF,COLUMNS($I129:BC129),0)/$I129+VLOOKUP($D129,Customer_Demand!$D:$BF,COLUMNS($I129:BC129),0)/$K129),(VLOOKUP($D129,Customer_Demand!$D:$BF,COLUMNS($I129:BC129),0)/$I129)),"")</f>
        <v/>
      </c>
      <c r="BD129" s="49" t="str">
        <f>IFERROR(IF($K129&lt;&gt;"SS",(VLOOKUP($D129,Customer_Demand!$D:$BF,COLUMNS($I129:BD129),0)/$I129+VLOOKUP($D129,Customer_Demand!$D:$BF,COLUMNS($I129:BD129),0)/$K129),(VLOOKUP($D129,Customer_Demand!$D:$BF,COLUMNS($I129:BD129),0)/$I129)),"")</f>
        <v/>
      </c>
      <c r="BE129" s="49" t="str">
        <f>IFERROR(IF($K129&lt;&gt;"SS",(VLOOKUP($D129,Customer_Demand!$D:$BF,COLUMNS($I129:BE129),0)/$I129+VLOOKUP($D129,Customer_Demand!$D:$BF,COLUMNS($I129:BE129),0)/$K129),(VLOOKUP($D129,Customer_Demand!$D:$BF,COLUMNS($I129:BE129),0)/$I129)),"")</f>
        <v/>
      </c>
      <c r="BF129" s="49" t="str">
        <f>IFERROR(IF($K129&lt;&gt;"SS",(VLOOKUP($D129,Customer_Demand!$D:$BF,COLUMNS($I129:BF129),0)/$I129+VLOOKUP($D129,Customer_Demand!$D:$BF,COLUMNS($I129:BF129),0)/$K129),(VLOOKUP($D129,Customer_Demand!$D:$BF,COLUMNS($I129:BF129),0)/$I129)),"")</f>
        <v/>
      </c>
      <c r="BG129" s="49" t="str">
        <f>IFERROR(IF($K129&lt;&gt;"SS",(VLOOKUP($D129,Customer_Demand!$D:$BF,COLUMNS($I129:BG129),0)/$I129+VLOOKUP($D129,Customer_Demand!$D:$BF,COLUMNS($I129:BG129),0)/$K129),(VLOOKUP($D129,Customer_Demand!$D:$BF,COLUMNS($I129:BG129),0)/$I129)),"")</f>
        <v/>
      </c>
      <c r="BH129" s="49" t="str">
        <f>IFERROR(IF($K129&lt;&gt;"SS",(VLOOKUP($D129,Customer_Demand!$D:$BF,COLUMNS($I129:BH129),0)/$I129+VLOOKUP($D129,Customer_Demand!$D:$BF,COLUMNS($I129:BH129),0)/$K129),(VLOOKUP($D129,Customer_Demand!$D:$BF,COLUMNS($I129:BH129),0)/$I129)),"")</f>
        <v/>
      </c>
      <c r="BI129" s="49" t="str">
        <f>IFERROR(IF($K129&lt;&gt;"SS",(VLOOKUP($D129,Customer_Demand!$D:$BF,COLUMNS($I129:BI129),0)/$I129+VLOOKUP($D129,Customer_Demand!$D:$BF,COLUMNS($I129:BI129),0)/$K129),(VLOOKUP($D129,Customer_Demand!$D:$BF,COLUMNS($I129:BI129),0)/$I129)),"")</f>
        <v/>
      </c>
      <c r="BJ129" s="49" t="str">
        <f>IFERROR(IF($K129&lt;&gt;"SS",(VLOOKUP($D129,Customer_Demand!$D:$BF,COLUMNS($I129:BJ129),0)/$I129+VLOOKUP($D129,Customer_Demand!$D:$BF,COLUMNS($I129:BJ129),0)/$K129),(VLOOKUP($D129,Customer_Demand!$D:$BF,COLUMNS($I129:BJ129),0)/$I129)),"")</f>
        <v/>
      </c>
      <c r="BK129" s="50" t="str">
        <f>IFERROR(IF($K129&lt;&gt;"SS",(VLOOKUP($D129,Customer_Demand!$D:$BF,COLUMNS($I129:BK129),0)/$I129+VLOOKUP($D129,Customer_Demand!$D:$BF,COLUMNS($I129:BK129),0)/$K129),(VLOOKUP($D129,Customer_Demand!$D:$BF,COLUMNS($I129:BK129),0)/$I129)),"")</f>
        <v/>
      </c>
      <c r="BL129" s="18"/>
    </row>
    <row r="130" spans="2:64" x14ac:dyDescent="0.2">
      <c r="B130" s="12" t="str">
        <f t="shared" si="11"/>
        <v/>
      </c>
      <c r="C130" s="45" t="str">
        <f>IF((Customer_Demand!C130)&lt;&gt;"",Customer_Demand!C130,"")</f>
        <v/>
      </c>
      <c r="D130" s="45" t="str">
        <f>IF(C130&lt;&gt;"",Customer_Demand!D130,"")</f>
        <v/>
      </c>
      <c r="E130" s="51" t="str">
        <f>IF(C130&lt;&gt;"",Customer_Demand!E130,"")</f>
        <v/>
      </c>
      <c r="F130" s="47" t="str">
        <f>IF(C130&lt;&gt;"",VLOOKUP(D130,Customer_Demand!$D$5:$F$1005,3,0),"")</f>
        <v/>
      </c>
      <c r="G130" s="48" t="str">
        <f t="shared" si="8"/>
        <v/>
      </c>
      <c r="H130" s="48" t="str">
        <f t="shared" si="9"/>
        <v/>
      </c>
      <c r="I130" s="48" t="str">
        <f>IFERROR(IF(C130&lt;&gt;"",VLOOKUP($H130,SMT_Cycle_Time_Data!$F:$Q,4,0),""),"SGR Not Defined")</f>
        <v/>
      </c>
      <c r="J130" s="48" t="str">
        <f t="shared" si="10"/>
        <v/>
      </c>
      <c r="K130" s="48" t="str">
        <f>IF(C130&lt;&gt;"",IFERROR(VLOOKUP($J130,SMT_Cycle_Time_Data!$F:$Q,4,0),"SS"),"")</f>
        <v/>
      </c>
      <c r="L130" s="49" t="str">
        <f>IFERROR(IF($K130&lt;&gt;"SS",(VLOOKUP($D130,Customer_Demand!$D:$BF,COLUMNS($I130:L130),0)/$I130+VLOOKUP($D130,Customer_Demand!$D:$BF,COLUMNS($I130:L130),0)/$K130),(VLOOKUP($D130,Customer_Demand!$D:$BF,COLUMNS($I130:L130),0)/$I130)),"")</f>
        <v/>
      </c>
      <c r="M130" s="49" t="str">
        <f>IFERROR(IF($K130&lt;&gt;"SS",(VLOOKUP($D130,Customer_Demand!$D:$BF,COLUMNS($I130:M130),0)/$I130+VLOOKUP($D130,Customer_Demand!$D:$BF,COLUMNS($I130:M130),0)/$K130),(VLOOKUP($D130,Customer_Demand!$D:$BF,COLUMNS($I130:M130),0)/$I130)),"")</f>
        <v/>
      </c>
      <c r="N130" s="49" t="str">
        <f>IFERROR(IF($K130&lt;&gt;"SS",(VLOOKUP($D130,Customer_Demand!$D:$BF,COLUMNS($I130:N130),0)/$I130+VLOOKUP($D130,Customer_Demand!$D:$BF,COLUMNS($I130:N130),0)/$K130),(VLOOKUP($D130,Customer_Demand!$D:$BF,COLUMNS($I130:N130),0)/$I130)),"")</f>
        <v/>
      </c>
      <c r="O130" s="49" t="str">
        <f>IFERROR(IF($K130&lt;&gt;"SS",(VLOOKUP($D130,Customer_Demand!$D:$BF,COLUMNS($I130:O130),0)/$I130+VLOOKUP($D130,Customer_Demand!$D:$BF,COLUMNS($I130:O130),0)/$K130),(VLOOKUP($D130,Customer_Demand!$D:$BF,COLUMNS($I130:O130),0)/$I130)),"")</f>
        <v/>
      </c>
      <c r="P130" s="49" t="str">
        <f>IFERROR(IF($K130&lt;&gt;"SS",(VLOOKUP($D130,Customer_Demand!$D:$BF,COLUMNS($I130:P130),0)/$I130+VLOOKUP($D130,Customer_Demand!$D:$BF,COLUMNS($I130:P130),0)/$K130),(VLOOKUP($D130,Customer_Demand!$D:$BF,COLUMNS($I130:P130),0)/$I130)),"")</f>
        <v/>
      </c>
      <c r="Q130" s="49" t="str">
        <f>IFERROR(IF($K130&lt;&gt;"SS",(VLOOKUP($D130,Customer_Demand!$D:$BF,COLUMNS($I130:Q130),0)/$I130+VLOOKUP($D130,Customer_Demand!$D:$BF,COLUMNS($I130:Q130),0)/$K130),(VLOOKUP($D130,Customer_Demand!$D:$BF,COLUMNS($I130:Q130),0)/$I130)),"")</f>
        <v/>
      </c>
      <c r="R130" s="49" t="str">
        <f>IFERROR(IF($K130&lt;&gt;"SS",(VLOOKUP($D130,Customer_Demand!$D:$BF,COLUMNS($I130:R130),0)/$I130+VLOOKUP($D130,Customer_Demand!$D:$BF,COLUMNS($I130:R130),0)/$K130),(VLOOKUP($D130,Customer_Demand!$D:$BF,COLUMNS($I130:R130),0)/$I130)),"")</f>
        <v/>
      </c>
      <c r="S130" s="49" t="str">
        <f>IFERROR(IF($K130&lt;&gt;"SS",(VLOOKUP($D130,Customer_Demand!$D:$BF,COLUMNS($I130:S130),0)/$I130+VLOOKUP($D130,Customer_Demand!$D:$BF,COLUMNS($I130:S130),0)/$K130),(VLOOKUP($D130,Customer_Demand!$D:$BF,COLUMNS($I130:S130),0)/$I130)),"")</f>
        <v/>
      </c>
      <c r="T130" s="49" t="str">
        <f>IFERROR(IF($K130&lt;&gt;"SS",(VLOOKUP($D130,Customer_Demand!$D:$BF,COLUMNS($I130:T130),0)/$I130+VLOOKUP($D130,Customer_Demand!$D:$BF,COLUMNS($I130:T130),0)/$K130),(VLOOKUP($D130,Customer_Demand!$D:$BF,COLUMNS($I130:T130),0)/$I130)),"")</f>
        <v/>
      </c>
      <c r="U130" s="49" t="str">
        <f>IFERROR(IF($K130&lt;&gt;"SS",(VLOOKUP($D130,Customer_Demand!$D:$BF,COLUMNS($I130:U130),0)/$I130+VLOOKUP($D130,Customer_Demand!$D:$BF,COLUMNS($I130:U130),0)/$K130),(VLOOKUP($D130,Customer_Demand!$D:$BF,COLUMNS($I130:U130),0)/$I130)),"")</f>
        <v/>
      </c>
      <c r="V130" s="49" t="str">
        <f>IFERROR(IF($K130&lt;&gt;"SS",(VLOOKUP($D130,Customer_Demand!$D:$BF,COLUMNS($I130:V130),0)/$I130+VLOOKUP($D130,Customer_Demand!$D:$BF,COLUMNS($I130:V130),0)/$K130),(VLOOKUP($D130,Customer_Demand!$D:$BF,COLUMNS($I130:V130),0)/$I130)),"")</f>
        <v/>
      </c>
      <c r="W130" s="49" t="str">
        <f>IFERROR(IF($K130&lt;&gt;"SS",(VLOOKUP($D130,Customer_Demand!$D:$BF,COLUMNS($I130:W130),0)/$I130+VLOOKUP($D130,Customer_Demand!$D:$BF,COLUMNS($I130:W130),0)/$K130),(VLOOKUP($D130,Customer_Demand!$D:$BF,COLUMNS($I130:W130),0)/$I130)),"")</f>
        <v/>
      </c>
      <c r="X130" s="49" t="str">
        <f>IFERROR(IF($K130&lt;&gt;"SS",(VLOOKUP($D130,Customer_Demand!$D:$BF,COLUMNS($I130:X130),0)/$I130+VLOOKUP($D130,Customer_Demand!$D:$BF,COLUMNS($I130:X130),0)/$K130),(VLOOKUP($D130,Customer_Demand!$D:$BF,COLUMNS($I130:X130),0)/$I130)),"")</f>
        <v/>
      </c>
      <c r="Y130" s="49" t="str">
        <f>IFERROR(IF($K130&lt;&gt;"SS",(VLOOKUP($D130,Customer_Demand!$D:$BF,COLUMNS($I130:Y130),0)/$I130+VLOOKUP($D130,Customer_Demand!$D:$BF,COLUMNS($I130:Y130),0)/$K130),(VLOOKUP($D130,Customer_Demand!$D:$BF,COLUMNS($I130:Y130),0)/$I130)),"")</f>
        <v/>
      </c>
      <c r="Z130" s="49" t="str">
        <f>IFERROR(IF($K130&lt;&gt;"SS",(VLOOKUP($D130,Customer_Demand!$D:$BF,COLUMNS($I130:Z130),0)/$I130+VLOOKUP($D130,Customer_Demand!$D:$BF,COLUMNS($I130:Z130),0)/$K130),(VLOOKUP($D130,Customer_Demand!$D:$BF,COLUMNS($I130:Z130),0)/$I130)),"")</f>
        <v/>
      </c>
      <c r="AA130" s="49" t="str">
        <f>IFERROR(IF($K130&lt;&gt;"SS",(VLOOKUP($D130,Customer_Demand!$D:$BF,COLUMNS($I130:AA130),0)/$I130+VLOOKUP($D130,Customer_Demand!$D:$BF,COLUMNS($I130:AA130),0)/$K130),(VLOOKUP($D130,Customer_Demand!$D:$BF,COLUMNS($I130:AA130),0)/$I130)),"")</f>
        <v/>
      </c>
      <c r="AB130" s="49" t="str">
        <f>IFERROR(IF($K130&lt;&gt;"SS",(VLOOKUP($D130,Customer_Demand!$D:$BF,COLUMNS($I130:AB130),0)/$I130+VLOOKUP($D130,Customer_Demand!$D:$BF,COLUMNS($I130:AB130),0)/$K130),(VLOOKUP($D130,Customer_Demand!$D:$BF,COLUMNS($I130:AB130),0)/$I130)),"")</f>
        <v/>
      </c>
      <c r="AC130" s="49" t="str">
        <f>IFERROR(IF($K130&lt;&gt;"SS",(VLOOKUP($D130,Customer_Demand!$D:$BF,COLUMNS($I130:AC130),0)/$I130+VLOOKUP($D130,Customer_Demand!$D:$BF,COLUMNS($I130:AC130),0)/$K130),(VLOOKUP($D130,Customer_Demand!$D:$BF,COLUMNS($I130:AC130),0)/$I130)),"")</f>
        <v/>
      </c>
      <c r="AD130" s="49" t="str">
        <f>IFERROR(IF($K130&lt;&gt;"SS",(VLOOKUP($D130,Customer_Demand!$D:$BF,COLUMNS($I130:AD130),0)/$I130+VLOOKUP($D130,Customer_Demand!$D:$BF,COLUMNS($I130:AD130),0)/$K130),(VLOOKUP($D130,Customer_Demand!$D:$BF,COLUMNS($I130:AD130),0)/$I130)),"")</f>
        <v/>
      </c>
      <c r="AE130" s="49" t="str">
        <f>IFERROR(IF($K130&lt;&gt;"SS",(VLOOKUP($D130,Customer_Demand!$D:$BF,COLUMNS($I130:AE130),0)/$I130+VLOOKUP($D130,Customer_Demand!$D:$BF,COLUMNS($I130:AE130),0)/$K130),(VLOOKUP($D130,Customer_Demand!$D:$BF,COLUMNS($I130:AE130),0)/$I130)),"")</f>
        <v/>
      </c>
      <c r="AF130" s="49" t="str">
        <f>IFERROR(IF($K130&lt;&gt;"SS",(VLOOKUP($D130,Customer_Demand!$D:$BF,COLUMNS($I130:AF130),0)/$I130+VLOOKUP($D130,Customer_Demand!$D:$BF,COLUMNS($I130:AF130),0)/$K130),(VLOOKUP($D130,Customer_Demand!$D:$BF,COLUMNS($I130:AF130),0)/$I130)),"")</f>
        <v/>
      </c>
      <c r="AG130" s="49" t="str">
        <f>IFERROR(IF($K130&lt;&gt;"SS",(VLOOKUP($D130,Customer_Demand!$D:$BF,COLUMNS($I130:AG130),0)/$I130+VLOOKUP($D130,Customer_Demand!$D:$BF,COLUMNS($I130:AG130),0)/$K130),(VLOOKUP($D130,Customer_Demand!$D:$BF,COLUMNS($I130:AG130),0)/$I130)),"")</f>
        <v/>
      </c>
      <c r="AH130" s="49" t="str">
        <f>IFERROR(IF($K130&lt;&gt;"SS",(VLOOKUP($D130,Customer_Demand!$D:$BF,COLUMNS($I130:AH130),0)/$I130+VLOOKUP($D130,Customer_Demand!$D:$BF,COLUMNS($I130:AH130),0)/$K130),(VLOOKUP($D130,Customer_Demand!$D:$BF,COLUMNS($I130:AH130),0)/$I130)),"")</f>
        <v/>
      </c>
      <c r="AI130" s="49" t="str">
        <f>IFERROR(IF($K130&lt;&gt;"SS",(VLOOKUP($D130,Customer_Demand!$D:$BF,COLUMNS($I130:AI130),0)/$I130+VLOOKUP($D130,Customer_Demand!$D:$BF,COLUMNS($I130:AI130),0)/$K130),(VLOOKUP($D130,Customer_Demand!$D:$BF,COLUMNS($I130:AI130),0)/$I130)),"")</f>
        <v/>
      </c>
      <c r="AJ130" s="49" t="str">
        <f>IFERROR(IF($K130&lt;&gt;"SS",(VLOOKUP($D130,Customer_Demand!$D:$BF,COLUMNS($I130:AJ130),0)/$I130+VLOOKUP($D130,Customer_Demand!$D:$BF,COLUMNS($I130:AJ130),0)/$K130),(VLOOKUP($D130,Customer_Demand!$D:$BF,COLUMNS($I130:AJ130),0)/$I130)),"")</f>
        <v/>
      </c>
      <c r="AK130" s="49" t="str">
        <f>IFERROR(IF($K130&lt;&gt;"SS",(VLOOKUP($D130,Customer_Demand!$D:$BF,COLUMNS($I130:AK130),0)/$I130+VLOOKUP($D130,Customer_Demand!$D:$BF,COLUMNS($I130:AK130),0)/$K130),(VLOOKUP($D130,Customer_Demand!$D:$BF,COLUMNS($I130:AK130),0)/$I130)),"")</f>
        <v/>
      </c>
      <c r="AL130" s="49" t="str">
        <f>IFERROR(IF($K130&lt;&gt;"SS",(VLOOKUP($D130,Customer_Demand!$D:$BF,COLUMNS($I130:AL130),0)/$I130+VLOOKUP($D130,Customer_Demand!$D:$BF,COLUMNS($I130:AL130),0)/$K130),(VLOOKUP($D130,Customer_Demand!$D:$BF,COLUMNS($I130:AL130),0)/$I130)),"")</f>
        <v/>
      </c>
      <c r="AM130" s="49" t="str">
        <f>IFERROR(IF($K130&lt;&gt;"SS",(VLOOKUP($D130,Customer_Demand!$D:$BF,COLUMNS($I130:AM130),0)/$I130+VLOOKUP($D130,Customer_Demand!$D:$BF,COLUMNS($I130:AM130),0)/$K130),(VLOOKUP($D130,Customer_Demand!$D:$BF,COLUMNS($I130:AM130),0)/$I130)),"")</f>
        <v/>
      </c>
      <c r="AN130" s="49" t="str">
        <f>IFERROR(IF($K130&lt;&gt;"SS",(VLOOKUP($D130,Customer_Demand!$D:$BF,COLUMNS($I130:AN130),0)/$I130+VLOOKUP($D130,Customer_Demand!$D:$BF,COLUMNS($I130:AN130),0)/$K130),(VLOOKUP($D130,Customer_Demand!$D:$BF,COLUMNS($I130:AN130),0)/$I130)),"")</f>
        <v/>
      </c>
      <c r="AO130" s="49" t="str">
        <f>IFERROR(IF($K130&lt;&gt;"SS",(VLOOKUP($D130,Customer_Demand!$D:$BF,COLUMNS($I130:AO130),0)/$I130+VLOOKUP($D130,Customer_Demand!$D:$BF,COLUMNS($I130:AO130),0)/$K130),(VLOOKUP($D130,Customer_Demand!$D:$BF,COLUMNS($I130:AO130),0)/$I130)),"")</f>
        <v/>
      </c>
      <c r="AP130" s="49" t="str">
        <f>IFERROR(IF($K130&lt;&gt;"SS",(VLOOKUP($D130,Customer_Demand!$D:$BF,COLUMNS($I130:AP130),0)/$I130+VLOOKUP($D130,Customer_Demand!$D:$BF,COLUMNS($I130:AP130),0)/$K130),(VLOOKUP($D130,Customer_Demand!$D:$BF,COLUMNS($I130:AP130),0)/$I130)),"")</f>
        <v/>
      </c>
      <c r="AQ130" s="49" t="str">
        <f>IFERROR(IF($K130&lt;&gt;"SS",(VLOOKUP($D130,Customer_Demand!$D:$BF,COLUMNS($I130:AQ130),0)/$I130+VLOOKUP($D130,Customer_Demand!$D:$BF,COLUMNS($I130:AQ130),0)/$K130),(VLOOKUP($D130,Customer_Demand!$D:$BF,COLUMNS($I130:AQ130),0)/$I130)),"")</f>
        <v/>
      </c>
      <c r="AR130" s="49" t="str">
        <f>IFERROR(IF($K130&lt;&gt;"SS",(VLOOKUP($D130,Customer_Demand!$D:$BF,COLUMNS($I130:AR130),0)/$I130+VLOOKUP($D130,Customer_Demand!$D:$BF,COLUMNS($I130:AR130),0)/$K130),(VLOOKUP($D130,Customer_Demand!$D:$BF,COLUMNS($I130:AR130),0)/$I130)),"")</f>
        <v/>
      </c>
      <c r="AS130" s="49" t="str">
        <f>IFERROR(IF($K130&lt;&gt;"SS",(VLOOKUP($D130,Customer_Demand!$D:$BF,COLUMNS($I130:AS130),0)/$I130+VLOOKUP($D130,Customer_Demand!$D:$BF,COLUMNS($I130:AS130),0)/$K130),(VLOOKUP($D130,Customer_Demand!$D:$BF,COLUMNS($I130:AS130),0)/$I130)),"")</f>
        <v/>
      </c>
      <c r="AT130" s="49" t="str">
        <f>IFERROR(IF($K130&lt;&gt;"SS",(VLOOKUP($D130,Customer_Demand!$D:$BF,COLUMNS($I130:AT130),0)/$I130+VLOOKUP($D130,Customer_Demand!$D:$BF,COLUMNS($I130:AT130),0)/$K130),(VLOOKUP($D130,Customer_Demand!$D:$BF,COLUMNS($I130:AT130),0)/$I130)),"")</f>
        <v/>
      </c>
      <c r="AU130" s="49" t="str">
        <f>IFERROR(IF($K130&lt;&gt;"SS",(VLOOKUP($D130,Customer_Demand!$D:$BF,COLUMNS($I130:AU130),0)/$I130+VLOOKUP($D130,Customer_Demand!$D:$BF,COLUMNS($I130:AU130),0)/$K130),(VLOOKUP($D130,Customer_Demand!$D:$BF,COLUMNS($I130:AU130),0)/$I130)),"")</f>
        <v/>
      </c>
      <c r="AV130" s="49" t="str">
        <f>IFERROR(IF($K130&lt;&gt;"SS",(VLOOKUP($D130,Customer_Demand!$D:$BF,COLUMNS($I130:AV130),0)/$I130+VLOOKUP($D130,Customer_Demand!$D:$BF,COLUMNS($I130:AV130),0)/$K130),(VLOOKUP($D130,Customer_Demand!$D:$BF,COLUMNS($I130:AV130),0)/$I130)),"")</f>
        <v/>
      </c>
      <c r="AW130" s="49" t="str">
        <f>IFERROR(IF($K130&lt;&gt;"SS",(VLOOKUP($D130,Customer_Demand!$D:$BF,COLUMNS($I130:AW130),0)/$I130+VLOOKUP($D130,Customer_Demand!$D:$BF,COLUMNS($I130:AW130),0)/$K130),(VLOOKUP($D130,Customer_Demand!$D:$BF,COLUMNS($I130:AW130),0)/$I130)),"")</f>
        <v/>
      </c>
      <c r="AX130" s="49" t="str">
        <f>IFERROR(IF($K130&lt;&gt;"SS",(VLOOKUP($D130,Customer_Demand!$D:$BF,COLUMNS($I130:AX130),0)/$I130+VLOOKUP($D130,Customer_Demand!$D:$BF,COLUMNS($I130:AX130),0)/$K130),(VLOOKUP($D130,Customer_Demand!$D:$BF,COLUMNS($I130:AX130),0)/$I130)),"")</f>
        <v/>
      </c>
      <c r="AY130" s="49" t="str">
        <f>IFERROR(IF($K130&lt;&gt;"SS",(VLOOKUP($D130,Customer_Demand!$D:$BF,COLUMNS($I130:AY130),0)/$I130+VLOOKUP($D130,Customer_Demand!$D:$BF,COLUMNS($I130:AY130),0)/$K130),(VLOOKUP($D130,Customer_Demand!$D:$BF,COLUMNS($I130:AY130),0)/$I130)),"")</f>
        <v/>
      </c>
      <c r="AZ130" s="49" t="str">
        <f>IFERROR(IF($K130&lt;&gt;"SS",(VLOOKUP($D130,Customer_Demand!$D:$BF,COLUMNS($I130:AZ130),0)/$I130+VLOOKUP($D130,Customer_Demand!$D:$BF,COLUMNS($I130:AZ130),0)/$K130),(VLOOKUP($D130,Customer_Demand!$D:$BF,COLUMNS($I130:AZ130),0)/$I130)),"")</f>
        <v/>
      </c>
      <c r="BA130" s="49" t="str">
        <f>IFERROR(IF($K130&lt;&gt;"SS",(VLOOKUP($D130,Customer_Demand!$D:$BF,COLUMNS($I130:BA130),0)/$I130+VLOOKUP($D130,Customer_Demand!$D:$BF,COLUMNS($I130:BA130),0)/$K130),(VLOOKUP($D130,Customer_Demand!$D:$BF,COLUMNS($I130:BA130),0)/$I130)),"")</f>
        <v/>
      </c>
      <c r="BB130" s="49" t="str">
        <f>IFERROR(IF($K130&lt;&gt;"SS",(VLOOKUP($D130,Customer_Demand!$D:$BF,COLUMNS($I130:BB130),0)/$I130+VLOOKUP($D130,Customer_Demand!$D:$BF,COLUMNS($I130:BB130),0)/$K130),(VLOOKUP($D130,Customer_Demand!$D:$BF,COLUMNS($I130:BB130),0)/$I130)),"")</f>
        <v/>
      </c>
      <c r="BC130" s="49" t="str">
        <f>IFERROR(IF($K130&lt;&gt;"SS",(VLOOKUP($D130,Customer_Demand!$D:$BF,COLUMNS($I130:BC130),0)/$I130+VLOOKUP($D130,Customer_Demand!$D:$BF,COLUMNS($I130:BC130),0)/$K130),(VLOOKUP($D130,Customer_Demand!$D:$BF,COLUMNS($I130:BC130),0)/$I130)),"")</f>
        <v/>
      </c>
      <c r="BD130" s="49" t="str">
        <f>IFERROR(IF($K130&lt;&gt;"SS",(VLOOKUP($D130,Customer_Demand!$D:$BF,COLUMNS($I130:BD130),0)/$I130+VLOOKUP($D130,Customer_Demand!$D:$BF,COLUMNS($I130:BD130),0)/$K130),(VLOOKUP($D130,Customer_Demand!$D:$BF,COLUMNS($I130:BD130),0)/$I130)),"")</f>
        <v/>
      </c>
      <c r="BE130" s="49" t="str">
        <f>IFERROR(IF($K130&lt;&gt;"SS",(VLOOKUP($D130,Customer_Demand!$D:$BF,COLUMNS($I130:BE130),0)/$I130+VLOOKUP($D130,Customer_Demand!$D:$BF,COLUMNS($I130:BE130),0)/$K130),(VLOOKUP($D130,Customer_Demand!$D:$BF,COLUMNS($I130:BE130),0)/$I130)),"")</f>
        <v/>
      </c>
      <c r="BF130" s="49" t="str">
        <f>IFERROR(IF($K130&lt;&gt;"SS",(VLOOKUP($D130,Customer_Demand!$D:$BF,COLUMNS($I130:BF130),0)/$I130+VLOOKUP($D130,Customer_Demand!$D:$BF,COLUMNS($I130:BF130),0)/$K130),(VLOOKUP($D130,Customer_Demand!$D:$BF,COLUMNS($I130:BF130),0)/$I130)),"")</f>
        <v/>
      </c>
      <c r="BG130" s="49" t="str">
        <f>IFERROR(IF($K130&lt;&gt;"SS",(VLOOKUP($D130,Customer_Demand!$D:$BF,COLUMNS($I130:BG130),0)/$I130+VLOOKUP($D130,Customer_Demand!$D:$BF,COLUMNS($I130:BG130),0)/$K130),(VLOOKUP($D130,Customer_Demand!$D:$BF,COLUMNS($I130:BG130),0)/$I130)),"")</f>
        <v/>
      </c>
      <c r="BH130" s="49" t="str">
        <f>IFERROR(IF($K130&lt;&gt;"SS",(VLOOKUP($D130,Customer_Demand!$D:$BF,COLUMNS($I130:BH130),0)/$I130+VLOOKUP($D130,Customer_Demand!$D:$BF,COLUMNS($I130:BH130),0)/$K130),(VLOOKUP($D130,Customer_Demand!$D:$BF,COLUMNS($I130:BH130),0)/$I130)),"")</f>
        <v/>
      </c>
      <c r="BI130" s="49" t="str">
        <f>IFERROR(IF($K130&lt;&gt;"SS",(VLOOKUP($D130,Customer_Demand!$D:$BF,COLUMNS($I130:BI130),0)/$I130+VLOOKUP($D130,Customer_Demand!$D:$BF,COLUMNS($I130:BI130),0)/$K130),(VLOOKUP($D130,Customer_Demand!$D:$BF,COLUMNS($I130:BI130),0)/$I130)),"")</f>
        <v/>
      </c>
      <c r="BJ130" s="49" t="str">
        <f>IFERROR(IF($K130&lt;&gt;"SS",(VLOOKUP($D130,Customer_Demand!$D:$BF,COLUMNS($I130:BJ130),0)/$I130+VLOOKUP($D130,Customer_Demand!$D:$BF,COLUMNS($I130:BJ130),0)/$K130),(VLOOKUP($D130,Customer_Demand!$D:$BF,COLUMNS($I130:BJ130),0)/$I130)),"")</f>
        <v/>
      </c>
      <c r="BK130" s="50" t="str">
        <f>IFERROR(IF($K130&lt;&gt;"SS",(VLOOKUP($D130,Customer_Demand!$D:$BF,COLUMNS($I130:BK130),0)/$I130+VLOOKUP($D130,Customer_Demand!$D:$BF,COLUMNS($I130:BK130),0)/$K130),(VLOOKUP($D130,Customer_Demand!$D:$BF,COLUMNS($I130:BK130),0)/$I130)),"")</f>
        <v/>
      </c>
      <c r="BL130" s="18"/>
    </row>
    <row r="131" spans="2:64" x14ac:dyDescent="0.2">
      <c r="B131" s="12" t="str">
        <f t="shared" si="11"/>
        <v/>
      </c>
      <c r="C131" s="45" t="str">
        <f>IF((Customer_Demand!C131)&lt;&gt;"",Customer_Demand!C131,"")</f>
        <v/>
      </c>
      <c r="D131" s="45" t="str">
        <f>IF(C131&lt;&gt;"",Customer_Demand!D131,"")</f>
        <v/>
      </c>
      <c r="E131" s="51" t="str">
        <f>IF(C131&lt;&gt;"",Customer_Demand!E131,"")</f>
        <v/>
      </c>
      <c r="F131" s="47" t="str">
        <f>IF(C131&lt;&gt;"",VLOOKUP(D131,Customer_Demand!$D$5:$F$1005,3,0),"")</f>
        <v/>
      </c>
      <c r="G131" s="48" t="str">
        <f t="shared" si="8"/>
        <v/>
      </c>
      <c r="H131" s="48" t="str">
        <f t="shared" si="9"/>
        <v/>
      </c>
      <c r="I131" s="48" t="str">
        <f>IFERROR(IF(C131&lt;&gt;"",VLOOKUP($H131,SMT_Cycle_Time_Data!$F:$Q,4,0),""),"SGR Not Defined")</f>
        <v/>
      </c>
      <c r="J131" s="48" t="str">
        <f t="shared" si="10"/>
        <v/>
      </c>
      <c r="K131" s="48" t="str">
        <f>IF(C131&lt;&gt;"",IFERROR(VLOOKUP($J131,SMT_Cycle_Time_Data!$F:$Q,4,0),"SS"),"")</f>
        <v/>
      </c>
      <c r="L131" s="49" t="str">
        <f>IFERROR(IF($K131&lt;&gt;"SS",(VLOOKUP($D131,Customer_Demand!$D:$BF,COLUMNS($I131:L131),0)/$I131+VLOOKUP($D131,Customer_Demand!$D:$BF,COLUMNS($I131:L131),0)/$K131),(VLOOKUP($D131,Customer_Demand!$D:$BF,COLUMNS($I131:L131),0)/$I131)),"")</f>
        <v/>
      </c>
      <c r="M131" s="49" t="str">
        <f>IFERROR(IF($K131&lt;&gt;"SS",(VLOOKUP($D131,Customer_Demand!$D:$BF,COLUMNS($I131:M131),0)/$I131+VLOOKUP($D131,Customer_Demand!$D:$BF,COLUMNS($I131:M131),0)/$K131),(VLOOKUP($D131,Customer_Demand!$D:$BF,COLUMNS($I131:M131),0)/$I131)),"")</f>
        <v/>
      </c>
      <c r="N131" s="49" t="str">
        <f>IFERROR(IF($K131&lt;&gt;"SS",(VLOOKUP($D131,Customer_Demand!$D:$BF,COLUMNS($I131:N131),0)/$I131+VLOOKUP($D131,Customer_Demand!$D:$BF,COLUMNS($I131:N131),0)/$K131),(VLOOKUP($D131,Customer_Demand!$D:$BF,COLUMNS($I131:N131),0)/$I131)),"")</f>
        <v/>
      </c>
      <c r="O131" s="49" t="str">
        <f>IFERROR(IF($K131&lt;&gt;"SS",(VLOOKUP($D131,Customer_Demand!$D:$BF,COLUMNS($I131:O131),0)/$I131+VLOOKUP($D131,Customer_Demand!$D:$BF,COLUMNS($I131:O131),0)/$K131),(VLOOKUP($D131,Customer_Demand!$D:$BF,COLUMNS($I131:O131),0)/$I131)),"")</f>
        <v/>
      </c>
      <c r="P131" s="49" t="str">
        <f>IFERROR(IF($K131&lt;&gt;"SS",(VLOOKUP($D131,Customer_Demand!$D:$BF,COLUMNS($I131:P131),0)/$I131+VLOOKUP($D131,Customer_Demand!$D:$BF,COLUMNS($I131:P131),0)/$K131),(VLOOKUP($D131,Customer_Demand!$D:$BF,COLUMNS($I131:P131),0)/$I131)),"")</f>
        <v/>
      </c>
      <c r="Q131" s="49" t="str">
        <f>IFERROR(IF($K131&lt;&gt;"SS",(VLOOKUP($D131,Customer_Demand!$D:$BF,COLUMNS($I131:Q131),0)/$I131+VLOOKUP($D131,Customer_Demand!$D:$BF,COLUMNS($I131:Q131),0)/$K131),(VLOOKUP($D131,Customer_Demand!$D:$BF,COLUMNS($I131:Q131),0)/$I131)),"")</f>
        <v/>
      </c>
      <c r="R131" s="49" t="str">
        <f>IFERROR(IF($K131&lt;&gt;"SS",(VLOOKUP($D131,Customer_Demand!$D:$BF,COLUMNS($I131:R131),0)/$I131+VLOOKUP($D131,Customer_Demand!$D:$BF,COLUMNS($I131:R131),0)/$K131),(VLOOKUP($D131,Customer_Demand!$D:$BF,COLUMNS($I131:R131),0)/$I131)),"")</f>
        <v/>
      </c>
      <c r="S131" s="49" t="str">
        <f>IFERROR(IF($K131&lt;&gt;"SS",(VLOOKUP($D131,Customer_Demand!$D:$BF,COLUMNS($I131:S131),0)/$I131+VLOOKUP($D131,Customer_Demand!$D:$BF,COLUMNS($I131:S131),0)/$K131),(VLOOKUP($D131,Customer_Demand!$D:$BF,COLUMNS($I131:S131),0)/$I131)),"")</f>
        <v/>
      </c>
      <c r="T131" s="49" t="str">
        <f>IFERROR(IF($K131&lt;&gt;"SS",(VLOOKUP($D131,Customer_Demand!$D:$BF,COLUMNS($I131:T131),0)/$I131+VLOOKUP($D131,Customer_Demand!$D:$BF,COLUMNS($I131:T131),0)/$K131),(VLOOKUP($D131,Customer_Demand!$D:$BF,COLUMNS($I131:T131),0)/$I131)),"")</f>
        <v/>
      </c>
      <c r="U131" s="49" t="str">
        <f>IFERROR(IF($K131&lt;&gt;"SS",(VLOOKUP($D131,Customer_Demand!$D:$BF,COLUMNS($I131:U131),0)/$I131+VLOOKUP($D131,Customer_Demand!$D:$BF,COLUMNS($I131:U131),0)/$K131),(VLOOKUP($D131,Customer_Demand!$D:$BF,COLUMNS($I131:U131),0)/$I131)),"")</f>
        <v/>
      </c>
      <c r="V131" s="49" t="str">
        <f>IFERROR(IF($K131&lt;&gt;"SS",(VLOOKUP($D131,Customer_Demand!$D:$BF,COLUMNS($I131:V131),0)/$I131+VLOOKUP($D131,Customer_Demand!$D:$BF,COLUMNS($I131:V131),0)/$K131),(VLOOKUP($D131,Customer_Demand!$D:$BF,COLUMNS($I131:V131),0)/$I131)),"")</f>
        <v/>
      </c>
      <c r="W131" s="49" t="str">
        <f>IFERROR(IF($K131&lt;&gt;"SS",(VLOOKUP($D131,Customer_Demand!$D:$BF,COLUMNS($I131:W131),0)/$I131+VLOOKUP($D131,Customer_Demand!$D:$BF,COLUMNS($I131:W131),0)/$K131),(VLOOKUP($D131,Customer_Demand!$D:$BF,COLUMNS($I131:W131),0)/$I131)),"")</f>
        <v/>
      </c>
      <c r="X131" s="49" t="str">
        <f>IFERROR(IF($K131&lt;&gt;"SS",(VLOOKUP($D131,Customer_Demand!$D:$BF,COLUMNS($I131:X131),0)/$I131+VLOOKUP($D131,Customer_Demand!$D:$BF,COLUMNS($I131:X131),0)/$K131),(VLOOKUP($D131,Customer_Demand!$D:$BF,COLUMNS($I131:X131),0)/$I131)),"")</f>
        <v/>
      </c>
      <c r="Y131" s="49" t="str">
        <f>IFERROR(IF($K131&lt;&gt;"SS",(VLOOKUP($D131,Customer_Demand!$D:$BF,COLUMNS($I131:Y131),0)/$I131+VLOOKUP($D131,Customer_Demand!$D:$BF,COLUMNS($I131:Y131),0)/$K131),(VLOOKUP($D131,Customer_Demand!$D:$BF,COLUMNS($I131:Y131),0)/$I131)),"")</f>
        <v/>
      </c>
      <c r="Z131" s="49" t="str">
        <f>IFERROR(IF($K131&lt;&gt;"SS",(VLOOKUP($D131,Customer_Demand!$D:$BF,COLUMNS($I131:Z131),0)/$I131+VLOOKUP($D131,Customer_Demand!$D:$BF,COLUMNS($I131:Z131),0)/$K131),(VLOOKUP($D131,Customer_Demand!$D:$BF,COLUMNS($I131:Z131),0)/$I131)),"")</f>
        <v/>
      </c>
      <c r="AA131" s="49" t="str">
        <f>IFERROR(IF($K131&lt;&gt;"SS",(VLOOKUP($D131,Customer_Demand!$D:$BF,COLUMNS($I131:AA131),0)/$I131+VLOOKUP($D131,Customer_Demand!$D:$BF,COLUMNS($I131:AA131),0)/$K131),(VLOOKUP($D131,Customer_Demand!$D:$BF,COLUMNS($I131:AA131),0)/$I131)),"")</f>
        <v/>
      </c>
      <c r="AB131" s="49" t="str">
        <f>IFERROR(IF($K131&lt;&gt;"SS",(VLOOKUP($D131,Customer_Demand!$D:$BF,COLUMNS($I131:AB131),0)/$I131+VLOOKUP($D131,Customer_Demand!$D:$BF,COLUMNS($I131:AB131),0)/$K131),(VLOOKUP($D131,Customer_Demand!$D:$BF,COLUMNS($I131:AB131),0)/$I131)),"")</f>
        <v/>
      </c>
      <c r="AC131" s="49" t="str">
        <f>IFERROR(IF($K131&lt;&gt;"SS",(VLOOKUP($D131,Customer_Demand!$D:$BF,COLUMNS($I131:AC131),0)/$I131+VLOOKUP($D131,Customer_Demand!$D:$BF,COLUMNS($I131:AC131),0)/$K131),(VLOOKUP($D131,Customer_Demand!$D:$BF,COLUMNS($I131:AC131),0)/$I131)),"")</f>
        <v/>
      </c>
      <c r="AD131" s="49" t="str">
        <f>IFERROR(IF($K131&lt;&gt;"SS",(VLOOKUP($D131,Customer_Demand!$D:$BF,COLUMNS($I131:AD131),0)/$I131+VLOOKUP($D131,Customer_Demand!$D:$BF,COLUMNS($I131:AD131),0)/$K131),(VLOOKUP($D131,Customer_Demand!$D:$BF,COLUMNS($I131:AD131),0)/$I131)),"")</f>
        <v/>
      </c>
      <c r="AE131" s="49" t="str">
        <f>IFERROR(IF($K131&lt;&gt;"SS",(VLOOKUP($D131,Customer_Demand!$D:$BF,COLUMNS($I131:AE131),0)/$I131+VLOOKUP($D131,Customer_Demand!$D:$BF,COLUMNS($I131:AE131),0)/$K131),(VLOOKUP($D131,Customer_Demand!$D:$BF,COLUMNS($I131:AE131),0)/$I131)),"")</f>
        <v/>
      </c>
      <c r="AF131" s="49" t="str">
        <f>IFERROR(IF($K131&lt;&gt;"SS",(VLOOKUP($D131,Customer_Demand!$D:$BF,COLUMNS($I131:AF131),0)/$I131+VLOOKUP($D131,Customer_Demand!$D:$BF,COLUMNS($I131:AF131),0)/$K131),(VLOOKUP($D131,Customer_Demand!$D:$BF,COLUMNS($I131:AF131),0)/$I131)),"")</f>
        <v/>
      </c>
      <c r="AG131" s="49" t="str">
        <f>IFERROR(IF($K131&lt;&gt;"SS",(VLOOKUP($D131,Customer_Demand!$D:$BF,COLUMNS($I131:AG131),0)/$I131+VLOOKUP($D131,Customer_Demand!$D:$BF,COLUMNS($I131:AG131),0)/$K131),(VLOOKUP($D131,Customer_Demand!$D:$BF,COLUMNS($I131:AG131),0)/$I131)),"")</f>
        <v/>
      </c>
      <c r="AH131" s="49" t="str">
        <f>IFERROR(IF($K131&lt;&gt;"SS",(VLOOKUP($D131,Customer_Demand!$D:$BF,COLUMNS($I131:AH131),0)/$I131+VLOOKUP($D131,Customer_Demand!$D:$BF,COLUMNS($I131:AH131),0)/$K131),(VLOOKUP($D131,Customer_Demand!$D:$BF,COLUMNS($I131:AH131),0)/$I131)),"")</f>
        <v/>
      </c>
      <c r="AI131" s="49" t="str">
        <f>IFERROR(IF($K131&lt;&gt;"SS",(VLOOKUP($D131,Customer_Demand!$D:$BF,COLUMNS($I131:AI131),0)/$I131+VLOOKUP($D131,Customer_Demand!$D:$BF,COLUMNS($I131:AI131),0)/$K131),(VLOOKUP($D131,Customer_Demand!$D:$BF,COLUMNS($I131:AI131),0)/$I131)),"")</f>
        <v/>
      </c>
      <c r="AJ131" s="49" t="str">
        <f>IFERROR(IF($K131&lt;&gt;"SS",(VLOOKUP($D131,Customer_Demand!$D:$BF,COLUMNS($I131:AJ131),0)/$I131+VLOOKUP($D131,Customer_Demand!$D:$BF,COLUMNS($I131:AJ131),0)/$K131),(VLOOKUP($D131,Customer_Demand!$D:$BF,COLUMNS($I131:AJ131),0)/$I131)),"")</f>
        <v/>
      </c>
      <c r="AK131" s="49" t="str">
        <f>IFERROR(IF($K131&lt;&gt;"SS",(VLOOKUP($D131,Customer_Demand!$D:$BF,COLUMNS($I131:AK131),0)/$I131+VLOOKUP($D131,Customer_Demand!$D:$BF,COLUMNS($I131:AK131),0)/$K131),(VLOOKUP($D131,Customer_Demand!$D:$BF,COLUMNS($I131:AK131),0)/$I131)),"")</f>
        <v/>
      </c>
      <c r="AL131" s="49" t="str">
        <f>IFERROR(IF($K131&lt;&gt;"SS",(VLOOKUP($D131,Customer_Demand!$D:$BF,COLUMNS($I131:AL131),0)/$I131+VLOOKUP($D131,Customer_Demand!$D:$BF,COLUMNS($I131:AL131),0)/$K131),(VLOOKUP($D131,Customer_Demand!$D:$BF,COLUMNS($I131:AL131),0)/$I131)),"")</f>
        <v/>
      </c>
      <c r="AM131" s="49" t="str">
        <f>IFERROR(IF($K131&lt;&gt;"SS",(VLOOKUP($D131,Customer_Demand!$D:$BF,COLUMNS($I131:AM131),0)/$I131+VLOOKUP($D131,Customer_Demand!$D:$BF,COLUMNS($I131:AM131),0)/$K131),(VLOOKUP($D131,Customer_Demand!$D:$BF,COLUMNS($I131:AM131),0)/$I131)),"")</f>
        <v/>
      </c>
      <c r="AN131" s="49" t="str">
        <f>IFERROR(IF($K131&lt;&gt;"SS",(VLOOKUP($D131,Customer_Demand!$D:$BF,COLUMNS($I131:AN131),0)/$I131+VLOOKUP($D131,Customer_Demand!$D:$BF,COLUMNS($I131:AN131),0)/$K131),(VLOOKUP($D131,Customer_Demand!$D:$BF,COLUMNS($I131:AN131),0)/$I131)),"")</f>
        <v/>
      </c>
      <c r="AO131" s="49" t="str">
        <f>IFERROR(IF($K131&lt;&gt;"SS",(VLOOKUP($D131,Customer_Demand!$D:$BF,COLUMNS($I131:AO131),0)/$I131+VLOOKUP($D131,Customer_Demand!$D:$BF,COLUMNS($I131:AO131),0)/$K131),(VLOOKUP($D131,Customer_Demand!$D:$BF,COLUMNS($I131:AO131),0)/$I131)),"")</f>
        <v/>
      </c>
      <c r="AP131" s="49" t="str">
        <f>IFERROR(IF($K131&lt;&gt;"SS",(VLOOKUP($D131,Customer_Demand!$D:$BF,COLUMNS($I131:AP131),0)/$I131+VLOOKUP($D131,Customer_Demand!$D:$BF,COLUMNS($I131:AP131),0)/$K131),(VLOOKUP($D131,Customer_Demand!$D:$BF,COLUMNS($I131:AP131),0)/$I131)),"")</f>
        <v/>
      </c>
      <c r="AQ131" s="49" t="str">
        <f>IFERROR(IF($K131&lt;&gt;"SS",(VLOOKUP($D131,Customer_Demand!$D:$BF,COLUMNS($I131:AQ131),0)/$I131+VLOOKUP($D131,Customer_Demand!$D:$BF,COLUMNS($I131:AQ131),0)/$K131),(VLOOKUP($D131,Customer_Demand!$D:$BF,COLUMNS($I131:AQ131),0)/$I131)),"")</f>
        <v/>
      </c>
      <c r="AR131" s="49" t="str">
        <f>IFERROR(IF($K131&lt;&gt;"SS",(VLOOKUP($D131,Customer_Demand!$D:$BF,COLUMNS($I131:AR131),0)/$I131+VLOOKUP($D131,Customer_Demand!$D:$BF,COLUMNS($I131:AR131),0)/$K131),(VLOOKUP($D131,Customer_Demand!$D:$BF,COLUMNS($I131:AR131),0)/$I131)),"")</f>
        <v/>
      </c>
      <c r="AS131" s="49" t="str">
        <f>IFERROR(IF($K131&lt;&gt;"SS",(VLOOKUP($D131,Customer_Demand!$D:$BF,COLUMNS($I131:AS131),0)/$I131+VLOOKUP($D131,Customer_Demand!$D:$BF,COLUMNS($I131:AS131),0)/$K131),(VLOOKUP($D131,Customer_Demand!$D:$BF,COLUMNS($I131:AS131),0)/$I131)),"")</f>
        <v/>
      </c>
      <c r="AT131" s="49" t="str">
        <f>IFERROR(IF($K131&lt;&gt;"SS",(VLOOKUP($D131,Customer_Demand!$D:$BF,COLUMNS($I131:AT131),0)/$I131+VLOOKUP($D131,Customer_Demand!$D:$BF,COLUMNS($I131:AT131),0)/$K131),(VLOOKUP($D131,Customer_Demand!$D:$BF,COLUMNS($I131:AT131),0)/$I131)),"")</f>
        <v/>
      </c>
      <c r="AU131" s="49" t="str">
        <f>IFERROR(IF($K131&lt;&gt;"SS",(VLOOKUP($D131,Customer_Demand!$D:$BF,COLUMNS($I131:AU131),0)/$I131+VLOOKUP($D131,Customer_Demand!$D:$BF,COLUMNS($I131:AU131),0)/$K131),(VLOOKUP($D131,Customer_Demand!$D:$BF,COLUMNS($I131:AU131),0)/$I131)),"")</f>
        <v/>
      </c>
      <c r="AV131" s="49" t="str">
        <f>IFERROR(IF($K131&lt;&gt;"SS",(VLOOKUP($D131,Customer_Demand!$D:$BF,COLUMNS($I131:AV131),0)/$I131+VLOOKUP($D131,Customer_Demand!$D:$BF,COLUMNS($I131:AV131),0)/$K131),(VLOOKUP($D131,Customer_Demand!$D:$BF,COLUMNS($I131:AV131),0)/$I131)),"")</f>
        <v/>
      </c>
      <c r="AW131" s="49" t="str">
        <f>IFERROR(IF($K131&lt;&gt;"SS",(VLOOKUP($D131,Customer_Demand!$D:$BF,COLUMNS($I131:AW131),0)/$I131+VLOOKUP($D131,Customer_Demand!$D:$BF,COLUMNS($I131:AW131),0)/$K131),(VLOOKUP($D131,Customer_Demand!$D:$BF,COLUMNS($I131:AW131),0)/$I131)),"")</f>
        <v/>
      </c>
      <c r="AX131" s="49" t="str">
        <f>IFERROR(IF($K131&lt;&gt;"SS",(VLOOKUP($D131,Customer_Demand!$D:$BF,COLUMNS($I131:AX131),0)/$I131+VLOOKUP($D131,Customer_Demand!$D:$BF,COLUMNS($I131:AX131),0)/$K131),(VLOOKUP($D131,Customer_Demand!$D:$BF,COLUMNS($I131:AX131),0)/$I131)),"")</f>
        <v/>
      </c>
      <c r="AY131" s="49" t="str">
        <f>IFERROR(IF($K131&lt;&gt;"SS",(VLOOKUP($D131,Customer_Demand!$D:$BF,COLUMNS($I131:AY131),0)/$I131+VLOOKUP($D131,Customer_Demand!$D:$BF,COLUMNS($I131:AY131),0)/$K131),(VLOOKUP($D131,Customer_Demand!$D:$BF,COLUMNS($I131:AY131),0)/$I131)),"")</f>
        <v/>
      </c>
      <c r="AZ131" s="49" t="str">
        <f>IFERROR(IF($K131&lt;&gt;"SS",(VLOOKUP($D131,Customer_Demand!$D:$BF,COLUMNS($I131:AZ131),0)/$I131+VLOOKUP($D131,Customer_Demand!$D:$BF,COLUMNS($I131:AZ131),0)/$K131),(VLOOKUP($D131,Customer_Demand!$D:$BF,COLUMNS($I131:AZ131),0)/$I131)),"")</f>
        <v/>
      </c>
      <c r="BA131" s="49" t="str">
        <f>IFERROR(IF($K131&lt;&gt;"SS",(VLOOKUP($D131,Customer_Demand!$D:$BF,COLUMNS($I131:BA131),0)/$I131+VLOOKUP($D131,Customer_Demand!$D:$BF,COLUMNS($I131:BA131),0)/$K131),(VLOOKUP($D131,Customer_Demand!$D:$BF,COLUMNS($I131:BA131),0)/$I131)),"")</f>
        <v/>
      </c>
      <c r="BB131" s="49" t="str">
        <f>IFERROR(IF($K131&lt;&gt;"SS",(VLOOKUP($D131,Customer_Demand!$D:$BF,COLUMNS($I131:BB131),0)/$I131+VLOOKUP($D131,Customer_Demand!$D:$BF,COLUMNS($I131:BB131),0)/$K131),(VLOOKUP($D131,Customer_Demand!$D:$BF,COLUMNS($I131:BB131),0)/$I131)),"")</f>
        <v/>
      </c>
      <c r="BC131" s="49" t="str">
        <f>IFERROR(IF($K131&lt;&gt;"SS",(VLOOKUP($D131,Customer_Demand!$D:$BF,COLUMNS($I131:BC131),0)/$I131+VLOOKUP($D131,Customer_Demand!$D:$BF,COLUMNS($I131:BC131),0)/$K131),(VLOOKUP($D131,Customer_Demand!$D:$BF,COLUMNS($I131:BC131),0)/$I131)),"")</f>
        <v/>
      </c>
      <c r="BD131" s="49" t="str">
        <f>IFERROR(IF($K131&lt;&gt;"SS",(VLOOKUP($D131,Customer_Demand!$D:$BF,COLUMNS($I131:BD131),0)/$I131+VLOOKUP($D131,Customer_Demand!$D:$BF,COLUMNS($I131:BD131),0)/$K131),(VLOOKUP($D131,Customer_Demand!$D:$BF,COLUMNS($I131:BD131),0)/$I131)),"")</f>
        <v/>
      </c>
      <c r="BE131" s="49" t="str">
        <f>IFERROR(IF($K131&lt;&gt;"SS",(VLOOKUP($D131,Customer_Demand!$D:$BF,COLUMNS($I131:BE131),0)/$I131+VLOOKUP($D131,Customer_Demand!$D:$BF,COLUMNS($I131:BE131),0)/$K131),(VLOOKUP($D131,Customer_Demand!$D:$BF,COLUMNS($I131:BE131),0)/$I131)),"")</f>
        <v/>
      </c>
      <c r="BF131" s="49" t="str">
        <f>IFERROR(IF($K131&lt;&gt;"SS",(VLOOKUP($D131,Customer_Demand!$D:$BF,COLUMNS($I131:BF131),0)/$I131+VLOOKUP($D131,Customer_Demand!$D:$BF,COLUMNS($I131:BF131),0)/$K131),(VLOOKUP($D131,Customer_Demand!$D:$BF,COLUMNS($I131:BF131),0)/$I131)),"")</f>
        <v/>
      </c>
      <c r="BG131" s="49" t="str">
        <f>IFERROR(IF($K131&lt;&gt;"SS",(VLOOKUP($D131,Customer_Demand!$D:$BF,COLUMNS($I131:BG131),0)/$I131+VLOOKUP($D131,Customer_Demand!$D:$BF,COLUMNS($I131:BG131),0)/$K131),(VLOOKUP($D131,Customer_Demand!$D:$BF,COLUMNS($I131:BG131),0)/$I131)),"")</f>
        <v/>
      </c>
      <c r="BH131" s="49" t="str">
        <f>IFERROR(IF($K131&lt;&gt;"SS",(VLOOKUP($D131,Customer_Demand!$D:$BF,COLUMNS($I131:BH131),0)/$I131+VLOOKUP($D131,Customer_Demand!$D:$BF,COLUMNS($I131:BH131),0)/$K131),(VLOOKUP($D131,Customer_Demand!$D:$BF,COLUMNS($I131:BH131),0)/$I131)),"")</f>
        <v/>
      </c>
      <c r="BI131" s="49" t="str">
        <f>IFERROR(IF($K131&lt;&gt;"SS",(VLOOKUP($D131,Customer_Demand!$D:$BF,COLUMNS($I131:BI131),0)/$I131+VLOOKUP($D131,Customer_Demand!$D:$BF,COLUMNS($I131:BI131),0)/$K131),(VLOOKUP($D131,Customer_Demand!$D:$BF,COLUMNS($I131:BI131),0)/$I131)),"")</f>
        <v/>
      </c>
      <c r="BJ131" s="49" t="str">
        <f>IFERROR(IF($K131&lt;&gt;"SS",(VLOOKUP($D131,Customer_Demand!$D:$BF,COLUMNS($I131:BJ131),0)/$I131+VLOOKUP($D131,Customer_Demand!$D:$BF,COLUMNS($I131:BJ131),0)/$K131),(VLOOKUP($D131,Customer_Demand!$D:$BF,COLUMNS($I131:BJ131),0)/$I131)),"")</f>
        <v/>
      </c>
      <c r="BK131" s="50" t="str">
        <f>IFERROR(IF($K131&lt;&gt;"SS",(VLOOKUP($D131,Customer_Demand!$D:$BF,COLUMNS($I131:BK131),0)/$I131+VLOOKUP($D131,Customer_Demand!$D:$BF,COLUMNS($I131:BK131),0)/$K131),(VLOOKUP($D131,Customer_Demand!$D:$BF,COLUMNS($I131:BK131),0)/$I131)),"")</f>
        <v/>
      </c>
      <c r="BL131" s="18"/>
    </row>
    <row r="132" spans="2:64" x14ac:dyDescent="0.2">
      <c r="B132" s="12" t="str">
        <f t="shared" si="11"/>
        <v/>
      </c>
      <c r="C132" s="45" t="str">
        <f>IF((Customer_Demand!C132)&lt;&gt;"",Customer_Demand!C132,"")</f>
        <v/>
      </c>
      <c r="D132" s="45" t="str">
        <f>IF(C132&lt;&gt;"",Customer_Demand!D132,"")</f>
        <v/>
      </c>
      <c r="E132" s="51" t="str">
        <f>IF(C132&lt;&gt;"",Customer_Demand!E132,"")</f>
        <v/>
      </c>
      <c r="F132" s="47" t="str">
        <f>IF(C132&lt;&gt;"",VLOOKUP(D132,Customer_Demand!$D$5:$F$1005,3,0),"")</f>
        <v/>
      </c>
      <c r="G132" s="48" t="str">
        <f t="shared" si="8"/>
        <v/>
      </c>
      <c r="H132" s="48" t="str">
        <f t="shared" si="9"/>
        <v/>
      </c>
      <c r="I132" s="48" t="str">
        <f>IFERROR(IF(C132&lt;&gt;"",VLOOKUP($H132,SMT_Cycle_Time_Data!$F:$Q,4,0),""),"SGR Not Defined")</f>
        <v/>
      </c>
      <c r="J132" s="48" t="str">
        <f t="shared" si="10"/>
        <v/>
      </c>
      <c r="K132" s="48" t="str">
        <f>IF(C132&lt;&gt;"",IFERROR(VLOOKUP($J132,SMT_Cycle_Time_Data!$F:$Q,4,0),"SS"),"")</f>
        <v/>
      </c>
      <c r="L132" s="49" t="str">
        <f>IFERROR(IF($K132&lt;&gt;"SS",(VLOOKUP($D132,Customer_Demand!$D:$BF,COLUMNS($I132:L132),0)/$I132+VLOOKUP($D132,Customer_Demand!$D:$BF,COLUMNS($I132:L132),0)/$K132),(VLOOKUP($D132,Customer_Demand!$D:$BF,COLUMNS($I132:L132),0)/$I132)),"")</f>
        <v/>
      </c>
      <c r="M132" s="49" t="str">
        <f>IFERROR(IF($K132&lt;&gt;"SS",(VLOOKUP($D132,Customer_Demand!$D:$BF,COLUMNS($I132:M132),0)/$I132+VLOOKUP($D132,Customer_Demand!$D:$BF,COLUMNS($I132:M132),0)/$K132),(VLOOKUP($D132,Customer_Demand!$D:$BF,COLUMNS($I132:M132),0)/$I132)),"")</f>
        <v/>
      </c>
      <c r="N132" s="49" t="str">
        <f>IFERROR(IF($K132&lt;&gt;"SS",(VLOOKUP($D132,Customer_Demand!$D:$BF,COLUMNS($I132:N132),0)/$I132+VLOOKUP($D132,Customer_Demand!$D:$BF,COLUMNS($I132:N132),0)/$K132),(VLOOKUP($D132,Customer_Demand!$D:$BF,COLUMNS($I132:N132),0)/$I132)),"")</f>
        <v/>
      </c>
      <c r="O132" s="49" t="str">
        <f>IFERROR(IF($K132&lt;&gt;"SS",(VLOOKUP($D132,Customer_Demand!$D:$BF,COLUMNS($I132:O132),0)/$I132+VLOOKUP($D132,Customer_Demand!$D:$BF,COLUMNS($I132:O132),0)/$K132),(VLOOKUP($D132,Customer_Demand!$D:$BF,COLUMNS($I132:O132),0)/$I132)),"")</f>
        <v/>
      </c>
      <c r="P132" s="49" t="str">
        <f>IFERROR(IF($K132&lt;&gt;"SS",(VLOOKUP($D132,Customer_Demand!$D:$BF,COLUMNS($I132:P132),0)/$I132+VLOOKUP($D132,Customer_Demand!$D:$BF,COLUMNS($I132:P132),0)/$K132),(VLOOKUP($D132,Customer_Demand!$D:$BF,COLUMNS($I132:P132),0)/$I132)),"")</f>
        <v/>
      </c>
      <c r="Q132" s="49" t="str">
        <f>IFERROR(IF($K132&lt;&gt;"SS",(VLOOKUP($D132,Customer_Demand!$D:$BF,COLUMNS($I132:Q132),0)/$I132+VLOOKUP($D132,Customer_Demand!$D:$BF,COLUMNS($I132:Q132),0)/$K132),(VLOOKUP($D132,Customer_Demand!$D:$BF,COLUMNS($I132:Q132),0)/$I132)),"")</f>
        <v/>
      </c>
      <c r="R132" s="49" t="str">
        <f>IFERROR(IF($K132&lt;&gt;"SS",(VLOOKUP($D132,Customer_Demand!$D:$BF,COLUMNS($I132:R132),0)/$I132+VLOOKUP($D132,Customer_Demand!$D:$BF,COLUMNS($I132:R132),0)/$K132),(VLOOKUP($D132,Customer_Demand!$D:$BF,COLUMNS($I132:R132),0)/$I132)),"")</f>
        <v/>
      </c>
      <c r="S132" s="49" t="str">
        <f>IFERROR(IF($K132&lt;&gt;"SS",(VLOOKUP($D132,Customer_Demand!$D:$BF,COLUMNS($I132:S132),0)/$I132+VLOOKUP($D132,Customer_Demand!$D:$BF,COLUMNS($I132:S132),0)/$K132),(VLOOKUP($D132,Customer_Demand!$D:$BF,COLUMNS($I132:S132),0)/$I132)),"")</f>
        <v/>
      </c>
      <c r="T132" s="49" t="str">
        <f>IFERROR(IF($K132&lt;&gt;"SS",(VLOOKUP($D132,Customer_Demand!$D:$BF,COLUMNS($I132:T132),0)/$I132+VLOOKUP($D132,Customer_Demand!$D:$BF,COLUMNS($I132:T132),0)/$K132),(VLOOKUP($D132,Customer_Demand!$D:$BF,COLUMNS($I132:T132),0)/$I132)),"")</f>
        <v/>
      </c>
      <c r="U132" s="49" t="str">
        <f>IFERROR(IF($K132&lt;&gt;"SS",(VLOOKUP($D132,Customer_Demand!$D:$BF,COLUMNS($I132:U132),0)/$I132+VLOOKUP($D132,Customer_Demand!$D:$BF,COLUMNS($I132:U132),0)/$K132),(VLOOKUP($D132,Customer_Demand!$D:$BF,COLUMNS($I132:U132),0)/$I132)),"")</f>
        <v/>
      </c>
      <c r="V132" s="49" t="str">
        <f>IFERROR(IF($K132&lt;&gt;"SS",(VLOOKUP($D132,Customer_Demand!$D:$BF,COLUMNS($I132:V132),0)/$I132+VLOOKUP($D132,Customer_Demand!$D:$BF,COLUMNS($I132:V132),0)/$K132),(VLOOKUP($D132,Customer_Demand!$D:$BF,COLUMNS($I132:V132),0)/$I132)),"")</f>
        <v/>
      </c>
      <c r="W132" s="49" t="str">
        <f>IFERROR(IF($K132&lt;&gt;"SS",(VLOOKUP($D132,Customer_Demand!$D:$BF,COLUMNS($I132:W132),0)/$I132+VLOOKUP($D132,Customer_Demand!$D:$BF,COLUMNS($I132:W132),0)/$K132),(VLOOKUP($D132,Customer_Demand!$D:$BF,COLUMNS($I132:W132),0)/$I132)),"")</f>
        <v/>
      </c>
      <c r="X132" s="49" t="str">
        <f>IFERROR(IF($K132&lt;&gt;"SS",(VLOOKUP($D132,Customer_Demand!$D:$BF,COLUMNS($I132:X132),0)/$I132+VLOOKUP($D132,Customer_Demand!$D:$BF,COLUMNS($I132:X132),0)/$K132),(VLOOKUP($D132,Customer_Demand!$D:$BF,COLUMNS($I132:X132),0)/$I132)),"")</f>
        <v/>
      </c>
      <c r="Y132" s="49" t="str">
        <f>IFERROR(IF($K132&lt;&gt;"SS",(VLOOKUP($D132,Customer_Demand!$D:$BF,COLUMNS($I132:Y132),0)/$I132+VLOOKUP($D132,Customer_Demand!$D:$BF,COLUMNS($I132:Y132),0)/$K132),(VLOOKUP($D132,Customer_Demand!$D:$BF,COLUMNS($I132:Y132),0)/$I132)),"")</f>
        <v/>
      </c>
      <c r="Z132" s="49" t="str">
        <f>IFERROR(IF($K132&lt;&gt;"SS",(VLOOKUP($D132,Customer_Demand!$D:$BF,COLUMNS($I132:Z132),0)/$I132+VLOOKUP($D132,Customer_Demand!$D:$BF,COLUMNS($I132:Z132),0)/$K132),(VLOOKUP($D132,Customer_Demand!$D:$BF,COLUMNS($I132:Z132),0)/$I132)),"")</f>
        <v/>
      </c>
      <c r="AA132" s="49" t="str">
        <f>IFERROR(IF($K132&lt;&gt;"SS",(VLOOKUP($D132,Customer_Demand!$D:$BF,COLUMNS($I132:AA132),0)/$I132+VLOOKUP($D132,Customer_Demand!$D:$BF,COLUMNS($I132:AA132),0)/$K132),(VLOOKUP($D132,Customer_Demand!$D:$BF,COLUMNS($I132:AA132),0)/$I132)),"")</f>
        <v/>
      </c>
      <c r="AB132" s="49" t="str">
        <f>IFERROR(IF($K132&lt;&gt;"SS",(VLOOKUP($D132,Customer_Demand!$D:$BF,COLUMNS($I132:AB132),0)/$I132+VLOOKUP($D132,Customer_Demand!$D:$BF,COLUMNS($I132:AB132),0)/$K132),(VLOOKUP($D132,Customer_Demand!$D:$BF,COLUMNS($I132:AB132),0)/$I132)),"")</f>
        <v/>
      </c>
      <c r="AC132" s="49" t="str">
        <f>IFERROR(IF($K132&lt;&gt;"SS",(VLOOKUP($D132,Customer_Demand!$D:$BF,COLUMNS($I132:AC132),0)/$I132+VLOOKUP($D132,Customer_Demand!$D:$BF,COLUMNS($I132:AC132),0)/$K132),(VLOOKUP($D132,Customer_Demand!$D:$BF,COLUMNS($I132:AC132),0)/$I132)),"")</f>
        <v/>
      </c>
      <c r="AD132" s="49" t="str">
        <f>IFERROR(IF($K132&lt;&gt;"SS",(VLOOKUP($D132,Customer_Demand!$D:$BF,COLUMNS($I132:AD132),0)/$I132+VLOOKUP($D132,Customer_Demand!$D:$BF,COLUMNS($I132:AD132),0)/$K132),(VLOOKUP($D132,Customer_Demand!$D:$BF,COLUMNS($I132:AD132),0)/$I132)),"")</f>
        <v/>
      </c>
      <c r="AE132" s="49" t="str">
        <f>IFERROR(IF($K132&lt;&gt;"SS",(VLOOKUP($D132,Customer_Demand!$D:$BF,COLUMNS($I132:AE132),0)/$I132+VLOOKUP($D132,Customer_Demand!$D:$BF,COLUMNS($I132:AE132),0)/$K132),(VLOOKUP($D132,Customer_Demand!$D:$BF,COLUMNS($I132:AE132),0)/$I132)),"")</f>
        <v/>
      </c>
      <c r="AF132" s="49" t="str">
        <f>IFERROR(IF($K132&lt;&gt;"SS",(VLOOKUP($D132,Customer_Demand!$D:$BF,COLUMNS($I132:AF132),0)/$I132+VLOOKUP($D132,Customer_Demand!$D:$BF,COLUMNS($I132:AF132),0)/$K132),(VLOOKUP($D132,Customer_Demand!$D:$BF,COLUMNS($I132:AF132),0)/$I132)),"")</f>
        <v/>
      </c>
      <c r="AG132" s="49" t="str">
        <f>IFERROR(IF($K132&lt;&gt;"SS",(VLOOKUP($D132,Customer_Demand!$D:$BF,COLUMNS($I132:AG132),0)/$I132+VLOOKUP($D132,Customer_Demand!$D:$BF,COLUMNS($I132:AG132),0)/$K132),(VLOOKUP($D132,Customer_Demand!$D:$BF,COLUMNS($I132:AG132),0)/$I132)),"")</f>
        <v/>
      </c>
      <c r="AH132" s="49" t="str">
        <f>IFERROR(IF($K132&lt;&gt;"SS",(VLOOKUP($D132,Customer_Demand!$D:$BF,COLUMNS($I132:AH132),0)/$I132+VLOOKUP($D132,Customer_Demand!$D:$BF,COLUMNS($I132:AH132),0)/$K132),(VLOOKUP($D132,Customer_Demand!$D:$BF,COLUMNS($I132:AH132),0)/$I132)),"")</f>
        <v/>
      </c>
      <c r="AI132" s="49" t="str">
        <f>IFERROR(IF($K132&lt;&gt;"SS",(VLOOKUP($D132,Customer_Demand!$D:$BF,COLUMNS($I132:AI132),0)/$I132+VLOOKUP($D132,Customer_Demand!$D:$BF,COLUMNS($I132:AI132),0)/$K132),(VLOOKUP($D132,Customer_Demand!$D:$BF,COLUMNS($I132:AI132),0)/$I132)),"")</f>
        <v/>
      </c>
      <c r="AJ132" s="49" t="str">
        <f>IFERROR(IF($K132&lt;&gt;"SS",(VLOOKUP($D132,Customer_Demand!$D:$BF,COLUMNS($I132:AJ132),0)/$I132+VLOOKUP($D132,Customer_Demand!$D:$BF,COLUMNS($I132:AJ132),0)/$K132),(VLOOKUP($D132,Customer_Demand!$D:$BF,COLUMNS($I132:AJ132),0)/$I132)),"")</f>
        <v/>
      </c>
      <c r="AK132" s="49" t="str">
        <f>IFERROR(IF($K132&lt;&gt;"SS",(VLOOKUP($D132,Customer_Demand!$D:$BF,COLUMNS($I132:AK132),0)/$I132+VLOOKUP($D132,Customer_Demand!$D:$BF,COLUMNS($I132:AK132),0)/$K132),(VLOOKUP($D132,Customer_Demand!$D:$BF,COLUMNS($I132:AK132),0)/$I132)),"")</f>
        <v/>
      </c>
      <c r="AL132" s="49" t="str">
        <f>IFERROR(IF($K132&lt;&gt;"SS",(VLOOKUP($D132,Customer_Demand!$D:$BF,COLUMNS($I132:AL132),0)/$I132+VLOOKUP($D132,Customer_Demand!$D:$BF,COLUMNS($I132:AL132),0)/$K132),(VLOOKUP($D132,Customer_Demand!$D:$BF,COLUMNS($I132:AL132),0)/$I132)),"")</f>
        <v/>
      </c>
      <c r="AM132" s="49" t="str">
        <f>IFERROR(IF($K132&lt;&gt;"SS",(VLOOKUP($D132,Customer_Demand!$D:$BF,COLUMNS($I132:AM132),0)/$I132+VLOOKUP($D132,Customer_Demand!$D:$BF,COLUMNS($I132:AM132),0)/$K132),(VLOOKUP($D132,Customer_Demand!$D:$BF,COLUMNS($I132:AM132),0)/$I132)),"")</f>
        <v/>
      </c>
      <c r="AN132" s="49" t="str">
        <f>IFERROR(IF($K132&lt;&gt;"SS",(VLOOKUP($D132,Customer_Demand!$D:$BF,COLUMNS($I132:AN132),0)/$I132+VLOOKUP($D132,Customer_Demand!$D:$BF,COLUMNS($I132:AN132),0)/$K132),(VLOOKUP($D132,Customer_Demand!$D:$BF,COLUMNS($I132:AN132),0)/$I132)),"")</f>
        <v/>
      </c>
      <c r="AO132" s="49" t="str">
        <f>IFERROR(IF($K132&lt;&gt;"SS",(VLOOKUP($D132,Customer_Demand!$D:$BF,COLUMNS($I132:AO132),0)/$I132+VLOOKUP($D132,Customer_Demand!$D:$BF,COLUMNS($I132:AO132),0)/$K132),(VLOOKUP($D132,Customer_Demand!$D:$BF,COLUMNS($I132:AO132),0)/$I132)),"")</f>
        <v/>
      </c>
      <c r="AP132" s="49" t="str">
        <f>IFERROR(IF($K132&lt;&gt;"SS",(VLOOKUP($D132,Customer_Demand!$D:$BF,COLUMNS($I132:AP132),0)/$I132+VLOOKUP($D132,Customer_Demand!$D:$BF,COLUMNS($I132:AP132),0)/$K132),(VLOOKUP($D132,Customer_Demand!$D:$BF,COLUMNS($I132:AP132),0)/$I132)),"")</f>
        <v/>
      </c>
      <c r="AQ132" s="49" t="str">
        <f>IFERROR(IF($K132&lt;&gt;"SS",(VLOOKUP($D132,Customer_Demand!$D:$BF,COLUMNS($I132:AQ132),0)/$I132+VLOOKUP($D132,Customer_Demand!$D:$BF,COLUMNS($I132:AQ132),0)/$K132),(VLOOKUP($D132,Customer_Demand!$D:$BF,COLUMNS($I132:AQ132),0)/$I132)),"")</f>
        <v/>
      </c>
      <c r="AR132" s="49" t="str">
        <f>IFERROR(IF($K132&lt;&gt;"SS",(VLOOKUP($D132,Customer_Demand!$D:$BF,COLUMNS($I132:AR132),0)/$I132+VLOOKUP($D132,Customer_Demand!$D:$BF,COLUMNS($I132:AR132),0)/$K132),(VLOOKUP($D132,Customer_Demand!$D:$BF,COLUMNS($I132:AR132),0)/$I132)),"")</f>
        <v/>
      </c>
      <c r="AS132" s="49" t="str">
        <f>IFERROR(IF($K132&lt;&gt;"SS",(VLOOKUP($D132,Customer_Demand!$D:$BF,COLUMNS($I132:AS132),0)/$I132+VLOOKUP($D132,Customer_Demand!$D:$BF,COLUMNS($I132:AS132),0)/$K132),(VLOOKUP($D132,Customer_Demand!$D:$BF,COLUMNS($I132:AS132),0)/$I132)),"")</f>
        <v/>
      </c>
      <c r="AT132" s="49" t="str">
        <f>IFERROR(IF($K132&lt;&gt;"SS",(VLOOKUP($D132,Customer_Demand!$D:$BF,COLUMNS($I132:AT132),0)/$I132+VLOOKUP($D132,Customer_Demand!$D:$BF,COLUMNS($I132:AT132),0)/$K132),(VLOOKUP($D132,Customer_Demand!$D:$BF,COLUMNS($I132:AT132),0)/$I132)),"")</f>
        <v/>
      </c>
      <c r="AU132" s="49" t="str">
        <f>IFERROR(IF($K132&lt;&gt;"SS",(VLOOKUP($D132,Customer_Demand!$D:$BF,COLUMNS($I132:AU132),0)/$I132+VLOOKUP($D132,Customer_Demand!$D:$BF,COLUMNS($I132:AU132),0)/$K132),(VLOOKUP($D132,Customer_Demand!$D:$BF,COLUMNS($I132:AU132),0)/$I132)),"")</f>
        <v/>
      </c>
      <c r="AV132" s="49" t="str">
        <f>IFERROR(IF($K132&lt;&gt;"SS",(VLOOKUP($D132,Customer_Demand!$D:$BF,COLUMNS($I132:AV132),0)/$I132+VLOOKUP($D132,Customer_Demand!$D:$BF,COLUMNS($I132:AV132),0)/$K132),(VLOOKUP($D132,Customer_Demand!$D:$BF,COLUMNS($I132:AV132),0)/$I132)),"")</f>
        <v/>
      </c>
      <c r="AW132" s="49" t="str">
        <f>IFERROR(IF($K132&lt;&gt;"SS",(VLOOKUP($D132,Customer_Demand!$D:$BF,COLUMNS($I132:AW132),0)/$I132+VLOOKUP($D132,Customer_Demand!$D:$BF,COLUMNS($I132:AW132),0)/$K132),(VLOOKUP($D132,Customer_Demand!$D:$BF,COLUMNS($I132:AW132),0)/$I132)),"")</f>
        <v/>
      </c>
      <c r="AX132" s="49" t="str">
        <f>IFERROR(IF($K132&lt;&gt;"SS",(VLOOKUP($D132,Customer_Demand!$D:$BF,COLUMNS($I132:AX132),0)/$I132+VLOOKUP($D132,Customer_Demand!$D:$BF,COLUMNS($I132:AX132),0)/$K132),(VLOOKUP($D132,Customer_Demand!$D:$BF,COLUMNS($I132:AX132),0)/$I132)),"")</f>
        <v/>
      </c>
      <c r="AY132" s="49" t="str">
        <f>IFERROR(IF($K132&lt;&gt;"SS",(VLOOKUP($D132,Customer_Demand!$D:$BF,COLUMNS($I132:AY132),0)/$I132+VLOOKUP($D132,Customer_Demand!$D:$BF,COLUMNS($I132:AY132),0)/$K132),(VLOOKUP($D132,Customer_Demand!$D:$BF,COLUMNS($I132:AY132),0)/$I132)),"")</f>
        <v/>
      </c>
      <c r="AZ132" s="49" t="str">
        <f>IFERROR(IF($K132&lt;&gt;"SS",(VLOOKUP($D132,Customer_Demand!$D:$BF,COLUMNS($I132:AZ132),0)/$I132+VLOOKUP($D132,Customer_Demand!$D:$BF,COLUMNS($I132:AZ132),0)/$K132),(VLOOKUP($D132,Customer_Demand!$D:$BF,COLUMNS($I132:AZ132),0)/$I132)),"")</f>
        <v/>
      </c>
      <c r="BA132" s="49" t="str">
        <f>IFERROR(IF($K132&lt;&gt;"SS",(VLOOKUP($D132,Customer_Demand!$D:$BF,COLUMNS($I132:BA132),0)/$I132+VLOOKUP($D132,Customer_Demand!$D:$BF,COLUMNS($I132:BA132),0)/$K132),(VLOOKUP($D132,Customer_Demand!$D:$BF,COLUMNS($I132:BA132),0)/$I132)),"")</f>
        <v/>
      </c>
      <c r="BB132" s="49" t="str">
        <f>IFERROR(IF($K132&lt;&gt;"SS",(VLOOKUP($D132,Customer_Demand!$D:$BF,COLUMNS($I132:BB132),0)/$I132+VLOOKUP($D132,Customer_Demand!$D:$BF,COLUMNS($I132:BB132),0)/$K132),(VLOOKUP($D132,Customer_Demand!$D:$BF,COLUMNS($I132:BB132),0)/$I132)),"")</f>
        <v/>
      </c>
      <c r="BC132" s="49" t="str">
        <f>IFERROR(IF($K132&lt;&gt;"SS",(VLOOKUP($D132,Customer_Demand!$D:$BF,COLUMNS($I132:BC132),0)/$I132+VLOOKUP($D132,Customer_Demand!$D:$BF,COLUMNS($I132:BC132),0)/$K132),(VLOOKUP($D132,Customer_Demand!$D:$BF,COLUMNS($I132:BC132),0)/$I132)),"")</f>
        <v/>
      </c>
      <c r="BD132" s="49" t="str">
        <f>IFERROR(IF($K132&lt;&gt;"SS",(VLOOKUP($D132,Customer_Demand!$D:$BF,COLUMNS($I132:BD132),0)/$I132+VLOOKUP($D132,Customer_Demand!$D:$BF,COLUMNS($I132:BD132),0)/$K132),(VLOOKUP($D132,Customer_Demand!$D:$BF,COLUMNS($I132:BD132),0)/$I132)),"")</f>
        <v/>
      </c>
      <c r="BE132" s="49" t="str">
        <f>IFERROR(IF($K132&lt;&gt;"SS",(VLOOKUP($D132,Customer_Demand!$D:$BF,COLUMNS($I132:BE132),0)/$I132+VLOOKUP($D132,Customer_Demand!$D:$BF,COLUMNS($I132:BE132),0)/$K132),(VLOOKUP($D132,Customer_Demand!$D:$BF,COLUMNS($I132:BE132),0)/$I132)),"")</f>
        <v/>
      </c>
      <c r="BF132" s="49" t="str">
        <f>IFERROR(IF($K132&lt;&gt;"SS",(VLOOKUP($D132,Customer_Demand!$D:$BF,COLUMNS($I132:BF132),0)/$I132+VLOOKUP($D132,Customer_Demand!$D:$BF,COLUMNS($I132:BF132),0)/$K132),(VLOOKUP($D132,Customer_Demand!$D:$BF,COLUMNS($I132:BF132),0)/$I132)),"")</f>
        <v/>
      </c>
      <c r="BG132" s="49" t="str">
        <f>IFERROR(IF($K132&lt;&gt;"SS",(VLOOKUP($D132,Customer_Demand!$D:$BF,COLUMNS($I132:BG132),0)/$I132+VLOOKUP($D132,Customer_Demand!$D:$BF,COLUMNS($I132:BG132),0)/$K132),(VLOOKUP($D132,Customer_Demand!$D:$BF,COLUMNS($I132:BG132),0)/$I132)),"")</f>
        <v/>
      </c>
      <c r="BH132" s="49" t="str">
        <f>IFERROR(IF($K132&lt;&gt;"SS",(VLOOKUP($D132,Customer_Demand!$D:$BF,COLUMNS($I132:BH132),0)/$I132+VLOOKUP($D132,Customer_Demand!$D:$BF,COLUMNS($I132:BH132),0)/$K132),(VLOOKUP($D132,Customer_Demand!$D:$BF,COLUMNS($I132:BH132),0)/$I132)),"")</f>
        <v/>
      </c>
      <c r="BI132" s="49" t="str">
        <f>IFERROR(IF($K132&lt;&gt;"SS",(VLOOKUP($D132,Customer_Demand!$D:$BF,COLUMNS($I132:BI132),0)/$I132+VLOOKUP($D132,Customer_Demand!$D:$BF,COLUMNS($I132:BI132),0)/$K132),(VLOOKUP($D132,Customer_Demand!$D:$BF,COLUMNS($I132:BI132),0)/$I132)),"")</f>
        <v/>
      </c>
      <c r="BJ132" s="49" t="str">
        <f>IFERROR(IF($K132&lt;&gt;"SS",(VLOOKUP($D132,Customer_Demand!$D:$BF,COLUMNS($I132:BJ132),0)/$I132+VLOOKUP($D132,Customer_Demand!$D:$BF,COLUMNS($I132:BJ132),0)/$K132),(VLOOKUP($D132,Customer_Demand!$D:$BF,COLUMNS($I132:BJ132),0)/$I132)),"")</f>
        <v/>
      </c>
      <c r="BK132" s="50" t="str">
        <f>IFERROR(IF($K132&lt;&gt;"SS",(VLOOKUP($D132,Customer_Demand!$D:$BF,COLUMNS($I132:BK132),0)/$I132+VLOOKUP($D132,Customer_Demand!$D:$BF,COLUMNS($I132:BK132),0)/$K132),(VLOOKUP($D132,Customer_Demand!$D:$BF,COLUMNS($I132:BK132),0)/$I132)),"")</f>
        <v/>
      </c>
      <c r="BL132" s="18"/>
    </row>
    <row r="133" spans="2:64" x14ac:dyDescent="0.2">
      <c r="B133" s="12" t="str">
        <f t="shared" si="11"/>
        <v/>
      </c>
      <c r="C133" s="45" t="str">
        <f>IF((Customer_Demand!C133)&lt;&gt;"",Customer_Demand!C133,"")</f>
        <v/>
      </c>
      <c r="D133" s="45" t="str">
        <f>IF(C133&lt;&gt;"",Customer_Demand!D133,"")</f>
        <v/>
      </c>
      <c r="E133" s="51" t="str">
        <f>IF(C133&lt;&gt;"",Customer_Demand!E133,"")</f>
        <v/>
      </c>
      <c r="F133" s="47" t="str">
        <f>IF(C133&lt;&gt;"",VLOOKUP(D133,Customer_Demand!$D$5:$F$1005,3,0),"")</f>
        <v/>
      </c>
      <c r="G133" s="48" t="str">
        <f t="shared" si="8"/>
        <v/>
      </c>
      <c r="H133" s="48" t="str">
        <f t="shared" si="9"/>
        <v/>
      </c>
      <c r="I133" s="48" t="str">
        <f>IFERROR(IF(C133&lt;&gt;"",VLOOKUP($H133,SMT_Cycle_Time_Data!$F:$Q,4,0),""),"SGR Not Defined")</f>
        <v/>
      </c>
      <c r="J133" s="48" t="str">
        <f t="shared" si="10"/>
        <v/>
      </c>
      <c r="K133" s="48" t="str">
        <f>IF(C133&lt;&gt;"",IFERROR(VLOOKUP($J133,SMT_Cycle_Time_Data!$F:$Q,4,0),"SS"),"")</f>
        <v/>
      </c>
      <c r="L133" s="49" t="str">
        <f>IFERROR(IF($K133&lt;&gt;"SS",(VLOOKUP($D133,Customer_Demand!$D:$BF,COLUMNS($I133:L133),0)/$I133+VLOOKUP($D133,Customer_Demand!$D:$BF,COLUMNS($I133:L133),0)/$K133),(VLOOKUP($D133,Customer_Demand!$D:$BF,COLUMNS($I133:L133),0)/$I133)),"")</f>
        <v/>
      </c>
      <c r="M133" s="49" t="str">
        <f>IFERROR(IF($K133&lt;&gt;"SS",(VLOOKUP($D133,Customer_Demand!$D:$BF,COLUMNS($I133:M133),0)/$I133+VLOOKUP($D133,Customer_Demand!$D:$BF,COLUMNS($I133:M133),0)/$K133),(VLOOKUP($D133,Customer_Demand!$D:$BF,COLUMNS($I133:M133),0)/$I133)),"")</f>
        <v/>
      </c>
      <c r="N133" s="49" t="str">
        <f>IFERROR(IF($K133&lt;&gt;"SS",(VLOOKUP($D133,Customer_Demand!$D:$BF,COLUMNS($I133:N133),0)/$I133+VLOOKUP($D133,Customer_Demand!$D:$BF,COLUMNS($I133:N133),0)/$K133),(VLOOKUP($D133,Customer_Demand!$D:$BF,COLUMNS($I133:N133),0)/$I133)),"")</f>
        <v/>
      </c>
      <c r="O133" s="49" t="str">
        <f>IFERROR(IF($K133&lt;&gt;"SS",(VLOOKUP($D133,Customer_Demand!$D:$BF,COLUMNS($I133:O133),0)/$I133+VLOOKUP($D133,Customer_Demand!$D:$BF,COLUMNS($I133:O133),0)/$K133),(VLOOKUP($D133,Customer_Demand!$D:$BF,COLUMNS($I133:O133),0)/$I133)),"")</f>
        <v/>
      </c>
      <c r="P133" s="49" t="str">
        <f>IFERROR(IF($K133&lt;&gt;"SS",(VLOOKUP($D133,Customer_Demand!$D:$BF,COLUMNS($I133:P133),0)/$I133+VLOOKUP($D133,Customer_Demand!$D:$BF,COLUMNS($I133:P133),0)/$K133),(VLOOKUP($D133,Customer_Demand!$D:$BF,COLUMNS($I133:P133),0)/$I133)),"")</f>
        <v/>
      </c>
      <c r="Q133" s="49" t="str">
        <f>IFERROR(IF($K133&lt;&gt;"SS",(VLOOKUP($D133,Customer_Demand!$D:$BF,COLUMNS($I133:Q133),0)/$I133+VLOOKUP($D133,Customer_Demand!$D:$BF,COLUMNS($I133:Q133),0)/$K133),(VLOOKUP($D133,Customer_Demand!$D:$BF,COLUMNS($I133:Q133),0)/$I133)),"")</f>
        <v/>
      </c>
      <c r="R133" s="49" t="str">
        <f>IFERROR(IF($K133&lt;&gt;"SS",(VLOOKUP($D133,Customer_Demand!$D:$BF,COLUMNS($I133:R133),0)/$I133+VLOOKUP($D133,Customer_Demand!$D:$BF,COLUMNS($I133:R133),0)/$K133),(VLOOKUP($D133,Customer_Demand!$D:$BF,COLUMNS($I133:R133),0)/$I133)),"")</f>
        <v/>
      </c>
      <c r="S133" s="49" t="str">
        <f>IFERROR(IF($K133&lt;&gt;"SS",(VLOOKUP($D133,Customer_Demand!$D:$BF,COLUMNS($I133:S133),0)/$I133+VLOOKUP($D133,Customer_Demand!$D:$BF,COLUMNS($I133:S133),0)/$K133),(VLOOKUP($D133,Customer_Demand!$D:$BF,COLUMNS($I133:S133),0)/$I133)),"")</f>
        <v/>
      </c>
      <c r="T133" s="49" t="str">
        <f>IFERROR(IF($K133&lt;&gt;"SS",(VLOOKUP($D133,Customer_Demand!$D:$BF,COLUMNS($I133:T133),0)/$I133+VLOOKUP($D133,Customer_Demand!$D:$BF,COLUMNS($I133:T133),0)/$K133),(VLOOKUP($D133,Customer_Demand!$D:$BF,COLUMNS($I133:T133),0)/$I133)),"")</f>
        <v/>
      </c>
      <c r="U133" s="49" t="str">
        <f>IFERROR(IF($K133&lt;&gt;"SS",(VLOOKUP($D133,Customer_Demand!$D:$BF,COLUMNS($I133:U133),0)/$I133+VLOOKUP($D133,Customer_Demand!$D:$BF,COLUMNS($I133:U133),0)/$K133),(VLOOKUP($D133,Customer_Demand!$D:$BF,COLUMNS($I133:U133),0)/$I133)),"")</f>
        <v/>
      </c>
      <c r="V133" s="49" t="str">
        <f>IFERROR(IF($K133&lt;&gt;"SS",(VLOOKUP($D133,Customer_Demand!$D:$BF,COLUMNS($I133:V133),0)/$I133+VLOOKUP($D133,Customer_Demand!$D:$BF,COLUMNS($I133:V133),0)/$K133),(VLOOKUP($D133,Customer_Demand!$D:$BF,COLUMNS($I133:V133),0)/$I133)),"")</f>
        <v/>
      </c>
      <c r="W133" s="49" t="str">
        <f>IFERROR(IF($K133&lt;&gt;"SS",(VLOOKUP($D133,Customer_Demand!$D:$BF,COLUMNS($I133:W133),0)/$I133+VLOOKUP($D133,Customer_Demand!$D:$BF,COLUMNS($I133:W133),0)/$K133),(VLOOKUP($D133,Customer_Demand!$D:$BF,COLUMNS($I133:W133),0)/$I133)),"")</f>
        <v/>
      </c>
      <c r="X133" s="49" t="str">
        <f>IFERROR(IF($K133&lt;&gt;"SS",(VLOOKUP($D133,Customer_Demand!$D:$BF,COLUMNS($I133:X133),0)/$I133+VLOOKUP($D133,Customer_Demand!$D:$BF,COLUMNS($I133:X133),0)/$K133),(VLOOKUP($D133,Customer_Demand!$D:$BF,COLUMNS($I133:X133),0)/$I133)),"")</f>
        <v/>
      </c>
      <c r="Y133" s="49" t="str">
        <f>IFERROR(IF($K133&lt;&gt;"SS",(VLOOKUP($D133,Customer_Demand!$D:$BF,COLUMNS($I133:Y133),0)/$I133+VLOOKUP($D133,Customer_Demand!$D:$BF,COLUMNS($I133:Y133),0)/$K133),(VLOOKUP($D133,Customer_Demand!$D:$BF,COLUMNS($I133:Y133),0)/$I133)),"")</f>
        <v/>
      </c>
      <c r="Z133" s="49" t="str">
        <f>IFERROR(IF($K133&lt;&gt;"SS",(VLOOKUP($D133,Customer_Demand!$D:$BF,COLUMNS($I133:Z133),0)/$I133+VLOOKUP($D133,Customer_Demand!$D:$BF,COLUMNS($I133:Z133),0)/$K133),(VLOOKUP($D133,Customer_Demand!$D:$BF,COLUMNS($I133:Z133),0)/$I133)),"")</f>
        <v/>
      </c>
      <c r="AA133" s="49" t="str">
        <f>IFERROR(IF($K133&lt;&gt;"SS",(VLOOKUP($D133,Customer_Demand!$D:$BF,COLUMNS($I133:AA133),0)/$I133+VLOOKUP($D133,Customer_Demand!$D:$BF,COLUMNS($I133:AA133),0)/$K133),(VLOOKUP($D133,Customer_Demand!$D:$BF,COLUMNS($I133:AA133),0)/$I133)),"")</f>
        <v/>
      </c>
      <c r="AB133" s="49" t="str">
        <f>IFERROR(IF($K133&lt;&gt;"SS",(VLOOKUP($D133,Customer_Demand!$D:$BF,COLUMNS($I133:AB133),0)/$I133+VLOOKUP($D133,Customer_Demand!$D:$BF,COLUMNS($I133:AB133),0)/$K133),(VLOOKUP($D133,Customer_Demand!$D:$BF,COLUMNS($I133:AB133),0)/$I133)),"")</f>
        <v/>
      </c>
      <c r="AC133" s="49" t="str">
        <f>IFERROR(IF($K133&lt;&gt;"SS",(VLOOKUP($D133,Customer_Demand!$D:$BF,COLUMNS($I133:AC133),0)/$I133+VLOOKUP($D133,Customer_Demand!$D:$BF,COLUMNS($I133:AC133),0)/$K133),(VLOOKUP($D133,Customer_Demand!$D:$BF,COLUMNS($I133:AC133),0)/$I133)),"")</f>
        <v/>
      </c>
      <c r="AD133" s="49" t="str">
        <f>IFERROR(IF($K133&lt;&gt;"SS",(VLOOKUP($D133,Customer_Demand!$D:$BF,COLUMNS($I133:AD133),0)/$I133+VLOOKUP($D133,Customer_Demand!$D:$BF,COLUMNS($I133:AD133),0)/$K133),(VLOOKUP($D133,Customer_Demand!$D:$BF,COLUMNS($I133:AD133),0)/$I133)),"")</f>
        <v/>
      </c>
      <c r="AE133" s="49" t="str">
        <f>IFERROR(IF($K133&lt;&gt;"SS",(VLOOKUP($D133,Customer_Demand!$D:$BF,COLUMNS($I133:AE133),0)/$I133+VLOOKUP($D133,Customer_Demand!$D:$BF,COLUMNS($I133:AE133),0)/$K133),(VLOOKUP($D133,Customer_Demand!$D:$BF,COLUMNS($I133:AE133),0)/$I133)),"")</f>
        <v/>
      </c>
      <c r="AF133" s="49" t="str">
        <f>IFERROR(IF($K133&lt;&gt;"SS",(VLOOKUP($D133,Customer_Demand!$D:$BF,COLUMNS($I133:AF133),0)/$I133+VLOOKUP($D133,Customer_Demand!$D:$BF,COLUMNS($I133:AF133),0)/$K133),(VLOOKUP($D133,Customer_Demand!$D:$BF,COLUMNS($I133:AF133),0)/$I133)),"")</f>
        <v/>
      </c>
      <c r="AG133" s="49" t="str">
        <f>IFERROR(IF($K133&lt;&gt;"SS",(VLOOKUP($D133,Customer_Demand!$D:$BF,COLUMNS($I133:AG133),0)/$I133+VLOOKUP($D133,Customer_Demand!$D:$BF,COLUMNS($I133:AG133),0)/$K133),(VLOOKUP($D133,Customer_Demand!$D:$BF,COLUMNS($I133:AG133),0)/$I133)),"")</f>
        <v/>
      </c>
      <c r="AH133" s="49" t="str">
        <f>IFERROR(IF($K133&lt;&gt;"SS",(VLOOKUP($D133,Customer_Demand!$D:$BF,COLUMNS($I133:AH133),0)/$I133+VLOOKUP($D133,Customer_Demand!$D:$BF,COLUMNS($I133:AH133),0)/$K133),(VLOOKUP($D133,Customer_Demand!$D:$BF,COLUMNS($I133:AH133),0)/$I133)),"")</f>
        <v/>
      </c>
      <c r="AI133" s="49" t="str">
        <f>IFERROR(IF($K133&lt;&gt;"SS",(VLOOKUP($D133,Customer_Demand!$D:$BF,COLUMNS($I133:AI133),0)/$I133+VLOOKUP($D133,Customer_Demand!$D:$BF,COLUMNS($I133:AI133),0)/$K133),(VLOOKUP($D133,Customer_Demand!$D:$BF,COLUMNS($I133:AI133),0)/$I133)),"")</f>
        <v/>
      </c>
      <c r="AJ133" s="49" t="str">
        <f>IFERROR(IF($K133&lt;&gt;"SS",(VLOOKUP($D133,Customer_Demand!$D:$BF,COLUMNS($I133:AJ133),0)/$I133+VLOOKUP($D133,Customer_Demand!$D:$BF,COLUMNS($I133:AJ133),0)/$K133),(VLOOKUP($D133,Customer_Demand!$D:$BF,COLUMNS($I133:AJ133),0)/$I133)),"")</f>
        <v/>
      </c>
      <c r="AK133" s="49" t="str">
        <f>IFERROR(IF($K133&lt;&gt;"SS",(VLOOKUP($D133,Customer_Demand!$D:$BF,COLUMNS($I133:AK133),0)/$I133+VLOOKUP($D133,Customer_Demand!$D:$BF,COLUMNS($I133:AK133),0)/$K133),(VLOOKUP($D133,Customer_Demand!$D:$BF,COLUMNS($I133:AK133),0)/$I133)),"")</f>
        <v/>
      </c>
      <c r="AL133" s="49" t="str">
        <f>IFERROR(IF($K133&lt;&gt;"SS",(VLOOKUP($D133,Customer_Demand!$D:$BF,COLUMNS($I133:AL133),0)/$I133+VLOOKUP($D133,Customer_Demand!$D:$BF,COLUMNS($I133:AL133),0)/$K133),(VLOOKUP($D133,Customer_Demand!$D:$BF,COLUMNS($I133:AL133),0)/$I133)),"")</f>
        <v/>
      </c>
      <c r="AM133" s="49" t="str">
        <f>IFERROR(IF($K133&lt;&gt;"SS",(VLOOKUP($D133,Customer_Demand!$D:$BF,COLUMNS($I133:AM133),0)/$I133+VLOOKUP($D133,Customer_Demand!$D:$BF,COLUMNS($I133:AM133),0)/$K133),(VLOOKUP($D133,Customer_Demand!$D:$BF,COLUMNS($I133:AM133),0)/$I133)),"")</f>
        <v/>
      </c>
      <c r="AN133" s="49" t="str">
        <f>IFERROR(IF($K133&lt;&gt;"SS",(VLOOKUP($D133,Customer_Demand!$D:$BF,COLUMNS($I133:AN133),0)/$I133+VLOOKUP($D133,Customer_Demand!$D:$BF,COLUMNS($I133:AN133),0)/$K133),(VLOOKUP($D133,Customer_Demand!$D:$BF,COLUMNS($I133:AN133),0)/$I133)),"")</f>
        <v/>
      </c>
      <c r="AO133" s="49" t="str">
        <f>IFERROR(IF($K133&lt;&gt;"SS",(VLOOKUP($D133,Customer_Demand!$D:$BF,COLUMNS($I133:AO133),0)/$I133+VLOOKUP($D133,Customer_Demand!$D:$BF,COLUMNS($I133:AO133),0)/$K133),(VLOOKUP($D133,Customer_Demand!$D:$BF,COLUMNS($I133:AO133),0)/$I133)),"")</f>
        <v/>
      </c>
      <c r="AP133" s="49" t="str">
        <f>IFERROR(IF($K133&lt;&gt;"SS",(VLOOKUP($D133,Customer_Demand!$D:$BF,COLUMNS($I133:AP133),0)/$I133+VLOOKUP($D133,Customer_Demand!$D:$BF,COLUMNS($I133:AP133),0)/$K133),(VLOOKUP($D133,Customer_Demand!$D:$BF,COLUMNS($I133:AP133),0)/$I133)),"")</f>
        <v/>
      </c>
      <c r="AQ133" s="49" t="str">
        <f>IFERROR(IF($K133&lt;&gt;"SS",(VLOOKUP($D133,Customer_Demand!$D:$BF,COLUMNS($I133:AQ133),0)/$I133+VLOOKUP($D133,Customer_Demand!$D:$BF,COLUMNS($I133:AQ133),0)/$K133),(VLOOKUP($D133,Customer_Demand!$D:$BF,COLUMNS($I133:AQ133),0)/$I133)),"")</f>
        <v/>
      </c>
      <c r="AR133" s="49" t="str">
        <f>IFERROR(IF($K133&lt;&gt;"SS",(VLOOKUP($D133,Customer_Demand!$D:$BF,COLUMNS($I133:AR133),0)/$I133+VLOOKUP($D133,Customer_Demand!$D:$BF,COLUMNS($I133:AR133),0)/$K133),(VLOOKUP($D133,Customer_Demand!$D:$BF,COLUMNS($I133:AR133),0)/$I133)),"")</f>
        <v/>
      </c>
      <c r="AS133" s="49" t="str">
        <f>IFERROR(IF($K133&lt;&gt;"SS",(VLOOKUP($D133,Customer_Demand!$D:$BF,COLUMNS($I133:AS133),0)/$I133+VLOOKUP($D133,Customer_Demand!$D:$BF,COLUMNS($I133:AS133),0)/$K133),(VLOOKUP($D133,Customer_Demand!$D:$BF,COLUMNS($I133:AS133),0)/$I133)),"")</f>
        <v/>
      </c>
      <c r="AT133" s="49" t="str">
        <f>IFERROR(IF($K133&lt;&gt;"SS",(VLOOKUP($D133,Customer_Demand!$D:$BF,COLUMNS($I133:AT133),0)/$I133+VLOOKUP($D133,Customer_Demand!$D:$BF,COLUMNS($I133:AT133),0)/$K133),(VLOOKUP($D133,Customer_Demand!$D:$BF,COLUMNS($I133:AT133),0)/$I133)),"")</f>
        <v/>
      </c>
      <c r="AU133" s="49" t="str">
        <f>IFERROR(IF($K133&lt;&gt;"SS",(VLOOKUP($D133,Customer_Demand!$D:$BF,COLUMNS($I133:AU133),0)/$I133+VLOOKUP($D133,Customer_Demand!$D:$BF,COLUMNS($I133:AU133),0)/$K133),(VLOOKUP($D133,Customer_Demand!$D:$BF,COLUMNS($I133:AU133),0)/$I133)),"")</f>
        <v/>
      </c>
      <c r="AV133" s="49" t="str">
        <f>IFERROR(IF($K133&lt;&gt;"SS",(VLOOKUP($D133,Customer_Demand!$D:$BF,COLUMNS($I133:AV133),0)/$I133+VLOOKUP($D133,Customer_Demand!$D:$BF,COLUMNS($I133:AV133),0)/$K133),(VLOOKUP($D133,Customer_Demand!$D:$BF,COLUMNS($I133:AV133),0)/$I133)),"")</f>
        <v/>
      </c>
      <c r="AW133" s="49" t="str">
        <f>IFERROR(IF($K133&lt;&gt;"SS",(VLOOKUP($D133,Customer_Demand!$D:$BF,COLUMNS($I133:AW133),0)/$I133+VLOOKUP($D133,Customer_Demand!$D:$BF,COLUMNS($I133:AW133),0)/$K133),(VLOOKUP($D133,Customer_Demand!$D:$BF,COLUMNS($I133:AW133),0)/$I133)),"")</f>
        <v/>
      </c>
      <c r="AX133" s="49" t="str">
        <f>IFERROR(IF($K133&lt;&gt;"SS",(VLOOKUP($D133,Customer_Demand!$D:$BF,COLUMNS($I133:AX133),0)/$I133+VLOOKUP($D133,Customer_Demand!$D:$BF,COLUMNS($I133:AX133),0)/$K133),(VLOOKUP($D133,Customer_Demand!$D:$BF,COLUMNS($I133:AX133),0)/$I133)),"")</f>
        <v/>
      </c>
      <c r="AY133" s="49" t="str">
        <f>IFERROR(IF($K133&lt;&gt;"SS",(VLOOKUP($D133,Customer_Demand!$D:$BF,COLUMNS($I133:AY133),0)/$I133+VLOOKUP($D133,Customer_Demand!$D:$BF,COLUMNS($I133:AY133),0)/$K133),(VLOOKUP($D133,Customer_Demand!$D:$BF,COLUMNS($I133:AY133),0)/$I133)),"")</f>
        <v/>
      </c>
      <c r="AZ133" s="49" t="str">
        <f>IFERROR(IF($K133&lt;&gt;"SS",(VLOOKUP($D133,Customer_Demand!$D:$BF,COLUMNS($I133:AZ133),0)/$I133+VLOOKUP($D133,Customer_Demand!$D:$BF,COLUMNS($I133:AZ133),0)/$K133),(VLOOKUP($D133,Customer_Demand!$D:$BF,COLUMNS($I133:AZ133),0)/$I133)),"")</f>
        <v/>
      </c>
      <c r="BA133" s="49" t="str">
        <f>IFERROR(IF($K133&lt;&gt;"SS",(VLOOKUP($D133,Customer_Demand!$D:$BF,COLUMNS($I133:BA133),0)/$I133+VLOOKUP($D133,Customer_Demand!$D:$BF,COLUMNS($I133:BA133),0)/$K133),(VLOOKUP($D133,Customer_Demand!$D:$BF,COLUMNS($I133:BA133),0)/$I133)),"")</f>
        <v/>
      </c>
      <c r="BB133" s="49" t="str">
        <f>IFERROR(IF($K133&lt;&gt;"SS",(VLOOKUP($D133,Customer_Demand!$D:$BF,COLUMNS($I133:BB133),0)/$I133+VLOOKUP($D133,Customer_Demand!$D:$BF,COLUMNS($I133:BB133),0)/$K133),(VLOOKUP($D133,Customer_Demand!$D:$BF,COLUMNS($I133:BB133),0)/$I133)),"")</f>
        <v/>
      </c>
      <c r="BC133" s="49" t="str">
        <f>IFERROR(IF($K133&lt;&gt;"SS",(VLOOKUP($D133,Customer_Demand!$D:$BF,COLUMNS($I133:BC133),0)/$I133+VLOOKUP($D133,Customer_Demand!$D:$BF,COLUMNS($I133:BC133),0)/$K133),(VLOOKUP($D133,Customer_Demand!$D:$BF,COLUMNS($I133:BC133),0)/$I133)),"")</f>
        <v/>
      </c>
      <c r="BD133" s="49" t="str">
        <f>IFERROR(IF($K133&lt;&gt;"SS",(VLOOKUP($D133,Customer_Demand!$D:$BF,COLUMNS($I133:BD133),0)/$I133+VLOOKUP($D133,Customer_Demand!$D:$BF,COLUMNS($I133:BD133),0)/$K133),(VLOOKUP($D133,Customer_Demand!$D:$BF,COLUMNS($I133:BD133),0)/$I133)),"")</f>
        <v/>
      </c>
      <c r="BE133" s="49" t="str">
        <f>IFERROR(IF($K133&lt;&gt;"SS",(VLOOKUP($D133,Customer_Demand!$D:$BF,COLUMNS($I133:BE133),0)/$I133+VLOOKUP($D133,Customer_Demand!$D:$BF,COLUMNS($I133:BE133),0)/$K133),(VLOOKUP($D133,Customer_Demand!$D:$BF,COLUMNS($I133:BE133),0)/$I133)),"")</f>
        <v/>
      </c>
      <c r="BF133" s="49" t="str">
        <f>IFERROR(IF($K133&lt;&gt;"SS",(VLOOKUP($D133,Customer_Demand!$D:$BF,COLUMNS($I133:BF133),0)/$I133+VLOOKUP($D133,Customer_Demand!$D:$BF,COLUMNS($I133:BF133),0)/$K133),(VLOOKUP($D133,Customer_Demand!$D:$BF,COLUMNS($I133:BF133),0)/$I133)),"")</f>
        <v/>
      </c>
      <c r="BG133" s="49" t="str">
        <f>IFERROR(IF($K133&lt;&gt;"SS",(VLOOKUP($D133,Customer_Demand!$D:$BF,COLUMNS($I133:BG133),0)/$I133+VLOOKUP($D133,Customer_Demand!$D:$BF,COLUMNS($I133:BG133),0)/$K133),(VLOOKUP($D133,Customer_Demand!$D:$BF,COLUMNS($I133:BG133),0)/$I133)),"")</f>
        <v/>
      </c>
      <c r="BH133" s="49" t="str">
        <f>IFERROR(IF($K133&lt;&gt;"SS",(VLOOKUP($D133,Customer_Demand!$D:$BF,COLUMNS($I133:BH133),0)/$I133+VLOOKUP($D133,Customer_Demand!$D:$BF,COLUMNS($I133:BH133),0)/$K133),(VLOOKUP($D133,Customer_Demand!$D:$BF,COLUMNS($I133:BH133),0)/$I133)),"")</f>
        <v/>
      </c>
      <c r="BI133" s="49" t="str">
        <f>IFERROR(IF($K133&lt;&gt;"SS",(VLOOKUP($D133,Customer_Demand!$D:$BF,COLUMNS($I133:BI133),0)/$I133+VLOOKUP($D133,Customer_Demand!$D:$BF,COLUMNS($I133:BI133),0)/$K133),(VLOOKUP($D133,Customer_Demand!$D:$BF,COLUMNS($I133:BI133),0)/$I133)),"")</f>
        <v/>
      </c>
      <c r="BJ133" s="49" t="str">
        <f>IFERROR(IF($K133&lt;&gt;"SS",(VLOOKUP($D133,Customer_Demand!$D:$BF,COLUMNS($I133:BJ133),0)/$I133+VLOOKUP($D133,Customer_Demand!$D:$BF,COLUMNS($I133:BJ133),0)/$K133),(VLOOKUP($D133,Customer_Demand!$D:$BF,COLUMNS($I133:BJ133),0)/$I133)),"")</f>
        <v/>
      </c>
      <c r="BK133" s="50" t="str">
        <f>IFERROR(IF($K133&lt;&gt;"SS",(VLOOKUP($D133,Customer_Demand!$D:$BF,COLUMNS($I133:BK133),0)/$I133+VLOOKUP($D133,Customer_Demand!$D:$BF,COLUMNS($I133:BK133),0)/$K133),(VLOOKUP($D133,Customer_Demand!$D:$BF,COLUMNS($I133:BK133),0)/$I133)),"")</f>
        <v/>
      </c>
      <c r="BL133" s="18"/>
    </row>
    <row r="134" spans="2:64" x14ac:dyDescent="0.2">
      <c r="B134" s="12" t="str">
        <f t="shared" si="11"/>
        <v/>
      </c>
      <c r="C134" s="45" t="str">
        <f>IF((Customer_Demand!C134)&lt;&gt;"",Customer_Demand!C134,"")</f>
        <v/>
      </c>
      <c r="D134" s="45" t="str">
        <f>IF(C134&lt;&gt;"",Customer_Demand!D134,"")</f>
        <v/>
      </c>
      <c r="E134" s="51" t="str">
        <f>IF(C134&lt;&gt;"",Customer_Demand!E134,"")</f>
        <v/>
      </c>
      <c r="F134" s="47" t="str">
        <f>IF(C134&lt;&gt;"",VLOOKUP(D134,Customer_Demand!$D$5:$F$1005,3,0),"")</f>
        <v/>
      </c>
      <c r="G134" s="48" t="str">
        <f t="shared" si="8"/>
        <v/>
      </c>
      <c r="H134" s="48" t="str">
        <f t="shared" si="9"/>
        <v/>
      </c>
      <c r="I134" s="48" t="str">
        <f>IFERROR(IF(C134&lt;&gt;"",VLOOKUP($H134,SMT_Cycle_Time_Data!$F:$Q,4,0),""),"SGR Not Defined")</f>
        <v/>
      </c>
      <c r="J134" s="48" t="str">
        <f t="shared" si="10"/>
        <v/>
      </c>
      <c r="K134" s="48" t="str">
        <f>IF(C134&lt;&gt;"",IFERROR(VLOOKUP($J134,SMT_Cycle_Time_Data!$F:$Q,4,0),"SS"),"")</f>
        <v/>
      </c>
      <c r="L134" s="49" t="str">
        <f>IFERROR(IF($K134&lt;&gt;"SS",(VLOOKUP($D134,Customer_Demand!$D:$BF,COLUMNS($I134:L134),0)/$I134+VLOOKUP($D134,Customer_Demand!$D:$BF,COLUMNS($I134:L134),0)/$K134),(VLOOKUP($D134,Customer_Demand!$D:$BF,COLUMNS($I134:L134),0)/$I134)),"")</f>
        <v/>
      </c>
      <c r="M134" s="49" t="str">
        <f>IFERROR(IF($K134&lt;&gt;"SS",(VLOOKUP($D134,Customer_Demand!$D:$BF,COLUMNS($I134:M134),0)/$I134+VLOOKUP($D134,Customer_Demand!$D:$BF,COLUMNS($I134:M134),0)/$K134),(VLOOKUP($D134,Customer_Demand!$D:$BF,COLUMNS($I134:M134),0)/$I134)),"")</f>
        <v/>
      </c>
      <c r="N134" s="49" t="str">
        <f>IFERROR(IF($K134&lt;&gt;"SS",(VLOOKUP($D134,Customer_Demand!$D:$BF,COLUMNS($I134:N134),0)/$I134+VLOOKUP($D134,Customer_Demand!$D:$BF,COLUMNS($I134:N134),0)/$K134),(VLOOKUP($D134,Customer_Demand!$D:$BF,COLUMNS($I134:N134),0)/$I134)),"")</f>
        <v/>
      </c>
      <c r="O134" s="49" t="str">
        <f>IFERROR(IF($K134&lt;&gt;"SS",(VLOOKUP($D134,Customer_Demand!$D:$BF,COLUMNS($I134:O134),0)/$I134+VLOOKUP($D134,Customer_Demand!$D:$BF,COLUMNS($I134:O134),0)/$K134),(VLOOKUP($D134,Customer_Demand!$D:$BF,COLUMNS($I134:O134),0)/$I134)),"")</f>
        <v/>
      </c>
      <c r="P134" s="49" t="str">
        <f>IFERROR(IF($K134&lt;&gt;"SS",(VLOOKUP($D134,Customer_Demand!$D:$BF,COLUMNS($I134:P134),0)/$I134+VLOOKUP($D134,Customer_Demand!$D:$BF,COLUMNS($I134:P134),0)/$K134),(VLOOKUP($D134,Customer_Demand!$D:$BF,COLUMNS($I134:P134),0)/$I134)),"")</f>
        <v/>
      </c>
      <c r="Q134" s="49" t="str">
        <f>IFERROR(IF($K134&lt;&gt;"SS",(VLOOKUP($D134,Customer_Demand!$D:$BF,COLUMNS($I134:Q134),0)/$I134+VLOOKUP($D134,Customer_Demand!$D:$BF,COLUMNS($I134:Q134),0)/$K134),(VLOOKUP($D134,Customer_Demand!$D:$BF,COLUMNS($I134:Q134),0)/$I134)),"")</f>
        <v/>
      </c>
      <c r="R134" s="49" t="str">
        <f>IFERROR(IF($K134&lt;&gt;"SS",(VLOOKUP($D134,Customer_Demand!$D:$BF,COLUMNS($I134:R134),0)/$I134+VLOOKUP($D134,Customer_Demand!$D:$BF,COLUMNS($I134:R134),0)/$K134),(VLOOKUP($D134,Customer_Demand!$D:$BF,COLUMNS($I134:R134),0)/$I134)),"")</f>
        <v/>
      </c>
      <c r="S134" s="49" t="str">
        <f>IFERROR(IF($K134&lt;&gt;"SS",(VLOOKUP($D134,Customer_Demand!$D:$BF,COLUMNS($I134:S134),0)/$I134+VLOOKUP($D134,Customer_Demand!$D:$BF,COLUMNS($I134:S134),0)/$K134),(VLOOKUP($D134,Customer_Demand!$D:$BF,COLUMNS($I134:S134),0)/$I134)),"")</f>
        <v/>
      </c>
      <c r="T134" s="49" t="str">
        <f>IFERROR(IF($K134&lt;&gt;"SS",(VLOOKUP($D134,Customer_Demand!$D:$BF,COLUMNS($I134:T134),0)/$I134+VLOOKUP($D134,Customer_Demand!$D:$BF,COLUMNS($I134:T134),0)/$K134),(VLOOKUP($D134,Customer_Demand!$D:$BF,COLUMNS($I134:T134),0)/$I134)),"")</f>
        <v/>
      </c>
      <c r="U134" s="49" t="str">
        <f>IFERROR(IF($K134&lt;&gt;"SS",(VLOOKUP($D134,Customer_Demand!$D:$BF,COLUMNS($I134:U134),0)/$I134+VLOOKUP($D134,Customer_Demand!$D:$BF,COLUMNS($I134:U134),0)/$K134),(VLOOKUP($D134,Customer_Demand!$D:$BF,COLUMNS($I134:U134),0)/$I134)),"")</f>
        <v/>
      </c>
      <c r="V134" s="49" t="str">
        <f>IFERROR(IF($K134&lt;&gt;"SS",(VLOOKUP($D134,Customer_Demand!$D:$BF,COLUMNS($I134:V134),0)/$I134+VLOOKUP($D134,Customer_Demand!$D:$BF,COLUMNS($I134:V134),0)/$K134),(VLOOKUP($D134,Customer_Demand!$D:$BF,COLUMNS($I134:V134),0)/$I134)),"")</f>
        <v/>
      </c>
      <c r="W134" s="49" t="str">
        <f>IFERROR(IF($K134&lt;&gt;"SS",(VLOOKUP($D134,Customer_Demand!$D:$BF,COLUMNS($I134:W134),0)/$I134+VLOOKUP($D134,Customer_Demand!$D:$BF,COLUMNS($I134:W134),0)/$K134),(VLOOKUP($D134,Customer_Demand!$D:$BF,COLUMNS($I134:W134),0)/$I134)),"")</f>
        <v/>
      </c>
      <c r="X134" s="49" t="str">
        <f>IFERROR(IF($K134&lt;&gt;"SS",(VLOOKUP($D134,Customer_Demand!$D:$BF,COLUMNS($I134:X134),0)/$I134+VLOOKUP($D134,Customer_Demand!$D:$BF,COLUMNS($I134:X134),0)/$K134),(VLOOKUP($D134,Customer_Demand!$D:$BF,COLUMNS($I134:X134),0)/$I134)),"")</f>
        <v/>
      </c>
      <c r="Y134" s="49" t="str">
        <f>IFERROR(IF($K134&lt;&gt;"SS",(VLOOKUP($D134,Customer_Demand!$D:$BF,COLUMNS($I134:Y134),0)/$I134+VLOOKUP($D134,Customer_Demand!$D:$BF,COLUMNS($I134:Y134),0)/$K134),(VLOOKUP($D134,Customer_Demand!$D:$BF,COLUMNS($I134:Y134),0)/$I134)),"")</f>
        <v/>
      </c>
      <c r="Z134" s="49" t="str">
        <f>IFERROR(IF($K134&lt;&gt;"SS",(VLOOKUP($D134,Customer_Demand!$D:$BF,COLUMNS($I134:Z134),0)/$I134+VLOOKUP($D134,Customer_Demand!$D:$BF,COLUMNS($I134:Z134),0)/$K134),(VLOOKUP($D134,Customer_Demand!$D:$BF,COLUMNS($I134:Z134),0)/$I134)),"")</f>
        <v/>
      </c>
      <c r="AA134" s="49" t="str">
        <f>IFERROR(IF($K134&lt;&gt;"SS",(VLOOKUP($D134,Customer_Demand!$D:$BF,COLUMNS($I134:AA134),0)/$I134+VLOOKUP($D134,Customer_Demand!$D:$BF,COLUMNS($I134:AA134),0)/$K134),(VLOOKUP($D134,Customer_Demand!$D:$BF,COLUMNS($I134:AA134),0)/$I134)),"")</f>
        <v/>
      </c>
      <c r="AB134" s="49" t="str">
        <f>IFERROR(IF($K134&lt;&gt;"SS",(VLOOKUP($D134,Customer_Demand!$D:$BF,COLUMNS($I134:AB134),0)/$I134+VLOOKUP($D134,Customer_Demand!$D:$BF,COLUMNS($I134:AB134),0)/$K134),(VLOOKUP($D134,Customer_Demand!$D:$BF,COLUMNS($I134:AB134),0)/$I134)),"")</f>
        <v/>
      </c>
      <c r="AC134" s="49" t="str">
        <f>IFERROR(IF($K134&lt;&gt;"SS",(VLOOKUP($D134,Customer_Demand!$D:$BF,COLUMNS($I134:AC134),0)/$I134+VLOOKUP($D134,Customer_Demand!$D:$BF,COLUMNS($I134:AC134),0)/$K134),(VLOOKUP($D134,Customer_Demand!$D:$BF,COLUMNS($I134:AC134),0)/$I134)),"")</f>
        <v/>
      </c>
      <c r="AD134" s="49" t="str">
        <f>IFERROR(IF($K134&lt;&gt;"SS",(VLOOKUP($D134,Customer_Demand!$D:$BF,COLUMNS($I134:AD134),0)/$I134+VLOOKUP($D134,Customer_Demand!$D:$BF,COLUMNS($I134:AD134),0)/$K134),(VLOOKUP($D134,Customer_Demand!$D:$BF,COLUMNS($I134:AD134),0)/$I134)),"")</f>
        <v/>
      </c>
      <c r="AE134" s="49" t="str">
        <f>IFERROR(IF($K134&lt;&gt;"SS",(VLOOKUP($D134,Customer_Demand!$D:$BF,COLUMNS($I134:AE134),0)/$I134+VLOOKUP($D134,Customer_Demand!$D:$BF,COLUMNS($I134:AE134),0)/$K134),(VLOOKUP($D134,Customer_Demand!$D:$BF,COLUMNS($I134:AE134),0)/$I134)),"")</f>
        <v/>
      </c>
      <c r="AF134" s="49" t="str">
        <f>IFERROR(IF($K134&lt;&gt;"SS",(VLOOKUP($D134,Customer_Demand!$D:$BF,COLUMNS($I134:AF134),0)/$I134+VLOOKUP($D134,Customer_Demand!$D:$BF,COLUMNS($I134:AF134),0)/$K134),(VLOOKUP($D134,Customer_Demand!$D:$BF,COLUMNS($I134:AF134),0)/$I134)),"")</f>
        <v/>
      </c>
      <c r="AG134" s="49" t="str">
        <f>IFERROR(IF($K134&lt;&gt;"SS",(VLOOKUP($D134,Customer_Demand!$D:$BF,COLUMNS($I134:AG134),0)/$I134+VLOOKUP($D134,Customer_Demand!$D:$BF,COLUMNS($I134:AG134),0)/$K134),(VLOOKUP($D134,Customer_Demand!$D:$BF,COLUMNS($I134:AG134),0)/$I134)),"")</f>
        <v/>
      </c>
      <c r="AH134" s="49" t="str">
        <f>IFERROR(IF($K134&lt;&gt;"SS",(VLOOKUP($D134,Customer_Demand!$D:$BF,COLUMNS($I134:AH134),0)/$I134+VLOOKUP($D134,Customer_Demand!$D:$BF,COLUMNS($I134:AH134),0)/$K134),(VLOOKUP($D134,Customer_Demand!$D:$BF,COLUMNS($I134:AH134),0)/$I134)),"")</f>
        <v/>
      </c>
      <c r="AI134" s="49" t="str">
        <f>IFERROR(IF($K134&lt;&gt;"SS",(VLOOKUP($D134,Customer_Demand!$D:$BF,COLUMNS($I134:AI134),0)/$I134+VLOOKUP($D134,Customer_Demand!$D:$BF,COLUMNS($I134:AI134),0)/$K134),(VLOOKUP($D134,Customer_Demand!$D:$BF,COLUMNS($I134:AI134),0)/$I134)),"")</f>
        <v/>
      </c>
      <c r="AJ134" s="49" t="str">
        <f>IFERROR(IF($K134&lt;&gt;"SS",(VLOOKUP($D134,Customer_Demand!$D:$BF,COLUMNS($I134:AJ134),0)/$I134+VLOOKUP($D134,Customer_Demand!$D:$BF,COLUMNS($I134:AJ134),0)/$K134),(VLOOKUP($D134,Customer_Demand!$D:$BF,COLUMNS($I134:AJ134),0)/$I134)),"")</f>
        <v/>
      </c>
      <c r="AK134" s="49" t="str">
        <f>IFERROR(IF($K134&lt;&gt;"SS",(VLOOKUP($D134,Customer_Demand!$D:$BF,COLUMNS($I134:AK134),0)/$I134+VLOOKUP($D134,Customer_Demand!$D:$BF,COLUMNS($I134:AK134),0)/$K134),(VLOOKUP($D134,Customer_Demand!$D:$BF,COLUMNS($I134:AK134),0)/$I134)),"")</f>
        <v/>
      </c>
      <c r="AL134" s="49" t="str">
        <f>IFERROR(IF($K134&lt;&gt;"SS",(VLOOKUP($D134,Customer_Demand!$D:$BF,COLUMNS($I134:AL134),0)/$I134+VLOOKUP($D134,Customer_Demand!$D:$BF,COLUMNS($I134:AL134),0)/$K134),(VLOOKUP($D134,Customer_Demand!$D:$BF,COLUMNS($I134:AL134),0)/$I134)),"")</f>
        <v/>
      </c>
      <c r="AM134" s="49" t="str">
        <f>IFERROR(IF($K134&lt;&gt;"SS",(VLOOKUP($D134,Customer_Demand!$D:$BF,COLUMNS($I134:AM134),0)/$I134+VLOOKUP($D134,Customer_Demand!$D:$BF,COLUMNS($I134:AM134),0)/$K134),(VLOOKUP($D134,Customer_Demand!$D:$BF,COLUMNS($I134:AM134),0)/$I134)),"")</f>
        <v/>
      </c>
      <c r="AN134" s="49" t="str">
        <f>IFERROR(IF($K134&lt;&gt;"SS",(VLOOKUP($D134,Customer_Demand!$D:$BF,COLUMNS($I134:AN134),0)/$I134+VLOOKUP($D134,Customer_Demand!$D:$BF,COLUMNS($I134:AN134),0)/$K134),(VLOOKUP($D134,Customer_Demand!$D:$BF,COLUMNS($I134:AN134),0)/$I134)),"")</f>
        <v/>
      </c>
      <c r="AO134" s="49" t="str">
        <f>IFERROR(IF($K134&lt;&gt;"SS",(VLOOKUP($D134,Customer_Demand!$D:$BF,COLUMNS($I134:AO134),0)/$I134+VLOOKUP($D134,Customer_Demand!$D:$BF,COLUMNS($I134:AO134),0)/$K134),(VLOOKUP($D134,Customer_Demand!$D:$BF,COLUMNS($I134:AO134),0)/$I134)),"")</f>
        <v/>
      </c>
      <c r="AP134" s="49" t="str">
        <f>IFERROR(IF($K134&lt;&gt;"SS",(VLOOKUP($D134,Customer_Demand!$D:$BF,COLUMNS($I134:AP134),0)/$I134+VLOOKUP($D134,Customer_Demand!$D:$BF,COLUMNS($I134:AP134),0)/$K134),(VLOOKUP($D134,Customer_Demand!$D:$BF,COLUMNS($I134:AP134),0)/$I134)),"")</f>
        <v/>
      </c>
      <c r="AQ134" s="49" t="str">
        <f>IFERROR(IF($K134&lt;&gt;"SS",(VLOOKUP($D134,Customer_Demand!$D:$BF,COLUMNS($I134:AQ134),0)/$I134+VLOOKUP($D134,Customer_Demand!$D:$BF,COLUMNS($I134:AQ134),0)/$K134),(VLOOKUP($D134,Customer_Demand!$D:$BF,COLUMNS($I134:AQ134),0)/$I134)),"")</f>
        <v/>
      </c>
      <c r="AR134" s="49" t="str">
        <f>IFERROR(IF($K134&lt;&gt;"SS",(VLOOKUP($D134,Customer_Demand!$D:$BF,COLUMNS($I134:AR134),0)/$I134+VLOOKUP($D134,Customer_Demand!$D:$BF,COLUMNS($I134:AR134),0)/$K134),(VLOOKUP($D134,Customer_Demand!$D:$BF,COLUMNS($I134:AR134),0)/$I134)),"")</f>
        <v/>
      </c>
      <c r="AS134" s="49" t="str">
        <f>IFERROR(IF($K134&lt;&gt;"SS",(VLOOKUP($D134,Customer_Demand!$D:$BF,COLUMNS($I134:AS134),0)/$I134+VLOOKUP($D134,Customer_Demand!$D:$BF,COLUMNS($I134:AS134),0)/$K134),(VLOOKUP($D134,Customer_Demand!$D:$BF,COLUMNS($I134:AS134),0)/$I134)),"")</f>
        <v/>
      </c>
      <c r="AT134" s="49" t="str">
        <f>IFERROR(IF($K134&lt;&gt;"SS",(VLOOKUP($D134,Customer_Demand!$D:$BF,COLUMNS($I134:AT134),0)/$I134+VLOOKUP($D134,Customer_Demand!$D:$BF,COLUMNS($I134:AT134),0)/$K134),(VLOOKUP($D134,Customer_Demand!$D:$BF,COLUMNS($I134:AT134),0)/$I134)),"")</f>
        <v/>
      </c>
      <c r="AU134" s="49" t="str">
        <f>IFERROR(IF($K134&lt;&gt;"SS",(VLOOKUP($D134,Customer_Demand!$D:$BF,COLUMNS($I134:AU134),0)/$I134+VLOOKUP($D134,Customer_Demand!$D:$BF,COLUMNS($I134:AU134),0)/$K134),(VLOOKUP($D134,Customer_Demand!$D:$BF,COLUMNS($I134:AU134),0)/$I134)),"")</f>
        <v/>
      </c>
      <c r="AV134" s="49" t="str">
        <f>IFERROR(IF($K134&lt;&gt;"SS",(VLOOKUP($D134,Customer_Demand!$D:$BF,COLUMNS($I134:AV134),0)/$I134+VLOOKUP($D134,Customer_Demand!$D:$BF,COLUMNS($I134:AV134),0)/$K134),(VLOOKUP($D134,Customer_Demand!$D:$BF,COLUMNS($I134:AV134),0)/$I134)),"")</f>
        <v/>
      </c>
      <c r="AW134" s="49" t="str">
        <f>IFERROR(IF($K134&lt;&gt;"SS",(VLOOKUP($D134,Customer_Demand!$D:$BF,COLUMNS($I134:AW134),0)/$I134+VLOOKUP($D134,Customer_Demand!$D:$BF,COLUMNS($I134:AW134),0)/$K134),(VLOOKUP($D134,Customer_Demand!$D:$BF,COLUMNS($I134:AW134),0)/$I134)),"")</f>
        <v/>
      </c>
      <c r="AX134" s="49" t="str">
        <f>IFERROR(IF($K134&lt;&gt;"SS",(VLOOKUP($D134,Customer_Demand!$D:$BF,COLUMNS($I134:AX134),0)/$I134+VLOOKUP($D134,Customer_Demand!$D:$BF,COLUMNS($I134:AX134),0)/$K134),(VLOOKUP($D134,Customer_Demand!$D:$BF,COLUMNS($I134:AX134),0)/$I134)),"")</f>
        <v/>
      </c>
      <c r="AY134" s="49" t="str">
        <f>IFERROR(IF($K134&lt;&gt;"SS",(VLOOKUP($D134,Customer_Demand!$D:$BF,COLUMNS($I134:AY134),0)/$I134+VLOOKUP($D134,Customer_Demand!$D:$BF,COLUMNS($I134:AY134),0)/$K134),(VLOOKUP($D134,Customer_Demand!$D:$BF,COLUMNS($I134:AY134),0)/$I134)),"")</f>
        <v/>
      </c>
      <c r="AZ134" s="49" t="str">
        <f>IFERROR(IF($K134&lt;&gt;"SS",(VLOOKUP($D134,Customer_Demand!$D:$BF,COLUMNS($I134:AZ134),0)/$I134+VLOOKUP($D134,Customer_Demand!$D:$BF,COLUMNS($I134:AZ134),0)/$K134),(VLOOKUP($D134,Customer_Demand!$D:$BF,COLUMNS($I134:AZ134),0)/$I134)),"")</f>
        <v/>
      </c>
      <c r="BA134" s="49" t="str">
        <f>IFERROR(IF($K134&lt;&gt;"SS",(VLOOKUP($D134,Customer_Demand!$D:$BF,COLUMNS($I134:BA134),0)/$I134+VLOOKUP($D134,Customer_Demand!$D:$BF,COLUMNS($I134:BA134),0)/$K134),(VLOOKUP($D134,Customer_Demand!$D:$BF,COLUMNS($I134:BA134),0)/$I134)),"")</f>
        <v/>
      </c>
      <c r="BB134" s="49" t="str">
        <f>IFERROR(IF($K134&lt;&gt;"SS",(VLOOKUP($D134,Customer_Demand!$D:$BF,COLUMNS($I134:BB134),0)/$I134+VLOOKUP($D134,Customer_Demand!$D:$BF,COLUMNS($I134:BB134),0)/$K134),(VLOOKUP($D134,Customer_Demand!$D:$BF,COLUMNS($I134:BB134),0)/$I134)),"")</f>
        <v/>
      </c>
      <c r="BC134" s="49" t="str">
        <f>IFERROR(IF($K134&lt;&gt;"SS",(VLOOKUP($D134,Customer_Demand!$D:$BF,COLUMNS($I134:BC134),0)/$I134+VLOOKUP($D134,Customer_Demand!$D:$BF,COLUMNS($I134:BC134),0)/$K134),(VLOOKUP($D134,Customer_Demand!$D:$BF,COLUMNS($I134:BC134),0)/$I134)),"")</f>
        <v/>
      </c>
      <c r="BD134" s="49" t="str">
        <f>IFERROR(IF($K134&lt;&gt;"SS",(VLOOKUP($D134,Customer_Demand!$D:$BF,COLUMNS($I134:BD134),0)/$I134+VLOOKUP($D134,Customer_Demand!$D:$BF,COLUMNS($I134:BD134),0)/$K134),(VLOOKUP($D134,Customer_Demand!$D:$BF,COLUMNS($I134:BD134),0)/$I134)),"")</f>
        <v/>
      </c>
      <c r="BE134" s="49" t="str">
        <f>IFERROR(IF($K134&lt;&gt;"SS",(VLOOKUP($D134,Customer_Demand!$D:$BF,COLUMNS($I134:BE134),0)/$I134+VLOOKUP($D134,Customer_Demand!$D:$BF,COLUMNS($I134:BE134),0)/$K134),(VLOOKUP($D134,Customer_Demand!$D:$BF,COLUMNS($I134:BE134),0)/$I134)),"")</f>
        <v/>
      </c>
      <c r="BF134" s="49" t="str">
        <f>IFERROR(IF($K134&lt;&gt;"SS",(VLOOKUP($D134,Customer_Demand!$D:$BF,COLUMNS($I134:BF134),0)/$I134+VLOOKUP($D134,Customer_Demand!$D:$BF,COLUMNS($I134:BF134),0)/$K134),(VLOOKUP($D134,Customer_Demand!$D:$BF,COLUMNS($I134:BF134),0)/$I134)),"")</f>
        <v/>
      </c>
      <c r="BG134" s="49" t="str">
        <f>IFERROR(IF($K134&lt;&gt;"SS",(VLOOKUP($D134,Customer_Demand!$D:$BF,COLUMNS($I134:BG134),0)/$I134+VLOOKUP($D134,Customer_Demand!$D:$BF,COLUMNS($I134:BG134),0)/$K134),(VLOOKUP($D134,Customer_Demand!$D:$BF,COLUMNS($I134:BG134),0)/$I134)),"")</f>
        <v/>
      </c>
      <c r="BH134" s="49" t="str">
        <f>IFERROR(IF($K134&lt;&gt;"SS",(VLOOKUP($D134,Customer_Demand!$D:$BF,COLUMNS($I134:BH134),0)/$I134+VLOOKUP($D134,Customer_Demand!$D:$BF,COLUMNS($I134:BH134),0)/$K134),(VLOOKUP($D134,Customer_Demand!$D:$BF,COLUMNS($I134:BH134),0)/$I134)),"")</f>
        <v/>
      </c>
      <c r="BI134" s="49" t="str">
        <f>IFERROR(IF($K134&lt;&gt;"SS",(VLOOKUP($D134,Customer_Demand!$D:$BF,COLUMNS($I134:BI134),0)/$I134+VLOOKUP($D134,Customer_Demand!$D:$BF,COLUMNS($I134:BI134),0)/$K134),(VLOOKUP($D134,Customer_Demand!$D:$BF,COLUMNS($I134:BI134),0)/$I134)),"")</f>
        <v/>
      </c>
      <c r="BJ134" s="49" t="str">
        <f>IFERROR(IF($K134&lt;&gt;"SS",(VLOOKUP($D134,Customer_Demand!$D:$BF,COLUMNS($I134:BJ134),0)/$I134+VLOOKUP($D134,Customer_Demand!$D:$BF,COLUMNS($I134:BJ134),0)/$K134),(VLOOKUP($D134,Customer_Demand!$D:$BF,COLUMNS($I134:BJ134),0)/$I134)),"")</f>
        <v/>
      </c>
      <c r="BK134" s="50" t="str">
        <f>IFERROR(IF($K134&lt;&gt;"SS",(VLOOKUP($D134,Customer_Demand!$D:$BF,COLUMNS($I134:BK134),0)/$I134+VLOOKUP($D134,Customer_Demand!$D:$BF,COLUMNS($I134:BK134),0)/$K134),(VLOOKUP($D134,Customer_Demand!$D:$BF,COLUMNS($I134:BK134),0)/$I134)),"")</f>
        <v/>
      </c>
      <c r="BL134" s="18"/>
    </row>
    <row r="135" spans="2:64" x14ac:dyDescent="0.2">
      <c r="B135" s="12" t="str">
        <f t="shared" si="11"/>
        <v/>
      </c>
      <c r="C135" s="45" t="str">
        <f>IF((Customer_Demand!C135)&lt;&gt;"",Customer_Demand!C135,"")</f>
        <v/>
      </c>
      <c r="D135" s="45" t="str">
        <f>IF(C135&lt;&gt;"",Customer_Demand!D135,"")</f>
        <v/>
      </c>
      <c r="E135" s="51" t="str">
        <f>IF(C135&lt;&gt;"",Customer_Demand!E135,"")</f>
        <v/>
      </c>
      <c r="F135" s="47" t="str">
        <f>IF(C135&lt;&gt;"",VLOOKUP(D135,Customer_Demand!$D$5:$F$1005,3,0),"")</f>
        <v/>
      </c>
      <c r="G135" s="48" t="str">
        <f t="shared" ref="G135:G198" si="12">IF(C135&lt;&gt;"",IF(AND(F135&gt;0,SUM(L135:BK135)=0),"SGR To Be Defined",SUM(L135:BK135)),"")</f>
        <v/>
      </c>
      <c r="H135" s="48" t="str">
        <f t="shared" ref="H135:H198" si="13">IF(C135&lt;&gt;"",CONCATENATE(D135,"_","Top"),"")</f>
        <v/>
      </c>
      <c r="I135" s="48" t="str">
        <f>IFERROR(IF(C135&lt;&gt;"",VLOOKUP($H135,SMT_Cycle_Time_Data!$F:$Q,4,0),""),"SGR Not Defined")</f>
        <v/>
      </c>
      <c r="J135" s="48" t="str">
        <f t="shared" ref="J135:J198" si="14">IF(C135&lt;&gt;"",CONCATENATE(D135,"_","Bottom"),"")</f>
        <v/>
      </c>
      <c r="K135" s="48" t="str">
        <f>IF(C135&lt;&gt;"",IFERROR(VLOOKUP($J135,SMT_Cycle_Time_Data!$F:$Q,4,0),"SS"),"")</f>
        <v/>
      </c>
      <c r="L135" s="49" t="str">
        <f>IFERROR(IF($K135&lt;&gt;"SS",(VLOOKUP($D135,Customer_Demand!$D:$BF,COLUMNS($I135:L135),0)/$I135+VLOOKUP($D135,Customer_Demand!$D:$BF,COLUMNS($I135:L135),0)/$K135),(VLOOKUP($D135,Customer_Demand!$D:$BF,COLUMNS($I135:L135),0)/$I135)),"")</f>
        <v/>
      </c>
      <c r="M135" s="49" t="str">
        <f>IFERROR(IF($K135&lt;&gt;"SS",(VLOOKUP($D135,Customer_Demand!$D:$BF,COLUMNS($I135:M135),0)/$I135+VLOOKUP($D135,Customer_Demand!$D:$BF,COLUMNS($I135:M135),0)/$K135),(VLOOKUP($D135,Customer_Demand!$D:$BF,COLUMNS($I135:M135),0)/$I135)),"")</f>
        <v/>
      </c>
      <c r="N135" s="49" t="str">
        <f>IFERROR(IF($K135&lt;&gt;"SS",(VLOOKUP($D135,Customer_Demand!$D:$BF,COLUMNS($I135:N135),0)/$I135+VLOOKUP($D135,Customer_Demand!$D:$BF,COLUMNS($I135:N135),0)/$K135),(VLOOKUP($D135,Customer_Demand!$D:$BF,COLUMNS($I135:N135),0)/$I135)),"")</f>
        <v/>
      </c>
      <c r="O135" s="49" t="str">
        <f>IFERROR(IF($K135&lt;&gt;"SS",(VLOOKUP($D135,Customer_Demand!$D:$BF,COLUMNS($I135:O135),0)/$I135+VLOOKUP($D135,Customer_Demand!$D:$BF,COLUMNS($I135:O135),0)/$K135),(VLOOKUP($D135,Customer_Demand!$D:$BF,COLUMNS($I135:O135),0)/$I135)),"")</f>
        <v/>
      </c>
      <c r="P135" s="49" t="str">
        <f>IFERROR(IF($K135&lt;&gt;"SS",(VLOOKUP($D135,Customer_Demand!$D:$BF,COLUMNS($I135:P135),0)/$I135+VLOOKUP($D135,Customer_Demand!$D:$BF,COLUMNS($I135:P135),0)/$K135),(VLOOKUP($D135,Customer_Demand!$D:$BF,COLUMNS($I135:P135),0)/$I135)),"")</f>
        <v/>
      </c>
      <c r="Q135" s="49" t="str">
        <f>IFERROR(IF($K135&lt;&gt;"SS",(VLOOKUP($D135,Customer_Demand!$D:$BF,COLUMNS($I135:Q135),0)/$I135+VLOOKUP($D135,Customer_Demand!$D:$BF,COLUMNS($I135:Q135),0)/$K135),(VLOOKUP($D135,Customer_Demand!$D:$BF,COLUMNS($I135:Q135),0)/$I135)),"")</f>
        <v/>
      </c>
      <c r="R135" s="49" t="str">
        <f>IFERROR(IF($K135&lt;&gt;"SS",(VLOOKUP($D135,Customer_Demand!$D:$BF,COLUMNS($I135:R135),0)/$I135+VLOOKUP($D135,Customer_Demand!$D:$BF,COLUMNS($I135:R135),0)/$K135),(VLOOKUP($D135,Customer_Demand!$D:$BF,COLUMNS($I135:R135),0)/$I135)),"")</f>
        <v/>
      </c>
      <c r="S135" s="49" t="str">
        <f>IFERROR(IF($K135&lt;&gt;"SS",(VLOOKUP($D135,Customer_Demand!$D:$BF,COLUMNS($I135:S135),0)/$I135+VLOOKUP($D135,Customer_Demand!$D:$BF,COLUMNS($I135:S135),0)/$K135),(VLOOKUP($D135,Customer_Demand!$D:$BF,COLUMNS($I135:S135),0)/$I135)),"")</f>
        <v/>
      </c>
      <c r="T135" s="49" t="str">
        <f>IFERROR(IF($K135&lt;&gt;"SS",(VLOOKUP($D135,Customer_Demand!$D:$BF,COLUMNS($I135:T135),0)/$I135+VLOOKUP($D135,Customer_Demand!$D:$BF,COLUMNS($I135:T135),0)/$K135),(VLOOKUP($D135,Customer_Demand!$D:$BF,COLUMNS($I135:T135),0)/$I135)),"")</f>
        <v/>
      </c>
      <c r="U135" s="49" t="str">
        <f>IFERROR(IF($K135&lt;&gt;"SS",(VLOOKUP($D135,Customer_Demand!$D:$BF,COLUMNS($I135:U135),0)/$I135+VLOOKUP($D135,Customer_Demand!$D:$BF,COLUMNS($I135:U135),0)/$K135),(VLOOKUP($D135,Customer_Demand!$D:$BF,COLUMNS($I135:U135),0)/$I135)),"")</f>
        <v/>
      </c>
      <c r="V135" s="49" t="str">
        <f>IFERROR(IF($K135&lt;&gt;"SS",(VLOOKUP($D135,Customer_Demand!$D:$BF,COLUMNS($I135:V135),0)/$I135+VLOOKUP($D135,Customer_Demand!$D:$BF,COLUMNS($I135:V135),0)/$K135),(VLOOKUP($D135,Customer_Demand!$D:$BF,COLUMNS($I135:V135),0)/$I135)),"")</f>
        <v/>
      </c>
      <c r="W135" s="49" t="str">
        <f>IFERROR(IF($K135&lt;&gt;"SS",(VLOOKUP($D135,Customer_Demand!$D:$BF,COLUMNS($I135:W135),0)/$I135+VLOOKUP($D135,Customer_Demand!$D:$BF,COLUMNS($I135:W135),0)/$K135),(VLOOKUP($D135,Customer_Demand!$D:$BF,COLUMNS($I135:W135),0)/$I135)),"")</f>
        <v/>
      </c>
      <c r="X135" s="49" t="str">
        <f>IFERROR(IF($K135&lt;&gt;"SS",(VLOOKUP($D135,Customer_Demand!$D:$BF,COLUMNS($I135:X135),0)/$I135+VLOOKUP($D135,Customer_Demand!$D:$BF,COLUMNS($I135:X135),0)/$K135),(VLOOKUP($D135,Customer_Demand!$D:$BF,COLUMNS($I135:X135),0)/$I135)),"")</f>
        <v/>
      </c>
      <c r="Y135" s="49" t="str">
        <f>IFERROR(IF($K135&lt;&gt;"SS",(VLOOKUP($D135,Customer_Demand!$D:$BF,COLUMNS($I135:Y135),0)/$I135+VLOOKUP($D135,Customer_Demand!$D:$BF,COLUMNS($I135:Y135),0)/$K135),(VLOOKUP($D135,Customer_Demand!$D:$BF,COLUMNS($I135:Y135),0)/$I135)),"")</f>
        <v/>
      </c>
      <c r="Z135" s="49" t="str">
        <f>IFERROR(IF($K135&lt;&gt;"SS",(VLOOKUP($D135,Customer_Demand!$D:$BF,COLUMNS($I135:Z135),0)/$I135+VLOOKUP($D135,Customer_Demand!$D:$BF,COLUMNS($I135:Z135),0)/$K135),(VLOOKUP($D135,Customer_Demand!$D:$BF,COLUMNS($I135:Z135),0)/$I135)),"")</f>
        <v/>
      </c>
      <c r="AA135" s="49" t="str">
        <f>IFERROR(IF($K135&lt;&gt;"SS",(VLOOKUP($D135,Customer_Demand!$D:$BF,COLUMNS($I135:AA135),0)/$I135+VLOOKUP($D135,Customer_Demand!$D:$BF,COLUMNS($I135:AA135),0)/$K135),(VLOOKUP($D135,Customer_Demand!$D:$BF,COLUMNS($I135:AA135),0)/$I135)),"")</f>
        <v/>
      </c>
      <c r="AB135" s="49" t="str">
        <f>IFERROR(IF($K135&lt;&gt;"SS",(VLOOKUP($D135,Customer_Demand!$D:$BF,COLUMNS($I135:AB135),0)/$I135+VLOOKUP($D135,Customer_Demand!$D:$BF,COLUMNS($I135:AB135),0)/$K135),(VLOOKUP($D135,Customer_Demand!$D:$BF,COLUMNS($I135:AB135),0)/$I135)),"")</f>
        <v/>
      </c>
      <c r="AC135" s="49" t="str">
        <f>IFERROR(IF($K135&lt;&gt;"SS",(VLOOKUP($D135,Customer_Demand!$D:$BF,COLUMNS($I135:AC135),0)/$I135+VLOOKUP($D135,Customer_Demand!$D:$BF,COLUMNS($I135:AC135),0)/$K135),(VLOOKUP($D135,Customer_Demand!$D:$BF,COLUMNS($I135:AC135),0)/$I135)),"")</f>
        <v/>
      </c>
      <c r="AD135" s="49" t="str">
        <f>IFERROR(IF($K135&lt;&gt;"SS",(VLOOKUP($D135,Customer_Demand!$D:$BF,COLUMNS($I135:AD135),0)/$I135+VLOOKUP($D135,Customer_Demand!$D:$BF,COLUMNS($I135:AD135),0)/$K135),(VLOOKUP($D135,Customer_Demand!$D:$BF,COLUMNS($I135:AD135),0)/$I135)),"")</f>
        <v/>
      </c>
      <c r="AE135" s="49" t="str">
        <f>IFERROR(IF($K135&lt;&gt;"SS",(VLOOKUP($D135,Customer_Demand!$D:$BF,COLUMNS($I135:AE135),0)/$I135+VLOOKUP($D135,Customer_Demand!$D:$BF,COLUMNS($I135:AE135),0)/$K135),(VLOOKUP($D135,Customer_Demand!$D:$BF,COLUMNS($I135:AE135),0)/$I135)),"")</f>
        <v/>
      </c>
      <c r="AF135" s="49" t="str">
        <f>IFERROR(IF($K135&lt;&gt;"SS",(VLOOKUP($D135,Customer_Demand!$D:$BF,COLUMNS($I135:AF135),0)/$I135+VLOOKUP($D135,Customer_Demand!$D:$BF,COLUMNS($I135:AF135),0)/$K135),(VLOOKUP($D135,Customer_Demand!$D:$BF,COLUMNS($I135:AF135),0)/$I135)),"")</f>
        <v/>
      </c>
      <c r="AG135" s="49" t="str">
        <f>IFERROR(IF($K135&lt;&gt;"SS",(VLOOKUP($D135,Customer_Demand!$D:$BF,COLUMNS($I135:AG135),0)/$I135+VLOOKUP($D135,Customer_Demand!$D:$BF,COLUMNS($I135:AG135),0)/$K135),(VLOOKUP($D135,Customer_Demand!$D:$BF,COLUMNS($I135:AG135),0)/$I135)),"")</f>
        <v/>
      </c>
      <c r="AH135" s="49" t="str">
        <f>IFERROR(IF($K135&lt;&gt;"SS",(VLOOKUP($D135,Customer_Demand!$D:$BF,COLUMNS($I135:AH135),0)/$I135+VLOOKUP($D135,Customer_Demand!$D:$BF,COLUMNS($I135:AH135),0)/$K135),(VLOOKUP($D135,Customer_Demand!$D:$BF,COLUMNS($I135:AH135),0)/$I135)),"")</f>
        <v/>
      </c>
      <c r="AI135" s="49" t="str">
        <f>IFERROR(IF($K135&lt;&gt;"SS",(VLOOKUP($D135,Customer_Demand!$D:$BF,COLUMNS($I135:AI135),0)/$I135+VLOOKUP($D135,Customer_Demand!$D:$BF,COLUMNS($I135:AI135),0)/$K135),(VLOOKUP($D135,Customer_Demand!$D:$BF,COLUMNS($I135:AI135),0)/$I135)),"")</f>
        <v/>
      </c>
      <c r="AJ135" s="49" t="str">
        <f>IFERROR(IF($K135&lt;&gt;"SS",(VLOOKUP($D135,Customer_Demand!$D:$BF,COLUMNS($I135:AJ135),0)/$I135+VLOOKUP($D135,Customer_Demand!$D:$BF,COLUMNS($I135:AJ135),0)/$K135),(VLOOKUP($D135,Customer_Demand!$D:$BF,COLUMNS($I135:AJ135),0)/$I135)),"")</f>
        <v/>
      </c>
      <c r="AK135" s="49" t="str">
        <f>IFERROR(IF($K135&lt;&gt;"SS",(VLOOKUP($D135,Customer_Demand!$D:$BF,COLUMNS($I135:AK135),0)/$I135+VLOOKUP($D135,Customer_Demand!$D:$BF,COLUMNS($I135:AK135),0)/$K135),(VLOOKUP($D135,Customer_Demand!$D:$BF,COLUMNS($I135:AK135),0)/$I135)),"")</f>
        <v/>
      </c>
      <c r="AL135" s="49" t="str">
        <f>IFERROR(IF($K135&lt;&gt;"SS",(VLOOKUP($D135,Customer_Demand!$D:$BF,COLUMNS($I135:AL135),0)/$I135+VLOOKUP($D135,Customer_Demand!$D:$BF,COLUMNS($I135:AL135),0)/$K135),(VLOOKUP($D135,Customer_Demand!$D:$BF,COLUMNS($I135:AL135),0)/$I135)),"")</f>
        <v/>
      </c>
      <c r="AM135" s="49" t="str">
        <f>IFERROR(IF($K135&lt;&gt;"SS",(VLOOKUP($D135,Customer_Demand!$D:$BF,COLUMNS($I135:AM135),0)/$I135+VLOOKUP($D135,Customer_Demand!$D:$BF,COLUMNS($I135:AM135),0)/$K135),(VLOOKUP($D135,Customer_Demand!$D:$BF,COLUMNS($I135:AM135),0)/$I135)),"")</f>
        <v/>
      </c>
      <c r="AN135" s="49" t="str">
        <f>IFERROR(IF($K135&lt;&gt;"SS",(VLOOKUP($D135,Customer_Demand!$D:$BF,COLUMNS($I135:AN135),0)/$I135+VLOOKUP($D135,Customer_Demand!$D:$BF,COLUMNS($I135:AN135),0)/$K135),(VLOOKUP($D135,Customer_Demand!$D:$BF,COLUMNS($I135:AN135),0)/$I135)),"")</f>
        <v/>
      </c>
      <c r="AO135" s="49" t="str">
        <f>IFERROR(IF($K135&lt;&gt;"SS",(VLOOKUP($D135,Customer_Demand!$D:$BF,COLUMNS($I135:AO135),0)/$I135+VLOOKUP($D135,Customer_Demand!$D:$BF,COLUMNS($I135:AO135),0)/$K135),(VLOOKUP($D135,Customer_Demand!$D:$BF,COLUMNS($I135:AO135),0)/$I135)),"")</f>
        <v/>
      </c>
      <c r="AP135" s="49" t="str">
        <f>IFERROR(IF($K135&lt;&gt;"SS",(VLOOKUP($D135,Customer_Demand!$D:$BF,COLUMNS($I135:AP135),0)/$I135+VLOOKUP($D135,Customer_Demand!$D:$BF,COLUMNS($I135:AP135),0)/$K135),(VLOOKUP($D135,Customer_Demand!$D:$BF,COLUMNS($I135:AP135),0)/$I135)),"")</f>
        <v/>
      </c>
      <c r="AQ135" s="49" t="str">
        <f>IFERROR(IF($K135&lt;&gt;"SS",(VLOOKUP($D135,Customer_Demand!$D:$BF,COLUMNS($I135:AQ135),0)/$I135+VLOOKUP($D135,Customer_Demand!$D:$BF,COLUMNS($I135:AQ135),0)/$K135),(VLOOKUP($D135,Customer_Demand!$D:$BF,COLUMNS($I135:AQ135),0)/$I135)),"")</f>
        <v/>
      </c>
      <c r="AR135" s="49" t="str">
        <f>IFERROR(IF($K135&lt;&gt;"SS",(VLOOKUP($D135,Customer_Demand!$D:$BF,COLUMNS($I135:AR135),0)/$I135+VLOOKUP($D135,Customer_Demand!$D:$BF,COLUMNS($I135:AR135),0)/$K135),(VLOOKUP($D135,Customer_Demand!$D:$BF,COLUMNS($I135:AR135),0)/$I135)),"")</f>
        <v/>
      </c>
      <c r="AS135" s="49" t="str">
        <f>IFERROR(IF($K135&lt;&gt;"SS",(VLOOKUP($D135,Customer_Demand!$D:$BF,COLUMNS($I135:AS135),0)/$I135+VLOOKUP($D135,Customer_Demand!$D:$BF,COLUMNS($I135:AS135),0)/$K135),(VLOOKUP($D135,Customer_Demand!$D:$BF,COLUMNS($I135:AS135),0)/$I135)),"")</f>
        <v/>
      </c>
      <c r="AT135" s="49" t="str">
        <f>IFERROR(IF($K135&lt;&gt;"SS",(VLOOKUP($D135,Customer_Demand!$D:$BF,COLUMNS($I135:AT135),0)/$I135+VLOOKUP($D135,Customer_Demand!$D:$BF,COLUMNS($I135:AT135),0)/$K135),(VLOOKUP($D135,Customer_Demand!$D:$BF,COLUMNS($I135:AT135),0)/$I135)),"")</f>
        <v/>
      </c>
      <c r="AU135" s="49" t="str">
        <f>IFERROR(IF($K135&lt;&gt;"SS",(VLOOKUP($D135,Customer_Demand!$D:$BF,COLUMNS($I135:AU135),0)/$I135+VLOOKUP($D135,Customer_Demand!$D:$BF,COLUMNS($I135:AU135),0)/$K135),(VLOOKUP($D135,Customer_Demand!$D:$BF,COLUMNS($I135:AU135),0)/$I135)),"")</f>
        <v/>
      </c>
      <c r="AV135" s="49" t="str">
        <f>IFERROR(IF($K135&lt;&gt;"SS",(VLOOKUP($D135,Customer_Demand!$D:$BF,COLUMNS($I135:AV135),0)/$I135+VLOOKUP($D135,Customer_Demand!$D:$BF,COLUMNS($I135:AV135),0)/$K135),(VLOOKUP($D135,Customer_Demand!$D:$BF,COLUMNS($I135:AV135),0)/$I135)),"")</f>
        <v/>
      </c>
      <c r="AW135" s="49" t="str">
        <f>IFERROR(IF($K135&lt;&gt;"SS",(VLOOKUP($D135,Customer_Demand!$D:$BF,COLUMNS($I135:AW135),0)/$I135+VLOOKUP($D135,Customer_Demand!$D:$BF,COLUMNS($I135:AW135),0)/$K135),(VLOOKUP($D135,Customer_Demand!$D:$BF,COLUMNS($I135:AW135),0)/$I135)),"")</f>
        <v/>
      </c>
      <c r="AX135" s="49" t="str">
        <f>IFERROR(IF($K135&lt;&gt;"SS",(VLOOKUP($D135,Customer_Demand!$D:$BF,COLUMNS($I135:AX135),0)/$I135+VLOOKUP($D135,Customer_Demand!$D:$BF,COLUMNS($I135:AX135),0)/$K135),(VLOOKUP($D135,Customer_Demand!$D:$BF,COLUMNS($I135:AX135),0)/$I135)),"")</f>
        <v/>
      </c>
      <c r="AY135" s="49" t="str">
        <f>IFERROR(IF($K135&lt;&gt;"SS",(VLOOKUP($D135,Customer_Demand!$D:$BF,COLUMNS($I135:AY135),0)/$I135+VLOOKUP($D135,Customer_Demand!$D:$BF,COLUMNS($I135:AY135),0)/$K135),(VLOOKUP($D135,Customer_Demand!$D:$BF,COLUMNS($I135:AY135),0)/$I135)),"")</f>
        <v/>
      </c>
      <c r="AZ135" s="49" t="str">
        <f>IFERROR(IF($K135&lt;&gt;"SS",(VLOOKUP($D135,Customer_Demand!$D:$BF,COLUMNS($I135:AZ135),0)/$I135+VLOOKUP($D135,Customer_Demand!$D:$BF,COLUMNS($I135:AZ135),0)/$K135),(VLOOKUP($D135,Customer_Demand!$D:$BF,COLUMNS($I135:AZ135),0)/$I135)),"")</f>
        <v/>
      </c>
      <c r="BA135" s="49" t="str">
        <f>IFERROR(IF($K135&lt;&gt;"SS",(VLOOKUP($D135,Customer_Demand!$D:$BF,COLUMNS($I135:BA135),0)/$I135+VLOOKUP($D135,Customer_Demand!$D:$BF,COLUMNS($I135:BA135),0)/$K135),(VLOOKUP($D135,Customer_Demand!$D:$BF,COLUMNS($I135:BA135),0)/$I135)),"")</f>
        <v/>
      </c>
      <c r="BB135" s="49" t="str">
        <f>IFERROR(IF($K135&lt;&gt;"SS",(VLOOKUP($D135,Customer_Demand!$D:$BF,COLUMNS($I135:BB135),0)/$I135+VLOOKUP($D135,Customer_Demand!$D:$BF,COLUMNS($I135:BB135),0)/$K135),(VLOOKUP($D135,Customer_Demand!$D:$BF,COLUMNS($I135:BB135),0)/$I135)),"")</f>
        <v/>
      </c>
      <c r="BC135" s="49" t="str">
        <f>IFERROR(IF($K135&lt;&gt;"SS",(VLOOKUP($D135,Customer_Demand!$D:$BF,COLUMNS($I135:BC135),0)/$I135+VLOOKUP($D135,Customer_Demand!$D:$BF,COLUMNS($I135:BC135),0)/$K135),(VLOOKUP($D135,Customer_Demand!$D:$BF,COLUMNS($I135:BC135),0)/$I135)),"")</f>
        <v/>
      </c>
      <c r="BD135" s="49" t="str">
        <f>IFERROR(IF($K135&lt;&gt;"SS",(VLOOKUP($D135,Customer_Demand!$D:$BF,COLUMNS($I135:BD135),0)/$I135+VLOOKUP($D135,Customer_Demand!$D:$BF,COLUMNS($I135:BD135),0)/$K135),(VLOOKUP($D135,Customer_Demand!$D:$BF,COLUMNS($I135:BD135),0)/$I135)),"")</f>
        <v/>
      </c>
      <c r="BE135" s="49" t="str">
        <f>IFERROR(IF($K135&lt;&gt;"SS",(VLOOKUP($D135,Customer_Demand!$D:$BF,COLUMNS($I135:BE135),0)/$I135+VLOOKUP($D135,Customer_Demand!$D:$BF,COLUMNS($I135:BE135),0)/$K135),(VLOOKUP($D135,Customer_Demand!$D:$BF,COLUMNS($I135:BE135),0)/$I135)),"")</f>
        <v/>
      </c>
      <c r="BF135" s="49" t="str">
        <f>IFERROR(IF($K135&lt;&gt;"SS",(VLOOKUP($D135,Customer_Demand!$D:$BF,COLUMNS($I135:BF135),0)/$I135+VLOOKUP($D135,Customer_Demand!$D:$BF,COLUMNS($I135:BF135),0)/$K135),(VLOOKUP($D135,Customer_Demand!$D:$BF,COLUMNS($I135:BF135),0)/$I135)),"")</f>
        <v/>
      </c>
      <c r="BG135" s="49" t="str">
        <f>IFERROR(IF($K135&lt;&gt;"SS",(VLOOKUP($D135,Customer_Demand!$D:$BF,COLUMNS($I135:BG135),0)/$I135+VLOOKUP($D135,Customer_Demand!$D:$BF,COLUMNS($I135:BG135),0)/$K135),(VLOOKUP($D135,Customer_Demand!$D:$BF,COLUMNS($I135:BG135),0)/$I135)),"")</f>
        <v/>
      </c>
      <c r="BH135" s="49" t="str">
        <f>IFERROR(IF($K135&lt;&gt;"SS",(VLOOKUP($D135,Customer_Demand!$D:$BF,COLUMNS($I135:BH135),0)/$I135+VLOOKUP($D135,Customer_Demand!$D:$BF,COLUMNS($I135:BH135),0)/$K135),(VLOOKUP($D135,Customer_Demand!$D:$BF,COLUMNS($I135:BH135),0)/$I135)),"")</f>
        <v/>
      </c>
      <c r="BI135" s="49" t="str">
        <f>IFERROR(IF($K135&lt;&gt;"SS",(VLOOKUP($D135,Customer_Demand!$D:$BF,COLUMNS($I135:BI135),0)/$I135+VLOOKUP($D135,Customer_Demand!$D:$BF,COLUMNS($I135:BI135),0)/$K135),(VLOOKUP($D135,Customer_Demand!$D:$BF,COLUMNS($I135:BI135),0)/$I135)),"")</f>
        <v/>
      </c>
      <c r="BJ135" s="49" t="str">
        <f>IFERROR(IF($K135&lt;&gt;"SS",(VLOOKUP($D135,Customer_Demand!$D:$BF,COLUMNS($I135:BJ135),0)/$I135+VLOOKUP($D135,Customer_Demand!$D:$BF,COLUMNS($I135:BJ135),0)/$K135),(VLOOKUP($D135,Customer_Demand!$D:$BF,COLUMNS($I135:BJ135),0)/$I135)),"")</f>
        <v/>
      </c>
      <c r="BK135" s="50" t="str">
        <f>IFERROR(IF($K135&lt;&gt;"SS",(VLOOKUP($D135,Customer_Demand!$D:$BF,COLUMNS($I135:BK135),0)/$I135+VLOOKUP($D135,Customer_Demand!$D:$BF,COLUMNS($I135:BK135),0)/$K135),(VLOOKUP($D135,Customer_Demand!$D:$BF,COLUMNS($I135:BK135),0)/$I135)),"")</f>
        <v/>
      </c>
      <c r="BL135" s="18"/>
    </row>
    <row r="136" spans="2:64" x14ac:dyDescent="0.2">
      <c r="B136" s="12" t="str">
        <f t="shared" ref="B136:B199" si="15">IF(C136&lt;&gt;"",B135+1,"")</f>
        <v/>
      </c>
      <c r="C136" s="45" t="str">
        <f>IF((Customer_Demand!C136)&lt;&gt;"",Customer_Demand!C136,"")</f>
        <v/>
      </c>
      <c r="D136" s="45" t="str">
        <f>IF(C136&lt;&gt;"",Customer_Demand!D136,"")</f>
        <v/>
      </c>
      <c r="E136" s="51" t="str">
        <f>IF(C136&lt;&gt;"",Customer_Demand!E136,"")</f>
        <v/>
      </c>
      <c r="F136" s="47" t="str">
        <f>IF(C136&lt;&gt;"",VLOOKUP(D136,Customer_Demand!$D$5:$F$1005,3,0),"")</f>
        <v/>
      </c>
      <c r="G136" s="48" t="str">
        <f t="shared" si="12"/>
        <v/>
      </c>
      <c r="H136" s="48" t="str">
        <f t="shared" si="13"/>
        <v/>
      </c>
      <c r="I136" s="48" t="str">
        <f>IFERROR(IF(C136&lt;&gt;"",VLOOKUP($H136,SMT_Cycle_Time_Data!$F:$Q,4,0),""),"SGR Not Defined")</f>
        <v/>
      </c>
      <c r="J136" s="48" t="str">
        <f t="shared" si="14"/>
        <v/>
      </c>
      <c r="K136" s="48" t="str">
        <f>IF(C136&lt;&gt;"",IFERROR(VLOOKUP($J136,SMT_Cycle_Time_Data!$F:$Q,4,0),"SS"),"")</f>
        <v/>
      </c>
      <c r="L136" s="49" t="str">
        <f>IFERROR(IF($K136&lt;&gt;"SS",(VLOOKUP($D136,Customer_Demand!$D:$BF,COLUMNS($I136:L136),0)/$I136+VLOOKUP($D136,Customer_Demand!$D:$BF,COLUMNS($I136:L136),0)/$K136),(VLOOKUP($D136,Customer_Demand!$D:$BF,COLUMNS($I136:L136),0)/$I136)),"")</f>
        <v/>
      </c>
      <c r="M136" s="49" t="str">
        <f>IFERROR(IF($K136&lt;&gt;"SS",(VLOOKUP($D136,Customer_Demand!$D:$BF,COLUMNS($I136:M136),0)/$I136+VLOOKUP($D136,Customer_Demand!$D:$BF,COLUMNS($I136:M136),0)/$K136),(VLOOKUP($D136,Customer_Demand!$D:$BF,COLUMNS($I136:M136),0)/$I136)),"")</f>
        <v/>
      </c>
      <c r="N136" s="49" t="str">
        <f>IFERROR(IF($K136&lt;&gt;"SS",(VLOOKUP($D136,Customer_Demand!$D:$BF,COLUMNS($I136:N136),0)/$I136+VLOOKUP($D136,Customer_Demand!$D:$BF,COLUMNS($I136:N136),0)/$K136),(VLOOKUP($D136,Customer_Demand!$D:$BF,COLUMNS($I136:N136),0)/$I136)),"")</f>
        <v/>
      </c>
      <c r="O136" s="49" t="str">
        <f>IFERROR(IF($K136&lt;&gt;"SS",(VLOOKUP($D136,Customer_Demand!$D:$BF,COLUMNS($I136:O136),0)/$I136+VLOOKUP($D136,Customer_Demand!$D:$BF,COLUMNS($I136:O136),0)/$K136),(VLOOKUP($D136,Customer_Demand!$D:$BF,COLUMNS($I136:O136),0)/$I136)),"")</f>
        <v/>
      </c>
      <c r="P136" s="49" t="str">
        <f>IFERROR(IF($K136&lt;&gt;"SS",(VLOOKUP($D136,Customer_Demand!$D:$BF,COLUMNS($I136:P136),0)/$I136+VLOOKUP($D136,Customer_Demand!$D:$BF,COLUMNS($I136:P136),0)/$K136),(VLOOKUP($D136,Customer_Demand!$D:$BF,COLUMNS($I136:P136),0)/$I136)),"")</f>
        <v/>
      </c>
      <c r="Q136" s="49" t="str">
        <f>IFERROR(IF($K136&lt;&gt;"SS",(VLOOKUP($D136,Customer_Demand!$D:$BF,COLUMNS($I136:Q136),0)/$I136+VLOOKUP($D136,Customer_Demand!$D:$BF,COLUMNS($I136:Q136),0)/$K136),(VLOOKUP($D136,Customer_Demand!$D:$BF,COLUMNS($I136:Q136),0)/$I136)),"")</f>
        <v/>
      </c>
      <c r="R136" s="49" t="str">
        <f>IFERROR(IF($K136&lt;&gt;"SS",(VLOOKUP($D136,Customer_Demand!$D:$BF,COLUMNS($I136:R136),0)/$I136+VLOOKUP($D136,Customer_Demand!$D:$BF,COLUMNS($I136:R136),0)/$K136),(VLOOKUP($D136,Customer_Demand!$D:$BF,COLUMNS($I136:R136),0)/$I136)),"")</f>
        <v/>
      </c>
      <c r="S136" s="49" t="str">
        <f>IFERROR(IF($K136&lt;&gt;"SS",(VLOOKUP($D136,Customer_Demand!$D:$BF,COLUMNS($I136:S136),0)/$I136+VLOOKUP($D136,Customer_Demand!$D:$BF,COLUMNS($I136:S136),0)/$K136),(VLOOKUP($D136,Customer_Demand!$D:$BF,COLUMNS($I136:S136),0)/$I136)),"")</f>
        <v/>
      </c>
      <c r="T136" s="49" t="str">
        <f>IFERROR(IF($K136&lt;&gt;"SS",(VLOOKUP($D136,Customer_Demand!$D:$BF,COLUMNS($I136:T136),0)/$I136+VLOOKUP($D136,Customer_Demand!$D:$BF,COLUMNS($I136:T136),0)/$K136),(VLOOKUP($D136,Customer_Demand!$D:$BF,COLUMNS($I136:T136),0)/$I136)),"")</f>
        <v/>
      </c>
      <c r="U136" s="49" t="str">
        <f>IFERROR(IF($K136&lt;&gt;"SS",(VLOOKUP($D136,Customer_Demand!$D:$BF,COLUMNS($I136:U136),0)/$I136+VLOOKUP($D136,Customer_Demand!$D:$BF,COLUMNS($I136:U136),0)/$K136),(VLOOKUP($D136,Customer_Demand!$D:$BF,COLUMNS($I136:U136),0)/$I136)),"")</f>
        <v/>
      </c>
      <c r="V136" s="49" t="str">
        <f>IFERROR(IF($K136&lt;&gt;"SS",(VLOOKUP($D136,Customer_Demand!$D:$BF,COLUMNS($I136:V136),0)/$I136+VLOOKUP($D136,Customer_Demand!$D:$BF,COLUMNS($I136:V136),0)/$K136),(VLOOKUP($D136,Customer_Demand!$D:$BF,COLUMNS($I136:V136),0)/$I136)),"")</f>
        <v/>
      </c>
      <c r="W136" s="49" t="str">
        <f>IFERROR(IF($K136&lt;&gt;"SS",(VLOOKUP($D136,Customer_Demand!$D:$BF,COLUMNS($I136:W136),0)/$I136+VLOOKUP($D136,Customer_Demand!$D:$BF,COLUMNS($I136:W136),0)/$K136),(VLOOKUP($D136,Customer_Demand!$D:$BF,COLUMNS($I136:W136),0)/$I136)),"")</f>
        <v/>
      </c>
      <c r="X136" s="49" t="str">
        <f>IFERROR(IF($K136&lt;&gt;"SS",(VLOOKUP($D136,Customer_Demand!$D:$BF,COLUMNS($I136:X136),0)/$I136+VLOOKUP($D136,Customer_Demand!$D:$BF,COLUMNS($I136:X136),0)/$K136),(VLOOKUP($D136,Customer_Demand!$D:$BF,COLUMNS($I136:X136),0)/$I136)),"")</f>
        <v/>
      </c>
      <c r="Y136" s="49" t="str">
        <f>IFERROR(IF($K136&lt;&gt;"SS",(VLOOKUP($D136,Customer_Demand!$D:$BF,COLUMNS($I136:Y136),0)/$I136+VLOOKUP($D136,Customer_Demand!$D:$BF,COLUMNS($I136:Y136),0)/$K136),(VLOOKUP($D136,Customer_Demand!$D:$BF,COLUMNS($I136:Y136),0)/$I136)),"")</f>
        <v/>
      </c>
      <c r="Z136" s="49" t="str">
        <f>IFERROR(IF($K136&lt;&gt;"SS",(VLOOKUP($D136,Customer_Demand!$D:$BF,COLUMNS($I136:Z136),0)/$I136+VLOOKUP($D136,Customer_Demand!$D:$BF,COLUMNS($I136:Z136),0)/$K136),(VLOOKUP($D136,Customer_Demand!$D:$BF,COLUMNS($I136:Z136),0)/$I136)),"")</f>
        <v/>
      </c>
      <c r="AA136" s="49" t="str">
        <f>IFERROR(IF($K136&lt;&gt;"SS",(VLOOKUP($D136,Customer_Demand!$D:$BF,COLUMNS($I136:AA136),0)/$I136+VLOOKUP($D136,Customer_Demand!$D:$BF,COLUMNS($I136:AA136),0)/$K136),(VLOOKUP($D136,Customer_Demand!$D:$BF,COLUMNS($I136:AA136),0)/$I136)),"")</f>
        <v/>
      </c>
      <c r="AB136" s="49" t="str">
        <f>IFERROR(IF($K136&lt;&gt;"SS",(VLOOKUP($D136,Customer_Demand!$D:$BF,COLUMNS($I136:AB136),0)/$I136+VLOOKUP($D136,Customer_Demand!$D:$BF,COLUMNS($I136:AB136),0)/$K136),(VLOOKUP($D136,Customer_Demand!$D:$BF,COLUMNS($I136:AB136),0)/$I136)),"")</f>
        <v/>
      </c>
      <c r="AC136" s="49" t="str">
        <f>IFERROR(IF($K136&lt;&gt;"SS",(VLOOKUP($D136,Customer_Demand!$D:$BF,COLUMNS($I136:AC136),0)/$I136+VLOOKUP($D136,Customer_Demand!$D:$BF,COLUMNS($I136:AC136),0)/$K136),(VLOOKUP($D136,Customer_Demand!$D:$BF,COLUMNS($I136:AC136),0)/$I136)),"")</f>
        <v/>
      </c>
      <c r="AD136" s="49" t="str">
        <f>IFERROR(IF($K136&lt;&gt;"SS",(VLOOKUP($D136,Customer_Demand!$D:$BF,COLUMNS($I136:AD136),0)/$I136+VLOOKUP($D136,Customer_Demand!$D:$BF,COLUMNS($I136:AD136),0)/$K136),(VLOOKUP($D136,Customer_Demand!$D:$BF,COLUMNS($I136:AD136),0)/$I136)),"")</f>
        <v/>
      </c>
      <c r="AE136" s="49" t="str">
        <f>IFERROR(IF($K136&lt;&gt;"SS",(VLOOKUP($D136,Customer_Demand!$D:$BF,COLUMNS($I136:AE136),0)/$I136+VLOOKUP($D136,Customer_Demand!$D:$BF,COLUMNS($I136:AE136),0)/$K136),(VLOOKUP($D136,Customer_Demand!$D:$BF,COLUMNS($I136:AE136),0)/$I136)),"")</f>
        <v/>
      </c>
      <c r="AF136" s="49" t="str">
        <f>IFERROR(IF($K136&lt;&gt;"SS",(VLOOKUP($D136,Customer_Demand!$D:$BF,COLUMNS($I136:AF136),0)/$I136+VLOOKUP($D136,Customer_Demand!$D:$BF,COLUMNS($I136:AF136),0)/$K136),(VLOOKUP($D136,Customer_Demand!$D:$BF,COLUMNS($I136:AF136),0)/$I136)),"")</f>
        <v/>
      </c>
      <c r="AG136" s="49" t="str">
        <f>IFERROR(IF($K136&lt;&gt;"SS",(VLOOKUP($D136,Customer_Demand!$D:$BF,COLUMNS($I136:AG136),0)/$I136+VLOOKUP($D136,Customer_Demand!$D:$BF,COLUMNS($I136:AG136),0)/$K136),(VLOOKUP($D136,Customer_Demand!$D:$BF,COLUMNS($I136:AG136),0)/$I136)),"")</f>
        <v/>
      </c>
      <c r="AH136" s="49" t="str">
        <f>IFERROR(IF($K136&lt;&gt;"SS",(VLOOKUP($D136,Customer_Demand!$D:$BF,COLUMNS($I136:AH136),0)/$I136+VLOOKUP($D136,Customer_Demand!$D:$BF,COLUMNS($I136:AH136),0)/$K136),(VLOOKUP($D136,Customer_Demand!$D:$BF,COLUMNS($I136:AH136),0)/$I136)),"")</f>
        <v/>
      </c>
      <c r="AI136" s="49" t="str">
        <f>IFERROR(IF($K136&lt;&gt;"SS",(VLOOKUP($D136,Customer_Demand!$D:$BF,COLUMNS($I136:AI136),0)/$I136+VLOOKUP($D136,Customer_Demand!$D:$BF,COLUMNS($I136:AI136),0)/$K136),(VLOOKUP($D136,Customer_Demand!$D:$BF,COLUMNS($I136:AI136),0)/$I136)),"")</f>
        <v/>
      </c>
      <c r="AJ136" s="49" t="str">
        <f>IFERROR(IF($K136&lt;&gt;"SS",(VLOOKUP($D136,Customer_Demand!$D:$BF,COLUMNS($I136:AJ136),0)/$I136+VLOOKUP($D136,Customer_Demand!$D:$BF,COLUMNS($I136:AJ136),0)/$K136),(VLOOKUP($D136,Customer_Demand!$D:$BF,COLUMNS($I136:AJ136),0)/$I136)),"")</f>
        <v/>
      </c>
      <c r="AK136" s="49" t="str">
        <f>IFERROR(IF($K136&lt;&gt;"SS",(VLOOKUP($D136,Customer_Demand!$D:$BF,COLUMNS($I136:AK136),0)/$I136+VLOOKUP($D136,Customer_Demand!$D:$BF,COLUMNS($I136:AK136),0)/$K136),(VLOOKUP($D136,Customer_Demand!$D:$BF,COLUMNS($I136:AK136),0)/$I136)),"")</f>
        <v/>
      </c>
      <c r="AL136" s="49" t="str">
        <f>IFERROR(IF($K136&lt;&gt;"SS",(VLOOKUP($D136,Customer_Demand!$D:$BF,COLUMNS($I136:AL136),0)/$I136+VLOOKUP($D136,Customer_Demand!$D:$BF,COLUMNS($I136:AL136),0)/$K136),(VLOOKUP($D136,Customer_Demand!$D:$BF,COLUMNS($I136:AL136),0)/$I136)),"")</f>
        <v/>
      </c>
      <c r="AM136" s="49" t="str">
        <f>IFERROR(IF($K136&lt;&gt;"SS",(VLOOKUP($D136,Customer_Demand!$D:$BF,COLUMNS($I136:AM136),0)/$I136+VLOOKUP($D136,Customer_Demand!$D:$BF,COLUMNS($I136:AM136),0)/$K136),(VLOOKUP($D136,Customer_Demand!$D:$BF,COLUMNS($I136:AM136),0)/$I136)),"")</f>
        <v/>
      </c>
      <c r="AN136" s="49" t="str">
        <f>IFERROR(IF($K136&lt;&gt;"SS",(VLOOKUP($D136,Customer_Demand!$D:$BF,COLUMNS($I136:AN136),0)/$I136+VLOOKUP($D136,Customer_Demand!$D:$BF,COLUMNS($I136:AN136),0)/$K136),(VLOOKUP($D136,Customer_Demand!$D:$BF,COLUMNS($I136:AN136),0)/$I136)),"")</f>
        <v/>
      </c>
      <c r="AO136" s="49" t="str">
        <f>IFERROR(IF($K136&lt;&gt;"SS",(VLOOKUP($D136,Customer_Demand!$D:$BF,COLUMNS($I136:AO136),0)/$I136+VLOOKUP($D136,Customer_Demand!$D:$BF,COLUMNS($I136:AO136),0)/$K136),(VLOOKUP($D136,Customer_Demand!$D:$BF,COLUMNS($I136:AO136),0)/$I136)),"")</f>
        <v/>
      </c>
      <c r="AP136" s="49" t="str">
        <f>IFERROR(IF($K136&lt;&gt;"SS",(VLOOKUP($D136,Customer_Demand!$D:$BF,COLUMNS($I136:AP136),0)/$I136+VLOOKUP($D136,Customer_Demand!$D:$BF,COLUMNS($I136:AP136),0)/$K136),(VLOOKUP($D136,Customer_Demand!$D:$BF,COLUMNS($I136:AP136),0)/$I136)),"")</f>
        <v/>
      </c>
      <c r="AQ136" s="49" t="str">
        <f>IFERROR(IF($K136&lt;&gt;"SS",(VLOOKUP($D136,Customer_Demand!$D:$BF,COLUMNS($I136:AQ136),0)/$I136+VLOOKUP($D136,Customer_Demand!$D:$BF,COLUMNS($I136:AQ136),0)/$K136),(VLOOKUP($D136,Customer_Demand!$D:$BF,COLUMNS($I136:AQ136),0)/$I136)),"")</f>
        <v/>
      </c>
      <c r="AR136" s="49" t="str">
        <f>IFERROR(IF($K136&lt;&gt;"SS",(VLOOKUP($D136,Customer_Demand!$D:$BF,COLUMNS($I136:AR136),0)/$I136+VLOOKUP($D136,Customer_Demand!$D:$BF,COLUMNS($I136:AR136),0)/$K136),(VLOOKUP($D136,Customer_Demand!$D:$BF,COLUMNS($I136:AR136),0)/$I136)),"")</f>
        <v/>
      </c>
      <c r="AS136" s="49" t="str">
        <f>IFERROR(IF($K136&lt;&gt;"SS",(VLOOKUP($D136,Customer_Demand!$D:$BF,COLUMNS($I136:AS136),0)/$I136+VLOOKUP($D136,Customer_Demand!$D:$BF,COLUMNS($I136:AS136),0)/$K136),(VLOOKUP($D136,Customer_Demand!$D:$BF,COLUMNS($I136:AS136),0)/$I136)),"")</f>
        <v/>
      </c>
      <c r="AT136" s="49" t="str">
        <f>IFERROR(IF($K136&lt;&gt;"SS",(VLOOKUP($D136,Customer_Demand!$D:$BF,COLUMNS($I136:AT136),0)/$I136+VLOOKUP($D136,Customer_Demand!$D:$BF,COLUMNS($I136:AT136),0)/$K136),(VLOOKUP($D136,Customer_Demand!$D:$BF,COLUMNS($I136:AT136),0)/$I136)),"")</f>
        <v/>
      </c>
      <c r="AU136" s="49" t="str">
        <f>IFERROR(IF($K136&lt;&gt;"SS",(VLOOKUP($D136,Customer_Demand!$D:$BF,COLUMNS($I136:AU136),0)/$I136+VLOOKUP($D136,Customer_Demand!$D:$BF,COLUMNS($I136:AU136),0)/$K136),(VLOOKUP($D136,Customer_Demand!$D:$BF,COLUMNS($I136:AU136),0)/$I136)),"")</f>
        <v/>
      </c>
      <c r="AV136" s="49" t="str">
        <f>IFERROR(IF($K136&lt;&gt;"SS",(VLOOKUP($D136,Customer_Demand!$D:$BF,COLUMNS($I136:AV136),0)/$I136+VLOOKUP($D136,Customer_Demand!$D:$BF,COLUMNS($I136:AV136),0)/$K136),(VLOOKUP($D136,Customer_Demand!$D:$BF,COLUMNS($I136:AV136),0)/$I136)),"")</f>
        <v/>
      </c>
      <c r="AW136" s="49" t="str">
        <f>IFERROR(IF($K136&lt;&gt;"SS",(VLOOKUP($D136,Customer_Demand!$D:$BF,COLUMNS($I136:AW136),0)/$I136+VLOOKUP($D136,Customer_Demand!$D:$BF,COLUMNS($I136:AW136),0)/$K136),(VLOOKUP($D136,Customer_Demand!$D:$BF,COLUMNS($I136:AW136),0)/$I136)),"")</f>
        <v/>
      </c>
      <c r="AX136" s="49" t="str">
        <f>IFERROR(IF($K136&lt;&gt;"SS",(VLOOKUP($D136,Customer_Demand!$D:$BF,COLUMNS($I136:AX136),0)/$I136+VLOOKUP($D136,Customer_Demand!$D:$BF,COLUMNS($I136:AX136),0)/$K136),(VLOOKUP($D136,Customer_Demand!$D:$BF,COLUMNS($I136:AX136),0)/$I136)),"")</f>
        <v/>
      </c>
      <c r="AY136" s="49" t="str">
        <f>IFERROR(IF($K136&lt;&gt;"SS",(VLOOKUP($D136,Customer_Demand!$D:$BF,COLUMNS($I136:AY136),0)/$I136+VLOOKUP($D136,Customer_Demand!$D:$BF,COLUMNS($I136:AY136),0)/$K136),(VLOOKUP($D136,Customer_Demand!$D:$BF,COLUMNS($I136:AY136),0)/$I136)),"")</f>
        <v/>
      </c>
      <c r="AZ136" s="49" t="str">
        <f>IFERROR(IF($K136&lt;&gt;"SS",(VLOOKUP($D136,Customer_Demand!$D:$BF,COLUMNS($I136:AZ136),0)/$I136+VLOOKUP($D136,Customer_Demand!$D:$BF,COLUMNS($I136:AZ136),0)/$K136),(VLOOKUP($D136,Customer_Demand!$D:$BF,COLUMNS($I136:AZ136),0)/$I136)),"")</f>
        <v/>
      </c>
      <c r="BA136" s="49" t="str">
        <f>IFERROR(IF($K136&lt;&gt;"SS",(VLOOKUP($D136,Customer_Demand!$D:$BF,COLUMNS($I136:BA136),0)/$I136+VLOOKUP($D136,Customer_Demand!$D:$BF,COLUMNS($I136:BA136),0)/$K136),(VLOOKUP($D136,Customer_Demand!$D:$BF,COLUMNS($I136:BA136),0)/$I136)),"")</f>
        <v/>
      </c>
      <c r="BB136" s="49" t="str">
        <f>IFERROR(IF($K136&lt;&gt;"SS",(VLOOKUP($D136,Customer_Demand!$D:$BF,COLUMNS($I136:BB136),0)/$I136+VLOOKUP($D136,Customer_Demand!$D:$BF,COLUMNS($I136:BB136),0)/$K136),(VLOOKUP($D136,Customer_Demand!$D:$BF,COLUMNS($I136:BB136),0)/$I136)),"")</f>
        <v/>
      </c>
      <c r="BC136" s="49" t="str">
        <f>IFERROR(IF($K136&lt;&gt;"SS",(VLOOKUP($D136,Customer_Demand!$D:$BF,COLUMNS($I136:BC136),0)/$I136+VLOOKUP($D136,Customer_Demand!$D:$BF,COLUMNS($I136:BC136),0)/$K136),(VLOOKUP($D136,Customer_Demand!$D:$BF,COLUMNS($I136:BC136),0)/$I136)),"")</f>
        <v/>
      </c>
      <c r="BD136" s="49" t="str">
        <f>IFERROR(IF($K136&lt;&gt;"SS",(VLOOKUP($D136,Customer_Demand!$D:$BF,COLUMNS($I136:BD136),0)/$I136+VLOOKUP($D136,Customer_Demand!$D:$BF,COLUMNS($I136:BD136),0)/$K136),(VLOOKUP($D136,Customer_Demand!$D:$BF,COLUMNS($I136:BD136),0)/$I136)),"")</f>
        <v/>
      </c>
      <c r="BE136" s="49" t="str">
        <f>IFERROR(IF($K136&lt;&gt;"SS",(VLOOKUP($D136,Customer_Demand!$D:$BF,COLUMNS($I136:BE136),0)/$I136+VLOOKUP($D136,Customer_Demand!$D:$BF,COLUMNS($I136:BE136),0)/$K136),(VLOOKUP($D136,Customer_Demand!$D:$BF,COLUMNS($I136:BE136),0)/$I136)),"")</f>
        <v/>
      </c>
      <c r="BF136" s="49" t="str">
        <f>IFERROR(IF($K136&lt;&gt;"SS",(VLOOKUP($D136,Customer_Demand!$D:$BF,COLUMNS($I136:BF136),0)/$I136+VLOOKUP($D136,Customer_Demand!$D:$BF,COLUMNS($I136:BF136),0)/$K136),(VLOOKUP($D136,Customer_Demand!$D:$BF,COLUMNS($I136:BF136),0)/$I136)),"")</f>
        <v/>
      </c>
      <c r="BG136" s="49" t="str">
        <f>IFERROR(IF($K136&lt;&gt;"SS",(VLOOKUP($D136,Customer_Demand!$D:$BF,COLUMNS($I136:BG136),0)/$I136+VLOOKUP($D136,Customer_Demand!$D:$BF,COLUMNS($I136:BG136),0)/$K136),(VLOOKUP($D136,Customer_Demand!$D:$BF,COLUMNS($I136:BG136),0)/$I136)),"")</f>
        <v/>
      </c>
      <c r="BH136" s="49" t="str">
        <f>IFERROR(IF($K136&lt;&gt;"SS",(VLOOKUP($D136,Customer_Demand!$D:$BF,COLUMNS($I136:BH136),0)/$I136+VLOOKUP($D136,Customer_Demand!$D:$BF,COLUMNS($I136:BH136),0)/$K136),(VLOOKUP($D136,Customer_Demand!$D:$BF,COLUMNS($I136:BH136),0)/$I136)),"")</f>
        <v/>
      </c>
      <c r="BI136" s="49" t="str">
        <f>IFERROR(IF($K136&lt;&gt;"SS",(VLOOKUP($D136,Customer_Demand!$D:$BF,COLUMNS($I136:BI136),0)/$I136+VLOOKUP($D136,Customer_Demand!$D:$BF,COLUMNS($I136:BI136),0)/$K136),(VLOOKUP($D136,Customer_Demand!$D:$BF,COLUMNS($I136:BI136),0)/$I136)),"")</f>
        <v/>
      </c>
      <c r="BJ136" s="49" t="str">
        <f>IFERROR(IF($K136&lt;&gt;"SS",(VLOOKUP($D136,Customer_Demand!$D:$BF,COLUMNS($I136:BJ136),0)/$I136+VLOOKUP($D136,Customer_Demand!$D:$BF,COLUMNS($I136:BJ136),0)/$K136),(VLOOKUP($D136,Customer_Demand!$D:$BF,COLUMNS($I136:BJ136),0)/$I136)),"")</f>
        <v/>
      </c>
      <c r="BK136" s="50" t="str">
        <f>IFERROR(IF($K136&lt;&gt;"SS",(VLOOKUP($D136,Customer_Demand!$D:$BF,COLUMNS($I136:BK136),0)/$I136+VLOOKUP($D136,Customer_Demand!$D:$BF,COLUMNS($I136:BK136),0)/$K136),(VLOOKUP($D136,Customer_Demand!$D:$BF,COLUMNS($I136:BK136),0)/$I136)),"")</f>
        <v/>
      </c>
      <c r="BL136" s="18"/>
    </row>
    <row r="137" spans="2:64" x14ac:dyDescent="0.2">
      <c r="B137" s="12" t="str">
        <f t="shared" si="15"/>
        <v/>
      </c>
      <c r="C137" s="45" t="str">
        <f>IF((Customer_Demand!C137)&lt;&gt;"",Customer_Demand!C137,"")</f>
        <v/>
      </c>
      <c r="D137" s="45" t="str">
        <f>IF(C137&lt;&gt;"",Customer_Demand!D137,"")</f>
        <v/>
      </c>
      <c r="E137" s="51" t="str">
        <f>IF(C137&lt;&gt;"",Customer_Demand!E137,"")</f>
        <v/>
      </c>
      <c r="F137" s="47" t="str">
        <f>IF(C137&lt;&gt;"",VLOOKUP(D137,Customer_Demand!$D$5:$F$1005,3,0),"")</f>
        <v/>
      </c>
      <c r="G137" s="48" t="str">
        <f t="shared" si="12"/>
        <v/>
      </c>
      <c r="H137" s="48" t="str">
        <f t="shared" si="13"/>
        <v/>
      </c>
      <c r="I137" s="48" t="str">
        <f>IFERROR(IF(C137&lt;&gt;"",VLOOKUP($H137,SMT_Cycle_Time_Data!$F:$Q,4,0),""),"SGR Not Defined")</f>
        <v/>
      </c>
      <c r="J137" s="48" t="str">
        <f t="shared" si="14"/>
        <v/>
      </c>
      <c r="K137" s="48" t="str">
        <f>IF(C137&lt;&gt;"",IFERROR(VLOOKUP($J137,SMT_Cycle_Time_Data!$F:$Q,4,0),"SS"),"")</f>
        <v/>
      </c>
      <c r="L137" s="49" t="str">
        <f>IFERROR(IF($K137&lt;&gt;"SS",(VLOOKUP($D137,Customer_Demand!$D:$BF,COLUMNS($I137:L137),0)/$I137+VLOOKUP($D137,Customer_Demand!$D:$BF,COLUMNS($I137:L137),0)/$K137),(VLOOKUP($D137,Customer_Demand!$D:$BF,COLUMNS($I137:L137),0)/$I137)),"")</f>
        <v/>
      </c>
      <c r="M137" s="49" t="str">
        <f>IFERROR(IF($K137&lt;&gt;"SS",(VLOOKUP($D137,Customer_Demand!$D:$BF,COLUMNS($I137:M137),0)/$I137+VLOOKUP($D137,Customer_Demand!$D:$BF,COLUMNS($I137:M137),0)/$K137),(VLOOKUP($D137,Customer_Demand!$D:$BF,COLUMNS($I137:M137),0)/$I137)),"")</f>
        <v/>
      </c>
      <c r="N137" s="49" t="str">
        <f>IFERROR(IF($K137&lt;&gt;"SS",(VLOOKUP($D137,Customer_Demand!$D:$BF,COLUMNS($I137:N137),0)/$I137+VLOOKUP($D137,Customer_Demand!$D:$BF,COLUMNS($I137:N137),0)/$K137),(VLOOKUP($D137,Customer_Demand!$D:$BF,COLUMNS($I137:N137),0)/$I137)),"")</f>
        <v/>
      </c>
      <c r="O137" s="49" t="str">
        <f>IFERROR(IF($K137&lt;&gt;"SS",(VLOOKUP($D137,Customer_Demand!$D:$BF,COLUMNS($I137:O137),0)/$I137+VLOOKUP($D137,Customer_Demand!$D:$BF,COLUMNS($I137:O137),0)/$K137),(VLOOKUP($D137,Customer_Demand!$D:$BF,COLUMNS($I137:O137),0)/$I137)),"")</f>
        <v/>
      </c>
      <c r="P137" s="49" t="str">
        <f>IFERROR(IF($K137&lt;&gt;"SS",(VLOOKUP($D137,Customer_Demand!$D:$BF,COLUMNS($I137:P137),0)/$I137+VLOOKUP($D137,Customer_Demand!$D:$BF,COLUMNS($I137:P137),0)/$K137),(VLOOKUP($D137,Customer_Demand!$D:$BF,COLUMNS($I137:P137),0)/$I137)),"")</f>
        <v/>
      </c>
      <c r="Q137" s="49" t="str">
        <f>IFERROR(IF($K137&lt;&gt;"SS",(VLOOKUP($D137,Customer_Demand!$D:$BF,COLUMNS($I137:Q137),0)/$I137+VLOOKUP($D137,Customer_Demand!$D:$BF,COLUMNS($I137:Q137),0)/$K137),(VLOOKUP($D137,Customer_Demand!$D:$BF,COLUMNS($I137:Q137),0)/$I137)),"")</f>
        <v/>
      </c>
      <c r="R137" s="49" t="str">
        <f>IFERROR(IF($K137&lt;&gt;"SS",(VLOOKUP($D137,Customer_Demand!$D:$BF,COLUMNS($I137:R137),0)/$I137+VLOOKUP($D137,Customer_Demand!$D:$BF,COLUMNS($I137:R137),0)/$K137),(VLOOKUP($D137,Customer_Demand!$D:$BF,COLUMNS($I137:R137),0)/$I137)),"")</f>
        <v/>
      </c>
      <c r="S137" s="49" t="str">
        <f>IFERROR(IF($K137&lt;&gt;"SS",(VLOOKUP($D137,Customer_Demand!$D:$BF,COLUMNS($I137:S137),0)/$I137+VLOOKUP($D137,Customer_Demand!$D:$BF,COLUMNS($I137:S137),0)/$K137),(VLOOKUP($D137,Customer_Demand!$D:$BF,COLUMNS($I137:S137),0)/$I137)),"")</f>
        <v/>
      </c>
      <c r="T137" s="49" t="str">
        <f>IFERROR(IF($K137&lt;&gt;"SS",(VLOOKUP($D137,Customer_Demand!$D:$BF,COLUMNS($I137:T137),0)/$I137+VLOOKUP($D137,Customer_Demand!$D:$BF,COLUMNS($I137:T137),0)/$K137),(VLOOKUP($D137,Customer_Demand!$D:$BF,COLUMNS($I137:T137),0)/$I137)),"")</f>
        <v/>
      </c>
      <c r="U137" s="49" t="str">
        <f>IFERROR(IF($K137&lt;&gt;"SS",(VLOOKUP($D137,Customer_Demand!$D:$BF,COLUMNS($I137:U137),0)/$I137+VLOOKUP($D137,Customer_Demand!$D:$BF,COLUMNS($I137:U137),0)/$K137),(VLOOKUP($D137,Customer_Demand!$D:$BF,COLUMNS($I137:U137),0)/$I137)),"")</f>
        <v/>
      </c>
      <c r="V137" s="49" t="str">
        <f>IFERROR(IF($K137&lt;&gt;"SS",(VLOOKUP($D137,Customer_Demand!$D:$BF,COLUMNS($I137:V137),0)/$I137+VLOOKUP($D137,Customer_Demand!$D:$BF,COLUMNS($I137:V137),0)/$K137),(VLOOKUP($D137,Customer_Demand!$D:$BF,COLUMNS($I137:V137),0)/$I137)),"")</f>
        <v/>
      </c>
      <c r="W137" s="49" t="str">
        <f>IFERROR(IF($K137&lt;&gt;"SS",(VLOOKUP($D137,Customer_Demand!$D:$BF,COLUMNS($I137:W137),0)/$I137+VLOOKUP($D137,Customer_Demand!$D:$BF,COLUMNS($I137:W137),0)/$K137),(VLOOKUP($D137,Customer_Demand!$D:$BF,COLUMNS($I137:W137),0)/$I137)),"")</f>
        <v/>
      </c>
      <c r="X137" s="49" t="str">
        <f>IFERROR(IF($K137&lt;&gt;"SS",(VLOOKUP($D137,Customer_Demand!$D:$BF,COLUMNS($I137:X137),0)/$I137+VLOOKUP($D137,Customer_Demand!$D:$BF,COLUMNS($I137:X137),0)/$K137),(VLOOKUP($D137,Customer_Demand!$D:$BF,COLUMNS($I137:X137),0)/$I137)),"")</f>
        <v/>
      </c>
      <c r="Y137" s="49" t="str">
        <f>IFERROR(IF($K137&lt;&gt;"SS",(VLOOKUP($D137,Customer_Demand!$D:$BF,COLUMNS($I137:Y137),0)/$I137+VLOOKUP($D137,Customer_Demand!$D:$BF,COLUMNS($I137:Y137),0)/$K137),(VLOOKUP($D137,Customer_Demand!$D:$BF,COLUMNS($I137:Y137),0)/$I137)),"")</f>
        <v/>
      </c>
      <c r="Z137" s="49" t="str">
        <f>IFERROR(IF($K137&lt;&gt;"SS",(VLOOKUP($D137,Customer_Demand!$D:$BF,COLUMNS($I137:Z137),0)/$I137+VLOOKUP($D137,Customer_Demand!$D:$BF,COLUMNS($I137:Z137),0)/$K137),(VLOOKUP($D137,Customer_Demand!$D:$BF,COLUMNS($I137:Z137),0)/$I137)),"")</f>
        <v/>
      </c>
      <c r="AA137" s="49" t="str">
        <f>IFERROR(IF($K137&lt;&gt;"SS",(VLOOKUP($D137,Customer_Demand!$D:$BF,COLUMNS($I137:AA137),0)/$I137+VLOOKUP($D137,Customer_Demand!$D:$BF,COLUMNS($I137:AA137),0)/$K137),(VLOOKUP($D137,Customer_Demand!$D:$BF,COLUMNS($I137:AA137),0)/$I137)),"")</f>
        <v/>
      </c>
      <c r="AB137" s="49" t="str">
        <f>IFERROR(IF($K137&lt;&gt;"SS",(VLOOKUP($D137,Customer_Demand!$D:$BF,COLUMNS($I137:AB137),0)/$I137+VLOOKUP($D137,Customer_Demand!$D:$BF,COLUMNS($I137:AB137),0)/$K137),(VLOOKUP($D137,Customer_Demand!$D:$BF,COLUMNS($I137:AB137),0)/$I137)),"")</f>
        <v/>
      </c>
      <c r="AC137" s="49" t="str">
        <f>IFERROR(IF($K137&lt;&gt;"SS",(VLOOKUP($D137,Customer_Demand!$D:$BF,COLUMNS($I137:AC137),0)/$I137+VLOOKUP($D137,Customer_Demand!$D:$BF,COLUMNS($I137:AC137),0)/$K137),(VLOOKUP($D137,Customer_Demand!$D:$BF,COLUMNS($I137:AC137),0)/$I137)),"")</f>
        <v/>
      </c>
      <c r="AD137" s="49" t="str">
        <f>IFERROR(IF($K137&lt;&gt;"SS",(VLOOKUP($D137,Customer_Demand!$D:$BF,COLUMNS($I137:AD137),0)/$I137+VLOOKUP($D137,Customer_Demand!$D:$BF,COLUMNS($I137:AD137),0)/$K137),(VLOOKUP($D137,Customer_Demand!$D:$BF,COLUMNS($I137:AD137),0)/$I137)),"")</f>
        <v/>
      </c>
      <c r="AE137" s="49" t="str">
        <f>IFERROR(IF($K137&lt;&gt;"SS",(VLOOKUP($D137,Customer_Demand!$D:$BF,COLUMNS($I137:AE137),0)/$I137+VLOOKUP($D137,Customer_Demand!$D:$BF,COLUMNS($I137:AE137),0)/$K137),(VLOOKUP($D137,Customer_Demand!$D:$BF,COLUMNS($I137:AE137),0)/$I137)),"")</f>
        <v/>
      </c>
      <c r="AF137" s="49" t="str">
        <f>IFERROR(IF($K137&lt;&gt;"SS",(VLOOKUP($D137,Customer_Demand!$D:$BF,COLUMNS($I137:AF137),0)/$I137+VLOOKUP($D137,Customer_Demand!$D:$BF,COLUMNS($I137:AF137),0)/$K137),(VLOOKUP($D137,Customer_Demand!$D:$BF,COLUMNS($I137:AF137),0)/$I137)),"")</f>
        <v/>
      </c>
      <c r="AG137" s="49" t="str">
        <f>IFERROR(IF($K137&lt;&gt;"SS",(VLOOKUP($D137,Customer_Demand!$D:$BF,COLUMNS($I137:AG137),0)/$I137+VLOOKUP($D137,Customer_Demand!$D:$BF,COLUMNS($I137:AG137),0)/$K137),(VLOOKUP($D137,Customer_Demand!$D:$BF,COLUMNS($I137:AG137),0)/$I137)),"")</f>
        <v/>
      </c>
      <c r="AH137" s="49" t="str">
        <f>IFERROR(IF($K137&lt;&gt;"SS",(VLOOKUP($D137,Customer_Demand!$D:$BF,COLUMNS($I137:AH137),0)/$I137+VLOOKUP($D137,Customer_Demand!$D:$BF,COLUMNS($I137:AH137),0)/$K137),(VLOOKUP($D137,Customer_Demand!$D:$BF,COLUMNS($I137:AH137),0)/$I137)),"")</f>
        <v/>
      </c>
      <c r="AI137" s="49" t="str">
        <f>IFERROR(IF($K137&lt;&gt;"SS",(VLOOKUP($D137,Customer_Demand!$D:$BF,COLUMNS($I137:AI137),0)/$I137+VLOOKUP($D137,Customer_Demand!$D:$BF,COLUMNS($I137:AI137),0)/$K137),(VLOOKUP($D137,Customer_Demand!$D:$BF,COLUMNS($I137:AI137),0)/$I137)),"")</f>
        <v/>
      </c>
      <c r="AJ137" s="49" t="str">
        <f>IFERROR(IF($K137&lt;&gt;"SS",(VLOOKUP($D137,Customer_Demand!$D:$BF,COLUMNS($I137:AJ137),0)/$I137+VLOOKUP($D137,Customer_Demand!$D:$BF,COLUMNS($I137:AJ137),0)/$K137),(VLOOKUP($D137,Customer_Demand!$D:$BF,COLUMNS($I137:AJ137),0)/$I137)),"")</f>
        <v/>
      </c>
      <c r="AK137" s="49" t="str">
        <f>IFERROR(IF($K137&lt;&gt;"SS",(VLOOKUP($D137,Customer_Demand!$D:$BF,COLUMNS($I137:AK137),0)/$I137+VLOOKUP($D137,Customer_Demand!$D:$BF,COLUMNS($I137:AK137),0)/$K137),(VLOOKUP($D137,Customer_Demand!$D:$BF,COLUMNS($I137:AK137),0)/$I137)),"")</f>
        <v/>
      </c>
      <c r="AL137" s="49" t="str">
        <f>IFERROR(IF($K137&lt;&gt;"SS",(VLOOKUP($D137,Customer_Demand!$D:$BF,COLUMNS($I137:AL137),0)/$I137+VLOOKUP($D137,Customer_Demand!$D:$BF,COLUMNS($I137:AL137),0)/$K137),(VLOOKUP($D137,Customer_Demand!$D:$BF,COLUMNS($I137:AL137),0)/$I137)),"")</f>
        <v/>
      </c>
      <c r="AM137" s="49" t="str">
        <f>IFERROR(IF($K137&lt;&gt;"SS",(VLOOKUP($D137,Customer_Demand!$D:$BF,COLUMNS($I137:AM137),0)/$I137+VLOOKUP($D137,Customer_Demand!$D:$BF,COLUMNS($I137:AM137),0)/$K137),(VLOOKUP($D137,Customer_Demand!$D:$BF,COLUMNS($I137:AM137),0)/$I137)),"")</f>
        <v/>
      </c>
      <c r="AN137" s="49" t="str">
        <f>IFERROR(IF($K137&lt;&gt;"SS",(VLOOKUP($D137,Customer_Demand!$D:$BF,COLUMNS($I137:AN137),0)/$I137+VLOOKUP($D137,Customer_Demand!$D:$BF,COLUMNS($I137:AN137),0)/$K137),(VLOOKUP($D137,Customer_Demand!$D:$BF,COLUMNS($I137:AN137),0)/$I137)),"")</f>
        <v/>
      </c>
      <c r="AO137" s="49" t="str">
        <f>IFERROR(IF($K137&lt;&gt;"SS",(VLOOKUP($D137,Customer_Demand!$D:$BF,COLUMNS($I137:AO137),0)/$I137+VLOOKUP($D137,Customer_Demand!$D:$BF,COLUMNS($I137:AO137),0)/$K137),(VLOOKUP($D137,Customer_Demand!$D:$BF,COLUMNS($I137:AO137),0)/$I137)),"")</f>
        <v/>
      </c>
      <c r="AP137" s="49" t="str">
        <f>IFERROR(IF($K137&lt;&gt;"SS",(VLOOKUP($D137,Customer_Demand!$D:$BF,COLUMNS($I137:AP137),0)/$I137+VLOOKUP($D137,Customer_Demand!$D:$BF,COLUMNS($I137:AP137),0)/$K137),(VLOOKUP($D137,Customer_Demand!$D:$BF,COLUMNS($I137:AP137),0)/$I137)),"")</f>
        <v/>
      </c>
      <c r="AQ137" s="49" t="str">
        <f>IFERROR(IF($K137&lt;&gt;"SS",(VLOOKUP($D137,Customer_Demand!$D:$BF,COLUMNS($I137:AQ137),0)/$I137+VLOOKUP($D137,Customer_Demand!$D:$BF,COLUMNS($I137:AQ137),0)/$K137),(VLOOKUP($D137,Customer_Demand!$D:$BF,COLUMNS($I137:AQ137),0)/$I137)),"")</f>
        <v/>
      </c>
      <c r="AR137" s="49" t="str">
        <f>IFERROR(IF($K137&lt;&gt;"SS",(VLOOKUP($D137,Customer_Demand!$D:$BF,COLUMNS($I137:AR137),0)/$I137+VLOOKUP($D137,Customer_Demand!$D:$BF,COLUMNS($I137:AR137),0)/$K137),(VLOOKUP($D137,Customer_Demand!$D:$BF,COLUMNS($I137:AR137),0)/$I137)),"")</f>
        <v/>
      </c>
      <c r="AS137" s="49" t="str">
        <f>IFERROR(IF($K137&lt;&gt;"SS",(VLOOKUP($D137,Customer_Demand!$D:$BF,COLUMNS($I137:AS137),0)/$I137+VLOOKUP($D137,Customer_Demand!$D:$BF,COLUMNS($I137:AS137),0)/$K137),(VLOOKUP($D137,Customer_Demand!$D:$BF,COLUMNS($I137:AS137),0)/$I137)),"")</f>
        <v/>
      </c>
      <c r="AT137" s="49" t="str">
        <f>IFERROR(IF($K137&lt;&gt;"SS",(VLOOKUP($D137,Customer_Demand!$D:$BF,COLUMNS($I137:AT137),0)/$I137+VLOOKUP($D137,Customer_Demand!$D:$BF,COLUMNS($I137:AT137),0)/$K137),(VLOOKUP($D137,Customer_Demand!$D:$BF,COLUMNS($I137:AT137),0)/$I137)),"")</f>
        <v/>
      </c>
      <c r="AU137" s="49" t="str">
        <f>IFERROR(IF($K137&lt;&gt;"SS",(VLOOKUP($D137,Customer_Demand!$D:$BF,COLUMNS($I137:AU137),0)/$I137+VLOOKUP($D137,Customer_Demand!$D:$BF,COLUMNS($I137:AU137),0)/$K137),(VLOOKUP($D137,Customer_Demand!$D:$BF,COLUMNS($I137:AU137),0)/$I137)),"")</f>
        <v/>
      </c>
      <c r="AV137" s="49" t="str">
        <f>IFERROR(IF($K137&lt;&gt;"SS",(VLOOKUP($D137,Customer_Demand!$D:$BF,COLUMNS($I137:AV137),0)/$I137+VLOOKUP($D137,Customer_Demand!$D:$BF,COLUMNS($I137:AV137),0)/$K137),(VLOOKUP($D137,Customer_Demand!$D:$BF,COLUMNS($I137:AV137),0)/$I137)),"")</f>
        <v/>
      </c>
      <c r="AW137" s="49" t="str">
        <f>IFERROR(IF($K137&lt;&gt;"SS",(VLOOKUP($D137,Customer_Demand!$D:$BF,COLUMNS($I137:AW137),0)/$I137+VLOOKUP($D137,Customer_Demand!$D:$BF,COLUMNS($I137:AW137),0)/$K137),(VLOOKUP($D137,Customer_Demand!$D:$BF,COLUMNS($I137:AW137),0)/$I137)),"")</f>
        <v/>
      </c>
      <c r="AX137" s="49" t="str">
        <f>IFERROR(IF($K137&lt;&gt;"SS",(VLOOKUP($D137,Customer_Demand!$D:$BF,COLUMNS($I137:AX137),0)/$I137+VLOOKUP($D137,Customer_Demand!$D:$BF,COLUMNS($I137:AX137),0)/$K137),(VLOOKUP($D137,Customer_Demand!$D:$BF,COLUMNS($I137:AX137),0)/$I137)),"")</f>
        <v/>
      </c>
      <c r="AY137" s="49" t="str">
        <f>IFERROR(IF($K137&lt;&gt;"SS",(VLOOKUP($D137,Customer_Demand!$D:$BF,COLUMNS($I137:AY137),0)/$I137+VLOOKUP($D137,Customer_Demand!$D:$BF,COLUMNS($I137:AY137),0)/$K137),(VLOOKUP($D137,Customer_Demand!$D:$BF,COLUMNS($I137:AY137),0)/$I137)),"")</f>
        <v/>
      </c>
      <c r="AZ137" s="49" t="str">
        <f>IFERROR(IF($K137&lt;&gt;"SS",(VLOOKUP($D137,Customer_Demand!$D:$BF,COLUMNS($I137:AZ137),0)/$I137+VLOOKUP($D137,Customer_Demand!$D:$BF,COLUMNS($I137:AZ137),0)/$K137),(VLOOKUP($D137,Customer_Demand!$D:$BF,COLUMNS($I137:AZ137),0)/$I137)),"")</f>
        <v/>
      </c>
      <c r="BA137" s="49" t="str">
        <f>IFERROR(IF($K137&lt;&gt;"SS",(VLOOKUP($D137,Customer_Demand!$D:$BF,COLUMNS($I137:BA137),0)/$I137+VLOOKUP($D137,Customer_Demand!$D:$BF,COLUMNS($I137:BA137),0)/$K137),(VLOOKUP($D137,Customer_Demand!$D:$BF,COLUMNS($I137:BA137),0)/$I137)),"")</f>
        <v/>
      </c>
      <c r="BB137" s="49" t="str">
        <f>IFERROR(IF($K137&lt;&gt;"SS",(VLOOKUP($D137,Customer_Demand!$D:$BF,COLUMNS($I137:BB137),0)/$I137+VLOOKUP($D137,Customer_Demand!$D:$BF,COLUMNS($I137:BB137),0)/$K137),(VLOOKUP($D137,Customer_Demand!$D:$BF,COLUMNS($I137:BB137),0)/$I137)),"")</f>
        <v/>
      </c>
      <c r="BC137" s="49" t="str">
        <f>IFERROR(IF($K137&lt;&gt;"SS",(VLOOKUP($D137,Customer_Demand!$D:$BF,COLUMNS($I137:BC137),0)/$I137+VLOOKUP($D137,Customer_Demand!$D:$BF,COLUMNS($I137:BC137),0)/$K137),(VLOOKUP($D137,Customer_Demand!$D:$BF,COLUMNS($I137:BC137),0)/$I137)),"")</f>
        <v/>
      </c>
      <c r="BD137" s="49" t="str">
        <f>IFERROR(IF($K137&lt;&gt;"SS",(VLOOKUP($D137,Customer_Demand!$D:$BF,COLUMNS($I137:BD137),0)/$I137+VLOOKUP($D137,Customer_Demand!$D:$BF,COLUMNS($I137:BD137),0)/$K137),(VLOOKUP($D137,Customer_Demand!$D:$BF,COLUMNS($I137:BD137),0)/$I137)),"")</f>
        <v/>
      </c>
      <c r="BE137" s="49" t="str">
        <f>IFERROR(IF($K137&lt;&gt;"SS",(VLOOKUP($D137,Customer_Demand!$D:$BF,COLUMNS($I137:BE137),0)/$I137+VLOOKUP($D137,Customer_Demand!$D:$BF,COLUMNS($I137:BE137),0)/$K137),(VLOOKUP($D137,Customer_Demand!$D:$BF,COLUMNS($I137:BE137),0)/$I137)),"")</f>
        <v/>
      </c>
      <c r="BF137" s="49" t="str">
        <f>IFERROR(IF($K137&lt;&gt;"SS",(VLOOKUP($D137,Customer_Demand!$D:$BF,COLUMNS($I137:BF137),0)/$I137+VLOOKUP($D137,Customer_Demand!$D:$BF,COLUMNS($I137:BF137),0)/$K137),(VLOOKUP($D137,Customer_Demand!$D:$BF,COLUMNS($I137:BF137),0)/$I137)),"")</f>
        <v/>
      </c>
      <c r="BG137" s="49" t="str">
        <f>IFERROR(IF($K137&lt;&gt;"SS",(VLOOKUP($D137,Customer_Demand!$D:$BF,COLUMNS($I137:BG137),0)/$I137+VLOOKUP($D137,Customer_Demand!$D:$BF,COLUMNS($I137:BG137),0)/$K137),(VLOOKUP($D137,Customer_Demand!$D:$BF,COLUMNS($I137:BG137),0)/$I137)),"")</f>
        <v/>
      </c>
      <c r="BH137" s="49" t="str">
        <f>IFERROR(IF($K137&lt;&gt;"SS",(VLOOKUP($D137,Customer_Demand!$D:$BF,COLUMNS($I137:BH137),0)/$I137+VLOOKUP($D137,Customer_Demand!$D:$BF,COLUMNS($I137:BH137),0)/$K137),(VLOOKUP($D137,Customer_Demand!$D:$BF,COLUMNS($I137:BH137),0)/$I137)),"")</f>
        <v/>
      </c>
      <c r="BI137" s="49" t="str">
        <f>IFERROR(IF($K137&lt;&gt;"SS",(VLOOKUP($D137,Customer_Demand!$D:$BF,COLUMNS($I137:BI137),0)/$I137+VLOOKUP($D137,Customer_Demand!$D:$BF,COLUMNS($I137:BI137),0)/$K137),(VLOOKUP($D137,Customer_Demand!$D:$BF,COLUMNS($I137:BI137),0)/$I137)),"")</f>
        <v/>
      </c>
      <c r="BJ137" s="49" t="str">
        <f>IFERROR(IF($K137&lt;&gt;"SS",(VLOOKUP($D137,Customer_Demand!$D:$BF,COLUMNS($I137:BJ137),0)/$I137+VLOOKUP($D137,Customer_Demand!$D:$BF,COLUMNS($I137:BJ137),0)/$K137),(VLOOKUP($D137,Customer_Demand!$D:$BF,COLUMNS($I137:BJ137),0)/$I137)),"")</f>
        <v/>
      </c>
      <c r="BK137" s="50" t="str">
        <f>IFERROR(IF($K137&lt;&gt;"SS",(VLOOKUP($D137,Customer_Demand!$D:$BF,COLUMNS($I137:BK137),0)/$I137+VLOOKUP($D137,Customer_Demand!$D:$BF,COLUMNS($I137:BK137),0)/$K137),(VLOOKUP($D137,Customer_Demand!$D:$BF,COLUMNS($I137:BK137),0)/$I137)),"")</f>
        <v/>
      </c>
      <c r="BL137" s="18"/>
    </row>
    <row r="138" spans="2:64" x14ac:dyDescent="0.2">
      <c r="B138" s="12" t="str">
        <f t="shared" si="15"/>
        <v/>
      </c>
      <c r="C138" s="45" t="str">
        <f>IF((Customer_Demand!C138)&lt;&gt;"",Customer_Demand!C138,"")</f>
        <v/>
      </c>
      <c r="D138" s="45" t="str">
        <f>IF(C138&lt;&gt;"",Customer_Demand!D138,"")</f>
        <v/>
      </c>
      <c r="E138" s="51" t="str">
        <f>IF(C138&lt;&gt;"",Customer_Demand!E138,"")</f>
        <v/>
      </c>
      <c r="F138" s="47" t="str">
        <f>IF(C138&lt;&gt;"",VLOOKUP(D138,Customer_Demand!$D$5:$F$1005,3,0),"")</f>
        <v/>
      </c>
      <c r="G138" s="48" t="str">
        <f t="shared" si="12"/>
        <v/>
      </c>
      <c r="H138" s="48" t="str">
        <f t="shared" si="13"/>
        <v/>
      </c>
      <c r="I138" s="48" t="str">
        <f>IFERROR(IF(C138&lt;&gt;"",VLOOKUP($H138,SMT_Cycle_Time_Data!$F:$Q,4,0),""),"SGR Not Defined")</f>
        <v/>
      </c>
      <c r="J138" s="48" t="str">
        <f t="shared" si="14"/>
        <v/>
      </c>
      <c r="K138" s="48" t="str">
        <f>IF(C138&lt;&gt;"",IFERROR(VLOOKUP($J138,SMT_Cycle_Time_Data!$F:$Q,4,0),"SS"),"")</f>
        <v/>
      </c>
      <c r="L138" s="49" t="str">
        <f>IFERROR(IF($K138&lt;&gt;"SS",(VLOOKUP($D138,Customer_Demand!$D:$BF,COLUMNS($I138:L138),0)/$I138+VLOOKUP($D138,Customer_Demand!$D:$BF,COLUMNS($I138:L138),0)/$K138),(VLOOKUP($D138,Customer_Demand!$D:$BF,COLUMNS($I138:L138),0)/$I138)),"")</f>
        <v/>
      </c>
      <c r="M138" s="49" t="str">
        <f>IFERROR(IF($K138&lt;&gt;"SS",(VLOOKUP($D138,Customer_Demand!$D:$BF,COLUMNS($I138:M138),0)/$I138+VLOOKUP($D138,Customer_Demand!$D:$BF,COLUMNS($I138:M138),0)/$K138),(VLOOKUP($D138,Customer_Demand!$D:$BF,COLUMNS($I138:M138),0)/$I138)),"")</f>
        <v/>
      </c>
      <c r="N138" s="49" t="str">
        <f>IFERROR(IF($K138&lt;&gt;"SS",(VLOOKUP($D138,Customer_Demand!$D:$BF,COLUMNS($I138:N138),0)/$I138+VLOOKUP($D138,Customer_Demand!$D:$BF,COLUMNS($I138:N138),0)/$K138),(VLOOKUP($D138,Customer_Demand!$D:$BF,COLUMNS($I138:N138),0)/$I138)),"")</f>
        <v/>
      </c>
      <c r="O138" s="49" t="str">
        <f>IFERROR(IF($K138&lt;&gt;"SS",(VLOOKUP($D138,Customer_Demand!$D:$BF,COLUMNS($I138:O138),0)/$I138+VLOOKUP($D138,Customer_Demand!$D:$BF,COLUMNS($I138:O138),0)/$K138),(VLOOKUP($D138,Customer_Demand!$D:$BF,COLUMNS($I138:O138),0)/$I138)),"")</f>
        <v/>
      </c>
      <c r="P138" s="49" t="str">
        <f>IFERROR(IF($K138&lt;&gt;"SS",(VLOOKUP($D138,Customer_Demand!$D:$BF,COLUMNS($I138:P138),0)/$I138+VLOOKUP($D138,Customer_Demand!$D:$BF,COLUMNS($I138:P138),0)/$K138),(VLOOKUP($D138,Customer_Demand!$D:$BF,COLUMNS($I138:P138),0)/$I138)),"")</f>
        <v/>
      </c>
      <c r="Q138" s="49" t="str">
        <f>IFERROR(IF($K138&lt;&gt;"SS",(VLOOKUP($D138,Customer_Demand!$D:$BF,COLUMNS($I138:Q138),0)/$I138+VLOOKUP($D138,Customer_Demand!$D:$BF,COLUMNS($I138:Q138),0)/$K138),(VLOOKUP($D138,Customer_Demand!$D:$BF,COLUMNS($I138:Q138),0)/$I138)),"")</f>
        <v/>
      </c>
      <c r="R138" s="49" t="str">
        <f>IFERROR(IF($K138&lt;&gt;"SS",(VLOOKUP($D138,Customer_Demand!$D:$BF,COLUMNS($I138:R138),0)/$I138+VLOOKUP($D138,Customer_Demand!$D:$BF,COLUMNS($I138:R138),0)/$K138),(VLOOKUP($D138,Customer_Demand!$D:$BF,COLUMNS($I138:R138),0)/$I138)),"")</f>
        <v/>
      </c>
      <c r="S138" s="49" t="str">
        <f>IFERROR(IF($K138&lt;&gt;"SS",(VLOOKUP($D138,Customer_Demand!$D:$BF,COLUMNS($I138:S138),0)/$I138+VLOOKUP($D138,Customer_Demand!$D:$BF,COLUMNS($I138:S138),0)/$K138),(VLOOKUP($D138,Customer_Demand!$D:$BF,COLUMNS($I138:S138),0)/$I138)),"")</f>
        <v/>
      </c>
      <c r="T138" s="49" t="str">
        <f>IFERROR(IF($K138&lt;&gt;"SS",(VLOOKUP($D138,Customer_Demand!$D:$BF,COLUMNS($I138:T138),0)/$I138+VLOOKUP($D138,Customer_Demand!$D:$BF,COLUMNS($I138:T138),0)/$K138),(VLOOKUP($D138,Customer_Demand!$D:$BF,COLUMNS($I138:T138),0)/$I138)),"")</f>
        <v/>
      </c>
      <c r="U138" s="49" t="str">
        <f>IFERROR(IF($K138&lt;&gt;"SS",(VLOOKUP($D138,Customer_Demand!$D:$BF,COLUMNS($I138:U138),0)/$I138+VLOOKUP($D138,Customer_Demand!$D:$BF,COLUMNS($I138:U138),0)/$K138),(VLOOKUP($D138,Customer_Demand!$D:$BF,COLUMNS($I138:U138),0)/$I138)),"")</f>
        <v/>
      </c>
      <c r="V138" s="49" t="str">
        <f>IFERROR(IF($K138&lt;&gt;"SS",(VLOOKUP($D138,Customer_Demand!$D:$BF,COLUMNS($I138:V138),0)/$I138+VLOOKUP($D138,Customer_Demand!$D:$BF,COLUMNS($I138:V138),0)/$K138),(VLOOKUP($D138,Customer_Demand!$D:$BF,COLUMNS($I138:V138),0)/$I138)),"")</f>
        <v/>
      </c>
      <c r="W138" s="49" t="str">
        <f>IFERROR(IF($K138&lt;&gt;"SS",(VLOOKUP($D138,Customer_Demand!$D:$BF,COLUMNS($I138:W138),0)/$I138+VLOOKUP($D138,Customer_Demand!$D:$BF,COLUMNS($I138:W138),0)/$K138),(VLOOKUP($D138,Customer_Demand!$D:$BF,COLUMNS($I138:W138),0)/$I138)),"")</f>
        <v/>
      </c>
      <c r="X138" s="49" t="str">
        <f>IFERROR(IF($K138&lt;&gt;"SS",(VLOOKUP($D138,Customer_Demand!$D:$BF,COLUMNS($I138:X138),0)/$I138+VLOOKUP($D138,Customer_Demand!$D:$BF,COLUMNS($I138:X138),0)/$K138),(VLOOKUP($D138,Customer_Demand!$D:$BF,COLUMNS($I138:X138),0)/$I138)),"")</f>
        <v/>
      </c>
      <c r="Y138" s="49" t="str">
        <f>IFERROR(IF($K138&lt;&gt;"SS",(VLOOKUP($D138,Customer_Demand!$D:$BF,COLUMNS($I138:Y138),0)/$I138+VLOOKUP($D138,Customer_Demand!$D:$BF,COLUMNS($I138:Y138),0)/$K138),(VLOOKUP($D138,Customer_Demand!$D:$BF,COLUMNS($I138:Y138),0)/$I138)),"")</f>
        <v/>
      </c>
      <c r="Z138" s="49" t="str">
        <f>IFERROR(IF($K138&lt;&gt;"SS",(VLOOKUP($D138,Customer_Demand!$D:$BF,COLUMNS($I138:Z138),0)/$I138+VLOOKUP($D138,Customer_Demand!$D:$BF,COLUMNS($I138:Z138),0)/$K138),(VLOOKUP($D138,Customer_Demand!$D:$BF,COLUMNS($I138:Z138),0)/$I138)),"")</f>
        <v/>
      </c>
      <c r="AA138" s="49" t="str">
        <f>IFERROR(IF($K138&lt;&gt;"SS",(VLOOKUP($D138,Customer_Demand!$D:$BF,COLUMNS($I138:AA138),0)/$I138+VLOOKUP($D138,Customer_Demand!$D:$BF,COLUMNS($I138:AA138),0)/$K138),(VLOOKUP($D138,Customer_Demand!$D:$BF,COLUMNS($I138:AA138),0)/$I138)),"")</f>
        <v/>
      </c>
      <c r="AB138" s="49" t="str">
        <f>IFERROR(IF($K138&lt;&gt;"SS",(VLOOKUP($D138,Customer_Demand!$D:$BF,COLUMNS($I138:AB138),0)/$I138+VLOOKUP($D138,Customer_Demand!$D:$BF,COLUMNS($I138:AB138),0)/$K138),(VLOOKUP($D138,Customer_Demand!$D:$BF,COLUMNS($I138:AB138),0)/$I138)),"")</f>
        <v/>
      </c>
      <c r="AC138" s="49" t="str">
        <f>IFERROR(IF($K138&lt;&gt;"SS",(VLOOKUP($D138,Customer_Demand!$D:$BF,COLUMNS($I138:AC138),0)/$I138+VLOOKUP($D138,Customer_Demand!$D:$BF,COLUMNS($I138:AC138),0)/$K138),(VLOOKUP($D138,Customer_Demand!$D:$BF,COLUMNS($I138:AC138),0)/$I138)),"")</f>
        <v/>
      </c>
      <c r="AD138" s="49" t="str">
        <f>IFERROR(IF($K138&lt;&gt;"SS",(VLOOKUP($D138,Customer_Demand!$D:$BF,COLUMNS($I138:AD138),0)/$I138+VLOOKUP($D138,Customer_Demand!$D:$BF,COLUMNS($I138:AD138),0)/$K138),(VLOOKUP($D138,Customer_Demand!$D:$BF,COLUMNS($I138:AD138),0)/$I138)),"")</f>
        <v/>
      </c>
      <c r="AE138" s="49" t="str">
        <f>IFERROR(IF($K138&lt;&gt;"SS",(VLOOKUP($D138,Customer_Demand!$D:$BF,COLUMNS($I138:AE138),0)/$I138+VLOOKUP($D138,Customer_Demand!$D:$BF,COLUMNS($I138:AE138),0)/$K138),(VLOOKUP($D138,Customer_Demand!$D:$BF,COLUMNS($I138:AE138),0)/$I138)),"")</f>
        <v/>
      </c>
      <c r="AF138" s="49" t="str">
        <f>IFERROR(IF($K138&lt;&gt;"SS",(VLOOKUP($D138,Customer_Demand!$D:$BF,COLUMNS($I138:AF138),0)/$I138+VLOOKUP($D138,Customer_Demand!$D:$BF,COLUMNS($I138:AF138),0)/$K138),(VLOOKUP($D138,Customer_Demand!$D:$BF,COLUMNS($I138:AF138),0)/$I138)),"")</f>
        <v/>
      </c>
      <c r="AG138" s="49" t="str">
        <f>IFERROR(IF($K138&lt;&gt;"SS",(VLOOKUP($D138,Customer_Demand!$D:$BF,COLUMNS($I138:AG138),0)/$I138+VLOOKUP($D138,Customer_Demand!$D:$BF,COLUMNS($I138:AG138),0)/$K138),(VLOOKUP($D138,Customer_Demand!$D:$BF,COLUMNS($I138:AG138),0)/$I138)),"")</f>
        <v/>
      </c>
      <c r="AH138" s="49" t="str">
        <f>IFERROR(IF($K138&lt;&gt;"SS",(VLOOKUP($D138,Customer_Demand!$D:$BF,COLUMNS($I138:AH138),0)/$I138+VLOOKUP($D138,Customer_Demand!$D:$BF,COLUMNS($I138:AH138),0)/$K138),(VLOOKUP($D138,Customer_Demand!$D:$BF,COLUMNS($I138:AH138),0)/$I138)),"")</f>
        <v/>
      </c>
      <c r="AI138" s="49" t="str">
        <f>IFERROR(IF($K138&lt;&gt;"SS",(VLOOKUP($D138,Customer_Demand!$D:$BF,COLUMNS($I138:AI138),0)/$I138+VLOOKUP($D138,Customer_Demand!$D:$BF,COLUMNS($I138:AI138),0)/$K138),(VLOOKUP($D138,Customer_Demand!$D:$BF,COLUMNS($I138:AI138),0)/$I138)),"")</f>
        <v/>
      </c>
      <c r="AJ138" s="49" t="str">
        <f>IFERROR(IF($K138&lt;&gt;"SS",(VLOOKUP($D138,Customer_Demand!$D:$BF,COLUMNS($I138:AJ138),0)/$I138+VLOOKUP($D138,Customer_Demand!$D:$BF,COLUMNS($I138:AJ138),0)/$K138),(VLOOKUP($D138,Customer_Demand!$D:$BF,COLUMNS($I138:AJ138),0)/$I138)),"")</f>
        <v/>
      </c>
      <c r="AK138" s="49" t="str">
        <f>IFERROR(IF($K138&lt;&gt;"SS",(VLOOKUP($D138,Customer_Demand!$D:$BF,COLUMNS($I138:AK138),0)/$I138+VLOOKUP($D138,Customer_Demand!$D:$BF,COLUMNS($I138:AK138),0)/$K138),(VLOOKUP($D138,Customer_Demand!$D:$BF,COLUMNS($I138:AK138),0)/$I138)),"")</f>
        <v/>
      </c>
      <c r="AL138" s="49" t="str">
        <f>IFERROR(IF($K138&lt;&gt;"SS",(VLOOKUP($D138,Customer_Demand!$D:$BF,COLUMNS($I138:AL138),0)/$I138+VLOOKUP($D138,Customer_Demand!$D:$BF,COLUMNS($I138:AL138),0)/$K138),(VLOOKUP($D138,Customer_Demand!$D:$BF,COLUMNS($I138:AL138),0)/$I138)),"")</f>
        <v/>
      </c>
      <c r="AM138" s="49" t="str">
        <f>IFERROR(IF($K138&lt;&gt;"SS",(VLOOKUP($D138,Customer_Demand!$D:$BF,COLUMNS($I138:AM138),0)/$I138+VLOOKUP($D138,Customer_Demand!$D:$BF,COLUMNS($I138:AM138),0)/$K138),(VLOOKUP($D138,Customer_Demand!$D:$BF,COLUMNS($I138:AM138),0)/$I138)),"")</f>
        <v/>
      </c>
      <c r="AN138" s="49" t="str">
        <f>IFERROR(IF($K138&lt;&gt;"SS",(VLOOKUP($D138,Customer_Demand!$D:$BF,COLUMNS($I138:AN138),0)/$I138+VLOOKUP($D138,Customer_Demand!$D:$BF,COLUMNS($I138:AN138),0)/$K138),(VLOOKUP($D138,Customer_Demand!$D:$BF,COLUMNS($I138:AN138),0)/$I138)),"")</f>
        <v/>
      </c>
      <c r="AO138" s="49" t="str">
        <f>IFERROR(IF($K138&lt;&gt;"SS",(VLOOKUP($D138,Customer_Demand!$D:$BF,COLUMNS($I138:AO138),0)/$I138+VLOOKUP($D138,Customer_Demand!$D:$BF,COLUMNS($I138:AO138),0)/$K138),(VLOOKUP($D138,Customer_Demand!$D:$BF,COLUMNS($I138:AO138),0)/$I138)),"")</f>
        <v/>
      </c>
      <c r="AP138" s="49" t="str">
        <f>IFERROR(IF($K138&lt;&gt;"SS",(VLOOKUP($D138,Customer_Demand!$D:$BF,COLUMNS($I138:AP138),0)/$I138+VLOOKUP($D138,Customer_Demand!$D:$BF,COLUMNS($I138:AP138),0)/$K138),(VLOOKUP($D138,Customer_Demand!$D:$BF,COLUMNS($I138:AP138),0)/$I138)),"")</f>
        <v/>
      </c>
      <c r="AQ138" s="49" t="str">
        <f>IFERROR(IF($K138&lt;&gt;"SS",(VLOOKUP($D138,Customer_Demand!$D:$BF,COLUMNS($I138:AQ138),0)/$I138+VLOOKUP($D138,Customer_Demand!$D:$BF,COLUMNS($I138:AQ138),0)/$K138),(VLOOKUP($D138,Customer_Demand!$D:$BF,COLUMNS($I138:AQ138),0)/$I138)),"")</f>
        <v/>
      </c>
      <c r="AR138" s="49" t="str">
        <f>IFERROR(IF($K138&lt;&gt;"SS",(VLOOKUP($D138,Customer_Demand!$D:$BF,COLUMNS($I138:AR138),0)/$I138+VLOOKUP($D138,Customer_Demand!$D:$BF,COLUMNS($I138:AR138),0)/$K138),(VLOOKUP($D138,Customer_Demand!$D:$BF,COLUMNS($I138:AR138),0)/$I138)),"")</f>
        <v/>
      </c>
      <c r="AS138" s="49" t="str">
        <f>IFERROR(IF($K138&lt;&gt;"SS",(VLOOKUP($D138,Customer_Demand!$D:$BF,COLUMNS($I138:AS138),0)/$I138+VLOOKUP($D138,Customer_Demand!$D:$BF,COLUMNS($I138:AS138),0)/$K138),(VLOOKUP($D138,Customer_Demand!$D:$BF,COLUMNS($I138:AS138),0)/$I138)),"")</f>
        <v/>
      </c>
      <c r="AT138" s="49" t="str">
        <f>IFERROR(IF($K138&lt;&gt;"SS",(VLOOKUP($D138,Customer_Demand!$D:$BF,COLUMNS($I138:AT138),0)/$I138+VLOOKUP($D138,Customer_Demand!$D:$BF,COLUMNS($I138:AT138),0)/$K138),(VLOOKUP($D138,Customer_Demand!$D:$BF,COLUMNS($I138:AT138),0)/$I138)),"")</f>
        <v/>
      </c>
      <c r="AU138" s="49" t="str">
        <f>IFERROR(IF($K138&lt;&gt;"SS",(VLOOKUP($D138,Customer_Demand!$D:$BF,COLUMNS($I138:AU138),0)/$I138+VLOOKUP($D138,Customer_Demand!$D:$BF,COLUMNS($I138:AU138),0)/$K138),(VLOOKUP($D138,Customer_Demand!$D:$BF,COLUMNS($I138:AU138),0)/$I138)),"")</f>
        <v/>
      </c>
      <c r="AV138" s="49" t="str">
        <f>IFERROR(IF($K138&lt;&gt;"SS",(VLOOKUP($D138,Customer_Demand!$D:$BF,COLUMNS($I138:AV138),0)/$I138+VLOOKUP($D138,Customer_Demand!$D:$BF,COLUMNS($I138:AV138),0)/$K138),(VLOOKUP($D138,Customer_Demand!$D:$BF,COLUMNS($I138:AV138),0)/$I138)),"")</f>
        <v/>
      </c>
      <c r="AW138" s="49" t="str">
        <f>IFERROR(IF($K138&lt;&gt;"SS",(VLOOKUP($D138,Customer_Demand!$D:$BF,COLUMNS($I138:AW138),0)/$I138+VLOOKUP($D138,Customer_Demand!$D:$BF,COLUMNS($I138:AW138),0)/$K138),(VLOOKUP($D138,Customer_Demand!$D:$BF,COLUMNS($I138:AW138),0)/$I138)),"")</f>
        <v/>
      </c>
      <c r="AX138" s="49" t="str">
        <f>IFERROR(IF($K138&lt;&gt;"SS",(VLOOKUP($D138,Customer_Demand!$D:$BF,COLUMNS($I138:AX138),0)/$I138+VLOOKUP($D138,Customer_Demand!$D:$BF,COLUMNS($I138:AX138),0)/$K138),(VLOOKUP($D138,Customer_Demand!$D:$BF,COLUMNS($I138:AX138),0)/$I138)),"")</f>
        <v/>
      </c>
      <c r="AY138" s="49" t="str">
        <f>IFERROR(IF($K138&lt;&gt;"SS",(VLOOKUP($D138,Customer_Demand!$D:$BF,COLUMNS($I138:AY138),0)/$I138+VLOOKUP($D138,Customer_Demand!$D:$BF,COLUMNS($I138:AY138),0)/$K138),(VLOOKUP($D138,Customer_Demand!$D:$BF,COLUMNS($I138:AY138),0)/$I138)),"")</f>
        <v/>
      </c>
      <c r="AZ138" s="49" t="str">
        <f>IFERROR(IF($K138&lt;&gt;"SS",(VLOOKUP($D138,Customer_Demand!$D:$BF,COLUMNS($I138:AZ138),0)/$I138+VLOOKUP($D138,Customer_Demand!$D:$BF,COLUMNS($I138:AZ138),0)/$K138),(VLOOKUP($D138,Customer_Demand!$D:$BF,COLUMNS($I138:AZ138),0)/$I138)),"")</f>
        <v/>
      </c>
      <c r="BA138" s="49" t="str">
        <f>IFERROR(IF($K138&lt;&gt;"SS",(VLOOKUP($D138,Customer_Demand!$D:$BF,COLUMNS($I138:BA138),0)/$I138+VLOOKUP($D138,Customer_Demand!$D:$BF,COLUMNS($I138:BA138),0)/$K138),(VLOOKUP($D138,Customer_Demand!$D:$BF,COLUMNS($I138:BA138),0)/$I138)),"")</f>
        <v/>
      </c>
      <c r="BB138" s="49" t="str">
        <f>IFERROR(IF($K138&lt;&gt;"SS",(VLOOKUP($D138,Customer_Demand!$D:$BF,COLUMNS($I138:BB138),0)/$I138+VLOOKUP($D138,Customer_Demand!$D:$BF,COLUMNS($I138:BB138),0)/$K138),(VLOOKUP($D138,Customer_Demand!$D:$BF,COLUMNS($I138:BB138),0)/$I138)),"")</f>
        <v/>
      </c>
      <c r="BC138" s="49" t="str">
        <f>IFERROR(IF($K138&lt;&gt;"SS",(VLOOKUP($D138,Customer_Demand!$D:$BF,COLUMNS($I138:BC138),0)/$I138+VLOOKUP($D138,Customer_Demand!$D:$BF,COLUMNS($I138:BC138),0)/$K138),(VLOOKUP($D138,Customer_Demand!$D:$BF,COLUMNS($I138:BC138),0)/$I138)),"")</f>
        <v/>
      </c>
      <c r="BD138" s="49" t="str">
        <f>IFERROR(IF($K138&lt;&gt;"SS",(VLOOKUP($D138,Customer_Demand!$D:$BF,COLUMNS($I138:BD138),0)/$I138+VLOOKUP($D138,Customer_Demand!$D:$BF,COLUMNS($I138:BD138),0)/$K138),(VLOOKUP($D138,Customer_Demand!$D:$BF,COLUMNS($I138:BD138),0)/$I138)),"")</f>
        <v/>
      </c>
      <c r="BE138" s="49" t="str">
        <f>IFERROR(IF($K138&lt;&gt;"SS",(VLOOKUP($D138,Customer_Demand!$D:$BF,COLUMNS($I138:BE138),0)/$I138+VLOOKUP($D138,Customer_Demand!$D:$BF,COLUMNS($I138:BE138),0)/$K138),(VLOOKUP($D138,Customer_Demand!$D:$BF,COLUMNS($I138:BE138),0)/$I138)),"")</f>
        <v/>
      </c>
      <c r="BF138" s="49" t="str">
        <f>IFERROR(IF($K138&lt;&gt;"SS",(VLOOKUP($D138,Customer_Demand!$D:$BF,COLUMNS($I138:BF138),0)/$I138+VLOOKUP($D138,Customer_Demand!$D:$BF,COLUMNS($I138:BF138),0)/$K138),(VLOOKUP($D138,Customer_Demand!$D:$BF,COLUMNS($I138:BF138),0)/$I138)),"")</f>
        <v/>
      </c>
      <c r="BG138" s="49" t="str">
        <f>IFERROR(IF($K138&lt;&gt;"SS",(VLOOKUP($D138,Customer_Demand!$D:$BF,COLUMNS($I138:BG138),0)/$I138+VLOOKUP($D138,Customer_Demand!$D:$BF,COLUMNS($I138:BG138),0)/$K138),(VLOOKUP($D138,Customer_Demand!$D:$BF,COLUMNS($I138:BG138),0)/$I138)),"")</f>
        <v/>
      </c>
      <c r="BH138" s="49" t="str">
        <f>IFERROR(IF($K138&lt;&gt;"SS",(VLOOKUP($D138,Customer_Demand!$D:$BF,COLUMNS($I138:BH138),0)/$I138+VLOOKUP($D138,Customer_Demand!$D:$BF,COLUMNS($I138:BH138),0)/$K138),(VLOOKUP($D138,Customer_Demand!$D:$BF,COLUMNS($I138:BH138),0)/$I138)),"")</f>
        <v/>
      </c>
      <c r="BI138" s="49" t="str">
        <f>IFERROR(IF($K138&lt;&gt;"SS",(VLOOKUP($D138,Customer_Demand!$D:$BF,COLUMNS($I138:BI138),0)/$I138+VLOOKUP($D138,Customer_Demand!$D:$BF,COLUMNS($I138:BI138),0)/$K138),(VLOOKUP($D138,Customer_Demand!$D:$BF,COLUMNS($I138:BI138),0)/$I138)),"")</f>
        <v/>
      </c>
      <c r="BJ138" s="49" t="str">
        <f>IFERROR(IF($K138&lt;&gt;"SS",(VLOOKUP($D138,Customer_Demand!$D:$BF,COLUMNS($I138:BJ138),0)/$I138+VLOOKUP($D138,Customer_Demand!$D:$BF,COLUMNS($I138:BJ138),0)/$K138),(VLOOKUP($D138,Customer_Demand!$D:$BF,COLUMNS($I138:BJ138),0)/$I138)),"")</f>
        <v/>
      </c>
      <c r="BK138" s="50" t="str">
        <f>IFERROR(IF($K138&lt;&gt;"SS",(VLOOKUP($D138,Customer_Demand!$D:$BF,COLUMNS($I138:BK138),0)/$I138+VLOOKUP($D138,Customer_Demand!$D:$BF,COLUMNS($I138:BK138),0)/$K138),(VLOOKUP($D138,Customer_Demand!$D:$BF,COLUMNS($I138:BK138),0)/$I138)),"")</f>
        <v/>
      </c>
      <c r="BL138" s="18"/>
    </row>
    <row r="139" spans="2:64" x14ac:dyDescent="0.2">
      <c r="B139" s="12" t="str">
        <f t="shared" si="15"/>
        <v/>
      </c>
      <c r="C139" s="45" t="str">
        <f>IF((Customer_Demand!C139)&lt;&gt;"",Customer_Demand!C139,"")</f>
        <v/>
      </c>
      <c r="D139" s="45" t="str">
        <f>IF(C139&lt;&gt;"",Customer_Demand!D139,"")</f>
        <v/>
      </c>
      <c r="E139" s="51" t="str">
        <f>IF(C139&lt;&gt;"",Customer_Demand!E139,"")</f>
        <v/>
      </c>
      <c r="F139" s="47" t="str">
        <f>IF(C139&lt;&gt;"",VLOOKUP(D139,Customer_Demand!$D$5:$F$1005,3,0),"")</f>
        <v/>
      </c>
      <c r="G139" s="48" t="str">
        <f t="shared" si="12"/>
        <v/>
      </c>
      <c r="H139" s="48" t="str">
        <f t="shared" si="13"/>
        <v/>
      </c>
      <c r="I139" s="48" t="str">
        <f>IFERROR(IF(C139&lt;&gt;"",VLOOKUP($H139,SMT_Cycle_Time_Data!$F:$Q,4,0),""),"SGR Not Defined")</f>
        <v/>
      </c>
      <c r="J139" s="48" t="str">
        <f t="shared" si="14"/>
        <v/>
      </c>
      <c r="K139" s="48" t="str">
        <f>IF(C139&lt;&gt;"",IFERROR(VLOOKUP($J139,SMT_Cycle_Time_Data!$F:$Q,4,0),"SS"),"")</f>
        <v/>
      </c>
      <c r="L139" s="49" t="str">
        <f>IFERROR(IF($K139&lt;&gt;"SS",(VLOOKUP($D139,Customer_Demand!$D:$BF,COLUMNS($I139:L139),0)/$I139+VLOOKUP($D139,Customer_Demand!$D:$BF,COLUMNS($I139:L139),0)/$K139),(VLOOKUP($D139,Customer_Demand!$D:$BF,COLUMNS($I139:L139),0)/$I139)),"")</f>
        <v/>
      </c>
      <c r="M139" s="49" t="str">
        <f>IFERROR(IF($K139&lt;&gt;"SS",(VLOOKUP($D139,Customer_Demand!$D:$BF,COLUMNS($I139:M139),0)/$I139+VLOOKUP($D139,Customer_Demand!$D:$BF,COLUMNS($I139:M139),0)/$K139),(VLOOKUP($D139,Customer_Demand!$D:$BF,COLUMNS($I139:M139),0)/$I139)),"")</f>
        <v/>
      </c>
      <c r="N139" s="49" t="str">
        <f>IFERROR(IF($K139&lt;&gt;"SS",(VLOOKUP($D139,Customer_Demand!$D:$BF,COLUMNS($I139:N139),0)/$I139+VLOOKUP($D139,Customer_Demand!$D:$BF,COLUMNS($I139:N139),0)/$K139),(VLOOKUP($D139,Customer_Demand!$D:$BF,COLUMNS($I139:N139),0)/$I139)),"")</f>
        <v/>
      </c>
      <c r="O139" s="49" t="str">
        <f>IFERROR(IF($K139&lt;&gt;"SS",(VLOOKUP($D139,Customer_Demand!$D:$BF,COLUMNS($I139:O139),0)/$I139+VLOOKUP($D139,Customer_Demand!$D:$BF,COLUMNS($I139:O139),0)/$K139),(VLOOKUP($D139,Customer_Demand!$D:$BF,COLUMNS($I139:O139),0)/$I139)),"")</f>
        <v/>
      </c>
      <c r="P139" s="49" t="str">
        <f>IFERROR(IF($K139&lt;&gt;"SS",(VLOOKUP($D139,Customer_Demand!$D:$BF,COLUMNS($I139:P139),0)/$I139+VLOOKUP($D139,Customer_Demand!$D:$BF,COLUMNS($I139:P139),0)/$K139),(VLOOKUP($D139,Customer_Demand!$D:$BF,COLUMNS($I139:P139),0)/$I139)),"")</f>
        <v/>
      </c>
      <c r="Q139" s="49" t="str">
        <f>IFERROR(IF($K139&lt;&gt;"SS",(VLOOKUP($D139,Customer_Demand!$D:$BF,COLUMNS($I139:Q139),0)/$I139+VLOOKUP($D139,Customer_Demand!$D:$BF,COLUMNS($I139:Q139),0)/$K139),(VLOOKUP($D139,Customer_Demand!$D:$BF,COLUMNS($I139:Q139),0)/$I139)),"")</f>
        <v/>
      </c>
      <c r="R139" s="49" t="str">
        <f>IFERROR(IF($K139&lt;&gt;"SS",(VLOOKUP($D139,Customer_Demand!$D:$BF,COLUMNS($I139:R139),0)/$I139+VLOOKUP($D139,Customer_Demand!$D:$BF,COLUMNS($I139:R139),0)/$K139),(VLOOKUP($D139,Customer_Demand!$D:$BF,COLUMNS($I139:R139),0)/$I139)),"")</f>
        <v/>
      </c>
      <c r="S139" s="49" t="str">
        <f>IFERROR(IF($K139&lt;&gt;"SS",(VLOOKUP($D139,Customer_Demand!$D:$BF,COLUMNS($I139:S139),0)/$I139+VLOOKUP($D139,Customer_Demand!$D:$BF,COLUMNS($I139:S139),0)/$K139),(VLOOKUP($D139,Customer_Demand!$D:$BF,COLUMNS($I139:S139),0)/$I139)),"")</f>
        <v/>
      </c>
      <c r="T139" s="49" t="str">
        <f>IFERROR(IF($K139&lt;&gt;"SS",(VLOOKUP($D139,Customer_Demand!$D:$BF,COLUMNS($I139:T139),0)/$I139+VLOOKUP($D139,Customer_Demand!$D:$BF,COLUMNS($I139:T139),0)/$K139),(VLOOKUP($D139,Customer_Demand!$D:$BF,COLUMNS($I139:T139),0)/$I139)),"")</f>
        <v/>
      </c>
      <c r="U139" s="49" t="str">
        <f>IFERROR(IF($K139&lt;&gt;"SS",(VLOOKUP($D139,Customer_Demand!$D:$BF,COLUMNS($I139:U139),0)/$I139+VLOOKUP($D139,Customer_Demand!$D:$BF,COLUMNS($I139:U139),0)/$K139),(VLOOKUP($D139,Customer_Demand!$D:$BF,COLUMNS($I139:U139),0)/$I139)),"")</f>
        <v/>
      </c>
      <c r="V139" s="49" t="str">
        <f>IFERROR(IF($K139&lt;&gt;"SS",(VLOOKUP($D139,Customer_Demand!$D:$BF,COLUMNS($I139:V139),0)/$I139+VLOOKUP($D139,Customer_Demand!$D:$BF,COLUMNS($I139:V139),0)/$K139),(VLOOKUP($D139,Customer_Demand!$D:$BF,COLUMNS($I139:V139),0)/$I139)),"")</f>
        <v/>
      </c>
      <c r="W139" s="49" t="str">
        <f>IFERROR(IF($K139&lt;&gt;"SS",(VLOOKUP($D139,Customer_Demand!$D:$BF,COLUMNS($I139:W139),0)/$I139+VLOOKUP($D139,Customer_Demand!$D:$BF,COLUMNS($I139:W139),0)/$K139),(VLOOKUP($D139,Customer_Demand!$D:$BF,COLUMNS($I139:W139),0)/$I139)),"")</f>
        <v/>
      </c>
      <c r="X139" s="49" t="str">
        <f>IFERROR(IF($K139&lt;&gt;"SS",(VLOOKUP($D139,Customer_Demand!$D:$BF,COLUMNS($I139:X139),0)/$I139+VLOOKUP($D139,Customer_Demand!$D:$BF,COLUMNS($I139:X139),0)/$K139),(VLOOKUP($D139,Customer_Demand!$D:$BF,COLUMNS($I139:X139),0)/$I139)),"")</f>
        <v/>
      </c>
      <c r="Y139" s="49" t="str">
        <f>IFERROR(IF($K139&lt;&gt;"SS",(VLOOKUP($D139,Customer_Demand!$D:$BF,COLUMNS($I139:Y139),0)/$I139+VLOOKUP($D139,Customer_Demand!$D:$BF,COLUMNS($I139:Y139),0)/$K139),(VLOOKUP($D139,Customer_Demand!$D:$BF,COLUMNS($I139:Y139),0)/$I139)),"")</f>
        <v/>
      </c>
      <c r="Z139" s="49" t="str">
        <f>IFERROR(IF($K139&lt;&gt;"SS",(VLOOKUP($D139,Customer_Demand!$D:$BF,COLUMNS($I139:Z139),0)/$I139+VLOOKUP($D139,Customer_Demand!$D:$BF,COLUMNS($I139:Z139),0)/$K139),(VLOOKUP($D139,Customer_Demand!$D:$BF,COLUMNS($I139:Z139),0)/$I139)),"")</f>
        <v/>
      </c>
      <c r="AA139" s="49" t="str">
        <f>IFERROR(IF($K139&lt;&gt;"SS",(VLOOKUP($D139,Customer_Demand!$D:$BF,COLUMNS($I139:AA139),0)/$I139+VLOOKUP($D139,Customer_Demand!$D:$BF,COLUMNS($I139:AA139),0)/$K139),(VLOOKUP($D139,Customer_Demand!$D:$BF,COLUMNS($I139:AA139),0)/$I139)),"")</f>
        <v/>
      </c>
      <c r="AB139" s="49" t="str">
        <f>IFERROR(IF($K139&lt;&gt;"SS",(VLOOKUP($D139,Customer_Demand!$D:$BF,COLUMNS($I139:AB139),0)/$I139+VLOOKUP($D139,Customer_Demand!$D:$BF,COLUMNS($I139:AB139),0)/$K139),(VLOOKUP($D139,Customer_Demand!$D:$BF,COLUMNS($I139:AB139),0)/$I139)),"")</f>
        <v/>
      </c>
      <c r="AC139" s="49" t="str">
        <f>IFERROR(IF($K139&lt;&gt;"SS",(VLOOKUP($D139,Customer_Demand!$D:$BF,COLUMNS($I139:AC139),0)/$I139+VLOOKUP($D139,Customer_Demand!$D:$BF,COLUMNS($I139:AC139),0)/$K139),(VLOOKUP($D139,Customer_Demand!$D:$BF,COLUMNS($I139:AC139),0)/$I139)),"")</f>
        <v/>
      </c>
      <c r="AD139" s="49" t="str">
        <f>IFERROR(IF($K139&lt;&gt;"SS",(VLOOKUP($D139,Customer_Demand!$D:$BF,COLUMNS($I139:AD139),0)/$I139+VLOOKUP($D139,Customer_Demand!$D:$BF,COLUMNS($I139:AD139),0)/$K139),(VLOOKUP($D139,Customer_Demand!$D:$BF,COLUMNS($I139:AD139),0)/$I139)),"")</f>
        <v/>
      </c>
      <c r="AE139" s="49" t="str">
        <f>IFERROR(IF($K139&lt;&gt;"SS",(VLOOKUP($D139,Customer_Demand!$D:$BF,COLUMNS($I139:AE139),0)/$I139+VLOOKUP($D139,Customer_Demand!$D:$BF,COLUMNS($I139:AE139),0)/$K139),(VLOOKUP($D139,Customer_Demand!$D:$BF,COLUMNS($I139:AE139),0)/$I139)),"")</f>
        <v/>
      </c>
      <c r="AF139" s="49" t="str">
        <f>IFERROR(IF($K139&lt;&gt;"SS",(VLOOKUP($D139,Customer_Demand!$D:$BF,COLUMNS($I139:AF139),0)/$I139+VLOOKUP($D139,Customer_Demand!$D:$BF,COLUMNS($I139:AF139),0)/$K139),(VLOOKUP($D139,Customer_Demand!$D:$BF,COLUMNS($I139:AF139),0)/$I139)),"")</f>
        <v/>
      </c>
      <c r="AG139" s="49" t="str">
        <f>IFERROR(IF($K139&lt;&gt;"SS",(VLOOKUP($D139,Customer_Demand!$D:$BF,COLUMNS($I139:AG139),0)/$I139+VLOOKUP($D139,Customer_Demand!$D:$BF,COLUMNS($I139:AG139),0)/$K139),(VLOOKUP($D139,Customer_Demand!$D:$BF,COLUMNS($I139:AG139),0)/$I139)),"")</f>
        <v/>
      </c>
      <c r="AH139" s="49" t="str">
        <f>IFERROR(IF($K139&lt;&gt;"SS",(VLOOKUP($D139,Customer_Demand!$D:$BF,COLUMNS($I139:AH139),0)/$I139+VLOOKUP($D139,Customer_Demand!$D:$BF,COLUMNS($I139:AH139),0)/$K139),(VLOOKUP($D139,Customer_Demand!$D:$BF,COLUMNS($I139:AH139),0)/$I139)),"")</f>
        <v/>
      </c>
      <c r="AI139" s="49" t="str">
        <f>IFERROR(IF($K139&lt;&gt;"SS",(VLOOKUP($D139,Customer_Demand!$D:$BF,COLUMNS($I139:AI139),0)/$I139+VLOOKUP($D139,Customer_Demand!$D:$BF,COLUMNS($I139:AI139),0)/$K139),(VLOOKUP($D139,Customer_Demand!$D:$BF,COLUMNS($I139:AI139),0)/$I139)),"")</f>
        <v/>
      </c>
      <c r="AJ139" s="49" t="str">
        <f>IFERROR(IF($K139&lt;&gt;"SS",(VLOOKUP($D139,Customer_Demand!$D:$BF,COLUMNS($I139:AJ139),0)/$I139+VLOOKUP($D139,Customer_Demand!$D:$BF,COLUMNS($I139:AJ139),0)/$K139),(VLOOKUP($D139,Customer_Demand!$D:$BF,COLUMNS($I139:AJ139),0)/$I139)),"")</f>
        <v/>
      </c>
      <c r="AK139" s="49" t="str">
        <f>IFERROR(IF($K139&lt;&gt;"SS",(VLOOKUP($D139,Customer_Demand!$D:$BF,COLUMNS($I139:AK139),0)/$I139+VLOOKUP($D139,Customer_Demand!$D:$BF,COLUMNS($I139:AK139),0)/$K139),(VLOOKUP($D139,Customer_Demand!$D:$BF,COLUMNS($I139:AK139),0)/$I139)),"")</f>
        <v/>
      </c>
      <c r="AL139" s="49" t="str">
        <f>IFERROR(IF($K139&lt;&gt;"SS",(VLOOKUP($D139,Customer_Demand!$D:$BF,COLUMNS($I139:AL139),0)/$I139+VLOOKUP($D139,Customer_Demand!$D:$BF,COLUMNS($I139:AL139),0)/$K139),(VLOOKUP($D139,Customer_Demand!$D:$BF,COLUMNS($I139:AL139),0)/$I139)),"")</f>
        <v/>
      </c>
      <c r="AM139" s="49" t="str">
        <f>IFERROR(IF($K139&lt;&gt;"SS",(VLOOKUP($D139,Customer_Demand!$D:$BF,COLUMNS($I139:AM139),0)/$I139+VLOOKUP($D139,Customer_Demand!$D:$BF,COLUMNS($I139:AM139),0)/$K139),(VLOOKUP($D139,Customer_Demand!$D:$BF,COLUMNS($I139:AM139),0)/$I139)),"")</f>
        <v/>
      </c>
      <c r="AN139" s="49" t="str">
        <f>IFERROR(IF($K139&lt;&gt;"SS",(VLOOKUP($D139,Customer_Demand!$D:$BF,COLUMNS($I139:AN139),0)/$I139+VLOOKUP($D139,Customer_Demand!$D:$BF,COLUMNS($I139:AN139),0)/$K139),(VLOOKUP($D139,Customer_Demand!$D:$BF,COLUMNS($I139:AN139),0)/$I139)),"")</f>
        <v/>
      </c>
      <c r="AO139" s="49" t="str">
        <f>IFERROR(IF($K139&lt;&gt;"SS",(VLOOKUP($D139,Customer_Demand!$D:$BF,COLUMNS($I139:AO139),0)/$I139+VLOOKUP($D139,Customer_Demand!$D:$BF,COLUMNS($I139:AO139),0)/$K139),(VLOOKUP($D139,Customer_Demand!$D:$BF,COLUMNS($I139:AO139),0)/$I139)),"")</f>
        <v/>
      </c>
      <c r="AP139" s="49" t="str">
        <f>IFERROR(IF($K139&lt;&gt;"SS",(VLOOKUP($D139,Customer_Demand!$D:$BF,COLUMNS($I139:AP139),0)/$I139+VLOOKUP($D139,Customer_Demand!$D:$BF,COLUMNS($I139:AP139),0)/$K139),(VLOOKUP($D139,Customer_Demand!$D:$BF,COLUMNS($I139:AP139),0)/$I139)),"")</f>
        <v/>
      </c>
      <c r="AQ139" s="49" t="str">
        <f>IFERROR(IF($K139&lt;&gt;"SS",(VLOOKUP($D139,Customer_Demand!$D:$BF,COLUMNS($I139:AQ139),0)/$I139+VLOOKUP($D139,Customer_Demand!$D:$BF,COLUMNS($I139:AQ139),0)/$K139),(VLOOKUP($D139,Customer_Demand!$D:$BF,COLUMNS($I139:AQ139),0)/$I139)),"")</f>
        <v/>
      </c>
      <c r="AR139" s="49" t="str">
        <f>IFERROR(IF($K139&lt;&gt;"SS",(VLOOKUP($D139,Customer_Demand!$D:$BF,COLUMNS($I139:AR139),0)/$I139+VLOOKUP($D139,Customer_Demand!$D:$BF,COLUMNS($I139:AR139),0)/$K139),(VLOOKUP($D139,Customer_Demand!$D:$BF,COLUMNS($I139:AR139),0)/$I139)),"")</f>
        <v/>
      </c>
      <c r="AS139" s="49" t="str">
        <f>IFERROR(IF($K139&lt;&gt;"SS",(VLOOKUP($D139,Customer_Demand!$D:$BF,COLUMNS($I139:AS139),0)/$I139+VLOOKUP($D139,Customer_Demand!$D:$BF,COLUMNS($I139:AS139),0)/$K139),(VLOOKUP($D139,Customer_Demand!$D:$BF,COLUMNS($I139:AS139),0)/$I139)),"")</f>
        <v/>
      </c>
      <c r="AT139" s="49" t="str">
        <f>IFERROR(IF($K139&lt;&gt;"SS",(VLOOKUP($D139,Customer_Demand!$D:$BF,COLUMNS($I139:AT139),0)/$I139+VLOOKUP($D139,Customer_Demand!$D:$BF,COLUMNS($I139:AT139),0)/$K139),(VLOOKUP($D139,Customer_Demand!$D:$BF,COLUMNS($I139:AT139),0)/$I139)),"")</f>
        <v/>
      </c>
      <c r="AU139" s="49" t="str">
        <f>IFERROR(IF($K139&lt;&gt;"SS",(VLOOKUP($D139,Customer_Demand!$D:$BF,COLUMNS($I139:AU139),0)/$I139+VLOOKUP($D139,Customer_Demand!$D:$BF,COLUMNS($I139:AU139),0)/$K139),(VLOOKUP($D139,Customer_Demand!$D:$BF,COLUMNS($I139:AU139),0)/$I139)),"")</f>
        <v/>
      </c>
      <c r="AV139" s="49" t="str">
        <f>IFERROR(IF($K139&lt;&gt;"SS",(VLOOKUP($D139,Customer_Demand!$D:$BF,COLUMNS($I139:AV139),0)/$I139+VLOOKUP($D139,Customer_Demand!$D:$BF,COLUMNS($I139:AV139),0)/$K139),(VLOOKUP($D139,Customer_Demand!$D:$BF,COLUMNS($I139:AV139),0)/$I139)),"")</f>
        <v/>
      </c>
      <c r="AW139" s="49" t="str">
        <f>IFERROR(IF($K139&lt;&gt;"SS",(VLOOKUP($D139,Customer_Demand!$D:$BF,COLUMNS($I139:AW139),0)/$I139+VLOOKUP($D139,Customer_Demand!$D:$BF,COLUMNS($I139:AW139),0)/$K139),(VLOOKUP($D139,Customer_Demand!$D:$BF,COLUMNS($I139:AW139),0)/$I139)),"")</f>
        <v/>
      </c>
      <c r="AX139" s="49" t="str">
        <f>IFERROR(IF($K139&lt;&gt;"SS",(VLOOKUP($D139,Customer_Demand!$D:$BF,COLUMNS($I139:AX139),0)/$I139+VLOOKUP($D139,Customer_Demand!$D:$BF,COLUMNS($I139:AX139),0)/$K139),(VLOOKUP($D139,Customer_Demand!$D:$BF,COLUMNS($I139:AX139),0)/$I139)),"")</f>
        <v/>
      </c>
      <c r="AY139" s="49" t="str">
        <f>IFERROR(IF($K139&lt;&gt;"SS",(VLOOKUP($D139,Customer_Demand!$D:$BF,COLUMNS($I139:AY139),0)/$I139+VLOOKUP($D139,Customer_Demand!$D:$BF,COLUMNS($I139:AY139),0)/$K139),(VLOOKUP($D139,Customer_Demand!$D:$BF,COLUMNS($I139:AY139),0)/$I139)),"")</f>
        <v/>
      </c>
      <c r="AZ139" s="49" t="str">
        <f>IFERROR(IF($K139&lt;&gt;"SS",(VLOOKUP($D139,Customer_Demand!$D:$BF,COLUMNS($I139:AZ139),0)/$I139+VLOOKUP($D139,Customer_Demand!$D:$BF,COLUMNS($I139:AZ139),0)/$K139),(VLOOKUP($D139,Customer_Demand!$D:$BF,COLUMNS($I139:AZ139),0)/$I139)),"")</f>
        <v/>
      </c>
      <c r="BA139" s="49" t="str">
        <f>IFERROR(IF($K139&lt;&gt;"SS",(VLOOKUP($D139,Customer_Demand!$D:$BF,COLUMNS($I139:BA139),0)/$I139+VLOOKUP($D139,Customer_Demand!$D:$BF,COLUMNS($I139:BA139),0)/$K139),(VLOOKUP($D139,Customer_Demand!$D:$BF,COLUMNS($I139:BA139),0)/$I139)),"")</f>
        <v/>
      </c>
      <c r="BB139" s="49" t="str">
        <f>IFERROR(IF($K139&lt;&gt;"SS",(VLOOKUP($D139,Customer_Demand!$D:$BF,COLUMNS($I139:BB139),0)/$I139+VLOOKUP($D139,Customer_Demand!$D:$BF,COLUMNS($I139:BB139),0)/$K139),(VLOOKUP($D139,Customer_Demand!$D:$BF,COLUMNS($I139:BB139),0)/$I139)),"")</f>
        <v/>
      </c>
      <c r="BC139" s="49" t="str">
        <f>IFERROR(IF($K139&lt;&gt;"SS",(VLOOKUP($D139,Customer_Demand!$D:$BF,COLUMNS($I139:BC139),0)/$I139+VLOOKUP($D139,Customer_Demand!$D:$BF,COLUMNS($I139:BC139),0)/$K139),(VLOOKUP($D139,Customer_Demand!$D:$BF,COLUMNS($I139:BC139),0)/$I139)),"")</f>
        <v/>
      </c>
      <c r="BD139" s="49" t="str">
        <f>IFERROR(IF($K139&lt;&gt;"SS",(VLOOKUP($D139,Customer_Demand!$D:$BF,COLUMNS($I139:BD139),0)/$I139+VLOOKUP($D139,Customer_Demand!$D:$BF,COLUMNS($I139:BD139),0)/$K139),(VLOOKUP($D139,Customer_Demand!$D:$BF,COLUMNS($I139:BD139),0)/$I139)),"")</f>
        <v/>
      </c>
      <c r="BE139" s="49" t="str">
        <f>IFERROR(IF($K139&lt;&gt;"SS",(VLOOKUP($D139,Customer_Demand!$D:$BF,COLUMNS($I139:BE139),0)/$I139+VLOOKUP($D139,Customer_Demand!$D:$BF,COLUMNS($I139:BE139),0)/$K139),(VLOOKUP($D139,Customer_Demand!$D:$BF,COLUMNS($I139:BE139),0)/$I139)),"")</f>
        <v/>
      </c>
      <c r="BF139" s="49" t="str">
        <f>IFERROR(IF($K139&lt;&gt;"SS",(VLOOKUP($D139,Customer_Demand!$D:$BF,COLUMNS($I139:BF139),0)/$I139+VLOOKUP($D139,Customer_Demand!$D:$BF,COLUMNS($I139:BF139),0)/$K139),(VLOOKUP($D139,Customer_Demand!$D:$BF,COLUMNS($I139:BF139),0)/$I139)),"")</f>
        <v/>
      </c>
      <c r="BG139" s="49" t="str">
        <f>IFERROR(IF($K139&lt;&gt;"SS",(VLOOKUP($D139,Customer_Demand!$D:$BF,COLUMNS($I139:BG139),0)/$I139+VLOOKUP($D139,Customer_Demand!$D:$BF,COLUMNS($I139:BG139),0)/$K139),(VLOOKUP($D139,Customer_Demand!$D:$BF,COLUMNS($I139:BG139),0)/$I139)),"")</f>
        <v/>
      </c>
      <c r="BH139" s="49" t="str">
        <f>IFERROR(IF($K139&lt;&gt;"SS",(VLOOKUP($D139,Customer_Demand!$D:$BF,COLUMNS($I139:BH139),0)/$I139+VLOOKUP($D139,Customer_Demand!$D:$BF,COLUMNS($I139:BH139),0)/$K139),(VLOOKUP($D139,Customer_Demand!$D:$BF,COLUMNS($I139:BH139),0)/$I139)),"")</f>
        <v/>
      </c>
      <c r="BI139" s="49" t="str">
        <f>IFERROR(IF($K139&lt;&gt;"SS",(VLOOKUP($D139,Customer_Demand!$D:$BF,COLUMNS($I139:BI139),0)/$I139+VLOOKUP($D139,Customer_Demand!$D:$BF,COLUMNS($I139:BI139),0)/$K139),(VLOOKUP($D139,Customer_Demand!$D:$BF,COLUMNS($I139:BI139),0)/$I139)),"")</f>
        <v/>
      </c>
      <c r="BJ139" s="49" t="str">
        <f>IFERROR(IF($K139&lt;&gt;"SS",(VLOOKUP($D139,Customer_Demand!$D:$BF,COLUMNS($I139:BJ139),0)/$I139+VLOOKUP($D139,Customer_Demand!$D:$BF,COLUMNS($I139:BJ139),0)/$K139),(VLOOKUP($D139,Customer_Demand!$D:$BF,COLUMNS($I139:BJ139),0)/$I139)),"")</f>
        <v/>
      </c>
      <c r="BK139" s="50" t="str">
        <f>IFERROR(IF($K139&lt;&gt;"SS",(VLOOKUP($D139,Customer_Demand!$D:$BF,COLUMNS($I139:BK139),0)/$I139+VLOOKUP($D139,Customer_Demand!$D:$BF,COLUMNS($I139:BK139),0)/$K139),(VLOOKUP($D139,Customer_Demand!$D:$BF,COLUMNS($I139:BK139),0)/$I139)),"")</f>
        <v/>
      </c>
      <c r="BL139" s="18"/>
    </row>
    <row r="140" spans="2:64" x14ac:dyDescent="0.2">
      <c r="B140" s="12" t="str">
        <f t="shared" si="15"/>
        <v/>
      </c>
      <c r="C140" s="45" t="str">
        <f>IF((Customer_Demand!C140)&lt;&gt;"",Customer_Demand!C140,"")</f>
        <v/>
      </c>
      <c r="D140" s="45" t="str">
        <f>IF(C140&lt;&gt;"",Customer_Demand!D140,"")</f>
        <v/>
      </c>
      <c r="E140" s="51" t="str">
        <f>IF(C140&lt;&gt;"",Customer_Demand!E140,"")</f>
        <v/>
      </c>
      <c r="F140" s="47" t="str">
        <f>IF(C140&lt;&gt;"",VLOOKUP(D140,Customer_Demand!$D$5:$F$1005,3,0),"")</f>
        <v/>
      </c>
      <c r="G140" s="48" t="str">
        <f t="shared" si="12"/>
        <v/>
      </c>
      <c r="H140" s="48" t="str">
        <f t="shared" si="13"/>
        <v/>
      </c>
      <c r="I140" s="48" t="str">
        <f>IFERROR(IF(C140&lt;&gt;"",VLOOKUP($H140,SMT_Cycle_Time_Data!$F:$Q,4,0),""),"SGR Not Defined")</f>
        <v/>
      </c>
      <c r="J140" s="48" t="str">
        <f t="shared" si="14"/>
        <v/>
      </c>
      <c r="K140" s="48" t="str">
        <f>IF(C140&lt;&gt;"",IFERROR(VLOOKUP($J140,SMT_Cycle_Time_Data!$F:$Q,4,0),"SS"),"")</f>
        <v/>
      </c>
      <c r="L140" s="49" t="str">
        <f>IFERROR(IF($K140&lt;&gt;"SS",(VLOOKUP($D140,Customer_Demand!$D:$BF,COLUMNS($I140:L140),0)/$I140+VLOOKUP($D140,Customer_Demand!$D:$BF,COLUMNS($I140:L140),0)/$K140),(VLOOKUP($D140,Customer_Demand!$D:$BF,COLUMNS($I140:L140),0)/$I140)),"")</f>
        <v/>
      </c>
      <c r="M140" s="49" t="str">
        <f>IFERROR(IF($K140&lt;&gt;"SS",(VLOOKUP($D140,Customer_Demand!$D:$BF,COLUMNS($I140:M140),0)/$I140+VLOOKUP($D140,Customer_Demand!$D:$BF,COLUMNS($I140:M140),0)/$K140),(VLOOKUP($D140,Customer_Demand!$D:$BF,COLUMNS($I140:M140),0)/$I140)),"")</f>
        <v/>
      </c>
      <c r="N140" s="49" t="str">
        <f>IFERROR(IF($K140&lt;&gt;"SS",(VLOOKUP($D140,Customer_Demand!$D:$BF,COLUMNS($I140:N140),0)/$I140+VLOOKUP($D140,Customer_Demand!$D:$BF,COLUMNS($I140:N140),0)/$K140),(VLOOKUP($D140,Customer_Demand!$D:$BF,COLUMNS($I140:N140),0)/$I140)),"")</f>
        <v/>
      </c>
      <c r="O140" s="49" t="str">
        <f>IFERROR(IF($K140&lt;&gt;"SS",(VLOOKUP($D140,Customer_Demand!$D:$BF,COLUMNS($I140:O140),0)/$I140+VLOOKUP($D140,Customer_Demand!$D:$BF,COLUMNS($I140:O140),0)/$K140),(VLOOKUP($D140,Customer_Demand!$D:$BF,COLUMNS($I140:O140),0)/$I140)),"")</f>
        <v/>
      </c>
      <c r="P140" s="49" t="str">
        <f>IFERROR(IF($K140&lt;&gt;"SS",(VLOOKUP($D140,Customer_Demand!$D:$BF,COLUMNS($I140:P140),0)/$I140+VLOOKUP($D140,Customer_Demand!$D:$BF,COLUMNS($I140:P140),0)/$K140),(VLOOKUP($D140,Customer_Demand!$D:$BF,COLUMNS($I140:P140),0)/$I140)),"")</f>
        <v/>
      </c>
      <c r="Q140" s="49" t="str">
        <f>IFERROR(IF($K140&lt;&gt;"SS",(VLOOKUP($D140,Customer_Demand!$D:$BF,COLUMNS($I140:Q140),0)/$I140+VLOOKUP($D140,Customer_Demand!$D:$BF,COLUMNS($I140:Q140),0)/$K140),(VLOOKUP($D140,Customer_Demand!$D:$BF,COLUMNS($I140:Q140),0)/$I140)),"")</f>
        <v/>
      </c>
      <c r="R140" s="49" t="str">
        <f>IFERROR(IF($K140&lt;&gt;"SS",(VLOOKUP($D140,Customer_Demand!$D:$BF,COLUMNS($I140:R140),0)/$I140+VLOOKUP($D140,Customer_Demand!$D:$BF,COLUMNS($I140:R140),0)/$K140),(VLOOKUP($D140,Customer_Demand!$D:$BF,COLUMNS($I140:R140),0)/$I140)),"")</f>
        <v/>
      </c>
      <c r="S140" s="49" t="str">
        <f>IFERROR(IF($K140&lt;&gt;"SS",(VLOOKUP($D140,Customer_Demand!$D:$BF,COLUMNS($I140:S140),0)/$I140+VLOOKUP($D140,Customer_Demand!$D:$BF,COLUMNS($I140:S140),0)/$K140),(VLOOKUP($D140,Customer_Demand!$D:$BF,COLUMNS($I140:S140),0)/$I140)),"")</f>
        <v/>
      </c>
      <c r="T140" s="49" t="str">
        <f>IFERROR(IF($K140&lt;&gt;"SS",(VLOOKUP($D140,Customer_Demand!$D:$BF,COLUMNS($I140:T140),0)/$I140+VLOOKUP($D140,Customer_Demand!$D:$BF,COLUMNS($I140:T140),0)/$K140),(VLOOKUP($D140,Customer_Demand!$D:$BF,COLUMNS($I140:T140),0)/$I140)),"")</f>
        <v/>
      </c>
      <c r="U140" s="49" t="str">
        <f>IFERROR(IF($K140&lt;&gt;"SS",(VLOOKUP($D140,Customer_Demand!$D:$BF,COLUMNS($I140:U140),0)/$I140+VLOOKUP($D140,Customer_Demand!$D:$BF,COLUMNS($I140:U140),0)/$K140),(VLOOKUP($D140,Customer_Demand!$D:$BF,COLUMNS($I140:U140),0)/$I140)),"")</f>
        <v/>
      </c>
      <c r="V140" s="49" t="str">
        <f>IFERROR(IF($K140&lt;&gt;"SS",(VLOOKUP($D140,Customer_Demand!$D:$BF,COLUMNS($I140:V140),0)/$I140+VLOOKUP($D140,Customer_Demand!$D:$BF,COLUMNS($I140:V140),0)/$K140),(VLOOKUP($D140,Customer_Demand!$D:$BF,COLUMNS($I140:V140),0)/$I140)),"")</f>
        <v/>
      </c>
      <c r="W140" s="49" t="str">
        <f>IFERROR(IF($K140&lt;&gt;"SS",(VLOOKUP($D140,Customer_Demand!$D:$BF,COLUMNS($I140:W140),0)/$I140+VLOOKUP($D140,Customer_Demand!$D:$BF,COLUMNS($I140:W140),0)/$K140),(VLOOKUP($D140,Customer_Demand!$D:$BF,COLUMNS($I140:W140),0)/$I140)),"")</f>
        <v/>
      </c>
      <c r="X140" s="49" t="str">
        <f>IFERROR(IF($K140&lt;&gt;"SS",(VLOOKUP($D140,Customer_Demand!$D:$BF,COLUMNS($I140:X140),0)/$I140+VLOOKUP($D140,Customer_Demand!$D:$BF,COLUMNS($I140:X140),0)/$K140),(VLOOKUP($D140,Customer_Demand!$D:$BF,COLUMNS($I140:X140),0)/$I140)),"")</f>
        <v/>
      </c>
      <c r="Y140" s="49" t="str">
        <f>IFERROR(IF($K140&lt;&gt;"SS",(VLOOKUP($D140,Customer_Demand!$D:$BF,COLUMNS($I140:Y140),0)/$I140+VLOOKUP($D140,Customer_Demand!$D:$BF,COLUMNS($I140:Y140),0)/$K140),(VLOOKUP($D140,Customer_Demand!$D:$BF,COLUMNS($I140:Y140),0)/$I140)),"")</f>
        <v/>
      </c>
      <c r="Z140" s="49" t="str">
        <f>IFERROR(IF($K140&lt;&gt;"SS",(VLOOKUP($D140,Customer_Demand!$D:$BF,COLUMNS($I140:Z140),0)/$I140+VLOOKUP($D140,Customer_Demand!$D:$BF,COLUMNS($I140:Z140),0)/$K140),(VLOOKUP($D140,Customer_Demand!$D:$BF,COLUMNS($I140:Z140),0)/$I140)),"")</f>
        <v/>
      </c>
      <c r="AA140" s="49" t="str">
        <f>IFERROR(IF($K140&lt;&gt;"SS",(VLOOKUP($D140,Customer_Demand!$D:$BF,COLUMNS($I140:AA140),0)/$I140+VLOOKUP($D140,Customer_Demand!$D:$BF,COLUMNS($I140:AA140),0)/$K140),(VLOOKUP($D140,Customer_Demand!$D:$BF,COLUMNS($I140:AA140),0)/$I140)),"")</f>
        <v/>
      </c>
      <c r="AB140" s="49" t="str">
        <f>IFERROR(IF($K140&lt;&gt;"SS",(VLOOKUP($D140,Customer_Demand!$D:$BF,COLUMNS($I140:AB140),0)/$I140+VLOOKUP($D140,Customer_Demand!$D:$BF,COLUMNS($I140:AB140),0)/$K140),(VLOOKUP($D140,Customer_Demand!$D:$BF,COLUMNS($I140:AB140),0)/$I140)),"")</f>
        <v/>
      </c>
      <c r="AC140" s="49" t="str">
        <f>IFERROR(IF($K140&lt;&gt;"SS",(VLOOKUP($D140,Customer_Demand!$D:$BF,COLUMNS($I140:AC140),0)/$I140+VLOOKUP($D140,Customer_Demand!$D:$BF,COLUMNS($I140:AC140),0)/$K140),(VLOOKUP($D140,Customer_Demand!$D:$BF,COLUMNS($I140:AC140),0)/$I140)),"")</f>
        <v/>
      </c>
      <c r="AD140" s="49" t="str">
        <f>IFERROR(IF($K140&lt;&gt;"SS",(VLOOKUP($D140,Customer_Demand!$D:$BF,COLUMNS($I140:AD140),0)/$I140+VLOOKUP($D140,Customer_Demand!$D:$BF,COLUMNS($I140:AD140),0)/$K140),(VLOOKUP($D140,Customer_Demand!$D:$BF,COLUMNS($I140:AD140),0)/$I140)),"")</f>
        <v/>
      </c>
      <c r="AE140" s="49" t="str">
        <f>IFERROR(IF($K140&lt;&gt;"SS",(VLOOKUP($D140,Customer_Demand!$D:$BF,COLUMNS($I140:AE140),0)/$I140+VLOOKUP($D140,Customer_Demand!$D:$BF,COLUMNS($I140:AE140),0)/$K140),(VLOOKUP($D140,Customer_Demand!$D:$BF,COLUMNS($I140:AE140),0)/$I140)),"")</f>
        <v/>
      </c>
      <c r="AF140" s="49" t="str">
        <f>IFERROR(IF($K140&lt;&gt;"SS",(VLOOKUP($D140,Customer_Demand!$D:$BF,COLUMNS($I140:AF140),0)/$I140+VLOOKUP($D140,Customer_Demand!$D:$BF,COLUMNS($I140:AF140),0)/$K140),(VLOOKUP($D140,Customer_Demand!$D:$BF,COLUMNS($I140:AF140),0)/$I140)),"")</f>
        <v/>
      </c>
      <c r="AG140" s="49" t="str">
        <f>IFERROR(IF($K140&lt;&gt;"SS",(VLOOKUP($D140,Customer_Demand!$D:$BF,COLUMNS($I140:AG140),0)/$I140+VLOOKUP($D140,Customer_Demand!$D:$BF,COLUMNS($I140:AG140),0)/$K140),(VLOOKUP($D140,Customer_Demand!$D:$BF,COLUMNS($I140:AG140),0)/$I140)),"")</f>
        <v/>
      </c>
      <c r="AH140" s="49" t="str">
        <f>IFERROR(IF($K140&lt;&gt;"SS",(VLOOKUP($D140,Customer_Demand!$D:$BF,COLUMNS($I140:AH140),0)/$I140+VLOOKUP($D140,Customer_Demand!$D:$BF,COLUMNS($I140:AH140),0)/$K140),(VLOOKUP($D140,Customer_Demand!$D:$BF,COLUMNS($I140:AH140),0)/$I140)),"")</f>
        <v/>
      </c>
      <c r="AI140" s="49" t="str">
        <f>IFERROR(IF($K140&lt;&gt;"SS",(VLOOKUP($D140,Customer_Demand!$D:$BF,COLUMNS($I140:AI140),0)/$I140+VLOOKUP($D140,Customer_Demand!$D:$BF,COLUMNS($I140:AI140),0)/$K140),(VLOOKUP($D140,Customer_Demand!$D:$BF,COLUMNS($I140:AI140),0)/$I140)),"")</f>
        <v/>
      </c>
      <c r="AJ140" s="49" t="str">
        <f>IFERROR(IF($K140&lt;&gt;"SS",(VLOOKUP($D140,Customer_Demand!$D:$BF,COLUMNS($I140:AJ140),0)/$I140+VLOOKUP($D140,Customer_Demand!$D:$BF,COLUMNS($I140:AJ140),0)/$K140),(VLOOKUP($D140,Customer_Demand!$D:$BF,COLUMNS($I140:AJ140),0)/$I140)),"")</f>
        <v/>
      </c>
      <c r="AK140" s="49" t="str">
        <f>IFERROR(IF($K140&lt;&gt;"SS",(VLOOKUP($D140,Customer_Demand!$D:$BF,COLUMNS($I140:AK140),0)/$I140+VLOOKUP($D140,Customer_Demand!$D:$BF,COLUMNS($I140:AK140),0)/$K140),(VLOOKUP($D140,Customer_Demand!$D:$BF,COLUMNS($I140:AK140),0)/$I140)),"")</f>
        <v/>
      </c>
      <c r="AL140" s="49" t="str">
        <f>IFERROR(IF($K140&lt;&gt;"SS",(VLOOKUP($D140,Customer_Demand!$D:$BF,COLUMNS($I140:AL140),0)/$I140+VLOOKUP($D140,Customer_Demand!$D:$BF,COLUMNS($I140:AL140),0)/$K140),(VLOOKUP($D140,Customer_Demand!$D:$BF,COLUMNS($I140:AL140),0)/$I140)),"")</f>
        <v/>
      </c>
      <c r="AM140" s="49" t="str">
        <f>IFERROR(IF($K140&lt;&gt;"SS",(VLOOKUP($D140,Customer_Demand!$D:$BF,COLUMNS($I140:AM140),0)/$I140+VLOOKUP($D140,Customer_Demand!$D:$BF,COLUMNS($I140:AM140),0)/$K140),(VLOOKUP($D140,Customer_Demand!$D:$BF,COLUMNS($I140:AM140),0)/$I140)),"")</f>
        <v/>
      </c>
      <c r="AN140" s="49" t="str">
        <f>IFERROR(IF($K140&lt;&gt;"SS",(VLOOKUP($D140,Customer_Demand!$D:$BF,COLUMNS($I140:AN140),0)/$I140+VLOOKUP($D140,Customer_Demand!$D:$BF,COLUMNS($I140:AN140),0)/$K140),(VLOOKUP($D140,Customer_Demand!$D:$BF,COLUMNS($I140:AN140),0)/$I140)),"")</f>
        <v/>
      </c>
      <c r="AO140" s="49" t="str">
        <f>IFERROR(IF($K140&lt;&gt;"SS",(VLOOKUP($D140,Customer_Demand!$D:$BF,COLUMNS($I140:AO140),0)/$I140+VLOOKUP($D140,Customer_Demand!$D:$BF,COLUMNS($I140:AO140),0)/$K140),(VLOOKUP($D140,Customer_Demand!$D:$BF,COLUMNS($I140:AO140),0)/$I140)),"")</f>
        <v/>
      </c>
      <c r="AP140" s="49" t="str">
        <f>IFERROR(IF($K140&lt;&gt;"SS",(VLOOKUP($D140,Customer_Demand!$D:$BF,COLUMNS($I140:AP140),0)/$I140+VLOOKUP($D140,Customer_Demand!$D:$BF,COLUMNS($I140:AP140),0)/$K140),(VLOOKUP($D140,Customer_Demand!$D:$BF,COLUMNS($I140:AP140),0)/$I140)),"")</f>
        <v/>
      </c>
      <c r="AQ140" s="49" t="str">
        <f>IFERROR(IF($K140&lt;&gt;"SS",(VLOOKUP($D140,Customer_Demand!$D:$BF,COLUMNS($I140:AQ140),0)/$I140+VLOOKUP($D140,Customer_Demand!$D:$BF,COLUMNS($I140:AQ140),0)/$K140),(VLOOKUP($D140,Customer_Demand!$D:$BF,COLUMNS($I140:AQ140),0)/$I140)),"")</f>
        <v/>
      </c>
      <c r="AR140" s="49" t="str">
        <f>IFERROR(IF($K140&lt;&gt;"SS",(VLOOKUP($D140,Customer_Demand!$D:$BF,COLUMNS($I140:AR140),0)/$I140+VLOOKUP($D140,Customer_Demand!$D:$BF,COLUMNS($I140:AR140),0)/$K140),(VLOOKUP($D140,Customer_Demand!$D:$BF,COLUMNS($I140:AR140),0)/$I140)),"")</f>
        <v/>
      </c>
      <c r="AS140" s="49" t="str">
        <f>IFERROR(IF($K140&lt;&gt;"SS",(VLOOKUP($D140,Customer_Demand!$D:$BF,COLUMNS($I140:AS140),0)/$I140+VLOOKUP($D140,Customer_Demand!$D:$BF,COLUMNS($I140:AS140),0)/$K140),(VLOOKUP($D140,Customer_Demand!$D:$BF,COLUMNS($I140:AS140),0)/$I140)),"")</f>
        <v/>
      </c>
      <c r="AT140" s="49" t="str">
        <f>IFERROR(IF($K140&lt;&gt;"SS",(VLOOKUP($D140,Customer_Demand!$D:$BF,COLUMNS($I140:AT140),0)/$I140+VLOOKUP($D140,Customer_Demand!$D:$BF,COLUMNS($I140:AT140),0)/$K140),(VLOOKUP($D140,Customer_Demand!$D:$BF,COLUMNS($I140:AT140),0)/$I140)),"")</f>
        <v/>
      </c>
      <c r="AU140" s="49" t="str">
        <f>IFERROR(IF($K140&lt;&gt;"SS",(VLOOKUP($D140,Customer_Demand!$D:$BF,COLUMNS($I140:AU140),0)/$I140+VLOOKUP($D140,Customer_Demand!$D:$BF,COLUMNS($I140:AU140),0)/$K140),(VLOOKUP($D140,Customer_Demand!$D:$BF,COLUMNS($I140:AU140),0)/$I140)),"")</f>
        <v/>
      </c>
      <c r="AV140" s="49" t="str">
        <f>IFERROR(IF($K140&lt;&gt;"SS",(VLOOKUP($D140,Customer_Demand!$D:$BF,COLUMNS($I140:AV140),0)/$I140+VLOOKUP($D140,Customer_Demand!$D:$BF,COLUMNS($I140:AV140),0)/$K140),(VLOOKUP($D140,Customer_Demand!$D:$BF,COLUMNS($I140:AV140),0)/$I140)),"")</f>
        <v/>
      </c>
      <c r="AW140" s="49" t="str">
        <f>IFERROR(IF($K140&lt;&gt;"SS",(VLOOKUP($D140,Customer_Demand!$D:$BF,COLUMNS($I140:AW140),0)/$I140+VLOOKUP($D140,Customer_Demand!$D:$BF,COLUMNS($I140:AW140),0)/$K140),(VLOOKUP($D140,Customer_Demand!$D:$BF,COLUMNS($I140:AW140),0)/$I140)),"")</f>
        <v/>
      </c>
      <c r="AX140" s="49" t="str">
        <f>IFERROR(IF($K140&lt;&gt;"SS",(VLOOKUP($D140,Customer_Demand!$D:$BF,COLUMNS($I140:AX140),0)/$I140+VLOOKUP($D140,Customer_Demand!$D:$BF,COLUMNS($I140:AX140),0)/$K140),(VLOOKUP($D140,Customer_Demand!$D:$BF,COLUMNS($I140:AX140),0)/$I140)),"")</f>
        <v/>
      </c>
      <c r="AY140" s="49" t="str">
        <f>IFERROR(IF($K140&lt;&gt;"SS",(VLOOKUP($D140,Customer_Demand!$D:$BF,COLUMNS($I140:AY140),0)/$I140+VLOOKUP($D140,Customer_Demand!$D:$BF,COLUMNS($I140:AY140),0)/$K140),(VLOOKUP($D140,Customer_Demand!$D:$BF,COLUMNS($I140:AY140),0)/$I140)),"")</f>
        <v/>
      </c>
      <c r="AZ140" s="49" t="str">
        <f>IFERROR(IF($K140&lt;&gt;"SS",(VLOOKUP($D140,Customer_Demand!$D:$BF,COLUMNS($I140:AZ140),0)/$I140+VLOOKUP($D140,Customer_Demand!$D:$BF,COLUMNS($I140:AZ140),0)/$K140),(VLOOKUP($D140,Customer_Demand!$D:$BF,COLUMNS($I140:AZ140),0)/$I140)),"")</f>
        <v/>
      </c>
      <c r="BA140" s="49" t="str">
        <f>IFERROR(IF($K140&lt;&gt;"SS",(VLOOKUP($D140,Customer_Demand!$D:$BF,COLUMNS($I140:BA140),0)/$I140+VLOOKUP($D140,Customer_Demand!$D:$BF,COLUMNS($I140:BA140),0)/$K140),(VLOOKUP($D140,Customer_Demand!$D:$BF,COLUMNS($I140:BA140),0)/$I140)),"")</f>
        <v/>
      </c>
      <c r="BB140" s="49" t="str">
        <f>IFERROR(IF($K140&lt;&gt;"SS",(VLOOKUP($D140,Customer_Demand!$D:$BF,COLUMNS($I140:BB140),0)/$I140+VLOOKUP($D140,Customer_Demand!$D:$BF,COLUMNS($I140:BB140),0)/$K140),(VLOOKUP($D140,Customer_Demand!$D:$BF,COLUMNS($I140:BB140),0)/$I140)),"")</f>
        <v/>
      </c>
      <c r="BC140" s="49" t="str">
        <f>IFERROR(IF($K140&lt;&gt;"SS",(VLOOKUP($D140,Customer_Demand!$D:$BF,COLUMNS($I140:BC140),0)/$I140+VLOOKUP($D140,Customer_Demand!$D:$BF,COLUMNS($I140:BC140),0)/$K140),(VLOOKUP($D140,Customer_Demand!$D:$BF,COLUMNS($I140:BC140),0)/$I140)),"")</f>
        <v/>
      </c>
      <c r="BD140" s="49" t="str">
        <f>IFERROR(IF($K140&lt;&gt;"SS",(VLOOKUP($D140,Customer_Demand!$D:$BF,COLUMNS($I140:BD140),0)/$I140+VLOOKUP($D140,Customer_Demand!$D:$BF,COLUMNS($I140:BD140),0)/$K140),(VLOOKUP($D140,Customer_Demand!$D:$BF,COLUMNS($I140:BD140),0)/$I140)),"")</f>
        <v/>
      </c>
      <c r="BE140" s="49" t="str">
        <f>IFERROR(IF($K140&lt;&gt;"SS",(VLOOKUP($D140,Customer_Demand!$D:$BF,COLUMNS($I140:BE140),0)/$I140+VLOOKUP($D140,Customer_Demand!$D:$BF,COLUMNS($I140:BE140),0)/$K140),(VLOOKUP($D140,Customer_Demand!$D:$BF,COLUMNS($I140:BE140),0)/$I140)),"")</f>
        <v/>
      </c>
      <c r="BF140" s="49" t="str">
        <f>IFERROR(IF($K140&lt;&gt;"SS",(VLOOKUP($D140,Customer_Demand!$D:$BF,COLUMNS($I140:BF140),0)/$I140+VLOOKUP($D140,Customer_Demand!$D:$BF,COLUMNS($I140:BF140),0)/$K140),(VLOOKUP($D140,Customer_Demand!$D:$BF,COLUMNS($I140:BF140),0)/$I140)),"")</f>
        <v/>
      </c>
      <c r="BG140" s="49" t="str">
        <f>IFERROR(IF($K140&lt;&gt;"SS",(VLOOKUP($D140,Customer_Demand!$D:$BF,COLUMNS($I140:BG140),0)/$I140+VLOOKUP($D140,Customer_Demand!$D:$BF,COLUMNS($I140:BG140),0)/$K140),(VLOOKUP($D140,Customer_Demand!$D:$BF,COLUMNS($I140:BG140),0)/$I140)),"")</f>
        <v/>
      </c>
      <c r="BH140" s="49" t="str">
        <f>IFERROR(IF($K140&lt;&gt;"SS",(VLOOKUP($D140,Customer_Demand!$D:$BF,COLUMNS($I140:BH140),0)/$I140+VLOOKUP($D140,Customer_Demand!$D:$BF,COLUMNS($I140:BH140),0)/$K140),(VLOOKUP($D140,Customer_Demand!$D:$BF,COLUMNS($I140:BH140),0)/$I140)),"")</f>
        <v/>
      </c>
      <c r="BI140" s="49" t="str">
        <f>IFERROR(IF($K140&lt;&gt;"SS",(VLOOKUP($D140,Customer_Demand!$D:$BF,COLUMNS($I140:BI140),0)/$I140+VLOOKUP($D140,Customer_Demand!$D:$BF,COLUMNS($I140:BI140),0)/$K140),(VLOOKUP($D140,Customer_Demand!$D:$BF,COLUMNS($I140:BI140),0)/$I140)),"")</f>
        <v/>
      </c>
      <c r="BJ140" s="49" t="str">
        <f>IFERROR(IF($K140&lt;&gt;"SS",(VLOOKUP($D140,Customer_Demand!$D:$BF,COLUMNS($I140:BJ140),0)/$I140+VLOOKUP($D140,Customer_Demand!$D:$BF,COLUMNS($I140:BJ140),0)/$K140),(VLOOKUP($D140,Customer_Demand!$D:$BF,COLUMNS($I140:BJ140),0)/$I140)),"")</f>
        <v/>
      </c>
      <c r="BK140" s="50" t="str">
        <f>IFERROR(IF($K140&lt;&gt;"SS",(VLOOKUP($D140,Customer_Demand!$D:$BF,COLUMNS($I140:BK140),0)/$I140+VLOOKUP($D140,Customer_Demand!$D:$BF,COLUMNS($I140:BK140),0)/$K140),(VLOOKUP($D140,Customer_Demand!$D:$BF,COLUMNS($I140:BK140),0)/$I140)),"")</f>
        <v/>
      </c>
      <c r="BL140" s="18"/>
    </row>
    <row r="141" spans="2:64" x14ac:dyDescent="0.2">
      <c r="B141" s="12" t="str">
        <f t="shared" si="15"/>
        <v/>
      </c>
      <c r="C141" s="45" t="str">
        <f>IF((Customer_Demand!C141)&lt;&gt;"",Customer_Demand!C141,"")</f>
        <v/>
      </c>
      <c r="D141" s="45" t="str">
        <f>IF(C141&lt;&gt;"",Customer_Demand!D141,"")</f>
        <v/>
      </c>
      <c r="E141" s="51" t="str">
        <f>IF(C141&lt;&gt;"",Customer_Demand!E141,"")</f>
        <v/>
      </c>
      <c r="F141" s="47" t="str">
        <f>IF(C141&lt;&gt;"",VLOOKUP(D141,Customer_Demand!$D$5:$F$1005,3,0),"")</f>
        <v/>
      </c>
      <c r="G141" s="48" t="str">
        <f t="shared" si="12"/>
        <v/>
      </c>
      <c r="H141" s="48" t="str">
        <f t="shared" si="13"/>
        <v/>
      </c>
      <c r="I141" s="48" t="str">
        <f>IFERROR(IF(C141&lt;&gt;"",VLOOKUP($H141,SMT_Cycle_Time_Data!$F:$Q,4,0),""),"SGR Not Defined")</f>
        <v/>
      </c>
      <c r="J141" s="48" t="str">
        <f t="shared" si="14"/>
        <v/>
      </c>
      <c r="K141" s="48" t="str">
        <f>IF(C141&lt;&gt;"",IFERROR(VLOOKUP($J141,SMT_Cycle_Time_Data!$F:$Q,4,0),"SS"),"")</f>
        <v/>
      </c>
      <c r="L141" s="49" t="str">
        <f>IFERROR(IF($K141&lt;&gt;"SS",(VLOOKUP($D141,Customer_Demand!$D:$BF,COLUMNS($I141:L141),0)/$I141+VLOOKUP($D141,Customer_Demand!$D:$BF,COLUMNS($I141:L141),0)/$K141),(VLOOKUP($D141,Customer_Demand!$D:$BF,COLUMNS($I141:L141),0)/$I141)),"")</f>
        <v/>
      </c>
      <c r="M141" s="49" t="str">
        <f>IFERROR(IF($K141&lt;&gt;"SS",(VLOOKUP($D141,Customer_Demand!$D:$BF,COLUMNS($I141:M141),0)/$I141+VLOOKUP($D141,Customer_Demand!$D:$BF,COLUMNS($I141:M141),0)/$K141),(VLOOKUP($D141,Customer_Demand!$D:$BF,COLUMNS($I141:M141),0)/$I141)),"")</f>
        <v/>
      </c>
      <c r="N141" s="49" t="str">
        <f>IFERROR(IF($K141&lt;&gt;"SS",(VLOOKUP($D141,Customer_Demand!$D:$BF,COLUMNS($I141:N141),0)/$I141+VLOOKUP($D141,Customer_Demand!$D:$BF,COLUMNS($I141:N141),0)/$K141),(VLOOKUP($D141,Customer_Demand!$D:$BF,COLUMNS($I141:N141),0)/$I141)),"")</f>
        <v/>
      </c>
      <c r="O141" s="49" t="str">
        <f>IFERROR(IF($K141&lt;&gt;"SS",(VLOOKUP($D141,Customer_Demand!$D:$BF,COLUMNS($I141:O141),0)/$I141+VLOOKUP($D141,Customer_Demand!$D:$BF,COLUMNS($I141:O141),0)/$K141),(VLOOKUP($D141,Customer_Demand!$D:$BF,COLUMNS($I141:O141),0)/$I141)),"")</f>
        <v/>
      </c>
      <c r="P141" s="49" t="str">
        <f>IFERROR(IF($K141&lt;&gt;"SS",(VLOOKUP($D141,Customer_Demand!$D:$BF,COLUMNS($I141:P141),0)/$I141+VLOOKUP($D141,Customer_Demand!$D:$BF,COLUMNS($I141:P141),0)/$K141),(VLOOKUP($D141,Customer_Demand!$D:$BF,COLUMNS($I141:P141),0)/$I141)),"")</f>
        <v/>
      </c>
      <c r="Q141" s="49" t="str">
        <f>IFERROR(IF($K141&lt;&gt;"SS",(VLOOKUP($D141,Customer_Demand!$D:$BF,COLUMNS($I141:Q141),0)/$I141+VLOOKUP($D141,Customer_Demand!$D:$BF,COLUMNS($I141:Q141),0)/$K141),(VLOOKUP($D141,Customer_Demand!$D:$BF,COLUMNS($I141:Q141),0)/$I141)),"")</f>
        <v/>
      </c>
      <c r="R141" s="49" t="str">
        <f>IFERROR(IF($K141&lt;&gt;"SS",(VLOOKUP($D141,Customer_Demand!$D:$BF,COLUMNS($I141:R141),0)/$I141+VLOOKUP($D141,Customer_Demand!$D:$BF,COLUMNS($I141:R141),0)/$K141),(VLOOKUP($D141,Customer_Demand!$D:$BF,COLUMNS($I141:R141),0)/$I141)),"")</f>
        <v/>
      </c>
      <c r="S141" s="49" t="str">
        <f>IFERROR(IF($K141&lt;&gt;"SS",(VLOOKUP($D141,Customer_Demand!$D:$BF,COLUMNS($I141:S141),0)/$I141+VLOOKUP($D141,Customer_Demand!$D:$BF,COLUMNS($I141:S141),0)/$K141),(VLOOKUP($D141,Customer_Demand!$D:$BF,COLUMNS($I141:S141),0)/$I141)),"")</f>
        <v/>
      </c>
      <c r="T141" s="49" t="str">
        <f>IFERROR(IF($K141&lt;&gt;"SS",(VLOOKUP($D141,Customer_Demand!$D:$BF,COLUMNS($I141:T141),0)/$I141+VLOOKUP($D141,Customer_Demand!$D:$BF,COLUMNS($I141:T141),0)/$K141),(VLOOKUP($D141,Customer_Demand!$D:$BF,COLUMNS($I141:T141),0)/$I141)),"")</f>
        <v/>
      </c>
      <c r="U141" s="49" t="str">
        <f>IFERROR(IF($K141&lt;&gt;"SS",(VLOOKUP($D141,Customer_Demand!$D:$BF,COLUMNS($I141:U141),0)/$I141+VLOOKUP($D141,Customer_Demand!$D:$BF,COLUMNS($I141:U141),0)/$K141),(VLOOKUP($D141,Customer_Demand!$D:$BF,COLUMNS($I141:U141),0)/$I141)),"")</f>
        <v/>
      </c>
      <c r="V141" s="49" t="str">
        <f>IFERROR(IF($K141&lt;&gt;"SS",(VLOOKUP($D141,Customer_Demand!$D:$BF,COLUMNS($I141:V141),0)/$I141+VLOOKUP($D141,Customer_Demand!$D:$BF,COLUMNS($I141:V141),0)/$K141),(VLOOKUP($D141,Customer_Demand!$D:$BF,COLUMNS($I141:V141),0)/$I141)),"")</f>
        <v/>
      </c>
      <c r="W141" s="49" t="str">
        <f>IFERROR(IF($K141&lt;&gt;"SS",(VLOOKUP($D141,Customer_Demand!$D:$BF,COLUMNS($I141:W141),0)/$I141+VLOOKUP($D141,Customer_Demand!$D:$BF,COLUMNS($I141:W141),0)/$K141),(VLOOKUP($D141,Customer_Demand!$D:$BF,COLUMNS($I141:W141),0)/$I141)),"")</f>
        <v/>
      </c>
      <c r="X141" s="49" t="str">
        <f>IFERROR(IF($K141&lt;&gt;"SS",(VLOOKUP($D141,Customer_Demand!$D:$BF,COLUMNS($I141:X141),0)/$I141+VLOOKUP($D141,Customer_Demand!$D:$BF,COLUMNS($I141:X141),0)/$K141),(VLOOKUP($D141,Customer_Demand!$D:$BF,COLUMNS($I141:X141),0)/$I141)),"")</f>
        <v/>
      </c>
      <c r="Y141" s="49" t="str">
        <f>IFERROR(IF($K141&lt;&gt;"SS",(VLOOKUP($D141,Customer_Demand!$D:$BF,COLUMNS($I141:Y141),0)/$I141+VLOOKUP($D141,Customer_Demand!$D:$BF,COLUMNS($I141:Y141),0)/$K141),(VLOOKUP($D141,Customer_Demand!$D:$BF,COLUMNS($I141:Y141),0)/$I141)),"")</f>
        <v/>
      </c>
      <c r="Z141" s="49" t="str">
        <f>IFERROR(IF($K141&lt;&gt;"SS",(VLOOKUP($D141,Customer_Demand!$D:$BF,COLUMNS($I141:Z141),0)/$I141+VLOOKUP($D141,Customer_Demand!$D:$BF,COLUMNS($I141:Z141),0)/$K141),(VLOOKUP($D141,Customer_Demand!$D:$BF,COLUMNS($I141:Z141),0)/$I141)),"")</f>
        <v/>
      </c>
      <c r="AA141" s="49" t="str">
        <f>IFERROR(IF($K141&lt;&gt;"SS",(VLOOKUP($D141,Customer_Demand!$D:$BF,COLUMNS($I141:AA141),0)/$I141+VLOOKUP($D141,Customer_Demand!$D:$BF,COLUMNS($I141:AA141),0)/$K141),(VLOOKUP($D141,Customer_Demand!$D:$BF,COLUMNS($I141:AA141),0)/$I141)),"")</f>
        <v/>
      </c>
      <c r="AB141" s="49" t="str">
        <f>IFERROR(IF($K141&lt;&gt;"SS",(VLOOKUP($D141,Customer_Demand!$D:$BF,COLUMNS($I141:AB141),0)/$I141+VLOOKUP($D141,Customer_Demand!$D:$BF,COLUMNS($I141:AB141),0)/$K141),(VLOOKUP($D141,Customer_Demand!$D:$BF,COLUMNS($I141:AB141),0)/$I141)),"")</f>
        <v/>
      </c>
      <c r="AC141" s="49" t="str">
        <f>IFERROR(IF($K141&lt;&gt;"SS",(VLOOKUP($D141,Customer_Demand!$D:$BF,COLUMNS($I141:AC141),0)/$I141+VLOOKUP($D141,Customer_Demand!$D:$BF,COLUMNS($I141:AC141),0)/$K141),(VLOOKUP($D141,Customer_Demand!$D:$BF,COLUMNS($I141:AC141),0)/$I141)),"")</f>
        <v/>
      </c>
      <c r="AD141" s="49" t="str">
        <f>IFERROR(IF($K141&lt;&gt;"SS",(VLOOKUP($D141,Customer_Demand!$D:$BF,COLUMNS($I141:AD141),0)/$I141+VLOOKUP($D141,Customer_Demand!$D:$BF,COLUMNS($I141:AD141),0)/$K141),(VLOOKUP($D141,Customer_Demand!$D:$BF,COLUMNS($I141:AD141),0)/$I141)),"")</f>
        <v/>
      </c>
      <c r="AE141" s="49" t="str">
        <f>IFERROR(IF($K141&lt;&gt;"SS",(VLOOKUP($D141,Customer_Demand!$D:$BF,COLUMNS($I141:AE141),0)/$I141+VLOOKUP($D141,Customer_Demand!$D:$BF,COLUMNS($I141:AE141),0)/$K141),(VLOOKUP($D141,Customer_Demand!$D:$BF,COLUMNS($I141:AE141),0)/$I141)),"")</f>
        <v/>
      </c>
      <c r="AF141" s="49" t="str">
        <f>IFERROR(IF($K141&lt;&gt;"SS",(VLOOKUP($D141,Customer_Demand!$D:$BF,COLUMNS($I141:AF141),0)/$I141+VLOOKUP($D141,Customer_Demand!$D:$BF,COLUMNS($I141:AF141),0)/$K141),(VLOOKUP($D141,Customer_Demand!$D:$BF,COLUMNS($I141:AF141),0)/$I141)),"")</f>
        <v/>
      </c>
      <c r="AG141" s="49" t="str">
        <f>IFERROR(IF($K141&lt;&gt;"SS",(VLOOKUP($D141,Customer_Demand!$D:$BF,COLUMNS($I141:AG141),0)/$I141+VLOOKUP($D141,Customer_Demand!$D:$BF,COLUMNS($I141:AG141),0)/$K141),(VLOOKUP($D141,Customer_Demand!$D:$BF,COLUMNS($I141:AG141),0)/$I141)),"")</f>
        <v/>
      </c>
      <c r="AH141" s="49" t="str">
        <f>IFERROR(IF($K141&lt;&gt;"SS",(VLOOKUP($D141,Customer_Demand!$D:$BF,COLUMNS($I141:AH141),0)/$I141+VLOOKUP($D141,Customer_Demand!$D:$BF,COLUMNS($I141:AH141),0)/$K141),(VLOOKUP($D141,Customer_Demand!$D:$BF,COLUMNS($I141:AH141),0)/$I141)),"")</f>
        <v/>
      </c>
      <c r="AI141" s="49" t="str">
        <f>IFERROR(IF($K141&lt;&gt;"SS",(VLOOKUP($D141,Customer_Demand!$D:$BF,COLUMNS($I141:AI141),0)/$I141+VLOOKUP($D141,Customer_Demand!$D:$BF,COLUMNS($I141:AI141),0)/$K141),(VLOOKUP($D141,Customer_Demand!$D:$BF,COLUMNS($I141:AI141),0)/$I141)),"")</f>
        <v/>
      </c>
      <c r="AJ141" s="49" t="str">
        <f>IFERROR(IF($K141&lt;&gt;"SS",(VLOOKUP($D141,Customer_Demand!$D:$BF,COLUMNS($I141:AJ141),0)/$I141+VLOOKUP($D141,Customer_Demand!$D:$BF,COLUMNS($I141:AJ141),0)/$K141),(VLOOKUP($D141,Customer_Demand!$D:$BF,COLUMNS($I141:AJ141),0)/$I141)),"")</f>
        <v/>
      </c>
      <c r="AK141" s="49" t="str">
        <f>IFERROR(IF($K141&lt;&gt;"SS",(VLOOKUP($D141,Customer_Demand!$D:$BF,COLUMNS($I141:AK141),0)/$I141+VLOOKUP($D141,Customer_Demand!$D:$BF,COLUMNS($I141:AK141),0)/$K141),(VLOOKUP($D141,Customer_Demand!$D:$BF,COLUMNS($I141:AK141),0)/$I141)),"")</f>
        <v/>
      </c>
      <c r="AL141" s="49" t="str">
        <f>IFERROR(IF($K141&lt;&gt;"SS",(VLOOKUP($D141,Customer_Demand!$D:$BF,COLUMNS($I141:AL141),0)/$I141+VLOOKUP($D141,Customer_Demand!$D:$BF,COLUMNS($I141:AL141),0)/$K141),(VLOOKUP($D141,Customer_Demand!$D:$BF,COLUMNS($I141:AL141),0)/$I141)),"")</f>
        <v/>
      </c>
      <c r="AM141" s="49" t="str">
        <f>IFERROR(IF($K141&lt;&gt;"SS",(VLOOKUP($D141,Customer_Demand!$D:$BF,COLUMNS($I141:AM141),0)/$I141+VLOOKUP($D141,Customer_Demand!$D:$BF,COLUMNS($I141:AM141),0)/$K141),(VLOOKUP($D141,Customer_Demand!$D:$BF,COLUMNS($I141:AM141),0)/$I141)),"")</f>
        <v/>
      </c>
      <c r="AN141" s="49" t="str">
        <f>IFERROR(IF($K141&lt;&gt;"SS",(VLOOKUP($D141,Customer_Demand!$D:$BF,COLUMNS($I141:AN141),0)/$I141+VLOOKUP($D141,Customer_Demand!$D:$BF,COLUMNS($I141:AN141),0)/$K141),(VLOOKUP($D141,Customer_Demand!$D:$BF,COLUMNS($I141:AN141),0)/$I141)),"")</f>
        <v/>
      </c>
      <c r="AO141" s="49" t="str">
        <f>IFERROR(IF($K141&lt;&gt;"SS",(VLOOKUP($D141,Customer_Demand!$D:$BF,COLUMNS($I141:AO141),0)/$I141+VLOOKUP($D141,Customer_Demand!$D:$BF,COLUMNS($I141:AO141),0)/$K141),(VLOOKUP($D141,Customer_Demand!$D:$BF,COLUMNS($I141:AO141),0)/$I141)),"")</f>
        <v/>
      </c>
      <c r="AP141" s="49" t="str">
        <f>IFERROR(IF($K141&lt;&gt;"SS",(VLOOKUP($D141,Customer_Demand!$D:$BF,COLUMNS($I141:AP141),0)/$I141+VLOOKUP($D141,Customer_Demand!$D:$BF,COLUMNS($I141:AP141),0)/$K141),(VLOOKUP($D141,Customer_Demand!$D:$BF,COLUMNS($I141:AP141),0)/$I141)),"")</f>
        <v/>
      </c>
      <c r="AQ141" s="49" t="str">
        <f>IFERROR(IF($K141&lt;&gt;"SS",(VLOOKUP($D141,Customer_Demand!$D:$BF,COLUMNS($I141:AQ141),0)/$I141+VLOOKUP($D141,Customer_Demand!$D:$BF,COLUMNS($I141:AQ141),0)/$K141),(VLOOKUP($D141,Customer_Demand!$D:$BF,COLUMNS($I141:AQ141),0)/$I141)),"")</f>
        <v/>
      </c>
      <c r="AR141" s="49" t="str">
        <f>IFERROR(IF($K141&lt;&gt;"SS",(VLOOKUP($D141,Customer_Demand!$D:$BF,COLUMNS($I141:AR141),0)/$I141+VLOOKUP($D141,Customer_Demand!$D:$BF,COLUMNS($I141:AR141),0)/$K141),(VLOOKUP($D141,Customer_Demand!$D:$BF,COLUMNS($I141:AR141),0)/$I141)),"")</f>
        <v/>
      </c>
      <c r="AS141" s="49" t="str">
        <f>IFERROR(IF($K141&lt;&gt;"SS",(VLOOKUP($D141,Customer_Demand!$D:$BF,COLUMNS($I141:AS141),0)/$I141+VLOOKUP($D141,Customer_Demand!$D:$BF,COLUMNS($I141:AS141),0)/$K141),(VLOOKUP($D141,Customer_Demand!$D:$BF,COLUMNS($I141:AS141),0)/$I141)),"")</f>
        <v/>
      </c>
      <c r="AT141" s="49" t="str">
        <f>IFERROR(IF($K141&lt;&gt;"SS",(VLOOKUP($D141,Customer_Demand!$D:$BF,COLUMNS($I141:AT141),0)/$I141+VLOOKUP($D141,Customer_Demand!$D:$BF,COLUMNS($I141:AT141),0)/$K141),(VLOOKUP($D141,Customer_Demand!$D:$BF,COLUMNS($I141:AT141),0)/$I141)),"")</f>
        <v/>
      </c>
      <c r="AU141" s="49" t="str">
        <f>IFERROR(IF($K141&lt;&gt;"SS",(VLOOKUP($D141,Customer_Demand!$D:$BF,COLUMNS($I141:AU141),0)/$I141+VLOOKUP($D141,Customer_Demand!$D:$BF,COLUMNS($I141:AU141),0)/$K141),(VLOOKUP($D141,Customer_Demand!$D:$BF,COLUMNS($I141:AU141),0)/$I141)),"")</f>
        <v/>
      </c>
      <c r="AV141" s="49" t="str">
        <f>IFERROR(IF($K141&lt;&gt;"SS",(VLOOKUP($D141,Customer_Demand!$D:$BF,COLUMNS($I141:AV141),0)/$I141+VLOOKUP($D141,Customer_Demand!$D:$BF,COLUMNS($I141:AV141),0)/$K141),(VLOOKUP($D141,Customer_Demand!$D:$BF,COLUMNS($I141:AV141),0)/$I141)),"")</f>
        <v/>
      </c>
      <c r="AW141" s="49" t="str">
        <f>IFERROR(IF($K141&lt;&gt;"SS",(VLOOKUP($D141,Customer_Demand!$D:$BF,COLUMNS($I141:AW141),0)/$I141+VLOOKUP($D141,Customer_Demand!$D:$BF,COLUMNS($I141:AW141),0)/$K141),(VLOOKUP($D141,Customer_Demand!$D:$BF,COLUMNS($I141:AW141),0)/$I141)),"")</f>
        <v/>
      </c>
      <c r="AX141" s="49" t="str">
        <f>IFERROR(IF($K141&lt;&gt;"SS",(VLOOKUP($D141,Customer_Demand!$D:$BF,COLUMNS($I141:AX141),0)/$I141+VLOOKUP($D141,Customer_Demand!$D:$BF,COLUMNS($I141:AX141),0)/$K141),(VLOOKUP($D141,Customer_Demand!$D:$BF,COLUMNS($I141:AX141),0)/$I141)),"")</f>
        <v/>
      </c>
      <c r="AY141" s="49" t="str">
        <f>IFERROR(IF($K141&lt;&gt;"SS",(VLOOKUP($D141,Customer_Demand!$D:$BF,COLUMNS($I141:AY141),0)/$I141+VLOOKUP($D141,Customer_Demand!$D:$BF,COLUMNS($I141:AY141),0)/$K141),(VLOOKUP($D141,Customer_Demand!$D:$BF,COLUMNS($I141:AY141),0)/$I141)),"")</f>
        <v/>
      </c>
      <c r="AZ141" s="49" t="str">
        <f>IFERROR(IF($K141&lt;&gt;"SS",(VLOOKUP($D141,Customer_Demand!$D:$BF,COLUMNS($I141:AZ141),0)/$I141+VLOOKUP($D141,Customer_Demand!$D:$BF,COLUMNS($I141:AZ141),0)/$K141),(VLOOKUP($D141,Customer_Demand!$D:$BF,COLUMNS($I141:AZ141),0)/$I141)),"")</f>
        <v/>
      </c>
      <c r="BA141" s="49" t="str">
        <f>IFERROR(IF($K141&lt;&gt;"SS",(VLOOKUP($D141,Customer_Demand!$D:$BF,COLUMNS($I141:BA141),0)/$I141+VLOOKUP($D141,Customer_Demand!$D:$BF,COLUMNS($I141:BA141),0)/$K141),(VLOOKUP($D141,Customer_Demand!$D:$BF,COLUMNS($I141:BA141),0)/$I141)),"")</f>
        <v/>
      </c>
      <c r="BB141" s="49" t="str">
        <f>IFERROR(IF($K141&lt;&gt;"SS",(VLOOKUP($D141,Customer_Demand!$D:$BF,COLUMNS($I141:BB141),0)/$I141+VLOOKUP($D141,Customer_Demand!$D:$BF,COLUMNS($I141:BB141),0)/$K141),(VLOOKUP($D141,Customer_Demand!$D:$BF,COLUMNS($I141:BB141),0)/$I141)),"")</f>
        <v/>
      </c>
      <c r="BC141" s="49" t="str">
        <f>IFERROR(IF($K141&lt;&gt;"SS",(VLOOKUP($D141,Customer_Demand!$D:$BF,COLUMNS($I141:BC141),0)/$I141+VLOOKUP($D141,Customer_Demand!$D:$BF,COLUMNS($I141:BC141),0)/$K141),(VLOOKUP($D141,Customer_Demand!$D:$BF,COLUMNS($I141:BC141),0)/$I141)),"")</f>
        <v/>
      </c>
      <c r="BD141" s="49" t="str">
        <f>IFERROR(IF($K141&lt;&gt;"SS",(VLOOKUP($D141,Customer_Demand!$D:$BF,COLUMNS($I141:BD141),0)/$I141+VLOOKUP($D141,Customer_Demand!$D:$BF,COLUMNS($I141:BD141),0)/$K141),(VLOOKUP($D141,Customer_Demand!$D:$BF,COLUMNS($I141:BD141),0)/$I141)),"")</f>
        <v/>
      </c>
      <c r="BE141" s="49" t="str">
        <f>IFERROR(IF($K141&lt;&gt;"SS",(VLOOKUP($D141,Customer_Demand!$D:$BF,COLUMNS($I141:BE141),0)/$I141+VLOOKUP($D141,Customer_Demand!$D:$BF,COLUMNS($I141:BE141),0)/$K141),(VLOOKUP($D141,Customer_Demand!$D:$BF,COLUMNS($I141:BE141),0)/$I141)),"")</f>
        <v/>
      </c>
      <c r="BF141" s="49" t="str">
        <f>IFERROR(IF($K141&lt;&gt;"SS",(VLOOKUP($D141,Customer_Demand!$D:$BF,COLUMNS($I141:BF141),0)/$I141+VLOOKUP($D141,Customer_Demand!$D:$BF,COLUMNS($I141:BF141),0)/$K141),(VLOOKUP($D141,Customer_Demand!$D:$BF,COLUMNS($I141:BF141),0)/$I141)),"")</f>
        <v/>
      </c>
      <c r="BG141" s="49" t="str">
        <f>IFERROR(IF($K141&lt;&gt;"SS",(VLOOKUP($D141,Customer_Demand!$D:$BF,COLUMNS($I141:BG141),0)/$I141+VLOOKUP($D141,Customer_Demand!$D:$BF,COLUMNS($I141:BG141),0)/$K141),(VLOOKUP($D141,Customer_Demand!$D:$BF,COLUMNS($I141:BG141),0)/$I141)),"")</f>
        <v/>
      </c>
      <c r="BH141" s="49" t="str">
        <f>IFERROR(IF($K141&lt;&gt;"SS",(VLOOKUP($D141,Customer_Demand!$D:$BF,COLUMNS($I141:BH141),0)/$I141+VLOOKUP($D141,Customer_Demand!$D:$BF,COLUMNS($I141:BH141),0)/$K141),(VLOOKUP($D141,Customer_Demand!$D:$BF,COLUMNS($I141:BH141),0)/$I141)),"")</f>
        <v/>
      </c>
      <c r="BI141" s="49" t="str">
        <f>IFERROR(IF($K141&lt;&gt;"SS",(VLOOKUP($D141,Customer_Demand!$D:$BF,COLUMNS($I141:BI141),0)/$I141+VLOOKUP($D141,Customer_Demand!$D:$BF,COLUMNS($I141:BI141),0)/$K141),(VLOOKUP($D141,Customer_Demand!$D:$BF,COLUMNS($I141:BI141),0)/$I141)),"")</f>
        <v/>
      </c>
      <c r="BJ141" s="49" t="str">
        <f>IFERROR(IF($K141&lt;&gt;"SS",(VLOOKUP($D141,Customer_Demand!$D:$BF,COLUMNS($I141:BJ141),0)/$I141+VLOOKUP($D141,Customer_Demand!$D:$BF,COLUMNS($I141:BJ141),0)/$K141),(VLOOKUP($D141,Customer_Demand!$D:$BF,COLUMNS($I141:BJ141),0)/$I141)),"")</f>
        <v/>
      </c>
      <c r="BK141" s="50" t="str">
        <f>IFERROR(IF($K141&lt;&gt;"SS",(VLOOKUP($D141,Customer_Demand!$D:$BF,COLUMNS($I141:BK141),0)/$I141+VLOOKUP($D141,Customer_Demand!$D:$BF,COLUMNS($I141:BK141),0)/$K141),(VLOOKUP($D141,Customer_Demand!$D:$BF,COLUMNS($I141:BK141),0)/$I141)),"")</f>
        <v/>
      </c>
      <c r="BL141" s="18"/>
    </row>
    <row r="142" spans="2:64" x14ac:dyDescent="0.2">
      <c r="B142" s="12" t="str">
        <f t="shared" si="15"/>
        <v/>
      </c>
      <c r="C142" s="45" t="str">
        <f>IF((Customer_Demand!C142)&lt;&gt;"",Customer_Demand!C142,"")</f>
        <v/>
      </c>
      <c r="D142" s="45" t="str">
        <f>IF(C142&lt;&gt;"",Customer_Demand!D142,"")</f>
        <v/>
      </c>
      <c r="E142" s="51" t="str">
        <f>IF(C142&lt;&gt;"",Customer_Demand!E142,"")</f>
        <v/>
      </c>
      <c r="F142" s="47" t="str">
        <f>IF(C142&lt;&gt;"",VLOOKUP(D142,Customer_Demand!$D$5:$F$1005,3,0),"")</f>
        <v/>
      </c>
      <c r="G142" s="48" t="str">
        <f t="shared" si="12"/>
        <v/>
      </c>
      <c r="H142" s="48" t="str">
        <f t="shared" si="13"/>
        <v/>
      </c>
      <c r="I142" s="48" t="str">
        <f>IFERROR(IF(C142&lt;&gt;"",VLOOKUP($H142,SMT_Cycle_Time_Data!$F:$Q,4,0),""),"SGR Not Defined")</f>
        <v/>
      </c>
      <c r="J142" s="48" t="str">
        <f t="shared" si="14"/>
        <v/>
      </c>
      <c r="K142" s="48" t="str">
        <f>IF(C142&lt;&gt;"",IFERROR(VLOOKUP($J142,SMT_Cycle_Time_Data!$F:$Q,4,0),"SS"),"")</f>
        <v/>
      </c>
      <c r="L142" s="49" t="str">
        <f>IFERROR(IF($K142&lt;&gt;"SS",(VLOOKUP($D142,Customer_Demand!$D:$BF,COLUMNS($I142:L142),0)/$I142+VLOOKUP($D142,Customer_Demand!$D:$BF,COLUMNS($I142:L142),0)/$K142),(VLOOKUP($D142,Customer_Demand!$D:$BF,COLUMNS($I142:L142),0)/$I142)),"")</f>
        <v/>
      </c>
      <c r="M142" s="49" t="str">
        <f>IFERROR(IF($K142&lt;&gt;"SS",(VLOOKUP($D142,Customer_Demand!$D:$BF,COLUMNS($I142:M142),0)/$I142+VLOOKUP($D142,Customer_Demand!$D:$BF,COLUMNS($I142:M142),0)/$K142),(VLOOKUP($D142,Customer_Demand!$D:$BF,COLUMNS($I142:M142),0)/$I142)),"")</f>
        <v/>
      </c>
      <c r="N142" s="49" t="str">
        <f>IFERROR(IF($K142&lt;&gt;"SS",(VLOOKUP($D142,Customer_Demand!$D:$BF,COLUMNS($I142:N142),0)/$I142+VLOOKUP($D142,Customer_Demand!$D:$BF,COLUMNS($I142:N142),0)/$K142),(VLOOKUP($D142,Customer_Demand!$D:$BF,COLUMNS($I142:N142),0)/$I142)),"")</f>
        <v/>
      </c>
      <c r="O142" s="49" t="str">
        <f>IFERROR(IF($K142&lt;&gt;"SS",(VLOOKUP($D142,Customer_Demand!$D:$BF,COLUMNS($I142:O142),0)/$I142+VLOOKUP($D142,Customer_Demand!$D:$BF,COLUMNS($I142:O142),0)/$K142),(VLOOKUP($D142,Customer_Demand!$D:$BF,COLUMNS($I142:O142),0)/$I142)),"")</f>
        <v/>
      </c>
      <c r="P142" s="49" t="str">
        <f>IFERROR(IF($K142&lt;&gt;"SS",(VLOOKUP($D142,Customer_Demand!$D:$BF,COLUMNS($I142:P142),0)/$I142+VLOOKUP($D142,Customer_Demand!$D:$BF,COLUMNS($I142:P142),0)/$K142),(VLOOKUP($D142,Customer_Demand!$D:$BF,COLUMNS($I142:P142),0)/$I142)),"")</f>
        <v/>
      </c>
      <c r="Q142" s="49" t="str">
        <f>IFERROR(IF($K142&lt;&gt;"SS",(VLOOKUP($D142,Customer_Demand!$D:$BF,COLUMNS($I142:Q142),0)/$I142+VLOOKUP($D142,Customer_Demand!$D:$BF,COLUMNS($I142:Q142),0)/$K142),(VLOOKUP($D142,Customer_Demand!$D:$BF,COLUMNS($I142:Q142),0)/$I142)),"")</f>
        <v/>
      </c>
      <c r="R142" s="49" t="str">
        <f>IFERROR(IF($K142&lt;&gt;"SS",(VLOOKUP($D142,Customer_Demand!$D:$BF,COLUMNS($I142:R142),0)/$I142+VLOOKUP($D142,Customer_Demand!$D:$BF,COLUMNS($I142:R142),0)/$K142),(VLOOKUP($D142,Customer_Demand!$D:$BF,COLUMNS($I142:R142),0)/$I142)),"")</f>
        <v/>
      </c>
      <c r="S142" s="49" t="str">
        <f>IFERROR(IF($K142&lt;&gt;"SS",(VLOOKUP($D142,Customer_Demand!$D:$BF,COLUMNS($I142:S142),0)/$I142+VLOOKUP($D142,Customer_Demand!$D:$BF,COLUMNS($I142:S142),0)/$K142),(VLOOKUP($D142,Customer_Demand!$D:$BF,COLUMNS($I142:S142),0)/$I142)),"")</f>
        <v/>
      </c>
      <c r="T142" s="49" t="str">
        <f>IFERROR(IF($K142&lt;&gt;"SS",(VLOOKUP($D142,Customer_Demand!$D:$BF,COLUMNS($I142:T142),0)/$I142+VLOOKUP($D142,Customer_Demand!$D:$BF,COLUMNS($I142:T142),0)/$K142),(VLOOKUP($D142,Customer_Demand!$D:$BF,COLUMNS($I142:T142),0)/$I142)),"")</f>
        <v/>
      </c>
      <c r="U142" s="49" t="str">
        <f>IFERROR(IF($K142&lt;&gt;"SS",(VLOOKUP($D142,Customer_Demand!$D:$BF,COLUMNS($I142:U142),0)/$I142+VLOOKUP($D142,Customer_Demand!$D:$BF,COLUMNS($I142:U142),0)/$K142),(VLOOKUP($D142,Customer_Demand!$D:$BF,COLUMNS($I142:U142),0)/$I142)),"")</f>
        <v/>
      </c>
      <c r="V142" s="49" t="str">
        <f>IFERROR(IF($K142&lt;&gt;"SS",(VLOOKUP($D142,Customer_Demand!$D:$BF,COLUMNS($I142:V142),0)/$I142+VLOOKUP($D142,Customer_Demand!$D:$BF,COLUMNS($I142:V142),0)/$K142),(VLOOKUP($D142,Customer_Demand!$D:$BF,COLUMNS($I142:V142),0)/$I142)),"")</f>
        <v/>
      </c>
      <c r="W142" s="49" t="str">
        <f>IFERROR(IF($K142&lt;&gt;"SS",(VLOOKUP($D142,Customer_Demand!$D:$BF,COLUMNS($I142:W142),0)/$I142+VLOOKUP($D142,Customer_Demand!$D:$BF,COLUMNS($I142:W142),0)/$K142),(VLOOKUP($D142,Customer_Demand!$D:$BF,COLUMNS($I142:W142),0)/$I142)),"")</f>
        <v/>
      </c>
      <c r="X142" s="49" t="str">
        <f>IFERROR(IF($K142&lt;&gt;"SS",(VLOOKUP($D142,Customer_Demand!$D:$BF,COLUMNS($I142:X142),0)/$I142+VLOOKUP($D142,Customer_Demand!$D:$BF,COLUMNS($I142:X142),0)/$K142),(VLOOKUP($D142,Customer_Demand!$D:$BF,COLUMNS($I142:X142),0)/$I142)),"")</f>
        <v/>
      </c>
      <c r="Y142" s="49" t="str">
        <f>IFERROR(IF($K142&lt;&gt;"SS",(VLOOKUP($D142,Customer_Demand!$D:$BF,COLUMNS($I142:Y142),0)/$I142+VLOOKUP($D142,Customer_Demand!$D:$BF,COLUMNS($I142:Y142),0)/$K142),(VLOOKUP($D142,Customer_Demand!$D:$BF,COLUMNS($I142:Y142),0)/$I142)),"")</f>
        <v/>
      </c>
      <c r="Z142" s="49" t="str">
        <f>IFERROR(IF($K142&lt;&gt;"SS",(VLOOKUP($D142,Customer_Demand!$D:$BF,COLUMNS($I142:Z142),0)/$I142+VLOOKUP($D142,Customer_Demand!$D:$BF,COLUMNS($I142:Z142),0)/$K142),(VLOOKUP($D142,Customer_Demand!$D:$BF,COLUMNS($I142:Z142),0)/$I142)),"")</f>
        <v/>
      </c>
      <c r="AA142" s="49" t="str">
        <f>IFERROR(IF($K142&lt;&gt;"SS",(VLOOKUP($D142,Customer_Demand!$D:$BF,COLUMNS($I142:AA142),0)/$I142+VLOOKUP($D142,Customer_Demand!$D:$BF,COLUMNS($I142:AA142),0)/$K142),(VLOOKUP($D142,Customer_Demand!$D:$BF,COLUMNS($I142:AA142),0)/$I142)),"")</f>
        <v/>
      </c>
      <c r="AB142" s="49" t="str">
        <f>IFERROR(IF($K142&lt;&gt;"SS",(VLOOKUP($D142,Customer_Demand!$D:$BF,COLUMNS($I142:AB142),0)/$I142+VLOOKUP($D142,Customer_Demand!$D:$BF,COLUMNS($I142:AB142),0)/$K142),(VLOOKUP($D142,Customer_Demand!$D:$BF,COLUMNS($I142:AB142),0)/$I142)),"")</f>
        <v/>
      </c>
      <c r="AC142" s="49" t="str">
        <f>IFERROR(IF($K142&lt;&gt;"SS",(VLOOKUP($D142,Customer_Demand!$D:$BF,COLUMNS($I142:AC142),0)/$I142+VLOOKUP($D142,Customer_Demand!$D:$BF,COLUMNS($I142:AC142),0)/$K142),(VLOOKUP($D142,Customer_Demand!$D:$BF,COLUMNS($I142:AC142),0)/$I142)),"")</f>
        <v/>
      </c>
      <c r="AD142" s="49" t="str">
        <f>IFERROR(IF($K142&lt;&gt;"SS",(VLOOKUP($D142,Customer_Demand!$D:$BF,COLUMNS($I142:AD142),0)/$I142+VLOOKUP($D142,Customer_Demand!$D:$BF,COLUMNS($I142:AD142),0)/$K142),(VLOOKUP($D142,Customer_Demand!$D:$BF,COLUMNS($I142:AD142),0)/$I142)),"")</f>
        <v/>
      </c>
      <c r="AE142" s="49" t="str">
        <f>IFERROR(IF($K142&lt;&gt;"SS",(VLOOKUP($D142,Customer_Demand!$D:$BF,COLUMNS($I142:AE142),0)/$I142+VLOOKUP($D142,Customer_Demand!$D:$BF,COLUMNS($I142:AE142),0)/$K142),(VLOOKUP($D142,Customer_Demand!$D:$BF,COLUMNS($I142:AE142),0)/$I142)),"")</f>
        <v/>
      </c>
      <c r="AF142" s="49" t="str">
        <f>IFERROR(IF($K142&lt;&gt;"SS",(VLOOKUP($D142,Customer_Demand!$D:$BF,COLUMNS($I142:AF142),0)/$I142+VLOOKUP($D142,Customer_Demand!$D:$BF,COLUMNS($I142:AF142),0)/$K142),(VLOOKUP($D142,Customer_Demand!$D:$BF,COLUMNS($I142:AF142),0)/$I142)),"")</f>
        <v/>
      </c>
      <c r="AG142" s="49" t="str">
        <f>IFERROR(IF($K142&lt;&gt;"SS",(VLOOKUP($D142,Customer_Demand!$D:$BF,COLUMNS($I142:AG142),0)/$I142+VLOOKUP($D142,Customer_Demand!$D:$BF,COLUMNS($I142:AG142),0)/$K142),(VLOOKUP($D142,Customer_Demand!$D:$BF,COLUMNS($I142:AG142),0)/$I142)),"")</f>
        <v/>
      </c>
      <c r="AH142" s="49" t="str">
        <f>IFERROR(IF($K142&lt;&gt;"SS",(VLOOKUP($D142,Customer_Demand!$D:$BF,COLUMNS($I142:AH142),0)/$I142+VLOOKUP($D142,Customer_Demand!$D:$BF,COLUMNS($I142:AH142),0)/$K142),(VLOOKUP($D142,Customer_Demand!$D:$BF,COLUMNS($I142:AH142),0)/$I142)),"")</f>
        <v/>
      </c>
      <c r="AI142" s="49" t="str">
        <f>IFERROR(IF($K142&lt;&gt;"SS",(VLOOKUP($D142,Customer_Demand!$D:$BF,COLUMNS($I142:AI142),0)/$I142+VLOOKUP($D142,Customer_Demand!$D:$BF,COLUMNS($I142:AI142),0)/$K142),(VLOOKUP($D142,Customer_Demand!$D:$BF,COLUMNS($I142:AI142),0)/$I142)),"")</f>
        <v/>
      </c>
      <c r="AJ142" s="49" t="str">
        <f>IFERROR(IF($K142&lt;&gt;"SS",(VLOOKUP($D142,Customer_Demand!$D:$BF,COLUMNS($I142:AJ142),0)/$I142+VLOOKUP($D142,Customer_Demand!$D:$BF,COLUMNS($I142:AJ142),0)/$K142),(VLOOKUP($D142,Customer_Demand!$D:$BF,COLUMNS($I142:AJ142),0)/$I142)),"")</f>
        <v/>
      </c>
      <c r="AK142" s="49" t="str">
        <f>IFERROR(IF($K142&lt;&gt;"SS",(VLOOKUP($D142,Customer_Demand!$D:$BF,COLUMNS($I142:AK142),0)/$I142+VLOOKUP($D142,Customer_Demand!$D:$BF,COLUMNS($I142:AK142),0)/$K142),(VLOOKUP($D142,Customer_Demand!$D:$BF,COLUMNS($I142:AK142),0)/$I142)),"")</f>
        <v/>
      </c>
      <c r="AL142" s="49" t="str">
        <f>IFERROR(IF($K142&lt;&gt;"SS",(VLOOKUP($D142,Customer_Demand!$D:$BF,COLUMNS($I142:AL142),0)/$I142+VLOOKUP($D142,Customer_Demand!$D:$BF,COLUMNS($I142:AL142),0)/$K142),(VLOOKUP($D142,Customer_Demand!$D:$BF,COLUMNS($I142:AL142),0)/$I142)),"")</f>
        <v/>
      </c>
      <c r="AM142" s="49" t="str">
        <f>IFERROR(IF($K142&lt;&gt;"SS",(VLOOKUP($D142,Customer_Demand!$D:$BF,COLUMNS($I142:AM142),0)/$I142+VLOOKUP($D142,Customer_Demand!$D:$BF,COLUMNS($I142:AM142),0)/$K142),(VLOOKUP($D142,Customer_Demand!$D:$BF,COLUMNS($I142:AM142),0)/$I142)),"")</f>
        <v/>
      </c>
      <c r="AN142" s="49" t="str">
        <f>IFERROR(IF($K142&lt;&gt;"SS",(VLOOKUP($D142,Customer_Demand!$D:$BF,COLUMNS($I142:AN142),0)/$I142+VLOOKUP($D142,Customer_Demand!$D:$BF,COLUMNS($I142:AN142),0)/$K142),(VLOOKUP($D142,Customer_Demand!$D:$BF,COLUMNS($I142:AN142),0)/$I142)),"")</f>
        <v/>
      </c>
      <c r="AO142" s="49" t="str">
        <f>IFERROR(IF($K142&lt;&gt;"SS",(VLOOKUP($D142,Customer_Demand!$D:$BF,COLUMNS($I142:AO142),0)/$I142+VLOOKUP($D142,Customer_Demand!$D:$BF,COLUMNS($I142:AO142),0)/$K142),(VLOOKUP($D142,Customer_Demand!$D:$BF,COLUMNS($I142:AO142),0)/$I142)),"")</f>
        <v/>
      </c>
      <c r="AP142" s="49" t="str">
        <f>IFERROR(IF($K142&lt;&gt;"SS",(VLOOKUP($D142,Customer_Demand!$D:$BF,COLUMNS($I142:AP142),0)/$I142+VLOOKUP($D142,Customer_Demand!$D:$BF,COLUMNS($I142:AP142),0)/$K142),(VLOOKUP($D142,Customer_Demand!$D:$BF,COLUMNS($I142:AP142),0)/$I142)),"")</f>
        <v/>
      </c>
      <c r="AQ142" s="49" t="str">
        <f>IFERROR(IF($K142&lt;&gt;"SS",(VLOOKUP($D142,Customer_Demand!$D:$BF,COLUMNS($I142:AQ142),0)/$I142+VLOOKUP($D142,Customer_Demand!$D:$BF,COLUMNS($I142:AQ142),0)/$K142),(VLOOKUP($D142,Customer_Demand!$D:$BF,COLUMNS($I142:AQ142),0)/$I142)),"")</f>
        <v/>
      </c>
      <c r="AR142" s="49" t="str">
        <f>IFERROR(IF($K142&lt;&gt;"SS",(VLOOKUP($D142,Customer_Demand!$D:$BF,COLUMNS($I142:AR142),0)/$I142+VLOOKUP($D142,Customer_Demand!$D:$BF,COLUMNS($I142:AR142),0)/$K142),(VLOOKUP($D142,Customer_Demand!$D:$BF,COLUMNS($I142:AR142),0)/$I142)),"")</f>
        <v/>
      </c>
      <c r="AS142" s="49" t="str">
        <f>IFERROR(IF($K142&lt;&gt;"SS",(VLOOKUP($D142,Customer_Demand!$D:$BF,COLUMNS($I142:AS142),0)/$I142+VLOOKUP($D142,Customer_Demand!$D:$BF,COLUMNS($I142:AS142),0)/$K142),(VLOOKUP($D142,Customer_Demand!$D:$BF,COLUMNS($I142:AS142),0)/$I142)),"")</f>
        <v/>
      </c>
      <c r="AT142" s="49" t="str">
        <f>IFERROR(IF($K142&lt;&gt;"SS",(VLOOKUP($D142,Customer_Demand!$D:$BF,COLUMNS($I142:AT142),0)/$I142+VLOOKUP($D142,Customer_Demand!$D:$BF,COLUMNS($I142:AT142),0)/$K142),(VLOOKUP($D142,Customer_Demand!$D:$BF,COLUMNS($I142:AT142),0)/$I142)),"")</f>
        <v/>
      </c>
      <c r="AU142" s="49" t="str">
        <f>IFERROR(IF($K142&lt;&gt;"SS",(VLOOKUP($D142,Customer_Demand!$D:$BF,COLUMNS($I142:AU142),0)/$I142+VLOOKUP($D142,Customer_Demand!$D:$BF,COLUMNS($I142:AU142),0)/$K142),(VLOOKUP($D142,Customer_Demand!$D:$BF,COLUMNS($I142:AU142),0)/$I142)),"")</f>
        <v/>
      </c>
      <c r="AV142" s="49" t="str">
        <f>IFERROR(IF($K142&lt;&gt;"SS",(VLOOKUP($D142,Customer_Demand!$D:$BF,COLUMNS($I142:AV142),0)/$I142+VLOOKUP($D142,Customer_Demand!$D:$BF,COLUMNS($I142:AV142),0)/$K142),(VLOOKUP($D142,Customer_Demand!$D:$BF,COLUMNS($I142:AV142),0)/$I142)),"")</f>
        <v/>
      </c>
      <c r="AW142" s="49" t="str">
        <f>IFERROR(IF($K142&lt;&gt;"SS",(VLOOKUP($D142,Customer_Demand!$D:$BF,COLUMNS($I142:AW142),0)/$I142+VLOOKUP($D142,Customer_Demand!$D:$BF,COLUMNS($I142:AW142),0)/$K142),(VLOOKUP($D142,Customer_Demand!$D:$BF,COLUMNS($I142:AW142),0)/$I142)),"")</f>
        <v/>
      </c>
      <c r="AX142" s="49" t="str">
        <f>IFERROR(IF($K142&lt;&gt;"SS",(VLOOKUP($D142,Customer_Demand!$D:$BF,COLUMNS($I142:AX142),0)/$I142+VLOOKUP($D142,Customer_Demand!$D:$BF,COLUMNS($I142:AX142),0)/$K142),(VLOOKUP($D142,Customer_Demand!$D:$BF,COLUMNS($I142:AX142),0)/$I142)),"")</f>
        <v/>
      </c>
      <c r="AY142" s="49" t="str">
        <f>IFERROR(IF($K142&lt;&gt;"SS",(VLOOKUP($D142,Customer_Demand!$D:$BF,COLUMNS($I142:AY142),0)/$I142+VLOOKUP($D142,Customer_Demand!$D:$BF,COLUMNS($I142:AY142),0)/$K142),(VLOOKUP($D142,Customer_Demand!$D:$BF,COLUMNS($I142:AY142),0)/$I142)),"")</f>
        <v/>
      </c>
      <c r="AZ142" s="49" t="str">
        <f>IFERROR(IF($K142&lt;&gt;"SS",(VLOOKUP($D142,Customer_Demand!$D:$BF,COLUMNS($I142:AZ142),0)/$I142+VLOOKUP($D142,Customer_Demand!$D:$BF,COLUMNS($I142:AZ142),0)/$K142),(VLOOKUP($D142,Customer_Demand!$D:$BF,COLUMNS($I142:AZ142),0)/$I142)),"")</f>
        <v/>
      </c>
      <c r="BA142" s="49" t="str">
        <f>IFERROR(IF($K142&lt;&gt;"SS",(VLOOKUP($D142,Customer_Demand!$D:$BF,COLUMNS($I142:BA142),0)/$I142+VLOOKUP($D142,Customer_Demand!$D:$BF,COLUMNS($I142:BA142),0)/$K142),(VLOOKUP($D142,Customer_Demand!$D:$BF,COLUMNS($I142:BA142),0)/$I142)),"")</f>
        <v/>
      </c>
      <c r="BB142" s="49" t="str">
        <f>IFERROR(IF($K142&lt;&gt;"SS",(VLOOKUP($D142,Customer_Demand!$D:$BF,COLUMNS($I142:BB142),0)/$I142+VLOOKUP($D142,Customer_Demand!$D:$BF,COLUMNS($I142:BB142),0)/$K142),(VLOOKUP($D142,Customer_Demand!$D:$BF,COLUMNS($I142:BB142),0)/$I142)),"")</f>
        <v/>
      </c>
      <c r="BC142" s="49" t="str">
        <f>IFERROR(IF($K142&lt;&gt;"SS",(VLOOKUP($D142,Customer_Demand!$D:$BF,COLUMNS($I142:BC142),0)/$I142+VLOOKUP($D142,Customer_Demand!$D:$BF,COLUMNS($I142:BC142),0)/$K142),(VLOOKUP($D142,Customer_Demand!$D:$BF,COLUMNS($I142:BC142),0)/$I142)),"")</f>
        <v/>
      </c>
      <c r="BD142" s="49" t="str">
        <f>IFERROR(IF($K142&lt;&gt;"SS",(VLOOKUP($D142,Customer_Demand!$D:$BF,COLUMNS($I142:BD142),0)/$I142+VLOOKUP($D142,Customer_Demand!$D:$BF,COLUMNS($I142:BD142),0)/$K142),(VLOOKUP($D142,Customer_Demand!$D:$BF,COLUMNS($I142:BD142),0)/$I142)),"")</f>
        <v/>
      </c>
      <c r="BE142" s="49" t="str">
        <f>IFERROR(IF($K142&lt;&gt;"SS",(VLOOKUP($D142,Customer_Demand!$D:$BF,COLUMNS($I142:BE142),0)/$I142+VLOOKUP($D142,Customer_Demand!$D:$BF,COLUMNS($I142:BE142),0)/$K142),(VLOOKUP($D142,Customer_Demand!$D:$BF,COLUMNS($I142:BE142),0)/$I142)),"")</f>
        <v/>
      </c>
      <c r="BF142" s="49" t="str">
        <f>IFERROR(IF($K142&lt;&gt;"SS",(VLOOKUP($D142,Customer_Demand!$D:$BF,COLUMNS($I142:BF142),0)/$I142+VLOOKUP($D142,Customer_Demand!$D:$BF,COLUMNS($I142:BF142),0)/$K142),(VLOOKUP($D142,Customer_Demand!$D:$BF,COLUMNS($I142:BF142),0)/$I142)),"")</f>
        <v/>
      </c>
      <c r="BG142" s="49" t="str">
        <f>IFERROR(IF($K142&lt;&gt;"SS",(VLOOKUP($D142,Customer_Demand!$D:$BF,COLUMNS($I142:BG142),0)/$I142+VLOOKUP($D142,Customer_Demand!$D:$BF,COLUMNS($I142:BG142),0)/$K142),(VLOOKUP($D142,Customer_Demand!$D:$BF,COLUMNS($I142:BG142),0)/$I142)),"")</f>
        <v/>
      </c>
      <c r="BH142" s="49" t="str">
        <f>IFERROR(IF($K142&lt;&gt;"SS",(VLOOKUP($D142,Customer_Demand!$D:$BF,COLUMNS($I142:BH142),0)/$I142+VLOOKUP($D142,Customer_Demand!$D:$BF,COLUMNS($I142:BH142),0)/$K142),(VLOOKUP($D142,Customer_Demand!$D:$BF,COLUMNS($I142:BH142),0)/$I142)),"")</f>
        <v/>
      </c>
      <c r="BI142" s="49" t="str">
        <f>IFERROR(IF($K142&lt;&gt;"SS",(VLOOKUP($D142,Customer_Demand!$D:$BF,COLUMNS($I142:BI142),0)/$I142+VLOOKUP($D142,Customer_Demand!$D:$BF,COLUMNS($I142:BI142),0)/$K142),(VLOOKUP($D142,Customer_Demand!$D:$BF,COLUMNS($I142:BI142),0)/$I142)),"")</f>
        <v/>
      </c>
      <c r="BJ142" s="49" t="str">
        <f>IFERROR(IF($K142&lt;&gt;"SS",(VLOOKUP($D142,Customer_Demand!$D:$BF,COLUMNS($I142:BJ142),0)/$I142+VLOOKUP($D142,Customer_Demand!$D:$BF,COLUMNS($I142:BJ142),0)/$K142),(VLOOKUP($D142,Customer_Demand!$D:$BF,COLUMNS($I142:BJ142),0)/$I142)),"")</f>
        <v/>
      </c>
      <c r="BK142" s="50" t="str">
        <f>IFERROR(IF($K142&lt;&gt;"SS",(VLOOKUP($D142,Customer_Demand!$D:$BF,COLUMNS($I142:BK142),0)/$I142+VLOOKUP($D142,Customer_Demand!$D:$BF,COLUMNS($I142:BK142),0)/$K142),(VLOOKUP($D142,Customer_Demand!$D:$BF,COLUMNS($I142:BK142),0)/$I142)),"")</f>
        <v/>
      </c>
      <c r="BL142" s="18"/>
    </row>
    <row r="143" spans="2:64" x14ac:dyDescent="0.2">
      <c r="B143" s="12" t="str">
        <f t="shared" si="15"/>
        <v/>
      </c>
      <c r="C143" s="45" t="str">
        <f>IF((Customer_Demand!C143)&lt;&gt;"",Customer_Demand!C143,"")</f>
        <v/>
      </c>
      <c r="D143" s="45" t="str">
        <f>IF(C143&lt;&gt;"",Customer_Demand!D143,"")</f>
        <v/>
      </c>
      <c r="E143" s="51" t="str">
        <f>IF(C143&lt;&gt;"",Customer_Demand!E143,"")</f>
        <v/>
      </c>
      <c r="F143" s="47" t="str">
        <f>IF(C143&lt;&gt;"",VLOOKUP(D143,Customer_Demand!$D$5:$F$1005,3,0),"")</f>
        <v/>
      </c>
      <c r="G143" s="48" t="str">
        <f t="shared" si="12"/>
        <v/>
      </c>
      <c r="H143" s="48" t="str">
        <f t="shared" si="13"/>
        <v/>
      </c>
      <c r="I143" s="48" t="str">
        <f>IFERROR(IF(C143&lt;&gt;"",VLOOKUP($H143,SMT_Cycle_Time_Data!$F:$Q,4,0),""),"SGR Not Defined")</f>
        <v/>
      </c>
      <c r="J143" s="48" t="str">
        <f t="shared" si="14"/>
        <v/>
      </c>
      <c r="K143" s="48" t="str">
        <f>IF(C143&lt;&gt;"",IFERROR(VLOOKUP($J143,SMT_Cycle_Time_Data!$F:$Q,4,0),"SS"),"")</f>
        <v/>
      </c>
      <c r="L143" s="49" t="str">
        <f>IFERROR(IF($K143&lt;&gt;"SS",(VLOOKUP($D143,Customer_Demand!$D:$BF,COLUMNS($I143:L143),0)/$I143+VLOOKUP($D143,Customer_Demand!$D:$BF,COLUMNS($I143:L143),0)/$K143),(VLOOKUP($D143,Customer_Demand!$D:$BF,COLUMNS($I143:L143),0)/$I143)),"")</f>
        <v/>
      </c>
      <c r="M143" s="49" t="str">
        <f>IFERROR(IF($K143&lt;&gt;"SS",(VLOOKUP($D143,Customer_Demand!$D:$BF,COLUMNS($I143:M143),0)/$I143+VLOOKUP($D143,Customer_Demand!$D:$BF,COLUMNS($I143:M143),0)/$K143),(VLOOKUP($D143,Customer_Demand!$D:$BF,COLUMNS($I143:M143),0)/$I143)),"")</f>
        <v/>
      </c>
      <c r="N143" s="49" t="str">
        <f>IFERROR(IF($K143&lt;&gt;"SS",(VLOOKUP($D143,Customer_Demand!$D:$BF,COLUMNS($I143:N143),0)/$I143+VLOOKUP($D143,Customer_Demand!$D:$BF,COLUMNS($I143:N143),0)/$K143),(VLOOKUP($D143,Customer_Demand!$D:$BF,COLUMNS($I143:N143),0)/$I143)),"")</f>
        <v/>
      </c>
      <c r="O143" s="49" t="str">
        <f>IFERROR(IF($K143&lt;&gt;"SS",(VLOOKUP($D143,Customer_Demand!$D:$BF,COLUMNS($I143:O143),0)/$I143+VLOOKUP($D143,Customer_Demand!$D:$BF,COLUMNS($I143:O143),0)/$K143),(VLOOKUP($D143,Customer_Demand!$D:$BF,COLUMNS($I143:O143),0)/$I143)),"")</f>
        <v/>
      </c>
      <c r="P143" s="49" t="str">
        <f>IFERROR(IF($K143&lt;&gt;"SS",(VLOOKUP($D143,Customer_Demand!$D:$BF,COLUMNS($I143:P143),0)/$I143+VLOOKUP($D143,Customer_Demand!$D:$BF,COLUMNS($I143:P143),0)/$K143),(VLOOKUP($D143,Customer_Demand!$D:$BF,COLUMNS($I143:P143),0)/$I143)),"")</f>
        <v/>
      </c>
      <c r="Q143" s="49" t="str">
        <f>IFERROR(IF($K143&lt;&gt;"SS",(VLOOKUP($D143,Customer_Demand!$D:$BF,COLUMNS($I143:Q143),0)/$I143+VLOOKUP($D143,Customer_Demand!$D:$BF,COLUMNS($I143:Q143),0)/$K143),(VLOOKUP($D143,Customer_Demand!$D:$BF,COLUMNS($I143:Q143),0)/$I143)),"")</f>
        <v/>
      </c>
      <c r="R143" s="49" t="str">
        <f>IFERROR(IF($K143&lt;&gt;"SS",(VLOOKUP($D143,Customer_Demand!$D:$BF,COLUMNS($I143:R143),0)/$I143+VLOOKUP($D143,Customer_Demand!$D:$BF,COLUMNS($I143:R143),0)/$K143),(VLOOKUP($D143,Customer_Demand!$D:$BF,COLUMNS($I143:R143),0)/$I143)),"")</f>
        <v/>
      </c>
      <c r="S143" s="49" t="str">
        <f>IFERROR(IF($K143&lt;&gt;"SS",(VLOOKUP($D143,Customer_Demand!$D:$BF,COLUMNS($I143:S143),0)/$I143+VLOOKUP($D143,Customer_Demand!$D:$BF,COLUMNS($I143:S143),0)/$K143),(VLOOKUP($D143,Customer_Demand!$D:$BF,COLUMNS($I143:S143),0)/$I143)),"")</f>
        <v/>
      </c>
      <c r="T143" s="49" t="str">
        <f>IFERROR(IF($K143&lt;&gt;"SS",(VLOOKUP($D143,Customer_Demand!$D:$BF,COLUMNS($I143:T143),0)/$I143+VLOOKUP($D143,Customer_Demand!$D:$BF,COLUMNS($I143:T143),0)/$K143),(VLOOKUP($D143,Customer_Demand!$D:$BF,COLUMNS($I143:T143),0)/$I143)),"")</f>
        <v/>
      </c>
      <c r="U143" s="49" t="str">
        <f>IFERROR(IF($K143&lt;&gt;"SS",(VLOOKUP($D143,Customer_Demand!$D:$BF,COLUMNS($I143:U143),0)/$I143+VLOOKUP($D143,Customer_Demand!$D:$BF,COLUMNS($I143:U143),0)/$K143),(VLOOKUP($D143,Customer_Demand!$D:$BF,COLUMNS($I143:U143),0)/$I143)),"")</f>
        <v/>
      </c>
      <c r="V143" s="49" t="str">
        <f>IFERROR(IF($K143&lt;&gt;"SS",(VLOOKUP($D143,Customer_Demand!$D:$BF,COLUMNS($I143:V143),0)/$I143+VLOOKUP($D143,Customer_Demand!$D:$BF,COLUMNS($I143:V143),0)/$K143),(VLOOKUP($D143,Customer_Demand!$D:$BF,COLUMNS($I143:V143),0)/$I143)),"")</f>
        <v/>
      </c>
      <c r="W143" s="49" t="str">
        <f>IFERROR(IF($K143&lt;&gt;"SS",(VLOOKUP($D143,Customer_Demand!$D:$BF,COLUMNS($I143:W143),0)/$I143+VLOOKUP($D143,Customer_Demand!$D:$BF,COLUMNS($I143:W143),0)/$K143),(VLOOKUP($D143,Customer_Demand!$D:$BF,COLUMNS($I143:W143),0)/$I143)),"")</f>
        <v/>
      </c>
      <c r="X143" s="49" t="str">
        <f>IFERROR(IF($K143&lt;&gt;"SS",(VLOOKUP($D143,Customer_Demand!$D:$BF,COLUMNS($I143:X143),0)/$I143+VLOOKUP($D143,Customer_Demand!$D:$BF,COLUMNS($I143:X143),0)/$K143),(VLOOKUP($D143,Customer_Demand!$D:$BF,COLUMNS($I143:X143),0)/$I143)),"")</f>
        <v/>
      </c>
      <c r="Y143" s="49" t="str">
        <f>IFERROR(IF($K143&lt;&gt;"SS",(VLOOKUP($D143,Customer_Demand!$D:$BF,COLUMNS($I143:Y143),0)/$I143+VLOOKUP($D143,Customer_Demand!$D:$BF,COLUMNS($I143:Y143),0)/$K143),(VLOOKUP($D143,Customer_Demand!$D:$BF,COLUMNS($I143:Y143),0)/$I143)),"")</f>
        <v/>
      </c>
      <c r="Z143" s="49" t="str">
        <f>IFERROR(IF($K143&lt;&gt;"SS",(VLOOKUP($D143,Customer_Demand!$D:$BF,COLUMNS($I143:Z143),0)/$I143+VLOOKUP($D143,Customer_Demand!$D:$BF,COLUMNS($I143:Z143),0)/$K143),(VLOOKUP($D143,Customer_Demand!$D:$BF,COLUMNS($I143:Z143),0)/$I143)),"")</f>
        <v/>
      </c>
      <c r="AA143" s="49" t="str">
        <f>IFERROR(IF($K143&lt;&gt;"SS",(VLOOKUP($D143,Customer_Demand!$D:$BF,COLUMNS($I143:AA143),0)/$I143+VLOOKUP($D143,Customer_Demand!$D:$BF,COLUMNS($I143:AA143),0)/$K143),(VLOOKUP($D143,Customer_Demand!$D:$BF,COLUMNS($I143:AA143),0)/$I143)),"")</f>
        <v/>
      </c>
      <c r="AB143" s="49" t="str">
        <f>IFERROR(IF($K143&lt;&gt;"SS",(VLOOKUP($D143,Customer_Demand!$D:$BF,COLUMNS($I143:AB143),0)/$I143+VLOOKUP($D143,Customer_Demand!$D:$BF,COLUMNS($I143:AB143),0)/$K143),(VLOOKUP($D143,Customer_Demand!$D:$BF,COLUMNS($I143:AB143),0)/$I143)),"")</f>
        <v/>
      </c>
      <c r="AC143" s="49" t="str">
        <f>IFERROR(IF($K143&lt;&gt;"SS",(VLOOKUP($D143,Customer_Demand!$D:$BF,COLUMNS($I143:AC143),0)/$I143+VLOOKUP($D143,Customer_Demand!$D:$BF,COLUMNS($I143:AC143),0)/$K143),(VLOOKUP($D143,Customer_Demand!$D:$BF,COLUMNS($I143:AC143),0)/$I143)),"")</f>
        <v/>
      </c>
      <c r="AD143" s="49" t="str">
        <f>IFERROR(IF($K143&lt;&gt;"SS",(VLOOKUP($D143,Customer_Demand!$D:$BF,COLUMNS($I143:AD143),0)/$I143+VLOOKUP($D143,Customer_Demand!$D:$BF,COLUMNS($I143:AD143),0)/$K143),(VLOOKUP($D143,Customer_Demand!$D:$BF,COLUMNS($I143:AD143),0)/$I143)),"")</f>
        <v/>
      </c>
      <c r="AE143" s="49" t="str">
        <f>IFERROR(IF($K143&lt;&gt;"SS",(VLOOKUP($D143,Customer_Demand!$D:$BF,COLUMNS($I143:AE143),0)/$I143+VLOOKUP($D143,Customer_Demand!$D:$BF,COLUMNS($I143:AE143),0)/$K143),(VLOOKUP($D143,Customer_Demand!$D:$BF,COLUMNS($I143:AE143),0)/$I143)),"")</f>
        <v/>
      </c>
      <c r="AF143" s="49" t="str">
        <f>IFERROR(IF($K143&lt;&gt;"SS",(VLOOKUP($D143,Customer_Demand!$D:$BF,COLUMNS($I143:AF143),0)/$I143+VLOOKUP($D143,Customer_Demand!$D:$BF,COLUMNS($I143:AF143),0)/$K143),(VLOOKUP($D143,Customer_Demand!$D:$BF,COLUMNS($I143:AF143),0)/$I143)),"")</f>
        <v/>
      </c>
      <c r="AG143" s="49" t="str">
        <f>IFERROR(IF($K143&lt;&gt;"SS",(VLOOKUP($D143,Customer_Demand!$D:$BF,COLUMNS($I143:AG143),0)/$I143+VLOOKUP($D143,Customer_Demand!$D:$BF,COLUMNS($I143:AG143),0)/$K143),(VLOOKUP($D143,Customer_Demand!$D:$BF,COLUMNS($I143:AG143),0)/$I143)),"")</f>
        <v/>
      </c>
      <c r="AH143" s="49" t="str">
        <f>IFERROR(IF($K143&lt;&gt;"SS",(VLOOKUP($D143,Customer_Demand!$D:$BF,COLUMNS($I143:AH143),0)/$I143+VLOOKUP($D143,Customer_Demand!$D:$BF,COLUMNS($I143:AH143),0)/$K143),(VLOOKUP($D143,Customer_Demand!$D:$BF,COLUMNS($I143:AH143),0)/$I143)),"")</f>
        <v/>
      </c>
      <c r="AI143" s="49" t="str">
        <f>IFERROR(IF($K143&lt;&gt;"SS",(VLOOKUP($D143,Customer_Demand!$D:$BF,COLUMNS($I143:AI143),0)/$I143+VLOOKUP($D143,Customer_Demand!$D:$BF,COLUMNS($I143:AI143),0)/$K143),(VLOOKUP($D143,Customer_Demand!$D:$BF,COLUMNS($I143:AI143),0)/$I143)),"")</f>
        <v/>
      </c>
      <c r="AJ143" s="49" t="str">
        <f>IFERROR(IF($K143&lt;&gt;"SS",(VLOOKUP($D143,Customer_Demand!$D:$BF,COLUMNS($I143:AJ143),0)/$I143+VLOOKUP($D143,Customer_Demand!$D:$BF,COLUMNS($I143:AJ143),0)/$K143),(VLOOKUP($D143,Customer_Demand!$D:$BF,COLUMNS($I143:AJ143),0)/$I143)),"")</f>
        <v/>
      </c>
      <c r="AK143" s="49" t="str">
        <f>IFERROR(IF($K143&lt;&gt;"SS",(VLOOKUP($D143,Customer_Demand!$D:$BF,COLUMNS($I143:AK143),0)/$I143+VLOOKUP($D143,Customer_Demand!$D:$BF,COLUMNS($I143:AK143),0)/$K143),(VLOOKUP($D143,Customer_Demand!$D:$BF,COLUMNS($I143:AK143),0)/$I143)),"")</f>
        <v/>
      </c>
      <c r="AL143" s="49" t="str">
        <f>IFERROR(IF($K143&lt;&gt;"SS",(VLOOKUP($D143,Customer_Demand!$D:$BF,COLUMNS($I143:AL143),0)/$I143+VLOOKUP($D143,Customer_Demand!$D:$BF,COLUMNS($I143:AL143),0)/$K143),(VLOOKUP($D143,Customer_Demand!$D:$BF,COLUMNS($I143:AL143),0)/$I143)),"")</f>
        <v/>
      </c>
      <c r="AM143" s="49" t="str">
        <f>IFERROR(IF($K143&lt;&gt;"SS",(VLOOKUP($D143,Customer_Demand!$D:$BF,COLUMNS($I143:AM143),0)/$I143+VLOOKUP($D143,Customer_Demand!$D:$BF,COLUMNS($I143:AM143),0)/$K143),(VLOOKUP($D143,Customer_Demand!$D:$BF,COLUMNS($I143:AM143),0)/$I143)),"")</f>
        <v/>
      </c>
      <c r="AN143" s="49" t="str">
        <f>IFERROR(IF($K143&lt;&gt;"SS",(VLOOKUP($D143,Customer_Demand!$D:$BF,COLUMNS($I143:AN143),0)/$I143+VLOOKUP($D143,Customer_Demand!$D:$BF,COLUMNS($I143:AN143),0)/$K143),(VLOOKUP($D143,Customer_Demand!$D:$BF,COLUMNS($I143:AN143),0)/$I143)),"")</f>
        <v/>
      </c>
      <c r="AO143" s="49" t="str">
        <f>IFERROR(IF($K143&lt;&gt;"SS",(VLOOKUP($D143,Customer_Demand!$D:$BF,COLUMNS($I143:AO143),0)/$I143+VLOOKUP($D143,Customer_Demand!$D:$BF,COLUMNS($I143:AO143),0)/$K143),(VLOOKUP($D143,Customer_Demand!$D:$BF,COLUMNS($I143:AO143),0)/$I143)),"")</f>
        <v/>
      </c>
      <c r="AP143" s="49" t="str">
        <f>IFERROR(IF($K143&lt;&gt;"SS",(VLOOKUP($D143,Customer_Demand!$D:$BF,COLUMNS($I143:AP143),0)/$I143+VLOOKUP($D143,Customer_Demand!$D:$BF,COLUMNS($I143:AP143),0)/$K143),(VLOOKUP($D143,Customer_Demand!$D:$BF,COLUMNS($I143:AP143),0)/$I143)),"")</f>
        <v/>
      </c>
      <c r="AQ143" s="49" t="str">
        <f>IFERROR(IF($K143&lt;&gt;"SS",(VLOOKUP($D143,Customer_Demand!$D:$BF,COLUMNS($I143:AQ143),0)/$I143+VLOOKUP($D143,Customer_Demand!$D:$BF,COLUMNS($I143:AQ143),0)/$K143),(VLOOKUP($D143,Customer_Demand!$D:$BF,COLUMNS($I143:AQ143),0)/$I143)),"")</f>
        <v/>
      </c>
      <c r="AR143" s="49" t="str">
        <f>IFERROR(IF($K143&lt;&gt;"SS",(VLOOKUP($D143,Customer_Demand!$D:$BF,COLUMNS($I143:AR143),0)/$I143+VLOOKUP($D143,Customer_Demand!$D:$BF,COLUMNS($I143:AR143),0)/$K143),(VLOOKUP($D143,Customer_Demand!$D:$BF,COLUMNS($I143:AR143),0)/$I143)),"")</f>
        <v/>
      </c>
      <c r="AS143" s="49" t="str">
        <f>IFERROR(IF($K143&lt;&gt;"SS",(VLOOKUP($D143,Customer_Demand!$D:$BF,COLUMNS($I143:AS143),0)/$I143+VLOOKUP($D143,Customer_Demand!$D:$BF,COLUMNS($I143:AS143),0)/$K143),(VLOOKUP($D143,Customer_Demand!$D:$BF,COLUMNS($I143:AS143),0)/$I143)),"")</f>
        <v/>
      </c>
      <c r="AT143" s="49" t="str">
        <f>IFERROR(IF($K143&lt;&gt;"SS",(VLOOKUP($D143,Customer_Demand!$D:$BF,COLUMNS($I143:AT143),0)/$I143+VLOOKUP($D143,Customer_Demand!$D:$BF,COLUMNS($I143:AT143),0)/$K143),(VLOOKUP($D143,Customer_Demand!$D:$BF,COLUMNS($I143:AT143),0)/$I143)),"")</f>
        <v/>
      </c>
      <c r="AU143" s="49" t="str">
        <f>IFERROR(IF($K143&lt;&gt;"SS",(VLOOKUP($D143,Customer_Demand!$D:$BF,COLUMNS($I143:AU143),0)/$I143+VLOOKUP($D143,Customer_Demand!$D:$BF,COLUMNS($I143:AU143),0)/$K143),(VLOOKUP($D143,Customer_Demand!$D:$BF,COLUMNS($I143:AU143),0)/$I143)),"")</f>
        <v/>
      </c>
      <c r="AV143" s="49" t="str">
        <f>IFERROR(IF($K143&lt;&gt;"SS",(VLOOKUP($D143,Customer_Demand!$D:$BF,COLUMNS($I143:AV143),0)/$I143+VLOOKUP($D143,Customer_Demand!$D:$BF,COLUMNS($I143:AV143),0)/$K143),(VLOOKUP($D143,Customer_Demand!$D:$BF,COLUMNS($I143:AV143),0)/$I143)),"")</f>
        <v/>
      </c>
      <c r="AW143" s="49" t="str">
        <f>IFERROR(IF($K143&lt;&gt;"SS",(VLOOKUP($D143,Customer_Demand!$D:$BF,COLUMNS($I143:AW143),0)/$I143+VLOOKUP($D143,Customer_Demand!$D:$BF,COLUMNS($I143:AW143),0)/$K143),(VLOOKUP($D143,Customer_Demand!$D:$BF,COLUMNS($I143:AW143),0)/$I143)),"")</f>
        <v/>
      </c>
      <c r="AX143" s="49" t="str">
        <f>IFERROR(IF($K143&lt;&gt;"SS",(VLOOKUP($D143,Customer_Demand!$D:$BF,COLUMNS($I143:AX143),0)/$I143+VLOOKUP($D143,Customer_Demand!$D:$BF,COLUMNS($I143:AX143),0)/$K143),(VLOOKUP($D143,Customer_Demand!$D:$BF,COLUMNS($I143:AX143),0)/$I143)),"")</f>
        <v/>
      </c>
      <c r="AY143" s="49" t="str">
        <f>IFERROR(IF($K143&lt;&gt;"SS",(VLOOKUP($D143,Customer_Demand!$D:$BF,COLUMNS($I143:AY143),0)/$I143+VLOOKUP($D143,Customer_Demand!$D:$BF,COLUMNS($I143:AY143),0)/$K143),(VLOOKUP($D143,Customer_Demand!$D:$BF,COLUMNS($I143:AY143),0)/$I143)),"")</f>
        <v/>
      </c>
      <c r="AZ143" s="49" t="str">
        <f>IFERROR(IF($K143&lt;&gt;"SS",(VLOOKUP($D143,Customer_Demand!$D:$BF,COLUMNS($I143:AZ143),0)/$I143+VLOOKUP($D143,Customer_Demand!$D:$BF,COLUMNS($I143:AZ143),0)/$K143),(VLOOKUP($D143,Customer_Demand!$D:$BF,COLUMNS($I143:AZ143),0)/$I143)),"")</f>
        <v/>
      </c>
      <c r="BA143" s="49" t="str">
        <f>IFERROR(IF($K143&lt;&gt;"SS",(VLOOKUP($D143,Customer_Demand!$D:$BF,COLUMNS($I143:BA143),0)/$I143+VLOOKUP($D143,Customer_Demand!$D:$BF,COLUMNS($I143:BA143),0)/$K143),(VLOOKUP($D143,Customer_Demand!$D:$BF,COLUMNS($I143:BA143),0)/$I143)),"")</f>
        <v/>
      </c>
      <c r="BB143" s="49" t="str">
        <f>IFERROR(IF($K143&lt;&gt;"SS",(VLOOKUP($D143,Customer_Demand!$D:$BF,COLUMNS($I143:BB143),0)/$I143+VLOOKUP($D143,Customer_Demand!$D:$BF,COLUMNS($I143:BB143),0)/$K143),(VLOOKUP($D143,Customer_Demand!$D:$BF,COLUMNS($I143:BB143),0)/$I143)),"")</f>
        <v/>
      </c>
      <c r="BC143" s="49" t="str">
        <f>IFERROR(IF($K143&lt;&gt;"SS",(VLOOKUP($D143,Customer_Demand!$D:$BF,COLUMNS($I143:BC143),0)/$I143+VLOOKUP($D143,Customer_Demand!$D:$BF,COLUMNS($I143:BC143),0)/$K143),(VLOOKUP($D143,Customer_Demand!$D:$BF,COLUMNS($I143:BC143),0)/$I143)),"")</f>
        <v/>
      </c>
      <c r="BD143" s="49" t="str">
        <f>IFERROR(IF($K143&lt;&gt;"SS",(VLOOKUP($D143,Customer_Demand!$D:$BF,COLUMNS($I143:BD143),0)/$I143+VLOOKUP($D143,Customer_Demand!$D:$BF,COLUMNS($I143:BD143),0)/$K143),(VLOOKUP($D143,Customer_Demand!$D:$BF,COLUMNS($I143:BD143),0)/$I143)),"")</f>
        <v/>
      </c>
      <c r="BE143" s="49" t="str">
        <f>IFERROR(IF($K143&lt;&gt;"SS",(VLOOKUP($D143,Customer_Demand!$D:$BF,COLUMNS($I143:BE143),0)/$I143+VLOOKUP($D143,Customer_Demand!$D:$BF,COLUMNS($I143:BE143),0)/$K143),(VLOOKUP($D143,Customer_Demand!$D:$BF,COLUMNS($I143:BE143),0)/$I143)),"")</f>
        <v/>
      </c>
      <c r="BF143" s="49" t="str">
        <f>IFERROR(IF($K143&lt;&gt;"SS",(VLOOKUP($D143,Customer_Demand!$D:$BF,COLUMNS($I143:BF143),0)/$I143+VLOOKUP($D143,Customer_Demand!$D:$BF,COLUMNS($I143:BF143),0)/$K143),(VLOOKUP($D143,Customer_Demand!$D:$BF,COLUMNS($I143:BF143),0)/$I143)),"")</f>
        <v/>
      </c>
      <c r="BG143" s="49" t="str">
        <f>IFERROR(IF($K143&lt;&gt;"SS",(VLOOKUP($D143,Customer_Demand!$D:$BF,COLUMNS($I143:BG143),0)/$I143+VLOOKUP($D143,Customer_Demand!$D:$BF,COLUMNS($I143:BG143),0)/$K143),(VLOOKUP($D143,Customer_Demand!$D:$BF,COLUMNS($I143:BG143),0)/$I143)),"")</f>
        <v/>
      </c>
      <c r="BH143" s="49" t="str">
        <f>IFERROR(IF($K143&lt;&gt;"SS",(VLOOKUP($D143,Customer_Demand!$D:$BF,COLUMNS($I143:BH143),0)/$I143+VLOOKUP($D143,Customer_Demand!$D:$BF,COLUMNS($I143:BH143),0)/$K143),(VLOOKUP($D143,Customer_Demand!$D:$BF,COLUMNS($I143:BH143),0)/$I143)),"")</f>
        <v/>
      </c>
      <c r="BI143" s="49" t="str">
        <f>IFERROR(IF($K143&lt;&gt;"SS",(VLOOKUP($D143,Customer_Demand!$D:$BF,COLUMNS($I143:BI143),0)/$I143+VLOOKUP($D143,Customer_Demand!$D:$BF,COLUMNS($I143:BI143),0)/$K143),(VLOOKUP($D143,Customer_Demand!$D:$BF,COLUMNS($I143:BI143),0)/$I143)),"")</f>
        <v/>
      </c>
      <c r="BJ143" s="49" t="str">
        <f>IFERROR(IF($K143&lt;&gt;"SS",(VLOOKUP($D143,Customer_Demand!$D:$BF,COLUMNS($I143:BJ143),0)/$I143+VLOOKUP($D143,Customer_Demand!$D:$BF,COLUMNS($I143:BJ143),0)/$K143),(VLOOKUP($D143,Customer_Demand!$D:$BF,COLUMNS($I143:BJ143),0)/$I143)),"")</f>
        <v/>
      </c>
      <c r="BK143" s="50" t="str">
        <f>IFERROR(IF($K143&lt;&gt;"SS",(VLOOKUP($D143,Customer_Demand!$D:$BF,COLUMNS($I143:BK143),0)/$I143+VLOOKUP($D143,Customer_Demand!$D:$BF,COLUMNS($I143:BK143),0)/$K143),(VLOOKUP($D143,Customer_Demand!$D:$BF,COLUMNS($I143:BK143),0)/$I143)),"")</f>
        <v/>
      </c>
      <c r="BL143" s="18"/>
    </row>
    <row r="144" spans="2:64" x14ac:dyDescent="0.2">
      <c r="B144" s="12" t="str">
        <f t="shared" si="15"/>
        <v/>
      </c>
      <c r="C144" s="45" t="str">
        <f>IF((Customer_Demand!C144)&lt;&gt;"",Customer_Demand!C144,"")</f>
        <v/>
      </c>
      <c r="D144" s="45" t="str">
        <f>IF(C144&lt;&gt;"",Customer_Demand!D144,"")</f>
        <v/>
      </c>
      <c r="E144" s="51" t="str">
        <f>IF(C144&lt;&gt;"",Customer_Demand!E144,"")</f>
        <v/>
      </c>
      <c r="F144" s="47" t="str">
        <f>IF(C144&lt;&gt;"",VLOOKUP(D144,Customer_Demand!$D$5:$F$1005,3,0),"")</f>
        <v/>
      </c>
      <c r="G144" s="48" t="str">
        <f t="shared" si="12"/>
        <v/>
      </c>
      <c r="H144" s="48" t="str">
        <f t="shared" si="13"/>
        <v/>
      </c>
      <c r="I144" s="48" t="str">
        <f>IFERROR(IF(C144&lt;&gt;"",VLOOKUP($H144,SMT_Cycle_Time_Data!$F:$Q,4,0),""),"SGR Not Defined")</f>
        <v/>
      </c>
      <c r="J144" s="48" t="str">
        <f t="shared" si="14"/>
        <v/>
      </c>
      <c r="K144" s="48" t="str">
        <f>IF(C144&lt;&gt;"",IFERROR(VLOOKUP($J144,SMT_Cycle_Time_Data!$F:$Q,4,0),"SS"),"")</f>
        <v/>
      </c>
      <c r="L144" s="49" t="str">
        <f>IFERROR(IF($K144&lt;&gt;"SS",(VLOOKUP($D144,Customer_Demand!$D:$BF,COLUMNS($I144:L144),0)/$I144+VLOOKUP($D144,Customer_Demand!$D:$BF,COLUMNS($I144:L144),0)/$K144),(VLOOKUP($D144,Customer_Demand!$D:$BF,COLUMNS($I144:L144),0)/$I144)),"")</f>
        <v/>
      </c>
      <c r="M144" s="49" t="str">
        <f>IFERROR(IF($K144&lt;&gt;"SS",(VLOOKUP($D144,Customer_Demand!$D:$BF,COLUMNS($I144:M144),0)/$I144+VLOOKUP($D144,Customer_Demand!$D:$BF,COLUMNS($I144:M144),0)/$K144),(VLOOKUP($D144,Customer_Demand!$D:$BF,COLUMNS($I144:M144),0)/$I144)),"")</f>
        <v/>
      </c>
      <c r="N144" s="49" t="str">
        <f>IFERROR(IF($K144&lt;&gt;"SS",(VLOOKUP($D144,Customer_Demand!$D:$BF,COLUMNS($I144:N144),0)/$I144+VLOOKUP($D144,Customer_Demand!$D:$BF,COLUMNS($I144:N144),0)/$K144),(VLOOKUP($D144,Customer_Demand!$D:$BF,COLUMNS($I144:N144),0)/$I144)),"")</f>
        <v/>
      </c>
      <c r="O144" s="49" t="str">
        <f>IFERROR(IF($K144&lt;&gt;"SS",(VLOOKUP($D144,Customer_Demand!$D:$BF,COLUMNS($I144:O144),0)/$I144+VLOOKUP($D144,Customer_Demand!$D:$BF,COLUMNS($I144:O144),0)/$K144),(VLOOKUP($D144,Customer_Demand!$D:$BF,COLUMNS($I144:O144),0)/$I144)),"")</f>
        <v/>
      </c>
      <c r="P144" s="49" t="str">
        <f>IFERROR(IF($K144&lt;&gt;"SS",(VLOOKUP($D144,Customer_Demand!$D:$BF,COLUMNS($I144:P144),0)/$I144+VLOOKUP($D144,Customer_Demand!$D:$BF,COLUMNS($I144:P144),0)/$K144),(VLOOKUP($D144,Customer_Demand!$D:$BF,COLUMNS($I144:P144),0)/$I144)),"")</f>
        <v/>
      </c>
      <c r="Q144" s="49" t="str">
        <f>IFERROR(IF($K144&lt;&gt;"SS",(VLOOKUP($D144,Customer_Demand!$D:$BF,COLUMNS($I144:Q144),0)/$I144+VLOOKUP($D144,Customer_Demand!$D:$BF,COLUMNS($I144:Q144),0)/$K144),(VLOOKUP($D144,Customer_Demand!$D:$BF,COLUMNS($I144:Q144),0)/$I144)),"")</f>
        <v/>
      </c>
      <c r="R144" s="49" t="str">
        <f>IFERROR(IF($K144&lt;&gt;"SS",(VLOOKUP($D144,Customer_Demand!$D:$BF,COLUMNS($I144:R144),0)/$I144+VLOOKUP($D144,Customer_Demand!$D:$BF,COLUMNS($I144:R144),0)/$K144),(VLOOKUP($D144,Customer_Demand!$D:$BF,COLUMNS($I144:R144),0)/$I144)),"")</f>
        <v/>
      </c>
      <c r="S144" s="49" t="str">
        <f>IFERROR(IF($K144&lt;&gt;"SS",(VLOOKUP($D144,Customer_Demand!$D:$BF,COLUMNS($I144:S144),0)/$I144+VLOOKUP($D144,Customer_Demand!$D:$BF,COLUMNS($I144:S144),0)/$K144),(VLOOKUP($D144,Customer_Demand!$D:$BF,COLUMNS($I144:S144),0)/$I144)),"")</f>
        <v/>
      </c>
      <c r="T144" s="49" t="str">
        <f>IFERROR(IF($K144&lt;&gt;"SS",(VLOOKUP($D144,Customer_Demand!$D:$BF,COLUMNS($I144:T144),0)/$I144+VLOOKUP($D144,Customer_Demand!$D:$BF,COLUMNS($I144:T144),0)/$K144),(VLOOKUP($D144,Customer_Demand!$D:$BF,COLUMNS($I144:T144),0)/$I144)),"")</f>
        <v/>
      </c>
      <c r="U144" s="49" t="str">
        <f>IFERROR(IF($K144&lt;&gt;"SS",(VLOOKUP($D144,Customer_Demand!$D:$BF,COLUMNS($I144:U144),0)/$I144+VLOOKUP($D144,Customer_Demand!$D:$BF,COLUMNS($I144:U144),0)/$K144),(VLOOKUP($D144,Customer_Demand!$D:$BF,COLUMNS($I144:U144),0)/$I144)),"")</f>
        <v/>
      </c>
      <c r="V144" s="49" t="str">
        <f>IFERROR(IF($K144&lt;&gt;"SS",(VLOOKUP($D144,Customer_Demand!$D:$BF,COLUMNS($I144:V144),0)/$I144+VLOOKUP($D144,Customer_Demand!$D:$BF,COLUMNS($I144:V144),0)/$K144),(VLOOKUP($D144,Customer_Demand!$D:$BF,COLUMNS($I144:V144),0)/$I144)),"")</f>
        <v/>
      </c>
      <c r="W144" s="49" t="str">
        <f>IFERROR(IF($K144&lt;&gt;"SS",(VLOOKUP($D144,Customer_Demand!$D:$BF,COLUMNS($I144:W144),0)/$I144+VLOOKUP($D144,Customer_Demand!$D:$BF,COLUMNS($I144:W144),0)/$K144),(VLOOKUP($D144,Customer_Demand!$D:$BF,COLUMNS($I144:W144),0)/$I144)),"")</f>
        <v/>
      </c>
      <c r="X144" s="49" t="str">
        <f>IFERROR(IF($K144&lt;&gt;"SS",(VLOOKUP($D144,Customer_Demand!$D:$BF,COLUMNS($I144:X144),0)/$I144+VLOOKUP($D144,Customer_Demand!$D:$BF,COLUMNS($I144:X144),0)/$K144),(VLOOKUP($D144,Customer_Demand!$D:$BF,COLUMNS($I144:X144),0)/$I144)),"")</f>
        <v/>
      </c>
      <c r="Y144" s="49" t="str">
        <f>IFERROR(IF($K144&lt;&gt;"SS",(VLOOKUP($D144,Customer_Demand!$D:$BF,COLUMNS($I144:Y144),0)/$I144+VLOOKUP($D144,Customer_Demand!$D:$BF,COLUMNS($I144:Y144),0)/$K144),(VLOOKUP($D144,Customer_Demand!$D:$BF,COLUMNS($I144:Y144),0)/$I144)),"")</f>
        <v/>
      </c>
      <c r="Z144" s="49" t="str">
        <f>IFERROR(IF($K144&lt;&gt;"SS",(VLOOKUP($D144,Customer_Demand!$D:$BF,COLUMNS($I144:Z144),0)/$I144+VLOOKUP($D144,Customer_Demand!$D:$BF,COLUMNS($I144:Z144),0)/$K144),(VLOOKUP($D144,Customer_Demand!$D:$BF,COLUMNS($I144:Z144),0)/$I144)),"")</f>
        <v/>
      </c>
      <c r="AA144" s="49" t="str">
        <f>IFERROR(IF($K144&lt;&gt;"SS",(VLOOKUP($D144,Customer_Demand!$D:$BF,COLUMNS($I144:AA144),0)/$I144+VLOOKUP($D144,Customer_Demand!$D:$BF,COLUMNS($I144:AA144),0)/$K144),(VLOOKUP($D144,Customer_Demand!$D:$BF,COLUMNS($I144:AA144),0)/$I144)),"")</f>
        <v/>
      </c>
      <c r="AB144" s="49" t="str">
        <f>IFERROR(IF($K144&lt;&gt;"SS",(VLOOKUP($D144,Customer_Demand!$D:$BF,COLUMNS($I144:AB144),0)/$I144+VLOOKUP($D144,Customer_Demand!$D:$BF,COLUMNS($I144:AB144),0)/$K144),(VLOOKUP($D144,Customer_Demand!$D:$BF,COLUMNS($I144:AB144),0)/$I144)),"")</f>
        <v/>
      </c>
      <c r="AC144" s="49" t="str">
        <f>IFERROR(IF($K144&lt;&gt;"SS",(VLOOKUP($D144,Customer_Demand!$D:$BF,COLUMNS($I144:AC144),0)/$I144+VLOOKUP($D144,Customer_Demand!$D:$BF,COLUMNS($I144:AC144),0)/$K144),(VLOOKUP($D144,Customer_Demand!$D:$BF,COLUMNS($I144:AC144),0)/$I144)),"")</f>
        <v/>
      </c>
      <c r="AD144" s="49" t="str">
        <f>IFERROR(IF($K144&lt;&gt;"SS",(VLOOKUP($D144,Customer_Demand!$D:$BF,COLUMNS($I144:AD144),0)/$I144+VLOOKUP($D144,Customer_Demand!$D:$BF,COLUMNS($I144:AD144),0)/$K144),(VLOOKUP($D144,Customer_Demand!$D:$BF,COLUMNS($I144:AD144),0)/$I144)),"")</f>
        <v/>
      </c>
      <c r="AE144" s="49" t="str">
        <f>IFERROR(IF($K144&lt;&gt;"SS",(VLOOKUP($D144,Customer_Demand!$D:$BF,COLUMNS($I144:AE144),0)/$I144+VLOOKUP($D144,Customer_Demand!$D:$BF,COLUMNS($I144:AE144),0)/$K144),(VLOOKUP($D144,Customer_Demand!$D:$BF,COLUMNS($I144:AE144),0)/$I144)),"")</f>
        <v/>
      </c>
      <c r="AF144" s="49" t="str">
        <f>IFERROR(IF($K144&lt;&gt;"SS",(VLOOKUP($D144,Customer_Demand!$D:$BF,COLUMNS($I144:AF144),0)/$I144+VLOOKUP($D144,Customer_Demand!$D:$BF,COLUMNS($I144:AF144),0)/$K144),(VLOOKUP($D144,Customer_Demand!$D:$BF,COLUMNS($I144:AF144),0)/$I144)),"")</f>
        <v/>
      </c>
      <c r="AG144" s="49" t="str">
        <f>IFERROR(IF($K144&lt;&gt;"SS",(VLOOKUP($D144,Customer_Demand!$D:$BF,COLUMNS($I144:AG144),0)/$I144+VLOOKUP($D144,Customer_Demand!$D:$BF,COLUMNS($I144:AG144),0)/$K144),(VLOOKUP($D144,Customer_Demand!$D:$BF,COLUMNS($I144:AG144),0)/$I144)),"")</f>
        <v/>
      </c>
      <c r="AH144" s="49" t="str">
        <f>IFERROR(IF($K144&lt;&gt;"SS",(VLOOKUP($D144,Customer_Demand!$D:$BF,COLUMNS($I144:AH144),0)/$I144+VLOOKUP($D144,Customer_Demand!$D:$BF,COLUMNS($I144:AH144),0)/$K144),(VLOOKUP($D144,Customer_Demand!$D:$BF,COLUMNS($I144:AH144),0)/$I144)),"")</f>
        <v/>
      </c>
      <c r="AI144" s="49" t="str">
        <f>IFERROR(IF($K144&lt;&gt;"SS",(VLOOKUP($D144,Customer_Demand!$D:$BF,COLUMNS($I144:AI144),0)/$I144+VLOOKUP($D144,Customer_Demand!$D:$BF,COLUMNS($I144:AI144),0)/$K144),(VLOOKUP($D144,Customer_Demand!$D:$BF,COLUMNS($I144:AI144),0)/$I144)),"")</f>
        <v/>
      </c>
      <c r="AJ144" s="49" t="str">
        <f>IFERROR(IF($K144&lt;&gt;"SS",(VLOOKUP($D144,Customer_Demand!$D:$BF,COLUMNS($I144:AJ144),0)/$I144+VLOOKUP($D144,Customer_Demand!$D:$BF,COLUMNS($I144:AJ144),0)/$K144),(VLOOKUP($D144,Customer_Demand!$D:$BF,COLUMNS($I144:AJ144),0)/$I144)),"")</f>
        <v/>
      </c>
      <c r="AK144" s="49" t="str">
        <f>IFERROR(IF($K144&lt;&gt;"SS",(VLOOKUP($D144,Customer_Demand!$D:$BF,COLUMNS($I144:AK144),0)/$I144+VLOOKUP($D144,Customer_Demand!$D:$BF,COLUMNS($I144:AK144),0)/$K144),(VLOOKUP($D144,Customer_Demand!$D:$BF,COLUMNS($I144:AK144),0)/$I144)),"")</f>
        <v/>
      </c>
      <c r="AL144" s="49" t="str">
        <f>IFERROR(IF($K144&lt;&gt;"SS",(VLOOKUP($D144,Customer_Demand!$D:$BF,COLUMNS($I144:AL144),0)/$I144+VLOOKUP($D144,Customer_Demand!$D:$BF,COLUMNS($I144:AL144),0)/$K144),(VLOOKUP($D144,Customer_Demand!$D:$BF,COLUMNS($I144:AL144),0)/$I144)),"")</f>
        <v/>
      </c>
      <c r="AM144" s="49" t="str">
        <f>IFERROR(IF($K144&lt;&gt;"SS",(VLOOKUP($D144,Customer_Demand!$D:$BF,COLUMNS($I144:AM144),0)/$I144+VLOOKUP($D144,Customer_Demand!$D:$BF,COLUMNS($I144:AM144),0)/$K144),(VLOOKUP($D144,Customer_Demand!$D:$BF,COLUMNS($I144:AM144),0)/$I144)),"")</f>
        <v/>
      </c>
      <c r="AN144" s="49" t="str">
        <f>IFERROR(IF($K144&lt;&gt;"SS",(VLOOKUP($D144,Customer_Demand!$D:$BF,COLUMNS($I144:AN144),0)/$I144+VLOOKUP($D144,Customer_Demand!$D:$BF,COLUMNS($I144:AN144),0)/$K144),(VLOOKUP($D144,Customer_Demand!$D:$BF,COLUMNS($I144:AN144),0)/$I144)),"")</f>
        <v/>
      </c>
      <c r="AO144" s="49" t="str">
        <f>IFERROR(IF($K144&lt;&gt;"SS",(VLOOKUP($D144,Customer_Demand!$D:$BF,COLUMNS($I144:AO144),0)/$I144+VLOOKUP($D144,Customer_Demand!$D:$BF,COLUMNS($I144:AO144),0)/$K144),(VLOOKUP($D144,Customer_Demand!$D:$BF,COLUMNS($I144:AO144),0)/$I144)),"")</f>
        <v/>
      </c>
      <c r="AP144" s="49" t="str">
        <f>IFERROR(IF($K144&lt;&gt;"SS",(VLOOKUP($D144,Customer_Demand!$D:$BF,COLUMNS($I144:AP144),0)/$I144+VLOOKUP($D144,Customer_Demand!$D:$BF,COLUMNS($I144:AP144),0)/$K144),(VLOOKUP($D144,Customer_Demand!$D:$BF,COLUMNS($I144:AP144),0)/$I144)),"")</f>
        <v/>
      </c>
      <c r="AQ144" s="49" t="str">
        <f>IFERROR(IF($K144&lt;&gt;"SS",(VLOOKUP($D144,Customer_Demand!$D:$BF,COLUMNS($I144:AQ144),0)/$I144+VLOOKUP($D144,Customer_Demand!$D:$BF,COLUMNS($I144:AQ144),0)/$K144),(VLOOKUP($D144,Customer_Demand!$D:$BF,COLUMNS($I144:AQ144),0)/$I144)),"")</f>
        <v/>
      </c>
      <c r="AR144" s="49" t="str">
        <f>IFERROR(IF($K144&lt;&gt;"SS",(VLOOKUP($D144,Customer_Demand!$D:$BF,COLUMNS($I144:AR144),0)/$I144+VLOOKUP($D144,Customer_Demand!$D:$BF,COLUMNS($I144:AR144),0)/$K144),(VLOOKUP($D144,Customer_Demand!$D:$BF,COLUMNS($I144:AR144),0)/$I144)),"")</f>
        <v/>
      </c>
      <c r="AS144" s="49" t="str">
        <f>IFERROR(IF($K144&lt;&gt;"SS",(VLOOKUP($D144,Customer_Demand!$D:$BF,COLUMNS($I144:AS144),0)/$I144+VLOOKUP($D144,Customer_Demand!$D:$BF,COLUMNS($I144:AS144),0)/$K144),(VLOOKUP($D144,Customer_Demand!$D:$BF,COLUMNS($I144:AS144),0)/$I144)),"")</f>
        <v/>
      </c>
      <c r="AT144" s="49" t="str">
        <f>IFERROR(IF($K144&lt;&gt;"SS",(VLOOKUP($D144,Customer_Demand!$D:$BF,COLUMNS($I144:AT144),0)/$I144+VLOOKUP($D144,Customer_Demand!$D:$BF,COLUMNS($I144:AT144),0)/$K144),(VLOOKUP($D144,Customer_Demand!$D:$BF,COLUMNS($I144:AT144),0)/$I144)),"")</f>
        <v/>
      </c>
      <c r="AU144" s="49" t="str">
        <f>IFERROR(IF($K144&lt;&gt;"SS",(VLOOKUP($D144,Customer_Demand!$D:$BF,COLUMNS($I144:AU144),0)/$I144+VLOOKUP($D144,Customer_Demand!$D:$BF,COLUMNS($I144:AU144),0)/$K144),(VLOOKUP($D144,Customer_Demand!$D:$BF,COLUMNS($I144:AU144),0)/$I144)),"")</f>
        <v/>
      </c>
      <c r="AV144" s="49" t="str">
        <f>IFERROR(IF($K144&lt;&gt;"SS",(VLOOKUP($D144,Customer_Demand!$D:$BF,COLUMNS($I144:AV144),0)/$I144+VLOOKUP($D144,Customer_Demand!$D:$BF,COLUMNS($I144:AV144),0)/$K144),(VLOOKUP($D144,Customer_Demand!$D:$BF,COLUMNS($I144:AV144),0)/$I144)),"")</f>
        <v/>
      </c>
      <c r="AW144" s="49" t="str">
        <f>IFERROR(IF($K144&lt;&gt;"SS",(VLOOKUP($D144,Customer_Demand!$D:$BF,COLUMNS($I144:AW144),0)/$I144+VLOOKUP($D144,Customer_Demand!$D:$BF,COLUMNS($I144:AW144),0)/$K144),(VLOOKUP($D144,Customer_Demand!$D:$BF,COLUMNS($I144:AW144),0)/$I144)),"")</f>
        <v/>
      </c>
      <c r="AX144" s="49" t="str">
        <f>IFERROR(IF($K144&lt;&gt;"SS",(VLOOKUP($D144,Customer_Demand!$D:$BF,COLUMNS($I144:AX144),0)/$I144+VLOOKUP($D144,Customer_Demand!$D:$BF,COLUMNS($I144:AX144),0)/$K144),(VLOOKUP($D144,Customer_Demand!$D:$BF,COLUMNS($I144:AX144),0)/$I144)),"")</f>
        <v/>
      </c>
      <c r="AY144" s="49" t="str">
        <f>IFERROR(IF($K144&lt;&gt;"SS",(VLOOKUP($D144,Customer_Demand!$D:$BF,COLUMNS($I144:AY144),0)/$I144+VLOOKUP($D144,Customer_Demand!$D:$BF,COLUMNS($I144:AY144),0)/$K144),(VLOOKUP($D144,Customer_Demand!$D:$BF,COLUMNS($I144:AY144),0)/$I144)),"")</f>
        <v/>
      </c>
      <c r="AZ144" s="49" t="str">
        <f>IFERROR(IF($K144&lt;&gt;"SS",(VLOOKUP($D144,Customer_Demand!$D:$BF,COLUMNS($I144:AZ144),0)/$I144+VLOOKUP($D144,Customer_Demand!$D:$BF,COLUMNS($I144:AZ144),0)/$K144),(VLOOKUP($D144,Customer_Demand!$D:$BF,COLUMNS($I144:AZ144),0)/$I144)),"")</f>
        <v/>
      </c>
      <c r="BA144" s="49" t="str">
        <f>IFERROR(IF($K144&lt;&gt;"SS",(VLOOKUP($D144,Customer_Demand!$D:$BF,COLUMNS($I144:BA144),0)/$I144+VLOOKUP($D144,Customer_Demand!$D:$BF,COLUMNS($I144:BA144),0)/$K144),(VLOOKUP($D144,Customer_Demand!$D:$BF,COLUMNS($I144:BA144),0)/$I144)),"")</f>
        <v/>
      </c>
      <c r="BB144" s="49" t="str">
        <f>IFERROR(IF($K144&lt;&gt;"SS",(VLOOKUP($D144,Customer_Demand!$D:$BF,COLUMNS($I144:BB144),0)/$I144+VLOOKUP($D144,Customer_Demand!$D:$BF,COLUMNS($I144:BB144),0)/$K144),(VLOOKUP($D144,Customer_Demand!$D:$BF,COLUMNS($I144:BB144),0)/$I144)),"")</f>
        <v/>
      </c>
      <c r="BC144" s="49" t="str">
        <f>IFERROR(IF($K144&lt;&gt;"SS",(VLOOKUP($D144,Customer_Demand!$D:$BF,COLUMNS($I144:BC144),0)/$I144+VLOOKUP($D144,Customer_Demand!$D:$BF,COLUMNS($I144:BC144),0)/$K144),(VLOOKUP($D144,Customer_Demand!$D:$BF,COLUMNS($I144:BC144),0)/$I144)),"")</f>
        <v/>
      </c>
      <c r="BD144" s="49" t="str">
        <f>IFERROR(IF($K144&lt;&gt;"SS",(VLOOKUP($D144,Customer_Demand!$D:$BF,COLUMNS($I144:BD144),0)/$I144+VLOOKUP($D144,Customer_Demand!$D:$BF,COLUMNS($I144:BD144),0)/$K144),(VLOOKUP($D144,Customer_Demand!$D:$BF,COLUMNS($I144:BD144),0)/$I144)),"")</f>
        <v/>
      </c>
      <c r="BE144" s="49" t="str">
        <f>IFERROR(IF($K144&lt;&gt;"SS",(VLOOKUP($D144,Customer_Demand!$D:$BF,COLUMNS($I144:BE144),0)/$I144+VLOOKUP($D144,Customer_Demand!$D:$BF,COLUMNS($I144:BE144),0)/$K144),(VLOOKUP($D144,Customer_Demand!$D:$BF,COLUMNS($I144:BE144),0)/$I144)),"")</f>
        <v/>
      </c>
      <c r="BF144" s="49" t="str">
        <f>IFERROR(IF($K144&lt;&gt;"SS",(VLOOKUP($D144,Customer_Demand!$D:$BF,COLUMNS($I144:BF144),0)/$I144+VLOOKUP($D144,Customer_Demand!$D:$BF,COLUMNS($I144:BF144),0)/$K144),(VLOOKUP($D144,Customer_Demand!$D:$BF,COLUMNS($I144:BF144),0)/$I144)),"")</f>
        <v/>
      </c>
      <c r="BG144" s="49" t="str">
        <f>IFERROR(IF($K144&lt;&gt;"SS",(VLOOKUP($D144,Customer_Demand!$D:$BF,COLUMNS($I144:BG144),0)/$I144+VLOOKUP($D144,Customer_Demand!$D:$BF,COLUMNS($I144:BG144),0)/$K144),(VLOOKUP($D144,Customer_Demand!$D:$BF,COLUMNS($I144:BG144),0)/$I144)),"")</f>
        <v/>
      </c>
      <c r="BH144" s="49" t="str">
        <f>IFERROR(IF($K144&lt;&gt;"SS",(VLOOKUP($D144,Customer_Demand!$D:$BF,COLUMNS($I144:BH144),0)/$I144+VLOOKUP($D144,Customer_Demand!$D:$BF,COLUMNS($I144:BH144),0)/$K144),(VLOOKUP($D144,Customer_Demand!$D:$BF,COLUMNS($I144:BH144),0)/$I144)),"")</f>
        <v/>
      </c>
      <c r="BI144" s="49" t="str">
        <f>IFERROR(IF($K144&lt;&gt;"SS",(VLOOKUP($D144,Customer_Demand!$D:$BF,COLUMNS($I144:BI144),0)/$I144+VLOOKUP($D144,Customer_Demand!$D:$BF,COLUMNS($I144:BI144),0)/$K144),(VLOOKUP($D144,Customer_Demand!$D:$BF,COLUMNS($I144:BI144),0)/$I144)),"")</f>
        <v/>
      </c>
      <c r="BJ144" s="49" t="str">
        <f>IFERROR(IF($K144&lt;&gt;"SS",(VLOOKUP($D144,Customer_Demand!$D:$BF,COLUMNS($I144:BJ144),0)/$I144+VLOOKUP($D144,Customer_Demand!$D:$BF,COLUMNS($I144:BJ144),0)/$K144),(VLOOKUP($D144,Customer_Demand!$D:$BF,COLUMNS($I144:BJ144),0)/$I144)),"")</f>
        <v/>
      </c>
      <c r="BK144" s="50" t="str">
        <f>IFERROR(IF($K144&lt;&gt;"SS",(VLOOKUP($D144,Customer_Demand!$D:$BF,COLUMNS($I144:BK144),0)/$I144+VLOOKUP($D144,Customer_Demand!$D:$BF,COLUMNS($I144:BK144),0)/$K144),(VLOOKUP($D144,Customer_Demand!$D:$BF,COLUMNS($I144:BK144),0)/$I144)),"")</f>
        <v/>
      </c>
      <c r="BL144" s="18"/>
    </row>
    <row r="145" spans="2:64" x14ac:dyDescent="0.2">
      <c r="B145" s="12" t="str">
        <f t="shared" si="15"/>
        <v/>
      </c>
      <c r="C145" s="45" t="str">
        <f>IF((Customer_Demand!C145)&lt;&gt;"",Customer_Demand!C145,"")</f>
        <v/>
      </c>
      <c r="D145" s="45" t="str">
        <f>IF(C145&lt;&gt;"",Customer_Demand!D145,"")</f>
        <v/>
      </c>
      <c r="E145" s="51" t="str">
        <f>IF(C145&lt;&gt;"",Customer_Demand!E145,"")</f>
        <v/>
      </c>
      <c r="F145" s="47" t="str">
        <f>IF(C145&lt;&gt;"",VLOOKUP(D145,Customer_Demand!$D$5:$F$1005,3,0),"")</f>
        <v/>
      </c>
      <c r="G145" s="48" t="str">
        <f t="shared" si="12"/>
        <v/>
      </c>
      <c r="H145" s="48" t="str">
        <f t="shared" si="13"/>
        <v/>
      </c>
      <c r="I145" s="48" t="str">
        <f>IFERROR(IF(C145&lt;&gt;"",VLOOKUP($H145,SMT_Cycle_Time_Data!$F:$Q,4,0),""),"SGR Not Defined")</f>
        <v/>
      </c>
      <c r="J145" s="48" t="str">
        <f t="shared" si="14"/>
        <v/>
      </c>
      <c r="K145" s="48" t="str">
        <f>IF(C145&lt;&gt;"",IFERROR(VLOOKUP($J145,SMT_Cycle_Time_Data!$F:$Q,4,0),"SS"),"")</f>
        <v/>
      </c>
      <c r="L145" s="49" t="str">
        <f>IFERROR(IF($K145&lt;&gt;"SS",(VLOOKUP($D145,Customer_Demand!$D:$BF,COLUMNS($I145:L145),0)/$I145+VLOOKUP($D145,Customer_Demand!$D:$BF,COLUMNS($I145:L145),0)/$K145),(VLOOKUP($D145,Customer_Demand!$D:$BF,COLUMNS($I145:L145),0)/$I145)),"")</f>
        <v/>
      </c>
      <c r="M145" s="49" t="str">
        <f>IFERROR(IF($K145&lt;&gt;"SS",(VLOOKUP($D145,Customer_Demand!$D:$BF,COLUMNS($I145:M145),0)/$I145+VLOOKUP($D145,Customer_Demand!$D:$BF,COLUMNS($I145:M145),0)/$K145),(VLOOKUP($D145,Customer_Demand!$D:$BF,COLUMNS($I145:M145),0)/$I145)),"")</f>
        <v/>
      </c>
      <c r="N145" s="49" t="str">
        <f>IFERROR(IF($K145&lt;&gt;"SS",(VLOOKUP($D145,Customer_Demand!$D:$BF,COLUMNS($I145:N145),0)/$I145+VLOOKUP($D145,Customer_Demand!$D:$BF,COLUMNS($I145:N145),0)/$K145),(VLOOKUP($D145,Customer_Demand!$D:$BF,COLUMNS($I145:N145),0)/$I145)),"")</f>
        <v/>
      </c>
      <c r="O145" s="49" t="str">
        <f>IFERROR(IF($K145&lt;&gt;"SS",(VLOOKUP($D145,Customer_Demand!$D:$BF,COLUMNS($I145:O145),0)/$I145+VLOOKUP($D145,Customer_Demand!$D:$BF,COLUMNS($I145:O145),0)/$K145),(VLOOKUP($D145,Customer_Demand!$D:$BF,COLUMNS($I145:O145),0)/$I145)),"")</f>
        <v/>
      </c>
      <c r="P145" s="49" t="str">
        <f>IFERROR(IF($K145&lt;&gt;"SS",(VLOOKUP($D145,Customer_Demand!$D:$BF,COLUMNS($I145:P145),0)/$I145+VLOOKUP($D145,Customer_Demand!$D:$BF,COLUMNS($I145:P145),0)/$K145),(VLOOKUP($D145,Customer_Demand!$D:$BF,COLUMNS($I145:P145),0)/$I145)),"")</f>
        <v/>
      </c>
      <c r="Q145" s="49" t="str">
        <f>IFERROR(IF($K145&lt;&gt;"SS",(VLOOKUP($D145,Customer_Demand!$D:$BF,COLUMNS($I145:Q145),0)/$I145+VLOOKUP($D145,Customer_Demand!$D:$BF,COLUMNS($I145:Q145),0)/$K145),(VLOOKUP($D145,Customer_Demand!$D:$BF,COLUMNS($I145:Q145),0)/$I145)),"")</f>
        <v/>
      </c>
      <c r="R145" s="49" t="str">
        <f>IFERROR(IF($K145&lt;&gt;"SS",(VLOOKUP($D145,Customer_Demand!$D:$BF,COLUMNS($I145:R145),0)/$I145+VLOOKUP($D145,Customer_Demand!$D:$BF,COLUMNS($I145:R145),0)/$K145),(VLOOKUP($D145,Customer_Demand!$D:$BF,COLUMNS($I145:R145),0)/$I145)),"")</f>
        <v/>
      </c>
      <c r="S145" s="49" t="str">
        <f>IFERROR(IF($K145&lt;&gt;"SS",(VLOOKUP($D145,Customer_Demand!$D:$BF,COLUMNS($I145:S145),0)/$I145+VLOOKUP($D145,Customer_Demand!$D:$BF,COLUMNS($I145:S145),0)/$K145),(VLOOKUP($D145,Customer_Demand!$D:$BF,COLUMNS($I145:S145),0)/$I145)),"")</f>
        <v/>
      </c>
      <c r="T145" s="49" t="str">
        <f>IFERROR(IF($K145&lt;&gt;"SS",(VLOOKUP($D145,Customer_Demand!$D:$BF,COLUMNS($I145:T145),0)/$I145+VLOOKUP($D145,Customer_Demand!$D:$BF,COLUMNS($I145:T145),0)/$K145),(VLOOKUP($D145,Customer_Demand!$D:$BF,COLUMNS($I145:T145),0)/$I145)),"")</f>
        <v/>
      </c>
      <c r="U145" s="49" t="str">
        <f>IFERROR(IF($K145&lt;&gt;"SS",(VLOOKUP($D145,Customer_Demand!$D:$BF,COLUMNS($I145:U145),0)/$I145+VLOOKUP($D145,Customer_Demand!$D:$BF,COLUMNS($I145:U145),0)/$K145),(VLOOKUP($D145,Customer_Demand!$D:$BF,COLUMNS($I145:U145),0)/$I145)),"")</f>
        <v/>
      </c>
      <c r="V145" s="49" t="str">
        <f>IFERROR(IF($K145&lt;&gt;"SS",(VLOOKUP($D145,Customer_Demand!$D:$BF,COLUMNS($I145:V145),0)/$I145+VLOOKUP($D145,Customer_Demand!$D:$BF,COLUMNS($I145:V145),0)/$K145),(VLOOKUP($D145,Customer_Demand!$D:$BF,COLUMNS($I145:V145),0)/$I145)),"")</f>
        <v/>
      </c>
      <c r="W145" s="49" t="str">
        <f>IFERROR(IF($K145&lt;&gt;"SS",(VLOOKUP($D145,Customer_Demand!$D:$BF,COLUMNS($I145:W145),0)/$I145+VLOOKUP($D145,Customer_Demand!$D:$BF,COLUMNS($I145:W145),0)/$K145),(VLOOKUP($D145,Customer_Demand!$D:$BF,COLUMNS($I145:W145),0)/$I145)),"")</f>
        <v/>
      </c>
      <c r="X145" s="49" t="str">
        <f>IFERROR(IF($K145&lt;&gt;"SS",(VLOOKUP($D145,Customer_Demand!$D:$BF,COLUMNS($I145:X145),0)/$I145+VLOOKUP($D145,Customer_Demand!$D:$BF,COLUMNS($I145:X145),0)/$K145),(VLOOKUP($D145,Customer_Demand!$D:$BF,COLUMNS($I145:X145),0)/$I145)),"")</f>
        <v/>
      </c>
      <c r="Y145" s="49" t="str">
        <f>IFERROR(IF($K145&lt;&gt;"SS",(VLOOKUP($D145,Customer_Demand!$D:$BF,COLUMNS($I145:Y145),0)/$I145+VLOOKUP($D145,Customer_Demand!$D:$BF,COLUMNS($I145:Y145),0)/$K145),(VLOOKUP($D145,Customer_Demand!$D:$BF,COLUMNS($I145:Y145),0)/$I145)),"")</f>
        <v/>
      </c>
      <c r="Z145" s="49" t="str">
        <f>IFERROR(IF($K145&lt;&gt;"SS",(VLOOKUP($D145,Customer_Demand!$D:$BF,COLUMNS($I145:Z145),0)/$I145+VLOOKUP($D145,Customer_Demand!$D:$BF,COLUMNS($I145:Z145),0)/$K145),(VLOOKUP($D145,Customer_Demand!$D:$BF,COLUMNS($I145:Z145),0)/$I145)),"")</f>
        <v/>
      </c>
      <c r="AA145" s="49" t="str">
        <f>IFERROR(IF($K145&lt;&gt;"SS",(VLOOKUP($D145,Customer_Demand!$D:$BF,COLUMNS($I145:AA145),0)/$I145+VLOOKUP($D145,Customer_Demand!$D:$BF,COLUMNS($I145:AA145),0)/$K145),(VLOOKUP($D145,Customer_Demand!$D:$BF,COLUMNS($I145:AA145),0)/$I145)),"")</f>
        <v/>
      </c>
      <c r="AB145" s="49" t="str">
        <f>IFERROR(IF($K145&lt;&gt;"SS",(VLOOKUP($D145,Customer_Demand!$D:$BF,COLUMNS($I145:AB145),0)/$I145+VLOOKUP($D145,Customer_Demand!$D:$BF,COLUMNS($I145:AB145),0)/$K145),(VLOOKUP($D145,Customer_Demand!$D:$BF,COLUMNS($I145:AB145),0)/$I145)),"")</f>
        <v/>
      </c>
      <c r="AC145" s="49" t="str">
        <f>IFERROR(IF($K145&lt;&gt;"SS",(VLOOKUP($D145,Customer_Demand!$D:$BF,COLUMNS($I145:AC145),0)/$I145+VLOOKUP($D145,Customer_Demand!$D:$BF,COLUMNS($I145:AC145),0)/$K145),(VLOOKUP($D145,Customer_Demand!$D:$BF,COLUMNS($I145:AC145),0)/$I145)),"")</f>
        <v/>
      </c>
      <c r="AD145" s="49" t="str">
        <f>IFERROR(IF($K145&lt;&gt;"SS",(VLOOKUP($D145,Customer_Demand!$D:$BF,COLUMNS($I145:AD145),0)/$I145+VLOOKUP($D145,Customer_Demand!$D:$BF,COLUMNS($I145:AD145),0)/$K145),(VLOOKUP($D145,Customer_Demand!$D:$BF,COLUMNS($I145:AD145),0)/$I145)),"")</f>
        <v/>
      </c>
      <c r="AE145" s="49" t="str">
        <f>IFERROR(IF($K145&lt;&gt;"SS",(VLOOKUP($D145,Customer_Demand!$D:$BF,COLUMNS($I145:AE145),0)/$I145+VLOOKUP($D145,Customer_Demand!$D:$BF,COLUMNS($I145:AE145),0)/$K145),(VLOOKUP($D145,Customer_Demand!$D:$BF,COLUMNS($I145:AE145),0)/$I145)),"")</f>
        <v/>
      </c>
      <c r="AF145" s="49" t="str">
        <f>IFERROR(IF($K145&lt;&gt;"SS",(VLOOKUP($D145,Customer_Demand!$D:$BF,COLUMNS($I145:AF145),0)/$I145+VLOOKUP($D145,Customer_Demand!$D:$BF,COLUMNS($I145:AF145),0)/$K145),(VLOOKUP($D145,Customer_Demand!$D:$BF,COLUMNS($I145:AF145),0)/$I145)),"")</f>
        <v/>
      </c>
      <c r="AG145" s="49" t="str">
        <f>IFERROR(IF($K145&lt;&gt;"SS",(VLOOKUP($D145,Customer_Demand!$D:$BF,COLUMNS($I145:AG145),0)/$I145+VLOOKUP($D145,Customer_Demand!$D:$BF,COLUMNS($I145:AG145),0)/$K145),(VLOOKUP($D145,Customer_Demand!$D:$BF,COLUMNS($I145:AG145),0)/$I145)),"")</f>
        <v/>
      </c>
      <c r="AH145" s="49" t="str">
        <f>IFERROR(IF($K145&lt;&gt;"SS",(VLOOKUP($D145,Customer_Demand!$D:$BF,COLUMNS($I145:AH145),0)/$I145+VLOOKUP($D145,Customer_Demand!$D:$BF,COLUMNS($I145:AH145),0)/$K145),(VLOOKUP($D145,Customer_Demand!$D:$BF,COLUMNS($I145:AH145),0)/$I145)),"")</f>
        <v/>
      </c>
      <c r="AI145" s="49" t="str">
        <f>IFERROR(IF($K145&lt;&gt;"SS",(VLOOKUP($D145,Customer_Demand!$D:$BF,COLUMNS($I145:AI145),0)/$I145+VLOOKUP($D145,Customer_Demand!$D:$BF,COLUMNS($I145:AI145),0)/$K145),(VLOOKUP($D145,Customer_Demand!$D:$BF,COLUMNS($I145:AI145),0)/$I145)),"")</f>
        <v/>
      </c>
      <c r="AJ145" s="49" t="str">
        <f>IFERROR(IF($K145&lt;&gt;"SS",(VLOOKUP($D145,Customer_Demand!$D:$BF,COLUMNS($I145:AJ145),0)/$I145+VLOOKUP($D145,Customer_Demand!$D:$BF,COLUMNS($I145:AJ145),0)/$K145),(VLOOKUP($D145,Customer_Demand!$D:$BF,COLUMNS($I145:AJ145),0)/$I145)),"")</f>
        <v/>
      </c>
      <c r="AK145" s="49" t="str">
        <f>IFERROR(IF($K145&lt;&gt;"SS",(VLOOKUP($D145,Customer_Demand!$D:$BF,COLUMNS($I145:AK145),0)/$I145+VLOOKUP($D145,Customer_Demand!$D:$BF,COLUMNS($I145:AK145),0)/$K145),(VLOOKUP($D145,Customer_Demand!$D:$BF,COLUMNS($I145:AK145),0)/$I145)),"")</f>
        <v/>
      </c>
      <c r="AL145" s="49" t="str">
        <f>IFERROR(IF($K145&lt;&gt;"SS",(VLOOKUP($D145,Customer_Demand!$D:$BF,COLUMNS($I145:AL145),0)/$I145+VLOOKUP($D145,Customer_Demand!$D:$BF,COLUMNS($I145:AL145),0)/$K145),(VLOOKUP($D145,Customer_Demand!$D:$BF,COLUMNS($I145:AL145),0)/$I145)),"")</f>
        <v/>
      </c>
      <c r="AM145" s="49" t="str">
        <f>IFERROR(IF($K145&lt;&gt;"SS",(VLOOKUP($D145,Customer_Demand!$D:$BF,COLUMNS($I145:AM145),0)/$I145+VLOOKUP($D145,Customer_Demand!$D:$BF,COLUMNS($I145:AM145),0)/$K145),(VLOOKUP($D145,Customer_Demand!$D:$BF,COLUMNS($I145:AM145),0)/$I145)),"")</f>
        <v/>
      </c>
      <c r="AN145" s="49" t="str">
        <f>IFERROR(IF($K145&lt;&gt;"SS",(VLOOKUP($D145,Customer_Demand!$D:$BF,COLUMNS($I145:AN145),0)/$I145+VLOOKUP($D145,Customer_Demand!$D:$BF,COLUMNS($I145:AN145),0)/$K145),(VLOOKUP($D145,Customer_Demand!$D:$BF,COLUMNS($I145:AN145),0)/$I145)),"")</f>
        <v/>
      </c>
      <c r="AO145" s="49" t="str">
        <f>IFERROR(IF($K145&lt;&gt;"SS",(VLOOKUP($D145,Customer_Demand!$D:$BF,COLUMNS($I145:AO145),0)/$I145+VLOOKUP($D145,Customer_Demand!$D:$BF,COLUMNS($I145:AO145),0)/$K145),(VLOOKUP($D145,Customer_Demand!$D:$BF,COLUMNS($I145:AO145),0)/$I145)),"")</f>
        <v/>
      </c>
      <c r="AP145" s="49" t="str">
        <f>IFERROR(IF($K145&lt;&gt;"SS",(VLOOKUP($D145,Customer_Demand!$D:$BF,COLUMNS($I145:AP145),0)/$I145+VLOOKUP($D145,Customer_Demand!$D:$BF,COLUMNS($I145:AP145),0)/$K145),(VLOOKUP($D145,Customer_Demand!$D:$BF,COLUMNS($I145:AP145),0)/$I145)),"")</f>
        <v/>
      </c>
      <c r="AQ145" s="49" t="str">
        <f>IFERROR(IF($K145&lt;&gt;"SS",(VLOOKUP($D145,Customer_Demand!$D:$BF,COLUMNS($I145:AQ145),0)/$I145+VLOOKUP($D145,Customer_Demand!$D:$BF,COLUMNS($I145:AQ145),0)/$K145),(VLOOKUP($D145,Customer_Demand!$D:$BF,COLUMNS($I145:AQ145),0)/$I145)),"")</f>
        <v/>
      </c>
      <c r="AR145" s="49" t="str">
        <f>IFERROR(IF($K145&lt;&gt;"SS",(VLOOKUP($D145,Customer_Demand!$D:$BF,COLUMNS($I145:AR145),0)/$I145+VLOOKUP($D145,Customer_Demand!$D:$BF,COLUMNS($I145:AR145),0)/$K145),(VLOOKUP($D145,Customer_Demand!$D:$BF,COLUMNS($I145:AR145),0)/$I145)),"")</f>
        <v/>
      </c>
      <c r="AS145" s="49" t="str">
        <f>IFERROR(IF($K145&lt;&gt;"SS",(VLOOKUP($D145,Customer_Demand!$D:$BF,COLUMNS($I145:AS145),0)/$I145+VLOOKUP($D145,Customer_Demand!$D:$BF,COLUMNS($I145:AS145),0)/$K145),(VLOOKUP($D145,Customer_Demand!$D:$BF,COLUMNS($I145:AS145),0)/$I145)),"")</f>
        <v/>
      </c>
      <c r="AT145" s="49" t="str">
        <f>IFERROR(IF($K145&lt;&gt;"SS",(VLOOKUP($D145,Customer_Demand!$D:$BF,COLUMNS($I145:AT145),0)/$I145+VLOOKUP($D145,Customer_Demand!$D:$BF,COLUMNS($I145:AT145),0)/$K145),(VLOOKUP($D145,Customer_Demand!$D:$BF,COLUMNS($I145:AT145),0)/$I145)),"")</f>
        <v/>
      </c>
      <c r="AU145" s="49" t="str">
        <f>IFERROR(IF($K145&lt;&gt;"SS",(VLOOKUP($D145,Customer_Demand!$D:$BF,COLUMNS($I145:AU145),0)/$I145+VLOOKUP($D145,Customer_Demand!$D:$BF,COLUMNS($I145:AU145),0)/$K145),(VLOOKUP($D145,Customer_Demand!$D:$BF,COLUMNS($I145:AU145),0)/$I145)),"")</f>
        <v/>
      </c>
      <c r="AV145" s="49" t="str">
        <f>IFERROR(IF($K145&lt;&gt;"SS",(VLOOKUP($D145,Customer_Demand!$D:$BF,COLUMNS($I145:AV145),0)/$I145+VLOOKUP($D145,Customer_Demand!$D:$BF,COLUMNS($I145:AV145),0)/$K145),(VLOOKUP($D145,Customer_Demand!$D:$BF,COLUMNS($I145:AV145),0)/$I145)),"")</f>
        <v/>
      </c>
      <c r="AW145" s="49" t="str">
        <f>IFERROR(IF($K145&lt;&gt;"SS",(VLOOKUP($D145,Customer_Demand!$D:$BF,COLUMNS($I145:AW145),0)/$I145+VLOOKUP($D145,Customer_Demand!$D:$BF,COLUMNS($I145:AW145),0)/$K145),(VLOOKUP($D145,Customer_Demand!$D:$BF,COLUMNS($I145:AW145),0)/$I145)),"")</f>
        <v/>
      </c>
      <c r="AX145" s="49" t="str">
        <f>IFERROR(IF($K145&lt;&gt;"SS",(VLOOKUP($D145,Customer_Demand!$D:$BF,COLUMNS($I145:AX145),0)/$I145+VLOOKUP($D145,Customer_Demand!$D:$BF,COLUMNS($I145:AX145),0)/$K145),(VLOOKUP($D145,Customer_Demand!$D:$BF,COLUMNS($I145:AX145),0)/$I145)),"")</f>
        <v/>
      </c>
      <c r="AY145" s="49" t="str">
        <f>IFERROR(IF($K145&lt;&gt;"SS",(VLOOKUP($D145,Customer_Demand!$D:$BF,COLUMNS($I145:AY145),0)/$I145+VLOOKUP($D145,Customer_Demand!$D:$BF,COLUMNS($I145:AY145),0)/$K145),(VLOOKUP($D145,Customer_Demand!$D:$BF,COLUMNS($I145:AY145),0)/$I145)),"")</f>
        <v/>
      </c>
      <c r="AZ145" s="49" t="str">
        <f>IFERROR(IF($K145&lt;&gt;"SS",(VLOOKUP($D145,Customer_Demand!$D:$BF,COLUMNS($I145:AZ145),0)/$I145+VLOOKUP($D145,Customer_Demand!$D:$BF,COLUMNS($I145:AZ145),0)/$K145),(VLOOKUP($D145,Customer_Demand!$D:$BF,COLUMNS($I145:AZ145),0)/$I145)),"")</f>
        <v/>
      </c>
      <c r="BA145" s="49" t="str">
        <f>IFERROR(IF($K145&lt;&gt;"SS",(VLOOKUP($D145,Customer_Demand!$D:$BF,COLUMNS($I145:BA145),0)/$I145+VLOOKUP($D145,Customer_Demand!$D:$BF,COLUMNS($I145:BA145),0)/$K145),(VLOOKUP($D145,Customer_Demand!$D:$BF,COLUMNS($I145:BA145),0)/$I145)),"")</f>
        <v/>
      </c>
      <c r="BB145" s="49" t="str">
        <f>IFERROR(IF($K145&lt;&gt;"SS",(VLOOKUP($D145,Customer_Demand!$D:$BF,COLUMNS($I145:BB145),0)/$I145+VLOOKUP($D145,Customer_Demand!$D:$BF,COLUMNS($I145:BB145),0)/$K145),(VLOOKUP($D145,Customer_Demand!$D:$BF,COLUMNS($I145:BB145),0)/$I145)),"")</f>
        <v/>
      </c>
      <c r="BC145" s="49" t="str">
        <f>IFERROR(IF($K145&lt;&gt;"SS",(VLOOKUP($D145,Customer_Demand!$D:$BF,COLUMNS($I145:BC145),0)/$I145+VLOOKUP($D145,Customer_Demand!$D:$BF,COLUMNS($I145:BC145),0)/$K145),(VLOOKUP($D145,Customer_Demand!$D:$BF,COLUMNS($I145:BC145),0)/$I145)),"")</f>
        <v/>
      </c>
      <c r="BD145" s="49" t="str">
        <f>IFERROR(IF($K145&lt;&gt;"SS",(VLOOKUP($D145,Customer_Demand!$D:$BF,COLUMNS($I145:BD145),0)/$I145+VLOOKUP($D145,Customer_Demand!$D:$BF,COLUMNS($I145:BD145),0)/$K145),(VLOOKUP($D145,Customer_Demand!$D:$BF,COLUMNS($I145:BD145),0)/$I145)),"")</f>
        <v/>
      </c>
      <c r="BE145" s="49" t="str">
        <f>IFERROR(IF($K145&lt;&gt;"SS",(VLOOKUP($D145,Customer_Demand!$D:$BF,COLUMNS($I145:BE145),0)/$I145+VLOOKUP($D145,Customer_Demand!$D:$BF,COLUMNS($I145:BE145),0)/$K145),(VLOOKUP($D145,Customer_Demand!$D:$BF,COLUMNS($I145:BE145),0)/$I145)),"")</f>
        <v/>
      </c>
      <c r="BF145" s="49" t="str">
        <f>IFERROR(IF($K145&lt;&gt;"SS",(VLOOKUP($D145,Customer_Demand!$D:$BF,COLUMNS($I145:BF145),0)/$I145+VLOOKUP($D145,Customer_Demand!$D:$BF,COLUMNS($I145:BF145),0)/$K145),(VLOOKUP($D145,Customer_Demand!$D:$BF,COLUMNS($I145:BF145),0)/$I145)),"")</f>
        <v/>
      </c>
      <c r="BG145" s="49" t="str">
        <f>IFERROR(IF($K145&lt;&gt;"SS",(VLOOKUP($D145,Customer_Demand!$D:$BF,COLUMNS($I145:BG145),0)/$I145+VLOOKUP($D145,Customer_Demand!$D:$BF,COLUMNS($I145:BG145),0)/$K145),(VLOOKUP($D145,Customer_Demand!$D:$BF,COLUMNS($I145:BG145),0)/$I145)),"")</f>
        <v/>
      </c>
      <c r="BH145" s="49" t="str">
        <f>IFERROR(IF($K145&lt;&gt;"SS",(VLOOKUP($D145,Customer_Demand!$D:$BF,COLUMNS($I145:BH145),0)/$I145+VLOOKUP($D145,Customer_Demand!$D:$BF,COLUMNS($I145:BH145),0)/$K145),(VLOOKUP($D145,Customer_Demand!$D:$BF,COLUMNS($I145:BH145),0)/$I145)),"")</f>
        <v/>
      </c>
      <c r="BI145" s="49" t="str">
        <f>IFERROR(IF($K145&lt;&gt;"SS",(VLOOKUP($D145,Customer_Demand!$D:$BF,COLUMNS($I145:BI145),0)/$I145+VLOOKUP($D145,Customer_Demand!$D:$BF,COLUMNS($I145:BI145),0)/$K145),(VLOOKUP($D145,Customer_Demand!$D:$BF,COLUMNS($I145:BI145),0)/$I145)),"")</f>
        <v/>
      </c>
      <c r="BJ145" s="49" t="str">
        <f>IFERROR(IF($K145&lt;&gt;"SS",(VLOOKUP($D145,Customer_Demand!$D:$BF,COLUMNS($I145:BJ145),0)/$I145+VLOOKUP($D145,Customer_Demand!$D:$BF,COLUMNS($I145:BJ145),0)/$K145),(VLOOKUP($D145,Customer_Demand!$D:$BF,COLUMNS($I145:BJ145),0)/$I145)),"")</f>
        <v/>
      </c>
      <c r="BK145" s="50" t="str">
        <f>IFERROR(IF($K145&lt;&gt;"SS",(VLOOKUP($D145,Customer_Demand!$D:$BF,COLUMNS($I145:BK145),0)/$I145+VLOOKUP($D145,Customer_Demand!$D:$BF,COLUMNS($I145:BK145),0)/$K145),(VLOOKUP($D145,Customer_Demand!$D:$BF,COLUMNS($I145:BK145),0)/$I145)),"")</f>
        <v/>
      </c>
      <c r="BL145" s="18"/>
    </row>
    <row r="146" spans="2:64" x14ac:dyDescent="0.2">
      <c r="B146" s="12" t="str">
        <f t="shared" si="15"/>
        <v/>
      </c>
      <c r="C146" s="45" t="str">
        <f>IF((Customer_Demand!C146)&lt;&gt;"",Customer_Demand!C146,"")</f>
        <v/>
      </c>
      <c r="D146" s="45" t="str">
        <f>IF(C146&lt;&gt;"",Customer_Demand!D146,"")</f>
        <v/>
      </c>
      <c r="E146" s="51" t="str">
        <f>IF(C146&lt;&gt;"",Customer_Demand!E146,"")</f>
        <v/>
      </c>
      <c r="F146" s="47" t="str">
        <f>IF(C146&lt;&gt;"",VLOOKUP(D146,Customer_Demand!$D$5:$F$1005,3,0),"")</f>
        <v/>
      </c>
      <c r="G146" s="48" t="str">
        <f t="shared" si="12"/>
        <v/>
      </c>
      <c r="H146" s="48" t="str">
        <f t="shared" si="13"/>
        <v/>
      </c>
      <c r="I146" s="48" t="str">
        <f>IFERROR(IF(C146&lt;&gt;"",VLOOKUP($H146,SMT_Cycle_Time_Data!$F:$Q,4,0),""),"SGR Not Defined")</f>
        <v/>
      </c>
      <c r="J146" s="48" t="str">
        <f t="shared" si="14"/>
        <v/>
      </c>
      <c r="K146" s="48" t="str">
        <f>IF(C146&lt;&gt;"",IFERROR(VLOOKUP($J146,SMT_Cycle_Time_Data!$F:$Q,4,0),"SS"),"")</f>
        <v/>
      </c>
      <c r="L146" s="49" t="str">
        <f>IFERROR(IF($K146&lt;&gt;"SS",(VLOOKUP($D146,Customer_Demand!$D:$BF,COLUMNS($I146:L146),0)/$I146+VLOOKUP($D146,Customer_Demand!$D:$BF,COLUMNS($I146:L146),0)/$K146),(VLOOKUP($D146,Customer_Demand!$D:$BF,COLUMNS($I146:L146),0)/$I146)),"")</f>
        <v/>
      </c>
      <c r="M146" s="49" t="str">
        <f>IFERROR(IF($K146&lt;&gt;"SS",(VLOOKUP($D146,Customer_Demand!$D:$BF,COLUMNS($I146:M146),0)/$I146+VLOOKUP($D146,Customer_Demand!$D:$BF,COLUMNS($I146:M146),0)/$K146),(VLOOKUP($D146,Customer_Demand!$D:$BF,COLUMNS($I146:M146),0)/$I146)),"")</f>
        <v/>
      </c>
      <c r="N146" s="49" t="str">
        <f>IFERROR(IF($K146&lt;&gt;"SS",(VLOOKUP($D146,Customer_Demand!$D:$BF,COLUMNS($I146:N146),0)/$I146+VLOOKUP($D146,Customer_Demand!$D:$BF,COLUMNS($I146:N146),0)/$K146),(VLOOKUP($D146,Customer_Demand!$D:$BF,COLUMNS($I146:N146),0)/$I146)),"")</f>
        <v/>
      </c>
      <c r="O146" s="49" t="str">
        <f>IFERROR(IF($K146&lt;&gt;"SS",(VLOOKUP($D146,Customer_Demand!$D:$BF,COLUMNS($I146:O146),0)/$I146+VLOOKUP($D146,Customer_Demand!$D:$BF,COLUMNS($I146:O146),0)/$K146),(VLOOKUP($D146,Customer_Demand!$D:$BF,COLUMNS($I146:O146),0)/$I146)),"")</f>
        <v/>
      </c>
      <c r="P146" s="49" t="str">
        <f>IFERROR(IF($K146&lt;&gt;"SS",(VLOOKUP($D146,Customer_Demand!$D:$BF,COLUMNS($I146:P146),0)/$I146+VLOOKUP($D146,Customer_Demand!$D:$BF,COLUMNS($I146:P146),0)/$K146),(VLOOKUP($D146,Customer_Demand!$D:$BF,COLUMNS($I146:P146),0)/$I146)),"")</f>
        <v/>
      </c>
      <c r="Q146" s="49" t="str">
        <f>IFERROR(IF($K146&lt;&gt;"SS",(VLOOKUP($D146,Customer_Demand!$D:$BF,COLUMNS($I146:Q146),0)/$I146+VLOOKUP($D146,Customer_Demand!$D:$BF,COLUMNS($I146:Q146),0)/$K146),(VLOOKUP($D146,Customer_Demand!$D:$BF,COLUMNS($I146:Q146),0)/$I146)),"")</f>
        <v/>
      </c>
      <c r="R146" s="49" t="str">
        <f>IFERROR(IF($K146&lt;&gt;"SS",(VLOOKUP($D146,Customer_Demand!$D:$BF,COLUMNS($I146:R146),0)/$I146+VLOOKUP($D146,Customer_Demand!$D:$BF,COLUMNS($I146:R146),0)/$K146),(VLOOKUP($D146,Customer_Demand!$D:$BF,COLUMNS($I146:R146),0)/$I146)),"")</f>
        <v/>
      </c>
      <c r="S146" s="49" t="str">
        <f>IFERROR(IF($K146&lt;&gt;"SS",(VLOOKUP($D146,Customer_Demand!$D:$BF,COLUMNS($I146:S146),0)/$I146+VLOOKUP($D146,Customer_Demand!$D:$BF,COLUMNS($I146:S146),0)/$K146),(VLOOKUP($D146,Customer_Demand!$D:$BF,COLUMNS($I146:S146),0)/$I146)),"")</f>
        <v/>
      </c>
      <c r="T146" s="49" t="str">
        <f>IFERROR(IF($K146&lt;&gt;"SS",(VLOOKUP($D146,Customer_Demand!$D:$BF,COLUMNS($I146:T146),0)/$I146+VLOOKUP($D146,Customer_Demand!$D:$BF,COLUMNS($I146:T146),0)/$K146),(VLOOKUP($D146,Customer_Demand!$D:$BF,COLUMNS($I146:T146),0)/$I146)),"")</f>
        <v/>
      </c>
      <c r="U146" s="49" t="str">
        <f>IFERROR(IF($K146&lt;&gt;"SS",(VLOOKUP($D146,Customer_Demand!$D:$BF,COLUMNS($I146:U146),0)/$I146+VLOOKUP($D146,Customer_Demand!$D:$BF,COLUMNS($I146:U146),0)/$K146),(VLOOKUP($D146,Customer_Demand!$D:$BF,COLUMNS($I146:U146),0)/$I146)),"")</f>
        <v/>
      </c>
      <c r="V146" s="49" t="str">
        <f>IFERROR(IF($K146&lt;&gt;"SS",(VLOOKUP($D146,Customer_Demand!$D:$BF,COLUMNS($I146:V146),0)/$I146+VLOOKUP($D146,Customer_Demand!$D:$BF,COLUMNS($I146:V146),0)/$K146),(VLOOKUP($D146,Customer_Demand!$D:$BF,COLUMNS($I146:V146),0)/$I146)),"")</f>
        <v/>
      </c>
      <c r="W146" s="49" t="str">
        <f>IFERROR(IF($K146&lt;&gt;"SS",(VLOOKUP($D146,Customer_Demand!$D:$BF,COLUMNS($I146:W146),0)/$I146+VLOOKUP($D146,Customer_Demand!$D:$BF,COLUMNS($I146:W146),0)/$K146),(VLOOKUP($D146,Customer_Demand!$D:$BF,COLUMNS($I146:W146),0)/$I146)),"")</f>
        <v/>
      </c>
      <c r="X146" s="49" t="str">
        <f>IFERROR(IF($K146&lt;&gt;"SS",(VLOOKUP($D146,Customer_Demand!$D:$BF,COLUMNS($I146:X146),0)/$I146+VLOOKUP($D146,Customer_Demand!$D:$BF,COLUMNS($I146:X146),0)/$K146),(VLOOKUP($D146,Customer_Demand!$D:$BF,COLUMNS($I146:X146),0)/$I146)),"")</f>
        <v/>
      </c>
      <c r="Y146" s="49" t="str">
        <f>IFERROR(IF($K146&lt;&gt;"SS",(VLOOKUP($D146,Customer_Demand!$D:$BF,COLUMNS($I146:Y146),0)/$I146+VLOOKUP($D146,Customer_Demand!$D:$BF,COLUMNS($I146:Y146),0)/$K146),(VLOOKUP($D146,Customer_Demand!$D:$BF,COLUMNS($I146:Y146),0)/$I146)),"")</f>
        <v/>
      </c>
      <c r="Z146" s="49" t="str">
        <f>IFERROR(IF($K146&lt;&gt;"SS",(VLOOKUP($D146,Customer_Demand!$D:$BF,COLUMNS($I146:Z146),0)/$I146+VLOOKUP($D146,Customer_Demand!$D:$BF,COLUMNS($I146:Z146),0)/$K146),(VLOOKUP($D146,Customer_Demand!$D:$BF,COLUMNS($I146:Z146),0)/$I146)),"")</f>
        <v/>
      </c>
      <c r="AA146" s="49" t="str">
        <f>IFERROR(IF($K146&lt;&gt;"SS",(VLOOKUP($D146,Customer_Demand!$D:$BF,COLUMNS($I146:AA146),0)/$I146+VLOOKUP($D146,Customer_Demand!$D:$BF,COLUMNS($I146:AA146),0)/$K146),(VLOOKUP($D146,Customer_Demand!$D:$BF,COLUMNS($I146:AA146),0)/$I146)),"")</f>
        <v/>
      </c>
      <c r="AB146" s="49" t="str">
        <f>IFERROR(IF($K146&lt;&gt;"SS",(VLOOKUP($D146,Customer_Demand!$D:$BF,COLUMNS($I146:AB146),0)/$I146+VLOOKUP($D146,Customer_Demand!$D:$BF,COLUMNS($I146:AB146),0)/$K146),(VLOOKUP($D146,Customer_Demand!$D:$BF,COLUMNS($I146:AB146),0)/$I146)),"")</f>
        <v/>
      </c>
      <c r="AC146" s="49" t="str">
        <f>IFERROR(IF($K146&lt;&gt;"SS",(VLOOKUP($D146,Customer_Demand!$D:$BF,COLUMNS($I146:AC146),0)/$I146+VLOOKUP($D146,Customer_Demand!$D:$BF,COLUMNS($I146:AC146),0)/$K146),(VLOOKUP($D146,Customer_Demand!$D:$BF,COLUMNS($I146:AC146),0)/$I146)),"")</f>
        <v/>
      </c>
      <c r="AD146" s="49" t="str">
        <f>IFERROR(IF($K146&lt;&gt;"SS",(VLOOKUP($D146,Customer_Demand!$D:$BF,COLUMNS($I146:AD146),0)/$I146+VLOOKUP($D146,Customer_Demand!$D:$BF,COLUMNS($I146:AD146),0)/$K146),(VLOOKUP($D146,Customer_Demand!$D:$BF,COLUMNS($I146:AD146),0)/$I146)),"")</f>
        <v/>
      </c>
      <c r="AE146" s="49" t="str">
        <f>IFERROR(IF($K146&lt;&gt;"SS",(VLOOKUP($D146,Customer_Demand!$D:$BF,COLUMNS($I146:AE146),0)/$I146+VLOOKUP($D146,Customer_Demand!$D:$BF,COLUMNS($I146:AE146),0)/$K146),(VLOOKUP($D146,Customer_Demand!$D:$BF,COLUMNS($I146:AE146),0)/$I146)),"")</f>
        <v/>
      </c>
      <c r="AF146" s="49" t="str">
        <f>IFERROR(IF($K146&lt;&gt;"SS",(VLOOKUP($D146,Customer_Demand!$D:$BF,COLUMNS($I146:AF146),0)/$I146+VLOOKUP($D146,Customer_Demand!$D:$BF,COLUMNS($I146:AF146),0)/$K146),(VLOOKUP($D146,Customer_Demand!$D:$BF,COLUMNS($I146:AF146),0)/$I146)),"")</f>
        <v/>
      </c>
      <c r="AG146" s="49" t="str">
        <f>IFERROR(IF($K146&lt;&gt;"SS",(VLOOKUP($D146,Customer_Demand!$D:$BF,COLUMNS($I146:AG146),0)/$I146+VLOOKUP($D146,Customer_Demand!$D:$BF,COLUMNS($I146:AG146),0)/$K146),(VLOOKUP($D146,Customer_Demand!$D:$BF,COLUMNS($I146:AG146),0)/$I146)),"")</f>
        <v/>
      </c>
      <c r="AH146" s="49" t="str">
        <f>IFERROR(IF($K146&lt;&gt;"SS",(VLOOKUP($D146,Customer_Demand!$D:$BF,COLUMNS($I146:AH146),0)/$I146+VLOOKUP($D146,Customer_Demand!$D:$BF,COLUMNS($I146:AH146),0)/$K146),(VLOOKUP($D146,Customer_Demand!$D:$BF,COLUMNS($I146:AH146),0)/$I146)),"")</f>
        <v/>
      </c>
      <c r="AI146" s="49" t="str">
        <f>IFERROR(IF($K146&lt;&gt;"SS",(VLOOKUP($D146,Customer_Demand!$D:$BF,COLUMNS($I146:AI146),0)/$I146+VLOOKUP($D146,Customer_Demand!$D:$BF,COLUMNS($I146:AI146),0)/$K146),(VLOOKUP($D146,Customer_Demand!$D:$BF,COLUMNS($I146:AI146),0)/$I146)),"")</f>
        <v/>
      </c>
      <c r="AJ146" s="49" t="str">
        <f>IFERROR(IF($K146&lt;&gt;"SS",(VLOOKUP($D146,Customer_Demand!$D:$BF,COLUMNS($I146:AJ146),0)/$I146+VLOOKUP($D146,Customer_Demand!$D:$BF,COLUMNS($I146:AJ146),0)/$K146),(VLOOKUP($D146,Customer_Demand!$D:$BF,COLUMNS($I146:AJ146),0)/$I146)),"")</f>
        <v/>
      </c>
      <c r="AK146" s="49" t="str">
        <f>IFERROR(IF($K146&lt;&gt;"SS",(VLOOKUP($D146,Customer_Demand!$D:$BF,COLUMNS($I146:AK146),0)/$I146+VLOOKUP($D146,Customer_Demand!$D:$BF,COLUMNS($I146:AK146),0)/$K146),(VLOOKUP($D146,Customer_Demand!$D:$BF,COLUMNS($I146:AK146),0)/$I146)),"")</f>
        <v/>
      </c>
      <c r="AL146" s="49" t="str">
        <f>IFERROR(IF($K146&lt;&gt;"SS",(VLOOKUP($D146,Customer_Demand!$D:$BF,COLUMNS($I146:AL146),0)/$I146+VLOOKUP($D146,Customer_Demand!$D:$BF,COLUMNS($I146:AL146),0)/$K146),(VLOOKUP($D146,Customer_Demand!$D:$BF,COLUMNS($I146:AL146),0)/$I146)),"")</f>
        <v/>
      </c>
      <c r="AM146" s="49" t="str">
        <f>IFERROR(IF($K146&lt;&gt;"SS",(VLOOKUP($D146,Customer_Demand!$D:$BF,COLUMNS($I146:AM146),0)/$I146+VLOOKUP($D146,Customer_Demand!$D:$BF,COLUMNS($I146:AM146),0)/$K146),(VLOOKUP($D146,Customer_Demand!$D:$BF,COLUMNS($I146:AM146),0)/$I146)),"")</f>
        <v/>
      </c>
      <c r="AN146" s="49" t="str">
        <f>IFERROR(IF($K146&lt;&gt;"SS",(VLOOKUP($D146,Customer_Demand!$D:$BF,COLUMNS($I146:AN146),0)/$I146+VLOOKUP($D146,Customer_Demand!$D:$BF,COLUMNS($I146:AN146),0)/$K146),(VLOOKUP($D146,Customer_Demand!$D:$BF,COLUMNS($I146:AN146),0)/$I146)),"")</f>
        <v/>
      </c>
      <c r="AO146" s="49" t="str">
        <f>IFERROR(IF($K146&lt;&gt;"SS",(VLOOKUP($D146,Customer_Demand!$D:$BF,COLUMNS($I146:AO146),0)/$I146+VLOOKUP($D146,Customer_Demand!$D:$BF,COLUMNS($I146:AO146),0)/$K146),(VLOOKUP($D146,Customer_Demand!$D:$BF,COLUMNS($I146:AO146),0)/$I146)),"")</f>
        <v/>
      </c>
      <c r="AP146" s="49" t="str">
        <f>IFERROR(IF($K146&lt;&gt;"SS",(VLOOKUP($D146,Customer_Demand!$D:$BF,COLUMNS($I146:AP146),0)/$I146+VLOOKUP($D146,Customer_Demand!$D:$BF,COLUMNS($I146:AP146),0)/$K146),(VLOOKUP($D146,Customer_Demand!$D:$BF,COLUMNS($I146:AP146),0)/$I146)),"")</f>
        <v/>
      </c>
      <c r="AQ146" s="49" t="str">
        <f>IFERROR(IF($K146&lt;&gt;"SS",(VLOOKUP($D146,Customer_Demand!$D:$BF,COLUMNS($I146:AQ146),0)/$I146+VLOOKUP($D146,Customer_Demand!$D:$BF,COLUMNS($I146:AQ146),0)/$K146),(VLOOKUP($D146,Customer_Demand!$D:$BF,COLUMNS($I146:AQ146),0)/$I146)),"")</f>
        <v/>
      </c>
      <c r="AR146" s="49" t="str">
        <f>IFERROR(IF($K146&lt;&gt;"SS",(VLOOKUP($D146,Customer_Demand!$D:$BF,COLUMNS($I146:AR146),0)/$I146+VLOOKUP($D146,Customer_Demand!$D:$BF,COLUMNS($I146:AR146),0)/$K146),(VLOOKUP($D146,Customer_Demand!$D:$BF,COLUMNS($I146:AR146),0)/$I146)),"")</f>
        <v/>
      </c>
      <c r="AS146" s="49" t="str">
        <f>IFERROR(IF($K146&lt;&gt;"SS",(VLOOKUP($D146,Customer_Demand!$D:$BF,COLUMNS($I146:AS146),0)/$I146+VLOOKUP($D146,Customer_Demand!$D:$BF,COLUMNS($I146:AS146),0)/$K146),(VLOOKUP($D146,Customer_Demand!$D:$BF,COLUMNS($I146:AS146),0)/$I146)),"")</f>
        <v/>
      </c>
      <c r="AT146" s="49" t="str">
        <f>IFERROR(IF($K146&lt;&gt;"SS",(VLOOKUP($D146,Customer_Demand!$D:$BF,COLUMNS($I146:AT146),0)/$I146+VLOOKUP($D146,Customer_Demand!$D:$BF,COLUMNS($I146:AT146),0)/$K146),(VLOOKUP($D146,Customer_Demand!$D:$BF,COLUMNS($I146:AT146),0)/$I146)),"")</f>
        <v/>
      </c>
      <c r="AU146" s="49" t="str">
        <f>IFERROR(IF($K146&lt;&gt;"SS",(VLOOKUP($D146,Customer_Demand!$D:$BF,COLUMNS($I146:AU146),0)/$I146+VLOOKUP($D146,Customer_Demand!$D:$BF,COLUMNS($I146:AU146),0)/$K146),(VLOOKUP($D146,Customer_Demand!$D:$BF,COLUMNS($I146:AU146),0)/$I146)),"")</f>
        <v/>
      </c>
      <c r="AV146" s="49" t="str">
        <f>IFERROR(IF($K146&lt;&gt;"SS",(VLOOKUP($D146,Customer_Demand!$D:$BF,COLUMNS($I146:AV146),0)/$I146+VLOOKUP($D146,Customer_Demand!$D:$BF,COLUMNS($I146:AV146),0)/$K146),(VLOOKUP($D146,Customer_Demand!$D:$BF,COLUMNS($I146:AV146),0)/$I146)),"")</f>
        <v/>
      </c>
      <c r="AW146" s="49" t="str">
        <f>IFERROR(IF($K146&lt;&gt;"SS",(VLOOKUP($D146,Customer_Demand!$D:$BF,COLUMNS($I146:AW146),0)/$I146+VLOOKUP($D146,Customer_Demand!$D:$BF,COLUMNS($I146:AW146),0)/$K146),(VLOOKUP($D146,Customer_Demand!$D:$BF,COLUMNS($I146:AW146),0)/$I146)),"")</f>
        <v/>
      </c>
      <c r="AX146" s="49" t="str">
        <f>IFERROR(IF($K146&lt;&gt;"SS",(VLOOKUP($D146,Customer_Demand!$D:$BF,COLUMNS($I146:AX146),0)/$I146+VLOOKUP($D146,Customer_Demand!$D:$BF,COLUMNS($I146:AX146),0)/$K146),(VLOOKUP($D146,Customer_Demand!$D:$BF,COLUMNS($I146:AX146),0)/$I146)),"")</f>
        <v/>
      </c>
      <c r="AY146" s="49" t="str">
        <f>IFERROR(IF($K146&lt;&gt;"SS",(VLOOKUP($D146,Customer_Demand!$D:$BF,COLUMNS($I146:AY146),0)/$I146+VLOOKUP($D146,Customer_Demand!$D:$BF,COLUMNS($I146:AY146),0)/$K146),(VLOOKUP($D146,Customer_Demand!$D:$BF,COLUMNS($I146:AY146),0)/$I146)),"")</f>
        <v/>
      </c>
      <c r="AZ146" s="49" t="str">
        <f>IFERROR(IF($K146&lt;&gt;"SS",(VLOOKUP($D146,Customer_Demand!$D:$BF,COLUMNS($I146:AZ146),0)/$I146+VLOOKUP($D146,Customer_Demand!$D:$BF,COLUMNS($I146:AZ146),0)/$K146),(VLOOKUP($D146,Customer_Demand!$D:$BF,COLUMNS($I146:AZ146),0)/$I146)),"")</f>
        <v/>
      </c>
      <c r="BA146" s="49" t="str">
        <f>IFERROR(IF($K146&lt;&gt;"SS",(VLOOKUP($D146,Customer_Demand!$D:$BF,COLUMNS($I146:BA146),0)/$I146+VLOOKUP($D146,Customer_Demand!$D:$BF,COLUMNS($I146:BA146),0)/$K146),(VLOOKUP($D146,Customer_Demand!$D:$BF,COLUMNS($I146:BA146),0)/$I146)),"")</f>
        <v/>
      </c>
      <c r="BB146" s="49" t="str">
        <f>IFERROR(IF($K146&lt;&gt;"SS",(VLOOKUP($D146,Customer_Demand!$D:$BF,COLUMNS($I146:BB146),0)/$I146+VLOOKUP($D146,Customer_Demand!$D:$BF,COLUMNS($I146:BB146),0)/$K146),(VLOOKUP($D146,Customer_Demand!$D:$BF,COLUMNS($I146:BB146),0)/$I146)),"")</f>
        <v/>
      </c>
      <c r="BC146" s="49" t="str">
        <f>IFERROR(IF($K146&lt;&gt;"SS",(VLOOKUP($D146,Customer_Demand!$D:$BF,COLUMNS($I146:BC146),0)/$I146+VLOOKUP($D146,Customer_Demand!$D:$BF,COLUMNS($I146:BC146),0)/$K146),(VLOOKUP($D146,Customer_Demand!$D:$BF,COLUMNS($I146:BC146),0)/$I146)),"")</f>
        <v/>
      </c>
      <c r="BD146" s="49" t="str">
        <f>IFERROR(IF($K146&lt;&gt;"SS",(VLOOKUP($D146,Customer_Demand!$D:$BF,COLUMNS($I146:BD146),0)/$I146+VLOOKUP($D146,Customer_Demand!$D:$BF,COLUMNS($I146:BD146),0)/$K146),(VLOOKUP($D146,Customer_Demand!$D:$BF,COLUMNS($I146:BD146),0)/$I146)),"")</f>
        <v/>
      </c>
      <c r="BE146" s="49" t="str">
        <f>IFERROR(IF($K146&lt;&gt;"SS",(VLOOKUP($D146,Customer_Demand!$D:$BF,COLUMNS($I146:BE146),0)/$I146+VLOOKUP($D146,Customer_Demand!$D:$BF,COLUMNS($I146:BE146),0)/$K146),(VLOOKUP($D146,Customer_Demand!$D:$BF,COLUMNS($I146:BE146),0)/$I146)),"")</f>
        <v/>
      </c>
      <c r="BF146" s="49" t="str">
        <f>IFERROR(IF($K146&lt;&gt;"SS",(VLOOKUP($D146,Customer_Demand!$D:$BF,COLUMNS($I146:BF146),0)/$I146+VLOOKUP($D146,Customer_Demand!$D:$BF,COLUMNS($I146:BF146),0)/$K146),(VLOOKUP($D146,Customer_Demand!$D:$BF,COLUMNS($I146:BF146),0)/$I146)),"")</f>
        <v/>
      </c>
      <c r="BG146" s="49" t="str">
        <f>IFERROR(IF($K146&lt;&gt;"SS",(VLOOKUP($D146,Customer_Demand!$D:$BF,COLUMNS($I146:BG146),0)/$I146+VLOOKUP($D146,Customer_Demand!$D:$BF,COLUMNS($I146:BG146),0)/$K146),(VLOOKUP($D146,Customer_Demand!$D:$BF,COLUMNS($I146:BG146),0)/$I146)),"")</f>
        <v/>
      </c>
      <c r="BH146" s="49" t="str">
        <f>IFERROR(IF($K146&lt;&gt;"SS",(VLOOKUP($D146,Customer_Demand!$D:$BF,COLUMNS($I146:BH146),0)/$I146+VLOOKUP($D146,Customer_Demand!$D:$BF,COLUMNS($I146:BH146),0)/$K146),(VLOOKUP($D146,Customer_Demand!$D:$BF,COLUMNS($I146:BH146),0)/$I146)),"")</f>
        <v/>
      </c>
      <c r="BI146" s="49" t="str">
        <f>IFERROR(IF($K146&lt;&gt;"SS",(VLOOKUP($D146,Customer_Demand!$D:$BF,COLUMNS($I146:BI146),0)/$I146+VLOOKUP($D146,Customer_Demand!$D:$BF,COLUMNS($I146:BI146),0)/$K146),(VLOOKUP($D146,Customer_Demand!$D:$BF,COLUMNS($I146:BI146),0)/$I146)),"")</f>
        <v/>
      </c>
      <c r="BJ146" s="49" t="str">
        <f>IFERROR(IF($K146&lt;&gt;"SS",(VLOOKUP($D146,Customer_Demand!$D:$BF,COLUMNS($I146:BJ146),0)/$I146+VLOOKUP($D146,Customer_Demand!$D:$BF,COLUMNS($I146:BJ146),0)/$K146),(VLOOKUP($D146,Customer_Demand!$D:$BF,COLUMNS($I146:BJ146),0)/$I146)),"")</f>
        <v/>
      </c>
      <c r="BK146" s="50" t="str">
        <f>IFERROR(IF($K146&lt;&gt;"SS",(VLOOKUP($D146,Customer_Demand!$D:$BF,COLUMNS($I146:BK146),0)/$I146+VLOOKUP($D146,Customer_Demand!$D:$BF,COLUMNS($I146:BK146),0)/$K146),(VLOOKUP($D146,Customer_Demand!$D:$BF,COLUMNS($I146:BK146),0)/$I146)),"")</f>
        <v/>
      </c>
      <c r="BL146" s="18"/>
    </row>
    <row r="147" spans="2:64" x14ac:dyDescent="0.2">
      <c r="B147" s="12" t="str">
        <f t="shared" si="15"/>
        <v/>
      </c>
      <c r="C147" s="45" t="str">
        <f>IF((Customer_Demand!C147)&lt;&gt;"",Customer_Demand!C147,"")</f>
        <v/>
      </c>
      <c r="D147" s="45" t="str">
        <f>IF(C147&lt;&gt;"",Customer_Demand!D147,"")</f>
        <v/>
      </c>
      <c r="E147" s="51" t="str">
        <f>IF(C147&lt;&gt;"",Customer_Demand!E147,"")</f>
        <v/>
      </c>
      <c r="F147" s="47" t="str">
        <f>IF(C147&lt;&gt;"",VLOOKUP(D147,Customer_Demand!$D$5:$F$1005,3,0),"")</f>
        <v/>
      </c>
      <c r="G147" s="48" t="str">
        <f t="shared" si="12"/>
        <v/>
      </c>
      <c r="H147" s="48" t="str">
        <f t="shared" si="13"/>
        <v/>
      </c>
      <c r="I147" s="48" t="str">
        <f>IFERROR(IF(C147&lt;&gt;"",VLOOKUP($H147,SMT_Cycle_Time_Data!$F:$Q,4,0),""),"SGR Not Defined")</f>
        <v/>
      </c>
      <c r="J147" s="48" t="str">
        <f t="shared" si="14"/>
        <v/>
      </c>
      <c r="K147" s="48" t="str">
        <f>IF(C147&lt;&gt;"",IFERROR(VLOOKUP($J147,SMT_Cycle_Time_Data!$F:$Q,4,0),"SS"),"")</f>
        <v/>
      </c>
      <c r="L147" s="49" t="str">
        <f>IFERROR(IF($K147&lt;&gt;"SS",(VLOOKUP($D147,Customer_Demand!$D:$BF,COLUMNS($I147:L147),0)/$I147+VLOOKUP($D147,Customer_Demand!$D:$BF,COLUMNS($I147:L147),0)/$K147),(VLOOKUP($D147,Customer_Demand!$D:$BF,COLUMNS($I147:L147),0)/$I147)),"")</f>
        <v/>
      </c>
      <c r="M147" s="49" t="str">
        <f>IFERROR(IF($K147&lt;&gt;"SS",(VLOOKUP($D147,Customer_Demand!$D:$BF,COLUMNS($I147:M147),0)/$I147+VLOOKUP($D147,Customer_Demand!$D:$BF,COLUMNS($I147:M147),0)/$K147),(VLOOKUP($D147,Customer_Demand!$D:$BF,COLUMNS($I147:M147),0)/$I147)),"")</f>
        <v/>
      </c>
      <c r="N147" s="49" t="str">
        <f>IFERROR(IF($K147&lt;&gt;"SS",(VLOOKUP($D147,Customer_Demand!$D:$BF,COLUMNS($I147:N147),0)/$I147+VLOOKUP($D147,Customer_Demand!$D:$BF,COLUMNS($I147:N147),0)/$K147),(VLOOKUP($D147,Customer_Demand!$D:$BF,COLUMNS($I147:N147),0)/$I147)),"")</f>
        <v/>
      </c>
      <c r="O147" s="49" t="str">
        <f>IFERROR(IF($K147&lt;&gt;"SS",(VLOOKUP($D147,Customer_Demand!$D:$BF,COLUMNS($I147:O147),0)/$I147+VLOOKUP($D147,Customer_Demand!$D:$BF,COLUMNS($I147:O147),0)/$K147),(VLOOKUP($D147,Customer_Demand!$D:$BF,COLUMNS($I147:O147),0)/$I147)),"")</f>
        <v/>
      </c>
      <c r="P147" s="49" t="str">
        <f>IFERROR(IF($K147&lt;&gt;"SS",(VLOOKUP($D147,Customer_Demand!$D:$BF,COLUMNS($I147:P147),0)/$I147+VLOOKUP($D147,Customer_Demand!$D:$BF,COLUMNS($I147:P147),0)/$K147),(VLOOKUP($D147,Customer_Demand!$D:$BF,COLUMNS($I147:P147),0)/$I147)),"")</f>
        <v/>
      </c>
      <c r="Q147" s="49" t="str">
        <f>IFERROR(IF($K147&lt;&gt;"SS",(VLOOKUP($D147,Customer_Demand!$D:$BF,COLUMNS($I147:Q147),0)/$I147+VLOOKUP($D147,Customer_Demand!$D:$BF,COLUMNS($I147:Q147),0)/$K147),(VLOOKUP($D147,Customer_Demand!$D:$BF,COLUMNS($I147:Q147),0)/$I147)),"")</f>
        <v/>
      </c>
      <c r="R147" s="49" t="str">
        <f>IFERROR(IF($K147&lt;&gt;"SS",(VLOOKUP($D147,Customer_Demand!$D:$BF,COLUMNS($I147:R147),0)/$I147+VLOOKUP($D147,Customer_Demand!$D:$BF,COLUMNS($I147:R147),0)/$K147),(VLOOKUP($D147,Customer_Demand!$D:$BF,COLUMNS($I147:R147),0)/$I147)),"")</f>
        <v/>
      </c>
      <c r="S147" s="49" t="str">
        <f>IFERROR(IF($K147&lt;&gt;"SS",(VLOOKUP($D147,Customer_Demand!$D:$BF,COLUMNS($I147:S147),0)/$I147+VLOOKUP($D147,Customer_Demand!$D:$BF,COLUMNS($I147:S147),0)/$K147),(VLOOKUP($D147,Customer_Demand!$D:$BF,COLUMNS($I147:S147),0)/$I147)),"")</f>
        <v/>
      </c>
      <c r="T147" s="49" t="str">
        <f>IFERROR(IF($K147&lt;&gt;"SS",(VLOOKUP($D147,Customer_Demand!$D:$BF,COLUMNS($I147:T147),0)/$I147+VLOOKUP($D147,Customer_Demand!$D:$BF,COLUMNS($I147:T147),0)/$K147),(VLOOKUP($D147,Customer_Demand!$D:$BF,COLUMNS($I147:T147),0)/$I147)),"")</f>
        <v/>
      </c>
      <c r="U147" s="49" t="str">
        <f>IFERROR(IF($K147&lt;&gt;"SS",(VLOOKUP($D147,Customer_Demand!$D:$BF,COLUMNS($I147:U147),0)/$I147+VLOOKUP($D147,Customer_Demand!$D:$BF,COLUMNS($I147:U147),0)/$K147),(VLOOKUP($D147,Customer_Demand!$D:$BF,COLUMNS($I147:U147),0)/$I147)),"")</f>
        <v/>
      </c>
      <c r="V147" s="49" t="str">
        <f>IFERROR(IF($K147&lt;&gt;"SS",(VLOOKUP($D147,Customer_Demand!$D:$BF,COLUMNS($I147:V147),0)/$I147+VLOOKUP($D147,Customer_Demand!$D:$BF,COLUMNS($I147:V147),0)/$K147),(VLOOKUP($D147,Customer_Demand!$D:$BF,COLUMNS($I147:V147),0)/$I147)),"")</f>
        <v/>
      </c>
      <c r="W147" s="49" t="str">
        <f>IFERROR(IF($K147&lt;&gt;"SS",(VLOOKUP($D147,Customer_Demand!$D:$BF,COLUMNS($I147:W147),0)/$I147+VLOOKUP($D147,Customer_Demand!$D:$BF,COLUMNS($I147:W147),0)/$K147),(VLOOKUP($D147,Customer_Demand!$D:$BF,COLUMNS($I147:W147),0)/$I147)),"")</f>
        <v/>
      </c>
      <c r="X147" s="49" t="str">
        <f>IFERROR(IF($K147&lt;&gt;"SS",(VLOOKUP($D147,Customer_Demand!$D:$BF,COLUMNS($I147:X147),0)/$I147+VLOOKUP($D147,Customer_Demand!$D:$BF,COLUMNS($I147:X147),0)/$K147),(VLOOKUP($D147,Customer_Demand!$D:$BF,COLUMNS($I147:X147),0)/$I147)),"")</f>
        <v/>
      </c>
      <c r="Y147" s="49" t="str">
        <f>IFERROR(IF($K147&lt;&gt;"SS",(VLOOKUP($D147,Customer_Demand!$D:$BF,COLUMNS($I147:Y147),0)/$I147+VLOOKUP($D147,Customer_Demand!$D:$BF,COLUMNS($I147:Y147),0)/$K147),(VLOOKUP($D147,Customer_Demand!$D:$BF,COLUMNS($I147:Y147),0)/$I147)),"")</f>
        <v/>
      </c>
      <c r="Z147" s="49" t="str">
        <f>IFERROR(IF($K147&lt;&gt;"SS",(VLOOKUP($D147,Customer_Demand!$D:$BF,COLUMNS($I147:Z147),0)/$I147+VLOOKUP($D147,Customer_Demand!$D:$BF,COLUMNS($I147:Z147),0)/$K147),(VLOOKUP($D147,Customer_Demand!$D:$BF,COLUMNS($I147:Z147),0)/$I147)),"")</f>
        <v/>
      </c>
      <c r="AA147" s="49" t="str">
        <f>IFERROR(IF($K147&lt;&gt;"SS",(VLOOKUP($D147,Customer_Demand!$D:$BF,COLUMNS($I147:AA147),0)/$I147+VLOOKUP($D147,Customer_Demand!$D:$BF,COLUMNS($I147:AA147),0)/$K147),(VLOOKUP($D147,Customer_Demand!$D:$BF,COLUMNS($I147:AA147),0)/$I147)),"")</f>
        <v/>
      </c>
      <c r="AB147" s="49" t="str">
        <f>IFERROR(IF($K147&lt;&gt;"SS",(VLOOKUP($D147,Customer_Demand!$D:$BF,COLUMNS($I147:AB147),0)/$I147+VLOOKUP($D147,Customer_Demand!$D:$BF,COLUMNS($I147:AB147),0)/$K147),(VLOOKUP($D147,Customer_Demand!$D:$BF,COLUMNS($I147:AB147),0)/$I147)),"")</f>
        <v/>
      </c>
      <c r="AC147" s="49" t="str">
        <f>IFERROR(IF($K147&lt;&gt;"SS",(VLOOKUP($D147,Customer_Demand!$D:$BF,COLUMNS($I147:AC147),0)/$I147+VLOOKUP($D147,Customer_Demand!$D:$BF,COLUMNS($I147:AC147),0)/$K147),(VLOOKUP($D147,Customer_Demand!$D:$BF,COLUMNS($I147:AC147),0)/$I147)),"")</f>
        <v/>
      </c>
      <c r="AD147" s="49" t="str">
        <f>IFERROR(IF($K147&lt;&gt;"SS",(VLOOKUP($D147,Customer_Demand!$D:$BF,COLUMNS($I147:AD147),0)/$I147+VLOOKUP($D147,Customer_Demand!$D:$BF,COLUMNS($I147:AD147),0)/$K147),(VLOOKUP($D147,Customer_Demand!$D:$BF,COLUMNS($I147:AD147),0)/$I147)),"")</f>
        <v/>
      </c>
      <c r="AE147" s="49" t="str">
        <f>IFERROR(IF($K147&lt;&gt;"SS",(VLOOKUP($D147,Customer_Demand!$D:$BF,COLUMNS($I147:AE147),0)/$I147+VLOOKUP($D147,Customer_Demand!$D:$BF,COLUMNS($I147:AE147),0)/$K147),(VLOOKUP($D147,Customer_Demand!$D:$BF,COLUMNS($I147:AE147),0)/$I147)),"")</f>
        <v/>
      </c>
      <c r="AF147" s="49" t="str">
        <f>IFERROR(IF($K147&lt;&gt;"SS",(VLOOKUP($D147,Customer_Demand!$D:$BF,COLUMNS($I147:AF147),0)/$I147+VLOOKUP($D147,Customer_Demand!$D:$BF,COLUMNS($I147:AF147),0)/$K147),(VLOOKUP($D147,Customer_Demand!$D:$BF,COLUMNS($I147:AF147),0)/$I147)),"")</f>
        <v/>
      </c>
      <c r="AG147" s="49" t="str">
        <f>IFERROR(IF($K147&lt;&gt;"SS",(VLOOKUP($D147,Customer_Demand!$D:$BF,COLUMNS($I147:AG147),0)/$I147+VLOOKUP($D147,Customer_Demand!$D:$BF,COLUMNS($I147:AG147),0)/$K147),(VLOOKUP($D147,Customer_Demand!$D:$BF,COLUMNS($I147:AG147),0)/$I147)),"")</f>
        <v/>
      </c>
      <c r="AH147" s="49" t="str">
        <f>IFERROR(IF($K147&lt;&gt;"SS",(VLOOKUP($D147,Customer_Demand!$D:$BF,COLUMNS($I147:AH147),0)/$I147+VLOOKUP($D147,Customer_Demand!$D:$BF,COLUMNS($I147:AH147),0)/$K147),(VLOOKUP($D147,Customer_Demand!$D:$BF,COLUMNS($I147:AH147),0)/$I147)),"")</f>
        <v/>
      </c>
      <c r="AI147" s="49" t="str">
        <f>IFERROR(IF($K147&lt;&gt;"SS",(VLOOKUP($D147,Customer_Demand!$D:$BF,COLUMNS($I147:AI147),0)/$I147+VLOOKUP($D147,Customer_Demand!$D:$BF,COLUMNS($I147:AI147),0)/$K147),(VLOOKUP($D147,Customer_Demand!$D:$BF,COLUMNS($I147:AI147),0)/$I147)),"")</f>
        <v/>
      </c>
      <c r="AJ147" s="49" t="str">
        <f>IFERROR(IF($K147&lt;&gt;"SS",(VLOOKUP($D147,Customer_Demand!$D:$BF,COLUMNS($I147:AJ147),0)/$I147+VLOOKUP($D147,Customer_Demand!$D:$BF,COLUMNS($I147:AJ147),0)/$K147),(VLOOKUP($D147,Customer_Demand!$D:$BF,COLUMNS($I147:AJ147),0)/$I147)),"")</f>
        <v/>
      </c>
      <c r="AK147" s="49" t="str">
        <f>IFERROR(IF($K147&lt;&gt;"SS",(VLOOKUP($D147,Customer_Demand!$D:$BF,COLUMNS($I147:AK147),0)/$I147+VLOOKUP($D147,Customer_Demand!$D:$BF,COLUMNS($I147:AK147),0)/$K147),(VLOOKUP($D147,Customer_Demand!$D:$BF,COLUMNS($I147:AK147),0)/$I147)),"")</f>
        <v/>
      </c>
      <c r="AL147" s="49" t="str">
        <f>IFERROR(IF($K147&lt;&gt;"SS",(VLOOKUP($D147,Customer_Demand!$D:$BF,COLUMNS($I147:AL147),0)/$I147+VLOOKUP($D147,Customer_Demand!$D:$BF,COLUMNS($I147:AL147),0)/$K147),(VLOOKUP($D147,Customer_Demand!$D:$BF,COLUMNS($I147:AL147),0)/$I147)),"")</f>
        <v/>
      </c>
      <c r="AM147" s="49" t="str">
        <f>IFERROR(IF($K147&lt;&gt;"SS",(VLOOKUP($D147,Customer_Demand!$D:$BF,COLUMNS($I147:AM147),0)/$I147+VLOOKUP($D147,Customer_Demand!$D:$BF,COLUMNS($I147:AM147),0)/$K147),(VLOOKUP($D147,Customer_Demand!$D:$BF,COLUMNS($I147:AM147),0)/$I147)),"")</f>
        <v/>
      </c>
      <c r="AN147" s="49" t="str">
        <f>IFERROR(IF($K147&lt;&gt;"SS",(VLOOKUP($D147,Customer_Demand!$D:$BF,COLUMNS($I147:AN147),0)/$I147+VLOOKUP($D147,Customer_Demand!$D:$BF,COLUMNS($I147:AN147),0)/$K147),(VLOOKUP($D147,Customer_Demand!$D:$BF,COLUMNS($I147:AN147),0)/$I147)),"")</f>
        <v/>
      </c>
      <c r="AO147" s="49" t="str">
        <f>IFERROR(IF($K147&lt;&gt;"SS",(VLOOKUP($D147,Customer_Demand!$D:$BF,COLUMNS($I147:AO147),0)/$I147+VLOOKUP($D147,Customer_Demand!$D:$BF,COLUMNS($I147:AO147),0)/$K147),(VLOOKUP($D147,Customer_Demand!$D:$BF,COLUMNS($I147:AO147),0)/$I147)),"")</f>
        <v/>
      </c>
      <c r="AP147" s="49" t="str">
        <f>IFERROR(IF($K147&lt;&gt;"SS",(VLOOKUP($D147,Customer_Demand!$D:$BF,COLUMNS($I147:AP147),0)/$I147+VLOOKUP($D147,Customer_Demand!$D:$BF,COLUMNS($I147:AP147),0)/$K147),(VLOOKUP($D147,Customer_Demand!$D:$BF,COLUMNS($I147:AP147),0)/$I147)),"")</f>
        <v/>
      </c>
      <c r="AQ147" s="49" t="str">
        <f>IFERROR(IF($K147&lt;&gt;"SS",(VLOOKUP($D147,Customer_Demand!$D:$BF,COLUMNS($I147:AQ147),0)/$I147+VLOOKUP($D147,Customer_Demand!$D:$BF,COLUMNS($I147:AQ147),0)/$K147),(VLOOKUP($D147,Customer_Demand!$D:$BF,COLUMNS($I147:AQ147),0)/$I147)),"")</f>
        <v/>
      </c>
      <c r="AR147" s="49" t="str">
        <f>IFERROR(IF($K147&lt;&gt;"SS",(VLOOKUP($D147,Customer_Demand!$D:$BF,COLUMNS($I147:AR147),0)/$I147+VLOOKUP($D147,Customer_Demand!$D:$BF,COLUMNS($I147:AR147),0)/$K147),(VLOOKUP($D147,Customer_Demand!$D:$BF,COLUMNS($I147:AR147),0)/$I147)),"")</f>
        <v/>
      </c>
      <c r="AS147" s="49" t="str">
        <f>IFERROR(IF($K147&lt;&gt;"SS",(VLOOKUP($D147,Customer_Demand!$D:$BF,COLUMNS($I147:AS147),0)/$I147+VLOOKUP($D147,Customer_Demand!$D:$BF,COLUMNS($I147:AS147),0)/$K147),(VLOOKUP($D147,Customer_Demand!$D:$BF,COLUMNS($I147:AS147),0)/$I147)),"")</f>
        <v/>
      </c>
      <c r="AT147" s="49" t="str">
        <f>IFERROR(IF($K147&lt;&gt;"SS",(VLOOKUP($D147,Customer_Demand!$D:$BF,COLUMNS($I147:AT147),0)/$I147+VLOOKUP($D147,Customer_Demand!$D:$BF,COLUMNS($I147:AT147),0)/$K147),(VLOOKUP($D147,Customer_Demand!$D:$BF,COLUMNS($I147:AT147),0)/$I147)),"")</f>
        <v/>
      </c>
      <c r="AU147" s="49" t="str">
        <f>IFERROR(IF($K147&lt;&gt;"SS",(VLOOKUP($D147,Customer_Demand!$D:$BF,COLUMNS($I147:AU147),0)/$I147+VLOOKUP($D147,Customer_Demand!$D:$BF,COLUMNS($I147:AU147),0)/$K147),(VLOOKUP($D147,Customer_Demand!$D:$BF,COLUMNS($I147:AU147),0)/$I147)),"")</f>
        <v/>
      </c>
      <c r="AV147" s="49" t="str">
        <f>IFERROR(IF($K147&lt;&gt;"SS",(VLOOKUP($D147,Customer_Demand!$D:$BF,COLUMNS($I147:AV147),0)/$I147+VLOOKUP($D147,Customer_Demand!$D:$BF,COLUMNS($I147:AV147),0)/$K147),(VLOOKUP($D147,Customer_Demand!$D:$BF,COLUMNS($I147:AV147),0)/$I147)),"")</f>
        <v/>
      </c>
      <c r="AW147" s="49" t="str">
        <f>IFERROR(IF($K147&lt;&gt;"SS",(VLOOKUP($D147,Customer_Demand!$D:$BF,COLUMNS($I147:AW147),0)/$I147+VLOOKUP($D147,Customer_Demand!$D:$BF,COLUMNS($I147:AW147),0)/$K147),(VLOOKUP($D147,Customer_Demand!$D:$BF,COLUMNS($I147:AW147),0)/$I147)),"")</f>
        <v/>
      </c>
      <c r="AX147" s="49" t="str">
        <f>IFERROR(IF($K147&lt;&gt;"SS",(VLOOKUP($D147,Customer_Demand!$D:$BF,COLUMNS($I147:AX147),0)/$I147+VLOOKUP($D147,Customer_Demand!$D:$BF,COLUMNS($I147:AX147),0)/$K147),(VLOOKUP($D147,Customer_Demand!$D:$BF,COLUMNS($I147:AX147),0)/$I147)),"")</f>
        <v/>
      </c>
      <c r="AY147" s="49" t="str">
        <f>IFERROR(IF($K147&lt;&gt;"SS",(VLOOKUP($D147,Customer_Demand!$D:$BF,COLUMNS($I147:AY147),0)/$I147+VLOOKUP($D147,Customer_Demand!$D:$BF,COLUMNS($I147:AY147),0)/$K147),(VLOOKUP($D147,Customer_Demand!$D:$BF,COLUMNS($I147:AY147),0)/$I147)),"")</f>
        <v/>
      </c>
      <c r="AZ147" s="49" t="str">
        <f>IFERROR(IF($K147&lt;&gt;"SS",(VLOOKUP($D147,Customer_Demand!$D:$BF,COLUMNS($I147:AZ147),0)/$I147+VLOOKUP($D147,Customer_Demand!$D:$BF,COLUMNS($I147:AZ147),0)/$K147),(VLOOKUP($D147,Customer_Demand!$D:$BF,COLUMNS($I147:AZ147),0)/$I147)),"")</f>
        <v/>
      </c>
      <c r="BA147" s="49" t="str">
        <f>IFERROR(IF($K147&lt;&gt;"SS",(VLOOKUP($D147,Customer_Demand!$D:$BF,COLUMNS($I147:BA147),0)/$I147+VLOOKUP($D147,Customer_Demand!$D:$BF,COLUMNS($I147:BA147),0)/$K147),(VLOOKUP($D147,Customer_Demand!$D:$BF,COLUMNS($I147:BA147),0)/$I147)),"")</f>
        <v/>
      </c>
      <c r="BB147" s="49" t="str">
        <f>IFERROR(IF($K147&lt;&gt;"SS",(VLOOKUP($D147,Customer_Demand!$D:$BF,COLUMNS($I147:BB147),0)/$I147+VLOOKUP($D147,Customer_Demand!$D:$BF,COLUMNS($I147:BB147),0)/$K147),(VLOOKUP($D147,Customer_Demand!$D:$BF,COLUMNS($I147:BB147),0)/$I147)),"")</f>
        <v/>
      </c>
      <c r="BC147" s="49" t="str">
        <f>IFERROR(IF($K147&lt;&gt;"SS",(VLOOKUP($D147,Customer_Demand!$D:$BF,COLUMNS($I147:BC147),0)/$I147+VLOOKUP($D147,Customer_Demand!$D:$BF,COLUMNS($I147:BC147),0)/$K147),(VLOOKUP($D147,Customer_Demand!$D:$BF,COLUMNS($I147:BC147),0)/$I147)),"")</f>
        <v/>
      </c>
      <c r="BD147" s="49" t="str">
        <f>IFERROR(IF($K147&lt;&gt;"SS",(VLOOKUP($D147,Customer_Demand!$D:$BF,COLUMNS($I147:BD147),0)/$I147+VLOOKUP($D147,Customer_Demand!$D:$BF,COLUMNS($I147:BD147),0)/$K147),(VLOOKUP($D147,Customer_Demand!$D:$BF,COLUMNS($I147:BD147),0)/$I147)),"")</f>
        <v/>
      </c>
      <c r="BE147" s="49" t="str">
        <f>IFERROR(IF($K147&lt;&gt;"SS",(VLOOKUP($D147,Customer_Demand!$D:$BF,COLUMNS($I147:BE147),0)/$I147+VLOOKUP($D147,Customer_Demand!$D:$BF,COLUMNS($I147:BE147),0)/$K147),(VLOOKUP($D147,Customer_Demand!$D:$BF,COLUMNS($I147:BE147),0)/$I147)),"")</f>
        <v/>
      </c>
      <c r="BF147" s="49" t="str">
        <f>IFERROR(IF($K147&lt;&gt;"SS",(VLOOKUP($D147,Customer_Demand!$D:$BF,COLUMNS($I147:BF147),0)/$I147+VLOOKUP($D147,Customer_Demand!$D:$BF,COLUMNS($I147:BF147),0)/$K147),(VLOOKUP($D147,Customer_Demand!$D:$BF,COLUMNS($I147:BF147),0)/$I147)),"")</f>
        <v/>
      </c>
      <c r="BG147" s="49" t="str">
        <f>IFERROR(IF($K147&lt;&gt;"SS",(VLOOKUP($D147,Customer_Demand!$D:$BF,COLUMNS($I147:BG147),0)/$I147+VLOOKUP($D147,Customer_Demand!$D:$BF,COLUMNS($I147:BG147),0)/$K147),(VLOOKUP($D147,Customer_Demand!$D:$BF,COLUMNS($I147:BG147),0)/$I147)),"")</f>
        <v/>
      </c>
      <c r="BH147" s="49" t="str">
        <f>IFERROR(IF($K147&lt;&gt;"SS",(VLOOKUP($D147,Customer_Demand!$D:$BF,COLUMNS($I147:BH147),0)/$I147+VLOOKUP($D147,Customer_Demand!$D:$BF,COLUMNS($I147:BH147),0)/$K147),(VLOOKUP($D147,Customer_Demand!$D:$BF,COLUMNS($I147:BH147),0)/$I147)),"")</f>
        <v/>
      </c>
      <c r="BI147" s="49" t="str">
        <f>IFERROR(IF($K147&lt;&gt;"SS",(VLOOKUP($D147,Customer_Demand!$D:$BF,COLUMNS($I147:BI147),0)/$I147+VLOOKUP($D147,Customer_Demand!$D:$BF,COLUMNS($I147:BI147),0)/$K147),(VLOOKUP($D147,Customer_Demand!$D:$BF,COLUMNS($I147:BI147),0)/$I147)),"")</f>
        <v/>
      </c>
      <c r="BJ147" s="49" t="str">
        <f>IFERROR(IF($K147&lt;&gt;"SS",(VLOOKUP($D147,Customer_Demand!$D:$BF,COLUMNS($I147:BJ147),0)/$I147+VLOOKUP($D147,Customer_Demand!$D:$BF,COLUMNS($I147:BJ147),0)/$K147),(VLOOKUP($D147,Customer_Demand!$D:$BF,COLUMNS($I147:BJ147),0)/$I147)),"")</f>
        <v/>
      </c>
      <c r="BK147" s="50" t="str">
        <f>IFERROR(IF($K147&lt;&gt;"SS",(VLOOKUP($D147,Customer_Demand!$D:$BF,COLUMNS($I147:BK147),0)/$I147+VLOOKUP($D147,Customer_Demand!$D:$BF,COLUMNS($I147:BK147),0)/$K147),(VLOOKUP($D147,Customer_Demand!$D:$BF,COLUMNS($I147:BK147),0)/$I147)),"")</f>
        <v/>
      </c>
      <c r="BL147" s="18"/>
    </row>
    <row r="148" spans="2:64" x14ac:dyDescent="0.2">
      <c r="B148" s="12" t="str">
        <f t="shared" si="15"/>
        <v/>
      </c>
      <c r="C148" s="45" t="str">
        <f>IF((Customer_Demand!C148)&lt;&gt;"",Customer_Demand!C148,"")</f>
        <v/>
      </c>
      <c r="D148" s="45" t="str">
        <f>IF(C148&lt;&gt;"",Customer_Demand!D148,"")</f>
        <v/>
      </c>
      <c r="E148" s="51" t="str">
        <f>IF(C148&lt;&gt;"",Customer_Demand!E148,"")</f>
        <v/>
      </c>
      <c r="F148" s="47" t="str">
        <f>IF(C148&lt;&gt;"",VLOOKUP(D148,Customer_Demand!$D$5:$F$1005,3,0),"")</f>
        <v/>
      </c>
      <c r="G148" s="48" t="str">
        <f t="shared" si="12"/>
        <v/>
      </c>
      <c r="H148" s="48" t="str">
        <f t="shared" si="13"/>
        <v/>
      </c>
      <c r="I148" s="48" t="str">
        <f>IFERROR(IF(C148&lt;&gt;"",VLOOKUP($H148,SMT_Cycle_Time_Data!$F:$Q,4,0),""),"SGR Not Defined")</f>
        <v/>
      </c>
      <c r="J148" s="48" t="str">
        <f t="shared" si="14"/>
        <v/>
      </c>
      <c r="K148" s="48" t="str">
        <f>IF(C148&lt;&gt;"",IFERROR(VLOOKUP($J148,SMT_Cycle_Time_Data!$F:$Q,4,0),"SS"),"")</f>
        <v/>
      </c>
      <c r="L148" s="49" t="str">
        <f>IFERROR(IF($K148&lt;&gt;"SS",(VLOOKUP($D148,Customer_Demand!$D:$BF,COLUMNS($I148:L148),0)/$I148+VLOOKUP($D148,Customer_Demand!$D:$BF,COLUMNS($I148:L148),0)/$K148),(VLOOKUP($D148,Customer_Demand!$D:$BF,COLUMNS($I148:L148),0)/$I148)),"")</f>
        <v/>
      </c>
      <c r="M148" s="49" t="str">
        <f>IFERROR(IF($K148&lt;&gt;"SS",(VLOOKUP($D148,Customer_Demand!$D:$BF,COLUMNS($I148:M148),0)/$I148+VLOOKUP($D148,Customer_Demand!$D:$BF,COLUMNS($I148:M148),0)/$K148),(VLOOKUP($D148,Customer_Demand!$D:$BF,COLUMNS($I148:M148),0)/$I148)),"")</f>
        <v/>
      </c>
      <c r="N148" s="49" t="str">
        <f>IFERROR(IF($K148&lt;&gt;"SS",(VLOOKUP($D148,Customer_Demand!$D:$BF,COLUMNS($I148:N148),0)/$I148+VLOOKUP($D148,Customer_Demand!$D:$BF,COLUMNS($I148:N148),0)/$K148),(VLOOKUP($D148,Customer_Demand!$D:$BF,COLUMNS($I148:N148),0)/$I148)),"")</f>
        <v/>
      </c>
      <c r="O148" s="49" t="str">
        <f>IFERROR(IF($K148&lt;&gt;"SS",(VLOOKUP($D148,Customer_Demand!$D:$BF,COLUMNS($I148:O148),0)/$I148+VLOOKUP($D148,Customer_Demand!$D:$BF,COLUMNS($I148:O148),0)/$K148),(VLOOKUP($D148,Customer_Demand!$D:$BF,COLUMNS($I148:O148),0)/$I148)),"")</f>
        <v/>
      </c>
      <c r="P148" s="49" t="str">
        <f>IFERROR(IF($K148&lt;&gt;"SS",(VLOOKUP($D148,Customer_Demand!$D:$BF,COLUMNS($I148:P148),0)/$I148+VLOOKUP($D148,Customer_Demand!$D:$BF,COLUMNS($I148:P148),0)/$K148),(VLOOKUP($D148,Customer_Demand!$D:$BF,COLUMNS($I148:P148),0)/$I148)),"")</f>
        <v/>
      </c>
      <c r="Q148" s="49" t="str">
        <f>IFERROR(IF($K148&lt;&gt;"SS",(VLOOKUP($D148,Customer_Demand!$D:$BF,COLUMNS($I148:Q148),0)/$I148+VLOOKUP($D148,Customer_Demand!$D:$BF,COLUMNS($I148:Q148),0)/$K148),(VLOOKUP($D148,Customer_Demand!$D:$BF,COLUMNS($I148:Q148),0)/$I148)),"")</f>
        <v/>
      </c>
      <c r="R148" s="49" t="str">
        <f>IFERROR(IF($K148&lt;&gt;"SS",(VLOOKUP($D148,Customer_Demand!$D:$BF,COLUMNS($I148:R148),0)/$I148+VLOOKUP($D148,Customer_Demand!$D:$BF,COLUMNS($I148:R148),0)/$K148),(VLOOKUP($D148,Customer_Demand!$D:$BF,COLUMNS($I148:R148),0)/$I148)),"")</f>
        <v/>
      </c>
      <c r="S148" s="49" t="str">
        <f>IFERROR(IF($K148&lt;&gt;"SS",(VLOOKUP($D148,Customer_Demand!$D:$BF,COLUMNS($I148:S148),0)/$I148+VLOOKUP($D148,Customer_Demand!$D:$BF,COLUMNS($I148:S148),0)/$K148),(VLOOKUP($D148,Customer_Demand!$D:$BF,COLUMNS($I148:S148),0)/$I148)),"")</f>
        <v/>
      </c>
      <c r="T148" s="49" t="str">
        <f>IFERROR(IF($K148&lt;&gt;"SS",(VLOOKUP($D148,Customer_Demand!$D:$BF,COLUMNS($I148:T148),0)/$I148+VLOOKUP($D148,Customer_Demand!$D:$BF,COLUMNS($I148:T148),0)/$K148),(VLOOKUP($D148,Customer_Demand!$D:$BF,COLUMNS($I148:T148),0)/$I148)),"")</f>
        <v/>
      </c>
      <c r="U148" s="49" t="str">
        <f>IFERROR(IF($K148&lt;&gt;"SS",(VLOOKUP($D148,Customer_Demand!$D:$BF,COLUMNS($I148:U148),0)/$I148+VLOOKUP($D148,Customer_Demand!$D:$BF,COLUMNS($I148:U148),0)/$K148),(VLOOKUP($D148,Customer_Demand!$D:$BF,COLUMNS($I148:U148),0)/$I148)),"")</f>
        <v/>
      </c>
      <c r="V148" s="49" t="str">
        <f>IFERROR(IF($K148&lt;&gt;"SS",(VLOOKUP($D148,Customer_Demand!$D:$BF,COLUMNS($I148:V148),0)/$I148+VLOOKUP($D148,Customer_Demand!$D:$BF,COLUMNS($I148:V148),0)/$K148),(VLOOKUP($D148,Customer_Demand!$D:$BF,COLUMNS($I148:V148),0)/$I148)),"")</f>
        <v/>
      </c>
      <c r="W148" s="49" t="str">
        <f>IFERROR(IF($K148&lt;&gt;"SS",(VLOOKUP($D148,Customer_Demand!$D:$BF,COLUMNS($I148:W148),0)/$I148+VLOOKUP($D148,Customer_Demand!$D:$BF,COLUMNS($I148:W148),0)/$K148),(VLOOKUP($D148,Customer_Demand!$D:$BF,COLUMNS($I148:W148),0)/$I148)),"")</f>
        <v/>
      </c>
      <c r="X148" s="49" t="str">
        <f>IFERROR(IF($K148&lt;&gt;"SS",(VLOOKUP($D148,Customer_Demand!$D:$BF,COLUMNS($I148:X148),0)/$I148+VLOOKUP($D148,Customer_Demand!$D:$BF,COLUMNS($I148:X148),0)/$K148),(VLOOKUP($D148,Customer_Demand!$D:$BF,COLUMNS($I148:X148),0)/$I148)),"")</f>
        <v/>
      </c>
      <c r="Y148" s="49" t="str">
        <f>IFERROR(IF($K148&lt;&gt;"SS",(VLOOKUP($D148,Customer_Demand!$D:$BF,COLUMNS($I148:Y148),0)/$I148+VLOOKUP($D148,Customer_Demand!$D:$BF,COLUMNS($I148:Y148),0)/$K148),(VLOOKUP($D148,Customer_Demand!$D:$BF,COLUMNS($I148:Y148),0)/$I148)),"")</f>
        <v/>
      </c>
      <c r="Z148" s="49" t="str">
        <f>IFERROR(IF($K148&lt;&gt;"SS",(VLOOKUP($D148,Customer_Demand!$D:$BF,COLUMNS($I148:Z148),0)/$I148+VLOOKUP($D148,Customer_Demand!$D:$BF,COLUMNS($I148:Z148),0)/$K148),(VLOOKUP($D148,Customer_Demand!$D:$BF,COLUMNS($I148:Z148),0)/$I148)),"")</f>
        <v/>
      </c>
      <c r="AA148" s="49" t="str">
        <f>IFERROR(IF($K148&lt;&gt;"SS",(VLOOKUP($D148,Customer_Demand!$D:$BF,COLUMNS($I148:AA148),0)/$I148+VLOOKUP($D148,Customer_Demand!$D:$BF,COLUMNS($I148:AA148),0)/$K148),(VLOOKUP($D148,Customer_Demand!$D:$BF,COLUMNS($I148:AA148),0)/$I148)),"")</f>
        <v/>
      </c>
      <c r="AB148" s="49" t="str">
        <f>IFERROR(IF($K148&lt;&gt;"SS",(VLOOKUP($D148,Customer_Demand!$D:$BF,COLUMNS($I148:AB148),0)/$I148+VLOOKUP($D148,Customer_Demand!$D:$BF,COLUMNS($I148:AB148),0)/$K148),(VLOOKUP($D148,Customer_Demand!$D:$BF,COLUMNS($I148:AB148),0)/$I148)),"")</f>
        <v/>
      </c>
      <c r="AC148" s="49" t="str">
        <f>IFERROR(IF($K148&lt;&gt;"SS",(VLOOKUP($D148,Customer_Demand!$D:$BF,COLUMNS($I148:AC148),0)/$I148+VLOOKUP($D148,Customer_Demand!$D:$BF,COLUMNS($I148:AC148),0)/$K148),(VLOOKUP($D148,Customer_Demand!$D:$BF,COLUMNS($I148:AC148),0)/$I148)),"")</f>
        <v/>
      </c>
      <c r="AD148" s="49" t="str">
        <f>IFERROR(IF($K148&lt;&gt;"SS",(VLOOKUP($D148,Customer_Demand!$D:$BF,COLUMNS($I148:AD148),0)/$I148+VLOOKUP($D148,Customer_Demand!$D:$BF,COLUMNS($I148:AD148),0)/$K148),(VLOOKUP($D148,Customer_Demand!$D:$BF,COLUMNS($I148:AD148),0)/$I148)),"")</f>
        <v/>
      </c>
      <c r="AE148" s="49" t="str">
        <f>IFERROR(IF($K148&lt;&gt;"SS",(VLOOKUP($D148,Customer_Demand!$D:$BF,COLUMNS($I148:AE148),0)/$I148+VLOOKUP($D148,Customer_Demand!$D:$BF,COLUMNS($I148:AE148),0)/$K148),(VLOOKUP($D148,Customer_Demand!$D:$BF,COLUMNS($I148:AE148),0)/$I148)),"")</f>
        <v/>
      </c>
      <c r="AF148" s="49" t="str">
        <f>IFERROR(IF($K148&lt;&gt;"SS",(VLOOKUP($D148,Customer_Demand!$D:$BF,COLUMNS($I148:AF148),0)/$I148+VLOOKUP($D148,Customer_Demand!$D:$BF,COLUMNS($I148:AF148),0)/$K148),(VLOOKUP($D148,Customer_Demand!$D:$BF,COLUMNS($I148:AF148),0)/$I148)),"")</f>
        <v/>
      </c>
      <c r="AG148" s="49" t="str">
        <f>IFERROR(IF($K148&lt;&gt;"SS",(VLOOKUP($D148,Customer_Demand!$D:$BF,COLUMNS($I148:AG148),0)/$I148+VLOOKUP($D148,Customer_Demand!$D:$BF,COLUMNS($I148:AG148),0)/$K148),(VLOOKUP($D148,Customer_Demand!$D:$BF,COLUMNS($I148:AG148),0)/$I148)),"")</f>
        <v/>
      </c>
      <c r="AH148" s="49" t="str">
        <f>IFERROR(IF($K148&lt;&gt;"SS",(VLOOKUP($D148,Customer_Demand!$D:$BF,COLUMNS($I148:AH148),0)/$I148+VLOOKUP($D148,Customer_Demand!$D:$BF,COLUMNS($I148:AH148),0)/$K148),(VLOOKUP($D148,Customer_Demand!$D:$BF,COLUMNS($I148:AH148),0)/$I148)),"")</f>
        <v/>
      </c>
      <c r="AI148" s="49" t="str">
        <f>IFERROR(IF($K148&lt;&gt;"SS",(VLOOKUP($D148,Customer_Demand!$D:$BF,COLUMNS($I148:AI148),0)/$I148+VLOOKUP($D148,Customer_Demand!$D:$BF,COLUMNS($I148:AI148),0)/$K148),(VLOOKUP($D148,Customer_Demand!$D:$BF,COLUMNS($I148:AI148),0)/$I148)),"")</f>
        <v/>
      </c>
      <c r="AJ148" s="49" t="str">
        <f>IFERROR(IF($K148&lt;&gt;"SS",(VLOOKUP($D148,Customer_Demand!$D:$BF,COLUMNS($I148:AJ148),0)/$I148+VLOOKUP($D148,Customer_Demand!$D:$BF,COLUMNS($I148:AJ148),0)/$K148),(VLOOKUP($D148,Customer_Demand!$D:$BF,COLUMNS($I148:AJ148),0)/$I148)),"")</f>
        <v/>
      </c>
      <c r="AK148" s="49" t="str">
        <f>IFERROR(IF($K148&lt;&gt;"SS",(VLOOKUP($D148,Customer_Demand!$D:$BF,COLUMNS($I148:AK148),0)/$I148+VLOOKUP($D148,Customer_Demand!$D:$BF,COLUMNS($I148:AK148),0)/$K148),(VLOOKUP($D148,Customer_Demand!$D:$BF,COLUMNS($I148:AK148),0)/$I148)),"")</f>
        <v/>
      </c>
      <c r="AL148" s="49" t="str">
        <f>IFERROR(IF($K148&lt;&gt;"SS",(VLOOKUP($D148,Customer_Demand!$D:$BF,COLUMNS($I148:AL148),0)/$I148+VLOOKUP($D148,Customer_Demand!$D:$BF,COLUMNS($I148:AL148),0)/$K148),(VLOOKUP($D148,Customer_Demand!$D:$BF,COLUMNS($I148:AL148),0)/$I148)),"")</f>
        <v/>
      </c>
      <c r="AM148" s="49" t="str">
        <f>IFERROR(IF($K148&lt;&gt;"SS",(VLOOKUP($D148,Customer_Demand!$D:$BF,COLUMNS($I148:AM148),0)/$I148+VLOOKUP($D148,Customer_Demand!$D:$BF,COLUMNS($I148:AM148),0)/$K148),(VLOOKUP($D148,Customer_Demand!$D:$BF,COLUMNS($I148:AM148),0)/$I148)),"")</f>
        <v/>
      </c>
      <c r="AN148" s="49" t="str">
        <f>IFERROR(IF($K148&lt;&gt;"SS",(VLOOKUP($D148,Customer_Demand!$D:$BF,COLUMNS($I148:AN148),0)/$I148+VLOOKUP($D148,Customer_Demand!$D:$BF,COLUMNS($I148:AN148),0)/$K148),(VLOOKUP($D148,Customer_Demand!$D:$BF,COLUMNS($I148:AN148),0)/$I148)),"")</f>
        <v/>
      </c>
      <c r="AO148" s="49" t="str">
        <f>IFERROR(IF($K148&lt;&gt;"SS",(VLOOKUP($D148,Customer_Demand!$D:$BF,COLUMNS($I148:AO148),0)/$I148+VLOOKUP($D148,Customer_Demand!$D:$BF,COLUMNS($I148:AO148),0)/$K148),(VLOOKUP($D148,Customer_Demand!$D:$BF,COLUMNS($I148:AO148),0)/$I148)),"")</f>
        <v/>
      </c>
      <c r="AP148" s="49" t="str">
        <f>IFERROR(IF($K148&lt;&gt;"SS",(VLOOKUP($D148,Customer_Demand!$D:$BF,COLUMNS($I148:AP148),0)/$I148+VLOOKUP($D148,Customer_Demand!$D:$BF,COLUMNS($I148:AP148),0)/$K148),(VLOOKUP($D148,Customer_Demand!$D:$BF,COLUMNS($I148:AP148),0)/$I148)),"")</f>
        <v/>
      </c>
      <c r="AQ148" s="49" t="str">
        <f>IFERROR(IF($K148&lt;&gt;"SS",(VLOOKUP($D148,Customer_Demand!$D:$BF,COLUMNS($I148:AQ148),0)/$I148+VLOOKUP($D148,Customer_Demand!$D:$BF,COLUMNS($I148:AQ148),0)/$K148),(VLOOKUP($D148,Customer_Demand!$D:$BF,COLUMNS($I148:AQ148),0)/$I148)),"")</f>
        <v/>
      </c>
      <c r="AR148" s="49" t="str">
        <f>IFERROR(IF($K148&lt;&gt;"SS",(VLOOKUP($D148,Customer_Demand!$D:$BF,COLUMNS($I148:AR148),0)/$I148+VLOOKUP($D148,Customer_Demand!$D:$BF,COLUMNS($I148:AR148),0)/$K148),(VLOOKUP($D148,Customer_Demand!$D:$BF,COLUMNS($I148:AR148),0)/$I148)),"")</f>
        <v/>
      </c>
      <c r="AS148" s="49" t="str">
        <f>IFERROR(IF($K148&lt;&gt;"SS",(VLOOKUP($D148,Customer_Demand!$D:$BF,COLUMNS($I148:AS148),0)/$I148+VLOOKUP($D148,Customer_Demand!$D:$BF,COLUMNS($I148:AS148),0)/$K148),(VLOOKUP($D148,Customer_Demand!$D:$BF,COLUMNS($I148:AS148),0)/$I148)),"")</f>
        <v/>
      </c>
      <c r="AT148" s="49" t="str">
        <f>IFERROR(IF($K148&lt;&gt;"SS",(VLOOKUP($D148,Customer_Demand!$D:$BF,COLUMNS($I148:AT148),0)/$I148+VLOOKUP($D148,Customer_Demand!$D:$BF,COLUMNS($I148:AT148),0)/$K148),(VLOOKUP($D148,Customer_Demand!$D:$BF,COLUMNS($I148:AT148),0)/$I148)),"")</f>
        <v/>
      </c>
      <c r="AU148" s="49" t="str">
        <f>IFERROR(IF($K148&lt;&gt;"SS",(VLOOKUP($D148,Customer_Demand!$D:$BF,COLUMNS($I148:AU148),0)/$I148+VLOOKUP($D148,Customer_Demand!$D:$BF,COLUMNS($I148:AU148),0)/$K148),(VLOOKUP($D148,Customer_Demand!$D:$BF,COLUMNS($I148:AU148),0)/$I148)),"")</f>
        <v/>
      </c>
      <c r="AV148" s="49" t="str">
        <f>IFERROR(IF($K148&lt;&gt;"SS",(VLOOKUP($D148,Customer_Demand!$D:$BF,COLUMNS($I148:AV148),0)/$I148+VLOOKUP($D148,Customer_Demand!$D:$BF,COLUMNS($I148:AV148),0)/$K148),(VLOOKUP($D148,Customer_Demand!$D:$BF,COLUMNS($I148:AV148),0)/$I148)),"")</f>
        <v/>
      </c>
      <c r="AW148" s="49" t="str">
        <f>IFERROR(IF($K148&lt;&gt;"SS",(VLOOKUP($D148,Customer_Demand!$D:$BF,COLUMNS($I148:AW148),0)/$I148+VLOOKUP($D148,Customer_Demand!$D:$BF,COLUMNS($I148:AW148),0)/$K148),(VLOOKUP($D148,Customer_Demand!$D:$BF,COLUMNS($I148:AW148),0)/$I148)),"")</f>
        <v/>
      </c>
      <c r="AX148" s="49" t="str">
        <f>IFERROR(IF($K148&lt;&gt;"SS",(VLOOKUP($D148,Customer_Demand!$D:$BF,COLUMNS($I148:AX148),0)/$I148+VLOOKUP($D148,Customer_Demand!$D:$BF,COLUMNS($I148:AX148),0)/$K148),(VLOOKUP($D148,Customer_Demand!$D:$BF,COLUMNS($I148:AX148),0)/$I148)),"")</f>
        <v/>
      </c>
      <c r="AY148" s="49" t="str">
        <f>IFERROR(IF($K148&lt;&gt;"SS",(VLOOKUP($D148,Customer_Demand!$D:$BF,COLUMNS($I148:AY148),0)/$I148+VLOOKUP($D148,Customer_Demand!$D:$BF,COLUMNS($I148:AY148),0)/$K148),(VLOOKUP($D148,Customer_Demand!$D:$BF,COLUMNS($I148:AY148),0)/$I148)),"")</f>
        <v/>
      </c>
      <c r="AZ148" s="49" t="str">
        <f>IFERROR(IF($K148&lt;&gt;"SS",(VLOOKUP($D148,Customer_Demand!$D:$BF,COLUMNS($I148:AZ148),0)/$I148+VLOOKUP($D148,Customer_Demand!$D:$BF,COLUMNS($I148:AZ148),0)/$K148),(VLOOKUP($D148,Customer_Demand!$D:$BF,COLUMNS($I148:AZ148),0)/$I148)),"")</f>
        <v/>
      </c>
      <c r="BA148" s="49" t="str">
        <f>IFERROR(IF($K148&lt;&gt;"SS",(VLOOKUP($D148,Customer_Demand!$D:$BF,COLUMNS($I148:BA148),0)/$I148+VLOOKUP($D148,Customer_Demand!$D:$BF,COLUMNS($I148:BA148),0)/$K148),(VLOOKUP($D148,Customer_Demand!$D:$BF,COLUMNS($I148:BA148),0)/$I148)),"")</f>
        <v/>
      </c>
      <c r="BB148" s="49" t="str">
        <f>IFERROR(IF($K148&lt;&gt;"SS",(VLOOKUP($D148,Customer_Demand!$D:$BF,COLUMNS($I148:BB148),0)/$I148+VLOOKUP($D148,Customer_Demand!$D:$BF,COLUMNS($I148:BB148),0)/$K148),(VLOOKUP($D148,Customer_Demand!$D:$BF,COLUMNS($I148:BB148),0)/$I148)),"")</f>
        <v/>
      </c>
      <c r="BC148" s="49" t="str">
        <f>IFERROR(IF($K148&lt;&gt;"SS",(VLOOKUP($D148,Customer_Demand!$D:$BF,COLUMNS($I148:BC148),0)/$I148+VLOOKUP($D148,Customer_Demand!$D:$BF,COLUMNS($I148:BC148),0)/$K148),(VLOOKUP($D148,Customer_Demand!$D:$BF,COLUMNS($I148:BC148),0)/$I148)),"")</f>
        <v/>
      </c>
      <c r="BD148" s="49" t="str">
        <f>IFERROR(IF($K148&lt;&gt;"SS",(VLOOKUP($D148,Customer_Demand!$D:$BF,COLUMNS($I148:BD148),0)/$I148+VLOOKUP($D148,Customer_Demand!$D:$BF,COLUMNS($I148:BD148),0)/$K148),(VLOOKUP($D148,Customer_Demand!$D:$BF,COLUMNS($I148:BD148),0)/$I148)),"")</f>
        <v/>
      </c>
      <c r="BE148" s="49" t="str">
        <f>IFERROR(IF($K148&lt;&gt;"SS",(VLOOKUP($D148,Customer_Demand!$D:$BF,COLUMNS($I148:BE148),0)/$I148+VLOOKUP($D148,Customer_Demand!$D:$BF,COLUMNS($I148:BE148),0)/$K148),(VLOOKUP($D148,Customer_Demand!$D:$BF,COLUMNS($I148:BE148),0)/$I148)),"")</f>
        <v/>
      </c>
      <c r="BF148" s="49" t="str">
        <f>IFERROR(IF($K148&lt;&gt;"SS",(VLOOKUP($D148,Customer_Demand!$D:$BF,COLUMNS($I148:BF148),0)/$I148+VLOOKUP($D148,Customer_Demand!$D:$BF,COLUMNS($I148:BF148),0)/$K148),(VLOOKUP($D148,Customer_Demand!$D:$BF,COLUMNS($I148:BF148),0)/$I148)),"")</f>
        <v/>
      </c>
      <c r="BG148" s="49" t="str">
        <f>IFERROR(IF($K148&lt;&gt;"SS",(VLOOKUP($D148,Customer_Demand!$D:$BF,COLUMNS($I148:BG148),0)/$I148+VLOOKUP($D148,Customer_Demand!$D:$BF,COLUMNS($I148:BG148),0)/$K148),(VLOOKUP($D148,Customer_Demand!$D:$BF,COLUMNS($I148:BG148),0)/$I148)),"")</f>
        <v/>
      </c>
      <c r="BH148" s="49" t="str">
        <f>IFERROR(IF($K148&lt;&gt;"SS",(VLOOKUP($D148,Customer_Demand!$D:$BF,COLUMNS($I148:BH148),0)/$I148+VLOOKUP($D148,Customer_Demand!$D:$BF,COLUMNS($I148:BH148),0)/$K148),(VLOOKUP($D148,Customer_Demand!$D:$BF,COLUMNS($I148:BH148),0)/$I148)),"")</f>
        <v/>
      </c>
      <c r="BI148" s="49" t="str">
        <f>IFERROR(IF($K148&lt;&gt;"SS",(VLOOKUP($D148,Customer_Demand!$D:$BF,COLUMNS($I148:BI148),0)/$I148+VLOOKUP($D148,Customer_Demand!$D:$BF,COLUMNS($I148:BI148),0)/$K148),(VLOOKUP($D148,Customer_Demand!$D:$BF,COLUMNS($I148:BI148),0)/$I148)),"")</f>
        <v/>
      </c>
      <c r="BJ148" s="49" t="str">
        <f>IFERROR(IF($K148&lt;&gt;"SS",(VLOOKUP($D148,Customer_Demand!$D:$BF,COLUMNS($I148:BJ148),0)/$I148+VLOOKUP($D148,Customer_Demand!$D:$BF,COLUMNS($I148:BJ148),0)/$K148),(VLOOKUP($D148,Customer_Demand!$D:$BF,COLUMNS($I148:BJ148),0)/$I148)),"")</f>
        <v/>
      </c>
      <c r="BK148" s="50" t="str">
        <f>IFERROR(IF($K148&lt;&gt;"SS",(VLOOKUP($D148,Customer_Demand!$D:$BF,COLUMNS($I148:BK148),0)/$I148+VLOOKUP($D148,Customer_Demand!$D:$BF,COLUMNS($I148:BK148),0)/$K148),(VLOOKUP($D148,Customer_Demand!$D:$BF,COLUMNS($I148:BK148),0)/$I148)),"")</f>
        <v/>
      </c>
      <c r="BL148" s="18"/>
    </row>
    <row r="149" spans="2:64" x14ac:dyDescent="0.2">
      <c r="B149" s="12" t="str">
        <f t="shared" si="15"/>
        <v/>
      </c>
      <c r="C149" s="45" t="str">
        <f>IF((Customer_Demand!C149)&lt;&gt;"",Customer_Demand!C149,"")</f>
        <v/>
      </c>
      <c r="D149" s="45" t="str">
        <f>IF(C149&lt;&gt;"",Customer_Demand!D149,"")</f>
        <v/>
      </c>
      <c r="E149" s="51" t="str">
        <f>IF(C149&lt;&gt;"",Customer_Demand!E149,"")</f>
        <v/>
      </c>
      <c r="F149" s="47" t="str">
        <f>IF(C149&lt;&gt;"",VLOOKUP(D149,Customer_Demand!$D$5:$F$1005,3,0),"")</f>
        <v/>
      </c>
      <c r="G149" s="48" t="str">
        <f t="shared" si="12"/>
        <v/>
      </c>
      <c r="H149" s="48" t="str">
        <f t="shared" si="13"/>
        <v/>
      </c>
      <c r="I149" s="48" t="str">
        <f>IFERROR(IF(C149&lt;&gt;"",VLOOKUP($H149,SMT_Cycle_Time_Data!$F:$Q,4,0),""),"SGR Not Defined")</f>
        <v/>
      </c>
      <c r="J149" s="48" t="str">
        <f t="shared" si="14"/>
        <v/>
      </c>
      <c r="K149" s="48" t="str">
        <f>IF(C149&lt;&gt;"",IFERROR(VLOOKUP($J149,SMT_Cycle_Time_Data!$F:$Q,4,0),"SS"),"")</f>
        <v/>
      </c>
      <c r="L149" s="49" t="str">
        <f>IFERROR(IF($K149&lt;&gt;"SS",(VLOOKUP($D149,Customer_Demand!$D:$BF,COLUMNS($I149:L149),0)/$I149+VLOOKUP($D149,Customer_Demand!$D:$BF,COLUMNS($I149:L149),0)/$K149),(VLOOKUP($D149,Customer_Demand!$D:$BF,COLUMNS($I149:L149),0)/$I149)),"")</f>
        <v/>
      </c>
      <c r="M149" s="49" t="str">
        <f>IFERROR(IF($K149&lt;&gt;"SS",(VLOOKUP($D149,Customer_Demand!$D:$BF,COLUMNS($I149:M149),0)/$I149+VLOOKUP($D149,Customer_Demand!$D:$BF,COLUMNS($I149:M149),0)/$K149),(VLOOKUP($D149,Customer_Demand!$D:$BF,COLUMNS($I149:M149),0)/$I149)),"")</f>
        <v/>
      </c>
      <c r="N149" s="49" t="str">
        <f>IFERROR(IF($K149&lt;&gt;"SS",(VLOOKUP($D149,Customer_Demand!$D:$BF,COLUMNS($I149:N149),0)/$I149+VLOOKUP($D149,Customer_Demand!$D:$BF,COLUMNS($I149:N149),0)/$K149),(VLOOKUP($D149,Customer_Demand!$D:$BF,COLUMNS($I149:N149),0)/$I149)),"")</f>
        <v/>
      </c>
      <c r="O149" s="49" t="str">
        <f>IFERROR(IF($K149&lt;&gt;"SS",(VLOOKUP($D149,Customer_Demand!$D:$BF,COLUMNS($I149:O149),0)/$I149+VLOOKUP($D149,Customer_Demand!$D:$BF,COLUMNS($I149:O149),0)/$K149),(VLOOKUP($D149,Customer_Demand!$D:$BF,COLUMNS($I149:O149),0)/$I149)),"")</f>
        <v/>
      </c>
      <c r="P149" s="49" t="str">
        <f>IFERROR(IF($K149&lt;&gt;"SS",(VLOOKUP($D149,Customer_Demand!$D:$BF,COLUMNS($I149:P149),0)/$I149+VLOOKUP($D149,Customer_Demand!$D:$BF,COLUMNS($I149:P149),0)/$K149),(VLOOKUP($D149,Customer_Demand!$D:$BF,COLUMNS($I149:P149),0)/$I149)),"")</f>
        <v/>
      </c>
      <c r="Q149" s="49" t="str">
        <f>IFERROR(IF($K149&lt;&gt;"SS",(VLOOKUP($D149,Customer_Demand!$D:$BF,COLUMNS($I149:Q149),0)/$I149+VLOOKUP($D149,Customer_Demand!$D:$BF,COLUMNS($I149:Q149),0)/$K149),(VLOOKUP($D149,Customer_Demand!$D:$BF,COLUMNS($I149:Q149),0)/$I149)),"")</f>
        <v/>
      </c>
      <c r="R149" s="49" t="str">
        <f>IFERROR(IF($K149&lt;&gt;"SS",(VLOOKUP($D149,Customer_Demand!$D:$BF,COLUMNS($I149:R149),0)/$I149+VLOOKUP($D149,Customer_Demand!$D:$BF,COLUMNS($I149:R149),0)/$K149),(VLOOKUP($D149,Customer_Demand!$D:$BF,COLUMNS($I149:R149),0)/$I149)),"")</f>
        <v/>
      </c>
      <c r="S149" s="49" t="str">
        <f>IFERROR(IF($K149&lt;&gt;"SS",(VLOOKUP($D149,Customer_Demand!$D:$BF,COLUMNS($I149:S149),0)/$I149+VLOOKUP($D149,Customer_Demand!$D:$BF,COLUMNS($I149:S149),0)/$K149),(VLOOKUP($D149,Customer_Demand!$D:$BF,COLUMNS($I149:S149),0)/$I149)),"")</f>
        <v/>
      </c>
      <c r="T149" s="49" t="str">
        <f>IFERROR(IF($K149&lt;&gt;"SS",(VLOOKUP($D149,Customer_Demand!$D:$BF,COLUMNS($I149:T149),0)/$I149+VLOOKUP($D149,Customer_Demand!$D:$BF,COLUMNS($I149:T149),0)/$K149),(VLOOKUP($D149,Customer_Demand!$D:$BF,COLUMNS($I149:T149),0)/$I149)),"")</f>
        <v/>
      </c>
      <c r="U149" s="49" t="str">
        <f>IFERROR(IF($K149&lt;&gt;"SS",(VLOOKUP($D149,Customer_Demand!$D:$BF,COLUMNS($I149:U149),0)/$I149+VLOOKUP($D149,Customer_Demand!$D:$BF,COLUMNS($I149:U149),0)/$K149),(VLOOKUP($D149,Customer_Demand!$D:$BF,COLUMNS($I149:U149),0)/$I149)),"")</f>
        <v/>
      </c>
      <c r="V149" s="49" t="str">
        <f>IFERROR(IF($K149&lt;&gt;"SS",(VLOOKUP($D149,Customer_Demand!$D:$BF,COLUMNS($I149:V149),0)/$I149+VLOOKUP($D149,Customer_Demand!$D:$BF,COLUMNS($I149:V149),0)/$K149),(VLOOKUP($D149,Customer_Demand!$D:$BF,COLUMNS($I149:V149),0)/$I149)),"")</f>
        <v/>
      </c>
      <c r="W149" s="49" t="str">
        <f>IFERROR(IF($K149&lt;&gt;"SS",(VLOOKUP($D149,Customer_Demand!$D:$BF,COLUMNS($I149:W149),0)/$I149+VLOOKUP($D149,Customer_Demand!$D:$BF,COLUMNS($I149:W149),0)/$K149),(VLOOKUP($D149,Customer_Demand!$D:$BF,COLUMNS($I149:W149),0)/$I149)),"")</f>
        <v/>
      </c>
      <c r="X149" s="49" t="str">
        <f>IFERROR(IF($K149&lt;&gt;"SS",(VLOOKUP($D149,Customer_Demand!$D:$BF,COLUMNS($I149:X149),0)/$I149+VLOOKUP($D149,Customer_Demand!$D:$BF,COLUMNS($I149:X149),0)/$K149),(VLOOKUP($D149,Customer_Demand!$D:$BF,COLUMNS($I149:X149),0)/$I149)),"")</f>
        <v/>
      </c>
      <c r="Y149" s="49" t="str">
        <f>IFERROR(IF($K149&lt;&gt;"SS",(VLOOKUP($D149,Customer_Demand!$D:$BF,COLUMNS($I149:Y149),0)/$I149+VLOOKUP($D149,Customer_Demand!$D:$BF,COLUMNS($I149:Y149),0)/$K149),(VLOOKUP($D149,Customer_Demand!$D:$BF,COLUMNS($I149:Y149),0)/$I149)),"")</f>
        <v/>
      </c>
      <c r="Z149" s="49" t="str">
        <f>IFERROR(IF($K149&lt;&gt;"SS",(VLOOKUP($D149,Customer_Demand!$D:$BF,COLUMNS($I149:Z149),0)/$I149+VLOOKUP($D149,Customer_Demand!$D:$BF,COLUMNS($I149:Z149),0)/$K149),(VLOOKUP($D149,Customer_Demand!$D:$BF,COLUMNS($I149:Z149),0)/$I149)),"")</f>
        <v/>
      </c>
      <c r="AA149" s="49" t="str">
        <f>IFERROR(IF($K149&lt;&gt;"SS",(VLOOKUP($D149,Customer_Demand!$D:$BF,COLUMNS($I149:AA149),0)/$I149+VLOOKUP($D149,Customer_Demand!$D:$BF,COLUMNS($I149:AA149),0)/$K149),(VLOOKUP($D149,Customer_Demand!$D:$BF,COLUMNS($I149:AA149),0)/$I149)),"")</f>
        <v/>
      </c>
      <c r="AB149" s="49" t="str">
        <f>IFERROR(IF($K149&lt;&gt;"SS",(VLOOKUP($D149,Customer_Demand!$D:$BF,COLUMNS($I149:AB149),0)/$I149+VLOOKUP($D149,Customer_Demand!$D:$BF,COLUMNS($I149:AB149),0)/$K149),(VLOOKUP($D149,Customer_Demand!$D:$BF,COLUMNS($I149:AB149),0)/$I149)),"")</f>
        <v/>
      </c>
      <c r="AC149" s="49" t="str">
        <f>IFERROR(IF($K149&lt;&gt;"SS",(VLOOKUP($D149,Customer_Demand!$D:$BF,COLUMNS($I149:AC149),0)/$I149+VLOOKUP($D149,Customer_Demand!$D:$BF,COLUMNS($I149:AC149),0)/$K149),(VLOOKUP($D149,Customer_Demand!$D:$BF,COLUMNS($I149:AC149),0)/$I149)),"")</f>
        <v/>
      </c>
      <c r="AD149" s="49" t="str">
        <f>IFERROR(IF($K149&lt;&gt;"SS",(VLOOKUP($D149,Customer_Demand!$D:$BF,COLUMNS($I149:AD149),0)/$I149+VLOOKUP($D149,Customer_Demand!$D:$BF,COLUMNS($I149:AD149),0)/$K149),(VLOOKUP($D149,Customer_Demand!$D:$BF,COLUMNS($I149:AD149),0)/$I149)),"")</f>
        <v/>
      </c>
      <c r="AE149" s="49" t="str">
        <f>IFERROR(IF($K149&lt;&gt;"SS",(VLOOKUP($D149,Customer_Demand!$D:$BF,COLUMNS($I149:AE149),0)/$I149+VLOOKUP($D149,Customer_Demand!$D:$BF,COLUMNS($I149:AE149),0)/$K149),(VLOOKUP($D149,Customer_Demand!$D:$BF,COLUMNS($I149:AE149),0)/$I149)),"")</f>
        <v/>
      </c>
      <c r="AF149" s="49" t="str">
        <f>IFERROR(IF($K149&lt;&gt;"SS",(VLOOKUP($D149,Customer_Demand!$D:$BF,COLUMNS($I149:AF149),0)/$I149+VLOOKUP($D149,Customer_Demand!$D:$BF,COLUMNS($I149:AF149),0)/$K149),(VLOOKUP($D149,Customer_Demand!$D:$BF,COLUMNS($I149:AF149),0)/$I149)),"")</f>
        <v/>
      </c>
      <c r="AG149" s="49" t="str">
        <f>IFERROR(IF($K149&lt;&gt;"SS",(VLOOKUP($D149,Customer_Demand!$D:$BF,COLUMNS($I149:AG149),0)/$I149+VLOOKUP($D149,Customer_Demand!$D:$BF,COLUMNS($I149:AG149),0)/$K149),(VLOOKUP($D149,Customer_Demand!$D:$BF,COLUMNS($I149:AG149),0)/$I149)),"")</f>
        <v/>
      </c>
      <c r="AH149" s="49" t="str">
        <f>IFERROR(IF($K149&lt;&gt;"SS",(VLOOKUP($D149,Customer_Demand!$D:$BF,COLUMNS($I149:AH149),0)/$I149+VLOOKUP($D149,Customer_Demand!$D:$BF,COLUMNS($I149:AH149),0)/$K149),(VLOOKUP($D149,Customer_Demand!$D:$BF,COLUMNS($I149:AH149),0)/$I149)),"")</f>
        <v/>
      </c>
      <c r="AI149" s="49" t="str">
        <f>IFERROR(IF($K149&lt;&gt;"SS",(VLOOKUP($D149,Customer_Demand!$D:$BF,COLUMNS($I149:AI149),0)/$I149+VLOOKUP($D149,Customer_Demand!$D:$BF,COLUMNS($I149:AI149),0)/$K149),(VLOOKUP($D149,Customer_Demand!$D:$BF,COLUMNS($I149:AI149),0)/$I149)),"")</f>
        <v/>
      </c>
      <c r="AJ149" s="49" t="str">
        <f>IFERROR(IF($K149&lt;&gt;"SS",(VLOOKUP($D149,Customer_Demand!$D:$BF,COLUMNS($I149:AJ149),0)/$I149+VLOOKUP($D149,Customer_Demand!$D:$BF,COLUMNS($I149:AJ149),0)/$K149),(VLOOKUP($D149,Customer_Demand!$D:$BF,COLUMNS($I149:AJ149),0)/$I149)),"")</f>
        <v/>
      </c>
      <c r="AK149" s="49" t="str">
        <f>IFERROR(IF($K149&lt;&gt;"SS",(VLOOKUP($D149,Customer_Demand!$D:$BF,COLUMNS($I149:AK149),0)/$I149+VLOOKUP($D149,Customer_Demand!$D:$BF,COLUMNS($I149:AK149),0)/$K149),(VLOOKUP($D149,Customer_Demand!$D:$BF,COLUMNS($I149:AK149),0)/$I149)),"")</f>
        <v/>
      </c>
      <c r="AL149" s="49" t="str">
        <f>IFERROR(IF($K149&lt;&gt;"SS",(VLOOKUP($D149,Customer_Demand!$D:$BF,COLUMNS($I149:AL149),0)/$I149+VLOOKUP($D149,Customer_Demand!$D:$BF,COLUMNS($I149:AL149),0)/$K149),(VLOOKUP($D149,Customer_Demand!$D:$BF,COLUMNS($I149:AL149),0)/$I149)),"")</f>
        <v/>
      </c>
      <c r="AM149" s="49" t="str">
        <f>IFERROR(IF($K149&lt;&gt;"SS",(VLOOKUP($D149,Customer_Demand!$D:$BF,COLUMNS($I149:AM149),0)/$I149+VLOOKUP($D149,Customer_Demand!$D:$BF,COLUMNS($I149:AM149),0)/$K149),(VLOOKUP($D149,Customer_Demand!$D:$BF,COLUMNS($I149:AM149),0)/$I149)),"")</f>
        <v/>
      </c>
      <c r="AN149" s="49" t="str">
        <f>IFERROR(IF($K149&lt;&gt;"SS",(VLOOKUP($D149,Customer_Demand!$D:$BF,COLUMNS($I149:AN149),0)/$I149+VLOOKUP($D149,Customer_Demand!$D:$BF,COLUMNS($I149:AN149),0)/$K149),(VLOOKUP($D149,Customer_Demand!$D:$BF,COLUMNS($I149:AN149),0)/$I149)),"")</f>
        <v/>
      </c>
      <c r="AO149" s="49" t="str">
        <f>IFERROR(IF($K149&lt;&gt;"SS",(VLOOKUP($D149,Customer_Demand!$D:$BF,COLUMNS($I149:AO149),0)/$I149+VLOOKUP($D149,Customer_Demand!$D:$BF,COLUMNS($I149:AO149),0)/$K149),(VLOOKUP($D149,Customer_Demand!$D:$BF,COLUMNS($I149:AO149),0)/$I149)),"")</f>
        <v/>
      </c>
      <c r="AP149" s="49" t="str">
        <f>IFERROR(IF($K149&lt;&gt;"SS",(VLOOKUP($D149,Customer_Demand!$D:$BF,COLUMNS($I149:AP149),0)/$I149+VLOOKUP($D149,Customer_Demand!$D:$BF,COLUMNS($I149:AP149),0)/$K149),(VLOOKUP($D149,Customer_Demand!$D:$BF,COLUMNS($I149:AP149),0)/$I149)),"")</f>
        <v/>
      </c>
      <c r="AQ149" s="49" t="str">
        <f>IFERROR(IF($K149&lt;&gt;"SS",(VLOOKUP($D149,Customer_Demand!$D:$BF,COLUMNS($I149:AQ149),0)/$I149+VLOOKUP($D149,Customer_Demand!$D:$BF,COLUMNS($I149:AQ149),0)/$K149),(VLOOKUP($D149,Customer_Demand!$D:$BF,COLUMNS($I149:AQ149),0)/$I149)),"")</f>
        <v/>
      </c>
      <c r="AR149" s="49" t="str">
        <f>IFERROR(IF($K149&lt;&gt;"SS",(VLOOKUP($D149,Customer_Demand!$D:$BF,COLUMNS($I149:AR149),0)/$I149+VLOOKUP($D149,Customer_Demand!$D:$BF,COLUMNS($I149:AR149),0)/$K149),(VLOOKUP($D149,Customer_Demand!$D:$BF,COLUMNS($I149:AR149),0)/$I149)),"")</f>
        <v/>
      </c>
      <c r="AS149" s="49" t="str">
        <f>IFERROR(IF($K149&lt;&gt;"SS",(VLOOKUP($D149,Customer_Demand!$D:$BF,COLUMNS($I149:AS149),0)/$I149+VLOOKUP($D149,Customer_Demand!$D:$BF,COLUMNS($I149:AS149),0)/$K149),(VLOOKUP($D149,Customer_Demand!$D:$BF,COLUMNS($I149:AS149),0)/$I149)),"")</f>
        <v/>
      </c>
      <c r="AT149" s="49" t="str">
        <f>IFERROR(IF($K149&lt;&gt;"SS",(VLOOKUP($D149,Customer_Demand!$D:$BF,COLUMNS($I149:AT149),0)/$I149+VLOOKUP($D149,Customer_Demand!$D:$BF,COLUMNS($I149:AT149),0)/$K149),(VLOOKUP($D149,Customer_Demand!$D:$BF,COLUMNS($I149:AT149),0)/$I149)),"")</f>
        <v/>
      </c>
      <c r="AU149" s="49" t="str">
        <f>IFERROR(IF($K149&lt;&gt;"SS",(VLOOKUP($D149,Customer_Demand!$D:$BF,COLUMNS($I149:AU149),0)/$I149+VLOOKUP($D149,Customer_Demand!$D:$BF,COLUMNS($I149:AU149),0)/$K149),(VLOOKUP($D149,Customer_Demand!$D:$BF,COLUMNS($I149:AU149),0)/$I149)),"")</f>
        <v/>
      </c>
      <c r="AV149" s="49" t="str">
        <f>IFERROR(IF($K149&lt;&gt;"SS",(VLOOKUP($D149,Customer_Demand!$D:$BF,COLUMNS($I149:AV149),0)/$I149+VLOOKUP($D149,Customer_Demand!$D:$BF,COLUMNS($I149:AV149),0)/$K149),(VLOOKUP($D149,Customer_Demand!$D:$BF,COLUMNS($I149:AV149),0)/$I149)),"")</f>
        <v/>
      </c>
      <c r="AW149" s="49" t="str">
        <f>IFERROR(IF($K149&lt;&gt;"SS",(VLOOKUP($D149,Customer_Demand!$D:$BF,COLUMNS($I149:AW149),0)/$I149+VLOOKUP($D149,Customer_Demand!$D:$BF,COLUMNS($I149:AW149),0)/$K149),(VLOOKUP($D149,Customer_Demand!$D:$BF,COLUMNS($I149:AW149),0)/$I149)),"")</f>
        <v/>
      </c>
      <c r="AX149" s="49" t="str">
        <f>IFERROR(IF($K149&lt;&gt;"SS",(VLOOKUP($D149,Customer_Demand!$D:$BF,COLUMNS($I149:AX149),0)/$I149+VLOOKUP($D149,Customer_Demand!$D:$BF,COLUMNS($I149:AX149),0)/$K149),(VLOOKUP($D149,Customer_Demand!$D:$BF,COLUMNS($I149:AX149),0)/$I149)),"")</f>
        <v/>
      </c>
      <c r="AY149" s="49" t="str">
        <f>IFERROR(IF($K149&lt;&gt;"SS",(VLOOKUP($D149,Customer_Demand!$D:$BF,COLUMNS($I149:AY149),0)/$I149+VLOOKUP($D149,Customer_Demand!$D:$BF,COLUMNS($I149:AY149),0)/$K149),(VLOOKUP($D149,Customer_Demand!$D:$BF,COLUMNS($I149:AY149),0)/$I149)),"")</f>
        <v/>
      </c>
      <c r="AZ149" s="49" t="str">
        <f>IFERROR(IF($K149&lt;&gt;"SS",(VLOOKUP($D149,Customer_Demand!$D:$BF,COLUMNS($I149:AZ149),0)/$I149+VLOOKUP($D149,Customer_Demand!$D:$BF,COLUMNS($I149:AZ149),0)/$K149),(VLOOKUP($D149,Customer_Demand!$D:$BF,COLUMNS($I149:AZ149),0)/$I149)),"")</f>
        <v/>
      </c>
      <c r="BA149" s="49" t="str">
        <f>IFERROR(IF($K149&lt;&gt;"SS",(VLOOKUP($D149,Customer_Demand!$D:$BF,COLUMNS($I149:BA149),0)/$I149+VLOOKUP($D149,Customer_Demand!$D:$BF,COLUMNS($I149:BA149),0)/$K149),(VLOOKUP($D149,Customer_Demand!$D:$BF,COLUMNS($I149:BA149),0)/$I149)),"")</f>
        <v/>
      </c>
      <c r="BB149" s="49" t="str">
        <f>IFERROR(IF($K149&lt;&gt;"SS",(VLOOKUP($D149,Customer_Demand!$D:$BF,COLUMNS($I149:BB149),0)/$I149+VLOOKUP($D149,Customer_Demand!$D:$BF,COLUMNS($I149:BB149),0)/$K149),(VLOOKUP($D149,Customer_Demand!$D:$BF,COLUMNS($I149:BB149),0)/$I149)),"")</f>
        <v/>
      </c>
      <c r="BC149" s="49" t="str">
        <f>IFERROR(IF($K149&lt;&gt;"SS",(VLOOKUP($D149,Customer_Demand!$D:$BF,COLUMNS($I149:BC149),0)/$I149+VLOOKUP($D149,Customer_Demand!$D:$BF,COLUMNS($I149:BC149),0)/$K149),(VLOOKUP($D149,Customer_Demand!$D:$BF,COLUMNS($I149:BC149),0)/$I149)),"")</f>
        <v/>
      </c>
      <c r="BD149" s="49" t="str">
        <f>IFERROR(IF($K149&lt;&gt;"SS",(VLOOKUP($D149,Customer_Demand!$D:$BF,COLUMNS($I149:BD149),0)/$I149+VLOOKUP($D149,Customer_Demand!$D:$BF,COLUMNS($I149:BD149),0)/$K149),(VLOOKUP($D149,Customer_Demand!$D:$BF,COLUMNS($I149:BD149),0)/$I149)),"")</f>
        <v/>
      </c>
      <c r="BE149" s="49" t="str">
        <f>IFERROR(IF($K149&lt;&gt;"SS",(VLOOKUP($D149,Customer_Demand!$D:$BF,COLUMNS($I149:BE149),0)/$I149+VLOOKUP($D149,Customer_Demand!$D:$BF,COLUMNS($I149:BE149),0)/$K149),(VLOOKUP($D149,Customer_Demand!$D:$BF,COLUMNS($I149:BE149),0)/$I149)),"")</f>
        <v/>
      </c>
      <c r="BF149" s="49" t="str">
        <f>IFERROR(IF($K149&lt;&gt;"SS",(VLOOKUP($D149,Customer_Demand!$D:$BF,COLUMNS($I149:BF149),0)/$I149+VLOOKUP($D149,Customer_Demand!$D:$BF,COLUMNS($I149:BF149),0)/$K149),(VLOOKUP($D149,Customer_Demand!$D:$BF,COLUMNS($I149:BF149),0)/$I149)),"")</f>
        <v/>
      </c>
      <c r="BG149" s="49" t="str">
        <f>IFERROR(IF($K149&lt;&gt;"SS",(VLOOKUP($D149,Customer_Demand!$D:$BF,COLUMNS($I149:BG149),0)/$I149+VLOOKUP($D149,Customer_Demand!$D:$BF,COLUMNS($I149:BG149),0)/$K149),(VLOOKUP($D149,Customer_Demand!$D:$BF,COLUMNS($I149:BG149),0)/$I149)),"")</f>
        <v/>
      </c>
      <c r="BH149" s="49" t="str">
        <f>IFERROR(IF($K149&lt;&gt;"SS",(VLOOKUP($D149,Customer_Demand!$D:$BF,COLUMNS($I149:BH149),0)/$I149+VLOOKUP($D149,Customer_Demand!$D:$BF,COLUMNS($I149:BH149),0)/$K149),(VLOOKUP($D149,Customer_Demand!$D:$BF,COLUMNS($I149:BH149),0)/$I149)),"")</f>
        <v/>
      </c>
      <c r="BI149" s="49" t="str">
        <f>IFERROR(IF($K149&lt;&gt;"SS",(VLOOKUP($D149,Customer_Demand!$D:$BF,COLUMNS($I149:BI149),0)/$I149+VLOOKUP($D149,Customer_Demand!$D:$BF,COLUMNS($I149:BI149),0)/$K149),(VLOOKUP($D149,Customer_Demand!$D:$BF,COLUMNS($I149:BI149),0)/$I149)),"")</f>
        <v/>
      </c>
      <c r="BJ149" s="49" t="str">
        <f>IFERROR(IF($K149&lt;&gt;"SS",(VLOOKUP($D149,Customer_Demand!$D:$BF,COLUMNS($I149:BJ149),0)/$I149+VLOOKUP($D149,Customer_Demand!$D:$BF,COLUMNS($I149:BJ149),0)/$K149),(VLOOKUP($D149,Customer_Demand!$D:$BF,COLUMNS($I149:BJ149),0)/$I149)),"")</f>
        <v/>
      </c>
      <c r="BK149" s="50" t="str">
        <f>IFERROR(IF($K149&lt;&gt;"SS",(VLOOKUP($D149,Customer_Demand!$D:$BF,COLUMNS($I149:BK149),0)/$I149+VLOOKUP($D149,Customer_Demand!$D:$BF,COLUMNS($I149:BK149),0)/$K149),(VLOOKUP($D149,Customer_Demand!$D:$BF,COLUMNS($I149:BK149),0)/$I149)),"")</f>
        <v/>
      </c>
      <c r="BL149" s="18"/>
    </row>
    <row r="150" spans="2:64" x14ac:dyDescent="0.2">
      <c r="B150" s="12" t="str">
        <f t="shared" si="15"/>
        <v/>
      </c>
      <c r="C150" s="45" t="str">
        <f>IF((Customer_Demand!C150)&lt;&gt;"",Customer_Demand!C150,"")</f>
        <v/>
      </c>
      <c r="D150" s="45" t="str">
        <f>IF(C150&lt;&gt;"",Customer_Demand!D150,"")</f>
        <v/>
      </c>
      <c r="E150" s="51" t="str">
        <f>IF(C150&lt;&gt;"",Customer_Demand!E150,"")</f>
        <v/>
      </c>
      <c r="F150" s="47" t="str">
        <f>IF(C150&lt;&gt;"",VLOOKUP(D150,Customer_Demand!$D$5:$F$1005,3,0),"")</f>
        <v/>
      </c>
      <c r="G150" s="48" t="str">
        <f t="shared" si="12"/>
        <v/>
      </c>
      <c r="H150" s="48" t="str">
        <f t="shared" si="13"/>
        <v/>
      </c>
      <c r="I150" s="48" t="str">
        <f>IFERROR(IF(C150&lt;&gt;"",VLOOKUP($H150,SMT_Cycle_Time_Data!$F:$Q,4,0),""),"SGR Not Defined")</f>
        <v/>
      </c>
      <c r="J150" s="48" t="str">
        <f t="shared" si="14"/>
        <v/>
      </c>
      <c r="K150" s="48" t="str">
        <f>IF(C150&lt;&gt;"",IFERROR(VLOOKUP($J150,SMT_Cycle_Time_Data!$F:$Q,4,0),"SS"),"")</f>
        <v/>
      </c>
      <c r="L150" s="49" t="str">
        <f>IFERROR(IF($K150&lt;&gt;"SS",(VLOOKUP($D150,Customer_Demand!$D:$BF,COLUMNS($I150:L150),0)/$I150+VLOOKUP($D150,Customer_Demand!$D:$BF,COLUMNS($I150:L150),0)/$K150),(VLOOKUP($D150,Customer_Demand!$D:$BF,COLUMNS($I150:L150),0)/$I150)),"")</f>
        <v/>
      </c>
      <c r="M150" s="49" t="str">
        <f>IFERROR(IF($K150&lt;&gt;"SS",(VLOOKUP($D150,Customer_Demand!$D:$BF,COLUMNS($I150:M150),0)/$I150+VLOOKUP($D150,Customer_Demand!$D:$BF,COLUMNS($I150:M150),0)/$K150),(VLOOKUP($D150,Customer_Demand!$D:$BF,COLUMNS($I150:M150),0)/$I150)),"")</f>
        <v/>
      </c>
      <c r="N150" s="49" t="str">
        <f>IFERROR(IF($K150&lt;&gt;"SS",(VLOOKUP($D150,Customer_Demand!$D:$BF,COLUMNS($I150:N150),0)/$I150+VLOOKUP($D150,Customer_Demand!$D:$BF,COLUMNS($I150:N150),0)/$K150),(VLOOKUP($D150,Customer_Demand!$D:$BF,COLUMNS($I150:N150),0)/$I150)),"")</f>
        <v/>
      </c>
      <c r="O150" s="49" t="str">
        <f>IFERROR(IF($K150&lt;&gt;"SS",(VLOOKUP($D150,Customer_Demand!$D:$BF,COLUMNS($I150:O150),0)/$I150+VLOOKUP($D150,Customer_Demand!$D:$BF,COLUMNS($I150:O150),0)/$K150),(VLOOKUP($D150,Customer_Demand!$D:$BF,COLUMNS($I150:O150),0)/$I150)),"")</f>
        <v/>
      </c>
      <c r="P150" s="49" t="str">
        <f>IFERROR(IF($K150&lt;&gt;"SS",(VLOOKUP($D150,Customer_Demand!$D:$BF,COLUMNS($I150:P150),0)/$I150+VLOOKUP($D150,Customer_Demand!$D:$BF,COLUMNS($I150:P150),0)/$K150),(VLOOKUP($D150,Customer_Demand!$D:$BF,COLUMNS($I150:P150),0)/$I150)),"")</f>
        <v/>
      </c>
      <c r="Q150" s="49" t="str">
        <f>IFERROR(IF($K150&lt;&gt;"SS",(VLOOKUP($D150,Customer_Demand!$D:$BF,COLUMNS($I150:Q150),0)/$I150+VLOOKUP($D150,Customer_Demand!$D:$BF,COLUMNS($I150:Q150),0)/$K150),(VLOOKUP($D150,Customer_Demand!$D:$BF,COLUMNS($I150:Q150),0)/$I150)),"")</f>
        <v/>
      </c>
      <c r="R150" s="49" t="str">
        <f>IFERROR(IF($K150&lt;&gt;"SS",(VLOOKUP($D150,Customer_Demand!$D:$BF,COLUMNS($I150:R150),0)/$I150+VLOOKUP($D150,Customer_Demand!$D:$BF,COLUMNS($I150:R150),0)/$K150),(VLOOKUP($D150,Customer_Demand!$D:$BF,COLUMNS($I150:R150),0)/$I150)),"")</f>
        <v/>
      </c>
      <c r="S150" s="49" t="str">
        <f>IFERROR(IF($K150&lt;&gt;"SS",(VLOOKUP($D150,Customer_Demand!$D:$BF,COLUMNS($I150:S150),0)/$I150+VLOOKUP($D150,Customer_Demand!$D:$BF,COLUMNS($I150:S150),0)/$K150),(VLOOKUP($D150,Customer_Demand!$D:$BF,COLUMNS($I150:S150),0)/$I150)),"")</f>
        <v/>
      </c>
      <c r="T150" s="49" t="str">
        <f>IFERROR(IF($K150&lt;&gt;"SS",(VLOOKUP($D150,Customer_Demand!$D:$BF,COLUMNS($I150:T150),0)/$I150+VLOOKUP($D150,Customer_Demand!$D:$BF,COLUMNS($I150:T150),0)/$K150),(VLOOKUP($D150,Customer_Demand!$D:$BF,COLUMNS($I150:T150),0)/$I150)),"")</f>
        <v/>
      </c>
      <c r="U150" s="49" t="str">
        <f>IFERROR(IF($K150&lt;&gt;"SS",(VLOOKUP($D150,Customer_Demand!$D:$BF,COLUMNS($I150:U150),0)/$I150+VLOOKUP($D150,Customer_Demand!$D:$BF,COLUMNS($I150:U150),0)/$K150),(VLOOKUP($D150,Customer_Demand!$D:$BF,COLUMNS($I150:U150),0)/$I150)),"")</f>
        <v/>
      </c>
      <c r="V150" s="49" t="str">
        <f>IFERROR(IF($K150&lt;&gt;"SS",(VLOOKUP($D150,Customer_Demand!$D:$BF,COLUMNS($I150:V150),0)/$I150+VLOOKUP($D150,Customer_Demand!$D:$BF,COLUMNS($I150:V150),0)/$K150),(VLOOKUP($D150,Customer_Demand!$D:$BF,COLUMNS($I150:V150),0)/$I150)),"")</f>
        <v/>
      </c>
      <c r="W150" s="49" t="str">
        <f>IFERROR(IF($K150&lt;&gt;"SS",(VLOOKUP($D150,Customer_Demand!$D:$BF,COLUMNS($I150:W150),0)/$I150+VLOOKUP($D150,Customer_Demand!$D:$BF,COLUMNS($I150:W150),0)/$K150),(VLOOKUP($D150,Customer_Demand!$D:$BF,COLUMNS($I150:W150),0)/$I150)),"")</f>
        <v/>
      </c>
      <c r="X150" s="49" t="str">
        <f>IFERROR(IF($K150&lt;&gt;"SS",(VLOOKUP($D150,Customer_Demand!$D:$BF,COLUMNS($I150:X150),0)/$I150+VLOOKUP($D150,Customer_Demand!$D:$BF,COLUMNS($I150:X150),0)/$K150),(VLOOKUP($D150,Customer_Demand!$D:$BF,COLUMNS($I150:X150),0)/$I150)),"")</f>
        <v/>
      </c>
      <c r="Y150" s="49" t="str">
        <f>IFERROR(IF($K150&lt;&gt;"SS",(VLOOKUP($D150,Customer_Demand!$D:$BF,COLUMNS($I150:Y150),0)/$I150+VLOOKUP($D150,Customer_Demand!$D:$BF,COLUMNS($I150:Y150),0)/$K150),(VLOOKUP($D150,Customer_Demand!$D:$BF,COLUMNS($I150:Y150),0)/$I150)),"")</f>
        <v/>
      </c>
      <c r="Z150" s="49" t="str">
        <f>IFERROR(IF($K150&lt;&gt;"SS",(VLOOKUP($D150,Customer_Demand!$D:$BF,COLUMNS($I150:Z150),0)/$I150+VLOOKUP($D150,Customer_Demand!$D:$BF,COLUMNS($I150:Z150),0)/$K150),(VLOOKUP($D150,Customer_Demand!$D:$BF,COLUMNS($I150:Z150),0)/$I150)),"")</f>
        <v/>
      </c>
      <c r="AA150" s="49" t="str">
        <f>IFERROR(IF($K150&lt;&gt;"SS",(VLOOKUP($D150,Customer_Demand!$D:$BF,COLUMNS($I150:AA150),0)/$I150+VLOOKUP($D150,Customer_Demand!$D:$BF,COLUMNS($I150:AA150),0)/$K150),(VLOOKUP($D150,Customer_Demand!$D:$BF,COLUMNS($I150:AA150),0)/$I150)),"")</f>
        <v/>
      </c>
      <c r="AB150" s="49" t="str">
        <f>IFERROR(IF($K150&lt;&gt;"SS",(VLOOKUP($D150,Customer_Demand!$D:$BF,COLUMNS($I150:AB150),0)/$I150+VLOOKUP($D150,Customer_Demand!$D:$BF,COLUMNS($I150:AB150),0)/$K150),(VLOOKUP($D150,Customer_Demand!$D:$BF,COLUMNS($I150:AB150),0)/$I150)),"")</f>
        <v/>
      </c>
      <c r="AC150" s="49" t="str">
        <f>IFERROR(IF($K150&lt;&gt;"SS",(VLOOKUP($D150,Customer_Demand!$D:$BF,COLUMNS($I150:AC150),0)/$I150+VLOOKUP($D150,Customer_Demand!$D:$BF,COLUMNS($I150:AC150),0)/$K150),(VLOOKUP($D150,Customer_Demand!$D:$BF,COLUMNS($I150:AC150),0)/$I150)),"")</f>
        <v/>
      </c>
      <c r="AD150" s="49" t="str">
        <f>IFERROR(IF($K150&lt;&gt;"SS",(VLOOKUP($D150,Customer_Demand!$D:$BF,COLUMNS($I150:AD150),0)/$I150+VLOOKUP($D150,Customer_Demand!$D:$BF,COLUMNS($I150:AD150),0)/$K150),(VLOOKUP($D150,Customer_Demand!$D:$BF,COLUMNS($I150:AD150),0)/$I150)),"")</f>
        <v/>
      </c>
      <c r="AE150" s="49" t="str">
        <f>IFERROR(IF($K150&lt;&gt;"SS",(VLOOKUP($D150,Customer_Demand!$D:$BF,COLUMNS($I150:AE150),0)/$I150+VLOOKUP($D150,Customer_Demand!$D:$BF,COLUMNS($I150:AE150),0)/$K150),(VLOOKUP($D150,Customer_Demand!$D:$BF,COLUMNS($I150:AE150),0)/$I150)),"")</f>
        <v/>
      </c>
      <c r="AF150" s="49" t="str">
        <f>IFERROR(IF($K150&lt;&gt;"SS",(VLOOKUP($D150,Customer_Demand!$D:$BF,COLUMNS($I150:AF150),0)/$I150+VLOOKUP($D150,Customer_Demand!$D:$BF,COLUMNS($I150:AF150),0)/$K150),(VLOOKUP($D150,Customer_Demand!$D:$BF,COLUMNS($I150:AF150),0)/$I150)),"")</f>
        <v/>
      </c>
      <c r="AG150" s="49" t="str">
        <f>IFERROR(IF($K150&lt;&gt;"SS",(VLOOKUP($D150,Customer_Demand!$D:$BF,COLUMNS($I150:AG150),0)/$I150+VLOOKUP($D150,Customer_Demand!$D:$BF,COLUMNS($I150:AG150),0)/$K150),(VLOOKUP($D150,Customer_Demand!$D:$BF,COLUMNS($I150:AG150),0)/$I150)),"")</f>
        <v/>
      </c>
      <c r="AH150" s="49" t="str">
        <f>IFERROR(IF($K150&lt;&gt;"SS",(VLOOKUP($D150,Customer_Demand!$D:$BF,COLUMNS($I150:AH150),0)/$I150+VLOOKUP($D150,Customer_Demand!$D:$BF,COLUMNS($I150:AH150),0)/$K150),(VLOOKUP($D150,Customer_Demand!$D:$BF,COLUMNS($I150:AH150),0)/$I150)),"")</f>
        <v/>
      </c>
      <c r="AI150" s="49" t="str">
        <f>IFERROR(IF($K150&lt;&gt;"SS",(VLOOKUP($D150,Customer_Demand!$D:$BF,COLUMNS($I150:AI150),0)/$I150+VLOOKUP($D150,Customer_Demand!$D:$BF,COLUMNS($I150:AI150),0)/$K150),(VLOOKUP($D150,Customer_Demand!$D:$BF,COLUMNS($I150:AI150),0)/$I150)),"")</f>
        <v/>
      </c>
      <c r="AJ150" s="49" t="str">
        <f>IFERROR(IF($K150&lt;&gt;"SS",(VLOOKUP($D150,Customer_Demand!$D:$BF,COLUMNS($I150:AJ150),0)/$I150+VLOOKUP($D150,Customer_Demand!$D:$BF,COLUMNS($I150:AJ150),0)/$K150),(VLOOKUP($D150,Customer_Demand!$D:$BF,COLUMNS($I150:AJ150),0)/$I150)),"")</f>
        <v/>
      </c>
      <c r="AK150" s="49" t="str">
        <f>IFERROR(IF($K150&lt;&gt;"SS",(VLOOKUP($D150,Customer_Demand!$D:$BF,COLUMNS($I150:AK150),0)/$I150+VLOOKUP($D150,Customer_Demand!$D:$BF,COLUMNS($I150:AK150),0)/$K150),(VLOOKUP($D150,Customer_Demand!$D:$BF,COLUMNS($I150:AK150),0)/$I150)),"")</f>
        <v/>
      </c>
      <c r="AL150" s="49" t="str">
        <f>IFERROR(IF($K150&lt;&gt;"SS",(VLOOKUP($D150,Customer_Demand!$D:$BF,COLUMNS($I150:AL150),0)/$I150+VLOOKUP($D150,Customer_Demand!$D:$BF,COLUMNS($I150:AL150),0)/$K150),(VLOOKUP($D150,Customer_Demand!$D:$BF,COLUMNS($I150:AL150),0)/$I150)),"")</f>
        <v/>
      </c>
      <c r="AM150" s="49" t="str">
        <f>IFERROR(IF($K150&lt;&gt;"SS",(VLOOKUP($D150,Customer_Demand!$D:$BF,COLUMNS($I150:AM150),0)/$I150+VLOOKUP($D150,Customer_Demand!$D:$BF,COLUMNS($I150:AM150),0)/$K150),(VLOOKUP($D150,Customer_Demand!$D:$BF,COLUMNS($I150:AM150),0)/$I150)),"")</f>
        <v/>
      </c>
      <c r="AN150" s="49" t="str">
        <f>IFERROR(IF($K150&lt;&gt;"SS",(VLOOKUP($D150,Customer_Demand!$D:$BF,COLUMNS($I150:AN150),0)/$I150+VLOOKUP($D150,Customer_Demand!$D:$BF,COLUMNS($I150:AN150),0)/$K150),(VLOOKUP($D150,Customer_Demand!$D:$BF,COLUMNS($I150:AN150),0)/$I150)),"")</f>
        <v/>
      </c>
      <c r="AO150" s="49" t="str">
        <f>IFERROR(IF($K150&lt;&gt;"SS",(VLOOKUP($D150,Customer_Demand!$D:$BF,COLUMNS($I150:AO150),0)/$I150+VLOOKUP($D150,Customer_Demand!$D:$BF,COLUMNS($I150:AO150),0)/$K150),(VLOOKUP($D150,Customer_Demand!$D:$BF,COLUMNS($I150:AO150),0)/$I150)),"")</f>
        <v/>
      </c>
      <c r="AP150" s="49" t="str">
        <f>IFERROR(IF($K150&lt;&gt;"SS",(VLOOKUP($D150,Customer_Demand!$D:$BF,COLUMNS($I150:AP150),0)/$I150+VLOOKUP($D150,Customer_Demand!$D:$BF,COLUMNS($I150:AP150),0)/$K150),(VLOOKUP($D150,Customer_Demand!$D:$BF,COLUMNS($I150:AP150),0)/$I150)),"")</f>
        <v/>
      </c>
      <c r="AQ150" s="49" t="str">
        <f>IFERROR(IF($K150&lt;&gt;"SS",(VLOOKUP($D150,Customer_Demand!$D:$BF,COLUMNS($I150:AQ150),0)/$I150+VLOOKUP($D150,Customer_Demand!$D:$BF,COLUMNS($I150:AQ150),0)/$K150),(VLOOKUP($D150,Customer_Demand!$D:$BF,COLUMNS($I150:AQ150),0)/$I150)),"")</f>
        <v/>
      </c>
      <c r="AR150" s="49" t="str">
        <f>IFERROR(IF($K150&lt;&gt;"SS",(VLOOKUP($D150,Customer_Demand!$D:$BF,COLUMNS($I150:AR150),0)/$I150+VLOOKUP($D150,Customer_Demand!$D:$BF,COLUMNS($I150:AR150),0)/$K150),(VLOOKUP($D150,Customer_Demand!$D:$BF,COLUMNS($I150:AR150),0)/$I150)),"")</f>
        <v/>
      </c>
      <c r="AS150" s="49" t="str">
        <f>IFERROR(IF($K150&lt;&gt;"SS",(VLOOKUP($D150,Customer_Demand!$D:$BF,COLUMNS($I150:AS150),0)/$I150+VLOOKUP($D150,Customer_Demand!$D:$BF,COLUMNS($I150:AS150),0)/$K150),(VLOOKUP($D150,Customer_Demand!$D:$BF,COLUMNS($I150:AS150),0)/$I150)),"")</f>
        <v/>
      </c>
      <c r="AT150" s="49" t="str">
        <f>IFERROR(IF($K150&lt;&gt;"SS",(VLOOKUP($D150,Customer_Demand!$D:$BF,COLUMNS($I150:AT150),0)/$I150+VLOOKUP($D150,Customer_Demand!$D:$BF,COLUMNS($I150:AT150),0)/$K150),(VLOOKUP($D150,Customer_Demand!$D:$BF,COLUMNS($I150:AT150),0)/$I150)),"")</f>
        <v/>
      </c>
      <c r="AU150" s="49" t="str">
        <f>IFERROR(IF($K150&lt;&gt;"SS",(VLOOKUP($D150,Customer_Demand!$D:$BF,COLUMNS($I150:AU150),0)/$I150+VLOOKUP($D150,Customer_Demand!$D:$BF,COLUMNS($I150:AU150),0)/$K150),(VLOOKUP($D150,Customer_Demand!$D:$BF,COLUMNS($I150:AU150),0)/$I150)),"")</f>
        <v/>
      </c>
      <c r="AV150" s="49" t="str">
        <f>IFERROR(IF($K150&lt;&gt;"SS",(VLOOKUP($D150,Customer_Demand!$D:$BF,COLUMNS($I150:AV150),0)/$I150+VLOOKUP($D150,Customer_Demand!$D:$BF,COLUMNS($I150:AV150),0)/$K150),(VLOOKUP($D150,Customer_Demand!$D:$BF,COLUMNS($I150:AV150),0)/$I150)),"")</f>
        <v/>
      </c>
      <c r="AW150" s="49" t="str">
        <f>IFERROR(IF($K150&lt;&gt;"SS",(VLOOKUP($D150,Customer_Demand!$D:$BF,COLUMNS($I150:AW150),0)/$I150+VLOOKUP($D150,Customer_Demand!$D:$BF,COLUMNS($I150:AW150),0)/$K150),(VLOOKUP($D150,Customer_Demand!$D:$BF,COLUMNS($I150:AW150),0)/$I150)),"")</f>
        <v/>
      </c>
      <c r="AX150" s="49" t="str">
        <f>IFERROR(IF($K150&lt;&gt;"SS",(VLOOKUP($D150,Customer_Demand!$D:$BF,COLUMNS($I150:AX150),0)/$I150+VLOOKUP($D150,Customer_Demand!$D:$BF,COLUMNS($I150:AX150),0)/$K150),(VLOOKUP($D150,Customer_Demand!$D:$BF,COLUMNS($I150:AX150),0)/$I150)),"")</f>
        <v/>
      </c>
      <c r="AY150" s="49" t="str">
        <f>IFERROR(IF($K150&lt;&gt;"SS",(VLOOKUP($D150,Customer_Demand!$D:$BF,COLUMNS($I150:AY150),0)/$I150+VLOOKUP($D150,Customer_Demand!$D:$BF,COLUMNS($I150:AY150),0)/$K150),(VLOOKUP($D150,Customer_Demand!$D:$BF,COLUMNS($I150:AY150),0)/$I150)),"")</f>
        <v/>
      </c>
      <c r="AZ150" s="49" t="str">
        <f>IFERROR(IF($K150&lt;&gt;"SS",(VLOOKUP($D150,Customer_Demand!$D:$BF,COLUMNS($I150:AZ150),0)/$I150+VLOOKUP($D150,Customer_Demand!$D:$BF,COLUMNS($I150:AZ150),0)/$K150),(VLOOKUP($D150,Customer_Demand!$D:$BF,COLUMNS($I150:AZ150),0)/$I150)),"")</f>
        <v/>
      </c>
      <c r="BA150" s="49" t="str">
        <f>IFERROR(IF($K150&lt;&gt;"SS",(VLOOKUP($D150,Customer_Demand!$D:$BF,COLUMNS($I150:BA150),0)/$I150+VLOOKUP($D150,Customer_Demand!$D:$BF,COLUMNS($I150:BA150),0)/$K150),(VLOOKUP($D150,Customer_Demand!$D:$BF,COLUMNS($I150:BA150),0)/$I150)),"")</f>
        <v/>
      </c>
      <c r="BB150" s="49" t="str">
        <f>IFERROR(IF($K150&lt;&gt;"SS",(VLOOKUP($D150,Customer_Demand!$D:$BF,COLUMNS($I150:BB150),0)/$I150+VLOOKUP($D150,Customer_Demand!$D:$BF,COLUMNS($I150:BB150),0)/$K150),(VLOOKUP($D150,Customer_Demand!$D:$BF,COLUMNS($I150:BB150),0)/$I150)),"")</f>
        <v/>
      </c>
      <c r="BC150" s="49" t="str">
        <f>IFERROR(IF($K150&lt;&gt;"SS",(VLOOKUP($D150,Customer_Demand!$D:$BF,COLUMNS($I150:BC150),0)/$I150+VLOOKUP($D150,Customer_Demand!$D:$BF,COLUMNS($I150:BC150),0)/$K150),(VLOOKUP($D150,Customer_Demand!$D:$BF,COLUMNS($I150:BC150),0)/$I150)),"")</f>
        <v/>
      </c>
      <c r="BD150" s="49" t="str">
        <f>IFERROR(IF($K150&lt;&gt;"SS",(VLOOKUP($D150,Customer_Demand!$D:$BF,COLUMNS($I150:BD150),0)/$I150+VLOOKUP($D150,Customer_Demand!$D:$BF,COLUMNS($I150:BD150),0)/$K150),(VLOOKUP($D150,Customer_Demand!$D:$BF,COLUMNS($I150:BD150),0)/$I150)),"")</f>
        <v/>
      </c>
      <c r="BE150" s="49" t="str">
        <f>IFERROR(IF($K150&lt;&gt;"SS",(VLOOKUP($D150,Customer_Demand!$D:$BF,COLUMNS($I150:BE150),0)/$I150+VLOOKUP($D150,Customer_Demand!$D:$BF,COLUMNS($I150:BE150),0)/$K150),(VLOOKUP($D150,Customer_Demand!$D:$BF,COLUMNS($I150:BE150),0)/$I150)),"")</f>
        <v/>
      </c>
      <c r="BF150" s="49" t="str">
        <f>IFERROR(IF($K150&lt;&gt;"SS",(VLOOKUP($D150,Customer_Demand!$D:$BF,COLUMNS($I150:BF150),0)/$I150+VLOOKUP($D150,Customer_Demand!$D:$BF,COLUMNS($I150:BF150),0)/$K150),(VLOOKUP($D150,Customer_Demand!$D:$BF,COLUMNS($I150:BF150),0)/$I150)),"")</f>
        <v/>
      </c>
      <c r="BG150" s="49" t="str">
        <f>IFERROR(IF($K150&lt;&gt;"SS",(VLOOKUP($D150,Customer_Demand!$D:$BF,COLUMNS($I150:BG150),0)/$I150+VLOOKUP($D150,Customer_Demand!$D:$BF,COLUMNS($I150:BG150),0)/$K150),(VLOOKUP($D150,Customer_Demand!$D:$BF,COLUMNS($I150:BG150),0)/$I150)),"")</f>
        <v/>
      </c>
      <c r="BH150" s="49" t="str">
        <f>IFERROR(IF($K150&lt;&gt;"SS",(VLOOKUP($D150,Customer_Demand!$D:$BF,COLUMNS($I150:BH150),0)/$I150+VLOOKUP($D150,Customer_Demand!$D:$BF,COLUMNS($I150:BH150),0)/$K150),(VLOOKUP($D150,Customer_Demand!$D:$BF,COLUMNS($I150:BH150),0)/$I150)),"")</f>
        <v/>
      </c>
      <c r="BI150" s="49" t="str">
        <f>IFERROR(IF($K150&lt;&gt;"SS",(VLOOKUP($D150,Customer_Demand!$D:$BF,COLUMNS($I150:BI150),0)/$I150+VLOOKUP($D150,Customer_Demand!$D:$BF,COLUMNS($I150:BI150),0)/$K150),(VLOOKUP($D150,Customer_Demand!$D:$BF,COLUMNS($I150:BI150),0)/$I150)),"")</f>
        <v/>
      </c>
      <c r="BJ150" s="49" t="str">
        <f>IFERROR(IF($K150&lt;&gt;"SS",(VLOOKUP($D150,Customer_Demand!$D:$BF,COLUMNS($I150:BJ150),0)/$I150+VLOOKUP($D150,Customer_Demand!$D:$BF,COLUMNS($I150:BJ150),0)/$K150),(VLOOKUP($D150,Customer_Demand!$D:$BF,COLUMNS($I150:BJ150),0)/$I150)),"")</f>
        <v/>
      </c>
      <c r="BK150" s="50" t="str">
        <f>IFERROR(IF($K150&lt;&gt;"SS",(VLOOKUP($D150,Customer_Demand!$D:$BF,COLUMNS($I150:BK150),0)/$I150+VLOOKUP($D150,Customer_Demand!$D:$BF,COLUMNS($I150:BK150),0)/$K150),(VLOOKUP($D150,Customer_Demand!$D:$BF,COLUMNS($I150:BK150),0)/$I150)),"")</f>
        <v/>
      </c>
      <c r="BL150" s="18"/>
    </row>
    <row r="151" spans="2:64" x14ac:dyDescent="0.2">
      <c r="B151" s="12" t="str">
        <f t="shared" si="15"/>
        <v/>
      </c>
      <c r="C151" s="45" t="str">
        <f>IF((Customer_Demand!C151)&lt;&gt;"",Customer_Demand!C151,"")</f>
        <v/>
      </c>
      <c r="D151" s="45" t="str">
        <f>IF(C151&lt;&gt;"",Customer_Demand!D151,"")</f>
        <v/>
      </c>
      <c r="E151" s="51" t="str">
        <f>IF(C151&lt;&gt;"",Customer_Demand!E151,"")</f>
        <v/>
      </c>
      <c r="F151" s="47" t="str">
        <f>IF(C151&lt;&gt;"",VLOOKUP(D151,Customer_Demand!$D$5:$F$1005,3,0),"")</f>
        <v/>
      </c>
      <c r="G151" s="48" t="str">
        <f t="shared" si="12"/>
        <v/>
      </c>
      <c r="H151" s="48" t="str">
        <f t="shared" si="13"/>
        <v/>
      </c>
      <c r="I151" s="48" t="str">
        <f>IFERROR(IF(C151&lt;&gt;"",VLOOKUP($H151,SMT_Cycle_Time_Data!$F:$Q,4,0),""),"SGR Not Defined")</f>
        <v/>
      </c>
      <c r="J151" s="48" t="str">
        <f t="shared" si="14"/>
        <v/>
      </c>
      <c r="K151" s="48" t="str">
        <f>IF(C151&lt;&gt;"",IFERROR(VLOOKUP($J151,SMT_Cycle_Time_Data!$F:$Q,4,0),"SS"),"")</f>
        <v/>
      </c>
      <c r="L151" s="49" t="str">
        <f>IFERROR(IF($K151&lt;&gt;"SS",(VLOOKUP($D151,Customer_Demand!$D:$BF,COLUMNS($I151:L151),0)/$I151+VLOOKUP($D151,Customer_Demand!$D:$BF,COLUMNS($I151:L151),0)/$K151),(VLOOKUP($D151,Customer_Demand!$D:$BF,COLUMNS($I151:L151),0)/$I151)),"")</f>
        <v/>
      </c>
      <c r="M151" s="49" t="str">
        <f>IFERROR(IF($K151&lt;&gt;"SS",(VLOOKUP($D151,Customer_Demand!$D:$BF,COLUMNS($I151:M151),0)/$I151+VLOOKUP($D151,Customer_Demand!$D:$BF,COLUMNS($I151:M151),0)/$K151),(VLOOKUP($D151,Customer_Demand!$D:$BF,COLUMNS($I151:M151),0)/$I151)),"")</f>
        <v/>
      </c>
      <c r="N151" s="49" t="str">
        <f>IFERROR(IF($K151&lt;&gt;"SS",(VLOOKUP($D151,Customer_Demand!$D:$BF,COLUMNS($I151:N151),0)/$I151+VLOOKUP($D151,Customer_Demand!$D:$BF,COLUMNS($I151:N151),0)/$K151),(VLOOKUP($D151,Customer_Demand!$D:$BF,COLUMNS($I151:N151),0)/$I151)),"")</f>
        <v/>
      </c>
      <c r="O151" s="49" t="str">
        <f>IFERROR(IF($K151&lt;&gt;"SS",(VLOOKUP($D151,Customer_Demand!$D:$BF,COLUMNS($I151:O151),0)/$I151+VLOOKUP($D151,Customer_Demand!$D:$BF,COLUMNS($I151:O151),0)/$K151),(VLOOKUP($D151,Customer_Demand!$D:$BF,COLUMNS($I151:O151),0)/$I151)),"")</f>
        <v/>
      </c>
      <c r="P151" s="49" t="str">
        <f>IFERROR(IF($K151&lt;&gt;"SS",(VLOOKUP($D151,Customer_Demand!$D:$BF,COLUMNS($I151:P151),0)/$I151+VLOOKUP($D151,Customer_Demand!$D:$BF,COLUMNS($I151:P151),0)/$K151),(VLOOKUP($D151,Customer_Demand!$D:$BF,COLUMNS($I151:P151),0)/$I151)),"")</f>
        <v/>
      </c>
      <c r="Q151" s="49" t="str">
        <f>IFERROR(IF($K151&lt;&gt;"SS",(VLOOKUP($D151,Customer_Demand!$D:$BF,COLUMNS($I151:Q151),0)/$I151+VLOOKUP($D151,Customer_Demand!$D:$BF,COLUMNS($I151:Q151),0)/$K151),(VLOOKUP($D151,Customer_Demand!$D:$BF,COLUMNS($I151:Q151),0)/$I151)),"")</f>
        <v/>
      </c>
      <c r="R151" s="49" t="str">
        <f>IFERROR(IF($K151&lt;&gt;"SS",(VLOOKUP($D151,Customer_Demand!$D:$BF,COLUMNS($I151:R151),0)/$I151+VLOOKUP($D151,Customer_Demand!$D:$BF,COLUMNS($I151:R151),0)/$K151),(VLOOKUP($D151,Customer_Demand!$D:$BF,COLUMNS($I151:R151),0)/$I151)),"")</f>
        <v/>
      </c>
      <c r="S151" s="49" t="str">
        <f>IFERROR(IF($K151&lt;&gt;"SS",(VLOOKUP($D151,Customer_Demand!$D:$BF,COLUMNS($I151:S151),0)/$I151+VLOOKUP($D151,Customer_Demand!$D:$BF,COLUMNS($I151:S151),0)/$K151),(VLOOKUP($D151,Customer_Demand!$D:$BF,COLUMNS($I151:S151),0)/$I151)),"")</f>
        <v/>
      </c>
      <c r="T151" s="49" t="str">
        <f>IFERROR(IF($K151&lt;&gt;"SS",(VLOOKUP($D151,Customer_Demand!$D:$BF,COLUMNS($I151:T151),0)/$I151+VLOOKUP($D151,Customer_Demand!$D:$BF,COLUMNS($I151:T151),0)/$K151),(VLOOKUP($D151,Customer_Demand!$D:$BF,COLUMNS($I151:T151),0)/$I151)),"")</f>
        <v/>
      </c>
      <c r="U151" s="49" t="str">
        <f>IFERROR(IF($K151&lt;&gt;"SS",(VLOOKUP($D151,Customer_Demand!$D:$BF,COLUMNS($I151:U151),0)/$I151+VLOOKUP($D151,Customer_Demand!$D:$BF,COLUMNS($I151:U151),0)/$K151),(VLOOKUP($D151,Customer_Demand!$D:$BF,COLUMNS($I151:U151),0)/$I151)),"")</f>
        <v/>
      </c>
      <c r="V151" s="49" t="str">
        <f>IFERROR(IF($K151&lt;&gt;"SS",(VLOOKUP($D151,Customer_Demand!$D:$BF,COLUMNS($I151:V151),0)/$I151+VLOOKUP($D151,Customer_Demand!$D:$BF,COLUMNS($I151:V151),0)/$K151),(VLOOKUP($D151,Customer_Demand!$D:$BF,COLUMNS($I151:V151),0)/$I151)),"")</f>
        <v/>
      </c>
      <c r="W151" s="49" t="str">
        <f>IFERROR(IF($K151&lt;&gt;"SS",(VLOOKUP($D151,Customer_Demand!$D:$BF,COLUMNS($I151:W151),0)/$I151+VLOOKUP($D151,Customer_Demand!$D:$BF,COLUMNS($I151:W151),0)/$K151),(VLOOKUP($D151,Customer_Demand!$D:$BF,COLUMNS($I151:W151),0)/$I151)),"")</f>
        <v/>
      </c>
      <c r="X151" s="49" t="str">
        <f>IFERROR(IF($K151&lt;&gt;"SS",(VLOOKUP($D151,Customer_Demand!$D:$BF,COLUMNS($I151:X151),0)/$I151+VLOOKUP($D151,Customer_Demand!$D:$BF,COLUMNS($I151:X151),0)/$K151),(VLOOKUP($D151,Customer_Demand!$D:$BF,COLUMNS($I151:X151),0)/$I151)),"")</f>
        <v/>
      </c>
      <c r="Y151" s="49" t="str">
        <f>IFERROR(IF($K151&lt;&gt;"SS",(VLOOKUP($D151,Customer_Demand!$D:$BF,COLUMNS($I151:Y151),0)/$I151+VLOOKUP($D151,Customer_Demand!$D:$BF,COLUMNS($I151:Y151),0)/$K151),(VLOOKUP($D151,Customer_Demand!$D:$BF,COLUMNS($I151:Y151),0)/$I151)),"")</f>
        <v/>
      </c>
      <c r="Z151" s="49" t="str">
        <f>IFERROR(IF($K151&lt;&gt;"SS",(VLOOKUP($D151,Customer_Demand!$D:$BF,COLUMNS($I151:Z151),0)/$I151+VLOOKUP($D151,Customer_Demand!$D:$BF,COLUMNS($I151:Z151),0)/$K151),(VLOOKUP($D151,Customer_Demand!$D:$BF,COLUMNS($I151:Z151),0)/$I151)),"")</f>
        <v/>
      </c>
      <c r="AA151" s="49" t="str">
        <f>IFERROR(IF($K151&lt;&gt;"SS",(VLOOKUP($D151,Customer_Demand!$D:$BF,COLUMNS($I151:AA151),0)/$I151+VLOOKUP($D151,Customer_Demand!$D:$BF,COLUMNS($I151:AA151),0)/$K151),(VLOOKUP($D151,Customer_Demand!$D:$BF,COLUMNS($I151:AA151),0)/$I151)),"")</f>
        <v/>
      </c>
      <c r="AB151" s="49" t="str">
        <f>IFERROR(IF($K151&lt;&gt;"SS",(VLOOKUP($D151,Customer_Demand!$D:$BF,COLUMNS($I151:AB151),0)/$I151+VLOOKUP($D151,Customer_Demand!$D:$BF,COLUMNS($I151:AB151),0)/$K151),(VLOOKUP($D151,Customer_Demand!$D:$BF,COLUMNS($I151:AB151),0)/$I151)),"")</f>
        <v/>
      </c>
      <c r="AC151" s="49" t="str">
        <f>IFERROR(IF($K151&lt;&gt;"SS",(VLOOKUP($D151,Customer_Demand!$D:$BF,COLUMNS($I151:AC151),0)/$I151+VLOOKUP($D151,Customer_Demand!$D:$BF,COLUMNS($I151:AC151),0)/$K151),(VLOOKUP($D151,Customer_Demand!$D:$BF,COLUMNS($I151:AC151),0)/$I151)),"")</f>
        <v/>
      </c>
      <c r="AD151" s="49" t="str">
        <f>IFERROR(IF($K151&lt;&gt;"SS",(VLOOKUP($D151,Customer_Demand!$D:$BF,COLUMNS($I151:AD151),0)/$I151+VLOOKUP($D151,Customer_Demand!$D:$BF,COLUMNS($I151:AD151),0)/$K151),(VLOOKUP($D151,Customer_Demand!$D:$BF,COLUMNS($I151:AD151),0)/$I151)),"")</f>
        <v/>
      </c>
      <c r="AE151" s="49" t="str">
        <f>IFERROR(IF($K151&lt;&gt;"SS",(VLOOKUP($D151,Customer_Demand!$D:$BF,COLUMNS($I151:AE151),0)/$I151+VLOOKUP($D151,Customer_Demand!$D:$BF,COLUMNS($I151:AE151),0)/$K151),(VLOOKUP($D151,Customer_Demand!$D:$BF,COLUMNS($I151:AE151),0)/$I151)),"")</f>
        <v/>
      </c>
      <c r="AF151" s="49" t="str">
        <f>IFERROR(IF($K151&lt;&gt;"SS",(VLOOKUP($D151,Customer_Demand!$D:$BF,COLUMNS($I151:AF151),0)/$I151+VLOOKUP($D151,Customer_Demand!$D:$BF,COLUMNS($I151:AF151),0)/$K151),(VLOOKUP($D151,Customer_Demand!$D:$BF,COLUMNS($I151:AF151),0)/$I151)),"")</f>
        <v/>
      </c>
      <c r="AG151" s="49" t="str">
        <f>IFERROR(IF($K151&lt;&gt;"SS",(VLOOKUP($D151,Customer_Demand!$D:$BF,COLUMNS($I151:AG151),0)/$I151+VLOOKUP($D151,Customer_Demand!$D:$BF,COLUMNS($I151:AG151),0)/$K151),(VLOOKUP($D151,Customer_Demand!$D:$BF,COLUMNS($I151:AG151),0)/$I151)),"")</f>
        <v/>
      </c>
      <c r="AH151" s="49" t="str">
        <f>IFERROR(IF($K151&lt;&gt;"SS",(VLOOKUP($D151,Customer_Demand!$D:$BF,COLUMNS($I151:AH151),0)/$I151+VLOOKUP($D151,Customer_Demand!$D:$BF,COLUMNS($I151:AH151),0)/$K151),(VLOOKUP($D151,Customer_Demand!$D:$BF,COLUMNS($I151:AH151),0)/$I151)),"")</f>
        <v/>
      </c>
      <c r="AI151" s="49" t="str">
        <f>IFERROR(IF($K151&lt;&gt;"SS",(VLOOKUP($D151,Customer_Demand!$D:$BF,COLUMNS($I151:AI151),0)/$I151+VLOOKUP($D151,Customer_Demand!$D:$BF,COLUMNS($I151:AI151),0)/$K151),(VLOOKUP($D151,Customer_Demand!$D:$BF,COLUMNS($I151:AI151),0)/$I151)),"")</f>
        <v/>
      </c>
      <c r="AJ151" s="49" t="str">
        <f>IFERROR(IF($K151&lt;&gt;"SS",(VLOOKUP($D151,Customer_Demand!$D:$BF,COLUMNS($I151:AJ151),0)/$I151+VLOOKUP($D151,Customer_Demand!$D:$BF,COLUMNS($I151:AJ151),0)/$K151),(VLOOKUP($D151,Customer_Demand!$D:$BF,COLUMNS($I151:AJ151),0)/$I151)),"")</f>
        <v/>
      </c>
      <c r="AK151" s="49" t="str">
        <f>IFERROR(IF($K151&lt;&gt;"SS",(VLOOKUP($D151,Customer_Demand!$D:$BF,COLUMNS($I151:AK151),0)/$I151+VLOOKUP($D151,Customer_Demand!$D:$BF,COLUMNS($I151:AK151),0)/$K151),(VLOOKUP($D151,Customer_Demand!$D:$BF,COLUMNS($I151:AK151),0)/$I151)),"")</f>
        <v/>
      </c>
      <c r="AL151" s="49" t="str">
        <f>IFERROR(IF($K151&lt;&gt;"SS",(VLOOKUP($D151,Customer_Demand!$D:$BF,COLUMNS($I151:AL151),0)/$I151+VLOOKUP($D151,Customer_Demand!$D:$BF,COLUMNS($I151:AL151),0)/$K151),(VLOOKUP($D151,Customer_Demand!$D:$BF,COLUMNS($I151:AL151),0)/$I151)),"")</f>
        <v/>
      </c>
      <c r="AM151" s="49" t="str">
        <f>IFERROR(IF($K151&lt;&gt;"SS",(VLOOKUP($D151,Customer_Demand!$D:$BF,COLUMNS($I151:AM151),0)/$I151+VLOOKUP($D151,Customer_Demand!$D:$BF,COLUMNS($I151:AM151),0)/$K151),(VLOOKUP($D151,Customer_Demand!$D:$BF,COLUMNS($I151:AM151),0)/$I151)),"")</f>
        <v/>
      </c>
      <c r="AN151" s="49" t="str">
        <f>IFERROR(IF($K151&lt;&gt;"SS",(VLOOKUP($D151,Customer_Demand!$D:$BF,COLUMNS($I151:AN151),0)/$I151+VLOOKUP($D151,Customer_Demand!$D:$BF,COLUMNS($I151:AN151),0)/$K151),(VLOOKUP($D151,Customer_Demand!$D:$BF,COLUMNS($I151:AN151),0)/$I151)),"")</f>
        <v/>
      </c>
      <c r="AO151" s="49" t="str">
        <f>IFERROR(IF($K151&lt;&gt;"SS",(VLOOKUP($D151,Customer_Demand!$D:$BF,COLUMNS($I151:AO151),0)/$I151+VLOOKUP($D151,Customer_Demand!$D:$BF,COLUMNS($I151:AO151),0)/$K151),(VLOOKUP($D151,Customer_Demand!$D:$BF,COLUMNS($I151:AO151),0)/$I151)),"")</f>
        <v/>
      </c>
      <c r="AP151" s="49" t="str">
        <f>IFERROR(IF($K151&lt;&gt;"SS",(VLOOKUP($D151,Customer_Demand!$D:$BF,COLUMNS($I151:AP151),0)/$I151+VLOOKUP($D151,Customer_Demand!$D:$BF,COLUMNS($I151:AP151),0)/$K151),(VLOOKUP($D151,Customer_Demand!$D:$BF,COLUMNS($I151:AP151),0)/$I151)),"")</f>
        <v/>
      </c>
      <c r="AQ151" s="49" t="str">
        <f>IFERROR(IF($K151&lt;&gt;"SS",(VLOOKUP($D151,Customer_Demand!$D:$BF,COLUMNS($I151:AQ151),0)/$I151+VLOOKUP($D151,Customer_Demand!$D:$BF,COLUMNS($I151:AQ151),0)/$K151),(VLOOKUP($D151,Customer_Demand!$D:$BF,COLUMNS($I151:AQ151),0)/$I151)),"")</f>
        <v/>
      </c>
      <c r="AR151" s="49" t="str">
        <f>IFERROR(IF($K151&lt;&gt;"SS",(VLOOKUP($D151,Customer_Demand!$D:$BF,COLUMNS($I151:AR151),0)/$I151+VLOOKUP($D151,Customer_Demand!$D:$BF,COLUMNS($I151:AR151),0)/$K151),(VLOOKUP($D151,Customer_Demand!$D:$BF,COLUMNS($I151:AR151),0)/$I151)),"")</f>
        <v/>
      </c>
      <c r="AS151" s="49" t="str">
        <f>IFERROR(IF($K151&lt;&gt;"SS",(VLOOKUP($D151,Customer_Demand!$D:$BF,COLUMNS($I151:AS151),0)/$I151+VLOOKUP($D151,Customer_Demand!$D:$BF,COLUMNS($I151:AS151),0)/$K151),(VLOOKUP($D151,Customer_Demand!$D:$BF,COLUMNS($I151:AS151),0)/$I151)),"")</f>
        <v/>
      </c>
      <c r="AT151" s="49" t="str">
        <f>IFERROR(IF($K151&lt;&gt;"SS",(VLOOKUP($D151,Customer_Demand!$D:$BF,COLUMNS($I151:AT151),0)/$I151+VLOOKUP($D151,Customer_Demand!$D:$BF,COLUMNS($I151:AT151),0)/$K151),(VLOOKUP($D151,Customer_Demand!$D:$BF,COLUMNS($I151:AT151),0)/$I151)),"")</f>
        <v/>
      </c>
      <c r="AU151" s="49" t="str">
        <f>IFERROR(IF($K151&lt;&gt;"SS",(VLOOKUP($D151,Customer_Demand!$D:$BF,COLUMNS($I151:AU151),0)/$I151+VLOOKUP($D151,Customer_Demand!$D:$BF,COLUMNS($I151:AU151),0)/$K151),(VLOOKUP($D151,Customer_Demand!$D:$BF,COLUMNS($I151:AU151),0)/$I151)),"")</f>
        <v/>
      </c>
      <c r="AV151" s="49" t="str">
        <f>IFERROR(IF($K151&lt;&gt;"SS",(VLOOKUP($D151,Customer_Demand!$D:$BF,COLUMNS($I151:AV151),0)/$I151+VLOOKUP($D151,Customer_Demand!$D:$BF,COLUMNS($I151:AV151),0)/$K151),(VLOOKUP($D151,Customer_Demand!$D:$BF,COLUMNS($I151:AV151),0)/$I151)),"")</f>
        <v/>
      </c>
      <c r="AW151" s="49" t="str">
        <f>IFERROR(IF($K151&lt;&gt;"SS",(VLOOKUP($D151,Customer_Demand!$D:$BF,COLUMNS($I151:AW151),0)/$I151+VLOOKUP($D151,Customer_Demand!$D:$BF,COLUMNS($I151:AW151),0)/$K151),(VLOOKUP($D151,Customer_Demand!$D:$BF,COLUMNS($I151:AW151),0)/$I151)),"")</f>
        <v/>
      </c>
      <c r="AX151" s="49" t="str">
        <f>IFERROR(IF($K151&lt;&gt;"SS",(VLOOKUP($D151,Customer_Demand!$D:$BF,COLUMNS($I151:AX151),0)/$I151+VLOOKUP($D151,Customer_Demand!$D:$BF,COLUMNS($I151:AX151),0)/$K151),(VLOOKUP($D151,Customer_Demand!$D:$BF,COLUMNS($I151:AX151),0)/$I151)),"")</f>
        <v/>
      </c>
      <c r="AY151" s="49" t="str">
        <f>IFERROR(IF($K151&lt;&gt;"SS",(VLOOKUP($D151,Customer_Demand!$D:$BF,COLUMNS($I151:AY151),0)/$I151+VLOOKUP($D151,Customer_Demand!$D:$BF,COLUMNS($I151:AY151),0)/$K151),(VLOOKUP($D151,Customer_Demand!$D:$BF,COLUMNS($I151:AY151),0)/$I151)),"")</f>
        <v/>
      </c>
      <c r="AZ151" s="49" t="str">
        <f>IFERROR(IF($K151&lt;&gt;"SS",(VLOOKUP($D151,Customer_Demand!$D:$BF,COLUMNS($I151:AZ151),0)/$I151+VLOOKUP($D151,Customer_Demand!$D:$BF,COLUMNS($I151:AZ151),0)/$K151),(VLOOKUP($D151,Customer_Demand!$D:$BF,COLUMNS($I151:AZ151),0)/$I151)),"")</f>
        <v/>
      </c>
      <c r="BA151" s="49" t="str">
        <f>IFERROR(IF($K151&lt;&gt;"SS",(VLOOKUP($D151,Customer_Demand!$D:$BF,COLUMNS($I151:BA151),0)/$I151+VLOOKUP($D151,Customer_Demand!$D:$BF,COLUMNS($I151:BA151),0)/$K151),(VLOOKUP($D151,Customer_Demand!$D:$BF,COLUMNS($I151:BA151),0)/$I151)),"")</f>
        <v/>
      </c>
      <c r="BB151" s="49" t="str">
        <f>IFERROR(IF($K151&lt;&gt;"SS",(VLOOKUP($D151,Customer_Demand!$D:$BF,COLUMNS($I151:BB151),0)/$I151+VLOOKUP($D151,Customer_Demand!$D:$BF,COLUMNS($I151:BB151),0)/$K151),(VLOOKUP($D151,Customer_Demand!$D:$BF,COLUMNS($I151:BB151),0)/$I151)),"")</f>
        <v/>
      </c>
      <c r="BC151" s="49" t="str">
        <f>IFERROR(IF($K151&lt;&gt;"SS",(VLOOKUP($D151,Customer_Demand!$D:$BF,COLUMNS($I151:BC151),0)/$I151+VLOOKUP($D151,Customer_Demand!$D:$BF,COLUMNS($I151:BC151),0)/$K151),(VLOOKUP($D151,Customer_Demand!$D:$BF,COLUMNS($I151:BC151),0)/$I151)),"")</f>
        <v/>
      </c>
      <c r="BD151" s="49" t="str">
        <f>IFERROR(IF($K151&lt;&gt;"SS",(VLOOKUP($D151,Customer_Demand!$D:$BF,COLUMNS($I151:BD151),0)/$I151+VLOOKUP($D151,Customer_Demand!$D:$BF,COLUMNS($I151:BD151),0)/$K151),(VLOOKUP($D151,Customer_Demand!$D:$BF,COLUMNS($I151:BD151),0)/$I151)),"")</f>
        <v/>
      </c>
      <c r="BE151" s="49" t="str">
        <f>IFERROR(IF($K151&lt;&gt;"SS",(VLOOKUP($D151,Customer_Demand!$D:$BF,COLUMNS($I151:BE151),0)/$I151+VLOOKUP($D151,Customer_Demand!$D:$BF,COLUMNS($I151:BE151),0)/$K151),(VLOOKUP($D151,Customer_Demand!$D:$BF,COLUMNS($I151:BE151),0)/$I151)),"")</f>
        <v/>
      </c>
      <c r="BF151" s="49" t="str">
        <f>IFERROR(IF($K151&lt;&gt;"SS",(VLOOKUP($D151,Customer_Demand!$D:$BF,COLUMNS($I151:BF151),0)/$I151+VLOOKUP($D151,Customer_Demand!$D:$BF,COLUMNS($I151:BF151),0)/$K151),(VLOOKUP($D151,Customer_Demand!$D:$BF,COLUMNS($I151:BF151),0)/$I151)),"")</f>
        <v/>
      </c>
      <c r="BG151" s="49" t="str">
        <f>IFERROR(IF($K151&lt;&gt;"SS",(VLOOKUP($D151,Customer_Demand!$D:$BF,COLUMNS($I151:BG151),0)/$I151+VLOOKUP($D151,Customer_Demand!$D:$BF,COLUMNS($I151:BG151),0)/$K151),(VLOOKUP($D151,Customer_Demand!$D:$BF,COLUMNS($I151:BG151),0)/$I151)),"")</f>
        <v/>
      </c>
      <c r="BH151" s="49" t="str">
        <f>IFERROR(IF($K151&lt;&gt;"SS",(VLOOKUP($D151,Customer_Demand!$D:$BF,COLUMNS($I151:BH151),0)/$I151+VLOOKUP($D151,Customer_Demand!$D:$BF,COLUMNS($I151:BH151),0)/$K151),(VLOOKUP($D151,Customer_Demand!$D:$BF,COLUMNS($I151:BH151),0)/$I151)),"")</f>
        <v/>
      </c>
      <c r="BI151" s="49" t="str">
        <f>IFERROR(IF($K151&lt;&gt;"SS",(VLOOKUP($D151,Customer_Demand!$D:$BF,COLUMNS($I151:BI151),0)/$I151+VLOOKUP($D151,Customer_Demand!$D:$BF,COLUMNS($I151:BI151),0)/$K151),(VLOOKUP($D151,Customer_Demand!$D:$BF,COLUMNS($I151:BI151),0)/$I151)),"")</f>
        <v/>
      </c>
      <c r="BJ151" s="49" t="str">
        <f>IFERROR(IF($K151&lt;&gt;"SS",(VLOOKUP($D151,Customer_Demand!$D:$BF,COLUMNS($I151:BJ151),0)/$I151+VLOOKUP($D151,Customer_Demand!$D:$BF,COLUMNS($I151:BJ151),0)/$K151),(VLOOKUP($D151,Customer_Demand!$D:$BF,COLUMNS($I151:BJ151),0)/$I151)),"")</f>
        <v/>
      </c>
      <c r="BK151" s="50" t="str">
        <f>IFERROR(IF($K151&lt;&gt;"SS",(VLOOKUP($D151,Customer_Demand!$D:$BF,COLUMNS($I151:BK151),0)/$I151+VLOOKUP($D151,Customer_Demand!$D:$BF,COLUMNS($I151:BK151),0)/$K151),(VLOOKUP($D151,Customer_Demand!$D:$BF,COLUMNS($I151:BK151),0)/$I151)),"")</f>
        <v/>
      </c>
      <c r="BL151" s="18"/>
    </row>
    <row r="152" spans="2:64" x14ac:dyDescent="0.2">
      <c r="B152" s="12" t="str">
        <f t="shared" si="15"/>
        <v/>
      </c>
      <c r="C152" s="45" t="str">
        <f>IF((Customer_Demand!C152)&lt;&gt;"",Customer_Demand!C152,"")</f>
        <v/>
      </c>
      <c r="D152" s="45" t="str">
        <f>IF(C152&lt;&gt;"",Customer_Demand!D152,"")</f>
        <v/>
      </c>
      <c r="E152" s="51" t="str">
        <f>IF(C152&lt;&gt;"",Customer_Demand!E152,"")</f>
        <v/>
      </c>
      <c r="F152" s="47" t="str">
        <f>IF(C152&lt;&gt;"",VLOOKUP(D152,Customer_Demand!$D$5:$F$1005,3,0),"")</f>
        <v/>
      </c>
      <c r="G152" s="48" t="str">
        <f t="shared" si="12"/>
        <v/>
      </c>
      <c r="H152" s="48" t="str">
        <f t="shared" si="13"/>
        <v/>
      </c>
      <c r="I152" s="48" t="str">
        <f>IFERROR(IF(C152&lt;&gt;"",VLOOKUP($H152,SMT_Cycle_Time_Data!$F:$Q,4,0),""),"SGR Not Defined")</f>
        <v/>
      </c>
      <c r="J152" s="48" t="str">
        <f t="shared" si="14"/>
        <v/>
      </c>
      <c r="K152" s="48" t="str">
        <f>IF(C152&lt;&gt;"",IFERROR(VLOOKUP($J152,SMT_Cycle_Time_Data!$F:$Q,4,0),"SS"),"")</f>
        <v/>
      </c>
      <c r="L152" s="49" t="str">
        <f>IFERROR(IF($K152&lt;&gt;"SS",(VLOOKUP($D152,Customer_Demand!$D:$BF,COLUMNS($I152:L152),0)/$I152+VLOOKUP($D152,Customer_Demand!$D:$BF,COLUMNS($I152:L152),0)/$K152),(VLOOKUP($D152,Customer_Demand!$D:$BF,COLUMNS($I152:L152),0)/$I152)),"")</f>
        <v/>
      </c>
      <c r="M152" s="49" t="str">
        <f>IFERROR(IF($K152&lt;&gt;"SS",(VLOOKUP($D152,Customer_Demand!$D:$BF,COLUMNS($I152:M152),0)/$I152+VLOOKUP($D152,Customer_Demand!$D:$BF,COLUMNS($I152:M152),0)/$K152),(VLOOKUP($D152,Customer_Demand!$D:$BF,COLUMNS($I152:M152),0)/$I152)),"")</f>
        <v/>
      </c>
      <c r="N152" s="49" t="str">
        <f>IFERROR(IF($K152&lt;&gt;"SS",(VLOOKUP($D152,Customer_Demand!$D:$BF,COLUMNS($I152:N152),0)/$I152+VLOOKUP($D152,Customer_Demand!$D:$BF,COLUMNS($I152:N152),0)/$K152),(VLOOKUP($D152,Customer_Demand!$D:$BF,COLUMNS($I152:N152),0)/$I152)),"")</f>
        <v/>
      </c>
      <c r="O152" s="49" t="str">
        <f>IFERROR(IF($K152&lt;&gt;"SS",(VLOOKUP($D152,Customer_Demand!$D:$BF,COLUMNS($I152:O152),0)/$I152+VLOOKUP($D152,Customer_Demand!$D:$BF,COLUMNS($I152:O152),0)/$K152),(VLOOKUP($D152,Customer_Demand!$D:$BF,COLUMNS($I152:O152),0)/$I152)),"")</f>
        <v/>
      </c>
      <c r="P152" s="49" t="str">
        <f>IFERROR(IF($K152&lt;&gt;"SS",(VLOOKUP($D152,Customer_Demand!$D:$BF,COLUMNS($I152:P152),0)/$I152+VLOOKUP($D152,Customer_Demand!$D:$BF,COLUMNS($I152:P152),0)/$K152),(VLOOKUP($D152,Customer_Demand!$D:$BF,COLUMNS($I152:P152),0)/$I152)),"")</f>
        <v/>
      </c>
      <c r="Q152" s="49" t="str">
        <f>IFERROR(IF($K152&lt;&gt;"SS",(VLOOKUP($D152,Customer_Demand!$D:$BF,COLUMNS($I152:Q152),0)/$I152+VLOOKUP($D152,Customer_Demand!$D:$BF,COLUMNS($I152:Q152),0)/$K152),(VLOOKUP($D152,Customer_Demand!$D:$BF,COLUMNS($I152:Q152),0)/$I152)),"")</f>
        <v/>
      </c>
      <c r="R152" s="49" t="str">
        <f>IFERROR(IF($K152&lt;&gt;"SS",(VLOOKUP($D152,Customer_Demand!$D:$BF,COLUMNS($I152:R152),0)/$I152+VLOOKUP($D152,Customer_Demand!$D:$BF,COLUMNS($I152:R152),0)/$K152),(VLOOKUP($D152,Customer_Demand!$D:$BF,COLUMNS($I152:R152),0)/$I152)),"")</f>
        <v/>
      </c>
      <c r="S152" s="49" t="str">
        <f>IFERROR(IF($K152&lt;&gt;"SS",(VLOOKUP($D152,Customer_Demand!$D:$BF,COLUMNS($I152:S152),0)/$I152+VLOOKUP($D152,Customer_Demand!$D:$BF,COLUMNS($I152:S152),0)/$K152),(VLOOKUP($D152,Customer_Demand!$D:$BF,COLUMNS($I152:S152),0)/$I152)),"")</f>
        <v/>
      </c>
      <c r="T152" s="49" t="str">
        <f>IFERROR(IF($K152&lt;&gt;"SS",(VLOOKUP($D152,Customer_Demand!$D:$BF,COLUMNS($I152:T152),0)/$I152+VLOOKUP($D152,Customer_Demand!$D:$BF,COLUMNS($I152:T152),0)/$K152),(VLOOKUP($D152,Customer_Demand!$D:$BF,COLUMNS($I152:T152),0)/$I152)),"")</f>
        <v/>
      </c>
      <c r="U152" s="49" t="str">
        <f>IFERROR(IF($K152&lt;&gt;"SS",(VLOOKUP($D152,Customer_Demand!$D:$BF,COLUMNS($I152:U152),0)/$I152+VLOOKUP($D152,Customer_Demand!$D:$BF,COLUMNS($I152:U152),0)/$K152),(VLOOKUP($D152,Customer_Demand!$D:$BF,COLUMNS($I152:U152),0)/$I152)),"")</f>
        <v/>
      </c>
      <c r="V152" s="49" t="str">
        <f>IFERROR(IF($K152&lt;&gt;"SS",(VLOOKUP($D152,Customer_Demand!$D:$BF,COLUMNS($I152:V152),0)/$I152+VLOOKUP($D152,Customer_Demand!$D:$BF,COLUMNS($I152:V152),0)/$K152),(VLOOKUP($D152,Customer_Demand!$D:$BF,COLUMNS($I152:V152),0)/$I152)),"")</f>
        <v/>
      </c>
      <c r="W152" s="49" t="str">
        <f>IFERROR(IF($K152&lt;&gt;"SS",(VLOOKUP($D152,Customer_Demand!$D:$BF,COLUMNS($I152:W152),0)/$I152+VLOOKUP($D152,Customer_Demand!$D:$BF,COLUMNS($I152:W152),0)/$K152),(VLOOKUP($D152,Customer_Demand!$D:$BF,COLUMNS($I152:W152),0)/$I152)),"")</f>
        <v/>
      </c>
      <c r="X152" s="49" t="str">
        <f>IFERROR(IF($K152&lt;&gt;"SS",(VLOOKUP($D152,Customer_Demand!$D:$BF,COLUMNS($I152:X152),0)/$I152+VLOOKUP($D152,Customer_Demand!$D:$BF,COLUMNS($I152:X152),0)/$K152),(VLOOKUP($D152,Customer_Demand!$D:$BF,COLUMNS($I152:X152),0)/$I152)),"")</f>
        <v/>
      </c>
      <c r="Y152" s="49" t="str">
        <f>IFERROR(IF($K152&lt;&gt;"SS",(VLOOKUP($D152,Customer_Demand!$D:$BF,COLUMNS($I152:Y152),0)/$I152+VLOOKUP($D152,Customer_Demand!$D:$BF,COLUMNS($I152:Y152),0)/$K152),(VLOOKUP($D152,Customer_Demand!$D:$BF,COLUMNS($I152:Y152),0)/$I152)),"")</f>
        <v/>
      </c>
      <c r="Z152" s="49" t="str">
        <f>IFERROR(IF($K152&lt;&gt;"SS",(VLOOKUP($D152,Customer_Demand!$D:$BF,COLUMNS($I152:Z152),0)/$I152+VLOOKUP($D152,Customer_Demand!$D:$BF,COLUMNS($I152:Z152),0)/$K152),(VLOOKUP($D152,Customer_Demand!$D:$BF,COLUMNS($I152:Z152),0)/$I152)),"")</f>
        <v/>
      </c>
      <c r="AA152" s="49" t="str">
        <f>IFERROR(IF($K152&lt;&gt;"SS",(VLOOKUP($D152,Customer_Demand!$D:$BF,COLUMNS($I152:AA152),0)/$I152+VLOOKUP($D152,Customer_Demand!$D:$BF,COLUMNS($I152:AA152),0)/$K152),(VLOOKUP($D152,Customer_Demand!$D:$BF,COLUMNS($I152:AA152),0)/$I152)),"")</f>
        <v/>
      </c>
      <c r="AB152" s="49" t="str">
        <f>IFERROR(IF($K152&lt;&gt;"SS",(VLOOKUP($D152,Customer_Demand!$D:$BF,COLUMNS($I152:AB152),0)/$I152+VLOOKUP($D152,Customer_Demand!$D:$BF,COLUMNS($I152:AB152),0)/$K152),(VLOOKUP($D152,Customer_Demand!$D:$BF,COLUMNS($I152:AB152),0)/$I152)),"")</f>
        <v/>
      </c>
      <c r="AC152" s="49" t="str">
        <f>IFERROR(IF($K152&lt;&gt;"SS",(VLOOKUP($D152,Customer_Demand!$D:$BF,COLUMNS($I152:AC152),0)/$I152+VLOOKUP($D152,Customer_Demand!$D:$BF,COLUMNS($I152:AC152),0)/$K152),(VLOOKUP($D152,Customer_Demand!$D:$BF,COLUMNS($I152:AC152),0)/$I152)),"")</f>
        <v/>
      </c>
      <c r="AD152" s="49" t="str">
        <f>IFERROR(IF($K152&lt;&gt;"SS",(VLOOKUP($D152,Customer_Demand!$D:$BF,COLUMNS($I152:AD152),0)/$I152+VLOOKUP($D152,Customer_Demand!$D:$BF,COLUMNS($I152:AD152),0)/$K152),(VLOOKUP($D152,Customer_Demand!$D:$BF,COLUMNS($I152:AD152),0)/$I152)),"")</f>
        <v/>
      </c>
      <c r="AE152" s="49" t="str">
        <f>IFERROR(IF($K152&lt;&gt;"SS",(VLOOKUP($D152,Customer_Demand!$D:$BF,COLUMNS($I152:AE152),0)/$I152+VLOOKUP($D152,Customer_Demand!$D:$BF,COLUMNS($I152:AE152),0)/$K152),(VLOOKUP($D152,Customer_Demand!$D:$BF,COLUMNS($I152:AE152),0)/$I152)),"")</f>
        <v/>
      </c>
      <c r="AF152" s="49" t="str">
        <f>IFERROR(IF($K152&lt;&gt;"SS",(VLOOKUP($D152,Customer_Demand!$D:$BF,COLUMNS($I152:AF152),0)/$I152+VLOOKUP($D152,Customer_Demand!$D:$BF,COLUMNS($I152:AF152),0)/$K152),(VLOOKUP($D152,Customer_Demand!$D:$BF,COLUMNS($I152:AF152),0)/$I152)),"")</f>
        <v/>
      </c>
      <c r="AG152" s="49" t="str">
        <f>IFERROR(IF($K152&lt;&gt;"SS",(VLOOKUP($D152,Customer_Demand!$D:$BF,COLUMNS($I152:AG152),0)/$I152+VLOOKUP($D152,Customer_Demand!$D:$BF,COLUMNS($I152:AG152),0)/$K152),(VLOOKUP($D152,Customer_Demand!$D:$BF,COLUMNS($I152:AG152),0)/$I152)),"")</f>
        <v/>
      </c>
      <c r="AH152" s="49" t="str">
        <f>IFERROR(IF($K152&lt;&gt;"SS",(VLOOKUP($D152,Customer_Demand!$D:$BF,COLUMNS($I152:AH152),0)/$I152+VLOOKUP($D152,Customer_Demand!$D:$BF,COLUMNS($I152:AH152),0)/$K152),(VLOOKUP($D152,Customer_Demand!$D:$BF,COLUMNS($I152:AH152),0)/$I152)),"")</f>
        <v/>
      </c>
      <c r="AI152" s="49" t="str">
        <f>IFERROR(IF($K152&lt;&gt;"SS",(VLOOKUP($D152,Customer_Demand!$D:$BF,COLUMNS($I152:AI152),0)/$I152+VLOOKUP($D152,Customer_Demand!$D:$BF,COLUMNS($I152:AI152),0)/$K152),(VLOOKUP($D152,Customer_Demand!$D:$BF,COLUMNS($I152:AI152),0)/$I152)),"")</f>
        <v/>
      </c>
      <c r="AJ152" s="49" t="str">
        <f>IFERROR(IF($K152&lt;&gt;"SS",(VLOOKUP($D152,Customer_Demand!$D:$BF,COLUMNS($I152:AJ152),0)/$I152+VLOOKUP($D152,Customer_Demand!$D:$BF,COLUMNS($I152:AJ152),0)/$K152),(VLOOKUP($D152,Customer_Demand!$D:$BF,COLUMNS($I152:AJ152),0)/$I152)),"")</f>
        <v/>
      </c>
      <c r="AK152" s="49" t="str">
        <f>IFERROR(IF($K152&lt;&gt;"SS",(VLOOKUP($D152,Customer_Demand!$D:$BF,COLUMNS($I152:AK152),0)/$I152+VLOOKUP($D152,Customer_Demand!$D:$BF,COLUMNS($I152:AK152),0)/$K152),(VLOOKUP($D152,Customer_Demand!$D:$BF,COLUMNS($I152:AK152),0)/$I152)),"")</f>
        <v/>
      </c>
      <c r="AL152" s="49" t="str">
        <f>IFERROR(IF($K152&lt;&gt;"SS",(VLOOKUP($D152,Customer_Demand!$D:$BF,COLUMNS($I152:AL152),0)/$I152+VLOOKUP($D152,Customer_Demand!$D:$BF,COLUMNS($I152:AL152),0)/$K152),(VLOOKUP($D152,Customer_Demand!$D:$BF,COLUMNS($I152:AL152),0)/$I152)),"")</f>
        <v/>
      </c>
      <c r="AM152" s="49" t="str">
        <f>IFERROR(IF($K152&lt;&gt;"SS",(VLOOKUP($D152,Customer_Demand!$D:$BF,COLUMNS($I152:AM152),0)/$I152+VLOOKUP($D152,Customer_Demand!$D:$BF,COLUMNS($I152:AM152),0)/$K152),(VLOOKUP($D152,Customer_Demand!$D:$BF,COLUMNS($I152:AM152),0)/$I152)),"")</f>
        <v/>
      </c>
      <c r="AN152" s="49" t="str">
        <f>IFERROR(IF($K152&lt;&gt;"SS",(VLOOKUP($D152,Customer_Demand!$D:$BF,COLUMNS($I152:AN152),0)/$I152+VLOOKUP($D152,Customer_Demand!$D:$BF,COLUMNS($I152:AN152),0)/$K152),(VLOOKUP($D152,Customer_Demand!$D:$BF,COLUMNS($I152:AN152),0)/$I152)),"")</f>
        <v/>
      </c>
      <c r="AO152" s="49" t="str">
        <f>IFERROR(IF($K152&lt;&gt;"SS",(VLOOKUP($D152,Customer_Demand!$D:$BF,COLUMNS($I152:AO152),0)/$I152+VLOOKUP($D152,Customer_Demand!$D:$BF,COLUMNS($I152:AO152),0)/$K152),(VLOOKUP($D152,Customer_Demand!$D:$BF,COLUMNS($I152:AO152),0)/$I152)),"")</f>
        <v/>
      </c>
      <c r="AP152" s="49" t="str">
        <f>IFERROR(IF($K152&lt;&gt;"SS",(VLOOKUP($D152,Customer_Demand!$D:$BF,COLUMNS($I152:AP152),0)/$I152+VLOOKUP($D152,Customer_Demand!$D:$BF,COLUMNS($I152:AP152),0)/$K152),(VLOOKUP($D152,Customer_Demand!$D:$BF,COLUMNS($I152:AP152),0)/$I152)),"")</f>
        <v/>
      </c>
      <c r="AQ152" s="49" t="str">
        <f>IFERROR(IF($K152&lt;&gt;"SS",(VLOOKUP($D152,Customer_Demand!$D:$BF,COLUMNS($I152:AQ152),0)/$I152+VLOOKUP($D152,Customer_Demand!$D:$BF,COLUMNS($I152:AQ152),0)/$K152),(VLOOKUP($D152,Customer_Demand!$D:$BF,COLUMNS($I152:AQ152),0)/$I152)),"")</f>
        <v/>
      </c>
      <c r="AR152" s="49" t="str">
        <f>IFERROR(IF($K152&lt;&gt;"SS",(VLOOKUP($D152,Customer_Demand!$D:$BF,COLUMNS($I152:AR152),0)/$I152+VLOOKUP($D152,Customer_Demand!$D:$BF,COLUMNS($I152:AR152),0)/$K152),(VLOOKUP($D152,Customer_Demand!$D:$BF,COLUMNS($I152:AR152),0)/$I152)),"")</f>
        <v/>
      </c>
      <c r="AS152" s="49" t="str">
        <f>IFERROR(IF($K152&lt;&gt;"SS",(VLOOKUP($D152,Customer_Demand!$D:$BF,COLUMNS($I152:AS152),0)/$I152+VLOOKUP($D152,Customer_Demand!$D:$BF,COLUMNS($I152:AS152),0)/$K152),(VLOOKUP($D152,Customer_Demand!$D:$BF,COLUMNS($I152:AS152),0)/$I152)),"")</f>
        <v/>
      </c>
      <c r="AT152" s="49" t="str">
        <f>IFERROR(IF($K152&lt;&gt;"SS",(VLOOKUP($D152,Customer_Demand!$D:$BF,COLUMNS($I152:AT152),0)/$I152+VLOOKUP($D152,Customer_Demand!$D:$BF,COLUMNS($I152:AT152),0)/$K152),(VLOOKUP($D152,Customer_Demand!$D:$BF,COLUMNS($I152:AT152),0)/$I152)),"")</f>
        <v/>
      </c>
      <c r="AU152" s="49" t="str">
        <f>IFERROR(IF($K152&lt;&gt;"SS",(VLOOKUP($D152,Customer_Demand!$D:$BF,COLUMNS($I152:AU152),0)/$I152+VLOOKUP($D152,Customer_Demand!$D:$BF,COLUMNS($I152:AU152),0)/$K152),(VLOOKUP($D152,Customer_Demand!$D:$BF,COLUMNS($I152:AU152),0)/$I152)),"")</f>
        <v/>
      </c>
      <c r="AV152" s="49" t="str">
        <f>IFERROR(IF($K152&lt;&gt;"SS",(VLOOKUP($D152,Customer_Demand!$D:$BF,COLUMNS($I152:AV152),0)/$I152+VLOOKUP($D152,Customer_Demand!$D:$BF,COLUMNS($I152:AV152),0)/$K152),(VLOOKUP($D152,Customer_Demand!$D:$BF,COLUMNS($I152:AV152),0)/$I152)),"")</f>
        <v/>
      </c>
      <c r="AW152" s="49" t="str">
        <f>IFERROR(IF($K152&lt;&gt;"SS",(VLOOKUP($D152,Customer_Demand!$D:$BF,COLUMNS($I152:AW152),0)/$I152+VLOOKUP($D152,Customer_Demand!$D:$BF,COLUMNS($I152:AW152),0)/$K152),(VLOOKUP($D152,Customer_Demand!$D:$BF,COLUMNS($I152:AW152),0)/$I152)),"")</f>
        <v/>
      </c>
      <c r="AX152" s="49" t="str">
        <f>IFERROR(IF($K152&lt;&gt;"SS",(VLOOKUP($D152,Customer_Demand!$D:$BF,COLUMNS($I152:AX152),0)/$I152+VLOOKUP($D152,Customer_Demand!$D:$BF,COLUMNS($I152:AX152),0)/$K152),(VLOOKUP($D152,Customer_Demand!$D:$BF,COLUMNS($I152:AX152),0)/$I152)),"")</f>
        <v/>
      </c>
      <c r="AY152" s="49" t="str">
        <f>IFERROR(IF($K152&lt;&gt;"SS",(VLOOKUP($D152,Customer_Demand!$D:$BF,COLUMNS($I152:AY152),0)/$I152+VLOOKUP($D152,Customer_Demand!$D:$BF,COLUMNS($I152:AY152),0)/$K152),(VLOOKUP($D152,Customer_Demand!$D:$BF,COLUMNS($I152:AY152),0)/$I152)),"")</f>
        <v/>
      </c>
      <c r="AZ152" s="49" t="str">
        <f>IFERROR(IF($K152&lt;&gt;"SS",(VLOOKUP($D152,Customer_Demand!$D:$BF,COLUMNS($I152:AZ152),0)/$I152+VLOOKUP($D152,Customer_Demand!$D:$BF,COLUMNS($I152:AZ152),0)/$K152),(VLOOKUP($D152,Customer_Demand!$D:$BF,COLUMNS($I152:AZ152),0)/$I152)),"")</f>
        <v/>
      </c>
      <c r="BA152" s="49" t="str">
        <f>IFERROR(IF($K152&lt;&gt;"SS",(VLOOKUP($D152,Customer_Demand!$D:$BF,COLUMNS($I152:BA152),0)/$I152+VLOOKUP($D152,Customer_Demand!$D:$BF,COLUMNS($I152:BA152),0)/$K152),(VLOOKUP($D152,Customer_Demand!$D:$BF,COLUMNS($I152:BA152),0)/$I152)),"")</f>
        <v/>
      </c>
      <c r="BB152" s="49" t="str">
        <f>IFERROR(IF($K152&lt;&gt;"SS",(VLOOKUP($D152,Customer_Demand!$D:$BF,COLUMNS($I152:BB152),0)/$I152+VLOOKUP($D152,Customer_Demand!$D:$BF,COLUMNS($I152:BB152),0)/$K152),(VLOOKUP($D152,Customer_Demand!$D:$BF,COLUMNS($I152:BB152),0)/$I152)),"")</f>
        <v/>
      </c>
      <c r="BC152" s="49" t="str">
        <f>IFERROR(IF($K152&lt;&gt;"SS",(VLOOKUP($D152,Customer_Demand!$D:$BF,COLUMNS($I152:BC152),0)/$I152+VLOOKUP($D152,Customer_Demand!$D:$BF,COLUMNS($I152:BC152),0)/$K152),(VLOOKUP($D152,Customer_Demand!$D:$BF,COLUMNS($I152:BC152),0)/$I152)),"")</f>
        <v/>
      </c>
      <c r="BD152" s="49" t="str">
        <f>IFERROR(IF($K152&lt;&gt;"SS",(VLOOKUP($D152,Customer_Demand!$D:$BF,COLUMNS($I152:BD152),0)/$I152+VLOOKUP($D152,Customer_Demand!$D:$BF,COLUMNS($I152:BD152),0)/$K152),(VLOOKUP($D152,Customer_Demand!$D:$BF,COLUMNS($I152:BD152),0)/$I152)),"")</f>
        <v/>
      </c>
      <c r="BE152" s="49" t="str">
        <f>IFERROR(IF($K152&lt;&gt;"SS",(VLOOKUP($D152,Customer_Demand!$D:$BF,COLUMNS($I152:BE152),0)/$I152+VLOOKUP($D152,Customer_Demand!$D:$BF,COLUMNS($I152:BE152),0)/$K152),(VLOOKUP($D152,Customer_Demand!$D:$BF,COLUMNS($I152:BE152),0)/$I152)),"")</f>
        <v/>
      </c>
      <c r="BF152" s="49" t="str">
        <f>IFERROR(IF($K152&lt;&gt;"SS",(VLOOKUP($D152,Customer_Demand!$D:$BF,COLUMNS($I152:BF152),0)/$I152+VLOOKUP($D152,Customer_Demand!$D:$BF,COLUMNS($I152:BF152),0)/$K152),(VLOOKUP($D152,Customer_Demand!$D:$BF,COLUMNS($I152:BF152),0)/$I152)),"")</f>
        <v/>
      </c>
      <c r="BG152" s="49" t="str">
        <f>IFERROR(IF($K152&lt;&gt;"SS",(VLOOKUP($D152,Customer_Demand!$D:$BF,COLUMNS($I152:BG152),0)/$I152+VLOOKUP($D152,Customer_Demand!$D:$BF,COLUMNS($I152:BG152),0)/$K152),(VLOOKUP($D152,Customer_Demand!$D:$BF,COLUMNS($I152:BG152),0)/$I152)),"")</f>
        <v/>
      </c>
      <c r="BH152" s="49" t="str">
        <f>IFERROR(IF($K152&lt;&gt;"SS",(VLOOKUP($D152,Customer_Demand!$D:$BF,COLUMNS($I152:BH152),0)/$I152+VLOOKUP($D152,Customer_Demand!$D:$BF,COLUMNS($I152:BH152),0)/$K152),(VLOOKUP($D152,Customer_Demand!$D:$BF,COLUMNS($I152:BH152),0)/$I152)),"")</f>
        <v/>
      </c>
      <c r="BI152" s="49" t="str">
        <f>IFERROR(IF($K152&lt;&gt;"SS",(VLOOKUP($D152,Customer_Demand!$D:$BF,COLUMNS($I152:BI152),0)/$I152+VLOOKUP($D152,Customer_Demand!$D:$BF,COLUMNS($I152:BI152),0)/$K152),(VLOOKUP($D152,Customer_Demand!$D:$BF,COLUMNS($I152:BI152),0)/$I152)),"")</f>
        <v/>
      </c>
      <c r="BJ152" s="49" t="str">
        <f>IFERROR(IF($K152&lt;&gt;"SS",(VLOOKUP($D152,Customer_Demand!$D:$BF,COLUMNS($I152:BJ152),0)/$I152+VLOOKUP($D152,Customer_Demand!$D:$BF,COLUMNS($I152:BJ152),0)/$K152),(VLOOKUP($D152,Customer_Demand!$D:$BF,COLUMNS($I152:BJ152),0)/$I152)),"")</f>
        <v/>
      </c>
      <c r="BK152" s="50" t="str">
        <f>IFERROR(IF($K152&lt;&gt;"SS",(VLOOKUP($D152,Customer_Demand!$D:$BF,COLUMNS($I152:BK152),0)/$I152+VLOOKUP($D152,Customer_Demand!$D:$BF,COLUMNS($I152:BK152),0)/$K152),(VLOOKUP($D152,Customer_Demand!$D:$BF,COLUMNS($I152:BK152),0)/$I152)),"")</f>
        <v/>
      </c>
      <c r="BL152" s="18"/>
    </row>
    <row r="153" spans="2:64" x14ac:dyDescent="0.2">
      <c r="B153" s="12" t="str">
        <f t="shared" si="15"/>
        <v/>
      </c>
      <c r="C153" s="45" t="str">
        <f>IF((Customer_Demand!C153)&lt;&gt;"",Customer_Demand!C153,"")</f>
        <v/>
      </c>
      <c r="D153" s="45" t="str">
        <f>IF(C153&lt;&gt;"",Customer_Demand!D153,"")</f>
        <v/>
      </c>
      <c r="E153" s="51" t="str">
        <f>IF(C153&lt;&gt;"",Customer_Demand!E153,"")</f>
        <v/>
      </c>
      <c r="F153" s="47" t="str">
        <f>IF(C153&lt;&gt;"",VLOOKUP(D153,Customer_Demand!$D$5:$F$1005,3,0),"")</f>
        <v/>
      </c>
      <c r="G153" s="48" t="str">
        <f t="shared" si="12"/>
        <v/>
      </c>
      <c r="H153" s="48" t="str">
        <f t="shared" si="13"/>
        <v/>
      </c>
      <c r="I153" s="48" t="str">
        <f>IFERROR(IF(C153&lt;&gt;"",VLOOKUP($H153,SMT_Cycle_Time_Data!$F:$Q,4,0),""),"SGR Not Defined")</f>
        <v/>
      </c>
      <c r="J153" s="48" t="str">
        <f t="shared" si="14"/>
        <v/>
      </c>
      <c r="K153" s="48" t="str">
        <f>IF(C153&lt;&gt;"",IFERROR(VLOOKUP($J153,SMT_Cycle_Time_Data!$F:$Q,4,0),"SS"),"")</f>
        <v/>
      </c>
      <c r="L153" s="49" t="str">
        <f>IFERROR(IF($K153&lt;&gt;"SS",(VLOOKUP($D153,Customer_Demand!$D:$BF,COLUMNS($I153:L153),0)/$I153+VLOOKUP($D153,Customer_Demand!$D:$BF,COLUMNS($I153:L153),0)/$K153),(VLOOKUP($D153,Customer_Demand!$D:$BF,COLUMNS($I153:L153),0)/$I153)),"")</f>
        <v/>
      </c>
      <c r="M153" s="49" t="str">
        <f>IFERROR(IF($K153&lt;&gt;"SS",(VLOOKUP($D153,Customer_Demand!$D:$BF,COLUMNS($I153:M153),0)/$I153+VLOOKUP($D153,Customer_Demand!$D:$BF,COLUMNS($I153:M153),0)/$K153),(VLOOKUP($D153,Customer_Demand!$D:$BF,COLUMNS($I153:M153),0)/$I153)),"")</f>
        <v/>
      </c>
      <c r="N153" s="49" t="str">
        <f>IFERROR(IF($K153&lt;&gt;"SS",(VLOOKUP($D153,Customer_Demand!$D:$BF,COLUMNS($I153:N153),0)/$I153+VLOOKUP($D153,Customer_Demand!$D:$BF,COLUMNS($I153:N153),0)/$K153),(VLOOKUP($D153,Customer_Demand!$D:$BF,COLUMNS($I153:N153),0)/$I153)),"")</f>
        <v/>
      </c>
      <c r="O153" s="49" t="str">
        <f>IFERROR(IF($K153&lt;&gt;"SS",(VLOOKUP($D153,Customer_Demand!$D:$BF,COLUMNS($I153:O153),0)/$I153+VLOOKUP($D153,Customer_Demand!$D:$BF,COLUMNS($I153:O153),0)/$K153),(VLOOKUP($D153,Customer_Demand!$D:$BF,COLUMNS($I153:O153),0)/$I153)),"")</f>
        <v/>
      </c>
      <c r="P153" s="49" t="str">
        <f>IFERROR(IF($K153&lt;&gt;"SS",(VLOOKUP($D153,Customer_Demand!$D:$BF,COLUMNS($I153:P153),0)/$I153+VLOOKUP($D153,Customer_Demand!$D:$BF,COLUMNS($I153:P153),0)/$K153),(VLOOKUP($D153,Customer_Demand!$D:$BF,COLUMNS($I153:P153),0)/$I153)),"")</f>
        <v/>
      </c>
      <c r="Q153" s="49" t="str">
        <f>IFERROR(IF($K153&lt;&gt;"SS",(VLOOKUP($D153,Customer_Demand!$D:$BF,COLUMNS($I153:Q153),0)/$I153+VLOOKUP($D153,Customer_Demand!$D:$BF,COLUMNS($I153:Q153),0)/$K153),(VLOOKUP($D153,Customer_Demand!$D:$BF,COLUMNS($I153:Q153),0)/$I153)),"")</f>
        <v/>
      </c>
      <c r="R153" s="49" t="str">
        <f>IFERROR(IF($K153&lt;&gt;"SS",(VLOOKUP($D153,Customer_Demand!$D:$BF,COLUMNS($I153:R153),0)/$I153+VLOOKUP($D153,Customer_Demand!$D:$BF,COLUMNS($I153:R153),0)/$K153),(VLOOKUP($D153,Customer_Demand!$D:$BF,COLUMNS($I153:R153),0)/$I153)),"")</f>
        <v/>
      </c>
      <c r="S153" s="49" t="str">
        <f>IFERROR(IF($K153&lt;&gt;"SS",(VLOOKUP($D153,Customer_Demand!$D:$BF,COLUMNS($I153:S153),0)/$I153+VLOOKUP($D153,Customer_Demand!$D:$BF,COLUMNS($I153:S153),0)/$K153),(VLOOKUP($D153,Customer_Demand!$D:$BF,COLUMNS($I153:S153),0)/$I153)),"")</f>
        <v/>
      </c>
      <c r="T153" s="49" t="str">
        <f>IFERROR(IF($K153&lt;&gt;"SS",(VLOOKUP($D153,Customer_Demand!$D:$BF,COLUMNS($I153:T153),0)/$I153+VLOOKUP($D153,Customer_Demand!$D:$BF,COLUMNS($I153:T153),0)/$K153),(VLOOKUP($D153,Customer_Demand!$D:$BF,COLUMNS($I153:T153),0)/$I153)),"")</f>
        <v/>
      </c>
      <c r="U153" s="49" t="str">
        <f>IFERROR(IF($K153&lt;&gt;"SS",(VLOOKUP($D153,Customer_Demand!$D:$BF,COLUMNS($I153:U153),0)/$I153+VLOOKUP($D153,Customer_Demand!$D:$BF,COLUMNS($I153:U153),0)/$K153),(VLOOKUP($D153,Customer_Demand!$D:$BF,COLUMNS($I153:U153),0)/$I153)),"")</f>
        <v/>
      </c>
      <c r="V153" s="49" t="str">
        <f>IFERROR(IF($K153&lt;&gt;"SS",(VLOOKUP($D153,Customer_Demand!$D:$BF,COLUMNS($I153:V153),0)/$I153+VLOOKUP($D153,Customer_Demand!$D:$BF,COLUMNS($I153:V153),0)/$K153),(VLOOKUP($D153,Customer_Demand!$D:$BF,COLUMNS($I153:V153),0)/$I153)),"")</f>
        <v/>
      </c>
      <c r="W153" s="49" t="str">
        <f>IFERROR(IF($K153&lt;&gt;"SS",(VLOOKUP($D153,Customer_Demand!$D:$BF,COLUMNS($I153:W153),0)/$I153+VLOOKUP($D153,Customer_Demand!$D:$BF,COLUMNS($I153:W153),0)/$K153),(VLOOKUP($D153,Customer_Demand!$D:$BF,COLUMNS($I153:W153),0)/$I153)),"")</f>
        <v/>
      </c>
      <c r="X153" s="49" t="str">
        <f>IFERROR(IF($K153&lt;&gt;"SS",(VLOOKUP($D153,Customer_Demand!$D:$BF,COLUMNS($I153:X153),0)/$I153+VLOOKUP($D153,Customer_Demand!$D:$BF,COLUMNS($I153:X153),0)/$K153),(VLOOKUP($D153,Customer_Demand!$D:$BF,COLUMNS($I153:X153),0)/$I153)),"")</f>
        <v/>
      </c>
      <c r="Y153" s="49" t="str">
        <f>IFERROR(IF($K153&lt;&gt;"SS",(VLOOKUP($D153,Customer_Demand!$D:$BF,COLUMNS($I153:Y153),0)/$I153+VLOOKUP($D153,Customer_Demand!$D:$BF,COLUMNS($I153:Y153),0)/$K153),(VLOOKUP($D153,Customer_Demand!$D:$BF,COLUMNS($I153:Y153),0)/$I153)),"")</f>
        <v/>
      </c>
      <c r="Z153" s="49" t="str">
        <f>IFERROR(IF($K153&lt;&gt;"SS",(VLOOKUP($D153,Customer_Demand!$D:$BF,COLUMNS($I153:Z153),0)/$I153+VLOOKUP($D153,Customer_Demand!$D:$BF,COLUMNS($I153:Z153),0)/$K153),(VLOOKUP($D153,Customer_Demand!$D:$BF,COLUMNS($I153:Z153),0)/$I153)),"")</f>
        <v/>
      </c>
      <c r="AA153" s="49" t="str">
        <f>IFERROR(IF($K153&lt;&gt;"SS",(VLOOKUP($D153,Customer_Demand!$D:$BF,COLUMNS($I153:AA153),0)/$I153+VLOOKUP($D153,Customer_Demand!$D:$BF,COLUMNS($I153:AA153),0)/$K153),(VLOOKUP($D153,Customer_Demand!$D:$BF,COLUMNS($I153:AA153),0)/$I153)),"")</f>
        <v/>
      </c>
      <c r="AB153" s="49" t="str">
        <f>IFERROR(IF($K153&lt;&gt;"SS",(VLOOKUP($D153,Customer_Demand!$D:$BF,COLUMNS($I153:AB153),0)/$I153+VLOOKUP($D153,Customer_Demand!$D:$BF,COLUMNS($I153:AB153),0)/$K153),(VLOOKUP($D153,Customer_Demand!$D:$BF,COLUMNS($I153:AB153),0)/$I153)),"")</f>
        <v/>
      </c>
      <c r="AC153" s="49" t="str">
        <f>IFERROR(IF($K153&lt;&gt;"SS",(VLOOKUP($D153,Customer_Demand!$D:$BF,COLUMNS($I153:AC153),0)/$I153+VLOOKUP($D153,Customer_Demand!$D:$BF,COLUMNS($I153:AC153),0)/$K153),(VLOOKUP($D153,Customer_Demand!$D:$BF,COLUMNS($I153:AC153),0)/$I153)),"")</f>
        <v/>
      </c>
      <c r="AD153" s="49" t="str">
        <f>IFERROR(IF($K153&lt;&gt;"SS",(VLOOKUP($D153,Customer_Demand!$D:$BF,COLUMNS($I153:AD153),0)/$I153+VLOOKUP($D153,Customer_Demand!$D:$BF,COLUMNS($I153:AD153),0)/$K153),(VLOOKUP($D153,Customer_Demand!$D:$BF,COLUMNS($I153:AD153),0)/$I153)),"")</f>
        <v/>
      </c>
      <c r="AE153" s="49" t="str">
        <f>IFERROR(IF($K153&lt;&gt;"SS",(VLOOKUP($D153,Customer_Demand!$D:$BF,COLUMNS($I153:AE153),0)/$I153+VLOOKUP($D153,Customer_Demand!$D:$BF,COLUMNS($I153:AE153),0)/$K153),(VLOOKUP($D153,Customer_Demand!$D:$BF,COLUMNS($I153:AE153),0)/$I153)),"")</f>
        <v/>
      </c>
      <c r="AF153" s="49" t="str">
        <f>IFERROR(IF($K153&lt;&gt;"SS",(VLOOKUP($D153,Customer_Demand!$D:$BF,COLUMNS($I153:AF153),0)/$I153+VLOOKUP($D153,Customer_Demand!$D:$BF,COLUMNS($I153:AF153),0)/$K153),(VLOOKUP($D153,Customer_Demand!$D:$BF,COLUMNS($I153:AF153),0)/$I153)),"")</f>
        <v/>
      </c>
      <c r="AG153" s="49" t="str">
        <f>IFERROR(IF($K153&lt;&gt;"SS",(VLOOKUP($D153,Customer_Demand!$D:$BF,COLUMNS($I153:AG153),0)/$I153+VLOOKUP($D153,Customer_Demand!$D:$BF,COLUMNS($I153:AG153),0)/$K153),(VLOOKUP($D153,Customer_Demand!$D:$BF,COLUMNS($I153:AG153),0)/$I153)),"")</f>
        <v/>
      </c>
      <c r="AH153" s="49" t="str">
        <f>IFERROR(IF($K153&lt;&gt;"SS",(VLOOKUP($D153,Customer_Demand!$D:$BF,COLUMNS($I153:AH153),0)/$I153+VLOOKUP($D153,Customer_Demand!$D:$BF,COLUMNS($I153:AH153),0)/$K153),(VLOOKUP($D153,Customer_Demand!$D:$BF,COLUMNS($I153:AH153),0)/$I153)),"")</f>
        <v/>
      </c>
      <c r="AI153" s="49" t="str">
        <f>IFERROR(IF($K153&lt;&gt;"SS",(VLOOKUP($D153,Customer_Demand!$D:$BF,COLUMNS($I153:AI153),0)/$I153+VLOOKUP($D153,Customer_Demand!$D:$BF,COLUMNS($I153:AI153),0)/$K153),(VLOOKUP($D153,Customer_Demand!$D:$BF,COLUMNS($I153:AI153),0)/$I153)),"")</f>
        <v/>
      </c>
      <c r="AJ153" s="49" t="str">
        <f>IFERROR(IF($K153&lt;&gt;"SS",(VLOOKUP($D153,Customer_Demand!$D:$BF,COLUMNS($I153:AJ153),0)/$I153+VLOOKUP($D153,Customer_Demand!$D:$BF,COLUMNS($I153:AJ153),0)/$K153),(VLOOKUP($D153,Customer_Demand!$D:$BF,COLUMNS($I153:AJ153),0)/$I153)),"")</f>
        <v/>
      </c>
      <c r="AK153" s="49" t="str">
        <f>IFERROR(IF($K153&lt;&gt;"SS",(VLOOKUP($D153,Customer_Demand!$D:$BF,COLUMNS($I153:AK153),0)/$I153+VLOOKUP($D153,Customer_Demand!$D:$BF,COLUMNS($I153:AK153),0)/$K153),(VLOOKUP($D153,Customer_Demand!$D:$BF,COLUMNS($I153:AK153),0)/$I153)),"")</f>
        <v/>
      </c>
      <c r="AL153" s="49" t="str">
        <f>IFERROR(IF($K153&lt;&gt;"SS",(VLOOKUP($D153,Customer_Demand!$D:$BF,COLUMNS($I153:AL153),0)/$I153+VLOOKUP($D153,Customer_Demand!$D:$BF,COLUMNS($I153:AL153),0)/$K153),(VLOOKUP($D153,Customer_Demand!$D:$BF,COLUMNS($I153:AL153),0)/$I153)),"")</f>
        <v/>
      </c>
      <c r="AM153" s="49" t="str">
        <f>IFERROR(IF($K153&lt;&gt;"SS",(VLOOKUP($D153,Customer_Demand!$D:$BF,COLUMNS($I153:AM153),0)/$I153+VLOOKUP($D153,Customer_Demand!$D:$BF,COLUMNS($I153:AM153),0)/$K153),(VLOOKUP($D153,Customer_Demand!$D:$BF,COLUMNS($I153:AM153),0)/$I153)),"")</f>
        <v/>
      </c>
      <c r="AN153" s="49" t="str">
        <f>IFERROR(IF($K153&lt;&gt;"SS",(VLOOKUP($D153,Customer_Demand!$D:$BF,COLUMNS($I153:AN153),0)/$I153+VLOOKUP($D153,Customer_Demand!$D:$BF,COLUMNS($I153:AN153),0)/$K153),(VLOOKUP($D153,Customer_Demand!$D:$BF,COLUMNS($I153:AN153),0)/$I153)),"")</f>
        <v/>
      </c>
      <c r="AO153" s="49" t="str">
        <f>IFERROR(IF($K153&lt;&gt;"SS",(VLOOKUP($D153,Customer_Demand!$D:$BF,COLUMNS($I153:AO153),0)/$I153+VLOOKUP($D153,Customer_Demand!$D:$BF,COLUMNS($I153:AO153),0)/$K153),(VLOOKUP($D153,Customer_Demand!$D:$BF,COLUMNS($I153:AO153),0)/$I153)),"")</f>
        <v/>
      </c>
      <c r="AP153" s="49" t="str">
        <f>IFERROR(IF($K153&lt;&gt;"SS",(VLOOKUP($D153,Customer_Demand!$D:$BF,COLUMNS($I153:AP153),0)/$I153+VLOOKUP($D153,Customer_Demand!$D:$BF,COLUMNS($I153:AP153),0)/$K153),(VLOOKUP($D153,Customer_Demand!$D:$BF,COLUMNS($I153:AP153),0)/$I153)),"")</f>
        <v/>
      </c>
      <c r="AQ153" s="49" t="str">
        <f>IFERROR(IF($K153&lt;&gt;"SS",(VLOOKUP($D153,Customer_Demand!$D:$BF,COLUMNS($I153:AQ153),0)/$I153+VLOOKUP($D153,Customer_Demand!$D:$BF,COLUMNS($I153:AQ153),0)/$K153),(VLOOKUP($D153,Customer_Demand!$D:$BF,COLUMNS($I153:AQ153),0)/$I153)),"")</f>
        <v/>
      </c>
      <c r="AR153" s="49" t="str">
        <f>IFERROR(IF($K153&lt;&gt;"SS",(VLOOKUP($D153,Customer_Demand!$D:$BF,COLUMNS($I153:AR153),0)/$I153+VLOOKUP($D153,Customer_Demand!$D:$BF,COLUMNS($I153:AR153),0)/$K153),(VLOOKUP($D153,Customer_Demand!$D:$BF,COLUMNS($I153:AR153),0)/$I153)),"")</f>
        <v/>
      </c>
      <c r="AS153" s="49" t="str">
        <f>IFERROR(IF($K153&lt;&gt;"SS",(VLOOKUP($D153,Customer_Demand!$D:$BF,COLUMNS($I153:AS153),0)/$I153+VLOOKUP($D153,Customer_Demand!$D:$BF,COLUMNS($I153:AS153),0)/$K153),(VLOOKUP($D153,Customer_Demand!$D:$BF,COLUMNS($I153:AS153),0)/$I153)),"")</f>
        <v/>
      </c>
      <c r="AT153" s="49" t="str">
        <f>IFERROR(IF($K153&lt;&gt;"SS",(VLOOKUP($D153,Customer_Demand!$D:$BF,COLUMNS($I153:AT153),0)/$I153+VLOOKUP($D153,Customer_Demand!$D:$BF,COLUMNS($I153:AT153),0)/$K153),(VLOOKUP($D153,Customer_Demand!$D:$BF,COLUMNS($I153:AT153),0)/$I153)),"")</f>
        <v/>
      </c>
      <c r="AU153" s="49" t="str">
        <f>IFERROR(IF($K153&lt;&gt;"SS",(VLOOKUP($D153,Customer_Demand!$D:$BF,COLUMNS($I153:AU153),0)/$I153+VLOOKUP($D153,Customer_Demand!$D:$BF,COLUMNS($I153:AU153),0)/$K153),(VLOOKUP($D153,Customer_Demand!$D:$BF,COLUMNS($I153:AU153),0)/$I153)),"")</f>
        <v/>
      </c>
      <c r="AV153" s="49" t="str">
        <f>IFERROR(IF($K153&lt;&gt;"SS",(VLOOKUP($D153,Customer_Demand!$D:$BF,COLUMNS($I153:AV153),0)/$I153+VLOOKUP($D153,Customer_Demand!$D:$BF,COLUMNS($I153:AV153),0)/$K153),(VLOOKUP($D153,Customer_Demand!$D:$BF,COLUMNS($I153:AV153),0)/$I153)),"")</f>
        <v/>
      </c>
      <c r="AW153" s="49" t="str">
        <f>IFERROR(IF($K153&lt;&gt;"SS",(VLOOKUP($D153,Customer_Demand!$D:$BF,COLUMNS($I153:AW153),0)/$I153+VLOOKUP($D153,Customer_Demand!$D:$BF,COLUMNS($I153:AW153),0)/$K153),(VLOOKUP($D153,Customer_Demand!$D:$BF,COLUMNS($I153:AW153),0)/$I153)),"")</f>
        <v/>
      </c>
      <c r="AX153" s="49" t="str">
        <f>IFERROR(IF($K153&lt;&gt;"SS",(VLOOKUP($D153,Customer_Demand!$D:$BF,COLUMNS($I153:AX153),0)/$I153+VLOOKUP($D153,Customer_Demand!$D:$BF,COLUMNS($I153:AX153),0)/$K153),(VLOOKUP($D153,Customer_Demand!$D:$BF,COLUMNS($I153:AX153),0)/$I153)),"")</f>
        <v/>
      </c>
      <c r="AY153" s="49" t="str">
        <f>IFERROR(IF($K153&lt;&gt;"SS",(VLOOKUP($D153,Customer_Demand!$D:$BF,COLUMNS($I153:AY153),0)/$I153+VLOOKUP($D153,Customer_Demand!$D:$BF,COLUMNS($I153:AY153),0)/$K153),(VLOOKUP($D153,Customer_Demand!$D:$BF,COLUMNS($I153:AY153),0)/$I153)),"")</f>
        <v/>
      </c>
      <c r="AZ153" s="49" t="str">
        <f>IFERROR(IF($K153&lt;&gt;"SS",(VLOOKUP($D153,Customer_Demand!$D:$BF,COLUMNS($I153:AZ153),0)/$I153+VLOOKUP($D153,Customer_Demand!$D:$BF,COLUMNS($I153:AZ153),0)/$K153),(VLOOKUP($D153,Customer_Demand!$D:$BF,COLUMNS($I153:AZ153),0)/$I153)),"")</f>
        <v/>
      </c>
      <c r="BA153" s="49" t="str">
        <f>IFERROR(IF($K153&lt;&gt;"SS",(VLOOKUP($D153,Customer_Demand!$D:$BF,COLUMNS($I153:BA153),0)/$I153+VLOOKUP($D153,Customer_Demand!$D:$BF,COLUMNS($I153:BA153),0)/$K153),(VLOOKUP($D153,Customer_Demand!$D:$BF,COLUMNS($I153:BA153),0)/$I153)),"")</f>
        <v/>
      </c>
      <c r="BB153" s="49" t="str">
        <f>IFERROR(IF($K153&lt;&gt;"SS",(VLOOKUP($D153,Customer_Demand!$D:$BF,COLUMNS($I153:BB153),0)/$I153+VLOOKUP($D153,Customer_Demand!$D:$BF,COLUMNS($I153:BB153),0)/$K153),(VLOOKUP($D153,Customer_Demand!$D:$BF,COLUMNS($I153:BB153),0)/$I153)),"")</f>
        <v/>
      </c>
      <c r="BC153" s="49" t="str">
        <f>IFERROR(IF($K153&lt;&gt;"SS",(VLOOKUP($D153,Customer_Demand!$D:$BF,COLUMNS($I153:BC153),0)/$I153+VLOOKUP($D153,Customer_Demand!$D:$BF,COLUMNS($I153:BC153),0)/$K153),(VLOOKUP($D153,Customer_Demand!$D:$BF,COLUMNS($I153:BC153),0)/$I153)),"")</f>
        <v/>
      </c>
      <c r="BD153" s="49" t="str">
        <f>IFERROR(IF($K153&lt;&gt;"SS",(VLOOKUP($D153,Customer_Demand!$D:$BF,COLUMNS($I153:BD153),0)/$I153+VLOOKUP($D153,Customer_Demand!$D:$BF,COLUMNS($I153:BD153),0)/$K153),(VLOOKUP($D153,Customer_Demand!$D:$BF,COLUMNS($I153:BD153),0)/$I153)),"")</f>
        <v/>
      </c>
      <c r="BE153" s="49" t="str">
        <f>IFERROR(IF($K153&lt;&gt;"SS",(VLOOKUP($D153,Customer_Demand!$D:$BF,COLUMNS($I153:BE153),0)/$I153+VLOOKUP($D153,Customer_Demand!$D:$BF,COLUMNS($I153:BE153),0)/$K153),(VLOOKUP($D153,Customer_Demand!$D:$BF,COLUMNS($I153:BE153),0)/$I153)),"")</f>
        <v/>
      </c>
      <c r="BF153" s="49" t="str">
        <f>IFERROR(IF($K153&lt;&gt;"SS",(VLOOKUP($D153,Customer_Demand!$D:$BF,COLUMNS($I153:BF153),0)/$I153+VLOOKUP($D153,Customer_Demand!$D:$BF,COLUMNS($I153:BF153),0)/$K153),(VLOOKUP($D153,Customer_Demand!$D:$BF,COLUMNS($I153:BF153),0)/$I153)),"")</f>
        <v/>
      </c>
      <c r="BG153" s="49" t="str">
        <f>IFERROR(IF($K153&lt;&gt;"SS",(VLOOKUP($D153,Customer_Demand!$D:$BF,COLUMNS($I153:BG153),0)/$I153+VLOOKUP($D153,Customer_Demand!$D:$BF,COLUMNS($I153:BG153),0)/$K153),(VLOOKUP($D153,Customer_Demand!$D:$BF,COLUMNS($I153:BG153),0)/$I153)),"")</f>
        <v/>
      </c>
      <c r="BH153" s="49" t="str">
        <f>IFERROR(IF($K153&lt;&gt;"SS",(VLOOKUP($D153,Customer_Demand!$D:$BF,COLUMNS($I153:BH153),0)/$I153+VLOOKUP($D153,Customer_Demand!$D:$BF,COLUMNS($I153:BH153),0)/$K153),(VLOOKUP($D153,Customer_Demand!$D:$BF,COLUMNS($I153:BH153),0)/$I153)),"")</f>
        <v/>
      </c>
      <c r="BI153" s="49" t="str">
        <f>IFERROR(IF($K153&lt;&gt;"SS",(VLOOKUP($D153,Customer_Demand!$D:$BF,COLUMNS($I153:BI153),0)/$I153+VLOOKUP($D153,Customer_Demand!$D:$BF,COLUMNS($I153:BI153),0)/$K153),(VLOOKUP($D153,Customer_Demand!$D:$BF,COLUMNS($I153:BI153),0)/$I153)),"")</f>
        <v/>
      </c>
      <c r="BJ153" s="49" t="str">
        <f>IFERROR(IF($K153&lt;&gt;"SS",(VLOOKUP($D153,Customer_Demand!$D:$BF,COLUMNS($I153:BJ153),0)/$I153+VLOOKUP($D153,Customer_Demand!$D:$BF,COLUMNS($I153:BJ153),0)/$K153),(VLOOKUP($D153,Customer_Demand!$D:$BF,COLUMNS($I153:BJ153),0)/$I153)),"")</f>
        <v/>
      </c>
      <c r="BK153" s="50" t="str">
        <f>IFERROR(IF($K153&lt;&gt;"SS",(VLOOKUP($D153,Customer_Demand!$D:$BF,COLUMNS($I153:BK153),0)/$I153+VLOOKUP($D153,Customer_Demand!$D:$BF,COLUMNS($I153:BK153),0)/$K153),(VLOOKUP($D153,Customer_Demand!$D:$BF,COLUMNS($I153:BK153),0)/$I153)),"")</f>
        <v/>
      </c>
      <c r="BL153" s="18"/>
    </row>
    <row r="154" spans="2:64" x14ac:dyDescent="0.2">
      <c r="B154" s="12" t="str">
        <f t="shared" si="15"/>
        <v/>
      </c>
      <c r="C154" s="45" t="str">
        <f>IF((Customer_Demand!C154)&lt;&gt;"",Customer_Demand!C154,"")</f>
        <v/>
      </c>
      <c r="D154" s="45" t="str">
        <f>IF(C154&lt;&gt;"",Customer_Demand!D154,"")</f>
        <v/>
      </c>
      <c r="E154" s="51" t="str">
        <f>IF(C154&lt;&gt;"",Customer_Demand!E154,"")</f>
        <v/>
      </c>
      <c r="F154" s="47" t="str">
        <f>IF(C154&lt;&gt;"",VLOOKUP(D154,Customer_Demand!$D$5:$F$1005,3,0),"")</f>
        <v/>
      </c>
      <c r="G154" s="48" t="str">
        <f t="shared" si="12"/>
        <v/>
      </c>
      <c r="H154" s="48" t="str">
        <f t="shared" si="13"/>
        <v/>
      </c>
      <c r="I154" s="48" t="str">
        <f>IFERROR(IF(C154&lt;&gt;"",VLOOKUP($H154,SMT_Cycle_Time_Data!$F:$Q,4,0),""),"SGR Not Defined")</f>
        <v/>
      </c>
      <c r="J154" s="48" t="str">
        <f t="shared" si="14"/>
        <v/>
      </c>
      <c r="K154" s="48" t="str">
        <f>IF(C154&lt;&gt;"",IFERROR(VLOOKUP($J154,SMT_Cycle_Time_Data!$F:$Q,4,0),"SS"),"")</f>
        <v/>
      </c>
      <c r="L154" s="49" t="str">
        <f>IFERROR(IF($K154&lt;&gt;"SS",(VLOOKUP($D154,Customer_Demand!$D:$BF,COLUMNS($I154:L154),0)/$I154+VLOOKUP($D154,Customer_Demand!$D:$BF,COLUMNS($I154:L154),0)/$K154),(VLOOKUP($D154,Customer_Demand!$D:$BF,COLUMNS($I154:L154),0)/$I154)),"")</f>
        <v/>
      </c>
      <c r="M154" s="49" t="str">
        <f>IFERROR(IF($K154&lt;&gt;"SS",(VLOOKUP($D154,Customer_Demand!$D:$BF,COLUMNS($I154:M154),0)/$I154+VLOOKUP($D154,Customer_Demand!$D:$BF,COLUMNS($I154:M154),0)/$K154),(VLOOKUP($D154,Customer_Demand!$D:$BF,COLUMNS($I154:M154),0)/$I154)),"")</f>
        <v/>
      </c>
      <c r="N154" s="49" t="str">
        <f>IFERROR(IF($K154&lt;&gt;"SS",(VLOOKUP($D154,Customer_Demand!$D:$BF,COLUMNS($I154:N154),0)/$I154+VLOOKUP($D154,Customer_Demand!$D:$BF,COLUMNS($I154:N154),0)/$K154),(VLOOKUP($D154,Customer_Demand!$D:$BF,COLUMNS($I154:N154),0)/$I154)),"")</f>
        <v/>
      </c>
      <c r="O154" s="49" t="str">
        <f>IFERROR(IF($K154&lt;&gt;"SS",(VLOOKUP($D154,Customer_Demand!$D:$BF,COLUMNS($I154:O154),0)/$I154+VLOOKUP($D154,Customer_Demand!$D:$BF,COLUMNS($I154:O154),0)/$K154),(VLOOKUP($D154,Customer_Demand!$D:$BF,COLUMNS($I154:O154),0)/$I154)),"")</f>
        <v/>
      </c>
      <c r="P154" s="49" t="str">
        <f>IFERROR(IF($K154&lt;&gt;"SS",(VLOOKUP($D154,Customer_Demand!$D:$BF,COLUMNS($I154:P154),0)/$I154+VLOOKUP($D154,Customer_Demand!$D:$BF,COLUMNS($I154:P154),0)/$K154),(VLOOKUP($D154,Customer_Demand!$D:$BF,COLUMNS($I154:P154),0)/$I154)),"")</f>
        <v/>
      </c>
      <c r="Q154" s="49" t="str">
        <f>IFERROR(IF($K154&lt;&gt;"SS",(VLOOKUP($D154,Customer_Demand!$D:$BF,COLUMNS($I154:Q154),0)/$I154+VLOOKUP($D154,Customer_Demand!$D:$BF,COLUMNS($I154:Q154),0)/$K154),(VLOOKUP($D154,Customer_Demand!$D:$BF,COLUMNS($I154:Q154),0)/$I154)),"")</f>
        <v/>
      </c>
      <c r="R154" s="49" t="str">
        <f>IFERROR(IF($K154&lt;&gt;"SS",(VLOOKUP($D154,Customer_Demand!$D:$BF,COLUMNS($I154:R154),0)/$I154+VLOOKUP($D154,Customer_Demand!$D:$BF,COLUMNS($I154:R154),0)/$K154),(VLOOKUP($D154,Customer_Demand!$D:$BF,COLUMNS($I154:R154),0)/$I154)),"")</f>
        <v/>
      </c>
      <c r="S154" s="49" t="str">
        <f>IFERROR(IF($K154&lt;&gt;"SS",(VLOOKUP($D154,Customer_Demand!$D:$BF,COLUMNS($I154:S154),0)/$I154+VLOOKUP($D154,Customer_Demand!$D:$BF,COLUMNS($I154:S154),0)/$K154),(VLOOKUP($D154,Customer_Demand!$D:$BF,COLUMNS($I154:S154),0)/$I154)),"")</f>
        <v/>
      </c>
      <c r="T154" s="49" t="str">
        <f>IFERROR(IF($K154&lt;&gt;"SS",(VLOOKUP($D154,Customer_Demand!$D:$BF,COLUMNS($I154:T154),0)/$I154+VLOOKUP($D154,Customer_Demand!$D:$BF,COLUMNS($I154:T154),0)/$K154),(VLOOKUP($D154,Customer_Demand!$D:$BF,COLUMNS($I154:T154),0)/$I154)),"")</f>
        <v/>
      </c>
      <c r="U154" s="49" t="str">
        <f>IFERROR(IF($K154&lt;&gt;"SS",(VLOOKUP($D154,Customer_Demand!$D:$BF,COLUMNS($I154:U154),0)/$I154+VLOOKUP($D154,Customer_Demand!$D:$BF,COLUMNS($I154:U154),0)/$K154),(VLOOKUP($D154,Customer_Demand!$D:$BF,COLUMNS($I154:U154),0)/$I154)),"")</f>
        <v/>
      </c>
      <c r="V154" s="49" t="str">
        <f>IFERROR(IF($K154&lt;&gt;"SS",(VLOOKUP($D154,Customer_Demand!$D:$BF,COLUMNS($I154:V154),0)/$I154+VLOOKUP($D154,Customer_Demand!$D:$BF,COLUMNS($I154:V154),0)/$K154),(VLOOKUP($D154,Customer_Demand!$D:$BF,COLUMNS($I154:V154),0)/$I154)),"")</f>
        <v/>
      </c>
      <c r="W154" s="49" t="str">
        <f>IFERROR(IF($K154&lt;&gt;"SS",(VLOOKUP($D154,Customer_Demand!$D:$BF,COLUMNS($I154:W154),0)/$I154+VLOOKUP($D154,Customer_Demand!$D:$BF,COLUMNS($I154:W154),0)/$K154),(VLOOKUP($D154,Customer_Demand!$D:$BF,COLUMNS($I154:W154),0)/$I154)),"")</f>
        <v/>
      </c>
      <c r="X154" s="49" t="str">
        <f>IFERROR(IF($K154&lt;&gt;"SS",(VLOOKUP($D154,Customer_Demand!$D:$BF,COLUMNS($I154:X154),0)/$I154+VLOOKUP($D154,Customer_Demand!$D:$BF,COLUMNS($I154:X154),0)/$K154),(VLOOKUP($D154,Customer_Demand!$D:$BF,COLUMNS($I154:X154),0)/$I154)),"")</f>
        <v/>
      </c>
      <c r="Y154" s="49" t="str">
        <f>IFERROR(IF($K154&lt;&gt;"SS",(VLOOKUP($D154,Customer_Demand!$D:$BF,COLUMNS($I154:Y154),0)/$I154+VLOOKUP($D154,Customer_Demand!$D:$BF,COLUMNS($I154:Y154),0)/$K154),(VLOOKUP($D154,Customer_Demand!$D:$BF,COLUMNS($I154:Y154),0)/$I154)),"")</f>
        <v/>
      </c>
      <c r="Z154" s="49" t="str">
        <f>IFERROR(IF($K154&lt;&gt;"SS",(VLOOKUP($D154,Customer_Demand!$D:$BF,COLUMNS($I154:Z154),0)/$I154+VLOOKUP($D154,Customer_Demand!$D:$BF,COLUMNS($I154:Z154),0)/$K154),(VLOOKUP($D154,Customer_Demand!$D:$BF,COLUMNS($I154:Z154),0)/$I154)),"")</f>
        <v/>
      </c>
      <c r="AA154" s="49" t="str">
        <f>IFERROR(IF($K154&lt;&gt;"SS",(VLOOKUP($D154,Customer_Demand!$D:$BF,COLUMNS($I154:AA154),0)/$I154+VLOOKUP($D154,Customer_Demand!$D:$BF,COLUMNS($I154:AA154),0)/$K154),(VLOOKUP($D154,Customer_Demand!$D:$BF,COLUMNS($I154:AA154),0)/$I154)),"")</f>
        <v/>
      </c>
      <c r="AB154" s="49" t="str">
        <f>IFERROR(IF($K154&lt;&gt;"SS",(VLOOKUP($D154,Customer_Demand!$D:$BF,COLUMNS($I154:AB154),0)/$I154+VLOOKUP($D154,Customer_Demand!$D:$BF,COLUMNS($I154:AB154),0)/$K154),(VLOOKUP($D154,Customer_Demand!$D:$BF,COLUMNS($I154:AB154),0)/$I154)),"")</f>
        <v/>
      </c>
      <c r="AC154" s="49" t="str">
        <f>IFERROR(IF($K154&lt;&gt;"SS",(VLOOKUP($D154,Customer_Demand!$D:$BF,COLUMNS($I154:AC154),0)/$I154+VLOOKUP($D154,Customer_Demand!$D:$BF,COLUMNS($I154:AC154),0)/$K154),(VLOOKUP($D154,Customer_Demand!$D:$BF,COLUMNS($I154:AC154),0)/$I154)),"")</f>
        <v/>
      </c>
      <c r="AD154" s="49" t="str">
        <f>IFERROR(IF($K154&lt;&gt;"SS",(VLOOKUP($D154,Customer_Demand!$D:$BF,COLUMNS($I154:AD154),0)/$I154+VLOOKUP($D154,Customer_Demand!$D:$BF,COLUMNS($I154:AD154),0)/$K154),(VLOOKUP($D154,Customer_Demand!$D:$BF,COLUMNS($I154:AD154),0)/$I154)),"")</f>
        <v/>
      </c>
      <c r="AE154" s="49" t="str">
        <f>IFERROR(IF($K154&lt;&gt;"SS",(VLOOKUP($D154,Customer_Demand!$D:$BF,COLUMNS($I154:AE154),0)/$I154+VLOOKUP($D154,Customer_Demand!$D:$BF,COLUMNS($I154:AE154),0)/$K154),(VLOOKUP($D154,Customer_Demand!$D:$BF,COLUMNS($I154:AE154),0)/$I154)),"")</f>
        <v/>
      </c>
      <c r="AF154" s="49" t="str">
        <f>IFERROR(IF($K154&lt;&gt;"SS",(VLOOKUP($D154,Customer_Demand!$D:$BF,COLUMNS($I154:AF154),0)/$I154+VLOOKUP($D154,Customer_Demand!$D:$BF,COLUMNS($I154:AF154),0)/$K154),(VLOOKUP($D154,Customer_Demand!$D:$BF,COLUMNS($I154:AF154),0)/$I154)),"")</f>
        <v/>
      </c>
      <c r="AG154" s="49" t="str">
        <f>IFERROR(IF($K154&lt;&gt;"SS",(VLOOKUP($D154,Customer_Demand!$D:$BF,COLUMNS($I154:AG154),0)/$I154+VLOOKUP($D154,Customer_Demand!$D:$BF,COLUMNS($I154:AG154),0)/$K154),(VLOOKUP($D154,Customer_Demand!$D:$BF,COLUMNS($I154:AG154),0)/$I154)),"")</f>
        <v/>
      </c>
      <c r="AH154" s="49" t="str">
        <f>IFERROR(IF($K154&lt;&gt;"SS",(VLOOKUP($D154,Customer_Demand!$D:$BF,COLUMNS($I154:AH154),0)/$I154+VLOOKUP($D154,Customer_Demand!$D:$BF,COLUMNS($I154:AH154),0)/$K154),(VLOOKUP($D154,Customer_Demand!$D:$BF,COLUMNS($I154:AH154),0)/$I154)),"")</f>
        <v/>
      </c>
      <c r="AI154" s="49" t="str">
        <f>IFERROR(IF($K154&lt;&gt;"SS",(VLOOKUP($D154,Customer_Demand!$D:$BF,COLUMNS($I154:AI154),0)/$I154+VLOOKUP($D154,Customer_Demand!$D:$BF,COLUMNS($I154:AI154),0)/$K154),(VLOOKUP($D154,Customer_Demand!$D:$BF,COLUMNS($I154:AI154),0)/$I154)),"")</f>
        <v/>
      </c>
      <c r="AJ154" s="49" t="str">
        <f>IFERROR(IF($K154&lt;&gt;"SS",(VLOOKUP($D154,Customer_Demand!$D:$BF,COLUMNS($I154:AJ154),0)/$I154+VLOOKUP($D154,Customer_Demand!$D:$BF,COLUMNS($I154:AJ154),0)/$K154),(VLOOKUP($D154,Customer_Demand!$D:$BF,COLUMNS($I154:AJ154),0)/$I154)),"")</f>
        <v/>
      </c>
      <c r="AK154" s="49" t="str">
        <f>IFERROR(IF($K154&lt;&gt;"SS",(VLOOKUP($D154,Customer_Demand!$D:$BF,COLUMNS($I154:AK154),0)/$I154+VLOOKUP($D154,Customer_Demand!$D:$BF,COLUMNS($I154:AK154),0)/$K154),(VLOOKUP($D154,Customer_Demand!$D:$BF,COLUMNS($I154:AK154),0)/$I154)),"")</f>
        <v/>
      </c>
      <c r="AL154" s="49" t="str">
        <f>IFERROR(IF($K154&lt;&gt;"SS",(VLOOKUP($D154,Customer_Demand!$D:$BF,COLUMNS($I154:AL154),0)/$I154+VLOOKUP($D154,Customer_Demand!$D:$BF,COLUMNS($I154:AL154),0)/$K154),(VLOOKUP($D154,Customer_Demand!$D:$BF,COLUMNS($I154:AL154),0)/$I154)),"")</f>
        <v/>
      </c>
      <c r="AM154" s="49" t="str">
        <f>IFERROR(IF($K154&lt;&gt;"SS",(VLOOKUP($D154,Customer_Demand!$D:$BF,COLUMNS($I154:AM154),0)/$I154+VLOOKUP($D154,Customer_Demand!$D:$BF,COLUMNS($I154:AM154),0)/$K154),(VLOOKUP($D154,Customer_Demand!$D:$BF,COLUMNS($I154:AM154),0)/$I154)),"")</f>
        <v/>
      </c>
      <c r="AN154" s="49" t="str">
        <f>IFERROR(IF($K154&lt;&gt;"SS",(VLOOKUP($D154,Customer_Demand!$D:$BF,COLUMNS($I154:AN154),0)/$I154+VLOOKUP($D154,Customer_Demand!$D:$BF,COLUMNS($I154:AN154),0)/$K154),(VLOOKUP($D154,Customer_Demand!$D:$BF,COLUMNS($I154:AN154),0)/$I154)),"")</f>
        <v/>
      </c>
      <c r="AO154" s="49" t="str">
        <f>IFERROR(IF($K154&lt;&gt;"SS",(VLOOKUP($D154,Customer_Demand!$D:$BF,COLUMNS($I154:AO154),0)/$I154+VLOOKUP($D154,Customer_Demand!$D:$BF,COLUMNS($I154:AO154),0)/$K154),(VLOOKUP($D154,Customer_Demand!$D:$BF,COLUMNS($I154:AO154),0)/$I154)),"")</f>
        <v/>
      </c>
      <c r="AP154" s="49" t="str">
        <f>IFERROR(IF($K154&lt;&gt;"SS",(VLOOKUP($D154,Customer_Demand!$D:$BF,COLUMNS($I154:AP154),0)/$I154+VLOOKUP($D154,Customer_Demand!$D:$BF,COLUMNS($I154:AP154),0)/$K154),(VLOOKUP($D154,Customer_Demand!$D:$BF,COLUMNS($I154:AP154),0)/$I154)),"")</f>
        <v/>
      </c>
      <c r="AQ154" s="49" t="str">
        <f>IFERROR(IF($K154&lt;&gt;"SS",(VLOOKUP($D154,Customer_Demand!$D:$BF,COLUMNS($I154:AQ154),0)/$I154+VLOOKUP($D154,Customer_Demand!$D:$BF,COLUMNS($I154:AQ154),0)/$K154),(VLOOKUP($D154,Customer_Demand!$D:$BF,COLUMNS($I154:AQ154),0)/$I154)),"")</f>
        <v/>
      </c>
      <c r="AR154" s="49" t="str">
        <f>IFERROR(IF($K154&lt;&gt;"SS",(VLOOKUP($D154,Customer_Demand!$D:$BF,COLUMNS($I154:AR154),0)/$I154+VLOOKUP($D154,Customer_Demand!$D:$BF,COLUMNS($I154:AR154),0)/$K154),(VLOOKUP($D154,Customer_Demand!$D:$BF,COLUMNS($I154:AR154),0)/$I154)),"")</f>
        <v/>
      </c>
      <c r="AS154" s="49" t="str">
        <f>IFERROR(IF($K154&lt;&gt;"SS",(VLOOKUP($D154,Customer_Demand!$D:$BF,COLUMNS($I154:AS154),0)/$I154+VLOOKUP($D154,Customer_Demand!$D:$BF,COLUMNS($I154:AS154),0)/$K154),(VLOOKUP($D154,Customer_Demand!$D:$BF,COLUMNS($I154:AS154),0)/$I154)),"")</f>
        <v/>
      </c>
      <c r="AT154" s="49" t="str">
        <f>IFERROR(IF($K154&lt;&gt;"SS",(VLOOKUP($D154,Customer_Demand!$D:$BF,COLUMNS($I154:AT154),0)/$I154+VLOOKUP($D154,Customer_Demand!$D:$BF,COLUMNS($I154:AT154),0)/$K154),(VLOOKUP($D154,Customer_Demand!$D:$BF,COLUMNS($I154:AT154),0)/$I154)),"")</f>
        <v/>
      </c>
      <c r="AU154" s="49" t="str">
        <f>IFERROR(IF($K154&lt;&gt;"SS",(VLOOKUP($D154,Customer_Demand!$D:$BF,COLUMNS($I154:AU154),0)/$I154+VLOOKUP($D154,Customer_Demand!$D:$BF,COLUMNS($I154:AU154),0)/$K154),(VLOOKUP($D154,Customer_Demand!$D:$BF,COLUMNS($I154:AU154),0)/$I154)),"")</f>
        <v/>
      </c>
      <c r="AV154" s="49" t="str">
        <f>IFERROR(IF($K154&lt;&gt;"SS",(VLOOKUP($D154,Customer_Demand!$D:$BF,COLUMNS($I154:AV154),0)/$I154+VLOOKUP($D154,Customer_Demand!$D:$BF,COLUMNS($I154:AV154),0)/$K154),(VLOOKUP($D154,Customer_Demand!$D:$BF,COLUMNS($I154:AV154),0)/$I154)),"")</f>
        <v/>
      </c>
      <c r="AW154" s="49" t="str">
        <f>IFERROR(IF($K154&lt;&gt;"SS",(VLOOKUP($D154,Customer_Demand!$D:$BF,COLUMNS($I154:AW154),0)/$I154+VLOOKUP($D154,Customer_Demand!$D:$BF,COLUMNS($I154:AW154),0)/$K154),(VLOOKUP($D154,Customer_Demand!$D:$BF,COLUMNS($I154:AW154),0)/$I154)),"")</f>
        <v/>
      </c>
      <c r="AX154" s="49" t="str">
        <f>IFERROR(IF($K154&lt;&gt;"SS",(VLOOKUP($D154,Customer_Demand!$D:$BF,COLUMNS($I154:AX154),0)/$I154+VLOOKUP($D154,Customer_Demand!$D:$BF,COLUMNS($I154:AX154),0)/$K154),(VLOOKUP($D154,Customer_Demand!$D:$BF,COLUMNS($I154:AX154),0)/$I154)),"")</f>
        <v/>
      </c>
      <c r="AY154" s="49" t="str">
        <f>IFERROR(IF($K154&lt;&gt;"SS",(VLOOKUP($D154,Customer_Demand!$D:$BF,COLUMNS($I154:AY154),0)/$I154+VLOOKUP($D154,Customer_Demand!$D:$BF,COLUMNS($I154:AY154),0)/$K154),(VLOOKUP($D154,Customer_Demand!$D:$BF,COLUMNS($I154:AY154),0)/$I154)),"")</f>
        <v/>
      </c>
      <c r="AZ154" s="49" t="str">
        <f>IFERROR(IF($K154&lt;&gt;"SS",(VLOOKUP($D154,Customer_Demand!$D:$BF,COLUMNS($I154:AZ154),0)/$I154+VLOOKUP($D154,Customer_Demand!$D:$BF,COLUMNS($I154:AZ154),0)/$K154),(VLOOKUP($D154,Customer_Demand!$D:$BF,COLUMNS($I154:AZ154),0)/$I154)),"")</f>
        <v/>
      </c>
      <c r="BA154" s="49" t="str">
        <f>IFERROR(IF($K154&lt;&gt;"SS",(VLOOKUP($D154,Customer_Demand!$D:$BF,COLUMNS($I154:BA154),0)/$I154+VLOOKUP($D154,Customer_Demand!$D:$BF,COLUMNS($I154:BA154),0)/$K154),(VLOOKUP($D154,Customer_Demand!$D:$BF,COLUMNS($I154:BA154),0)/$I154)),"")</f>
        <v/>
      </c>
      <c r="BB154" s="49" t="str">
        <f>IFERROR(IF($K154&lt;&gt;"SS",(VLOOKUP($D154,Customer_Demand!$D:$BF,COLUMNS($I154:BB154),0)/$I154+VLOOKUP($D154,Customer_Demand!$D:$BF,COLUMNS($I154:BB154),0)/$K154),(VLOOKUP($D154,Customer_Demand!$D:$BF,COLUMNS($I154:BB154),0)/$I154)),"")</f>
        <v/>
      </c>
      <c r="BC154" s="49" t="str">
        <f>IFERROR(IF($K154&lt;&gt;"SS",(VLOOKUP($D154,Customer_Demand!$D:$BF,COLUMNS($I154:BC154),0)/$I154+VLOOKUP($D154,Customer_Demand!$D:$BF,COLUMNS($I154:BC154),0)/$K154),(VLOOKUP($D154,Customer_Demand!$D:$BF,COLUMNS($I154:BC154),0)/$I154)),"")</f>
        <v/>
      </c>
      <c r="BD154" s="49" t="str">
        <f>IFERROR(IF($K154&lt;&gt;"SS",(VLOOKUP($D154,Customer_Demand!$D:$BF,COLUMNS($I154:BD154),0)/$I154+VLOOKUP($D154,Customer_Demand!$D:$BF,COLUMNS($I154:BD154),0)/$K154),(VLOOKUP($D154,Customer_Demand!$D:$BF,COLUMNS($I154:BD154),0)/$I154)),"")</f>
        <v/>
      </c>
      <c r="BE154" s="49" t="str">
        <f>IFERROR(IF($K154&lt;&gt;"SS",(VLOOKUP($D154,Customer_Demand!$D:$BF,COLUMNS($I154:BE154),0)/$I154+VLOOKUP($D154,Customer_Demand!$D:$BF,COLUMNS($I154:BE154),0)/$K154),(VLOOKUP($D154,Customer_Demand!$D:$BF,COLUMNS($I154:BE154),0)/$I154)),"")</f>
        <v/>
      </c>
      <c r="BF154" s="49" t="str">
        <f>IFERROR(IF($K154&lt;&gt;"SS",(VLOOKUP($D154,Customer_Demand!$D:$BF,COLUMNS($I154:BF154),0)/$I154+VLOOKUP($D154,Customer_Demand!$D:$BF,COLUMNS($I154:BF154),0)/$K154),(VLOOKUP($D154,Customer_Demand!$D:$BF,COLUMNS($I154:BF154),0)/$I154)),"")</f>
        <v/>
      </c>
      <c r="BG154" s="49" t="str">
        <f>IFERROR(IF($K154&lt;&gt;"SS",(VLOOKUP($D154,Customer_Demand!$D:$BF,COLUMNS($I154:BG154),0)/$I154+VLOOKUP($D154,Customer_Demand!$D:$BF,COLUMNS($I154:BG154),0)/$K154),(VLOOKUP($D154,Customer_Demand!$D:$BF,COLUMNS($I154:BG154),0)/$I154)),"")</f>
        <v/>
      </c>
      <c r="BH154" s="49" t="str">
        <f>IFERROR(IF($K154&lt;&gt;"SS",(VLOOKUP($D154,Customer_Demand!$D:$BF,COLUMNS($I154:BH154),0)/$I154+VLOOKUP($D154,Customer_Demand!$D:$BF,COLUMNS($I154:BH154),0)/$K154),(VLOOKUP($D154,Customer_Demand!$D:$BF,COLUMNS($I154:BH154),0)/$I154)),"")</f>
        <v/>
      </c>
      <c r="BI154" s="49" t="str">
        <f>IFERROR(IF($K154&lt;&gt;"SS",(VLOOKUP($D154,Customer_Demand!$D:$BF,COLUMNS($I154:BI154),0)/$I154+VLOOKUP($D154,Customer_Demand!$D:$BF,COLUMNS($I154:BI154),0)/$K154),(VLOOKUP($D154,Customer_Demand!$D:$BF,COLUMNS($I154:BI154),0)/$I154)),"")</f>
        <v/>
      </c>
      <c r="BJ154" s="49" t="str">
        <f>IFERROR(IF($K154&lt;&gt;"SS",(VLOOKUP($D154,Customer_Demand!$D:$BF,COLUMNS($I154:BJ154),0)/$I154+VLOOKUP($D154,Customer_Demand!$D:$BF,COLUMNS($I154:BJ154),0)/$K154),(VLOOKUP($D154,Customer_Demand!$D:$BF,COLUMNS($I154:BJ154),0)/$I154)),"")</f>
        <v/>
      </c>
      <c r="BK154" s="50" t="str">
        <f>IFERROR(IF($K154&lt;&gt;"SS",(VLOOKUP($D154,Customer_Demand!$D:$BF,COLUMNS($I154:BK154),0)/$I154+VLOOKUP($D154,Customer_Demand!$D:$BF,COLUMNS($I154:BK154),0)/$K154),(VLOOKUP($D154,Customer_Demand!$D:$BF,COLUMNS($I154:BK154),0)/$I154)),"")</f>
        <v/>
      </c>
      <c r="BL154" s="18"/>
    </row>
    <row r="155" spans="2:64" x14ac:dyDescent="0.2">
      <c r="B155" s="12" t="str">
        <f t="shared" si="15"/>
        <v/>
      </c>
      <c r="C155" s="45" t="str">
        <f>IF((Customer_Demand!C155)&lt;&gt;"",Customer_Demand!C155,"")</f>
        <v/>
      </c>
      <c r="D155" s="45" t="str">
        <f>IF(C155&lt;&gt;"",Customer_Demand!D155,"")</f>
        <v/>
      </c>
      <c r="E155" s="51" t="str">
        <f>IF(C155&lt;&gt;"",Customer_Demand!E155,"")</f>
        <v/>
      </c>
      <c r="F155" s="47" t="str">
        <f>IF(C155&lt;&gt;"",VLOOKUP(D155,Customer_Demand!$D$5:$F$1005,3,0),"")</f>
        <v/>
      </c>
      <c r="G155" s="48" t="str">
        <f t="shared" si="12"/>
        <v/>
      </c>
      <c r="H155" s="48" t="str">
        <f t="shared" si="13"/>
        <v/>
      </c>
      <c r="I155" s="48" t="str">
        <f>IFERROR(IF(C155&lt;&gt;"",VLOOKUP($H155,SMT_Cycle_Time_Data!$F:$Q,4,0),""),"SGR Not Defined")</f>
        <v/>
      </c>
      <c r="J155" s="48" t="str">
        <f t="shared" si="14"/>
        <v/>
      </c>
      <c r="K155" s="48" t="str">
        <f>IF(C155&lt;&gt;"",IFERROR(VLOOKUP($J155,SMT_Cycle_Time_Data!$F:$Q,4,0),"SS"),"")</f>
        <v/>
      </c>
      <c r="L155" s="49" t="str">
        <f>IFERROR(IF($K155&lt;&gt;"SS",(VLOOKUP($D155,Customer_Demand!$D:$BF,COLUMNS($I155:L155),0)/$I155+VLOOKUP($D155,Customer_Demand!$D:$BF,COLUMNS($I155:L155),0)/$K155),(VLOOKUP($D155,Customer_Demand!$D:$BF,COLUMNS($I155:L155),0)/$I155)),"")</f>
        <v/>
      </c>
      <c r="M155" s="49" t="str">
        <f>IFERROR(IF($K155&lt;&gt;"SS",(VLOOKUP($D155,Customer_Demand!$D:$BF,COLUMNS($I155:M155),0)/$I155+VLOOKUP($D155,Customer_Demand!$D:$BF,COLUMNS($I155:M155),0)/$K155),(VLOOKUP($D155,Customer_Demand!$D:$BF,COLUMNS($I155:M155),0)/$I155)),"")</f>
        <v/>
      </c>
      <c r="N155" s="49" t="str">
        <f>IFERROR(IF($K155&lt;&gt;"SS",(VLOOKUP($D155,Customer_Demand!$D:$BF,COLUMNS($I155:N155),0)/$I155+VLOOKUP($D155,Customer_Demand!$D:$BF,COLUMNS($I155:N155),0)/$K155),(VLOOKUP($D155,Customer_Demand!$D:$BF,COLUMNS($I155:N155),0)/$I155)),"")</f>
        <v/>
      </c>
      <c r="O155" s="49" t="str">
        <f>IFERROR(IF($K155&lt;&gt;"SS",(VLOOKUP($D155,Customer_Demand!$D:$BF,COLUMNS($I155:O155),0)/$I155+VLOOKUP($D155,Customer_Demand!$D:$BF,COLUMNS($I155:O155),0)/$K155),(VLOOKUP($D155,Customer_Demand!$D:$BF,COLUMNS($I155:O155),0)/$I155)),"")</f>
        <v/>
      </c>
      <c r="P155" s="49" t="str">
        <f>IFERROR(IF($K155&lt;&gt;"SS",(VLOOKUP($D155,Customer_Demand!$D:$BF,COLUMNS($I155:P155),0)/$I155+VLOOKUP($D155,Customer_Demand!$D:$BF,COLUMNS($I155:P155),0)/$K155),(VLOOKUP($D155,Customer_Demand!$D:$BF,COLUMNS($I155:P155),0)/$I155)),"")</f>
        <v/>
      </c>
      <c r="Q155" s="49" t="str">
        <f>IFERROR(IF($K155&lt;&gt;"SS",(VLOOKUP($D155,Customer_Demand!$D:$BF,COLUMNS($I155:Q155),0)/$I155+VLOOKUP($D155,Customer_Demand!$D:$BF,COLUMNS($I155:Q155),0)/$K155),(VLOOKUP($D155,Customer_Demand!$D:$BF,COLUMNS($I155:Q155),0)/$I155)),"")</f>
        <v/>
      </c>
      <c r="R155" s="49" t="str">
        <f>IFERROR(IF($K155&lt;&gt;"SS",(VLOOKUP($D155,Customer_Demand!$D:$BF,COLUMNS($I155:R155),0)/$I155+VLOOKUP($D155,Customer_Demand!$D:$BF,COLUMNS($I155:R155),0)/$K155),(VLOOKUP($D155,Customer_Demand!$D:$BF,COLUMNS($I155:R155),0)/$I155)),"")</f>
        <v/>
      </c>
      <c r="S155" s="49" t="str">
        <f>IFERROR(IF($K155&lt;&gt;"SS",(VLOOKUP($D155,Customer_Demand!$D:$BF,COLUMNS($I155:S155),0)/$I155+VLOOKUP($D155,Customer_Demand!$D:$BF,COLUMNS($I155:S155),0)/$K155),(VLOOKUP($D155,Customer_Demand!$D:$BF,COLUMNS($I155:S155),0)/$I155)),"")</f>
        <v/>
      </c>
      <c r="T155" s="49" t="str">
        <f>IFERROR(IF($K155&lt;&gt;"SS",(VLOOKUP($D155,Customer_Demand!$D:$BF,COLUMNS($I155:T155),0)/$I155+VLOOKUP($D155,Customer_Demand!$D:$BF,COLUMNS($I155:T155),0)/$K155),(VLOOKUP($D155,Customer_Demand!$D:$BF,COLUMNS($I155:T155),0)/$I155)),"")</f>
        <v/>
      </c>
      <c r="U155" s="49" t="str">
        <f>IFERROR(IF($K155&lt;&gt;"SS",(VLOOKUP($D155,Customer_Demand!$D:$BF,COLUMNS($I155:U155),0)/$I155+VLOOKUP($D155,Customer_Demand!$D:$BF,COLUMNS($I155:U155),0)/$K155),(VLOOKUP($D155,Customer_Demand!$D:$BF,COLUMNS($I155:U155),0)/$I155)),"")</f>
        <v/>
      </c>
      <c r="V155" s="49" t="str">
        <f>IFERROR(IF($K155&lt;&gt;"SS",(VLOOKUP($D155,Customer_Demand!$D:$BF,COLUMNS($I155:V155),0)/$I155+VLOOKUP($D155,Customer_Demand!$D:$BF,COLUMNS($I155:V155),0)/$K155),(VLOOKUP($D155,Customer_Demand!$D:$BF,COLUMNS($I155:V155),0)/$I155)),"")</f>
        <v/>
      </c>
      <c r="W155" s="49" t="str">
        <f>IFERROR(IF($K155&lt;&gt;"SS",(VLOOKUP($D155,Customer_Demand!$D:$BF,COLUMNS($I155:W155),0)/$I155+VLOOKUP($D155,Customer_Demand!$D:$BF,COLUMNS($I155:W155),0)/$K155),(VLOOKUP($D155,Customer_Demand!$D:$BF,COLUMNS($I155:W155),0)/$I155)),"")</f>
        <v/>
      </c>
      <c r="X155" s="49" t="str">
        <f>IFERROR(IF($K155&lt;&gt;"SS",(VLOOKUP($D155,Customer_Demand!$D:$BF,COLUMNS($I155:X155),0)/$I155+VLOOKUP($D155,Customer_Demand!$D:$BF,COLUMNS($I155:X155),0)/$K155),(VLOOKUP($D155,Customer_Demand!$D:$BF,COLUMNS($I155:X155),0)/$I155)),"")</f>
        <v/>
      </c>
      <c r="Y155" s="49" t="str">
        <f>IFERROR(IF($K155&lt;&gt;"SS",(VLOOKUP($D155,Customer_Demand!$D:$BF,COLUMNS($I155:Y155),0)/$I155+VLOOKUP($D155,Customer_Demand!$D:$BF,COLUMNS($I155:Y155),0)/$K155),(VLOOKUP($D155,Customer_Demand!$D:$BF,COLUMNS($I155:Y155),0)/$I155)),"")</f>
        <v/>
      </c>
      <c r="Z155" s="49" t="str">
        <f>IFERROR(IF($K155&lt;&gt;"SS",(VLOOKUP($D155,Customer_Demand!$D:$BF,COLUMNS($I155:Z155),0)/$I155+VLOOKUP($D155,Customer_Demand!$D:$BF,COLUMNS($I155:Z155),0)/$K155),(VLOOKUP($D155,Customer_Demand!$D:$BF,COLUMNS($I155:Z155),0)/$I155)),"")</f>
        <v/>
      </c>
      <c r="AA155" s="49" t="str">
        <f>IFERROR(IF($K155&lt;&gt;"SS",(VLOOKUP($D155,Customer_Demand!$D:$BF,COLUMNS($I155:AA155),0)/$I155+VLOOKUP($D155,Customer_Demand!$D:$BF,COLUMNS($I155:AA155),0)/$K155),(VLOOKUP($D155,Customer_Demand!$D:$BF,COLUMNS($I155:AA155),0)/$I155)),"")</f>
        <v/>
      </c>
      <c r="AB155" s="49" t="str">
        <f>IFERROR(IF($K155&lt;&gt;"SS",(VLOOKUP($D155,Customer_Demand!$D:$BF,COLUMNS($I155:AB155),0)/$I155+VLOOKUP($D155,Customer_Demand!$D:$BF,COLUMNS($I155:AB155),0)/$K155),(VLOOKUP($D155,Customer_Demand!$D:$BF,COLUMNS($I155:AB155),0)/$I155)),"")</f>
        <v/>
      </c>
      <c r="AC155" s="49" t="str">
        <f>IFERROR(IF($K155&lt;&gt;"SS",(VLOOKUP($D155,Customer_Demand!$D:$BF,COLUMNS($I155:AC155),0)/$I155+VLOOKUP($D155,Customer_Demand!$D:$BF,COLUMNS($I155:AC155),0)/$K155),(VLOOKUP($D155,Customer_Demand!$D:$BF,COLUMNS($I155:AC155),0)/$I155)),"")</f>
        <v/>
      </c>
      <c r="AD155" s="49" t="str">
        <f>IFERROR(IF($K155&lt;&gt;"SS",(VLOOKUP($D155,Customer_Demand!$D:$BF,COLUMNS($I155:AD155),0)/$I155+VLOOKUP($D155,Customer_Demand!$D:$BF,COLUMNS($I155:AD155),0)/$K155),(VLOOKUP($D155,Customer_Demand!$D:$BF,COLUMNS($I155:AD155),0)/$I155)),"")</f>
        <v/>
      </c>
      <c r="AE155" s="49" t="str">
        <f>IFERROR(IF($K155&lt;&gt;"SS",(VLOOKUP($D155,Customer_Demand!$D:$BF,COLUMNS($I155:AE155),0)/$I155+VLOOKUP($D155,Customer_Demand!$D:$BF,COLUMNS($I155:AE155),0)/$K155),(VLOOKUP($D155,Customer_Demand!$D:$BF,COLUMNS($I155:AE155),0)/$I155)),"")</f>
        <v/>
      </c>
      <c r="AF155" s="49" t="str">
        <f>IFERROR(IF($K155&lt;&gt;"SS",(VLOOKUP($D155,Customer_Demand!$D:$BF,COLUMNS($I155:AF155),0)/$I155+VLOOKUP($D155,Customer_Demand!$D:$BF,COLUMNS($I155:AF155),0)/$K155),(VLOOKUP($D155,Customer_Demand!$D:$BF,COLUMNS($I155:AF155),0)/$I155)),"")</f>
        <v/>
      </c>
      <c r="AG155" s="49" t="str">
        <f>IFERROR(IF($K155&lt;&gt;"SS",(VLOOKUP($D155,Customer_Demand!$D:$BF,COLUMNS($I155:AG155),0)/$I155+VLOOKUP($D155,Customer_Demand!$D:$BF,COLUMNS($I155:AG155),0)/$K155),(VLOOKUP($D155,Customer_Demand!$D:$BF,COLUMNS($I155:AG155),0)/$I155)),"")</f>
        <v/>
      </c>
      <c r="AH155" s="49" t="str">
        <f>IFERROR(IF($K155&lt;&gt;"SS",(VLOOKUP($D155,Customer_Demand!$D:$BF,COLUMNS($I155:AH155),0)/$I155+VLOOKUP($D155,Customer_Demand!$D:$BF,COLUMNS($I155:AH155),0)/$K155),(VLOOKUP($D155,Customer_Demand!$D:$BF,COLUMNS($I155:AH155),0)/$I155)),"")</f>
        <v/>
      </c>
      <c r="AI155" s="49" t="str">
        <f>IFERROR(IF($K155&lt;&gt;"SS",(VLOOKUP($D155,Customer_Demand!$D:$BF,COLUMNS($I155:AI155),0)/$I155+VLOOKUP($D155,Customer_Demand!$D:$BF,COLUMNS($I155:AI155),0)/$K155),(VLOOKUP($D155,Customer_Demand!$D:$BF,COLUMNS($I155:AI155),0)/$I155)),"")</f>
        <v/>
      </c>
      <c r="AJ155" s="49" t="str">
        <f>IFERROR(IF($K155&lt;&gt;"SS",(VLOOKUP($D155,Customer_Demand!$D:$BF,COLUMNS($I155:AJ155),0)/$I155+VLOOKUP($D155,Customer_Demand!$D:$BF,COLUMNS($I155:AJ155),0)/$K155),(VLOOKUP($D155,Customer_Demand!$D:$BF,COLUMNS($I155:AJ155),0)/$I155)),"")</f>
        <v/>
      </c>
      <c r="AK155" s="49" t="str">
        <f>IFERROR(IF($K155&lt;&gt;"SS",(VLOOKUP($D155,Customer_Demand!$D:$BF,COLUMNS($I155:AK155),0)/$I155+VLOOKUP($D155,Customer_Demand!$D:$BF,COLUMNS($I155:AK155),0)/$K155),(VLOOKUP($D155,Customer_Demand!$D:$BF,COLUMNS($I155:AK155),0)/$I155)),"")</f>
        <v/>
      </c>
      <c r="AL155" s="49" t="str">
        <f>IFERROR(IF($K155&lt;&gt;"SS",(VLOOKUP($D155,Customer_Demand!$D:$BF,COLUMNS($I155:AL155),0)/$I155+VLOOKUP($D155,Customer_Demand!$D:$BF,COLUMNS($I155:AL155),0)/$K155),(VLOOKUP($D155,Customer_Demand!$D:$BF,COLUMNS($I155:AL155),0)/$I155)),"")</f>
        <v/>
      </c>
      <c r="AM155" s="49" t="str">
        <f>IFERROR(IF($K155&lt;&gt;"SS",(VLOOKUP($D155,Customer_Demand!$D:$BF,COLUMNS($I155:AM155),0)/$I155+VLOOKUP($D155,Customer_Demand!$D:$BF,COLUMNS($I155:AM155),0)/$K155),(VLOOKUP($D155,Customer_Demand!$D:$BF,COLUMNS($I155:AM155),0)/$I155)),"")</f>
        <v/>
      </c>
      <c r="AN155" s="49" t="str">
        <f>IFERROR(IF($K155&lt;&gt;"SS",(VLOOKUP($D155,Customer_Demand!$D:$BF,COLUMNS($I155:AN155),0)/$I155+VLOOKUP($D155,Customer_Demand!$D:$BF,COLUMNS($I155:AN155),0)/$K155),(VLOOKUP($D155,Customer_Demand!$D:$BF,COLUMNS($I155:AN155),0)/$I155)),"")</f>
        <v/>
      </c>
      <c r="AO155" s="49" t="str">
        <f>IFERROR(IF($K155&lt;&gt;"SS",(VLOOKUP($D155,Customer_Demand!$D:$BF,COLUMNS($I155:AO155),0)/$I155+VLOOKUP($D155,Customer_Demand!$D:$BF,COLUMNS($I155:AO155),0)/$K155),(VLOOKUP($D155,Customer_Demand!$D:$BF,COLUMNS($I155:AO155),0)/$I155)),"")</f>
        <v/>
      </c>
      <c r="AP155" s="49" t="str">
        <f>IFERROR(IF($K155&lt;&gt;"SS",(VLOOKUP($D155,Customer_Demand!$D:$BF,COLUMNS($I155:AP155),0)/$I155+VLOOKUP($D155,Customer_Demand!$D:$BF,COLUMNS($I155:AP155),0)/$K155),(VLOOKUP($D155,Customer_Demand!$D:$BF,COLUMNS($I155:AP155),0)/$I155)),"")</f>
        <v/>
      </c>
      <c r="AQ155" s="49" t="str">
        <f>IFERROR(IF($K155&lt;&gt;"SS",(VLOOKUP($D155,Customer_Demand!$D:$BF,COLUMNS($I155:AQ155),0)/$I155+VLOOKUP($D155,Customer_Demand!$D:$BF,COLUMNS($I155:AQ155),0)/$K155),(VLOOKUP($D155,Customer_Demand!$D:$BF,COLUMNS($I155:AQ155),0)/$I155)),"")</f>
        <v/>
      </c>
      <c r="AR155" s="49" t="str">
        <f>IFERROR(IF($K155&lt;&gt;"SS",(VLOOKUP($D155,Customer_Demand!$D:$BF,COLUMNS($I155:AR155),0)/$I155+VLOOKUP($D155,Customer_Demand!$D:$BF,COLUMNS($I155:AR155),0)/$K155),(VLOOKUP($D155,Customer_Demand!$D:$BF,COLUMNS($I155:AR155),0)/$I155)),"")</f>
        <v/>
      </c>
      <c r="AS155" s="49" t="str">
        <f>IFERROR(IF($K155&lt;&gt;"SS",(VLOOKUP($D155,Customer_Demand!$D:$BF,COLUMNS($I155:AS155),0)/$I155+VLOOKUP($D155,Customer_Demand!$D:$BF,COLUMNS($I155:AS155),0)/$K155),(VLOOKUP($D155,Customer_Demand!$D:$BF,COLUMNS($I155:AS155),0)/$I155)),"")</f>
        <v/>
      </c>
      <c r="AT155" s="49" t="str">
        <f>IFERROR(IF($K155&lt;&gt;"SS",(VLOOKUP($D155,Customer_Demand!$D:$BF,COLUMNS($I155:AT155),0)/$I155+VLOOKUP($D155,Customer_Demand!$D:$BF,COLUMNS($I155:AT155),0)/$K155),(VLOOKUP($D155,Customer_Demand!$D:$BF,COLUMNS($I155:AT155),0)/$I155)),"")</f>
        <v/>
      </c>
      <c r="AU155" s="49" t="str">
        <f>IFERROR(IF($K155&lt;&gt;"SS",(VLOOKUP($D155,Customer_Demand!$D:$BF,COLUMNS($I155:AU155),0)/$I155+VLOOKUP($D155,Customer_Demand!$D:$BF,COLUMNS($I155:AU155),0)/$K155),(VLOOKUP($D155,Customer_Demand!$D:$BF,COLUMNS($I155:AU155),0)/$I155)),"")</f>
        <v/>
      </c>
      <c r="AV155" s="49" t="str">
        <f>IFERROR(IF($K155&lt;&gt;"SS",(VLOOKUP($D155,Customer_Demand!$D:$BF,COLUMNS($I155:AV155),0)/$I155+VLOOKUP($D155,Customer_Demand!$D:$BF,COLUMNS($I155:AV155),0)/$K155),(VLOOKUP($D155,Customer_Demand!$D:$BF,COLUMNS($I155:AV155),0)/$I155)),"")</f>
        <v/>
      </c>
      <c r="AW155" s="49" t="str">
        <f>IFERROR(IF($K155&lt;&gt;"SS",(VLOOKUP($D155,Customer_Demand!$D:$BF,COLUMNS($I155:AW155),0)/$I155+VLOOKUP($D155,Customer_Demand!$D:$BF,COLUMNS($I155:AW155),0)/$K155),(VLOOKUP($D155,Customer_Demand!$D:$BF,COLUMNS($I155:AW155),0)/$I155)),"")</f>
        <v/>
      </c>
      <c r="AX155" s="49" t="str">
        <f>IFERROR(IF($K155&lt;&gt;"SS",(VLOOKUP($D155,Customer_Demand!$D:$BF,COLUMNS($I155:AX155),0)/$I155+VLOOKUP($D155,Customer_Demand!$D:$BF,COLUMNS($I155:AX155),0)/$K155),(VLOOKUP($D155,Customer_Demand!$D:$BF,COLUMNS($I155:AX155),0)/$I155)),"")</f>
        <v/>
      </c>
      <c r="AY155" s="49" t="str">
        <f>IFERROR(IF($K155&lt;&gt;"SS",(VLOOKUP($D155,Customer_Demand!$D:$BF,COLUMNS($I155:AY155),0)/$I155+VLOOKUP($D155,Customer_Demand!$D:$BF,COLUMNS($I155:AY155),0)/$K155),(VLOOKUP($D155,Customer_Demand!$D:$BF,COLUMNS($I155:AY155),0)/$I155)),"")</f>
        <v/>
      </c>
      <c r="AZ155" s="49" t="str">
        <f>IFERROR(IF($K155&lt;&gt;"SS",(VLOOKUP($D155,Customer_Demand!$D:$BF,COLUMNS($I155:AZ155),0)/$I155+VLOOKUP($D155,Customer_Demand!$D:$BF,COLUMNS($I155:AZ155),0)/$K155),(VLOOKUP($D155,Customer_Demand!$D:$BF,COLUMNS($I155:AZ155),0)/$I155)),"")</f>
        <v/>
      </c>
      <c r="BA155" s="49" t="str">
        <f>IFERROR(IF($K155&lt;&gt;"SS",(VLOOKUP($D155,Customer_Demand!$D:$BF,COLUMNS($I155:BA155),0)/$I155+VLOOKUP($D155,Customer_Demand!$D:$BF,COLUMNS($I155:BA155),0)/$K155),(VLOOKUP($D155,Customer_Demand!$D:$BF,COLUMNS($I155:BA155),0)/$I155)),"")</f>
        <v/>
      </c>
      <c r="BB155" s="49" t="str">
        <f>IFERROR(IF($K155&lt;&gt;"SS",(VLOOKUP($D155,Customer_Demand!$D:$BF,COLUMNS($I155:BB155),0)/$I155+VLOOKUP($D155,Customer_Demand!$D:$BF,COLUMNS($I155:BB155),0)/$K155),(VLOOKUP($D155,Customer_Demand!$D:$BF,COLUMNS($I155:BB155),0)/$I155)),"")</f>
        <v/>
      </c>
      <c r="BC155" s="49" t="str">
        <f>IFERROR(IF($K155&lt;&gt;"SS",(VLOOKUP($D155,Customer_Demand!$D:$BF,COLUMNS($I155:BC155),0)/$I155+VLOOKUP($D155,Customer_Demand!$D:$BF,COLUMNS($I155:BC155),0)/$K155),(VLOOKUP($D155,Customer_Demand!$D:$BF,COLUMNS($I155:BC155),0)/$I155)),"")</f>
        <v/>
      </c>
      <c r="BD155" s="49" t="str">
        <f>IFERROR(IF($K155&lt;&gt;"SS",(VLOOKUP($D155,Customer_Demand!$D:$BF,COLUMNS($I155:BD155),0)/$I155+VLOOKUP($D155,Customer_Demand!$D:$BF,COLUMNS($I155:BD155),0)/$K155),(VLOOKUP($D155,Customer_Demand!$D:$BF,COLUMNS($I155:BD155),0)/$I155)),"")</f>
        <v/>
      </c>
      <c r="BE155" s="49" t="str">
        <f>IFERROR(IF($K155&lt;&gt;"SS",(VLOOKUP($D155,Customer_Demand!$D:$BF,COLUMNS($I155:BE155),0)/$I155+VLOOKUP($D155,Customer_Demand!$D:$BF,COLUMNS($I155:BE155),0)/$K155),(VLOOKUP($D155,Customer_Demand!$D:$BF,COLUMNS($I155:BE155),0)/$I155)),"")</f>
        <v/>
      </c>
      <c r="BF155" s="49" t="str">
        <f>IFERROR(IF($K155&lt;&gt;"SS",(VLOOKUP($D155,Customer_Demand!$D:$BF,COLUMNS($I155:BF155),0)/$I155+VLOOKUP($D155,Customer_Demand!$D:$BF,COLUMNS($I155:BF155),0)/$K155),(VLOOKUP($D155,Customer_Demand!$D:$BF,COLUMNS($I155:BF155),0)/$I155)),"")</f>
        <v/>
      </c>
      <c r="BG155" s="49" t="str">
        <f>IFERROR(IF($K155&lt;&gt;"SS",(VLOOKUP($D155,Customer_Demand!$D:$BF,COLUMNS($I155:BG155),0)/$I155+VLOOKUP($D155,Customer_Demand!$D:$BF,COLUMNS($I155:BG155),0)/$K155),(VLOOKUP($D155,Customer_Demand!$D:$BF,COLUMNS($I155:BG155),0)/$I155)),"")</f>
        <v/>
      </c>
      <c r="BH155" s="49" t="str">
        <f>IFERROR(IF($K155&lt;&gt;"SS",(VLOOKUP($D155,Customer_Demand!$D:$BF,COLUMNS($I155:BH155),0)/$I155+VLOOKUP($D155,Customer_Demand!$D:$BF,COLUMNS($I155:BH155),0)/$K155),(VLOOKUP($D155,Customer_Demand!$D:$BF,COLUMNS($I155:BH155),0)/$I155)),"")</f>
        <v/>
      </c>
      <c r="BI155" s="49" t="str">
        <f>IFERROR(IF($K155&lt;&gt;"SS",(VLOOKUP($D155,Customer_Demand!$D:$BF,COLUMNS($I155:BI155),0)/$I155+VLOOKUP($D155,Customer_Demand!$D:$BF,COLUMNS($I155:BI155),0)/$K155),(VLOOKUP($D155,Customer_Demand!$D:$BF,COLUMNS($I155:BI155),0)/$I155)),"")</f>
        <v/>
      </c>
      <c r="BJ155" s="49" t="str">
        <f>IFERROR(IF($K155&lt;&gt;"SS",(VLOOKUP($D155,Customer_Demand!$D:$BF,COLUMNS($I155:BJ155),0)/$I155+VLOOKUP($D155,Customer_Demand!$D:$BF,COLUMNS($I155:BJ155),0)/$K155),(VLOOKUP($D155,Customer_Demand!$D:$BF,COLUMNS($I155:BJ155),0)/$I155)),"")</f>
        <v/>
      </c>
      <c r="BK155" s="50" t="str">
        <f>IFERROR(IF($K155&lt;&gt;"SS",(VLOOKUP($D155,Customer_Demand!$D:$BF,COLUMNS($I155:BK155),0)/$I155+VLOOKUP($D155,Customer_Demand!$D:$BF,COLUMNS($I155:BK155),0)/$K155),(VLOOKUP($D155,Customer_Demand!$D:$BF,COLUMNS($I155:BK155),0)/$I155)),"")</f>
        <v/>
      </c>
      <c r="BL155" s="18"/>
    </row>
    <row r="156" spans="2:64" x14ac:dyDescent="0.2">
      <c r="B156" s="12" t="str">
        <f t="shared" si="15"/>
        <v/>
      </c>
      <c r="C156" s="45" t="str">
        <f>IF((Customer_Demand!C156)&lt;&gt;"",Customer_Demand!C156,"")</f>
        <v/>
      </c>
      <c r="D156" s="45" t="str">
        <f>IF(C156&lt;&gt;"",Customer_Demand!D156,"")</f>
        <v/>
      </c>
      <c r="E156" s="51" t="str">
        <f>IF(C156&lt;&gt;"",Customer_Demand!E156,"")</f>
        <v/>
      </c>
      <c r="F156" s="47" t="str">
        <f>IF(C156&lt;&gt;"",VLOOKUP(D156,Customer_Demand!$D$5:$F$1005,3,0),"")</f>
        <v/>
      </c>
      <c r="G156" s="48" t="str">
        <f t="shared" si="12"/>
        <v/>
      </c>
      <c r="H156" s="48" t="str">
        <f t="shared" si="13"/>
        <v/>
      </c>
      <c r="I156" s="48" t="str">
        <f>IFERROR(IF(C156&lt;&gt;"",VLOOKUP($H156,SMT_Cycle_Time_Data!$F:$Q,4,0),""),"SGR Not Defined")</f>
        <v/>
      </c>
      <c r="J156" s="48" t="str">
        <f t="shared" si="14"/>
        <v/>
      </c>
      <c r="K156" s="48" t="str">
        <f>IF(C156&lt;&gt;"",IFERROR(VLOOKUP($J156,SMT_Cycle_Time_Data!$F:$Q,4,0),"SS"),"")</f>
        <v/>
      </c>
      <c r="L156" s="49" t="str">
        <f>IFERROR(IF($K156&lt;&gt;"SS",(VLOOKUP($D156,Customer_Demand!$D:$BF,COLUMNS($I156:L156),0)/$I156+VLOOKUP($D156,Customer_Demand!$D:$BF,COLUMNS($I156:L156),0)/$K156),(VLOOKUP($D156,Customer_Demand!$D:$BF,COLUMNS($I156:L156),0)/$I156)),"")</f>
        <v/>
      </c>
      <c r="M156" s="49" t="str">
        <f>IFERROR(IF($K156&lt;&gt;"SS",(VLOOKUP($D156,Customer_Demand!$D:$BF,COLUMNS($I156:M156),0)/$I156+VLOOKUP($D156,Customer_Demand!$D:$BF,COLUMNS($I156:M156),0)/$K156),(VLOOKUP($D156,Customer_Demand!$D:$BF,COLUMNS($I156:M156),0)/$I156)),"")</f>
        <v/>
      </c>
      <c r="N156" s="49" t="str">
        <f>IFERROR(IF($K156&lt;&gt;"SS",(VLOOKUP($D156,Customer_Demand!$D:$BF,COLUMNS($I156:N156),0)/$I156+VLOOKUP($D156,Customer_Demand!$D:$BF,COLUMNS($I156:N156),0)/$K156),(VLOOKUP($D156,Customer_Demand!$D:$BF,COLUMNS($I156:N156),0)/$I156)),"")</f>
        <v/>
      </c>
      <c r="O156" s="49" t="str">
        <f>IFERROR(IF($K156&lt;&gt;"SS",(VLOOKUP($D156,Customer_Demand!$D:$BF,COLUMNS($I156:O156),0)/$I156+VLOOKUP($D156,Customer_Demand!$D:$BF,COLUMNS($I156:O156),0)/$K156),(VLOOKUP($D156,Customer_Demand!$D:$BF,COLUMNS($I156:O156),0)/$I156)),"")</f>
        <v/>
      </c>
      <c r="P156" s="49" t="str">
        <f>IFERROR(IF($K156&lt;&gt;"SS",(VLOOKUP($D156,Customer_Demand!$D:$BF,COLUMNS($I156:P156),0)/$I156+VLOOKUP($D156,Customer_Demand!$D:$BF,COLUMNS($I156:P156),0)/$K156),(VLOOKUP($D156,Customer_Demand!$D:$BF,COLUMNS($I156:P156),0)/$I156)),"")</f>
        <v/>
      </c>
      <c r="Q156" s="49" t="str">
        <f>IFERROR(IF($K156&lt;&gt;"SS",(VLOOKUP($D156,Customer_Demand!$D:$BF,COLUMNS($I156:Q156),0)/$I156+VLOOKUP($D156,Customer_Demand!$D:$BF,COLUMNS($I156:Q156),0)/$K156),(VLOOKUP($D156,Customer_Demand!$D:$BF,COLUMNS($I156:Q156),0)/$I156)),"")</f>
        <v/>
      </c>
      <c r="R156" s="49" t="str">
        <f>IFERROR(IF($K156&lt;&gt;"SS",(VLOOKUP($D156,Customer_Demand!$D:$BF,COLUMNS($I156:R156),0)/$I156+VLOOKUP($D156,Customer_Demand!$D:$BF,COLUMNS($I156:R156),0)/$K156),(VLOOKUP($D156,Customer_Demand!$D:$BF,COLUMNS($I156:R156),0)/$I156)),"")</f>
        <v/>
      </c>
      <c r="S156" s="49" t="str">
        <f>IFERROR(IF($K156&lt;&gt;"SS",(VLOOKUP($D156,Customer_Demand!$D:$BF,COLUMNS($I156:S156),0)/$I156+VLOOKUP($D156,Customer_Demand!$D:$BF,COLUMNS($I156:S156),0)/$K156),(VLOOKUP($D156,Customer_Demand!$D:$BF,COLUMNS($I156:S156),0)/$I156)),"")</f>
        <v/>
      </c>
      <c r="T156" s="49" t="str">
        <f>IFERROR(IF($K156&lt;&gt;"SS",(VLOOKUP($D156,Customer_Demand!$D:$BF,COLUMNS($I156:T156),0)/$I156+VLOOKUP($D156,Customer_Demand!$D:$BF,COLUMNS($I156:T156),0)/$K156),(VLOOKUP($D156,Customer_Demand!$D:$BF,COLUMNS($I156:T156),0)/$I156)),"")</f>
        <v/>
      </c>
      <c r="U156" s="49" t="str">
        <f>IFERROR(IF($K156&lt;&gt;"SS",(VLOOKUP($D156,Customer_Demand!$D:$BF,COLUMNS($I156:U156),0)/$I156+VLOOKUP($D156,Customer_Demand!$D:$BF,COLUMNS($I156:U156),0)/$K156),(VLOOKUP($D156,Customer_Demand!$D:$BF,COLUMNS($I156:U156),0)/$I156)),"")</f>
        <v/>
      </c>
      <c r="V156" s="49" t="str">
        <f>IFERROR(IF($K156&lt;&gt;"SS",(VLOOKUP($D156,Customer_Demand!$D:$BF,COLUMNS($I156:V156),0)/$I156+VLOOKUP($D156,Customer_Demand!$D:$BF,COLUMNS($I156:V156),0)/$K156),(VLOOKUP($D156,Customer_Demand!$D:$BF,COLUMNS($I156:V156),0)/$I156)),"")</f>
        <v/>
      </c>
      <c r="W156" s="49" t="str">
        <f>IFERROR(IF($K156&lt;&gt;"SS",(VLOOKUP($D156,Customer_Demand!$D:$BF,COLUMNS($I156:W156),0)/$I156+VLOOKUP($D156,Customer_Demand!$D:$BF,COLUMNS($I156:W156),0)/$K156),(VLOOKUP($D156,Customer_Demand!$D:$BF,COLUMNS($I156:W156),0)/$I156)),"")</f>
        <v/>
      </c>
      <c r="X156" s="49" t="str">
        <f>IFERROR(IF($K156&lt;&gt;"SS",(VLOOKUP($D156,Customer_Demand!$D:$BF,COLUMNS($I156:X156),0)/$I156+VLOOKUP($D156,Customer_Demand!$D:$BF,COLUMNS($I156:X156),0)/$K156),(VLOOKUP($D156,Customer_Demand!$D:$BF,COLUMNS($I156:X156),0)/$I156)),"")</f>
        <v/>
      </c>
      <c r="Y156" s="49" t="str">
        <f>IFERROR(IF($K156&lt;&gt;"SS",(VLOOKUP($D156,Customer_Demand!$D:$BF,COLUMNS($I156:Y156),0)/$I156+VLOOKUP($D156,Customer_Demand!$D:$BF,COLUMNS($I156:Y156),0)/$K156),(VLOOKUP($D156,Customer_Demand!$D:$BF,COLUMNS($I156:Y156),0)/$I156)),"")</f>
        <v/>
      </c>
      <c r="Z156" s="49" t="str">
        <f>IFERROR(IF($K156&lt;&gt;"SS",(VLOOKUP($D156,Customer_Demand!$D:$BF,COLUMNS($I156:Z156),0)/$I156+VLOOKUP($D156,Customer_Demand!$D:$BF,COLUMNS($I156:Z156),0)/$K156),(VLOOKUP($D156,Customer_Demand!$D:$BF,COLUMNS($I156:Z156),0)/$I156)),"")</f>
        <v/>
      </c>
      <c r="AA156" s="49" t="str">
        <f>IFERROR(IF($K156&lt;&gt;"SS",(VLOOKUP($D156,Customer_Demand!$D:$BF,COLUMNS($I156:AA156),0)/$I156+VLOOKUP($D156,Customer_Demand!$D:$BF,COLUMNS($I156:AA156),0)/$K156),(VLOOKUP($D156,Customer_Demand!$D:$BF,COLUMNS($I156:AA156),0)/$I156)),"")</f>
        <v/>
      </c>
      <c r="AB156" s="49" t="str">
        <f>IFERROR(IF($K156&lt;&gt;"SS",(VLOOKUP($D156,Customer_Demand!$D:$BF,COLUMNS($I156:AB156),0)/$I156+VLOOKUP($D156,Customer_Demand!$D:$BF,COLUMNS($I156:AB156),0)/$K156),(VLOOKUP($D156,Customer_Demand!$D:$BF,COLUMNS($I156:AB156),0)/$I156)),"")</f>
        <v/>
      </c>
      <c r="AC156" s="49" t="str">
        <f>IFERROR(IF($K156&lt;&gt;"SS",(VLOOKUP($D156,Customer_Demand!$D:$BF,COLUMNS($I156:AC156),0)/$I156+VLOOKUP($D156,Customer_Demand!$D:$BF,COLUMNS($I156:AC156),0)/$K156),(VLOOKUP($D156,Customer_Demand!$D:$BF,COLUMNS($I156:AC156),0)/$I156)),"")</f>
        <v/>
      </c>
      <c r="AD156" s="49" t="str">
        <f>IFERROR(IF($K156&lt;&gt;"SS",(VLOOKUP($D156,Customer_Demand!$D:$BF,COLUMNS($I156:AD156),0)/$I156+VLOOKUP($D156,Customer_Demand!$D:$BF,COLUMNS($I156:AD156),0)/$K156),(VLOOKUP($D156,Customer_Demand!$D:$BF,COLUMNS($I156:AD156),0)/$I156)),"")</f>
        <v/>
      </c>
      <c r="AE156" s="49" t="str">
        <f>IFERROR(IF($K156&lt;&gt;"SS",(VLOOKUP($D156,Customer_Demand!$D:$BF,COLUMNS($I156:AE156),0)/$I156+VLOOKUP($D156,Customer_Demand!$D:$BF,COLUMNS($I156:AE156),0)/$K156),(VLOOKUP($D156,Customer_Demand!$D:$BF,COLUMNS($I156:AE156),0)/$I156)),"")</f>
        <v/>
      </c>
      <c r="AF156" s="49" t="str">
        <f>IFERROR(IF($K156&lt;&gt;"SS",(VLOOKUP($D156,Customer_Demand!$D:$BF,COLUMNS($I156:AF156),0)/$I156+VLOOKUP($D156,Customer_Demand!$D:$BF,COLUMNS($I156:AF156),0)/$K156),(VLOOKUP($D156,Customer_Demand!$D:$BF,COLUMNS($I156:AF156),0)/$I156)),"")</f>
        <v/>
      </c>
      <c r="AG156" s="49" t="str">
        <f>IFERROR(IF($K156&lt;&gt;"SS",(VLOOKUP($D156,Customer_Demand!$D:$BF,COLUMNS($I156:AG156),0)/$I156+VLOOKUP($D156,Customer_Demand!$D:$BF,COLUMNS($I156:AG156),0)/$K156),(VLOOKUP($D156,Customer_Demand!$D:$BF,COLUMNS($I156:AG156),0)/$I156)),"")</f>
        <v/>
      </c>
      <c r="AH156" s="49" t="str">
        <f>IFERROR(IF($K156&lt;&gt;"SS",(VLOOKUP($D156,Customer_Demand!$D:$BF,COLUMNS($I156:AH156),0)/$I156+VLOOKUP($D156,Customer_Demand!$D:$BF,COLUMNS($I156:AH156),0)/$K156),(VLOOKUP($D156,Customer_Demand!$D:$BF,COLUMNS($I156:AH156),0)/$I156)),"")</f>
        <v/>
      </c>
      <c r="AI156" s="49" t="str">
        <f>IFERROR(IF($K156&lt;&gt;"SS",(VLOOKUP($D156,Customer_Demand!$D:$BF,COLUMNS($I156:AI156),0)/$I156+VLOOKUP($D156,Customer_Demand!$D:$BF,COLUMNS($I156:AI156),0)/$K156),(VLOOKUP($D156,Customer_Demand!$D:$BF,COLUMNS($I156:AI156),0)/$I156)),"")</f>
        <v/>
      </c>
      <c r="AJ156" s="49" t="str">
        <f>IFERROR(IF($K156&lt;&gt;"SS",(VLOOKUP($D156,Customer_Demand!$D:$BF,COLUMNS($I156:AJ156),0)/$I156+VLOOKUP($D156,Customer_Demand!$D:$BF,COLUMNS($I156:AJ156),0)/$K156),(VLOOKUP($D156,Customer_Demand!$D:$BF,COLUMNS($I156:AJ156),0)/$I156)),"")</f>
        <v/>
      </c>
      <c r="AK156" s="49" t="str">
        <f>IFERROR(IF($K156&lt;&gt;"SS",(VLOOKUP($D156,Customer_Demand!$D:$BF,COLUMNS($I156:AK156),0)/$I156+VLOOKUP($D156,Customer_Demand!$D:$BF,COLUMNS($I156:AK156),0)/$K156),(VLOOKUP($D156,Customer_Demand!$D:$BF,COLUMNS($I156:AK156),0)/$I156)),"")</f>
        <v/>
      </c>
      <c r="AL156" s="49" t="str">
        <f>IFERROR(IF($K156&lt;&gt;"SS",(VLOOKUP($D156,Customer_Demand!$D:$BF,COLUMNS($I156:AL156),0)/$I156+VLOOKUP($D156,Customer_Demand!$D:$BF,COLUMNS($I156:AL156),0)/$K156),(VLOOKUP($D156,Customer_Demand!$D:$BF,COLUMNS($I156:AL156),0)/$I156)),"")</f>
        <v/>
      </c>
      <c r="AM156" s="49" t="str">
        <f>IFERROR(IF($K156&lt;&gt;"SS",(VLOOKUP($D156,Customer_Demand!$D:$BF,COLUMNS($I156:AM156),0)/$I156+VLOOKUP($D156,Customer_Demand!$D:$BF,COLUMNS($I156:AM156),0)/$K156),(VLOOKUP($D156,Customer_Demand!$D:$BF,COLUMNS($I156:AM156),0)/$I156)),"")</f>
        <v/>
      </c>
      <c r="AN156" s="49" t="str">
        <f>IFERROR(IF($K156&lt;&gt;"SS",(VLOOKUP($D156,Customer_Demand!$D:$BF,COLUMNS($I156:AN156),0)/$I156+VLOOKUP($D156,Customer_Demand!$D:$BF,COLUMNS($I156:AN156),0)/$K156),(VLOOKUP($D156,Customer_Demand!$D:$BF,COLUMNS($I156:AN156),0)/$I156)),"")</f>
        <v/>
      </c>
      <c r="AO156" s="49" t="str">
        <f>IFERROR(IF($K156&lt;&gt;"SS",(VLOOKUP($D156,Customer_Demand!$D:$BF,COLUMNS($I156:AO156),0)/$I156+VLOOKUP($D156,Customer_Demand!$D:$BF,COLUMNS($I156:AO156),0)/$K156),(VLOOKUP($D156,Customer_Demand!$D:$BF,COLUMNS($I156:AO156),0)/$I156)),"")</f>
        <v/>
      </c>
      <c r="AP156" s="49" t="str">
        <f>IFERROR(IF($K156&lt;&gt;"SS",(VLOOKUP($D156,Customer_Demand!$D:$BF,COLUMNS($I156:AP156),0)/$I156+VLOOKUP($D156,Customer_Demand!$D:$BF,COLUMNS($I156:AP156),0)/$K156),(VLOOKUP($D156,Customer_Demand!$D:$BF,COLUMNS($I156:AP156),0)/$I156)),"")</f>
        <v/>
      </c>
      <c r="AQ156" s="49" t="str">
        <f>IFERROR(IF($K156&lt;&gt;"SS",(VLOOKUP($D156,Customer_Demand!$D:$BF,COLUMNS($I156:AQ156),0)/$I156+VLOOKUP($D156,Customer_Demand!$D:$BF,COLUMNS($I156:AQ156),0)/$K156),(VLOOKUP($D156,Customer_Demand!$D:$BF,COLUMNS($I156:AQ156),0)/$I156)),"")</f>
        <v/>
      </c>
      <c r="AR156" s="49" t="str">
        <f>IFERROR(IF($K156&lt;&gt;"SS",(VLOOKUP($D156,Customer_Demand!$D:$BF,COLUMNS($I156:AR156),0)/$I156+VLOOKUP($D156,Customer_Demand!$D:$BF,COLUMNS($I156:AR156),0)/$K156),(VLOOKUP($D156,Customer_Demand!$D:$BF,COLUMNS($I156:AR156),0)/$I156)),"")</f>
        <v/>
      </c>
      <c r="AS156" s="49" t="str">
        <f>IFERROR(IF($K156&lt;&gt;"SS",(VLOOKUP($D156,Customer_Demand!$D:$BF,COLUMNS($I156:AS156),0)/$I156+VLOOKUP($D156,Customer_Demand!$D:$BF,COLUMNS($I156:AS156),0)/$K156),(VLOOKUP($D156,Customer_Demand!$D:$BF,COLUMNS($I156:AS156),0)/$I156)),"")</f>
        <v/>
      </c>
      <c r="AT156" s="49" t="str">
        <f>IFERROR(IF($K156&lt;&gt;"SS",(VLOOKUP($D156,Customer_Demand!$D:$BF,COLUMNS($I156:AT156),0)/$I156+VLOOKUP($D156,Customer_Demand!$D:$BF,COLUMNS($I156:AT156),0)/$K156),(VLOOKUP($D156,Customer_Demand!$D:$BF,COLUMNS($I156:AT156),0)/$I156)),"")</f>
        <v/>
      </c>
      <c r="AU156" s="49" t="str">
        <f>IFERROR(IF($K156&lt;&gt;"SS",(VLOOKUP($D156,Customer_Demand!$D:$BF,COLUMNS($I156:AU156),0)/$I156+VLOOKUP($D156,Customer_Demand!$D:$BF,COLUMNS($I156:AU156),0)/$K156),(VLOOKUP($D156,Customer_Demand!$D:$BF,COLUMNS($I156:AU156),0)/$I156)),"")</f>
        <v/>
      </c>
      <c r="AV156" s="49" t="str">
        <f>IFERROR(IF($K156&lt;&gt;"SS",(VLOOKUP($D156,Customer_Demand!$D:$BF,COLUMNS($I156:AV156),0)/$I156+VLOOKUP($D156,Customer_Demand!$D:$BF,COLUMNS($I156:AV156),0)/$K156),(VLOOKUP($D156,Customer_Demand!$D:$BF,COLUMNS($I156:AV156),0)/$I156)),"")</f>
        <v/>
      </c>
      <c r="AW156" s="49" t="str">
        <f>IFERROR(IF($K156&lt;&gt;"SS",(VLOOKUP($D156,Customer_Demand!$D:$BF,COLUMNS($I156:AW156),0)/$I156+VLOOKUP($D156,Customer_Demand!$D:$BF,COLUMNS($I156:AW156),0)/$K156),(VLOOKUP($D156,Customer_Demand!$D:$BF,COLUMNS($I156:AW156),0)/$I156)),"")</f>
        <v/>
      </c>
      <c r="AX156" s="49" t="str">
        <f>IFERROR(IF($K156&lt;&gt;"SS",(VLOOKUP($D156,Customer_Demand!$D:$BF,COLUMNS($I156:AX156),0)/$I156+VLOOKUP($D156,Customer_Demand!$D:$BF,COLUMNS($I156:AX156),0)/$K156),(VLOOKUP($D156,Customer_Demand!$D:$BF,COLUMNS($I156:AX156),0)/$I156)),"")</f>
        <v/>
      </c>
      <c r="AY156" s="49" t="str">
        <f>IFERROR(IF($K156&lt;&gt;"SS",(VLOOKUP($D156,Customer_Demand!$D:$BF,COLUMNS($I156:AY156),0)/$I156+VLOOKUP($D156,Customer_Demand!$D:$BF,COLUMNS($I156:AY156),0)/$K156),(VLOOKUP($D156,Customer_Demand!$D:$BF,COLUMNS($I156:AY156),0)/$I156)),"")</f>
        <v/>
      </c>
      <c r="AZ156" s="49" t="str">
        <f>IFERROR(IF($K156&lt;&gt;"SS",(VLOOKUP($D156,Customer_Demand!$D:$BF,COLUMNS($I156:AZ156),0)/$I156+VLOOKUP($D156,Customer_Demand!$D:$BF,COLUMNS($I156:AZ156),0)/$K156),(VLOOKUP($D156,Customer_Demand!$D:$BF,COLUMNS($I156:AZ156),0)/$I156)),"")</f>
        <v/>
      </c>
      <c r="BA156" s="49" t="str">
        <f>IFERROR(IF($K156&lt;&gt;"SS",(VLOOKUP($D156,Customer_Demand!$D:$BF,COLUMNS($I156:BA156),0)/$I156+VLOOKUP($D156,Customer_Demand!$D:$BF,COLUMNS($I156:BA156),0)/$K156),(VLOOKUP($D156,Customer_Demand!$D:$BF,COLUMNS($I156:BA156),0)/$I156)),"")</f>
        <v/>
      </c>
      <c r="BB156" s="49" t="str">
        <f>IFERROR(IF($K156&lt;&gt;"SS",(VLOOKUP($D156,Customer_Demand!$D:$BF,COLUMNS($I156:BB156),0)/$I156+VLOOKUP($D156,Customer_Demand!$D:$BF,COLUMNS($I156:BB156),0)/$K156),(VLOOKUP($D156,Customer_Demand!$D:$BF,COLUMNS($I156:BB156),0)/$I156)),"")</f>
        <v/>
      </c>
      <c r="BC156" s="49" t="str">
        <f>IFERROR(IF($K156&lt;&gt;"SS",(VLOOKUP($D156,Customer_Demand!$D:$BF,COLUMNS($I156:BC156),0)/$I156+VLOOKUP($D156,Customer_Demand!$D:$BF,COLUMNS($I156:BC156),0)/$K156),(VLOOKUP($D156,Customer_Demand!$D:$BF,COLUMNS($I156:BC156),0)/$I156)),"")</f>
        <v/>
      </c>
      <c r="BD156" s="49" t="str">
        <f>IFERROR(IF($K156&lt;&gt;"SS",(VLOOKUP($D156,Customer_Demand!$D:$BF,COLUMNS($I156:BD156),0)/$I156+VLOOKUP($D156,Customer_Demand!$D:$BF,COLUMNS($I156:BD156),0)/$K156),(VLOOKUP($D156,Customer_Demand!$D:$BF,COLUMNS($I156:BD156),0)/$I156)),"")</f>
        <v/>
      </c>
      <c r="BE156" s="49" t="str">
        <f>IFERROR(IF($K156&lt;&gt;"SS",(VLOOKUP($D156,Customer_Demand!$D:$BF,COLUMNS($I156:BE156),0)/$I156+VLOOKUP($D156,Customer_Demand!$D:$BF,COLUMNS($I156:BE156),0)/$K156),(VLOOKUP($D156,Customer_Demand!$D:$BF,COLUMNS($I156:BE156),0)/$I156)),"")</f>
        <v/>
      </c>
      <c r="BF156" s="49" t="str">
        <f>IFERROR(IF($K156&lt;&gt;"SS",(VLOOKUP($D156,Customer_Demand!$D:$BF,COLUMNS($I156:BF156),0)/$I156+VLOOKUP($D156,Customer_Demand!$D:$BF,COLUMNS($I156:BF156),0)/$K156),(VLOOKUP($D156,Customer_Demand!$D:$BF,COLUMNS($I156:BF156),0)/$I156)),"")</f>
        <v/>
      </c>
      <c r="BG156" s="49" t="str">
        <f>IFERROR(IF($K156&lt;&gt;"SS",(VLOOKUP($D156,Customer_Demand!$D:$BF,COLUMNS($I156:BG156),0)/$I156+VLOOKUP($D156,Customer_Demand!$D:$BF,COLUMNS($I156:BG156),0)/$K156),(VLOOKUP($D156,Customer_Demand!$D:$BF,COLUMNS($I156:BG156),0)/$I156)),"")</f>
        <v/>
      </c>
      <c r="BH156" s="49" t="str">
        <f>IFERROR(IF($K156&lt;&gt;"SS",(VLOOKUP($D156,Customer_Demand!$D:$BF,COLUMNS($I156:BH156),0)/$I156+VLOOKUP($D156,Customer_Demand!$D:$BF,COLUMNS($I156:BH156),0)/$K156),(VLOOKUP($D156,Customer_Demand!$D:$BF,COLUMNS($I156:BH156),0)/$I156)),"")</f>
        <v/>
      </c>
      <c r="BI156" s="49" t="str">
        <f>IFERROR(IF($K156&lt;&gt;"SS",(VLOOKUP($D156,Customer_Demand!$D:$BF,COLUMNS($I156:BI156),0)/$I156+VLOOKUP($D156,Customer_Demand!$D:$BF,COLUMNS($I156:BI156),0)/$K156),(VLOOKUP($D156,Customer_Demand!$D:$BF,COLUMNS($I156:BI156),0)/$I156)),"")</f>
        <v/>
      </c>
      <c r="BJ156" s="49" t="str">
        <f>IFERROR(IF($K156&lt;&gt;"SS",(VLOOKUP($D156,Customer_Demand!$D:$BF,COLUMNS($I156:BJ156),0)/$I156+VLOOKUP($D156,Customer_Demand!$D:$BF,COLUMNS($I156:BJ156),0)/$K156),(VLOOKUP($D156,Customer_Demand!$D:$BF,COLUMNS($I156:BJ156),0)/$I156)),"")</f>
        <v/>
      </c>
      <c r="BK156" s="50" t="str">
        <f>IFERROR(IF($K156&lt;&gt;"SS",(VLOOKUP($D156,Customer_Demand!$D:$BF,COLUMNS($I156:BK156),0)/$I156+VLOOKUP($D156,Customer_Demand!$D:$BF,COLUMNS($I156:BK156),0)/$K156),(VLOOKUP($D156,Customer_Demand!$D:$BF,COLUMNS($I156:BK156),0)/$I156)),"")</f>
        <v/>
      </c>
      <c r="BL156" s="18"/>
    </row>
    <row r="157" spans="2:64" x14ac:dyDescent="0.2">
      <c r="B157" s="12" t="str">
        <f t="shared" si="15"/>
        <v/>
      </c>
      <c r="C157" s="45" t="str">
        <f>IF((Customer_Demand!C157)&lt;&gt;"",Customer_Demand!C157,"")</f>
        <v/>
      </c>
      <c r="D157" s="45" t="str">
        <f>IF(C157&lt;&gt;"",Customer_Demand!D157,"")</f>
        <v/>
      </c>
      <c r="E157" s="51" t="str">
        <f>IF(C157&lt;&gt;"",Customer_Demand!E157,"")</f>
        <v/>
      </c>
      <c r="F157" s="47" t="str">
        <f>IF(C157&lt;&gt;"",VLOOKUP(D157,Customer_Demand!$D$5:$F$1005,3,0),"")</f>
        <v/>
      </c>
      <c r="G157" s="48" t="str">
        <f t="shared" si="12"/>
        <v/>
      </c>
      <c r="H157" s="48" t="str">
        <f t="shared" si="13"/>
        <v/>
      </c>
      <c r="I157" s="48" t="str">
        <f>IFERROR(IF(C157&lt;&gt;"",VLOOKUP($H157,SMT_Cycle_Time_Data!$F:$Q,4,0),""),"SGR Not Defined")</f>
        <v/>
      </c>
      <c r="J157" s="48" t="str">
        <f t="shared" si="14"/>
        <v/>
      </c>
      <c r="K157" s="48" t="str">
        <f>IF(C157&lt;&gt;"",IFERROR(VLOOKUP($J157,SMT_Cycle_Time_Data!$F:$Q,4,0),"SS"),"")</f>
        <v/>
      </c>
      <c r="L157" s="49" t="str">
        <f>IFERROR(IF($K157&lt;&gt;"SS",(VLOOKUP($D157,Customer_Demand!$D:$BF,COLUMNS($I157:L157),0)/$I157+VLOOKUP($D157,Customer_Demand!$D:$BF,COLUMNS($I157:L157),0)/$K157),(VLOOKUP($D157,Customer_Demand!$D:$BF,COLUMNS($I157:L157),0)/$I157)),"")</f>
        <v/>
      </c>
      <c r="M157" s="49" t="str">
        <f>IFERROR(IF($K157&lt;&gt;"SS",(VLOOKUP($D157,Customer_Demand!$D:$BF,COLUMNS($I157:M157),0)/$I157+VLOOKUP($D157,Customer_Demand!$D:$BF,COLUMNS($I157:M157),0)/$K157),(VLOOKUP($D157,Customer_Demand!$D:$BF,COLUMNS($I157:M157),0)/$I157)),"")</f>
        <v/>
      </c>
      <c r="N157" s="49" t="str">
        <f>IFERROR(IF($K157&lt;&gt;"SS",(VLOOKUP($D157,Customer_Demand!$D:$BF,COLUMNS($I157:N157),0)/$I157+VLOOKUP($D157,Customer_Demand!$D:$BF,COLUMNS($I157:N157),0)/$K157),(VLOOKUP($D157,Customer_Demand!$D:$BF,COLUMNS($I157:N157),0)/$I157)),"")</f>
        <v/>
      </c>
      <c r="O157" s="49" t="str">
        <f>IFERROR(IF($K157&lt;&gt;"SS",(VLOOKUP($D157,Customer_Demand!$D:$BF,COLUMNS($I157:O157),0)/$I157+VLOOKUP($D157,Customer_Demand!$D:$BF,COLUMNS($I157:O157),0)/$K157),(VLOOKUP($D157,Customer_Demand!$D:$BF,COLUMNS($I157:O157),0)/$I157)),"")</f>
        <v/>
      </c>
      <c r="P157" s="49" t="str">
        <f>IFERROR(IF($K157&lt;&gt;"SS",(VLOOKUP($D157,Customer_Demand!$D:$BF,COLUMNS($I157:P157),0)/$I157+VLOOKUP($D157,Customer_Demand!$D:$BF,COLUMNS($I157:P157),0)/$K157),(VLOOKUP($D157,Customer_Demand!$D:$BF,COLUMNS($I157:P157),0)/$I157)),"")</f>
        <v/>
      </c>
      <c r="Q157" s="49" t="str">
        <f>IFERROR(IF($K157&lt;&gt;"SS",(VLOOKUP($D157,Customer_Demand!$D:$BF,COLUMNS($I157:Q157),0)/$I157+VLOOKUP($D157,Customer_Demand!$D:$BF,COLUMNS($I157:Q157),0)/$K157),(VLOOKUP($D157,Customer_Demand!$D:$BF,COLUMNS($I157:Q157),0)/$I157)),"")</f>
        <v/>
      </c>
      <c r="R157" s="49" t="str">
        <f>IFERROR(IF($K157&lt;&gt;"SS",(VLOOKUP($D157,Customer_Demand!$D:$BF,COLUMNS($I157:R157),0)/$I157+VLOOKUP($D157,Customer_Demand!$D:$BF,COLUMNS($I157:R157),0)/$K157),(VLOOKUP($D157,Customer_Demand!$D:$BF,COLUMNS($I157:R157),0)/$I157)),"")</f>
        <v/>
      </c>
      <c r="S157" s="49" t="str">
        <f>IFERROR(IF($K157&lt;&gt;"SS",(VLOOKUP($D157,Customer_Demand!$D:$BF,COLUMNS($I157:S157),0)/$I157+VLOOKUP($D157,Customer_Demand!$D:$BF,COLUMNS($I157:S157),0)/$K157),(VLOOKUP($D157,Customer_Demand!$D:$BF,COLUMNS($I157:S157),0)/$I157)),"")</f>
        <v/>
      </c>
      <c r="T157" s="49" t="str">
        <f>IFERROR(IF($K157&lt;&gt;"SS",(VLOOKUP($D157,Customer_Demand!$D:$BF,COLUMNS($I157:T157),0)/$I157+VLOOKUP($D157,Customer_Demand!$D:$BF,COLUMNS($I157:T157),0)/$K157),(VLOOKUP($D157,Customer_Demand!$D:$BF,COLUMNS($I157:T157),0)/$I157)),"")</f>
        <v/>
      </c>
      <c r="U157" s="49" t="str">
        <f>IFERROR(IF($K157&lt;&gt;"SS",(VLOOKUP($D157,Customer_Demand!$D:$BF,COLUMNS($I157:U157),0)/$I157+VLOOKUP($D157,Customer_Demand!$D:$BF,COLUMNS($I157:U157),0)/$K157),(VLOOKUP($D157,Customer_Demand!$D:$BF,COLUMNS($I157:U157),0)/$I157)),"")</f>
        <v/>
      </c>
      <c r="V157" s="49" t="str">
        <f>IFERROR(IF($K157&lt;&gt;"SS",(VLOOKUP($D157,Customer_Demand!$D:$BF,COLUMNS($I157:V157),0)/$I157+VLOOKUP($D157,Customer_Demand!$D:$BF,COLUMNS($I157:V157),0)/$K157),(VLOOKUP($D157,Customer_Demand!$D:$BF,COLUMNS($I157:V157),0)/$I157)),"")</f>
        <v/>
      </c>
      <c r="W157" s="49" t="str">
        <f>IFERROR(IF($K157&lt;&gt;"SS",(VLOOKUP($D157,Customer_Demand!$D:$BF,COLUMNS($I157:W157),0)/$I157+VLOOKUP($D157,Customer_Demand!$D:$BF,COLUMNS($I157:W157),0)/$K157),(VLOOKUP($D157,Customer_Demand!$D:$BF,COLUMNS($I157:W157),0)/$I157)),"")</f>
        <v/>
      </c>
      <c r="X157" s="49" t="str">
        <f>IFERROR(IF($K157&lt;&gt;"SS",(VLOOKUP($D157,Customer_Demand!$D:$BF,COLUMNS($I157:X157),0)/$I157+VLOOKUP($D157,Customer_Demand!$D:$BF,COLUMNS($I157:X157),0)/$K157),(VLOOKUP($D157,Customer_Demand!$D:$BF,COLUMNS($I157:X157),0)/$I157)),"")</f>
        <v/>
      </c>
      <c r="Y157" s="49" t="str">
        <f>IFERROR(IF($K157&lt;&gt;"SS",(VLOOKUP($D157,Customer_Demand!$D:$BF,COLUMNS($I157:Y157),0)/$I157+VLOOKUP($D157,Customer_Demand!$D:$BF,COLUMNS($I157:Y157),0)/$K157),(VLOOKUP($D157,Customer_Demand!$D:$BF,COLUMNS($I157:Y157),0)/$I157)),"")</f>
        <v/>
      </c>
      <c r="Z157" s="49" t="str">
        <f>IFERROR(IF($K157&lt;&gt;"SS",(VLOOKUP($D157,Customer_Demand!$D:$BF,COLUMNS($I157:Z157),0)/$I157+VLOOKUP($D157,Customer_Demand!$D:$BF,COLUMNS($I157:Z157),0)/$K157),(VLOOKUP($D157,Customer_Demand!$D:$BF,COLUMNS($I157:Z157),0)/$I157)),"")</f>
        <v/>
      </c>
      <c r="AA157" s="49" t="str">
        <f>IFERROR(IF($K157&lt;&gt;"SS",(VLOOKUP($D157,Customer_Demand!$D:$BF,COLUMNS($I157:AA157),0)/$I157+VLOOKUP($D157,Customer_Demand!$D:$BF,COLUMNS($I157:AA157),0)/$K157),(VLOOKUP($D157,Customer_Demand!$D:$BF,COLUMNS($I157:AA157),0)/$I157)),"")</f>
        <v/>
      </c>
      <c r="AB157" s="49" t="str">
        <f>IFERROR(IF($K157&lt;&gt;"SS",(VLOOKUP($D157,Customer_Demand!$D:$BF,COLUMNS($I157:AB157),0)/$I157+VLOOKUP($D157,Customer_Demand!$D:$BF,COLUMNS($I157:AB157),0)/$K157),(VLOOKUP($D157,Customer_Demand!$D:$BF,COLUMNS($I157:AB157),0)/$I157)),"")</f>
        <v/>
      </c>
      <c r="AC157" s="49" t="str">
        <f>IFERROR(IF($K157&lt;&gt;"SS",(VLOOKUP($D157,Customer_Demand!$D:$BF,COLUMNS($I157:AC157),0)/$I157+VLOOKUP($D157,Customer_Demand!$D:$BF,COLUMNS($I157:AC157),0)/$K157),(VLOOKUP($D157,Customer_Demand!$D:$BF,COLUMNS($I157:AC157),0)/$I157)),"")</f>
        <v/>
      </c>
      <c r="AD157" s="49" t="str">
        <f>IFERROR(IF($K157&lt;&gt;"SS",(VLOOKUP($D157,Customer_Demand!$D:$BF,COLUMNS($I157:AD157),0)/$I157+VLOOKUP($D157,Customer_Demand!$D:$BF,COLUMNS($I157:AD157),0)/$K157),(VLOOKUP($D157,Customer_Demand!$D:$BF,COLUMNS($I157:AD157),0)/$I157)),"")</f>
        <v/>
      </c>
      <c r="AE157" s="49" t="str">
        <f>IFERROR(IF($K157&lt;&gt;"SS",(VLOOKUP($D157,Customer_Demand!$D:$BF,COLUMNS($I157:AE157),0)/$I157+VLOOKUP($D157,Customer_Demand!$D:$BF,COLUMNS($I157:AE157),0)/$K157),(VLOOKUP($D157,Customer_Demand!$D:$BF,COLUMNS($I157:AE157),0)/$I157)),"")</f>
        <v/>
      </c>
      <c r="AF157" s="49" t="str">
        <f>IFERROR(IF($K157&lt;&gt;"SS",(VLOOKUP($D157,Customer_Demand!$D:$BF,COLUMNS($I157:AF157),0)/$I157+VLOOKUP($D157,Customer_Demand!$D:$BF,COLUMNS($I157:AF157),0)/$K157),(VLOOKUP($D157,Customer_Demand!$D:$BF,COLUMNS($I157:AF157),0)/$I157)),"")</f>
        <v/>
      </c>
      <c r="AG157" s="49" t="str">
        <f>IFERROR(IF($K157&lt;&gt;"SS",(VLOOKUP($D157,Customer_Demand!$D:$BF,COLUMNS($I157:AG157),0)/$I157+VLOOKUP($D157,Customer_Demand!$D:$BF,COLUMNS($I157:AG157),0)/$K157),(VLOOKUP($D157,Customer_Demand!$D:$BF,COLUMNS($I157:AG157),0)/$I157)),"")</f>
        <v/>
      </c>
      <c r="AH157" s="49" t="str">
        <f>IFERROR(IF($K157&lt;&gt;"SS",(VLOOKUP($D157,Customer_Demand!$D:$BF,COLUMNS($I157:AH157),0)/$I157+VLOOKUP($D157,Customer_Demand!$D:$BF,COLUMNS($I157:AH157),0)/$K157),(VLOOKUP($D157,Customer_Demand!$D:$BF,COLUMNS($I157:AH157),0)/$I157)),"")</f>
        <v/>
      </c>
      <c r="AI157" s="49" t="str">
        <f>IFERROR(IF($K157&lt;&gt;"SS",(VLOOKUP($D157,Customer_Demand!$D:$BF,COLUMNS($I157:AI157),0)/$I157+VLOOKUP($D157,Customer_Demand!$D:$BF,COLUMNS($I157:AI157),0)/$K157),(VLOOKUP($D157,Customer_Demand!$D:$BF,COLUMNS($I157:AI157),0)/$I157)),"")</f>
        <v/>
      </c>
      <c r="AJ157" s="49" t="str">
        <f>IFERROR(IF($K157&lt;&gt;"SS",(VLOOKUP($D157,Customer_Demand!$D:$BF,COLUMNS($I157:AJ157),0)/$I157+VLOOKUP($D157,Customer_Demand!$D:$BF,COLUMNS($I157:AJ157),0)/$K157),(VLOOKUP($D157,Customer_Demand!$D:$BF,COLUMNS($I157:AJ157),0)/$I157)),"")</f>
        <v/>
      </c>
      <c r="AK157" s="49" t="str">
        <f>IFERROR(IF($K157&lt;&gt;"SS",(VLOOKUP($D157,Customer_Demand!$D:$BF,COLUMNS($I157:AK157),0)/$I157+VLOOKUP($D157,Customer_Demand!$D:$BF,COLUMNS($I157:AK157),0)/$K157),(VLOOKUP($D157,Customer_Demand!$D:$BF,COLUMNS($I157:AK157),0)/$I157)),"")</f>
        <v/>
      </c>
      <c r="AL157" s="49" t="str">
        <f>IFERROR(IF($K157&lt;&gt;"SS",(VLOOKUP($D157,Customer_Demand!$D:$BF,COLUMNS($I157:AL157),0)/$I157+VLOOKUP($D157,Customer_Demand!$D:$BF,COLUMNS($I157:AL157),0)/$K157),(VLOOKUP($D157,Customer_Demand!$D:$BF,COLUMNS($I157:AL157),0)/$I157)),"")</f>
        <v/>
      </c>
      <c r="AM157" s="49" t="str">
        <f>IFERROR(IF($K157&lt;&gt;"SS",(VLOOKUP($D157,Customer_Demand!$D:$BF,COLUMNS($I157:AM157),0)/$I157+VLOOKUP($D157,Customer_Demand!$D:$BF,COLUMNS($I157:AM157),0)/$K157),(VLOOKUP($D157,Customer_Demand!$D:$BF,COLUMNS($I157:AM157),0)/$I157)),"")</f>
        <v/>
      </c>
      <c r="AN157" s="49" t="str">
        <f>IFERROR(IF($K157&lt;&gt;"SS",(VLOOKUP($D157,Customer_Demand!$D:$BF,COLUMNS($I157:AN157),0)/$I157+VLOOKUP($D157,Customer_Demand!$D:$BF,COLUMNS($I157:AN157),0)/$K157),(VLOOKUP($D157,Customer_Demand!$D:$BF,COLUMNS($I157:AN157),0)/$I157)),"")</f>
        <v/>
      </c>
      <c r="AO157" s="49" t="str">
        <f>IFERROR(IF($K157&lt;&gt;"SS",(VLOOKUP($D157,Customer_Demand!$D:$BF,COLUMNS($I157:AO157),0)/$I157+VLOOKUP($D157,Customer_Demand!$D:$BF,COLUMNS($I157:AO157),0)/$K157),(VLOOKUP($D157,Customer_Demand!$D:$BF,COLUMNS($I157:AO157),0)/$I157)),"")</f>
        <v/>
      </c>
      <c r="AP157" s="49" t="str">
        <f>IFERROR(IF($K157&lt;&gt;"SS",(VLOOKUP($D157,Customer_Demand!$D:$BF,COLUMNS($I157:AP157),0)/$I157+VLOOKUP($D157,Customer_Demand!$D:$BF,COLUMNS($I157:AP157),0)/$K157),(VLOOKUP($D157,Customer_Demand!$D:$BF,COLUMNS($I157:AP157),0)/$I157)),"")</f>
        <v/>
      </c>
      <c r="AQ157" s="49" t="str">
        <f>IFERROR(IF($K157&lt;&gt;"SS",(VLOOKUP($D157,Customer_Demand!$D:$BF,COLUMNS($I157:AQ157),0)/$I157+VLOOKUP($D157,Customer_Demand!$D:$BF,COLUMNS($I157:AQ157),0)/$K157),(VLOOKUP($D157,Customer_Demand!$D:$BF,COLUMNS($I157:AQ157),0)/$I157)),"")</f>
        <v/>
      </c>
      <c r="AR157" s="49" t="str">
        <f>IFERROR(IF($K157&lt;&gt;"SS",(VLOOKUP($D157,Customer_Demand!$D:$BF,COLUMNS($I157:AR157),0)/$I157+VLOOKUP($D157,Customer_Demand!$D:$BF,COLUMNS($I157:AR157),0)/$K157),(VLOOKUP($D157,Customer_Demand!$D:$BF,COLUMNS($I157:AR157),0)/$I157)),"")</f>
        <v/>
      </c>
      <c r="AS157" s="49" t="str">
        <f>IFERROR(IF($K157&lt;&gt;"SS",(VLOOKUP($D157,Customer_Demand!$D:$BF,COLUMNS($I157:AS157),0)/$I157+VLOOKUP($D157,Customer_Demand!$D:$BF,COLUMNS($I157:AS157),0)/$K157),(VLOOKUP($D157,Customer_Demand!$D:$BF,COLUMNS($I157:AS157),0)/$I157)),"")</f>
        <v/>
      </c>
      <c r="AT157" s="49" t="str">
        <f>IFERROR(IF($K157&lt;&gt;"SS",(VLOOKUP($D157,Customer_Demand!$D:$BF,COLUMNS($I157:AT157),0)/$I157+VLOOKUP($D157,Customer_Demand!$D:$BF,COLUMNS($I157:AT157),0)/$K157),(VLOOKUP($D157,Customer_Demand!$D:$BF,COLUMNS($I157:AT157),0)/$I157)),"")</f>
        <v/>
      </c>
      <c r="AU157" s="49" t="str">
        <f>IFERROR(IF($K157&lt;&gt;"SS",(VLOOKUP($D157,Customer_Demand!$D:$BF,COLUMNS($I157:AU157),0)/$I157+VLOOKUP($D157,Customer_Demand!$D:$BF,COLUMNS($I157:AU157),0)/$K157),(VLOOKUP($D157,Customer_Demand!$D:$BF,COLUMNS($I157:AU157),0)/$I157)),"")</f>
        <v/>
      </c>
      <c r="AV157" s="49" t="str">
        <f>IFERROR(IF($K157&lt;&gt;"SS",(VLOOKUP($D157,Customer_Demand!$D:$BF,COLUMNS($I157:AV157),0)/$I157+VLOOKUP($D157,Customer_Demand!$D:$BF,COLUMNS($I157:AV157),0)/$K157),(VLOOKUP($D157,Customer_Demand!$D:$BF,COLUMNS($I157:AV157),0)/$I157)),"")</f>
        <v/>
      </c>
      <c r="AW157" s="49" t="str">
        <f>IFERROR(IF($K157&lt;&gt;"SS",(VLOOKUP($D157,Customer_Demand!$D:$BF,COLUMNS($I157:AW157),0)/$I157+VLOOKUP($D157,Customer_Demand!$D:$BF,COLUMNS($I157:AW157),0)/$K157),(VLOOKUP($D157,Customer_Demand!$D:$BF,COLUMNS($I157:AW157),0)/$I157)),"")</f>
        <v/>
      </c>
      <c r="AX157" s="49" t="str">
        <f>IFERROR(IF($K157&lt;&gt;"SS",(VLOOKUP($D157,Customer_Demand!$D:$BF,COLUMNS($I157:AX157),0)/$I157+VLOOKUP($D157,Customer_Demand!$D:$BF,COLUMNS($I157:AX157),0)/$K157),(VLOOKUP($D157,Customer_Demand!$D:$BF,COLUMNS($I157:AX157),0)/$I157)),"")</f>
        <v/>
      </c>
      <c r="AY157" s="49" t="str">
        <f>IFERROR(IF($K157&lt;&gt;"SS",(VLOOKUP($D157,Customer_Demand!$D:$BF,COLUMNS($I157:AY157),0)/$I157+VLOOKUP($D157,Customer_Demand!$D:$BF,COLUMNS($I157:AY157),0)/$K157),(VLOOKUP($D157,Customer_Demand!$D:$BF,COLUMNS($I157:AY157),0)/$I157)),"")</f>
        <v/>
      </c>
      <c r="AZ157" s="49" t="str">
        <f>IFERROR(IF($K157&lt;&gt;"SS",(VLOOKUP($D157,Customer_Demand!$D:$BF,COLUMNS($I157:AZ157),0)/$I157+VLOOKUP($D157,Customer_Demand!$D:$BF,COLUMNS($I157:AZ157),0)/$K157),(VLOOKUP($D157,Customer_Demand!$D:$BF,COLUMNS($I157:AZ157),0)/$I157)),"")</f>
        <v/>
      </c>
      <c r="BA157" s="49" t="str">
        <f>IFERROR(IF($K157&lt;&gt;"SS",(VLOOKUP($D157,Customer_Demand!$D:$BF,COLUMNS($I157:BA157),0)/$I157+VLOOKUP($D157,Customer_Demand!$D:$BF,COLUMNS($I157:BA157),0)/$K157),(VLOOKUP($D157,Customer_Demand!$D:$BF,COLUMNS($I157:BA157),0)/$I157)),"")</f>
        <v/>
      </c>
      <c r="BB157" s="49" t="str">
        <f>IFERROR(IF($K157&lt;&gt;"SS",(VLOOKUP($D157,Customer_Demand!$D:$BF,COLUMNS($I157:BB157),0)/$I157+VLOOKUP($D157,Customer_Demand!$D:$BF,COLUMNS($I157:BB157),0)/$K157),(VLOOKUP($D157,Customer_Demand!$D:$BF,COLUMNS($I157:BB157),0)/$I157)),"")</f>
        <v/>
      </c>
      <c r="BC157" s="49" t="str">
        <f>IFERROR(IF($K157&lt;&gt;"SS",(VLOOKUP($D157,Customer_Demand!$D:$BF,COLUMNS($I157:BC157),0)/$I157+VLOOKUP($D157,Customer_Demand!$D:$BF,COLUMNS($I157:BC157),0)/$K157),(VLOOKUP($D157,Customer_Demand!$D:$BF,COLUMNS($I157:BC157),0)/$I157)),"")</f>
        <v/>
      </c>
      <c r="BD157" s="49" t="str">
        <f>IFERROR(IF($K157&lt;&gt;"SS",(VLOOKUP($D157,Customer_Demand!$D:$BF,COLUMNS($I157:BD157),0)/$I157+VLOOKUP($D157,Customer_Demand!$D:$BF,COLUMNS($I157:BD157),0)/$K157),(VLOOKUP($D157,Customer_Demand!$D:$BF,COLUMNS($I157:BD157),0)/$I157)),"")</f>
        <v/>
      </c>
      <c r="BE157" s="49" t="str">
        <f>IFERROR(IF($K157&lt;&gt;"SS",(VLOOKUP($D157,Customer_Demand!$D:$BF,COLUMNS($I157:BE157),0)/$I157+VLOOKUP($D157,Customer_Demand!$D:$BF,COLUMNS($I157:BE157),0)/$K157),(VLOOKUP($D157,Customer_Demand!$D:$BF,COLUMNS($I157:BE157),0)/$I157)),"")</f>
        <v/>
      </c>
      <c r="BF157" s="49" t="str">
        <f>IFERROR(IF($K157&lt;&gt;"SS",(VLOOKUP($D157,Customer_Demand!$D:$BF,COLUMNS($I157:BF157),0)/$I157+VLOOKUP($D157,Customer_Demand!$D:$BF,COLUMNS($I157:BF157),0)/$K157),(VLOOKUP($D157,Customer_Demand!$D:$BF,COLUMNS($I157:BF157),0)/$I157)),"")</f>
        <v/>
      </c>
      <c r="BG157" s="49" t="str">
        <f>IFERROR(IF($K157&lt;&gt;"SS",(VLOOKUP($D157,Customer_Demand!$D:$BF,COLUMNS($I157:BG157),0)/$I157+VLOOKUP($D157,Customer_Demand!$D:$BF,COLUMNS($I157:BG157),0)/$K157),(VLOOKUP($D157,Customer_Demand!$D:$BF,COLUMNS($I157:BG157),0)/$I157)),"")</f>
        <v/>
      </c>
      <c r="BH157" s="49" t="str">
        <f>IFERROR(IF($K157&lt;&gt;"SS",(VLOOKUP($D157,Customer_Demand!$D:$BF,COLUMNS($I157:BH157),0)/$I157+VLOOKUP($D157,Customer_Demand!$D:$BF,COLUMNS($I157:BH157),0)/$K157),(VLOOKUP($D157,Customer_Demand!$D:$BF,COLUMNS($I157:BH157),0)/$I157)),"")</f>
        <v/>
      </c>
      <c r="BI157" s="49" t="str">
        <f>IFERROR(IF($K157&lt;&gt;"SS",(VLOOKUP($D157,Customer_Demand!$D:$BF,COLUMNS($I157:BI157),0)/$I157+VLOOKUP($D157,Customer_Demand!$D:$BF,COLUMNS($I157:BI157),0)/$K157),(VLOOKUP($D157,Customer_Demand!$D:$BF,COLUMNS($I157:BI157),0)/$I157)),"")</f>
        <v/>
      </c>
      <c r="BJ157" s="49" t="str">
        <f>IFERROR(IF($K157&lt;&gt;"SS",(VLOOKUP($D157,Customer_Demand!$D:$BF,COLUMNS($I157:BJ157),0)/$I157+VLOOKUP($D157,Customer_Demand!$D:$BF,COLUMNS($I157:BJ157),0)/$K157),(VLOOKUP($D157,Customer_Demand!$D:$BF,COLUMNS($I157:BJ157),0)/$I157)),"")</f>
        <v/>
      </c>
      <c r="BK157" s="50" t="str">
        <f>IFERROR(IF($K157&lt;&gt;"SS",(VLOOKUP($D157,Customer_Demand!$D:$BF,COLUMNS($I157:BK157),0)/$I157+VLOOKUP($D157,Customer_Demand!$D:$BF,COLUMNS($I157:BK157),0)/$K157),(VLOOKUP($D157,Customer_Demand!$D:$BF,COLUMNS($I157:BK157),0)/$I157)),"")</f>
        <v/>
      </c>
      <c r="BL157" s="18"/>
    </row>
    <row r="158" spans="2:64" x14ac:dyDescent="0.2">
      <c r="B158" s="12" t="str">
        <f t="shared" si="15"/>
        <v/>
      </c>
      <c r="C158" s="45" t="str">
        <f>IF((Customer_Demand!C158)&lt;&gt;"",Customer_Demand!C158,"")</f>
        <v/>
      </c>
      <c r="D158" s="45" t="str">
        <f>IF(C158&lt;&gt;"",Customer_Demand!D158,"")</f>
        <v/>
      </c>
      <c r="E158" s="51" t="str">
        <f>IF(C158&lt;&gt;"",Customer_Demand!E158,"")</f>
        <v/>
      </c>
      <c r="F158" s="47" t="str">
        <f>IF(C158&lt;&gt;"",VLOOKUP(D158,Customer_Demand!$D$5:$F$1005,3,0),"")</f>
        <v/>
      </c>
      <c r="G158" s="48" t="str">
        <f t="shared" si="12"/>
        <v/>
      </c>
      <c r="H158" s="48" t="str">
        <f t="shared" si="13"/>
        <v/>
      </c>
      <c r="I158" s="48" t="str">
        <f>IFERROR(IF(C158&lt;&gt;"",VLOOKUP($H158,SMT_Cycle_Time_Data!$F:$Q,4,0),""),"SGR Not Defined")</f>
        <v/>
      </c>
      <c r="J158" s="48" t="str">
        <f t="shared" si="14"/>
        <v/>
      </c>
      <c r="K158" s="48" t="str">
        <f>IF(C158&lt;&gt;"",IFERROR(VLOOKUP($J158,SMT_Cycle_Time_Data!$F:$Q,4,0),"SS"),"")</f>
        <v/>
      </c>
      <c r="L158" s="49" t="str">
        <f>IFERROR(IF($K158&lt;&gt;"SS",(VLOOKUP($D158,Customer_Demand!$D:$BF,COLUMNS($I158:L158),0)/$I158+VLOOKUP($D158,Customer_Demand!$D:$BF,COLUMNS($I158:L158),0)/$K158),(VLOOKUP($D158,Customer_Demand!$D:$BF,COLUMNS($I158:L158),0)/$I158)),"")</f>
        <v/>
      </c>
      <c r="M158" s="49" t="str">
        <f>IFERROR(IF($K158&lt;&gt;"SS",(VLOOKUP($D158,Customer_Demand!$D:$BF,COLUMNS($I158:M158),0)/$I158+VLOOKUP($D158,Customer_Demand!$D:$BF,COLUMNS($I158:M158),0)/$K158),(VLOOKUP($D158,Customer_Demand!$D:$BF,COLUMNS($I158:M158),0)/$I158)),"")</f>
        <v/>
      </c>
      <c r="N158" s="49" t="str">
        <f>IFERROR(IF($K158&lt;&gt;"SS",(VLOOKUP($D158,Customer_Demand!$D:$BF,COLUMNS($I158:N158),0)/$I158+VLOOKUP($D158,Customer_Demand!$D:$BF,COLUMNS($I158:N158),0)/$K158),(VLOOKUP($D158,Customer_Demand!$D:$BF,COLUMNS($I158:N158),0)/$I158)),"")</f>
        <v/>
      </c>
      <c r="O158" s="49" t="str">
        <f>IFERROR(IF($K158&lt;&gt;"SS",(VLOOKUP($D158,Customer_Demand!$D:$BF,COLUMNS($I158:O158),0)/$I158+VLOOKUP($D158,Customer_Demand!$D:$BF,COLUMNS($I158:O158),0)/$K158),(VLOOKUP($D158,Customer_Demand!$D:$BF,COLUMNS($I158:O158),0)/$I158)),"")</f>
        <v/>
      </c>
      <c r="P158" s="49" t="str">
        <f>IFERROR(IF($K158&lt;&gt;"SS",(VLOOKUP($D158,Customer_Demand!$D:$BF,COLUMNS($I158:P158),0)/$I158+VLOOKUP($D158,Customer_Demand!$D:$BF,COLUMNS($I158:P158),0)/$K158),(VLOOKUP($D158,Customer_Demand!$D:$BF,COLUMNS($I158:P158),0)/$I158)),"")</f>
        <v/>
      </c>
      <c r="Q158" s="49" t="str">
        <f>IFERROR(IF($K158&lt;&gt;"SS",(VLOOKUP($D158,Customer_Demand!$D:$BF,COLUMNS($I158:Q158),0)/$I158+VLOOKUP($D158,Customer_Demand!$D:$BF,COLUMNS($I158:Q158),0)/$K158),(VLOOKUP($D158,Customer_Demand!$D:$BF,COLUMNS($I158:Q158),0)/$I158)),"")</f>
        <v/>
      </c>
      <c r="R158" s="49" t="str">
        <f>IFERROR(IF($K158&lt;&gt;"SS",(VLOOKUP($D158,Customer_Demand!$D:$BF,COLUMNS($I158:R158),0)/$I158+VLOOKUP($D158,Customer_Demand!$D:$BF,COLUMNS($I158:R158),0)/$K158),(VLOOKUP($D158,Customer_Demand!$D:$BF,COLUMNS($I158:R158),0)/$I158)),"")</f>
        <v/>
      </c>
      <c r="S158" s="49" t="str">
        <f>IFERROR(IF($K158&lt;&gt;"SS",(VLOOKUP($D158,Customer_Demand!$D:$BF,COLUMNS($I158:S158),0)/$I158+VLOOKUP($D158,Customer_Demand!$D:$BF,COLUMNS($I158:S158),0)/$K158),(VLOOKUP($D158,Customer_Demand!$D:$BF,COLUMNS($I158:S158),0)/$I158)),"")</f>
        <v/>
      </c>
      <c r="T158" s="49" t="str">
        <f>IFERROR(IF($K158&lt;&gt;"SS",(VLOOKUP($D158,Customer_Demand!$D:$BF,COLUMNS($I158:T158),0)/$I158+VLOOKUP($D158,Customer_Demand!$D:$BF,COLUMNS($I158:T158),0)/$K158),(VLOOKUP($D158,Customer_Demand!$D:$BF,COLUMNS($I158:T158),0)/$I158)),"")</f>
        <v/>
      </c>
      <c r="U158" s="49" t="str">
        <f>IFERROR(IF($K158&lt;&gt;"SS",(VLOOKUP($D158,Customer_Demand!$D:$BF,COLUMNS($I158:U158),0)/$I158+VLOOKUP($D158,Customer_Demand!$D:$BF,COLUMNS($I158:U158),0)/$K158),(VLOOKUP($D158,Customer_Demand!$D:$BF,COLUMNS($I158:U158),0)/$I158)),"")</f>
        <v/>
      </c>
      <c r="V158" s="49" t="str">
        <f>IFERROR(IF($K158&lt;&gt;"SS",(VLOOKUP($D158,Customer_Demand!$D:$BF,COLUMNS($I158:V158),0)/$I158+VLOOKUP($D158,Customer_Demand!$D:$BF,COLUMNS($I158:V158),0)/$K158),(VLOOKUP($D158,Customer_Demand!$D:$BF,COLUMNS($I158:V158),0)/$I158)),"")</f>
        <v/>
      </c>
      <c r="W158" s="49" t="str">
        <f>IFERROR(IF($K158&lt;&gt;"SS",(VLOOKUP($D158,Customer_Demand!$D:$BF,COLUMNS($I158:W158),0)/$I158+VLOOKUP($D158,Customer_Demand!$D:$BF,COLUMNS($I158:W158),0)/$K158),(VLOOKUP($D158,Customer_Demand!$D:$BF,COLUMNS($I158:W158),0)/$I158)),"")</f>
        <v/>
      </c>
      <c r="X158" s="49" t="str">
        <f>IFERROR(IF($K158&lt;&gt;"SS",(VLOOKUP($D158,Customer_Demand!$D:$BF,COLUMNS($I158:X158),0)/$I158+VLOOKUP($D158,Customer_Demand!$D:$BF,COLUMNS($I158:X158),0)/$K158),(VLOOKUP($D158,Customer_Demand!$D:$BF,COLUMNS($I158:X158),0)/$I158)),"")</f>
        <v/>
      </c>
      <c r="Y158" s="49" t="str">
        <f>IFERROR(IF($K158&lt;&gt;"SS",(VLOOKUP($D158,Customer_Demand!$D:$BF,COLUMNS($I158:Y158),0)/$I158+VLOOKUP($D158,Customer_Demand!$D:$BF,COLUMNS($I158:Y158),0)/$K158),(VLOOKUP($D158,Customer_Demand!$D:$BF,COLUMNS($I158:Y158),0)/$I158)),"")</f>
        <v/>
      </c>
      <c r="Z158" s="49" t="str">
        <f>IFERROR(IF($K158&lt;&gt;"SS",(VLOOKUP($D158,Customer_Demand!$D:$BF,COLUMNS($I158:Z158),0)/$I158+VLOOKUP($D158,Customer_Demand!$D:$BF,COLUMNS($I158:Z158),0)/$K158),(VLOOKUP($D158,Customer_Demand!$D:$BF,COLUMNS($I158:Z158),0)/$I158)),"")</f>
        <v/>
      </c>
      <c r="AA158" s="49" t="str">
        <f>IFERROR(IF($K158&lt;&gt;"SS",(VLOOKUP($D158,Customer_Demand!$D:$BF,COLUMNS($I158:AA158),0)/$I158+VLOOKUP($D158,Customer_Demand!$D:$BF,COLUMNS($I158:AA158),0)/$K158),(VLOOKUP($D158,Customer_Demand!$D:$BF,COLUMNS($I158:AA158),0)/$I158)),"")</f>
        <v/>
      </c>
      <c r="AB158" s="49" t="str">
        <f>IFERROR(IF($K158&lt;&gt;"SS",(VLOOKUP($D158,Customer_Demand!$D:$BF,COLUMNS($I158:AB158),0)/$I158+VLOOKUP($D158,Customer_Demand!$D:$BF,COLUMNS($I158:AB158),0)/$K158),(VLOOKUP($D158,Customer_Demand!$D:$BF,COLUMNS($I158:AB158),0)/$I158)),"")</f>
        <v/>
      </c>
      <c r="AC158" s="49" t="str">
        <f>IFERROR(IF($K158&lt;&gt;"SS",(VLOOKUP($D158,Customer_Demand!$D:$BF,COLUMNS($I158:AC158),0)/$I158+VLOOKUP($D158,Customer_Demand!$D:$BF,COLUMNS($I158:AC158),0)/$K158),(VLOOKUP($D158,Customer_Demand!$D:$BF,COLUMNS($I158:AC158),0)/$I158)),"")</f>
        <v/>
      </c>
      <c r="AD158" s="49" t="str">
        <f>IFERROR(IF($K158&lt;&gt;"SS",(VLOOKUP($D158,Customer_Demand!$D:$BF,COLUMNS($I158:AD158),0)/$I158+VLOOKUP($D158,Customer_Demand!$D:$BF,COLUMNS($I158:AD158),0)/$K158),(VLOOKUP($D158,Customer_Demand!$D:$BF,COLUMNS($I158:AD158),0)/$I158)),"")</f>
        <v/>
      </c>
      <c r="AE158" s="49" t="str">
        <f>IFERROR(IF($K158&lt;&gt;"SS",(VLOOKUP($D158,Customer_Demand!$D:$BF,COLUMNS($I158:AE158),0)/$I158+VLOOKUP($D158,Customer_Demand!$D:$BF,COLUMNS($I158:AE158),0)/$K158),(VLOOKUP($D158,Customer_Demand!$D:$BF,COLUMNS($I158:AE158),0)/$I158)),"")</f>
        <v/>
      </c>
      <c r="AF158" s="49" t="str">
        <f>IFERROR(IF($K158&lt;&gt;"SS",(VLOOKUP($D158,Customer_Demand!$D:$BF,COLUMNS($I158:AF158),0)/$I158+VLOOKUP($D158,Customer_Demand!$D:$BF,COLUMNS($I158:AF158),0)/$K158),(VLOOKUP($D158,Customer_Demand!$D:$BF,COLUMNS($I158:AF158),0)/$I158)),"")</f>
        <v/>
      </c>
      <c r="AG158" s="49" t="str">
        <f>IFERROR(IF($K158&lt;&gt;"SS",(VLOOKUP($D158,Customer_Demand!$D:$BF,COLUMNS($I158:AG158),0)/$I158+VLOOKUP($D158,Customer_Demand!$D:$BF,COLUMNS($I158:AG158),0)/$K158),(VLOOKUP($D158,Customer_Demand!$D:$BF,COLUMNS($I158:AG158),0)/$I158)),"")</f>
        <v/>
      </c>
      <c r="AH158" s="49" t="str">
        <f>IFERROR(IF($K158&lt;&gt;"SS",(VLOOKUP($D158,Customer_Demand!$D:$BF,COLUMNS($I158:AH158),0)/$I158+VLOOKUP($D158,Customer_Demand!$D:$BF,COLUMNS($I158:AH158),0)/$K158),(VLOOKUP($D158,Customer_Demand!$D:$BF,COLUMNS($I158:AH158),0)/$I158)),"")</f>
        <v/>
      </c>
      <c r="AI158" s="49" t="str">
        <f>IFERROR(IF($K158&lt;&gt;"SS",(VLOOKUP($D158,Customer_Demand!$D:$BF,COLUMNS($I158:AI158),0)/$I158+VLOOKUP($D158,Customer_Demand!$D:$BF,COLUMNS($I158:AI158),0)/$K158),(VLOOKUP($D158,Customer_Demand!$D:$BF,COLUMNS($I158:AI158),0)/$I158)),"")</f>
        <v/>
      </c>
      <c r="AJ158" s="49" t="str">
        <f>IFERROR(IF($K158&lt;&gt;"SS",(VLOOKUP($D158,Customer_Demand!$D:$BF,COLUMNS($I158:AJ158),0)/$I158+VLOOKUP($D158,Customer_Demand!$D:$BF,COLUMNS($I158:AJ158),0)/$K158),(VLOOKUP($D158,Customer_Demand!$D:$BF,COLUMNS($I158:AJ158),0)/$I158)),"")</f>
        <v/>
      </c>
      <c r="AK158" s="49" t="str">
        <f>IFERROR(IF($K158&lt;&gt;"SS",(VLOOKUP($D158,Customer_Demand!$D:$BF,COLUMNS($I158:AK158),0)/$I158+VLOOKUP($D158,Customer_Demand!$D:$BF,COLUMNS($I158:AK158),0)/$K158),(VLOOKUP($D158,Customer_Demand!$D:$BF,COLUMNS($I158:AK158),0)/$I158)),"")</f>
        <v/>
      </c>
      <c r="AL158" s="49" t="str">
        <f>IFERROR(IF($K158&lt;&gt;"SS",(VLOOKUP($D158,Customer_Demand!$D:$BF,COLUMNS($I158:AL158),0)/$I158+VLOOKUP($D158,Customer_Demand!$D:$BF,COLUMNS($I158:AL158),0)/$K158),(VLOOKUP($D158,Customer_Demand!$D:$BF,COLUMNS($I158:AL158),0)/$I158)),"")</f>
        <v/>
      </c>
      <c r="AM158" s="49" t="str">
        <f>IFERROR(IF($K158&lt;&gt;"SS",(VLOOKUP($D158,Customer_Demand!$D:$BF,COLUMNS($I158:AM158),0)/$I158+VLOOKUP($D158,Customer_Demand!$D:$BF,COLUMNS($I158:AM158),0)/$K158),(VLOOKUP($D158,Customer_Demand!$D:$BF,COLUMNS($I158:AM158),0)/$I158)),"")</f>
        <v/>
      </c>
      <c r="AN158" s="49" t="str">
        <f>IFERROR(IF($K158&lt;&gt;"SS",(VLOOKUP($D158,Customer_Demand!$D:$BF,COLUMNS($I158:AN158),0)/$I158+VLOOKUP($D158,Customer_Demand!$D:$BF,COLUMNS($I158:AN158),0)/$K158),(VLOOKUP($D158,Customer_Demand!$D:$BF,COLUMNS($I158:AN158),0)/$I158)),"")</f>
        <v/>
      </c>
      <c r="AO158" s="49" t="str">
        <f>IFERROR(IF($K158&lt;&gt;"SS",(VLOOKUP($D158,Customer_Demand!$D:$BF,COLUMNS($I158:AO158),0)/$I158+VLOOKUP($D158,Customer_Demand!$D:$BF,COLUMNS($I158:AO158),0)/$K158),(VLOOKUP($D158,Customer_Demand!$D:$BF,COLUMNS($I158:AO158),0)/$I158)),"")</f>
        <v/>
      </c>
      <c r="AP158" s="49" t="str">
        <f>IFERROR(IF($K158&lt;&gt;"SS",(VLOOKUP($D158,Customer_Demand!$D:$BF,COLUMNS($I158:AP158),0)/$I158+VLOOKUP($D158,Customer_Demand!$D:$BF,COLUMNS($I158:AP158),0)/$K158),(VLOOKUP($D158,Customer_Demand!$D:$BF,COLUMNS($I158:AP158),0)/$I158)),"")</f>
        <v/>
      </c>
      <c r="AQ158" s="49" t="str">
        <f>IFERROR(IF($K158&lt;&gt;"SS",(VLOOKUP($D158,Customer_Demand!$D:$BF,COLUMNS($I158:AQ158),0)/$I158+VLOOKUP($D158,Customer_Demand!$D:$BF,COLUMNS($I158:AQ158),0)/$K158),(VLOOKUP($D158,Customer_Demand!$D:$BF,COLUMNS($I158:AQ158),0)/$I158)),"")</f>
        <v/>
      </c>
      <c r="AR158" s="49" t="str">
        <f>IFERROR(IF($K158&lt;&gt;"SS",(VLOOKUP($D158,Customer_Demand!$D:$BF,COLUMNS($I158:AR158),0)/$I158+VLOOKUP($D158,Customer_Demand!$D:$BF,COLUMNS($I158:AR158),0)/$K158),(VLOOKUP($D158,Customer_Demand!$D:$BF,COLUMNS($I158:AR158),0)/$I158)),"")</f>
        <v/>
      </c>
      <c r="AS158" s="49" t="str">
        <f>IFERROR(IF($K158&lt;&gt;"SS",(VLOOKUP($D158,Customer_Demand!$D:$BF,COLUMNS($I158:AS158),0)/$I158+VLOOKUP($D158,Customer_Demand!$D:$BF,COLUMNS($I158:AS158),0)/$K158),(VLOOKUP($D158,Customer_Demand!$D:$BF,COLUMNS($I158:AS158),0)/$I158)),"")</f>
        <v/>
      </c>
      <c r="AT158" s="49" t="str">
        <f>IFERROR(IF($K158&lt;&gt;"SS",(VLOOKUP($D158,Customer_Demand!$D:$BF,COLUMNS($I158:AT158),0)/$I158+VLOOKUP($D158,Customer_Demand!$D:$BF,COLUMNS($I158:AT158),0)/$K158),(VLOOKUP($D158,Customer_Demand!$D:$BF,COLUMNS($I158:AT158),0)/$I158)),"")</f>
        <v/>
      </c>
      <c r="AU158" s="49" t="str">
        <f>IFERROR(IF($K158&lt;&gt;"SS",(VLOOKUP($D158,Customer_Demand!$D:$BF,COLUMNS($I158:AU158),0)/$I158+VLOOKUP($D158,Customer_Demand!$D:$BF,COLUMNS($I158:AU158),0)/$K158),(VLOOKUP($D158,Customer_Demand!$D:$BF,COLUMNS($I158:AU158),0)/$I158)),"")</f>
        <v/>
      </c>
      <c r="AV158" s="49" t="str">
        <f>IFERROR(IF($K158&lt;&gt;"SS",(VLOOKUP($D158,Customer_Demand!$D:$BF,COLUMNS($I158:AV158),0)/$I158+VLOOKUP($D158,Customer_Demand!$D:$BF,COLUMNS($I158:AV158),0)/$K158),(VLOOKUP($D158,Customer_Demand!$D:$BF,COLUMNS($I158:AV158),0)/$I158)),"")</f>
        <v/>
      </c>
      <c r="AW158" s="49" t="str">
        <f>IFERROR(IF($K158&lt;&gt;"SS",(VLOOKUP($D158,Customer_Demand!$D:$BF,COLUMNS($I158:AW158),0)/$I158+VLOOKUP($D158,Customer_Demand!$D:$BF,COLUMNS($I158:AW158),0)/$K158),(VLOOKUP($D158,Customer_Demand!$D:$BF,COLUMNS($I158:AW158),0)/$I158)),"")</f>
        <v/>
      </c>
      <c r="AX158" s="49" t="str">
        <f>IFERROR(IF($K158&lt;&gt;"SS",(VLOOKUP($D158,Customer_Demand!$D:$BF,COLUMNS($I158:AX158),0)/$I158+VLOOKUP($D158,Customer_Demand!$D:$BF,COLUMNS($I158:AX158),0)/$K158),(VLOOKUP($D158,Customer_Demand!$D:$BF,COLUMNS($I158:AX158),0)/$I158)),"")</f>
        <v/>
      </c>
      <c r="AY158" s="49" t="str">
        <f>IFERROR(IF($K158&lt;&gt;"SS",(VLOOKUP($D158,Customer_Demand!$D:$BF,COLUMNS($I158:AY158),0)/$I158+VLOOKUP($D158,Customer_Demand!$D:$BF,COLUMNS($I158:AY158),0)/$K158),(VLOOKUP($D158,Customer_Demand!$D:$BF,COLUMNS($I158:AY158),0)/$I158)),"")</f>
        <v/>
      </c>
      <c r="AZ158" s="49" t="str">
        <f>IFERROR(IF($K158&lt;&gt;"SS",(VLOOKUP($D158,Customer_Demand!$D:$BF,COLUMNS($I158:AZ158),0)/$I158+VLOOKUP($D158,Customer_Demand!$D:$BF,COLUMNS($I158:AZ158),0)/$K158),(VLOOKUP($D158,Customer_Demand!$D:$BF,COLUMNS($I158:AZ158),0)/$I158)),"")</f>
        <v/>
      </c>
      <c r="BA158" s="49" t="str">
        <f>IFERROR(IF($K158&lt;&gt;"SS",(VLOOKUP($D158,Customer_Demand!$D:$BF,COLUMNS($I158:BA158),0)/$I158+VLOOKUP($D158,Customer_Demand!$D:$BF,COLUMNS($I158:BA158),0)/$K158),(VLOOKUP($D158,Customer_Demand!$D:$BF,COLUMNS($I158:BA158),0)/$I158)),"")</f>
        <v/>
      </c>
      <c r="BB158" s="49" t="str">
        <f>IFERROR(IF($K158&lt;&gt;"SS",(VLOOKUP($D158,Customer_Demand!$D:$BF,COLUMNS($I158:BB158),0)/$I158+VLOOKUP($D158,Customer_Demand!$D:$BF,COLUMNS($I158:BB158),0)/$K158),(VLOOKUP($D158,Customer_Demand!$D:$BF,COLUMNS($I158:BB158),0)/$I158)),"")</f>
        <v/>
      </c>
      <c r="BC158" s="49" t="str">
        <f>IFERROR(IF($K158&lt;&gt;"SS",(VLOOKUP($D158,Customer_Demand!$D:$BF,COLUMNS($I158:BC158),0)/$I158+VLOOKUP($D158,Customer_Demand!$D:$BF,COLUMNS($I158:BC158),0)/$K158),(VLOOKUP($D158,Customer_Demand!$D:$BF,COLUMNS($I158:BC158),0)/$I158)),"")</f>
        <v/>
      </c>
      <c r="BD158" s="49" t="str">
        <f>IFERROR(IF($K158&lt;&gt;"SS",(VLOOKUP($D158,Customer_Demand!$D:$BF,COLUMNS($I158:BD158),0)/$I158+VLOOKUP($D158,Customer_Demand!$D:$BF,COLUMNS($I158:BD158),0)/$K158),(VLOOKUP($D158,Customer_Demand!$D:$BF,COLUMNS($I158:BD158),0)/$I158)),"")</f>
        <v/>
      </c>
      <c r="BE158" s="49" t="str">
        <f>IFERROR(IF($K158&lt;&gt;"SS",(VLOOKUP($D158,Customer_Demand!$D:$BF,COLUMNS($I158:BE158),0)/$I158+VLOOKUP($D158,Customer_Demand!$D:$BF,COLUMNS($I158:BE158),0)/$K158),(VLOOKUP($D158,Customer_Demand!$D:$BF,COLUMNS($I158:BE158),0)/$I158)),"")</f>
        <v/>
      </c>
      <c r="BF158" s="49" t="str">
        <f>IFERROR(IF($K158&lt;&gt;"SS",(VLOOKUP($D158,Customer_Demand!$D:$BF,COLUMNS($I158:BF158),0)/$I158+VLOOKUP($D158,Customer_Demand!$D:$BF,COLUMNS($I158:BF158),0)/$K158),(VLOOKUP($D158,Customer_Demand!$D:$BF,COLUMNS($I158:BF158),0)/$I158)),"")</f>
        <v/>
      </c>
      <c r="BG158" s="49" t="str">
        <f>IFERROR(IF($K158&lt;&gt;"SS",(VLOOKUP($D158,Customer_Demand!$D:$BF,COLUMNS($I158:BG158),0)/$I158+VLOOKUP($D158,Customer_Demand!$D:$BF,COLUMNS($I158:BG158),0)/$K158),(VLOOKUP($D158,Customer_Demand!$D:$BF,COLUMNS($I158:BG158),0)/$I158)),"")</f>
        <v/>
      </c>
      <c r="BH158" s="49" t="str">
        <f>IFERROR(IF($K158&lt;&gt;"SS",(VLOOKUP($D158,Customer_Demand!$D:$BF,COLUMNS($I158:BH158),0)/$I158+VLOOKUP($D158,Customer_Demand!$D:$BF,COLUMNS($I158:BH158),0)/$K158),(VLOOKUP($D158,Customer_Demand!$D:$BF,COLUMNS($I158:BH158),0)/$I158)),"")</f>
        <v/>
      </c>
      <c r="BI158" s="49" t="str">
        <f>IFERROR(IF($K158&lt;&gt;"SS",(VLOOKUP($D158,Customer_Demand!$D:$BF,COLUMNS($I158:BI158),0)/$I158+VLOOKUP($D158,Customer_Demand!$D:$BF,COLUMNS($I158:BI158),0)/$K158),(VLOOKUP($D158,Customer_Demand!$D:$BF,COLUMNS($I158:BI158),0)/$I158)),"")</f>
        <v/>
      </c>
      <c r="BJ158" s="49" t="str">
        <f>IFERROR(IF($K158&lt;&gt;"SS",(VLOOKUP($D158,Customer_Demand!$D:$BF,COLUMNS($I158:BJ158),0)/$I158+VLOOKUP($D158,Customer_Demand!$D:$BF,COLUMNS($I158:BJ158),0)/$K158),(VLOOKUP($D158,Customer_Demand!$D:$BF,COLUMNS($I158:BJ158),0)/$I158)),"")</f>
        <v/>
      </c>
      <c r="BK158" s="50" t="str">
        <f>IFERROR(IF($K158&lt;&gt;"SS",(VLOOKUP($D158,Customer_Demand!$D:$BF,COLUMNS($I158:BK158),0)/$I158+VLOOKUP($D158,Customer_Demand!$D:$BF,COLUMNS($I158:BK158),0)/$K158),(VLOOKUP($D158,Customer_Demand!$D:$BF,COLUMNS($I158:BK158),0)/$I158)),"")</f>
        <v/>
      </c>
      <c r="BL158" s="18"/>
    </row>
    <row r="159" spans="2:64" x14ac:dyDescent="0.2">
      <c r="B159" s="12" t="str">
        <f t="shared" si="15"/>
        <v/>
      </c>
      <c r="C159" s="45" t="str">
        <f>IF((Customer_Demand!C159)&lt;&gt;"",Customer_Demand!C159,"")</f>
        <v/>
      </c>
      <c r="D159" s="45" t="str">
        <f>IF(C159&lt;&gt;"",Customer_Demand!D159,"")</f>
        <v/>
      </c>
      <c r="E159" s="51" t="str">
        <f>IF(C159&lt;&gt;"",Customer_Demand!E159,"")</f>
        <v/>
      </c>
      <c r="F159" s="47" t="str">
        <f>IF(C159&lt;&gt;"",VLOOKUP(D159,Customer_Demand!$D$5:$F$1005,3,0),"")</f>
        <v/>
      </c>
      <c r="G159" s="48" t="str">
        <f t="shared" si="12"/>
        <v/>
      </c>
      <c r="H159" s="48" t="str">
        <f t="shared" si="13"/>
        <v/>
      </c>
      <c r="I159" s="48" t="str">
        <f>IFERROR(IF(C159&lt;&gt;"",VLOOKUP($H159,SMT_Cycle_Time_Data!$F:$Q,4,0),""),"SGR Not Defined")</f>
        <v/>
      </c>
      <c r="J159" s="48" t="str">
        <f t="shared" si="14"/>
        <v/>
      </c>
      <c r="K159" s="48" t="str">
        <f>IF(C159&lt;&gt;"",IFERROR(VLOOKUP($J159,SMT_Cycle_Time_Data!$F:$Q,4,0),"SS"),"")</f>
        <v/>
      </c>
      <c r="L159" s="49" t="str">
        <f>IFERROR(IF($K159&lt;&gt;"SS",(VLOOKUP($D159,Customer_Demand!$D:$BF,COLUMNS($I159:L159),0)/$I159+VLOOKUP($D159,Customer_Demand!$D:$BF,COLUMNS($I159:L159),0)/$K159),(VLOOKUP($D159,Customer_Demand!$D:$BF,COLUMNS($I159:L159),0)/$I159)),"")</f>
        <v/>
      </c>
      <c r="M159" s="49" t="str">
        <f>IFERROR(IF($K159&lt;&gt;"SS",(VLOOKUP($D159,Customer_Demand!$D:$BF,COLUMNS($I159:M159),0)/$I159+VLOOKUP($D159,Customer_Demand!$D:$BF,COLUMNS($I159:M159),0)/$K159),(VLOOKUP($D159,Customer_Demand!$D:$BF,COLUMNS($I159:M159),0)/$I159)),"")</f>
        <v/>
      </c>
      <c r="N159" s="49" t="str">
        <f>IFERROR(IF($K159&lt;&gt;"SS",(VLOOKUP($D159,Customer_Demand!$D:$BF,COLUMNS($I159:N159),0)/$I159+VLOOKUP($D159,Customer_Demand!$D:$BF,COLUMNS($I159:N159),0)/$K159),(VLOOKUP($D159,Customer_Demand!$D:$BF,COLUMNS($I159:N159),0)/$I159)),"")</f>
        <v/>
      </c>
      <c r="O159" s="49" t="str">
        <f>IFERROR(IF($K159&lt;&gt;"SS",(VLOOKUP($D159,Customer_Demand!$D:$BF,COLUMNS($I159:O159),0)/$I159+VLOOKUP($D159,Customer_Demand!$D:$BF,COLUMNS($I159:O159),0)/$K159),(VLOOKUP($D159,Customer_Demand!$D:$BF,COLUMNS($I159:O159),0)/$I159)),"")</f>
        <v/>
      </c>
      <c r="P159" s="49" t="str">
        <f>IFERROR(IF($K159&lt;&gt;"SS",(VLOOKUP($D159,Customer_Demand!$D:$BF,COLUMNS($I159:P159),0)/$I159+VLOOKUP($D159,Customer_Demand!$D:$BF,COLUMNS($I159:P159),0)/$K159),(VLOOKUP($D159,Customer_Demand!$D:$BF,COLUMNS($I159:P159),0)/$I159)),"")</f>
        <v/>
      </c>
      <c r="Q159" s="49" t="str">
        <f>IFERROR(IF($K159&lt;&gt;"SS",(VLOOKUP($D159,Customer_Demand!$D:$BF,COLUMNS($I159:Q159),0)/$I159+VLOOKUP($D159,Customer_Demand!$D:$BF,COLUMNS($I159:Q159),0)/$K159),(VLOOKUP($D159,Customer_Demand!$D:$BF,COLUMNS($I159:Q159),0)/$I159)),"")</f>
        <v/>
      </c>
      <c r="R159" s="49" t="str">
        <f>IFERROR(IF($K159&lt;&gt;"SS",(VLOOKUP($D159,Customer_Demand!$D:$BF,COLUMNS($I159:R159),0)/$I159+VLOOKUP($D159,Customer_Demand!$D:$BF,COLUMNS($I159:R159),0)/$K159),(VLOOKUP($D159,Customer_Demand!$D:$BF,COLUMNS($I159:R159),0)/$I159)),"")</f>
        <v/>
      </c>
      <c r="S159" s="49" t="str">
        <f>IFERROR(IF($K159&lt;&gt;"SS",(VLOOKUP($D159,Customer_Demand!$D:$BF,COLUMNS($I159:S159),0)/$I159+VLOOKUP($D159,Customer_Demand!$D:$BF,COLUMNS($I159:S159),0)/$K159),(VLOOKUP($D159,Customer_Demand!$D:$BF,COLUMNS($I159:S159),0)/$I159)),"")</f>
        <v/>
      </c>
      <c r="T159" s="49" t="str">
        <f>IFERROR(IF($K159&lt;&gt;"SS",(VLOOKUP($D159,Customer_Demand!$D:$BF,COLUMNS($I159:T159),0)/$I159+VLOOKUP($D159,Customer_Demand!$D:$BF,COLUMNS($I159:T159),0)/$K159),(VLOOKUP($D159,Customer_Demand!$D:$BF,COLUMNS($I159:T159),0)/$I159)),"")</f>
        <v/>
      </c>
      <c r="U159" s="49" t="str">
        <f>IFERROR(IF($K159&lt;&gt;"SS",(VLOOKUP($D159,Customer_Demand!$D:$BF,COLUMNS($I159:U159),0)/$I159+VLOOKUP($D159,Customer_Demand!$D:$BF,COLUMNS($I159:U159),0)/$K159),(VLOOKUP($D159,Customer_Demand!$D:$BF,COLUMNS($I159:U159),0)/$I159)),"")</f>
        <v/>
      </c>
      <c r="V159" s="49" t="str">
        <f>IFERROR(IF($K159&lt;&gt;"SS",(VLOOKUP($D159,Customer_Demand!$D:$BF,COLUMNS($I159:V159),0)/$I159+VLOOKUP($D159,Customer_Demand!$D:$BF,COLUMNS($I159:V159),0)/$K159),(VLOOKUP($D159,Customer_Demand!$D:$BF,COLUMNS($I159:V159),0)/$I159)),"")</f>
        <v/>
      </c>
      <c r="W159" s="49" t="str">
        <f>IFERROR(IF($K159&lt;&gt;"SS",(VLOOKUP($D159,Customer_Demand!$D:$BF,COLUMNS($I159:W159),0)/$I159+VLOOKUP($D159,Customer_Demand!$D:$BF,COLUMNS($I159:W159),0)/$K159),(VLOOKUP($D159,Customer_Demand!$D:$BF,COLUMNS($I159:W159),0)/$I159)),"")</f>
        <v/>
      </c>
      <c r="X159" s="49" t="str">
        <f>IFERROR(IF($K159&lt;&gt;"SS",(VLOOKUP($D159,Customer_Demand!$D:$BF,COLUMNS($I159:X159),0)/$I159+VLOOKUP($D159,Customer_Demand!$D:$BF,COLUMNS($I159:X159),0)/$K159),(VLOOKUP($D159,Customer_Demand!$D:$BF,COLUMNS($I159:X159),0)/$I159)),"")</f>
        <v/>
      </c>
      <c r="Y159" s="49" t="str">
        <f>IFERROR(IF($K159&lt;&gt;"SS",(VLOOKUP($D159,Customer_Demand!$D:$BF,COLUMNS($I159:Y159),0)/$I159+VLOOKUP($D159,Customer_Demand!$D:$BF,COLUMNS($I159:Y159),0)/$K159),(VLOOKUP($D159,Customer_Demand!$D:$BF,COLUMNS($I159:Y159),0)/$I159)),"")</f>
        <v/>
      </c>
      <c r="Z159" s="49" t="str">
        <f>IFERROR(IF($K159&lt;&gt;"SS",(VLOOKUP($D159,Customer_Demand!$D:$BF,COLUMNS($I159:Z159),0)/$I159+VLOOKUP($D159,Customer_Demand!$D:$BF,COLUMNS($I159:Z159),0)/$K159),(VLOOKUP($D159,Customer_Demand!$D:$BF,COLUMNS($I159:Z159),0)/$I159)),"")</f>
        <v/>
      </c>
      <c r="AA159" s="49" t="str">
        <f>IFERROR(IF($K159&lt;&gt;"SS",(VLOOKUP($D159,Customer_Demand!$D:$BF,COLUMNS($I159:AA159),0)/$I159+VLOOKUP($D159,Customer_Demand!$D:$BF,COLUMNS($I159:AA159),0)/$K159),(VLOOKUP($D159,Customer_Demand!$D:$BF,COLUMNS($I159:AA159),0)/$I159)),"")</f>
        <v/>
      </c>
      <c r="AB159" s="49" t="str">
        <f>IFERROR(IF($K159&lt;&gt;"SS",(VLOOKUP($D159,Customer_Demand!$D:$BF,COLUMNS($I159:AB159),0)/$I159+VLOOKUP($D159,Customer_Demand!$D:$BF,COLUMNS($I159:AB159),0)/$K159),(VLOOKUP($D159,Customer_Demand!$D:$BF,COLUMNS($I159:AB159),0)/$I159)),"")</f>
        <v/>
      </c>
      <c r="AC159" s="49" t="str">
        <f>IFERROR(IF($K159&lt;&gt;"SS",(VLOOKUP($D159,Customer_Demand!$D:$BF,COLUMNS($I159:AC159),0)/$I159+VLOOKUP($D159,Customer_Demand!$D:$BF,COLUMNS($I159:AC159),0)/$K159),(VLOOKUP($D159,Customer_Demand!$D:$BF,COLUMNS($I159:AC159),0)/$I159)),"")</f>
        <v/>
      </c>
      <c r="AD159" s="49" t="str">
        <f>IFERROR(IF($K159&lt;&gt;"SS",(VLOOKUP($D159,Customer_Demand!$D:$BF,COLUMNS($I159:AD159),0)/$I159+VLOOKUP($D159,Customer_Demand!$D:$BF,COLUMNS($I159:AD159),0)/$K159),(VLOOKUP($D159,Customer_Demand!$D:$BF,COLUMNS($I159:AD159),0)/$I159)),"")</f>
        <v/>
      </c>
      <c r="AE159" s="49" t="str">
        <f>IFERROR(IF($K159&lt;&gt;"SS",(VLOOKUP($D159,Customer_Demand!$D:$BF,COLUMNS($I159:AE159),0)/$I159+VLOOKUP($D159,Customer_Demand!$D:$BF,COLUMNS($I159:AE159),0)/$K159),(VLOOKUP($D159,Customer_Demand!$D:$BF,COLUMNS($I159:AE159),0)/$I159)),"")</f>
        <v/>
      </c>
      <c r="AF159" s="49" t="str">
        <f>IFERROR(IF($K159&lt;&gt;"SS",(VLOOKUP($D159,Customer_Demand!$D:$BF,COLUMNS($I159:AF159),0)/$I159+VLOOKUP($D159,Customer_Demand!$D:$BF,COLUMNS($I159:AF159),0)/$K159),(VLOOKUP($D159,Customer_Demand!$D:$BF,COLUMNS($I159:AF159),0)/$I159)),"")</f>
        <v/>
      </c>
      <c r="AG159" s="49" t="str">
        <f>IFERROR(IF($K159&lt;&gt;"SS",(VLOOKUP($D159,Customer_Demand!$D:$BF,COLUMNS($I159:AG159),0)/$I159+VLOOKUP($D159,Customer_Demand!$D:$BF,COLUMNS($I159:AG159),0)/$K159),(VLOOKUP($D159,Customer_Demand!$D:$BF,COLUMNS($I159:AG159),0)/$I159)),"")</f>
        <v/>
      </c>
      <c r="AH159" s="49" t="str">
        <f>IFERROR(IF($K159&lt;&gt;"SS",(VLOOKUP($D159,Customer_Demand!$D:$BF,COLUMNS($I159:AH159),0)/$I159+VLOOKUP($D159,Customer_Demand!$D:$BF,COLUMNS($I159:AH159),0)/$K159),(VLOOKUP($D159,Customer_Demand!$D:$BF,COLUMNS($I159:AH159),0)/$I159)),"")</f>
        <v/>
      </c>
      <c r="AI159" s="49" t="str">
        <f>IFERROR(IF($K159&lt;&gt;"SS",(VLOOKUP($D159,Customer_Demand!$D:$BF,COLUMNS($I159:AI159),0)/$I159+VLOOKUP($D159,Customer_Demand!$D:$BF,COLUMNS($I159:AI159),0)/$K159),(VLOOKUP($D159,Customer_Demand!$D:$BF,COLUMNS($I159:AI159),0)/$I159)),"")</f>
        <v/>
      </c>
      <c r="AJ159" s="49" t="str">
        <f>IFERROR(IF($K159&lt;&gt;"SS",(VLOOKUP($D159,Customer_Demand!$D:$BF,COLUMNS($I159:AJ159),0)/$I159+VLOOKUP($D159,Customer_Demand!$D:$BF,COLUMNS($I159:AJ159),0)/$K159),(VLOOKUP($D159,Customer_Demand!$D:$BF,COLUMNS($I159:AJ159),0)/$I159)),"")</f>
        <v/>
      </c>
      <c r="AK159" s="49" t="str">
        <f>IFERROR(IF($K159&lt;&gt;"SS",(VLOOKUP($D159,Customer_Demand!$D:$BF,COLUMNS($I159:AK159),0)/$I159+VLOOKUP($D159,Customer_Demand!$D:$BF,COLUMNS($I159:AK159),0)/$K159),(VLOOKUP($D159,Customer_Demand!$D:$BF,COLUMNS($I159:AK159),0)/$I159)),"")</f>
        <v/>
      </c>
      <c r="AL159" s="49" t="str">
        <f>IFERROR(IF($K159&lt;&gt;"SS",(VLOOKUP($D159,Customer_Demand!$D:$BF,COLUMNS($I159:AL159),0)/$I159+VLOOKUP($D159,Customer_Demand!$D:$BF,COLUMNS($I159:AL159),0)/$K159),(VLOOKUP($D159,Customer_Demand!$D:$BF,COLUMNS($I159:AL159),0)/$I159)),"")</f>
        <v/>
      </c>
      <c r="AM159" s="49" t="str">
        <f>IFERROR(IF($K159&lt;&gt;"SS",(VLOOKUP($D159,Customer_Demand!$D:$BF,COLUMNS($I159:AM159),0)/$I159+VLOOKUP($D159,Customer_Demand!$D:$BF,COLUMNS($I159:AM159),0)/$K159),(VLOOKUP($D159,Customer_Demand!$D:$BF,COLUMNS($I159:AM159),0)/$I159)),"")</f>
        <v/>
      </c>
      <c r="AN159" s="49" t="str">
        <f>IFERROR(IF($K159&lt;&gt;"SS",(VLOOKUP($D159,Customer_Demand!$D:$BF,COLUMNS($I159:AN159),0)/$I159+VLOOKUP($D159,Customer_Demand!$D:$BF,COLUMNS($I159:AN159),0)/$K159),(VLOOKUP($D159,Customer_Demand!$D:$BF,COLUMNS($I159:AN159),0)/$I159)),"")</f>
        <v/>
      </c>
      <c r="AO159" s="49" t="str">
        <f>IFERROR(IF($K159&lt;&gt;"SS",(VLOOKUP($D159,Customer_Demand!$D:$BF,COLUMNS($I159:AO159),0)/$I159+VLOOKUP($D159,Customer_Demand!$D:$BF,COLUMNS($I159:AO159),0)/$K159),(VLOOKUP($D159,Customer_Demand!$D:$BF,COLUMNS($I159:AO159),0)/$I159)),"")</f>
        <v/>
      </c>
      <c r="AP159" s="49" t="str">
        <f>IFERROR(IF($K159&lt;&gt;"SS",(VLOOKUP($D159,Customer_Demand!$D:$BF,COLUMNS($I159:AP159),0)/$I159+VLOOKUP($D159,Customer_Demand!$D:$BF,COLUMNS($I159:AP159),0)/$K159),(VLOOKUP($D159,Customer_Demand!$D:$BF,COLUMNS($I159:AP159),0)/$I159)),"")</f>
        <v/>
      </c>
      <c r="AQ159" s="49" t="str">
        <f>IFERROR(IF($K159&lt;&gt;"SS",(VLOOKUP($D159,Customer_Demand!$D:$BF,COLUMNS($I159:AQ159),0)/$I159+VLOOKUP($D159,Customer_Demand!$D:$BF,COLUMNS($I159:AQ159),0)/$K159),(VLOOKUP($D159,Customer_Demand!$D:$BF,COLUMNS($I159:AQ159),0)/$I159)),"")</f>
        <v/>
      </c>
      <c r="AR159" s="49" t="str">
        <f>IFERROR(IF($K159&lt;&gt;"SS",(VLOOKUP($D159,Customer_Demand!$D:$BF,COLUMNS($I159:AR159),0)/$I159+VLOOKUP($D159,Customer_Demand!$D:$BF,COLUMNS($I159:AR159),0)/$K159),(VLOOKUP($D159,Customer_Demand!$D:$BF,COLUMNS($I159:AR159),0)/$I159)),"")</f>
        <v/>
      </c>
      <c r="AS159" s="49" t="str">
        <f>IFERROR(IF($K159&lt;&gt;"SS",(VLOOKUP($D159,Customer_Demand!$D:$BF,COLUMNS($I159:AS159),0)/$I159+VLOOKUP($D159,Customer_Demand!$D:$BF,COLUMNS($I159:AS159),0)/$K159),(VLOOKUP($D159,Customer_Demand!$D:$BF,COLUMNS($I159:AS159),0)/$I159)),"")</f>
        <v/>
      </c>
      <c r="AT159" s="49" t="str">
        <f>IFERROR(IF($K159&lt;&gt;"SS",(VLOOKUP($D159,Customer_Demand!$D:$BF,COLUMNS($I159:AT159),0)/$I159+VLOOKUP($D159,Customer_Demand!$D:$BF,COLUMNS($I159:AT159),0)/$K159),(VLOOKUP($D159,Customer_Demand!$D:$BF,COLUMNS($I159:AT159),0)/$I159)),"")</f>
        <v/>
      </c>
      <c r="AU159" s="49" t="str">
        <f>IFERROR(IF($K159&lt;&gt;"SS",(VLOOKUP($D159,Customer_Demand!$D:$BF,COLUMNS($I159:AU159),0)/$I159+VLOOKUP($D159,Customer_Demand!$D:$BF,COLUMNS($I159:AU159),0)/$K159),(VLOOKUP($D159,Customer_Demand!$D:$BF,COLUMNS($I159:AU159),0)/$I159)),"")</f>
        <v/>
      </c>
      <c r="AV159" s="49" t="str">
        <f>IFERROR(IF($K159&lt;&gt;"SS",(VLOOKUP($D159,Customer_Demand!$D:$BF,COLUMNS($I159:AV159),0)/$I159+VLOOKUP($D159,Customer_Demand!$D:$BF,COLUMNS($I159:AV159),0)/$K159),(VLOOKUP($D159,Customer_Demand!$D:$BF,COLUMNS($I159:AV159),0)/$I159)),"")</f>
        <v/>
      </c>
      <c r="AW159" s="49" t="str">
        <f>IFERROR(IF($K159&lt;&gt;"SS",(VLOOKUP($D159,Customer_Demand!$D:$BF,COLUMNS($I159:AW159),0)/$I159+VLOOKUP($D159,Customer_Demand!$D:$BF,COLUMNS($I159:AW159),0)/$K159),(VLOOKUP($D159,Customer_Demand!$D:$BF,COLUMNS($I159:AW159),0)/$I159)),"")</f>
        <v/>
      </c>
      <c r="AX159" s="49" t="str">
        <f>IFERROR(IF($K159&lt;&gt;"SS",(VLOOKUP($D159,Customer_Demand!$D:$BF,COLUMNS($I159:AX159),0)/$I159+VLOOKUP($D159,Customer_Demand!$D:$BF,COLUMNS($I159:AX159),0)/$K159),(VLOOKUP($D159,Customer_Demand!$D:$BF,COLUMNS($I159:AX159),0)/$I159)),"")</f>
        <v/>
      </c>
      <c r="AY159" s="49" t="str">
        <f>IFERROR(IF($K159&lt;&gt;"SS",(VLOOKUP($D159,Customer_Demand!$D:$BF,COLUMNS($I159:AY159),0)/$I159+VLOOKUP($D159,Customer_Demand!$D:$BF,COLUMNS($I159:AY159),0)/$K159),(VLOOKUP($D159,Customer_Demand!$D:$BF,COLUMNS($I159:AY159),0)/$I159)),"")</f>
        <v/>
      </c>
      <c r="AZ159" s="49" t="str">
        <f>IFERROR(IF($K159&lt;&gt;"SS",(VLOOKUP($D159,Customer_Demand!$D:$BF,COLUMNS($I159:AZ159),0)/$I159+VLOOKUP($D159,Customer_Demand!$D:$BF,COLUMNS($I159:AZ159),0)/$K159),(VLOOKUP($D159,Customer_Demand!$D:$BF,COLUMNS($I159:AZ159),0)/$I159)),"")</f>
        <v/>
      </c>
      <c r="BA159" s="49" t="str">
        <f>IFERROR(IF($K159&lt;&gt;"SS",(VLOOKUP($D159,Customer_Demand!$D:$BF,COLUMNS($I159:BA159),0)/$I159+VLOOKUP($D159,Customer_Demand!$D:$BF,COLUMNS($I159:BA159),0)/$K159),(VLOOKUP($D159,Customer_Demand!$D:$BF,COLUMNS($I159:BA159),0)/$I159)),"")</f>
        <v/>
      </c>
      <c r="BB159" s="49" t="str">
        <f>IFERROR(IF($K159&lt;&gt;"SS",(VLOOKUP($D159,Customer_Demand!$D:$BF,COLUMNS($I159:BB159),0)/$I159+VLOOKUP($D159,Customer_Demand!$D:$BF,COLUMNS($I159:BB159),0)/$K159),(VLOOKUP($D159,Customer_Demand!$D:$BF,COLUMNS($I159:BB159),0)/$I159)),"")</f>
        <v/>
      </c>
      <c r="BC159" s="49" t="str">
        <f>IFERROR(IF($K159&lt;&gt;"SS",(VLOOKUP($D159,Customer_Demand!$D:$BF,COLUMNS($I159:BC159),0)/$I159+VLOOKUP($D159,Customer_Demand!$D:$BF,COLUMNS($I159:BC159),0)/$K159),(VLOOKUP($D159,Customer_Demand!$D:$BF,COLUMNS($I159:BC159),0)/$I159)),"")</f>
        <v/>
      </c>
      <c r="BD159" s="49" t="str">
        <f>IFERROR(IF($K159&lt;&gt;"SS",(VLOOKUP($D159,Customer_Demand!$D:$BF,COLUMNS($I159:BD159),0)/$I159+VLOOKUP($D159,Customer_Demand!$D:$BF,COLUMNS($I159:BD159),0)/$K159),(VLOOKUP($D159,Customer_Demand!$D:$BF,COLUMNS($I159:BD159),0)/$I159)),"")</f>
        <v/>
      </c>
      <c r="BE159" s="49" t="str">
        <f>IFERROR(IF($K159&lt;&gt;"SS",(VLOOKUP($D159,Customer_Demand!$D:$BF,COLUMNS($I159:BE159),0)/$I159+VLOOKUP($D159,Customer_Demand!$D:$BF,COLUMNS($I159:BE159),0)/$K159),(VLOOKUP($D159,Customer_Demand!$D:$BF,COLUMNS($I159:BE159),0)/$I159)),"")</f>
        <v/>
      </c>
      <c r="BF159" s="49" t="str">
        <f>IFERROR(IF($K159&lt;&gt;"SS",(VLOOKUP($D159,Customer_Demand!$D:$BF,COLUMNS($I159:BF159),0)/$I159+VLOOKUP($D159,Customer_Demand!$D:$BF,COLUMNS($I159:BF159),0)/$K159),(VLOOKUP($D159,Customer_Demand!$D:$BF,COLUMNS($I159:BF159),0)/$I159)),"")</f>
        <v/>
      </c>
      <c r="BG159" s="49" t="str">
        <f>IFERROR(IF($K159&lt;&gt;"SS",(VLOOKUP($D159,Customer_Demand!$D:$BF,COLUMNS($I159:BG159),0)/$I159+VLOOKUP($D159,Customer_Demand!$D:$BF,COLUMNS($I159:BG159),0)/$K159),(VLOOKUP($D159,Customer_Demand!$D:$BF,COLUMNS($I159:BG159),0)/$I159)),"")</f>
        <v/>
      </c>
      <c r="BH159" s="49" t="str">
        <f>IFERROR(IF($K159&lt;&gt;"SS",(VLOOKUP($D159,Customer_Demand!$D:$BF,COLUMNS($I159:BH159),0)/$I159+VLOOKUP($D159,Customer_Demand!$D:$BF,COLUMNS($I159:BH159),0)/$K159),(VLOOKUP($D159,Customer_Demand!$D:$BF,COLUMNS($I159:BH159),0)/$I159)),"")</f>
        <v/>
      </c>
      <c r="BI159" s="49" t="str">
        <f>IFERROR(IF($K159&lt;&gt;"SS",(VLOOKUP($D159,Customer_Demand!$D:$BF,COLUMNS($I159:BI159),0)/$I159+VLOOKUP($D159,Customer_Demand!$D:$BF,COLUMNS($I159:BI159),0)/$K159),(VLOOKUP($D159,Customer_Demand!$D:$BF,COLUMNS($I159:BI159),0)/$I159)),"")</f>
        <v/>
      </c>
      <c r="BJ159" s="49" t="str">
        <f>IFERROR(IF($K159&lt;&gt;"SS",(VLOOKUP($D159,Customer_Demand!$D:$BF,COLUMNS($I159:BJ159),0)/$I159+VLOOKUP($D159,Customer_Demand!$D:$BF,COLUMNS($I159:BJ159),0)/$K159),(VLOOKUP($D159,Customer_Demand!$D:$BF,COLUMNS($I159:BJ159),0)/$I159)),"")</f>
        <v/>
      </c>
      <c r="BK159" s="50" t="str">
        <f>IFERROR(IF($K159&lt;&gt;"SS",(VLOOKUP($D159,Customer_Demand!$D:$BF,COLUMNS($I159:BK159),0)/$I159+VLOOKUP($D159,Customer_Demand!$D:$BF,COLUMNS($I159:BK159),0)/$K159),(VLOOKUP($D159,Customer_Demand!$D:$BF,COLUMNS($I159:BK159),0)/$I159)),"")</f>
        <v/>
      </c>
      <c r="BL159" s="18"/>
    </row>
    <row r="160" spans="2:64" x14ac:dyDescent="0.2">
      <c r="B160" s="12" t="str">
        <f t="shared" si="15"/>
        <v/>
      </c>
      <c r="C160" s="45" t="str">
        <f>IF((Customer_Demand!C160)&lt;&gt;"",Customer_Demand!C160,"")</f>
        <v/>
      </c>
      <c r="D160" s="45" t="str">
        <f>IF(C160&lt;&gt;"",Customer_Demand!D160,"")</f>
        <v/>
      </c>
      <c r="E160" s="51" t="str">
        <f>IF(C160&lt;&gt;"",Customer_Demand!E160,"")</f>
        <v/>
      </c>
      <c r="F160" s="47" t="str">
        <f>IF(C160&lt;&gt;"",VLOOKUP(D160,Customer_Demand!$D$5:$F$1005,3,0),"")</f>
        <v/>
      </c>
      <c r="G160" s="48" t="str">
        <f t="shared" si="12"/>
        <v/>
      </c>
      <c r="H160" s="48" t="str">
        <f t="shared" si="13"/>
        <v/>
      </c>
      <c r="I160" s="48" t="str">
        <f>IFERROR(IF(C160&lt;&gt;"",VLOOKUP($H160,SMT_Cycle_Time_Data!$F:$Q,4,0),""),"SGR Not Defined")</f>
        <v/>
      </c>
      <c r="J160" s="48" t="str">
        <f t="shared" si="14"/>
        <v/>
      </c>
      <c r="K160" s="48" t="str">
        <f>IF(C160&lt;&gt;"",IFERROR(VLOOKUP($J160,SMT_Cycle_Time_Data!$F:$Q,4,0),"SS"),"")</f>
        <v/>
      </c>
      <c r="L160" s="49" t="str">
        <f>IFERROR(IF($K160&lt;&gt;"SS",(VLOOKUP($D160,Customer_Demand!$D:$BF,COLUMNS($I160:L160),0)/$I160+VLOOKUP($D160,Customer_Demand!$D:$BF,COLUMNS($I160:L160),0)/$K160),(VLOOKUP($D160,Customer_Demand!$D:$BF,COLUMNS($I160:L160),0)/$I160)),"")</f>
        <v/>
      </c>
      <c r="M160" s="49" t="str">
        <f>IFERROR(IF($K160&lt;&gt;"SS",(VLOOKUP($D160,Customer_Demand!$D:$BF,COLUMNS($I160:M160),0)/$I160+VLOOKUP($D160,Customer_Demand!$D:$BF,COLUMNS($I160:M160),0)/$K160),(VLOOKUP($D160,Customer_Demand!$D:$BF,COLUMNS($I160:M160),0)/$I160)),"")</f>
        <v/>
      </c>
      <c r="N160" s="49" t="str">
        <f>IFERROR(IF($K160&lt;&gt;"SS",(VLOOKUP($D160,Customer_Demand!$D:$BF,COLUMNS($I160:N160),0)/$I160+VLOOKUP($D160,Customer_Demand!$D:$BF,COLUMNS($I160:N160),0)/$K160),(VLOOKUP($D160,Customer_Demand!$D:$BF,COLUMNS($I160:N160),0)/$I160)),"")</f>
        <v/>
      </c>
      <c r="O160" s="49" t="str">
        <f>IFERROR(IF($K160&lt;&gt;"SS",(VLOOKUP($D160,Customer_Demand!$D:$BF,COLUMNS($I160:O160),0)/$I160+VLOOKUP($D160,Customer_Demand!$D:$BF,COLUMNS($I160:O160),0)/$K160),(VLOOKUP($D160,Customer_Demand!$D:$BF,COLUMNS($I160:O160),0)/$I160)),"")</f>
        <v/>
      </c>
      <c r="P160" s="49" t="str">
        <f>IFERROR(IF($K160&lt;&gt;"SS",(VLOOKUP($D160,Customer_Demand!$D:$BF,COLUMNS($I160:P160),0)/$I160+VLOOKUP($D160,Customer_Demand!$D:$BF,COLUMNS($I160:P160),0)/$K160),(VLOOKUP($D160,Customer_Demand!$D:$BF,COLUMNS($I160:P160),0)/$I160)),"")</f>
        <v/>
      </c>
      <c r="Q160" s="49" t="str">
        <f>IFERROR(IF($K160&lt;&gt;"SS",(VLOOKUP($D160,Customer_Demand!$D:$BF,COLUMNS($I160:Q160),0)/$I160+VLOOKUP($D160,Customer_Demand!$D:$BF,COLUMNS($I160:Q160),0)/$K160),(VLOOKUP($D160,Customer_Demand!$D:$BF,COLUMNS($I160:Q160),0)/$I160)),"")</f>
        <v/>
      </c>
      <c r="R160" s="49" t="str">
        <f>IFERROR(IF($K160&lt;&gt;"SS",(VLOOKUP($D160,Customer_Demand!$D:$BF,COLUMNS($I160:R160),0)/$I160+VLOOKUP($D160,Customer_Demand!$D:$BF,COLUMNS($I160:R160),0)/$K160),(VLOOKUP($D160,Customer_Demand!$D:$BF,COLUMNS($I160:R160),0)/$I160)),"")</f>
        <v/>
      </c>
      <c r="S160" s="49" t="str">
        <f>IFERROR(IF($K160&lt;&gt;"SS",(VLOOKUP($D160,Customer_Demand!$D:$BF,COLUMNS($I160:S160),0)/$I160+VLOOKUP($D160,Customer_Demand!$D:$BF,COLUMNS($I160:S160),0)/$K160),(VLOOKUP($D160,Customer_Demand!$D:$BF,COLUMNS($I160:S160),0)/$I160)),"")</f>
        <v/>
      </c>
      <c r="T160" s="49" t="str">
        <f>IFERROR(IF($K160&lt;&gt;"SS",(VLOOKUP($D160,Customer_Demand!$D:$BF,COLUMNS($I160:T160),0)/$I160+VLOOKUP($D160,Customer_Demand!$D:$BF,COLUMNS($I160:T160),0)/$K160),(VLOOKUP($D160,Customer_Demand!$D:$BF,COLUMNS($I160:T160),0)/$I160)),"")</f>
        <v/>
      </c>
      <c r="U160" s="49" t="str">
        <f>IFERROR(IF($K160&lt;&gt;"SS",(VLOOKUP($D160,Customer_Demand!$D:$BF,COLUMNS($I160:U160),0)/$I160+VLOOKUP($D160,Customer_Demand!$D:$BF,COLUMNS($I160:U160),0)/$K160),(VLOOKUP($D160,Customer_Demand!$D:$BF,COLUMNS($I160:U160),0)/$I160)),"")</f>
        <v/>
      </c>
      <c r="V160" s="49" t="str">
        <f>IFERROR(IF($K160&lt;&gt;"SS",(VLOOKUP($D160,Customer_Demand!$D:$BF,COLUMNS($I160:V160),0)/$I160+VLOOKUP($D160,Customer_Demand!$D:$BF,COLUMNS($I160:V160),0)/$K160),(VLOOKUP($D160,Customer_Demand!$D:$BF,COLUMNS($I160:V160),0)/$I160)),"")</f>
        <v/>
      </c>
      <c r="W160" s="49" t="str">
        <f>IFERROR(IF($K160&lt;&gt;"SS",(VLOOKUP($D160,Customer_Demand!$D:$BF,COLUMNS($I160:W160),0)/$I160+VLOOKUP($D160,Customer_Demand!$D:$BF,COLUMNS($I160:W160),0)/$K160),(VLOOKUP($D160,Customer_Demand!$D:$BF,COLUMNS($I160:W160),0)/$I160)),"")</f>
        <v/>
      </c>
      <c r="X160" s="49" t="str">
        <f>IFERROR(IF($K160&lt;&gt;"SS",(VLOOKUP($D160,Customer_Demand!$D:$BF,COLUMNS($I160:X160),0)/$I160+VLOOKUP($D160,Customer_Demand!$D:$BF,COLUMNS($I160:X160),0)/$K160),(VLOOKUP($D160,Customer_Demand!$D:$BF,COLUMNS($I160:X160),0)/$I160)),"")</f>
        <v/>
      </c>
      <c r="Y160" s="49" t="str">
        <f>IFERROR(IF($K160&lt;&gt;"SS",(VLOOKUP($D160,Customer_Demand!$D:$BF,COLUMNS($I160:Y160),0)/$I160+VLOOKUP($D160,Customer_Demand!$D:$BF,COLUMNS($I160:Y160),0)/$K160),(VLOOKUP($D160,Customer_Demand!$D:$BF,COLUMNS($I160:Y160),0)/$I160)),"")</f>
        <v/>
      </c>
      <c r="Z160" s="49" t="str">
        <f>IFERROR(IF($K160&lt;&gt;"SS",(VLOOKUP($D160,Customer_Demand!$D:$BF,COLUMNS($I160:Z160),0)/$I160+VLOOKUP($D160,Customer_Demand!$D:$BF,COLUMNS($I160:Z160),0)/$K160),(VLOOKUP($D160,Customer_Demand!$D:$BF,COLUMNS($I160:Z160),0)/$I160)),"")</f>
        <v/>
      </c>
      <c r="AA160" s="49" t="str">
        <f>IFERROR(IF($K160&lt;&gt;"SS",(VLOOKUP($D160,Customer_Demand!$D:$BF,COLUMNS($I160:AA160),0)/$I160+VLOOKUP($D160,Customer_Demand!$D:$BF,COLUMNS($I160:AA160),0)/$K160),(VLOOKUP($D160,Customer_Demand!$D:$BF,COLUMNS($I160:AA160),0)/$I160)),"")</f>
        <v/>
      </c>
      <c r="AB160" s="49" t="str">
        <f>IFERROR(IF($K160&lt;&gt;"SS",(VLOOKUP($D160,Customer_Demand!$D:$BF,COLUMNS($I160:AB160),0)/$I160+VLOOKUP($D160,Customer_Demand!$D:$BF,COLUMNS($I160:AB160),0)/$K160),(VLOOKUP($D160,Customer_Demand!$D:$BF,COLUMNS($I160:AB160),0)/$I160)),"")</f>
        <v/>
      </c>
      <c r="AC160" s="49" t="str">
        <f>IFERROR(IF($K160&lt;&gt;"SS",(VLOOKUP($D160,Customer_Demand!$D:$BF,COLUMNS($I160:AC160),0)/$I160+VLOOKUP($D160,Customer_Demand!$D:$BF,COLUMNS($I160:AC160),0)/$K160),(VLOOKUP($D160,Customer_Demand!$D:$BF,COLUMNS($I160:AC160),0)/$I160)),"")</f>
        <v/>
      </c>
      <c r="AD160" s="49" t="str">
        <f>IFERROR(IF($K160&lt;&gt;"SS",(VLOOKUP($D160,Customer_Demand!$D:$BF,COLUMNS($I160:AD160),0)/$I160+VLOOKUP($D160,Customer_Demand!$D:$BF,COLUMNS($I160:AD160),0)/$K160),(VLOOKUP($D160,Customer_Demand!$D:$BF,COLUMNS($I160:AD160),0)/$I160)),"")</f>
        <v/>
      </c>
      <c r="AE160" s="49" t="str">
        <f>IFERROR(IF($K160&lt;&gt;"SS",(VLOOKUP($D160,Customer_Demand!$D:$BF,COLUMNS($I160:AE160),0)/$I160+VLOOKUP($D160,Customer_Demand!$D:$BF,COLUMNS($I160:AE160),0)/$K160),(VLOOKUP($D160,Customer_Demand!$D:$BF,COLUMNS($I160:AE160),0)/$I160)),"")</f>
        <v/>
      </c>
      <c r="AF160" s="49" t="str">
        <f>IFERROR(IF($K160&lt;&gt;"SS",(VLOOKUP($D160,Customer_Demand!$D:$BF,COLUMNS($I160:AF160),0)/$I160+VLOOKUP($D160,Customer_Demand!$D:$BF,COLUMNS($I160:AF160),0)/$K160),(VLOOKUP($D160,Customer_Demand!$D:$BF,COLUMNS($I160:AF160),0)/$I160)),"")</f>
        <v/>
      </c>
      <c r="AG160" s="49" t="str">
        <f>IFERROR(IF($K160&lt;&gt;"SS",(VLOOKUP($D160,Customer_Demand!$D:$BF,COLUMNS($I160:AG160),0)/$I160+VLOOKUP($D160,Customer_Demand!$D:$BF,COLUMNS($I160:AG160),0)/$K160),(VLOOKUP($D160,Customer_Demand!$D:$BF,COLUMNS($I160:AG160),0)/$I160)),"")</f>
        <v/>
      </c>
      <c r="AH160" s="49" t="str">
        <f>IFERROR(IF($K160&lt;&gt;"SS",(VLOOKUP($D160,Customer_Demand!$D:$BF,COLUMNS($I160:AH160),0)/$I160+VLOOKUP($D160,Customer_Demand!$D:$BF,COLUMNS($I160:AH160),0)/$K160),(VLOOKUP($D160,Customer_Demand!$D:$BF,COLUMNS($I160:AH160),0)/$I160)),"")</f>
        <v/>
      </c>
      <c r="AI160" s="49" t="str">
        <f>IFERROR(IF($K160&lt;&gt;"SS",(VLOOKUP($D160,Customer_Demand!$D:$BF,COLUMNS($I160:AI160),0)/$I160+VLOOKUP($D160,Customer_Demand!$D:$BF,COLUMNS($I160:AI160),0)/$K160),(VLOOKUP($D160,Customer_Demand!$D:$BF,COLUMNS($I160:AI160),0)/$I160)),"")</f>
        <v/>
      </c>
      <c r="AJ160" s="49" t="str">
        <f>IFERROR(IF($K160&lt;&gt;"SS",(VLOOKUP($D160,Customer_Demand!$D:$BF,COLUMNS($I160:AJ160),0)/$I160+VLOOKUP($D160,Customer_Demand!$D:$BF,COLUMNS($I160:AJ160),0)/$K160),(VLOOKUP($D160,Customer_Demand!$D:$BF,COLUMNS($I160:AJ160),0)/$I160)),"")</f>
        <v/>
      </c>
      <c r="AK160" s="49" t="str">
        <f>IFERROR(IF($K160&lt;&gt;"SS",(VLOOKUP($D160,Customer_Demand!$D:$BF,COLUMNS($I160:AK160),0)/$I160+VLOOKUP($D160,Customer_Demand!$D:$BF,COLUMNS($I160:AK160),0)/$K160),(VLOOKUP($D160,Customer_Demand!$D:$BF,COLUMNS($I160:AK160),0)/$I160)),"")</f>
        <v/>
      </c>
      <c r="AL160" s="49" t="str">
        <f>IFERROR(IF($K160&lt;&gt;"SS",(VLOOKUP($D160,Customer_Demand!$D:$BF,COLUMNS($I160:AL160),0)/$I160+VLOOKUP($D160,Customer_Demand!$D:$BF,COLUMNS($I160:AL160),0)/$K160),(VLOOKUP($D160,Customer_Demand!$D:$BF,COLUMNS($I160:AL160),0)/$I160)),"")</f>
        <v/>
      </c>
      <c r="AM160" s="49" t="str">
        <f>IFERROR(IF($K160&lt;&gt;"SS",(VLOOKUP($D160,Customer_Demand!$D:$BF,COLUMNS($I160:AM160),0)/$I160+VLOOKUP($D160,Customer_Demand!$D:$BF,COLUMNS($I160:AM160),0)/$K160),(VLOOKUP($D160,Customer_Demand!$D:$BF,COLUMNS($I160:AM160),0)/$I160)),"")</f>
        <v/>
      </c>
      <c r="AN160" s="49" t="str">
        <f>IFERROR(IF($K160&lt;&gt;"SS",(VLOOKUP($D160,Customer_Demand!$D:$BF,COLUMNS($I160:AN160),0)/$I160+VLOOKUP($D160,Customer_Demand!$D:$BF,COLUMNS($I160:AN160),0)/$K160),(VLOOKUP($D160,Customer_Demand!$D:$BF,COLUMNS($I160:AN160),0)/$I160)),"")</f>
        <v/>
      </c>
      <c r="AO160" s="49" t="str">
        <f>IFERROR(IF($K160&lt;&gt;"SS",(VLOOKUP($D160,Customer_Demand!$D:$BF,COLUMNS($I160:AO160),0)/$I160+VLOOKUP($D160,Customer_Demand!$D:$BF,COLUMNS($I160:AO160),0)/$K160),(VLOOKUP($D160,Customer_Demand!$D:$BF,COLUMNS($I160:AO160),0)/$I160)),"")</f>
        <v/>
      </c>
      <c r="AP160" s="49" t="str">
        <f>IFERROR(IF($K160&lt;&gt;"SS",(VLOOKUP($D160,Customer_Demand!$D:$BF,COLUMNS($I160:AP160),0)/$I160+VLOOKUP($D160,Customer_Demand!$D:$BF,COLUMNS($I160:AP160),0)/$K160),(VLOOKUP($D160,Customer_Demand!$D:$BF,COLUMNS($I160:AP160),0)/$I160)),"")</f>
        <v/>
      </c>
      <c r="AQ160" s="49" t="str">
        <f>IFERROR(IF($K160&lt;&gt;"SS",(VLOOKUP($D160,Customer_Demand!$D:$BF,COLUMNS($I160:AQ160),0)/$I160+VLOOKUP($D160,Customer_Demand!$D:$BF,COLUMNS($I160:AQ160),0)/$K160),(VLOOKUP($D160,Customer_Demand!$D:$BF,COLUMNS($I160:AQ160),0)/$I160)),"")</f>
        <v/>
      </c>
      <c r="AR160" s="49" t="str">
        <f>IFERROR(IF($K160&lt;&gt;"SS",(VLOOKUP($D160,Customer_Demand!$D:$BF,COLUMNS($I160:AR160),0)/$I160+VLOOKUP($D160,Customer_Demand!$D:$BF,COLUMNS($I160:AR160),0)/$K160),(VLOOKUP($D160,Customer_Demand!$D:$BF,COLUMNS($I160:AR160),0)/$I160)),"")</f>
        <v/>
      </c>
      <c r="AS160" s="49" t="str">
        <f>IFERROR(IF($K160&lt;&gt;"SS",(VLOOKUP($D160,Customer_Demand!$D:$BF,COLUMNS($I160:AS160),0)/$I160+VLOOKUP($D160,Customer_Demand!$D:$BF,COLUMNS($I160:AS160),0)/$K160),(VLOOKUP($D160,Customer_Demand!$D:$BF,COLUMNS($I160:AS160),0)/$I160)),"")</f>
        <v/>
      </c>
      <c r="AT160" s="49" t="str">
        <f>IFERROR(IF($K160&lt;&gt;"SS",(VLOOKUP($D160,Customer_Demand!$D:$BF,COLUMNS($I160:AT160),0)/$I160+VLOOKUP($D160,Customer_Demand!$D:$BF,COLUMNS($I160:AT160),0)/$K160),(VLOOKUP($D160,Customer_Demand!$D:$BF,COLUMNS($I160:AT160),0)/$I160)),"")</f>
        <v/>
      </c>
      <c r="AU160" s="49" t="str">
        <f>IFERROR(IF($K160&lt;&gt;"SS",(VLOOKUP($D160,Customer_Demand!$D:$BF,COLUMNS($I160:AU160),0)/$I160+VLOOKUP($D160,Customer_Demand!$D:$BF,COLUMNS($I160:AU160),0)/$K160),(VLOOKUP($D160,Customer_Demand!$D:$BF,COLUMNS($I160:AU160),0)/$I160)),"")</f>
        <v/>
      </c>
      <c r="AV160" s="49" t="str">
        <f>IFERROR(IF($K160&lt;&gt;"SS",(VLOOKUP($D160,Customer_Demand!$D:$BF,COLUMNS($I160:AV160),0)/$I160+VLOOKUP($D160,Customer_Demand!$D:$BF,COLUMNS($I160:AV160),0)/$K160),(VLOOKUP($D160,Customer_Demand!$D:$BF,COLUMNS($I160:AV160),0)/$I160)),"")</f>
        <v/>
      </c>
      <c r="AW160" s="49" t="str">
        <f>IFERROR(IF($K160&lt;&gt;"SS",(VLOOKUP($D160,Customer_Demand!$D:$BF,COLUMNS($I160:AW160),0)/$I160+VLOOKUP($D160,Customer_Demand!$D:$BF,COLUMNS($I160:AW160),0)/$K160),(VLOOKUP($D160,Customer_Demand!$D:$BF,COLUMNS($I160:AW160),0)/$I160)),"")</f>
        <v/>
      </c>
      <c r="AX160" s="49" t="str">
        <f>IFERROR(IF($K160&lt;&gt;"SS",(VLOOKUP($D160,Customer_Demand!$D:$BF,COLUMNS($I160:AX160),0)/$I160+VLOOKUP($D160,Customer_Demand!$D:$BF,COLUMNS($I160:AX160),0)/$K160),(VLOOKUP($D160,Customer_Demand!$D:$BF,COLUMNS($I160:AX160),0)/$I160)),"")</f>
        <v/>
      </c>
      <c r="AY160" s="49" t="str">
        <f>IFERROR(IF($K160&lt;&gt;"SS",(VLOOKUP($D160,Customer_Demand!$D:$BF,COLUMNS($I160:AY160),0)/$I160+VLOOKUP($D160,Customer_Demand!$D:$BF,COLUMNS($I160:AY160),0)/$K160),(VLOOKUP($D160,Customer_Demand!$D:$BF,COLUMNS($I160:AY160),0)/$I160)),"")</f>
        <v/>
      </c>
      <c r="AZ160" s="49" t="str">
        <f>IFERROR(IF($K160&lt;&gt;"SS",(VLOOKUP($D160,Customer_Demand!$D:$BF,COLUMNS($I160:AZ160),0)/$I160+VLOOKUP($D160,Customer_Demand!$D:$BF,COLUMNS($I160:AZ160),0)/$K160),(VLOOKUP($D160,Customer_Demand!$D:$BF,COLUMNS($I160:AZ160),0)/$I160)),"")</f>
        <v/>
      </c>
      <c r="BA160" s="49" t="str">
        <f>IFERROR(IF($K160&lt;&gt;"SS",(VLOOKUP($D160,Customer_Demand!$D:$BF,COLUMNS($I160:BA160),0)/$I160+VLOOKUP($D160,Customer_Demand!$D:$BF,COLUMNS($I160:BA160),0)/$K160),(VLOOKUP($D160,Customer_Demand!$D:$BF,COLUMNS($I160:BA160),0)/$I160)),"")</f>
        <v/>
      </c>
      <c r="BB160" s="49" t="str">
        <f>IFERROR(IF($K160&lt;&gt;"SS",(VLOOKUP($D160,Customer_Demand!$D:$BF,COLUMNS($I160:BB160),0)/$I160+VLOOKUP($D160,Customer_Demand!$D:$BF,COLUMNS($I160:BB160),0)/$K160),(VLOOKUP($D160,Customer_Demand!$D:$BF,COLUMNS($I160:BB160),0)/$I160)),"")</f>
        <v/>
      </c>
      <c r="BC160" s="49" t="str">
        <f>IFERROR(IF($K160&lt;&gt;"SS",(VLOOKUP($D160,Customer_Demand!$D:$BF,COLUMNS($I160:BC160),0)/$I160+VLOOKUP($D160,Customer_Demand!$D:$BF,COLUMNS($I160:BC160),0)/$K160),(VLOOKUP($D160,Customer_Demand!$D:$BF,COLUMNS($I160:BC160),0)/$I160)),"")</f>
        <v/>
      </c>
      <c r="BD160" s="49" t="str">
        <f>IFERROR(IF($K160&lt;&gt;"SS",(VLOOKUP($D160,Customer_Demand!$D:$BF,COLUMNS($I160:BD160),0)/$I160+VLOOKUP($D160,Customer_Demand!$D:$BF,COLUMNS($I160:BD160),0)/$K160),(VLOOKUP($D160,Customer_Demand!$D:$BF,COLUMNS($I160:BD160),0)/$I160)),"")</f>
        <v/>
      </c>
      <c r="BE160" s="49" t="str">
        <f>IFERROR(IF($K160&lt;&gt;"SS",(VLOOKUP($D160,Customer_Demand!$D:$BF,COLUMNS($I160:BE160),0)/$I160+VLOOKUP($D160,Customer_Demand!$D:$BF,COLUMNS($I160:BE160),0)/$K160),(VLOOKUP($D160,Customer_Demand!$D:$BF,COLUMNS($I160:BE160),0)/$I160)),"")</f>
        <v/>
      </c>
      <c r="BF160" s="49" t="str">
        <f>IFERROR(IF($K160&lt;&gt;"SS",(VLOOKUP($D160,Customer_Demand!$D:$BF,COLUMNS($I160:BF160),0)/$I160+VLOOKUP($D160,Customer_Demand!$D:$BF,COLUMNS($I160:BF160),0)/$K160),(VLOOKUP($D160,Customer_Demand!$D:$BF,COLUMNS($I160:BF160),0)/$I160)),"")</f>
        <v/>
      </c>
      <c r="BG160" s="49" t="str">
        <f>IFERROR(IF($K160&lt;&gt;"SS",(VLOOKUP($D160,Customer_Demand!$D:$BF,COLUMNS($I160:BG160),0)/$I160+VLOOKUP($D160,Customer_Demand!$D:$BF,COLUMNS($I160:BG160),0)/$K160),(VLOOKUP($D160,Customer_Demand!$D:$BF,COLUMNS($I160:BG160),0)/$I160)),"")</f>
        <v/>
      </c>
      <c r="BH160" s="49" t="str">
        <f>IFERROR(IF($K160&lt;&gt;"SS",(VLOOKUP($D160,Customer_Demand!$D:$BF,COLUMNS($I160:BH160),0)/$I160+VLOOKUP($D160,Customer_Demand!$D:$BF,COLUMNS($I160:BH160),0)/$K160),(VLOOKUP($D160,Customer_Demand!$D:$BF,COLUMNS($I160:BH160),0)/$I160)),"")</f>
        <v/>
      </c>
      <c r="BI160" s="49" t="str">
        <f>IFERROR(IF($K160&lt;&gt;"SS",(VLOOKUP($D160,Customer_Demand!$D:$BF,COLUMNS($I160:BI160),0)/$I160+VLOOKUP($D160,Customer_Demand!$D:$BF,COLUMNS($I160:BI160),0)/$K160),(VLOOKUP($D160,Customer_Demand!$D:$BF,COLUMNS($I160:BI160),0)/$I160)),"")</f>
        <v/>
      </c>
      <c r="BJ160" s="49" t="str">
        <f>IFERROR(IF($K160&lt;&gt;"SS",(VLOOKUP($D160,Customer_Demand!$D:$BF,COLUMNS($I160:BJ160),0)/$I160+VLOOKUP($D160,Customer_Demand!$D:$BF,COLUMNS($I160:BJ160),0)/$K160),(VLOOKUP($D160,Customer_Demand!$D:$BF,COLUMNS($I160:BJ160),0)/$I160)),"")</f>
        <v/>
      </c>
      <c r="BK160" s="50" t="str">
        <f>IFERROR(IF($K160&lt;&gt;"SS",(VLOOKUP($D160,Customer_Demand!$D:$BF,COLUMNS($I160:BK160),0)/$I160+VLOOKUP($D160,Customer_Demand!$D:$BF,COLUMNS($I160:BK160),0)/$K160),(VLOOKUP($D160,Customer_Demand!$D:$BF,COLUMNS($I160:BK160),0)/$I160)),"")</f>
        <v/>
      </c>
      <c r="BL160" s="18"/>
    </row>
    <row r="161" spans="2:64" x14ac:dyDescent="0.2">
      <c r="B161" s="12" t="str">
        <f t="shared" si="15"/>
        <v/>
      </c>
      <c r="C161" s="45" t="str">
        <f>IF((Customer_Demand!C161)&lt;&gt;"",Customer_Demand!C161,"")</f>
        <v/>
      </c>
      <c r="D161" s="45" t="str">
        <f>IF(C161&lt;&gt;"",Customer_Demand!D161,"")</f>
        <v/>
      </c>
      <c r="E161" s="51" t="str">
        <f>IF(C161&lt;&gt;"",Customer_Demand!E161,"")</f>
        <v/>
      </c>
      <c r="F161" s="47" t="str">
        <f>IF(C161&lt;&gt;"",VLOOKUP(D161,Customer_Demand!$D$5:$F$1005,3,0),"")</f>
        <v/>
      </c>
      <c r="G161" s="48" t="str">
        <f t="shared" si="12"/>
        <v/>
      </c>
      <c r="H161" s="48" t="str">
        <f t="shared" si="13"/>
        <v/>
      </c>
      <c r="I161" s="48" t="str">
        <f>IFERROR(IF(C161&lt;&gt;"",VLOOKUP($H161,SMT_Cycle_Time_Data!$F:$Q,4,0),""),"SGR Not Defined")</f>
        <v/>
      </c>
      <c r="J161" s="48" t="str">
        <f t="shared" si="14"/>
        <v/>
      </c>
      <c r="K161" s="48" t="str">
        <f>IF(C161&lt;&gt;"",IFERROR(VLOOKUP($J161,SMT_Cycle_Time_Data!$F:$Q,4,0),"SS"),"")</f>
        <v/>
      </c>
      <c r="L161" s="49" t="str">
        <f>IFERROR(IF($K161&lt;&gt;"SS",(VLOOKUP($D161,Customer_Demand!$D:$BF,COLUMNS($I161:L161),0)/$I161+VLOOKUP($D161,Customer_Demand!$D:$BF,COLUMNS($I161:L161),0)/$K161),(VLOOKUP($D161,Customer_Demand!$D:$BF,COLUMNS($I161:L161),0)/$I161)),"")</f>
        <v/>
      </c>
      <c r="M161" s="49" t="str">
        <f>IFERROR(IF($K161&lt;&gt;"SS",(VLOOKUP($D161,Customer_Demand!$D:$BF,COLUMNS($I161:M161),0)/$I161+VLOOKUP($D161,Customer_Demand!$D:$BF,COLUMNS($I161:M161),0)/$K161),(VLOOKUP($D161,Customer_Demand!$D:$BF,COLUMNS($I161:M161),0)/$I161)),"")</f>
        <v/>
      </c>
      <c r="N161" s="49" t="str">
        <f>IFERROR(IF($K161&lt;&gt;"SS",(VLOOKUP($D161,Customer_Demand!$D:$BF,COLUMNS($I161:N161),0)/$I161+VLOOKUP($D161,Customer_Demand!$D:$BF,COLUMNS($I161:N161),0)/$K161),(VLOOKUP($D161,Customer_Demand!$D:$BF,COLUMNS($I161:N161),0)/$I161)),"")</f>
        <v/>
      </c>
      <c r="O161" s="49" t="str">
        <f>IFERROR(IF($K161&lt;&gt;"SS",(VLOOKUP($D161,Customer_Demand!$D:$BF,COLUMNS($I161:O161),0)/$I161+VLOOKUP($D161,Customer_Demand!$D:$BF,COLUMNS($I161:O161),0)/$K161),(VLOOKUP($D161,Customer_Demand!$D:$BF,COLUMNS($I161:O161),0)/$I161)),"")</f>
        <v/>
      </c>
      <c r="P161" s="49" t="str">
        <f>IFERROR(IF($K161&lt;&gt;"SS",(VLOOKUP($D161,Customer_Demand!$D:$BF,COLUMNS($I161:P161),0)/$I161+VLOOKUP($D161,Customer_Demand!$D:$BF,COLUMNS($I161:P161),0)/$K161),(VLOOKUP($D161,Customer_Demand!$D:$BF,COLUMNS($I161:P161),0)/$I161)),"")</f>
        <v/>
      </c>
      <c r="Q161" s="49" t="str">
        <f>IFERROR(IF($K161&lt;&gt;"SS",(VLOOKUP($D161,Customer_Demand!$D:$BF,COLUMNS($I161:Q161),0)/$I161+VLOOKUP($D161,Customer_Demand!$D:$BF,COLUMNS($I161:Q161),0)/$K161),(VLOOKUP($D161,Customer_Demand!$D:$BF,COLUMNS($I161:Q161),0)/$I161)),"")</f>
        <v/>
      </c>
      <c r="R161" s="49" t="str">
        <f>IFERROR(IF($K161&lt;&gt;"SS",(VLOOKUP($D161,Customer_Demand!$D:$BF,COLUMNS($I161:R161),0)/$I161+VLOOKUP($D161,Customer_Demand!$D:$BF,COLUMNS($I161:R161),0)/$K161),(VLOOKUP($D161,Customer_Demand!$D:$BF,COLUMNS($I161:R161),0)/$I161)),"")</f>
        <v/>
      </c>
      <c r="S161" s="49" t="str">
        <f>IFERROR(IF($K161&lt;&gt;"SS",(VLOOKUP($D161,Customer_Demand!$D:$BF,COLUMNS($I161:S161),0)/$I161+VLOOKUP($D161,Customer_Demand!$D:$BF,COLUMNS($I161:S161),0)/$K161),(VLOOKUP($D161,Customer_Demand!$D:$BF,COLUMNS($I161:S161),0)/$I161)),"")</f>
        <v/>
      </c>
      <c r="T161" s="49" t="str">
        <f>IFERROR(IF($K161&lt;&gt;"SS",(VLOOKUP($D161,Customer_Demand!$D:$BF,COLUMNS($I161:T161),0)/$I161+VLOOKUP($D161,Customer_Demand!$D:$BF,COLUMNS($I161:T161),0)/$K161),(VLOOKUP($D161,Customer_Demand!$D:$BF,COLUMNS($I161:T161),0)/$I161)),"")</f>
        <v/>
      </c>
      <c r="U161" s="49" t="str">
        <f>IFERROR(IF($K161&lt;&gt;"SS",(VLOOKUP($D161,Customer_Demand!$D:$BF,COLUMNS($I161:U161),0)/$I161+VLOOKUP($D161,Customer_Demand!$D:$BF,COLUMNS($I161:U161),0)/$K161),(VLOOKUP($D161,Customer_Demand!$D:$BF,COLUMNS($I161:U161),0)/$I161)),"")</f>
        <v/>
      </c>
      <c r="V161" s="49" t="str">
        <f>IFERROR(IF($K161&lt;&gt;"SS",(VLOOKUP($D161,Customer_Demand!$D:$BF,COLUMNS($I161:V161),0)/$I161+VLOOKUP($D161,Customer_Demand!$D:$BF,COLUMNS($I161:V161),0)/$K161),(VLOOKUP($D161,Customer_Demand!$D:$BF,COLUMNS($I161:V161),0)/$I161)),"")</f>
        <v/>
      </c>
      <c r="W161" s="49" t="str">
        <f>IFERROR(IF($K161&lt;&gt;"SS",(VLOOKUP($D161,Customer_Demand!$D:$BF,COLUMNS($I161:W161),0)/$I161+VLOOKUP($D161,Customer_Demand!$D:$BF,COLUMNS($I161:W161),0)/$K161),(VLOOKUP($D161,Customer_Demand!$D:$BF,COLUMNS($I161:W161),0)/$I161)),"")</f>
        <v/>
      </c>
      <c r="X161" s="49" t="str">
        <f>IFERROR(IF($K161&lt;&gt;"SS",(VLOOKUP($D161,Customer_Demand!$D:$BF,COLUMNS($I161:X161),0)/$I161+VLOOKUP($D161,Customer_Demand!$D:$BF,COLUMNS($I161:X161),0)/$K161),(VLOOKUP($D161,Customer_Demand!$D:$BF,COLUMNS($I161:X161),0)/$I161)),"")</f>
        <v/>
      </c>
      <c r="Y161" s="49" t="str">
        <f>IFERROR(IF($K161&lt;&gt;"SS",(VLOOKUP($D161,Customer_Demand!$D:$BF,COLUMNS($I161:Y161),0)/$I161+VLOOKUP($D161,Customer_Demand!$D:$BF,COLUMNS($I161:Y161),0)/$K161),(VLOOKUP($D161,Customer_Demand!$D:$BF,COLUMNS($I161:Y161),0)/$I161)),"")</f>
        <v/>
      </c>
      <c r="Z161" s="49" t="str">
        <f>IFERROR(IF($K161&lt;&gt;"SS",(VLOOKUP($D161,Customer_Demand!$D:$BF,COLUMNS($I161:Z161),0)/$I161+VLOOKUP($D161,Customer_Demand!$D:$BF,COLUMNS($I161:Z161),0)/$K161),(VLOOKUP($D161,Customer_Demand!$D:$BF,COLUMNS($I161:Z161),0)/$I161)),"")</f>
        <v/>
      </c>
      <c r="AA161" s="49" t="str">
        <f>IFERROR(IF($K161&lt;&gt;"SS",(VLOOKUP($D161,Customer_Demand!$D:$BF,COLUMNS($I161:AA161),0)/$I161+VLOOKUP($D161,Customer_Demand!$D:$BF,COLUMNS($I161:AA161),0)/$K161),(VLOOKUP($D161,Customer_Demand!$D:$BF,COLUMNS($I161:AA161),0)/$I161)),"")</f>
        <v/>
      </c>
      <c r="AB161" s="49" t="str">
        <f>IFERROR(IF($K161&lt;&gt;"SS",(VLOOKUP($D161,Customer_Demand!$D:$BF,COLUMNS($I161:AB161),0)/$I161+VLOOKUP($D161,Customer_Demand!$D:$BF,COLUMNS($I161:AB161),0)/$K161),(VLOOKUP($D161,Customer_Demand!$D:$BF,COLUMNS($I161:AB161),0)/$I161)),"")</f>
        <v/>
      </c>
      <c r="AC161" s="49" t="str">
        <f>IFERROR(IF($K161&lt;&gt;"SS",(VLOOKUP($D161,Customer_Demand!$D:$BF,COLUMNS($I161:AC161),0)/$I161+VLOOKUP($D161,Customer_Demand!$D:$BF,COLUMNS($I161:AC161),0)/$K161),(VLOOKUP($D161,Customer_Demand!$D:$BF,COLUMNS($I161:AC161),0)/$I161)),"")</f>
        <v/>
      </c>
      <c r="AD161" s="49" t="str">
        <f>IFERROR(IF($K161&lt;&gt;"SS",(VLOOKUP($D161,Customer_Demand!$D:$BF,COLUMNS($I161:AD161),0)/$I161+VLOOKUP($D161,Customer_Demand!$D:$BF,COLUMNS($I161:AD161),0)/$K161),(VLOOKUP($D161,Customer_Demand!$D:$BF,COLUMNS($I161:AD161),0)/$I161)),"")</f>
        <v/>
      </c>
      <c r="AE161" s="49" t="str">
        <f>IFERROR(IF($K161&lt;&gt;"SS",(VLOOKUP($D161,Customer_Demand!$D:$BF,COLUMNS($I161:AE161),0)/$I161+VLOOKUP($D161,Customer_Demand!$D:$BF,COLUMNS($I161:AE161),0)/$K161),(VLOOKUP($D161,Customer_Demand!$D:$BF,COLUMNS($I161:AE161),0)/$I161)),"")</f>
        <v/>
      </c>
      <c r="AF161" s="49" t="str">
        <f>IFERROR(IF($K161&lt;&gt;"SS",(VLOOKUP($D161,Customer_Demand!$D:$BF,COLUMNS($I161:AF161),0)/$I161+VLOOKUP($D161,Customer_Demand!$D:$BF,COLUMNS($I161:AF161),0)/$K161),(VLOOKUP($D161,Customer_Demand!$D:$BF,COLUMNS($I161:AF161),0)/$I161)),"")</f>
        <v/>
      </c>
      <c r="AG161" s="49" t="str">
        <f>IFERROR(IF($K161&lt;&gt;"SS",(VLOOKUP($D161,Customer_Demand!$D:$BF,COLUMNS($I161:AG161),0)/$I161+VLOOKUP($D161,Customer_Demand!$D:$BF,COLUMNS($I161:AG161),0)/$K161),(VLOOKUP($D161,Customer_Demand!$D:$BF,COLUMNS($I161:AG161),0)/$I161)),"")</f>
        <v/>
      </c>
      <c r="AH161" s="49" t="str">
        <f>IFERROR(IF($K161&lt;&gt;"SS",(VLOOKUP($D161,Customer_Demand!$D:$BF,COLUMNS($I161:AH161),0)/$I161+VLOOKUP($D161,Customer_Demand!$D:$BF,COLUMNS($I161:AH161),0)/$K161),(VLOOKUP($D161,Customer_Demand!$D:$BF,COLUMNS($I161:AH161),0)/$I161)),"")</f>
        <v/>
      </c>
      <c r="AI161" s="49" t="str">
        <f>IFERROR(IF($K161&lt;&gt;"SS",(VLOOKUP($D161,Customer_Demand!$D:$BF,COLUMNS($I161:AI161),0)/$I161+VLOOKUP($D161,Customer_Demand!$D:$BF,COLUMNS($I161:AI161),0)/$K161),(VLOOKUP($D161,Customer_Demand!$D:$BF,COLUMNS($I161:AI161),0)/$I161)),"")</f>
        <v/>
      </c>
      <c r="AJ161" s="49" t="str">
        <f>IFERROR(IF($K161&lt;&gt;"SS",(VLOOKUP($D161,Customer_Demand!$D:$BF,COLUMNS($I161:AJ161),0)/$I161+VLOOKUP($D161,Customer_Demand!$D:$BF,COLUMNS($I161:AJ161),0)/$K161),(VLOOKUP($D161,Customer_Demand!$D:$BF,COLUMNS($I161:AJ161),0)/$I161)),"")</f>
        <v/>
      </c>
      <c r="AK161" s="49" t="str">
        <f>IFERROR(IF($K161&lt;&gt;"SS",(VLOOKUP($D161,Customer_Demand!$D:$BF,COLUMNS($I161:AK161),0)/$I161+VLOOKUP($D161,Customer_Demand!$D:$BF,COLUMNS($I161:AK161),0)/$K161),(VLOOKUP($D161,Customer_Demand!$D:$BF,COLUMNS($I161:AK161),0)/$I161)),"")</f>
        <v/>
      </c>
      <c r="AL161" s="49" t="str">
        <f>IFERROR(IF($K161&lt;&gt;"SS",(VLOOKUP($D161,Customer_Demand!$D:$BF,COLUMNS($I161:AL161),0)/$I161+VLOOKUP($D161,Customer_Demand!$D:$BF,COLUMNS($I161:AL161),0)/$K161),(VLOOKUP($D161,Customer_Demand!$D:$BF,COLUMNS($I161:AL161),0)/$I161)),"")</f>
        <v/>
      </c>
      <c r="AM161" s="49" t="str">
        <f>IFERROR(IF($K161&lt;&gt;"SS",(VLOOKUP($D161,Customer_Demand!$D:$BF,COLUMNS($I161:AM161),0)/$I161+VLOOKUP($D161,Customer_Demand!$D:$BF,COLUMNS($I161:AM161),0)/$K161),(VLOOKUP($D161,Customer_Demand!$D:$BF,COLUMNS($I161:AM161),0)/$I161)),"")</f>
        <v/>
      </c>
      <c r="AN161" s="49" t="str">
        <f>IFERROR(IF($K161&lt;&gt;"SS",(VLOOKUP($D161,Customer_Demand!$D:$BF,COLUMNS($I161:AN161),0)/$I161+VLOOKUP($D161,Customer_Demand!$D:$BF,COLUMNS($I161:AN161),0)/$K161),(VLOOKUP($D161,Customer_Demand!$D:$BF,COLUMNS($I161:AN161),0)/$I161)),"")</f>
        <v/>
      </c>
      <c r="AO161" s="49" t="str">
        <f>IFERROR(IF($K161&lt;&gt;"SS",(VLOOKUP($D161,Customer_Demand!$D:$BF,COLUMNS($I161:AO161),0)/$I161+VLOOKUP($D161,Customer_Demand!$D:$BF,COLUMNS($I161:AO161),0)/$K161),(VLOOKUP($D161,Customer_Demand!$D:$BF,COLUMNS($I161:AO161),0)/$I161)),"")</f>
        <v/>
      </c>
      <c r="AP161" s="49" t="str">
        <f>IFERROR(IF($K161&lt;&gt;"SS",(VLOOKUP($D161,Customer_Demand!$D:$BF,COLUMNS($I161:AP161),0)/$I161+VLOOKUP($D161,Customer_Demand!$D:$BF,COLUMNS($I161:AP161),0)/$K161),(VLOOKUP($D161,Customer_Demand!$D:$BF,COLUMNS($I161:AP161),0)/$I161)),"")</f>
        <v/>
      </c>
      <c r="AQ161" s="49" t="str">
        <f>IFERROR(IF($K161&lt;&gt;"SS",(VLOOKUP($D161,Customer_Demand!$D:$BF,COLUMNS($I161:AQ161),0)/$I161+VLOOKUP($D161,Customer_Demand!$D:$BF,COLUMNS($I161:AQ161),0)/$K161),(VLOOKUP($D161,Customer_Demand!$D:$BF,COLUMNS($I161:AQ161),0)/$I161)),"")</f>
        <v/>
      </c>
      <c r="AR161" s="49" t="str">
        <f>IFERROR(IF($K161&lt;&gt;"SS",(VLOOKUP($D161,Customer_Demand!$D:$BF,COLUMNS($I161:AR161),0)/$I161+VLOOKUP($D161,Customer_Demand!$D:$BF,COLUMNS($I161:AR161),0)/$K161),(VLOOKUP($D161,Customer_Demand!$D:$BF,COLUMNS($I161:AR161),0)/$I161)),"")</f>
        <v/>
      </c>
      <c r="AS161" s="49" t="str">
        <f>IFERROR(IF($K161&lt;&gt;"SS",(VLOOKUP($D161,Customer_Demand!$D:$BF,COLUMNS($I161:AS161),0)/$I161+VLOOKUP($D161,Customer_Demand!$D:$BF,COLUMNS($I161:AS161),0)/$K161),(VLOOKUP($D161,Customer_Demand!$D:$BF,COLUMNS($I161:AS161),0)/$I161)),"")</f>
        <v/>
      </c>
      <c r="AT161" s="49" t="str">
        <f>IFERROR(IF($K161&lt;&gt;"SS",(VLOOKUP($D161,Customer_Demand!$D:$BF,COLUMNS($I161:AT161),0)/$I161+VLOOKUP($D161,Customer_Demand!$D:$BF,COLUMNS($I161:AT161),0)/$K161),(VLOOKUP($D161,Customer_Demand!$D:$BF,COLUMNS($I161:AT161),0)/$I161)),"")</f>
        <v/>
      </c>
      <c r="AU161" s="49" t="str">
        <f>IFERROR(IF($K161&lt;&gt;"SS",(VLOOKUP($D161,Customer_Demand!$D:$BF,COLUMNS($I161:AU161),0)/$I161+VLOOKUP($D161,Customer_Demand!$D:$BF,COLUMNS($I161:AU161),0)/$K161),(VLOOKUP($D161,Customer_Demand!$D:$BF,COLUMNS($I161:AU161),0)/$I161)),"")</f>
        <v/>
      </c>
      <c r="AV161" s="49" t="str">
        <f>IFERROR(IF($K161&lt;&gt;"SS",(VLOOKUP($D161,Customer_Demand!$D:$BF,COLUMNS($I161:AV161),0)/$I161+VLOOKUP($D161,Customer_Demand!$D:$BF,COLUMNS($I161:AV161),0)/$K161),(VLOOKUP($D161,Customer_Demand!$D:$BF,COLUMNS($I161:AV161),0)/$I161)),"")</f>
        <v/>
      </c>
      <c r="AW161" s="49" t="str">
        <f>IFERROR(IF($K161&lt;&gt;"SS",(VLOOKUP($D161,Customer_Demand!$D:$BF,COLUMNS($I161:AW161),0)/$I161+VLOOKUP($D161,Customer_Demand!$D:$BF,COLUMNS($I161:AW161),0)/$K161),(VLOOKUP($D161,Customer_Demand!$D:$BF,COLUMNS($I161:AW161),0)/$I161)),"")</f>
        <v/>
      </c>
      <c r="AX161" s="49" t="str">
        <f>IFERROR(IF($K161&lt;&gt;"SS",(VLOOKUP($D161,Customer_Demand!$D:$BF,COLUMNS($I161:AX161),0)/$I161+VLOOKUP($D161,Customer_Demand!$D:$BF,COLUMNS($I161:AX161),0)/$K161),(VLOOKUP($D161,Customer_Demand!$D:$BF,COLUMNS($I161:AX161),0)/$I161)),"")</f>
        <v/>
      </c>
      <c r="AY161" s="49" t="str">
        <f>IFERROR(IF($K161&lt;&gt;"SS",(VLOOKUP($D161,Customer_Demand!$D:$BF,COLUMNS($I161:AY161),0)/$I161+VLOOKUP($D161,Customer_Demand!$D:$BF,COLUMNS($I161:AY161),0)/$K161),(VLOOKUP($D161,Customer_Demand!$D:$BF,COLUMNS($I161:AY161),0)/$I161)),"")</f>
        <v/>
      </c>
      <c r="AZ161" s="49" t="str">
        <f>IFERROR(IF($K161&lt;&gt;"SS",(VLOOKUP($D161,Customer_Demand!$D:$BF,COLUMNS($I161:AZ161),0)/$I161+VLOOKUP($D161,Customer_Demand!$D:$BF,COLUMNS($I161:AZ161),0)/$K161),(VLOOKUP($D161,Customer_Demand!$D:$BF,COLUMNS($I161:AZ161),0)/$I161)),"")</f>
        <v/>
      </c>
      <c r="BA161" s="49" t="str">
        <f>IFERROR(IF($K161&lt;&gt;"SS",(VLOOKUP($D161,Customer_Demand!$D:$BF,COLUMNS($I161:BA161),0)/$I161+VLOOKUP($D161,Customer_Demand!$D:$BF,COLUMNS($I161:BA161),0)/$K161),(VLOOKUP($D161,Customer_Demand!$D:$BF,COLUMNS($I161:BA161),0)/$I161)),"")</f>
        <v/>
      </c>
      <c r="BB161" s="49" t="str">
        <f>IFERROR(IF($K161&lt;&gt;"SS",(VLOOKUP($D161,Customer_Demand!$D:$BF,COLUMNS($I161:BB161),0)/$I161+VLOOKUP($D161,Customer_Demand!$D:$BF,COLUMNS($I161:BB161),0)/$K161),(VLOOKUP($D161,Customer_Demand!$D:$BF,COLUMNS($I161:BB161),0)/$I161)),"")</f>
        <v/>
      </c>
      <c r="BC161" s="49" t="str">
        <f>IFERROR(IF($K161&lt;&gt;"SS",(VLOOKUP($D161,Customer_Demand!$D:$BF,COLUMNS($I161:BC161),0)/$I161+VLOOKUP($D161,Customer_Demand!$D:$BF,COLUMNS($I161:BC161),0)/$K161),(VLOOKUP($D161,Customer_Demand!$D:$BF,COLUMNS($I161:BC161),0)/$I161)),"")</f>
        <v/>
      </c>
      <c r="BD161" s="49" t="str">
        <f>IFERROR(IF($K161&lt;&gt;"SS",(VLOOKUP($D161,Customer_Demand!$D:$BF,COLUMNS($I161:BD161),0)/$I161+VLOOKUP($D161,Customer_Demand!$D:$BF,COLUMNS($I161:BD161),0)/$K161),(VLOOKUP($D161,Customer_Demand!$D:$BF,COLUMNS($I161:BD161),0)/$I161)),"")</f>
        <v/>
      </c>
      <c r="BE161" s="49" t="str">
        <f>IFERROR(IF($K161&lt;&gt;"SS",(VLOOKUP($D161,Customer_Demand!$D:$BF,COLUMNS($I161:BE161),0)/$I161+VLOOKUP($D161,Customer_Demand!$D:$BF,COLUMNS($I161:BE161),0)/$K161),(VLOOKUP($D161,Customer_Demand!$D:$BF,COLUMNS($I161:BE161),0)/$I161)),"")</f>
        <v/>
      </c>
      <c r="BF161" s="49" t="str">
        <f>IFERROR(IF($K161&lt;&gt;"SS",(VLOOKUP($D161,Customer_Demand!$D:$BF,COLUMNS($I161:BF161),0)/$I161+VLOOKUP($D161,Customer_Demand!$D:$BF,COLUMNS($I161:BF161),0)/$K161),(VLOOKUP($D161,Customer_Demand!$D:$BF,COLUMNS($I161:BF161),0)/$I161)),"")</f>
        <v/>
      </c>
      <c r="BG161" s="49" t="str">
        <f>IFERROR(IF($K161&lt;&gt;"SS",(VLOOKUP($D161,Customer_Demand!$D:$BF,COLUMNS($I161:BG161),0)/$I161+VLOOKUP($D161,Customer_Demand!$D:$BF,COLUMNS($I161:BG161),0)/$K161),(VLOOKUP($D161,Customer_Demand!$D:$BF,COLUMNS($I161:BG161),0)/$I161)),"")</f>
        <v/>
      </c>
      <c r="BH161" s="49" t="str">
        <f>IFERROR(IF($K161&lt;&gt;"SS",(VLOOKUP($D161,Customer_Demand!$D:$BF,COLUMNS($I161:BH161),0)/$I161+VLOOKUP($D161,Customer_Demand!$D:$BF,COLUMNS($I161:BH161),0)/$K161),(VLOOKUP($D161,Customer_Demand!$D:$BF,COLUMNS($I161:BH161),0)/$I161)),"")</f>
        <v/>
      </c>
      <c r="BI161" s="49" t="str">
        <f>IFERROR(IF($K161&lt;&gt;"SS",(VLOOKUP($D161,Customer_Demand!$D:$BF,COLUMNS($I161:BI161),0)/$I161+VLOOKUP($D161,Customer_Demand!$D:$BF,COLUMNS($I161:BI161),0)/$K161),(VLOOKUP($D161,Customer_Demand!$D:$BF,COLUMNS($I161:BI161),0)/$I161)),"")</f>
        <v/>
      </c>
      <c r="BJ161" s="49" t="str">
        <f>IFERROR(IF($K161&lt;&gt;"SS",(VLOOKUP($D161,Customer_Demand!$D:$BF,COLUMNS($I161:BJ161),0)/$I161+VLOOKUP($D161,Customer_Demand!$D:$BF,COLUMNS($I161:BJ161),0)/$K161),(VLOOKUP($D161,Customer_Demand!$D:$BF,COLUMNS($I161:BJ161),0)/$I161)),"")</f>
        <v/>
      </c>
      <c r="BK161" s="50" t="str">
        <f>IFERROR(IF($K161&lt;&gt;"SS",(VLOOKUP($D161,Customer_Demand!$D:$BF,COLUMNS($I161:BK161),0)/$I161+VLOOKUP($D161,Customer_Demand!$D:$BF,COLUMNS($I161:BK161),0)/$K161),(VLOOKUP($D161,Customer_Demand!$D:$BF,COLUMNS($I161:BK161),0)/$I161)),"")</f>
        <v/>
      </c>
      <c r="BL161" s="18"/>
    </row>
    <row r="162" spans="2:64" x14ac:dyDescent="0.2">
      <c r="B162" s="12" t="str">
        <f t="shared" si="15"/>
        <v/>
      </c>
      <c r="C162" s="45" t="str">
        <f>IF((Customer_Demand!C162)&lt;&gt;"",Customer_Demand!C162,"")</f>
        <v/>
      </c>
      <c r="D162" s="45" t="str">
        <f>IF(C162&lt;&gt;"",Customer_Demand!D162,"")</f>
        <v/>
      </c>
      <c r="E162" s="51" t="str">
        <f>IF(C162&lt;&gt;"",Customer_Demand!E162,"")</f>
        <v/>
      </c>
      <c r="F162" s="47" t="str">
        <f>IF(C162&lt;&gt;"",VLOOKUP(D162,Customer_Demand!$D$5:$F$1005,3,0),"")</f>
        <v/>
      </c>
      <c r="G162" s="48" t="str">
        <f t="shared" si="12"/>
        <v/>
      </c>
      <c r="H162" s="48" t="str">
        <f t="shared" si="13"/>
        <v/>
      </c>
      <c r="I162" s="48" t="str">
        <f>IFERROR(IF(C162&lt;&gt;"",VLOOKUP($H162,SMT_Cycle_Time_Data!$F:$Q,4,0),""),"SGR Not Defined")</f>
        <v/>
      </c>
      <c r="J162" s="48" t="str">
        <f t="shared" si="14"/>
        <v/>
      </c>
      <c r="K162" s="48" t="str">
        <f>IF(C162&lt;&gt;"",IFERROR(VLOOKUP($J162,SMT_Cycle_Time_Data!$F:$Q,4,0),"SS"),"")</f>
        <v/>
      </c>
      <c r="L162" s="49" t="str">
        <f>IFERROR(IF($K162&lt;&gt;"SS",(VLOOKUP($D162,Customer_Demand!$D:$BF,COLUMNS($I162:L162),0)/$I162+VLOOKUP($D162,Customer_Demand!$D:$BF,COLUMNS($I162:L162),0)/$K162),(VLOOKUP($D162,Customer_Demand!$D:$BF,COLUMNS($I162:L162),0)/$I162)),"")</f>
        <v/>
      </c>
      <c r="M162" s="49" t="str">
        <f>IFERROR(IF($K162&lt;&gt;"SS",(VLOOKUP($D162,Customer_Demand!$D:$BF,COLUMNS($I162:M162),0)/$I162+VLOOKUP($D162,Customer_Demand!$D:$BF,COLUMNS($I162:M162),0)/$K162),(VLOOKUP($D162,Customer_Demand!$D:$BF,COLUMNS($I162:M162),0)/$I162)),"")</f>
        <v/>
      </c>
      <c r="N162" s="49" t="str">
        <f>IFERROR(IF($K162&lt;&gt;"SS",(VLOOKUP($D162,Customer_Demand!$D:$BF,COLUMNS($I162:N162),0)/$I162+VLOOKUP($D162,Customer_Demand!$D:$BF,COLUMNS($I162:N162),0)/$K162),(VLOOKUP($D162,Customer_Demand!$D:$BF,COLUMNS($I162:N162),0)/$I162)),"")</f>
        <v/>
      </c>
      <c r="O162" s="49" t="str">
        <f>IFERROR(IF($K162&lt;&gt;"SS",(VLOOKUP($D162,Customer_Demand!$D:$BF,COLUMNS($I162:O162),0)/$I162+VLOOKUP($D162,Customer_Demand!$D:$BF,COLUMNS($I162:O162),0)/$K162),(VLOOKUP($D162,Customer_Demand!$D:$BF,COLUMNS($I162:O162),0)/$I162)),"")</f>
        <v/>
      </c>
      <c r="P162" s="49" t="str">
        <f>IFERROR(IF($K162&lt;&gt;"SS",(VLOOKUP($D162,Customer_Demand!$D:$BF,COLUMNS($I162:P162),0)/$I162+VLOOKUP($D162,Customer_Demand!$D:$BF,COLUMNS($I162:P162),0)/$K162),(VLOOKUP($D162,Customer_Demand!$D:$BF,COLUMNS($I162:P162),0)/$I162)),"")</f>
        <v/>
      </c>
      <c r="Q162" s="49" t="str">
        <f>IFERROR(IF($K162&lt;&gt;"SS",(VLOOKUP($D162,Customer_Demand!$D:$BF,COLUMNS($I162:Q162),0)/$I162+VLOOKUP($D162,Customer_Demand!$D:$BF,COLUMNS($I162:Q162),0)/$K162),(VLOOKUP($D162,Customer_Demand!$D:$BF,COLUMNS($I162:Q162),0)/$I162)),"")</f>
        <v/>
      </c>
      <c r="R162" s="49" t="str">
        <f>IFERROR(IF($K162&lt;&gt;"SS",(VLOOKUP($D162,Customer_Demand!$D:$BF,COLUMNS($I162:R162),0)/$I162+VLOOKUP($D162,Customer_Demand!$D:$BF,COLUMNS($I162:R162),0)/$K162),(VLOOKUP($D162,Customer_Demand!$D:$BF,COLUMNS($I162:R162),0)/$I162)),"")</f>
        <v/>
      </c>
      <c r="S162" s="49" t="str">
        <f>IFERROR(IF($K162&lt;&gt;"SS",(VLOOKUP($D162,Customer_Demand!$D:$BF,COLUMNS($I162:S162),0)/$I162+VLOOKUP($D162,Customer_Demand!$D:$BF,COLUMNS($I162:S162),0)/$K162),(VLOOKUP($D162,Customer_Demand!$D:$BF,COLUMNS($I162:S162),0)/$I162)),"")</f>
        <v/>
      </c>
      <c r="T162" s="49" t="str">
        <f>IFERROR(IF($K162&lt;&gt;"SS",(VLOOKUP($D162,Customer_Demand!$D:$BF,COLUMNS($I162:T162),0)/$I162+VLOOKUP($D162,Customer_Demand!$D:$BF,COLUMNS($I162:T162),0)/$K162),(VLOOKUP($D162,Customer_Demand!$D:$BF,COLUMNS($I162:T162),0)/$I162)),"")</f>
        <v/>
      </c>
      <c r="U162" s="49" t="str">
        <f>IFERROR(IF($K162&lt;&gt;"SS",(VLOOKUP($D162,Customer_Demand!$D:$BF,COLUMNS($I162:U162),0)/$I162+VLOOKUP($D162,Customer_Demand!$D:$BF,COLUMNS($I162:U162),0)/$K162),(VLOOKUP($D162,Customer_Demand!$D:$BF,COLUMNS($I162:U162),0)/$I162)),"")</f>
        <v/>
      </c>
      <c r="V162" s="49" t="str">
        <f>IFERROR(IF($K162&lt;&gt;"SS",(VLOOKUP($D162,Customer_Demand!$D:$BF,COLUMNS($I162:V162),0)/$I162+VLOOKUP($D162,Customer_Demand!$D:$BF,COLUMNS($I162:V162),0)/$K162),(VLOOKUP($D162,Customer_Demand!$D:$BF,COLUMNS($I162:V162),0)/$I162)),"")</f>
        <v/>
      </c>
      <c r="W162" s="49" t="str">
        <f>IFERROR(IF($K162&lt;&gt;"SS",(VLOOKUP($D162,Customer_Demand!$D:$BF,COLUMNS($I162:W162),0)/$I162+VLOOKUP($D162,Customer_Demand!$D:$BF,COLUMNS($I162:W162),0)/$K162),(VLOOKUP($D162,Customer_Demand!$D:$BF,COLUMNS($I162:W162),0)/$I162)),"")</f>
        <v/>
      </c>
      <c r="X162" s="49" t="str">
        <f>IFERROR(IF($K162&lt;&gt;"SS",(VLOOKUP($D162,Customer_Demand!$D:$BF,COLUMNS($I162:X162),0)/$I162+VLOOKUP($D162,Customer_Demand!$D:$BF,COLUMNS($I162:X162),0)/$K162),(VLOOKUP($D162,Customer_Demand!$D:$BF,COLUMNS($I162:X162),0)/$I162)),"")</f>
        <v/>
      </c>
      <c r="Y162" s="49" t="str">
        <f>IFERROR(IF($K162&lt;&gt;"SS",(VLOOKUP($D162,Customer_Demand!$D:$BF,COLUMNS($I162:Y162),0)/$I162+VLOOKUP($D162,Customer_Demand!$D:$BF,COLUMNS($I162:Y162),0)/$K162),(VLOOKUP($D162,Customer_Demand!$D:$BF,COLUMNS($I162:Y162),0)/$I162)),"")</f>
        <v/>
      </c>
      <c r="Z162" s="49" t="str">
        <f>IFERROR(IF($K162&lt;&gt;"SS",(VLOOKUP($D162,Customer_Demand!$D:$BF,COLUMNS($I162:Z162),0)/$I162+VLOOKUP($D162,Customer_Demand!$D:$BF,COLUMNS($I162:Z162),0)/$K162),(VLOOKUP($D162,Customer_Demand!$D:$BF,COLUMNS($I162:Z162),0)/$I162)),"")</f>
        <v/>
      </c>
      <c r="AA162" s="49" t="str">
        <f>IFERROR(IF($K162&lt;&gt;"SS",(VLOOKUP($D162,Customer_Demand!$D:$BF,COLUMNS($I162:AA162),0)/$I162+VLOOKUP($D162,Customer_Demand!$D:$BF,COLUMNS($I162:AA162),0)/$K162),(VLOOKUP($D162,Customer_Demand!$D:$BF,COLUMNS($I162:AA162),0)/$I162)),"")</f>
        <v/>
      </c>
      <c r="AB162" s="49" t="str">
        <f>IFERROR(IF($K162&lt;&gt;"SS",(VLOOKUP($D162,Customer_Demand!$D:$BF,COLUMNS($I162:AB162),0)/$I162+VLOOKUP($D162,Customer_Demand!$D:$BF,COLUMNS($I162:AB162),0)/$K162),(VLOOKUP($D162,Customer_Demand!$D:$BF,COLUMNS($I162:AB162),0)/$I162)),"")</f>
        <v/>
      </c>
      <c r="AC162" s="49" t="str">
        <f>IFERROR(IF($K162&lt;&gt;"SS",(VLOOKUP($D162,Customer_Demand!$D:$BF,COLUMNS($I162:AC162),0)/$I162+VLOOKUP($D162,Customer_Demand!$D:$BF,COLUMNS($I162:AC162),0)/$K162),(VLOOKUP($D162,Customer_Demand!$D:$BF,COLUMNS($I162:AC162),0)/$I162)),"")</f>
        <v/>
      </c>
      <c r="AD162" s="49" t="str">
        <f>IFERROR(IF($K162&lt;&gt;"SS",(VLOOKUP($D162,Customer_Demand!$D:$BF,COLUMNS($I162:AD162),0)/$I162+VLOOKUP($D162,Customer_Demand!$D:$BF,COLUMNS($I162:AD162),0)/$K162),(VLOOKUP($D162,Customer_Demand!$D:$BF,COLUMNS($I162:AD162),0)/$I162)),"")</f>
        <v/>
      </c>
      <c r="AE162" s="49" t="str">
        <f>IFERROR(IF($K162&lt;&gt;"SS",(VLOOKUP($D162,Customer_Demand!$D:$BF,COLUMNS($I162:AE162),0)/$I162+VLOOKUP($D162,Customer_Demand!$D:$BF,COLUMNS($I162:AE162),0)/$K162),(VLOOKUP($D162,Customer_Demand!$D:$BF,COLUMNS($I162:AE162),0)/$I162)),"")</f>
        <v/>
      </c>
      <c r="AF162" s="49" t="str">
        <f>IFERROR(IF($K162&lt;&gt;"SS",(VLOOKUP($D162,Customer_Demand!$D:$BF,COLUMNS($I162:AF162),0)/$I162+VLOOKUP($D162,Customer_Demand!$D:$BF,COLUMNS($I162:AF162),0)/$K162),(VLOOKUP($D162,Customer_Demand!$D:$BF,COLUMNS($I162:AF162),0)/$I162)),"")</f>
        <v/>
      </c>
      <c r="AG162" s="49" t="str">
        <f>IFERROR(IF($K162&lt;&gt;"SS",(VLOOKUP($D162,Customer_Demand!$D:$BF,COLUMNS($I162:AG162),0)/$I162+VLOOKUP($D162,Customer_Demand!$D:$BF,COLUMNS($I162:AG162),0)/$K162),(VLOOKUP($D162,Customer_Demand!$D:$BF,COLUMNS($I162:AG162),0)/$I162)),"")</f>
        <v/>
      </c>
      <c r="AH162" s="49" t="str">
        <f>IFERROR(IF($K162&lt;&gt;"SS",(VLOOKUP($D162,Customer_Demand!$D:$BF,COLUMNS($I162:AH162),0)/$I162+VLOOKUP($D162,Customer_Demand!$D:$BF,COLUMNS($I162:AH162),0)/$K162),(VLOOKUP($D162,Customer_Demand!$D:$BF,COLUMNS($I162:AH162),0)/$I162)),"")</f>
        <v/>
      </c>
      <c r="AI162" s="49" t="str">
        <f>IFERROR(IF($K162&lt;&gt;"SS",(VLOOKUP($D162,Customer_Demand!$D:$BF,COLUMNS($I162:AI162),0)/$I162+VLOOKUP($D162,Customer_Demand!$D:$BF,COLUMNS($I162:AI162),0)/$K162),(VLOOKUP($D162,Customer_Demand!$D:$BF,COLUMNS($I162:AI162),0)/$I162)),"")</f>
        <v/>
      </c>
      <c r="AJ162" s="49" t="str">
        <f>IFERROR(IF($K162&lt;&gt;"SS",(VLOOKUP($D162,Customer_Demand!$D:$BF,COLUMNS($I162:AJ162),0)/$I162+VLOOKUP($D162,Customer_Demand!$D:$BF,COLUMNS($I162:AJ162),0)/$K162),(VLOOKUP($D162,Customer_Demand!$D:$BF,COLUMNS($I162:AJ162),0)/$I162)),"")</f>
        <v/>
      </c>
      <c r="AK162" s="49" t="str">
        <f>IFERROR(IF($K162&lt;&gt;"SS",(VLOOKUP($D162,Customer_Demand!$D:$BF,COLUMNS($I162:AK162),0)/$I162+VLOOKUP($D162,Customer_Demand!$D:$BF,COLUMNS($I162:AK162),0)/$K162),(VLOOKUP($D162,Customer_Demand!$D:$BF,COLUMNS($I162:AK162),0)/$I162)),"")</f>
        <v/>
      </c>
      <c r="AL162" s="49" t="str">
        <f>IFERROR(IF($K162&lt;&gt;"SS",(VLOOKUP($D162,Customer_Demand!$D:$BF,COLUMNS($I162:AL162),0)/$I162+VLOOKUP($D162,Customer_Demand!$D:$BF,COLUMNS($I162:AL162),0)/$K162),(VLOOKUP($D162,Customer_Demand!$D:$BF,COLUMNS($I162:AL162),0)/$I162)),"")</f>
        <v/>
      </c>
      <c r="AM162" s="49" t="str">
        <f>IFERROR(IF($K162&lt;&gt;"SS",(VLOOKUP($D162,Customer_Demand!$D:$BF,COLUMNS($I162:AM162),0)/$I162+VLOOKUP($D162,Customer_Demand!$D:$BF,COLUMNS($I162:AM162),0)/$K162),(VLOOKUP($D162,Customer_Demand!$D:$BF,COLUMNS($I162:AM162),0)/$I162)),"")</f>
        <v/>
      </c>
      <c r="AN162" s="49" t="str">
        <f>IFERROR(IF($K162&lt;&gt;"SS",(VLOOKUP($D162,Customer_Demand!$D:$BF,COLUMNS($I162:AN162),0)/$I162+VLOOKUP($D162,Customer_Demand!$D:$BF,COLUMNS($I162:AN162),0)/$K162),(VLOOKUP($D162,Customer_Demand!$D:$BF,COLUMNS($I162:AN162),0)/$I162)),"")</f>
        <v/>
      </c>
      <c r="AO162" s="49" t="str">
        <f>IFERROR(IF($K162&lt;&gt;"SS",(VLOOKUP($D162,Customer_Demand!$D:$BF,COLUMNS($I162:AO162),0)/$I162+VLOOKUP($D162,Customer_Demand!$D:$BF,COLUMNS($I162:AO162),0)/$K162),(VLOOKUP($D162,Customer_Demand!$D:$BF,COLUMNS($I162:AO162),0)/$I162)),"")</f>
        <v/>
      </c>
      <c r="AP162" s="49" t="str">
        <f>IFERROR(IF($K162&lt;&gt;"SS",(VLOOKUP($D162,Customer_Demand!$D:$BF,COLUMNS($I162:AP162),0)/$I162+VLOOKUP($D162,Customer_Demand!$D:$BF,COLUMNS($I162:AP162),0)/$K162),(VLOOKUP($D162,Customer_Demand!$D:$BF,COLUMNS($I162:AP162),0)/$I162)),"")</f>
        <v/>
      </c>
      <c r="AQ162" s="49" t="str">
        <f>IFERROR(IF($K162&lt;&gt;"SS",(VLOOKUP($D162,Customer_Demand!$D:$BF,COLUMNS($I162:AQ162),0)/$I162+VLOOKUP($D162,Customer_Demand!$D:$BF,COLUMNS($I162:AQ162),0)/$K162),(VLOOKUP($D162,Customer_Demand!$D:$BF,COLUMNS($I162:AQ162),0)/$I162)),"")</f>
        <v/>
      </c>
      <c r="AR162" s="49" t="str">
        <f>IFERROR(IF($K162&lt;&gt;"SS",(VLOOKUP($D162,Customer_Demand!$D:$BF,COLUMNS($I162:AR162),0)/$I162+VLOOKUP($D162,Customer_Demand!$D:$BF,COLUMNS($I162:AR162),0)/$K162),(VLOOKUP($D162,Customer_Demand!$D:$BF,COLUMNS($I162:AR162),0)/$I162)),"")</f>
        <v/>
      </c>
      <c r="AS162" s="49" t="str">
        <f>IFERROR(IF($K162&lt;&gt;"SS",(VLOOKUP($D162,Customer_Demand!$D:$BF,COLUMNS($I162:AS162),0)/$I162+VLOOKUP($D162,Customer_Demand!$D:$BF,COLUMNS($I162:AS162),0)/$K162),(VLOOKUP($D162,Customer_Demand!$D:$BF,COLUMNS($I162:AS162),0)/$I162)),"")</f>
        <v/>
      </c>
      <c r="AT162" s="49" t="str">
        <f>IFERROR(IF($K162&lt;&gt;"SS",(VLOOKUP($D162,Customer_Demand!$D:$BF,COLUMNS($I162:AT162),0)/$I162+VLOOKUP($D162,Customer_Demand!$D:$BF,COLUMNS($I162:AT162),0)/$K162),(VLOOKUP($D162,Customer_Demand!$D:$BF,COLUMNS($I162:AT162),0)/$I162)),"")</f>
        <v/>
      </c>
      <c r="AU162" s="49" t="str">
        <f>IFERROR(IF($K162&lt;&gt;"SS",(VLOOKUP($D162,Customer_Demand!$D:$BF,COLUMNS($I162:AU162),0)/$I162+VLOOKUP($D162,Customer_Demand!$D:$BF,COLUMNS($I162:AU162),0)/$K162),(VLOOKUP($D162,Customer_Demand!$D:$BF,COLUMNS($I162:AU162),0)/$I162)),"")</f>
        <v/>
      </c>
      <c r="AV162" s="49" t="str">
        <f>IFERROR(IF($K162&lt;&gt;"SS",(VLOOKUP($D162,Customer_Demand!$D:$BF,COLUMNS($I162:AV162),0)/$I162+VLOOKUP($D162,Customer_Demand!$D:$BF,COLUMNS($I162:AV162),0)/$K162),(VLOOKUP($D162,Customer_Demand!$D:$BF,COLUMNS($I162:AV162),0)/$I162)),"")</f>
        <v/>
      </c>
      <c r="AW162" s="49" t="str">
        <f>IFERROR(IF($K162&lt;&gt;"SS",(VLOOKUP($D162,Customer_Demand!$D:$BF,COLUMNS($I162:AW162),0)/$I162+VLOOKUP($D162,Customer_Demand!$D:$BF,COLUMNS($I162:AW162),0)/$K162),(VLOOKUP($D162,Customer_Demand!$D:$BF,COLUMNS($I162:AW162),0)/$I162)),"")</f>
        <v/>
      </c>
      <c r="AX162" s="49" t="str">
        <f>IFERROR(IF($K162&lt;&gt;"SS",(VLOOKUP($D162,Customer_Demand!$D:$BF,COLUMNS($I162:AX162),0)/$I162+VLOOKUP($D162,Customer_Demand!$D:$BF,COLUMNS($I162:AX162),0)/$K162),(VLOOKUP($D162,Customer_Demand!$D:$BF,COLUMNS($I162:AX162),0)/$I162)),"")</f>
        <v/>
      </c>
      <c r="AY162" s="49" t="str">
        <f>IFERROR(IF($K162&lt;&gt;"SS",(VLOOKUP($D162,Customer_Demand!$D:$BF,COLUMNS($I162:AY162),0)/$I162+VLOOKUP($D162,Customer_Demand!$D:$BF,COLUMNS($I162:AY162),0)/$K162),(VLOOKUP($D162,Customer_Demand!$D:$BF,COLUMNS($I162:AY162),0)/$I162)),"")</f>
        <v/>
      </c>
      <c r="AZ162" s="49" t="str">
        <f>IFERROR(IF($K162&lt;&gt;"SS",(VLOOKUP($D162,Customer_Demand!$D:$BF,COLUMNS($I162:AZ162),0)/$I162+VLOOKUP($D162,Customer_Demand!$D:$BF,COLUMNS($I162:AZ162),0)/$K162),(VLOOKUP($D162,Customer_Demand!$D:$BF,COLUMNS($I162:AZ162),0)/$I162)),"")</f>
        <v/>
      </c>
      <c r="BA162" s="49" t="str">
        <f>IFERROR(IF($K162&lt;&gt;"SS",(VLOOKUP($D162,Customer_Demand!$D:$BF,COLUMNS($I162:BA162),0)/$I162+VLOOKUP($D162,Customer_Demand!$D:$BF,COLUMNS($I162:BA162),0)/$K162),(VLOOKUP($D162,Customer_Demand!$D:$BF,COLUMNS($I162:BA162),0)/$I162)),"")</f>
        <v/>
      </c>
      <c r="BB162" s="49" t="str">
        <f>IFERROR(IF($K162&lt;&gt;"SS",(VLOOKUP($D162,Customer_Demand!$D:$BF,COLUMNS($I162:BB162),0)/$I162+VLOOKUP($D162,Customer_Demand!$D:$BF,COLUMNS($I162:BB162),0)/$K162),(VLOOKUP($D162,Customer_Demand!$D:$BF,COLUMNS($I162:BB162),0)/$I162)),"")</f>
        <v/>
      </c>
      <c r="BC162" s="49" t="str">
        <f>IFERROR(IF($K162&lt;&gt;"SS",(VLOOKUP($D162,Customer_Demand!$D:$BF,COLUMNS($I162:BC162),0)/$I162+VLOOKUP($D162,Customer_Demand!$D:$BF,COLUMNS($I162:BC162),0)/$K162),(VLOOKUP($D162,Customer_Demand!$D:$BF,COLUMNS($I162:BC162),0)/$I162)),"")</f>
        <v/>
      </c>
      <c r="BD162" s="49" t="str">
        <f>IFERROR(IF($K162&lt;&gt;"SS",(VLOOKUP($D162,Customer_Demand!$D:$BF,COLUMNS($I162:BD162),0)/$I162+VLOOKUP($D162,Customer_Demand!$D:$BF,COLUMNS($I162:BD162),0)/$K162),(VLOOKUP($D162,Customer_Demand!$D:$BF,COLUMNS($I162:BD162),0)/$I162)),"")</f>
        <v/>
      </c>
      <c r="BE162" s="49" t="str">
        <f>IFERROR(IF($K162&lt;&gt;"SS",(VLOOKUP($D162,Customer_Demand!$D:$BF,COLUMNS($I162:BE162),0)/$I162+VLOOKUP($D162,Customer_Demand!$D:$BF,COLUMNS($I162:BE162),0)/$K162),(VLOOKUP($D162,Customer_Demand!$D:$BF,COLUMNS($I162:BE162),0)/$I162)),"")</f>
        <v/>
      </c>
      <c r="BF162" s="49" t="str">
        <f>IFERROR(IF($K162&lt;&gt;"SS",(VLOOKUP($D162,Customer_Demand!$D:$BF,COLUMNS($I162:BF162),0)/$I162+VLOOKUP($D162,Customer_Demand!$D:$BF,COLUMNS($I162:BF162),0)/$K162),(VLOOKUP($D162,Customer_Demand!$D:$BF,COLUMNS($I162:BF162),0)/$I162)),"")</f>
        <v/>
      </c>
      <c r="BG162" s="49" t="str">
        <f>IFERROR(IF($K162&lt;&gt;"SS",(VLOOKUP($D162,Customer_Demand!$D:$BF,COLUMNS($I162:BG162),0)/$I162+VLOOKUP($D162,Customer_Demand!$D:$BF,COLUMNS($I162:BG162),0)/$K162),(VLOOKUP($D162,Customer_Demand!$D:$BF,COLUMNS($I162:BG162),0)/$I162)),"")</f>
        <v/>
      </c>
      <c r="BH162" s="49" t="str">
        <f>IFERROR(IF($K162&lt;&gt;"SS",(VLOOKUP($D162,Customer_Demand!$D:$BF,COLUMNS($I162:BH162),0)/$I162+VLOOKUP($D162,Customer_Demand!$D:$BF,COLUMNS($I162:BH162),0)/$K162),(VLOOKUP($D162,Customer_Demand!$D:$BF,COLUMNS($I162:BH162),0)/$I162)),"")</f>
        <v/>
      </c>
      <c r="BI162" s="49" t="str">
        <f>IFERROR(IF($K162&lt;&gt;"SS",(VLOOKUP($D162,Customer_Demand!$D:$BF,COLUMNS($I162:BI162),0)/$I162+VLOOKUP($D162,Customer_Demand!$D:$BF,COLUMNS($I162:BI162),0)/$K162),(VLOOKUP($D162,Customer_Demand!$D:$BF,COLUMNS($I162:BI162),0)/$I162)),"")</f>
        <v/>
      </c>
      <c r="BJ162" s="49" t="str">
        <f>IFERROR(IF($K162&lt;&gt;"SS",(VLOOKUP($D162,Customer_Demand!$D:$BF,COLUMNS($I162:BJ162),0)/$I162+VLOOKUP($D162,Customer_Demand!$D:$BF,COLUMNS($I162:BJ162),0)/$K162),(VLOOKUP($D162,Customer_Demand!$D:$BF,COLUMNS($I162:BJ162),0)/$I162)),"")</f>
        <v/>
      </c>
      <c r="BK162" s="50" t="str">
        <f>IFERROR(IF($K162&lt;&gt;"SS",(VLOOKUP($D162,Customer_Demand!$D:$BF,COLUMNS($I162:BK162),0)/$I162+VLOOKUP($D162,Customer_Demand!$D:$BF,COLUMNS($I162:BK162),0)/$K162),(VLOOKUP($D162,Customer_Demand!$D:$BF,COLUMNS($I162:BK162),0)/$I162)),"")</f>
        <v/>
      </c>
      <c r="BL162" s="18"/>
    </row>
    <row r="163" spans="2:64" x14ac:dyDescent="0.2">
      <c r="B163" s="12" t="str">
        <f t="shared" si="15"/>
        <v/>
      </c>
      <c r="C163" s="45" t="str">
        <f>IF((Customer_Demand!C163)&lt;&gt;"",Customer_Demand!C163,"")</f>
        <v/>
      </c>
      <c r="D163" s="45" t="str">
        <f>IF(C163&lt;&gt;"",Customer_Demand!D163,"")</f>
        <v/>
      </c>
      <c r="E163" s="51" t="str">
        <f>IF(C163&lt;&gt;"",Customer_Demand!E163,"")</f>
        <v/>
      </c>
      <c r="F163" s="47" t="str">
        <f>IF(C163&lt;&gt;"",VLOOKUP(D163,Customer_Demand!$D$5:$F$1005,3,0),"")</f>
        <v/>
      </c>
      <c r="G163" s="48" t="str">
        <f t="shared" si="12"/>
        <v/>
      </c>
      <c r="H163" s="48" t="str">
        <f t="shared" si="13"/>
        <v/>
      </c>
      <c r="I163" s="48" t="str">
        <f>IFERROR(IF(C163&lt;&gt;"",VLOOKUP($H163,SMT_Cycle_Time_Data!$F:$Q,4,0),""),"SGR Not Defined")</f>
        <v/>
      </c>
      <c r="J163" s="48" t="str">
        <f t="shared" si="14"/>
        <v/>
      </c>
      <c r="K163" s="48" t="str">
        <f>IF(C163&lt;&gt;"",IFERROR(VLOOKUP($J163,SMT_Cycle_Time_Data!$F:$Q,4,0),"SS"),"")</f>
        <v/>
      </c>
      <c r="L163" s="49" t="str">
        <f>IFERROR(IF($K163&lt;&gt;"SS",(VLOOKUP($D163,Customer_Demand!$D:$BF,COLUMNS($I163:L163),0)/$I163+VLOOKUP($D163,Customer_Demand!$D:$BF,COLUMNS($I163:L163),0)/$K163),(VLOOKUP($D163,Customer_Demand!$D:$BF,COLUMNS($I163:L163),0)/$I163)),"")</f>
        <v/>
      </c>
      <c r="M163" s="49" t="str">
        <f>IFERROR(IF($K163&lt;&gt;"SS",(VLOOKUP($D163,Customer_Demand!$D:$BF,COLUMNS($I163:M163),0)/$I163+VLOOKUP($D163,Customer_Demand!$D:$BF,COLUMNS($I163:M163),0)/$K163),(VLOOKUP($D163,Customer_Demand!$D:$BF,COLUMNS($I163:M163),0)/$I163)),"")</f>
        <v/>
      </c>
      <c r="N163" s="49" t="str">
        <f>IFERROR(IF($K163&lt;&gt;"SS",(VLOOKUP($D163,Customer_Demand!$D:$BF,COLUMNS($I163:N163),0)/$I163+VLOOKUP($D163,Customer_Demand!$D:$BF,COLUMNS($I163:N163),0)/$K163),(VLOOKUP($D163,Customer_Demand!$D:$BF,COLUMNS($I163:N163),0)/$I163)),"")</f>
        <v/>
      </c>
      <c r="O163" s="49" t="str">
        <f>IFERROR(IF($K163&lt;&gt;"SS",(VLOOKUP($D163,Customer_Demand!$D:$BF,COLUMNS($I163:O163),0)/$I163+VLOOKUP($D163,Customer_Demand!$D:$BF,COLUMNS($I163:O163),0)/$K163),(VLOOKUP($D163,Customer_Demand!$D:$BF,COLUMNS($I163:O163),0)/$I163)),"")</f>
        <v/>
      </c>
      <c r="P163" s="49" t="str">
        <f>IFERROR(IF($K163&lt;&gt;"SS",(VLOOKUP($D163,Customer_Demand!$D:$BF,COLUMNS($I163:P163),0)/$I163+VLOOKUP($D163,Customer_Demand!$D:$BF,COLUMNS($I163:P163),0)/$K163),(VLOOKUP($D163,Customer_Demand!$D:$BF,COLUMNS($I163:P163),0)/$I163)),"")</f>
        <v/>
      </c>
      <c r="Q163" s="49" t="str">
        <f>IFERROR(IF($K163&lt;&gt;"SS",(VLOOKUP($D163,Customer_Demand!$D:$BF,COLUMNS($I163:Q163),0)/$I163+VLOOKUP($D163,Customer_Demand!$D:$BF,COLUMNS($I163:Q163),0)/$K163),(VLOOKUP($D163,Customer_Demand!$D:$BF,COLUMNS($I163:Q163),0)/$I163)),"")</f>
        <v/>
      </c>
      <c r="R163" s="49" t="str">
        <f>IFERROR(IF($K163&lt;&gt;"SS",(VLOOKUP($D163,Customer_Demand!$D:$BF,COLUMNS($I163:R163),0)/$I163+VLOOKUP($D163,Customer_Demand!$D:$BF,COLUMNS($I163:R163),0)/$K163),(VLOOKUP($D163,Customer_Demand!$D:$BF,COLUMNS($I163:R163),0)/$I163)),"")</f>
        <v/>
      </c>
      <c r="S163" s="49" t="str">
        <f>IFERROR(IF($K163&lt;&gt;"SS",(VLOOKUP($D163,Customer_Demand!$D:$BF,COLUMNS($I163:S163),0)/$I163+VLOOKUP($D163,Customer_Demand!$D:$BF,COLUMNS($I163:S163),0)/$K163),(VLOOKUP($D163,Customer_Demand!$D:$BF,COLUMNS($I163:S163),0)/$I163)),"")</f>
        <v/>
      </c>
      <c r="T163" s="49" t="str">
        <f>IFERROR(IF($K163&lt;&gt;"SS",(VLOOKUP($D163,Customer_Demand!$D:$BF,COLUMNS($I163:T163),0)/$I163+VLOOKUP($D163,Customer_Demand!$D:$BF,COLUMNS($I163:T163),0)/$K163),(VLOOKUP($D163,Customer_Demand!$D:$BF,COLUMNS($I163:T163),0)/$I163)),"")</f>
        <v/>
      </c>
      <c r="U163" s="49" t="str">
        <f>IFERROR(IF($K163&lt;&gt;"SS",(VLOOKUP($D163,Customer_Demand!$D:$BF,COLUMNS($I163:U163),0)/$I163+VLOOKUP($D163,Customer_Demand!$D:$BF,COLUMNS($I163:U163),0)/$K163),(VLOOKUP($D163,Customer_Demand!$D:$BF,COLUMNS($I163:U163),0)/$I163)),"")</f>
        <v/>
      </c>
      <c r="V163" s="49" t="str">
        <f>IFERROR(IF($K163&lt;&gt;"SS",(VLOOKUP($D163,Customer_Demand!$D:$BF,COLUMNS($I163:V163),0)/$I163+VLOOKUP($D163,Customer_Demand!$D:$BF,COLUMNS($I163:V163),0)/$K163),(VLOOKUP($D163,Customer_Demand!$D:$BF,COLUMNS($I163:V163),0)/$I163)),"")</f>
        <v/>
      </c>
      <c r="W163" s="49" t="str">
        <f>IFERROR(IF($K163&lt;&gt;"SS",(VLOOKUP($D163,Customer_Demand!$D:$BF,COLUMNS($I163:W163),0)/$I163+VLOOKUP($D163,Customer_Demand!$D:$BF,COLUMNS($I163:W163),0)/$K163),(VLOOKUP($D163,Customer_Demand!$D:$BF,COLUMNS($I163:W163),0)/$I163)),"")</f>
        <v/>
      </c>
      <c r="X163" s="49" t="str">
        <f>IFERROR(IF($K163&lt;&gt;"SS",(VLOOKUP($D163,Customer_Demand!$D:$BF,COLUMNS($I163:X163),0)/$I163+VLOOKUP($D163,Customer_Demand!$D:$BF,COLUMNS($I163:X163),0)/$K163),(VLOOKUP($D163,Customer_Demand!$D:$BF,COLUMNS($I163:X163),0)/$I163)),"")</f>
        <v/>
      </c>
      <c r="Y163" s="49" t="str">
        <f>IFERROR(IF($K163&lt;&gt;"SS",(VLOOKUP($D163,Customer_Demand!$D:$BF,COLUMNS($I163:Y163),0)/$I163+VLOOKUP($D163,Customer_Demand!$D:$BF,COLUMNS($I163:Y163),0)/$K163),(VLOOKUP($D163,Customer_Demand!$D:$BF,COLUMNS($I163:Y163),0)/$I163)),"")</f>
        <v/>
      </c>
      <c r="Z163" s="49" t="str">
        <f>IFERROR(IF($K163&lt;&gt;"SS",(VLOOKUP($D163,Customer_Demand!$D:$BF,COLUMNS($I163:Z163),0)/$I163+VLOOKUP($D163,Customer_Demand!$D:$BF,COLUMNS($I163:Z163),0)/$K163),(VLOOKUP($D163,Customer_Demand!$D:$BF,COLUMNS($I163:Z163),0)/$I163)),"")</f>
        <v/>
      </c>
      <c r="AA163" s="49" t="str">
        <f>IFERROR(IF($K163&lt;&gt;"SS",(VLOOKUP($D163,Customer_Demand!$D:$BF,COLUMNS($I163:AA163),0)/$I163+VLOOKUP($D163,Customer_Demand!$D:$BF,COLUMNS($I163:AA163),0)/$K163),(VLOOKUP($D163,Customer_Demand!$D:$BF,COLUMNS($I163:AA163),0)/$I163)),"")</f>
        <v/>
      </c>
      <c r="AB163" s="49" t="str">
        <f>IFERROR(IF($K163&lt;&gt;"SS",(VLOOKUP($D163,Customer_Demand!$D:$BF,COLUMNS($I163:AB163),0)/$I163+VLOOKUP($D163,Customer_Demand!$D:$BF,COLUMNS($I163:AB163),0)/$K163),(VLOOKUP($D163,Customer_Demand!$D:$BF,COLUMNS($I163:AB163),0)/$I163)),"")</f>
        <v/>
      </c>
      <c r="AC163" s="49" t="str">
        <f>IFERROR(IF($K163&lt;&gt;"SS",(VLOOKUP($D163,Customer_Demand!$D:$BF,COLUMNS($I163:AC163),0)/$I163+VLOOKUP($D163,Customer_Demand!$D:$BF,COLUMNS($I163:AC163),0)/$K163),(VLOOKUP($D163,Customer_Demand!$D:$BF,COLUMNS($I163:AC163),0)/$I163)),"")</f>
        <v/>
      </c>
      <c r="AD163" s="49" t="str">
        <f>IFERROR(IF($K163&lt;&gt;"SS",(VLOOKUP($D163,Customer_Demand!$D:$BF,COLUMNS($I163:AD163),0)/$I163+VLOOKUP($D163,Customer_Demand!$D:$BF,COLUMNS($I163:AD163),0)/$K163),(VLOOKUP($D163,Customer_Demand!$D:$BF,COLUMNS($I163:AD163),0)/$I163)),"")</f>
        <v/>
      </c>
      <c r="AE163" s="49" t="str">
        <f>IFERROR(IF($K163&lt;&gt;"SS",(VLOOKUP($D163,Customer_Demand!$D:$BF,COLUMNS($I163:AE163),0)/$I163+VLOOKUP($D163,Customer_Demand!$D:$BF,COLUMNS($I163:AE163),0)/$K163),(VLOOKUP($D163,Customer_Demand!$D:$BF,COLUMNS($I163:AE163),0)/$I163)),"")</f>
        <v/>
      </c>
      <c r="AF163" s="49" t="str">
        <f>IFERROR(IF($K163&lt;&gt;"SS",(VLOOKUP($D163,Customer_Demand!$D:$BF,COLUMNS($I163:AF163),0)/$I163+VLOOKUP($D163,Customer_Demand!$D:$BF,COLUMNS($I163:AF163),0)/$K163),(VLOOKUP($D163,Customer_Demand!$D:$BF,COLUMNS($I163:AF163),0)/$I163)),"")</f>
        <v/>
      </c>
      <c r="AG163" s="49" t="str">
        <f>IFERROR(IF($K163&lt;&gt;"SS",(VLOOKUP($D163,Customer_Demand!$D:$BF,COLUMNS($I163:AG163),0)/$I163+VLOOKUP($D163,Customer_Demand!$D:$BF,COLUMNS($I163:AG163),0)/$K163),(VLOOKUP($D163,Customer_Demand!$D:$BF,COLUMNS($I163:AG163),0)/$I163)),"")</f>
        <v/>
      </c>
      <c r="AH163" s="49" t="str">
        <f>IFERROR(IF($K163&lt;&gt;"SS",(VLOOKUP($D163,Customer_Demand!$D:$BF,COLUMNS($I163:AH163),0)/$I163+VLOOKUP($D163,Customer_Demand!$D:$BF,COLUMNS($I163:AH163),0)/$K163),(VLOOKUP($D163,Customer_Demand!$D:$BF,COLUMNS($I163:AH163),0)/$I163)),"")</f>
        <v/>
      </c>
      <c r="AI163" s="49" t="str">
        <f>IFERROR(IF($K163&lt;&gt;"SS",(VLOOKUP($D163,Customer_Demand!$D:$BF,COLUMNS($I163:AI163),0)/$I163+VLOOKUP($D163,Customer_Demand!$D:$BF,COLUMNS($I163:AI163),0)/$K163),(VLOOKUP($D163,Customer_Demand!$D:$BF,COLUMNS($I163:AI163),0)/$I163)),"")</f>
        <v/>
      </c>
      <c r="AJ163" s="49" t="str">
        <f>IFERROR(IF($K163&lt;&gt;"SS",(VLOOKUP($D163,Customer_Demand!$D:$BF,COLUMNS($I163:AJ163),0)/$I163+VLOOKUP($D163,Customer_Demand!$D:$BF,COLUMNS($I163:AJ163),0)/$K163),(VLOOKUP($D163,Customer_Demand!$D:$BF,COLUMNS($I163:AJ163),0)/$I163)),"")</f>
        <v/>
      </c>
      <c r="AK163" s="49" t="str">
        <f>IFERROR(IF($K163&lt;&gt;"SS",(VLOOKUP($D163,Customer_Demand!$D:$BF,COLUMNS($I163:AK163),0)/$I163+VLOOKUP($D163,Customer_Demand!$D:$BF,COLUMNS($I163:AK163),0)/$K163),(VLOOKUP($D163,Customer_Demand!$D:$BF,COLUMNS($I163:AK163),0)/$I163)),"")</f>
        <v/>
      </c>
      <c r="AL163" s="49" t="str">
        <f>IFERROR(IF($K163&lt;&gt;"SS",(VLOOKUP($D163,Customer_Demand!$D:$BF,COLUMNS($I163:AL163),0)/$I163+VLOOKUP($D163,Customer_Demand!$D:$BF,COLUMNS($I163:AL163),0)/$K163),(VLOOKUP($D163,Customer_Demand!$D:$BF,COLUMNS($I163:AL163),0)/$I163)),"")</f>
        <v/>
      </c>
      <c r="AM163" s="49" t="str">
        <f>IFERROR(IF($K163&lt;&gt;"SS",(VLOOKUP($D163,Customer_Demand!$D:$BF,COLUMNS($I163:AM163),0)/$I163+VLOOKUP($D163,Customer_Demand!$D:$BF,COLUMNS($I163:AM163),0)/$K163),(VLOOKUP($D163,Customer_Demand!$D:$BF,COLUMNS($I163:AM163),0)/$I163)),"")</f>
        <v/>
      </c>
      <c r="AN163" s="49" t="str">
        <f>IFERROR(IF($K163&lt;&gt;"SS",(VLOOKUP($D163,Customer_Demand!$D:$BF,COLUMNS($I163:AN163),0)/$I163+VLOOKUP($D163,Customer_Demand!$D:$BF,COLUMNS($I163:AN163),0)/$K163),(VLOOKUP($D163,Customer_Demand!$D:$BF,COLUMNS($I163:AN163),0)/$I163)),"")</f>
        <v/>
      </c>
      <c r="AO163" s="49" t="str">
        <f>IFERROR(IF($K163&lt;&gt;"SS",(VLOOKUP($D163,Customer_Demand!$D:$BF,COLUMNS($I163:AO163),0)/$I163+VLOOKUP($D163,Customer_Demand!$D:$BF,COLUMNS($I163:AO163),0)/$K163),(VLOOKUP($D163,Customer_Demand!$D:$BF,COLUMNS($I163:AO163),0)/$I163)),"")</f>
        <v/>
      </c>
      <c r="AP163" s="49" t="str">
        <f>IFERROR(IF($K163&lt;&gt;"SS",(VLOOKUP($D163,Customer_Demand!$D:$BF,COLUMNS($I163:AP163),0)/$I163+VLOOKUP($D163,Customer_Demand!$D:$BF,COLUMNS($I163:AP163),0)/$K163),(VLOOKUP($D163,Customer_Demand!$D:$BF,COLUMNS($I163:AP163),0)/$I163)),"")</f>
        <v/>
      </c>
      <c r="AQ163" s="49" t="str">
        <f>IFERROR(IF($K163&lt;&gt;"SS",(VLOOKUP($D163,Customer_Demand!$D:$BF,COLUMNS($I163:AQ163),0)/$I163+VLOOKUP($D163,Customer_Demand!$D:$BF,COLUMNS($I163:AQ163),0)/$K163),(VLOOKUP($D163,Customer_Demand!$D:$BF,COLUMNS($I163:AQ163),0)/$I163)),"")</f>
        <v/>
      </c>
      <c r="AR163" s="49" t="str">
        <f>IFERROR(IF($K163&lt;&gt;"SS",(VLOOKUP($D163,Customer_Demand!$D:$BF,COLUMNS($I163:AR163),0)/$I163+VLOOKUP($D163,Customer_Demand!$D:$BF,COLUMNS($I163:AR163),0)/$K163),(VLOOKUP($D163,Customer_Demand!$D:$BF,COLUMNS($I163:AR163),0)/$I163)),"")</f>
        <v/>
      </c>
      <c r="AS163" s="49" t="str">
        <f>IFERROR(IF($K163&lt;&gt;"SS",(VLOOKUP($D163,Customer_Demand!$D:$BF,COLUMNS($I163:AS163),0)/$I163+VLOOKUP($D163,Customer_Demand!$D:$BF,COLUMNS($I163:AS163),0)/$K163),(VLOOKUP($D163,Customer_Demand!$D:$BF,COLUMNS($I163:AS163),0)/$I163)),"")</f>
        <v/>
      </c>
      <c r="AT163" s="49" t="str">
        <f>IFERROR(IF($K163&lt;&gt;"SS",(VLOOKUP($D163,Customer_Demand!$D:$BF,COLUMNS($I163:AT163),0)/$I163+VLOOKUP($D163,Customer_Demand!$D:$BF,COLUMNS($I163:AT163),0)/$K163),(VLOOKUP($D163,Customer_Demand!$D:$BF,COLUMNS($I163:AT163),0)/$I163)),"")</f>
        <v/>
      </c>
      <c r="AU163" s="49" t="str">
        <f>IFERROR(IF($K163&lt;&gt;"SS",(VLOOKUP($D163,Customer_Demand!$D:$BF,COLUMNS($I163:AU163),0)/$I163+VLOOKUP($D163,Customer_Demand!$D:$BF,COLUMNS($I163:AU163),0)/$K163),(VLOOKUP($D163,Customer_Demand!$D:$BF,COLUMNS($I163:AU163),0)/$I163)),"")</f>
        <v/>
      </c>
      <c r="AV163" s="49" t="str">
        <f>IFERROR(IF($K163&lt;&gt;"SS",(VLOOKUP($D163,Customer_Demand!$D:$BF,COLUMNS($I163:AV163),0)/$I163+VLOOKUP($D163,Customer_Demand!$D:$BF,COLUMNS($I163:AV163),0)/$K163),(VLOOKUP($D163,Customer_Demand!$D:$BF,COLUMNS($I163:AV163),0)/$I163)),"")</f>
        <v/>
      </c>
      <c r="AW163" s="49" t="str">
        <f>IFERROR(IF($K163&lt;&gt;"SS",(VLOOKUP($D163,Customer_Demand!$D:$BF,COLUMNS($I163:AW163),0)/$I163+VLOOKUP($D163,Customer_Demand!$D:$BF,COLUMNS($I163:AW163),0)/$K163),(VLOOKUP($D163,Customer_Demand!$D:$BF,COLUMNS($I163:AW163),0)/$I163)),"")</f>
        <v/>
      </c>
      <c r="AX163" s="49" t="str">
        <f>IFERROR(IF($K163&lt;&gt;"SS",(VLOOKUP($D163,Customer_Demand!$D:$BF,COLUMNS($I163:AX163),0)/$I163+VLOOKUP($D163,Customer_Demand!$D:$BF,COLUMNS($I163:AX163),0)/$K163),(VLOOKUP($D163,Customer_Demand!$D:$BF,COLUMNS($I163:AX163),0)/$I163)),"")</f>
        <v/>
      </c>
      <c r="AY163" s="49" t="str">
        <f>IFERROR(IF($K163&lt;&gt;"SS",(VLOOKUP($D163,Customer_Demand!$D:$BF,COLUMNS($I163:AY163),0)/$I163+VLOOKUP($D163,Customer_Demand!$D:$BF,COLUMNS($I163:AY163),0)/$K163),(VLOOKUP($D163,Customer_Demand!$D:$BF,COLUMNS($I163:AY163),0)/$I163)),"")</f>
        <v/>
      </c>
      <c r="AZ163" s="49" t="str">
        <f>IFERROR(IF($K163&lt;&gt;"SS",(VLOOKUP($D163,Customer_Demand!$D:$BF,COLUMNS($I163:AZ163),0)/$I163+VLOOKUP($D163,Customer_Demand!$D:$BF,COLUMNS($I163:AZ163),0)/$K163),(VLOOKUP($D163,Customer_Demand!$D:$BF,COLUMNS($I163:AZ163),0)/$I163)),"")</f>
        <v/>
      </c>
      <c r="BA163" s="49" t="str">
        <f>IFERROR(IF($K163&lt;&gt;"SS",(VLOOKUP($D163,Customer_Demand!$D:$BF,COLUMNS($I163:BA163),0)/$I163+VLOOKUP($D163,Customer_Demand!$D:$BF,COLUMNS($I163:BA163),0)/$K163),(VLOOKUP($D163,Customer_Demand!$D:$BF,COLUMNS($I163:BA163),0)/$I163)),"")</f>
        <v/>
      </c>
      <c r="BB163" s="49" t="str">
        <f>IFERROR(IF($K163&lt;&gt;"SS",(VLOOKUP($D163,Customer_Demand!$D:$BF,COLUMNS($I163:BB163),0)/$I163+VLOOKUP($D163,Customer_Demand!$D:$BF,COLUMNS($I163:BB163),0)/$K163),(VLOOKUP($D163,Customer_Demand!$D:$BF,COLUMNS($I163:BB163),0)/$I163)),"")</f>
        <v/>
      </c>
      <c r="BC163" s="49" t="str">
        <f>IFERROR(IF($K163&lt;&gt;"SS",(VLOOKUP($D163,Customer_Demand!$D:$BF,COLUMNS($I163:BC163),0)/$I163+VLOOKUP($D163,Customer_Demand!$D:$BF,COLUMNS($I163:BC163),0)/$K163),(VLOOKUP($D163,Customer_Demand!$D:$BF,COLUMNS($I163:BC163),0)/$I163)),"")</f>
        <v/>
      </c>
      <c r="BD163" s="49" t="str">
        <f>IFERROR(IF($K163&lt;&gt;"SS",(VLOOKUP($D163,Customer_Demand!$D:$BF,COLUMNS($I163:BD163),0)/$I163+VLOOKUP($D163,Customer_Demand!$D:$BF,COLUMNS($I163:BD163),0)/$K163),(VLOOKUP($D163,Customer_Demand!$D:$BF,COLUMNS($I163:BD163),0)/$I163)),"")</f>
        <v/>
      </c>
      <c r="BE163" s="49" t="str">
        <f>IFERROR(IF($K163&lt;&gt;"SS",(VLOOKUP($D163,Customer_Demand!$D:$BF,COLUMNS($I163:BE163),0)/$I163+VLOOKUP($D163,Customer_Demand!$D:$BF,COLUMNS($I163:BE163),0)/$K163),(VLOOKUP($D163,Customer_Demand!$D:$BF,COLUMNS($I163:BE163),0)/$I163)),"")</f>
        <v/>
      </c>
      <c r="BF163" s="49" t="str">
        <f>IFERROR(IF($K163&lt;&gt;"SS",(VLOOKUP($D163,Customer_Demand!$D:$BF,COLUMNS($I163:BF163),0)/$I163+VLOOKUP($D163,Customer_Demand!$D:$BF,COLUMNS($I163:BF163),0)/$K163),(VLOOKUP($D163,Customer_Demand!$D:$BF,COLUMNS($I163:BF163),0)/$I163)),"")</f>
        <v/>
      </c>
      <c r="BG163" s="49" t="str">
        <f>IFERROR(IF($K163&lt;&gt;"SS",(VLOOKUP($D163,Customer_Demand!$D:$BF,COLUMNS($I163:BG163),0)/$I163+VLOOKUP($D163,Customer_Demand!$D:$BF,COLUMNS($I163:BG163),0)/$K163),(VLOOKUP($D163,Customer_Demand!$D:$BF,COLUMNS($I163:BG163),0)/$I163)),"")</f>
        <v/>
      </c>
      <c r="BH163" s="49" t="str">
        <f>IFERROR(IF($K163&lt;&gt;"SS",(VLOOKUP($D163,Customer_Demand!$D:$BF,COLUMNS($I163:BH163),0)/$I163+VLOOKUP($D163,Customer_Demand!$D:$BF,COLUMNS($I163:BH163),0)/$K163),(VLOOKUP($D163,Customer_Demand!$D:$BF,COLUMNS($I163:BH163),0)/$I163)),"")</f>
        <v/>
      </c>
      <c r="BI163" s="49" t="str">
        <f>IFERROR(IF($K163&lt;&gt;"SS",(VLOOKUP($D163,Customer_Demand!$D:$BF,COLUMNS($I163:BI163),0)/$I163+VLOOKUP($D163,Customer_Demand!$D:$BF,COLUMNS($I163:BI163),0)/$K163),(VLOOKUP($D163,Customer_Demand!$D:$BF,COLUMNS($I163:BI163),0)/$I163)),"")</f>
        <v/>
      </c>
      <c r="BJ163" s="49" t="str">
        <f>IFERROR(IF($K163&lt;&gt;"SS",(VLOOKUP($D163,Customer_Demand!$D:$BF,COLUMNS($I163:BJ163),0)/$I163+VLOOKUP($D163,Customer_Demand!$D:$BF,COLUMNS($I163:BJ163),0)/$K163),(VLOOKUP($D163,Customer_Demand!$D:$BF,COLUMNS($I163:BJ163),0)/$I163)),"")</f>
        <v/>
      </c>
      <c r="BK163" s="50" t="str">
        <f>IFERROR(IF($K163&lt;&gt;"SS",(VLOOKUP($D163,Customer_Demand!$D:$BF,COLUMNS($I163:BK163),0)/$I163+VLOOKUP($D163,Customer_Demand!$D:$BF,COLUMNS($I163:BK163),0)/$K163),(VLOOKUP($D163,Customer_Demand!$D:$BF,COLUMNS($I163:BK163),0)/$I163)),"")</f>
        <v/>
      </c>
      <c r="BL163" s="18"/>
    </row>
    <row r="164" spans="2:64" x14ac:dyDescent="0.2">
      <c r="B164" s="12" t="str">
        <f t="shared" si="15"/>
        <v/>
      </c>
      <c r="C164" s="45" t="str">
        <f>IF((Customer_Demand!C164)&lt;&gt;"",Customer_Demand!C164,"")</f>
        <v/>
      </c>
      <c r="D164" s="45" t="str">
        <f>IF(C164&lt;&gt;"",Customer_Demand!D164,"")</f>
        <v/>
      </c>
      <c r="E164" s="51" t="str">
        <f>IF(C164&lt;&gt;"",Customer_Demand!E164,"")</f>
        <v/>
      </c>
      <c r="F164" s="47" t="str">
        <f>IF(C164&lt;&gt;"",VLOOKUP(D164,Customer_Demand!$D$5:$F$1005,3,0),"")</f>
        <v/>
      </c>
      <c r="G164" s="48" t="str">
        <f t="shared" si="12"/>
        <v/>
      </c>
      <c r="H164" s="48" t="str">
        <f t="shared" si="13"/>
        <v/>
      </c>
      <c r="I164" s="48" t="str">
        <f>IFERROR(IF(C164&lt;&gt;"",VLOOKUP($H164,SMT_Cycle_Time_Data!$F:$Q,4,0),""),"SGR Not Defined")</f>
        <v/>
      </c>
      <c r="J164" s="48" t="str">
        <f t="shared" si="14"/>
        <v/>
      </c>
      <c r="K164" s="48" t="str">
        <f>IF(C164&lt;&gt;"",IFERROR(VLOOKUP($J164,SMT_Cycle_Time_Data!$F:$Q,4,0),"SS"),"")</f>
        <v/>
      </c>
      <c r="L164" s="49" t="str">
        <f>IFERROR(IF($K164&lt;&gt;"SS",(VLOOKUP($D164,Customer_Demand!$D:$BF,COLUMNS($I164:L164),0)/$I164+VLOOKUP($D164,Customer_Demand!$D:$BF,COLUMNS($I164:L164),0)/$K164),(VLOOKUP($D164,Customer_Demand!$D:$BF,COLUMNS($I164:L164),0)/$I164)),"")</f>
        <v/>
      </c>
      <c r="M164" s="49" t="str">
        <f>IFERROR(IF($K164&lt;&gt;"SS",(VLOOKUP($D164,Customer_Demand!$D:$BF,COLUMNS($I164:M164),0)/$I164+VLOOKUP($D164,Customer_Demand!$D:$BF,COLUMNS($I164:M164),0)/$K164),(VLOOKUP($D164,Customer_Demand!$D:$BF,COLUMNS($I164:M164),0)/$I164)),"")</f>
        <v/>
      </c>
      <c r="N164" s="49" t="str">
        <f>IFERROR(IF($K164&lt;&gt;"SS",(VLOOKUP($D164,Customer_Demand!$D:$BF,COLUMNS($I164:N164),0)/$I164+VLOOKUP($D164,Customer_Demand!$D:$BF,COLUMNS($I164:N164),0)/$K164),(VLOOKUP($D164,Customer_Demand!$D:$BF,COLUMNS($I164:N164),0)/$I164)),"")</f>
        <v/>
      </c>
      <c r="O164" s="49" t="str">
        <f>IFERROR(IF($K164&lt;&gt;"SS",(VLOOKUP($D164,Customer_Demand!$D:$BF,COLUMNS($I164:O164),0)/$I164+VLOOKUP($D164,Customer_Demand!$D:$BF,COLUMNS($I164:O164),0)/$K164),(VLOOKUP($D164,Customer_Demand!$D:$BF,COLUMNS($I164:O164),0)/$I164)),"")</f>
        <v/>
      </c>
      <c r="P164" s="49" t="str">
        <f>IFERROR(IF($K164&lt;&gt;"SS",(VLOOKUP($D164,Customer_Demand!$D:$BF,COLUMNS($I164:P164),0)/$I164+VLOOKUP($D164,Customer_Demand!$D:$BF,COLUMNS($I164:P164),0)/$K164),(VLOOKUP($D164,Customer_Demand!$D:$BF,COLUMNS($I164:P164),0)/$I164)),"")</f>
        <v/>
      </c>
      <c r="Q164" s="49" t="str">
        <f>IFERROR(IF($K164&lt;&gt;"SS",(VLOOKUP($D164,Customer_Demand!$D:$BF,COLUMNS($I164:Q164),0)/$I164+VLOOKUP($D164,Customer_Demand!$D:$BF,COLUMNS($I164:Q164),0)/$K164),(VLOOKUP($D164,Customer_Demand!$D:$BF,COLUMNS($I164:Q164),0)/$I164)),"")</f>
        <v/>
      </c>
      <c r="R164" s="49" t="str">
        <f>IFERROR(IF($K164&lt;&gt;"SS",(VLOOKUP($D164,Customer_Demand!$D:$BF,COLUMNS($I164:R164),0)/$I164+VLOOKUP($D164,Customer_Demand!$D:$BF,COLUMNS($I164:R164),0)/$K164),(VLOOKUP($D164,Customer_Demand!$D:$BF,COLUMNS($I164:R164),0)/$I164)),"")</f>
        <v/>
      </c>
      <c r="S164" s="49" t="str">
        <f>IFERROR(IF($K164&lt;&gt;"SS",(VLOOKUP($D164,Customer_Demand!$D:$BF,COLUMNS($I164:S164),0)/$I164+VLOOKUP($D164,Customer_Demand!$D:$BF,COLUMNS($I164:S164),0)/$K164),(VLOOKUP($D164,Customer_Demand!$D:$BF,COLUMNS($I164:S164),0)/$I164)),"")</f>
        <v/>
      </c>
      <c r="T164" s="49" t="str">
        <f>IFERROR(IF($K164&lt;&gt;"SS",(VLOOKUP($D164,Customer_Demand!$D:$BF,COLUMNS($I164:T164),0)/$I164+VLOOKUP($D164,Customer_Demand!$D:$BF,COLUMNS($I164:T164),0)/$K164),(VLOOKUP($D164,Customer_Demand!$D:$BF,COLUMNS($I164:T164),0)/$I164)),"")</f>
        <v/>
      </c>
      <c r="U164" s="49" t="str">
        <f>IFERROR(IF($K164&lt;&gt;"SS",(VLOOKUP($D164,Customer_Demand!$D:$BF,COLUMNS($I164:U164),0)/$I164+VLOOKUP($D164,Customer_Demand!$D:$BF,COLUMNS($I164:U164),0)/$K164),(VLOOKUP($D164,Customer_Demand!$D:$BF,COLUMNS($I164:U164),0)/$I164)),"")</f>
        <v/>
      </c>
      <c r="V164" s="49" t="str">
        <f>IFERROR(IF($K164&lt;&gt;"SS",(VLOOKUP($D164,Customer_Demand!$D:$BF,COLUMNS($I164:V164),0)/$I164+VLOOKUP($D164,Customer_Demand!$D:$BF,COLUMNS($I164:V164),0)/$K164),(VLOOKUP($D164,Customer_Demand!$D:$BF,COLUMNS($I164:V164),0)/$I164)),"")</f>
        <v/>
      </c>
      <c r="W164" s="49" t="str">
        <f>IFERROR(IF($K164&lt;&gt;"SS",(VLOOKUP($D164,Customer_Demand!$D:$BF,COLUMNS($I164:W164),0)/$I164+VLOOKUP($D164,Customer_Demand!$D:$BF,COLUMNS($I164:W164),0)/$K164),(VLOOKUP($D164,Customer_Demand!$D:$BF,COLUMNS($I164:W164),0)/$I164)),"")</f>
        <v/>
      </c>
      <c r="X164" s="49" t="str">
        <f>IFERROR(IF($K164&lt;&gt;"SS",(VLOOKUP($D164,Customer_Demand!$D:$BF,COLUMNS($I164:X164),0)/$I164+VLOOKUP($D164,Customer_Demand!$D:$BF,COLUMNS($I164:X164),0)/$K164),(VLOOKUP($D164,Customer_Demand!$D:$BF,COLUMNS($I164:X164),0)/$I164)),"")</f>
        <v/>
      </c>
      <c r="Y164" s="49" t="str">
        <f>IFERROR(IF($K164&lt;&gt;"SS",(VLOOKUP($D164,Customer_Demand!$D:$BF,COLUMNS($I164:Y164),0)/$I164+VLOOKUP($D164,Customer_Demand!$D:$BF,COLUMNS($I164:Y164),0)/$K164),(VLOOKUP($D164,Customer_Demand!$D:$BF,COLUMNS($I164:Y164),0)/$I164)),"")</f>
        <v/>
      </c>
      <c r="Z164" s="49" t="str">
        <f>IFERROR(IF($K164&lt;&gt;"SS",(VLOOKUP($D164,Customer_Demand!$D:$BF,COLUMNS($I164:Z164),0)/$I164+VLOOKUP($D164,Customer_Demand!$D:$BF,COLUMNS($I164:Z164),0)/$K164),(VLOOKUP($D164,Customer_Demand!$D:$BF,COLUMNS($I164:Z164),0)/$I164)),"")</f>
        <v/>
      </c>
      <c r="AA164" s="49" t="str">
        <f>IFERROR(IF($K164&lt;&gt;"SS",(VLOOKUP($D164,Customer_Demand!$D:$BF,COLUMNS($I164:AA164),0)/$I164+VLOOKUP($D164,Customer_Demand!$D:$BF,COLUMNS($I164:AA164),0)/$K164),(VLOOKUP($D164,Customer_Demand!$D:$BF,COLUMNS($I164:AA164),0)/$I164)),"")</f>
        <v/>
      </c>
      <c r="AB164" s="49" t="str">
        <f>IFERROR(IF($K164&lt;&gt;"SS",(VLOOKUP($D164,Customer_Demand!$D:$BF,COLUMNS($I164:AB164),0)/$I164+VLOOKUP($D164,Customer_Demand!$D:$BF,COLUMNS($I164:AB164),0)/$K164),(VLOOKUP($D164,Customer_Demand!$D:$BF,COLUMNS($I164:AB164),0)/$I164)),"")</f>
        <v/>
      </c>
      <c r="AC164" s="49" t="str">
        <f>IFERROR(IF($K164&lt;&gt;"SS",(VLOOKUP($D164,Customer_Demand!$D:$BF,COLUMNS($I164:AC164),0)/$I164+VLOOKUP($D164,Customer_Demand!$D:$BF,COLUMNS($I164:AC164),0)/$K164),(VLOOKUP($D164,Customer_Demand!$D:$BF,COLUMNS($I164:AC164),0)/$I164)),"")</f>
        <v/>
      </c>
      <c r="AD164" s="49" t="str">
        <f>IFERROR(IF($K164&lt;&gt;"SS",(VLOOKUP($D164,Customer_Demand!$D:$BF,COLUMNS($I164:AD164),0)/$I164+VLOOKUP($D164,Customer_Demand!$D:$BF,COLUMNS($I164:AD164),0)/$K164),(VLOOKUP($D164,Customer_Demand!$D:$BF,COLUMNS($I164:AD164),0)/$I164)),"")</f>
        <v/>
      </c>
      <c r="AE164" s="49" t="str">
        <f>IFERROR(IF($K164&lt;&gt;"SS",(VLOOKUP($D164,Customer_Demand!$D:$BF,COLUMNS($I164:AE164),0)/$I164+VLOOKUP($D164,Customer_Demand!$D:$BF,COLUMNS($I164:AE164),0)/$K164),(VLOOKUP($D164,Customer_Demand!$D:$BF,COLUMNS($I164:AE164),0)/$I164)),"")</f>
        <v/>
      </c>
      <c r="AF164" s="49" t="str">
        <f>IFERROR(IF($K164&lt;&gt;"SS",(VLOOKUP($D164,Customer_Demand!$D:$BF,COLUMNS($I164:AF164),0)/$I164+VLOOKUP($D164,Customer_Demand!$D:$BF,COLUMNS($I164:AF164),0)/$K164),(VLOOKUP($D164,Customer_Demand!$D:$BF,COLUMNS($I164:AF164),0)/$I164)),"")</f>
        <v/>
      </c>
      <c r="AG164" s="49" t="str">
        <f>IFERROR(IF($K164&lt;&gt;"SS",(VLOOKUP($D164,Customer_Demand!$D:$BF,COLUMNS($I164:AG164),0)/$I164+VLOOKUP($D164,Customer_Demand!$D:$BF,COLUMNS($I164:AG164),0)/$K164),(VLOOKUP($D164,Customer_Demand!$D:$BF,COLUMNS($I164:AG164),0)/$I164)),"")</f>
        <v/>
      </c>
      <c r="AH164" s="49" t="str">
        <f>IFERROR(IF($K164&lt;&gt;"SS",(VLOOKUP($D164,Customer_Demand!$D:$BF,COLUMNS($I164:AH164),0)/$I164+VLOOKUP($D164,Customer_Demand!$D:$BF,COLUMNS($I164:AH164),0)/$K164),(VLOOKUP($D164,Customer_Demand!$D:$BF,COLUMNS($I164:AH164),0)/$I164)),"")</f>
        <v/>
      </c>
      <c r="AI164" s="49" t="str">
        <f>IFERROR(IF($K164&lt;&gt;"SS",(VLOOKUP($D164,Customer_Demand!$D:$BF,COLUMNS($I164:AI164),0)/$I164+VLOOKUP($D164,Customer_Demand!$D:$BF,COLUMNS($I164:AI164),0)/$K164),(VLOOKUP($D164,Customer_Demand!$D:$BF,COLUMNS($I164:AI164),0)/$I164)),"")</f>
        <v/>
      </c>
      <c r="AJ164" s="49" t="str">
        <f>IFERROR(IF($K164&lt;&gt;"SS",(VLOOKUP($D164,Customer_Demand!$D:$BF,COLUMNS($I164:AJ164),0)/$I164+VLOOKUP($D164,Customer_Demand!$D:$BF,COLUMNS($I164:AJ164),0)/$K164),(VLOOKUP($D164,Customer_Demand!$D:$BF,COLUMNS($I164:AJ164),0)/$I164)),"")</f>
        <v/>
      </c>
      <c r="AK164" s="49" t="str">
        <f>IFERROR(IF($K164&lt;&gt;"SS",(VLOOKUP($D164,Customer_Demand!$D:$BF,COLUMNS($I164:AK164),0)/$I164+VLOOKUP($D164,Customer_Demand!$D:$BF,COLUMNS($I164:AK164),0)/$K164),(VLOOKUP($D164,Customer_Demand!$D:$BF,COLUMNS($I164:AK164),0)/$I164)),"")</f>
        <v/>
      </c>
      <c r="AL164" s="49" t="str">
        <f>IFERROR(IF($K164&lt;&gt;"SS",(VLOOKUP($D164,Customer_Demand!$D:$BF,COLUMNS($I164:AL164),0)/$I164+VLOOKUP($D164,Customer_Demand!$D:$BF,COLUMNS($I164:AL164),0)/$K164),(VLOOKUP($D164,Customer_Demand!$D:$BF,COLUMNS($I164:AL164),0)/$I164)),"")</f>
        <v/>
      </c>
      <c r="AM164" s="49" t="str">
        <f>IFERROR(IF($K164&lt;&gt;"SS",(VLOOKUP($D164,Customer_Demand!$D:$BF,COLUMNS($I164:AM164),0)/$I164+VLOOKUP($D164,Customer_Demand!$D:$BF,COLUMNS($I164:AM164),0)/$K164),(VLOOKUP($D164,Customer_Demand!$D:$BF,COLUMNS($I164:AM164),0)/$I164)),"")</f>
        <v/>
      </c>
      <c r="AN164" s="49" t="str">
        <f>IFERROR(IF($K164&lt;&gt;"SS",(VLOOKUP($D164,Customer_Demand!$D:$BF,COLUMNS($I164:AN164),0)/$I164+VLOOKUP($D164,Customer_Demand!$D:$BF,COLUMNS($I164:AN164),0)/$K164),(VLOOKUP($D164,Customer_Demand!$D:$BF,COLUMNS($I164:AN164),0)/$I164)),"")</f>
        <v/>
      </c>
      <c r="AO164" s="49" t="str">
        <f>IFERROR(IF($K164&lt;&gt;"SS",(VLOOKUP($D164,Customer_Demand!$D:$BF,COLUMNS($I164:AO164),0)/$I164+VLOOKUP($D164,Customer_Demand!$D:$BF,COLUMNS($I164:AO164),0)/$K164),(VLOOKUP($D164,Customer_Demand!$D:$BF,COLUMNS($I164:AO164),0)/$I164)),"")</f>
        <v/>
      </c>
      <c r="AP164" s="49" t="str">
        <f>IFERROR(IF($K164&lt;&gt;"SS",(VLOOKUP($D164,Customer_Demand!$D:$BF,COLUMNS($I164:AP164),0)/$I164+VLOOKUP($D164,Customer_Demand!$D:$BF,COLUMNS($I164:AP164),0)/$K164),(VLOOKUP($D164,Customer_Demand!$D:$BF,COLUMNS($I164:AP164),0)/$I164)),"")</f>
        <v/>
      </c>
      <c r="AQ164" s="49" t="str">
        <f>IFERROR(IF($K164&lt;&gt;"SS",(VLOOKUP($D164,Customer_Demand!$D:$BF,COLUMNS($I164:AQ164),0)/$I164+VLOOKUP($D164,Customer_Demand!$D:$BF,COLUMNS($I164:AQ164),0)/$K164),(VLOOKUP($D164,Customer_Demand!$D:$BF,COLUMNS($I164:AQ164),0)/$I164)),"")</f>
        <v/>
      </c>
      <c r="AR164" s="49" t="str">
        <f>IFERROR(IF($K164&lt;&gt;"SS",(VLOOKUP($D164,Customer_Demand!$D:$BF,COLUMNS($I164:AR164),0)/$I164+VLOOKUP($D164,Customer_Demand!$D:$BF,COLUMNS($I164:AR164),0)/$K164),(VLOOKUP($D164,Customer_Demand!$D:$BF,COLUMNS($I164:AR164),0)/$I164)),"")</f>
        <v/>
      </c>
      <c r="AS164" s="49" t="str">
        <f>IFERROR(IF($K164&lt;&gt;"SS",(VLOOKUP($D164,Customer_Demand!$D:$BF,COLUMNS($I164:AS164),0)/$I164+VLOOKUP($D164,Customer_Demand!$D:$BF,COLUMNS($I164:AS164),0)/$K164),(VLOOKUP($D164,Customer_Demand!$D:$BF,COLUMNS($I164:AS164),0)/$I164)),"")</f>
        <v/>
      </c>
      <c r="AT164" s="49" t="str">
        <f>IFERROR(IF($K164&lt;&gt;"SS",(VLOOKUP($D164,Customer_Demand!$D:$BF,COLUMNS($I164:AT164),0)/$I164+VLOOKUP($D164,Customer_Demand!$D:$BF,COLUMNS($I164:AT164),0)/$K164),(VLOOKUP($D164,Customer_Demand!$D:$BF,COLUMNS($I164:AT164),0)/$I164)),"")</f>
        <v/>
      </c>
      <c r="AU164" s="49" t="str">
        <f>IFERROR(IF($K164&lt;&gt;"SS",(VLOOKUP($D164,Customer_Demand!$D:$BF,COLUMNS($I164:AU164),0)/$I164+VLOOKUP($D164,Customer_Demand!$D:$BF,COLUMNS($I164:AU164),0)/$K164),(VLOOKUP($D164,Customer_Demand!$D:$BF,COLUMNS($I164:AU164),0)/$I164)),"")</f>
        <v/>
      </c>
      <c r="AV164" s="49" t="str">
        <f>IFERROR(IF($K164&lt;&gt;"SS",(VLOOKUP($D164,Customer_Demand!$D:$BF,COLUMNS($I164:AV164),0)/$I164+VLOOKUP($D164,Customer_Demand!$D:$BF,COLUMNS($I164:AV164),0)/$K164),(VLOOKUP($D164,Customer_Demand!$D:$BF,COLUMNS($I164:AV164),0)/$I164)),"")</f>
        <v/>
      </c>
      <c r="AW164" s="49" t="str">
        <f>IFERROR(IF($K164&lt;&gt;"SS",(VLOOKUP($D164,Customer_Demand!$D:$BF,COLUMNS($I164:AW164),0)/$I164+VLOOKUP($D164,Customer_Demand!$D:$BF,COLUMNS($I164:AW164),0)/$K164),(VLOOKUP($D164,Customer_Demand!$D:$BF,COLUMNS($I164:AW164),0)/$I164)),"")</f>
        <v/>
      </c>
      <c r="AX164" s="49" t="str">
        <f>IFERROR(IF($K164&lt;&gt;"SS",(VLOOKUP($D164,Customer_Demand!$D:$BF,COLUMNS($I164:AX164),0)/$I164+VLOOKUP($D164,Customer_Demand!$D:$BF,COLUMNS($I164:AX164),0)/$K164),(VLOOKUP($D164,Customer_Demand!$D:$BF,COLUMNS($I164:AX164),0)/$I164)),"")</f>
        <v/>
      </c>
      <c r="AY164" s="49" t="str">
        <f>IFERROR(IF($K164&lt;&gt;"SS",(VLOOKUP($D164,Customer_Demand!$D:$BF,COLUMNS($I164:AY164),0)/$I164+VLOOKUP($D164,Customer_Demand!$D:$BF,COLUMNS($I164:AY164),0)/$K164),(VLOOKUP($D164,Customer_Demand!$D:$BF,COLUMNS($I164:AY164),0)/$I164)),"")</f>
        <v/>
      </c>
      <c r="AZ164" s="49" t="str">
        <f>IFERROR(IF($K164&lt;&gt;"SS",(VLOOKUP($D164,Customer_Demand!$D:$BF,COLUMNS($I164:AZ164),0)/$I164+VLOOKUP($D164,Customer_Demand!$D:$BF,COLUMNS($I164:AZ164),0)/$K164),(VLOOKUP($D164,Customer_Demand!$D:$BF,COLUMNS($I164:AZ164),0)/$I164)),"")</f>
        <v/>
      </c>
      <c r="BA164" s="49" t="str">
        <f>IFERROR(IF($K164&lt;&gt;"SS",(VLOOKUP($D164,Customer_Demand!$D:$BF,COLUMNS($I164:BA164),0)/$I164+VLOOKUP($D164,Customer_Demand!$D:$BF,COLUMNS($I164:BA164),0)/$K164),(VLOOKUP($D164,Customer_Demand!$D:$BF,COLUMNS($I164:BA164),0)/$I164)),"")</f>
        <v/>
      </c>
      <c r="BB164" s="49" t="str">
        <f>IFERROR(IF($K164&lt;&gt;"SS",(VLOOKUP($D164,Customer_Demand!$D:$BF,COLUMNS($I164:BB164),0)/$I164+VLOOKUP($D164,Customer_Demand!$D:$BF,COLUMNS($I164:BB164),0)/$K164),(VLOOKUP($D164,Customer_Demand!$D:$BF,COLUMNS($I164:BB164),0)/$I164)),"")</f>
        <v/>
      </c>
      <c r="BC164" s="49" t="str">
        <f>IFERROR(IF($K164&lt;&gt;"SS",(VLOOKUP($D164,Customer_Demand!$D:$BF,COLUMNS($I164:BC164),0)/$I164+VLOOKUP($D164,Customer_Demand!$D:$BF,COLUMNS($I164:BC164),0)/$K164),(VLOOKUP($D164,Customer_Demand!$D:$BF,COLUMNS($I164:BC164),0)/$I164)),"")</f>
        <v/>
      </c>
      <c r="BD164" s="49" t="str">
        <f>IFERROR(IF($K164&lt;&gt;"SS",(VLOOKUP($D164,Customer_Demand!$D:$BF,COLUMNS($I164:BD164),0)/$I164+VLOOKUP($D164,Customer_Demand!$D:$BF,COLUMNS($I164:BD164),0)/$K164),(VLOOKUP($D164,Customer_Demand!$D:$BF,COLUMNS($I164:BD164),0)/$I164)),"")</f>
        <v/>
      </c>
      <c r="BE164" s="49" t="str">
        <f>IFERROR(IF($K164&lt;&gt;"SS",(VLOOKUP($D164,Customer_Demand!$D:$BF,COLUMNS($I164:BE164),0)/$I164+VLOOKUP($D164,Customer_Demand!$D:$BF,COLUMNS($I164:BE164),0)/$K164),(VLOOKUP($D164,Customer_Demand!$D:$BF,COLUMNS($I164:BE164),0)/$I164)),"")</f>
        <v/>
      </c>
      <c r="BF164" s="49" t="str">
        <f>IFERROR(IF($K164&lt;&gt;"SS",(VLOOKUP($D164,Customer_Demand!$D:$BF,COLUMNS($I164:BF164),0)/$I164+VLOOKUP($D164,Customer_Demand!$D:$BF,COLUMNS($I164:BF164),0)/$K164),(VLOOKUP($D164,Customer_Demand!$D:$BF,COLUMNS($I164:BF164),0)/$I164)),"")</f>
        <v/>
      </c>
      <c r="BG164" s="49" t="str">
        <f>IFERROR(IF($K164&lt;&gt;"SS",(VLOOKUP($D164,Customer_Demand!$D:$BF,COLUMNS($I164:BG164),0)/$I164+VLOOKUP($D164,Customer_Demand!$D:$BF,COLUMNS($I164:BG164),0)/$K164),(VLOOKUP($D164,Customer_Demand!$D:$BF,COLUMNS($I164:BG164),0)/$I164)),"")</f>
        <v/>
      </c>
      <c r="BH164" s="49" t="str">
        <f>IFERROR(IF($K164&lt;&gt;"SS",(VLOOKUP($D164,Customer_Demand!$D:$BF,COLUMNS($I164:BH164),0)/$I164+VLOOKUP($D164,Customer_Demand!$D:$BF,COLUMNS($I164:BH164),0)/$K164),(VLOOKUP($D164,Customer_Demand!$D:$BF,COLUMNS($I164:BH164),0)/$I164)),"")</f>
        <v/>
      </c>
      <c r="BI164" s="49" t="str">
        <f>IFERROR(IF($K164&lt;&gt;"SS",(VLOOKUP($D164,Customer_Demand!$D:$BF,COLUMNS($I164:BI164),0)/$I164+VLOOKUP($D164,Customer_Demand!$D:$BF,COLUMNS($I164:BI164),0)/$K164),(VLOOKUP($D164,Customer_Demand!$D:$BF,COLUMNS($I164:BI164),0)/$I164)),"")</f>
        <v/>
      </c>
      <c r="BJ164" s="49" t="str">
        <f>IFERROR(IF($K164&lt;&gt;"SS",(VLOOKUP($D164,Customer_Demand!$D:$BF,COLUMNS($I164:BJ164),0)/$I164+VLOOKUP($D164,Customer_Demand!$D:$BF,COLUMNS($I164:BJ164),0)/$K164),(VLOOKUP($D164,Customer_Demand!$D:$BF,COLUMNS($I164:BJ164),0)/$I164)),"")</f>
        <v/>
      </c>
      <c r="BK164" s="50" t="str">
        <f>IFERROR(IF($K164&lt;&gt;"SS",(VLOOKUP($D164,Customer_Demand!$D:$BF,COLUMNS($I164:BK164),0)/$I164+VLOOKUP($D164,Customer_Demand!$D:$BF,COLUMNS($I164:BK164),0)/$K164),(VLOOKUP($D164,Customer_Demand!$D:$BF,COLUMNS($I164:BK164),0)/$I164)),"")</f>
        <v/>
      </c>
      <c r="BL164" s="18"/>
    </row>
    <row r="165" spans="2:64" x14ac:dyDescent="0.2">
      <c r="B165" s="12" t="str">
        <f t="shared" si="15"/>
        <v/>
      </c>
      <c r="C165" s="45" t="str">
        <f>IF((Customer_Demand!C165)&lt;&gt;"",Customer_Demand!C165,"")</f>
        <v/>
      </c>
      <c r="D165" s="45" t="str">
        <f>IF(C165&lt;&gt;"",Customer_Demand!D165,"")</f>
        <v/>
      </c>
      <c r="E165" s="51" t="str">
        <f>IF(C165&lt;&gt;"",Customer_Demand!E165,"")</f>
        <v/>
      </c>
      <c r="F165" s="47" t="str">
        <f>IF(C165&lt;&gt;"",VLOOKUP(D165,Customer_Demand!$D$5:$F$1005,3,0),"")</f>
        <v/>
      </c>
      <c r="G165" s="48" t="str">
        <f t="shared" si="12"/>
        <v/>
      </c>
      <c r="H165" s="48" t="str">
        <f t="shared" si="13"/>
        <v/>
      </c>
      <c r="I165" s="48" t="str">
        <f>IFERROR(IF(C165&lt;&gt;"",VLOOKUP($H165,SMT_Cycle_Time_Data!$F:$Q,4,0),""),"SGR Not Defined")</f>
        <v/>
      </c>
      <c r="J165" s="48" t="str">
        <f t="shared" si="14"/>
        <v/>
      </c>
      <c r="K165" s="48" t="str">
        <f>IF(C165&lt;&gt;"",IFERROR(VLOOKUP($J165,SMT_Cycle_Time_Data!$F:$Q,4,0),"SS"),"")</f>
        <v/>
      </c>
      <c r="L165" s="49" t="str">
        <f>IFERROR(IF($K165&lt;&gt;"SS",(VLOOKUP($D165,Customer_Demand!$D:$BF,COLUMNS($I165:L165),0)/$I165+VLOOKUP($D165,Customer_Demand!$D:$BF,COLUMNS($I165:L165),0)/$K165),(VLOOKUP($D165,Customer_Demand!$D:$BF,COLUMNS($I165:L165),0)/$I165)),"")</f>
        <v/>
      </c>
      <c r="M165" s="49" t="str">
        <f>IFERROR(IF($K165&lt;&gt;"SS",(VLOOKUP($D165,Customer_Demand!$D:$BF,COLUMNS($I165:M165),0)/$I165+VLOOKUP($D165,Customer_Demand!$D:$BF,COLUMNS($I165:M165),0)/$K165),(VLOOKUP($D165,Customer_Demand!$D:$BF,COLUMNS($I165:M165),0)/$I165)),"")</f>
        <v/>
      </c>
      <c r="N165" s="49" t="str">
        <f>IFERROR(IF($K165&lt;&gt;"SS",(VLOOKUP($D165,Customer_Demand!$D:$BF,COLUMNS($I165:N165),0)/$I165+VLOOKUP($D165,Customer_Demand!$D:$BF,COLUMNS($I165:N165),0)/$K165),(VLOOKUP($D165,Customer_Demand!$D:$BF,COLUMNS($I165:N165),0)/$I165)),"")</f>
        <v/>
      </c>
      <c r="O165" s="49" t="str">
        <f>IFERROR(IF($K165&lt;&gt;"SS",(VLOOKUP($D165,Customer_Demand!$D:$BF,COLUMNS($I165:O165),0)/$I165+VLOOKUP($D165,Customer_Demand!$D:$BF,COLUMNS($I165:O165),0)/$K165),(VLOOKUP($D165,Customer_Demand!$D:$BF,COLUMNS($I165:O165),0)/$I165)),"")</f>
        <v/>
      </c>
      <c r="P165" s="49" t="str">
        <f>IFERROR(IF($K165&lt;&gt;"SS",(VLOOKUP($D165,Customer_Demand!$D:$BF,COLUMNS($I165:P165),0)/$I165+VLOOKUP($D165,Customer_Demand!$D:$BF,COLUMNS($I165:P165),0)/$K165),(VLOOKUP($D165,Customer_Demand!$D:$BF,COLUMNS($I165:P165),0)/$I165)),"")</f>
        <v/>
      </c>
      <c r="Q165" s="49" t="str">
        <f>IFERROR(IF($K165&lt;&gt;"SS",(VLOOKUP($D165,Customer_Demand!$D:$BF,COLUMNS($I165:Q165),0)/$I165+VLOOKUP($D165,Customer_Demand!$D:$BF,COLUMNS($I165:Q165),0)/$K165),(VLOOKUP($D165,Customer_Demand!$D:$BF,COLUMNS($I165:Q165),0)/$I165)),"")</f>
        <v/>
      </c>
      <c r="R165" s="49" t="str">
        <f>IFERROR(IF($K165&lt;&gt;"SS",(VLOOKUP($D165,Customer_Demand!$D:$BF,COLUMNS($I165:R165),0)/$I165+VLOOKUP($D165,Customer_Demand!$D:$BF,COLUMNS($I165:R165),0)/$K165),(VLOOKUP($D165,Customer_Demand!$D:$BF,COLUMNS($I165:R165),0)/$I165)),"")</f>
        <v/>
      </c>
      <c r="S165" s="49" t="str">
        <f>IFERROR(IF($K165&lt;&gt;"SS",(VLOOKUP($D165,Customer_Demand!$D:$BF,COLUMNS($I165:S165),0)/$I165+VLOOKUP($D165,Customer_Demand!$D:$BF,COLUMNS($I165:S165),0)/$K165),(VLOOKUP($D165,Customer_Demand!$D:$BF,COLUMNS($I165:S165),0)/$I165)),"")</f>
        <v/>
      </c>
      <c r="T165" s="49" t="str">
        <f>IFERROR(IF($K165&lt;&gt;"SS",(VLOOKUP($D165,Customer_Demand!$D:$BF,COLUMNS($I165:T165),0)/$I165+VLOOKUP($D165,Customer_Demand!$D:$BF,COLUMNS($I165:T165),0)/$K165),(VLOOKUP($D165,Customer_Demand!$D:$BF,COLUMNS($I165:T165),0)/$I165)),"")</f>
        <v/>
      </c>
      <c r="U165" s="49" t="str">
        <f>IFERROR(IF($K165&lt;&gt;"SS",(VLOOKUP($D165,Customer_Demand!$D:$BF,COLUMNS($I165:U165),0)/$I165+VLOOKUP($D165,Customer_Demand!$D:$BF,COLUMNS($I165:U165),0)/$K165),(VLOOKUP($D165,Customer_Demand!$D:$BF,COLUMNS($I165:U165),0)/$I165)),"")</f>
        <v/>
      </c>
      <c r="V165" s="49" t="str">
        <f>IFERROR(IF($K165&lt;&gt;"SS",(VLOOKUP($D165,Customer_Demand!$D:$BF,COLUMNS($I165:V165),0)/$I165+VLOOKUP($D165,Customer_Demand!$D:$BF,COLUMNS($I165:V165),0)/$K165),(VLOOKUP($D165,Customer_Demand!$D:$BF,COLUMNS($I165:V165),0)/$I165)),"")</f>
        <v/>
      </c>
      <c r="W165" s="49" t="str">
        <f>IFERROR(IF($K165&lt;&gt;"SS",(VLOOKUP($D165,Customer_Demand!$D:$BF,COLUMNS($I165:W165),0)/$I165+VLOOKUP($D165,Customer_Demand!$D:$BF,COLUMNS($I165:W165),0)/$K165),(VLOOKUP($D165,Customer_Demand!$D:$BF,COLUMNS($I165:W165),0)/$I165)),"")</f>
        <v/>
      </c>
      <c r="X165" s="49" t="str">
        <f>IFERROR(IF($K165&lt;&gt;"SS",(VLOOKUP($D165,Customer_Demand!$D:$BF,COLUMNS($I165:X165),0)/$I165+VLOOKUP($D165,Customer_Demand!$D:$BF,COLUMNS($I165:X165),0)/$K165),(VLOOKUP($D165,Customer_Demand!$D:$BF,COLUMNS($I165:X165),0)/$I165)),"")</f>
        <v/>
      </c>
      <c r="Y165" s="49" t="str">
        <f>IFERROR(IF($K165&lt;&gt;"SS",(VLOOKUP($D165,Customer_Demand!$D:$BF,COLUMNS($I165:Y165),0)/$I165+VLOOKUP($D165,Customer_Demand!$D:$BF,COLUMNS($I165:Y165),0)/$K165),(VLOOKUP($D165,Customer_Demand!$D:$BF,COLUMNS($I165:Y165),0)/$I165)),"")</f>
        <v/>
      </c>
      <c r="Z165" s="49" t="str">
        <f>IFERROR(IF($K165&lt;&gt;"SS",(VLOOKUP($D165,Customer_Demand!$D:$BF,COLUMNS($I165:Z165),0)/$I165+VLOOKUP($D165,Customer_Demand!$D:$BF,COLUMNS($I165:Z165),0)/$K165),(VLOOKUP($D165,Customer_Demand!$D:$BF,COLUMNS($I165:Z165),0)/$I165)),"")</f>
        <v/>
      </c>
      <c r="AA165" s="49" t="str">
        <f>IFERROR(IF($K165&lt;&gt;"SS",(VLOOKUP($D165,Customer_Demand!$D:$BF,COLUMNS($I165:AA165),0)/$I165+VLOOKUP($D165,Customer_Demand!$D:$BF,COLUMNS($I165:AA165),0)/$K165),(VLOOKUP($D165,Customer_Demand!$D:$BF,COLUMNS($I165:AA165),0)/$I165)),"")</f>
        <v/>
      </c>
      <c r="AB165" s="49" t="str">
        <f>IFERROR(IF($K165&lt;&gt;"SS",(VLOOKUP($D165,Customer_Demand!$D:$BF,COLUMNS($I165:AB165),0)/$I165+VLOOKUP($D165,Customer_Demand!$D:$BF,COLUMNS($I165:AB165),0)/$K165),(VLOOKUP($D165,Customer_Demand!$D:$BF,COLUMNS($I165:AB165),0)/$I165)),"")</f>
        <v/>
      </c>
      <c r="AC165" s="49" t="str">
        <f>IFERROR(IF($K165&lt;&gt;"SS",(VLOOKUP($D165,Customer_Demand!$D:$BF,COLUMNS($I165:AC165),0)/$I165+VLOOKUP($D165,Customer_Demand!$D:$BF,COLUMNS($I165:AC165),0)/$K165),(VLOOKUP($D165,Customer_Demand!$D:$BF,COLUMNS($I165:AC165),0)/$I165)),"")</f>
        <v/>
      </c>
      <c r="AD165" s="49" t="str">
        <f>IFERROR(IF($K165&lt;&gt;"SS",(VLOOKUP($D165,Customer_Demand!$D:$BF,COLUMNS($I165:AD165),0)/$I165+VLOOKUP($D165,Customer_Demand!$D:$BF,COLUMNS($I165:AD165),0)/$K165),(VLOOKUP($D165,Customer_Demand!$D:$BF,COLUMNS($I165:AD165),0)/$I165)),"")</f>
        <v/>
      </c>
      <c r="AE165" s="49" t="str">
        <f>IFERROR(IF($K165&lt;&gt;"SS",(VLOOKUP($D165,Customer_Demand!$D:$BF,COLUMNS($I165:AE165),0)/$I165+VLOOKUP($D165,Customer_Demand!$D:$BF,COLUMNS($I165:AE165),0)/$K165),(VLOOKUP($D165,Customer_Demand!$D:$BF,COLUMNS($I165:AE165),0)/$I165)),"")</f>
        <v/>
      </c>
      <c r="AF165" s="49" t="str">
        <f>IFERROR(IF($K165&lt;&gt;"SS",(VLOOKUP($D165,Customer_Demand!$D:$BF,COLUMNS($I165:AF165),0)/$I165+VLOOKUP($D165,Customer_Demand!$D:$BF,COLUMNS($I165:AF165),0)/$K165),(VLOOKUP($D165,Customer_Demand!$D:$BF,COLUMNS($I165:AF165),0)/$I165)),"")</f>
        <v/>
      </c>
      <c r="AG165" s="49" t="str">
        <f>IFERROR(IF($K165&lt;&gt;"SS",(VLOOKUP($D165,Customer_Demand!$D:$BF,COLUMNS($I165:AG165),0)/$I165+VLOOKUP($D165,Customer_Demand!$D:$BF,COLUMNS($I165:AG165),0)/$K165),(VLOOKUP($D165,Customer_Demand!$D:$BF,COLUMNS($I165:AG165),0)/$I165)),"")</f>
        <v/>
      </c>
      <c r="AH165" s="49" t="str">
        <f>IFERROR(IF($K165&lt;&gt;"SS",(VLOOKUP($D165,Customer_Demand!$D:$BF,COLUMNS($I165:AH165),0)/$I165+VLOOKUP($D165,Customer_Demand!$D:$BF,COLUMNS($I165:AH165),0)/$K165),(VLOOKUP($D165,Customer_Demand!$D:$BF,COLUMNS($I165:AH165),0)/$I165)),"")</f>
        <v/>
      </c>
      <c r="AI165" s="49" t="str">
        <f>IFERROR(IF($K165&lt;&gt;"SS",(VLOOKUP($D165,Customer_Demand!$D:$BF,COLUMNS($I165:AI165),0)/$I165+VLOOKUP($D165,Customer_Demand!$D:$BF,COLUMNS($I165:AI165),0)/$K165),(VLOOKUP($D165,Customer_Demand!$D:$BF,COLUMNS($I165:AI165),0)/$I165)),"")</f>
        <v/>
      </c>
      <c r="AJ165" s="49" t="str">
        <f>IFERROR(IF($K165&lt;&gt;"SS",(VLOOKUP($D165,Customer_Demand!$D:$BF,COLUMNS($I165:AJ165),0)/$I165+VLOOKUP($D165,Customer_Demand!$D:$BF,COLUMNS($I165:AJ165),0)/$K165),(VLOOKUP($D165,Customer_Demand!$D:$BF,COLUMNS($I165:AJ165),0)/$I165)),"")</f>
        <v/>
      </c>
      <c r="AK165" s="49" t="str">
        <f>IFERROR(IF($K165&lt;&gt;"SS",(VLOOKUP($D165,Customer_Demand!$D:$BF,COLUMNS($I165:AK165),0)/$I165+VLOOKUP($D165,Customer_Demand!$D:$BF,COLUMNS($I165:AK165),0)/$K165),(VLOOKUP($D165,Customer_Demand!$D:$BF,COLUMNS($I165:AK165),0)/$I165)),"")</f>
        <v/>
      </c>
      <c r="AL165" s="49" t="str">
        <f>IFERROR(IF($K165&lt;&gt;"SS",(VLOOKUP($D165,Customer_Demand!$D:$BF,COLUMNS($I165:AL165),0)/$I165+VLOOKUP($D165,Customer_Demand!$D:$BF,COLUMNS($I165:AL165),0)/$K165),(VLOOKUP($D165,Customer_Demand!$D:$BF,COLUMNS($I165:AL165),0)/$I165)),"")</f>
        <v/>
      </c>
      <c r="AM165" s="49" t="str">
        <f>IFERROR(IF($K165&lt;&gt;"SS",(VLOOKUP($D165,Customer_Demand!$D:$BF,COLUMNS($I165:AM165),0)/$I165+VLOOKUP($D165,Customer_Demand!$D:$BF,COLUMNS($I165:AM165),0)/$K165),(VLOOKUP($D165,Customer_Demand!$D:$BF,COLUMNS($I165:AM165),0)/$I165)),"")</f>
        <v/>
      </c>
      <c r="AN165" s="49" t="str">
        <f>IFERROR(IF($K165&lt;&gt;"SS",(VLOOKUP($D165,Customer_Demand!$D:$BF,COLUMNS($I165:AN165),0)/$I165+VLOOKUP($D165,Customer_Demand!$D:$BF,COLUMNS($I165:AN165),0)/$K165),(VLOOKUP($D165,Customer_Demand!$D:$BF,COLUMNS($I165:AN165),0)/$I165)),"")</f>
        <v/>
      </c>
      <c r="AO165" s="49" t="str">
        <f>IFERROR(IF($K165&lt;&gt;"SS",(VLOOKUP($D165,Customer_Demand!$D:$BF,COLUMNS($I165:AO165),0)/$I165+VLOOKUP($D165,Customer_Demand!$D:$BF,COLUMNS($I165:AO165),0)/$K165),(VLOOKUP($D165,Customer_Demand!$D:$BF,COLUMNS($I165:AO165),0)/$I165)),"")</f>
        <v/>
      </c>
      <c r="AP165" s="49" t="str">
        <f>IFERROR(IF($K165&lt;&gt;"SS",(VLOOKUP($D165,Customer_Demand!$D:$BF,COLUMNS($I165:AP165),0)/$I165+VLOOKUP($D165,Customer_Demand!$D:$BF,COLUMNS($I165:AP165),0)/$K165),(VLOOKUP($D165,Customer_Demand!$D:$BF,COLUMNS($I165:AP165),0)/$I165)),"")</f>
        <v/>
      </c>
      <c r="AQ165" s="49" t="str">
        <f>IFERROR(IF($K165&lt;&gt;"SS",(VLOOKUP($D165,Customer_Demand!$D:$BF,COLUMNS($I165:AQ165),0)/$I165+VLOOKUP($D165,Customer_Demand!$D:$BF,COLUMNS($I165:AQ165),0)/$K165),(VLOOKUP($D165,Customer_Demand!$D:$BF,COLUMNS($I165:AQ165),0)/$I165)),"")</f>
        <v/>
      </c>
      <c r="AR165" s="49" t="str">
        <f>IFERROR(IF($K165&lt;&gt;"SS",(VLOOKUP($D165,Customer_Demand!$D:$BF,COLUMNS($I165:AR165),0)/$I165+VLOOKUP($D165,Customer_Demand!$D:$BF,COLUMNS($I165:AR165),0)/$K165),(VLOOKUP($D165,Customer_Demand!$D:$BF,COLUMNS($I165:AR165),0)/$I165)),"")</f>
        <v/>
      </c>
      <c r="AS165" s="49" t="str">
        <f>IFERROR(IF($K165&lt;&gt;"SS",(VLOOKUP($D165,Customer_Demand!$D:$BF,COLUMNS($I165:AS165),0)/$I165+VLOOKUP($D165,Customer_Demand!$D:$BF,COLUMNS($I165:AS165),0)/$K165),(VLOOKUP($D165,Customer_Demand!$D:$BF,COLUMNS($I165:AS165),0)/$I165)),"")</f>
        <v/>
      </c>
      <c r="AT165" s="49" t="str">
        <f>IFERROR(IF($K165&lt;&gt;"SS",(VLOOKUP($D165,Customer_Demand!$D:$BF,COLUMNS($I165:AT165),0)/$I165+VLOOKUP($D165,Customer_Demand!$D:$BF,COLUMNS($I165:AT165),0)/$K165),(VLOOKUP($D165,Customer_Demand!$D:$BF,COLUMNS($I165:AT165),0)/$I165)),"")</f>
        <v/>
      </c>
      <c r="AU165" s="49" t="str">
        <f>IFERROR(IF($K165&lt;&gt;"SS",(VLOOKUP($D165,Customer_Demand!$D:$BF,COLUMNS($I165:AU165),0)/$I165+VLOOKUP($D165,Customer_Demand!$D:$BF,COLUMNS($I165:AU165),0)/$K165),(VLOOKUP($D165,Customer_Demand!$D:$BF,COLUMNS($I165:AU165),0)/$I165)),"")</f>
        <v/>
      </c>
      <c r="AV165" s="49" t="str">
        <f>IFERROR(IF($K165&lt;&gt;"SS",(VLOOKUP($D165,Customer_Demand!$D:$BF,COLUMNS($I165:AV165),0)/$I165+VLOOKUP($D165,Customer_Demand!$D:$BF,COLUMNS($I165:AV165),0)/$K165),(VLOOKUP($D165,Customer_Demand!$D:$BF,COLUMNS($I165:AV165),0)/$I165)),"")</f>
        <v/>
      </c>
      <c r="AW165" s="49" t="str">
        <f>IFERROR(IF($K165&lt;&gt;"SS",(VLOOKUP($D165,Customer_Demand!$D:$BF,COLUMNS($I165:AW165),0)/$I165+VLOOKUP($D165,Customer_Demand!$D:$BF,COLUMNS($I165:AW165),0)/$K165),(VLOOKUP($D165,Customer_Demand!$D:$BF,COLUMNS($I165:AW165),0)/$I165)),"")</f>
        <v/>
      </c>
      <c r="AX165" s="49" t="str">
        <f>IFERROR(IF($K165&lt;&gt;"SS",(VLOOKUP($D165,Customer_Demand!$D:$BF,COLUMNS($I165:AX165),0)/$I165+VLOOKUP($D165,Customer_Demand!$D:$BF,COLUMNS($I165:AX165),0)/$K165),(VLOOKUP($D165,Customer_Demand!$D:$BF,COLUMNS($I165:AX165),0)/$I165)),"")</f>
        <v/>
      </c>
      <c r="AY165" s="49" t="str">
        <f>IFERROR(IF($K165&lt;&gt;"SS",(VLOOKUP($D165,Customer_Demand!$D:$BF,COLUMNS($I165:AY165),0)/$I165+VLOOKUP($D165,Customer_Demand!$D:$BF,COLUMNS($I165:AY165),0)/$K165),(VLOOKUP($D165,Customer_Demand!$D:$BF,COLUMNS($I165:AY165),0)/$I165)),"")</f>
        <v/>
      </c>
      <c r="AZ165" s="49" t="str">
        <f>IFERROR(IF($K165&lt;&gt;"SS",(VLOOKUP($D165,Customer_Demand!$D:$BF,COLUMNS($I165:AZ165),0)/$I165+VLOOKUP($D165,Customer_Demand!$D:$BF,COLUMNS($I165:AZ165),0)/$K165),(VLOOKUP($D165,Customer_Demand!$D:$BF,COLUMNS($I165:AZ165),0)/$I165)),"")</f>
        <v/>
      </c>
      <c r="BA165" s="49" t="str">
        <f>IFERROR(IF($K165&lt;&gt;"SS",(VLOOKUP($D165,Customer_Demand!$D:$BF,COLUMNS($I165:BA165),0)/$I165+VLOOKUP($D165,Customer_Demand!$D:$BF,COLUMNS($I165:BA165),0)/$K165),(VLOOKUP($D165,Customer_Demand!$D:$BF,COLUMNS($I165:BA165),0)/$I165)),"")</f>
        <v/>
      </c>
      <c r="BB165" s="49" t="str">
        <f>IFERROR(IF($K165&lt;&gt;"SS",(VLOOKUP($D165,Customer_Demand!$D:$BF,COLUMNS($I165:BB165),0)/$I165+VLOOKUP($D165,Customer_Demand!$D:$BF,COLUMNS($I165:BB165),0)/$K165),(VLOOKUP($D165,Customer_Demand!$D:$BF,COLUMNS($I165:BB165),0)/$I165)),"")</f>
        <v/>
      </c>
      <c r="BC165" s="49" t="str">
        <f>IFERROR(IF($K165&lt;&gt;"SS",(VLOOKUP($D165,Customer_Demand!$D:$BF,COLUMNS($I165:BC165),0)/$I165+VLOOKUP($D165,Customer_Demand!$D:$BF,COLUMNS($I165:BC165),0)/$K165),(VLOOKUP($D165,Customer_Demand!$D:$BF,COLUMNS($I165:BC165),0)/$I165)),"")</f>
        <v/>
      </c>
      <c r="BD165" s="49" t="str">
        <f>IFERROR(IF($K165&lt;&gt;"SS",(VLOOKUP($D165,Customer_Demand!$D:$BF,COLUMNS($I165:BD165),0)/$I165+VLOOKUP($D165,Customer_Demand!$D:$BF,COLUMNS($I165:BD165),0)/$K165),(VLOOKUP($D165,Customer_Demand!$D:$BF,COLUMNS($I165:BD165),0)/$I165)),"")</f>
        <v/>
      </c>
      <c r="BE165" s="49" t="str">
        <f>IFERROR(IF($K165&lt;&gt;"SS",(VLOOKUP($D165,Customer_Demand!$D:$BF,COLUMNS($I165:BE165),0)/$I165+VLOOKUP($D165,Customer_Demand!$D:$BF,COLUMNS($I165:BE165),0)/$K165),(VLOOKUP($D165,Customer_Demand!$D:$BF,COLUMNS($I165:BE165),0)/$I165)),"")</f>
        <v/>
      </c>
      <c r="BF165" s="49" t="str">
        <f>IFERROR(IF($K165&lt;&gt;"SS",(VLOOKUP($D165,Customer_Demand!$D:$BF,COLUMNS($I165:BF165),0)/$I165+VLOOKUP($D165,Customer_Demand!$D:$BF,COLUMNS($I165:BF165),0)/$K165),(VLOOKUP($D165,Customer_Demand!$D:$BF,COLUMNS($I165:BF165),0)/$I165)),"")</f>
        <v/>
      </c>
      <c r="BG165" s="49" t="str">
        <f>IFERROR(IF($K165&lt;&gt;"SS",(VLOOKUP($D165,Customer_Demand!$D:$BF,COLUMNS($I165:BG165),0)/$I165+VLOOKUP($D165,Customer_Demand!$D:$BF,COLUMNS($I165:BG165),0)/$K165),(VLOOKUP($D165,Customer_Demand!$D:$BF,COLUMNS($I165:BG165),0)/$I165)),"")</f>
        <v/>
      </c>
      <c r="BH165" s="49" t="str">
        <f>IFERROR(IF($K165&lt;&gt;"SS",(VLOOKUP($D165,Customer_Demand!$D:$BF,COLUMNS($I165:BH165),0)/$I165+VLOOKUP($D165,Customer_Demand!$D:$BF,COLUMNS($I165:BH165),0)/$K165),(VLOOKUP($D165,Customer_Demand!$D:$BF,COLUMNS($I165:BH165),0)/$I165)),"")</f>
        <v/>
      </c>
      <c r="BI165" s="49" t="str">
        <f>IFERROR(IF($K165&lt;&gt;"SS",(VLOOKUP($D165,Customer_Demand!$D:$BF,COLUMNS($I165:BI165),0)/$I165+VLOOKUP($D165,Customer_Demand!$D:$BF,COLUMNS($I165:BI165),0)/$K165),(VLOOKUP($D165,Customer_Demand!$D:$BF,COLUMNS($I165:BI165),0)/$I165)),"")</f>
        <v/>
      </c>
      <c r="BJ165" s="49" t="str">
        <f>IFERROR(IF($K165&lt;&gt;"SS",(VLOOKUP($D165,Customer_Demand!$D:$BF,COLUMNS($I165:BJ165),0)/$I165+VLOOKUP($D165,Customer_Demand!$D:$BF,COLUMNS($I165:BJ165),0)/$K165),(VLOOKUP($D165,Customer_Demand!$D:$BF,COLUMNS($I165:BJ165),0)/$I165)),"")</f>
        <v/>
      </c>
      <c r="BK165" s="50" t="str">
        <f>IFERROR(IF($K165&lt;&gt;"SS",(VLOOKUP($D165,Customer_Demand!$D:$BF,COLUMNS($I165:BK165),0)/$I165+VLOOKUP($D165,Customer_Demand!$D:$BF,COLUMNS($I165:BK165),0)/$K165),(VLOOKUP($D165,Customer_Demand!$D:$BF,COLUMNS($I165:BK165),0)/$I165)),"")</f>
        <v/>
      </c>
      <c r="BL165" s="18"/>
    </row>
    <row r="166" spans="2:64" x14ac:dyDescent="0.2">
      <c r="B166" s="12" t="str">
        <f t="shared" si="15"/>
        <v/>
      </c>
      <c r="C166" s="45" t="str">
        <f>IF((Customer_Demand!C166)&lt;&gt;"",Customer_Demand!C166,"")</f>
        <v/>
      </c>
      <c r="D166" s="45" t="str">
        <f>IF(C166&lt;&gt;"",Customer_Demand!D166,"")</f>
        <v/>
      </c>
      <c r="E166" s="51" t="str">
        <f>IF(C166&lt;&gt;"",Customer_Demand!E166,"")</f>
        <v/>
      </c>
      <c r="F166" s="47" t="str">
        <f>IF(C166&lt;&gt;"",VLOOKUP(D166,Customer_Demand!$D$5:$F$1005,3,0),"")</f>
        <v/>
      </c>
      <c r="G166" s="48" t="str">
        <f t="shared" si="12"/>
        <v/>
      </c>
      <c r="H166" s="48" t="str">
        <f t="shared" si="13"/>
        <v/>
      </c>
      <c r="I166" s="48" t="str">
        <f>IFERROR(IF(C166&lt;&gt;"",VLOOKUP($H166,SMT_Cycle_Time_Data!$F:$Q,4,0),""),"SGR Not Defined")</f>
        <v/>
      </c>
      <c r="J166" s="48" t="str">
        <f t="shared" si="14"/>
        <v/>
      </c>
      <c r="K166" s="48" t="str">
        <f>IF(C166&lt;&gt;"",IFERROR(VLOOKUP($J166,SMT_Cycle_Time_Data!$F:$Q,4,0),"SS"),"")</f>
        <v/>
      </c>
      <c r="L166" s="49" t="str">
        <f>IFERROR(IF($K166&lt;&gt;"SS",(VLOOKUP($D166,Customer_Demand!$D:$BF,COLUMNS($I166:L166),0)/$I166+VLOOKUP($D166,Customer_Demand!$D:$BF,COLUMNS($I166:L166),0)/$K166),(VLOOKUP($D166,Customer_Demand!$D:$BF,COLUMNS($I166:L166),0)/$I166)),"")</f>
        <v/>
      </c>
      <c r="M166" s="49" t="str">
        <f>IFERROR(IF($K166&lt;&gt;"SS",(VLOOKUP($D166,Customer_Demand!$D:$BF,COLUMNS($I166:M166),0)/$I166+VLOOKUP($D166,Customer_Demand!$D:$BF,COLUMNS($I166:M166),0)/$K166),(VLOOKUP($D166,Customer_Demand!$D:$BF,COLUMNS($I166:M166),0)/$I166)),"")</f>
        <v/>
      </c>
      <c r="N166" s="49" t="str">
        <f>IFERROR(IF($K166&lt;&gt;"SS",(VLOOKUP($D166,Customer_Demand!$D:$BF,COLUMNS($I166:N166),0)/$I166+VLOOKUP($D166,Customer_Demand!$D:$BF,COLUMNS($I166:N166),0)/$K166),(VLOOKUP($D166,Customer_Demand!$D:$BF,COLUMNS($I166:N166),0)/$I166)),"")</f>
        <v/>
      </c>
      <c r="O166" s="49" t="str">
        <f>IFERROR(IF($K166&lt;&gt;"SS",(VLOOKUP($D166,Customer_Demand!$D:$BF,COLUMNS($I166:O166),0)/$I166+VLOOKUP($D166,Customer_Demand!$D:$BF,COLUMNS($I166:O166),0)/$K166),(VLOOKUP($D166,Customer_Demand!$D:$BF,COLUMNS($I166:O166),0)/$I166)),"")</f>
        <v/>
      </c>
      <c r="P166" s="49" t="str">
        <f>IFERROR(IF($K166&lt;&gt;"SS",(VLOOKUP($D166,Customer_Demand!$D:$BF,COLUMNS($I166:P166),0)/$I166+VLOOKUP($D166,Customer_Demand!$D:$BF,COLUMNS($I166:P166),0)/$K166),(VLOOKUP($D166,Customer_Demand!$D:$BF,COLUMNS($I166:P166),0)/$I166)),"")</f>
        <v/>
      </c>
      <c r="Q166" s="49" t="str">
        <f>IFERROR(IF($K166&lt;&gt;"SS",(VLOOKUP($D166,Customer_Demand!$D:$BF,COLUMNS($I166:Q166),0)/$I166+VLOOKUP($D166,Customer_Demand!$D:$BF,COLUMNS($I166:Q166),0)/$K166),(VLOOKUP($D166,Customer_Demand!$D:$BF,COLUMNS($I166:Q166),0)/$I166)),"")</f>
        <v/>
      </c>
      <c r="R166" s="49" t="str">
        <f>IFERROR(IF($K166&lt;&gt;"SS",(VLOOKUP($D166,Customer_Demand!$D:$BF,COLUMNS($I166:R166),0)/$I166+VLOOKUP($D166,Customer_Demand!$D:$BF,COLUMNS($I166:R166),0)/$K166),(VLOOKUP($D166,Customer_Demand!$D:$BF,COLUMNS($I166:R166),0)/$I166)),"")</f>
        <v/>
      </c>
      <c r="S166" s="49" t="str">
        <f>IFERROR(IF($K166&lt;&gt;"SS",(VLOOKUP($D166,Customer_Demand!$D:$BF,COLUMNS($I166:S166),0)/$I166+VLOOKUP($D166,Customer_Demand!$D:$BF,COLUMNS($I166:S166),0)/$K166),(VLOOKUP($D166,Customer_Demand!$D:$BF,COLUMNS($I166:S166),0)/$I166)),"")</f>
        <v/>
      </c>
      <c r="T166" s="49" t="str">
        <f>IFERROR(IF($K166&lt;&gt;"SS",(VLOOKUP($D166,Customer_Demand!$D:$BF,COLUMNS($I166:T166),0)/$I166+VLOOKUP($D166,Customer_Demand!$D:$BF,COLUMNS($I166:T166),0)/$K166),(VLOOKUP($D166,Customer_Demand!$D:$BF,COLUMNS($I166:T166),0)/$I166)),"")</f>
        <v/>
      </c>
      <c r="U166" s="49" t="str">
        <f>IFERROR(IF($K166&lt;&gt;"SS",(VLOOKUP($D166,Customer_Demand!$D:$BF,COLUMNS($I166:U166),0)/$I166+VLOOKUP($D166,Customer_Demand!$D:$BF,COLUMNS($I166:U166),0)/$K166),(VLOOKUP($D166,Customer_Demand!$D:$BF,COLUMNS($I166:U166),0)/$I166)),"")</f>
        <v/>
      </c>
      <c r="V166" s="49" t="str">
        <f>IFERROR(IF($K166&lt;&gt;"SS",(VLOOKUP($D166,Customer_Demand!$D:$BF,COLUMNS($I166:V166),0)/$I166+VLOOKUP($D166,Customer_Demand!$D:$BF,COLUMNS($I166:V166),0)/$K166),(VLOOKUP($D166,Customer_Demand!$D:$BF,COLUMNS($I166:V166),0)/$I166)),"")</f>
        <v/>
      </c>
      <c r="W166" s="49" t="str">
        <f>IFERROR(IF($K166&lt;&gt;"SS",(VLOOKUP($D166,Customer_Demand!$D:$BF,COLUMNS($I166:W166),0)/$I166+VLOOKUP($D166,Customer_Demand!$D:$BF,COLUMNS($I166:W166),0)/$K166),(VLOOKUP($D166,Customer_Demand!$D:$BF,COLUMNS($I166:W166),0)/$I166)),"")</f>
        <v/>
      </c>
      <c r="X166" s="49" t="str">
        <f>IFERROR(IF($K166&lt;&gt;"SS",(VLOOKUP($D166,Customer_Demand!$D:$BF,COLUMNS($I166:X166),0)/$I166+VLOOKUP($D166,Customer_Demand!$D:$BF,COLUMNS($I166:X166),0)/$K166),(VLOOKUP($D166,Customer_Demand!$D:$BF,COLUMNS($I166:X166),0)/$I166)),"")</f>
        <v/>
      </c>
      <c r="Y166" s="49" t="str">
        <f>IFERROR(IF($K166&lt;&gt;"SS",(VLOOKUP($D166,Customer_Demand!$D:$BF,COLUMNS($I166:Y166),0)/$I166+VLOOKUP($D166,Customer_Demand!$D:$BF,COLUMNS($I166:Y166),0)/$K166),(VLOOKUP($D166,Customer_Demand!$D:$BF,COLUMNS($I166:Y166),0)/$I166)),"")</f>
        <v/>
      </c>
      <c r="Z166" s="49" t="str">
        <f>IFERROR(IF($K166&lt;&gt;"SS",(VLOOKUP($D166,Customer_Demand!$D:$BF,COLUMNS($I166:Z166),0)/$I166+VLOOKUP($D166,Customer_Demand!$D:$BF,COLUMNS($I166:Z166),0)/$K166),(VLOOKUP($D166,Customer_Demand!$D:$BF,COLUMNS($I166:Z166),0)/$I166)),"")</f>
        <v/>
      </c>
      <c r="AA166" s="49" t="str">
        <f>IFERROR(IF($K166&lt;&gt;"SS",(VLOOKUP($D166,Customer_Demand!$D:$BF,COLUMNS($I166:AA166),0)/$I166+VLOOKUP($D166,Customer_Demand!$D:$BF,COLUMNS($I166:AA166),0)/$K166),(VLOOKUP($D166,Customer_Demand!$D:$BF,COLUMNS($I166:AA166),0)/$I166)),"")</f>
        <v/>
      </c>
      <c r="AB166" s="49" t="str">
        <f>IFERROR(IF($K166&lt;&gt;"SS",(VLOOKUP($D166,Customer_Demand!$D:$BF,COLUMNS($I166:AB166),0)/$I166+VLOOKUP($D166,Customer_Demand!$D:$BF,COLUMNS($I166:AB166),0)/$K166),(VLOOKUP($D166,Customer_Demand!$D:$BF,COLUMNS($I166:AB166),0)/$I166)),"")</f>
        <v/>
      </c>
      <c r="AC166" s="49" t="str">
        <f>IFERROR(IF($K166&lt;&gt;"SS",(VLOOKUP($D166,Customer_Demand!$D:$BF,COLUMNS($I166:AC166),0)/$I166+VLOOKUP($D166,Customer_Demand!$D:$BF,COLUMNS($I166:AC166),0)/$K166),(VLOOKUP($D166,Customer_Demand!$D:$BF,COLUMNS($I166:AC166),0)/$I166)),"")</f>
        <v/>
      </c>
      <c r="AD166" s="49" t="str">
        <f>IFERROR(IF($K166&lt;&gt;"SS",(VLOOKUP($D166,Customer_Demand!$D:$BF,COLUMNS($I166:AD166),0)/$I166+VLOOKUP($D166,Customer_Demand!$D:$BF,COLUMNS($I166:AD166),0)/$K166),(VLOOKUP($D166,Customer_Demand!$D:$BF,COLUMNS($I166:AD166),0)/$I166)),"")</f>
        <v/>
      </c>
      <c r="AE166" s="49" t="str">
        <f>IFERROR(IF($K166&lt;&gt;"SS",(VLOOKUP($D166,Customer_Demand!$D:$BF,COLUMNS($I166:AE166),0)/$I166+VLOOKUP($D166,Customer_Demand!$D:$BF,COLUMNS($I166:AE166),0)/$K166),(VLOOKUP($D166,Customer_Demand!$D:$BF,COLUMNS($I166:AE166),0)/$I166)),"")</f>
        <v/>
      </c>
      <c r="AF166" s="49" t="str">
        <f>IFERROR(IF($K166&lt;&gt;"SS",(VLOOKUP($D166,Customer_Demand!$D:$BF,COLUMNS($I166:AF166),0)/$I166+VLOOKUP($D166,Customer_Demand!$D:$BF,COLUMNS($I166:AF166),0)/$K166),(VLOOKUP($D166,Customer_Demand!$D:$BF,COLUMNS($I166:AF166),0)/$I166)),"")</f>
        <v/>
      </c>
      <c r="AG166" s="49" t="str">
        <f>IFERROR(IF($K166&lt;&gt;"SS",(VLOOKUP($D166,Customer_Demand!$D:$BF,COLUMNS($I166:AG166),0)/$I166+VLOOKUP($D166,Customer_Demand!$D:$BF,COLUMNS($I166:AG166),0)/$K166),(VLOOKUP($D166,Customer_Demand!$D:$BF,COLUMNS($I166:AG166),0)/$I166)),"")</f>
        <v/>
      </c>
      <c r="AH166" s="49" t="str">
        <f>IFERROR(IF($K166&lt;&gt;"SS",(VLOOKUP($D166,Customer_Demand!$D:$BF,COLUMNS($I166:AH166),0)/$I166+VLOOKUP($D166,Customer_Demand!$D:$BF,COLUMNS($I166:AH166),0)/$K166),(VLOOKUP($D166,Customer_Demand!$D:$BF,COLUMNS($I166:AH166),0)/$I166)),"")</f>
        <v/>
      </c>
      <c r="AI166" s="49" t="str">
        <f>IFERROR(IF($K166&lt;&gt;"SS",(VLOOKUP($D166,Customer_Demand!$D:$BF,COLUMNS($I166:AI166),0)/$I166+VLOOKUP($D166,Customer_Demand!$D:$BF,COLUMNS($I166:AI166),0)/$K166),(VLOOKUP($D166,Customer_Demand!$D:$BF,COLUMNS($I166:AI166),0)/$I166)),"")</f>
        <v/>
      </c>
      <c r="AJ166" s="49" t="str">
        <f>IFERROR(IF($K166&lt;&gt;"SS",(VLOOKUP($D166,Customer_Demand!$D:$BF,COLUMNS($I166:AJ166),0)/$I166+VLOOKUP($D166,Customer_Demand!$D:$BF,COLUMNS($I166:AJ166),0)/$K166),(VLOOKUP($D166,Customer_Demand!$D:$BF,COLUMNS($I166:AJ166),0)/$I166)),"")</f>
        <v/>
      </c>
      <c r="AK166" s="49" t="str">
        <f>IFERROR(IF($K166&lt;&gt;"SS",(VLOOKUP($D166,Customer_Demand!$D:$BF,COLUMNS($I166:AK166),0)/$I166+VLOOKUP($D166,Customer_Demand!$D:$BF,COLUMNS($I166:AK166),0)/$K166),(VLOOKUP($D166,Customer_Demand!$D:$BF,COLUMNS($I166:AK166),0)/$I166)),"")</f>
        <v/>
      </c>
      <c r="AL166" s="49" t="str">
        <f>IFERROR(IF($K166&lt;&gt;"SS",(VLOOKUP($D166,Customer_Demand!$D:$BF,COLUMNS($I166:AL166),0)/$I166+VLOOKUP($D166,Customer_Demand!$D:$BF,COLUMNS($I166:AL166),0)/$K166),(VLOOKUP($D166,Customer_Demand!$D:$BF,COLUMNS($I166:AL166),0)/$I166)),"")</f>
        <v/>
      </c>
      <c r="AM166" s="49" t="str">
        <f>IFERROR(IF($K166&lt;&gt;"SS",(VLOOKUP($D166,Customer_Demand!$D:$BF,COLUMNS($I166:AM166),0)/$I166+VLOOKUP($D166,Customer_Demand!$D:$BF,COLUMNS($I166:AM166),0)/$K166),(VLOOKUP($D166,Customer_Demand!$D:$BF,COLUMNS($I166:AM166),0)/$I166)),"")</f>
        <v/>
      </c>
      <c r="AN166" s="49" t="str">
        <f>IFERROR(IF($K166&lt;&gt;"SS",(VLOOKUP($D166,Customer_Demand!$D:$BF,COLUMNS($I166:AN166),0)/$I166+VLOOKUP($D166,Customer_Demand!$D:$BF,COLUMNS($I166:AN166),0)/$K166),(VLOOKUP($D166,Customer_Demand!$D:$BF,COLUMNS($I166:AN166),0)/$I166)),"")</f>
        <v/>
      </c>
      <c r="AO166" s="49" t="str">
        <f>IFERROR(IF($K166&lt;&gt;"SS",(VLOOKUP($D166,Customer_Demand!$D:$BF,COLUMNS($I166:AO166),0)/$I166+VLOOKUP($D166,Customer_Demand!$D:$BF,COLUMNS($I166:AO166),0)/$K166),(VLOOKUP($D166,Customer_Demand!$D:$BF,COLUMNS($I166:AO166),0)/$I166)),"")</f>
        <v/>
      </c>
      <c r="AP166" s="49" t="str">
        <f>IFERROR(IF($K166&lt;&gt;"SS",(VLOOKUP($D166,Customer_Demand!$D:$BF,COLUMNS($I166:AP166),0)/$I166+VLOOKUP($D166,Customer_Demand!$D:$BF,COLUMNS($I166:AP166),0)/$K166),(VLOOKUP($D166,Customer_Demand!$D:$BF,COLUMNS($I166:AP166),0)/$I166)),"")</f>
        <v/>
      </c>
      <c r="AQ166" s="49" t="str">
        <f>IFERROR(IF($K166&lt;&gt;"SS",(VLOOKUP($D166,Customer_Demand!$D:$BF,COLUMNS($I166:AQ166),0)/$I166+VLOOKUP($D166,Customer_Demand!$D:$BF,COLUMNS($I166:AQ166),0)/$K166),(VLOOKUP($D166,Customer_Demand!$D:$BF,COLUMNS($I166:AQ166),0)/$I166)),"")</f>
        <v/>
      </c>
      <c r="AR166" s="49" t="str">
        <f>IFERROR(IF($K166&lt;&gt;"SS",(VLOOKUP($D166,Customer_Demand!$D:$BF,COLUMNS($I166:AR166),0)/$I166+VLOOKUP($D166,Customer_Demand!$D:$BF,COLUMNS($I166:AR166),0)/$K166),(VLOOKUP($D166,Customer_Demand!$D:$BF,COLUMNS($I166:AR166),0)/$I166)),"")</f>
        <v/>
      </c>
      <c r="AS166" s="49" t="str">
        <f>IFERROR(IF($K166&lt;&gt;"SS",(VLOOKUP($D166,Customer_Demand!$D:$BF,COLUMNS($I166:AS166),0)/$I166+VLOOKUP($D166,Customer_Demand!$D:$BF,COLUMNS($I166:AS166),0)/$K166),(VLOOKUP($D166,Customer_Demand!$D:$BF,COLUMNS($I166:AS166),0)/$I166)),"")</f>
        <v/>
      </c>
      <c r="AT166" s="49" t="str">
        <f>IFERROR(IF($K166&lt;&gt;"SS",(VLOOKUP($D166,Customer_Demand!$D:$BF,COLUMNS($I166:AT166),0)/$I166+VLOOKUP($D166,Customer_Demand!$D:$BF,COLUMNS($I166:AT166),0)/$K166),(VLOOKUP($D166,Customer_Demand!$D:$BF,COLUMNS($I166:AT166),0)/$I166)),"")</f>
        <v/>
      </c>
      <c r="AU166" s="49" t="str">
        <f>IFERROR(IF($K166&lt;&gt;"SS",(VLOOKUP($D166,Customer_Demand!$D:$BF,COLUMNS($I166:AU166),0)/$I166+VLOOKUP($D166,Customer_Demand!$D:$BF,COLUMNS($I166:AU166),0)/$K166),(VLOOKUP($D166,Customer_Demand!$D:$BF,COLUMNS($I166:AU166),0)/$I166)),"")</f>
        <v/>
      </c>
      <c r="AV166" s="49" t="str">
        <f>IFERROR(IF($K166&lt;&gt;"SS",(VLOOKUP($D166,Customer_Demand!$D:$BF,COLUMNS($I166:AV166),0)/$I166+VLOOKUP($D166,Customer_Demand!$D:$BF,COLUMNS($I166:AV166),0)/$K166),(VLOOKUP($D166,Customer_Demand!$D:$BF,COLUMNS($I166:AV166),0)/$I166)),"")</f>
        <v/>
      </c>
      <c r="AW166" s="49" t="str">
        <f>IFERROR(IF($K166&lt;&gt;"SS",(VLOOKUP($D166,Customer_Demand!$D:$BF,COLUMNS($I166:AW166),0)/$I166+VLOOKUP($D166,Customer_Demand!$D:$BF,COLUMNS($I166:AW166),0)/$K166),(VLOOKUP($D166,Customer_Demand!$D:$BF,COLUMNS($I166:AW166),0)/$I166)),"")</f>
        <v/>
      </c>
      <c r="AX166" s="49" t="str">
        <f>IFERROR(IF($K166&lt;&gt;"SS",(VLOOKUP($D166,Customer_Demand!$D:$BF,COLUMNS($I166:AX166),0)/$I166+VLOOKUP($D166,Customer_Demand!$D:$BF,COLUMNS($I166:AX166),0)/$K166),(VLOOKUP($D166,Customer_Demand!$D:$BF,COLUMNS($I166:AX166),0)/$I166)),"")</f>
        <v/>
      </c>
      <c r="AY166" s="49" t="str">
        <f>IFERROR(IF($K166&lt;&gt;"SS",(VLOOKUP($D166,Customer_Demand!$D:$BF,COLUMNS($I166:AY166),0)/$I166+VLOOKUP($D166,Customer_Demand!$D:$BF,COLUMNS($I166:AY166),0)/$K166),(VLOOKUP($D166,Customer_Demand!$D:$BF,COLUMNS($I166:AY166),0)/$I166)),"")</f>
        <v/>
      </c>
      <c r="AZ166" s="49" t="str">
        <f>IFERROR(IF($K166&lt;&gt;"SS",(VLOOKUP($D166,Customer_Demand!$D:$BF,COLUMNS($I166:AZ166),0)/$I166+VLOOKUP($D166,Customer_Demand!$D:$BF,COLUMNS($I166:AZ166),0)/$K166),(VLOOKUP($D166,Customer_Demand!$D:$BF,COLUMNS($I166:AZ166),0)/$I166)),"")</f>
        <v/>
      </c>
      <c r="BA166" s="49" t="str">
        <f>IFERROR(IF($K166&lt;&gt;"SS",(VLOOKUP($D166,Customer_Demand!$D:$BF,COLUMNS($I166:BA166),0)/$I166+VLOOKUP($D166,Customer_Demand!$D:$BF,COLUMNS($I166:BA166),0)/$K166),(VLOOKUP($D166,Customer_Demand!$D:$BF,COLUMNS($I166:BA166),0)/$I166)),"")</f>
        <v/>
      </c>
      <c r="BB166" s="49" t="str">
        <f>IFERROR(IF($K166&lt;&gt;"SS",(VLOOKUP($D166,Customer_Demand!$D:$BF,COLUMNS($I166:BB166),0)/$I166+VLOOKUP($D166,Customer_Demand!$D:$BF,COLUMNS($I166:BB166),0)/$K166),(VLOOKUP($D166,Customer_Demand!$D:$BF,COLUMNS($I166:BB166),0)/$I166)),"")</f>
        <v/>
      </c>
      <c r="BC166" s="49" t="str">
        <f>IFERROR(IF($K166&lt;&gt;"SS",(VLOOKUP($D166,Customer_Demand!$D:$BF,COLUMNS($I166:BC166),0)/$I166+VLOOKUP($D166,Customer_Demand!$D:$BF,COLUMNS($I166:BC166),0)/$K166),(VLOOKUP($D166,Customer_Demand!$D:$BF,COLUMNS($I166:BC166),0)/$I166)),"")</f>
        <v/>
      </c>
      <c r="BD166" s="49" t="str">
        <f>IFERROR(IF($K166&lt;&gt;"SS",(VLOOKUP($D166,Customer_Demand!$D:$BF,COLUMNS($I166:BD166),0)/$I166+VLOOKUP($D166,Customer_Demand!$D:$BF,COLUMNS($I166:BD166),0)/$K166),(VLOOKUP($D166,Customer_Demand!$D:$BF,COLUMNS($I166:BD166),0)/$I166)),"")</f>
        <v/>
      </c>
      <c r="BE166" s="49" t="str">
        <f>IFERROR(IF($K166&lt;&gt;"SS",(VLOOKUP($D166,Customer_Demand!$D:$BF,COLUMNS($I166:BE166),0)/$I166+VLOOKUP($D166,Customer_Demand!$D:$BF,COLUMNS($I166:BE166),0)/$K166),(VLOOKUP($D166,Customer_Demand!$D:$BF,COLUMNS($I166:BE166),0)/$I166)),"")</f>
        <v/>
      </c>
      <c r="BF166" s="49" t="str">
        <f>IFERROR(IF($K166&lt;&gt;"SS",(VLOOKUP($D166,Customer_Demand!$D:$BF,COLUMNS($I166:BF166),0)/$I166+VLOOKUP($D166,Customer_Demand!$D:$BF,COLUMNS($I166:BF166),0)/$K166),(VLOOKUP($D166,Customer_Demand!$D:$BF,COLUMNS($I166:BF166),0)/$I166)),"")</f>
        <v/>
      </c>
      <c r="BG166" s="49" t="str">
        <f>IFERROR(IF($K166&lt;&gt;"SS",(VLOOKUP($D166,Customer_Demand!$D:$BF,COLUMNS($I166:BG166),0)/$I166+VLOOKUP($D166,Customer_Demand!$D:$BF,COLUMNS($I166:BG166),0)/$K166),(VLOOKUP($D166,Customer_Demand!$D:$BF,COLUMNS($I166:BG166),0)/$I166)),"")</f>
        <v/>
      </c>
      <c r="BH166" s="49" t="str">
        <f>IFERROR(IF($K166&lt;&gt;"SS",(VLOOKUP($D166,Customer_Demand!$D:$BF,COLUMNS($I166:BH166),0)/$I166+VLOOKUP($D166,Customer_Demand!$D:$BF,COLUMNS($I166:BH166),0)/$K166),(VLOOKUP($D166,Customer_Demand!$D:$BF,COLUMNS($I166:BH166),0)/$I166)),"")</f>
        <v/>
      </c>
      <c r="BI166" s="49" t="str">
        <f>IFERROR(IF($K166&lt;&gt;"SS",(VLOOKUP($D166,Customer_Demand!$D:$BF,COLUMNS($I166:BI166),0)/$I166+VLOOKUP($D166,Customer_Demand!$D:$BF,COLUMNS($I166:BI166),0)/$K166),(VLOOKUP($D166,Customer_Demand!$D:$BF,COLUMNS($I166:BI166),0)/$I166)),"")</f>
        <v/>
      </c>
      <c r="BJ166" s="49" t="str">
        <f>IFERROR(IF($K166&lt;&gt;"SS",(VLOOKUP($D166,Customer_Demand!$D:$BF,COLUMNS($I166:BJ166),0)/$I166+VLOOKUP($D166,Customer_Demand!$D:$BF,COLUMNS($I166:BJ166),0)/$K166),(VLOOKUP($D166,Customer_Demand!$D:$BF,COLUMNS($I166:BJ166),0)/$I166)),"")</f>
        <v/>
      </c>
      <c r="BK166" s="50" t="str">
        <f>IFERROR(IF($K166&lt;&gt;"SS",(VLOOKUP($D166,Customer_Demand!$D:$BF,COLUMNS($I166:BK166),0)/$I166+VLOOKUP($D166,Customer_Demand!$D:$BF,COLUMNS($I166:BK166),0)/$K166),(VLOOKUP($D166,Customer_Demand!$D:$BF,COLUMNS($I166:BK166),0)/$I166)),"")</f>
        <v/>
      </c>
      <c r="BL166" s="18"/>
    </row>
    <row r="167" spans="2:64" x14ac:dyDescent="0.2">
      <c r="B167" s="12" t="str">
        <f t="shared" si="15"/>
        <v/>
      </c>
      <c r="C167" s="45" t="str">
        <f>IF((Customer_Demand!C167)&lt;&gt;"",Customer_Demand!C167,"")</f>
        <v/>
      </c>
      <c r="D167" s="45" t="str">
        <f>IF(C167&lt;&gt;"",Customer_Demand!D167,"")</f>
        <v/>
      </c>
      <c r="E167" s="51" t="str">
        <f>IF(C167&lt;&gt;"",Customer_Demand!E167,"")</f>
        <v/>
      </c>
      <c r="F167" s="47" t="str">
        <f>IF(C167&lt;&gt;"",VLOOKUP(D167,Customer_Demand!$D$5:$F$1005,3,0),"")</f>
        <v/>
      </c>
      <c r="G167" s="48" t="str">
        <f t="shared" si="12"/>
        <v/>
      </c>
      <c r="H167" s="48" t="str">
        <f t="shared" si="13"/>
        <v/>
      </c>
      <c r="I167" s="48" t="str">
        <f>IFERROR(IF(C167&lt;&gt;"",VLOOKUP($H167,SMT_Cycle_Time_Data!$F:$Q,4,0),""),"SGR Not Defined")</f>
        <v/>
      </c>
      <c r="J167" s="48" t="str">
        <f t="shared" si="14"/>
        <v/>
      </c>
      <c r="K167" s="48" t="str">
        <f>IF(C167&lt;&gt;"",IFERROR(VLOOKUP($J167,SMT_Cycle_Time_Data!$F:$Q,4,0),"SS"),"")</f>
        <v/>
      </c>
      <c r="L167" s="49" t="str">
        <f>IFERROR(IF($K167&lt;&gt;"SS",(VLOOKUP($D167,Customer_Demand!$D:$BF,COLUMNS($I167:L167),0)/$I167+VLOOKUP($D167,Customer_Demand!$D:$BF,COLUMNS($I167:L167),0)/$K167),(VLOOKUP($D167,Customer_Demand!$D:$BF,COLUMNS($I167:L167),0)/$I167)),"")</f>
        <v/>
      </c>
      <c r="M167" s="49" t="str">
        <f>IFERROR(IF($K167&lt;&gt;"SS",(VLOOKUP($D167,Customer_Demand!$D:$BF,COLUMNS($I167:M167),0)/$I167+VLOOKUP($D167,Customer_Demand!$D:$BF,COLUMNS($I167:M167),0)/$K167),(VLOOKUP($D167,Customer_Demand!$D:$BF,COLUMNS($I167:M167),0)/$I167)),"")</f>
        <v/>
      </c>
      <c r="N167" s="49" t="str">
        <f>IFERROR(IF($K167&lt;&gt;"SS",(VLOOKUP($D167,Customer_Demand!$D:$BF,COLUMNS($I167:N167),0)/$I167+VLOOKUP($D167,Customer_Demand!$D:$BF,COLUMNS($I167:N167),0)/$K167),(VLOOKUP($D167,Customer_Demand!$D:$BF,COLUMNS($I167:N167),0)/$I167)),"")</f>
        <v/>
      </c>
      <c r="O167" s="49" t="str">
        <f>IFERROR(IF($K167&lt;&gt;"SS",(VLOOKUP($D167,Customer_Demand!$D:$BF,COLUMNS($I167:O167),0)/$I167+VLOOKUP($D167,Customer_Demand!$D:$BF,COLUMNS($I167:O167),0)/$K167),(VLOOKUP($D167,Customer_Demand!$D:$BF,COLUMNS($I167:O167),0)/$I167)),"")</f>
        <v/>
      </c>
      <c r="P167" s="49" t="str">
        <f>IFERROR(IF($K167&lt;&gt;"SS",(VLOOKUP($D167,Customer_Demand!$D:$BF,COLUMNS($I167:P167),0)/$I167+VLOOKUP($D167,Customer_Demand!$D:$BF,COLUMNS($I167:P167),0)/$K167),(VLOOKUP($D167,Customer_Demand!$D:$BF,COLUMNS($I167:P167),0)/$I167)),"")</f>
        <v/>
      </c>
      <c r="Q167" s="49" t="str">
        <f>IFERROR(IF($K167&lt;&gt;"SS",(VLOOKUP($D167,Customer_Demand!$D:$BF,COLUMNS($I167:Q167),0)/$I167+VLOOKUP($D167,Customer_Demand!$D:$BF,COLUMNS($I167:Q167),0)/$K167),(VLOOKUP($D167,Customer_Demand!$D:$BF,COLUMNS($I167:Q167),0)/$I167)),"")</f>
        <v/>
      </c>
      <c r="R167" s="49" t="str">
        <f>IFERROR(IF($K167&lt;&gt;"SS",(VLOOKUP($D167,Customer_Demand!$D:$BF,COLUMNS($I167:R167),0)/$I167+VLOOKUP($D167,Customer_Demand!$D:$BF,COLUMNS($I167:R167),0)/$K167),(VLOOKUP($D167,Customer_Demand!$D:$BF,COLUMNS($I167:R167),0)/$I167)),"")</f>
        <v/>
      </c>
      <c r="S167" s="49" t="str">
        <f>IFERROR(IF($K167&lt;&gt;"SS",(VLOOKUP($D167,Customer_Demand!$D:$BF,COLUMNS($I167:S167),0)/$I167+VLOOKUP($D167,Customer_Demand!$D:$BF,COLUMNS($I167:S167),0)/$K167),(VLOOKUP($D167,Customer_Demand!$D:$BF,COLUMNS($I167:S167),0)/$I167)),"")</f>
        <v/>
      </c>
      <c r="T167" s="49" t="str">
        <f>IFERROR(IF($K167&lt;&gt;"SS",(VLOOKUP($D167,Customer_Demand!$D:$BF,COLUMNS($I167:T167),0)/$I167+VLOOKUP($D167,Customer_Demand!$D:$BF,COLUMNS($I167:T167),0)/$K167),(VLOOKUP($D167,Customer_Demand!$D:$BF,COLUMNS($I167:T167),0)/$I167)),"")</f>
        <v/>
      </c>
      <c r="U167" s="49" t="str">
        <f>IFERROR(IF($K167&lt;&gt;"SS",(VLOOKUP($D167,Customer_Demand!$D:$BF,COLUMNS($I167:U167),0)/$I167+VLOOKUP($D167,Customer_Demand!$D:$BF,COLUMNS($I167:U167),0)/$K167),(VLOOKUP($D167,Customer_Demand!$D:$BF,COLUMNS($I167:U167),0)/$I167)),"")</f>
        <v/>
      </c>
      <c r="V167" s="49" t="str">
        <f>IFERROR(IF($K167&lt;&gt;"SS",(VLOOKUP($D167,Customer_Demand!$D:$BF,COLUMNS($I167:V167),0)/$I167+VLOOKUP($D167,Customer_Demand!$D:$BF,COLUMNS($I167:V167),0)/$K167),(VLOOKUP($D167,Customer_Demand!$D:$BF,COLUMNS($I167:V167),0)/$I167)),"")</f>
        <v/>
      </c>
      <c r="W167" s="49" t="str">
        <f>IFERROR(IF($K167&lt;&gt;"SS",(VLOOKUP($D167,Customer_Demand!$D:$BF,COLUMNS($I167:W167),0)/$I167+VLOOKUP($D167,Customer_Demand!$D:$BF,COLUMNS($I167:W167),0)/$K167),(VLOOKUP($D167,Customer_Demand!$D:$BF,COLUMNS($I167:W167),0)/$I167)),"")</f>
        <v/>
      </c>
      <c r="X167" s="49" t="str">
        <f>IFERROR(IF($K167&lt;&gt;"SS",(VLOOKUP($D167,Customer_Demand!$D:$BF,COLUMNS($I167:X167),0)/$I167+VLOOKUP($D167,Customer_Demand!$D:$BF,COLUMNS($I167:X167),0)/$K167),(VLOOKUP($D167,Customer_Demand!$D:$BF,COLUMNS($I167:X167),0)/$I167)),"")</f>
        <v/>
      </c>
      <c r="Y167" s="49" t="str">
        <f>IFERROR(IF($K167&lt;&gt;"SS",(VLOOKUP($D167,Customer_Demand!$D:$BF,COLUMNS($I167:Y167),0)/$I167+VLOOKUP($D167,Customer_Demand!$D:$BF,COLUMNS($I167:Y167),0)/$K167),(VLOOKUP($D167,Customer_Demand!$D:$BF,COLUMNS($I167:Y167),0)/$I167)),"")</f>
        <v/>
      </c>
      <c r="Z167" s="49" t="str">
        <f>IFERROR(IF($K167&lt;&gt;"SS",(VLOOKUP($D167,Customer_Demand!$D:$BF,COLUMNS($I167:Z167),0)/$I167+VLOOKUP($D167,Customer_Demand!$D:$BF,COLUMNS($I167:Z167),0)/$K167),(VLOOKUP($D167,Customer_Demand!$D:$BF,COLUMNS($I167:Z167),0)/$I167)),"")</f>
        <v/>
      </c>
      <c r="AA167" s="49" t="str">
        <f>IFERROR(IF($K167&lt;&gt;"SS",(VLOOKUP($D167,Customer_Demand!$D:$BF,COLUMNS($I167:AA167),0)/$I167+VLOOKUP($D167,Customer_Demand!$D:$BF,COLUMNS($I167:AA167),0)/$K167),(VLOOKUP($D167,Customer_Demand!$D:$BF,COLUMNS($I167:AA167),0)/$I167)),"")</f>
        <v/>
      </c>
      <c r="AB167" s="49" t="str">
        <f>IFERROR(IF($K167&lt;&gt;"SS",(VLOOKUP($D167,Customer_Demand!$D:$BF,COLUMNS($I167:AB167),0)/$I167+VLOOKUP($D167,Customer_Demand!$D:$BF,COLUMNS($I167:AB167),0)/$K167),(VLOOKUP($D167,Customer_Demand!$D:$BF,COLUMNS($I167:AB167),0)/$I167)),"")</f>
        <v/>
      </c>
      <c r="AC167" s="49" t="str">
        <f>IFERROR(IF($K167&lt;&gt;"SS",(VLOOKUP($D167,Customer_Demand!$D:$BF,COLUMNS($I167:AC167),0)/$I167+VLOOKUP($D167,Customer_Demand!$D:$BF,COLUMNS($I167:AC167),0)/$K167),(VLOOKUP($D167,Customer_Demand!$D:$BF,COLUMNS($I167:AC167),0)/$I167)),"")</f>
        <v/>
      </c>
      <c r="AD167" s="49" t="str">
        <f>IFERROR(IF($K167&lt;&gt;"SS",(VLOOKUP($D167,Customer_Demand!$D:$BF,COLUMNS($I167:AD167),0)/$I167+VLOOKUP($D167,Customer_Demand!$D:$BF,COLUMNS($I167:AD167),0)/$K167),(VLOOKUP($D167,Customer_Demand!$D:$BF,COLUMNS($I167:AD167),0)/$I167)),"")</f>
        <v/>
      </c>
      <c r="AE167" s="49" t="str">
        <f>IFERROR(IF($K167&lt;&gt;"SS",(VLOOKUP($D167,Customer_Demand!$D:$BF,COLUMNS($I167:AE167),0)/$I167+VLOOKUP($D167,Customer_Demand!$D:$BF,COLUMNS($I167:AE167),0)/$K167),(VLOOKUP($D167,Customer_Demand!$D:$BF,COLUMNS($I167:AE167),0)/$I167)),"")</f>
        <v/>
      </c>
      <c r="AF167" s="49" t="str">
        <f>IFERROR(IF($K167&lt;&gt;"SS",(VLOOKUP($D167,Customer_Demand!$D:$BF,COLUMNS($I167:AF167),0)/$I167+VLOOKUP($D167,Customer_Demand!$D:$BF,COLUMNS($I167:AF167),0)/$K167),(VLOOKUP($D167,Customer_Demand!$D:$BF,COLUMNS($I167:AF167),0)/$I167)),"")</f>
        <v/>
      </c>
      <c r="AG167" s="49" t="str">
        <f>IFERROR(IF($K167&lt;&gt;"SS",(VLOOKUP($D167,Customer_Demand!$D:$BF,COLUMNS($I167:AG167),0)/$I167+VLOOKUP($D167,Customer_Demand!$D:$BF,COLUMNS($I167:AG167),0)/$K167),(VLOOKUP($D167,Customer_Demand!$D:$BF,COLUMNS($I167:AG167),0)/$I167)),"")</f>
        <v/>
      </c>
      <c r="AH167" s="49" t="str">
        <f>IFERROR(IF($K167&lt;&gt;"SS",(VLOOKUP($D167,Customer_Demand!$D:$BF,COLUMNS($I167:AH167),0)/$I167+VLOOKUP($D167,Customer_Demand!$D:$BF,COLUMNS($I167:AH167),0)/$K167),(VLOOKUP($D167,Customer_Demand!$D:$BF,COLUMNS($I167:AH167),0)/$I167)),"")</f>
        <v/>
      </c>
      <c r="AI167" s="49" t="str">
        <f>IFERROR(IF($K167&lt;&gt;"SS",(VLOOKUP($D167,Customer_Demand!$D:$BF,COLUMNS($I167:AI167),0)/$I167+VLOOKUP($D167,Customer_Demand!$D:$BF,COLUMNS($I167:AI167),0)/$K167),(VLOOKUP($D167,Customer_Demand!$D:$BF,COLUMNS($I167:AI167),0)/$I167)),"")</f>
        <v/>
      </c>
      <c r="AJ167" s="49" t="str">
        <f>IFERROR(IF($K167&lt;&gt;"SS",(VLOOKUP($D167,Customer_Demand!$D:$BF,COLUMNS($I167:AJ167),0)/$I167+VLOOKUP($D167,Customer_Demand!$D:$BF,COLUMNS($I167:AJ167),0)/$K167),(VLOOKUP($D167,Customer_Demand!$D:$BF,COLUMNS($I167:AJ167),0)/$I167)),"")</f>
        <v/>
      </c>
      <c r="AK167" s="49" t="str">
        <f>IFERROR(IF($K167&lt;&gt;"SS",(VLOOKUP($D167,Customer_Demand!$D:$BF,COLUMNS($I167:AK167),0)/$I167+VLOOKUP($D167,Customer_Demand!$D:$BF,COLUMNS($I167:AK167),0)/$K167),(VLOOKUP($D167,Customer_Demand!$D:$BF,COLUMNS($I167:AK167),0)/$I167)),"")</f>
        <v/>
      </c>
      <c r="AL167" s="49" t="str">
        <f>IFERROR(IF($K167&lt;&gt;"SS",(VLOOKUP($D167,Customer_Demand!$D:$BF,COLUMNS($I167:AL167),0)/$I167+VLOOKUP($D167,Customer_Demand!$D:$BF,COLUMNS($I167:AL167),0)/$K167),(VLOOKUP($D167,Customer_Demand!$D:$BF,COLUMNS($I167:AL167),0)/$I167)),"")</f>
        <v/>
      </c>
      <c r="AM167" s="49" t="str">
        <f>IFERROR(IF($K167&lt;&gt;"SS",(VLOOKUP($D167,Customer_Demand!$D:$BF,COLUMNS($I167:AM167),0)/$I167+VLOOKUP($D167,Customer_Demand!$D:$BF,COLUMNS($I167:AM167),0)/$K167),(VLOOKUP($D167,Customer_Demand!$D:$BF,COLUMNS($I167:AM167),0)/$I167)),"")</f>
        <v/>
      </c>
      <c r="AN167" s="49" t="str">
        <f>IFERROR(IF($K167&lt;&gt;"SS",(VLOOKUP($D167,Customer_Demand!$D:$BF,COLUMNS($I167:AN167),0)/$I167+VLOOKUP($D167,Customer_Demand!$D:$BF,COLUMNS($I167:AN167),0)/$K167),(VLOOKUP($D167,Customer_Demand!$D:$BF,COLUMNS($I167:AN167),0)/$I167)),"")</f>
        <v/>
      </c>
      <c r="AO167" s="49" t="str">
        <f>IFERROR(IF($K167&lt;&gt;"SS",(VLOOKUP($D167,Customer_Demand!$D:$BF,COLUMNS($I167:AO167),0)/$I167+VLOOKUP($D167,Customer_Demand!$D:$BF,COLUMNS($I167:AO167),0)/$K167),(VLOOKUP($D167,Customer_Demand!$D:$BF,COLUMNS($I167:AO167),0)/$I167)),"")</f>
        <v/>
      </c>
      <c r="AP167" s="49" t="str">
        <f>IFERROR(IF($K167&lt;&gt;"SS",(VLOOKUP($D167,Customer_Demand!$D:$BF,COLUMNS($I167:AP167),0)/$I167+VLOOKUP($D167,Customer_Demand!$D:$BF,COLUMNS($I167:AP167),0)/$K167),(VLOOKUP($D167,Customer_Demand!$D:$BF,COLUMNS($I167:AP167),0)/$I167)),"")</f>
        <v/>
      </c>
      <c r="AQ167" s="49" t="str">
        <f>IFERROR(IF($K167&lt;&gt;"SS",(VLOOKUP($D167,Customer_Demand!$D:$BF,COLUMNS($I167:AQ167),0)/$I167+VLOOKUP($D167,Customer_Demand!$D:$BF,COLUMNS($I167:AQ167),0)/$K167),(VLOOKUP($D167,Customer_Demand!$D:$BF,COLUMNS($I167:AQ167),0)/$I167)),"")</f>
        <v/>
      </c>
      <c r="AR167" s="49" t="str">
        <f>IFERROR(IF($K167&lt;&gt;"SS",(VLOOKUP($D167,Customer_Demand!$D:$BF,COLUMNS($I167:AR167),0)/$I167+VLOOKUP($D167,Customer_Demand!$D:$BF,COLUMNS($I167:AR167),0)/$K167),(VLOOKUP($D167,Customer_Demand!$D:$BF,COLUMNS($I167:AR167),0)/$I167)),"")</f>
        <v/>
      </c>
      <c r="AS167" s="49" t="str">
        <f>IFERROR(IF($K167&lt;&gt;"SS",(VLOOKUP($D167,Customer_Demand!$D:$BF,COLUMNS($I167:AS167),0)/$I167+VLOOKUP($D167,Customer_Demand!$D:$BF,COLUMNS($I167:AS167),0)/$K167),(VLOOKUP($D167,Customer_Demand!$D:$BF,COLUMNS($I167:AS167),0)/$I167)),"")</f>
        <v/>
      </c>
      <c r="AT167" s="49" t="str">
        <f>IFERROR(IF($K167&lt;&gt;"SS",(VLOOKUP($D167,Customer_Demand!$D:$BF,COLUMNS($I167:AT167),0)/$I167+VLOOKUP($D167,Customer_Demand!$D:$BF,COLUMNS($I167:AT167),0)/$K167),(VLOOKUP($D167,Customer_Demand!$D:$BF,COLUMNS($I167:AT167),0)/$I167)),"")</f>
        <v/>
      </c>
      <c r="AU167" s="49" t="str">
        <f>IFERROR(IF($K167&lt;&gt;"SS",(VLOOKUP($D167,Customer_Demand!$D:$BF,COLUMNS($I167:AU167),0)/$I167+VLOOKUP($D167,Customer_Demand!$D:$BF,COLUMNS($I167:AU167),0)/$K167),(VLOOKUP($D167,Customer_Demand!$D:$BF,COLUMNS($I167:AU167),0)/$I167)),"")</f>
        <v/>
      </c>
      <c r="AV167" s="49" t="str">
        <f>IFERROR(IF($K167&lt;&gt;"SS",(VLOOKUP($D167,Customer_Demand!$D:$BF,COLUMNS($I167:AV167),0)/$I167+VLOOKUP($D167,Customer_Demand!$D:$BF,COLUMNS($I167:AV167),0)/$K167),(VLOOKUP($D167,Customer_Demand!$D:$BF,COLUMNS($I167:AV167),0)/$I167)),"")</f>
        <v/>
      </c>
      <c r="AW167" s="49" t="str">
        <f>IFERROR(IF($K167&lt;&gt;"SS",(VLOOKUP($D167,Customer_Demand!$D:$BF,COLUMNS($I167:AW167),0)/$I167+VLOOKUP($D167,Customer_Demand!$D:$BF,COLUMNS($I167:AW167),0)/$K167),(VLOOKUP($D167,Customer_Demand!$D:$BF,COLUMNS($I167:AW167),0)/$I167)),"")</f>
        <v/>
      </c>
      <c r="AX167" s="49" t="str">
        <f>IFERROR(IF($K167&lt;&gt;"SS",(VLOOKUP($D167,Customer_Demand!$D:$BF,COLUMNS($I167:AX167),0)/$I167+VLOOKUP($D167,Customer_Demand!$D:$BF,COLUMNS($I167:AX167),0)/$K167),(VLOOKUP($D167,Customer_Demand!$D:$BF,COLUMNS($I167:AX167),0)/$I167)),"")</f>
        <v/>
      </c>
      <c r="AY167" s="49" t="str">
        <f>IFERROR(IF($K167&lt;&gt;"SS",(VLOOKUP($D167,Customer_Demand!$D:$BF,COLUMNS($I167:AY167),0)/$I167+VLOOKUP($D167,Customer_Demand!$D:$BF,COLUMNS($I167:AY167),0)/$K167),(VLOOKUP($D167,Customer_Demand!$D:$BF,COLUMNS($I167:AY167),0)/$I167)),"")</f>
        <v/>
      </c>
      <c r="AZ167" s="49" t="str">
        <f>IFERROR(IF($K167&lt;&gt;"SS",(VLOOKUP($D167,Customer_Demand!$D:$BF,COLUMNS($I167:AZ167),0)/$I167+VLOOKUP($D167,Customer_Demand!$D:$BF,COLUMNS($I167:AZ167),0)/$K167),(VLOOKUP($D167,Customer_Demand!$D:$BF,COLUMNS($I167:AZ167),0)/$I167)),"")</f>
        <v/>
      </c>
      <c r="BA167" s="49" t="str">
        <f>IFERROR(IF($K167&lt;&gt;"SS",(VLOOKUP($D167,Customer_Demand!$D:$BF,COLUMNS($I167:BA167),0)/$I167+VLOOKUP($D167,Customer_Demand!$D:$BF,COLUMNS($I167:BA167),0)/$K167),(VLOOKUP($D167,Customer_Demand!$D:$BF,COLUMNS($I167:BA167),0)/$I167)),"")</f>
        <v/>
      </c>
      <c r="BB167" s="49" t="str">
        <f>IFERROR(IF($K167&lt;&gt;"SS",(VLOOKUP($D167,Customer_Demand!$D:$BF,COLUMNS($I167:BB167),0)/$I167+VLOOKUP($D167,Customer_Demand!$D:$BF,COLUMNS($I167:BB167),0)/$K167),(VLOOKUP($D167,Customer_Demand!$D:$BF,COLUMNS($I167:BB167),0)/$I167)),"")</f>
        <v/>
      </c>
      <c r="BC167" s="49" t="str">
        <f>IFERROR(IF($K167&lt;&gt;"SS",(VLOOKUP($D167,Customer_Demand!$D:$BF,COLUMNS($I167:BC167),0)/$I167+VLOOKUP($D167,Customer_Demand!$D:$BF,COLUMNS($I167:BC167),0)/$K167),(VLOOKUP($D167,Customer_Demand!$D:$BF,COLUMNS($I167:BC167),0)/$I167)),"")</f>
        <v/>
      </c>
      <c r="BD167" s="49" t="str">
        <f>IFERROR(IF($K167&lt;&gt;"SS",(VLOOKUP($D167,Customer_Demand!$D:$BF,COLUMNS($I167:BD167),0)/$I167+VLOOKUP($D167,Customer_Demand!$D:$BF,COLUMNS($I167:BD167),0)/$K167),(VLOOKUP($D167,Customer_Demand!$D:$BF,COLUMNS($I167:BD167),0)/$I167)),"")</f>
        <v/>
      </c>
      <c r="BE167" s="49" t="str">
        <f>IFERROR(IF($K167&lt;&gt;"SS",(VLOOKUP($D167,Customer_Demand!$D:$BF,COLUMNS($I167:BE167),0)/$I167+VLOOKUP($D167,Customer_Demand!$D:$BF,COLUMNS($I167:BE167),0)/$K167),(VLOOKUP($D167,Customer_Demand!$D:$BF,COLUMNS($I167:BE167),0)/$I167)),"")</f>
        <v/>
      </c>
      <c r="BF167" s="49" t="str">
        <f>IFERROR(IF($K167&lt;&gt;"SS",(VLOOKUP($D167,Customer_Demand!$D:$BF,COLUMNS($I167:BF167),0)/$I167+VLOOKUP($D167,Customer_Demand!$D:$BF,COLUMNS($I167:BF167),0)/$K167),(VLOOKUP($D167,Customer_Demand!$D:$BF,COLUMNS($I167:BF167),0)/$I167)),"")</f>
        <v/>
      </c>
      <c r="BG167" s="49" t="str">
        <f>IFERROR(IF($K167&lt;&gt;"SS",(VLOOKUP($D167,Customer_Demand!$D:$BF,COLUMNS($I167:BG167),0)/$I167+VLOOKUP($D167,Customer_Demand!$D:$BF,COLUMNS($I167:BG167),0)/$K167),(VLOOKUP($D167,Customer_Demand!$D:$BF,COLUMNS($I167:BG167),0)/$I167)),"")</f>
        <v/>
      </c>
      <c r="BH167" s="49" t="str">
        <f>IFERROR(IF($K167&lt;&gt;"SS",(VLOOKUP($D167,Customer_Demand!$D:$BF,COLUMNS($I167:BH167),0)/$I167+VLOOKUP($D167,Customer_Demand!$D:$BF,COLUMNS($I167:BH167),0)/$K167),(VLOOKUP($D167,Customer_Demand!$D:$BF,COLUMNS($I167:BH167),0)/$I167)),"")</f>
        <v/>
      </c>
      <c r="BI167" s="49" t="str">
        <f>IFERROR(IF($K167&lt;&gt;"SS",(VLOOKUP($D167,Customer_Demand!$D:$BF,COLUMNS($I167:BI167),0)/$I167+VLOOKUP($D167,Customer_Demand!$D:$BF,COLUMNS($I167:BI167),0)/$K167),(VLOOKUP($D167,Customer_Demand!$D:$BF,COLUMNS($I167:BI167),0)/$I167)),"")</f>
        <v/>
      </c>
      <c r="BJ167" s="49" t="str">
        <f>IFERROR(IF($K167&lt;&gt;"SS",(VLOOKUP($D167,Customer_Demand!$D:$BF,COLUMNS($I167:BJ167),0)/$I167+VLOOKUP($D167,Customer_Demand!$D:$BF,COLUMNS($I167:BJ167),0)/$K167),(VLOOKUP($D167,Customer_Demand!$D:$BF,COLUMNS($I167:BJ167),0)/$I167)),"")</f>
        <v/>
      </c>
      <c r="BK167" s="50" t="str">
        <f>IFERROR(IF($K167&lt;&gt;"SS",(VLOOKUP($D167,Customer_Demand!$D:$BF,COLUMNS($I167:BK167),0)/$I167+VLOOKUP($D167,Customer_Demand!$D:$BF,COLUMNS($I167:BK167),0)/$K167),(VLOOKUP($D167,Customer_Demand!$D:$BF,COLUMNS($I167:BK167),0)/$I167)),"")</f>
        <v/>
      </c>
      <c r="BL167" s="18"/>
    </row>
    <row r="168" spans="2:64" x14ac:dyDescent="0.2">
      <c r="B168" s="12" t="str">
        <f t="shared" si="15"/>
        <v/>
      </c>
      <c r="C168" s="45" t="str">
        <f>IF((Customer_Demand!C168)&lt;&gt;"",Customer_Demand!C168,"")</f>
        <v/>
      </c>
      <c r="D168" s="45" t="str">
        <f>IF(C168&lt;&gt;"",Customer_Demand!D168,"")</f>
        <v/>
      </c>
      <c r="E168" s="51" t="str">
        <f>IF(C168&lt;&gt;"",Customer_Demand!E168,"")</f>
        <v/>
      </c>
      <c r="F168" s="47" t="str">
        <f>IF(C168&lt;&gt;"",VLOOKUP(D168,Customer_Demand!$D$5:$F$1005,3,0),"")</f>
        <v/>
      </c>
      <c r="G168" s="48" t="str">
        <f t="shared" si="12"/>
        <v/>
      </c>
      <c r="H168" s="48" t="str">
        <f t="shared" si="13"/>
        <v/>
      </c>
      <c r="I168" s="48" t="str">
        <f>IFERROR(IF(C168&lt;&gt;"",VLOOKUP($H168,SMT_Cycle_Time_Data!$F:$Q,4,0),""),"SGR Not Defined")</f>
        <v/>
      </c>
      <c r="J168" s="48" t="str">
        <f t="shared" si="14"/>
        <v/>
      </c>
      <c r="K168" s="48" t="str">
        <f>IF(C168&lt;&gt;"",IFERROR(VLOOKUP($J168,SMT_Cycle_Time_Data!$F:$Q,4,0),"SS"),"")</f>
        <v/>
      </c>
      <c r="L168" s="49" t="str">
        <f>IFERROR(IF($K168&lt;&gt;"SS",(VLOOKUP($D168,Customer_Demand!$D:$BF,COLUMNS($I168:L168),0)/$I168+VLOOKUP($D168,Customer_Demand!$D:$BF,COLUMNS($I168:L168),0)/$K168),(VLOOKUP($D168,Customer_Demand!$D:$BF,COLUMNS($I168:L168),0)/$I168)),"")</f>
        <v/>
      </c>
      <c r="M168" s="49" t="str">
        <f>IFERROR(IF($K168&lt;&gt;"SS",(VLOOKUP($D168,Customer_Demand!$D:$BF,COLUMNS($I168:M168),0)/$I168+VLOOKUP($D168,Customer_Demand!$D:$BF,COLUMNS($I168:M168),0)/$K168),(VLOOKUP($D168,Customer_Demand!$D:$BF,COLUMNS($I168:M168),0)/$I168)),"")</f>
        <v/>
      </c>
      <c r="N168" s="49" t="str">
        <f>IFERROR(IF($K168&lt;&gt;"SS",(VLOOKUP($D168,Customer_Demand!$D:$BF,COLUMNS($I168:N168),0)/$I168+VLOOKUP($D168,Customer_Demand!$D:$BF,COLUMNS($I168:N168),0)/$K168),(VLOOKUP($D168,Customer_Demand!$D:$BF,COLUMNS($I168:N168),0)/$I168)),"")</f>
        <v/>
      </c>
      <c r="O168" s="49" t="str">
        <f>IFERROR(IF($K168&lt;&gt;"SS",(VLOOKUP($D168,Customer_Demand!$D:$BF,COLUMNS($I168:O168),0)/$I168+VLOOKUP($D168,Customer_Demand!$D:$BF,COLUMNS($I168:O168),0)/$K168),(VLOOKUP($D168,Customer_Demand!$D:$BF,COLUMNS($I168:O168),0)/$I168)),"")</f>
        <v/>
      </c>
      <c r="P168" s="49" t="str">
        <f>IFERROR(IF($K168&lt;&gt;"SS",(VLOOKUP($D168,Customer_Demand!$D:$BF,COLUMNS($I168:P168),0)/$I168+VLOOKUP($D168,Customer_Demand!$D:$BF,COLUMNS($I168:P168),0)/$K168),(VLOOKUP($D168,Customer_Demand!$D:$BF,COLUMNS($I168:P168),0)/$I168)),"")</f>
        <v/>
      </c>
      <c r="Q168" s="49" t="str">
        <f>IFERROR(IF($K168&lt;&gt;"SS",(VLOOKUP($D168,Customer_Demand!$D:$BF,COLUMNS($I168:Q168),0)/$I168+VLOOKUP($D168,Customer_Demand!$D:$BF,COLUMNS($I168:Q168),0)/$K168),(VLOOKUP($D168,Customer_Demand!$D:$BF,COLUMNS($I168:Q168),0)/$I168)),"")</f>
        <v/>
      </c>
      <c r="R168" s="49" t="str">
        <f>IFERROR(IF($K168&lt;&gt;"SS",(VLOOKUP($D168,Customer_Demand!$D:$BF,COLUMNS($I168:R168),0)/$I168+VLOOKUP($D168,Customer_Demand!$D:$BF,COLUMNS($I168:R168),0)/$K168),(VLOOKUP($D168,Customer_Demand!$D:$BF,COLUMNS($I168:R168),0)/$I168)),"")</f>
        <v/>
      </c>
      <c r="S168" s="49" t="str">
        <f>IFERROR(IF($K168&lt;&gt;"SS",(VLOOKUP($D168,Customer_Demand!$D:$BF,COLUMNS($I168:S168),0)/$I168+VLOOKUP($D168,Customer_Demand!$D:$BF,COLUMNS($I168:S168),0)/$K168),(VLOOKUP($D168,Customer_Demand!$D:$BF,COLUMNS($I168:S168),0)/$I168)),"")</f>
        <v/>
      </c>
      <c r="T168" s="49" t="str">
        <f>IFERROR(IF($K168&lt;&gt;"SS",(VLOOKUP($D168,Customer_Demand!$D:$BF,COLUMNS($I168:T168),0)/$I168+VLOOKUP($D168,Customer_Demand!$D:$BF,COLUMNS($I168:T168),0)/$K168),(VLOOKUP($D168,Customer_Demand!$D:$BF,COLUMNS($I168:T168),0)/$I168)),"")</f>
        <v/>
      </c>
      <c r="U168" s="49" t="str">
        <f>IFERROR(IF($K168&lt;&gt;"SS",(VLOOKUP($D168,Customer_Demand!$D:$BF,COLUMNS($I168:U168),0)/$I168+VLOOKUP($D168,Customer_Demand!$D:$BF,COLUMNS($I168:U168),0)/$K168),(VLOOKUP($D168,Customer_Demand!$D:$BF,COLUMNS($I168:U168),0)/$I168)),"")</f>
        <v/>
      </c>
      <c r="V168" s="49" t="str">
        <f>IFERROR(IF($K168&lt;&gt;"SS",(VLOOKUP($D168,Customer_Demand!$D:$BF,COLUMNS($I168:V168),0)/$I168+VLOOKUP($D168,Customer_Demand!$D:$BF,COLUMNS($I168:V168),0)/$K168),(VLOOKUP($D168,Customer_Demand!$D:$BF,COLUMNS($I168:V168),0)/$I168)),"")</f>
        <v/>
      </c>
      <c r="W168" s="49" t="str">
        <f>IFERROR(IF($K168&lt;&gt;"SS",(VLOOKUP($D168,Customer_Demand!$D:$BF,COLUMNS($I168:W168),0)/$I168+VLOOKUP($D168,Customer_Demand!$D:$BF,COLUMNS($I168:W168),0)/$K168),(VLOOKUP($D168,Customer_Demand!$D:$BF,COLUMNS($I168:W168),0)/$I168)),"")</f>
        <v/>
      </c>
      <c r="X168" s="49" t="str">
        <f>IFERROR(IF($K168&lt;&gt;"SS",(VLOOKUP($D168,Customer_Demand!$D:$BF,COLUMNS($I168:X168),0)/$I168+VLOOKUP($D168,Customer_Demand!$D:$BF,COLUMNS($I168:X168),0)/$K168),(VLOOKUP($D168,Customer_Demand!$D:$BF,COLUMNS($I168:X168),0)/$I168)),"")</f>
        <v/>
      </c>
      <c r="Y168" s="49" t="str">
        <f>IFERROR(IF($K168&lt;&gt;"SS",(VLOOKUP($D168,Customer_Demand!$D:$BF,COLUMNS($I168:Y168),0)/$I168+VLOOKUP($D168,Customer_Demand!$D:$BF,COLUMNS($I168:Y168),0)/$K168),(VLOOKUP($D168,Customer_Demand!$D:$BF,COLUMNS($I168:Y168),0)/$I168)),"")</f>
        <v/>
      </c>
      <c r="Z168" s="49" t="str">
        <f>IFERROR(IF($K168&lt;&gt;"SS",(VLOOKUP($D168,Customer_Demand!$D:$BF,COLUMNS($I168:Z168),0)/$I168+VLOOKUP($D168,Customer_Demand!$D:$BF,COLUMNS($I168:Z168),0)/$K168),(VLOOKUP($D168,Customer_Demand!$D:$BF,COLUMNS($I168:Z168),0)/$I168)),"")</f>
        <v/>
      </c>
      <c r="AA168" s="49" t="str">
        <f>IFERROR(IF($K168&lt;&gt;"SS",(VLOOKUP($D168,Customer_Demand!$D:$BF,COLUMNS($I168:AA168),0)/$I168+VLOOKUP($D168,Customer_Demand!$D:$BF,COLUMNS($I168:AA168),0)/$K168),(VLOOKUP($D168,Customer_Demand!$D:$BF,COLUMNS($I168:AA168),0)/$I168)),"")</f>
        <v/>
      </c>
      <c r="AB168" s="49" t="str">
        <f>IFERROR(IF($K168&lt;&gt;"SS",(VLOOKUP($D168,Customer_Demand!$D:$BF,COLUMNS($I168:AB168),0)/$I168+VLOOKUP($D168,Customer_Demand!$D:$BF,COLUMNS($I168:AB168),0)/$K168),(VLOOKUP($D168,Customer_Demand!$D:$BF,COLUMNS($I168:AB168),0)/$I168)),"")</f>
        <v/>
      </c>
      <c r="AC168" s="49" t="str">
        <f>IFERROR(IF($K168&lt;&gt;"SS",(VLOOKUP($D168,Customer_Demand!$D:$BF,COLUMNS($I168:AC168),0)/$I168+VLOOKUP($D168,Customer_Demand!$D:$BF,COLUMNS($I168:AC168),0)/$K168),(VLOOKUP($D168,Customer_Demand!$D:$BF,COLUMNS($I168:AC168),0)/$I168)),"")</f>
        <v/>
      </c>
      <c r="AD168" s="49" t="str">
        <f>IFERROR(IF($K168&lt;&gt;"SS",(VLOOKUP($D168,Customer_Demand!$D:$BF,COLUMNS($I168:AD168),0)/$I168+VLOOKUP($D168,Customer_Demand!$D:$BF,COLUMNS($I168:AD168),0)/$K168),(VLOOKUP($D168,Customer_Demand!$D:$BF,COLUMNS($I168:AD168),0)/$I168)),"")</f>
        <v/>
      </c>
      <c r="AE168" s="49" t="str">
        <f>IFERROR(IF($K168&lt;&gt;"SS",(VLOOKUP($D168,Customer_Demand!$D:$BF,COLUMNS($I168:AE168),0)/$I168+VLOOKUP($D168,Customer_Demand!$D:$BF,COLUMNS($I168:AE168),0)/$K168),(VLOOKUP($D168,Customer_Demand!$D:$BF,COLUMNS($I168:AE168),0)/$I168)),"")</f>
        <v/>
      </c>
      <c r="AF168" s="49" t="str">
        <f>IFERROR(IF($K168&lt;&gt;"SS",(VLOOKUP($D168,Customer_Demand!$D:$BF,COLUMNS($I168:AF168),0)/$I168+VLOOKUP($D168,Customer_Demand!$D:$BF,COLUMNS($I168:AF168),0)/$K168),(VLOOKUP($D168,Customer_Demand!$D:$BF,COLUMNS($I168:AF168),0)/$I168)),"")</f>
        <v/>
      </c>
      <c r="AG168" s="49" t="str">
        <f>IFERROR(IF($K168&lt;&gt;"SS",(VLOOKUP($D168,Customer_Demand!$D:$BF,COLUMNS($I168:AG168),0)/$I168+VLOOKUP($D168,Customer_Demand!$D:$BF,COLUMNS($I168:AG168),0)/$K168),(VLOOKUP($D168,Customer_Demand!$D:$BF,COLUMNS($I168:AG168),0)/$I168)),"")</f>
        <v/>
      </c>
      <c r="AH168" s="49" t="str">
        <f>IFERROR(IF($K168&lt;&gt;"SS",(VLOOKUP($D168,Customer_Demand!$D:$BF,COLUMNS($I168:AH168),0)/$I168+VLOOKUP($D168,Customer_Demand!$D:$BF,COLUMNS($I168:AH168),0)/$K168),(VLOOKUP($D168,Customer_Demand!$D:$BF,COLUMNS($I168:AH168),0)/$I168)),"")</f>
        <v/>
      </c>
      <c r="AI168" s="49" t="str">
        <f>IFERROR(IF($K168&lt;&gt;"SS",(VLOOKUP($D168,Customer_Demand!$D:$BF,COLUMNS($I168:AI168),0)/$I168+VLOOKUP($D168,Customer_Demand!$D:$BF,COLUMNS($I168:AI168),0)/$K168),(VLOOKUP($D168,Customer_Demand!$D:$BF,COLUMNS($I168:AI168),0)/$I168)),"")</f>
        <v/>
      </c>
      <c r="AJ168" s="49" t="str">
        <f>IFERROR(IF($K168&lt;&gt;"SS",(VLOOKUP($D168,Customer_Demand!$D:$BF,COLUMNS($I168:AJ168),0)/$I168+VLOOKUP($D168,Customer_Demand!$D:$BF,COLUMNS($I168:AJ168),0)/$K168),(VLOOKUP($D168,Customer_Demand!$D:$BF,COLUMNS($I168:AJ168),0)/$I168)),"")</f>
        <v/>
      </c>
      <c r="AK168" s="49" t="str">
        <f>IFERROR(IF($K168&lt;&gt;"SS",(VLOOKUP($D168,Customer_Demand!$D:$BF,COLUMNS($I168:AK168),0)/$I168+VLOOKUP($D168,Customer_Demand!$D:$BF,COLUMNS($I168:AK168),0)/$K168),(VLOOKUP($D168,Customer_Demand!$D:$BF,COLUMNS($I168:AK168),0)/$I168)),"")</f>
        <v/>
      </c>
      <c r="AL168" s="49" t="str">
        <f>IFERROR(IF($K168&lt;&gt;"SS",(VLOOKUP($D168,Customer_Demand!$D:$BF,COLUMNS($I168:AL168),0)/$I168+VLOOKUP($D168,Customer_Demand!$D:$BF,COLUMNS($I168:AL168),0)/$K168),(VLOOKUP($D168,Customer_Demand!$D:$BF,COLUMNS($I168:AL168),0)/$I168)),"")</f>
        <v/>
      </c>
      <c r="AM168" s="49" t="str">
        <f>IFERROR(IF($K168&lt;&gt;"SS",(VLOOKUP($D168,Customer_Demand!$D:$BF,COLUMNS($I168:AM168),0)/$I168+VLOOKUP($D168,Customer_Demand!$D:$BF,COLUMNS($I168:AM168),0)/$K168),(VLOOKUP($D168,Customer_Demand!$D:$BF,COLUMNS($I168:AM168),0)/$I168)),"")</f>
        <v/>
      </c>
      <c r="AN168" s="49" t="str">
        <f>IFERROR(IF($K168&lt;&gt;"SS",(VLOOKUP($D168,Customer_Demand!$D:$BF,COLUMNS($I168:AN168),0)/$I168+VLOOKUP($D168,Customer_Demand!$D:$BF,COLUMNS($I168:AN168),0)/$K168),(VLOOKUP($D168,Customer_Demand!$D:$BF,COLUMNS($I168:AN168),0)/$I168)),"")</f>
        <v/>
      </c>
      <c r="AO168" s="49" t="str">
        <f>IFERROR(IF($K168&lt;&gt;"SS",(VLOOKUP($D168,Customer_Demand!$D:$BF,COLUMNS($I168:AO168),0)/$I168+VLOOKUP($D168,Customer_Demand!$D:$BF,COLUMNS($I168:AO168),0)/$K168),(VLOOKUP($D168,Customer_Demand!$D:$BF,COLUMNS($I168:AO168),0)/$I168)),"")</f>
        <v/>
      </c>
      <c r="AP168" s="49" t="str">
        <f>IFERROR(IF($K168&lt;&gt;"SS",(VLOOKUP($D168,Customer_Demand!$D:$BF,COLUMNS($I168:AP168),0)/$I168+VLOOKUP($D168,Customer_Demand!$D:$BF,COLUMNS($I168:AP168),0)/$K168),(VLOOKUP($D168,Customer_Demand!$D:$BF,COLUMNS($I168:AP168),0)/$I168)),"")</f>
        <v/>
      </c>
      <c r="AQ168" s="49" t="str">
        <f>IFERROR(IF($K168&lt;&gt;"SS",(VLOOKUP($D168,Customer_Demand!$D:$BF,COLUMNS($I168:AQ168),0)/$I168+VLOOKUP($D168,Customer_Demand!$D:$BF,COLUMNS($I168:AQ168),0)/$K168),(VLOOKUP($D168,Customer_Demand!$D:$BF,COLUMNS($I168:AQ168),0)/$I168)),"")</f>
        <v/>
      </c>
      <c r="AR168" s="49" t="str">
        <f>IFERROR(IF($K168&lt;&gt;"SS",(VLOOKUP($D168,Customer_Demand!$D:$BF,COLUMNS($I168:AR168),0)/$I168+VLOOKUP($D168,Customer_Demand!$D:$BF,COLUMNS($I168:AR168),0)/$K168),(VLOOKUP($D168,Customer_Demand!$D:$BF,COLUMNS($I168:AR168),0)/$I168)),"")</f>
        <v/>
      </c>
      <c r="AS168" s="49" t="str">
        <f>IFERROR(IF($K168&lt;&gt;"SS",(VLOOKUP($D168,Customer_Demand!$D:$BF,COLUMNS($I168:AS168),0)/$I168+VLOOKUP($D168,Customer_Demand!$D:$BF,COLUMNS($I168:AS168),0)/$K168),(VLOOKUP($D168,Customer_Demand!$D:$BF,COLUMNS($I168:AS168),0)/$I168)),"")</f>
        <v/>
      </c>
      <c r="AT168" s="49" t="str">
        <f>IFERROR(IF($K168&lt;&gt;"SS",(VLOOKUP($D168,Customer_Demand!$D:$BF,COLUMNS($I168:AT168),0)/$I168+VLOOKUP($D168,Customer_Demand!$D:$BF,COLUMNS($I168:AT168),0)/$K168),(VLOOKUP($D168,Customer_Demand!$D:$BF,COLUMNS($I168:AT168),0)/$I168)),"")</f>
        <v/>
      </c>
      <c r="AU168" s="49" t="str">
        <f>IFERROR(IF($K168&lt;&gt;"SS",(VLOOKUP($D168,Customer_Demand!$D:$BF,COLUMNS($I168:AU168),0)/$I168+VLOOKUP($D168,Customer_Demand!$D:$BF,COLUMNS($I168:AU168),0)/$K168),(VLOOKUP($D168,Customer_Demand!$D:$BF,COLUMNS($I168:AU168),0)/$I168)),"")</f>
        <v/>
      </c>
      <c r="AV168" s="49" t="str">
        <f>IFERROR(IF($K168&lt;&gt;"SS",(VLOOKUP($D168,Customer_Demand!$D:$BF,COLUMNS($I168:AV168),0)/$I168+VLOOKUP($D168,Customer_Demand!$D:$BF,COLUMNS($I168:AV168),0)/$K168),(VLOOKUP($D168,Customer_Demand!$D:$BF,COLUMNS($I168:AV168),0)/$I168)),"")</f>
        <v/>
      </c>
      <c r="AW168" s="49" t="str">
        <f>IFERROR(IF($K168&lt;&gt;"SS",(VLOOKUP($D168,Customer_Demand!$D:$BF,COLUMNS($I168:AW168),0)/$I168+VLOOKUP($D168,Customer_Demand!$D:$BF,COLUMNS($I168:AW168),0)/$K168),(VLOOKUP($D168,Customer_Demand!$D:$BF,COLUMNS($I168:AW168),0)/$I168)),"")</f>
        <v/>
      </c>
      <c r="AX168" s="49" t="str">
        <f>IFERROR(IF($K168&lt;&gt;"SS",(VLOOKUP($D168,Customer_Demand!$D:$BF,COLUMNS($I168:AX168),0)/$I168+VLOOKUP($D168,Customer_Demand!$D:$BF,COLUMNS($I168:AX168),0)/$K168),(VLOOKUP($D168,Customer_Demand!$D:$BF,COLUMNS($I168:AX168),0)/$I168)),"")</f>
        <v/>
      </c>
      <c r="AY168" s="49" t="str">
        <f>IFERROR(IF($K168&lt;&gt;"SS",(VLOOKUP($D168,Customer_Demand!$D:$BF,COLUMNS($I168:AY168),0)/$I168+VLOOKUP($D168,Customer_Demand!$D:$BF,COLUMNS($I168:AY168),0)/$K168),(VLOOKUP($D168,Customer_Demand!$D:$BF,COLUMNS($I168:AY168),0)/$I168)),"")</f>
        <v/>
      </c>
      <c r="AZ168" s="49" t="str">
        <f>IFERROR(IF($K168&lt;&gt;"SS",(VLOOKUP($D168,Customer_Demand!$D:$BF,COLUMNS($I168:AZ168),0)/$I168+VLOOKUP($D168,Customer_Demand!$D:$BF,COLUMNS($I168:AZ168),0)/$K168),(VLOOKUP($D168,Customer_Demand!$D:$BF,COLUMNS($I168:AZ168),0)/$I168)),"")</f>
        <v/>
      </c>
      <c r="BA168" s="49" t="str">
        <f>IFERROR(IF($K168&lt;&gt;"SS",(VLOOKUP($D168,Customer_Demand!$D:$BF,COLUMNS($I168:BA168),0)/$I168+VLOOKUP($D168,Customer_Demand!$D:$BF,COLUMNS($I168:BA168),0)/$K168),(VLOOKUP($D168,Customer_Demand!$D:$BF,COLUMNS($I168:BA168),0)/$I168)),"")</f>
        <v/>
      </c>
      <c r="BB168" s="49" t="str">
        <f>IFERROR(IF($K168&lt;&gt;"SS",(VLOOKUP($D168,Customer_Demand!$D:$BF,COLUMNS($I168:BB168),0)/$I168+VLOOKUP($D168,Customer_Demand!$D:$BF,COLUMNS($I168:BB168),0)/$K168),(VLOOKUP($D168,Customer_Demand!$D:$BF,COLUMNS($I168:BB168),0)/$I168)),"")</f>
        <v/>
      </c>
      <c r="BC168" s="49" t="str">
        <f>IFERROR(IF($K168&lt;&gt;"SS",(VLOOKUP($D168,Customer_Demand!$D:$BF,COLUMNS($I168:BC168),0)/$I168+VLOOKUP($D168,Customer_Demand!$D:$BF,COLUMNS($I168:BC168),0)/$K168),(VLOOKUP($D168,Customer_Demand!$D:$BF,COLUMNS($I168:BC168),0)/$I168)),"")</f>
        <v/>
      </c>
      <c r="BD168" s="49" t="str">
        <f>IFERROR(IF($K168&lt;&gt;"SS",(VLOOKUP($D168,Customer_Demand!$D:$BF,COLUMNS($I168:BD168),0)/$I168+VLOOKUP($D168,Customer_Demand!$D:$BF,COLUMNS($I168:BD168),0)/$K168),(VLOOKUP($D168,Customer_Demand!$D:$BF,COLUMNS($I168:BD168),0)/$I168)),"")</f>
        <v/>
      </c>
      <c r="BE168" s="49" t="str">
        <f>IFERROR(IF($K168&lt;&gt;"SS",(VLOOKUP($D168,Customer_Demand!$D:$BF,COLUMNS($I168:BE168),0)/$I168+VLOOKUP($D168,Customer_Demand!$D:$BF,COLUMNS($I168:BE168),0)/$K168),(VLOOKUP($D168,Customer_Demand!$D:$BF,COLUMNS($I168:BE168),0)/$I168)),"")</f>
        <v/>
      </c>
      <c r="BF168" s="49" t="str">
        <f>IFERROR(IF($K168&lt;&gt;"SS",(VLOOKUP($D168,Customer_Demand!$D:$BF,COLUMNS($I168:BF168),0)/$I168+VLOOKUP($D168,Customer_Demand!$D:$BF,COLUMNS($I168:BF168),0)/$K168),(VLOOKUP($D168,Customer_Demand!$D:$BF,COLUMNS($I168:BF168),0)/$I168)),"")</f>
        <v/>
      </c>
      <c r="BG168" s="49" t="str">
        <f>IFERROR(IF($K168&lt;&gt;"SS",(VLOOKUP($D168,Customer_Demand!$D:$BF,COLUMNS($I168:BG168),0)/$I168+VLOOKUP($D168,Customer_Demand!$D:$BF,COLUMNS($I168:BG168),0)/$K168),(VLOOKUP($D168,Customer_Demand!$D:$BF,COLUMNS($I168:BG168),0)/$I168)),"")</f>
        <v/>
      </c>
      <c r="BH168" s="49" t="str">
        <f>IFERROR(IF($K168&lt;&gt;"SS",(VLOOKUP($D168,Customer_Demand!$D:$BF,COLUMNS($I168:BH168),0)/$I168+VLOOKUP($D168,Customer_Demand!$D:$BF,COLUMNS($I168:BH168),0)/$K168),(VLOOKUP($D168,Customer_Demand!$D:$BF,COLUMNS($I168:BH168),0)/$I168)),"")</f>
        <v/>
      </c>
      <c r="BI168" s="49" t="str">
        <f>IFERROR(IF($K168&lt;&gt;"SS",(VLOOKUP($D168,Customer_Demand!$D:$BF,COLUMNS($I168:BI168),0)/$I168+VLOOKUP($D168,Customer_Demand!$D:$BF,COLUMNS($I168:BI168),0)/$K168),(VLOOKUP($D168,Customer_Demand!$D:$BF,COLUMNS($I168:BI168),0)/$I168)),"")</f>
        <v/>
      </c>
      <c r="BJ168" s="49" t="str">
        <f>IFERROR(IF($K168&lt;&gt;"SS",(VLOOKUP($D168,Customer_Demand!$D:$BF,COLUMNS($I168:BJ168),0)/$I168+VLOOKUP($D168,Customer_Demand!$D:$BF,COLUMNS($I168:BJ168),0)/$K168),(VLOOKUP($D168,Customer_Demand!$D:$BF,COLUMNS($I168:BJ168),0)/$I168)),"")</f>
        <v/>
      </c>
      <c r="BK168" s="50" t="str">
        <f>IFERROR(IF($K168&lt;&gt;"SS",(VLOOKUP($D168,Customer_Demand!$D:$BF,COLUMNS($I168:BK168),0)/$I168+VLOOKUP($D168,Customer_Demand!$D:$BF,COLUMNS($I168:BK168),0)/$K168),(VLOOKUP($D168,Customer_Demand!$D:$BF,COLUMNS($I168:BK168),0)/$I168)),"")</f>
        <v/>
      </c>
      <c r="BL168" s="18"/>
    </row>
    <row r="169" spans="2:64" x14ac:dyDescent="0.2">
      <c r="B169" s="12" t="str">
        <f t="shared" si="15"/>
        <v/>
      </c>
      <c r="C169" s="45" t="str">
        <f>IF((Customer_Demand!C169)&lt;&gt;"",Customer_Demand!C169,"")</f>
        <v/>
      </c>
      <c r="D169" s="45" t="str">
        <f>IF(C169&lt;&gt;"",Customer_Demand!D169,"")</f>
        <v/>
      </c>
      <c r="E169" s="51" t="str">
        <f>IF(C169&lt;&gt;"",Customer_Demand!E169,"")</f>
        <v/>
      </c>
      <c r="F169" s="47" t="str">
        <f>IF(C169&lt;&gt;"",VLOOKUP(D169,Customer_Demand!$D$5:$F$1005,3,0),"")</f>
        <v/>
      </c>
      <c r="G169" s="48" t="str">
        <f t="shared" si="12"/>
        <v/>
      </c>
      <c r="H169" s="48" t="str">
        <f t="shared" si="13"/>
        <v/>
      </c>
      <c r="I169" s="48" t="str">
        <f>IFERROR(IF(C169&lt;&gt;"",VLOOKUP($H169,SMT_Cycle_Time_Data!$F:$Q,4,0),""),"SGR Not Defined")</f>
        <v/>
      </c>
      <c r="J169" s="48" t="str">
        <f t="shared" si="14"/>
        <v/>
      </c>
      <c r="K169" s="48" t="str">
        <f>IF(C169&lt;&gt;"",IFERROR(VLOOKUP($J169,SMT_Cycle_Time_Data!$F:$Q,4,0),"SS"),"")</f>
        <v/>
      </c>
      <c r="L169" s="49" t="str">
        <f>IFERROR(IF($K169&lt;&gt;"SS",(VLOOKUP($D169,Customer_Demand!$D:$BF,COLUMNS($I169:L169),0)/$I169+VLOOKUP($D169,Customer_Demand!$D:$BF,COLUMNS($I169:L169),0)/$K169),(VLOOKUP($D169,Customer_Demand!$D:$BF,COLUMNS($I169:L169),0)/$I169)),"")</f>
        <v/>
      </c>
      <c r="M169" s="49" t="str">
        <f>IFERROR(IF($K169&lt;&gt;"SS",(VLOOKUP($D169,Customer_Demand!$D:$BF,COLUMNS($I169:M169),0)/$I169+VLOOKUP($D169,Customer_Demand!$D:$BF,COLUMNS($I169:M169),0)/$K169),(VLOOKUP($D169,Customer_Demand!$D:$BF,COLUMNS($I169:M169),0)/$I169)),"")</f>
        <v/>
      </c>
      <c r="N169" s="49" t="str">
        <f>IFERROR(IF($K169&lt;&gt;"SS",(VLOOKUP($D169,Customer_Demand!$D:$BF,COLUMNS($I169:N169),0)/$I169+VLOOKUP($D169,Customer_Demand!$D:$BF,COLUMNS($I169:N169),0)/$K169),(VLOOKUP($D169,Customer_Demand!$D:$BF,COLUMNS($I169:N169),0)/$I169)),"")</f>
        <v/>
      </c>
      <c r="O169" s="49" t="str">
        <f>IFERROR(IF($K169&lt;&gt;"SS",(VLOOKUP($D169,Customer_Demand!$D:$BF,COLUMNS($I169:O169),0)/$I169+VLOOKUP($D169,Customer_Demand!$D:$BF,COLUMNS($I169:O169),0)/$K169),(VLOOKUP($D169,Customer_Demand!$D:$BF,COLUMNS($I169:O169),0)/$I169)),"")</f>
        <v/>
      </c>
      <c r="P169" s="49" t="str">
        <f>IFERROR(IF($K169&lt;&gt;"SS",(VLOOKUP($D169,Customer_Demand!$D:$BF,COLUMNS($I169:P169),0)/$I169+VLOOKUP($D169,Customer_Demand!$D:$BF,COLUMNS($I169:P169),0)/$K169),(VLOOKUP($D169,Customer_Demand!$D:$BF,COLUMNS($I169:P169),0)/$I169)),"")</f>
        <v/>
      </c>
      <c r="Q169" s="49" t="str">
        <f>IFERROR(IF($K169&lt;&gt;"SS",(VLOOKUP($D169,Customer_Demand!$D:$BF,COLUMNS($I169:Q169),0)/$I169+VLOOKUP($D169,Customer_Demand!$D:$BF,COLUMNS($I169:Q169),0)/$K169),(VLOOKUP($D169,Customer_Demand!$D:$BF,COLUMNS($I169:Q169),0)/$I169)),"")</f>
        <v/>
      </c>
      <c r="R169" s="49" t="str">
        <f>IFERROR(IF($K169&lt;&gt;"SS",(VLOOKUP($D169,Customer_Demand!$D:$BF,COLUMNS($I169:R169),0)/$I169+VLOOKUP($D169,Customer_Demand!$D:$BF,COLUMNS($I169:R169),0)/$K169),(VLOOKUP($D169,Customer_Demand!$D:$BF,COLUMNS($I169:R169),0)/$I169)),"")</f>
        <v/>
      </c>
      <c r="S169" s="49" t="str">
        <f>IFERROR(IF($K169&lt;&gt;"SS",(VLOOKUP($D169,Customer_Demand!$D:$BF,COLUMNS($I169:S169),0)/$I169+VLOOKUP($D169,Customer_Demand!$D:$BF,COLUMNS($I169:S169),0)/$K169),(VLOOKUP($D169,Customer_Demand!$D:$BF,COLUMNS($I169:S169),0)/$I169)),"")</f>
        <v/>
      </c>
      <c r="T169" s="49" t="str">
        <f>IFERROR(IF($K169&lt;&gt;"SS",(VLOOKUP($D169,Customer_Demand!$D:$BF,COLUMNS($I169:T169),0)/$I169+VLOOKUP($D169,Customer_Demand!$D:$BF,COLUMNS($I169:T169),0)/$K169),(VLOOKUP($D169,Customer_Demand!$D:$BF,COLUMNS($I169:T169),0)/$I169)),"")</f>
        <v/>
      </c>
      <c r="U169" s="49" t="str">
        <f>IFERROR(IF($K169&lt;&gt;"SS",(VLOOKUP($D169,Customer_Demand!$D:$BF,COLUMNS($I169:U169),0)/$I169+VLOOKUP($D169,Customer_Demand!$D:$BF,COLUMNS($I169:U169),0)/$K169),(VLOOKUP($D169,Customer_Demand!$D:$BF,COLUMNS($I169:U169),0)/$I169)),"")</f>
        <v/>
      </c>
      <c r="V169" s="49" t="str">
        <f>IFERROR(IF($K169&lt;&gt;"SS",(VLOOKUP($D169,Customer_Demand!$D:$BF,COLUMNS($I169:V169),0)/$I169+VLOOKUP($D169,Customer_Demand!$D:$BF,COLUMNS($I169:V169),0)/$K169),(VLOOKUP($D169,Customer_Demand!$D:$BF,COLUMNS($I169:V169),0)/$I169)),"")</f>
        <v/>
      </c>
      <c r="W169" s="49" t="str">
        <f>IFERROR(IF($K169&lt;&gt;"SS",(VLOOKUP($D169,Customer_Demand!$D:$BF,COLUMNS($I169:W169),0)/$I169+VLOOKUP($D169,Customer_Demand!$D:$BF,COLUMNS($I169:W169),0)/$K169),(VLOOKUP($D169,Customer_Demand!$D:$BF,COLUMNS($I169:W169),0)/$I169)),"")</f>
        <v/>
      </c>
      <c r="X169" s="49" t="str">
        <f>IFERROR(IF($K169&lt;&gt;"SS",(VLOOKUP($D169,Customer_Demand!$D:$BF,COLUMNS($I169:X169),0)/$I169+VLOOKUP($D169,Customer_Demand!$D:$BF,COLUMNS($I169:X169),0)/$K169),(VLOOKUP($D169,Customer_Demand!$D:$BF,COLUMNS($I169:X169),0)/$I169)),"")</f>
        <v/>
      </c>
      <c r="Y169" s="49" t="str">
        <f>IFERROR(IF($K169&lt;&gt;"SS",(VLOOKUP($D169,Customer_Demand!$D:$BF,COLUMNS($I169:Y169),0)/$I169+VLOOKUP($D169,Customer_Demand!$D:$BF,COLUMNS($I169:Y169),0)/$K169),(VLOOKUP($D169,Customer_Demand!$D:$BF,COLUMNS($I169:Y169),0)/$I169)),"")</f>
        <v/>
      </c>
      <c r="Z169" s="49" t="str">
        <f>IFERROR(IF($K169&lt;&gt;"SS",(VLOOKUP($D169,Customer_Demand!$D:$BF,COLUMNS($I169:Z169),0)/$I169+VLOOKUP($D169,Customer_Demand!$D:$BF,COLUMNS($I169:Z169),0)/$K169),(VLOOKUP($D169,Customer_Demand!$D:$BF,COLUMNS($I169:Z169),0)/$I169)),"")</f>
        <v/>
      </c>
      <c r="AA169" s="49" t="str">
        <f>IFERROR(IF($K169&lt;&gt;"SS",(VLOOKUP($D169,Customer_Demand!$D:$BF,COLUMNS($I169:AA169),0)/$I169+VLOOKUP($D169,Customer_Demand!$D:$BF,COLUMNS($I169:AA169),0)/$K169),(VLOOKUP($D169,Customer_Demand!$D:$BF,COLUMNS($I169:AA169),0)/$I169)),"")</f>
        <v/>
      </c>
      <c r="AB169" s="49" t="str">
        <f>IFERROR(IF($K169&lt;&gt;"SS",(VLOOKUP($D169,Customer_Demand!$D:$BF,COLUMNS($I169:AB169),0)/$I169+VLOOKUP($D169,Customer_Demand!$D:$BF,COLUMNS($I169:AB169),0)/$K169),(VLOOKUP($D169,Customer_Demand!$D:$BF,COLUMNS($I169:AB169),0)/$I169)),"")</f>
        <v/>
      </c>
      <c r="AC169" s="49" t="str">
        <f>IFERROR(IF($K169&lt;&gt;"SS",(VLOOKUP($D169,Customer_Demand!$D:$BF,COLUMNS($I169:AC169),0)/$I169+VLOOKUP($D169,Customer_Demand!$D:$BF,COLUMNS($I169:AC169),0)/$K169),(VLOOKUP($D169,Customer_Demand!$D:$BF,COLUMNS($I169:AC169),0)/$I169)),"")</f>
        <v/>
      </c>
      <c r="AD169" s="49" t="str">
        <f>IFERROR(IF($K169&lt;&gt;"SS",(VLOOKUP($D169,Customer_Demand!$D:$BF,COLUMNS($I169:AD169),0)/$I169+VLOOKUP($D169,Customer_Demand!$D:$BF,COLUMNS($I169:AD169),0)/$K169),(VLOOKUP($D169,Customer_Demand!$D:$BF,COLUMNS($I169:AD169),0)/$I169)),"")</f>
        <v/>
      </c>
      <c r="AE169" s="49" t="str">
        <f>IFERROR(IF($K169&lt;&gt;"SS",(VLOOKUP($D169,Customer_Demand!$D:$BF,COLUMNS($I169:AE169),0)/$I169+VLOOKUP($D169,Customer_Demand!$D:$BF,COLUMNS($I169:AE169),0)/$K169),(VLOOKUP($D169,Customer_Demand!$D:$BF,COLUMNS($I169:AE169),0)/$I169)),"")</f>
        <v/>
      </c>
      <c r="AF169" s="49" t="str">
        <f>IFERROR(IF($K169&lt;&gt;"SS",(VLOOKUP($D169,Customer_Demand!$D:$BF,COLUMNS($I169:AF169),0)/$I169+VLOOKUP($D169,Customer_Demand!$D:$BF,COLUMNS($I169:AF169),0)/$K169),(VLOOKUP($D169,Customer_Demand!$D:$BF,COLUMNS($I169:AF169),0)/$I169)),"")</f>
        <v/>
      </c>
      <c r="AG169" s="49" t="str">
        <f>IFERROR(IF($K169&lt;&gt;"SS",(VLOOKUP($D169,Customer_Demand!$D:$BF,COLUMNS($I169:AG169),0)/$I169+VLOOKUP($D169,Customer_Demand!$D:$BF,COLUMNS($I169:AG169),0)/$K169),(VLOOKUP($D169,Customer_Demand!$D:$BF,COLUMNS($I169:AG169),0)/$I169)),"")</f>
        <v/>
      </c>
      <c r="AH169" s="49" t="str">
        <f>IFERROR(IF($K169&lt;&gt;"SS",(VLOOKUP($D169,Customer_Demand!$D:$BF,COLUMNS($I169:AH169),0)/$I169+VLOOKUP($D169,Customer_Demand!$D:$BF,COLUMNS($I169:AH169),0)/$K169),(VLOOKUP($D169,Customer_Demand!$D:$BF,COLUMNS($I169:AH169),0)/$I169)),"")</f>
        <v/>
      </c>
      <c r="AI169" s="49" t="str">
        <f>IFERROR(IF($K169&lt;&gt;"SS",(VLOOKUP($D169,Customer_Demand!$D:$BF,COLUMNS($I169:AI169),0)/$I169+VLOOKUP($D169,Customer_Demand!$D:$BF,COLUMNS($I169:AI169),0)/$K169),(VLOOKUP($D169,Customer_Demand!$D:$BF,COLUMNS($I169:AI169),0)/$I169)),"")</f>
        <v/>
      </c>
      <c r="AJ169" s="49" t="str">
        <f>IFERROR(IF($K169&lt;&gt;"SS",(VLOOKUP($D169,Customer_Demand!$D:$BF,COLUMNS($I169:AJ169),0)/$I169+VLOOKUP($D169,Customer_Demand!$D:$BF,COLUMNS($I169:AJ169),0)/$K169),(VLOOKUP($D169,Customer_Demand!$D:$BF,COLUMNS($I169:AJ169),0)/$I169)),"")</f>
        <v/>
      </c>
      <c r="AK169" s="49" t="str">
        <f>IFERROR(IF($K169&lt;&gt;"SS",(VLOOKUP($D169,Customer_Demand!$D:$BF,COLUMNS($I169:AK169),0)/$I169+VLOOKUP($D169,Customer_Demand!$D:$BF,COLUMNS($I169:AK169),0)/$K169),(VLOOKUP($D169,Customer_Demand!$D:$BF,COLUMNS($I169:AK169),0)/$I169)),"")</f>
        <v/>
      </c>
      <c r="AL169" s="49" t="str">
        <f>IFERROR(IF($K169&lt;&gt;"SS",(VLOOKUP($D169,Customer_Demand!$D:$BF,COLUMNS($I169:AL169),0)/$I169+VLOOKUP($D169,Customer_Demand!$D:$BF,COLUMNS($I169:AL169),0)/$K169),(VLOOKUP($D169,Customer_Demand!$D:$BF,COLUMNS($I169:AL169),0)/$I169)),"")</f>
        <v/>
      </c>
      <c r="AM169" s="49" t="str">
        <f>IFERROR(IF($K169&lt;&gt;"SS",(VLOOKUP($D169,Customer_Demand!$D:$BF,COLUMNS($I169:AM169),0)/$I169+VLOOKUP($D169,Customer_Demand!$D:$BF,COLUMNS($I169:AM169),0)/$K169),(VLOOKUP($D169,Customer_Demand!$D:$BF,COLUMNS($I169:AM169),0)/$I169)),"")</f>
        <v/>
      </c>
      <c r="AN169" s="49" t="str">
        <f>IFERROR(IF($K169&lt;&gt;"SS",(VLOOKUP($D169,Customer_Demand!$D:$BF,COLUMNS($I169:AN169),0)/$I169+VLOOKUP($D169,Customer_Demand!$D:$BF,COLUMNS($I169:AN169),0)/$K169),(VLOOKUP($D169,Customer_Demand!$D:$BF,COLUMNS($I169:AN169),0)/$I169)),"")</f>
        <v/>
      </c>
      <c r="AO169" s="49" t="str">
        <f>IFERROR(IF($K169&lt;&gt;"SS",(VLOOKUP($D169,Customer_Demand!$D:$BF,COLUMNS($I169:AO169),0)/$I169+VLOOKUP($D169,Customer_Demand!$D:$BF,COLUMNS($I169:AO169),0)/$K169),(VLOOKUP($D169,Customer_Demand!$D:$BF,COLUMNS($I169:AO169),0)/$I169)),"")</f>
        <v/>
      </c>
      <c r="AP169" s="49" t="str">
        <f>IFERROR(IF($K169&lt;&gt;"SS",(VLOOKUP($D169,Customer_Demand!$D:$BF,COLUMNS($I169:AP169),0)/$I169+VLOOKUP($D169,Customer_Demand!$D:$BF,COLUMNS($I169:AP169),0)/$K169),(VLOOKUP($D169,Customer_Demand!$D:$BF,COLUMNS($I169:AP169),0)/$I169)),"")</f>
        <v/>
      </c>
      <c r="AQ169" s="49" t="str">
        <f>IFERROR(IF($K169&lt;&gt;"SS",(VLOOKUP($D169,Customer_Demand!$D:$BF,COLUMNS($I169:AQ169),0)/$I169+VLOOKUP($D169,Customer_Demand!$D:$BF,COLUMNS($I169:AQ169),0)/$K169),(VLOOKUP($D169,Customer_Demand!$D:$BF,COLUMNS($I169:AQ169),0)/$I169)),"")</f>
        <v/>
      </c>
      <c r="AR169" s="49" t="str">
        <f>IFERROR(IF($K169&lt;&gt;"SS",(VLOOKUP($D169,Customer_Demand!$D:$BF,COLUMNS($I169:AR169),0)/$I169+VLOOKUP($D169,Customer_Demand!$D:$BF,COLUMNS($I169:AR169),0)/$K169),(VLOOKUP($D169,Customer_Demand!$D:$BF,COLUMNS($I169:AR169),0)/$I169)),"")</f>
        <v/>
      </c>
      <c r="AS169" s="49" t="str">
        <f>IFERROR(IF($K169&lt;&gt;"SS",(VLOOKUP($D169,Customer_Demand!$D:$BF,COLUMNS($I169:AS169),0)/$I169+VLOOKUP($D169,Customer_Demand!$D:$BF,COLUMNS($I169:AS169),0)/$K169),(VLOOKUP($D169,Customer_Demand!$D:$BF,COLUMNS($I169:AS169),0)/$I169)),"")</f>
        <v/>
      </c>
      <c r="AT169" s="49" t="str">
        <f>IFERROR(IF($K169&lt;&gt;"SS",(VLOOKUP($D169,Customer_Demand!$D:$BF,COLUMNS($I169:AT169),0)/$I169+VLOOKUP($D169,Customer_Demand!$D:$BF,COLUMNS($I169:AT169),0)/$K169),(VLOOKUP($D169,Customer_Demand!$D:$BF,COLUMNS($I169:AT169),0)/$I169)),"")</f>
        <v/>
      </c>
      <c r="AU169" s="49" t="str">
        <f>IFERROR(IF($K169&lt;&gt;"SS",(VLOOKUP($D169,Customer_Demand!$D:$BF,COLUMNS($I169:AU169),0)/$I169+VLOOKUP($D169,Customer_Demand!$D:$BF,COLUMNS($I169:AU169),0)/$K169),(VLOOKUP($D169,Customer_Demand!$D:$BF,COLUMNS($I169:AU169),0)/$I169)),"")</f>
        <v/>
      </c>
      <c r="AV169" s="49" t="str">
        <f>IFERROR(IF($K169&lt;&gt;"SS",(VLOOKUP($D169,Customer_Demand!$D:$BF,COLUMNS($I169:AV169),0)/$I169+VLOOKUP($D169,Customer_Demand!$D:$BF,COLUMNS($I169:AV169),0)/$K169),(VLOOKUP($D169,Customer_Demand!$D:$BF,COLUMNS($I169:AV169),0)/$I169)),"")</f>
        <v/>
      </c>
      <c r="AW169" s="49" t="str">
        <f>IFERROR(IF($K169&lt;&gt;"SS",(VLOOKUP($D169,Customer_Demand!$D:$BF,COLUMNS($I169:AW169),0)/$I169+VLOOKUP($D169,Customer_Demand!$D:$BF,COLUMNS($I169:AW169),0)/$K169),(VLOOKUP($D169,Customer_Demand!$D:$BF,COLUMNS($I169:AW169),0)/$I169)),"")</f>
        <v/>
      </c>
      <c r="AX169" s="49" t="str">
        <f>IFERROR(IF($K169&lt;&gt;"SS",(VLOOKUP($D169,Customer_Demand!$D:$BF,COLUMNS($I169:AX169),0)/$I169+VLOOKUP($D169,Customer_Demand!$D:$BF,COLUMNS($I169:AX169),0)/$K169),(VLOOKUP($D169,Customer_Demand!$D:$BF,COLUMNS($I169:AX169),0)/$I169)),"")</f>
        <v/>
      </c>
      <c r="AY169" s="49" t="str">
        <f>IFERROR(IF($K169&lt;&gt;"SS",(VLOOKUP($D169,Customer_Demand!$D:$BF,COLUMNS($I169:AY169),0)/$I169+VLOOKUP($D169,Customer_Demand!$D:$BF,COLUMNS($I169:AY169),0)/$K169),(VLOOKUP($D169,Customer_Demand!$D:$BF,COLUMNS($I169:AY169),0)/$I169)),"")</f>
        <v/>
      </c>
      <c r="AZ169" s="49" t="str">
        <f>IFERROR(IF($K169&lt;&gt;"SS",(VLOOKUP($D169,Customer_Demand!$D:$BF,COLUMNS($I169:AZ169),0)/$I169+VLOOKUP($D169,Customer_Demand!$D:$BF,COLUMNS($I169:AZ169),0)/$K169),(VLOOKUP($D169,Customer_Demand!$D:$BF,COLUMNS($I169:AZ169),0)/$I169)),"")</f>
        <v/>
      </c>
      <c r="BA169" s="49" t="str">
        <f>IFERROR(IF($K169&lt;&gt;"SS",(VLOOKUP($D169,Customer_Demand!$D:$BF,COLUMNS($I169:BA169),0)/$I169+VLOOKUP($D169,Customer_Demand!$D:$BF,COLUMNS($I169:BA169),0)/$K169),(VLOOKUP($D169,Customer_Demand!$D:$BF,COLUMNS($I169:BA169),0)/$I169)),"")</f>
        <v/>
      </c>
      <c r="BB169" s="49" t="str">
        <f>IFERROR(IF($K169&lt;&gt;"SS",(VLOOKUP($D169,Customer_Demand!$D:$BF,COLUMNS($I169:BB169),0)/$I169+VLOOKUP($D169,Customer_Demand!$D:$BF,COLUMNS($I169:BB169),0)/$K169),(VLOOKUP($D169,Customer_Demand!$D:$BF,COLUMNS($I169:BB169),0)/$I169)),"")</f>
        <v/>
      </c>
      <c r="BC169" s="49" t="str">
        <f>IFERROR(IF($K169&lt;&gt;"SS",(VLOOKUP($D169,Customer_Demand!$D:$BF,COLUMNS($I169:BC169),0)/$I169+VLOOKUP($D169,Customer_Demand!$D:$BF,COLUMNS($I169:BC169),0)/$K169),(VLOOKUP($D169,Customer_Demand!$D:$BF,COLUMNS($I169:BC169),0)/$I169)),"")</f>
        <v/>
      </c>
      <c r="BD169" s="49" t="str">
        <f>IFERROR(IF($K169&lt;&gt;"SS",(VLOOKUP($D169,Customer_Demand!$D:$BF,COLUMNS($I169:BD169),0)/$I169+VLOOKUP($D169,Customer_Demand!$D:$BF,COLUMNS($I169:BD169),0)/$K169),(VLOOKUP($D169,Customer_Demand!$D:$BF,COLUMNS($I169:BD169),0)/$I169)),"")</f>
        <v/>
      </c>
      <c r="BE169" s="49" t="str">
        <f>IFERROR(IF($K169&lt;&gt;"SS",(VLOOKUP($D169,Customer_Demand!$D:$BF,COLUMNS($I169:BE169),0)/$I169+VLOOKUP($D169,Customer_Demand!$D:$BF,COLUMNS($I169:BE169),0)/$K169),(VLOOKUP($D169,Customer_Demand!$D:$BF,COLUMNS($I169:BE169),0)/$I169)),"")</f>
        <v/>
      </c>
      <c r="BF169" s="49" t="str">
        <f>IFERROR(IF($K169&lt;&gt;"SS",(VLOOKUP($D169,Customer_Demand!$D:$BF,COLUMNS($I169:BF169),0)/$I169+VLOOKUP($D169,Customer_Demand!$D:$BF,COLUMNS($I169:BF169),0)/$K169),(VLOOKUP($D169,Customer_Demand!$D:$BF,COLUMNS($I169:BF169),0)/$I169)),"")</f>
        <v/>
      </c>
      <c r="BG169" s="49" t="str">
        <f>IFERROR(IF($K169&lt;&gt;"SS",(VLOOKUP($D169,Customer_Demand!$D:$BF,COLUMNS($I169:BG169),0)/$I169+VLOOKUP($D169,Customer_Demand!$D:$BF,COLUMNS($I169:BG169),0)/$K169),(VLOOKUP($D169,Customer_Demand!$D:$BF,COLUMNS($I169:BG169),0)/$I169)),"")</f>
        <v/>
      </c>
      <c r="BH169" s="49" t="str">
        <f>IFERROR(IF($K169&lt;&gt;"SS",(VLOOKUP($D169,Customer_Demand!$D:$BF,COLUMNS($I169:BH169),0)/$I169+VLOOKUP($D169,Customer_Demand!$D:$BF,COLUMNS($I169:BH169),0)/$K169),(VLOOKUP($D169,Customer_Demand!$D:$BF,COLUMNS($I169:BH169),0)/$I169)),"")</f>
        <v/>
      </c>
      <c r="BI169" s="49" t="str">
        <f>IFERROR(IF($K169&lt;&gt;"SS",(VLOOKUP($D169,Customer_Demand!$D:$BF,COLUMNS($I169:BI169),0)/$I169+VLOOKUP($D169,Customer_Demand!$D:$BF,COLUMNS($I169:BI169),0)/$K169),(VLOOKUP($D169,Customer_Demand!$D:$BF,COLUMNS($I169:BI169),0)/$I169)),"")</f>
        <v/>
      </c>
      <c r="BJ169" s="49" t="str">
        <f>IFERROR(IF($K169&lt;&gt;"SS",(VLOOKUP($D169,Customer_Demand!$D:$BF,COLUMNS($I169:BJ169),0)/$I169+VLOOKUP($D169,Customer_Demand!$D:$BF,COLUMNS($I169:BJ169),0)/$K169),(VLOOKUP($D169,Customer_Demand!$D:$BF,COLUMNS($I169:BJ169),0)/$I169)),"")</f>
        <v/>
      </c>
      <c r="BK169" s="50" t="str">
        <f>IFERROR(IF($K169&lt;&gt;"SS",(VLOOKUP($D169,Customer_Demand!$D:$BF,COLUMNS($I169:BK169),0)/$I169+VLOOKUP($D169,Customer_Demand!$D:$BF,COLUMNS($I169:BK169),0)/$K169),(VLOOKUP($D169,Customer_Demand!$D:$BF,COLUMNS($I169:BK169),0)/$I169)),"")</f>
        <v/>
      </c>
      <c r="BL169" s="18"/>
    </row>
    <row r="170" spans="2:64" x14ac:dyDescent="0.2">
      <c r="B170" s="12" t="str">
        <f t="shared" si="15"/>
        <v/>
      </c>
      <c r="C170" s="45" t="str">
        <f>IF((Customer_Demand!C170)&lt;&gt;"",Customer_Demand!C170,"")</f>
        <v/>
      </c>
      <c r="D170" s="45" t="str">
        <f>IF(C170&lt;&gt;"",Customer_Demand!D170,"")</f>
        <v/>
      </c>
      <c r="E170" s="51" t="str">
        <f>IF(C170&lt;&gt;"",Customer_Demand!E170,"")</f>
        <v/>
      </c>
      <c r="F170" s="47" t="str">
        <f>IF(C170&lt;&gt;"",VLOOKUP(D170,Customer_Demand!$D$5:$F$1005,3,0),"")</f>
        <v/>
      </c>
      <c r="G170" s="48" t="str">
        <f t="shared" si="12"/>
        <v/>
      </c>
      <c r="H170" s="48" t="str">
        <f t="shared" si="13"/>
        <v/>
      </c>
      <c r="I170" s="48" t="str">
        <f>IFERROR(IF(C170&lt;&gt;"",VLOOKUP($H170,SMT_Cycle_Time_Data!$F:$Q,4,0),""),"SGR Not Defined")</f>
        <v/>
      </c>
      <c r="J170" s="48" t="str">
        <f t="shared" si="14"/>
        <v/>
      </c>
      <c r="K170" s="48" t="str">
        <f>IF(C170&lt;&gt;"",IFERROR(VLOOKUP($J170,SMT_Cycle_Time_Data!$F:$Q,4,0),"SS"),"")</f>
        <v/>
      </c>
      <c r="L170" s="49" t="str">
        <f>IFERROR(IF($K170&lt;&gt;"SS",(VLOOKUP($D170,Customer_Demand!$D:$BF,COLUMNS($I170:L170),0)/$I170+VLOOKUP($D170,Customer_Demand!$D:$BF,COLUMNS($I170:L170),0)/$K170),(VLOOKUP($D170,Customer_Demand!$D:$BF,COLUMNS($I170:L170),0)/$I170)),"")</f>
        <v/>
      </c>
      <c r="M170" s="49" t="str">
        <f>IFERROR(IF($K170&lt;&gt;"SS",(VLOOKUP($D170,Customer_Demand!$D:$BF,COLUMNS($I170:M170),0)/$I170+VLOOKUP($D170,Customer_Demand!$D:$BF,COLUMNS($I170:M170),0)/$K170),(VLOOKUP($D170,Customer_Demand!$D:$BF,COLUMNS($I170:M170),0)/$I170)),"")</f>
        <v/>
      </c>
      <c r="N170" s="49" t="str">
        <f>IFERROR(IF($K170&lt;&gt;"SS",(VLOOKUP($D170,Customer_Demand!$D:$BF,COLUMNS($I170:N170),0)/$I170+VLOOKUP($D170,Customer_Demand!$D:$BF,COLUMNS($I170:N170),0)/$K170),(VLOOKUP($D170,Customer_Demand!$D:$BF,COLUMNS($I170:N170),0)/$I170)),"")</f>
        <v/>
      </c>
      <c r="O170" s="49" t="str">
        <f>IFERROR(IF($K170&lt;&gt;"SS",(VLOOKUP($D170,Customer_Demand!$D:$BF,COLUMNS($I170:O170),0)/$I170+VLOOKUP($D170,Customer_Demand!$D:$BF,COLUMNS($I170:O170),0)/$K170),(VLOOKUP($D170,Customer_Demand!$D:$BF,COLUMNS($I170:O170),0)/$I170)),"")</f>
        <v/>
      </c>
      <c r="P170" s="49" t="str">
        <f>IFERROR(IF($K170&lt;&gt;"SS",(VLOOKUP($D170,Customer_Demand!$D:$BF,COLUMNS($I170:P170),0)/$I170+VLOOKUP($D170,Customer_Demand!$D:$BF,COLUMNS($I170:P170),0)/$K170),(VLOOKUP($D170,Customer_Demand!$D:$BF,COLUMNS($I170:P170),0)/$I170)),"")</f>
        <v/>
      </c>
      <c r="Q170" s="49" t="str">
        <f>IFERROR(IF($K170&lt;&gt;"SS",(VLOOKUP($D170,Customer_Demand!$D:$BF,COLUMNS($I170:Q170),0)/$I170+VLOOKUP($D170,Customer_Demand!$D:$BF,COLUMNS($I170:Q170),0)/$K170),(VLOOKUP($D170,Customer_Demand!$D:$BF,COLUMNS($I170:Q170),0)/$I170)),"")</f>
        <v/>
      </c>
      <c r="R170" s="49" t="str">
        <f>IFERROR(IF($K170&lt;&gt;"SS",(VLOOKUP($D170,Customer_Demand!$D:$BF,COLUMNS($I170:R170),0)/$I170+VLOOKUP($D170,Customer_Demand!$D:$BF,COLUMNS($I170:R170),0)/$K170),(VLOOKUP($D170,Customer_Demand!$D:$BF,COLUMNS($I170:R170),0)/$I170)),"")</f>
        <v/>
      </c>
      <c r="S170" s="49" t="str">
        <f>IFERROR(IF($K170&lt;&gt;"SS",(VLOOKUP($D170,Customer_Demand!$D:$BF,COLUMNS($I170:S170),0)/$I170+VLOOKUP($D170,Customer_Demand!$D:$BF,COLUMNS($I170:S170),0)/$K170),(VLOOKUP($D170,Customer_Demand!$D:$BF,COLUMNS($I170:S170),0)/$I170)),"")</f>
        <v/>
      </c>
      <c r="T170" s="49" t="str">
        <f>IFERROR(IF($K170&lt;&gt;"SS",(VLOOKUP($D170,Customer_Demand!$D:$BF,COLUMNS($I170:T170),0)/$I170+VLOOKUP($D170,Customer_Demand!$D:$BF,COLUMNS($I170:T170),0)/$K170),(VLOOKUP($D170,Customer_Demand!$D:$BF,COLUMNS($I170:T170),0)/$I170)),"")</f>
        <v/>
      </c>
      <c r="U170" s="49" t="str">
        <f>IFERROR(IF($K170&lt;&gt;"SS",(VLOOKUP($D170,Customer_Demand!$D:$BF,COLUMNS($I170:U170),0)/$I170+VLOOKUP($D170,Customer_Demand!$D:$BF,COLUMNS($I170:U170),0)/$K170),(VLOOKUP($D170,Customer_Demand!$D:$BF,COLUMNS($I170:U170),0)/$I170)),"")</f>
        <v/>
      </c>
      <c r="V170" s="49" t="str">
        <f>IFERROR(IF($K170&lt;&gt;"SS",(VLOOKUP($D170,Customer_Demand!$D:$BF,COLUMNS($I170:V170),0)/$I170+VLOOKUP($D170,Customer_Demand!$D:$BF,COLUMNS($I170:V170),0)/$K170),(VLOOKUP($D170,Customer_Demand!$D:$BF,COLUMNS($I170:V170),0)/$I170)),"")</f>
        <v/>
      </c>
      <c r="W170" s="49" t="str">
        <f>IFERROR(IF($K170&lt;&gt;"SS",(VLOOKUP($D170,Customer_Demand!$D:$BF,COLUMNS($I170:W170),0)/$I170+VLOOKUP($D170,Customer_Demand!$D:$BF,COLUMNS($I170:W170),0)/$K170),(VLOOKUP($D170,Customer_Demand!$D:$BF,COLUMNS($I170:W170),0)/$I170)),"")</f>
        <v/>
      </c>
      <c r="X170" s="49" t="str">
        <f>IFERROR(IF($K170&lt;&gt;"SS",(VLOOKUP($D170,Customer_Demand!$D:$BF,COLUMNS($I170:X170),0)/$I170+VLOOKUP($D170,Customer_Demand!$D:$BF,COLUMNS($I170:X170),0)/$K170),(VLOOKUP($D170,Customer_Demand!$D:$BF,COLUMNS($I170:X170),0)/$I170)),"")</f>
        <v/>
      </c>
      <c r="Y170" s="49" t="str">
        <f>IFERROR(IF($K170&lt;&gt;"SS",(VLOOKUP($D170,Customer_Demand!$D:$BF,COLUMNS($I170:Y170),0)/$I170+VLOOKUP($D170,Customer_Demand!$D:$BF,COLUMNS($I170:Y170),0)/$K170),(VLOOKUP($D170,Customer_Demand!$D:$BF,COLUMNS($I170:Y170),0)/$I170)),"")</f>
        <v/>
      </c>
      <c r="Z170" s="49" t="str">
        <f>IFERROR(IF($K170&lt;&gt;"SS",(VLOOKUP($D170,Customer_Demand!$D:$BF,COLUMNS($I170:Z170),0)/$I170+VLOOKUP($D170,Customer_Demand!$D:$BF,COLUMNS($I170:Z170),0)/$K170),(VLOOKUP($D170,Customer_Demand!$D:$BF,COLUMNS($I170:Z170),0)/$I170)),"")</f>
        <v/>
      </c>
      <c r="AA170" s="49" t="str">
        <f>IFERROR(IF($K170&lt;&gt;"SS",(VLOOKUP($D170,Customer_Demand!$D:$BF,COLUMNS($I170:AA170),0)/$I170+VLOOKUP($D170,Customer_Demand!$D:$BF,COLUMNS($I170:AA170),0)/$K170),(VLOOKUP($D170,Customer_Demand!$D:$BF,COLUMNS($I170:AA170),0)/$I170)),"")</f>
        <v/>
      </c>
      <c r="AB170" s="49" t="str">
        <f>IFERROR(IF($K170&lt;&gt;"SS",(VLOOKUP($D170,Customer_Demand!$D:$BF,COLUMNS($I170:AB170),0)/$I170+VLOOKUP($D170,Customer_Demand!$D:$BF,COLUMNS($I170:AB170),0)/$K170),(VLOOKUP($D170,Customer_Demand!$D:$BF,COLUMNS($I170:AB170),0)/$I170)),"")</f>
        <v/>
      </c>
      <c r="AC170" s="49" t="str">
        <f>IFERROR(IF($K170&lt;&gt;"SS",(VLOOKUP($D170,Customer_Demand!$D:$BF,COLUMNS($I170:AC170),0)/$I170+VLOOKUP($D170,Customer_Demand!$D:$BF,COLUMNS($I170:AC170),0)/$K170),(VLOOKUP($D170,Customer_Demand!$D:$BF,COLUMNS($I170:AC170),0)/$I170)),"")</f>
        <v/>
      </c>
      <c r="AD170" s="49" t="str">
        <f>IFERROR(IF($K170&lt;&gt;"SS",(VLOOKUP($D170,Customer_Demand!$D:$BF,COLUMNS($I170:AD170),0)/$I170+VLOOKUP($D170,Customer_Demand!$D:$BF,COLUMNS($I170:AD170),0)/$K170),(VLOOKUP($D170,Customer_Demand!$D:$BF,COLUMNS($I170:AD170),0)/$I170)),"")</f>
        <v/>
      </c>
      <c r="AE170" s="49" t="str">
        <f>IFERROR(IF($K170&lt;&gt;"SS",(VLOOKUP($D170,Customer_Demand!$D:$BF,COLUMNS($I170:AE170),0)/$I170+VLOOKUP($D170,Customer_Demand!$D:$BF,COLUMNS($I170:AE170),0)/$K170),(VLOOKUP($D170,Customer_Demand!$D:$BF,COLUMNS($I170:AE170),0)/$I170)),"")</f>
        <v/>
      </c>
      <c r="AF170" s="49" t="str">
        <f>IFERROR(IF($K170&lt;&gt;"SS",(VLOOKUP($D170,Customer_Demand!$D:$BF,COLUMNS($I170:AF170),0)/$I170+VLOOKUP($D170,Customer_Demand!$D:$BF,COLUMNS($I170:AF170),0)/$K170),(VLOOKUP($D170,Customer_Demand!$D:$BF,COLUMNS($I170:AF170),0)/$I170)),"")</f>
        <v/>
      </c>
      <c r="AG170" s="49" t="str">
        <f>IFERROR(IF($K170&lt;&gt;"SS",(VLOOKUP($D170,Customer_Demand!$D:$BF,COLUMNS($I170:AG170),0)/$I170+VLOOKUP($D170,Customer_Demand!$D:$BF,COLUMNS($I170:AG170),0)/$K170),(VLOOKUP($D170,Customer_Demand!$D:$BF,COLUMNS($I170:AG170),0)/$I170)),"")</f>
        <v/>
      </c>
      <c r="AH170" s="49" t="str">
        <f>IFERROR(IF($K170&lt;&gt;"SS",(VLOOKUP($D170,Customer_Demand!$D:$BF,COLUMNS($I170:AH170),0)/$I170+VLOOKUP($D170,Customer_Demand!$D:$BF,COLUMNS($I170:AH170),0)/$K170),(VLOOKUP($D170,Customer_Demand!$D:$BF,COLUMNS($I170:AH170),0)/$I170)),"")</f>
        <v/>
      </c>
      <c r="AI170" s="49" t="str">
        <f>IFERROR(IF($K170&lt;&gt;"SS",(VLOOKUP($D170,Customer_Demand!$D:$BF,COLUMNS($I170:AI170),0)/$I170+VLOOKUP($D170,Customer_Demand!$D:$BF,COLUMNS($I170:AI170),0)/$K170),(VLOOKUP($D170,Customer_Demand!$D:$BF,COLUMNS($I170:AI170),0)/$I170)),"")</f>
        <v/>
      </c>
      <c r="AJ170" s="49" t="str">
        <f>IFERROR(IF($K170&lt;&gt;"SS",(VLOOKUP($D170,Customer_Demand!$D:$BF,COLUMNS($I170:AJ170),0)/$I170+VLOOKUP($D170,Customer_Demand!$D:$BF,COLUMNS($I170:AJ170),0)/$K170),(VLOOKUP($D170,Customer_Demand!$D:$BF,COLUMNS($I170:AJ170),0)/$I170)),"")</f>
        <v/>
      </c>
      <c r="AK170" s="49" t="str">
        <f>IFERROR(IF($K170&lt;&gt;"SS",(VLOOKUP($D170,Customer_Demand!$D:$BF,COLUMNS($I170:AK170),0)/$I170+VLOOKUP($D170,Customer_Demand!$D:$BF,COLUMNS($I170:AK170),0)/$K170),(VLOOKUP($D170,Customer_Demand!$D:$BF,COLUMNS($I170:AK170),0)/$I170)),"")</f>
        <v/>
      </c>
      <c r="AL170" s="49" t="str">
        <f>IFERROR(IF($K170&lt;&gt;"SS",(VLOOKUP($D170,Customer_Demand!$D:$BF,COLUMNS($I170:AL170),0)/$I170+VLOOKUP($D170,Customer_Demand!$D:$BF,COLUMNS($I170:AL170),0)/$K170),(VLOOKUP($D170,Customer_Demand!$D:$BF,COLUMNS($I170:AL170),0)/$I170)),"")</f>
        <v/>
      </c>
      <c r="AM170" s="49" t="str">
        <f>IFERROR(IF($K170&lt;&gt;"SS",(VLOOKUP($D170,Customer_Demand!$D:$BF,COLUMNS($I170:AM170),0)/$I170+VLOOKUP($D170,Customer_Demand!$D:$BF,COLUMNS($I170:AM170),0)/$K170),(VLOOKUP($D170,Customer_Demand!$D:$BF,COLUMNS($I170:AM170),0)/$I170)),"")</f>
        <v/>
      </c>
      <c r="AN170" s="49" t="str">
        <f>IFERROR(IF($K170&lt;&gt;"SS",(VLOOKUP($D170,Customer_Demand!$D:$BF,COLUMNS($I170:AN170),0)/$I170+VLOOKUP($D170,Customer_Demand!$D:$BF,COLUMNS($I170:AN170),0)/$K170),(VLOOKUP($D170,Customer_Demand!$D:$BF,COLUMNS($I170:AN170),0)/$I170)),"")</f>
        <v/>
      </c>
      <c r="AO170" s="49" t="str">
        <f>IFERROR(IF($K170&lt;&gt;"SS",(VLOOKUP($D170,Customer_Demand!$D:$BF,COLUMNS($I170:AO170),0)/$I170+VLOOKUP($D170,Customer_Demand!$D:$BF,COLUMNS($I170:AO170),0)/$K170),(VLOOKUP($D170,Customer_Demand!$D:$BF,COLUMNS($I170:AO170),0)/$I170)),"")</f>
        <v/>
      </c>
      <c r="AP170" s="49" t="str">
        <f>IFERROR(IF($K170&lt;&gt;"SS",(VLOOKUP($D170,Customer_Demand!$D:$BF,COLUMNS($I170:AP170),0)/$I170+VLOOKUP($D170,Customer_Demand!$D:$BF,COLUMNS($I170:AP170),0)/$K170),(VLOOKUP($D170,Customer_Demand!$D:$BF,COLUMNS($I170:AP170),0)/$I170)),"")</f>
        <v/>
      </c>
      <c r="AQ170" s="49" t="str">
        <f>IFERROR(IF($K170&lt;&gt;"SS",(VLOOKUP($D170,Customer_Demand!$D:$BF,COLUMNS($I170:AQ170),0)/$I170+VLOOKUP($D170,Customer_Demand!$D:$BF,COLUMNS($I170:AQ170),0)/$K170),(VLOOKUP($D170,Customer_Demand!$D:$BF,COLUMNS($I170:AQ170),0)/$I170)),"")</f>
        <v/>
      </c>
      <c r="AR170" s="49" t="str">
        <f>IFERROR(IF($K170&lt;&gt;"SS",(VLOOKUP($D170,Customer_Demand!$D:$BF,COLUMNS($I170:AR170),0)/$I170+VLOOKUP($D170,Customer_Demand!$D:$BF,COLUMNS($I170:AR170),0)/$K170),(VLOOKUP($D170,Customer_Demand!$D:$BF,COLUMNS($I170:AR170),0)/$I170)),"")</f>
        <v/>
      </c>
      <c r="AS170" s="49" t="str">
        <f>IFERROR(IF($K170&lt;&gt;"SS",(VLOOKUP($D170,Customer_Demand!$D:$BF,COLUMNS($I170:AS170),0)/$I170+VLOOKUP($D170,Customer_Demand!$D:$BF,COLUMNS($I170:AS170),0)/$K170),(VLOOKUP($D170,Customer_Demand!$D:$BF,COLUMNS($I170:AS170),0)/$I170)),"")</f>
        <v/>
      </c>
      <c r="AT170" s="49" t="str">
        <f>IFERROR(IF($K170&lt;&gt;"SS",(VLOOKUP($D170,Customer_Demand!$D:$BF,COLUMNS($I170:AT170),0)/$I170+VLOOKUP($D170,Customer_Demand!$D:$BF,COLUMNS($I170:AT170),0)/$K170),(VLOOKUP($D170,Customer_Demand!$D:$BF,COLUMNS($I170:AT170),0)/$I170)),"")</f>
        <v/>
      </c>
      <c r="AU170" s="49" t="str">
        <f>IFERROR(IF($K170&lt;&gt;"SS",(VLOOKUP($D170,Customer_Demand!$D:$BF,COLUMNS($I170:AU170),0)/$I170+VLOOKUP($D170,Customer_Demand!$D:$BF,COLUMNS($I170:AU170),0)/$K170),(VLOOKUP($D170,Customer_Demand!$D:$BF,COLUMNS($I170:AU170),0)/$I170)),"")</f>
        <v/>
      </c>
      <c r="AV170" s="49" t="str">
        <f>IFERROR(IF($K170&lt;&gt;"SS",(VLOOKUP($D170,Customer_Demand!$D:$BF,COLUMNS($I170:AV170),0)/$I170+VLOOKUP($D170,Customer_Demand!$D:$BF,COLUMNS($I170:AV170),0)/$K170),(VLOOKUP($D170,Customer_Demand!$D:$BF,COLUMNS($I170:AV170),0)/$I170)),"")</f>
        <v/>
      </c>
      <c r="AW170" s="49" t="str">
        <f>IFERROR(IF($K170&lt;&gt;"SS",(VLOOKUP($D170,Customer_Demand!$D:$BF,COLUMNS($I170:AW170),0)/$I170+VLOOKUP($D170,Customer_Demand!$D:$BF,COLUMNS($I170:AW170),0)/$K170),(VLOOKUP($D170,Customer_Demand!$D:$BF,COLUMNS($I170:AW170),0)/$I170)),"")</f>
        <v/>
      </c>
      <c r="AX170" s="49" t="str">
        <f>IFERROR(IF($K170&lt;&gt;"SS",(VLOOKUP($D170,Customer_Demand!$D:$BF,COLUMNS($I170:AX170),0)/$I170+VLOOKUP($D170,Customer_Demand!$D:$BF,COLUMNS($I170:AX170),0)/$K170),(VLOOKUP($D170,Customer_Demand!$D:$BF,COLUMNS($I170:AX170),0)/$I170)),"")</f>
        <v/>
      </c>
      <c r="AY170" s="49" t="str">
        <f>IFERROR(IF($K170&lt;&gt;"SS",(VLOOKUP($D170,Customer_Demand!$D:$BF,COLUMNS($I170:AY170),0)/$I170+VLOOKUP($D170,Customer_Demand!$D:$BF,COLUMNS($I170:AY170),0)/$K170),(VLOOKUP($D170,Customer_Demand!$D:$BF,COLUMNS($I170:AY170),0)/$I170)),"")</f>
        <v/>
      </c>
      <c r="AZ170" s="49" t="str">
        <f>IFERROR(IF($K170&lt;&gt;"SS",(VLOOKUP($D170,Customer_Demand!$D:$BF,COLUMNS($I170:AZ170),0)/$I170+VLOOKUP($D170,Customer_Demand!$D:$BF,COLUMNS($I170:AZ170),0)/$K170),(VLOOKUP($D170,Customer_Demand!$D:$BF,COLUMNS($I170:AZ170),0)/$I170)),"")</f>
        <v/>
      </c>
      <c r="BA170" s="49" t="str">
        <f>IFERROR(IF($K170&lt;&gt;"SS",(VLOOKUP($D170,Customer_Demand!$D:$BF,COLUMNS($I170:BA170),0)/$I170+VLOOKUP($D170,Customer_Demand!$D:$BF,COLUMNS($I170:BA170),0)/$K170),(VLOOKUP($D170,Customer_Demand!$D:$BF,COLUMNS($I170:BA170),0)/$I170)),"")</f>
        <v/>
      </c>
      <c r="BB170" s="49" t="str">
        <f>IFERROR(IF($K170&lt;&gt;"SS",(VLOOKUP($D170,Customer_Demand!$D:$BF,COLUMNS($I170:BB170),0)/$I170+VLOOKUP($D170,Customer_Demand!$D:$BF,COLUMNS($I170:BB170),0)/$K170),(VLOOKUP($D170,Customer_Demand!$D:$BF,COLUMNS($I170:BB170),0)/$I170)),"")</f>
        <v/>
      </c>
      <c r="BC170" s="49" t="str">
        <f>IFERROR(IF($K170&lt;&gt;"SS",(VLOOKUP($D170,Customer_Demand!$D:$BF,COLUMNS($I170:BC170),0)/$I170+VLOOKUP($D170,Customer_Demand!$D:$BF,COLUMNS($I170:BC170),0)/$K170),(VLOOKUP($D170,Customer_Demand!$D:$BF,COLUMNS($I170:BC170),0)/$I170)),"")</f>
        <v/>
      </c>
      <c r="BD170" s="49" t="str">
        <f>IFERROR(IF($K170&lt;&gt;"SS",(VLOOKUP($D170,Customer_Demand!$D:$BF,COLUMNS($I170:BD170),0)/$I170+VLOOKUP($D170,Customer_Demand!$D:$BF,COLUMNS($I170:BD170),0)/$K170),(VLOOKUP($D170,Customer_Demand!$D:$BF,COLUMNS($I170:BD170),0)/$I170)),"")</f>
        <v/>
      </c>
      <c r="BE170" s="49" t="str">
        <f>IFERROR(IF($K170&lt;&gt;"SS",(VLOOKUP($D170,Customer_Demand!$D:$BF,COLUMNS($I170:BE170),0)/$I170+VLOOKUP($D170,Customer_Demand!$D:$BF,COLUMNS($I170:BE170),0)/$K170),(VLOOKUP($D170,Customer_Demand!$D:$BF,COLUMNS($I170:BE170),0)/$I170)),"")</f>
        <v/>
      </c>
      <c r="BF170" s="49" t="str">
        <f>IFERROR(IF($K170&lt;&gt;"SS",(VLOOKUP($D170,Customer_Demand!$D:$BF,COLUMNS($I170:BF170),0)/$I170+VLOOKUP($D170,Customer_Demand!$D:$BF,COLUMNS($I170:BF170),0)/$K170),(VLOOKUP($D170,Customer_Demand!$D:$BF,COLUMNS($I170:BF170),0)/$I170)),"")</f>
        <v/>
      </c>
      <c r="BG170" s="49" t="str">
        <f>IFERROR(IF($K170&lt;&gt;"SS",(VLOOKUP($D170,Customer_Demand!$D:$BF,COLUMNS($I170:BG170),0)/$I170+VLOOKUP($D170,Customer_Demand!$D:$BF,COLUMNS($I170:BG170),0)/$K170),(VLOOKUP($D170,Customer_Demand!$D:$BF,COLUMNS($I170:BG170),0)/$I170)),"")</f>
        <v/>
      </c>
      <c r="BH170" s="49" t="str">
        <f>IFERROR(IF($K170&lt;&gt;"SS",(VLOOKUP($D170,Customer_Demand!$D:$BF,COLUMNS($I170:BH170),0)/$I170+VLOOKUP($D170,Customer_Demand!$D:$BF,COLUMNS($I170:BH170),0)/$K170),(VLOOKUP($D170,Customer_Demand!$D:$BF,COLUMNS($I170:BH170),0)/$I170)),"")</f>
        <v/>
      </c>
      <c r="BI170" s="49" t="str">
        <f>IFERROR(IF($K170&lt;&gt;"SS",(VLOOKUP($D170,Customer_Demand!$D:$BF,COLUMNS($I170:BI170),0)/$I170+VLOOKUP($D170,Customer_Demand!$D:$BF,COLUMNS($I170:BI170),0)/$K170),(VLOOKUP($D170,Customer_Demand!$D:$BF,COLUMNS($I170:BI170),0)/$I170)),"")</f>
        <v/>
      </c>
      <c r="BJ170" s="49" t="str">
        <f>IFERROR(IF($K170&lt;&gt;"SS",(VLOOKUP($D170,Customer_Demand!$D:$BF,COLUMNS($I170:BJ170),0)/$I170+VLOOKUP($D170,Customer_Demand!$D:$BF,COLUMNS($I170:BJ170),0)/$K170),(VLOOKUP($D170,Customer_Demand!$D:$BF,COLUMNS($I170:BJ170),0)/$I170)),"")</f>
        <v/>
      </c>
      <c r="BK170" s="50" t="str">
        <f>IFERROR(IF($K170&lt;&gt;"SS",(VLOOKUP($D170,Customer_Demand!$D:$BF,COLUMNS($I170:BK170),0)/$I170+VLOOKUP($D170,Customer_Demand!$D:$BF,COLUMNS($I170:BK170),0)/$K170),(VLOOKUP($D170,Customer_Demand!$D:$BF,COLUMNS($I170:BK170),0)/$I170)),"")</f>
        <v/>
      </c>
      <c r="BL170" s="18"/>
    </row>
    <row r="171" spans="2:64" x14ac:dyDescent="0.2">
      <c r="B171" s="12" t="str">
        <f t="shared" si="15"/>
        <v/>
      </c>
      <c r="C171" s="45" t="str">
        <f>IF((Customer_Demand!C171)&lt;&gt;"",Customer_Demand!C171,"")</f>
        <v/>
      </c>
      <c r="D171" s="45" t="str">
        <f>IF(C171&lt;&gt;"",Customer_Demand!D171,"")</f>
        <v/>
      </c>
      <c r="E171" s="51" t="str">
        <f>IF(C171&lt;&gt;"",Customer_Demand!E171,"")</f>
        <v/>
      </c>
      <c r="F171" s="47" t="str">
        <f>IF(C171&lt;&gt;"",VLOOKUP(D171,Customer_Demand!$D$5:$F$1005,3,0),"")</f>
        <v/>
      </c>
      <c r="G171" s="48" t="str">
        <f t="shared" si="12"/>
        <v/>
      </c>
      <c r="H171" s="48" t="str">
        <f t="shared" si="13"/>
        <v/>
      </c>
      <c r="I171" s="48" t="str">
        <f>IFERROR(IF(C171&lt;&gt;"",VLOOKUP($H171,SMT_Cycle_Time_Data!$F:$Q,4,0),""),"SGR Not Defined")</f>
        <v/>
      </c>
      <c r="J171" s="48" t="str">
        <f t="shared" si="14"/>
        <v/>
      </c>
      <c r="K171" s="48" t="str">
        <f>IF(C171&lt;&gt;"",IFERROR(VLOOKUP($J171,SMT_Cycle_Time_Data!$F:$Q,4,0),"SS"),"")</f>
        <v/>
      </c>
      <c r="L171" s="49" t="str">
        <f>IFERROR(IF($K171&lt;&gt;"SS",(VLOOKUP($D171,Customer_Demand!$D:$BF,COLUMNS($I171:L171),0)/$I171+VLOOKUP($D171,Customer_Demand!$D:$BF,COLUMNS($I171:L171),0)/$K171),(VLOOKUP($D171,Customer_Demand!$D:$BF,COLUMNS($I171:L171),0)/$I171)),"")</f>
        <v/>
      </c>
      <c r="M171" s="49" t="str">
        <f>IFERROR(IF($K171&lt;&gt;"SS",(VLOOKUP($D171,Customer_Demand!$D:$BF,COLUMNS($I171:M171),0)/$I171+VLOOKUP($D171,Customer_Demand!$D:$BF,COLUMNS($I171:M171),0)/$K171),(VLOOKUP($D171,Customer_Demand!$D:$BF,COLUMNS($I171:M171),0)/$I171)),"")</f>
        <v/>
      </c>
      <c r="N171" s="49" t="str">
        <f>IFERROR(IF($K171&lt;&gt;"SS",(VLOOKUP($D171,Customer_Demand!$D:$BF,COLUMNS($I171:N171),0)/$I171+VLOOKUP($D171,Customer_Demand!$D:$BF,COLUMNS($I171:N171),0)/$K171),(VLOOKUP($D171,Customer_Demand!$D:$BF,COLUMNS($I171:N171),0)/$I171)),"")</f>
        <v/>
      </c>
      <c r="O171" s="49" t="str">
        <f>IFERROR(IF($K171&lt;&gt;"SS",(VLOOKUP($D171,Customer_Demand!$D:$BF,COLUMNS($I171:O171),0)/$I171+VLOOKUP($D171,Customer_Demand!$D:$BF,COLUMNS($I171:O171),0)/$K171),(VLOOKUP($D171,Customer_Demand!$D:$BF,COLUMNS($I171:O171),0)/$I171)),"")</f>
        <v/>
      </c>
      <c r="P171" s="49" t="str">
        <f>IFERROR(IF($K171&lt;&gt;"SS",(VLOOKUP($D171,Customer_Demand!$D:$BF,COLUMNS($I171:P171),0)/$I171+VLOOKUP($D171,Customer_Demand!$D:$BF,COLUMNS($I171:P171),0)/$K171),(VLOOKUP($D171,Customer_Demand!$D:$BF,COLUMNS($I171:P171),0)/$I171)),"")</f>
        <v/>
      </c>
      <c r="Q171" s="49" t="str">
        <f>IFERROR(IF($K171&lt;&gt;"SS",(VLOOKUP($D171,Customer_Demand!$D:$BF,COLUMNS($I171:Q171),0)/$I171+VLOOKUP($D171,Customer_Demand!$D:$BF,COLUMNS($I171:Q171),0)/$K171),(VLOOKUP($D171,Customer_Demand!$D:$BF,COLUMNS($I171:Q171),0)/$I171)),"")</f>
        <v/>
      </c>
      <c r="R171" s="49" t="str">
        <f>IFERROR(IF($K171&lt;&gt;"SS",(VLOOKUP($D171,Customer_Demand!$D:$BF,COLUMNS($I171:R171),0)/$I171+VLOOKUP($D171,Customer_Demand!$D:$BF,COLUMNS($I171:R171),0)/$K171),(VLOOKUP($D171,Customer_Demand!$D:$BF,COLUMNS($I171:R171),0)/$I171)),"")</f>
        <v/>
      </c>
      <c r="S171" s="49" t="str">
        <f>IFERROR(IF($K171&lt;&gt;"SS",(VLOOKUP($D171,Customer_Demand!$D:$BF,COLUMNS($I171:S171),0)/$I171+VLOOKUP($D171,Customer_Demand!$D:$BF,COLUMNS($I171:S171),0)/$K171),(VLOOKUP($D171,Customer_Demand!$D:$BF,COLUMNS($I171:S171),0)/$I171)),"")</f>
        <v/>
      </c>
      <c r="T171" s="49" t="str">
        <f>IFERROR(IF($K171&lt;&gt;"SS",(VLOOKUP($D171,Customer_Demand!$D:$BF,COLUMNS($I171:T171),0)/$I171+VLOOKUP($D171,Customer_Demand!$D:$BF,COLUMNS($I171:T171),0)/$K171),(VLOOKUP($D171,Customer_Demand!$D:$BF,COLUMNS($I171:T171),0)/$I171)),"")</f>
        <v/>
      </c>
      <c r="U171" s="49" t="str">
        <f>IFERROR(IF($K171&lt;&gt;"SS",(VLOOKUP($D171,Customer_Demand!$D:$BF,COLUMNS($I171:U171),0)/$I171+VLOOKUP($D171,Customer_Demand!$D:$BF,COLUMNS($I171:U171),0)/$K171),(VLOOKUP($D171,Customer_Demand!$D:$BF,COLUMNS($I171:U171),0)/$I171)),"")</f>
        <v/>
      </c>
      <c r="V171" s="49" t="str">
        <f>IFERROR(IF($K171&lt;&gt;"SS",(VLOOKUP($D171,Customer_Demand!$D:$BF,COLUMNS($I171:V171),0)/$I171+VLOOKUP($D171,Customer_Demand!$D:$BF,COLUMNS($I171:V171),0)/$K171),(VLOOKUP($D171,Customer_Demand!$D:$BF,COLUMNS($I171:V171),0)/$I171)),"")</f>
        <v/>
      </c>
      <c r="W171" s="49" t="str">
        <f>IFERROR(IF($K171&lt;&gt;"SS",(VLOOKUP($D171,Customer_Demand!$D:$BF,COLUMNS($I171:W171),0)/$I171+VLOOKUP($D171,Customer_Demand!$D:$BF,COLUMNS($I171:W171),0)/$K171),(VLOOKUP($D171,Customer_Demand!$D:$BF,COLUMNS($I171:W171),0)/$I171)),"")</f>
        <v/>
      </c>
      <c r="X171" s="49" t="str">
        <f>IFERROR(IF($K171&lt;&gt;"SS",(VLOOKUP($D171,Customer_Demand!$D:$BF,COLUMNS($I171:X171),0)/$I171+VLOOKUP($D171,Customer_Demand!$D:$BF,COLUMNS($I171:X171),0)/$K171),(VLOOKUP($D171,Customer_Demand!$D:$BF,COLUMNS($I171:X171),0)/$I171)),"")</f>
        <v/>
      </c>
      <c r="Y171" s="49" t="str">
        <f>IFERROR(IF($K171&lt;&gt;"SS",(VLOOKUP($D171,Customer_Demand!$D:$BF,COLUMNS($I171:Y171),0)/$I171+VLOOKUP($D171,Customer_Demand!$D:$BF,COLUMNS($I171:Y171),0)/$K171),(VLOOKUP($D171,Customer_Demand!$D:$BF,COLUMNS($I171:Y171),0)/$I171)),"")</f>
        <v/>
      </c>
      <c r="Z171" s="49" t="str">
        <f>IFERROR(IF($K171&lt;&gt;"SS",(VLOOKUP($D171,Customer_Demand!$D:$BF,COLUMNS($I171:Z171),0)/$I171+VLOOKUP($D171,Customer_Demand!$D:$BF,COLUMNS($I171:Z171),0)/$K171),(VLOOKUP($D171,Customer_Demand!$D:$BF,COLUMNS($I171:Z171),0)/$I171)),"")</f>
        <v/>
      </c>
      <c r="AA171" s="49" t="str">
        <f>IFERROR(IF($K171&lt;&gt;"SS",(VLOOKUP($D171,Customer_Demand!$D:$BF,COLUMNS($I171:AA171),0)/$I171+VLOOKUP($D171,Customer_Demand!$D:$BF,COLUMNS($I171:AA171),0)/$K171),(VLOOKUP($D171,Customer_Demand!$D:$BF,COLUMNS($I171:AA171),0)/$I171)),"")</f>
        <v/>
      </c>
      <c r="AB171" s="49" t="str">
        <f>IFERROR(IF($K171&lt;&gt;"SS",(VLOOKUP($D171,Customer_Demand!$D:$BF,COLUMNS($I171:AB171),0)/$I171+VLOOKUP($D171,Customer_Demand!$D:$BF,COLUMNS($I171:AB171),0)/$K171),(VLOOKUP($D171,Customer_Demand!$D:$BF,COLUMNS($I171:AB171),0)/$I171)),"")</f>
        <v/>
      </c>
      <c r="AC171" s="49" t="str">
        <f>IFERROR(IF($K171&lt;&gt;"SS",(VLOOKUP($D171,Customer_Demand!$D:$BF,COLUMNS($I171:AC171),0)/$I171+VLOOKUP($D171,Customer_Demand!$D:$BF,COLUMNS($I171:AC171),0)/$K171),(VLOOKUP($D171,Customer_Demand!$D:$BF,COLUMNS($I171:AC171),0)/$I171)),"")</f>
        <v/>
      </c>
      <c r="AD171" s="49" t="str">
        <f>IFERROR(IF($K171&lt;&gt;"SS",(VLOOKUP($D171,Customer_Demand!$D:$BF,COLUMNS($I171:AD171),0)/$I171+VLOOKUP($D171,Customer_Demand!$D:$BF,COLUMNS($I171:AD171),0)/$K171),(VLOOKUP($D171,Customer_Demand!$D:$BF,COLUMNS($I171:AD171),0)/$I171)),"")</f>
        <v/>
      </c>
      <c r="AE171" s="49" t="str">
        <f>IFERROR(IF($K171&lt;&gt;"SS",(VLOOKUP($D171,Customer_Demand!$D:$BF,COLUMNS($I171:AE171),0)/$I171+VLOOKUP($D171,Customer_Demand!$D:$BF,COLUMNS($I171:AE171),0)/$K171),(VLOOKUP($D171,Customer_Demand!$D:$BF,COLUMNS($I171:AE171),0)/$I171)),"")</f>
        <v/>
      </c>
      <c r="AF171" s="49" t="str">
        <f>IFERROR(IF($K171&lt;&gt;"SS",(VLOOKUP($D171,Customer_Demand!$D:$BF,COLUMNS($I171:AF171),0)/$I171+VLOOKUP($D171,Customer_Demand!$D:$BF,COLUMNS($I171:AF171),0)/$K171),(VLOOKUP($D171,Customer_Demand!$D:$BF,COLUMNS($I171:AF171),0)/$I171)),"")</f>
        <v/>
      </c>
      <c r="AG171" s="49" t="str">
        <f>IFERROR(IF($K171&lt;&gt;"SS",(VLOOKUP($D171,Customer_Demand!$D:$BF,COLUMNS($I171:AG171),0)/$I171+VLOOKUP($D171,Customer_Demand!$D:$BF,COLUMNS($I171:AG171),0)/$K171),(VLOOKUP($D171,Customer_Demand!$D:$BF,COLUMNS($I171:AG171),0)/$I171)),"")</f>
        <v/>
      </c>
      <c r="AH171" s="49" t="str">
        <f>IFERROR(IF($K171&lt;&gt;"SS",(VLOOKUP($D171,Customer_Demand!$D:$BF,COLUMNS($I171:AH171),0)/$I171+VLOOKUP($D171,Customer_Demand!$D:$BF,COLUMNS($I171:AH171),0)/$K171),(VLOOKUP($D171,Customer_Demand!$D:$BF,COLUMNS($I171:AH171),0)/$I171)),"")</f>
        <v/>
      </c>
      <c r="AI171" s="49" t="str">
        <f>IFERROR(IF($K171&lt;&gt;"SS",(VLOOKUP($D171,Customer_Demand!$D:$BF,COLUMNS($I171:AI171),0)/$I171+VLOOKUP($D171,Customer_Demand!$D:$BF,COLUMNS($I171:AI171),0)/$K171),(VLOOKUP($D171,Customer_Demand!$D:$BF,COLUMNS($I171:AI171),0)/$I171)),"")</f>
        <v/>
      </c>
      <c r="AJ171" s="49" t="str">
        <f>IFERROR(IF($K171&lt;&gt;"SS",(VLOOKUP($D171,Customer_Demand!$D:$BF,COLUMNS($I171:AJ171),0)/$I171+VLOOKUP($D171,Customer_Demand!$D:$BF,COLUMNS($I171:AJ171),0)/$K171),(VLOOKUP($D171,Customer_Demand!$D:$BF,COLUMNS($I171:AJ171),0)/$I171)),"")</f>
        <v/>
      </c>
      <c r="AK171" s="49" t="str">
        <f>IFERROR(IF($K171&lt;&gt;"SS",(VLOOKUP($D171,Customer_Demand!$D:$BF,COLUMNS($I171:AK171),0)/$I171+VLOOKUP($D171,Customer_Demand!$D:$BF,COLUMNS($I171:AK171),0)/$K171),(VLOOKUP($D171,Customer_Demand!$D:$BF,COLUMNS($I171:AK171),0)/$I171)),"")</f>
        <v/>
      </c>
      <c r="AL171" s="49" t="str">
        <f>IFERROR(IF($K171&lt;&gt;"SS",(VLOOKUP($D171,Customer_Demand!$D:$BF,COLUMNS($I171:AL171),0)/$I171+VLOOKUP($D171,Customer_Demand!$D:$BF,COLUMNS($I171:AL171),0)/$K171),(VLOOKUP($D171,Customer_Demand!$D:$BF,COLUMNS($I171:AL171),0)/$I171)),"")</f>
        <v/>
      </c>
      <c r="AM171" s="49" t="str">
        <f>IFERROR(IF($K171&lt;&gt;"SS",(VLOOKUP($D171,Customer_Demand!$D:$BF,COLUMNS($I171:AM171),0)/$I171+VLOOKUP($D171,Customer_Demand!$D:$BF,COLUMNS($I171:AM171),0)/$K171),(VLOOKUP($D171,Customer_Demand!$D:$BF,COLUMNS($I171:AM171),0)/$I171)),"")</f>
        <v/>
      </c>
      <c r="AN171" s="49" t="str">
        <f>IFERROR(IF($K171&lt;&gt;"SS",(VLOOKUP($D171,Customer_Demand!$D:$BF,COLUMNS($I171:AN171),0)/$I171+VLOOKUP($D171,Customer_Demand!$D:$BF,COLUMNS($I171:AN171),0)/$K171),(VLOOKUP($D171,Customer_Demand!$D:$BF,COLUMNS($I171:AN171),0)/$I171)),"")</f>
        <v/>
      </c>
      <c r="AO171" s="49" t="str">
        <f>IFERROR(IF($K171&lt;&gt;"SS",(VLOOKUP($D171,Customer_Demand!$D:$BF,COLUMNS($I171:AO171),0)/$I171+VLOOKUP($D171,Customer_Demand!$D:$BF,COLUMNS($I171:AO171),0)/$K171),(VLOOKUP($D171,Customer_Demand!$D:$BF,COLUMNS($I171:AO171),0)/$I171)),"")</f>
        <v/>
      </c>
      <c r="AP171" s="49" t="str">
        <f>IFERROR(IF($K171&lt;&gt;"SS",(VLOOKUP($D171,Customer_Demand!$D:$BF,COLUMNS($I171:AP171),0)/$I171+VLOOKUP($D171,Customer_Demand!$D:$BF,COLUMNS($I171:AP171),0)/$K171),(VLOOKUP($D171,Customer_Demand!$D:$BF,COLUMNS($I171:AP171),0)/$I171)),"")</f>
        <v/>
      </c>
      <c r="AQ171" s="49" t="str">
        <f>IFERROR(IF($K171&lt;&gt;"SS",(VLOOKUP($D171,Customer_Demand!$D:$BF,COLUMNS($I171:AQ171),0)/$I171+VLOOKUP($D171,Customer_Demand!$D:$BF,COLUMNS($I171:AQ171),0)/$K171),(VLOOKUP($D171,Customer_Demand!$D:$BF,COLUMNS($I171:AQ171),0)/$I171)),"")</f>
        <v/>
      </c>
      <c r="AR171" s="49" t="str">
        <f>IFERROR(IF($K171&lt;&gt;"SS",(VLOOKUP($D171,Customer_Demand!$D:$BF,COLUMNS($I171:AR171),0)/$I171+VLOOKUP($D171,Customer_Demand!$D:$BF,COLUMNS($I171:AR171),0)/$K171),(VLOOKUP($D171,Customer_Demand!$D:$BF,COLUMNS($I171:AR171),0)/$I171)),"")</f>
        <v/>
      </c>
      <c r="AS171" s="49" t="str">
        <f>IFERROR(IF($K171&lt;&gt;"SS",(VLOOKUP($D171,Customer_Demand!$D:$BF,COLUMNS($I171:AS171),0)/$I171+VLOOKUP($D171,Customer_Demand!$D:$BF,COLUMNS($I171:AS171),0)/$K171),(VLOOKUP($D171,Customer_Demand!$D:$BF,COLUMNS($I171:AS171),0)/$I171)),"")</f>
        <v/>
      </c>
      <c r="AT171" s="49" t="str">
        <f>IFERROR(IF($K171&lt;&gt;"SS",(VLOOKUP($D171,Customer_Demand!$D:$BF,COLUMNS($I171:AT171),0)/$I171+VLOOKUP($D171,Customer_Demand!$D:$BF,COLUMNS($I171:AT171),0)/$K171),(VLOOKUP($D171,Customer_Demand!$D:$BF,COLUMNS($I171:AT171),0)/$I171)),"")</f>
        <v/>
      </c>
      <c r="AU171" s="49" t="str">
        <f>IFERROR(IF($K171&lt;&gt;"SS",(VLOOKUP($D171,Customer_Demand!$D:$BF,COLUMNS($I171:AU171),0)/$I171+VLOOKUP($D171,Customer_Demand!$D:$BF,COLUMNS($I171:AU171),0)/$K171),(VLOOKUP($D171,Customer_Demand!$D:$BF,COLUMNS($I171:AU171),0)/$I171)),"")</f>
        <v/>
      </c>
      <c r="AV171" s="49" t="str">
        <f>IFERROR(IF($K171&lt;&gt;"SS",(VLOOKUP($D171,Customer_Demand!$D:$BF,COLUMNS($I171:AV171),0)/$I171+VLOOKUP($D171,Customer_Demand!$D:$BF,COLUMNS($I171:AV171),0)/$K171),(VLOOKUP($D171,Customer_Demand!$D:$BF,COLUMNS($I171:AV171),0)/$I171)),"")</f>
        <v/>
      </c>
      <c r="AW171" s="49" t="str">
        <f>IFERROR(IF($K171&lt;&gt;"SS",(VLOOKUP($D171,Customer_Demand!$D:$BF,COLUMNS($I171:AW171),0)/$I171+VLOOKUP($D171,Customer_Demand!$D:$BF,COLUMNS($I171:AW171),0)/$K171),(VLOOKUP($D171,Customer_Demand!$D:$BF,COLUMNS($I171:AW171),0)/$I171)),"")</f>
        <v/>
      </c>
      <c r="AX171" s="49" t="str">
        <f>IFERROR(IF($K171&lt;&gt;"SS",(VLOOKUP($D171,Customer_Demand!$D:$BF,COLUMNS($I171:AX171),0)/$I171+VLOOKUP($D171,Customer_Demand!$D:$BF,COLUMNS($I171:AX171),0)/$K171),(VLOOKUP($D171,Customer_Demand!$D:$BF,COLUMNS($I171:AX171),0)/$I171)),"")</f>
        <v/>
      </c>
      <c r="AY171" s="49" t="str">
        <f>IFERROR(IF($K171&lt;&gt;"SS",(VLOOKUP($D171,Customer_Demand!$D:$BF,COLUMNS($I171:AY171),0)/$I171+VLOOKUP($D171,Customer_Demand!$D:$BF,COLUMNS($I171:AY171),0)/$K171),(VLOOKUP($D171,Customer_Demand!$D:$BF,COLUMNS($I171:AY171),0)/$I171)),"")</f>
        <v/>
      </c>
      <c r="AZ171" s="49" t="str">
        <f>IFERROR(IF($K171&lt;&gt;"SS",(VLOOKUP($D171,Customer_Demand!$D:$BF,COLUMNS($I171:AZ171),0)/$I171+VLOOKUP($D171,Customer_Demand!$D:$BF,COLUMNS($I171:AZ171),0)/$K171),(VLOOKUP($D171,Customer_Demand!$D:$BF,COLUMNS($I171:AZ171),0)/$I171)),"")</f>
        <v/>
      </c>
      <c r="BA171" s="49" t="str">
        <f>IFERROR(IF($K171&lt;&gt;"SS",(VLOOKUP($D171,Customer_Demand!$D:$BF,COLUMNS($I171:BA171),0)/$I171+VLOOKUP($D171,Customer_Demand!$D:$BF,COLUMNS($I171:BA171),0)/$K171),(VLOOKUP($D171,Customer_Demand!$D:$BF,COLUMNS($I171:BA171),0)/$I171)),"")</f>
        <v/>
      </c>
      <c r="BB171" s="49" t="str">
        <f>IFERROR(IF($K171&lt;&gt;"SS",(VLOOKUP($D171,Customer_Demand!$D:$BF,COLUMNS($I171:BB171),0)/$I171+VLOOKUP($D171,Customer_Demand!$D:$BF,COLUMNS($I171:BB171),0)/$K171),(VLOOKUP($D171,Customer_Demand!$D:$BF,COLUMNS($I171:BB171),0)/$I171)),"")</f>
        <v/>
      </c>
      <c r="BC171" s="49" t="str">
        <f>IFERROR(IF($K171&lt;&gt;"SS",(VLOOKUP($D171,Customer_Demand!$D:$BF,COLUMNS($I171:BC171),0)/$I171+VLOOKUP($D171,Customer_Demand!$D:$BF,COLUMNS($I171:BC171),0)/$K171),(VLOOKUP($D171,Customer_Demand!$D:$BF,COLUMNS($I171:BC171),0)/$I171)),"")</f>
        <v/>
      </c>
      <c r="BD171" s="49" t="str">
        <f>IFERROR(IF($K171&lt;&gt;"SS",(VLOOKUP($D171,Customer_Demand!$D:$BF,COLUMNS($I171:BD171),0)/$I171+VLOOKUP($D171,Customer_Demand!$D:$BF,COLUMNS($I171:BD171),0)/$K171),(VLOOKUP($D171,Customer_Demand!$D:$BF,COLUMNS($I171:BD171),0)/$I171)),"")</f>
        <v/>
      </c>
      <c r="BE171" s="49" t="str">
        <f>IFERROR(IF($K171&lt;&gt;"SS",(VLOOKUP($D171,Customer_Demand!$D:$BF,COLUMNS($I171:BE171),0)/$I171+VLOOKUP($D171,Customer_Demand!$D:$BF,COLUMNS($I171:BE171),0)/$K171),(VLOOKUP($D171,Customer_Demand!$D:$BF,COLUMNS($I171:BE171),0)/$I171)),"")</f>
        <v/>
      </c>
      <c r="BF171" s="49" t="str">
        <f>IFERROR(IF($K171&lt;&gt;"SS",(VLOOKUP($D171,Customer_Demand!$D:$BF,COLUMNS($I171:BF171),0)/$I171+VLOOKUP($D171,Customer_Demand!$D:$BF,COLUMNS($I171:BF171),0)/$K171),(VLOOKUP($D171,Customer_Demand!$D:$BF,COLUMNS($I171:BF171),0)/$I171)),"")</f>
        <v/>
      </c>
      <c r="BG171" s="49" t="str">
        <f>IFERROR(IF($K171&lt;&gt;"SS",(VLOOKUP($D171,Customer_Demand!$D:$BF,COLUMNS($I171:BG171),0)/$I171+VLOOKUP($D171,Customer_Demand!$D:$BF,COLUMNS($I171:BG171),0)/$K171),(VLOOKUP($D171,Customer_Demand!$D:$BF,COLUMNS($I171:BG171),0)/$I171)),"")</f>
        <v/>
      </c>
      <c r="BH171" s="49" t="str">
        <f>IFERROR(IF($K171&lt;&gt;"SS",(VLOOKUP($D171,Customer_Demand!$D:$BF,COLUMNS($I171:BH171),0)/$I171+VLOOKUP($D171,Customer_Demand!$D:$BF,COLUMNS($I171:BH171),0)/$K171),(VLOOKUP($D171,Customer_Demand!$D:$BF,COLUMNS($I171:BH171),0)/$I171)),"")</f>
        <v/>
      </c>
      <c r="BI171" s="49" t="str">
        <f>IFERROR(IF($K171&lt;&gt;"SS",(VLOOKUP($D171,Customer_Demand!$D:$BF,COLUMNS($I171:BI171),0)/$I171+VLOOKUP($D171,Customer_Demand!$D:$BF,COLUMNS($I171:BI171),0)/$K171),(VLOOKUP($D171,Customer_Demand!$D:$BF,COLUMNS($I171:BI171),0)/$I171)),"")</f>
        <v/>
      </c>
      <c r="BJ171" s="49" t="str">
        <f>IFERROR(IF($K171&lt;&gt;"SS",(VLOOKUP($D171,Customer_Demand!$D:$BF,COLUMNS($I171:BJ171),0)/$I171+VLOOKUP($D171,Customer_Demand!$D:$BF,COLUMNS($I171:BJ171),0)/$K171),(VLOOKUP($D171,Customer_Demand!$D:$BF,COLUMNS($I171:BJ171),0)/$I171)),"")</f>
        <v/>
      </c>
      <c r="BK171" s="50" t="str">
        <f>IFERROR(IF($K171&lt;&gt;"SS",(VLOOKUP($D171,Customer_Demand!$D:$BF,COLUMNS($I171:BK171),0)/$I171+VLOOKUP($D171,Customer_Demand!$D:$BF,COLUMNS($I171:BK171),0)/$K171),(VLOOKUP($D171,Customer_Demand!$D:$BF,COLUMNS($I171:BK171),0)/$I171)),"")</f>
        <v/>
      </c>
      <c r="BL171" s="18"/>
    </row>
    <row r="172" spans="2:64" x14ac:dyDescent="0.2">
      <c r="B172" s="12" t="str">
        <f t="shared" si="15"/>
        <v/>
      </c>
      <c r="C172" s="45" t="str">
        <f>IF((Customer_Demand!C172)&lt;&gt;"",Customer_Demand!C172,"")</f>
        <v/>
      </c>
      <c r="D172" s="45" t="str">
        <f>IF(C172&lt;&gt;"",Customer_Demand!D172,"")</f>
        <v/>
      </c>
      <c r="E172" s="51" t="str">
        <f>IF(C172&lt;&gt;"",Customer_Demand!E172,"")</f>
        <v/>
      </c>
      <c r="F172" s="47" t="str">
        <f>IF(C172&lt;&gt;"",VLOOKUP(D172,Customer_Demand!$D$5:$F$1005,3,0),"")</f>
        <v/>
      </c>
      <c r="G172" s="48" t="str">
        <f t="shared" si="12"/>
        <v/>
      </c>
      <c r="H172" s="48" t="str">
        <f t="shared" si="13"/>
        <v/>
      </c>
      <c r="I172" s="48" t="str">
        <f>IFERROR(IF(C172&lt;&gt;"",VLOOKUP($H172,SMT_Cycle_Time_Data!$F:$Q,4,0),""),"SGR Not Defined")</f>
        <v/>
      </c>
      <c r="J172" s="48" t="str">
        <f t="shared" si="14"/>
        <v/>
      </c>
      <c r="K172" s="48" t="str">
        <f>IF(C172&lt;&gt;"",IFERROR(VLOOKUP($J172,SMT_Cycle_Time_Data!$F:$Q,4,0),"SS"),"")</f>
        <v/>
      </c>
      <c r="L172" s="49" t="str">
        <f>IFERROR(IF($K172&lt;&gt;"SS",(VLOOKUP($D172,Customer_Demand!$D:$BF,COLUMNS($I172:L172),0)/$I172+VLOOKUP($D172,Customer_Demand!$D:$BF,COLUMNS($I172:L172),0)/$K172),(VLOOKUP($D172,Customer_Demand!$D:$BF,COLUMNS($I172:L172),0)/$I172)),"")</f>
        <v/>
      </c>
      <c r="M172" s="49" t="str">
        <f>IFERROR(IF($K172&lt;&gt;"SS",(VLOOKUP($D172,Customer_Demand!$D:$BF,COLUMNS($I172:M172),0)/$I172+VLOOKUP($D172,Customer_Demand!$D:$BF,COLUMNS($I172:M172),0)/$K172),(VLOOKUP($D172,Customer_Demand!$D:$BF,COLUMNS($I172:M172),0)/$I172)),"")</f>
        <v/>
      </c>
      <c r="N172" s="49" t="str">
        <f>IFERROR(IF($K172&lt;&gt;"SS",(VLOOKUP($D172,Customer_Demand!$D:$BF,COLUMNS($I172:N172),0)/$I172+VLOOKUP($D172,Customer_Demand!$D:$BF,COLUMNS($I172:N172),0)/$K172),(VLOOKUP($D172,Customer_Demand!$D:$BF,COLUMNS($I172:N172),0)/$I172)),"")</f>
        <v/>
      </c>
      <c r="O172" s="49" t="str">
        <f>IFERROR(IF($K172&lt;&gt;"SS",(VLOOKUP($D172,Customer_Demand!$D:$BF,COLUMNS($I172:O172),0)/$I172+VLOOKUP($D172,Customer_Demand!$D:$BF,COLUMNS($I172:O172),0)/$K172),(VLOOKUP($D172,Customer_Demand!$D:$BF,COLUMNS($I172:O172),0)/$I172)),"")</f>
        <v/>
      </c>
      <c r="P172" s="49" t="str">
        <f>IFERROR(IF($K172&lt;&gt;"SS",(VLOOKUP($D172,Customer_Demand!$D:$BF,COLUMNS($I172:P172),0)/$I172+VLOOKUP($D172,Customer_Demand!$D:$BF,COLUMNS($I172:P172),0)/$K172),(VLOOKUP($D172,Customer_Demand!$D:$BF,COLUMNS($I172:P172),0)/$I172)),"")</f>
        <v/>
      </c>
      <c r="Q172" s="49" t="str">
        <f>IFERROR(IF($K172&lt;&gt;"SS",(VLOOKUP($D172,Customer_Demand!$D:$BF,COLUMNS($I172:Q172),0)/$I172+VLOOKUP($D172,Customer_Demand!$D:$BF,COLUMNS($I172:Q172),0)/$K172),(VLOOKUP($D172,Customer_Demand!$D:$BF,COLUMNS($I172:Q172),0)/$I172)),"")</f>
        <v/>
      </c>
      <c r="R172" s="49" t="str">
        <f>IFERROR(IF($K172&lt;&gt;"SS",(VLOOKUP($D172,Customer_Demand!$D:$BF,COLUMNS($I172:R172),0)/$I172+VLOOKUP($D172,Customer_Demand!$D:$BF,COLUMNS($I172:R172),0)/$K172),(VLOOKUP($D172,Customer_Demand!$D:$BF,COLUMNS($I172:R172),0)/$I172)),"")</f>
        <v/>
      </c>
      <c r="S172" s="49" t="str">
        <f>IFERROR(IF($K172&lt;&gt;"SS",(VLOOKUP($D172,Customer_Demand!$D:$BF,COLUMNS($I172:S172),0)/$I172+VLOOKUP($D172,Customer_Demand!$D:$BF,COLUMNS($I172:S172),0)/$K172),(VLOOKUP($D172,Customer_Demand!$D:$BF,COLUMNS($I172:S172),0)/$I172)),"")</f>
        <v/>
      </c>
      <c r="T172" s="49" t="str">
        <f>IFERROR(IF($K172&lt;&gt;"SS",(VLOOKUP($D172,Customer_Demand!$D:$BF,COLUMNS($I172:T172),0)/$I172+VLOOKUP($D172,Customer_Demand!$D:$BF,COLUMNS($I172:T172),0)/$K172),(VLOOKUP($D172,Customer_Demand!$D:$BF,COLUMNS($I172:T172),0)/$I172)),"")</f>
        <v/>
      </c>
      <c r="U172" s="49" t="str">
        <f>IFERROR(IF($K172&lt;&gt;"SS",(VLOOKUP($D172,Customer_Demand!$D:$BF,COLUMNS($I172:U172),0)/$I172+VLOOKUP($D172,Customer_Demand!$D:$BF,COLUMNS($I172:U172),0)/$K172),(VLOOKUP($D172,Customer_Demand!$D:$BF,COLUMNS($I172:U172),0)/$I172)),"")</f>
        <v/>
      </c>
      <c r="V172" s="49" t="str">
        <f>IFERROR(IF($K172&lt;&gt;"SS",(VLOOKUP($D172,Customer_Demand!$D:$BF,COLUMNS($I172:V172),0)/$I172+VLOOKUP($D172,Customer_Demand!$D:$BF,COLUMNS($I172:V172),0)/$K172),(VLOOKUP($D172,Customer_Demand!$D:$BF,COLUMNS($I172:V172),0)/$I172)),"")</f>
        <v/>
      </c>
      <c r="W172" s="49" t="str">
        <f>IFERROR(IF($K172&lt;&gt;"SS",(VLOOKUP($D172,Customer_Demand!$D:$BF,COLUMNS($I172:W172),0)/$I172+VLOOKUP($D172,Customer_Demand!$D:$BF,COLUMNS($I172:W172),0)/$K172),(VLOOKUP($D172,Customer_Demand!$D:$BF,COLUMNS($I172:W172),0)/$I172)),"")</f>
        <v/>
      </c>
      <c r="X172" s="49" t="str">
        <f>IFERROR(IF($K172&lt;&gt;"SS",(VLOOKUP($D172,Customer_Demand!$D:$BF,COLUMNS($I172:X172),0)/$I172+VLOOKUP($D172,Customer_Demand!$D:$BF,COLUMNS($I172:X172),0)/$K172),(VLOOKUP($D172,Customer_Demand!$D:$BF,COLUMNS($I172:X172),0)/$I172)),"")</f>
        <v/>
      </c>
      <c r="Y172" s="49" t="str">
        <f>IFERROR(IF($K172&lt;&gt;"SS",(VLOOKUP($D172,Customer_Demand!$D:$BF,COLUMNS($I172:Y172),0)/$I172+VLOOKUP($D172,Customer_Demand!$D:$BF,COLUMNS($I172:Y172),0)/$K172),(VLOOKUP($D172,Customer_Demand!$D:$BF,COLUMNS($I172:Y172),0)/$I172)),"")</f>
        <v/>
      </c>
      <c r="Z172" s="49" t="str">
        <f>IFERROR(IF($K172&lt;&gt;"SS",(VLOOKUP($D172,Customer_Demand!$D:$BF,COLUMNS($I172:Z172),0)/$I172+VLOOKUP($D172,Customer_Demand!$D:$BF,COLUMNS($I172:Z172),0)/$K172),(VLOOKUP($D172,Customer_Demand!$D:$BF,COLUMNS($I172:Z172),0)/$I172)),"")</f>
        <v/>
      </c>
      <c r="AA172" s="49" t="str">
        <f>IFERROR(IF($K172&lt;&gt;"SS",(VLOOKUP($D172,Customer_Demand!$D:$BF,COLUMNS($I172:AA172),0)/$I172+VLOOKUP($D172,Customer_Demand!$D:$BF,COLUMNS($I172:AA172),0)/$K172),(VLOOKUP($D172,Customer_Demand!$D:$BF,COLUMNS($I172:AA172),0)/$I172)),"")</f>
        <v/>
      </c>
      <c r="AB172" s="49" t="str">
        <f>IFERROR(IF($K172&lt;&gt;"SS",(VLOOKUP($D172,Customer_Demand!$D:$BF,COLUMNS($I172:AB172),0)/$I172+VLOOKUP($D172,Customer_Demand!$D:$BF,COLUMNS($I172:AB172),0)/$K172),(VLOOKUP($D172,Customer_Demand!$D:$BF,COLUMNS($I172:AB172),0)/$I172)),"")</f>
        <v/>
      </c>
      <c r="AC172" s="49" t="str">
        <f>IFERROR(IF($K172&lt;&gt;"SS",(VLOOKUP($D172,Customer_Demand!$D:$BF,COLUMNS($I172:AC172),0)/$I172+VLOOKUP($D172,Customer_Demand!$D:$BF,COLUMNS($I172:AC172),0)/$K172),(VLOOKUP($D172,Customer_Demand!$D:$BF,COLUMNS($I172:AC172),0)/$I172)),"")</f>
        <v/>
      </c>
      <c r="AD172" s="49" t="str">
        <f>IFERROR(IF($K172&lt;&gt;"SS",(VLOOKUP($D172,Customer_Demand!$D:$BF,COLUMNS($I172:AD172),0)/$I172+VLOOKUP($D172,Customer_Demand!$D:$BF,COLUMNS($I172:AD172),0)/$K172),(VLOOKUP($D172,Customer_Demand!$D:$BF,COLUMNS($I172:AD172),0)/$I172)),"")</f>
        <v/>
      </c>
      <c r="AE172" s="49" t="str">
        <f>IFERROR(IF($K172&lt;&gt;"SS",(VLOOKUP($D172,Customer_Demand!$D:$BF,COLUMNS($I172:AE172),0)/$I172+VLOOKUP($D172,Customer_Demand!$D:$BF,COLUMNS($I172:AE172),0)/$K172),(VLOOKUP($D172,Customer_Demand!$D:$BF,COLUMNS($I172:AE172),0)/$I172)),"")</f>
        <v/>
      </c>
      <c r="AF172" s="49" t="str">
        <f>IFERROR(IF($K172&lt;&gt;"SS",(VLOOKUP($D172,Customer_Demand!$D:$BF,COLUMNS($I172:AF172),0)/$I172+VLOOKUP($D172,Customer_Demand!$D:$BF,COLUMNS($I172:AF172),0)/$K172),(VLOOKUP($D172,Customer_Demand!$D:$BF,COLUMNS($I172:AF172),0)/$I172)),"")</f>
        <v/>
      </c>
      <c r="AG172" s="49" t="str">
        <f>IFERROR(IF($K172&lt;&gt;"SS",(VLOOKUP($D172,Customer_Demand!$D:$BF,COLUMNS($I172:AG172),0)/$I172+VLOOKUP($D172,Customer_Demand!$D:$BF,COLUMNS($I172:AG172),0)/$K172),(VLOOKUP($D172,Customer_Demand!$D:$BF,COLUMNS($I172:AG172),0)/$I172)),"")</f>
        <v/>
      </c>
      <c r="AH172" s="49" t="str">
        <f>IFERROR(IF($K172&lt;&gt;"SS",(VLOOKUP($D172,Customer_Demand!$D:$BF,COLUMNS($I172:AH172),0)/$I172+VLOOKUP($D172,Customer_Demand!$D:$BF,COLUMNS($I172:AH172),0)/$K172),(VLOOKUP($D172,Customer_Demand!$D:$BF,COLUMNS($I172:AH172),0)/$I172)),"")</f>
        <v/>
      </c>
      <c r="AI172" s="49" t="str">
        <f>IFERROR(IF($K172&lt;&gt;"SS",(VLOOKUP($D172,Customer_Demand!$D:$BF,COLUMNS($I172:AI172),0)/$I172+VLOOKUP($D172,Customer_Demand!$D:$BF,COLUMNS($I172:AI172),0)/$K172),(VLOOKUP($D172,Customer_Demand!$D:$BF,COLUMNS($I172:AI172),0)/$I172)),"")</f>
        <v/>
      </c>
      <c r="AJ172" s="49" t="str">
        <f>IFERROR(IF($K172&lt;&gt;"SS",(VLOOKUP($D172,Customer_Demand!$D:$BF,COLUMNS($I172:AJ172),0)/$I172+VLOOKUP($D172,Customer_Demand!$D:$BF,COLUMNS($I172:AJ172),0)/$K172),(VLOOKUP($D172,Customer_Demand!$D:$BF,COLUMNS($I172:AJ172),0)/$I172)),"")</f>
        <v/>
      </c>
      <c r="AK172" s="49" t="str">
        <f>IFERROR(IF($K172&lt;&gt;"SS",(VLOOKUP($D172,Customer_Demand!$D:$BF,COLUMNS($I172:AK172),0)/$I172+VLOOKUP($D172,Customer_Demand!$D:$BF,COLUMNS($I172:AK172),0)/$K172),(VLOOKUP($D172,Customer_Demand!$D:$BF,COLUMNS($I172:AK172),0)/$I172)),"")</f>
        <v/>
      </c>
      <c r="AL172" s="49" t="str">
        <f>IFERROR(IF($K172&lt;&gt;"SS",(VLOOKUP($D172,Customer_Demand!$D:$BF,COLUMNS($I172:AL172),0)/$I172+VLOOKUP($D172,Customer_Demand!$D:$BF,COLUMNS($I172:AL172),0)/$K172),(VLOOKUP($D172,Customer_Demand!$D:$BF,COLUMNS($I172:AL172),0)/$I172)),"")</f>
        <v/>
      </c>
      <c r="AM172" s="49" t="str">
        <f>IFERROR(IF($K172&lt;&gt;"SS",(VLOOKUP($D172,Customer_Demand!$D:$BF,COLUMNS($I172:AM172),0)/$I172+VLOOKUP($D172,Customer_Demand!$D:$BF,COLUMNS($I172:AM172),0)/$K172),(VLOOKUP($D172,Customer_Demand!$D:$BF,COLUMNS($I172:AM172),0)/$I172)),"")</f>
        <v/>
      </c>
      <c r="AN172" s="49" t="str">
        <f>IFERROR(IF($K172&lt;&gt;"SS",(VLOOKUP($D172,Customer_Demand!$D:$BF,COLUMNS($I172:AN172),0)/$I172+VLOOKUP($D172,Customer_Demand!$D:$BF,COLUMNS($I172:AN172),0)/$K172),(VLOOKUP($D172,Customer_Demand!$D:$BF,COLUMNS($I172:AN172),0)/$I172)),"")</f>
        <v/>
      </c>
      <c r="AO172" s="49" t="str">
        <f>IFERROR(IF($K172&lt;&gt;"SS",(VLOOKUP($D172,Customer_Demand!$D:$BF,COLUMNS($I172:AO172),0)/$I172+VLOOKUP($D172,Customer_Demand!$D:$BF,COLUMNS($I172:AO172),0)/$K172),(VLOOKUP($D172,Customer_Demand!$D:$BF,COLUMNS($I172:AO172),0)/$I172)),"")</f>
        <v/>
      </c>
      <c r="AP172" s="49" t="str">
        <f>IFERROR(IF($K172&lt;&gt;"SS",(VLOOKUP($D172,Customer_Demand!$D:$BF,COLUMNS($I172:AP172),0)/$I172+VLOOKUP($D172,Customer_Demand!$D:$BF,COLUMNS($I172:AP172),0)/$K172),(VLOOKUP($D172,Customer_Demand!$D:$BF,COLUMNS($I172:AP172),0)/$I172)),"")</f>
        <v/>
      </c>
      <c r="AQ172" s="49" t="str">
        <f>IFERROR(IF($K172&lt;&gt;"SS",(VLOOKUP($D172,Customer_Demand!$D:$BF,COLUMNS($I172:AQ172),0)/$I172+VLOOKUP($D172,Customer_Demand!$D:$BF,COLUMNS($I172:AQ172),0)/$K172),(VLOOKUP($D172,Customer_Demand!$D:$BF,COLUMNS($I172:AQ172),0)/$I172)),"")</f>
        <v/>
      </c>
      <c r="AR172" s="49" t="str">
        <f>IFERROR(IF($K172&lt;&gt;"SS",(VLOOKUP($D172,Customer_Demand!$D:$BF,COLUMNS($I172:AR172),0)/$I172+VLOOKUP($D172,Customer_Demand!$D:$BF,COLUMNS($I172:AR172),0)/$K172),(VLOOKUP($D172,Customer_Demand!$D:$BF,COLUMNS($I172:AR172),0)/$I172)),"")</f>
        <v/>
      </c>
      <c r="AS172" s="49" t="str">
        <f>IFERROR(IF($K172&lt;&gt;"SS",(VLOOKUP($D172,Customer_Demand!$D:$BF,COLUMNS($I172:AS172),0)/$I172+VLOOKUP($D172,Customer_Demand!$D:$BF,COLUMNS($I172:AS172),0)/$K172),(VLOOKUP($D172,Customer_Demand!$D:$BF,COLUMNS($I172:AS172),0)/$I172)),"")</f>
        <v/>
      </c>
      <c r="AT172" s="49" t="str">
        <f>IFERROR(IF($K172&lt;&gt;"SS",(VLOOKUP($D172,Customer_Demand!$D:$BF,COLUMNS($I172:AT172),0)/$I172+VLOOKUP($D172,Customer_Demand!$D:$BF,COLUMNS($I172:AT172),0)/$K172),(VLOOKUP($D172,Customer_Demand!$D:$BF,COLUMNS($I172:AT172),0)/$I172)),"")</f>
        <v/>
      </c>
      <c r="AU172" s="49" t="str">
        <f>IFERROR(IF($K172&lt;&gt;"SS",(VLOOKUP($D172,Customer_Demand!$D:$BF,COLUMNS($I172:AU172),0)/$I172+VLOOKUP($D172,Customer_Demand!$D:$BF,COLUMNS($I172:AU172),0)/$K172),(VLOOKUP($D172,Customer_Demand!$D:$BF,COLUMNS($I172:AU172),0)/$I172)),"")</f>
        <v/>
      </c>
      <c r="AV172" s="49" t="str">
        <f>IFERROR(IF($K172&lt;&gt;"SS",(VLOOKUP($D172,Customer_Demand!$D:$BF,COLUMNS($I172:AV172),0)/$I172+VLOOKUP($D172,Customer_Demand!$D:$BF,COLUMNS($I172:AV172),0)/$K172),(VLOOKUP($D172,Customer_Demand!$D:$BF,COLUMNS($I172:AV172),0)/$I172)),"")</f>
        <v/>
      </c>
      <c r="AW172" s="49" t="str">
        <f>IFERROR(IF($K172&lt;&gt;"SS",(VLOOKUP($D172,Customer_Demand!$D:$BF,COLUMNS($I172:AW172),0)/$I172+VLOOKUP($D172,Customer_Demand!$D:$BF,COLUMNS($I172:AW172),0)/$K172),(VLOOKUP($D172,Customer_Demand!$D:$BF,COLUMNS($I172:AW172),0)/$I172)),"")</f>
        <v/>
      </c>
      <c r="AX172" s="49" t="str">
        <f>IFERROR(IF($K172&lt;&gt;"SS",(VLOOKUP($D172,Customer_Demand!$D:$BF,COLUMNS($I172:AX172),0)/$I172+VLOOKUP($D172,Customer_Demand!$D:$BF,COLUMNS($I172:AX172),0)/$K172),(VLOOKUP($D172,Customer_Demand!$D:$BF,COLUMNS($I172:AX172),0)/$I172)),"")</f>
        <v/>
      </c>
      <c r="AY172" s="49" t="str">
        <f>IFERROR(IF($K172&lt;&gt;"SS",(VLOOKUP($D172,Customer_Demand!$D:$BF,COLUMNS($I172:AY172),0)/$I172+VLOOKUP($D172,Customer_Demand!$D:$BF,COLUMNS($I172:AY172),0)/$K172),(VLOOKUP($D172,Customer_Demand!$D:$BF,COLUMNS($I172:AY172),0)/$I172)),"")</f>
        <v/>
      </c>
      <c r="AZ172" s="49" t="str">
        <f>IFERROR(IF($K172&lt;&gt;"SS",(VLOOKUP($D172,Customer_Demand!$D:$BF,COLUMNS($I172:AZ172),0)/$I172+VLOOKUP($D172,Customer_Demand!$D:$BF,COLUMNS($I172:AZ172),0)/$K172),(VLOOKUP($D172,Customer_Demand!$D:$BF,COLUMNS($I172:AZ172),0)/$I172)),"")</f>
        <v/>
      </c>
      <c r="BA172" s="49" t="str">
        <f>IFERROR(IF($K172&lt;&gt;"SS",(VLOOKUP($D172,Customer_Demand!$D:$BF,COLUMNS($I172:BA172),0)/$I172+VLOOKUP($D172,Customer_Demand!$D:$BF,COLUMNS($I172:BA172),0)/$K172),(VLOOKUP($D172,Customer_Demand!$D:$BF,COLUMNS($I172:BA172),0)/$I172)),"")</f>
        <v/>
      </c>
      <c r="BB172" s="49" t="str">
        <f>IFERROR(IF($K172&lt;&gt;"SS",(VLOOKUP($D172,Customer_Demand!$D:$BF,COLUMNS($I172:BB172),0)/$I172+VLOOKUP($D172,Customer_Demand!$D:$BF,COLUMNS($I172:BB172),0)/$K172),(VLOOKUP($D172,Customer_Demand!$D:$BF,COLUMNS($I172:BB172),0)/$I172)),"")</f>
        <v/>
      </c>
      <c r="BC172" s="49" t="str">
        <f>IFERROR(IF($K172&lt;&gt;"SS",(VLOOKUP($D172,Customer_Demand!$D:$BF,COLUMNS($I172:BC172),0)/$I172+VLOOKUP($D172,Customer_Demand!$D:$BF,COLUMNS($I172:BC172),0)/$K172),(VLOOKUP($D172,Customer_Demand!$D:$BF,COLUMNS($I172:BC172),0)/$I172)),"")</f>
        <v/>
      </c>
      <c r="BD172" s="49" t="str">
        <f>IFERROR(IF($K172&lt;&gt;"SS",(VLOOKUP($D172,Customer_Demand!$D:$BF,COLUMNS($I172:BD172),0)/$I172+VLOOKUP($D172,Customer_Demand!$D:$BF,COLUMNS($I172:BD172),0)/$K172),(VLOOKUP($D172,Customer_Demand!$D:$BF,COLUMNS($I172:BD172),0)/$I172)),"")</f>
        <v/>
      </c>
      <c r="BE172" s="49" t="str">
        <f>IFERROR(IF($K172&lt;&gt;"SS",(VLOOKUP($D172,Customer_Demand!$D:$BF,COLUMNS($I172:BE172),0)/$I172+VLOOKUP($D172,Customer_Demand!$D:$BF,COLUMNS($I172:BE172),0)/$K172),(VLOOKUP($D172,Customer_Demand!$D:$BF,COLUMNS($I172:BE172),0)/$I172)),"")</f>
        <v/>
      </c>
      <c r="BF172" s="49" t="str">
        <f>IFERROR(IF($K172&lt;&gt;"SS",(VLOOKUP($D172,Customer_Demand!$D:$BF,COLUMNS($I172:BF172),0)/$I172+VLOOKUP($D172,Customer_Demand!$D:$BF,COLUMNS($I172:BF172),0)/$K172),(VLOOKUP($D172,Customer_Demand!$D:$BF,COLUMNS($I172:BF172),0)/$I172)),"")</f>
        <v/>
      </c>
      <c r="BG172" s="49" t="str">
        <f>IFERROR(IF($K172&lt;&gt;"SS",(VLOOKUP($D172,Customer_Demand!$D:$BF,COLUMNS($I172:BG172),0)/$I172+VLOOKUP($D172,Customer_Demand!$D:$BF,COLUMNS($I172:BG172),0)/$K172),(VLOOKUP($D172,Customer_Demand!$D:$BF,COLUMNS($I172:BG172),0)/$I172)),"")</f>
        <v/>
      </c>
      <c r="BH172" s="49" t="str">
        <f>IFERROR(IF($K172&lt;&gt;"SS",(VLOOKUP($D172,Customer_Demand!$D:$BF,COLUMNS($I172:BH172),0)/$I172+VLOOKUP($D172,Customer_Demand!$D:$BF,COLUMNS($I172:BH172),0)/$K172),(VLOOKUP($D172,Customer_Demand!$D:$BF,COLUMNS($I172:BH172),0)/$I172)),"")</f>
        <v/>
      </c>
      <c r="BI172" s="49" t="str">
        <f>IFERROR(IF($K172&lt;&gt;"SS",(VLOOKUP($D172,Customer_Demand!$D:$BF,COLUMNS($I172:BI172),0)/$I172+VLOOKUP($D172,Customer_Demand!$D:$BF,COLUMNS($I172:BI172),0)/$K172),(VLOOKUP($D172,Customer_Demand!$D:$BF,COLUMNS($I172:BI172),0)/$I172)),"")</f>
        <v/>
      </c>
      <c r="BJ172" s="49" t="str">
        <f>IFERROR(IF($K172&lt;&gt;"SS",(VLOOKUP($D172,Customer_Demand!$D:$BF,COLUMNS($I172:BJ172),0)/$I172+VLOOKUP($D172,Customer_Demand!$D:$BF,COLUMNS($I172:BJ172),0)/$K172),(VLOOKUP($D172,Customer_Demand!$D:$BF,COLUMNS($I172:BJ172),0)/$I172)),"")</f>
        <v/>
      </c>
      <c r="BK172" s="50" t="str">
        <f>IFERROR(IF($K172&lt;&gt;"SS",(VLOOKUP($D172,Customer_Demand!$D:$BF,COLUMNS($I172:BK172),0)/$I172+VLOOKUP($D172,Customer_Demand!$D:$BF,COLUMNS($I172:BK172),0)/$K172),(VLOOKUP($D172,Customer_Demand!$D:$BF,COLUMNS($I172:BK172),0)/$I172)),"")</f>
        <v/>
      </c>
      <c r="BL172" s="18"/>
    </row>
    <row r="173" spans="2:64" x14ac:dyDescent="0.2">
      <c r="B173" s="12" t="str">
        <f t="shared" si="15"/>
        <v/>
      </c>
      <c r="C173" s="45" t="str">
        <f>IF((Customer_Demand!C173)&lt;&gt;"",Customer_Demand!C173,"")</f>
        <v/>
      </c>
      <c r="D173" s="45" t="str">
        <f>IF(C173&lt;&gt;"",Customer_Demand!D173,"")</f>
        <v/>
      </c>
      <c r="E173" s="51" t="str">
        <f>IF(C173&lt;&gt;"",Customer_Demand!E173,"")</f>
        <v/>
      </c>
      <c r="F173" s="47" t="str">
        <f>IF(C173&lt;&gt;"",VLOOKUP(D173,Customer_Demand!$D$5:$F$1005,3,0),"")</f>
        <v/>
      </c>
      <c r="G173" s="48" t="str">
        <f t="shared" si="12"/>
        <v/>
      </c>
      <c r="H173" s="48" t="str">
        <f t="shared" si="13"/>
        <v/>
      </c>
      <c r="I173" s="48" t="str">
        <f>IFERROR(IF(C173&lt;&gt;"",VLOOKUP($H173,SMT_Cycle_Time_Data!$F:$Q,4,0),""),"SGR Not Defined")</f>
        <v/>
      </c>
      <c r="J173" s="48" t="str">
        <f t="shared" si="14"/>
        <v/>
      </c>
      <c r="K173" s="48" t="str">
        <f>IF(C173&lt;&gt;"",IFERROR(VLOOKUP($J173,SMT_Cycle_Time_Data!$F:$Q,4,0),"SS"),"")</f>
        <v/>
      </c>
      <c r="L173" s="49" t="str">
        <f>IFERROR(IF($K173&lt;&gt;"SS",(VLOOKUP($D173,Customer_Demand!$D:$BF,COLUMNS($I173:L173),0)/$I173+VLOOKUP($D173,Customer_Demand!$D:$BF,COLUMNS($I173:L173),0)/$K173),(VLOOKUP($D173,Customer_Demand!$D:$BF,COLUMNS($I173:L173),0)/$I173)),"")</f>
        <v/>
      </c>
      <c r="M173" s="49" t="str">
        <f>IFERROR(IF($K173&lt;&gt;"SS",(VLOOKUP($D173,Customer_Demand!$D:$BF,COLUMNS($I173:M173),0)/$I173+VLOOKUP($D173,Customer_Demand!$D:$BF,COLUMNS($I173:M173),0)/$K173),(VLOOKUP($D173,Customer_Demand!$D:$BF,COLUMNS($I173:M173),0)/$I173)),"")</f>
        <v/>
      </c>
      <c r="N173" s="49" t="str">
        <f>IFERROR(IF($K173&lt;&gt;"SS",(VLOOKUP($D173,Customer_Demand!$D:$BF,COLUMNS($I173:N173),0)/$I173+VLOOKUP($D173,Customer_Demand!$D:$BF,COLUMNS($I173:N173),0)/$K173),(VLOOKUP($D173,Customer_Demand!$D:$BF,COLUMNS($I173:N173),0)/$I173)),"")</f>
        <v/>
      </c>
      <c r="O173" s="49" t="str">
        <f>IFERROR(IF($K173&lt;&gt;"SS",(VLOOKUP($D173,Customer_Demand!$D:$BF,COLUMNS($I173:O173),0)/$I173+VLOOKUP($D173,Customer_Demand!$D:$BF,COLUMNS($I173:O173),0)/$K173),(VLOOKUP($D173,Customer_Demand!$D:$BF,COLUMNS($I173:O173),0)/$I173)),"")</f>
        <v/>
      </c>
      <c r="P173" s="49" t="str">
        <f>IFERROR(IF($K173&lt;&gt;"SS",(VLOOKUP($D173,Customer_Demand!$D:$BF,COLUMNS($I173:P173),0)/$I173+VLOOKUP($D173,Customer_Demand!$D:$BF,COLUMNS($I173:P173),0)/$K173),(VLOOKUP($D173,Customer_Demand!$D:$BF,COLUMNS($I173:P173),0)/$I173)),"")</f>
        <v/>
      </c>
      <c r="Q173" s="49" t="str">
        <f>IFERROR(IF($K173&lt;&gt;"SS",(VLOOKUP($D173,Customer_Demand!$D:$BF,COLUMNS($I173:Q173),0)/$I173+VLOOKUP($D173,Customer_Demand!$D:$BF,COLUMNS($I173:Q173),0)/$K173),(VLOOKUP($D173,Customer_Demand!$D:$BF,COLUMNS($I173:Q173),0)/$I173)),"")</f>
        <v/>
      </c>
      <c r="R173" s="49" t="str">
        <f>IFERROR(IF($K173&lt;&gt;"SS",(VLOOKUP($D173,Customer_Demand!$D:$BF,COLUMNS($I173:R173),0)/$I173+VLOOKUP($D173,Customer_Demand!$D:$BF,COLUMNS($I173:R173),0)/$K173),(VLOOKUP($D173,Customer_Demand!$D:$BF,COLUMNS($I173:R173),0)/$I173)),"")</f>
        <v/>
      </c>
      <c r="S173" s="49" t="str">
        <f>IFERROR(IF($K173&lt;&gt;"SS",(VLOOKUP($D173,Customer_Demand!$D:$BF,COLUMNS($I173:S173),0)/$I173+VLOOKUP($D173,Customer_Demand!$D:$BF,COLUMNS($I173:S173),0)/$K173),(VLOOKUP($D173,Customer_Demand!$D:$BF,COLUMNS($I173:S173),0)/$I173)),"")</f>
        <v/>
      </c>
      <c r="T173" s="49" t="str">
        <f>IFERROR(IF($K173&lt;&gt;"SS",(VLOOKUP($D173,Customer_Demand!$D:$BF,COLUMNS($I173:T173),0)/$I173+VLOOKUP($D173,Customer_Demand!$D:$BF,COLUMNS($I173:T173),0)/$K173),(VLOOKUP($D173,Customer_Demand!$D:$BF,COLUMNS($I173:T173),0)/$I173)),"")</f>
        <v/>
      </c>
      <c r="U173" s="49" t="str">
        <f>IFERROR(IF($K173&lt;&gt;"SS",(VLOOKUP($D173,Customer_Demand!$D:$BF,COLUMNS($I173:U173),0)/$I173+VLOOKUP($D173,Customer_Demand!$D:$BF,COLUMNS($I173:U173),0)/$K173),(VLOOKUP($D173,Customer_Demand!$D:$BF,COLUMNS($I173:U173),0)/$I173)),"")</f>
        <v/>
      </c>
      <c r="V173" s="49" t="str">
        <f>IFERROR(IF($K173&lt;&gt;"SS",(VLOOKUP($D173,Customer_Demand!$D:$BF,COLUMNS($I173:V173),0)/$I173+VLOOKUP($D173,Customer_Demand!$D:$BF,COLUMNS($I173:V173),0)/$K173),(VLOOKUP($D173,Customer_Demand!$D:$BF,COLUMNS($I173:V173),0)/$I173)),"")</f>
        <v/>
      </c>
      <c r="W173" s="49" t="str">
        <f>IFERROR(IF($K173&lt;&gt;"SS",(VLOOKUP($D173,Customer_Demand!$D:$BF,COLUMNS($I173:W173),0)/$I173+VLOOKUP($D173,Customer_Demand!$D:$BF,COLUMNS($I173:W173),0)/$K173),(VLOOKUP($D173,Customer_Demand!$D:$BF,COLUMNS($I173:W173),0)/$I173)),"")</f>
        <v/>
      </c>
      <c r="X173" s="49" t="str">
        <f>IFERROR(IF($K173&lt;&gt;"SS",(VLOOKUP($D173,Customer_Demand!$D:$BF,COLUMNS($I173:X173),0)/$I173+VLOOKUP($D173,Customer_Demand!$D:$BF,COLUMNS($I173:X173),0)/$K173),(VLOOKUP($D173,Customer_Demand!$D:$BF,COLUMNS($I173:X173),0)/$I173)),"")</f>
        <v/>
      </c>
      <c r="Y173" s="49" t="str">
        <f>IFERROR(IF($K173&lt;&gt;"SS",(VLOOKUP($D173,Customer_Demand!$D:$BF,COLUMNS($I173:Y173),0)/$I173+VLOOKUP($D173,Customer_Demand!$D:$BF,COLUMNS($I173:Y173),0)/$K173),(VLOOKUP($D173,Customer_Demand!$D:$BF,COLUMNS($I173:Y173),0)/$I173)),"")</f>
        <v/>
      </c>
      <c r="Z173" s="49" t="str">
        <f>IFERROR(IF($K173&lt;&gt;"SS",(VLOOKUP($D173,Customer_Demand!$D:$BF,COLUMNS($I173:Z173),0)/$I173+VLOOKUP($D173,Customer_Demand!$D:$BF,COLUMNS($I173:Z173),0)/$K173),(VLOOKUP($D173,Customer_Demand!$D:$BF,COLUMNS($I173:Z173),0)/$I173)),"")</f>
        <v/>
      </c>
      <c r="AA173" s="49" t="str">
        <f>IFERROR(IF($K173&lt;&gt;"SS",(VLOOKUP($D173,Customer_Demand!$D:$BF,COLUMNS($I173:AA173),0)/$I173+VLOOKUP($D173,Customer_Demand!$D:$BF,COLUMNS($I173:AA173),0)/$K173),(VLOOKUP($D173,Customer_Demand!$D:$BF,COLUMNS($I173:AA173),0)/$I173)),"")</f>
        <v/>
      </c>
      <c r="AB173" s="49" t="str">
        <f>IFERROR(IF($K173&lt;&gt;"SS",(VLOOKUP($D173,Customer_Demand!$D:$BF,COLUMNS($I173:AB173),0)/$I173+VLOOKUP($D173,Customer_Demand!$D:$BF,COLUMNS($I173:AB173),0)/$K173),(VLOOKUP($D173,Customer_Demand!$D:$BF,COLUMNS($I173:AB173),0)/$I173)),"")</f>
        <v/>
      </c>
      <c r="AC173" s="49" t="str">
        <f>IFERROR(IF($K173&lt;&gt;"SS",(VLOOKUP($D173,Customer_Demand!$D:$BF,COLUMNS($I173:AC173),0)/$I173+VLOOKUP($D173,Customer_Demand!$D:$BF,COLUMNS($I173:AC173),0)/$K173),(VLOOKUP($D173,Customer_Demand!$D:$BF,COLUMNS($I173:AC173),0)/$I173)),"")</f>
        <v/>
      </c>
      <c r="AD173" s="49" t="str">
        <f>IFERROR(IF($K173&lt;&gt;"SS",(VLOOKUP($D173,Customer_Demand!$D:$BF,COLUMNS($I173:AD173),0)/$I173+VLOOKUP($D173,Customer_Demand!$D:$BF,COLUMNS($I173:AD173),0)/$K173),(VLOOKUP($D173,Customer_Demand!$D:$BF,COLUMNS($I173:AD173),0)/$I173)),"")</f>
        <v/>
      </c>
      <c r="AE173" s="49" t="str">
        <f>IFERROR(IF($K173&lt;&gt;"SS",(VLOOKUP($D173,Customer_Demand!$D:$BF,COLUMNS($I173:AE173),0)/$I173+VLOOKUP($D173,Customer_Demand!$D:$BF,COLUMNS($I173:AE173),0)/$K173),(VLOOKUP($D173,Customer_Demand!$D:$BF,COLUMNS($I173:AE173),0)/$I173)),"")</f>
        <v/>
      </c>
      <c r="AF173" s="49" t="str">
        <f>IFERROR(IF($K173&lt;&gt;"SS",(VLOOKUP($D173,Customer_Demand!$D:$BF,COLUMNS($I173:AF173),0)/$I173+VLOOKUP($D173,Customer_Demand!$D:$BF,COLUMNS($I173:AF173),0)/$K173),(VLOOKUP($D173,Customer_Demand!$D:$BF,COLUMNS($I173:AF173),0)/$I173)),"")</f>
        <v/>
      </c>
      <c r="AG173" s="49" t="str">
        <f>IFERROR(IF($K173&lt;&gt;"SS",(VLOOKUP($D173,Customer_Demand!$D:$BF,COLUMNS($I173:AG173),0)/$I173+VLOOKUP($D173,Customer_Demand!$D:$BF,COLUMNS($I173:AG173),0)/$K173),(VLOOKUP($D173,Customer_Demand!$D:$BF,COLUMNS($I173:AG173),0)/$I173)),"")</f>
        <v/>
      </c>
      <c r="AH173" s="49" t="str">
        <f>IFERROR(IF($K173&lt;&gt;"SS",(VLOOKUP($D173,Customer_Demand!$D:$BF,COLUMNS($I173:AH173),0)/$I173+VLOOKUP($D173,Customer_Demand!$D:$BF,COLUMNS($I173:AH173),0)/$K173),(VLOOKUP($D173,Customer_Demand!$D:$BF,COLUMNS($I173:AH173),0)/$I173)),"")</f>
        <v/>
      </c>
      <c r="AI173" s="49" t="str">
        <f>IFERROR(IF($K173&lt;&gt;"SS",(VLOOKUP($D173,Customer_Demand!$D:$BF,COLUMNS($I173:AI173),0)/$I173+VLOOKUP($D173,Customer_Demand!$D:$BF,COLUMNS($I173:AI173),0)/$K173),(VLOOKUP($D173,Customer_Demand!$D:$BF,COLUMNS($I173:AI173),0)/$I173)),"")</f>
        <v/>
      </c>
      <c r="AJ173" s="49" t="str">
        <f>IFERROR(IF($K173&lt;&gt;"SS",(VLOOKUP($D173,Customer_Demand!$D:$BF,COLUMNS($I173:AJ173),0)/$I173+VLOOKUP($D173,Customer_Demand!$D:$BF,COLUMNS($I173:AJ173),0)/$K173),(VLOOKUP($D173,Customer_Demand!$D:$BF,COLUMNS($I173:AJ173),0)/$I173)),"")</f>
        <v/>
      </c>
      <c r="AK173" s="49" t="str">
        <f>IFERROR(IF($K173&lt;&gt;"SS",(VLOOKUP($D173,Customer_Demand!$D:$BF,COLUMNS($I173:AK173),0)/$I173+VLOOKUP($D173,Customer_Demand!$D:$BF,COLUMNS($I173:AK173),0)/$K173),(VLOOKUP($D173,Customer_Demand!$D:$BF,COLUMNS($I173:AK173),0)/$I173)),"")</f>
        <v/>
      </c>
      <c r="AL173" s="49" t="str">
        <f>IFERROR(IF($K173&lt;&gt;"SS",(VLOOKUP($D173,Customer_Demand!$D:$BF,COLUMNS($I173:AL173),0)/$I173+VLOOKUP($D173,Customer_Demand!$D:$BF,COLUMNS($I173:AL173),0)/$K173),(VLOOKUP($D173,Customer_Demand!$D:$BF,COLUMNS($I173:AL173),0)/$I173)),"")</f>
        <v/>
      </c>
      <c r="AM173" s="49" t="str">
        <f>IFERROR(IF($K173&lt;&gt;"SS",(VLOOKUP($D173,Customer_Demand!$D:$BF,COLUMNS($I173:AM173),0)/$I173+VLOOKUP($D173,Customer_Demand!$D:$BF,COLUMNS($I173:AM173),0)/$K173),(VLOOKUP($D173,Customer_Demand!$D:$BF,COLUMNS($I173:AM173),0)/$I173)),"")</f>
        <v/>
      </c>
      <c r="AN173" s="49" t="str">
        <f>IFERROR(IF($K173&lt;&gt;"SS",(VLOOKUP($D173,Customer_Demand!$D:$BF,COLUMNS($I173:AN173),0)/$I173+VLOOKUP($D173,Customer_Demand!$D:$BF,COLUMNS($I173:AN173),0)/$K173),(VLOOKUP($D173,Customer_Demand!$D:$BF,COLUMNS($I173:AN173),0)/$I173)),"")</f>
        <v/>
      </c>
      <c r="AO173" s="49" t="str">
        <f>IFERROR(IF($K173&lt;&gt;"SS",(VLOOKUP($D173,Customer_Demand!$D:$BF,COLUMNS($I173:AO173),0)/$I173+VLOOKUP($D173,Customer_Demand!$D:$BF,COLUMNS($I173:AO173),0)/$K173),(VLOOKUP($D173,Customer_Demand!$D:$BF,COLUMNS($I173:AO173),0)/$I173)),"")</f>
        <v/>
      </c>
      <c r="AP173" s="49" t="str">
        <f>IFERROR(IF($K173&lt;&gt;"SS",(VLOOKUP($D173,Customer_Demand!$D:$BF,COLUMNS($I173:AP173),0)/$I173+VLOOKUP($D173,Customer_Demand!$D:$BF,COLUMNS($I173:AP173),0)/$K173),(VLOOKUP($D173,Customer_Demand!$D:$BF,COLUMNS($I173:AP173),0)/$I173)),"")</f>
        <v/>
      </c>
      <c r="AQ173" s="49" t="str">
        <f>IFERROR(IF($K173&lt;&gt;"SS",(VLOOKUP($D173,Customer_Demand!$D:$BF,COLUMNS($I173:AQ173),0)/$I173+VLOOKUP($D173,Customer_Demand!$D:$BF,COLUMNS($I173:AQ173),0)/$K173),(VLOOKUP($D173,Customer_Demand!$D:$BF,COLUMNS($I173:AQ173),0)/$I173)),"")</f>
        <v/>
      </c>
      <c r="AR173" s="49" t="str">
        <f>IFERROR(IF($K173&lt;&gt;"SS",(VLOOKUP($D173,Customer_Demand!$D:$BF,COLUMNS($I173:AR173),0)/$I173+VLOOKUP($D173,Customer_Demand!$D:$BF,COLUMNS($I173:AR173),0)/$K173),(VLOOKUP($D173,Customer_Demand!$D:$BF,COLUMNS($I173:AR173),0)/$I173)),"")</f>
        <v/>
      </c>
      <c r="AS173" s="49" t="str">
        <f>IFERROR(IF($K173&lt;&gt;"SS",(VLOOKUP($D173,Customer_Demand!$D:$BF,COLUMNS($I173:AS173),0)/$I173+VLOOKUP($D173,Customer_Demand!$D:$BF,COLUMNS($I173:AS173),0)/$K173),(VLOOKUP($D173,Customer_Demand!$D:$BF,COLUMNS($I173:AS173),0)/$I173)),"")</f>
        <v/>
      </c>
      <c r="AT173" s="49" t="str">
        <f>IFERROR(IF($K173&lt;&gt;"SS",(VLOOKUP($D173,Customer_Demand!$D:$BF,COLUMNS($I173:AT173),0)/$I173+VLOOKUP($D173,Customer_Demand!$D:$BF,COLUMNS($I173:AT173),0)/$K173),(VLOOKUP($D173,Customer_Demand!$D:$BF,COLUMNS($I173:AT173),0)/$I173)),"")</f>
        <v/>
      </c>
      <c r="AU173" s="49" t="str">
        <f>IFERROR(IF($K173&lt;&gt;"SS",(VLOOKUP($D173,Customer_Demand!$D:$BF,COLUMNS($I173:AU173),0)/$I173+VLOOKUP($D173,Customer_Demand!$D:$BF,COLUMNS($I173:AU173),0)/$K173),(VLOOKUP($D173,Customer_Demand!$D:$BF,COLUMNS($I173:AU173),0)/$I173)),"")</f>
        <v/>
      </c>
      <c r="AV173" s="49" t="str">
        <f>IFERROR(IF($K173&lt;&gt;"SS",(VLOOKUP($D173,Customer_Demand!$D:$BF,COLUMNS($I173:AV173),0)/$I173+VLOOKUP($D173,Customer_Demand!$D:$BF,COLUMNS($I173:AV173),0)/$K173),(VLOOKUP($D173,Customer_Demand!$D:$BF,COLUMNS($I173:AV173),0)/$I173)),"")</f>
        <v/>
      </c>
      <c r="AW173" s="49" t="str">
        <f>IFERROR(IF($K173&lt;&gt;"SS",(VLOOKUP($D173,Customer_Demand!$D:$BF,COLUMNS($I173:AW173),0)/$I173+VLOOKUP($D173,Customer_Demand!$D:$BF,COLUMNS($I173:AW173),0)/$K173),(VLOOKUP($D173,Customer_Demand!$D:$BF,COLUMNS($I173:AW173),0)/$I173)),"")</f>
        <v/>
      </c>
      <c r="AX173" s="49" t="str">
        <f>IFERROR(IF($K173&lt;&gt;"SS",(VLOOKUP($D173,Customer_Demand!$D:$BF,COLUMNS($I173:AX173),0)/$I173+VLOOKUP($D173,Customer_Demand!$D:$BF,COLUMNS($I173:AX173),0)/$K173),(VLOOKUP($D173,Customer_Demand!$D:$BF,COLUMNS($I173:AX173),0)/$I173)),"")</f>
        <v/>
      </c>
      <c r="AY173" s="49" t="str">
        <f>IFERROR(IF($K173&lt;&gt;"SS",(VLOOKUP($D173,Customer_Demand!$D:$BF,COLUMNS($I173:AY173),0)/$I173+VLOOKUP($D173,Customer_Demand!$D:$BF,COLUMNS($I173:AY173),0)/$K173),(VLOOKUP($D173,Customer_Demand!$D:$BF,COLUMNS($I173:AY173),0)/$I173)),"")</f>
        <v/>
      </c>
      <c r="AZ173" s="49" t="str">
        <f>IFERROR(IF($K173&lt;&gt;"SS",(VLOOKUP($D173,Customer_Demand!$D:$BF,COLUMNS($I173:AZ173),0)/$I173+VLOOKUP($D173,Customer_Demand!$D:$BF,COLUMNS($I173:AZ173),0)/$K173),(VLOOKUP($D173,Customer_Demand!$D:$BF,COLUMNS($I173:AZ173),0)/$I173)),"")</f>
        <v/>
      </c>
      <c r="BA173" s="49" t="str">
        <f>IFERROR(IF($K173&lt;&gt;"SS",(VLOOKUP($D173,Customer_Demand!$D:$BF,COLUMNS($I173:BA173),0)/$I173+VLOOKUP($D173,Customer_Demand!$D:$BF,COLUMNS($I173:BA173),0)/$K173),(VLOOKUP($D173,Customer_Demand!$D:$BF,COLUMNS($I173:BA173),0)/$I173)),"")</f>
        <v/>
      </c>
      <c r="BB173" s="49" t="str">
        <f>IFERROR(IF($K173&lt;&gt;"SS",(VLOOKUP($D173,Customer_Demand!$D:$BF,COLUMNS($I173:BB173),0)/$I173+VLOOKUP($D173,Customer_Demand!$D:$BF,COLUMNS($I173:BB173),0)/$K173),(VLOOKUP($D173,Customer_Demand!$D:$BF,COLUMNS($I173:BB173),0)/$I173)),"")</f>
        <v/>
      </c>
      <c r="BC173" s="49" t="str">
        <f>IFERROR(IF($K173&lt;&gt;"SS",(VLOOKUP($D173,Customer_Demand!$D:$BF,COLUMNS($I173:BC173),0)/$I173+VLOOKUP($D173,Customer_Demand!$D:$BF,COLUMNS($I173:BC173),0)/$K173),(VLOOKUP($D173,Customer_Demand!$D:$BF,COLUMNS($I173:BC173),0)/$I173)),"")</f>
        <v/>
      </c>
      <c r="BD173" s="49" t="str">
        <f>IFERROR(IF($K173&lt;&gt;"SS",(VLOOKUP($D173,Customer_Demand!$D:$BF,COLUMNS($I173:BD173),0)/$I173+VLOOKUP($D173,Customer_Demand!$D:$BF,COLUMNS($I173:BD173),0)/$K173),(VLOOKUP($D173,Customer_Demand!$D:$BF,COLUMNS($I173:BD173),0)/$I173)),"")</f>
        <v/>
      </c>
      <c r="BE173" s="49" t="str">
        <f>IFERROR(IF($K173&lt;&gt;"SS",(VLOOKUP($D173,Customer_Demand!$D:$BF,COLUMNS($I173:BE173),0)/$I173+VLOOKUP($D173,Customer_Demand!$D:$BF,COLUMNS($I173:BE173),0)/$K173),(VLOOKUP($D173,Customer_Demand!$D:$BF,COLUMNS($I173:BE173),0)/$I173)),"")</f>
        <v/>
      </c>
      <c r="BF173" s="49" t="str">
        <f>IFERROR(IF($K173&lt;&gt;"SS",(VLOOKUP($D173,Customer_Demand!$D:$BF,COLUMNS($I173:BF173),0)/$I173+VLOOKUP($D173,Customer_Demand!$D:$BF,COLUMNS($I173:BF173),0)/$K173),(VLOOKUP($D173,Customer_Demand!$D:$BF,COLUMNS($I173:BF173),0)/$I173)),"")</f>
        <v/>
      </c>
      <c r="BG173" s="49" t="str">
        <f>IFERROR(IF($K173&lt;&gt;"SS",(VLOOKUP($D173,Customer_Demand!$D:$BF,COLUMNS($I173:BG173),0)/$I173+VLOOKUP($D173,Customer_Demand!$D:$BF,COLUMNS($I173:BG173),0)/$K173),(VLOOKUP($D173,Customer_Demand!$D:$BF,COLUMNS($I173:BG173),0)/$I173)),"")</f>
        <v/>
      </c>
      <c r="BH173" s="49" t="str">
        <f>IFERROR(IF($K173&lt;&gt;"SS",(VLOOKUP($D173,Customer_Demand!$D:$BF,COLUMNS($I173:BH173),0)/$I173+VLOOKUP($D173,Customer_Demand!$D:$BF,COLUMNS($I173:BH173),0)/$K173),(VLOOKUP($D173,Customer_Demand!$D:$BF,COLUMNS($I173:BH173),0)/$I173)),"")</f>
        <v/>
      </c>
      <c r="BI173" s="49" t="str">
        <f>IFERROR(IF($K173&lt;&gt;"SS",(VLOOKUP($D173,Customer_Demand!$D:$BF,COLUMNS($I173:BI173),0)/$I173+VLOOKUP($D173,Customer_Demand!$D:$BF,COLUMNS($I173:BI173),0)/$K173),(VLOOKUP($D173,Customer_Demand!$D:$BF,COLUMNS($I173:BI173),0)/$I173)),"")</f>
        <v/>
      </c>
      <c r="BJ173" s="49" t="str">
        <f>IFERROR(IF($K173&lt;&gt;"SS",(VLOOKUP($D173,Customer_Demand!$D:$BF,COLUMNS($I173:BJ173),0)/$I173+VLOOKUP($D173,Customer_Demand!$D:$BF,COLUMNS($I173:BJ173),0)/$K173),(VLOOKUP($D173,Customer_Demand!$D:$BF,COLUMNS($I173:BJ173),0)/$I173)),"")</f>
        <v/>
      </c>
      <c r="BK173" s="50" t="str">
        <f>IFERROR(IF($K173&lt;&gt;"SS",(VLOOKUP($D173,Customer_Demand!$D:$BF,COLUMNS($I173:BK173),0)/$I173+VLOOKUP($D173,Customer_Demand!$D:$BF,COLUMNS($I173:BK173),0)/$K173),(VLOOKUP($D173,Customer_Demand!$D:$BF,COLUMNS($I173:BK173),0)/$I173)),"")</f>
        <v/>
      </c>
      <c r="BL173" s="18"/>
    </row>
    <row r="174" spans="2:64" x14ac:dyDescent="0.2">
      <c r="B174" s="12" t="str">
        <f t="shared" si="15"/>
        <v/>
      </c>
      <c r="C174" s="45" t="str">
        <f>IF((Customer_Demand!C174)&lt;&gt;"",Customer_Demand!C174,"")</f>
        <v/>
      </c>
      <c r="D174" s="45" t="str">
        <f>IF(C174&lt;&gt;"",Customer_Demand!D174,"")</f>
        <v/>
      </c>
      <c r="E174" s="51" t="str">
        <f>IF(C174&lt;&gt;"",Customer_Demand!E174,"")</f>
        <v/>
      </c>
      <c r="F174" s="47" t="str">
        <f>IF(C174&lt;&gt;"",VLOOKUP(D174,Customer_Demand!$D$5:$F$1005,3,0),"")</f>
        <v/>
      </c>
      <c r="G174" s="48" t="str">
        <f t="shared" si="12"/>
        <v/>
      </c>
      <c r="H174" s="48" t="str">
        <f t="shared" si="13"/>
        <v/>
      </c>
      <c r="I174" s="48" t="str">
        <f>IFERROR(IF(C174&lt;&gt;"",VLOOKUP($H174,SMT_Cycle_Time_Data!$F:$Q,4,0),""),"SGR Not Defined")</f>
        <v/>
      </c>
      <c r="J174" s="48" t="str">
        <f t="shared" si="14"/>
        <v/>
      </c>
      <c r="K174" s="48" t="str">
        <f>IF(C174&lt;&gt;"",IFERROR(VLOOKUP($J174,SMT_Cycle_Time_Data!$F:$Q,4,0),"SS"),"")</f>
        <v/>
      </c>
      <c r="L174" s="49" t="str">
        <f>IFERROR(IF($K174&lt;&gt;"SS",(VLOOKUP($D174,Customer_Demand!$D:$BF,COLUMNS($I174:L174),0)/$I174+VLOOKUP($D174,Customer_Demand!$D:$BF,COLUMNS($I174:L174),0)/$K174),(VLOOKUP($D174,Customer_Demand!$D:$BF,COLUMNS($I174:L174),0)/$I174)),"")</f>
        <v/>
      </c>
      <c r="M174" s="49" t="str">
        <f>IFERROR(IF($K174&lt;&gt;"SS",(VLOOKUP($D174,Customer_Demand!$D:$BF,COLUMNS($I174:M174),0)/$I174+VLOOKUP($D174,Customer_Demand!$D:$BF,COLUMNS($I174:M174),0)/$K174),(VLOOKUP($D174,Customer_Demand!$D:$BF,COLUMNS($I174:M174),0)/$I174)),"")</f>
        <v/>
      </c>
      <c r="N174" s="49" t="str">
        <f>IFERROR(IF($K174&lt;&gt;"SS",(VLOOKUP($D174,Customer_Demand!$D:$BF,COLUMNS($I174:N174),0)/$I174+VLOOKUP($D174,Customer_Demand!$D:$BF,COLUMNS($I174:N174),0)/$K174),(VLOOKUP($D174,Customer_Demand!$D:$BF,COLUMNS($I174:N174),0)/$I174)),"")</f>
        <v/>
      </c>
      <c r="O174" s="49" t="str">
        <f>IFERROR(IF($K174&lt;&gt;"SS",(VLOOKUP($D174,Customer_Demand!$D:$BF,COLUMNS($I174:O174),0)/$I174+VLOOKUP($D174,Customer_Demand!$D:$BF,COLUMNS($I174:O174),0)/$K174),(VLOOKUP($D174,Customer_Demand!$D:$BF,COLUMNS($I174:O174),0)/$I174)),"")</f>
        <v/>
      </c>
      <c r="P174" s="49" t="str">
        <f>IFERROR(IF($K174&lt;&gt;"SS",(VLOOKUP($D174,Customer_Demand!$D:$BF,COLUMNS($I174:P174),0)/$I174+VLOOKUP($D174,Customer_Demand!$D:$BF,COLUMNS($I174:P174),0)/$K174),(VLOOKUP($D174,Customer_Demand!$D:$BF,COLUMNS($I174:P174),0)/$I174)),"")</f>
        <v/>
      </c>
      <c r="Q174" s="49" t="str">
        <f>IFERROR(IF($K174&lt;&gt;"SS",(VLOOKUP($D174,Customer_Demand!$D:$BF,COLUMNS($I174:Q174),0)/$I174+VLOOKUP($D174,Customer_Demand!$D:$BF,COLUMNS($I174:Q174),0)/$K174),(VLOOKUP($D174,Customer_Demand!$D:$BF,COLUMNS($I174:Q174),0)/$I174)),"")</f>
        <v/>
      </c>
      <c r="R174" s="49" t="str">
        <f>IFERROR(IF($K174&lt;&gt;"SS",(VLOOKUP($D174,Customer_Demand!$D:$BF,COLUMNS($I174:R174),0)/$I174+VLOOKUP($D174,Customer_Demand!$D:$BF,COLUMNS($I174:R174),0)/$K174),(VLOOKUP($D174,Customer_Demand!$D:$BF,COLUMNS($I174:R174),0)/$I174)),"")</f>
        <v/>
      </c>
      <c r="S174" s="49" t="str">
        <f>IFERROR(IF($K174&lt;&gt;"SS",(VLOOKUP($D174,Customer_Demand!$D:$BF,COLUMNS($I174:S174),0)/$I174+VLOOKUP($D174,Customer_Demand!$D:$BF,COLUMNS($I174:S174),0)/$K174),(VLOOKUP($D174,Customer_Demand!$D:$BF,COLUMNS($I174:S174),0)/$I174)),"")</f>
        <v/>
      </c>
      <c r="T174" s="49" t="str">
        <f>IFERROR(IF($K174&lt;&gt;"SS",(VLOOKUP($D174,Customer_Demand!$D:$BF,COLUMNS($I174:T174),0)/$I174+VLOOKUP($D174,Customer_Demand!$D:$BF,COLUMNS($I174:T174),0)/$K174),(VLOOKUP($D174,Customer_Demand!$D:$BF,COLUMNS($I174:T174),0)/$I174)),"")</f>
        <v/>
      </c>
      <c r="U174" s="49" t="str">
        <f>IFERROR(IF($K174&lt;&gt;"SS",(VLOOKUP($D174,Customer_Demand!$D:$BF,COLUMNS($I174:U174),0)/$I174+VLOOKUP($D174,Customer_Demand!$D:$BF,COLUMNS($I174:U174),0)/$K174),(VLOOKUP($D174,Customer_Demand!$D:$BF,COLUMNS($I174:U174),0)/$I174)),"")</f>
        <v/>
      </c>
      <c r="V174" s="49" t="str">
        <f>IFERROR(IF($K174&lt;&gt;"SS",(VLOOKUP($D174,Customer_Demand!$D:$BF,COLUMNS($I174:V174),0)/$I174+VLOOKUP($D174,Customer_Demand!$D:$BF,COLUMNS($I174:V174),0)/$K174),(VLOOKUP($D174,Customer_Demand!$D:$BF,COLUMNS($I174:V174),0)/$I174)),"")</f>
        <v/>
      </c>
      <c r="W174" s="49" t="str">
        <f>IFERROR(IF($K174&lt;&gt;"SS",(VLOOKUP($D174,Customer_Demand!$D:$BF,COLUMNS($I174:W174),0)/$I174+VLOOKUP($D174,Customer_Demand!$D:$BF,COLUMNS($I174:W174),0)/$K174),(VLOOKUP($D174,Customer_Demand!$D:$BF,COLUMNS($I174:W174),0)/$I174)),"")</f>
        <v/>
      </c>
      <c r="X174" s="49" t="str">
        <f>IFERROR(IF($K174&lt;&gt;"SS",(VLOOKUP($D174,Customer_Demand!$D:$BF,COLUMNS($I174:X174),0)/$I174+VLOOKUP($D174,Customer_Demand!$D:$BF,COLUMNS($I174:X174),0)/$K174),(VLOOKUP($D174,Customer_Demand!$D:$BF,COLUMNS($I174:X174),0)/$I174)),"")</f>
        <v/>
      </c>
      <c r="Y174" s="49" t="str">
        <f>IFERROR(IF($K174&lt;&gt;"SS",(VLOOKUP($D174,Customer_Demand!$D:$BF,COLUMNS($I174:Y174),0)/$I174+VLOOKUP($D174,Customer_Demand!$D:$BF,COLUMNS($I174:Y174),0)/$K174),(VLOOKUP($D174,Customer_Demand!$D:$BF,COLUMNS($I174:Y174),0)/$I174)),"")</f>
        <v/>
      </c>
      <c r="Z174" s="49" t="str">
        <f>IFERROR(IF($K174&lt;&gt;"SS",(VLOOKUP($D174,Customer_Demand!$D:$BF,COLUMNS($I174:Z174),0)/$I174+VLOOKUP($D174,Customer_Demand!$D:$BF,COLUMNS($I174:Z174),0)/$K174),(VLOOKUP($D174,Customer_Demand!$D:$BF,COLUMNS($I174:Z174),0)/$I174)),"")</f>
        <v/>
      </c>
      <c r="AA174" s="49" t="str">
        <f>IFERROR(IF($K174&lt;&gt;"SS",(VLOOKUP($D174,Customer_Demand!$D:$BF,COLUMNS($I174:AA174),0)/$I174+VLOOKUP($D174,Customer_Demand!$D:$BF,COLUMNS($I174:AA174),0)/$K174),(VLOOKUP($D174,Customer_Demand!$D:$BF,COLUMNS($I174:AA174),0)/$I174)),"")</f>
        <v/>
      </c>
      <c r="AB174" s="49" t="str">
        <f>IFERROR(IF($K174&lt;&gt;"SS",(VLOOKUP($D174,Customer_Demand!$D:$BF,COLUMNS($I174:AB174),0)/$I174+VLOOKUP($D174,Customer_Demand!$D:$BF,COLUMNS($I174:AB174),0)/$K174),(VLOOKUP($D174,Customer_Demand!$D:$BF,COLUMNS($I174:AB174),0)/$I174)),"")</f>
        <v/>
      </c>
      <c r="AC174" s="49" t="str">
        <f>IFERROR(IF($K174&lt;&gt;"SS",(VLOOKUP($D174,Customer_Demand!$D:$BF,COLUMNS($I174:AC174),0)/$I174+VLOOKUP($D174,Customer_Demand!$D:$BF,COLUMNS($I174:AC174),0)/$K174),(VLOOKUP($D174,Customer_Demand!$D:$BF,COLUMNS($I174:AC174),0)/$I174)),"")</f>
        <v/>
      </c>
      <c r="AD174" s="49" t="str">
        <f>IFERROR(IF($K174&lt;&gt;"SS",(VLOOKUP($D174,Customer_Demand!$D:$BF,COLUMNS($I174:AD174),0)/$I174+VLOOKUP($D174,Customer_Demand!$D:$BF,COLUMNS($I174:AD174),0)/$K174),(VLOOKUP($D174,Customer_Demand!$D:$BF,COLUMNS($I174:AD174),0)/$I174)),"")</f>
        <v/>
      </c>
      <c r="AE174" s="49" t="str">
        <f>IFERROR(IF($K174&lt;&gt;"SS",(VLOOKUP($D174,Customer_Demand!$D:$BF,COLUMNS($I174:AE174),0)/$I174+VLOOKUP($D174,Customer_Demand!$D:$BF,COLUMNS($I174:AE174),0)/$K174),(VLOOKUP($D174,Customer_Demand!$D:$BF,COLUMNS($I174:AE174),0)/$I174)),"")</f>
        <v/>
      </c>
      <c r="AF174" s="49" t="str">
        <f>IFERROR(IF($K174&lt;&gt;"SS",(VLOOKUP($D174,Customer_Demand!$D:$BF,COLUMNS($I174:AF174),0)/$I174+VLOOKUP($D174,Customer_Demand!$D:$BF,COLUMNS($I174:AF174),0)/$K174),(VLOOKUP($D174,Customer_Demand!$D:$BF,COLUMNS($I174:AF174),0)/$I174)),"")</f>
        <v/>
      </c>
      <c r="AG174" s="49" t="str">
        <f>IFERROR(IF($K174&lt;&gt;"SS",(VLOOKUP($D174,Customer_Demand!$D:$BF,COLUMNS($I174:AG174),0)/$I174+VLOOKUP($D174,Customer_Demand!$D:$BF,COLUMNS($I174:AG174),0)/$K174),(VLOOKUP($D174,Customer_Demand!$D:$BF,COLUMNS($I174:AG174),0)/$I174)),"")</f>
        <v/>
      </c>
      <c r="AH174" s="49" t="str">
        <f>IFERROR(IF($K174&lt;&gt;"SS",(VLOOKUP($D174,Customer_Demand!$D:$BF,COLUMNS($I174:AH174),0)/$I174+VLOOKUP($D174,Customer_Demand!$D:$BF,COLUMNS($I174:AH174),0)/$K174),(VLOOKUP($D174,Customer_Demand!$D:$BF,COLUMNS($I174:AH174),0)/$I174)),"")</f>
        <v/>
      </c>
      <c r="AI174" s="49" t="str">
        <f>IFERROR(IF($K174&lt;&gt;"SS",(VLOOKUP($D174,Customer_Demand!$D:$BF,COLUMNS($I174:AI174),0)/$I174+VLOOKUP($D174,Customer_Demand!$D:$BF,COLUMNS($I174:AI174),0)/$K174),(VLOOKUP($D174,Customer_Demand!$D:$BF,COLUMNS($I174:AI174),0)/$I174)),"")</f>
        <v/>
      </c>
      <c r="AJ174" s="49" t="str">
        <f>IFERROR(IF($K174&lt;&gt;"SS",(VLOOKUP($D174,Customer_Demand!$D:$BF,COLUMNS($I174:AJ174),0)/$I174+VLOOKUP($D174,Customer_Demand!$D:$BF,COLUMNS($I174:AJ174),0)/$K174),(VLOOKUP($D174,Customer_Demand!$D:$BF,COLUMNS($I174:AJ174),0)/$I174)),"")</f>
        <v/>
      </c>
      <c r="AK174" s="49" t="str">
        <f>IFERROR(IF($K174&lt;&gt;"SS",(VLOOKUP($D174,Customer_Demand!$D:$BF,COLUMNS($I174:AK174),0)/$I174+VLOOKUP($D174,Customer_Demand!$D:$BF,COLUMNS($I174:AK174),0)/$K174),(VLOOKUP($D174,Customer_Demand!$D:$BF,COLUMNS($I174:AK174),0)/$I174)),"")</f>
        <v/>
      </c>
      <c r="AL174" s="49" t="str">
        <f>IFERROR(IF($K174&lt;&gt;"SS",(VLOOKUP($D174,Customer_Demand!$D:$BF,COLUMNS($I174:AL174),0)/$I174+VLOOKUP($D174,Customer_Demand!$D:$BF,COLUMNS($I174:AL174),0)/$K174),(VLOOKUP($D174,Customer_Demand!$D:$BF,COLUMNS($I174:AL174),0)/$I174)),"")</f>
        <v/>
      </c>
      <c r="AM174" s="49" t="str">
        <f>IFERROR(IF($K174&lt;&gt;"SS",(VLOOKUP($D174,Customer_Demand!$D:$BF,COLUMNS($I174:AM174),0)/$I174+VLOOKUP($D174,Customer_Demand!$D:$BF,COLUMNS($I174:AM174),0)/$K174),(VLOOKUP($D174,Customer_Demand!$D:$BF,COLUMNS($I174:AM174),0)/$I174)),"")</f>
        <v/>
      </c>
      <c r="AN174" s="49" t="str">
        <f>IFERROR(IF($K174&lt;&gt;"SS",(VLOOKUP($D174,Customer_Demand!$D:$BF,COLUMNS($I174:AN174),0)/$I174+VLOOKUP($D174,Customer_Demand!$D:$BF,COLUMNS($I174:AN174),0)/$K174),(VLOOKUP($D174,Customer_Demand!$D:$BF,COLUMNS($I174:AN174),0)/$I174)),"")</f>
        <v/>
      </c>
      <c r="AO174" s="49" t="str">
        <f>IFERROR(IF($K174&lt;&gt;"SS",(VLOOKUP($D174,Customer_Demand!$D:$BF,COLUMNS($I174:AO174),0)/$I174+VLOOKUP($D174,Customer_Demand!$D:$BF,COLUMNS($I174:AO174),0)/$K174),(VLOOKUP($D174,Customer_Demand!$D:$BF,COLUMNS($I174:AO174),0)/$I174)),"")</f>
        <v/>
      </c>
      <c r="AP174" s="49" t="str">
        <f>IFERROR(IF($K174&lt;&gt;"SS",(VLOOKUP($D174,Customer_Demand!$D:$BF,COLUMNS($I174:AP174),0)/$I174+VLOOKUP($D174,Customer_Demand!$D:$BF,COLUMNS($I174:AP174),0)/$K174),(VLOOKUP($D174,Customer_Demand!$D:$BF,COLUMNS($I174:AP174),0)/$I174)),"")</f>
        <v/>
      </c>
      <c r="AQ174" s="49" t="str">
        <f>IFERROR(IF($K174&lt;&gt;"SS",(VLOOKUP($D174,Customer_Demand!$D:$BF,COLUMNS($I174:AQ174),0)/$I174+VLOOKUP($D174,Customer_Demand!$D:$BF,COLUMNS($I174:AQ174),0)/$K174),(VLOOKUP($D174,Customer_Demand!$D:$BF,COLUMNS($I174:AQ174),0)/$I174)),"")</f>
        <v/>
      </c>
      <c r="AR174" s="49" t="str">
        <f>IFERROR(IF($K174&lt;&gt;"SS",(VLOOKUP($D174,Customer_Demand!$D:$BF,COLUMNS($I174:AR174),0)/$I174+VLOOKUP($D174,Customer_Demand!$D:$BF,COLUMNS($I174:AR174),0)/$K174),(VLOOKUP($D174,Customer_Demand!$D:$BF,COLUMNS($I174:AR174),0)/$I174)),"")</f>
        <v/>
      </c>
      <c r="AS174" s="49" t="str">
        <f>IFERROR(IF($K174&lt;&gt;"SS",(VLOOKUP($D174,Customer_Demand!$D:$BF,COLUMNS($I174:AS174),0)/$I174+VLOOKUP($D174,Customer_Demand!$D:$BF,COLUMNS($I174:AS174),0)/$K174),(VLOOKUP($D174,Customer_Demand!$D:$BF,COLUMNS($I174:AS174),0)/$I174)),"")</f>
        <v/>
      </c>
      <c r="AT174" s="49" t="str">
        <f>IFERROR(IF($K174&lt;&gt;"SS",(VLOOKUP($D174,Customer_Demand!$D:$BF,COLUMNS($I174:AT174),0)/$I174+VLOOKUP($D174,Customer_Demand!$D:$BF,COLUMNS($I174:AT174),0)/$K174),(VLOOKUP($D174,Customer_Demand!$D:$BF,COLUMNS($I174:AT174),0)/$I174)),"")</f>
        <v/>
      </c>
      <c r="AU174" s="49" t="str">
        <f>IFERROR(IF($K174&lt;&gt;"SS",(VLOOKUP($D174,Customer_Demand!$D:$BF,COLUMNS($I174:AU174),0)/$I174+VLOOKUP($D174,Customer_Demand!$D:$BF,COLUMNS($I174:AU174),0)/$K174),(VLOOKUP($D174,Customer_Demand!$D:$BF,COLUMNS($I174:AU174),0)/$I174)),"")</f>
        <v/>
      </c>
      <c r="AV174" s="49" t="str">
        <f>IFERROR(IF($K174&lt;&gt;"SS",(VLOOKUP($D174,Customer_Demand!$D:$BF,COLUMNS($I174:AV174),0)/$I174+VLOOKUP($D174,Customer_Demand!$D:$BF,COLUMNS($I174:AV174),0)/$K174),(VLOOKUP($D174,Customer_Demand!$D:$BF,COLUMNS($I174:AV174),0)/$I174)),"")</f>
        <v/>
      </c>
      <c r="AW174" s="49" t="str">
        <f>IFERROR(IF($K174&lt;&gt;"SS",(VLOOKUP($D174,Customer_Demand!$D:$BF,COLUMNS($I174:AW174),0)/$I174+VLOOKUP($D174,Customer_Demand!$D:$BF,COLUMNS($I174:AW174),0)/$K174),(VLOOKUP($D174,Customer_Demand!$D:$BF,COLUMNS($I174:AW174),0)/$I174)),"")</f>
        <v/>
      </c>
      <c r="AX174" s="49" t="str">
        <f>IFERROR(IF($K174&lt;&gt;"SS",(VLOOKUP($D174,Customer_Demand!$D:$BF,COLUMNS($I174:AX174),0)/$I174+VLOOKUP($D174,Customer_Demand!$D:$BF,COLUMNS($I174:AX174),0)/$K174),(VLOOKUP($D174,Customer_Demand!$D:$BF,COLUMNS($I174:AX174),0)/$I174)),"")</f>
        <v/>
      </c>
      <c r="AY174" s="49" t="str">
        <f>IFERROR(IF($K174&lt;&gt;"SS",(VLOOKUP($D174,Customer_Demand!$D:$BF,COLUMNS($I174:AY174),0)/$I174+VLOOKUP($D174,Customer_Demand!$D:$BF,COLUMNS($I174:AY174),0)/$K174),(VLOOKUP($D174,Customer_Demand!$D:$BF,COLUMNS($I174:AY174),0)/$I174)),"")</f>
        <v/>
      </c>
      <c r="AZ174" s="49" t="str">
        <f>IFERROR(IF($K174&lt;&gt;"SS",(VLOOKUP($D174,Customer_Demand!$D:$BF,COLUMNS($I174:AZ174),0)/$I174+VLOOKUP($D174,Customer_Demand!$D:$BF,COLUMNS($I174:AZ174),0)/$K174),(VLOOKUP($D174,Customer_Demand!$D:$BF,COLUMNS($I174:AZ174),0)/$I174)),"")</f>
        <v/>
      </c>
      <c r="BA174" s="49" t="str">
        <f>IFERROR(IF($K174&lt;&gt;"SS",(VLOOKUP($D174,Customer_Demand!$D:$BF,COLUMNS($I174:BA174),0)/$I174+VLOOKUP($D174,Customer_Demand!$D:$BF,COLUMNS($I174:BA174),0)/$K174),(VLOOKUP($D174,Customer_Demand!$D:$BF,COLUMNS($I174:BA174),0)/$I174)),"")</f>
        <v/>
      </c>
      <c r="BB174" s="49" t="str">
        <f>IFERROR(IF($K174&lt;&gt;"SS",(VLOOKUP($D174,Customer_Demand!$D:$BF,COLUMNS($I174:BB174),0)/$I174+VLOOKUP($D174,Customer_Demand!$D:$BF,COLUMNS($I174:BB174),0)/$K174),(VLOOKUP($D174,Customer_Demand!$D:$BF,COLUMNS($I174:BB174),0)/$I174)),"")</f>
        <v/>
      </c>
      <c r="BC174" s="49" t="str">
        <f>IFERROR(IF($K174&lt;&gt;"SS",(VLOOKUP($D174,Customer_Demand!$D:$BF,COLUMNS($I174:BC174),0)/$I174+VLOOKUP($D174,Customer_Demand!$D:$BF,COLUMNS($I174:BC174),0)/$K174),(VLOOKUP($D174,Customer_Demand!$D:$BF,COLUMNS($I174:BC174),0)/$I174)),"")</f>
        <v/>
      </c>
      <c r="BD174" s="49" t="str">
        <f>IFERROR(IF($K174&lt;&gt;"SS",(VLOOKUP($D174,Customer_Demand!$D:$BF,COLUMNS($I174:BD174),0)/$I174+VLOOKUP($D174,Customer_Demand!$D:$BF,COLUMNS($I174:BD174),0)/$K174),(VLOOKUP($D174,Customer_Demand!$D:$BF,COLUMNS($I174:BD174),0)/$I174)),"")</f>
        <v/>
      </c>
      <c r="BE174" s="49" t="str">
        <f>IFERROR(IF($K174&lt;&gt;"SS",(VLOOKUP($D174,Customer_Demand!$D:$BF,COLUMNS($I174:BE174),0)/$I174+VLOOKUP($D174,Customer_Demand!$D:$BF,COLUMNS($I174:BE174),0)/$K174),(VLOOKUP($D174,Customer_Demand!$D:$BF,COLUMNS($I174:BE174),0)/$I174)),"")</f>
        <v/>
      </c>
      <c r="BF174" s="49" t="str">
        <f>IFERROR(IF($K174&lt;&gt;"SS",(VLOOKUP($D174,Customer_Demand!$D:$BF,COLUMNS($I174:BF174),0)/$I174+VLOOKUP($D174,Customer_Demand!$D:$BF,COLUMNS($I174:BF174),0)/$K174),(VLOOKUP($D174,Customer_Demand!$D:$BF,COLUMNS($I174:BF174),0)/$I174)),"")</f>
        <v/>
      </c>
      <c r="BG174" s="49" t="str">
        <f>IFERROR(IF($K174&lt;&gt;"SS",(VLOOKUP($D174,Customer_Demand!$D:$BF,COLUMNS($I174:BG174),0)/$I174+VLOOKUP($D174,Customer_Demand!$D:$BF,COLUMNS($I174:BG174),0)/$K174),(VLOOKUP($D174,Customer_Demand!$D:$BF,COLUMNS($I174:BG174),0)/$I174)),"")</f>
        <v/>
      </c>
      <c r="BH174" s="49" t="str">
        <f>IFERROR(IF($K174&lt;&gt;"SS",(VLOOKUP($D174,Customer_Demand!$D:$BF,COLUMNS($I174:BH174),0)/$I174+VLOOKUP($D174,Customer_Demand!$D:$BF,COLUMNS($I174:BH174),0)/$K174),(VLOOKUP($D174,Customer_Demand!$D:$BF,COLUMNS($I174:BH174),0)/$I174)),"")</f>
        <v/>
      </c>
      <c r="BI174" s="49" t="str">
        <f>IFERROR(IF($K174&lt;&gt;"SS",(VLOOKUP($D174,Customer_Demand!$D:$BF,COLUMNS($I174:BI174),0)/$I174+VLOOKUP($D174,Customer_Demand!$D:$BF,COLUMNS($I174:BI174),0)/$K174),(VLOOKUP($D174,Customer_Demand!$D:$BF,COLUMNS($I174:BI174),0)/$I174)),"")</f>
        <v/>
      </c>
      <c r="BJ174" s="49" t="str">
        <f>IFERROR(IF($K174&lt;&gt;"SS",(VLOOKUP($D174,Customer_Demand!$D:$BF,COLUMNS($I174:BJ174),0)/$I174+VLOOKUP($D174,Customer_Demand!$D:$BF,COLUMNS($I174:BJ174),0)/$K174),(VLOOKUP($D174,Customer_Demand!$D:$BF,COLUMNS($I174:BJ174),0)/$I174)),"")</f>
        <v/>
      </c>
      <c r="BK174" s="50" t="str">
        <f>IFERROR(IF($K174&lt;&gt;"SS",(VLOOKUP($D174,Customer_Demand!$D:$BF,COLUMNS($I174:BK174),0)/$I174+VLOOKUP($D174,Customer_Demand!$D:$BF,COLUMNS($I174:BK174),0)/$K174),(VLOOKUP($D174,Customer_Demand!$D:$BF,COLUMNS($I174:BK174),0)/$I174)),"")</f>
        <v/>
      </c>
      <c r="BL174" s="18"/>
    </row>
    <row r="175" spans="2:64" x14ac:dyDescent="0.2">
      <c r="B175" s="12" t="str">
        <f t="shared" si="15"/>
        <v/>
      </c>
      <c r="C175" s="45" t="str">
        <f>IF((Customer_Demand!C175)&lt;&gt;"",Customer_Demand!C175,"")</f>
        <v/>
      </c>
      <c r="D175" s="45" t="str">
        <f>IF(C175&lt;&gt;"",Customer_Demand!D175,"")</f>
        <v/>
      </c>
      <c r="E175" s="51" t="str">
        <f>IF(C175&lt;&gt;"",Customer_Demand!E175,"")</f>
        <v/>
      </c>
      <c r="F175" s="47" t="str">
        <f>IF(C175&lt;&gt;"",VLOOKUP(D175,Customer_Demand!$D$5:$F$1005,3,0),"")</f>
        <v/>
      </c>
      <c r="G175" s="48" t="str">
        <f t="shared" si="12"/>
        <v/>
      </c>
      <c r="H175" s="48" t="str">
        <f t="shared" si="13"/>
        <v/>
      </c>
      <c r="I175" s="48" t="str">
        <f>IFERROR(IF(C175&lt;&gt;"",VLOOKUP($H175,SMT_Cycle_Time_Data!$F:$Q,4,0),""),"SGR Not Defined")</f>
        <v/>
      </c>
      <c r="J175" s="48" t="str">
        <f t="shared" si="14"/>
        <v/>
      </c>
      <c r="K175" s="48" t="str">
        <f>IF(C175&lt;&gt;"",IFERROR(VLOOKUP($J175,SMT_Cycle_Time_Data!$F:$Q,4,0),"SS"),"")</f>
        <v/>
      </c>
      <c r="L175" s="49" t="str">
        <f>IFERROR(IF($K175&lt;&gt;"SS",(VLOOKUP($D175,Customer_Demand!$D:$BF,COLUMNS($I175:L175),0)/$I175+VLOOKUP($D175,Customer_Demand!$D:$BF,COLUMNS($I175:L175),0)/$K175),(VLOOKUP($D175,Customer_Demand!$D:$BF,COLUMNS($I175:L175),0)/$I175)),"")</f>
        <v/>
      </c>
      <c r="M175" s="49" t="str">
        <f>IFERROR(IF($K175&lt;&gt;"SS",(VLOOKUP($D175,Customer_Demand!$D:$BF,COLUMNS($I175:M175),0)/$I175+VLOOKUP($D175,Customer_Demand!$D:$BF,COLUMNS($I175:M175),0)/$K175),(VLOOKUP($D175,Customer_Demand!$D:$BF,COLUMNS($I175:M175),0)/$I175)),"")</f>
        <v/>
      </c>
      <c r="N175" s="49" t="str">
        <f>IFERROR(IF($K175&lt;&gt;"SS",(VLOOKUP($D175,Customer_Demand!$D:$BF,COLUMNS($I175:N175),0)/$I175+VLOOKUP($D175,Customer_Demand!$D:$BF,COLUMNS($I175:N175),0)/$K175),(VLOOKUP($D175,Customer_Demand!$D:$BF,COLUMNS($I175:N175),0)/$I175)),"")</f>
        <v/>
      </c>
      <c r="O175" s="49" t="str">
        <f>IFERROR(IF($K175&lt;&gt;"SS",(VLOOKUP($D175,Customer_Demand!$D:$BF,COLUMNS($I175:O175),0)/$I175+VLOOKUP($D175,Customer_Demand!$D:$BF,COLUMNS($I175:O175),0)/$K175),(VLOOKUP($D175,Customer_Demand!$D:$BF,COLUMNS($I175:O175),0)/$I175)),"")</f>
        <v/>
      </c>
      <c r="P175" s="49" t="str">
        <f>IFERROR(IF($K175&lt;&gt;"SS",(VLOOKUP($D175,Customer_Demand!$D:$BF,COLUMNS($I175:P175),0)/$I175+VLOOKUP($D175,Customer_Demand!$D:$BF,COLUMNS($I175:P175),0)/$K175),(VLOOKUP($D175,Customer_Demand!$D:$BF,COLUMNS($I175:P175),0)/$I175)),"")</f>
        <v/>
      </c>
      <c r="Q175" s="49" t="str">
        <f>IFERROR(IF($K175&lt;&gt;"SS",(VLOOKUP($D175,Customer_Demand!$D:$BF,COLUMNS($I175:Q175),0)/$I175+VLOOKUP($D175,Customer_Demand!$D:$BF,COLUMNS($I175:Q175),0)/$K175),(VLOOKUP($D175,Customer_Demand!$D:$BF,COLUMNS($I175:Q175),0)/$I175)),"")</f>
        <v/>
      </c>
      <c r="R175" s="49" t="str">
        <f>IFERROR(IF($K175&lt;&gt;"SS",(VLOOKUP($D175,Customer_Demand!$D:$BF,COLUMNS($I175:R175),0)/$I175+VLOOKUP($D175,Customer_Demand!$D:$BF,COLUMNS($I175:R175),0)/$K175),(VLOOKUP($D175,Customer_Demand!$D:$BF,COLUMNS($I175:R175),0)/$I175)),"")</f>
        <v/>
      </c>
      <c r="S175" s="49" t="str">
        <f>IFERROR(IF($K175&lt;&gt;"SS",(VLOOKUP($D175,Customer_Demand!$D:$BF,COLUMNS($I175:S175),0)/$I175+VLOOKUP($D175,Customer_Demand!$D:$BF,COLUMNS($I175:S175),0)/$K175),(VLOOKUP($D175,Customer_Demand!$D:$BF,COLUMNS($I175:S175),0)/$I175)),"")</f>
        <v/>
      </c>
      <c r="T175" s="49" t="str">
        <f>IFERROR(IF($K175&lt;&gt;"SS",(VLOOKUP($D175,Customer_Demand!$D:$BF,COLUMNS($I175:T175),0)/$I175+VLOOKUP($D175,Customer_Demand!$D:$BF,COLUMNS($I175:T175),0)/$K175),(VLOOKUP($D175,Customer_Demand!$D:$BF,COLUMNS($I175:T175),0)/$I175)),"")</f>
        <v/>
      </c>
      <c r="U175" s="49" t="str">
        <f>IFERROR(IF($K175&lt;&gt;"SS",(VLOOKUP($D175,Customer_Demand!$D:$BF,COLUMNS($I175:U175),0)/$I175+VLOOKUP($D175,Customer_Demand!$D:$BF,COLUMNS($I175:U175),0)/$K175),(VLOOKUP($D175,Customer_Demand!$D:$BF,COLUMNS($I175:U175),0)/$I175)),"")</f>
        <v/>
      </c>
      <c r="V175" s="49" t="str">
        <f>IFERROR(IF($K175&lt;&gt;"SS",(VLOOKUP($D175,Customer_Demand!$D:$BF,COLUMNS($I175:V175),0)/$I175+VLOOKUP($D175,Customer_Demand!$D:$BF,COLUMNS($I175:V175),0)/$K175),(VLOOKUP($D175,Customer_Demand!$D:$BF,COLUMNS($I175:V175),0)/$I175)),"")</f>
        <v/>
      </c>
      <c r="W175" s="49" t="str">
        <f>IFERROR(IF($K175&lt;&gt;"SS",(VLOOKUP($D175,Customer_Demand!$D:$BF,COLUMNS($I175:W175),0)/$I175+VLOOKUP($D175,Customer_Demand!$D:$BF,COLUMNS($I175:W175),0)/$K175),(VLOOKUP($D175,Customer_Demand!$D:$BF,COLUMNS($I175:W175),0)/$I175)),"")</f>
        <v/>
      </c>
      <c r="X175" s="49" t="str">
        <f>IFERROR(IF($K175&lt;&gt;"SS",(VLOOKUP($D175,Customer_Demand!$D:$BF,COLUMNS($I175:X175),0)/$I175+VLOOKUP($D175,Customer_Demand!$D:$BF,COLUMNS($I175:X175),0)/$K175),(VLOOKUP($D175,Customer_Demand!$D:$BF,COLUMNS($I175:X175),0)/$I175)),"")</f>
        <v/>
      </c>
      <c r="Y175" s="49" t="str">
        <f>IFERROR(IF($K175&lt;&gt;"SS",(VLOOKUP($D175,Customer_Demand!$D:$BF,COLUMNS($I175:Y175),0)/$I175+VLOOKUP($D175,Customer_Demand!$D:$BF,COLUMNS($I175:Y175),0)/$K175),(VLOOKUP($D175,Customer_Demand!$D:$BF,COLUMNS($I175:Y175),0)/$I175)),"")</f>
        <v/>
      </c>
      <c r="Z175" s="49" t="str">
        <f>IFERROR(IF($K175&lt;&gt;"SS",(VLOOKUP($D175,Customer_Demand!$D:$BF,COLUMNS($I175:Z175),0)/$I175+VLOOKUP($D175,Customer_Demand!$D:$BF,COLUMNS($I175:Z175),0)/$K175),(VLOOKUP($D175,Customer_Demand!$D:$BF,COLUMNS($I175:Z175),0)/$I175)),"")</f>
        <v/>
      </c>
      <c r="AA175" s="49" t="str">
        <f>IFERROR(IF($K175&lt;&gt;"SS",(VLOOKUP($D175,Customer_Demand!$D:$BF,COLUMNS($I175:AA175),0)/$I175+VLOOKUP($D175,Customer_Demand!$D:$BF,COLUMNS($I175:AA175),0)/$K175),(VLOOKUP($D175,Customer_Demand!$D:$BF,COLUMNS($I175:AA175),0)/$I175)),"")</f>
        <v/>
      </c>
      <c r="AB175" s="49" t="str">
        <f>IFERROR(IF($K175&lt;&gt;"SS",(VLOOKUP($D175,Customer_Demand!$D:$BF,COLUMNS($I175:AB175),0)/$I175+VLOOKUP($D175,Customer_Demand!$D:$BF,COLUMNS($I175:AB175),0)/$K175),(VLOOKUP($D175,Customer_Demand!$D:$BF,COLUMNS($I175:AB175),0)/$I175)),"")</f>
        <v/>
      </c>
      <c r="AC175" s="49" t="str">
        <f>IFERROR(IF($K175&lt;&gt;"SS",(VLOOKUP($D175,Customer_Demand!$D:$BF,COLUMNS($I175:AC175),0)/$I175+VLOOKUP($D175,Customer_Demand!$D:$BF,COLUMNS($I175:AC175),0)/$K175),(VLOOKUP($D175,Customer_Demand!$D:$BF,COLUMNS($I175:AC175),0)/$I175)),"")</f>
        <v/>
      </c>
      <c r="AD175" s="49" t="str">
        <f>IFERROR(IF($K175&lt;&gt;"SS",(VLOOKUP($D175,Customer_Demand!$D:$BF,COLUMNS($I175:AD175),0)/$I175+VLOOKUP($D175,Customer_Demand!$D:$BF,COLUMNS($I175:AD175),0)/$K175),(VLOOKUP($D175,Customer_Demand!$D:$BF,COLUMNS($I175:AD175),0)/$I175)),"")</f>
        <v/>
      </c>
      <c r="AE175" s="49" t="str">
        <f>IFERROR(IF($K175&lt;&gt;"SS",(VLOOKUP($D175,Customer_Demand!$D:$BF,COLUMNS($I175:AE175),0)/$I175+VLOOKUP($D175,Customer_Demand!$D:$BF,COLUMNS($I175:AE175),0)/$K175),(VLOOKUP($D175,Customer_Demand!$D:$BF,COLUMNS($I175:AE175),0)/$I175)),"")</f>
        <v/>
      </c>
      <c r="AF175" s="49" t="str">
        <f>IFERROR(IF($K175&lt;&gt;"SS",(VLOOKUP($D175,Customer_Demand!$D:$BF,COLUMNS($I175:AF175),0)/$I175+VLOOKUP($D175,Customer_Demand!$D:$BF,COLUMNS($I175:AF175),0)/$K175),(VLOOKUP($D175,Customer_Demand!$D:$BF,COLUMNS($I175:AF175),0)/$I175)),"")</f>
        <v/>
      </c>
      <c r="AG175" s="49" t="str">
        <f>IFERROR(IF($K175&lt;&gt;"SS",(VLOOKUP($D175,Customer_Demand!$D:$BF,COLUMNS($I175:AG175),0)/$I175+VLOOKUP($D175,Customer_Demand!$D:$BF,COLUMNS($I175:AG175),0)/$K175),(VLOOKUP($D175,Customer_Demand!$D:$BF,COLUMNS($I175:AG175),0)/$I175)),"")</f>
        <v/>
      </c>
      <c r="AH175" s="49" t="str">
        <f>IFERROR(IF($K175&lt;&gt;"SS",(VLOOKUP($D175,Customer_Demand!$D:$BF,COLUMNS($I175:AH175),0)/$I175+VLOOKUP($D175,Customer_Demand!$D:$BF,COLUMNS($I175:AH175),0)/$K175),(VLOOKUP($D175,Customer_Demand!$D:$BF,COLUMNS($I175:AH175),0)/$I175)),"")</f>
        <v/>
      </c>
      <c r="AI175" s="49" t="str">
        <f>IFERROR(IF($K175&lt;&gt;"SS",(VLOOKUP($D175,Customer_Demand!$D:$BF,COLUMNS($I175:AI175),0)/$I175+VLOOKUP($D175,Customer_Demand!$D:$BF,COLUMNS($I175:AI175),0)/$K175),(VLOOKUP($D175,Customer_Demand!$D:$BF,COLUMNS($I175:AI175),0)/$I175)),"")</f>
        <v/>
      </c>
      <c r="AJ175" s="49" t="str">
        <f>IFERROR(IF($K175&lt;&gt;"SS",(VLOOKUP($D175,Customer_Demand!$D:$BF,COLUMNS($I175:AJ175),0)/$I175+VLOOKUP($D175,Customer_Demand!$D:$BF,COLUMNS($I175:AJ175),0)/$K175),(VLOOKUP($D175,Customer_Demand!$D:$BF,COLUMNS($I175:AJ175),0)/$I175)),"")</f>
        <v/>
      </c>
      <c r="AK175" s="49" t="str">
        <f>IFERROR(IF($K175&lt;&gt;"SS",(VLOOKUP($D175,Customer_Demand!$D:$BF,COLUMNS($I175:AK175),0)/$I175+VLOOKUP($D175,Customer_Demand!$D:$BF,COLUMNS($I175:AK175),0)/$K175),(VLOOKUP($D175,Customer_Demand!$D:$BF,COLUMNS($I175:AK175),0)/$I175)),"")</f>
        <v/>
      </c>
      <c r="AL175" s="49" t="str">
        <f>IFERROR(IF($K175&lt;&gt;"SS",(VLOOKUP($D175,Customer_Demand!$D:$BF,COLUMNS($I175:AL175),0)/$I175+VLOOKUP($D175,Customer_Demand!$D:$BF,COLUMNS($I175:AL175),0)/$K175),(VLOOKUP($D175,Customer_Demand!$D:$BF,COLUMNS($I175:AL175),0)/$I175)),"")</f>
        <v/>
      </c>
      <c r="AM175" s="49" t="str">
        <f>IFERROR(IF($K175&lt;&gt;"SS",(VLOOKUP($D175,Customer_Demand!$D:$BF,COLUMNS($I175:AM175),0)/$I175+VLOOKUP($D175,Customer_Demand!$D:$BF,COLUMNS($I175:AM175),0)/$K175),(VLOOKUP($D175,Customer_Demand!$D:$BF,COLUMNS($I175:AM175),0)/$I175)),"")</f>
        <v/>
      </c>
      <c r="AN175" s="49" t="str">
        <f>IFERROR(IF($K175&lt;&gt;"SS",(VLOOKUP($D175,Customer_Demand!$D:$BF,COLUMNS($I175:AN175),0)/$I175+VLOOKUP($D175,Customer_Demand!$D:$BF,COLUMNS($I175:AN175),0)/$K175),(VLOOKUP($D175,Customer_Demand!$D:$BF,COLUMNS($I175:AN175),0)/$I175)),"")</f>
        <v/>
      </c>
      <c r="AO175" s="49" t="str">
        <f>IFERROR(IF($K175&lt;&gt;"SS",(VLOOKUP($D175,Customer_Demand!$D:$BF,COLUMNS($I175:AO175),0)/$I175+VLOOKUP($D175,Customer_Demand!$D:$BF,COLUMNS($I175:AO175),0)/$K175),(VLOOKUP($D175,Customer_Demand!$D:$BF,COLUMNS($I175:AO175),0)/$I175)),"")</f>
        <v/>
      </c>
      <c r="AP175" s="49" t="str">
        <f>IFERROR(IF($K175&lt;&gt;"SS",(VLOOKUP($D175,Customer_Demand!$D:$BF,COLUMNS($I175:AP175),0)/$I175+VLOOKUP($D175,Customer_Demand!$D:$BF,COLUMNS($I175:AP175),0)/$K175),(VLOOKUP($D175,Customer_Demand!$D:$BF,COLUMNS($I175:AP175),0)/$I175)),"")</f>
        <v/>
      </c>
      <c r="AQ175" s="49" t="str">
        <f>IFERROR(IF($K175&lt;&gt;"SS",(VLOOKUP($D175,Customer_Demand!$D:$BF,COLUMNS($I175:AQ175),0)/$I175+VLOOKUP($D175,Customer_Demand!$D:$BF,COLUMNS($I175:AQ175),0)/$K175),(VLOOKUP($D175,Customer_Demand!$D:$BF,COLUMNS($I175:AQ175),0)/$I175)),"")</f>
        <v/>
      </c>
      <c r="AR175" s="49" t="str">
        <f>IFERROR(IF($K175&lt;&gt;"SS",(VLOOKUP($D175,Customer_Demand!$D:$BF,COLUMNS($I175:AR175),0)/$I175+VLOOKUP($D175,Customer_Demand!$D:$BF,COLUMNS($I175:AR175),0)/$K175),(VLOOKUP($D175,Customer_Demand!$D:$BF,COLUMNS($I175:AR175),0)/$I175)),"")</f>
        <v/>
      </c>
      <c r="AS175" s="49" t="str">
        <f>IFERROR(IF($K175&lt;&gt;"SS",(VLOOKUP($D175,Customer_Demand!$D:$BF,COLUMNS($I175:AS175),0)/$I175+VLOOKUP($D175,Customer_Demand!$D:$BF,COLUMNS($I175:AS175),0)/$K175),(VLOOKUP($D175,Customer_Demand!$D:$BF,COLUMNS($I175:AS175),0)/$I175)),"")</f>
        <v/>
      </c>
      <c r="AT175" s="49" t="str">
        <f>IFERROR(IF($K175&lt;&gt;"SS",(VLOOKUP($D175,Customer_Demand!$D:$BF,COLUMNS($I175:AT175),0)/$I175+VLOOKUP($D175,Customer_Demand!$D:$BF,COLUMNS($I175:AT175),0)/$K175),(VLOOKUP($D175,Customer_Demand!$D:$BF,COLUMNS($I175:AT175),0)/$I175)),"")</f>
        <v/>
      </c>
      <c r="AU175" s="49" t="str">
        <f>IFERROR(IF($K175&lt;&gt;"SS",(VLOOKUP($D175,Customer_Demand!$D:$BF,COLUMNS($I175:AU175),0)/$I175+VLOOKUP($D175,Customer_Demand!$D:$BF,COLUMNS($I175:AU175),0)/$K175),(VLOOKUP($D175,Customer_Demand!$D:$BF,COLUMNS($I175:AU175),0)/$I175)),"")</f>
        <v/>
      </c>
      <c r="AV175" s="49" t="str">
        <f>IFERROR(IF($K175&lt;&gt;"SS",(VLOOKUP($D175,Customer_Demand!$D:$BF,COLUMNS($I175:AV175),0)/$I175+VLOOKUP($D175,Customer_Demand!$D:$BF,COLUMNS($I175:AV175),0)/$K175),(VLOOKUP($D175,Customer_Demand!$D:$BF,COLUMNS($I175:AV175),0)/$I175)),"")</f>
        <v/>
      </c>
      <c r="AW175" s="49" t="str">
        <f>IFERROR(IF($K175&lt;&gt;"SS",(VLOOKUP($D175,Customer_Demand!$D:$BF,COLUMNS($I175:AW175),0)/$I175+VLOOKUP($D175,Customer_Demand!$D:$BF,COLUMNS($I175:AW175),0)/$K175),(VLOOKUP($D175,Customer_Demand!$D:$BF,COLUMNS($I175:AW175),0)/$I175)),"")</f>
        <v/>
      </c>
      <c r="AX175" s="49" t="str">
        <f>IFERROR(IF($K175&lt;&gt;"SS",(VLOOKUP($D175,Customer_Demand!$D:$BF,COLUMNS($I175:AX175),0)/$I175+VLOOKUP($D175,Customer_Demand!$D:$BF,COLUMNS($I175:AX175),0)/$K175),(VLOOKUP($D175,Customer_Demand!$D:$BF,COLUMNS($I175:AX175),0)/$I175)),"")</f>
        <v/>
      </c>
      <c r="AY175" s="49" t="str">
        <f>IFERROR(IF($K175&lt;&gt;"SS",(VLOOKUP($D175,Customer_Demand!$D:$BF,COLUMNS($I175:AY175),0)/$I175+VLOOKUP($D175,Customer_Demand!$D:$BF,COLUMNS($I175:AY175),0)/$K175),(VLOOKUP($D175,Customer_Demand!$D:$BF,COLUMNS($I175:AY175),0)/$I175)),"")</f>
        <v/>
      </c>
      <c r="AZ175" s="49" t="str">
        <f>IFERROR(IF($K175&lt;&gt;"SS",(VLOOKUP($D175,Customer_Demand!$D:$BF,COLUMNS($I175:AZ175),0)/$I175+VLOOKUP($D175,Customer_Demand!$D:$BF,COLUMNS($I175:AZ175),0)/$K175),(VLOOKUP($D175,Customer_Demand!$D:$BF,COLUMNS($I175:AZ175),0)/$I175)),"")</f>
        <v/>
      </c>
      <c r="BA175" s="49" t="str">
        <f>IFERROR(IF($K175&lt;&gt;"SS",(VLOOKUP($D175,Customer_Demand!$D:$BF,COLUMNS($I175:BA175),0)/$I175+VLOOKUP($D175,Customer_Demand!$D:$BF,COLUMNS($I175:BA175),0)/$K175),(VLOOKUP($D175,Customer_Demand!$D:$BF,COLUMNS($I175:BA175),0)/$I175)),"")</f>
        <v/>
      </c>
      <c r="BB175" s="49" t="str">
        <f>IFERROR(IF($K175&lt;&gt;"SS",(VLOOKUP($D175,Customer_Demand!$D:$BF,COLUMNS($I175:BB175),0)/$I175+VLOOKUP($D175,Customer_Demand!$D:$BF,COLUMNS($I175:BB175),0)/$K175),(VLOOKUP($D175,Customer_Demand!$D:$BF,COLUMNS($I175:BB175),0)/$I175)),"")</f>
        <v/>
      </c>
      <c r="BC175" s="49" t="str">
        <f>IFERROR(IF($K175&lt;&gt;"SS",(VLOOKUP($D175,Customer_Demand!$D:$BF,COLUMNS($I175:BC175),0)/$I175+VLOOKUP($D175,Customer_Demand!$D:$BF,COLUMNS($I175:BC175),0)/$K175),(VLOOKUP($D175,Customer_Demand!$D:$BF,COLUMNS($I175:BC175),0)/$I175)),"")</f>
        <v/>
      </c>
      <c r="BD175" s="49" t="str">
        <f>IFERROR(IF($K175&lt;&gt;"SS",(VLOOKUP($D175,Customer_Demand!$D:$BF,COLUMNS($I175:BD175),0)/$I175+VLOOKUP($D175,Customer_Demand!$D:$BF,COLUMNS($I175:BD175),0)/$K175),(VLOOKUP($D175,Customer_Demand!$D:$BF,COLUMNS($I175:BD175),0)/$I175)),"")</f>
        <v/>
      </c>
      <c r="BE175" s="49" t="str">
        <f>IFERROR(IF($K175&lt;&gt;"SS",(VLOOKUP($D175,Customer_Demand!$D:$BF,COLUMNS($I175:BE175),0)/$I175+VLOOKUP($D175,Customer_Demand!$D:$BF,COLUMNS($I175:BE175),0)/$K175),(VLOOKUP($D175,Customer_Demand!$D:$BF,COLUMNS($I175:BE175),0)/$I175)),"")</f>
        <v/>
      </c>
      <c r="BF175" s="49" t="str">
        <f>IFERROR(IF($K175&lt;&gt;"SS",(VLOOKUP($D175,Customer_Demand!$D:$BF,COLUMNS($I175:BF175),0)/$I175+VLOOKUP($D175,Customer_Demand!$D:$BF,COLUMNS($I175:BF175),0)/$K175),(VLOOKUP($D175,Customer_Demand!$D:$BF,COLUMNS($I175:BF175),0)/$I175)),"")</f>
        <v/>
      </c>
      <c r="BG175" s="49" t="str">
        <f>IFERROR(IF($K175&lt;&gt;"SS",(VLOOKUP($D175,Customer_Demand!$D:$BF,COLUMNS($I175:BG175),0)/$I175+VLOOKUP($D175,Customer_Demand!$D:$BF,COLUMNS($I175:BG175),0)/$K175),(VLOOKUP($D175,Customer_Demand!$D:$BF,COLUMNS($I175:BG175),0)/$I175)),"")</f>
        <v/>
      </c>
      <c r="BH175" s="49" t="str">
        <f>IFERROR(IF($K175&lt;&gt;"SS",(VLOOKUP($D175,Customer_Demand!$D:$BF,COLUMNS($I175:BH175),0)/$I175+VLOOKUP($D175,Customer_Demand!$D:$BF,COLUMNS($I175:BH175),0)/$K175),(VLOOKUP($D175,Customer_Demand!$D:$BF,COLUMNS($I175:BH175),0)/$I175)),"")</f>
        <v/>
      </c>
      <c r="BI175" s="49" t="str">
        <f>IFERROR(IF($K175&lt;&gt;"SS",(VLOOKUP($D175,Customer_Demand!$D:$BF,COLUMNS($I175:BI175),0)/$I175+VLOOKUP($D175,Customer_Demand!$D:$BF,COLUMNS($I175:BI175),0)/$K175),(VLOOKUP($D175,Customer_Demand!$D:$BF,COLUMNS($I175:BI175),0)/$I175)),"")</f>
        <v/>
      </c>
      <c r="BJ175" s="49" t="str">
        <f>IFERROR(IF($K175&lt;&gt;"SS",(VLOOKUP($D175,Customer_Demand!$D:$BF,COLUMNS($I175:BJ175),0)/$I175+VLOOKUP($D175,Customer_Demand!$D:$BF,COLUMNS($I175:BJ175),0)/$K175),(VLOOKUP($D175,Customer_Demand!$D:$BF,COLUMNS($I175:BJ175),0)/$I175)),"")</f>
        <v/>
      </c>
      <c r="BK175" s="50" t="str">
        <f>IFERROR(IF($K175&lt;&gt;"SS",(VLOOKUP($D175,Customer_Demand!$D:$BF,COLUMNS($I175:BK175),0)/$I175+VLOOKUP($D175,Customer_Demand!$D:$BF,COLUMNS($I175:BK175),0)/$K175),(VLOOKUP($D175,Customer_Demand!$D:$BF,COLUMNS($I175:BK175),0)/$I175)),"")</f>
        <v/>
      </c>
      <c r="BL175" s="18"/>
    </row>
    <row r="176" spans="2:64" x14ac:dyDescent="0.2">
      <c r="B176" s="12" t="str">
        <f t="shared" si="15"/>
        <v/>
      </c>
      <c r="C176" s="45" t="str">
        <f>IF((Customer_Demand!C176)&lt;&gt;"",Customer_Demand!C176,"")</f>
        <v/>
      </c>
      <c r="D176" s="45" t="str">
        <f>IF(C176&lt;&gt;"",Customer_Demand!D176,"")</f>
        <v/>
      </c>
      <c r="E176" s="51" t="str">
        <f>IF(C176&lt;&gt;"",Customer_Demand!E176,"")</f>
        <v/>
      </c>
      <c r="F176" s="47" t="str">
        <f>IF(C176&lt;&gt;"",VLOOKUP(D176,Customer_Demand!$D$5:$F$1005,3,0),"")</f>
        <v/>
      </c>
      <c r="G176" s="48" t="str">
        <f t="shared" si="12"/>
        <v/>
      </c>
      <c r="H176" s="48" t="str">
        <f t="shared" si="13"/>
        <v/>
      </c>
      <c r="I176" s="48" t="str">
        <f>IFERROR(IF(C176&lt;&gt;"",VLOOKUP($H176,SMT_Cycle_Time_Data!$F:$Q,4,0),""),"SGR Not Defined")</f>
        <v/>
      </c>
      <c r="J176" s="48" t="str">
        <f t="shared" si="14"/>
        <v/>
      </c>
      <c r="K176" s="48" t="str">
        <f>IF(C176&lt;&gt;"",IFERROR(VLOOKUP($J176,SMT_Cycle_Time_Data!$F:$Q,4,0),"SS"),"")</f>
        <v/>
      </c>
      <c r="L176" s="49" t="str">
        <f>IFERROR(IF($K176&lt;&gt;"SS",(VLOOKUP($D176,Customer_Demand!$D:$BF,COLUMNS($I176:L176),0)/$I176+VLOOKUP($D176,Customer_Demand!$D:$BF,COLUMNS($I176:L176),0)/$K176),(VLOOKUP($D176,Customer_Demand!$D:$BF,COLUMNS($I176:L176),0)/$I176)),"")</f>
        <v/>
      </c>
      <c r="M176" s="49" t="str">
        <f>IFERROR(IF($K176&lt;&gt;"SS",(VLOOKUP($D176,Customer_Demand!$D:$BF,COLUMNS($I176:M176),0)/$I176+VLOOKUP($D176,Customer_Demand!$D:$BF,COLUMNS($I176:M176),0)/$K176),(VLOOKUP($D176,Customer_Demand!$D:$BF,COLUMNS($I176:M176),0)/$I176)),"")</f>
        <v/>
      </c>
      <c r="N176" s="49" t="str">
        <f>IFERROR(IF($K176&lt;&gt;"SS",(VLOOKUP($D176,Customer_Demand!$D:$BF,COLUMNS($I176:N176),0)/$I176+VLOOKUP($D176,Customer_Demand!$D:$BF,COLUMNS($I176:N176),0)/$K176),(VLOOKUP($D176,Customer_Demand!$D:$BF,COLUMNS($I176:N176),0)/$I176)),"")</f>
        <v/>
      </c>
      <c r="O176" s="49" t="str">
        <f>IFERROR(IF($K176&lt;&gt;"SS",(VLOOKUP($D176,Customer_Demand!$D:$BF,COLUMNS($I176:O176),0)/$I176+VLOOKUP($D176,Customer_Demand!$D:$BF,COLUMNS($I176:O176),0)/$K176),(VLOOKUP($D176,Customer_Demand!$D:$BF,COLUMNS($I176:O176),0)/$I176)),"")</f>
        <v/>
      </c>
      <c r="P176" s="49" t="str">
        <f>IFERROR(IF($K176&lt;&gt;"SS",(VLOOKUP($D176,Customer_Demand!$D:$BF,COLUMNS($I176:P176),0)/$I176+VLOOKUP($D176,Customer_Demand!$D:$BF,COLUMNS($I176:P176),0)/$K176),(VLOOKUP($D176,Customer_Demand!$D:$BF,COLUMNS($I176:P176),0)/$I176)),"")</f>
        <v/>
      </c>
      <c r="Q176" s="49" t="str">
        <f>IFERROR(IF($K176&lt;&gt;"SS",(VLOOKUP($D176,Customer_Demand!$D:$BF,COLUMNS($I176:Q176),0)/$I176+VLOOKUP($D176,Customer_Demand!$D:$BF,COLUMNS($I176:Q176),0)/$K176),(VLOOKUP($D176,Customer_Demand!$D:$BF,COLUMNS($I176:Q176),0)/$I176)),"")</f>
        <v/>
      </c>
      <c r="R176" s="49" t="str">
        <f>IFERROR(IF($K176&lt;&gt;"SS",(VLOOKUP($D176,Customer_Demand!$D:$BF,COLUMNS($I176:R176),0)/$I176+VLOOKUP($D176,Customer_Demand!$D:$BF,COLUMNS($I176:R176),0)/$K176),(VLOOKUP($D176,Customer_Demand!$D:$BF,COLUMNS($I176:R176),0)/$I176)),"")</f>
        <v/>
      </c>
      <c r="S176" s="49" t="str">
        <f>IFERROR(IF($K176&lt;&gt;"SS",(VLOOKUP($D176,Customer_Demand!$D:$BF,COLUMNS($I176:S176),0)/$I176+VLOOKUP($D176,Customer_Demand!$D:$BF,COLUMNS($I176:S176),0)/$K176),(VLOOKUP($D176,Customer_Demand!$D:$BF,COLUMNS($I176:S176),0)/$I176)),"")</f>
        <v/>
      </c>
      <c r="T176" s="49" t="str">
        <f>IFERROR(IF($K176&lt;&gt;"SS",(VLOOKUP($D176,Customer_Demand!$D:$BF,COLUMNS($I176:T176),0)/$I176+VLOOKUP($D176,Customer_Demand!$D:$BF,COLUMNS($I176:T176),0)/$K176),(VLOOKUP($D176,Customer_Demand!$D:$BF,COLUMNS($I176:T176),0)/$I176)),"")</f>
        <v/>
      </c>
      <c r="U176" s="49" t="str">
        <f>IFERROR(IF($K176&lt;&gt;"SS",(VLOOKUP($D176,Customer_Demand!$D:$BF,COLUMNS($I176:U176),0)/$I176+VLOOKUP($D176,Customer_Demand!$D:$BF,COLUMNS($I176:U176),0)/$K176),(VLOOKUP($D176,Customer_Demand!$D:$BF,COLUMNS($I176:U176),0)/$I176)),"")</f>
        <v/>
      </c>
      <c r="V176" s="49" t="str">
        <f>IFERROR(IF($K176&lt;&gt;"SS",(VLOOKUP($D176,Customer_Demand!$D:$BF,COLUMNS($I176:V176),0)/$I176+VLOOKUP($D176,Customer_Demand!$D:$BF,COLUMNS($I176:V176),0)/$K176),(VLOOKUP($D176,Customer_Demand!$D:$BF,COLUMNS($I176:V176),0)/$I176)),"")</f>
        <v/>
      </c>
      <c r="W176" s="49" t="str">
        <f>IFERROR(IF($K176&lt;&gt;"SS",(VLOOKUP($D176,Customer_Demand!$D:$BF,COLUMNS($I176:W176),0)/$I176+VLOOKUP($D176,Customer_Demand!$D:$BF,COLUMNS($I176:W176),0)/$K176),(VLOOKUP($D176,Customer_Demand!$D:$BF,COLUMNS($I176:W176),0)/$I176)),"")</f>
        <v/>
      </c>
      <c r="X176" s="49" t="str">
        <f>IFERROR(IF($K176&lt;&gt;"SS",(VLOOKUP($D176,Customer_Demand!$D:$BF,COLUMNS($I176:X176),0)/$I176+VLOOKUP($D176,Customer_Demand!$D:$BF,COLUMNS($I176:X176),0)/$K176),(VLOOKUP($D176,Customer_Demand!$D:$BF,COLUMNS($I176:X176),0)/$I176)),"")</f>
        <v/>
      </c>
      <c r="Y176" s="49" t="str">
        <f>IFERROR(IF($K176&lt;&gt;"SS",(VLOOKUP($D176,Customer_Demand!$D:$BF,COLUMNS($I176:Y176),0)/$I176+VLOOKUP($D176,Customer_Demand!$D:$BF,COLUMNS($I176:Y176),0)/$K176),(VLOOKUP($D176,Customer_Demand!$D:$BF,COLUMNS($I176:Y176),0)/$I176)),"")</f>
        <v/>
      </c>
      <c r="Z176" s="49" t="str">
        <f>IFERROR(IF($K176&lt;&gt;"SS",(VLOOKUP($D176,Customer_Demand!$D:$BF,COLUMNS($I176:Z176),0)/$I176+VLOOKUP($D176,Customer_Demand!$D:$BF,COLUMNS($I176:Z176),0)/$K176),(VLOOKUP($D176,Customer_Demand!$D:$BF,COLUMNS($I176:Z176),0)/$I176)),"")</f>
        <v/>
      </c>
      <c r="AA176" s="49" t="str">
        <f>IFERROR(IF($K176&lt;&gt;"SS",(VLOOKUP($D176,Customer_Demand!$D:$BF,COLUMNS($I176:AA176),0)/$I176+VLOOKUP($D176,Customer_Demand!$D:$BF,COLUMNS($I176:AA176),0)/$K176),(VLOOKUP($D176,Customer_Demand!$D:$BF,COLUMNS($I176:AA176),0)/$I176)),"")</f>
        <v/>
      </c>
      <c r="AB176" s="49" t="str">
        <f>IFERROR(IF($K176&lt;&gt;"SS",(VLOOKUP($D176,Customer_Demand!$D:$BF,COLUMNS($I176:AB176),0)/$I176+VLOOKUP($D176,Customer_Demand!$D:$BF,COLUMNS($I176:AB176),0)/$K176),(VLOOKUP($D176,Customer_Demand!$D:$BF,COLUMNS($I176:AB176),0)/$I176)),"")</f>
        <v/>
      </c>
      <c r="AC176" s="49" t="str">
        <f>IFERROR(IF($K176&lt;&gt;"SS",(VLOOKUP($D176,Customer_Demand!$D:$BF,COLUMNS($I176:AC176),0)/$I176+VLOOKUP($D176,Customer_Demand!$D:$BF,COLUMNS($I176:AC176),0)/$K176),(VLOOKUP($D176,Customer_Demand!$D:$BF,COLUMNS($I176:AC176),0)/$I176)),"")</f>
        <v/>
      </c>
      <c r="AD176" s="49" t="str">
        <f>IFERROR(IF($K176&lt;&gt;"SS",(VLOOKUP($D176,Customer_Demand!$D:$BF,COLUMNS($I176:AD176),0)/$I176+VLOOKUP($D176,Customer_Demand!$D:$BF,COLUMNS($I176:AD176),0)/$K176),(VLOOKUP($D176,Customer_Demand!$D:$BF,COLUMNS($I176:AD176),0)/$I176)),"")</f>
        <v/>
      </c>
      <c r="AE176" s="49" t="str">
        <f>IFERROR(IF($K176&lt;&gt;"SS",(VLOOKUP($D176,Customer_Demand!$D:$BF,COLUMNS($I176:AE176),0)/$I176+VLOOKUP($D176,Customer_Demand!$D:$BF,COLUMNS($I176:AE176),0)/$K176),(VLOOKUP($D176,Customer_Demand!$D:$BF,COLUMNS($I176:AE176),0)/$I176)),"")</f>
        <v/>
      </c>
      <c r="AF176" s="49" t="str">
        <f>IFERROR(IF($K176&lt;&gt;"SS",(VLOOKUP($D176,Customer_Demand!$D:$BF,COLUMNS($I176:AF176),0)/$I176+VLOOKUP($D176,Customer_Demand!$D:$BF,COLUMNS($I176:AF176),0)/$K176),(VLOOKUP($D176,Customer_Demand!$D:$BF,COLUMNS($I176:AF176),0)/$I176)),"")</f>
        <v/>
      </c>
      <c r="AG176" s="49" t="str">
        <f>IFERROR(IF($K176&lt;&gt;"SS",(VLOOKUP($D176,Customer_Demand!$D:$BF,COLUMNS($I176:AG176),0)/$I176+VLOOKUP($D176,Customer_Demand!$D:$BF,COLUMNS($I176:AG176),0)/$K176),(VLOOKUP($D176,Customer_Demand!$D:$BF,COLUMNS($I176:AG176),0)/$I176)),"")</f>
        <v/>
      </c>
      <c r="AH176" s="49" t="str">
        <f>IFERROR(IF($K176&lt;&gt;"SS",(VLOOKUP($D176,Customer_Demand!$D:$BF,COLUMNS($I176:AH176),0)/$I176+VLOOKUP($D176,Customer_Demand!$D:$BF,COLUMNS($I176:AH176),0)/$K176),(VLOOKUP($D176,Customer_Demand!$D:$BF,COLUMNS($I176:AH176),0)/$I176)),"")</f>
        <v/>
      </c>
      <c r="AI176" s="49" t="str">
        <f>IFERROR(IF($K176&lt;&gt;"SS",(VLOOKUP($D176,Customer_Demand!$D:$BF,COLUMNS($I176:AI176),0)/$I176+VLOOKUP($D176,Customer_Demand!$D:$BF,COLUMNS($I176:AI176),0)/$K176),(VLOOKUP($D176,Customer_Demand!$D:$BF,COLUMNS($I176:AI176),0)/$I176)),"")</f>
        <v/>
      </c>
      <c r="AJ176" s="49" t="str">
        <f>IFERROR(IF($K176&lt;&gt;"SS",(VLOOKUP($D176,Customer_Demand!$D:$BF,COLUMNS($I176:AJ176),0)/$I176+VLOOKUP($D176,Customer_Demand!$D:$BF,COLUMNS($I176:AJ176),0)/$K176),(VLOOKUP($D176,Customer_Demand!$D:$BF,COLUMNS($I176:AJ176),0)/$I176)),"")</f>
        <v/>
      </c>
      <c r="AK176" s="49" t="str">
        <f>IFERROR(IF($K176&lt;&gt;"SS",(VLOOKUP($D176,Customer_Demand!$D:$BF,COLUMNS($I176:AK176),0)/$I176+VLOOKUP($D176,Customer_Demand!$D:$BF,COLUMNS($I176:AK176),0)/$K176),(VLOOKUP($D176,Customer_Demand!$D:$BF,COLUMNS($I176:AK176),0)/$I176)),"")</f>
        <v/>
      </c>
      <c r="AL176" s="49" t="str">
        <f>IFERROR(IF($K176&lt;&gt;"SS",(VLOOKUP($D176,Customer_Demand!$D:$BF,COLUMNS($I176:AL176),0)/$I176+VLOOKUP($D176,Customer_Demand!$D:$BF,COLUMNS($I176:AL176),0)/$K176),(VLOOKUP($D176,Customer_Demand!$D:$BF,COLUMNS($I176:AL176),0)/$I176)),"")</f>
        <v/>
      </c>
      <c r="AM176" s="49" t="str">
        <f>IFERROR(IF($K176&lt;&gt;"SS",(VLOOKUP($D176,Customer_Demand!$D:$BF,COLUMNS($I176:AM176),0)/$I176+VLOOKUP($D176,Customer_Demand!$D:$BF,COLUMNS($I176:AM176),0)/$K176),(VLOOKUP($D176,Customer_Demand!$D:$BF,COLUMNS($I176:AM176),0)/$I176)),"")</f>
        <v/>
      </c>
      <c r="AN176" s="49" t="str">
        <f>IFERROR(IF($K176&lt;&gt;"SS",(VLOOKUP($D176,Customer_Demand!$D:$BF,COLUMNS($I176:AN176),0)/$I176+VLOOKUP($D176,Customer_Demand!$D:$BF,COLUMNS($I176:AN176),0)/$K176),(VLOOKUP($D176,Customer_Demand!$D:$BF,COLUMNS($I176:AN176),0)/$I176)),"")</f>
        <v/>
      </c>
      <c r="AO176" s="49" t="str">
        <f>IFERROR(IF($K176&lt;&gt;"SS",(VLOOKUP($D176,Customer_Demand!$D:$BF,COLUMNS($I176:AO176),0)/$I176+VLOOKUP($D176,Customer_Demand!$D:$BF,COLUMNS($I176:AO176),0)/$K176),(VLOOKUP($D176,Customer_Demand!$D:$BF,COLUMNS($I176:AO176),0)/$I176)),"")</f>
        <v/>
      </c>
      <c r="AP176" s="49" t="str">
        <f>IFERROR(IF($K176&lt;&gt;"SS",(VLOOKUP($D176,Customer_Demand!$D:$BF,COLUMNS($I176:AP176),0)/$I176+VLOOKUP($D176,Customer_Demand!$D:$BF,COLUMNS($I176:AP176),0)/$K176),(VLOOKUP($D176,Customer_Demand!$D:$BF,COLUMNS($I176:AP176),0)/$I176)),"")</f>
        <v/>
      </c>
      <c r="AQ176" s="49" t="str">
        <f>IFERROR(IF($K176&lt;&gt;"SS",(VLOOKUP($D176,Customer_Demand!$D:$BF,COLUMNS($I176:AQ176),0)/$I176+VLOOKUP($D176,Customer_Demand!$D:$BF,COLUMNS($I176:AQ176),0)/$K176),(VLOOKUP($D176,Customer_Demand!$D:$BF,COLUMNS($I176:AQ176),0)/$I176)),"")</f>
        <v/>
      </c>
      <c r="AR176" s="49" t="str">
        <f>IFERROR(IF($K176&lt;&gt;"SS",(VLOOKUP($D176,Customer_Demand!$D:$BF,COLUMNS($I176:AR176),0)/$I176+VLOOKUP($D176,Customer_Demand!$D:$BF,COLUMNS($I176:AR176),0)/$K176),(VLOOKUP($D176,Customer_Demand!$D:$BF,COLUMNS($I176:AR176),0)/$I176)),"")</f>
        <v/>
      </c>
      <c r="AS176" s="49" t="str">
        <f>IFERROR(IF($K176&lt;&gt;"SS",(VLOOKUP($D176,Customer_Demand!$D:$BF,COLUMNS($I176:AS176),0)/$I176+VLOOKUP($D176,Customer_Demand!$D:$BF,COLUMNS($I176:AS176),0)/$K176),(VLOOKUP($D176,Customer_Demand!$D:$BF,COLUMNS($I176:AS176),0)/$I176)),"")</f>
        <v/>
      </c>
      <c r="AT176" s="49" t="str">
        <f>IFERROR(IF($K176&lt;&gt;"SS",(VLOOKUP($D176,Customer_Demand!$D:$BF,COLUMNS($I176:AT176),0)/$I176+VLOOKUP($D176,Customer_Demand!$D:$BF,COLUMNS($I176:AT176),0)/$K176),(VLOOKUP($D176,Customer_Demand!$D:$BF,COLUMNS($I176:AT176),0)/$I176)),"")</f>
        <v/>
      </c>
      <c r="AU176" s="49" t="str">
        <f>IFERROR(IF($K176&lt;&gt;"SS",(VLOOKUP($D176,Customer_Demand!$D:$BF,COLUMNS($I176:AU176),0)/$I176+VLOOKUP($D176,Customer_Demand!$D:$BF,COLUMNS($I176:AU176),0)/$K176),(VLOOKUP($D176,Customer_Demand!$D:$BF,COLUMNS($I176:AU176),0)/$I176)),"")</f>
        <v/>
      </c>
      <c r="AV176" s="49" t="str">
        <f>IFERROR(IF($K176&lt;&gt;"SS",(VLOOKUP($D176,Customer_Demand!$D:$BF,COLUMNS($I176:AV176),0)/$I176+VLOOKUP($D176,Customer_Demand!$D:$BF,COLUMNS($I176:AV176),0)/$K176),(VLOOKUP($D176,Customer_Demand!$D:$BF,COLUMNS($I176:AV176),0)/$I176)),"")</f>
        <v/>
      </c>
      <c r="AW176" s="49" t="str">
        <f>IFERROR(IF($K176&lt;&gt;"SS",(VLOOKUP($D176,Customer_Demand!$D:$BF,COLUMNS($I176:AW176),0)/$I176+VLOOKUP($D176,Customer_Demand!$D:$BF,COLUMNS($I176:AW176),0)/$K176),(VLOOKUP($D176,Customer_Demand!$D:$BF,COLUMNS($I176:AW176),0)/$I176)),"")</f>
        <v/>
      </c>
      <c r="AX176" s="49" t="str">
        <f>IFERROR(IF($K176&lt;&gt;"SS",(VLOOKUP($D176,Customer_Demand!$D:$BF,COLUMNS($I176:AX176),0)/$I176+VLOOKUP($D176,Customer_Demand!$D:$BF,COLUMNS($I176:AX176),0)/$K176),(VLOOKUP($D176,Customer_Demand!$D:$BF,COLUMNS($I176:AX176),0)/$I176)),"")</f>
        <v/>
      </c>
      <c r="AY176" s="49" t="str">
        <f>IFERROR(IF($K176&lt;&gt;"SS",(VLOOKUP($D176,Customer_Demand!$D:$BF,COLUMNS($I176:AY176),0)/$I176+VLOOKUP($D176,Customer_Demand!$D:$BF,COLUMNS($I176:AY176),0)/$K176),(VLOOKUP($D176,Customer_Demand!$D:$BF,COLUMNS($I176:AY176),0)/$I176)),"")</f>
        <v/>
      </c>
      <c r="AZ176" s="49" t="str">
        <f>IFERROR(IF($K176&lt;&gt;"SS",(VLOOKUP($D176,Customer_Demand!$D:$BF,COLUMNS($I176:AZ176),0)/$I176+VLOOKUP($D176,Customer_Demand!$D:$BF,COLUMNS($I176:AZ176),0)/$K176),(VLOOKUP($D176,Customer_Demand!$D:$BF,COLUMNS($I176:AZ176),0)/$I176)),"")</f>
        <v/>
      </c>
      <c r="BA176" s="49" t="str">
        <f>IFERROR(IF($K176&lt;&gt;"SS",(VLOOKUP($D176,Customer_Demand!$D:$BF,COLUMNS($I176:BA176),0)/$I176+VLOOKUP($D176,Customer_Demand!$D:$BF,COLUMNS($I176:BA176),0)/$K176),(VLOOKUP($D176,Customer_Demand!$D:$BF,COLUMNS($I176:BA176),0)/$I176)),"")</f>
        <v/>
      </c>
      <c r="BB176" s="49" t="str">
        <f>IFERROR(IF($K176&lt;&gt;"SS",(VLOOKUP($D176,Customer_Demand!$D:$BF,COLUMNS($I176:BB176),0)/$I176+VLOOKUP($D176,Customer_Demand!$D:$BF,COLUMNS($I176:BB176),0)/$K176),(VLOOKUP($D176,Customer_Demand!$D:$BF,COLUMNS($I176:BB176),0)/$I176)),"")</f>
        <v/>
      </c>
      <c r="BC176" s="49" t="str">
        <f>IFERROR(IF($K176&lt;&gt;"SS",(VLOOKUP($D176,Customer_Demand!$D:$BF,COLUMNS($I176:BC176),0)/$I176+VLOOKUP($D176,Customer_Demand!$D:$BF,COLUMNS($I176:BC176),0)/$K176),(VLOOKUP($D176,Customer_Demand!$D:$BF,COLUMNS($I176:BC176),0)/$I176)),"")</f>
        <v/>
      </c>
      <c r="BD176" s="49" t="str">
        <f>IFERROR(IF($K176&lt;&gt;"SS",(VLOOKUP($D176,Customer_Demand!$D:$BF,COLUMNS($I176:BD176),0)/$I176+VLOOKUP($D176,Customer_Demand!$D:$BF,COLUMNS($I176:BD176),0)/$K176),(VLOOKUP($D176,Customer_Demand!$D:$BF,COLUMNS($I176:BD176),0)/$I176)),"")</f>
        <v/>
      </c>
      <c r="BE176" s="49" t="str">
        <f>IFERROR(IF($K176&lt;&gt;"SS",(VLOOKUP($D176,Customer_Demand!$D:$BF,COLUMNS($I176:BE176),0)/$I176+VLOOKUP($D176,Customer_Demand!$D:$BF,COLUMNS($I176:BE176),0)/$K176),(VLOOKUP($D176,Customer_Demand!$D:$BF,COLUMNS($I176:BE176),0)/$I176)),"")</f>
        <v/>
      </c>
      <c r="BF176" s="49" t="str">
        <f>IFERROR(IF($K176&lt;&gt;"SS",(VLOOKUP($D176,Customer_Demand!$D:$BF,COLUMNS($I176:BF176),0)/$I176+VLOOKUP($D176,Customer_Demand!$D:$BF,COLUMNS($I176:BF176),0)/$K176),(VLOOKUP($D176,Customer_Demand!$D:$BF,COLUMNS($I176:BF176),0)/$I176)),"")</f>
        <v/>
      </c>
      <c r="BG176" s="49" t="str">
        <f>IFERROR(IF($K176&lt;&gt;"SS",(VLOOKUP($D176,Customer_Demand!$D:$BF,COLUMNS($I176:BG176),0)/$I176+VLOOKUP($D176,Customer_Demand!$D:$BF,COLUMNS($I176:BG176),0)/$K176),(VLOOKUP($D176,Customer_Demand!$D:$BF,COLUMNS($I176:BG176),0)/$I176)),"")</f>
        <v/>
      </c>
      <c r="BH176" s="49" t="str">
        <f>IFERROR(IF($K176&lt;&gt;"SS",(VLOOKUP($D176,Customer_Demand!$D:$BF,COLUMNS($I176:BH176),0)/$I176+VLOOKUP($D176,Customer_Demand!$D:$BF,COLUMNS($I176:BH176),0)/$K176),(VLOOKUP($D176,Customer_Demand!$D:$BF,COLUMNS($I176:BH176),0)/$I176)),"")</f>
        <v/>
      </c>
      <c r="BI176" s="49" t="str">
        <f>IFERROR(IF($K176&lt;&gt;"SS",(VLOOKUP($D176,Customer_Demand!$D:$BF,COLUMNS($I176:BI176),0)/$I176+VLOOKUP($D176,Customer_Demand!$D:$BF,COLUMNS($I176:BI176),0)/$K176),(VLOOKUP($D176,Customer_Demand!$D:$BF,COLUMNS($I176:BI176),0)/$I176)),"")</f>
        <v/>
      </c>
      <c r="BJ176" s="49" t="str">
        <f>IFERROR(IF($K176&lt;&gt;"SS",(VLOOKUP($D176,Customer_Demand!$D:$BF,COLUMNS($I176:BJ176),0)/$I176+VLOOKUP($D176,Customer_Demand!$D:$BF,COLUMNS($I176:BJ176),0)/$K176),(VLOOKUP($D176,Customer_Demand!$D:$BF,COLUMNS($I176:BJ176),0)/$I176)),"")</f>
        <v/>
      </c>
      <c r="BK176" s="50" t="str">
        <f>IFERROR(IF($K176&lt;&gt;"SS",(VLOOKUP($D176,Customer_Demand!$D:$BF,COLUMNS($I176:BK176),0)/$I176+VLOOKUP($D176,Customer_Demand!$D:$BF,COLUMNS($I176:BK176),0)/$K176),(VLOOKUP($D176,Customer_Demand!$D:$BF,COLUMNS($I176:BK176),0)/$I176)),"")</f>
        <v/>
      </c>
      <c r="BL176" s="18"/>
    </row>
    <row r="177" spans="2:64" x14ac:dyDescent="0.2">
      <c r="B177" s="12" t="str">
        <f t="shared" si="15"/>
        <v/>
      </c>
      <c r="C177" s="45" t="str">
        <f>IF((Customer_Demand!C177)&lt;&gt;"",Customer_Demand!C177,"")</f>
        <v/>
      </c>
      <c r="D177" s="45" t="str">
        <f>IF(C177&lt;&gt;"",Customer_Demand!D177,"")</f>
        <v/>
      </c>
      <c r="E177" s="51" t="str">
        <f>IF(C177&lt;&gt;"",Customer_Demand!E177,"")</f>
        <v/>
      </c>
      <c r="F177" s="47" t="str">
        <f>IF(C177&lt;&gt;"",VLOOKUP(D177,Customer_Demand!$D$5:$F$1005,3,0),"")</f>
        <v/>
      </c>
      <c r="G177" s="48" t="str">
        <f t="shared" si="12"/>
        <v/>
      </c>
      <c r="H177" s="48" t="str">
        <f t="shared" si="13"/>
        <v/>
      </c>
      <c r="I177" s="48" t="str">
        <f>IFERROR(IF(C177&lt;&gt;"",VLOOKUP($H177,SMT_Cycle_Time_Data!$F:$Q,4,0),""),"SGR Not Defined")</f>
        <v/>
      </c>
      <c r="J177" s="48" t="str">
        <f t="shared" si="14"/>
        <v/>
      </c>
      <c r="K177" s="48" t="str">
        <f>IF(C177&lt;&gt;"",IFERROR(VLOOKUP($J177,SMT_Cycle_Time_Data!$F:$Q,4,0),"SS"),"")</f>
        <v/>
      </c>
      <c r="L177" s="49" t="str">
        <f>IFERROR(IF($K177&lt;&gt;"SS",(VLOOKUP($D177,Customer_Demand!$D:$BF,COLUMNS($I177:L177),0)/$I177+VLOOKUP($D177,Customer_Demand!$D:$BF,COLUMNS($I177:L177),0)/$K177),(VLOOKUP($D177,Customer_Demand!$D:$BF,COLUMNS($I177:L177),0)/$I177)),"")</f>
        <v/>
      </c>
      <c r="M177" s="49" t="str">
        <f>IFERROR(IF($K177&lt;&gt;"SS",(VLOOKUP($D177,Customer_Demand!$D:$BF,COLUMNS($I177:M177),0)/$I177+VLOOKUP($D177,Customer_Demand!$D:$BF,COLUMNS($I177:M177),0)/$K177),(VLOOKUP($D177,Customer_Demand!$D:$BF,COLUMNS($I177:M177),0)/$I177)),"")</f>
        <v/>
      </c>
      <c r="N177" s="49" t="str">
        <f>IFERROR(IF($K177&lt;&gt;"SS",(VLOOKUP($D177,Customer_Demand!$D:$BF,COLUMNS($I177:N177),0)/$I177+VLOOKUP($D177,Customer_Demand!$D:$BF,COLUMNS($I177:N177),0)/$K177),(VLOOKUP($D177,Customer_Demand!$D:$BF,COLUMNS($I177:N177),0)/$I177)),"")</f>
        <v/>
      </c>
      <c r="O177" s="49" t="str">
        <f>IFERROR(IF($K177&lt;&gt;"SS",(VLOOKUP($D177,Customer_Demand!$D:$BF,COLUMNS($I177:O177),0)/$I177+VLOOKUP($D177,Customer_Demand!$D:$BF,COLUMNS($I177:O177),0)/$K177),(VLOOKUP($D177,Customer_Demand!$D:$BF,COLUMNS($I177:O177),0)/$I177)),"")</f>
        <v/>
      </c>
      <c r="P177" s="49" t="str">
        <f>IFERROR(IF($K177&lt;&gt;"SS",(VLOOKUP($D177,Customer_Demand!$D:$BF,COLUMNS($I177:P177),0)/$I177+VLOOKUP($D177,Customer_Demand!$D:$BF,COLUMNS($I177:P177),0)/$K177),(VLOOKUP($D177,Customer_Demand!$D:$BF,COLUMNS($I177:P177),0)/$I177)),"")</f>
        <v/>
      </c>
      <c r="Q177" s="49" t="str">
        <f>IFERROR(IF($K177&lt;&gt;"SS",(VLOOKUP($D177,Customer_Demand!$D:$BF,COLUMNS($I177:Q177),0)/$I177+VLOOKUP($D177,Customer_Demand!$D:$BF,COLUMNS($I177:Q177),0)/$K177),(VLOOKUP($D177,Customer_Demand!$D:$BF,COLUMNS($I177:Q177),0)/$I177)),"")</f>
        <v/>
      </c>
      <c r="R177" s="49" t="str">
        <f>IFERROR(IF($K177&lt;&gt;"SS",(VLOOKUP($D177,Customer_Demand!$D:$BF,COLUMNS($I177:R177),0)/$I177+VLOOKUP($D177,Customer_Demand!$D:$BF,COLUMNS($I177:R177),0)/$K177),(VLOOKUP($D177,Customer_Demand!$D:$BF,COLUMNS($I177:R177),0)/$I177)),"")</f>
        <v/>
      </c>
      <c r="S177" s="49" t="str">
        <f>IFERROR(IF($K177&lt;&gt;"SS",(VLOOKUP($D177,Customer_Demand!$D:$BF,COLUMNS($I177:S177),0)/$I177+VLOOKUP($D177,Customer_Demand!$D:$BF,COLUMNS($I177:S177),0)/$K177),(VLOOKUP($D177,Customer_Demand!$D:$BF,COLUMNS($I177:S177),0)/$I177)),"")</f>
        <v/>
      </c>
      <c r="T177" s="49" t="str">
        <f>IFERROR(IF($K177&lt;&gt;"SS",(VLOOKUP($D177,Customer_Demand!$D:$BF,COLUMNS($I177:T177),0)/$I177+VLOOKUP($D177,Customer_Demand!$D:$BF,COLUMNS($I177:T177),0)/$K177),(VLOOKUP($D177,Customer_Demand!$D:$BF,COLUMNS($I177:T177),0)/$I177)),"")</f>
        <v/>
      </c>
      <c r="U177" s="49" t="str">
        <f>IFERROR(IF($K177&lt;&gt;"SS",(VLOOKUP($D177,Customer_Demand!$D:$BF,COLUMNS($I177:U177),0)/$I177+VLOOKUP($D177,Customer_Demand!$D:$BF,COLUMNS($I177:U177),0)/$K177),(VLOOKUP($D177,Customer_Demand!$D:$BF,COLUMNS($I177:U177),0)/$I177)),"")</f>
        <v/>
      </c>
      <c r="V177" s="49" t="str">
        <f>IFERROR(IF($K177&lt;&gt;"SS",(VLOOKUP($D177,Customer_Demand!$D:$BF,COLUMNS($I177:V177),0)/$I177+VLOOKUP($D177,Customer_Demand!$D:$BF,COLUMNS($I177:V177),0)/$K177),(VLOOKUP($D177,Customer_Demand!$D:$BF,COLUMNS($I177:V177),0)/$I177)),"")</f>
        <v/>
      </c>
      <c r="W177" s="49" t="str">
        <f>IFERROR(IF($K177&lt;&gt;"SS",(VLOOKUP($D177,Customer_Demand!$D:$BF,COLUMNS($I177:W177),0)/$I177+VLOOKUP($D177,Customer_Demand!$D:$BF,COLUMNS($I177:W177),0)/$K177),(VLOOKUP($D177,Customer_Demand!$D:$BF,COLUMNS($I177:W177),0)/$I177)),"")</f>
        <v/>
      </c>
      <c r="X177" s="49" t="str">
        <f>IFERROR(IF($K177&lt;&gt;"SS",(VLOOKUP($D177,Customer_Demand!$D:$BF,COLUMNS($I177:X177),0)/$I177+VLOOKUP($D177,Customer_Demand!$D:$BF,COLUMNS($I177:X177),0)/$K177),(VLOOKUP($D177,Customer_Demand!$D:$BF,COLUMNS($I177:X177),0)/$I177)),"")</f>
        <v/>
      </c>
      <c r="Y177" s="49" t="str">
        <f>IFERROR(IF($K177&lt;&gt;"SS",(VLOOKUP($D177,Customer_Demand!$D:$BF,COLUMNS($I177:Y177),0)/$I177+VLOOKUP($D177,Customer_Demand!$D:$BF,COLUMNS($I177:Y177),0)/$K177),(VLOOKUP($D177,Customer_Demand!$D:$BF,COLUMNS($I177:Y177),0)/$I177)),"")</f>
        <v/>
      </c>
      <c r="Z177" s="49" t="str">
        <f>IFERROR(IF($K177&lt;&gt;"SS",(VLOOKUP($D177,Customer_Demand!$D:$BF,COLUMNS($I177:Z177),0)/$I177+VLOOKUP($D177,Customer_Demand!$D:$BF,COLUMNS($I177:Z177),0)/$K177),(VLOOKUP($D177,Customer_Demand!$D:$BF,COLUMNS($I177:Z177),0)/$I177)),"")</f>
        <v/>
      </c>
      <c r="AA177" s="49" t="str">
        <f>IFERROR(IF($K177&lt;&gt;"SS",(VLOOKUP($D177,Customer_Demand!$D:$BF,COLUMNS($I177:AA177),0)/$I177+VLOOKUP($D177,Customer_Demand!$D:$BF,COLUMNS($I177:AA177),0)/$K177),(VLOOKUP($D177,Customer_Demand!$D:$BF,COLUMNS($I177:AA177),0)/$I177)),"")</f>
        <v/>
      </c>
      <c r="AB177" s="49" t="str">
        <f>IFERROR(IF($K177&lt;&gt;"SS",(VLOOKUP($D177,Customer_Demand!$D:$BF,COLUMNS($I177:AB177),0)/$I177+VLOOKUP($D177,Customer_Demand!$D:$BF,COLUMNS($I177:AB177),0)/$K177),(VLOOKUP($D177,Customer_Demand!$D:$BF,COLUMNS($I177:AB177),0)/$I177)),"")</f>
        <v/>
      </c>
      <c r="AC177" s="49" t="str">
        <f>IFERROR(IF($K177&lt;&gt;"SS",(VLOOKUP($D177,Customer_Demand!$D:$BF,COLUMNS($I177:AC177),0)/$I177+VLOOKUP($D177,Customer_Demand!$D:$BF,COLUMNS($I177:AC177),0)/$K177),(VLOOKUP($D177,Customer_Demand!$D:$BF,COLUMNS($I177:AC177),0)/$I177)),"")</f>
        <v/>
      </c>
      <c r="AD177" s="49" t="str">
        <f>IFERROR(IF($K177&lt;&gt;"SS",(VLOOKUP($D177,Customer_Demand!$D:$BF,COLUMNS($I177:AD177),0)/$I177+VLOOKUP($D177,Customer_Demand!$D:$BF,COLUMNS($I177:AD177),0)/$K177),(VLOOKUP($D177,Customer_Demand!$D:$BF,COLUMNS($I177:AD177),0)/$I177)),"")</f>
        <v/>
      </c>
      <c r="AE177" s="49" t="str">
        <f>IFERROR(IF($K177&lt;&gt;"SS",(VLOOKUP($D177,Customer_Demand!$D:$BF,COLUMNS($I177:AE177),0)/$I177+VLOOKUP($D177,Customer_Demand!$D:$BF,COLUMNS($I177:AE177),0)/$K177),(VLOOKUP($D177,Customer_Demand!$D:$BF,COLUMNS($I177:AE177),0)/$I177)),"")</f>
        <v/>
      </c>
      <c r="AF177" s="49" t="str">
        <f>IFERROR(IF($K177&lt;&gt;"SS",(VLOOKUP($D177,Customer_Demand!$D:$BF,COLUMNS($I177:AF177),0)/$I177+VLOOKUP($D177,Customer_Demand!$D:$BF,COLUMNS($I177:AF177),0)/$K177),(VLOOKUP($D177,Customer_Demand!$D:$BF,COLUMNS($I177:AF177),0)/$I177)),"")</f>
        <v/>
      </c>
      <c r="AG177" s="49" t="str">
        <f>IFERROR(IF($K177&lt;&gt;"SS",(VLOOKUP($D177,Customer_Demand!$D:$BF,COLUMNS($I177:AG177),0)/$I177+VLOOKUP($D177,Customer_Demand!$D:$BF,COLUMNS($I177:AG177),0)/$K177),(VLOOKUP($D177,Customer_Demand!$D:$BF,COLUMNS($I177:AG177),0)/$I177)),"")</f>
        <v/>
      </c>
      <c r="AH177" s="49" t="str">
        <f>IFERROR(IF($K177&lt;&gt;"SS",(VLOOKUP($D177,Customer_Demand!$D:$BF,COLUMNS($I177:AH177),0)/$I177+VLOOKUP($D177,Customer_Demand!$D:$BF,COLUMNS($I177:AH177),0)/$K177),(VLOOKUP($D177,Customer_Demand!$D:$BF,COLUMNS($I177:AH177),0)/$I177)),"")</f>
        <v/>
      </c>
      <c r="AI177" s="49" t="str">
        <f>IFERROR(IF($K177&lt;&gt;"SS",(VLOOKUP($D177,Customer_Demand!$D:$BF,COLUMNS($I177:AI177),0)/$I177+VLOOKUP($D177,Customer_Demand!$D:$BF,COLUMNS($I177:AI177),0)/$K177),(VLOOKUP($D177,Customer_Demand!$D:$BF,COLUMNS($I177:AI177),0)/$I177)),"")</f>
        <v/>
      </c>
      <c r="AJ177" s="49" t="str">
        <f>IFERROR(IF($K177&lt;&gt;"SS",(VLOOKUP($D177,Customer_Demand!$D:$BF,COLUMNS($I177:AJ177),0)/$I177+VLOOKUP($D177,Customer_Demand!$D:$BF,COLUMNS($I177:AJ177),0)/$K177),(VLOOKUP($D177,Customer_Demand!$D:$BF,COLUMNS($I177:AJ177),0)/$I177)),"")</f>
        <v/>
      </c>
      <c r="AK177" s="49" t="str">
        <f>IFERROR(IF($K177&lt;&gt;"SS",(VLOOKUP($D177,Customer_Demand!$D:$BF,COLUMNS($I177:AK177),0)/$I177+VLOOKUP($D177,Customer_Demand!$D:$BF,COLUMNS($I177:AK177),0)/$K177),(VLOOKUP($D177,Customer_Demand!$D:$BF,COLUMNS($I177:AK177),0)/$I177)),"")</f>
        <v/>
      </c>
      <c r="AL177" s="49" t="str">
        <f>IFERROR(IF($K177&lt;&gt;"SS",(VLOOKUP($D177,Customer_Demand!$D:$BF,COLUMNS($I177:AL177),0)/$I177+VLOOKUP($D177,Customer_Demand!$D:$BF,COLUMNS($I177:AL177),0)/$K177),(VLOOKUP($D177,Customer_Demand!$D:$BF,COLUMNS($I177:AL177),0)/$I177)),"")</f>
        <v/>
      </c>
      <c r="AM177" s="49" t="str">
        <f>IFERROR(IF($K177&lt;&gt;"SS",(VLOOKUP($D177,Customer_Demand!$D:$BF,COLUMNS($I177:AM177),0)/$I177+VLOOKUP($D177,Customer_Demand!$D:$BF,COLUMNS($I177:AM177),0)/$K177),(VLOOKUP($D177,Customer_Demand!$D:$BF,COLUMNS($I177:AM177),0)/$I177)),"")</f>
        <v/>
      </c>
      <c r="AN177" s="49" t="str">
        <f>IFERROR(IF($K177&lt;&gt;"SS",(VLOOKUP($D177,Customer_Demand!$D:$BF,COLUMNS($I177:AN177),0)/$I177+VLOOKUP($D177,Customer_Demand!$D:$BF,COLUMNS($I177:AN177),0)/$K177),(VLOOKUP($D177,Customer_Demand!$D:$BF,COLUMNS($I177:AN177),0)/$I177)),"")</f>
        <v/>
      </c>
      <c r="AO177" s="49" t="str">
        <f>IFERROR(IF($K177&lt;&gt;"SS",(VLOOKUP($D177,Customer_Demand!$D:$BF,COLUMNS($I177:AO177),0)/$I177+VLOOKUP($D177,Customer_Demand!$D:$BF,COLUMNS($I177:AO177),0)/$K177),(VLOOKUP($D177,Customer_Demand!$D:$BF,COLUMNS($I177:AO177),0)/$I177)),"")</f>
        <v/>
      </c>
      <c r="AP177" s="49" t="str">
        <f>IFERROR(IF($K177&lt;&gt;"SS",(VLOOKUP($D177,Customer_Demand!$D:$BF,COLUMNS($I177:AP177),0)/$I177+VLOOKUP($D177,Customer_Demand!$D:$BF,COLUMNS($I177:AP177),0)/$K177),(VLOOKUP($D177,Customer_Demand!$D:$BF,COLUMNS($I177:AP177),0)/$I177)),"")</f>
        <v/>
      </c>
      <c r="AQ177" s="49" t="str">
        <f>IFERROR(IF($K177&lt;&gt;"SS",(VLOOKUP($D177,Customer_Demand!$D:$BF,COLUMNS($I177:AQ177),0)/$I177+VLOOKUP($D177,Customer_Demand!$D:$BF,COLUMNS($I177:AQ177),0)/$K177),(VLOOKUP($D177,Customer_Demand!$D:$BF,COLUMNS($I177:AQ177),0)/$I177)),"")</f>
        <v/>
      </c>
      <c r="AR177" s="49" t="str">
        <f>IFERROR(IF($K177&lt;&gt;"SS",(VLOOKUP($D177,Customer_Demand!$D:$BF,COLUMNS($I177:AR177),0)/$I177+VLOOKUP($D177,Customer_Demand!$D:$BF,COLUMNS($I177:AR177),0)/$K177),(VLOOKUP($D177,Customer_Demand!$D:$BF,COLUMNS($I177:AR177),0)/$I177)),"")</f>
        <v/>
      </c>
      <c r="AS177" s="49" t="str">
        <f>IFERROR(IF($K177&lt;&gt;"SS",(VLOOKUP($D177,Customer_Demand!$D:$BF,COLUMNS($I177:AS177),0)/$I177+VLOOKUP($D177,Customer_Demand!$D:$BF,COLUMNS($I177:AS177),0)/$K177),(VLOOKUP($D177,Customer_Demand!$D:$BF,COLUMNS($I177:AS177),0)/$I177)),"")</f>
        <v/>
      </c>
      <c r="AT177" s="49" t="str">
        <f>IFERROR(IF($K177&lt;&gt;"SS",(VLOOKUP($D177,Customer_Demand!$D:$BF,COLUMNS($I177:AT177),0)/$I177+VLOOKUP($D177,Customer_Demand!$D:$BF,COLUMNS($I177:AT177),0)/$K177),(VLOOKUP($D177,Customer_Demand!$D:$BF,COLUMNS($I177:AT177),0)/$I177)),"")</f>
        <v/>
      </c>
      <c r="AU177" s="49" t="str">
        <f>IFERROR(IF($K177&lt;&gt;"SS",(VLOOKUP($D177,Customer_Demand!$D:$BF,COLUMNS($I177:AU177),0)/$I177+VLOOKUP($D177,Customer_Demand!$D:$BF,COLUMNS($I177:AU177),0)/$K177),(VLOOKUP($D177,Customer_Demand!$D:$BF,COLUMNS($I177:AU177),0)/$I177)),"")</f>
        <v/>
      </c>
      <c r="AV177" s="49" t="str">
        <f>IFERROR(IF($K177&lt;&gt;"SS",(VLOOKUP($D177,Customer_Demand!$D:$BF,COLUMNS($I177:AV177),0)/$I177+VLOOKUP($D177,Customer_Demand!$D:$BF,COLUMNS($I177:AV177),0)/$K177),(VLOOKUP($D177,Customer_Demand!$D:$BF,COLUMNS($I177:AV177),0)/$I177)),"")</f>
        <v/>
      </c>
      <c r="AW177" s="49" t="str">
        <f>IFERROR(IF($K177&lt;&gt;"SS",(VLOOKUP($D177,Customer_Demand!$D:$BF,COLUMNS($I177:AW177),0)/$I177+VLOOKUP($D177,Customer_Demand!$D:$BF,COLUMNS($I177:AW177),0)/$K177),(VLOOKUP($D177,Customer_Demand!$D:$BF,COLUMNS($I177:AW177),0)/$I177)),"")</f>
        <v/>
      </c>
      <c r="AX177" s="49" t="str">
        <f>IFERROR(IF($K177&lt;&gt;"SS",(VLOOKUP($D177,Customer_Demand!$D:$BF,COLUMNS($I177:AX177),0)/$I177+VLOOKUP($D177,Customer_Demand!$D:$BF,COLUMNS($I177:AX177),0)/$K177),(VLOOKUP($D177,Customer_Demand!$D:$BF,COLUMNS($I177:AX177),0)/$I177)),"")</f>
        <v/>
      </c>
      <c r="AY177" s="49" t="str">
        <f>IFERROR(IF($K177&lt;&gt;"SS",(VLOOKUP($D177,Customer_Demand!$D:$BF,COLUMNS($I177:AY177),0)/$I177+VLOOKUP($D177,Customer_Demand!$D:$BF,COLUMNS($I177:AY177),0)/$K177),(VLOOKUP($D177,Customer_Demand!$D:$BF,COLUMNS($I177:AY177),0)/$I177)),"")</f>
        <v/>
      </c>
      <c r="AZ177" s="49" t="str">
        <f>IFERROR(IF($K177&lt;&gt;"SS",(VLOOKUP($D177,Customer_Demand!$D:$BF,COLUMNS($I177:AZ177),0)/$I177+VLOOKUP($D177,Customer_Demand!$D:$BF,COLUMNS($I177:AZ177),0)/$K177),(VLOOKUP($D177,Customer_Demand!$D:$BF,COLUMNS($I177:AZ177),0)/$I177)),"")</f>
        <v/>
      </c>
      <c r="BA177" s="49" t="str">
        <f>IFERROR(IF($K177&lt;&gt;"SS",(VLOOKUP($D177,Customer_Demand!$D:$BF,COLUMNS($I177:BA177),0)/$I177+VLOOKUP($D177,Customer_Demand!$D:$BF,COLUMNS($I177:BA177),0)/$K177),(VLOOKUP($D177,Customer_Demand!$D:$BF,COLUMNS($I177:BA177),0)/$I177)),"")</f>
        <v/>
      </c>
      <c r="BB177" s="49" t="str">
        <f>IFERROR(IF($K177&lt;&gt;"SS",(VLOOKUP($D177,Customer_Demand!$D:$BF,COLUMNS($I177:BB177),0)/$I177+VLOOKUP($D177,Customer_Demand!$D:$BF,COLUMNS($I177:BB177),0)/$K177),(VLOOKUP($D177,Customer_Demand!$D:$BF,COLUMNS($I177:BB177),0)/$I177)),"")</f>
        <v/>
      </c>
      <c r="BC177" s="49" t="str">
        <f>IFERROR(IF($K177&lt;&gt;"SS",(VLOOKUP($D177,Customer_Demand!$D:$BF,COLUMNS($I177:BC177),0)/$I177+VLOOKUP($D177,Customer_Demand!$D:$BF,COLUMNS($I177:BC177),0)/$K177),(VLOOKUP($D177,Customer_Demand!$D:$BF,COLUMNS($I177:BC177),0)/$I177)),"")</f>
        <v/>
      </c>
      <c r="BD177" s="49" t="str">
        <f>IFERROR(IF($K177&lt;&gt;"SS",(VLOOKUP($D177,Customer_Demand!$D:$BF,COLUMNS($I177:BD177),0)/$I177+VLOOKUP($D177,Customer_Demand!$D:$BF,COLUMNS($I177:BD177),0)/$K177),(VLOOKUP($D177,Customer_Demand!$D:$BF,COLUMNS($I177:BD177),0)/$I177)),"")</f>
        <v/>
      </c>
      <c r="BE177" s="49" t="str">
        <f>IFERROR(IF($K177&lt;&gt;"SS",(VLOOKUP($D177,Customer_Demand!$D:$BF,COLUMNS($I177:BE177),0)/$I177+VLOOKUP($D177,Customer_Demand!$D:$BF,COLUMNS($I177:BE177),0)/$K177),(VLOOKUP($D177,Customer_Demand!$D:$BF,COLUMNS($I177:BE177),0)/$I177)),"")</f>
        <v/>
      </c>
      <c r="BF177" s="49" t="str">
        <f>IFERROR(IF($K177&lt;&gt;"SS",(VLOOKUP($D177,Customer_Demand!$D:$BF,COLUMNS($I177:BF177),0)/$I177+VLOOKUP($D177,Customer_Demand!$D:$BF,COLUMNS($I177:BF177),0)/$K177),(VLOOKUP($D177,Customer_Demand!$D:$BF,COLUMNS($I177:BF177),0)/$I177)),"")</f>
        <v/>
      </c>
      <c r="BG177" s="49" t="str">
        <f>IFERROR(IF($K177&lt;&gt;"SS",(VLOOKUP($D177,Customer_Demand!$D:$BF,COLUMNS($I177:BG177),0)/$I177+VLOOKUP($D177,Customer_Demand!$D:$BF,COLUMNS($I177:BG177),0)/$K177),(VLOOKUP($D177,Customer_Demand!$D:$BF,COLUMNS($I177:BG177),0)/$I177)),"")</f>
        <v/>
      </c>
      <c r="BH177" s="49" t="str">
        <f>IFERROR(IF($K177&lt;&gt;"SS",(VLOOKUP($D177,Customer_Demand!$D:$BF,COLUMNS($I177:BH177),0)/$I177+VLOOKUP($D177,Customer_Demand!$D:$BF,COLUMNS($I177:BH177),0)/$K177),(VLOOKUP($D177,Customer_Demand!$D:$BF,COLUMNS($I177:BH177),0)/$I177)),"")</f>
        <v/>
      </c>
      <c r="BI177" s="49" t="str">
        <f>IFERROR(IF($K177&lt;&gt;"SS",(VLOOKUP($D177,Customer_Demand!$D:$BF,COLUMNS($I177:BI177),0)/$I177+VLOOKUP($D177,Customer_Demand!$D:$BF,COLUMNS($I177:BI177),0)/$K177),(VLOOKUP($D177,Customer_Demand!$D:$BF,COLUMNS($I177:BI177),0)/$I177)),"")</f>
        <v/>
      </c>
      <c r="BJ177" s="49" t="str">
        <f>IFERROR(IF($K177&lt;&gt;"SS",(VLOOKUP($D177,Customer_Demand!$D:$BF,COLUMNS($I177:BJ177),0)/$I177+VLOOKUP($D177,Customer_Demand!$D:$BF,COLUMNS($I177:BJ177),0)/$K177),(VLOOKUP($D177,Customer_Demand!$D:$BF,COLUMNS($I177:BJ177),0)/$I177)),"")</f>
        <v/>
      </c>
      <c r="BK177" s="50" t="str">
        <f>IFERROR(IF($K177&lt;&gt;"SS",(VLOOKUP($D177,Customer_Demand!$D:$BF,COLUMNS($I177:BK177),0)/$I177+VLOOKUP($D177,Customer_Demand!$D:$BF,COLUMNS($I177:BK177),0)/$K177),(VLOOKUP($D177,Customer_Demand!$D:$BF,COLUMNS($I177:BK177),0)/$I177)),"")</f>
        <v/>
      </c>
      <c r="BL177" s="18"/>
    </row>
    <row r="178" spans="2:64" x14ac:dyDescent="0.2">
      <c r="B178" s="12" t="str">
        <f t="shared" si="15"/>
        <v/>
      </c>
      <c r="C178" s="45" t="str">
        <f>IF((Customer_Demand!C178)&lt;&gt;"",Customer_Demand!C178,"")</f>
        <v/>
      </c>
      <c r="D178" s="45" t="str">
        <f>IF(C178&lt;&gt;"",Customer_Demand!D178,"")</f>
        <v/>
      </c>
      <c r="E178" s="51" t="str">
        <f>IF(C178&lt;&gt;"",Customer_Demand!E178,"")</f>
        <v/>
      </c>
      <c r="F178" s="47" t="str">
        <f>IF(C178&lt;&gt;"",VLOOKUP(D178,Customer_Demand!$D$5:$F$1005,3,0),"")</f>
        <v/>
      </c>
      <c r="G178" s="48" t="str">
        <f t="shared" si="12"/>
        <v/>
      </c>
      <c r="H178" s="48" t="str">
        <f t="shared" si="13"/>
        <v/>
      </c>
      <c r="I178" s="48" t="str">
        <f>IFERROR(IF(C178&lt;&gt;"",VLOOKUP($H178,SMT_Cycle_Time_Data!$F:$Q,4,0),""),"SGR Not Defined")</f>
        <v/>
      </c>
      <c r="J178" s="48" t="str">
        <f t="shared" si="14"/>
        <v/>
      </c>
      <c r="K178" s="48" t="str">
        <f>IF(C178&lt;&gt;"",IFERROR(VLOOKUP($J178,SMT_Cycle_Time_Data!$F:$Q,4,0),"SS"),"")</f>
        <v/>
      </c>
      <c r="L178" s="49" t="str">
        <f>IFERROR(IF($K178&lt;&gt;"SS",(VLOOKUP($D178,Customer_Demand!$D:$BF,COLUMNS($I178:L178),0)/$I178+VLOOKUP($D178,Customer_Demand!$D:$BF,COLUMNS($I178:L178),0)/$K178),(VLOOKUP($D178,Customer_Demand!$D:$BF,COLUMNS($I178:L178),0)/$I178)),"")</f>
        <v/>
      </c>
      <c r="M178" s="49" t="str">
        <f>IFERROR(IF($K178&lt;&gt;"SS",(VLOOKUP($D178,Customer_Demand!$D:$BF,COLUMNS($I178:M178),0)/$I178+VLOOKUP($D178,Customer_Demand!$D:$BF,COLUMNS($I178:M178),0)/$K178),(VLOOKUP($D178,Customer_Demand!$D:$BF,COLUMNS($I178:M178),0)/$I178)),"")</f>
        <v/>
      </c>
      <c r="N178" s="49" t="str">
        <f>IFERROR(IF($K178&lt;&gt;"SS",(VLOOKUP($D178,Customer_Demand!$D:$BF,COLUMNS($I178:N178),0)/$I178+VLOOKUP($D178,Customer_Demand!$D:$BF,COLUMNS($I178:N178),0)/$K178),(VLOOKUP($D178,Customer_Demand!$D:$BF,COLUMNS($I178:N178),0)/$I178)),"")</f>
        <v/>
      </c>
      <c r="O178" s="49" t="str">
        <f>IFERROR(IF($K178&lt;&gt;"SS",(VLOOKUP($D178,Customer_Demand!$D:$BF,COLUMNS($I178:O178),0)/$I178+VLOOKUP($D178,Customer_Demand!$D:$BF,COLUMNS($I178:O178),0)/$K178),(VLOOKUP($D178,Customer_Demand!$D:$BF,COLUMNS($I178:O178),0)/$I178)),"")</f>
        <v/>
      </c>
      <c r="P178" s="49" t="str">
        <f>IFERROR(IF($K178&lt;&gt;"SS",(VLOOKUP($D178,Customer_Demand!$D:$BF,COLUMNS($I178:P178),0)/$I178+VLOOKUP($D178,Customer_Demand!$D:$BF,COLUMNS($I178:P178),0)/$K178),(VLOOKUP($D178,Customer_Demand!$D:$BF,COLUMNS($I178:P178),0)/$I178)),"")</f>
        <v/>
      </c>
      <c r="Q178" s="49" t="str">
        <f>IFERROR(IF($K178&lt;&gt;"SS",(VLOOKUP($D178,Customer_Demand!$D:$BF,COLUMNS($I178:Q178),0)/$I178+VLOOKUP($D178,Customer_Demand!$D:$BF,COLUMNS($I178:Q178),0)/$K178),(VLOOKUP($D178,Customer_Demand!$D:$BF,COLUMNS($I178:Q178),0)/$I178)),"")</f>
        <v/>
      </c>
      <c r="R178" s="49" t="str">
        <f>IFERROR(IF($K178&lt;&gt;"SS",(VLOOKUP($D178,Customer_Demand!$D:$BF,COLUMNS($I178:R178),0)/$I178+VLOOKUP($D178,Customer_Demand!$D:$BF,COLUMNS($I178:R178),0)/$K178),(VLOOKUP($D178,Customer_Demand!$D:$BF,COLUMNS($I178:R178),0)/$I178)),"")</f>
        <v/>
      </c>
      <c r="S178" s="49" t="str">
        <f>IFERROR(IF($K178&lt;&gt;"SS",(VLOOKUP($D178,Customer_Demand!$D:$BF,COLUMNS($I178:S178),0)/$I178+VLOOKUP($D178,Customer_Demand!$D:$BF,COLUMNS($I178:S178),0)/$K178),(VLOOKUP($D178,Customer_Demand!$D:$BF,COLUMNS($I178:S178),0)/$I178)),"")</f>
        <v/>
      </c>
      <c r="T178" s="49" t="str">
        <f>IFERROR(IF($K178&lt;&gt;"SS",(VLOOKUP($D178,Customer_Demand!$D:$BF,COLUMNS($I178:T178),0)/$I178+VLOOKUP($D178,Customer_Demand!$D:$BF,COLUMNS($I178:T178),0)/$K178),(VLOOKUP($D178,Customer_Demand!$D:$BF,COLUMNS($I178:T178),0)/$I178)),"")</f>
        <v/>
      </c>
      <c r="U178" s="49" t="str">
        <f>IFERROR(IF($K178&lt;&gt;"SS",(VLOOKUP($D178,Customer_Demand!$D:$BF,COLUMNS($I178:U178),0)/$I178+VLOOKUP($D178,Customer_Demand!$D:$BF,COLUMNS($I178:U178),0)/$K178),(VLOOKUP($D178,Customer_Demand!$D:$BF,COLUMNS($I178:U178),0)/$I178)),"")</f>
        <v/>
      </c>
      <c r="V178" s="49" t="str">
        <f>IFERROR(IF($K178&lt;&gt;"SS",(VLOOKUP($D178,Customer_Demand!$D:$BF,COLUMNS($I178:V178),0)/$I178+VLOOKUP($D178,Customer_Demand!$D:$BF,COLUMNS($I178:V178),0)/$K178),(VLOOKUP($D178,Customer_Demand!$D:$BF,COLUMNS($I178:V178),0)/$I178)),"")</f>
        <v/>
      </c>
      <c r="W178" s="49" t="str">
        <f>IFERROR(IF($K178&lt;&gt;"SS",(VLOOKUP($D178,Customer_Demand!$D:$BF,COLUMNS($I178:W178),0)/$I178+VLOOKUP($D178,Customer_Demand!$D:$BF,COLUMNS($I178:W178),0)/$K178),(VLOOKUP($D178,Customer_Demand!$D:$BF,COLUMNS($I178:W178),0)/$I178)),"")</f>
        <v/>
      </c>
      <c r="X178" s="49" t="str">
        <f>IFERROR(IF($K178&lt;&gt;"SS",(VLOOKUP($D178,Customer_Demand!$D:$BF,COLUMNS($I178:X178),0)/$I178+VLOOKUP($D178,Customer_Demand!$D:$BF,COLUMNS($I178:X178),0)/$K178),(VLOOKUP($D178,Customer_Demand!$D:$BF,COLUMNS($I178:X178),0)/$I178)),"")</f>
        <v/>
      </c>
      <c r="Y178" s="49" t="str">
        <f>IFERROR(IF($K178&lt;&gt;"SS",(VLOOKUP($D178,Customer_Demand!$D:$BF,COLUMNS($I178:Y178),0)/$I178+VLOOKUP($D178,Customer_Demand!$D:$BF,COLUMNS($I178:Y178),0)/$K178),(VLOOKUP($D178,Customer_Demand!$D:$BF,COLUMNS($I178:Y178),0)/$I178)),"")</f>
        <v/>
      </c>
      <c r="Z178" s="49" t="str">
        <f>IFERROR(IF($K178&lt;&gt;"SS",(VLOOKUP($D178,Customer_Demand!$D:$BF,COLUMNS($I178:Z178),0)/$I178+VLOOKUP($D178,Customer_Demand!$D:$BF,COLUMNS($I178:Z178),0)/$K178),(VLOOKUP($D178,Customer_Demand!$D:$BF,COLUMNS($I178:Z178),0)/$I178)),"")</f>
        <v/>
      </c>
      <c r="AA178" s="49" t="str">
        <f>IFERROR(IF($K178&lt;&gt;"SS",(VLOOKUP($D178,Customer_Demand!$D:$BF,COLUMNS($I178:AA178),0)/$I178+VLOOKUP($D178,Customer_Demand!$D:$BF,COLUMNS($I178:AA178),0)/$K178),(VLOOKUP($D178,Customer_Demand!$D:$BF,COLUMNS($I178:AA178),0)/$I178)),"")</f>
        <v/>
      </c>
      <c r="AB178" s="49" t="str">
        <f>IFERROR(IF($K178&lt;&gt;"SS",(VLOOKUP($D178,Customer_Demand!$D:$BF,COLUMNS($I178:AB178),0)/$I178+VLOOKUP($D178,Customer_Demand!$D:$BF,COLUMNS($I178:AB178),0)/$K178),(VLOOKUP($D178,Customer_Demand!$D:$BF,COLUMNS($I178:AB178),0)/$I178)),"")</f>
        <v/>
      </c>
      <c r="AC178" s="49" t="str">
        <f>IFERROR(IF($K178&lt;&gt;"SS",(VLOOKUP($D178,Customer_Demand!$D:$BF,COLUMNS($I178:AC178),0)/$I178+VLOOKUP($D178,Customer_Demand!$D:$BF,COLUMNS($I178:AC178),0)/$K178),(VLOOKUP($D178,Customer_Demand!$D:$BF,COLUMNS($I178:AC178),0)/$I178)),"")</f>
        <v/>
      </c>
      <c r="AD178" s="49" t="str">
        <f>IFERROR(IF($K178&lt;&gt;"SS",(VLOOKUP($D178,Customer_Demand!$D:$BF,COLUMNS($I178:AD178),0)/$I178+VLOOKUP($D178,Customer_Demand!$D:$BF,COLUMNS($I178:AD178),0)/$K178),(VLOOKUP($D178,Customer_Demand!$D:$BF,COLUMNS($I178:AD178),0)/$I178)),"")</f>
        <v/>
      </c>
      <c r="AE178" s="49" t="str">
        <f>IFERROR(IF($K178&lt;&gt;"SS",(VLOOKUP($D178,Customer_Demand!$D:$BF,COLUMNS($I178:AE178),0)/$I178+VLOOKUP($D178,Customer_Demand!$D:$BF,COLUMNS($I178:AE178),0)/$K178),(VLOOKUP($D178,Customer_Demand!$D:$BF,COLUMNS($I178:AE178),0)/$I178)),"")</f>
        <v/>
      </c>
      <c r="AF178" s="49" t="str">
        <f>IFERROR(IF($K178&lt;&gt;"SS",(VLOOKUP($D178,Customer_Demand!$D:$BF,COLUMNS($I178:AF178),0)/$I178+VLOOKUP($D178,Customer_Demand!$D:$BF,COLUMNS($I178:AF178),0)/$K178),(VLOOKUP($D178,Customer_Demand!$D:$BF,COLUMNS($I178:AF178),0)/$I178)),"")</f>
        <v/>
      </c>
      <c r="AG178" s="49" t="str">
        <f>IFERROR(IF($K178&lt;&gt;"SS",(VLOOKUP($D178,Customer_Demand!$D:$BF,COLUMNS($I178:AG178),0)/$I178+VLOOKUP($D178,Customer_Demand!$D:$BF,COLUMNS($I178:AG178),0)/$K178),(VLOOKUP($D178,Customer_Demand!$D:$BF,COLUMNS($I178:AG178),0)/$I178)),"")</f>
        <v/>
      </c>
      <c r="AH178" s="49" t="str">
        <f>IFERROR(IF($K178&lt;&gt;"SS",(VLOOKUP($D178,Customer_Demand!$D:$BF,COLUMNS($I178:AH178),0)/$I178+VLOOKUP($D178,Customer_Demand!$D:$BF,COLUMNS($I178:AH178),0)/$K178),(VLOOKUP($D178,Customer_Demand!$D:$BF,COLUMNS($I178:AH178),0)/$I178)),"")</f>
        <v/>
      </c>
      <c r="AI178" s="49" t="str">
        <f>IFERROR(IF($K178&lt;&gt;"SS",(VLOOKUP($D178,Customer_Demand!$D:$BF,COLUMNS($I178:AI178),0)/$I178+VLOOKUP($D178,Customer_Demand!$D:$BF,COLUMNS($I178:AI178),0)/$K178),(VLOOKUP($D178,Customer_Demand!$D:$BF,COLUMNS($I178:AI178),0)/$I178)),"")</f>
        <v/>
      </c>
      <c r="AJ178" s="49" t="str">
        <f>IFERROR(IF($K178&lt;&gt;"SS",(VLOOKUP($D178,Customer_Demand!$D:$BF,COLUMNS($I178:AJ178),0)/$I178+VLOOKUP($D178,Customer_Demand!$D:$BF,COLUMNS($I178:AJ178),0)/$K178),(VLOOKUP($D178,Customer_Demand!$D:$BF,COLUMNS($I178:AJ178),0)/$I178)),"")</f>
        <v/>
      </c>
      <c r="AK178" s="49" t="str">
        <f>IFERROR(IF($K178&lt;&gt;"SS",(VLOOKUP($D178,Customer_Demand!$D:$BF,COLUMNS($I178:AK178),0)/$I178+VLOOKUP($D178,Customer_Demand!$D:$BF,COLUMNS($I178:AK178),0)/$K178),(VLOOKUP($D178,Customer_Demand!$D:$BF,COLUMNS($I178:AK178),0)/$I178)),"")</f>
        <v/>
      </c>
      <c r="AL178" s="49" t="str">
        <f>IFERROR(IF($K178&lt;&gt;"SS",(VLOOKUP($D178,Customer_Demand!$D:$BF,COLUMNS($I178:AL178),0)/$I178+VLOOKUP($D178,Customer_Demand!$D:$BF,COLUMNS($I178:AL178),0)/$K178),(VLOOKUP($D178,Customer_Demand!$D:$BF,COLUMNS($I178:AL178),0)/$I178)),"")</f>
        <v/>
      </c>
      <c r="AM178" s="49" t="str">
        <f>IFERROR(IF($K178&lt;&gt;"SS",(VLOOKUP($D178,Customer_Demand!$D:$BF,COLUMNS($I178:AM178),0)/$I178+VLOOKUP($D178,Customer_Demand!$D:$BF,COLUMNS($I178:AM178),0)/$K178),(VLOOKUP($D178,Customer_Demand!$D:$BF,COLUMNS($I178:AM178),0)/$I178)),"")</f>
        <v/>
      </c>
      <c r="AN178" s="49" t="str">
        <f>IFERROR(IF($K178&lt;&gt;"SS",(VLOOKUP($D178,Customer_Demand!$D:$BF,COLUMNS($I178:AN178),0)/$I178+VLOOKUP($D178,Customer_Demand!$D:$BF,COLUMNS($I178:AN178),0)/$K178),(VLOOKUP($D178,Customer_Demand!$D:$BF,COLUMNS($I178:AN178),0)/$I178)),"")</f>
        <v/>
      </c>
      <c r="AO178" s="49" t="str">
        <f>IFERROR(IF($K178&lt;&gt;"SS",(VLOOKUP($D178,Customer_Demand!$D:$BF,COLUMNS($I178:AO178),0)/$I178+VLOOKUP($D178,Customer_Demand!$D:$BF,COLUMNS($I178:AO178),0)/$K178),(VLOOKUP($D178,Customer_Demand!$D:$BF,COLUMNS($I178:AO178),0)/$I178)),"")</f>
        <v/>
      </c>
      <c r="AP178" s="49" t="str">
        <f>IFERROR(IF($K178&lt;&gt;"SS",(VLOOKUP($D178,Customer_Demand!$D:$BF,COLUMNS($I178:AP178),0)/$I178+VLOOKUP($D178,Customer_Demand!$D:$BF,COLUMNS($I178:AP178),0)/$K178),(VLOOKUP($D178,Customer_Demand!$D:$BF,COLUMNS($I178:AP178),0)/$I178)),"")</f>
        <v/>
      </c>
      <c r="AQ178" s="49" t="str">
        <f>IFERROR(IF($K178&lt;&gt;"SS",(VLOOKUP($D178,Customer_Demand!$D:$BF,COLUMNS($I178:AQ178),0)/$I178+VLOOKUP($D178,Customer_Demand!$D:$BF,COLUMNS($I178:AQ178),0)/$K178),(VLOOKUP($D178,Customer_Demand!$D:$BF,COLUMNS($I178:AQ178),0)/$I178)),"")</f>
        <v/>
      </c>
      <c r="AR178" s="49" t="str">
        <f>IFERROR(IF($K178&lt;&gt;"SS",(VLOOKUP($D178,Customer_Demand!$D:$BF,COLUMNS($I178:AR178),0)/$I178+VLOOKUP($D178,Customer_Demand!$D:$BF,COLUMNS($I178:AR178),0)/$K178),(VLOOKUP($D178,Customer_Demand!$D:$BF,COLUMNS($I178:AR178),0)/$I178)),"")</f>
        <v/>
      </c>
      <c r="AS178" s="49" t="str">
        <f>IFERROR(IF($K178&lt;&gt;"SS",(VLOOKUP($D178,Customer_Demand!$D:$BF,COLUMNS($I178:AS178),0)/$I178+VLOOKUP($D178,Customer_Demand!$D:$BF,COLUMNS($I178:AS178),0)/$K178),(VLOOKUP($D178,Customer_Demand!$D:$BF,COLUMNS($I178:AS178),0)/$I178)),"")</f>
        <v/>
      </c>
      <c r="AT178" s="49" t="str">
        <f>IFERROR(IF($K178&lt;&gt;"SS",(VLOOKUP($D178,Customer_Demand!$D:$BF,COLUMNS($I178:AT178),0)/$I178+VLOOKUP($D178,Customer_Demand!$D:$BF,COLUMNS($I178:AT178),0)/$K178),(VLOOKUP($D178,Customer_Demand!$D:$BF,COLUMNS($I178:AT178),0)/$I178)),"")</f>
        <v/>
      </c>
      <c r="AU178" s="49" t="str">
        <f>IFERROR(IF($K178&lt;&gt;"SS",(VLOOKUP($D178,Customer_Demand!$D:$BF,COLUMNS($I178:AU178),0)/$I178+VLOOKUP($D178,Customer_Demand!$D:$BF,COLUMNS($I178:AU178),0)/$K178),(VLOOKUP($D178,Customer_Demand!$D:$BF,COLUMNS($I178:AU178),0)/$I178)),"")</f>
        <v/>
      </c>
      <c r="AV178" s="49" t="str">
        <f>IFERROR(IF($K178&lt;&gt;"SS",(VLOOKUP($D178,Customer_Demand!$D:$BF,COLUMNS($I178:AV178),0)/$I178+VLOOKUP($D178,Customer_Demand!$D:$BF,COLUMNS($I178:AV178),0)/$K178),(VLOOKUP($D178,Customer_Demand!$D:$BF,COLUMNS($I178:AV178),0)/$I178)),"")</f>
        <v/>
      </c>
      <c r="AW178" s="49" t="str">
        <f>IFERROR(IF($K178&lt;&gt;"SS",(VLOOKUP($D178,Customer_Demand!$D:$BF,COLUMNS($I178:AW178),0)/$I178+VLOOKUP($D178,Customer_Demand!$D:$BF,COLUMNS($I178:AW178),0)/$K178),(VLOOKUP($D178,Customer_Demand!$D:$BF,COLUMNS($I178:AW178),0)/$I178)),"")</f>
        <v/>
      </c>
      <c r="AX178" s="49" t="str">
        <f>IFERROR(IF($K178&lt;&gt;"SS",(VLOOKUP($D178,Customer_Demand!$D:$BF,COLUMNS($I178:AX178),0)/$I178+VLOOKUP($D178,Customer_Demand!$D:$BF,COLUMNS($I178:AX178),0)/$K178),(VLOOKUP($D178,Customer_Demand!$D:$BF,COLUMNS($I178:AX178),0)/$I178)),"")</f>
        <v/>
      </c>
      <c r="AY178" s="49" t="str">
        <f>IFERROR(IF($K178&lt;&gt;"SS",(VLOOKUP($D178,Customer_Demand!$D:$BF,COLUMNS($I178:AY178),0)/$I178+VLOOKUP($D178,Customer_Demand!$D:$BF,COLUMNS($I178:AY178),0)/$K178),(VLOOKUP($D178,Customer_Demand!$D:$BF,COLUMNS($I178:AY178),0)/$I178)),"")</f>
        <v/>
      </c>
      <c r="AZ178" s="49" t="str">
        <f>IFERROR(IF($K178&lt;&gt;"SS",(VLOOKUP($D178,Customer_Demand!$D:$BF,COLUMNS($I178:AZ178),0)/$I178+VLOOKUP($D178,Customer_Demand!$D:$BF,COLUMNS($I178:AZ178),0)/$K178),(VLOOKUP($D178,Customer_Demand!$D:$BF,COLUMNS($I178:AZ178),0)/$I178)),"")</f>
        <v/>
      </c>
      <c r="BA178" s="49" t="str">
        <f>IFERROR(IF($K178&lt;&gt;"SS",(VLOOKUP($D178,Customer_Demand!$D:$BF,COLUMNS($I178:BA178),0)/$I178+VLOOKUP($D178,Customer_Demand!$D:$BF,COLUMNS($I178:BA178),0)/$K178),(VLOOKUP($D178,Customer_Demand!$D:$BF,COLUMNS($I178:BA178),0)/$I178)),"")</f>
        <v/>
      </c>
      <c r="BB178" s="49" t="str">
        <f>IFERROR(IF($K178&lt;&gt;"SS",(VLOOKUP($D178,Customer_Demand!$D:$BF,COLUMNS($I178:BB178),0)/$I178+VLOOKUP($D178,Customer_Demand!$D:$BF,COLUMNS($I178:BB178),0)/$K178),(VLOOKUP($D178,Customer_Demand!$D:$BF,COLUMNS($I178:BB178),0)/$I178)),"")</f>
        <v/>
      </c>
      <c r="BC178" s="49" t="str">
        <f>IFERROR(IF($K178&lt;&gt;"SS",(VLOOKUP($D178,Customer_Demand!$D:$BF,COLUMNS($I178:BC178),0)/$I178+VLOOKUP($D178,Customer_Demand!$D:$BF,COLUMNS($I178:BC178),0)/$K178),(VLOOKUP($D178,Customer_Demand!$D:$BF,COLUMNS($I178:BC178),0)/$I178)),"")</f>
        <v/>
      </c>
      <c r="BD178" s="49" t="str">
        <f>IFERROR(IF($K178&lt;&gt;"SS",(VLOOKUP($D178,Customer_Demand!$D:$BF,COLUMNS($I178:BD178),0)/$I178+VLOOKUP($D178,Customer_Demand!$D:$BF,COLUMNS($I178:BD178),0)/$K178),(VLOOKUP($D178,Customer_Demand!$D:$BF,COLUMNS($I178:BD178),0)/$I178)),"")</f>
        <v/>
      </c>
      <c r="BE178" s="49" t="str">
        <f>IFERROR(IF($K178&lt;&gt;"SS",(VLOOKUP($D178,Customer_Demand!$D:$BF,COLUMNS($I178:BE178),0)/$I178+VLOOKUP($D178,Customer_Demand!$D:$BF,COLUMNS($I178:BE178),0)/$K178),(VLOOKUP($D178,Customer_Demand!$D:$BF,COLUMNS($I178:BE178),0)/$I178)),"")</f>
        <v/>
      </c>
      <c r="BF178" s="49" t="str">
        <f>IFERROR(IF($K178&lt;&gt;"SS",(VLOOKUP($D178,Customer_Demand!$D:$BF,COLUMNS($I178:BF178),0)/$I178+VLOOKUP($D178,Customer_Demand!$D:$BF,COLUMNS($I178:BF178),0)/$K178),(VLOOKUP($D178,Customer_Demand!$D:$BF,COLUMNS($I178:BF178),0)/$I178)),"")</f>
        <v/>
      </c>
      <c r="BG178" s="49" t="str">
        <f>IFERROR(IF($K178&lt;&gt;"SS",(VLOOKUP($D178,Customer_Demand!$D:$BF,COLUMNS($I178:BG178),0)/$I178+VLOOKUP($D178,Customer_Demand!$D:$BF,COLUMNS($I178:BG178),0)/$K178),(VLOOKUP($D178,Customer_Demand!$D:$BF,COLUMNS($I178:BG178),0)/$I178)),"")</f>
        <v/>
      </c>
      <c r="BH178" s="49" t="str">
        <f>IFERROR(IF($K178&lt;&gt;"SS",(VLOOKUP($D178,Customer_Demand!$D:$BF,COLUMNS($I178:BH178),0)/$I178+VLOOKUP($D178,Customer_Demand!$D:$BF,COLUMNS($I178:BH178),0)/$K178),(VLOOKUP($D178,Customer_Demand!$D:$BF,COLUMNS($I178:BH178),0)/$I178)),"")</f>
        <v/>
      </c>
      <c r="BI178" s="49" t="str">
        <f>IFERROR(IF($K178&lt;&gt;"SS",(VLOOKUP($D178,Customer_Demand!$D:$BF,COLUMNS($I178:BI178),0)/$I178+VLOOKUP($D178,Customer_Demand!$D:$BF,COLUMNS($I178:BI178),0)/$K178),(VLOOKUP($D178,Customer_Demand!$D:$BF,COLUMNS($I178:BI178),0)/$I178)),"")</f>
        <v/>
      </c>
      <c r="BJ178" s="49" t="str">
        <f>IFERROR(IF($K178&lt;&gt;"SS",(VLOOKUP($D178,Customer_Demand!$D:$BF,COLUMNS($I178:BJ178),0)/$I178+VLOOKUP($D178,Customer_Demand!$D:$BF,COLUMNS($I178:BJ178),0)/$K178),(VLOOKUP($D178,Customer_Demand!$D:$BF,COLUMNS($I178:BJ178),0)/$I178)),"")</f>
        <v/>
      </c>
      <c r="BK178" s="50" t="str">
        <f>IFERROR(IF($K178&lt;&gt;"SS",(VLOOKUP($D178,Customer_Demand!$D:$BF,COLUMNS($I178:BK178),0)/$I178+VLOOKUP($D178,Customer_Demand!$D:$BF,COLUMNS($I178:BK178),0)/$K178),(VLOOKUP($D178,Customer_Demand!$D:$BF,COLUMNS($I178:BK178),0)/$I178)),"")</f>
        <v/>
      </c>
      <c r="BL178" s="18"/>
    </row>
    <row r="179" spans="2:64" x14ac:dyDescent="0.2">
      <c r="B179" s="12" t="str">
        <f t="shared" si="15"/>
        <v/>
      </c>
      <c r="C179" s="45" t="str">
        <f>IF((Customer_Demand!C179)&lt;&gt;"",Customer_Demand!C179,"")</f>
        <v/>
      </c>
      <c r="D179" s="45" t="str">
        <f>IF(C179&lt;&gt;"",Customer_Demand!D179,"")</f>
        <v/>
      </c>
      <c r="E179" s="51" t="str">
        <f>IF(C179&lt;&gt;"",Customer_Demand!E179,"")</f>
        <v/>
      </c>
      <c r="F179" s="47" t="str">
        <f>IF(C179&lt;&gt;"",VLOOKUP(D179,Customer_Demand!$D$5:$F$1005,3,0),"")</f>
        <v/>
      </c>
      <c r="G179" s="48" t="str">
        <f t="shared" si="12"/>
        <v/>
      </c>
      <c r="H179" s="48" t="str">
        <f t="shared" si="13"/>
        <v/>
      </c>
      <c r="I179" s="48" t="str">
        <f>IFERROR(IF(C179&lt;&gt;"",VLOOKUP($H179,SMT_Cycle_Time_Data!$F:$Q,4,0),""),"SGR Not Defined")</f>
        <v/>
      </c>
      <c r="J179" s="48" t="str">
        <f t="shared" si="14"/>
        <v/>
      </c>
      <c r="K179" s="48" t="str">
        <f>IF(C179&lt;&gt;"",IFERROR(VLOOKUP($J179,SMT_Cycle_Time_Data!$F:$Q,4,0),"SS"),"")</f>
        <v/>
      </c>
      <c r="L179" s="49" t="str">
        <f>IFERROR(IF($K179&lt;&gt;"SS",(VLOOKUP($D179,Customer_Demand!$D:$BF,COLUMNS($I179:L179),0)/$I179+VLOOKUP($D179,Customer_Demand!$D:$BF,COLUMNS($I179:L179),0)/$K179),(VLOOKUP($D179,Customer_Demand!$D:$BF,COLUMNS($I179:L179),0)/$I179)),"")</f>
        <v/>
      </c>
      <c r="M179" s="49" t="str">
        <f>IFERROR(IF($K179&lt;&gt;"SS",(VLOOKUP($D179,Customer_Demand!$D:$BF,COLUMNS($I179:M179),0)/$I179+VLOOKUP($D179,Customer_Demand!$D:$BF,COLUMNS($I179:M179),0)/$K179),(VLOOKUP($D179,Customer_Demand!$D:$BF,COLUMNS($I179:M179),0)/$I179)),"")</f>
        <v/>
      </c>
      <c r="N179" s="49" t="str">
        <f>IFERROR(IF($K179&lt;&gt;"SS",(VLOOKUP($D179,Customer_Demand!$D:$BF,COLUMNS($I179:N179),0)/$I179+VLOOKUP($D179,Customer_Demand!$D:$BF,COLUMNS($I179:N179),0)/$K179),(VLOOKUP($D179,Customer_Demand!$D:$BF,COLUMNS($I179:N179),0)/$I179)),"")</f>
        <v/>
      </c>
      <c r="O179" s="49" t="str">
        <f>IFERROR(IF($K179&lt;&gt;"SS",(VLOOKUP($D179,Customer_Demand!$D:$BF,COLUMNS($I179:O179),0)/$I179+VLOOKUP($D179,Customer_Demand!$D:$BF,COLUMNS($I179:O179),0)/$K179),(VLOOKUP($D179,Customer_Demand!$D:$BF,COLUMNS($I179:O179),0)/$I179)),"")</f>
        <v/>
      </c>
      <c r="P179" s="49" t="str">
        <f>IFERROR(IF($K179&lt;&gt;"SS",(VLOOKUP($D179,Customer_Demand!$D:$BF,COLUMNS($I179:P179),0)/$I179+VLOOKUP($D179,Customer_Demand!$D:$BF,COLUMNS($I179:P179),0)/$K179),(VLOOKUP($D179,Customer_Demand!$D:$BF,COLUMNS($I179:P179),0)/$I179)),"")</f>
        <v/>
      </c>
      <c r="Q179" s="49" t="str">
        <f>IFERROR(IF($K179&lt;&gt;"SS",(VLOOKUP($D179,Customer_Demand!$D:$BF,COLUMNS($I179:Q179),0)/$I179+VLOOKUP($D179,Customer_Demand!$D:$BF,COLUMNS($I179:Q179),0)/$K179),(VLOOKUP($D179,Customer_Demand!$D:$BF,COLUMNS($I179:Q179),0)/$I179)),"")</f>
        <v/>
      </c>
      <c r="R179" s="49" t="str">
        <f>IFERROR(IF($K179&lt;&gt;"SS",(VLOOKUP($D179,Customer_Demand!$D:$BF,COLUMNS($I179:R179),0)/$I179+VLOOKUP($D179,Customer_Demand!$D:$BF,COLUMNS($I179:R179),0)/$K179),(VLOOKUP($D179,Customer_Demand!$D:$BF,COLUMNS($I179:R179),0)/$I179)),"")</f>
        <v/>
      </c>
      <c r="S179" s="49" t="str">
        <f>IFERROR(IF($K179&lt;&gt;"SS",(VLOOKUP($D179,Customer_Demand!$D:$BF,COLUMNS($I179:S179),0)/$I179+VLOOKUP($D179,Customer_Demand!$D:$BF,COLUMNS($I179:S179),0)/$K179),(VLOOKUP($D179,Customer_Demand!$D:$BF,COLUMNS($I179:S179),0)/$I179)),"")</f>
        <v/>
      </c>
      <c r="T179" s="49" t="str">
        <f>IFERROR(IF($K179&lt;&gt;"SS",(VLOOKUP($D179,Customer_Demand!$D:$BF,COLUMNS($I179:T179),0)/$I179+VLOOKUP($D179,Customer_Demand!$D:$BF,COLUMNS($I179:T179),0)/$K179),(VLOOKUP($D179,Customer_Demand!$D:$BF,COLUMNS($I179:T179),0)/$I179)),"")</f>
        <v/>
      </c>
      <c r="U179" s="49" t="str">
        <f>IFERROR(IF($K179&lt;&gt;"SS",(VLOOKUP($D179,Customer_Demand!$D:$BF,COLUMNS($I179:U179),0)/$I179+VLOOKUP($D179,Customer_Demand!$D:$BF,COLUMNS($I179:U179),0)/$K179),(VLOOKUP($D179,Customer_Demand!$D:$BF,COLUMNS($I179:U179),0)/$I179)),"")</f>
        <v/>
      </c>
      <c r="V179" s="49" t="str">
        <f>IFERROR(IF($K179&lt;&gt;"SS",(VLOOKUP($D179,Customer_Demand!$D:$BF,COLUMNS($I179:V179),0)/$I179+VLOOKUP($D179,Customer_Demand!$D:$BF,COLUMNS($I179:V179),0)/$K179),(VLOOKUP($D179,Customer_Demand!$D:$BF,COLUMNS($I179:V179),0)/$I179)),"")</f>
        <v/>
      </c>
      <c r="W179" s="49" t="str">
        <f>IFERROR(IF($K179&lt;&gt;"SS",(VLOOKUP($D179,Customer_Demand!$D:$BF,COLUMNS($I179:W179),0)/$I179+VLOOKUP($D179,Customer_Demand!$D:$BF,COLUMNS($I179:W179),0)/$K179),(VLOOKUP($D179,Customer_Demand!$D:$BF,COLUMNS($I179:W179),0)/$I179)),"")</f>
        <v/>
      </c>
      <c r="X179" s="49" t="str">
        <f>IFERROR(IF($K179&lt;&gt;"SS",(VLOOKUP($D179,Customer_Demand!$D:$BF,COLUMNS($I179:X179),0)/$I179+VLOOKUP($D179,Customer_Demand!$D:$BF,COLUMNS($I179:X179),0)/$K179),(VLOOKUP($D179,Customer_Demand!$D:$BF,COLUMNS($I179:X179),0)/$I179)),"")</f>
        <v/>
      </c>
      <c r="Y179" s="49" t="str">
        <f>IFERROR(IF($K179&lt;&gt;"SS",(VLOOKUP($D179,Customer_Demand!$D:$BF,COLUMNS($I179:Y179),0)/$I179+VLOOKUP($D179,Customer_Demand!$D:$BF,COLUMNS($I179:Y179),0)/$K179),(VLOOKUP($D179,Customer_Demand!$D:$BF,COLUMNS($I179:Y179),0)/$I179)),"")</f>
        <v/>
      </c>
      <c r="Z179" s="49" t="str">
        <f>IFERROR(IF($K179&lt;&gt;"SS",(VLOOKUP($D179,Customer_Demand!$D:$BF,COLUMNS($I179:Z179),0)/$I179+VLOOKUP($D179,Customer_Demand!$D:$BF,COLUMNS($I179:Z179),0)/$K179),(VLOOKUP($D179,Customer_Demand!$D:$BF,COLUMNS($I179:Z179),0)/$I179)),"")</f>
        <v/>
      </c>
      <c r="AA179" s="49" t="str">
        <f>IFERROR(IF($K179&lt;&gt;"SS",(VLOOKUP($D179,Customer_Demand!$D:$BF,COLUMNS($I179:AA179),0)/$I179+VLOOKUP($D179,Customer_Demand!$D:$BF,COLUMNS($I179:AA179),0)/$K179),(VLOOKUP($D179,Customer_Demand!$D:$BF,COLUMNS($I179:AA179),0)/$I179)),"")</f>
        <v/>
      </c>
      <c r="AB179" s="49" t="str">
        <f>IFERROR(IF($K179&lt;&gt;"SS",(VLOOKUP($D179,Customer_Demand!$D:$BF,COLUMNS($I179:AB179),0)/$I179+VLOOKUP($D179,Customer_Demand!$D:$BF,COLUMNS($I179:AB179),0)/$K179),(VLOOKUP($D179,Customer_Demand!$D:$BF,COLUMNS($I179:AB179),0)/$I179)),"")</f>
        <v/>
      </c>
      <c r="AC179" s="49" t="str">
        <f>IFERROR(IF($K179&lt;&gt;"SS",(VLOOKUP($D179,Customer_Demand!$D:$BF,COLUMNS($I179:AC179),0)/$I179+VLOOKUP($D179,Customer_Demand!$D:$BF,COLUMNS($I179:AC179),0)/$K179),(VLOOKUP($D179,Customer_Demand!$D:$BF,COLUMNS($I179:AC179),0)/$I179)),"")</f>
        <v/>
      </c>
      <c r="AD179" s="49" t="str">
        <f>IFERROR(IF($K179&lt;&gt;"SS",(VLOOKUP($D179,Customer_Demand!$D:$BF,COLUMNS($I179:AD179),0)/$I179+VLOOKUP($D179,Customer_Demand!$D:$BF,COLUMNS($I179:AD179),0)/$K179),(VLOOKUP($D179,Customer_Demand!$D:$BF,COLUMNS($I179:AD179),0)/$I179)),"")</f>
        <v/>
      </c>
      <c r="AE179" s="49" t="str">
        <f>IFERROR(IF($K179&lt;&gt;"SS",(VLOOKUP($D179,Customer_Demand!$D:$BF,COLUMNS($I179:AE179),0)/$I179+VLOOKUP($D179,Customer_Demand!$D:$BF,COLUMNS($I179:AE179),0)/$K179),(VLOOKUP($D179,Customer_Demand!$D:$BF,COLUMNS($I179:AE179),0)/$I179)),"")</f>
        <v/>
      </c>
      <c r="AF179" s="49" t="str">
        <f>IFERROR(IF($K179&lt;&gt;"SS",(VLOOKUP($D179,Customer_Demand!$D:$BF,COLUMNS($I179:AF179),0)/$I179+VLOOKUP($D179,Customer_Demand!$D:$BF,COLUMNS($I179:AF179),0)/$K179),(VLOOKUP($D179,Customer_Demand!$D:$BF,COLUMNS($I179:AF179),0)/$I179)),"")</f>
        <v/>
      </c>
      <c r="AG179" s="49" t="str">
        <f>IFERROR(IF($K179&lt;&gt;"SS",(VLOOKUP($D179,Customer_Demand!$D:$BF,COLUMNS($I179:AG179),0)/$I179+VLOOKUP($D179,Customer_Demand!$D:$BF,COLUMNS($I179:AG179),0)/$K179),(VLOOKUP($D179,Customer_Demand!$D:$BF,COLUMNS($I179:AG179),0)/$I179)),"")</f>
        <v/>
      </c>
      <c r="AH179" s="49" t="str">
        <f>IFERROR(IF($K179&lt;&gt;"SS",(VLOOKUP($D179,Customer_Demand!$D:$BF,COLUMNS($I179:AH179),0)/$I179+VLOOKUP($D179,Customer_Demand!$D:$BF,COLUMNS($I179:AH179),0)/$K179),(VLOOKUP($D179,Customer_Demand!$D:$BF,COLUMNS($I179:AH179),0)/$I179)),"")</f>
        <v/>
      </c>
      <c r="AI179" s="49" t="str">
        <f>IFERROR(IF($K179&lt;&gt;"SS",(VLOOKUP($D179,Customer_Demand!$D:$BF,COLUMNS($I179:AI179),0)/$I179+VLOOKUP($D179,Customer_Demand!$D:$BF,COLUMNS($I179:AI179),0)/$K179),(VLOOKUP($D179,Customer_Demand!$D:$BF,COLUMNS($I179:AI179),0)/$I179)),"")</f>
        <v/>
      </c>
      <c r="AJ179" s="49" t="str">
        <f>IFERROR(IF($K179&lt;&gt;"SS",(VLOOKUP($D179,Customer_Demand!$D:$BF,COLUMNS($I179:AJ179),0)/$I179+VLOOKUP($D179,Customer_Demand!$D:$BF,COLUMNS($I179:AJ179),0)/$K179),(VLOOKUP($D179,Customer_Demand!$D:$BF,COLUMNS($I179:AJ179),0)/$I179)),"")</f>
        <v/>
      </c>
      <c r="AK179" s="49" t="str">
        <f>IFERROR(IF($K179&lt;&gt;"SS",(VLOOKUP($D179,Customer_Demand!$D:$BF,COLUMNS($I179:AK179),0)/$I179+VLOOKUP($D179,Customer_Demand!$D:$BF,COLUMNS($I179:AK179),0)/$K179),(VLOOKUP($D179,Customer_Demand!$D:$BF,COLUMNS($I179:AK179),0)/$I179)),"")</f>
        <v/>
      </c>
      <c r="AL179" s="49" t="str">
        <f>IFERROR(IF($K179&lt;&gt;"SS",(VLOOKUP($D179,Customer_Demand!$D:$BF,COLUMNS($I179:AL179),0)/$I179+VLOOKUP($D179,Customer_Demand!$D:$BF,COLUMNS($I179:AL179),0)/$K179),(VLOOKUP($D179,Customer_Demand!$D:$BF,COLUMNS($I179:AL179),0)/$I179)),"")</f>
        <v/>
      </c>
      <c r="AM179" s="49" t="str">
        <f>IFERROR(IF($K179&lt;&gt;"SS",(VLOOKUP($D179,Customer_Demand!$D:$BF,COLUMNS($I179:AM179),0)/$I179+VLOOKUP($D179,Customer_Demand!$D:$BF,COLUMNS($I179:AM179),0)/$K179),(VLOOKUP($D179,Customer_Demand!$D:$BF,COLUMNS($I179:AM179),0)/$I179)),"")</f>
        <v/>
      </c>
      <c r="AN179" s="49" t="str">
        <f>IFERROR(IF($K179&lt;&gt;"SS",(VLOOKUP($D179,Customer_Demand!$D:$BF,COLUMNS($I179:AN179),0)/$I179+VLOOKUP($D179,Customer_Demand!$D:$BF,COLUMNS($I179:AN179),0)/$K179),(VLOOKUP($D179,Customer_Demand!$D:$BF,COLUMNS($I179:AN179),0)/$I179)),"")</f>
        <v/>
      </c>
      <c r="AO179" s="49" t="str">
        <f>IFERROR(IF($K179&lt;&gt;"SS",(VLOOKUP($D179,Customer_Demand!$D:$BF,COLUMNS($I179:AO179),0)/$I179+VLOOKUP($D179,Customer_Demand!$D:$BF,COLUMNS($I179:AO179),0)/$K179),(VLOOKUP($D179,Customer_Demand!$D:$BF,COLUMNS($I179:AO179),0)/$I179)),"")</f>
        <v/>
      </c>
      <c r="AP179" s="49" t="str">
        <f>IFERROR(IF($K179&lt;&gt;"SS",(VLOOKUP($D179,Customer_Demand!$D:$BF,COLUMNS($I179:AP179),0)/$I179+VLOOKUP($D179,Customer_Demand!$D:$BF,COLUMNS($I179:AP179),0)/$K179),(VLOOKUP($D179,Customer_Demand!$D:$BF,COLUMNS($I179:AP179),0)/$I179)),"")</f>
        <v/>
      </c>
      <c r="AQ179" s="49" t="str">
        <f>IFERROR(IF($K179&lt;&gt;"SS",(VLOOKUP($D179,Customer_Demand!$D:$BF,COLUMNS($I179:AQ179),0)/$I179+VLOOKUP($D179,Customer_Demand!$D:$BF,COLUMNS($I179:AQ179),0)/$K179),(VLOOKUP($D179,Customer_Demand!$D:$BF,COLUMNS($I179:AQ179),0)/$I179)),"")</f>
        <v/>
      </c>
      <c r="AR179" s="49" t="str">
        <f>IFERROR(IF($K179&lt;&gt;"SS",(VLOOKUP($D179,Customer_Demand!$D:$BF,COLUMNS($I179:AR179),0)/$I179+VLOOKUP($D179,Customer_Demand!$D:$BF,COLUMNS($I179:AR179),0)/$K179),(VLOOKUP($D179,Customer_Demand!$D:$BF,COLUMNS($I179:AR179),0)/$I179)),"")</f>
        <v/>
      </c>
      <c r="AS179" s="49" t="str">
        <f>IFERROR(IF($K179&lt;&gt;"SS",(VLOOKUP($D179,Customer_Demand!$D:$BF,COLUMNS($I179:AS179),0)/$I179+VLOOKUP($D179,Customer_Demand!$D:$BF,COLUMNS($I179:AS179),0)/$K179),(VLOOKUP($D179,Customer_Demand!$D:$BF,COLUMNS($I179:AS179),0)/$I179)),"")</f>
        <v/>
      </c>
      <c r="AT179" s="49" t="str">
        <f>IFERROR(IF($K179&lt;&gt;"SS",(VLOOKUP($D179,Customer_Demand!$D:$BF,COLUMNS($I179:AT179),0)/$I179+VLOOKUP($D179,Customer_Demand!$D:$BF,COLUMNS($I179:AT179),0)/$K179),(VLOOKUP($D179,Customer_Demand!$D:$BF,COLUMNS($I179:AT179),0)/$I179)),"")</f>
        <v/>
      </c>
      <c r="AU179" s="49" t="str">
        <f>IFERROR(IF($K179&lt;&gt;"SS",(VLOOKUP($D179,Customer_Demand!$D:$BF,COLUMNS($I179:AU179),0)/$I179+VLOOKUP($D179,Customer_Demand!$D:$BF,COLUMNS($I179:AU179),0)/$K179),(VLOOKUP($D179,Customer_Demand!$D:$BF,COLUMNS($I179:AU179),0)/$I179)),"")</f>
        <v/>
      </c>
      <c r="AV179" s="49" t="str">
        <f>IFERROR(IF($K179&lt;&gt;"SS",(VLOOKUP($D179,Customer_Demand!$D:$BF,COLUMNS($I179:AV179),0)/$I179+VLOOKUP($D179,Customer_Demand!$D:$BF,COLUMNS($I179:AV179),0)/$K179),(VLOOKUP($D179,Customer_Demand!$D:$BF,COLUMNS($I179:AV179),0)/$I179)),"")</f>
        <v/>
      </c>
      <c r="AW179" s="49" t="str">
        <f>IFERROR(IF($K179&lt;&gt;"SS",(VLOOKUP($D179,Customer_Demand!$D:$BF,COLUMNS($I179:AW179),0)/$I179+VLOOKUP($D179,Customer_Demand!$D:$BF,COLUMNS($I179:AW179),0)/$K179),(VLOOKUP($D179,Customer_Demand!$D:$BF,COLUMNS($I179:AW179),0)/$I179)),"")</f>
        <v/>
      </c>
      <c r="AX179" s="49" t="str">
        <f>IFERROR(IF($K179&lt;&gt;"SS",(VLOOKUP($D179,Customer_Demand!$D:$BF,COLUMNS($I179:AX179),0)/$I179+VLOOKUP($D179,Customer_Demand!$D:$BF,COLUMNS($I179:AX179),0)/$K179),(VLOOKUP($D179,Customer_Demand!$D:$BF,COLUMNS($I179:AX179),0)/$I179)),"")</f>
        <v/>
      </c>
      <c r="AY179" s="49" t="str">
        <f>IFERROR(IF($K179&lt;&gt;"SS",(VLOOKUP($D179,Customer_Demand!$D:$BF,COLUMNS($I179:AY179),0)/$I179+VLOOKUP($D179,Customer_Demand!$D:$BF,COLUMNS($I179:AY179),0)/$K179),(VLOOKUP($D179,Customer_Demand!$D:$BF,COLUMNS($I179:AY179),0)/$I179)),"")</f>
        <v/>
      </c>
      <c r="AZ179" s="49" t="str">
        <f>IFERROR(IF($K179&lt;&gt;"SS",(VLOOKUP($D179,Customer_Demand!$D:$BF,COLUMNS($I179:AZ179),0)/$I179+VLOOKUP($D179,Customer_Demand!$D:$BF,COLUMNS($I179:AZ179),0)/$K179),(VLOOKUP($D179,Customer_Demand!$D:$BF,COLUMNS($I179:AZ179),0)/$I179)),"")</f>
        <v/>
      </c>
      <c r="BA179" s="49" t="str">
        <f>IFERROR(IF($K179&lt;&gt;"SS",(VLOOKUP($D179,Customer_Demand!$D:$BF,COLUMNS($I179:BA179),0)/$I179+VLOOKUP($D179,Customer_Demand!$D:$BF,COLUMNS($I179:BA179),0)/$K179),(VLOOKUP($D179,Customer_Demand!$D:$BF,COLUMNS($I179:BA179),0)/$I179)),"")</f>
        <v/>
      </c>
      <c r="BB179" s="49" t="str">
        <f>IFERROR(IF($K179&lt;&gt;"SS",(VLOOKUP($D179,Customer_Demand!$D:$BF,COLUMNS($I179:BB179),0)/$I179+VLOOKUP($D179,Customer_Demand!$D:$BF,COLUMNS($I179:BB179),0)/$K179),(VLOOKUP($D179,Customer_Demand!$D:$BF,COLUMNS($I179:BB179),0)/$I179)),"")</f>
        <v/>
      </c>
      <c r="BC179" s="49" t="str">
        <f>IFERROR(IF($K179&lt;&gt;"SS",(VLOOKUP($D179,Customer_Demand!$D:$BF,COLUMNS($I179:BC179),0)/$I179+VLOOKUP($D179,Customer_Demand!$D:$BF,COLUMNS($I179:BC179),0)/$K179),(VLOOKUP($D179,Customer_Demand!$D:$BF,COLUMNS($I179:BC179),0)/$I179)),"")</f>
        <v/>
      </c>
      <c r="BD179" s="49" t="str">
        <f>IFERROR(IF($K179&lt;&gt;"SS",(VLOOKUP($D179,Customer_Demand!$D:$BF,COLUMNS($I179:BD179),0)/$I179+VLOOKUP($D179,Customer_Demand!$D:$BF,COLUMNS($I179:BD179),0)/$K179),(VLOOKUP($D179,Customer_Demand!$D:$BF,COLUMNS($I179:BD179),0)/$I179)),"")</f>
        <v/>
      </c>
      <c r="BE179" s="49" t="str">
        <f>IFERROR(IF($K179&lt;&gt;"SS",(VLOOKUP($D179,Customer_Demand!$D:$BF,COLUMNS($I179:BE179),0)/$I179+VLOOKUP($D179,Customer_Demand!$D:$BF,COLUMNS($I179:BE179),0)/$K179),(VLOOKUP($D179,Customer_Demand!$D:$BF,COLUMNS($I179:BE179),0)/$I179)),"")</f>
        <v/>
      </c>
      <c r="BF179" s="49" t="str">
        <f>IFERROR(IF($K179&lt;&gt;"SS",(VLOOKUP($D179,Customer_Demand!$D:$BF,COLUMNS($I179:BF179),0)/$I179+VLOOKUP($D179,Customer_Demand!$D:$BF,COLUMNS($I179:BF179),0)/$K179),(VLOOKUP($D179,Customer_Demand!$D:$BF,COLUMNS($I179:BF179),0)/$I179)),"")</f>
        <v/>
      </c>
      <c r="BG179" s="49" t="str">
        <f>IFERROR(IF($K179&lt;&gt;"SS",(VLOOKUP($D179,Customer_Demand!$D:$BF,COLUMNS($I179:BG179),0)/$I179+VLOOKUP($D179,Customer_Demand!$D:$BF,COLUMNS($I179:BG179),0)/$K179),(VLOOKUP($D179,Customer_Demand!$D:$BF,COLUMNS($I179:BG179),0)/$I179)),"")</f>
        <v/>
      </c>
      <c r="BH179" s="49" t="str">
        <f>IFERROR(IF($K179&lt;&gt;"SS",(VLOOKUP($D179,Customer_Demand!$D:$BF,COLUMNS($I179:BH179),0)/$I179+VLOOKUP($D179,Customer_Demand!$D:$BF,COLUMNS($I179:BH179),0)/$K179),(VLOOKUP($D179,Customer_Demand!$D:$BF,COLUMNS($I179:BH179),0)/$I179)),"")</f>
        <v/>
      </c>
      <c r="BI179" s="49" t="str">
        <f>IFERROR(IF($K179&lt;&gt;"SS",(VLOOKUP($D179,Customer_Demand!$D:$BF,COLUMNS($I179:BI179),0)/$I179+VLOOKUP($D179,Customer_Demand!$D:$BF,COLUMNS($I179:BI179),0)/$K179),(VLOOKUP($D179,Customer_Demand!$D:$BF,COLUMNS($I179:BI179),0)/$I179)),"")</f>
        <v/>
      </c>
      <c r="BJ179" s="49" t="str">
        <f>IFERROR(IF($K179&lt;&gt;"SS",(VLOOKUP($D179,Customer_Demand!$D:$BF,COLUMNS($I179:BJ179),0)/$I179+VLOOKUP($D179,Customer_Demand!$D:$BF,COLUMNS($I179:BJ179),0)/$K179),(VLOOKUP($D179,Customer_Demand!$D:$BF,COLUMNS($I179:BJ179),0)/$I179)),"")</f>
        <v/>
      </c>
      <c r="BK179" s="50" t="str">
        <f>IFERROR(IF($K179&lt;&gt;"SS",(VLOOKUP($D179,Customer_Demand!$D:$BF,COLUMNS($I179:BK179),0)/$I179+VLOOKUP($D179,Customer_Demand!$D:$BF,COLUMNS($I179:BK179),0)/$K179),(VLOOKUP($D179,Customer_Demand!$D:$BF,COLUMNS($I179:BK179),0)/$I179)),"")</f>
        <v/>
      </c>
      <c r="BL179" s="18"/>
    </row>
    <row r="180" spans="2:64" x14ac:dyDescent="0.2">
      <c r="B180" s="12" t="str">
        <f t="shared" si="15"/>
        <v/>
      </c>
      <c r="C180" s="45" t="str">
        <f>IF((Customer_Demand!C180)&lt;&gt;"",Customer_Demand!C180,"")</f>
        <v/>
      </c>
      <c r="D180" s="45" t="str">
        <f>IF(C180&lt;&gt;"",Customer_Demand!D180,"")</f>
        <v/>
      </c>
      <c r="E180" s="51" t="str">
        <f>IF(C180&lt;&gt;"",Customer_Demand!E180,"")</f>
        <v/>
      </c>
      <c r="F180" s="47" t="str">
        <f>IF(C180&lt;&gt;"",VLOOKUP(D180,Customer_Demand!$D$5:$F$1005,3,0),"")</f>
        <v/>
      </c>
      <c r="G180" s="48" t="str">
        <f t="shared" si="12"/>
        <v/>
      </c>
      <c r="H180" s="48" t="str">
        <f t="shared" si="13"/>
        <v/>
      </c>
      <c r="I180" s="48" t="str">
        <f>IFERROR(IF(C180&lt;&gt;"",VLOOKUP($H180,SMT_Cycle_Time_Data!$F:$Q,4,0),""),"SGR Not Defined")</f>
        <v/>
      </c>
      <c r="J180" s="48" t="str">
        <f t="shared" si="14"/>
        <v/>
      </c>
      <c r="K180" s="48" t="str">
        <f>IF(C180&lt;&gt;"",IFERROR(VLOOKUP($J180,SMT_Cycle_Time_Data!$F:$Q,4,0),"SS"),"")</f>
        <v/>
      </c>
      <c r="L180" s="49" t="str">
        <f>IFERROR(IF($K180&lt;&gt;"SS",(VLOOKUP($D180,Customer_Demand!$D:$BF,COLUMNS($I180:L180),0)/$I180+VLOOKUP($D180,Customer_Demand!$D:$BF,COLUMNS($I180:L180),0)/$K180),(VLOOKUP($D180,Customer_Demand!$D:$BF,COLUMNS($I180:L180),0)/$I180)),"")</f>
        <v/>
      </c>
      <c r="M180" s="49" t="str">
        <f>IFERROR(IF($K180&lt;&gt;"SS",(VLOOKUP($D180,Customer_Demand!$D:$BF,COLUMNS($I180:M180),0)/$I180+VLOOKUP($D180,Customer_Demand!$D:$BF,COLUMNS($I180:M180),0)/$K180),(VLOOKUP($D180,Customer_Demand!$D:$BF,COLUMNS($I180:M180),0)/$I180)),"")</f>
        <v/>
      </c>
      <c r="N180" s="49" t="str">
        <f>IFERROR(IF($K180&lt;&gt;"SS",(VLOOKUP($D180,Customer_Demand!$D:$BF,COLUMNS($I180:N180),0)/$I180+VLOOKUP($D180,Customer_Demand!$D:$BF,COLUMNS($I180:N180),0)/$K180),(VLOOKUP($D180,Customer_Demand!$D:$BF,COLUMNS($I180:N180),0)/$I180)),"")</f>
        <v/>
      </c>
      <c r="O180" s="49" t="str">
        <f>IFERROR(IF($K180&lt;&gt;"SS",(VLOOKUP($D180,Customer_Demand!$D:$BF,COLUMNS($I180:O180),0)/$I180+VLOOKUP($D180,Customer_Demand!$D:$BF,COLUMNS($I180:O180),0)/$K180),(VLOOKUP($D180,Customer_Demand!$D:$BF,COLUMNS($I180:O180),0)/$I180)),"")</f>
        <v/>
      </c>
      <c r="P180" s="49" t="str">
        <f>IFERROR(IF($K180&lt;&gt;"SS",(VLOOKUP($D180,Customer_Demand!$D:$BF,COLUMNS($I180:P180),0)/$I180+VLOOKUP($D180,Customer_Demand!$D:$BF,COLUMNS($I180:P180),0)/$K180),(VLOOKUP($D180,Customer_Demand!$D:$BF,COLUMNS($I180:P180),0)/$I180)),"")</f>
        <v/>
      </c>
      <c r="Q180" s="49" t="str">
        <f>IFERROR(IF($K180&lt;&gt;"SS",(VLOOKUP($D180,Customer_Demand!$D:$BF,COLUMNS($I180:Q180),0)/$I180+VLOOKUP($D180,Customer_Demand!$D:$BF,COLUMNS($I180:Q180),0)/$K180),(VLOOKUP($D180,Customer_Demand!$D:$BF,COLUMNS($I180:Q180),0)/$I180)),"")</f>
        <v/>
      </c>
      <c r="R180" s="49" t="str">
        <f>IFERROR(IF($K180&lt;&gt;"SS",(VLOOKUP($D180,Customer_Demand!$D:$BF,COLUMNS($I180:R180),0)/$I180+VLOOKUP($D180,Customer_Demand!$D:$BF,COLUMNS($I180:R180),0)/$K180),(VLOOKUP($D180,Customer_Demand!$D:$BF,COLUMNS($I180:R180),0)/$I180)),"")</f>
        <v/>
      </c>
      <c r="S180" s="49" t="str">
        <f>IFERROR(IF($K180&lt;&gt;"SS",(VLOOKUP($D180,Customer_Demand!$D:$BF,COLUMNS($I180:S180),0)/$I180+VLOOKUP($D180,Customer_Demand!$D:$BF,COLUMNS($I180:S180),0)/$K180),(VLOOKUP($D180,Customer_Demand!$D:$BF,COLUMNS($I180:S180),0)/$I180)),"")</f>
        <v/>
      </c>
      <c r="T180" s="49" t="str">
        <f>IFERROR(IF($K180&lt;&gt;"SS",(VLOOKUP($D180,Customer_Demand!$D:$BF,COLUMNS($I180:T180),0)/$I180+VLOOKUP($D180,Customer_Demand!$D:$BF,COLUMNS($I180:T180),0)/$K180),(VLOOKUP($D180,Customer_Demand!$D:$BF,COLUMNS($I180:T180),0)/$I180)),"")</f>
        <v/>
      </c>
      <c r="U180" s="49" t="str">
        <f>IFERROR(IF($K180&lt;&gt;"SS",(VLOOKUP($D180,Customer_Demand!$D:$BF,COLUMNS($I180:U180),0)/$I180+VLOOKUP($D180,Customer_Demand!$D:$BF,COLUMNS($I180:U180),0)/$K180),(VLOOKUP($D180,Customer_Demand!$D:$BF,COLUMNS($I180:U180),0)/$I180)),"")</f>
        <v/>
      </c>
      <c r="V180" s="49" t="str">
        <f>IFERROR(IF($K180&lt;&gt;"SS",(VLOOKUP($D180,Customer_Demand!$D:$BF,COLUMNS($I180:V180),0)/$I180+VLOOKUP($D180,Customer_Demand!$D:$BF,COLUMNS($I180:V180),0)/$K180),(VLOOKUP($D180,Customer_Demand!$D:$BF,COLUMNS($I180:V180),0)/$I180)),"")</f>
        <v/>
      </c>
      <c r="W180" s="49" t="str">
        <f>IFERROR(IF($K180&lt;&gt;"SS",(VLOOKUP($D180,Customer_Demand!$D:$BF,COLUMNS($I180:W180),0)/$I180+VLOOKUP($D180,Customer_Demand!$D:$BF,COLUMNS($I180:W180),0)/$K180),(VLOOKUP($D180,Customer_Demand!$D:$BF,COLUMNS($I180:W180),0)/$I180)),"")</f>
        <v/>
      </c>
      <c r="X180" s="49" t="str">
        <f>IFERROR(IF($K180&lt;&gt;"SS",(VLOOKUP($D180,Customer_Demand!$D:$BF,COLUMNS($I180:X180),0)/$I180+VLOOKUP($D180,Customer_Demand!$D:$BF,COLUMNS($I180:X180),0)/$K180),(VLOOKUP($D180,Customer_Demand!$D:$BF,COLUMNS($I180:X180),0)/$I180)),"")</f>
        <v/>
      </c>
      <c r="Y180" s="49" t="str">
        <f>IFERROR(IF($K180&lt;&gt;"SS",(VLOOKUP($D180,Customer_Demand!$D:$BF,COLUMNS($I180:Y180),0)/$I180+VLOOKUP($D180,Customer_Demand!$D:$BF,COLUMNS($I180:Y180),0)/$K180),(VLOOKUP($D180,Customer_Demand!$D:$BF,COLUMNS($I180:Y180),0)/$I180)),"")</f>
        <v/>
      </c>
      <c r="Z180" s="49" t="str">
        <f>IFERROR(IF($K180&lt;&gt;"SS",(VLOOKUP($D180,Customer_Demand!$D:$BF,COLUMNS($I180:Z180),0)/$I180+VLOOKUP($D180,Customer_Demand!$D:$BF,COLUMNS($I180:Z180),0)/$K180),(VLOOKUP($D180,Customer_Demand!$D:$BF,COLUMNS($I180:Z180),0)/$I180)),"")</f>
        <v/>
      </c>
      <c r="AA180" s="49" t="str">
        <f>IFERROR(IF($K180&lt;&gt;"SS",(VLOOKUP($D180,Customer_Demand!$D:$BF,COLUMNS($I180:AA180),0)/$I180+VLOOKUP($D180,Customer_Demand!$D:$BF,COLUMNS($I180:AA180),0)/$K180),(VLOOKUP($D180,Customer_Demand!$D:$BF,COLUMNS($I180:AA180),0)/$I180)),"")</f>
        <v/>
      </c>
      <c r="AB180" s="49" t="str">
        <f>IFERROR(IF($K180&lt;&gt;"SS",(VLOOKUP($D180,Customer_Demand!$D:$BF,COLUMNS($I180:AB180),0)/$I180+VLOOKUP($D180,Customer_Demand!$D:$BF,COLUMNS($I180:AB180),0)/$K180),(VLOOKUP($D180,Customer_Demand!$D:$BF,COLUMNS($I180:AB180),0)/$I180)),"")</f>
        <v/>
      </c>
      <c r="AC180" s="49" t="str">
        <f>IFERROR(IF($K180&lt;&gt;"SS",(VLOOKUP($D180,Customer_Demand!$D:$BF,COLUMNS($I180:AC180),0)/$I180+VLOOKUP($D180,Customer_Demand!$D:$BF,COLUMNS($I180:AC180),0)/$K180),(VLOOKUP($D180,Customer_Demand!$D:$BF,COLUMNS($I180:AC180),0)/$I180)),"")</f>
        <v/>
      </c>
      <c r="AD180" s="49" t="str">
        <f>IFERROR(IF($K180&lt;&gt;"SS",(VLOOKUP($D180,Customer_Demand!$D:$BF,COLUMNS($I180:AD180),0)/$I180+VLOOKUP($D180,Customer_Demand!$D:$BF,COLUMNS($I180:AD180),0)/$K180),(VLOOKUP($D180,Customer_Demand!$D:$BF,COLUMNS($I180:AD180),0)/$I180)),"")</f>
        <v/>
      </c>
      <c r="AE180" s="49" t="str">
        <f>IFERROR(IF($K180&lt;&gt;"SS",(VLOOKUP($D180,Customer_Demand!$D:$BF,COLUMNS($I180:AE180),0)/$I180+VLOOKUP($D180,Customer_Demand!$D:$BF,COLUMNS($I180:AE180),0)/$K180),(VLOOKUP($D180,Customer_Demand!$D:$BF,COLUMNS($I180:AE180),0)/$I180)),"")</f>
        <v/>
      </c>
      <c r="AF180" s="49" t="str">
        <f>IFERROR(IF($K180&lt;&gt;"SS",(VLOOKUP($D180,Customer_Demand!$D:$BF,COLUMNS($I180:AF180),0)/$I180+VLOOKUP($D180,Customer_Demand!$D:$BF,COLUMNS($I180:AF180),0)/$K180),(VLOOKUP($D180,Customer_Demand!$D:$BF,COLUMNS($I180:AF180),0)/$I180)),"")</f>
        <v/>
      </c>
      <c r="AG180" s="49" t="str">
        <f>IFERROR(IF($K180&lt;&gt;"SS",(VLOOKUP($D180,Customer_Demand!$D:$BF,COLUMNS($I180:AG180),0)/$I180+VLOOKUP($D180,Customer_Demand!$D:$BF,COLUMNS($I180:AG180),0)/$K180),(VLOOKUP($D180,Customer_Demand!$D:$BF,COLUMNS($I180:AG180),0)/$I180)),"")</f>
        <v/>
      </c>
      <c r="AH180" s="49" t="str">
        <f>IFERROR(IF($K180&lt;&gt;"SS",(VLOOKUP($D180,Customer_Demand!$D:$BF,COLUMNS($I180:AH180),0)/$I180+VLOOKUP($D180,Customer_Demand!$D:$BF,COLUMNS($I180:AH180),0)/$K180),(VLOOKUP($D180,Customer_Demand!$D:$BF,COLUMNS($I180:AH180),0)/$I180)),"")</f>
        <v/>
      </c>
      <c r="AI180" s="49" t="str">
        <f>IFERROR(IF($K180&lt;&gt;"SS",(VLOOKUP($D180,Customer_Demand!$D:$BF,COLUMNS($I180:AI180),0)/$I180+VLOOKUP($D180,Customer_Demand!$D:$BF,COLUMNS($I180:AI180),0)/$K180),(VLOOKUP($D180,Customer_Demand!$D:$BF,COLUMNS($I180:AI180),0)/$I180)),"")</f>
        <v/>
      </c>
      <c r="AJ180" s="49" t="str">
        <f>IFERROR(IF($K180&lt;&gt;"SS",(VLOOKUP($D180,Customer_Demand!$D:$BF,COLUMNS($I180:AJ180),0)/$I180+VLOOKUP($D180,Customer_Demand!$D:$BF,COLUMNS($I180:AJ180),0)/$K180),(VLOOKUP($D180,Customer_Demand!$D:$BF,COLUMNS($I180:AJ180),0)/$I180)),"")</f>
        <v/>
      </c>
      <c r="AK180" s="49" t="str">
        <f>IFERROR(IF($K180&lt;&gt;"SS",(VLOOKUP($D180,Customer_Demand!$D:$BF,COLUMNS($I180:AK180),0)/$I180+VLOOKUP($D180,Customer_Demand!$D:$BF,COLUMNS($I180:AK180),0)/$K180),(VLOOKUP($D180,Customer_Demand!$D:$BF,COLUMNS($I180:AK180),0)/$I180)),"")</f>
        <v/>
      </c>
      <c r="AL180" s="49" t="str">
        <f>IFERROR(IF($K180&lt;&gt;"SS",(VLOOKUP($D180,Customer_Demand!$D:$BF,COLUMNS($I180:AL180),0)/$I180+VLOOKUP($D180,Customer_Demand!$D:$BF,COLUMNS($I180:AL180),0)/$K180),(VLOOKUP($D180,Customer_Demand!$D:$BF,COLUMNS($I180:AL180),0)/$I180)),"")</f>
        <v/>
      </c>
      <c r="AM180" s="49" t="str">
        <f>IFERROR(IF($K180&lt;&gt;"SS",(VLOOKUP($D180,Customer_Demand!$D:$BF,COLUMNS($I180:AM180),0)/$I180+VLOOKUP($D180,Customer_Demand!$D:$BF,COLUMNS($I180:AM180),0)/$K180),(VLOOKUP($D180,Customer_Demand!$D:$BF,COLUMNS($I180:AM180),0)/$I180)),"")</f>
        <v/>
      </c>
      <c r="AN180" s="49" t="str">
        <f>IFERROR(IF($K180&lt;&gt;"SS",(VLOOKUP($D180,Customer_Demand!$D:$BF,COLUMNS($I180:AN180),0)/$I180+VLOOKUP($D180,Customer_Demand!$D:$BF,COLUMNS($I180:AN180),0)/$K180),(VLOOKUP($D180,Customer_Demand!$D:$BF,COLUMNS($I180:AN180),0)/$I180)),"")</f>
        <v/>
      </c>
      <c r="AO180" s="49" t="str">
        <f>IFERROR(IF($K180&lt;&gt;"SS",(VLOOKUP($D180,Customer_Demand!$D:$BF,COLUMNS($I180:AO180),0)/$I180+VLOOKUP($D180,Customer_Demand!$D:$BF,COLUMNS($I180:AO180),0)/$K180),(VLOOKUP($D180,Customer_Demand!$D:$BF,COLUMNS($I180:AO180),0)/$I180)),"")</f>
        <v/>
      </c>
      <c r="AP180" s="49" t="str">
        <f>IFERROR(IF($K180&lt;&gt;"SS",(VLOOKUP($D180,Customer_Demand!$D:$BF,COLUMNS($I180:AP180),0)/$I180+VLOOKUP($D180,Customer_Demand!$D:$BF,COLUMNS($I180:AP180),0)/$K180),(VLOOKUP($D180,Customer_Demand!$D:$BF,COLUMNS($I180:AP180),0)/$I180)),"")</f>
        <v/>
      </c>
      <c r="AQ180" s="49" t="str">
        <f>IFERROR(IF($K180&lt;&gt;"SS",(VLOOKUP($D180,Customer_Demand!$D:$BF,COLUMNS($I180:AQ180),0)/$I180+VLOOKUP($D180,Customer_Demand!$D:$BF,COLUMNS($I180:AQ180),0)/$K180),(VLOOKUP($D180,Customer_Demand!$D:$BF,COLUMNS($I180:AQ180),0)/$I180)),"")</f>
        <v/>
      </c>
      <c r="AR180" s="49" t="str">
        <f>IFERROR(IF($K180&lt;&gt;"SS",(VLOOKUP($D180,Customer_Demand!$D:$BF,COLUMNS($I180:AR180),0)/$I180+VLOOKUP($D180,Customer_Demand!$D:$BF,COLUMNS($I180:AR180),0)/$K180),(VLOOKUP($D180,Customer_Demand!$D:$BF,COLUMNS($I180:AR180),0)/$I180)),"")</f>
        <v/>
      </c>
      <c r="AS180" s="49" t="str">
        <f>IFERROR(IF($K180&lt;&gt;"SS",(VLOOKUP($D180,Customer_Demand!$D:$BF,COLUMNS($I180:AS180),0)/$I180+VLOOKUP($D180,Customer_Demand!$D:$BF,COLUMNS($I180:AS180),0)/$K180),(VLOOKUP($D180,Customer_Demand!$D:$BF,COLUMNS($I180:AS180),0)/$I180)),"")</f>
        <v/>
      </c>
      <c r="AT180" s="49" t="str">
        <f>IFERROR(IF($K180&lt;&gt;"SS",(VLOOKUP($D180,Customer_Demand!$D:$BF,COLUMNS($I180:AT180),0)/$I180+VLOOKUP($D180,Customer_Demand!$D:$BF,COLUMNS($I180:AT180),0)/$K180),(VLOOKUP($D180,Customer_Demand!$D:$BF,COLUMNS($I180:AT180),0)/$I180)),"")</f>
        <v/>
      </c>
      <c r="AU180" s="49" t="str">
        <f>IFERROR(IF($K180&lt;&gt;"SS",(VLOOKUP($D180,Customer_Demand!$D:$BF,COLUMNS($I180:AU180),0)/$I180+VLOOKUP($D180,Customer_Demand!$D:$BF,COLUMNS($I180:AU180),0)/$K180),(VLOOKUP($D180,Customer_Demand!$D:$BF,COLUMNS($I180:AU180),0)/$I180)),"")</f>
        <v/>
      </c>
      <c r="AV180" s="49" t="str">
        <f>IFERROR(IF($K180&lt;&gt;"SS",(VLOOKUP($D180,Customer_Demand!$D:$BF,COLUMNS($I180:AV180),0)/$I180+VLOOKUP($D180,Customer_Demand!$D:$BF,COLUMNS($I180:AV180),0)/$K180),(VLOOKUP($D180,Customer_Demand!$D:$BF,COLUMNS($I180:AV180),0)/$I180)),"")</f>
        <v/>
      </c>
      <c r="AW180" s="49" t="str">
        <f>IFERROR(IF($K180&lt;&gt;"SS",(VLOOKUP($D180,Customer_Demand!$D:$BF,COLUMNS($I180:AW180),0)/$I180+VLOOKUP($D180,Customer_Demand!$D:$BF,COLUMNS($I180:AW180),0)/$K180),(VLOOKUP($D180,Customer_Demand!$D:$BF,COLUMNS($I180:AW180),0)/$I180)),"")</f>
        <v/>
      </c>
      <c r="AX180" s="49" t="str">
        <f>IFERROR(IF($K180&lt;&gt;"SS",(VLOOKUP($D180,Customer_Demand!$D:$BF,COLUMNS($I180:AX180),0)/$I180+VLOOKUP($D180,Customer_Demand!$D:$BF,COLUMNS($I180:AX180),0)/$K180),(VLOOKUP($D180,Customer_Demand!$D:$BF,COLUMNS($I180:AX180),0)/$I180)),"")</f>
        <v/>
      </c>
      <c r="AY180" s="49" t="str">
        <f>IFERROR(IF($K180&lt;&gt;"SS",(VLOOKUP($D180,Customer_Demand!$D:$BF,COLUMNS($I180:AY180),0)/$I180+VLOOKUP($D180,Customer_Demand!$D:$BF,COLUMNS($I180:AY180),0)/$K180),(VLOOKUP($D180,Customer_Demand!$D:$BF,COLUMNS($I180:AY180),0)/$I180)),"")</f>
        <v/>
      </c>
      <c r="AZ180" s="49" t="str">
        <f>IFERROR(IF($K180&lt;&gt;"SS",(VLOOKUP($D180,Customer_Demand!$D:$BF,COLUMNS($I180:AZ180),0)/$I180+VLOOKUP($D180,Customer_Demand!$D:$BF,COLUMNS($I180:AZ180),0)/$K180),(VLOOKUP($D180,Customer_Demand!$D:$BF,COLUMNS($I180:AZ180),0)/$I180)),"")</f>
        <v/>
      </c>
      <c r="BA180" s="49" t="str">
        <f>IFERROR(IF($K180&lt;&gt;"SS",(VLOOKUP($D180,Customer_Demand!$D:$BF,COLUMNS($I180:BA180),0)/$I180+VLOOKUP($D180,Customer_Demand!$D:$BF,COLUMNS($I180:BA180),0)/$K180),(VLOOKUP($D180,Customer_Demand!$D:$BF,COLUMNS($I180:BA180),0)/$I180)),"")</f>
        <v/>
      </c>
      <c r="BB180" s="49" t="str">
        <f>IFERROR(IF($K180&lt;&gt;"SS",(VLOOKUP($D180,Customer_Demand!$D:$BF,COLUMNS($I180:BB180),0)/$I180+VLOOKUP($D180,Customer_Demand!$D:$BF,COLUMNS($I180:BB180),0)/$K180),(VLOOKUP($D180,Customer_Demand!$D:$BF,COLUMNS($I180:BB180),0)/$I180)),"")</f>
        <v/>
      </c>
      <c r="BC180" s="49" t="str">
        <f>IFERROR(IF($K180&lt;&gt;"SS",(VLOOKUP($D180,Customer_Demand!$D:$BF,COLUMNS($I180:BC180),0)/$I180+VLOOKUP($D180,Customer_Demand!$D:$BF,COLUMNS($I180:BC180),0)/$K180),(VLOOKUP($D180,Customer_Demand!$D:$BF,COLUMNS($I180:BC180),0)/$I180)),"")</f>
        <v/>
      </c>
      <c r="BD180" s="49" t="str">
        <f>IFERROR(IF($K180&lt;&gt;"SS",(VLOOKUP($D180,Customer_Demand!$D:$BF,COLUMNS($I180:BD180),0)/$I180+VLOOKUP($D180,Customer_Demand!$D:$BF,COLUMNS($I180:BD180),0)/$K180),(VLOOKUP($D180,Customer_Demand!$D:$BF,COLUMNS($I180:BD180),0)/$I180)),"")</f>
        <v/>
      </c>
      <c r="BE180" s="49" t="str">
        <f>IFERROR(IF($K180&lt;&gt;"SS",(VLOOKUP($D180,Customer_Demand!$D:$BF,COLUMNS($I180:BE180),0)/$I180+VLOOKUP($D180,Customer_Demand!$D:$BF,COLUMNS($I180:BE180),0)/$K180),(VLOOKUP($D180,Customer_Demand!$D:$BF,COLUMNS($I180:BE180),0)/$I180)),"")</f>
        <v/>
      </c>
      <c r="BF180" s="49" t="str">
        <f>IFERROR(IF($K180&lt;&gt;"SS",(VLOOKUP($D180,Customer_Demand!$D:$BF,COLUMNS($I180:BF180),0)/$I180+VLOOKUP($D180,Customer_Demand!$D:$BF,COLUMNS($I180:BF180),0)/$K180),(VLOOKUP($D180,Customer_Demand!$D:$BF,COLUMNS($I180:BF180),0)/$I180)),"")</f>
        <v/>
      </c>
      <c r="BG180" s="49" t="str">
        <f>IFERROR(IF($K180&lt;&gt;"SS",(VLOOKUP($D180,Customer_Demand!$D:$BF,COLUMNS($I180:BG180),0)/$I180+VLOOKUP($D180,Customer_Demand!$D:$BF,COLUMNS($I180:BG180),0)/$K180),(VLOOKUP($D180,Customer_Demand!$D:$BF,COLUMNS($I180:BG180),0)/$I180)),"")</f>
        <v/>
      </c>
      <c r="BH180" s="49" t="str">
        <f>IFERROR(IF($K180&lt;&gt;"SS",(VLOOKUP($D180,Customer_Demand!$D:$BF,COLUMNS($I180:BH180),0)/$I180+VLOOKUP($D180,Customer_Demand!$D:$BF,COLUMNS($I180:BH180),0)/$K180),(VLOOKUP($D180,Customer_Demand!$D:$BF,COLUMNS($I180:BH180),0)/$I180)),"")</f>
        <v/>
      </c>
      <c r="BI180" s="49" t="str">
        <f>IFERROR(IF($K180&lt;&gt;"SS",(VLOOKUP($D180,Customer_Demand!$D:$BF,COLUMNS($I180:BI180),0)/$I180+VLOOKUP($D180,Customer_Demand!$D:$BF,COLUMNS($I180:BI180),0)/$K180),(VLOOKUP($D180,Customer_Demand!$D:$BF,COLUMNS($I180:BI180),0)/$I180)),"")</f>
        <v/>
      </c>
      <c r="BJ180" s="49" t="str">
        <f>IFERROR(IF($K180&lt;&gt;"SS",(VLOOKUP($D180,Customer_Demand!$D:$BF,COLUMNS($I180:BJ180),0)/$I180+VLOOKUP($D180,Customer_Demand!$D:$BF,COLUMNS($I180:BJ180),0)/$K180),(VLOOKUP($D180,Customer_Demand!$D:$BF,COLUMNS($I180:BJ180),0)/$I180)),"")</f>
        <v/>
      </c>
      <c r="BK180" s="50" t="str">
        <f>IFERROR(IF($K180&lt;&gt;"SS",(VLOOKUP($D180,Customer_Demand!$D:$BF,COLUMNS($I180:BK180),0)/$I180+VLOOKUP($D180,Customer_Demand!$D:$BF,COLUMNS($I180:BK180),0)/$K180),(VLOOKUP($D180,Customer_Demand!$D:$BF,COLUMNS($I180:BK180),0)/$I180)),"")</f>
        <v/>
      </c>
      <c r="BL180" s="18"/>
    </row>
    <row r="181" spans="2:64" x14ac:dyDescent="0.2">
      <c r="B181" s="12" t="str">
        <f t="shared" si="15"/>
        <v/>
      </c>
      <c r="C181" s="45" t="str">
        <f>IF((Customer_Demand!C181)&lt;&gt;"",Customer_Demand!C181,"")</f>
        <v/>
      </c>
      <c r="D181" s="45" t="str">
        <f>IF(C181&lt;&gt;"",Customer_Demand!D181,"")</f>
        <v/>
      </c>
      <c r="E181" s="51" t="str">
        <f>IF(C181&lt;&gt;"",Customer_Demand!E181,"")</f>
        <v/>
      </c>
      <c r="F181" s="47" t="str">
        <f>IF(C181&lt;&gt;"",VLOOKUP(D181,Customer_Demand!$D$5:$F$1005,3,0),"")</f>
        <v/>
      </c>
      <c r="G181" s="48" t="str">
        <f t="shared" si="12"/>
        <v/>
      </c>
      <c r="H181" s="48" t="str">
        <f t="shared" si="13"/>
        <v/>
      </c>
      <c r="I181" s="48" t="str">
        <f>IFERROR(IF(C181&lt;&gt;"",VLOOKUP($H181,SMT_Cycle_Time_Data!$F:$Q,4,0),""),"SGR Not Defined")</f>
        <v/>
      </c>
      <c r="J181" s="48" t="str">
        <f t="shared" si="14"/>
        <v/>
      </c>
      <c r="K181" s="48" t="str">
        <f>IF(C181&lt;&gt;"",IFERROR(VLOOKUP($J181,SMT_Cycle_Time_Data!$F:$Q,4,0),"SS"),"")</f>
        <v/>
      </c>
      <c r="L181" s="49" t="str">
        <f>IFERROR(IF($K181&lt;&gt;"SS",(VLOOKUP($D181,Customer_Demand!$D:$BF,COLUMNS($I181:L181),0)/$I181+VLOOKUP($D181,Customer_Demand!$D:$BF,COLUMNS($I181:L181),0)/$K181),(VLOOKUP($D181,Customer_Demand!$D:$BF,COLUMNS($I181:L181),0)/$I181)),"")</f>
        <v/>
      </c>
      <c r="M181" s="49" t="str">
        <f>IFERROR(IF($K181&lt;&gt;"SS",(VLOOKUP($D181,Customer_Demand!$D:$BF,COLUMNS($I181:M181),0)/$I181+VLOOKUP($D181,Customer_Demand!$D:$BF,COLUMNS($I181:M181),0)/$K181),(VLOOKUP($D181,Customer_Demand!$D:$BF,COLUMNS($I181:M181),0)/$I181)),"")</f>
        <v/>
      </c>
      <c r="N181" s="49" t="str">
        <f>IFERROR(IF($K181&lt;&gt;"SS",(VLOOKUP($D181,Customer_Demand!$D:$BF,COLUMNS($I181:N181),0)/$I181+VLOOKUP($D181,Customer_Demand!$D:$BF,COLUMNS($I181:N181),0)/$K181),(VLOOKUP($D181,Customer_Demand!$D:$BF,COLUMNS($I181:N181),0)/$I181)),"")</f>
        <v/>
      </c>
      <c r="O181" s="49" t="str">
        <f>IFERROR(IF($K181&lt;&gt;"SS",(VLOOKUP($D181,Customer_Demand!$D:$BF,COLUMNS($I181:O181),0)/$I181+VLOOKUP($D181,Customer_Demand!$D:$BF,COLUMNS($I181:O181),0)/$K181),(VLOOKUP($D181,Customer_Demand!$D:$BF,COLUMNS($I181:O181),0)/$I181)),"")</f>
        <v/>
      </c>
      <c r="P181" s="49" t="str">
        <f>IFERROR(IF($K181&lt;&gt;"SS",(VLOOKUP($D181,Customer_Demand!$D:$BF,COLUMNS($I181:P181),0)/$I181+VLOOKUP($D181,Customer_Demand!$D:$BF,COLUMNS($I181:P181),0)/$K181),(VLOOKUP($D181,Customer_Demand!$D:$BF,COLUMNS($I181:P181),0)/$I181)),"")</f>
        <v/>
      </c>
      <c r="Q181" s="49" t="str">
        <f>IFERROR(IF($K181&lt;&gt;"SS",(VLOOKUP($D181,Customer_Demand!$D:$BF,COLUMNS($I181:Q181),0)/$I181+VLOOKUP($D181,Customer_Demand!$D:$BF,COLUMNS($I181:Q181),0)/$K181),(VLOOKUP($D181,Customer_Demand!$D:$BF,COLUMNS($I181:Q181),0)/$I181)),"")</f>
        <v/>
      </c>
      <c r="R181" s="49" t="str">
        <f>IFERROR(IF($K181&lt;&gt;"SS",(VLOOKUP($D181,Customer_Demand!$D:$BF,COLUMNS($I181:R181),0)/$I181+VLOOKUP($D181,Customer_Demand!$D:$BF,COLUMNS($I181:R181),0)/$K181),(VLOOKUP($D181,Customer_Demand!$D:$BF,COLUMNS($I181:R181),0)/$I181)),"")</f>
        <v/>
      </c>
      <c r="S181" s="49" t="str">
        <f>IFERROR(IF($K181&lt;&gt;"SS",(VLOOKUP($D181,Customer_Demand!$D:$BF,COLUMNS($I181:S181),0)/$I181+VLOOKUP($D181,Customer_Demand!$D:$BF,COLUMNS($I181:S181),0)/$K181),(VLOOKUP($D181,Customer_Demand!$D:$BF,COLUMNS($I181:S181),0)/$I181)),"")</f>
        <v/>
      </c>
      <c r="T181" s="49" t="str">
        <f>IFERROR(IF($K181&lt;&gt;"SS",(VLOOKUP($D181,Customer_Demand!$D:$BF,COLUMNS($I181:T181),0)/$I181+VLOOKUP($D181,Customer_Demand!$D:$BF,COLUMNS($I181:T181),0)/$K181),(VLOOKUP($D181,Customer_Demand!$D:$BF,COLUMNS($I181:T181),0)/$I181)),"")</f>
        <v/>
      </c>
      <c r="U181" s="49" t="str">
        <f>IFERROR(IF($K181&lt;&gt;"SS",(VLOOKUP($D181,Customer_Demand!$D:$BF,COLUMNS($I181:U181),0)/$I181+VLOOKUP($D181,Customer_Demand!$D:$BF,COLUMNS($I181:U181),0)/$K181),(VLOOKUP($D181,Customer_Demand!$D:$BF,COLUMNS($I181:U181),0)/$I181)),"")</f>
        <v/>
      </c>
      <c r="V181" s="49" t="str">
        <f>IFERROR(IF($K181&lt;&gt;"SS",(VLOOKUP($D181,Customer_Demand!$D:$BF,COLUMNS($I181:V181),0)/$I181+VLOOKUP($D181,Customer_Demand!$D:$BF,COLUMNS($I181:V181),0)/$K181),(VLOOKUP($D181,Customer_Demand!$D:$BF,COLUMNS($I181:V181),0)/$I181)),"")</f>
        <v/>
      </c>
      <c r="W181" s="49" t="str">
        <f>IFERROR(IF($K181&lt;&gt;"SS",(VLOOKUP($D181,Customer_Demand!$D:$BF,COLUMNS($I181:W181),0)/$I181+VLOOKUP($D181,Customer_Demand!$D:$BF,COLUMNS($I181:W181),0)/$K181),(VLOOKUP($D181,Customer_Demand!$D:$BF,COLUMNS($I181:W181),0)/$I181)),"")</f>
        <v/>
      </c>
      <c r="X181" s="49" t="str">
        <f>IFERROR(IF($K181&lt;&gt;"SS",(VLOOKUP($D181,Customer_Demand!$D:$BF,COLUMNS($I181:X181),0)/$I181+VLOOKUP($D181,Customer_Demand!$D:$BF,COLUMNS($I181:X181),0)/$K181),(VLOOKUP($D181,Customer_Demand!$D:$BF,COLUMNS($I181:X181),0)/$I181)),"")</f>
        <v/>
      </c>
      <c r="Y181" s="49" t="str">
        <f>IFERROR(IF($K181&lt;&gt;"SS",(VLOOKUP($D181,Customer_Demand!$D:$BF,COLUMNS($I181:Y181),0)/$I181+VLOOKUP($D181,Customer_Demand!$D:$BF,COLUMNS($I181:Y181),0)/$K181),(VLOOKUP($D181,Customer_Demand!$D:$BF,COLUMNS($I181:Y181),0)/$I181)),"")</f>
        <v/>
      </c>
      <c r="Z181" s="49" t="str">
        <f>IFERROR(IF($K181&lt;&gt;"SS",(VLOOKUP($D181,Customer_Demand!$D:$BF,COLUMNS($I181:Z181),0)/$I181+VLOOKUP($D181,Customer_Demand!$D:$BF,COLUMNS($I181:Z181),0)/$K181),(VLOOKUP($D181,Customer_Demand!$D:$BF,COLUMNS($I181:Z181),0)/$I181)),"")</f>
        <v/>
      </c>
      <c r="AA181" s="49" t="str">
        <f>IFERROR(IF($K181&lt;&gt;"SS",(VLOOKUP($D181,Customer_Demand!$D:$BF,COLUMNS($I181:AA181),0)/$I181+VLOOKUP($D181,Customer_Demand!$D:$BF,COLUMNS($I181:AA181),0)/$K181),(VLOOKUP($D181,Customer_Demand!$D:$BF,COLUMNS($I181:AA181),0)/$I181)),"")</f>
        <v/>
      </c>
      <c r="AB181" s="49" t="str">
        <f>IFERROR(IF($K181&lt;&gt;"SS",(VLOOKUP($D181,Customer_Demand!$D:$BF,COLUMNS($I181:AB181),0)/$I181+VLOOKUP($D181,Customer_Demand!$D:$BF,COLUMNS($I181:AB181),0)/$K181),(VLOOKUP($D181,Customer_Demand!$D:$BF,COLUMNS($I181:AB181),0)/$I181)),"")</f>
        <v/>
      </c>
      <c r="AC181" s="49" t="str">
        <f>IFERROR(IF($K181&lt;&gt;"SS",(VLOOKUP($D181,Customer_Demand!$D:$BF,COLUMNS($I181:AC181),0)/$I181+VLOOKUP($D181,Customer_Demand!$D:$BF,COLUMNS($I181:AC181),0)/$K181),(VLOOKUP($D181,Customer_Demand!$D:$BF,COLUMNS($I181:AC181),0)/$I181)),"")</f>
        <v/>
      </c>
      <c r="AD181" s="49" t="str">
        <f>IFERROR(IF($K181&lt;&gt;"SS",(VLOOKUP($D181,Customer_Demand!$D:$BF,COLUMNS($I181:AD181),0)/$I181+VLOOKUP($D181,Customer_Demand!$D:$BF,COLUMNS($I181:AD181),0)/$K181),(VLOOKUP($D181,Customer_Demand!$D:$BF,COLUMNS($I181:AD181),0)/$I181)),"")</f>
        <v/>
      </c>
      <c r="AE181" s="49" t="str">
        <f>IFERROR(IF($K181&lt;&gt;"SS",(VLOOKUP($D181,Customer_Demand!$D:$BF,COLUMNS($I181:AE181),0)/$I181+VLOOKUP($D181,Customer_Demand!$D:$BF,COLUMNS($I181:AE181),0)/$K181),(VLOOKUP($D181,Customer_Demand!$D:$BF,COLUMNS($I181:AE181),0)/$I181)),"")</f>
        <v/>
      </c>
      <c r="AF181" s="49" t="str">
        <f>IFERROR(IF($K181&lt;&gt;"SS",(VLOOKUP($D181,Customer_Demand!$D:$BF,COLUMNS($I181:AF181),0)/$I181+VLOOKUP($D181,Customer_Demand!$D:$BF,COLUMNS($I181:AF181),0)/$K181),(VLOOKUP($D181,Customer_Demand!$D:$BF,COLUMNS($I181:AF181),0)/$I181)),"")</f>
        <v/>
      </c>
      <c r="AG181" s="49" t="str">
        <f>IFERROR(IF($K181&lt;&gt;"SS",(VLOOKUP($D181,Customer_Demand!$D:$BF,COLUMNS($I181:AG181),0)/$I181+VLOOKUP($D181,Customer_Demand!$D:$BF,COLUMNS($I181:AG181),0)/$K181),(VLOOKUP($D181,Customer_Demand!$D:$BF,COLUMNS($I181:AG181),0)/$I181)),"")</f>
        <v/>
      </c>
      <c r="AH181" s="49" t="str">
        <f>IFERROR(IF($K181&lt;&gt;"SS",(VLOOKUP($D181,Customer_Demand!$D:$BF,COLUMNS($I181:AH181),0)/$I181+VLOOKUP($D181,Customer_Demand!$D:$BF,COLUMNS($I181:AH181),0)/$K181),(VLOOKUP($D181,Customer_Demand!$D:$BF,COLUMNS($I181:AH181),0)/$I181)),"")</f>
        <v/>
      </c>
      <c r="AI181" s="49" t="str">
        <f>IFERROR(IF($K181&lt;&gt;"SS",(VLOOKUP($D181,Customer_Demand!$D:$BF,COLUMNS($I181:AI181),0)/$I181+VLOOKUP($D181,Customer_Demand!$D:$BF,COLUMNS($I181:AI181),0)/$K181),(VLOOKUP($D181,Customer_Demand!$D:$BF,COLUMNS($I181:AI181),0)/$I181)),"")</f>
        <v/>
      </c>
      <c r="AJ181" s="49" t="str">
        <f>IFERROR(IF($K181&lt;&gt;"SS",(VLOOKUP($D181,Customer_Demand!$D:$BF,COLUMNS($I181:AJ181),0)/$I181+VLOOKUP($D181,Customer_Demand!$D:$BF,COLUMNS($I181:AJ181),0)/$K181),(VLOOKUP($D181,Customer_Demand!$D:$BF,COLUMNS($I181:AJ181),0)/$I181)),"")</f>
        <v/>
      </c>
      <c r="AK181" s="49" t="str">
        <f>IFERROR(IF($K181&lt;&gt;"SS",(VLOOKUP($D181,Customer_Demand!$D:$BF,COLUMNS($I181:AK181),0)/$I181+VLOOKUP($D181,Customer_Demand!$D:$BF,COLUMNS($I181:AK181),0)/$K181),(VLOOKUP($D181,Customer_Demand!$D:$BF,COLUMNS($I181:AK181),0)/$I181)),"")</f>
        <v/>
      </c>
      <c r="AL181" s="49" t="str">
        <f>IFERROR(IF($K181&lt;&gt;"SS",(VLOOKUP($D181,Customer_Demand!$D:$BF,COLUMNS($I181:AL181),0)/$I181+VLOOKUP($D181,Customer_Demand!$D:$BF,COLUMNS($I181:AL181),0)/$K181),(VLOOKUP($D181,Customer_Demand!$D:$BF,COLUMNS($I181:AL181),0)/$I181)),"")</f>
        <v/>
      </c>
      <c r="AM181" s="49" t="str">
        <f>IFERROR(IF($K181&lt;&gt;"SS",(VLOOKUP($D181,Customer_Demand!$D:$BF,COLUMNS($I181:AM181),0)/$I181+VLOOKUP($D181,Customer_Demand!$D:$BF,COLUMNS($I181:AM181),0)/$K181),(VLOOKUP($D181,Customer_Demand!$D:$BF,COLUMNS($I181:AM181),0)/$I181)),"")</f>
        <v/>
      </c>
      <c r="AN181" s="49" t="str">
        <f>IFERROR(IF($K181&lt;&gt;"SS",(VLOOKUP($D181,Customer_Demand!$D:$BF,COLUMNS($I181:AN181),0)/$I181+VLOOKUP($D181,Customer_Demand!$D:$BF,COLUMNS($I181:AN181),0)/$K181),(VLOOKUP($D181,Customer_Demand!$D:$BF,COLUMNS($I181:AN181),0)/$I181)),"")</f>
        <v/>
      </c>
      <c r="AO181" s="49" t="str">
        <f>IFERROR(IF($K181&lt;&gt;"SS",(VLOOKUP($D181,Customer_Demand!$D:$BF,COLUMNS($I181:AO181),0)/$I181+VLOOKUP($D181,Customer_Demand!$D:$BF,COLUMNS($I181:AO181),0)/$K181),(VLOOKUP($D181,Customer_Demand!$D:$BF,COLUMNS($I181:AO181),0)/$I181)),"")</f>
        <v/>
      </c>
      <c r="AP181" s="49" t="str">
        <f>IFERROR(IF($K181&lt;&gt;"SS",(VLOOKUP($D181,Customer_Demand!$D:$BF,COLUMNS($I181:AP181),0)/$I181+VLOOKUP($D181,Customer_Demand!$D:$BF,COLUMNS($I181:AP181),0)/$K181),(VLOOKUP($D181,Customer_Demand!$D:$BF,COLUMNS($I181:AP181),0)/$I181)),"")</f>
        <v/>
      </c>
      <c r="AQ181" s="49" t="str">
        <f>IFERROR(IF($K181&lt;&gt;"SS",(VLOOKUP($D181,Customer_Demand!$D:$BF,COLUMNS($I181:AQ181),0)/$I181+VLOOKUP($D181,Customer_Demand!$D:$BF,COLUMNS($I181:AQ181),0)/$K181),(VLOOKUP($D181,Customer_Demand!$D:$BF,COLUMNS($I181:AQ181),0)/$I181)),"")</f>
        <v/>
      </c>
      <c r="AR181" s="49" t="str">
        <f>IFERROR(IF($K181&lt;&gt;"SS",(VLOOKUP($D181,Customer_Demand!$D:$BF,COLUMNS($I181:AR181),0)/$I181+VLOOKUP($D181,Customer_Demand!$D:$BF,COLUMNS($I181:AR181),0)/$K181),(VLOOKUP($D181,Customer_Demand!$D:$BF,COLUMNS($I181:AR181),0)/$I181)),"")</f>
        <v/>
      </c>
      <c r="AS181" s="49" t="str">
        <f>IFERROR(IF($K181&lt;&gt;"SS",(VLOOKUP($D181,Customer_Demand!$D:$BF,COLUMNS($I181:AS181),0)/$I181+VLOOKUP($D181,Customer_Demand!$D:$BF,COLUMNS($I181:AS181),0)/$K181),(VLOOKUP($D181,Customer_Demand!$D:$BF,COLUMNS($I181:AS181),0)/$I181)),"")</f>
        <v/>
      </c>
      <c r="AT181" s="49" t="str">
        <f>IFERROR(IF($K181&lt;&gt;"SS",(VLOOKUP($D181,Customer_Demand!$D:$BF,COLUMNS($I181:AT181),0)/$I181+VLOOKUP($D181,Customer_Demand!$D:$BF,COLUMNS($I181:AT181),0)/$K181),(VLOOKUP($D181,Customer_Demand!$D:$BF,COLUMNS($I181:AT181),0)/$I181)),"")</f>
        <v/>
      </c>
      <c r="AU181" s="49" t="str">
        <f>IFERROR(IF($K181&lt;&gt;"SS",(VLOOKUP($D181,Customer_Demand!$D:$BF,COLUMNS($I181:AU181),0)/$I181+VLOOKUP($D181,Customer_Demand!$D:$BF,COLUMNS($I181:AU181),0)/$K181),(VLOOKUP($D181,Customer_Demand!$D:$BF,COLUMNS($I181:AU181),0)/$I181)),"")</f>
        <v/>
      </c>
      <c r="AV181" s="49" t="str">
        <f>IFERROR(IF($K181&lt;&gt;"SS",(VLOOKUP($D181,Customer_Demand!$D:$BF,COLUMNS($I181:AV181),0)/$I181+VLOOKUP($D181,Customer_Demand!$D:$BF,COLUMNS($I181:AV181),0)/$K181),(VLOOKUP($D181,Customer_Demand!$D:$BF,COLUMNS($I181:AV181),0)/$I181)),"")</f>
        <v/>
      </c>
      <c r="AW181" s="49" t="str">
        <f>IFERROR(IF($K181&lt;&gt;"SS",(VLOOKUP($D181,Customer_Demand!$D:$BF,COLUMNS($I181:AW181),0)/$I181+VLOOKUP($D181,Customer_Demand!$D:$BF,COLUMNS($I181:AW181),0)/$K181),(VLOOKUP($D181,Customer_Demand!$D:$BF,COLUMNS($I181:AW181),0)/$I181)),"")</f>
        <v/>
      </c>
      <c r="AX181" s="49" t="str">
        <f>IFERROR(IF($K181&lt;&gt;"SS",(VLOOKUP($D181,Customer_Demand!$D:$BF,COLUMNS($I181:AX181),0)/$I181+VLOOKUP($D181,Customer_Demand!$D:$BF,COLUMNS($I181:AX181),0)/$K181),(VLOOKUP($D181,Customer_Demand!$D:$BF,COLUMNS($I181:AX181),0)/$I181)),"")</f>
        <v/>
      </c>
      <c r="AY181" s="49" t="str">
        <f>IFERROR(IF($K181&lt;&gt;"SS",(VLOOKUP($D181,Customer_Demand!$D:$BF,COLUMNS($I181:AY181),0)/$I181+VLOOKUP($D181,Customer_Demand!$D:$BF,COLUMNS($I181:AY181),0)/$K181),(VLOOKUP($D181,Customer_Demand!$D:$BF,COLUMNS($I181:AY181),0)/$I181)),"")</f>
        <v/>
      </c>
      <c r="AZ181" s="49" t="str">
        <f>IFERROR(IF($K181&lt;&gt;"SS",(VLOOKUP($D181,Customer_Demand!$D:$BF,COLUMNS($I181:AZ181),0)/$I181+VLOOKUP($D181,Customer_Demand!$D:$BF,COLUMNS($I181:AZ181),0)/$K181),(VLOOKUP($D181,Customer_Demand!$D:$BF,COLUMNS($I181:AZ181),0)/$I181)),"")</f>
        <v/>
      </c>
      <c r="BA181" s="49" t="str">
        <f>IFERROR(IF($K181&lt;&gt;"SS",(VLOOKUP($D181,Customer_Demand!$D:$BF,COLUMNS($I181:BA181),0)/$I181+VLOOKUP($D181,Customer_Demand!$D:$BF,COLUMNS($I181:BA181),0)/$K181),(VLOOKUP($D181,Customer_Demand!$D:$BF,COLUMNS($I181:BA181),0)/$I181)),"")</f>
        <v/>
      </c>
      <c r="BB181" s="49" t="str">
        <f>IFERROR(IF($K181&lt;&gt;"SS",(VLOOKUP($D181,Customer_Demand!$D:$BF,COLUMNS($I181:BB181),0)/$I181+VLOOKUP($D181,Customer_Demand!$D:$BF,COLUMNS($I181:BB181),0)/$K181),(VLOOKUP($D181,Customer_Demand!$D:$BF,COLUMNS($I181:BB181),0)/$I181)),"")</f>
        <v/>
      </c>
      <c r="BC181" s="49" t="str">
        <f>IFERROR(IF($K181&lt;&gt;"SS",(VLOOKUP($D181,Customer_Demand!$D:$BF,COLUMNS($I181:BC181),0)/$I181+VLOOKUP($D181,Customer_Demand!$D:$BF,COLUMNS($I181:BC181),0)/$K181),(VLOOKUP($D181,Customer_Demand!$D:$BF,COLUMNS($I181:BC181),0)/$I181)),"")</f>
        <v/>
      </c>
      <c r="BD181" s="49" t="str">
        <f>IFERROR(IF($K181&lt;&gt;"SS",(VLOOKUP($D181,Customer_Demand!$D:$BF,COLUMNS($I181:BD181),0)/$I181+VLOOKUP($D181,Customer_Demand!$D:$BF,COLUMNS($I181:BD181),0)/$K181),(VLOOKUP($D181,Customer_Demand!$D:$BF,COLUMNS($I181:BD181),0)/$I181)),"")</f>
        <v/>
      </c>
      <c r="BE181" s="49" t="str">
        <f>IFERROR(IF($K181&lt;&gt;"SS",(VLOOKUP($D181,Customer_Demand!$D:$BF,COLUMNS($I181:BE181),0)/$I181+VLOOKUP($D181,Customer_Demand!$D:$BF,COLUMNS($I181:BE181),0)/$K181),(VLOOKUP($D181,Customer_Demand!$D:$BF,COLUMNS($I181:BE181),0)/$I181)),"")</f>
        <v/>
      </c>
      <c r="BF181" s="49" t="str">
        <f>IFERROR(IF($K181&lt;&gt;"SS",(VLOOKUP($D181,Customer_Demand!$D:$BF,COLUMNS($I181:BF181),0)/$I181+VLOOKUP($D181,Customer_Demand!$D:$BF,COLUMNS($I181:BF181),0)/$K181),(VLOOKUP($D181,Customer_Demand!$D:$BF,COLUMNS($I181:BF181),0)/$I181)),"")</f>
        <v/>
      </c>
      <c r="BG181" s="49" t="str">
        <f>IFERROR(IF($K181&lt;&gt;"SS",(VLOOKUP($D181,Customer_Demand!$D:$BF,COLUMNS($I181:BG181),0)/$I181+VLOOKUP($D181,Customer_Demand!$D:$BF,COLUMNS($I181:BG181),0)/$K181),(VLOOKUP($D181,Customer_Demand!$D:$BF,COLUMNS($I181:BG181),0)/$I181)),"")</f>
        <v/>
      </c>
      <c r="BH181" s="49" t="str">
        <f>IFERROR(IF($K181&lt;&gt;"SS",(VLOOKUP($D181,Customer_Demand!$D:$BF,COLUMNS($I181:BH181),0)/$I181+VLOOKUP($D181,Customer_Demand!$D:$BF,COLUMNS($I181:BH181),0)/$K181),(VLOOKUP($D181,Customer_Demand!$D:$BF,COLUMNS($I181:BH181),0)/$I181)),"")</f>
        <v/>
      </c>
      <c r="BI181" s="49" t="str">
        <f>IFERROR(IF($K181&lt;&gt;"SS",(VLOOKUP($D181,Customer_Demand!$D:$BF,COLUMNS($I181:BI181),0)/$I181+VLOOKUP($D181,Customer_Demand!$D:$BF,COLUMNS($I181:BI181),0)/$K181),(VLOOKUP($D181,Customer_Demand!$D:$BF,COLUMNS($I181:BI181),0)/$I181)),"")</f>
        <v/>
      </c>
      <c r="BJ181" s="49" t="str">
        <f>IFERROR(IF($K181&lt;&gt;"SS",(VLOOKUP($D181,Customer_Demand!$D:$BF,COLUMNS($I181:BJ181),0)/$I181+VLOOKUP($D181,Customer_Demand!$D:$BF,COLUMNS($I181:BJ181),0)/$K181),(VLOOKUP($D181,Customer_Demand!$D:$BF,COLUMNS($I181:BJ181),0)/$I181)),"")</f>
        <v/>
      </c>
      <c r="BK181" s="50" t="str">
        <f>IFERROR(IF($K181&lt;&gt;"SS",(VLOOKUP($D181,Customer_Demand!$D:$BF,COLUMNS($I181:BK181),0)/$I181+VLOOKUP($D181,Customer_Demand!$D:$BF,COLUMNS($I181:BK181),0)/$K181),(VLOOKUP($D181,Customer_Demand!$D:$BF,COLUMNS($I181:BK181),0)/$I181)),"")</f>
        <v/>
      </c>
      <c r="BL181" s="18"/>
    </row>
    <row r="182" spans="2:64" x14ac:dyDescent="0.2">
      <c r="B182" s="12" t="str">
        <f t="shared" si="15"/>
        <v/>
      </c>
      <c r="C182" s="45" t="str">
        <f>IF((Customer_Demand!C182)&lt;&gt;"",Customer_Demand!C182,"")</f>
        <v/>
      </c>
      <c r="D182" s="45" t="str">
        <f>IF(C182&lt;&gt;"",Customer_Demand!D182,"")</f>
        <v/>
      </c>
      <c r="E182" s="51" t="str">
        <f>IF(C182&lt;&gt;"",Customer_Demand!E182,"")</f>
        <v/>
      </c>
      <c r="F182" s="47" t="str">
        <f>IF(C182&lt;&gt;"",VLOOKUP(D182,Customer_Demand!$D$5:$F$1005,3,0),"")</f>
        <v/>
      </c>
      <c r="G182" s="48" t="str">
        <f t="shared" si="12"/>
        <v/>
      </c>
      <c r="H182" s="48" t="str">
        <f t="shared" si="13"/>
        <v/>
      </c>
      <c r="I182" s="48" t="str">
        <f>IFERROR(IF(C182&lt;&gt;"",VLOOKUP($H182,SMT_Cycle_Time_Data!$F:$Q,4,0),""),"SGR Not Defined")</f>
        <v/>
      </c>
      <c r="J182" s="48" t="str">
        <f t="shared" si="14"/>
        <v/>
      </c>
      <c r="K182" s="48" t="str">
        <f>IF(C182&lt;&gt;"",IFERROR(VLOOKUP($J182,SMT_Cycle_Time_Data!$F:$Q,4,0),"SS"),"")</f>
        <v/>
      </c>
      <c r="L182" s="49" t="str">
        <f>IFERROR(IF($K182&lt;&gt;"SS",(VLOOKUP($D182,Customer_Demand!$D:$BF,COLUMNS($I182:L182),0)/$I182+VLOOKUP($D182,Customer_Demand!$D:$BF,COLUMNS($I182:L182),0)/$K182),(VLOOKUP($D182,Customer_Demand!$D:$BF,COLUMNS($I182:L182),0)/$I182)),"")</f>
        <v/>
      </c>
      <c r="M182" s="49" t="str">
        <f>IFERROR(IF($K182&lt;&gt;"SS",(VLOOKUP($D182,Customer_Demand!$D:$BF,COLUMNS($I182:M182),0)/$I182+VLOOKUP($D182,Customer_Demand!$D:$BF,COLUMNS($I182:M182),0)/$K182),(VLOOKUP($D182,Customer_Demand!$D:$BF,COLUMNS($I182:M182),0)/$I182)),"")</f>
        <v/>
      </c>
      <c r="N182" s="49" t="str">
        <f>IFERROR(IF($K182&lt;&gt;"SS",(VLOOKUP($D182,Customer_Demand!$D:$BF,COLUMNS($I182:N182),0)/$I182+VLOOKUP($D182,Customer_Demand!$D:$BF,COLUMNS($I182:N182),0)/$K182),(VLOOKUP($D182,Customer_Demand!$D:$BF,COLUMNS($I182:N182),0)/$I182)),"")</f>
        <v/>
      </c>
      <c r="O182" s="49" t="str">
        <f>IFERROR(IF($K182&lt;&gt;"SS",(VLOOKUP($D182,Customer_Demand!$D:$BF,COLUMNS($I182:O182),0)/$I182+VLOOKUP($D182,Customer_Demand!$D:$BF,COLUMNS($I182:O182),0)/$K182),(VLOOKUP($D182,Customer_Demand!$D:$BF,COLUMNS($I182:O182),0)/$I182)),"")</f>
        <v/>
      </c>
      <c r="P182" s="49" t="str">
        <f>IFERROR(IF($K182&lt;&gt;"SS",(VLOOKUP($D182,Customer_Demand!$D:$BF,COLUMNS($I182:P182),0)/$I182+VLOOKUP($D182,Customer_Demand!$D:$BF,COLUMNS($I182:P182),0)/$K182),(VLOOKUP($D182,Customer_Demand!$D:$BF,COLUMNS($I182:P182),0)/$I182)),"")</f>
        <v/>
      </c>
      <c r="Q182" s="49" t="str">
        <f>IFERROR(IF($K182&lt;&gt;"SS",(VLOOKUP($D182,Customer_Demand!$D:$BF,COLUMNS($I182:Q182),0)/$I182+VLOOKUP($D182,Customer_Demand!$D:$BF,COLUMNS($I182:Q182),0)/$K182),(VLOOKUP($D182,Customer_Demand!$D:$BF,COLUMNS($I182:Q182),0)/$I182)),"")</f>
        <v/>
      </c>
      <c r="R182" s="49" t="str">
        <f>IFERROR(IF($K182&lt;&gt;"SS",(VLOOKUP($D182,Customer_Demand!$D:$BF,COLUMNS($I182:R182),0)/$I182+VLOOKUP($D182,Customer_Demand!$D:$BF,COLUMNS($I182:R182),0)/$K182),(VLOOKUP($D182,Customer_Demand!$D:$BF,COLUMNS($I182:R182),0)/$I182)),"")</f>
        <v/>
      </c>
      <c r="S182" s="49" t="str">
        <f>IFERROR(IF($K182&lt;&gt;"SS",(VLOOKUP($D182,Customer_Demand!$D:$BF,COLUMNS($I182:S182),0)/$I182+VLOOKUP($D182,Customer_Demand!$D:$BF,COLUMNS($I182:S182),0)/$K182),(VLOOKUP($D182,Customer_Demand!$D:$BF,COLUMNS($I182:S182),0)/$I182)),"")</f>
        <v/>
      </c>
      <c r="T182" s="49" t="str">
        <f>IFERROR(IF($K182&lt;&gt;"SS",(VLOOKUP($D182,Customer_Demand!$D:$BF,COLUMNS($I182:T182),0)/$I182+VLOOKUP($D182,Customer_Demand!$D:$BF,COLUMNS($I182:T182),0)/$K182),(VLOOKUP($D182,Customer_Demand!$D:$BF,COLUMNS($I182:T182),0)/$I182)),"")</f>
        <v/>
      </c>
      <c r="U182" s="49" t="str">
        <f>IFERROR(IF($K182&lt;&gt;"SS",(VLOOKUP($D182,Customer_Demand!$D:$BF,COLUMNS($I182:U182),0)/$I182+VLOOKUP($D182,Customer_Demand!$D:$BF,COLUMNS($I182:U182),0)/$K182),(VLOOKUP($D182,Customer_Demand!$D:$BF,COLUMNS($I182:U182),0)/$I182)),"")</f>
        <v/>
      </c>
      <c r="V182" s="49" t="str">
        <f>IFERROR(IF($K182&lt;&gt;"SS",(VLOOKUP($D182,Customer_Demand!$D:$BF,COLUMNS($I182:V182),0)/$I182+VLOOKUP($D182,Customer_Demand!$D:$BF,COLUMNS($I182:V182),0)/$K182),(VLOOKUP($D182,Customer_Demand!$D:$BF,COLUMNS($I182:V182),0)/$I182)),"")</f>
        <v/>
      </c>
      <c r="W182" s="49" t="str">
        <f>IFERROR(IF($K182&lt;&gt;"SS",(VLOOKUP($D182,Customer_Demand!$D:$BF,COLUMNS($I182:W182),0)/$I182+VLOOKUP($D182,Customer_Demand!$D:$BF,COLUMNS($I182:W182),0)/$K182),(VLOOKUP($D182,Customer_Demand!$D:$BF,COLUMNS($I182:W182),0)/$I182)),"")</f>
        <v/>
      </c>
      <c r="X182" s="49" t="str">
        <f>IFERROR(IF($K182&lt;&gt;"SS",(VLOOKUP($D182,Customer_Demand!$D:$BF,COLUMNS($I182:X182),0)/$I182+VLOOKUP($D182,Customer_Demand!$D:$BF,COLUMNS($I182:X182),0)/$K182),(VLOOKUP($D182,Customer_Demand!$D:$BF,COLUMNS($I182:X182),0)/$I182)),"")</f>
        <v/>
      </c>
      <c r="Y182" s="49" t="str">
        <f>IFERROR(IF($K182&lt;&gt;"SS",(VLOOKUP($D182,Customer_Demand!$D:$BF,COLUMNS($I182:Y182),0)/$I182+VLOOKUP($D182,Customer_Demand!$D:$BF,COLUMNS($I182:Y182),0)/$K182),(VLOOKUP($D182,Customer_Demand!$D:$BF,COLUMNS($I182:Y182),0)/$I182)),"")</f>
        <v/>
      </c>
      <c r="Z182" s="49" t="str">
        <f>IFERROR(IF($K182&lt;&gt;"SS",(VLOOKUP($D182,Customer_Demand!$D:$BF,COLUMNS($I182:Z182),0)/$I182+VLOOKUP($D182,Customer_Demand!$D:$BF,COLUMNS($I182:Z182),0)/$K182),(VLOOKUP($D182,Customer_Demand!$D:$BF,COLUMNS($I182:Z182),0)/$I182)),"")</f>
        <v/>
      </c>
      <c r="AA182" s="49" t="str">
        <f>IFERROR(IF($K182&lt;&gt;"SS",(VLOOKUP($D182,Customer_Demand!$D:$BF,COLUMNS($I182:AA182),0)/$I182+VLOOKUP($D182,Customer_Demand!$D:$BF,COLUMNS($I182:AA182),0)/$K182),(VLOOKUP($D182,Customer_Demand!$D:$BF,COLUMNS($I182:AA182),0)/$I182)),"")</f>
        <v/>
      </c>
      <c r="AB182" s="49" t="str">
        <f>IFERROR(IF($K182&lt;&gt;"SS",(VLOOKUP($D182,Customer_Demand!$D:$BF,COLUMNS($I182:AB182),0)/$I182+VLOOKUP($D182,Customer_Demand!$D:$BF,COLUMNS($I182:AB182),0)/$K182),(VLOOKUP($D182,Customer_Demand!$D:$BF,COLUMNS($I182:AB182),0)/$I182)),"")</f>
        <v/>
      </c>
      <c r="AC182" s="49" t="str">
        <f>IFERROR(IF($K182&lt;&gt;"SS",(VLOOKUP($D182,Customer_Demand!$D:$BF,COLUMNS($I182:AC182),0)/$I182+VLOOKUP($D182,Customer_Demand!$D:$BF,COLUMNS($I182:AC182),0)/$K182),(VLOOKUP($D182,Customer_Demand!$D:$BF,COLUMNS($I182:AC182),0)/$I182)),"")</f>
        <v/>
      </c>
      <c r="AD182" s="49" t="str">
        <f>IFERROR(IF($K182&lt;&gt;"SS",(VLOOKUP($D182,Customer_Demand!$D:$BF,COLUMNS($I182:AD182),0)/$I182+VLOOKUP($D182,Customer_Demand!$D:$BF,COLUMNS($I182:AD182),0)/$K182),(VLOOKUP($D182,Customer_Demand!$D:$BF,COLUMNS($I182:AD182),0)/$I182)),"")</f>
        <v/>
      </c>
      <c r="AE182" s="49" t="str">
        <f>IFERROR(IF($K182&lt;&gt;"SS",(VLOOKUP($D182,Customer_Demand!$D:$BF,COLUMNS($I182:AE182),0)/$I182+VLOOKUP($D182,Customer_Demand!$D:$BF,COLUMNS($I182:AE182),0)/$K182),(VLOOKUP($D182,Customer_Demand!$D:$BF,COLUMNS($I182:AE182),0)/$I182)),"")</f>
        <v/>
      </c>
      <c r="AF182" s="49" t="str">
        <f>IFERROR(IF($K182&lt;&gt;"SS",(VLOOKUP($D182,Customer_Demand!$D:$BF,COLUMNS($I182:AF182),0)/$I182+VLOOKUP($D182,Customer_Demand!$D:$BF,COLUMNS($I182:AF182),0)/$K182),(VLOOKUP($D182,Customer_Demand!$D:$BF,COLUMNS($I182:AF182),0)/$I182)),"")</f>
        <v/>
      </c>
      <c r="AG182" s="49" t="str">
        <f>IFERROR(IF($K182&lt;&gt;"SS",(VLOOKUP($D182,Customer_Demand!$D:$BF,COLUMNS($I182:AG182),0)/$I182+VLOOKUP($D182,Customer_Demand!$D:$BF,COLUMNS($I182:AG182),0)/$K182),(VLOOKUP($D182,Customer_Demand!$D:$BF,COLUMNS($I182:AG182),0)/$I182)),"")</f>
        <v/>
      </c>
      <c r="AH182" s="49" t="str">
        <f>IFERROR(IF($K182&lt;&gt;"SS",(VLOOKUP($D182,Customer_Demand!$D:$BF,COLUMNS($I182:AH182),0)/$I182+VLOOKUP($D182,Customer_Demand!$D:$BF,COLUMNS($I182:AH182),0)/$K182),(VLOOKUP($D182,Customer_Demand!$D:$BF,COLUMNS($I182:AH182),0)/$I182)),"")</f>
        <v/>
      </c>
      <c r="AI182" s="49" t="str">
        <f>IFERROR(IF($K182&lt;&gt;"SS",(VLOOKUP($D182,Customer_Demand!$D:$BF,COLUMNS($I182:AI182),0)/$I182+VLOOKUP($D182,Customer_Demand!$D:$BF,COLUMNS($I182:AI182),0)/$K182),(VLOOKUP($D182,Customer_Demand!$D:$BF,COLUMNS($I182:AI182),0)/$I182)),"")</f>
        <v/>
      </c>
      <c r="AJ182" s="49" t="str">
        <f>IFERROR(IF($K182&lt;&gt;"SS",(VLOOKUP($D182,Customer_Demand!$D:$BF,COLUMNS($I182:AJ182),0)/$I182+VLOOKUP($D182,Customer_Demand!$D:$BF,COLUMNS($I182:AJ182),0)/$K182),(VLOOKUP($D182,Customer_Demand!$D:$BF,COLUMNS($I182:AJ182),0)/$I182)),"")</f>
        <v/>
      </c>
      <c r="AK182" s="49" t="str">
        <f>IFERROR(IF($K182&lt;&gt;"SS",(VLOOKUP($D182,Customer_Demand!$D:$BF,COLUMNS($I182:AK182),0)/$I182+VLOOKUP($D182,Customer_Demand!$D:$BF,COLUMNS($I182:AK182),0)/$K182),(VLOOKUP($D182,Customer_Demand!$D:$BF,COLUMNS($I182:AK182),0)/$I182)),"")</f>
        <v/>
      </c>
      <c r="AL182" s="49" t="str">
        <f>IFERROR(IF($K182&lt;&gt;"SS",(VLOOKUP($D182,Customer_Demand!$D:$BF,COLUMNS($I182:AL182),0)/$I182+VLOOKUP($D182,Customer_Demand!$D:$BF,COLUMNS($I182:AL182),0)/$K182),(VLOOKUP($D182,Customer_Demand!$D:$BF,COLUMNS($I182:AL182),0)/$I182)),"")</f>
        <v/>
      </c>
      <c r="AM182" s="49" t="str">
        <f>IFERROR(IF($K182&lt;&gt;"SS",(VLOOKUP($D182,Customer_Demand!$D:$BF,COLUMNS($I182:AM182),0)/$I182+VLOOKUP($D182,Customer_Demand!$D:$BF,COLUMNS($I182:AM182),0)/$K182),(VLOOKUP($D182,Customer_Demand!$D:$BF,COLUMNS($I182:AM182),0)/$I182)),"")</f>
        <v/>
      </c>
      <c r="AN182" s="49" t="str">
        <f>IFERROR(IF($K182&lt;&gt;"SS",(VLOOKUP($D182,Customer_Demand!$D:$BF,COLUMNS($I182:AN182),0)/$I182+VLOOKUP($D182,Customer_Demand!$D:$BF,COLUMNS($I182:AN182),0)/$K182),(VLOOKUP($D182,Customer_Demand!$D:$BF,COLUMNS($I182:AN182),0)/$I182)),"")</f>
        <v/>
      </c>
      <c r="AO182" s="49" t="str">
        <f>IFERROR(IF($K182&lt;&gt;"SS",(VLOOKUP($D182,Customer_Demand!$D:$BF,COLUMNS($I182:AO182),0)/$I182+VLOOKUP($D182,Customer_Demand!$D:$BF,COLUMNS($I182:AO182),0)/$K182),(VLOOKUP($D182,Customer_Demand!$D:$BF,COLUMNS($I182:AO182),0)/$I182)),"")</f>
        <v/>
      </c>
      <c r="AP182" s="49" t="str">
        <f>IFERROR(IF($K182&lt;&gt;"SS",(VLOOKUP($D182,Customer_Demand!$D:$BF,COLUMNS($I182:AP182),0)/$I182+VLOOKUP($D182,Customer_Demand!$D:$BF,COLUMNS($I182:AP182),0)/$K182),(VLOOKUP($D182,Customer_Demand!$D:$BF,COLUMNS($I182:AP182),0)/$I182)),"")</f>
        <v/>
      </c>
      <c r="AQ182" s="49" t="str">
        <f>IFERROR(IF($K182&lt;&gt;"SS",(VLOOKUP($D182,Customer_Demand!$D:$BF,COLUMNS($I182:AQ182),0)/$I182+VLOOKUP($D182,Customer_Demand!$D:$BF,COLUMNS($I182:AQ182),0)/$K182),(VLOOKUP($D182,Customer_Demand!$D:$BF,COLUMNS($I182:AQ182),0)/$I182)),"")</f>
        <v/>
      </c>
      <c r="AR182" s="49" t="str">
        <f>IFERROR(IF($K182&lt;&gt;"SS",(VLOOKUP($D182,Customer_Demand!$D:$BF,COLUMNS($I182:AR182),0)/$I182+VLOOKUP($D182,Customer_Demand!$D:$BF,COLUMNS($I182:AR182),0)/$K182),(VLOOKUP($D182,Customer_Demand!$D:$BF,COLUMNS($I182:AR182),0)/$I182)),"")</f>
        <v/>
      </c>
      <c r="AS182" s="49" t="str">
        <f>IFERROR(IF($K182&lt;&gt;"SS",(VLOOKUP($D182,Customer_Demand!$D:$BF,COLUMNS($I182:AS182),0)/$I182+VLOOKUP($D182,Customer_Demand!$D:$BF,COLUMNS($I182:AS182),0)/$K182),(VLOOKUP($D182,Customer_Demand!$D:$BF,COLUMNS($I182:AS182),0)/$I182)),"")</f>
        <v/>
      </c>
      <c r="AT182" s="49" t="str">
        <f>IFERROR(IF($K182&lt;&gt;"SS",(VLOOKUP($D182,Customer_Demand!$D:$BF,COLUMNS($I182:AT182),0)/$I182+VLOOKUP($D182,Customer_Demand!$D:$BF,COLUMNS($I182:AT182),0)/$K182),(VLOOKUP($D182,Customer_Demand!$D:$BF,COLUMNS($I182:AT182),0)/$I182)),"")</f>
        <v/>
      </c>
      <c r="AU182" s="49" t="str">
        <f>IFERROR(IF($K182&lt;&gt;"SS",(VLOOKUP($D182,Customer_Demand!$D:$BF,COLUMNS($I182:AU182),0)/$I182+VLOOKUP($D182,Customer_Demand!$D:$BF,COLUMNS($I182:AU182),0)/$K182),(VLOOKUP($D182,Customer_Demand!$D:$BF,COLUMNS($I182:AU182),0)/$I182)),"")</f>
        <v/>
      </c>
      <c r="AV182" s="49" t="str">
        <f>IFERROR(IF($K182&lt;&gt;"SS",(VLOOKUP($D182,Customer_Demand!$D:$BF,COLUMNS($I182:AV182),0)/$I182+VLOOKUP($D182,Customer_Demand!$D:$BF,COLUMNS($I182:AV182),0)/$K182),(VLOOKUP($D182,Customer_Demand!$D:$BF,COLUMNS($I182:AV182),0)/$I182)),"")</f>
        <v/>
      </c>
      <c r="AW182" s="49" t="str">
        <f>IFERROR(IF($K182&lt;&gt;"SS",(VLOOKUP($D182,Customer_Demand!$D:$BF,COLUMNS($I182:AW182),0)/$I182+VLOOKUP($D182,Customer_Demand!$D:$BF,COLUMNS($I182:AW182),0)/$K182),(VLOOKUP($D182,Customer_Demand!$D:$BF,COLUMNS($I182:AW182),0)/$I182)),"")</f>
        <v/>
      </c>
      <c r="AX182" s="49" t="str">
        <f>IFERROR(IF($K182&lt;&gt;"SS",(VLOOKUP($D182,Customer_Demand!$D:$BF,COLUMNS($I182:AX182),0)/$I182+VLOOKUP($D182,Customer_Demand!$D:$BF,COLUMNS($I182:AX182),0)/$K182),(VLOOKUP($D182,Customer_Demand!$D:$BF,COLUMNS($I182:AX182),0)/$I182)),"")</f>
        <v/>
      </c>
      <c r="AY182" s="49" t="str">
        <f>IFERROR(IF($K182&lt;&gt;"SS",(VLOOKUP($D182,Customer_Demand!$D:$BF,COLUMNS($I182:AY182),0)/$I182+VLOOKUP($D182,Customer_Demand!$D:$BF,COLUMNS($I182:AY182),0)/$K182),(VLOOKUP($D182,Customer_Demand!$D:$BF,COLUMNS($I182:AY182),0)/$I182)),"")</f>
        <v/>
      </c>
      <c r="AZ182" s="49" t="str">
        <f>IFERROR(IF($K182&lt;&gt;"SS",(VLOOKUP($D182,Customer_Demand!$D:$BF,COLUMNS($I182:AZ182),0)/$I182+VLOOKUP($D182,Customer_Demand!$D:$BF,COLUMNS($I182:AZ182),0)/$K182),(VLOOKUP($D182,Customer_Demand!$D:$BF,COLUMNS($I182:AZ182),0)/$I182)),"")</f>
        <v/>
      </c>
      <c r="BA182" s="49" t="str">
        <f>IFERROR(IF($K182&lt;&gt;"SS",(VLOOKUP($D182,Customer_Demand!$D:$BF,COLUMNS($I182:BA182),0)/$I182+VLOOKUP($D182,Customer_Demand!$D:$BF,COLUMNS($I182:BA182),0)/$K182),(VLOOKUP($D182,Customer_Demand!$D:$BF,COLUMNS($I182:BA182),0)/$I182)),"")</f>
        <v/>
      </c>
      <c r="BB182" s="49" t="str">
        <f>IFERROR(IF($K182&lt;&gt;"SS",(VLOOKUP($D182,Customer_Demand!$D:$BF,COLUMNS($I182:BB182),0)/$I182+VLOOKUP($D182,Customer_Demand!$D:$BF,COLUMNS($I182:BB182),0)/$K182),(VLOOKUP($D182,Customer_Demand!$D:$BF,COLUMNS($I182:BB182),0)/$I182)),"")</f>
        <v/>
      </c>
      <c r="BC182" s="49" t="str">
        <f>IFERROR(IF($K182&lt;&gt;"SS",(VLOOKUP($D182,Customer_Demand!$D:$BF,COLUMNS($I182:BC182),0)/$I182+VLOOKUP($D182,Customer_Demand!$D:$BF,COLUMNS($I182:BC182),0)/$K182),(VLOOKUP($D182,Customer_Demand!$D:$BF,COLUMNS($I182:BC182),0)/$I182)),"")</f>
        <v/>
      </c>
      <c r="BD182" s="49" t="str">
        <f>IFERROR(IF($K182&lt;&gt;"SS",(VLOOKUP($D182,Customer_Demand!$D:$BF,COLUMNS($I182:BD182),0)/$I182+VLOOKUP($D182,Customer_Demand!$D:$BF,COLUMNS($I182:BD182),0)/$K182),(VLOOKUP($D182,Customer_Demand!$D:$BF,COLUMNS($I182:BD182),0)/$I182)),"")</f>
        <v/>
      </c>
      <c r="BE182" s="49" t="str">
        <f>IFERROR(IF($K182&lt;&gt;"SS",(VLOOKUP($D182,Customer_Demand!$D:$BF,COLUMNS($I182:BE182),0)/$I182+VLOOKUP($D182,Customer_Demand!$D:$BF,COLUMNS($I182:BE182),0)/$K182),(VLOOKUP($D182,Customer_Demand!$D:$BF,COLUMNS($I182:BE182),0)/$I182)),"")</f>
        <v/>
      </c>
      <c r="BF182" s="49" t="str">
        <f>IFERROR(IF($K182&lt;&gt;"SS",(VLOOKUP($D182,Customer_Demand!$D:$BF,COLUMNS($I182:BF182),0)/$I182+VLOOKUP($D182,Customer_Demand!$D:$BF,COLUMNS($I182:BF182),0)/$K182),(VLOOKUP($D182,Customer_Demand!$D:$BF,COLUMNS($I182:BF182),0)/$I182)),"")</f>
        <v/>
      </c>
      <c r="BG182" s="49" t="str">
        <f>IFERROR(IF($K182&lt;&gt;"SS",(VLOOKUP($D182,Customer_Demand!$D:$BF,COLUMNS($I182:BG182),0)/$I182+VLOOKUP($D182,Customer_Demand!$D:$BF,COLUMNS($I182:BG182),0)/$K182),(VLOOKUP($D182,Customer_Demand!$D:$BF,COLUMNS($I182:BG182),0)/$I182)),"")</f>
        <v/>
      </c>
      <c r="BH182" s="49" t="str">
        <f>IFERROR(IF($K182&lt;&gt;"SS",(VLOOKUP($D182,Customer_Demand!$D:$BF,COLUMNS($I182:BH182),0)/$I182+VLOOKUP($D182,Customer_Demand!$D:$BF,COLUMNS($I182:BH182),0)/$K182),(VLOOKUP($D182,Customer_Demand!$D:$BF,COLUMNS($I182:BH182),0)/$I182)),"")</f>
        <v/>
      </c>
      <c r="BI182" s="49" t="str">
        <f>IFERROR(IF($K182&lt;&gt;"SS",(VLOOKUP($D182,Customer_Demand!$D:$BF,COLUMNS($I182:BI182),0)/$I182+VLOOKUP($D182,Customer_Demand!$D:$BF,COLUMNS($I182:BI182),0)/$K182),(VLOOKUP($D182,Customer_Demand!$D:$BF,COLUMNS($I182:BI182),0)/$I182)),"")</f>
        <v/>
      </c>
      <c r="BJ182" s="49" t="str">
        <f>IFERROR(IF($K182&lt;&gt;"SS",(VLOOKUP($D182,Customer_Demand!$D:$BF,COLUMNS($I182:BJ182),0)/$I182+VLOOKUP($D182,Customer_Demand!$D:$BF,COLUMNS($I182:BJ182),0)/$K182),(VLOOKUP($D182,Customer_Demand!$D:$BF,COLUMNS($I182:BJ182),0)/$I182)),"")</f>
        <v/>
      </c>
      <c r="BK182" s="50" t="str">
        <f>IFERROR(IF($K182&lt;&gt;"SS",(VLOOKUP($D182,Customer_Demand!$D:$BF,COLUMNS($I182:BK182),0)/$I182+VLOOKUP($D182,Customer_Demand!$D:$BF,COLUMNS($I182:BK182),0)/$K182),(VLOOKUP($D182,Customer_Demand!$D:$BF,COLUMNS($I182:BK182),0)/$I182)),"")</f>
        <v/>
      </c>
      <c r="BL182" s="18"/>
    </row>
    <row r="183" spans="2:64" x14ac:dyDescent="0.2">
      <c r="B183" s="12" t="str">
        <f t="shared" si="15"/>
        <v/>
      </c>
      <c r="C183" s="45" t="str">
        <f>IF((Customer_Demand!C183)&lt;&gt;"",Customer_Demand!C183,"")</f>
        <v/>
      </c>
      <c r="D183" s="45" t="str">
        <f>IF(C183&lt;&gt;"",Customer_Demand!D183,"")</f>
        <v/>
      </c>
      <c r="E183" s="51" t="str">
        <f>IF(C183&lt;&gt;"",Customer_Demand!E183,"")</f>
        <v/>
      </c>
      <c r="F183" s="47" t="str">
        <f>IF(C183&lt;&gt;"",VLOOKUP(D183,Customer_Demand!$D$5:$F$1005,3,0),"")</f>
        <v/>
      </c>
      <c r="G183" s="48" t="str">
        <f t="shared" si="12"/>
        <v/>
      </c>
      <c r="H183" s="48" t="str">
        <f t="shared" si="13"/>
        <v/>
      </c>
      <c r="I183" s="48" t="str">
        <f>IFERROR(IF(C183&lt;&gt;"",VLOOKUP($H183,SMT_Cycle_Time_Data!$F:$Q,4,0),""),"SGR Not Defined")</f>
        <v/>
      </c>
      <c r="J183" s="48" t="str">
        <f t="shared" si="14"/>
        <v/>
      </c>
      <c r="K183" s="48" t="str">
        <f>IF(C183&lt;&gt;"",IFERROR(VLOOKUP($J183,SMT_Cycle_Time_Data!$F:$Q,4,0),"SS"),"")</f>
        <v/>
      </c>
      <c r="L183" s="49" t="str">
        <f>IFERROR(IF($K183&lt;&gt;"SS",(VLOOKUP($D183,Customer_Demand!$D:$BF,COLUMNS($I183:L183),0)/$I183+VLOOKUP($D183,Customer_Demand!$D:$BF,COLUMNS($I183:L183),0)/$K183),(VLOOKUP($D183,Customer_Demand!$D:$BF,COLUMNS($I183:L183),0)/$I183)),"")</f>
        <v/>
      </c>
      <c r="M183" s="49" t="str">
        <f>IFERROR(IF($K183&lt;&gt;"SS",(VLOOKUP($D183,Customer_Demand!$D:$BF,COLUMNS($I183:M183),0)/$I183+VLOOKUP($D183,Customer_Demand!$D:$BF,COLUMNS($I183:M183),0)/$K183),(VLOOKUP($D183,Customer_Demand!$D:$BF,COLUMNS($I183:M183),0)/$I183)),"")</f>
        <v/>
      </c>
      <c r="N183" s="49" t="str">
        <f>IFERROR(IF($K183&lt;&gt;"SS",(VLOOKUP($D183,Customer_Demand!$D:$BF,COLUMNS($I183:N183),0)/$I183+VLOOKUP($D183,Customer_Demand!$D:$BF,COLUMNS($I183:N183),0)/$K183),(VLOOKUP($D183,Customer_Demand!$D:$BF,COLUMNS($I183:N183),0)/$I183)),"")</f>
        <v/>
      </c>
      <c r="O183" s="49" t="str">
        <f>IFERROR(IF($K183&lt;&gt;"SS",(VLOOKUP($D183,Customer_Demand!$D:$BF,COLUMNS($I183:O183),0)/$I183+VLOOKUP($D183,Customer_Demand!$D:$BF,COLUMNS($I183:O183),0)/$K183),(VLOOKUP($D183,Customer_Demand!$D:$BF,COLUMNS($I183:O183),0)/$I183)),"")</f>
        <v/>
      </c>
      <c r="P183" s="49" t="str">
        <f>IFERROR(IF($K183&lt;&gt;"SS",(VLOOKUP($D183,Customer_Demand!$D:$BF,COLUMNS($I183:P183),0)/$I183+VLOOKUP($D183,Customer_Demand!$D:$BF,COLUMNS($I183:P183),0)/$K183),(VLOOKUP($D183,Customer_Demand!$D:$BF,COLUMNS($I183:P183),0)/$I183)),"")</f>
        <v/>
      </c>
      <c r="Q183" s="49" t="str">
        <f>IFERROR(IF($K183&lt;&gt;"SS",(VLOOKUP($D183,Customer_Demand!$D:$BF,COLUMNS($I183:Q183),0)/$I183+VLOOKUP($D183,Customer_Demand!$D:$BF,COLUMNS($I183:Q183),0)/$K183),(VLOOKUP($D183,Customer_Demand!$D:$BF,COLUMNS($I183:Q183),0)/$I183)),"")</f>
        <v/>
      </c>
      <c r="R183" s="49" t="str">
        <f>IFERROR(IF($K183&lt;&gt;"SS",(VLOOKUP($D183,Customer_Demand!$D:$BF,COLUMNS($I183:R183),0)/$I183+VLOOKUP($D183,Customer_Demand!$D:$BF,COLUMNS($I183:R183),0)/$K183),(VLOOKUP($D183,Customer_Demand!$D:$BF,COLUMNS($I183:R183),0)/$I183)),"")</f>
        <v/>
      </c>
      <c r="S183" s="49" t="str">
        <f>IFERROR(IF($K183&lt;&gt;"SS",(VLOOKUP($D183,Customer_Demand!$D:$BF,COLUMNS($I183:S183),0)/$I183+VLOOKUP($D183,Customer_Demand!$D:$BF,COLUMNS($I183:S183),0)/$K183),(VLOOKUP($D183,Customer_Demand!$D:$BF,COLUMNS($I183:S183),0)/$I183)),"")</f>
        <v/>
      </c>
      <c r="T183" s="49" t="str">
        <f>IFERROR(IF($K183&lt;&gt;"SS",(VLOOKUP($D183,Customer_Demand!$D:$BF,COLUMNS($I183:T183),0)/$I183+VLOOKUP($D183,Customer_Demand!$D:$BF,COLUMNS($I183:T183),0)/$K183),(VLOOKUP($D183,Customer_Demand!$D:$BF,COLUMNS($I183:T183),0)/$I183)),"")</f>
        <v/>
      </c>
      <c r="U183" s="49" t="str">
        <f>IFERROR(IF($K183&lt;&gt;"SS",(VLOOKUP($D183,Customer_Demand!$D:$BF,COLUMNS($I183:U183),0)/$I183+VLOOKUP($D183,Customer_Demand!$D:$BF,COLUMNS($I183:U183),0)/$K183),(VLOOKUP($D183,Customer_Demand!$D:$BF,COLUMNS($I183:U183),0)/$I183)),"")</f>
        <v/>
      </c>
      <c r="V183" s="49" t="str">
        <f>IFERROR(IF($K183&lt;&gt;"SS",(VLOOKUP($D183,Customer_Demand!$D:$BF,COLUMNS($I183:V183),0)/$I183+VLOOKUP($D183,Customer_Demand!$D:$BF,COLUMNS($I183:V183),0)/$K183),(VLOOKUP($D183,Customer_Demand!$D:$BF,COLUMNS($I183:V183),0)/$I183)),"")</f>
        <v/>
      </c>
      <c r="W183" s="49" t="str">
        <f>IFERROR(IF($K183&lt;&gt;"SS",(VLOOKUP($D183,Customer_Demand!$D:$BF,COLUMNS($I183:W183),0)/$I183+VLOOKUP($D183,Customer_Demand!$D:$BF,COLUMNS($I183:W183),0)/$K183),(VLOOKUP($D183,Customer_Demand!$D:$BF,COLUMNS($I183:W183),0)/$I183)),"")</f>
        <v/>
      </c>
      <c r="X183" s="49" t="str">
        <f>IFERROR(IF($K183&lt;&gt;"SS",(VLOOKUP($D183,Customer_Demand!$D:$BF,COLUMNS($I183:X183),0)/$I183+VLOOKUP($D183,Customer_Demand!$D:$BF,COLUMNS($I183:X183),0)/$K183),(VLOOKUP($D183,Customer_Demand!$D:$BF,COLUMNS($I183:X183),0)/$I183)),"")</f>
        <v/>
      </c>
      <c r="Y183" s="49" t="str">
        <f>IFERROR(IF($K183&lt;&gt;"SS",(VLOOKUP($D183,Customer_Demand!$D:$BF,COLUMNS($I183:Y183),0)/$I183+VLOOKUP($D183,Customer_Demand!$D:$BF,COLUMNS($I183:Y183),0)/$K183),(VLOOKUP($D183,Customer_Demand!$D:$BF,COLUMNS($I183:Y183),0)/$I183)),"")</f>
        <v/>
      </c>
      <c r="Z183" s="49" t="str">
        <f>IFERROR(IF($K183&lt;&gt;"SS",(VLOOKUP($D183,Customer_Demand!$D:$BF,COLUMNS($I183:Z183),0)/$I183+VLOOKUP($D183,Customer_Demand!$D:$BF,COLUMNS($I183:Z183),0)/$K183),(VLOOKUP($D183,Customer_Demand!$D:$BF,COLUMNS($I183:Z183),0)/$I183)),"")</f>
        <v/>
      </c>
      <c r="AA183" s="49" t="str">
        <f>IFERROR(IF($K183&lt;&gt;"SS",(VLOOKUP($D183,Customer_Demand!$D:$BF,COLUMNS($I183:AA183),0)/$I183+VLOOKUP($D183,Customer_Demand!$D:$BF,COLUMNS($I183:AA183),0)/$K183),(VLOOKUP($D183,Customer_Demand!$D:$BF,COLUMNS($I183:AA183),0)/$I183)),"")</f>
        <v/>
      </c>
      <c r="AB183" s="49" t="str">
        <f>IFERROR(IF($K183&lt;&gt;"SS",(VLOOKUP($D183,Customer_Demand!$D:$BF,COLUMNS($I183:AB183),0)/$I183+VLOOKUP($D183,Customer_Demand!$D:$BF,COLUMNS($I183:AB183),0)/$K183),(VLOOKUP($D183,Customer_Demand!$D:$BF,COLUMNS($I183:AB183),0)/$I183)),"")</f>
        <v/>
      </c>
      <c r="AC183" s="49" t="str">
        <f>IFERROR(IF($K183&lt;&gt;"SS",(VLOOKUP($D183,Customer_Demand!$D:$BF,COLUMNS($I183:AC183),0)/$I183+VLOOKUP($D183,Customer_Demand!$D:$BF,COLUMNS($I183:AC183),0)/$K183),(VLOOKUP($D183,Customer_Demand!$D:$BF,COLUMNS($I183:AC183),0)/$I183)),"")</f>
        <v/>
      </c>
      <c r="AD183" s="49" t="str">
        <f>IFERROR(IF($K183&lt;&gt;"SS",(VLOOKUP($D183,Customer_Demand!$D:$BF,COLUMNS($I183:AD183),0)/$I183+VLOOKUP($D183,Customer_Demand!$D:$BF,COLUMNS($I183:AD183),0)/$K183),(VLOOKUP($D183,Customer_Demand!$D:$BF,COLUMNS($I183:AD183),0)/$I183)),"")</f>
        <v/>
      </c>
      <c r="AE183" s="49" t="str">
        <f>IFERROR(IF($K183&lt;&gt;"SS",(VLOOKUP($D183,Customer_Demand!$D:$BF,COLUMNS($I183:AE183),0)/$I183+VLOOKUP($D183,Customer_Demand!$D:$BF,COLUMNS($I183:AE183),0)/$K183),(VLOOKUP($D183,Customer_Demand!$D:$BF,COLUMNS($I183:AE183),0)/$I183)),"")</f>
        <v/>
      </c>
      <c r="AF183" s="49" t="str">
        <f>IFERROR(IF($K183&lt;&gt;"SS",(VLOOKUP($D183,Customer_Demand!$D:$BF,COLUMNS($I183:AF183),0)/$I183+VLOOKUP($D183,Customer_Demand!$D:$BF,COLUMNS($I183:AF183),0)/$K183),(VLOOKUP($D183,Customer_Demand!$D:$BF,COLUMNS($I183:AF183),0)/$I183)),"")</f>
        <v/>
      </c>
      <c r="AG183" s="49" t="str">
        <f>IFERROR(IF($K183&lt;&gt;"SS",(VLOOKUP($D183,Customer_Demand!$D:$BF,COLUMNS($I183:AG183),0)/$I183+VLOOKUP($D183,Customer_Demand!$D:$BF,COLUMNS($I183:AG183),0)/$K183),(VLOOKUP($D183,Customer_Demand!$D:$BF,COLUMNS($I183:AG183),0)/$I183)),"")</f>
        <v/>
      </c>
      <c r="AH183" s="49" t="str">
        <f>IFERROR(IF($K183&lt;&gt;"SS",(VLOOKUP($D183,Customer_Demand!$D:$BF,COLUMNS($I183:AH183),0)/$I183+VLOOKUP($D183,Customer_Demand!$D:$BF,COLUMNS($I183:AH183),0)/$K183),(VLOOKUP($D183,Customer_Demand!$D:$BF,COLUMNS($I183:AH183),0)/$I183)),"")</f>
        <v/>
      </c>
      <c r="AI183" s="49" t="str">
        <f>IFERROR(IF($K183&lt;&gt;"SS",(VLOOKUP($D183,Customer_Demand!$D:$BF,COLUMNS($I183:AI183),0)/$I183+VLOOKUP($D183,Customer_Demand!$D:$BF,COLUMNS($I183:AI183),0)/$K183),(VLOOKUP($D183,Customer_Demand!$D:$BF,COLUMNS($I183:AI183),0)/$I183)),"")</f>
        <v/>
      </c>
      <c r="AJ183" s="49" t="str">
        <f>IFERROR(IF($K183&lt;&gt;"SS",(VLOOKUP($D183,Customer_Demand!$D:$BF,COLUMNS($I183:AJ183),0)/$I183+VLOOKUP($D183,Customer_Demand!$D:$BF,COLUMNS($I183:AJ183),0)/$K183),(VLOOKUP($D183,Customer_Demand!$D:$BF,COLUMNS($I183:AJ183),0)/$I183)),"")</f>
        <v/>
      </c>
      <c r="AK183" s="49" t="str">
        <f>IFERROR(IF($K183&lt;&gt;"SS",(VLOOKUP($D183,Customer_Demand!$D:$BF,COLUMNS($I183:AK183),0)/$I183+VLOOKUP($D183,Customer_Demand!$D:$BF,COLUMNS($I183:AK183),0)/$K183),(VLOOKUP($D183,Customer_Demand!$D:$BF,COLUMNS($I183:AK183),0)/$I183)),"")</f>
        <v/>
      </c>
      <c r="AL183" s="49" t="str">
        <f>IFERROR(IF($K183&lt;&gt;"SS",(VLOOKUP($D183,Customer_Demand!$D:$BF,COLUMNS($I183:AL183),0)/$I183+VLOOKUP($D183,Customer_Demand!$D:$BF,COLUMNS($I183:AL183),0)/$K183),(VLOOKUP($D183,Customer_Demand!$D:$BF,COLUMNS($I183:AL183),0)/$I183)),"")</f>
        <v/>
      </c>
      <c r="AM183" s="49" t="str">
        <f>IFERROR(IF($K183&lt;&gt;"SS",(VLOOKUP($D183,Customer_Demand!$D:$BF,COLUMNS($I183:AM183),0)/$I183+VLOOKUP($D183,Customer_Demand!$D:$BF,COLUMNS($I183:AM183),0)/$K183),(VLOOKUP($D183,Customer_Demand!$D:$BF,COLUMNS($I183:AM183),0)/$I183)),"")</f>
        <v/>
      </c>
      <c r="AN183" s="49" t="str">
        <f>IFERROR(IF($K183&lt;&gt;"SS",(VLOOKUP($D183,Customer_Demand!$D:$BF,COLUMNS($I183:AN183),0)/$I183+VLOOKUP($D183,Customer_Demand!$D:$BF,COLUMNS($I183:AN183),0)/$K183),(VLOOKUP($D183,Customer_Demand!$D:$BF,COLUMNS($I183:AN183),0)/$I183)),"")</f>
        <v/>
      </c>
      <c r="AO183" s="49" t="str">
        <f>IFERROR(IF($K183&lt;&gt;"SS",(VLOOKUP($D183,Customer_Demand!$D:$BF,COLUMNS($I183:AO183),0)/$I183+VLOOKUP($D183,Customer_Demand!$D:$BF,COLUMNS($I183:AO183),0)/$K183),(VLOOKUP($D183,Customer_Demand!$D:$BF,COLUMNS($I183:AO183),0)/$I183)),"")</f>
        <v/>
      </c>
      <c r="AP183" s="49" t="str">
        <f>IFERROR(IF($K183&lt;&gt;"SS",(VLOOKUP($D183,Customer_Demand!$D:$BF,COLUMNS($I183:AP183),0)/$I183+VLOOKUP($D183,Customer_Demand!$D:$BF,COLUMNS($I183:AP183),0)/$K183),(VLOOKUP($D183,Customer_Demand!$D:$BF,COLUMNS($I183:AP183),0)/$I183)),"")</f>
        <v/>
      </c>
      <c r="AQ183" s="49" t="str">
        <f>IFERROR(IF($K183&lt;&gt;"SS",(VLOOKUP($D183,Customer_Demand!$D:$BF,COLUMNS($I183:AQ183),0)/$I183+VLOOKUP($D183,Customer_Demand!$D:$BF,COLUMNS($I183:AQ183),0)/$K183),(VLOOKUP($D183,Customer_Demand!$D:$BF,COLUMNS($I183:AQ183),0)/$I183)),"")</f>
        <v/>
      </c>
      <c r="AR183" s="49" t="str">
        <f>IFERROR(IF($K183&lt;&gt;"SS",(VLOOKUP($D183,Customer_Demand!$D:$BF,COLUMNS($I183:AR183),0)/$I183+VLOOKUP($D183,Customer_Demand!$D:$BF,COLUMNS($I183:AR183),0)/$K183),(VLOOKUP($D183,Customer_Demand!$D:$BF,COLUMNS($I183:AR183),0)/$I183)),"")</f>
        <v/>
      </c>
      <c r="AS183" s="49" t="str">
        <f>IFERROR(IF($K183&lt;&gt;"SS",(VLOOKUP($D183,Customer_Demand!$D:$BF,COLUMNS($I183:AS183),0)/$I183+VLOOKUP($D183,Customer_Demand!$D:$BF,COLUMNS($I183:AS183),0)/$K183),(VLOOKUP($D183,Customer_Demand!$D:$BF,COLUMNS($I183:AS183),0)/$I183)),"")</f>
        <v/>
      </c>
      <c r="AT183" s="49" t="str">
        <f>IFERROR(IF($K183&lt;&gt;"SS",(VLOOKUP($D183,Customer_Demand!$D:$BF,COLUMNS($I183:AT183),0)/$I183+VLOOKUP($D183,Customer_Demand!$D:$BF,COLUMNS($I183:AT183),0)/$K183),(VLOOKUP($D183,Customer_Demand!$D:$BF,COLUMNS($I183:AT183),0)/$I183)),"")</f>
        <v/>
      </c>
      <c r="AU183" s="49" t="str">
        <f>IFERROR(IF($K183&lt;&gt;"SS",(VLOOKUP($D183,Customer_Demand!$D:$BF,COLUMNS($I183:AU183),0)/$I183+VLOOKUP($D183,Customer_Demand!$D:$BF,COLUMNS($I183:AU183),0)/$K183),(VLOOKUP($D183,Customer_Demand!$D:$BF,COLUMNS($I183:AU183),0)/$I183)),"")</f>
        <v/>
      </c>
      <c r="AV183" s="49" t="str">
        <f>IFERROR(IF($K183&lt;&gt;"SS",(VLOOKUP($D183,Customer_Demand!$D:$BF,COLUMNS($I183:AV183),0)/$I183+VLOOKUP($D183,Customer_Demand!$D:$BF,COLUMNS($I183:AV183),0)/$K183),(VLOOKUP($D183,Customer_Demand!$D:$BF,COLUMNS($I183:AV183),0)/$I183)),"")</f>
        <v/>
      </c>
      <c r="AW183" s="49" t="str">
        <f>IFERROR(IF($K183&lt;&gt;"SS",(VLOOKUP($D183,Customer_Demand!$D:$BF,COLUMNS($I183:AW183),0)/$I183+VLOOKUP($D183,Customer_Demand!$D:$BF,COLUMNS($I183:AW183),0)/$K183),(VLOOKUP($D183,Customer_Demand!$D:$BF,COLUMNS($I183:AW183),0)/$I183)),"")</f>
        <v/>
      </c>
      <c r="AX183" s="49" t="str">
        <f>IFERROR(IF($K183&lt;&gt;"SS",(VLOOKUP($D183,Customer_Demand!$D:$BF,COLUMNS($I183:AX183),0)/$I183+VLOOKUP($D183,Customer_Demand!$D:$BF,COLUMNS($I183:AX183),0)/$K183),(VLOOKUP($D183,Customer_Demand!$D:$BF,COLUMNS($I183:AX183),0)/$I183)),"")</f>
        <v/>
      </c>
      <c r="AY183" s="49" t="str">
        <f>IFERROR(IF($K183&lt;&gt;"SS",(VLOOKUP($D183,Customer_Demand!$D:$BF,COLUMNS($I183:AY183),0)/$I183+VLOOKUP($D183,Customer_Demand!$D:$BF,COLUMNS($I183:AY183),0)/$K183),(VLOOKUP($D183,Customer_Demand!$D:$BF,COLUMNS($I183:AY183),0)/$I183)),"")</f>
        <v/>
      </c>
      <c r="AZ183" s="49" t="str">
        <f>IFERROR(IF($K183&lt;&gt;"SS",(VLOOKUP($D183,Customer_Demand!$D:$BF,COLUMNS($I183:AZ183),0)/$I183+VLOOKUP($D183,Customer_Demand!$D:$BF,COLUMNS($I183:AZ183),0)/$K183),(VLOOKUP($D183,Customer_Demand!$D:$BF,COLUMNS($I183:AZ183),0)/$I183)),"")</f>
        <v/>
      </c>
      <c r="BA183" s="49" t="str">
        <f>IFERROR(IF($K183&lt;&gt;"SS",(VLOOKUP($D183,Customer_Demand!$D:$BF,COLUMNS($I183:BA183),0)/$I183+VLOOKUP($D183,Customer_Demand!$D:$BF,COLUMNS($I183:BA183),0)/$K183),(VLOOKUP($D183,Customer_Demand!$D:$BF,COLUMNS($I183:BA183),0)/$I183)),"")</f>
        <v/>
      </c>
      <c r="BB183" s="49" t="str">
        <f>IFERROR(IF($K183&lt;&gt;"SS",(VLOOKUP($D183,Customer_Demand!$D:$BF,COLUMNS($I183:BB183),0)/$I183+VLOOKUP($D183,Customer_Demand!$D:$BF,COLUMNS($I183:BB183),0)/$K183),(VLOOKUP($D183,Customer_Demand!$D:$BF,COLUMNS($I183:BB183),0)/$I183)),"")</f>
        <v/>
      </c>
      <c r="BC183" s="49" t="str">
        <f>IFERROR(IF($K183&lt;&gt;"SS",(VLOOKUP($D183,Customer_Demand!$D:$BF,COLUMNS($I183:BC183),0)/$I183+VLOOKUP($D183,Customer_Demand!$D:$BF,COLUMNS($I183:BC183),0)/$K183),(VLOOKUP($D183,Customer_Demand!$D:$BF,COLUMNS($I183:BC183),0)/$I183)),"")</f>
        <v/>
      </c>
      <c r="BD183" s="49" t="str">
        <f>IFERROR(IF($K183&lt;&gt;"SS",(VLOOKUP($D183,Customer_Demand!$D:$BF,COLUMNS($I183:BD183),0)/$I183+VLOOKUP($D183,Customer_Demand!$D:$BF,COLUMNS($I183:BD183),0)/$K183),(VLOOKUP($D183,Customer_Demand!$D:$BF,COLUMNS($I183:BD183),0)/$I183)),"")</f>
        <v/>
      </c>
      <c r="BE183" s="49" t="str">
        <f>IFERROR(IF($K183&lt;&gt;"SS",(VLOOKUP($D183,Customer_Demand!$D:$BF,COLUMNS($I183:BE183),0)/$I183+VLOOKUP($D183,Customer_Demand!$D:$BF,COLUMNS($I183:BE183),0)/$K183),(VLOOKUP($D183,Customer_Demand!$D:$BF,COLUMNS($I183:BE183),0)/$I183)),"")</f>
        <v/>
      </c>
      <c r="BF183" s="49" t="str">
        <f>IFERROR(IF($K183&lt;&gt;"SS",(VLOOKUP($D183,Customer_Demand!$D:$BF,COLUMNS($I183:BF183),0)/$I183+VLOOKUP($D183,Customer_Demand!$D:$BF,COLUMNS($I183:BF183),0)/$K183),(VLOOKUP($D183,Customer_Demand!$D:$BF,COLUMNS($I183:BF183),0)/$I183)),"")</f>
        <v/>
      </c>
      <c r="BG183" s="49" t="str">
        <f>IFERROR(IF($K183&lt;&gt;"SS",(VLOOKUP($D183,Customer_Demand!$D:$BF,COLUMNS($I183:BG183),0)/$I183+VLOOKUP($D183,Customer_Demand!$D:$BF,COLUMNS($I183:BG183),0)/$K183),(VLOOKUP($D183,Customer_Demand!$D:$BF,COLUMNS($I183:BG183),0)/$I183)),"")</f>
        <v/>
      </c>
      <c r="BH183" s="49" t="str">
        <f>IFERROR(IF($K183&lt;&gt;"SS",(VLOOKUP($D183,Customer_Demand!$D:$BF,COLUMNS($I183:BH183),0)/$I183+VLOOKUP($D183,Customer_Demand!$D:$BF,COLUMNS($I183:BH183),0)/$K183),(VLOOKUP($D183,Customer_Demand!$D:$BF,COLUMNS($I183:BH183),0)/$I183)),"")</f>
        <v/>
      </c>
      <c r="BI183" s="49" t="str">
        <f>IFERROR(IF($K183&lt;&gt;"SS",(VLOOKUP($D183,Customer_Demand!$D:$BF,COLUMNS($I183:BI183),0)/$I183+VLOOKUP($D183,Customer_Demand!$D:$BF,COLUMNS($I183:BI183),0)/$K183),(VLOOKUP($D183,Customer_Demand!$D:$BF,COLUMNS($I183:BI183),0)/$I183)),"")</f>
        <v/>
      </c>
      <c r="BJ183" s="49" t="str">
        <f>IFERROR(IF($K183&lt;&gt;"SS",(VLOOKUP($D183,Customer_Demand!$D:$BF,COLUMNS($I183:BJ183),0)/$I183+VLOOKUP($D183,Customer_Demand!$D:$BF,COLUMNS($I183:BJ183),0)/$K183),(VLOOKUP($D183,Customer_Demand!$D:$BF,COLUMNS($I183:BJ183),0)/$I183)),"")</f>
        <v/>
      </c>
      <c r="BK183" s="50" t="str">
        <f>IFERROR(IF($K183&lt;&gt;"SS",(VLOOKUP($D183,Customer_Demand!$D:$BF,COLUMNS($I183:BK183),0)/$I183+VLOOKUP($D183,Customer_Demand!$D:$BF,COLUMNS($I183:BK183),0)/$K183),(VLOOKUP($D183,Customer_Demand!$D:$BF,COLUMNS($I183:BK183),0)/$I183)),"")</f>
        <v/>
      </c>
      <c r="BL183" s="18"/>
    </row>
    <row r="184" spans="2:64" x14ac:dyDescent="0.2">
      <c r="B184" s="12" t="str">
        <f t="shared" si="15"/>
        <v/>
      </c>
      <c r="C184" s="45" t="str">
        <f>IF((Customer_Demand!C184)&lt;&gt;"",Customer_Demand!C184,"")</f>
        <v/>
      </c>
      <c r="D184" s="45" t="str">
        <f>IF(C184&lt;&gt;"",Customer_Demand!D184,"")</f>
        <v/>
      </c>
      <c r="E184" s="51" t="str">
        <f>IF(C184&lt;&gt;"",Customer_Demand!E184,"")</f>
        <v/>
      </c>
      <c r="F184" s="47" t="str">
        <f>IF(C184&lt;&gt;"",VLOOKUP(D184,Customer_Demand!$D$5:$F$1005,3,0),"")</f>
        <v/>
      </c>
      <c r="G184" s="48" t="str">
        <f t="shared" si="12"/>
        <v/>
      </c>
      <c r="H184" s="48" t="str">
        <f t="shared" si="13"/>
        <v/>
      </c>
      <c r="I184" s="48" t="str">
        <f>IFERROR(IF(C184&lt;&gt;"",VLOOKUP($H184,SMT_Cycle_Time_Data!$F:$Q,4,0),""),"SGR Not Defined")</f>
        <v/>
      </c>
      <c r="J184" s="48" t="str">
        <f t="shared" si="14"/>
        <v/>
      </c>
      <c r="K184" s="48" t="str">
        <f>IF(C184&lt;&gt;"",IFERROR(VLOOKUP($J184,SMT_Cycle_Time_Data!$F:$Q,4,0),"SS"),"")</f>
        <v/>
      </c>
      <c r="L184" s="49" t="str">
        <f>IFERROR(IF($K184&lt;&gt;"SS",(VLOOKUP($D184,Customer_Demand!$D:$BF,COLUMNS($I184:L184),0)/$I184+VLOOKUP($D184,Customer_Demand!$D:$BF,COLUMNS($I184:L184),0)/$K184),(VLOOKUP($D184,Customer_Demand!$D:$BF,COLUMNS($I184:L184),0)/$I184)),"")</f>
        <v/>
      </c>
      <c r="M184" s="49" t="str">
        <f>IFERROR(IF($K184&lt;&gt;"SS",(VLOOKUP($D184,Customer_Demand!$D:$BF,COLUMNS($I184:M184),0)/$I184+VLOOKUP($D184,Customer_Demand!$D:$BF,COLUMNS($I184:M184),0)/$K184),(VLOOKUP($D184,Customer_Demand!$D:$BF,COLUMNS($I184:M184),0)/$I184)),"")</f>
        <v/>
      </c>
      <c r="N184" s="49" t="str">
        <f>IFERROR(IF($K184&lt;&gt;"SS",(VLOOKUP($D184,Customer_Demand!$D:$BF,COLUMNS($I184:N184),0)/$I184+VLOOKUP($D184,Customer_Demand!$D:$BF,COLUMNS($I184:N184),0)/$K184),(VLOOKUP($D184,Customer_Demand!$D:$BF,COLUMNS($I184:N184),0)/$I184)),"")</f>
        <v/>
      </c>
      <c r="O184" s="49" t="str">
        <f>IFERROR(IF($K184&lt;&gt;"SS",(VLOOKUP($D184,Customer_Demand!$D:$BF,COLUMNS($I184:O184),0)/$I184+VLOOKUP($D184,Customer_Demand!$D:$BF,COLUMNS($I184:O184),0)/$K184),(VLOOKUP($D184,Customer_Demand!$D:$BF,COLUMNS($I184:O184),0)/$I184)),"")</f>
        <v/>
      </c>
      <c r="P184" s="49" t="str">
        <f>IFERROR(IF($K184&lt;&gt;"SS",(VLOOKUP($D184,Customer_Demand!$D:$BF,COLUMNS($I184:P184),0)/$I184+VLOOKUP($D184,Customer_Demand!$D:$BF,COLUMNS($I184:P184),0)/$K184),(VLOOKUP($D184,Customer_Demand!$D:$BF,COLUMNS($I184:P184),0)/$I184)),"")</f>
        <v/>
      </c>
      <c r="Q184" s="49" t="str">
        <f>IFERROR(IF($K184&lt;&gt;"SS",(VLOOKUP($D184,Customer_Demand!$D:$BF,COLUMNS($I184:Q184),0)/$I184+VLOOKUP($D184,Customer_Demand!$D:$BF,COLUMNS($I184:Q184),0)/$K184),(VLOOKUP($D184,Customer_Demand!$D:$BF,COLUMNS($I184:Q184),0)/$I184)),"")</f>
        <v/>
      </c>
      <c r="R184" s="49" t="str">
        <f>IFERROR(IF($K184&lt;&gt;"SS",(VLOOKUP($D184,Customer_Demand!$D:$BF,COLUMNS($I184:R184),0)/$I184+VLOOKUP($D184,Customer_Demand!$D:$BF,COLUMNS($I184:R184),0)/$K184),(VLOOKUP($D184,Customer_Demand!$D:$BF,COLUMNS($I184:R184),0)/$I184)),"")</f>
        <v/>
      </c>
      <c r="S184" s="49" t="str">
        <f>IFERROR(IF($K184&lt;&gt;"SS",(VLOOKUP($D184,Customer_Demand!$D:$BF,COLUMNS($I184:S184),0)/$I184+VLOOKUP($D184,Customer_Demand!$D:$BF,COLUMNS($I184:S184),0)/$K184),(VLOOKUP($D184,Customer_Demand!$D:$BF,COLUMNS($I184:S184),0)/$I184)),"")</f>
        <v/>
      </c>
      <c r="T184" s="49" t="str">
        <f>IFERROR(IF($K184&lt;&gt;"SS",(VLOOKUP($D184,Customer_Demand!$D:$BF,COLUMNS($I184:T184),0)/$I184+VLOOKUP($D184,Customer_Demand!$D:$BF,COLUMNS($I184:T184),0)/$K184),(VLOOKUP($D184,Customer_Demand!$D:$BF,COLUMNS($I184:T184),0)/$I184)),"")</f>
        <v/>
      </c>
      <c r="U184" s="49" t="str">
        <f>IFERROR(IF($K184&lt;&gt;"SS",(VLOOKUP($D184,Customer_Demand!$D:$BF,COLUMNS($I184:U184),0)/$I184+VLOOKUP($D184,Customer_Demand!$D:$BF,COLUMNS($I184:U184),0)/$K184),(VLOOKUP($D184,Customer_Demand!$D:$BF,COLUMNS($I184:U184),0)/$I184)),"")</f>
        <v/>
      </c>
      <c r="V184" s="49" t="str">
        <f>IFERROR(IF($K184&lt;&gt;"SS",(VLOOKUP($D184,Customer_Demand!$D:$BF,COLUMNS($I184:V184),0)/$I184+VLOOKUP($D184,Customer_Demand!$D:$BF,COLUMNS($I184:V184),0)/$K184),(VLOOKUP($D184,Customer_Demand!$D:$BF,COLUMNS($I184:V184),0)/$I184)),"")</f>
        <v/>
      </c>
      <c r="W184" s="49" t="str">
        <f>IFERROR(IF($K184&lt;&gt;"SS",(VLOOKUP($D184,Customer_Demand!$D:$BF,COLUMNS($I184:W184),0)/$I184+VLOOKUP($D184,Customer_Demand!$D:$BF,COLUMNS($I184:W184),0)/$K184),(VLOOKUP($D184,Customer_Demand!$D:$BF,COLUMNS($I184:W184),0)/$I184)),"")</f>
        <v/>
      </c>
      <c r="X184" s="49" t="str">
        <f>IFERROR(IF($K184&lt;&gt;"SS",(VLOOKUP($D184,Customer_Demand!$D:$BF,COLUMNS($I184:X184),0)/$I184+VLOOKUP($D184,Customer_Demand!$D:$BF,COLUMNS($I184:X184),0)/$K184),(VLOOKUP($D184,Customer_Demand!$D:$BF,COLUMNS($I184:X184),0)/$I184)),"")</f>
        <v/>
      </c>
      <c r="Y184" s="49" t="str">
        <f>IFERROR(IF($K184&lt;&gt;"SS",(VLOOKUP($D184,Customer_Demand!$D:$BF,COLUMNS($I184:Y184),0)/$I184+VLOOKUP($D184,Customer_Demand!$D:$BF,COLUMNS($I184:Y184),0)/$K184),(VLOOKUP($D184,Customer_Demand!$D:$BF,COLUMNS($I184:Y184),0)/$I184)),"")</f>
        <v/>
      </c>
      <c r="Z184" s="49" t="str">
        <f>IFERROR(IF($K184&lt;&gt;"SS",(VLOOKUP($D184,Customer_Demand!$D:$BF,COLUMNS($I184:Z184),0)/$I184+VLOOKUP($D184,Customer_Demand!$D:$BF,COLUMNS($I184:Z184),0)/$K184),(VLOOKUP($D184,Customer_Demand!$D:$BF,COLUMNS($I184:Z184),0)/$I184)),"")</f>
        <v/>
      </c>
      <c r="AA184" s="49" t="str">
        <f>IFERROR(IF($K184&lt;&gt;"SS",(VLOOKUP($D184,Customer_Demand!$D:$BF,COLUMNS($I184:AA184),0)/$I184+VLOOKUP($D184,Customer_Demand!$D:$BF,COLUMNS($I184:AA184),0)/$K184),(VLOOKUP($D184,Customer_Demand!$D:$BF,COLUMNS($I184:AA184),0)/$I184)),"")</f>
        <v/>
      </c>
      <c r="AB184" s="49" t="str">
        <f>IFERROR(IF($K184&lt;&gt;"SS",(VLOOKUP($D184,Customer_Demand!$D:$BF,COLUMNS($I184:AB184),0)/$I184+VLOOKUP($D184,Customer_Demand!$D:$BF,COLUMNS($I184:AB184),0)/$K184),(VLOOKUP($D184,Customer_Demand!$D:$BF,COLUMNS($I184:AB184),0)/$I184)),"")</f>
        <v/>
      </c>
      <c r="AC184" s="49" t="str">
        <f>IFERROR(IF($K184&lt;&gt;"SS",(VLOOKUP($D184,Customer_Demand!$D:$BF,COLUMNS($I184:AC184),0)/$I184+VLOOKUP($D184,Customer_Demand!$D:$BF,COLUMNS($I184:AC184),0)/$K184),(VLOOKUP($D184,Customer_Demand!$D:$BF,COLUMNS($I184:AC184),0)/$I184)),"")</f>
        <v/>
      </c>
      <c r="AD184" s="49" t="str">
        <f>IFERROR(IF($K184&lt;&gt;"SS",(VLOOKUP($D184,Customer_Demand!$D:$BF,COLUMNS($I184:AD184),0)/$I184+VLOOKUP($D184,Customer_Demand!$D:$BF,COLUMNS($I184:AD184),0)/$K184),(VLOOKUP($D184,Customer_Demand!$D:$BF,COLUMNS($I184:AD184),0)/$I184)),"")</f>
        <v/>
      </c>
      <c r="AE184" s="49" t="str">
        <f>IFERROR(IF($K184&lt;&gt;"SS",(VLOOKUP($D184,Customer_Demand!$D:$BF,COLUMNS($I184:AE184),0)/$I184+VLOOKUP($D184,Customer_Demand!$D:$BF,COLUMNS($I184:AE184),0)/$K184),(VLOOKUP($D184,Customer_Demand!$D:$BF,COLUMNS($I184:AE184),0)/$I184)),"")</f>
        <v/>
      </c>
      <c r="AF184" s="49" t="str">
        <f>IFERROR(IF($K184&lt;&gt;"SS",(VLOOKUP($D184,Customer_Demand!$D:$BF,COLUMNS($I184:AF184),0)/$I184+VLOOKUP($D184,Customer_Demand!$D:$BF,COLUMNS($I184:AF184),0)/$K184),(VLOOKUP($D184,Customer_Demand!$D:$BF,COLUMNS($I184:AF184),0)/$I184)),"")</f>
        <v/>
      </c>
      <c r="AG184" s="49" t="str">
        <f>IFERROR(IF($K184&lt;&gt;"SS",(VLOOKUP($D184,Customer_Demand!$D:$BF,COLUMNS($I184:AG184),0)/$I184+VLOOKUP($D184,Customer_Demand!$D:$BF,COLUMNS($I184:AG184),0)/$K184),(VLOOKUP($D184,Customer_Demand!$D:$BF,COLUMNS($I184:AG184),0)/$I184)),"")</f>
        <v/>
      </c>
      <c r="AH184" s="49" t="str">
        <f>IFERROR(IF($K184&lt;&gt;"SS",(VLOOKUP($D184,Customer_Demand!$D:$BF,COLUMNS($I184:AH184),0)/$I184+VLOOKUP($D184,Customer_Demand!$D:$BF,COLUMNS($I184:AH184),0)/$K184),(VLOOKUP($D184,Customer_Demand!$D:$BF,COLUMNS($I184:AH184),0)/$I184)),"")</f>
        <v/>
      </c>
      <c r="AI184" s="49" t="str">
        <f>IFERROR(IF($K184&lt;&gt;"SS",(VLOOKUP($D184,Customer_Demand!$D:$BF,COLUMNS($I184:AI184),0)/$I184+VLOOKUP($D184,Customer_Demand!$D:$BF,COLUMNS($I184:AI184),0)/$K184),(VLOOKUP($D184,Customer_Demand!$D:$BF,COLUMNS($I184:AI184),0)/$I184)),"")</f>
        <v/>
      </c>
      <c r="AJ184" s="49" t="str">
        <f>IFERROR(IF($K184&lt;&gt;"SS",(VLOOKUP($D184,Customer_Demand!$D:$BF,COLUMNS($I184:AJ184),0)/$I184+VLOOKUP($D184,Customer_Demand!$D:$BF,COLUMNS($I184:AJ184),0)/$K184),(VLOOKUP($D184,Customer_Demand!$D:$BF,COLUMNS($I184:AJ184),0)/$I184)),"")</f>
        <v/>
      </c>
      <c r="AK184" s="49" t="str">
        <f>IFERROR(IF($K184&lt;&gt;"SS",(VLOOKUP($D184,Customer_Demand!$D:$BF,COLUMNS($I184:AK184),0)/$I184+VLOOKUP($D184,Customer_Demand!$D:$BF,COLUMNS($I184:AK184),0)/$K184),(VLOOKUP($D184,Customer_Demand!$D:$BF,COLUMNS($I184:AK184),0)/$I184)),"")</f>
        <v/>
      </c>
      <c r="AL184" s="49" t="str">
        <f>IFERROR(IF($K184&lt;&gt;"SS",(VLOOKUP($D184,Customer_Demand!$D:$BF,COLUMNS($I184:AL184),0)/$I184+VLOOKUP($D184,Customer_Demand!$D:$BF,COLUMNS($I184:AL184),0)/$K184),(VLOOKUP($D184,Customer_Demand!$D:$BF,COLUMNS($I184:AL184),0)/$I184)),"")</f>
        <v/>
      </c>
      <c r="AM184" s="49" t="str">
        <f>IFERROR(IF($K184&lt;&gt;"SS",(VLOOKUP($D184,Customer_Demand!$D:$BF,COLUMNS($I184:AM184),0)/$I184+VLOOKUP($D184,Customer_Demand!$D:$BF,COLUMNS($I184:AM184),0)/$K184),(VLOOKUP($D184,Customer_Demand!$D:$BF,COLUMNS($I184:AM184),0)/$I184)),"")</f>
        <v/>
      </c>
      <c r="AN184" s="49" t="str">
        <f>IFERROR(IF($K184&lt;&gt;"SS",(VLOOKUP($D184,Customer_Demand!$D:$BF,COLUMNS($I184:AN184),0)/$I184+VLOOKUP($D184,Customer_Demand!$D:$BF,COLUMNS($I184:AN184),0)/$K184),(VLOOKUP($D184,Customer_Demand!$D:$BF,COLUMNS($I184:AN184),0)/$I184)),"")</f>
        <v/>
      </c>
      <c r="AO184" s="49" t="str">
        <f>IFERROR(IF($K184&lt;&gt;"SS",(VLOOKUP($D184,Customer_Demand!$D:$BF,COLUMNS($I184:AO184),0)/$I184+VLOOKUP($D184,Customer_Demand!$D:$BF,COLUMNS($I184:AO184),0)/$K184),(VLOOKUP($D184,Customer_Demand!$D:$BF,COLUMNS($I184:AO184),0)/$I184)),"")</f>
        <v/>
      </c>
      <c r="AP184" s="49" t="str">
        <f>IFERROR(IF($K184&lt;&gt;"SS",(VLOOKUP($D184,Customer_Demand!$D:$BF,COLUMNS($I184:AP184),0)/$I184+VLOOKUP($D184,Customer_Demand!$D:$BF,COLUMNS($I184:AP184),0)/$K184),(VLOOKUP($D184,Customer_Demand!$D:$BF,COLUMNS($I184:AP184),0)/$I184)),"")</f>
        <v/>
      </c>
      <c r="AQ184" s="49" t="str">
        <f>IFERROR(IF($K184&lt;&gt;"SS",(VLOOKUP($D184,Customer_Demand!$D:$BF,COLUMNS($I184:AQ184),0)/$I184+VLOOKUP($D184,Customer_Demand!$D:$BF,COLUMNS($I184:AQ184),0)/$K184),(VLOOKUP($D184,Customer_Demand!$D:$BF,COLUMNS($I184:AQ184),0)/$I184)),"")</f>
        <v/>
      </c>
      <c r="AR184" s="49" t="str">
        <f>IFERROR(IF($K184&lt;&gt;"SS",(VLOOKUP($D184,Customer_Demand!$D:$BF,COLUMNS($I184:AR184),0)/$I184+VLOOKUP($D184,Customer_Demand!$D:$BF,COLUMNS($I184:AR184),0)/$K184),(VLOOKUP($D184,Customer_Demand!$D:$BF,COLUMNS($I184:AR184),0)/$I184)),"")</f>
        <v/>
      </c>
      <c r="AS184" s="49" t="str">
        <f>IFERROR(IF($K184&lt;&gt;"SS",(VLOOKUP($D184,Customer_Demand!$D:$BF,COLUMNS($I184:AS184),0)/$I184+VLOOKUP($D184,Customer_Demand!$D:$BF,COLUMNS($I184:AS184),0)/$K184),(VLOOKUP($D184,Customer_Demand!$D:$BF,COLUMNS($I184:AS184),0)/$I184)),"")</f>
        <v/>
      </c>
      <c r="AT184" s="49" t="str">
        <f>IFERROR(IF($K184&lt;&gt;"SS",(VLOOKUP($D184,Customer_Demand!$D:$BF,COLUMNS($I184:AT184),0)/$I184+VLOOKUP($D184,Customer_Demand!$D:$BF,COLUMNS($I184:AT184),0)/$K184),(VLOOKUP($D184,Customer_Demand!$D:$BF,COLUMNS($I184:AT184),0)/$I184)),"")</f>
        <v/>
      </c>
      <c r="AU184" s="49" t="str">
        <f>IFERROR(IF($K184&lt;&gt;"SS",(VLOOKUP($D184,Customer_Demand!$D:$BF,COLUMNS($I184:AU184),0)/$I184+VLOOKUP($D184,Customer_Demand!$D:$BF,COLUMNS($I184:AU184),0)/$K184),(VLOOKUP($D184,Customer_Demand!$D:$BF,COLUMNS($I184:AU184),0)/$I184)),"")</f>
        <v/>
      </c>
      <c r="AV184" s="49" t="str">
        <f>IFERROR(IF($K184&lt;&gt;"SS",(VLOOKUP($D184,Customer_Demand!$D:$BF,COLUMNS($I184:AV184),0)/$I184+VLOOKUP($D184,Customer_Demand!$D:$BF,COLUMNS($I184:AV184),0)/$K184),(VLOOKUP($D184,Customer_Demand!$D:$BF,COLUMNS($I184:AV184),0)/$I184)),"")</f>
        <v/>
      </c>
      <c r="AW184" s="49" t="str">
        <f>IFERROR(IF($K184&lt;&gt;"SS",(VLOOKUP($D184,Customer_Demand!$D:$BF,COLUMNS($I184:AW184),0)/$I184+VLOOKUP($D184,Customer_Demand!$D:$BF,COLUMNS($I184:AW184),0)/$K184),(VLOOKUP($D184,Customer_Demand!$D:$BF,COLUMNS($I184:AW184),0)/$I184)),"")</f>
        <v/>
      </c>
      <c r="AX184" s="49" t="str">
        <f>IFERROR(IF($K184&lt;&gt;"SS",(VLOOKUP($D184,Customer_Demand!$D:$BF,COLUMNS($I184:AX184),0)/$I184+VLOOKUP($D184,Customer_Demand!$D:$BF,COLUMNS($I184:AX184),0)/$K184),(VLOOKUP($D184,Customer_Demand!$D:$BF,COLUMNS($I184:AX184),0)/$I184)),"")</f>
        <v/>
      </c>
      <c r="AY184" s="49" t="str">
        <f>IFERROR(IF($K184&lt;&gt;"SS",(VLOOKUP($D184,Customer_Demand!$D:$BF,COLUMNS($I184:AY184),0)/$I184+VLOOKUP($D184,Customer_Demand!$D:$BF,COLUMNS($I184:AY184),0)/$K184),(VLOOKUP($D184,Customer_Demand!$D:$BF,COLUMNS($I184:AY184),0)/$I184)),"")</f>
        <v/>
      </c>
      <c r="AZ184" s="49" t="str">
        <f>IFERROR(IF($K184&lt;&gt;"SS",(VLOOKUP($D184,Customer_Demand!$D:$BF,COLUMNS($I184:AZ184),0)/$I184+VLOOKUP($D184,Customer_Demand!$D:$BF,COLUMNS($I184:AZ184),0)/$K184),(VLOOKUP($D184,Customer_Demand!$D:$BF,COLUMNS($I184:AZ184),0)/$I184)),"")</f>
        <v/>
      </c>
      <c r="BA184" s="49" t="str">
        <f>IFERROR(IF($K184&lt;&gt;"SS",(VLOOKUP($D184,Customer_Demand!$D:$BF,COLUMNS($I184:BA184),0)/$I184+VLOOKUP($D184,Customer_Demand!$D:$BF,COLUMNS($I184:BA184),0)/$K184),(VLOOKUP($D184,Customer_Demand!$D:$BF,COLUMNS($I184:BA184),0)/$I184)),"")</f>
        <v/>
      </c>
      <c r="BB184" s="49" t="str">
        <f>IFERROR(IF($K184&lt;&gt;"SS",(VLOOKUP($D184,Customer_Demand!$D:$BF,COLUMNS($I184:BB184),0)/$I184+VLOOKUP($D184,Customer_Demand!$D:$BF,COLUMNS($I184:BB184),0)/$K184),(VLOOKUP($D184,Customer_Demand!$D:$BF,COLUMNS($I184:BB184),0)/$I184)),"")</f>
        <v/>
      </c>
      <c r="BC184" s="49" t="str">
        <f>IFERROR(IF($K184&lt;&gt;"SS",(VLOOKUP($D184,Customer_Demand!$D:$BF,COLUMNS($I184:BC184),0)/$I184+VLOOKUP($D184,Customer_Demand!$D:$BF,COLUMNS($I184:BC184),0)/$K184),(VLOOKUP($D184,Customer_Demand!$D:$BF,COLUMNS($I184:BC184),0)/$I184)),"")</f>
        <v/>
      </c>
      <c r="BD184" s="49" t="str">
        <f>IFERROR(IF($K184&lt;&gt;"SS",(VLOOKUP($D184,Customer_Demand!$D:$BF,COLUMNS($I184:BD184),0)/$I184+VLOOKUP($D184,Customer_Demand!$D:$BF,COLUMNS($I184:BD184),0)/$K184),(VLOOKUP($D184,Customer_Demand!$D:$BF,COLUMNS($I184:BD184),0)/$I184)),"")</f>
        <v/>
      </c>
      <c r="BE184" s="49" t="str">
        <f>IFERROR(IF($K184&lt;&gt;"SS",(VLOOKUP($D184,Customer_Demand!$D:$BF,COLUMNS($I184:BE184),0)/$I184+VLOOKUP($D184,Customer_Demand!$D:$BF,COLUMNS($I184:BE184),0)/$K184),(VLOOKUP($D184,Customer_Demand!$D:$BF,COLUMNS($I184:BE184),0)/$I184)),"")</f>
        <v/>
      </c>
      <c r="BF184" s="49" t="str">
        <f>IFERROR(IF($K184&lt;&gt;"SS",(VLOOKUP($D184,Customer_Demand!$D:$BF,COLUMNS($I184:BF184),0)/$I184+VLOOKUP($D184,Customer_Demand!$D:$BF,COLUMNS($I184:BF184),0)/$K184),(VLOOKUP($D184,Customer_Demand!$D:$BF,COLUMNS($I184:BF184),0)/$I184)),"")</f>
        <v/>
      </c>
      <c r="BG184" s="49" t="str">
        <f>IFERROR(IF($K184&lt;&gt;"SS",(VLOOKUP($D184,Customer_Demand!$D:$BF,COLUMNS($I184:BG184),0)/$I184+VLOOKUP($D184,Customer_Demand!$D:$BF,COLUMNS($I184:BG184),0)/$K184),(VLOOKUP($D184,Customer_Demand!$D:$BF,COLUMNS($I184:BG184),0)/$I184)),"")</f>
        <v/>
      </c>
      <c r="BH184" s="49" t="str">
        <f>IFERROR(IF($K184&lt;&gt;"SS",(VLOOKUP($D184,Customer_Demand!$D:$BF,COLUMNS($I184:BH184),0)/$I184+VLOOKUP($D184,Customer_Demand!$D:$BF,COLUMNS($I184:BH184),0)/$K184),(VLOOKUP($D184,Customer_Demand!$D:$BF,COLUMNS($I184:BH184),0)/$I184)),"")</f>
        <v/>
      </c>
      <c r="BI184" s="49" t="str">
        <f>IFERROR(IF($K184&lt;&gt;"SS",(VLOOKUP($D184,Customer_Demand!$D:$BF,COLUMNS($I184:BI184),0)/$I184+VLOOKUP($D184,Customer_Demand!$D:$BF,COLUMNS($I184:BI184),0)/$K184),(VLOOKUP($D184,Customer_Demand!$D:$BF,COLUMNS($I184:BI184),0)/$I184)),"")</f>
        <v/>
      </c>
      <c r="BJ184" s="49" t="str">
        <f>IFERROR(IF($K184&lt;&gt;"SS",(VLOOKUP($D184,Customer_Demand!$D:$BF,COLUMNS($I184:BJ184),0)/$I184+VLOOKUP($D184,Customer_Demand!$D:$BF,COLUMNS($I184:BJ184),0)/$K184),(VLOOKUP($D184,Customer_Demand!$D:$BF,COLUMNS($I184:BJ184),0)/$I184)),"")</f>
        <v/>
      </c>
      <c r="BK184" s="50" t="str">
        <f>IFERROR(IF($K184&lt;&gt;"SS",(VLOOKUP($D184,Customer_Demand!$D:$BF,COLUMNS($I184:BK184),0)/$I184+VLOOKUP($D184,Customer_Demand!$D:$BF,COLUMNS($I184:BK184),0)/$K184),(VLOOKUP($D184,Customer_Demand!$D:$BF,COLUMNS($I184:BK184),0)/$I184)),"")</f>
        <v/>
      </c>
      <c r="BL184" s="18"/>
    </row>
    <row r="185" spans="2:64" x14ac:dyDescent="0.2">
      <c r="B185" s="12" t="str">
        <f t="shared" si="15"/>
        <v/>
      </c>
      <c r="C185" s="45" t="str">
        <f>IF((Customer_Demand!C185)&lt;&gt;"",Customer_Demand!C185,"")</f>
        <v/>
      </c>
      <c r="D185" s="45" t="str">
        <f>IF(C185&lt;&gt;"",Customer_Demand!D185,"")</f>
        <v/>
      </c>
      <c r="E185" s="51" t="str">
        <f>IF(C185&lt;&gt;"",Customer_Demand!E185,"")</f>
        <v/>
      </c>
      <c r="F185" s="47" t="str">
        <f>IF(C185&lt;&gt;"",VLOOKUP(D185,Customer_Demand!$D$5:$F$1005,3,0),"")</f>
        <v/>
      </c>
      <c r="G185" s="48" t="str">
        <f t="shared" si="12"/>
        <v/>
      </c>
      <c r="H185" s="48" t="str">
        <f t="shared" si="13"/>
        <v/>
      </c>
      <c r="I185" s="48" t="str">
        <f>IFERROR(IF(C185&lt;&gt;"",VLOOKUP($H185,SMT_Cycle_Time_Data!$F:$Q,4,0),""),"SGR Not Defined")</f>
        <v/>
      </c>
      <c r="J185" s="48" t="str">
        <f t="shared" si="14"/>
        <v/>
      </c>
      <c r="K185" s="48" t="str">
        <f>IF(C185&lt;&gt;"",IFERROR(VLOOKUP($J185,SMT_Cycle_Time_Data!$F:$Q,4,0),"SS"),"")</f>
        <v/>
      </c>
      <c r="L185" s="49" t="str">
        <f>IFERROR(IF($K185&lt;&gt;"SS",(VLOOKUP($D185,Customer_Demand!$D:$BF,COLUMNS($I185:L185),0)/$I185+VLOOKUP($D185,Customer_Demand!$D:$BF,COLUMNS($I185:L185),0)/$K185),(VLOOKUP($D185,Customer_Demand!$D:$BF,COLUMNS($I185:L185),0)/$I185)),"")</f>
        <v/>
      </c>
      <c r="M185" s="49" t="str">
        <f>IFERROR(IF($K185&lt;&gt;"SS",(VLOOKUP($D185,Customer_Demand!$D:$BF,COLUMNS($I185:M185),0)/$I185+VLOOKUP($D185,Customer_Demand!$D:$BF,COLUMNS($I185:M185),0)/$K185),(VLOOKUP($D185,Customer_Demand!$D:$BF,COLUMNS($I185:M185),0)/$I185)),"")</f>
        <v/>
      </c>
      <c r="N185" s="49" t="str">
        <f>IFERROR(IF($K185&lt;&gt;"SS",(VLOOKUP($D185,Customer_Demand!$D:$BF,COLUMNS($I185:N185),0)/$I185+VLOOKUP($D185,Customer_Demand!$D:$BF,COLUMNS($I185:N185),0)/$K185),(VLOOKUP($D185,Customer_Demand!$D:$BF,COLUMNS($I185:N185),0)/$I185)),"")</f>
        <v/>
      </c>
      <c r="O185" s="49" t="str">
        <f>IFERROR(IF($K185&lt;&gt;"SS",(VLOOKUP($D185,Customer_Demand!$D:$BF,COLUMNS($I185:O185),0)/$I185+VLOOKUP($D185,Customer_Demand!$D:$BF,COLUMNS($I185:O185),0)/$K185),(VLOOKUP($D185,Customer_Demand!$D:$BF,COLUMNS($I185:O185),0)/$I185)),"")</f>
        <v/>
      </c>
      <c r="P185" s="49" t="str">
        <f>IFERROR(IF($K185&lt;&gt;"SS",(VLOOKUP($D185,Customer_Demand!$D:$BF,COLUMNS($I185:P185),0)/$I185+VLOOKUP($D185,Customer_Demand!$D:$BF,COLUMNS($I185:P185),0)/$K185),(VLOOKUP($D185,Customer_Demand!$D:$BF,COLUMNS($I185:P185),0)/$I185)),"")</f>
        <v/>
      </c>
      <c r="Q185" s="49" t="str">
        <f>IFERROR(IF($K185&lt;&gt;"SS",(VLOOKUP($D185,Customer_Demand!$D:$BF,COLUMNS($I185:Q185),0)/$I185+VLOOKUP($D185,Customer_Demand!$D:$BF,COLUMNS($I185:Q185),0)/$K185),(VLOOKUP($D185,Customer_Demand!$D:$BF,COLUMNS($I185:Q185),0)/$I185)),"")</f>
        <v/>
      </c>
      <c r="R185" s="49" t="str">
        <f>IFERROR(IF($K185&lt;&gt;"SS",(VLOOKUP($D185,Customer_Demand!$D:$BF,COLUMNS($I185:R185),0)/$I185+VLOOKUP($D185,Customer_Demand!$D:$BF,COLUMNS($I185:R185),0)/$K185),(VLOOKUP($D185,Customer_Demand!$D:$BF,COLUMNS($I185:R185),0)/$I185)),"")</f>
        <v/>
      </c>
      <c r="S185" s="49" t="str">
        <f>IFERROR(IF($K185&lt;&gt;"SS",(VLOOKUP($D185,Customer_Demand!$D:$BF,COLUMNS($I185:S185),0)/$I185+VLOOKUP($D185,Customer_Demand!$D:$BF,COLUMNS($I185:S185),0)/$K185),(VLOOKUP($D185,Customer_Demand!$D:$BF,COLUMNS($I185:S185),0)/$I185)),"")</f>
        <v/>
      </c>
      <c r="T185" s="49" t="str">
        <f>IFERROR(IF($K185&lt;&gt;"SS",(VLOOKUP($D185,Customer_Demand!$D:$BF,COLUMNS($I185:T185),0)/$I185+VLOOKUP($D185,Customer_Demand!$D:$BF,COLUMNS($I185:T185),0)/$K185),(VLOOKUP($D185,Customer_Demand!$D:$BF,COLUMNS($I185:T185),0)/$I185)),"")</f>
        <v/>
      </c>
      <c r="U185" s="49" t="str">
        <f>IFERROR(IF($K185&lt;&gt;"SS",(VLOOKUP($D185,Customer_Demand!$D:$BF,COLUMNS($I185:U185),0)/$I185+VLOOKUP($D185,Customer_Demand!$D:$BF,COLUMNS($I185:U185),0)/$K185),(VLOOKUP($D185,Customer_Demand!$D:$BF,COLUMNS($I185:U185),0)/$I185)),"")</f>
        <v/>
      </c>
      <c r="V185" s="49" t="str">
        <f>IFERROR(IF($K185&lt;&gt;"SS",(VLOOKUP($D185,Customer_Demand!$D:$BF,COLUMNS($I185:V185),0)/$I185+VLOOKUP($D185,Customer_Demand!$D:$BF,COLUMNS($I185:V185),0)/$K185),(VLOOKUP($D185,Customer_Demand!$D:$BF,COLUMNS($I185:V185),0)/$I185)),"")</f>
        <v/>
      </c>
      <c r="W185" s="49" t="str">
        <f>IFERROR(IF($K185&lt;&gt;"SS",(VLOOKUP($D185,Customer_Demand!$D:$BF,COLUMNS($I185:W185),0)/$I185+VLOOKUP($D185,Customer_Demand!$D:$BF,COLUMNS($I185:W185),0)/$K185),(VLOOKUP($D185,Customer_Demand!$D:$BF,COLUMNS($I185:W185),0)/$I185)),"")</f>
        <v/>
      </c>
      <c r="X185" s="49" t="str">
        <f>IFERROR(IF($K185&lt;&gt;"SS",(VLOOKUP($D185,Customer_Demand!$D:$BF,COLUMNS($I185:X185),0)/$I185+VLOOKUP($D185,Customer_Demand!$D:$BF,COLUMNS($I185:X185),0)/$K185),(VLOOKUP($D185,Customer_Demand!$D:$BF,COLUMNS($I185:X185),0)/$I185)),"")</f>
        <v/>
      </c>
      <c r="Y185" s="49" t="str">
        <f>IFERROR(IF($K185&lt;&gt;"SS",(VLOOKUP($D185,Customer_Demand!$D:$BF,COLUMNS($I185:Y185),0)/$I185+VLOOKUP($D185,Customer_Demand!$D:$BF,COLUMNS($I185:Y185),0)/$K185),(VLOOKUP($D185,Customer_Demand!$D:$BF,COLUMNS($I185:Y185),0)/$I185)),"")</f>
        <v/>
      </c>
      <c r="Z185" s="49" t="str">
        <f>IFERROR(IF($K185&lt;&gt;"SS",(VLOOKUP($D185,Customer_Demand!$D:$BF,COLUMNS($I185:Z185),0)/$I185+VLOOKUP($D185,Customer_Demand!$D:$BF,COLUMNS($I185:Z185),0)/$K185),(VLOOKUP($D185,Customer_Demand!$D:$BF,COLUMNS($I185:Z185),0)/$I185)),"")</f>
        <v/>
      </c>
      <c r="AA185" s="49" t="str">
        <f>IFERROR(IF($K185&lt;&gt;"SS",(VLOOKUP($D185,Customer_Demand!$D:$BF,COLUMNS($I185:AA185),0)/$I185+VLOOKUP($D185,Customer_Demand!$D:$BF,COLUMNS($I185:AA185),0)/$K185),(VLOOKUP($D185,Customer_Demand!$D:$BF,COLUMNS($I185:AA185),0)/$I185)),"")</f>
        <v/>
      </c>
      <c r="AB185" s="49" t="str">
        <f>IFERROR(IF($K185&lt;&gt;"SS",(VLOOKUP($D185,Customer_Demand!$D:$BF,COLUMNS($I185:AB185),0)/$I185+VLOOKUP($D185,Customer_Demand!$D:$BF,COLUMNS($I185:AB185),0)/$K185),(VLOOKUP($D185,Customer_Demand!$D:$BF,COLUMNS($I185:AB185),0)/$I185)),"")</f>
        <v/>
      </c>
      <c r="AC185" s="49" t="str">
        <f>IFERROR(IF($K185&lt;&gt;"SS",(VLOOKUP($D185,Customer_Demand!$D:$BF,COLUMNS($I185:AC185),0)/$I185+VLOOKUP($D185,Customer_Demand!$D:$BF,COLUMNS($I185:AC185),0)/$K185),(VLOOKUP($D185,Customer_Demand!$D:$BF,COLUMNS($I185:AC185),0)/$I185)),"")</f>
        <v/>
      </c>
      <c r="AD185" s="49" t="str">
        <f>IFERROR(IF($K185&lt;&gt;"SS",(VLOOKUP($D185,Customer_Demand!$D:$BF,COLUMNS($I185:AD185),0)/$I185+VLOOKUP($D185,Customer_Demand!$D:$BF,COLUMNS($I185:AD185),0)/$K185),(VLOOKUP($D185,Customer_Demand!$D:$BF,COLUMNS($I185:AD185),0)/$I185)),"")</f>
        <v/>
      </c>
      <c r="AE185" s="49" t="str">
        <f>IFERROR(IF($K185&lt;&gt;"SS",(VLOOKUP($D185,Customer_Demand!$D:$BF,COLUMNS($I185:AE185),0)/$I185+VLOOKUP($D185,Customer_Demand!$D:$BF,COLUMNS($I185:AE185),0)/$K185),(VLOOKUP($D185,Customer_Demand!$D:$BF,COLUMNS($I185:AE185),0)/$I185)),"")</f>
        <v/>
      </c>
      <c r="AF185" s="49" t="str">
        <f>IFERROR(IF($K185&lt;&gt;"SS",(VLOOKUP($D185,Customer_Demand!$D:$BF,COLUMNS($I185:AF185),0)/$I185+VLOOKUP($D185,Customer_Demand!$D:$BF,COLUMNS($I185:AF185),0)/$K185),(VLOOKUP($D185,Customer_Demand!$D:$BF,COLUMNS($I185:AF185),0)/$I185)),"")</f>
        <v/>
      </c>
      <c r="AG185" s="49" t="str">
        <f>IFERROR(IF($K185&lt;&gt;"SS",(VLOOKUP($D185,Customer_Demand!$D:$BF,COLUMNS($I185:AG185),0)/$I185+VLOOKUP($D185,Customer_Demand!$D:$BF,COLUMNS($I185:AG185),0)/$K185),(VLOOKUP($D185,Customer_Demand!$D:$BF,COLUMNS($I185:AG185),0)/$I185)),"")</f>
        <v/>
      </c>
      <c r="AH185" s="49" t="str">
        <f>IFERROR(IF($K185&lt;&gt;"SS",(VLOOKUP($D185,Customer_Demand!$D:$BF,COLUMNS($I185:AH185),0)/$I185+VLOOKUP($D185,Customer_Demand!$D:$BF,COLUMNS($I185:AH185),0)/$K185),(VLOOKUP($D185,Customer_Demand!$D:$BF,COLUMNS($I185:AH185),0)/$I185)),"")</f>
        <v/>
      </c>
      <c r="AI185" s="49" t="str">
        <f>IFERROR(IF($K185&lt;&gt;"SS",(VLOOKUP($D185,Customer_Demand!$D:$BF,COLUMNS($I185:AI185),0)/$I185+VLOOKUP($D185,Customer_Demand!$D:$BF,COLUMNS($I185:AI185),0)/$K185),(VLOOKUP($D185,Customer_Demand!$D:$BF,COLUMNS($I185:AI185),0)/$I185)),"")</f>
        <v/>
      </c>
      <c r="AJ185" s="49" t="str">
        <f>IFERROR(IF($K185&lt;&gt;"SS",(VLOOKUP($D185,Customer_Demand!$D:$BF,COLUMNS($I185:AJ185),0)/$I185+VLOOKUP($D185,Customer_Demand!$D:$BF,COLUMNS($I185:AJ185),0)/$K185),(VLOOKUP($D185,Customer_Demand!$D:$BF,COLUMNS($I185:AJ185),0)/$I185)),"")</f>
        <v/>
      </c>
      <c r="AK185" s="49" t="str">
        <f>IFERROR(IF($K185&lt;&gt;"SS",(VLOOKUP($D185,Customer_Demand!$D:$BF,COLUMNS($I185:AK185),0)/$I185+VLOOKUP($D185,Customer_Demand!$D:$BF,COLUMNS($I185:AK185),0)/$K185),(VLOOKUP($D185,Customer_Demand!$D:$BF,COLUMNS($I185:AK185),0)/$I185)),"")</f>
        <v/>
      </c>
      <c r="AL185" s="49" t="str">
        <f>IFERROR(IF($K185&lt;&gt;"SS",(VLOOKUP($D185,Customer_Demand!$D:$BF,COLUMNS($I185:AL185),0)/$I185+VLOOKUP($D185,Customer_Demand!$D:$BF,COLUMNS($I185:AL185),0)/$K185),(VLOOKUP($D185,Customer_Demand!$D:$BF,COLUMNS($I185:AL185),0)/$I185)),"")</f>
        <v/>
      </c>
      <c r="AM185" s="49" t="str">
        <f>IFERROR(IF($K185&lt;&gt;"SS",(VLOOKUP($D185,Customer_Demand!$D:$BF,COLUMNS($I185:AM185),0)/$I185+VLOOKUP($D185,Customer_Demand!$D:$BF,COLUMNS($I185:AM185),0)/$K185),(VLOOKUP($D185,Customer_Demand!$D:$BF,COLUMNS($I185:AM185),0)/$I185)),"")</f>
        <v/>
      </c>
      <c r="AN185" s="49" t="str">
        <f>IFERROR(IF($K185&lt;&gt;"SS",(VLOOKUP($D185,Customer_Demand!$D:$BF,COLUMNS($I185:AN185),0)/$I185+VLOOKUP($D185,Customer_Demand!$D:$BF,COLUMNS($I185:AN185),0)/$K185),(VLOOKUP($D185,Customer_Demand!$D:$BF,COLUMNS($I185:AN185),0)/$I185)),"")</f>
        <v/>
      </c>
      <c r="AO185" s="49" t="str">
        <f>IFERROR(IF($K185&lt;&gt;"SS",(VLOOKUP($D185,Customer_Demand!$D:$BF,COLUMNS($I185:AO185),0)/$I185+VLOOKUP($D185,Customer_Demand!$D:$BF,COLUMNS($I185:AO185),0)/$K185),(VLOOKUP($D185,Customer_Demand!$D:$BF,COLUMNS($I185:AO185),0)/$I185)),"")</f>
        <v/>
      </c>
      <c r="AP185" s="49" t="str">
        <f>IFERROR(IF($K185&lt;&gt;"SS",(VLOOKUP($D185,Customer_Demand!$D:$BF,COLUMNS($I185:AP185),0)/$I185+VLOOKUP($D185,Customer_Demand!$D:$BF,COLUMNS($I185:AP185),0)/$K185),(VLOOKUP($D185,Customer_Demand!$D:$BF,COLUMNS($I185:AP185),0)/$I185)),"")</f>
        <v/>
      </c>
      <c r="AQ185" s="49" t="str">
        <f>IFERROR(IF($K185&lt;&gt;"SS",(VLOOKUP($D185,Customer_Demand!$D:$BF,COLUMNS($I185:AQ185),0)/$I185+VLOOKUP($D185,Customer_Demand!$D:$BF,COLUMNS($I185:AQ185),0)/$K185),(VLOOKUP($D185,Customer_Demand!$D:$BF,COLUMNS($I185:AQ185),0)/$I185)),"")</f>
        <v/>
      </c>
      <c r="AR185" s="49" t="str">
        <f>IFERROR(IF($K185&lt;&gt;"SS",(VLOOKUP($D185,Customer_Demand!$D:$BF,COLUMNS($I185:AR185),0)/$I185+VLOOKUP($D185,Customer_Demand!$D:$BF,COLUMNS($I185:AR185),0)/$K185),(VLOOKUP($D185,Customer_Demand!$D:$BF,COLUMNS($I185:AR185),0)/$I185)),"")</f>
        <v/>
      </c>
      <c r="AS185" s="49" t="str">
        <f>IFERROR(IF($K185&lt;&gt;"SS",(VLOOKUP($D185,Customer_Demand!$D:$BF,COLUMNS($I185:AS185),0)/$I185+VLOOKUP($D185,Customer_Demand!$D:$BF,COLUMNS($I185:AS185),0)/$K185),(VLOOKUP($D185,Customer_Demand!$D:$BF,COLUMNS($I185:AS185),0)/$I185)),"")</f>
        <v/>
      </c>
      <c r="AT185" s="49" t="str">
        <f>IFERROR(IF($K185&lt;&gt;"SS",(VLOOKUP($D185,Customer_Demand!$D:$BF,COLUMNS($I185:AT185),0)/$I185+VLOOKUP($D185,Customer_Demand!$D:$BF,COLUMNS($I185:AT185),0)/$K185),(VLOOKUP($D185,Customer_Demand!$D:$BF,COLUMNS($I185:AT185),0)/$I185)),"")</f>
        <v/>
      </c>
      <c r="AU185" s="49" t="str">
        <f>IFERROR(IF($K185&lt;&gt;"SS",(VLOOKUP($D185,Customer_Demand!$D:$BF,COLUMNS($I185:AU185),0)/$I185+VLOOKUP($D185,Customer_Demand!$D:$BF,COLUMNS($I185:AU185),0)/$K185),(VLOOKUP($D185,Customer_Demand!$D:$BF,COLUMNS($I185:AU185),0)/$I185)),"")</f>
        <v/>
      </c>
      <c r="AV185" s="49" t="str">
        <f>IFERROR(IF($K185&lt;&gt;"SS",(VLOOKUP($D185,Customer_Demand!$D:$BF,COLUMNS($I185:AV185),0)/$I185+VLOOKUP($D185,Customer_Demand!$D:$BF,COLUMNS($I185:AV185),0)/$K185),(VLOOKUP($D185,Customer_Demand!$D:$BF,COLUMNS($I185:AV185),0)/$I185)),"")</f>
        <v/>
      </c>
      <c r="AW185" s="49" t="str">
        <f>IFERROR(IF($K185&lt;&gt;"SS",(VLOOKUP($D185,Customer_Demand!$D:$BF,COLUMNS($I185:AW185),0)/$I185+VLOOKUP($D185,Customer_Demand!$D:$BF,COLUMNS($I185:AW185),0)/$K185),(VLOOKUP($D185,Customer_Demand!$D:$BF,COLUMNS($I185:AW185),0)/$I185)),"")</f>
        <v/>
      </c>
      <c r="AX185" s="49" t="str">
        <f>IFERROR(IF($K185&lt;&gt;"SS",(VLOOKUP($D185,Customer_Demand!$D:$BF,COLUMNS($I185:AX185),0)/$I185+VLOOKUP($D185,Customer_Demand!$D:$BF,COLUMNS($I185:AX185),0)/$K185),(VLOOKUP($D185,Customer_Demand!$D:$BF,COLUMNS($I185:AX185),0)/$I185)),"")</f>
        <v/>
      </c>
      <c r="AY185" s="49" t="str">
        <f>IFERROR(IF($K185&lt;&gt;"SS",(VLOOKUP($D185,Customer_Demand!$D:$BF,COLUMNS($I185:AY185),0)/$I185+VLOOKUP($D185,Customer_Demand!$D:$BF,COLUMNS($I185:AY185),0)/$K185),(VLOOKUP($D185,Customer_Demand!$D:$BF,COLUMNS($I185:AY185),0)/$I185)),"")</f>
        <v/>
      </c>
      <c r="AZ185" s="49" t="str">
        <f>IFERROR(IF($K185&lt;&gt;"SS",(VLOOKUP($D185,Customer_Demand!$D:$BF,COLUMNS($I185:AZ185),0)/$I185+VLOOKUP($D185,Customer_Demand!$D:$BF,COLUMNS($I185:AZ185),0)/$K185),(VLOOKUP($D185,Customer_Demand!$D:$BF,COLUMNS($I185:AZ185),0)/$I185)),"")</f>
        <v/>
      </c>
      <c r="BA185" s="49" t="str">
        <f>IFERROR(IF($K185&lt;&gt;"SS",(VLOOKUP($D185,Customer_Demand!$D:$BF,COLUMNS($I185:BA185),0)/$I185+VLOOKUP($D185,Customer_Demand!$D:$BF,COLUMNS($I185:BA185),0)/$K185),(VLOOKUP($D185,Customer_Demand!$D:$BF,COLUMNS($I185:BA185),0)/$I185)),"")</f>
        <v/>
      </c>
      <c r="BB185" s="49" t="str">
        <f>IFERROR(IF($K185&lt;&gt;"SS",(VLOOKUP($D185,Customer_Demand!$D:$BF,COLUMNS($I185:BB185),0)/$I185+VLOOKUP($D185,Customer_Demand!$D:$BF,COLUMNS($I185:BB185),0)/$K185),(VLOOKUP($D185,Customer_Demand!$D:$BF,COLUMNS($I185:BB185),0)/$I185)),"")</f>
        <v/>
      </c>
      <c r="BC185" s="49" t="str">
        <f>IFERROR(IF($K185&lt;&gt;"SS",(VLOOKUP($D185,Customer_Demand!$D:$BF,COLUMNS($I185:BC185),0)/$I185+VLOOKUP($D185,Customer_Demand!$D:$BF,COLUMNS($I185:BC185),0)/$K185),(VLOOKUP($D185,Customer_Demand!$D:$BF,COLUMNS($I185:BC185),0)/$I185)),"")</f>
        <v/>
      </c>
      <c r="BD185" s="49" t="str">
        <f>IFERROR(IF($K185&lt;&gt;"SS",(VLOOKUP($D185,Customer_Demand!$D:$BF,COLUMNS($I185:BD185),0)/$I185+VLOOKUP($D185,Customer_Demand!$D:$BF,COLUMNS($I185:BD185),0)/$K185),(VLOOKUP($D185,Customer_Demand!$D:$BF,COLUMNS($I185:BD185),0)/$I185)),"")</f>
        <v/>
      </c>
      <c r="BE185" s="49" t="str">
        <f>IFERROR(IF($K185&lt;&gt;"SS",(VLOOKUP($D185,Customer_Demand!$D:$BF,COLUMNS($I185:BE185),0)/$I185+VLOOKUP($D185,Customer_Demand!$D:$BF,COLUMNS($I185:BE185),0)/$K185),(VLOOKUP($D185,Customer_Demand!$D:$BF,COLUMNS($I185:BE185),0)/$I185)),"")</f>
        <v/>
      </c>
      <c r="BF185" s="49" t="str">
        <f>IFERROR(IF($K185&lt;&gt;"SS",(VLOOKUP($D185,Customer_Demand!$D:$BF,COLUMNS($I185:BF185),0)/$I185+VLOOKUP($D185,Customer_Demand!$D:$BF,COLUMNS($I185:BF185),0)/$K185),(VLOOKUP($D185,Customer_Demand!$D:$BF,COLUMNS($I185:BF185),0)/$I185)),"")</f>
        <v/>
      </c>
      <c r="BG185" s="49" t="str">
        <f>IFERROR(IF($K185&lt;&gt;"SS",(VLOOKUP($D185,Customer_Demand!$D:$BF,COLUMNS($I185:BG185),0)/$I185+VLOOKUP($D185,Customer_Demand!$D:$BF,COLUMNS($I185:BG185),0)/$K185),(VLOOKUP($D185,Customer_Demand!$D:$BF,COLUMNS($I185:BG185),0)/$I185)),"")</f>
        <v/>
      </c>
      <c r="BH185" s="49" t="str">
        <f>IFERROR(IF($K185&lt;&gt;"SS",(VLOOKUP($D185,Customer_Demand!$D:$BF,COLUMNS($I185:BH185),0)/$I185+VLOOKUP($D185,Customer_Demand!$D:$BF,COLUMNS($I185:BH185),0)/$K185),(VLOOKUP($D185,Customer_Demand!$D:$BF,COLUMNS($I185:BH185),0)/$I185)),"")</f>
        <v/>
      </c>
      <c r="BI185" s="49" t="str">
        <f>IFERROR(IF($K185&lt;&gt;"SS",(VLOOKUP($D185,Customer_Demand!$D:$BF,COLUMNS($I185:BI185),0)/$I185+VLOOKUP($D185,Customer_Demand!$D:$BF,COLUMNS($I185:BI185),0)/$K185),(VLOOKUP($D185,Customer_Demand!$D:$BF,COLUMNS($I185:BI185),0)/$I185)),"")</f>
        <v/>
      </c>
      <c r="BJ185" s="49" t="str">
        <f>IFERROR(IF($K185&lt;&gt;"SS",(VLOOKUP($D185,Customer_Demand!$D:$BF,COLUMNS($I185:BJ185),0)/$I185+VLOOKUP($D185,Customer_Demand!$D:$BF,COLUMNS($I185:BJ185),0)/$K185),(VLOOKUP($D185,Customer_Demand!$D:$BF,COLUMNS($I185:BJ185),0)/$I185)),"")</f>
        <v/>
      </c>
      <c r="BK185" s="50" t="str">
        <f>IFERROR(IF($K185&lt;&gt;"SS",(VLOOKUP($D185,Customer_Demand!$D:$BF,COLUMNS($I185:BK185),0)/$I185+VLOOKUP($D185,Customer_Demand!$D:$BF,COLUMNS($I185:BK185),0)/$K185),(VLOOKUP($D185,Customer_Demand!$D:$BF,COLUMNS($I185:BK185),0)/$I185)),"")</f>
        <v/>
      </c>
      <c r="BL185" s="18"/>
    </row>
    <row r="186" spans="2:64" x14ac:dyDescent="0.2">
      <c r="B186" s="12" t="str">
        <f t="shared" si="15"/>
        <v/>
      </c>
      <c r="C186" s="45" t="str">
        <f>IF((Customer_Demand!C186)&lt;&gt;"",Customer_Demand!C186,"")</f>
        <v/>
      </c>
      <c r="D186" s="45" t="str">
        <f>IF(C186&lt;&gt;"",Customer_Demand!D186,"")</f>
        <v/>
      </c>
      <c r="E186" s="51" t="str">
        <f>IF(C186&lt;&gt;"",Customer_Demand!E186,"")</f>
        <v/>
      </c>
      <c r="F186" s="47" t="str">
        <f>IF(C186&lt;&gt;"",VLOOKUP(D186,Customer_Demand!$D$5:$F$1005,3,0),"")</f>
        <v/>
      </c>
      <c r="G186" s="48" t="str">
        <f t="shared" si="12"/>
        <v/>
      </c>
      <c r="H186" s="48" t="str">
        <f t="shared" si="13"/>
        <v/>
      </c>
      <c r="I186" s="48" t="str">
        <f>IFERROR(IF(C186&lt;&gt;"",VLOOKUP($H186,SMT_Cycle_Time_Data!$F:$Q,4,0),""),"SGR Not Defined")</f>
        <v/>
      </c>
      <c r="J186" s="48" t="str">
        <f t="shared" si="14"/>
        <v/>
      </c>
      <c r="K186" s="48" t="str">
        <f>IF(C186&lt;&gt;"",IFERROR(VLOOKUP($J186,SMT_Cycle_Time_Data!$F:$Q,4,0),"SS"),"")</f>
        <v/>
      </c>
      <c r="L186" s="49" t="str">
        <f>IFERROR(IF($K186&lt;&gt;"SS",(VLOOKUP($D186,Customer_Demand!$D:$BF,COLUMNS($I186:L186),0)/$I186+VLOOKUP($D186,Customer_Demand!$D:$BF,COLUMNS($I186:L186),0)/$K186),(VLOOKUP($D186,Customer_Demand!$D:$BF,COLUMNS($I186:L186),0)/$I186)),"")</f>
        <v/>
      </c>
      <c r="M186" s="49" t="str">
        <f>IFERROR(IF($K186&lt;&gt;"SS",(VLOOKUP($D186,Customer_Demand!$D:$BF,COLUMNS($I186:M186),0)/$I186+VLOOKUP($D186,Customer_Demand!$D:$BF,COLUMNS($I186:M186),0)/$K186),(VLOOKUP($D186,Customer_Demand!$D:$BF,COLUMNS($I186:M186),0)/$I186)),"")</f>
        <v/>
      </c>
      <c r="N186" s="49" t="str">
        <f>IFERROR(IF($K186&lt;&gt;"SS",(VLOOKUP($D186,Customer_Demand!$D:$BF,COLUMNS($I186:N186),0)/$I186+VLOOKUP($D186,Customer_Demand!$D:$BF,COLUMNS($I186:N186),0)/$K186),(VLOOKUP($D186,Customer_Demand!$D:$BF,COLUMNS($I186:N186),0)/$I186)),"")</f>
        <v/>
      </c>
      <c r="O186" s="49" t="str">
        <f>IFERROR(IF($K186&lt;&gt;"SS",(VLOOKUP($D186,Customer_Demand!$D:$BF,COLUMNS($I186:O186),0)/$I186+VLOOKUP($D186,Customer_Demand!$D:$BF,COLUMNS($I186:O186),0)/$K186),(VLOOKUP($D186,Customer_Demand!$D:$BF,COLUMNS($I186:O186),0)/$I186)),"")</f>
        <v/>
      </c>
      <c r="P186" s="49" t="str">
        <f>IFERROR(IF($K186&lt;&gt;"SS",(VLOOKUP($D186,Customer_Demand!$D:$BF,COLUMNS($I186:P186),0)/$I186+VLOOKUP($D186,Customer_Demand!$D:$BF,COLUMNS($I186:P186),0)/$K186),(VLOOKUP($D186,Customer_Demand!$D:$BF,COLUMNS($I186:P186),0)/$I186)),"")</f>
        <v/>
      </c>
      <c r="Q186" s="49" t="str">
        <f>IFERROR(IF($K186&lt;&gt;"SS",(VLOOKUP($D186,Customer_Demand!$D:$BF,COLUMNS($I186:Q186),0)/$I186+VLOOKUP($D186,Customer_Demand!$D:$BF,COLUMNS($I186:Q186),0)/$K186),(VLOOKUP($D186,Customer_Demand!$D:$BF,COLUMNS($I186:Q186),0)/$I186)),"")</f>
        <v/>
      </c>
      <c r="R186" s="49" t="str">
        <f>IFERROR(IF($K186&lt;&gt;"SS",(VLOOKUP($D186,Customer_Demand!$D:$BF,COLUMNS($I186:R186),0)/$I186+VLOOKUP($D186,Customer_Demand!$D:$BF,COLUMNS($I186:R186),0)/$K186),(VLOOKUP($D186,Customer_Demand!$D:$BF,COLUMNS($I186:R186),0)/$I186)),"")</f>
        <v/>
      </c>
      <c r="S186" s="49" t="str">
        <f>IFERROR(IF($K186&lt;&gt;"SS",(VLOOKUP($D186,Customer_Demand!$D:$BF,COLUMNS($I186:S186),0)/$I186+VLOOKUP($D186,Customer_Demand!$D:$BF,COLUMNS($I186:S186),0)/$K186),(VLOOKUP($D186,Customer_Demand!$D:$BF,COLUMNS($I186:S186),0)/$I186)),"")</f>
        <v/>
      </c>
      <c r="T186" s="49" t="str">
        <f>IFERROR(IF($K186&lt;&gt;"SS",(VLOOKUP($D186,Customer_Demand!$D:$BF,COLUMNS($I186:T186),0)/$I186+VLOOKUP($D186,Customer_Demand!$D:$BF,COLUMNS($I186:T186),0)/$K186),(VLOOKUP($D186,Customer_Demand!$D:$BF,COLUMNS($I186:T186),0)/$I186)),"")</f>
        <v/>
      </c>
      <c r="U186" s="49" t="str">
        <f>IFERROR(IF($K186&lt;&gt;"SS",(VLOOKUP($D186,Customer_Demand!$D:$BF,COLUMNS($I186:U186),0)/$I186+VLOOKUP($D186,Customer_Demand!$D:$BF,COLUMNS($I186:U186),0)/$K186),(VLOOKUP($D186,Customer_Demand!$D:$BF,COLUMNS($I186:U186),0)/$I186)),"")</f>
        <v/>
      </c>
      <c r="V186" s="49" t="str">
        <f>IFERROR(IF($K186&lt;&gt;"SS",(VLOOKUP($D186,Customer_Demand!$D:$BF,COLUMNS($I186:V186),0)/$I186+VLOOKUP($D186,Customer_Demand!$D:$BF,COLUMNS($I186:V186),0)/$K186),(VLOOKUP($D186,Customer_Demand!$D:$BF,COLUMNS($I186:V186),0)/$I186)),"")</f>
        <v/>
      </c>
      <c r="W186" s="49" t="str">
        <f>IFERROR(IF($K186&lt;&gt;"SS",(VLOOKUP($D186,Customer_Demand!$D:$BF,COLUMNS($I186:W186),0)/$I186+VLOOKUP($D186,Customer_Demand!$D:$BF,COLUMNS($I186:W186),0)/$K186),(VLOOKUP($D186,Customer_Demand!$D:$BF,COLUMNS($I186:W186),0)/$I186)),"")</f>
        <v/>
      </c>
      <c r="X186" s="49" t="str">
        <f>IFERROR(IF($K186&lt;&gt;"SS",(VLOOKUP($D186,Customer_Demand!$D:$BF,COLUMNS($I186:X186),0)/$I186+VLOOKUP($D186,Customer_Demand!$D:$BF,COLUMNS($I186:X186),0)/$K186),(VLOOKUP($D186,Customer_Demand!$D:$BF,COLUMNS($I186:X186),0)/$I186)),"")</f>
        <v/>
      </c>
      <c r="Y186" s="49" t="str">
        <f>IFERROR(IF($K186&lt;&gt;"SS",(VLOOKUP($D186,Customer_Demand!$D:$BF,COLUMNS($I186:Y186),0)/$I186+VLOOKUP($D186,Customer_Demand!$D:$BF,COLUMNS($I186:Y186),0)/$K186),(VLOOKUP($D186,Customer_Demand!$D:$BF,COLUMNS($I186:Y186),0)/$I186)),"")</f>
        <v/>
      </c>
      <c r="Z186" s="49" t="str">
        <f>IFERROR(IF($K186&lt;&gt;"SS",(VLOOKUP($D186,Customer_Demand!$D:$BF,COLUMNS($I186:Z186),0)/$I186+VLOOKUP($D186,Customer_Demand!$D:$BF,COLUMNS($I186:Z186),0)/$K186),(VLOOKUP($D186,Customer_Demand!$D:$BF,COLUMNS($I186:Z186),0)/$I186)),"")</f>
        <v/>
      </c>
      <c r="AA186" s="49" t="str">
        <f>IFERROR(IF($K186&lt;&gt;"SS",(VLOOKUP($D186,Customer_Demand!$D:$BF,COLUMNS($I186:AA186),0)/$I186+VLOOKUP($D186,Customer_Demand!$D:$BF,COLUMNS($I186:AA186),0)/$K186),(VLOOKUP($D186,Customer_Demand!$D:$BF,COLUMNS($I186:AA186),0)/$I186)),"")</f>
        <v/>
      </c>
      <c r="AB186" s="49" t="str">
        <f>IFERROR(IF($K186&lt;&gt;"SS",(VLOOKUP($D186,Customer_Demand!$D:$BF,COLUMNS($I186:AB186),0)/$I186+VLOOKUP($D186,Customer_Demand!$D:$BF,COLUMNS($I186:AB186),0)/$K186),(VLOOKUP($D186,Customer_Demand!$D:$BF,COLUMNS($I186:AB186),0)/$I186)),"")</f>
        <v/>
      </c>
      <c r="AC186" s="49" t="str">
        <f>IFERROR(IF($K186&lt;&gt;"SS",(VLOOKUP($D186,Customer_Demand!$D:$BF,COLUMNS($I186:AC186),0)/$I186+VLOOKUP($D186,Customer_Demand!$D:$BF,COLUMNS($I186:AC186),0)/$K186),(VLOOKUP($D186,Customer_Demand!$D:$BF,COLUMNS($I186:AC186),0)/$I186)),"")</f>
        <v/>
      </c>
      <c r="AD186" s="49" t="str">
        <f>IFERROR(IF($K186&lt;&gt;"SS",(VLOOKUP($D186,Customer_Demand!$D:$BF,COLUMNS($I186:AD186),0)/$I186+VLOOKUP($D186,Customer_Demand!$D:$BF,COLUMNS($I186:AD186),0)/$K186),(VLOOKUP($D186,Customer_Demand!$D:$BF,COLUMNS($I186:AD186),0)/$I186)),"")</f>
        <v/>
      </c>
      <c r="AE186" s="49" t="str">
        <f>IFERROR(IF($K186&lt;&gt;"SS",(VLOOKUP($D186,Customer_Demand!$D:$BF,COLUMNS($I186:AE186),0)/$I186+VLOOKUP($D186,Customer_Demand!$D:$BF,COLUMNS($I186:AE186),0)/$K186),(VLOOKUP($D186,Customer_Demand!$D:$BF,COLUMNS($I186:AE186),0)/$I186)),"")</f>
        <v/>
      </c>
      <c r="AF186" s="49" t="str">
        <f>IFERROR(IF($K186&lt;&gt;"SS",(VLOOKUP($D186,Customer_Demand!$D:$BF,COLUMNS($I186:AF186),0)/$I186+VLOOKUP($D186,Customer_Demand!$D:$BF,COLUMNS($I186:AF186),0)/$K186),(VLOOKUP($D186,Customer_Demand!$D:$BF,COLUMNS($I186:AF186),0)/$I186)),"")</f>
        <v/>
      </c>
      <c r="AG186" s="49" t="str">
        <f>IFERROR(IF($K186&lt;&gt;"SS",(VLOOKUP($D186,Customer_Demand!$D:$BF,COLUMNS($I186:AG186),0)/$I186+VLOOKUP($D186,Customer_Demand!$D:$BF,COLUMNS($I186:AG186),0)/$K186),(VLOOKUP($D186,Customer_Demand!$D:$BF,COLUMNS($I186:AG186),0)/$I186)),"")</f>
        <v/>
      </c>
      <c r="AH186" s="49" t="str">
        <f>IFERROR(IF($K186&lt;&gt;"SS",(VLOOKUP($D186,Customer_Demand!$D:$BF,COLUMNS($I186:AH186),0)/$I186+VLOOKUP($D186,Customer_Demand!$D:$BF,COLUMNS($I186:AH186),0)/$K186),(VLOOKUP($D186,Customer_Demand!$D:$BF,COLUMNS($I186:AH186),0)/$I186)),"")</f>
        <v/>
      </c>
      <c r="AI186" s="49" t="str">
        <f>IFERROR(IF($K186&lt;&gt;"SS",(VLOOKUP($D186,Customer_Demand!$D:$BF,COLUMNS($I186:AI186),0)/$I186+VLOOKUP($D186,Customer_Demand!$D:$BF,COLUMNS($I186:AI186),0)/$K186),(VLOOKUP($D186,Customer_Demand!$D:$BF,COLUMNS($I186:AI186),0)/$I186)),"")</f>
        <v/>
      </c>
      <c r="AJ186" s="49" t="str">
        <f>IFERROR(IF($K186&lt;&gt;"SS",(VLOOKUP($D186,Customer_Demand!$D:$BF,COLUMNS($I186:AJ186),0)/$I186+VLOOKUP($D186,Customer_Demand!$D:$BF,COLUMNS($I186:AJ186),0)/$K186),(VLOOKUP($D186,Customer_Demand!$D:$BF,COLUMNS($I186:AJ186),0)/$I186)),"")</f>
        <v/>
      </c>
      <c r="AK186" s="49" t="str">
        <f>IFERROR(IF($K186&lt;&gt;"SS",(VLOOKUP($D186,Customer_Demand!$D:$BF,COLUMNS($I186:AK186),0)/$I186+VLOOKUP($D186,Customer_Demand!$D:$BF,COLUMNS($I186:AK186),0)/$K186),(VLOOKUP($D186,Customer_Demand!$D:$BF,COLUMNS($I186:AK186),0)/$I186)),"")</f>
        <v/>
      </c>
      <c r="AL186" s="49" t="str">
        <f>IFERROR(IF($K186&lt;&gt;"SS",(VLOOKUP($D186,Customer_Demand!$D:$BF,COLUMNS($I186:AL186),0)/$I186+VLOOKUP($D186,Customer_Demand!$D:$BF,COLUMNS($I186:AL186),0)/$K186),(VLOOKUP($D186,Customer_Demand!$D:$BF,COLUMNS($I186:AL186),0)/$I186)),"")</f>
        <v/>
      </c>
      <c r="AM186" s="49" t="str">
        <f>IFERROR(IF($K186&lt;&gt;"SS",(VLOOKUP($D186,Customer_Demand!$D:$BF,COLUMNS($I186:AM186),0)/$I186+VLOOKUP($D186,Customer_Demand!$D:$BF,COLUMNS($I186:AM186),0)/$K186),(VLOOKUP($D186,Customer_Demand!$D:$BF,COLUMNS($I186:AM186),0)/$I186)),"")</f>
        <v/>
      </c>
      <c r="AN186" s="49" t="str">
        <f>IFERROR(IF($K186&lt;&gt;"SS",(VLOOKUP($D186,Customer_Demand!$D:$BF,COLUMNS($I186:AN186),0)/$I186+VLOOKUP($D186,Customer_Demand!$D:$BF,COLUMNS($I186:AN186),0)/$K186),(VLOOKUP($D186,Customer_Demand!$D:$BF,COLUMNS($I186:AN186),0)/$I186)),"")</f>
        <v/>
      </c>
      <c r="AO186" s="49" t="str">
        <f>IFERROR(IF($K186&lt;&gt;"SS",(VLOOKUP($D186,Customer_Demand!$D:$BF,COLUMNS($I186:AO186),0)/$I186+VLOOKUP($D186,Customer_Demand!$D:$BF,COLUMNS($I186:AO186),0)/$K186),(VLOOKUP($D186,Customer_Demand!$D:$BF,COLUMNS($I186:AO186),0)/$I186)),"")</f>
        <v/>
      </c>
      <c r="AP186" s="49" t="str">
        <f>IFERROR(IF($K186&lt;&gt;"SS",(VLOOKUP($D186,Customer_Demand!$D:$BF,COLUMNS($I186:AP186),0)/$I186+VLOOKUP($D186,Customer_Demand!$D:$BF,COLUMNS($I186:AP186),0)/$K186),(VLOOKUP($D186,Customer_Demand!$D:$BF,COLUMNS($I186:AP186),0)/$I186)),"")</f>
        <v/>
      </c>
      <c r="AQ186" s="49" t="str">
        <f>IFERROR(IF($K186&lt;&gt;"SS",(VLOOKUP($D186,Customer_Demand!$D:$BF,COLUMNS($I186:AQ186),0)/$I186+VLOOKUP($D186,Customer_Demand!$D:$BF,COLUMNS($I186:AQ186),0)/$K186),(VLOOKUP($D186,Customer_Demand!$D:$BF,COLUMNS($I186:AQ186),0)/$I186)),"")</f>
        <v/>
      </c>
      <c r="AR186" s="49" t="str">
        <f>IFERROR(IF($K186&lt;&gt;"SS",(VLOOKUP($D186,Customer_Demand!$D:$BF,COLUMNS($I186:AR186),0)/$I186+VLOOKUP($D186,Customer_Demand!$D:$BF,COLUMNS($I186:AR186),0)/$K186),(VLOOKUP($D186,Customer_Demand!$D:$BF,COLUMNS($I186:AR186),0)/$I186)),"")</f>
        <v/>
      </c>
      <c r="AS186" s="49" t="str">
        <f>IFERROR(IF($K186&lt;&gt;"SS",(VLOOKUP($D186,Customer_Demand!$D:$BF,COLUMNS($I186:AS186),0)/$I186+VLOOKUP($D186,Customer_Demand!$D:$BF,COLUMNS($I186:AS186),0)/$K186),(VLOOKUP($D186,Customer_Demand!$D:$BF,COLUMNS($I186:AS186),0)/$I186)),"")</f>
        <v/>
      </c>
      <c r="AT186" s="49" t="str">
        <f>IFERROR(IF($K186&lt;&gt;"SS",(VLOOKUP($D186,Customer_Demand!$D:$BF,COLUMNS($I186:AT186),0)/$I186+VLOOKUP($D186,Customer_Demand!$D:$BF,COLUMNS($I186:AT186),0)/$K186),(VLOOKUP($D186,Customer_Demand!$D:$BF,COLUMNS($I186:AT186),0)/$I186)),"")</f>
        <v/>
      </c>
      <c r="AU186" s="49" t="str">
        <f>IFERROR(IF($K186&lt;&gt;"SS",(VLOOKUP($D186,Customer_Demand!$D:$BF,COLUMNS($I186:AU186),0)/$I186+VLOOKUP($D186,Customer_Demand!$D:$BF,COLUMNS($I186:AU186),0)/$K186),(VLOOKUP($D186,Customer_Demand!$D:$BF,COLUMNS($I186:AU186),0)/$I186)),"")</f>
        <v/>
      </c>
      <c r="AV186" s="49" t="str">
        <f>IFERROR(IF($K186&lt;&gt;"SS",(VLOOKUP($D186,Customer_Demand!$D:$BF,COLUMNS($I186:AV186),0)/$I186+VLOOKUP($D186,Customer_Demand!$D:$BF,COLUMNS($I186:AV186),0)/$K186),(VLOOKUP($D186,Customer_Demand!$D:$BF,COLUMNS($I186:AV186),0)/$I186)),"")</f>
        <v/>
      </c>
      <c r="AW186" s="49" t="str">
        <f>IFERROR(IF($K186&lt;&gt;"SS",(VLOOKUP($D186,Customer_Demand!$D:$BF,COLUMNS($I186:AW186),0)/$I186+VLOOKUP($D186,Customer_Demand!$D:$BF,COLUMNS($I186:AW186),0)/$K186),(VLOOKUP($D186,Customer_Demand!$D:$BF,COLUMNS($I186:AW186),0)/$I186)),"")</f>
        <v/>
      </c>
      <c r="AX186" s="49" t="str">
        <f>IFERROR(IF($K186&lt;&gt;"SS",(VLOOKUP($D186,Customer_Demand!$D:$BF,COLUMNS($I186:AX186),0)/$I186+VLOOKUP($D186,Customer_Demand!$D:$BF,COLUMNS($I186:AX186),0)/$K186),(VLOOKUP($D186,Customer_Demand!$D:$BF,COLUMNS($I186:AX186),0)/$I186)),"")</f>
        <v/>
      </c>
      <c r="AY186" s="49" t="str">
        <f>IFERROR(IF($K186&lt;&gt;"SS",(VLOOKUP($D186,Customer_Demand!$D:$BF,COLUMNS($I186:AY186),0)/$I186+VLOOKUP($D186,Customer_Demand!$D:$BF,COLUMNS($I186:AY186),0)/$K186),(VLOOKUP($D186,Customer_Demand!$D:$BF,COLUMNS($I186:AY186),0)/$I186)),"")</f>
        <v/>
      </c>
      <c r="AZ186" s="49" t="str">
        <f>IFERROR(IF($K186&lt;&gt;"SS",(VLOOKUP($D186,Customer_Demand!$D:$BF,COLUMNS($I186:AZ186),0)/$I186+VLOOKUP($D186,Customer_Demand!$D:$BF,COLUMNS($I186:AZ186),0)/$K186),(VLOOKUP($D186,Customer_Demand!$D:$BF,COLUMNS($I186:AZ186),0)/$I186)),"")</f>
        <v/>
      </c>
      <c r="BA186" s="49" t="str">
        <f>IFERROR(IF($K186&lt;&gt;"SS",(VLOOKUP($D186,Customer_Demand!$D:$BF,COLUMNS($I186:BA186),0)/$I186+VLOOKUP($D186,Customer_Demand!$D:$BF,COLUMNS($I186:BA186),0)/$K186),(VLOOKUP($D186,Customer_Demand!$D:$BF,COLUMNS($I186:BA186),0)/$I186)),"")</f>
        <v/>
      </c>
      <c r="BB186" s="49" t="str">
        <f>IFERROR(IF($K186&lt;&gt;"SS",(VLOOKUP($D186,Customer_Demand!$D:$BF,COLUMNS($I186:BB186),0)/$I186+VLOOKUP($D186,Customer_Demand!$D:$BF,COLUMNS($I186:BB186),0)/$K186),(VLOOKUP($D186,Customer_Demand!$D:$BF,COLUMNS($I186:BB186),0)/$I186)),"")</f>
        <v/>
      </c>
      <c r="BC186" s="49" t="str">
        <f>IFERROR(IF($K186&lt;&gt;"SS",(VLOOKUP($D186,Customer_Demand!$D:$BF,COLUMNS($I186:BC186),0)/$I186+VLOOKUP($D186,Customer_Demand!$D:$BF,COLUMNS($I186:BC186),0)/$K186),(VLOOKUP($D186,Customer_Demand!$D:$BF,COLUMNS($I186:BC186),0)/$I186)),"")</f>
        <v/>
      </c>
      <c r="BD186" s="49" t="str">
        <f>IFERROR(IF($K186&lt;&gt;"SS",(VLOOKUP($D186,Customer_Demand!$D:$BF,COLUMNS($I186:BD186),0)/$I186+VLOOKUP($D186,Customer_Demand!$D:$BF,COLUMNS($I186:BD186),0)/$K186),(VLOOKUP($D186,Customer_Demand!$D:$BF,COLUMNS($I186:BD186),0)/$I186)),"")</f>
        <v/>
      </c>
      <c r="BE186" s="49" t="str">
        <f>IFERROR(IF($K186&lt;&gt;"SS",(VLOOKUP($D186,Customer_Demand!$D:$BF,COLUMNS($I186:BE186),0)/$I186+VLOOKUP($D186,Customer_Demand!$D:$BF,COLUMNS($I186:BE186),0)/$K186),(VLOOKUP($D186,Customer_Demand!$D:$BF,COLUMNS($I186:BE186),0)/$I186)),"")</f>
        <v/>
      </c>
      <c r="BF186" s="49" t="str">
        <f>IFERROR(IF($K186&lt;&gt;"SS",(VLOOKUP($D186,Customer_Demand!$D:$BF,COLUMNS($I186:BF186),0)/$I186+VLOOKUP($D186,Customer_Demand!$D:$BF,COLUMNS($I186:BF186),0)/$K186),(VLOOKUP($D186,Customer_Demand!$D:$BF,COLUMNS($I186:BF186),0)/$I186)),"")</f>
        <v/>
      </c>
      <c r="BG186" s="49" t="str">
        <f>IFERROR(IF($K186&lt;&gt;"SS",(VLOOKUP($D186,Customer_Demand!$D:$BF,COLUMNS($I186:BG186),0)/$I186+VLOOKUP($D186,Customer_Demand!$D:$BF,COLUMNS($I186:BG186),0)/$K186),(VLOOKUP($D186,Customer_Demand!$D:$BF,COLUMNS($I186:BG186),0)/$I186)),"")</f>
        <v/>
      </c>
      <c r="BH186" s="49" t="str">
        <f>IFERROR(IF($K186&lt;&gt;"SS",(VLOOKUP($D186,Customer_Demand!$D:$BF,COLUMNS($I186:BH186),0)/$I186+VLOOKUP($D186,Customer_Demand!$D:$BF,COLUMNS($I186:BH186),0)/$K186),(VLOOKUP($D186,Customer_Demand!$D:$BF,COLUMNS($I186:BH186),0)/$I186)),"")</f>
        <v/>
      </c>
      <c r="BI186" s="49" t="str">
        <f>IFERROR(IF($K186&lt;&gt;"SS",(VLOOKUP($D186,Customer_Demand!$D:$BF,COLUMNS($I186:BI186),0)/$I186+VLOOKUP($D186,Customer_Demand!$D:$BF,COLUMNS($I186:BI186),0)/$K186),(VLOOKUP($D186,Customer_Demand!$D:$BF,COLUMNS($I186:BI186),0)/$I186)),"")</f>
        <v/>
      </c>
      <c r="BJ186" s="49" t="str">
        <f>IFERROR(IF($K186&lt;&gt;"SS",(VLOOKUP($D186,Customer_Demand!$D:$BF,COLUMNS($I186:BJ186),0)/$I186+VLOOKUP($D186,Customer_Demand!$D:$BF,COLUMNS($I186:BJ186),0)/$K186),(VLOOKUP($D186,Customer_Demand!$D:$BF,COLUMNS($I186:BJ186),0)/$I186)),"")</f>
        <v/>
      </c>
      <c r="BK186" s="50" t="str">
        <f>IFERROR(IF($K186&lt;&gt;"SS",(VLOOKUP($D186,Customer_Demand!$D:$BF,COLUMNS($I186:BK186),0)/$I186+VLOOKUP($D186,Customer_Demand!$D:$BF,COLUMNS($I186:BK186),0)/$K186),(VLOOKUP($D186,Customer_Demand!$D:$BF,COLUMNS($I186:BK186),0)/$I186)),"")</f>
        <v/>
      </c>
      <c r="BL186" s="18"/>
    </row>
    <row r="187" spans="2:64" x14ac:dyDescent="0.2">
      <c r="B187" s="12" t="str">
        <f t="shared" si="15"/>
        <v/>
      </c>
      <c r="C187" s="45" t="str">
        <f>IF((Customer_Demand!C187)&lt;&gt;"",Customer_Demand!C187,"")</f>
        <v/>
      </c>
      <c r="D187" s="45" t="str">
        <f>IF(C187&lt;&gt;"",Customer_Demand!D187,"")</f>
        <v/>
      </c>
      <c r="E187" s="51" t="str">
        <f>IF(C187&lt;&gt;"",Customer_Demand!E187,"")</f>
        <v/>
      </c>
      <c r="F187" s="47" t="str">
        <f>IF(C187&lt;&gt;"",VLOOKUP(D187,Customer_Demand!$D$5:$F$1005,3,0),"")</f>
        <v/>
      </c>
      <c r="G187" s="48" t="str">
        <f t="shared" si="12"/>
        <v/>
      </c>
      <c r="H187" s="48" t="str">
        <f t="shared" si="13"/>
        <v/>
      </c>
      <c r="I187" s="48" t="str">
        <f>IFERROR(IF(C187&lt;&gt;"",VLOOKUP($H187,SMT_Cycle_Time_Data!$F:$Q,4,0),""),"SGR Not Defined")</f>
        <v/>
      </c>
      <c r="J187" s="48" t="str">
        <f t="shared" si="14"/>
        <v/>
      </c>
      <c r="K187" s="48" t="str">
        <f>IF(C187&lt;&gt;"",IFERROR(VLOOKUP($J187,SMT_Cycle_Time_Data!$F:$Q,4,0),"SS"),"")</f>
        <v/>
      </c>
      <c r="L187" s="49" t="str">
        <f>IFERROR(IF($K187&lt;&gt;"SS",(VLOOKUP($D187,Customer_Demand!$D:$BF,COLUMNS($I187:L187),0)/$I187+VLOOKUP($D187,Customer_Demand!$D:$BF,COLUMNS($I187:L187),0)/$K187),(VLOOKUP($D187,Customer_Demand!$D:$BF,COLUMNS($I187:L187),0)/$I187)),"")</f>
        <v/>
      </c>
      <c r="M187" s="49" t="str">
        <f>IFERROR(IF($K187&lt;&gt;"SS",(VLOOKUP($D187,Customer_Demand!$D:$BF,COLUMNS($I187:M187),0)/$I187+VLOOKUP($D187,Customer_Demand!$D:$BF,COLUMNS($I187:M187),0)/$K187),(VLOOKUP($D187,Customer_Demand!$D:$BF,COLUMNS($I187:M187),0)/$I187)),"")</f>
        <v/>
      </c>
      <c r="N187" s="49" t="str">
        <f>IFERROR(IF($K187&lt;&gt;"SS",(VLOOKUP($D187,Customer_Demand!$D:$BF,COLUMNS($I187:N187),0)/$I187+VLOOKUP($D187,Customer_Demand!$D:$BF,COLUMNS($I187:N187),0)/$K187),(VLOOKUP($D187,Customer_Demand!$D:$BF,COLUMNS($I187:N187),0)/$I187)),"")</f>
        <v/>
      </c>
      <c r="O187" s="49" t="str">
        <f>IFERROR(IF($K187&lt;&gt;"SS",(VLOOKUP($D187,Customer_Demand!$D:$BF,COLUMNS($I187:O187),0)/$I187+VLOOKUP($D187,Customer_Demand!$D:$BF,COLUMNS($I187:O187),0)/$K187),(VLOOKUP($D187,Customer_Demand!$D:$BF,COLUMNS($I187:O187),0)/$I187)),"")</f>
        <v/>
      </c>
      <c r="P187" s="49" t="str">
        <f>IFERROR(IF($K187&lt;&gt;"SS",(VLOOKUP($D187,Customer_Demand!$D:$BF,COLUMNS($I187:P187),0)/$I187+VLOOKUP($D187,Customer_Demand!$D:$BF,COLUMNS($I187:P187),0)/$K187),(VLOOKUP($D187,Customer_Demand!$D:$BF,COLUMNS($I187:P187),0)/$I187)),"")</f>
        <v/>
      </c>
      <c r="Q187" s="49" t="str">
        <f>IFERROR(IF($K187&lt;&gt;"SS",(VLOOKUP($D187,Customer_Demand!$D:$BF,COLUMNS($I187:Q187),0)/$I187+VLOOKUP($D187,Customer_Demand!$D:$BF,COLUMNS($I187:Q187),0)/$K187),(VLOOKUP($D187,Customer_Demand!$D:$BF,COLUMNS($I187:Q187),0)/$I187)),"")</f>
        <v/>
      </c>
      <c r="R187" s="49" t="str">
        <f>IFERROR(IF($K187&lt;&gt;"SS",(VLOOKUP($D187,Customer_Demand!$D:$BF,COLUMNS($I187:R187),0)/$I187+VLOOKUP($D187,Customer_Demand!$D:$BF,COLUMNS($I187:R187),0)/$K187),(VLOOKUP($D187,Customer_Demand!$D:$BF,COLUMNS($I187:R187),0)/$I187)),"")</f>
        <v/>
      </c>
      <c r="S187" s="49" t="str">
        <f>IFERROR(IF($K187&lt;&gt;"SS",(VLOOKUP($D187,Customer_Demand!$D:$BF,COLUMNS($I187:S187),0)/$I187+VLOOKUP($D187,Customer_Demand!$D:$BF,COLUMNS($I187:S187),0)/$K187),(VLOOKUP($D187,Customer_Demand!$D:$BF,COLUMNS($I187:S187),0)/$I187)),"")</f>
        <v/>
      </c>
      <c r="T187" s="49" t="str">
        <f>IFERROR(IF($K187&lt;&gt;"SS",(VLOOKUP($D187,Customer_Demand!$D:$BF,COLUMNS($I187:T187),0)/$I187+VLOOKUP($D187,Customer_Demand!$D:$BF,COLUMNS($I187:T187),0)/$K187),(VLOOKUP($D187,Customer_Demand!$D:$BF,COLUMNS($I187:T187),0)/$I187)),"")</f>
        <v/>
      </c>
      <c r="U187" s="49" t="str">
        <f>IFERROR(IF($K187&lt;&gt;"SS",(VLOOKUP($D187,Customer_Demand!$D:$BF,COLUMNS($I187:U187),0)/$I187+VLOOKUP($D187,Customer_Demand!$D:$BF,COLUMNS($I187:U187),0)/$K187),(VLOOKUP($D187,Customer_Demand!$D:$BF,COLUMNS($I187:U187),0)/$I187)),"")</f>
        <v/>
      </c>
      <c r="V187" s="49" t="str">
        <f>IFERROR(IF($K187&lt;&gt;"SS",(VLOOKUP($D187,Customer_Demand!$D:$BF,COLUMNS($I187:V187),0)/$I187+VLOOKUP($D187,Customer_Demand!$D:$BF,COLUMNS($I187:V187),0)/$K187),(VLOOKUP($D187,Customer_Demand!$D:$BF,COLUMNS($I187:V187),0)/$I187)),"")</f>
        <v/>
      </c>
      <c r="W187" s="49" t="str">
        <f>IFERROR(IF($K187&lt;&gt;"SS",(VLOOKUP($D187,Customer_Demand!$D:$BF,COLUMNS($I187:W187),0)/$I187+VLOOKUP($D187,Customer_Demand!$D:$BF,COLUMNS($I187:W187),0)/$K187),(VLOOKUP($D187,Customer_Demand!$D:$BF,COLUMNS($I187:W187),0)/$I187)),"")</f>
        <v/>
      </c>
      <c r="X187" s="49" t="str">
        <f>IFERROR(IF($K187&lt;&gt;"SS",(VLOOKUP($D187,Customer_Demand!$D:$BF,COLUMNS($I187:X187),0)/$I187+VLOOKUP($D187,Customer_Demand!$D:$BF,COLUMNS($I187:X187),0)/$K187),(VLOOKUP($D187,Customer_Demand!$D:$BF,COLUMNS($I187:X187),0)/$I187)),"")</f>
        <v/>
      </c>
      <c r="Y187" s="49" t="str">
        <f>IFERROR(IF($K187&lt;&gt;"SS",(VLOOKUP($D187,Customer_Demand!$D:$BF,COLUMNS($I187:Y187),0)/$I187+VLOOKUP($D187,Customer_Demand!$D:$BF,COLUMNS($I187:Y187),0)/$K187),(VLOOKUP($D187,Customer_Demand!$D:$BF,COLUMNS($I187:Y187),0)/$I187)),"")</f>
        <v/>
      </c>
      <c r="Z187" s="49" t="str">
        <f>IFERROR(IF($K187&lt;&gt;"SS",(VLOOKUP($D187,Customer_Demand!$D:$BF,COLUMNS($I187:Z187),0)/$I187+VLOOKUP($D187,Customer_Demand!$D:$BF,COLUMNS($I187:Z187),0)/$K187),(VLOOKUP($D187,Customer_Demand!$D:$BF,COLUMNS($I187:Z187),0)/$I187)),"")</f>
        <v/>
      </c>
      <c r="AA187" s="49" t="str">
        <f>IFERROR(IF($K187&lt;&gt;"SS",(VLOOKUP($D187,Customer_Demand!$D:$BF,COLUMNS($I187:AA187),0)/$I187+VLOOKUP($D187,Customer_Demand!$D:$BF,COLUMNS($I187:AA187),0)/$K187),(VLOOKUP($D187,Customer_Demand!$D:$BF,COLUMNS($I187:AA187),0)/$I187)),"")</f>
        <v/>
      </c>
      <c r="AB187" s="49" t="str">
        <f>IFERROR(IF($K187&lt;&gt;"SS",(VLOOKUP($D187,Customer_Demand!$D:$BF,COLUMNS($I187:AB187),0)/$I187+VLOOKUP($D187,Customer_Demand!$D:$BF,COLUMNS($I187:AB187),0)/$K187),(VLOOKUP($D187,Customer_Demand!$D:$BF,COLUMNS($I187:AB187),0)/$I187)),"")</f>
        <v/>
      </c>
      <c r="AC187" s="49" t="str">
        <f>IFERROR(IF($K187&lt;&gt;"SS",(VLOOKUP($D187,Customer_Demand!$D:$BF,COLUMNS($I187:AC187),0)/$I187+VLOOKUP($D187,Customer_Demand!$D:$BF,COLUMNS($I187:AC187),0)/$K187),(VLOOKUP($D187,Customer_Demand!$D:$BF,COLUMNS($I187:AC187),0)/$I187)),"")</f>
        <v/>
      </c>
      <c r="AD187" s="49" t="str">
        <f>IFERROR(IF($K187&lt;&gt;"SS",(VLOOKUP($D187,Customer_Demand!$D:$BF,COLUMNS($I187:AD187),0)/$I187+VLOOKUP($D187,Customer_Demand!$D:$BF,COLUMNS($I187:AD187),0)/$K187),(VLOOKUP($D187,Customer_Demand!$D:$BF,COLUMNS($I187:AD187),0)/$I187)),"")</f>
        <v/>
      </c>
      <c r="AE187" s="49" t="str">
        <f>IFERROR(IF($K187&lt;&gt;"SS",(VLOOKUP($D187,Customer_Demand!$D:$BF,COLUMNS($I187:AE187),0)/$I187+VLOOKUP($D187,Customer_Demand!$D:$BF,COLUMNS($I187:AE187),0)/$K187),(VLOOKUP($D187,Customer_Demand!$D:$BF,COLUMNS($I187:AE187),0)/$I187)),"")</f>
        <v/>
      </c>
      <c r="AF187" s="49" t="str">
        <f>IFERROR(IF($K187&lt;&gt;"SS",(VLOOKUP($D187,Customer_Demand!$D:$BF,COLUMNS($I187:AF187),0)/$I187+VLOOKUP($D187,Customer_Demand!$D:$BF,COLUMNS($I187:AF187),0)/$K187),(VLOOKUP($D187,Customer_Demand!$D:$BF,COLUMNS($I187:AF187),0)/$I187)),"")</f>
        <v/>
      </c>
      <c r="AG187" s="49" t="str">
        <f>IFERROR(IF($K187&lt;&gt;"SS",(VLOOKUP($D187,Customer_Demand!$D:$BF,COLUMNS($I187:AG187),0)/$I187+VLOOKUP($D187,Customer_Demand!$D:$BF,COLUMNS($I187:AG187),0)/$K187),(VLOOKUP($D187,Customer_Demand!$D:$BF,COLUMNS($I187:AG187),0)/$I187)),"")</f>
        <v/>
      </c>
      <c r="AH187" s="49" t="str">
        <f>IFERROR(IF($K187&lt;&gt;"SS",(VLOOKUP($D187,Customer_Demand!$D:$BF,COLUMNS($I187:AH187),0)/$I187+VLOOKUP($D187,Customer_Demand!$D:$BF,COLUMNS($I187:AH187),0)/$K187),(VLOOKUP($D187,Customer_Demand!$D:$BF,COLUMNS($I187:AH187),0)/$I187)),"")</f>
        <v/>
      </c>
      <c r="AI187" s="49" t="str">
        <f>IFERROR(IF($K187&lt;&gt;"SS",(VLOOKUP($D187,Customer_Demand!$D:$BF,COLUMNS($I187:AI187),0)/$I187+VLOOKUP($D187,Customer_Demand!$D:$BF,COLUMNS($I187:AI187),0)/$K187),(VLOOKUP($D187,Customer_Demand!$D:$BF,COLUMNS($I187:AI187),0)/$I187)),"")</f>
        <v/>
      </c>
      <c r="AJ187" s="49" t="str">
        <f>IFERROR(IF($K187&lt;&gt;"SS",(VLOOKUP($D187,Customer_Demand!$D:$BF,COLUMNS($I187:AJ187),0)/$I187+VLOOKUP($D187,Customer_Demand!$D:$BF,COLUMNS($I187:AJ187),0)/$K187),(VLOOKUP($D187,Customer_Demand!$D:$BF,COLUMNS($I187:AJ187),0)/$I187)),"")</f>
        <v/>
      </c>
      <c r="AK187" s="49" t="str">
        <f>IFERROR(IF($K187&lt;&gt;"SS",(VLOOKUP($D187,Customer_Demand!$D:$BF,COLUMNS($I187:AK187),0)/$I187+VLOOKUP($D187,Customer_Demand!$D:$BF,COLUMNS($I187:AK187),0)/$K187),(VLOOKUP($D187,Customer_Demand!$D:$BF,COLUMNS($I187:AK187),0)/$I187)),"")</f>
        <v/>
      </c>
      <c r="AL187" s="49" t="str">
        <f>IFERROR(IF($K187&lt;&gt;"SS",(VLOOKUP($D187,Customer_Demand!$D:$BF,COLUMNS($I187:AL187),0)/$I187+VLOOKUP($D187,Customer_Demand!$D:$BF,COLUMNS($I187:AL187),0)/$K187),(VLOOKUP($D187,Customer_Demand!$D:$BF,COLUMNS($I187:AL187),0)/$I187)),"")</f>
        <v/>
      </c>
      <c r="AM187" s="49" t="str">
        <f>IFERROR(IF($K187&lt;&gt;"SS",(VLOOKUP($D187,Customer_Demand!$D:$BF,COLUMNS($I187:AM187),0)/$I187+VLOOKUP($D187,Customer_Demand!$D:$BF,COLUMNS($I187:AM187),0)/$K187),(VLOOKUP($D187,Customer_Demand!$D:$BF,COLUMNS($I187:AM187),0)/$I187)),"")</f>
        <v/>
      </c>
      <c r="AN187" s="49" t="str">
        <f>IFERROR(IF($K187&lt;&gt;"SS",(VLOOKUP($D187,Customer_Demand!$D:$BF,COLUMNS($I187:AN187),0)/$I187+VLOOKUP($D187,Customer_Demand!$D:$BF,COLUMNS($I187:AN187),0)/$K187),(VLOOKUP($D187,Customer_Demand!$D:$BF,COLUMNS($I187:AN187),0)/$I187)),"")</f>
        <v/>
      </c>
      <c r="AO187" s="49" t="str">
        <f>IFERROR(IF($K187&lt;&gt;"SS",(VLOOKUP($D187,Customer_Demand!$D:$BF,COLUMNS($I187:AO187),0)/$I187+VLOOKUP($D187,Customer_Demand!$D:$BF,COLUMNS($I187:AO187),0)/$K187),(VLOOKUP($D187,Customer_Demand!$D:$BF,COLUMNS($I187:AO187),0)/$I187)),"")</f>
        <v/>
      </c>
      <c r="AP187" s="49" t="str">
        <f>IFERROR(IF($K187&lt;&gt;"SS",(VLOOKUP($D187,Customer_Demand!$D:$BF,COLUMNS($I187:AP187),0)/$I187+VLOOKUP($D187,Customer_Demand!$D:$BF,COLUMNS($I187:AP187),0)/$K187),(VLOOKUP($D187,Customer_Demand!$D:$BF,COLUMNS($I187:AP187),0)/$I187)),"")</f>
        <v/>
      </c>
      <c r="AQ187" s="49" t="str">
        <f>IFERROR(IF($K187&lt;&gt;"SS",(VLOOKUP($D187,Customer_Demand!$D:$BF,COLUMNS($I187:AQ187),0)/$I187+VLOOKUP($D187,Customer_Demand!$D:$BF,COLUMNS($I187:AQ187),0)/$K187),(VLOOKUP($D187,Customer_Demand!$D:$BF,COLUMNS($I187:AQ187),0)/$I187)),"")</f>
        <v/>
      </c>
      <c r="AR187" s="49" t="str">
        <f>IFERROR(IF($K187&lt;&gt;"SS",(VLOOKUP($D187,Customer_Demand!$D:$BF,COLUMNS($I187:AR187),0)/$I187+VLOOKUP($D187,Customer_Demand!$D:$BF,COLUMNS($I187:AR187),0)/$K187),(VLOOKUP($D187,Customer_Demand!$D:$BF,COLUMNS($I187:AR187),0)/$I187)),"")</f>
        <v/>
      </c>
      <c r="AS187" s="49" t="str">
        <f>IFERROR(IF($K187&lt;&gt;"SS",(VLOOKUP($D187,Customer_Demand!$D:$BF,COLUMNS($I187:AS187),0)/$I187+VLOOKUP($D187,Customer_Demand!$D:$BF,COLUMNS($I187:AS187),0)/$K187),(VLOOKUP($D187,Customer_Demand!$D:$BF,COLUMNS($I187:AS187),0)/$I187)),"")</f>
        <v/>
      </c>
      <c r="AT187" s="49" t="str">
        <f>IFERROR(IF($K187&lt;&gt;"SS",(VLOOKUP($D187,Customer_Demand!$D:$BF,COLUMNS($I187:AT187),0)/$I187+VLOOKUP($D187,Customer_Demand!$D:$BF,COLUMNS($I187:AT187),0)/$K187),(VLOOKUP($D187,Customer_Demand!$D:$BF,COLUMNS($I187:AT187),0)/$I187)),"")</f>
        <v/>
      </c>
      <c r="AU187" s="49" t="str">
        <f>IFERROR(IF($K187&lt;&gt;"SS",(VLOOKUP($D187,Customer_Demand!$D:$BF,COLUMNS($I187:AU187),0)/$I187+VLOOKUP($D187,Customer_Demand!$D:$BF,COLUMNS($I187:AU187),0)/$K187),(VLOOKUP($D187,Customer_Demand!$D:$BF,COLUMNS($I187:AU187),0)/$I187)),"")</f>
        <v/>
      </c>
      <c r="AV187" s="49" t="str">
        <f>IFERROR(IF($K187&lt;&gt;"SS",(VLOOKUP($D187,Customer_Demand!$D:$BF,COLUMNS($I187:AV187),0)/$I187+VLOOKUP($D187,Customer_Demand!$D:$BF,COLUMNS($I187:AV187),0)/$K187),(VLOOKUP($D187,Customer_Demand!$D:$BF,COLUMNS($I187:AV187),0)/$I187)),"")</f>
        <v/>
      </c>
      <c r="AW187" s="49" t="str">
        <f>IFERROR(IF($K187&lt;&gt;"SS",(VLOOKUP($D187,Customer_Demand!$D:$BF,COLUMNS($I187:AW187),0)/$I187+VLOOKUP($D187,Customer_Demand!$D:$BF,COLUMNS($I187:AW187),0)/$K187),(VLOOKUP($D187,Customer_Demand!$D:$BF,COLUMNS($I187:AW187),0)/$I187)),"")</f>
        <v/>
      </c>
      <c r="AX187" s="49" t="str">
        <f>IFERROR(IF($K187&lt;&gt;"SS",(VLOOKUP($D187,Customer_Demand!$D:$BF,COLUMNS($I187:AX187),0)/$I187+VLOOKUP($D187,Customer_Demand!$D:$BF,COLUMNS($I187:AX187),0)/$K187),(VLOOKUP($D187,Customer_Demand!$D:$BF,COLUMNS($I187:AX187),0)/$I187)),"")</f>
        <v/>
      </c>
      <c r="AY187" s="49" t="str">
        <f>IFERROR(IF($K187&lt;&gt;"SS",(VLOOKUP($D187,Customer_Demand!$D:$BF,COLUMNS($I187:AY187),0)/$I187+VLOOKUP($D187,Customer_Demand!$D:$BF,COLUMNS($I187:AY187),0)/$K187),(VLOOKUP($D187,Customer_Demand!$D:$BF,COLUMNS($I187:AY187),0)/$I187)),"")</f>
        <v/>
      </c>
      <c r="AZ187" s="49" t="str">
        <f>IFERROR(IF($K187&lt;&gt;"SS",(VLOOKUP($D187,Customer_Demand!$D:$BF,COLUMNS($I187:AZ187),0)/$I187+VLOOKUP($D187,Customer_Demand!$D:$BF,COLUMNS($I187:AZ187),0)/$K187),(VLOOKUP($D187,Customer_Demand!$D:$BF,COLUMNS($I187:AZ187),0)/$I187)),"")</f>
        <v/>
      </c>
      <c r="BA187" s="49" t="str">
        <f>IFERROR(IF($K187&lt;&gt;"SS",(VLOOKUP($D187,Customer_Demand!$D:$BF,COLUMNS($I187:BA187),0)/$I187+VLOOKUP($D187,Customer_Demand!$D:$BF,COLUMNS($I187:BA187),0)/$K187),(VLOOKUP($D187,Customer_Demand!$D:$BF,COLUMNS($I187:BA187),0)/$I187)),"")</f>
        <v/>
      </c>
      <c r="BB187" s="49" t="str">
        <f>IFERROR(IF($K187&lt;&gt;"SS",(VLOOKUP($D187,Customer_Demand!$D:$BF,COLUMNS($I187:BB187),0)/$I187+VLOOKUP($D187,Customer_Demand!$D:$BF,COLUMNS($I187:BB187),0)/$K187),(VLOOKUP($D187,Customer_Demand!$D:$BF,COLUMNS($I187:BB187),0)/$I187)),"")</f>
        <v/>
      </c>
      <c r="BC187" s="49" t="str">
        <f>IFERROR(IF($K187&lt;&gt;"SS",(VLOOKUP($D187,Customer_Demand!$D:$BF,COLUMNS($I187:BC187),0)/$I187+VLOOKUP($D187,Customer_Demand!$D:$BF,COLUMNS($I187:BC187),0)/$K187),(VLOOKUP($D187,Customer_Demand!$D:$BF,COLUMNS($I187:BC187),0)/$I187)),"")</f>
        <v/>
      </c>
      <c r="BD187" s="49" t="str">
        <f>IFERROR(IF($K187&lt;&gt;"SS",(VLOOKUP($D187,Customer_Demand!$D:$BF,COLUMNS($I187:BD187),0)/$I187+VLOOKUP($D187,Customer_Demand!$D:$BF,COLUMNS($I187:BD187),0)/$K187),(VLOOKUP($D187,Customer_Demand!$D:$BF,COLUMNS($I187:BD187),0)/$I187)),"")</f>
        <v/>
      </c>
      <c r="BE187" s="49" t="str">
        <f>IFERROR(IF($K187&lt;&gt;"SS",(VLOOKUP($D187,Customer_Demand!$D:$BF,COLUMNS($I187:BE187),0)/$I187+VLOOKUP($D187,Customer_Demand!$D:$BF,COLUMNS($I187:BE187),0)/$K187),(VLOOKUP($D187,Customer_Demand!$D:$BF,COLUMNS($I187:BE187),0)/$I187)),"")</f>
        <v/>
      </c>
      <c r="BF187" s="49" t="str">
        <f>IFERROR(IF($K187&lt;&gt;"SS",(VLOOKUP($D187,Customer_Demand!$D:$BF,COLUMNS($I187:BF187),0)/$I187+VLOOKUP($D187,Customer_Demand!$D:$BF,COLUMNS($I187:BF187),0)/$K187),(VLOOKUP($D187,Customer_Demand!$D:$BF,COLUMNS($I187:BF187),0)/$I187)),"")</f>
        <v/>
      </c>
      <c r="BG187" s="49" t="str">
        <f>IFERROR(IF($K187&lt;&gt;"SS",(VLOOKUP($D187,Customer_Demand!$D:$BF,COLUMNS($I187:BG187),0)/$I187+VLOOKUP($D187,Customer_Demand!$D:$BF,COLUMNS($I187:BG187),0)/$K187),(VLOOKUP($D187,Customer_Demand!$D:$BF,COLUMNS($I187:BG187),0)/$I187)),"")</f>
        <v/>
      </c>
      <c r="BH187" s="49" t="str">
        <f>IFERROR(IF($K187&lt;&gt;"SS",(VLOOKUP($D187,Customer_Demand!$D:$BF,COLUMNS($I187:BH187),0)/$I187+VLOOKUP($D187,Customer_Demand!$D:$BF,COLUMNS($I187:BH187),0)/$K187),(VLOOKUP($D187,Customer_Demand!$D:$BF,COLUMNS($I187:BH187),0)/$I187)),"")</f>
        <v/>
      </c>
      <c r="BI187" s="49" t="str">
        <f>IFERROR(IF($K187&lt;&gt;"SS",(VLOOKUP($D187,Customer_Demand!$D:$BF,COLUMNS($I187:BI187),0)/$I187+VLOOKUP($D187,Customer_Demand!$D:$BF,COLUMNS($I187:BI187),0)/$K187),(VLOOKUP($D187,Customer_Demand!$D:$BF,COLUMNS($I187:BI187),0)/$I187)),"")</f>
        <v/>
      </c>
      <c r="BJ187" s="49" t="str">
        <f>IFERROR(IF($K187&lt;&gt;"SS",(VLOOKUP($D187,Customer_Demand!$D:$BF,COLUMNS($I187:BJ187),0)/$I187+VLOOKUP($D187,Customer_Demand!$D:$BF,COLUMNS($I187:BJ187),0)/$K187),(VLOOKUP($D187,Customer_Demand!$D:$BF,COLUMNS($I187:BJ187),0)/$I187)),"")</f>
        <v/>
      </c>
      <c r="BK187" s="50" t="str">
        <f>IFERROR(IF($K187&lt;&gt;"SS",(VLOOKUP($D187,Customer_Demand!$D:$BF,COLUMNS($I187:BK187),0)/$I187+VLOOKUP($D187,Customer_Demand!$D:$BF,COLUMNS($I187:BK187),0)/$K187),(VLOOKUP($D187,Customer_Demand!$D:$BF,COLUMNS($I187:BK187),0)/$I187)),"")</f>
        <v/>
      </c>
      <c r="BL187" s="18"/>
    </row>
    <row r="188" spans="2:64" x14ac:dyDescent="0.2">
      <c r="B188" s="12" t="str">
        <f t="shared" si="15"/>
        <v/>
      </c>
      <c r="C188" s="45" t="str">
        <f>IF((Customer_Demand!C188)&lt;&gt;"",Customer_Demand!C188,"")</f>
        <v/>
      </c>
      <c r="D188" s="45" t="str">
        <f>IF(C188&lt;&gt;"",Customer_Demand!D188,"")</f>
        <v/>
      </c>
      <c r="E188" s="51" t="str">
        <f>IF(C188&lt;&gt;"",Customer_Demand!E188,"")</f>
        <v/>
      </c>
      <c r="F188" s="47" t="str">
        <f>IF(C188&lt;&gt;"",VLOOKUP(D188,Customer_Demand!$D$5:$F$1005,3,0),"")</f>
        <v/>
      </c>
      <c r="G188" s="48" t="str">
        <f t="shared" si="12"/>
        <v/>
      </c>
      <c r="H188" s="48" t="str">
        <f t="shared" si="13"/>
        <v/>
      </c>
      <c r="I188" s="48" t="str">
        <f>IFERROR(IF(C188&lt;&gt;"",VLOOKUP($H188,SMT_Cycle_Time_Data!$F:$Q,4,0),""),"SGR Not Defined")</f>
        <v/>
      </c>
      <c r="J188" s="48" t="str">
        <f t="shared" si="14"/>
        <v/>
      </c>
      <c r="K188" s="48" t="str">
        <f>IF(C188&lt;&gt;"",IFERROR(VLOOKUP($J188,SMT_Cycle_Time_Data!$F:$Q,4,0),"SS"),"")</f>
        <v/>
      </c>
      <c r="L188" s="49" t="str">
        <f>IFERROR(IF($K188&lt;&gt;"SS",(VLOOKUP($D188,Customer_Demand!$D:$BF,COLUMNS($I188:L188),0)/$I188+VLOOKUP($D188,Customer_Demand!$D:$BF,COLUMNS($I188:L188),0)/$K188),(VLOOKUP($D188,Customer_Demand!$D:$BF,COLUMNS($I188:L188),0)/$I188)),"")</f>
        <v/>
      </c>
      <c r="M188" s="49" t="str">
        <f>IFERROR(IF($K188&lt;&gt;"SS",(VLOOKUP($D188,Customer_Demand!$D:$BF,COLUMNS($I188:M188),0)/$I188+VLOOKUP($D188,Customer_Demand!$D:$BF,COLUMNS($I188:M188),0)/$K188),(VLOOKUP($D188,Customer_Demand!$D:$BF,COLUMNS($I188:M188),0)/$I188)),"")</f>
        <v/>
      </c>
      <c r="N188" s="49" t="str">
        <f>IFERROR(IF($K188&lt;&gt;"SS",(VLOOKUP($D188,Customer_Demand!$D:$BF,COLUMNS($I188:N188),0)/$I188+VLOOKUP($D188,Customer_Demand!$D:$BF,COLUMNS($I188:N188),0)/$K188),(VLOOKUP($D188,Customer_Demand!$D:$BF,COLUMNS($I188:N188),0)/$I188)),"")</f>
        <v/>
      </c>
      <c r="O188" s="49" t="str">
        <f>IFERROR(IF($K188&lt;&gt;"SS",(VLOOKUP($D188,Customer_Demand!$D:$BF,COLUMNS($I188:O188),0)/$I188+VLOOKUP($D188,Customer_Demand!$D:$BF,COLUMNS($I188:O188),0)/$K188),(VLOOKUP($D188,Customer_Demand!$D:$BF,COLUMNS($I188:O188),0)/$I188)),"")</f>
        <v/>
      </c>
      <c r="P188" s="49" t="str">
        <f>IFERROR(IF($K188&lt;&gt;"SS",(VLOOKUP($D188,Customer_Demand!$D:$BF,COLUMNS($I188:P188),0)/$I188+VLOOKUP($D188,Customer_Demand!$D:$BF,COLUMNS($I188:P188),0)/$K188),(VLOOKUP($D188,Customer_Demand!$D:$BF,COLUMNS($I188:P188),0)/$I188)),"")</f>
        <v/>
      </c>
      <c r="Q188" s="49" t="str">
        <f>IFERROR(IF($K188&lt;&gt;"SS",(VLOOKUP($D188,Customer_Demand!$D:$BF,COLUMNS($I188:Q188),0)/$I188+VLOOKUP($D188,Customer_Demand!$D:$BF,COLUMNS($I188:Q188),0)/$K188),(VLOOKUP($D188,Customer_Demand!$D:$BF,COLUMNS($I188:Q188),0)/$I188)),"")</f>
        <v/>
      </c>
      <c r="R188" s="49" t="str">
        <f>IFERROR(IF($K188&lt;&gt;"SS",(VLOOKUP($D188,Customer_Demand!$D:$BF,COLUMNS($I188:R188),0)/$I188+VLOOKUP($D188,Customer_Demand!$D:$BF,COLUMNS($I188:R188),0)/$K188),(VLOOKUP($D188,Customer_Demand!$D:$BF,COLUMNS($I188:R188),0)/$I188)),"")</f>
        <v/>
      </c>
      <c r="S188" s="49" t="str">
        <f>IFERROR(IF($K188&lt;&gt;"SS",(VLOOKUP($D188,Customer_Demand!$D:$BF,COLUMNS($I188:S188),0)/$I188+VLOOKUP($D188,Customer_Demand!$D:$BF,COLUMNS($I188:S188),0)/$K188),(VLOOKUP($D188,Customer_Demand!$D:$BF,COLUMNS($I188:S188),0)/$I188)),"")</f>
        <v/>
      </c>
      <c r="T188" s="49" t="str">
        <f>IFERROR(IF($K188&lt;&gt;"SS",(VLOOKUP($D188,Customer_Demand!$D:$BF,COLUMNS($I188:T188),0)/$I188+VLOOKUP($D188,Customer_Demand!$D:$BF,COLUMNS($I188:T188),0)/$K188),(VLOOKUP($D188,Customer_Demand!$D:$BF,COLUMNS($I188:T188),0)/$I188)),"")</f>
        <v/>
      </c>
      <c r="U188" s="49" t="str">
        <f>IFERROR(IF($K188&lt;&gt;"SS",(VLOOKUP($D188,Customer_Demand!$D:$BF,COLUMNS($I188:U188),0)/$I188+VLOOKUP($D188,Customer_Demand!$D:$BF,COLUMNS($I188:U188),0)/$K188),(VLOOKUP($D188,Customer_Demand!$D:$BF,COLUMNS($I188:U188),0)/$I188)),"")</f>
        <v/>
      </c>
      <c r="V188" s="49" t="str">
        <f>IFERROR(IF($K188&lt;&gt;"SS",(VLOOKUP($D188,Customer_Demand!$D:$BF,COLUMNS($I188:V188),0)/$I188+VLOOKUP($D188,Customer_Demand!$D:$BF,COLUMNS($I188:V188),0)/$K188),(VLOOKUP($D188,Customer_Demand!$D:$BF,COLUMNS($I188:V188),0)/$I188)),"")</f>
        <v/>
      </c>
      <c r="W188" s="49" t="str">
        <f>IFERROR(IF($K188&lt;&gt;"SS",(VLOOKUP($D188,Customer_Demand!$D:$BF,COLUMNS($I188:W188),0)/$I188+VLOOKUP($D188,Customer_Demand!$D:$BF,COLUMNS($I188:W188),0)/$K188),(VLOOKUP($D188,Customer_Demand!$D:$BF,COLUMNS($I188:W188),0)/$I188)),"")</f>
        <v/>
      </c>
      <c r="X188" s="49" t="str">
        <f>IFERROR(IF($K188&lt;&gt;"SS",(VLOOKUP($D188,Customer_Demand!$D:$BF,COLUMNS($I188:X188),0)/$I188+VLOOKUP($D188,Customer_Demand!$D:$BF,COLUMNS($I188:X188),0)/$K188),(VLOOKUP($D188,Customer_Demand!$D:$BF,COLUMNS($I188:X188),0)/$I188)),"")</f>
        <v/>
      </c>
      <c r="Y188" s="49" t="str">
        <f>IFERROR(IF($K188&lt;&gt;"SS",(VLOOKUP($D188,Customer_Demand!$D:$BF,COLUMNS($I188:Y188),0)/$I188+VLOOKUP($D188,Customer_Demand!$D:$BF,COLUMNS($I188:Y188),0)/$K188),(VLOOKUP($D188,Customer_Demand!$D:$BF,COLUMNS($I188:Y188),0)/$I188)),"")</f>
        <v/>
      </c>
      <c r="Z188" s="49" t="str">
        <f>IFERROR(IF($K188&lt;&gt;"SS",(VLOOKUP($D188,Customer_Demand!$D:$BF,COLUMNS($I188:Z188),0)/$I188+VLOOKUP($D188,Customer_Demand!$D:$BF,COLUMNS($I188:Z188),0)/$K188),(VLOOKUP($D188,Customer_Demand!$D:$BF,COLUMNS($I188:Z188),0)/$I188)),"")</f>
        <v/>
      </c>
      <c r="AA188" s="49" t="str">
        <f>IFERROR(IF($K188&lt;&gt;"SS",(VLOOKUP($D188,Customer_Demand!$D:$BF,COLUMNS($I188:AA188),0)/$I188+VLOOKUP($D188,Customer_Demand!$D:$BF,COLUMNS($I188:AA188),0)/$K188),(VLOOKUP($D188,Customer_Demand!$D:$BF,COLUMNS($I188:AA188),0)/$I188)),"")</f>
        <v/>
      </c>
      <c r="AB188" s="49" t="str">
        <f>IFERROR(IF($K188&lt;&gt;"SS",(VLOOKUP($D188,Customer_Demand!$D:$BF,COLUMNS($I188:AB188),0)/$I188+VLOOKUP($D188,Customer_Demand!$D:$BF,COLUMNS($I188:AB188),0)/$K188),(VLOOKUP($D188,Customer_Demand!$D:$BF,COLUMNS($I188:AB188),0)/$I188)),"")</f>
        <v/>
      </c>
      <c r="AC188" s="49" t="str">
        <f>IFERROR(IF($K188&lt;&gt;"SS",(VLOOKUP($D188,Customer_Demand!$D:$BF,COLUMNS($I188:AC188),0)/$I188+VLOOKUP($D188,Customer_Demand!$D:$BF,COLUMNS($I188:AC188),0)/$K188),(VLOOKUP($D188,Customer_Demand!$D:$BF,COLUMNS($I188:AC188),0)/$I188)),"")</f>
        <v/>
      </c>
      <c r="AD188" s="49" t="str">
        <f>IFERROR(IF($K188&lt;&gt;"SS",(VLOOKUP($D188,Customer_Demand!$D:$BF,COLUMNS($I188:AD188),0)/$I188+VLOOKUP($D188,Customer_Demand!$D:$BF,COLUMNS($I188:AD188),0)/$K188),(VLOOKUP($D188,Customer_Demand!$D:$BF,COLUMNS($I188:AD188),0)/$I188)),"")</f>
        <v/>
      </c>
      <c r="AE188" s="49" t="str">
        <f>IFERROR(IF($K188&lt;&gt;"SS",(VLOOKUP($D188,Customer_Demand!$D:$BF,COLUMNS($I188:AE188),0)/$I188+VLOOKUP($D188,Customer_Demand!$D:$BF,COLUMNS($I188:AE188),0)/$K188),(VLOOKUP($D188,Customer_Demand!$D:$BF,COLUMNS($I188:AE188),0)/$I188)),"")</f>
        <v/>
      </c>
      <c r="AF188" s="49" t="str">
        <f>IFERROR(IF($K188&lt;&gt;"SS",(VLOOKUP($D188,Customer_Demand!$D:$BF,COLUMNS($I188:AF188),0)/$I188+VLOOKUP($D188,Customer_Demand!$D:$BF,COLUMNS($I188:AF188),0)/$K188),(VLOOKUP($D188,Customer_Demand!$D:$BF,COLUMNS($I188:AF188),0)/$I188)),"")</f>
        <v/>
      </c>
      <c r="AG188" s="49" t="str">
        <f>IFERROR(IF($K188&lt;&gt;"SS",(VLOOKUP($D188,Customer_Demand!$D:$BF,COLUMNS($I188:AG188),0)/$I188+VLOOKUP($D188,Customer_Demand!$D:$BF,COLUMNS($I188:AG188),0)/$K188),(VLOOKUP($D188,Customer_Demand!$D:$BF,COLUMNS($I188:AG188),0)/$I188)),"")</f>
        <v/>
      </c>
      <c r="AH188" s="49" t="str">
        <f>IFERROR(IF($K188&lt;&gt;"SS",(VLOOKUP($D188,Customer_Demand!$D:$BF,COLUMNS($I188:AH188),0)/$I188+VLOOKUP($D188,Customer_Demand!$D:$BF,COLUMNS($I188:AH188),0)/$K188),(VLOOKUP($D188,Customer_Demand!$D:$BF,COLUMNS($I188:AH188),0)/$I188)),"")</f>
        <v/>
      </c>
      <c r="AI188" s="49" t="str">
        <f>IFERROR(IF($K188&lt;&gt;"SS",(VLOOKUP($D188,Customer_Demand!$D:$BF,COLUMNS($I188:AI188),0)/$I188+VLOOKUP($D188,Customer_Demand!$D:$BF,COLUMNS($I188:AI188),0)/$K188),(VLOOKUP($D188,Customer_Demand!$D:$BF,COLUMNS($I188:AI188),0)/$I188)),"")</f>
        <v/>
      </c>
      <c r="AJ188" s="49" t="str">
        <f>IFERROR(IF($K188&lt;&gt;"SS",(VLOOKUP($D188,Customer_Demand!$D:$BF,COLUMNS($I188:AJ188),0)/$I188+VLOOKUP($D188,Customer_Demand!$D:$BF,COLUMNS($I188:AJ188),0)/$K188),(VLOOKUP($D188,Customer_Demand!$D:$BF,COLUMNS($I188:AJ188),0)/$I188)),"")</f>
        <v/>
      </c>
      <c r="AK188" s="49" t="str">
        <f>IFERROR(IF($K188&lt;&gt;"SS",(VLOOKUP($D188,Customer_Demand!$D:$BF,COLUMNS($I188:AK188),0)/$I188+VLOOKUP($D188,Customer_Demand!$D:$BF,COLUMNS($I188:AK188),0)/$K188),(VLOOKUP($D188,Customer_Demand!$D:$BF,COLUMNS($I188:AK188),0)/$I188)),"")</f>
        <v/>
      </c>
      <c r="AL188" s="49" t="str">
        <f>IFERROR(IF($K188&lt;&gt;"SS",(VLOOKUP($D188,Customer_Demand!$D:$BF,COLUMNS($I188:AL188),0)/$I188+VLOOKUP($D188,Customer_Demand!$D:$BF,COLUMNS($I188:AL188),0)/$K188),(VLOOKUP($D188,Customer_Demand!$D:$BF,COLUMNS($I188:AL188),0)/$I188)),"")</f>
        <v/>
      </c>
      <c r="AM188" s="49" t="str">
        <f>IFERROR(IF($K188&lt;&gt;"SS",(VLOOKUP($D188,Customer_Demand!$D:$BF,COLUMNS($I188:AM188),0)/$I188+VLOOKUP($D188,Customer_Demand!$D:$BF,COLUMNS($I188:AM188),0)/$K188),(VLOOKUP($D188,Customer_Demand!$D:$BF,COLUMNS($I188:AM188),0)/$I188)),"")</f>
        <v/>
      </c>
      <c r="AN188" s="49" t="str">
        <f>IFERROR(IF($K188&lt;&gt;"SS",(VLOOKUP($D188,Customer_Demand!$D:$BF,COLUMNS($I188:AN188),0)/$I188+VLOOKUP($D188,Customer_Demand!$D:$BF,COLUMNS($I188:AN188),0)/$K188),(VLOOKUP($D188,Customer_Demand!$D:$BF,COLUMNS($I188:AN188),0)/$I188)),"")</f>
        <v/>
      </c>
      <c r="AO188" s="49" t="str">
        <f>IFERROR(IF($K188&lt;&gt;"SS",(VLOOKUP($D188,Customer_Demand!$D:$BF,COLUMNS($I188:AO188),0)/$I188+VLOOKUP($D188,Customer_Demand!$D:$BF,COLUMNS($I188:AO188),0)/$K188),(VLOOKUP($D188,Customer_Demand!$D:$BF,COLUMNS($I188:AO188),0)/$I188)),"")</f>
        <v/>
      </c>
      <c r="AP188" s="49" t="str">
        <f>IFERROR(IF($K188&lt;&gt;"SS",(VLOOKUP($D188,Customer_Demand!$D:$BF,COLUMNS($I188:AP188),0)/$I188+VLOOKUP($D188,Customer_Demand!$D:$BF,COLUMNS($I188:AP188),0)/$K188),(VLOOKUP($D188,Customer_Demand!$D:$BF,COLUMNS($I188:AP188),0)/$I188)),"")</f>
        <v/>
      </c>
      <c r="AQ188" s="49" t="str">
        <f>IFERROR(IF($K188&lt;&gt;"SS",(VLOOKUP($D188,Customer_Demand!$D:$BF,COLUMNS($I188:AQ188),0)/$I188+VLOOKUP($D188,Customer_Demand!$D:$BF,COLUMNS($I188:AQ188),0)/$K188),(VLOOKUP($D188,Customer_Demand!$D:$BF,COLUMNS($I188:AQ188),0)/$I188)),"")</f>
        <v/>
      </c>
      <c r="AR188" s="49" t="str">
        <f>IFERROR(IF($K188&lt;&gt;"SS",(VLOOKUP($D188,Customer_Demand!$D:$BF,COLUMNS($I188:AR188),0)/$I188+VLOOKUP($D188,Customer_Demand!$D:$BF,COLUMNS($I188:AR188),0)/$K188),(VLOOKUP($D188,Customer_Demand!$D:$BF,COLUMNS($I188:AR188),0)/$I188)),"")</f>
        <v/>
      </c>
      <c r="AS188" s="49" t="str">
        <f>IFERROR(IF($K188&lt;&gt;"SS",(VLOOKUP($D188,Customer_Demand!$D:$BF,COLUMNS($I188:AS188),0)/$I188+VLOOKUP($D188,Customer_Demand!$D:$BF,COLUMNS($I188:AS188),0)/$K188),(VLOOKUP($D188,Customer_Demand!$D:$BF,COLUMNS($I188:AS188),0)/$I188)),"")</f>
        <v/>
      </c>
      <c r="AT188" s="49" t="str">
        <f>IFERROR(IF($K188&lt;&gt;"SS",(VLOOKUP($D188,Customer_Demand!$D:$BF,COLUMNS($I188:AT188),0)/$I188+VLOOKUP($D188,Customer_Demand!$D:$BF,COLUMNS($I188:AT188),0)/$K188),(VLOOKUP($D188,Customer_Demand!$D:$BF,COLUMNS($I188:AT188),0)/$I188)),"")</f>
        <v/>
      </c>
      <c r="AU188" s="49" t="str">
        <f>IFERROR(IF($K188&lt;&gt;"SS",(VLOOKUP($D188,Customer_Demand!$D:$BF,COLUMNS($I188:AU188),0)/$I188+VLOOKUP($D188,Customer_Demand!$D:$BF,COLUMNS($I188:AU188),0)/$K188),(VLOOKUP($D188,Customer_Demand!$D:$BF,COLUMNS($I188:AU188),0)/$I188)),"")</f>
        <v/>
      </c>
      <c r="AV188" s="49" t="str">
        <f>IFERROR(IF($K188&lt;&gt;"SS",(VLOOKUP($D188,Customer_Demand!$D:$BF,COLUMNS($I188:AV188),0)/$I188+VLOOKUP($D188,Customer_Demand!$D:$BF,COLUMNS($I188:AV188),0)/$K188),(VLOOKUP($D188,Customer_Demand!$D:$BF,COLUMNS($I188:AV188),0)/$I188)),"")</f>
        <v/>
      </c>
      <c r="AW188" s="49" t="str">
        <f>IFERROR(IF($K188&lt;&gt;"SS",(VLOOKUP($D188,Customer_Demand!$D:$BF,COLUMNS($I188:AW188),0)/$I188+VLOOKUP($D188,Customer_Demand!$D:$BF,COLUMNS($I188:AW188),0)/$K188),(VLOOKUP($D188,Customer_Demand!$D:$BF,COLUMNS($I188:AW188),0)/$I188)),"")</f>
        <v/>
      </c>
      <c r="AX188" s="49" t="str">
        <f>IFERROR(IF($K188&lt;&gt;"SS",(VLOOKUP($D188,Customer_Demand!$D:$BF,COLUMNS($I188:AX188),0)/$I188+VLOOKUP($D188,Customer_Demand!$D:$BF,COLUMNS($I188:AX188),0)/$K188),(VLOOKUP($D188,Customer_Demand!$D:$BF,COLUMNS($I188:AX188),0)/$I188)),"")</f>
        <v/>
      </c>
      <c r="AY188" s="49" t="str">
        <f>IFERROR(IF($K188&lt;&gt;"SS",(VLOOKUP($D188,Customer_Demand!$D:$BF,COLUMNS($I188:AY188),0)/$I188+VLOOKUP($D188,Customer_Demand!$D:$BF,COLUMNS($I188:AY188),0)/$K188),(VLOOKUP($D188,Customer_Demand!$D:$BF,COLUMNS($I188:AY188),0)/$I188)),"")</f>
        <v/>
      </c>
      <c r="AZ188" s="49" t="str">
        <f>IFERROR(IF($K188&lt;&gt;"SS",(VLOOKUP($D188,Customer_Demand!$D:$BF,COLUMNS($I188:AZ188),0)/$I188+VLOOKUP($D188,Customer_Demand!$D:$BF,COLUMNS($I188:AZ188),0)/$K188),(VLOOKUP($D188,Customer_Demand!$D:$BF,COLUMNS($I188:AZ188),0)/$I188)),"")</f>
        <v/>
      </c>
      <c r="BA188" s="49" t="str">
        <f>IFERROR(IF($K188&lt;&gt;"SS",(VLOOKUP($D188,Customer_Demand!$D:$BF,COLUMNS($I188:BA188),0)/$I188+VLOOKUP($D188,Customer_Demand!$D:$BF,COLUMNS($I188:BA188),0)/$K188),(VLOOKUP($D188,Customer_Demand!$D:$BF,COLUMNS($I188:BA188),0)/$I188)),"")</f>
        <v/>
      </c>
      <c r="BB188" s="49" t="str">
        <f>IFERROR(IF($K188&lt;&gt;"SS",(VLOOKUP($D188,Customer_Demand!$D:$BF,COLUMNS($I188:BB188),0)/$I188+VLOOKUP($D188,Customer_Demand!$D:$BF,COLUMNS($I188:BB188),0)/$K188),(VLOOKUP($D188,Customer_Demand!$D:$BF,COLUMNS($I188:BB188),0)/$I188)),"")</f>
        <v/>
      </c>
      <c r="BC188" s="49" t="str">
        <f>IFERROR(IF($K188&lt;&gt;"SS",(VLOOKUP($D188,Customer_Demand!$D:$BF,COLUMNS($I188:BC188),0)/$I188+VLOOKUP($D188,Customer_Demand!$D:$BF,COLUMNS($I188:BC188),0)/$K188),(VLOOKUP($D188,Customer_Demand!$D:$BF,COLUMNS($I188:BC188),0)/$I188)),"")</f>
        <v/>
      </c>
      <c r="BD188" s="49" t="str">
        <f>IFERROR(IF($K188&lt;&gt;"SS",(VLOOKUP($D188,Customer_Demand!$D:$BF,COLUMNS($I188:BD188),0)/$I188+VLOOKUP($D188,Customer_Demand!$D:$BF,COLUMNS($I188:BD188),0)/$K188),(VLOOKUP($D188,Customer_Demand!$D:$BF,COLUMNS($I188:BD188),0)/$I188)),"")</f>
        <v/>
      </c>
      <c r="BE188" s="49" t="str">
        <f>IFERROR(IF($K188&lt;&gt;"SS",(VLOOKUP($D188,Customer_Demand!$D:$BF,COLUMNS($I188:BE188),0)/$I188+VLOOKUP($D188,Customer_Demand!$D:$BF,COLUMNS($I188:BE188),0)/$K188),(VLOOKUP($D188,Customer_Demand!$D:$BF,COLUMNS($I188:BE188),0)/$I188)),"")</f>
        <v/>
      </c>
      <c r="BF188" s="49" t="str">
        <f>IFERROR(IF($K188&lt;&gt;"SS",(VLOOKUP($D188,Customer_Demand!$D:$BF,COLUMNS($I188:BF188),0)/$I188+VLOOKUP($D188,Customer_Demand!$D:$BF,COLUMNS($I188:BF188),0)/$K188),(VLOOKUP($D188,Customer_Demand!$D:$BF,COLUMNS($I188:BF188),0)/$I188)),"")</f>
        <v/>
      </c>
      <c r="BG188" s="49" t="str">
        <f>IFERROR(IF($K188&lt;&gt;"SS",(VLOOKUP($D188,Customer_Demand!$D:$BF,COLUMNS($I188:BG188),0)/$I188+VLOOKUP($D188,Customer_Demand!$D:$BF,COLUMNS($I188:BG188),0)/$K188),(VLOOKUP($D188,Customer_Demand!$D:$BF,COLUMNS($I188:BG188),0)/$I188)),"")</f>
        <v/>
      </c>
      <c r="BH188" s="49" t="str">
        <f>IFERROR(IF($K188&lt;&gt;"SS",(VLOOKUP($D188,Customer_Demand!$D:$BF,COLUMNS($I188:BH188),0)/$I188+VLOOKUP($D188,Customer_Demand!$D:$BF,COLUMNS($I188:BH188),0)/$K188),(VLOOKUP($D188,Customer_Demand!$D:$BF,COLUMNS($I188:BH188),0)/$I188)),"")</f>
        <v/>
      </c>
      <c r="BI188" s="49" t="str">
        <f>IFERROR(IF($K188&lt;&gt;"SS",(VLOOKUP($D188,Customer_Demand!$D:$BF,COLUMNS($I188:BI188),0)/$I188+VLOOKUP($D188,Customer_Demand!$D:$BF,COLUMNS($I188:BI188),0)/$K188),(VLOOKUP($D188,Customer_Demand!$D:$BF,COLUMNS($I188:BI188),0)/$I188)),"")</f>
        <v/>
      </c>
      <c r="BJ188" s="49" t="str">
        <f>IFERROR(IF($K188&lt;&gt;"SS",(VLOOKUP($D188,Customer_Demand!$D:$BF,COLUMNS($I188:BJ188),0)/$I188+VLOOKUP($D188,Customer_Demand!$D:$BF,COLUMNS($I188:BJ188),0)/$K188),(VLOOKUP($D188,Customer_Demand!$D:$BF,COLUMNS($I188:BJ188),0)/$I188)),"")</f>
        <v/>
      </c>
      <c r="BK188" s="50" t="str">
        <f>IFERROR(IF($K188&lt;&gt;"SS",(VLOOKUP($D188,Customer_Demand!$D:$BF,COLUMNS($I188:BK188),0)/$I188+VLOOKUP($D188,Customer_Demand!$D:$BF,COLUMNS($I188:BK188),0)/$K188),(VLOOKUP($D188,Customer_Demand!$D:$BF,COLUMNS($I188:BK188),0)/$I188)),"")</f>
        <v/>
      </c>
      <c r="BL188" s="18"/>
    </row>
    <row r="189" spans="2:64" x14ac:dyDescent="0.2">
      <c r="B189" s="12" t="str">
        <f t="shared" si="15"/>
        <v/>
      </c>
      <c r="C189" s="45" t="str">
        <f>IF((Customer_Demand!C189)&lt;&gt;"",Customer_Demand!C189,"")</f>
        <v/>
      </c>
      <c r="D189" s="45" t="str">
        <f>IF(C189&lt;&gt;"",Customer_Demand!D189,"")</f>
        <v/>
      </c>
      <c r="E189" s="51" t="str">
        <f>IF(C189&lt;&gt;"",Customer_Demand!E189,"")</f>
        <v/>
      </c>
      <c r="F189" s="47" t="str">
        <f>IF(C189&lt;&gt;"",VLOOKUP(D189,Customer_Demand!$D$5:$F$1005,3,0),"")</f>
        <v/>
      </c>
      <c r="G189" s="48" t="str">
        <f t="shared" si="12"/>
        <v/>
      </c>
      <c r="H189" s="48" t="str">
        <f t="shared" si="13"/>
        <v/>
      </c>
      <c r="I189" s="48" t="str">
        <f>IFERROR(IF(C189&lt;&gt;"",VLOOKUP($H189,SMT_Cycle_Time_Data!$F:$Q,4,0),""),"SGR Not Defined")</f>
        <v/>
      </c>
      <c r="J189" s="48" t="str">
        <f t="shared" si="14"/>
        <v/>
      </c>
      <c r="K189" s="48" t="str">
        <f>IF(C189&lt;&gt;"",IFERROR(VLOOKUP($J189,SMT_Cycle_Time_Data!$F:$Q,4,0),"SS"),"")</f>
        <v/>
      </c>
      <c r="L189" s="49" t="str">
        <f>IFERROR(IF($K189&lt;&gt;"SS",(VLOOKUP($D189,Customer_Demand!$D:$BF,COLUMNS($I189:L189),0)/$I189+VLOOKUP($D189,Customer_Demand!$D:$BF,COLUMNS($I189:L189),0)/$K189),(VLOOKUP($D189,Customer_Demand!$D:$BF,COLUMNS($I189:L189),0)/$I189)),"")</f>
        <v/>
      </c>
      <c r="M189" s="49" t="str">
        <f>IFERROR(IF($K189&lt;&gt;"SS",(VLOOKUP($D189,Customer_Demand!$D:$BF,COLUMNS($I189:M189),0)/$I189+VLOOKUP($D189,Customer_Demand!$D:$BF,COLUMNS($I189:M189),0)/$K189),(VLOOKUP($D189,Customer_Demand!$D:$BF,COLUMNS($I189:M189),0)/$I189)),"")</f>
        <v/>
      </c>
      <c r="N189" s="49" t="str">
        <f>IFERROR(IF($K189&lt;&gt;"SS",(VLOOKUP($D189,Customer_Demand!$D:$BF,COLUMNS($I189:N189),0)/$I189+VLOOKUP($D189,Customer_Demand!$D:$BF,COLUMNS($I189:N189),0)/$K189),(VLOOKUP($D189,Customer_Demand!$D:$BF,COLUMNS($I189:N189),0)/$I189)),"")</f>
        <v/>
      </c>
      <c r="O189" s="49" t="str">
        <f>IFERROR(IF($K189&lt;&gt;"SS",(VLOOKUP($D189,Customer_Demand!$D:$BF,COLUMNS($I189:O189),0)/$I189+VLOOKUP($D189,Customer_Demand!$D:$BF,COLUMNS($I189:O189),0)/$K189),(VLOOKUP($D189,Customer_Demand!$D:$BF,COLUMNS($I189:O189),0)/$I189)),"")</f>
        <v/>
      </c>
      <c r="P189" s="49" t="str">
        <f>IFERROR(IF($K189&lt;&gt;"SS",(VLOOKUP($D189,Customer_Demand!$D:$BF,COLUMNS($I189:P189),0)/$I189+VLOOKUP($D189,Customer_Demand!$D:$BF,COLUMNS($I189:P189),0)/$K189),(VLOOKUP($D189,Customer_Demand!$D:$BF,COLUMNS($I189:P189),0)/$I189)),"")</f>
        <v/>
      </c>
      <c r="Q189" s="49" t="str">
        <f>IFERROR(IF($K189&lt;&gt;"SS",(VLOOKUP($D189,Customer_Demand!$D:$BF,COLUMNS($I189:Q189),0)/$I189+VLOOKUP($D189,Customer_Demand!$D:$BF,COLUMNS($I189:Q189),0)/$K189),(VLOOKUP($D189,Customer_Demand!$D:$BF,COLUMNS($I189:Q189),0)/$I189)),"")</f>
        <v/>
      </c>
      <c r="R189" s="49" t="str">
        <f>IFERROR(IF($K189&lt;&gt;"SS",(VLOOKUP($D189,Customer_Demand!$D:$BF,COLUMNS($I189:R189),0)/$I189+VLOOKUP($D189,Customer_Demand!$D:$BF,COLUMNS($I189:R189),0)/$K189),(VLOOKUP($D189,Customer_Demand!$D:$BF,COLUMNS($I189:R189),0)/$I189)),"")</f>
        <v/>
      </c>
      <c r="S189" s="49" t="str">
        <f>IFERROR(IF($K189&lt;&gt;"SS",(VLOOKUP($D189,Customer_Demand!$D:$BF,COLUMNS($I189:S189),0)/$I189+VLOOKUP($D189,Customer_Demand!$D:$BF,COLUMNS($I189:S189),0)/$K189),(VLOOKUP($D189,Customer_Demand!$D:$BF,COLUMNS($I189:S189),0)/$I189)),"")</f>
        <v/>
      </c>
      <c r="T189" s="49" t="str">
        <f>IFERROR(IF($K189&lt;&gt;"SS",(VLOOKUP($D189,Customer_Demand!$D:$BF,COLUMNS($I189:T189),0)/$I189+VLOOKUP($D189,Customer_Demand!$D:$BF,COLUMNS($I189:T189),0)/$K189),(VLOOKUP($D189,Customer_Demand!$D:$BF,COLUMNS($I189:T189),0)/$I189)),"")</f>
        <v/>
      </c>
      <c r="U189" s="49" t="str">
        <f>IFERROR(IF($K189&lt;&gt;"SS",(VLOOKUP($D189,Customer_Demand!$D:$BF,COLUMNS($I189:U189),0)/$I189+VLOOKUP($D189,Customer_Demand!$D:$BF,COLUMNS($I189:U189),0)/$K189),(VLOOKUP($D189,Customer_Demand!$D:$BF,COLUMNS($I189:U189),0)/$I189)),"")</f>
        <v/>
      </c>
      <c r="V189" s="49" t="str">
        <f>IFERROR(IF($K189&lt;&gt;"SS",(VLOOKUP($D189,Customer_Demand!$D:$BF,COLUMNS($I189:V189),0)/$I189+VLOOKUP($D189,Customer_Demand!$D:$BF,COLUMNS($I189:V189),0)/$K189),(VLOOKUP($D189,Customer_Demand!$D:$BF,COLUMNS($I189:V189),0)/$I189)),"")</f>
        <v/>
      </c>
      <c r="W189" s="49" t="str">
        <f>IFERROR(IF($K189&lt;&gt;"SS",(VLOOKUP($D189,Customer_Demand!$D:$BF,COLUMNS($I189:W189),0)/$I189+VLOOKUP($D189,Customer_Demand!$D:$BF,COLUMNS($I189:W189),0)/$K189),(VLOOKUP($D189,Customer_Demand!$D:$BF,COLUMNS($I189:W189),0)/$I189)),"")</f>
        <v/>
      </c>
      <c r="X189" s="49" t="str">
        <f>IFERROR(IF($K189&lt;&gt;"SS",(VLOOKUP($D189,Customer_Demand!$D:$BF,COLUMNS($I189:X189),0)/$I189+VLOOKUP($D189,Customer_Demand!$D:$BF,COLUMNS($I189:X189),0)/$K189),(VLOOKUP($D189,Customer_Demand!$D:$BF,COLUMNS($I189:X189),0)/$I189)),"")</f>
        <v/>
      </c>
      <c r="Y189" s="49" t="str">
        <f>IFERROR(IF($K189&lt;&gt;"SS",(VLOOKUP($D189,Customer_Demand!$D:$BF,COLUMNS($I189:Y189),0)/$I189+VLOOKUP($D189,Customer_Demand!$D:$BF,COLUMNS($I189:Y189),0)/$K189),(VLOOKUP($D189,Customer_Demand!$D:$BF,COLUMNS($I189:Y189),0)/$I189)),"")</f>
        <v/>
      </c>
      <c r="Z189" s="49" t="str">
        <f>IFERROR(IF($K189&lt;&gt;"SS",(VLOOKUP($D189,Customer_Demand!$D:$BF,COLUMNS($I189:Z189),0)/$I189+VLOOKUP($D189,Customer_Demand!$D:$BF,COLUMNS($I189:Z189),0)/$K189),(VLOOKUP($D189,Customer_Demand!$D:$BF,COLUMNS($I189:Z189),0)/$I189)),"")</f>
        <v/>
      </c>
      <c r="AA189" s="49" t="str">
        <f>IFERROR(IF($K189&lt;&gt;"SS",(VLOOKUP($D189,Customer_Demand!$D:$BF,COLUMNS($I189:AA189),0)/$I189+VLOOKUP($D189,Customer_Demand!$D:$BF,COLUMNS($I189:AA189),0)/$K189),(VLOOKUP($D189,Customer_Demand!$D:$BF,COLUMNS($I189:AA189),0)/$I189)),"")</f>
        <v/>
      </c>
      <c r="AB189" s="49" t="str">
        <f>IFERROR(IF($K189&lt;&gt;"SS",(VLOOKUP($D189,Customer_Demand!$D:$BF,COLUMNS($I189:AB189),0)/$I189+VLOOKUP($D189,Customer_Demand!$D:$BF,COLUMNS($I189:AB189),0)/$K189),(VLOOKUP($D189,Customer_Demand!$D:$BF,COLUMNS($I189:AB189),0)/$I189)),"")</f>
        <v/>
      </c>
      <c r="AC189" s="49" t="str">
        <f>IFERROR(IF($K189&lt;&gt;"SS",(VLOOKUP($D189,Customer_Demand!$D:$BF,COLUMNS($I189:AC189),0)/$I189+VLOOKUP($D189,Customer_Demand!$D:$BF,COLUMNS($I189:AC189),0)/$K189),(VLOOKUP($D189,Customer_Demand!$D:$BF,COLUMNS($I189:AC189),0)/$I189)),"")</f>
        <v/>
      </c>
      <c r="AD189" s="49" t="str">
        <f>IFERROR(IF($K189&lt;&gt;"SS",(VLOOKUP($D189,Customer_Demand!$D:$BF,COLUMNS($I189:AD189),0)/$I189+VLOOKUP($D189,Customer_Demand!$D:$BF,COLUMNS($I189:AD189),0)/$K189),(VLOOKUP($D189,Customer_Demand!$D:$BF,COLUMNS($I189:AD189),0)/$I189)),"")</f>
        <v/>
      </c>
      <c r="AE189" s="49" t="str">
        <f>IFERROR(IF($K189&lt;&gt;"SS",(VLOOKUP($D189,Customer_Demand!$D:$BF,COLUMNS($I189:AE189),0)/$I189+VLOOKUP($D189,Customer_Demand!$D:$BF,COLUMNS($I189:AE189),0)/$K189),(VLOOKUP($D189,Customer_Demand!$D:$BF,COLUMNS($I189:AE189),0)/$I189)),"")</f>
        <v/>
      </c>
      <c r="AF189" s="49" t="str">
        <f>IFERROR(IF($K189&lt;&gt;"SS",(VLOOKUP($D189,Customer_Demand!$D:$BF,COLUMNS($I189:AF189),0)/$I189+VLOOKUP($D189,Customer_Demand!$D:$BF,COLUMNS($I189:AF189),0)/$K189),(VLOOKUP($D189,Customer_Demand!$D:$BF,COLUMNS($I189:AF189),0)/$I189)),"")</f>
        <v/>
      </c>
      <c r="AG189" s="49" t="str">
        <f>IFERROR(IF($K189&lt;&gt;"SS",(VLOOKUP($D189,Customer_Demand!$D:$BF,COLUMNS($I189:AG189),0)/$I189+VLOOKUP($D189,Customer_Demand!$D:$BF,COLUMNS($I189:AG189),0)/$K189),(VLOOKUP($D189,Customer_Demand!$D:$BF,COLUMNS($I189:AG189),0)/$I189)),"")</f>
        <v/>
      </c>
      <c r="AH189" s="49" t="str">
        <f>IFERROR(IF($K189&lt;&gt;"SS",(VLOOKUP($D189,Customer_Demand!$D:$BF,COLUMNS($I189:AH189),0)/$I189+VLOOKUP($D189,Customer_Demand!$D:$BF,COLUMNS($I189:AH189),0)/$K189),(VLOOKUP($D189,Customer_Demand!$D:$BF,COLUMNS($I189:AH189),0)/$I189)),"")</f>
        <v/>
      </c>
      <c r="AI189" s="49" t="str">
        <f>IFERROR(IF($K189&lt;&gt;"SS",(VLOOKUP($D189,Customer_Demand!$D:$BF,COLUMNS($I189:AI189),0)/$I189+VLOOKUP($D189,Customer_Demand!$D:$BF,COLUMNS($I189:AI189),0)/$K189),(VLOOKUP($D189,Customer_Demand!$D:$BF,COLUMNS($I189:AI189),0)/$I189)),"")</f>
        <v/>
      </c>
      <c r="AJ189" s="49" t="str">
        <f>IFERROR(IF($K189&lt;&gt;"SS",(VLOOKUP($D189,Customer_Demand!$D:$BF,COLUMNS($I189:AJ189),0)/$I189+VLOOKUP($D189,Customer_Demand!$D:$BF,COLUMNS($I189:AJ189),0)/$K189),(VLOOKUP($D189,Customer_Demand!$D:$BF,COLUMNS($I189:AJ189),0)/$I189)),"")</f>
        <v/>
      </c>
      <c r="AK189" s="49" t="str">
        <f>IFERROR(IF($K189&lt;&gt;"SS",(VLOOKUP($D189,Customer_Demand!$D:$BF,COLUMNS($I189:AK189),0)/$I189+VLOOKUP($D189,Customer_Demand!$D:$BF,COLUMNS($I189:AK189),0)/$K189),(VLOOKUP($D189,Customer_Demand!$D:$BF,COLUMNS($I189:AK189),0)/$I189)),"")</f>
        <v/>
      </c>
      <c r="AL189" s="49" t="str">
        <f>IFERROR(IF($K189&lt;&gt;"SS",(VLOOKUP($D189,Customer_Demand!$D:$BF,COLUMNS($I189:AL189),0)/$I189+VLOOKUP($D189,Customer_Demand!$D:$BF,COLUMNS($I189:AL189),0)/$K189),(VLOOKUP($D189,Customer_Demand!$D:$BF,COLUMNS($I189:AL189),0)/$I189)),"")</f>
        <v/>
      </c>
      <c r="AM189" s="49" t="str">
        <f>IFERROR(IF($K189&lt;&gt;"SS",(VLOOKUP($D189,Customer_Demand!$D:$BF,COLUMNS($I189:AM189),0)/$I189+VLOOKUP($D189,Customer_Demand!$D:$BF,COLUMNS($I189:AM189),0)/$K189),(VLOOKUP($D189,Customer_Demand!$D:$BF,COLUMNS($I189:AM189),0)/$I189)),"")</f>
        <v/>
      </c>
      <c r="AN189" s="49" t="str">
        <f>IFERROR(IF($K189&lt;&gt;"SS",(VLOOKUP($D189,Customer_Demand!$D:$BF,COLUMNS($I189:AN189),0)/$I189+VLOOKUP($D189,Customer_Demand!$D:$BF,COLUMNS($I189:AN189),0)/$K189),(VLOOKUP($D189,Customer_Demand!$D:$BF,COLUMNS($I189:AN189),0)/$I189)),"")</f>
        <v/>
      </c>
      <c r="AO189" s="49" t="str">
        <f>IFERROR(IF($K189&lt;&gt;"SS",(VLOOKUP($D189,Customer_Demand!$D:$BF,COLUMNS($I189:AO189),0)/$I189+VLOOKUP($D189,Customer_Demand!$D:$BF,COLUMNS($I189:AO189),0)/$K189),(VLOOKUP($D189,Customer_Demand!$D:$BF,COLUMNS($I189:AO189),0)/$I189)),"")</f>
        <v/>
      </c>
      <c r="AP189" s="49" t="str">
        <f>IFERROR(IF($K189&lt;&gt;"SS",(VLOOKUP($D189,Customer_Demand!$D:$BF,COLUMNS($I189:AP189),0)/$I189+VLOOKUP($D189,Customer_Demand!$D:$BF,COLUMNS($I189:AP189),0)/$K189),(VLOOKUP($D189,Customer_Demand!$D:$BF,COLUMNS($I189:AP189),0)/$I189)),"")</f>
        <v/>
      </c>
      <c r="AQ189" s="49" t="str">
        <f>IFERROR(IF($K189&lt;&gt;"SS",(VLOOKUP($D189,Customer_Demand!$D:$BF,COLUMNS($I189:AQ189),0)/$I189+VLOOKUP($D189,Customer_Demand!$D:$BF,COLUMNS($I189:AQ189),0)/$K189),(VLOOKUP($D189,Customer_Demand!$D:$BF,COLUMNS($I189:AQ189),0)/$I189)),"")</f>
        <v/>
      </c>
      <c r="AR189" s="49" t="str">
        <f>IFERROR(IF($K189&lt;&gt;"SS",(VLOOKUP($D189,Customer_Demand!$D:$BF,COLUMNS($I189:AR189),0)/$I189+VLOOKUP($D189,Customer_Demand!$D:$BF,COLUMNS($I189:AR189),0)/$K189),(VLOOKUP($D189,Customer_Demand!$D:$BF,COLUMNS($I189:AR189),0)/$I189)),"")</f>
        <v/>
      </c>
      <c r="AS189" s="49" t="str">
        <f>IFERROR(IF($K189&lt;&gt;"SS",(VLOOKUP($D189,Customer_Demand!$D:$BF,COLUMNS($I189:AS189),0)/$I189+VLOOKUP($D189,Customer_Demand!$D:$BF,COLUMNS($I189:AS189),0)/$K189),(VLOOKUP($D189,Customer_Demand!$D:$BF,COLUMNS($I189:AS189),0)/$I189)),"")</f>
        <v/>
      </c>
      <c r="AT189" s="49" t="str">
        <f>IFERROR(IF($K189&lt;&gt;"SS",(VLOOKUP($D189,Customer_Demand!$D:$BF,COLUMNS($I189:AT189),0)/$I189+VLOOKUP($D189,Customer_Demand!$D:$BF,COLUMNS($I189:AT189),0)/$K189),(VLOOKUP($D189,Customer_Demand!$D:$BF,COLUMNS($I189:AT189),0)/$I189)),"")</f>
        <v/>
      </c>
      <c r="AU189" s="49" t="str">
        <f>IFERROR(IF($K189&lt;&gt;"SS",(VLOOKUP($D189,Customer_Demand!$D:$BF,COLUMNS($I189:AU189),0)/$I189+VLOOKUP($D189,Customer_Demand!$D:$BF,COLUMNS($I189:AU189),0)/$K189),(VLOOKUP($D189,Customer_Demand!$D:$BF,COLUMNS($I189:AU189),0)/$I189)),"")</f>
        <v/>
      </c>
      <c r="AV189" s="49" t="str">
        <f>IFERROR(IF($K189&lt;&gt;"SS",(VLOOKUP($D189,Customer_Demand!$D:$BF,COLUMNS($I189:AV189),0)/$I189+VLOOKUP($D189,Customer_Demand!$D:$BF,COLUMNS($I189:AV189),0)/$K189),(VLOOKUP($D189,Customer_Demand!$D:$BF,COLUMNS($I189:AV189),0)/$I189)),"")</f>
        <v/>
      </c>
      <c r="AW189" s="49" t="str">
        <f>IFERROR(IF($K189&lt;&gt;"SS",(VLOOKUP($D189,Customer_Demand!$D:$BF,COLUMNS($I189:AW189),0)/$I189+VLOOKUP($D189,Customer_Demand!$D:$BF,COLUMNS($I189:AW189),0)/$K189),(VLOOKUP($D189,Customer_Demand!$D:$BF,COLUMNS($I189:AW189),0)/$I189)),"")</f>
        <v/>
      </c>
      <c r="AX189" s="49" t="str">
        <f>IFERROR(IF($K189&lt;&gt;"SS",(VLOOKUP($D189,Customer_Demand!$D:$BF,COLUMNS($I189:AX189),0)/$I189+VLOOKUP($D189,Customer_Demand!$D:$BF,COLUMNS($I189:AX189),0)/$K189),(VLOOKUP($D189,Customer_Demand!$D:$BF,COLUMNS($I189:AX189),0)/$I189)),"")</f>
        <v/>
      </c>
      <c r="AY189" s="49" t="str">
        <f>IFERROR(IF($K189&lt;&gt;"SS",(VLOOKUP($D189,Customer_Demand!$D:$BF,COLUMNS($I189:AY189),0)/$I189+VLOOKUP($D189,Customer_Demand!$D:$BF,COLUMNS($I189:AY189),0)/$K189),(VLOOKUP($D189,Customer_Demand!$D:$BF,COLUMNS($I189:AY189),0)/$I189)),"")</f>
        <v/>
      </c>
      <c r="AZ189" s="49" t="str">
        <f>IFERROR(IF($K189&lt;&gt;"SS",(VLOOKUP($D189,Customer_Demand!$D:$BF,COLUMNS($I189:AZ189),0)/$I189+VLOOKUP($D189,Customer_Demand!$D:$BF,COLUMNS($I189:AZ189),0)/$K189),(VLOOKUP($D189,Customer_Demand!$D:$BF,COLUMNS($I189:AZ189),0)/$I189)),"")</f>
        <v/>
      </c>
      <c r="BA189" s="49" t="str">
        <f>IFERROR(IF($K189&lt;&gt;"SS",(VLOOKUP($D189,Customer_Demand!$D:$BF,COLUMNS($I189:BA189),0)/$I189+VLOOKUP($D189,Customer_Demand!$D:$BF,COLUMNS($I189:BA189),0)/$K189),(VLOOKUP($D189,Customer_Demand!$D:$BF,COLUMNS($I189:BA189),0)/$I189)),"")</f>
        <v/>
      </c>
      <c r="BB189" s="49" t="str">
        <f>IFERROR(IF($K189&lt;&gt;"SS",(VLOOKUP($D189,Customer_Demand!$D:$BF,COLUMNS($I189:BB189),0)/$I189+VLOOKUP($D189,Customer_Demand!$D:$BF,COLUMNS($I189:BB189),0)/$K189),(VLOOKUP($D189,Customer_Demand!$D:$BF,COLUMNS($I189:BB189),0)/$I189)),"")</f>
        <v/>
      </c>
      <c r="BC189" s="49" t="str">
        <f>IFERROR(IF($K189&lt;&gt;"SS",(VLOOKUP($D189,Customer_Demand!$D:$BF,COLUMNS($I189:BC189),0)/$I189+VLOOKUP($D189,Customer_Demand!$D:$BF,COLUMNS($I189:BC189),0)/$K189),(VLOOKUP($D189,Customer_Demand!$D:$BF,COLUMNS($I189:BC189),0)/$I189)),"")</f>
        <v/>
      </c>
      <c r="BD189" s="49" t="str">
        <f>IFERROR(IF($K189&lt;&gt;"SS",(VLOOKUP($D189,Customer_Demand!$D:$BF,COLUMNS($I189:BD189),0)/$I189+VLOOKUP($D189,Customer_Demand!$D:$BF,COLUMNS($I189:BD189),0)/$K189),(VLOOKUP($D189,Customer_Demand!$D:$BF,COLUMNS($I189:BD189),0)/$I189)),"")</f>
        <v/>
      </c>
      <c r="BE189" s="49" t="str">
        <f>IFERROR(IF($K189&lt;&gt;"SS",(VLOOKUP($D189,Customer_Demand!$D:$BF,COLUMNS($I189:BE189),0)/$I189+VLOOKUP($D189,Customer_Demand!$D:$BF,COLUMNS($I189:BE189),0)/$K189),(VLOOKUP($D189,Customer_Demand!$D:$BF,COLUMNS($I189:BE189),0)/$I189)),"")</f>
        <v/>
      </c>
      <c r="BF189" s="49" t="str">
        <f>IFERROR(IF($K189&lt;&gt;"SS",(VLOOKUP($D189,Customer_Demand!$D:$BF,COLUMNS($I189:BF189),0)/$I189+VLOOKUP($D189,Customer_Demand!$D:$BF,COLUMNS($I189:BF189),0)/$K189),(VLOOKUP($D189,Customer_Demand!$D:$BF,COLUMNS($I189:BF189),0)/$I189)),"")</f>
        <v/>
      </c>
      <c r="BG189" s="49" t="str">
        <f>IFERROR(IF($K189&lt;&gt;"SS",(VLOOKUP($D189,Customer_Demand!$D:$BF,COLUMNS($I189:BG189),0)/$I189+VLOOKUP($D189,Customer_Demand!$D:$BF,COLUMNS($I189:BG189),0)/$K189),(VLOOKUP($D189,Customer_Demand!$D:$BF,COLUMNS($I189:BG189),0)/$I189)),"")</f>
        <v/>
      </c>
      <c r="BH189" s="49" t="str">
        <f>IFERROR(IF($K189&lt;&gt;"SS",(VLOOKUP($D189,Customer_Demand!$D:$BF,COLUMNS($I189:BH189),0)/$I189+VLOOKUP($D189,Customer_Demand!$D:$BF,COLUMNS($I189:BH189),0)/$K189),(VLOOKUP($D189,Customer_Demand!$D:$BF,COLUMNS($I189:BH189),0)/$I189)),"")</f>
        <v/>
      </c>
      <c r="BI189" s="49" t="str">
        <f>IFERROR(IF($K189&lt;&gt;"SS",(VLOOKUP($D189,Customer_Demand!$D:$BF,COLUMNS($I189:BI189),0)/$I189+VLOOKUP($D189,Customer_Demand!$D:$BF,COLUMNS($I189:BI189),0)/$K189),(VLOOKUP($D189,Customer_Demand!$D:$BF,COLUMNS($I189:BI189),0)/$I189)),"")</f>
        <v/>
      </c>
      <c r="BJ189" s="49" t="str">
        <f>IFERROR(IF($K189&lt;&gt;"SS",(VLOOKUP($D189,Customer_Demand!$D:$BF,COLUMNS($I189:BJ189),0)/$I189+VLOOKUP($D189,Customer_Demand!$D:$BF,COLUMNS($I189:BJ189),0)/$K189),(VLOOKUP($D189,Customer_Demand!$D:$BF,COLUMNS($I189:BJ189),0)/$I189)),"")</f>
        <v/>
      </c>
      <c r="BK189" s="50" t="str">
        <f>IFERROR(IF($K189&lt;&gt;"SS",(VLOOKUP($D189,Customer_Demand!$D:$BF,COLUMNS($I189:BK189),0)/$I189+VLOOKUP($D189,Customer_Demand!$D:$BF,COLUMNS($I189:BK189),0)/$K189),(VLOOKUP($D189,Customer_Demand!$D:$BF,COLUMNS($I189:BK189),0)/$I189)),"")</f>
        <v/>
      </c>
      <c r="BL189" s="18"/>
    </row>
    <row r="190" spans="2:64" x14ac:dyDescent="0.2">
      <c r="B190" s="12" t="str">
        <f t="shared" si="15"/>
        <v/>
      </c>
      <c r="C190" s="45" t="str">
        <f>IF((Customer_Demand!C190)&lt;&gt;"",Customer_Demand!C190,"")</f>
        <v/>
      </c>
      <c r="D190" s="45" t="str">
        <f>IF(C190&lt;&gt;"",Customer_Demand!D190,"")</f>
        <v/>
      </c>
      <c r="E190" s="51" t="str">
        <f>IF(C190&lt;&gt;"",Customer_Demand!E190,"")</f>
        <v/>
      </c>
      <c r="F190" s="47" t="str">
        <f>IF(C190&lt;&gt;"",VLOOKUP(D190,Customer_Demand!$D$5:$F$1005,3,0),"")</f>
        <v/>
      </c>
      <c r="G190" s="48" t="str">
        <f t="shared" si="12"/>
        <v/>
      </c>
      <c r="H190" s="48" t="str">
        <f t="shared" si="13"/>
        <v/>
      </c>
      <c r="I190" s="48" t="str">
        <f>IFERROR(IF(C190&lt;&gt;"",VLOOKUP($H190,SMT_Cycle_Time_Data!$F:$Q,4,0),""),"SGR Not Defined")</f>
        <v/>
      </c>
      <c r="J190" s="48" t="str">
        <f t="shared" si="14"/>
        <v/>
      </c>
      <c r="K190" s="48" t="str">
        <f>IF(C190&lt;&gt;"",IFERROR(VLOOKUP($J190,SMT_Cycle_Time_Data!$F:$Q,4,0),"SS"),"")</f>
        <v/>
      </c>
      <c r="L190" s="49" t="str">
        <f>IFERROR(IF($K190&lt;&gt;"SS",(VLOOKUP($D190,Customer_Demand!$D:$BF,COLUMNS($I190:L190),0)/$I190+VLOOKUP($D190,Customer_Demand!$D:$BF,COLUMNS($I190:L190),0)/$K190),(VLOOKUP($D190,Customer_Demand!$D:$BF,COLUMNS($I190:L190),0)/$I190)),"")</f>
        <v/>
      </c>
      <c r="M190" s="49" t="str">
        <f>IFERROR(IF($K190&lt;&gt;"SS",(VLOOKUP($D190,Customer_Demand!$D:$BF,COLUMNS($I190:M190),0)/$I190+VLOOKUP($D190,Customer_Demand!$D:$BF,COLUMNS($I190:M190),0)/$K190),(VLOOKUP($D190,Customer_Demand!$D:$BF,COLUMNS($I190:M190),0)/$I190)),"")</f>
        <v/>
      </c>
      <c r="N190" s="49" t="str">
        <f>IFERROR(IF($K190&lt;&gt;"SS",(VLOOKUP($D190,Customer_Demand!$D:$BF,COLUMNS($I190:N190),0)/$I190+VLOOKUP($D190,Customer_Demand!$D:$BF,COLUMNS($I190:N190),0)/$K190),(VLOOKUP($D190,Customer_Demand!$D:$BF,COLUMNS($I190:N190),0)/$I190)),"")</f>
        <v/>
      </c>
      <c r="O190" s="49" t="str">
        <f>IFERROR(IF($K190&lt;&gt;"SS",(VLOOKUP($D190,Customer_Demand!$D:$BF,COLUMNS($I190:O190),0)/$I190+VLOOKUP($D190,Customer_Demand!$D:$BF,COLUMNS($I190:O190),0)/$K190),(VLOOKUP($D190,Customer_Demand!$D:$BF,COLUMNS($I190:O190),0)/$I190)),"")</f>
        <v/>
      </c>
      <c r="P190" s="49" t="str">
        <f>IFERROR(IF($K190&lt;&gt;"SS",(VLOOKUP($D190,Customer_Demand!$D:$BF,COLUMNS($I190:P190),0)/$I190+VLOOKUP($D190,Customer_Demand!$D:$BF,COLUMNS($I190:P190),0)/$K190),(VLOOKUP($D190,Customer_Demand!$D:$BF,COLUMNS($I190:P190),0)/$I190)),"")</f>
        <v/>
      </c>
      <c r="Q190" s="49" t="str">
        <f>IFERROR(IF($K190&lt;&gt;"SS",(VLOOKUP($D190,Customer_Demand!$D:$BF,COLUMNS($I190:Q190),0)/$I190+VLOOKUP($D190,Customer_Demand!$D:$BF,COLUMNS($I190:Q190),0)/$K190),(VLOOKUP($D190,Customer_Demand!$D:$BF,COLUMNS($I190:Q190),0)/$I190)),"")</f>
        <v/>
      </c>
      <c r="R190" s="49" t="str">
        <f>IFERROR(IF($K190&lt;&gt;"SS",(VLOOKUP($D190,Customer_Demand!$D:$BF,COLUMNS($I190:R190),0)/$I190+VLOOKUP($D190,Customer_Demand!$D:$BF,COLUMNS($I190:R190),0)/$K190),(VLOOKUP($D190,Customer_Demand!$D:$BF,COLUMNS($I190:R190),0)/$I190)),"")</f>
        <v/>
      </c>
      <c r="S190" s="49" t="str">
        <f>IFERROR(IF($K190&lt;&gt;"SS",(VLOOKUP($D190,Customer_Demand!$D:$BF,COLUMNS($I190:S190),0)/$I190+VLOOKUP($D190,Customer_Demand!$D:$BF,COLUMNS($I190:S190),0)/$K190),(VLOOKUP($D190,Customer_Demand!$D:$BF,COLUMNS($I190:S190),0)/$I190)),"")</f>
        <v/>
      </c>
      <c r="T190" s="49" t="str">
        <f>IFERROR(IF($K190&lt;&gt;"SS",(VLOOKUP($D190,Customer_Demand!$D:$BF,COLUMNS($I190:T190),0)/$I190+VLOOKUP($D190,Customer_Demand!$D:$BF,COLUMNS($I190:T190),0)/$K190),(VLOOKUP($D190,Customer_Demand!$D:$BF,COLUMNS($I190:T190),0)/$I190)),"")</f>
        <v/>
      </c>
      <c r="U190" s="49" t="str">
        <f>IFERROR(IF($K190&lt;&gt;"SS",(VLOOKUP($D190,Customer_Demand!$D:$BF,COLUMNS($I190:U190),0)/$I190+VLOOKUP($D190,Customer_Demand!$D:$BF,COLUMNS($I190:U190),0)/$K190),(VLOOKUP($D190,Customer_Demand!$D:$BF,COLUMNS($I190:U190),0)/$I190)),"")</f>
        <v/>
      </c>
      <c r="V190" s="49" t="str">
        <f>IFERROR(IF($K190&lt;&gt;"SS",(VLOOKUP($D190,Customer_Demand!$D:$BF,COLUMNS($I190:V190),0)/$I190+VLOOKUP($D190,Customer_Demand!$D:$BF,COLUMNS($I190:V190),0)/$K190),(VLOOKUP($D190,Customer_Demand!$D:$BF,COLUMNS($I190:V190),0)/$I190)),"")</f>
        <v/>
      </c>
      <c r="W190" s="49" t="str">
        <f>IFERROR(IF($K190&lt;&gt;"SS",(VLOOKUP($D190,Customer_Demand!$D:$BF,COLUMNS($I190:W190),0)/$I190+VLOOKUP($D190,Customer_Demand!$D:$BF,COLUMNS($I190:W190),0)/$K190),(VLOOKUP($D190,Customer_Demand!$D:$BF,COLUMNS($I190:W190),0)/$I190)),"")</f>
        <v/>
      </c>
      <c r="X190" s="49" t="str">
        <f>IFERROR(IF($K190&lt;&gt;"SS",(VLOOKUP($D190,Customer_Demand!$D:$BF,COLUMNS($I190:X190),0)/$I190+VLOOKUP($D190,Customer_Demand!$D:$BF,COLUMNS($I190:X190),0)/$K190),(VLOOKUP($D190,Customer_Demand!$D:$BF,COLUMNS($I190:X190),0)/$I190)),"")</f>
        <v/>
      </c>
      <c r="Y190" s="49" t="str">
        <f>IFERROR(IF($K190&lt;&gt;"SS",(VLOOKUP($D190,Customer_Demand!$D:$BF,COLUMNS($I190:Y190),0)/$I190+VLOOKUP($D190,Customer_Demand!$D:$BF,COLUMNS($I190:Y190),0)/$K190),(VLOOKUP($D190,Customer_Demand!$D:$BF,COLUMNS($I190:Y190),0)/$I190)),"")</f>
        <v/>
      </c>
      <c r="Z190" s="49" t="str">
        <f>IFERROR(IF($K190&lt;&gt;"SS",(VLOOKUP($D190,Customer_Demand!$D:$BF,COLUMNS($I190:Z190),0)/$I190+VLOOKUP($D190,Customer_Demand!$D:$BF,COLUMNS($I190:Z190),0)/$K190),(VLOOKUP($D190,Customer_Demand!$D:$BF,COLUMNS($I190:Z190),0)/$I190)),"")</f>
        <v/>
      </c>
      <c r="AA190" s="49" t="str">
        <f>IFERROR(IF($K190&lt;&gt;"SS",(VLOOKUP($D190,Customer_Demand!$D:$BF,COLUMNS($I190:AA190),0)/$I190+VLOOKUP($D190,Customer_Demand!$D:$BF,COLUMNS($I190:AA190),0)/$K190),(VLOOKUP($D190,Customer_Demand!$D:$BF,COLUMNS($I190:AA190),0)/$I190)),"")</f>
        <v/>
      </c>
      <c r="AB190" s="49" t="str">
        <f>IFERROR(IF($K190&lt;&gt;"SS",(VLOOKUP($D190,Customer_Demand!$D:$BF,COLUMNS($I190:AB190),0)/$I190+VLOOKUP($D190,Customer_Demand!$D:$BF,COLUMNS($I190:AB190),0)/$K190),(VLOOKUP($D190,Customer_Demand!$D:$BF,COLUMNS($I190:AB190),0)/$I190)),"")</f>
        <v/>
      </c>
      <c r="AC190" s="49" t="str">
        <f>IFERROR(IF($K190&lt;&gt;"SS",(VLOOKUP($D190,Customer_Demand!$D:$BF,COLUMNS($I190:AC190),0)/$I190+VLOOKUP($D190,Customer_Demand!$D:$BF,COLUMNS($I190:AC190),0)/$K190),(VLOOKUP($D190,Customer_Demand!$D:$BF,COLUMNS($I190:AC190),0)/$I190)),"")</f>
        <v/>
      </c>
      <c r="AD190" s="49" t="str">
        <f>IFERROR(IF($K190&lt;&gt;"SS",(VLOOKUP($D190,Customer_Demand!$D:$BF,COLUMNS($I190:AD190),0)/$I190+VLOOKUP($D190,Customer_Demand!$D:$BF,COLUMNS($I190:AD190),0)/$K190),(VLOOKUP($D190,Customer_Demand!$D:$BF,COLUMNS($I190:AD190),0)/$I190)),"")</f>
        <v/>
      </c>
      <c r="AE190" s="49" t="str">
        <f>IFERROR(IF($K190&lt;&gt;"SS",(VLOOKUP($D190,Customer_Demand!$D:$BF,COLUMNS($I190:AE190),0)/$I190+VLOOKUP($D190,Customer_Demand!$D:$BF,COLUMNS($I190:AE190),0)/$K190),(VLOOKUP($D190,Customer_Demand!$D:$BF,COLUMNS($I190:AE190),0)/$I190)),"")</f>
        <v/>
      </c>
      <c r="AF190" s="49" t="str">
        <f>IFERROR(IF($K190&lt;&gt;"SS",(VLOOKUP($D190,Customer_Demand!$D:$BF,COLUMNS($I190:AF190),0)/$I190+VLOOKUP($D190,Customer_Demand!$D:$BF,COLUMNS($I190:AF190),0)/$K190),(VLOOKUP($D190,Customer_Demand!$D:$BF,COLUMNS($I190:AF190),0)/$I190)),"")</f>
        <v/>
      </c>
      <c r="AG190" s="49" t="str">
        <f>IFERROR(IF($K190&lt;&gt;"SS",(VLOOKUP($D190,Customer_Demand!$D:$BF,COLUMNS($I190:AG190),0)/$I190+VLOOKUP($D190,Customer_Demand!$D:$BF,COLUMNS($I190:AG190),0)/$K190),(VLOOKUP($D190,Customer_Demand!$D:$BF,COLUMNS($I190:AG190),0)/$I190)),"")</f>
        <v/>
      </c>
      <c r="AH190" s="49" t="str">
        <f>IFERROR(IF($K190&lt;&gt;"SS",(VLOOKUP($D190,Customer_Demand!$D:$BF,COLUMNS($I190:AH190),0)/$I190+VLOOKUP($D190,Customer_Demand!$D:$BF,COLUMNS($I190:AH190),0)/$K190),(VLOOKUP($D190,Customer_Demand!$D:$BF,COLUMNS($I190:AH190),0)/$I190)),"")</f>
        <v/>
      </c>
      <c r="AI190" s="49" t="str">
        <f>IFERROR(IF($K190&lt;&gt;"SS",(VLOOKUP($D190,Customer_Demand!$D:$BF,COLUMNS($I190:AI190),0)/$I190+VLOOKUP($D190,Customer_Demand!$D:$BF,COLUMNS($I190:AI190),0)/$K190),(VLOOKUP($D190,Customer_Demand!$D:$BF,COLUMNS($I190:AI190),0)/$I190)),"")</f>
        <v/>
      </c>
      <c r="AJ190" s="49" t="str">
        <f>IFERROR(IF($K190&lt;&gt;"SS",(VLOOKUP($D190,Customer_Demand!$D:$BF,COLUMNS($I190:AJ190),0)/$I190+VLOOKUP($D190,Customer_Demand!$D:$BF,COLUMNS($I190:AJ190),0)/$K190),(VLOOKUP($D190,Customer_Demand!$D:$BF,COLUMNS($I190:AJ190),0)/$I190)),"")</f>
        <v/>
      </c>
      <c r="AK190" s="49" t="str">
        <f>IFERROR(IF($K190&lt;&gt;"SS",(VLOOKUP($D190,Customer_Demand!$D:$BF,COLUMNS($I190:AK190),0)/$I190+VLOOKUP($D190,Customer_Demand!$D:$BF,COLUMNS($I190:AK190),0)/$K190),(VLOOKUP($D190,Customer_Demand!$D:$BF,COLUMNS($I190:AK190),0)/$I190)),"")</f>
        <v/>
      </c>
      <c r="AL190" s="49" t="str">
        <f>IFERROR(IF($K190&lt;&gt;"SS",(VLOOKUP($D190,Customer_Demand!$D:$BF,COLUMNS($I190:AL190),0)/$I190+VLOOKUP($D190,Customer_Demand!$D:$BF,COLUMNS($I190:AL190),0)/$K190),(VLOOKUP($D190,Customer_Demand!$D:$BF,COLUMNS($I190:AL190),0)/$I190)),"")</f>
        <v/>
      </c>
      <c r="AM190" s="49" t="str">
        <f>IFERROR(IF($K190&lt;&gt;"SS",(VLOOKUP($D190,Customer_Demand!$D:$BF,COLUMNS($I190:AM190),0)/$I190+VLOOKUP($D190,Customer_Demand!$D:$BF,COLUMNS($I190:AM190),0)/$K190),(VLOOKUP($D190,Customer_Demand!$D:$BF,COLUMNS($I190:AM190),0)/$I190)),"")</f>
        <v/>
      </c>
      <c r="AN190" s="49" t="str">
        <f>IFERROR(IF($K190&lt;&gt;"SS",(VLOOKUP($D190,Customer_Demand!$D:$BF,COLUMNS($I190:AN190),0)/$I190+VLOOKUP($D190,Customer_Demand!$D:$BF,COLUMNS($I190:AN190),0)/$K190),(VLOOKUP($D190,Customer_Demand!$D:$BF,COLUMNS($I190:AN190),0)/$I190)),"")</f>
        <v/>
      </c>
      <c r="AO190" s="49" t="str">
        <f>IFERROR(IF($K190&lt;&gt;"SS",(VLOOKUP($D190,Customer_Demand!$D:$BF,COLUMNS($I190:AO190),0)/$I190+VLOOKUP($D190,Customer_Demand!$D:$BF,COLUMNS($I190:AO190),0)/$K190),(VLOOKUP($D190,Customer_Demand!$D:$BF,COLUMNS($I190:AO190),0)/$I190)),"")</f>
        <v/>
      </c>
      <c r="AP190" s="49" t="str">
        <f>IFERROR(IF($K190&lt;&gt;"SS",(VLOOKUP($D190,Customer_Demand!$D:$BF,COLUMNS($I190:AP190),0)/$I190+VLOOKUP($D190,Customer_Demand!$D:$BF,COLUMNS($I190:AP190),0)/$K190),(VLOOKUP($D190,Customer_Demand!$D:$BF,COLUMNS($I190:AP190),0)/$I190)),"")</f>
        <v/>
      </c>
      <c r="AQ190" s="49" t="str">
        <f>IFERROR(IF($K190&lt;&gt;"SS",(VLOOKUP($D190,Customer_Demand!$D:$BF,COLUMNS($I190:AQ190),0)/$I190+VLOOKUP($D190,Customer_Demand!$D:$BF,COLUMNS($I190:AQ190),0)/$K190),(VLOOKUP($D190,Customer_Demand!$D:$BF,COLUMNS($I190:AQ190),0)/$I190)),"")</f>
        <v/>
      </c>
      <c r="AR190" s="49" t="str">
        <f>IFERROR(IF($K190&lt;&gt;"SS",(VLOOKUP($D190,Customer_Demand!$D:$BF,COLUMNS($I190:AR190),0)/$I190+VLOOKUP($D190,Customer_Demand!$D:$BF,COLUMNS($I190:AR190),0)/$K190),(VLOOKUP($D190,Customer_Demand!$D:$BF,COLUMNS($I190:AR190),0)/$I190)),"")</f>
        <v/>
      </c>
      <c r="AS190" s="49" t="str">
        <f>IFERROR(IF($K190&lt;&gt;"SS",(VLOOKUP($D190,Customer_Demand!$D:$BF,COLUMNS($I190:AS190),0)/$I190+VLOOKUP($D190,Customer_Demand!$D:$BF,COLUMNS($I190:AS190),0)/$K190),(VLOOKUP($D190,Customer_Demand!$D:$BF,COLUMNS($I190:AS190),0)/$I190)),"")</f>
        <v/>
      </c>
      <c r="AT190" s="49" t="str">
        <f>IFERROR(IF($K190&lt;&gt;"SS",(VLOOKUP($D190,Customer_Demand!$D:$BF,COLUMNS($I190:AT190),0)/$I190+VLOOKUP($D190,Customer_Demand!$D:$BF,COLUMNS($I190:AT190),0)/$K190),(VLOOKUP($D190,Customer_Demand!$D:$BF,COLUMNS($I190:AT190),0)/$I190)),"")</f>
        <v/>
      </c>
      <c r="AU190" s="49" t="str">
        <f>IFERROR(IF($K190&lt;&gt;"SS",(VLOOKUP($D190,Customer_Demand!$D:$BF,COLUMNS($I190:AU190),0)/$I190+VLOOKUP($D190,Customer_Demand!$D:$BF,COLUMNS($I190:AU190),0)/$K190),(VLOOKUP($D190,Customer_Demand!$D:$BF,COLUMNS($I190:AU190),0)/$I190)),"")</f>
        <v/>
      </c>
      <c r="AV190" s="49" t="str">
        <f>IFERROR(IF($K190&lt;&gt;"SS",(VLOOKUP($D190,Customer_Demand!$D:$BF,COLUMNS($I190:AV190),0)/$I190+VLOOKUP($D190,Customer_Demand!$D:$BF,COLUMNS($I190:AV190),0)/$K190),(VLOOKUP($D190,Customer_Demand!$D:$BF,COLUMNS($I190:AV190),0)/$I190)),"")</f>
        <v/>
      </c>
      <c r="AW190" s="49" t="str">
        <f>IFERROR(IF($K190&lt;&gt;"SS",(VLOOKUP($D190,Customer_Demand!$D:$BF,COLUMNS($I190:AW190),0)/$I190+VLOOKUP($D190,Customer_Demand!$D:$BF,COLUMNS($I190:AW190),0)/$K190),(VLOOKUP($D190,Customer_Demand!$D:$BF,COLUMNS($I190:AW190),0)/$I190)),"")</f>
        <v/>
      </c>
      <c r="AX190" s="49" t="str">
        <f>IFERROR(IF($K190&lt;&gt;"SS",(VLOOKUP($D190,Customer_Demand!$D:$BF,COLUMNS($I190:AX190),0)/$I190+VLOOKUP($D190,Customer_Demand!$D:$BF,COLUMNS($I190:AX190),0)/$K190),(VLOOKUP($D190,Customer_Demand!$D:$BF,COLUMNS($I190:AX190),0)/$I190)),"")</f>
        <v/>
      </c>
      <c r="AY190" s="49" t="str">
        <f>IFERROR(IF($K190&lt;&gt;"SS",(VLOOKUP($D190,Customer_Demand!$D:$BF,COLUMNS($I190:AY190),0)/$I190+VLOOKUP($D190,Customer_Demand!$D:$BF,COLUMNS($I190:AY190),0)/$K190),(VLOOKUP($D190,Customer_Demand!$D:$BF,COLUMNS($I190:AY190),0)/$I190)),"")</f>
        <v/>
      </c>
      <c r="AZ190" s="49" t="str">
        <f>IFERROR(IF($K190&lt;&gt;"SS",(VLOOKUP($D190,Customer_Demand!$D:$BF,COLUMNS($I190:AZ190),0)/$I190+VLOOKUP($D190,Customer_Demand!$D:$BF,COLUMNS($I190:AZ190),0)/$K190),(VLOOKUP($D190,Customer_Demand!$D:$BF,COLUMNS($I190:AZ190),0)/$I190)),"")</f>
        <v/>
      </c>
      <c r="BA190" s="49" t="str">
        <f>IFERROR(IF($K190&lt;&gt;"SS",(VLOOKUP($D190,Customer_Demand!$D:$BF,COLUMNS($I190:BA190),0)/$I190+VLOOKUP($D190,Customer_Demand!$D:$BF,COLUMNS($I190:BA190),0)/$K190),(VLOOKUP($D190,Customer_Demand!$D:$BF,COLUMNS($I190:BA190),0)/$I190)),"")</f>
        <v/>
      </c>
      <c r="BB190" s="49" t="str">
        <f>IFERROR(IF($K190&lt;&gt;"SS",(VLOOKUP($D190,Customer_Demand!$D:$BF,COLUMNS($I190:BB190),0)/$I190+VLOOKUP($D190,Customer_Demand!$D:$BF,COLUMNS($I190:BB190),0)/$K190),(VLOOKUP($D190,Customer_Demand!$D:$BF,COLUMNS($I190:BB190),0)/$I190)),"")</f>
        <v/>
      </c>
      <c r="BC190" s="49" t="str">
        <f>IFERROR(IF($K190&lt;&gt;"SS",(VLOOKUP($D190,Customer_Demand!$D:$BF,COLUMNS($I190:BC190),0)/$I190+VLOOKUP($D190,Customer_Demand!$D:$BF,COLUMNS($I190:BC190),0)/$K190),(VLOOKUP($D190,Customer_Demand!$D:$BF,COLUMNS($I190:BC190),0)/$I190)),"")</f>
        <v/>
      </c>
      <c r="BD190" s="49" t="str">
        <f>IFERROR(IF($K190&lt;&gt;"SS",(VLOOKUP($D190,Customer_Demand!$D:$BF,COLUMNS($I190:BD190),0)/$I190+VLOOKUP($D190,Customer_Demand!$D:$BF,COLUMNS($I190:BD190),0)/$K190),(VLOOKUP($D190,Customer_Demand!$D:$BF,COLUMNS($I190:BD190),0)/$I190)),"")</f>
        <v/>
      </c>
      <c r="BE190" s="49" t="str">
        <f>IFERROR(IF($K190&lt;&gt;"SS",(VLOOKUP($D190,Customer_Demand!$D:$BF,COLUMNS($I190:BE190),0)/$I190+VLOOKUP($D190,Customer_Demand!$D:$BF,COLUMNS($I190:BE190),0)/$K190),(VLOOKUP($D190,Customer_Demand!$D:$BF,COLUMNS($I190:BE190),0)/$I190)),"")</f>
        <v/>
      </c>
      <c r="BF190" s="49" t="str">
        <f>IFERROR(IF($K190&lt;&gt;"SS",(VLOOKUP($D190,Customer_Demand!$D:$BF,COLUMNS($I190:BF190),0)/$I190+VLOOKUP($D190,Customer_Demand!$D:$BF,COLUMNS($I190:BF190),0)/$K190),(VLOOKUP($D190,Customer_Demand!$D:$BF,COLUMNS($I190:BF190),0)/$I190)),"")</f>
        <v/>
      </c>
      <c r="BG190" s="49" t="str">
        <f>IFERROR(IF($K190&lt;&gt;"SS",(VLOOKUP($D190,Customer_Demand!$D:$BF,COLUMNS($I190:BG190),0)/$I190+VLOOKUP($D190,Customer_Demand!$D:$BF,COLUMNS($I190:BG190),0)/$K190),(VLOOKUP($D190,Customer_Demand!$D:$BF,COLUMNS($I190:BG190),0)/$I190)),"")</f>
        <v/>
      </c>
      <c r="BH190" s="49" t="str">
        <f>IFERROR(IF($K190&lt;&gt;"SS",(VLOOKUP($D190,Customer_Demand!$D:$BF,COLUMNS($I190:BH190),0)/$I190+VLOOKUP($D190,Customer_Demand!$D:$BF,COLUMNS($I190:BH190),0)/$K190),(VLOOKUP($D190,Customer_Demand!$D:$BF,COLUMNS($I190:BH190),0)/$I190)),"")</f>
        <v/>
      </c>
      <c r="BI190" s="49" t="str">
        <f>IFERROR(IF($K190&lt;&gt;"SS",(VLOOKUP($D190,Customer_Demand!$D:$BF,COLUMNS($I190:BI190),0)/$I190+VLOOKUP($D190,Customer_Demand!$D:$BF,COLUMNS($I190:BI190),0)/$K190),(VLOOKUP($D190,Customer_Demand!$D:$BF,COLUMNS($I190:BI190),0)/$I190)),"")</f>
        <v/>
      </c>
      <c r="BJ190" s="49" t="str">
        <f>IFERROR(IF($K190&lt;&gt;"SS",(VLOOKUP($D190,Customer_Demand!$D:$BF,COLUMNS($I190:BJ190),0)/$I190+VLOOKUP($D190,Customer_Demand!$D:$BF,COLUMNS($I190:BJ190),0)/$K190),(VLOOKUP($D190,Customer_Demand!$D:$BF,COLUMNS($I190:BJ190),0)/$I190)),"")</f>
        <v/>
      </c>
      <c r="BK190" s="50" t="str">
        <f>IFERROR(IF($K190&lt;&gt;"SS",(VLOOKUP($D190,Customer_Demand!$D:$BF,COLUMNS($I190:BK190),0)/$I190+VLOOKUP($D190,Customer_Demand!$D:$BF,COLUMNS($I190:BK190),0)/$K190),(VLOOKUP($D190,Customer_Demand!$D:$BF,COLUMNS($I190:BK190),0)/$I190)),"")</f>
        <v/>
      </c>
      <c r="BL190" s="18"/>
    </row>
    <row r="191" spans="2:64" x14ac:dyDescent="0.2">
      <c r="B191" s="12" t="str">
        <f t="shared" si="15"/>
        <v/>
      </c>
      <c r="C191" s="45" t="str">
        <f>IF((Customer_Demand!C191)&lt;&gt;"",Customer_Demand!C191,"")</f>
        <v/>
      </c>
      <c r="D191" s="45" t="str">
        <f>IF(C191&lt;&gt;"",Customer_Demand!D191,"")</f>
        <v/>
      </c>
      <c r="E191" s="51" t="str">
        <f>IF(C191&lt;&gt;"",Customer_Demand!E191,"")</f>
        <v/>
      </c>
      <c r="F191" s="47" t="str">
        <f>IF(C191&lt;&gt;"",VLOOKUP(D191,Customer_Demand!$D$5:$F$1005,3,0),"")</f>
        <v/>
      </c>
      <c r="G191" s="48" t="str">
        <f t="shared" si="12"/>
        <v/>
      </c>
      <c r="H191" s="48" t="str">
        <f t="shared" si="13"/>
        <v/>
      </c>
      <c r="I191" s="48" t="str">
        <f>IFERROR(IF(C191&lt;&gt;"",VLOOKUP($H191,SMT_Cycle_Time_Data!$F:$Q,4,0),""),"SGR Not Defined")</f>
        <v/>
      </c>
      <c r="J191" s="48" t="str">
        <f t="shared" si="14"/>
        <v/>
      </c>
      <c r="K191" s="48" t="str">
        <f>IF(C191&lt;&gt;"",IFERROR(VLOOKUP($J191,SMT_Cycle_Time_Data!$F:$Q,4,0),"SS"),"")</f>
        <v/>
      </c>
      <c r="L191" s="49" t="str">
        <f>IFERROR(IF($K191&lt;&gt;"SS",(VLOOKUP($D191,Customer_Demand!$D:$BF,COLUMNS($I191:L191),0)/$I191+VLOOKUP($D191,Customer_Demand!$D:$BF,COLUMNS($I191:L191),0)/$K191),(VLOOKUP($D191,Customer_Demand!$D:$BF,COLUMNS($I191:L191),0)/$I191)),"")</f>
        <v/>
      </c>
      <c r="M191" s="49" t="str">
        <f>IFERROR(IF($K191&lt;&gt;"SS",(VLOOKUP($D191,Customer_Demand!$D:$BF,COLUMNS($I191:M191),0)/$I191+VLOOKUP($D191,Customer_Demand!$D:$BF,COLUMNS($I191:M191),0)/$K191),(VLOOKUP($D191,Customer_Demand!$D:$BF,COLUMNS($I191:M191),0)/$I191)),"")</f>
        <v/>
      </c>
      <c r="N191" s="49" t="str">
        <f>IFERROR(IF($K191&lt;&gt;"SS",(VLOOKUP($D191,Customer_Demand!$D:$BF,COLUMNS($I191:N191),0)/$I191+VLOOKUP($D191,Customer_Demand!$D:$BF,COLUMNS($I191:N191),0)/$K191),(VLOOKUP($D191,Customer_Demand!$D:$BF,COLUMNS($I191:N191),0)/$I191)),"")</f>
        <v/>
      </c>
      <c r="O191" s="49" t="str">
        <f>IFERROR(IF($K191&lt;&gt;"SS",(VLOOKUP($D191,Customer_Demand!$D:$BF,COLUMNS($I191:O191),0)/$I191+VLOOKUP($D191,Customer_Demand!$D:$BF,COLUMNS($I191:O191),0)/$K191),(VLOOKUP($D191,Customer_Demand!$D:$BF,COLUMNS($I191:O191),0)/$I191)),"")</f>
        <v/>
      </c>
      <c r="P191" s="49" t="str">
        <f>IFERROR(IF($K191&lt;&gt;"SS",(VLOOKUP($D191,Customer_Demand!$D:$BF,COLUMNS($I191:P191),0)/$I191+VLOOKUP($D191,Customer_Demand!$D:$BF,COLUMNS($I191:P191),0)/$K191),(VLOOKUP($D191,Customer_Demand!$D:$BF,COLUMNS($I191:P191),0)/$I191)),"")</f>
        <v/>
      </c>
      <c r="Q191" s="49" t="str">
        <f>IFERROR(IF($K191&lt;&gt;"SS",(VLOOKUP($D191,Customer_Demand!$D:$BF,COLUMNS($I191:Q191),0)/$I191+VLOOKUP($D191,Customer_Demand!$D:$BF,COLUMNS($I191:Q191),0)/$K191),(VLOOKUP($D191,Customer_Demand!$D:$BF,COLUMNS($I191:Q191),0)/$I191)),"")</f>
        <v/>
      </c>
      <c r="R191" s="49" t="str">
        <f>IFERROR(IF($K191&lt;&gt;"SS",(VLOOKUP($D191,Customer_Demand!$D:$BF,COLUMNS($I191:R191),0)/$I191+VLOOKUP($D191,Customer_Demand!$D:$BF,COLUMNS($I191:R191),0)/$K191),(VLOOKUP($D191,Customer_Demand!$D:$BF,COLUMNS($I191:R191),0)/$I191)),"")</f>
        <v/>
      </c>
      <c r="S191" s="49" t="str">
        <f>IFERROR(IF($K191&lt;&gt;"SS",(VLOOKUP($D191,Customer_Demand!$D:$BF,COLUMNS($I191:S191),0)/$I191+VLOOKUP($D191,Customer_Demand!$D:$BF,COLUMNS($I191:S191),0)/$K191),(VLOOKUP($D191,Customer_Demand!$D:$BF,COLUMNS($I191:S191),0)/$I191)),"")</f>
        <v/>
      </c>
      <c r="T191" s="49" t="str">
        <f>IFERROR(IF($K191&lt;&gt;"SS",(VLOOKUP($D191,Customer_Demand!$D:$BF,COLUMNS($I191:T191),0)/$I191+VLOOKUP($D191,Customer_Demand!$D:$BF,COLUMNS($I191:T191),0)/$K191),(VLOOKUP($D191,Customer_Demand!$D:$BF,COLUMNS($I191:T191),0)/$I191)),"")</f>
        <v/>
      </c>
      <c r="U191" s="49" t="str">
        <f>IFERROR(IF($K191&lt;&gt;"SS",(VLOOKUP($D191,Customer_Demand!$D:$BF,COLUMNS($I191:U191),0)/$I191+VLOOKUP($D191,Customer_Demand!$D:$BF,COLUMNS($I191:U191),0)/$K191),(VLOOKUP($D191,Customer_Demand!$D:$BF,COLUMNS($I191:U191),0)/$I191)),"")</f>
        <v/>
      </c>
      <c r="V191" s="49" t="str">
        <f>IFERROR(IF($K191&lt;&gt;"SS",(VLOOKUP($D191,Customer_Demand!$D:$BF,COLUMNS($I191:V191),0)/$I191+VLOOKUP($D191,Customer_Demand!$D:$BF,COLUMNS($I191:V191),0)/$K191),(VLOOKUP($D191,Customer_Demand!$D:$BF,COLUMNS($I191:V191),0)/$I191)),"")</f>
        <v/>
      </c>
      <c r="W191" s="49" t="str">
        <f>IFERROR(IF($K191&lt;&gt;"SS",(VLOOKUP($D191,Customer_Demand!$D:$BF,COLUMNS($I191:W191),0)/$I191+VLOOKUP($D191,Customer_Demand!$D:$BF,COLUMNS($I191:W191),0)/$K191),(VLOOKUP($D191,Customer_Demand!$D:$BF,COLUMNS($I191:W191),0)/$I191)),"")</f>
        <v/>
      </c>
      <c r="X191" s="49" t="str">
        <f>IFERROR(IF($K191&lt;&gt;"SS",(VLOOKUP($D191,Customer_Demand!$D:$BF,COLUMNS($I191:X191),0)/$I191+VLOOKUP($D191,Customer_Demand!$D:$BF,COLUMNS($I191:X191),0)/$K191),(VLOOKUP($D191,Customer_Demand!$D:$BF,COLUMNS($I191:X191),0)/$I191)),"")</f>
        <v/>
      </c>
      <c r="Y191" s="49" t="str">
        <f>IFERROR(IF($K191&lt;&gt;"SS",(VLOOKUP($D191,Customer_Demand!$D:$BF,COLUMNS($I191:Y191),0)/$I191+VLOOKUP($D191,Customer_Demand!$D:$BF,COLUMNS($I191:Y191),0)/$K191),(VLOOKUP($D191,Customer_Demand!$D:$BF,COLUMNS($I191:Y191),0)/$I191)),"")</f>
        <v/>
      </c>
      <c r="Z191" s="49" t="str">
        <f>IFERROR(IF($K191&lt;&gt;"SS",(VLOOKUP($D191,Customer_Demand!$D:$BF,COLUMNS($I191:Z191),0)/$I191+VLOOKUP($D191,Customer_Demand!$D:$BF,COLUMNS($I191:Z191),0)/$K191),(VLOOKUP($D191,Customer_Demand!$D:$BF,COLUMNS($I191:Z191),0)/$I191)),"")</f>
        <v/>
      </c>
      <c r="AA191" s="49" t="str">
        <f>IFERROR(IF($K191&lt;&gt;"SS",(VLOOKUP($D191,Customer_Demand!$D:$BF,COLUMNS($I191:AA191),0)/$I191+VLOOKUP($D191,Customer_Demand!$D:$BF,COLUMNS($I191:AA191),0)/$K191),(VLOOKUP($D191,Customer_Demand!$D:$BF,COLUMNS($I191:AA191),0)/$I191)),"")</f>
        <v/>
      </c>
      <c r="AB191" s="49" t="str">
        <f>IFERROR(IF($K191&lt;&gt;"SS",(VLOOKUP($D191,Customer_Demand!$D:$BF,COLUMNS($I191:AB191),0)/$I191+VLOOKUP($D191,Customer_Demand!$D:$BF,COLUMNS($I191:AB191),0)/$K191),(VLOOKUP($D191,Customer_Demand!$D:$BF,COLUMNS($I191:AB191),0)/$I191)),"")</f>
        <v/>
      </c>
      <c r="AC191" s="49" t="str">
        <f>IFERROR(IF($K191&lt;&gt;"SS",(VLOOKUP($D191,Customer_Demand!$D:$BF,COLUMNS($I191:AC191),0)/$I191+VLOOKUP($D191,Customer_Demand!$D:$BF,COLUMNS($I191:AC191),0)/$K191),(VLOOKUP($D191,Customer_Demand!$D:$BF,COLUMNS($I191:AC191),0)/$I191)),"")</f>
        <v/>
      </c>
      <c r="AD191" s="49" t="str">
        <f>IFERROR(IF($K191&lt;&gt;"SS",(VLOOKUP($D191,Customer_Demand!$D:$BF,COLUMNS($I191:AD191),0)/$I191+VLOOKUP($D191,Customer_Demand!$D:$BF,COLUMNS($I191:AD191),0)/$K191),(VLOOKUP($D191,Customer_Demand!$D:$BF,COLUMNS($I191:AD191),0)/$I191)),"")</f>
        <v/>
      </c>
      <c r="AE191" s="49" t="str">
        <f>IFERROR(IF($K191&lt;&gt;"SS",(VLOOKUP($D191,Customer_Demand!$D:$BF,COLUMNS($I191:AE191),0)/$I191+VLOOKUP($D191,Customer_Demand!$D:$BF,COLUMNS($I191:AE191),0)/$K191),(VLOOKUP($D191,Customer_Demand!$D:$BF,COLUMNS($I191:AE191),0)/$I191)),"")</f>
        <v/>
      </c>
      <c r="AF191" s="49" t="str">
        <f>IFERROR(IF($K191&lt;&gt;"SS",(VLOOKUP($D191,Customer_Demand!$D:$BF,COLUMNS($I191:AF191),0)/$I191+VLOOKUP($D191,Customer_Demand!$D:$BF,COLUMNS($I191:AF191),0)/$K191),(VLOOKUP($D191,Customer_Demand!$D:$BF,COLUMNS($I191:AF191),0)/$I191)),"")</f>
        <v/>
      </c>
      <c r="AG191" s="49" t="str">
        <f>IFERROR(IF($K191&lt;&gt;"SS",(VLOOKUP($D191,Customer_Demand!$D:$BF,COLUMNS($I191:AG191),0)/$I191+VLOOKUP($D191,Customer_Demand!$D:$BF,COLUMNS($I191:AG191),0)/$K191),(VLOOKUP($D191,Customer_Demand!$D:$BF,COLUMNS($I191:AG191),0)/$I191)),"")</f>
        <v/>
      </c>
      <c r="AH191" s="49" t="str">
        <f>IFERROR(IF($K191&lt;&gt;"SS",(VLOOKUP($D191,Customer_Demand!$D:$BF,COLUMNS($I191:AH191),0)/$I191+VLOOKUP($D191,Customer_Demand!$D:$BF,COLUMNS($I191:AH191),0)/$K191),(VLOOKUP($D191,Customer_Demand!$D:$BF,COLUMNS($I191:AH191),0)/$I191)),"")</f>
        <v/>
      </c>
      <c r="AI191" s="49" t="str">
        <f>IFERROR(IF($K191&lt;&gt;"SS",(VLOOKUP($D191,Customer_Demand!$D:$BF,COLUMNS($I191:AI191),0)/$I191+VLOOKUP($D191,Customer_Demand!$D:$BF,COLUMNS($I191:AI191),0)/$K191),(VLOOKUP($D191,Customer_Demand!$D:$BF,COLUMNS($I191:AI191),0)/$I191)),"")</f>
        <v/>
      </c>
      <c r="AJ191" s="49" t="str">
        <f>IFERROR(IF($K191&lt;&gt;"SS",(VLOOKUP($D191,Customer_Demand!$D:$BF,COLUMNS($I191:AJ191),0)/$I191+VLOOKUP($D191,Customer_Demand!$D:$BF,COLUMNS($I191:AJ191),0)/$K191),(VLOOKUP($D191,Customer_Demand!$D:$BF,COLUMNS($I191:AJ191),0)/$I191)),"")</f>
        <v/>
      </c>
      <c r="AK191" s="49" t="str">
        <f>IFERROR(IF($K191&lt;&gt;"SS",(VLOOKUP($D191,Customer_Demand!$D:$BF,COLUMNS($I191:AK191),0)/$I191+VLOOKUP($D191,Customer_Demand!$D:$BF,COLUMNS($I191:AK191),0)/$K191),(VLOOKUP($D191,Customer_Demand!$D:$BF,COLUMNS($I191:AK191),0)/$I191)),"")</f>
        <v/>
      </c>
      <c r="AL191" s="49" t="str">
        <f>IFERROR(IF($K191&lt;&gt;"SS",(VLOOKUP($D191,Customer_Demand!$D:$BF,COLUMNS($I191:AL191),0)/$I191+VLOOKUP($D191,Customer_Demand!$D:$BF,COLUMNS($I191:AL191),0)/$K191),(VLOOKUP($D191,Customer_Demand!$D:$BF,COLUMNS($I191:AL191),0)/$I191)),"")</f>
        <v/>
      </c>
      <c r="AM191" s="49" t="str">
        <f>IFERROR(IF($K191&lt;&gt;"SS",(VLOOKUP($D191,Customer_Demand!$D:$BF,COLUMNS($I191:AM191),0)/$I191+VLOOKUP($D191,Customer_Demand!$D:$BF,COLUMNS($I191:AM191),0)/$K191),(VLOOKUP($D191,Customer_Demand!$D:$BF,COLUMNS($I191:AM191),0)/$I191)),"")</f>
        <v/>
      </c>
      <c r="AN191" s="49" t="str">
        <f>IFERROR(IF($K191&lt;&gt;"SS",(VLOOKUP($D191,Customer_Demand!$D:$BF,COLUMNS($I191:AN191),0)/$I191+VLOOKUP($D191,Customer_Demand!$D:$BF,COLUMNS($I191:AN191),0)/$K191),(VLOOKUP($D191,Customer_Demand!$D:$BF,COLUMNS($I191:AN191),0)/$I191)),"")</f>
        <v/>
      </c>
      <c r="AO191" s="49" t="str">
        <f>IFERROR(IF($K191&lt;&gt;"SS",(VLOOKUP($D191,Customer_Demand!$D:$BF,COLUMNS($I191:AO191),0)/$I191+VLOOKUP($D191,Customer_Demand!$D:$BF,COLUMNS($I191:AO191),0)/$K191),(VLOOKUP($D191,Customer_Demand!$D:$BF,COLUMNS($I191:AO191),0)/$I191)),"")</f>
        <v/>
      </c>
      <c r="AP191" s="49" t="str">
        <f>IFERROR(IF($K191&lt;&gt;"SS",(VLOOKUP($D191,Customer_Demand!$D:$BF,COLUMNS($I191:AP191),0)/$I191+VLOOKUP($D191,Customer_Demand!$D:$BF,COLUMNS($I191:AP191),0)/$K191),(VLOOKUP($D191,Customer_Demand!$D:$BF,COLUMNS($I191:AP191),0)/$I191)),"")</f>
        <v/>
      </c>
      <c r="AQ191" s="49" t="str">
        <f>IFERROR(IF($K191&lt;&gt;"SS",(VLOOKUP($D191,Customer_Demand!$D:$BF,COLUMNS($I191:AQ191),0)/$I191+VLOOKUP($D191,Customer_Demand!$D:$BF,COLUMNS($I191:AQ191),0)/$K191),(VLOOKUP($D191,Customer_Demand!$D:$BF,COLUMNS($I191:AQ191),0)/$I191)),"")</f>
        <v/>
      </c>
      <c r="AR191" s="49" t="str">
        <f>IFERROR(IF($K191&lt;&gt;"SS",(VLOOKUP($D191,Customer_Demand!$D:$BF,COLUMNS($I191:AR191),0)/$I191+VLOOKUP($D191,Customer_Demand!$D:$BF,COLUMNS($I191:AR191),0)/$K191),(VLOOKUP($D191,Customer_Demand!$D:$BF,COLUMNS($I191:AR191),0)/$I191)),"")</f>
        <v/>
      </c>
      <c r="AS191" s="49" t="str">
        <f>IFERROR(IF($K191&lt;&gt;"SS",(VLOOKUP($D191,Customer_Demand!$D:$BF,COLUMNS($I191:AS191),0)/$I191+VLOOKUP($D191,Customer_Demand!$D:$BF,COLUMNS($I191:AS191),0)/$K191),(VLOOKUP($D191,Customer_Demand!$D:$BF,COLUMNS($I191:AS191),0)/$I191)),"")</f>
        <v/>
      </c>
      <c r="AT191" s="49" t="str">
        <f>IFERROR(IF($K191&lt;&gt;"SS",(VLOOKUP($D191,Customer_Demand!$D:$BF,COLUMNS($I191:AT191),0)/$I191+VLOOKUP($D191,Customer_Demand!$D:$BF,COLUMNS($I191:AT191),0)/$K191),(VLOOKUP($D191,Customer_Demand!$D:$BF,COLUMNS($I191:AT191),0)/$I191)),"")</f>
        <v/>
      </c>
      <c r="AU191" s="49" t="str">
        <f>IFERROR(IF($K191&lt;&gt;"SS",(VLOOKUP($D191,Customer_Demand!$D:$BF,COLUMNS($I191:AU191),0)/$I191+VLOOKUP($D191,Customer_Demand!$D:$BF,COLUMNS($I191:AU191),0)/$K191),(VLOOKUP($D191,Customer_Demand!$D:$BF,COLUMNS($I191:AU191),0)/$I191)),"")</f>
        <v/>
      </c>
      <c r="AV191" s="49" t="str">
        <f>IFERROR(IF($K191&lt;&gt;"SS",(VLOOKUP($D191,Customer_Demand!$D:$BF,COLUMNS($I191:AV191),0)/$I191+VLOOKUP($D191,Customer_Demand!$D:$BF,COLUMNS($I191:AV191),0)/$K191),(VLOOKUP($D191,Customer_Demand!$D:$BF,COLUMNS($I191:AV191),0)/$I191)),"")</f>
        <v/>
      </c>
      <c r="AW191" s="49" t="str">
        <f>IFERROR(IF($K191&lt;&gt;"SS",(VLOOKUP($D191,Customer_Demand!$D:$BF,COLUMNS($I191:AW191),0)/$I191+VLOOKUP($D191,Customer_Demand!$D:$BF,COLUMNS($I191:AW191),0)/$K191),(VLOOKUP($D191,Customer_Demand!$D:$BF,COLUMNS($I191:AW191),0)/$I191)),"")</f>
        <v/>
      </c>
      <c r="AX191" s="49" t="str">
        <f>IFERROR(IF($K191&lt;&gt;"SS",(VLOOKUP($D191,Customer_Demand!$D:$BF,COLUMNS($I191:AX191),0)/$I191+VLOOKUP($D191,Customer_Demand!$D:$BF,COLUMNS($I191:AX191),0)/$K191),(VLOOKUP($D191,Customer_Demand!$D:$BF,COLUMNS($I191:AX191),0)/$I191)),"")</f>
        <v/>
      </c>
      <c r="AY191" s="49" t="str">
        <f>IFERROR(IF($K191&lt;&gt;"SS",(VLOOKUP($D191,Customer_Demand!$D:$BF,COLUMNS($I191:AY191),0)/$I191+VLOOKUP($D191,Customer_Demand!$D:$BF,COLUMNS($I191:AY191),0)/$K191),(VLOOKUP($D191,Customer_Demand!$D:$BF,COLUMNS($I191:AY191),0)/$I191)),"")</f>
        <v/>
      </c>
      <c r="AZ191" s="49" t="str">
        <f>IFERROR(IF($K191&lt;&gt;"SS",(VLOOKUP($D191,Customer_Demand!$D:$BF,COLUMNS($I191:AZ191),0)/$I191+VLOOKUP($D191,Customer_Demand!$D:$BF,COLUMNS($I191:AZ191),0)/$K191),(VLOOKUP($D191,Customer_Demand!$D:$BF,COLUMNS($I191:AZ191),0)/$I191)),"")</f>
        <v/>
      </c>
      <c r="BA191" s="49" t="str">
        <f>IFERROR(IF($K191&lt;&gt;"SS",(VLOOKUP($D191,Customer_Demand!$D:$BF,COLUMNS($I191:BA191),0)/$I191+VLOOKUP($D191,Customer_Demand!$D:$BF,COLUMNS($I191:BA191),0)/$K191),(VLOOKUP($D191,Customer_Demand!$D:$BF,COLUMNS($I191:BA191),0)/$I191)),"")</f>
        <v/>
      </c>
      <c r="BB191" s="49" t="str">
        <f>IFERROR(IF($K191&lt;&gt;"SS",(VLOOKUP($D191,Customer_Demand!$D:$BF,COLUMNS($I191:BB191),0)/$I191+VLOOKUP($D191,Customer_Demand!$D:$BF,COLUMNS($I191:BB191),0)/$K191),(VLOOKUP($D191,Customer_Demand!$D:$BF,COLUMNS($I191:BB191),0)/$I191)),"")</f>
        <v/>
      </c>
      <c r="BC191" s="49" t="str">
        <f>IFERROR(IF($K191&lt;&gt;"SS",(VLOOKUP($D191,Customer_Demand!$D:$BF,COLUMNS($I191:BC191),0)/$I191+VLOOKUP($D191,Customer_Demand!$D:$BF,COLUMNS($I191:BC191),0)/$K191),(VLOOKUP($D191,Customer_Demand!$D:$BF,COLUMNS($I191:BC191),0)/$I191)),"")</f>
        <v/>
      </c>
      <c r="BD191" s="49" t="str">
        <f>IFERROR(IF($K191&lt;&gt;"SS",(VLOOKUP($D191,Customer_Demand!$D:$BF,COLUMNS($I191:BD191),0)/$I191+VLOOKUP($D191,Customer_Demand!$D:$BF,COLUMNS($I191:BD191),0)/$K191),(VLOOKUP($D191,Customer_Demand!$D:$BF,COLUMNS($I191:BD191),0)/$I191)),"")</f>
        <v/>
      </c>
      <c r="BE191" s="49" t="str">
        <f>IFERROR(IF($K191&lt;&gt;"SS",(VLOOKUP($D191,Customer_Demand!$D:$BF,COLUMNS($I191:BE191),0)/$I191+VLOOKUP($D191,Customer_Demand!$D:$BF,COLUMNS($I191:BE191),0)/$K191),(VLOOKUP($D191,Customer_Demand!$D:$BF,COLUMNS($I191:BE191),0)/$I191)),"")</f>
        <v/>
      </c>
      <c r="BF191" s="49" t="str">
        <f>IFERROR(IF($K191&lt;&gt;"SS",(VLOOKUP($D191,Customer_Demand!$D:$BF,COLUMNS($I191:BF191),0)/$I191+VLOOKUP($D191,Customer_Demand!$D:$BF,COLUMNS($I191:BF191),0)/$K191),(VLOOKUP($D191,Customer_Demand!$D:$BF,COLUMNS($I191:BF191),0)/$I191)),"")</f>
        <v/>
      </c>
      <c r="BG191" s="49" t="str">
        <f>IFERROR(IF($K191&lt;&gt;"SS",(VLOOKUP($D191,Customer_Demand!$D:$BF,COLUMNS($I191:BG191),0)/$I191+VLOOKUP($D191,Customer_Demand!$D:$BF,COLUMNS($I191:BG191),0)/$K191),(VLOOKUP($D191,Customer_Demand!$D:$BF,COLUMNS($I191:BG191),0)/$I191)),"")</f>
        <v/>
      </c>
      <c r="BH191" s="49" t="str">
        <f>IFERROR(IF($K191&lt;&gt;"SS",(VLOOKUP($D191,Customer_Demand!$D:$BF,COLUMNS($I191:BH191),0)/$I191+VLOOKUP($D191,Customer_Demand!$D:$BF,COLUMNS($I191:BH191),0)/$K191),(VLOOKUP($D191,Customer_Demand!$D:$BF,COLUMNS($I191:BH191),0)/$I191)),"")</f>
        <v/>
      </c>
      <c r="BI191" s="49" t="str">
        <f>IFERROR(IF($K191&lt;&gt;"SS",(VLOOKUP($D191,Customer_Demand!$D:$BF,COLUMNS($I191:BI191),0)/$I191+VLOOKUP($D191,Customer_Demand!$D:$BF,COLUMNS($I191:BI191),0)/$K191),(VLOOKUP($D191,Customer_Demand!$D:$BF,COLUMNS($I191:BI191),0)/$I191)),"")</f>
        <v/>
      </c>
      <c r="BJ191" s="49" t="str">
        <f>IFERROR(IF($K191&lt;&gt;"SS",(VLOOKUP($D191,Customer_Demand!$D:$BF,COLUMNS($I191:BJ191),0)/$I191+VLOOKUP($D191,Customer_Demand!$D:$BF,COLUMNS($I191:BJ191),0)/$K191),(VLOOKUP($D191,Customer_Demand!$D:$BF,COLUMNS($I191:BJ191),0)/$I191)),"")</f>
        <v/>
      </c>
      <c r="BK191" s="50" t="str">
        <f>IFERROR(IF($K191&lt;&gt;"SS",(VLOOKUP($D191,Customer_Demand!$D:$BF,COLUMNS($I191:BK191),0)/$I191+VLOOKUP($D191,Customer_Demand!$D:$BF,COLUMNS($I191:BK191),0)/$K191),(VLOOKUP($D191,Customer_Demand!$D:$BF,COLUMNS($I191:BK191),0)/$I191)),"")</f>
        <v/>
      </c>
      <c r="BL191" s="18"/>
    </row>
    <row r="192" spans="2:64" x14ac:dyDescent="0.2">
      <c r="B192" s="12" t="str">
        <f t="shared" si="15"/>
        <v/>
      </c>
      <c r="C192" s="45" t="str">
        <f>IF((Customer_Demand!C192)&lt;&gt;"",Customer_Demand!C192,"")</f>
        <v/>
      </c>
      <c r="D192" s="45" t="str">
        <f>IF(C192&lt;&gt;"",Customer_Demand!D192,"")</f>
        <v/>
      </c>
      <c r="E192" s="51" t="str">
        <f>IF(C192&lt;&gt;"",Customer_Demand!E192,"")</f>
        <v/>
      </c>
      <c r="F192" s="47" t="str">
        <f>IF(C192&lt;&gt;"",VLOOKUP(D192,Customer_Demand!$D$5:$F$1005,3,0),"")</f>
        <v/>
      </c>
      <c r="G192" s="48" t="str">
        <f t="shared" si="12"/>
        <v/>
      </c>
      <c r="H192" s="48" t="str">
        <f t="shared" si="13"/>
        <v/>
      </c>
      <c r="I192" s="48" t="str">
        <f>IFERROR(IF(C192&lt;&gt;"",VLOOKUP($H192,SMT_Cycle_Time_Data!$F:$Q,4,0),""),"SGR Not Defined")</f>
        <v/>
      </c>
      <c r="J192" s="48" t="str">
        <f t="shared" si="14"/>
        <v/>
      </c>
      <c r="K192" s="48" t="str">
        <f>IF(C192&lt;&gt;"",IFERROR(VLOOKUP($J192,SMT_Cycle_Time_Data!$F:$Q,4,0),"SS"),"")</f>
        <v/>
      </c>
      <c r="L192" s="49" t="str">
        <f>IFERROR(IF($K192&lt;&gt;"SS",(VLOOKUP($D192,Customer_Demand!$D:$BF,COLUMNS($I192:L192),0)/$I192+VLOOKUP($D192,Customer_Demand!$D:$BF,COLUMNS($I192:L192),0)/$K192),(VLOOKUP($D192,Customer_Demand!$D:$BF,COLUMNS($I192:L192),0)/$I192)),"")</f>
        <v/>
      </c>
      <c r="M192" s="49" t="str">
        <f>IFERROR(IF($K192&lt;&gt;"SS",(VLOOKUP($D192,Customer_Demand!$D:$BF,COLUMNS($I192:M192),0)/$I192+VLOOKUP($D192,Customer_Demand!$D:$BF,COLUMNS($I192:M192),0)/$K192),(VLOOKUP($D192,Customer_Demand!$D:$BF,COLUMNS($I192:M192),0)/$I192)),"")</f>
        <v/>
      </c>
      <c r="N192" s="49" t="str">
        <f>IFERROR(IF($K192&lt;&gt;"SS",(VLOOKUP($D192,Customer_Demand!$D:$BF,COLUMNS($I192:N192),0)/$I192+VLOOKUP($D192,Customer_Demand!$D:$BF,COLUMNS($I192:N192),0)/$K192),(VLOOKUP($D192,Customer_Demand!$D:$BF,COLUMNS($I192:N192),0)/$I192)),"")</f>
        <v/>
      </c>
      <c r="O192" s="49" t="str">
        <f>IFERROR(IF($K192&lt;&gt;"SS",(VLOOKUP($D192,Customer_Demand!$D:$BF,COLUMNS($I192:O192),0)/$I192+VLOOKUP($D192,Customer_Demand!$D:$BF,COLUMNS($I192:O192),0)/$K192),(VLOOKUP($D192,Customer_Demand!$D:$BF,COLUMNS($I192:O192),0)/$I192)),"")</f>
        <v/>
      </c>
      <c r="P192" s="49" t="str">
        <f>IFERROR(IF($K192&lt;&gt;"SS",(VLOOKUP($D192,Customer_Demand!$D:$BF,COLUMNS($I192:P192),0)/$I192+VLOOKUP($D192,Customer_Demand!$D:$BF,COLUMNS($I192:P192),0)/$K192),(VLOOKUP($D192,Customer_Demand!$D:$BF,COLUMNS($I192:P192),0)/$I192)),"")</f>
        <v/>
      </c>
      <c r="Q192" s="49" t="str">
        <f>IFERROR(IF($K192&lt;&gt;"SS",(VLOOKUP($D192,Customer_Demand!$D:$BF,COLUMNS($I192:Q192),0)/$I192+VLOOKUP($D192,Customer_Demand!$D:$BF,COLUMNS($I192:Q192),0)/$K192),(VLOOKUP($D192,Customer_Demand!$D:$BF,COLUMNS($I192:Q192),0)/$I192)),"")</f>
        <v/>
      </c>
      <c r="R192" s="49" t="str">
        <f>IFERROR(IF($K192&lt;&gt;"SS",(VLOOKUP($D192,Customer_Demand!$D:$BF,COLUMNS($I192:R192),0)/$I192+VLOOKUP($D192,Customer_Demand!$D:$BF,COLUMNS($I192:R192),0)/$K192),(VLOOKUP($D192,Customer_Demand!$D:$BF,COLUMNS($I192:R192),0)/$I192)),"")</f>
        <v/>
      </c>
      <c r="S192" s="49" t="str">
        <f>IFERROR(IF($K192&lt;&gt;"SS",(VLOOKUP($D192,Customer_Demand!$D:$BF,COLUMNS($I192:S192),0)/$I192+VLOOKUP($D192,Customer_Demand!$D:$BF,COLUMNS($I192:S192),0)/$K192),(VLOOKUP($D192,Customer_Demand!$D:$BF,COLUMNS($I192:S192),0)/$I192)),"")</f>
        <v/>
      </c>
      <c r="T192" s="49" t="str">
        <f>IFERROR(IF($K192&lt;&gt;"SS",(VLOOKUP($D192,Customer_Demand!$D:$BF,COLUMNS($I192:T192),0)/$I192+VLOOKUP($D192,Customer_Demand!$D:$BF,COLUMNS($I192:T192),0)/$K192),(VLOOKUP($D192,Customer_Demand!$D:$BF,COLUMNS($I192:T192),0)/$I192)),"")</f>
        <v/>
      </c>
      <c r="U192" s="49" t="str">
        <f>IFERROR(IF($K192&lt;&gt;"SS",(VLOOKUP($D192,Customer_Demand!$D:$BF,COLUMNS($I192:U192),0)/$I192+VLOOKUP($D192,Customer_Demand!$D:$BF,COLUMNS($I192:U192),0)/$K192),(VLOOKUP($D192,Customer_Demand!$D:$BF,COLUMNS($I192:U192),0)/$I192)),"")</f>
        <v/>
      </c>
      <c r="V192" s="49" t="str">
        <f>IFERROR(IF($K192&lt;&gt;"SS",(VLOOKUP($D192,Customer_Demand!$D:$BF,COLUMNS($I192:V192),0)/$I192+VLOOKUP($D192,Customer_Demand!$D:$BF,COLUMNS($I192:V192),0)/$K192),(VLOOKUP($D192,Customer_Demand!$D:$BF,COLUMNS($I192:V192),0)/$I192)),"")</f>
        <v/>
      </c>
      <c r="W192" s="49" t="str">
        <f>IFERROR(IF($K192&lt;&gt;"SS",(VLOOKUP($D192,Customer_Demand!$D:$BF,COLUMNS($I192:W192),0)/$I192+VLOOKUP($D192,Customer_Demand!$D:$BF,COLUMNS($I192:W192),0)/$K192),(VLOOKUP($D192,Customer_Demand!$D:$BF,COLUMNS($I192:W192),0)/$I192)),"")</f>
        <v/>
      </c>
      <c r="X192" s="49" t="str">
        <f>IFERROR(IF($K192&lt;&gt;"SS",(VLOOKUP($D192,Customer_Demand!$D:$BF,COLUMNS($I192:X192),0)/$I192+VLOOKUP($D192,Customer_Demand!$D:$BF,COLUMNS($I192:X192),0)/$K192),(VLOOKUP($D192,Customer_Demand!$D:$BF,COLUMNS($I192:X192),0)/$I192)),"")</f>
        <v/>
      </c>
      <c r="Y192" s="49" t="str">
        <f>IFERROR(IF($K192&lt;&gt;"SS",(VLOOKUP($D192,Customer_Demand!$D:$BF,COLUMNS($I192:Y192),0)/$I192+VLOOKUP($D192,Customer_Demand!$D:$BF,COLUMNS($I192:Y192),0)/$K192),(VLOOKUP($D192,Customer_Demand!$D:$BF,COLUMNS($I192:Y192),0)/$I192)),"")</f>
        <v/>
      </c>
      <c r="Z192" s="49" t="str">
        <f>IFERROR(IF($K192&lt;&gt;"SS",(VLOOKUP($D192,Customer_Demand!$D:$BF,COLUMNS($I192:Z192),0)/$I192+VLOOKUP($D192,Customer_Demand!$D:$BF,COLUMNS($I192:Z192),0)/$K192),(VLOOKUP($D192,Customer_Demand!$D:$BF,COLUMNS($I192:Z192),0)/$I192)),"")</f>
        <v/>
      </c>
      <c r="AA192" s="49" t="str">
        <f>IFERROR(IF($K192&lt;&gt;"SS",(VLOOKUP($D192,Customer_Demand!$D:$BF,COLUMNS($I192:AA192),0)/$I192+VLOOKUP($D192,Customer_Demand!$D:$BF,COLUMNS($I192:AA192),0)/$K192),(VLOOKUP($D192,Customer_Demand!$D:$BF,COLUMNS($I192:AA192),0)/$I192)),"")</f>
        <v/>
      </c>
      <c r="AB192" s="49" t="str">
        <f>IFERROR(IF($K192&lt;&gt;"SS",(VLOOKUP($D192,Customer_Demand!$D:$BF,COLUMNS($I192:AB192),0)/$I192+VLOOKUP($D192,Customer_Demand!$D:$BF,COLUMNS($I192:AB192),0)/$K192),(VLOOKUP($D192,Customer_Demand!$D:$BF,COLUMNS($I192:AB192),0)/$I192)),"")</f>
        <v/>
      </c>
      <c r="AC192" s="49" t="str">
        <f>IFERROR(IF($K192&lt;&gt;"SS",(VLOOKUP($D192,Customer_Demand!$D:$BF,COLUMNS($I192:AC192),0)/$I192+VLOOKUP($D192,Customer_Demand!$D:$BF,COLUMNS($I192:AC192),0)/$K192),(VLOOKUP($D192,Customer_Demand!$D:$BF,COLUMNS($I192:AC192),0)/$I192)),"")</f>
        <v/>
      </c>
      <c r="AD192" s="49" t="str">
        <f>IFERROR(IF($K192&lt;&gt;"SS",(VLOOKUP($D192,Customer_Demand!$D:$BF,COLUMNS($I192:AD192),0)/$I192+VLOOKUP($D192,Customer_Demand!$D:$BF,COLUMNS($I192:AD192),0)/$K192),(VLOOKUP($D192,Customer_Demand!$D:$BF,COLUMNS($I192:AD192),0)/$I192)),"")</f>
        <v/>
      </c>
      <c r="AE192" s="49" t="str">
        <f>IFERROR(IF($K192&lt;&gt;"SS",(VLOOKUP($D192,Customer_Demand!$D:$BF,COLUMNS($I192:AE192),0)/$I192+VLOOKUP($D192,Customer_Demand!$D:$BF,COLUMNS($I192:AE192),0)/$K192),(VLOOKUP($D192,Customer_Demand!$D:$BF,COLUMNS($I192:AE192),0)/$I192)),"")</f>
        <v/>
      </c>
      <c r="AF192" s="49" t="str">
        <f>IFERROR(IF($K192&lt;&gt;"SS",(VLOOKUP($D192,Customer_Demand!$D:$BF,COLUMNS($I192:AF192),0)/$I192+VLOOKUP($D192,Customer_Demand!$D:$BF,COLUMNS($I192:AF192),0)/$K192),(VLOOKUP($D192,Customer_Demand!$D:$BF,COLUMNS($I192:AF192),0)/$I192)),"")</f>
        <v/>
      </c>
      <c r="AG192" s="49" t="str">
        <f>IFERROR(IF($K192&lt;&gt;"SS",(VLOOKUP($D192,Customer_Demand!$D:$BF,COLUMNS($I192:AG192),0)/$I192+VLOOKUP($D192,Customer_Demand!$D:$BF,COLUMNS($I192:AG192),0)/$K192),(VLOOKUP($D192,Customer_Demand!$D:$BF,COLUMNS($I192:AG192),0)/$I192)),"")</f>
        <v/>
      </c>
      <c r="AH192" s="49" t="str">
        <f>IFERROR(IF($K192&lt;&gt;"SS",(VLOOKUP($D192,Customer_Demand!$D:$BF,COLUMNS($I192:AH192),0)/$I192+VLOOKUP($D192,Customer_Demand!$D:$BF,COLUMNS($I192:AH192),0)/$K192),(VLOOKUP($D192,Customer_Demand!$D:$BF,COLUMNS($I192:AH192),0)/$I192)),"")</f>
        <v/>
      </c>
      <c r="AI192" s="49" t="str">
        <f>IFERROR(IF($K192&lt;&gt;"SS",(VLOOKUP($D192,Customer_Demand!$D:$BF,COLUMNS($I192:AI192),0)/$I192+VLOOKUP($D192,Customer_Demand!$D:$BF,COLUMNS($I192:AI192),0)/$K192),(VLOOKUP($D192,Customer_Demand!$D:$BF,COLUMNS($I192:AI192),0)/$I192)),"")</f>
        <v/>
      </c>
      <c r="AJ192" s="49" t="str">
        <f>IFERROR(IF($K192&lt;&gt;"SS",(VLOOKUP($D192,Customer_Demand!$D:$BF,COLUMNS($I192:AJ192),0)/$I192+VLOOKUP($D192,Customer_Demand!$D:$BF,COLUMNS($I192:AJ192),0)/$K192),(VLOOKUP($D192,Customer_Demand!$D:$BF,COLUMNS($I192:AJ192),0)/$I192)),"")</f>
        <v/>
      </c>
      <c r="AK192" s="49" t="str">
        <f>IFERROR(IF($K192&lt;&gt;"SS",(VLOOKUP($D192,Customer_Demand!$D:$BF,COLUMNS($I192:AK192),0)/$I192+VLOOKUP($D192,Customer_Demand!$D:$BF,COLUMNS($I192:AK192),0)/$K192),(VLOOKUP($D192,Customer_Demand!$D:$BF,COLUMNS($I192:AK192),0)/$I192)),"")</f>
        <v/>
      </c>
      <c r="AL192" s="49" t="str">
        <f>IFERROR(IF($K192&lt;&gt;"SS",(VLOOKUP($D192,Customer_Demand!$D:$BF,COLUMNS($I192:AL192),0)/$I192+VLOOKUP($D192,Customer_Demand!$D:$BF,COLUMNS($I192:AL192),0)/$K192),(VLOOKUP($D192,Customer_Demand!$D:$BF,COLUMNS($I192:AL192),0)/$I192)),"")</f>
        <v/>
      </c>
      <c r="AM192" s="49" t="str">
        <f>IFERROR(IF($K192&lt;&gt;"SS",(VLOOKUP($D192,Customer_Demand!$D:$BF,COLUMNS($I192:AM192),0)/$I192+VLOOKUP($D192,Customer_Demand!$D:$BF,COLUMNS($I192:AM192),0)/$K192),(VLOOKUP($D192,Customer_Demand!$D:$BF,COLUMNS($I192:AM192),0)/$I192)),"")</f>
        <v/>
      </c>
      <c r="AN192" s="49" t="str">
        <f>IFERROR(IF($K192&lt;&gt;"SS",(VLOOKUP($D192,Customer_Demand!$D:$BF,COLUMNS($I192:AN192),0)/$I192+VLOOKUP($D192,Customer_Demand!$D:$BF,COLUMNS($I192:AN192),0)/$K192),(VLOOKUP($D192,Customer_Demand!$D:$BF,COLUMNS($I192:AN192),0)/$I192)),"")</f>
        <v/>
      </c>
      <c r="AO192" s="49" t="str">
        <f>IFERROR(IF($K192&lt;&gt;"SS",(VLOOKUP($D192,Customer_Demand!$D:$BF,COLUMNS($I192:AO192),0)/$I192+VLOOKUP($D192,Customer_Demand!$D:$BF,COLUMNS($I192:AO192),0)/$K192),(VLOOKUP($D192,Customer_Demand!$D:$BF,COLUMNS($I192:AO192),0)/$I192)),"")</f>
        <v/>
      </c>
      <c r="AP192" s="49" t="str">
        <f>IFERROR(IF($K192&lt;&gt;"SS",(VLOOKUP($D192,Customer_Demand!$D:$BF,COLUMNS($I192:AP192),0)/$I192+VLOOKUP($D192,Customer_Demand!$D:$BF,COLUMNS($I192:AP192),0)/$K192),(VLOOKUP($D192,Customer_Demand!$D:$BF,COLUMNS($I192:AP192),0)/$I192)),"")</f>
        <v/>
      </c>
      <c r="AQ192" s="49" t="str">
        <f>IFERROR(IF($K192&lt;&gt;"SS",(VLOOKUP($D192,Customer_Demand!$D:$BF,COLUMNS($I192:AQ192),0)/$I192+VLOOKUP($D192,Customer_Demand!$D:$BF,COLUMNS($I192:AQ192),0)/$K192),(VLOOKUP($D192,Customer_Demand!$D:$BF,COLUMNS($I192:AQ192),0)/$I192)),"")</f>
        <v/>
      </c>
      <c r="AR192" s="49" t="str">
        <f>IFERROR(IF($K192&lt;&gt;"SS",(VLOOKUP($D192,Customer_Demand!$D:$BF,COLUMNS($I192:AR192),0)/$I192+VLOOKUP($D192,Customer_Demand!$D:$BF,COLUMNS($I192:AR192),0)/$K192),(VLOOKUP($D192,Customer_Demand!$D:$BF,COLUMNS($I192:AR192),0)/$I192)),"")</f>
        <v/>
      </c>
      <c r="AS192" s="49" t="str">
        <f>IFERROR(IF($K192&lt;&gt;"SS",(VLOOKUP($D192,Customer_Demand!$D:$BF,COLUMNS($I192:AS192),0)/$I192+VLOOKUP($D192,Customer_Demand!$D:$BF,COLUMNS($I192:AS192),0)/$K192),(VLOOKUP($D192,Customer_Demand!$D:$BF,COLUMNS($I192:AS192),0)/$I192)),"")</f>
        <v/>
      </c>
      <c r="AT192" s="49" t="str">
        <f>IFERROR(IF($K192&lt;&gt;"SS",(VLOOKUP($D192,Customer_Demand!$D:$BF,COLUMNS($I192:AT192),0)/$I192+VLOOKUP($D192,Customer_Demand!$D:$BF,COLUMNS($I192:AT192),0)/$K192),(VLOOKUP($D192,Customer_Demand!$D:$BF,COLUMNS($I192:AT192),0)/$I192)),"")</f>
        <v/>
      </c>
      <c r="AU192" s="49" t="str">
        <f>IFERROR(IF($K192&lt;&gt;"SS",(VLOOKUP($D192,Customer_Demand!$D:$BF,COLUMNS($I192:AU192),0)/$I192+VLOOKUP($D192,Customer_Demand!$D:$BF,COLUMNS($I192:AU192),0)/$K192),(VLOOKUP($D192,Customer_Demand!$D:$BF,COLUMNS($I192:AU192),0)/$I192)),"")</f>
        <v/>
      </c>
      <c r="AV192" s="49" t="str">
        <f>IFERROR(IF($K192&lt;&gt;"SS",(VLOOKUP($D192,Customer_Demand!$D:$BF,COLUMNS($I192:AV192),0)/$I192+VLOOKUP($D192,Customer_Demand!$D:$BF,COLUMNS($I192:AV192),0)/$K192),(VLOOKUP($D192,Customer_Demand!$D:$BF,COLUMNS($I192:AV192),0)/$I192)),"")</f>
        <v/>
      </c>
      <c r="AW192" s="49" t="str">
        <f>IFERROR(IF($K192&lt;&gt;"SS",(VLOOKUP($D192,Customer_Demand!$D:$BF,COLUMNS($I192:AW192),0)/$I192+VLOOKUP($D192,Customer_Demand!$D:$BF,COLUMNS($I192:AW192),0)/$K192),(VLOOKUP($D192,Customer_Demand!$D:$BF,COLUMNS($I192:AW192),0)/$I192)),"")</f>
        <v/>
      </c>
      <c r="AX192" s="49" t="str">
        <f>IFERROR(IF($K192&lt;&gt;"SS",(VLOOKUP($D192,Customer_Demand!$D:$BF,COLUMNS($I192:AX192),0)/$I192+VLOOKUP($D192,Customer_Demand!$D:$BF,COLUMNS($I192:AX192),0)/$K192),(VLOOKUP($D192,Customer_Demand!$D:$BF,COLUMNS($I192:AX192),0)/$I192)),"")</f>
        <v/>
      </c>
      <c r="AY192" s="49" t="str">
        <f>IFERROR(IF($K192&lt;&gt;"SS",(VLOOKUP($D192,Customer_Demand!$D:$BF,COLUMNS($I192:AY192),0)/$I192+VLOOKUP($D192,Customer_Demand!$D:$BF,COLUMNS($I192:AY192),0)/$K192),(VLOOKUP($D192,Customer_Demand!$D:$BF,COLUMNS($I192:AY192),0)/$I192)),"")</f>
        <v/>
      </c>
      <c r="AZ192" s="49" t="str">
        <f>IFERROR(IF($K192&lt;&gt;"SS",(VLOOKUP($D192,Customer_Demand!$D:$BF,COLUMNS($I192:AZ192),0)/$I192+VLOOKUP($D192,Customer_Demand!$D:$BF,COLUMNS($I192:AZ192),0)/$K192),(VLOOKUP($D192,Customer_Demand!$D:$BF,COLUMNS($I192:AZ192),0)/$I192)),"")</f>
        <v/>
      </c>
      <c r="BA192" s="49" t="str">
        <f>IFERROR(IF($K192&lt;&gt;"SS",(VLOOKUP($D192,Customer_Demand!$D:$BF,COLUMNS($I192:BA192),0)/$I192+VLOOKUP($D192,Customer_Demand!$D:$BF,COLUMNS($I192:BA192),0)/$K192),(VLOOKUP($D192,Customer_Demand!$D:$BF,COLUMNS($I192:BA192),0)/$I192)),"")</f>
        <v/>
      </c>
      <c r="BB192" s="49" t="str">
        <f>IFERROR(IF($K192&lt;&gt;"SS",(VLOOKUP($D192,Customer_Demand!$D:$BF,COLUMNS($I192:BB192),0)/$I192+VLOOKUP($D192,Customer_Demand!$D:$BF,COLUMNS($I192:BB192),0)/$K192),(VLOOKUP($D192,Customer_Demand!$D:$BF,COLUMNS($I192:BB192),0)/$I192)),"")</f>
        <v/>
      </c>
      <c r="BC192" s="49" t="str">
        <f>IFERROR(IF($K192&lt;&gt;"SS",(VLOOKUP($D192,Customer_Demand!$D:$BF,COLUMNS($I192:BC192),0)/$I192+VLOOKUP($D192,Customer_Demand!$D:$BF,COLUMNS($I192:BC192),0)/$K192),(VLOOKUP($D192,Customer_Demand!$D:$BF,COLUMNS($I192:BC192),0)/$I192)),"")</f>
        <v/>
      </c>
      <c r="BD192" s="49" t="str">
        <f>IFERROR(IF($K192&lt;&gt;"SS",(VLOOKUP($D192,Customer_Demand!$D:$BF,COLUMNS($I192:BD192),0)/$I192+VLOOKUP($D192,Customer_Demand!$D:$BF,COLUMNS($I192:BD192),0)/$K192),(VLOOKUP($D192,Customer_Demand!$D:$BF,COLUMNS($I192:BD192),0)/$I192)),"")</f>
        <v/>
      </c>
      <c r="BE192" s="49" t="str">
        <f>IFERROR(IF($K192&lt;&gt;"SS",(VLOOKUP($D192,Customer_Demand!$D:$BF,COLUMNS($I192:BE192),0)/$I192+VLOOKUP($D192,Customer_Demand!$D:$BF,COLUMNS($I192:BE192),0)/$K192),(VLOOKUP($D192,Customer_Demand!$D:$BF,COLUMNS($I192:BE192),0)/$I192)),"")</f>
        <v/>
      </c>
      <c r="BF192" s="49" t="str">
        <f>IFERROR(IF($K192&lt;&gt;"SS",(VLOOKUP($D192,Customer_Demand!$D:$BF,COLUMNS($I192:BF192),0)/$I192+VLOOKUP($D192,Customer_Demand!$D:$BF,COLUMNS($I192:BF192),0)/$K192),(VLOOKUP($D192,Customer_Demand!$D:$BF,COLUMNS($I192:BF192),0)/$I192)),"")</f>
        <v/>
      </c>
      <c r="BG192" s="49" t="str">
        <f>IFERROR(IF($K192&lt;&gt;"SS",(VLOOKUP($D192,Customer_Demand!$D:$BF,COLUMNS($I192:BG192),0)/$I192+VLOOKUP($D192,Customer_Demand!$D:$BF,COLUMNS($I192:BG192),0)/$K192),(VLOOKUP($D192,Customer_Demand!$D:$BF,COLUMNS($I192:BG192),0)/$I192)),"")</f>
        <v/>
      </c>
      <c r="BH192" s="49" t="str">
        <f>IFERROR(IF($K192&lt;&gt;"SS",(VLOOKUP($D192,Customer_Demand!$D:$BF,COLUMNS($I192:BH192),0)/$I192+VLOOKUP($D192,Customer_Demand!$D:$BF,COLUMNS($I192:BH192),0)/$K192),(VLOOKUP($D192,Customer_Demand!$D:$BF,COLUMNS($I192:BH192),0)/$I192)),"")</f>
        <v/>
      </c>
      <c r="BI192" s="49" t="str">
        <f>IFERROR(IF($K192&lt;&gt;"SS",(VLOOKUP($D192,Customer_Demand!$D:$BF,COLUMNS($I192:BI192),0)/$I192+VLOOKUP($D192,Customer_Demand!$D:$BF,COLUMNS($I192:BI192),0)/$K192),(VLOOKUP($D192,Customer_Demand!$D:$BF,COLUMNS($I192:BI192),0)/$I192)),"")</f>
        <v/>
      </c>
      <c r="BJ192" s="49" t="str">
        <f>IFERROR(IF($K192&lt;&gt;"SS",(VLOOKUP($D192,Customer_Demand!$D:$BF,COLUMNS($I192:BJ192),0)/$I192+VLOOKUP($D192,Customer_Demand!$D:$BF,COLUMNS($I192:BJ192),0)/$K192),(VLOOKUP($D192,Customer_Demand!$D:$BF,COLUMNS($I192:BJ192),0)/$I192)),"")</f>
        <v/>
      </c>
      <c r="BK192" s="50" t="str">
        <f>IFERROR(IF($K192&lt;&gt;"SS",(VLOOKUP($D192,Customer_Demand!$D:$BF,COLUMNS($I192:BK192),0)/$I192+VLOOKUP($D192,Customer_Demand!$D:$BF,COLUMNS($I192:BK192),0)/$K192),(VLOOKUP($D192,Customer_Demand!$D:$BF,COLUMNS($I192:BK192),0)/$I192)),"")</f>
        <v/>
      </c>
      <c r="BL192" s="18"/>
    </row>
    <row r="193" spans="2:64" x14ac:dyDescent="0.2">
      <c r="B193" s="12" t="str">
        <f t="shared" si="15"/>
        <v/>
      </c>
      <c r="C193" s="45" t="str">
        <f>IF((Customer_Demand!C193)&lt;&gt;"",Customer_Demand!C193,"")</f>
        <v/>
      </c>
      <c r="D193" s="45" t="str">
        <f>IF(C193&lt;&gt;"",Customer_Demand!D193,"")</f>
        <v/>
      </c>
      <c r="E193" s="51" t="str">
        <f>IF(C193&lt;&gt;"",Customer_Demand!E193,"")</f>
        <v/>
      </c>
      <c r="F193" s="47" t="str">
        <f>IF(C193&lt;&gt;"",VLOOKUP(D193,Customer_Demand!$D$5:$F$1005,3,0),"")</f>
        <v/>
      </c>
      <c r="G193" s="48" t="str">
        <f t="shared" si="12"/>
        <v/>
      </c>
      <c r="H193" s="48" t="str">
        <f t="shared" si="13"/>
        <v/>
      </c>
      <c r="I193" s="48" t="str">
        <f>IFERROR(IF(C193&lt;&gt;"",VLOOKUP($H193,SMT_Cycle_Time_Data!$F:$Q,4,0),""),"SGR Not Defined")</f>
        <v/>
      </c>
      <c r="J193" s="48" t="str">
        <f t="shared" si="14"/>
        <v/>
      </c>
      <c r="K193" s="48" t="str">
        <f>IF(C193&lt;&gt;"",IFERROR(VLOOKUP($J193,SMT_Cycle_Time_Data!$F:$Q,4,0),"SS"),"")</f>
        <v/>
      </c>
      <c r="L193" s="49" t="str">
        <f>IFERROR(IF($K193&lt;&gt;"SS",(VLOOKUP($D193,Customer_Demand!$D:$BF,COLUMNS($I193:L193),0)/$I193+VLOOKUP($D193,Customer_Demand!$D:$BF,COLUMNS($I193:L193),0)/$K193),(VLOOKUP($D193,Customer_Demand!$D:$BF,COLUMNS($I193:L193),0)/$I193)),"")</f>
        <v/>
      </c>
      <c r="M193" s="49" t="str">
        <f>IFERROR(IF($K193&lt;&gt;"SS",(VLOOKUP($D193,Customer_Demand!$D:$BF,COLUMNS($I193:M193),0)/$I193+VLOOKUP($D193,Customer_Demand!$D:$BF,COLUMNS($I193:M193),0)/$K193),(VLOOKUP($D193,Customer_Demand!$D:$BF,COLUMNS($I193:M193),0)/$I193)),"")</f>
        <v/>
      </c>
      <c r="N193" s="49" t="str">
        <f>IFERROR(IF($K193&lt;&gt;"SS",(VLOOKUP($D193,Customer_Demand!$D:$BF,COLUMNS($I193:N193),0)/$I193+VLOOKUP($D193,Customer_Demand!$D:$BF,COLUMNS($I193:N193),0)/$K193),(VLOOKUP($D193,Customer_Demand!$D:$BF,COLUMNS($I193:N193),0)/$I193)),"")</f>
        <v/>
      </c>
      <c r="O193" s="49" t="str">
        <f>IFERROR(IF($K193&lt;&gt;"SS",(VLOOKUP($D193,Customer_Demand!$D:$BF,COLUMNS($I193:O193),0)/$I193+VLOOKUP($D193,Customer_Demand!$D:$BF,COLUMNS($I193:O193),0)/$K193),(VLOOKUP($D193,Customer_Demand!$D:$BF,COLUMNS($I193:O193),0)/$I193)),"")</f>
        <v/>
      </c>
      <c r="P193" s="49" t="str">
        <f>IFERROR(IF($K193&lt;&gt;"SS",(VLOOKUP($D193,Customer_Demand!$D:$BF,COLUMNS($I193:P193),0)/$I193+VLOOKUP($D193,Customer_Demand!$D:$BF,COLUMNS($I193:P193),0)/$K193),(VLOOKUP($D193,Customer_Demand!$D:$BF,COLUMNS($I193:P193),0)/$I193)),"")</f>
        <v/>
      </c>
      <c r="Q193" s="49" t="str">
        <f>IFERROR(IF($K193&lt;&gt;"SS",(VLOOKUP($D193,Customer_Demand!$D:$BF,COLUMNS($I193:Q193),0)/$I193+VLOOKUP($D193,Customer_Demand!$D:$BF,COLUMNS($I193:Q193),0)/$K193),(VLOOKUP($D193,Customer_Demand!$D:$BF,COLUMNS($I193:Q193),0)/$I193)),"")</f>
        <v/>
      </c>
      <c r="R193" s="49" t="str">
        <f>IFERROR(IF($K193&lt;&gt;"SS",(VLOOKUP($D193,Customer_Demand!$D:$BF,COLUMNS($I193:R193),0)/$I193+VLOOKUP($D193,Customer_Demand!$D:$BF,COLUMNS($I193:R193),0)/$K193),(VLOOKUP($D193,Customer_Demand!$D:$BF,COLUMNS($I193:R193),0)/$I193)),"")</f>
        <v/>
      </c>
      <c r="S193" s="49" t="str">
        <f>IFERROR(IF($K193&lt;&gt;"SS",(VLOOKUP($D193,Customer_Demand!$D:$BF,COLUMNS($I193:S193),0)/$I193+VLOOKUP($D193,Customer_Demand!$D:$BF,COLUMNS($I193:S193),0)/$K193),(VLOOKUP($D193,Customer_Demand!$D:$BF,COLUMNS($I193:S193),0)/$I193)),"")</f>
        <v/>
      </c>
      <c r="T193" s="49" t="str">
        <f>IFERROR(IF($K193&lt;&gt;"SS",(VLOOKUP($D193,Customer_Demand!$D:$BF,COLUMNS($I193:T193),0)/$I193+VLOOKUP($D193,Customer_Demand!$D:$BF,COLUMNS($I193:T193),0)/$K193),(VLOOKUP($D193,Customer_Demand!$D:$BF,COLUMNS($I193:T193),0)/$I193)),"")</f>
        <v/>
      </c>
      <c r="U193" s="49" t="str">
        <f>IFERROR(IF($K193&lt;&gt;"SS",(VLOOKUP($D193,Customer_Demand!$D:$BF,COLUMNS($I193:U193),0)/$I193+VLOOKUP($D193,Customer_Demand!$D:$BF,COLUMNS($I193:U193),0)/$K193),(VLOOKUP($D193,Customer_Demand!$D:$BF,COLUMNS($I193:U193),0)/$I193)),"")</f>
        <v/>
      </c>
      <c r="V193" s="49" t="str">
        <f>IFERROR(IF($K193&lt;&gt;"SS",(VLOOKUP($D193,Customer_Demand!$D:$BF,COLUMNS($I193:V193),0)/$I193+VLOOKUP($D193,Customer_Demand!$D:$BF,COLUMNS($I193:V193),0)/$K193),(VLOOKUP($D193,Customer_Demand!$D:$BF,COLUMNS($I193:V193),0)/$I193)),"")</f>
        <v/>
      </c>
      <c r="W193" s="49" t="str">
        <f>IFERROR(IF($K193&lt;&gt;"SS",(VLOOKUP($D193,Customer_Demand!$D:$BF,COLUMNS($I193:W193),0)/$I193+VLOOKUP($D193,Customer_Demand!$D:$BF,COLUMNS($I193:W193),0)/$K193),(VLOOKUP($D193,Customer_Demand!$D:$BF,COLUMNS($I193:W193),0)/$I193)),"")</f>
        <v/>
      </c>
      <c r="X193" s="49" t="str">
        <f>IFERROR(IF($K193&lt;&gt;"SS",(VLOOKUP($D193,Customer_Demand!$D:$BF,COLUMNS($I193:X193),0)/$I193+VLOOKUP($D193,Customer_Demand!$D:$BF,COLUMNS($I193:X193),0)/$K193),(VLOOKUP($D193,Customer_Demand!$D:$BF,COLUMNS($I193:X193),0)/$I193)),"")</f>
        <v/>
      </c>
      <c r="Y193" s="49" t="str">
        <f>IFERROR(IF($K193&lt;&gt;"SS",(VLOOKUP($D193,Customer_Demand!$D:$BF,COLUMNS($I193:Y193),0)/$I193+VLOOKUP($D193,Customer_Demand!$D:$BF,COLUMNS($I193:Y193),0)/$K193),(VLOOKUP($D193,Customer_Demand!$D:$BF,COLUMNS($I193:Y193),0)/$I193)),"")</f>
        <v/>
      </c>
      <c r="Z193" s="49" t="str">
        <f>IFERROR(IF($K193&lt;&gt;"SS",(VLOOKUP($D193,Customer_Demand!$D:$BF,COLUMNS($I193:Z193),0)/$I193+VLOOKUP($D193,Customer_Demand!$D:$BF,COLUMNS($I193:Z193),0)/$K193),(VLOOKUP($D193,Customer_Demand!$D:$BF,COLUMNS($I193:Z193),0)/$I193)),"")</f>
        <v/>
      </c>
      <c r="AA193" s="49" t="str">
        <f>IFERROR(IF($K193&lt;&gt;"SS",(VLOOKUP($D193,Customer_Demand!$D:$BF,COLUMNS($I193:AA193),0)/$I193+VLOOKUP($D193,Customer_Demand!$D:$BF,COLUMNS($I193:AA193),0)/$K193),(VLOOKUP($D193,Customer_Demand!$D:$BF,COLUMNS($I193:AA193),0)/$I193)),"")</f>
        <v/>
      </c>
      <c r="AB193" s="49" t="str">
        <f>IFERROR(IF($K193&lt;&gt;"SS",(VLOOKUP($D193,Customer_Demand!$D:$BF,COLUMNS($I193:AB193),0)/$I193+VLOOKUP($D193,Customer_Demand!$D:$BF,COLUMNS($I193:AB193),0)/$K193),(VLOOKUP($D193,Customer_Demand!$D:$BF,COLUMNS($I193:AB193),0)/$I193)),"")</f>
        <v/>
      </c>
      <c r="AC193" s="49" t="str">
        <f>IFERROR(IF($K193&lt;&gt;"SS",(VLOOKUP($D193,Customer_Demand!$D:$BF,COLUMNS($I193:AC193),0)/$I193+VLOOKUP($D193,Customer_Demand!$D:$BF,COLUMNS($I193:AC193),0)/$K193),(VLOOKUP($D193,Customer_Demand!$D:$BF,COLUMNS($I193:AC193),0)/$I193)),"")</f>
        <v/>
      </c>
      <c r="AD193" s="49" t="str">
        <f>IFERROR(IF($K193&lt;&gt;"SS",(VLOOKUP($D193,Customer_Demand!$D:$BF,COLUMNS($I193:AD193),0)/$I193+VLOOKUP($D193,Customer_Demand!$D:$BF,COLUMNS($I193:AD193),0)/$K193),(VLOOKUP($D193,Customer_Demand!$D:$BF,COLUMNS($I193:AD193),0)/$I193)),"")</f>
        <v/>
      </c>
      <c r="AE193" s="49" t="str">
        <f>IFERROR(IF($K193&lt;&gt;"SS",(VLOOKUP($D193,Customer_Demand!$D:$BF,COLUMNS($I193:AE193),0)/$I193+VLOOKUP($D193,Customer_Demand!$D:$BF,COLUMNS($I193:AE193),0)/$K193),(VLOOKUP($D193,Customer_Demand!$D:$BF,COLUMNS($I193:AE193),0)/$I193)),"")</f>
        <v/>
      </c>
      <c r="AF193" s="49" t="str">
        <f>IFERROR(IF($K193&lt;&gt;"SS",(VLOOKUP($D193,Customer_Demand!$D:$BF,COLUMNS($I193:AF193),0)/$I193+VLOOKUP($D193,Customer_Demand!$D:$BF,COLUMNS($I193:AF193),0)/$K193),(VLOOKUP($D193,Customer_Demand!$D:$BF,COLUMNS($I193:AF193),0)/$I193)),"")</f>
        <v/>
      </c>
      <c r="AG193" s="49" t="str">
        <f>IFERROR(IF($K193&lt;&gt;"SS",(VLOOKUP($D193,Customer_Demand!$D:$BF,COLUMNS($I193:AG193),0)/$I193+VLOOKUP($D193,Customer_Demand!$D:$BF,COLUMNS($I193:AG193),0)/$K193),(VLOOKUP($D193,Customer_Demand!$D:$BF,COLUMNS($I193:AG193),0)/$I193)),"")</f>
        <v/>
      </c>
      <c r="AH193" s="49" t="str">
        <f>IFERROR(IF($K193&lt;&gt;"SS",(VLOOKUP($D193,Customer_Demand!$D:$BF,COLUMNS($I193:AH193),0)/$I193+VLOOKUP($D193,Customer_Demand!$D:$BF,COLUMNS($I193:AH193),0)/$K193),(VLOOKUP($D193,Customer_Demand!$D:$BF,COLUMNS($I193:AH193),0)/$I193)),"")</f>
        <v/>
      </c>
      <c r="AI193" s="49" t="str">
        <f>IFERROR(IF($K193&lt;&gt;"SS",(VLOOKUP($D193,Customer_Demand!$D:$BF,COLUMNS($I193:AI193),0)/$I193+VLOOKUP($D193,Customer_Demand!$D:$BF,COLUMNS($I193:AI193),0)/$K193),(VLOOKUP($D193,Customer_Demand!$D:$BF,COLUMNS($I193:AI193),0)/$I193)),"")</f>
        <v/>
      </c>
      <c r="AJ193" s="49" t="str">
        <f>IFERROR(IF($K193&lt;&gt;"SS",(VLOOKUP($D193,Customer_Demand!$D:$BF,COLUMNS($I193:AJ193),0)/$I193+VLOOKUP($D193,Customer_Demand!$D:$BF,COLUMNS($I193:AJ193),0)/$K193),(VLOOKUP($D193,Customer_Demand!$D:$BF,COLUMNS($I193:AJ193),0)/$I193)),"")</f>
        <v/>
      </c>
      <c r="AK193" s="49" t="str">
        <f>IFERROR(IF($K193&lt;&gt;"SS",(VLOOKUP($D193,Customer_Demand!$D:$BF,COLUMNS($I193:AK193),0)/$I193+VLOOKUP($D193,Customer_Demand!$D:$BF,COLUMNS($I193:AK193),0)/$K193),(VLOOKUP($D193,Customer_Demand!$D:$BF,COLUMNS($I193:AK193),0)/$I193)),"")</f>
        <v/>
      </c>
      <c r="AL193" s="49" t="str">
        <f>IFERROR(IF($K193&lt;&gt;"SS",(VLOOKUP($D193,Customer_Demand!$D:$BF,COLUMNS($I193:AL193),0)/$I193+VLOOKUP($D193,Customer_Demand!$D:$BF,COLUMNS($I193:AL193),0)/$K193),(VLOOKUP($D193,Customer_Demand!$D:$BF,COLUMNS($I193:AL193),0)/$I193)),"")</f>
        <v/>
      </c>
      <c r="AM193" s="49" t="str">
        <f>IFERROR(IF($K193&lt;&gt;"SS",(VLOOKUP($D193,Customer_Demand!$D:$BF,COLUMNS($I193:AM193),0)/$I193+VLOOKUP($D193,Customer_Demand!$D:$BF,COLUMNS($I193:AM193),0)/$K193),(VLOOKUP($D193,Customer_Demand!$D:$BF,COLUMNS($I193:AM193),0)/$I193)),"")</f>
        <v/>
      </c>
      <c r="AN193" s="49" t="str">
        <f>IFERROR(IF($K193&lt;&gt;"SS",(VLOOKUP($D193,Customer_Demand!$D:$BF,COLUMNS($I193:AN193),0)/$I193+VLOOKUP($D193,Customer_Demand!$D:$BF,COLUMNS($I193:AN193),0)/$K193),(VLOOKUP($D193,Customer_Demand!$D:$BF,COLUMNS($I193:AN193),0)/$I193)),"")</f>
        <v/>
      </c>
      <c r="AO193" s="49" t="str">
        <f>IFERROR(IF($K193&lt;&gt;"SS",(VLOOKUP($D193,Customer_Demand!$D:$BF,COLUMNS($I193:AO193),0)/$I193+VLOOKUP($D193,Customer_Demand!$D:$BF,COLUMNS($I193:AO193),0)/$K193),(VLOOKUP($D193,Customer_Demand!$D:$BF,COLUMNS($I193:AO193),0)/$I193)),"")</f>
        <v/>
      </c>
      <c r="AP193" s="49" t="str">
        <f>IFERROR(IF($K193&lt;&gt;"SS",(VLOOKUP($D193,Customer_Demand!$D:$BF,COLUMNS($I193:AP193),0)/$I193+VLOOKUP($D193,Customer_Demand!$D:$BF,COLUMNS($I193:AP193),0)/$K193),(VLOOKUP($D193,Customer_Demand!$D:$BF,COLUMNS($I193:AP193),0)/$I193)),"")</f>
        <v/>
      </c>
      <c r="AQ193" s="49" t="str">
        <f>IFERROR(IF($K193&lt;&gt;"SS",(VLOOKUP($D193,Customer_Demand!$D:$BF,COLUMNS($I193:AQ193),0)/$I193+VLOOKUP($D193,Customer_Demand!$D:$BF,COLUMNS($I193:AQ193),0)/$K193),(VLOOKUP($D193,Customer_Demand!$D:$BF,COLUMNS($I193:AQ193),0)/$I193)),"")</f>
        <v/>
      </c>
      <c r="AR193" s="49" t="str">
        <f>IFERROR(IF($K193&lt;&gt;"SS",(VLOOKUP($D193,Customer_Demand!$D:$BF,COLUMNS($I193:AR193),0)/$I193+VLOOKUP($D193,Customer_Demand!$D:$BF,COLUMNS($I193:AR193),0)/$K193),(VLOOKUP($D193,Customer_Demand!$D:$BF,COLUMNS($I193:AR193),0)/$I193)),"")</f>
        <v/>
      </c>
      <c r="AS193" s="49" t="str">
        <f>IFERROR(IF($K193&lt;&gt;"SS",(VLOOKUP($D193,Customer_Demand!$D:$BF,COLUMNS($I193:AS193),0)/$I193+VLOOKUP($D193,Customer_Demand!$D:$BF,COLUMNS($I193:AS193),0)/$K193),(VLOOKUP($D193,Customer_Demand!$D:$BF,COLUMNS($I193:AS193),0)/$I193)),"")</f>
        <v/>
      </c>
      <c r="AT193" s="49" t="str">
        <f>IFERROR(IF($K193&lt;&gt;"SS",(VLOOKUP($D193,Customer_Demand!$D:$BF,COLUMNS($I193:AT193),0)/$I193+VLOOKUP($D193,Customer_Demand!$D:$BF,COLUMNS($I193:AT193),0)/$K193),(VLOOKUP($D193,Customer_Demand!$D:$BF,COLUMNS($I193:AT193),0)/$I193)),"")</f>
        <v/>
      </c>
      <c r="AU193" s="49" t="str">
        <f>IFERROR(IF($K193&lt;&gt;"SS",(VLOOKUP($D193,Customer_Demand!$D:$BF,COLUMNS($I193:AU193),0)/$I193+VLOOKUP($D193,Customer_Demand!$D:$BF,COLUMNS($I193:AU193),0)/$K193),(VLOOKUP($D193,Customer_Demand!$D:$BF,COLUMNS($I193:AU193),0)/$I193)),"")</f>
        <v/>
      </c>
      <c r="AV193" s="49" t="str">
        <f>IFERROR(IF($K193&lt;&gt;"SS",(VLOOKUP($D193,Customer_Demand!$D:$BF,COLUMNS($I193:AV193),0)/$I193+VLOOKUP($D193,Customer_Demand!$D:$BF,COLUMNS($I193:AV193),0)/$K193),(VLOOKUP($D193,Customer_Demand!$D:$BF,COLUMNS($I193:AV193),0)/$I193)),"")</f>
        <v/>
      </c>
      <c r="AW193" s="49" t="str">
        <f>IFERROR(IF($K193&lt;&gt;"SS",(VLOOKUP($D193,Customer_Demand!$D:$BF,COLUMNS($I193:AW193),0)/$I193+VLOOKUP($D193,Customer_Demand!$D:$BF,COLUMNS($I193:AW193),0)/$K193),(VLOOKUP($D193,Customer_Demand!$D:$BF,COLUMNS($I193:AW193),0)/$I193)),"")</f>
        <v/>
      </c>
      <c r="AX193" s="49" t="str">
        <f>IFERROR(IF($K193&lt;&gt;"SS",(VLOOKUP($D193,Customer_Demand!$D:$BF,COLUMNS($I193:AX193),0)/$I193+VLOOKUP($D193,Customer_Demand!$D:$BF,COLUMNS($I193:AX193),0)/$K193),(VLOOKUP($D193,Customer_Demand!$D:$BF,COLUMNS($I193:AX193),0)/$I193)),"")</f>
        <v/>
      </c>
      <c r="AY193" s="49" t="str">
        <f>IFERROR(IF($K193&lt;&gt;"SS",(VLOOKUP($D193,Customer_Demand!$D:$BF,COLUMNS($I193:AY193),0)/$I193+VLOOKUP($D193,Customer_Demand!$D:$BF,COLUMNS($I193:AY193),0)/$K193),(VLOOKUP($D193,Customer_Demand!$D:$BF,COLUMNS($I193:AY193),0)/$I193)),"")</f>
        <v/>
      </c>
      <c r="AZ193" s="49" t="str">
        <f>IFERROR(IF($K193&lt;&gt;"SS",(VLOOKUP($D193,Customer_Demand!$D:$BF,COLUMNS($I193:AZ193),0)/$I193+VLOOKUP($D193,Customer_Demand!$D:$BF,COLUMNS($I193:AZ193),0)/$K193),(VLOOKUP($D193,Customer_Demand!$D:$BF,COLUMNS($I193:AZ193),0)/$I193)),"")</f>
        <v/>
      </c>
      <c r="BA193" s="49" t="str">
        <f>IFERROR(IF($K193&lt;&gt;"SS",(VLOOKUP($D193,Customer_Demand!$D:$BF,COLUMNS($I193:BA193),0)/$I193+VLOOKUP($D193,Customer_Demand!$D:$BF,COLUMNS($I193:BA193),0)/$K193),(VLOOKUP($D193,Customer_Demand!$D:$BF,COLUMNS($I193:BA193),0)/$I193)),"")</f>
        <v/>
      </c>
      <c r="BB193" s="49" t="str">
        <f>IFERROR(IF($K193&lt;&gt;"SS",(VLOOKUP($D193,Customer_Demand!$D:$BF,COLUMNS($I193:BB193),0)/$I193+VLOOKUP($D193,Customer_Demand!$D:$BF,COLUMNS($I193:BB193),0)/$K193),(VLOOKUP($D193,Customer_Demand!$D:$BF,COLUMNS($I193:BB193),0)/$I193)),"")</f>
        <v/>
      </c>
      <c r="BC193" s="49" t="str">
        <f>IFERROR(IF($K193&lt;&gt;"SS",(VLOOKUP($D193,Customer_Demand!$D:$BF,COLUMNS($I193:BC193),0)/$I193+VLOOKUP($D193,Customer_Demand!$D:$BF,COLUMNS($I193:BC193),0)/$K193),(VLOOKUP($D193,Customer_Demand!$D:$BF,COLUMNS($I193:BC193),0)/$I193)),"")</f>
        <v/>
      </c>
      <c r="BD193" s="49" t="str">
        <f>IFERROR(IF($K193&lt;&gt;"SS",(VLOOKUP($D193,Customer_Demand!$D:$BF,COLUMNS($I193:BD193),0)/$I193+VLOOKUP($D193,Customer_Demand!$D:$BF,COLUMNS($I193:BD193),0)/$K193),(VLOOKUP($D193,Customer_Demand!$D:$BF,COLUMNS($I193:BD193),0)/$I193)),"")</f>
        <v/>
      </c>
      <c r="BE193" s="49" t="str">
        <f>IFERROR(IF($K193&lt;&gt;"SS",(VLOOKUP($D193,Customer_Demand!$D:$BF,COLUMNS($I193:BE193),0)/$I193+VLOOKUP($D193,Customer_Demand!$D:$BF,COLUMNS($I193:BE193),0)/$K193),(VLOOKUP($D193,Customer_Demand!$D:$BF,COLUMNS($I193:BE193),0)/$I193)),"")</f>
        <v/>
      </c>
      <c r="BF193" s="49" t="str">
        <f>IFERROR(IF($K193&lt;&gt;"SS",(VLOOKUP($D193,Customer_Demand!$D:$BF,COLUMNS($I193:BF193),0)/$I193+VLOOKUP($D193,Customer_Demand!$D:$BF,COLUMNS($I193:BF193),0)/$K193),(VLOOKUP($D193,Customer_Demand!$D:$BF,COLUMNS($I193:BF193),0)/$I193)),"")</f>
        <v/>
      </c>
      <c r="BG193" s="49" t="str">
        <f>IFERROR(IF($K193&lt;&gt;"SS",(VLOOKUP($D193,Customer_Demand!$D:$BF,COLUMNS($I193:BG193),0)/$I193+VLOOKUP($D193,Customer_Demand!$D:$BF,COLUMNS($I193:BG193),0)/$K193),(VLOOKUP($D193,Customer_Demand!$D:$BF,COLUMNS($I193:BG193),0)/$I193)),"")</f>
        <v/>
      </c>
      <c r="BH193" s="49" t="str">
        <f>IFERROR(IF($K193&lt;&gt;"SS",(VLOOKUP($D193,Customer_Demand!$D:$BF,COLUMNS($I193:BH193),0)/$I193+VLOOKUP($D193,Customer_Demand!$D:$BF,COLUMNS($I193:BH193),0)/$K193),(VLOOKUP($D193,Customer_Demand!$D:$BF,COLUMNS($I193:BH193),0)/$I193)),"")</f>
        <v/>
      </c>
      <c r="BI193" s="49" t="str">
        <f>IFERROR(IF($K193&lt;&gt;"SS",(VLOOKUP($D193,Customer_Demand!$D:$BF,COLUMNS($I193:BI193),0)/$I193+VLOOKUP($D193,Customer_Demand!$D:$BF,COLUMNS($I193:BI193),0)/$K193),(VLOOKUP($D193,Customer_Demand!$D:$BF,COLUMNS($I193:BI193),0)/$I193)),"")</f>
        <v/>
      </c>
      <c r="BJ193" s="49" t="str">
        <f>IFERROR(IF($K193&lt;&gt;"SS",(VLOOKUP($D193,Customer_Demand!$D:$BF,COLUMNS($I193:BJ193),0)/$I193+VLOOKUP($D193,Customer_Demand!$D:$BF,COLUMNS($I193:BJ193),0)/$K193),(VLOOKUP($D193,Customer_Demand!$D:$BF,COLUMNS($I193:BJ193),0)/$I193)),"")</f>
        <v/>
      </c>
      <c r="BK193" s="50" t="str">
        <f>IFERROR(IF($K193&lt;&gt;"SS",(VLOOKUP($D193,Customer_Demand!$D:$BF,COLUMNS($I193:BK193),0)/$I193+VLOOKUP($D193,Customer_Demand!$D:$BF,COLUMNS($I193:BK193),0)/$K193),(VLOOKUP($D193,Customer_Demand!$D:$BF,COLUMNS($I193:BK193),0)/$I193)),"")</f>
        <v/>
      </c>
      <c r="BL193" s="18"/>
    </row>
    <row r="194" spans="2:64" x14ac:dyDescent="0.2">
      <c r="B194" s="12" t="str">
        <f t="shared" si="15"/>
        <v/>
      </c>
      <c r="C194" s="45" t="str">
        <f>IF((Customer_Demand!C194)&lt;&gt;"",Customer_Demand!C194,"")</f>
        <v/>
      </c>
      <c r="D194" s="45" t="str">
        <f>IF(C194&lt;&gt;"",Customer_Demand!D194,"")</f>
        <v/>
      </c>
      <c r="E194" s="51" t="str">
        <f>IF(C194&lt;&gt;"",Customer_Demand!E194,"")</f>
        <v/>
      </c>
      <c r="F194" s="47" t="str">
        <f>IF(C194&lt;&gt;"",VLOOKUP(D194,Customer_Demand!$D$5:$F$1005,3,0),"")</f>
        <v/>
      </c>
      <c r="G194" s="48" t="str">
        <f t="shared" si="12"/>
        <v/>
      </c>
      <c r="H194" s="48" t="str">
        <f t="shared" si="13"/>
        <v/>
      </c>
      <c r="I194" s="48" t="str">
        <f>IFERROR(IF(C194&lt;&gt;"",VLOOKUP($H194,SMT_Cycle_Time_Data!$F:$Q,4,0),""),"SGR Not Defined")</f>
        <v/>
      </c>
      <c r="J194" s="48" t="str">
        <f t="shared" si="14"/>
        <v/>
      </c>
      <c r="K194" s="48" t="str">
        <f>IF(C194&lt;&gt;"",IFERROR(VLOOKUP($J194,SMT_Cycle_Time_Data!$F:$Q,4,0),"SS"),"")</f>
        <v/>
      </c>
      <c r="L194" s="49" t="str">
        <f>IFERROR(IF($K194&lt;&gt;"SS",(VLOOKUP($D194,Customer_Demand!$D:$BF,COLUMNS($I194:L194),0)/$I194+VLOOKUP($D194,Customer_Demand!$D:$BF,COLUMNS($I194:L194),0)/$K194),(VLOOKUP($D194,Customer_Demand!$D:$BF,COLUMNS($I194:L194),0)/$I194)),"")</f>
        <v/>
      </c>
      <c r="M194" s="49" t="str">
        <f>IFERROR(IF($K194&lt;&gt;"SS",(VLOOKUP($D194,Customer_Demand!$D:$BF,COLUMNS($I194:M194),0)/$I194+VLOOKUP($D194,Customer_Demand!$D:$BF,COLUMNS($I194:M194),0)/$K194),(VLOOKUP($D194,Customer_Demand!$D:$BF,COLUMNS($I194:M194),0)/$I194)),"")</f>
        <v/>
      </c>
      <c r="N194" s="49" t="str">
        <f>IFERROR(IF($K194&lt;&gt;"SS",(VLOOKUP($D194,Customer_Demand!$D:$BF,COLUMNS($I194:N194),0)/$I194+VLOOKUP($D194,Customer_Demand!$D:$BF,COLUMNS($I194:N194),0)/$K194),(VLOOKUP($D194,Customer_Demand!$D:$BF,COLUMNS($I194:N194),0)/$I194)),"")</f>
        <v/>
      </c>
      <c r="O194" s="49" t="str">
        <f>IFERROR(IF($K194&lt;&gt;"SS",(VLOOKUP($D194,Customer_Demand!$D:$BF,COLUMNS($I194:O194),0)/$I194+VLOOKUP($D194,Customer_Demand!$D:$BF,COLUMNS($I194:O194),0)/$K194),(VLOOKUP($D194,Customer_Demand!$D:$BF,COLUMNS($I194:O194),0)/$I194)),"")</f>
        <v/>
      </c>
      <c r="P194" s="49" t="str">
        <f>IFERROR(IF($K194&lt;&gt;"SS",(VLOOKUP($D194,Customer_Demand!$D:$BF,COLUMNS($I194:P194),0)/$I194+VLOOKUP($D194,Customer_Demand!$D:$BF,COLUMNS($I194:P194),0)/$K194),(VLOOKUP($D194,Customer_Demand!$D:$BF,COLUMNS($I194:P194),0)/$I194)),"")</f>
        <v/>
      </c>
      <c r="Q194" s="49" t="str">
        <f>IFERROR(IF($K194&lt;&gt;"SS",(VLOOKUP($D194,Customer_Demand!$D:$BF,COLUMNS($I194:Q194),0)/$I194+VLOOKUP($D194,Customer_Demand!$D:$BF,COLUMNS($I194:Q194),0)/$K194),(VLOOKUP($D194,Customer_Demand!$D:$BF,COLUMNS($I194:Q194),0)/$I194)),"")</f>
        <v/>
      </c>
      <c r="R194" s="49" t="str">
        <f>IFERROR(IF($K194&lt;&gt;"SS",(VLOOKUP($D194,Customer_Demand!$D:$BF,COLUMNS($I194:R194),0)/$I194+VLOOKUP($D194,Customer_Demand!$D:$BF,COLUMNS($I194:R194),0)/$K194),(VLOOKUP($D194,Customer_Demand!$D:$BF,COLUMNS($I194:R194),0)/$I194)),"")</f>
        <v/>
      </c>
      <c r="S194" s="49" t="str">
        <f>IFERROR(IF($K194&lt;&gt;"SS",(VLOOKUP($D194,Customer_Demand!$D:$BF,COLUMNS($I194:S194),0)/$I194+VLOOKUP($D194,Customer_Demand!$D:$BF,COLUMNS($I194:S194),0)/$K194),(VLOOKUP($D194,Customer_Demand!$D:$BF,COLUMNS($I194:S194),0)/$I194)),"")</f>
        <v/>
      </c>
      <c r="T194" s="49" t="str">
        <f>IFERROR(IF($K194&lt;&gt;"SS",(VLOOKUP($D194,Customer_Demand!$D:$BF,COLUMNS($I194:T194),0)/$I194+VLOOKUP($D194,Customer_Demand!$D:$BF,COLUMNS($I194:T194),0)/$K194),(VLOOKUP($D194,Customer_Demand!$D:$BF,COLUMNS($I194:T194),0)/$I194)),"")</f>
        <v/>
      </c>
      <c r="U194" s="49" t="str">
        <f>IFERROR(IF($K194&lt;&gt;"SS",(VLOOKUP($D194,Customer_Demand!$D:$BF,COLUMNS($I194:U194),0)/$I194+VLOOKUP($D194,Customer_Demand!$D:$BF,COLUMNS($I194:U194),0)/$K194),(VLOOKUP($D194,Customer_Demand!$D:$BF,COLUMNS($I194:U194),0)/$I194)),"")</f>
        <v/>
      </c>
      <c r="V194" s="49" t="str">
        <f>IFERROR(IF($K194&lt;&gt;"SS",(VLOOKUP($D194,Customer_Demand!$D:$BF,COLUMNS($I194:V194),0)/$I194+VLOOKUP($D194,Customer_Demand!$D:$BF,COLUMNS($I194:V194),0)/$K194),(VLOOKUP($D194,Customer_Demand!$D:$BF,COLUMNS($I194:V194),0)/$I194)),"")</f>
        <v/>
      </c>
      <c r="W194" s="49" t="str">
        <f>IFERROR(IF($K194&lt;&gt;"SS",(VLOOKUP($D194,Customer_Demand!$D:$BF,COLUMNS($I194:W194),0)/$I194+VLOOKUP($D194,Customer_Demand!$D:$BF,COLUMNS($I194:W194),0)/$K194),(VLOOKUP($D194,Customer_Demand!$D:$BF,COLUMNS($I194:W194),0)/$I194)),"")</f>
        <v/>
      </c>
      <c r="X194" s="49" t="str">
        <f>IFERROR(IF($K194&lt;&gt;"SS",(VLOOKUP($D194,Customer_Demand!$D:$BF,COLUMNS($I194:X194),0)/$I194+VLOOKUP($D194,Customer_Demand!$D:$BF,COLUMNS($I194:X194),0)/$K194),(VLOOKUP($D194,Customer_Demand!$D:$BF,COLUMNS($I194:X194),0)/$I194)),"")</f>
        <v/>
      </c>
      <c r="Y194" s="49" t="str">
        <f>IFERROR(IF($K194&lt;&gt;"SS",(VLOOKUP($D194,Customer_Demand!$D:$BF,COLUMNS($I194:Y194),0)/$I194+VLOOKUP($D194,Customer_Demand!$D:$BF,COLUMNS($I194:Y194),0)/$K194),(VLOOKUP($D194,Customer_Demand!$D:$BF,COLUMNS($I194:Y194),0)/$I194)),"")</f>
        <v/>
      </c>
      <c r="Z194" s="49" t="str">
        <f>IFERROR(IF($K194&lt;&gt;"SS",(VLOOKUP($D194,Customer_Demand!$D:$BF,COLUMNS($I194:Z194),0)/$I194+VLOOKUP($D194,Customer_Demand!$D:$BF,COLUMNS($I194:Z194),0)/$K194),(VLOOKUP($D194,Customer_Demand!$D:$BF,COLUMNS($I194:Z194),0)/$I194)),"")</f>
        <v/>
      </c>
      <c r="AA194" s="49" t="str">
        <f>IFERROR(IF($K194&lt;&gt;"SS",(VLOOKUP($D194,Customer_Demand!$D:$BF,COLUMNS($I194:AA194),0)/$I194+VLOOKUP($D194,Customer_Demand!$D:$BF,COLUMNS($I194:AA194),0)/$K194),(VLOOKUP($D194,Customer_Demand!$D:$BF,COLUMNS($I194:AA194),0)/$I194)),"")</f>
        <v/>
      </c>
      <c r="AB194" s="49" t="str">
        <f>IFERROR(IF($K194&lt;&gt;"SS",(VLOOKUP($D194,Customer_Demand!$D:$BF,COLUMNS($I194:AB194),0)/$I194+VLOOKUP($D194,Customer_Demand!$D:$BF,COLUMNS($I194:AB194),0)/$K194),(VLOOKUP($D194,Customer_Demand!$D:$BF,COLUMNS($I194:AB194),0)/$I194)),"")</f>
        <v/>
      </c>
      <c r="AC194" s="49" t="str">
        <f>IFERROR(IF($K194&lt;&gt;"SS",(VLOOKUP($D194,Customer_Demand!$D:$BF,COLUMNS($I194:AC194),0)/$I194+VLOOKUP($D194,Customer_Demand!$D:$BF,COLUMNS($I194:AC194),0)/$K194),(VLOOKUP($D194,Customer_Demand!$D:$BF,COLUMNS($I194:AC194),0)/$I194)),"")</f>
        <v/>
      </c>
      <c r="AD194" s="49" t="str">
        <f>IFERROR(IF($K194&lt;&gt;"SS",(VLOOKUP($D194,Customer_Demand!$D:$BF,COLUMNS($I194:AD194),0)/$I194+VLOOKUP($D194,Customer_Demand!$D:$BF,COLUMNS($I194:AD194),0)/$K194),(VLOOKUP($D194,Customer_Demand!$D:$BF,COLUMNS($I194:AD194),0)/$I194)),"")</f>
        <v/>
      </c>
      <c r="AE194" s="49" t="str">
        <f>IFERROR(IF($K194&lt;&gt;"SS",(VLOOKUP($D194,Customer_Demand!$D:$BF,COLUMNS($I194:AE194),0)/$I194+VLOOKUP($D194,Customer_Demand!$D:$BF,COLUMNS($I194:AE194),0)/$K194),(VLOOKUP($D194,Customer_Demand!$D:$BF,COLUMNS($I194:AE194),0)/$I194)),"")</f>
        <v/>
      </c>
      <c r="AF194" s="49" t="str">
        <f>IFERROR(IF($K194&lt;&gt;"SS",(VLOOKUP($D194,Customer_Demand!$D:$BF,COLUMNS($I194:AF194),0)/$I194+VLOOKUP($D194,Customer_Demand!$D:$BF,COLUMNS($I194:AF194),0)/$K194),(VLOOKUP($D194,Customer_Demand!$D:$BF,COLUMNS($I194:AF194),0)/$I194)),"")</f>
        <v/>
      </c>
      <c r="AG194" s="49" t="str">
        <f>IFERROR(IF($K194&lt;&gt;"SS",(VLOOKUP($D194,Customer_Demand!$D:$BF,COLUMNS($I194:AG194),0)/$I194+VLOOKUP($D194,Customer_Demand!$D:$BF,COLUMNS($I194:AG194),0)/$K194),(VLOOKUP($D194,Customer_Demand!$D:$BF,COLUMNS($I194:AG194),0)/$I194)),"")</f>
        <v/>
      </c>
      <c r="AH194" s="49" t="str">
        <f>IFERROR(IF($K194&lt;&gt;"SS",(VLOOKUP($D194,Customer_Demand!$D:$BF,COLUMNS($I194:AH194),0)/$I194+VLOOKUP($D194,Customer_Demand!$D:$BF,COLUMNS($I194:AH194),0)/$K194),(VLOOKUP($D194,Customer_Demand!$D:$BF,COLUMNS($I194:AH194),0)/$I194)),"")</f>
        <v/>
      </c>
      <c r="AI194" s="49" t="str">
        <f>IFERROR(IF($K194&lt;&gt;"SS",(VLOOKUP($D194,Customer_Demand!$D:$BF,COLUMNS($I194:AI194),0)/$I194+VLOOKUP($D194,Customer_Demand!$D:$BF,COLUMNS($I194:AI194),0)/$K194),(VLOOKUP($D194,Customer_Demand!$D:$BF,COLUMNS($I194:AI194),0)/$I194)),"")</f>
        <v/>
      </c>
      <c r="AJ194" s="49" t="str">
        <f>IFERROR(IF($K194&lt;&gt;"SS",(VLOOKUP($D194,Customer_Demand!$D:$BF,COLUMNS($I194:AJ194),0)/$I194+VLOOKUP($D194,Customer_Demand!$D:$BF,COLUMNS($I194:AJ194),0)/$K194),(VLOOKUP($D194,Customer_Demand!$D:$BF,COLUMNS($I194:AJ194),0)/$I194)),"")</f>
        <v/>
      </c>
      <c r="AK194" s="49" t="str">
        <f>IFERROR(IF($K194&lt;&gt;"SS",(VLOOKUP($D194,Customer_Demand!$D:$BF,COLUMNS($I194:AK194),0)/$I194+VLOOKUP($D194,Customer_Demand!$D:$BF,COLUMNS($I194:AK194),0)/$K194),(VLOOKUP($D194,Customer_Demand!$D:$BF,COLUMNS($I194:AK194),0)/$I194)),"")</f>
        <v/>
      </c>
      <c r="AL194" s="49" t="str">
        <f>IFERROR(IF($K194&lt;&gt;"SS",(VLOOKUP($D194,Customer_Demand!$D:$BF,COLUMNS($I194:AL194),0)/$I194+VLOOKUP($D194,Customer_Demand!$D:$BF,COLUMNS($I194:AL194),0)/$K194),(VLOOKUP($D194,Customer_Demand!$D:$BF,COLUMNS($I194:AL194),0)/$I194)),"")</f>
        <v/>
      </c>
      <c r="AM194" s="49" t="str">
        <f>IFERROR(IF($K194&lt;&gt;"SS",(VLOOKUP($D194,Customer_Demand!$D:$BF,COLUMNS($I194:AM194),0)/$I194+VLOOKUP($D194,Customer_Demand!$D:$BF,COLUMNS($I194:AM194),0)/$K194),(VLOOKUP($D194,Customer_Demand!$D:$BF,COLUMNS($I194:AM194),0)/$I194)),"")</f>
        <v/>
      </c>
      <c r="AN194" s="49" t="str">
        <f>IFERROR(IF($K194&lt;&gt;"SS",(VLOOKUP($D194,Customer_Demand!$D:$BF,COLUMNS($I194:AN194),0)/$I194+VLOOKUP($D194,Customer_Demand!$D:$BF,COLUMNS($I194:AN194),0)/$K194),(VLOOKUP($D194,Customer_Demand!$D:$BF,COLUMNS($I194:AN194),0)/$I194)),"")</f>
        <v/>
      </c>
      <c r="AO194" s="49" t="str">
        <f>IFERROR(IF($K194&lt;&gt;"SS",(VLOOKUP($D194,Customer_Demand!$D:$BF,COLUMNS($I194:AO194),0)/$I194+VLOOKUP($D194,Customer_Demand!$D:$BF,COLUMNS($I194:AO194),0)/$K194),(VLOOKUP($D194,Customer_Demand!$D:$BF,COLUMNS($I194:AO194),0)/$I194)),"")</f>
        <v/>
      </c>
      <c r="AP194" s="49" t="str">
        <f>IFERROR(IF($K194&lt;&gt;"SS",(VLOOKUP($D194,Customer_Demand!$D:$BF,COLUMNS($I194:AP194),0)/$I194+VLOOKUP($D194,Customer_Demand!$D:$BF,COLUMNS($I194:AP194),0)/$K194),(VLOOKUP($D194,Customer_Demand!$D:$BF,COLUMNS($I194:AP194),0)/$I194)),"")</f>
        <v/>
      </c>
      <c r="AQ194" s="49" t="str">
        <f>IFERROR(IF($K194&lt;&gt;"SS",(VLOOKUP($D194,Customer_Demand!$D:$BF,COLUMNS($I194:AQ194),0)/$I194+VLOOKUP($D194,Customer_Demand!$D:$BF,COLUMNS($I194:AQ194),0)/$K194),(VLOOKUP($D194,Customer_Demand!$D:$BF,COLUMNS($I194:AQ194),0)/$I194)),"")</f>
        <v/>
      </c>
      <c r="AR194" s="49" t="str">
        <f>IFERROR(IF($K194&lt;&gt;"SS",(VLOOKUP($D194,Customer_Demand!$D:$BF,COLUMNS($I194:AR194),0)/$I194+VLOOKUP($D194,Customer_Demand!$D:$BF,COLUMNS($I194:AR194),0)/$K194),(VLOOKUP($D194,Customer_Demand!$D:$BF,COLUMNS($I194:AR194),0)/$I194)),"")</f>
        <v/>
      </c>
      <c r="AS194" s="49" t="str">
        <f>IFERROR(IF($K194&lt;&gt;"SS",(VLOOKUP($D194,Customer_Demand!$D:$BF,COLUMNS($I194:AS194),0)/$I194+VLOOKUP($D194,Customer_Demand!$D:$BF,COLUMNS($I194:AS194),0)/$K194),(VLOOKUP($D194,Customer_Demand!$D:$BF,COLUMNS($I194:AS194),0)/$I194)),"")</f>
        <v/>
      </c>
      <c r="AT194" s="49" t="str">
        <f>IFERROR(IF($K194&lt;&gt;"SS",(VLOOKUP($D194,Customer_Demand!$D:$BF,COLUMNS($I194:AT194),0)/$I194+VLOOKUP($D194,Customer_Demand!$D:$BF,COLUMNS($I194:AT194),0)/$K194),(VLOOKUP($D194,Customer_Demand!$D:$BF,COLUMNS($I194:AT194),0)/$I194)),"")</f>
        <v/>
      </c>
      <c r="AU194" s="49" t="str">
        <f>IFERROR(IF($K194&lt;&gt;"SS",(VLOOKUP($D194,Customer_Demand!$D:$BF,COLUMNS($I194:AU194),0)/$I194+VLOOKUP($D194,Customer_Demand!$D:$BF,COLUMNS($I194:AU194),0)/$K194),(VLOOKUP($D194,Customer_Demand!$D:$BF,COLUMNS($I194:AU194),0)/$I194)),"")</f>
        <v/>
      </c>
      <c r="AV194" s="49" t="str">
        <f>IFERROR(IF($K194&lt;&gt;"SS",(VLOOKUP($D194,Customer_Demand!$D:$BF,COLUMNS($I194:AV194),0)/$I194+VLOOKUP($D194,Customer_Demand!$D:$BF,COLUMNS($I194:AV194),0)/$K194),(VLOOKUP($D194,Customer_Demand!$D:$BF,COLUMNS($I194:AV194),0)/$I194)),"")</f>
        <v/>
      </c>
      <c r="AW194" s="49" t="str">
        <f>IFERROR(IF($K194&lt;&gt;"SS",(VLOOKUP($D194,Customer_Demand!$D:$BF,COLUMNS($I194:AW194),0)/$I194+VLOOKUP($D194,Customer_Demand!$D:$BF,COLUMNS($I194:AW194),0)/$K194),(VLOOKUP($D194,Customer_Demand!$D:$BF,COLUMNS($I194:AW194),0)/$I194)),"")</f>
        <v/>
      </c>
      <c r="AX194" s="49" t="str">
        <f>IFERROR(IF($K194&lt;&gt;"SS",(VLOOKUP($D194,Customer_Demand!$D:$BF,COLUMNS($I194:AX194),0)/$I194+VLOOKUP($D194,Customer_Demand!$D:$BF,COLUMNS($I194:AX194),0)/$K194),(VLOOKUP($D194,Customer_Demand!$D:$BF,COLUMNS($I194:AX194),0)/$I194)),"")</f>
        <v/>
      </c>
      <c r="AY194" s="49" t="str">
        <f>IFERROR(IF($K194&lt;&gt;"SS",(VLOOKUP($D194,Customer_Demand!$D:$BF,COLUMNS($I194:AY194),0)/$I194+VLOOKUP($D194,Customer_Demand!$D:$BF,COLUMNS($I194:AY194),0)/$K194),(VLOOKUP($D194,Customer_Demand!$D:$BF,COLUMNS($I194:AY194),0)/$I194)),"")</f>
        <v/>
      </c>
      <c r="AZ194" s="49" t="str">
        <f>IFERROR(IF($K194&lt;&gt;"SS",(VLOOKUP($D194,Customer_Demand!$D:$BF,COLUMNS($I194:AZ194),0)/$I194+VLOOKUP($D194,Customer_Demand!$D:$BF,COLUMNS($I194:AZ194),0)/$K194),(VLOOKUP($D194,Customer_Demand!$D:$BF,COLUMNS($I194:AZ194),0)/$I194)),"")</f>
        <v/>
      </c>
      <c r="BA194" s="49" t="str">
        <f>IFERROR(IF($K194&lt;&gt;"SS",(VLOOKUP($D194,Customer_Demand!$D:$BF,COLUMNS($I194:BA194),0)/$I194+VLOOKUP($D194,Customer_Demand!$D:$BF,COLUMNS($I194:BA194),0)/$K194),(VLOOKUP($D194,Customer_Demand!$D:$BF,COLUMNS($I194:BA194),0)/$I194)),"")</f>
        <v/>
      </c>
      <c r="BB194" s="49" t="str">
        <f>IFERROR(IF($K194&lt;&gt;"SS",(VLOOKUP($D194,Customer_Demand!$D:$BF,COLUMNS($I194:BB194),0)/$I194+VLOOKUP($D194,Customer_Demand!$D:$BF,COLUMNS($I194:BB194),0)/$K194),(VLOOKUP($D194,Customer_Demand!$D:$BF,COLUMNS($I194:BB194),0)/$I194)),"")</f>
        <v/>
      </c>
      <c r="BC194" s="49" t="str">
        <f>IFERROR(IF($K194&lt;&gt;"SS",(VLOOKUP($D194,Customer_Demand!$D:$BF,COLUMNS($I194:BC194),0)/$I194+VLOOKUP($D194,Customer_Demand!$D:$BF,COLUMNS($I194:BC194),0)/$K194),(VLOOKUP($D194,Customer_Demand!$D:$BF,COLUMNS($I194:BC194),0)/$I194)),"")</f>
        <v/>
      </c>
      <c r="BD194" s="49" t="str">
        <f>IFERROR(IF($K194&lt;&gt;"SS",(VLOOKUP($D194,Customer_Demand!$D:$BF,COLUMNS($I194:BD194),0)/$I194+VLOOKUP($D194,Customer_Demand!$D:$BF,COLUMNS($I194:BD194),0)/$K194),(VLOOKUP($D194,Customer_Demand!$D:$BF,COLUMNS($I194:BD194),0)/$I194)),"")</f>
        <v/>
      </c>
      <c r="BE194" s="49" t="str">
        <f>IFERROR(IF($K194&lt;&gt;"SS",(VLOOKUP($D194,Customer_Demand!$D:$BF,COLUMNS($I194:BE194),0)/$I194+VLOOKUP($D194,Customer_Demand!$D:$BF,COLUMNS($I194:BE194),0)/$K194),(VLOOKUP($D194,Customer_Demand!$D:$BF,COLUMNS($I194:BE194),0)/$I194)),"")</f>
        <v/>
      </c>
      <c r="BF194" s="49" t="str">
        <f>IFERROR(IF($K194&lt;&gt;"SS",(VLOOKUP($D194,Customer_Demand!$D:$BF,COLUMNS($I194:BF194),0)/$I194+VLOOKUP($D194,Customer_Demand!$D:$BF,COLUMNS($I194:BF194),0)/$K194),(VLOOKUP($D194,Customer_Demand!$D:$BF,COLUMNS($I194:BF194),0)/$I194)),"")</f>
        <v/>
      </c>
      <c r="BG194" s="49" t="str">
        <f>IFERROR(IF($K194&lt;&gt;"SS",(VLOOKUP($D194,Customer_Demand!$D:$BF,COLUMNS($I194:BG194),0)/$I194+VLOOKUP($D194,Customer_Demand!$D:$BF,COLUMNS($I194:BG194),0)/$K194),(VLOOKUP($D194,Customer_Demand!$D:$BF,COLUMNS($I194:BG194),0)/$I194)),"")</f>
        <v/>
      </c>
      <c r="BH194" s="49" t="str">
        <f>IFERROR(IF($K194&lt;&gt;"SS",(VLOOKUP($D194,Customer_Demand!$D:$BF,COLUMNS($I194:BH194),0)/$I194+VLOOKUP($D194,Customer_Demand!$D:$BF,COLUMNS($I194:BH194),0)/$K194),(VLOOKUP($D194,Customer_Demand!$D:$BF,COLUMNS($I194:BH194),0)/$I194)),"")</f>
        <v/>
      </c>
      <c r="BI194" s="49" t="str">
        <f>IFERROR(IF($K194&lt;&gt;"SS",(VLOOKUP($D194,Customer_Demand!$D:$BF,COLUMNS($I194:BI194),0)/$I194+VLOOKUP($D194,Customer_Demand!$D:$BF,COLUMNS($I194:BI194),0)/$K194),(VLOOKUP($D194,Customer_Demand!$D:$BF,COLUMNS($I194:BI194),0)/$I194)),"")</f>
        <v/>
      </c>
      <c r="BJ194" s="49" t="str">
        <f>IFERROR(IF($K194&lt;&gt;"SS",(VLOOKUP($D194,Customer_Demand!$D:$BF,COLUMNS($I194:BJ194),0)/$I194+VLOOKUP($D194,Customer_Demand!$D:$BF,COLUMNS($I194:BJ194),0)/$K194),(VLOOKUP($D194,Customer_Demand!$D:$BF,COLUMNS($I194:BJ194),0)/$I194)),"")</f>
        <v/>
      </c>
      <c r="BK194" s="50" t="str">
        <f>IFERROR(IF($K194&lt;&gt;"SS",(VLOOKUP($D194,Customer_Demand!$D:$BF,COLUMNS($I194:BK194),0)/$I194+VLOOKUP($D194,Customer_Demand!$D:$BF,COLUMNS($I194:BK194),0)/$K194),(VLOOKUP($D194,Customer_Demand!$D:$BF,COLUMNS($I194:BK194),0)/$I194)),"")</f>
        <v/>
      </c>
      <c r="BL194" s="18"/>
    </row>
    <row r="195" spans="2:64" x14ac:dyDescent="0.2">
      <c r="B195" s="12" t="str">
        <f t="shared" si="15"/>
        <v/>
      </c>
      <c r="C195" s="45" t="str">
        <f>IF((Customer_Demand!C195)&lt;&gt;"",Customer_Demand!C195,"")</f>
        <v/>
      </c>
      <c r="D195" s="45" t="str">
        <f>IF(C195&lt;&gt;"",Customer_Demand!D195,"")</f>
        <v/>
      </c>
      <c r="E195" s="51" t="str">
        <f>IF(C195&lt;&gt;"",Customer_Demand!E195,"")</f>
        <v/>
      </c>
      <c r="F195" s="47" t="str">
        <f>IF(C195&lt;&gt;"",VLOOKUP(D195,Customer_Demand!$D$5:$F$1005,3,0),"")</f>
        <v/>
      </c>
      <c r="G195" s="48" t="str">
        <f t="shared" si="12"/>
        <v/>
      </c>
      <c r="H195" s="48" t="str">
        <f t="shared" si="13"/>
        <v/>
      </c>
      <c r="I195" s="48" t="str">
        <f>IFERROR(IF(C195&lt;&gt;"",VLOOKUP($H195,SMT_Cycle_Time_Data!$F:$Q,4,0),""),"SGR Not Defined")</f>
        <v/>
      </c>
      <c r="J195" s="48" t="str">
        <f t="shared" si="14"/>
        <v/>
      </c>
      <c r="K195" s="48" t="str">
        <f>IF(C195&lt;&gt;"",IFERROR(VLOOKUP($J195,SMT_Cycle_Time_Data!$F:$Q,4,0),"SS"),"")</f>
        <v/>
      </c>
      <c r="L195" s="49" t="str">
        <f>IFERROR(IF($K195&lt;&gt;"SS",(VLOOKUP($D195,Customer_Demand!$D:$BF,COLUMNS($I195:L195),0)/$I195+VLOOKUP($D195,Customer_Demand!$D:$BF,COLUMNS($I195:L195),0)/$K195),(VLOOKUP($D195,Customer_Demand!$D:$BF,COLUMNS($I195:L195),0)/$I195)),"")</f>
        <v/>
      </c>
      <c r="M195" s="49" t="str">
        <f>IFERROR(IF($K195&lt;&gt;"SS",(VLOOKUP($D195,Customer_Demand!$D:$BF,COLUMNS($I195:M195),0)/$I195+VLOOKUP($D195,Customer_Demand!$D:$BF,COLUMNS($I195:M195),0)/$K195),(VLOOKUP($D195,Customer_Demand!$D:$BF,COLUMNS($I195:M195),0)/$I195)),"")</f>
        <v/>
      </c>
      <c r="N195" s="49" t="str">
        <f>IFERROR(IF($K195&lt;&gt;"SS",(VLOOKUP($D195,Customer_Demand!$D:$BF,COLUMNS($I195:N195),0)/$I195+VLOOKUP($D195,Customer_Demand!$D:$BF,COLUMNS($I195:N195),0)/$K195),(VLOOKUP($D195,Customer_Demand!$D:$BF,COLUMNS($I195:N195),0)/$I195)),"")</f>
        <v/>
      </c>
      <c r="O195" s="49" t="str">
        <f>IFERROR(IF($K195&lt;&gt;"SS",(VLOOKUP($D195,Customer_Demand!$D:$BF,COLUMNS($I195:O195),0)/$I195+VLOOKUP($D195,Customer_Demand!$D:$BF,COLUMNS($I195:O195),0)/$K195),(VLOOKUP($D195,Customer_Demand!$D:$BF,COLUMNS($I195:O195),0)/$I195)),"")</f>
        <v/>
      </c>
      <c r="P195" s="49" t="str">
        <f>IFERROR(IF($K195&lt;&gt;"SS",(VLOOKUP($D195,Customer_Demand!$D:$BF,COLUMNS($I195:P195),0)/$I195+VLOOKUP($D195,Customer_Demand!$D:$BF,COLUMNS($I195:P195),0)/$K195),(VLOOKUP($D195,Customer_Demand!$D:$BF,COLUMNS($I195:P195),0)/$I195)),"")</f>
        <v/>
      </c>
      <c r="Q195" s="49" t="str">
        <f>IFERROR(IF($K195&lt;&gt;"SS",(VLOOKUP($D195,Customer_Demand!$D:$BF,COLUMNS($I195:Q195),0)/$I195+VLOOKUP($D195,Customer_Demand!$D:$BF,COLUMNS($I195:Q195),0)/$K195),(VLOOKUP($D195,Customer_Demand!$D:$BF,COLUMNS($I195:Q195),0)/$I195)),"")</f>
        <v/>
      </c>
      <c r="R195" s="49" t="str">
        <f>IFERROR(IF($K195&lt;&gt;"SS",(VLOOKUP($D195,Customer_Demand!$D:$BF,COLUMNS($I195:R195),0)/$I195+VLOOKUP($D195,Customer_Demand!$D:$BF,COLUMNS($I195:R195),0)/$K195),(VLOOKUP($D195,Customer_Demand!$D:$BF,COLUMNS($I195:R195),0)/$I195)),"")</f>
        <v/>
      </c>
      <c r="S195" s="49" t="str">
        <f>IFERROR(IF($K195&lt;&gt;"SS",(VLOOKUP($D195,Customer_Demand!$D:$BF,COLUMNS($I195:S195),0)/$I195+VLOOKUP($D195,Customer_Demand!$D:$BF,COLUMNS($I195:S195),0)/$K195),(VLOOKUP($D195,Customer_Demand!$D:$BF,COLUMNS($I195:S195),0)/$I195)),"")</f>
        <v/>
      </c>
      <c r="T195" s="49" t="str">
        <f>IFERROR(IF($K195&lt;&gt;"SS",(VLOOKUP($D195,Customer_Demand!$D:$BF,COLUMNS($I195:T195),0)/$I195+VLOOKUP($D195,Customer_Demand!$D:$BF,COLUMNS($I195:T195),0)/$K195),(VLOOKUP($D195,Customer_Demand!$D:$BF,COLUMNS($I195:T195),0)/$I195)),"")</f>
        <v/>
      </c>
      <c r="U195" s="49" t="str">
        <f>IFERROR(IF($K195&lt;&gt;"SS",(VLOOKUP($D195,Customer_Demand!$D:$BF,COLUMNS($I195:U195),0)/$I195+VLOOKUP($D195,Customer_Demand!$D:$BF,COLUMNS($I195:U195),0)/$K195),(VLOOKUP($D195,Customer_Demand!$D:$BF,COLUMNS($I195:U195),0)/$I195)),"")</f>
        <v/>
      </c>
      <c r="V195" s="49" t="str">
        <f>IFERROR(IF($K195&lt;&gt;"SS",(VLOOKUP($D195,Customer_Demand!$D:$BF,COLUMNS($I195:V195),0)/$I195+VLOOKUP($D195,Customer_Demand!$D:$BF,COLUMNS($I195:V195),0)/$K195),(VLOOKUP($D195,Customer_Demand!$D:$BF,COLUMNS($I195:V195),0)/$I195)),"")</f>
        <v/>
      </c>
      <c r="W195" s="49" t="str">
        <f>IFERROR(IF($K195&lt;&gt;"SS",(VLOOKUP($D195,Customer_Demand!$D:$BF,COLUMNS($I195:W195),0)/$I195+VLOOKUP($D195,Customer_Demand!$D:$BF,COLUMNS($I195:W195),0)/$K195),(VLOOKUP($D195,Customer_Demand!$D:$BF,COLUMNS($I195:W195),0)/$I195)),"")</f>
        <v/>
      </c>
      <c r="X195" s="49" t="str">
        <f>IFERROR(IF($K195&lt;&gt;"SS",(VLOOKUP($D195,Customer_Demand!$D:$BF,COLUMNS($I195:X195),0)/$I195+VLOOKUP($D195,Customer_Demand!$D:$BF,COLUMNS($I195:X195),0)/$K195),(VLOOKUP($D195,Customer_Demand!$D:$BF,COLUMNS($I195:X195),0)/$I195)),"")</f>
        <v/>
      </c>
      <c r="Y195" s="49" t="str">
        <f>IFERROR(IF($K195&lt;&gt;"SS",(VLOOKUP($D195,Customer_Demand!$D:$BF,COLUMNS($I195:Y195),0)/$I195+VLOOKUP($D195,Customer_Demand!$D:$BF,COLUMNS($I195:Y195),0)/$K195),(VLOOKUP($D195,Customer_Demand!$D:$BF,COLUMNS($I195:Y195),0)/$I195)),"")</f>
        <v/>
      </c>
      <c r="Z195" s="49" t="str">
        <f>IFERROR(IF($K195&lt;&gt;"SS",(VLOOKUP($D195,Customer_Demand!$D:$BF,COLUMNS($I195:Z195),0)/$I195+VLOOKUP($D195,Customer_Demand!$D:$BF,COLUMNS($I195:Z195),0)/$K195),(VLOOKUP($D195,Customer_Demand!$D:$BF,COLUMNS($I195:Z195),0)/$I195)),"")</f>
        <v/>
      </c>
      <c r="AA195" s="49" t="str">
        <f>IFERROR(IF($K195&lt;&gt;"SS",(VLOOKUP($D195,Customer_Demand!$D:$BF,COLUMNS($I195:AA195),0)/$I195+VLOOKUP($D195,Customer_Demand!$D:$BF,COLUMNS($I195:AA195),0)/$K195),(VLOOKUP($D195,Customer_Demand!$D:$BF,COLUMNS($I195:AA195),0)/$I195)),"")</f>
        <v/>
      </c>
      <c r="AB195" s="49" t="str">
        <f>IFERROR(IF($K195&lt;&gt;"SS",(VLOOKUP($D195,Customer_Demand!$D:$BF,COLUMNS($I195:AB195),0)/$I195+VLOOKUP($D195,Customer_Demand!$D:$BF,COLUMNS($I195:AB195),0)/$K195),(VLOOKUP($D195,Customer_Demand!$D:$BF,COLUMNS($I195:AB195),0)/$I195)),"")</f>
        <v/>
      </c>
      <c r="AC195" s="49" t="str">
        <f>IFERROR(IF($K195&lt;&gt;"SS",(VLOOKUP($D195,Customer_Demand!$D:$BF,COLUMNS($I195:AC195),0)/$I195+VLOOKUP($D195,Customer_Demand!$D:$BF,COLUMNS($I195:AC195),0)/$K195),(VLOOKUP($D195,Customer_Demand!$D:$BF,COLUMNS($I195:AC195),0)/$I195)),"")</f>
        <v/>
      </c>
      <c r="AD195" s="49" t="str">
        <f>IFERROR(IF($K195&lt;&gt;"SS",(VLOOKUP($D195,Customer_Demand!$D:$BF,COLUMNS($I195:AD195),0)/$I195+VLOOKUP($D195,Customer_Demand!$D:$BF,COLUMNS($I195:AD195),0)/$K195),(VLOOKUP($D195,Customer_Demand!$D:$BF,COLUMNS($I195:AD195),0)/$I195)),"")</f>
        <v/>
      </c>
      <c r="AE195" s="49" t="str">
        <f>IFERROR(IF($K195&lt;&gt;"SS",(VLOOKUP($D195,Customer_Demand!$D:$BF,COLUMNS($I195:AE195),0)/$I195+VLOOKUP($D195,Customer_Demand!$D:$BF,COLUMNS($I195:AE195),0)/$K195),(VLOOKUP($D195,Customer_Demand!$D:$BF,COLUMNS($I195:AE195),0)/$I195)),"")</f>
        <v/>
      </c>
      <c r="AF195" s="49" t="str">
        <f>IFERROR(IF($K195&lt;&gt;"SS",(VLOOKUP($D195,Customer_Demand!$D:$BF,COLUMNS($I195:AF195),0)/$I195+VLOOKUP($D195,Customer_Demand!$D:$BF,COLUMNS($I195:AF195),0)/$K195),(VLOOKUP($D195,Customer_Demand!$D:$BF,COLUMNS($I195:AF195),0)/$I195)),"")</f>
        <v/>
      </c>
      <c r="AG195" s="49" t="str">
        <f>IFERROR(IF($K195&lt;&gt;"SS",(VLOOKUP($D195,Customer_Demand!$D:$BF,COLUMNS($I195:AG195),0)/$I195+VLOOKUP($D195,Customer_Demand!$D:$BF,COLUMNS($I195:AG195),0)/$K195),(VLOOKUP($D195,Customer_Demand!$D:$BF,COLUMNS($I195:AG195),0)/$I195)),"")</f>
        <v/>
      </c>
      <c r="AH195" s="49" t="str">
        <f>IFERROR(IF($K195&lt;&gt;"SS",(VLOOKUP($D195,Customer_Demand!$D:$BF,COLUMNS($I195:AH195),0)/$I195+VLOOKUP($D195,Customer_Demand!$D:$BF,COLUMNS($I195:AH195),0)/$K195),(VLOOKUP($D195,Customer_Demand!$D:$BF,COLUMNS($I195:AH195),0)/$I195)),"")</f>
        <v/>
      </c>
      <c r="AI195" s="49" t="str">
        <f>IFERROR(IF($K195&lt;&gt;"SS",(VLOOKUP($D195,Customer_Demand!$D:$BF,COLUMNS($I195:AI195),0)/$I195+VLOOKUP($D195,Customer_Demand!$D:$BF,COLUMNS($I195:AI195),0)/$K195),(VLOOKUP($D195,Customer_Demand!$D:$BF,COLUMNS($I195:AI195),0)/$I195)),"")</f>
        <v/>
      </c>
      <c r="AJ195" s="49" t="str">
        <f>IFERROR(IF($K195&lt;&gt;"SS",(VLOOKUP($D195,Customer_Demand!$D:$BF,COLUMNS($I195:AJ195),0)/$I195+VLOOKUP($D195,Customer_Demand!$D:$BF,COLUMNS($I195:AJ195),0)/$K195),(VLOOKUP($D195,Customer_Demand!$D:$BF,COLUMNS($I195:AJ195),0)/$I195)),"")</f>
        <v/>
      </c>
      <c r="AK195" s="49" t="str">
        <f>IFERROR(IF($K195&lt;&gt;"SS",(VLOOKUP($D195,Customer_Demand!$D:$BF,COLUMNS($I195:AK195),0)/$I195+VLOOKUP($D195,Customer_Demand!$D:$BF,COLUMNS($I195:AK195),0)/$K195),(VLOOKUP($D195,Customer_Demand!$D:$BF,COLUMNS($I195:AK195),0)/$I195)),"")</f>
        <v/>
      </c>
      <c r="AL195" s="49" t="str">
        <f>IFERROR(IF($K195&lt;&gt;"SS",(VLOOKUP($D195,Customer_Demand!$D:$BF,COLUMNS($I195:AL195),0)/$I195+VLOOKUP($D195,Customer_Demand!$D:$BF,COLUMNS($I195:AL195),0)/$K195),(VLOOKUP($D195,Customer_Demand!$D:$BF,COLUMNS($I195:AL195),0)/$I195)),"")</f>
        <v/>
      </c>
      <c r="AM195" s="49" t="str">
        <f>IFERROR(IF($K195&lt;&gt;"SS",(VLOOKUP($D195,Customer_Demand!$D:$BF,COLUMNS($I195:AM195),0)/$I195+VLOOKUP($D195,Customer_Demand!$D:$BF,COLUMNS($I195:AM195),0)/$K195),(VLOOKUP($D195,Customer_Demand!$D:$BF,COLUMNS($I195:AM195),0)/$I195)),"")</f>
        <v/>
      </c>
      <c r="AN195" s="49" t="str">
        <f>IFERROR(IF($K195&lt;&gt;"SS",(VLOOKUP($D195,Customer_Demand!$D:$BF,COLUMNS($I195:AN195),0)/$I195+VLOOKUP($D195,Customer_Demand!$D:$BF,COLUMNS($I195:AN195),0)/$K195),(VLOOKUP($D195,Customer_Demand!$D:$BF,COLUMNS($I195:AN195),0)/$I195)),"")</f>
        <v/>
      </c>
      <c r="AO195" s="49" t="str">
        <f>IFERROR(IF($K195&lt;&gt;"SS",(VLOOKUP($D195,Customer_Demand!$D:$BF,COLUMNS($I195:AO195),0)/$I195+VLOOKUP($D195,Customer_Demand!$D:$BF,COLUMNS($I195:AO195),0)/$K195),(VLOOKUP($D195,Customer_Demand!$D:$BF,COLUMNS($I195:AO195),0)/$I195)),"")</f>
        <v/>
      </c>
      <c r="AP195" s="49" t="str">
        <f>IFERROR(IF($K195&lt;&gt;"SS",(VLOOKUP($D195,Customer_Demand!$D:$BF,COLUMNS($I195:AP195),0)/$I195+VLOOKUP($D195,Customer_Demand!$D:$BF,COLUMNS($I195:AP195),0)/$K195),(VLOOKUP($D195,Customer_Demand!$D:$BF,COLUMNS($I195:AP195),0)/$I195)),"")</f>
        <v/>
      </c>
      <c r="AQ195" s="49" t="str">
        <f>IFERROR(IF($K195&lt;&gt;"SS",(VLOOKUP($D195,Customer_Demand!$D:$BF,COLUMNS($I195:AQ195),0)/$I195+VLOOKUP($D195,Customer_Demand!$D:$BF,COLUMNS($I195:AQ195),0)/$K195),(VLOOKUP($D195,Customer_Demand!$D:$BF,COLUMNS($I195:AQ195),0)/$I195)),"")</f>
        <v/>
      </c>
      <c r="AR195" s="49" t="str">
        <f>IFERROR(IF($K195&lt;&gt;"SS",(VLOOKUP($D195,Customer_Demand!$D:$BF,COLUMNS($I195:AR195),0)/$I195+VLOOKUP($D195,Customer_Demand!$D:$BF,COLUMNS($I195:AR195),0)/$K195),(VLOOKUP($D195,Customer_Demand!$D:$BF,COLUMNS($I195:AR195),0)/$I195)),"")</f>
        <v/>
      </c>
      <c r="AS195" s="49" t="str">
        <f>IFERROR(IF($K195&lt;&gt;"SS",(VLOOKUP($D195,Customer_Demand!$D:$BF,COLUMNS($I195:AS195),0)/$I195+VLOOKUP($D195,Customer_Demand!$D:$BF,COLUMNS($I195:AS195),0)/$K195),(VLOOKUP($D195,Customer_Demand!$D:$BF,COLUMNS($I195:AS195),0)/$I195)),"")</f>
        <v/>
      </c>
      <c r="AT195" s="49" t="str">
        <f>IFERROR(IF($K195&lt;&gt;"SS",(VLOOKUP($D195,Customer_Demand!$D:$BF,COLUMNS($I195:AT195),0)/$I195+VLOOKUP($D195,Customer_Demand!$D:$BF,COLUMNS($I195:AT195),0)/$K195),(VLOOKUP($D195,Customer_Demand!$D:$BF,COLUMNS($I195:AT195),0)/$I195)),"")</f>
        <v/>
      </c>
      <c r="AU195" s="49" t="str">
        <f>IFERROR(IF($K195&lt;&gt;"SS",(VLOOKUP($D195,Customer_Demand!$D:$BF,COLUMNS($I195:AU195),0)/$I195+VLOOKUP($D195,Customer_Demand!$D:$BF,COLUMNS($I195:AU195),0)/$K195),(VLOOKUP($D195,Customer_Demand!$D:$BF,COLUMNS($I195:AU195),0)/$I195)),"")</f>
        <v/>
      </c>
      <c r="AV195" s="49" t="str">
        <f>IFERROR(IF($K195&lt;&gt;"SS",(VLOOKUP($D195,Customer_Demand!$D:$BF,COLUMNS($I195:AV195),0)/$I195+VLOOKUP($D195,Customer_Demand!$D:$BF,COLUMNS($I195:AV195),0)/$K195),(VLOOKUP($D195,Customer_Demand!$D:$BF,COLUMNS($I195:AV195),0)/$I195)),"")</f>
        <v/>
      </c>
      <c r="AW195" s="49" t="str">
        <f>IFERROR(IF($K195&lt;&gt;"SS",(VLOOKUP($D195,Customer_Demand!$D:$BF,COLUMNS($I195:AW195),0)/$I195+VLOOKUP($D195,Customer_Demand!$D:$BF,COLUMNS($I195:AW195),0)/$K195),(VLOOKUP($D195,Customer_Demand!$D:$BF,COLUMNS($I195:AW195),0)/$I195)),"")</f>
        <v/>
      </c>
      <c r="AX195" s="49" t="str">
        <f>IFERROR(IF($K195&lt;&gt;"SS",(VLOOKUP($D195,Customer_Demand!$D:$BF,COLUMNS($I195:AX195),0)/$I195+VLOOKUP($D195,Customer_Demand!$D:$BF,COLUMNS($I195:AX195),0)/$K195),(VLOOKUP($D195,Customer_Demand!$D:$BF,COLUMNS($I195:AX195),0)/$I195)),"")</f>
        <v/>
      </c>
      <c r="AY195" s="49" t="str">
        <f>IFERROR(IF($K195&lt;&gt;"SS",(VLOOKUP($D195,Customer_Demand!$D:$BF,COLUMNS($I195:AY195),0)/$I195+VLOOKUP($D195,Customer_Demand!$D:$BF,COLUMNS($I195:AY195),0)/$K195),(VLOOKUP($D195,Customer_Demand!$D:$BF,COLUMNS($I195:AY195),0)/$I195)),"")</f>
        <v/>
      </c>
      <c r="AZ195" s="49" t="str">
        <f>IFERROR(IF($K195&lt;&gt;"SS",(VLOOKUP($D195,Customer_Demand!$D:$BF,COLUMNS($I195:AZ195),0)/$I195+VLOOKUP($D195,Customer_Demand!$D:$BF,COLUMNS($I195:AZ195),0)/$K195),(VLOOKUP($D195,Customer_Demand!$D:$BF,COLUMNS($I195:AZ195),0)/$I195)),"")</f>
        <v/>
      </c>
      <c r="BA195" s="49" t="str">
        <f>IFERROR(IF($K195&lt;&gt;"SS",(VLOOKUP($D195,Customer_Demand!$D:$BF,COLUMNS($I195:BA195),0)/$I195+VLOOKUP($D195,Customer_Demand!$D:$BF,COLUMNS($I195:BA195),0)/$K195),(VLOOKUP($D195,Customer_Demand!$D:$BF,COLUMNS($I195:BA195),0)/$I195)),"")</f>
        <v/>
      </c>
      <c r="BB195" s="49" t="str">
        <f>IFERROR(IF($K195&lt;&gt;"SS",(VLOOKUP($D195,Customer_Demand!$D:$BF,COLUMNS($I195:BB195),0)/$I195+VLOOKUP($D195,Customer_Demand!$D:$BF,COLUMNS($I195:BB195),0)/$K195),(VLOOKUP($D195,Customer_Demand!$D:$BF,COLUMNS($I195:BB195),0)/$I195)),"")</f>
        <v/>
      </c>
      <c r="BC195" s="49" t="str">
        <f>IFERROR(IF($K195&lt;&gt;"SS",(VLOOKUP($D195,Customer_Demand!$D:$BF,COLUMNS($I195:BC195),0)/$I195+VLOOKUP($D195,Customer_Demand!$D:$BF,COLUMNS($I195:BC195),0)/$K195),(VLOOKUP($D195,Customer_Demand!$D:$BF,COLUMNS($I195:BC195),0)/$I195)),"")</f>
        <v/>
      </c>
      <c r="BD195" s="49" t="str">
        <f>IFERROR(IF($K195&lt;&gt;"SS",(VLOOKUP($D195,Customer_Demand!$D:$BF,COLUMNS($I195:BD195),0)/$I195+VLOOKUP($D195,Customer_Demand!$D:$BF,COLUMNS($I195:BD195),0)/$K195),(VLOOKUP($D195,Customer_Demand!$D:$BF,COLUMNS($I195:BD195),0)/$I195)),"")</f>
        <v/>
      </c>
      <c r="BE195" s="49" t="str">
        <f>IFERROR(IF($K195&lt;&gt;"SS",(VLOOKUP($D195,Customer_Demand!$D:$BF,COLUMNS($I195:BE195),0)/$I195+VLOOKUP($D195,Customer_Demand!$D:$BF,COLUMNS($I195:BE195),0)/$K195),(VLOOKUP($D195,Customer_Demand!$D:$BF,COLUMNS($I195:BE195),0)/$I195)),"")</f>
        <v/>
      </c>
      <c r="BF195" s="49" t="str">
        <f>IFERROR(IF($K195&lt;&gt;"SS",(VLOOKUP($D195,Customer_Demand!$D:$BF,COLUMNS($I195:BF195),0)/$I195+VLOOKUP($D195,Customer_Demand!$D:$BF,COLUMNS($I195:BF195),0)/$K195),(VLOOKUP($D195,Customer_Demand!$D:$BF,COLUMNS($I195:BF195),0)/$I195)),"")</f>
        <v/>
      </c>
      <c r="BG195" s="49" t="str">
        <f>IFERROR(IF($K195&lt;&gt;"SS",(VLOOKUP($D195,Customer_Demand!$D:$BF,COLUMNS($I195:BG195),0)/$I195+VLOOKUP($D195,Customer_Demand!$D:$BF,COLUMNS($I195:BG195),0)/$K195),(VLOOKUP($D195,Customer_Demand!$D:$BF,COLUMNS($I195:BG195),0)/$I195)),"")</f>
        <v/>
      </c>
      <c r="BH195" s="49" t="str">
        <f>IFERROR(IF($K195&lt;&gt;"SS",(VLOOKUP($D195,Customer_Demand!$D:$BF,COLUMNS($I195:BH195),0)/$I195+VLOOKUP($D195,Customer_Demand!$D:$BF,COLUMNS($I195:BH195),0)/$K195),(VLOOKUP($D195,Customer_Demand!$D:$BF,COLUMNS($I195:BH195),0)/$I195)),"")</f>
        <v/>
      </c>
      <c r="BI195" s="49" t="str">
        <f>IFERROR(IF($K195&lt;&gt;"SS",(VLOOKUP($D195,Customer_Demand!$D:$BF,COLUMNS($I195:BI195),0)/$I195+VLOOKUP($D195,Customer_Demand!$D:$BF,COLUMNS($I195:BI195),0)/$K195),(VLOOKUP($D195,Customer_Demand!$D:$BF,COLUMNS($I195:BI195),0)/$I195)),"")</f>
        <v/>
      </c>
      <c r="BJ195" s="49" t="str">
        <f>IFERROR(IF($K195&lt;&gt;"SS",(VLOOKUP($D195,Customer_Demand!$D:$BF,COLUMNS($I195:BJ195),0)/$I195+VLOOKUP($D195,Customer_Demand!$D:$BF,COLUMNS($I195:BJ195),0)/$K195),(VLOOKUP($D195,Customer_Demand!$D:$BF,COLUMNS($I195:BJ195),0)/$I195)),"")</f>
        <v/>
      </c>
      <c r="BK195" s="50" t="str">
        <f>IFERROR(IF($K195&lt;&gt;"SS",(VLOOKUP($D195,Customer_Demand!$D:$BF,COLUMNS($I195:BK195),0)/$I195+VLOOKUP($D195,Customer_Demand!$D:$BF,COLUMNS($I195:BK195),0)/$K195),(VLOOKUP($D195,Customer_Demand!$D:$BF,COLUMNS($I195:BK195),0)/$I195)),"")</f>
        <v/>
      </c>
      <c r="BL195" s="18"/>
    </row>
    <row r="196" spans="2:64" x14ac:dyDescent="0.2">
      <c r="B196" s="12" t="str">
        <f t="shared" si="15"/>
        <v/>
      </c>
      <c r="C196" s="45" t="str">
        <f>IF((Customer_Demand!C196)&lt;&gt;"",Customer_Demand!C196,"")</f>
        <v/>
      </c>
      <c r="D196" s="45" t="str">
        <f>IF(C196&lt;&gt;"",Customer_Demand!D196,"")</f>
        <v/>
      </c>
      <c r="E196" s="51" t="str">
        <f>IF(C196&lt;&gt;"",Customer_Demand!E196,"")</f>
        <v/>
      </c>
      <c r="F196" s="47" t="str">
        <f>IF(C196&lt;&gt;"",VLOOKUP(D196,Customer_Demand!$D$5:$F$1005,3,0),"")</f>
        <v/>
      </c>
      <c r="G196" s="48" t="str">
        <f t="shared" si="12"/>
        <v/>
      </c>
      <c r="H196" s="48" t="str">
        <f t="shared" si="13"/>
        <v/>
      </c>
      <c r="I196" s="48" t="str">
        <f>IFERROR(IF(C196&lt;&gt;"",VLOOKUP($H196,SMT_Cycle_Time_Data!$F:$Q,4,0),""),"SGR Not Defined")</f>
        <v/>
      </c>
      <c r="J196" s="48" t="str">
        <f t="shared" si="14"/>
        <v/>
      </c>
      <c r="K196" s="48" t="str">
        <f>IF(C196&lt;&gt;"",IFERROR(VLOOKUP($J196,SMT_Cycle_Time_Data!$F:$Q,4,0),"SS"),"")</f>
        <v/>
      </c>
      <c r="L196" s="49" t="str">
        <f>IFERROR(IF($K196&lt;&gt;"SS",(VLOOKUP($D196,Customer_Demand!$D:$BF,COLUMNS($I196:L196),0)/$I196+VLOOKUP($D196,Customer_Demand!$D:$BF,COLUMNS($I196:L196),0)/$K196),(VLOOKUP($D196,Customer_Demand!$D:$BF,COLUMNS($I196:L196),0)/$I196)),"")</f>
        <v/>
      </c>
      <c r="M196" s="49" t="str">
        <f>IFERROR(IF($K196&lt;&gt;"SS",(VLOOKUP($D196,Customer_Demand!$D:$BF,COLUMNS($I196:M196),0)/$I196+VLOOKUP($D196,Customer_Demand!$D:$BF,COLUMNS($I196:M196),0)/$K196),(VLOOKUP($D196,Customer_Demand!$D:$BF,COLUMNS($I196:M196),0)/$I196)),"")</f>
        <v/>
      </c>
      <c r="N196" s="49" t="str">
        <f>IFERROR(IF($K196&lt;&gt;"SS",(VLOOKUP($D196,Customer_Demand!$D:$BF,COLUMNS($I196:N196),0)/$I196+VLOOKUP($D196,Customer_Demand!$D:$BF,COLUMNS($I196:N196),0)/$K196),(VLOOKUP($D196,Customer_Demand!$D:$BF,COLUMNS($I196:N196),0)/$I196)),"")</f>
        <v/>
      </c>
      <c r="O196" s="49" t="str">
        <f>IFERROR(IF($K196&lt;&gt;"SS",(VLOOKUP($D196,Customer_Demand!$D:$BF,COLUMNS($I196:O196),0)/$I196+VLOOKUP($D196,Customer_Demand!$D:$BF,COLUMNS($I196:O196),0)/$K196),(VLOOKUP($D196,Customer_Demand!$D:$BF,COLUMNS($I196:O196),0)/$I196)),"")</f>
        <v/>
      </c>
      <c r="P196" s="49" t="str">
        <f>IFERROR(IF($K196&lt;&gt;"SS",(VLOOKUP($D196,Customer_Demand!$D:$BF,COLUMNS($I196:P196),0)/$I196+VLOOKUP($D196,Customer_Demand!$D:$BF,COLUMNS($I196:P196),0)/$K196),(VLOOKUP($D196,Customer_Demand!$D:$BF,COLUMNS($I196:P196),0)/$I196)),"")</f>
        <v/>
      </c>
      <c r="Q196" s="49" t="str">
        <f>IFERROR(IF($K196&lt;&gt;"SS",(VLOOKUP($D196,Customer_Demand!$D:$BF,COLUMNS($I196:Q196),0)/$I196+VLOOKUP($D196,Customer_Demand!$D:$BF,COLUMNS($I196:Q196),0)/$K196),(VLOOKUP($D196,Customer_Demand!$D:$BF,COLUMNS($I196:Q196),0)/$I196)),"")</f>
        <v/>
      </c>
      <c r="R196" s="49" t="str">
        <f>IFERROR(IF($K196&lt;&gt;"SS",(VLOOKUP($D196,Customer_Demand!$D:$BF,COLUMNS($I196:R196),0)/$I196+VLOOKUP($D196,Customer_Demand!$D:$BF,COLUMNS($I196:R196),0)/$K196),(VLOOKUP($D196,Customer_Demand!$D:$BF,COLUMNS($I196:R196),0)/$I196)),"")</f>
        <v/>
      </c>
      <c r="S196" s="49" t="str">
        <f>IFERROR(IF($K196&lt;&gt;"SS",(VLOOKUP($D196,Customer_Demand!$D:$BF,COLUMNS($I196:S196),0)/$I196+VLOOKUP($D196,Customer_Demand!$D:$BF,COLUMNS($I196:S196),0)/$K196),(VLOOKUP($D196,Customer_Demand!$D:$BF,COLUMNS($I196:S196),0)/$I196)),"")</f>
        <v/>
      </c>
      <c r="T196" s="49" t="str">
        <f>IFERROR(IF($K196&lt;&gt;"SS",(VLOOKUP($D196,Customer_Demand!$D:$BF,COLUMNS($I196:T196),0)/$I196+VLOOKUP($D196,Customer_Demand!$D:$BF,COLUMNS($I196:T196),0)/$K196),(VLOOKUP($D196,Customer_Demand!$D:$BF,COLUMNS($I196:T196),0)/$I196)),"")</f>
        <v/>
      </c>
      <c r="U196" s="49" t="str">
        <f>IFERROR(IF($K196&lt;&gt;"SS",(VLOOKUP($D196,Customer_Demand!$D:$BF,COLUMNS($I196:U196),0)/$I196+VLOOKUP($D196,Customer_Demand!$D:$BF,COLUMNS($I196:U196),0)/$K196),(VLOOKUP($D196,Customer_Demand!$D:$BF,COLUMNS($I196:U196),0)/$I196)),"")</f>
        <v/>
      </c>
      <c r="V196" s="49" t="str">
        <f>IFERROR(IF($K196&lt;&gt;"SS",(VLOOKUP($D196,Customer_Demand!$D:$BF,COLUMNS($I196:V196),0)/$I196+VLOOKUP($D196,Customer_Demand!$D:$BF,COLUMNS($I196:V196),0)/$K196),(VLOOKUP($D196,Customer_Demand!$D:$BF,COLUMNS($I196:V196),0)/$I196)),"")</f>
        <v/>
      </c>
      <c r="W196" s="49" t="str">
        <f>IFERROR(IF($K196&lt;&gt;"SS",(VLOOKUP($D196,Customer_Demand!$D:$BF,COLUMNS($I196:W196),0)/$I196+VLOOKUP($D196,Customer_Demand!$D:$BF,COLUMNS($I196:W196),0)/$K196),(VLOOKUP($D196,Customer_Demand!$D:$BF,COLUMNS($I196:W196),0)/$I196)),"")</f>
        <v/>
      </c>
      <c r="X196" s="49" t="str">
        <f>IFERROR(IF($K196&lt;&gt;"SS",(VLOOKUP($D196,Customer_Demand!$D:$BF,COLUMNS($I196:X196),0)/$I196+VLOOKUP($D196,Customer_Demand!$D:$BF,COLUMNS($I196:X196),0)/$K196),(VLOOKUP($D196,Customer_Demand!$D:$BF,COLUMNS($I196:X196),0)/$I196)),"")</f>
        <v/>
      </c>
      <c r="Y196" s="49" t="str">
        <f>IFERROR(IF($K196&lt;&gt;"SS",(VLOOKUP($D196,Customer_Demand!$D:$BF,COLUMNS($I196:Y196),0)/$I196+VLOOKUP($D196,Customer_Demand!$D:$BF,COLUMNS($I196:Y196),0)/$K196),(VLOOKUP($D196,Customer_Demand!$D:$BF,COLUMNS($I196:Y196),0)/$I196)),"")</f>
        <v/>
      </c>
      <c r="Z196" s="49" t="str">
        <f>IFERROR(IF($K196&lt;&gt;"SS",(VLOOKUP($D196,Customer_Demand!$D:$BF,COLUMNS($I196:Z196),0)/$I196+VLOOKUP($D196,Customer_Demand!$D:$BF,COLUMNS($I196:Z196),0)/$K196),(VLOOKUP($D196,Customer_Demand!$D:$BF,COLUMNS($I196:Z196),0)/$I196)),"")</f>
        <v/>
      </c>
      <c r="AA196" s="49" t="str">
        <f>IFERROR(IF($K196&lt;&gt;"SS",(VLOOKUP($D196,Customer_Demand!$D:$BF,COLUMNS($I196:AA196),0)/$I196+VLOOKUP($D196,Customer_Demand!$D:$BF,COLUMNS($I196:AA196),0)/$K196),(VLOOKUP($D196,Customer_Demand!$D:$BF,COLUMNS($I196:AA196),0)/$I196)),"")</f>
        <v/>
      </c>
      <c r="AB196" s="49" t="str">
        <f>IFERROR(IF($K196&lt;&gt;"SS",(VLOOKUP($D196,Customer_Demand!$D:$BF,COLUMNS($I196:AB196),0)/$I196+VLOOKUP($D196,Customer_Demand!$D:$BF,COLUMNS($I196:AB196),0)/$K196),(VLOOKUP($D196,Customer_Demand!$D:$BF,COLUMNS($I196:AB196),0)/$I196)),"")</f>
        <v/>
      </c>
      <c r="AC196" s="49" t="str">
        <f>IFERROR(IF($K196&lt;&gt;"SS",(VLOOKUP($D196,Customer_Demand!$D:$BF,COLUMNS($I196:AC196),0)/$I196+VLOOKUP($D196,Customer_Demand!$D:$BF,COLUMNS($I196:AC196),0)/$K196),(VLOOKUP($D196,Customer_Demand!$D:$BF,COLUMNS($I196:AC196),0)/$I196)),"")</f>
        <v/>
      </c>
      <c r="AD196" s="49" t="str">
        <f>IFERROR(IF($K196&lt;&gt;"SS",(VLOOKUP($D196,Customer_Demand!$D:$BF,COLUMNS($I196:AD196),0)/$I196+VLOOKUP($D196,Customer_Demand!$D:$BF,COLUMNS($I196:AD196),0)/$K196),(VLOOKUP($D196,Customer_Demand!$D:$BF,COLUMNS($I196:AD196),0)/$I196)),"")</f>
        <v/>
      </c>
      <c r="AE196" s="49" t="str">
        <f>IFERROR(IF($K196&lt;&gt;"SS",(VLOOKUP($D196,Customer_Demand!$D:$BF,COLUMNS($I196:AE196),0)/$I196+VLOOKUP($D196,Customer_Demand!$D:$BF,COLUMNS($I196:AE196),0)/$K196),(VLOOKUP($D196,Customer_Demand!$D:$BF,COLUMNS($I196:AE196),0)/$I196)),"")</f>
        <v/>
      </c>
      <c r="AF196" s="49" t="str">
        <f>IFERROR(IF($K196&lt;&gt;"SS",(VLOOKUP($D196,Customer_Demand!$D:$BF,COLUMNS($I196:AF196),0)/$I196+VLOOKUP($D196,Customer_Demand!$D:$BF,COLUMNS($I196:AF196),0)/$K196),(VLOOKUP($D196,Customer_Demand!$D:$BF,COLUMNS($I196:AF196),0)/$I196)),"")</f>
        <v/>
      </c>
      <c r="AG196" s="49" t="str">
        <f>IFERROR(IF($K196&lt;&gt;"SS",(VLOOKUP($D196,Customer_Demand!$D:$BF,COLUMNS($I196:AG196),0)/$I196+VLOOKUP($D196,Customer_Demand!$D:$BF,COLUMNS($I196:AG196),0)/$K196),(VLOOKUP($D196,Customer_Demand!$D:$BF,COLUMNS($I196:AG196),0)/$I196)),"")</f>
        <v/>
      </c>
      <c r="AH196" s="49" t="str">
        <f>IFERROR(IF($K196&lt;&gt;"SS",(VLOOKUP($D196,Customer_Demand!$D:$BF,COLUMNS($I196:AH196),0)/$I196+VLOOKUP($D196,Customer_Demand!$D:$BF,COLUMNS($I196:AH196),0)/$K196),(VLOOKUP($D196,Customer_Demand!$D:$BF,COLUMNS($I196:AH196),0)/$I196)),"")</f>
        <v/>
      </c>
      <c r="AI196" s="49" t="str">
        <f>IFERROR(IF($K196&lt;&gt;"SS",(VLOOKUP($D196,Customer_Demand!$D:$BF,COLUMNS($I196:AI196),0)/$I196+VLOOKUP($D196,Customer_Demand!$D:$BF,COLUMNS($I196:AI196),0)/$K196),(VLOOKUP($D196,Customer_Demand!$D:$BF,COLUMNS($I196:AI196),0)/$I196)),"")</f>
        <v/>
      </c>
      <c r="AJ196" s="49" t="str">
        <f>IFERROR(IF($K196&lt;&gt;"SS",(VLOOKUP($D196,Customer_Demand!$D:$BF,COLUMNS($I196:AJ196),0)/$I196+VLOOKUP($D196,Customer_Demand!$D:$BF,COLUMNS($I196:AJ196),0)/$K196),(VLOOKUP($D196,Customer_Demand!$D:$BF,COLUMNS($I196:AJ196),0)/$I196)),"")</f>
        <v/>
      </c>
      <c r="AK196" s="49" t="str">
        <f>IFERROR(IF($K196&lt;&gt;"SS",(VLOOKUP($D196,Customer_Demand!$D:$BF,COLUMNS($I196:AK196),0)/$I196+VLOOKUP($D196,Customer_Demand!$D:$BF,COLUMNS($I196:AK196),0)/$K196),(VLOOKUP($D196,Customer_Demand!$D:$BF,COLUMNS($I196:AK196),0)/$I196)),"")</f>
        <v/>
      </c>
      <c r="AL196" s="49" t="str">
        <f>IFERROR(IF($K196&lt;&gt;"SS",(VLOOKUP($D196,Customer_Demand!$D:$BF,COLUMNS($I196:AL196),0)/$I196+VLOOKUP($D196,Customer_Demand!$D:$BF,COLUMNS($I196:AL196),0)/$K196),(VLOOKUP($D196,Customer_Demand!$D:$BF,COLUMNS($I196:AL196),0)/$I196)),"")</f>
        <v/>
      </c>
      <c r="AM196" s="49" t="str">
        <f>IFERROR(IF($K196&lt;&gt;"SS",(VLOOKUP($D196,Customer_Demand!$D:$BF,COLUMNS($I196:AM196),0)/$I196+VLOOKUP($D196,Customer_Demand!$D:$BF,COLUMNS($I196:AM196),0)/$K196),(VLOOKUP($D196,Customer_Demand!$D:$BF,COLUMNS($I196:AM196),0)/$I196)),"")</f>
        <v/>
      </c>
      <c r="AN196" s="49" t="str">
        <f>IFERROR(IF($K196&lt;&gt;"SS",(VLOOKUP($D196,Customer_Demand!$D:$BF,COLUMNS($I196:AN196),0)/$I196+VLOOKUP($D196,Customer_Demand!$D:$BF,COLUMNS($I196:AN196),0)/$K196),(VLOOKUP($D196,Customer_Demand!$D:$BF,COLUMNS($I196:AN196),0)/$I196)),"")</f>
        <v/>
      </c>
      <c r="AO196" s="49" t="str">
        <f>IFERROR(IF($K196&lt;&gt;"SS",(VLOOKUP($D196,Customer_Demand!$D:$BF,COLUMNS($I196:AO196),0)/$I196+VLOOKUP($D196,Customer_Demand!$D:$BF,COLUMNS($I196:AO196),0)/$K196),(VLOOKUP($D196,Customer_Demand!$D:$BF,COLUMNS($I196:AO196),0)/$I196)),"")</f>
        <v/>
      </c>
      <c r="AP196" s="49" t="str">
        <f>IFERROR(IF($K196&lt;&gt;"SS",(VLOOKUP($D196,Customer_Demand!$D:$BF,COLUMNS($I196:AP196),0)/$I196+VLOOKUP($D196,Customer_Demand!$D:$BF,COLUMNS($I196:AP196),0)/$K196),(VLOOKUP($D196,Customer_Demand!$D:$BF,COLUMNS($I196:AP196),0)/$I196)),"")</f>
        <v/>
      </c>
      <c r="AQ196" s="49" t="str">
        <f>IFERROR(IF($K196&lt;&gt;"SS",(VLOOKUP($D196,Customer_Demand!$D:$BF,COLUMNS($I196:AQ196),0)/$I196+VLOOKUP($D196,Customer_Demand!$D:$BF,COLUMNS($I196:AQ196),0)/$K196),(VLOOKUP($D196,Customer_Demand!$D:$BF,COLUMNS($I196:AQ196),0)/$I196)),"")</f>
        <v/>
      </c>
      <c r="AR196" s="49" t="str">
        <f>IFERROR(IF($K196&lt;&gt;"SS",(VLOOKUP($D196,Customer_Demand!$D:$BF,COLUMNS($I196:AR196),0)/$I196+VLOOKUP($D196,Customer_Demand!$D:$BF,COLUMNS($I196:AR196),0)/$K196),(VLOOKUP($D196,Customer_Demand!$D:$BF,COLUMNS($I196:AR196),0)/$I196)),"")</f>
        <v/>
      </c>
      <c r="AS196" s="49" t="str">
        <f>IFERROR(IF($K196&lt;&gt;"SS",(VLOOKUP($D196,Customer_Demand!$D:$BF,COLUMNS($I196:AS196),0)/$I196+VLOOKUP($D196,Customer_Demand!$D:$BF,COLUMNS($I196:AS196),0)/$K196),(VLOOKUP($D196,Customer_Demand!$D:$BF,COLUMNS($I196:AS196),0)/$I196)),"")</f>
        <v/>
      </c>
      <c r="AT196" s="49" t="str">
        <f>IFERROR(IF($K196&lt;&gt;"SS",(VLOOKUP($D196,Customer_Demand!$D:$BF,COLUMNS($I196:AT196),0)/$I196+VLOOKUP($D196,Customer_Demand!$D:$BF,COLUMNS($I196:AT196),0)/$K196),(VLOOKUP($D196,Customer_Demand!$D:$BF,COLUMNS($I196:AT196),0)/$I196)),"")</f>
        <v/>
      </c>
      <c r="AU196" s="49" t="str">
        <f>IFERROR(IF($K196&lt;&gt;"SS",(VLOOKUP($D196,Customer_Demand!$D:$BF,COLUMNS($I196:AU196),0)/$I196+VLOOKUP($D196,Customer_Demand!$D:$BF,COLUMNS($I196:AU196),0)/$K196),(VLOOKUP($D196,Customer_Demand!$D:$BF,COLUMNS($I196:AU196),0)/$I196)),"")</f>
        <v/>
      </c>
      <c r="AV196" s="49" t="str">
        <f>IFERROR(IF($K196&lt;&gt;"SS",(VLOOKUP($D196,Customer_Demand!$D:$BF,COLUMNS($I196:AV196),0)/$I196+VLOOKUP($D196,Customer_Demand!$D:$BF,COLUMNS($I196:AV196),0)/$K196),(VLOOKUP($D196,Customer_Demand!$D:$BF,COLUMNS($I196:AV196),0)/$I196)),"")</f>
        <v/>
      </c>
      <c r="AW196" s="49" t="str">
        <f>IFERROR(IF($K196&lt;&gt;"SS",(VLOOKUP($D196,Customer_Demand!$D:$BF,COLUMNS($I196:AW196),0)/$I196+VLOOKUP($D196,Customer_Demand!$D:$BF,COLUMNS($I196:AW196),0)/$K196),(VLOOKUP($D196,Customer_Demand!$D:$BF,COLUMNS($I196:AW196),0)/$I196)),"")</f>
        <v/>
      </c>
      <c r="AX196" s="49" t="str">
        <f>IFERROR(IF($K196&lt;&gt;"SS",(VLOOKUP($D196,Customer_Demand!$D:$BF,COLUMNS($I196:AX196),0)/$I196+VLOOKUP($D196,Customer_Demand!$D:$BF,COLUMNS($I196:AX196),0)/$K196),(VLOOKUP($D196,Customer_Demand!$D:$BF,COLUMNS($I196:AX196),0)/$I196)),"")</f>
        <v/>
      </c>
      <c r="AY196" s="49" t="str">
        <f>IFERROR(IF($K196&lt;&gt;"SS",(VLOOKUP($D196,Customer_Demand!$D:$BF,COLUMNS($I196:AY196),0)/$I196+VLOOKUP($D196,Customer_Demand!$D:$BF,COLUMNS($I196:AY196),0)/$K196),(VLOOKUP($D196,Customer_Demand!$D:$BF,COLUMNS($I196:AY196),0)/$I196)),"")</f>
        <v/>
      </c>
      <c r="AZ196" s="49" t="str">
        <f>IFERROR(IF($K196&lt;&gt;"SS",(VLOOKUP($D196,Customer_Demand!$D:$BF,COLUMNS($I196:AZ196),0)/$I196+VLOOKUP($D196,Customer_Demand!$D:$BF,COLUMNS($I196:AZ196),0)/$K196),(VLOOKUP($D196,Customer_Demand!$D:$BF,COLUMNS($I196:AZ196),0)/$I196)),"")</f>
        <v/>
      </c>
      <c r="BA196" s="49" t="str">
        <f>IFERROR(IF($K196&lt;&gt;"SS",(VLOOKUP($D196,Customer_Demand!$D:$BF,COLUMNS($I196:BA196),0)/$I196+VLOOKUP($D196,Customer_Demand!$D:$BF,COLUMNS($I196:BA196),0)/$K196),(VLOOKUP($D196,Customer_Demand!$D:$BF,COLUMNS($I196:BA196),0)/$I196)),"")</f>
        <v/>
      </c>
      <c r="BB196" s="49" t="str">
        <f>IFERROR(IF($K196&lt;&gt;"SS",(VLOOKUP($D196,Customer_Demand!$D:$BF,COLUMNS($I196:BB196),0)/$I196+VLOOKUP($D196,Customer_Demand!$D:$BF,COLUMNS($I196:BB196),0)/$K196),(VLOOKUP($D196,Customer_Demand!$D:$BF,COLUMNS($I196:BB196),0)/$I196)),"")</f>
        <v/>
      </c>
      <c r="BC196" s="49" t="str">
        <f>IFERROR(IF($K196&lt;&gt;"SS",(VLOOKUP($D196,Customer_Demand!$D:$BF,COLUMNS($I196:BC196),0)/$I196+VLOOKUP($D196,Customer_Demand!$D:$BF,COLUMNS($I196:BC196),0)/$K196),(VLOOKUP($D196,Customer_Demand!$D:$BF,COLUMNS($I196:BC196),0)/$I196)),"")</f>
        <v/>
      </c>
      <c r="BD196" s="49" t="str">
        <f>IFERROR(IF($K196&lt;&gt;"SS",(VLOOKUP($D196,Customer_Demand!$D:$BF,COLUMNS($I196:BD196),0)/$I196+VLOOKUP($D196,Customer_Demand!$D:$BF,COLUMNS($I196:BD196),0)/$K196),(VLOOKUP($D196,Customer_Demand!$D:$BF,COLUMNS($I196:BD196),0)/$I196)),"")</f>
        <v/>
      </c>
      <c r="BE196" s="49" t="str">
        <f>IFERROR(IF($K196&lt;&gt;"SS",(VLOOKUP($D196,Customer_Demand!$D:$BF,COLUMNS($I196:BE196),0)/$I196+VLOOKUP($D196,Customer_Demand!$D:$BF,COLUMNS($I196:BE196),0)/$K196),(VLOOKUP($D196,Customer_Demand!$D:$BF,COLUMNS($I196:BE196),0)/$I196)),"")</f>
        <v/>
      </c>
      <c r="BF196" s="49" t="str">
        <f>IFERROR(IF($K196&lt;&gt;"SS",(VLOOKUP($D196,Customer_Demand!$D:$BF,COLUMNS($I196:BF196),0)/$I196+VLOOKUP($D196,Customer_Demand!$D:$BF,COLUMNS($I196:BF196),0)/$K196),(VLOOKUP($D196,Customer_Demand!$D:$BF,COLUMNS($I196:BF196),0)/$I196)),"")</f>
        <v/>
      </c>
      <c r="BG196" s="49" t="str">
        <f>IFERROR(IF($K196&lt;&gt;"SS",(VLOOKUP($D196,Customer_Demand!$D:$BF,COLUMNS($I196:BG196),0)/$I196+VLOOKUP($D196,Customer_Demand!$D:$BF,COLUMNS($I196:BG196),0)/$K196),(VLOOKUP($D196,Customer_Demand!$D:$BF,COLUMNS($I196:BG196),0)/$I196)),"")</f>
        <v/>
      </c>
      <c r="BH196" s="49" t="str">
        <f>IFERROR(IF($K196&lt;&gt;"SS",(VLOOKUP($D196,Customer_Demand!$D:$BF,COLUMNS($I196:BH196),0)/$I196+VLOOKUP($D196,Customer_Demand!$D:$BF,COLUMNS($I196:BH196),0)/$K196),(VLOOKUP($D196,Customer_Demand!$D:$BF,COLUMNS($I196:BH196),0)/$I196)),"")</f>
        <v/>
      </c>
      <c r="BI196" s="49" t="str">
        <f>IFERROR(IF($K196&lt;&gt;"SS",(VLOOKUP($D196,Customer_Demand!$D:$BF,COLUMNS($I196:BI196),0)/$I196+VLOOKUP($D196,Customer_Demand!$D:$BF,COLUMNS($I196:BI196),0)/$K196),(VLOOKUP($D196,Customer_Demand!$D:$BF,COLUMNS($I196:BI196),0)/$I196)),"")</f>
        <v/>
      </c>
      <c r="BJ196" s="49" t="str">
        <f>IFERROR(IF($K196&lt;&gt;"SS",(VLOOKUP($D196,Customer_Demand!$D:$BF,COLUMNS($I196:BJ196),0)/$I196+VLOOKUP($D196,Customer_Demand!$D:$BF,COLUMNS($I196:BJ196),0)/$K196),(VLOOKUP($D196,Customer_Demand!$D:$BF,COLUMNS($I196:BJ196),0)/$I196)),"")</f>
        <v/>
      </c>
      <c r="BK196" s="50" t="str">
        <f>IFERROR(IF($K196&lt;&gt;"SS",(VLOOKUP($D196,Customer_Demand!$D:$BF,COLUMNS($I196:BK196),0)/$I196+VLOOKUP($D196,Customer_Demand!$D:$BF,COLUMNS($I196:BK196),0)/$K196),(VLOOKUP($D196,Customer_Demand!$D:$BF,COLUMNS($I196:BK196),0)/$I196)),"")</f>
        <v/>
      </c>
      <c r="BL196" s="18"/>
    </row>
    <row r="197" spans="2:64" x14ac:dyDescent="0.2">
      <c r="B197" s="12" t="str">
        <f t="shared" si="15"/>
        <v/>
      </c>
      <c r="C197" s="45" t="str">
        <f>IF((Customer_Demand!C197)&lt;&gt;"",Customer_Demand!C197,"")</f>
        <v/>
      </c>
      <c r="D197" s="45" t="str">
        <f>IF(C197&lt;&gt;"",Customer_Demand!D197,"")</f>
        <v/>
      </c>
      <c r="E197" s="51" t="str">
        <f>IF(C197&lt;&gt;"",Customer_Demand!E197,"")</f>
        <v/>
      </c>
      <c r="F197" s="47" t="str">
        <f>IF(C197&lt;&gt;"",VLOOKUP(D197,Customer_Demand!$D$5:$F$1005,3,0),"")</f>
        <v/>
      </c>
      <c r="G197" s="48" t="str">
        <f t="shared" si="12"/>
        <v/>
      </c>
      <c r="H197" s="48" t="str">
        <f t="shared" si="13"/>
        <v/>
      </c>
      <c r="I197" s="48" t="str">
        <f>IFERROR(IF(C197&lt;&gt;"",VLOOKUP($H197,SMT_Cycle_Time_Data!$F:$Q,4,0),""),"SGR Not Defined")</f>
        <v/>
      </c>
      <c r="J197" s="48" t="str">
        <f t="shared" si="14"/>
        <v/>
      </c>
      <c r="K197" s="48" t="str">
        <f>IF(C197&lt;&gt;"",IFERROR(VLOOKUP($J197,SMT_Cycle_Time_Data!$F:$Q,4,0),"SS"),"")</f>
        <v/>
      </c>
      <c r="L197" s="49" t="str">
        <f>IFERROR(IF($K197&lt;&gt;"SS",(VLOOKUP($D197,Customer_Demand!$D:$BF,COLUMNS($I197:L197),0)/$I197+VLOOKUP($D197,Customer_Demand!$D:$BF,COLUMNS($I197:L197),0)/$K197),(VLOOKUP($D197,Customer_Demand!$D:$BF,COLUMNS($I197:L197),0)/$I197)),"")</f>
        <v/>
      </c>
      <c r="M197" s="49" t="str">
        <f>IFERROR(IF($K197&lt;&gt;"SS",(VLOOKUP($D197,Customer_Demand!$D:$BF,COLUMNS($I197:M197),0)/$I197+VLOOKUP($D197,Customer_Demand!$D:$BF,COLUMNS($I197:M197),0)/$K197),(VLOOKUP($D197,Customer_Demand!$D:$BF,COLUMNS($I197:M197),0)/$I197)),"")</f>
        <v/>
      </c>
      <c r="N197" s="49" t="str">
        <f>IFERROR(IF($K197&lt;&gt;"SS",(VLOOKUP($D197,Customer_Demand!$D:$BF,COLUMNS($I197:N197),0)/$I197+VLOOKUP($D197,Customer_Demand!$D:$BF,COLUMNS($I197:N197),0)/$K197),(VLOOKUP($D197,Customer_Demand!$D:$BF,COLUMNS($I197:N197),0)/$I197)),"")</f>
        <v/>
      </c>
      <c r="O197" s="49" t="str">
        <f>IFERROR(IF($K197&lt;&gt;"SS",(VLOOKUP($D197,Customer_Demand!$D:$BF,COLUMNS($I197:O197),0)/$I197+VLOOKUP($D197,Customer_Demand!$D:$BF,COLUMNS($I197:O197),0)/$K197),(VLOOKUP($D197,Customer_Demand!$D:$BF,COLUMNS($I197:O197),0)/$I197)),"")</f>
        <v/>
      </c>
      <c r="P197" s="49" t="str">
        <f>IFERROR(IF($K197&lt;&gt;"SS",(VLOOKUP($D197,Customer_Demand!$D:$BF,COLUMNS($I197:P197),0)/$I197+VLOOKUP($D197,Customer_Demand!$D:$BF,COLUMNS($I197:P197),0)/$K197),(VLOOKUP($D197,Customer_Demand!$D:$BF,COLUMNS($I197:P197),0)/$I197)),"")</f>
        <v/>
      </c>
      <c r="Q197" s="49" t="str">
        <f>IFERROR(IF($K197&lt;&gt;"SS",(VLOOKUP($D197,Customer_Demand!$D:$BF,COLUMNS($I197:Q197),0)/$I197+VLOOKUP($D197,Customer_Demand!$D:$BF,COLUMNS($I197:Q197),0)/$K197),(VLOOKUP($D197,Customer_Demand!$D:$BF,COLUMNS($I197:Q197),0)/$I197)),"")</f>
        <v/>
      </c>
      <c r="R197" s="49" t="str">
        <f>IFERROR(IF($K197&lt;&gt;"SS",(VLOOKUP($D197,Customer_Demand!$D:$BF,COLUMNS($I197:R197),0)/$I197+VLOOKUP($D197,Customer_Demand!$D:$BF,COLUMNS($I197:R197),0)/$K197),(VLOOKUP($D197,Customer_Demand!$D:$BF,COLUMNS($I197:R197),0)/$I197)),"")</f>
        <v/>
      </c>
      <c r="S197" s="49" t="str">
        <f>IFERROR(IF($K197&lt;&gt;"SS",(VLOOKUP($D197,Customer_Demand!$D:$BF,COLUMNS($I197:S197),0)/$I197+VLOOKUP($D197,Customer_Demand!$D:$BF,COLUMNS($I197:S197),0)/$K197),(VLOOKUP($D197,Customer_Demand!$D:$BF,COLUMNS($I197:S197),0)/$I197)),"")</f>
        <v/>
      </c>
      <c r="T197" s="49" t="str">
        <f>IFERROR(IF($K197&lt;&gt;"SS",(VLOOKUP($D197,Customer_Demand!$D:$BF,COLUMNS($I197:T197),0)/$I197+VLOOKUP($D197,Customer_Demand!$D:$BF,COLUMNS($I197:T197),0)/$K197),(VLOOKUP($D197,Customer_Demand!$D:$BF,COLUMNS($I197:T197),0)/$I197)),"")</f>
        <v/>
      </c>
      <c r="U197" s="49" t="str">
        <f>IFERROR(IF($K197&lt;&gt;"SS",(VLOOKUP($D197,Customer_Demand!$D:$BF,COLUMNS($I197:U197),0)/$I197+VLOOKUP($D197,Customer_Demand!$D:$BF,COLUMNS($I197:U197),0)/$K197),(VLOOKUP($D197,Customer_Demand!$D:$BF,COLUMNS($I197:U197),0)/$I197)),"")</f>
        <v/>
      </c>
      <c r="V197" s="49" t="str">
        <f>IFERROR(IF($K197&lt;&gt;"SS",(VLOOKUP($D197,Customer_Demand!$D:$BF,COLUMNS($I197:V197),0)/$I197+VLOOKUP($D197,Customer_Demand!$D:$BF,COLUMNS($I197:V197),0)/$K197),(VLOOKUP($D197,Customer_Demand!$D:$BF,COLUMNS($I197:V197),0)/$I197)),"")</f>
        <v/>
      </c>
      <c r="W197" s="49" t="str">
        <f>IFERROR(IF($K197&lt;&gt;"SS",(VLOOKUP($D197,Customer_Demand!$D:$BF,COLUMNS($I197:W197),0)/$I197+VLOOKUP($D197,Customer_Demand!$D:$BF,COLUMNS($I197:W197),0)/$K197),(VLOOKUP($D197,Customer_Demand!$D:$BF,COLUMNS($I197:W197),0)/$I197)),"")</f>
        <v/>
      </c>
      <c r="X197" s="49" t="str">
        <f>IFERROR(IF($K197&lt;&gt;"SS",(VLOOKUP($D197,Customer_Demand!$D:$BF,COLUMNS($I197:X197),0)/$I197+VLOOKUP($D197,Customer_Demand!$D:$BF,COLUMNS($I197:X197),0)/$K197),(VLOOKUP($D197,Customer_Demand!$D:$BF,COLUMNS($I197:X197),0)/$I197)),"")</f>
        <v/>
      </c>
      <c r="Y197" s="49" t="str">
        <f>IFERROR(IF($K197&lt;&gt;"SS",(VLOOKUP($D197,Customer_Demand!$D:$BF,COLUMNS($I197:Y197),0)/$I197+VLOOKUP($D197,Customer_Demand!$D:$BF,COLUMNS($I197:Y197),0)/$K197),(VLOOKUP($D197,Customer_Demand!$D:$BF,COLUMNS($I197:Y197),0)/$I197)),"")</f>
        <v/>
      </c>
      <c r="Z197" s="49" t="str">
        <f>IFERROR(IF($K197&lt;&gt;"SS",(VLOOKUP($D197,Customer_Demand!$D:$BF,COLUMNS($I197:Z197),0)/$I197+VLOOKUP($D197,Customer_Demand!$D:$BF,COLUMNS($I197:Z197),0)/$K197),(VLOOKUP($D197,Customer_Demand!$D:$BF,COLUMNS($I197:Z197),0)/$I197)),"")</f>
        <v/>
      </c>
      <c r="AA197" s="49" t="str">
        <f>IFERROR(IF($K197&lt;&gt;"SS",(VLOOKUP($D197,Customer_Demand!$D:$BF,COLUMNS($I197:AA197),0)/$I197+VLOOKUP($D197,Customer_Demand!$D:$BF,COLUMNS($I197:AA197),0)/$K197),(VLOOKUP($D197,Customer_Demand!$D:$BF,COLUMNS($I197:AA197),0)/$I197)),"")</f>
        <v/>
      </c>
      <c r="AB197" s="49" t="str">
        <f>IFERROR(IF($K197&lt;&gt;"SS",(VLOOKUP($D197,Customer_Demand!$D:$BF,COLUMNS($I197:AB197),0)/$I197+VLOOKUP($D197,Customer_Demand!$D:$BF,COLUMNS($I197:AB197),0)/$K197),(VLOOKUP($D197,Customer_Demand!$D:$BF,COLUMNS($I197:AB197),0)/$I197)),"")</f>
        <v/>
      </c>
      <c r="AC197" s="49" t="str">
        <f>IFERROR(IF($K197&lt;&gt;"SS",(VLOOKUP($D197,Customer_Demand!$D:$BF,COLUMNS($I197:AC197),0)/$I197+VLOOKUP($D197,Customer_Demand!$D:$BF,COLUMNS($I197:AC197),0)/$K197),(VLOOKUP($D197,Customer_Demand!$D:$BF,COLUMNS($I197:AC197),0)/$I197)),"")</f>
        <v/>
      </c>
      <c r="AD197" s="49" t="str">
        <f>IFERROR(IF($K197&lt;&gt;"SS",(VLOOKUP($D197,Customer_Demand!$D:$BF,COLUMNS($I197:AD197),0)/$I197+VLOOKUP($D197,Customer_Demand!$D:$BF,COLUMNS($I197:AD197),0)/$K197),(VLOOKUP($D197,Customer_Demand!$D:$BF,COLUMNS($I197:AD197),0)/$I197)),"")</f>
        <v/>
      </c>
      <c r="AE197" s="49" t="str">
        <f>IFERROR(IF($K197&lt;&gt;"SS",(VLOOKUP($D197,Customer_Demand!$D:$BF,COLUMNS($I197:AE197),0)/$I197+VLOOKUP($D197,Customer_Demand!$D:$BF,COLUMNS($I197:AE197),0)/$K197),(VLOOKUP($D197,Customer_Demand!$D:$BF,COLUMNS($I197:AE197),0)/$I197)),"")</f>
        <v/>
      </c>
      <c r="AF197" s="49" t="str">
        <f>IFERROR(IF($K197&lt;&gt;"SS",(VLOOKUP($D197,Customer_Demand!$D:$BF,COLUMNS($I197:AF197),0)/$I197+VLOOKUP($D197,Customer_Demand!$D:$BF,COLUMNS($I197:AF197),0)/$K197),(VLOOKUP($D197,Customer_Demand!$D:$BF,COLUMNS($I197:AF197),0)/$I197)),"")</f>
        <v/>
      </c>
      <c r="AG197" s="49" t="str">
        <f>IFERROR(IF($K197&lt;&gt;"SS",(VLOOKUP($D197,Customer_Demand!$D:$BF,COLUMNS($I197:AG197),0)/$I197+VLOOKUP($D197,Customer_Demand!$D:$BF,COLUMNS($I197:AG197),0)/$K197),(VLOOKUP($D197,Customer_Demand!$D:$BF,COLUMNS($I197:AG197),0)/$I197)),"")</f>
        <v/>
      </c>
      <c r="AH197" s="49" t="str">
        <f>IFERROR(IF($K197&lt;&gt;"SS",(VLOOKUP($D197,Customer_Demand!$D:$BF,COLUMNS($I197:AH197),0)/$I197+VLOOKUP($D197,Customer_Demand!$D:$BF,COLUMNS($I197:AH197),0)/$K197),(VLOOKUP($D197,Customer_Demand!$D:$BF,COLUMNS($I197:AH197),0)/$I197)),"")</f>
        <v/>
      </c>
      <c r="AI197" s="49" t="str">
        <f>IFERROR(IF($K197&lt;&gt;"SS",(VLOOKUP($D197,Customer_Demand!$D:$BF,COLUMNS($I197:AI197),0)/$I197+VLOOKUP($D197,Customer_Demand!$D:$BF,COLUMNS($I197:AI197),0)/$K197),(VLOOKUP($D197,Customer_Demand!$D:$BF,COLUMNS($I197:AI197),0)/$I197)),"")</f>
        <v/>
      </c>
      <c r="AJ197" s="49" t="str">
        <f>IFERROR(IF($K197&lt;&gt;"SS",(VLOOKUP($D197,Customer_Demand!$D:$BF,COLUMNS($I197:AJ197),0)/$I197+VLOOKUP($D197,Customer_Demand!$D:$BF,COLUMNS($I197:AJ197),0)/$K197),(VLOOKUP($D197,Customer_Demand!$D:$BF,COLUMNS($I197:AJ197),0)/$I197)),"")</f>
        <v/>
      </c>
      <c r="AK197" s="49" t="str">
        <f>IFERROR(IF($K197&lt;&gt;"SS",(VLOOKUP($D197,Customer_Demand!$D:$BF,COLUMNS($I197:AK197),0)/$I197+VLOOKUP($D197,Customer_Demand!$D:$BF,COLUMNS($I197:AK197),0)/$K197),(VLOOKUP($D197,Customer_Demand!$D:$BF,COLUMNS($I197:AK197),0)/$I197)),"")</f>
        <v/>
      </c>
      <c r="AL197" s="49" t="str">
        <f>IFERROR(IF($K197&lt;&gt;"SS",(VLOOKUP($D197,Customer_Demand!$D:$BF,COLUMNS($I197:AL197),0)/$I197+VLOOKUP($D197,Customer_Demand!$D:$BF,COLUMNS($I197:AL197),0)/$K197),(VLOOKUP($D197,Customer_Demand!$D:$BF,COLUMNS($I197:AL197),0)/$I197)),"")</f>
        <v/>
      </c>
      <c r="AM197" s="49" t="str">
        <f>IFERROR(IF($K197&lt;&gt;"SS",(VLOOKUP($D197,Customer_Demand!$D:$BF,COLUMNS($I197:AM197),0)/$I197+VLOOKUP($D197,Customer_Demand!$D:$BF,COLUMNS($I197:AM197),0)/$K197),(VLOOKUP($D197,Customer_Demand!$D:$BF,COLUMNS($I197:AM197),0)/$I197)),"")</f>
        <v/>
      </c>
      <c r="AN197" s="49" t="str">
        <f>IFERROR(IF($K197&lt;&gt;"SS",(VLOOKUP($D197,Customer_Demand!$D:$BF,COLUMNS($I197:AN197),0)/$I197+VLOOKUP($D197,Customer_Demand!$D:$BF,COLUMNS($I197:AN197),0)/$K197),(VLOOKUP($D197,Customer_Demand!$D:$BF,COLUMNS($I197:AN197),0)/$I197)),"")</f>
        <v/>
      </c>
      <c r="AO197" s="49" t="str">
        <f>IFERROR(IF($K197&lt;&gt;"SS",(VLOOKUP($D197,Customer_Demand!$D:$BF,COLUMNS($I197:AO197),0)/$I197+VLOOKUP($D197,Customer_Demand!$D:$BF,COLUMNS($I197:AO197),0)/$K197),(VLOOKUP($D197,Customer_Demand!$D:$BF,COLUMNS($I197:AO197),0)/$I197)),"")</f>
        <v/>
      </c>
      <c r="AP197" s="49" t="str">
        <f>IFERROR(IF($K197&lt;&gt;"SS",(VLOOKUP($D197,Customer_Demand!$D:$BF,COLUMNS($I197:AP197),0)/$I197+VLOOKUP($D197,Customer_Demand!$D:$BF,COLUMNS($I197:AP197),0)/$K197),(VLOOKUP($D197,Customer_Demand!$D:$BF,COLUMNS($I197:AP197),0)/$I197)),"")</f>
        <v/>
      </c>
      <c r="AQ197" s="49" t="str">
        <f>IFERROR(IF($K197&lt;&gt;"SS",(VLOOKUP($D197,Customer_Demand!$D:$BF,COLUMNS($I197:AQ197),0)/$I197+VLOOKUP($D197,Customer_Demand!$D:$BF,COLUMNS($I197:AQ197),0)/$K197),(VLOOKUP($D197,Customer_Demand!$D:$BF,COLUMNS($I197:AQ197),0)/$I197)),"")</f>
        <v/>
      </c>
      <c r="AR197" s="49" t="str">
        <f>IFERROR(IF($K197&lt;&gt;"SS",(VLOOKUP($D197,Customer_Demand!$D:$BF,COLUMNS($I197:AR197),0)/$I197+VLOOKUP($D197,Customer_Demand!$D:$BF,COLUMNS($I197:AR197),0)/$K197),(VLOOKUP($D197,Customer_Demand!$D:$BF,COLUMNS($I197:AR197),0)/$I197)),"")</f>
        <v/>
      </c>
      <c r="AS197" s="49" t="str">
        <f>IFERROR(IF($K197&lt;&gt;"SS",(VLOOKUP($D197,Customer_Demand!$D:$BF,COLUMNS($I197:AS197),0)/$I197+VLOOKUP($D197,Customer_Demand!$D:$BF,COLUMNS($I197:AS197),0)/$K197),(VLOOKUP($D197,Customer_Demand!$D:$BF,COLUMNS($I197:AS197),0)/$I197)),"")</f>
        <v/>
      </c>
      <c r="AT197" s="49" t="str">
        <f>IFERROR(IF($K197&lt;&gt;"SS",(VLOOKUP($D197,Customer_Demand!$D:$BF,COLUMNS($I197:AT197),0)/$I197+VLOOKUP($D197,Customer_Demand!$D:$BF,COLUMNS($I197:AT197),0)/$K197),(VLOOKUP($D197,Customer_Demand!$D:$BF,COLUMNS($I197:AT197),0)/$I197)),"")</f>
        <v/>
      </c>
      <c r="AU197" s="49" t="str">
        <f>IFERROR(IF($K197&lt;&gt;"SS",(VLOOKUP($D197,Customer_Demand!$D:$BF,COLUMNS($I197:AU197),0)/$I197+VLOOKUP($D197,Customer_Demand!$D:$BF,COLUMNS($I197:AU197),0)/$K197),(VLOOKUP($D197,Customer_Demand!$D:$BF,COLUMNS($I197:AU197),0)/$I197)),"")</f>
        <v/>
      </c>
      <c r="AV197" s="49" t="str">
        <f>IFERROR(IF($K197&lt;&gt;"SS",(VLOOKUP($D197,Customer_Demand!$D:$BF,COLUMNS($I197:AV197),0)/$I197+VLOOKUP($D197,Customer_Demand!$D:$BF,COLUMNS($I197:AV197),0)/$K197),(VLOOKUP($D197,Customer_Demand!$D:$BF,COLUMNS($I197:AV197),0)/$I197)),"")</f>
        <v/>
      </c>
      <c r="AW197" s="49" t="str">
        <f>IFERROR(IF($K197&lt;&gt;"SS",(VLOOKUP($D197,Customer_Demand!$D:$BF,COLUMNS($I197:AW197),0)/$I197+VLOOKUP($D197,Customer_Demand!$D:$BF,COLUMNS($I197:AW197),0)/$K197),(VLOOKUP($D197,Customer_Demand!$D:$BF,COLUMNS($I197:AW197),0)/$I197)),"")</f>
        <v/>
      </c>
      <c r="AX197" s="49" t="str">
        <f>IFERROR(IF($K197&lt;&gt;"SS",(VLOOKUP($D197,Customer_Demand!$D:$BF,COLUMNS($I197:AX197),0)/$I197+VLOOKUP($D197,Customer_Demand!$D:$BF,COLUMNS($I197:AX197),0)/$K197),(VLOOKUP($D197,Customer_Demand!$D:$BF,COLUMNS($I197:AX197),0)/$I197)),"")</f>
        <v/>
      </c>
      <c r="AY197" s="49" t="str">
        <f>IFERROR(IF($K197&lt;&gt;"SS",(VLOOKUP($D197,Customer_Demand!$D:$BF,COLUMNS($I197:AY197),0)/$I197+VLOOKUP($D197,Customer_Demand!$D:$BF,COLUMNS($I197:AY197),0)/$K197),(VLOOKUP($D197,Customer_Demand!$D:$BF,COLUMNS($I197:AY197),0)/$I197)),"")</f>
        <v/>
      </c>
      <c r="AZ197" s="49" t="str">
        <f>IFERROR(IF($K197&lt;&gt;"SS",(VLOOKUP($D197,Customer_Demand!$D:$BF,COLUMNS($I197:AZ197),0)/$I197+VLOOKUP($D197,Customer_Demand!$D:$BF,COLUMNS($I197:AZ197),0)/$K197),(VLOOKUP($D197,Customer_Demand!$D:$BF,COLUMNS($I197:AZ197),0)/$I197)),"")</f>
        <v/>
      </c>
      <c r="BA197" s="49" t="str">
        <f>IFERROR(IF($K197&lt;&gt;"SS",(VLOOKUP($D197,Customer_Demand!$D:$BF,COLUMNS($I197:BA197),0)/$I197+VLOOKUP($D197,Customer_Demand!$D:$BF,COLUMNS($I197:BA197),0)/$K197),(VLOOKUP($D197,Customer_Demand!$D:$BF,COLUMNS($I197:BA197),0)/$I197)),"")</f>
        <v/>
      </c>
      <c r="BB197" s="49" t="str">
        <f>IFERROR(IF($K197&lt;&gt;"SS",(VLOOKUP($D197,Customer_Demand!$D:$BF,COLUMNS($I197:BB197),0)/$I197+VLOOKUP($D197,Customer_Demand!$D:$BF,COLUMNS($I197:BB197),0)/$K197),(VLOOKUP($D197,Customer_Demand!$D:$BF,COLUMNS($I197:BB197),0)/$I197)),"")</f>
        <v/>
      </c>
      <c r="BC197" s="49" t="str">
        <f>IFERROR(IF($K197&lt;&gt;"SS",(VLOOKUP($D197,Customer_Demand!$D:$BF,COLUMNS($I197:BC197),0)/$I197+VLOOKUP($D197,Customer_Demand!$D:$BF,COLUMNS($I197:BC197),0)/$K197),(VLOOKUP($D197,Customer_Demand!$D:$BF,COLUMNS($I197:BC197),0)/$I197)),"")</f>
        <v/>
      </c>
      <c r="BD197" s="49" t="str">
        <f>IFERROR(IF($K197&lt;&gt;"SS",(VLOOKUP($D197,Customer_Demand!$D:$BF,COLUMNS($I197:BD197),0)/$I197+VLOOKUP($D197,Customer_Demand!$D:$BF,COLUMNS($I197:BD197),0)/$K197),(VLOOKUP($D197,Customer_Demand!$D:$BF,COLUMNS($I197:BD197),0)/$I197)),"")</f>
        <v/>
      </c>
      <c r="BE197" s="49" t="str">
        <f>IFERROR(IF($K197&lt;&gt;"SS",(VLOOKUP($D197,Customer_Demand!$D:$BF,COLUMNS($I197:BE197),0)/$I197+VLOOKUP($D197,Customer_Demand!$D:$BF,COLUMNS($I197:BE197),0)/$K197),(VLOOKUP($D197,Customer_Demand!$D:$BF,COLUMNS($I197:BE197),0)/$I197)),"")</f>
        <v/>
      </c>
      <c r="BF197" s="49" t="str">
        <f>IFERROR(IF($K197&lt;&gt;"SS",(VLOOKUP($D197,Customer_Demand!$D:$BF,COLUMNS($I197:BF197),0)/$I197+VLOOKUP($D197,Customer_Demand!$D:$BF,COLUMNS($I197:BF197),0)/$K197),(VLOOKUP($D197,Customer_Demand!$D:$BF,COLUMNS($I197:BF197),0)/$I197)),"")</f>
        <v/>
      </c>
      <c r="BG197" s="49" t="str">
        <f>IFERROR(IF($K197&lt;&gt;"SS",(VLOOKUP($D197,Customer_Demand!$D:$BF,COLUMNS($I197:BG197),0)/$I197+VLOOKUP($D197,Customer_Demand!$D:$BF,COLUMNS($I197:BG197),0)/$K197),(VLOOKUP($D197,Customer_Demand!$D:$BF,COLUMNS($I197:BG197),0)/$I197)),"")</f>
        <v/>
      </c>
      <c r="BH197" s="49" t="str">
        <f>IFERROR(IF($K197&lt;&gt;"SS",(VLOOKUP($D197,Customer_Demand!$D:$BF,COLUMNS($I197:BH197),0)/$I197+VLOOKUP($D197,Customer_Demand!$D:$BF,COLUMNS($I197:BH197),0)/$K197),(VLOOKUP($D197,Customer_Demand!$D:$BF,COLUMNS($I197:BH197),0)/$I197)),"")</f>
        <v/>
      </c>
      <c r="BI197" s="49" t="str">
        <f>IFERROR(IF($K197&lt;&gt;"SS",(VLOOKUP($D197,Customer_Demand!$D:$BF,COLUMNS($I197:BI197),0)/$I197+VLOOKUP($D197,Customer_Demand!$D:$BF,COLUMNS($I197:BI197),0)/$K197),(VLOOKUP($D197,Customer_Demand!$D:$BF,COLUMNS($I197:BI197),0)/$I197)),"")</f>
        <v/>
      </c>
      <c r="BJ197" s="49" t="str">
        <f>IFERROR(IF($K197&lt;&gt;"SS",(VLOOKUP($D197,Customer_Demand!$D:$BF,COLUMNS($I197:BJ197),0)/$I197+VLOOKUP($D197,Customer_Demand!$D:$BF,COLUMNS($I197:BJ197),0)/$K197),(VLOOKUP($D197,Customer_Demand!$D:$BF,COLUMNS($I197:BJ197),0)/$I197)),"")</f>
        <v/>
      </c>
      <c r="BK197" s="50" t="str">
        <f>IFERROR(IF($K197&lt;&gt;"SS",(VLOOKUP($D197,Customer_Demand!$D:$BF,COLUMNS($I197:BK197),0)/$I197+VLOOKUP($D197,Customer_Demand!$D:$BF,COLUMNS($I197:BK197),0)/$K197),(VLOOKUP($D197,Customer_Demand!$D:$BF,COLUMNS($I197:BK197),0)/$I197)),"")</f>
        <v/>
      </c>
      <c r="BL197" s="18"/>
    </row>
    <row r="198" spans="2:64" x14ac:dyDescent="0.2">
      <c r="B198" s="12" t="str">
        <f t="shared" si="15"/>
        <v/>
      </c>
      <c r="C198" s="45" t="str">
        <f>IF((Customer_Demand!C198)&lt;&gt;"",Customer_Demand!C198,"")</f>
        <v/>
      </c>
      <c r="D198" s="45" t="str">
        <f>IF(C198&lt;&gt;"",Customer_Demand!D198,"")</f>
        <v/>
      </c>
      <c r="E198" s="51" t="str">
        <f>IF(C198&lt;&gt;"",Customer_Demand!E198,"")</f>
        <v/>
      </c>
      <c r="F198" s="47" t="str">
        <f>IF(C198&lt;&gt;"",VLOOKUP(D198,Customer_Demand!$D$5:$F$1005,3,0),"")</f>
        <v/>
      </c>
      <c r="G198" s="48" t="str">
        <f t="shared" si="12"/>
        <v/>
      </c>
      <c r="H198" s="48" t="str">
        <f t="shared" si="13"/>
        <v/>
      </c>
      <c r="I198" s="48" t="str">
        <f>IFERROR(IF(C198&lt;&gt;"",VLOOKUP($H198,SMT_Cycle_Time_Data!$F:$Q,4,0),""),"SGR Not Defined")</f>
        <v/>
      </c>
      <c r="J198" s="48" t="str">
        <f t="shared" si="14"/>
        <v/>
      </c>
      <c r="K198" s="48" t="str">
        <f>IF(C198&lt;&gt;"",IFERROR(VLOOKUP($J198,SMT_Cycle_Time_Data!$F:$Q,4,0),"SS"),"")</f>
        <v/>
      </c>
      <c r="L198" s="49" t="str">
        <f>IFERROR(IF($K198&lt;&gt;"SS",(VLOOKUP($D198,Customer_Demand!$D:$BF,COLUMNS($I198:L198),0)/$I198+VLOOKUP($D198,Customer_Demand!$D:$BF,COLUMNS($I198:L198),0)/$K198),(VLOOKUP($D198,Customer_Demand!$D:$BF,COLUMNS($I198:L198),0)/$I198)),"")</f>
        <v/>
      </c>
      <c r="M198" s="49" t="str">
        <f>IFERROR(IF($K198&lt;&gt;"SS",(VLOOKUP($D198,Customer_Demand!$D:$BF,COLUMNS($I198:M198),0)/$I198+VLOOKUP($D198,Customer_Demand!$D:$BF,COLUMNS($I198:M198),0)/$K198),(VLOOKUP($D198,Customer_Demand!$D:$BF,COLUMNS($I198:M198),0)/$I198)),"")</f>
        <v/>
      </c>
      <c r="N198" s="49" t="str">
        <f>IFERROR(IF($K198&lt;&gt;"SS",(VLOOKUP($D198,Customer_Demand!$D:$BF,COLUMNS($I198:N198),0)/$I198+VLOOKUP($D198,Customer_Demand!$D:$BF,COLUMNS($I198:N198),0)/$K198),(VLOOKUP($D198,Customer_Demand!$D:$BF,COLUMNS($I198:N198),0)/$I198)),"")</f>
        <v/>
      </c>
      <c r="O198" s="49" t="str">
        <f>IFERROR(IF($K198&lt;&gt;"SS",(VLOOKUP($D198,Customer_Demand!$D:$BF,COLUMNS($I198:O198),0)/$I198+VLOOKUP($D198,Customer_Demand!$D:$BF,COLUMNS($I198:O198),0)/$K198),(VLOOKUP($D198,Customer_Demand!$D:$BF,COLUMNS($I198:O198),0)/$I198)),"")</f>
        <v/>
      </c>
      <c r="P198" s="49" t="str">
        <f>IFERROR(IF($K198&lt;&gt;"SS",(VLOOKUP($D198,Customer_Demand!$D:$BF,COLUMNS($I198:P198),0)/$I198+VLOOKUP($D198,Customer_Demand!$D:$BF,COLUMNS($I198:P198),0)/$K198),(VLOOKUP($D198,Customer_Demand!$D:$BF,COLUMNS($I198:P198),0)/$I198)),"")</f>
        <v/>
      </c>
      <c r="Q198" s="49" t="str">
        <f>IFERROR(IF($K198&lt;&gt;"SS",(VLOOKUP($D198,Customer_Demand!$D:$BF,COLUMNS($I198:Q198),0)/$I198+VLOOKUP($D198,Customer_Demand!$D:$BF,COLUMNS($I198:Q198),0)/$K198),(VLOOKUP($D198,Customer_Demand!$D:$BF,COLUMNS($I198:Q198),0)/$I198)),"")</f>
        <v/>
      </c>
      <c r="R198" s="49" t="str">
        <f>IFERROR(IF($K198&lt;&gt;"SS",(VLOOKUP($D198,Customer_Demand!$D:$BF,COLUMNS($I198:R198),0)/$I198+VLOOKUP($D198,Customer_Demand!$D:$BF,COLUMNS($I198:R198),0)/$K198),(VLOOKUP($D198,Customer_Demand!$D:$BF,COLUMNS($I198:R198),0)/$I198)),"")</f>
        <v/>
      </c>
      <c r="S198" s="49" t="str">
        <f>IFERROR(IF($K198&lt;&gt;"SS",(VLOOKUP($D198,Customer_Demand!$D:$BF,COLUMNS($I198:S198),0)/$I198+VLOOKUP($D198,Customer_Demand!$D:$BF,COLUMNS($I198:S198),0)/$K198),(VLOOKUP($D198,Customer_Demand!$D:$BF,COLUMNS($I198:S198),0)/$I198)),"")</f>
        <v/>
      </c>
      <c r="T198" s="49" t="str">
        <f>IFERROR(IF($K198&lt;&gt;"SS",(VLOOKUP($D198,Customer_Demand!$D:$BF,COLUMNS($I198:T198),0)/$I198+VLOOKUP($D198,Customer_Demand!$D:$BF,COLUMNS($I198:T198),0)/$K198),(VLOOKUP($D198,Customer_Demand!$D:$BF,COLUMNS($I198:T198),0)/$I198)),"")</f>
        <v/>
      </c>
      <c r="U198" s="49" t="str">
        <f>IFERROR(IF($K198&lt;&gt;"SS",(VLOOKUP($D198,Customer_Demand!$D:$BF,COLUMNS($I198:U198),0)/$I198+VLOOKUP($D198,Customer_Demand!$D:$BF,COLUMNS($I198:U198),0)/$K198),(VLOOKUP($D198,Customer_Demand!$D:$BF,COLUMNS($I198:U198),0)/$I198)),"")</f>
        <v/>
      </c>
      <c r="V198" s="49" t="str">
        <f>IFERROR(IF($K198&lt;&gt;"SS",(VLOOKUP($D198,Customer_Demand!$D:$BF,COLUMNS($I198:V198),0)/$I198+VLOOKUP($D198,Customer_Demand!$D:$BF,COLUMNS($I198:V198),0)/$K198),(VLOOKUP($D198,Customer_Demand!$D:$BF,COLUMNS($I198:V198),0)/$I198)),"")</f>
        <v/>
      </c>
      <c r="W198" s="49" t="str">
        <f>IFERROR(IF($K198&lt;&gt;"SS",(VLOOKUP($D198,Customer_Demand!$D:$BF,COLUMNS($I198:W198),0)/$I198+VLOOKUP($D198,Customer_Demand!$D:$BF,COLUMNS($I198:W198),0)/$K198),(VLOOKUP($D198,Customer_Demand!$D:$BF,COLUMNS($I198:W198),0)/$I198)),"")</f>
        <v/>
      </c>
      <c r="X198" s="49" t="str">
        <f>IFERROR(IF($K198&lt;&gt;"SS",(VLOOKUP($D198,Customer_Demand!$D:$BF,COLUMNS($I198:X198),0)/$I198+VLOOKUP($D198,Customer_Demand!$D:$BF,COLUMNS($I198:X198),0)/$K198),(VLOOKUP($D198,Customer_Demand!$D:$BF,COLUMNS($I198:X198),0)/$I198)),"")</f>
        <v/>
      </c>
      <c r="Y198" s="49" t="str">
        <f>IFERROR(IF($K198&lt;&gt;"SS",(VLOOKUP($D198,Customer_Demand!$D:$BF,COLUMNS($I198:Y198),0)/$I198+VLOOKUP($D198,Customer_Demand!$D:$BF,COLUMNS($I198:Y198),0)/$K198),(VLOOKUP($D198,Customer_Demand!$D:$BF,COLUMNS($I198:Y198),0)/$I198)),"")</f>
        <v/>
      </c>
      <c r="Z198" s="49" t="str">
        <f>IFERROR(IF($K198&lt;&gt;"SS",(VLOOKUP($D198,Customer_Demand!$D:$BF,COLUMNS($I198:Z198),0)/$I198+VLOOKUP($D198,Customer_Demand!$D:$BF,COLUMNS($I198:Z198),0)/$K198),(VLOOKUP($D198,Customer_Demand!$D:$BF,COLUMNS($I198:Z198),0)/$I198)),"")</f>
        <v/>
      </c>
      <c r="AA198" s="49" t="str">
        <f>IFERROR(IF($K198&lt;&gt;"SS",(VLOOKUP($D198,Customer_Demand!$D:$BF,COLUMNS($I198:AA198),0)/$I198+VLOOKUP($D198,Customer_Demand!$D:$BF,COLUMNS($I198:AA198),0)/$K198),(VLOOKUP($D198,Customer_Demand!$D:$BF,COLUMNS($I198:AA198),0)/$I198)),"")</f>
        <v/>
      </c>
      <c r="AB198" s="49" t="str">
        <f>IFERROR(IF($K198&lt;&gt;"SS",(VLOOKUP($D198,Customer_Demand!$D:$BF,COLUMNS($I198:AB198),0)/$I198+VLOOKUP($D198,Customer_Demand!$D:$BF,COLUMNS($I198:AB198),0)/$K198),(VLOOKUP($D198,Customer_Demand!$D:$BF,COLUMNS($I198:AB198),0)/$I198)),"")</f>
        <v/>
      </c>
      <c r="AC198" s="49" t="str">
        <f>IFERROR(IF($K198&lt;&gt;"SS",(VLOOKUP($D198,Customer_Demand!$D:$BF,COLUMNS($I198:AC198),0)/$I198+VLOOKUP($D198,Customer_Demand!$D:$BF,COLUMNS($I198:AC198),0)/$K198),(VLOOKUP($D198,Customer_Demand!$D:$BF,COLUMNS($I198:AC198),0)/$I198)),"")</f>
        <v/>
      </c>
      <c r="AD198" s="49" t="str">
        <f>IFERROR(IF($K198&lt;&gt;"SS",(VLOOKUP($D198,Customer_Demand!$D:$BF,COLUMNS($I198:AD198),0)/$I198+VLOOKUP($D198,Customer_Demand!$D:$BF,COLUMNS($I198:AD198),0)/$K198),(VLOOKUP($D198,Customer_Demand!$D:$BF,COLUMNS($I198:AD198),0)/$I198)),"")</f>
        <v/>
      </c>
      <c r="AE198" s="49" t="str">
        <f>IFERROR(IF($K198&lt;&gt;"SS",(VLOOKUP($D198,Customer_Demand!$D:$BF,COLUMNS($I198:AE198),0)/$I198+VLOOKUP($D198,Customer_Demand!$D:$BF,COLUMNS($I198:AE198),0)/$K198),(VLOOKUP($D198,Customer_Demand!$D:$BF,COLUMNS($I198:AE198),0)/$I198)),"")</f>
        <v/>
      </c>
      <c r="AF198" s="49" t="str">
        <f>IFERROR(IF($K198&lt;&gt;"SS",(VLOOKUP($D198,Customer_Demand!$D:$BF,COLUMNS($I198:AF198),0)/$I198+VLOOKUP($D198,Customer_Demand!$D:$BF,COLUMNS($I198:AF198),0)/$K198),(VLOOKUP($D198,Customer_Demand!$D:$BF,COLUMNS($I198:AF198),0)/$I198)),"")</f>
        <v/>
      </c>
      <c r="AG198" s="49" t="str">
        <f>IFERROR(IF($K198&lt;&gt;"SS",(VLOOKUP($D198,Customer_Demand!$D:$BF,COLUMNS($I198:AG198),0)/$I198+VLOOKUP($D198,Customer_Demand!$D:$BF,COLUMNS($I198:AG198),0)/$K198),(VLOOKUP($D198,Customer_Demand!$D:$BF,COLUMNS($I198:AG198),0)/$I198)),"")</f>
        <v/>
      </c>
      <c r="AH198" s="49" t="str">
        <f>IFERROR(IF($K198&lt;&gt;"SS",(VLOOKUP($D198,Customer_Demand!$D:$BF,COLUMNS($I198:AH198),0)/$I198+VLOOKUP($D198,Customer_Demand!$D:$BF,COLUMNS($I198:AH198),0)/$K198),(VLOOKUP($D198,Customer_Demand!$D:$BF,COLUMNS($I198:AH198),0)/$I198)),"")</f>
        <v/>
      </c>
      <c r="AI198" s="49" t="str">
        <f>IFERROR(IF($K198&lt;&gt;"SS",(VLOOKUP($D198,Customer_Demand!$D:$BF,COLUMNS($I198:AI198),0)/$I198+VLOOKUP($D198,Customer_Demand!$D:$BF,COLUMNS($I198:AI198),0)/$K198),(VLOOKUP($D198,Customer_Demand!$D:$BF,COLUMNS($I198:AI198),0)/$I198)),"")</f>
        <v/>
      </c>
      <c r="AJ198" s="49" t="str">
        <f>IFERROR(IF($K198&lt;&gt;"SS",(VLOOKUP($D198,Customer_Demand!$D:$BF,COLUMNS($I198:AJ198),0)/$I198+VLOOKUP($D198,Customer_Demand!$D:$BF,COLUMNS($I198:AJ198),0)/$K198),(VLOOKUP($D198,Customer_Demand!$D:$BF,COLUMNS($I198:AJ198),0)/$I198)),"")</f>
        <v/>
      </c>
      <c r="AK198" s="49" t="str">
        <f>IFERROR(IF($K198&lt;&gt;"SS",(VLOOKUP($D198,Customer_Demand!$D:$BF,COLUMNS($I198:AK198),0)/$I198+VLOOKUP($D198,Customer_Demand!$D:$BF,COLUMNS($I198:AK198),0)/$K198),(VLOOKUP($D198,Customer_Demand!$D:$BF,COLUMNS($I198:AK198),0)/$I198)),"")</f>
        <v/>
      </c>
      <c r="AL198" s="49" t="str">
        <f>IFERROR(IF($K198&lt;&gt;"SS",(VLOOKUP($D198,Customer_Demand!$D:$BF,COLUMNS($I198:AL198),0)/$I198+VLOOKUP($D198,Customer_Demand!$D:$BF,COLUMNS($I198:AL198),0)/$K198),(VLOOKUP($D198,Customer_Demand!$D:$BF,COLUMNS($I198:AL198),0)/$I198)),"")</f>
        <v/>
      </c>
      <c r="AM198" s="49" t="str">
        <f>IFERROR(IF($K198&lt;&gt;"SS",(VLOOKUP($D198,Customer_Demand!$D:$BF,COLUMNS($I198:AM198),0)/$I198+VLOOKUP($D198,Customer_Demand!$D:$BF,COLUMNS($I198:AM198),0)/$K198),(VLOOKUP($D198,Customer_Demand!$D:$BF,COLUMNS($I198:AM198),0)/$I198)),"")</f>
        <v/>
      </c>
      <c r="AN198" s="49" t="str">
        <f>IFERROR(IF($K198&lt;&gt;"SS",(VLOOKUP($D198,Customer_Demand!$D:$BF,COLUMNS($I198:AN198),0)/$I198+VLOOKUP($D198,Customer_Demand!$D:$BF,COLUMNS($I198:AN198),0)/$K198),(VLOOKUP($D198,Customer_Demand!$D:$BF,COLUMNS($I198:AN198),0)/$I198)),"")</f>
        <v/>
      </c>
      <c r="AO198" s="49" t="str">
        <f>IFERROR(IF($K198&lt;&gt;"SS",(VLOOKUP($D198,Customer_Demand!$D:$BF,COLUMNS($I198:AO198),0)/$I198+VLOOKUP($D198,Customer_Demand!$D:$BF,COLUMNS($I198:AO198),0)/$K198),(VLOOKUP($D198,Customer_Demand!$D:$BF,COLUMNS($I198:AO198),0)/$I198)),"")</f>
        <v/>
      </c>
      <c r="AP198" s="49" t="str">
        <f>IFERROR(IF($K198&lt;&gt;"SS",(VLOOKUP($D198,Customer_Demand!$D:$BF,COLUMNS($I198:AP198),0)/$I198+VLOOKUP($D198,Customer_Demand!$D:$BF,COLUMNS($I198:AP198),0)/$K198),(VLOOKUP($D198,Customer_Demand!$D:$BF,COLUMNS($I198:AP198),0)/$I198)),"")</f>
        <v/>
      </c>
      <c r="AQ198" s="49" t="str">
        <f>IFERROR(IF($K198&lt;&gt;"SS",(VLOOKUP($D198,Customer_Demand!$D:$BF,COLUMNS($I198:AQ198),0)/$I198+VLOOKUP($D198,Customer_Demand!$D:$BF,COLUMNS($I198:AQ198),0)/$K198),(VLOOKUP($D198,Customer_Demand!$D:$BF,COLUMNS($I198:AQ198),0)/$I198)),"")</f>
        <v/>
      </c>
      <c r="AR198" s="49" t="str">
        <f>IFERROR(IF($K198&lt;&gt;"SS",(VLOOKUP($D198,Customer_Demand!$D:$BF,COLUMNS($I198:AR198),0)/$I198+VLOOKUP($D198,Customer_Demand!$D:$BF,COLUMNS($I198:AR198),0)/$K198),(VLOOKUP($D198,Customer_Demand!$D:$BF,COLUMNS($I198:AR198),0)/$I198)),"")</f>
        <v/>
      </c>
      <c r="AS198" s="49" t="str">
        <f>IFERROR(IF($K198&lt;&gt;"SS",(VLOOKUP($D198,Customer_Demand!$D:$BF,COLUMNS($I198:AS198),0)/$I198+VLOOKUP($D198,Customer_Demand!$D:$BF,COLUMNS($I198:AS198),0)/$K198),(VLOOKUP($D198,Customer_Demand!$D:$BF,COLUMNS($I198:AS198),0)/$I198)),"")</f>
        <v/>
      </c>
      <c r="AT198" s="49" t="str">
        <f>IFERROR(IF($K198&lt;&gt;"SS",(VLOOKUP($D198,Customer_Demand!$D:$BF,COLUMNS($I198:AT198),0)/$I198+VLOOKUP($D198,Customer_Demand!$D:$BF,COLUMNS($I198:AT198),0)/$K198),(VLOOKUP($D198,Customer_Demand!$D:$BF,COLUMNS($I198:AT198),0)/$I198)),"")</f>
        <v/>
      </c>
      <c r="AU198" s="49" t="str">
        <f>IFERROR(IF($K198&lt;&gt;"SS",(VLOOKUP($D198,Customer_Demand!$D:$BF,COLUMNS($I198:AU198),0)/$I198+VLOOKUP($D198,Customer_Demand!$D:$BF,COLUMNS($I198:AU198),0)/$K198),(VLOOKUP($D198,Customer_Demand!$D:$BF,COLUMNS($I198:AU198),0)/$I198)),"")</f>
        <v/>
      </c>
      <c r="AV198" s="49" t="str">
        <f>IFERROR(IF($K198&lt;&gt;"SS",(VLOOKUP($D198,Customer_Demand!$D:$BF,COLUMNS($I198:AV198),0)/$I198+VLOOKUP($D198,Customer_Demand!$D:$BF,COLUMNS($I198:AV198),0)/$K198),(VLOOKUP($D198,Customer_Demand!$D:$BF,COLUMNS($I198:AV198),0)/$I198)),"")</f>
        <v/>
      </c>
      <c r="AW198" s="49" t="str">
        <f>IFERROR(IF($K198&lt;&gt;"SS",(VLOOKUP($D198,Customer_Demand!$D:$BF,COLUMNS($I198:AW198),0)/$I198+VLOOKUP($D198,Customer_Demand!$D:$BF,COLUMNS($I198:AW198),0)/$K198),(VLOOKUP($D198,Customer_Demand!$D:$BF,COLUMNS($I198:AW198),0)/$I198)),"")</f>
        <v/>
      </c>
      <c r="AX198" s="49" t="str">
        <f>IFERROR(IF($K198&lt;&gt;"SS",(VLOOKUP($D198,Customer_Demand!$D:$BF,COLUMNS($I198:AX198),0)/$I198+VLOOKUP($D198,Customer_Demand!$D:$BF,COLUMNS($I198:AX198),0)/$K198),(VLOOKUP($D198,Customer_Demand!$D:$BF,COLUMNS($I198:AX198),0)/$I198)),"")</f>
        <v/>
      </c>
      <c r="AY198" s="49" t="str">
        <f>IFERROR(IF($K198&lt;&gt;"SS",(VLOOKUP($D198,Customer_Demand!$D:$BF,COLUMNS($I198:AY198),0)/$I198+VLOOKUP($D198,Customer_Demand!$D:$BF,COLUMNS($I198:AY198),0)/$K198),(VLOOKUP($D198,Customer_Demand!$D:$BF,COLUMNS($I198:AY198),0)/$I198)),"")</f>
        <v/>
      </c>
      <c r="AZ198" s="49" t="str">
        <f>IFERROR(IF($K198&lt;&gt;"SS",(VLOOKUP($D198,Customer_Demand!$D:$BF,COLUMNS($I198:AZ198),0)/$I198+VLOOKUP($D198,Customer_Demand!$D:$BF,COLUMNS($I198:AZ198),0)/$K198),(VLOOKUP($D198,Customer_Demand!$D:$BF,COLUMNS($I198:AZ198),0)/$I198)),"")</f>
        <v/>
      </c>
      <c r="BA198" s="49" t="str">
        <f>IFERROR(IF($K198&lt;&gt;"SS",(VLOOKUP($D198,Customer_Demand!$D:$BF,COLUMNS($I198:BA198),0)/$I198+VLOOKUP($D198,Customer_Demand!$D:$BF,COLUMNS($I198:BA198),0)/$K198),(VLOOKUP($D198,Customer_Demand!$D:$BF,COLUMNS($I198:BA198),0)/$I198)),"")</f>
        <v/>
      </c>
      <c r="BB198" s="49" t="str">
        <f>IFERROR(IF($K198&lt;&gt;"SS",(VLOOKUP($D198,Customer_Demand!$D:$BF,COLUMNS($I198:BB198),0)/$I198+VLOOKUP($D198,Customer_Demand!$D:$BF,COLUMNS($I198:BB198),0)/$K198),(VLOOKUP($D198,Customer_Demand!$D:$BF,COLUMNS($I198:BB198),0)/$I198)),"")</f>
        <v/>
      </c>
      <c r="BC198" s="49" t="str">
        <f>IFERROR(IF($K198&lt;&gt;"SS",(VLOOKUP($D198,Customer_Demand!$D:$BF,COLUMNS($I198:BC198),0)/$I198+VLOOKUP($D198,Customer_Demand!$D:$BF,COLUMNS($I198:BC198),0)/$K198),(VLOOKUP($D198,Customer_Demand!$D:$BF,COLUMNS($I198:BC198),0)/$I198)),"")</f>
        <v/>
      </c>
      <c r="BD198" s="49" t="str">
        <f>IFERROR(IF($K198&lt;&gt;"SS",(VLOOKUP($D198,Customer_Demand!$D:$BF,COLUMNS($I198:BD198),0)/$I198+VLOOKUP($D198,Customer_Demand!$D:$BF,COLUMNS($I198:BD198),0)/$K198),(VLOOKUP($D198,Customer_Demand!$D:$BF,COLUMNS($I198:BD198),0)/$I198)),"")</f>
        <v/>
      </c>
      <c r="BE198" s="49" t="str">
        <f>IFERROR(IF($K198&lt;&gt;"SS",(VLOOKUP($D198,Customer_Demand!$D:$BF,COLUMNS($I198:BE198),0)/$I198+VLOOKUP($D198,Customer_Demand!$D:$BF,COLUMNS($I198:BE198),0)/$K198),(VLOOKUP($D198,Customer_Demand!$D:$BF,COLUMNS($I198:BE198),0)/$I198)),"")</f>
        <v/>
      </c>
      <c r="BF198" s="49" t="str">
        <f>IFERROR(IF($K198&lt;&gt;"SS",(VLOOKUP($D198,Customer_Demand!$D:$BF,COLUMNS($I198:BF198),0)/$I198+VLOOKUP($D198,Customer_Demand!$D:$BF,COLUMNS($I198:BF198),0)/$K198),(VLOOKUP($D198,Customer_Demand!$D:$BF,COLUMNS($I198:BF198),0)/$I198)),"")</f>
        <v/>
      </c>
      <c r="BG198" s="49" t="str">
        <f>IFERROR(IF($K198&lt;&gt;"SS",(VLOOKUP($D198,Customer_Demand!$D:$BF,COLUMNS($I198:BG198),0)/$I198+VLOOKUP($D198,Customer_Demand!$D:$BF,COLUMNS($I198:BG198),0)/$K198),(VLOOKUP($D198,Customer_Demand!$D:$BF,COLUMNS($I198:BG198),0)/$I198)),"")</f>
        <v/>
      </c>
      <c r="BH198" s="49" t="str">
        <f>IFERROR(IF($K198&lt;&gt;"SS",(VLOOKUP($D198,Customer_Demand!$D:$BF,COLUMNS($I198:BH198),0)/$I198+VLOOKUP($D198,Customer_Demand!$D:$BF,COLUMNS($I198:BH198),0)/$K198),(VLOOKUP($D198,Customer_Demand!$D:$BF,COLUMNS($I198:BH198),0)/$I198)),"")</f>
        <v/>
      </c>
      <c r="BI198" s="49" t="str">
        <f>IFERROR(IF($K198&lt;&gt;"SS",(VLOOKUP($D198,Customer_Demand!$D:$BF,COLUMNS($I198:BI198),0)/$I198+VLOOKUP($D198,Customer_Demand!$D:$BF,COLUMNS($I198:BI198),0)/$K198),(VLOOKUP($D198,Customer_Demand!$D:$BF,COLUMNS($I198:BI198),0)/$I198)),"")</f>
        <v/>
      </c>
      <c r="BJ198" s="49" t="str">
        <f>IFERROR(IF($K198&lt;&gt;"SS",(VLOOKUP($D198,Customer_Demand!$D:$BF,COLUMNS($I198:BJ198),0)/$I198+VLOOKUP($D198,Customer_Demand!$D:$BF,COLUMNS($I198:BJ198),0)/$K198),(VLOOKUP($D198,Customer_Demand!$D:$BF,COLUMNS($I198:BJ198),0)/$I198)),"")</f>
        <v/>
      </c>
      <c r="BK198" s="50" t="str">
        <f>IFERROR(IF($K198&lt;&gt;"SS",(VLOOKUP($D198,Customer_Demand!$D:$BF,COLUMNS($I198:BK198),0)/$I198+VLOOKUP($D198,Customer_Demand!$D:$BF,COLUMNS($I198:BK198),0)/$K198),(VLOOKUP($D198,Customer_Demand!$D:$BF,COLUMNS($I198:BK198),0)/$I198)),"")</f>
        <v/>
      </c>
      <c r="BL198" s="18"/>
    </row>
    <row r="199" spans="2:64" x14ac:dyDescent="0.2">
      <c r="B199" s="12" t="str">
        <f t="shared" si="15"/>
        <v/>
      </c>
      <c r="C199" s="45" t="str">
        <f>IF((Customer_Demand!C199)&lt;&gt;"",Customer_Demand!C199,"")</f>
        <v/>
      </c>
      <c r="D199" s="45" t="str">
        <f>IF(C199&lt;&gt;"",Customer_Demand!D199,"")</f>
        <v/>
      </c>
      <c r="E199" s="51" t="str">
        <f>IF(C199&lt;&gt;"",Customer_Demand!E199,"")</f>
        <v/>
      </c>
      <c r="F199" s="47" t="str">
        <f>IF(C199&lt;&gt;"",VLOOKUP(D199,Customer_Demand!$D$5:$F$1005,3,0),"")</f>
        <v/>
      </c>
      <c r="G199" s="48" t="str">
        <f t="shared" ref="G199:G262" si="16">IF(C199&lt;&gt;"",IF(AND(F199&gt;0,SUM(L199:BK199)=0),"SGR To Be Defined",SUM(L199:BK199)),"")</f>
        <v/>
      </c>
      <c r="H199" s="48" t="str">
        <f t="shared" ref="H199:H262" si="17">IF(C199&lt;&gt;"",CONCATENATE(D199,"_","Top"),"")</f>
        <v/>
      </c>
      <c r="I199" s="48" t="str">
        <f>IFERROR(IF(C199&lt;&gt;"",VLOOKUP($H199,SMT_Cycle_Time_Data!$F:$Q,4,0),""),"SGR Not Defined")</f>
        <v/>
      </c>
      <c r="J199" s="48" t="str">
        <f t="shared" ref="J199:J262" si="18">IF(C199&lt;&gt;"",CONCATENATE(D199,"_","Bottom"),"")</f>
        <v/>
      </c>
      <c r="K199" s="48" t="str">
        <f>IF(C199&lt;&gt;"",IFERROR(VLOOKUP($J199,SMT_Cycle_Time_Data!$F:$Q,4,0),"SS"),"")</f>
        <v/>
      </c>
      <c r="L199" s="49" t="str">
        <f>IFERROR(IF($K199&lt;&gt;"SS",(VLOOKUP($D199,Customer_Demand!$D:$BF,COLUMNS($I199:L199),0)/$I199+VLOOKUP($D199,Customer_Demand!$D:$BF,COLUMNS($I199:L199),0)/$K199),(VLOOKUP($D199,Customer_Demand!$D:$BF,COLUMNS($I199:L199),0)/$I199)),"")</f>
        <v/>
      </c>
      <c r="M199" s="49" t="str">
        <f>IFERROR(IF($K199&lt;&gt;"SS",(VLOOKUP($D199,Customer_Demand!$D:$BF,COLUMNS($I199:M199),0)/$I199+VLOOKUP($D199,Customer_Demand!$D:$BF,COLUMNS($I199:M199),0)/$K199),(VLOOKUP($D199,Customer_Demand!$D:$BF,COLUMNS($I199:M199),0)/$I199)),"")</f>
        <v/>
      </c>
      <c r="N199" s="49" t="str">
        <f>IFERROR(IF($K199&lt;&gt;"SS",(VLOOKUP($D199,Customer_Demand!$D:$BF,COLUMNS($I199:N199),0)/$I199+VLOOKUP($D199,Customer_Demand!$D:$BF,COLUMNS($I199:N199),0)/$K199),(VLOOKUP($D199,Customer_Demand!$D:$BF,COLUMNS($I199:N199),0)/$I199)),"")</f>
        <v/>
      </c>
      <c r="O199" s="49" t="str">
        <f>IFERROR(IF($K199&lt;&gt;"SS",(VLOOKUP($D199,Customer_Demand!$D:$BF,COLUMNS($I199:O199),0)/$I199+VLOOKUP($D199,Customer_Demand!$D:$BF,COLUMNS($I199:O199),0)/$K199),(VLOOKUP($D199,Customer_Demand!$D:$BF,COLUMNS($I199:O199),0)/$I199)),"")</f>
        <v/>
      </c>
      <c r="P199" s="49" t="str">
        <f>IFERROR(IF($K199&lt;&gt;"SS",(VLOOKUP($D199,Customer_Demand!$D:$BF,COLUMNS($I199:P199),0)/$I199+VLOOKUP($D199,Customer_Demand!$D:$BF,COLUMNS($I199:P199),0)/$K199),(VLOOKUP($D199,Customer_Demand!$D:$BF,COLUMNS($I199:P199),0)/$I199)),"")</f>
        <v/>
      </c>
      <c r="Q199" s="49" t="str">
        <f>IFERROR(IF($K199&lt;&gt;"SS",(VLOOKUP($D199,Customer_Demand!$D:$BF,COLUMNS($I199:Q199),0)/$I199+VLOOKUP($D199,Customer_Demand!$D:$BF,COLUMNS($I199:Q199),0)/$K199),(VLOOKUP($D199,Customer_Demand!$D:$BF,COLUMNS($I199:Q199),0)/$I199)),"")</f>
        <v/>
      </c>
      <c r="R199" s="49" t="str">
        <f>IFERROR(IF($K199&lt;&gt;"SS",(VLOOKUP($D199,Customer_Demand!$D:$BF,COLUMNS($I199:R199),0)/$I199+VLOOKUP($D199,Customer_Demand!$D:$BF,COLUMNS($I199:R199),0)/$K199),(VLOOKUP($D199,Customer_Demand!$D:$BF,COLUMNS($I199:R199),0)/$I199)),"")</f>
        <v/>
      </c>
      <c r="S199" s="49" t="str">
        <f>IFERROR(IF($K199&lt;&gt;"SS",(VLOOKUP($D199,Customer_Demand!$D:$BF,COLUMNS($I199:S199),0)/$I199+VLOOKUP($D199,Customer_Demand!$D:$BF,COLUMNS($I199:S199),0)/$K199),(VLOOKUP($D199,Customer_Demand!$D:$BF,COLUMNS($I199:S199),0)/$I199)),"")</f>
        <v/>
      </c>
      <c r="T199" s="49" t="str">
        <f>IFERROR(IF($K199&lt;&gt;"SS",(VLOOKUP($D199,Customer_Demand!$D:$BF,COLUMNS($I199:T199),0)/$I199+VLOOKUP($D199,Customer_Demand!$D:$BF,COLUMNS($I199:T199),0)/$K199),(VLOOKUP($D199,Customer_Demand!$D:$BF,COLUMNS($I199:T199),0)/$I199)),"")</f>
        <v/>
      </c>
      <c r="U199" s="49" t="str">
        <f>IFERROR(IF($K199&lt;&gt;"SS",(VLOOKUP($D199,Customer_Demand!$D:$BF,COLUMNS($I199:U199),0)/$I199+VLOOKUP($D199,Customer_Demand!$D:$BF,COLUMNS($I199:U199),0)/$K199),(VLOOKUP($D199,Customer_Demand!$D:$BF,COLUMNS($I199:U199),0)/$I199)),"")</f>
        <v/>
      </c>
      <c r="V199" s="49" t="str">
        <f>IFERROR(IF($K199&lt;&gt;"SS",(VLOOKUP($D199,Customer_Demand!$D:$BF,COLUMNS($I199:V199),0)/$I199+VLOOKUP($D199,Customer_Demand!$D:$BF,COLUMNS($I199:V199),0)/$K199),(VLOOKUP($D199,Customer_Demand!$D:$BF,COLUMNS($I199:V199),0)/$I199)),"")</f>
        <v/>
      </c>
      <c r="W199" s="49" t="str">
        <f>IFERROR(IF($K199&lt;&gt;"SS",(VLOOKUP($D199,Customer_Demand!$D:$BF,COLUMNS($I199:W199),0)/$I199+VLOOKUP($D199,Customer_Demand!$D:$BF,COLUMNS($I199:W199),0)/$K199),(VLOOKUP($D199,Customer_Demand!$D:$BF,COLUMNS($I199:W199),0)/$I199)),"")</f>
        <v/>
      </c>
      <c r="X199" s="49" t="str">
        <f>IFERROR(IF($K199&lt;&gt;"SS",(VLOOKUP($D199,Customer_Demand!$D:$BF,COLUMNS($I199:X199),0)/$I199+VLOOKUP($D199,Customer_Demand!$D:$BF,COLUMNS($I199:X199),0)/$K199),(VLOOKUP($D199,Customer_Demand!$D:$BF,COLUMNS($I199:X199),0)/$I199)),"")</f>
        <v/>
      </c>
      <c r="Y199" s="49" t="str">
        <f>IFERROR(IF($K199&lt;&gt;"SS",(VLOOKUP($D199,Customer_Demand!$D:$BF,COLUMNS($I199:Y199),0)/$I199+VLOOKUP($D199,Customer_Demand!$D:$BF,COLUMNS($I199:Y199),0)/$K199),(VLOOKUP($D199,Customer_Demand!$D:$BF,COLUMNS($I199:Y199),0)/$I199)),"")</f>
        <v/>
      </c>
      <c r="Z199" s="49" t="str">
        <f>IFERROR(IF($K199&lt;&gt;"SS",(VLOOKUP($D199,Customer_Demand!$D:$BF,COLUMNS($I199:Z199),0)/$I199+VLOOKUP($D199,Customer_Demand!$D:$BF,COLUMNS($I199:Z199),0)/$K199),(VLOOKUP($D199,Customer_Demand!$D:$BF,COLUMNS($I199:Z199),0)/$I199)),"")</f>
        <v/>
      </c>
      <c r="AA199" s="49" t="str">
        <f>IFERROR(IF($K199&lt;&gt;"SS",(VLOOKUP($D199,Customer_Demand!$D:$BF,COLUMNS($I199:AA199),0)/$I199+VLOOKUP($D199,Customer_Demand!$D:$BF,COLUMNS($I199:AA199),0)/$K199),(VLOOKUP($D199,Customer_Demand!$D:$BF,COLUMNS($I199:AA199),0)/$I199)),"")</f>
        <v/>
      </c>
      <c r="AB199" s="49" t="str">
        <f>IFERROR(IF($K199&lt;&gt;"SS",(VLOOKUP($D199,Customer_Demand!$D:$BF,COLUMNS($I199:AB199),0)/$I199+VLOOKUP($D199,Customer_Demand!$D:$BF,COLUMNS($I199:AB199),0)/$K199),(VLOOKUP($D199,Customer_Demand!$D:$BF,COLUMNS($I199:AB199),0)/$I199)),"")</f>
        <v/>
      </c>
      <c r="AC199" s="49" t="str">
        <f>IFERROR(IF($K199&lt;&gt;"SS",(VLOOKUP($D199,Customer_Demand!$D:$BF,COLUMNS($I199:AC199),0)/$I199+VLOOKUP($D199,Customer_Demand!$D:$BF,COLUMNS($I199:AC199),0)/$K199),(VLOOKUP($D199,Customer_Demand!$D:$BF,COLUMNS($I199:AC199),0)/$I199)),"")</f>
        <v/>
      </c>
      <c r="AD199" s="49" t="str">
        <f>IFERROR(IF($K199&lt;&gt;"SS",(VLOOKUP($D199,Customer_Demand!$D:$BF,COLUMNS($I199:AD199),0)/$I199+VLOOKUP($D199,Customer_Demand!$D:$BF,COLUMNS($I199:AD199),0)/$K199),(VLOOKUP($D199,Customer_Demand!$D:$BF,COLUMNS($I199:AD199),0)/$I199)),"")</f>
        <v/>
      </c>
      <c r="AE199" s="49" t="str">
        <f>IFERROR(IF($K199&lt;&gt;"SS",(VLOOKUP($D199,Customer_Demand!$D:$BF,COLUMNS($I199:AE199),0)/$I199+VLOOKUP($D199,Customer_Demand!$D:$BF,COLUMNS($I199:AE199),0)/$K199),(VLOOKUP($D199,Customer_Demand!$D:$BF,COLUMNS($I199:AE199),0)/$I199)),"")</f>
        <v/>
      </c>
      <c r="AF199" s="49" t="str">
        <f>IFERROR(IF($K199&lt;&gt;"SS",(VLOOKUP($D199,Customer_Demand!$D:$BF,COLUMNS($I199:AF199),0)/$I199+VLOOKUP($D199,Customer_Demand!$D:$BF,COLUMNS($I199:AF199),0)/$K199),(VLOOKUP($D199,Customer_Demand!$D:$BF,COLUMNS($I199:AF199),0)/$I199)),"")</f>
        <v/>
      </c>
      <c r="AG199" s="49" t="str">
        <f>IFERROR(IF($K199&lt;&gt;"SS",(VLOOKUP($D199,Customer_Demand!$D:$BF,COLUMNS($I199:AG199),0)/$I199+VLOOKUP($D199,Customer_Demand!$D:$BF,COLUMNS($I199:AG199),0)/$K199),(VLOOKUP($D199,Customer_Demand!$D:$BF,COLUMNS($I199:AG199),0)/$I199)),"")</f>
        <v/>
      </c>
      <c r="AH199" s="49" t="str">
        <f>IFERROR(IF($K199&lt;&gt;"SS",(VLOOKUP($D199,Customer_Demand!$D:$BF,COLUMNS($I199:AH199),0)/$I199+VLOOKUP($D199,Customer_Demand!$D:$BF,COLUMNS($I199:AH199),0)/$K199),(VLOOKUP($D199,Customer_Demand!$D:$BF,COLUMNS($I199:AH199),0)/$I199)),"")</f>
        <v/>
      </c>
      <c r="AI199" s="49" t="str">
        <f>IFERROR(IF($K199&lt;&gt;"SS",(VLOOKUP($D199,Customer_Demand!$D:$BF,COLUMNS($I199:AI199),0)/$I199+VLOOKUP($D199,Customer_Demand!$D:$BF,COLUMNS($I199:AI199),0)/$K199),(VLOOKUP($D199,Customer_Demand!$D:$BF,COLUMNS($I199:AI199),0)/$I199)),"")</f>
        <v/>
      </c>
      <c r="AJ199" s="49" t="str">
        <f>IFERROR(IF($K199&lt;&gt;"SS",(VLOOKUP($D199,Customer_Demand!$D:$BF,COLUMNS($I199:AJ199),0)/$I199+VLOOKUP($D199,Customer_Demand!$D:$BF,COLUMNS($I199:AJ199),0)/$K199),(VLOOKUP($D199,Customer_Demand!$D:$BF,COLUMNS($I199:AJ199),0)/$I199)),"")</f>
        <v/>
      </c>
      <c r="AK199" s="49" t="str">
        <f>IFERROR(IF($K199&lt;&gt;"SS",(VLOOKUP($D199,Customer_Demand!$D:$BF,COLUMNS($I199:AK199),0)/$I199+VLOOKUP($D199,Customer_Demand!$D:$BF,COLUMNS($I199:AK199),0)/$K199),(VLOOKUP($D199,Customer_Demand!$D:$BF,COLUMNS($I199:AK199),0)/$I199)),"")</f>
        <v/>
      </c>
      <c r="AL199" s="49" t="str">
        <f>IFERROR(IF($K199&lt;&gt;"SS",(VLOOKUP($D199,Customer_Demand!$D:$BF,COLUMNS($I199:AL199),0)/$I199+VLOOKUP($D199,Customer_Demand!$D:$BF,COLUMNS($I199:AL199),0)/$K199),(VLOOKUP($D199,Customer_Demand!$D:$BF,COLUMNS($I199:AL199),0)/$I199)),"")</f>
        <v/>
      </c>
      <c r="AM199" s="49" t="str">
        <f>IFERROR(IF($K199&lt;&gt;"SS",(VLOOKUP($D199,Customer_Demand!$D:$BF,COLUMNS($I199:AM199),0)/$I199+VLOOKUP($D199,Customer_Demand!$D:$BF,COLUMNS($I199:AM199),0)/$K199),(VLOOKUP($D199,Customer_Demand!$D:$BF,COLUMNS($I199:AM199),0)/$I199)),"")</f>
        <v/>
      </c>
      <c r="AN199" s="49" t="str">
        <f>IFERROR(IF($K199&lt;&gt;"SS",(VLOOKUP($D199,Customer_Demand!$D:$BF,COLUMNS($I199:AN199),0)/$I199+VLOOKUP($D199,Customer_Demand!$D:$BF,COLUMNS($I199:AN199),0)/$K199),(VLOOKUP($D199,Customer_Demand!$D:$BF,COLUMNS($I199:AN199),0)/$I199)),"")</f>
        <v/>
      </c>
      <c r="AO199" s="49" t="str">
        <f>IFERROR(IF($K199&lt;&gt;"SS",(VLOOKUP($D199,Customer_Demand!$D:$BF,COLUMNS($I199:AO199),0)/$I199+VLOOKUP($D199,Customer_Demand!$D:$BF,COLUMNS($I199:AO199),0)/$K199),(VLOOKUP($D199,Customer_Demand!$D:$BF,COLUMNS($I199:AO199),0)/$I199)),"")</f>
        <v/>
      </c>
      <c r="AP199" s="49" t="str">
        <f>IFERROR(IF($K199&lt;&gt;"SS",(VLOOKUP($D199,Customer_Demand!$D:$BF,COLUMNS($I199:AP199),0)/$I199+VLOOKUP($D199,Customer_Demand!$D:$BF,COLUMNS($I199:AP199),0)/$K199),(VLOOKUP($D199,Customer_Demand!$D:$BF,COLUMNS($I199:AP199),0)/$I199)),"")</f>
        <v/>
      </c>
      <c r="AQ199" s="49" t="str">
        <f>IFERROR(IF($K199&lt;&gt;"SS",(VLOOKUP($D199,Customer_Demand!$D:$BF,COLUMNS($I199:AQ199),0)/$I199+VLOOKUP($D199,Customer_Demand!$D:$BF,COLUMNS($I199:AQ199),0)/$K199),(VLOOKUP($D199,Customer_Demand!$D:$BF,COLUMNS($I199:AQ199),0)/$I199)),"")</f>
        <v/>
      </c>
      <c r="AR199" s="49" t="str">
        <f>IFERROR(IF($K199&lt;&gt;"SS",(VLOOKUP($D199,Customer_Demand!$D:$BF,COLUMNS($I199:AR199),0)/$I199+VLOOKUP($D199,Customer_Demand!$D:$BF,COLUMNS($I199:AR199),0)/$K199),(VLOOKUP($D199,Customer_Demand!$D:$BF,COLUMNS($I199:AR199),0)/$I199)),"")</f>
        <v/>
      </c>
      <c r="AS199" s="49" t="str">
        <f>IFERROR(IF($K199&lt;&gt;"SS",(VLOOKUP($D199,Customer_Demand!$D:$BF,COLUMNS($I199:AS199),0)/$I199+VLOOKUP($D199,Customer_Demand!$D:$BF,COLUMNS($I199:AS199),0)/$K199),(VLOOKUP($D199,Customer_Demand!$D:$BF,COLUMNS($I199:AS199),0)/$I199)),"")</f>
        <v/>
      </c>
      <c r="AT199" s="49" t="str">
        <f>IFERROR(IF($K199&lt;&gt;"SS",(VLOOKUP($D199,Customer_Demand!$D:$BF,COLUMNS($I199:AT199),0)/$I199+VLOOKUP($D199,Customer_Demand!$D:$BF,COLUMNS($I199:AT199),0)/$K199),(VLOOKUP($D199,Customer_Demand!$D:$BF,COLUMNS($I199:AT199),0)/$I199)),"")</f>
        <v/>
      </c>
      <c r="AU199" s="49" t="str">
        <f>IFERROR(IF($K199&lt;&gt;"SS",(VLOOKUP($D199,Customer_Demand!$D:$BF,COLUMNS($I199:AU199),0)/$I199+VLOOKUP($D199,Customer_Demand!$D:$BF,COLUMNS($I199:AU199),0)/$K199),(VLOOKUP($D199,Customer_Demand!$D:$BF,COLUMNS($I199:AU199),0)/$I199)),"")</f>
        <v/>
      </c>
      <c r="AV199" s="49" t="str">
        <f>IFERROR(IF($K199&lt;&gt;"SS",(VLOOKUP($D199,Customer_Demand!$D:$BF,COLUMNS($I199:AV199),0)/$I199+VLOOKUP($D199,Customer_Demand!$D:$BF,COLUMNS($I199:AV199),0)/$K199),(VLOOKUP($D199,Customer_Demand!$D:$BF,COLUMNS($I199:AV199),0)/$I199)),"")</f>
        <v/>
      </c>
      <c r="AW199" s="49" t="str">
        <f>IFERROR(IF($K199&lt;&gt;"SS",(VLOOKUP($D199,Customer_Demand!$D:$BF,COLUMNS($I199:AW199),0)/$I199+VLOOKUP($D199,Customer_Demand!$D:$BF,COLUMNS($I199:AW199),0)/$K199),(VLOOKUP($D199,Customer_Demand!$D:$BF,COLUMNS($I199:AW199),0)/$I199)),"")</f>
        <v/>
      </c>
      <c r="AX199" s="49" t="str">
        <f>IFERROR(IF($K199&lt;&gt;"SS",(VLOOKUP($D199,Customer_Demand!$D:$BF,COLUMNS($I199:AX199),0)/$I199+VLOOKUP($D199,Customer_Demand!$D:$BF,COLUMNS($I199:AX199),0)/$K199),(VLOOKUP($D199,Customer_Demand!$D:$BF,COLUMNS($I199:AX199),0)/$I199)),"")</f>
        <v/>
      </c>
      <c r="AY199" s="49" t="str">
        <f>IFERROR(IF($K199&lt;&gt;"SS",(VLOOKUP($D199,Customer_Demand!$D:$BF,COLUMNS($I199:AY199),0)/$I199+VLOOKUP($D199,Customer_Demand!$D:$BF,COLUMNS($I199:AY199),0)/$K199),(VLOOKUP($D199,Customer_Demand!$D:$BF,COLUMNS($I199:AY199),0)/$I199)),"")</f>
        <v/>
      </c>
      <c r="AZ199" s="49" t="str">
        <f>IFERROR(IF($K199&lt;&gt;"SS",(VLOOKUP($D199,Customer_Demand!$D:$BF,COLUMNS($I199:AZ199),0)/$I199+VLOOKUP($D199,Customer_Demand!$D:$BF,COLUMNS($I199:AZ199),0)/$K199),(VLOOKUP($D199,Customer_Demand!$D:$BF,COLUMNS($I199:AZ199),0)/$I199)),"")</f>
        <v/>
      </c>
      <c r="BA199" s="49" t="str">
        <f>IFERROR(IF($K199&lt;&gt;"SS",(VLOOKUP($D199,Customer_Demand!$D:$BF,COLUMNS($I199:BA199),0)/$I199+VLOOKUP($D199,Customer_Demand!$D:$BF,COLUMNS($I199:BA199),0)/$K199),(VLOOKUP($D199,Customer_Demand!$D:$BF,COLUMNS($I199:BA199),0)/$I199)),"")</f>
        <v/>
      </c>
      <c r="BB199" s="49" t="str">
        <f>IFERROR(IF($K199&lt;&gt;"SS",(VLOOKUP($D199,Customer_Demand!$D:$BF,COLUMNS($I199:BB199),0)/$I199+VLOOKUP($D199,Customer_Demand!$D:$BF,COLUMNS($I199:BB199),0)/$K199),(VLOOKUP($D199,Customer_Demand!$D:$BF,COLUMNS($I199:BB199),0)/$I199)),"")</f>
        <v/>
      </c>
      <c r="BC199" s="49" t="str">
        <f>IFERROR(IF($K199&lt;&gt;"SS",(VLOOKUP($D199,Customer_Demand!$D:$BF,COLUMNS($I199:BC199),0)/$I199+VLOOKUP($D199,Customer_Demand!$D:$BF,COLUMNS($I199:BC199),0)/$K199),(VLOOKUP($D199,Customer_Demand!$D:$BF,COLUMNS($I199:BC199),0)/$I199)),"")</f>
        <v/>
      </c>
      <c r="BD199" s="49" t="str">
        <f>IFERROR(IF($K199&lt;&gt;"SS",(VLOOKUP($D199,Customer_Demand!$D:$BF,COLUMNS($I199:BD199),0)/$I199+VLOOKUP($D199,Customer_Demand!$D:$BF,COLUMNS($I199:BD199),0)/$K199),(VLOOKUP($D199,Customer_Demand!$D:$BF,COLUMNS($I199:BD199),0)/$I199)),"")</f>
        <v/>
      </c>
      <c r="BE199" s="49" t="str">
        <f>IFERROR(IF($K199&lt;&gt;"SS",(VLOOKUP($D199,Customer_Demand!$D:$BF,COLUMNS($I199:BE199),0)/$I199+VLOOKUP($D199,Customer_Demand!$D:$BF,COLUMNS($I199:BE199),0)/$K199),(VLOOKUP($D199,Customer_Demand!$D:$BF,COLUMNS($I199:BE199),0)/$I199)),"")</f>
        <v/>
      </c>
      <c r="BF199" s="49" t="str">
        <f>IFERROR(IF($K199&lt;&gt;"SS",(VLOOKUP($D199,Customer_Demand!$D:$BF,COLUMNS($I199:BF199),0)/$I199+VLOOKUP($D199,Customer_Demand!$D:$BF,COLUMNS($I199:BF199),0)/$K199),(VLOOKUP($D199,Customer_Demand!$D:$BF,COLUMNS($I199:BF199),0)/$I199)),"")</f>
        <v/>
      </c>
      <c r="BG199" s="49" t="str">
        <f>IFERROR(IF($K199&lt;&gt;"SS",(VLOOKUP($D199,Customer_Demand!$D:$BF,COLUMNS($I199:BG199),0)/$I199+VLOOKUP($D199,Customer_Demand!$D:$BF,COLUMNS($I199:BG199),0)/$K199),(VLOOKUP($D199,Customer_Demand!$D:$BF,COLUMNS($I199:BG199),0)/$I199)),"")</f>
        <v/>
      </c>
      <c r="BH199" s="49" t="str">
        <f>IFERROR(IF($K199&lt;&gt;"SS",(VLOOKUP($D199,Customer_Demand!$D:$BF,COLUMNS($I199:BH199),0)/$I199+VLOOKUP($D199,Customer_Demand!$D:$BF,COLUMNS($I199:BH199),0)/$K199),(VLOOKUP($D199,Customer_Demand!$D:$BF,COLUMNS($I199:BH199),0)/$I199)),"")</f>
        <v/>
      </c>
      <c r="BI199" s="49" t="str">
        <f>IFERROR(IF($K199&lt;&gt;"SS",(VLOOKUP($D199,Customer_Demand!$D:$BF,COLUMNS($I199:BI199),0)/$I199+VLOOKUP($D199,Customer_Demand!$D:$BF,COLUMNS($I199:BI199),0)/$K199),(VLOOKUP($D199,Customer_Demand!$D:$BF,COLUMNS($I199:BI199),0)/$I199)),"")</f>
        <v/>
      </c>
      <c r="BJ199" s="49" t="str">
        <f>IFERROR(IF($K199&lt;&gt;"SS",(VLOOKUP($D199,Customer_Demand!$D:$BF,COLUMNS($I199:BJ199),0)/$I199+VLOOKUP($D199,Customer_Demand!$D:$BF,COLUMNS($I199:BJ199),0)/$K199),(VLOOKUP($D199,Customer_Demand!$D:$BF,COLUMNS($I199:BJ199),0)/$I199)),"")</f>
        <v/>
      </c>
      <c r="BK199" s="50" t="str">
        <f>IFERROR(IF($K199&lt;&gt;"SS",(VLOOKUP($D199,Customer_Demand!$D:$BF,COLUMNS($I199:BK199),0)/$I199+VLOOKUP($D199,Customer_Demand!$D:$BF,COLUMNS($I199:BK199),0)/$K199),(VLOOKUP($D199,Customer_Demand!$D:$BF,COLUMNS($I199:BK199),0)/$I199)),"")</f>
        <v/>
      </c>
      <c r="BL199" s="18"/>
    </row>
    <row r="200" spans="2:64" x14ac:dyDescent="0.2">
      <c r="B200" s="12" t="str">
        <f t="shared" ref="B200:B263" si="19">IF(C200&lt;&gt;"",B199+1,"")</f>
        <v/>
      </c>
      <c r="C200" s="45" t="str">
        <f>IF((Customer_Demand!C200)&lt;&gt;"",Customer_Demand!C200,"")</f>
        <v/>
      </c>
      <c r="D200" s="45" t="str">
        <f>IF(C200&lt;&gt;"",Customer_Demand!D200,"")</f>
        <v/>
      </c>
      <c r="E200" s="51" t="str">
        <f>IF(C200&lt;&gt;"",Customer_Demand!E200,"")</f>
        <v/>
      </c>
      <c r="F200" s="47" t="str">
        <f>IF(C200&lt;&gt;"",VLOOKUP(D200,Customer_Demand!$D$5:$F$1005,3,0),"")</f>
        <v/>
      </c>
      <c r="G200" s="48" t="str">
        <f t="shared" si="16"/>
        <v/>
      </c>
      <c r="H200" s="48" t="str">
        <f t="shared" si="17"/>
        <v/>
      </c>
      <c r="I200" s="48" t="str">
        <f>IFERROR(IF(C200&lt;&gt;"",VLOOKUP($H200,SMT_Cycle_Time_Data!$F:$Q,4,0),""),"SGR Not Defined")</f>
        <v/>
      </c>
      <c r="J200" s="48" t="str">
        <f t="shared" si="18"/>
        <v/>
      </c>
      <c r="K200" s="48" t="str">
        <f>IF(C200&lt;&gt;"",IFERROR(VLOOKUP($J200,SMT_Cycle_Time_Data!$F:$Q,4,0),"SS"),"")</f>
        <v/>
      </c>
      <c r="L200" s="49" t="str">
        <f>IFERROR(IF($K200&lt;&gt;"SS",(VLOOKUP($D200,Customer_Demand!$D:$BF,COLUMNS($I200:L200),0)/$I200+VLOOKUP($D200,Customer_Demand!$D:$BF,COLUMNS($I200:L200),0)/$K200),(VLOOKUP($D200,Customer_Demand!$D:$BF,COLUMNS($I200:L200),0)/$I200)),"")</f>
        <v/>
      </c>
      <c r="M200" s="49" t="str">
        <f>IFERROR(IF($K200&lt;&gt;"SS",(VLOOKUP($D200,Customer_Demand!$D:$BF,COLUMNS($I200:M200),0)/$I200+VLOOKUP($D200,Customer_Demand!$D:$BF,COLUMNS($I200:M200),0)/$K200),(VLOOKUP($D200,Customer_Demand!$D:$BF,COLUMNS($I200:M200),0)/$I200)),"")</f>
        <v/>
      </c>
      <c r="N200" s="49" t="str">
        <f>IFERROR(IF($K200&lt;&gt;"SS",(VLOOKUP($D200,Customer_Demand!$D:$BF,COLUMNS($I200:N200),0)/$I200+VLOOKUP($D200,Customer_Demand!$D:$BF,COLUMNS($I200:N200),0)/$K200),(VLOOKUP($D200,Customer_Demand!$D:$BF,COLUMNS($I200:N200),0)/$I200)),"")</f>
        <v/>
      </c>
      <c r="O200" s="49" t="str">
        <f>IFERROR(IF($K200&lt;&gt;"SS",(VLOOKUP($D200,Customer_Demand!$D:$BF,COLUMNS($I200:O200),0)/$I200+VLOOKUP($D200,Customer_Demand!$D:$BF,COLUMNS($I200:O200),0)/$K200),(VLOOKUP($D200,Customer_Demand!$D:$BF,COLUMNS($I200:O200),0)/$I200)),"")</f>
        <v/>
      </c>
      <c r="P200" s="49" t="str">
        <f>IFERROR(IF($K200&lt;&gt;"SS",(VLOOKUP($D200,Customer_Demand!$D:$BF,COLUMNS($I200:P200),0)/$I200+VLOOKUP($D200,Customer_Demand!$D:$BF,COLUMNS($I200:P200),0)/$K200),(VLOOKUP($D200,Customer_Demand!$D:$BF,COLUMNS($I200:P200),0)/$I200)),"")</f>
        <v/>
      </c>
      <c r="Q200" s="49" t="str">
        <f>IFERROR(IF($K200&lt;&gt;"SS",(VLOOKUP($D200,Customer_Demand!$D:$BF,COLUMNS($I200:Q200),0)/$I200+VLOOKUP($D200,Customer_Demand!$D:$BF,COLUMNS($I200:Q200),0)/$K200),(VLOOKUP($D200,Customer_Demand!$D:$BF,COLUMNS($I200:Q200),0)/$I200)),"")</f>
        <v/>
      </c>
      <c r="R200" s="49" t="str">
        <f>IFERROR(IF($K200&lt;&gt;"SS",(VLOOKUP($D200,Customer_Demand!$D:$BF,COLUMNS($I200:R200),0)/$I200+VLOOKUP($D200,Customer_Demand!$D:$BF,COLUMNS($I200:R200),0)/$K200),(VLOOKUP($D200,Customer_Demand!$D:$BF,COLUMNS($I200:R200),0)/$I200)),"")</f>
        <v/>
      </c>
      <c r="S200" s="49" t="str">
        <f>IFERROR(IF($K200&lt;&gt;"SS",(VLOOKUP($D200,Customer_Demand!$D:$BF,COLUMNS($I200:S200),0)/$I200+VLOOKUP($D200,Customer_Demand!$D:$BF,COLUMNS($I200:S200),0)/$K200),(VLOOKUP($D200,Customer_Demand!$D:$BF,COLUMNS($I200:S200),0)/$I200)),"")</f>
        <v/>
      </c>
      <c r="T200" s="49" t="str">
        <f>IFERROR(IF($K200&lt;&gt;"SS",(VLOOKUP($D200,Customer_Demand!$D:$BF,COLUMNS($I200:T200),0)/$I200+VLOOKUP($D200,Customer_Demand!$D:$BF,COLUMNS($I200:T200),0)/$K200),(VLOOKUP($D200,Customer_Demand!$D:$BF,COLUMNS($I200:T200),0)/$I200)),"")</f>
        <v/>
      </c>
      <c r="U200" s="49" t="str">
        <f>IFERROR(IF($K200&lt;&gt;"SS",(VLOOKUP($D200,Customer_Demand!$D:$BF,COLUMNS($I200:U200),0)/$I200+VLOOKUP($D200,Customer_Demand!$D:$BF,COLUMNS($I200:U200),0)/$K200),(VLOOKUP($D200,Customer_Demand!$D:$BF,COLUMNS($I200:U200),0)/$I200)),"")</f>
        <v/>
      </c>
      <c r="V200" s="49" t="str">
        <f>IFERROR(IF($K200&lt;&gt;"SS",(VLOOKUP($D200,Customer_Demand!$D:$BF,COLUMNS($I200:V200),0)/$I200+VLOOKUP($D200,Customer_Demand!$D:$BF,COLUMNS($I200:V200),0)/$K200),(VLOOKUP($D200,Customer_Demand!$D:$BF,COLUMNS($I200:V200),0)/$I200)),"")</f>
        <v/>
      </c>
      <c r="W200" s="49" t="str">
        <f>IFERROR(IF($K200&lt;&gt;"SS",(VLOOKUP($D200,Customer_Demand!$D:$BF,COLUMNS($I200:W200),0)/$I200+VLOOKUP($D200,Customer_Demand!$D:$BF,COLUMNS($I200:W200),0)/$K200),(VLOOKUP($D200,Customer_Demand!$D:$BF,COLUMNS($I200:W200),0)/$I200)),"")</f>
        <v/>
      </c>
      <c r="X200" s="49" t="str">
        <f>IFERROR(IF($K200&lt;&gt;"SS",(VLOOKUP($D200,Customer_Demand!$D:$BF,COLUMNS($I200:X200),0)/$I200+VLOOKUP($D200,Customer_Demand!$D:$BF,COLUMNS($I200:X200),0)/$K200),(VLOOKUP($D200,Customer_Demand!$D:$BF,COLUMNS($I200:X200),0)/$I200)),"")</f>
        <v/>
      </c>
      <c r="Y200" s="49" t="str">
        <f>IFERROR(IF($K200&lt;&gt;"SS",(VLOOKUP($D200,Customer_Demand!$D:$BF,COLUMNS($I200:Y200),0)/$I200+VLOOKUP($D200,Customer_Demand!$D:$BF,COLUMNS($I200:Y200),0)/$K200),(VLOOKUP($D200,Customer_Demand!$D:$BF,COLUMNS($I200:Y200),0)/$I200)),"")</f>
        <v/>
      </c>
      <c r="Z200" s="49" t="str">
        <f>IFERROR(IF($K200&lt;&gt;"SS",(VLOOKUP($D200,Customer_Demand!$D:$BF,COLUMNS($I200:Z200),0)/$I200+VLOOKUP($D200,Customer_Demand!$D:$BF,COLUMNS($I200:Z200),0)/$K200),(VLOOKUP($D200,Customer_Demand!$D:$BF,COLUMNS($I200:Z200),0)/$I200)),"")</f>
        <v/>
      </c>
      <c r="AA200" s="49" t="str">
        <f>IFERROR(IF($K200&lt;&gt;"SS",(VLOOKUP($D200,Customer_Demand!$D:$BF,COLUMNS($I200:AA200),0)/$I200+VLOOKUP($D200,Customer_Demand!$D:$BF,COLUMNS($I200:AA200),0)/$K200),(VLOOKUP($D200,Customer_Demand!$D:$BF,COLUMNS($I200:AA200),0)/$I200)),"")</f>
        <v/>
      </c>
      <c r="AB200" s="49" t="str">
        <f>IFERROR(IF($K200&lt;&gt;"SS",(VLOOKUP($D200,Customer_Demand!$D:$BF,COLUMNS($I200:AB200),0)/$I200+VLOOKUP($D200,Customer_Demand!$D:$BF,COLUMNS($I200:AB200),0)/$K200),(VLOOKUP($D200,Customer_Demand!$D:$BF,COLUMNS($I200:AB200),0)/$I200)),"")</f>
        <v/>
      </c>
      <c r="AC200" s="49" t="str">
        <f>IFERROR(IF($K200&lt;&gt;"SS",(VLOOKUP($D200,Customer_Demand!$D:$BF,COLUMNS($I200:AC200),0)/$I200+VLOOKUP($D200,Customer_Demand!$D:$BF,COLUMNS($I200:AC200),0)/$K200),(VLOOKUP($D200,Customer_Demand!$D:$BF,COLUMNS($I200:AC200),0)/$I200)),"")</f>
        <v/>
      </c>
      <c r="AD200" s="49" t="str">
        <f>IFERROR(IF($K200&lt;&gt;"SS",(VLOOKUP($D200,Customer_Demand!$D:$BF,COLUMNS($I200:AD200),0)/$I200+VLOOKUP($D200,Customer_Demand!$D:$BF,COLUMNS($I200:AD200),0)/$K200),(VLOOKUP($D200,Customer_Demand!$D:$BF,COLUMNS($I200:AD200),0)/$I200)),"")</f>
        <v/>
      </c>
      <c r="AE200" s="49" t="str">
        <f>IFERROR(IF($K200&lt;&gt;"SS",(VLOOKUP($D200,Customer_Demand!$D:$BF,COLUMNS($I200:AE200),0)/$I200+VLOOKUP($D200,Customer_Demand!$D:$BF,COLUMNS($I200:AE200),0)/$K200),(VLOOKUP($D200,Customer_Demand!$D:$BF,COLUMNS($I200:AE200),0)/$I200)),"")</f>
        <v/>
      </c>
      <c r="AF200" s="49" t="str">
        <f>IFERROR(IF($K200&lt;&gt;"SS",(VLOOKUP($D200,Customer_Demand!$D:$BF,COLUMNS($I200:AF200),0)/$I200+VLOOKUP($D200,Customer_Demand!$D:$BF,COLUMNS($I200:AF200),0)/$K200),(VLOOKUP($D200,Customer_Demand!$D:$BF,COLUMNS($I200:AF200),0)/$I200)),"")</f>
        <v/>
      </c>
      <c r="AG200" s="49" t="str">
        <f>IFERROR(IF($K200&lt;&gt;"SS",(VLOOKUP($D200,Customer_Demand!$D:$BF,COLUMNS($I200:AG200),0)/$I200+VLOOKUP($D200,Customer_Demand!$D:$BF,COLUMNS($I200:AG200),0)/$K200),(VLOOKUP($D200,Customer_Demand!$D:$BF,COLUMNS($I200:AG200),0)/$I200)),"")</f>
        <v/>
      </c>
      <c r="AH200" s="49" t="str">
        <f>IFERROR(IF($K200&lt;&gt;"SS",(VLOOKUP($D200,Customer_Demand!$D:$BF,COLUMNS($I200:AH200),0)/$I200+VLOOKUP($D200,Customer_Demand!$D:$BF,COLUMNS($I200:AH200),0)/$K200),(VLOOKUP($D200,Customer_Demand!$D:$BF,COLUMNS($I200:AH200),0)/$I200)),"")</f>
        <v/>
      </c>
      <c r="AI200" s="49" t="str">
        <f>IFERROR(IF($K200&lt;&gt;"SS",(VLOOKUP($D200,Customer_Demand!$D:$BF,COLUMNS($I200:AI200),0)/$I200+VLOOKUP($D200,Customer_Demand!$D:$BF,COLUMNS($I200:AI200),0)/$K200),(VLOOKUP($D200,Customer_Demand!$D:$BF,COLUMNS($I200:AI200),0)/$I200)),"")</f>
        <v/>
      </c>
      <c r="AJ200" s="49" t="str">
        <f>IFERROR(IF($K200&lt;&gt;"SS",(VLOOKUP($D200,Customer_Demand!$D:$BF,COLUMNS($I200:AJ200),0)/$I200+VLOOKUP($D200,Customer_Demand!$D:$BF,COLUMNS($I200:AJ200),0)/$K200),(VLOOKUP($D200,Customer_Demand!$D:$BF,COLUMNS($I200:AJ200),0)/$I200)),"")</f>
        <v/>
      </c>
      <c r="AK200" s="49" t="str">
        <f>IFERROR(IF($K200&lt;&gt;"SS",(VLOOKUP($D200,Customer_Demand!$D:$BF,COLUMNS($I200:AK200),0)/$I200+VLOOKUP($D200,Customer_Demand!$D:$BF,COLUMNS($I200:AK200),0)/$K200),(VLOOKUP($D200,Customer_Demand!$D:$BF,COLUMNS($I200:AK200),0)/$I200)),"")</f>
        <v/>
      </c>
      <c r="AL200" s="49" t="str">
        <f>IFERROR(IF($K200&lt;&gt;"SS",(VLOOKUP($D200,Customer_Demand!$D:$BF,COLUMNS($I200:AL200),0)/$I200+VLOOKUP($D200,Customer_Demand!$D:$BF,COLUMNS($I200:AL200),0)/$K200),(VLOOKUP($D200,Customer_Demand!$D:$BF,COLUMNS($I200:AL200),0)/$I200)),"")</f>
        <v/>
      </c>
      <c r="AM200" s="49" t="str">
        <f>IFERROR(IF($K200&lt;&gt;"SS",(VLOOKUP($D200,Customer_Demand!$D:$BF,COLUMNS($I200:AM200),0)/$I200+VLOOKUP($D200,Customer_Demand!$D:$BF,COLUMNS($I200:AM200),0)/$K200),(VLOOKUP($D200,Customer_Demand!$D:$BF,COLUMNS($I200:AM200),0)/$I200)),"")</f>
        <v/>
      </c>
      <c r="AN200" s="49" t="str">
        <f>IFERROR(IF($K200&lt;&gt;"SS",(VLOOKUP($D200,Customer_Demand!$D:$BF,COLUMNS($I200:AN200),0)/$I200+VLOOKUP($D200,Customer_Demand!$D:$BF,COLUMNS($I200:AN200),0)/$K200),(VLOOKUP($D200,Customer_Demand!$D:$BF,COLUMNS($I200:AN200),0)/$I200)),"")</f>
        <v/>
      </c>
      <c r="AO200" s="49" t="str">
        <f>IFERROR(IF($K200&lt;&gt;"SS",(VLOOKUP($D200,Customer_Demand!$D:$BF,COLUMNS($I200:AO200),0)/$I200+VLOOKUP($D200,Customer_Demand!$D:$BF,COLUMNS($I200:AO200),0)/$K200),(VLOOKUP($D200,Customer_Demand!$D:$BF,COLUMNS($I200:AO200),0)/$I200)),"")</f>
        <v/>
      </c>
      <c r="AP200" s="49" t="str">
        <f>IFERROR(IF($K200&lt;&gt;"SS",(VLOOKUP($D200,Customer_Demand!$D:$BF,COLUMNS($I200:AP200),0)/$I200+VLOOKUP($D200,Customer_Demand!$D:$BF,COLUMNS($I200:AP200),0)/$K200),(VLOOKUP($D200,Customer_Demand!$D:$BF,COLUMNS($I200:AP200),0)/$I200)),"")</f>
        <v/>
      </c>
      <c r="AQ200" s="49" t="str">
        <f>IFERROR(IF($K200&lt;&gt;"SS",(VLOOKUP($D200,Customer_Demand!$D:$BF,COLUMNS($I200:AQ200),0)/$I200+VLOOKUP($D200,Customer_Demand!$D:$BF,COLUMNS($I200:AQ200),0)/$K200),(VLOOKUP($D200,Customer_Demand!$D:$BF,COLUMNS($I200:AQ200),0)/$I200)),"")</f>
        <v/>
      </c>
      <c r="AR200" s="49" t="str">
        <f>IFERROR(IF($K200&lt;&gt;"SS",(VLOOKUP($D200,Customer_Demand!$D:$BF,COLUMNS($I200:AR200),0)/$I200+VLOOKUP($D200,Customer_Demand!$D:$BF,COLUMNS($I200:AR200),0)/$K200),(VLOOKUP($D200,Customer_Demand!$D:$BF,COLUMNS($I200:AR200),0)/$I200)),"")</f>
        <v/>
      </c>
      <c r="AS200" s="49" t="str">
        <f>IFERROR(IF($K200&lt;&gt;"SS",(VLOOKUP($D200,Customer_Demand!$D:$BF,COLUMNS($I200:AS200),0)/$I200+VLOOKUP($D200,Customer_Demand!$D:$BF,COLUMNS($I200:AS200),0)/$K200),(VLOOKUP($D200,Customer_Demand!$D:$BF,COLUMNS($I200:AS200),0)/$I200)),"")</f>
        <v/>
      </c>
      <c r="AT200" s="49" t="str">
        <f>IFERROR(IF($K200&lt;&gt;"SS",(VLOOKUP($D200,Customer_Demand!$D:$BF,COLUMNS($I200:AT200),0)/$I200+VLOOKUP($D200,Customer_Demand!$D:$BF,COLUMNS($I200:AT200),0)/$K200),(VLOOKUP($D200,Customer_Demand!$D:$BF,COLUMNS($I200:AT200),0)/$I200)),"")</f>
        <v/>
      </c>
      <c r="AU200" s="49" t="str">
        <f>IFERROR(IF($K200&lt;&gt;"SS",(VLOOKUP($D200,Customer_Demand!$D:$BF,COLUMNS($I200:AU200),0)/$I200+VLOOKUP($D200,Customer_Demand!$D:$BF,COLUMNS($I200:AU200),0)/$K200),(VLOOKUP($D200,Customer_Demand!$D:$BF,COLUMNS($I200:AU200),0)/$I200)),"")</f>
        <v/>
      </c>
      <c r="AV200" s="49" t="str">
        <f>IFERROR(IF($K200&lt;&gt;"SS",(VLOOKUP($D200,Customer_Demand!$D:$BF,COLUMNS($I200:AV200),0)/$I200+VLOOKUP($D200,Customer_Demand!$D:$BF,COLUMNS($I200:AV200),0)/$K200),(VLOOKUP($D200,Customer_Demand!$D:$BF,COLUMNS($I200:AV200),0)/$I200)),"")</f>
        <v/>
      </c>
      <c r="AW200" s="49" t="str">
        <f>IFERROR(IF($K200&lt;&gt;"SS",(VLOOKUP($D200,Customer_Demand!$D:$BF,COLUMNS($I200:AW200),0)/$I200+VLOOKUP($D200,Customer_Demand!$D:$BF,COLUMNS($I200:AW200),0)/$K200),(VLOOKUP($D200,Customer_Demand!$D:$BF,COLUMNS($I200:AW200),0)/$I200)),"")</f>
        <v/>
      </c>
      <c r="AX200" s="49" t="str">
        <f>IFERROR(IF($K200&lt;&gt;"SS",(VLOOKUP($D200,Customer_Demand!$D:$BF,COLUMNS($I200:AX200),0)/$I200+VLOOKUP($D200,Customer_Demand!$D:$BF,COLUMNS($I200:AX200),0)/$K200),(VLOOKUP($D200,Customer_Demand!$D:$BF,COLUMNS($I200:AX200),0)/$I200)),"")</f>
        <v/>
      </c>
      <c r="AY200" s="49" t="str">
        <f>IFERROR(IF($K200&lt;&gt;"SS",(VLOOKUP($D200,Customer_Demand!$D:$BF,COLUMNS($I200:AY200),0)/$I200+VLOOKUP($D200,Customer_Demand!$D:$BF,COLUMNS($I200:AY200),0)/$K200),(VLOOKUP($D200,Customer_Demand!$D:$BF,COLUMNS($I200:AY200),0)/$I200)),"")</f>
        <v/>
      </c>
      <c r="AZ200" s="49" t="str">
        <f>IFERROR(IF($K200&lt;&gt;"SS",(VLOOKUP($D200,Customer_Demand!$D:$BF,COLUMNS($I200:AZ200),0)/$I200+VLOOKUP($D200,Customer_Demand!$D:$BF,COLUMNS($I200:AZ200),0)/$K200),(VLOOKUP($D200,Customer_Demand!$D:$BF,COLUMNS($I200:AZ200),0)/$I200)),"")</f>
        <v/>
      </c>
      <c r="BA200" s="49" t="str">
        <f>IFERROR(IF($K200&lt;&gt;"SS",(VLOOKUP($D200,Customer_Demand!$D:$BF,COLUMNS($I200:BA200),0)/$I200+VLOOKUP($D200,Customer_Demand!$D:$BF,COLUMNS($I200:BA200),0)/$K200),(VLOOKUP($D200,Customer_Demand!$D:$BF,COLUMNS($I200:BA200),0)/$I200)),"")</f>
        <v/>
      </c>
      <c r="BB200" s="49" t="str">
        <f>IFERROR(IF($K200&lt;&gt;"SS",(VLOOKUP($D200,Customer_Demand!$D:$BF,COLUMNS($I200:BB200),0)/$I200+VLOOKUP($D200,Customer_Demand!$D:$BF,COLUMNS($I200:BB200),0)/$K200),(VLOOKUP($D200,Customer_Demand!$D:$BF,COLUMNS($I200:BB200),0)/$I200)),"")</f>
        <v/>
      </c>
      <c r="BC200" s="49" t="str">
        <f>IFERROR(IF($K200&lt;&gt;"SS",(VLOOKUP($D200,Customer_Demand!$D:$BF,COLUMNS($I200:BC200),0)/$I200+VLOOKUP($D200,Customer_Demand!$D:$BF,COLUMNS($I200:BC200),0)/$K200),(VLOOKUP($D200,Customer_Demand!$D:$BF,COLUMNS($I200:BC200),0)/$I200)),"")</f>
        <v/>
      </c>
      <c r="BD200" s="49" t="str">
        <f>IFERROR(IF($K200&lt;&gt;"SS",(VLOOKUP($D200,Customer_Demand!$D:$BF,COLUMNS($I200:BD200),0)/$I200+VLOOKUP($D200,Customer_Demand!$D:$BF,COLUMNS($I200:BD200),0)/$K200),(VLOOKUP($D200,Customer_Demand!$D:$BF,COLUMNS($I200:BD200),0)/$I200)),"")</f>
        <v/>
      </c>
      <c r="BE200" s="49" t="str">
        <f>IFERROR(IF($K200&lt;&gt;"SS",(VLOOKUP($D200,Customer_Demand!$D:$BF,COLUMNS($I200:BE200),0)/$I200+VLOOKUP($D200,Customer_Demand!$D:$BF,COLUMNS($I200:BE200),0)/$K200),(VLOOKUP($D200,Customer_Demand!$D:$BF,COLUMNS($I200:BE200),0)/$I200)),"")</f>
        <v/>
      </c>
      <c r="BF200" s="49" t="str">
        <f>IFERROR(IF($K200&lt;&gt;"SS",(VLOOKUP($D200,Customer_Demand!$D:$BF,COLUMNS($I200:BF200),0)/$I200+VLOOKUP($D200,Customer_Demand!$D:$BF,COLUMNS($I200:BF200),0)/$K200),(VLOOKUP($D200,Customer_Demand!$D:$BF,COLUMNS($I200:BF200),0)/$I200)),"")</f>
        <v/>
      </c>
      <c r="BG200" s="49" t="str">
        <f>IFERROR(IF($K200&lt;&gt;"SS",(VLOOKUP($D200,Customer_Demand!$D:$BF,COLUMNS($I200:BG200),0)/$I200+VLOOKUP($D200,Customer_Demand!$D:$BF,COLUMNS($I200:BG200),0)/$K200),(VLOOKUP($D200,Customer_Demand!$D:$BF,COLUMNS($I200:BG200),0)/$I200)),"")</f>
        <v/>
      </c>
      <c r="BH200" s="49" t="str">
        <f>IFERROR(IF($K200&lt;&gt;"SS",(VLOOKUP($D200,Customer_Demand!$D:$BF,COLUMNS($I200:BH200),0)/$I200+VLOOKUP($D200,Customer_Demand!$D:$BF,COLUMNS($I200:BH200),0)/$K200),(VLOOKUP($D200,Customer_Demand!$D:$BF,COLUMNS($I200:BH200),0)/$I200)),"")</f>
        <v/>
      </c>
      <c r="BI200" s="49" t="str">
        <f>IFERROR(IF($K200&lt;&gt;"SS",(VLOOKUP($D200,Customer_Demand!$D:$BF,COLUMNS($I200:BI200),0)/$I200+VLOOKUP($D200,Customer_Demand!$D:$BF,COLUMNS($I200:BI200),0)/$K200),(VLOOKUP($D200,Customer_Demand!$D:$BF,COLUMNS($I200:BI200),0)/$I200)),"")</f>
        <v/>
      </c>
      <c r="BJ200" s="49" t="str">
        <f>IFERROR(IF($K200&lt;&gt;"SS",(VLOOKUP($D200,Customer_Demand!$D:$BF,COLUMNS($I200:BJ200),0)/$I200+VLOOKUP($D200,Customer_Demand!$D:$BF,COLUMNS($I200:BJ200),0)/$K200),(VLOOKUP($D200,Customer_Demand!$D:$BF,COLUMNS($I200:BJ200),0)/$I200)),"")</f>
        <v/>
      </c>
      <c r="BK200" s="50" t="str">
        <f>IFERROR(IF($K200&lt;&gt;"SS",(VLOOKUP($D200,Customer_Demand!$D:$BF,COLUMNS($I200:BK200),0)/$I200+VLOOKUP($D200,Customer_Demand!$D:$BF,COLUMNS($I200:BK200),0)/$K200),(VLOOKUP($D200,Customer_Demand!$D:$BF,COLUMNS($I200:BK200),0)/$I200)),"")</f>
        <v/>
      </c>
      <c r="BL200" s="18"/>
    </row>
    <row r="201" spans="2:64" x14ac:dyDescent="0.2">
      <c r="B201" s="12" t="str">
        <f t="shared" si="19"/>
        <v/>
      </c>
      <c r="C201" s="45" t="str">
        <f>IF((Customer_Demand!C201)&lt;&gt;"",Customer_Demand!C201,"")</f>
        <v/>
      </c>
      <c r="D201" s="45" t="str">
        <f>IF(C201&lt;&gt;"",Customer_Demand!D201,"")</f>
        <v/>
      </c>
      <c r="E201" s="51" t="str">
        <f>IF(C201&lt;&gt;"",Customer_Demand!E201,"")</f>
        <v/>
      </c>
      <c r="F201" s="47" t="str">
        <f>IF(C201&lt;&gt;"",VLOOKUP(D201,Customer_Demand!$D$5:$F$1005,3,0),"")</f>
        <v/>
      </c>
      <c r="G201" s="48" t="str">
        <f t="shared" si="16"/>
        <v/>
      </c>
      <c r="H201" s="48" t="str">
        <f t="shared" si="17"/>
        <v/>
      </c>
      <c r="I201" s="48" t="str">
        <f>IFERROR(IF(C201&lt;&gt;"",VLOOKUP($H201,SMT_Cycle_Time_Data!$F:$Q,4,0),""),"SGR Not Defined")</f>
        <v/>
      </c>
      <c r="J201" s="48" t="str">
        <f t="shared" si="18"/>
        <v/>
      </c>
      <c r="K201" s="48" t="str">
        <f>IF(C201&lt;&gt;"",IFERROR(VLOOKUP($J201,SMT_Cycle_Time_Data!$F:$Q,4,0),"SS"),"")</f>
        <v/>
      </c>
      <c r="L201" s="49" t="str">
        <f>IFERROR(IF($K201&lt;&gt;"SS",(VLOOKUP($D201,Customer_Demand!$D:$BF,COLUMNS($I201:L201),0)/$I201+VLOOKUP($D201,Customer_Demand!$D:$BF,COLUMNS($I201:L201),0)/$K201),(VLOOKUP($D201,Customer_Demand!$D:$BF,COLUMNS($I201:L201),0)/$I201)),"")</f>
        <v/>
      </c>
      <c r="M201" s="49" t="str">
        <f>IFERROR(IF($K201&lt;&gt;"SS",(VLOOKUP($D201,Customer_Demand!$D:$BF,COLUMNS($I201:M201),0)/$I201+VLOOKUP($D201,Customer_Demand!$D:$BF,COLUMNS($I201:M201),0)/$K201),(VLOOKUP($D201,Customer_Demand!$D:$BF,COLUMNS($I201:M201),0)/$I201)),"")</f>
        <v/>
      </c>
      <c r="N201" s="49" t="str">
        <f>IFERROR(IF($K201&lt;&gt;"SS",(VLOOKUP($D201,Customer_Demand!$D:$BF,COLUMNS($I201:N201),0)/$I201+VLOOKUP($D201,Customer_Demand!$D:$BF,COLUMNS($I201:N201),0)/$K201),(VLOOKUP($D201,Customer_Demand!$D:$BF,COLUMNS($I201:N201),0)/$I201)),"")</f>
        <v/>
      </c>
      <c r="O201" s="49" t="str">
        <f>IFERROR(IF($K201&lt;&gt;"SS",(VLOOKUP($D201,Customer_Demand!$D:$BF,COLUMNS($I201:O201),0)/$I201+VLOOKUP($D201,Customer_Demand!$D:$BF,COLUMNS($I201:O201),0)/$K201),(VLOOKUP($D201,Customer_Demand!$D:$BF,COLUMNS($I201:O201),0)/$I201)),"")</f>
        <v/>
      </c>
      <c r="P201" s="49" t="str">
        <f>IFERROR(IF($K201&lt;&gt;"SS",(VLOOKUP($D201,Customer_Demand!$D:$BF,COLUMNS($I201:P201),0)/$I201+VLOOKUP($D201,Customer_Demand!$D:$BF,COLUMNS($I201:P201),0)/$K201),(VLOOKUP($D201,Customer_Demand!$D:$BF,COLUMNS($I201:P201),0)/$I201)),"")</f>
        <v/>
      </c>
      <c r="Q201" s="49" t="str">
        <f>IFERROR(IF($K201&lt;&gt;"SS",(VLOOKUP($D201,Customer_Demand!$D:$BF,COLUMNS($I201:Q201),0)/$I201+VLOOKUP($D201,Customer_Demand!$D:$BF,COLUMNS($I201:Q201),0)/$K201),(VLOOKUP($D201,Customer_Demand!$D:$BF,COLUMNS($I201:Q201),0)/$I201)),"")</f>
        <v/>
      </c>
      <c r="R201" s="49" t="str">
        <f>IFERROR(IF($K201&lt;&gt;"SS",(VLOOKUP($D201,Customer_Demand!$D:$BF,COLUMNS($I201:R201),0)/$I201+VLOOKUP($D201,Customer_Demand!$D:$BF,COLUMNS($I201:R201),0)/$K201),(VLOOKUP($D201,Customer_Demand!$D:$BF,COLUMNS($I201:R201),0)/$I201)),"")</f>
        <v/>
      </c>
      <c r="S201" s="49" t="str">
        <f>IFERROR(IF($K201&lt;&gt;"SS",(VLOOKUP($D201,Customer_Demand!$D:$BF,COLUMNS($I201:S201),0)/$I201+VLOOKUP($D201,Customer_Demand!$D:$BF,COLUMNS($I201:S201),0)/$K201),(VLOOKUP($D201,Customer_Demand!$D:$BF,COLUMNS($I201:S201),0)/$I201)),"")</f>
        <v/>
      </c>
      <c r="T201" s="49" t="str">
        <f>IFERROR(IF($K201&lt;&gt;"SS",(VLOOKUP($D201,Customer_Demand!$D:$BF,COLUMNS($I201:T201),0)/$I201+VLOOKUP($D201,Customer_Demand!$D:$BF,COLUMNS($I201:T201),0)/$K201),(VLOOKUP($D201,Customer_Demand!$D:$BF,COLUMNS($I201:T201),0)/$I201)),"")</f>
        <v/>
      </c>
      <c r="U201" s="49" t="str">
        <f>IFERROR(IF($K201&lt;&gt;"SS",(VLOOKUP($D201,Customer_Demand!$D:$BF,COLUMNS($I201:U201),0)/$I201+VLOOKUP($D201,Customer_Demand!$D:$BF,COLUMNS($I201:U201),0)/$K201),(VLOOKUP($D201,Customer_Demand!$D:$BF,COLUMNS($I201:U201),0)/$I201)),"")</f>
        <v/>
      </c>
      <c r="V201" s="49" t="str">
        <f>IFERROR(IF($K201&lt;&gt;"SS",(VLOOKUP($D201,Customer_Demand!$D:$BF,COLUMNS($I201:V201),0)/$I201+VLOOKUP($D201,Customer_Demand!$D:$BF,COLUMNS($I201:V201),0)/$K201),(VLOOKUP($D201,Customer_Demand!$D:$BF,COLUMNS($I201:V201),0)/$I201)),"")</f>
        <v/>
      </c>
      <c r="W201" s="49" t="str">
        <f>IFERROR(IF($K201&lt;&gt;"SS",(VLOOKUP($D201,Customer_Demand!$D:$BF,COLUMNS($I201:W201),0)/$I201+VLOOKUP($D201,Customer_Demand!$D:$BF,COLUMNS($I201:W201),0)/$K201),(VLOOKUP($D201,Customer_Demand!$D:$BF,COLUMNS($I201:W201),0)/$I201)),"")</f>
        <v/>
      </c>
      <c r="X201" s="49" t="str">
        <f>IFERROR(IF($K201&lt;&gt;"SS",(VLOOKUP($D201,Customer_Demand!$D:$BF,COLUMNS($I201:X201),0)/$I201+VLOOKUP($D201,Customer_Demand!$D:$BF,COLUMNS($I201:X201),0)/$K201),(VLOOKUP($D201,Customer_Demand!$D:$BF,COLUMNS($I201:X201),0)/$I201)),"")</f>
        <v/>
      </c>
      <c r="Y201" s="49" t="str">
        <f>IFERROR(IF($K201&lt;&gt;"SS",(VLOOKUP($D201,Customer_Demand!$D:$BF,COLUMNS($I201:Y201),0)/$I201+VLOOKUP($D201,Customer_Demand!$D:$BF,COLUMNS($I201:Y201),0)/$K201),(VLOOKUP($D201,Customer_Demand!$D:$BF,COLUMNS($I201:Y201),0)/$I201)),"")</f>
        <v/>
      </c>
      <c r="Z201" s="49" t="str">
        <f>IFERROR(IF($K201&lt;&gt;"SS",(VLOOKUP($D201,Customer_Demand!$D:$BF,COLUMNS($I201:Z201),0)/$I201+VLOOKUP($D201,Customer_Demand!$D:$BF,COLUMNS($I201:Z201),0)/$K201),(VLOOKUP($D201,Customer_Demand!$D:$BF,COLUMNS($I201:Z201),0)/$I201)),"")</f>
        <v/>
      </c>
      <c r="AA201" s="49" t="str">
        <f>IFERROR(IF($K201&lt;&gt;"SS",(VLOOKUP($D201,Customer_Demand!$D:$BF,COLUMNS($I201:AA201),0)/$I201+VLOOKUP($D201,Customer_Demand!$D:$BF,COLUMNS($I201:AA201),0)/$K201),(VLOOKUP($D201,Customer_Demand!$D:$BF,COLUMNS($I201:AA201),0)/$I201)),"")</f>
        <v/>
      </c>
      <c r="AB201" s="49" t="str">
        <f>IFERROR(IF($K201&lt;&gt;"SS",(VLOOKUP($D201,Customer_Demand!$D:$BF,COLUMNS($I201:AB201),0)/$I201+VLOOKUP($D201,Customer_Demand!$D:$BF,COLUMNS($I201:AB201),0)/$K201),(VLOOKUP($D201,Customer_Demand!$D:$BF,COLUMNS($I201:AB201),0)/$I201)),"")</f>
        <v/>
      </c>
      <c r="AC201" s="49" t="str">
        <f>IFERROR(IF($K201&lt;&gt;"SS",(VLOOKUP($D201,Customer_Demand!$D:$BF,COLUMNS($I201:AC201),0)/$I201+VLOOKUP($D201,Customer_Demand!$D:$BF,COLUMNS($I201:AC201),0)/$K201),(VLOOKUP($D201,Customer_Demand!$D:$BF,COLUMNS($I201:AC201),0)/$I201)),"")</f>
        <v/>
      </c>
      <c r="AD201" s="49" t="str">
        <f>IFERROR(IF($K201&lt;&gt;"SS",(VLOOKUP($D201,Customer_Demand!$D:$BF,COLUMNS($I201:AD201),0)/$I201+VLOOKUP($D201,Customer_Demand!$D:$BF,COLUMNS($I201:AD201),0)/$K201),(VLOOKUP($D201,Customer_Demand!$D:$BF,COLUMNS($I201:AD201),0)/$I201)),"")</f>
        <v/>
      </c>
      <c r="AE201" s="49" t="str">
        <f>IFERROR(IF($K201&lt;&gt;"SS",(VLOOKUP($D201,Customer_Demand!$D:$BF,COLUMNS($I201:AE201),0)/$I201+VLOOKUP($D201,Customer_Demand!$D:$BF,COLUMNS($I201:AE201),0)/$K201),(VLOOKUP($D201,Customer_Demand!$D:$BF,COLUMNS($I201:AE201),0)/$I201)),"")</f>
        <v/>
      </c>
      <c r="AF201" s="49" t="str">
        <f>IFERROR(IF($K201&lt;&gt;"SS",(VLOOKUP($D201,Customer_Demand!$D:$BF,COLUMNS($I201:AF201),0)/$I201+VLOOKUP($D201,Customer_Demand!$D:$BF,COLUMNS($I201:AF201),0)/$K201),(VLOOKUP($D201,Customer_Demand!$D:$BF,COLUMNS($I201:AF201),0)/$I201)),"")</f>
        <v/>
      </c>
      <c r="AG201" s="49" t="str">
        <f>IFERROR(IF($K201&lt;&gt;"SS",(VLOOKUP($D201,Customer_Demand!$D:$BF,COLUMNS($I201:AG201),0)/$I201+VLOOKUP($D201,Customer_Demand!$D:$BF,COLUMNS($I201:AG201),0)/$K201),(VLOOKUP($D201,Customer_Demand!$D:$BF,COLUMNS($I201:AG201),0)/$I201)),"")</f>
        <v/>
      </c>
      <c r="AH201" s="49" t="str">
        <f>IFERROR(IF($K201&lt;&gt;"SS",(VLOOKUP($D201,Customer_Demand!$D:$BF,COLUMNS($I201:AH201),0)/$I201+VLOOKUP($D201,Customer_Demand!$D:$BF,COLUMNS($I201:AH201),0)/$K201),(VLOOKUP($D201,Customer_Demand!$D:$BF,COLUMNS($I201:AH201),0)/$I201)),"")</f>
        <v/>
      </c>
      <c r="AI201" s="49" t="str">
        <f>IFERROR(IF($K201&lt;&gt;"SS",(VLOOKUP($D201,Customer_Demand!$D:$BF,COLUMNS($I201:AI201),0)/$I201+VLOOKUP($D201,Customer_Demand!$D:$BF,COLUMNS($I201:AI201),0)/$K201),(VLOOKUP($D201,Customer_Demand!$D:$BF,COLUMNS($I201:AI201),0)/$I201)),"")</f>
        <v/>
      </c>
      <c r="AJ201" s="49" t="str">
        <f>IFERROR(IF($K201&lt;&gt;"SS",(VLOOKUP($D201,Customer_Demand!$D:$BF,COLUMNS($I201:AJ201),0)/$I201+VLOOKUP($D201,Customer_Demand!$D:$BF,COLUMNS($I201:AJ201),0)/$K201),(VLOOKUP($D201,Customer_Demand!$D:$BF,COLUMNS($I201:AJ201),0)/$I201)),"")</f>
        <v/>
      </c>
      <c r="AK201" s="49" t="str">
        <f>IFERROR(IF($K201&lt;&gt;"SS",(VLOOKUP($D201,Customer_Demand!$D:$BF,COLUMNS($I201:AK201),0)/$I201+VLOOKUP($D201,Customer_Demand!$D:$BF,COLUMNS($I201:AK201),0)/$K201),(VLOOKUP($D201,Customer_Demand!$D:$BF,COLUMNS($I201:AK201),0)/$I201)),"")</f>
        <v/>
      </c>
      <c r="AL201" s="49" t="str">
        <f>IFERROR(IF($K201&lt;&gt;"SS",(VLOOKUP($D201,Customer_Demand!$D:$BF,COLUMNS($I201:AL201),0)/$I201+VLOOKUP($D201,Customer_Demand!$D:$BF,COLUMNS($I201:AL201),0)/$K201),(VLOOKUP($D201,Customer_Demand!$D:$BF,COLUMNS($I201:AL201),0)/$I201)),"")</f>
        <v/>
      </c>
      <c r="AM201" s="49" t="str">
        <f>IFERROR(IF($K201&lt;&gt;"SS",(VLOOKUP($D201,Customer_Demand!$D:$BF,COLUMNS($I201:AM201),0)/$I201+VLOOKUP($D201,Customer_Demand!$D:$BF,COLUMNS($I201:AM201),0)/$K201),(VLOOKUP($D201,Customer_Demand!$D:$BF,COLUMNS($I201:AM201),0)/$I201)),"")</f>
        <v/>
      </c>
      <c r="AN201" s="49" t="str">
        <f>IFERROR(IF($K201&lt;&gt;"SS",(VLOOKUP($D201,Customer_Demand!$D:$BF,COLUMNS($I201:AN201),0)/$I201+VLOOKUP($D201,Customer_Demand!$D:$BF,COLUMNS($I201:AN201),0)/$K201),(VLOOKUP($D201,Customer_Demand!$D:$BF,COLUMNS($I201:AN201),0)/$I201)),"")</f>
        <v/>
      </c>
      <c r="AO201" s="49" t="str">
        <f>IFERROR(IF($K201&lt;&gt;"SS",(VLOOKUP($D201,Customer_Demand!$D:$BF,COLUMNS($I201:AO201),0)/$I201+VLOOKUP($D201,Customer_Demand!$D:$BF,COLUMNS($I201:AO201),0)/$K201),(VLOOKUP($D201,Customer_Demand!$D:$BF,COLUMNS($I201:AO201),0)/$I201)),"")</f>
        <v/>
      </c>
      <c r="AP201" s="49" t="str">
        <f>IFERROR(IF($K201&lt;&gt;"SS",(VLOOKUP($D201,Customer_Demand!$D:$BF,COLUMNS($I201:AP201),0)/$I201+VLOOKUP($D201,Customer_Demand!$D:$BF,COLUMNS($I201:AP201),0)/$K201),(VLOOKUP($D201,Customer_Demand!$D:$BF,COLUMNS($I201:AP201),0)/$I201)),"")</f>
        <v/>
      </c>
      <c r="AQ201" s="49" t="str">
        <f>IFERROR(IF($K201&lt;&gt;"SS",(VLOOKUP($D201,Customer_Demand!$D:$BF,COLUMNS($I201:AQ201),0)/$I201+VLOOKUP($D201,Customer_Demand!$D:$BF,COLUMNS($I201:AQ201),0)/$K201),(VLOOKUP($D201,Customer_Demand!$D:$BF,COLUMNS($I201:AQ201),0)/$I201)),"")</f>
        <v/>
      </c>
      <c r="AR201" s="49" t="str">
        <f>IFERROR(IF($K201&lt;&gt;"SS",(VLOOKUP($D201,Customer_Demand!$D:$BF,COLUMNS($I201:AR201),0)/$I201+VLOOKUP($D201,Customer_Demand!$D:$BF,COLUMNS($I201:AR201),0)/$K201),(VLOOKUP($D201,Customer_Demand!$D:$BF,COLUMNS($I201:AR201),0)/$I201)),"")</f>
        <v/>
      </c>
      <c r="AS201" s="49" t="str">
        <f>IFERROR(IF($K201&lt;&gt;"SS",(VLOOKUP($D201,Customer_Demand!$D:$BF,COLUMNS($I201:AS201),0)/$I201+VLOOKUP($D201,Customer_Demand!$D:$BF,COLUMNS($I201:AS201),0)/$K201),(VLOOKUP($D201,Customer_Demand!$D:$BF,COLUMNS($I201:AS201),0)/$I201)),"")</f>
        <v/>
      </c>
      <c r="AT201" s="49" t="str">
        <f>IFERROR(IF($K201&lt;&gt;"SS",(VLOOKUP($D201,Customer_Demand!$D:$BF,COLUMNS($I201:AT201),0)/$I201+VLOOKUP($D201,Customer_Demand!$D:$BF,COLUMNS($I201:AT201),0)/$K201),(VLOOKUP($D201,Customer_Demand!$D:$BF,COLUMNS($I201:AT201),0)/$I201)),"")</f>
        <v/>
      </c>
      <c r="AU201" s="49" t="str">
        <f>IFERROR(IF($K201&lt;&gt;"SS",(VLOOKUP($D201,Customer_Demand!$D:$BF,COLUMNS($I201:AU201),0)/$I201+VLOOKUP($D201,Customer_Demand!$D:$BF,COLUMNS($I201:AU201),0)/$K201),(VLOOKUP($D201,Customer_Demand!$D:$BF,COLUMNS($I201:AU201),0)/$I201)),"")</f>
        <v/>
      </c>
      <c r="AV201" s="49" t="str">
        <f>IFERROR(IF($K201&lt;&gt;"SS",(VLOOKUP($D201,Customer_Demand!$D:$BF,COLUMNS($I201:AV201),0)/$I201+VLOOKUP($D201,Customer_Demand!$D:$BF,COLUMNS($I201:AV201),0)/$K201),(VLOOKUP($D201,Customer_Demand!$D:$BF,COLUMNS($I201:AV201),0)/$I201)),"")</f>
        <v/>
      </c>
      <c r="AW201" s="49" t="str">
        <f>IFERROR(IF($K201&lt;&gt;"SS",(VLOOKUP($D201,Customer_Demand!$D:$BF,COLUMNS($I201:AW201),0)/$I201+VLOOKUP($D201,Customer_Demand!$D:$BF,COLUMNS($I201:AW201),0)/$K201),(VLOOKUP($D201,Customer_Demand!$D:$BF,COLUMNS($I201:AW201),0)/$I201)),"")</f>
        <v/>
      </c>
      <c r="AX201" s="49" t="str">
        <f>IFERROR(IF($K201&lt;&gt;"SS",(VLOOKUP($D201,Customer_Demand!$D:$BF,COLUMNS($I201:AX201),0)/$I201+VLOOKUP($D201,Customer_Demand!$D:$BF,COLUMNS($I201:AX201),0)/$K201),(VLOOKUP($D201,Customer_Demand!$D:$BF,COLUMNS($I201:AX201),0)/$I201)),"")</f>
        <v/>
      </c>
      <c r="AY201" s="49" t="str">
        <f>IFERROR(IF($K201&lt;&gt;"SS",(VLOOKUP($D201,Customer_Demand!$D:$BF,COLUMNS($I201:AY201),0)/$I201+VLOOKUP($D201,Customer_Demand!$D:$BF,COLUMNS($I201:AY201),0)/$K201),(VLOOKUP($D201,Customer_Demand!$D:$BF,COLUMNS($I201:AY201),0)/$I201)),"")</f>
        <v/>
      </c>
      <c r="AZ201" s="49" t="str">
        <f>IFERROR(IF($K201&lt;&gt;"SS",(VLOOKUP($D201,Customer_Demand!$D:$BF,COLUMNS($I201:AZ201),0)/$I201+VLOOKUP($D201,Customer_Demand!$D:$BF,COLUMNS($I201:AZ201),0)/$K201),(VLOOKUP($D201,Customer_Demand!$D:$BF,COLUMNS($I201:AZ201),0)/$I201)),"")</f>
        <v/>
      </c>
      <c r="BA201" s="49" t="str">
        <f>IFERROR(IF($K201&lt;&gt;"SS",(VLOOKUP($D201,Customer_Demand!$D:$BF,COLUMNS($I201:BA201),0)/$I201+VLOOKUP($D201,Customer_Demand!$D:$BF,COLUMNS($I201:BA201),0)/$K201),(VLOOKUP($D201,Customer_Demand!$D:$BF,COLUMNS($I201:BA201),0)/$I201)),"")</f>
        <v/>
      </c>
      <c r="BB201" s="49" t="str">
        <f>IFERROR(IF($K201&lt;&gt;"SS",(VLOOKUP($D201,Customer_Demand!$D:$BF,COLUMNS($I201:BB201),0)/$I201+VLOOKUP($D201,Customer_Demand!$D:$BF,COLUMNS($I201:BB201),0)/$K201),(VLOOKUP($D201,Customer_Demand!$D:$BF,COLUMNS($I201:BB201),0)/$I201)),"")</f>
        <v/>
      </c>
      <c r="BC201" s="49" t="str">
        <f>IFERROR(IF($K201&lt;&gt;"SS",(VLOOKUP($D201,Customer_Demand!$D:$BF,COLUMNS($I201:BC201),0)/$I201+VLOOKUP($D201,Customer_Demand!$D:$BF,COLUMNS($I201:BC201),0)/$K201),(VLOOKUP($D201,Customer_Demand!$D:$BF,COLUMNS($I201:BC201),0)/$I201)),"")</f>
        <v/>
      </c>
      <c r="BD201" s="49" t="str">
        <f>IFERROR(IF($K201&lt;&gt;"SS",(VLOOKUP($D201,Customer_Demand!$D:$BF,COLUMNS($I201:BD201),0)/$I201+VLOOKUP($D201,Customer_Demand!$D:$BF,COLUMNS($I201:BD201),0)/$K201),(VLOOKUP($D201,Customer_Demand!$D:$BF,COLUMNS($I201:BD201),0)/$I201)),"")</f>
        <v/>
      </c>
      <c r="BE201" s="49" t="str">
        <f>IFERROR(IF($K201&lt;&gt;"SS",(VLOOKUP($D201,Customer_Demand!$D:$BF,COLUMNS($I201:BE201),0)/$I201+VLOOKUP($D201,Customer_Demand!$D:$BF,COLUMNS($I201:BE201),0)/$K201),(VLOOKUP($D201,Customer_Demand!$D:$BF,COLUMNS($I201:BE201),0)/$I201)),"")</f>
        <v/>
      </c>
      <c r="BF201" s="49" t="str">
        <f>IFERROR(IF($K201&lt;&gt;"SS",(VLOOKUP($D201,Customer_Demand!$D:$BF,COLUMNS($I201:BF201),0)/$I201+VLOOKUP($D201,Customer_Demand!$D:$BF,COLUMNS($I201:BF201),0)/$K201),(VLOOKUP($D201,Customer_Demand!$D:$BF,COLUMNS($I201:BF201),0)/$I201)),"")</f>
        <v/>
      </c>
      <c r="BG201" s="49" t="str">
        <f>IFERROR(IF($K201&lt;&gt;"SS",(VLOOKUP($D201,Customer_Demand!$D:$BF,COLUMNS($I201:BG201),0)/$I201+VLOOKUP($D201,Customer_Demand!$D:$BF,COLUMNS($I201:BG201),0)/$K201),(VLOOKUP($D201,Customer_Demand!$D:$BF,COLUMNS($I201:BG201),0)/$I201)),"")</f>
        <v/>
      </c>
      <c r="BH201" s="49" t="str">
        <f>IFERROR(IF($K201&lt;&gt;"SS",(VLOOKUP($D201,Customer_Demand!$D:$BF,COLUMNS($I201:BH201),0)/$I201+VLOOKUP($D201,Customer_Demand!$D:$BF,COLUMNS($I201:BH201),0)/$K201),(VLOOKUP($D201,Customer_Demand!$D:$BF,COLUMNS($I201:BH201),0)/$I201)),"")</f>
        <v/>
      </c>
      <c r="BI201" s="49" t="str">
        <f>IFERROR(IF($K201&lt;&gt;"SS",(VLOOKUP($D201,Customer_Demand!$D:$BF,COLUMNS($I201:BI201),0)/$I201+VLOOKUP($D201,Customer_Demand!$D:$BF,COLUMNS($I201:BI201),0)/$K201),(VLOOKUP($D201,Customer_Demand!$D:$BF,COLUMNS($I201:BI201),0)/$I201)),"")</f>
        <v/>
      </c>
      <c r="BJ201" s="49" t="str">
        <f>IFERROR(IF($K201&lt;&gt;"SS",(VLOOKUP($D201,Customer_Demand!$D:$BF,COLUMNS($I201:BJ201),0)/$I201+VLOOKUP($D201,Customer_Demand!$D:$BF,COLUMNS($I201:BJ201),0)/$K201),(VLOOKUP($D201,Customer_Demand!$D:$BF,COLUMNS($I201:BJ201),0)/$I201)),"")</f>
        <v/>
      </c>
      <c r="BK201" s="50" t="str">
        <f>IFERROR(IF($K201&lt;&gt;"SS",(VLOOKUP($D201,Customer_Demand!$D:$BF,COLUMNS($I201:BK201),0)/$I201+VLOOKUP($D201,Customer_Demand!$D:$BF,COLUMNS($I201:BK201),0)/$K201),(VLOOKUP($D201,Customer_Demand!$D:$BF,COLUMNS($I201:BK201),0)/$I201)),"")</f>
        <v/>
      </c>
      <c r="BL201" s="18"/>
    </row>
    <row r="202" spans="2:64" x14ac:dyDescent="0.2">
      <c r="B202" s="12" t="str">
        <f t="shared" si="19"/>
        <v/>
      </c>
      <c r="C202" s="45" t="str">
        <f>IF((Customer_Demand!C202)&lt;&gt;"",Customer_Demand!C202,"")</f>
        <v/>
      </c>
      <c r="D202" s="45" t="str">
        <f>IF(C202&lt;&gt;"",Customer_Demand!D202,"")</f>
        <v/>
      </c>
      <c r="E202" s="51" t="str">
        <f>IF(C202&lt;&gt;"",Customer_Demand!E202,"")</f>
        <v/>
      </c>
      <c r="F202" s="47" t="str">
        <f>IF(C202&lt;&gt;"",VLOOKUP(D202,Customer_Demand!$D$5:$F$1005,3,0),"")</f>
        <v/>
      </c>
      <c r="G202" s="48" t="str">
        <f t="shared" si="16"/>
        <v/>
      </c>
      <c r="H202" s="48" t="str">
        <f t="shared" si="17"/>
        <v/>
      </c>
      <c r="I202" s="48" t="str">
        <f>IFERROR(IF(C202&lt;&gt;"",VLOOKUP($H202,SMT_Cycle_Time_Data!$F:$Q,4,0),""),"SGR Not Defined")</f>
        <v/>
      </c>
      <c r="J202" s="48" t="str">
        <f t="shared" si="18"/>
        <v/>
      </c>
      <c r="K202" s="48" t="str">
        <f>IF(C202&lt;&gt;"",IFERROR(VLOOKUP($J202,SMT_Cycle_Time_Data!$F:$Q,4,0),"SS"),"")</f>
        <v/>
      </c>
      <c r="L202" s="49" t="str">
        <f>IFERROR(IF($K202&lt;&gt;"SS",(VLOOKUP($D202,Customer_Demand!$D:$BF,COLUMNS($I202:L202),0)/$I202+VLOOKUP($D202,Customer_Demand!$D:$BF,COLUMNS($I202:L202),0)/$K202),(VLOOKUP($D202,Customer_Demand!$D:$BF,COLUMNS($I202:L202),0)/$I202)),"")</f>
        <v/>
      </c>
      <c r="M202" s="49" t="str">
        <f>IFERROR(IF($K202&lt;&gt;"SS",(VLOOKUP($D202,Customer_Demand!$D:$BF,COLUMNS($I202:M202),0)/$I202+VLOOKUP($D202,Customer_Demand!$D:$BF,COLUMNS($I202:M202),0)/$K202),(VLOOKUP($D202,Customer_Demand!$D:$BF,COLUMNS($I202:M202),0)/$I202)),"")</f>
        <v/>
      </c>
      <c r="N202" s="49" t="str">
        <f>IFERROR(IF($K202&lt;&gt;"SS",(VLOOKUP($D202,Customer_Demand!$D:$BF,COLUMNS($I202:N202),0)/$I202+VLOOKUP($D202,Customer_Demand!$D:$BF,COLUMNS($I202:N202),0)/$K202),(VLOOKUP($D202,Customer_Demand!$D:$BF,COLUMNS($I202:N202),0)/$I202)),"")</f>
        <v/>
      </c>
      <c r="O202" s="49" t="str">
        <f>IFERROR(IF($K202&lt;&gt;"SS",(VLOOKUP($D202,Customer_Demand!$D:$BF,COLUMNS($I202:O202),0)/$I202+VLOOKUP($D202,Customer_Demand!$D:$BF,COLUMNS($I202:O202),0)/$K202),(VLOOKUP($D202,Customer_Demand!$D:$BF,COLUMNS($I202:O202),0)/$I202)),"")</f>
        <v/>
      </c>
      <c r="P202" s="49" t="str">
        <f>IFERROR(IF($K202&lt;&gt;"SS",(VLOOKUP($D202,Customer_Demand!$D:$BF,COLUMNS($I202:P202),0)/$I202+VLOOKUP($D202,Customer_Demand!$D:$BF,COLUMNS($I202:P202),0)/$K202),(VLOOKUP($D202,Customer_Demand!$D:$BF,COLUMNS($I202:P202),0)/$I202)),"")</f>
        <v/>
      </c>
      <c r="Q202" s="49" t="str">
        <f>IFERROR(IF($K202&lt;&gt;"SS",(VLOOKUP($D202,Customer_Demand!$D:$BF,COLUMNS($I202:Q202),0)/$I202+VLOOKUP($D202,Customer_Demand!$D:$BF,COLUMNS($I202:Q202),0)/$K202),(VLOOKUP($D202,Customer_Demand!$D:$BF,COLUMNS($I202:Q202),0)/$I202)),"")</f>
        <v/>
      </c>
      <c r="R202" s="49" t="str">
        <f>IFERROR(IF($K202&lt;&gt;"SS",(VLOOKUP($D202,Customer_Demand!$D:$BF,COLUMNS($I202:R202),0)/$I202+VLOOKUP($D202,Customer_Demand!$D:$BF,COLUMNS($I202:R202),0)/$K202),(VLOOKUP($D202,Customer_Demand!$D:$BF,COLUMNS($I202:R202),0)/$I202)),"")</f>
        <v/>
      </c>
      <c r="S202" s="49" t="str">
        <f>IFERROR(IF($K202&lt;&gt;"SS",(VLOOKUP($D202,Customer_Demand!$D:$BF,COLUMNS($I202:S202),0)/$I202+VLOOKUP($D202,Customer_Demand!$D:$BF,COLUMNS($I202:S202),0)/$K202),(VLOOKUP($D202,Customer_Demand!$D:$BF,COLUMNS($I202:S202),0)/$I202)),"")</f>
        <v/>
      </c>
      <c r="T202" s="49" t="str">
        <f>IFERROR(IF($K202&lt;&gt;"SS",(VLOOKUP($D202,Customer_Demand!$D:$BF,COLUMNS($I202:T202),0)/$I202+VLOOKUP($D202,Customer_Demand!$D:$BF,COLUMNS($I202:T202),0)/$K202),(VLOOKUP($D202,Customer_Demand!$D:$BF,COLUMNS($I202:T202),0)/$I202)),"")</f>
        <v/>
      </c>
      <c r="U202" s="49" t="str">
        <f>IFERROR(IF($K202&lt;&gt;"SS",(VLOOKUP($D202,Customer_Demand!$D:$BF,COLUMNS($I202:U202),0)/$I202+VLOOKUP($D202,Customer_Demand!$D:$BF,COLUMNS($I202:U202),0)/$K202),(VLOOKUP($D202,Customer_Demand!$D:$BF,COLUMNS($I202:U202),0)/$I202)),"")</f>
        <v/>
      </c>
      <c r="V202" s="49" t="str">
        <f>IFERROR(IF($K202&lt;&gt;"SS",(VLOOKUP($D202,Customer_Demand!$D:$BF,COLUMNS($I202:V202),0)/$I202+VLOOKUP($D202,Customer_Demand!$D:$BF,COLUMNS($I202:V202),0)/$K202),(VLOOKUP($D202,Customer_Demand!$D:$BF,COLUMNS($I202:V202),0)/$I202)),"")</f>
        <v/>
      </c>
      <c r="W202" s="49" t="str">
        <f>IFERROR(IF($K202&lt;&gt;"SS",(VLOOKUP($D202,Customer_Demand!$D:$BF,COLUMNS($I202:W202),0)/$I202+VLOOKUP($D202,Customer_Demand!$D:$BF,COLUMNS($I202:W202),0)/$K202),(VLOOKUP($D202,Customer_Demand!$D:$BF,COLUMNS($I202:W202),0)/$I202)),"")</f>
        <v/>
      </c>
      <c r="X202" s="49" t="str">
        <f>IFERROR(IF($K202&lt;&gt;"SS",(VLOOKUP($D202,Customer_Demand!$D:$BF,COLUMNS($I202:X202),0)/$I202+VLOOKUP($D202,Customer_Demand!$D:$BF,COLUMNS($I202:X202),0)/$K202),(VLOOKUP($D202,Customer_Demand!$D:$BF,COLUMNS($I202:X202),0)/$I202)),"")</f>
        <v/>
      </c>
      <c r="Y202" s="49" t="str">
        <f>IFERROR(IF($K202&lt;&gt;"SS",(VLOOKUP($D202,Customer_Demand!$D:$BF,COLUMNS($I202:Y202),0)/$I202+VLOOKUP($D202,Customer_Demand!$D:$BF,COLUMNS($I202:Y202),0)/$K202),(VLOOKUP($D202,Customer_Demand!$D:$BF,COLUMNS($I202:Y202),0)/$I202)),"")</f>
        <v/>
      </c>
      <c r="Z202" s="49" t="str">
        <f>IFERROR(IF($K202&lt;&gt;"SS",(VLOOKUP($D202,Customer_Demand!$D:$BF,COLUMNS($I202:Z202),0)/$I202+VLOOKUP($D202,Customer_Demand!$D:$BF,COLUMNS($I202:Z202),0)/$K202),(VLOOKUP($D202,Customer_Demand!$D:$BF,COLUMNS($I202:Z202),0)/$I202)),"")</f>
        <v/>
      </c>
      <c r="AA202" s="49" t="str">
        <f>IFERROR(IF($K202&lt;&gt;"SS",(VLOOKUP($D202,Customer_Demand!$D:$BF,COLUMNS($I202:AA202),0)/$I202+VLOOKUP($D202,Customer_Demand!$D:$BF,COLUMNS($I202:AA202),0)/$K202),(VLOOKUP($D202,Customer_Demand!$D:$BF,COLUMNS($I202:AA202),0)/$I202)),"")</f>
        <v/>
      </c>
      <c r="AB202" s="49" t="str">
        <f>IFERROR(IF($K202&lt;&gt;"SS",(VLOOKUP($D202,Customer_Demand!$D:$BF,COLUMNS($I202:AB202),0)/$I202+VLOOKUP($D202,Customer_Demand!$D:$BF,COLUMNS($I202:AB202),0)/$K202),(VLOOKUP($D202,Customer_Demand!$D:$BF,COLUMNS($I202:AB202),0)/$I202)),"")</f>
        <v/>
      </c>
      <c r="AC202" s="49" t="str">
        <f>IFERROR(IF($K202&lt;&gt;"SS",(VLOOKUP($D202,Customer_Demand!$D:$BF,COLUMNS($I202:AC202),0)/$I202+VLOOKUP($D202,Customer_Demand!$D:$BF,COLUMNS($I202:AC202),0)/$K202),(VLOOKUP($D202,Customer_Demand!$D:$BF,COLUMNS($I202:AC202),0)/$I202)),"")</f>
        <v/>
      </c>
      <c r="AD202" s="49" t="str">
        <f>IFERROR(IF($K202&lt;&gt;"SS",(VLOOKUP($D202,Customer_Demand!$D:$BF,COLUMNS($I202:AD202),0)/$I202+VLOOKUP($D202,Customer_Demand!$D:$BF,COLUMNS($I202:AD202),0)/$K202),(VLOOKUP($D202,Customer_Demand!$D:$BF,COLUMNS($I202:AD202),0)/$I202)),"")</f>
        <v/>
      </c>
      <c r="AE202" s="49" t="str">
        <f>IFERROR(IF($K202&lt;&gt;"SS",(VLOOKUP($D202,Customer_Demand!$D:$BF,COLUMNS($I202:AE202),0)/$I202+VLOOKUP($D202,Customer_Demand!$D:$BF,COLUMNS($I202:AE202),0)/$K202),(VLOOKUP($D202,Customer_Demand!$D:$BF,COLUMNS($I202:AE202),0)/$I202)),"")</f>
        <v/>
      </c>
      <c r="AF202" s="49" t="str">
        <f>IFERROR(IF($K202&lt;&gt;"SS",(VLOOKUP($D202,Customer_Demand!$D:$BF,COLUMNS($I202:AF202),0)/$I202+VLOOKUP($D202,Customer_Demand!$D:$BF,COLUMNS($I202:AF202),0)/$K202),(VLOOKUP($D202,Customer_Demand!$D:$BF,COLUMNS($I202:AF202),0)/$I202)),"")</f>
        <v/>
      </c>
      <c r="AG202" s="49" t="str">
        <f>IFERROR(IF($K202&lt;&gt;"SS",(VLOOKUP($D202,Customer_Demand!$D:$BF,COLUMNS($I202:AG202),0)/$I202+VLOOKUP($D202,Customer_Demand!$D:$BF,COLUMNS($I202:AG202),0)/$K202),(VLOOKUP($D202,Customer_Demand!$D:$BF,COLUMNS($I202:AG202),0)/$I202)),"")</f>
        <v/>
      </c>
      <c r="AH202" s="49" t="str">
        <f>IFERROR(IF($K202&lt;&gt;"SS",(VLOOKUP($D202,Customer_Demand!$D:$BF,COLUMNS($I202:AH202),0)/$I202+VLOOKUP($D202,Customer_Demand!$D:$BF,COLUMNS($I202:AH202),0)/$K202),(VLOOKUP($D202,Customer_Demand!$D:$BF,COLUMNS($I202:AH202),0)/$I202)),"")</f>
        <v/>
      </c>
      <c r="AI202" s="49" t="str">
        <f>IFERROR(IF($K202&lt;&gt;"SS",(VLOOKUP($D202,Customer_Demand!$D:$BF,COLUMNS($I202:AI202),0)/$I202+VLOOKUP($D202,Customer_Demand!$D:$BF,COLUMNS($I202:AI202),0)/$K202),(VLOOKUP($D202,Customer_Demand!$D:$BF,COLUMNS($I202:AI202),0)/$I202)),"")</f>
        <v/>
      </c>
      <c r="AJ202" s="49" t="str">
        <f>IFERROR(IF($K202&lt;&gt;"SS",(VLOOKUP($D202,Customer_Demand!$D:$BF,COLUMNS($I202:AJ202),0)/$I202+VLOOKUP($D202,Customer_Demand!$D:$BF,COLUMNS($I202:AJ202),0)/$K202),(VLOOKUP($D202,Customer_Demand!$D:$BF,COLUMNS($I202:AJ202),0)/$I202)),"")</f>
        <v/>
      </c>
      <c r="AK202" s="49" t="str">
        <f>IFERROR(IF($K202&lt;&gt;"SS",(VLOOKUP($D202,Customer_Demand!$D:$BF,COLUMNS($I202:AK202),0)/$I202+VLOOKUP($D202,Customer_Demand!$D:$BF,COLUMNS($I202:AK202),0)/$K202),(VLOOKUP($D202,Customer_Demand!$D:$BF,COLUMNS($I202:AK202),0)/$I202)),"")</f>
        <v/>
      </c>
      <c r="AL202" s="49" t="str">
        <f>IFERROR(IF($K202&lt;&gt;"SS",(VLOOKUP($D202,Customer_Demand!$D:$BF,COLUMNS($I202:AL202),0)/$I202+VLOOKUP($D202,Customer_Demand!$D:$BF,COLUMNS($I202:AL202),0)/$K202),(VLOOKUP($D202,Customer_Demand!$D:$BF,COLUMNS($I202:AL202),0)/$I202)),"")</f>
        <v/>
      </c>
      <c r="AM202" s="49" t="str">
        <f>IFERROR(IF($K202&lt;&gt;"SS",(VLOOKUP($D202,Customer_Demand!$D:$BF,COLUMNS($I202:AM202),0)/$I202+VLOOKUP($D202,Customer_Demand!$D:$BF,COLUMNS($I202:AM202),0)/$K202),(VLOOKUP($D202,Customer_Demand!$D:$BF,COLUMNS($I202:AM202),0)/$I202)),"")</f>
        <v/>
      </c>
      <c r="AN202" s="49" t="str">
        <f>IFERROR(IF($K202&lt;&gt;"SS",(VLOOKUP($D202,Customer_Demand!$D:$BF,COLUMNS($I202:AN202),0)/$I202+VLOOKUP($D202,Customer_Demand!$D:$BF,COLUMNS($I202:AN202),0)/$K202),(VLOOKUP($D202,Customer_Demand!$D:$BF,COLUMNS($I202:AN202),0)/$I202)),"")</f>
        <v/>
      </c>
      <c r="AO202" s="49" t="str">
        <f>IFERROR(IF($K202&lt;&gt;"SS",(VLOOKUP($D202,Customer_Demand!$D:$BF,COLUMNS($I202:AO202),0)/$I202+VLOOKUP($D202,Customer_Demand!$D:$BF,COLUMNS($I202:AO202),0)/$K202),(VLOOKUP($D202,Customer_Demand!$D:$BF,COLUMNS($I202:AO202),0)/$I202)),"")</f>
        <v/>
      </c>
      <c r="AP202" s="49" t="str">
        <f>IFERROR(IF($K202&lt;&gt;"SS",(VLOOKUP($D202,Customer_Demand!$D:$BF,COLUMNS($I202:AP202),0)/$I202+VLOOKUP($D202,Customer_Demand!$D:$BF,COLUMNS($I202:AP202),0)/$K202),(VLOOKUP($D202,Customer_Demand!$D:$BF,COLUMNS($I202:AP202),0)/$I202)),"")</f>
        <v/>
      </c>
      <c r="AQ202" s="49" t="str">
        <f>IFERROR(IF($K202&lt;&gt;"SS",(VLOOKUP($D202,Customer_Demand!$D:$BF,COLUMNS($I202:AQ202),0)/$I202+VLOOKUP($D202,Customer_Demand!$D:$BF,COLUMNS($I202:AQ202),0)/$K202),(VLOOKUP($D202,Customer_Demand!$D:$BF,COLUMNS($I202:AQ202),0)/$I202)),"")</f>
        <v/>
      </c>
      <c r="AR202" s="49" t="str">
        <f>IFERROR(IF($K202&lt;&gt;"SS",(VLOOKUP($D202,Customer_Demand!$D:$BF,COLUMNS($I202:AR202),0)/$I202+VLOOKUP($D202,Customer_Demand!$D:$BF,COLUMNS($I202:AR202),0)/$K202),(VLOOKUP($D202,Customer_Demand!$D:$BF,COLUMNS($I202:AR202),0)/$I202)),"")</f>
        <v/>
      </c>
      <c r="AS202" s="49" t="str">
        <f>IFERROR(IF($K202&lt;&gt;"SS",(VLOOKUP($D202,Customer_Demand!$D:$BF,COLUMNS($I202:AS202),0)/$I202+VLOOKUP($D202,Customer_Demand!$D:$BF,COLUMNS($I202:AS202),0)/$K202),(VLOOKUP($D202,Customer_Demand!$D:$BF,COLUMNS($I202:AS202),0)/$I202)),"")</f>
        <v/>
      </c>
      <c r="AT202" s="49" t="str">
        <f>IFERROR(IF($K202&lt;&gt;"SS",(VLOOKUP($D202,Customer_Demand!$D:$BF,COLUMNS($I202:AT202),0)/$I202+VLOOKUP($D202,Customer_Demand!$D:$BF,COLUMNS($I202:AT202),0)/$K202),(VLOOKUP($D202,Customer_Demand!$D:$BF,COLUMNS($I202:AT202),0)/$I202)),"")</f>
        <v/>
      </c>
      <c r="AU202" s="49" t="str">
        <f>IFERROR(IF($K202&lt;&gt;"SS",(VLOOKUP($D202,Customer_Demand!$D:$BF,COLUMNS($I202:AU202),0)/$I202+VLOOKUP($D202,Customer_Demand!$D:$BF,COLUMNS($I202:AU202),0)/$K202),(VLOOKUP($D202,Customer_Demand!$D:$BF,COLUMNS($I202:AU202),0)/$I202)),"")</f>
        <v/>
      </c>
      <c r="AV202" s="49" t="str">
        <f>IFERROR(IF($K202&lt;&gt;"SS",(VLOOKUP($D202,Customer_Demand!$D:$BF,COLUMNS($I202:AV202),0)/$I202+VLOOKUP($D202,Customer_Demand!$D:$BF,COLUMNS($I202:AV202),0)/$K202),(VLOOKUP($D202,Customer_Demand!$D:$BF,COLUMNS($I202:AV202),0)/$I202)),"")</f>
        <v/>
      </c>
      <c r="AW202" s="49" t="str">
        <f>IFERROR(IF($K202&lt;&gt;"SS",(VLOOKUP($D202,Customer_Demand!$D:$BF,COLUMNS($I202:AW202),0)/$I202+VLOOKUP($D202,Customer_Demand!$D:$BF,COLUMNS($I202:AW202),0)/$K202),(VLOOKUP($D202,Customer_Demand!$D:$BF,COLUMNS($I202:AW202),0)/$I202)),"")</f>
        <v/>
      </c>
      <c r="AX202" s="49" t="str">
        <f>IFERROR(IF($K202&lt;&gt;"SS",(VLOOKUP($D202,Customer_Demand!$D:$BF,COLUMNS($I202:AX202),0)/$I202+VLOOKUP($D202,Customer_Demand!$D:$BF,COLUMNS($I202:AX202),0)/$K202),(VLOOKUP($D202,Customer_Demand!$D:$BF,COLUMNS($I202:AX202),0)/$I202)),"")</f>
        <v/>
      </c>
      <c r="AY202" s="49" t="str">
        <f>IFERROR(IF($K202&lt;&gt;"SS",(VLOOKUP($D202,Customer_Demand!$D:$BF,COLUMNS($I202:AY202),0)/$I202+VLOOKUP($D202,Customer_Demand!$D:$BF,COLUMNS($I202:AY202),0)/$K202),(VLOOKUP($D202,Customer_Demand!$D:$BF,COLUMNS($I202:AY202),0)/$I202)),"")</f>
        <v/>
      </c>
      <c r="AZ202" s="49" t="str">
        <f>IFERROR(IF($K202&lt;&gt;"SS",(VLOOKUP($D202,Customer_Demand!$D:$BF,COLUMNS($I202:AZ202),0)/$I202+VLOOKUP($D202,Customer_Demand!$D:$BF,COLUMNS($I202:AZ202),0)/$K202),(VLOOKUP($D202,Customer_Demand!$D:$BF,COLUMNS($I202:AZ202),0)/$I202)),"")</f>
        <v/>
      </c>
      <c r="BA202" s="49" t="str">
        <f>IFERROR(IF($K202&lt;&gt;"SS",(VLOOKUP($D202,Customer_Demand!$D:$BF,COLUMNS($I202:BA202),0)/$I202+VLOOKUP($D202,Customer_Demand!$D:$BF,COLUMNS($I202:BA202),0)/$K202),(VLOOKUP($D202,Customer_Demand!$D:$BF,COLUMNS($I202:BA202),0)/$I202)),"")</f>
        <v/>
      </c>
      <c r="BB202" s="49" t="str">
        <f>IFERROR(IF($K202&lt;&gt;"SS",(VLOOKUP($D202,Customer_Demand!$D:$BF,COLUMNS($I202:BB202),0)/$I202+VLOOKUP($D202,Customer_Demand!$D:$BF,COLUMNS($I202:BB202),0)/$K202),(VLOOKUP($D202,Customer_Demand!$D:$BF,COLUMNS($I202:BB202),0)/$I202)),"")</f>
        <v/>
      </c>
      <c r="BC202" s="49" t="str">
        <f>IFERROR(IF($K202&lt;&gt;"SS",(VLOOKUP($D202,Customer_Demand!$D:$BF,COLUMNS($I202:BC202),0)/$I202+VLOOKUP($D202,Customer_Demand!$D:$BF,COLUMNS($I202:BC202),0)/$K202),(VLOOKUP($D202,Customer_Demand!$D:$BF,COLUMNS($I202:BC202),0)/$I202)),"")</f>
        <v/>
      </c>
      <c r="BD202" s="49" t="str">
        <f>IFERROR(IF($K202&lt;&gt;"SS",(VLOOKUP($D202,Customer_Demand!$D:$BF,COLUMNS($I202:BD202),0)/$I202+VLOOKUP($D202,Customer_Demand!$D:$BF,COLUMNS($I202:BD202),0)/$K202),(VLOOKUP($D202,Customer_Demand!$D:$BF,COLUMNS($I202:BD202),0)/$I202)),"")</f>
        <v/>
      </c>
      <c r="BE202" s="49" t="str">
        <f>IFERROR(IF($K202&lt;&gt;"SS",(VLOOKUP($D202,Customer_Demand!$D:$BF,COLUMNS($I202:BE202),0)/$I202+VLOOKUP($D202,Customer_Demand!$D:$BF,COLUMNS($I202:BE202),0)/$K202),(VLOOKUP($D202,Customer_Demand!$D:$BF,COLUMNS($I202:BE202),0)/$I202)),"")</f>
        <v/>
      </c>
      <c r="BF202" s="49" t="str">
        <f>IFERROR(IF($K202&lt;&gt;"SS",(VLOOKUP($D202,Customer_Demand!$D:$BF,COLUMNS($I202:BF202),0)/$I202+VLOOKUP($D202,Customer_Demand!$D:$BF,COLUMNS($I202:BF202),0)/$K202),(VLOOKUP($D202,Customer_Demand!$D:$BF,COLUMNS($I202:BF202),0)/$I202)),"")</f>
        <v/>
      </c>
      <c r="BG202" s="49" t="str">
        <f>IFERROR(IF($K202&lt;&gt;"SS",(VLOOKUP($D202,Customer_Demand!$D:$BF,COLUMNS($I202:BG202),0)/$I202+VLOOKUP($D202,Customer_Demand!$D:$BF,COLUMNS($I202:BG202),0)/$K202),(VLOOKUP($D202,Customer_Demand!$D:$BF,COLUMNS($I202:BG202),0)/$I202)),"")</f>
        <v/>
      </c>
      <c r="BH202" s="49" t="str">
        <f>IFERROR(IF($K202&lt;&gt;"SS",(VLOOKUP($D202,Customer_Demand!$D:$BF,COLUMNS($I202:BH202),0)/$I202+VLOOKUP($D202,Customer_Demand!$D:$BF,COLUMNS($I202:BH202),0)/$K202),(VLOOKUP($D202,Customer_Demand!$D:$BF,COLUMNS($I202:BH202),0)/$I202)),"")</f>
        <v/>
      </c>
      <c r="BI202" s="49" t="str">
        <f>IFERROR(IF($K202&lt;&gt;"SS",(VLOOKUP($D202,Customer_Demand!$D:$BF,COLUMNS($I202:BI202),0)/$I202+VLOOKUP($D202,Customer_Demand!$D:$BF,COLUMNS($I202:BI202),0)/$K202),(VLOOKUP($D202,Customer_Demand!$D:$BF,COLUMNS($I202:BI202),0)/$I202)),"")</f>
        <v/>
      </c>
      <c r="BJ202" s="49" t="str">
        <f>IFERROR(IF($K202&lt;&gt;"SS",(VLOOKUP($D202,Customer_Demand!$D:$BF,COLUMNS($I202:BJ202),0)/$I202+VLOOKUP($D202,Customer_Demand!$D:$BF,COLUMNS($I202:BJ202),0)/$K202),(VLOOKUP($D202,Customer_Demand!$D:$BF,COLUMNS($I202:BJ202),0)/$I202)),"")</f>
        <v/>
      </c>
      <c r="BK202" s="50" t="str">
        <f>IFERROR(IF($K202&lt;&gt;"SS",(VLOOKUP($D202,Customer_Demand!$D:$BF,COLUMNS($I202:BK202),0)/$I202+VLOOKUP($D202,Customer_Demand!$D:$BF,COLUMNS($I202:BK202),0)/$K202),(VLOOKUP($D202,Customer_Demand!$D:$BF,COLUMNS($I202:BK202),0)/$I202)),"")</f>
        <v/>
      </c>
      <c r="BL202" s="18"/>
    </row>
    <row r="203" spans="2:64" x14ac:dyDescent="0.2">
      <c r="B203" s="12" t="str">
        <f t="shared" si="19"/>
        <v/>
      </c>
      <c r="C203" s="45" t="str">
        <f>IF((Customer_Demand!C203)&lt;&gt;"",Customer_Demand!C203,"")</f>
        <v/>
      </c>
      <c r="D203" s="45" t="str">
        <f>IF(C203&lt;&gt;"",Customer_Demand!D203,"")</f>
        <v/>
      </c>
      <c r="E203" s="51" t="str">
        <f>IF(C203&lt;&gt;"",Customer_Demand!E203,"")</f>
        <v/>
      </c>
      <c r="F203" s="47" t="str">
        <f>IF(C203&lt;&gt;"",VLOOKUP(D203,Customer_Demand!$D$5:$F$1005,3,0),"")</f>
        <v/>
      </c>
      <c r="G203" s="48" t="str">
        <f t="shared" si="16"/>
        <v/>
      </c>
      <c r="H203" s="48" t="str">
        <f t="shared" si="17"/>
        <v/>
      </c>
      <c r="I203" s="48" t="str">
        <f>IFERROR(IF(C203&lt;&gt;"",VLOOKUP($H203,SMT_Cycle_Time_Data!$F:$Q,4,0),""),"SGR Not Defined")</f>
        <v/>
      </c>
      <c r="J203" s="48" t="str">
        <f t="shared" si="18"/>
        <v/>
      </c>
      <c r="K203" s="48" t="str">
        <f>IF(C203&lt;&gt;"",IFERROR(VLOOKUP($J203,SMT_Cycle_Time_Data!$F:$Q,4,0),"SS"),"")</f>
        <v/>
      </c>
      <c r="L203" s="49" t="str">
        <f>IFERROR(IF($K203&lt;&gt;"SS",(VLOOKUP($D203,Customer_Demand!$D:$BF,COLUMNS($I203:L203),0)/$I203+VLOOKUP($D203,Customer_Demand!$D:$BF,COLUMNS($I203:L203),0)/$K203),(VLOOKUP($D203,Customer_Demand!$D:$BF,COLUMNS($I203:L203),0)/$I203)),"")</f>
        <v/>
      </c>
      <c r="M203" s="49" t="str">
        <f>IFERROR(IF($K203&lt;&gt;"SS",(VLOOKUP($D203,Customer_Demand!$D:$BF,COLUMNS($I203:M203),0)/$I203+VLOOKUP($D203,Customer_Demand!$D:$BF,COLUMNS($I203:M203),0)/$K203),(VLOOKUP($D203,Customer_Demand!$D:$BF,COLUMNS($I203:M203),0)/$I203)),"")</f>
        <v/>
      </c>
      <c r="N203" s="49" t="str">
        <f>IFERROR(IF($K203&lt;&gt;"SS",(VLOOKUP($D203,Customer_Demand!$D:$BF,COLUMNS($I203:N203),0)/$I203+VLOOKUP($D203,Customer_Demand!$D:$BF,COLUMNS($I203:N203),0)/$K203),(VLOOKUP($D203,Customer_Demand!$D:$BF,COLUMNS($I203:N203),0)/$I203)),"")</f>
        <v/>
      </c>
      <c r="O203" s="49" t="str">
        <f>IFERROR(IF($K203&lt;&gt;"SS",(VLOOKUP($D203,Customer_Demand!$D:$BF,COLUMNS($I203:O203),0)/$I203+VLOOKUP($D203,Customer_Demand!$D:$BF,COLUMNS($I203:O203),0)/$K203),(VLOOKUP($D203,Customer_Demand!$D:$BF,COLUMNS($I203:O203),0)/$I203)),"")</f>
        <v/>
      </c>
      <c r="P203" s="49" t="str">
        <f>IFERROR(IF($K203&lt;&gt;"SS",(VLOOKUP($D203,Customer_Demand!$D:$BF,COLUMNS($I203:P203),0)/$I203+VLOOKUP($D203,Customer_Demand!$D:$BF,COLUMNS($I203:P203),0)/$K203),(VLOOKUP($D203,Customer_Demand!$D:$BF,COLUMNS($I203:P203),0)/$I203)),"")</f>
        <v/>
      </c>
      <c r="Q203" s="49" t="str">
        <f>IFERROR(IF($K203&lt;&gt;"SS",(VLOOKUP($D203,Customer_Demand!$D:$BF,COLUMNS($I203:Q203),0)/$I203+VLOOKUP($D203,Customer_Demand!$D:$BF,COLUMNS($I203:Q203),0)/$K203),(VLOOKUP($D203,Customer_Demand!$D:$BF,COLUMNS($I203:Q203),0)/$I203)),"")</f>
        <v/>
      </c>
      <c r="R203" s="49" t="str">
        <f>IFERROR(IF($K203&lt;&gt;"SS",(VLOOKUP($D203,Customer_Demand!$D:$BF,COLUMNS($I203:R203),0)/$I203+VLOOKUP($D203,Customer_Demand!$D:$BF,COLUMNS($I203:R203),0)/$K203),(VLOOKUP($D203,Customer_Demand!$D:$BF,COLUMNS($I203:R203),0)/$I203)),"")</f>
        <v/>
      </c>
      <c r="S203" s="49" t="str">
        <f>IFERROR(IF($K203&lt;&gt;"SS",(VLOOKUP($D203,Customer_Demand!$D:$BF,COLUMNS($I203:S203),0)/$I203+VLOOKUP($D203,Customer_Demand!$D:$BF,COLUMNS($I203:S203),0)/$K203),(VLOOKUP($D203,Customer_Demand!$D:$BF,COLUMNS($I203:S203),0)/$I203)),"")</f>
        <v/>
      </c>
      <c r="T203" s="49" t="str">
        <f>IFERROR(IF($K203&lt;&gt;"SS",(VLOOKUP($D203,Customer_Demand!$D:$BF,COLUMNS($I203:T203),0)/$I203+VLOOKUP($D203,Customer_Demand!$D:$BF,COLUMNS($I203:T203),0)/$K203),(VLOOKUP($D203,Customer_Demand!$D:$BF,COLUMNS($I203:T203),0)/$I203)),"")</f>
        <v/>
      </c>
      <c r="U203" s="49" t="str">
        <f>IFERROR(IF($K203&lt;&gt;"SS",(VLOOKUP($D203,Customer_Demand!$D:$BF,COLUMNS($I203:U203),0)/$I203+VLOOKUP($D203,Customer_Demand!$D:$BF,COLUMNS($I203:U203),0)/$K203),(VLOOKUP($D203,Customer_Demand!$D:$BF,COLUMNS($I203:U203),0)/$I203)),"")</f>
        <v/>
      </c>
      <c r="V203" s="49" t="str">
        <f>IFERROR(IF($K203&lt;&gt;"SS",(VLOOKUP($D203,Customer_Demand!$D:$BF,COLUMNS($I203:V203),0)/$I203+VLOOKUP($D203,Customer_Demand!$D:$BF,COLUMNS($I203:V203),0)/$K203),(VLOOKUP($D203,Customer_Demand!$D:$BF,COLUMNS($I203:V203),0)/$I203)),"")</f>
        <v/>
      </c>
      <c r="W203" s="49" t="str">
        <f>IFERROR(IF($K203&lt;&gt;"SS",(VLOOKUP($D203,Customer_Demand!$D:$BF,COLUMNS($I203:W203),0)/$I203+VLOOKUP($D203,Customer_Demand!$D:$BF,COLUMNS($I203:W203),0)/$K203),(VLOOKUP($D203,Customer_Demand!$D:$BF,COLUMNS($I203:W203),0)/$I203)),"")</f>
        <v/>
      </c>
      <c r="X203" s="49" t="str">
        <f>IFERROR(IF($K203&lt;&gt;"SS",(VLOOKUP($D203,Customer_Demand!$D:$BF,COLUMNS($I203:X203),0)/$I203+VLOOKUP($D203,Customer_Demand!$D:$BF,COLUMNS($I203:X203),0)/$K203),(VLOOKUP($D203,Customer_Demand!$D:$BF,COLUMNS($I203:X203),0)/$I203)),"")</f>
        <v/>
      </c>
      <c r="Y203" s="49" t="str">
        <f>IFERROR(IF($K203&lt;&gt;"SS",(VLOOKUP($D203,Customer_Demand!$D:$BF,COLUMNS($I203:Y203),0)/$I203+VLOOKUP($D203,Customer_Demand!$D:$BF,COLUMNS($I203:Y203),0)/$K203),(VLOOKUP($D203,Customer_Demand!$D:$BF,COLUMNS($I203:Y203),0)/$I203)),"")</f>
        <v/>
      </c>
      <c r="Z203" s="49" t="str">
        <f>IFERROR(IF($K203&lt;&gt;"SS",(VLOOKUP($D203,Customer_Demand!$D:$BF,COLUMNS($I203:Z203),0)/$I203+VLOOKUP($D203,Customer_Demand!$D:$BF,COLUMNS($I203:Z203),0)/$K203),(VLOOKUP($D203,Customer_Demand!$D:$BF,COLUMNS($I203:Z203),0)/$I203)),"")</f>
        <v/>
      </c>
      <c r="AA203" s="49" t="str">
        <f>IFERROR(IF($K203&lt;&gt;"SS",(VLOOKUP($D203,Customer_Demand!$D:$BF,COLUMNS($I203:AA203),0)/$I203+VLOOKUP($D203,Customer_Demand!$D:$BF,COLUMNS($I203:AA203),0)/$K203),(VLOOKUP($D203,Customer_Demand!$D:$BF,COLUMNS($I203:AA203),0)/$I203)),"")</f>
        <v/>
      </c>
      <c r="AB203" s="49" t="str">
        <f>IFERROR(IF($K203&lt;&gt;"SS",(VLOOKUP($D203,Customer_Demand!$D:$BF,COLUMNS($I203:AB203),0)/$I203+VLOOKUP($D203,Customer_Demand!$D:$BF,COLUMNS($I203:AB203),0)/$K203),(VLOOKUP($D203,Customer_Demand!$D:$BF,COLUMNS($I203:AB203),0)/$I203)),"")</f>
        <v/>
      </c>
      <c r="AC203" s="49" t="str">
        <f>IFERROR(IF($K203&lt;&gt;"SS",(VLOOKUP($D203,Customer_Demand!$D:$BF,COLUMNS($I203:AC203),0)/$I203+VLOOKUP($D203,Customer_Demand!$D:$BF,COLUMNS($I203:AC203),0)/$K203),(VLOOKUP($D203,Customer_Demand!$D:$BF,COLUMNS($I203:AC203),0)/$I203)),"")</f>
        <v/>
      </c>
      <c r="AD203" s="49" t="str">
        <f>IFERROR(IF($K203&lt;&gt;"SS",(VLOOKUP($D203,Customer_Demand!$D:$BF,COLUMNS($I203:AD203),0)/$I203+VLOOKUP($D203,Customer_Demand!$D:$BF,COLUMNS($I203:AD203),0)/$K203),(VLOOKUP($D203,Customer_Demand!$D:$BF,COLUMNS($I203:AD203),0)/$I203)),"")</f>
        <v/>
      </c>
      <c r="AE203" s="49" t="str">
        <f>IFERROR(IF($K203&lt;&gt;"SS",(VLOOKUP($D203,Customer_Demand!$D:$BF,COLUMNS($I203:AE203),0)/$I203+VLOOKUP($D203,Customer_Demand!$D:$BF,COLUMNS($I203:AE203),0)/$K203),(VLOOKUP($D203,Customer_Demand!$D:$BF,COLUMNS($I203:AE203),0)/$I203)),"")</f>
        <v/>
      </c>
      <c r="AF203" s="49" t="str">
        <f>IFERROR(IF($K203&lt;&gt;"SS",(VLOOKUP($D203,Customer_Demand!$D:$BF,COLUMNS($I203:AF203),0)/$I203+VLOOKUP($D203,Customer_Demand!$D:$BF,COLUMNS($I203:AF203),0)/$K203),(VLOOKUP($D203,Customer_Demand!$D:$BF,COLUMNS($I203:AF203),0)/$I203)),"")</f>
        <v/>
      </c>
      <c r="AG203" s="49" t="str">
        <f>IFERROR(IF($K203&lt;&gt;"SS",(VLOOKUP($D203,Customer_Demand!$D:$BF,COLUMNS($I203:AG203),0)/$I203+VLOOKUP($D203,Customer_Demand!$D:$BF,COLUMNS($I203:AG203),0)/$K203),(VLOOKUP($D203,Customer_Demand!$D:$BF,COLUMNS($I203:AG203),0)/$I203)),"")</f>
        <v/>
      </c>
      <c r="AH203" s="49" t="str">
        <f>IFERROR(IF($K203&lt;&gt;"SS",(VLOOKUP($D203,Customer_Demand!$D:$BF,COLUMNS($I203:AH203),0)/$I203+VLOOKUP($D203,Customer_Demand!$D:$BF,COLUMNS($I203:AH203),0)/$K203),(VLOOKUP($D203,Customer_Demand!$D:$BF,COLUMNS($I203:AH203),0)/$I203)),"")</f>
        <v/>
      </c>
      <c r="AI203" s="49" t="str">
        <f>IFERROR(IF($K203&lt;&gt;"SS",(VLOOKUP($D203,Customer_Demand!$D:$BF,COLUMNS($I203:AI203),0)/$I203+VLOOKUP($D203,Customer_Demand!$D:$BF,COLUMNS($I203:AI203),0)/$K203),(VLOOKUP($D203,Customer_Demand!$D:$BF,COLUMNS($I203:AI203),0)/$I203)),"")</f>
        <v/>
      </c>
      <c r="AJ203" s="49" t="str">
        <f>IFERROR(IF($K203&lt;&gt;"SS",(VLOOKUP($D203,Customer_Demand!$D:$BF,COLUMNS($I203:AJ203),0)/$I203+VLOOKUP($D203,Customer_Demand!$D:$BF,COLUMNS($I203:AJ203),0)/$K203),(VLOOKUP($D203,Customer_Demand!$D:$BF,COLUMNS($I203:AJ203),0)/$I203)),"")</f>
        <v/>
      </c>
      <c r="AK203" s="49" t="str">
        <f>IFERROR(IF($K203&lt;&gt;"SS",(VLOOKUP($D203,Customer_Demand!$D:$BF,COLUMNS($I203:AK203),0)/$I203+VLOOKUP($D203,Customer_Demand!$D:$BF,COLUMNS($I203:AK203),0)/$K203),(VLOOKUP($D203,Customer_Demand!$D:$BF,COLUMNS($I203:AK203),0)/$I203)),"")</f>
        <v/>
      </c>
      <c r="AL203" s="49" t="str">
        <f>IFERROR(IF($K203&lt;&gt;"SS",(VLOOKUP($D203,Customer_Demand!$D:$BF,COLUMNS($I203:AL203),0)/$I203+VLOOKUP($D203,Customer_Demand!$D:$BF,COLUMNS($I203:AL203),0)/$K203),(VLOOKUP($D203,Customer_Demand!$D:$BF,COLUMNS($I203:AL203),0)/$I203)),"")</f>
        <v/>
      </c>
      <c r="AM203" s="49" t="str">
        <f>IFERROR(IF($K203&lt;&gt;"SS",(VLOOKUP($D203,Customer_Demand!$D:$BF,COLUMNS($I203:AM203),0)/$I203+VLOOKUP($D203,Customer_Demand!$D:$BF,COLUMNS($I203:AM203),0)/$K203),(VLOOKUP($D203,Customer_Demand!$D:$BF,COLUMNS($I203:AM203),0)/$I203)),"")</f>
        <v/>
      </c>
      <c r="AN203" s="49" t="str">
        <f>IFERROR(IF($K203&lt;&gt;"SS",(VLOOKUP($D203,Customer_Demand!$D:$BF,COLUMNS($I203:AN203),0)/$I203+VLOOKUP($D203,Customer_Demand!$D:$BF,COLUMNS($I203:AN203),0)/$K203),(VLOOKUP($D203,Customer_Demand!$D:$BF,COLUMNS($I203:AN203),0)/$I203)),"")</f>
        <v/>
      </c>
      <c r="AO203" s="49" t="str">
        <f>IFERROR(IF($K203&lt;&gt;"SS",(VLOOKUP($D203,Customer_Demand!$D:$BF,COLUMNS($I203:AO203),0)/$I203+VLOOKUP($D203,Customer_Demand!$D:$BF,COLUMNS($I203:AO203),0)/$K203),(VLOOKUP($D203,Customer_Demand!$D:$BF,COLUMNS($I203:AO203),0)/$I203)),"")</f>
        <v/>
      </c>
      <c r="AP203" s="49" t="str">
        <f>IFERROR(IF($K203&lt;&gt;"SS",(VLOOKUP($D203,Customer_Demand!$D:$BF,COLUMNS($I203:AP203),0)/$I203+VLOOKUP($D203,Customer_Demand!$D:$BF,COLUMNS($I203:AP203),0)/$K203),(VLOOKUP($D203,Customer_Demand!$D:$BF,COLUMNS($I203:AP203),0)/$I203)),"")</f>
        <v/>
      </c>
      <c r="AQ203" s="49" t="str">
        <f>IFERROR(IF($K203&lt;&gt;"SS",(VLOOKUP($D203,Customer_Demand!$D:$BF,COLUMNS($I203:AQ203),0)/$I203+VLOOKUP($D203,Customer_Demand!$D:$BF,COLUMNS($I203:AQ203),0)/$K203),(VLOOKUP($D203,Customer_Demand!$D:$BF,COLUMNS($I203:AQ203),0)/$I203)),"")</f>
        <v/>
      </c>
      <c r="AR203" s="49" t="str">
        <f>IFERROR(IF($K203&lt;&gt;"SS",(VLOOKUP($D203,Customer_Demand!$D:$BF,COLUMNS($I203:AR203),0)/$I203+VLOOKUP($D203,Customer_Demand!$D:$BF,COLUMNS($I203:AR203),0)/$K203),(VLOOKUP($D203,Customer_Demand!$D:$BF,COLUMNS($I203:AR203),0)/$I203)),"")</f>
        <v/>
      </c>
      <c r="AS203" s="49" t="str">
        <f>IFERROR(IF($K203&lt;&gt;"SS",(VLOOKUP($D203,Customer_Demand!$D:$BF,COLUMNS($I203:AS203),0)/$I203+VLOOKUP($D203,Customer_Demand!$D:$BF,COLUMNS($I203:AS203),0)/$K203),(VLOOKUP($D203,Customer_Demand!$D:$BF,COLUMNS($I203:AS203),0)/$I203)),"")</f>
        <v/>
      </c>
      <c r="AT203" s="49" t="str">
        <f>IFERROR(IF($K203&lt;&gt;"SS",(VLOOKUP($D203,Customer_Demand!$D:$BF,COLUMNS($I203:AT203),0)/$I203+VLOOKUP($D203,Customer_Demand!$D:$BF,COLUMNS($I203:AT203),0)/$K203),(VLOOKUP($D203,Customer_Demand!$D:$BF,COLUMNS($I203:AT203),0)/$I203)),"")</f>
        <v/>
      </c>
      <c r="AU203" s="49" t="str">
        <f>IFERROR(IF($K203&lt;&gt;"SS",(VLOOKUP($D203,Customer_Demand!$D:$BF,COLUMNS($I203:AU203),0)/$I203+VLOOKUP($D203,Customer_Demand!$D:$BF,COLUMNS($I203:AU203),0)/$K203),(VLOOKUP($D203,Customer_Demand!$D:$BF,COLUMNS($I203:AU203),0)/$I203)),"")</f>
        <v/>
      </c>
      <c r="AV203" s="49" t="str">
        <f>IFERROR(IF($K203&lt;&gt;"SS",(VLOOKUP($D203,Customer_Demand!$D:$BF,COLUMNS($I203:AV203),0)/$I203+VLOOKUP($D203,Customer_Demand!$D:$BF,COLUMNS($I203:AV203),0)/$K203),(VLOOKUP($D203,Customer_Demand!$D:$BF,COLUMNS($I203:AV203),0)/$I203)),"")</f>
        <v/>
      </c>
      <c r="AW203" s="49" t="str">
        <f>IFERROR(IF($K203&lt;&gt;"SS",(VLOOKUP($D203,Customer_Demand!$D:$BF,COLUMNS($I203:AW203),0)/$I203+VLOOKUP($D203,Customer_Demand!$D:$BF,COLUMNS($I203:AW203),0)/$K203),(VLOOKUP($D203,Customer_Demand!$D:$BF,COLUMNS($I203:AW203),0)/$I203)),"")</f>
        <v/>
      </c>
      <c r="AX203" s="49" t="str">
        <f>IFERROR(IF($K203&lt;&gt;"SS",(VLOOKUP($D203,Customer_Demand!$D:$BF,COLUMNS($I203:AX203),0)/$I203+VLOOKUP($D203,Customer_Demand!$D:$BF,COLUMNS($I203:AX203),0)/$K203),(VLOOKUP($D203,Customer_Demand!$D:$BF,COLUMNS($I203:AX203),0)/$I203)),"")</f>
        <v/>
      </c>
      <c r="AY203" s="49" t="str">
        <f>IFERROR(IF($K203&lt;&gt;"SS",(VLOOKUP($D203,Customer_Demand!$D:$BF,COLUMNS($I203:AY203),0)/$I203+VLOOKUP($D203,Customer_Demand!$D:$BF,COLUMNS($I203:AY203),0)/$K203),(VLOOKUP($D203,Customer_Demand!$D:$BF,COLUMNS($I203:AY203),0)/$I203)),"")</f>
        <v/>
      </c>
      <c r="AZ203" s="49" t="str">
        <f>IFERROR(IF($K203&lt;&gt;"SS",(VLOOKUP($D203,Customer_Demand!$D:$BF,COLUMNS($I203:AZ203),0)/$I203+VLOOKUP($D203,Customer_Demand!$D:$BF,COLUMNS($I203:AZ203),0)/$K203),(VLOOKUP($D203,Customer_Demand!$D:$BF,COLUMNS($I203:AZ203),0)/$I203)),"")</f>
        <v/>
      </c>
      <c r="BA203" s="49" t="str">
        <f>IFERROR(IF($K203&lt;&gt;"SS",(VLOOKUP($D203,Customer_Demand!$D:$BF,COLUMNS($I203:BA203),0)/$I203+VLOOKUP($D203,Customer_Demand!$D:$BF,COLUMNS($I203:BA203),0)/$K203),(VLOOKUP($D203,Customer_Demand!$D:$BF,COLUMNS($I203:BA203),0)/$I203)),"")</f>
        <v/>
      </c>
      <c r="BB203" s="49" t="str">
        <f>IFERROR(IF($K203&lt;&gt;"SS",(VLOOKUP($D203,Customer_Demand!$D:$BF,COLUMNS($I203:BB203),0)/$I203+VLOOKUP($D203,Customer_Demand!$D:$BF,COLUMNS($I203:BB203),0)/$K203),(VLOOKUP($D203,Customer_Demand!$D:$BF,COLUMNS($I203:BB203),0)/$I203)),"")</f>
        <v/>
      </c>
      <c r="BC203" s="49" t="str">
        <f>IFERROR(IF($K203&lt;&gt;"SS",(VLOOKUP($D203,Customer_Demand!$D:$BF,COLUMNS($I203:BC203),0)/$I203+VLOOKUP($D203,Customer_Demand!$D:$BF,COLUMNS($I203:BC203),0)/$K203),(VLOOKUP($D203,Customer_Demand!$D:$BF,COLUMNS($I203:BC203),0)/$I203)),"")</f>
        <v/>
      </c>
      <c r="BD203" s="49" t="str">
        <f>IFERROR(IF($K203&lt;&gt;"SS",(VLOOKUP($D203,Customer_Demand!$D:$BF,COLUMNS($I203:BD203),0)/$I203+VLOOKUP($D203,Customer_Demand!$D:$BF,COLUMNS($I203:BD203),0)/$K203),(VLOOKUP($D203,Customer_Demand!$D:$BF,COLUMNS($I203:BD203),0)/$I203)),"")</f>
        <v/>
      </c>
      <c r="BE203" s="49" t="str">
        <f>IFERROR(IF($K203&lt;&gt;"SS",(VLOOKUP($D203,Customer_Demand!$D:$BF,COLUMNS($I203:BE203),0)/$I203+VLOOKUP($D203,Customer_Demand!$D:$BF,COLUMNS($I203:BE203),0)/$K203),(VLOOKUP($D203,Customer_Demand!$D:$BF,COLUMNS($I203:BE203),0)/$I203)),"")</f>
        <v/>
      </c>
      <c r="BF203" s="49" t="str">
        <f>IFERROR(IF($K203&lt;&gt;"SS",(VLOOKUP($D203,Customer_Demand!$D:$BF,COLUMNS($I203:BF203),0)/$I203+VLOOKUP($D203,Customer_Demand!$D:$BF,COLUMNS($I203:BF203),0)/$K203),(VLOOKUP($D203,Customer_Demand!$D:$BF,COLUMNS($I203:BF203),0)/$I203)),"")</f>
        <v/>
      </c>
      <c r="BG203" s="49" t="str">
        <f>IFERROR(IF($K203&lt;&gt;"SS",(VLOOKUP($D203,Customer_Demand!$D:$BF,COLUMNS($I203:BG203),0)/$I203+VLOOKUP($D203,Customer_Demand!$D:$BF,COLUMNS($I203:BG203),0)/$K203),(VLOOKUP($D203,Customer_Demand!$D:$BF,COLUMNS($I203:BG203),0)/$I203)),"")</f>
        <v/>
      </c>
      <c r="BH203" s="49" t="str">
        <f>IFERROR(IF($K203&lt;&gt;"SS",(VLOOKUP($D203,Customer_Demand!$D:$BF,COLUMNS($I203:BH203),0)/$I203+VLOOKUP($D203,Customer_Demand!$D:$BF,COLUMNS($I203:BH203),0)/$K203),(VLOOKUP($D203,Customer_Demand!$D:$BF,COLUMNS($I203:BH203),0)/$I203)),"")</f>
        <v/>
      </c>
      <c r="BI203" s="49" t="str">
        <f>IFERROR(IF($K203&lt;&gt;"SS",(VLOOKUP($D203,Customer_Demand!$D:$BF,COLUMNS($I203:BI203),0)/$I203+VLOOKUP($D203,Customer_Demand!$D:$BF,COLUMNS($I203:BI203),0)/$K203),(VLOOKUP($D203,Customer_Demand!$D:$BF,COLUMNS($I203:BI203),0)/$I203)),"")</f>
        <v/>
      </c>
      <c r="BJ203" s="49" t="str">
        <f>IFERROR(IF($K203&lt;&gt;"SS",(VLOOKUP($D203,Customer_Demand!$D:$BF,COLUMNS($I203:BJ203),0)/$I203+VLOOKUP($D203,Customer_Demand!$D:$BF,COLUMNS($I203:BJ203),0)/$K203),(VLOOKUP($D203,Customer_Demand!$D:$BF,COLUMNS($I203:BJ203),0)/$I203)),"")</f>
        <v/>
      </c>
      <c r="BK203" s="50" t="str">
        <f>IFERROR(IF($K203&lt;&gt;"SS",(VLOOKUP($D203,Customer_Demand!$D:$BF,COLUMNS($I203:BK203),0)/$I203+VLOOKUP($D203,Customer_Demand!$D:$BF,COLUMNS($I203:BK203),0)/$K203),(VLOOKUP($D203,Customer_Demand!$D:$BF,COLUMNS($I203:BK203),0)/$I203)),"")</f>
        <v/>
      </c>
      <c r="BL203" s="18"/>
    </row>
    <row r="204" spans="2:64" x14ac:dyDescent="0.2">
      <c r="B204" s="12" t="str">
        <f t="shared" si="19"/>
        <v/>
      </c>
      <c r="C204" s="45" t="str">
        <f>IF((Customer_Demand!C204)&lt;&gt;"",Customer_Demand!C204,"")</f>
        <v/>
      </c>
      <c r="D204" s="45" t="str">
        <f>IF(C204&lt;&gt;"",Customer_Demand!D204,"")</f>
        <v/>
      </c>
      <c r="E204" s="51" t="str">
        <f>IF(C204&lt;&gt;"",Customer_Demand!E204,"")</f>
        <v/>
      </c>
      <c r="F204" s="47" t="str">
        <f>IF(C204&lt;&gt;"",VLOOKUP(D204,Customer_Demand!$D$5:$F$1005,3,0),"")</f>
        <v/>
      </c>
      <c r="G204" s="48" t="str">
        <f t="shared" si="16"/>
        <v/>
      </c>
      <c r="H204" s="48" t="str">
        <f t="shared" si="17"/>
        <v/>
      </c>
      <c r="I204" s="48" t="str">
        <f>IFERROR(IF(C204&lt;&gt;"",VLOOKUP($H204,SMT_Cycle_Time_Data!$F:$Q,4,0),""),"SGR Not Defined")</f>
        <v/>
      </c>
      <c r="J204" s="48" t="str">
        <f t="shared" si="18"/>
        <v/>
      </c>
      <c r="K204" s="48" t="str">
        <f>IF(C204&lt;&gt;"",IFERROR(VLOOKUP($J204,SMT_Cycle_Time_Data!$F:$Q,4,0),"SS"),"")</f>
        <v/>
      </c>
      <c r="L204" s="49" t="str">
        <f>IFERROR(IF($K204&lt;&gt;"SS",(VLOOKUP($D204,Customer_Demand!$D:$BF,COLUMNS($I204:L204),0)/$I204+VLOOKUP($D204,Customer_Demand!$D:$BF,COLUMNS($I204:L204),0)/$K204),(VLOOKUP($D204,Customer_Demand!$D:$BF,COLUMNS($I204:L204),0)/$I204)),"")</f>
        <v/>
      </c>
      <c r="M204" s="49" t="str">
        <f>IFERROR(IF($K204&lt;&gt;"SS",(VLOOKUP($D204,Customer_Demand!$D:$BF,COLUMNS($I204:M204),0)/$I204+VLOOKUP($D204,Customer_Demand!$D:$BF,COLUMNS($I204:M204),0)/$K204),(VLOOKUP($D204,Customer_Demand!$D:$BF,COLUMNS($I204:M204),0)/$I204)),"")</f>
        <v/>
      </c>
      <c r="N204" s="49" t="str">
        <f>IFERROR(IF($K204&lt;&gt;"SS",(VLOOKUP($D204,Customer_Demand!$D:$BF,COLUMNS($I204:N204),0)/$I204+VLOOKUP($D204,Customer_Demand!$D:$BF,COLUMNS($I204:N204),0)/$K204),(VLOOKUP($D204,Customer_Demand!$D:$BF,COLUMNS($I204:N204),0)/$I204)),"")</f>
        <v/>
      </c>
      <c r="O204" s="49" t="str">
        <f>IFERROR(IF($K204&lt;&gt;"SS",(VLOOKUP($D204,Customer_Demand!$D:$BF,COLUMNS($I204:O204),0)/$I204+VLOOKUP($D204,Customer_Demand!$D:$BF,COLUMNS($I204:O204),0)/$K204),(VLOOKUP($D204,Customer_Demand!$D:$BF,COLUMNS($I204:O204),0)/$I204)),"")</f>
        <v/>
      </c>
      <c r="P204" s="49" t="str">
        <f>IFERROR(IF($K204&lt;&gt;"SS",(VLOOKUP($D204,Customer_Demand!$D:$BF,COLUMNS($I204:P204),0)/$I204+VLOOKUP($D204,Customer_Demand!$D:$BF,COLUMNS($I204:P204),0)/$K204),(VLOOKUP($D204,Customer_Demand!$D:$BF,COLUMNS($I204:P204),0)/$I204)),"")</f>
        <v/>
      </c>
      <c r="Q204" s="49" t="str">
        <f>IFERROR(IF($K204&lt;&gt;"SS",(VLOOKUP($D204,Customer_Demand!$D:$BF,COLUMNS($I204:Q204),0)/$I204+VLOOKUP($D204,Customer_Demand!$D:$BF,COLUMNS($I204:Q204),0)/$K204),(VLOOKUP($D204,Customer_Demand!$D:$BF,COLUMNS($I204:Q204),0)/$I204)),"")</f>
        <v/>
      </c>
      <c r="R204" s="49" t="str">
        <f>IFERROR(IF($K204&lt;&gt;"SS",(VLOOKUP($D204,Customer_Demand!$D:$BF,COLUMNS($I204:R204),0)/$I204+VLOOKUP($D204,Customer_Demand!$D:$BF,COLUMNS($I204:R204),0)/$K204),(VLOOKUP($D204,Customer_Demand!$D:$BF,COLUMNS($I204:R204),0)/$I204)),"")</f>
        <v/>
      </c>
      <c r="S204" s="49" t="str">
        <f>IFERROR(IF($K204&lt;&gt;"SS",(VLOOKUP($D204,Customer_Demand!$D:$BF,COLUMNS($I204:S204),0)/$I204+VLOOKUP($D204,Customer_Demand!$D:$BF,COLUMNS($I204:S204),0)/$K204),(VLOOKUP($D204,Customer_Demand!$D:$BF,COLUMNS($I204:S204),0)/$I204)),"")</f>
        <v/>
      </c>
      <c r="T204" s="49" t="str">
        <f>IFERROR(IF($K204&lt;&gt;"SS",(VLOOKUP($D204,Customer_Demand!$D:$BF,COLUMNS($I204:T204),0)/$I204+VLOOKUP($D204,Customer_Demand!$D:$BF,COLUMNS($I204:T204),0)/$K204),(VLOOKUP($D204,Customer_Demand!$D:$BF,COLUMNS($I204:T204),0)/$I204)),"")</f>
        <v/>
      </c>
      <c r="U204" s="49" t="str">
        <f>IFERROR(IF($K204&lt;&gt;"SS",(VLOOKUP($D204,Customer_Demand!$D:$BF,COLUMNS($I204:U204),0)/$I204+VLOOKUP($D204,Customer_Demand!$D:$BF,COLUMNS($I204:U204),0)/$K204),(VLOOKUP($D204,Customer_Demand!$D:$BF,COLUMNS($I204:U204),0)/$I204)),"")</f>
        <v/>
      </c>
      <c r="V204" s="49" t="str">
        <f>IFERROR(IF($K204&lt;&gt;"SS",(VLOOKUP($D204,Customer_Demand!$D:$BF,COLUMNS($I204:V204),0)/$I204+VLOOKUP($D204,Customer_Demand!$D:$BF,COLUMNS($I204:V204),0)/$K204),(VLOOKUP($D204,Customer_Demand!$D:$BF,COLUMNS($I204:V204),0)/$I204)),"")</f>
        <v/>
      </c>
      <c r="W204" s="49" t="str">
        <f>IFERROR(IF($K204&lt;&gt;"SS",(VLOOKUP($D204,Customer_Demand!$D:$BF,COLUMNS($I204:W204),0)/$I204+VLOOKUP($D204,Customer_Demand!$D:$BF,COLUMNS($I204:W204),0)/$K204),(VLOOKUP($D204,Customer_Demand!$D:$BF,COLUMNS($I204:W204),0)/$I204)),"")</f>
        <v/>
      </c>
      <c r="X204" s="49" t="str">
        <f>IFERROR(IF($K204&lt;&gt;"SS",(VLOOKUP($D204,Customer_Demand!$D:$BF,COLUMNS($I204:X204),0)/$I204+VLOOKUP($D204,Customer_Demand!$D:$BF,COLUMNS($I204:X204),0)/$K204),(VLOOKUP($D204,Customer_Demand!$D:$BF,COLUMNS($I204:X204),0)/$I204)),"")</f>
        <v/>
      </c>
      <c r="Y204" s="49" t="str">
        <f>IFERROR(IF($K204&lt;&gt;"SS",(VLOOKUP($D204,Customer_Demand!$D:$BF,COLUMNS($I204:Y204),0)/$I204+VLOOKUP($D204,Customer_Demand!$D:$BF,COLUMNS($I204:Y204),0)/$K204),(VLOOKUP($D204,Customer_Demand!$D:$BF,COLUMNS($I204:Y204),0)/$I204)),"")</f>
        <v/>
      </c>
      <c r="Z204" s="49" t="str">
        <f>IFERROR(IF($K204&lt;&gt;"SS",(VLOOKUP($D204,Customer_Demand!$D:$BF,COLUMNS($I204:Z204),0)/$I204+VLOOKUP($D204,Customer_Demand!$D:$BF,COLUMNS($I204:Z204),0)/$K204),(VLOOKUP($D204,Customer_Demand!$D:$BF,COLUMNS($I204:Z204),0)/$I204)),"")</f>
        <v/>
      </c>
      <c r="AA204" s="49" t="str">
        <f>IFERROR(IF($K204&lt;&gt;"SS",(VLOOKUP($D204,Customer_Demand!$D:$BF,COLUMNS($I204:AA204),0)/$I204+VLOOKUP($D204,Customer_Demand!$D:$BF,COLUMNS($I204:AA204),0)/$K204),(VLOOKUP($D204,Customer_Demand!$D:$BF,COLUMNS($I204:AA204),0)/$I204)),"")</f>
        <v/>
      </c>
      <c r="AB204" s="49" t="str">
        <f>IFERROR(IF($K204&lt;&gt;"SS",(VLOOKUP($D204,Customer_Demand!$D:$BF,COLUMNS($I204:AB204),0)/$I204+VLOOKUP($D204,Customer_Demand!$D:$BF,COLUMNS($I204:AB204),0)/$K204),(VLOOKUP($D204,Customer_Demand!$D:$BF,COLUMNS($I204:AB204),0)/$I204)),"")</f>
        <v/>
      </c>
      <c r="AC204" s="49" t="str">
        <f>IFERROR(IF($K204&lt;&gt;"SS",(VLOOKUP($D204,Customer_Demand!$D:$BF,COLUMNS($I204:AC204),0)/$I204+VLOOKUP($D204,Customer_Demand!$D:$BF,COLUMNS($I204:AC204),0)/$K204),(VLOOKUP($D204,Customer_Demand!$D:$BF,COLUMNS($I204:AC204),0)/$I204)),"")</f>
        <v/>
      </c>
      <c r="AD204" s="49" t="str">
        <f>IFERROR(IF($K204&lt;&gt;"SS",(VLOOKUP($D204,Customer_Demand!$D:$BF,COLUMNS($I204:AD204),0)/$I204+VLOOKUP($D204,Customer_Demand!$D:$BF,COLUMNS($I204:AD204),0)/$K204),(VLOOKUP($D204,Customer_Demand!$D:$BF,COLUMNS($I204:AD204),0)/$I204)),"")</f>
        <v/>
      </c>
      <c r="AE204" s="49" t="str">
        <f>IFERROR(IF($K204&lt;&gt;"SS",(VLOOKUP($D204,Customer_Demand!$D:$BF,COLUMNS($I204:AE204),0)/$I204+VLOOKUP($D204,Customer_Demand!$D:$BF,COLUMNS($I204:AE204),0)/$K204),(VLOOKUP($D204,Customer_Demand!$D:$BF,COLUMNS($I204:AE204),0)/$I204)),"")</f>
        <v/>
      </c>
      <c r="AF204" s="49" t="str">
        <f>IFERROR(IF($K204&lt;&gt;"SS",(VLOOKUP($D204,Customer_Demand!$D:$BF,COLUMNS($I204:AF204),0)/$I204+VLOOKUP($D204,Customer_Demand!$D:$BF,COLUMNS($I204:AF204),0)/$K204),(VLOOKUP($D204,Customer_Demand!$D:$BF,COLUMNS($I204:AF204),0)/$I204)),"")</f>
        <v/>
      </c>
      <c r="AG204" s="49" t="str">
        <f>IFERROR(IF($K204&lt;&gt;"SS",(VLOOKUP($D204,Customer_Demand!$D:$BF,COLUMNS($I204:AG204),0)/$I204+VLOOKUP($D204,Customer_Demand!$D:$BF,COLUMNS($I204:AG204),0)/$K204),(VLOOKUP($D204,Customer_Demand!$D:$BF,COLUMNS($I204:AG204),0)/$I204)),"")</f>
        <v/>
      </c>
      <c r="AH204" s="49" t="str">
        <f>IFERROR(IF($K204&lt;&gt;"SS",(VLOOKUP($D204,Customer_Demand!$D:$BF,COLUMNS($I204:AH204),0)/$I204+VLOOKUP($D204,Customer_Demand!$D:$BF,COLUMNS($I204:AH204),0)/$K204),(VLOOKUP($D204,Customer_Demand!$D:$BF,COLUMNS($I204:AH204),0)/$I204)),"")</f>
        <v/>
      </c>
      <c r="AI204" s="49" t="str">
        <f>IFERROR(IF($K204&lt;&gt;"SS",(VLOOKUP($D204,Customer_Demand!$D:$BF,COLUMNS($I204:AI204),0)/$I204+VLOOKUP($D204,Customer_Demand!$D:$BF,COLUMNS($I204:AI204),0)/$K204),(VLOOKUP($D204,Customer_Demand!$D:$BF,COLUMNS($I204:AI204),0)/$I204)),"")</f>
        <v/>
      </c>
      <c r="AJ204" s="49" t="str">
        <f>IFERROR(IF($K204&lt;&gt;"SS",(VLOOKUP($D204,Customer_Demand!$D:$BF,COLUMNS($I204:AJ204),0)/$I204+VLOOKUP($D204,Customer_Demand!$D:$BF,COLUMNS($I204:AJ204),0)/$K204),(VLOOKUP($D204,Customer_Demand!$D:$BF,COLUMNS($I204:AJ204),0)/$I204)),"")</f>
        <v/>
      </c>
      <c r="AK204" s="49" t="str">
        <f>IFERROR(IF($K204&lt;&gt;"SS",(VLOOKUP($D204,Customer_Demand!$D:$BF,COLUMNS($I204:AK204),0)/$I204+VLOOKUP($D204,Customer_Demand!$D:$BF,COLUMNS($I204:AK204),0)/$K204),(VLOOKUP($D204,Customer_Demand!$D:$BF,COLUMNS($I204:AK204),0)/$I204)),"")</f>
        <v/>
      </c>
      <c r="AL204" s="49" t="str">
        <f>IFERROR(IF($K204&lt;&gt;"SS",(VLOOKUP($D204,Customer_Demand!$D:$BF,COLUMNS($I204:AL204),0)/$I204+VLOOKUP($D204,Customer_Demand!$D:$BF,COLUMNS($I204:AL204),0)/$K204),(VLOOKUP($D204,Customer_Demand!$D:$BF,COLUMNS($I204:AL204),0)/$I204)),"")</f>
        <v/>
      </c>
      <c r="AM204" s="49" t="str">
        <f>IFERROR(IF($K204&lt;&gt;"SS",(VLOOKUP($D204,Customer_Demand!$D:$BF,COLUMNS($I204:AM204),0)/$I204+VLOOKUP($D204,Customer_Demand!$D:$BF,COLUMNS($I204:AM204),0)/$K204),(VLOOKUP($D204,Customer_Demand!$D:$BF,COLUMNS($I204:AM204),0)/$I204)),"")</f>
        <v/>
      </c>
      <c r="AN204" s="49" t="str">
        <f>IFERROR(IF($K204&lt;&gt;"SS",(VLOOKUP($D204,Customer_Demand!$D:$BF,COLUMNS($I204:AN204),0)/$I204+VLOOKUP($D204,Customer_Demand!$D:$BF,COLUMNS($I204:AN204),0)/$K204),(VLOOKUP($D204,Customer_Demand!$D:$BF,COLUMNS($I204:AN204),0)/$I204)),"")</f>
        <v/>
      </c>
      <c r="AO204" s="49" t="str">
        <f>IFERROR(IF($K204&lt;&gt;"SS",(VLOOKUP($D204,Customer_Demand!$D:$BF,COLUMNS($I204:AO204),0)/$I204+VLOOKUP($D204,Customer_Demand!$D:$BF,COLUMNS($I204:AO204),0)/$K204),(VLOOKUP($D204,Customer_Demand!$D:$BF,COLUMNS($I204:AO204),0)/$I204)),"")</f>
        <v/>
      </c>
      <c r="AP204" s="49" t="str">
        <f>IFERROR(IF($K204&lt;&gt;"SS",(VLOOKUP($D204,Customer_Demand!$D:$BF,COLUMNS($I204:AP204),0)/$I204+VLOOKUP($D204,Customer_Demand!$D:$BF,COLUMNS($I204:AP204),0)/$K204),(VLOOKUP($D204,Customer_Demand!$D:$BF,COLUMNS($I204:AP204),0)/$I204)),"")</f>
        <v/>
      </c>
      <c r="AQ204" s="49" t="str">
        <f>IFERROR(IF($K204&lt;&gt;"SS",(VLOOKUP($D204,Customer_Demand!$D:$BF,COLUMNS($I204:AQ204),0)/$I204+VLOOKUP($D204,Customer_Demand!$D:$BF,COLUMNS($I204:AQ204),0)/$K204),(VLOOKUP($D204,Customer_Demand!$D:$BF,COLUMNS($I204:AQ204),0)/$I204)),"")</f>
        <v/>
      </c>
      <c r="AR204" s="49" t="str">
        <f>IFERROR(IF($K204&lt;&gt;"SS",(VLOOKUP($D204,Customer_Demand!$D:$BF,COLUMNS($I204:AR204),0)/$I204+VLOOKUP($D204,Customer_Demand!$D:$BF,COLUMNS($I204:AR204),0)/$K204),(VLOOKUP($D204,Customer_Demand!$D:$BF,COLUMNS($I204:AR204),0)/$I204)),"")</f>
        <v/>
      </c>
      <c r="AS204" s="49" t="str">
        <f>IFERROR(IF($K204&lt;&gt;"SS",(VLOOKUP($D204,Customer_Demand!$D:$BF,COLUMNS($I204:AS204),0)/$I204+VLOOKUP($D204,Customer_Demand!$D:$BF,COLUMNS($I204:AS204),0)/$K204),(VLOOKUP($D204,Customer_Demand!$D:$BF,COLUMNS($I204:AS204),0)/$I204)),"")</f>
        <v/>
      </c>
      <c r="AT204" s="49" t="str">
        <f>IFERROR(IF($K204&lt;&gt;"SS",(VLOOKUP($D204,Customer_Demand!$D:$BF,COLUMNS($I204:AT204),0)/$I204+VLOOKUP($D204,Customer_Demand!$D:$BF,COLUMNS($I204:AT204),0)/$K204),(VLOOKUP($D204,Customer_Demand!$D:$BF,COLUMNS($I204:AT204),0)/$I204)),"")</f>
        <v/>
      </c>
      <c r="AU204" s="49" t="str">
        <f>IFERROR(IF($K204&lt;&gt;"SS",(VLOOKUP($D204,Customer_Demand!$D:$BF,COLUMNS($I204:AU204),0)/$I204+VLOOKUP($D204,Customer_Demand!$D:$BF,COLUMNS($I204:AU204),0)/$K204),(VLOOKUP($D204,Customer_Demand!$D:$BF,COLUMNS($I204:AU204),0)/$I204)),"")</f>
        <v/>
      </c>
      <c r="AV204" s="49" t="str">
        <f>IFERROR(IF($K204&lt;&gt;"SS",(VLOOKUP($D204,Customer_Demand!$D:$BF,COLUMNS($I204:AV204),0)/$I204+VLOOKUP($D204,Customer_Demand!$D:$BF,COLUMNS($I204:AV204),0)/$K204),(VLOOKUP($D204,Customer_Demand!$D:$BF,COLUMNS($I204:AV204),0)/$I204)),"")</f>
        <v/>
      </c>
      <c r="AW204" s="49" t="str">
        <f>IFERROR(IF($K204&lt;&gt;"SS",(VLOOKUP($D204,Customer_Demand!$D:$BF,COLUMNS($I204:AW204),0)/$I204+VLOOKUP($D204,Customer_Demand!$D:$BF,COLUMNS($I204:AW204),0)/$K204),(VLOOKUP($D204,Customer_Demand!$D:$BF,COLUMNS($I204:AW204),0)/$I204)),"")</f>
        <v/>
      </c>
      <c r="AX204" s="49" t="str">
        <f>IFERROR(IF($K204&lt;&gt;"SS",(VLOOKUP($D204,Customer_Demand!$D:$BF,COLUMNS($I204:AX204),0)/$I204+VLOOKUP($D204,Customer_Demand!$D:$BF,COLUMNS($I204:AX204),0)/$K204),(VLOOKUP($D204,Customer_Demand!$D:$BF,COLUMNS($I204:AX204),0)/$I204)),"")</f>
        <v/>
      </c>
      <c r="AY204" s="49" t="str">
        <f>IFERROR(IF($K204&lt;&gt;"SS",(VLOOKUP($D204,Customer_Demand!$D:$BF,COLUMNS($I204:AY204),0)/$I204+VLOOKUP($D204,Customer_Demand!$D:$BF,COLUMNS($I204:AY204),0)/$K204),(VLOOKUP($D204,Customer_Demand!$D:$BF,COLUMNS($I204:AY204),0)/$I204)),"")</f>
        <v/>
      </c>
      <c r="AZ204" s="49" t="str">
        <f>IFERROR(IF($K204&lt;&gt;"SS",(VLOOKUP($D204,Customer_Demand!$D:$BF,COLUMNS($I204:AZ204),0)/$I204+VLOOKUP($D204,Customer_Demand!$D:$BF,COLUMNS($I204:AZ204),0)/$K204),(VLOOKUP($D204,Customer_Demand!$D:$BF,COLUMNS($I204:AZ204),0)/$I204)),"")</f>
        <v/>
      </c>
      <c r="BA204" s="49" t="str">
        <f>IFERROR(IF($K204&lt;&gt;"SS",(VLOOKUP($D204,Customer_Demand!$D:$BF,COLUMNS($I204:BA204),0)/$I204+VLOOKUP($D204,Customer_Demand!$D:$BF,COLUMNS($I204:BA204),0)/$K204),(VLOOKUP($D204,Customer_Demand!$D:$BF,COLUMNS($I204:BA204),0)/$I204)),"")</f>
        <v/>
      </c>
      <c r="BB204" s="49" t="str">
        <f>IFERROR(IF($K204&lt;&gt;"SS",(VLOOKUP($D204,Customer_Demand!$D:$BF,COLUMNS($I204:BB204),0)/$I204+VLOOKUP($D204,Customer_Demand!$D:$BF,COLUMNS($I204:BB204),0)/$K204),(VLOOKUP($D204,Customer_Demand!$D:$BF,COLUMNS($I204:BB204),0)/$I204)),"")</f>
        <v/>
      </c>
      <c r="BC204" s="49" t="str">
        <f>IFERROR(IF($K204&lt;&gt;"SS",(VLOOKUP($D204,Customer_Demand!$D:$BF,COLUMNS($I204:BC204),0)/$I204+VLOOKUP($D204,Customer_Demand!$D:$BF,COLUMNS($I204:BC204),0)/$K204),(VLOOKUP($D204,Customer_Demand!$D:$BF,COLUMNS($I204:BC204),0)/$I204)),"")</f>
        <v/>
      </c>
      <c r="BD204" s="49" t="str">
        <f>IFERROR(IF($K204&lt;&gt;"SS",(VLOOKUP($D204,Customer_Demand!$D:$BF,COLUMNS($I204:BD204),0)/$I204+VLOOKUP($D204,Customer_Demand!$D:$BF,COLUMNS($I204:BD204),0)/$K204),(VLOOKUP($D204,Customer_Demand!$D:$BF,COLUMNS($I204:BD204),0)/$I204)),"")</f>
        <v/>
      </c>
      <c r="BE204" s="49" t="str">
        <f>IFERROR(IF($K204&lt;&gt;"SS",(VLOOKUP($D204,Customer_Demand!$D:$BF,COLUMNS($I204:BE204),0)/$I204+VLOOKUP($D204,Customer_Demand!$D:$BF,COLUMNS($I204:BE204),0)/$K204),(VLOOKUP($D204,Customer_Demand!$D:$BF,COLUMNS($I204:BE204),0)/$I204)),"")</f>
        <v/>
      </c>
      <c r="BF204" s="49" t="str">
        <f>IFERROR(IF($K204&lt;&gt;"SS",(VLOOKUP($D204,Customer_Demand!$D:$BF,COLUMNS($I204:BF204),0)/$I204+VLOOKUP($D204,Customer_Demand!$D:$BF,COLUMNS($I204:BF204),0)/$K204),(VLOOKUP($D204,Customer_Demand!$D:$BF,COLUMNS($I204:BF204),0)/$I204)),"")</f>
        <v/>
      </c>
      <c r="BG204" s="49" t="str">
        <f>IFERROR(IF($K204&lt;&gt;"SS",(VLOOKUP($D204,Customer_Demand!$D:$BF,COLUMNS($I204:BG204),0)/$I204+VLOOKUP($D204,Customer_Demand!$D:$BF,COLUMNS($I204:BG204),0)/$K204),(VLOOKUP($D204,Customer_Demand!$D:$BF,COLUMNS($I204:BG204),0)/$I204)),"")</f>
        <v/>
      </c>
      <c r="BH204" s="49" t="str">
        <f>IFERROR(IF($K204&lt;&gt;"SS",(VLOOKUP($D204,Customer_Demand!$D:$BF,COLUMNS($I204:BH204),0)/$I204+VLOOKUP($D204,Customer_Demand!$D:$BF,COLUMNS($I204:BH204),0)/$K204),(VLOOKUP($D204,Customer_Demand!$D:$BF,COLUMNS($I204:BH204),0)/$I204)),"")</f>
        <v/>
      </c>
      <c r="BI204" s="49" t="str">
        <f>IFERROR(IF($K204&lt;&gt;"SS",(VLOOKUP($D204,Customer_Demand!$D:$BF,COLUMNS($I204:BI204),0)/$I204+VLOOKUP($D204,Customer_Demand!$D:$BF,COLUMNS($I204:BI204),0)/$K204),(VLOOKUP($D204,Customer_Demand!$D:$BF,COLUMNS($I204:BI204),0)/$I204)),"")</f>
        <v/>
      </c>
      <c r="BJ204" s="49" t="str">
        <f>IFERROR(IF($K204&lt;&gt;"SS",(VLOOKUP($D204,Customer_Demand!$D:$BF,COLUMNS($I204:BJ204),0)/$I204+VLOOKUP($D204,Customer_Demand!$D:$BF,COLUMNS($I204:BJ204),0)/$K204),(VLOOKUP($D204,Customer_Demand!$D:$BF,COLUMNS($I204:BJ204),0)/$I204)),"")</f>
        <v/>
      </c>
      <c r="BK204" s="50" t="str">
        <f>IFERROR(IF($K204&lt;&gt;"SS",(VLOOKUP($D204,Customer_Demand!$D:$BF,COLUMNS($I204:BK204),0)/$I204+VLOOKUP($D204,Customer_Demand!$D:$BF,COLUMNS($I204:BK204),0)/$K204),(VLOOKUP($D204,Customer_Demand!$D:$BF,COLUMNS($I204:BK204),0)/$I204)),"")</f>
        <v/>
      </c>
      <c r="BL204" s="18"/>
    </row>
    <row r="205" spans="2:64" x14ac:dyDescent="0.2">
      <c r="B205" s="12" t="str">
        <f t="shared" si="19"/>
        <v/>
      </c>
      <c r="C205" s="45" t="str">
        <f>IF((Customer_Demand!C205)&lt;&gt;"",Customer_Demand!C205,"")</f>
        <v/>
      </c>
      <c r="D205" s="45" t="str">
        <f>IF(C205&lt;&gt;"",Customer_Demand!D205,"")</f>
        <v/>
      </c>
      <c r="E205" s="51" t="str">
        <f>IF(C205&lt;&gt;"",Customer_Demand!E205,"")</f>
        <v/>
      </c>
      <c r="F205" s="47" t="str">
        <f>IF(C205&lt;&gt;"",VLOOKUP(D205,Customer_Demand!$D$5:$F$1005,3,0),"")</f>
        <v/>
      </c>
      <c r="G205" s="48" t="str">
        <f t="shared" si="16"/>
        <v/>
      </c>
      <c r="H205" s="48" t="str">
        <f t="shared" si="17"/>
        <v/>
      </c>
      <c r="I205" s="48" t="str">
        <f>IFERROR(IF(C205&lt;&gt;"",VLOOKUP($H205,SMT_Cycle_Time_Data!$F:$Q,4,0),""),"SGR Not Defined")</f>
        <v/>
      </c>
      <c r="J205" s="48" t="str">
        <f t="shared" si="18"/>
        <v/>
      </c>
      <c r="K205" s="48" t="str">
        <f>IF(C205&lt;&gt;"",IFERROR(VLOOKUP($J205,SMT_Cycle_Time_Data!$F:$Q,4,0),"SS"),"")</f>
        <v/>
      </c>
      <c r="L205" s="49" t="str">
        <f>IFERROR(IF($K205&lt;&gt;"SS",(VLOOKUP($D205,Customer_Demand!$D:$BF,COLUMNS($I205:L205),0)/$I205+VLOOKUP($D205,Customer_Demand!$D:$BF,COLUMNS($I205:L205),0)/$K205),(VLOOKUP($D205,Customer_Demand!$D:$BF,COLUMNS($I205:L205),0)/$I205)),"")</f>
        <v/>
      </c>
      <c r="M205" s="49" t="str">
        <f>IFERROR(IF($K205&lt;&gt;"SS",(VLOOKUP($D205,Customer_Demand!$D:$BF,COLUMNS($I205:M205),0)/$I205+VLOOKUP($D205,Customer_Demand!$D:$BF,COLUMNS($I205:M205),0)/$K205),(VLOOKUP($D205,Customer_Demand!$D:$BF,COLUMNS($I205:M205),0)/$I205)),"")</f>
        <v/>
      </c>
      <c r="N205" s="49" t="str">
        <f>IFERROR(IF($K205&lt;&gt;"SS",(VLOOKUP($D205,Customer_Demand!$D:$BF,COLUMNS($I205:N205),0)/$I205+VLOOKUP($D205,Customer_Demand!$D:$BF,COLUMNS($I205:N205),0)/$K205),(VLOOKUP($D205,Customer_Demand!$D:$BF,COLUMNS($I205:N205),0)/$I205)),"")</f>
        <v/>
      </c>
      <c r="O205" s="49" t="str">
        <f>IFERROR(IF($K205&lt;&gt;"SS",(VLOOKUP($D205,Customer_Demand!$D:$BF,COLUMNS($I205:O205),0)/$I205+VLOOKUP($D205,Customer_Demand!$D:$BF,COLUMNS($I205:O205),0)/$K205),(VLOOKUP($D205,Customer_Demand!$D:$BF,COLUMNS($I205:O205),0)/$I205)),"")</f>
        <v/>
      </c>
      <c r="P205" s="49" t="str">
        <f>IFERROR(IF($K205&lt;&gt;"SS",(VLOOKUP($D205,Customer_Demand!$D:$BF,COLUMNS($I205:P205),0)/$I205+VLOOKUP($D205,Customer_Demand!$D:$BF,COLUMNS($I205:P205),0)/$K205),(VLOOKUP($D205,Customer_Demand!$D:$BF,COLUMNS($I205:P205),0)/$I205)),"")</f>
        <v/>
      </c>
      <c r="Q205" s="49" t="str">
        <f>IFERROR(IF($K205&lt;&gt;"SS",(VLOOKUP($D205,Customer_Demand!$D:$BF,COLUMNS($I205:Q205),0)/$I205+VLOOKUP($D205,Customer_Demand!$D:$BF,COLUMNS($I205:Q205),0)/$K205),(VLOOKUP($D205,Customer_Demand!$D:$BF,COLUMNS($I205:Q205),0)/$I205)),"")</f>
        <v/>
      </c>
      <c r="R205" s="49" t="str">
        <f>IFERROR(IF($K205&lt;&gt;"SS",(VLOOKUP($D205,Customer_Demand!$D:$BF,COLUMNS($I205:R205),0)/$I205+VLOOKUP($D205,Customer_Demand!$D:$BF,COLUMNS($I205:R205),0)/$K205),(VLOOKUP($D205,Customer_Demand!$D:$BF,COLUMNS($I205:R205),0)/$I205)),"")</f>
        <v/>
      </c>
      <c r="S205" s="49" t="str">
        <f>IFERROR(IF($K205&lt;&gt;"SS",(VLOOKUP($D205,Customer_Demand!$D:$BF,COLUMNS($I205:S205),0)/$I205+VLOOKUP($D205,Customer_Demand!$D:$BF,COLUMNS($I205:S205),0)/$K205),(VLOOKUP($D205,Customer_Demand!$D:$BF,COLUMNS($I205:S205),0)/$I205)),"")</f>
        <v/>
      </c>
      <c r="T205" s="49" t="str">
        <f>IFERROR(IF($K205&lt;&gt;"SS",(VLOOKUP($D205,Customer_Demand!$D:$BF,COLUMNS($I205:T205),0)/$I205+VLOOKUP($D205,Customer_Demand!$D:$BF,COLUMNS($I205:T205),0)/$K205),(VLOOKUP($D205,Customer_Demand!$D:$BF,COLUMNS($I205:T205),0)/$I205)),"")</f>
        <v/>
      </c>
      <c r="U205" s="49" t="str">
        <f>IFERROR(IF($K205&lt;&gt;"SS",(VLOOKUP($D205,Customer_Demand!$D:$BF,COLUMNS($I205:U205),0)/$I205+VLOOKUP($D205,Customer_Demand!$D:$BF,COLUMNS($I205:U205),0)/$K205),(VLOOKUP($D205,Customer_Demand!$D:$BF,COLUMNS($I205:U205),0)/$I205)),"")</f>
        <v/>
      </c>
      <c r="V205" s="49" t="str">
        <f>IFERROR(IF($K205&lt;&gt;"SS",(VLOOKUP($D205,Customer_Demand!$D:$BF,COLUMNS($I205:V205),0)/$I205+VLOOKUP($D205,Customer_Demand!$D:$BF,COLUMNS($I205:V205),0)/$K205),(VLOOKUP($D205,Customer_Demand!$D:$BF,COLUMNS($I205:V205),0)/$I205)),"")</f>
        <v/>
      </c>
      <c r="W205" s="49" t="str">
        <f>IFERROR(IF($K205&lt;&gt;"SS",(VLOOKUP($D205,Customer_Demand!$D:$BF,COLUMNS($I205:W205),0)/$I205+VLOOKUP($D205,Customer_Demand!$D:$BF,COLUMNS($I205:W205),0)/$K205),(VLOOKUP($D205,Customer_Demand!$D:$BF,COLUMNS($I205:W205),0)/$I205)),"")</f>
        <v/>
      </c>
      <c r="X205" s="49" t="str">
        <f>IFERROR(IF($K205&lt;&gt;"SS",(VLOOKUP($D205,Customer_Demand!$D:$BF,COLUMNS($I205:X205),0)/$I205+VLOOKUP($D205,Customer_Demand!$D:$BF,COLUMNS($I205:X205),0)/$K205),(VLOOKUP($D205,Customer_Demand!$D:$BF,COLUMNS($I205:X205),0)/$I205)),"")</f>
        <v/>
      </c>
      <c r="Y205" s="49" t="str">
        <f>IFERROR(IF($K205&lt;&gt;"SS",(VLOOKUP($D205,Customer_Demand!$D:$BF,COLUMNS($I205:Y205),0)/$I205+VLOOKUP($D205,Customer_Demand!$D:$BF,COLUMNS($I205:Y205),0)/$K205),(VLOOKUP($D205,Customer_Demand!$D:$BF,COLUMNS($I205:Y205),0)/$I205)),"")</f>
        <v/>
      </c>
      <c r="Z205" s="49" t="str">
        <f>IFERROR(IF($K205&lt;&gt;"SS",(VLOOKUP($D205,Customer_Demand!$D:$BF,COLUMNS($I205:Z205),0)/$I205+VLOOKUP($D205,Customer_Demand!$D:$BF,COLUMNS($I205:Z205),0)/$K205),(VLOOKUP($D205,Customer_Demand!$D:$BF,COLUMNS($I205:Z205),0)/$I205)),"")</f>
        <v/>
      </c>
      <c r="AA205" s="49" t="str">
        <f>IFERROR(IF($K205&lt;&gt;"SS",(VLOOKUP($D205,Customer_Demand!$D:$BF,COLUMNS($I205:AA205),0)/$I205+VLOOKUP($D205,Customer_Demand!$D:$BF,COLUMNS($I205:AA205),0)/$K205),(VLOOKUP($D205,Customer_Demand!$D:$BF,COLUMNS($I205:AA205),0)/$I205)),"")</f>
        <v/>
      </c>
      <c r="AB205" s="49" t="str">
        <f>IFERROR(IF($K205&lt;&gt;"SS",(VLOOKUP($D205,Customer_Demand!$D:$BF,COLUMNS($I205:AB205),0)/$I205+VLOOKUP($D205,Customer_Demand!$D:$BF,COLUMNS($I205:AB205),0)/$K205),(VLOOKUP($D205,Customer_Demand!$D:$BF,COLUMNS($I205:AB205),0)/$I205)),"")</f>
        <v/>
      </c>
      <c r="AC205" s="49" t="str">
        <f>IFERROR(IF($K205&lt;&gt;"SS",(VLOOKUP($D205,Customer_Demand!$D:$BF,COLUMNS($I205:AC205),0)/$I205+VLOOKUP($D205,Customer_Demand!$D:$BF,COLUMNS($I205:AC205),0)/$K205),(VLOOKUP($D205,Customer_Demand!$D:$BF,COLUMNS($I205:AC205),0)/$I205)),"")</f>
        <v/>
      </c>
      <c r="AD205" s="49" t="str">
        <f>IFERROR(IF($K205&lt;&gt;"SS",(VLOOKUP($D205,Customer_Demand!$D:$BF,COLUMNS($I205:AD205),0)/$I205+VLOOKUP($D205,Customer_Demand!$D:$BF,COLUMNS($I205:AD205),0)/$K205),(VLOOKUP($D205,Customer_Demand!$D:$BF,COLUMNS($I205:AD205),0)/$I205)),"")</f>
        <v/>
      </c>
      <c r="AE205" s="49" t="str">
        <f>IFERROR(IF($K205&lt;&gt;"SS",(VLOOKUP($D205,Customer_Demand!$D:$BF,COLUMNS($I205:AE205),0)/$I205+VLOOKUP($D205,Customer_Demand!$D:$BF,COLUMNS($I205:AE205),0)/$K205),(VLOOKUP($D205,Customer_Demand!$D:$BF,COLUMNS($I205:AE205),0)/$I205)),"")</f>
        <v/>
      </c>
      <c r="AF205" s="49" t="str">
        <f>IFERROR(IF($K205&lt;&gt;"SS",(VLOOKUP($D205,Customer_Demand!$D:$BF,COLUMNS($I205:AF205),0)/$I205+VLOOKUP($D205,Customer_Demand!$D:$BF,COLUMNS($I205:AF205),0)/$K205),(VLOOKUP($D205,Customer_Demand!$D:$BF,COLUMNS($I205:AF205),0)/$I205)),"")</f>
        <v/>
      </c>
      <c r="AG205" s="49" t="str">
        <f>IFERROR(IF($K205&lt;&gt;"SS",(VLOOKUP($D205,Customer_Demand!$D:$BF,COLUMNS($I205:AG205),0)/$I205+VLOOKUP($D205,Customer_Demand!$D:$BF,COLUMNS($I205:AG205),0)/$K205),(VLOOKUP($D205,Customer_Demand!$D:$BF,COLUMNS($I205:AG205),0)/$I205)),"")</f>
        <v/>
      </c>
      <c r="AH205" s="49" t="str">
        <f>IFERROR(IF($K205&lt;&gt;"SS",(VLOOKUP($D205,Customer_Demand!$D:$BF,COLUMNS($I205:AH205),0)/$I205+VLOOKUP($D205,Customer_Demand!$D:$BF,COLUMNS($I205:AH205),0)/$K205),(VLOOKUP($D205,Customer_Demand!$D:$BF,COLUMNS($I205:AH205),0)/$I205)),"")</f>
        <v/>
      </c>
      <c r="AI205" s="49" t="str">
        <f>IFERROR(IF($K205&lt;&gt;"SS",(VLOOKUP($D205,Customer_Demand!$D:$BF,COLUMNS($I205:AI205),0)/$I205+VLOOKUP($D205,Customer_Demand!$D:$BF,COLUMNS($I205:AI205),0)/$K205),(VLOOKUP($D205,Customer_Demand!$D:$BF,COLUMNS($I205:AI205),0)/$I205)),"")</f>
        <v/>
      </c>
      <c r="AJ205" s="49" t="str">
        <f>IFERROR(IF($K205&lt;&gt;"SS",(VLOOKUP($D205,Customer_Demand!$D:$BF,COLUMNS($I205:AJ205),0)/$I205+VLOOKUP($D205,Customer_Demand!$D:$BF,COLUMNS($I205:AJ205),0)/$K205),(VLOOKUP($D205,Customer_Demand!$D:$BF,COLUMNS($I205:AJ205),0)/$I205)),"")</f>
        <v/>
      </c>
      <c r="AK205" s="49" t="str">
        <f>IFERROR(IF($K205&lt;&gt;"SS",(VLOOKUP($D205,Customer_Demand!$D:$BF,COLUMNS($I205:AK205),0)/$I205+VLOOKUP($D205,Customer_Demand!$D:$BF,COLUMNS($I205:AK205),0)/$K205),(VLOOKUP($D205,Customer_Demand!$D:$BF,COLUMNS($I205:AK205),0)/$I205)),"")</f>
        <v/>
      </c>
      <c r="AL205" s="49" t="str">
        <f>IFERROR(IF($K205&lt;&gt;"SS",(VLOOKUP($D205,Customer_Demand!$D:$BF,COLUMNS($I205:AL205),0)/$I205+VLOOKUP($D205,Customer_Demand!$D:$BF,COLUMNS($I205:AL205),0)/$K205),(VLOOKUP($D205,Customer_Demand!$D:$BF,COLUMNS($I205:AL205),0)/$I205)),"")</f>
        <v/>
      </c>
      <c r="AM205" s="49" t="str">
        <f>IFERROR(IF($K205&lt;&gt;"SS",(VLOOKUP($D205,Customer_Demand!$D:$BF,COLUMNS($I205:AM205),0)/$I205+VLOOKUP($D205,Customer_Demand!$D:$BF,COLUMNS($I205:AM205),0)/$K205),(VLOOKUP($D205,Customer_Demand!$D:$BF,COLUMNS($I205:AM205),0)/$I205)),"")</f>
        <v/>
      </c>
      <c r="AN205" s="49" t="str">
        <f>IFERROR(IF($K205&lt;&gt;"SS",(VLOOKUP($D205,Customer_Demand!$D:$BF,COLUMNS($I205:AN205),0)/$I205+VLOOKUP($D205,Customer_Demand!$D:$BF,COLUMNS($I205:AN205),0)/$K205),(VLOOKUP($D205,Customer_Demand!$D:$BF,COLUMNS($I205:AN205),0)/$I205)),"")</f>
        <v/>
      </c>
      <c r="AO205" s="49" t="str">
        <f>IFERROR(IF($K205&lt;&gt;"SS",(VLOOKUP($D205,Customer_Demand!$D:$BF,COLUMNS($I205:AO205),0)/$I205+VLOOKUP($D205,Customer_Demand!$D:$BF,COLUMNS($I205:AO205),0)/$K205),(VLOOKUP($D205,Customer_Demand!$D:$BF,COLUMNS($I205:AO205),0)/$I205)),"")</f>
        <v/>
      </c>
      <c r="AP205" s="49" t="str">
        <f>IFERROR(IF($K205&lt;&gt;"SS",(VLOOKUP($D205,Customer_Demand!$D:$BF,COLUMNS($I205:AP205),0)/$I205+VLOOKUP($D205,Customer_Demand!$D:$BF,COLUMNS($I205:AP205),0)/$K205),(VLOOKUP($D205,Customer_Demand!$D:$BF,COLUMNS($I205:AP205),0)/$I205)),"")</f>
        <v/>
      </c>
      <c r="AQ205" s="49" t="str">
        <f>IFERROR(IF($K205&lt;&gt;"SS",(VLOOKUP($D205,Customer_Demand!$D:$BF,COLUMNS($I205:AQ205),0)/$I205+VLOOKUP($D205,Customer_Demand!$D:$BF,COLUMNS($I205:AQ205),0)/$K205),(VLOOKUP($D205,Customer_Demand!$D:$BF,COLUMNS($I205:AQ205),0)/$I205)),"")</f>
        <v/>
      </c>
      <c r="AR205" s="49" t="str">
        <f>IFERROR(IF($K205&lt;&gt;"SS",(VLOOKUP($D205,Customer_Demand!$D:$BF,COLUMNS($I205:AR205),0)/$I205+VLOOKUP($D205,Customer_Demand!$D:$BF,COLUMNS($I205:AR205),0)/$K205),(VLOOKUP($D205,Customer_Demand!$D:$BF,COLUMNS($I205:AR205),0)/$I205)),"")</f>
        <v/>
      </c>
      <c r="AS205" s="49" t="str">
        <f>IFERROR(IF($K205&lt;&gt;"SS",(VLOOKUP($D205,Customer_Demand!$D:$BF,COLUMNS($I205:AS205),0)/$I205+VLOOKUP($D205,Customer_Demand!$D:$BF,COLUMNS($I205:AS205),0)/$K205),(VLOOKUP($D205,Customer_Demand!$D:$BF,COLUMNS($I205:AS205),0)/$I205)),"")</f>
        <v/>
      </c>
      <c r="AT205" s="49" t="str">
        <f>IFERROR(IF($K205&lt;&gt;"SS",(VLOOKUP($D205,Customer_Demand!$D:$BF,COLUMNS($I205:AT205),0)/$I205+VLOOKUP($D205,Customer_Demand!$D:$BF,COLUMNS($I205:AT205),0)/$K205),(VLOOKUP($D205,Customer_Demand!$D:$BF,COLUMNS($I205:AT205),0)/$I205)),"")</f>
        <v/>
      </c>
      <c r="AU205" s="49" t="str">
        <f>IFERROR(IF($K205&lt;&gt;"SS",(VLOOKUP($D205,Customer_Demand!$D:$BF,COLUMNS($I205:AU205),0)/$I205+VLOOKUP($D205,Customer_Demand!$D:$BF,COLUMNS($I205:AU205),0)/$K205),(VLOOKUP($D205,Customer_Demand!$D:$BF,COLUMNS($I205:AU205),0)/$I205)),"")</f>
        <v/>
      </c>
      <c r="AV205" s="49" t="str">
        <f>IFERROR(IF($K205&lt;&gt;"SS",(VLOOKUP($D205,Customer_Demand!$D:$BF,COLUMNS($I205:AV205),0)/$I205+VLOOKUP($D205,Customer_Demand!$D:$BF,COLUMNS($I205:AV205),0)/$K205),(VLOOKUP($D205,Customer_Demand!$D:$BF,COLUMNS($I205:AV205),0)/$I205)),"")</f>
        <v/>
      </c>
      <c r="AW205" s="49" t="str">
        <f>IFERROR(IF($K205&lt;&gt;"SS",(VLOOKUP($D205,Customer_Demand!$D:$BF,COLUMNS($I205:AW205),0)/$I205+VLOOKUP($D205,Customer_Demand!$D:$BF,COLUMNS($I205:AW205),0)/$K205),(VLOOKUP($D205,Customer_Demand!$D:$BF,COLUMNS($I205:AW205),0)/$I205)),"")</f>
        <v/>
      </c>
      <c r="AX205" s="49" t="str">
        <f>IFERROR(IF($K205&lt;&gt;"SS",(VLOOKUP($D205,Customer_Demand!$D:$BF,COLUMNS($I205:AX205),0)/$I205+VLOOKUP($D205,Customer_Demand!$D:$BF,COLUMNS($I205:AX205),0)/$K205),(VLOOKUP($D205,Customer_Demand!$D:$BF,COLUMNS($I205:AX205),0)/$I205)),"")</f>
        <v/>
      </c>
      <c r="AY205" s="49" t="str">
        <f>IFERROR(IF($K205&lt;&gt;"SS",(VLOOKUP($D205,Customer_Demand!$D:$BF,COLUMNS($I205:AY205),0)/$I205+VLOOKUP($D205,Customer_Demand!$D:$BF,COLUMNS($I205:AY205),0)/$K205),(VLOOKUP($D205,Customer_Demand!$D:$BF,COLUMNS($I205:AY205),0)/$I205)),"")</f>
        <v/>
      </c>
      <c r="AZ205" s="49" t="str">
        <f>IFERROR(IF($K205&lt;&gt;"SS",(VLOOKUP($D205,Customer_Demand!$D:$BF,COLUMNS($I205:AZ205),0)/$I205+VLOOKUP($D205,Customer_Demand!$D:$BF,COLUMNS($I205:AZ205),0)/$K205),(VLOOKUP($D205,Customer_Demand!$D:$BF,COLUMNS($I205:AZ205),0)/$I205)),"")</f>
        <v/>
      </c>
      <c r="BA205" s="49" t="str">
        <f>IFERROR(IF($K205&lt;&gt;"SS",(VLOOKUP($D205,Customer_Demand!$D:$BF,COLUMNS($I205:BA205),0)/$I205+VLOOKUP($D205,Customer_Demand!$D:$BF,COLUMNS($I205:BA205),0)/$K205),(VLOOKUP($D205,Customer_Demand!$D:$BF,COLUMNS($I205:BA205),0)/$I205)),"")</f>
        <v/>
      </c>
      <c r="BB205" s="49" t="str">
        <f>IFERROR(IF($K205&lt;&gt;"SS",(VLOOKUP($D205,Customer_Demand!$D:$BF,COLUMNS($I205:BB205),0)/$I205+VLOOKUP($D205,Customer_Demand!$D:$BF,COLUMNS($I205:BB205),0)/$K205),(VLOOKUP($D205,Customer_Demand!$D:$BF,COLUMNS($I205:BB205),0)/$I205)),"")</f>
        <v/>
      </c>
      <c r="BC205" s="49" t="str">
        <f>IFERROR(IF($K205&lt;&gt;"SS",(VLOOKUP($D205,Customer_Demand!$D:$BF,COLUMNS($I205:BC205),0)/$I205+VLOOKUP($D205,Customer_Demand!$D:$BF,COLUMNS($I205:BC205),0)/$K205),(VLOOKUP($D205,Customer_Demand!$D:$BF,COLUMNS($I205:BC205),0)/$I205)),"")</f>
        <v/>
      </c>
      <c r="BD205" s="49" t="str">
        <f>IFERROR(IF($K205&lt;&gt;"SS",(VLOOKUP($D205,Customer_Demand!$D:$BF,COLUMNS($I205:BD205),0)/$I205+VLOOKUP($D205,Customer_Demand!$D:$BF,COLUMNS($I205:BD205),0)/$K205),(VLOOKUP($D205,Customer_Demand!$D:$BF,COLUMNS($I205:BD205),0)/$I205)),"")</f>
        <v/>
      </c>
      <c r="BE205" s="49" t="str">
        <f>IFERROR(IF($K205&lt;&gt;"SS",(VLOOKUP($D205,Customer_Demand!$D:$BF,COLUMNS($I205:BE205),0)/$I205+VLOOKUP($D205,Customer_Demand!$D:$BF,COLUMNS($I205:BE205),0)/$K205),(VLOOKUP($D205,Customer_Demand!$D:$BF,COLUMNS($I205:BE205),0)/$I205)),"")</f>
        <v/>
      </c>
      <c r="BF205" s="49" t="str">
        <f>IFERROR(IF($K205&lt;&gt;"SS",(VLOOKUP($D205,Customer_Demand!$D:$BF,COLUMNS($I205:BF205),0)/$I205+VLOOKUP($D205,Customer_Demand!$D:$BF,COLUMNS($I205:BF205),0)/$K205),(VLOOKUP($D205,Customer_Demand!$D:$BF,COLUMNS($I205:BF205),0)/$I205)),"")</f>
        <v/>
      </c>
      <c r="BG205" s="49" t="str">
        <f>IFERROR(IF($K205&lt;&gt;"SS",(VLOOKUP($D205,Customer_Demand!$D:$BF,COLUMNS($I205:BG205),0)/$I205+VLOOKUP($D205,Customer_Demand!$D:$BF,COLUMNS($I205:BG205),0)/$K205),(VLOOKUP($D205,Customer_Demand!$D:$BF,COLUMNS($I205:BG205),0)/$I205)),"")</f>
        <v/>
      </c>
      <c r="BH205" s="49" t="str">
        <f>IFERROR(IF($K205&lt;&gt;"SS",(VLOOKUP($D205,Customer_Demand!$D:$BF,COLUMNS($I205:BH205),0)/$I205+VLOOKUP($D205,Customer_Demand!$D:$BF,COLUMNS($I205:BH205),0)/$K205),(VLOOKUP($D205,Customer_Demand!$D:$BF,COLUMNS($I205:BH205),0)/$I205)),"")</f>
        <v/>
      </c>
      <c r="BI205" s="49" t="str">
        <f>IFERROR(IF($K205&lt;&gt;"SS",(VLOOKUP($D205,Customer_Demand!$D:$BF,COLUMNS($I205:BI205),0)/$I205+VLOOKUP($D205,Customer_Demand!$D:$BF,COLUMNS($I205:BI205),0)/$K205),(VLOOKUP($D205,Customer_Demand!$D:$BF,COLUMNS($I205:BI205),0)/$I205)),"")</f>
        <v/>
      </c>
      <c r="BJ205" s="49" t="str">
        <f>IFERROR(IF($K205&lt;&gt;"SS",(VLOOKUP($D205,Customer_Demand!$D:$BF,COLUMNS($I205:BJ205),0)/$I205+VLOOKUP($D205,Customer_Demand!$D:$BF,COLUMNS($I205:BJ205),0)/$K205),(VLOOKUP($D205,Customer_Demand!$D:$BF,COLUMNS($I205:BJ205),0)/$I205)),"")</f>
        <v/>
      </c>
      <c r="BK205" s="50" t="str">
        <f>IFERROR(IF($K205&lt;&gt;"SS",(VLOOKUP($D205,Customer_Demand!$D:$BF,COLUMNS($I205:BK205),0)/$I205+VLOOKUP($D205,Customer_Demand!$D:$BF,COLUMNS($I205:BK205),0)/$K205),(VLOOKUP($D205,Customer_Demand!$D:$BF,COLUMNS($I205:BK205),0)/$I205)),"")</f>
        <v/>
      </c>
      <c r="BL205" s="18"/>
    </row>
    <row r="206" spans="2:64" x14ac:dyDescent="0.2">
      <c r="B206" s="12" t="str">
        <f t="shared" si="19"/>
        <v/>
      </c>
      <c r="C206" s="45" t="str">
        <f>IF((Customer_Demand!C206)&lt;&gt;"",Customer_Demand!C206,"")</f>
        <v/>
      </c>
      <c r="D206" s="45" t="str">
        <f>IF(C206&lt;&gt;"",Customer_Demand!D206,"")</f>
        <v/>
      </c>
      <c r="E206" s="51" t="str">
        <f>IF(C206&lt;&gt;"",Customer_Demand!E206,"")</f>
        <v/>
      </c>
      <c r="F206" s="47" t="str">
        <f>IF(C206&lt;&gt;"",VLOOKUP(D206,Customer_Demand!$D$5:$F$1005,3,0),"")</f>
        <v/>
      </c>
      <c r="G206" s="48" t="str">
        <f t="shared" si="16"/>
        <v/>
      </c>
      <c r="H206" s="48" t="str">
        <f t="shared" si="17"/>
        <v/>
      </c>
      <c r="I206" s="48" t="str">
        <f>IFERROR(IF(C206&lt;&gt;"",VLOOKUP($H206,SMT_Cycle_Time_Data!$F:$Q,4,0),""),"SGR Not Defined")</f>
        <v/>
      </c>
      <c r="J206" s="48" t="str">
        <f t="shared" si="18"/>
        <v/>
      </c>
      <c r="K206" s="48" t="str">
        <f>IF(C206&lt;&gt;"",IFERROR(VLOOKUP($J206,SMT_Cycle_Time_Data!$F:$Q,4,0),"SS"),"")</f>
        <v/>
      </c>
      <c r="L206" s="49" t="str">
        <f>IFERROR(IF($K206&lt;&gt;"SS",(VLOOKUP($D206,Customer_Demand!$D:$BF,COLUMNS($I206:L206),0)/$I206+VLOOKUP($D206,Customer_Demand!$D:$BF,COLUMNS($I206:L206),0)/$K206),(VLOOKUP($D206,Customer_Demand!$D:$BF,COLUMNS($I206:L206),0)/$I206)),"")</f>
        <v/>
      </c>
      <c r="M206" s="49" t="str">
        <f>IFERROR(IF($K206&lt;&gt;"SS",(VLOOKUP($D206,Customer_Demand!$D:$BF,COLUMNS($I206:M206),0)/$I206+VLOOKUP($D206,Customer_Demand!$D:$BF,COLUMNS($I206:M206),0)/$K206),(VLOOKUP($D206,Customer_Demand!$D:$BF,COLUMNS($I206:M206),0)/$I206)),"")</f>
        <v/>
      </c>
      <c r="N206" s="49" t="str">
        <f>IFERROR(IF($K206&lt;&gt;"SS",(VLOOKUP($D206,Customer_Demand!$D:$BF,COLUMNS($I206:N206),0)/$I206+VLOOKUP($D206,Customer_Demand!$D:$BF,COLUMNS($I206:N206),0)/$K206),(VLOOKUP($D206,Customer_Demand!$D:$BF,COLUMNS($I206:N206),0)/$I206)),"")</f>
        <v/>
      </c>
      <c r="O206" s="49" t="str">
        <f>IFERROR(IF($K206&lt;&gt;"SS",(VLOOKUP($D206,Customer_Demand!$D:$BF,COLUMNS($I206:O206),0)/$I206+VLOOKUP($D206,Customer_Demand!$D:$BF,COLUMNS($I206:O206),0)/$K206),(VLOOKUP($D206,Customer_Demand!$D:$BF,COLUMNS($I206:O206),0)/$I206)),"")</f>
        <v/>
      </c>
      <c r="P206" s="49" t="str">
        <f>IFERROR(IF($K206&lt;&gt;"SS",(VLOOKUP($D206,Customer_Demand!$D:$BF,COLUMNS($I206:P206),0)/$I206+VLOOKUP($D206,Customer_Demand!$D:$BF,COLUMNS($I206:P206),0)/$K206),(VLOOKUP($D206,Customer_Demand!$D:$BF,COLUMNS($I206:P206),0)/$I206)),"")</f>
        <v/>
      </c>
      <c r="Q206" s="49" t="str">
        <f>IFERROR(IF($K206&lt;&gt;"SS",(VLOOKUP($D206,Customer_Demand!$D:$BF,COLUMNS($I206:Q206),0)/$I206+VLOOKUP($D206,Customer_Demand!$D:$BF,COLUMNS($I206:Q206),0)/$K206),(VLOOKUP($D206,Customer_Demand!$D:$BF,COLUMNS($I206:Q206),0)/$I206)),"")</f>
        <v/>
      </c>
      <c r="R206" s="49" t="str">
        <f>IFERROR(IF($K206&lt;&gt;"SS",(VLOOKUP($D206,Customer_Demand!$D:$BF,COLUMNS($I206:R206),0)/$I206+VLOOKUP($D206,Customer_Demand!$D:$BF,COLUMNS($I206:R206),0)/$K206),(VLOOKUP($D206,Customer_Demand!$D:$BF,COLUMNS($I206:R206),0)/$I206)),"")</f>
        <v/>
      </c>
      <c r="S206" s="49" t="str">
        <f>IFERROR(IF($K206&lt;&gt;"SS",(VLOOKUP($D206,Customer_Demand!$D:$BF,COLUMNS($I206:S206),0)/$I206+VLOOKUP($D206,Customer_Demand!$D:$BF,COLUMNS($I206:S206),0)/$K206),(VLOOKUP($D206,Customer_Demand!$D:$BF,COLUMNS($I206:S206),0)/$I206)),"")</f>
        <v/>
      </c>
      <c r="T206" s="49" t="str">
        <f>IFERROR(IF($K206&lt;&gt;"SS",(VLOOKUP($D206,Customer_Demand!$D:$BF,COLUMNS($I206:T206),0)/$I206+VLOOKUP($D206,Customer_Demand!$D:$BF,COLUMNS($I206:T206),0)/$K206),(VLOOKUP($D206,Customer_Demand!$D:$BF,COLUMNS($I206:T206),0)/$I206)),"")</f>
        <v/>
      </c>
      <c r="U206" s="49" t="str">
        <f>IFERROR(IF($K206&lt;&gt;"SS",(VLOOKUP($D206,Customer_Demand!$D:$BF,COLUMNS($I206:U206),0)/$I206+VLOOKUP($D206,Customer_Demand!$D:$BF,COLUMNS($I206:U206),0)/$K206),(VLOOKUP($D206,Customer_Demand!$D:$BF,COLUMNS($I206:U206),0)/$I206)),"")</f>
        <v/>
      </c>
      <c r="V206" s="49" t="str">
        <f>IFERROR(IF($K206&lt;&gt;"SS",(VLOOKUP($D206,Customer_Demand!$D:$BF,COLUMNS($I206:V206),0)/$I206+VLOOKUP($D206,Customer_Demand!$D:$BF,COLUMNS($I206:V206),0)/$K206),(VLOOKUP($D206,Customer_Demand!$D:$BF,COLUMNS($I206:V206),0)/$I206)),"")</f>
        <v/>
      </c>
      <c r="W206" s="49" t="str">
        <f>IFERROR(IF($K206&lt;&gt;"SS",(VLOOKUP($D206,Customer_Demand!$D:$BF,COLUMNS($I206:W206),0)/$I206+VLOOKUP($D206,Customer_Demand!$D:$BF,COLUMNS($I206:W206),0)/$K206),(VLOOKUP($D206,Customer_Demand!$D:$BF,COLUMNS($I206:W206),0)/$I206)),"")</f>
        <v/>
      </c>
      <c r="X206" s="49" t="str">
        <f>IFERROR(IF($K206&lt;&gt;"SS",(VLOOKUP($D206,Customer_Demand!$D:$BF,COLUMNS($I206:X206),0)/$I206+VLOOKUP($D206,Customer_Demand!$D:$BF,COLUMNS($I206:X206),0)/$K206),(VLOOKUP($D206,Customer_Demand!$D:$BF,COLUMNS($I206:X206),0)/$I206)),"")</f>
        <v/>
      </c>
      <c r="Y206" s="49" t="str">
        <f>IFERROR(IF($K206&lt;&gt;"SS",(VLOOKUP($D206,Customer_Demand!$D:$BF,COLUMNS($I206:Y206),0)/$I206+VLOOKUP($D206,Customer_Demand!$D:$BF,COLUMNS($I206:Y206),0)/$K206),(VLOOKUP($D206,Customer_Demand!$D:$BF,COLUMNS($I206:Y206),0)/$I206)),"")</f>
        <v/>
      </c>
      <c r="Z206" s="49" t="str">
        <f>IFERROR(IF($K206&lt;&gt;"SS",(VLOOKUP($D206,Customer_Demand!$D:$BF,COLUMNS($I206:Z206),0)/$I206+VLOOKUP($D206,Customer_Demand!$D:$BF,COLUMNS($I206:Z206),0)/$K206),(VLOOKUP($D206,Customer_Demand!$D:$BF,COLUMNS($I206:Z206),0)/$I206)),"")</f>
        <v/>
      </c>
      <c r="AA206" s="49" t="str">
        <f>IFERROR(IF($K206&lt;&gt;"SS",(VLOOKUP($D206,Customer_Demand!$D:$BF,COLUMNS($I206:AA206),0)/$I206+VLOOKUP($D206,Customer_Demand!$D:$BF,COLUMNS($I206:AA206),0)/$K206),(VLOOKUP($D206,Customer_Demand!$D:$BF,COLUMNS($I206:AA206),0)/$I206)),"")</f>
        <v/>
      </c>
      <c r="AB206" s="49" t="str">
        <f>IFERROR(IF($K206&lt;&gt;"SS",(VLOOKUP($D206,Customer_Demand!$D:$BF,COLUMNS($I206:AB206),0)/$I206+VLOOKUP($D206,Customer_Demand!$D:$BF,COLUMNS($I206:AB206),0)/$K206),(VLOOKUP($D206,Customer_Demand!$D:$BF,COLUMNS($I206:AB206),0)/$I206)),"")</f>
        <v/>
      </c>
      <c r="AC206" s="49" t="str">
        <f>IFERROR(IF($K206&lt;&gt;"SS",(VLOOKUP($D206,Customer_Demand!$D:$BF,COLUMNS($I206:AC206),0)/$I206+VLOOKUP($D206,Customer_Demand!$D:$BF,COLUMNS($I206:AC206),0)/$K206),(VLOOKUP($D206,Customer_Demand!$D:$BF,COLUMNS($I206:AC206),0)/$I206)),"")</f>
        <v/>
      </c>
      <c r="AD206" s="49" t="str">
        <f>IFERROR(IF($K206&lt;&gt;"SS",(VLOOKUP($D206,Customer_Demand!$D:$BF,COLUMNS($I206:AD206),0)/$I206+VLOOKUP($D206,Customer_Demand!$D:$BF,COLUMNS($I206:AD206),0)/$K206),(VLOOKUP($D206,Customer_Demand!$D:$BF,COLUMNS($I206:AD206),0)/$I206)),"")</f>
        <v/>
      </c>
      <c r="AE206" s="49" t="str">
        <f>IFERROR(IF($K206&lt;&gt;"SS",(VLOOKUP($D206,Customer_Demand!$D:$BF,COLUMNS($I206:AE206),0)/$I206+VLOOKUP($D206,Customer_Demand!$D:$BF,COLUMNS($I206:AE206),0)/$K206),(VLOOKUP($D206,Customer_Demand!$D:$BF,COLUMNS($I206:AE206),0)/$I206)),"")</f>
        <v/>
      </c>
      <c r="AF206" s="49" t="str">
        <f>IFERROR(IF($K206&lt;&gt;"SS",(VLOOKUP($D206,Customer_Demand!$D:$BF,COLUMNS($I206:AF206),0)/$I206+VLOOKUP($D206,Customer_Demand!$D:$BF,COLUMNS($I206:AF206),0)/$K206),(VLOOKUP($D206,Customer_Demand!$D:$BF,COLUMNS($I206:AF206),0)/$I206)),"")</f>
        <v/>
      </c>
      <c r="AG206" s="49" t="str">
        <f>IFERROR(IF($K206&lt;&gt;"SS",(VLOOKUP($D206,Customer_Demand!$D:$BF,COLUMNS($I206:AG206),0)/$I206+VLOOKUP($D206,Customer_Demand!$D:$BF,COLUMNS($I206:AG206),0)/$K206),(VLOOKUP($D206,Customer_Demand!$D:$BF,COLUMNS($I206:AG206),0)/$I206)),"")</f>
        <v/>
      </c>
      <c r="AH206" s="49" t="str">
        <f>IFERROR(IF($K206&lt;&gt;"SS",(VLOOKUP($D206,Customer_Demand!$D:$BF,COLUMNS($I206:AH206),0)/$I206+VLOOKUP($D206,Customer_Demand!$D:$BF,COLUMNS($I206:AH206),0)/$K206),(VLOOKUP($D206,Customer_Demand!$D:$BF,COLUMNS($I206:AH206),0)/$I206)),"")</f>
        <v/>
      </c>
      <c r="AI206" s="49" t="str">
        <f>IFERROR(IF($K206&lt;&gt;"SS",(VLOOKUP($D206,Customer_Demand!$D:$BF,COLUMNS($I206:AI206),0)/$I206+VLOOKUP($D206,Customer_Demand!$D:$BF,COLUMNS($I206:AI206),0)/$K206),(VLOOKUP($D206,Customer_Demand!$D:$BF,COLUMNS($I206:AI206),0)/$I206)),"")</f>
        <v/>
      </c>
      <c r="AJ206" s="49" t="str">
        <f>IFERROR(IF($K206&lt;&gt;"SS",(VLOOKUP($D206,Customer_Demand!$D:$BF,COLUMNS($I206:AJ206),0)/$I206+VLOOKUP($D206,Customer_Demand!$D:$BF,COLUMNS($I206:AJ206),0)/$K206),(VLOOKUP($D206,Customer_Demand!$D:$BF,COLUMNS($I206:AJ206),0)/$I206)),"")</f>
        <v/>
      </c>
      <c r="AK206" s="49" t="str">
        <f>IFERROR(IF($K206&lt;&gt;"SS",(VLOOKUP($D206,Customer_Demand!$D:$BF,COLUMNS($I206:AK206),0)/$I206+VLOOKUP($D206,Customer_Demand!$D:$BF,COLUMNS($I206:AK206),0)/$K206),(VLOOKUP($D206,Customer_Demand!$D:$BF,COLUMNS($I206:AK206),0)/$I206)),"")</f>
        <v/>
      </c>
      <c r="AL206" s="49" t="str">
        <f>IFERROR(IF($K206&lt;&gt;"SS",(VLOOKUP($D206,Customer_Demand!$D:$BF,COLUMNS($I206:AL206),0)/$I206+VLOOKUP($D206,Customer_Demand!$D:$BF,COLUMNS($I206:AL206),0)/$K206),(VLOOKUP($D206,Customer_Demand!$D:$BF,COLUMNS($I206:AL206),0)/$I206)),"")</f>
        <v/>
      </c>
      <c r="AM206" s="49" t="str">
        <f>IFERROR(IF($K206&lt;&gt;"SS",(VLOOKUP($D206,Customer_Demand!$D:$BF,COLUMNS($I206:AM206),0)/$I206+VLOOKUP($D206,Customer_Demand!$D:$BF,COLUMNS($I206:AM206),0)/$K206),(VLOOKUP($D206,Customer_Demand!$D:$BF,COLUMNS($I206:AM206),0)/$I206)),"")</f>
        <v/>
      </c>
      <c r="AN206" s="49" t="str">
        <f>IFERROR(IF($K206&lt;&gt;"SS",(VLOOKUP($D206,Customer_Demand!$D:$BF,COLUMNS($I206:AN206),0)/$I206+VLOOKUP($D206,Customer_Demand!$D:$BF,COLUMNS($I206:AN206),0)/$K206),(VLOOKUP($D206,Customer_Demand!$D:$BF,COLUMNS($I206:AN206),0)/$I206)),"")</f>
        <v/>
      </c>
      <c r="AO206" s="49" t="str">
        <f>IFERROR(IF($K206&lt;&gt;"SS",(VLOOKUP($D206,Customer_Demand!$D:$BF,COLUMNS($I206:AO206),0)/$I206+VLOOKUP($D206,Customer_Demand!$D:$BF,COLUMNS($I206:AO206),0)/$K206),(VLOOKUP($D206,Customer_Demand!$D:$BF,COLUMNS($I206:AO206),0)/$I206)),"")</f>
        <v/>
      </c>
      <c r="AP206" s="49" t="str">
        <f>IFERROR(IF($K206&lt;&gt;"SS",(VLOOKUP($D206,Customer_Demand!$D:$BF,COLUMNS($I206:AP206),0)/$I206+VLOOKUP($D206,Customer_Demand!$D:$BF,COLUMNS($I206:AP206),0)/$K206),(VLOOKUP($D206,Customer_Demand!$D:$BF,COLUMNS($I206:AP206),0)/$I206)),"")</f>
        <v/>
      </c>
      <c r="AQ206" s="49" t="str">
        <f>IFERROR(IF($K206&lt;&gt;"SS",(VLOOKUP($D206,Customer_Demand!$D:$BF,COLUMNS($I206:AQ206),0)/$I206+VLOOKUP($D206,Customer_Demand!$D:$BF,COLUMNS($I206:AQ206),0)/$K206),(VLOOKUP($D206,Customer_Demand!$D:$BF,COLUMNS($I206:AQ206),0)/$I206)),"")</f>
        <v/>
      </c>
      <c r="AR206" s="49" t="str">
        <f>IFERROR(IF($K206&lt;&gt;"SS",(VLOOKUP($D206,Customer_Demand!$D:$BF,COLUMNS($I206:AR206),0)/$I206+VLOOKUP($D206,Customer_Demand!$D:$BF,COLUMNS($I206:AR206),0)/$K206),(VLOOKUP($D206,Customer_Demand!$D:$BF,COLUMNS($I206:AR206),0)/$I206)),"")</f>
        <v/>
      </c>
      <c r="AS206" s="49" t="str">
        <f>IFERROR(IF($K206&lt;&gt;"SS",(VLOOKUP($D206,Customer_Demand!$D:$BF,COLUMNS($I206:AS206),0)/$I206+VLOOKUP($D206,Customer_Demand!$D:$BF,COLUMNS($I206:AS206),0)/$K206),(VLOOKUP($D206,Customer_Demand!$D:$BF,COLUMNS($I206:AS206),0)/$I206)),"")</f>
        <v/>
      </c>
      <c r="AT206" s="49" t="str">
        <f>IFERROR(IF($K206&lt;&gt;"SS",(VLOOKUP($D206,Customer_Demand!$D:$BF,COLUMNS($I206:AT206),0)/$I206+VLOOKUP($D206,Customer_Demand!$D:$BF,COLUMNS($I206:AT206),0)/$K206),(VLOOKUP($D206,Customer_Demand!$D:$BF,COLUMNS($I206:AT206),0)/$I206)),"")</f>
        <v/>
      </c>
      <c r="AU206" s="49" t="str">
        <f>IFERROR(IF($K206&lt;&gt;"SS",(VLOOKUP($D206,Customer_Demand!$D:$BF,COLUMNS($I206:AU206),0)/$I206+VLOOKUP($D206,Customer_Demand!$D:$BF,COLUMNS($I206:AU206),0)/$K206),(VLOOKUP($D206,Customer_Demand!$D:$BF,COLUMNS($I206:AU206),0)/$I206)),"")</f>
        <v/>
      </c>
      <c r="AV206" s="49" t="str">
        <f>IFERROR(IF($K206&lt;&gt;"SS",(VLOOKUP($D206,Customer_Demand!$D:$BF,COLUMNS($I206:AV206),0)/$I206+VLOOKUP($D206,Customer_Demand!$D:$BF,COLUMNS($I206:AV206),0)/$K206),(VLOOKUP($D206,Customer_Demand!$D:$BF,COLUMNS($I206:AV206),0)/$I206)),"")</f>
        <v/>
      </c>
      <c r="AW206" s="49" t="str">
        <f>IFERROR(IF($K206&lt;&gt;"SS",(VLOOKUP($D206,Customer_Demand!$D:$BF,COLUMNS($I206:AW206),0)/$I206+VLOOKUP($D206,Customer_Demand!$D:$BF,COLUMNS($I206:AW206),0)/$K206),(VLOOKUP($D206,Customer_Demand!$D:$BF,COLUMNS($I206:AW206),0)/$I206)),"")</f>
        <v/>
      </c>
      <c r="AX206" s="49" t="str">
        <f>IFERROR(IF($K206&lt;&gt;"SS",(VLOOKUP($D206,Customer_Demand!$D:$BF,COLUMNS($I206:AX206),0)/$I206+VLOOKUP($D206,Customer_Demand!$D:$BF,COLUMNS($I206:AX206),0)/$K206),(VLOOKUP($D206,Customer_Demand!$D:$BF,COLUMNS($I206:AX206),0)/$I206)),"")</f>
        <v/>
      </c>
      <c r="AY206" s="49" t="str">
        <f>IFERROR(IF($K206&lt;&gt;"SS",(VLOOKUP($D206,Customer_Demand!$D:$BF,COLUMNS($I206:AY206),0)/$I206+VLOOKUP($D206,Customer_Demand!$D:$BF,COLUMNS($I206:AY206),0)/$K206),(VLOOKUP($D206,Customer_Demand!$D:$BF,COLUMNS($I206:AY206),0)/$I206)),"")</f>
        <v/>
      </c>
      <c r="AZ206" s="49" t="str">
        <f>IFERROR(IF($K206&lt;&gt;"SS",(VLOOKUP($D206,Customer_Demand!$D:$BF,COLUMNS($I206:AZ206),0)/$I206+VLOOKUP($D206,Customer_Demand!$D:$BF,COLUMNS($I206:AZ206),0)/$K206),(VLOOKUP($D206,Customer_Demand!$D:$BF,COLUMNS($I206:AZ206),0)/$I206)),"")</f>
        <v/>
      </c>
      <c r="BA206" s="49" t="str">
        <f>IFERROR(IF($K206&lt;&gt;"SS",(VLOOKUP($D206,Customer_Demand!$D:$BF,COLUMNS($I206:BA206),0)/$I206+VLOOKUP($D206,Customer_Demand!$D:$BF,COLUMNS($I206:BA206),0)/$K206),(VLOOKUP($D206,Customer_Demand!$D:$BF,COLUMNS($I206:BA206),0)/$I206)),"")</f>
        <v/>
      </c>
      <c r="BB206" s="49" t="str">
        <f>IFERROR(IF($K206&lt;&gt;"SS",(VLOOKUP($D206,Customer_Demand!$D:$BF,COLUMNS($I206:BB206),0)/$I206+VLOOKUP($D206,Customer_Demand!$D:$BF,COLUMNS($I206:BB206),0)/$K206),(VLOOKUP($D206,Customer_Demand!$D:$BF,COLUMNS($I206:BB206),0)/$I206)),"")</f>
        <v/>
      </c>
      <c r="BC206" s="49" t="str">
        <f>IFERROR(IF($K206&lt;&gt;"SS",(VLOOKUP($D206,Customer_Demand!$D:$BF,COLUMNS($I206:BC206),0)/$I206+VLOOKUP($D206,Customer_Demand!$D:$BF,COLUMNS($I206:BC206),0)/$K206),(VLOOKUP($D206,Customer_Demand!$D:$BF,COLUMNS($I206:BC206),0)/$I206)),"")</f>
        <v/>
      </c>
      <c r="BD206" s="49" t="str">
        <f>IFERROR(IF($K206&lt;&gt;"SS",(VLOOKUP($D206,Customer_Demand!$D:$BF,COLUMNS($I206:BD206),0)/$I206+VLOOKUP($D206,Customer_Demand!$D:$BF,COLUMNS($I206:BD206),0)/$K206),(VLOOKUP($D206,Customer_Demand!$D:$BF,COLUMNS($I206:BD206),0)/$I206)),"")</f>
        <v/>
      </c>
      <c r="BE206" s="49" t="str">
        <f>IFERROR(IF($K206&lt;&gt;"SS",(VLOOKUP($D206,Customer_Demand!$D:$BF,COLUMNS($I206:BE206),0)/$I206+VLOOKUP($D206,Customer_Demand!$D:$BF,COLUMNS($I206:BE206),0)/$K206),(VLOOKUP($D206,Customer_Demand!$D:$BF,COLUMNS($I206:BE206),0)/$I206)),"")</f>
        <v/>
      </c>
      <c r="BF206" s="49" t="str">
        <f>IFERROR(IF($K206&lt;&gt;"SS",(VLOOKUP($D206,Customer_Demand!$D:$BF,COLUMNS($I206:BF206),0)/$I206+VLOOKUP($D206,Customer_Demand!$D:$BF,COLUMNS($I206:BF206),0)/$K206),(VLOOKUP($D206,Customer_Demand!$D:$BF,COLUMNS($I206:BF206),0)/$I206)),"")</f>
        <v/>
      </c>
      <c r="BG206" s="49" t="str">
        <f>IFERROR(IF($K206&lt;&gt;"SS",(VLOOKUP($D206,Customer_Demand!$D:$BF,COLUMNS($I206:BG206),0)/$I206+VLOOKUP($D206,Customer_Demand!$D:$BF,COLUMNS($I206:BG206),0)/$K206),(VLOOKUP($D206,Customer_Demand!$D:$BF,COLUMNS($I206:BG206),0)/$I206)),"")</f>
        <v/>
      </c>
      <c r="BH206" s="49" t="str">
        <f>IFERROR(IF($K206&lt;&gt;"SS",(VLOOKUP($D206,Customer_Demand!$D:$BF,COLUMNS($I206:BH206),0)/$I206+VLOOKUP($D206,Customer_Demand!$D:$BF,COLUMNS($I206:BH206),0)/$K206),(VLOOKUP($D206,Customer_Demand!$D:$BF,COLUMNS($I206:BH206),0)/$I206)),"")</f>
        <v/>
      </c>
      <c r="BI206" s="49" t="str">
        <f>IFERROR(IF($K206&lt;&gt;"SS",(VLOOKUP($D206,Customer_Demand!$D:$BF,COLUMNS($I206:BI206),0)/$I206+VLOOKUP($D206,Customer_Demand!$D:$BF,COLUMNS($I206:BI206),0)/$K206),(VLOOKUP($D206,Customer_Demand!$D:$BF,COLUMNS($I206:BI206),0)/$I206)),"")</f>
        <v/>
      </c>
      <c r="BJ206" s="49" t="str">
        <f>IFERROR(IF($K206&lt;&gt;"SS",(VLOOKUP($D206,Customer_Demand!$D:$BF,COLUMNS($I206:BJ206),0)/$I206+VLOOKUP($D206,Customer_Demand!$D:$BF,COLUMNS($I206:BJ206),0)/$K206),(VLOOKUP($D206,Customer_Demand!$D:$BF,COLUMNS($I206:BJ206),0)/$I206)),"")</f>
        <v/>
      </c>
      <c r="BK206" s="50" t="str">
        <f>IFERROR(IF($K206&lt;&gt;"SS",(VLOOKUP($D206,Customer_Demand!$D:$BF,COLUMNS($I206:BK206),0)/$I206+VLOOKUP($D206,Customer_Demand!$D:$BF,COLUMNS($I206:BK206),0)/$K206),(VLOOKUP($D206,Customer_Demand!$D:$BF,COLUMNS($I206:BK206),0)/$I206)),"")</f>
        <v/>
      </c>
      <c r="BL206" s="18"/>
    </row>
    <row r="207" spans="2:64" x14ac:dyDescent="0.2">
      <c r="B207" s="12" t="str">
        <f t="shared" si="19"/>
        <v/>
      </c>
      <c r="C207" s="45" t="str">
        <f>IF((Customer_Demand!C207)&lt;&gt;"",Customer_Demand!C207,"")</f>
        <v/>
      </c>
      <c r="D207" s="45" t="str">
        <f>IF(C207&lt;&gt;"",Customer_Demand!D207,"")</f>
        <v/>
      </c>
      <c r="E207" s="51" t="str">
        <f>IF(C207&lt;&gt;"",Customer_Demand!E207,"")</f>
        <v/>
      </c>
      <c r="F207" s="47" t="str">
        <f>IF(C207&lt;&gt;"",VLOOKUP(D207,Customer_Demand!$D$5:$F$1005,3,0),"")</f>
        <v/>
      </c>
      <c r="G207" s="48" t="str">
        <f t="shared" si="16"/>
        <v/>
      </c>
      <c r="H207" s="48" t="str">
        <f t="shared" si="17"/>
        <v/>
      </c>
      <c r="I207" s="48" t="str">
        <f>IFERROR(IF(C207&lt;&gt;"",VLOOKUP($H207,SMT_Cycle_Time_Data!$F:$Q,4,0),""),"SGR Not Defined")</f>
        <v/>
      </c>
      <c r="J207" s="48" t="str">
        <f t="shared" si="18"/>
        <v/>
      </c>
      <c r="K207" s="48" t="str">
        <f>IF(C207&lt;&gt;"",IFERROR(VLOOKUP($J207,SMT_Cycle_Time_Data!$F:$Q,4,0),"SS"),"")</f>
        <v/>
      </c>
      <c r="L207" s="49" t="str">
        <f>IFERROR(IF($K207&lt;&gt;"SS",(VLOOKUP($D207,Customer_Demand!$D:$BF,COLUMNS($I207:L207),0)/$I207+VLOOKUP($D207,Customer_Demand!$D:$BF,COLUMNS($I207:L207),0)/$K207),(VLOOKUP($D207,Customer_Demand!$D:$BF,COLUMNS($I207:L207),0)/$I207)),"")</f>
        <v/>
      </c>
      <c r="M207" s="49" t="str">
        <f>IFERROR(IF($K207&lt;&gt;"SS",(VLOOKUP($D207,Customer_Demand!$D:$BF,COLUMNS($I207:M207),0)/$I207+VLOOKUP($D207,Customer_Demand!$D:$BF,COLUMNS($I207:M207),0)/$K207),(VLOOKUP($D207,Customer_Demand!$D:$BF,COLUMNS($I207:M207),0)/$I207)),"")</f>
        <v/>
      </c>
      <c r="N207" s="49" t="str">
        <f>IFERROR(IF($K207&lt;&gt;"SS",(VLOOKUP($D207,Customer_Demand!$D:$BF,COLUMNS($I207:N207),0)/$I207+VLOOKUP($D207,Customer_Demand!$D:$BF,COLUMNS($I207:N207),0)/$K207),(VLOOKUP($D207,Customer_Demand!$D:$BF,COLUMNS($I207:N207),0)/$I207)),"")</f>
        <v/>
      </c>
      <c r="O207" s="49" t="str">
        <f>IFERROR(IF($K207&lt;&gt;"SS",(VLOOKUP($D207,Customer_Demand!$D:$BF,COLUMNS($I207:O207),0)/$I207+VLOOKUP($D207,Customer_Demand!$D:$BF,COLUMNS($I207:O207),0)/$K207),(VLOOKUP($D207,Customer_Demand!$D:$BF,COLUMNS($I207:O207),0)/$I207)),"")</f>
        <v/>
      </c>
      <c r="P207" s="49" t="str">
        <f>IFERROR(IF($K207&lt;&gt;"SS",(VLOOKUP($D207,Customer_Demand!$D:$BF,COLUMNS($I207:P207),0)/$I207+VLOOKUP($D207,Customer_Demand!$D:$BF,COLUMNS($I207:P207),0)/$K207),(VLOOKUP($D207,Customer_Demand!$D:$BF,COLUMNS($I207:P207),0)/$I207)),"")</f>
        <v/>
      </c>
      <c r="Q207" s="49" t="str">
        <f>IFERROR(IF($K207&lt;&gt;"SS",(VLOOKUP($D207,Customer_Demand!$D:$BF,COLUMNS($I207:Q207),0)/$I207+VLOOKUP($D207,Customer_Demand!$D:$BF,COLUMNS($I207:Q207),0)/$K207),(VLOOKUP($D207,Customer_Demand!$D:$BF,COLUMNS($I207:Q207),0)/$I207)),"")</f>
        <v/>
      </c>
      <c r="R207" s="49" t="str">
        <f>IFERROR(IF($K207&lt;&gt;"SS",(VLOOKUP($D207,Customer_Demand!$D:$BF,COLUMNS($I207:R207),0)/$I207+VLOOKUP($D207,Customer_Demand!$D:$BF,COLUMNS($I207:R207),0)/$K207),(VLOOKUP($D207,Customer_Demand!$D:$BF,COLUMNS($I207:R207),0)/$I207)),"")</f>
        <v/>
      </c>
      <c r="S207" s="49" t="str">
        <f>IFERROR(IF($K207&lt;&gt;"SS",(VLOOKUP($D207,Customer_Demand!$D:$BF,COLUMNS($I207:S207),0)/$I207+VLOOKUP($D207,Customer_Demand!$D:$BF,COLUMNS($I207:S207),0)/$K207),(VLOOKUP($D207,Customer_Demand!$D:$BF,COLUMNS($I207:S207),0)/$I207)),"")</f>
        <v/>
      </c>
      <c r="T207" s="49" t="str">
        <f>IFERROR(IF($K207&lt;&gt;"SS",(VLOOKUP($D207,Customer_Demand!$D:$BF,COLUMNS($I207:T207),0)/$I207+VLOOKUP($D207,Customer_Demand!$D:$BF,COLUMNS($I207:T207),0)/$K207),(VLOOKUP($D207,Customer_Demand!$D:$BF,COLUMNS($I207:T207),0)/$I207)),"")</f>
        <v/>
      </c>
      <c r="U207" s="49" t="str">
        <f>IFERROR(IF($K207&lt;&gt;"SS",(VLOOKUP($D207,Customer_Demand!$D:$BF,COLUMNS($I207:U207),0)/$I207+VLOOKUP($D207,Customer_Demand!$D:$BF,COLUMNS($I207:U207),0)/$K207),(VLOOKUP($D207,Customer_Demand!$D:$BF,COLUMNS($I207:U207),0)/$I207)),"")</f>
        <v/>
      </c>
      <c r="V207" s="49" t="str">
        <f>IFERROR(IF($K207&lt;&gt;"SS",(VLOOKUP($D207,Customer_Demand!$D:$BF,COLUMNS($I207:V207),0)/$I207+VLOOKUP($D207,Customer_Demand!$D:$BF,COLUMNS($I207:V207),0)/$K207),(VLOOKUP($D207,Customer_Demand!$D:$BF,COLUMNS($I207:V207),0)/$I207)),"")</f>
        <v/>
      </c>
      <c r="W207" s="49" t="str">
        <f>IFERROR(IF($K207&lt;&gt;"SS",(VLOOKUP($D207,Customer_Demand!$D:$BF,COLUMNS($I207:W207),0)/$I207+VLOOKUP($D207,Customer_Demand!$D:$BF,COLUMNS($I207:W207),0)/$K207),(VLOOKUP($D207,Customer_Demand!$D:$BF,COLUMNS($I207:W207),0)/$I207)),"")</f>
        <v/>
      </c>
      <c r="X207" s="49" t="str">
        <f>IFERROR(IF($K207&lt;&gt;"SS",(VLOOKUP($D207,Customer_Demand!$D:$BF,COLUMNS($I207:X207),0)/$I207+VLOOKUP($D207,Customer_Demand!$D:$BF,COLUMNS($I207:X207),0)/$K207),(VLOOKUP($D207,Customer_Demand!$D:$BF,COLUMNS($I207:X207),0)/$I207)),"")</f>
        <v/>
      </c>
      <c r="Y207" s="49" t="str">
        <f>IFERROR(IF($K207&lt;&gt;"SS",(VLOOKUP($D207,Customer_Demand!$D:$BF,COLUMNS($I207:Y207),0)/$I207+VLOOKUP($D207,Customer_Demand!$D:$BF,COLUMNS($I207:Y207),0)/$K207),(VLOOKUP($D207,Customer_Demand!$D:$BF,COLUMNS($I207:Y207),0)/$I207)),"")</f>
        <v/>
      </c>
      <c r="Z207" s="49" t="str">
        <f>IFERROR(IF($K207&lt;&gt;"SS",(VLOOKUP($D207,Customer_Demand!$D:$BF,COLUMNS($I207:Z207),0)/$I207+VLOOKUP($D207,Customer_Demand!$D:$BF,COLUMNS($I207:Z207),0)/$K207),(VLOOKUP($D207,Customer_Demand!$D:$BF,COLUMNS($I207:Z207),0)/$I207)),"")</f>
        <v/>
      </c>
      <c r="AA207" s="49" t="str">
        <f>IFERROR(IF($K207&lt;&gt;"SS",(VLOOKUP($D207,Customer_Demand!$D:$BF,COLUMNS($I207:AA207),0)/$I207+VLOOKUP($D207,Customer_Demand!$D:$BF,COLUMNS($I207:AA207),0)/$K207),(VLOOKUP($D207,Customer_Demand!$D:$BF,COLUMNS($I207:AA207),0)/$I207)),"")</f>
        <v/>
      </c>
      <c r="AB207" s="49" t="str">
        <f>IFERROR(IF($K207&lt;&gt;"SS",(VLOOKUP($D207,Customer_Demand!$D:$BF,COLUMNS($I207:AB207),0)/$I207+VLOOKUP($D207,Customer_Demand!$D:$BF,COLUMNS($I207:AB207),0)/$K207),(VLOOKUP($D207,Customer_Demand!$D:$BF,COLUMNS($I207:AB207),0)/$I207)),"")</f>
        <v/>
      </c>
      <c r="AC207" s="49" t="str">
        <f>IFERROR(IF($K207&lt;&gt;"SS",(VLOOKUP($D207,Customer_Demand!$D:$BF,COLUMNS($I207:AC207),0)/$I207+VLOOKUP($D207,Customer_Demand!$D:$BF,COLUMNS($I207:AC207),0)/$K207),(VLOOKUP($D207,Customer_Demand!$D:$BF,COLUMNS($I207:AC207),0)/$I207)),"")</f>
        <v/>
      </c>
      <c r="AD207" s="49" t="str">
        <f>IFERROR(IF($K207&lt;&gt;"SS",(VLOOKUP($D207,Customer_Demand!$D:$BF,COLUMNS($I207:AD207),0)/$I207+VLOOKUP($D207,Customer_Demand!$D:$BF,COLUMNS($I207:AD207),0)/$K207),(VLOOKUP($D207,Customer_Demand!$D:$BF,COLUMNS($I207:AD207),0)/$I207)),"")</f>
        <v/>
      </c>
      <c r="AE207" s="49" t="str">
        <f>IFERROR(IF($K207&lt;&gt;"SS",(VLOOKUP($D207,Customer_Demand!$D:$BF,COLUMNS($I207:AE207),0)/$I207+VLOOKUP($D207,Customer_Demand!$D:$BF,COLUMNS($I207:AE207),0)/$K207),(VLOOKUP($D207,Customer_Demand!$D:$BF,COLUMNS($I207:AE207),0)/$I207)),"")</f>
        <v/>
      </c>
      <c r="AF207" s="49" t="str">
        <f>IFERROR(IF($K207&lt;&gt;"SS",(VLOOKUP($D207,Customer_Demand!$D:$BF,COLUMNS($I207:AF207),0)/$I207+VLOOKUP($D207,Customer_Demand!$D:$BF,COLUMNS($I207:AF207),0)/$K207),(VLOOKUP($D207,Customer_Demand!$D:$BF,COLUMNS($I207:AF207),0)/$I207)),"")</f>
        <v/>
      </c>
      <c r="AG207" s="49" t="str">
        <f>IFERROR(IF($K207&lt;&gt;"SS",(VLOOKUP($D207,Customer_Demand!$D:$BF,COLUMNS($I207:AG207),0)/$I207+VLOOKUP($D207,Customer_Demand!$D:$BF,COLUMNS($I207:AG207),0)/$K207),(VLOOKUP($D207,Customer_Demand!$D:$BF,COLUMNS($I207:AG207),0)/$I207)),"")</f>
        <v/>
      </c>
      <c r="AH207" s="49" t="str">
        <f>IFERROR(IF($K207&lt;&gt;"SS",(VLOOKUP($D207,Customer_Demand!$D:$BF,COLUMNS($I207:AH207),0)/$I207+VLOOKUP($D207,Customer_Demand!$D:$BF,COLUMNS($I207:AH207),0)/$K207),(VLOOKUP($D207,Customer_Demand!$D:$BF,COLUMNS($I207:AH207),0)/$I207)),"")</f>
        <v/>
      </c>
      <c r="AI207" s="49" t="str">
        <f>IFERROR(IF($K207&lt;&gt;"SS",(VLOOKUP($D207,Customer_Demand!$D:$BF,COLUMNS($I207:AI207),0)/$I207+VLOOKUP($D207,Customer_Demand!$D:$BF,COLUMNS($I207:AI207),0)/$K207),(VLOOKUP($D207,Customer_Demand!$D:$BF,COLUMNS($I207:AI207),0)/$I207)),"")</f>
        <v/>
      </c>
      <c r="AJ207" s="49" t="str">
        <f>IFERROR(IF($K207&lt;&gt;"SS",(VLOOKUP($D207,Customer_Demand!$D:$BF,COLUMNS($I207:AJ207),0)/$I207+VLOOKUP($D207,Customer_Demand!$D:$BF,COLUMNS($I207:AJ207),0)/$K207),(VLOOKUP($D207,Customer_Demand!$D:$BF,COLUMNS($I207:AJ207),0)/$I207)),"")</f>
        <v/>
      </c>
      <c r="AK207" s="49" t="str">
        <f>IFERROR(IF($K207&lt;&gt;"SS",(VLOOKUP($D207,Customer_Demand!$D:$BF,COLUMNS($I207:AK207),0)/$I207+VLOOKUP($D207,Customer_Demand!$D:$BF,COLUMNS($I207:AK207),0)/$K207),(VLOOKUP($D207,Customer_Demand!$D:$BF,COLUMNS($I207:AK207),0)/$I207)),"")</f>
        <v/>
      </c>
      <c r="AL207" s="49" t="str">
        <f>IFERROR(IF($K207&lt;&gt;"SS",(VLOOKUP($D207,Customer_Demand!$D:$BF,COLUMNS($I207:AL207),0)/$I207+VLOOKUP($D207,Customer_Demand!$D:$BF,COLUMNS($I207:AL207),0)/$K207),(VLOOKUP($D207,Customer_Demand!$D:$BF,COLUMNS($I207:AL207),0)/$I207)),"")</f>
        <v/>
      </c>
      <c r="AM207" s="49" t="str">
        <f>IFERROR(IF($K207&lt;&gt;"SS",(VLOOKUP($D207,Customer_Demand!$D:$BF,COLUMNS($I207:AM207),0)/$I207+VLOOKUP($D207,Customer_Demand!$D:$BF,COLUMNS($I207:AM207),0)/$K207),(VLOOKUP($D207,Customer_Demand!$D:$BF,COLUMNS($I207:AM207),0)/$I207)),"")</f>
        <v/>
      </c>
      <c r="AN207" s="49" t="str">
        <f>IFERROR(IF($K207&lt;&gt;"SS",(VLOOKUP($D207,Customer_Demand!$D:$BF,COLUMNS($I207:AN207),0)/$I207+VLOOKUP($D207,Customer_Demand!$D:$BF,COLUMNS($I207:AN207),0)/$K207),(VLOOKUP($D207,Customer_Demand!$D:$BF,COLUMNS($I207:AN207),0)/$I207)),"")</f>
        <v/>
      </c>
      <c r="AO207" s="49" t="str">
        <f>IFERROR(IF($K207&lt;&gt;"SS",(VLOOKUP($D207,Customer_Demand!$D:$BF,COLUMNS($I207:AO207),0)/$I207+VLOOKUP($D207,Customer_Demand!$D:$BF,COLUMNS($I207:AO207),0)/$K207),(VLOOKUP($D207,Customer_Demand!$D:$BF,COLUMNS($I207:AO207),0)/$I207)),"")</f>
        <v/>
      </c>
      <c r="AP207" s="49" t="str">
        <f>IFERROR(IF($K207&lt;&gt;"SS",(VLOOKUP($D207,Customer_Demand!$D:$BF,COLUMNS($I207:AP207),0)/$I207+VLOOKUP($D207,Customer_Demand!$D:$BF,COLUMNS($I207:AP207),0)/$K207),(VLOOKUP($D207,Customer_Demand!$D:$BF,COLUMNS($I207:AP207),0)/$I207)),"")</f>
        <v/>
      </c>
      <c r="AQ207" s="49" t="str">
        <f>IFERROR(IF($K207&lt;&gt;"SS",(VLOOKUP($D207,Customer_Demand!$D:$BF,COLUMNS($I207:AQ207),0)/$I207+VLOOKUP($D207,Customer_Demand!$D:$BF,COLUMNS($I207:AQ207),0)/$K207),(VLOOKUP($D207,Customer_Demand!$D:$BF,COLUMNS($I207:AQ207),0)/$I207)),"")</f>
        <v/>
      </c>
      <c r="AR207" s="49" t="str">
        <f>IFERROR(IF($K207&lt;&gt;"SS",(VLOOKUP($D207,Customer_Demand!$D:$BF,COLUMNS($I207:AR207),0)/$I207+VLOOKUP($D207,Customer_Demand!$D:$BF,COLUMNS($I207:AR207),0)/$K207),(VLOOKUP($D207,Customer_Demand!$D:$BF,COLUMNS($I207:AR207),0)/$I207)),"")</f>
        <v/>
      </c>
      <c r="AS207" s="49" t="str">
        <f>IFERROR(IF($K207&lt;&gt;"SS",(VLOOKUP($D207,Customer_Demand!$D:$BF,COLUMNS($I207:AS207),0)/$I207+VLOOKUP($D207,Customer_Demand!$D:$BF,COLUMNS($I207:AS207),0)/$K207),(VLOOKUP($D207,Customer_Demand!$D:$BF,COLUMNS($I207:AS207),0)/$I207)),"")</f>
        <v/>
      </c>
      <c r="AT207" s="49" t="str">
        <f>IFERROR(IF($K207&lt;&gt;"SS",(VLOOKUP($D207,Customer_Demand!$D:$BF,COLUMNS($I207:AT207),0)/$I207+VLOOKUP($D207,Customer_Demand!$D:$BF,COLUMNS($I207:AT207),0)/$K207),(VLOOKUP($D207,Customer_Demand!$D:$BF,COLUMNS($I207:AT207),0)/$I207)),"")</f>
        <v/>
      </c>
      <c r="AU207" s="49" t="str">
        <f>IFERROR(IF($K207&lt;&gt;"SS",(VLOOKUP($D207,Customer_Demand!$D:$BF,COLUMNS($I207:AU207),0)/$I207+VLOOKUP($D207,Customer_Demand!$D:$BF,COLUMNS($I207:AU207),0)/$K207),(VLOOKUP($D207,Customer_Demand!$D:$BF,COLUMNS($I207:AU207),0)/$I207)),"")</f>
        <v/>
      </c>
      <c r="AV207" s="49" t="str">
        <f>IFERROR(IF($K207&lt;&gt;"SS",(VLOOKUP($D207,Customer_Demand!$D:$BF,COLUMNS($I207:AV207),0)/$I207+VLOOKUP($D207,Customer_Demand!$D:$BF,COLUMNS($I207:AV207),0)/$K207),(VLOOKUP($D207,Customer_Demand!$D:$BF,COLUMNS($I207:AV207),0)/$I207)),"")</f>
        <v/>
      </c>
      <c r="AW207" s="49" t="str">
        <f>IFERROR(IF($K207&lt;&gt;"SS",(VLOOKUP($D207,Customer_Demand!$D:$BF,COLUMNS($I207:AW207),0)/$I207+VLOOKUP($D207,Customer_Demand!$D:$BF,COLUMNS($I207:AW207),0)/$K207),(VLOOKUP($D207,Customer_Demand!$D:$BF,COLUMNS($I207:AW207),0)/$I207)),"")</f>
        <v/>
      </c>
      <c r="AX207" s="49" t="str">
        <f>IFERROR(IF($K207&lt;&gt;"SS",(VLOOKUP($D207,Customer_Demand!$D:$BF,COLUMNS($I207:AX207),0)/$I207+VLOOKUP($D207,Customer_Demand!$D:$BF,COLUMNS($I207:AX207),0)/$K207),(VLOOKUP($D207,Customer_Demand!$D:$BF,COLUMNS($I207:AX207),0)/$I207)),"")</f>
        <v/>
      </c>
      <c r="AY207" s="49" t="str">
        <f>IFERROR(IF($K207&lt;&gt;"SS",(VLOOKUP($D207,Customer_Demand!$D:$BF,COLUMNS($I207:AY207),0)/$I207+VLOOKUP($D207,Customer_Demand!$D:$BF,COLUMNS($I207:AY207),0)/$K207),(VLOOKUP($D207,Customer_Demand!$D:$BF,COLUMNS($I207:AY207),0)/$I207)),"")</f>
        <v/>
      </c>
      <c r="AZ207" s="49" t="str">
        <f>IFERROR(IF($K207&lt;&gt;"SS",(VLOOKUP($D207,Customer_Demand!$D:$BF,COLUMNS($I207:AZ207),0)/$I207+VLOOKUP($D207,Customer_Demand!$D:$BF,COLUMNS($I207:AZ207),0)/$K207),(VLOOKUP($D207,Customer_Demand!$D:$BF,COLUMNS($I207:AZ207),0)/$I207)),"")</f>
        <v/>
      </c>
      <c r="BA207" s="49" t="str">
        <f>IFERROR(IF($K207&lt;&gt;"SS",(VLOOKUP($D207,Customer_Demand!$D:$BF,COLUMNS($I207:BA207),0)/$I207+VLOOKUP($D207,Customer_Demand!$D:$BF,COLUMNS($I207:BA207),0)/$K207),(VLOOKUP($D207,Customer_Demand!$D:$BF,COLUMNS($I207:BA207),0)/$I207)),"")</f>
        <v/>
      </c>
      <c r="BB207" s="49" t="str">
        <f>IFERROR(IF($K207&lt;&gt;"SS",(VLOOKUP($D207,Customer_Demand!$D:$BF,COLUMNS($I207:BB207),0)/$I207+VLOOKUP($D207,Customer_Demand!$D:$BF,COLUMNS($I207:BB207),0)/$K207),(VLOOKUP($D207,Customer_Demand!$D:$BF,COLUMNS($I207:BB207),0)/$I207)),"")</f>
        <v/>
      </c>
      <c r="BC207" s="49" t="str">
        <f>IFERROR(IF($K207&lt;&gt;"SS",(VLOOKUP($D207,Customer_Demand!$D:$BF,COLUMNS($I207:BC207),0)/$I207+VLOOKUP($D207,Customer_Demand!$D:$BF,COLUMNS($I207:BC207),0)/$K207),(VLOOKUP($D207,Customer_Demand!$D:$BF,COLUMNS($I207:BC207),0)/$I207)),"")</f>
        <v/>
      </c>
      <c r="BD207" s="49" t="str">
        <f>IFERROR(IF($K207&lt;&gt;"SS",(VLOOKUP($D207,Customer_Demand!$D:$BF,COLUMNS($I207:BD207),0)/$I207+VLOOKUP($D207,Customer_Demand!$D:$BF,COLUMNS($I207:BD207),0)/$K207),(VLOOKUP($D207,Customer_Demand!$D:$BF,COLUMNS($I207:BD207),0)/$I207)),"")</f>
        <v/>
      </c>
      <c r="BE207" s="49" t="str">
        <f>IFERROR(IF($K207&lt;&gt;"SS",(VLOOKUP($D207,Customer_Demand!$D:$BF,COLUMNS($I207:BE207),0)/$I207+VLOOKUP($D207,Customer_Demand!$D:$BF,COLUMNS($I207:BE207),0)/$K207),(VLOOKUP($D207,Customer_Demand!$D:$BF,COLUMNS($I207:BE207),0)/$I207)),"")</f>
        <v/>
      </c>
      <c r="BF207" s="49" t="str">
        <f>IFERROR(IF($K207&lt;&gt;"SS",(VLOOKUP($D207,Customer_Demand!$D:$BF,COLUMNS($I207:BF207),0)/$I207+VLOOKUP($D207,Customer_Demand!$D:$BF,COLUMNS($I207:BF207),0)/$K207),(VLOOKUP($D207,Customer_Demand!$D:$BF,COLUMNS($I207:BF207),0)/$I207)),"")</f>
        <v/>
      </c>
      <c r="BG207" s="49" t="str">
        <f>IFERROR(IF($K207&lt;&gt;"SS",(VLOOKUP($D207,Customer_Demand!$D:$BF,COLUMNS($I207:BG207),0)/$I207+VLOOKUP($D207,Customer_Demand!$D:$BF,COLUMNS($I207:BG207),0)/$K207),(VLOOKUP($D207,Customer_Demand!$D:$BF,COLUMNS($I207:BG207),0)/$I207)),"")</f>
        <v/>
      </c>
      <c r="BH207" s="49" t="str">
        <f>IFERROR(IF($K207&lt;&gt;"SS",(VLOOKUP($D207,Customer_Demand!$D:$BF,COLUMNS($I207:BH207),0)/$I207+VLOOKUP($D207,Customer_Demand!$D:$BF,COLUMNS($I207:BH207),0)/$K207),(VLOOKUP($D207,Customer_Demand!$D:$BF,COLUMNS($I207:BH207),0)/$I207)),"")</f>
        <v/>
      </c>
      <c r="BI207" s="49" t="str">
        <f>IFERROR(IF($K207&lt;&gt;"SS",(VLOOKUP($D207,Customer_Demand!$D:$BF,COLUMNS($I207:BI207),0)/$I207+VLOOKUP($D207,Customer_Demand!$D:$BF,COLUMNS($I207:BI207),0)/$K207),(VLOOKUP($D207,Customer_Demand!$D:$BF,COLUMNS($I207:BI207),0)/$I207)),"")</f>
        <v/>
      </c>
      <c r="BJ207" s="49" t="str">
        <f>IFERROR(IF($K207&lt;&gt;"SS",(VLOOKUP($D207,Customer_Demand!$D:$BF,COLUMNS($I207:BJ207),0)/$I207+VLOOKUP($D207,Customer_Demand!$D:$BF,COLUMNS($I207:BJ207),0)/$K207),(VLOOKUP($D207,Customer_Demand!$D:$BF,COLUMNS($I207:BJ207),0)/$I207)),"")</f>
        <v/>
      </c>
      <c r="BK207" s="50" t="str">
        <f>IFERROR(IF($K207&lt;&gt;"SS",(VLOOKUP($D207,Customer_Demand!$D:$BF,COLUMNS($I207:BK207),0)/$I207+VLOOKUP($D207,Customer_Demand!$D:$BF,COLUMNS($I207:BK207),0)/$K207),(VLOOKUP($D207,Customer_Demand!$D:$BF,COLUMNS($I207:BK207),0)/$I207)),"")</f>
        <v/>
      </c>
      <c r="BL207" s="18"/>
    </row>
    <row r="208" spans="2:64" x14ac:dyDescent="0.2">
      <c r="B208" s="12" t="str">
        <f t="shared" si="19"/>
        <v/>
      </c>
      <c r="C208" s="45" t="str">
        <f>IF((Customer_Demand!C208)&lt;&gt;"",Customer_Demand!C208,"")</f>
        <v/>
      </c>
      <c r="D208" s="45" t="str">
        <f>IF(C208&lt;&gt;"",Customer_Demand!D208,"")</f>
        <v/>
      </c>
      <c r="E208" s="51" t="str">
        <f>IF(C208&lt;&gt;"",Customer_Demand!E208,"")</f>
        <v/>
      </c>
      <c r="F208" s="47" t="str">
        <f>IF(C208&lt;&gt;"",VLOOKUP(D208,Customer_Demand!$D$5:$F$1005,3,0),"")</f>
        <v/>
      </c>
      <c r="G208" s="48" t="str">
        <f t="shared" si="16"/>
        <v/>
      </c>
      <c r="H208" s="48" t="str">
        <f t="shared" si="17"/>
        <v/>
      </c>
      <c r="I208" s="48" t="str">
        <f>IFERROR(IF(C208&lt;&gt;"",VLOOKUP($H208,SMT_Cycle_Time_Data!$F:$Q,4,0),""),"SGR Not Defined")</f>
        <v/>
      </c>
      <c r="J208" s="48" t="str">
        <f t="shared" si="18"/>
        <v/>
      </c>
      <c r="K208" s="48" t="str">
        <f>IF(C208&lt;&gt;"",IFERROR(VLOOKUP($J208,SMT_Cycle_Time_Data!$F:$Q,4,0),"SS"),"")</f>
        <v/>
      </c>
      <c r="L208" s="49" t="str">
        <f>IFERROR(IF($K208&lt;&gt;"SS",(VLOOKUP($D208,Customer_Demand!$D:$BF,COLUMNS($I208:L208),0)/$I208+VLOOKUP($D208,Customer_Demand!$D:$BF,COLUMNS($I208:L208),0)/$K208),(VLOOKUP($D208,Customer_Demand!$D:$BF,COLUMNS($I208:L208),0)/$I208)),"")</f>
        <v/>
      </c>
      <c r="M208" s="49" t="str">
        <f>IFERROR(IF($K208&lt;&gt;"SS",(VLOOKUP($D208,Customer_Demand!$D:$BF,COLUMNS($I208:M208),0)/$I208+VLOOKUP($D208,Customer_Demand!$D:$BF,COLUMNS($I208:M208),0)/$K208),(VLOOKUP($D208,Customer_Demand!$D:$BF,COLUMNS($I208:M208),0)/$I208)),"")</f>
        <v/>
      </c>
      <c r="N208" s="49" t="str">
        <f>IFERROR(IF($K208&lt;&gt;"SS",(VLOOKUP($D208,Customer_Demand!$D:$BF,COLUMNS($I208:N208),0)/$I208+VLOOKUP($D208,Customer_Demand!$D:$BF,COLUMNS($I208:N208),0)/$K208),(VLOOKUP($D208,Customer_Demand!$D:$BF,COLUMNS($I208:N208),0)/$I208)),"")</f>
        <v/>
      </c>
      <c r="O208" s="49" t="str">
        <f>IFERROR(IF($K208&lt;&gt;"SS",(VLOOKUP($D208,Customer_Demand!$D:$BF,COLUMNS($I208:O208),0)/$I208+VLOOKUP($D208,Customer_Demand!$D:$BF,COLUMNS($I208:O208),0)/$K208),(VLOOKUP($D208,Customer_Demand!$D:$BF,COLUMNS($I208:O208),0)/$I208)),"")</f>
        <v/>
      </c>
      <c r="P208" s="49" t="str">
        <f>IFERROR(IF($K208&lt;&gt;"SS",(VLOOKUP($D208,Customer_Demand!$D:$BF,COLUMNS($I208:P208),0)/$I208+VLOOKUP($D208,Customer_Demand!$D:$BF,COLUMNS($I208:P208),0)/$K208),(VLOOKUP($D208,Customer_Demand!$D:$BF,COLUMNS($I208:P208),0)/$I208)),"")</f>
        <v/>
      </c>
      <c r="Q208" s="49" t="str">
        <f>IFERROR(IF($K208&lt;&gt;"SS",(VLOOKUP($D208,Customer_Demand!$D:$BF,COLUMNS($I208:Q208),0)/$I208+VLOOKUP($D208,Customer_Demand!$D:$BF,COLUMNS($I208:Q208),0)/$K208),(VLOOKUP($D208,Customer_Demand!$D:$BF,COLUMNS($I208:Q208),0)/$I208)),"")</f>
        <v/>
      </c>
      <c r="R208" s="49" t="str">
        <f>IFERROR(IF($K208&lt;&gt;"SS",(VLOOKUP($D208,Customer_Demand!$D:$BF,COLUMNS($I208:R208),0)/$I208+VLOOKUP($D208,Customer_Demand!$D:$BF,COLUMNS($I208:R208),0)/$K208),(VLOOKUP($D208,Customer_Demand!$D:$BF,COLUMNS($I208:R208),0)/$I208)),"")</f>
        <v/>
      </c>
      <c r="S208" s="49" t="str">
        <f>IFERROR(IF($K208&lt;&gt;"SS",(VLOOKUP($D208,Customer_Demand!$D:$BF,COLUMNS($I208:S208),0)/$I208+VLOOKUP($D208,Customer_Demand!$D:$BF,COLUMNS($I208:S208),0)/$K208),(VLOOKUP($D208,Customer_Demand!$D:$BF,COLUMNS($I208:S208),0)/$I208)),"")</f>
        <v/>
      </c>
      <c r="T208" s="49" t="str">
        <f>IFERROR(IF($K208&lt;&gt;"SS",(VLOOKUP($D208,Customer_Demand!$D:$BF,COLUMNS($I208:T208),0)/$I208+VLOOKUP($D208,Customer_Demand!$D:$BF,COLUMNS($I208:T208),0)/$K208),(VLOOKUP($D208,Customer_Demand!$D:$BF,COLUMNS($I208:T208),0)/$I208)),"")</f>
        <v/>
      </c>
      <c r="U208" s="49" t="str">
        <f>IFERROR(IF($K208&lt;&gt;"SS",(VLOOKUP($D208,Customer_Demand!$D:$BF,COLUMNS($I208:U208),0)/$I208+VLOOKUP($D208,Customer_Demand!$D:$BF,COLUMNS($I208:U208),0)/$K208),(VLOOKUP($D208,Customer_Demand!$D:$BF,COLUMNS($I208:U208),0)/$I208)),"")</f>
        <v/>
      </c>
      <c r="V208" s="49" t="str">
        <f>IFERROR(IF($K208&lt;&gt;"SS",(VLOOKUP($D208,Customer_Demand!$D:$BF,COLUMNS($I208:V208),0)/$I208+VLOOKUP($D208,Customer_Demand!$D:$BF,COLUMNS($I208:V208),0)/$K208),(VLOOKUP($D208,Customer_Demand!$D:$BF,COLUMNS($I208:V208),0)/$I208)),"")</f>
        <v/>
      </c>
      <c r="W208" s="49" t="str">
        <f>IFERROR(IF($K208&lt;&gt;"SS",(VLOOKUP($D208,Customer_Demand!$D:$BF,COLUMNS($I208:W208),0)/$I208+VLOOKUP($D208,Customer_Demand!$D:$BF,COLUMNS($I208:W208),0)/$K208),(VLOOKUP($D208,Customer_Demand!$D:$BF,COLUMNS($I208:W208),0)/$I208)),"")</f>
        <v/>
      </c>
      <c r="X208" s="49" t="str">
        <f>IFERROR(IF($K208&lt;&gt;"SS",(VLOOKUP($D208,Customer_Demand!$D:$BF,COLUMNS($I208:X208),0)/$I208+VLOOKUP($D208,Customer_Demand!$D:$BF,COLUMNS($I208:X208),0)/$K208),(VLOOKUP($D208,Customer_Demand!$D:$BF,COLUMNS($I208:X208),0)/$I208)),"")</f>
        <v/>
      </c>
      <c r="Y208" s="49" t="str">
        <f>IFERROR(IF($K208&lt;&gt;"SS",(VLOOKUP($D208,Customer_Demand!$D:$BF,COLUMNS($I208:Y208),0)/$I208+VLOOKUP($D208,Customer_Demand!$D:$BF,COLUMNS($I208:Y208),0)/$K208),(VLOOKUP($D208,Customer_Demand!$D:$BF,COLUMNS($I208:Y208),0)/$I208)),"")</f>
        <v/>
      </c>
      <c r="Z208" s="49" t="str">
        <f>IFERROR(IF($K208&lt;&gt;"SS",(VLOOKUP($D208,Customer_Demand!$D:$BF,COLUMNS($I208:Z208),0)/$I208+VLOOKUP($D208,Customer_Demand!$D:$BF,COLUMNS($I208:Z208),0)/$K208),(VLOOKUP($D208,Customer_Demand!$D:$BF,COLUMNS($I208:Z208),0)/$I208)),"")</f>
        <v/>
      </c>
      <c r="AA208" s="49" t="str">
        <f>IFERROR(IF($K208&lt;&gt;"SS",(VLOOKUP($D208,Customer_Demand!$D:$BF,COLUMNS($I208:AA208),0)/$I208+VLOOKUP($D208,Customer_Demand!$D:$BF,COLUMNS($I208:AA208),0)/$K208),(VLOOKUP($D208,Customer_Demand!$D:$BF,COLUMNS($I208:AA208),0)/$I208)),"")</f>
        <v/>
      </c>
      <c r="AB208" s="49" t="str">
        <f>IFERROR(IF($K208&lt;&gt;"SS",(VLOOKUP($D208,Customer_Demand!$D:$BF,COLUMNS($I208:AB208),0)/$I208+VLOOKUP($D208,Customer_Demand!$D:$BF,COLUMNS($I208:AB208),0)/$K208),(VLOOKUP($D208,Customer_Demand!$D:$BF,COLUMNS($I208:AB208),0)/$I208)),"")</f>
        <v/>
      </c>
      <c r="AC208" s="49" t="str">
        <f>IFERROR(IF($K208&lt;&gt;"SS",(VLOOKUP($D208,Customer_Demand!$D:$BF,COLUMNS($I208:AC208),0)/$I208+VLOOKUP($D208,Customer_Demand!$D:$BF,COLUMNS($I208:AC208),0)/$K208),(VLOOKUP($D208,Customer_Demand!$D:$BF,COLUMNS($I208:AC208),0)/$I208)),"")</f>
        <v/>
      </c>
      <c r="AD208" s="49" t="str">
        <f>IFERROR(IF($K208&lt;&gt;"SS",(VLOOKUP($D208,Customer_Demand!$D:$BF,COLUMNS($I208:AD208),0)/$I208+VLOOKUP($D208,Customer_Demand!$D:$BF,COLUMNS($I208:AD208),0)/$K208),(VLOOKUP($D208,Customer_Demand!$D:$BF,COLUMNS($I208:AD208),0)/$I208)),"")</f>
        <v/>
      </c>
      <c r="AE208" s="49" t="str">
        <f>IFERROR(IF($K208&lt;&gt;"SS",(VLOOKUP($D208,Customer_Demand!$D:$BF,COLUMNS($I208:AE208),0)/$I208+VLOOKUP($D208,Customer_Demand!$D:$BF,COLUMNS($I208:AE208),0)/$K208),(VLOOKUP($D208,Customer_Demand!$D:$BF,COLUMNS($I208:AE208),0)/$I208)),"")</f>
        <v/>
      </c>
      <c r="AF208" s="49" t="str">
        <f>IFERROR(IF($K208&lt;&gt;"SS",(VLOOKUP($D208,Customer_Demand!$D:$BF,COLUMNS($I208:AF208),0)/$I208+VLOOKUP($D208,Customer_Demand!$D:$BF,COLUMNS($I208:AF208),0)/$K208),(VLOOKUP($D208,Customer_Demand!$D:$BF,COLUMNS($I208:AF208),0)/$I208)),"")</f>
        <v/>
      </c>
      <c r="AG208" s="49" t="str">
        <f>IFERROR(IF($K208&lt;&gt;"SS",(VLOOKUP($D208,Customer_Demand!$D:$BF,COLUMNS($I208:AG208),0)/$I208+VLOOKUP($D208,Customer_Demand!$D:$BF,COLUMNS($I208:AG208),0)/$K208),(VLOOKUP($D208,Customer_Demand!$D:$BF,COLUMNS($I208:AG208),0)/$I208)),"")</f>
        <v/>
      </c>
      <c r="AH208" s="49" t="str">
        <f>IFERROR(IF($K208&lt;&gt;"SS",(VLOOKUP($D208,Customer_Demand!$D:$BF,COLUMNS($I208:AH208),0)/$I208+VLOOKUP($D208,Customer_Demand!$D:$BF,COLUMNS($I208:AH208),0)/$K208),(VLOOKUP($D208,Customer_Demand!$D:$BF,COLUMNS($I208:AH208),0)/$I208)),"")</f>
        <v/>
      </c>
      <c r="AI208" s="49" t="str">
        <f>IFERROR(IF($K208&lt;&gt;"SS",(VLOOKUP($D208,Customer_Demand!$D:$BF,COLUMNS($I208:AI208),0)/$I208+VLOOKUP($D208,Customer_Demand!$D:$BF,COLUMNS($I208:AI208),0)/$K208),(VLOOKUP($D208,Customer_Demand!$D:$BF,COLUMNS($I208:AI208),0)/$I208)),"")</f>
        <v/>
      </c>
      <c r="AJ208" s="49" t="str">
        <f>IFERROR(IF($K208&lt;&gt;"SS",(VLOOKUP($D208,Customer_Demand!$D:$BF,COLUMNS($I208:AJ208),0)/$I208+VLOOKUP($D208,Customer_Demand!$D:$BF,COLUMNS($I208:AJ208),0)/$K208),(VLOOKUP($D208,Customer_Demand!$D:$BF,COLUMNS($I208:AJ208),0)/$I208)),"")</f>
        <v/>
      </c>
      <c r="AK208" s="49" t="str">
        <f>IFERROR(IF($K208&lt;&gt;"SS",(VLOOKUP($D208,Customer_Demand!$D:$BF,COLUMNS($I208:AK208),0)/$I208+VLOOKUP($D208,Customer_Demand!$D:$BF,COLUMNS($I208:AK208),0)/$K208),(VLOOKUP($D208,Customer_Demand!$D:$BF,COLUMNS($I208:AK208),0)/$I208)),"")</f>
        <v/>
      </c>
      <c r="AL208" s="49" t="str">
        <f>IFERROR(IF($K208&lt;&gt;"SS",(VLOOKUP($D208,Customer_Demand!$D:$BF,COLUMNS($I208:AL208),0)/$I208+VLOOKUP($D208,Customer_Demand!$D:$BF,COLUMNS($I208:AL208),0)/$K208),(VLOOKUP($D208,Customer_Demand!$D:$BF,COLUMNS($I208:AL208),0)/$I208)),"")</f>
        <v/>
      </c>
      <c r="AM208" s="49" t="str">
        <f>IFERROR(IF($K208&lt;&gt;"SS",(VLOOKUP($D208,Customer_Demand!$D:$BF,COLUMNS($I208:AM208),0)/$I208+VLOOKUP($D208,Customer_Demand!$D:$BF,COLUMNS($I208:AM208),0)/$K208),(VLOOKUP($D208,Customer_Demand!$D:$BF,COLUMNS($I208:AM208),0)/$I208)),"")</f>
        <v/>
      </c>
      <c r="AN208" s="49" t="str">
        <f>IFERROR(IF($K208&lt;&gt;"SS",(VLOOKUP($D208,Customer_Demand!$D:$BF,COLUMNS($I208:AN208),0)/$I208+VLOOKUP($D208,Customer_Demand!$D:$BF,COLUMNS($I208:AN208),0)/$K208),(VLOOKUP($D208,Customer_Demand!$D:$BF,COLUMNS($I208:AN208),0)/$I208)),"")</f>
        <v/>
      </c>
      <c r="AO208" s="49" t="str">
        <f>IFERROR(IF($K208&lt;&gt;"SS",(VLOOKUP($D208,Customer_Demand!$D:$BF,COLUMNS($I208:AO208),0)/$I208+VLOOKUP($D208,Customer_Demand!$D:$BF,COLUMNS($I208:AO208),0)/$K208),(VLOOKUP($D208,Customer_Demand!$D:$BF,COLUMNS($I208:AO208),0)/$I208)),"")</f>
        <v/>
      </c>
      <c r="AP208" s="49" t="str">
        <f>IFERROR(IF($K208&lt;&gt;"SS",(VLOOKUP($D208,Customer_Demand!$D:$BF,COLUMNS($I208:AP208),0)/$I208+VLOOKUP($D208,Customer_Demand!$D:$BF,COLUMNS($I208:AP208),0)/$K208),(VLOOKUP($D208,Customer_Demand!$D:$BF,COLUMNS($I208:AP208),0)/$I208)),"")</f>
        <v/>
      </c>
      <c r="AQ208" s="49" t="str">
        <f>IFERROR(IF($K208&lt;&gt;"SS",(VLOOKUP($D208,Customer_Demand!$D:$BF,COLUMNS($I208:AQ208),0)/$I208+VLOOKUP($D208,Customer_Demand!$D:$BF,COLUMNS($I208:AQ208),0)/$K208),(VLOOKUP($D208,Customer_Demand!$D:$BF,COLUMNS($I208:AQ208),0)/$I208)),"")</f>
        <v/>
      </c>
      <c r="AR208" s="49" t="str">
        <f>IFERROR(IF($K208&lt;&gt;"SS",(VLOOKUP($D208,Customer_Demand!$D:$BF,COLUMNS($I208:AR208),0)/$I208+VLOOKUP($D208,Customer_Demand!$D:$BF,COLUMNS($I208:AR208),0)/$K208),(VLOOKUP($D208,Customer_Demand!$D:$BF,COLUMNS($I208:AR208),0)/$I208)),"")</f>
        <v/>
      </c>
      <c r="AS208" s="49" t="str">
        <f>IFERROR(IF($K208&lt;&gt;"SS",(VLOOKUP($D208,Customer_Demand!$D:$BF,COLUMNS($I208:AS208),0)/$I208+VLOOKUP($D208,Customer_Demand!$D:$BF,COLUMNS($I208:AS208),0)/$K208),(VLOOKUP($D208,Customer_Demand!$D:$BF,COLUMNS($I208:AS208),0)/$I208)),"")</f>
        <v/>
      </c>
      <c r="AT208" s="49" t="str">
        <f>IFERROR(IF($K208&lt;&gt;"SS",(VLOOKUP($D208,Customer_Demand!$D:$BF,COLUMNS($I208:AT208),0)/$I208+VLOOKUP($D208,Customer_Demand!$D:$BF,COLUMNS($I208:AT208),0)/$K208),(VLOOKUP($D208,Customer_Demand!$D:$BF,COLUMNS($I208:AT208),0)/$I208)),"")</f>
        <v/>
      </c>
      <c r="AU208" s="49" t="str">
        <f>IFERROR(IF($K208&lt;&gt;"SS",(VLOOKUP($D208,Customer_Demand!$D:$BF,COLUMNS($I208:AU208),0)/$I208+VLOOKUP($D208,Customer_Demand!$D:$BF,COLUMNS($I208:AU208),0)/$K208),(VLOOKUP($D208,Customer_Demand!$D:$BF,COLUMNS($I208:AU208),0)/$I208)),"")</f>
        <v/>
      </c>
      <c r="AV208" s="49" t="str">
        <f>IFERROR(IF($K208&lt;&gt;"SS",(VLOOKUP($D208,Customer_Demand!$D:$BF,COLUMNS($I208:AV208),0)/$I208+VLOOKUP($D208,Customer_Demand!$D:$BF,COLUMNS($I208:AV208),0)/$K208),(VLOOKUP($D208,Customer_Demand!$D:$BF,COLUMNS($I208:AV208),0)/$I208)),"")</f>
        <v/>
      </c>
      <c r="AW208" s="49" t="str">
        <f>IFERROR(IF($K208&lt;&gt;"SS",(VLOOKUP($D208,Customer_Demand!$D:$BF,COLUMNS($I208:AW208),0)/$I208+VLOOKUP($D208,Customer_Demand!$D:$BF,COLUMNS($I208:AW208),0)/$K208),(VLOOKUP($D208,Customer_Demand!$D:$BF,COLUMNS($I208:AW208),0)/$I208)),"")</f>
        <v/>
      </c>
      <c r="AX208" s="49" t="str">
        <f>IFERROR(IF($K208&lt;&gt;"SS",(VLOOKUP($D208,Customer_Demand!$D:$BF,COLUMNS($I208:AX208),0)/$I208+VLOOKUP($D208,Customer_Demand!$D:$BF,COLUMNS($I208:AX208),0)/$K208),(VLOOKUP($D208,Customer_Demand!$D:$BF,COLUMNS($I208:AX208),0)/$I208)),"")</f>
        <v/>
      </c>
      <c r="AY208" s="49" t="str">
        <f>IFERROR(IF($K208&lt;&gt;"SS",(VLOOKUP($D208,Customer_Demand!$D:$BF,COLUMNS($I208:AY208),0)/$I208+VLOOKUP($D208,Customer_Demand!$D:$BF,COLUMNS($I208:AY208),0)/$K208),(VLOOKUP($D208,Customer_Demand!$D:$BF,COLUMNS($I208:AY208),0)/$I208)),"")</f>
        <v/>
      </c>
      <c r="AZ208" s="49" t="str">
        <f>IFERROR(IF($K208&lt;&gt;"SS",(VLOOKUP($D208,Customer_Demand!$D:$BF,COLUMNS($I208:AZ208),0)/$I208+VLOOKUP($D208,Customer_Demand!$D:$BF,COLUMNS($I208:AZ208),0)/$K208),(VLOOKUP($D208,Customer_Demand!$D:$BF,COLUMNS($I208:AZ208),0)/$I208)),"")</f>
        <v/>
      </c>
      <c r="BA208" s="49" t="str">
        <f>IFERROR(IF($K208&lt;&gt;"SS",(VLOOKUP($D208,Customer_Demand!$D:$BF,COLUMNS($I208:BA208),0)/$I208+VLOOKUP($D208,Customer_Demand!$D:$BF,COLUMNS($I208:BA208),0)/$K208),(VLOOKUP($D208,Customer_Demand!$D:$BF,COLUMNS($I208:BA208),0)/$I208)),"")</f>
        <v/>
      </c>
      <c r="BB208" s="49" t="str">
        <f>IFERROR(IF($K208&lt;&gt;"SS",(VLOOKUP($D208,Customer_Demand!$D:$BF,COLUMNS($I208:BB208),0)/$I208+VLOOKUP($D208,Customer_Demand!$D:$BF,COLUMNS($I208:BB208),0)/$K208),(VLOOKUP($D208,Customer_Demand!$D:$BF,COLUMNS($I208:BB208),0)/$I208)),"")</f>
        <v/>
      </c>
      <c r="BC208" s="49" t="str">
        <f>IFERROR(IF($K208&lt;&gt;"SS",(VLOOKUP($D208,Customer_Demand!$D:$BF,COLUMNS($I208:BC208),0)/$I208+VLOOKUP($D208,Customer_Demand!$D:$BF,COLUMNS($I208:BC208),0)/$K208),(VLOOKUP($D208,Customer_Demand!$D:$BF,COLUMNS($I208:BC208),0)/$I208)),"")</f>
        <v/>
      </c>
      <c r="BD208" s="49" t="str">
        <f>IFERROR(IF($K208&lt;&gt;"SS",(VLOOKUP($D208,Customer_Demand!$D:$BF,COLUMNS($I208:BD208),0)/$I208+VLOOKUP($D208,Customer_Demand!$D:$BF,COLUMNS($I208:BD208),0)/$K208),(VLOOKUP($D208,Customer_Demand!$D:$BF,COLUMNS($I208:BD208),0)/$I208)),"")</f>
        <v/>
      </c>
      <c r="BE208" s="49" t="str">
        <f>IFERROR(IF($K208&lt;&gt;"SS",(VLOOKUP($D208,Customer_Demand!$D:$BF,COLUMNS($I208:BE208),0)/$I208+VLOOKUP($D208,Customer_Demand!$D:$BF,COLUMNS($I208:BE208),0)/$K208),(VLOOKUP($D208,Customer_Demand!$D:$BF,COLUMNS($I208:BE208),0)/$I208)),"")</f>
        <v/>
      </c>
      <c r="BF208" s="49" t="str">
        <f>IFERROR(IF($K208&lt;&gt;"SS",(VLOOKUP($D208,Customer_Demand!$D:$BF,COLUMNS($I208:BF208),0)/$I208+VLOOKUP($D208,Customer_Demand!$D:$BF,COLUMNS($I208:BF208),0)/$K208),(VLOOKUP($D208,Customer_Demand!$D:$BF,COLUMNS($I208:BF208),0)/$I208)),"")</f>
        <v/>
      </c>
      <c r="BG208" s="49" t="str">
        <f>IFERROR(IF($K208&lt;&gt;"SS",(VLOOKUP($D208,Customer_Demand!$D:$BF,COLUMNS($I208:BG208),0)/$I208+VLOOKUP($D208,Customer_Demand!$D:$BF,COLUMNS($I208:BG208),0)/$K208),(VLOOKUP($D208,Customer_Demand!$D:$BF,COLUMNS($I208:BG208),0)/$I208)),"")</f>
        <v/>
      </c>
      <c r="BH208" s="49" t="str">
        <f>IFERROR(IF($K208&lt;&gt;"SS",(VLOOKUP($D208,Customer_Demand!$D:$BF,COLUMNS($I208:BH208),0)/$I208+VLOOKUP($D208,Customer_Demand!$D:$BF,COLUMNS($I208:BH208),0)/$K208),(VLOOKUP($D208,Customer_Demand!$D:$BF,COLUMNS($I208:BH208),0)/$I208)),"")</f>
        <v/>
      </c>
      <c r="BI208" s="49" t="str">
        <f>IFERROR(IF($K208&lt;&gt;"SS",(VLOOKUP($D208,Customer_Demand!$D:$BF,COLUMNS($I208:BI208),0)/$I208+VLOOKUP($D208,Customer_Demand!$D:$BF,COLUMNS($I208:BI208),0)/$K208),(VLOOKUP($D208,Customer_Demand!$D:$BF,COLUMNS($I208:BI208),0)/$I208)),"")</f>
        <v/>
      </c>
      <c r="BJ208" s="49" t="str">
        <f>IFERROR(IF($K208&lt;&gt;"SS",(VLOOKUP($D208,Customer_Demand!$D:$BF,COLUMNS($I208:BJ208),0)/$I208+VLOOKUP($D208,Customer_Demand!$D:$BF,COLUMNS($I208:BJ208),0)/$K208),(VLOOKUP($D208,Customer_Demand!$D:$BF,COLUMNS($I208:BJ208),0)/$I208)),"")</f>
        <v/>
      </c>
      <c r="BK208" s="50" t="str">
        <f>IFERROR(IF($K208&lt;&gt;"SS",(VLOOKUP($D208,Customer_Demand!$D:$BF,COLUMNS($I208:BK208),0)/$I208+VLOOKUP($D208,Customer_Demand!$D:$BF,COLUMNS($I208:BK208),0)/$K208),(VLOOKUP($D208,Customer_Demand!$D:$BF,COLUMNS($I208:BK208),0)/$I208)),"")</f>
        <v/>
      </c>
      <c r="BL208" s="18"/>
    </row>
    <row r="209" spans="2:64" x14ac:dyDescent="0.2">
      <c r="B209" s="12" t="str">
        <f t="shared" si="19"/>
        <v/>
      </c>
      <c r="C209" s="45" t="str">
        <f>IF((Customer_Demand!C209)&lt;&gt;"",Customer_Demand!C209,"")</f>
        <v/>
      </c>
      <c r="D209" s="45" t="str">
        <f>IF(C209&lt;&gt;"",Customer_Demand!D209,"")</f>
        <v/>
      </c>
      <c r="E209" s="51" t="str">
        <f>IF(C209&lt;&gt;"",Customer_Demand!E209,"")</f>
        <v/>
      </c>
      <c r="F209" s="47" t="str">
        <f>IF(C209&lt;&gt;"",VLOOKUP(D209,Customer_Demand!$D$5:$F$1005,3,0),"")</f>
        <v/>
      </c>
      <c r="G209" s="48" t="str">
        <f t="shared" si="16"/>
        <v/>
      </c>
      <c r="H209" s="48" t="str">
        <f t="shared" si="17"/>
        <v/>
      </c>
      <c r="I209" s="48" t="str">
        <f>IFERROR(IF(C209&lt;&gt;"",VLOOKUP($H209,SMT_Cycle_Time_Data!$F:$Q,4,0),""),"SGR Not Defined")</f>
        <v/>
      </c>
      <c r="J209" s="48" t="str">
        <f t="shared" si="18"/>
        <v/>
      </c>
      <c r="K209" s="48" t="str">
        <f>IF(C209&lt;&gt;"",IFERROR(VLOOKUP($J209,SMT_Cycle_Time_Data!$F:$Q,4,0),"SS"),"")</f>
        <v/>
      </c>
      <c r="L209" s="49" t="str">
        <f>IFERROR(IF($K209&lt;&gt;"SS",(VLOOKUP($D209,Customer_Demand!$D:$BF,COLUMNS($I209:L209),0)/$I209+VLOOKUP($D209,Customer_Demand!$D:$BF,COLUMNS($I209:L209),0)/$K209),(VLOOKUP($D209,Customer_Demand!$D:$BF,COLUMNS($I209:L209),0)/$I209)),"")</f>
        <v/>
      </c>
      <c r="M209" s="49" t="str">
        <f>IFERROR(IF($K209&lt;&gt;"SS",(VLOOKUP($D209,Customer_Demand!$D:$BF,COLUMNS($I209:M209),0)/$I209+VLOOKUP($D209,Customer_Demand!$D:$BF,COLUMNS($I209:M209),0)/$K209),(VLOOKUP($D209,Customer_Demand!$D:$BF,COLUMNS($I209:M209),0)/$I209)),"")</f>
        <v/>
      </c>
      <c r="N209" s="49" t="str">
        <f>IFERROR(IF($K209&lt;&gt;"SS",(VLOOKUP($D209,Customer_Demand!$D:$BF,COLUMNS($I209:N209),0)/$I209+VLOOKUP($D209,Customer_Demand!$D:$BF,COLUMNS($I209:N209),0)/$K209),(VLOOKUP($D209,Customer_Demand!$D:$BF,COLUMNS($I209:N209),0)/$I209)),"")</f>
        <v/>
      </c>
      <c r="O209" s="49" t="str">
        <f>IFERROR(IF($K209&lt;&gt;"SS",(VLOOKUP($D209,Customer_Demand!$D:$BF,COLUMNS($I209:O209),0)/$I209+VLOOKUP($D209,Customer_Demand!$D:$BF,COLUMNS($I209:O209),0)/$K209),(VLOOKUP($D209,Customer_Demand!$D:$BF,COLUMNS($I209:O209),0)/$I209)),"")</f>
        <v/>
      </c>
      <c r="P209" s="49" t="str">
        <f>IFERROR(IF($K209&lt;&gt;"SS",(VLOOKUP($D209,Customer_Demand!$D:$BF,COLUMNS($I209:P209),0)/$I209+VLOOKUP($D209,Customer_Demand!$D:$BF,COLUMNS($I209:P209),0)/$K209),(VLOOKUP($D209,Customer_Demand!$D:$BF,COLUMNS($I209:P209),0)/$I209)),"")</f>
        <v/>
      </c>
      <c r="Q209" s="49" t="str">
        <f>IFERROR(IF($K209&lt;&gt;"SS",(VLOOKUP($D209,Customer_Demand!$D:$BF,COLUMNS($I209:Q209),0)/$I209+VLOOKUP($D209,Customer_Demand!$D:$BF,COLUMNS($I209:Q209),0)/$K209),(VLOOKUP($D209,Customer_Demand!$D:$BF,COLUMNS($I209:Q209),0)/$I209)),"")</f>
        <v/>
      </c>
      <c r="R209" s="49" t="str">
        <f>IFERROR(IF($K209&lt;&gt;"SS",(VLOOKUP($D209,Customer_Demand!$D:$BF,COLUMNS($I209:R209),0)/$I209+VLOOKUP($D209,Customer_Demand!$D:$BF,COLUMNS($I209:R209),0)/$K209),(VLOOKUP($D209,Customer_Demand!$D:$BF,COLUMNS($I209:R209),0)/$I209)),"")</f>
        <v/>
      </c>
      <c r="S209" s="49" t="str">
        <f>IFERROR(IF($K209&lt;&gt;"SS",(VLOOKUP($D209,Customer_Demand!$D:$BF,COLUMNS($I209:S209),0)/$I209+VLOOKUP($D209,Customer_Demand!$D:$BF,COLUMNS($I209:S209),0)/$K209),(VLOOKUP($D209,Customer_Demand!$D:$BF,COLUMNS($I209:S209),0)/$I209)),"")</f>
        <v/>
      </c>
      <c r="T209" s="49" t="str">
        <f>IFERROR(IF($K209&lt;&gt;"SS",(VLOOKUP($D209,Customer_Demand!$D:$BF,COLUMNS($I209:T209),0)/$I209+VLOOKUP($D209,Customer_Demand!$D:$BF,COLUMNS($I209:T209),0)/$K209),(VLOOKUP($D209,Customer_Demand!$D:$BF,COLUMNS($I209:T209),0)/$I209)),"")</f>
        <v/>
      </c>
      <c r="U209" s="49" t="str">
        <f>IFERROR(IF($K209&lt;&gt;"SS",(VLOOKUP($D209,Customer_Demand!$D:$BF,COLUMNS($I209:U209),0)/$I209+VLOOKUP($D209,Customer_Demand!$D:$BF,COLUMNS($I209:U209),0)/$K209),(VLOOKUP($D209,Customer_Demand!$D:$BF,COLUMNS($I209:U209),0)/$I209)),"")</f>
        <v/>
      </c>
      <c r="V209" s="49" t="str">
        <f>IFERROR(IF($K209&lt;&gt;"SS",(VLOOKUP($D209,Customer_Demand!$D:$BF,COLUMNS($I209:V209),0)/$I209+VLOOKUP($D209,Customer_Demand!$D:$BF,COLUMNS($I209:V209),0)/$K209),(VLOOKUP($D209,Customer_Demand!$D:$BF,COLUMNS($I209:V209),0)/$I209)),"")</f>
        <v/>
      </c>
      <c r="W209" s="49" t="str">
        <f>IFERROR(IF($K209&lt;&gt;"SS",(VLOOKUP($D209,Customer_Demand!$D:$BF,COLUMNS($I209:W209),0)/$I209+VLOOKUP($D209,Customer_Demand!$D:$BF,COLUMNS($I209:W209),0)/$K209),(VLOOKUP($D209,Customer_Demand!$D:$BF,COLUMNS($I209:W209),0)/$I209)),"")</f>
        <v/>
      </c>
      <c r="X209" s="49" t="str">
        <f>IFERROR(IF($K209&lt;&gt;"SS",(VLOOKUP($D209,Customer_Demand!$D:$BF,COLUMNS($I209:X209),0)/$I209+VLOOKUP($D209,Customer_Demand!$D:$BF,COLUMNS($I209:X209),0)/$K209),(VLOOKUP($D209,Customer_Demand!$D:$BF,COLUMNS($I209:X209),0)/$I209)),"")</f>
        <v/>
      </c>
      <c r="Y209" s="49" t="str">
        <f>IFERROR(IF($K209&lt;&gt;"SS",(VLOOKUP($D209,Customer_Demand!$D:$BF,COLUMNS($I209:Y209),0)/$I209+VLOOKUP($D209,Customer_Demand!$D:$BF,COLUMNS($I209:Y209),0)/$K209),(VLOOKUP($D209,Customer_Demand!$D:$BF,COLUMNS($I209:Y209),0)/$I209)),"")</f>
        <v/>
      </c>
      <c r="Z209" s="49" t="str">
        <f>IFERROR(IF($K209&lt;&gt;"SS",(VLOOKUP($D209,Customer_Demand!$D:$BF,COLUMNS($I209:Z209),0)/$I209+VLOOKUP($D209,Customer_Demand!$D:$BF,COLUMNS($I209:Z209),0)/$K209),(VLOOKUP($D209,Customer_Demand!$D:$BF,COLUMNS($I209:Z209),0)/$I209)),"")</f>
        <v/>
      </c>
      <c r="AA209" s="49" t="str">
        <f>IFERROR(IF($K209&lt;&gt;"SS",(VLOOKUP($D209,Customer_Demand!$D:$BF,COLUMNS($I209:AA209),0)/$I209+VLOOKUP($D209,Customer_Demand!$D:$BF,COLUMNS($I209:AA209),0)/$K209),(VLOOKUP($D209,Customer_Demand!$D:$BF,COLUMNS($I209:AA209),0)/$I209)),"")</f>
        <v/>
      </c>
      <c r="AB209" s="49" t="str">
        <f>IFERROR(IF($K209&lt;&gt;"SS",(VLOOKUP($D209,Customer_Demand!$D:$BF,COLUMNS($I209:AB209),0)/$I209+VLOOKUP($D209,Customer_Demand!$D:$BF,COLUMNS($I209:AB209),0)/$K209),(VLOOKUP($D209,Customer_Demand!$D:$BF,COLUMNS($I209:AB209),0)/$I209)),"")</f>
        <v/>
      </c>
      <c r="AC209" s="49" t="str">
        <f>IFERROR(IF($K209&lt;&gt;"SS",(VLOOKUP($D209,Customer_Demand!$D:$BF,COLUMNS($I209:AC209),0)/$I209+VLOOKUP($D209,Customer_Demand!$D:$BF,COLUMNS($I209:AC209),0)/$K209),(VLOOKUP($D209,Customer_Demand!$D:$BF,COLUMNS($I209:AC209),0)/$I209)),"")</f>
        <v/>
      </c>
      <c r="AD209" s="49" t="str">
        <f>IFERROR(IF($K209&lt;&gt;"SS",(VLOOKUP($D209,Customer_Demand!$D:$BF,COLUMNS($I209:AD209),0)/$I209+VLOOKUP($D209,Customer_Demand!$D:$BF,COLUMNS($I209:AD209),0)/$K209),(VLOOKUP($D209,Customer_Demand!$D:$BF,COLUMNS($I209:AD209),0)/$I209)),"")</f>
        <v/>
      </c>
      <c r="AE209" s="49" t="str">
        <f>IFERROR(IF($K209&lt;&gt;"SS",(VLOOKUP($D209,Customer_Demand!$D:$BF,COLUMNS($I209:AE209),0)/$I209+VLOOKUP($D209,Customer_Demand!$D:$BF,COLUMNS($I209:AE209),0)/$K209),(VLOOKUP($D209,Customer_Demand!$D:$BF,COLUMNS($I209:AE209),0)/$I209)),"")</f>
        <v/>
      </c>
      <c r="AF209" s="49" t="str">
        <f>IFERROR(IF($K209&lt;&gt;"SS",(VLOOKUP($D209,Customer_Demand!$D:$BF,COLUMNS($I209:AF209),0)/$I209+VLOOKUP($D209,Customer_Demand!$D:$BF,COLUMNS($I209:AF209),0)/$K209),(VLOOKUP($D209,Customer_Demand!$D:$BF,COLUMNS($I209:AF209),0)/$I209)),"")</f>
        <v/>
      </c>
      <c r="AG209" s="49" t="str">
        <f>IFERROR(IF($K209&lt;&gt;"SS",(VLOOKUP($D209,Customer_Demand!$D:$BF,COLUMNS($I209:AG209),0)/$I209+VLOOKUP($D209,Customer_Demand!$D:$BF,COLUMNS($I209:AG209),0)/$K209),(VLOOKUP($D209,Customer_Demand!$D:$BF,COLUMNS($I209:AG209),0)/$I209)),"")</f>
        <v/>
      </c>
      <c r="AH209" s="49" t="str">
        <f>IFERROR(IF($K209&lt;&gt;"SS",(VLOOKUP($D209,Customer_Demand!$D:$BF,COLUMNS($I209:AH209),0)/$I209+VLOOKUP($D209,Customer_Demand!$D:$BF,COLUMNS($I209:AH209),0)/$K209),(VLOOKUP($D209,Customer_Demand!$D:$BF,COLUMNS($I209:AH209),0)/$I209)),"")</f>
        <v/>
      </c>
      <c r="AI209" s="49" t="str">
        <f>IFERROR(IF($K209&lt;&gt;"SS",(VLOOKUP($D209,Customer_Demand!$D:$BF,COLUMNS($I209:AI209),0)/$I209+VLOOKUP($D209,Customer_Demand!$D:$BF,COLUMNS($I209:AI209),0)/$K209),(VLOOKUP($D209,Customer_Demand!$D:$BF,COLUMNS($I209:AI209),0)/$I209)),"")</f>
        <v/>
      </c>
      <c r="AJ209" s="49" t="str">
        <f>IFERROR(IF($K209&lt;&gt;"SS",(VLOOKUP($D209,Customer_Demand!$D:$BF,COLUMNS($I209:AJ209),0)/$I209+VLOOKUP($D209,Customer_Demand!$D:$BF,COLUMNS($I209:AJ209),0)/$K209),(VLOOKUP($D209,Customer_Demand!$D:$BF,COLUMNS($I209:AJ209),0)/$I209)),"")</f>
        <v/>
      </c>
      <c r="AK209" s="49" t="str">
        <f>IFERROR(IF($K209&lt;&gt;"SS",(VLOOKUP($D209,Customer_Demand!$D:$BF,COLUMNS($I209:AK209),0)/$I209+VLOOKUP($D209,Customer_Demand!$D:$BF,COLUMNS($I209:AK209),0)/$K209),(VLOOKUP($D209,Customer_Demand!$D:$BF,COLUMNS($I209:AK209),0)/$I209)),"")</f>
        <v/>
      </c>
      <c r="AL209" s="49" t="str">
        <f>IFERROR(IF($K209&lt;&gt;"SS",(VLOOKUP($D209,Customer_Demand!$D:$BF,COLUMNS($I209:AL209),0)/$I209+VLOOKUP($D209,Customer_Demand!$D:$BF,COLUMNS($I209:AL209),0)/$K209),(VLOOKUP($D209,Customer_Demand!$D:$BF,COLUMNS($I209:AL209),0)/$I209)),"")</f>
        <v/>
      </c>
      <c r="AM209" s="49" t="str">
        <f>IFERROR(IF($K209&lt;&gt;"SS",(VLOOKUP($D209,Customer_Demand!$D:$BF,COLUMNS($I209:AM209),0)/$I209+VLOOKUP($D209,Customer_Demand!$D:$BF,COLUMNS($I209:AM209),0)/$K209),(VLOOKUP($D209,Customer_Demand!$D:$BF,COLUMNS($I209:AM209),0)/$I209)),"")</f>
        <v/>
      </c>
      <c r="AN209" s="49" t="str">
        <f>IFERROR(IF($K209&lt;&gt;"SS",(VLOOKUP($D209,Customer_Demand!$D:$BF,COLUMNS($I209:AN209),0)/$I209+VLOOKUP($D209,Customer_Demand!$D:$BF,COLUMNS($I209:AN209),0)/$K209),(VLOOKUP($D209,Customer_Demand!$D:$BF,COLUMNS($I209:AN209),0)/$I209)),"")</f>
        <v/>
      </c>
      <c r="AO209" s="49" t="str">
        <f>IFERROR(IF($K209&lt;&gt;"SS",(VLOOKUP($D209,Customer_Demand!$D:$BF,COLUMNS($I209:AO209),0)/$I209+VLOOKUP($D209,Customer_Demand!$D:$BF,COLUMNS($I209:AO209),0)/$K209),(VLOOKUP($D209,Customer_Demand!$D:$BF,COLUMNS($I209:AO209),0)/$I209)),"")</f>
        <v/>
      </c>
      <c r="AP209" s="49" t="str">
        <f>IFERROR(IF($K209&lt;&gt;"SS",(VLOOKUP($D209,Customer_Demand!$D:$BF,COLUMNS($I209:AP209),0)/$I209+VLOOKUP($D209,Customer_Demand!$D:$BF,COLUMNS($I209:AP209),0)/$K209),(VLOOKUP($D209,Customer_Demand!$D:$BF,COLUMNS($I209:AP209),0)/$I209)),"")</f>
        <v/>
      </c>
      <c r="AQ209" s="49" t="str">
        <f>IFERROR(IF($K209&lt;&gt;"SS",(VLOOKUP($D209,Customer_Demand!$D:$BF,COLUMNS($I209:AQ209),0)/$I209+VLOOKUP($D209,Customer_Demand!$D:$BF,COLUMNS($I209:AQ209),0)/$K209),(VLOOKUP($D209,Customer_Demand!$D:$BF,COLUMNS($I209:AQ209),0)/$I209)),"")</f>
        <v/>
      </c>
      <c r="AR209" s="49" t="str">
        <f>IFERROR(IF($K209&lt;&gt;"SS",(VLOOKUP($D209,Customer_Demand!$D:$BF,COLUMNS($I209:AR209),0)/$I209+VLOOKUP($D209,Customer_Demand!$D:$BF,COLUMNS($I209:AR209),0)/$K209),(VLOOKUP($D209,Customer_Demand!$D:$BF,COLUMNS($I209:AR209),0)/$I209)),"")</f>
        <v/>
      </c>
      <c r="AS209" s="49" t="str">
        <f>IFERROR(IF($K209&lt;&gt;"SS",(VLOOKUP($D209,Customer_Demand!$D:$BF,COLUMNS($I209:AS209),0)/$I209+VLOOKUP($D209,Customer_Demand!$D:$BF,COLUMNS($I209:AS209),0)/$K209),(VLOOKUP($D209,Customer_Demand!$D:$BF,COLUMNS($I209:AS209),0)/$I209)),"")</f>
        <v/>
      </c>
      <c r="AT209" s="49" t="str">
        <f>IFERROR(IF($K209&lt;&gt;"SS",(VLOOKUP($D209,Customer_Demand!$D:$BF,COLUMNS($I209:AT209),0)/$I209+VLOOKUP($D209,Customer_Demand!$D:$BF,COLUMNS($I209:AT209),0)/$K209),(VLOOKUP($D209,Customer_Demand!$D:$BF,COLUMNS($I209:AT209),0)/$I209)),"")</f>
        <v/>
      </c>
      <c r="AU209" s="49" t="str">
        <f>IFERROR(IF($K209&lt;&gt;"SS",(VLOOKUP($D209,Customer_Demand!$D:$BF,COLUMNS($I209:AU209),0)/$I209+VLOOKUP($D209,Customer_Demand!$D:$BF,COLUMNS($I209:AU209),0)/$K209),(VLOOKUP($D209,Customer_Demand!$D:$BF,COLUMNS($I209:AU209),0)/$I209)),"")</f>
        <v/>
      </c>
      <c r="AV209" s="49" t="str">
        <f>IFERROR(IF($K209&lt;&gt;"SS",(VLOOKUP($D209,Customer_Demand!$D:$BF,COLUMNS($I209:AV209),0)/$I209+VLOOKUP($D209,Customer_Demand!$D:$BF,COLUMNS($I209:AV209),0)/$K209),(VLOOKUP($D209,Customer_Demand!$D:$BF,COLUMNS($I209:AV209),0)/$I209)),"")</f>
        <v/>
      </c>
      <c r="AW209" s="49" t="str">
        <f>IFERROR(IF($K209&lt;&gt;"SS",(VLOOKUP($D209,Customer_Demand!$D:$BF,COLUMNS($I209:AW209),0)/$I209+VLOOKUP($D209,Customer_Demand!$D:$BF,COLUMNS($I209:AW209),0)/$K209),(VLOOKUP($D209,Customer_Demand!$D:$BF,COLUMNS($I209:AW209),0)/$I209)),"")</f>
        <v/>
      </c>
      <c r="AX209" s="49" t="str">
        <f>IFERROR(IF($K209&lt;&gt;"SS",(VLOOKUP($D209,Customer_Demand!$D:$BF,COLUMNS($I209:AX209),0)/$I209+VLOOKUP($D209,Customer_Demand!$D:$BF,COLUMNS($I209:AX209),0)/$K209),(VLOOKUP($D209,Customer_Demand!$D:$BF,COLUMNS($I209:AX209),0)/$I209)),"")</f>
        <v/>
      </c>
      <c r="AY209" s="49" t="str">
        <f>IFERROR(IF($K209&lt;&gt;"SS",(VLOOKUP($D209,Customer_Demand!$D:$BF,COLUMNS($I209:AY209),0)/$I209+VLOOKUP($D209,Customer_Demand!$D:$BF,COLUMNS($I209:AY209),0)/$K209),(VLOOKUP($D209,Customer_Demand!$D:$BF,COLUMNS($I209:AY209),0)/$I209)),"")</f>
        <v/>
      </c>
      <c r="AZ209" s="49" t="str">
        <f>IFERROR(IF($K209&lt;&gt;"SS",(VLOOKUP($D209,Customer_Demand!$D:$BF,COLUMNS($I209:AZ209),0)/$I209+VLOOKUP($D209,Customer_Demand!$D:$BF,COLUMNS($I209:AZ209),0)/$K209),(VLOOKUP($D209,Customer_Demand!$D:$BF,COLUMNS($I209:AZ209),0)/$I209)),"")</f>
        <v/>
      </c>
      <c r="BA209" s="49" t="str">
        <f>IFERROR(IF($K209&lt;&gt;"SS",(VLOOKUP($D209,Customer_Demand!$D:$BF,COLUMNS($I209:BA209),0)/$I209+VLOOKUP($D209,Customer_Demand!$D:$BF,COLUMNS($I209:BA209),0)/$K209),(VLOOKUP($D209,Customer_Demand!$D:$BF,COLUMNS($I209:BA209),0)/$I209)),"")</f>
        <v/>
      </c>
      <c r="BB209" s="49" t="str">
        <f>IFERROR(IF($K209&lt;&gt;"SS",(VLOOKUP($D209,Customer_Demand!$D:$BF,COLUMNS($I209:BB209),0)/$I209+VLOOKUP($D209,Customer_Demand!$D:$BF,COLUMNS($I209:BB209),0)/$K209),(VLOOKUP($D209,Customer_Demand!$D:$BF,COLUMNS($I209:BB209),0)/$I209)),"")</f>
        <v/>
      </c>
      <c r="BC209" s="49" t="str">
        <f>IFERROR(IF($K209&lt;&gt;"SS",(VLOOKUP($D209,Customer_Demand!$D:$BF,COLUMNS($I209:BC209),0)/$I209+VLOOKUP($D209,Customer_Demand!$D:$BF,COLUMNS($I209:BC209),0)/$K209),(VLOOKUP($D209,Customer_Demand!$D:$BF,COLUMNS($I209:BC209),0)/$I209)),"")</f>
        <v/>
      </c>
      <c r="BD209" s="49" t="str">
        <f>IFERROR(IF($K209&lt;&gt;"SS",(VLOOKUP($D209,Customer_Demand!$D:$BF,COLUMNS($I209:BD209),0)/$I209+VLOOKUP($D209,Customer_Demand!$D:$BF,COLUMNS($I209:BD209),0)/$K209),(VLOOKUP($D209,Customer_Demand!$D:$BF,COLUMNS($I209:BD209),0)/$I209)),"")</f>
        <v/>
      </c>
      <c r="BE209" s="49" t="str">
        <f>IFERROR(IF($K209&lt;&gt;"SS",(VLOOKUP($D209,Customer_Demand!$D:$BF,COLUMNS($I209:BE209),0)/$I209+VLOOKUP($D209,Customer_Demand!$D:$BF,COLUMNS($I209:BE209),0)/$K209),(VLOOKUP($D209,Customer_Demand!$D:$BF,COLUMNS($I209:BE209),0)/$I209)),"")</f>
        <v/>
      </c>
      <c r="BF209" s="49" t="str">
        <f>IFERROR(IF($K209&lt;&gt;"SS",(VLOOKUP($D209,Customer_Demand!$D:$BF,COLUMNS($I209:BF209),0)/$I209+VLOOKUP($D209,Customer_Demand!$D:$BF,COLUMNS($I209:BF209),0)/$K209),(VLOOKUP($D209,Customer_Demand!$D:$BF,COLUMNS($I209:BF209),0)/$I209)),"")</f>
        <v/>
      </c>
      <c r="BG209" s="49" t="str">
        <f>IFERROR(IF($K209&lt;&gt;"SS",(VLOOKUP($D209,Customer_Demand!$D:$BF,COLUMNS($I209:BG209),0)/$I209+VLOOKUP($D209,Customer_Demand!$D:$BF,COLUMNS($I209:BG209),0)/$K209),(VLOOKUP($D209,Customer_Demand!$D:$BF,COLUMNS($I209:BG209),0)/$I209)),"")</f>
        <v/>
      </c>
      <c r="BH209" s="49" t="str">
        <f>IFERROR(IF($K209&lt;&gt;"SS",(VLOOKUP($D209,Customer_Demand!$D:$BF,COLUMNS($I209:BH209),0)/$I209+VLOOKUP($D209,Customer_Demand!$D:$BF,COLUMNS($I209:BH209),0)/$K209),(VLOOKUP($D209,Customer_Demand!$D:$BF,COLUMNS($I209:BH209),0)/$I209)),"")</f>
        <v/>
      </c>
      <c r="BI209" s="49" t="str">
        <f>IFERROR(IF($K209&lt;&gt;"SS",(VLOOKUP($D209,Customer_Demand!$D:$BF,COLUMNS($I209:BI209),0)/$I209+VLOOKUP($D209,Customer_Demand!$D:$BF,COLUMNS($I209:BI209),0)/$K209),(VLOOKUP($D209,Customer_Demand!$D:$BF,COLUMNS($I209:BI209),0)/$I209)),"")</f>
        <v/>
      </c>
      <c r="BJ209" s="49" t="str">
        <f>IFERROR(IF($K209&lt;&gt;"SS",(VLOOKUP($D209,Customer_Demand!$D:$BF,COLUMNS($I209:BJ209),0)/$I209+VLOOKUP($D209,Customer_Demand!$D:$BF,COLUMNS($I209:BJ209),0)/$K209),(VLOOKUP($D209,Customer_Demand!$D:$BF,COLUMNS($I209:BJ209),0)/$I209)),"")</f>
        <v/>
      </c>
      <c r="BK209" s="50" t="str">
        <f>IFERROR(IF($K209&lt;&gt;"SS",(VLOOKUP($D209,Customer_Demand!$D:$BF,COLUMNS($I209:BK209),0)/$I209+VLOOKUP($D209,Customer_Demand!$D:$BF,COLUMNS($I209:BK209),0)/$K209),(VLOOKUP($D209,Customer_Demand!$D:$BF,COLUMNS($I209:BK209),0)/$I209)),"")</f>
        <v/>
      </c>
      <c r="BL209" s="18"/>
    </row>
    <row r="210" spans="2:64" x14ac:dyDescent="0.2">
      <c r="B210" s="12" t="str">
        <f t="shared" si="19"/>
        <v/>
      </c>
      <c r="C210" s="45" t="str">
        <f>IF((Customer_Demand!C210)&lt;&gt;"",Customer_Demand!C210,"")</f>
        <v/>
      </c>
      <c r="D210" s="45" t="str">
        <f>IF(C210&lt;&gt;"",Customer_Demand!D210,"")</f>
        <v/>
      </c>
      <c r="E210" s="51" t="str">
        <f>IF(C210&lt;&gt;"",Customer_Demand!E210,"")</f>
        <v/>
      </c>
      <c r="F210" s="47" t="str">
        <f>IF(C210&lt;&gt;"",VLOOKUP(D210,Customer_Demand!$D$5:$F$1005,3,0),"")</f>
        <v/>
      </c>
      <c r="G210" s="48" t="str">
        <f t="shared" si="16"/>
        <v/>
      </c>
      <c r="H210" s="48" t="str">
        <f t="shared" si="17"/>
        <v/>
      </c>
      <c r="I210" s="48" t="str">
        <f>IFERROR(IF(C210&lt;&gt;"",VLOOKUP($H210,SMT_Cycle_Time_Data!$F:$Q,4,0),""),"SGR Not Defined")</f>
        <v/>
      </c>
      <c r="J210" s="48" t="str">
        <f t="shared" si="18"/>
        <v/>
      </c>
      <c r="K210" s="48" t="str">
        <f>IF(C210&lt;&gt;"",IFERROR(VLOOKUP($J210,SMT_Cycle_Time_Data!$F:$Q,4,0),"SS"),"")</f>
        <v/>
      </c>
      <c r="L210" s="49" t="str">
        <f>IFERROR(IF($K210&lt;&gt;"SS",(VLOOKUP($D210,Customer_Demand!$D:$BF,COLUMNS($I210:L210),0)/$I210+VLOOKUP($D210,Customer_Demand!$D:$BF,COLUMNS($I210:L210),0)/$K210),(VLOOKUP($D210,Customer_Demand!$D:$BF,COLUMNS($I210:L210),0)/$I210)),"")</f>
        <v/>
      </c>
      <c r="M210" s="49" t="str">
        <f>IFERROR(IF($K210&lt;&gt;"SS",(VLOOKUP($D210,Customer_Demand!$D:$BF,COLUMNS($I210:M210),0)/$I210+VLOOKUP($D210,Customer_Demand!$D:$BF,COLUMNS($I210:M210),0)/$K210),(VLOOKUP($D210,Customer_Demand!$D:$BF,COLUMNS($I210:M210),0)/$I210)),"")</f>
        <v/>
      </c>
      <c r="N210" s="49" t="str">
        <f>IFERROR(IF($K210&lt;&gt;"SS",(VLOOKUP($D210,Customer_Demand!$D:$BF,COLUMNS($I210:N210),0)/$I210+VLOOKUP($D210,Customer_Demand!$D:$BF,COLUMNS($I210:N210),0)/$K210),(VLOOKUP($D210,Customer_Demand!$D:$BF,COLUMNS($I210:N210),0)/$I210)),"")</f>
        <v/>
      </c>
      <c r="O210" s="49" t="str">
        <f>IFERROR(IF($K210&lt;&gt;"SS",(VLOOKUP($D210,Customer_Demand!$D:$BF,COLUMNS($I210:O210),0)/$I210+VLOOKUP($D210,Customer_Demand!$D:$BF,COLUMNS($I210:O210),0)/$K210),(VLOOKUP($D210,Customer_Demand!$D:$BF,COLUMNS($I210:O210),0)/$I210)),"")</f>
        <v/>
      </c>
      <c r="P210" s="49" t="str">
        <f>IFERROR(IF($K210&lt;&gt;"SS",(VLOOKUP($D210,Customer_Demand!$D:$BF,COLUMNS($I210:P210),0)/$I210+VLOOKUP($D210,Customer_Demand!$D:$BF,COLUMNS($I210:P210),0)/$K210),(VLOOKUP($D210,Customer_Demand!$D:$BF,COLUMNS($I210:P210),0)/$I210)),"")</f>
        <v/>
      </c>
      <c r="Q210" s="49" t="str">
        <f>IFERROR(IF($K210&lt;&gt;"SS",(VLOOKUP($D210,Customer_Demand!$D:$BF,COLUMNS($I210:Q210),0)/$I210+VLOOKUP($D210,Customer_Demand!$D:$BF,COLUMNS($I210:Q210),0)/$K210),(VLOOKUP($D210,Customer_Demand!$D:$BF,COLUMNS($I210:Q210),0)/$I210)),"")</f>
        <v/>
      </c>
      <c r="R210" s="49" t="str">
        <f>IFERROR(IF($K210&lt;&gt;"SS",(VLOOKUP($D210,Customer_Demand!$D:$BF,COLUMNS($I210:R210),0)/$I210+VLOOKUP($D210,Customer_Demand!$D:$BF,COLUMNS($I210:R210),0)/$K210),(VLOOKUP($D210,Customer_Demand!$D:$BF,COLUMNS($I210:R210),0)/$I210)),"")</f>
        <v/>
      </c>
      <c r="S210" s="49" t="str">
        <f>IFERROR(IF($K210&lt;&gt;"SS",(VLOOKUP($D210,Customer_Demand!$D:$BF,COLUMNS($I210:S210),0)/$I210+VLOOKUP($D210,Customer_Demand!$D:$BF,COLUMNS($I210:S210),0)/$K210),(VLOOKUP($D210,Customer_Demand!$D:$BF,COLUMNS($I210:S210),0)/$I210)),"")</f>
        <v/>
      </c>
      <c r="T210" s="49" t="str">
        <f>IFERROR(IF($K210&lt;&gt;"SS",(VLOOKUP($D210,Customer_Demand!$D:$BF,COLUMNS($I210:T210),0)/$I210+VLOOKUP($D210,Customer_Demand!$D:$BF,COLUMNS($I210:T210),0)/$K210),(VLOOKUP($D210,Customer_Demand!$D:$BF,COLUMNS($I210:T210),0)/$I210)),"")</f>
        <v/>
      </c>
      <c r="U210" s="49" t="str">
        <f>IFERROR(IF($K210&lt;&gt;"SS",(VLOOKUP($D210,Customer_Demand!$D:$BF,COLUMNS($I210:U210),0)/$I210+VLOOKUP($D210,Customer_Demand!$D:$BF,COLUMNS($I210:U210),0)/$K210),(VLOOKUP($D210,Customer_Demand!$D:$BF,COLUMNS($I210:U210),0)/$I210)),"")</f>
        <v/>
      </c>
      <c r="V210" s="49" t="str">
        <f>IFERROR(IF($K210&lt;&gt;"SS",(VLOOKUP($D210,Customer_Demand!$D:$BF,COLUMNS($I210:V210),0)/$I210+VLOOKUP($D210,Customer_Demand!$D:$BF,COLUMNS($I210:V210),0)/$K210),(VLOOKUP($D210,Customer_Demand!$D:$BF,COLUMNS($I210:V210),0)/$I210)),"")</f>
        <v/>
      </c>
      <c r="W210" s="49" t="str">
        <f>IFERROR(IF($K210&lt;&gt;"SS",(VLOOKUP($D210,Customer_Demand!$D:$BF,COLUMNS($I210:W210),0)/$I210+VLOOKUP($D210,Customer_Demand!$D:$BF,COLUMNS($I210:W210),0)/$K210),(VLOOKUP($D210,Customer_Demand!$D:$BF,COLUMNS($I210:W210),0)/$I210)),"")</f>
        <v/>
      </c>
      <c r="X210" s="49" t="str">
        <f>IFERROR(IF($K210&lt;&gt;"SS",(VLOOKUP($D210,Customer_Demand!$D:$BF,COLUMNS($I210:X210),0)/$I210+VLOOKUP($D210,Customer_Demand!$D:$BF,COLUMNS($I210:X210),0)/$K210),(VLOOKUP($D210,Customer_Demand!$D:$BF,COLUMNS($I210:X210),0)/$I210)),"")</f>
        <v/>
      </c>
      <c r="Y210" s="49" t="str">
        <f>IFERROR(IF($K210&lt;&gt;"SS",(VLOOKUP($D210,Customer_Demand!$D:$BF,COLUMNS($I210:Y210),0)/$I210+VLOOKUP($D210,Customer_Demand!$D:$BF,COLUMNS($I210:Y210),0)/$K210),(VLOOKUP($D210,Customer_Demand!$D:$BF,COLUMNS($I210:Y210),0)/$I210)),"")</f>
        <v/>
      </c>
      <c r="Z210" s="49" t="str">
        <f>IFERROR(IF($K210&lt;&gt;"SS",(VLOOKUP($D210,Customer_Demand!$D:$BF,COLUMNS($I210:Z210),0)/$I210+VLOOKUP($D210,Customer_Demand!$D:$BF,COLUMNS($I210:Z210),0)/$K210),(VLOOKUP($D210,Customer_Demand!$D:$BF,COLUMNS($I210:Z210),0)/$I210)),"")</f>
        <v/>
      </c>
      <c r="AA210" s="49" t="str">
        <f>IFERROR(IF($K210&lt;&gt;"SS",(VLOOKUP($D210,Customer_Demand!$D:$BF,COLUMNS($I210:AA210),0)/$I210+VLOOKUP($D210,Customer_Demand!$D:$BF,COLUMNS($I210:AA210),0)/$K210),(VLOOKUP($D210,Customer_Demand!$D:$BF,COLUMNS($I210:AA210),0)/$I210)),"")</f>
        <v/>
      </c>
      <c r="AB210" s="49" t="str">
        <f>IFERROR(IF($K210&lt;&gt;"SS",(VLOOKUP($D210,Customer_Demand!$D:$BF,COLUMNS($I210:AB210),0)/$I210+VLOOKUP($D210,Customer_Demand!$D:$BF,COLUMNS($I210:AB210),0)/$K210),(VLOOKUP($D210,Customer_Demand!$D:$BF,COLUMNS($I210:AB210),0)/$I210)),"")</f>
        <v/>
      </c>
      <c r="AC210" s="49" t="str">
        <f>IFERROR(IF($K210&lt;&gt;"SS",(VLOOKUP($D210,Customer_Demand!$D:$BF,COLUMNS($I210:AC210),0)/$I210+VLOOKUP($D210,Customer_Demand!$D:$BF,COLUMNS($I210:AC210),0)/$K210),(VLOOKUP($D210,Customer_Demand!$D:$BF,COLUMNS($I210:AC210),0)/$I210)),"")</f>
        <v/>
      </c>
      <c r="AD210" s="49" t="str">
        <f>IFERROR(IF($K210&lt;&gt;"SS",(VLOOKUP($D210,Customer_Demand!$D:$BF,COLUMNS($I210:AD210),0)/$I210+VLOOKUP($D210,Customer_Demand!$D:$BF,COLUMNS($I210:AD210),0)/$K210),(VLOOKUP($D210,Customer_Demand!$D:$BF,COLUMNS($I210:AD210),0)/$I210)),"")</f>
        <v/>
      </c>
      <c r="AE210" s="49" t="str">
        <f>IFERROR(IF($K210&lt;&gt;"SS",(VLOOKUP($D210,Customer_Demand!$D:$BF,COLUMNS($I210:AE210),0)/$I210+VLOOKUP($D210,Customer_Demand!$D:$BF,COLUMNS($I210:AE210),0)/$K210),(VLOOKUP($D210,Customer_Demand!$D:$BF,COLUMNS($I210:AE210),0)/$I210)),"")</f>
        <v/>
      </c>
      <c r="AF210" s="49" t="str">
        <f>IFERROR(IF($K210&lt;&gt;"SS",(VLOOKUP($D210,Customer_Demand!$D:$BF,COLUMNS($I210:AF210),0)/$I210+VLOOKUP($D210,Customer_Demand!$D:$BF,COLUMNS($I210:AF210),0)/$K210),(VLOOKUP($D210,Customer_Demand!$D:$BF,COLUMNS($I210:AF210),0)/$I210)),"")</f>
        <v/>
      </c>
      <c r="AG210" s="49" t="str">
        <f>IFERROR(IF($K210&lt;&gt;"SS",(VLOOKUP($D210,Customer_Demand!$D:$BF,COLUMNS($I210:AG210),0)/$I210+VLOOKUP($D210,Customer_Demand!$D:$BF,COLUMNS($I210:AG210),0)/$K210),(VLOOKUP($D210,Customer_Demand!$D:$BF,COLUMNS($I210:AG210),0)/$I210)),"")</f>
        <v/>
      </c>
      <c r="AH210" s="49" t="str">
        <f>IFERROR(IF($K210&lt;&gt;"SS",(VLOOKUP($D210,Customer_Demand!$D:$BF,COLUMNS($I210:AH210),0)/$I210+VLOOKUP($D210,Customer_Demand!$D:$BF,COLUMNS($I210:AH210),0)/$K210),(VLOOKUP($D210,Customer_Demand!$D:$BF,COLUMNS($I210:AH210),0)/$I210)),"")</f>
        <v/>
      </c>
      <c r="AI210" s="49" t="str">
        <f>IFERROR(IF($K210&lt;&gt;"SS",(VLOOKUP($D210,Customer_Demand!$D:$BF,COLUMNS($I210:AI210),0)/$I210+VLOOKUP($D210,Customer_Demand!$D:$BF,COLUMNS($I210:AI210),0)/$K210),(VLOOKUP($D210,Customer_Demand!$D:$BF,COLUMNS($I210:AI210),0)/$I210)),"")</f>
        <v/>
      </c>
      <c r="AJ210" s="49" t="str">
        <f>IFERROR(IF($K210&lt;&gt;"SS",(VLOOKUP($D210,Customer_Demand!$D:$BF,COLUMNS($I210:AJ210),0)/$I210+VLOOKUP($D210,Customer_Demand!$D:$BF,COLUMNS($I210:AJ210),0)/$K210),(VLOOKUP($D210,Customer_Demand!$D:$BF,COLUMNS($I210:AJ210),0)/$I210)),"")</f>
        <v/>
      </c>
      <c r="AK210" s="49" t="str">
        <f>IFERROR(IF($K210&lt;&gt;"SS",(VLOOKUP($D210,Customer_Demand!$D:$BF,COLUMNS($I210:AK210),0)/$I210+VLOOKUP($D210,Customer_Demand!$D:$BF,COLUMNS($I210:AK210),0)/$K210),(VLOOKUP($D210,Customer_Demand!$D:$BF,COLUMNS($I210:AK210),0)/$I210)),"")</f>
        <v/>
      </c>
      <c r="AL210" s="49" t="str">
        <f>IFERROR(IF($K210&lt;&gt;"SS",(VLOOKUP($D210,Customer_Demand!$D:$BF,COLUMNS($I210:AL210),0)/$I210+VLOOKUP($D210,Customer_Demand!$D:$BF,COLUMNS($I210:AL210),0)/$K210),(VLOOKUP($D210,Customer_Demand!$D:$BF,COLUMNS($I210:AL210),0)/$I210)),"")</f>
        <v/>
      </c>
      <c r="AM210" s="49" t="str">
        <f>IFERROR(IF($K210&lt;&gt;"SS",(VLOOKUP($D210,Customer_Demand!$D:$BF,COLUMNS($I210:AM210),0)/$I210+VLOOKUP($D210,Customer_Demand!$D:$BF,COLUMNS($I210:AM210),0)/$K210),(VLOOKUP($D210,Customer_Demand!$D:$BF,COLUMNS($I210:AM210),0)/$I210)),"")</f>
        <v/>
      </c>
      <c r="AN210" s="49" t="str">
        <f>IFERROR(IF($K210&lt;&gt;"SS",(VLOOKUP($D210,Customer_Demand!$D:$BF,COLUMNS($I210:AN210),0)/$I210+VLOOKUP($D210,Customer_Demand!$D:$BF,COLUMNS($I210:AN210),0)/$K210),(VLOOKUP($D210,Customer_Demand!$D:$BF,COLUMNS($I210:AN210),0)/$I210)),"")</f>
        <v/>
      </c>
      <c r="AO210" s="49" t="str">
        <f>IFERROR(IF($K210&lt;&gt;"SS",(VLOOKUP($D210,Customer_Demand!$D:$BF,COLUMNS($I210:AO210),0)/$I210+VLOOKUP($D210,Customer_Demand!$D:$BF,COLUMNS($I210:AO210),0)/$K210),(VLOOKUP($D210,Customer_Demand!$D:$BF,COLUMNS($I210:AO210),0)/$I210)),"")</f>
        <v/>
      </c>
      <c r="AP210" s="49" t="str">
        <f>IFERROR(IF($K210&lt;&gt;"SS",(VLOOKUP($D210,Customer_Demand!$D:$BF,COLUMNS($I210:AP210),0)/$I210+VLOOKUP($D210,Customer_Demand!$D:$BF,COLUMNS($I210:AP210),0)/$K210),(VLOOKUP($D210,Customer_Demand!$D:$BF,COLUMNS($I210:AP210),0)/$I210)),"")</f>
        <v/>
      </c>
      <c r="AQ210" s="49" t="str">
        <f>IFERROR(IF($K210&lt;&gt;"SS",(VLOOKUP($D210,Customer_Demand!$D:$BF,COLUMNS($I210:AQ210),0)/$I210+VLOOKUP($D210,Customer_Demand!$D:$BF,COLUMNS($I210:AQ210),0)/$K210),(VLOOKUP($D210,Customer_Demand!$D:$BF,COLUMNS($I210:AQ210),0)/$I210)),"")</f>
        <v/>
      </c>
      <c r="AR210" s="49" t="str">
        <f>IFERROR(IF($K210&lt;&gt;"SS",(VLOOKUP($D210,Customer_Demand!$D:$BF,COLUMNS($I210:AR210),0)/$I210+VLOOKUP($D210,Customer_Demand!$D:$BF,COLUMNS($I210:AR210),0)/$K210),(VLOOKUP($D210,Customer_Demand!$D:$BF,COLUMNS($I210:AR210),0)/$I210)),"")</f>
        <v/>
      </c>
      <c r="AS210" s="49" t="str">
        <f>IFERROR(IF($K210&lt;&gt;"SS",(VLOOKUP($D210,Customer_Demand!$D:$BF,COLUMNS($I210:AS210),0)/$I210+VLOOKUP($D210,Customer_Demand!$D:$BF,COLUMNS($I210:AS210),0)/$K210),(VLOOKUP($D210,Customer_Demand!$D:$BF,COLUMNS($I210:AS210),0)/$I210)),"")</f>
        <v/>
      </c>
      <c r="AT210" s="49" t="str">
        <f>IFERROR(IF($K210&lt;&gt;"SS",(VLOOKUP($D210,Customer_Demand!$D:$BF,COLUMNS($I210:AT210),0)/$I210+VLOOKUP($D210,Customer_Demand!$D:$BF,COLUMNS($I210:AT210),0)/$K210),(VLOOKUP($D210,Customer_Demand!$D:$BF,COLUMNS($I210:AT210),0)/$I210)),"")</f>
        <v/>
      </c>
      <c r="AU210" s="49" t="str">
        <f>IFERROR(IF($K210&lt;&gt;"SS",(VLOOKUP($D210,Customer_Demand!$D:$BF,COLUMNS($I210:AU210),0)/$I210+VLOOKUP($D210,Customer_Demand!$D:$BF,COLUMNS($I210:AU210),0)/$K210),(VLOOKUP($D210,Customer_Demand!$D:$BF,COLUMNS($I210:AU210),0)/$I210)),"")</f>
        <v/>
      </c>
      <c r="AV210" s="49" t="str">
        <f>IFERROR(IF($K210&lt;&gt;"SS",(VLOOKUP($D210,Customer_Demand!$D:$BF,COLUMNS($I210:AV210),0)/$I210+VLOOKUP($D210,Customer_Demand!$D:$BF,COLUMNS($I210:AV210),0)/$K210),(VLOOKUP($D210,Customer_Demand!$D:$BF,COLUMNS($I210:AV210),0)/$I210)),"")</f>
        <v/>
      </c>
      <c r="AW210" s="49" t="str">
        <f>IFERROR(IF($K210&lt;&gt;"SS",(VLOOKUP($D210,Customer_Demand!$D:$BF,COLUMNS($I210:AW210),0)/$I210+VLOOKUP($D210,Customer_Demand!$D:$BF,COLUMNS($I210:AW210),0)/$K210),(VLOOKUP($D210,Customer_Demand!$D:$BF,COLUMNS($I210:AW210),0)/$I210)),"")</f>
        <v/>
      </c>
      <c r="AX210" s="49" t="str">
        <f>IFERROR(IF($K210&lt;&gt;"SS",(VLOOKUP($D210,Customer_Demand!$D:$BF,COLUMNS($I210:AX210),0)/$I210+VLOOKUP($D210,Customer_Demand!$D:$BF,COLUMNS($I210:AX210),0)/$K210),(VLOOKUP($D210,Customer_Demand!$D:$BF,COLUMNS($I210:AX210),0)/$I210)),"")</f>
        <v/>
      </c>
      <c r="AY210" s="49" t="str">
        <f>IFERROR(IF($K210&lt;&gt;"SS",(VLOOKUP($D210,Customer_Demand!$D:$BF,COLUMNS($I210:AY210),0)/$I210+VLOOKUP($D210,Customer_Demand!$D:$BF,COLUMNS($I210:AY210),0)/$K210),(VLOOKUP($D210,Customer_Demand!$D:$BF,COLUMNS($I210:AY210),0)/$I210)),"")</f>
        <v/>
      </c>
      <c r="AZ210" s="49" t="str">
        <f>IFERROR(IF($K210&lt;&gt;"SS",(VLOOKUP($D210,Customer_Demand!$D:$BF,COLUMNS($I210:AZ210),0)/$I210+VLOOKUP($D210,Customer_Demand!$D:$BF,COLUMNS($I210:AZ210),0)/$K210),(VLOOKUP($D210,Customer_Demand!$D:$BF,COLUMNS($I210:AZ210),0)/$I210)),"")</f>
        <v/>
      </c>
      <c r="BA210" s="49" t="str">
        <f>IFERROR(IF($K210&lt;&gt;"SS",(VLOOKUP($D210,Customer_Demand!$D:$BF,COLUMNS($I210:BA210),0)/$I210+VLOOKUP($D210,Customer_Demand!$D:$BF,COLUMNS($I210:BA210),0)/$K210),(VLOOKUP($D210,Customer_Demand!$D:$BF,COLUMNS($I210:BA210),0)/$I210)),"")</f>
        <v/>
      </c>
      <c r="BB210" s="49" t="str">
        <f>IFERROR(IF($K210&lt;&gt;"SS",(VLOOKUP($D210,Customer_Demand!$D:$BF,COLUMNS($I210:BB210),0)/$I210+VLOOKUP($D210,Customer_Demand!$D:$BF,COLUMNS($I210:BB210),0)/$K210),(VLOOKUP($D210,Customer_Demand!$D:$BF,COLUMNS($I210:BB210),0)/$I210)),"")</f>
        <v/>
      </c>
      <c r="BC210" s="49" t="str">
        <f>IFERROR(IF($K210&lt;&gt;"SS",(VLOOKUP($D210,Customer_Demand!$D:$BF,COLUMNS($I210:BC210),0)/$I210+VLOOKUP($D210,Customer_Demand!$D:$BF,COLUMNS($I210:BC210),0)/$K210),(VLOOKUP($D210,Customer_Demand!$D:$BF,COLUMNS($I210:BC210),0)/$I210)),"")</f>
        <v/>
      </c>
      <c r="BD210" s="49" t="str">
        <f>IFERROR(IF($K210&lt;&gt;"SS",(VLOOKUP($D210,Customer_Demand!$D:$BF,COLUMNS($I210:BD210),0)/$I210+VLOOKUP($D210,Customer_Demand!$D:$BF,COLUMNS($I210:BD210),0)/$K210),(VLOOKUP($D210,Customer_Demand!$D:$BF,COLUMNS($I210:BD210),0)/$I210)),"")</f>
        <v/>
      </c>
      <c r="BE210" s="49" t="str">
        <f>IFERROR(IF($K210&lt;&gt;"SS",(VLOOKUP($D210,Customer_Demand!$D:$BF,COLUMNS($I210:BE210),0)/$I210+VLOOKUP($D210,Customer_Demand!$D:$BF,COLUMNS($I210:BE210),0)/$K210),(VLOOKUP($D210,Customer_Demand!$D:$BF,COLUMNS($I210:BE210),0)/$I210)),"")</f>
        <v/>
      </c>
      <c r="BF210" s="49" t="str">
        <f>IFERROR(IF($K210&lt;&gt;"SS",(VLOOKUP($D210,Customer_Demand!$D:$BF,COLUMNS($I210:BF210),0)/$I210+VLOOKUP($D210,Customer_Demand!$D:$BF,COLUMNS($I210:BF210),0)/$K210),(VLOOKUP($D210,Customer_Demand!$D:$BF,COLUMNS($I210:BF210),0)/$I210)),"")</f>
        <v/>
      </c>
      <c r="BG210" s="49" t="str">
        <f>IFERROR(IF($K210&lt;&gt;"SS",(VLOOKUP($D210,Customer_Demand!$D:$BF,COLUMNS($I210:BG210),0)/$I210+VLOOKUP($D210,Customer_Demand!$D:$BF,COLUMNS($I210:BG210),0)/$K210),(VLOOKUP($D210,Customer_Demand!$D:$BF,COLUMNS($I210:BG210),0)/$I210)),"")</f>
        <v/>
      </c>
      <c r="BH210" s="49" t="str">
        <f>IFERROR(IF($K210&lt;&gt;"SS",(VLOOKUP($D210,Customer_Demand!$D:$BF,COLUMNS($I210:BH210),0)/$I210+VLOOKUP($D210,Customer_Demand!$D:$BF,COLUMNS($I210:BH210),0)/$K210),(VLOOKUP($D210,Customer_Demand!$D:$BF,COLUMNS($I210:BH210),0)/$I210)),"")</f>
        <v/>
      </c>
      <c r="BI210" s="49" t="str">
        <f>IFERROR(IF($K210&lt;&gt;"SS",(VLOOKUP($D210,Customer_Demand!$D:$BF,COLUMNS($I210:BI210),0)/$I210+VLOOKUP($D210,Customer_Demand!$D:$BF,COLUMNS($I210:BI210),0)/$K210),(VLOOKUP($D210,Customer_Demand!$D:$BF,COLUMNS($I210:BI210),0)/$I210)),"")</f>
        <v/>
      </c>
      <c r="BJ210" s="49" t="str">
        <f>IFERROR(IF($K210&lt;&gt;"SS",(VLOOKUP($D210,Customer_Demand!$D:$BF,COLUMNS($I210:BJ210),0)/$I210+VLOOKUP($D210,Customer_Demand!$D:$BF,COLUMNS($I210:BJ210),0)/$K210),(VLOOKUP($D210,Customer_Demand!$D:$BF,COLUMNS($I210:BJ210),0)/$I210)),"")</f>
        <v/>
      </c>
      <c r="BK210" s="50" t="str">
        <f>IFERROR(IF($K210&lt;&gt;"SS",(VLOOKUP($D210,Customer_Demand!$D:$BF,COLUMNS($I210:BK210),0)/$I210+VLOOKUP($D210,Customer_Demand!$D:$BF,COLUMNS($I210:BK210),0)/$K210),(VLOOKUP($D210,Customer_Demand!$D:$BF,COLUMNS($I210:BK210),0)/$I210)),"")</f>
        <v/>
      </c>
      <c r="BL210" s="18"/>
    </row>
    <row r="211" spans="2:64" x14ac:dyDescent="0.2">
      <c r="B211" s="12" t="str">
        <f t="shared" si="19"/>
        <v/>
      </c>
      <c r="C211" s="45" t="str">
        <f>IF((Customer_Demand!C211)&lt;&gt;"",Customer_Demand!C211,"")</f>
        <v/>
      </c>
      <c r="D211" s="45" t="str">
        <f>IF(C211&lt;&gt;"",Customer_Demand!D211,"")</f>
        <v/>
      </c>
      <c r="E211" s="51" t="str">
        <f>IF(C211&lt;&gt;"",Customer_Demand!E211,"")</f>
        <v/>
      </c>
      <c r="F211" s="47" t="str">
        <f>IF(C211&lt;&gt;"",VLOOKUP(D211,Customer_Demand!$D$5:$F$1005,3,0),"")</f>
        <v/>
      </c>
      <c r="G211" s="48" t="str">
        <f t="shared" si="16"/>
        <v/>
      </c>
      <c r="H211" s="48" t="str">
        <f t="shared" si="17"/>
        <v/>
      </c>
      <c r="I211" s="48" t="str">
        <f>IFERROR(IF(C211&lt;&gt;"",VLOOKUP($H211,SMT_Cycle_Time_Data!$F:$Q,4,0),""),"SGR Not Defined")</f>
        <v/>
      </c>
      <c r="J211" s="48" t="str">
        <f t="shared" si="18"/>
        <v/>
      </c>
      <c r="K211" s="48" t="str">
        <f>IF(C211&lt;&gt;"",IFERROR(VLOOKUP($J211,SMT_Cycle_Time_Data!$F:$Q,4,0),"SS"),"")</f>
        <v/>
      </c>
      <c r="L211" s="49" t="str">
        <f>IFERROR(IF($K211&lt;&gt;"SS",(VLOOKUP($D211,Customer_Demand!$D:$BF,COLUMNS($I211:L211),0)/$I211+VLOOKUP($D211,Customer_Demand!$D:$BF,COLUMNS($I211:L211),0)/$K211),(VLOOKUP($D211,Customer_Demand!$D:$BF,COLUMNS($I211:L211),0)/$I211)),"")</f>
        <v/>
      </c>
      <c r="M211" s="49" t="str">
        <f>IFERROR(IF($K211&lt;&gt;"SS",(VLOOKUP($D211,Customer_Demand!$D:$BF,COLUMNS($I211:M211),0)/$I211+VLOOKUP($D211,Customer_Demand!$D:$BF,COLUMNS($I211:M211),0)/$K211),(VLOOKUP($D211,Customer_Demand!$D:$BF,COLUMNS($I211:M211),0)/$I211)),"")</f>
        <v/>
      </c>
      <c r="N211" s="49" t="str">
        <f>IFERROR(IF($K211&lt;&gt;"SS",(VLOOKUP($D211,Customer_Demand!$D:$BF,COLUMNS($I211:N211),0)/$I211+VLOOKUP($D211,Customer_Demand!$D:$BF,COLUMNS($I211:N211),0)/$K211),(VLOOKUP($D211,Customer_Demand!$D:$BF,COLUMNS($I211:N211),0)/$I211)),"")</f>
        <v/>
      </c>
      <c r="O211" s="49" t="str">
        <f>IFERROR(IF($K211&lt;&gt;"SS",(VLOOKUP($D211,Customer_Demand!$D:$BF,COLUMNS($I211:O211),0)/$I211+VLOOKUP($D211,Customer_Demand!$D:$BF,COLUMNS($I211:O211),0)/$K211),(VLOOKUP($D211,Customer_Demand!$D:$BF,COLUMNS($I211:O211),0)/$I211)),"")</f>
        <v/>
      </c>
      <c r="P211" s="49" t="str">
        <f>IFERROR(IF($K211&lt;&gt;"SS",(VLOOKUP($D211,Customer_Demand!$D:$BF,COLUMNS($I211:P211),0)/$I211+VLOOKUP($D211,Customer_Demand!$D:$BF,COLUMNS($I211:P211),0)/$K211),(VLOOKUP($D211,Customer_Demand!$D:$BF,COLUMNS($I211:P211),0)/$I211)),"")</f>
        <v/>
      </c>
      <c r="Q211" s="49" t="str">
        <f>IFERROR(IF($K211&lt;&gt;"SS",(VLOOKUP($D211,Customer_Demand!$D:$BF,COLUMNS($I211:Q211),0)/$I211+VLOOKUP($D211,Customer_Demand!$D:$BF,COLUMNS($I211:Q211),0)/$K211),(VLOOKUP($D211,Customer_Demand!$D:$BF,COLUMNS($I211:Q211),0)/$I211)),"")</f>
        <v/>
      </c>
      <c r="R211" s="49" t="str">
        <f>IFERROR(IF($K211&lt;&gt;"SS",(VLOOKUP($D211,Customer_Demand!$D:$BF,COLUMNS($I211:R211),0)/$I211+VLOOKUP($D211,Customer_Demand!$D:$BF,COLUMNS($I211:R211),0)/$K211),(VLOOKUP($D211,Customer_Demand!$D:$BF,COLUMNS($I211:R211),0)/$I211)),"")</f>
        <v/>
      </c>
      <c r="S211" s="49" t="str">
        <f>IFERROR(IF($K211&lt;&gt;"SS",(VLOOKUP($D211,Customer_Demand!$D:$BF,COLUMNS($I211:S211),0)/$I211+VLOOKUP($D211,Customer_Demand!$D:$BF,COLUMNS($I211:S211),0)/$K211),(VLOOKUP($D211,Customer_Demand!$D:$BF,COLUMNS($I211:S211),0)/$I211)),"")</f>
        <v/>
      </c>
      <c r="T211" s="49" t="str">
        <f>IFERROR(IF($K211&lt;&gt;"SS",(VLOOKUP($D211,Customer_Demand!$D:$BF,COLUMNS($I211:T211),0)/$I211+VLOOKUP($D211,Customer_Demand!$D:$BF,COLUMNS($I211:T211),0)/$K211),(VLOOKUP($D211,Customer_Demand!$D:$BF,COLUMNS($I211:T211),0)/$I211)),"")</f>
        <v/>
      </c>
      <c r="U211" s="49" t="str">
        <f>IFERROR(IF($K211&lt;&gt;"SS",(VLOOKUP($D211,Customer_Demand!$D:$BF,COLUMNS($I211:U211),0)/$I211+VLOOKUP($D211,Customer_Demand!$D:$BF,COLUMNS($I211:U211),0)/$K211),(VLOOKUP($D211,Customer_Demand!$D:$BF,COLUMNS($I211:U211),0)/$I211)),"")</f>
        <v/>
      </c>
      <c r="V211" s="49" t="str">
        <f>IFERROR(IF($K211&lt;&gt;"SS",(VLOOKUP($D211,Customer_Demand!$D:$BF,COLUMNS($I211:V211),0)/$I211+VLOOKUP($D211,Customer_Demand!$D:$BF,COLUMNS($I211:V211),0)/$K211),(VLOOKUP($D211,Customer_Demand!$D:$BF,COLUMNS($I211:V211),0)/$I211)),"")</f>
        <v/>
      </c>
      <c r="W211" s="49" t="str">
        <f>IFERROR(IF($K211&lt;&gt;"SS",(VLOOKUP($D211,Customer_Demand!$D:$BF,COLUMNS($I211:W211),0)/$I211+VLOOKUP($D211,Customer_Demand!$D:$BF,COLUMNS($I211:W211),0)/$K211),(VLOOKUP($D211,Customer_Demand!$D:$BF,COLUMNS($I211:W211),0)/$I211)),"")</f>
        <v/>
      </c>
      <c r="X211" s="49" t="str">
        <f>IFERROR(IF($K211&lt;&gt;"SS",(VLOOKUP($D211,Customer_Demand!$D:$BF,COLUMNS($I211:X211),0)/$I211+VLOOKUP($D211,Customer_Demand!$D:$BF,COLUMNS($I211:X211),0)/$K211),(VLOOKUP($D211,Customer_Demand!$D:$BF,COLUMNS($I211:X211),0)/$I211)),"")</f>
        <v/>
      </c>
      <c r="Y211" s="49" t="str">
        <f>IFERROR(IF($K211&lt;&gt;"SS",(VLOOKUP($D211,Customer_Demand!$D:$BF,COLUMNS($I211:Y211),0)/$I211+VLOOKUP($D211,Customer_Demand!$D:$BF,COLUMNS($I211:Y211),0)/$K211),(VLOOKUP($D211,Customer_Demand!$D:$BF,COLUMNS($I211:Y211),0)/$I211)),"")</f>
        <v/>
      </c>
      <c r="Z211" s="49" t="str">
        <f>IFERROR(IF($K211&lt;&gt;"SS",(VLOOKUP($D211,Customer_Demand!$D:$BF,COLUMNS($I211:Z211),0)/$I211+VLOOKUP($D211,Customer_Demand!$D:$BF,COLUMNS($I211:Z211),0)/$K211),(VLOOKUP($D211,Customer_Demand!$D:$BF,COLUMNS($I211:Z211),0)/$I211)),"")</f>
        <v/>
      </c>
      <c r="AA211" s="49" t="str">
        <f>IFERROR(IF($K211&lt;&gt;"SS",(VLOOKUP($D211,Customer_Demand!$D:$BF,COLUMNS($I211:AA211),0)/$I211+VLOOKUP($D211,Customer_Demand!$D:$BF,COLUMNS($I211:AA211),0)/$K211),(VLOOKUP($D211,Customer_Demand!$D:$BF,COLUMNS($I211:AA211),0)/$I211)),"")</f>
        <v/>
      </c>
      <c r="AB211" s="49" t="str">
        <f>IFERROR(IF($K211&lt;&gt;"SS",(VLOOKUP($D211,Customer_Demand!$D:$BF,COLUMNS($I211:AB211),0)/$I211+VLOOKUP($D211,Customer_Demand!$D:$BF,COLUMNS($I211:AB211),0)/$K211),(VLOOKUP($D211,Customer_Demand!$D:$BF,COLUMNS($I211:AB211),0)/$I211)),"")</f>
        <v/>
      </c>
      <c r="AC211" s="49" t="str">
        <f>IFERROR(IF($K211&lt;&gt;"SS",(VLOOKUP($D211,Customer_Demand!$D:$BF,COLUMNS($I211:AC211),0)/$I211+VLOOKUP($D211,Customer_Demand!$D:$BF,COLUMNS($I211:AC211),0)/$K211),(VLOOKUP($D211,Customer_Demand!$D:$BF,COLUMNS($I211:AC211),0)/$I211)),"")</f>
        <v/>
      </c>
      <c r="AD211" s="49" t="str">
        <f>IFERROR(IF($K211&lt;&gt;"SS",(VLOOKUP($D211,Customer_Demand!$D:$BF,COLUMNS($I211:AD211),0)/$I211+VLOOKUP($D211,Customer_Demand!$D:$BF,COLUMNS($I211:AD211),0)/$K211),(VLOOKUP($D211,Customer_Demand!$D:$BF,COLUMNS($I211:AD211),0)/$I211)),"")</f>
        <v/>
      </c>
      <c r="AE211" s="49" t="str">
        <f>IFERROR(IF($K211&lt;&gt;"SS",(VLOOKUP($D211,Customer_Demand!$D:$BF,COLUMNS($I211:AE211),0)/$I211+VLOOKUP($D211,Customer_Demand!$D:$BF,COLUMNS($I211:AE211),0)/$K211),(VLOOKUP($D211,Customer_Demand!$D:$BF,COLUMNS($I211:AE211),0)/$I211)),"")</f>
        <v/>
      </c>
      <c r="AF211" s="49" t="str">
        <f>IFERROR(IF($K211&lt;&gt;"SS",(VLOOKUP($D211,Customer_Demand!$D:$BF,COLUMNS($I211:AF211),0)/$I211+VLOOKUP($D211,Customer_Demand!$D:$BF,COLUMNS($I211:AF211),0)/$K211),(VLOOKUP($D211,Customer_Demand!$D:$BF,COLUMNS($I211:AF211),0)/$I211)),"")</f>
        <v/>
      </c>
      <c r="AG211" s="49" t="str">
        <f>IFERROR(IF($K211&lt;&gt;"SS",(VLOOKUP($D211,Customer_Demand!$D:$BF,COLUMNS($I211:AG211),0)/$I211+VLOOKUP($D211,Customer_Demand!$D:$BF,COLUMNS($I211:AG211),0)/$K211),(VLOOKUP($D211,Customer_Demand!$D:$BF,COLUMNS($I211:AG211),0)/$I211)),"")</f>
        <v/>
      </c>
      <c r="AH211" s="49" t="str">
        <f>IFERROR(IF($K211&lt;&gt;"SS",(VLOOKUP($D211,Customer_Demand!$D:$BF,COLUMNS($I211:AH211),0)/$I211+VLOOKUP($D211,Customer_Demand!$D:$BF,COLUMNS($I211:AH211),0)/$K211),(VLOOKUP($D211,Customer_Demand!$D:$BF,COLUMNS($I211:AH211),0)/$I211)),"")</f>
        <v/>
      </c>
      <c r="AI211" s="49" t="str">
        <f>IFERROR(IF($K211&lt;&gt;"SS",(VLOOKUP($D211,Customer_Demand!$D:$BF,COLUMNS($I211:AI211),0)/$I211+VLOOKUP($D211,Customer_Demand!$D:$BF,COLUMNS($I211:AI211),0)/$K211),(VLOOKUP($D211,Customer_Demand!$D:$BF,COLUMNS($I211:AI211),0)/$I211)),"")</f>
        <v/>
      </c>
      <c r="AJ211" s="49" t="str">
        <f>IFERROR(IF($K211&lt;&gt;"SS",(VLOOKUP($D211,Customer_Demand!$D:$BF,COLUMNS($I211:AJ211),0)/$I211+VLOOKUP($D211,Customer_Demand!$D:$BF,COLUMNS($I211:AJ211),0)/$K211),(VLOOKUP($D211,Customer_Demand!$D:$BF,COLUMNS($I211:AJ211),0)/$I211)),"")</f>
        <v/>
      </c>
      <c r="AK211" s="49" t="str">
        <f>IFERROR(IF($K211&lt;&gt;"SS",(VLOOKUP($D211,Customer_Demand!$D:$BF,COLUMNS($I211:AK211),0)/$I211+VLOOKUP($D211,Customer_Demand!$D:$BF,COLUMNS($I211:AK211),0)/$K211),(VLOOKUP($D211,Customer_Demand!$D:$BF,COLUMNS($I211:AK211),0)/$I211)),"")</f>
        <v/>
      </c>
      <c r="AL211" s="49" t="str">
        <f>IFERROR(IF($K211&lt;&gt;"SS",(VLOOKUP($D211,Customer_Demand!$D:$BF,COLUMNS($I211:AL211),0)/$I211+VLOOKUP($D211,Customer_Demand!$D:$BF,COLUMNS($I211:AL211),0)/$K211),(VLOOKUP($D211,Customer_Demand!$D:$BF,COLUMNS($I211:AL211),0)/$I211)),"")</f>
        <v/>
      </c>
      <c r="AM211" s="49" t="str">
        <f>IFERROR(IF($K211&lt;&gt;"SS",(VLOOKUP($D211,Customer_Demand!$D:$BF,COLUMNS($I211:AM211),0)/$I211+VLOOKUP($D211,Customer_Demand!$D:$BF,COLUMNS($I211:AM211),0)/$K211),(VLOOKUP($D211,Customer_Demand!$D:$BF,COLUMNS($I211:AM211),0)/$I211)),"")</f>
        <v/>
      </c>
      <c r="AN211" s="49" t="str">
        <f>IFERROR(IF($K211&lt;&gt;"SS",(VLOOKUP($D211,Customer_Demand!$D:$BF,COLUMNS($I211:AN211),0)/$I211+VLOOKUP($D211,Customer_Demand!$D:$BF,COLUMNS($I211:AN211),0)/$K211),(VLOOKUP($D211,Customer_Demand!$D:$BF,COLUMNS($I211:AN211),0)/$I211)),"")</f>
        <v/>
      </c>
      <c r="AO211" s="49" t="str">
        <f>IFERROR(IF($K211&lt;&gt;"SS",(VLOOKUP($D211,Customer_Demand!$D:$BF,COLUMNS($I211:AO211),0)/$I211+VLOOKUP($D211,Customer_Demand!$D:$BF,COLUMNS($I211:AO211),0)/$K211),(VLOOKUP($D211,Customer_Demand!$D:$BF,COLUMNS($I211:AO211),0)/$I211)),"")</f>
        <v/>
      </c>
      <c r="AP211" s="49" t="str">
        <f>IFERROR(IF($K211&lt;&gt;"SS",(VLOOKUP($D211,Customer_Demand!$D:$BF,COLUMNS($I211:AP211),0)/$I211+VLOOKUP($D211,Customer_Demand!$D:$BF,COLUMNS($I211:AP211),0)/$K211),(VLOOKUP($D211,Customer_Demand!$D:$BF,COLUMNS($I211:AP211),0)/$I211)),"")</f>
        <v/>
      </c>
      <c r="AQ211" s="49" t="str">
        <f>IFERROR(IF($K211&lt;&gt;"SS",(VLOOKUP($D211,Customer_Demand!$D:$BF,COLUMNS($I211:AQ211),0)/$I211+VLOOKUP($D211,Customer_Demand!$D:$BF,COLUMNS($I211:AQ211),0)/$K211),(VLOOKUP($D211,Customer_Demand!$D:$BF,COLUMNS($I211:AQ211),0)/$I211)),"")</f>
        <v/>
      </c>
      <c r="AR211" s="49" t="str">
        <f>IFERROR(IF($K211&lt;&gt;"SS",(VLOOKUP($D211,Customer_Demand!$D:$BF,COLUMNS($I211:AR211),0)/$I211+VLOOKUP($D211,Customer_Demand!$D:$BF,COLUMNS($I211:AR211),0)/$K211),(VLOOKUP($D211,Customer_Demand!$D:$BF,COLUMNS($I211:AR211),0)/$I211)),"")</f>
        <v/>
      </c>
      <c r="AS211" s="49" t="str">
        <f>IFERROR(IF($K211&lt;&gt;"SS",(VLOOKUP($D211,Customer_Demand!$D:$BF,COLUMNS($I211:AS211),0)/$I211+VLOOKUP($D211,Customer_Demand!$D:$BF,COLUMNS($I211:AS211),0)/$K211),(VLOOKUP($D211,Customer_Demand!$D:$BF,COLUMNS($I211:AS211),0)/$I211)),"")</f>
        <v/>
      </c>
      <c r="AT211" s="49" t="str">
        <f>IFERROR(IF($K211&lt;&gt;"SS",(VLOOKUP($D211,Customer_Demand!$D:$BF,COLUMNS($I211:AT211),0)/$I211+VLOOKUP($D211,Customer_Demand!$D:$BF,COLUMNS($I211:AT211),0)/$K211),(VLOOKUP($D211,Customer_Demand!$D:$BF,COLUMNS($I211:AT211),0)/$I211)),"")</f>
        <v/>
      </c>
      <c r="AU211" s="49" t="str">
        <f>IFERROR(IF($K211&lt;&gt;"SS",(VLOOKUP($D211,Customer_Demand!$D:$BF,COLUMNS($I211:AU211),0)/$I211+VLOOKUP($D211,Customer_Demand!$D:$BF,COLUMNS($I211:AU211),0)/$K211),(VLOOKUP($D211,Customer_Demand!$D:$BF,COLUMNS($I211:AU211),0)/$I211)),"")</f>
        <v/>
      </c>
      <c r="AV211" s="49" t="str">
        <f>IFERROR(IF($K211&lt;&gt;"SS",(VLOOKUP($D211,Customer_Demand!$D:$BF,COLUMNS($I211:AV211),0)/$I211+VLOOKUP($D211,Customer_Demand!$D:$BF,COLUMNS($I211:AV211),0)/$K211),(VLOOKUP($D211,Customer_Demand!$D:$BF,COLUMNS($I211:AV211),0)/$I211)),"")</f>
        <v/>
      </c>
      <c r="AW211" s="49" t="str">
        <f>IFERROR(IF($K211&lt;&gt;"SS",(VLOOKUP($D211,Customer_Demand!$D:$BF,COLUMNS($I211:AW211),0)/$I211+VLOOKUP($D211,Customer_Demand!$D:$BF,COLUMNS($I211:AW211),0)/$K211),(VLOOKUP($D211,Customer_Demand!$D:$BF,COLUMNS($I211:AW211),0)/$I211)),"")</f>
        <v/>
      </c>
      <c r="AX211" s="49" t="str">
        <f>IFERROR(IF($K211&lt;&gt;"SS",(VLOOKUP($D211,Customer_Demand!$D:$BF,COLUMNS($I211:AX211),0)/$I211+VLOOKUP($D211,Customer_Demand!$D:$BF,COLUMNS($I211:AX211),0)/$K211),(VLOOKUP($D211,Customer_Demand!$D:$BF,COLUMNS($I211:AX211),0)/$I211)),"")</f>
        <v/>
      </c>
      <c r="AY211" s="49" t="str">
        <f>IFERROR(IF($K211&lt;&gt;"SS",(VLOOKUP($D211,Customer_Demand!$D:$BF,COLUMNS($I211:AY211),0)/$I211+VLOOKUP($D211,Customer_Demand!$D:$BF,COLUMNS($I211:AY211),0)/$K211),(VLOOKUP($D211,Customer_Demand!$D:$BF,COLUMNS($I211:AY211),0)/$I211)),"")</f>
        <v/>
      </c>
      <c r="AZ211" s="49" t="str">
        <f>IFERROR(IF($K211&lt;&gt;"SS",(VLOOKUP($D211,Customer_Demand!$D:$BF,COLUMNS($I211:AZ211),0)/$I211+VLOOKUP($D211,Customer_Demand!$D:$BF,COLUMNS($I211:AZ211),0)/$K211),(VLOOKUP($D211,Customer_Demand!$D:$BF,COLUMNS($I211:AZ211),0)/$I211)),"")</f>
        <v/>
      </c>
      <c r="BA211" s="49" t="str">
        <f>IFERROR(IF($K211&lt;&gt;"SS",(VLOOKUP($D211,Customer_Demand!$D:$BF,COLUMNS($I211:BA211),0)/$I211+VLOOKUP($D211,Customer_Demand!$D:$BF,COLUMNS($I211:BA211),0)/$K211),(VLOOKUP($D211,Customer_Demand!$D:$BF,COLUMNS($I211:BA211),0)/$I211)),"")</f>
        <v/>
      </c>
      <c r="BB211" s="49" t="str">
        <f>IFERROR(IF($K211&lt;&gt;"SS",(VLOOKUP($D211,Customer_Demand!$D:$BF,COLUMNS($I211:BB211),0)/$I211+VLOOKUP($D211,Customer_Demand!$D:$BF,COLUMNS($I211:BB211),0)/$K211),(VLOOKUP($D211,Customer_Demand!$D:$BF,COLUMNS($I211:BB211),0)/$I211)),"")</f>
        <v/>
      </c>
      <c r="BC211" s="49" t="str">
        <f>IFERROR(IF($K211&lt;&gt;"SS",(VLOOKUP($D211,Customer_Demand!$D:$BF,COLUMNS($I211:BC211),0)/$I211+VLOOKUP($D211,Customer_Demand!$D:$BF,COLUMNS($I211:BC211),0)/$K211),(VLOOKUP($D211,Customer_Demand!$D:$BF,COLUMNS($I211:BC211),0)/$I211)),"")</f>
        <v/>
      </c>
      <c r="BD211" s="49" t="str">
        <f>IFERROR(IF($K211&lt;&gt;"SS",(VLOOKUP($D211,Customer_Demand!$D:$BF,COLUMNS($I211:BD211),0)/$I211+VLOOKUP($D211,Customer_Demand!$D:$BF,COLUMNS($I211:BD211),0)/$K211),(VLOOKUP($D211,Customer_Demand!$D:$BF,COLUMNS($I211:BD211),0)/$I211)),"")</f>
        <v/>
      </c>
      <c r="BE211" s="49" t="str">
        <f>IFERROR(IF($K211&lt;&gt;"SS",(VLOOKUP($D211,Customer_Demand!$D:$BF,COLUMNS($I211:BE211),0)/$I211+VLOOKUP($D211,Customer_Demand!$D:$BF,COLUMNS($I211:BE211),0)/$K211),(VLOOKUP($D211,Customer_Demand!$D:$BF,COLUMNS($I211:BE211),0)/$I211)),"")</f>
        <v/>
      </c>
      <c r="BF211" s="49" t="str">
        <f>IFERROR(IF($K211&lt;&gt;"SS",(VLOOKUP($D211,Customer_Demand!$D:$BF,COLUMNS($I211:BF211),0)/$I211+VLOOKUP($D211,Customer_Demand!$D:$BF,COLUMNS($I211:BF211),0)/$K211),(VLOOKUP($D211,Customer_Demand!$D:$BF,COLUMNS($I211:BF211),0)/$I211)),"")</f>
        <v/>
      </c>
      <c r="BG211" s="49" t="str">
        <f>IFERROR(IF($K211&lt;&gt;"SS",(VLOOKUP($D211,Customer_Demand!$D:$BF,COLUMNS($I211:BG211),0)/$I211+VLOOKUP($D211,Customer_Demand!$D:$BF,COLUMNS($I211:BG211),0)/$K211),(VLOOKUP($D211,Customer_Demand!$D:$BF,COLUMNS($I211:BG211),0)/$I211)),"")</f>
        <v/>
      </c>
      <c r="BH211" s="49" t="str">
        <f>IFERROR(IF($K211&lt;&gt;"SS",(VLOOKUP($D211,Customer_Demand!$D:$BF,COLUMNS($I211:BH211),0)/$I211+VLOOKUP($D211,Customer_Demand!$D:$BF,COLUMNS($I211:BH211),0)/$K211),(VLOOKUP($D211,Customer_Demand!$D:$BF,COLUMNS($I211:BH211),0)/$I211)),"")</f>
        <v/>
      </c>
      <c r="BI211" s="49" t="str">
        <f>IFERROR(IF($K211&lt;&gt;"SS",(VLOOKUP($D211,Customer_Demand!$D:$BF,COLUMNS($I211:BI211),0)/$I211+VLOOKUP($D211,Customer_Demand!$D:$BF,COLUMNS($I211:BI211),0)/$K211),(VLOOKUP($D211,Customer_Demand!$D:$BF,COLUMNS($I211:BI211),0)/$I211)),"")</f>
        <v/>
      </c>
      <c r="BJ211" s="49" t="str">
        <f>IFERROR(IF($K211&lt;&gt;"SS",(VLOOKUP($D211,Customer_Demand!$D:$BF,COLUMNS($I211:BJ211),0)/$I211+VLOOKUP($D211,Customer_Demand!$D:$BF,COLUMNS($I211:BJ211),0)/$K211),(VLOOKUP($D211,Customer_Demand!$D:$BF,COLUMNS($I211:BJ211),0)/$I211)),"")</f>
        <v/>
      </c>
      <c r="BK211" s="50" t="str">
        <f>IFERROR(IF($K211&lt;&gt;"SS",(VLOOKUP($D211,Customer_Demand!$D:$BF,COLUMNS($I211:BK211),0)/$I211+VLOOKUP($D211,Customer_Demand!$D:$BF,COLUMNS($I211:BK211),0)/$K211),(VLOOKUP($D211,Customer_Demand!$D:$BF,COLUMNS($I211:BK211),0)/$I211)),"")</f>
        <v/>
      </c>
      <c r="BL211" s="18"/>
    </row>
    <row r="212" spans="2:64" x14ac:dyDescent="0.2">
      <c r="B212" s="12" t="str">
        <f t="shared" si="19"/>
        <v/>
      </c>
      <c r="C212" s="45" t="str">
        <f>IF((Customer_Demand!C212)&lt;&gt;"",Customer_Demand!C212,"")</f>
        <v/>
      </c>
      <c r="D212" s="45" t="str">
        <f>IF(C212&lt;&gt;"",Customer_Demand!D212,"")</f>
        <v/>
      </c>
      <c r="E212" s="51" t="str">
        <f>IF(C212&lt;&gt;"",Customer_Demand!E212,"")</f>
        <v/>
      </c>
      <c r="F212" s="47" t="str">
        <f>IF(C212&lt;&gt;"",VLOOKUP(D212,Customer_Demand!$D$5:$F$1005,3,0),"")</f>
        <v/>
      </c>
      <c r="G212" s="48" t="str">
        <f t="shared" si="16"/>
        <v/>
      </c>
      <c r="H212" s="48" t="str">
        <f t="shared" si="17"/>
        <v/>
      </c>
      <c r="I212" s="48" t="str">
        <f>IFERROR(IF(C212&lt;&gt;"",VLOOKUP($H212,SMT_Cycle_Time_Data!$F:$Q,4,0),""),"SGR Not Defined")</f>
        <v/>
      </c>
      <c r="J212" s="48" t="str">
        <f t="shared" si="18"/>
        <v/>
      </c>
      <c r="K212" s="48" t="str">
        <f>IF(C212&lt;&gt;"",IFERROR(VLOOKUP($J212,SMT_Cycle_Time_Data!$F:$Q,4,0),"SS"),"")</f>
        <v/>
      </c>
      <c r="L212" s="49" t="str">
        <f>IFERROR(IF($K212&lt;&gt;"SS",(VLOOKUP($D212,Customer_Demand!$D:$BF,COLUMNS($I212:L212),0)/$I212+VLOOKUP($D212,Customer_Demand!$D:$BF,COLUMNS($I212:L212),0)/$K212),(VLOOKUP($D212,Customer_Demand!$D:$BF,COLUMNS($I212:L212),0)/$I212)),"")</f>
        <v/>
      </c>
      <c r="M212" s="49" t="str">
        <f>IFERROR(IF($K212&lt;&gt;"SS",(VLOOKUP($D212,Customer_Demand!$D:$BF,COLUMNS($I212:M212),0)/$I212+VLOOKUP($D212,Customer_Demand!$D:$BF,COLUMNS($I212:M212),0)/$K212),(VLOOKUP($D212,Customer_Demand!$D:$BF,COLUMNS($I212:M212),0)/$I212)),"")</f>
        <v/>
      </c>
      <c r="N212" s="49" t="str">
        <f>IFERROR(IF($K212&lt;&gt;"SS",(VLOOKUP($D212,Customer_Demand!$D:$BF,COLUMNS($I212:N212),0)/$I212+VLOOKUP($D212,Customer_Demand!$D:$BF,COLUMNS($I212:N212),0)/$K212),(VLOOKUP($D212,Customer_Demand!$D:$BF,COLUMNS($I212:N212),0)/$I212)),"")</f>
        <v/>
      </c>
      <c r="O212" s="49" t="str">
        <f>IFERROR(IF($K212&lt;&gt;"SS",(VLOOKUP($D212,Customer_Demand!$D:$BF,COLUMNS($I212:O212),0)/$I212+VLOOKUP($D212,Customer_Demand!$D:$BF,COLUMNS($I212:O212),0)/$K212),(VLOOKUP($D212,Customer_Demand!$D:$BF,COLUMNS($I212:O212),0)/$I212)),"")</f>
        <v/>
      </c>
      <c r="P212" s="49" t="str">
        <f>IFERROR(IF($K212&lt;&gt;"SS",(VLOOKUP($D212,Customer_Demand!$D:$BF,COLUMNS($I212:P212),0)/$I212+VLOOKUP($D212,Customer_Demand!$D:$BF,COLUMNS($I212:P212),0)/$K212),(VLOOKUP($D212,Customer_Demand!$D:$BF,COLUMNS($I212:P212),0)/$I212)),"")</f>
        <v/>
      </c>
      <c r="Q212" s="49" t="str">
        <f>IFERROR(IF($K212&lt;&gt;"SS",(VLOOKUP($D212,Customer_Demand!$D:$BF,COLUMNS($I212:Q212),0)/$I212+VLOOKUP($D212,Customer_Demand!$D:$BF,COLUMNS($I212:Q212),0)/$K212),(VLOOKUP($D212,Customer_Demand!$D:$BF,COLUMNS($I212:Q212),0)/$I212)),"")</f>
        <v/>
      </c>
      <c r="R212" s="49" t="str">
        <f>IFERROR(IF($K212&lt;&gt;"SS",(VLOOKUP($D212,Customer_Demand!$D:$BF,COLUMNS($I212:R212),0)/$I212+VLOOKUP($D212,Customer_Demand!$D:$BF,COLUMNS($I212:R212),0)/$K212),(VLOOKUP($D212,Customer_Demand!$D:$BF,COLUMNS($I212:R212),0)/$I212)),"")</f>
        <v/>
      </c>
      <c r="S212" s="49" t="str">
        <f>IFERROR(IF($K212&lt;&gt;"SS",(VLOOKUP($D212,Customer_Demand!$D:$BF,COLUMNS($I212:S212),0)/$I212+VLOOKUP($D212,Customer_Demand!$D:$BF,COLUMNS($I212:S212),0)/$K212),(VLOOKUP($D212,Customer_Demand!$D:$BF,COLUMNS($I212:S212),0)/$I212)),"")</f>
        <v/>
      </c>
      <c r="T212" s="49" t="str">
        <f>IFERROR(IF($K212&lt;&gt;"SS",(VLOOKUP($D212,Customer_Demand!$D:$BF,COLUMNS($I212:T212),0)/$I212+VLOOKUP($D212,Customer_Demand!$D:$BF,COLUMNS($I212:T212),0)/$K212),(VLOOKUP($D212,Customer_Demand!$D:$BF,COLUMNS($I212:T212),0)/$I212)),"")</f>
        <v/>
      </c>
      <c r="U212" s="49" t="str">
        <f>IFERROR(IF($K212&lt;&gt;"SS",(VLOOKUP($D212,Customer_Demand!$D:$BF,COLUMNS($I212:U212),0)/$I212+VLOOKUP($D212,Customer_Demand!$D:$BF,COLUMNS($I212:U212),0)/$K212),(VLOOKUP($D212,Customer_Demand!$D:$BF,COLUMNS($I212:U212),0)/$I212)),"")</f>
        <v/>
      </c>
      <c r="V212" s="49" t="str">
        <f>IFERROR(IF($K212&lt;&gt;"SS",(VLOOKUP($D212,Customer_Demand!$D:$BF,COLUMNS($I212:V212),0)/$I212+VLOOKUP($D212,Customer_Demand!$D:$BF,COLUMNS($I212:V212),0)/$K212),(VLOOKUP($D212,Customer_Demand!$D:$BF,COLUMNS($I212:V212),0)/$I212)),"")</f>
        <v/>
      </c>
      <c r="W212" s="49" t="str">
        <f>IFERROR(IF($K212&lt;&gt;"SS",(VLOOKUP($D212,Customer_Demand!$D:$BF,COLUMNS($I212:W212),0)/$I212+VLOOKUP($D212,Customer_Demand!$D:$BF,COLUMNS($I212:W212),0)/$K212),(VLOOKUP($D212,Customer_Demand!$D:$BF,COLUMNS($I212:W212),0)/$I212)),"")</f>
        <v/>
      </c>
      <c r="X212" s="49" t="str">
        <f>IFERROR(IF($K212&lt;&gt;"SS",(VLOOKUP($D212,Customer_Demand!$D:$BF,COLUMNS($I212:X212),0)/$I212+VLOOKUP($D212,Customer_Demand!$D:$BF,COLUMNS($I212:X212),0)/$K212),(VLOOKUP($D212,Customer_Demand!$D:$BF,COLUMNS($I212:X212),0)/$I212)),"")</f>
        <v/>
      </c>
      <c r="Y212" s="49" t="str">
        <f>IFERROR(IF($K212&lt;&gt;"SS",(VLOOKUP($D212,Customer_Demand!$D:$BF,COLUMNS($I212:Y212),0)/$I212+VLOOKUP($D212,Customer_Demand!$D:$BF,COLUMNS($I212:Y212),0)/$K212),(VLOOKUP($D212,Customer_Demand!$D:$BF,COLUMNS($I212:Y212),0)/$I212)),"")</f>
        <v/>
      </c>
      <c r="Z212" s="49" t="str">
        <f>IFERROR(IF($K212&lt;&gt;"SS",(VLOOKUP($D212,Customer_Demand!$D:$BF,COLUMNS($I212:Z212),0)/$I212+VLOOKUP($D212,Customer_Demand!$D:$BF,COLUMNS($I212:Z212),0)/$K212),(VLOOKUP($D212,Customer_Demand!$D:$BF,COLUMNS($I212:Z212),0)/$I212)),"")</f>
        <v/>
      </c>
      <c r="AA212" s="49" t="str">
        <f>IFERROR(IF($K212&lt;&gt;"SS",(VLOOKUP($D212,Customer_Demand!$D:$BF,COLUMNS($I212:AA212),0)/$I212+VLOOKUP($D212,Customer_Demand!$D:$BF,COLUMNS($I212:AA212),0)/$K212),(VLOOKUP($D212,Customer_Demand!$D:$BF,COLUMNS($I212:AA212),0)/$I212)),"")</f>
        <v/>
      </c>
      <c r="AB212" s="49" t="str">
        <f>IFERROR(IF($K212&lt;&gt;"SS",(VLOOKUP($D212,Customer_Demand!$D:$BF,COLUMNS($I212:AB212),0)/$I212+VLOOKUP($D212,Customer_Demand!$D:$BF,COLUMNS($I212:AB212),0)/$K212),(VLOOKUP($D212,Customer_Demand!$D:$BF,COLUMNS($I212:AB212),0)/$I212)),"")</f>
        <v/>
      </c>
      <c r="AC212" s="49" t="str">
        <f>IFERROR(IF($K212&lt;&gt;"SS",(VLOOKUP($D212,Customer_Demand!$D:$BF,COLUMNS($I212:AC212),0)/$I212+VLOOKUP($D212,Customer_Demand!$D:$BF,COLUMNS($I212:AC212),0)/$K212),(VLOOKUP($D212,Customer_Demand!$D:$BF,COLUMNS($I212:AC212),0)/$I212)),"")</f>
        <v/>
      </c>
      <c r="AD212" s="49" t="str">
        <f>IFERROR(IF($K212&lt;&gt;"SS",(VLOOKUP($D212,Customer_Demand!$D:$BF,COLUMNS($I212:AD212),0)/$I212+VLOOKUP($D212,Customer_Demand!$D:$BF,COLUMNS($I212:AD212),0)/$K212),(VLOOKUP($D212,Customer_Demand!$D:$BF,COLUMNS($I212:AD212),0)/$I212)),"")</f>
        <v/>
      </c>
      <c r="AE212" s="49" t="str">
        <f>IFERROR(IF($K212&lt;&gt;"SS",(VLOOKUP($D212,Customer_Demand!$D:$BF,COLUMNS($I212:AE212),0)/$I212+VLOOKUP($D212,Customer_Demand!$D:$BF,COLUMNS($I212:AE212),0)/$K212),(VLOOKUP($D212,Customer_Demand!$D:$BF,COLUMNS($I212:AE212),0)/$I212)),"")</f>
        <v/>
      </c>
      <c r="AF212" s="49" t="str">
        <f>IFERROR(IF($K212&lt;&gt;"SS",(VLOOKUP($D212,Customer_Demand!$D:$BF,COLUMNS($I212:AF212),0)/$I212+VLOOKUP($D212,Customer_Demand!$D:$BF,COLUMNS($I212:AF212),0)/$K212),(VLOOKUP($D212,Customer_Demand!$D:$BF,COLUMNS($I212:AF212),0)/$I212)),"")</f>
        <v/>
      </c>
      <c r="AG212" s="49" t="str">
        <f>IFERROR(IF($K212&lt;&gt;"SS",(VLOOKUP($D212,Customer_Demand!$D:$BF,COLUMNS($I212:AG212),0)/$I212+VLOOKUP($D212,Customer_Demand!$D:$BF,COLUMNS($I212:AG212),0)/$K212),(VLOOKUP($D212,Customer_Demand!$D:$BF,COLUMNS($I212:AG212),0)/$I212)),"")</f>
        <v/>
      </c>
      <c r="AH212" s="49" t="str">
        <f>IFERROR(IF($K212&lt;&gt;"SS",(VLOOKUP($D212,Customer_Demand!$D:$BF,COLUMNS($I212:AH212),0)/$I212+VLOOKUP($D212,Customer_Demand!$D:$BF,COLUMNS($I212:AH212),0)/$K212),(VLOOKUP($D212,Customer_Demand!$D:$BF,COLUMNS($I212:AH212),0)/$I212)),"")</f>
        <v/>
      </c>
      <c r="AI212" s="49" t="str">
        <f>IFERROR(IF($K212&lt;&gt;"SS",(VLOOKUP($D212,Customer_Demand!$D:$BF,COLUMNS($I212:AI212),0)/$I212+VLOOKUP($D212,Customer_Demand!$D:$BF,COLUMNS($I212:AI212),0)/$K212),(VLOOKUP($D212,Customer_Demand!$D:$BF,COLUMNS($I212:AI212),0)/$I212)),"")</f>
        <v/>
      </c>
      <c r="AJ212" s="49" t="str">
        <f>IFERROR(IF($K212&lt;&gt;"SS",(VLOOKUP($D212,Customer_Demand!$D:$BF,COLUMNS($I212:AJ212),0)/$I212+VLOOKUP($D212,Customer_Demand!$D:$BF,COLUMNS($I212:AJ212),0)/$K212),(VLOOKUP($D212,Customer_Demand!$D:$BF,COLUMNS($I212:AJ212),0)/$I212)),"")</f>
        <v/>
      </c>
      <c r="AK212" s="49" t="str">
        <f>IFERROR(IF($K212&lt;&gt;"SS",(VLOOKUP($D212,Customer_Demand!$D:$BF,COLUMNS($I212:AK212),0)/$I212+VLOOKUP($D212,Customer_Demand!$D:$BF,COLUMNS($I212:AK212),0)/$K212),(VLOOKUP($D212,Customer_Demand!$D:$BF,COLUMNS($I212:AK212),0)/$I212)),"")</f>
        <v/>
      </c>
      <c r="AL212" s="49" t="str">
        <f>IFERROR(IF($K212&lt;&gt;"SS",(VLOOKUP($D212,Customer_Demand!$D:$BF,COLUMNS($I212:AL212),0)/$I212+VLOOKUP($D212,Customer_Demand!$D:$BF,COLUMNS($I212:AL212),0)/$K212),(VLOOKUP($D212,Customer_Demand!$D:$BF,COLUMNS($I212:AL212),0)/$I212)),"")</f>
        <v/>
      </c>
      <c r="AM212" s="49" t="str">
        <f>IFERROR(IF($K212&lt;&gt;"SS",(VLOOKUP($D212,Customer_Demand!$D:$BF,COLUMNS($I212:AM212),0)/$I212+VLOOKUP($D212,Customer_Demand!$D:$BF,COLUMNS($I212:AM212),0)/$K212),(VLOOKUP($D212,Customer_Demand!$D:$BF,COLUMNS($I212:AM212),0)/$I212)),"")</f>
        <v/>
      </c>
      <c r="AN212" s="49" t="str">
        <f>IFERROR(IF($K212&lt;&gt;"SS",(VLOOKUP($D212,Customer_Demand!$D:$BF,COLUMNS($I212:AN212),0)/$I212+VLOOKUP($D212,Customer_Demand!$D:$BF,COLUMNS($I212:AN212),0)/$K212),(VLOOKUP($D212,Customer_Demand!$D:$BF,COLUMNS($I212:AN212),0)/$I212)),"")</f>
        <v/>
      </c>
      <c r="AO212" s="49" t="str">
        <f>IFERROR(IF($K212&lt;&gt;"SS",(VLOOKUP($D212,Customer_Demand!$D:$BF,COLUMNS($I212:AO212),0)/$I212+VLOOKUP($D212,Customer_Demand!$D:$BF,COLUMNS($I212:AO212),0)/$K212),(VLOOKUP($D212,Customer_Demand!$D:$BF,COLUMNS($I212:AO212),0)/$I212)),"")</f>
        <v/>
      </c>
      <c r="AP212" s="49" t="str">
        <f>IFERROR(IF($K212&lt;&gt;"SS",(VLOOKUP($D212,Customer_Demand!$D:$BF,COLUMNS($I212:AP212),0)/$I212+VLOOKUP($D212,Customer_Demand!$D:$BF,COLUMNS($I212:AP212),0)/$K212),(VLOOKUP($D212,Customer_Demand!$D:$BF,COLUMNS($I212:AP212),0)/$I212)),"")</f>
        <v/>
      </c>
      <c r="AQ212" s="49" t="str">
        <f>IFERROR(IF($K212&lt;&gt;"SS",(VLOOKUP($D212,Customer_Demand!$D:$BF,COLUMNS($I212:AQ212),0)/$I212+VLOOKUP($D212,Customer_Demand!$D:$BF,COLUMNS($I212:AQ212),0)/$K212),(VLOOKUP($D212,Customer_Demand!$D:$BF,COLUMNS($I212:AQ212),0)/$I212)),"")</f>
        <v/>
      </c>
      <c r="AR212" s="49" t="str">
        <f>IFERROR(IF($K212&lt;&gt;"SS",(VLOOKUP($D212,Customer_Demand!$D:$BF,COLUMNS($I212:AR212),0)/$I212+VLOOKUP($D212,Customer_Demand!$D:$BF,COLUMNS($I212:AR212),0)/$K212),(VLOOKUP($D212,Customer_Demand!$D:$BF,COLUMNS($I212:AR212),0)/$I212)),"")</f>
        <v/>
      </c>
      <c r="AS212" s="49" t="str">
        <f>IFERROR(IF($K212&lt;&gt;"SS",(VLOOKUP($D212,Customer_Demand!$D:$BF,COLUMNS($I212:AS212),0)/$I212+VLOOKUP($D212,Customer_Demand!$D:$BF,COLUMNS($I212:AS212),0)/$K212),(VLOOKUP($D212,Customer_Demand!$D:$BF,COLUMNS($I212:AS212),0)/$I212)),"")</f>
        <v/>
      </c>
      <c r="AT212" s="49" t="str">
        <f>IFERROR(IF($K212&lt;&gt;"SS",(VLOOKUP($D212,Customer_Demand!$D:$BF,COLUMNS($I212:AT212),0)/$I212+VLOOKUP($D212,Customer_Demand!$D:$BF,COLUMNS($I212:AT212),0)/$K212),(VLOOKUP($D212,Customer_Demand!$D:$BF,COLUMNS($I212:AT212),0)/$I212)),"")</f>
        <v/>
      </c>
      <c r="AU212" s="49" t="str">
        <f>IFERROR(IF($K212&lt;&gt;"SS",(VLOOKUP($D212,Customer_Demand!$D:$BF,COLUMNS($I212:AU212),0)/$I212+VLOOKUP($D212,Customer_Demand!$D:$BF,COLUMNS($I212:AU212),0)/$K212),(VLOOKUP($D212,Customer_Demand!$D:$BF,COLUMNS($I212:AU212),0)/$I212)),"")</f>
        <v/>
      </c>
      <c r="AV212" s="49" t="str">
        <f>IFERROR(IF($K212&lt;&gt;"SS",(VLOOKUP($D212,Customer_Demand!$D:$BF,COLUMNS($I212:AV212),0)/$I212+VLOOKUP($D212,Customer_Demand!$D:$BF,COLUMNS($I212:AV212),0)/$K212),(VLOOKUP($D212,Customer_Demand!$D:$BF,COLUMNS($I212:AV212),0)/$I212)),"")</f>
        <v/>
      </c>
      <c r="AW212" s="49" t="str">
        <f>IFERROR(IF($K212&lt;&gt;"SS",(VLOOKUP($D212,Customer_Demand!$D:$BF,COLUMNS($I212:AW212),0)/$I212+VLOOKUP($D212,Customer_Demand!$D:$BF,COLUMNS($I212:AW212),0)/$K212),(VLOOKUP($D212,Customer_Demand!$D:$BF,COLUMNS($I212:AW212),0)/$I212)),"")</f>
        <v/>
      </c>
      <c r="AX212" s="49" t="str">
        <f>IFERROR(IF($K212&lt;&gt;"SS",(VLOOKUP($D212,Customer_Demand!$D:$BF,COLUMNS($I212:AX212),0)/$I212+VLOOKUP($D212,Customer_Demand!$D:$BF,COLUMNS($I212:AX212),0)/$K212),(VLOOKUP($D212,Customer_Demand!$D:$BF,COLUMNS($I212:AX212),0)/$I212)),"")</f>
        <v/>
      </c>
      <c r="AY212" s="49" t="str">
        <f>IFERROR(IF($K212&lt;&gt;"SS",(VLOOKUP($D212,Customer_Demand!$D:$BF,COLUMNS($I212:AY212),0)/$I212+VLOOKUP($D212,Customer_Demand!$D:$BF,COLUMNS($I212:AY212),0)/$K212),(VLOOKUP($D212,Customer_Demand!$D:$BF,COLUMNS($I212:AY212),0)/$I212)),"")</f>
        <v/>
      </c>
      <c r="AZ212" s="49" t="str">
        <f>IFERROR(IF($K212&lt;&gt;"SS",(VLOOKUP($D212,Customer_Demand!$D:$BF,COLUMNS($I212:AZ212),0)/$I212+VLOOKUP($D212,Customer_Demand!$D:$BF,COLUMNS($I212:AZ212),0)/$K212),(VLOOKUP($D212,Customer_Demand!$D:$BF,COLUMNS($I212:AZ212),0)/$I212)),"")</f>
        <v/>
      </c>
      <c r="BA212" s="49" t="str">
        <f>IFERROR(IF($K212&lt;&gt;"SS",(VLOOKUP($D212,Customer_Demand!$D:$BF,COLUMNS($I212:BA212),0)/$I212+VLOOKUP($D212,Customer_Demand!$D:$BF,COLUMNS($I212:BA212),0)/$K212),(VLOOKUP($D212,Customer_Demand!$D:$BF,COLUMNS($I212:BA212),0)/$I212)),"")</f>
        <v/>
      </c>
      <c r="BB212" s="49" t="str">
        <f>IFERROR(IF($K212&lt;&gt;"SS",(VLOOKUP($D212,Customer_Demand!$D:$BF,COLUMNS($I212:BB212),0)/$I212+VLOOKUP($D212,Customer_Demand!$D:$BF,COLUMNS($I212:BB212),0)/$K212),(VLOOKUP($D212,Customer_Demand!$D:$BF,COLUMNS($I212:BB212),0)/$I212)),"")</f>
        <v/>
      </c>
      <c r="BC212" s="49" t="str">
        <f>IFERROR(IF($K212&lt;&gt;"SS",(VLOOKUP($D212,Customer_Demand!$D:$BF,COLUMNS($I212:BC212),0)/$I212+VLOOKUP($D212,Customer_Demand!$D:$BF,COLUMNS($I212:BC212),0)/$K212),(VLOOKUP($D212,Customer_Demand!$D:$BF,COLUMNS($I212:BC212),0)/$I212)),"")</f>
        <v/>
      </c>
      <c r="BD212" s="49" t="str">
        <f>IFERROR(IF($K212&lt;&gt;"SS",(VLOOKUP($D212,Customer_Demand!$D:$BF,COLUMNS($I212:BD212),0)/$I212+VLOOKUP($D212,Customer_Demand!$D:$BF,COLUMNS($I212:BD212),0)/$K212),(VLOOKUP($D212,Customer_Demand!$D:$BF,COLUMNS($I212:BD212),0)/$I212)),"")</f>
        <v/>
      </c>
      <c r="BE212" s="49" t="str">
        <f>IFERROR(IF($K212&lt;&gt;"SS",(VLOOKUP($D212,Customer_Demand!$D:$BF,COLUMNS($I212:BE212),0)/$I212+VLOOKUP($D212,Customer_Demand!$D:$BF,COLUMNS($I212:BE212),0)/$K212),(VLOOKUP($D212,Customer_Demand!$D:$BF,COLUMNS($I212:BE212),0)/$I212)),"")</f>
        <v/>
      </c>
      <c r="BF212" s="49" t="str">
        <f>IFERROR(IF($K212&lt;&gt;"SS",(VLOOKUP($D212,Customer_Demand!$D:$BF,COLUMNS($I212:BF212),0)/$I212+VLOOKUP($D212,Customer_Demand!$D:$BF,COLUMNS($I212:BF212),0)/$K212),(VLOOKUP($D212,Customer_Demand!$D:$BF,COLUMNS($I212:BF212),0)/$I212)),"")</f>
        <v/>
      </c>
      <c r="BG212" s="49" t="str">
        <f>IFERROR(IF($K212&lt;&gt;"SS",(VLOOKUP($D212,Customer_Demand!$D:$BF,COLUMNS($I212:BG212),0)/$I212+VLOOKUP($D212,Customer_Demand!$D:$BF,COLUMNS($I212:BG212),0)/$K212),(VLOOKUP($D212,Customer_Demand!$D:$BF,COLUMNS($I212:BG212),0)/$I212)),"")</f>
        <v/>
      </c>
      <c r="BH212" s="49" t="str">
        <f>IFERROR(IF($K212&lt;&gt;"SS",(VLOOKUP($D212,Customer_Demand!$D:$BF,COLUMNS($I212:BH212),0)/$I212+VLOOKUP($D212,Customer_Demand!$D:$BF,COLUMNS($I212:BH212),0)/$K212),(VLOOKUP($D212,Customer_Demand!$D:$BF,COLUMNS($I212:BH212),0)/$I212)),"")</f>
        <v/>
      </c>
      <c r="BI212" s="49" t="str">
        <f>IFERROR(IF($K212&lt;&gt;"SS",(VLOOKUP($D212,Customer_Demand!$D:$BF,COLUMNS($I212:BI212),0)/$I212+VLOOKUP($D212,Customer_Demand!$D:$BF,COLUMNS($I212:BI212),0)/$K212),(VLOOKUP($D212,Customer_Demand!$D:$BF,COLUMNS($I212:BI212),0)/$I212)),"")</f>
        <v/>
      </c>
      <c r="BJ212" s="49" t="str">
        <f>IFERROR(IF($K212&lt;&gt;"SS",(VLOOKUP($D212,Customer_Demand!$D:$BF,COLUMNS($I212:BJ212),0)/$I212+VLOOKUP($D212,Customer_Demand!$D:$BF,COLUMNS($I212:BJ212),0)/$K212),(VLOOKUP($D212,Customer_Demand!$D:$BF,COLUMNS($I212:BJ212),0)/$I212)),"")</f>
        <v/>
      </c>
      <c r="BK212" s="50" t="str">
        <f>IFERROR(IF($K212&lt;&gt;"SS",(VLOOKUP($D212,Customer_Demand!$D:$BF,COLUMNS($I212:BK212),0)/$I212+VLOOKUP($D212,Customer_Demand!$D:$BF,COLUMNS($I212:BK212),0)/$K212),(VLOOKUP($D212,Customer_Demand!$D:$BF,COLUMNS($I212:BK212),0)/$I212)),"")</f>
        <v/>
      </c>
      <c r="BL212" s="18"/>
    </row>
    <row r="213" spans="2:64" x14ac:dyDescent="0.2">
      <c r="B213" s="12" t="str">
        <f t="shared" si="19"/>
        <v/>
      </c>
      <c r="C213" s="45" t="str">
        <f>IF((Customer_Demand!C213)&lt;&gt;"",Customer_Demand!C213,"")</f>
        <v/>
      </c>
      <c r="D213" s="45" t="str">
        <f>IF(C213&lt;&gt;"",Customer_Demand!D213,"")</f>
        <v/>
      </c>
      <c r="E213" s="51" t="str">
        <f>IF(C213&lt;&gt;"",Customer_Demand!E213,"")</f>
        <v/>
      </c>
      <c r="F213" s="47" t="str">
        <f>IF(C213&lt;&gt;"",VLOOKUP(D213,Customer_Demand!$D$5:$F$1005,3,0),"")</f>
        <v/>
      </c>
      <c r="G213" s="48" t="str">
        <f t="shared" si="16"/>
        <v/>
      </c>
      <c r="H213" s="48" t="str">
        <f t="shared" si="17"/>
        <v/>
      </c>
      <c r="I213" s="48" t="str">
        <f>IFERROR(IF(C213&lt;&gt;"",VLOOKUP($H213,SMT_Cycle_Time_Data!$F:$Q,4,0),""),"SGR Not Defined")</f>
        <v/>
      </c>
      <c r="J213" s="48" t="str">
        <f t="shared" si="18"/>
        <v/>
      </c>
      <c r="K213" s="48" t="str">
        <f>IF(C213&lt;&gt;"",IFERROR(VLOOKUP($J213,SMT_Cycle_Time_Data!$F:$Q,4,0),"SS"),"")</f>
        <v/>
      </c>
      <c r="L213" s="49" t="str">
        <f>IFERROR(IF($K213&lt;&gt;"SS",(VLOOKUP($D213,Customer_Demand!$D:$BF,COLUMNS($I213:L213),0)/$I213+VLOOKUP($D213,Customer_Demand!$D:$BF,COLUMNS($I213:L213),0)/$K213),(VLOOKUP($D213,Customer_Demand!$D:$BF,COLUMNS($I213:L213),0)/$I213)),"")</f>
        <v/>
      </c>
      <c r="M213" s="49" t="str">
        <f>IFERROR(IF($K213&lt;&gt;"SS",(VLOOKUP($D213,Customer_Demand!$D:$BF,COLUMNS($I213:M213),0)/$I213+VLOOKUP($D213,Customer_Demand!$D:$BF,COLUMNS($I213:M213),0)/$K213),(VLOOKUP($D213,Customer_Demand!$D:$BF,COLUMNS($I213:M213),0)/$I213)),"")</f>
        <v/>
      </c>
      <c r="N213" s="49" t="str">
        <f>IFERROR(IF($K213&lt;&gt;"SS",(VLOOKUP($D213,Customer_Demand!$D:$BF,COLUMNS($I213:N213),0)/$I213+VLOOKUP($D213,Customer_Demand!$D:$BF,COLUMNS($I213:N213),0)/$K213),(VLOOKUP($D213,Customer_Demand!$D:$BF,COLUMNS($I213:N213),0)/$I213)),"")</f>
        <v/>
      </c>
      <c r="O213" s="49" t="str">
        <f>IFERROR(IF($K213&lt;&gt;"SS",(VLOOKUP($D213,Customer_Demand!$D:$BF,COLUMNS($I213:O213),0)/$I213+VLOOKUP($D213,Customer_Demand!$D:$BF,COLUMNS($I213:O213),0)/$K213),(VLOOKUP($D213,Customer_Demand!$D:$BF,COLUMNS($I213:O213),0)/$I213)),"")</f>
        <v/>
      </c>
      <c r="P213" s="49" t="str">
        <f>IFERROR(IF($K213&lt;&gt;"SS",(VLOOKUP($D213,Customer_Demand!$D:$BF,COLUMNS($I213:P213),0)/$I213+VLOOKUP($D213,Customer_Demand!$D:$BF,COLUMNS($I213:P213),0)/$K213),(VLOOKUP($D213,Customer_Demand!$D:$BF,COLUMNS($I213:P213),0)/$I213)),"")</f>
        <v/>
      </c>
      <c r="Q213" s="49" t="str">
        <f>IFERROR(IF($K213&lt;&gt;"SS",(VLOOKUP($D213,Customer_Demand!$D:$BF,COLUMNS($I213:Q213),0)/$I213+VLOOKUP($D213,Customer_Demand!$D:$BF,COLUMNS($I213:Q213),0)/$K213),(VLOOKUP($D213,Customer_Demand!$D:$BF,COLUMNS($I213:Q213),0)/$I213)),"")</f>
        <v/>
      </c>
      <c r="R213" s="49" t="str">
        <f>IFERROR(IF($K213&lt;&gt;"SS",(VLOOKUP($D213,Customer_Demand!$D:$BF,COLUMNS($I213:R213),0)/$I213+VLOOKUP($D213,Customer_Demand!$D:$BF,COLUMNS($I213:R213),0)/$K213),(VLOOKUP($D213,Customer_Demand!$D:$BF,COLUMNS($I213:R213),0)/$I213)),"")</f>
        <v/>
      </c>
      <c r="S213" s="49" t="str">
        <f>IFERROR(IF($K213&lt;&gt;"SS",(VLOOKUP($D213,Customer_Demand!$D:$BF,COLUMNS($I213:S213),0)/$I213+VLOOKUP($D213,Customer_Demand!$D:$BF,COLUMNS($I213:S213),0)/$K213),(VLOOKUP($D213,Customer_Demand!$D:$BF,COLUMNS($I213:S213),0)/$I213)),"")</f>
        <v/>
      </c>
      <c r="T213" s="49" t="str">
        <f>IFERROR(IF($K213&lt;&gt;"SS",(VLOOKUP($D213,Customer_Demand!$D:$BF,COLUMNS($I213:T213),0)/$I213+VLOOKUP($D213,Customer_Demand!$D:$BF,COLUMNS($I213:T213),0)/$K213),(VLOOKUP($D213,Customer_Demand!$D:$BF,COLUMNS($I213:T213),0)/$I213)),"")</f>
        <v/>
      </c>
      <c r="U213" s="49" t="str">
        <f>IFERROR(IF($K213&lt;&gt;"SS",(VLOOKUP($D213,Customer_Demand!$D:$BF,COLUMNS($I213:U213),0)/$I213+VLOOKUP($D213,Customer_Demand!$D:$BF,COLUMNS($I213:U213),0)/$K213),(VLOOKUP($D213,Customer_Demand!$D:$BF,COLUMNS($I213:U213),0)/$I213)),"")</f>
        <v/>
      </c>
      <c r="V213" s="49" t="str">
        <f>IFERROR(IF($K213&lt;&gt;"SS",(VLOOKUP($D213,Customer_Demand!$D:$BF,COLUMNS($I213:V213),0)/$I213+VLOOKUP($D213,Customer_Demand!$D:$BF,COLUMNS($I213:V213),0)/$K213),(VLOOKUP($D213,Customer_Demand!$D:$BF,COLUMNS($I213:V213),0)/$I213)),"")</f>
        <v/>
      </c>
      <c r="W213" s="49" t="str">
        <f>IFERROR(IF($K213&lt;&gt;"SS",(VLOOKUP($D213,Customer_Demand!$D:$BF,COLUMNS($I213:W213),0)/$I213+VLOOKUP($D213,Customer_Demand!$D:$BF,COLUMNS($I213:W213),0)/$K213),(VLOOKUP($D213,Customer_Demand!$D:$BF,COLUMNS($I213:W213),0)/$I213)),"")</f>
        <v/>
      </c>
      <c r="X213" s="49" t="str">
        <f>IFERROR(IF($K213&lt;&gt;"SS",(VLOOKUP($D213,Customer_Demand!$D:$BF,COLUMNS($I213:X213),0)/$I213+VLOOKUP($D213,Customer_Demand!$D:$BF,COLUMNS($I213:X213),0)/$K213),(VLOOKUP($D213,Customer_Demand!$D:$BF,COLUMNS($I213:X213),0)/$I213)),"")</f>
        <v/>
      </c>
      <c r="Y213" s="49" t="str">
        <f>IFERROR(IF($K213&lt;&gt;"SS",(VLOOKUP($D213,Customer_Demand!$D:$BF,COLUMNS($I213:Y213),0)/$I213+VLOOKUP($D213,Customer_Demand!$D:$BF,COLUMNS($I213:Y213),0)/$K213),(VLOOKUP($D213,Customer_Demand!$D:$BF,COLUMNS($I213:Y213),0)/$I213)),"")</f>
        <v/>
      </c>
      <c r="Z213" s="49" t="str">
        <f>IFERROR(IF($K213&lt;&gt;"SS",(VLOOKUP($D213,Customer_Demand!$D:$BF,COLUMNS($I213:Z213),0)/$I213+VLOOKUP($D213,Customer_Demand!$D:$BF,COLUMNS($I213:Z213),0)/$K213),(VLOOKUP($D213,Customer_Demand!$D:$BF,COLUMNS($I213:Z213),0)/$I213)),"")</f>
        <v/>
      </c>
      <c r="AA213" s="49" t="str">
        <f>IFERROR(IF($K213&lt;&gt;"SS",(VLOOKUP($D213,Customer_Demand!$D:$BF,COLUMNS($I213:AA213),0)/$I213+VLOOKUP($D213,Customer_Demand!$D:$BF,COLUMNS($I213:AA213),0)/$K213),(VLOOKUP($D213,Customer_Demand!$D:$BF,COLUMNS($I213:AA213),0)/$I213)),"")</f>
        <v/>
      </c>
      <c r="AB213" s="49" t="str">
        <f>IFERROR(IF($K213&lt;&gt;"SS",(VLOOKUP($D213,Customer_Demand!$D:$BF,COLUMNS($I213:AB213),0)/$I213+VLOOKUP($D213,Customer_Demand!$D:$BF,COLUMNS($I213:AB213),0)/$K213),(VLOOKUP($D213,Customer_Demand!$D:$BF,COLUMNS($I213:AB213),0)/$I213)),"")</f>
        <v/>
      </c>
      <c r="AC213" s="49" t="str">
        <f>IFERROR(IF($K213&lt;&gt;"SS",(VLOOKUP($D213,Customer_Demand!$D:$BF,COLUMNS($I213:AC213),0)/$I213+VLOOKUP($D213,Customer_Demand!$D:$BF,COLUMNS($I213:AC213),0)/$K213),(VLOOKUP($D213,Customer_Demand!$D:$BF,COLUMNS($I213:AC213),0)/$I213)),"")</f>
        <v/>
      </c>
      <c r="AD213" s="49" t="str">
        <f>IFERROR(IF($K213&lt;&gt;"SS",(VLOOKUP($D213,Customer_Demand!$D:$BF,COLUMNS($I213:AD213),0)/$I213+VLOOKUP($D213,Customer_Demand!$D:$BF,COLUMNS($I213:AD213),0)/$K213),(VLOOKUP($D213,Customer_Demand!$D:$BF,COLUMNS($I213:AD213),0)/$I213)),"")</f>
        <v/>
      </c>
      <c r="AE213" s="49" t="str">
        <f>IFERROR(IF($K213&lt;&gt;"SS",(VLOOKUP($D213,Customer_Demand!$D:$BF,COLUMNS($I213:AE213),0)/$I213+VLOOKUP($D213,Customer_Demand!$D:$BF,COLUMNS($I213:AE213),0)/$K213),(VLOOKUP($D213,Customer_Demand!$D:$BF,COLUMNS($I213:AE213),0)/$I213)),"")</f>
        <v/>
      </c>
      <c r="AF213" s="49" t="str">
        <f>IFERROR(IF($K213&lt;&gt;"SS",(VLOOKUP($D213,Customer_Demand!$D:$BF,COLUMNS($I213:AF213),0)/$I213+VLOOKUP($D213,Customer_Demand!$D:$BF,COLUMNS($I213:AF213),0)/$K213),(VLOOKUP($D213,Customer_Demand!$D:$BF,COLUMNS($I213:AF213),0)/$I213)),"")</f>
        <v/>
      </c>
      <c r="AG213" s="49" t="str">
        <f>IFERROR(IF($K213&lt;&gt;"SS",(VLOOKUP($D213,Customer_Demand!$D:$BF,COLUMNS($I213:AG213),0)/$I213+VLOOKUP($D213,Customer_Demand!$D:$BF,COLUMNS($I213:AG213),0)/$K213),(VLOOKUP($D213,Customer_Demand!$D:$BF,COLUMNS($I213:AG213),0)/$I213)),"")</f>
        <v/>
      </c>
      <c r="AH213" s="49" t="str">
        <f>IFERROR(IF($K213&lt;&gt;"SS",(VLOOKUP($D213,Customer_Demand!$D:$BF,COLUMNS($I213:AH213),0)/$I213+VLOOKUP($D213,Customer_Demand!$D:$BF,COLUMNS($I213:AH213),0)/$K213),(VLOOKUP($D213,Customer_Demand!$D:$BF,COLUMNS($I213:AH213),0)/$I213)),"")</f>
        <v/>
      </c>
      <c r="AI213" s="49" t="str">
        <f>IFERROR(IF($K213&lt;&gt;"SS",(VLOOKUP($D213,Customer_Demand!$D:$BF,COLUMNS($I213:AI213),0)/$I213+VLOOKUP($D213,Customer_Demand!$D:$BF,COLUMNS($I213:AI213),0)/$K213),(VLOOKUP($D213,Customer_Demand!$D:$BF,COLUMNS($I213:AI213),0)/$I213)),"")</f>
        <v/>
      </c>
      <c r="AJ213" s="49" t="str">
        <f>IFERROR(IF($K213&lt;&gt;"SS",(VLOOKUP($D213,Customer_Demand!$D:$BF,COLUMNS($I213:AJ213),0)/$I213+VLOOKUP($D213,Customer_Demand!$D:$BF,COLUMNS($I213:AJ213),0)/$K213),(VLOOKUP($D213,Customer_Demand!$D:$BF,COLUMNS($I213:AJ213),0)/$I213)),"")</f>
        <v/>
      </c>
      <c r="AK213" s="49" t="str">
        <f>IFERROR(IF($K213&lt;&gt;"SS",(VLOOKUP($D213,Customer_Demand!$D:$BF,COLUMNS($I213:AK213),0)/$I213+VLOOKUP($D213,Customer_Demand!$D:$BF,COLUMNS($I213:AK213),0)/$K213),(VLOOKUP($D213,Customer_Demand!$D:$BF,COLUMNS($I213:AK213),0)/$I213)),"")</f>
        <v/>
      </c>
      <c r="AL213" s="49" t="str">
        <f>IFERROR(IF($K213&lt;&gt;"SS",(VLOOKUP($D213,Customer_Demand!$D:$BF,COLUMNS($I213:AL213),0)/$I213+VLOOKUP($D213,Customer_Demand!$D:$BF,COLUMNS($I213:AL213),0)/$K213),(VLOOKUP($D213,Customer_Demand!$D:$BF,COLUMNS($I213:AL213),0)/$I213)),"")</f>
        <v/>
      </c>
      <c r="AM213" s="49" t="str">
        <f>IFERROR(IF($K213&lt;&gt;"SS",(VLOOKUP($D213,Customer_Demand!$D:$BF,COLUMNS($I213:AM213),0)/$I213+VLOOKUP($D213,Customer_Demand!$D:$BF,COLUMNS($I213:AM213),0)/$K213),(VLOOKUP($D213,Customer_Demand!$D:$BF,COLUMNS($I213:AM213),0)/$I213)),"")</f>
        <v/>
      </c>
      <c r="AN213" s="49" t="str">
        <f>IFERROR(IF($K213&lt;&gt;"SS",(VLOOKUP($D213,Customer_Demand!$D:$BF,COLUMNS($I213:AN213),0)/$I213+VLOOKUP($D213,Customer_Demand!$D:$BF,COLUMNS($I213:AN213),0)/$K213),(VLOOKUP($D213,Customer_Demand!$D:$BF,COLUMNS($I213:AN213),0)/$I213)),"")</f>
        <v/>
      </c>
      <c r="AO213" s="49" t="str">
        <f>IFERROR(IF($K213&lt;&gt;"SS",(VLOOKUP($D213,Customer_Demand!$D:$BF,COLUMNS($I213:AO213),0)/$I213+VLOOKUP($D213,Customer_Demand!$D:$BF,COLUMNS($I213:AO213),0)/$K213),(VLOOKUP($D213,Customer_Demand!$D:$BF,COLUMNS($I213:AO213),0)/$I213)),"")</f>
        <v/>
      </c>
      <c r="AP213" s="49" t="str">
        <f>IFERROR(IF($K213&lt;&gt;"SS",(VLOOKUP($D213,Customer_Demand!$D:$BF,COLUMNS($I213:AP213),0)/$I213+VLOOKUP($D213,Customer_Demand!$D:$BF,COLUMNS($I213:AP213),0)/$K213),(VLOOKUP($D213,Customer_Demand!$D:$BF,COLUMNS($I213:AP213),0)/$I213)),"")</f>
        <v/>
      </c>
      <c r="AQ213" s="49" t="str">
        <f>IFERROR(IF($K213&lt;&gt;"SS",(VLOOKUP($D213,Customer_Demand!$D:$BF,COLUMNS($I213:AQ213),0)/$I213+VLOOKUP($D213,Customer_Demand!$D:$BF,COLUMNS($I213:AQ213),0)/$K213),(VLOOKUP($D213,Customer_Demand!$D:$BF,COLUMNS($I213:AQ213),0)/$I213)),"")</f>
        <v/>
      </c>
      <c r="AR213" s="49" t="str">
        <f>IFERROR(IF($K213&lt;&gt;"SS",(VLOOKUP($D213,Customer_Demand!$D:$BF,COLUMNS($I213:AR213),0)/$I213+VLOOKUP($D213,Customer_Demand!$D:$BF,COLUMNS($I213:AR213),0)/$K213),(VLOOKUP($D213,Customer_Demand!$D:$BF,COLUMNS($I213:AR213),0)/$I213)),"")</f>
        <v/>
      </c>
      <c r="AS213" s="49" t="str">
        <f>IFERROR(IF($K213&lt;&gt;"SS",(VLOOKUP($D213,Customer_Demand!$D:$BF,COLUMNS($I213:AS213),0)/$I213+VLOOKUP($D213,Customer_Demand!$D:$BF,COLUMNS($I213:AS213),0)/$K213),(VLOOKUP($D213,Customer_Demand!$D:$BF,COLUMNS($I213:AS213),0)/$I213)),"")</f>
        <v/>
      </c>
      <c r="AT213" s="49" t="str">
        <f>IFERROR(IF($K213&lt;&gt;"SS",(VLOOKUP($D213,Customer_Demand!$D:$BF,COLUMNS($I213:AT213),0)/$I213+VLOOKUP($D213,Customer_Demand!$D:$BF,COLUMNS($I213:AT213),0)/$K213),(VLOOKUP($D213,Customer_Demand!$D:$BF,COLUMNS($I213:AT213),0)/$I213)),"")</f>
        <v/>
      </c>
      <c r="AU213" s="49" t="str">
        <f>IFERROR(IF($K213&lt;&gt;"SS",(VLOOKUP($D213,Customer_Demand!$D:$BF,COLUMNS($I213:AU213),0)/$I213+VLOOKUP($D213,Customer_Demand!$D:$BF,COLUMNS($I213:AU213),0)/$K213),(VLOOKUP($D213,Customer_Demand!$D:$BF,COLUMNS($I213:AU213),0)/$I213)),"")</f>
        <v/>
      </c>
      <c r="AV213" s="49" t="str">
        <f>IFERROR(IF($K213&lt;&gt;"SS",(VLOOKUP($D213,Customer_Demand!$D:$BF,COLUMNS($I213:AV213),0)/$I213+VLOOKUP($D213,Customer_Demand!$D:$BF,COLUMNS($I213:AV213),0)/$K213),(VLOOKUP($D213,Customer_Demand!$D:$BF,COLUMNS($I213:AV213),0)/$I213)),"")</f>
        <v/>
      </c>
      <c r="AW213" s="49" t="str">
        <f>IFERROR(IF($K213&lt;&gt;"SS",(VLOOKUP($D213,Customer_Demand!$D:$BF,COLUMNS($I213:AW213),0)/$I213+VLOOKUP($D213,Customer_Demand!$D:$BF,COLUMNS($I213:AW213),0)/$K213),(VLOOKUP($D213,Customer_Demand!$D:$BF,COLUMNS($I213:AW213),0)/$I213)),"")</f>
        <v/>
      </c>
      <c r="AX213" s="49" t="str">
        <f>IFERROR(IF($K213&lt;&gt;"SS",(VLOOKUP($D213,Customer_Demand!$D:$BF,COLUMNS($I213:AX213),0)/$I213+VLOOKUP($D213,Customer_Demand!$D:$BF,COLUMNS($I213:AX213),0)/$K213),(VLOOKUP($D213,Customer_Demand!$D:$BF,COLUMNS($I213:AX213),0)/$I213)),"")</f>
        <v/>
      </c>
      <c r="AY213" s="49" t="str">
        <f>IFERROR(IF($K213&lt;&gt;"SS",(VLOOKUP($D213,Customer_Demand!$D:$BF,COLUMNS($I213:AY213),0)/$I213+VLOOKUP($D213,Customer_Demand!$D:$BF,COLUMNS($I213:AY213),0)/$K213),(VLOOKUP($D213,Customer_Demand!$D:$BF,COLUMNS($I213:AY213),0)/$I213)),"")</f>
        <v/>
      </c>
      <c r="AZ213" s="49" t="str">
        <f>IFERROR(IF($K213&lt;&gt;"SS",(VLOOKUP($D213,Customer_Demand!$D:$BF,COLUMNS($I213:AZ213),0)/$I213+VLOOKUP($D213,Customer_Demand!$D:$BF,COLUMNS($I213:AZ213),0)/$K213),(VLOOKUP($D213,Customer_Demand!$D:$BF,COLUMNS($I213:AZ213),0)/$I213)),"")</f>
        <v/>
      </c>
      <c r="BA213" s="49" t="str">
        <f>IFERROR(IF($K213&lt;&gt;"SS",(VLOOKUP($D213,Customer_Demand!$D:$BF,COLUMNS($I213:BA213),0)/$I213+VLOOKUP($D213,Customer_Demand!$D:$BF,COLUMNS($I213:BA213),0)/$K213),(VLOOKUP($D213,Customer_Demand!$D:$BF,COLUMNS($I213:BA213),0)/$I213)),"")</f>
        <v/>
      </c>
      <c r="BB213" s="49" t="str">
        <f>IFERROR(IF($K213&lt;&gt;"SS",(VLOOKUP($D213,Customer_Demand!$D:$BF,COLUMNS($I213:BB213),0)/$I213+VLOOKUP($D213,Customer_Demand!$D:$BF,COLUMNS($I213:BB213),0)/$K213),(VLOOKUP($D213,Customer_Demand!$D:$BF,COLUMNS($I213:BB213),0)/$I213)),"")</f>
        <v/>
      </c>
      <c r="BC213" s="49" t="str">
        <f>IFERROR(IF($K213&lt;&gt;"SS",(VLOOKUP($D213,Customer_Demand!$D:$BF,COLUMNS($I213:BC213),0)/$I213+VLOOKUP($D213,Customer_Demand!$D:$BF,COLUMNS($I213:BC213),0)/$K213),(VLOOKUP($D213,Customer_Demand!$D:$BF,COLUMNS($I213:BC213),0)/$I213)),"")</f>
        <v/>
      </c>
      <c r="BD213" s="49" t="str">
        <f>IFERROR(IF($K213&lt;&gt;"SS",(VLOOKUP($D213,Customer_Demand!$D:$BF,COLUMNS($I213:BD213),0)/$I213+VLOOKUP($D213,Customer_Demand!$D:$BF,COLUMNS($I213:BD213),0)/$K213),(VLOOKUP($D213,Customer_Demand!$D:$BF,COLUMNS($I213:BD213),0)/$I213)),"")</f>
        <v/>
      </c>
      <c r="BE213" s="49" t="str">
        <f>IFERROR(IF($K213&lt;&gt;"SS",(VLOOKUP($D213,Customer_Demand!$D:$BF,COLUMNS($I213:BE213),0)/$I213+VLOOKUP($D213,Customer_Demand!$D:$BF,COLUMNS($I213:BE213),0)/$K213),(VLOOKUP($D213,Customer_Demand!$D:$BF,COLUMNS($I213:BE213),0)/$I213)),"")</f>
        <v/>
      </c>
      <c r="BF213" s="49" t="str">
        <f>IFERROR(IF($K213&lt;&gt;"SS",(VLOOKUP($D213,Customer_Demand!$D:$BF,COLUMNS($I213:BF213),0)/$I213+VLOOKUP($D213,Customer_Demand!$D:$BF,COLUMNS($I213:BF213),0)/$K213),(VLOOKUP($D213,Customer_Demand!$D:$BF,COLUMNS($I213:BF213),0)/$I213)),"")</f>
        <v/>
      </c>
      <c r="BG213" s="49" t="str">
        <f>IFERROR(IF($K213&lt;&gt;"SS",(VLOOKUP($D213,Customer_Demand!$D:$BF,COLUMNS($I213:BG213),0)/$I213+VLOOKUP($D213,Customer_Demand!$D:$BF,COLUMNS($I213:BG213),0)/$K213),(VLOOKUP($D213,Customer_Demand!$D:$BF,COLUMNS($I213:BG213),0)/$I213)),"")</f>
        <v/>
      </c>
      <c r="BH213" s="49" t="str">
        <f>IFERROR(IF($K213&lt;&gt;"SS",(VLOOKUP($D213,Customer_Demand!$D:$BF,COLUMNS($I213:BH213),0)/$I213+VLOOKUP($D213,Customer_Demand!$D:$BF,COLUMNS($I213:BH213),0)/$K213),(VLOOKUP($D213,Customer_Demand!$D:$BF,COLUMNS($I213:BH213),0)/$I213)),"")</f>
        <v/>
      </c>
      <c r="BI213" s="49" t="str">
        <f>IFERROR(IF($K213&lt;&gt;"SS",(VLOOKUP($D213,Customer_Demand!$D:$BF,COLUMNS($I213:BI213),0)/$I213+VLOOKUP($D213,Customer_Demand!$D:$BF,COLUMNS($I213:BI213),0)/$K213),(VLOOKUP($D213,Customer_Demand!$D:$BF,COLUMNS($I213:BI213),0)/$I213)),"")</f>
        <v/>
      </c>
      <c r="BJ213" s="49" t="str">
        <f>IFERROR(IF($K213&lt;&gt;"SS",(VLOOKUP($D213,Customer_Demand!$D:$BF,COLUMNS($I213:BJ213),0)/$I213+VLOOKUP($D213,Customer_Demand!$D:$BF,COLUMNS($I213:BJ213),0)/$K213),(VLOOKUP($D213,Customer_Demand!$D:$BF,COLUMNS($I213:BJ213),0)/$I213)),"")</f>
        <v/>
      </c>
      <c r="BK213" s="50" t="str">
        <f>IFERROR(IF($K213&lt;&gt;"SS",(VLOOKUP($D213,Customer_Demand!$D:$BF,COLUMNS($I213:BK213),0)/$I213+VLOOKUP($D213,Customer_Demand!$D:$BF,COLUMNS($I213:BK213),0)/$K213),(VLOOKUP($D213,Customer_Demand!$D:$BF,COLUMNS($I213:BK213),0)/$I213)),"")</f>
        <v/>
      </c>
      <c r="BL213" s="18"/>
    </row>
    <row r="214" spans="2:64" x14ac:dyDescent="0.2">
      <c r="B214" s="12" t="str">
        <f t="shared" si="19"/>
        <v/>
      </c>
      <c r="C214" s="45" t="str">
        <f>IF((Customer_Demand!C214)&lt;&gt;"",Customer_Demand!C214,"")</f>
        <v/>
      </c>
      <c r="D214" s="45" t="str">
        <f>IF(C214&lt;&gt;"",Customer_Demand!D214,"")</f>
        <v/>
      </c>
      <c r="E214" s="51" t="str">
        <f>IF(C214&lt;&gt;"",Customer_Demand!E214,"")</f>
        <v/>
      </c>
      <c r="F214" s="47" t="str">
        <f>IF(C214&lt;&gt;"",VLOOKUP(D214,Customer_Demand!$D$5:$F$1005,3,0),"")</f>
        <v/>
      </c>
      <c r="G214" s="48" t="str">
        <f t="shared" si="16"/>
        <v/>
      </c>
      <c r="H214" s="48" t="str">
        <f t="shared" si="17"/>
        <v/>
      </c>
      <c r="I214" s="48" t="str">
        <f>IFERROR(IF(C214&lt;&gt;"",VLOOKUP($H214,SMT_Cycle_Time_Data!$F:$Q,4,0),""),"SGR Not Defined")</f>
        <v/>
      </c>
      <c r="J214" s="48" t="str">
        <f t="shared" si="18"/>
        <v/>
      </c>
      <c r="K214" s="48" t="str">
        <f>IF(C214&lt;&gt;"",IFERROR(VLOOKUP($J214,SMT_Cycle_Time_Data!$F:$Q,4,0),"SS"),"")</f>
        <v/>
      </c>
      <c r="L214" s="49" t="str">
        <f>IFERROR(IF($K214&lt;&gt;"SS",(VLOOKUP($D214,Customer_Demand!$D:$BF,COLUMNS($I214:L214),0)/$I214+VLOOKUP($D214,Customer_Demand!$D:$BF,COLUMNS($I214:L214),0)/$K214),(VLOOKUP($D214,Customer_Demand!$D:$BF,COLUMNS($I214:L214),0)/$I214)),"")</f>
        <v/>
      </c>
      <c r="M214" s="49" t="str">
        <f>IFERROR(IF($K214&lt;&gt;"SS",(VLOOKUP($D214,Customer_Demand!$D:$BF,COLUMNS($I214:M214),0)/$I214+VLOOKUP($D214,Customer_Demand!$D:$BF,COLUMNS($I214:M214),0)/$K214),(VLOOKUP($D214,Customer_Demand!$D:$BF,COLUMNS($I214:M214),0)/$I214)),"")</f>
        <v/>
      </c>
      <c r="N214" s="49" t="str">
        <f>IFERROR(IF($K214&lt;&gt;"SS",(VLOOKUP($D214,Customer_Demand!$D:$BF,COLUMNS($I214:N214),0)/$I214+VLOOKUP($D214,Customer_Demand!$D:$BF,COLUMNS($I214:N214),0)/$K214),(VLOOKUP($D214,Customer_Demand!$D:$BF,COLUMNS($I214:N214),0)/$I214)),"")</f>
        <v/>
      </c>
      <c r="O214" s="49" t="str">
        <f>IFERROR(IF($K214&lt;&gt;"SS",(VLOOKUP($D214,Customer_Demand!$D:$BF,COLUMNS($I214:O214),0)/$I214+VLOOKUP($D214,Customer_Demand!$D:$BF,COLUMNS($I214:O214),0)/$K214),(VLOOKUP($D214,Customer_Demand!$D:$BF,COLUMNS($I214:O214),0)/$I214)),"")</f>
        <v/>
      </c>
      <c r="P214" s="49" t="str">
        <f>IFERROR(IF($K214&lt;&gt;"SS",(VLOOKUP($D214,Customer_Demand!$D:$BF,COLUMNS($I214:P214),0)/$I214+VLOOKUP($D214,Customer_Demand!$D:$BF,COLUMNS($I214:P214),0)/$K214),(VLOOKUP($D214,Customer_Demand!$D:$BF,COLUMNS($I214:P214),0)/$I214)),"")</f>
        <v/>
      </c>
      <c r="Q214" s="49" t="str">
        <f>IFERROR(IF($K214&lt;&gt;"SS",(VLOOKUP($D214,Customer_Demand!$D:$BF,COLUMNS($I214:Q214),0)/$I214+VLOOKUP($D214,Customer_Demand!$D:$BF,COLUMNS($I214:Q214),0)/$K214),(VLOOKUP($D214,Customer_Demand!$D:$BF,COLUMNS($I214:Q214),0)/$I214)),"")</f>
        <v/>
      </c>
      <c r="R214" s="49" t="str">
        <f>IFERROR(IF($K214&lt;&gt;"SS",(VLOOKUP($D214,Customer_Demand!$D:$BF,COLUMNS($I214:R214),0)/$I214+VLOOKUP($D214,Customer_Demand!$D:$BF,COLUMNS($I214:R214),0)/$K214),(VLOOKUP($D214,Customer_Demand!$D:$BF,COLUMNS($I214:R214),0)/$I214)),"")</f>
        <v/>
      </c>
      <c r="S214" s="49" t="str">
        <f>IFERROR(IF($K214&lt;&gt;"SS",(VLOOKUP($D214,Customer_Demand!$D:$BF,COLUMNS($I214:S214),0)/$I214+VLOOKUP($D214,Customer_Demand!$D:$BF,COLUMNS($I214:S214),0)/$K214),(VLOOKUP($D214,Customer_Demand!$D:$BF,COLUMNS($I214:S214),0)/$I214)),"")</f>
        <v/>
      </c>
      <c r="T214" s="49" t="str">
        <f>IFERROR(IF($K214&lt;&gt;"SS",(VLOOKUP($D214,Customer_Demand!$D:$BF,COLUMNS($I214:T214),0)/$I214+VLOOKUP($D214,Customer_Demand!$D:$BF,COLUMNS($I214:T214),0)/$K214),(VLOOKUP($D214,Customer_Demand!$D:$BF,COLUMNS($I214:T214),0)/$I214)),"")</f>
        <v/>
      </c>
      <c r="U214" s="49" t="str">
        <f>IFERROR(IF($K214&lt;&gt;"SS",(VLOOKUP($D214,Customer_Demand!$D:$BF,COLUMNS($I214:U214),0)/$I214+VLOOKUP($D214,Customer_Demand!$D:$BF,COLUMNS($I214:U214),0)/$K214),(VLOOKUP($D214,Customer_Demand!$D:$BF,COLUMNS($I214:U214),0)/$I214)),"")</f>
        <v/>
      </c>
      <c r="V214" s="49" t="str">
        <f>IFERROR(IF($K214&lt;&gt;"SS",(VLOOKUP($D214,Customer_Demand!$D:$BF,COLUMNS($I214:V214),0)/$I214+VLOOKUP($D214,Customer_Demand!$D:$BF,COLUMNS($I214:V214),0)/$K214),(VLOOKUP($D214,Customer_Demand!$D:$BF,COLUMNS($I214:V214),0)/$I214)),"")</f>
        <v/>
      </c>
      <c r="W214" s="49" t="str">
        <f>IFERROR(IF($K214&lt;&gt;"SS",(VLOOKUP($D214,Customer_Demand!$D:$BF,COLUMNS($I214:W214),0)/$I214+VLOOKUP($D214,Customer_Demand!$D:$BF,COLUMNS($I214:W214),0)/$K214),(VLOOKUP($D214,Customer_Demand!$D:$BF,COLUMNS($I214:W214),0)/$I214)),"")</f>
        <v/>
      </c>
      <c r="X214" s="49" t="str">
        <f>IFERROR(IF($K214&lt;&gt;"SS",(VLOOKUP($D214,Customer_Demand!$D:$BF,COLUMNS($I214:X214),0)/$I214+VLOOKUP($D214,Customer_Demand!$D:$BF,COLUMNS($I214:X214),0)/$K214),(VLOOKUP($D214,Customer_Demand!$D:$BF,COLUMNS($I214:X214),0)/$I214)),"")</f>
        <v/>
      </c>
      <c r="Y214" s="49" t="str">
        <f>IFERROR(IF($K214&lt;&gt;"SS",(VLOOKUP($D214,Customer_Demand!$D:$BF,COLUMNS($I214:Y214),0)/$I214+VLOOKUP($D214,Customer_Demand!$D:$BF,COLUMNS($I214:Y214),0)/$K214),(VLOOKUP($D214,Customer_Demand!$D:$BF,COLUMNS($I214:Y214),0)/$I214)),"")</f>
        <v/>
      </c>
      <c r="Z214" s="49" t="str">
        <f>IFERROR(IF($K214&lt;&gt;"SS",(VLOOKUP($D214,Customer_Demand!$D:$BF,COLUMNS($I214:Z214),0)/$I214+VLOOKUP($D214,Customer_Demand!$D:$BF,COLUMNS($I214:Z214),0)/$K214),(VLOOKUP($D214,Customer_Demand!$D:$BF,COLUMNS($I214:Z214),0)/$I214)),"")</f>
        <v/>
      </c>
      <c r="AA214" s="49" t="str">
        <f>IFERROR(IF($K214&lt;&gt;"SS",(VLOOKUP($D214,Customer_Demand!$D:$BF,COLUMNS($I214:AA214),0)/$I214+VLOOKUP($D214,Customer_Demand!$D:$BF,COLUMNS($I214:AA214),0)/$K214),(VLOOKUP($D214,Customer_Demand!$D:$BF,COLUMNS($I214:AA214),0)/$I214)),"")</f>
        <v/>
      </c>
      <c r="AB214" s="49" t="str">
        <f>IFERROR(IF($K214&lt;&gt;"SS",(VLOOKUP($D214,Customer_Demand!$D:$BF,COLUMNS($I214:AB214),0)/$I214+VLOOKUP($D214,Customer_Demand!$D:$BF,COLUMNS($I214:AB214),0)/$K214),(VLOOKUP($D214,Customer_Demand!$D:$BF,COLUMNS($I214:AB214),0)/$I214)),"")</f>
        <v/>
      </c>
      <c r="AC214" s="49" t="str">
        <f>IFERROR(IF($K214&lt;&gt;"SS",(VLOOKUP($D214,Customer_Demand!$D:$BF,COLUMNS($I214:AC214),0)/$I214+VLOOKUP($D214,Customer_Demand!$D:$BF,COLUMNS($I214:AC214),0)/$K214),(VLOOKUP($D214,Customer_Demand!$D:$BF,COLUMNS($I214:AC214),0)/$I214)),"")</f>
        <v/>
      </c>
      <c r="AD214" s="49" t="str">
        <f>IFERROR(IF($K214&lt;&gt;"SS",(VLOOKUP($D214,Customer_Demand!$D:$BF,COLUMNS($I214:AD214),0)/$I214+VLOOKUP($D214,Customer_Demand!$D:$BF,COLUMNS($I214:AD214),0)/$K214),(VLOOKUP($D214,Customer_Demand!$D:$BF,COLUMNS($I214:AD214),0)/$I214)),"")</f>
        <v/>
      </c>
      <c r="AE214" s="49" t="str">
        <f>IFERROR(IF($K214&lt;&gt;"SS",(VLOOKUP($D214,Customer_Demand!$D:$BF,COLUMNS($I214:AE214),0)/$I214+VLOOKUP($D214,Customer_Demand!$D:$BF,COLUMNS($I214:AE214),0)/$K214),(VLOOKUP($D214,Customer_Demand!$D:$BF,COLUMNS($I214:AE214),0)/$I214)),"")</f>
        <v/>
      </c>
      <c r="AF214" s="49" t="str">
        <f>IFERROR(IF($K214&lt;&gt;"SS",(VLOOKUP($D214,Customer_Demand!$D:$BF,COLUMNS($I214:AF214),0)/$I214+VLOOKUP($D214,Customer_Demand!$D:$BF,COLUMNS($I214:AF214),0)/$K214),(VLOOKUP($D214,Customer_Demand!$D:$BF,COLUMNS($I214:AF214),0)/$I214)),"")</f>
        <v/>
      </c>
      <c r="AG214" s="49" t="str">
        <f>IFERROR(IF($K214&lt;&gt;"SS",(VLOOKUP($D214,Customer_Demand!$D:$BF,COLUMNS($I214:AG214),0)/$I214+VLOOKUP($D214,Customer_Demand!$D:$BF,COLUMNS($I214:AG214),0)/$K214),(VLOOKUP($D214,Customer_Demand!$D:$BF,COLUMNS($I214:AG214),0)/$I214)),"")</f>
        <v/>
      </c>
      <c r="AH214" s="49" t="str">
        <f>IFERROR(IF($K214&lt;&gt;"SS",(VLOOKUP($D214,Customer_Demand!$D:$BF,COLUMNS($I214:AH214),0)/$I214+VLOOKUP($D214,Customer_Demand!$D:$BF,COLUMNS($I214:AH214),0)/$K214),(VLOOKUP($D214,Customer_Demand!$D:$BF,COLUMNS($I214:AH214),0)/$I214)),"")</f>
        <v/>
      </c>
      <c r="AI214" s="49" t="str">
        <f>IFERROR(IF($K214&lt;&gt;"SS",(VLOOKUP($D214,Customer_Demand!$D:$BF,COLUMNS($I214:AI214),0)/$I214+VLOOKUP($D214,Customer_Demand!$D:$BF,COLUMNS($I214:AI214),0)/$K214),(VLOOKUP($D214,Customer_Demand!$D:$BF,COLUMNS($I214:AI214),0)/$I214)),"")</f>
        <v/>
      </c>
      <c r="AJ214" s="49" t="str">
        <f>IFERROR(IF($K214&lt;&gt;"SS",(VLOOKUP($D214,Customer_Demand!$D:$BF,COLUMNS($I214:AJ214),0)/$I214+VLOOKUP($D214,Customer_Demand!$D:$BF,COLUMNS($I214:AJ214),0)/$K214),(VLOOKUP($D214,Customer_Demand!$D:$BF,COLUMNS($I214:AJ214),0)/$I214)),"")</f>
        <v/>
      </c>
      <c r="AK214" s="49" t="str">
        <f>IFERROR(IF($K214&lt;&gt;"SS",(VLOOKUP($D214,Customer_Demand!$D:$BF,COLUMNS($I214:AK214),0)/$I214+VLOOKUP($D214,Customer_Demand!$D:$BF,COLUMNS($I214:AK214),0)/$K214),(VLOOKUP($D214,Customer_Demand!$D:$BF,COLUMNS($I214:AK214),0)/$I214)),"")</f>
        <v/>
      </c>
      <c r="AL214" s="49" t="str">
        <f>IFERROR(IF($K214&lt;&gt;"SS",(VLOOKUP($D214,Customer_Demand!$D:$BF,COLUMNS($I214:AL214),0)/$I214+VLOOKUP($D214,Customer_Demand!$D:$BF,COLUMNS($I214:AL214),0)/$K214),(VLOOKUP($D214,Customer_Demand!$D:$BF,COLUMNS($I214:AL214),0)/$I214)),"")</f>
        <v/>
      </c>
      <c r="AM214" s="49" t="str">
        <f>IFERROR(IF($K214&lt;&gt;"SS",(VLOOKUP($D214,Customer_Demand!$D:$BF,COLUMNS($I214:AM214),0)/$I214+VLOOKUP($D214,Customer_Demand!$D:$BF,COLUMNS($I214:AM214),0)/$K214),(VLOOKUP($D214,Customer_Demand!$D:$BF,COLUMNS($I214:AM214),0)/$I214)),"")</f>
        <v/>
      </c>
      <c r="AN214" s="49" t="str">
        <f>IFERROR(IF($K214&lt;&gt;"SS",(VLOOKUP($D214,Customer_Demand!$D:$BF,COLUMNS($I214:AN214),0)/$I214+VLOOKUP($D214,Customer_Demand!$D:$BF,COLUMNS($I214:AN214),0)/$K214),(VLOOKUP($D214,Customer_Demand!$D:$BF,COLUMNS($I214:AN214),0)/$I214)),"")</f>
        <v/>
      </c>
      <c r="AO214" s="49" t="str">
        <f>IFERROR(IF($K214&lt;&gt;"SS",(VLOOKUP($D214,Customer_Demand!$D:$BF,COLUMNS($I214:AO214),0)/$I214+VLOOKUP($D214,Customer_Demand!$D:$BF,COLUMNS($I214:AO214),0)/$K214),(VLOOKUP($D214,Customer_Demand!$D:$BF,COLUMNS($I214:AO214),0)/$I214)),"")</f>
        <v/>
      </c>
      <c r="AP214" s="49" t="str">
        <f>IFERROR(IF($K214&lt;&gt;"SS",(VLOOKUP($D214,Customer_Demand!$D:$BF,COLUMNS($I214:AP214),0)/$I214+VLOOKUP($D214,Customer_Demand!$D:$BF,COLUMNS($I214:AP214),0)/$K214),(VLOOKUP($D214,Customer_Demand!$D:$BF,COLUMNS($I214:AP214),0)/$I214)),"")</f>
        <v/>
      </c>
      <c r="AQ214" s="49" t="str">
        <f>IFERROR(IF($K214&lt;&gt;"SS",(VLOOKUP($D214,Customer_Demand!$D:$BF,COLUMNS($I214:AQ214),0)/$I214+VLOOKUP($D214,Customer_Demand!$D:$BF,COLUMNS($I214:AQ214),0)/$K214),(VLOOKUP($D214,Customer_Demand!$D:$BF,COLUMNS($I214:AQ214),0)/$I214)),"")</f>
        <v/>
      </c>
      <c r="AR214" s="49" t="str">
        <f>IFERROR(IF($K214&lt;&gt;"SS",(VLOOKUP($D214,Customer_Demand!$D:$BF,COLUMNS($I214:AR214),0)/$I214+VLOOKUP($D214,Customer_Demand!$D:$BF,COLUMNS($I214:AR214),0)/$K214),(VLOOKUP($D214,Customer_Demand!$D:$BF,COLUMNS($I214:AR214),0)/$I214)),"")</f>
        <v/>
      </c>
      <c r="AS214" s="49" t="str">
        <f>IFERROR(IF($K214&lt;&gt;"SS",(VLOOKUP($D214,Customer_Demand!$D:$BF,COLUMNS($I214:AS214),0)/$I214+VLOOKUP($D214,Customer_Demand!$D:$BF,COLUMNS($I214:AS214),0)/$K214),(VLOOKUP($D214,Customer_Demand!$D:$BF,COLUMNS($I214:AS214),0)/$I214)),"")</f>
        <v/>
      </c>
      <c r="AT214" s="49" t="str">
        <f>IFERROR(IF($K214&lt;&gt;"SS",(VLOOKUP($D214,Customer_Demand!$D:$BF,COLUMNS($I214:AT214),0)/$I214+VLOOKUP($D214,Customer_Demand!$D:$BF,COLUMNS($I214:AT214),0)/$K214),(VLOOKUP($D214,Customer_Demand!$D:$BF,COLUMNS($I214:AT214),0)/$I214)),"")</f>
        <v/>
      </c>
      <c r="AU214" s="49" t="str">
        <f>IFERROR(IF($K214&lt;&gt;"SS",(VLOOKUP($D214,Customer_Demand!$D:$BF,COLUMNS($I214:AU214),0)/$I214+VLOOKUP($D214,Customer_Demand!$D:$BF,COLUMNS($I214:AU214),0)/$K214),(VLOOKUP($D214,Customer_Demand!$D:$BF,COLUMNS($I214:AU214),0)/$I214)),"")</f>
        <v/>
      </c>
      <c r="AV214" s="49" t="str">
        <f>IFERROR(IF($K214&lt;&gt;"SS",(VLOOKUP($D214,Customer_Demand!$D:$BF,COLUMNS($I214:AV214),0)/$I214+VLOOKUP($D214,Customer_Demand!$D:$BF,COLUMNS($I214:AV214),0)/$K214),(VLOOKUP($D214,Customer_Demand!$D:$BF,COLUMNS($I214:AV214),0)/$I214)),"")</f>
        <v/>
      </c>
      <c r="AW214" s="49" t="str">
        <f>IFERROR(IF($K214&lt;&gt;"SS",(VLOOKUP($D214,Customer_Demand!$D:$BF,COLUMNS($I214:AW214),0)/$I214+VLOOKUP($D214,Customer_Demand!$D:$BF,COLUMNS($I214:AW214),0)/$K214),(VLOOKUP($D214,Customer_Demand!$D:$BF,COLUMNS($I214:AW214),0)/$I214)),"")</f>
        <v/>
      </c>
      <c r="AX214" s="49" t="str">
        <f>IFERROR(IF($K214&lt;&gt;"SS",(VLOOKUP($D214,Customer_Demand!$D:$BF,COLUMNS($I214:AX214),0)/$I214+VLOOKUP($D214,Customer_Demand!$D:$BF,COLUMNS($I214:AX214),0)/$K214),(VLOOKUP($D214,Customer_Demand!$D:$BF,COLUMNS($I214:AX214),0)/$I214)),"")</f>
        <v/>
      </c>
      <c r="AY214" s="49" t="str">
        <f>IFERROR(IF($K214&lt;&gt;"SS",(VLOOKUP($D214,Customer_Demand!$D:$BF,COLUMNS($I214:AY214),0)/$I214+VLOOKUP($D214,Customer_Demand!$D:$BF,COLUMNS($I214:AY214),0)/$K214),(VLOOKUP($D214,Customer_Demand!$D:$BF,COLUMNS($I214:AY214),0)/$I214)),"")</f>
        <v/>
      </c>
      <c r="AZ214" s="49" t="str">
        <f>IFERROR(IF($K214&lt;&gt;"SS",(VLOOKUP($D214,Customer_Demand!$D:$BF,COLUMNS($I214:AZ214),0)/$I214+VLOOKUP($D214,Customer_Demand!$D:$BF,COLUMNS($I214:AZ214),0)/$K214),(VLOOKUP($D214,Customer_Demand!$D:$BF,COLUMNS($I214:AZ214),0)/$I214)),"")</f>
        <v/>
      </c>
      <c r="BA214" s="49" t="str">
        <f>IFERROR(IF($K214&lt;&gt;"SS",(VLOOKUP($D214,Customer_Demand!$D:$BF,COLUMNS($I214:BA214),0)/$I214+VLOOKUP($D214,Customer_Demand!$D:$BF,COLUMNS($I214:BA214),0)/$K214),(VLOOKUP($D214,Customer_Demand!$D:$BF,COLUMNS($I214:BA214),0)/$I214)),"")</f>
        <v/>
      </c>
      <c r="BB214" s="49" t="str">
        <f>IFERROR(IF($K214&lt;&gt;"SS",(VLOOKUP($D214,Customer_Demand!$D:$BF,COLUMNS($I214:BB214),0)/$I214+VLOOKUP($D214,Customer_Demand!$D:$BF,COLUMNS($I214:BB214),0)/$K214),(VLOOKUP($D214,Customer_Demand!$D:$BF,COLUMNS($I214:BB214),0)/$I214)),"")</f>
        <v/>
      </c>
      <c r="BC214" s="49" t="str">
        <f>IFERROR(IF($K214&lt;&gt;"SS",(VLOOKUP($D214,Customer_Demand!$D:$BF,COLUMNS($I214:BC214),0)/$I214+VLOOKUP($D214,Customer_Demand!$D:$BF,COLUMNS($I214:BC214),0)/$K214),(VLOOKUP($D214,Customer_Demand!$D:$BF,COLUMNS($I214:BC214),0)/$I214)),"")</f>
        <v/>
      </c>
      <c r="BD214" s="49" t="str">
        <f>IFERROR(IF($K214&lt;&gt;"SS",(VLOOKUP($D214,Customer_Demand!$D:$BF,COLUMNS($I214:BD214),0)/$I214+VLOOKUP($D214,Customer_Demand!$D:$BF,COLUMNS($I214:BD214),0)/$K214),(VLOOKUP($D214,Customer_Demand!$D:$BF,COLUMNS($I214:BD214),0)/$I214)),"")</f>
        <v/>
      </c>
      <c r="BE214" s="49" t="str">
        <f>IFERROR(IF($K214&lt;&gt;"SS",(VLOOKUP($D214,Customer_Demand!$D:$BF,COLUMNS($I214:BE214),0)/$I214+VLOOKUP($D214,Customer_Demand!$D:$BF,COLUMNS($I214:BE214),0)/$K214),(VLOOKUP($D214,Customer_Demand!$D:$BF,COLUMNS($I214:BE214),0)/$I214)),"")</f>
        <v/>
      </c>
      <c r="BF214" s="49" t="str">
        <f>IFERROR(IF($K214&lt;&gt;"SS",(VLOOKUP($D214,Customer_Demand!$D:$BF,COLUMNS($I214:BF214),0)/$I214+VLOOKUP($D214,Customer_Demand!$D:$BF,COLUMNS($I214:BF214),0)/$K214),(VLOOKUP($D214,Customer_Demand!$D:$BF,COLUMNS($I214:BF214),0)/$I214)),"")</f>
        <v/>
      </c>
      <c r="BG214" s="49" t="str">
        <f>IFERROR(IF($K214&lt;&gt;"SS",(VLOOKUP($D214,Customer_Demand!$D:$BF,COLUMNS($I214:BG214),0)/$I214+VLOOKUP($D214,Customer_Demand!$D:$BF,COLUMNS($I214:BG214),0)/$K214),(VLOOKUP($D214,Customer_Demand!$D:$BF,COLUMNS($I214:BG214),0)/$I214)),"")</f>
        <v/>
      </c>
      <c r="BH214" s="49" t="str">
        <f>IFERROR(IF($K214&lt;&gt;"SS",(VLOOKUP($D214,Customer_Demand!$D:$BF,COLUMNS($I214:BH214),0)/$I214+VLOOKUP($D214,Customer_Demand!$D:$BF,COLUMNS($I214:BH214),0)/$K214),(VLOOKUP($D214,Customer_Demand!$D:$BF,COLUMNS($I214:BH214),0)/$I214)),"")</f>
        <v/>
      </c>
      <c r="BI214" s="49" t="str">
        <f>IFERROR(IF($K214&lt;&gt;"SS",(VLOOKUP($D214,Customer_Demand!$D:$BF,COLUMNS($I214:BI214),0)/$I214+VLOOKUP($D214,Customer_Demand!$D:$BF,COLUMNS($I214:BI214),0)/$K214),(VLOOKUP($D214,Customer_Demand!$D:$BF,COLUMNS($I214:BI214),0)/$I214)),"")</f>
        <v/>
      </c>
      <c r="BJ214" s="49" t="str">
        <f>IFERROR(IF($K214&lt;&gt;"SS",(VLOOKUP($D214,Customer_Demand!$D:$BF,COLUMNS($I214:BJ214),0)/$I214+VLOOKUP($D214,Customer_Demand!$D:$BF,COLUMNS($I214:BJ214),0)/$K214),(VLOOKUP($D214,Customer_Demand!$D:$BF,COLUMNS($I214:BJ214),0)/$I214)),"")</f>
        <v/>
      </c>
      <c r="BK214" s="50" t="str">
        <f>IFERROR(IF($K214&lt;&gt;"SS",(VLOOKUP($D214,Customer_Demand!$D:$BF,COLUMNS($I214:BK214),0)/$I214+VLOOKUP($D214,Customer_Demand!$D:$BF,COLUMNS($I214:BK214),0)/$K214),(VLOOKUP($D214,Customer_Demand!$D:$BF,COLUMNS($I214:BK214),0)/$I214)),"")</f>
        <v/>
      </c>
      <c r="BL214" s="18"/>
    </row>
    <row r="215" spans="2:64" x14ac:dyDescent="0.2">
      <c r="B215" s="12" t="str">
        <f t="shared" si="19"/>
        <v/>
      </c>
      <c r="C215" s="45" t="str">
        <f>IF((Customer_Demand!C215)&lt;&gt;"",Customer_Demand!C215,"")</f>
        <v/>
      </c>
      <c r="D215" s="45" t="str">
        <f>IF(C215&lt;&gt;"",Customer_Demand!D215,"")</f>
        <v/>
      </c>
      <c r="E215" s="51" t="str">
        <f>IF(C215&lt;&gt;"",Customer_Demand!E215,"")</f>
        <v/>
      </c>
      <c r="F215" s="47" t="str">
        <f>IF(C215&lt;&gt;"",VLOOKUP(D215,Customer_Demand!$D$5:$F$1005,3,0),"")</f>
        <v/>
      </c>
      <c r="G215" s="48" t="str">
        <f t="shared" si="16"/>
        <v/>
      </c>
      <c r="H215" s="48" t="str">
        <f t="shared" si="17"/>
        <v/>
      </c>
      <c r="I215" s="48" t="str">
        <f>IFERROR(IF(C215&lt;&gt;"",VLOOKUP($H215,SMT_Cycle_Time_Data!$F:$Q,4,0),""),"SGR Not Defined")</f>
        <v/>
      </c>
      <c r="J215" s="48" t="str">
        <f t="shared" si="18"/>
        <v/>
      </c>
      <c r="K215" s="48" t="str">
        <f>IF(C215&lt;&gt;"",IFERROR(VLOOKUP($J215,SMT_Cycle_Time_Data!$F:$Q,4,0),"SS"),"")</f>
        <v/>
      </c>
      <c r="L215" s="49" t="str">
        <f>IFERROR(IF($K215&lt;&gt;"SS",(VLOOKUP($D215,Customer_Demand!$D:$BF,COLUMNS($I215:L215),0)/$I215+VLOOKUP($D215,Customer_Demand!$D:$BF,COLUMNS($I215:L215),0)/$K215),(VLOOKUP($D215,Customer_Demand!$D:$BF,COLUMNS($I215:L215),0)/$I215)),"")</f>
        <v/>
      </c>
      <c r="M215" s="49" t="str">
        <f>IFERROR(IF($K215&lt;&gt;"SS",(VLOOKUP($D215,Customer_Demand!$D:$BF,COLUMNS($I215:M215),0)/$I215+VLOOKUP($D215,Customer_Demand!$D:$BF,COLUMNS($I215:M215),0)/$K215),(VLOOKUP($D215,Customer_Demand!$D:$BF,COLUMNS($I215:M215),0)/$I215)),"")</f>
        <v/>
      </c>
      <c r="N215" s="49" t="str">
        <f>IFERROR(IF($K215&lt;&gt;"SS",(VLOOKUP($D215,Customer_Demand!$D:$BF,COLUMNS($I215:N215),0)/$I215+VLOOKUP($D215,Customer_Demand!$D:$BF,COLUMNS($I215:N215),0)/$K215),(VLOOKUP($D215,Customer_Demand!$D:$BF,COLUMNS($I215:N215),0)/$I215)),"")</f>
        <v/>
      </c>
      <c r="O215" s="49" t="str">
        <f>IFERROR(IF($K215&lt;&gt;"SS",(VLOOKUP($D215,Customer_Demand!$D:$BF,COLUMNS($I215:O215),0)/$I215+VLOOKUP($D215,Customer_Demand!$D:$BF,COLUMNS($I215:O215),0)/$K215),(VLOOKUP($D215,Customer_Demand!$D:$BF,COLUMNS($I215:O215),0)/$I215)),"")</f>
        <v/>
      </c>
      <c r="P215" s="49" t="str">
        <f>IFERROR(IF($K215&lt;&gt;"SS",(VLOOKUP($D215,Customer_Demand!$D:$BF,COLUMNS($I215:P215),0)/$I215+VLOOKUP($D215,Customer_Demand!$D:$BF,COLUMNS($I215:P215),0)/$K215),(VLOOKUP($D215,Customer_Demand!$D:$BF,COLUMNS($I215:P215),0)/$I215)),"")</f>
        <v/>
      </c>
      <c r="Q215" s="49" t="str">
        <f>IFERROR(IF($K215&lt;&gt;"SS",(VLOOKUP($D215,Customer_Demand!$D:$BF,COLUMNS($I215:Q215),0)/$I215+VLOOKUP($D215,Customer_Demand!$D:$BF,COLUMNS($I215:Q215),0)/$K215),(VLOOKUP($D215,Customer_Demand!$D:$BF,COLUMNS($I215:Q215),0)/$I215)),"")</f>
        <v/>
      </c>
      <c r="R215" s="49" t="str">
        <f>IFERROR(IF($K215&lt;&gt;"SS",(VLOOKUP($D215,Customer_Demand!$D:$BF,COLUMNS($I215:R215),0)/$I215+VLOOKUP($D215,Customer_Demand!$D:$BF,COLUMNS($I215:R215),0)/$K215),(VLOOKUP($D215,Customer_Demand!$D:$BF,COLUMNS($I215:R215),0)/$I215)),"")</f>
        <v/>
      </c>
      <c r="S215" s="49" t="str">
        <f>IFERROR(IF($K215&lt;&gt;"SS",(VLOOKUP($D215,Customer_Demand!$D:$BF,COLUMNS($I215:S215),0)/$I215+VLOOKUP($D215,Customer_Demand!$D:$BF,COLUMNS($I215:S215),0)/$K215),(VLOOKUP($D215,Customer_Demand!$D:$BF,COLUMNS($I215:S215),0)/$I215)),"")</f>
        <v/>
      </c>
      <c r="T215" s="49" t="str">
        <f>IFERROR(IF($K215&lt;&gt;"SS",(VLOOKUP($D215,Customer_Demand!$D:$BF,COLUMNS($I215:T215),0)/$I215+VLOOKUP($D215,Customer_Demand!$D:$BF,COLUMNS($I215:T215),0)/$K215),(VLOOKUP($D215,Customer_Demand!$D:$BF,COLUMNS($I215:T215),0)/$I215)),"")</f>
        <v/>
      </c>
      <c r="U215" s="49" t="str">
        <f>IFERROR(IF($K215&lt;&gt;"SS",(VLOOKUP($D215,Customer_Demand!$D:$BF,COLUMNS($I215:U215),0)/$I215+VLOOKUP($D215,Customer_Demand!$D:$BF,COLUMNS($I215:U215),0)/$K215),(VLOOKUP($D215,Customer_Demand!$D:$BF,COLUMNS($I215:U215),0)/$I215)),"")</f>
        <v/>
      </c>
      <c r="V215" s="49" t="str">
        <f>IFERROR(IF($K215&lt;&gt;"SS",(VLOOKUP($D215,Customer_Demand!$D:$BF,COLUMNS($I215:V215),0)/$I215+VLOOKUP($D215,Customer_Demand!$D:$BF,COLUMNS($I215:V215),0)/$K215),(VLOOKUP($D215,Customer_Demand!$D:$BF,COLUMNS($I215:V215),0)/$I215)),"")</f>
        <v/>
      </c>
      <c r="W215" s="49" t="str">
        <f>IFERROR(IF($K215&lt;&gt;"SS",(VLOOKUP($D215,Customer_Demand!$D:$BF,COLUMNS($I215:W215),0)/$I215+VLOOKUP($D215,Customer_Demand!$D:$BF,COLUMNS($I215:W215),0)/$K215),(VLOOKUP($D215,Customer_Demand!$D:$BF,COLUMNS($I215:W215),0)/$I215)),"")</f>
        <v/>
      </c>
      <c r="X215" s="49" t="str">
        <f>IFERROR(IF($K215&lt;&gt;"SS",(VLOOKUP($D215,Customer_Demand!$D:$BF,COLUMNS($I215:X215),0)/$I215+VLOOKUP($D215,Customer_Demand!$D:$BF,COLUMNS($I215:X215),0)/$K215),(VLOOKUP($D215,Customer_Demand!$D:$BF,COLUMNS($I215:X215),0)/$I215)),"")</f>
        <v/>
      </c>
      <c r="Y215" s="49" t="str">
        <f>IFERROR(IF($K215&lt;&gt;"SS",(VLOOKUP($D215,Customer_Demand!$D:$BF,COLUMNS($I215:Y215),0)/$I215+VLOOKUP($D215,Customer_Demand!$D:$BF,COLUMNS($I215:Y215),0)/$K215),(VLOOKUP($D215,Customer_Demand!$D:$BF,COLUMNS($I215:Y215),0)/$I215)),"")</f>
        <v/>
      </c>
      <c r="Z215" s="49" t="str">
        <f>IFERROR(IF($K215&lt;&gt;"SS",(VLOOKUP($D215,Customer_Demand!$D:$BF,COLUMNS($I215:Z215),0)/$I215+VLOOKUP($D215,Customer_Demand!$D:$BF,COLUMNS($I215:Z215),0)/$K215),(VLOOKUP($D215,Customer_Demand!$D:$BF,COLUMNS($I215:Z215),0)/$I215)),"")</f>
        <v/>
      </c>
      <c r="AA215" s="49" t="str">
        <f>IFERROR(IF($K215&lt;&gt;"SS",(VLOOKUP($D215,Customer_Demand!$D:$BF,COLUMNS($I215:AA215),0)/$I215+VLOOKUP($D215,Customer_Demand!$D:$BF,COLUMNS($I215:AA215),0)/$K215),(VLOOKUP($D215,Customer_Demand!$D:$BF,COLUMNS($I215:AA215),0)/$I215)),"")</f>
        <v/>
      </c>
      <c r="AB215" s="49" t="str">
        <f>IFERROR(IF($K215&lt;&gt;"SS",(VLOOKUP($D215,Customer_Demand!$D:$BF,COLUMNS($I215:AB215),0)/$I215+VLOOKUP($D215,Customer_Demand!$D:$BF,COLUMNS($I215:AB215),0)/$K215),(VLOOKUP($D215,Customer_Demand!$D:$BF,COLUMNS($I215:AB215),0)/$I215)),"")</f>
        <v/>
      </c>
      <c r="AC215" s="49" t="str">
        <f>IFERROR(IF($K215&lt;&gt;"SS",(VLOOKUP($D215,Customer_Demand!$D:$BF,COLUMNS($I215:AC215),0)/$I215+VLOOKUP($D215,Customer_Demand!$D:$BF,COLUMNS($I215:AC215),0)/$K215),(VLOOKUP($D215,Customer_Demand!$D:$BF,COLUMNS($I215:AC215),0)/$I215)),"")</f>
        <v/>
      </c>
      <c r="AD215" s="49" t="str">
        <f>IFERROR(IF($K215&lt;&gt;"SS",(VLOOKUP($D215,Customer_Demand!$D:$BF,COLUMNS($I215:AD215),0)/$I215+VLOOKUP($D215,Customer_Demand!$D:$BF,COLUMNS($I215:AD215),0)/$K215),(VLOOKUP($D215,Customer_Demand!$D:$BF,COLUMNS($I215:AD215),0)/$I215)),"")</f>
        <v/>
      </c>
      <c r="AE215" s="49" t="str">
        <f>IFERROR(IF($K215&lt;&gt;"SS",(VLOOKUP($D215,Customer_Demand!$D:$BF,COLUMNS($I215:AE215),0)/$I215+VLOOKUP($D215,Customer_Demand!$D:$BF,COLUMNS($I215:AE215),0)/$K215),(VLOOKUP($D215,Customer_Demand!$D:$BF,COLUMNS($I215:AE215),0)/$I215)),"")</f>
        <v/>
      </c>
      <c r="AF215" s="49" t="str">
        <f>IFERROR(IF($K215&lt;&gt;"SS",(VLOOKUP($D215,Customer_Demand!$D:$BF,COLUMNS($I215:AF215),0)/$I215+VLOOKUP($D215,Customer_Demand!$D:$BF,COLUMNS($I215:AF215),0)/$K215),(VLOOKUP($D215,Customer_Demand!$D:$BF,COLUMNS($I215:AF215),0)/$I215)),"")</f>
        <v/>
      </c>
      <c r="AG215" s="49" t="str">
        <f>IFERROR(IF($K215&lt;&gt;"SS",(VLOOKUP($D215,Customer_Demand!$D:$BF,COLUMNS($I215:AG215),0)/$I215+VLOOKUP($D215,Customer_Demand!$D:$BF,COLUMNS($I215:AG215),0)/$K215),(VLOOKUP($D215,Customer_Demand!$D:$BF,COLUMNS($I215:AG215),0)/$I215)),"")</f>
        <v/>
      </c>
      <c r="AH215" s="49" t="str">
        <f>IFERROR(IF($K215&lt;&gt;"SS",(VLOOKUP($D215,Customer_Demand!$D:$BF,COLUMNS($I215:AH215),0)/$I215+VLOOKUP($D215,Customer_Demand!$D:$BF,COLUMNS($I215:AH215),0)/$K215),(VLOOKUP($D215,Customer_Demand!$D:$BF,COLUMNS($I215:AH215),0)/$I215)),"")</f>
        <v/>
      </c>
      <c r="AI215" s="49" t="str">
        <f>IFERROR(IF($K215&lt;&gt;"SS",(VLOOKUP($D215,Customer_Demand!$D:$BF,COLUMNS($I215:AI215),0)/$I215+VLOOKUP($D215,Customer_Demand!$D:$BF,COLUMNS($I215:AI215),0)/$K215),(VLOOKUP($D215,Customer_Demand!$D:$BF,COLUMNS($I215:AI215),0)/$I215)),"")</f>
        <v/>
      </c>
      <c r="AJ215" s="49" t="str">
        <f>IFERROR(IF($K215&lt;&gt;"SS",(VLOOKUP($D215,Customer_Demand!$D:$BF,COLUMNS($I215:AJ215),0)/$I215+VLOOKUP($D215,Customer_Demand!$D:$BF,COLUMNS($I215:AJ215),0)/$K215),(VLOOKUP($D215,Customer_Demand!$D:$BF,COLUMNS($I215:AJ215),0)/$I215)),"")</f>
        <v/>
      </c>
      <c r="AK215" s="49" t="str">
        <f>IFERROR(IF($K215&lt;&gt;"SS",(VLOOKUP($D215,Customer_Demand!$D:$BF,COLUMNS($I215:AK215),0)/$I215+VLOOKUP($D215,Customer_Demand!$D:$BF,COLUMNS($I215:AK215),0)/$K215),(VLOOKUP($D215,Customer_Demand!$D:$BF,COLUMNS($I215:AK215),0)/$I215)),"")</f>
        <v/>
      </c>
      <c r="AL215" s="49" t="str">
        <f>IFERROR(IF($K215&lt;&gt;"SS",(VLOOKUP($D215,Customer_Demand!$D:$BF,COLUMNS($I215:AL215),0)/$I215+VLOOKUP($D215,Customer_Demand!$D:$BF,COLUMNS($I215:AL215),0)/$K215),(VLOOKUP($D215,Customer_Demand!$D:$BF,COLUMNS($I215:AL215),0)/$I215)),"")</f>
        <v/>
      </c>
      <c r="AM215" s="49" t="str">
        <f>IFERROR(IF($K215&lt;&gt;"SS",(VLOOKUP($D215,Customer_Demand!$D:$BF,COLUMNS($I215:AM215),0)/$I215+VLOOKUP($D215,Customer_Demand!$D:$BF,COLUMNS($I215:AM215),0)/$K215),(VLOOKUP($D215,Customer_Demand!$D:$BF,COLUMNS($I215:AM215),0)/$I215)),"")</f>
        <v/>
      </c>
      <c r="AN215" s="49" t="str">
        <f>IFERROR(IF($K215&lt;&gt;"SS",(VLOOKUP($D215,Customer_Demand!$D:$BF,COLUMNS($I215:AN215),0)/$I215+VLOOKUP($D215,Customer_Demand!$D:$BF,COLUMNS($I215:AN215),0)/$K215),(VLOOKUP($D215,Customer_Demand!$D:$BF,COLUMNS($I215:AN215),0)/$I215)),"")</f>
        <v/>
      </c>
      <c r="AO215" s="49" t="str">
        <f>IFERROR(IF($K215&lt;&gt;"SS",(VLOOKUP($D215,Customer_Demand!$D:$BF,COLUMNS($I215:AO215),0)/$I215+VLOOKUP($D215,Customer_Demand!$D:$BF,COLUMNS($I215:AO215),0)/$K215),(VLOOKUP($D215,Customer_Demand!$D:$BF,COLUMNS($I215:AO215),0)/$I215)),"")</f>
        <v/>
      </c>
      <c r="AP215" s="49" t="str">
        <f>IFERROR(IF($K215&lt;&gt;"SS",(VLOOKUP($D215,Customer_Demand!$D:$BF,COLUMNS($I215:AP215),0)/$I215+VLOOKUP($D215,Customer_Demand!$D:$BF,COLUMNS($I215:AP215),0)/$K215),(VLOOKUP($D215,Customer_Demand!$D:$BF,COLUMNS($I215:AP215),0)/$I215)),"")</f>
        <v/>
      </c>
      <c r="AQ215" s="49" t="str">
        <f>IFERROR(IF($K215&lt;&gt;"SS",(VLOOKUP($D215,Customer_Demand!$D:$BF,COLUMNS($I215:AQ215),0)/$I215+VLOOKUP($D215,Customer_Demand!$D:$BF,COLUMNS($I215:AQ215),0)/$K215),(VLOOKUP($D215,Customer_Demand!$D:$BF,COLUMNS($I215:AQ215),0)/$I215)),"")</f>
        <v/>
      </c>
      <c r="AR215" s="49" t="str">
        <f>IFERROR(IF($K215&lt;&gt;"SS",(VLOOKUP($D215,Customer_Demand!$D:$BF,COLUMNS($I215:AR215),0)/$I215+VLOOKUP($D215,Customer_Demand!$D:$BF,COLUMNS($I215:AR215),0)/$K215),(VLOOKUP($D215,Customer_Demand!$D:$BF,COLUMNS($I215:AR215),0)/$I215)),"")</f>
        <v/>
      </c>
      <c r="AS215" s="49" t="str">
        <f>IFERROR(IF($K215&lt;&gt;"SS",(VLOOKUP($D215,Customer_Demand!$D:$BF,COLUMNS($I215:AS215),0)/$I215+VLOOKUP($D215,Customer_Demand!$D:$BF,COLUMNS($I215:AS215),0)/$K215),(VLOOKUP($D215,Customer_Demand!$D:$BF,COLUMNS($I215:AS215),0)/$I215)),"")</f>
        <v/>
      </c>
      <c r="AT215" s="49" t="str">
        <f>IFERROR(IF($K215&lt;&gt;"SS",(VLOOKUP($D215,Customer_Demand!$D:$BF,COLUMNS($I215:AT215),0)/$I215+VLOOKUP($D215,Customer_Demand!$D:$BF,COLUMNS($I215:AT215),0)/$K215),(VLOOKUP($D215,Customer_Demand!$D:$BF,COLUMNS($I215:AT215),0)/$I215)),"")</f>
        <v/>
      </c>
      <c r="AU215" s="49" t="str">
        <f>IFERROR(IF($K215&lt;&gt;"SS",(VLOOKUP($D215,Customer_Demand!$D:$BF,COLUMNS($I215:AU215),0)/$I215+VLOOKUP($D215,Customer_Demand!$D:$BF,COLUMNS($I215:AU215),0)/$K215),(VLOOKUP($D215,Customer_Demand!$D:$BF,COLUMNS($I215:AU215),0)/$I215)),"")</f>
        <v/>
      </c>
      <c r="AV215" s="49" t="str">
        <f>IFERROR(IF($K215&lt;&gt;"SS",(VLOOKUP($D215,Customer_Demand!$D:$BF,COLUMNS($I215:AV215),0)/$I215+VLOOKUP($D215,Customer_Demand!$D:$BF,COLUMNS($I215:AV215),0)/$K215),(VLOOKUP($D215,Customer_Demand!$D:$BF,COLUMNS($I215:AV215),0)/$I215)),"")</f>
        <v/>
      </c>
      <c r="AW215" s="49" t="str">
        <f>IFERROR(IF($K215&lt;&gt;"SS",(VLOOKUP($D215,Customer_Demand!$D:$BF,COLUMNS($I215:AW215),0)/$I215+VLOOKUP($D215,Customer_Demand!$D:$BF,COLUMNS($I215:AW215),0)/$K215),(VLOOKUP($D215,Customer_Demand!$D:$BF,COLUMNS($I215:AW215),0)/$I215)),"")</f>
        <v/>
      </c>
      <c r="AX215" s="49" t="str">
        <f>IFERROR(IF($K215&lt;&gt;"SS",(VLOOKUP($D215,Customer_Demand!$D:$BF,COLUMNS($I215:AX215),0)/$I215+VLOOKUP($D215,Customer_Demand!$D:$BF,COLUMNS($I215:AX215),0)/$K215),(VLOOKUP($D215,Customer_Demand!$D:$BF,COLUMNS($I215:AX215),0)/$I215)),"")</f>
        <v/>
      </c>
      <c r="AY215" s="49" t="str">
        <f>IFERROR(IF($K215&lt;&gt;"SS",(VLOOKUP($D215,Customer_Demand!$D:$BF,COLUMNS($I215:AY215),0)/$I215+VLOOKUP($D215,Customer_Demand!$D:$BF,COLUMNS($I215:AY215),0)/$K215),(VLOOKUP($D215,Customer_Demand!$D:$BF,COLUMNS($I215:AY215),0)/$I215)),"")</f>
        <v/>
      </c>
      <c r="AZ215" s="49" t="str">
        <f>IFERROR(IF($K215&lt;&gt;"SS",(VLOOKUP($D215,Customer_Demand!$D:$BF,COLUMNS($I215:AZ215),0)/$I215+VLOOKUP($D215,Customer_Demand!$D:$BF,COLUMNS($I215:AZ215),0)/$K215),(VLOOKUP($D215,Customer_Demand!$D:$BF,COLUMNS($I215:AZ215),0)/$I215)),"")</f>
        <v/>
      </c>
      <c r="BA215" s="49" t="str">
        <f>IFERROR(IF($K215&lt;&gt;"SS",(VLOOKUP($D215,Customer_Demand!$D:$BF,COLUMNS($I215:BA215),0)/$I215+VLOOKUP($D215,Customer_Demand!$D:$BF,COLUMNS($I215:BA215),0)/$K215),(VLOOKUP($D215,Customer_Demand!$D:$BF,COLUMNS($I215:BA215),0)/$I215)),"")</f>
        <v/>
      </c>
      <c r="BB215" s="49" t="str">
        <f>IFERROR(IF($K215&lt;&gt;"SS",(VLOOKUP($D215,Customer_Demand!$D:$BF,COLUMNS($I215:BB215),0)/$I215+VLOOKUP($D215,Customer_Demand!$D:$BF,COLUMNS($I215:BB215),0)/$K215),(VLOOKUP($D215,Customer_Demand!$D:$BF,COLUMNS($I215:BB215),0)/$I215)),"")</f>
        <v/>
      </c>
      <c r="BC215" s="49" t="str">
        <f>IFERROR(IF($K215&lt;&gt;"SS",(VLOOKUP($D215,Customer_Demand!$D:$BF,COLUMNS($I215:BC215),0)/$I215+VLOOKUP($D215,Customer_Demand!$D:$BF,COLUMNS($I215:BC215),0)/$K215),(VLOOKUP($D215,Customer_Demand!$D:$BF,COLUMNS($I215:BC215),0)/$I215)),"")</f>
        <v/>
      </c>
      <c r="BD215" s="49" t="str">
        <f>IFERROR(IF($K215&lt;&gt;"SS",(VLOOKUP($D215,Customer_Demand!$D:$BF,COLUMNS($I215:BD215),0)/$I215+VLOOKUP($D215,Customer_Demand!$D:$BF,COLUMNS($I215:BD215),0)/$K215),(VLOOKUP($D215,Customer_Demand!$D:$BF,COLUMNS($I215:BD215),0)/$I215)),"")</f>
        <v/>
      </c>
      <c r="BE215" s="49" t="str">
        <f>IFERROR(IF($K215&lt;&gt;"SS",(VLOOKUP($D215,Customer_Demand!$D:$BF,COLUMNS($I215:BE215),0)/$I215+VLOOKUP($D215,Customer_Demand!$D:$BF,COLUMNS($I215:BE215),0)/$K215),(VLOOKUP($D215,Customer_Demand!$D:$BF,COLUMNS($I215:BE215),0)/$I215)),"")</f>
        <v/>
      </c>
      <c r="BF215" s="49" t="str">
        <f>IFERROR(IF($K215&lt;&gt;"SS",(VLOOKUP($D215,Customer_Demand!$D:$BF,COLUMNS($I215:BF215),0)/$I215+VLOOKUP($D215,Customer_Demand!$D:$BF,COLUMNS($I215:BF215),0)/$K215),(VLOOKUP($D215,Customer_Demand!$D:$BF,COLUMNS($I215:BF215),0)/$I215)),"")</f>
        <v/>
      </c>
      <c r="BG215" s="49" t="str">
        <f>IFERROR(IF($K215&lt;&gt;"SS",(VLOOKUP($D215,Customer_Demand!$D:$BF,COLUMNS($I215:BG215),0)/$I215+VLOOKUP($D215,Customer_Demand!$D:$BF,COLUMNS($I215:BG215),0)/$K215),(VLOOKUP($D215,Customer_Demand!$D:$BF,COLUMNS($I215:BG215),0)/$I215)),"")</f>
        <v/>
      </c>
      <c r="BH215" s="49" t="str">
        <f>IFERROR(IF($K215&lt;&gt;"SS",(VLOOKUP($D215,Customer_Demand!$D:$BF,COLUMNS($I215:BH215),0)/$I215+VLOOKUP($D215,Customer_Demand!$D:$BF,COLUMNS($I215:BH215),0)/$K215),(VLOOKUP($D215,Customer_Demand!$D:$BF,COLUMNS($I215:BH215),0)/$I215)),"")</f>
        <v/>
      </c>
      <c r="BI215" s="49" t="str">
        <f>IFERROR(IF($K215&lt;&gt;"SS",(VLOOKUP($D215,Customer_Demand!$D:$BF,COLUMNS($I215:BI215),0)/$I215+VLOOKUP($D215,Customer_Demand!$D:$BF,COLUMNS($I215:BI215),0)/$K215),(VLOOKUP($D215,Customer_Demand!$D:$BF,COLUMNS($I215:BI215),0)/$I215)),"")</f>
        <v/>
      </c>
      <c r="BJ215" s="49" t="str">
        <f>IFERROR(IF($K215&lt;&gt;"SS",(VLOOKUP($D215,Customer_Demand!$D:$BF,COLUMNS($I215:BJ215),0)/$I215+VLOOKUP($D215,Customer_Demand!$D:$BF,COLUMNS($I215:BJ215),0)/$K215),(VLOOKUP($D215,Customer_Demand!$D:$BF,COLUMNS($I215:BJ215),0)/$I215)),"")</f>
        <v/>
      </c>
      <c r="BK215" s="50" t="str">
        <f>IFERROR(IF($K215&lt;&gt;"SS",(VLOOKUP($D215,Customer_Demand!$D:$BF,COLUMNS($I215:BK215),0)/$I215+VLOOKUP($D215,Customer_Demand!$D:$BF,COLUMNS($I215:BK215),0)/$K215),(VLOOKUP($D215,Customer_Demand!$D:$BF,COLUMNS($I215:BK215),0)/$I215)),"")</f>
        <v/>
      </c>
      <c r="BL215" s="18"/>
    </row>
    <row r="216" spans="2:64" x14ac:dyDescent="0.2">
      <c r="B216" s="12" t="str">
        <f t="shared" si="19"/>
        <v/>
      </c>
      <c r="C216" s="45" t="str">
        <f>IF((Customer_Demand!C216)&lt;&gt;"",Customer_Demand!C216,"")</f>
        <v/>
      </c>
      <c r="D216" s="45" t="str">
        <f>IF(C216&lt;&gt;"",Customer_Demand!D216,"")</f>
        <v/>
      </c>
      <c r="E216" s="51" t="str">
        <f>IF(C216&lt;&gt;"",Customer_Demand!E216,"")</f>
        <v/>
      </c>
      <c r="F216" s="47" t="str">
        <f>IF(C216&lt;&gt;"",VLOOKUP(D216,Customer_Demand!$D$5:$F$1005,3,0),"")</f>
        <v/>
      </c>
      <c r="G216" s="48" t="str">
        <f t="shared" si="16"/>
        <v/>
      </c>
      <c r="H216" s="48" t="str">
        <f t="shared" si="17"/>
        <v/>
      </c>
      <c r="I216" s="48" t="str">
        <f>IFERROR(IF(C216&lt;&gt;"",VLOOKUP($H216,SMT_Cycle_Time_Data!$F:$Q,4,0),""),"SGR Not Defined")</f>
        <v/>
      </c>
      <c r="J216" s="48" t="str">
        <f t="shared" si="18"/>
        <v/>
      </c>
      <c r="K216" s="48" t="str">
        <f>IF(C216&lt;&gt;"",IFERROR(VLOOKUP($J216,SMT_Cycle_Time_Data!$F:$Q,4,0),"SS"),"")</f>
        <v/>
      </c>
      <c r="L216" s="49" t="str">
        <f>IFERROR(IF($K216&lt;&gt;"SS",(VLOOKUP($D216,Customer_Demand!$D:$BF,COLUMNS($I216:L216),0)/$I216+VLOOKUP($D216,Customer_Demand!$D:$BF,COLUMNS($I216:L216),0)/$K216),(VLOOKUP($D216,Customer_Demand!$D:$BF,COLUMNS($I216:L216),0)/$I216)),"")</f>
        <v/>
      </c>
      <c r="M216" s="49" t="str">
        <f>IFERROR(IF($K216&lt;&gt;"SS",(VLOOKUP($D216,Customer_Demand!$D:$BF,COLUMNS($I216:M216),0)/$I216+VLOOKUP($D216,Customer_Demand!$D:$BF,COLUMNS($I216:M216),0)/$K216),(VLOOKUP($D216,Customer_Demand!$D:$BF,COLUMNS($I216:M216),0)/$I216)),"")</f>
        <v/>
      </c>
      <c r="N216" s="49" t="str">
        <f>IFERROR(IF($K216&lt;&gt;"SS",(VLOOKUP($D216,Customer_Demand!$D:$BF,COLUMNS($I216:N216),0)/$I216+VLOOKUP($D216,Customer_Demand!$D:$BF,COLUMNS($I216:N216),0)/$K216),(VLOOKUP($D216,Customer_Demand!$D:$BF,COLUMNS($I216:N216),0)/$I216)),"")</f>
        <v/>
      </c>
      <c r="O216" s="49" t="str">
        <f>IFERROR(IF($K216&lt;&gt;"SS",(VLOOKUP($D216,Customer_Demand!$D:$BF,COLUMNS($I216:O216),0)/$I216+VLOOKUP($D216,Customer_Demand!$D:$BF,COLUMNS($I216:O216),0)/$K216),(VLOOKUP($D216,Customer_Demand!$D:$BF,COLUMNS($I216:O216),0)/$I216)),"")</f>
        <v/>
      </c>
      <c r="P216" s="49" t="str">
        <f>IFERROR(IF($K216&lt;&gt;"SS",(VLOOKUP($D216,Customer_Demand!$D:$BF,COLUMNS($I216:P216),0)/$I216+VLOOKUP($D216,Customer_Demand!$D:$BF,COLUMNS($I216:P216),0)/$K216),(VLOOKUP($D216,Customer_Demand!$D:$BF,COLUMNS($I216:P216),0)/$I216)),"")</f>
        <v/>
      </c>
      <c r="Q216" s="49" t="str">
        <f>IFERROR(IF($K216&lt;&gt;"SS",(VLOOKUP($D216,Customer_Demand!$D:$BF,COLUMNS($I216:Q216),0)/$I216+VLOOKUP($D216,Customer_Demand!$D:$BF,COLUMNS($I216:Q216),0)/$K216),(VLOOKUP($D216,Customer_Demand!$D:$BF,COLUMNS($I216:Q216),0)/$I216)),"")</f>
        <v/>
      </c>
      <c r="R216" s="49" t="str">
        <f>IFERROR(IF($K216&lt;&gt;"SS",(VLOOKUP($D216,Customer_Demand!$D:$BF,COLUMNS($I216:R216),0)/$I216+VLOOKUP($D216,Customer_Demand!$D:$BF,COLUMNS($I216:R216),0)/$K216),(VLOOKUP($D216,Customer_Demand!$D:$BF,COLUMNS($I216:R216),0)/$I216)),"")</f>
        <v/>
      </c>
      <c r="S216" s="49" t="str">
        <f>IFERROR(IF($K216&lt;&gt;"SS",(VLOOKUP($D216,Customer_Demand!$D:$BF,COLUMNS($I216:S216),0)/$I216+VLOOKUP($D216,Customer_Demand!$D:$BF,COLUMNS($I216:S216),0)/$K216),(VLOOKUP($D216,Customer_Demand!$D:$BF,COLUMNS($I216:S216),0)/$I216)),"")</f>
        <v/>
      </c>
      <c r="T216" s="49" t="str">
        <f>IFERROR(IF($K216&lt;&gt;"SS",(VLOOKUP($D216,Customer_Demand!$D:$BF,COLUMNS($I216:T216),0)/$I216+VLOOKUP($D216,Customer_Demand!$D:$BF,COLUMNS($I216:T216),0)/$K216),(VLOOKUP($D216,Customer_Demand!$D:$BF,COLUMNS($I216:T216),0)/$I216)),"")</f>
        <v/>
      </c>
      <c r="U216" s="49" t="str">
        <f>IFERROR(IF($K216&lt;&gt;"SS",(VLOOKUP($D216,Customer_Demand!$D:$BF,COLUMNS($I216:U216),0)/$I216+VLOOKUP($D216,Customer_Demand!$D:$BF,COLUMNS($I216:U216),0)/$K216),(VLOOKUP($D216,Customer_Demand!$D:$BF,COLUMNS($I216:U216),0)/$I216)),"")</f>
        <v/>
      </c>
      <c r="V216" s="49" t="str">
        <f>IFERROR(IF($K216&lt;&gt;"SS",(VLOOKUP($D216,Customer_Demand!$D:$BF,COLUMNS($I216:V216),0)/$I216+VLOOKUP($D216,Customer_Demand!$D:$BF,COLUMNS($I216:V216),0)/$K216),(VLOOKUP($D216,Customer_Demand!$D:$BF,COLUMNS($I216:V216),0)/$I216)),"")</f>
        <v/>
      </c>
      <c r="W216" s="49" t="str">
        <f>IFERROR(IF($K216&lt;&gt;"SS",(VLOOKUP($D216,Customer_Demand!$D:$BF,COLUMNS($I216:W216),0)/$I216+VLOOKUP($D216,Customer_Demand!$D:$BF,COLUMNS($I216:W216),0)/$K216),(VLOOKUP($D216,Customer_Demand!$D:$BF,COLUMNS($I216:W216),0)/$I216)),"")</f>
        <v/>
      </c>
      <c r="X216" s="49" t="str">
        <f>IFERROR(IF($K216&lt;&gt;"SS",(VLOOKUP($D216,Customer_Demand!$D:$BF,COLUMNS($I216:X216),0)/$I216+VLOOKUP($D216,Customer_Demand!$D:$BF,COLUMNS($I216:X216),0)/$K216),(VLOOKUP($D216,Customer_Demand!$D:$BF,COLUMNS($I216:X216),0)/$I216)),"")</f>
        <v/>
      </c>
      <c r="Y216" s="49" t="str">
        <f>IFERROR(IF($K216&lt;&gt;"SS",(VLOOKUP($D216,Customer_Demand!$D:$BF,COLUMNS($I216:Y216),0)/$I216+VLOOKUP($D216,Customer_Demand!$D:$BF,COLUMNS($I216:Y216),0)/$K216),(VLOOKUP($D216,Customer_Demand!$D:$BF,COLUMNS($I216:Y216),0)/$I216)),"")</f>
        <v/>
      </c>
      <c r="Z216" s="49" t="str">
        <f>IFERROR(IF($K216&lt;&gt;"SS",(VLOOKUP($D216,Customer_Demand!$D:$BF,COLUMNS($I216:Z216),0)/$I216+VLOOKUP($D216,Customer_Demand!$D:$BF,COLUMNS($I216:Z216),0)/$K216),(VLOOKUP($D216,Customer_Demand!$D:$BF,COLUMNS($I216:Z216),0)/$I216)),"")</f>
        <v/>
      </c>
      <c r="AA216" s="49" t="str">
        <f>IFERROR(IF($K216&lt;&gt;"SS",(VLOOKUP($D216,Customer_Demand!$D:$BF,COLUMNS($I216:AA216),0)/$I216+VLOOKUP($D216,Customer_Demand!$D:$BF,COLUMNS($I216:AA216),0)/$K216),(VLOOKUP($D216,Customer_Demand!$D:$BF,COLUMNS($I216:AA216),0)/$I216)),"")</f>
        <v/>
      </c>
      <c r="AB216" s="49" t="str">
        <f>IFERROR(IF($K216&lt;&gt;"SS",(VLOOKUP($D216,Customer_Demand!$D:$BF,COLUMNS($I216:AB216),0)/$I216+VLOOKUP($D216,Customer_Demand!$D:$BF,COLUMNS($I216:AB216),0)/$K216),(VLOOKUP($D216,Customer_Demand!$D:$BF,COLUMNS($I216:AB216),0)/$I216)),"")</f>
        <v/>
      </c>
      <c r="AC216" s="49" t="str">
        <f>IFERROR(IF($K216&lt;&gt;"SS",(VLOOKUP($D216,Customer_Demand!$D:$BF,COLUMNS($I216:AC216),0)/$I216+VLOOKUP($D216,Customer_Demand!$D:$BF,COLUMNS($I216:AC216),0)/$K216),(VLOOKUP($D216,Customer_Demand!$D:$BF,COLUMNS($I216:AC216),0)/$I216)),"")</f>
        <v/>
      </c>
      <c r="AD216" s="49" t="str">
        <f>IFERROR(IF($K216&lt;&gt;"SS",(VLOOKUP($D216,Customer_Demand!$D:$BF,COLUMNS($I216:AD216),0)/$I216+VLOOKUP($D216,Customer_Demand!$D:$BF,COLUMNS($I216:AD216),0)/$K216),(VLOOKUP($D216,Customer_Demand!$D:$BF,COLUMNS($I216:AD216),0)/$I216)),"")</f>
        <v/>
      </c>
      <c r="AE216" s="49" t="str">
        <f>IFERROR(IF($K216&lt;&gt;"SS",(VLOOKUP($D216,Customer_Demand!$D:$BF,COLUMNS($I216:AE216),0)/$I216+VLOOKUP($D216,Customer_Demand!$D:$BF,COLUMNS($I216:AE216),0)/$K216),(VLOOKUP($D216,Customer_Demand!$D:$BF,COLUMNS($I216:AE216),0)/$I216)),"")</f>
        <v/>
      </c>
      <c r="AF216" s="49" t="str">
        <f>IFERROR(IF($K216&lt;&gt;"SS",(VLOOKUP($D216,Customer_Demand!$D:$BF,COLUMNS($I216:AF216),0)/$I216+VLOOKUP($D216,Customer_Demand!$D:$BF,COLUMNS($I216:AF216),0)/$K216),(VLOOKUP($D216,Customer_Demand!$D:$BF,COLUMNS($I216:AF216),0)/$I216)),"")</f>
        <v/>
      </c>
      <c r="AG216" s="49" t="str">
        <f>IFERROR(IF($K216&lt;&gt;"SS",(VLOOKUP($D216,Customer_Demand!$D:$BF,COLUMNS($I216:AG216),0)/$I216+VLOOKUP($D216,Customer_Demand!$D:$BF,COLUMNS($I216:AG216),0)/$K216),(VLOOKUP($D216,Customer_Demand!$D:$BF,COLUMNS($I216:AG216),0)/$I216)),"")</f>
        <v/>
      </c>
      <c r="AH216" s="49" t="str">
        <f>IFERROR(IF($K216&lt;&gt;"SS",(VLOOKUP($D216,Customer_Demand!$D:$BF,COLUMNS($I216:AH216),0)/$I216+VLOOKUP($D216,Customer_Demand!$D:$BF,COLUMNS($I216:AH216),0)/$K216),(VLOOKUP($D216,Customer_Demand!$D:$BF,COLUMNS($I216:AH216),0)/$I216)),"")</f>
        <v/>
      </c>
      <c r="AI216" s="49" t="str">
        <f>IFERROR(IF($K216&lt;&gt;"SS",(VLOOKUP($D216,Customer_Demand!$D:$BF,COLUMNS($I216:AI216),0)/$I216+VLOOKUP($D216,Customer_Demand!$D:$BF,COLUMNS($I216:AI216),0)/$K216),(VLOOKUP($D216,Customer_Demand!$D:$BF,COLUMNS($I216:AI216),0)/$I216)),"")</f>
        <v/>
      </c>
      <c r="AJ216" s="49" t="str">
        <f>IFERROR(IF($K216&lt;&gt;"SS",(VLOOKUP($D216,Customer_Demand!$D:$BF,COLUMNS($I216:AJ216),0)/$I216+VLOOKUP($D216,Customer_Demand!$D:$BF,COLUMNS($I216:AJ216),0)/$K216),(VLOOKUP($D216,Customer_Demand!$D:$BF,COLUMNS($I216:AJ216),0)/$I216)),"")</f>
        <v/>
      </c>
      <c r="AK216" s="49" t="str">
        <f>IFERROR(IF($K216&lt;&gt;"SS",(VLOOKUP($D216,Customer_Demand!$D:$BF,COLUMNS($I216:AK216),0)/$I216+VLOOKUP($D216,Customer_Demand!$D:$BF,COLUMNS($I216:AK216),0)/$K216),(VLOOKUP($D216,Customer_Demand!$D:$BF,COLUMNS($I216:AK216),0)/$I216)),"")</f>
        <v/>
      </c>
      <c r="AL216" s="49" t="str">
        <f>IFERROR(IF($K216&lt;&gt;"SS",(VLOOKUP($D216,Customer_Demand!$D:$BF,COLUMNS($I216:AL216),0)/$I216+VLOOKUP($D216,Customer_Demand!$D:$BF,COLUMNS($I216:AL216),0)/$K216),(VLOOKUP($D216,Customer_Demand!$D:$BF,COLUMNS($I216:AL216),0)/$I216)),"")</f>
        <v/>
      </c>
      <c r="AM216" s="49" t="str">
        <f>IFERROR(IF($K216&lt;&gt;"SS",(VLOOKUP($D216,Customer_Demand!$D:$BF,COLUMNS($I216:AM216),0)/$I216+VLOOKUP($D216,Customer_Demand!$D:$BF,COLUMNS($I216:AM216),0)/$K216),(VLOOKUP($D216,Customer_Demand!$D:$BF,COLUMNS($I216:AM216),0)/$I216)),"")</f>
        <v/>
      </c>
      <c r="AN216" s="49" t="str">
        <f>IFERROR(IF($K216&lt;&gt;"SS",(VLOOKUP($D216,Customer_Demand!$D:$BF,COLUMNS($I216:AN216),0)/$I216+VLOOKUP($D216,Customer_Demand!$D:$BF,COLUMNS($I216:AN216),0)/$K216),(VLOOKUP($D216,Customer_Demand!$D:$BF,COLUMNS($I216:AN216),0)/$I216)),"")</f>
        <v/>
      </c>
      <c r="AO216" s="49" t="str">
        <f>IFERROR(IF($K216&lt;&gt;"SS",(VLOOKUP($D216,Customer_Demand!$D:$BF,COLUMNS($I216:AO216),0)/$I216+VLOOKUP($D216,Customer_Demand!$D:$BF,COLUMNS($I216:AO216),0)/$K216),(VLOOKUP($D216,Customer_Demand!$D:$BF,COLUMNS($I216:AO216),0)/$I216)),"")</f>
        <v/>
      </c>
      <c r="AP216" s="49" t="str">
        <f>IFERROR(IF($K216&lt;&gt;"SS",(VLOOKUP($D216,Customer_Demand!$D:$BF,COLUMNS($I216:AP216),0)/$I216+VLOOKUP($D216,Customer_Demand!$D:$BF,COLUMNS($I216:AP216),0)/$K216),(VLOOKUP($D216,Customer_Demand!$D:$BF,COLUMNS($I216:AP216),0)/$I216)),"")</f>
        <v/>
      </c>
      <c r="AQ216" s="49" t="str">
        <f>IFERROR(IF($K216&lt;&gt;"SS",(VLOOKUP($D216,Customer_Demand!$D:$BF,COLUMNS($I216:AQ216),0)/$I216+VLOOKUP($D216,Customer_Demand!$D:$BF,COLUMNS($I216:AQ216),0)/$K216),(VLOOKUP($D216,Customer_Demand!$D:$BF,COLUMNS($I216:AQ216),0)/$I216)),"")</f>
        <v/>
      </c>
      <c r="AR216" s="49" t="str">
        <f>IFERROR(IF($K216&lt;&gt;"SS",(VLOOKUP($D216,Customer_Demand!$D:$BF,COLUMNS($I216:AR216),0)/$I216+VLOOKUP($D216,Customer_Demand!$D:$BF,COLUMNS($I216:AR216),0)/$K216),(VLOOKUP($D216,Customer_Demand!$D:$BF,COLUMNS($I216:AR216),0)/$I216)),"")</f>
        <v/>
      </c>
      <c r="AS216" s="49" t="str">
        <f>IFERROR(IF($K216&lt;&gt;"SS",(VLOOKUP($D216,Customer_Demand!$D:$BF,COLUMNS($I216:AS216),0)/$I216+VLOOKUP($D216,Customer_Demand!$D:$BF,COLUMNS($I216:AS216),0)/$K216),(VLOOKUP($D216,Customer_Demand!$D:$BF,COLUMNS($I216:AS216),0)/$I216)),"")</f>
        <v/>
      </c>
      <c r="AT216" s="49" t="str">
        <f>IFERROR(IF($K216&lt;&gt;"SS",(VLOOKUP($D216,Customer_Demand!$D:$BF,COLUMNS($I216:AT216),0)/$I216+VLOOKUP($D216,Customer_Demand!$D:$BF,COLUMNS($I216:AT216),0)/$K216),(VLOOKUP($D216,Customer_Demand!$D:$BF,COLUMNS($I216:AT216),0)/$I216)),"")</f>
        <v/>
      </c>
      <c r="AU216" s="49" t="str">
        <f>IFERROR(IF($K216&lt;&gt;"SS",(VLOOKUP($D216,Customer_Demand!$D:$BF,COLUMNS($I216:AU216),0)/$I216+VLOOKUP($D216,Customer_Demand!$D:$BF,COLUMNS($I216:AU216),0)/$K216),(VLOOKUP($D216,Customer_Demand!$D:$BF,COLUMNS($I216:AU216),0)/$I216)),"")</f>
        <v/>
      </c>
      <c r="AV216" s="49" t="str">
        <f>IFERROR(IF($K216&lt;&gt;"SS",(VLOOKUP($D216,Customer_Demand!$D:$BF,COLUMNS($I216:AV216),0)/$I216+VLOOKUP($D216,Customer_Demand!$D:$BF,COLUMNS($I216:AV216),0)/$K216),(VLOOKUP($D216,Customer_Demand!$D:$BF,COLUMNS($I216:AV216),0)/$I216)),"")</f>
        <v/>
      </c>
      <c r="AW216" s="49" t="str">
        <f>IFERROR(IF($K216&lt;&gt;"SS",(VLOOKUP($D216,Customer_Demand!$D:$BF,COLUMNS($I216:AW216),0)/$I216+VLOOKUP($D216,Customer_Demand!$D:$BF,COLUMNS($I216:AW216),0)/$K216),(VLOOKUP($D216,Customer_Demand!$D:$BF,COLUMNS($I216:AW216),0)/$I216)),"")</f>
        <v/>
      </c>
      <c r="AX216" s="49" t="str">
        <f>IFERROR(IF($K216&lt;&gt;"SS",(VLOOKUP($D216,Customer_Demand!$D:$BF,COLUMNS($I216:AX216),0)/$I216+VLOOKUP($D216,Customer_Demand!$D:$BF,COLUMNS($I216:AX216),0)/$K216),(VLOOKUP($D216,Customer_Demand!$D:$BF,COLUMNS($I216:AX216),0)/$I216)),"")</f>
        <v/>
      </c>
      <c r="AY216" s="49" t="str">
        <f>IFERROR(IF($K216&lt;&gt;"SS",(VLOOKUP($D216,Customer_Demand!$D:$BF,COLUMNS($I216:AY216),0)/$I216+VLOOKUP($D216,Customer_Demand!$D:$BF,COLUMNS($I216:AY216),0)/$K216),(VLOOKUP($D216,Customer_Demand!$D:$BF,COLUMNS($I216:AY216),0)/$I216)),"")</f>
        <v/>
      </c>
      <c r="AZ216" s="49" t="str">
        <f>IFERROR(IF($K216&lt;&gt;"SS",(VLOOKUP($D216,Customer_Demand!$D:$BF,COLUMNS($I216:AZ216),0)/$I216+VLOOKUP($D216,Customer_Demand!$D:$BF,COLUMNS($I216:AZ216),0)/$K216),(VLOOKUP($D216,Customer_Demand!$D:$BF,COLUMNS($I216:AZ216),0)/$I216)),"")</f>
        <v/>
      </c>
      <c r="BA216" s="49" t="str">
        <f>IFERROR(IF($K216&lt;&gt;"SS",(VLOOKUP($D216,Customer_Demand!$D:$BF,COLUMNS($I216:BA216),0)/$I216+VLOOKUP($D216,Customer_Demand!$D:$BF,COLUMNS($I216:BA216),0)/$K216),(VLOOKUP($D216,Customer_Demand!$D:$BF,COLUMNS($I216:BA216),0)/$I216)),"")</f>
        <v/>
      </c>
      <c r="BB216" s="49" t="str">
        <f>IFERROR(IF($K216&lt;&gt;"SS",(VLOOKUP($D216,Customer_Demand!$D:$BF,COLUMNS($I216:BB216),0)/$I216+VLOOKUP($D216,Customer_Demand!$D:$BF,COLUMNS($I216:BB216),0)/$K216),(VLOOKUP($D216,Customer_Demand!$D:$BF,COLUMNS($I216:BB216),0)/$I216)),"")</f>
        <v/>
      </c>
      <c r="BC216" s="49" t="str">
        <f>IFERROR(IF($K216&lt;&gt;"SS",(VLOOKUP($D216,Customer_Demand!$D:$BF,COLUMNS($I216:BC216),0)/$I216+VLOOKUP($D216,Customer_Demand!$D:$BF,COLUMNS($I216:BC216),0)/$K216),(VLOOKUP($D216,Customer_Demand!$D:$BF,COLUMNS($I216:BC216),0)/$I216)),"")</f>
        <v/>
      </c>
      <c r="BD216" s="49" t="str">
        <f>IFERROR(IF($K216&lt;&gt;"SS",(VLOOKUP($D216,Customer_Demand!$D:$BF,COLUMNS($I216:BD216),0)/$I216+VLOOKUP($D216,Customer_Demand!$D:$BF,COLUMNS($I216:BD216),0)/$K216),(VLOOKUP($D216,Customer_Demand!$D:$BF,COLUMNS($I216:BD216),0)/$I216)),"")</f>
        <v/>
      </c>
      <c r="BE216" s="49" t="str">
        <f>IFERROR(IF($K216&lt;&gt;"SS",(VLOOKUP($D216,Customer_Demand!$D:$BF,COLUMNS($I216:BE216),0)/$I216+VLOOKUP($D216,Customer_Demand!$D:$BF,COLUMNS($I216:BE216),0)/$K216),(VLOOKUP($D216,Customer_Demand!$D:$BF,COLUMNS($I216:BE216),0)/$I216)),"")</f>
        <v/>
      </c>
      <c r="BF216" s="49" t="str">
        <f>IFERROR(IF($K216&lt;&gt;"SS",(VLOOKUP($D216,Customer_Demand!$D:$BF,COLUMNS($I216:BF216),0)/$I216+VLOOKUP($D216,Customer_Demand!$D:$BF,COLUMNS($I216:BF216),0)/$K216),(VLOOKUP($D216,Customer_Demand!$D:$BF,COLUMNS($I216:BF216),0)/$I216)),"")</f>
        <v/>
      </c>
      <c r="BG216" s="49" t="str">
        <f>IFERROR(IF($K216&lt;&gt;"SS",(VLOOKUP($D216,Customer_Demand!$D:$BF,COLUMNS($I216:BG216),0)/$I216+VLOOKUP($D216,Customer_Demand!$D:$BF,COLUMNS($I216:BG216),0)/$K216),(VLOOKUP($D216,Customer_Demand!$D:$BF,COLUMNS($I216:BG216),0)/$I216)),"")</f>
        <v/>
      </c>
      <c r="BH216" s="49" t="str">
        <f>IFERROR(IF($K216&lt;&gt;"SS",(VLOOKUP($D216,Customer_Demand!$D:$BF,COLUMNS($I216:BH216),0)/$I216+VLOOKUP($D216,Customer_Demand!$D:$BF,COLUMNS($I216:BH216),0)/$K216),(VLOOKUP($D216,Customer_Demand!$D:$BF,COLUMNS($I216:BH216),0)/$I216)),"")</f>
        <v/>
      </c>
      <c r="BI216" s="49" t="str">
        <f>IFERROR(IF($K216&lt;&gt;"SS",(VLOOKUP($D216,Customer_Demand!$D:$BF,COLUMNS($I216:BI216),0)/$I216+VLOOKUP($D216,Customer_Demand!$D:$BF,COLUMNS($I216:BI216),0)/$K216),(VLOOKUP($D216,Customer_Demand!$D:$BF,COLUMNS($I216:BI216),0)/$I216)),"")</f>
        <v/>
      </c>
      <c r="BJ216" s="49" t="str">
        <f>IFERROR(IF($K216&lt;&gt;"SS",(VLOOKUP($D216,Customer_Demand!$D:$BF,COLUMNS($I216:BJ216),0)/$I216+VLOOKUP($D216,Customer_Demand!$D:$BF,COLUMNS($I216:BJ216),0)/$K216),(VLOOKUP($D216,Customer_Demand!$D:$BF,COLUMNS($I216:BJ216),0)/$I216)),"")</f>
        <v/>
      </c>
      <c r="BK216" s="50" t="str">
        <f>IFERROR(IF($K216&lt;&gt;"SS",(VLOOKUP($D216,Customer_Demand!$D:$BF,COLUMNS($I216:BK216),0)/$I216+VLOOKUP($D216,Customer_Demand!$D:$BF,COLUMNS($I216:BK216),0)/$K216),(VLOOKUP($D216,Customer_Demand!$D:$BF,COLUMNS($I216:BK216),0)/$I216)),"")</f>
        <v/>
      </c>
      <c r="BL216" s="18"/>
    </row>
    <row r="217" spans="2:64" x14ac:dyDescent="0.2">
      <c r="B217" s="12" t="str">
        <f t="shared" si="19"/>
        <v/>
      </c>
      <c r="C217" s="45" t="str">
        <f>IF((Customer_Demand!C217)&lt;&gt;"",Customer_Demand!C217,"")</f>
        <v/>
      </c>
      <c r="D217" s="45" t="str">
        <f>IF(C217&lt;&gt;"",Customer_Demand!D217,"")</f>
        <v/>
      </c>
      <c r="E217" s="51" t="str">
        <f>IF(C217&lt;&gt;"",Customer_Demand!E217,"")</f>
        <v/>
      </c>
      <c r="F217" s="47" t="str">
        <f>IF(C217&lt;&gt;"",VLOOKUP(D217,Customer_Demand!$D$5:$F$1005,3,0),"")</f>
        <v/>
      </c>
      <c r="G217" s="48" t="str">
        <f t="shared" si="16"/>
        <v/>
      </c>
      <c r="H217" s="48" t="str">
        <f t="shared" si="17"/>
        <v/>
      </c>
      <c r="I217" s="48" t="str">
        <f>IFERROR(IF(C217&lt;&gt;"",VLOOKUP($H217,SMT_Cycle_Time_Data!$F:$Q,4,0),""),"SGR Not Defined")</f>
        <v/>
      </c>
      <c r="J217" s="48" t="str">
        <f t="shared" si="18"/>
        <v/>
      </c>
      <c r="K217" s="48" t="str">
        <f>IF(C217&lt;&gt;"",IFERROR(VLOOKUP($J217,SMT_Cycle_Time_Data!$F:$Q,4,0),"SS"),"")</f>
        <v/>
      </c>
      <c r="L217" s="49" t="str">
        <f>IFERROR(IF($K217&lt;&gt;"SS",(VLOOKUP($D217,Customer_Demand!$D:$BF,COLUMNS($I217:L217),0)/$I217+VLOOKUP($D217,Customer_Demand!$D:$BF,COLUMNS($I217:L217),0)/$K217),(VLOOKUP($D217,Customer_Demand!$D:$BF,COLUMNS($I217:L217),0)/$I217)),"")</f>
        <v/>
      </c>
      <c r="M217" s="49" t="str">
        <f>IFERROR(IF($K217&lt;&gt;"SS",(VLOOKUP($D217,Customer_Demand!$D:$BF,COLUMNS($I217:M217),0)/$I217+VLOOKUP($D217,Customer_Demand!$D:$BF,COLUMNS($I217:M217),0)/$K217),(VLOOKUP($D217,Customer_Demand!$D:$BF,COLUMNS($I217:M217),0)/$I217)),"")</f>
        <v/>
      </c>
      <c r="N217" s="49" t="str">
        <f>IFERROR(IF($K217&lt;&gt;"SS",(VLOOKUP($D217,Customer_Demand!$D:$BF,COLUMNS($I217:N217),0)/$I217+VLOOKUP($D217,Customer_Demand!$D:$BF,COLUMNS($I217:N217),0)/$K217),(VLOOKUP($D217,Customer_Demand!$D:$BF,COLUMNS($I217:N217),0)/$I217)),"")</f>
        <v/>
      </c>
      <c r="O217" s="49" t="str">
        <f>IFERROR(IF($K217&lt;&gt;"SS",(VLOOKUP($D217,Customer_Demand!$D:$BF,COLUMNS($I217:O217),0)/$I217+VLOOKUP($D217,Customer_Demand!$D:$BF,COLUMNS($I217:O217),0)/$K217),(VLOOKUP($D217,Customer_Demand!$D:$BF,COLUMNS($I217:O217),0)/$I217)),"")</f>
        <v/>
      </c>
      <c r="P217" s="49" t="str">
        <f>IFERROR(IF($K217&lt;&gt;"SS",(VLOOKUP($D217,Customer_Demand!$D:$BF,COLUMNS($I217:P217),0)/$I217+VLOOKUP($D217,Customer_Demand!$D:$BF,COLUMNS($I217:P217),0)/$K217),(VLOOKUP($D217,Customer_Demand!$D:$BF,COLUMNS($I217:P217),0)/$I217)),"")</f>
        <v/>
      </c>
      <c r="Q217" s="49" t="str">
        <f>IFERROR(IF($K217&lt;&gt;"SS",(VLOOKUP($D217,Customer_Demand!$D:$BF,COLUMNS($I217:Q217),0)/$I217+VLOOKUP($D217,Customer_Demand!$D:$BF,COLUMNS($I217:Q217),0)/$K217),(VLOOKUP($D217,Customer_Demand!$D:$BF,COLUMNS($I217:Q217),0)/$I217)),"")</f>
        <v/>
      </c>
      <c r="R217" s="49" t="str">
        <f>IFERROR(IF($K217&lt;&gt;"SS",(VLOOKUP($D217,Customer_Demand!$D:$BF,COLUMNS($I217:R217),0)/$I217+VLOOKUP($D217,Customer_Demand!$D:$BF,COLUMNS($I217:R217),0)/$K217),(VLOOKUP($D217,Customer_Demand!$D:$BF,COLUMNS($I217:R217),0)/$I217)),"")</f>
        <v/>
      </c>
      <c r="S217" s="49" t="str">
        <f>IFERROR(IF($K217&lt;&gt;"SS",(VLOOKUP($D217,Customer_Demand!$D:$BF,COLUMNS($I217:S217),0)/$I217+VLOOKUP($D217,Customer_Demand!$D:$BF,COLUMNS($I217:S217),0)/$K217),(VLOOKUP($D217,Customer_Demand!$D:$BF,COLUMNS($I217:S217),0)/$I217)),"")</f>
        <v/>
      </c>
      <c r="T217" s="49" t="str">
        <f>IFERROR(IF($K217&lt;&gt;"SS",(VLOOKUP($D217,Customer_Demand!$D:$BF,COLUMNS($I217:T217),0)/$I217+VLOOKUP($D217,Customer_Demand!$D:$BF,COLUMNS($I217:T217),0)/$K217),(VLOOKUP($D217,Customer_Demand!$D:$BF,COLUMNS($I217:T217),0)/$I217)),"")</f>
        <v/>
      </c>
      <c r="U217" s="49" t="str">
        <f>IFERROR(IF($K217&lt;&gt;"SS",(VLOOKUP($D217,Customer_Demand!$D:$BF,COLUMNS($I217:U217),0)/$I217+VLOOKUP($D217,Customer_Demand!$D:$BF,COLUMNS($I217:U217),0)/$K217),(VLOOKUP($D217,Customer_Demand!$D:$BF,COLUMNS($I217:U217),0)/$I217)),"")</f>
        <v/>
      </c>
      <c r="V217" s="49" t="str">
        <f>IFERROR(IF($K217&lt;&gt;"SS",(VLOOKUP($D217,Customer_Demand!$D:$BF,COLUMNS($I217:V217),0)/$I217+VLOOKUP($D217,Customer_Demand!$D:$BF,COLUMNS($I217:V217),0)/$K217),(VLOOKUP($D217,Customer_Demand!$D:$BF,COLUMNS($I217:V217),0)/$I217)),"")</f>
        <v/>
      </c>
      <c r="W217" s="49" t="str">
        <f>IFERROR(IF($K217&lt;&gt;"SS",(VLOOKUP($D217,Customer_Demand!$D:$BF,COLUMNS($I217:W217),0)/$I217+VLOOKUP($D217,Customer_Demand!$D:$BF,COLUMNS($I217:W217),0)/$K217),(VLOOKUP($D217,Customer_Demand!$D:$BF,COLUMNS($I217:W217),0)/$I217)),"")</f>
        <v/>
      </c>
      <c r="X217" s="49" t="str">
        <f>IFERROR(IF($K217&lt;&gt;"SS",(VLOOKUP($D217,Customer_Demand!$D:$BF,COLUMNS($I217:X217),0)/$I217+VLOOKUP($D217,Customer_Demand!$D:$BF,COLUMNS($I217:X217),0)/$K217),(VLOOKUP($D217,Customer_Demand!$D:$BF,COLUMNS($I217:X217),0)/$I217)),"")</f>
        <v/>
      </c>
      <c r="Y217" s="49" t="str">
        <f>IFERROR(IF($K217&lt;&gt;"SS",(VLOOKUP($D217,Customer_Demand!$D:$BF,COLUMNS($I217:Y217),0)/$I217+VLOOKUP($D217,Customer_Demand!$D:$BF,COLUMNS($I217:Y217),0)/$K217),(VLOOKUP($D217,Customer_Demand!$D:$BF,COLUMNS($I217:Y217),0)/$I217)),"")</f>
        <v/>
      </c>
      <c r="Z217" s="49" t="str">
        <f>IFERROR(IF($K217&lt;&gt;"SS",(VLOOKUP($D217,Customer_Demand!$D:$BF,COLUMNS($I217:Z217),0)/$I217+VLOOKUP($D217,Customer_Demand!$D:$BF,COLUMNS($I217:Z217),0)/$K217),(VLOOKUP($D217,Customer_Demand!$D:$BF,COLUMNS($I217:Z217),0)/$I217)),"")</f>
        <v/>
      </c>
      <c r="AA217" s="49" t="str">
        <f>IFERROR(IF($K217&lt;&gt;"SS",(VLOOKUP($D217,Customer_Demand!$D:$BF,COLUMNS($I217:AA217),0)/$I217+VLOOKUP($D217,Customer_Demand!$D:$BF,COLUMNS($I217:AA217),0)/$K217),(VLOOKUP($D217,Customer_Demand!$D:$BF,COLUMNS($I217:AA217),0)/$I217)),"")</f>
        <v/>
      </c>
      <c r="AB217" s="49" t="str">
        <f>IFERROR(IF($K217&lt;&gt;"SS",(VLOOKUP($D217,Customer_Demand!$D:$BF,COLUMNS($I217:AB217),0)/$I217+VLOOKUP($D217,Customer_Demand!$D:$BF,COLUMNS($I217:AB217),0)/$K217),(VLOOKUP($D217,Customer_Demand!$D:$BF,COLUMNS($I217:AB217),0)/$I217)),"")</f>
        <v/>
      </c>
      <c r="AC217" s="49" t="str">
        <f>IFERROR(IF($K217&lt;&gt;"SS",(VLOOKUP($D217,Customer_Demand!$D:$BF,COLUMNS($I217:AC217),0)/$I217+VLOOKUP($D217,Customer_Demand!$D:$BF,COLUMNS($I217:AC217),0)/$K217),(VLOOKUP($D217,Customer_Demand!$D:$BF,COLUMNS($I217:AC217),0)/$I217)),"")</f>
        <v/>
      </c>
      <c r="AD217" s="49" t="str">
        <f>IFERROR(IF($K217&lt;&gt;"SS",(VLOOKUP($D217,Customer_Demand!$D:$BF,COLUMNS($I217:AD217),0)/$I217+VLOOKUP($D217,Customer_Demand!$D:$BF,COLUMNS($I217:AD217),0)/$K217),(VLOOKUP($D217,Customer_Demand!$D:$BF,COLUMNS($I217:AD217),0)/$I217)),"")</f>
        <v/>
      </c>
      <c r="AE217" s="49" t="str">
        <f>IFERROR(IF($K217&lt;&gt;"SS",(VLOOKUP($D217,Customer_Demand!$D:$BF,COLUMNS($I217:AE217),0)/$I217+VLOOKUP($D217,Customer_Demand!$D:$BF,COLUMNS($I217:AE217),0)/$K217),(VLOOKUP($D217,Customer_Demand!$D:$BF,COLUMNS($I217:AE217),0)/$I217)),"")</f>
        <v/>
      </c>
      <c r="AF217" s="49" t="str">
        <f>IFERROR(IF($K217&lt;&gt;"SS",(VLOOKUP($D217,Customer_Demand!$D:$BF,COLUMNS($I217:AF217),0)/$I217+VLOOKUP($D217,Customer_Demand!$D:$BF,COLUMNS($I217:AF217),0)/$K217),(VLOOKUP($D217,Customer_Demand!$D:$BF,COLUMNS($I217:AF217),0)/$I217)),"")</f>
        <v/>
      </c>
      <c r="AG217" s="49" t="str">
        <f>IFERROR(IF($K217&lt;&gt;"SS",(VLOOKUP($D217,Customer_Demand!$D:$BF,COLUMNS($I217:AG217),0)/$I217+VLOOKUP($D217,Customer_Demand!$D:$BF,COLUMNS($I217:AG217),0)/$K217),(VLOOKUP($D217,Customer_Demand!$D:$BF,COLUMNS($I217:AG217),0)/$I217)),"")</f>
        <v/>
      </c>
      <c r="AH217" s="49" t="str">
        <f>IFERROR(IF($K217&lt;&gt;"SS",(VLOOKUP($D217,Customer_Demand!$D:$BF,COLUMNS($I217:AH217),0)/$I217+VLOOKUP($D217,Customer_Demand!$D:$BF,COLUMNS($I217:AH217),0)/$K217),(VLOOKUP($D217,Customer_Demand!$D:$BF,COLUMNS($I217:AH217),0)/$I217)),"")</f>
        <v/>
      </c>
      <c r="AI217" s="49" t="str">
        <f>IFERROR(IF($K217&lt;&gt;"SS",(VLOOKUP($D217,Customer_Demand!$D:$BF,COLUMNS($I217:AI217),0)/$I217+VLOOKUP($D217,Customer_Demand!$D:$BF,COLUMNS($I217:AI217),0)/$K217),(VLOOKUP($D217,Customer_Demand!$D:$BF,COLUMNS($I217:AI217),0)/$I217)),"")</f>
        <v/>
      </c>
      <c r="AJ217" s="49" t="str">
        <f>IFERROR(IF($K217&lt;&gt;"SS",(VLOOKUP($D217,Customer_Demand!$D:$BF,COLUMNS($I217:AJ217),0)/$I217+VLOOKUP($D217,Customer_Demand!$D:$BF,COLUMNS($I217:AJ217),0)/$K217),(VLOOKUP($D217,Customer_Demand!$D:$BF,COLUMNS($I217:AJ217),0)/$I217)),"")</f>
        <v/>
      </c>
      <c r="AK217" s="49" t="str">
        <f>IFERROR(IF($K217&lt;&gt;"SS",(VLOOKUP($D217,Customer_Demand!$D:$BF,COLUMNS($I217:AK217),0)/$I217+VLOOKUP($D217,Customer_Demand!$D:$BF,COLUMNS($I217:AK217),0)/$K217),(VLOOKUP($D217,Customer_Demand!$D:$BF,COLUMNS($I217:AK217),0)/$I217)),"")</f>
        <v/>
      </c>
      <c r="AL217" s="49" t="str">
        <f>IFERROR(IF($K217&lt;&gt;"SS",(VLOOKUP($D217,Customer_Demand!$D:$BF,COLUMNS($I217:AL217),0)/$I217+VLOOKUP($D217,Customer_Demand!$D:$BF,COLUMNS($I217:AL217),0)/$K217),(VLOOKUP($D217,Customer_Demand!$D:$BF,COLUMNS($I217:AL217),0)/$I217)),"")</f>
        <v/>
      </c>
      <c r="AM217" s="49" t="str">
        <f>IFERROR(IF($K217&lt;&gt;"SS",(VLOOKUP($D217,Customer_Demand!$D:$BF,COLUMNS($I217:AM217),0)/$I217+VLOOKUP($D217,Customer_Demand!$D:$BF,COLUMNS($I217:AM217),0)/$K217),(VLOOKUP($D217,Customer_Demand!$D:$BF,COLUMNS($I217:AM217),0)/$I217)),"")</f>
        <v/>
      </c>
      <c r="AN217" s="49" t="str">
        <f>IFERROR(IF($K217&lt;&gt;"SS",(VLOOKUP($D217,Customer_Demand!$D:$BF,COLUMNS($I217:AN217),0)/$I217+VLOOKUP($D217,Customer_Demand!$D:$BF,COLUMNS($I217:AN217),0)/$K217),(VLOOKUP($D217,Customer_Demand!$D:$BF,COLUMNS($I217:AN217),0)/$I217)),"")</f>
        <v/>
      </c>
      <c r="AO217" s="49" t="str">
        <f>IFERROR(IF($K217&lt;&gt;"SS",(VLOOKUP($D217,Customer_Demand!$D:$BF,COLUMNS($I217:AO217),0)/$I217+VLOOKUP($D217,Customer_Demand!$D:$BF,COLUMNS($I217:AO217),0)/$K217),(VLOOKUP($D217,Customer_Demand!$D:$BF,COLUMNS($I217:AO217),0)/$I217)),"")</f>
        <v/>
      </c>
      <c r="AP217" s="49" t="str">
        <f>IFERROR(IF($K217&lt;&gt;"SS",(VLOOKUP($D217,Customer_Demand!$D:$BF,COLUMNS($I217:AP217),0)/$I217+VLOOKUP($D217,Customer_Demand!$D:$BF,COLUMNS($I217:AP217),0)/$K217),(VLOOKUP($D217,Customer_Demand!$D:$BF,COLUMNS($I217:AP217),0)/$I217)),"")</f>
        <v/>
      </c>
      <c r="AQ217" s="49" t="str">
        <f>IFERROR(IF($K217&lt;&gt;"SS",(VLOOKUP($D217,Customer_Demand!$D:$BF,COLUMNS($I217:AQ217),0)/$I217+VLOOKUP($D217,Customer_Demand!$D:$BF,COLUMNS($I217:AQ217),0)/$K217),(VLOOKUP($D217,Customer_Demand!$D:$BF,COLUMNS($I217:AQ217),0)/$I217)),"")</f>
        <v/>
      </c>
      <c r="AR217" s="49" t="str">
        <f>IFERROR(IF($K217&lt;&gt;"SS",(VLOOKUP($D217,Customer_Demand!$D:$BF,COLUMNS($I217:AR217),0)/$I217+VLOOKUP($D217,Customer_Demand!$D:$BF,COLUMNS($I217:AR217),0)/$K217),(VLOOKUP($D217,Customer_Demand!$D:$BF,COLUMNS($I217:AR217),0)/$I217)),"")</f>
        <v/>
      </c>
      <c r="AS217" s="49" t="str">
        <f>IFERROR(IF($K217&lt;&gt;"SS",(VLOOKUP($D217,Customer_Demand!$D:$BF,COLUMNS($I217:AS217),0)/$I217+VLOOKUP($D217,Customer_Demand!$D:$BF,COLUMNS($I217:AS217),0)/$K217),(VLOOKUP($D217,Customer_Demand!$D:$BF,COLUMNS($I217:AS217),0)/$I217)),"")</f>
        <v/>
      </c>
      <c r="AT217" s="49" t="str">
        <f>IFERROR(IF($K217&lt;&gt;"SS",(VLOOKUP($D217,Customer_Demand!$D:$BF,COLUMNS($I217:AT217),0)/$I217+VLOOKUP($D217,Customer_Demand!$D:$BF,COLUMNS($I217:AT217),0)/$K217),(VLOOKUP($D217,Customer_Demand!$D:$BF,COLUMNS($I217:AT217),0)/$I217)),"")</f>
        <v/>
      </c>
      <c r="AU217" s="49" t="str">
        <f>IFERROR(IF($K217&lt;&gt;"SS",(VLOOKUP($D217,Customer_Demand!$D:$BF,COLUMNS($I217:AU217),0)/$I217+VLOOKUP($D217,Customer_Demand!$D:$BF,COLUMNS($I217:AU217),0)/$K217),(VLOOKUP($D217,Customer_Demand!$D:$BF,COLUMNS($I217:AU217),0)/$I217)),"")</f>
        <v/>
      </c>
      <c r="AV217" s="49" t="str">
        <f>IFERROR(IF($K217&lt;&gt;"SS",(VLOOKUP($D217,Customer_Demand!$D:$BF,COLUMNS($I217:AV217),0)/$I217+VLOOKUP($D217,Customer_Demand!$D:$BF,COLUMNS($I217:AV217),0)/$K217),(VLOOKUP($D217,Customer_Demand!$D:$BF,COLUMNS($I217:AV217),0)/$I217)),"")</f>
        <v/>
      </c>
      <c r="AW217" s="49" t="str">
        <f>IFERROR(IF($K217&lt;&gt;"SS",(VLOOKUP($D217,Customer_Demand!$D:$BF,COLUMNS($I217:AW217),0)/$I217+VLOOKUP($D217,Customer_Demand!$D:$BF,COLUMNS($I217:AW217),0)/$K217),(VLOOKUP($D217,Customer_Demand!$D:$BF,COLUMNS($I217:AW217),0)/$I217)),"")</f>
        <v/>
      </c>
      <c r="AX217" s="49" t="str">
        <f>IFERROR(IF($K217&lt;&gt;"SS",(VLOOKUP($D217,Customer_Demand!$D:$BF,COLUMNS($I217:AX217),0)/$I217+VLOOKUP($D217,Customer_Demand!$D:$BF,COLUMNS($I217:AX217),0)/$K217),(VLOOKUP($D217,Customer_Demand!$D:$BF,COLUMNS($I217:AX217),0)/$I217)),"")</f>
        <v/>
      </c>
      <c r="AY217" s="49" t="str">
        <f>IFERROR(IF($K217&lt;&gt;"SS",(VLOOKUP($D217,Customer_Demand!$D:$BF,COLUMNS($I217:AY217),0)/$I217+VLOOKUP($D217,Customer_Demand!$D:$BF,COLUMNS($I217:AY217),0)/$K217),(VLOOKUP($D217,Customer_Demand!$D:$BF,COLUMNS($I217:AY217),0)/$I217)),"")</f>
        <v/>
      </c>
      <c r="AZ217" s="49" t="str">
        <f>IFERROR(IF($K217&lt;&gt;"SS",(VLOOKUP($D217,Customer_Demand!$D:$BF,COLUMNS($I217:AZ217),0)/$I217+VLOOKUP($D217,Customer_Demand!$D:$BF,COLUMNS($I217:AZ217),0)/$K217),(VLOOKUP($D217,Customer_Demand!$D:$BF,COLUMNS($I217:AZ217),0)/$I217)),"")</f>
        <v/>
      </c>
      <c r="BA217" s="49" t="str">
        <f>IFERROR(IF($K217&lt;&gt;"SS",(VLOOKUP($D217,Customer_Demand!$D:$BF,COLUMNS($I217:BA217),0)/$I217+VLOOKUP($D217,Customer_Demand!$D:$BF,COLUMNS($I217:BA217),0)/$K217),(VLOOKUP($D217,Customer_Demand!$D:$BF,COLUMNS($I217:BA217),0)/$I217)),"")</f>
        <v/>
      </c>
      <c r="BB217" s="49" t="str">
        <f>IFERROR(IF($K217&lt;&gt;"SS",(VLOOKUP($D217,Customer_Demand!$D:$BF,COLUMNS($I217:BB217),0)/$I217+VLOOKUP($D217,Customer_Demand!$D:$BF,COLUMNS($I217:BB217),0)/$K217),(VLOOKUP($D217,Customer_Demand!$D:$BF,COLUMNS($I217:BB217),0)/$I217)),"")</f>
        <v/>
      </c>
      <c r="BC217" s="49" t="str">
        <f>IFERROR(IF($K217&lt;&gt;"SS",(VLOOKUP($D217,Customer_Demand!$D:$BF,COLUMNS($I217:BC217),0)/$I217+VLOOKUP($D217,Customer_Demand!$D:$BF,COLUMNS($I217:BC217),0)/$K217),(VLOOKUP($D217,Customer_Demand!$D:$BF,COLUMNS($I217:BC217),0)/$I217)),"")</f>
        <v/>
      </c>
      <c r="BD217" s="49" t="str">
        <f>IFERROR(IF($K217&lt;&gt;"SS",(VLOOKUP($D217,Customer_Demand!$D:$BF,COLUMNS($I217:BD217),0)/$I217+VLOOKUP($D217,Customer_Demand!$D:$BF,COLUMNS($I217:BD217),0)/$K217),(VLOOKUP($D217,Customer_Demand!$D:$BF,COLUMNS($I217:BD217),0)/$I217)),"")</f>
        <v/>
      </c>
      <c r="BE217" s="49" t="str">
        <f>IFERROR(IF($K217&lt;&gt;"SS",(VLOOKUP($D217,Customer_Demand!$D:$BF,COLUMNS($I217:BE217),0)/$I217+VLOOKUP($D217,Customer_Demand!$D:$BF,COLUMNS($I217:BE217),0)/$K217),(VLOOKUP($D217,Customer_Demand!$D:$BF,COLUMNS($I217:BE217),0)/$I217)),"")</f>
        <v/>
      </c>
      <c r="BF217" s="49" t="str">
        <f>IFERROR(IF($K217&lt;&gt;"SS",(VLOOKUP($D217,Customer_Demand!$D:$BF,COLUMNS($I217:BF217),0)/$I217+VLOOKUP($D217,Customer_Demand!$D:$BF,COLUMNS($I217:BF217),0)/$K217),(VLOOKUP($D217,Customer_Demand!$D:$BF,COLUMNS($I217:BF217),0)/$I217)),"")</f>
        <v/>
      </c>
      <c r="BG217" s="49" t="str">
        <f>IFERROR(IF($K217&lt;&gt;"SS",(VLOOKUP($D217,Customer_Demand!$D:$BF,COLUMNS($I217:BG217),0)/$I217+VLOOKUP($D217,Customer_Demand!$D:$BF,COLUMNS($I217:BG217),0)/$K217),(VLOOKUP($D217,Customer_Demand!$D:$BF,COLUMNS($I217:BG217),0)/$I217)),"")</f>
        <v/>
      </c>
      <c r="BH217" s="49" t="str">
        <f>IFERROR(IF($K217&lt;&gt;"SS",(VLOOKUP($D217,Customer_Demand!$D:$BF,COLUMNS($I217:BH217),0)/$I217+VLOOKUP($D217,Customer_Demand!$D:$BF,COLUMNS($I217:BH217),0)/$K217),(VLOOKUP($D217,Customer_Demand!$D:$BF,COLUMNS($I217:BH217),0)/$I217)),"")</f>
        <v/>
      </c>
      <c r="BI217" s="49" t="str">
        <f>IFERROR(IF($K217&lt;&gt;"SS",(VLOOKUP($D217,Customer_Demand!$D:$BF,COLUMNS($I217:BI217),0)/$I217+VLOOKUP($D217,Customer_Demand!$D:$BF,COLUMNS($I217:BI217),0)/$K217),(VLOOKUP($D217,Customer_Demand!$D:$BF,COLUMNS($I217:BI217),0)/$I217)),"")</f>
        <v/>
      </c>
      <c r="BJ217" s="49" t="str">
        <f>IFERROR(IF($K217&lt;&gt;"SS",(VLOOKUP($D217,Customer_Demand!$D:$BF,COLUMNS($I217:BJ217),0)/$I217+VLOOKUP($D217,Customer_Demand!$D:$BF,COLUMNS($I217:BJ217),0)/$K217),(VLOOKUP($D217,Customer_Demand!$D:$BF,COLUMNS($I217:BJ217),0)/$I217)),"")</f>
        <v/>
      </c>
      <c r="BK217" s="50" t="str">
        <f>IFERROR(IF($K217&lt;&gt;"SS",(VLOOKUP($D217,Customer_Demand!$D:$BF,COLUMNS($I217:BK217),0)/$I217+VLOOKUP($D217,Customer_Demand!$D:$BF,COLUMNS($I217:BK217),0)/$K217),(VLOOKUP($D217,Customer_Demand!$D:$BF,COLUMNS($I217:BK217),0)/$I217)),"")</f>
        <v/>
      </c>
      <c r="BL217" s="18"/>
    </row>
    <row r="218" spans="2:64" x14ac:dyDescent="0.2">
      <c r="B218" s="12" t="str">
        <f t="shared" si="19"/>
        <v/>
      </c>
      <c r="C218" s="45" t="str">
        <f>IF((Customer_Demand!C218)&lt;&gt;"",Customer_Demand!C218,"")</f>
        <v/>
      </c>
      <c r="D218" s="45" t="str">
        <f>IF(C218&lt;&gt;"",Customer_Demand!D218,"")</f>
        <v/>
      </c>
      <c r="E218" s="51" t="str">
        <f>IF(C218&lt;&gt;"",Customer_Demand!E218,"")</f>
        <v/>
      </c>
      <c r="F218" s="47" t="str">
        <f>IF(C218&lt;&gt;"",VLOOKUP(D218,Customer_Demand!$D$5:$F$1005,3,0),"")</f>
        <v/>
      </c>
      <c r="G218" s="48" t="str">
        <f t="shared" si="16"/>
        <v/>
      </c>
      <c r="H218" s="48" t="str">
        <f t="shared" si="17"/>
        <v/>
      </c>
      <c r="I218" s="48" t="str">
        <f>IFERROR(IF(C218&lt;&gt;"",VLOOKUP($H218,SMT_Cycle_Time_Data!$F:$Q,4,0),""),"SGR Not Defined")</f>
        <v/>
      </c>
      <c r="J218" s="48" t="str">
        <f t="shared" si="18"/>
        <v/>
      </c>
      <c r="K218" s="48" t="str">
        <f>IF(C218&lt;&gt;"",IFERROR(VLOOKUP($J218,SMT_Cycle_Time_Data!$F:$Q,4,0),"SS"),"")</f>
        <v/>
      </c>
      <c r="L218" s="49" t="str">
        <f>IFERROR(IF($K218&lt;&gt;"SS",(VLOOKUP($D218,Customer_Demand!$D:$BF,COLUMNS($I218:L218),0)/$I218+VLOOKUP($D218,Customer_Demand!$D:$BF,COLUMNS($I218:L218),0)/$K218),(VLOOKUP($D218,Customer_Demand!$D:$BF,COLUMNS($I218:L218),0)/$I218)),"")</f>
        <v/>
      </c>
      <c r="M218" s="49" t="str">
        <f>IFERROR(IF($K218&lt;&gt;"SS",(VLOOKUP($D218,Customer_Demand!$D:$BF,COLUMNS($I218:M218),0)/$I218+VLOOKUP($D218,Customer_Demand!$D:$BF,COLUMNS($I218:M218),0)/$K218),(VLOOKUP($D218,Customer_Demand!$D:$BF,COLUMNS($I218:M218),0)/$I218)),"")</f>
        <v/>
      </c>
      <c r="N218" s="49" t="str">
        <f>IFERROR(IF($K218&lt;&gt;"SS",(VLOOKUP($D218,Customer_Demand!$D:$BF,COLUMNS($I218:N218),0)/$I218+VLOOKUP($D218,Customer_Demand!$D:$BF,COLUMNS($I218:N218),0)/$K218),(VLOOKUP($D218,Customer_Demand!$D:$BF,COLUMNS($I218:N218),0)/$I218)),"")</f>
        <v/>
      </c>
      <c r="O218" s="49" t="str">
        <f>IFERROR(IF($K218&lt;&gt;"SS",(VLOOKUP($D218,Customer_Demand!$D:$BF,COLUMNS($I218:O218),0)/$I218+VLOOKUP($D218,Customer_Demand!$D:$BF,COLUMNS($I218:O218),0)/$K218),(VLOOKUP($D218,Customer_Demand!$D:$BF,COLUMNS($I218:O218),0)/$I218)),"")</f>
        <v/>
      </c>
      <c r="P218" s="49" t="str">
        <f>IFERROR(IF($K218&lt;&gt;"SS",(VLOOKUP($D218,Customer_Demand!$D:$BF,COLUMNS($I218:P218),0)/$I218+VLOOKUP($D218,Customer_Demand!$D:$BF,COLUMNS($I218:P218),0)/$K218),(VLOOKUP($D218,Customer_Demand!$D:$BF,COLUMNS($I218:P218),0)/$I218)),"")</f>
        <v/>
      </c>
      <c r="Q218" s="49" t="str">
        <f>IFERROR(IF($K218&lt;&gt;"SS",(VLOOKUP($D218,Customer_Demand!$D:$BF,COLUMNS($I218:Q218),0)/$I218+VLOOKUP($D218,Customer_Demand!$D:$BF,COLUMNS($I218:Q218),0)/$K218),(VLOOKUP($D218,Customer_Demand!$D:$BF,COLUMNS($I218:Q218),0)/$I218)),"")</f>
        <v/>
      </c>
      <c r="R218" s="49" t="str">
        <f>IFERROR(IF($K218&lt;&gt;"SS",(VLOOKUP($D218,Customer_Demand!$D:$BF,COLUMNS($I218:R218),0)/$I218+VLOOKUP($D218,Customer_Demand!$D:$BF,COLUMNS($I218:R218),0)/$K218),(VLOOKUP($D218,Customer_Demand!$D:$BF,COLUMNS($I218:R218),0)/$I218)),"")</f>
        <v/>
      </c>
      <c r="S218" s="49" t="str">
        <f>IFERROR(IF($K218&lt;&gt;"SS",(VLOOKUP($D218,Customer_Demand!$D:$BF,COLUMNS($I218:S218),0)/$I218+VLOOKUP($D218,Customer_Demand!$D:$BF,COLUMNS($I218:S218),0)/$K218),(VLOOKUP($D218,Customer_Demand!$D:$BF,COLUMNS($I218:S218),0)/$I218)),"")</f>
        <v/>
      </c>
      <c r="T218" s="49" t="str">
        <f>IFERROR(IF($K218&lt;&gt;"SS",(VLOOKUP($D218,Customer_Demand!$D:$BF,COLUMNS($I218:T218),0)/$I218+VLOOKUP($D218,Customer_Demand!$D:$BF,COLUMNS($I218:T218),0)/$K218),(VLOOKUP($D218,Customer_Demand!$D:$BF,COLUMNS($I218:T218),0)/$I218)),"")</f>
        <v/>
      </c>
      <c r="U218" s="49" t="str">
        <f>IFERROR(IF($K218&lt;&gt;"SS",(VLOOKUP($D218,Customer_Demand!$D:$BF,COLUMNS($I218:U218),0)/$I218+VLOOKUP($D218,Customer_Demand!$D:$BF,COLUMNS($I218:U218),0)/$K218),(VLOOKUP($D218,Customer_Demand!$D:$BF,COLUMNS($I218:U218),0)/$I218)),"")</f>
        <v/>
      </c>
      <c r="V218" s="49" t="str">
        <f>IFERROR(IF($K218&lt;&gt;"SS",(VLOOKUP($D218,Customer_Demand!$D:$BF,COLUMNS($I218:V218),0)/$I218+VLOOKUP($D218,Customer_Demand!$D:$BF,COLUMNS($I218:V218),0)/$K218),(VLOOKUP($D218,Customer_Demand!$D:$BF,COLUMNS($I218:V218),0)/$I218)),"")</f>
        <v/>
      </c>
      <c r="W218" s="49" t="str">
        <f>IFERROR(IF($K218&lt;&gt;"SS",(VLOOKUP($D218,Customer_Demand!$D:$BF,COLUMNS($I218:W218),0)/$I218+VLOOKUP($D218,Customer_Demand!$D:$BF,COLUMNS($I218:W218),0)/$K218),(VLOOKUP($D218,Customer_Demand!$D:$BF,COLUMNS($I218:W218),0)/$I218)),"")</f>
        <v/>
      </c>
      <c r="X218" s="49" t="str">
        <f>IFERROR(IF($K218&lt;&gt;"SS",(VLOOKUP($D218,Customer_Demand!$D:$BF,COLUMNS($I218:X218),0)/$I218+VLOOKUP($D218,Customer_Demand!$D:$BF,COLUMNS($I218:X218),0)/$K218),(VLOOKUP($D218,Customer_Demand!$D:$BF,COLUMNS($I218:X218),0)/$I218)),"")</f>
        <v/>
      </c>
      <c r="Y218" s="49" t="str">
        <f>IFERROR(IF($K218&lt;&gt;"SS",(VLOOKUP($D218,Customer_Demand!$D:$BF,COLUMNS($I218:Y218),0)/$I218+VLOOKUP($D218,Customer_Demand!$D:$BF,COLUMNS($I218:Y218),0)/$K218),(VLOOKUP($D218,Customer_Demand!$D:$BF,COLUMNS($I218:Y218),0)/$I218)),"")</f>
        <v/>
      </c>
      <c r="Z218" s="49" t="str">
        <f>IFERROR(IF($K218&lt;&gt;"SS",(VLOOKUP($D218,Customer_Demand!$D:$BF,COLUMNS($I218:Z218),0)/$I218+VLOOKUP($D218,Customer_Demand!$D:$BF,COLUMNS($I218:Z218),0)/$K218),(VLOOKUP($D218,Customer_Demand!$D:$BF,COLUMNS($I218:Z218),0)/$I218)),"")</f>
        <v/>
      </c>
      <c r="AA218" s="49" t="str">
        <f>IFERROR(IF($K218&lt;&gt;"SS",(VLOOKUP($D218,Customer_Demand!$D:$BF,COLUMNS($I218:AA218),0)/$I218+VLOOKUP($D218,Customer_Demand!$D:$BF,COLUMNS($I218:AA218),0)/$K218),(VLOOKUP($D218,Customer_Demand!$D:$BF,COLUMNS($I218:AA218),0)/$I218)),"")</f>
        <v/>
      </c>
      <c r="AB218" s="49" t="str">
        <f>IFERROR(IF($K218&lt;&gt;"SS",(VLOOKUP($D218,Customer_Demand!$D:$BF,COLUMNS($I218:AB218),0)/$I218+VLOOKUP($D218,Customer_Demand!$D:$BF,COLUMNS($I218:AB218),0)/$K218),(VLOOKUP($D218,Customer_Demand!$D:$BF,COLUMNS($I218:AB218),0)/$I218)),"")</f>
        <v/>
      </c>
      <c r="AC218" s="49" t="str">
        <f>IFERROR(IF($K218&lt;&gt;"SS",(VLOOKUP($D218,Customer_Demand!$D:$BF,COLUMNS($I218:AC218),0)/$I218+VLOOKUP($D218,Customer_Demand!$D:$BF,COLUMNS($I218:AC218),0)/$K218),(VLOOKUP($D218,Customer_Demand!$D:$BF,COLUMNS($I218:AC218),0)/$I218)),"")</f>
        <v/>
      </c>
      <c r="AD218" s="49" t="str">
        <f>IFERROR(IF($K218&lt;&gt;"SS",(VLOOKUP($D218,Customer_Demand!$D:$BF,COLUMNS($I218:AD218),0)/$I218+VLOOKUP($D218,Customer_Demand!$D:$BF,COLUMNS($I218:AD218),0)/$K218),(VLOOKUP($D218,Customer_Demand!$D:$BF,COLUMNS($I218:AD218),0)/$I218)),"")</f>
        <v/>
      </c>
      <c r="AE218" s="49" t="str">
        <f>IFERROR(IF($K218&lt;&gt;"SS",(VLOOKUP($D218,Customer_Demand!$D:$BF,COLUMNS($I218:AE218),0)/$I218+VLOOKUP($D218,Customer_Demand!$D:$BF,COLUMNS($I218:AE218),0)/$K218),(VLOOKUP($D218,Customer_Demand!$D:$BF,COLUMNS($I218:AE218),0)/$I218)),"")</f>
        <v/>
      </c>
      <c r="AF218" s="49" t="str">
        <f>IFERROR(IF($K218&lt;&gt;"SS",(VLOOKUP($D218,Customer_Demand!$D:$BF,COLUMNS($I218:AF218),0)/$I218+VLOOKUP($D218,Customer_Demand!$D:$BF,COLUMNS($I218:AF218),0)/$K218),(VLOOKUP($D218,Customer_Demand!$D:$BF,COLUMNS($I218:AF218),0)/$I218)),"")</f>
        <v/>
      </c>
      <c r="AG218" s="49" t="str">
        <f>IFERROR(IF($K218&lt;&gt;"SS",(VLOOKUP($D218,Customer_Demand!$D:$BF,COLUMNS($I218:AG218),0)/$I218+VLOOKUP($D218,Customer_Demand!$D:$BF,COLUMNS($I218:AG218),0)/$K218),(VLOOKUP($D218,Customer_Demand!$D:$BF,COLUMNS($I218:AG218),0)/$I218)),"")</f>
        <v/>
      </c>
      <c r="AH218" s="49" t="str">
        <f>IFERROR(IF($K218&lt;&gt;"SS",(VLOOKUP($D218,Customer_Demand!$D:$BF,COLUMNS($I218:AH218),0)/$I218+VLOOKUP($D218,Customer_Demand!$D:$BF,COLUMNS($I218:AH218),0)/$K218),(VLOOKUP($D218,Customer_Demand!$D:$BF,COLUMNS($I218:AH218),0)/$I218)),"")</f>
        <v/>
      </c>
      <c r="AI218" s="49" t="str">
        <f>IFERROR(IF($K218&lt;&gt;"SS",(VLOOKUP($D218,Customer_Demand!$D:$BF,COLUMNS($I218:AI218),0)/$I218+VLOOKUP($D218,Customer_Demand!$D:$BF,COLUMNS($I218:AI218),0)/$K218),(VLOOKUP($D218,Customer_Demand!$D:$BF,COLUMNS($I218:AI218),0)/$I218)),"")</f>
        <v/>
      </c>
      <c r="AJ218" s="49" t="str">
        <f>IFERROR(IF($K218&lt;&gt;"SS",(VLOOKUP($D218,Customer_Demand!$D:$BF,COLUMNS($I218:AJ218),0)/$I218+VLOOKUP($D218,Customer_Demand!$D:$BF,COLUMNS($I218:AJ218),0)/$K218),(VLOOKUP($D218,Customer_Demand!$D:$BF,COLUMNS($I218:AJ218),0)/$I218)),"")</f>
        <v/>
      </c>
      <c r="AK218" s="49" t="str">
        <f>IFERROR(IF($K218&lt;&gt;"SS",(VLOOKUP($D218,Customer_Demand!$D:$BF,COLUMNS($I218:AK218),0)/$I218+VLOOKUP($D218,Customer_Demand!$D:$BF,COLUMNS($I218:AK218),0)/$K218),(VLOOKUP($D218,Customer_Demand!$D:$BF,COLUMNS($I218:AK218),0)/$I218)),"")</f>
        <v/>
      </c>
      <c r="AL218" s="49" t="str">
        <f>IFERROR(IF($K218&lt;&gt;"SS",(VLOOKUP($D218,Customer_Demand!$D:$BF,COLUMNS($I218:AL218),0)/$I218+VLOOKUP($D218,Customer_Demand!$D:$BF,COLUMNS($I218:AL218),0)/$K218),(VLOOKUP($D218,Customer_Demand!$D:$BF,COLUMNS($I218:AL218),0)/$I218)),"")</f>
        <v/>
      </c>
      <c r="AM218" s="49" t="str">
        <f>IFERROR(IF($K218&lt;&gt;"SS",(VLOOKUP($D218,Customer_Demand!$D:$BF,COLUMNS($I218:AM218),0)/$I218+VLOOKUP($D218,Customer_Demand!$D:$BF,COLUMNS($I218:AM218),0)/$K218),(VLOOKUP($D218,Customer_Demand!$D:$BF,COLUMNS($I218:AM218),0)/$I218)),"")</f>
        <v/>
      </c>
      <c r="AN218" s="49" t="str">
        <f>IFERROR(IF($K218&lt;&gt;"SS",(VLOOKUP($D218,Customer_Demand!$D:$BF,COLUMNS($I218:AN218),0)/$I218+VLOOKUP($D218,Customer_Demand!$D:$BF,COLUMNS($I218:AN218),0)/$K218),(VLOOKUP($D218,Customer_Demand!$D:$BF,COLUMNS($I218:AN218),0)/$I218)),"")</f>
        <v/>
      </c>
      <c r="AO218" s="49" t="str">
        <f>IFERROR(IF($K218&lt;&gt;"SS",(VLOOKUP($D218,Customer_Demand!$D:$BF,COLUMNS($I218:AO218),0)/$I218+VLOOKUP($D218,Customer_Demand!$D:$BF,COLUMNS($I218:AO218),0)/$K218),(VLOOKUP($D218,Customer_Demand!$D:$BF,COLUMNS($I218:AO218),0)/$I218)),"")</f>
        <v/>
      </c>
      <c r="AP218" s="49" t="str">
        <f>IFERROR(IF($K218&lt;&gt;"SS",(VLOOKUP($D218,Customer_Demand!$D:$BF,COLUMNS($I218:AP218),0)/$I218+VLOOKUP($D218,Customer_Demand!$D:$BF,COLUMNS($I218:AP218),0)/$K218),(VLOOKUP($D218,Customer_Demand!$D:$BF,COLUMNS($I218:AP218),0)/$I218)),"")</f>
        <v/>
      </c>
      <c r="AQ218" s="49" t="str">
        <f>IFERROR(IF($K218&lt;&gt;"SS",(VLOOKUP($D218,Customer_Demand!$D:$BF,COLUMNS($I218:AQ218),0)/$I218+VLOOKUP($D218,Customer_Demand!$D:$BF,COLUMNS($I218:AQ218),0)/$K218),(VLOOKUP($D218,Customer_Demand!$D:$BF,COLUMNS($I218:AQ218),0)/$I218)),"")</f>
        <v/>
      </c>
      <c r="AR218" s="49" t="str">
        <f>IFERROR(IF($K218&lt;&gt;"SS",(VLOOKUP($D218,Customer_Demand!$D:$BF,COLUMNS($I218:AR218),0)/$I218+VLOOKUP($D218,Customer_Demand!$D:$BF,COLUMNS($I218:AR218),0)/$K218),(VLOOKUP($D218,Customer_Demand!$D:$BF,COLUMNS($I218:AR218),0)/$I218)),"")</f>
        <v/>
      </c>
      <c r="AS218" s="49" t="str">
        <f>IFERROR(IF($K218&lt;&gt;"SS",(VLOOKUP($D218,Customer_Demand!$D:$BF,COLUMNS($I218:AS218),0)/$I218+VLOOKUP($D218,Customer_Demand!$D:$BF,COLUMNS($I218:AS218),0)/$K218),(VLOOKUP($D218,Customer_Demand!$D:$BF,COLUMNS($I218:AS218),0)/$I218)),"")</f>
        <v/>
      </c>
      <c r="AT218" s="49" t="str">
        <f>IFERROR(IF($K218&lt;&gt;"SS",(VLOOKUP($D218,Customer_Demand!$D:$BF,COLUMNS($I218:AT218),0)/$I218+VLOOKUP($D218,Customer_Demand!$D:$BF,COLUMNS($I218:AT218),0)/$K218),(VLOOKUP($D218,Customer_Demand!$D:$BF,COLUMNS($I218:AT218),0)/$I218)),"")</f>
        <v/>
      </c>
      <c r="AU218" s="49" t="str">
        <f>IFERROR(IF($K218&lt;&gt;"SS",(VLOOKUP($D218,Customer_Demand!$D:$BF,COLUMNS($I218:AU218),0)/$I218+VLOOKUP($D218,Customer_Demand!$D:$BF,COLUMNS($I218:AU218),0)/$K218),(VLOOKUP($D218,Customer_Demand!$D:$BF,COLUMNS($I218:AU218),0)/$I218)),"")</f>
        <v/>
      </c>
      <c r="AV218" s="49" t="str">
        <f>IFERROR(IF($K218&lt;&gt;"SS",(VLOOKUP($D218,Customer_Demand!$D:$BF,COLUMNS($I218:AV218),0)/$I218+VLOOKUP($D218,Customer_Demand!$D:$BF,COLUMNS($I218:AV218),0)/$K218),(VLOOKUP($D218,Customer_Demand!$D:$BF,COLUMNS($I218:AV218),0)/$I218)),"")</f>
        <v/>
      </c>
      <c r="AW218" s="49" t="str">
        <f>IFERROR(IF($K218&lt;&gt;"SS",(VLOOKUP($D218,Customer_Demand!$D:$BF,COLUMNS($I218:AW218),0)/$I218+VLOOKUP($D218,Customer_Demand!$D:$BF,COLUMNS($I218:AW218),0)/$K218),(VLOOKUP($D218,Customer_Demand!$D:$BF,COLUMNS($I218:AW218),0)/$I218)),"")</f>
        <v/>
      </c>
      <c r="AX218" s="49" t="str">
        <f>IFERROR(IF($K218&lt;&gt;"SS",(VLOOKUP($D218,Customer_Demand!$D:$BF,COLUMNS($I218:AX218),0)/$I218+VLOOKUP($D218,Customer_Demand!$D:$BF,COLUMNS($I218:AX218),0)/$K218),(VLOOKUP($D218,Customer_Demand!$D:$BF,COLUMNS($I218:AX218),0)/$I218)),"")</f>
        <v/>
      </c>
      <c r="AY218" s="49" t="str">
        <f>IFERROR(IF($K218&lt;&gt;"SS",(VLOOKUP($D218,Customer_Demand!$D:$BF,COLUMNS($I218:AY218),0)/$I218+VLOOKUP($D218,Customer_Demand!$D:$BF,COLUMNS($I218:AY218),0)/$K218),(VLOOKUP($D218,Customer_Demand!$D:$BF,COLUMNS($I218:AY218),0)/$I218)),"")</f>
        <v/>
      </c>
      <c r="AZ218" s="49" t="str">
        <f>IFERROR(IF($K218&lt;&gt;"SS",(VLOOKUP($D218,Customer_Demand!$D:$BF,COLUMNS($I218:AZ218),0)/$I218+VLOOKUP($D218,Customer_Demand!$D:$BF,COLUMNS($I218:AZ218),0)/$K218),(VLOOKUP($D218,Customer_Demand!$D:$BF,COLUMNS($I218:AZ218),0)/$I218)),"")</f>
        <v/>
      </c>
      <c r="BA218" s="49" t="str">
        <f>IFERROR(IF($K218&lt;&gt;"SS",(VLOOKUP($D218,Customer_Demand!$D:$BF,COLUMNS($I218:BA218),0)/$I218+VLOOKUP($D218,Customer_Demand!$D:$BF,COLUMNS($I218:BA218),0)/$K218),(VLOOKUP($D218,Customer_Demand!$D:$BF,COLUMNS($I218:BA218),0)/$I218)),"")</f>
        <v/>
      </c>
      <c r="BB218" s="49" t="str">
        <f>IFERROR(IF($K218&lt;&gt;"SS",(VLOOKUP($D218,Customer_Demand!$D:$BF,COLUMNS($I218:BB218),0)/$I218+VLOOKUP($D218,Customer_Demand!$D:$BF,COLUMNS($I218:BB218),0)/$K218),(VLOOKUP($D218,Customer_Demand!$D:$BF,COLUMNS($I218:BB218),0)/$I218)),"")</f>
        <v/>
      </c>
      <c r="BC218" s="49" t="str">
        <f>IFERROR(IF($K218&lt;&gt;"SS",(VLOOKUP($D218,Customer_Demand!$D:$BF,COLUMNS($I218:BC218),0)/$I218+VLOOKUP($D218,Customer_Demand!$D:$BF,COLUMNS($I218:BC218),0)/$K218),(VLOOKUP($D218,Customer_Demand!$D:$BF,COLUMNS($I218:BC218),0)/$I218)),"")</f>
        <v/>
      </c>
      <c r="BD218" s="49" t="str">
        <f>IFERROR(IF($K218&lt;&gt;"SS",(VLOOKUP($D218,Customer_Demand!$D:$BF,COLUMNS($I218:BD218),0)/$I218+VLOOKUP($D218,Customer_Demand!$D:$BF,COLUMNS($I218:BD218),0)/$K218),(VLOOKUP($D218,Customer_Demand!$D:$BF,COLUMNS($I218:BD218),0)/$I218)),"")</f>
        <v/>
      </c>
      <c r="BE218" s="49" t="str">
        <f>IFERROR(IF($K218&lt;&gt;"SS",(VLOOKUP($D218,Customer_Demand!$D:$BF,COLUMNS($I218:BE218),0)/$I218+VLOOKUP($D218,Customer_Demand!$D:$BF,COLUMNS($I218:BE218),0)/$K218),(VLOOKUP($D218,Customer_Demand!$D:$BF,COLUMNS($I218:BE218),0)/$I218)),"")</f>
        <v/>
      </c>
      <c r="BF218" s="49" t="str">
        <f>IFERROR(IF($K218&lt;&gt;"SS",(VLOOKUP($D218,Customer_Demand!$D:$BF,COLUMNS($I218:BF218),0)/$I218+VLOOKUP($D218,Customer_Demand!$D:$BF,COLUMNS($I218:BF218),0)/$K218),(VLOOKUP($D218,Customer_Demand!$D:$BF,COLUMNS($I218:BF218),0)/$I218)),"")</f>
        <v/>
      </c>
      <c r="BG218" s="49" t="str">
        <f>IFERROR(IF($K218&lt;&gt;"SS",(VLOOKUP($D218,Customer_Demand!$D:$BF,COLUMNS($I218:BG218),0)/$I218+VLOOKUP($D218,Customer_Demand!$D:$BF,COLUMNS($I218:BG218),0)/$K218),(VLOOKUP($D218,Customer_Demand!$D:$BF,COLUMNS($I218:BG218),0)/$I218)),"")</f>
        <v/>
      </c>
      <c r="BH218" s="49" t="str">
        <f>IFERROR(IF($K218&lt;&gt;"SS",(VLOOKUP($D218,Customer_Demand!$D:$BF,COLUMNS($I218:BH218),0)/$I218+VLOOKUP($D218,Customer_Demand!$D:$BF,COLUMNS($I218:BH218),0)/$K218),(VLOOKUP($D218,Customer_Demand!$D:$BF,COLUMNS($I218:BH218),0)/$I218)),"")</f>
        <v/>
      </c>
      <c r="BI218" s="49" t="str">
        <f>IFERROR(IF($K218&lt;&gt;"SS",(VLOOKUP($D218,Customer_Demand!$D:$BF,COLUMNS($I218:BI218),0)/$I218+VLOOKUP($D218,Customer_Demand!$D:$BF,COLUMNS($I218:BI218),0)/$K218),(VLOOKUP($D218,Customer_Demand!$D:$BF,COLUMNS($I218:BI218),0)/$I218)),"")</f>
        <v/>
      </c>
      <c r="BJ218" s="49" t="str">
        <f>IFERROR(IF($K218&lt;&gt;"SS",(VLOOKUP($D218,Customer_Demand!$D:$BF,COLUMNS($I218:BJ218),0)/$I218+VLOOKUP($D218,Customer_Demand!$D:$BF,COLUMNS($I218:BJ218),0)/$K218),(VLOOKUP($D218,Customer_Demand!$D:$BF,COLUMNS($I218:BJ218),0)/$I218)),"")</f>
        <v/>
      </c>
      <c r="BK218" s="50" t="str">
        <f>IFERROR(IF($K218&lt;&gt;"SS",(VLOOKUP($D218,Customer_Demand!$D:$BF,COLUMNS($I218:BK218),0)/$I218+VLOOKUP($D218,Customer_Demand!$D:$BF,COLUMNS($I218:BK218),0)/$K218),(VLOOKUP($D218,Customer_Demand!$D:$BF,COLUMNS($I218:BK218),0)/$I218)),"")</f>
        <v/>
      </c>
      <c r="BL218" s="18"/>
    </row>
    <row r="219" spans="2:64" x14ac:dyDescent="0.2">
      <c r="B219" s="12" t="str">
        <f t="shared" si="19"/>
        <v/>
      </c>
      <c r="C219" s="45" t="str">
        <f>IF((Customer_Demand!C219)&lt;&gt;"",Customer_Demand!C219,"")</f>
        <v/>
      </c>
      <c r="D219" s="45" t="str">
        <f>IF(C219&lt;&gt;"",Customer_Demand!D219,"")</f>
        <v/>
      </c>
      <c r="E219" s="51" t="str">
        <f>IF(C219&lt;&gt;"",Customer_Demand!E219,"")</f>
        <v/>
      </c>
      <c r="F219" s="47" t="str">
        <f>IF(C219&lt;&gt;"",VLOOKUP(D219,Customer_Demand!$D$5:$F$1005,3,0),"")</f>
        <v/>
      </c>
      <c r="G219" s="48" t="str">
        <f t="shared" si="16"/>
        <v/>
      </c>
      <c r="H219" s="48" t="str">
        <f t="shared" si="17"/>
        <v/>
      </c>
      <c r="I219" s="48" t="str">
        <f>IFERROR(IF(C219&lt;&gt;"",VLOOKUP($H219,SMT_Cycle_Time_Data!$F:$Q,4,0),""),"SGR Not Defined")</f>
        <v/>
      </c>
      <c r="J219" s="48" t="str">
        <f t="shared" si="18"/>
        <v/>
      </c>
      <c r="K219" s="48" t="str">
        <f>IF(C219&lt;&gt;"",IFERROR(VLOOKUP($J219,SMT_Cycle_Time_Data!$F:$Q,4,0),"SS"),"")</f>
        <v/>
      </c>
      <c r="L219" s="49" t="str">
        <f>IFERROR(IF($K219&lt;&gt;"SS",(VLOOKUP($D219,Customer_Demand!$D:$BF,COLUMNS($I219:L219),0)/$I219+VLOOKUP($D219,Customer_Demand!$D:$BF,COLUMNS($I219:L219),0)/$K219),(VLOOKUP($D219,Customer_Demand!$D:$BF,COLUMNS($I219:L219),0)/$I219)),"")</f>
        <v/>
      </c>
      <c r="M219" s="49" t="str">
        <f>IFERROR(IF($K219&lt;&gt;"SS",(VLOOKUP($D219,Customer_Demand!$D:$BF,COLUMNS($I219:M219),0)/$I219+VLOOKUP($D219,Customer_Demand!$D:$BF,COLUMNS($I219:M219),0)/$K219),(VLOOKUP($D219,Customer_Demand!$D:$BF,COLUMNS($I219:M219),0)/$I219)),"")</f>
        <v/>
      </c>
      <c r="N219" s="49" t="str">
        <f>IFERROR(IF($K219&lt;&gt;"SS",(VLOOKUP($D219,Customer_Demand!$D:$BF,COLUMNS($I219:N219),0)/$I219+VLOOKUP($D219,Customer_Demand!$D:$BF,COLUMNS($I219:N219),0)/$K219),(VLOOKUP($D219,Customer_Demand!$D:$BF,COLUMNS($I219:N219),0)/$I219)),"")</f>
        <v/>
      </c>
      <c r="O219" s="49" t="str">
        <f>IFERROR(IF($K219&lt;&gt;"SS",(VLOOKUP($D219,Customer_Demand!$D:$BF,COLUMNS($I219:O219),0)/$I219+VLOOKUP($D219,Customer_Demand!$D:$BF,COLUMNS($I219:O219),0)/$K219),(VLOOKUP($D219,Customer_Demand!$D:$BF,COLUMNS($I219:O219),0)/$I219)),"")</f>
        <v/>
      </c>
      <c r="P219" s="49" t="str">
        <f>IFERROR(IF($K219&lt;&gt;"SS",(VLOOKUP($D219,Customer_Demand!$D:$BF,COLUMNS($I219:P219),0)/$I219+VLOOKUP($D219,Customer_Demand!$D:$BF,COLUMNS($I219:P219),0)/$K219),(VLOOKUP($D219,Customer_Demand!$D:$BF,COLUMNS($I219:P219),0)/$I219)),"")</f>
        <v/>
      </c>
      <c r="Q219" s="49" t="str">
        <f>IFERROR(IF($K219&lt;&gt;"SS",(VLOOKUP($D219,Customer_Demand!$D:$BF,COLUMNS($I219:Q219),0)/$I219+VLOOKUP($D219,Customer_Demand!$D:$BF,COLUMNS($I219:Q219),0)/$K219),(VLOOKUP($D219,Customer_Demand!$D:$BF,COLUMNS($I219:Q219),0)/$I219)),"")</f>
        <v/>
      </c>
      <c r="R219" s="49" t="str">
        <f>IFERROR(IF($K219&lt;&gt;"SS",(VLOOKUP($D219,Customer_Demand!$D:$BF,COLUMNS($I219:R219),0)/$I219+VLOOKUP($D219,Customer_Demand!$D:$BF,COLUMNS($I219:R219),0)/$K219),(VLOOKUP($D219,Customer_Demand!$D:$BF,COLUMNS($I219:R219),0)/$I219)),"")</f>
        <v/>
      </c>
      <c r="S219" s="49" t="str">
        <f>IFERROR(IF($K219&lt;&gt;"SS",(VLOOKUP($D219,Customer_Demand!$D:$BF,COLUMNS($I219:S219),0)/$I219+VLOOKUP($D219,Customer_Demand!$D:$BF,COLUMNS($I219:S219),0)/$K219),(VLOOKUP($D219,Customer_Demand!$D:$BF,COLUMNS($I219:S219),0)/$I219)),"")</f>
        <v/>
      </c>
      <c r="T219" s="49" t="str">
        <f>IFERROR(IF($K219&lt;&gt;"SS",(VLOOKUP($D219,Customer_Demand!$D:$BF,COLUMNS($I219:T219),0)/$I219+VLOOKUP($D219,Customer_Demand!$D:$BF,COLUMNS($I219:T219),0)/$K219),(VLOOKUP($D219,Customer_Demand!$D:$BF,COLUMNS($I219:T219),0)/$I219)),"")</f>
        <v/>
      </c>
      <c r="U219" s="49" t="str">
        <f>IFERROR(IF($K219&lt;&gt;"SS",(VLOOKUP($D219,Customer_Demand!$D:$BF,COLUMNS($I219:U219),0)/$I219+VLOOKUP($D219,Customer_Demand!$D:$BF,COLUMNS($I219:U219),0)/$K219),(VLOOKUP($D219,Customer_Demand!$D:$BF,COLUMNS($I219:U219),0)/$I219)),"")</f>
        <v/>
      </c>
      <c r="V219" s="49" t="str">
        <f>IFERROR(IF($K219&lt;&gt;"SS",(VLOOKUP($D219,Customer_Demand!$D:$BF,COLUMNS($I219:V219),0)/$I219+VLOOKUP($D219,Customer_Demand!$D:$BF,COLUMNS($I219:V219),0)/$K219),(VLOOKUP($D219,Customer_Demand!$D:$BF,COLUMNS($I219:V219),0)/$I219)),"")</f>
        <v/>
      </c>
      <c r="W219" s="49" t="str">
        <f>IFERROR(IF($K219&lt;&gt;"SS",(VLOOKUP($D219,Customer_Demand!$D:$BF,COLUMNS($I219:W219),0)/$I219+VLOOKUP($D219,Customer_Demand!$D:$BF,COLUMNS($I219:W219),0)/$K219),(VLOOKUP($D219,Customer_Demand!$D:$BF,COLUMNS($I219:W219),0)/$I219)),"")</f>
        <v/>
      </c>
      <c r="X219" s="49" t="str">
        <f>IFERROR(IF($K219&lt;&gt;"SS",(VLOOKUP($D219,Customer_Demand!$D:$BF,COLUMNS($I219:X219),0)/$I219+VLOOKUP($D219,Customer_Demand!$D:$BF,COLUMNS($I219:X219),0)/$K219),(VLOOKUP($D219,Customer_Demand!$D:$BF,COLUMNS($I219:X219),0)/$I219)),"")</f>
        <v/>
      </c>
      <c r="Y219" s="49" t="str">
        <f>IFERROR(IF($K219&lt;&gt;"SS",(VLOOKUP($D219,Customer_Demand!$D:$BF,COLUMNS($I219:Y219),0)/$I219+VLOOKUP($D219,Customer_Demand!$D:$BF,COLUMNS($I219:Y219),0)/$K219),(VLOOKUP($D219,Customer_Demand!$D:$BF,COLUMNS($I219:Y219),0)/$I219)),"")</f>
        <v/>
      </c>
      <c r="Z219" s="49" t="str">
        <f>IFERROR(IF($K219&lt;&gt;"SS",(VLOOKUP($D219,Customer_Demand!$D:$BF,COLUMNS($I219:Z219),0)/$I219+VLOOKUP($D219,Customer_Demand!$D:$BF,COLUMNS($I219:Z219),0)/$K219),(VLOOKUP($D219,Customer_Demand!$D:$BF,COLUMNS($I219:Z219),0)/$I219)),"")</f>
        <v/>
      </c>
      <c r="AA219" s="49" t="str">
        <f>IFERROR(IF($K219&lt;&gt;"SS",(VLOOKUP($D219,Customer_Demand!$D:$BF,COLUMNS($I219:AA219),0)/$I219+VLOOKUP($D219,Customer_Demand!$D:$BF,COLUMNS($I219:AA219),0)/$K219),(VLOOKUP($D219,Customer_Demand!$D:$BF,COLUMNS($I219:AA219),0)/$I219)),"")</f>
        <v/>
      </c>
      <c r="AB219" s="49" t="str">
        <f>IFERROR(IF($K219&lt;&gt;"SS",(VLOOKUP($D219,Customer_Demand!$D:$BF,COLUMNS($I219:AB219),0)/$I219+VLOOKUP($D219,Customer_Demand!$D:$BF,COLUMNS($I219:AB219),0)/$K219),(VLOOKUP($D219,Customer_Demand!$D:$BF,COLUMNS($I219:AB219),0)/$I219)),"")</f>
        <v/>
      </c>
      <c r="AC219" s="49" t="str">
        <f>IFERROR(IF($K219&lt;&gt;"SS",(VLOOKUP($D219,Customer_Demand!$D:$BF,COLUMNS($I219:AC219),0)/$I219+VLOOKUP($D219,Customer_Demand!$D:$BF,COLUMNS($I219:AC219),0)/$K219),(VLOOKUP($D219,Customer_Demand!$D:$BF,COLUMNS($I219:AC219),0)/$I219)),"")</f>
        <v/>
      </c>
      <c r="AD219" s="49" t="str">
        <f>IFERROR(IF($K219&lt;&gt;"SS",(VLOOKUP($D219,Customer_Demand!$D:$BF,COLUMNS($I219:AD219),0)/$I219+VLOOKUP($D219,Customer_Demand!$D:$BF,COLUMNS($I219:AD219),0)/$K219),(VLOOKUP($D219,Customer_Demand!$D:$BF,COLUMNS($I219:AD219),0)/$I219)),"")</f>
        <v/>
      </c>
      <c r="AE219" s="49" t="str">
        <f>IFERROR(IF($K219&lt;&gt;"SS",(VLOOKUP($D219,Customer_Demand!$D:$BF,COLUMNS($I219:AE219),0)/$I219+VLOOKUP($D219,Customer_Demand!$D:$BF,COLUMNS($I219:AE219),0)/$K219),(VLOOKUP($D219,Customer_Demand!$D:$BF,COLUMNS($I219:AE219),0)/$I219)),"")</f>
        <v/>
      </c>
      <c r="AF219" s="49" t="str">
        <f>IFERROR(IF($K219&lt;&gt;"SS",(VLOOKUP($D219,Customer_Demand!$D:$BF,COLUMNS($I219:AF219),0)/$I219+VLOOKUP($D219,Customer_Demand!$D:$BF,COLUMNS($I219:AF219),0)/$K219),(VLOOKUP($D219,Customer_Demand!$D:$BF,COLUMNS($I219:AF219),0)/$I219)),"")</f>
        <v/>
      </c>
      <c r="AG219" s="49" t="str">
        <f>IFERROR(IF($K219&lt;&gt;"SS",(VLOOKUP($D219,Customer_Demand!$D:$BF,COLUMNS($I219:AG219),0)/$I219+VLOOKUP($D219,Customer_Demand!$D:$BF,COLUMNS($I219:AG219),0)/$K219),(VLOOKUP($D219,Customer_Demand!$D:$BF,COLUMNS($I219:AG219),0)/$I219)),"")</f>
        <v/>
      </c>
      <c r="AH219" s="49" t="str">
        <f>IFERROR(IF($K219&lt;&gt;"SS",(VLOOKUP($D219,Customer_Demand!$D:$BF,COLUMNS($I219:AH219),0)/$I219+VLOOKUP($D219,Customer_Demand!$D:$BF,COLUMNS($I219:AH219),0)/$K219),(VLOOKUP($D219,Customer_Demand!$D:$BF,COLUMNS($I219:AH219),0)/$I219)),"")</f>
        <v/>
      </c>
      <c r="AI219" s="49" t="str">
        <f>IFERROR(IF($K219&lt;&gt;"SS",(VLOOKUP($D219,Customer_Demand!$D:$BF,COLUMNS($I219:AI219),0)/$I219+VLOOKUP($D219,Customer_Demand!$D:$BF,COLUMNS($I219:AI219),0)/$K219),(VLOOKUP($D219,Customer_Demand!$D:$BF,COLUMNS($I219:AI219),0)/$I219)),"")</f>
        <v/>
      </c>
      <c r="AJ219" s="49" t="str">
        <f>IFERROR(IF($K219&lt;&gt;"SS",(VLOOKUP($D219,Customer_Demand!$D:$BF,COLUMNS($I219:AJ219),0)/$I219+VLOOKUP($D219,Customer_Demand!$D:$BF,COLUMNS($I219:AJ219),0)/$K219),(VLOOKUP($D219,Customer_Demand!$D:$BF,COLUMNS($I219:AJ219),0)/$I219)),"")</f>
        <v/>
      </c>
      <c r="AK219" s="49" t="str">
        <f>IFERROR(IF($K219&lt;&gt;"SS",(VLOOKUP($D219,Customer_Demand!$D:$BF,COLUMNS($I219:AK219),0)/$I219+VLOOKUP($D219,Customer_Demand!$D:$BF,COLUMNS($I219:AK219),0)/$K219),(VLOOKUP($D219,Customer_Demand!$D:$BF,COLUMNS($I219:AK219),0)/$I219)),"")</f>
        <v/>
      </c>
      <c r="AL219" s="49" t="str">
        <f>IFERROR(IF($K219&lt;&gt;"SS",(VLOOKUP($D219,Customer_Demand!$D:$BF,COLUMNS($I219:AL219),0)/$I219+VLOOKUP($D219,Customer_Demand!$D:$BF,COLUMNS($I219:AL219),0)/$K219),(VLOOKUP($D219,Customer_Demand!$D:$BF,COLUMNS($I219:AL219),0)/$I219)),"")</f>
        <v/>
      </c>
      <c r="AM219" s="49" t="str">
        <f>IFERROR(IF($K219&lt;&gt;"SS",(VLOOKUP($D219,Customer_Demand!$D:$BF,COLUMNS($I219:AM219),0)/$I219+VLOOKUP($D219,Customer_Demand!$D:$BF,COLUMNS($I219:AM219),0)/$K219),(VLOOKUP($D219,Customer_Demand!$D:$BF,COLUMNS($I219:AM219),0)/$I219)),"")</f>
        <v/>
      </c>
      <c r="AN219" s="49" t="str">
        <f>IFERROR(IF($K219&lt;&gt;"SS",(VLOOKUP($D219,Customer_Demand!$D:$BF,COLUMNS($I219:AN219),0)/$I219+VLOOKUP($D219,Customer_Demand!$D:$BF,COLUMNS($I219:AN219),0)/$K219),(VLOOKUP($D219,Customer_Demand!$D:$BF,COLUMNS($I219:AN219),0)/$I219)),"")</f>
        <v/>
      </c>
      <c r="AO219" s="49" t="str">
        <f>IFERROR(IF($K219&lt;&gt;"SS",(VLOOKUP($D219,Customer_Demand!$D:$BF,COLUMNS($I219:AO219),0)/$I219+VLOOKUP($D219,Customer_Demand!$D:$BF,COLUMNS($I219:AO219),0)/$K219),(VLOOKUP($D219,Customer_Demand!$D:$BF,COLUMNS($I219:AO219),0)/$I219)),"")</f>
        <v/>
      </c>
      <c r="AP219" s="49" t="str">
        <f>IFERROR(IF($K219&lt;&gt;"SS",(VLOOKUP($D219,Customer_Demand!$D:$BF,COLUMNS($I219:AP219),0)/$I219+VLOOKUP($D219,Customer_Demand!$D:$BF,COLUMNS($I219:AP219),0)/$K219),(VLOOKUP($D219,Customer_Demand!$D:$BF,COLUMNS($I219:AP219),0)/$I219)),"")</f>
        <v/>
      </c>
      <c r="AQ219" s="49" t="str">
        <f>IFERROR(IF($K219&lt;&gt;"SS",(VLOOKUP($D219,Customer_Demand!$D:$BF,COLUMNS($I219:AQ219),0)/$I219+VLOOKUP($D219,Customer_Demand!$D:$BF,COLUMNS($I219:AQ219),0)/$K219),(VLOOKUP($D219,Customer_Demand!$D:$BF,COLUMNS($I219:AQ219),0)/$I219)),"")</f>
        <v/>
      </c>
      <c r="AR219" s="49" t="str">
        <f>IFERROR(IF($K219&lt;&gt;"SS",(VLOOKUP($D219,Customer_Demand!$D:$BF,COLUMNS($I219:AR219),0)/$I219+VLOOKUP($D219,Customer_Demand!$D:$BF,COLUMNS($I219:AR219),0)/$K219),(VLOOKUP($D219,Customer_Demand!$D:$BF,COLUMNS($I219:AR219),0)/$I219)),"")</f>
        <v/>
      </c>
      <c r="AS219" s="49" t="str">
        <f>IFERROR(IF($K219&lt;&gt;"SS",(VLOOKUP($D219,Customer_Demand!$D:$BF,COLUMNS($I219:AS219),0)/$I219+VLOOKUP($D219,Customer_Demand!$D:$BF,COLUMNS($I219:AS219),0)/$K219),(VLOOKUP($D219,Customer_Demand!$D:$BF,COLUMNS($I219:AS219),0)/$I219)),"")</f>
        <v/>
      </c>
      <c r="AT219" s="49" t="str">
        <f>IFERROR(IF($K219&lt;&gt;"SS",(VLOOKUP($D219,Customer_Demand!$D:$BF,COLUMNS($I219:AT219),0)/$I219+VLOOKUP($D219,Customer_Demand!$D:$BF,COLUMNS($I219:AT219),0)/$K219),(VLOOKUP($D219,Customer_Demand!$D:$BF,COLUMNS($I219:AT219),0)/$I219)),"")</f>
        <v/>
      </c>
      <c r="AU219" s="49" t="str">
        <f>IFERROR(IF($K219&lt;&gt;"SS",(VLOOKUP($D219,Customer_Demand!$D:$BF,COLUMNS($I219:AU219),0)/$I219+VLOOKUP($D219,Customer_Demand!$D:$BF,COLUMNS($I219:AU219),0)/$K219),(VLOOKUP($D219,Customer_Demand!$D:$BF,COLUMNS($I219:AU219),0)/$I219)),"")</f>
        <v/>
      </c>
      <c r="AV219" s="49" t="str">
        <f>IFERROR(IF($K219&lt;&gt;"SS",(VLOOKUP($D219,Customer_Demand!$D:$BF,COLUMNS($I219:AV219),0)/$I219+VLOOKUP($D219,Customer_Demand!$D:$BF,COLUMNS($I219:AV219),0)/$K219),(VLOOKUP($D219,Customer_Demand!$D:$BF,COLUMNS($I219:AV219),0)/$I219)),"")</f>
        <v/>
      </c>
      <c r="AW219" s="49" t="str">
        <f>IFERROR(IF($K219&lt;&gt;"SS",(VLOOKUP($D219,Customer_Demand!$D:$BF,COLUMNS($I219:AW219),0)/$I219+VLOOKUP($D219,Customer_Demand!$D:$BF,COLUMNS($I219:AW219),0)/$K219),(VLOOKUP($D219,Customer_Demand!$D:$BF,COLUMNS($I219:AW219),0)/$I219)),"")</f>
        <v/>
      </c>
      <c r="AX219" s="49" t="str">
        <f>IFERROR(IF($K219&lt;&gt;"SS",(VLOOKUP($D219,Customer_Demand!$D:$BF,COLUMNS($I219:AX219),0)/$I219+VLOOKUP($D219,Customer_Demand!$D:$BF,COLUMNS($I219:AX219),0)/$K219),(VLOOKUP($D219,Customer_Demand!$D:$BF,COLUMNS($I219:AX219),0)/$I219)),"")</f>
        <v/>
      </c>
      <c r="AY219" s="49" t="str">
        <f>IFERROR(IF($K219&lt;&gt;"SS",(VLOOKUP($D219,Customer_Demand!$D:$BF,COLUMNS($I219:AY219),0)/$I219+VLOOKUP($D219,Customer_Demand!$D:$BF,COLUMNS($I219:AY219),0)/$K219),(VLOOKUP($D219,Customer_Demand!$D:$BF,COLUMNS($I219:AY219),0)/$I219)),"")</f>
        <v/>
      </c>
      <c r="AZ219" s="49" t="str">
        <f>IFERROR(IF($K219&lt;&gt;"SS",(VLOOKUP($D219,Customer_Demand!$D:$BF,COLUMNS($I219:AZ219),0)/$I219+VLOOKUP($D219,Customer_Demand!$D:$BF,COLUMNS($I219:AZ219),0)/$K219),(VLOOKUP($D219,Customer_Demand!$D:$BF,COLUMNS($I219:AZ219),0)/$I219)),"")</f>
        <v/>
      </c>
      <c r="BA219" s="49" t="str">
        <f>IFERROR(IF($K219&lt;&gt;"SS",(VLOOKUP($D219,Customer_Demand!$D:$BF,COLUMNS($I219:BA219),0)/$I219+VLOOKUP($D219,Customer_Demand!$D:$BF,COLUMNS($I219:BA219),0)/$K219),(VLOOKUP($D219,Customer_Demand!$D:$BF,COLUMNS($I219:BA219),0)/$I219)),"")</f>
        <v/>
      </c>
      <c r="BB219" s="49" t="str">
        <f>IFERROR(IF($K219&lt;&gt;"SS",(VLOOKUP($D219,Customer_Demand!$D:$BF,COLUMNS($I219:BB219),0)/$I219+VLOOKUP($D219,Customer_Demand!$D:$BF,COLUMNS($I219:BB219),0)/$K219),(VLOOKUP($D219,Customer_Demand!$D:$BF,COLUMNS($I219:BB219),0)/$I219)),"")</f>
        <v/>
      </c>
      <c r="BC219" s="49" t="str">
        <f>IFERROR(IF($K219&lt;&gt;"SS",(VLOOKUP($D219,Customer_Demand!$D:$BF,COLUMNS($I219:BC219),0)/$I219+VLOOKUP($D219,Customer_Demand!$D:$BF,COLUMNS($I219:BC219),0)/$K219),(VLOOKUP($D219,Customer_Demand!$D:$BF,COLUMNS($I219:BC219),0)/$I219)),"")</f>
        <v/>
      </c>
      <c r="BD219" s="49" t="str">
        <f>IFERROR(IF($K219&lt;&gt;"SS",(VLOOKUP($D219,Customer_Demand!$D:$BF,COLUMNS($I219:BD219),0)/$I219+VLOOKUP($D219,Customer_Demand!$D:$BF,COLUMNS($I219:BD219),0)/$K219),(VLOOKUP($D219,Customer_Demand!$D:$BF,COLUMNS($I219:BD219),0)/$I219)),"")</f>
        <v/>
      </c>
      <c r="BE219" s="49" t="str">
        <f>IFERROR(IF($K219&lt;&gt;"SS",(VLOOKUP($D219,Customer_Demand!$D:$BF,COLUMNS($I219:BE219),0)/$I219+VLOOKUP($D219,Customer_Demand!$D:$BF,COLUMNS($I219:BE219),0)/$K219),(VLOOKUP($D219,Customer_Demand!$D:$BF,COLUMNS($I219:BE219),0)/$I219)),"")</f>
        <v/>
      </c>
      <c r="BF219" s="49" t="str">
        <f>IFERROR(IF($K219&lt;&gt;"SS",(VLOOKUP($D219,Customer_Demand!$D:$BF,COLUMNS($I219:BF219),0)/$I219+VLOOKUP($D219,Customer_Demand!$D:$BF,COLUMNS($I219:BF219),0)/$K219),(VLOOKUP($D219,Customer_Demand!$D:$BF,COLUMNS($I219:BF219),0)/$I219)),"")</f>
        <v/>
      </c>
      <c r="BG219" s="49" t="str">
        <f>IFERROR(IF($K219&lt;&gt;"SS",(VLOOKUP($D219,Customer_Demand!$D:$BF,COLUMNS($I219:BG219),0)/$I219+VLOOKUP($D219,Customer_Demand!$D:$BF,COLUMNS($I219:BG219),0)/$K219),(VLOOKUP($D219,Customer_Demand!$D:$BF,COLUMNS($I219:BG219),0)/$I219)),"")</f>
        <v/>
      </c>
      <c r="BH219" s="49" t="str">
        <f>IFERROR(IF($K219&lt;&gt;"SS",(VLOOKUP($D219,Customer_Demand!$D:$BF,COLUMNS($I219:BH219),0)/$I219+VLOOKUP($D219,Customer_Demand!$D:$BF,COLUMNS($I219:BH219),0)/$K219),(VLOOKUP($D219,Customer_Demand!$D:$BF,COLUMNS($I219:BH219),0)/$I219)),"")</f>
        <v/>
      </c>
      <c r="BI219" s="49" t="str">
        <f>IFERROR(IF($K219&lt;&gt;"SS",(VLOOKUP($D219,Customer_Demand!$D:$BF,COLUMNS($I219:BI219),0)/$I219+VLOOKUP($D219,Customer_Demand!$D:$BF,COLUMNS($I219:BI219),0)/$K219),(VLOOKUP($D219,Customer_Demand!$D:$BF,COLUMNS($I219:BI219),0)/$I219)),"")</f>
        <v/>
      </c>
      <c r="BJ219" s="49" t="str">
        <f>IFERROR(IF($K219&lt;&gt;"SS",(VLOOKUP($D219,Customer_Demand!$D:$BF,COLUMNS($I219:BJ219),0)/$I219+VLOOKUP($D219,Customer_Demand!$D:$BF,COLUMNS($I219:BJ219),0)/$K219),(VLOOKUP($D219,Customer_Demand!$D:$BF,COLUMNS($I219:BJ219),0)/$I219)),"")</f>
        <v/>
      </c>
      <c r="BK219" s="50" t="str">
        <f>IFERROR(IF($K219&lt;&gt;"SS",(VLOOKUP($D219,Customer_Demand!$D:$BF,COLUMNS($I219:BK219),0)/$I219+VLOOKUP($D219,Customer_Demand!$D:$BF,COLUMNS($I219:BK219),0)/$K219),(VLOOKUP($D219,Customer_Demand!$D:$BF,COLUMNS($I219:BK219),0)/$I219)),"")</f>
        <v/>
      </c>
      <c r="BL219" s="18"/>
    </row>
    <row r="220" spans="2:64" x14ac:dyDescent="0.2">
      <c r="B220" s="12" t="str">
        <f t="shared" si="19"/>
        <v/>
      </c>
      <c r="C220" s="45" t="str">
        <f>IF((Customer_Demand!C220)&lt;&gt;"",Customer_Demand!C220,"")</f>
        <v/>
      </c>
      <c r="D220" s="45" t="str">
        <f>IF(C220&lt;&gt;"",Customer_Demand!D220,"")</f>
        <v/>
      </c>
      <c r="E220" s="51" t="str">
        <f>IF(C220&lt;&gt;"",Customer_Demand!E220,"")</f>
        <v/>
      </c>
      <c r="F220" s="47" t="str">
        <f>IF(C220&lt;&gt;"",VLOOKUP(D220,Customer_Demand!$D$5:$F$1005,3,0),"")</f>
        <v/>
      </c>
      <c r="G220" s="48" t="str">
        <f t="shared" si="16"/>
        <v/>
      </c>
      <c r="H220" s="48" t="str">
        <f t="shared" si="17"/>
        <v/>
      </c>
      <c r="I220" s="48" t="str">
        <f>IFERROR(IF(C220&lt;&gt;"",VLOOKUP($H220,SMT_Cycle_Time_Data!$F:$Q,4,0),""),"SGR Not Defined")</f>
        <v/>
      </c>
      <c r="J220" s="48" t="str">
        <f t="shared" si="18"/>
        <v/>
      </c>
      <c r="K220" s="48" t="str">
        <f>IF(C220&lt;&gt;"",IFERROR(VLOOKUP($J220,SMT_Cycle_Time_Data!$F:$Q,4,0),"SS"),"")</f>
        <v/>
      </c>
      <c r="L220" s="49" t="str">
        <f>IFERROR(IF($K220&lt;&gt;"SS",(VLOOKUP($D220,Customer_Demand!$D:$BF,COLUMNS($I220:L220),0)/$I220+VLOOKUP($D220,Customer_Demand!$D:$BF,COLUMNS($I220:L220),0)/$K220),(VLOOKUP($D220,Customer_Demand!$D:$BF,COLUMNS($I220:L220),0)/$I220)),"")</f>
        <v/>
      </c>
      <c r="M220" s="49" t="str">
        <f>IFERROR(IF($K220&lt;&gt;"SS",(VLOOKUP($D220,Customer_Demand!$D:$BF,COLUMNS($I220:M220),0)/$I220+VLOOKUP($D220,Customer_Demand!$D:$BF,COLUMNS($I220:M220),0)/$K220),(VLOOKUP($D220,Customer_Demand!$D:$BF,COLUMNS($I220:M220),0)/$I220)),"")</f>
        <v/>
      </c>
      <c r="N220" s="49" t="str">
        <f>IFERROR(IF($K220&lt;&gt;"SS",(VLOOKUP($D220,Customer_Demand!$D:$BF,COLUMNS($I220:N220),0)/$I220+VLOOKUP($D220,Customer_Demand!$D:$BF,COLUMNS($I220:N220),0)/$K220),(VLOOKUP($D220,Customer_Demand!$D:$BF,COLUMNS($I220:N220),0)/$I220)),"")</f>
        <v/>
      </c>
      <c r="O220" s="49" t="str">
        <f>IFERROR(IF($K220&lt;&gt;"SS",(VLOOKUP($D220,Customer_Demand!$D:$BF,COLUMNS($I220:O220),0)/$I220+VLOOKUP($D220,Customer_Demand!$D:$BF,COLUMNS($I220:O220),0)/$K220),(VLOOKUP($D220,Customer_Demand!$D:$BF,COLUMNS($I220:O220),0)/$I220)),"")</f>
        <v/>
      </c>
      <c r="P220" s="49" t="str">
        <f>IFERROR(IF($K220&lt;&gt;"SS",(VLOOKUP($D220,Customer_Demand!$D:$BF,COLUMNS($I220:P220),0)/$I220+VLOOKUP($D220,Customer_Demand!$D:$BF,COLUMNS($I220:P220),0)/$K220),(VLOOKUP($D220,Customer_Demand!$D:$BF,COLUMNS($I220:P220),0)/$I220)),"")</f>
        <v/>
      </c>
      <c r="Q220" s="49" t="str">
        <f>IFERROR(IF($K220&lt;&gt;"SS",(VLOOKUP($D220,Customer_Demand!$D:$BF,COLUMNS($I220:Q220),0)/$I220+VLOOKUP($D220,Customer_Demand!$D:$BF,COLUMNS($I220:Q220),0)/$K220),(VLOOKUP($D220,Customer_Demand!$D:$BF,COLUMNS($I220:Q220),0)/$I220)),"")</f>
        <v/>
      </c>
      <c r="R220" s="49" t="str">
        <f>IFERROR(IF($K220&lt;&gt;"SS",(VLOOKUP($D220,Customer_Demand!$D:$BF,COLUMNS($I220:R220),0)/$I220+VLOOKUP($D220,Customer_Demand!$D:$BF,COLUMNS($I220:R220),0)/$K220),(VLOOKUP($D220,Customer_Demand!$D:$BF,COLUMNS($I220:R220),0)/$I220)),"")</f>
        <v/>
      </c>
      <c r="S220" s="49" t="str">
        <f>IFERROR(IF($K220&lt;&gt;"SS",(VLOOKUP($D220,Customer_Demand!$D:$BF,COLUMNS($I220:S220),0)/$I220+VLOOKUP($D220,Customer_Demand!$D:$BF,COLUMNS($I220:S220),0)/$K220),(VLOOKUP($D220,Customer_Demand!$D:$BF,COLUMNS($I220:S220),0)/$I220)),"")</f>
        <v/>
      </c>
      <c r="T220" s="49" t="str">
        <f>IFERROR(IF($K220&lt;&gt;"SS",(VLOOKUP($D220,Customer_Demand!$D:$BF,COLUMNS($I220:T220),0)/$I220+VLOOKUP($D220,Customer_Demand!$D:$BF,COLUMNS($I220:T220),0)/$K220),(VLOOKUP($D220,Customer_Demand!$D:$BF,COLUMNS($I220:T220),0)/$I220)),"")</f>
        <v/>
      </c>
      <c r="U220" s="49" t="str">
        <f>IFERROR(IF($K220&lt;&gt;"SS",(VLOOKUP($D220,Customer_Demand!$D:$BF,COLUMNS($I220:U220),0)/$I220+VLOOKUP($D220,Customer_Demand!$D:$BF,COLUMNS($I220:U220),0)/$K220),(VLOOKUP($D220,Customer_Demand!$D:$BF,COLUMNS($I220:U220),0)/$I220)),"")</f>
        <v/>
      </c>
      <c r="V220" s="49" t="str">
        <f>IFERROR(IF($K220&lt;&gt;"SS",(VLOOKUP($D220,Customer_Demand!$D:$BF,COLUMNS($I220:V220),0)/$I220+VLOOKUP($D220,Customer_Demand!$D:$BF,COLUMNS($I220:V220),0)/$K220),(VLOOKUP($D220,Customer_Demand!$D:$BF,COLUMNS($I220:V220),0)/$I220)),"")</f>
        <v/>
      </c>
      <c r="W220" s="49" t="str">
        <f>IFERROR(IF($K220&lt;&gt;"SS",(VLOOKUP($D220,Customer_Demand!$D:$BF,COLUMNS($I220:W220),0)/$I220+VLOOKUP($D220,Customer_Demand!$D:$BF,COLUMNS($I220:W220),0)/$K220),(VLOOKUP($D220,Customer_Demand!$D:$BF,COLUMNS($I220:W220),0)/$I220)),"")</f>
        <v/>
      </c>
      <c r="X220" s="49" t="str">
        <f>IFERROR(IF($K220&lt;&gt;"SS",(VLOOKUP($D220,Customer_Demand!$D:$BF,COLUMNS($I220:X220),0)/$I220+VLOOKUP($D220,Customer_Demand!$D:$BF,COLUMNS($I220:X220),0)/$K220),(VLOOKUP($D220,Customer_Demand!$D:$BF,COLUMNS($I220:X220),0)/$I220)),"")</f>
        <v/>
      </c>
      <c r="Y220" s="49" t="str">
        <f>IFERROR(IF($K220&lt;&gt;"SS",(VLOOKUP($D220,Customer_Demand!$D:$BF,COLUMNS($I220:Y220),0)/$I220+VLOOKUP($D220,Customer_Demand!$D:$BF,COLUMNS($I220:Y220),0)/$K220),(VLOOKUP($D220,Customer_Demand!$D:$BF,COLUMNS($I220:Y220),0)/$I220)),"")</f>
        <v/>
      </c>
      <c r="Z220" s="49" t="str">
        <f>IFERROR(IF($K220&lt;&gt;"SS",(VLOOKUP($D220,Customer_Demand!$D:$BF,COLUMNS($I220:Z220),0)/$I220+VLOOKUP($D220,Customer_Demand!$D:$BF,COLUMNS($I220:Z220),0)/$K220),(VLOOKUP($D220,Customer_Demand!$D:$BF,COLUMNS($I220:Z220),0)/$I220)),"")</f>
        <v/>
      </c>
      <c r="AA220" s="49" t="str">
        <f>IFERROR(IF($K220&lt;&gt;"SS",(VLOOKUP($D220,Customer_Demand!$D:$BF,COLUMNS($I220:AA220),0)/$I220+VLOOKUP($D220,Customer_Demand!$D:$BF,COLUMNS($I220:AA220),0)/$K220),(VLOOKUP($D220,Customer_Demand!$D:$BF,COLUMNS($I220:AA220),0)/$I220)),"")</f>
        <v/>
      </c>
      <c r="AB220" s="49" t="str">
        <f>IFERROR(IF($K220&lt;&gt;"SS",(VLOOKUP($D220,Customer_Demand!$D:$BF,COLUMNS($I220:AB220),0)/$I220+VLOOKUP($D220,Customer_Demand!$D:$BF,COLUMNS($I220:AB220),0)/$K220),(VLOOKUP($D220,Customer_Demand!$D:$BF,COLUMNS($I220:AB220),0)/$I220)),"")</f>
        <v/>
      </c>
      <c r="AC220" s="49" t="str">
        <f>IFERROR(IF($K220&lt;&gt;"SS",(VLOOKUP($D220,Customer_Demand!$D:$BF,COLUMNS($I220:AC220),0)/$I220+VLOOKUP($D220,Customer_Demand!$D:$BF,COLUMNS($I220:AC220),0)/$K220),(VLOOKUP($D220,Customer_Demand!$D:$BF,COLUMNS($I220:AC220),0)/$I220)),"")</f>
        <v/>
      </c>
      <c r="AD220" s="49" t="str">
        <f>IFERROR(IF($K220&lt;&gt;"SS",(VLOOKUP($D220,Customer_Demand!$D:$BF,COLUMNS($I220:AD220),0)/$I220+VLOOKUP($D220,Customer_Demand!$D:$BF,COLUMNS($I220:AD220),0)/$K220),(VLOOKUP($D220,Customer_Demand!$D:$BF,COLUMNS($I220:AD220),0)/$I220)),"")</f>
        <v/>
      </c>
      <c r="AE220" s="49" t="str">
        <f>IFERROR(IF($K220&lt;&gt;"SS",(VLOOKUP($D220,Customer_Demand!$D:$BF,COLUMNS($I220:AE220),0)/$I220+VLOOKUP($D220,Customer_Demand!$D:$BF,COLUMNS($I220:AE220),0)/$K220),(VLOOKUP($D220,Customer_Demand!$D:$BF,COLUMNS($I220:AE220),0)/$I220)),"")</f>
        <v/>
      </c>
      <c r="AF220" s="49" t="str">
        <f>IFERROR(IF($K220&lt;&gt;"SS",(VLOOKUP($D220,Customer_Demand!$D:$BF,COLUMNS($I220:AF220),0)/$I220+VLOOKUP($D220,Customer_Demand!$D:$BF,COLUMNS($I220:AF220),0)/$K220),(VLOOKUP($D220,Customer_Demand!$D:$BF,COLUMNS($I220:AF220),0)/$I220)),"")</f>
        <v/>
      </c>
      <c r="AG220" s="49" t="str">
        <f>IFERROR(IF($K220&lt;&gt;"SS",(VLOOKUP($D220,Customer_Demand!$D:$BF,COLUMNS($I220:AG220),0)/$I220+VLOOKUP($D220,Customer_Demand!$D:$BF,COLUMNS($I220:AG220),0)/$K220),(VLOOKUP($D220,Customer_Demand!$D:$BF,COLUMNS($I220:AG220),0)/$I220)),"")</f>
        <v/>
      </c>
      <c r="AH220" s="49" t="str">
        <f>IFERROR(IF($K220&lt;&gt;"SS",(VLOOKUP($D220,Customer_Demand!$D:$BF,COLUMNS($I220:AH220),0)/$I220+VLOOKUP($D220,Customer_Demand!$D:$BF,COLUMNS($I220:AH220),0)/$K220),(VLOOKUP($D220,Customer_Demand!$D:$BF,COLUMNS($I220:AH220),0)/$I220)),"")</f>
        <v/>
      </c>
      <c r="AI220" s="49" t="str">
        <f>IFERROR(IF($K220&lt;&gt;"SS",(VLOOKUP($D220,Customer_Demand!$D:$BF,COLUMNS($I220:AI220),0)/$I220+VLOOKUP($D220,Customer_Demand!$D:$BF,COLUMNS($I220:AI220),0)/$K220),(VLOOKUP($D220,Customer_Demand!$D:$BF,COLUMNS($I220:AI220),0)/$I220)),"")</f>
        <v/>
      </c>
      <c r="AJ220" s="49" t="str">
        <f>IFERROR(IF($K220&lt;&gt;"SS",(VLOOKUP($D220,Customer_Demand!$D:$BF,COLUMNS($I220:AJ220),0)/$I220+VLOOKUP($D220,Customer_Demand!$D:$BF,COLUMNS($I220:AJ220),0)/$K220),(VLOOKUP($D220,Customer_Demand!$D:$BF,COLUMNS($I220:AJ220),0)/$I220)),"")</f>
        <v/>
      </c>
      <c r="AK220" s="49" t="str">
        <f>IFERROR(IF($K220&lt;&gt;"SS",(VLOOKUP($D220,Customer_Demand!$D:$BF,COLUMNS($I220:AK220),0)/$I220+VLOOKUP($D220,Customer_Demand!$D:$BF,COLUMNS($I220:AK220),0)/$K220),(VLOOKUP($D220,Customer_Demand!$D:$BF,COLUMNS($I220:AK220),0)/$I220)),"")</f>
        <v/>
      </c>
      <c r="AL220" s="49" t="str">
        <f>IFERROR(IF($K220&lt;&gt;"SS",(VLOOKUP($D220,Customer_Demand!$D:$BF,COLUMNS($I220:AL220),0)/$I220+VLOOKUP($D220,Customer_Demand!$D:$BF,COLUMNS($I220:AL220),0)/$K220),(VLOOKUP($D220,Customer_Demand!$D:$BF,COLUMNS($I220:AL220),0)/$I220)),"")</f>
        <v/>
      </c>
      <c r="AM220" s="49" t="str">
        <f>IFERROR(IF($K220&lt;&gt;"SS",(VLOOKUP($D220,Customer_Demand!$D:$BF,COLUMNS($I220:AM220),0)/$I220+VLOOKUP($D220,Customer_Demand!$D:$BF,COLUMNS($I220:AM220),0)/$K220),(VLOOKUP($D220,Customer_Demand!$D:$BF,COLUMNS($I220:AM220),0)/$I220)),"")</f>
        <v/>
      </c>
      <c r="AN220" s="49" t="str">
        <f>IFERROR(IF($K220&lt;&gt;"SS",(VLOOKUP($D220,Customer_Demand!$D:$BF,COLUMNS($I220:AN220),0)/$I220+VLOOKUP($D220,Customer_Demand!$D:$BF,COLUMNS($I220:AN220),0)/$K220),(VLOOKUP($D220,Customer_Demand!$D:$BF,COLUMNS($I220:AN220),0)/$I220)),"")</f>
        <v/>
      </c>
      <c r="AO220" s="49" t="str">
        <f>IFERROR(IF($K220&lt;&gt;"SS",(VLOOKUP($D220,Customer_Demand!$D:$BF,COLUMNS($I220:AO220),0)/$I220+VLOOKUP($D220,Customer_Demand!$D:$BF,COLUMNS($I220:AO220),0)/$K220),(VLOOKUP($D220,Customer_Demand!$D:$BF,COLUMNS($I220:AO220),0)/$I220)),"")</f>
        <v/>
      </c>
      <c r="AP220" s="49" t="str">
        <f>IFERROR(IF($K220&lt;&gt;"SS",(VLOOKUP($D220,Customer_Demand!$D:$BF,COLUMNS($I220:AP220),0)/$I220+VLOOKUP($D220,Customer_Demand!$D:$BF,COLUMNS($I220:AP220),0)/$K220),(VLOOKUP($D220,Customer_Demand!$D:$BF,COLUMNS($I220:AP220),0)/$I220)),"")</f>
        <v/>
      </c>
      <c r="AQ220" s="49" t="str">
        <f>IFERROR(IF($K220&lt;&gt;"SS",(VLOOKUP($D220,Customer_Demand!$D:$BF,COLUMNS($I220:AQ220),0)/$I220+VLOOKUP($D220,Customer_Demand!$D:$BF,COLUMNS($I220:AQ220),0)/$K220),(VLOOKUP($D220,Customer_Demand!$D:$BF,COLUMNS($I220:AQ220),0)/$I220)),"")</f>
        <v/>
      </c>
      <c r="AR220" s="49" t="str">
        <f>IFERROR(IF($K220&lt;&gt;"SS",(VLOOKUP($D220,Customer_Demand!$D:$BF,COLUMNS($I220:AR220),0)/$I220+VLOOKUP($D220,Customer_Demand!$D:$BF,COLUMNS($I220:AR220),0)/$K220),(VLOOKUP($D220,Customer_Demand!$D:$BF,COLUMNS($I220:AR220),0)/$I220)),"")</f>
        <v/>
      </c>
      <c r="AS220" s="49" t="str">
        <f>IFERROR(IF($K220&lt;&gt;"SS",(VLOOKUP($D220,Customer_Demand!$D:$BF,COLUMNS($I220:AS220),0)/$I220+VLOOKUP($D220,Customer_Demand!$D:$BF,COLUMNS($I220:AS220),0)/$K220),(VLOOKUP($D220,Customer_Demand!$D:$BF,COLUMNS($I220:AS220),0)/$I220)),"")</f>
        <v/>
      </c>
      <c r="AT220" s="49" t="str">
        <f>IFERROR(IF($K220&lt;&gt;"SS",(VLOOKUP($D220,Customer_Demand!$D:$BF,COLUMNS($I220:AT220),0)/$I220+VLOOKUP($D220,Customer_Demand!$D:$BF,COLUMNS($I220:AT220),0)/$K220),(VLOOKUP($D220,Customer_Demand!$D:$BF,COLUMNS($I220:AT220),0)/$I220)),"")</f>
        <v/>
      </c>
      <c r="AU220" s="49" t="str">
        <f>IFERROR(IF($K220&lt;&gt;"SS",(VLOOKUP($D220,Customer_Demand!$D:$BF,COLUMNS($I220:AU220),0)/$I220+VLOOKUP($D220,Customer_Demand!$D:$BF,COLUMNS($I220:AU220),0)/$K220),(VLOOKUP($D220,Customer_Demand!$D:$BF,COLUMNS($I220:AU220),0)/$I220)),"")</f>
        <v/>
      </c>
      <c r="AV220" s="49" t="str">
        <f>IFERROR(IF($K220&lt;&gt;"SS",(VLOOKUP($D220,Customer_Demand!$D:$BF,COLUMNS($I220:AV220),0)/$I220+VLOOKUP($D220,Customer_Demand!$D:$BF,COLUMNS($I220:AV220),0)/$K220),(VLOOKUP($D220,Customer_Demand!$D:$BF,COLUMNS($I220:AV220),0)/$I220)),"")</f>
        <v/>
      </c>
      <c r="AW220" s="49" t="str">
        <f>IFERROR(IF($K220&lt;&gt;"SS",(VLOOKUP($D220,Customer_Demand!$D:$BF,COLUMNS($I220:AW220),0)/$I220+VLOOKUP($D220,Customer_Demand!$D:$BF,COLUMNS($I220:AW220),0)/$K220),(VLOOKUP($D220,Customer_Demand!$D:$BF,COLUMNS($I220:AW220),0)/$I220)),"")</f>
        <v/>
      </c>
      <c r="AX220" s="49" t="str">
        <f>IFERROR(IF($K220&lt;&gt;"SS",(VLOOKUP($D220,Customer_Demand!$D:$BF,COLUMNS($I220:AX220),0)/$I220+VLOOKUP($D220,Customer_Demand!$D:$BF,COLUMNS($I220:AX220),0)/$K220),(VLOOKUP($D220,Customer_Demand!$D:$BF,COLUMNS($I220:AX220),0)/$I220)),"")</f>
        <v/>
      </c>
      <c r="AY220" s="49" t="str">
        <f>IFERROR(IF($K220&lt;&gt;"SS",(VLOOKUP($D220,Customer_Demand!$D:$BF,COLUMNS($I220:AY220),0)/$I220+VLOOKUP($D220,Customer_Demand!$D:$BF,COLUMNS($I220:AY220),0)/$K220),(VLOOKUP($D220,Customer_Demand!$D:$BF,COLUMNS($I220:AY220),0)/$I220)),"")</f>
        <v/>
      </c>
      <c r="AZ220" s="49" t="str">
        <f>IFERROR(IF($K220&lt;&gt;"SS",(VLOOKUP($D220,Customer_Demand!$D:$BF,COLUMNS($I220:AZ220),0)/$I220+VLOOKUP($D220,Customer_Demand!$D:$BF,COLUMNS($I220:AZ220),0)/$K220),(VLOOKUP($D220,Customer_Demand!$D:$BF,COLUMNS($I220:AZ220),0)/$I220)),"")</f>
        <v/>
      </c>
      <c r="BA220" s="49" t="str">
        <f>IFERROR(IF($K220&lt;&gt;"SS",(VLOOKUP($D220,Customer_Demand!$D:$BF,COLUMNS($I220:BA220),0)/$I220+VLOOKUP($D220,Customer_Demand!$D:$BF,COLUMNS($I220:BA220),0)/$K220),(VLOOKUP($D220,Customer_Demand!$D:$BF,COLUMNS($I220:BA220),0)/$I220)),"")</f>
        <v/>
      </c>
      <c r="BB220" s="49" t="str">
        <f>IFERROR(IF($K220&lt;&gt;"SS",(VLOOKUP($D220,Customer_Demand!$D:$BF,COLUMNS($I220:BB220),0)/$I220+VLOOKUP($D220,Customer_Demand!$D:$BF,COLUMNS($I220:BB220),0)/$K220),(VLOOKUP($D220,Customer_Demand!$D:$BF,COLUMNS($I220:BB220),0)/$I220)),"")</f>
        <v/>
      </c>
      <c r="BC220" s="49" t="str">
        <f>IFERROR(IF($K220&lt;&gt;"SS",(VLOOKUP($D220,Customer_Demand!$D:$BF,COLUMNS($I220:BC220),0)/$I220+VLOOKUP($D220,Customer_Demand!$D:$BF,COLUMNS($I220:BC220),0)/$K220),(VLOOKUP($D220,Customer_Demand!$D:$BF,COLUMNS($I220:BC220),0)/$I220)),"")</f>
        <v/>
      </c>
      <c r="BD220" s="49" t="str">
        <f>IFERROR(IF($K220&lt;&gt;"SS",(VLOOKUP($D220,Customer_Demand!$D:$BF,COLUMNS($I220:BD220),0)/$I220+VLOOKUP($D220,Customer_Demand!$D:$BF,COLUMNS($I220:BD220),0)/$K220),(VLOOKUP($D220,Customer_Demand!$D:$BF,COLUMNS($I220:BD220),0)/$I220)),"")</f>
        <v/>
      </c>
      <c r="BE220" s="49" t="str">
        <f>IFERROR(IF($K220&lt;&gt;"SS",(VLOOKUP($D220,Customer_Demand!$D:$BF,COLUMNS($I220:BE220),0)/$I220+VLOOKUP($D220,Customer_Demand!$D:$BF,COLUMNS($I220:BE220),0)/$K220),(VLOOKUP($D220,Customer_Demand!$D:$BF,COLUMNS($I220:BE220),0)/$I220)),"")</f>
        <v/>
      </c>
      <c r="BF220" s="49" t="str">
        <f>IFERROR(IF($K220&lt;&gt;"SS",(VLOOKUP($D220,Customer_Demand!$D:$BF,COLUMNS($I220:BF220),0)/$I220+VLOOKUP($D220,Customer_Demand!$D:$BF,COLUMNS($I220:BF220),0)/$K220),(VLOOKUP($D220,Customer_Demand!$D:$BF,COLUMNS($I220:BF220),0)/$I220)),"")</f>
        <v/>
      </c>
      <c r="BG220" s="49" t="str">
        <f>IFERROR(IF($K220&lt;&gt;"SS",(VLOOKUP($D220,Customer_Demand!$D:$BF,COLUMNS($I220:BG220),0)/$I220+VLOOKUP($D220,Customer_Demand!$D:$BF,COLUMNS($I220:BG220),0)/$K220),(VLOOKUP($D220,Customer_Demand!$D:$BF,COLUMNS($I220:BG220),0)/$I220)),"")</f>
        <v/>
      </c>
      <c r="BH220" s="49" t="str">
        <f>IFERROR(IF($K220&lt;&gt;"SS",(VLOOKUP($D220,Customer_Demand!$D:$BF,COLUMNS($I220:BH220),0)/$I220+VLOOKUP($D220,Customer_Demand!$D:$BF,COLUMNS($I220:BH220),0)/$K220),(VLOOKUP($D220,Customer_Demand!$D:$BF,COLUMNS($I220:BH220),0)/$I220)),"")</f>
        <v/>
      </c>
      <c r="BI220" s="49" t="str">
        <f>IFERROR(IF($K220&lt;&gt;"SS",(VLOOKUP($D220,Customer_Demand!$D:$BF,COLUMNS($I220:BI220),0)/$I220+VLOOKUP($D220,Customer_Demand!$D:$BF,COLUMNS($I220:BI220),0)/$K220),(VLOOKUP($D220,Customer_Demand!$D:$BF,COLUMNS($I220:BI220),0)/$I220)),"")</f>
        <v/>
      </c>
      <c r="BJ220" s="49" t="str">
        <f>IFERROR(IF($K220&lt;&gt;"SS",(VLOOKUP($D220,Customer_Demand!$D:$BF,COLUMNS($I220:BJ220),0)/$I220+VLOOKUP($D220,Customer_Demand!$D:$BF,COLUMNS($I220:BJ220),0)/$K220),(VLOOKUP($D220,Customer_Demand!$D:$BF,COLUMNS($I220:BJ220),0)/$I220)),"")</f>
        <v/>
      </c>
      <c r="BK220" s="50" t="str">
        <f>IFERROR(IF($K220&lt;&gt;"SS",(VLOOKUP($D220,Customer_Demand!$D:$BF,COLUMNS($I220:BK220),0)/$I220+VLOOKUP($D220,Customer_Demand!$D:$BF,COLUMNS($I220:BK220),0)/$K220),(VLOOKUP($D220,Customer_Demand!$D:$BF,COLUMNS($I220:BK220),0)/$I220)),"")</f>
        <v/>
      </c>
      <c r="BL220" s="18"/>
    </row>
    <row r="221" spans="2:64" x14ac:dyDescent="0.2">
      <c r="B221" s="12" t="str">
        <f t="shared" si="19"/>
        <v/>
      </c>
      <c r="C221" s="45" t="str">
        <f>IF((Customer_Demand!C221)&lt;&gt;"",Customer_Demand!C221,"")</f>
        <v/>
      </c>
      <c r="D221" s="45" t="str">
        <f>IF(C221&lt;&gt;"",Customer_Demand!D221,"")</f>
        <v/>
      </c>
      <c r="E221" s="51" t="str">
        <f>IF(C221&lt;&gt;"",Customer_Demand!E221,"")</f>
        <v/>
      </c>
      <c r="F221" s="47" t="str">
        <f>IF(C221&lt;&gt;"",VLOOKUP(D221,Customer_Demand!$D$5:$F$1005,3,0),"")</f>
        <v/>
      </c>
      <c r="G221" s="48" t="str">
        <f t="shared" si="16"/>
        <v/>
      </c>
      <c r="H221" s="48" t="str">
        <f t="shared" si="17"/>
        <v/>
      </c>
      <c r="I221" s="48" t="str">
        <f>IFERROR(IF(C221&lt;&gt;"",VLOOKUP($H221,SMT_Cycle_Time_Data!$F:$Q,4,0),""),"SGR Not Defined")</f>
        <v/>
      </c>
      <c r="J221" s="48" t="str">
        <f t="shared" si="18"/>
        <v/>
      </c>
      <c r="K221" s="48" t="str">
        <f>IF(C221&lt;&gt;"",IFERROR(VLOOKUP($J221,SMT_Cycle_Time_Data!$F:$Q,4,0),"SS"),"")</f>
        <v/>
      </c>
      <c r="L221" s="49" t="str">
        <f>IFERROR(IF($K221&lt;&gt;"SS",(VLOOKUP($D221,Customer_Demand!$D:$BF,COLUMNS($I221:L221),0)/$I221+VLOOKUP($D221,Customer_Demand!$D:$BF,COLUMNS($I221:L221),0)/$K221),(VLOOKUP($D221,Customer_Demand!$D:$BF,COLUMNS($I221:L221),0)/$I221)),"")</f>
        <v/>
      </c>
      <c r="M221" s="49" t="str">
        <f>IFERROR(IF($K221&lt;&gt;"SS",(VLOOKUP($D221,Customer_Demand!$D:$BF,COLUMNS($I221:M221),0)/$I221+VLOOKUP($D221,Customer_Demand!$D:$BF,COLUMNS($I221:M221),0)/$K221),(VLOOKUP($D221,Customer_Demand!$D:$BF,COLUMNS($I221:M221),0)/$I221)),"")</f>
        <v/>
      </c>
      <c r="N221" s="49" t="str">
        <f>IFERROR(IF($K221&lt;&gt;"SS",(VLOOKUP($D221,Customer_Demand!$D:$BF,COLUMNS($I221:N221),0)/$I221+VLOOKUP($D221,Customer_Demand!$D:$BF,COLUMNS($I221:N221),0)/$K221),(VLOOKUP($D221,Customer_Demand!$D:$BF,COLUMNS($I221:N221),0)/$I221)),"")</f>
        <v/>
      </c>
      <c r="O221" s="49" t="str">
        <f>IFERROR(IF($K221&lt;&gt;"SS",(VLOOKUP($D221,Customer_Demand!$D:$BF,COLUMNS($I221:O221),0)/$I221+VLOOKUP($D221,Customer_Demand!$D:$BF,COLUMNS($I221:O221),0)/$K221),(VLOOKUP($D221,Customer_Demand!$D:$BF,COLUMNS($I221:O221),0)/$I221)),"")</f>
        <v/>
      </c>
      <c r="P221" s="49" t="str">
        <f>IFERROR(IF($K221&lt;&gt;"SS",(VLOOKUP($D221,Customer_Demand!$D:$BF,COLUMNS($I221:P221),0)/$I221+VLOOKUP($D221,Customer_Demand!$D:$BF,COLUMNS($I221:P221),0)/$K221),(VLOOKUP($D221,Customer_Demand!$D:$BF,COLUMNS($I221:P221),0)/$I221)),"")</f>
        <v/>
      </c>
      <c r="Q221" s="49" t="str">
        <f>IFERROR(IF($K221&lt;&gt;"SS",(VLOOKUP($D221,Customer_Demand!$D:$BF,COLUMNS($I221:Q221),0)/$I221+VLOOKUP($D221,Customer_Demand!$D:$BF,COLUMNS($I221:Q221),0)/$K221),(VLOOKUP($D221,Customer_Demand!$D:$BF,COLUMNS($I221:Q221),0)/$I221)),"")</f>
        <v/>
      </c>
      <c r="R221" s="49" t="str">
        <f>IFERROR(IF($K221&lt;&gt;"SS",(VLOOKUP($D221,Customer_Demand!$D:$BF,COLUMNS($I221:R221),0)/$I221+VLOOKUP($D221,Customer_Demand!$D:$BF,COLUMNS($I221:R221),0)/$K221),(VLOOKUP($D221,Customer_Demand!$D:$BF,COLUMNS($I221:R221),0)/$I221)),"")</f>
        <v/>
      </c>
      <c r="S221" s="49" t="str">
        <f>IFERROR(IF($K221&lt;&gt;"SS",(VLOOKUP($D221,Customer_Demand!$D:$BF,COLUMNS($I221:S221),0)/$I221+VLOOKUP($D221,Customer_Demand!$D:$BF,COLUMNS($I221:S221),0)/$K221),(VLOOKUP($D221,Customer_Demand!$D:$BF,COLUMNS($I221:S221),0)/$I221)),"")</f>
        <v/>
      </c>
      <c r="T221" s="49" t="str">
        <f>IFERROR(IF($K221&lt;&gt;"SS",(VLOOKUP($D221,Customer_Demand!$D:$BF,COLUMNS($I221:T221),0)/$I221+VLOOKUP($D221,Customer_Demand!$D:$BF,COLUMNS($I221:T221),0)/$K221),(VLOOKUP($D221,Customer_Demand!$D:$BF,COLUMNS($I221:T221),0)/$I221)),"")</f>
        <v/>
      </c>
      <c r="U221" s="49" t="str">
        <f>IFERROR(IF($K221&lt;&gt;"SS",(VLOOKUP($D221,Customer_Demand!$D:$BF,COLUMNS($I221:U221),0)/$I221+VLOOKUP($D221,Customer_Demand!$D:$BF,COLUMNS($I221:U221),0)/$K221),(VLOOKUP($D221,Customer_Demand!$D:$BF,COLUMNS($I221:U221),0)/$I221)),"")</f>
        <v/>
      </c>
      <c r="V221" s="49" t="str">
        <f>IFERROR(IF($K221&lt;&gt;"SS",(VLOOKUP($D221,Customer_Demand!$D:$BF,COLUMNS($I221:V221),0)/$I221+VLOOKUP($D221,Customer_Demand!$D:$BF,COLUMNS($I221:V221),0)/$K221),(VLOOKUP($D221,Customer_Demand!$D:$BF,COLUMNS($I221:V221),0)/$I221)),"")</f>
        <v/>
      </c>
      <c r="W221" s="49" t="str">
        <f>IFERROR(IF($K221&lt;&gt;"SS",(VLOOKUP($D221,Customer_Demand!$D:$BF,COLUMNS($I221:W221),0)/$I221+VLOOKUP($D221,Customer_Demand!$D:$BF,COLUMNS($I221:W221),0)/$K221),(VLOOKUP($D221,Customer_Demand!$D:$BF,COLUMNS($I221:W221),0)/$I221)),"")</f>
        <v/>
      </c>
      <c r="X221" s="49" t="str">
        <f>IFERROR(IF($K221&lt;&gt;"SS",(VLOOKUP($D221,Customer_Demand!$D:$BF,COLUMNS($I221:X221),0)/$I221+VLOOKUP($D221,Customer_Demand!$D:$BF,COLUMNS($I221:X221),0)/$K221),(VLOOKUP($D221,Customer_Demand!$D:$BF,COLUMNS($I221:X221),0)/$I221)),"")</f>
        <v/>
      </c>
      <c r="Y221" s="49" t="str">
        <f>IFERROR(IF($K221&lt;&gt;"SS",(VLOOKUP($D221,Customer_Demand!$D:$BF,COLUMNS($I221:Y221),0)/$I221+VLOOKUP($D221,Customer_Demand!$D:$BF,COLUMNS($I221:Y221),0)/$K221),(VLOOKUP($D221,Customer_Demand!$D:$BF,COLUMNS($I221:Y221),0)/$I221)),"")</f>
        <v/>
      </c>
      <c r="Z221" s="49" t="str">
        <f>IFERROR(IF($K221&lt;&gt;"SS",(VLOOKUP($D221,Customer_Demand!$D:$BF,COLUMNS($I221:Z221),0)/$I221+VLOOKUP($D221,Customer_Demand!$D:$BF,COLUMNS($I221:Z221),0)/$K221),(VLOOKUP($D221,Customer_Demand!$D:$BF,COLUMNS($I221:Z221),0)/$I221)),"")</f>
        <v/>
      </c>
      <c r="AA221" s="49" t="str">
        <f>IFERROR(IF($K221&lt;&gt;"SS",(VLOOKUP($D221,Customer_Demand!$D:$BF,COLUMNS($I221:AA221),0)/$I221+VLOOKUP($D221,Customer_Demand!$D:$BF,COLUMNS($I221:AA221),0)/$K221),(VLOOKUP($D221,Customer_Demand!$D:$BF,COLUMNS($I221:AA221),0)/$I221)),"")</f>
        <v/>
      </c>
      <c r="AB221" s="49" t="str">
        <f>IFERROR(IF($K221&lt;&gt;"SS",(VLOOKUP($D221,Customer_Demand!$D:$BF,COLUMNS($I221:AB221),0)/$I221+VLOOKUP($D221,Customer_Demand!$D:$BF,COLUMNS($I221:AB221),0)/$K221),(VLOOKUP($D221,Customer_Demand!$D:$BF,COLUMNS($I221:AB221),0)/$I221)),"")</f>
        <v/>
      </c>
      <c r="AC221" s="49" t="str">
        <f>IFERROR(IF($K221&lt;&gt;"SS",(VLOOKUP($D221,Customer_Demand!$D:$BF,COLUMNS($I221:AC221),0)/$I221+VLOOKUP($D221,Customer_Demand!$D:$BF,COLUMNS($I221:AC221),0)/$K221),(VLOOKUP($D221,Customer_Demand!$D:$BF,COLUMNS($I221:AC221),0)/$I221)),"")</f>
        <v/>
      </c>
      <c r="AD221" s="49" t="str">
        <f>IFERROR(IF($K221&lt;&gt;"SS",(VLOOKUP($D221,Customer_Demand!$D:$BF,COLUMNS($I221:AD221),0)/$I221+VLOOKUP($D221,Customer_Demand!$D:$BF,COLUMNS($I221:AD221),0)/$K221),(VLOOKUP($D221,Customer_Demand!$D:$BF,COLUMNS($I221:AD221),0)/$I221)),"")</f>
        <v/>
      </c>
      <c r="AE221" s="49" t="str">
        <f>IFERROR(IF($K221&lt;&gt;"SS",(VLOOKUP($D221,Customer_Demand!$D:$BF,COLUMNS($I221:AE221),0)/$I221+VLOOKUP($D221,Customer_Demand!$D:$BF,COLUMNS($I221:AE221),0)/$K221),(VLOOKUP($D221,Customer_Demand!$D:$BF,COLUMNS($I221:AE221),0)/$I221)),"")</f>
        <v/>
      </c>
      <c r="AF221" s="49" t="str">
        <f>IFERROR(IF($K221&lt;&gt;"SS",(VLOOKUP($D221,Customer_Demand!$D:$BF,COLUMNS($I221:AF221),0)/$I221+VLOOKUP($D221,Customer_Demand!$D:$BF,COLUMNS($I221:AF221),0)/$K221),(VLOOKUP($D221,Customer_Demand!$D:$BF,COLUMNS($I221:AF221),0)/$I221)),"")</f>
        <v/>
      </c>
      <c r="AG221" s="49" t="str">
        <f>IFERROR(IF($K221&lt;&gt;"SS",(VLOOKUP($D221,Customer_Demand!$D:$BF,COLUMNS($I221:AG221),0)/$I221+VLOOKUP($D221,Customer_Demand!$D:$BF,COLUMNS($I221:AG221),0)/$K221),(VLOOKUP($D221,Customer_Demand!$D:$BF,COLUMNS($I221:AG221),0)/$I221)),"")</f>
        <v/>
      </c>
      <c r="AH221" s="49" t="str">
        <f>IFERROR(IF($K221&lt;&gt;"SS",(VLOOKUP($D221,Customer_Demand!$D:$BF,COLUMNS($I221:AH221),0)/$I221+VLOOKUP($D221,Customer_Demand!$D:$BF,COLUMNS($I221:AH221),0)/$K221),(VLOOKUP($D221,Customer_Demand!$D:$BF,COLUMNS($I221:AH221),0)/$I221)),"")</f>
        <v/>
      </c>
      <c r="AI221" s="49" t="str">
        <f>IFERROR(IF($K221&lt;&gt;"SS",(VLOOKUP($D221,Customer_Demand!$D:$BF,COLUMNS($I221:AI221),0)/$I221+VLOOKUP($D221,Customer_Demand!$D:$BF,COLUMNS($I221:AI221),0)/$K221),(VLOOKUP($D221,Customer_Demand!$D:$BF,COLUMNS($I221:AI221),0)/$I221)),"")</f>
        <v/>
      </c>
      <c r="AJ221" s="49" t="str">
        <f>IFERROR(IF($K221&lt;&gt;"SS",(VLOOKUP($D221,Customer_Demand!$D:$BF,COLUMNS($I221:AJ221),0)/$I221+VLOOKUP($D221,Customer_Demand!$D:$BF,COLUMNS($I221:AJ221),0)/$K221),(VLOOKUP($D221,Customer_Demand!$D:$BF,COLUMNS($I221:AJ221),0)/$I221)),"")</f>
        <v/>
      </c>
      <c r="AK221" s="49" t="str">
        <f>IFERROR(IF($K221&lt;&gt;"SS",(VLOOKUP($D221,Customer_Demand!$D:$BF,COLUMNS($I221:AK221),0)/$I221+VLOOKUP($D221,Customer_Demand!$D:$BF,COLUMNS($I221:AK221),0)/$K221),(VLOOKUP($D221,Customer_Demand!$D:$BF,COLUMNS($I221:AK221),0)/$I221)),"")</f>
        <v/>
      </c>
      <c r="AL221" s="49" t="str">
        <f>IFERROR(IF($K221&lt;&gt;"SS",(VLOOKUP($D221,Customer_Demand!$D:$BF,COLUMNS($I221:AL221),0)/$I221+VLOOKUP($D221,Customer_Demand!$D:$BF,COLUMNS($I221:AL221),0)/$K221),(VLOOKUP($D221,Customer_Demand!$D:$BF,COLUMNS($I221:AL221),0)/$I221)),"")</f>
        <v/>
      </c>
      <c r="AM221" s="49" t="str">
        <f>IFERROR(IF($K221&lt;&gt;"SS",(VLOOKUP($D221,Customer_Demand!$D:$BF,COLUMNS($I221:AM221),0)/$I221+VLOOKUP($D221,Customer_Demand!$D:$BF,COLUMNS($I221:AM221),0)/$K221),(VLOOKUP($D221,Customer_Demand!$D:$BF,COLUMNS($I221:AM221),0)/$I221)),"")</f>
        <v/>
      </c>
      <c r="AN221" s="49" t="str">
        <f>IFERROR(IF($K221&lt;&gt;"SS",(VLOOKUP($D221,Customer_Demand!$D:$BF,COLUMNS($I221:AN221),0)/$I221+VLOOKUP($D221,Customer_Demand!$D:$BF,COLUMNS($I221:AN221),0)/$K221),(VLOOKUP($D221,Customer_Demand!$D:$BF,COLUMNS($I221:AN221),0)/$I221)),"")</f>
        <v/>
      </c>
      <c r="AO221" s="49" t="str">
        <f>IFERROR(IF($K221&lt;&gt;"SS",(VLOOKUP($D221,Customer_Demand!$D:$BF,COLUMNS($I221:AO221),0)/$I221+VLOOKUP($D221,Customer_Demand!$D:$BF,COLUMNS($I221:AO221),0)/$K221),(VLOOKUP($D221,Customer_Demand!$D:$BF,COLUMNS($I221:AO221),0)/$I221)),"")</f>
        <v/>
      </c>
      <c r="AP221" s="49" t="str">
        <f>IFERROR(IF($K221&lt;&gt;"SS",(VLOOKUP($D221,Customer_Demand!$D:$BF,COLUMNS($I221:AP221),0)/$I221+VLOOKUP($D221,Customer_Demand!$D:$BF,COLUMNS($I221:AP221),0)/$K221),(VLOOKUP($D221,Customer_Demand!$D:$BF,COLUMNS($I221:AP221),0)/$I221)),"")</f>
        <v/>
      </c>
      <c r="AQ221" s="49" t="str">
        <f>IFERROR(IF($K221&lt;&gt;"SS",(VLOOKUP($D221,Customer_Demand!$D:$BF,COLUMNS($I221:AQ221),0)/$I221+VLOOKUP($D221,Customer_Demand!$D:$BF,COLUMNS($I221:AQ221),0)/$K221),(VLOOKUP($D221,Customer_Demand!$D:$BF,COLUMNS($I221:AQ221),0)/$I221)),"")</f>
        <v/>
      </c>
      <c r="AR221" s="49" t="str">
        <f>IFERROR(IF($K221&lt;&gt;"SS",(VLOOKUP($D221,Customer_Demand!$D:$BF,COLUMNS($I221:AR221),0)/$I221+VLOOKUP($D221,Customer_Demand!$D:$BF,COLUMNS($I221:AR221),0)/$K221),(VLOOKUP($D221,Customer_Demand!$D:$BF,COLUMNS($I221:AR221),0)/$I221)),"")</f>
        <v/>
      </c>
      <c r="AS221" s="49" t="str">
        <f>IFERROR(IF($K221&lt;&gt;"SS",(VLOOKUP($D221,Customer_Demand!$D:$BF,COLUMNS($I221:AS221),0)/$I221+VLOOKUP($D221,Customer_Demand!$D:$BF,COLUMNS($I221:AS221),0)/$K221),(VLOOKUP($D221,Customer_Demand!$D:$BF,COLUMNS($I221:AS221),0)/$I221)),"")</f>
        <v/>
      </c>
      <c r="AT221" s="49" t="str">
        <f>IFERROR(IF($K221&lt;&gt;"SS",(VLOOKUP($D221,Customer_Demand!$D:$BF,COLUMNS($I221:AT221),0)/$I221+VLOOKUP($D221,Customer_Demand!$D:$BF,COLUMNS($I221:AT221),0)/$K221),(VLOOKUP($D221,Customer_Demand!$D:$BF,COLUMNS($I221:AT221),0)/$I221)),"")</f>
        <v/>
      </c>
      <c r="AU221" s="49" t="str">
        <f>IFERROR(IF($K221&lt;&gt;"SS",(VLOOKUP($D221,Customer_Demand!$D:$BF,COLUMNS($I221:AU221),0)/$I221+VLOOKUP($D221,Customer_Demand!$D:$BF,COLUMNS($I221:AU221),0)/$K221),(VLOOKUP($D221,Customer_Demand!$D:$BF,COLUMNS($I221:AU221),0)/$I221)),"")</f>
        <v/>
      </c>
      <c r="AV221" s="49" t="str">
        <f>IFERROR(IF($K221&lt;&gt;"SS",(VLOOKUP($D221,Customer_Demand!$D:$BF,COLUMNS($I221:AV221),0)/$I221+VLOOKUP($D221,Customer_Demand!$D:$BF,COLUMNS($I221:AV221),0)/$K221),(VLOOKUP($D221,Customer_Demand!$D:$BF,COLUMNS($I221:AV221),0)/$I221)),"")</f>
        <v/>
      </c>
      <c r="AW221" s="49" t="str">
        <f>IFERROR(IF($K221&lt;&gt;"SS",(VLOOKUP($D221,Customer_Demand!$D:$BF,COLUMNS($I221:AW221),0)/$I221+VLOOKUP($D221,Customer_Demand!$D:$BF,COLUMNS($I221:AW221),0)/$K221),(VLOOKUP($D221,Customer_Demand!$D:$BF,COLUMNS($I221:AW221),0)/$I221)),"")</f>
        <v/>
      </c>
      <c r="AX221" s="49" t="str">
        <f>IFERROR(IF($K221&lt;&gt;"SS",(VLOOKUP($D221,Customer_Demand!$D:$BF,COLUMNS($I221:AX221),0)/$I221+VLOOKUP($D221,Customer_Demand!$D:$BF,COLUMNS($I221:AX221),0)/$K221),(VLOOKUP($D221,Customer_Demand!$D:$BF,COLUMNS($I221:AX221),0)/$I221)),"")</f>
        <v/>
      </c>
      <c r="AY221" s="49" t="str">
        <f>IFERROR(IF($K221&lt;&gt;"SS",(VLOOKUP($D221,Customer_Demand!$D:$BF,COLUMNS($I221:AY221),0)/$I221+VLOOKUP($D221,Customer_Demand!$D:$BF,COLUMNS($I221:AY221),0)/$K221),(VLOOKUP($D221,Customer_Demand!$D:$BF,COLUMNS($I221:AY221),0)/$I221)),"")</f>
        <v/>
      </c>
      <c r="AZ221" s="49" t="str">
        <f>IFERROR(IF($K221&lt;&gt;"SS",(VLOOKUP($D221,Customer_Demand!$D:$BF,COLUMNS($I221:AZ221),0)/$I221+VLOOKUP($D221,Customer_Demand!$D:$BF,COLUMNS($I221:AZ221),0)/$K221),(VLOOKUP($D221,Customer_Demand!$D:$BF,COLUMNS($I221:AZ221),0)/$I221)),"")</f>
        <v/>
      </c>
      <c r="BA221" s="49" t="str">
        <f>IFERROR(IF($K221&lt;&gt;"SS",(VLOOKUP($D221,Customer_Demand!$D:$BF,COLUMNS($I221:BA221),0)/$I221+VLOOKUP($D221,Customer_Demand!$D:$BF,COLUMNS($I221:BA221),0)/$K221),(VLOOKUP($D221,Customer_Demand!$D:$BF,COLUMNS($I221:BA221),0)/$I221)),"")</f>
        <v/>
      </c>
      <c r="BB221" s="49" t="str">
        <f>IFERROR(IF($K221&lt;&gt;"SS",(VLOOKUP($D221,Customer_Demand!$D:$BF,COLUMNS($I221:BB221),0)/$I221+VLOOKUP($D221,Customer_Demand!$D:$BF,COLUMNS($I221:BB221),0)/$K221),(VLOOKUP($D221,Customer_Demand!$D:$BF,COLUMNS($I221:BB221),0)/$I221)),"")</f>
        <v/>
      </c>
      <c r="BC221" s="49" t="str">
        <f>IFERROR(IF($K221&lt;&gt;"SS",(VLOOKUP($D221,Customer_Demand!$D:$BF,COLUMNS($I221:BC221),0)/$I221+VLOOKUP($D221,Customer_Demand!$D:$BF,COLUMNS($I221:BC221),0)/$K221),(VLOOKUP($D221,Customer_Demand!$D:$BF,COLUMNS($I221:BC221),0)/$I221)),"")</f>
        <v/>
      </c>
      <c r="BD221" s="49" t="str">
        <f>IFERROR(IF($K221&lt;&gt;"SS",(VLOOKUP($D221,Customer_Demand!$D:$BF,COLUMNS($I221:BD221),0)/$I221+VLOOKUP($D221,Customer_Demand!$D:$BF,COLUMNS($I221:BD221),0)/$K221),(VLOOKUP($D221,Customer_Demand!$D:$BF,COLUMNS($I221:BD221),0)/$I221)),"")</f>
        <v/>
      </c>
      <c r="BE221" s="49" t="str">
        <f>IFERROR(IF($K221&lt;&gt;"SS",(VLOOKUP($D221,Customer_Demand!$D:$BF,COLUMNS($I221:BE221),0)/$I221+VLOOKUP($D221,Customer_Demand!$D:$BF,COLUMNS($I221:BE221),0)/$K221),(VLOOKUP($D221,Customer_Demand!$D:$BF,COLUMNS($I221:BE221),0)/$I221)),"")</f>
        <v/>
      </c>
      <c r="BF221" s="49" t="str">
        <f>IFERROR(IF($K221&lt;&gt;"SS",(VLOOKUP($D221,Customer_Demand!$D:$BF,COLUMNS($I221:BF221),0)/$I221+VLOOKUP($D221,Customer_Demand!$D:$BF,COLUMNS($I221:BF221),0)/$K221),(VLOOKUP($D221,Customer_Demand!$D:$BF,COLUMNS($I221:BF221),0)/$I221)),"")</f>
        <v/>
      </c>
      <c r="BG221" s="49" t="str">
        <f>IFERROR(IF($K221&lt;&gt;"SS",(VLOOKUP($D221,Customer_Demand!$D:$BF,COLUMNS($I221:BG221),0)/$I221+VLOOKUP($D221,Customer_Demand!$D:$BF,COLUMNS($I221:BG221),0)/$K221),(VLOOKUP($D221,Customer_Demand!$D:$BF,COLUMNS($I221:BG221),0)/$I221)),"")</f>
        <v/>
      </c>
      <c r="BH221" s="49" t="str">
        <f>IFERROR(IF($K221&lt;&gt;"SS",(VLOOKUP($D221,Customer_Demand!$D:$BF,COLUMNS($I221:BH221),0)/$I221+VLOOKUP($D221,Customer_Demand!$D:$BF,COLUMNS($I221:BH221),0)/$K221),(VLOOKUP($D221,Customer_Demand!$D:$BF,COLUMNS($I221:BH221),0)/$I221)),"")</f>
        <v/>
      </c>
      <c r="BI221" s="49" t="str">
        <f>IFERROR(IF($K221&lt;&gt;"SS",(VLOOKUP($D221,Customer_Demand!$D:$BF,COLUMNS($I221:BI221),0)/$I221+VLOOKUP($D221,Customer_Demand!$D:$BF,COLUMNS($I221:BI221),0)/$K221),(VLOOKUP($D221,Customer_Demand!$D:$BF,COLUMNS($I221:BI221),0)/$I221)),"")</f>
        <v/>
      </c>
      <c r="BJ221" s="49" t="str">
        <f>IFERROR(IF($K221&lt;&gt;"SS",(VLOOKUP($D221,Customer_Demand!$D:$BF,COLUMNS($I221:BJ221),0)/$I221+VLOOKUP($D221,Customer_Demand!$D:$BF,COLUMNS($I221:BJ221),0)/$K221),(VLOOKUP($D221,Customer_Demand!$D:$BF,COLUMNS($I221:BJ221),0)/$I221)),"")</f>
        <v/>
      </c>
      <c r="BK221" s="50" t="str">
        <f>IFERROR(IF($K221&lt;&gt;"SS",(VLOOKUP($D221,Customer_Demand!$D:$BF,COLUMNS($I221:BK221),0)/$I221+VLOOKUP($D221,Customer_Demand!$D:$BF,COLUMNS($I221:BK221),0)/$K221),(VLOOKUP($D221,Customer_Demand!$D:$BF,COLUMNS($I221:BK221),0)/$I221)),"")</f>
        <v/>
      </c>
      <c r="BL221" s="18"/>
    </row>
    <row r="222" spans="2:64" x14ac:dyDescent="0.2">
      <c r="B222" s="12" t="str">
        <f t="shared" si="19"/>
        <v/>
      </c>
      <c r="C222" s="45" t="str">
        <f>IF((Customer_Demand!C222)&lt;&gt;"",Customer_Demand!C222,"")</f>
        <v/>
      </c>
      <c r="D222" s="45" t="str">
        <f>IF(C222&lt;&gt;"",Customer_Demand!D222,"")</f>
        <v/>
      </c>
      <c r="E222" s="51" t="str">
        <f>IF(C222&lt;&gt;"",Customer_Demand!E222,"")</f>
        <v/>
      </c>
      <c r="F222" s="47" t="str">
        <f>IF(C222&lt;&gt;"",VLOOKUP(D222,Customer_Demand!$D$5:$F$1005,3,0),"")</f>
        <v/>
      </c>
      <c r="G222" s="48" t="str">
        <f t="shared" si="16"/>
        <v/>
      </c>
      <c r="H222" s="48" t="str">
        <f t="shared" si="17"/>
        <v/>
      </c>
      <c r="I222" s="48" t="str">
        <f>IFERROR(IF(C222&lt;&gt;"",VLOOKUP($H222,SMT_Cycle_Time_Data!$F:$Q,4,0),""),"SGR Not Defined")</f>
        <v/>
      </c>
      <c r="J222" s="48" t="str">
        <f t="shared" si="18"/>
        <v/>
      </c>
      <c r="K222" s="48" t="str">
        <f>IF(C222&lt;&gt;"",IFERROR(VLOOKUP($J222,SMT_Cycle_Time_Data!$F:$Q,4,0),"SS"),"")</f>
        <v/>
      </c>
      <c r="L222" s="49" t="str">
        <f>IFERROR(IF($K222&lt;&gt;"SS",(VLOOKUP($D222,Customer_Demand!$D:$BF,COLUMNS($I222:L222),0)/$I222+VLOOKUP($D222,Customer_Demand!$D:$BF,COLUMNS($I222:L222),0)/$K222),(VLOOKUP($D222,Customer_Demand!$D:$BF,COLUMNS($I222:L222),0)/$I222)),"")</f>
        <v/>
      </c>
      <c r="M222" s="49" t="str">
        <f>IFERROR(IF($K222&lt;&gt;"SS",(VLOOKUP($D222,Customer_Demand!$D:$BF,COLUMNS($I222:M222),0)/$I222+VLOOKUP($D222,Customer_Demand!$D:$BF,COLUMNS($I222:M222),0)/$K222),(VLOOKUP($D222,Customer_Demand!$D:$BF,COLUMNS($I222:M222),0)/$I222)),"")</f>
        <v/>
      </c>
      <c r="N222" s="49" t="str">
        <f>IFERROR(IF($K222&lt;&gt;"SS",(VLOOKUP($D222,Customer_Demand!$D:$BF,COLUMNS($I222:N222),0)/$I222+VLOOKUP($D222,Customer_Demand!$D:$BF,COLUMNS($I222:N222),0)/$K222),(VLOOKUP($D222,Customer_Demand!$D:$BF,COLUMNS($I222:N222),0)/$I222)),"")</f>
        <v/>
      </c>
      <c r="O222" s="49" t="str">
        <f>IFERROR(IF($K222&lt;&gt;"SS",(VLOOKUP($D222,Customer_Demand!$D:$BF,COLUMNS($I222:O222),0)/$I222+VLOOKUP($D222,Customer_Demand!$D:$BF,COLUMNS($I222:O222),0)/$K222),(VLOOKUP($D222,Customer_Demand!$D:$BF,COLUMNS($I222:O222),0)/$I222)),"")</f>
        <v/>
      </c>
      <c r="P222" s="49" t="str">
        <f>IFERROR(IF($K222&lt;&gt;"SS",(VLOOKUP($D222,Customer_Demand!$D:$BF,COLUMNS($I222:P222),0)/$I222+VLOOKUP($D222,Customer_Demand!$D:$BF,COLUMNS($I222:P222),0)/$K222),(VLOOKUP($D222,Customer_Demand!$D:$BF,COLUMNS($I222:P222),0)/$I222)),"")</f>
        <v/>
      </c>
      <c r="Q222" s="49" t="str">
        <f>IFERROR(IF($K222&lt;&gt;"SS",(VLOOKUP($D222,Customer_Demand!$D:$BF,COLUMNS($I222:Q222),0)/$I222+VLOOKUP($D222,Customer_Demand!$D:$BF,COLUMNS($I222:Q222),0)/$K222),(VLOOKUP($D222,Customer_Demand!$D:$BF,COLUMNS($I222:Q222),0)/$I222)),"")</f>
        <v/>
      </c>
      <c r="R222" s="49" t="str">
        <f>IFERROR(IF($K222&lt;&gt;"SS",(VLOOKUP($D222,Customer_Demand!$D:$BF,COLUMNS($I222:R222),0)/$I222+VLOOKUP($D222,Customer_Demand!$D:$BF,COLUMNS($I222:R222),0)/$K222),(VLOOKUP($D222,Customer_Demand!$D:$BF,COLUMNS($I222:R222),0)/$I222)),"")</f>
        <v/>
      </c>
      <c r="S222" s="49" t="str">
        <f>IFERROR(IF($K222&lt;&gt;"SS",(VLOOKUP($D222,Customer_Demand!$D:$BF,COLUMNS($I222:S222),0)/$I222+VLOOKUP($D222,Customer_Demand!$D:$BF,COLUMNS($I222:S222),0)/$K222),(VLOOKUP($D222,Customer_Demand!$D:$BF,COLUMNS($I222:S222),0)/$I222)),"")</f>
        <v/>
      </c>
      <c r="T222" s="49" t="str">
        <f>IFERROR(IF($K222&lt;&gt;"SS",(VLOOKUP($D222,Customer_Demand!$D:$BF,COLUMNS($I222:T222),0)/$I222+VLOOKUP($D222,Customer_Demand!$D:$BF,COLUMNS($I222:T222),0)/$K222),(VLOOKUP($D222,Customer_Demand!$D:$BF,COLUMNS($I222:T222),0)/$I222)),"")</f>
        <v/>
      </c>
      <c r="U222" s="49" t="str">
        <f>IFERROR(IF($K222&lt;&gt;"SS",(VLOOKUP($D222,Customer_Demand!$D:$BF,COLUMNS($I222:U222),0)/$I222+VLOOKUP($D222,Customer_Demand!$D:$BF,COLUMNS($I222:U222),0)/$K222),(VLOOKUP($D222,Customer_Demand!$D:$BF,COLUMNS($I222:U222),0)/$I222)),"")</f>
        <v/>
      </c>
      <c r="V222" s="49" t="str">
        <f>IFERROR(IF($K222&lt;&gt;"SS",(VLOOKUP($D222,Customer_Demand!$D:$BF,COLUMNS($I222:V222),0)/$I222+VLOOKUP($D222,Customer_Demand!$D:$BF,COLUMNS($I222:V222),0)/$K222),(VLOOKUP($D222,Customer_Demand!$D:$BF,COLUMNS($I222:V222),0)/$I222)),"")</f>
        <v/>
      </c>
      <c r="W222" s="49" t="str">
        <f>IFERROR(IF($K222&lt;&gt;"SS",(VLOOKUP($D222,Customer_Demand!$D:$BF,COLUMNS($I222:W222),0)/$I222+VLOOKUP($D222,Customer_Demand!$D:$BF,COLUMNS($I222:W222),0)/$K222),(VLOOKUP($D222,Customer_Demand!$D:$BF,COLUMNS($I222:W222),0)/$I222)),"")</f>
        <v/>
      </c>
      <c r="X222" s="49" t="str">
        <f>IFERROR(IF($K222&lt;&gt;"SS",(VLOOKUP($D222,Customer_Demand!$D:$BF,COLUMNS($I222:X222),0)/$I222+VLOOKUP($D222,Customer_Demand!$D:$BF,COLUMNS($I222:X222),0)/$K222),(VLOOKUP($D222,Customer_Demand!$D:$BF,COLUMNS($I222:X222),0)/$I222)),"")</f>
        <v/>
      </c>
      <c r="Y222" s="49" t="str">
        <f>IFERROR(IF($K222&lt;&gt;"SS",(VLOOKUP($D222,Customer_Demand!$D:$BF,COLUMNS($I222:Y222),0)/$I222+VLOOKUP($D222,Customer_Demand!$D:$BF,COLUMNS($I222:Y222),0)/$K222),(VLOOKUP($D222,Customer_Demand!$D:$BF,COLUMNS($I222:Y222),0)/$I222)),"")</f>
        <v/>
      </c>
      <c r="Z222" s="49" t="str">
        <f>IFERROR(IF($K222&lt;&gt;"SS",(VLOOKUP($D222,Customer_Demand!$D:$BF,COLUMNS($I222:Z222),0)/$I222+VLOOKUP($D222,Customer_Demand!$D:$BF,COLUMNS($I222:Z222),0)/$K222),(VLOOKUP($D222,Customer_Demand!$D:$BF,COLUMNS($I222:Z222),0)/$I222)),"")</f>
        <v/>
      </c>
      <c r="AA222" s="49" t="str">
        <f>IFERROR(IF($K222&lt;&gt;"SS",(VLOOKUP($D222,Customer_Demand!$D:$BF,COLUMNS($I222:AA222),0)/$I222+VLOOKUP($D222,Customer_Demand!$D:$BF,COLUMNS($I222:AA222),0)/$K222),(VLOOKUP($D222,Customer_Demand!$D:$BF,COLUMNS($I222:AA222),0)/$I222)),"")</f>
        <v/>
      </c>
      <c r="AB222" s="49" t="str">
        <f>IFERROR(IF($K222&lt;&gt;"SS",(VLOOKUP($D222,Customer_Demand!$D:$BF,COLUMNS($I222:AB222),0)/$I222+VLOOKUP($D222,Customer_Demand!$D:$BF,COLUMNS($I222:AB222),0)/$K222),(VLOOKUP($D222,Customer_Demand!$D:$BF,COLUMNS($I222:AB222),0)/$I222)),"")</f>
        <v/>
      </c>
      <c r="AC222" s="49" t="str">
        <f>IFERROR(IF($K222&lt;&gt;"SS",(VLOOKUP($D222,Customer_Demand!$D:$BF,COLUMNS($I222:AC222),0)/$I222+VLOOKUP($D222,Customer_Demand!$D:$BF,COLUMNS($I222:AC222),0)/$K222),(VLOOKUP($D222,Customer_Demand!$D:$BF,COLUMNS($I222:AC222),0)/$I222)),"")</f>
        <v/>
      </c>
      <c r="AD222" s="49" t="str">
        <f>IFERROR(IF($K222&lt;&gt;"SS",(VLOOKUP($D222,Customer_Demand!$D:$BF,COLUMNS($I222:AD222),0)/$I222+VLOOKUP($D222,Customer_Demand!$D:$BF,COLUMNS($I222:AD222),0)/$K222),(VLOOKUP($D222,Customer_Demand!$D:$BF,COLUMNS($I222:AD222),0)/$I222)),"")</f>
        <v/>
      </c>
      <c r="AE222" s="49" t="str">
        <f>IFERROR(IF($K222&lt;&gt;"SS",(VLOOKUP($D222,Customer_Demand!$D:$BF,COLUMNS($I222:AE222),0)/$I222+VLOOKUP($D222,Customer_Demand!$D:$BF,COLUMNS($I222:AE222),0)/$K222),(VLOOKUP($D222,Customer_Demand!$D:$BF,COLUMNS($I222:AE222),0)/$I222)),"")</f>
        <v/>
      </c>
      <c r="AF222" s="49" t="str">
        <f>IFERROR(IF($K222&lt;&gt;"SS",(VLOOKUP($D222,Customer_Demand!$D:$BF,COLUMNS($I222:AF222),0)/$I222+VLOOKUP($D222,Customer_Demand!$D:$BF,COLUMNS($I222:AF222),0)/$K222),(VLOOKUP($D222,Customer_Demand!$D:$BF,COLUMNS($I222:AF222),0)/$I222)),"")</f>
        <v/>
      </c>
      <c r="AG222" s="49" t="str">
        <f>IFERROR(IF($K222&lt;&gt;"SS",(VLOOKUP($D222,Customer_Demand!$D:$BF,COLUMNS($I222:AG222),0)/$I222+VLOOKUP($D222,Customer_Demand!$D:$BF,COLUMNS($I222:AG222),0)/$K222),(VLOOKUP($D222,Customer_Demand!$D:$BF,COLUMNS($I222:AG222),0)/$I222)),"")</f>
        <v/>
      </c>
      <c r="AH222" s="49" t="str">
        <f>IFERROR(IF($K222&lt;&gt;"SS",(VLOOKUP($D222,Customer_Demand!$D:$BF,COLUMNS($I222:AH222),0)/$I222+VLOOKUP($D222,Customer_Demand!$D:$BF,COLUMNS($I222:AH222),0)/$K222),(VLOOKUP($D222,Customer_Demand!$D:$BF,COLUMNS($I222:AH222),0)/$I222)),"")</f>
        <v/>
      </c>
      <c r="AI222" s="49" t="str">
        <f>IFERROR(IF($K222&lt;&gt;"SS",(VLOOKUP($D222,Customer_Demand!$D:$BF,COLUMNS($I222:AI222),0)/$I222+VLOOKUP($D222,Customer_Demand!$D:$BF,COLUMNS($I222:AI222),0)/$K222),(VLOOKUP($D222,Customer_Demand!$D:$BF,COLUMNS($I222:AI222),0)/$I222)),"")</f>
        <v/>
      </c>
      <c r="AJ222" s="49" t="str">
        <f>IFERROR(IF($K222&lt;&gt;"SS",(VLOOKUP($D222,Customer_Demand!$D:$BF,COLUMNS($I222:AJ222),0)/$I222+VLOOKUP($D222,Customer_Demand!$D:$BF,COLUMNS($I222:AJ222),0)/$K222),(VLOOKUP($D222,Customer_Demand!$D:$BF,COLUMNS($I222:AJ222),0)/$I222)),"")</f>
        <v/>
      </c>
      <c r="AK222" s="49" t="str">
        <f>IFERROR(IF($K222&lt;&gt;"SS",(VLOOKUP($D222,Customer_Demand!$D:$BF,COLUMNS($I222:AK222),0)/$I222+VLOOKUP($D222,Customer_Demand!$D:$BF,COLUMNS($I222:AK222),0)/$K222),(VLOOKUP($D222,Customer_Demand!$D:$BF,COLUMNS($I222:AK222),0)/$I222)),"")</f>
        <v/>
      </c>
      <c r="AL222" s="49" t="str">
        <f>IFERROR(IF($K222&lt;&gt;"SS",(VLOOKUP($D222,Customer_Demand!$D:$BF,COLUMNS($I222:AL222),0)/$I222+VLOOKUP($D222,Customer_Demand!$D:$BF,COLUMNS($I222:AL222),0)/$K222),(VLOOKUP($D222,Customer_Demand!$D:$BF,COLUMNS($I222:AL222),0)/$I222)),"")</f>
        <v/>
      </c>
      <c r="AM222" s="49" t="str">
        <f>IFERROR(IF($K222&lt;&gt;"SS",(VLOOKUP($D222,Customer_Demand!$D:$BF,COLUMNS($I222:AM222),0)/$I222+VLOOKUP($D222,Customer_Demand!$D:$BF,COLUMNS($I222:AM222),0)/$K222),(VLOOKUP($D222,Customer_Demand!$D:$BF,COLUMNS($I222:AM222),0)/$I222)),"")</f>
        <v/>
      </c>
      <c r="AN222" s="49" t="str">
        <f>IFERROR(IF($K222&lt;&gt;"SS",(VLOOKUP($D222,Customer_Demand!$D:$BF,COLUMNS($I222:AN222),0)/$I222+VLOOKUP($D222,Customer_Demand!$D:$BF,COLUMNS($I222:AN222),0)/$K222),(VLOOKUP($D222,Customer_Demand!$D:$BF,COLUMNS($I222:AN222),0)/$I222)),"")</f>
        <v/>
      </c>
      <c r="AO222" s="49" t="str">
        <f>IFERROR(IF($K222&lt;&gt;"SS",(VLOOKUP($D222,Customer_Demand!$D:$BF,COLUMNS($I222:AO222),0)/$I222+VLOOKUP($D222,Customer_Demand!$D:$BF,COLUMNS($I222:AO222),0)/$K222),(VLOOKUP($D222,Customer_Demand!$D:$BF,COLUMNS($I222:AO222),0)/$I222)),"")</f>
        <v/>
      </c>
      <c r="AP222" s="49" t="str">
        <f>IFERROR(IF($K222&lt;&gt;"SS",(VLOOKUP($D222,Customer_Demand!$D:$BF,COLUMNS($I222:AP222),0)/$I222+VLOOKUP($D222,Customer_Demand!$D:$BF,COLUMNS($I222:AP222),0)/$K222),(VLOOKUP($D222,Customer_Demand!$D:$BF,COLUMNS($I222:AP222),0)/$I222)),"")</f>
        <v/>
      </c>
      <c r="AQ222" s="49" t="str">
        <f>IFERROR(IF($K222&lt;&gt;"SS",(VLOOKUP($D222,Customer_Demand!$D:$BF,COLUMNS($I222:AQ222),0)/$I222+VLOOKUP($D222,Customer_Demand!$D:$BF,COLUMNS($I222:AQ222),0)/$K222),(VLOOKUP($D222,Customer_Demand!$D:$BF,COLUMNS($I222:AQ222),0)/$I222)),"")</f>
        <v/>
      </c>
      <c r="AR222" s="49" t="str">
        <f>IFERROR(IF($K222&lt;&gt;"SS",(VLOOKUP($D222,Customer_Demand!$D:$BF,COLUMNS($I222:AR222),0)/$I222+VLOOKUP($D222,Customer_Demand!$D:$BF,COLUMNS($I222:AR222),0)/$K222),(VLOOKUP($D222,Customer_Demand!$D:$BF,COLUMNS($I222:AR222),0)/$I222)),"")</f>
        <v/>
      </c>
      <c r="AS222" s="49" t="str">
        <f>IFERROR(IF($K222&lt;&gt;"SS",(VLOOKUP($D222,Customer_Demand!$D:$BF,COLUMNS($I222:AS222),0)/$I222+VLOOKUP($D222,Customer_Demand!$D:$BF,COLUMNS($I222:AS222),0)/$K222),(VLOOKUP($D222,Customer_Demand!$D:$BF,COLUMNS($I222:AS222),0)/$I222)),"")</f>
        <v/>
      </c>
      <c r="AT222" s="49" t="str">
        <f>IFERROR(IF($K222&lt;&gt;"SS",(VLOOKUP($D222,Customer_Demand!$D:$BF,COLUMNS($I222:AT222),0)/$I222+VLOOKUP($D222,Customer_Demand!$D:$BF,COLUMNS($I222:AT222),0)/$K222),(VLOOKUP($D222,Customer_Demand!$D:$BF,COLUMNS($I222:AT222),0)/$I222)),"")</f>
        <v/>
      </c>
      <c r="AU222" s="49" t="str">
        <f>IFERROR(IF($K222&lt;&gt;"SS",(VLOOKUP($D222,Customer_Demand!$D:$BF,COLUMNS($I222:AU222),0)/$I222+VLOOKUP($D222,Customer_Demand!$D:$BF,COLUMNS($I222:AU222),0)/$K222),(VLOOKUP($D222,Customer_Demand!$D:$BF,COLUMNS($I222:AU222),0)/$I222)),"")</f>
        <v/>
      </c>
      <c r="AV222" s="49" t="str">
        <f>IFERROR(IF($K222&lt;&gt;"SS",(VLOOKUP($D222,Customer_Demand!$D:$BF,COLUMNS($I222:AV222),0)/$I222+VLOOKUP($D222,Customer_Demand!$D:$BF,COLUMNS($I222:AV222),0)/$K222),(VLOOKUP($D222,Customer_Demand!$D:$BF,COLUMNS($I222:AV222),0)/$I222)),"")</f>
        <v/>
      </c>
      <c r="AW222" s="49" t="str">
        <f>IFERROR(IF($K222&lt;&gt;"SS",(VLOOKUP($D222,Customer_Demand!$D:$BF,COLUMNS($I222:AW222),0)/$I222+VLOOKUP($D222,Customer_Demand!$D:$BF,COLUMNS($I222:AW222),0)/$K222),(VLOOKUP($D222,Customer_Demand!$D:$BF,COLUMNS($I222:AW222),0)/$I222)),"")</f>
        <v/>
      </c>
      <c r="AX222" s="49" t="str">
        <f>IFERROR(IF($K222&lt;&gt;"SS",(VLOOKUP($D222,Customer_Demand!$D:$BF,COLUMNS($I222:AX222),0)/$I222+VLOOKUP($D222,Customer_Demand!$D:$BF,COLUMNS($I222:AX222),0)/$K222),(VLOOKUP($D222,Customer_Demand!$D:$BF,COLUMNS($I222:AX222),0)/$I222)),"")</f>
        <v/>
      </c>
      <c r="AY222" s="49" t="str">
        <f>IFERROR(IF($K222&lt;&gt;"SS",(VLOOKUP($D222,Customer_Demand!$D:$BF,COLUMNS($I222:AY222),0)/$I222+VLOOKUP($D222,Customer_Demand!$D:$BF,COLUMNS($I222:AY222),0)/$K222),(VLOOKUP($D222,Customer_Demand!$D:$BF,COLUMNS($I222:AY222),0)/$I222)),"")</f>
        <v/>
      </c>
      <c r="AZ222" s="49" t="str">
        <f>IFERROR(IF($K222&lt;&gt;"SS",(VLOOKUP($D222,Customer_Demand!$D:$BF,COLUMNS($I222:AZ222),0)/$I222+VLOOKUP($D222,Customer_Demand!$D:$BF,COLUMNS($I222:AZ222),0)/$K222),(VLOOKUP($D222,Customer_Demand!$D:$BF,COLUMNS($I222:AZ222),0)/$I222)),"")</f>
        <v/>
      </c>
      <c r="BA222" s="49" t="str">
        <f>IFERROR(IF($K222&lt;&gt;"SS",(VLOOKUP($D222,Customer_Demand!$D:$BF,COLUMNS($I222:BA222),0)/$I222+VLOOKUP($D222,Customer_Demand!$D:$BF,COLUMNS($I222:BA222),0)/$K222),(VLOOKUP($D222,Customer_Demand!$D:$BF,COLUMNS($I222:BA222),0)/$I222)),"")</f>
        <v/>
      </c>
      <c r="BB222" s="49" t="str">
        <f>IFERROR(IF($K222&lt;&gt;"SS",(VLOOKUP($D222,Customer_Demand!$D:$BF,COLUMNS($I222:BB222),0)/$I222+VLOOKUP($D222,Customer_Demand!$D:$BF,COLUMNS($I222:BB222),0)/$K222),(VLOOKUP($D222,Customer_Demand!$D:$BF,COLUMNS($I222:BB222),0)/$I222)),"")</f>
        <v/>
      </c>
      <c r="BC222" s="49" t="str">
        <f>IFERROR(IF($K222&lt;&gt;"SS",(VLOOKUP($D222,Customer_Demand!$D:$BF,COLUMNS($I222:BC222),0)/$I222+VLOOKUP($D222,Customer_Demand!$D:$BF,COLUMNS($I222:BC222),0)/$K222),(VLOOKUP($D222,Customer_Demand!$D:$BF,COLUMNS($I222:BC222),0)/$I222)),"")</f>
        <v/>
      </c>
      <c r="BD222" s="49" t="str">
        <f>IFERROR(IF($K222&lt;&gt;"SS",(VLOOKUP($D222,Customer_Demand!$D:$BF,COLUMNS($I222:BD222),0)/$I222+VLOOKUP($D222,Customer_Demand!$D:$BF,COLUMNS($I222:BD222),0)/$K222),(VLOOKUP($D222,Customer_Demand!$D:$BF,COLUMNS($I222:BD222),0)/$I222)),"")</f>
        <v/>
      </c>
      <c r="BE222" s="49" t="str">
        <f>IFERROR(IF($K222&lt;&gt;"SS",(VLOOKUP($D222,Customer_Demand!$D:$BF,COLUMNS($I222:BE222),0)/$I222+VLOOKUP($D222,Customer_Demand!$D:$BF,COLUMNS($I222:BE222),0)/$K222),(VLOOKUP($D222,Customer_Demand!$D:$BF,COLUMNS($I222:BE222),0)/$I222)),"")</f>
        <v/>
      </c>
      <c r="BF222" s="49" t="str">
        <f>IFERROR(IF($K222&lt;&gt;"SS",(VLOOKUP($D222,Customer_Demand!$D:$BF,COLUMNS($I222:BF222),0)/$I222+VLOOKUP($D222,Customer_Demand!$D:$BF,COLUMNS($I222:BF222),0)/$K222),(VLOOKUP($D222,Customer_Demand!$D:$BF,COLUMNS($I222:BF222),0)/$I222)),"")</f>
        <v/>
      </c>
      <c r="BG222" s="49" t="str">
        <f>IFERROR(IF($K222&lt;&gt;"SS",(VLOOKUP($D222,Customer_Demand!$D:$BF,COLUMNS($I222:BG222),0)/$I222+VLOOKUP($D222,Customer_Demand!$D:$BF,COLUMNS($I222:BG222),0)/$K222),(VLOOKUP($D222,Customer_Demand!$D:$BF,COLUMNS($I222:BG222),0)/$I222)),"")</f>
        <v/>
      </c>
      <c r="BH222" s="49" t="str">
        <f>IFERROR(IF($K222&lt;&gt;"SS",(VLOOKUP($D222,Customer_Demand!$D:$BF,COLUMNS($I222:BH222),0)/$I222+VLOOKUP($D222,Customer_Demand!$D:$BF,COLUMNS($I222:BH222),0)/$K222),(VLOOKUP($D222,Customer_Demand!$D:$BF,COLUMNS($I222:BH222),0)/$I222)),"")</f>
        <v/>
      </c>
      <c r="BI222" s="49" t="str">
        <f>IFERROR(IF($K222&lt;&gt;"SS",(VLOOKUP($D222,Customer_Demand!$D:$BF,COLUMNS($I222:BI222),0)/$I222+VLOOKUP($D222,Customer_Demand!$D:$BF,COLUMNS($I222:BI222),0)/$K222),(VLOOKUP($D222,Customer_Demand!$D:$BF,COLUMNS($I222:BI222),0)/$I222)),"")</f>
        <v/>
      </c>
      <c r="BJ222" s="49" t="str">
        <f>IFERROR(IF($K222&lt;&gt;"SS",(VLOOKUP($D222,Customer_Demand!$D:$BF,COLUMNS($I222:BJ222),0)/$I222+VLOOKUP($D222,Customer_Demand!$D:$BF,COLUMNS($I222:BJ222),0)/$K222),(VLOOKUP($D222,Customer_Demand!$D:$BF,COLUMNS($I222:BJ222),0)/$I222)),"")</f>
        <v/>
      </c>
      <c r="BK222" s="50" t="str">
        <f>IFERROR(IF($K222&lt;&gt;"SS",(VLOOKUP($D222,Customer_Demand!$D:$BF,COLUMNS($I222:BK222),0)/$I222+VLOOKUP($D222,Customer_Demand!$D:$BF,COLUMNS($I222:BK222),0)/$K222),(VLOOKUP($D222,Customer_Demand!$D:$BF,COLUMNS($I222:BK222),0)/$I222)),"")</f>
        <v/>
      </c>
      <c r="BL222" s="18"/>
    </row>
    <row r="223" spans="2:64" x14ac:dyDescent="0.2">
      <c r="B223" s="12" t="str">
        <f t="shared" si="19"/>
        <v/>
      </c>
      <c r="C223" s="45" t="str">
        <f>IF((Customer_Demand!C223)&lt;&gt;"",Customer_Demand!C223,"")</f>
        <v/>
      </c>
      <c r="D223" s="45" t="str">
        <f>IF(C223&lt;&gt;"",Customer_Demand!D223,"")</f>
        <v/>
      </c>
      <c r="E223" s="51" t="str">
        <f>IF(C223&lt;&gt;"",Customer_Demand!E223,"")</f>
        <v/>
      </c>
      <c r="F223" s="47" t="str">
        <f>IF(C223&lt;&gt;"",VLOOKUP(D223,Customer_Demand!$D$5:$F$1005,3,0),"")</f>
        <v/>
      </c>
      <c r="G223" s="48" t="str">
        <f t="shared" si="16"/>
        <v/>
      </c>
      <c r="H223" s="48" t="str">
        <f t="shared" si="17"/>
        <v/>
      </c>
      <c r="I223" s="48" t="str">
        <f>IFERROR(IF(C223&lt;&gt;"",VLOOKUP($H223,SMT_Cycle_Time_Data!$F:$Q,4,0),""),"SGR Not Defined")</f>
        <v/>
      </c>
      <c r="J223" s="48" t="str">
        <f t="shared" si="18"/>
        <v/>
      </c>
      <c r="K223" s="48" t="str">
        <f>IF(C223&lt;&gt;"",IFERROR(VLOOKUP($J223,SMT_Cycle_Time_Data!$F:$Q,4,0),"SS"),"")</f>
        <v/>
      </c>
      <c r="L223" s="49" t="str">
        <f>IFERROR(IF($K223&lt;&gt;"SS",(VLOOKUP($D223,Customer_Demand!$D:$BF,COLUMNS($I223:L223),0)/$I223+VLOOKUP($D223,Customer_Demand!$D:$BF,COLUMNS($I223:L223),0)/$K223),(VLOOKUP($D223,Customer_Demand!$D:$BF,COLUMNS($I223:L223),0)/$I223)),"")</f>
        <v/>
      </c>
      <c r="M223" s="49" t="str">
        <f>IFERROR(IF($K223&lt;&gt;"SS",(VLOOKUP($D223,Customer_Demand!$D:$BF,COLUMNS($I223:M223),0)/$I223+VLOOKUP($D223,Customer_Demand!$D:$BF,COLUMNS($I223:M223),0)/$K223),(VLOOKUP($D223,Customer_Demand!$D:$BF,COLUMNS($I223:M223),0)/$I223)),"")</f>
        <v/>
      </c>
      <c r="N223" s="49" t="str">
        <f>IFERROR(IF($K223&lt;&gt;"SS",(VLOOKUP($D223,Customer_Demand!$D:$BF,COLUMNS($I223:N223),0)/$I223+VLOOKUP($D223,Customer_Demand!$D:$BF,COLUMNS($I223:N223),0)/$K223),(VLOOKUP($D223,Customer_Demand!$D:$BF,COLUMNS($I223:N223),0)/$I223)),"")</f>
        <v/>
      </c>
      <c r="O223" s="49" t="str">
        <f>IFERROR(IF($K223&lt;&gt;"SS",(VLOOKUP($D223,Customer_Demand!$D:$BF,COLUMNS($I223:O223),0)/$I223+VLOOKUP($D223,Customer_Demand!$D:$BF,COLUMNS($I223:O223),0)/$K223),(VLOOKUP($D223,Customer_Demand!$D:$BF,COLUMNS($I223:O223),0)/$I223)),"")</f>
        <v/>
      </c>
      <c r="P223" s="49" t="str">
        <f>IFERROR(IF($K223&lt;&gt;"SS",(VLOOKUP($D223,Customer_Demand!$D:$BF,COLUMNS($I223:P223),0)/$I223+VLOOKUP($D223,Customer_Demand!$D:$BF,COLUMNS($I223:P223),0)/$K223),(VLOOKUP($D223,Customer_Demand!$D:$BF,COLUMNS($I223:P223),0)/$I223)),"")</f>
        <v/>
      </c>
      <c r="Q223" s="49" t="str">
        <f>IFERROR(IF($K223&lt;&gt;"SS",(VLOOKUP($D223,Customer_Demand!$D:$BF,COLUMNS($I223:Q223),0)/$I223+VLOOKUP($D223,Customer_Demand!$D:$BF,COLUMNS($I223:Q223),0)/$K223),(VLOOKUP($D223,Customer_Demand!$D:$BF,COLUMNS($I223:Q223),0)/$I223)),"")</f>
        <v/>
      </c>
      <c r="R223" s="49" t="str">
        <f>IFERROR(IF($K223&lt;&gt;"SS",(VLOOKUP($D223,Customer_Demand!$D:$BF,COLUMNS($I223:R223),0)/$I223+VLOOKUP($D223,Customer_Demand!$D:$BF,COLUMNS($I223:R223),0)/$K223),(VLOOKUP($D223,Customer_Demand!$D:$BF,COLUMNS($I223:R223),0)/$I223)),"")</f>
        <v/>
      </c>
      <c r="S223" s="49" t="str">
        <f>IFERROR(IF($K223&lt;&gt;"SS",(VLOOKUP($D223,Customer_Demand!$D:$BF,COLUMNS($I223:S223),0)/$I223+VLOOKUP($D223,Customer_Demand!$D:$BF,COLUMNS($I223:S223),0)/$K223),(VLOOKUP($D223,Customer_Demand!$D:$BF,COLUMNS($I223:S223),0)/$I223)),"")</f>
        <v/>
      </c>
      <c r="T223" s="49" t="str">
        <f>IFERROR(IF($K223&lt;&gt;"SS",(VLOOKUP($D223,Customer_Demand!$D:$BF,COLUMNS($I223:T223),0)/$I223+VLOOKUP($D223,Customer_Demand!$D:$BF,COLUMNS($I223:T223),0)/$K223),(VLOOKUP($D223,Customer_Demand!$D:$BF,COLUMNS($I223:T223),0)/$I223)),"")</f>
        <v/>
      </c>
      <c r="U223" s="49" t="str">
        <f>IFERROR(IF($K223&lt;&gt;"SS",(VLOOKUP($D223,Customer_Demand!$D:$BF,COLUMNS($I223:U223),0)/$I223+VLOOKUP($D223,Customer_Demand!$D:$BF,COLUMNS($I223:U223),0)/$K223),(VLOOKUP($D223,Customer_Demand!$D:$BF,COLUMNS($I223:U223),0)/$I223)),"")</f>
        <v/>
      </c>
      <c r="V223" s="49" t="str">
        <f>IFERROR(IF($K223&lt;&gt;"SS",(VLOOKUP($D223,Customer_Demand!$D:$BF,COLUMNS($I223:V223),0)/$I223+VLOOKUP($D223,Customer_Demand!$D:$BF,COLUMNS($I223:V223),0)/$K223),(VLOOKUP($D223,Customer_Demand!$D:$BF,COLUMNS($I223:V223),0)/$I223)),"")</f>
        <v/>
      </c>
      <c r="W223" s="49" t="str">
        <f>IFERROR(IF($K223&lt;&gt;"SS",(VLOOKUP($D223,Customer_Demand!$D:$BF,COLUMNS($I223:W223),0)/$I223+VLOOKUP($D223,Customer_Demand!$D:$BF,COLUMNS($I223:W223),0)/$K223),(VLOOKUP($D223,Customer_Demand!$D:$BF,COLUMNS($I223:W223),0)/$I223)),"")</f>
        <v/>
      </c>
      <c r="X223" s="49" t="str">
        <f>IFERROR(IF($K223&lt;&gt;"SS",(VLOOKUP($D223,Customer_Demand!$D:$BF,COLUMNS($I223:X223),0)/$I223+VLOOKUP($D223,Customer_Demand!$D:$BF,COLUMNS($I223:X223),0)/$K223),(VLOOKUP($D223,Customer_Demand!$D:$BF,COLUMNS($I223:X223),0)/$I223)),"")</f>
        <v/>
      </c>
      <c r="Y223" s="49" t="str">
        <f>IFERROR(IF($K223&lt;&gt;"SS",(VLOOKUP($D223,Customer_Demand!$D:$BF,COLUMNS($I223:Y223),0)/$I223+VLOOKUP($D223,Customer_Demand!$D:$BF,COLUMNS($I223:Y223),0)/$K223),(VLOOKUP($D223,Customer_Demand!$D:$BF,COLUMNS($I223:Y223),0)/$I223)),"")</f>
        <v/>
      </c>
      <c r="Z223" s="49" t="str">
        <f>IFERROR(IF($K223&lt;&gt;"SS",(VLOOKUP($D223,Customer_Demand!$D:$BF,COLUMNS($I223:Z223),0)/$I223+VLOOKUP($D223,Customer_Demand!$D:$BF,COLUMNS($I223:Z223),0)/$K223),(VLOOKUP($D223,Customer_Demand!$D:$BF,COLUMNS($I223:Z223),0)/$I223)),"")</f>
        <v/>
      </c>
      <c r="AA223" s="49" t="str">
        <f>IFERROR(IF($K223&lt;&gt;"SS",(VLOOKUP($D223,Customer_Demand!$D:$BF,COLUMNS($I223:AA223),0)/$I223+VLOOKUP($D223,Customer_Demand!$D:$BF,COLUMNS($I223:AA223),0)/$K223),(VLOOKUP($D223,Customer_Demand!$D:$BF,COLUMNS($I223:AA223),0)/$I223)),"")</f>
        <v/>
      </c>
      <c r="AB223" s="49" t="str">
        <f>IFERROR(IF($K223&lt;&gt;"SS",(VLOOKUP($D223,Customer_Demand!$D:$BF,COLUMNS($I223:AB223),0)/$I223+VLOOKUP($D223,Customer_Demand!$D:$BF,COLUMNS($I223:AB223),0)/$K223),(VLOOKUP($D223,Customer_Demand!$D:$BF,COLUMNS($I223:AB223),0)/$I223)),"")</f>
        <v/>
      </c>
      <c r="AC223" s="49" t="str">
        <f>IFERROR(IF($K223&lt;&gt;"SS",(VLOOKUP($D223,Customer_Demand!$D:$BF,COLUMNS($I223:AC223),0)/$I223+VLOOKUP($D223,Customer_Demand!$D:$BF,COLUMNS($I223:AC223),0)/$K223),(VLOOKUP($D223,Customer_Demand!$D:$BF,COLUMNS($I223:AC223),0)/$I223)),"")</f>
        <v/>
      </c>
      <c r="AD223" s="49" t="str">
        <f>IFERROR(IF($K223&lt;&gt;"SS",(VLOOKUP($D223,Customer_Demand!$D:$BF,COLUMNS($I223:AD223),0)/$I223+VLOOKUP($D223,Customer_Demand!$D:$BF,COLUMNS($I223:AD223),0)/$K223),(VLOOKUP($D223,Customer_Demand!$D:$BF,COLUMNS($I223:AD223),0)/$I223)),"")</f>
        <v/>
      </c>
      <c r="AE223" s="49" t="str">
        <f>IFERROR(IF($K223&lt;&gt;"SS",(VLOOKUP($D223,Customer_Demand!$D:$BF,COLUMNS($I223:AE223),0)/$I223+VLOOKUP($D223,Customer_Demand!$D:$BF,COLUMNS($I223:AE223),0)/$K223),(VLOOKUP($D223,Customer_Demand!$D:$BF,COLUMNS($I223:AE223),0)/$I223)),"")</f>
        <v/>
      </c>
      <c r="AF223" s="49" t="str">
        <f>IFERROR(IF($K223&lt;&gt;"SS",(VLOOKUP($D223,Customer_Demand!$D:$BF,COLUMNS($I223:AF223),0)/$I223+VLOOKUP($D223,Customer_Demand!$D:$BF,COLUMNS($I223:AF223),0)/$K223),(VLOOKUP($D223,Customer_Demand!$D:$BF,COLUMNS($I223:AF223),0)/$I223)),"")</f>
        <v/>
      </c>
      <c r="AG223" s="49" t="str">
        <f>IFERROR(IF($K223&lt;&gt;"SS",(VLOOKUP($D223,Customer_Demand!$D:$BF,COLUMNS($I223:AG223),0)/$I223+VLOOKUP($D223,Customer_Demand!$D:$BF,COLUMNS($I223:AG223),0)/$K223),(VLOOKUP($D223,Customer_Demand!$D:$BF,COLUMNS($I223:AG223),0)/$I223)),"")</f>
        <v/>
      </c>
      <c r="AH223" s="49" t="str">
        <f>IFERROR(IF($K223&lt;&gt;"SS",(VLOOKUP($D223,Customer_Demand!$D:$BF,COLUMNS($I223:AH223),0)/$I223+VLOOKUP($D223,Customer_Demand!$D:$BF,COLUMNS($I223:AH223),0)/$K223),(VLOOKUP($D223,Customer_Demand!$D:$BF,COLUMNS($I223:AH223),0)/$I223)),"")</f>
        <v/>
      </c>
      <c r="AI223" s="49" t="str">
        <f>IFERROR(IF($K223&lt;&gt;"SS",(VLOOKUP($D223,Customer_Demand!$D:$BF,COLUMNS($I223:AI223),0)/$I223+VLOOKUP($D223,Customer_Demand!$D:$BF,COLUMNS($I223:AI223),0)/$K223),(VLOOKUP($D223,Customer_Demand!$D:$BF,COLUMNS($I223:AI223),0)/$I223)),"")</f>
        <v/>
      </c>
      <c r="AJ223" s="49" t="str">
        <f>IFERROR(IF($K223&lt;&gt;"SS",(VLOOKUP($D223,Customer_Demand!$D:$BF,COLUMNS($I223:AJ223),0)/$I223+VLOOKUP($D223,Customer_Demand!$D:$BF,COLUMNS($I223:AJ223),0)/$K223),(VLOOKUP($D223,Customer_Demand!$D:$BF,COLUMNS($I223:AJ223),0)/$I223)),"")</f>
        <v/>
      </c>
      <c r="AK223" s="49" t="str">
        <f>IFERROR(IF($K223&lt;&gt;"SS",(VLOOKUP($D223,Customer_Demand!$D:$BF,COLUMNS($I223:AK223),0)/$I223+VLOOKUP($D223,Customer_Demand!$D:$BF,COLUMNS($I223:AK223),0)/$K223),(VLOOKUP($D223,Customer_Demand!$D:$BF,COLUMNS($I223:AK223),0)/$I223)),"")</f>
        <v/>
      </c>
      <c r="AL223" s="49" t="str">
        <f>IFERROR(IF($K223&lt;&gt;"SS",(VLOOKUP($D223,Customer_Demand!$D:$BF,COLUMNS($I223:AL223),0)/$I223+VLOOKUP($D223,Customer_Demand!$D:$BF,COLUMNS($I223:AL223),0)/$K223),(VLOOKUP($D223,Customer_Demand!$D:$BF,COLUMNS($I223:AL223),0)/$I223)),"")</f>
        <v/>
      </c>
      <c r="AM223" s="49" t="str">
        <f>IFERROR(IF($K223&lt;&gt;"SS",(VLOOKUP($D223,Customer_Demand!$D:$BF,COLUMNS($I223:AM223),0)/$I223+VLOOKUP($D223,Customer_Demand!$D:$BF,COLUMNS($I223:AM223),0)/$K223),(VLOOKUP($D223,Customer_Demand!$D:$BF,COLUMNS($I223:AM223),0)/$I223)),"")</f>
        <v/>
      </c>
      <c r="AN223" s="49" t="str">
        <f>IFERROR(IF($K223&lt;&gt;"SS",(VLOOKUP($D223,Customer_Demand!$D:$BF,COLUMNS($I223:AN223),0)/$I223+VLOOKUP($D223,Customer_Demand!$D:$BF,COLUMNS($I223:AN223),0)/$K223),(VLOOKUP($D223,Customer_Demand!$D:$BF,COLUMNS($I223:AN223),0)/$I223)),"")</f>
        <v/>
      </c>
      <c r="AO223" s="49" t="str">
        <f>IFERROR(IF($K223&lt;&gt;"SS",(VLOOKUP($D223,Customer_Demand!$D:$BF,COLUMNS($I223:AO223),0)/$I223+VLOOKUP($D223,Customer_Demand!$D:$BF,COLUMNS($I223:AO223),0)/$K223),(VLOOKUP($D223,Customer_Demand!$D:$BF,COLUMNS($I223:AO223),0)/$I223)),"")</f>
        <v/>
      </c>
      <c r="AP223" s="49" t="str">
        <f>IFERROR(IF($K223&lt;&gt;"SS",(VLOOKUP($D223,Customer_Demand!$D:$BF,COLUMNS($I223:AP223),0)/$I223+VLOOKUP($D223,Customer_Demand!$D:$BF,COLUMNS($I223:AP223),0)/$K223),(VLOOKUP($D223,Customer_Demand!$D:$BF,COLUMNS($I223:AP223),0)/$I223)),"")</f>
        <v/>
      </c>
      <c r="AQ223" s="49" t="str">
        <f>IFERROR(IF($K223&lt;&gt;"SS",(VLOOKUP($D223,Customer_Demand!$D:$BF,COLUMNS($I223:AQ223),0)/$I223+VLOOKUP($D223,Customer_Demand!$D:$BF,COLUMNS($I223:AQ223),0)/$K223),(VLOOKUP($D223,Customer_Demand!$D:$BF,COLUMNS($I223:AQ223),0)/$I223)),"")</f>
        <v/>
      </c>
      <c r="AR223" s="49" t="str">
        <f>IFERROR(IF($K223&lt;&gt;"SS",(VLOOKUP($D223,Customer_Demand!$D:$BF,COLUMNS($I223:AR223),0)/$I223+VLOOKUP($D223,Customer_Demand!$D:$BF,COLUMNS($I223:AR223),0)/$K223),(VLOOKUP($D223,Customer_Demand!$D:$BF,COLUMNS($I223:AR223),0)/$I223)),"")</f>
        <v/>
      </c>
      <c r="AS223" s="49" t="str">
        <f>IFERROR(IF($K223&lt;&gt;"SS",(VLOOKUP($D223,Customer_Demand!$D:$BF,COLUMNS($I223:AS223),0)/$I223+VLOOKUP($D223,Customer_Demand!$D:$BF,COLUMNS($I223:AS223),0)/$K223),(VLOOKUP($D223,Customer_Demand!$D:$BF,COLUMNS($I223:AS223),0)/$I223)),"")</f>
        <v/>
      </c>
      <c r="AT223" s="49" t="str">
        <f>IFERROR(IF($K223&lt;&gt;"SS",(VLOOKUP($D223,Customer_Demand!$D:$BF,COLUMNS($I223:AT223),0)/$I223+VLOOKUP($D223,Customer_Demand!$D:$BF,COLUMNS($I223:AT223),0)/$K223),(VLOOKUP($D223,Customer_Demand!$D:$BF,COLUMNS($I223:AT223),0)/$I223)),"")</f>
        <v/>
      </c>
      <c r="AU223" s="49" t="str">
        <f>IFERROR(IF($K223&lt;&gt;"SS",(VLOOKUP($D223,Customer_Demand!$D:$BF,COLUMNS($I223:AU223),0)/$I223+VLOOKUP($D223,Customer_Demand!$D:$BF,COLUMNS($I223:AU223),0)/$K223),(VLOOKUP($D223,Customer_Demand!$D:$BF,COLUMNS($I223:AU223),0)/$I223)),"")</f>
        <v/>
      </c>
      <c r="AV223" s="49" t="str">
        <f>IFERROR(IF($K223&lt;&gt;"SS",(VLOOKUP($D223,Customer_Demand!$D:$BF,COLUMNS($I223:AV223),0)/$I223+VLOOKUP($D223,Customer_Demand!$D:$BF,COLUMNS($I223:AV223),0)/$K223),(VLOOKUP($D223,Customer_Demand!$D:$BF,COLUMNS($I223:AV223),0)/$I223)),"")</f>
        <v/>
      </c>
      <c r="AW223" s="49" t="str">
        <f>IFERROR(IF($K223&lt;&gt;"SS",(VLOOKUP($D223,Customer_Demand!$D:$BF,COLUMNS($I223:AW223),0)/$I223+VLOOKUP($D223,Customer_Demand!$D:$BF,COLUMNS($I223:AW223),0)/$K223),(VLOOKUP($D223,Customer_Demand!$D:$BF,COLUMNS($I223:AW223),0)/$I223)),"")</f>
        <v/>
      </c>
      <c r="AX223" s="49" t="str">
        <f>IFERROR(IF($K223&lt;&gt;"SS",(VLOOKUP($D223,Customer_Demand!$D:$BF,COLUMNS($I223:AX223),0)/$I223+VLOOKUP($D223,Customer_Demand!$D:$BF,COLUMNS($I223:AX223),0)/$K223),(VLOOKUP($D223,Customer_Demand!$D:$BF,COLUMNS($I223:AX223),0)/$I223)),"")</f>
        <v/>
      </c>
      <c r="AY223" s="49" t="str">
        <f>IFERROR(IF($K223&lt;&gt;"SS",(VLOOKUP($D223,Customer_Demand!$D:$BF,COLUMNS($I223:AY223),0)/$I223+VLOOKUP($D223,Customer_Demand!$D:$BF,COLUMNS($I223:AY223),0)/$K223),(VLOOKUP($D223,Customer_Demand!$D:$BF,COLUMNS($I223:AY223),0)/$I223)),"")</f>
        <v/>
      </c>
      <c r="AZ223" s="49" t="str">
        <f>IFERROR(IF($K223&lt;&gt;"SS",(VLOOKUP($D223,Customer_Demand!$D:$BF,COLUMNS($I223:AZ223),0)/$I223+VLOOKUP($D223,Customer_Demand!$D:$BF,COLUMNS($I223:AZ223),0)/$K223),(VLOOKUP($D223,Customer_Demand!$D:$BF,COLUMNS($I223:AZ223),0)/$I223)),"")</f>
        <v/>
      </c>
      <c r="BA223" s="49" t="str">
        <f>IFERROR(IF($K223&lt;&gt;"SS",(VLOOKUP($D223,Customer_Demand!$D:$BF,COLUMNS($I223:BA223),0)/$I223+VLOOKUP($D223,Customer_Demand!$D:$BF,COLUMNS($I223:BA223),0)/$K223),(VLOOKUP($D223,Customer_Demand!$D:$BF,COLUMNS($I223:BA223),0)/$I223)),"")</f>
        <v/>
      </c>
      <c r="BB223" s="49" t="str">
        <f>IFERROR(IF($K223&lt;&gt;"SS",(VLOOKUP($D223,Customer_Demand!$D:$BF,COLUMNS($I223:BB223),0)/$I223+VLOOKUP($D223,Customer_Demand!$D:$BF,COLUMNS($I223:BB223),0)/$K223),(VLOOKUP($D223,Customer_Demand!$D:$BF,COLUMNS($I223:BB223),0)/$I223)),"")</f>
        <v/>
      </c>
      <c r="BC223" s="49" t="str">
        <f>IFERROR(IF($K223&lt;&gt;"SS",(VLOOKUP($D223,Customer_Demand!$D:$BF,COLUMNS($I223:BC223),0)/$I223+VLOOKUP($D223,Customer_Demand!$D:$BF,COLUMNS($I223:BC223),0)/$K223),(VLOOKUP($D223,Customer_Demand!$D:$BF,COLUMNS($I223:BC223),0)/$I223)),"")</f>
        <v/>
      </c>
      <c r="BD223" s="49" t="str">
        <f>IFERROR(IF($K223&lt;&gt;"SS",(VLOOKUP($D223,Customer_Demand!$D:$BF,COLUMNS($I223:BD223),0)/$I223+VLOOKUP($D223,Customer_Demand!$D:$BF,COLUMNS($I223:BD223),0)/$K223),(VLOOKUP($D223,Customer_Demand!$D:$BF,COLUMNS($I223:BD223),0)/$I223)),"")</f>
        <v/>
      </c>
      <c r="BE223" s="49" t="str">
        <f>IFERROR(IF($K223&lt;&gt;"SS",(VLOOKUP($D223,Customer_Demand!$D:$BF,COLUMNS($I223:BE223),0)/$I223+VLOOKUP($D223,Customer_Demand!$D:$BF,COLUMNS($I223:BE223),0)/$K223),(VLOOKUP($D223,Customer_Demand!$D:$BF,COLUMNS($I223:BE223),0)/$I223)),"")</f>
        <v/>
      </c>
      <c r="BF223" s="49" t="str">
        <f>IFERROR(IF($K223&lt;&gt;"SS",(VLOOKUP($D223,Customer_Demand!$D:$BF,COLUMNS($I223:BF223),0)/$I223+VLOOKUP($D223,Customer_Demand!$D:$BF,COLUMNS($I223:BF223),0)/$K223),(VLOOKUP($D223,Customer_Demand!$D:$BF,COLUMNS($I223:BF223),0)/$I223)),"")</f>
        <v/>
      </c>
      <c r="BG223" s="49" t="str">
        <f>IFERROR(IF($K223&lt;&gt;"SS",(VLOOKUP($D223,Customer_Demand!$D:$BF,COLUMNS($I223:BG223),0)/$I223+VLOOKUP($D223,Customer_Demand!$D:$BF,COLUMNS($I223:BG223),0)/$K223),(VLOOKUP($D223,Customer_Demand!$D:$BF,COLUMNS($I223:BG223),0)/$I223)),"")</f>
        <v/>
      </c>
      <c r="BH223" s="49" t="str">
        <f>IFERROR(IF($K223&lt;&gt;"SS",(VLOOKUP($D223,Customer_Demand!$D:$BF,COLUMNS($I223:BH223),0)/$I223+VLOOKUP($D223,Customer_Demand!$D:$BF,COLUMNS($I223:BH223),0)/$K223),(VLOOKUP($D223,Customer_Demand!$D:$BF,COLUMNS($I223:BH223),0)/$I223)),"")</f>
        <v/>
      </c>
      <c r="BI223" s="49" t="str">
        <f>IFERROR(IF($K223&lt;&gt;"SS",(VLOOKUP($D223,Customer_Demand!$D:$BF,COLUMNS($I223:BI223),0)/$I223+VLOOKUP($D223,Customer_Demand!$D:$BF,COLUMNS($I223:BI223),0)/$K223),(VLOOKUP($D223,Customer_Demand!$D:$BF,COLUMNS($I223:BI223),0)/$I223)),"")</f>
        <v/>
      </c>
      <c r="BJ223" s="49" t="str">
        <f>IFERROR(IF($K223&lt;&gt;"SS",(VLOOKUP($D223,Customer_Demand!$D:$BF,COLUMNS($I223:BJ223),0)/$I223+VLOOKUP($D223,Customer_Demand!$D:$BF,COLUMNS($I223:BJ223),0)/$K223),(VLOOKUP($D223,Customer_Demand!$D:$BF,COLUMNS($I223:BJ223),0)/$I223)),"")</f>
        <v/>
      </c>
      <c r="BK223" s="50" t="str">
        <f>IFERROR(IF($K223&lt;&gt;"SS",(VLOOKUP($D223,Customer_Demand!$D:$BF,COLUMNS($I223:BK223),0)/$I223+VLOOKUP($D223,Customer_Demand!$D:$BF,COLUMNS($I223:BK223),0)/$K223),(VLOOKUP($D223,Customer_Demand!$D:$BF,COLUMNS($I223:BK223),0)/$I223)),"")</f>
        <v/>
      </c>
      <c r="BL223" s="18"/>
    </row>
    <row r="224" spans="2:64" x14ac:dyDescent="0.2">
      <c r="B224" s="12" t="str">
        <f t="shared" si="19"/>
        <v/>
      </c>
      <c r="C224" s="45" t="str">
        <f>IF((Customer_Demand!C224)&lt;&gt;"",Customer_Demand!C224,"")</f>
        <v/>
      </c>
      <c r="D224" s="45" t="str">
        <f>IF(C224&lt;&gt;"",Customer_Demand!D224,"")</f>
        <v/>
      </c>
      <c r="E224" s="51" t="str">
        <f>IF(C224&lt;&gt;"",Customer_Demand!E224,"")</f>
        <v/>
      </c>
      <c r="F224" s="47" t="str">
        <f>IF(C224&lt;&gt;"",VLOOKUP(D224,Customer_Demand!$D$5:$F$1005,3,0),"")</f>
        <v/>
      </c>
      <c r="G224" s="48" t="str">
        <f t="shared" si="16"/>
        <v/>
      </c>
      <c r="H224" s="48" t="str">
        <f t="shared" si="17"/>
        <v/>
      </c>
      <c r="I224" s="48" t="str">
        <f>IFERROR(IF(C224&lt;&gt;"",VLOOKUP($H224,SMT_Cycle_Time_Data!$F:$Q,4,0),""),"SGR Not Defined")</f>
        <v/>
      </c>
      <c r="J224" s="48" t="str">
        <f t="shared" si="18"/>
        <v/>
      </c>
      <c r="K224" s="48" t="str">
        <f>IF(C224&lt;&gt;"",IFERROR(VLOOKUP($J224,SMT_Cycle_Time_Data!$F:$Q,4,0),"SS"),"")</f>
        <v/>
      </c>
      <c r="L224" s="49" t="str">
        <f>IFERROR(IF($K224&lt;&gt;"SS",(VLOOKUP($D224,Customer_Demand!$D:$BF,COLUMNS($I224:L224),0)/$I224+VLOOKUP($D224,Customer_Demand!$D:$BF,COLUMNS($I224:L224),0)/$K224),(VLOOKUP($D224,Customer_Demand!$D:$BF,COLUMNS($I224:L224),0)/$I224)),"")</f>
        <v/>
      </c>
      <c r="M224" s="49" t="str">
        <f>IFERROR(IF($K224&lt;&gt;"SS",(VLOOKUP($D224,Customer_Demand!$D:$BF,COLUMNS($I224:M224),0)/$I224+VLOOKUP($D224,Customer_Demand!$D:$BF,COLUMNS($I224:M224),0)/$K224),(VLOOKUP($D224,Customer_Demand!$D:$BF,COLUMNS($I224:M224),0)/$I224)),"")</f>
        <v/>
      </c>
      <c r="N224" s="49" t="str">
        <f>IFERROR(IF($K224&lt;&gt;"SS",(VLOOKUP($D224,Customer_Demand!$D:$BF,COLUMNS($I224:N224),0)/$I224+VLOOKUP($D224,Customer_Demand!$D:$BF,COLUMNS($I224:N224),0)/$K224),(VLOOKUP($D224,Customer_Demand!$D:$BF,COLUMNS($I224:N224),0)/$I224)),"")</f>
        <v/>
      </c>
      <c r="O224" s="49" t="str">
        <f>IFERROR(IF($K224&lt;&gt;"SS",(VLOOKUP($D224,Customer_Demand!$D:$BF,COLUMNS($I224:O224),0)/$I224+VLOOKUP($D224,Customer_Demand!$D:$BF,COLUMNS($I224:O224),0)/$K224),(VLOOKUP($D224,Customer_Demand!$D:$BF,COLUMNS($I224:O224),0)/$I224)),"")</f>
        <v/>
      </c>
      <c r="P224" s="49" t="str">
        <f>IFERROR(IF($K224&lt;&gt;"SS",(VLOOKUP($D224,Customer_Demand!$D:$BF,COLUMNS($I224:P224),0)/$I224+VLOOKUP($D224,Customer_Demand!$D:$BF,COLUMNS($I224:P224),0)/$K224),(VLOOKUP($D224,Customer_Demand!$D:$BF,COLUMNS($I224:P224),0)/$I224)),"")</f>
        <v/>
      </c>
      <c r="Q224" s="49" t="str">
        <f>IFERROR(IF($K224&lt;&gt;"SS",(VLOOKUP($D224,Customer_Demand!$D:$BF,COLUMNS($I224:Q224),0)/$I224+VLOOKUP($D224,Customer_Demand!$D:$BF,COLUMNS($I224:Q224),0)/$K224),(VLOOKUP($D224,Customer_Demand!$D:$BF,COLUMNS($I224:Q224),0)/$I224)),"")</f>
        <v/>
      </c>
      <c r="R224" s="49" t="str">
        <f>IFERROR(IF($K224&lt;&gt;"SS",(VLOOKUP($D224,Customer_Demand!$D:$BF,COLUMNS($I224:R224),0)/$I224+VLOOKUP($D224,Customer_Demand!$D:$BF,COLUMNS($I224:R224),0)/$K224),(VLOOKUP($D224,Customer_Demand!$D:$BF,COLUMNS($I224:R224),0)/$I224)),"")</f>
        <v/>
      </c>
      <c r="S224" s="49" t="str">
        <f>IFERROR(IF($K224&lt;&gt;"SS",(VLOOKUP($D224,Customer_Demand!$D:$BF,COLUMNS($I224:S224),0)/$I224+VLOOKUP($D224,Customer_Demand!$D:$BF,COLUMNS($I224:S224),0)/$K224),(VLOOKUP($D224,Customer_Demand!$D:$BF,COLUMNS($I224:S224),0)/$I224)),"")</f>
        <v/>
      </c>
      <c r="T224" s="49" t="str">
        <f>IFERROR(IF($K224&lt;&gt;"SS",(VLOOKUP($D224,Customer_Demand!$D:$BF,COLUMNS($I224:T224),0)/$I224+VLOOKUP($D224,Customer_Demand!$D:$BF,COLUMNS($I224:T224),0)/$K224),(VLOOKUP($D224,Customer_Demand!$D:$BF,COLUMNS($I224:T224),0)/$I224)),"")</f>
        <v/>
      </c>
      <c r="U224" s="49" t="str">
        <f>IFERROR(IF($K224&lt;&gt;"SS",(VLOOKUP($D224,Customer_Demand!$D:$BF,COLUMNS($I224:U224),0)/$I224+VLOOKUP($D224,Customer_Demand!$D:$BF,COLUMNS($I224:U224),0)/$K224),(VLOOKUP($D224,Customer_Demand!$D:$BF,COLUMNS($I224:U224),0)/$I224)),"")</f>
        <v/>
      </c>
      <c r="V224" s="49" t="str">
        <f>IFERROR(IF($K224&lt;&gt;"SS",(VLOOKUP($D224,Customer_Demand!$D:$BF,COLUMNS($I224:V224),0)/$I224+VLOOKUP($D224,Customer_Demand!$D:$BF,COLUMNS($I224:V224),0)/$K224),(VLOOKUP($D224,Customer_Demand!$D:$BF,COLUMNS($I224:V224),0)/$I224)),"")</f>
        <v/>
      </c>
      <c r="W224" s="49" t="str">
        <f>IFERROR(IF($K224&lt;&gt;"SS",(VLOOKUP($D224,Customer_Demand!$D:$BF,COLUMNS($I224:W224),0)/$I224+VLOOKUP($D224,Customer_Demand!$D:$BF,COLUMNS($I224:W224),0)/$K224),(VLOOKUP($D224,Customer_Demand!$D:$BF,COLUMNS($I224:W224),0)/$I224)),"")</f>
        <v/>
      </c>
      <c r="X224" s="49" t="str">
        <f>IFERROR(IF($K224&lt;&gt;"SS",(VLOOKUP($D224,Customer_Demand!$D:$BF,COLUMNS($I224:X224),0)/$I224+VLOOKUP($D224,Customer_Demand!$D:$BF,COLUMNS($I224:X224),0)/$K224),(VLOOKUP($D224,Customer_Demand!$D:$BF,COLUMNS($I224:X224),0)/$I224)),"")</f>
        <v/>
      </c>
      <c r="Y224" s="49" t="str">
        <f>IFERROR(IF($K224&lt;&gt;"SS",(VLOOKUP($D224,Customer_Demand!$D:$BF,COLUMNS($I224:Y224),0)/$I224+VLOOKUP($D224,Customer_Demand!$D:$BF,COLUMNS($I224:Y224),0)/$K224),(VLOOKUP($D224,Customer_Demand!$D:$BF,COLUMNS($I224:Y224),0)/$I224)),"")</f>
        <v/>
      </c>
      <c r="Z224" s="49" t="str">
        <f>IFERROR(IF($K224&lt;&gt;"SS",(VLOOKUP($D224,Customer_Demand!$D:$BF,COLUMNS($I224:Z224),0)/$I224+VLOOKUP($D224,Customer_Demand!$D:$BF,COLUMNS($I224:Z224),0)/$K224),(VLOOKUP($D224,Customer_Demand!$D:$BF,COLUMNS($I224:Z224),0)/$I224)),"")</f>
        <v/>
      </c>
      <c r="AA224" s="49" t="str">
        <f>IFERROR(IF($K224&lt;&gt;"SS",(VLOOKUP($D224,Customer_Demand!$D:$BF,COLUMNS($I224:AA224),0)/$I224+VLOOKUP($D224,Customer_Demand!$D:$BF,COLUMNS($I224:AA224),0)/$K224),(VLOOKUP($D224,Customer_Demand!$D:$BF,COLUMNS($I224:AA224),0)/$I224)),"")</f>
        <v/>
      </c>
      <c r="AB224" s="49" t="str">
        <f>IFERROR(IF($K224&lt;&gt;"SS",(VLOOKUP($D224,Customer_Demand!$D:$BF,COLUMNS($I224:AB224),0)/$I224+VLOOKUP($D224,Customer_Demand!$D:$BF,COLUMNS($I224:AB224),0)/$K224),(VLOOKUP($D224,Customer_Demand!$D:$BF,COLUMNS($I224:AB224),0)/$I224)),"")</f>
        <v/>
      </c>
      <c r="AC224" s="49" t="str">
        <f>IFERROR(IF($K224&lt;&gt;"SS",(VLOOKUP($D224,Customer_Demand!$D:$BF,COLUMNS($I224:AC224),0)/$I224+VLOOKUP($D224,Customer_Demand!$D:$BF,COLUMNS($I224:AC224),0)/$K224),(VLOOKUP($D224,Customer_Demand!$D:$BF,COLUMNS($I224:AC224),0)/$I224)),"")</f>
        <v/>
      </c>
      <c r="AD224" s="49" t="str">
        <f>IFERROR(IF($K224&lt;&gt;"SS",(VLOOKUP($D224,Customer_Demand!$D:$BF,COLUMNS($I224:AD224),0)/$I224+VLOOKUP($D224,Customer_Demand!$D:$BF,COLUMNS($I224:AD224),0)/$K224),(VLOOKUP($D224,Customer_Demand!$D:$BF,COLUMNS($I224:AD224),0)/$I224)),"")</f>
        <v/>
      </c>
      <c r="AE224" s="49" t="str">
        <f>IFERROR(IF($K224&lt;&gt;"SS",(VLOOKUP($D224,Customer_Demand!$D:$BF,COLUMNS($I224:AE224),0)/$I224+VLOOKUP($D224,Customer_Demand!$D:$BF,COLUMNS($I224:AE224),0)/$K224),(VLOOKUP($D224,Customer_Demand!$D:$BF,COLUMNS($I224:AE224),0)/$I224)),"")</f>
        <v/>
      </c>
      <c r="AF224" s="49" t="str">
        <f>IFERROR(IF($K224&lt;&gt;"SS",(VLOOKUP($D224,Customer_Demand!$D:$BF,COLUMNS($I224:AF224),0)/$I224+VLOOKUP($D224,Customer_Demand!$D:$BF,COLUMNS($I224:AF224),0)/$K224),(VLOOKUP($D224,Customer_Demand!$D:$BF,COLUMNS($I224:AF224),0)/$I224)),"")</f>
        <v/>
      </c>
      <c r="AG224" s="49" t="str">
        <f>IFERROR(IF($K224&lt;&gt;"SS",(VLOOKUP($D224,Customer_Demand!$D:$BF,COLUMNS($I224:AG224),0)/$I224+VLOOKUP($D224,Customer_Demand!$D:$BF,COLUMNS($I224:AG224),0)/$K224),(VLOOKUP($D224,Customer_Demand!$D:$BF,COLUMNS($I224:AG224),0)/$I224)),"")</f>
        <v/>
      </c>
      <c r="AH224" s="49" t="str">
        <f>IFERROR(IF($K224&lt;&gt;"SS",(VLOOKUP($D224,Customer_Demand!$D:$BF,COLUMNS($I224:AH224),0)/$I224+VLOOKUP($D224,Customer_Demand!$D:$BF,COLUMNS($I224:AH224),0)/$K224),(VLOOKUP($D224,Customer_Demand!$D:$BF,COLUMNS($I224:AH224),0)/$I224)),"")</f>
        <v/>
      </c>
      <c r="AI224" s="49" t="str">
        <f>IFERROR(IF($K224&lt;&gt;"SS",(VLOOKUP($D224,Customer_Demand!$D:$BF,COLUMNS($I224:AI224),0)/$I224+VLOOKUP($D224,Customer_Demand!$D:$BF,COLUMNS($I224:AI224),0)/$K224),(VLOOKUP($D224,Customer_Demand!$D:$BF,COLUMNS($I224:AI224),0)/$I224)),"")</f>
        <v/>
      </c>
      <c r="AJ224" s="49" t="str">
        <f>IFERROR(IF($K224&lt;&gt;"SS",(VLOOKUP($D224,Customer_Demand!$D:$BF,COLUMNS($I224:AJ224),0)/$I224+VLOOKUP($D224,Customer_Demand!$D:$BF,COLUMNS($I224:AJ224),0)/$K224),(VLOOKUP($D224,Customer_Demand!$D:$BF,COLUMNS($I224:AJ224),0)/$I224)),"")</f>
        <v/>
      </c>
      <c r="AK224" s="49" t="str">
        <f>IFERROR(IF($K224&lt;&gt;"SS",(VLOOKUP($D224,Customer_Demand!$D:$BF,COLUMNS($I224:AK224),0)/$I224+VLOOKUP($D224,Customer_Demand!$D:$BF,COLUMNS($I224:AK224),0)/$K224),(VLOOKUP($D224,Customer_Demand!$D:$BF,COLUMNS($I224:AK224),0)/$I224)),"")</f>
        <v/>
      </c>
      <c r="AL224" s="49" t="str">
        <f>IFERROR(IF($K224&lt;&gt;"SS",(VLOOKUP($D224,Customer_Demand!$D:$BF,COLUMNS($I224:AL224),0)/$I224+VLOOKUP($D224,Customer_Demand!$D:$BF,COLUMNS($I224:AL224),0)/$K224),(VLOOKUP($D224,Customer_Demand!$D:$BF,COLUMNS($I224:AL224),0)/$I224)),"")</f>
        <v/>
      </c>
      <c r="AM224" s="49" t="str">
        <f>IFERROR(IF($K224&lt;&gt;"SS",(VLOOKUP($D224,Customer_Demand!$D:$BF,COLUMNS($I224:AM224),0)/$I224+VLOOKUP($D224,Customer_Demand!$D:$BF,COLUMNS($I224:AM224),0)/$K224),(VLOOKUP($D224,Customer_Demand!$D:$BF,COLUMNS($I224:AM224),0)/$I224)),"")</f>
        <v/>
      </c>
      <c r="AN224" s="49" t="str">
        <f>IFERROR(IF($K224&lt;&gt;"SS",(VLOOKUP($D224,Customer_Demand!$D:$BF,COLUMNS($I224:AN224),0)/$I224+VLOOKUP($D224,Customer_Demand!$D:$BF,COLUMNS($I224:AN224),0)/$K224),(VLOOKUP($D224,Customer_Demand!$D:$BF,COLUMNS($I224:AN224),0)/$I224)),"")</f>
        <v/>
      </c>
      <c r="AO224" s="49" t="str">
        <f>IFERROR(IF($K224&lt;&gt;"SS",(VLOOKUP($D224,Customer_Demand!$D:$BF,COLUMNS($I224:AO224),0)/$I224+VLOOKUP($D224,Customer_Demand!$D:$BF,COLUMNS($I224:AO224),0)/$K224),(VLOOKUP($D224,Customer_Demand!$D:$BF,COLUMNS($I224:AO224),0)/$I224)),"")</f>
        <v/>
      </c>
      <c r="AP224" s="49" t="str">
        <f>IFERROR(IF($K224&lt;&gt;"SS",(VLOOKUP($D224,Customer_Demand!$D:$BF,COLUMNS($I224:AP224),0)/$I224+VLOOKUP($D224,Customer_Demand!$D:$BF,COLUMNS($I224:AP224),0)/$K224),(VLOOKUP($D224,Customer_Demand!$D:$BF,COLUMNS($I224:AP224),0)/$I224)),"")</f>
        <v/>
      </c>
      <c r="AQ224" s="49" t="str">
        <f>IFERROR(IF($K224&lt;&gt;"SS",(VLOOKUP($D224,Customer_Demand!$D:$BF,COLUMNS($I224:AQ224),0)/$I224+VLOOKUP($D224,Customer_Demand!$D:$BF,COLUMNS($I224:AQ224),0)/$K224),(VLOOKUP($D224,Customer_Demand!$D:$BF,COLUMNS($I224:AQ224),0)/$I224)),"")</f>
        <v/>
      </c>
      <c r="AR224" s="49" t="str">
        <f>IFERROR(IF($K224&lt;&gt;"SS",(VLOOKUP($D224,Customer_Demand!$D:$BF,COLUMNS($I224:AR224),0)/$I224+VLOOKUP($D224,Customer_Demand!$D:$BF,COLUMNS($I224:AR224),0)/$K224),(VLOOKUP($D224,Customer_Demand!$D:$BF,COLUMNS($I224:AR224),0)/$I224)),"")</f>
        <v/>
      </c>
      <c r="AS224" s="49" t="str">
        <f>IFERROR(IF($K224&lt;&gt;"SS",(VLOOKUP($D224,Customer_Demand!$D:$BF,COLUMNS($I224:AS224),0)/$I224+VLOOKUP($D224,Customer_Demand!$D:$BF,COLUMNS($I224:AS224),0)/$K224),(VLOOKUP($D224,Customer_Demand!$D:$BF,COLUMNS($I224:AS224),0)/$I224)),"")</f>
        <v/>
      </c>
      <c r="AT224" s="49" t="str">
        <f>IFERROR(IF($K224&lt;&gt;"SS",(VLOOKUP($D224,Customer_Demand!$D:$BF,COLUMNS($I224:AT224),0)/$I224+VLOOKUP($D224,Customer_Demand!$D:$BF,COLUMNS($I224:AT224),0)/$K224),(VLOOKUP($D224,Customer_Demand!$D:$BF,COLUMNS($I224:AT224),0)/$I224)),"")</f>
        <v/>
      </c>
      <c r="AU224" s="49" t="str">
        <f>IFERROR(IF($K224&lt;&gt;"SS",(VLOOKUP($D224,Customer_Demand!$D:$BF,COLUMNS($I224:AU224),0)/$I224+VLOOKUP($D224,Customer_Demand!$D:$BF,COLUMNS($I224:AU224),0)/$K224),(VLOOKUP($D224,Customer_Demand!$D:$BF,COLUMNS($I224:AU224),0)/$I224)),"")</f>
        <v/>
      </c>
      <c r="AV224" s="49" t="str">
        <f>IFERROR(IF($K224&lt;&gt;"SS",(VLOOKUP($D224,Customer_Demand!$D:$BF,COLUMNS($I224:AV224),0)/$I224+VLOOKUP($D224,Customer_Demand!$D:$BF,COLUMNS($I224:AV224),0)/$K224),(VLOOKUP($D224,Customer_Demand!$D:$BF,COLUMNS($I224:AV224),0)/$I224)),"")</f>
        <v/>
      </c>
      <c r="AW224" s="49" t="str">
        <f>IFERROR(IF($K224&lt;&gt;"SS",(VLOOKUP($D224,Customer_Demand!$D:$BF,COLUMNS($I224:AW224),0)/$I224+VLOOKUP($D224,Customer_Demand!$D:$BF,COLUMNS($I224:AW224),0)/$K224),(VLOOKUP($D224,Customer_Demand!$D:$BF,COLUMNS($I224:AW224),0)/$I224)),"")</f>
        <v/>
      </c>
      <c r="AX224" s="49" t="str">
        <f>IFERROR(IF($K224&lt;&gt;"SS",(VLOOKUP($D224,Customer_Demand!$D:$BF,COLUMNS($I224:AX224),0)/$I224+VLOOKUP($D224,Customer_Demand!$D:$BF,COLUMNS($I224:AX224),0)/$K224),(VLOOKUP($D224,Customer_Demand!$D:$BF,COLUMNS($I224:AX224),0)/$I224)),"")</f>
        <v/>
      </c>
      <c r="AY224" s="49" t="str">
        <f>IFERROR(IF($K224&lt;&gt;"SS",(VLOOKUP($D224,Customer_Demand!$D:$BF,COLUMNS($I224:AY224),0)/$I224+VLOOKUP($D224,Customer_Demand!$D:$BF,COLUMNS($I224:AY224),0)/$K224),(VLOOKUP($D224,Customer_Demand!$D:$BF,COLUMNS($I224:AY224),0)/$I224)),"")</f>
        <v/>
      </c>
      <c r="AZ224" s="49" t="str">
        <f>IFERROR(IF($K224&lt;&gt;"SS",(VLOOKUP($D224,Customer_Demand!$D:$BF,COLUMNS($I224:AZ224),0)/$I224+VLOOKUP($D224,Customer_Demand!$D:$BF,COLUMNS($I224:AZ224),0)/$K224),(VLOOKUP($D224,Customer_Demand!$D:$BF,COLUMNS($I224:AZ224),0)/$I224)),"")</f>
        <v/>
      </c>
      <c r="BA224" s="49" t="str">
        <f>IFERROR(IF($K224&lt;&gt;"SS",(VLOOKUP($D224,Customer_Demand!$D:$BF,COLUMNS($I224:BA224),0)/$I224+VLOOKUP($D224,Customer_Demand!$D:$BF,COLUMNS($I224:BA224),0)/$K224),(VLOOKUP($D224,Customer_Demand!$D:$BF,COLUMNS($I224:BA224),0)/$I224)),"")</f>
        <v/>
      </c>
      <c r="BB224" s="49" t="str">
        <f>IFERROR(IF($K224&lt;&gt;"SS",(VLOOKUP($D224,Customer_Demand!$D:$BF,COLUMNS($I224:BB224),0)/$I224+VLOOKUP($D224,Customer_Demand!$D:$BF,COLUMNS($I224:BB224),0)/$K224),(VLOOKUP($D224,Customer_Demand!$D:$BF,COLUMNS($I224:BB224),0)/$I224)),"")</f>
        <v/>
      </c>
      <c r="BC224" s="49" t="str">
        <f>IFERROR(IF($K224&lt;&gt;"SS",(VLOOKUP($D224,Customer_Demand!$D:$BF,COLUMNS($I224:BC224),0)/$I224+VLOOKUP($D224,Customer_Demand!$D:$BF,COLUMNS($I224:BC224),0)/$K224),(VLOOKUP($D224,Customer_Demand!$D:$BF,COLUMNS($I224:BC224),0)/$I224)),"")</f>
        <v/>
      </c>
      <c r="BD224" s="49" t="str">
        <f>IFERROR(IF($K224&lt;&gt;"SS",(VLOOKUP($D224,Customer_Demand!$D:$BF,COLUMNS($I224:BD224),0)/$I224+VLOOKUP($D224,Customer_Demand!$D:$BF,COLUMNS($I224:BD224),0)/$K224),(VLOOKUP($D224,Customer_Demand!$D:$BF,COLUMNS($I224:BD224),0)/$I224)),"")</f>
        <v/>
      </c>
      <c r="BE224" s="49" t="str">
        <f>IFERROR(IF($K224&lt;&gt;"SS",(VLOOKUP($D224,Customer_Demand!$D:$BF,COLUMNS($I224:BE224),0)/$I224+VLOOKUP($D224,Customer_Demand!$D:$BF,COLUMNS($I224:BE224),0)/$K224),(VLOOKUP($D224,Customer_Demand!$D:$BF,COLUMNS($I224:BE224),0)/$I224)),"")</f>
        <v/>
      </c>
      <c r="BF224" s="49" t="str">
        <f>IFERROR(IF($K224&lt;&gt;"SS",(VLOOKUP($D224,Customer_Demand!$D:$BF,COLUMNS($I224:BF224),0)/$I224+VLOOKUP($D224,Customer_Demand!$D:$BF,COLUMNS($I224:BF224),0)/$K224),(VLOOKUP($D224,Customer_Demand!$D:$BF,COLUMNS($I224:BF224),0)/$I224)),"")</f>
        <v/>
      </c>
      <c r="BG224" s="49" t="str">
        <f>IFERROR(IF($K224&lt;&gt;"SS",(VLOOKUP($D224,Customer_Demand!$D:$BF,COLUMNS($I224:BG224),0)/$I224+VLOOKUP($D224,Customer_Demand!$D:$BF,COLUMNS($I224:BG224),0)/$K224),(VLOOKUP($D224,Customer_Demand!$D:$BF,COLUMNS($I224:BG224),0)/$I224)),"")</f>
        <v/>
      </c>
      <c r="BH224" s="49" t="str">
        <f>IFERROR(IF($K224&lt;&gt;"SS",(VLOOKUP($D224,Customer_Demand!$D:$BF,COLUMNS($I224:BH224),0)/$I224+VLOOKUP($D224,Customer_Demand!$D:$BF,COLUMNS($I224:BH224),0)/$K224),(VLOOKUP($D224,Customer_Demand!$D:$BF,COLUMNS($I224:BH224),0)/$I224)),"")</f>
        <v/>
      </c>
      <c r="BI224" s="49" t="str">
        <f>IFERROR(IF($K224&lt;&gt;"SS",(VLOOKUP($D224,Customer_Demand!$D:$BF,COLUMNS($I224:BI224),0)/$I224+VLOOKUP($D224,Customer_Demand!$D:$BF,COLUMNS($I224:BI224),0)/$K224),(VLOOKUP($D224,Customer_Demand!$D:$BF,COLUMNS($I224:BI224),0)/$I224)),"")</f>
        <v/>
      </c>
      <c r="BJ224" s="49" t="str">
        <f>IFERROR(IF($K224&lt;&gt;"SS",(VLOOKUP($D224,Customer_Demand!$D:$BF,COLUMNS($I224:BJ224),0)/$I224+VLOOKUP($D224,Customer_Demand!$D:$BF,COLUMNS($I224:BJ224),0)/$K224),(VLOOKUP($D224,Customer_Demand!$D:$BF,COLUMNS($I224:BJ224),0)/$I224)),"")</f>
        <v/>
      </c>
      <c r="BK224" s="50" t="str">
        <f>IFERROR(IF($K224&lt;&gt;"SS",(VLOOKUP($D224,Customer_Demand!$D:$BF,COLUMNS($I224:BK224),0)/$I224+VLOOKUP($D224,Customer_Demand!$D:$BF,COLUMNS($I224:BK224),0)/$K224),(VLOOKUP($D224,Customer_Demand!$D:$BF,COLUMNS($I224:BK224),0)/$I224)),"")</f>
        <v/>
      </c>
      <c r="BL224" s="18"/>
    </row>
    <row r="225" spans="2:64" x14ac:dyDescent="0.2">
      <c r="B225" s="12" t="str">
        <f t="shared" si="19"/>
        <v/>
      </c>
      <c r="C225" s="45" t="str">
        <f>IF((Customer_Demand!C225)&lt;&gt;"",Customer_Demand!C225,"")</f>
        <v/>
      </c>
      <c r="D225" s="45" t="str">
        <f>IF(C225&lt;&gt;"",Customer_Demand!D225,"")</f>
        <v/>
      </c>
      <c r="E225" s="51" t="str">
        <f>IF(C225&lt;&gt;"",Customer_Demand!E225,"")</f>
        <v/>
      </c>
      <c r="F225" s="47" t="str">
        <f>IF(C225&lt;&gt;"",VLOOKUP(D225,Customer_Demand!$D$5:$F$1005,3,0),"")</f>
        <v/>
      </c>
      <c r="G225" s="48" t="str">
        <f t="shared" si="16"/>
        <v/>
      </c>
      <c r="H225" s="48" t="str">
        <f t="shared" si="17"/>
        <v/>
      </c>
      <c r="I225" s="48" t="str">
        <f>IFERROR(IF(C225&lt;&gt;"",VLOOKUP($H225,SMT_Cycle_Time_Data!$F:$Q,4,0),""),"SGR Not Defined")</f>
        <v/>
      </c>
      <c r="J225" s="48" t="str">
        <f t="shared" si="18"/>
        <v/>
      </c>
      <c r="K225" s="48" t="str">
        <f>IF(C225&lt;&gt;"",IFERROR(VLOOKUP($J225,SMT_Cycle_Time_Data!$F:$Q,4,0),"SS"),"")</f>
        <v/>
      </c>
      <c r="L225" s="49" t="str">
        <f>IFERROR(IF($K225&lt;&gt;"SS",(VLOOKUP($D225,Customer_Demand!$D:$BF,COLUMNS($I225:L225),0)/$I225+VLOOKUP($D225,Customer_Demand!$D:$BF,COLUMNS($I225:L225),0)/$K225),(VLOOKUP($D225,Customer_Demand!$D:$BF,COLUMNS($I225:L225),0)/$I225)),"")</f>
        <v/>
      </c>
      <c r="M225" s="49" t="str">
        <f>IFERROR(IF($K225&lt;&gt;"SS",(VLOOKUP($D225,Customer_Demand!$D:$BF,COLUMNS($I225:M225),0)/$I225+VLOOKUP($D225,Customer_Demand!$D:$BF,COLUMNS($I225:M225),0)/$K225),(VLOOKUP($D225,Customer_Demand!$D:$BF,COLUMNS($I225:M225),0)/$I225)),"")</f>
        <v/>
      </c>
      <c r="N225" s="49" t="str">
        <f>IFERROR(IF($K225&lt;&gt;"SS",(VLOOKUP($D225,Customer_Demand!$D:$BF,COLUMNS($I225:N225),0)/$I225+VLOOKUP($D225,Customer_Demand!$D:$BF,COLUMNS($I225:N225),0)/$K225),(VLOOKUP($D225,Customer_Demand!$D:$BF,COLUMNS($I225:N225),0)/$I225)),"")</f>
        <v/>
      </c>
      <c r="O225" s="49" t="str">
        <f>IFERROR(IF($K225&lt;&gt;"SS",(VLOOKUP($D225,Customer_Demand!$D:$BF,COLUMNS($I225:O225),0)/$I225+VLOOKUP($D225,Customer_Demand!$D:$BF,COLUMNS($I225:O225),0)/$K225),(VLOOKUP($D225,Customer_Demand!$D:$BF,COLUMNS($I225:O225),0)/$I225)),"")</f>
        <v/>
      </c>
      <c r="P225" s="49" t="str">
        <f>IFERROR(IF($K225&lt;&gt;"SS",(VLOOKUP($D225,Customer_Demand!$D:$BF,COLUMNS($I225:P225),0)/$I225+VLOOKUP($D225,Customer_Demand!$D:$BF,COLUMNS($I225:P225),0)/$K225),(VLOOKUP($D225,Customer_Demand!$D:$BF,COLUMNS($I225:P225),0)/$I225)),"")</f>
        <v/>
      </c>
      <c r="Q225" s="49" t="str">
        <f>IFERROR(IF($K225&lt;&gt;"SS",(VLOOKUP($D225,Customer_Demand!$D:$BF,COLUMNS($I225:Q225),0)/$I225+VLOOKUP($D225,Customer_Demand!$D:$BF,COLUMNS($I225:Q225),0)/$K225),(VLOOKUP($D225,Customer_Demand!$D:$BF,COLUMNS($I225:Q225),0)/$I225)),"")</f>
        <v/>
      </c>
      <c r="R225" s="49" t="str">
        <f>IFERROR(IF($K225&lt;&gt;"SS",(VLOOKUP($D225,Customer_Demand!$D:$BF,COLUMNS($I225:R225),0)/$I225+VLOOKUP($D225,Customer_Demand!$D:$BF,COLUMNS($I225:R225),0)/$K225),(VLOOKUP($D225,Customer_Demand!$D:$BF,COLUMNS($I225:R225),0)/$I225)),"")</f>
        <v/>
      </c>
      <c r="S225" s="49" t="str">
        <f>IFERROR(IF($K225&lt;&gt;"SS",(VLOOKUP($D225,Customer_Demand!$D:$BF,COLUMNS($I225:S225),0)/$I225+VLOOKUP($D225,Customer_Demand!$D:$BF,COLUMNS($I225:S225),0)/$K225),(VLOOKUP($D225,Customer_Demand!$D:$BF,COLUMNS($I225:S225),0)/$I225)),"")</f>
        <v/>
      </c>
      <c r="T225" s="49" t="str">
        <f>IFERROR(IF($K225&lt;&gt;"SS",(VLOOKUP($D225,Customer_Demand!$D:$BF,COLUMNS($I225:T225),0)/$I225+VLOOKUP($D225,Customer_Demand!$D:$BF,COLUMNS($I225:T225),0)/$K225),(VLOOKUP($D225,Customer_Demand!$D:$BF,COLUMNS($I225:T225),0)/$I225)),"")</f>
        <v/>
      </c>
      <c r="U225" s="49" t="str">
        <f>IFERROR(IF($K225&lt;&gt;"SS",(VLOOKUP($D225,Customer_Demand!$D:$BF,COLUMNS($I225:U225),0)/$I225+VLOOKUP($D225,Customer_Demand!$D:$BF,COLUMNS($I225:U225),0)/$K225),(VLOOKUP($D225,Customer_Demand!$D:$BF,COLUMNS($I225:U225),0)/$I225)),"")</f>
        <v/>
      </c>
      <c r="V225" s="49" t="str">
        <f>IFERROR(IF($K225&lt;&gt;"SS",(VLOOKUP($D225,Customer_Demand!$D:$BF,COLUMNS($I225:V225),0)/$I225+VLOOKUP($D225,Customer_Demand!$D:$BF,COLUMNS($I225:V225),0)/$K225),(VLOOKUP($D225,Customer_Demand!$D:$BF,COLUMNS($I225:V225),0)/$I225)),"")</f>
        <v/>
      </c>
      <c r="W225" s="49" t="str">
        <f>IFERROR(IF($K225&lt;&gt;"SS",(VLOOKUP($D225,Customer_Demand!$D:$BF,COLUMNS($I225:W225),0)/$I225+VLOOKUP($D225,Customer_Demand!$D:$BF,COLUMNS($I225:W225),0)/$K225),(VLOOKUP($D225,Customer_Demand!$D:$BF,COLUMNS($I225:W225),0)/$I225)),"")</f>
        <v/>
      </c>
      <c r="X225" s="49" t="str">
        <f>IFERROR(IF($K225&lt;&gt;"SS",(VLOOKUP($D225,Customer_Demand!$D:$BF,COLUMNS($I225:X225),0)/$I225+VLOOKUP($D225,Customer_Demand!$D:$BF,COLUMNS($I225:X225),0)/$K225),(VLOOKUP($D225,Customer_Demand!$D:$BF,COLUMNS($I225:X225),0)/$I225)),"")</f>
        <v/>
      </c>
      <c r="Y225" s="49" t="str">
        <f>IFERROR(IF($K225&lt;&gt;"SS",(VLOOKUP($D225,Customer_Demand!$D:$BF,COLUMNS($I225:Y225),0)/$I225+VLOOKUP($D225,Customer_Demand!$D:$BF,COLUMNS($I225:Y225),0)/$K225),(VLOOKUP($D225,Customer_Demand!$D:$BF,COLUMNS($I225:Y225),0)/$I225)),"")</f>
        <v/>
      </c>
      <c r="Z225" s="49" t="str">
        <f>IFERROR(IF($K225&lt;&gt;"SS",(VLOOKUP($D225,Customer_Demand!$D:$BF,COLUMNS($I225:Z225),0)/$I225+VLOOKUP($D225,Customer_Demand!$D:$BF,COLUMNS($I225:Z225),0)/$K225),(VLOOKUP($D225,Customer_Demand!$D:$BF,COLUMNS($I225:Z225),0)/$I225)),"")</f>
        <v/>
      </c>
      <c r="AA225" s="49" t="str">
        <f>IFERROR(IF($K225&lt;&gt;"SS",(VLOOKUP($D225,Customer_Demand!$D:$BF,COLUMNS($I225:AA225),0)/$I225+VLOOKUP($D225,Customer_Demand!$D:$BF,COLUMNS($I225:AA225),0)/$K225),(VLOOKUP($D225,Customer_Demand!$D:$BF,COLUMNS($I225:AA225),0)/$I225)),"")</f>
        <v/>
      </c>
      <c r="AB225" s="49" t="str">
        <f>IFERROR(IF($K225&lt;&gt;"SS",(VLOOKUP($D225,Customer_Demand!$D:$BF,COLUMNS($I225:AB225),0)/$I225+VLOOKUP($D225,Customer_Demand!$D:$BF,COLUMNS($I225:AB225),0)/$K225),(VLOOKUP($D225,Customer_Demand!$D:$BF,COLUMNS($I225:AB225),0)/$I225)),"")</f>
        <v/>
      </c>
      <c r="AC225" s="49" t="str">
        <f>IFERROR(IF($K225&lt;&gt;"SS",(VLOOKUP($D225,Customer_Demand!$D:$BF,COLUMNS($I225:AC225),0)/$I225+VLOOKUP($D225,Customer_Demand!$D:$BF,COLUMNS($I225:AC225),0)/$K225),(VLOOKUP($D225,Customer_Demand!$D:$BF,COLUMNS($I225:AC225),0)/$I225)),"")</f>
        <v/>
      </c>
      <c r="AD225" s="49" t="str">
        <f>IFERROR(IF($K225&lt;&gt;"SS",(VLOOKUP($D225,Customer_Demand!$D:$BF,COLUMNS($I225:AD225),0)/$I225+VLOOKUP($D225,Customer_Demand!$D:$BF,COLUMNS($I225:AD225),0)/$K225),(VLOOKUP($D225,Customer_Demand!$D:$BF,COLUMNS($I225:AD225),0)/$I225)),"")</f>
        <v/>
      </c>
      <c r="AE225" s="49" t="str">
        <f>IFERROR(IF($K225&lt;&gt;"SS",(VLOOKUP($D225,Customer_Demand!$D:$BF,COLUMNS($I225:AE225),0)/$I225+VLOOKUP($D225,Customer_Demand!$D:$BF,COLUMNS($I225:AE225),0)/$K225),(VLOOKUP($D225,Customer_Demand!$D:$BF,COLUMNS($I225:AE225),0)/$I225)),"")</f>
        <v/>
      </c>
      <c r="AF225" s="49" t="str">
        <f>IFERROR(IF($K225&lt;&gt;"SS",(VLOOKUP($D225,Customer_Demand!$D:$BF,COLUMNS($I225:AF225),0)/$I225+VLOOKUP($D225,Customer_Demand!$D:$BF,COLUMNS($I225:AF225),0)/$K225),(VLOOKUP($D225,Customer_Demand!$D:$BF,COLUMNS($I225:AF225),0)/$I225)),"")</f>
        <v/>
      </c>
      <c r="AG225" s="49" t="str">
        <f>IFERROR(IF($K225&lt;&gt;"SS",(VLOOKUP($D225,Customer_Demand!$D:$BF,COLUMNS($I225:AG225),0)/$I225+VLOOKUP($D225,Customer_Demand!$D:$BF,COLUMNS($I225:AG225),0)/$K225),(VLOOKUP($D225,Customer_Demand!$D:$BF,COLUMNS($I225:AG225),0)/$I225)),"")</f>
        <v/>
      </c>
      <c r="AH225" s="49" t="str">
        <f>IFERROR(IF($K225&lt;&gt;"SS",(VLOOKUP($D225,Customer_Demand!$D:$BF,COLUMNS($I225:AH225),0)/$I225+VLOOKUP($D225,Customer_Demand!$D:$BF,COLUMNS($I225:AH225),0)/$K225),(VLOOKUP($D225,Customer_Demand!$D:$BF,COLUMNS($I225:AH225),0)/$I225)),"")</f>
        <v/>
      </c>
      <c r="AI225" s="49" t="str">
        <f>IFERROR(IF($K225&lt;&gt;"SS",(VLOOKUP($D225,Customer_Demand!$D:$BF,COLUMNS($I225:AI225),0)/$I225+VLOOKUP($D225,Customer_Demand!$D:$BF,COLUMNS($I225:AI225),0)/$K225),(VLOOKUP($D225,Customer_Demand!$D:$BF,COLUMNS($I225:AI225),0)/$I225)),"")</f>
        <v/>
      </c>
      <c r="AJ225" s="49" t="str">
        <f>IFERROR(IF($K225&lt;&gt;"SS",(VLOOKUP($D225,Customer_Demand!$D:$BF,COLUMNS($I225:AJ225),0)/$I225+VLOOKUP($D225,Customer_Demand!$D:$BF,COLUMNS($I225:AJ225),0)/$K225),(VLOOKUP($D225,Customer_Demand!$D:$BF,COLUMNS($I225:AJ225),0)/$I225)),"")</f>
        <v/>
      </c>
      <c r="AK225" s="49" t="str">
        <f>IFERROR(IF($K225&lt;&gt;"SS",(VLOOKUP($D225,Customer_Demand!$D:$BF,COLUMNS($I225:AK225),0)/$I225+VLOOKUP($D225,Customer_Demand!$D:$BF,COLUMNS($I225:AK225),0)/$K225),(VLOOKUP($D225,Customer_Demand!$D:$BF,COLUMNS($I225:AK225),0)/$I225)),"")</f>
        <v/>
      </c>
      <c r="AL225" s="49" t="str">
        <f>IFERROR(IF($K225&lt;&gt;"SS",(VLOOKUP($D225,Customer_Demand!$D:$BF,COLUMNS($I225:AL225),0)/$I225+VLOOKUP($D225,Customer_Demand!$D:$BF,COLUMNS($I225:AL225),0)/$K225),(VLOOKUP($D225,Customer_Demand!$D:$BF,COLUMNS($I225:AL225),0)/$I225)),"")</f>
        <v/>
      </c>
      <c r="AM225" s="49" t="str">
        <f>IFERROR(IF($K225&lt;&gt;"SS",(VLOOKUP($D225,Customer_Demand!$D:$BF,COLUMNS($I225:AM225),0)/$I225+VLOOKUP($D225,Customer_Demand!$D:$BF,COLUMNS($I225:AM225),0)/$K225),(VLOOKUP($D225,Customer_Demand!$D:$BF,COLUMNS($I225:AM225),0)/$I225)),"")</f>
        <v/>
      </c>
      <c r="AN225" s="49" t="str">
        <f>IFERROR(IF($K225&lt;&gt;"SS",(VLOOKUP($D225,Customer_Demand!$D:$BF,COLUMNS($I225:AN225),0)/$I225+VLOOKUP($D225,Customer_Demand!$D:$BF,COLUMNS($I225:AN225),0)/$K225),(VLOOKUP($D225,Customer_Demand!$D:$BF,COLUMNS($I225:AN225),0)/$I225)),"")</f>
        <v/>
      </c>
      <c r="AO225" s="49" t="str">
        <f>IFERROR(IF($K225&lt;&gt;"SS",(VLOOKUP($D225,Customer_Demand!$D:$BF,COLUMNS($I225:AO225),0)/$I225+VLOOKUP($D225,Customer_Demand!$D:$BF,COLUMNS($I225:AO225),0)/$K225),(VLOOKUP($D225,Customer_Demand!$D:$BF,COLUMNS($I225:AO225),0)/$I225)),"")</f>
        <v/>
      </c>
      <c r="AP225" s="49" t="str">
        <f>IFERROR(IF($K225&lt;&gt;"SS",(VLOOKUP($D225,Customer_Demand!$D:$BF,COLUMNS($I225:AP225),0)/$I225+VLOOKUP($D225,Customer_Demand!$D:$BF,COLUMNS($I225:AP225),0)/$K225),(VLOOKUP($D225,Customer_Demand!$D:$BF,COLUMNS($I225:AP225),0)/$I225)),"")</f>
        <v/>
      </c>
      <c r="AQ225" s="49" t="str">
        <f>IFERROR(IF($K225&lt;&gt;"SS",(VLOOKUP($D225,Customer_Demand!$D:$BF,COLUMNS($I225:AQ225),0)/$I225+VLOOKUP($D225,Customer_Demand!$D:$BF,COLUMNS($I225:AQ225),0)/$K225),(VLOOKUP($D225,Customer_Demand!$D:$BF,COLUMNS($I225:AQ225),0)/$I225)),"")</f>
        <v/>
      </c>
      <c r="AR225" s="49" t="str">
        <f>IFERROR(IF($K225&lt;&gt;"SS",(VLOOKUP($D225,Customer_Demand!$D:$BF,COLUMNS($I225:AR225),0)/$I225+VLOOKUP($D225,Customer_Demand!$D:$BF,COLUMNS($I225:AR225),0)/$K225),(VLOOKUP($D225,Customer_Demand!$D:$BF,COLUMNS($I225:AR225),0)/$I225)),"")</f>
        <v/>
      </c>
      <c r="AS225" s="49" t="str">
        <f>IFERROR(IF($K225&lt;&gt;"SS",(VLOOKUP($D225,Customer_Demand!$D:$BF,COLUMNS($I225:AS225),0)/$I225+VLOOKUP($D225,Customer_Demand!$D:$BF,COLUMNS($I225:AS225),0)/$K225),(VLOOKUP($D225,Customer_Demand!$D:$BF,COLUMNS($I225:AS225),0)/$I225)),"")</f>
        <v/>
      </c>
      <c r="AT225" s="49" t="str">
        <f>IFERROR(IF($K225&lt;&gt;"SS",(VLOOKUP($D225,Customer_Demand!$D:$BF,COLUMNS($I225:AT225),0)/$I225+VLOOKUP($D225,Customer_Demand!$D:$BF,COLUMNS($I225:AT225),0)/$K225),(VLOOKUP($D225,Customer_Demand!$D:$BF,COLUMNS($I225:AT225),0)/$I225)),"")</f>
        <v/>
      </c>
      <c r="AU225" s="49" t="str">
        <f>IFERROR(IF($K225&lt;&gt;"SS",(VLOOKUP($D225,Customer_Demand!$D:$BF,COLUMNS($I225:AU225),0)/$I225+VLOOKUP($D225,Customer_Demand!$D:$BF,COLUMNS($I225:AU225),0)/$K225),(VLOOKUP($D225,Customer_Demand!$D:$BF,COLUMNS($I225:AU225),0)/$I225)),"")</f>
        <v/>
      </c>
      <c r="AV225" s="49" t="str">
        <f>IFERROR(IF($K225&lt;&gt;"SS",(VLOOKUP($D225,Customer_Demand!$D:$BF,COLUMNS($I225:AV225),0)/$I225+VLOOKUP($D225,Customer_Demand!$D:$BF,COLUMNS($I225:AV225),0)/$K225),(VLOOKUP($D225,Customer_Demand!$D:$BF,COLUMNS($I225:AV225),0)/$I225)),"")</f>
        <v/>
      </c>
      <c r="AW225" s="49" t="str">
        <f>IFERROR(IF($K225&lt;&gt;"SS",(VLOOKUP($D225,Customer_Demand!$D:$BF,COLUMNS($I225:AW225),0)/$I225+VLOOKUP($D225,Customer_Demand!$D:$BF,COLUMNS($I225:AW225),0)/$K225),(VLOOKUP($D225,Customer_Demand!$D:$BF,COLUMNS($I225:AW225),0)/$I225)),"")</f>
        <v/>
      </c>
      <c r="AX225" s="49" t="str">
        <f>IFERROR(IF($K225&lt;&gt;"SS",(VLOOKUP($D225,Customer_Demand!$D:$BF,COLUMNS($I225:AX225),0)/$I225+VLOOKUP($D225,Customer_Demand!$D:$BF,COLUMNS($I225:AX225),0)/$K225),(VLOOKUP($D225,Customer_Demand!$D:$BF,COLUMNS($I225:AX225),0)/$I225)),"")</f>
        <v/>
      </c>
      <c r="AY225" s="49" t="str">
        <f>IFERROR(IF($K225&lt;&gt;"SS",(VLOOKUP($D225,Customer_Demand!$D:$BF,COLUMNS($I225:AY225),0)/$I225+VLOOKUP($D225,Customer_Demand!$D:$BF,COLUMNS($I225:AY225),0)/$K225),(VLOOKUP($D225,Customer_Demand!$D:$BF,COLUMNS($I225:AY225),0)/$I225)),"")</f>
        <v/>
      </c>
      <c r="AZ225" s="49" t="str">
        <f>IFERROR(IF($K225&lt;&gt;"SS",(VLOOKUP($D225,Customer_Demand!$D:$BF,COLUMNS($I225:AZ225),0)/$I225+VLOOKUP($D225,Customer_Demand!$D:$BF,COLUMNS($I225:AZ225),0)/$K225),(VLOOKUP($D225,Customer_Demand!$D:$BF,COLUMNS($I225:AZ225),0)/$I225)),"")</f>
        <v/>
      </c>
      <c r="BA225" s="49" t="str">
        <f>IFERROR(IF($K225&lt;&gt;"SS",(VLOOKUP($D225,Customer_Demand!$D:$BF,COLUMNS($I225:BA225),0)/$I225+VLOOKUP($D225,Customer_Demand!$D:$BF,COLUMNS($I225:BA225),0)/$K225),(VLOOKUP($D225,Customer_Demand!$D:$BF,COLUMNS($I225:BA225),0)/$I225)),"")</f>
        <v/>
      </c>
      <c r="BB225" s="49" t="str">
        <f>IFERROR(IF($K225&lt;&gt;"SS",(VLOOKUP($D225,Customer_Demand!$D:$BF,COLUMNS($I225:BB225),0)/$I225+VLOOKUP($D225,Customer_Demand!$D:$BF,COLUMNS($I225:BB225),0)/$K225),(VLOOKUP($D225,Customer_Demand!$D:$BF,COLUMNS($I225:BB225),0)/$I225)),"")</f>
        <v/>
      </c>
      <c r="BC225" s="49" t="str">
        <f>IFERROR(IF($K225&lt;&gt;"SS",(VLOOKUP($D225,Customer_Demand!$D:$BF,COLUMNS($I225:BC225),0)/$I225+VLOOKUP($D225,Customer_Demand!$D:$BF,COLUMNS($I225:BC225),0)/$K225),(VLOOKUP($D225,Customer_Demand!$D:$BF,COLUMNS($I225:BC225),0)/$I225)),"")</f>
        <v/>
      </c>
      <c r="BD225" s="49" t="str">
        <f>IFERROR(IF($K225&lt;&gt;"SS",(VLOOKUP($D225,Customer_Demand!$D:$BF,COLUMNS($I225:BD225),0)/$I225+VLOOKUP($D225,Customer_Demand!$D:$BF,COLUMNS($I225:BD225),0)/$K225),(VLOOKUP($D225,Customer_Demand!$D:$BF,COLUMNS($I225:BD225),0)/$I225)),"")</f>
        <v/>
      </c>
      <c r="BE225" s="49" t="str">
        <f>IFERROR(IF($K225&lt;&gt;"SS",(VLOOKUP($D225,Customer_Demand!$D:$BF,COLUMNS($I225:BE225),0)/$I225+VLOOKUP($D225,Customer_Demand!$D:$BF,COLUMNS($I225:BE225),0)/$K225),(VLOOKUP($D225,Customer_Demand!$D:$BF,COLUMNS($I225:BE225),0)/$I225)),"")</f>
        <v/>
      </c>
      <c r="BF225" s="49" t="str">
        <f>IFERROR(IF($K225&lt;&gt;"SS",(VLOOKUP($D225,Customer_Demand!$D:$BF,COLUMNS($I225:BF225),0)/$I225+VLOOKUP($D225,Customer_Demand!$D:$BF,COLUMNS($I225:BF225),0)/$K225),(VLOOKUP($D225,Customer_Demand!$D:$BF,COLUMNS($I225:BF225),0)/$I225)),"")</f>
        <v/>
      </c>
      <c r="BG225" s="49" t="str">
        <f>IFERROR(IF($K225&lt;&gt;"SS",(VLOOKUP($D225,Customer_Demand!$D:$BF,COLUMNS($I225:BG225),0)/$I225+VLOOKUP($D225,Customer_Demand!$D:$BF,COLUMNS($I225:BG225),0)/$K225),(VLOOKUP($D225,Customer_Demand!$D:$BF,COLUMNS($I225:BG225),0)/$I225)),"")</f>
        <v/>
      </c>
      <c r="BH225" s="49" t="str">
        <f>IFERROR(IF($K225&lt;&gt;"SS",(VLOOKUP($D225,Customer_Demand!$D:$BF,COLUMNS($I225:BH225),0)/$I225+VLOOKUP($D225,Customer_Demand!$D:$BF,COLUMNS($I225:BH225),0)/$K225),(VLOOKUP($D225,Customer_Demand!$D:$BF,COLUMNS($I225:BH225),0)/$I225)),"")</f>
        <v/>
      </c>
      <c r="BI225" s="49" t="str">
        <f>IFERROR(IF($K225&lt;&gt;"SS",(VLOOKUP($D225,Customer_Demand!$D:$BF,COLUMNS($I225:BI225),0)/$I225+VLOOKUP($D225,Customer_Demand!$D:$BF,COLUMNS($I225:BI225),0)/$K225),(VLOOKUP($D225,Customer_Demand!$D:$BF,COLUMNS($I225:BI225),0)/$I225)),"")</f>
        <v/>
      </c>
      <c r="BJ225" s="49" t="str">
        <f>IFERROR(IF($K225&lt;&gt;"SS",(VLOOKUP($D225,Customer_Demand!$D:$BF,COLUMNS($I225:BJ225),0)/$I225+VLOOKUP($D225,Customer_Demand!$D:$BF,COLUMNS($I225:BJ225),0)/$K225),(VLOOKUP($D225,Customer_Demand!$D:$BF,COLUMNS($I225:BJ225),0)/$I225)),"")</f>
        <v/>
      </c>
      <c r="BK225" s="50" t="str">
        <f>IFERROR(IF($K225&lt;&gt;"SS",(VLOOKUP($D225,Customer_Demand!$D:$BF,COLUMNS($I225:BK225),0)/$I225+VLOOKUP($D225,Customer_Demand!$D:$BF,COLUMNS($I225:BK225),0)/$K225),(VLOOKUP($D225,Customer_Demand!$D:$BF,COLUMNS($I225:BK225),0)/$I225)),"")</f>
        <v/>
      </c>
      <c r="BL225" s="18"/>
    </row>
    <row r="226" spans="2:64" x14ac:dyDescent="0.2">
      <c r="B226" s="12" t="str">
        <f t="shared" si="19"/>
        <v/>
      </c>
      <c r="C226" s="45" t="str">
        <f>IF((Customer_Demand!C226)&lt;&gt;"",Customer_Demand!C226,"")</f>
        <v/>
      </c>
      <c r="D226" s="45" t="str">
        <f>IF(C226&lt;&gt;"",Customer_Demand!D226,"")</f>
        <v/>
      </c>
      <c r="E226" s="51" t="str">
        <f>IF(C226&lt;&gt;"",Customer_Demand!E226,"")</f>
        <v/>
      </c>
      <c r="F226" s="47" t="str">
        <f>IF(C226&lt;&gt;"",VLOOKUP(D226,Customer_Demand!$D$5:$F$1005,3,0),"")</f>
        <v/>
      </c>
      <c r="G226" s="48" t="str">
        <f t="shared" si="16"/>
        <v/>
      </c>
      <c r="H226" s="48" t="str">
        <f t="shared" si="17"/>
        <v/>
      </c>
      <c r="I226" s="48" t="str">
        <f>IFERROR(IF(C226&lt;&gt;"",VLOOKUP($H226,SMT_Cycle_Time_Data!$F:$Q,4,0),""),"SGR Not Defined")</f>
        <v/>
      </c>
      <c r="J226" s="48" t="str">
        <f t="shared" si="18"/>
        <v/>
      </c>
      <c r="K226" s="48" t="str">
        <f>IF(C226&lt;&gt;"",IFERROR(VLOOKUP($J226,SMT_Cycle_Time_Data!$F:$Q,4,0),"SS"),"")</f>
        <v/>
      </c>
      <c r="L226" s="49" t="str">
        <f>IFERROR(IF($K226&lt;&gt;"SS",(VLOOKUP($D226,Customer_Demand!$D:$BF,COLUMNS($I226:L226),0)/$I226+VLOOKUP($D226,Customer_Demand!$D:$BF,COLUMNS($I226:L226),0)/$K226),(VLOOKUP($D226,Customer_Demand!$D:$BF,COLUMNS($I226:L226),0)/$I226)),"")</f>
        <v/>
      </c>
      <c r="M226" s="49" t="str">
        <f>IFERROR(IF($K226&lt;&gt;"SS",(VLOOKUP($D226,Customer_Demand!$D:$BF,COLUMNS($I226:M226),0)/$I226+VLOOKUP($D226,Customer_Demand!$D:$BF,COLUMNS($I226:M226),0)/$K226),(VLOOKUP($D226,Customer_Demand!$D:$BF,COLUMNS($I226:M226),0)/$I226)),"")</f>
        <v/>
      </c>
      <c r="N226" s="49" t="str">
        <f>IFERROR(IF($K226&lt;&gt;"SS",(VLOOKUP($D226,Customer_Demand!$D:$BF,COLUMNS($I226:N226),0)/$I226+VLOOKUP($D226,Customer_Demand!$D:$BF,COLUMNS($I226:N226),0)/$K226),(VLOOKUP($D226,Customer_Demand!$D:$BF,COLUMNS($I226:N226),0)/$I226)),"")</f>
        <v/>
      </c>
      <c r="O226" s="49" t="str">
        <f>IFERROR(IF($K226&lt;&gt;"SS",(VLOOKUP($D226,Customer_Demand!$D:$BF,COLUMNS($I226:O226),0)/$I226+VLOOKUP($D226,Customer_Demand!$D:$BF,COLUMNS($I226:O226),0)/$K226),(VLOOKUP($D226,Customer_Demand!$D:$BF,COLUMNS($I226:O226),0)/$I226)),"")</f>
        <v/>
      </c>
      <c r="P226" s="49" t="str">
        <f>IFERROR(IF($K226&lt;&gt;"SS",(VLOOKUP($D226,Customer_Demand!$D:$BF,COLUMNS($I226:P226),0)/$I226+VLOOKUP($D226,Customer_Demand!$D:$BF,COLUMNS($I226:P226),0)/$K226),(VLOOKUP($D226,Customer_Demand!$D:$BF,COLUMNS($I226:P226),0)/$I226)),"")</f>
        <v/>
      </c>
      <c r="Q226" s="49" t="str">
        <f>IFERROR(IF($K226&lt;&gt;"SS",(VLOOKUP($D226,Customer_Demand!$D:$BF,COLUMNS($I226:Q226),0)/$I226+VLOOKUP($D226,Customer_Demand!$D:$BF,COLUMNS($I226:Q226),0)/$K226),(VLOOKUP($D226,Customer_Demand!$D:$BF,COLUMNS($I226:Q226),0)/$I226)),"")</f>
        <v/>
      </c>
      <c r="R226" s="49" t="str">
        <f>IFERROR(IF($K226&lt;&gt;"SS",(VLOOKUP($D226,Customer_Demand!$D:$BF,COLUMNS($I226:R226),0)/$I226+VLOOKUP($D226,Customer_Demand!$D:$BF,COLUMNS($I226:R226),0)/$K226),(VLOOKUP($D226,Customer_Demand!$D:$BF,COLUMNS($I226:R226),0)/$I226)),"")</f>
        <v/>
      </c>
      <c r="S226" s="49" t="str">
        <f>IFERROR(IF($K226&lt;&gt;"SS",(VLOOKUP($D226,Customer_Demand!$D:$BF,COLUMNS($I226:S226),0)/$I226+VLOOKUP($D226,Customer_Demand!$D:$BF,COLUMNS($I226:S226),0)/$K226),(VLOOKUP($D226,Customer_Demand!$D:$BF,COLUMNS($I226:S226),0)/$I226)),"")</f>
        <v/>
      </c>
      <c r="T226" s="49" t="str">
        <f>IFERROR(IF($K226&lt;&gt;"SS",(VLOOKUP($D226,Customer_Demand!$D:$BF,COLUMNS($I226:T226),0)/$I226+VLOOKUP($D226,Customer_Demand!$D:$BF,COLUMNS($I226:T226),0)/$K226),(VLOOKUP($D226,Customer_Demand!$D:$BF,COLUMNS($I226:T226),0)/$I226)),"")</f>
        <v/>
      </c>
      <c r="U226" s="49" t="str">
        <f>IFERROR(IF($K226&lt;&gt;"SS",(VLOOKUP($D226,Customer_Demand!$D:$BF,COLUMNS($I226:U226),0)/$I226+VLOOKUP($D226,Customer_Demand!$D:$BF,COLUMNS($I226:U226),0)/$K226),(VLOOKUP($D226,Customer_Demand!$D:$BF,COLUMNS($I226:U226),0)/$I226)),"")</f>
        <v/>
      </c>
      <c r="V226" s="49" t="str">
        <f>IFERROR(IF($K226&lt;&gt;"SS",(VLOOKUP($D226,Customer_Demand!$D:$BF,COLUMNS($I226:V226),0)/$I226+VLOOKUP($D226,Customer_Demand!$D:$BF,COLUMNS($I226:V226),0)/$K226),(VLOOKUP($D226,Customer_Demand!$D:$BF,COLUMNS($I226:V226),0)/$I226)),"")</f>
        <v/>
      </c>
      <c r="W226" s="49" t="str">
        <f>IFERROR(IF($K226&lt;&gt;"SS",(VLOOKUP($D226,Customer_Demand!$D:$BF,COLUMNS($I226:W226),0)/$I226+VLOOKUP($D226,Customer_Demand!$D:$BF,COLUMNS($I226:W226),0)/$K226),(VLOOKUP($D226,Customer_Demand!$D:$BF,COLUMNS($I226:W226),0)/$I226)),"")</f>
        <v/>
      </c>
      <c r="X226" s="49" t="str">
        <f>IFERROR(IF($K226&lt;&gt;"SS",(VLOOKUP($D226,Customer_Demand!$D:$BF,COLUMNS($I226:X226),0)/$I226+VLOOKUP($D226,Customer_Demand!$D:$BF,COLUMNS($I226:X226),0)/$K226),(VLOOKUP($D226,Customer_Demand!$D:$BF,COLUMNS($I226:X226),0)/$I226)),"")</f>
        <v/>
      </c>
      <c r="Y226" s="49" t="str">
        <f>IFERROR(IF($K226&lt;&gt;"SS",(VLOOKUP($D226,Customer_Demand!$D:$BF,COLUMNS($I226:Y226),0)/$I226+VLOOKUP($D226,Customer_Demand!$D:$BF,COLUMNS($I226:Y226),0)/$K226),(VLOOKUP($D226,Customer_Demand!$D:$BF,COLUMNS($I226:Y226),0)/$I226)),"")</f>
        <v/>
      </c>
      <c r="Z226" s="49" t="str">
        <f>IFERROR(IF($K226&lt;&gt;"SS",(VLOOKUP($D226,Customer_Demand!$D:$BF,COLUMNS($I226:Z226),0)/$I226+VLOOKUP($D226,Customer_Demand!$D:$BF,COLUMNS($I226:Z226),0)/$K226),(VLOOKUP($D226,Customer_Demand!$D:$BF,COLUMNS($I226:Z226),0)/$I226)),"")</f>
        <v/>
      </c>
      <c r="AA226" s="49" t="str">
        <f>IFERROR(IF($K226&lt;&gt;"SS",(VLOOKUP($D226,Customer_Demand!$D:$BF,COLUMNS($I226:AA226),0)/$I226+VLOOKUP($D226,Customer_Demand!$D:$BF,COLUMNS($I226:AA226),0)/$K226),(VLOOKUP($D226,Customer_Demand!$D:$BF,COLUMNS($I226:AA226),0)/$I226)),"")</f>
        <v/>
      </c>
      <c r="AB226" s="49" t="str">
        <f>IFERROR(IF($K226&lt;&gt;"SS",(VLOOKUP($D226,Customer_Demand!$D:$BF,COLUMNS($I226:AB226),0)/$I226+VLOOKUP($D226,Customer_Demand!$D:$BF,COLUMNS($I226:AB226),0)/$K226),(VLOOKUP($D226,Customer_Demand!$D:$BF,COLUMNS($I226:AB226),0)/$I226)),"")</f>
        <v/>
      </c>
      <c r="AC226" s="49" t="str">
        <f>IFERROR(IF($K226&lt;&gt;"SS",(VLOOKUP($D226,Customer_Demand!$D:$BF,COLUMNS($I226:AC226),0)/$I226+VLOOKUP($D226,Customer_Demand!$D:$BF,COLUMNS($I226:AC226),0)/$K226),(VLOOKUP($D226,Customer_Demand!$D:$BF,COLUMNS($I226:AC226),0)/$I226)),"")</f>
        <v/>
      </c>
      <c r="AD226" s="49" t="str">
        <f>IFERROR(IF($K226&lt;&gt;"SS",(VLOOKUP($D226,Customer_Demand!$D:$BF,COLUMNS($I226:AD226),0)/$I226+VLOOKUP($D226,Customer_Demand!$D:$BF,COLUMNS($I226:AD226),0)/$K226),(VLOOKUP($D226,Customer_Demand!$D:$BF,COLUMNS($I226:AD226),0)/$I226)),"")</f>
        <v/>
      </c>
      <c r="AE226" s="49" t="str">
        <f>IFERROR(IF($K226&lt;&gt;"SS",(VLOOKUP($D226,Customer_Demand!$D:$BF,COLUMNS($I226:AE226),0)/$I226+VLOOKUP($D226,Customer_Demand!$D:$BF,COLUMNS($I226:AE226),0)/$K226),(VLOOKUP($D226,Customer_Demand!$D:$BF,COLUMNS($I226:AE226),0)/$I226)),"")</f>
        <v/>
      </c>
      <c r="AF226" s="49" t="str">
        <f>IFERROR(IF($K226&lt;&gt;"SS",(VLOOKUP($D226,Customer_Demand!$D:$BF,COLUMNS($I226:AF226),0)/$I226+VLOOKUP($D226,Customer_Demand!$D:$BF,COLUMNS($I226:AF226),0)/$K226),(VLOOKUP($D226,Customer_Demand!$D:$BF,COLUMNS($I226:AF226),0)/$I226)),"")</f>
        <v/>
      </c>
      <c r="AG226" s="49" t="str">
        <f>IFERROR(IF($K226&lt;&gt;"SS",(VLOOKUP($D226,Customer_Demand!$D:$BF,COLUMNS($I226:AG226),0)/$I226+VLOOKUP($D226,Customer_Demand!$D:$BF,COLUMNS($I226:AG226),0)/$K226),(VLOOKUP($D226,Customer_Demand!$D:$BF,COLUMNS($I226:AG226),0)/$I226)),"")</f>
        <v/>
      </c>
      <c r="AH226" s="49" t="str">
        <f>IFERROR(IF($K226&lt;&gt;"SS",(VLOOKUP($D226,Customer_Demand!$D:$BF,COLUMNS($I226:AH226),0)/$I226+VLOOKUP($D226,Customer_Demand!$D:$BF,COLUMNS($I226:AH226),0)/$K226),(VLOOKUP($D226,Customer_Demand!$D:$BF,COLUMNS($I226:AH226),0)/$I226)),"")</f>
        <v/>
      </c>
      <c r="AI226" s="49" t="str">
        <f>IFERROR(IF($K226&lt;&gt;"SS",(VLOOKUP($D226,Customer_Demand!$D:$BF,COLUMNS($I226:AI226),0)/$I226+VLOOKUP($D226,Customer_Demand!$D:$BF,COLUMNS($I226:AI226),0)/$K226),(VLOOKUP($D226,Customer_Demand!$D:$BF,COLUMNS($I226:AI226),0)/$I226)),"")</f>
        <v/>
      </c>
      <c r="AJ226" s="49" t="str">
        <f>IFERROR(IF($K226&lt;&gt;"SS",(VLOOKUP($D226,Customer_Demand!$D:$BF,COLUMNS($I226:AJ226),0)/$I226+VLOOKUP($D226,Customer_Demand!$D:$BF,COLUMNS($I226:AJ226),0)/$K226),(VLOOKUP($D226,Customer_Demand!$D:$BF,COLUMNS($I226:AJ226),0)/$I226)),"")</f>
        <v/>
      </c>
      <c r="AK226" s="49" t="str">
        <f>IFERROR(IF($K226&lt;&gt;"SS",(VLOOKUP($D226,Customer_Demand!$D:$BF,COLUMNS($I226:AK226),0)/$I226+VLOOKUP($D226,Customer_Demand!$D:$BF,COLUMNS($I226:AK226),0)/$K226),(VLOOKUP($D226,Customer_Demand!$D:$BF,COLUMNS($I226:AK226),0)/$I226)),"")</f>
        <v/>
      </c>
      <c r="AL226" s="49" t="str">
        <f>IFERROR(IF($K226&lt;&gt;"SS",(VLOOKUP($D226,Customer_Demand!$D:$BF,COLUMNS($I226:AL226),0)/$I226+VLOOKUP($D226,Customer_Demand!$D:$BF,COLUMNS($I226:AL226),0)/$K226),(VLOOKUP($D226,Customer_Demand!$D:$BF,COLUMNS($I226:AL226),0)/$I226)),"")</f>
        <v/>
      </c>
      <c r="AM226" s="49" t="str">
        <f>IFERROR(IF($K226&lt;&gt;"SS",(VLOOKUP($D226,Customer_Demand!$D:$BF,COLUMNS($I226:AM226),0)/$I226+VLOOKUP($D226,Customer_Demand!$D:$BF,COLUMNS($I226:AM226),0)/$K226),(VLOOKUP($D226,Customer_Demand!$D:$BF,COLUMNS($I226:AM226),0)/$I226)),"")</f>
        <v/>
      </c>
      <c r="AN226" s="49" t="str">
        <f>IFERROR(IF($K226&lt;&gt;"SS",(VLOOKUP($D226,Customer_Demand!$D:$BF,COLUMNS($I226:AN226),0)/$I226+VLOOKUP($D226,Customer_Demand!$D:$BF,COLUMNS($I226:AN226),0)/$K226),(VLOOKUP($D226,Customer_Demand!$D:$BF,COLUMNS($I226:AN226),0)/$I226)),"")</f>
        <v/>
      </c>
      <c r="AO226" s="49" t="str">
        <f>IFERROR(IF($K226&lt;&gt;"SS",(VLOOKUP($D226,Customer_Demand!$D:$BF,COLUMNS($I226:AO226),0)/$I226+VLOOKUP($D226,Customer_Demand!$D:$BF,COLUMNS($I226:AO226),0)/$K226),(VLOOKUP($D226,Customer_Demand!$D:$BF,COLUMNS($I226:AO226),0)/$I226)),"")</f>
        <v/>
      </c>
      <c r="AP226" s="49" t="str">
        <f>IFERROR(IF($K226&lt;&gt;"SS",(VLOOKUP($D226,Customer_Demand!$D:$BF,COLUMNS($I226:AP226),0)/$I226+VLOOKUP($D226,Customer_Demand!$D:$BF,COLUMNS($I226:AP226),0)/$K226),(VLOOKUP($D226,Customer_Demand!$D:$BF,COLUMNS($I226:AP226),0)/$I226)),"")</f>
        <v/>
      </c>
      <c r="AQ226" s="49" t="str">
        <f>IFERROR(IF($K226&lt;&gt;"SS",(VLOOKUP($D226,Customer_Demand!$D:$BF,COLUMNS($I226:AQ226),0)/$I226+VLOOKUP($D226,Customer_Demand!$D:$BF,COLUMNS($I226:AQ226),0)/$K226),(VLOOKUP($D226,Customer_Demand!$D:$BF,COLUMNS($I226:AQ226),0)/$I226)),"")</f>
        <v/>
      </c>
      <c r="AR226" s="49" t="str">
        <f>IFERROR(IF($K226&lt;&gt;"SS",(VLOOKUP($D226,Customer_Demand!$D:$BF,COLUMNS($I226:AR226),0)/$I226+VLOOKUP($D226,Customer_Demand!$D:$BF,COLUMNS($I226:AR226),0)/$K226),(VLOOKUP($D226,Customer_Demand!$D:$BF,COLUMNS($I226:AR226),0)/$I226)),"")</f>
        <v/>
      </c>
      <c r="AS226" s="49" t="str">
        <f>IFERROR(IF($K226&lt;&gt;"SS",(VLOOKUP($D226,Customer_Demand!$D:$BF,COLUMNS($I226:AS226),0)/$I226+VLOOKUP($D226,Customer_Demand!$D:$BF,COLUMNS($I226:AS226),0)/$K226),(VLOOKUP($D226,Customer_Demand!$D:$BF,COLUMNS($I226:AS226),0)/$I226)),"")</f>
        <v/>
      </c>
      <c r="AT226" s="49" t="str">
        <f>IFERROR(IF($K226&lt;&gt;"SS",(VLOOKUP($D226,Customer_Demand!$D:$BF,COLUMNS($I226:AT226),0)/$I226+VLOOKUP($D226,Customer_Demand!$D:$BF,COLUMNS($I226:AT226),0)/$K226),(VLOOKUP($D226,Customer_Demand!$D:$BF,COLUMNS($I226:AT226),0)/$I226)),"")</f>
        <v/>
      </c>
      <c r="AU226" s="49" t="str">
        <f>IFERROR(IF($K226&lt;&gt;"SS",(VLOOKUP($D226,Customer_Demand!$D:$BF,COLUMNS($I226:AU226),0)/$I226+VLOOKUP($D226,Customer_Demand!$D:$BF,COLUMNS($I226:AU226),0)/$K226),(VLOOKUP($D226,Customer_Demand!$D:$BF,COLUMNS($I226:AU226),0)/$I226)),"")</f>
        <v/>
      </c>
      <c r="AV226" s="49" t="str">
        <f>IFERROR(IF($K226&lt;&gt;"SS",(VLOOKUP($D226,Customer_Demand!$D:$BF,COLUMNS($I226:AV226),0)/$I226+VLOOKUP($D226,Customer_Demand!$D:$BF,COLUMNS($I226:AV226),0)/$K226),(VLOOKUP($D226,Customer_Demand!$D:$BF,COLUMNS($I226:AV226),0)/$I226)),"")</f>
        <v/>
      </c>
      <c r="AW226" s="49" t="str">
        <f>IFERROR(IF($K226&lt;&gt;"SS",(VLOOKUP($D226,Customer_Demand!$D:$BF,COLUMNS($I226:AW226),0)/$I226+VLOOKUP($D226,Customer_Demand!$D:$BF,COLUMNS($I226:AW226),0)/$K226),(VLOOKUP($D226,Customer_Demand!$D:$BF,COLUMNS($I226:AW226),0)/$I226)),"")</f>
        <v/>
      </c>
      <c r="AX226" s="49" t="str">
        <f>IFERROR(IF($K226&lt;&gt;"SS",(VLOOKUP($D226,Customer_Demand!$D:$BF,COLUMNS($I226:AX226),0)/$I226+VLOOKUP($D226,Customer_Demand!$D:$BF,COLUMNS($I226:AX226),0)/$K226),(VLOOKUP($D226,Customer_Demand!$D:$BF,COLUMNS($I226:AX226),0)/$I226)),"")</f>
        <v/>
      </c>
      <c r="AY226" s="49" t="str">
        <f>IFERROR(IF($K226&lt;&gt;"SS",(VLOOKUP($D226,Customer_Demand!$D:$BF,COLUMNS($I226:AY226),0)/$I226+VLOOKUP($D226,Customer_Demand!$D:$BF,COLUMNS($I226:AY226),0)/$K226),(VLOOKUP($D226,Customer_Demand!$D:$BF,COLUMNS($I226:AY226),0)/$I226)),"")</f>
        <v/>
      </c>
      <c r="AZ226" s="49" t="str">
        <f>IFERROR(IF($K226&lt;&gt;"SS",(VLOOKUP($D226,Customer_Demand!$D:$BF,COLUMNS($I226:AZ226),0)/$I226+VLOOKUP($D226,Customer_Demand!$D:$BF,COLUMNS($I226:AZ226),0)/$K226),(VLOOKUP($D226,Customer_Demand!$D:$BF,COLUMNS($I226:AZ226),0)/$I226)),"")</f>
        <v/>
      </c>
      <c r="BA226" s="49" t="str">
        <f>IFERROR(IF($K226&lt;&gt;"SS",(VLOOKUP($D226,Customer_Demand!$D:$BF,COLUMNS($I226:BA226),0)/$I226+VLOOKUP($D226,Customer_Demand!$D:$BF,COLUMNS($I226:BA226),0)/$K226),(VLOOKUP($D226,Customer_Demand!$D:$BF,COLUMNS($I226:BA226),0)/$I226)),"")</f>
        <v/>
      </c>
      <c r="BB226" s="49" t="str">
        <f>IFERROR(IF($K226&lt;&gt;"SS",(VLOOKUP($D226,Customer_Demand!$D:$BF,COLUMNS($I226:BB226),0)/$I226+VLOOKUP($D226,Customer_Demand!$D:$BF,COLUMNS($I226:BB226),0)/$K226),(VLOOKUP($D226,Customer_Demand!$D:$BF,COLUMNS($I226:BB226),0)/$I226)),"")</f>
        <v/>
      </c>
      <c r="BC226" s="49" t="str">
        <f>IFERROR(IF($K226&lt;&gt;"SS",(VLOOKUP($D226,Customer_Demand!$D:$BF,COLUMNS($I226:BC226),0)/$I226+VLOOKUP($D226,Customer_Demand!$D:$BF,COLUMNS($I226:BC226),0)/$K226),(VLOOKUP($D226,Customer_Demand!$D:$BF,COLUMNS($I226:BC226),0)/$I226)),"")</f>
        <v/>
      </c>
      <c r="BD226" s="49" t="str">
        <f>IFERROR(IF($K226&lt;&gt;"SS",(VLOOKUP($D226,Customer_Demand!$D:$BF,COLUMNS($I226:BD226),0)/$I226+VLOOKUP($D226,Customer_Demand!$D:$BF,COLUMNS($I226:BD226),0)/$K226),(VLOOKUP($D226,Customer_Demand!$D:$BF,COLUMNS($I226:BD226),0)/$I226)),"")</f>
        <v/>
      </c>
      <c r="BE226" s="49" t="str">
        <f>IFERROR(IF($K226&lt;&gt;"SS",(VLOOKUP($D226,Customer_Demand!$D:$BF,COLUMNS($I226:BE226),0)/$I226+VLOOKUP($D226,Customer_Demand!$D:$BF,COLUMNS($I226:BE226),0)/$K226),(VLOOKUP($D226,Customer_Demand!$D:$BF,COLUMNS($I226:BE226),0)/$I226)),"")</f>
        <v/>
      </c>
      <c r="BF226" s="49" t="str">
        <f>IFERROR(IF($K226&lt;&gt;"SS",(VLOOKUP($D226,Customer_Demand!$D:$BF,COLUMNS($I226:BF226),0)/$I226+VLOOKUP($D226,Customer_Demand!$D:$BF,COLUMNS($I226:BF226),0)/$K226),(VLOOKUP($D226,Customer_Demand!$D:$BF,COLUMNS($I226:BF226),0)/$I226)),"")</f>
        <v/>
      </c>
      <c r="BG226" s="49" t="str">
        <f>IFERROR(IF($K226&lt;&gt;"SS",(VLOOKUP($D226,Customer_Demand!$D:$BF,COLUMNS($I226:BG226),0)/$I226+VLOOKUP($D226,Customer_Demand!$D:$BF,COLUMNS($I226:BG226),0)/$K226),(VLOOKUP($D226,Customer_Demand!$D:$BF,COLUMNS($I226:BG226),0)/$I226)),"")</f>
        <v/>
      </c>
      <c r="BH226" s="49" t="str">
        <f>IFERROR(IF($K226&lt;&gt;"SS",(VLOOKUP($D226,Customer_Demand!$D:$BF,COLUMNS($I226:BH226),0)/$I226+VLOOKUP($D226,Customer_Demand!$D:$BF,COLUMNS($I226:BH226),0)/$K226),(VLOOKUP($D226,Customer_Demand!$D:$BF,COLUMNS($I226:BH226),0)/$I226)),"")</f>
        <v/>
      </c>
      <c r="BI226" s="49" t="str">
        <f>IFERROR(IF($K226&lt;&gt;"SS",(VLOOKUP($D226,Customer_Demand!$D:$BF,COLUMNS($I226:BI226),0)/$I226+VLOOKUP($D226,Customer_Demand!$D:$BF,COLUMNS($I226:BI226),0)/$K226),(VLOOKUP($D226,Customer_Demand!$D:$BF,COLUMNS($I226:BI226),0)/$I226)),"")</f>
        <v/>
      </c>
      <c r="BJ226" s="49" t="str">
        <f>IFERROR(IF($K226&lt;&gt;"SS",(VLOOKUP($D226,Customer_Demand!$D:$BF,COLUMNS($I226:BJ226),0)/$I226+VLOOKUP($D226,Customer_Demand!$D:$BF,COLUMNS($I226:BJ226),0)/$K226),(VLOOKUP($D226,Customer_Demand!$D:$BF,COLUMNS($I226:BJ226),0)/$I226)),"")</f>
        <v/>
      </c>
      <c r="BK226" s="50" t="str">
        <f>IFERROR(IF($K226&lt;&gt;"SS",(VLOOKUP($D226,Customer_Demand!$D:$BF,COLUMNS($I226:BK226),0)/$I226+VLOOKUP($D226,Customer_Demand!$D:$BF,COLUMNS($I226:BK226),0)/$K226),(VLOOKUP($D226,Customer_Demand!$D:$BF,COLUMNS($I226:BK226),0)/$I226)),"")</f>
        <v/>
      </c>
      <c r="BL226" s="18"/>
    </row>
    <row r="227" spans="2:64" x14ac:dyDescent="0.2">
      <c r="B227" s="12" t="str">
        <f t="shared" si="19"/>
        <v/>
      </c>
      <c r="C227" s="45" t="str">
        <f>IF((Customer_Demand!C227)&lt;&gt;"",Customer_Demand!C227,"")</f>
        <v/>
      </c>
      <c r="D227" s="45" t="str">
        <f>IF(C227&lt;&gt;"",Customer_Demand!D227,"")</f>
        <v/>
      </c>
      <c r="E227" s="51" t="str">
        <f>IF(C227&lt;&gt;"",Customer_Demand!E227,"")</f>
        <v/>
      </c>
      <c r="F227" s="47" t="str">
        <f>IF(C227&lt;&gt;"",VLOOKUP(D227,Customer_Demand!$D$5:$F$1005,3,0),"")</f>
        <v/>
      </c>
      <c r="G227" s="48" t="str">
        <f t="shared" si="16"/>
        <v/>
      </c>
      <c r="H227" s="48" t="str">
        <f t="shared" si="17"/>
        <v/>
      </c>
      <c r="I227" s="48" t="str">
        <f>IFERROR(IF(C227&lt;&gt;"",VLOOKUP($H227,SMT_Cycle_Time_Data!$F:$Q,4,0),""),"SGR Not Defined")</f>
        <v/>
      </c>
      <c r="J227" s="48" t="str">
        <f t="shared" si="18"/>
        <v/>
      </c>
      <c r="K227" s="48" t="str">
        <f>IF(C227&lt;&gt;"",IFERROR(VLOOKUP($J227,SMT_Cycle_Time_Data!$F:$Q,4,0),"SS"),"")</f>
        <v/>
      </c>
      <c r="L227" s="49" t="str">
        <f>IFERROR(IF($K227&lt;&gt;"SS",(VLOOKUP($D227,Customer_Demand!$D:$BF,COLUMNS($I227:L227),0)/$I227+VLOOKUP($D227,Customer_Demand!$D:$BF,COLUMNS($I227:L227),0)/$K227),(VLOOKUP($D227,Customer_Demand!$D:$BF,COLUMNS($I227:L227),0)/$I227)),"")</f>
        <v/>
      </c>
      <c r="M227" s="49" t="str">
        <f>IFERROR(IF($K227&lt;&gt;"SS",(VLOOKUP($D227,Customer_Demand!$D:$BF,COLUMNS($I227:M227),0)/$I227+VLOOKUP($D227,Customer_Demand!$D:$BF,COLUMNS($I227:M227),0)/$K227),(VLOOKUP($D227,Customer_Demand!$D:$BF,COLUMNS($I227:M227),0)/$I227)),"")</f>
        <v/>
      </c>
      <c r="N227" s="49" t="str">
        <f>IFERROR(IF($K227&lt;&gt;"SS",(VLOOKUP($D227,Customer_Demand!$D:$BF,COLUMNS($I227:N227),0)/$I227+VLOOKUP($D227,Customer_Demand!$D:$BF,COLUMNS($I227:N227),0)/$K227),(VLOOKUP($D227,Customer_Demand!$D:$BF,COLUMNS($I227:N227),0)/$I227)),"")</f>
        <v/>
      </c>
      <c r="O227" s="49" t="str">
        <f>IFERROR(IF($K227&lt;&gt;"SS",(VLOOKUP($D227,Customer_Demand!$D:$BF,COLUMNS($I227:O227),0)/$I227+VLOOKUP($D227,Customer_Demand!$D:$BF,COLUMNS($I227:O227),0)/$K227),(VLOOKUP($D227,Customer_Demand!$D:$BF,COLUMNS($I227:O227),0)/$I227)),"")</f>
        <v/>
      </c>
      <c r="P227" s="49" t="str">
        <f>IFERROR(IF($K227&lt;&gt;"SS",(VLOOKUP($D227,Customer_Demand!$D:$BF,COLUMNS($I227:P227),0)/$I227+VLOOKUP($D227,Customer_Demand!$D:$BF,COLUMNS($I227:P227),0)/$K227),(VLOOKUP($D227,Customer_Demand!$D:$BF,COLUMNS($I227:P227),0)/$I227)),"")</f>
        <v/>
      </c>
      <c r="Q227" s="49" t="str">
        <f>IFERROR(IF($K227&lt;&gt;"SS",(VLOOKUP($D227,Customer_Demand!$D:$BF,COLUMNS($I227:Q227),0)/$I227+VLOOKUP($D227,Customer_Demand!$D:$BF,COLUMNS($I227:Q227),0)/$K227),(VLOOKUP($D227,Customer_Demand!$D:$BF,COLUMNS($I227:Q227),0)/$I227)),"")</f>
        <v/>
      </c>
      <c r="R227" s="49" t="str">
        <f>IFERROR(IF($K227&lt;&gt;"SS",(VLOOKUP($D227,Customer_Demand!$D:$BF,COLUMNS($I227:R227),0)/$I227+VLOOKUP($D227,Customer_Demand!$D:$BF,COLUMNS($I227:R227),0)/$K227),(VLOOKUP($D227,Customer_Demand!$D:$BF,COLUMNS($I227:R227),0)/$I227)),"")</f>
        <v/>
      </c>
      <c r="S227" s="49" t="str">
        <f>IFERROR(IF($K227&lt;&gt;"SS",(VLOOKUP($D227,Customer_Demand!$D:$BF,COLUMNS($I227:S227),0)/$I227+VLOOKUP($D227,Customer_Demand!$D:$BF,COLUMNS($I227:S227),0)/$K227),(VLOOKUP($D227,Customer_Demand!$D:$BF,COLUMNS($I227:S227),0)/$I227)),"")</f>
        <v/>
      </c>
      <c r="T227" s="49" t="str">
        <f>IFERROR(IF($K227&lt;&gt;"SS",(VLOOKUP($D227,Customer_Demand!$D:$BF,COLUMNS($I227:T227),0)/$I227+VLOOKUP($D227,Customer_Demand!$D:$BF,COLUMNS($I227:T227),0)/$K227),(VLOOKUP($D227,Customer_Demand!$D:$BF,COLUMNS($I227:T227),0)/$I227)),"")</f>
        <v/>
      </c>
      <c r="U227" s="49" t="str">
        <f>IFERROR(IF($K227&lt;&gt;"SS",(VLOOKUP($D227,Customer_Demand!$D:$BF,COLUMNS($I227:U227),0)/$I227+VLOOKUP($D227,Customer_Demand!$D:$BF,COLUMNS($I227:U227),0)/$K227),(VLOOKUP($D227,Customer_Demand!$D:$BF,COLUMNS($I227:U227),0)/$I227)),"")</f>
        <v/>
      </c>
      <c r="V227" s="49" t="str">
        <f>IFERROR(IF($K227&lt;&gt;"SS",(VLOOKUP($D227,Customer_Demand!$D:$BF,COLUMNS($I227:V227),0)/$I227+VLOOKUP($D227,Customer_Demand!$D:$BF,COLUMNS($I227:V227),0)/$K227),(VLOOKUP($D227,Customer_Demand!$D:$BF,COLUMNS($I227:V227),0)/$I227)),"")</f>
        <v/>
      </c>
      <c r="W227" s="49" t="str">
        <f>IFERROR(IF($K227&lt;&gt;"SS",(VLOOKUP($D227,Customer_Demand!$D:$BF,COLUMNS($I227:W227),0)/$I227+VLOOKUP($D227,Customer_Demand!$D:$BF,COLUMNS($I227:W227),0)/$K227),(VLOOKUP($D227,Customer_Demand!$D:$BF,COLUMNS($I227:W227),0)/$I227)),"")</f>
        <v/>
      </c>
      <c r="X227" s="49" t="str">
        <f>IFERROR(IF($K227&lt;&gt;"SS",(VLOOKUP($D227,Customer_Demand!$D:$BF,COLUMNS($I227:X227),0)/$I227+VLOOKUP($D227,Customer_Demand!$D:$BF,COLUMNS($I227:X227),0)/$K227),(VLOOKUP($D227,Customer_Demand!$D:$BF,COLUMNS($I227:X227),0)/$I227)),"")</f>
        <v/>
      </c>
      <c r="Y227" s="49" t="str">
        <f>IFERROR(IF($K227&lt;&gt;"SS",(VLOOKUP($D227,Customer_Demand!$D:$BF,COLUMNS($I227:Y227),0)/$I227+VLOOKUP($D227,Customer_Demand!$D:$BF,COLUMNS($I227:Y227),0)/$K227),(VLOOKUP($D227,Customer_Demand!$D:$BF,COLUMNS($I227:Y227),0)/$I227)),"")</f>
        <v/>
      </c>
      <c r="Z227" s="49" t="str">
        <f>IFERROR(IF($K227&lt;&gt;"SS",(VLOOKUP($D227,Customer_Demand!$D:$BF,COLUMNS($I227:Z227),0)/$I227+VLOOKUP($D227,Customer_Demand!$D:$BF,COLUMNS($I227:Z227),0)/$K227),(VLOOKUP($D227,Customer_Demand!$D:$BF,COLUMNS($I227:Z227),0)/$I227)),"")</f>
        <v/>
      </c>
      <c r="AA227" s="49" t="str">
        <f>IFERROR(IF($K227&lt;&gt;"SS",(VLOOKUP($D227,Customer_Demand!$D:$BF,COLUMNS($I227:AA227),0)/$I227+VLOOKUP($D227,Customer_Demand!$D:$BF,COLUMNS($I227:AA227),0)/$K227),(VLOOKUP($D227,Customer_Demand!$D:$BF,COLUMNS($I227:AA227),0)/$I227)),"")</f>
        <v/>
      </c>
      <c r="AB227" s="49" t="str">
        <f>IFERROR(IF($K227&lt;&gt;"SS",(VLOOKUP($D227,Customer_Demand!$D:$BF,COLUMNS($I227:AB227),0)/$I227+VLOOKUP($D227,Customer_Demand!$D:$BF,COLUMNS($I227:AB227),0)/$K227),(VLOOKUP($D227,Customer_Demand!$D:$BF,COLUMNS($I227:AB227),0)/$I227)),"")</f>
        <v/>
      </c>
      <c r="AC227" s="49" t="str">
        <f>IFERROR(IF($K227&lt;&gt;"SS",(VLOOKUP($D227,Customer_Demand!$D:$BF,COLUMNS($I227:AC227),0)/$I227+VLOOKUP($D227,Customer_Demand!$D:$BF,COLUMNS($I227:AC227),0)/$K227),(VLOOKUP($D227,Customer_Demand!$D:$BF,COLUMNS($I227:AC227),0)/$I227)),"")</f>
        <v/>
      </c>
      <c r="AD227" s="49" t="str">
        <f>IFERROR(IF($K227&lt;&gt;"SS",(VLOOKUP($D227,Customer_Demand!$D:$BF,COLUMNS($I227:AD227),0)/$I227+VLOOKUP($D227,Customer_Demand!$D:$BF,COLUMNS($I227:AD227),0)/$K227),(VLOOKUP($D227,Customer_Demand!$D:$BF,COLUMNS($I227:AD227),0)/$I227)),"")</f>
        <v/>
      </c>
      <c r="AE227" s="49" t="str">
        <f>IFERROR(IF($K227&lt;&gt;"SS",(VLOOKUP($D227,Customer_Demand!$D:$BF,COLUMNS($I227:AE227),0)/$I227+VLOOKUP($D227,Customer_Demand!$D:$BF,COLUMNS($I227:AE227),0)/$K227),(VLOOKUP($D227,Customer_Demand!$D:$BF,COLUMNS($I227:AE227),0)/$I227)),"")</f>
        <v/>
      </c>
      <c r="AF227" s="49" t="str">
        <f>IFERROR(IF($K227&lt;&gt;"SS",(VLOOKUP($D227,Customer_Demand!$D:$BF,COLUMNS($I227:AF227),0)/$I227+VLOOKUP($D227,Customer_Demand!$D:$BF,COLUMNS($I227:AF227),0)/$K227),(VLOOKUP($D227,Customer_Demand!$D:$BF,COLUMNS($I227:AF227),0)/$I227)),"")</f>
        <v/>
      </c>
      <c r="AG227" s="49" t="str">
        <f>IFERROR(IF($K227&lt;&gt;"SS",(VLOOKUP($D227,Customer_Demand!$D:$BF,COLUMNS($I227:AG227),0)/$I227+VLOOKUP($D227,Customer_Demand!$D:$BF,COLUMNS($I227:AG227),0)/$K227),(VLOOKUP($D227,Customer_Demand!$D:$BF,COLUMNS($I227:AG227),0)/$I227)),"")</f>
        <v/>
      </c>
      <c r="AH227" s="49" t="str">
        <f>IFERROR(IF($K227&lt;&gt;"SS",(VLOOKUP($D227,Customer_Demand!$D:$BF,COLUMNS($I227:AH227),0)/$I227+VLOOKUP($D227,Customer_Demand!$D:$BF,COLUMNS($I227:AH227),0)/$K227),(VLOOKUP($D227,Customer_Demand!$D:$BF,COLUMNS($I227:AH227),0)/$I227)),"")</f>
        <v/>
      </c>
      <c r="AI227" s="49" t="str">
        <f>IFERROR(IF($K227&lt;&gt;"SS",(VLOOKUP($D227,Customer_Demand!$D:$BF,COLUMNS($I227:AI227),0)/$I227+VLOOKUP($D227,Customer_Demand!$D:$BF,COLUMNS($I227:AI227),0)/$K227),(VLOOKUP($D227,Customer_Demand!$D:$BF,COLUMNS($I227:AI227),0)/$I227)),"")</f>
        <v/>
      </c>
      <c r="AJ227" s="49" t="str">
        <f>IFERROR(IF($K227&lt;&gt;"SS",(VLOOKUP($D227,Customer_Demand!$D:$BF,COLUMNS($I227:AJ227),0)/$I227+VLOOKUP($D227,Customer_Demand!$D:$BF,COLUMNS($I227:AJ227),0)/$K227),(VLOOKUP($D227,Customer_Demand!$D:$BF,COLUMNS($I227:AJ227),0)/$I227)),"")</f>
        <v/>
      </c>
      <c r="AK227" s="49" t="str">
        <f>IFERROR(IF($K227&lt;&gt;"SS",(VLOOKUP($D227,Customer_Demand!$D:$BF,COLUMNS($I227:AK227),0)/$I227+VLOOKUP($D227,Customer_Demand!$D:$BF,COLUMNS($I227:AK227),0)/$K227),(VLOOKUP($D227,Customer_Demand!$D:$BF,COLUMNS($I227:AK227),0)/$I227)),"")</f>
        <v/>
      </c>
      <c r="AL227" s="49" t="str">
        <f>IFERROR(IF($K227&lt;&gt;"SS",(VLOOKUP($D227,Customer_Demand!$D:$BF,COLUMNS($I227:AL227),0)/$I227+VLOOKUP($D227,Customer_Demand!$D:$BF,COLUMNS($I227:AL227),0)/$K227),(VLOOKUP($D227,Customer_Demand!$D:$BF,COLUMNS($I227:AL227),0)/$I227)),"")</f>
        <v/>
      </c>
      <c r="AM227" s="49" t="str">
        <f>IFERROR(IF($K227&lt;&gt;"SS",(VLOOKUP($D227,Customer_Demand!$D:$BF,COLUMNS($I227:AM227),0)/$I227+VLOOKUP($D227,Customer_Demand!$D:$BF,COLUMNS($I227:AM227),0)/$K227),(VLOOKUP($D227,Customer_Demand!$D:$BF,COLUMNS($I227:AM227),0)/$I227)),"")</f>
        <v/>
      </c>
      <c r="AN227" s="49" t="str">
        <f>IFERROR(IF($K227&lt;&gt;"SS",(VLOOKUP($D227,Customer_Demand!$D:$BF,COLUMNS($I227:AN227),0)/$I227+VLOOKUP($D227,Customer_Demand!$D:$BF,COLUMNS($I227:AN227),0)/$K227),(VLOOKUP($D227,Customer_Demand!$D:$BF,COLUMNS($I227:AN227),0)/$I227)),"")</f>
        <v/>
      </c>
      <c r="AO227" s="49" t="str">
        <f>IFERROR(IF($K227&lt;&gt;"SS",(VLOOKUP($D227,Customer_Demand!$D:$BF,COLUMNS($I227:AO227),0)/$I227+VLOOKUP($D227,Customer_Demand!$D:$BF,COLUMNS($I227:AO227),0)/$K227),(VLOOKUP($D227,Customer_Demand!$D:$BF,COLUMNS($I227:AO227),0)/$I227)),"")</f>
        <v/>
      </c>
      <c r="AP227" s="49" t="str">
        <f>IFERROR(IF($K227&lt;&gt;"SS",(VLOOKUP($D227,Customer_Demand!$D:$BF,COLUMNS($I227:AP227),0)/$I227+VLOOKUP($D227,Customer_Demand!$D:$BF,COLUMNS($I227:AP227),0)/$K227),(VLOOKUP($D227,Customer_Demand!$D:$BF,COLUMNS($I227:AP227),0)/$I227)),"")</f>
        <v/>
      </c>
      <c r="AQ227" s="49" t="str">
        <f>IFERROR(IF($K227&lt;&gt;"SS",(VLOOKUP($D227,Customer_Demand!$D:$BF,COLUMNS($I227:AQ227),0)/$I227+VLOOKUP($D227,Customer_Demand!$D:$BF,COLUMNS($I227:AQ227),0)/$K227),(VLOOKUP($D227,Customer_Demand!$D:$BF,COLUMNS($I227:AQ227),0)/$I227)),"")</f>
        <v/>
      </c>
      <c r="AR227" s="49" t="str">
        <f>IFERROR(IF($K227&lt;&gt;"SS",(VLOOKUP($D227,Customer_Demand!$D:$BF,COLUMNS($I227:AR227),0)/$I227+VLOOKUP($D227,Customer_Demand!$D:$BF,COLUMNS($I227:AR227),0)/$K227),(VLOOKUP($D227,Customer_Demand!$D:$BF,COLUMNS($I227:AR227),0)/$I227)),"")</f>
        <v/>
      </c>
      <c r="AS227" s="49" t="str">
        <f>IFERROR(IF($K227&lt;&gt;"SS",(VLOOKUP($D227,Customer_Demand!$D:$BF,COLUMNS($I227:AS227),0)/$I227+VLOOKUP($D227,Customer_Demand!$D:$BF,COLUMNS($I227:AS227),0)/$K227),(VLOOKUP($D227,Customer_Demand!$D:$BF,COLUMNS($I227:AS227),0)/$I227)),"")</f>
        <v/>
      </c>
      <c r="AT227" s="49" t="str">
        <f>IFERROR(IF($K227&lt;&gt;"SS",(VLOOKUP($D227,Customer_Demand!$D:$BF,COLUMNS($I227:AT227),0)/$I227+VLOOKUP($D227,Customer_Demand!$D:$BF,COLUMNS($I227:AT227),0)/$K227),(VLOOKUP($D227,Customer_Demand!$D:$BF,COLUMNS($I227:AT227),0)/$I227)),"")</f>
        <v/>
      </c>
      <c r="AU227" s="49" t="str">
        <f>IFERROR(IF($K227&lt;&gt;"SS",(VLOOKUP($D227,Customer_Demand!$D:$BF,COLUMNS($I227:AU227),0)/$I227+VLOOKUP($D227,Customer_Demand!$D:$BF,COLUMNS($I227:AU227),0)/$K227),(VLOOKUP($D227,Customer_Demand!$D:$BF,COLUMNS($I227:AU227),0)/$I227)),"")</f>
        <v/>
      </c>
      <c r="AV227" s="49" t="str">
        <f>IFERROR(IF($K227&lt;&gt;"SS",(VLOOKUP($D227,Customer_Demand!$D:$BF,COLUMNS($I227:AV227),0)/$I227+VLOOKUP($D227,Customer_Demand!$D:$BF,COLUMNS($I227:AV227),0)/$K227),(VLOOKUP($D227,Customer_Demand!$D:$BF,COLUMNS($I227:AV227),0)/$I227)),"")</f>
        <v/>
      </c>
      <c r="AW227" s="49" t="str">
        <f>IFERROR(IF($K227&lt;&gt;"SS",(VLOOKUP($D227,Customer_Demand!$D:$BF,COLUMNS($I227:AW227),0)/$I227+VLOOKUP($D227,Customer_Demand!$D:$BF,COLUMNS($I227:AW227),0)/$K227),(VLOOKUP($D227,Customer_Demand!$D:$BF,COLUMNS($I227:AW227),0)/$I227)),"")</f>
        <v/>
      </c>
      <c r="AX227" s="49" t="str">
        <f>IFERROR(IF($K227&lt;&gt;"SS",(VLOOKUP($D227,Customer_Demand!$D:$BF,COLUMNS($I227:AX227),0)/$I227+VLOOKUP($D227,Customer_Demand!$D:$BF,COLUMNS($I227:AX227),0)/$K227),(VLOOKUP($D227,Customer_Demand!$D:$BF,COLUMNS($I227:AX227),0)/$I227)),"")</f>
        <v/>
      </c>
      <c r="AY227" s="49" t="str">
        <f>IFERROR(IF($K227&lt;&gt;"SS",(VLOOKUP($D227,Customer_Demand!$D:$BF,COLUMNS($I227:AY227),0)/$I227+VLOOKUP($D227,Customer_Demand!$D:$BF,COLUMNS($I227:AY227),0)/$K227),(VLOOKUP($D227,Customer_Demand!$D:$BF,COLUMNS($I227:AY227),0)/$I227)),"")</f>
        <v/>
      </c>
      <c r="AZ227" s="49" t="str">
        <f>IFERROR(IF($K227&lt;&gt;"SS",(VLOOKUP($D227,Customer_Demand!$D:$BF,COLUMNS($I227:AZ227),0)/$I227+VLOOKUP($D227,Customer_Demand!$D:$BF,COLUMNS($I227:AZ227),0)/$K227),(VLOOKUP($D227,Customer_Demand!$D:$BF,COLUMNS($I227:AZ227),0)/$I227)),"")</f>
        <v/>
      </c>
      <c r="BA227" s="49" t="str">
        <f>IFERROR(IF($K227&lt;&gt;"SS",(VLOOKUP($D227,Customer_Demand!$D:$BF,COLUMNS($I227:BA227),0)/$I227+VLOOKUP($D227,Customer_Demand!$D:$BF,COLUMNS($I227:BA227),0)/$K227),(VLOOKUP($D227,Customer_Demand!$D:$BF,COLUMNS($I227:BA227),0)/$I227)),"")</f>
        <v/>
      </c>
      <c r="BB227" s="49" t="str">
        <f>IFERROR(IF($K227&lt;&gt;"SS",(VLOOKUP($D227,Customer_Demand!$D:$BF,COLUMNS($I227:BB227),0)/$I227+VLOOKUP($D227,Customer_Demand!$D:$BF,COLUMNS($I227:BB227),0)/$K227),(VLOOKUP($D227,Customer_Demand!$D:$BF,COLUMNS($I227:BB227),0)/$I227)),"")</f>
        <v/>
      </c>
      <c r="BC227" s="49" t="str">
        <f>IFERROR(IF($K227&lt;&gt;"SS",(VLOOKUP($D227,Customer_Demand!$D:$BF,COLUMNS($I227:BC227),0)/$I227+VLOOKUP($D227,Customer_Demand!$D:$BF,COLUMNS($I227:BC227),0)/$K227),(VLOOKUP($D227,Customer_Demand!$D:$BF,COLUMNS($I227:BC227),0)/$I227)),"")</f>
        <v/>
      </c>
      <c r="BD227" s="49" t="str">
        <f>IFERROR(IF($K227&lt;&gt;"SS",(VLOOKUP($D227,Customer_Demand!$D:$BF,COLUMNS($I227:BD227),0)/$I227+VLOOKUP($D227,Customer_Demand!$D:$BF,COLUMNS($I227:BD227),0)/$K227),(VLOOKUP($D227,Customer_Demand!$D:$BF,COLUMNS($I227:BD227),0)/$I227)),"")</f>
        <v/>
      </c>
      <c r="BE227" s="49" t="str">
        <f>IFERROR(IF($K227&lt;&gt;"SS",(VLOOKUP($D227,Customer_Demand!$D:$BF,COLUMNS($I227:BE227),0)/$I227+VLOOKUP($D227,Customer_Demand!$D:$BF,COLUMNS($I227:BE227),0)/$K227),(VLOOKUP($D227,Customer_Demand!$D:$BF,COLUMNS($I227:BE227),0)/$I227)),"")</f>
        <v/>
      </c>
      <c r="BF227" s="49" t="str">
        <f>IFERROR(IF($K227&lt;&gt;"SS",(VLOOKUP($D227,Customer_Demand!$D:$BF,COLUMNS($I227:BF227),0)/$I227+VLOOKUP($D227,Customer_Demand!$D:$BF,COLUMNS($I227:BF227),0)/$K227),(VLOOKUP($D227,Customer_Demand!$D:$BF,COLUMNS($I227:BF227),0)/$I227)),"")</f>
        <v/>
      </c>
      <c r="BG227" s="49" t="str">
        <f>IFERROR(IF($K227&lt;&gt;"SS",(VLOOKUP($D227,Customer_Demand!$D:$BF,COLUMNS($I227:BG227),0)/$I227+VLOOKUP($D227,Customer_Demand!$D:$BF,COLUMNS($I227:BG227),0)/$K227),(VLOOKUP($D227,Customer_Demand!$D:$BF,COLUMNS($I227:BG227),0)/$I227)),"")</f>
        <v/>
      </c>
      <c r="BH227" s="49" t="str">
        <f>IFERROR(IF($K227&lt;&gt;"SS",(VLOOKUP($D227,Customer_Demand!$D:$BF,COLUMNS($I227:BH227),0)/$I227+VLOOKUP($D227,Customer_Demand!$D:$BF,COLUMNS($I227:BH227),0)/$K227),(VLOOKUP($D227,Customer_Demand!$D:$BF,COLUMNS($I227:BH227),0)/$I227)),"")</f>
        <v/>
      </c>
      <c r="BI227" s="49" t="str">
        <f>IFERROR(IF($K227&lt;&gt;"SS",(VLOOKUP($D227,Customer_Demand!$D:$BF,COLUMNS($I227:BI227),0)/$I227+VLOOKUP($D227,Customer_Demand!$D:$BF,COLUMNS($I227:BI227),0)/$K227),(VLOOKUP($D227,Customer_Demand!$D:$BF,COLUMNS($I227:BI227),0)/$I227)),"")</f>
        <v/>
      </c>
      <c r="BJ227" s="49" t="str">
        <f>IFERROR(IF($K227&lt;&gt;"SS",(VLOOKUP($D227,Customer_Demand!$D:$BF,COLUMNS($I227:BJ227),0)/$I227+VLOOKUP($D227,Customer_Demand!$D:$BF,COLUMNS($I227:BJ227),0)/$K227),(VLOOKUP($D227,Customer_Demand!$D:$BF,COLUMNS($I227:BJ227),0)/$I227)),"")</f>
        <v/>
      </c>
      <c r="BK227" s="50" t="str">
        <f>IFERROR(IF($K227&lt;&gt;"SS",(VLOOKUP($D227,Customer_Demand!$D:$BF,COLUMNS($I227:BK227),0)/$I227+VLOOKUP($D227,Customer_Demand!$D:$BF,COLUMNS($I227:BK227),0)/$K227),(VLOOKUP($D227,Customer_Demand!$D:$BF,COLUMNS($I227:BK227),0)/$I227)),"")</f>
        <v/>
      </c>
      <c r="BL227" s="18"/>
    </row>
    <row r="228" spans="2:64" x14ac:dyDescent="0.2">
      <c r="B228" s="12" t="str">
        <f t="shared" si="19"/>
        <v/>
      </c>
      <c r="C228" s="45" t="str">
        <f>IF((Customer_Demand!C228)&lt;&gt;"",Customer_Demand!C228,"")</f>
        <v/>
      </c>
      <c r="D228" s="45" t="str">
        <f>IF(C228&lt;&gt;"",Customer_Demand!D228,"")</f>
        <v/>
      </c>
      <c r="E228" s="51" t="str">
        <f>IF(C228&lt;&gt;"",Customer_Demand!E228,"")</f>
        <v/>
      </c>
      <c r="F228" s="47" t="str">
        <f>IF(C228&lt;&gt;"",VLOOKUP(D228,Customer_Demand!$D$5:$F$1005,3,0),"")</f>
        <v/>
      </c>
      <c r="G228" s="48" t="str">
        <f t="shared" si="16"/>
        <v/>
      </c>
      <c r="H228" s="48" t="str">
        <f t="shared" si="17"/>
        <v/>
      </c>
      <c r="I228" s="48" t="str">
        <f>IFERROR(IF(C228&lt;&gt;"",VLOOKUP($H228,SMT_Cycle_Time_Data!$F:$Q,4,0),""),"SGR Not Defined")</f>
        <v/>
      </c>
      <c r="J228" s="48" t="str">
        <f t="shared" si="18"/>
        <v/>
      </c>
      <c r="K228" s="48" t="str">
        <f>IF(C228&lt;&gt;"",IFERROR(VLOOKUP($J228,SMT_Cycle_Time_Data!$F:$Q,4,0),"SS"),"")</f>
        <v/>
      </c>
      <c r="L228" s="49" t="str">
        <f>IFERROR(IF($K228&lt;&gt;"SS",(VLOOKUP($D228,Customer_Demand!$D:$BF,COLUMNS($I228:L228),0)/$I228+VLOOKUP($D228,Customer_Demand!$D:$BF,COLUMNS($I228:L228),0)/$K228),(VLOOKUP($D228,Customer_Demand!$D:$BF,COLUMNS($I228:L228),0)/$I228)),"")</f>
        <v/>
      </c>
      <c r="M228" s="49" t="str">
        <f>IFERROR(IF($K228&lt;&gt;"SS",(VLOOKUP($D228,Customer_Demand!$D:$BF,COLUMNS($I228:M228),0)/$I228+VLOOKUP($D228,Customer_Demand!$D:$BF,COLUMNS($I228:M228),0)/$K228),(VLOOKUP($D228,Customer_Demand!$D:$BF,COLUMNS($I228:M228),0)/$I228)),"")</f>
        <v/>
      </c>
      <c r="N228" s="49" t="str">
        <f>IFERROR(IF($K228&lt;&gt;"SS",(VLOOKUP($D228,Customer_Demand!$D:$BF,COLUMNS($I228:N228),0)/$I228+VLOOKUP($D228,Customer_Demand!$D:$BF,COLUMNS($I228:N228),0)/$K228),(VLOOKUP($D228,Customer_Demand!$D:$BF,COLUMNS($I228:N228),0)/$I228)),"")</f>
        <v/>
      </c>
      <c r="O228" s="49" t="str">
        <f>IFERROR(IF($K228&lt;&gt;"SS",(VLOOKUP($D228,Customer_Demand!$D:$BF,COLUMNS($I228:O228),0)/$I228+VLOOKUP($D228,Customer_Demand!$D:$BF,COLUMNS($I228:O228),0)/$K228),(VLOOKUP($D228,Customer_Demand!$D:$BF,COLUMNS($I228:O228),0)/$I228)),"")</f>
        <v/>
      </c>
      <c r="P228" s="49" t="str">
        <f>IFERROR(IF($K228&lt;&gt;"SS",(VLOOKUP($D228,Customer_Demand!$D:$BF,COLUMNS($I228:P228),0)/$I228+VLOOKUP($D228,Customer_Demand!$D:$BF,COLUMNS($I228:P228),0)/$K228),(VLOOKUP($D228,Customer_Demand!$D:$BF,COLUMNS($I228:P228),0)/$I228)),"")</f>
        <v/>
      </c>
      <c r="Q228" s="49" t="str">
        <f>IFERROR(IF($K228&lt;&gt;"SS",(VLOOKUP($D228,Customer_Demand!$D:$BF,COLUMNS($I228:Q228),0)/$I228+VLOOKUP($D228,Customer_Demand!$D:$BF,COLUMNS($I228:Q228),0)/$K228),(VLOOKUP($D228,Customer_Demand!$D:$BF,COLUMNS($I228:Q228),0)/$I228)),"")</f>
        <v/>
      </c>
      <c r="R228" s="49" t="str">
        <f>IFERROR(IF($K228&lt;&gt;"SS",(VLOOKUP($D228,Customer_Demand!$D:$BF,COLUMNS($I228:R228),0)/$I228+VLOOKUP($D228,Customer_Demand!$D:$BF,COLUMNS($I228:R228),0)/$K228),(VLOOKUP($D228,Customer_Demand!$D:$BF,COLUMNS($I228:R228),0)/$I228)),"")</f>
        <v/>
      </c>
      <c r="S228" s="49" t="str">
        <f>IFERROR(IF($K228&lt;&gt;"SS",(VLOOKUP($D228,Customer_Demand!$D:$BF,COLUMNS($I228:S228),0)/$I228+VLOOKUP($D228,Customer_Demand!$D:$BF,COLUMNS($I228:S228),0)/$K228),(VLOOKUP($D228,Customer_Demand!$D:$BF,COLUMNS($I228:S228),0)/$I228)),"")</f>
        <v/>
      </c>
      <c r="T228" s="49" t="str">
        <f>IFERROR(IF($K228&lt;&gt;"SS",(VLOOKUP($D228,Customer_Demand!$D:$BF,COLUMNS($I228:T228),0)/$I228+VLOOKUP($D228,Customer_Demand!$D:$BF,COLUMNS($I228:T228),0)/$K228),(VLOOKUP($D228,Customer_Demand!$D:$BF,COLUMNS($I228:T228),0)/$I228)),"")</f>
        <v/>
      </c>
      <c r="U228" s="49" t="str">
        <f>IFERROR(IF($K228&lt;&gt;"SS",(VLOOKUP($D228,Customer_Demand!$D:$BF,COLUMNS($I228:U228),0)/$I228+VLOOKUP($D228,Customer_Demand!$D:$BF,COLUMNS($I228:U228),0)/$K228),(VLOOKUP($D228,Customer_Demand!$D:$BF,COLUMNS($I228:U228),0)/$I228)),"")</f>
        <v/>
      </c>
      <c r="V228" s="49" t="str">
        <f>IFERROR(IF($K228&lt;&gt;"SS",(VLOOKUP($D228,Customer_Demand!$D:$BF,COLUMNS($I228:V228),0)/$I228+VLOOKUP($D228,Customer_Demand!$D:$BF,COLUMNS($I228:V228),0)/$K228),(VLOOKUP($D228,Customer_Demand!$D:$BF,COLUMNS($I228:V228),0)/$I228)),"")</f>
        <v/>
      </c>
      <c r="W228" s="49" t="str">
        <f>IFERROR(IF($K228&lt;&gt;"SS",(VLOOKUP($D228,Customer_Demand!$D:$BF,COLUMNS($I228:W228),0)/$I228+VLOOKUP($D228,Customer_Demand!$D:$BF,COLUMNS($I228:W228),0)/$K228),(VLOOKUP($D228,Customer_Demand!$D:$BF,COLUMNS($I228:W228),0)/$I228)),"")</f>
        <v/>
      </c>
      <c r="X228" s="49" t="str">
        <f>IFERROR(IF($K228&lt;&gt;"SS",(VLOOKUP($D228,Customer_Demand!$D:$BF,COLUMNS($I228:X228),0)/$I228+VLOOKUP($D228,Customer_Demand!$D:$BF,COLUMNS($I228:X228),0)/$K228),(VLOOKUP($D228,Customer_Demand!$D:$BF,COLUMNS($I228:X228),0)/$I228)),"")</f>
        <v/>
      </c>
      <c r="Y228" s="49" t="str">
        <f>IFERROR(IF($K228&lt;&gt;"SS",(VLOOKUP($D228,Customer_Demand!$D:$BF,COLUMNS($I228:Y228),0)/$I228+VLOOKUP($D228,Customer_Demand!$D:$BF,COLUMNS($I228:Y228),0)/$K228),(VLOOKUP($D228,Customer_Demand!$D:$BF,COLUMNS($I228:Y228),0)/$I228)),"")</f>
        <v/>
      </c>
      <c r="Z228" s="49" t="str">
        <f>IFERROR(IF($K228&lt;&gt;"SS",(VLOOKUP($D228,Customer_Demand!$D:$BF,COLUMNS($I228:Z228),0)/$I228+VLOOKUP($D228,Customer_Demand!$D:$BF,COLUMNS($I228:Z228),0)/$K228),(VLOOKUP($D228,Customer_Demand!$D:$BF,COLUMNS($I228:Z228),0)/$I228)),"")</f>
        <v/>
      </c>
      <c r="AA228" s="49" t="str">
        <f>IFERROR(IF($K228&lt;&gt;"SS",(VLOOKUP($D228,Customer_Demand!$D:$BF,COLUMNS($I228:AA228),0)/$I228+VLOOKUP($D228,Customer_Demand!$D:$BF,COLUMNS($I228:AA228),0)/$K228),(VLOOKUP($D228,Customer_Demand!$D:$BF,COLUMNS($I228:AA228),0)/$I228)),"")</f>
        <v/>
      </c>
      <c r="AB228" s="49" t="str">
        <f>IFERROR(IF($K228&lt;&gt;"SS",(VLOOKUP($D228,Customer_Demand!$D:$BF,COLUMNS($I228:AB228),0)/$I228+VLOOKUP($D228,Customer_Demand!$D:$BF,COLUMNS($I228:AB228),0)/$K228),(VLOOKUP($D228,Customer_Demand!$D:$BF,COLUMNS($I228:AB228),0)/$I228)),"")</f>
        <v/>
      </c>
      <c r="AC228" s="49" t="str">
        <f>IFERROR(IF($K228&lt;&gt;"SS",(VLOOKUP($D228,Customer_Demand!$D:$BF,COLUMNS($I228:AC228),0)/$I228+VLOOKUP($D228,Customer_Demand!$D:$BF,COLUMNS($I228:AC228),0)/$K228),(VLOOKUP($D228,Customer_Demand!$D:$BF,COLUMNS($I228:AC228),0)/$I228)),"")</f>
        <v/>
      </c>
      <c r="AD228" s="49" t="str">
        <f>IFERROR(IF($K228&lt;&gt;"SS",(VLOOKUP($D228,Customer_Demand!$D:$BF,COLUMNS($I228:AD228),0)/$I228+VLOOKUP($D228,Customer_Demand!$D:$BF,COLUMNS($I228:AD228),0)/$K228),(VLOOKUP($D228,Customer_Demand!$D:$BF,COLUMNS($I228:AD228),0)/$I228)),"")</f>
        <v/>
      </c>
      <c r="AE228" s="49" t="str">
        <f>IFERROR(IF($K228&lt;&gt;"SS",(VLOOKUP($D228,Customer_Demand!$D:$BF,COLUMNS($I228:AE228),0)/$I228+VLOOKUP($D228,Customer_Demand!$D:$BF,COLUMNS($I228:AE228),0)/$K228),(VLOOKUP($D228,Customer_Demand!$D:$BF,COLUMNS($I228:AE228),0)/$I228)),"")</f>
        <v/>
      </c>
      <c r="AF228" s="49" t="str">
        <f>IFERROR(IF($K228&lt;&gt;"SS",(VLOOKUP($D228,Customer_Demand!$D:$BF,COLUMNS($I228:AF228),0)/$I228+VLOOKUP($D228,Customer_Demand!$D:$BF,COLUMNS($I228:AF228),0)/$K228),(VLOOKUP($D228,Customer_Demand!$D:$BF,COLUMNS($I228:AF228),0)/$I228)),"")</f>
        <v/>
      </c>
      <c r="AG228" s="49" t="str">
        <f>IFERROR(IF($K228&lt;&gt;"SS",(VLOOKUP($D228,Customer_Demand!$D:$BF,COLUMNS($I228:AG228),0)/$I228+VLOOKUP($D228,Customer_Demand!$D:$BF,COLUMNS($I228:AG228),0)/$K228),(VLOOKUP($D228,Customer_Demand!$D:$BF,COLUMNS($I228:AG228),0)/$I228)),"")</f>
        <v/>
      </c>
      <c r="AH228" s="49" t="str">
        <f>IFERROR(IF($K228&lt;&gt;"SS",(VLOOKUP($D228,Customer_Demand!$D:$BF,COLUMNS($I228:AH228),0)/$I228+VLOOKUP($D228,Customer_Demand!$D:$BF,COLUMNS($I228:AH228),0)/$K228),(VLOOKUP($D228,Customer_Demand!$D:$BF,COLUMNS($I228:AH228),0)/$I228)),"")</f>
        <v/>
      </c>
      <c r="AI228" s="49" t="str">
        <f>IFERROR(IF($K228&lt;&gt;"SS",(VLOOKUP($D228,Customer_Demand!$D:$BF,COLUMNS($I228:AI228),0)/$I228+VLOOKUP($D228,Customer_Demand!$D:$BF,COLUMNS($I228:AI228),0)/$K228),(VLOOKUP($D228,Customer_Demand!$D:$BF,COLUMNS($I228:AI228),0)/$I228)),"")</f>
        <v/>
      </c>
      <c r="AJ228" s="49" t="str">
        <f>IFERROR(IF($K228&lt;&gt;"SS",(VLOOKUP($D228,Customer_Demand!$D:$BF,COLUMNS($I228:AJ228),0)/$I228+VLOOKUP($D228,Customer_Demand!$D:$BF,COLUMNS($I228:AJ228),0)/$K228),(VLOOKUP($D228,Customer_Demand!$D:$BF,COLUMNS($I228:AJ228),0)/$I228)),"")</f>
        <v/>
      </c>
      <c r="AK228" s="49" t="str">
        <f>IFERROR(IF($K228&lt;&gt;"SS",(VLOOKUP($D228,Customer_Demand!$D:$BF,COLUMNS($I228:AK228),0)/$I228+VLOOKUP($D228,Customer_Demand!$D:$BF,COLUMNS($I228:AK228),0)/$K228),(VLOOKUP($D228,Customer_Demand!$D:$BF,COLUMNS($I228:AK228),0)/$I228)),"")</f>
        <v/>
      </c>
      <c r="AL228" s="49" t="str">
        <f>IFERROR(IF($K228&lt;&gt;"SS",(VLOOKUP($D228,Customer_Demand!$D:$BF,COLUMNS($I228:AL228),0)/$I228+VLOOKUP($D228,Customer_Demand!$D:$BF,COLUMNS($I228:AL228),0)/$K228),(VLOOKUP($D228,Customer_Demand!$D:$BF,COLUMNS($I228:AL228),0)/$I228)),"")</f>
        <v/>
      </c>
      <c r="AM228" s="49" t="str">
        <f>IFERROR(IF($K228&lt;&gt;"SS",(VLOOKUP($D228,Customer_Demand!$D:$BF,COLUMNS($I228:AM228),0)/$I228+VLOOKUP($D228,Customer_Demand!$D:$BF,COLUMNS($I228:AM228),0)/$K228),(VLOOKUP($D228,Customer_Demand!$D:$BF,COLUMNS($I228:AM228),0)/$I228)),"")</f>
        <v/>
      </c>
      <c r="AN228" s="49" t="str">
        <f>IFERROR(IF($K228&lt;&gt;"SS",(VLOOKUP($D228,Customer_Demand!$D:$BF,COLUMNS($I228:AN228),0)/$I228+VLOOKUP($D228,Customer_Demand!$D:$BF,COLUMNS($I228:AN228),0)/$K228),(VLOOKUP($D228,Customer_Demand!$D:$BF,COLUMNS($I228:AN228),0)/$I228)),"")</f>
        <v/>
      </c>
      <c r="AO228" s="49" t="str">
        <f>IFERROR(IF($K228&lt;&gt;"SS",(VLOOKUP($D228,Customer_Demand!$D:$BF,COLUMNS($I228:AO228),0)/$I228+VLOOKUP($D228,Customer_Demand!$D:$BF,COLUMNS($I228:AO228),0)/$K228),(VLOOKUP($D228,Customer_Demand!$D:$BF,COLUMNS($I228:AO228),0)/$I228)),"")</f>
        <v/>
      </c>
      <c r="AP228" s="49" t="str">
        <f>IFERROR(IF($K228&lt;&gt;"SS",(VLOOKUP($D228,Customer_Demand!$D:$BF,COLUMNS($I228:AP228),0)/$I228+VLOOKUP($D228,Customer_Demand!$D:$BF,COLUMNS($I228:AP228),0)/$K228),(VLOOKUP($D228,Customer_Demand!$D:$BF,COLUMNS($I228:AP228),0)/$I228)),"")</f>
        <v/>
      </c>
      <c r="AQ228" s="49" t="str">
        <f>IFERROR(IF($K228&lt;&gt;"SS",(VLOOKUP($D228,Customer_Demand!$D:$BF,COLUMNS($I228:AQ228),0)/$I228+VLOOKUP($D228,Customer_Demand!$D:$BF,COLUMNS($I228:AQ228),0)/$K228),(VLOOKUP($D228,Customer_Demand!$D:$BF,COLUMNS($I228:AQ228),0)/$I228)),"")</f>
        <v/>
      </c>
      <c r="AR228" s="49" t="str">
        <f>IFERROR(IF($K228&lt;&gt;"SS",(VLOOKUP($D228,Customer_Demand!$D:$BF,COLUMNS($I228:AR228),0)/$I228+VLOOKUP($D228,Customer_Demand!$D:$BF,COLUMNS($I228:AR228),0)/$K228),(VLOOKUP($D228,Customer_Demand!$D:$BF,COLUMNS($I228:AR228),0)/$I228)),"")</f>
        <v/>
      </c>
      <c r="AS228" s="49" t="str">
        <f>IFERROR(IF($K228&lt;&gt;"SS",(VLOOKUP($D228,Customer_Demand!$D:$BF,COLUMNS($I228:AS228),0)/$I228+VLOOKUP($D228,Customer_Demand!$D:$BF,COLUMNS($I228:AS228),0)/$K228),(VLOOKUP($D228,Customer_Demand!$D:$BF,COLUMNS($I228:AS228),0)/$I228)),"")</f>
        <v/>
      </c>
      <c r="AT228" s="49" t="str">
        <f>IFERROR(IF($K228&lt;&gt;"SS",(VLOOKUP($D228,Customer_Demand!$D:$BF,COLUMNS($I228:AT228),0)/$I228+VLOOKUP($D228,Customer_Demand!$D:$BF,COLUMNS($I228:AT228),0)/$K228),(VLOOKUP($D228,Customer_Demand!$D:$BF,COLUMNS($I228:AT228),0)/$I228)),"")</f>
        <v/>
      </c>
      <c r="AU228" s="49" t="str">
        <f>IFERROR(IF($K228&lt;&gt;"SS",(VLOOKUP($D228,Customer_Demand!$D:$BF,COLUMNS($I228:AU228),0)/$I228+VLOOKUP($D228,Customer_Demand!$D:$BF,COLUMNS($I228:AU228),0)/$K228),(VLOOKUP($D228,Customer_Demand!$D:$BF,COLUMNS($I228:AU228),0)/$I228)),"")</f>
        <v/>
      </c>
      <c r="AV228" s="49" t="str">
        <f>IFERROR(IF($K228&lt;&gt;"SS",(VLOOKUP($D228,Customer_Demand!$D:$BF,COLUMNS($I228:AV228),0)/$I228+VLOOKUP($D228,Customer_Demand!$D:$BF,COLUMNS($I228:AV228),0)/$K228),(VLOOKUP($D228,Customer_Demand!$D:$BF,COLUMNS($I228:AV228),0)/$I228)),"")</f>
        <v/>
      </c>
      <c r="AW228" s="49" t="str">
        <f>IFERROR(IF($K228&lt;&gt;"SS",(VLOOKUP($D228,Customer_Demand!$D:$BF,COLUMNS($I228:AW228),0)/$I228+VLOOKUP($D228,Customer_Demand!$D:$BF,COLUMNS($I228:AW228),0)/$K228),(VLOOKUP($D228,Customer_Demand!$D:$BF,COLUMNS($I228:AW228),0)/$I228)),"")</f>
        <v/>
      </c>
      <c r="AX228" s="49" t="str">
        <f>IFERROR(IF($K228&lt;&gt;"SS",(VLOOKUP($D228,Customer_Demand!$D:$BF,COLUMNS($I228:AX228),0)/$I228+VLOOKUP($D228,Customer_Demand!$D:$BF,COLUMNS($I228:AX228),0)/$K228),(VLOOKUP($D228,Customer_Demand!$D:$BF,COLUMNS($I228:AX228),0)/$I228)),"")</f>
        <v/>
      </c>
      <c r="AY228" s="49" t="str">
        <f>IFERROR(IF($K228&lt;&gt;"SS",(VLOOKUP($D228,Customer_Demand!$D:$BF,COLUMNS($I228:AY228),0)/$I228+VLOOKUP($D228,Customer_Demand!$D:$BF,COLUMNS($I228:AY228),0)/$K228),(VLOOKUP($D228,Customer_Demand!$D:$BF,COLUMNS($I228:AY228),0)/$I228)),"")</f>
        <v/>
      </c>
      <c r="AZ228" s="49" t="str">
        <f>IFERROR(IF($K228&lt;&gt;"SS",(VLOOKUP($D228,Customer_Demand!$D:$BF,COLUMNS($I228:AZ228),0)/$I228+VLOOKUP($D228,Customer_Demand!$D:$BF,COLUMNS($I228:AZ228),0)/$K228),(VLOOKUP($D228,Customer_Demand!$D:$BF,COLUMNS($I228:AZ228),0)/$I228)),"")</f>
        <v/>
      </c>
      <c r="BA228" s="49" t="str">
        <f>IFERROR(IF($K228&lt;&gt;"SS",(VLOOKUP($D228,Customer_Demand!$D:$BF,COLUMNS($I228:BA228),0)/$I228+VLOOKUP($D228,Customer_Demand!$D:$BF,COLUMNS($I228:BA228),0)/$K228),(VLOOKUP($D228,Customer_Demand!$D:$BF,COLUMNS($I228:BA228),0)/$I228)),"")</f>
        <v/>
      </c>
      <c r="BB228" s="49" t="str">
        <f>IFERROR(IF($K228&lt;&gt;"SS",(VLOOKUP($D228,Customer_Demand!$D:$BF,COLUMNS($I228:BB228),0)/$I228+VLOOKUP($D228,Customer_Demand!$D:$BF,COLUMNS($I228:BB228),0)/$K228),(VLOOKUP($D228,Customer_Demand!$D:$BF,COLUMNS($I228:BB228),0)/$I228)),"")</f>
        <v/>
      </c>
      <c r="BC228" s="49" t="str">
        <f>IFERROR(IF($K228&lt;&gt;"SS",(VLOOKUP($D228,Customer_Demand!$D:$BF,COLUMNS($I228:BC228),0)/$I228+VLOOKUP($D228,Customer_Demand!$D:$BF,COLUMNS($I228:BC228),0)/$K228),(VLOOKUP($D228,Customer_Demand!$D:$BF,COLUMNS($I228:BC228),0)/$I228)),"")</f>
        <v/>
      </c>
      <c r="BD228" s="49" t="str">
        <f>IFERROR(IF($K228&lt;&gt;"SS",(VLOOKUP($D228,Customer_Demand!$D:$BF,COLUMNS($I228:BD228),0)/$I228+VLOOKUP($D228,Customer_Demand!$D:$BF,COLUMNS($I228:BD228),0)/$K228),(VLOOKUP($D228,Customer_Demand!$D:$BF,COLUMNS($I228:BD228),0)/$I228)),"")</f>
        <v/>
      </c>
      <c r="BE228" s="49" t="str">
        <f>IFERROR(IF($K228&lt;&gt;"SS",(VLOOKUP($D228,Customer_Demand!$D:$BF,COLUMNS($I228:BE228),0)/$I228+VLOOKUP($D228,Customer_Demand!$D:$BF,COLUMNS($I228:BE228),0)/$K228),(VLOOKUP($D228,Customer_Demand!$D:$BF,COLUMNS($I228:BE228),0)/$I228)),"")</f>
        <v/>
      </c>
      <c r="BF228" s="49" t="str">
        <f>IFERROR(IF($K228&lt;&gt;"SS",(VLOOKUP($D228,Customer_Demand!$D:$BF,COLUMNS($I228:BF228),0)/$I228+VLOOKUP($D228,Customer_Demand!$D:$BF,COLUMNS($I228:BF228),0)/$K228),(VLOOKUP($D228,Customer_Demand!$D:$BF,COLUMNS($I228:BF228),0)/$I228)),"")</f>
        <v/>
      </c>
      <c r="BG228" s="49" t="str">
        <f>IFERROR(IF($K228&lt;&gt;"SS",(VLOOKUP($D228,Customer_Demand!$D:$BF,COLUMNS($I228:BG228),0)/$I228+VLOOKUP($D228,Customer_Demand!$D:$BF,COLUMNS($I228:BG228),0)/$K228),(VLOOKUP($D228,Customer_Demand!$D:$BF,COLUMNS($I228:BG228),0)/$I228)),"")</f>
        <v/>
      </c>
      <c r="BH228" s="49" t="str">
        <f>IFERROR(IF($K228&lt;&gt;"SS",(VLOOKUP($D228,Customer_Demand!$D:$BF,COLUMNS($I228:BH228),0)/$I228+VLOOKUP($D228,Customer_Demand!$D:$BF,COLUMNS($I228:BH228),0)/$K228),(VLOOKUP($D228,Customer_Demand!$D:$BF,COLUMNS($I228:BH228),0)/$I228)),"")</f>
        <v/>
      </c>
      <c r="BI228" s="49" t="str">
        <f>IFERROR(IF($K228&lt;&gt;"SS",(VLOOKUP($D228,Customer_Demand!$D:$BF,COLUMNS($I228:BI228),0)/$I228+VLOOKUP($D228,Customer_Demand!$D:$BF,COLUMNS($I228:BI228),0)/$K228),(VLOOKUP($D228,Customer_Demand!$D:$BF,COLUMNS($I228:BI228),0)/$I228)),"")</f>
        <v/>
      </c>
      <c r="BJ228" s="49" t="str">
        <f>IFERROR(IF($K228&lt;&gt;"SS",(VLOOKUP($D228,Customer_Demand!$D:$BF,COLUMNS($I228:BJ228),0)/$I228+VLOOKUP($D228,Customer_Demand!$D:$BF,COLUMNS($I228:BJ228),0)/$K228),(VLOOKUP($D228,Customer_Demand!$D:$BF,COLUMNS($I228:BJ228),0)/$I228)),"")</f>
        <v/>
      </c>
      <c r="BK228" s="50" t="str">
        <f>IFERROR(IF($K228&lt;&gt;"SS",(VLOOKUP($D228,Customer_Demand!$D:$BF,COLUMNS($I228:BK228),0)/$I228+VLOOKUP($D228,Customer_Demand!$D:$BF,COLUMNS($I228:BK228),0)/$K228),(VLOOKUP($D228,Customer_Demand!$D:$BF,COLUMNS($I228:BK228),0)/$I228)),"")</f>
        <v/>
      </c>
      <c r="BL228" s="18"/>
    </row>
    <row r="229" spans="2:64" x14ac:dyDescent="0.2">
      <c r="B229" s="12" t="str">
        <f t="shared" si="19"/>
        <v/>
      </c>
      <c r="C229" s="45" t="str">
        <f>IF((Customer_Demand!C229)&lt;&gt;"",Customer_Demand!C229,"")</f>
        <v/>
      </c>
      <c r="D229" s="45" t="str">
        <f>IF(C229&lt;&gt;"",Customer_Demand!D229,"")</f>
        <v/>
      </c>
      <c r="E229" s="51" t="str">
        <f>IF(C229&lt;&gt;"",Customer_Demand!E229,"")</f>
        <v/>
      </c>
      <c r="F229" s="47" t="str">
        <f>IF(C229&lt;&gt;"",VLOOKUP(D229,Customer_Demand!$D$5:$F$1005,3,0),"")</f>
        <v/>
      </c>
      <c r="G229" s="48" t="str">
        <f t="shared" si="16"/>
        <v/>
      </c>
      <c r="H229" s="48" t="str">
        <f t="shared" si="17"/>
        <v/>
      </c>
      <c r="I229" s="48" t="str">
        <f>IFERROR(IF(C229&lt;&gt;"",VLOOKUP($H229,SMT_Cycle_Time_Data!$F:$Q,4,0),""),"SGR Not Defined")</f>
        <v/>
      </c>
      <c r="J229" s="48" t="str">
        <f t="shared" si="18"/>
        <v/>
      </c>
      <c r="K229" s="48" t="str">
        <f>IF(C229&lt;&gt;"",IFERROR(VLOOKUP($J229,SMT_Cycle_Time_Data!$F:$Q,4,0),"SS"),"")</f>
        <v/>
      </c>
      <c r="L229" s="49" t="str">
        <f>IFERROR(IF($K229&lt;&gt;"SS",(VLOOKUP($D229,Customer_Demand!$D:$BF,COLUMNS($I229:L229),0)/$I229+VLOOKUP($D229,Customer_Demand!$D:$BF,COLUMNS($I229:L229),0)/$K229),(VLOOKUP($D229,Customer_Demand!$D:$BF,COLUMNS($I229:L229),0)/$I229)),"")</f>
        <v/>
      </c>
      <c r="M229" s="49" t="str">
        <f>IFERROR(IF($K229&lt;&gt;"SS",(VLOOKUP($D229,Customer_Demand!$D:$BF,COLUMNS($I229:M229),0)/$I229+VLOOKUP($D229,Customer_Demand!$D:$BF,COLUMNS($I229:M229),0)/$K229),(VLOOKUP($D229,Customer_Demand!$D:$BF,COLUMNS($I229:M229),0)/$I229)),"")</f>
        <v/>
      </c>
      <c r="N229" s="49" t="str">
        <f>IFERROR(IF($K229&lt;&gt;"SS",(VLOOKUP($D229,Customer_Demand!$D:$BF,COLUMNS($I229:N229),0)/$I229+VLOOKUP($D229,Customer_Demand!$D:$BF,COLUMNS($I229:N229),0)/$K229),(VLOOKUP($D229,Customer_Demand!$D:$BF,COLUMNS($I229:N229),0)/$I229)),"")</f>
        <v/>
      </c>
      <c r="O229" s="49" t="str">
        <f>IFERROR(IF($K229&lt;&gt;"SS",(VLOOKUP($D229,Customer_Demand!$D:$BF,COLUMNS($I229:O229),0)/$I229+VLOOKUP($D229,Customer_Demand!$D:$BF,COLUMNS($I229:O229),0)/$K229),(VLOOKUP($D229,Customer_Demand!$D:$BF,COLUMNS($I229:O229),0)/$I229)),"")</f>
        <v/>
      </c>
      <c r="P229" s="49" t="str">
        <f>IFERROR(IF($K229&lt;&gt;"SS",(VLOOKUP($D229,Customer_Demand!$D:$BF,COLUMNS($I229:P229),0)/$I229+VLOOKUP($D229,Customer_Demand!$D:$BF,COLUMNS($I229:P229),0)/$K229),(VLOOKUP($D229,Customer_Demand!$D:$BF,COLUMNS($I229:P229),0)/$I229)),"")</f>
        <v/>
      </c>
      <c r="Q229" s="49" t="str">
        <f>IFERROR(IF($K229&lt;&gt;"SS",(VLOOKUP($D229,Customer_Demand!$D:$BF,COLUMNS($I229:Q229),0)/$I229+VLOOKUP($D229,Customer_Demand!$D:$BF,COLUMNS($I229:Q229),0)/$K229),(VLOOKUP($D229,Customer_Demand!$D:$BF,COLUMNS($I229:Q229),0)/$I229)),"")</f>
        <v/>
      </c>
      <c r="R229" s="49" t="str">
        <f>IFERROR(IF($K229&lt;&gt;"SS",(VLOOKUP($D229,Customer_Demand!$D:$BF,COLUMNS($I229:R229),0)/$I229+VLOOKUP($D229,Customer_Demand!$D:$BF,COLUMNS($I229:R229),0)/$K229),(VLOOKUP($D229,Customer_Demand!$D:$BF,COLUMNS($I229:R229),0)/$I229)),"")</f>
        <v/>
      </c>
      <c r="S229" s="49" t="str">
        <f>IFERROR(IF($K229&lt;&gt;"SS",(VLOOKUP($D229,Customer_Demand!$D:$BF,COLUMNS($I229:S229),0)/$I229+VLOOKUP($D229,Customer_Demand!$D:$BF,COLUMNS($I229:S229),0)/$K229),(VLOOKUP($D229,Customer_Demand!$D:$BF,COLUMNS($I229:S229),0)/$I229)),"")</f>
        <v/>
      </c>
      <c r="T229" s="49" t="str">
        <f>IFERROR(IF($K229&lt;&gt;"SS",(VLOOKUP($D229,Customer_Demand!$D:$BF,COLUMNS($I229:T229),0)/$I229+VLOOKUP($D229,Customer_Demand!$D:$BF,COLUMNS($I229:T229),0)/$K229),(VLOOKUP($D229,Customer_Demand!$D:$BF,COLUMNS($I229:T229),0)/$I229)),"")</f>
        <v/>
      </c>
      <c r="U229" s="49" t="str">
        <f>IFERROR(IF($K229&lt;&gt;"SS",(VLOOKUP($D229,Customer_Demand!$D:$BF,COLUMNS($I229:U229),0)/$I229+VLOOKUP($D229,Customer_Demand!$D:$BF,COLUMNS($I229:U229),0)/$K229),(VLOOKUP($D229,Customer_Demand!$D:$BF,COLUMNS($I229:U229),0)/$I229)),"")</f>
        <v/>
      </c>
      <c r="V229" s="49" t="str">
        <f>IFERROR(IF($K229&lt;&gt;"SS",(VLOOKUP($D229,Customer_Demand!$D:$BF,COLUMNS($I229:V229),0)/$I229+VLOOKUP($D229,Customer_Demand!$D:$BF,COLUMNS($I229:V229),0)/$K229),(VLOOKUP($D229,Customer_Demand!$D:$BF,COLUMNS($I229:V229),0)/$I229)),"")</f>
        <v/>
      </c>
      <c r="W229" s="49" t="str">
        <f>IFERROR(IF($K229&lt;&gt;"SS",(VLOOKUP($D229,Customer_Demand!$D:$BF,COLUMNS($I229:W229),0)/$I229+VLOOKUP($D229,Customer_Demand!$D:$BF,COLUMNS($I229:W229),0)/$K229),(VLOOKUP($D229,Customer_Demand!$D:$BF,COLUMNS($I229:W229),0)/$I229)),"")</f>
        <v/>
      </c>
      <c r="X229" s="49" t="str">
        <f>IFERROR(IF($K229&lt;&gt;"SS",(VLOOKUP($D229,Customer_Demand!$D:$BF,COLUMNS($I229:X229),0)/$I229+VLOOKUP($D229,Customer_Demand!$D:$BF,COLUMNS($I229:X229),0)/$K229),(VLOOKUP($D229,Customer_Demand!$D:$BF,COLUMNS($I229:X229),0)/$I229)),"")</f>
        <v/>
      </c>
      <c r="Y229" s="49" t="str">
        <f>IFERROR(IF($K229&lt;&gt;"SS",(VLOOKUP($D229,Customer_Demand!$D:$BF,COLUMNS($I229:Y229),0)/$I229+VLOOKUP($D229,Customer_Demand!$D:$BF,COLUMNS($I229:Y229),0)/$K229),(VLOOKUP($D229,Customer_Demand!$D:$BF,COLUMNS($I229:Y229),0)/$I229)),"")</f>
        <v/>
      </c>
      <c r="Z229" s="49" t="str">
        <f>IFERROR(IF($K229&lt;&gt;"SS",(VLOOKUP($D229,Customer_Demand!$D:$BF,COLUMNS($I229:Z229),0)/$I229+VLOOKUP($D229,Customer_Demand!$D:$BF,COLUMNS($I229:Z229),0)/$K229),(VLOOKUP($D229,Customer_Demand!$D:$BF,COLUMNS($I229:Z229),0)/$I229)),"")</f>
        <v/>
      </c>
      <c r="AA229" s="49" t="str">
        <f>IFERROR(IF($K229&lt;&gt;"SS",(VLOOKUP($D229,Customer_Demand!$D:$BF,COLUMNS($I229:AA229),0)/$I229+VLOOKUP($D229,Customer_Demand!$D:$BF,COLUMNS($I229:AA229),0)/$K229),(VLOOKUP($D229,Customer_Demand!$D:$BF,COLUMNS($I229:AA229),0)/$I229)),"")</f>
        <v/>
      </c>
      <c r="AB229" s="49" t="str">
        <f>IFERROR(IF($K229&lt;&gt;"SS",(VLOOKUP($D229,Customer_Demand!$D:$BF,COLUMNS($I229:AB229),0)/$I229+VLOOKUP($D229,Customer_Demand!$D:$BF,COLUMNS($I229:AB229),0)/$K229),(VLOOKUP($D229,Customer_Demand!$D:$BF,COLUMNS($I229:AB229),0)/$I229)),"")</f>
        <v/>
      </c>
      <c r="AC229" s="49" t="str">
        <f>IFERROR(IF($K229&lt;&gt;"SS",(VLOOKUP($D229,Customer_Demand!$D:$BF,COLUMNS($I229:AC229),0)/$I229+VLOOKUP($D229,Customer_Demand!$D:$BF,COLUMNS($I229:AC229),0)/$K229),(VLOOKUP($D229,Customer_Demand!$D:$BF,COLUMNS($I229:AC229),0)/$I229)),"")</f>
        <v/>
      </c>
      <c r="AD229" s="49" t="str">
        <f>IFERROR(IF($K229&lt;&gt;"SS",(VLOOKUP($D229,Customer_Demand!$D:$BF,COLUMNS($I229:AD229),0)/$I229+VLOOKUP($D229,Customer_Demand!$D:$BF,COLUMNS($I229:AD229),0)/$K229),(VLOOKUP($D229,Customer_Demand!$D:$BF,COLUMNS($I229:AD229),0)/$I229)),"")</f>
        <v/>
      </c>
      <c r="AE229" s="49" t="str">
        <f>IFERROR(IF($K229&lt;&gt;"SS",(VLOOKUP($D229,Customer_Demand!$D:$BF,COLUMNS($I229:AE229),0)/$I229+VLOOKUP($D229,Customer_Demand!$D:$BF,COLUMNS($I229:AE229),0)/$K229),(VLOOKUP($D229,Customer_Demand!$D:$BF,COLUMNS($I229:AE229),0)/$I229)),"")</f>
        <v/>
      </c>
      <c r="AF229" s="49" t="str">
        <f>IFERROR(IF($K229&lt;&gt;"SS",(VLOOKUP($D229,Customer_Demand!$D:$BF,COLUMNS($I229:AF229),0)/$I229+VLOOKUP($D229,Customer_Demand!$D:$BF,COLUMNS($I229:AF229),0)/$K229),(VLOOKUP($D229,Customer_Demand!$D:$BF,COLUMNS($I229:AF229),0)/$I229)),"")</f>
        <v/>
      </c>
      <c r="AG229" s="49" t="str">
        <f>IFERROR(IF($K229&lt;&gt;"SS",(VLOOKUP($D229,Customer_Demand!$D:$BF,COLUMNS($I229:AG229),0)/$I229+VLOOKUP($D229,Customer_Demand!$D:$BF,COLUMNS($I229:AG229),0)/$K229),(VLOOKUP($D229,Customer_Demand!$D:$BF,COLUMNS($I229:AG229),0)/$I229)),"")</f>
        <v/>
      </c>
      <c r="AH229" s="49" t="str">
        <f>IFERROR(IF($K229&lt;&gt;"SS",(VLOOKUP($D229,Customer_Demand!$D:$BF,COLUMNS($I229:AH229),0)/$I229+VLOOKUP($D229,Customer_Demand!$D:$BF,COLUMNS($I229:AH229),0)/$K229),(VLOOKUP($D229,Customer_Demand!$D:$BF,COLUMNS($I229:AH229),0)/$I229)),"")</f>
        <v/>
      </c>
      <c r="AI229" s="49" t="str">
        <f>IFERROR(IF($K229&lt;&gt;"SS",(VLOOKUP($D229,Customer_Demand!$D:$BF,COLUMNS($I229:AI229),0)/$I229+VLOOKUP($D229,Customer_Demand!$D:$BF,COLUMNS($I229:AI229),0)/$K229),(VLOOKUP($D229,Customer_Demand!$D:$BF,COLUMNS($I229:AI229),0)/$I229)),"")</f>
        <v/>
      </c>
      <c r="AJ229" s="49" t="str">
        <f>IFERROR(IF($K229&lt;&gt;"SS",(VLOOKUP($D229,Customer_Demand!$D:$BF,COLUMNS($I229:AJ229),0)/$I229+VLOOKUP($D229,Customer_Demand!$D:$BF,COLUMNS($I229:AJ229),0)/$K229),(VLOOKUP($D229,Customer_Demand!$D:$BF,COLUMNS($I229:AJ229),0)/$I229)),"")</f>
        <v/>
      </c>
      <c r="AK229" s="49" t="str">
        <f>IFERROR(IF($K229&lt;&gt;"SS",(VLOOKUP($D229,Customer_Demand!$D:$BF,COLUMNS($I229:AK229),0)/$I229+VLOOKUP($D229,Customer_Demand!$D:$BF,COLUMNS($I229:AK229),0)/$K229),(VLOOKUP($D229,Customer_Demand!$D:$BF,COLUMNS($I229:AK229),0)/$I229)),"")</f>
        <v/>
      </c>
      <c r="AL229" s="49" t="str">
        <f>IFERROR(IF($K229&lt;&gt;"SS",(VLOOKUP($D229,Customer_Demand!$D:$BF,COLUMNS($I229:AL229),0)/$I229+VLOOKUP($D229,Customer_Demand!$D:$BF,COLUMNS($I229:AL229),0)/$K229),(VLOOKUP($D229,Customer_Demand!$D:$BF,COLUMNS($I229:AL229),0)/$I229)),"")</f>
        <v/>
      </c>
      <c r="AM229" s="49" t="str">
        <f>IFERROR(IF($K229&lt;&gt;"SS",(VLOOKUP($D229,Customer_Demand!$D:$BF,COLUMNS($I229:AM229),0)/$I229+VLOOKUP($D229,Customer_Demand!$D:$BF,COLUMNS($I229:AM229),0)/$K229),(VLOOKUP($D229,Customer_Demand!$D:$BF,COLUMNS($I229:AM229),0)/$I229)),"")</f>
        <v/>
      </c>
      <c r="AN229" s="49" t="str">
        <f>IFERROR(IF($K229&lt;&gt;"SS",(VLOOKUP($D229,Customer_Demand!$D:$BF,COLUMNS($I229:AN229),0)/$I229+VLOOKUP($D229,Customer_Demand!$D:$BF,COLUMNS($I229:AN229),0)/$K229),(VLOOKUP($D229,Customer_Demand!$D:$BF,COLUMNS($I229:AN229),0)/$I229)),"")</f>
        <v/>
      </c>
      <c r="AO229" s="49" t="str">
        <f>IFERROR(IF($K229&lt;&gt;"SS",(VLOOKUP($D229,Customer_Demand!$D:$BF,COLUMNS($I229:AO229),0)/$I229+VLOOKUP($D229,Customer_Demand!$D:$BF,COLUMNS($I229:AO229),0)/$K229),(VLOOKUP($D229,Customer_Demand!$D:$BF,COLUMNS($I229:AO229),0)/$I229)),"")</f>
        <v/>
      </c>
      <c r="AP229" s="49" t="str">
        <f>IFERROR(IF($K229&lt;&gt;"SS",(VLOOKUP($D229,Customer_Demand!$D:$BF,COLUMNS($I229:AP229),0)/$I229+VLOOKUP($D229,Customer_Demand!$D:$BF,COLUMNS($I229:AP229),0)/$K229),(VLOOKUP($D229,Customer_Demand!$D:$BF,COLUMNS($I229:AP229),0)/$I229)),"")</f>
        <v/>
      </c>
      <c r="AQ229" s="49" t="str">
        <f>IFERROR(IF($K229&lt;&gt;"SS",(VLOOKUP($D229,Customer_Demand!$D:$BF,COLUMNS($I229:AQ229),0)/$I229+VLOOKUP($D229,Customer_Demand!$D:$BF,COLUMNS($I229:AQ229),0)/$K229),(VLOOKUP($D229,Customer_Demand!$D:$BF,COLUMNS($I229:AQ229),0)/$I229)),"")</f>
        <v/>
      </c>
      <c r="AR229" s="49" t="str">
        <f>IFERROR(IF($K229&lt;&gt;"SS",(VLOOKUP($D229,Customer_Demand!$D:$BF,COLUMNS($I229:AR229),0)/$I229+VLOOKUP($D229,Customer_Demand!$D:$BF,COLUMNS($I229:AR229),0)/$K229),(VLOOKUP($D229,Customer_Demand!$D:$BF,COLUMNS($I229:AR229),0)/$I229)),"")</f>
        <v/>
      </c>
      <c r="AS229" s="49" t="str">
        <f>IFERROR(IF($K229&lt;&gt;"SS",(VLOOKUP($D229,Customer_Demand!$D:$BF,COLUMNS($I229:AS229),0)/$I229+VLOOKUP($D229,Customer_Demand!$D:$BF,COLUMNS($I229:AS229),0)/$K229),(VLOOKUP($D229,Customer_Demand!$D:$BF,COLUMNS($I229:AS229),0)/$I229)),"")</f>
        <v/>
      </c>
      <c r="AT229" s="49" t="str">
        <f>IFERROR(IF($K229&lt;&gt;"SS",(VLOOKUP($D229,Customer_Demand!$D:$BF,COLUMNS($I229:AT229),0)/$I229+VLOOKUP($D229,Customer_Demand!$D:$BF,COLUMNS($I229:AT229),0)/$K229),(VLOOKUP($D229,Customer_Demand!$D:$BF,COLUMNS($I229:AT229),0)/$I229)),"")</f>
        <v/>
      </c>
      <c r="AU229" s="49" t="str">
        <f>IFERROR(IF($K229&lt;&gt;"SS",(VLOOKUP($D229,Customer_Demand!$D:$BF,COLUMNS($I229:AU229),0)/$I229+VLOOKUP($D229,Customer_Demand!$D:$BF,COLUMNS($I229:AU229),0)/$K229),(VLOOKUP($D229,Customer_Demand!$D:$BF,COLUMNS($I229:AU229),0)/$I229)),"")</f>
        <v/>
      </c>
      <c r="AV229" s="49" t="str">
        <f>IFERROR(IF($K229&lt;&gt;"SS",(VLOOKUP($D229,Customer_Demand!$D:$BF,COLUMNS($I229:AV229),0)/$I229+VLOOKUP($D229,Customer_Demand!$D:$BF,COLUMNS($I229:AV229),0)/$K229),(VLOOKUP($D229,Customer_Demand!$D:$BF,COLUMNS($I229:AV229),0)/$I229)),"")</f>
        <v/>
      </c>
      <c r="AW229" s="49" t="str">
        <f>IFERROR(IF($K229&lt;&gt;"SS",(VLOOKUP($D229,Customer_Demand!$D:$BF,COLUMNS($I229:AW229),0)/$I229+VLOOKUP($D229,Customer_Demand!$D:$BF,COLUMNS($I229:AW229),0)/$K229),(VLOOKUP($D229,Customer_Demand!$D:$BF,COLUMNS($I229:AW229),0)/$I229)),"")</f>
        <v/>
      </c>
      <c r="AX229" s="49" t="str">
        <f>IFERROR(IF($K229&lt;&gt;"SS",(VLOOKUP($D229,Customer_Demand!$D:$BF,COLUMNS($I229:AX229),0)/$I229+VLOOKUP($D229,Customer_Demand!$D:$BF,COLUMNS($I229:AX229),0)/$K229),(VLOOKUP($D229,Customer_Demand!$D:$BF,COLUMNS($I229:AX229),0)/$I229)),"")</f>
        <v/>
      </c>
      <c r="AY229" s="49" t="str">
        <f>IFERROR(IF($K229&lt;&gt;"SS",(VLOOKUP($D229,Customer_Demand!$D:$BF,COLUMNS($I229:AY229),0)/$I229+VLOOKUP($D229,Customer_Demand!$D:$BF,COLUMNS($I229:AY229),0)/$K229),(VLOOKUP($D229,Customer_Demand!$D:$BF,COLUMNS($I229:AY229),0)/$I229)),"")</f>
        <v/>
      </c>
      <c r="AZ229" s="49" t="str">
        <f>IFERROR(IF($K229&lt;&gt;"SS",(VLOOKUP($D229,Customer_Demand!$D:$BF,COLUMNS($I229:AZ229),0)/$I229+VLOOKUP($D229,Customer_Demand!$D:$BF,COLUMNS($I229:AZ229),0)/$K229),(VLOOKUP($D229,Customer_Demand!$D:$BF,COLUMNS($I229:AZ229),0)/$I229)),"")</f>
        <v/>
      </c>
      <c r="BA229" s="49" t="str">
        <f>IFERROR(IF($K229&lt;&gt;"SS",(VLOOKUP($D229,Customer_Demand!$D:$BF,COLUMNS($I229:BA229),0)/$I229+VLOOKUP($D229,Customer_Demand!$D:$BF,COLUMNS($I229:BA229),0)/$K229),(VLOOKUP($D229,Customer_Demand!$D:$BF,COLUMNS($I229:BA229),0)/$I229)),"")</f>
        <v/>
      </c>
      <c r="BB229" s="49" t="str">
        <f>IFERROR(IF($K229&lt;&gt;"SS",(VLOOKUP($D229,Customer_Demand!$D:$BF,COLUMNS($I229:BB229),0)/$I229+VLOOKUP($D229,Customer_Demand!$D:$BF,COLUMNS($I229:BB229),0)/$K229),(VLOOKUP($D229,Customer_Demand!$D:$BF,COLUMNS($I229:BB229),0)/$I229)),"")</f>
        <v/>
      </c>
      <c r="BC229" s="49" t="str">
        <f>IFERROR(IF($K229&lt;&gt;"SS",(VLOOKUP($D229,Customer_Demand!$D:$BF,COLUMNS($I229:BC229),0)/$I229+VLOOKUP($D229,Customer_Demand!$D:$BF,COLUMNS($I229:BC229),0)/$K229),(VLOOKUP($D229,Customer_Demand!$D:$BF,COLUMNS($I229:BC229),0)/$I229)),"")</f>
        <v/>
      </c>
      <c r="BD229" s="49" t="str">
        <f>IFERROR(IF($K229&lt;&gt;"SS",(VLOOKUP($D229,Customer_Demand!$D:$BF,COLUMNS($I229:BD229),0)/$I229+VLOOKUP($D229,Customer_Demand!$D:$BF,COLUMNS($I229:BD229),0)/$K229),(VLOOKUP($D229,Customer_Demand!$D:$BF,COLUMNS($I229:BD229),0)/$I229)),"")</f>
        <v/>
      </c>
      <c r="BE229" s="49" t="str">
        <f>IFERROR(IF($K229&lt;&gt;"SS",(VLOOKUP($D229,Customer_Demand!$D:$BF,COLUMNS($I229:BE229),0)/$I229+VLOOKUP($D229,Customer_Demand!$D:$BF,COLUMNS($I229:BE229),0)/$K229),(VLOOKUP($D229,Customer_Demand!$D:$BF,COLUMNS($I229:BE229),0)/$I229)),"")</f>
        <v/>
      </c>
      <c r="BF229" s="49" t="str">
        <f>IFERROR(IF($K229&lt;&gt;"SS",(VLOOKUP($D229,Customer_Demand!$D:$BF,COLUMNS($I229:BF229),0)/$I229+VLOOKUP($D229,Customer_Demand!$D:$BF,COLUMNS($I229:BF229),0)/$K229),(VLOOKUP($D229,Customer_Demand!$D:$BF,COLUMNS($I229:BF229),0)/$I229)),"")</f>
        <v/>
      </c>
      <c r="BG229" s="49" t="str">
        <f>IFERROR(IF($K229&lt;&gt;"SS",(VLOOKUP($D229,Customer_Demand!$D:$BF,COLUMNS($I229:BG229),0)/$I229+VLOOKUP($D229,Customer_Demand!$D:$BF,COLUMNS($I229:BG229),0)/$K229),(VLOOKUP($D229,Customer_Demand!$D:$BF,COLUMNS($I229:BG229),0)/$I229)),"")</f>
        <v/>
      </c>
      <c r="BH229" s="49" t="str">
        <f>IFERROR(IF($K229&lt;&gt;"SS",(VLOOKUP($D229,Customer_Demand!$D:$BF,COLUMNS($I229:BH229),0)/$I229+VLOOKUP($D229,Customer_Demand!$D:$BF,COLUMNS($I229:BH229),0)/$K229),(VLOOKUP($D229,Customer_Demand!$D:$BF,COLUMNS($I229:BH229),0)/$I229)),"")</f>
        <v/>
      </c>
      <c r="BI229" s="49" t="str">
        <f>IFERROR(IF($K229&lt;&gt;"SS",(VLOOKUP($D229,Customer_Demand!$D:$BF,COLUMNS($I229:BI229),0)/$I229+VLOOKUP($D229,Customer_Demand!$D:$BF,COLUMNS($I229:BI229),0)/$K229),(VLOOKUP($D229,Customer_Demand!$D:$BF,COLUMNS($I229:BI229),0)/$I229)),"")</f>
        <v/>
      </c>
      <c r="BJ229" s="49" t="str">
        <f>IFERROR(IF($K229&lt;&gt;"SS",(VLOOKUP($D229,Customer_Demand!$D:$BF,COLUMNS($I229:BJ229),0)/$I229+VLOOKUP($D229,Customer_Demand!$D:$BF,COLUMNS($I229:BJ229),0)/$K229),(VLOOKUP($D229,Customer_Demand!$D:$BF,COLUMNS($I229:BJ229),0)/$I229)),"")</f>
        <v/>
      </c>
      <c r="BK229" s="50" t="str">
        <f>IFERROR(IF($K229&lt;&gt;"SS",(VLOOKUP($D229,Customer_Demand!$D:$BF,COLUMNS($I229:BK229),0)/$I229+VLOOKUP($D229,Customer_Demand!$D:$BF,COLUMNS($I229:BK229),0)/$K229),(VLOOKUP($D229,Customer_Demand!$D:$BF,COLUMNS($I229:BK229),0)/$I229)),"")</f>
        <v/>
      </c>
      <c r="BL229" s="18"/>
    </row>
    <row r="230" spans="2:64" x14ac:dyDescent="0.2">
      <c r="B230" s="12" t="str">
        <f t="shared" si="19"/>
        <v/>
      </c>
      <c r="C230" s="45" t="str">
        <f>IF((Customer_Demand!C230)&lt;&gt;"",Customer_Demand!C230,"")</f>
        <v/>
      </c>
      <c r="D230" s="45" t="str">
        <f>IF(C230&lt;&gt;"",Customer_Demand!D230,"")</f>
        <v/>
      </c>
      <c r="E230" s="51" t="str">
        <f>IF(C230&lt;&gt;"",Customer_Demand!E230,"")</f>
        <v/>
      </c>
      <c r="F230" s="47" t="str">
        <f>IF(C230&lt;&gt;"",VLOOKUP(D230,Customer_Demand!$D$5:$F$1005,3,0),"")</f>
        <v/>
      </c>
      <c r="G230" s="48" t="str">
        <f t="shared" si="16"/>
        <v/>
      </c>
      <c r="H230" s="48" t="str">
        <f t="shared" si="17"/>
        <v/>
      </c>
      <c r="I230" s="48" t="str">
        <f>IFERROR(IF(C230&lt;&gt;"",VLOOKUP($H230,SMT_Cycle_Time_Data!$F:$Q,4,0),""),"SGR Not Defined")</f>
        <v/>
      </c>
      <c r="J230" s="48" t="str">
        <f t="shared" si="18"/>
        <v/>
      </c>
      <c r="K230" s="48" t="str">
        <f>IF(C230&lt;&gt;"",IFERROR(VLOOKUP($J230,SMT_Cycle_Time_Data!$F:$Q,4,0),"SS"),"")</f>
        <v/>
      </c>
      <c r="L230" s="49" t="str">
        <f>IFERROR(IF($K230&lt;&gt;"SS",(VLOOKUP($D230,Customer_Demand!$D:$BF,COLUMNS($I230:L230),0)/$I230+VLOOKUP($D230,Customer_Demand!$D:$BF,COLUMNS($I230:L230),0)/$K230),(VLOOKUP($D230,Customer_Demand!$D:$BF,COLUMNS($I230:L230),0)/$I230)),"")</f>
        <v/>
      </c>
      <c r="M230" s="49" t="str">
        <f>IFERROR(IF($K230&lt;&gt;"SS",(VLOOKUP($D230,Customer_Demand!$D:$BF,COLUMNS($I230:M230),0)/$I230+VLOOKUP($D230,Customer_Demand!$D:$BF,COLUMNS($I230:M230),0)/$K230),(VLOOKUP($D230,Customer_Demand!$D:$BF,COLUMNS($I230:M230),0)/$I230)),"")</f>
        <v/>
      </c>
      <c r="N230" s="49" t="str">
        <f>IFERROR(IF($K230&lt;&gt;"SS",(VLOOKUP($D230,Customer_Demand!$D:$BF,COLUMNS($I230:N230),0)/$I230+VLOOKUP($D230,Customer_Demand!$D:$BF,COLUMNS($I230:N230),0)/$K230),(VLOOKUP($D230,Customer_Demand!$D:$BF,COLUMNS($I230:N230),0)/$I230)),"")</f>
        <v/>
      </c>
      <c r="O230" s="49" t="str">
        <f>IFERROR(IF($K230&lt;&gt;"SS",(VLOOKUP($D230,Customer_Demand!$D:$BF,COLUMNS($I230:O230),0)/$I230+VLOOKUP($D230,Customer_Demand!$D:$BF,COLUMNS($I230:O230),0)/$K230),(VLOOKUP($D230,Customer_Demand!$D:$BF,COLUMNS($I230:O230),0)/$I230)),"")</f>
        <v/>
      </c>
      <c r="P230" s="49" t="str">
        <f>IFERROR(IF($K230&lt;&gt;"SS",(VLOOKUP($D230,Customer_Demand!$D:$BF,COLUMNS($I230:P230),0)/$I230+VLOOKUP($D230,Customer_Demand!$D:$BF,COLUMNS($I230:P230),0)/$K230),(VLOOKUP($D230,Customer_Demand!$D:$BF,COLUMNS($I230:P230),0)/$I230)),"")</f>
        <v/>
      </c>
      <c r="Q230" s="49" t="str">
        <f>IFERROR(IF($K230&lt;&gt;"SS",(VLOOKUP($D230,Customer_Demand!$D:$BF,COLUMNS($I230:Q230),0)/$I230+VLOOKUP($D230,Customer_Demand!$D:$BF,COLUMNS($I230:Q230),0)/$K230),(VLOOKUP($D230,Customer_Demand!$D:$BF,COLUMNS($I230:Q230),0)/$I230)),"")</f>
        <v/>
      </c>
      <c r="R230" s="49" t="str">
        <f>IFERROR(IF($K230&lt;&gt;"SS",(VLOOKUP($D230,Customer_Demand!$D:$BF,COLUMNS($I230:R230),0)/$I230+VLOOKUP($D230,Customer_Demand!$D:$BF,COLUMNS($I230:R230),0)/$K230),(VLOOKUP($D230,Customer_Demand!$D:$BF,COLUMNS($I230:R230),0)/$I230)),"")</f>
        <v/>
      </c>
      <c r="S230" s="49" t="str">
        <f>IFERROR(IF($K230&lt;&gt;"SS",(VLOOKUP($D230,Customer_Demand!$D:$BF,COLUMNS($I230:S230),0)/$I230+VLOOKUP($D230,Customer_Demand!$D:$BF,COLUMNS($I230:S230),0)/$K230),(VLOOKUP($D230,Customer_Demand!$D:$BF,COLUMNS($I230:S230),0)/$I230)),"")</f>
        <v/>
      </c>
      <c r="T230" s="49" t="str">
        <f>IFERROR(IF($K230&lt;&gt;"SS",(VLOOKUP($D230,Customer_Demand!$D:$BF,COLUMNS($I230:T230),0)/$I230+VLOOKUP($D230,Customer_Demand!$D:$BF,COLUMNS($I230:T230),0)/$K230),(VLOOKUP($D230,Customer_Demand!$D:$BF,COLUMNS($I230:T230),0)/$I230)),"")</f>
        <v/>
      </c>
      <c r="U230" s="49" t="str">
        <f>IFERROR(IF($K230&lt;&gt;"SS",(VLOOKUP($D230,Customer_Demand!$D:$BF,COLUMNS($I230:U230),0)/$I230+VLOOKUP($D230,Customer_Demand!$D:$BF,COLUMNS($I230:U230),0)/$K230),(VLOOKUP($D230,Customer_Demand!$D:$BF,COLUMNS($I230:U230),0)/$I230)),"")</f>
        <v/>
      </c>
      <c r="V230" s="49" t="str">
        <f>IFERROR(IF($K230&lt;&gt;"SS",(VLOOKUP($D230,Customer_Demand!$D:$BF,COLUMNS($I230:V230),0)/$I230+VLOOKUP($D230,Customer_Demand!$D:$BF,COLUMNS($I230:V230),0)/$K230),(VLOOKUP($D230,Customer_Demand!$D:$BF,COLUMNS($I230:V230),0)/$I230)),"")</f>
        <v/>
      </c>
      <c r="W230" s="49" t="str">
        <f>IFERROR(IF($K230&lt;&gt;"SS",(VLOOKUP($D230,Customer_Demand!$D:$BF,COLUMNS($I230:W230),0)/$I230+VLOOKUP($D230,Customer_Demand!$D:$BF,COLUMNS($I230:W230),0)/$K230),(VLOOKUP($D230,Customer_Demand!$D:$BF,COLUMNS($I230:W230),0)/$I230)),"")</f>
        <v/>
      </c>
      <c r="X230" s="49" t="str">
        <f>IFERROR(IF($K230&lt;&gt;"SS",(VLOOKUP($D230,Customer_Demand!$D:$BF,COLUMNS($I230:X230),0)/$I230+VLOOKUP($D230,Customer_Demand!$D:$BF,COLUMNS($I230:X230),0)/$K230),(VLOOKUP($D230,Customer_Demand!$D:$BF,COLUMNS($I230:X230),0)/$I230)),"")</f>
        <v/>
      </c>
      <c r="Y230" s="49" t="str">
        <f>IFERROR(IF($K230&lt;&gt;"SS",(VLOOKUP($D230,Customer_Demand!$D:$BF,COLUMNS($I230:Y230),0)/$I230+VLOOKUP($D230,Customer_Demand!$D:$BF,COLUMNS($I230:Y230),0)/$K230),(VLOOKUP($D230,Customer_Demand!$D:$BF,COLUMNS($I230:Y230),0)/$I230)),"")</f>
        <v/>
      </c>
      <c r="Z230" s="49" t="str">
        <f>IFERROR(IF($K230&lt;&gt;"SS",(VLOOKUP($D230,Customer_Demand!$D:$BF,COLUMNS($I230:Z230),0)/$I230+VLOOKUP($D230,Customer_Demand!$D:$BF,COLUMNS($I230:Z230),0)/$K230),(VLOOKUP($D230,Customer_Demand!$D:$BF,COLUMNS($I230:Z230),0)/$I230)),"")</f>
        <v/>
      </c>
      <c r="AA230" s="49" t="str">
        <f>IFERROR(IF($K230&lt;&gt;"SS",(VLOOKUP($D230,Customer_Demand!$D:$BF,COLUMNS($I230:AA230),0)/$I230+VLOOKUP($D230,Customer_Demand!$D:$BF,COLUMNS($I230:AA230),0)/$K230),(VLOOKUP($D230,Customer_Demand!$D:$BF,COLUMNS($I230:AA230),0)/$I230)),"")</f>
        <v/>
      </c>
      <c r="AB230" s="49" t="str">
        <f>IFERROR(IF($K230&lt;&gt;"SS",(VLOOKUP($D230,Customer_Demand!$D:$BF,COLUMNS($I230:AB230),0)/$I230+VLOOKUP($D230,Customer_Demand!$D:$BF,COLUMNS($I230:AB230),0)/$K230),(VLOOKUP($D230,Customer_Demand!$D:$BF,COLUMNS($I230:AB230),0)/$I230)),"")</f>
        <v/>
      </c>
      <c r="AC230" s="49" t="str">
        <f>IFERROR(IF($K230&lt;&gt;"SS",(VLOOKUP($D230,Customer_Demand!$D:$BF,COLUMNS($I230:AC230),0)/$I230+VLOOKUP($D230,Customer_Demand!$D:$BF,COLUMNS($I230:AC230),0)/$K230),(VLOOKUP($D230,Customer_Demand!$D:$BF,COLUMNS($I230:AC230),0)/$I230)),"")</f>
        <v/>
      </c>
      <c r="AD230" s="49" t="str">
        <f>IFERROR(IF($K230&lt;&gt;"SS",(VLOOKUP($D230,Customer_Demand!$D:$BF,COLUMNS($I230:AD230),0)/$I230+VLOOKUP($D230,Customer_Demand!$D:$BF,COLUMNS($I230:AD230),0)/$K230),(VLOOKUP($D230,Customer_Demand!$D:$BF,COLUMNS($I230:AD230),0)/$I230)),"")</f>
        <v/>
      </c>
      <c r="AE230" s="49" t="str">
        <f>IFERROR(IF($K230&lt;&gt;"SS",(VLOOKUP($D230,Customer_Demand!$D:$BF,COLUMNS($I230:AE230),0)/$I230+VLOOKUP($D230,Customer_Demand!$D:$BF,COLUMNS($I230:AE230),0)/$K230),(VLOOKUP($D230,Customer_Demand!$D:$BF,COLUMNS($I230:AE230),0)/$I230)),"")</f>
        <v/>
      </c>
      <c r="AF230" s="49" t="str">
        <f>IFERROR(IF($K230&lt;&gt;"SS",(VLOOKUP($D230,Customer_Demand!$D:$BF,COLUMNS($I230:AF230),0)/$I230+VLOOKUP($D230,Customer_Demand!$D:$BF,COLUMNS($I230:AF230),0)/$K230),(VLOOKUP($D230,Customer_Demand!$D:$BF,COLUMNS($I230:AF230),0)/$I230)),"")</f>
        <v/>
      </c>
      <c r="AG230" s="49" t="str">
        <f>IFERROR(IF($K230&lt;&gt;"SS",(VLOOKUP($D230,Customer_Demand!$D:$BF,COLUMNS($I230:AG230),0)/$I230+VLOOKUP($D230,Customer_Demand!$D:$BF,COLUMNS($I230:AG230),0)/$K230),(VLOOKUP($D230,Customer_Demand!$D:$BF,COLUMNS($I230:AG230),0)/$I230)),"")</f>
        <v/>
      </c>
      <c r="AH230" s="49" t="str">
        <f>IFERROR(IF($K230&lt;&gt;"SS",(VLOOKUP($D230,Customer_Demand!$D:$BF,COLUMNS($I230:AH230),0)/$I230+VLOOKUP($D230,Customer_Demand!$D:$BF,COLUMNS($I230:AH230),0)/$K230),(VLOOKUP($D230,Customer_Demand!$D:$BF,COLUMNS($I230:AH230),0)/$I230)),"")</f>
        <v/>
      </c>
      <c r="AI230" s="49" t="str">
        <f>IFERROR(IF($K230&lt;&gt;"SS",(VLOOKUP($D230,Customer_Demand!$D:$BF,COLUMNS($I230:AI230),0)/$I230+VLOOKUP($D230,Customer_Demand!$D:$BF,COLUMNS($I230:AI230),0)/$K230),(VLOOKUP($D230,Customer_Demand!$D:$BF,COLUMNS($I230:AI230),0)/$I230)),"")</f>
        <v/>
      </c>
      <c r="AJ230" s="49" t="str">
        <f>IFERROR(IF($K230&lt;&gt;"SS",(VLOOKUP($D230,Customer_Demand!$D:$BF,COLUMNS($I230:AJ230),0)/$I230+VLOOKUP($D230,Customer_Demand!$D:$BF,COLUMNS($I230:AJ230),0)/$K230),(VLOOKUP($D230,Customer_Demand!$D:$BF,COLUMNS($I230:AJ230),0)/$I230)),"")</f>
        <v/>
      </c>
      <c r="AK230" s="49" t="str">
        <f>IFERROR(IF($K230&lt;&gt;"SS",(VLOOKUP($D230,Customer_Demand!$D:$BF,COLUMNS($I230:AK230),0)/$I230+VLOOKUP($D230,Customer_Demand!$D:$BF,COLUMNS($I230:AK230),0)/$K230),(VLOOKUP($D230,Customer_Demand!$D:$BF,COLUMNS($I230:AK230),0)/$I230)),"")</f>
        <v/>
      </c>
      <c r="AL230" s="49" t="str">
        <f>IFERROR(IF($K230&lt;&gt;"SS",(VLOOKUP($D230,Customer_Demand!$D:$BF,COLUMNS($I230:AL230),0)/$I230+VLOOKUP($D230,Customer_Demand!$D:$BF,COLUMNS($I230:AL230),0)/$K230),(VLOOKUP($D230,Customer_Demand!$D:$BF,COLUMNS($I230:AL230),0)/$I230)),"")</f>
        <v/>
      </c>
      <c r="AM230" s="49" t="str">
        <f>IFERROR(IF($K230&lt;&gt;"SS",(VLOOKUP($D230,Customer_Demand!$D:$BF,COLUMNS($I230:AM230),0)/$I230+VLOOKUP($D230,Customer_Demand!$D:$BF,COLUMNS($I230:AM230),0)/$K230),(VLOOKUP($D230,Customer_Demand!$D:$BF,COLUMNS($I230:AM230),0)/$I230)),"")</f>
        <v/>
      </c>
      <c r="AN230" s="49" t="str">
        <f>IFERROR(IF($K230&lt;&gt;"SS",(VLOOKUP($D230,Customer_Demand!$D:$BF,COLUMNS($I230:AN230),0)/$I230+VLOOKUP($D230,Customer_Demand!$D:$BF,COLUMNS($I230:AN230),0)/$K230),(VLOOKUP($D230,Customer_Demand!$D:$BF,COLUMNS($I230:AN230),0)/$I230)),"")</f>
        <v/>
      </c>
      <c r="AO230" s="49" t="str">
        <f>IFERROR(IF($K230&lt;&gt;"SS",(VLOOKUP($D230,Customer_Demand!$D:$BF,COLUMNS($I230:AO230),0)/$I230+VLOOKUP($D230,Customer_Demand!$D:$BF,COLUMNS($I230:AO230),0)/$K230),(VLOOKUP($D230,Customer_Demand!$D:$BF,COLUMNS($I230:AO230),0)/$I230)),"")</f>
        <v/>
      </c>
      <c r="AP230" s="49" t="str">
        <f>IFERROR(IF($K230&lt;&gt;"SS",(VLOOKUP($D230,Customer_Demand!$D:$BF,COLUMNS($I230:AP230),0)/$I230+VLOOKUP($D230,Customer_Demand!$D:$BF,COLUMNS($I230:AP230),0)/$K230),(VLOOKUP($D230,Customer_Demand!$D:$BF,COLUMNS($I230:AP230),0)/$I230)),"")</f>
        <v/>
      </c>
      <c r="AQ230" s="49" t="str">
        <f>IFERROR(IF($K230&lt;&gt;"SS",(VLOOKUP($D230,Customer_Demand!$D:$BF,COLUMNS($I230:AQ230),0)/$I230+VLOOKUP($D230,Customer_Demand!$D:$BF,COLUMNS($I230:AQ230),0)/$K230),(VLOOKUP($D230,Customer_Demand!$D:$BF,COLUMNS($I230:AQ230),0)/$I230)),"")</f>
        <v/>
      </c>
      <c r="AR230" s="49" t="str">
        <f>IFERROR(IF($K230&lt;&gt;"SS",(VLOOKUP($D230,Customer_Demand!$D:$BF,COLUMNS($I230:AR230),0)/$I230+VLOOKUP($D230,Customer_Demand!$D:$BF,COLUMNS($I230:AR230),0)/$K230),(VLOOKUP($D230,Customer_Demand!$D:$BF,COLUMNS($I230:AR230),0)/$I230)),"")</f>
        <v/>
      </c>
      <c r="AS230" s="49" t="str">
        <f>IFERROR(IF($K230&lt;&gt;"SS",(VLOOKUP($D230,Customer_Demand!$D:$BF,COLUMNS($I230:AS230),0)/$I230+VLOOKUP($D230,Customer_Demand!$D:$BF,COLUMNS($I230:AS230),0)/$K230),(VLOOKUP($D230,Customer_Demand!$D:$BF,COLUMNS($I230:AS230),0)/$I230)),"")</f>
        <v/>
      </c>
      <c r="AT230" s="49" t="str">
        <f>IFERROR(IF($K230&lt;&gt;"SS",(VLOOKUP($D230,Customer_Demand!$D:$BF,COLUMNS($I230:AT230),0)/$I230+VLOOKUP($D230,Customer_Demand!$D:$BF,COLUMNS($I230:AT230),0)/$K230),(VLOOKUP($D230,Customer_Demand!$D:$BF,COLUMNS($I230:AT230),0)/$I230)),"")</f>
        <v/>
      </c>
      <c r="AU230" s="49" t="str">
        <f>IFERROR(IF($K230&lt;&gt;"SS",(VLOOKUP($D230,Customer_Demand!$D:$BF,COLUMNS($I230:AU230),0)/$I230+VLOOKUP($D230,Customer_Demand!$D:$BF,COLUMNS($I230:AU230),0)/$K230),(VLOOKUP($D230,Customer_Demand!$D:$BF,COLUMNS($I230:AU230),0)/$I230)),"")</f>
        <v/>
      </c>
      <c r="AV230" s="49" t="str">
        <f>IFERROR(IF($K230&lt;&gt;"SS",(VLOOKUP($D230,Customer_Demand!$D:$BF,COLUMNS($I230:AV230),0)/$I230+VLOOKUP($D230,Customer_Demand!$D:$BF,COLUMNS($I230:AV230),0)/$K230),(VLOOKUP($D230,Customer_Demand!$D:$BF,COLUMNS($I230:AV230),0)/$I230)),"")</f>
        <v/>
      </c>
      <c r="AW230" s="49" t="str">
        <f>IFERROR(IF($K230&lt;&gt;"SS",(VLOOKUP($D230,Customer_Demand!$D:$BF,COLUMNS($I230:AW230),0)/$I230+VLOOKUP($D230,Customer_Demand!$D:$BF,COLUMNS($I230:AW230),0)/$K230),(VLOOKUP($D230,Customer_Demand!$D:$BF,COLUMNS($I230:AW230),0)/$I230)),"")</f>
        <v/>
      </c>
      <c r="AX230" s="49" t="str">
        <f>IFERROR(IF($K230&lt;&gt;"SS",(VLOOKUP($D230,Customer_Demand!$D:$BF,COLUMNS($I230:AX230),0)/$I230+VLOOKUP($D230,Customer_Demand!$D:$BF,COLUMNS($I230:AX230),0)/$K230),(VLOOKUP($D230,Customer_Demand!$D:$BF,COLUMNS($I230:AX230),0)/$I230)),"")</f>
        <v/>
      </c>
      <c r="AY230" s="49" t="str">
        <f>IFERROR(IF($K230&lt;&gt;"SS",(VLOOKUP($D230,Customer_Demand!$D:$BF,COLUMNS($I230:AY230),0)/$I230+VLOOKUP($D230,Customer_Demand!$D:$BF,COLUMNS($I230:AY230),0)/$K230),(VLOOKUP($D230,Customer_Demand!$D:$BF,COLUMNS($I230:AY230),0)/$I230)),"")</f>
        <v/>
      </c>
      <c r="AZ230" s="49" t="str">
        <f>IFERROR(IF($K230&lt;&gt;"SS",(VLOOKUP($D230,Customer_Demand!$D:$BF,COLUMNS($I230:AZ230),0)/$I230+VLOOKUP($D230,Customer_Demand!$D:$BF,COLUMNS($I230:AZ230),0)/$K230),(VLOOKUP($D230,Customer_Demand!$D:$BF,COLUMNS($I230:AZ230),0)/$I230)),"")</f>
        <v/>
      </c>
      <c r="BA230" s="49" t="str">
        <f>IFERROR(IF($K230&lt;&gt;"SS",(VLOOKUP($D230,Customer_Demand!$D:$BF,COLUMNS($I230:BA230),0)/$I230+VLOOKUP($D230,Customer_Demand!$D:$BF,COLUMNS($I230:BA230),0)/$K230),(VLOOKUP($D230,Customer_Demand!$D:$BF,COLUMNS($I230:BA230),0)/$I230)),"")</f>
        <v/>
      </c>
      <c r="BB230" s="49" t="str">
        <f>IFERROR(IF($K230&lt;&gt;"SS",(VLOOKUP($D230,Customer_Demand!$D:$BF,COLUMNS($I230:BB230),0)/$I230+VLOOKUP($D230,Customer_Demand!$D:$BF,COLUMNS($I230:BB230),0)/$K230),(VLOOKUP($D230,Customer_Demand!$D:$BF,COLUMNS($I230:BB230),0)/$I230)),"")</f>
        <v/>
      </c>
      <c r="BC230" s="49" t="str">
        <f>IFERROR(IF($K230&lt;&gt;"SS",(VLOOKUP($D230,Customer_Demand!$D:$BF,COLUMNS($I230:BC230),0)/$I230+VLOOKUP($D230,Customer_Demand!$D:$BF,COLUMNS($I230:BC230),0)/$K230),(VLOOKUP($D230,Customer_Demand!$D:$BF,COLUMNS($I230:BC230),0)/$I230)),"")</f>
        <v/>
      </c>
      <c r="BD230" s="49" t="str">
        <f>IFERROR(IF($K230&lt;&gt;"SS",(VLOOKUP($D230,Customer_Demand!$D:$BF,COLUMNS($I230:BD230),0)/$I230+VLOOKUP($D230,Customer_Demand!$D:$BF,COLUMNS($I230:BD230),0)/$K230),(VLOOKUP($D230,Customer_Demand!$D:$BF,COLUMNS($I230:BD230),0)/$I230)),"")</f>
        <v/>
      </c>
      <c r="BE230" s="49" t="str">
        <f>IFERROR(IF($K230&lt;&gt;"SS",(VLOOKUP($D230,Customer_Demand!$D:$BF,COLUMNS($I230:BE230),0)/$I230+VLOOKUP($D230,Customer_Demand!$D:$BF,COLUMNS($I230:BE230),0)/$K230),(VLOOKUP($D230,Customer_Demand!$D:$BF,COLUMNS($I230:BE230),0)/$I230)),"")</f>
        <v/>
      </c>
      <c r="BF230" s="49" t="str">
        <f>IFERROR(IF($K230&lt;&gt;"SS",(VLOOKUP($D230,Customer_Demand!$D:$BF,COLUMNS($I230:BF230),0)/$I230+VLOOKUP($D230,Customer_Demand!$D:$BF,COLUMNS($I230:BF230),0)/$K230),(VLOOKUP($D230,Customer_Demand!$D:$BF,COLUMNS($I230:BF230),0)/$I230)),"")</f>
        <v/>
      </c>
      <c r="BG230" s="49" t="str">
        <f>IFERROR(IF($K230&lt;&gt;"SS",(VLOOKUP($D230,Customer_Demand!$D:$BF,COLUMNS($I230:BG230),0)/$I230+VLOOKUP($D230,Customer_Demand!$D:$BF,COLUMNS($I230:BG230),0)/$K230),(VLOOKUP($D230,Customer_Demand!$D:$BF,COLUMNS($I230:BG230),0)/$I230)),"")</f>
        <v/>
      </c>
      <c r="BH230" s="49" t="str">
        <f>IFERROR(IF($K230&lt;&gt;"SS",(VLOOKUP($D230,Customer_Demand!$D:$BF,COLUMNS($I230:BH230),0)/$I230+VLOOKUP($D230,Customer_Demand!$D:$BF,COLUMNS($I230:BH230),0)/$K230),(VLOOKUP($D230,Customer_Demand!$D:$BF,COLUMNS($I230:BH230),0)/$I230)),"")</f>
        <v/>
      </c>
      <c r="BI230" s="49" t="str">
        <f>IFERROR(IF($K230&lt;&gt;"SS",(VLOOKUP($D230,Customer_Demand!$D:$BF,COLUMNS($I230:BI230),0)/$I230+VLOOKUP($D230,Customer_Demand!$D:$BF,COLUMNS($I230:BI230),0)/$K230),(VLOOKUP($D230,Customer_Demand!$D:$BF,COLUMNS($I230:BI230),0)/$I230)),"")</f>
        <v/>
      </c>
      <c r="BJ230" s="49" t="str">
        <f>IFERROR(IF($K230&lt;&gt;"SS",(VLOOKUP($D230,Customer_Demand!$D:$BF,COLUMNS($I230:BJ230),0)/$I230+VLOOKUP($D230,Customer_Demand!$D:$BF,COLUMNS($I230:BJ230),0)/$K230),(VLOOKUP($D230,Customer_Demand!$D:$BF,COLUMNS($I230:BJ230),0)/$I230)),"")</f>
        <v/>
      </c>
      <c r="BK230" s="50" t="str">
        <f>IFERROR(IF($K230&lt;&gt;"SS",(VLOOKUP($D230,Customer_Demand!$D:$BF,COLUMNS($I230:BK230),0)/$I230+VLOOKUP($D230,Customer_Demand!$D:$BF,COLUMNS($I230:BK230),0)/$K230),(VLOOKUP($D230,Customer_Demand!$D:$BF,COLUMNS($I230:BK230),0)/$I230)),"")</f>
        <v/>
      </c>
      <c r="BL230" s="18"/>
    </row>
    <row r="231" spans="2:64" x14ac:dyDescent="0.2">
      <c r="B231" s="12" t="str">
        <f t="shared" si="19"/>
        <v/>
      </c>
      <c r="C231" s="45" t="str">
        <f>IF((Customer_Demand!C231)&lt;&gt;"",Customer_Demand!C231,"")</f>
        <v/>
      </c>
      <c r="D231" s="45" t="str">
        <f>IF(C231&lt;&gt;"",Customer_Demand!D231,"")</f>
        <v/>
      </c>
      <c r="E231" s="51" t="str">
        <f>IF(C231&lt;&gt;"",Customer_Demand!E231,"")</f>
        <v/>
      </c>
      <c r="F231" s="47" t="str">
        <f>IF(C231&lt;&gt;"",VLOOKUP(D231,Customer_Demand!$D$5:$F$1005,3,0),"")</f>
        <v/>
      </c>
      <c r="G231" s="48" t="str">
        <f t="shared" si="16"/>
        <v/>
      </c>
      <c r="H231" s="48" t="str">
        <f t="shared" si="17"/>
        <v/>
      </c>
      <c r="I231" s="48" t="str">
        <f>IFERROR(IF(C231&lt;&gt;"",VLOOKUP($H231,SMT_Cycle_Time_Data!$F:$Q,4,0),""),"SGR Not Defined")</f>
        <v/>
      </c>
      <c r="J231" s="48" t="str">
        <f t="shared" si="18"/>
        <v/>
      </c>
      <c r="K231" s="48" t="str">
        <f>IF(C231&lt;&gt;"",IFERROR(VLOOKUP($J231,SMT_Cycle_Time_Data!$F:$Q,4,0),"SS"),"")</f>
        <v/>
      </c>
      <c r="L231" s="49" t="str">
        <f>IFERROR(IF($K231&lt;&gt;"SS",(VLOOKUP($D231,Customer_Demand!$D:$BF,COLUMNS($I231:L231),0)/$I231+VLOOKUP($D231,Customer_Demand!$D:$BF,COLUMNS($I231:L231),0)/$K231),(VLOOKUP($D231,Customer_Demand!$D:$BF,COLUMNS($I231:L231),0)/$I231)),"")</f>
        <v/>
      </c>
      <c r="M231" s="49" t="str">
        <f>IFERROR(IF($K231&lt;&gt;"SS",(VLOOKUP($D231,Customer_Demand!$D:$BF,COLUMNS($I231:M231),0)/$I231+VLOOKUP($D231,Customer_Demand!$D:$BF,COLUMNS($I231:M231),0)/$K231),(VLOOKUP($D231,Customer_Demand!$D:$BF,COLUMNS($I231:M231),0)/$I231)),"")</f>
        <v/>
      </c>
      <c r="N231" s="49" t="str">
        <f>IFERROR(IF($K231&lt;&gt;"SS",(VLOOKUP($D231,Customer_Demand!$D:$BF,COLUMNS($I231:N231),0)/$I231+VLOOKUP($D231,Customer_Demand!$D:$BF,COLUMNS($I231:N231),0)/$K231),(VLOOKUP($D231,Customer_Demand!$D:$BF,COLUMNS($I231:N231),0)/$I231)),"")</f>
        <v/>
      </c>
      <c r="O231" s="49" t="str">
        <f>IFERROR(IF($K231&lt;&gt;"SS",(VLOOKUP($D231,Customer_Demand!$D:$BF,COLUMNS($I231:O231),0)/$I231+VLOOKUP($D231,Customer_Demand!$D:$BF,COLUMNS($I231:O231),0)/$K231),(VLOOKUP($D231,Customer_Demand!$D:$BF,COLUMNS($I231:O231),0)/$I231)),"")</f>
        <v/>
      </c>
      <c r="P231" s="49" t="str">
        <f>IFERROR(IF($K231&lt;&gt;"SS",(VLOOKUP($D231,Customer_Demand!$D:$BF,COLUMNS($I231:P231),0)/$I231+VLOOKUP($D231,Customer_Demand!$D:$BF,COLUMNS($I231:P231),0)/$K231),(VLOOKUP($D231,Customer_Demand!$D:$BF,COLUMNS($I231:P231),0)/$I231)),"")</f>
        <v/>
      </c>
      <c r="Q231" s="49" t="str">
        <f>IFERROR(IF($K231&lt;&gt;"SS",(VLOOKUP($D231,Customer_Demand!$D:$BF,COLUMNS($I231:Q231),0)/$I231+VLOOKUP($D231,Customer_Demand!$D:$BF,COLUMNS($I231:Q231),0)/$K231),(VLOOKUP($D231,Customer_Demand!$D:$BF,COLUMNS($I231:Q231),0)/$I231)),"")</f>
        <v/>
      </c>
      <c r="R231" s="49" t="str">
        <f>IFERROR(IF($K231&lt;&gt;"SS",(VLOOKUP($D231,Customer_Demand!$D:$BF,COLUMNS($I231:R231),0)/$I231+VLOOKUP($D231,Customer_Demand!$D:$BF,COLUMNS($I231:R231),0)/$K231),(VLOOKUP($D231,Customer_Demand!$D:$BF,COLUMNS($I231:R231),0)/$I231)),"")</f>
        <v/>
      </c>
      <c r="S231" s="49" t="str">
        <f>IFERROR(IF($K231&lt;&gt;"SS",(VLOOKUP($D231,Customer_Demand!$D:$BF,COLUMNS($I231:S231),0)/$I231+VLOOKUP($D231,Customer_Demand!$D:$BF,COLUMNS($I231:S231),0)/$K231),(VLOOKUP($D231,Customer_Demand!$D:$BF,COLUMNS($I231:S231),0)/$I231)),"")</f>
        <v/>
      </c>
      <c r="T231" s="49" t="str">
        <f>IFERROR(IF($K231&lt;&gt;"SS",(VLOOKUP($D231,Customer_Demand!$D:$BF,COLUMNS($I231:T231),0)/$I231+VLOOKUP($D231,Customer_Demand!$D:$BF,COLUMNS($I231:T231),0)/$K231),(VLOOKUP($D231,Customer_Demand!$D:$BF,COLUMNS($I231:T231),0)/$I231)),"")</f>
        <v/>
      </c>
      <c r="U231" s="49" t="str">
        <f>IFERROR(IF($K231&lt;&gt;"SS",(VLOOKUP($D231,Customer_Demand!$D:$BF,COLUMNS($I231:U231),0)/$I231+VLOOKUP($D231,Customer_Demand!$D:$BF,COLUMNS($I231:U231),0)/$K231),(VLOOKUP($D231,Customer_Demand!$D:$BF,COLUMNS($I231:U231),0)/$I231)),"")</f>
        <v/>
      </c>
      <c r="V231" s="49" t="str">
        <f>IFERROR(IF($K231&lt;&gt;"SS",(VLOOKUP($D231,Customer_Demand!$D:$BF,COLUMNS($I231:V231),0)/$I231+VLOOKUP($D231,Customer_Demand!$D:$BF,COLUMNS($I231:V231),0)/$K231),(VLOOKUP($D231,Customer_Demand!$D:$BF,COLUMNS($I231:V231),0)/$I231)),"")</f>
        <v/>
      </c>
      <c r="W231" s="49" t="str">
        <f>IFERROR(IF($K231&lt;&gt;"SS",(VLOOKUP($D231,Customer_Demand!$D:$BF,COLUMNS($I231:W231),0)/$I231+VLOOKUP($D231,Customer_Demand!$D:$BF,COLUMNS($I231:W231),0)/$K231),(VLOOKUP($D231,Customer_Demand!$D:$BF,COLUMNS($I231:W231),0)/$I231)),"")</f>
        <v/>
      </c>
      <c r="X231" s="49" t="str">
        <f>IFERROR(IF($K231&lt;&gt;"SS",(VLOOKUP($D231,Customer_Demand!$D:$BF,COLUMNS($I231:X231),0)/$I231+VLOOKUP($D231,Customer_Demand!$D:$BF,COLUMNS($I231:X231),0)/$K231),(VLOOKUP($D231,Customer_Demand!$D:$BF,COLUMNS($I231:X231),0)/$I231)),"")</f>
        <v/>
      </c>
      <c r="Y231" s="49" t="str">
        <f>IFERROR(IF($K231&lt;&gt;"SS",(VLOOKUP($D231,Customer_Demand!$D:$BF,COLUMNS($I231:Y231),0)/$I231+VLOOKUP($D231,Customer_Demand!$D:$BF,COLUMNS($I231:Y231),0)/$K231),(VLOOKUP($D231,Customer_Demand!$D:$BF,COLUMNS($I231:Y231),0)/$I231)),"")</f>
        <v/>
      </c>
      <c r="Z231" s="49" t="str">
        <f>IFERROR(IF($K231&lt;&gt;"SS",(VLOOKUP($D231,Customer_Demand!$D:$BF,COLUMNS($I231:Z231),0)/$I231+VLOOKUP($D231,Customer_Demand!$D:$BF,COLUMNS($I231:Z231),0)/$K231),(VLOOKUP($D231,Customer_Demand!$D:$BF,COLUMNS($I231:Z231),0)/$I231)),"")</f>
        <v/>
      </c>
      <c r="AA231" s="49" t="str">
        <f>IFERROR(IF($K231&lt;&gt;"SS",(VLOOKUP($D231,Customer_Demand!$D:$BF,COLUMNS($I231:AA231),0)/$I231+VLOOKUP($D231,Customer_Demand!$D:$BF,COLUMNS($I231:AA231),0)/$K231),(VLOOKUP($D231,Customer_Demand!$D:$BF,COLUMNS($I231:AA231),0)/$I231)),"")</f>
        <v/>
      </c>
      <c r="AB231" s="49" t="str">
        <f>IFERROR(IF($K231&lt;&gt;"SS",(VLOOKUP($D231,Customer_Demand!$D:$BF,COLUMNS($I231:AB231),0)/$I231+VLOOKUP($D231,Customer_Demand!$D:$BF,COLUMNS($I231:AB231),0)/$K231),(VLOOKUP($D231,Customer_Demand!$D:$BF,COLUMNS($I231:AB231),0)/$I231)),"")</f>
        <v/>
      </c>
      <c r="AC231" s="49" t="str">
        <f>IFERROR(IF($K231&lt;&gt;"SS",(VLOOKUP($D231,Customer_Demand!$D:$BF,COLUMNS($I231:AC231),0)/$I231+VLOOKUP($D231,Customer_Demand!$D:$BF,COLUMNS($I231:AC231),0)/$K231),(VLOOKUP($D231,Customer_Demand!$D:$BF,COLUMNS($I231:AC231),0)/$I231)),"")</f>
        <v/>
      </c>
      <c r="AD231" s="49" t="str">
        <f>IFERROR(IF($K231&lt;&gt;"SS",(VLOOKUP($D231,Customer_Demand!$D:$BF,COLUMNS($I231:AD231),0)/$I231+VLOOKUP($D231,Customer_Demand!$D:$BF,COLUMNS($I231:AD231),0)/$K231),(VLOOKUP($D231,Customer_Demand!$D:$BF,COLUMNS($I231:AD231),0)/$I231)),"")</f>
        <v/>
      </c>
      <c r="AE231" s="49" t="str">
        <f>IFERROR(IF($K231&lt;&gt;"SS",(VLOOKUP($D231,Customer_Demand!$D:$BF,COLUMNS($I231:AE231),0)/$I231+VLOOKUP($D231,Customer_Demand!$D:$BF,COLUMNS($I231:AE231),0)/$K231),(VLOOKUP($D231,Customer_Demand!$D:$BF,COLUMNS($I231:AE231),0)/$I231)),"")</f>
        <v/>
      </c>
      <c r="AF231" s="49" t="str">
        <f>IFERROR(IF($K231&lt;&gt;"SS",(VLOOKUP($D231,Customer_Demand!$D:$BF,COLUMNS($I231:AF231),0)/$I231+VLOOKUP($D231,Customer_Demand!$D:$BF,COLUMNS($I231:AF231),0)/$K231),(VLOOKUP($D231,Customer_Demand!$D:$BF,COLUMNS($I231:AF231),0)/$I231)),"")</f>
        <v/>
      </c>
      <c r="AG231" s="49" t="str">
        <f>IFERROR(IF($K231&lt;&gt;"SS",(VLOOKUP($D231,Customer_Demand!$D:$BF,COLUMNS($I231:AG231),0)/$I231+VLOOKUP($D231,Customer_Demand!$D:$BF,COLUMNS($I231:AG231),0)/$K231),(VLOOKUP($D231,Customer_Demand!$D:$BF,COLUMNS($I231:AG231),0)/$I231)),"")</f>
        <v/>
      </c>
      <c r="AH231" s="49" t="str">
        <f>IFERROR(IF($K231&lt;&gt;"SS",(VLOOKUP($D231,Customer_Demand!$D:$BF,COLUMNS($I231:AH231),0)/$I231+VLOOKUP($D231,Customer_Demand!$D:$BF,COLUMNS($I231:AH231),0)/$K231),(VLOOKUP($D231,Customer_Demand!$D:$BF,COLUMNS($I231:AH231),0)/$I231)),"")</f>
        <v/>
      </c>
      <c r="AI231" s="49" t="str">
        <f>IFERROR(IF($K231&lt;&gt;"SS",(VLOOKUP($D231,Customer_Demand!$D:$BF,COLUMNS($I231:AI231),0)/$I231+VLOOKUP($D231,Customer_Demand!$D:$BF,COLUMNS($I231:AI231),0)/$K231),(VLOOKUP($D231,Customer_Demand!$D:$BF,COLUMNS($I231:AI231),0)/$I231)),"")</f>
        <v/>
      </c>
      <c r="AJ231" s="49" t="str">
        <f>IFERROR(IF($K231&lt;&gt;"SS",(VLOOKUP($D231,Customer_Demand!$D:$BF,COLUMNS($I231:AJ231),0)/$I231+VLOOKUP($D231,Customer_Demand!$D:$BF,COLUMNS($I231:AJ231),0)/$K231),(VLOOKUP($D231,Customer_Demand!$D:$BF,COLUMNS($I231:AJ231),0)/$I231)),"")</f>
        <v/>
      </c>
      <c r="AK231" s="49" t="str">
        <f>IFERROR(IF($K231&lt;&gt;"SS",(VLOOKUP($D231,Customer_Demand!$D:$BF,COLUMNS($I231:AK231),0)/$I231+VLOOKUP($D231,Customer_Demand!$D:$BF,COLUMNS($I231:AK231),0)/$K231),(VLOOKUP($D231,Customer_Demand!$D:$BF,COLUMNS($I231:AK231),0)/$I231)),"")</f>
        <v/>
      </c>
      <c r="AL231" s="49" t="str">
        <f>IFERROR(IF($K231&lt;&gt;"SS",(VLOOKUP($D231,Customer_Demand!$D:$BF,COLUMNS($I231:AL231),0)/$I231+VLOOKUP($D231,Customer_Demand!$D:$BF,COLUMNS($I231:AL231),0)/$K231),(VLOOKUP($D231,Customer_Demand!$D:$BF,COLUMNS($I231:AL231),0)/$I231)),"")</f>
        <v/>
      </c>
      <c r="AM231" s="49" t="str">
        <f>IFERROR(IF($K231&lt;&gt;"SS",(VLOOKUP($D231,Customer_Demand!$D:$BF,COLUMNS($I231:AM231),0)/$I231+VLOOKUP($D231,Customer_Demand!$D:$BF,COLUMNS($I231:AM231),0)/$K231),(VLOOKUP($D231,Customer_Demand!$D:$BF,COLUMNS($I231:AM231),0)/$I231)),"")</f>
        <v/>
      </c>
      <c r="AN231" s="49" t="str">
        <f>IFERROR(IF($K231&lt;&gt;"SS",(VLOOKUP($D231,Customer_Demand!$D:$BF,COLUMNS($I231:AN231),0)/$I231+VLOOKUP($D231,Customer_Demand!$D:$BF,COLUMNS($I231:AN231),0)/$K231),(VLOOKUP($D231,Customer_Demand!$D:$BF,COLUMNS($I231:AN231),0)/$I231)),"")</f>
        <v/>
      </c>
      <c r="AO231" s="49" t="str">
        <f>IFERROR(IF($K231&lt;&gt;"SS",(VLOOKUP($D231,Customer_Demand!$D:$BF,COLUMNS($I231:AO231),0)/$I231+VLOOKUP($D231,Customer_Demand!$D:$BF,COLUMNS($I231:AO231),0)/$K231),(VLOOKUP($D231,Customer_Demand!$D:$BF,COLUMNS($I231:AO231),0)/$I231)),"")</f>
        <v/>
      </c>
      <c r="AP231" s="49" t="str">
        <f>IFERROR(IF($K231&lt;&gt;"SS",(VLOOKUP($D231,Customer_Demand!$D:$BF,COLUMNS($I231:AP231),0)/$I231+VLOOKUP($D231,Customer_Demand!$D:$BF,COLUMNS($I231:AP231),0)/$K231),(VLOOKUP($D231,Customer_Demand!$D:$BF,COLUMNS($I231:AP231),0)/$I231)),"")</f>
        <v/>
      </c>
      <c r="AQ231" s="49" t="str">
        <f>IFERROR(IF($K231&lt;&gt;"SS",(VLOOKUP($D231,Customer_Demand!$D:$BF,COLUMNS($I231:AQ231),0)/$I231+VLOOKUP($D231,Customer_Demand!$D:$BF,COLUMNS($I231:AQ231),0)/$K231),(VLOOKUP($D231,Customer_Demand!$D:$BF,COLUMNS($I231:AQ231),0)/$I231)),"")</f>
        <v/>
      </c>
      <c r="AR231" s="49" t="str">
        <f>IFERROR(IF($K231&lt;&gt;"SS",(VLOOKUP($D231,Customer_Demand!$D:$BF,COLUMNS($I231:AR231),0)/$I231+VLOOKUP($D231,Customer_Demand!$D:$BF,COLUMNS($I231:AR231),0)/$K231),(VLOOKUP($D231,Customer_Demand!$D:$BF,COLUMNS($I231:AR231),0)/$I231)),"")</f>
        <v/>
      </c>
      <c r="AS231" s="49" t="str">
        <f>IFERROR(IF($K231&lt;&gt;"SS",(VLOOKUP($D231,Customer_Demand!$D:$BF,COLUMNS($I231:AS231),0)/$I231+VLOOKUP($D231,Customer_Demand!$D:$BF,COLUMNS($I231:AS231),0)/$K231),(VLOOKUP($D231,Customer_Demand!$D:$BF,COLUMNS($I231:AS231),0)/$I231)),"")</f>
        <v/>
      </c>
      <c r="AT231" s="49" t="str">
        <f>IFERROR(IF($K231&lt;&gt;"SS",(VLOOKUP($D231,Customer_Demand!$D:$BF,COLUMNS($I231:AT231),0)/$I231+VLOOKUP($D231,Customer_Demand!$D:$BF,COLUMNS($I231:AT231),0)/$K231),(VLOOKUP($D231,Customer_Demand!$D:$BF,COLUMNS($I231:AT231),0)/$I231)),"")</f>
        <v/>
      </c>
      <c r="AU231" s="49" t="str">
        <f>IFERROR(IF($K231&lt;&gt;"SS",(VLOOKUP($D231,Customer_Demand!$D:$BF,COLUMNS($I231:AU231),0)/$I231+VLOOKUP($D231,Customer_Demand!$D:$BF,COLUMNS($I231:AU231),0)/$K231),(VLOOKUP($D231,Customer_Demand!$D:$BF,COLUMNS($I231:AU231),0)/$I231)),"")</f>
        <v/>
      </c>
      <c r="AV231" s="49" t="str">
        <f>IFERROR(IF($K231&lt;&gt;"SS",(VLOOKUP($D231,Customer_Demand!$D:$BF,COLUMNS($I231:AV231),0)/$I231+VLOOKUP($D231,Customer_Demand!$D:$BF,COLUMNS($I231:AV231),0)/$K231),(VLOOKUP($D231,Customer_Demand!$D:$BF,COLUMNS($I231:AV231),0)/$I231)),"")</f>
        <v/>
      </c>
      <c r="AW231" s="49" t="str">
        <f>IFERROR(IF($K231&lt;&gt;"SS",(VLOOKUP($D231,Customer_Demand!$D:$BF,COLUMNS($I231:AW231),0)/$I231+VLOOKUP($D231,Customer_Demand!$D:$BF,COLUMNS($I231:AW231),0)/$K231),(VLOOKUP($D231,Customer_Demand!$D:$BF,COLUMNS($I231:AW231),0)/$I231)),"")</f>
        <v/>
      </c>
      <c r="AX231" s="49" t="str">
        <f>IFERROR(IF($K231&lt;&gt;"SS",(VLOOKUP($D231,Customer_Demand!$D:$BF,COLUMNS($I231:AX231),0)/$I231+VLOOKUP($D231,Customer_Demand!$D:$BF,COLUMNS($I231:AX231),0)/$K231),(VLOOKUP($D231,Customer_Demand!$D:$BF,COLUMNS($I231:AX231),0)/$I231)),"")</f>
        <v/>
      </c>
      <c r="AY231" s="49" t="str">
        <f>IFERROR(IF($K231&lt;&gt;"SS",(VLOOKUP($D231,Customer_Demand!$D:$BF,COLUMNS($I231:AY231),0)/$I231+VLOOKUP($D231,Customer_Demand!$D:$BF,COLUMNS($I231:AY231),0)/$K231),(VLOOKUP($D231,Customer_Demand!$D:$BF,COLUMNS($I231:AY231),0)/$I231)),"")</f>
        <v/>
      </c>
      <c r="AZ231" s="49" t="str">
        <f>IFERROR(IF($K231&lt;&gt;"SS",(VLOOKUP($D231,Customer_Demand!$D:$BF,COLUMNS($I231:AZ231),0)/$I231+VLOOKUP($D231,Customer_Demand!$D:$BF,COLUMNS($I231:AZ231),0)/$K231),(VLOOKUP($D231,Customer_Demand!$D:$BF,COLUMNS($I231:AZ231),0)/$I231)),"")</f>
        <v/>
      </c>
      <c r="BA231" s="49" t="str">
        <f>IFERROR(IF($K231&lt;&gt;"SS",(VLOOKUP($D231,Customer_Demand!$D:$BF,COLUMNS($I231:BA231),0)/$I231+VLOOKUP($D231,Customer_Demand!$D:$BF,COLUMNS($I231:BA231),0)/$K231),(VLOOKUP($D231,Customer_Demand!$D:$BF,COLUMNS($I231:BA231),0)/$I231)),"")</f>
        <v/>
      </c>
      <c r="BB231" s="49" t="str">
        <f>IFERROR(IF($K231&lt;&gt;"SS",(VLOOKUP($D231,Customer_Demand!$D:$BF,COLUMNS($I231:BB231),0)/$I231+VLOOKUP($D231,Customer_Demand!$D:$BF,COLUMNS($I231:BB231),0)/$K231),(VLOOKUP($D231,Customer_Demand!$D:$BF,COLUMNS($I231:BB231),0)/$I231)),"")</f>
        <v/>
      </c>
      <c r="BC231" s="49" t="str">
        <f>IFERROR(IF($K231&lt;&gt;"SS",(VLOOKUP($D231,Customer_Demand!$D:$BF,COLUMNS($I231:BC231),0)/$I231+VLOOKUP($D231,Customer_Demand!$D:$BF,COLUMNS($I231:BC231),0)/$K231),(VLOOKUP($D231,Customer_Demand!$D:$BF,COLUMNS($I231:BC231),0)/$I231)),"")</f>
        <v/>
      </c>
      <c r="BD231" s="49" t="str">
        <f>IFERROR(IF($K231&lt;&gt;"SS",(VLOOKUP($D231,Customer_Demand!$D:$BF,COLUMNS($I231:BD231),0)/$I231+VLOOKUP($D231,Customer_Demand!$D:$BF,COLUMNS($I231:BD231),0)/$K231),(VLOOKUP($D231,Customer_Demand!$D:$BF,COLUMNS($I231:BD231),0)/$I231)),"")</f>
        <v/>
      </c>
      <c r="BE231" s="49" t="str">
        <f>IFERROR(IF($K231&lt;&gt;"SS",(VLOOKUP($D231,Customer_Demand!$D:$BF,COLUMNS($I231:BE231),0)/$I231+VLOOKUP($D231,Customer_Demand!$D:$BF,COLUMNS($I231:BE231),0)/$K231),(VLOOKUP($D231,Customer_Demand!$D:$BF,COLUMNS($I231:BE231),0)/$I231)),"")</f>
        <v/>
      </c>
      <c r="BF231" s="49" t="str">
        <f>IFERROR(IF($K231&lt;&gt;"SS",(VLOOKUP($D231,Customer_Demand!$D:$BF,COLUMNS($I231:BF231),0)/$I231+VLOOKUP($D231,Customer_Demand!$D:$BF,COLUMNS($I231:BF231),0)/$K231),(VLOOKUP($D231,Customer_Demand!$D:$BF,COLUMNS($I231:BF231),0)/$I231)),"")</f>
        <v/>
      </c>
      <c r="BG231" s="49" t="str">
        <f>IFERROR(IF($K231&lt;&gt;"SS",(VLOOKUP($D231,Customer_Demand!$D:$BF,COLUMNS($I231:BG231),0)/$I231+VLOOKUP($D231,Customer_Demand!$D:$BF,COLUMNS($I231:BG231),0)/$K231),(VLOOKUP($D231,Customer_Demand!$D:$BF,COLUMNS($I231:BG231),0)/$I231)),"")</f>
        <v/>
      </c>
      <c r="BH231" s="49" t="str">
        <f>IFERROR(IF($K231&lt;&gt;"SS",(VLOOKUP($D231,Customer_Demand!$D:$BF,COLUMNS($I231:BH231),0)/$I231+VLOOKUP($D231,Customer_Demand!$D:$BF,COLUMNS($I231:BH231),0)/$K231),(VLOOKUP($D231,Customer_Demand!$D:$BF,COLUMNS($I231:BH231),0)/$I231)),"")</f>
        <v/>
      </c>
      <c r="BI231" s="49" t="str">
        <f>IFERROR(IF($K231&lt;&gt;"SS",(VLOOKUP($D231,Customer_Demand!$D:$BF,COLUMNS($I231:BI231),0)/$I231+VLOOKUP($D231,Customer_Demand!$D:$BF,COLUMNS($I231:BI231),0)/$K231),(VLOOKUP($D231,Customer_Demand!$D:$BF,COLUMNS($I231:BI231),0)/$I231)),"")</f>
        <v/>
      </c>
      <c r="BJ231" s="49" t="str">
        <f>IFERROR(IF($K231&lt;&gt;"SS",(VLOOKUP($D231,Customer_Demand!$D:$BF,COLUMNS($I231:BJ231),0)/$I231+VLOOKUP($D231,Customer_Demand!$D:$BF,COLUMNS($I231:BJ231),0)/$K231),(VLOOKUP($D231,Customer_Demand!$D:$BF,COLUMNS($I231:BJ231),0)/$I231)),"")</f>
        <v/>
      </c>
      <c r="BK231" s="50" t="str">
        <f>IFERROR(IF($K231&lt;&gt;"SS",(VLOOKUP($D231,Customer_Demand!$D:$BF,COLUMNS($I231:BK231),0)/$I231+VLOOKUP($D231,Customer_Demand!$D:$BF,COLUMNS($I231:BK231),0)/$K231),(VLOOKUP($D231,Customer_Demand!$D:$BF,COLUMNS($I231:BK231),0)/$I231)),"")</f>
        <v/>
      </c>
      <c r="BL231" s="18"/>
    </row>
    <row r="232" spans="2:64" x14ac:dyDescent="0.2">
      <c r="B232" s="12" t="str">
        <f t="shared" si="19"/>
        <v/>
      </c>
      <c r="C232" s="45" t="str">
        <f>IF((Customer_Demand!C232)&lt;&gt;"",Customer_Demand!C232,"")</f>
        <v/>
      </c>
      <c r="D232" s="45" t="str">
        <f>IF(C232&lt;&gt;"",Customer_Demand!D232,"")</f>
        <v/>
      </c>
      <c r="E232" s="51" t="str">
        <f>IF(C232&lt;&gt;"",Customer_Demand!E232,"")</f>
        <v/>
      </c>
      <c r="F232" s="47" t="str">
        <f>IF(C232&lt;&gt;"",VLOOKUP(D232,Customer_Demand!$D$5:$F$1005,3,0),"")</f>
        <v/>
      </c>
      <c r="G232" s="48" t="str">
        <f t="shared" si="16"/>
        <v/>
      </c>
      <c r="H232" s="48" t="str">
        <f t="shared" si="17"/>
        <v/>
      </c>
      <c r="I232" s="48" t="str">
        <f>IFERROR(IF(C232&lt;&gt;"",VLOOKUP($H232,SMT_Cycle_Time_Data!$F:$Q,4,0),""),"SGR Not Defined")</f>
        <v/>
      </c>
      <c r="J232" s="48" t="str">
        <f t="shared" si="18"/>
        <v/>
      </c>
      <c r="K232" s="48" t="str">
        <f>IF(C232&lt;&gt;"",IFERROR(VLOOKUP($J232,SMT_Cycle_Time_Data!$F:$Q,4,0),"SS"),"")</f>
        <v/>
      </c>
      <c r="L232" s="49" t="str">
        <f>IFERROR(IF($K232&lt;&gt;"SS",(VLOOKUP($D232,Customer_Demand!$D:$BF,COLUMNS($I232:L232),0)/$I232+VLOOKUP($D232,Customer_Demand!$D:$BF,COLUMNS($I232:L232),0)/$K232),(VLOOKUP($D232,Customer_Demand!$D:$BF,COLUMNS($I232:L232),0)/$I232)),"")</f>
        <v/>
      </c>
      <c r="M232" s="49" t="str">
        <f>IFERROR(IF($K232&lt;&gt;"SS",(VLOOKUP($D232,Customer_Demand!$D:$BF,COLUMNS($I232:M232),0)/$I232+VLOOKUP($D232,Customer_Demand!$D:$BF,COLUMNS($I232:M232),0)/$K232),(VLOOKUP($D232,Customer_Demand!$D:$BF,COLUMNS($I232:M232),0)/$I232)),"")</f>
        <v/>
      </c>
      <c r="N232" s="49" t="str">
        <f>IFERROR(IF($K232&lt;&gt;"SS",(VLOOKUP($D232,Customer_Demand!$D:$BF,COLUMNS($I232:N232),0)/$I232+VLOOKUP($D232,Customer_Demand!$D:$BF,COLUMNS($I232:N232),0)/$K232),(VLOOKUP($D232,Customer_Demand!$D:$BF,COLUMNS($I232:N232),0)/$I232)),"")</f>
        <v/>
      </c>
      <c r="O232" s="49" t="str">
        <f>IFERROR(IF($K232&lt;&gt;"SS",(VLOOKUP($D232,Customer_Demand!$D:$BF,COLUMNS($I232:O232),0)/$I232+VLOOKUP($D232,Customer_Demand!$D:$BF,COLUMNS($I232:O232),0)/$K232),(VLOOKUP($D232,Customer_Demand!$D:$BF,COLUMNS($I232:O232),0)/$I232)),"")</f>
        <v/>
      </c>
      <c r="P232" s="49" t="str">
        <f>IFERROR(IF($K232&lt;&gt;"SS",(VLOOKUP($D232,Customer_Demand!$D:$BF,COLUMNS($I232:P232),0)/$I232+VLOOKUP($D232,Customer_Demand!$D:$BF,COLUMNS($I232:P232),0)/$K232),(VLOOKUP($D232,Customer_Demand!$D:$BF,COLUMNS($I232:P232),0)/$I232)),"")</f>
        <v/>
      </c>
      <c r="Q232" s="49" t="str">
        <f>IFERROR(IF($K232&lt;&gt;"SS",(VLOOKUP($D232,Customer_Demand!$D:$BF,COLUMNS($I232:Q232),0)/$I232+VLOOKUP($D232,Customer_Demand!$D:$BF,COLUMNS($I232:Q232),0)/$K232),(VLOOKUP($D232,Customer_Demand!$D:$BF,COLUMNS($I232:Q232),0)/$I232)),"")</f>
        <v/>
      </c>
      <c r="R232" s="49" t="str">
        <f>IFERROR(IF($K232&lt;&gt;"SS",(VLOOKUP($D232,Customer_Demand!$D:$BF,COLUMNS($I232:R232),0)/$I232+VLOOKUP($D232,Customer_Demand!$D:$BF,COLUMNS($I232:R232),0)/$K232),(VLOOKUP($D232,Customer_Demand!$D:$BF,COLUMNS($I232:R232),0)/$I232)),"")</f>
        <v/>
      </c>
      <c r="S232" s="49" t="str">
        <f>IFERROR(IF($K232&lt;&gt;"SS",(VLOOKUP($D232,Customer_Demand!$D:$BF,COLUMNS($I232:S232),0)/$I232+VLOOKUP($D232,Customer_Demand!$D:$BF,COLUMNS($I232:S232),0)/$K232),(VLOOKUP($D232,Customer_Demand!$D:$BF,COLUMNS($I232:S232),0)/$I232)),"")</f>
        <v/>
      </c>
      <c r="T232" s="49" t="str">
        <f>IFERROR(IF($K232&lt;&gt;"SS",(VLOOKUP($D232,Customer_Demand!$D:$BF,COLUMNS($I232:T232),0)/$I232+VLOOKUP($D232,Customer_Demand!$D:$BF,COLUMNS($I232:T232),0)/$K232),(VLOOKUP($D232,Customer_Demand!$D:$BF,COLUMNS($I232:T232),0)/$I232)),"")</f>
        <v/>
      </c>
      <c r="U232" s="49" t="str">
        <f>IFERROR(IF($K232&lt;&gt;"SS",(VLOOKUP($D232,Customer_Demand!$D:$BF,COLUMNS($I232:U232),0)/$I232+VLOOKUP($D232,Customer_Demand!$D:$BF,COLUMNS($I232:U232),0)/$K232),(VLOOKUP($D232,Customer_Demand!$D:$BF,COLUMNS($I232:U232),0)/$I232)),"")</f>
        <v/>
      </c>
      <c r="V232" s="49" t="str">
        <f>IFERROR(IF($K232&lt;&gt;"SS",(VLOOKUP($D232,Customer_Demand!$D:$BF,COLUMNS($I232:V232),0)/$I232+VLOOKUP($D232,Customer_Demand!$D:$BF,COLUMNS($I232:V232),0)/$K232),(VLOOKUP($D232,Customer_Demand!$D:$BF,COLUMNS($I232:V232),0)/$I232)),"")</f>
        <v/>
      </c>
      <c r="W232" s="49" t="str">
        <f>IFERROR(IF($K232&lt;&gt;"SS",(VLOOKUP($D232,Customer_Demand!$D:$BF,COLUMNS($I232:W232),0)/$I232+VLOOKUP($D232,Customer_Demand!$D:$BF,COLUMNS($I232:W232),0)/$K232),(VLOOKUP($D232,Customer_Demand!$D:$BF,COLUMNS($I232:W232),0)/$I232)),"")</f>
        <v/>
      </c>
      <c r="X232" s="49" t="str">
        <f>IFERROR(IF($K232&lt;&gt;"SS",(VLOOKUP($D232,Customer_Demand!$D:$BF,COLUMNS($I232:X232),0)/$I232+VLOOKUP($D232,Customer_Demand!$D:$BF,COLUMNS($I232:X232),0)/$K232),(VLOOKUP($D232,Customer_Demand!$D:$BF,COLUMNS($I232:X232),0)/$I232)),"")</f>
        <v/>
      </c>
      <c r="Y232" s="49" t="str">
        <f>IFERROR(IF($K232&lt;&gt;"SS",(VLOOKUP($D232,Customer_Demand!$D:$BF,COLUMNS($I232:Y232),0)/$I232+VLOOKUP($D232,Customer_Demand!$D:$BF,COLUMNS($I232:Y232),0)/$K232),(VLOOKUP($D232,Customer_Demand!$D:$BF,COLUMNS($I232:Y232),0)/$I232)),"")</f>
        <v/>
      </c>
      <c r="Z232" s="49" t="str">
        <f>IFERROR(IF($K232&lt;&gt;"SS",(VLOOKUP($D232,Customer_Demand!$D:$BF,COLUMNS($I232:Z232),0)/$I232+VLOOKUP($D232,Customer_Demand!$D:$BF,COLUMNS($I232:Z232),0)/$K232),(VLOOKUP($D232,Customer_Demand!$D:$BF,COLUMNS($I232:Z232),0)/$I232)),"")</f>
        <v/>
      </c>
      <c r="AA232" s="49" t="str">
        <f>IFERROR(IF($K232&lt;&gt;"SS",(VLOOKUP($D232,Customer_Demand!$D:$BF,COLUMNS($I232:AA232),0)/$I232+VLOOKUP($D232,Customer_Demand!$D:$BF,COLUMNS($I232:AA232),0)/$K232),(VLOOKUP($D232,Customer_Demand!$D:$BF,COLUMNS($I232:AA232),0)/$I232)),"")</f>
        <v/>
      </c>
      <c r="AB232" s="49" t="str">
        <f>IFERROR(IF($K232&lt;&gt;"SS",(VLOOKUP($D232,Customer_Demand!$D:$BF,COLUMNS($I232:AB232),0)/$I232+VLOOKUP($D232,Customer_Demand!$D:$BF,COLUMNS($I232:AB232),0)/$K232),(VLOOKUP($D232,Customer_Demand!$D:$BF,COLUMNS($I232:AB232),0)/$I232)),"")</f>
        <v/>
      </c>
      <c r="AC232" s="49" t="str">
        <f>IFERROR(IF($K232&lt;&gt;"SS",(VLOOKUP($D232,Customer_Demand!$D:$BF,COLUMNS($I232:AC232),0)/$I232+VLOOKUP($D232,Customer_Demand!$D:$BF,COLUMNS($I232:AC232),0)/$K232),(VLOOKUP($D232,Customer_Demand!$D:$BF,COLUMNS($I232:AC232),0)/$I232)),"")</f>
        <v/>
      </c>
      <c r="AD232" s="49" t="str">
        <f>IFERROR(IF($K232&lt;&gt;"SS",(VLOOKUP($D232,Customer_Demand!$D:$BF,COLUMNS($I232:AD232),0)/$I232+VLOOKUP($D232,Customer_Demand!$D:$BF,COLUMNS($I232:AD232),0)/$K232),(VLOOKUP($D232,Customer_Demand!$D:$BF,COLUMNS($I232:AD232),0)/$I232)),"")</f>
        <v/>
      </c>
      <c r="AE232" s="49" t="str">
        <f>IFERROR(IF($K232&lt;&gt;"SS",(VLOOKUP($D232,Customer_Demand!$D:$BF,COLUMNS($I232:AE232),0)/$I232+VLOOKUP($D232,Customer_Demand!$D:$BF,COLUMNS($I232:AE232),0)/$K232),(VLOOKUP($D232,Customer_Demand!$D:$BF,COLUMNS($I232:AE232),0)/$I232)),"")</f>
        <v/>
      </c>
      <c r="AF232" s="49" t="str">
        <f>IFERROR(IF($K232&lt;&gt;"SS",(VLOOKUP($D232,Customer_Demand!$D:$BF,COLUMNS($I232:AF232),0)/$I232+VLOOKUP($D232,Customer_Demand!$D:$BF,COLUMNS($I232:AF232),0)/$K232),(VLOOKUP($D232,Customer_Demand!$D:$BF,COLUMNS($I232:AF232),0)/$I232)),"")</f>
        <v/>
      </c>
      <c r="AG232" s="49" t="str">
        <f>IFERROR(IF($K232&lt;&gt;"SS",(VLOOKUP($D232,Customer_Demand!$D:$BF,COLUMNS($I232:AG232),0)/$I232+VLOOKUP($D232,Customer_Demand!$D:$BF,COLUMNS($I232:AG232),0)/$K232),(VLOOKUP($D232,Customer_Demand!$D:$BF,COLUMNS($I232:AG232),0)/$I232)),"")</f>
        <v/>
      </c>
      <c r="AH232" s="49" t="str">
        <f>IFERROR(IF($K232&lt;&gt;"SS",(VLOOKUP($D232,Customer_Demand!$D:$BF,COLUMNS($I232:AH232),0)/$I232+VLOOKUP($D232,Customer_Demand!$D:$BF,COLUMNS($I232:AH232),0)/$K232),(VLOOKUP($D232,Customer_Demand!$D:$BF,COLUMNS($I232:AH232),0)/$I232)),"")</f>
        <v/>
      </c>
      <c r="AI232" s="49" t="str">
        <f>IFERROR(IF($K232&lt;&gt;"SS",(VLOOKUP($D232,Customer_Demand!$D:$BF,COLUMNS($I232:AI232),0)/$I232+VLOOKUP($D232,Customer_Demand!$D:$BF,COLUMNS($I232:AI232),0)/$K232),(VLOOKUP($D232,Customer_Demand!$D:$BF,COLUMNS($I232:AI232),0)/$I232)),"")</f>
        <v/>
      </c>
      <c r="AJ232" s="49" t="str">
        <f>IFERROR(IF($K232&lt;&gt;"SS",(VLOOKUP($D232,Customer_Demand!$D:$BF,COLUMNS($I232:AJ232),0)/$I232+VLOOKUP($D232,Customer_Demand!$D:$BF,COLUMNS($I232:AJ232),0)/$K232),(VLOOKUP($D232,Customer_Demand!$D:$BF,COLUMNS($I232:AJ232),0)/$I232)),"")</f>
        <v/>
      </c>
      <c r="AK232" s="49" t="str">
        <f>IFERROR(IF($K232&lt;&gt;"SS",(VLOOKUP($D232,Customer_Demand!$D:$BF,COLUMNS($I232:AK232),0)/$I232+VLOOKUP($D232,Customer_Demand!$D:$BF,COLUMNS($I232:AK232),0)/$K232),(VLOOKUP($D232,Customer_Demand!$D:$BF,COLUMNS($I232:AK232),0)/$I232)),"")</f>
        <v/>
      </c>
      <c r="AL232" s="49" t="str">
        <f>IFERROR(IF($K232&lt;&gt;"SS",(VLOOKUP($D232,Customer_Demand!$D:$BF,COLUMNS($I232:AL232),0)/$I232+VLOOKUP($D232,Customer_Demand!$D:$BF,COLUMNS($I232:AL232),0)/$K232),(VLOOKUP($D232,Customer_Demand!$D:$BF,COLUMNS($I232:AL232),0)/$I232)),"")</f>
        <v/>
      </c>
      <c r="AM232" s="49" t="str">
        <f>IFERROR(IF($K232&lt;&gt;"SS",(VLOOKUP($D232,Customer_Demand!$D:$BF,COLUMNS($I232:AM232),0)/$I232+VLOOKUP($D232,Customer_Demand!$D:$BF,COLUMNS($I232:AM232),0)/$K232),(VLOOKUP($D232,Customer_Demand!$D:$BF,COLUMNS($I232:AM232),0)/$I232)),"")</f>
        <v/>
      </c>
      <c r="AN232" s="49" t="str">
        <f>IFERROR(IF($K232&lt;&gt;"SS",(VLOOKUP($D232,Customer_Demand!$D:$BF,COLUMNS($I232:AN232),0)/$I232+VLOOKUP($D232,Customer_Demand!$D:$BF,COLUMNS($I232:AN232),0)/$K232),(VLOOKUP($D232,Customer_Demand!$D:$BF,COLUMNS($I232:AN232),0)/$I232)),"")</f>
        <v/>
      </c>
      <c r="AO232" s="49" t="str">
        <f>IFERROR(IF($K232&lt;&gt;"SS",(VLOOKUP($D232,Customer_Demand!$D:$BF,COLUMNS($I232:AO232),0)/$I232+VLOOKUP($D232,Customer_Demand!$D:$BF,COLUMNS($I232:AO232),0)/$K232),(VLOOKUP($D232,Customer_Demand!$D:$BF,COLUMNS($I232:AO232),0)/$I232)),"")</f>
        <v/>
      </c>
      <c r="AP232" s="49" t="str">
        <f>IFERROR(IF($K232&lt;&gt;"SS",(VLOOKUP($D232,Customer_Demand!$D:$BF,COLUMNS($I232:AP232),0)/$I232+VLOOKUP($D232,Customer_Demand!$D:$BF,COLUMNS($I232:AP232),0)/$K232),(VLOOKUP($D232,Customer_Demand!$D:$BF,COLUMNS($I232:AP232),0)/$I232)),"")</f>
        <v/>
      </c>
      <c r="AQ232" s="49" t="str">
        <f>IFERROR(IF($K232&lt;&gt;"SS",(VLOOKUP($D232,Customer_Demand!$D:$BF,COLUMNS($I232:AQ232),0)/$I232+VLOOKUP($D232,Customer_Demand!$D:$BF,COLUMNS($I232:AQ232),0)/$K232),(VLOOKUP($D232,Customer_Demand!$D:$BF,COLUMNS($I232:AQ232),0)/$I232)),"")</f>
        <v/>
      </c>
      <c r="AR232" s="49" t="str">
        <f>IFERROR(IF($K232&lt;&gt;"SS",(VLOOKUP($D232,Customer_Demand!$D:$BF,COLUMNS($I232:AR232),0)/$I232+VLOOKUP($D232,Customer_Demand!$D:$BF,COLUMNS($I232:AR232),0)/$K232),(VLOOKUP($D232,Customer_Demand!$D:$BF,COLUMNS($I232:AR232),0)/$I232)),"")</f>
        <v/>
      </c>
      <c r="AS232" s="49" t="str">
        <f>IFERROR(IF($K232&lt;&gt;"SS",(VLOOKUP($D232,Customer_Demand!$D:$BF,COLUMNS($I232:AS232),0)/$I232+VLOOKUP($D232,Customer_Demand!$D:$BF,COLUMNS($I232:AS232),0)/$K232),(VLOOKUP($D232,Customer_Demand!$D:$BF,COLUMNS($I232:AS232),0)/$I232)),"")</f>
        <v/>
      </c>
      <c r="AT232" s="49" t="str">
        <f>IFERROR(IF($K232&lt;&gt;"SS",(VLOOKUP($D232,Customer_Demand!$D:$BF,COLUMNS($I232:AT232),0)/$I232+VLOOKUP($D232,Customer_Demand!$D:$BF,COLUMNS($I232:AT232),0)/$K232),(VLOOKUP($D232,Customer_Demand!$D:$BF,COLUMNS($I232:AT232),0)/$I232)),"")</f>
        <v/>
      </c>
      <c r="AU232" s="49" t="str">
        <f>IFERROR(IF($K232&lt;&gt;"SS",(VLOOKUP($D232,Customer_Demand!$D:$BF,COLUMNS($I232:AU232),0)/$I232+VLOOKUP($D232,Customer_Demand!$D:$BF,COLUMNS($I232:AU232),0)/$K232),(VLOOKUP($D232,Customer_Demand!$D:$BF,COLUMNS($I232:AU232),0)/$I232)),"")</f>
        <v/>
      </c>
      <c r="AV232" s="49" t="str">
        <f>IFERROR(IF($K232&lt;&gt;"SS",(VLOOKUP($D232,Customer_Demand!$D:$BF,COLUMNS($I232:AV232),0)/$I232+VLOOKUP($D232,Customer_Demand!$D:$BF,COLUMNS($I232:AV232),0)/$K232),(VLOOKUP($D232,Customer_Demand!$D:$BF,COLUMNS($I232:AV232),0)/$I232)),"")</f>
        <v/>
      </c>
      <c r="AW232" s="49" t="str">
        <f>IFERROR(IF($K232&lt;&gt;"SS",(VLOOKUP($D232,Customer_Demand!$D:$BF,COLUMNS($I232:AW232),0)/$I232+VLOOKUP($D232,Customer_Demand!$D:$BF,COLUMNS($I232:AW232),0)/$K232),(VLOOKUP($D232,Customer_Demand!$D:$BF,COLUMNS($I232:AW232),0)/$I232)),"")</f>
        <v/>
      </c>
      <c r="AX232" s="49" t="str">
        <f>IFERROR(IF($K232&lt;&gt;"SS",(VLOOKUP($D232,Customer_Demand!$D:$BF,COLUMNS($I232:AX232),0)/$I232+VLOOKUP($D232,Customer_Demand!$D:$BF,COLUMNS($I232:AX232),0)/$K232),(VLOOKUP($D232,Customer_Demand!$D:$BF,COLUMNS($I232:AX232),0)/$I232)),"")</f>
        <v/>
      </c>
      <c r="AY232" s="49" t="str">
        <f>IFERROR(IF($K232&lt;&gt;"SS",(VLOOKUP($D232,Customer_Demand!$D:$BF,COLUMNS($I232:AY232),0)/$I232+VLOOKUP($D232,Customer_Demand!$D:$BF,COLUMNS($I232:AY232),0)/$K232),(VLOOKUP($D232,Customer_Demand!$D:$BF,COLUMNS($I232:AY232),0)/$I232)),"")</f>
        <v/>
      </c>
      <c r="AZ232" s="49" t="str">
        <f>IFERROR(IF($K232&lt;&gt;"SS",(VLOOKUP($D232,Customer_Demand!$D:$BF,COLUMNS($I232:AZ232),0)/$I232+VLOOKUP($D232,Customer_Demand!$D:$BF,COLUMNS($I232:AZ232),0)/$K232),(VLOOKUP($D232,Customer_Demand!$D:$BF,COLUMNS($I232:AZ232),0)/$I232)),"")</f>
        <v/>
      </c>
      <c r="BA232" s="49" t="str">
        <f>IFERROR(IF($K232&lt;&gt;"SS",(VLOOKUP($D232,Customer_Demand!$D:$BF,COLUMNS($I232:BA232),0)/$I232+VLOOKUP($D232,Customer_Demand!$D:$BF,COLUMNS($I232:BA232),0)/$K232),(VLOOKUP($D232,Customer_Demand!$D:$BF,COLUMNS($I232:BA232),0)/$I232)),"")</f>
        <v/>
      </c>
      <c r="BB232" s="49" t="str">
        <f>IFERROR(IF($K232&lt;&gt;"SS",(VLOOKUP($D232,Customer_Demand!$D:$BF,COLUMNS($I232:BB232),0)/$I232+VLOOKUP($D232,Customer_Demand!$D:$BF,COLUMNS($I232:BB232),0)/$K232),(VLOOKUP($D232,Customer_Demand!$D:$BF,COLUMNS($I232:BB232),0)/$I232)),"")</f>
        <v/>
      </c>
      <c r="BC232" s="49" t="str">
        <f>IFERROR(IF($K232&lt;&gt;"SS",(VLOOKUP($D232,Customer_Demand!$D:$BF,COLUMNS($I232:BC232),0)/$I232+VLOOKUP($D232,Customer_Demand!$D:$BF,COLUMNS($I232:BC232),0)/$K232),(VLOOKUP($D232,Customer_Demand!$D:$BF,COLUMNS($I232:BC232),0)/$I232)),"")</f>
        <v/>
      </c>
      <c r="BD232" s="49" t="str">
        <f>IFERROR(IF($K232&lt;&gt;"SS",(VLOOKUP($D232,Customer_Demand!$D:$BF,COLUMNS($I232:BD232),0)/$I232+VLOOKUP($D232,Customer_Demand!$D:$BF,COLUMNS($I232:BD232),0)/$K232),(VLOOKUP($D232,Customer_Demand!$D:$BF,COLUMNS($I232:BD232),0)/$I232)),"")</f>
        <v/>
      </c>
      <c r="BE232" s="49" t="str">
        <f>IFERROR(IF($K232&lt;&gt;"SS",(VLOOKUP($D232,Customer_Demand!$D:$BF,COLUMNS($I232:BE232),0)/$I232+VLOOKUP($D232,Customer_Demand!$D:$BF,COLUMNS($I232:BE232),0)/$K232),(VLOOKUP($D232,Customer_Demand!$D:$BF,COLUMNS($I232:BE232),0)/$I232)),"")</f>
        <v/>
      </c>
      <c r="BF232" s="49" t="str">
        <f>IFERROR(IF($K232&lt;&gt;"SS",(VLOOKUP($D232,Customer_Demand!$D:$BF,COLUMNS($I232:BF232),0)/$I232+VLOOKUP($D232,Customer_Demand!$D:$BF,COLUMNS($I232:BF232),0)/$K232),(VLOOKUP($D232,Customer_Demand!$D:$BF,COLUMNS($I232:BF232),0)/$I232)),"")</f>
        <v/>
      </c>
      <c r="BG232" s="49" t="str">
        <f>IFERROR(IF($K232&lt;&gt;"SS",(VLOOKUP($D232,Customer_Demand!$D:$BF,COLUMNS($I232:BG232),0)/$I232+VLOOKUP($D232,Customer_Demand!$D:$BF,COLUMNS($I232:BG232),0)/$K232),(VLOOKUP($D232,Customer_Demand!$D:$BF,COLUMNS($I232:BG232),0)/$I232)),"")</f>
        <v/>
      </c>
      <c r="BH232" s="49" t="str">
        <f>IFERROR(IF($K232&lt;&gt;"SS",(VLOOKUP($D232,Customer_Demand!$D:$BF,COLUMNS($I232:BH232),0)/$I232+VLOOKUP($D232,Customer_Demand!$D:$BF,COLUMNS($I232:BH232),0)/$K232),(VLOOKUP($D232,Customer_Demand!$D:$BF,COLUMNS($I232:BH232),0)/$I232)),"")</f>
        <v/>
      </c>
      <c r="BI232" s="49" t="str">
        <f>IFERROR(IF($K232&lt;&gt;"SS",(VLOOKUP($D232,Customer_Demand!$D:$BF,COLUMNS($I232:BI232),0)/$I232+VLOOKUP($D232,Customer_Demand!$D:$BF,COLUMNS($I232:BI232),0)/$K232),(VLOOKUP($D232,Customer_Demand!$D:$BF,COLUMNS($I232:BI232),0)/$I232)),"")</f>
        <v/>
      </c>
      <c r="BJ232" s="49" t="str">
        <f>IFERROR(IF($K232&lt;&gt;"SS",(VLOOKUP($D232,Customer_Demand!$D:$BF,COLUMNS($I232:BJ232),0)/$I232+VLOOKUP($D232,Customer_Demand!$D:$BF,COLUMNS($I232:BJ232),0)/$K232),(VLOOKUP($D232,Customer_Demand!$D:$BF,COLUMNS($I232:BJ232),0)/$I232)),"")</f>
        <v/>
      </c>
      <c r="BK232" s="50" t="str">
        <f>IFERROR(IF($K232&lt;&gt;"SS",(VLOOKUP($D232,Customer_Demand!$D:$BF,COLUMNS($I232:BK232),0)/$I232+VLOOKUP($D232,Customer_Demand!$D:$BF,COLUMNS($I232:BK232),0)/$K232),(VLOOKUP($D232,Customer_Demand!$D:$BF,COLUMNS($I232:BK232),0)/$I232)),"")</f>
        <v/>
      </c>
      <c r="BL232" s="18"/>
    </row>
    <row r="233" spans="2:64" x14ac:dyDescent="0.2">
      <c r="B233" s="12" t="str">
        <f t="shared" si="19"/>
        <v/>
      </c>
      <c r="C233" s="45" t="str">
        <f>IF((Customer_Demand!C233)&lt;&gt;"",Customer_Demand!C233,"")</f>
        <v/>
      </c>
      <c r="D233" s="45" t="str">
        <f>IF(C233&lt;&gt;"",Customer_Demand!D233,"")</f>
        <v/>
      </c>
      <c r="E233" s="51" t="str">
        <f>IF(C233&lt;&gt;"",Customer_Demand!E233,"")</f>
        <v/>
      </c>
      <c r="F233" s="47" t="str">
        <f>IF(C233&lt;&gt;"",VLOOKUP(D233,Customer_Demand!$D$5:$F$1005,3,0),"")</f>
        <v/>
      </c>
      <c r="G233" s="48" t="str">
        <f t="shared" si="16"/>
        <v/>
      </c>
      <c r="H233" s="48" t="str">
        <f t="shared" si="17"/>
        <v/>
      </c>
      <c r="I233" s="48" t="str">
        <f>IFERROR(IF(C233&lt;&gt;"",VLOOKUP($H233,SMT_Cycle_Time_Data!$F:$Q,4,0),""),"SGR Not Defined")</f>
        <v/>
      </c>
      <c r="J233" s="48" t="str">
        <f t="shared" si="18"/>
        <v/>
      </c>
      <c r="K233" s="48" t="str">
        <f>IF(C233&lt;&gt;"",IFERROR(VLOOKUP($J233,SMT_Cycle_Time_Data!$F:$Q,4,0),"SS"),"")</f>
        <v/>
      </c>
      <c r="L233" s="49" t="str">
        <f>IFERROR(IF($K233&lt;&gt;"SS",(VLOOKUP($D233,Customer_Demand!$D:$BF,COLUMNS($I233:L233),0)/$I233+VLOOKUP($D233,Customer_Demand!$D:$BF,COLUMNS($I233:L233),0)/$K233),(VLOOKUP($D233,Customer_Demand!$D:$BF,COLUMNS($I233:L233),0)/$I233)),"")</f>
        <v/>
      </c>
      <c r="M233" s="49" t="str">
        <f>IFERROR(IF($K233&lt;&gt;"SS",(VLOOKUP($D233,Customer_Demand!$D:$BF,COLUMNS($I233:M233),0)/$I233+VLOOKUP($D233,Customer_Demand!$D:$BF,COLUMNS($I233:M233),0)/$K233),(VLOOKUP($D233,Customer_Demand!$D:$BF,COLUMNS($I233:M233),0)/$I233)),"")</f>
        <v/>
      </c>
      <c r="N233" s="49" t="str">
        <f>IFERROR(IF($K233&lt;&gt;"SS",(VLOOKUP($D233,Customer_Demand!$D:$BF,COLUMNS($I233:N233),0)/$I233+VLOOKUP($D233,Customer_Demand!$D:$BF,COLUMNS($I233:N233),0)/$K233),(VLOOKUP($D233,Customer_Demand!$D:$BF,COLUMNS($I233:N233),0)/$I233)),"")</f>
        <v/>
      </c>
      <c r="O233" s="49" t="str">
        <f>IFERROR(IF($K233&lt;&gt;"SS",(VLOOKUP($D233,Customer_Demand!$D:$BF,COLUMNS($I233:O233),0)/$I233+VLOOKUP($D233,Customer_Demand!$D:$BF,COLUMNS($I233:O233),0)/$K233),(VLOOKUP($D233,Customer_Demand!$D:$BF,COLUMNS($I233:O233),0)/$I233)),"")</f>
        <v/>
      </c>
      <c r="P233" s="49" t="str">
        <f>IFERROR(IF($K233&lt;&gt;"SS",(VLOOKUP($D233,Customer_Demand!$D:$BF,COLUMNS($I233:P233),0)/$I233+VLOOKUP($D233,Customer_Demand!$D:$BF,COLUMNS($I233:P233),0)/$K233),(VLOOKUP($D233,Customer_Demand!$D:$BF,COLUMNS($I233:P233),0)/$I233)),"")</f>
        <v/>
      </c>
      <c r="Q233" s="49" t="str">
        <f>IFERROR(IF($K233&lt;&gt;"SS",(VLOOKUP($D233,Customer_Demand!$D:$BF,COLUMNS($I233:Q233),0)/$I233+VLOOKUP($D233,Customer_Demand!$D:$BF,COLUMNS($I233:Q233),0)/$K233),(VLOOKUP($D233,Customer_Demand!$D:$BF,COLUMNS($I233:Q233),0)/$I233)),"")</f>
        <v/>
      </c>
      <c r="R233" s="49" t="str">
        <f>IFERROR(IF($K233&lt;&gt;"SS",(VLOOKUP($D233,Customer_Demand!$D:$BF,COLUMNS($I233:R233),0)/$I233+VLOOKUP($D233,Customer_Demand!$D:$BF,COLUMNS($I233:R233),0)/$K233),(VLOOKUP($D233,Customer_Demand!$D:$BF,COLUMNS($I233:R233),0)/$I233)),"")</f>
        <v/>
      </c>
      <c r="S233" s="49" t="str">
        <f>IFERROR(IF($K233&lt;&gt;"SS",(VLOOKUP($D233,Customer_Demand!$D:$BF,COLUMNS($I233:S233),0)/$I233+VLOOKUP($D233,Customer_Demand!$D:$BF,COLUMNS($I233:S233),0)/$K233),(VLOOKUP($D233,Customer_Demand!$D:$BF,COLUMNS($I233:S233),0)/$I233)),"")</f>
        <v/>
      </c>
      <c r="T233" s="49" t="str">
        <f>IFERROR(IF($K233&lt;&gt;"SS",(VLOOKUP($D233,Customer_Demand!$D:$BF,COLUMNS($I233:T233),0)/$I233+VLOOKUP($D233,Customer_Demand!$D:$BF,COLUMNS($I233:T233),0)/$K233),(VLOOKUP($D233,Customer_Demand!$D:$BF,COLUMNS($I233:T233),0)/$I233)),"")</f>
        <v/>
      </c>
      <c r="U233" s="49" t="str">
        <f>IFERROR(IF($K233&lt;&gt;"SS",(VLOOKUP($D233,Customer_Demand!$D:$BF,COLUMNS($I233:U233),0)/$I233+VLOOKUP($D233,Customer_Demand!$D:$BF,COLUMNS($I233:U233),0)/$K233),(VLOOKUP($D233,Customer_Demand!$D:$BF,COLUMNS($I233:U233),0)/$I233)),"")</f>
        <v/>
      </c>
      <c r="V233" s="49" t="str">
        <f>IFERROR(IF($K233&lt;&gt;"SS",(VLOOKUP($D233,Customer_Demand!$D:$BF,COLUMNS($I233:V233),0)/$I233+VLOOKUP($D233,Customer_Demand!$D:$BF,COLUMNS($I233:V233),0)/$K233),(VLOOKUP($D233,Customer_Demand!$D:$BF,COLUMNS($I233:V233),0)/$I233)),"")</f>
        <v/>
      </c>
      <c r="W233" s="49" t="str">
        <f>IFERROR(IF($K233&lt;&gt;"SS",(VLOOKUP($D233,Customer_Demand!$D:$BF,COLUMNS($I233:W233),0)/$I233+VLOOKUP($D233,Customer_Demand!$D:$BF,COLUMNS($I233:W233),0)/$K233),(VLOOKUP($D233,Customer_Demand!$D:$BF,COLUMNS($I233:W233),0)/$I233)),"")</f>
        <v/>
      </c>
      <c r="X233" s="49" t="str">
        <f>IFERROR(IF($K233&lt;&gt;"SS",(VLOOKUP($D233,Customer_Demand!$D:$BF,COLUMNS($I233:X233),0)/$I233+VLOOKUP($D233,Customer_Demand!$D:$BF,COLUMNS($I233:X233),0)/$K233),(VLOOKUP($D233,Customer_Demand!$D:$BF,COLUMNS($I233:X233),0)/$I233)),"")</f>
        <v/>
      </c>
      <c r="Y233" s="49" t="str">
        <f>IFERROR(IF($K233&lt;&gt;"SS",(VLOOKUP($D233,Customer_Demand!$D:$BF,COLUMNS($I233:Y233),0)/$I233+VLOOKUP($D233,Customer_Demand!$D:$BF,COLUMNS($I233:Y233),0)/$K233),(VLOOKUP($D233,Customer_Demand!$D:$BF,COLUMNS($I233:Y233),0)/$I233)),"")</f>
        <v/>
      </c>
      <c r="Z233" s="49" t="str">
        <f>IFERROR(IF($K233&lt;&gt;"SS",(VLOOKUP($D233,Customer_Demand!$D:$BF,COLUMNS($I233:Z233),0)/$I233+VLOOKUP($D233,Customer_Demand!$D:$BF,COLUMNS($I233:Z233),0)/$K233),(VLOOKUP($D233,Customer_Demand!$D:$BF,COLUMNS($I233:Z233),0)/$I233)),"")</f>
        <v/>
      </c>
      <c r="AA233" s="49" t="str">
        <f>IFERROR(IF($K233&lt;&gt;"SS",(VLOOKUP($D233,Customer_Demand!$D:$BF,COLUMNS($I233:AA233),0)/$I233+VLOOKUP($D233,Customer_Demand!$D:$BF,COLUMNS($I233:AA233),0)/$K233),(VLOOKUP($D233,Customer_Demand!$D:$BF,COLUMNS($I233:AA233),0)/$I233)),"")</f>
        <v/>
      </c>
      <c r="AB233" s="49" t="str">
        <f>IFERROR(IF($K233&lt;&gt;"SS",(VLOOKUP($D233,Customer_Demand!$D:$BF,COLUMNS($I233:AB233),0)/$I233+VLOOKUP($D233,Customer_Demand!$D:$BF,COLUMNS($I233:AB233),0)/$K233),(VLOOKUP($D233,Customer_Demand!$D:$BF,COLUMNS($I233:AB233),0)/$I233)),"")</f>
        <v/>
      </c>
      <c r="AC233" s="49" t="str">
        <f>IFERROR(IF($K233&lt;&gt;"SS",(VLOOKUP($D233,Customer_Demand!$D:$BF,COLUMNS($I233:AC233),0)/$I233+VLOOKUP($D233,Customer_Demand!$D:$BF,COLUMNS($I233:AC233),0)/$K233),(VLOOKUP($D233,Customer_Demand!$D:$BF,COLUMNS($I233:AC233),0)/$I233)),"")</f>
        <v/>
      </c>
      <c r="AD233" s="49" t="str">
        <f>IFERROR(IF($K233&lt;&gt;"SS",(VLOOKUP($D233,Customer_Demand!$D:$BF,COLUMNS($I233:AD233),0)/$I233+VLOOKUP($D233,Customer_Demand!$D:$BF,COLUMNS($I233:AD233),0)/$K233),(VLOOKUP($D233,Customer_Demand!$D:$BF,COLUMNS($I233:AD233),0)/$I233)),"")</f>
        <v/>
      </c>
      <c r="AE233" s="49" t="str">
        <f>IFERROR(IF($K233&lt;&gt;"SS",(VLOOKUP($D233,Customer_Demand!$D:$BF,COLUMNS($I233:AE233),0)/$I233+VLOOKUP($D233,Customer_Demand!$D:$BF,COLUMNS($I233:AE233),0)/$K233),(VLOOKUP($D233,Customer_Demand!$D:$BF,COLUMNS($I233:AE233),0)/$I233)),"")</f>
        <v/>
      </c>
      <c r="AF233" s="49" t="str">
        <f>IFERROR(IF($K233&lt;&gt;"SS",(VLOOKUP($D233,Customer_Demand!$D:$BF,COLUMNS($I233:AF233),0)/$I233+VLOOKUP($D233,Customer_Demand!$D:$BF,COLUMNS($I233:AF233),0)/$K233),(VLOOKUP($D233,Customer_Demand!$D:$BF,COLUMNS($I233:AF233),0)/$I233)),"")</f>
        <v/>
      </c>
      <c r="AG233" s="49" t="str">
        <f>IFERROR(IF($K233&lt;&gt;"SS",(VLOOKUP($D233,Customer_Demand!$D:$BF,COLUMNS($I233:AG233),0)/$I233+VLOOKUP($D233,Customer_Demand!$D:$BF,COLUMNS($I233:AG233),0)/$K233),(VLOOKUP($D233,Customer_Demand!$D:$BF,COLUMNS($I233:AG233),0)/$I233)),"")</f>
        <v/>
      </c>
      <c r="AH233" s="49" t="str">
        <f>IFERROR(IF($K233&lt;&gt;"SS",(VLOOKUP($D233,Customer_Demand!$D:$BF,COLUMNS($I233:AH233),0)/$I233+VLOOKUP($D233,Customer_Demand!$D:$BF,COLUMNS($I233:AH233),0)/$K233),(VLOOKUP($D233,Customer_Demand!$D:$BF,COLUMNS($I233:AH233),0)/$I233)),"")</f>
        <v/>
      </c>
      <c r="AI233" s="49" t="str">
        <f>IFERROR(IF($K233&lt;&gt;"SS",(VLOOKUP($D233,Customer_Demand!$D:$BF,COLUMNS($I233:AI233),0)/$I233+VLOOKUP($D233,Customer_Demand!$D:$BF,COLUMNS($I233:AI233),0)/$K233),(VLOOKUP($D233,Customer_Demand!$D:$BF,COLUMNS($I233:AI233),0)/$I233)),"")</f>
        <v/>
      </c>
      <c r="AJ233" s="49" t="str">
        <f>IFERROR(IF($K233&lt;&gt;"SS",(VLOOKUP($D233,Customer_Demand!$D:$BF,COLUMNS($I233:AJ233),0)/$I233+VLOOKUP($D233,Customer_Demand!$D:$BF,COLUMNS($I233:AJ233),0)/$K233),(VLOOKUP($D233,Customer_Demand!$D:$BF,COLUMNS($I233:AJ233),0)/$I233)),"")</f>
        <v/>
      </c>
      <c r="AK233" s="49" t="str">
        <f>IFERROR(IF($K233&lt;&gt;"SS",(VLOOKUP($D233,Customer_Demand!$D:$BF,COLUMNS($I233:AK233),0)/$I233+VLOOKUP($D233,Customer_Demand!$D:$BF,COLUMNS($I233:AK233),0)/$K233),(VLOOKUP($D233,Customer_Demand!$D:$BF,COLUMNS($I233:AK233),0)/$I233)),"")</f>
        <v/>
      </c>
      <c r="AL233" s="49" t="str">
        <f>IFERROR(IF($K233&lt;&gt;"SS",(VLOOKUP($D233,Customer_Demand!$D:$BF,COLUMNS($I233:AL233),0)/$I233+VLOOKUP($D233,Customer_Demand!$D:$BF,COLUMNS($I233:AL233),0)/$K233),(VLOOKUP($D233,Customer_Demand!$D:$BF,COLUMNS($I233:AL233),0)/$I233)),"")</f>
        <v/>
      </c>
      <c r="AM233" s="49" t="str">
        <f>IFERROR(IF($K233&lt;&gt;"SS",(VLOOKUP($D233,Customer_Demand!$D:$BF,COLUMNS($I233:AM233),0)/$I233+VLOOKUP($D233,Customer_Demand!$D:$BF,COLUMNS($I233:AM233),0)/$K233),(VLOOKUP($D233,Customer_Demand!$D:$BF,COLUMNS($I233:AM233),0)/$I233)),"")</f>
        <v/>
      </c>
      <c r="AN233" s="49" t="str">
        <f>IFERROR(IF($K233&lt;&gt;"SS",(VLOOKUP($D233,Customer_Demand!$D:$BF,COLUMNS($I233:AN233),0)/$I233+VLOOKUP($D233,Customer_Demand!$D:$BF,COLUMNS($I233:AN233),0)/$K233),(VLOOKUP($D233,Customer_Demand!$D:$BF,COLUMNS($I233:AN233),0)/$I233)),"")</f>
        <v/>
      </c>
      <c r="AO233" s="49" t="str">
        <f>IFERROR(IF($K233&lt;&gt;"SS",(VLOOKUP($D233,Customer_Demand!$D:$BF,COLUMNS($I233:AO233),0)/$I233+VLOOKUP($D233,Customer_Demand!$D:$BF,COLUMNS($I233:AO233),0)/$K233),(VLOOKUP($D233,Customer_Demand!$D:$BF,COLUMNS($I233:AO233),0)/$I233)),"")</f>
        <v/>
      </c>
      <c r="AP233" s="49" t="str">
        <f>IFERROR(IF($K233&lt;&gt;"SS",(VLOOKUP($D233,Customer_Demand!$D:$BF,COLUMNS($I233:AP233),0)/$I233+VLOOKUP($D233,Customer_Demand!$D:$BF,COLUMNS($I233:AP233),0)/$K233),(VLOOKUP($D233,Customer_Demand!$D:$BF,COLUMNS($I233:AP233),0)/$I233)),"")</f>
        <v/>
      </c>
      <c r="AQ233" s="49" t="str">
        <f>IFERROR(IF($K233&lt;&gt;"SS",(VLOOKUP($D233,Customer_Demand!$D:$BF,COLUMNS($I233:AQ233),0)/$I233+VLOOKUP($D233,Customer_Demand!$D:$BF,COLUMNS($I233:AQ233),0)/$K233),(VLOOKUP($D233,Customer_Demand!$D:$BF,COLUMNS($I233:AQ233),0)/$I233)),"")</f>
        <v/>
      </c>
      <c r="AR233" s="49" t="str">
        <f>IFERROR(IF($K233&lt;&gt;"SS",(VLOOKUP($D233,Customer_Demand!$D:$BF,COLUMNS($I233:AR233),0)/$I233+VLOOKUP($D233,Customer_Demand!$D:$BF,COLUMNS($I233:AR233),0)/$K233),(VLOOKUP($D233,Customer_Demand!$D:$BF,COLUMNS($I233:AR233),0)/$I233)),"")</f>
        <v/>
      </c>
      <c r="AS233" s="49" t="str">
        <f>IFERROR(IF($K233&lt;&gt;"SS",(VLOOKUP($D233,Customer_Demand!$D:$BF,COLUMNS($I233:AS233),0)/$I233+VLOOKUP($D233,Customer_Demand!$D:$BF,COLUMNS($I233:AS233),0)/$K233),(VLOOKUP($D233,Customer_Demand!$D:$BF,COLUMNS($I233:AS233),0)/$I233)),"")</f>
        <v/>
      </c>
      <c r="AT233" s="49" t="str">
        <f>IFERROR(IF($K233&lt;&gt;"SS",(VLOOKUP($D233,Customer_Demand!$D:$BF,COLUMNS($I233:AT233),0)/$I233+VLOOKUP($D233,Customer_Demand!$D:$BF,COLUMNS($I233:AT233),0)/$K233),(VLOOKUP($D233,Customer_Demand!$D:$BF,COLUMNS($I233:AT233),0)/$I233)),"")</f>
        <v/>
      </c>
      <c r="AU233" s="49" t="str">
        <f>IFERROR(IF($K233&lt;&gt;"SS",(VLOOKUP($D233,Customer_Demand!$D:$BF,COLUMNS($I233:AU233),0)/$I233+VLOOKUP($D233,Customer_Demand!$D:$BF,COLUMNS($I233:AU233),0)/$K233),(VLOOKUP($D233,Customer_Demand!$D:$BF,COLUMNS($I233:AU233),0)/$I233)),"")</f>
        <v/>
      </c>
      <c r="AV233" s="49" t="str">
        <f>IFERROR(IF($K233&lt;&gt;"SS",(VLOOKUP($D233,Customer_Demand!$D:$BF,COLUMNS($I233:AV233),0)/$I233+VLOOKUP($D233,Customer_Demand!$D:$BF,COLUMNS($I233:AV233),0)/$K233),(VLOOKUP($D233,Customer_Demand!$D:$BF,COLUMNS($I233:AV233),0)/$I233)),"")</f>
        <v/>
      </c>
      <c r="AW233" s="49" t="str">
        <f>IFERROR(IF($K233&lt;&gt;"SS",(VLOOKUP($D233,Customer_Demand!$D:$BF,COLUMNS($I233:AW233),0)/$I233+VLOOKUP($D233,Customer_Demand!$D:$BF,COLUMNS($I233:AW233),0)/$K233),(VLOOKUP($D233,Customer_Demand!$D:$BF,COLUMNS($I233:AW233),0)/$I233)),"")</f>
        <v/>
      </c>
      <c r="AX233" s="49" t="str">
        <f>IFERROR(IF($K233&lt;&gt;"SS",(VLOOKUP($D233,Customer_Demand!$D:$BF,COLUMNS($I233:AX233),0)/$I233+VLOOKUP($D233,Customer_Demand!$D:$BF,COLUMNS($I233:AX233),0)/$K233),(VLOOKUP($D233,Customer_Demand!$D:$BF,COLUMNS($I233:AX233),0)/$I233)),"")</f>
        <v/>
      </c>
      <c r="AY233" s="49" t="str">
        <f>IFERROR(IF($K233&lt;&gt;"SS",(VLOOKUP($D233,Customer_Demand!$D:$BF,COLUMNS($I233:AY233),0)/$I233+VLOOKUP($D233,Customer_Demand!$D:$BF,COLUMNS($I233:AY233),0)/$K233),(VLOOKUP($D233,Customer_Demand!$D:$BF,COLUMNS($I233:AY233),0)/$I233)),"")</f>
        <v/>
      </c>
      <c r="AZ233" s="49" t="str">
        <f>IFERROR(IF($K233&lt;&gt;"SS",(VLOOKUP($D233,Customer_Demand!$D:$BF,COLUMNS($I233:AZ233),0)/$I233+VLOOKUP($D233,Customer_Demand!$D:$BF,COLUMNS($I233:AZ233),0)/$K233),(VLOOKUP($D233,Customer_Demand!$D:$BF,COLUMNS($I233:AZ233),0)/$I233)),"")</f>
        <v/>
      </c>
      <c r="BA233" s="49" t="str">
        <f>IFERROR(IF($K233&lt;&gt;"SS",(VLOOKUP($D233,Customer_Demand!$D:$BF,COLUMNS($I233:BA233),0)/$I233+VLOOKUP($D233,Customer_Demand!$D:$BF,COLUMNS($I233:BA233),0)/$K233),(VLOOKUP($D233,Customer_Demand!$D:$BF,COLUMNS($I233:BA233),0)/$I233)),"")</f>
        <v/>
      </c>
      <c r="BB233" s="49" t="str">
        <f>IFERROR(IF($K233&lt;&gt;"SS",(VLOOKUP($D233,Customer_Demand!$D:$BF,COLUMNS($I233:BB233),0)/$I233+VLOOKUP($D233,Customer_Demand!$D:$BF,COLUMNS($I233:BB233),0)/$K233),(VLOOKUP($D233,Customer_Demand!$D:$BF,COLUMNS($I233:BB233),0)/$I233)),"")</f>
        <v/>
      </c>
      <c r="BC233" s="49" t="str">
        <f>IFERROR(IF($K233&lt;&gt;"SS",(VLOOKUP($D233,Customer_Demand!$D:$BF,COLUMNS($I233:BC233),0)/$I233+VLOOKUP($D233,Customer_Demand!$D:$BF,COLUMNS($I233:BC233),0)/$K233),(VLOOKUP($D233,Customer_Demand!$D:$BF,COLUMNS($I233:BC233),0)/$I233)),"")</f>
        <v/>
      </c>
      <c r="BD233" s="49" t="str">
        <f>IFERROR(IF($K233&lt;&gt;"SS",(VLOOKUP($D233,Customer_Demand!$D:$BF,COLUMNS($I233:BD233),0)/$I233+VLOOKUP($D233,Customer_Demand!$D:$BF,COLUMNS($I233:BD233),0)/$K233),(VLOOKUP($D233,Customer_Demand!$D:$BF,COLUMNS($I233:BD233),0)/$I233)),"")</f>
        <v/>
      </c>
      <c r="BE233" s="49" t="str">
        <f>IFERROR(IF($K233&lt;&gt;"SS",(VLOOKUP($D233,Customer_Demand!$D:$BF,COLUMNS($I233:BE233),0)/$I233+VLOOKUP($D233,Customer_Demand!$D:$BF,COLUMNS($I233:BE233),0)/$K233),(VLOOKUP($D233,Customer_Demand!$D:$BF,COLUMNS($I233:BE233),0)/$I233)),"")</f>
        <v/>
      </c>
      <c r="BF233" s="49" t="str">
        <f>IFERROR(IF($K233&lt;&gt;"SS",(VLOOKUP($D233,Customer_Demand!$D:$BF,COLUMNS($I233:BF233),0)/$I233+VLOOKUP($D233,Customer_Demand!$D:$BF,COLUMNS($I233:BF233),0)/$K233),(VLOOKUP($D233,Customer_Demand!$D:$BF,COLUMNS($I233:BF233),0)/$I233)),"")</f>
        <v/>
      </c>
      <c r="BG233" s="49" t="str">
        <f>IFERROR(IF($K233&lt;&gt;"SS",(VLOOKUP($D233,Customer_Demand!$D:$BF,COLUMNS($I233:BG233),0)/$I233+VLOOKUP($D233,Customer_Demand!$D:$BF,COLUMNS($I233:BG233),0)/$K233),(VLOOKUP($D233,Customer_Demand!$D:$BF,COLUMNS($I233:BG233),0)/$I233)),"")</f>
        <v/>
      </c>
      <c r="BH233" s="49" t="str">
        <f>IFERROR(IF($K233&lt;&gt;"SS",(VLOOKUP($D233,Customer_Demand!$D:$BF,COLUMNS($I233:BH233),0)/$I233+VLOOKUP($D233,Customer_Demand!$D:$BF,COLUMNS($I233:BH233),0)/$K233),(VLOOKUP($D233,Customer_Demand!$D:$BF,COLUMNS($I233:BH233),0)/$I233)),"")</f>
        <v/>
      </c>
      <c r="BI233" s="49" t="str">
        <f>IFERROR(IF($K233&lt;&gt;"SS",(VLOOKUP($D233,Customer_Demand!$D:$BF,COLUMNS($I233:BI233),0)/$I233+VLOOKUP($D233,Customer_Demand!$D:$BF,COLUMNS($I233:BI233),0)/$K233),(VLOOKUP($D233,Customer_Demand!$D:$BF,COLUMNS($I233:BI233),0)/$I233)),"")</f>
        <v/>
      </c>
      <c r="BJ233" s="49" t="str">
        <f>IFERROR(IF($K233&lt;&gt;"SS",(VLOOKUP($D233,Customer_Demand!$D:$BF,COLUMNS($I233:BJ233),0)/$I233+VLOOKUP($D233,Customer_Demand!$D:$BF,COLUMNS($I233:BJ233),0)/$K233),(VLOOKUP($D233,Customer_Demand!$D:$BF,COLUMNS($I233:BJ233),0)/$I233)),"")</f>
        <v/>
      </c>
      <c r="BK233" s="50" t="str">
        <f>IFERROR(IF($K233&lt;&gt;"SS",(VLOOKUP($D233,Customer_Demand!$D:$BF,COLUMNS($I233:BK233),0)/$I233+VLOOKUP($D233,Customer_Demand!$D:$BF,COLUMNS($I233:BK233),0)/$K233),(VLOOKUP($D233,Customer_Demand!$D:$BF,COLUMNS($I233:BK233),0)/$I233)),"")</f>
        <v/>
      </c>
      <c r="BL233" s="18"/>
    </row>
    <row r="234" spans="2:64" x14ac:dyDescent="0.2">
      <c r="B234" s="12" t="str">
        <f t="shared" si="19"/>
        <v/>
      </c>
      <c r="C234" s="45" t="str">
        <f>IF((Customer_Demand!C234)&lt;&gt;"",Customer_Demand!C234,"")</f>
        <v/>
      </c>
      <c r="D234" s="45" t="str">
        <f>IF(C234&lt;&gt;"",Customer_Demand!D234,"")</f>
        <v/>
      </c>
      <c r="E234" s="51" t="str">
        <f>IF(C234&lt;&gt;"",Customer_Demand!E234,"")</f>
        <v/>
      </c>
      <c r="F234" s="47" t="str">
        <f>IF(C234&lt;&gt;"",VLOOKUP(D234,Customer_Demand!$D$5:$F$1005,3,0),"")</f>
        <v/>
      </c>
      <c r="G234" s="48" t="str">
        <f t="shared" si="16"/>
        <v/>
      </c>
      <c r="H234" s="48" t="str">
        <f t="shared" si="17"/>
        <v/>
      </c>
      <c r="I234" s="48" t="str">
        <f>IFERROR(IF(C234&lt;&gt;"",VLOOKUP($H234,SMT_Cycle_Time_Data!$F:$Q,4,0),""),"SGR Not Defined")</f>
        <v/>
      </c>
      <c r="J234" s="48" t="str">
        <f t="shared" si="18"/>
        <v/>
      </c>
      <c r="K234" s="48" t="str">
        <f>IF(C234&lt;&gt;"",IFERROR(VLOOKUP($J234,SMT_Cycle_Time_Data!$F:$Q,4,0),"SS"),"")</f>
        <v/>
      </c>
      <c r="L234" s="49" t="str">
        <f>IFERROR(IF($K234&lt;&gt;"SS",(VLOOKUP($D234,Customer_Demand!$D:$BF,COLUMNS($I234:L234),0)/$I234+VLOOKUP($D234,Customer_Demand!$D:$BF,COLUMNS($I234:L234),0)/$K234),(VLOOKUP($D234,Customer_Demand!$D:$BF,COLUMNS($I234:L234),0)/$I234)),"")</f>
        <v/>
      </c>
      <c r="M234" s="49" t="str">
        <f>IFERROR(IF($K234&lt;&gt;"SS",(VLOOKUP($D234,Customer_Demand!$D:$BF,COLUMNS($I234:M234),0)/$I234+VLOOKUP($D234,Customer_Demand!$D:$BF,COLUMNS($I234:M234),0)/$K234),(VLOOKUP($D234,Customer_Demand!$D:$BF,COLUMNS($I234:M234),0)/$I234)),"")</f>
        <v/>
      </c>
      <c r="N234" s="49" t="str">
        <f>IFERROR(IF($K234&lt;&gt;"SS",(VLOOKUP($D234,Customer_Demand!$D:$BF,COLUMNS($I234:N234),0)/$I234+VLOOKUP($D234,Customer_Demand!$D:$BF,COLUMNS($I234:N234),0)/$K234),(VLOOKUP($D234,Customer_Demand!$D:$BF,COLUMNS($I234:N234),0)/$I234)),"")</f>
        <v/>
      </c>
      <c r="O234" s="49" t="str">
        <f>IFERROR(IF($K234&lt;&gt;"SS",(VLOOKUP($D234,Customer_Demand!$D:$BF,COLUMNS($I234:O234),0)/$I234+VLOOKUP($D234,Customer_Demand!$D:$BF,COLUMNS($I234:O234),0)/$K234),(VLOOKUP($D234,Customer_Demand!$D:$BF,COLUMNS($I234:O234),0)/$I234)),"")</f>
        <v/>
      </c>
      <c r="P234" s="49" t="str">
        <f>IFERROR(IF($K234&lt;&gt;"SS",(VLOOKUP($D234,Customer_Demand!$D:$BF,COLUMNS($I234:P234),0)/$I234+VLOOKUP($D234,Customer_Demand!$D:$BF,COLUMNS($I234:P234),0)/$K234),(VLOOKUP($D234,Customer_Demand!$D:$BF,COLUMNS($I234:P234),0)/$I234)),"")</f>
        <v/>
      </c>
      <c r="Q234" s="49" t="str">
        <f>IFERROR(IF($K234&lt;&gt;"SS",(VLOOKUP($D234,Customer_Demand!$D:$BF,COLUMNS($I234:Q234),0)/$I234+VLOOKUP($D234,Customer_Demand!$D:$BF,COLUMNS($I234:Q234),0)/$K234),(VLOOKUP($D234,Customer_Demand!$D:$BF,COLUMNS($I234:Q234),0)/$I234)),"")</f>
        <v/>
      </c>
      <c r="R234" s="49" t="str">
        <f>IFERROR(IF($K234&lt;&gt;"SS",(VLOOKUP($D234,Customer_Demand!$D:$BF,COLUMNS($I234:R234),0)/$I234+VLOOKUP($D234,Customer_Demand!$D:$BF,COLUMNS($I234:R234),0)/$K234),(VLOOKUP($D234,Customer_Demand!$D:$BF,COLUMNS($I234:R234),0)/$I234)),"")</f>
        <v/>
      </c>
      <c r="S234" s="49" t="str">
        <f>IFERROR(IF($K234&lt;&gt;"SS",(VLOOKUP($D234,Customer_Demand!$D:$BF,COLUMNS($I234:S234),0)/$I234+VLOOKUP($D234,Customer_Demand!$D:$BF,COLUMNS($I234:S234),0)/$K234),(VLOOKUP($D234,Customer_Demand!$D:$BF,COLUMNS($I234:S234),0)/$I234)),"")</f>
        <v/>
      </c>
      <c r="T234" s="49" t="str">
        <f>IFERROR(IF($K234&lt;&gt;"SS",(VLOOKUP($D234,Customer_Demand!$D:$BF,COLUMNS($I234:T234),0)/$I234+VLOOKUP($D234,Customer_Demand!$D:$BF,COLUMNS($I234:T234),0)/$K234),(VLOOKUP($D234,Customer_Demand!$D:$BF,COLUMNS($I234:T234),0)/$I234)),"")</f>
        <v/>
      </c>
      <c r="U234" s="49" t="str">
        <f>IFERROR(IF($K234&lt;&gt;"SS",(VLOOKUP($D234,Customer_Demand!$D:$BF,COLUMNS($I234:U234),0)/$I234+VLOOKUP($D234,Customer_Demand!$D:$BF,COLUMNS($I234:U234),0)/$K234),(VLOOKUP($D234,Customer_Demand!$D:$BF,COLUMNS($I234:U234),0)/$I234)),"")</f>
        <v/>
      </c>
      <c r="V234" s="49" t="str">
        <f>IFERROR(IF($K234&lt;&gt;"SS",(VLOOKUP($D234,Customer_Demand!$D:$BF,COLUMNS($I234:V234),0)/$I234+VLOOKUP($D234,Customer_Demand!$D:$BF,COLUMNS($I234:V234),0)/$K234),(VLOOKUP($D234,Customer_Demand!$D:$BF,COLUMNS($I234:V234),0)/$I234)),"")</f>
        <v/>
      </c>
      <c r="W234" s="49" t="str">
        <f>IFERROR(IF($K234&lt;&gt;"SS",(VLOOKUP($D234,Customer_Demand!$D:$BF,COLUMNS($I234:W234),0)/$I234+VLOOKUP($D234,Customer_Demand!$D:$BF,COLUMNS($I234:W234),0)/$K234),(VLOOKUP($D234,Customer_Demand!$D:$BF,COLUMNS($I234:W234),0)/$I234)),"")</f>
        <v/>
      </c>
      <c r="X234" s="49" t="str">
        <f>IFERROR(IF($K234&lt;&gt;"SS",(VLOOKUP($D234,Customer_Demand!$D:$BF,COLUMNS($I234:X234),0)/$I234+VLOOKUP($D234,Customer_Demand!$D:$BF,COLUMNS($I234:X234),0)/$K234),(VLOOKUP($D234,Customer_Demand!$D:$BF,COLUMNS($I234:X234),0)/$I234)),"")</f>
        <v/>
      </c>
      <c r="Y234" s="49" t="str">
        <f>IFERROR(IF($K234&lt;&gt;"SS",(VLOOKUP($D234,Customer_Demand!$D:$BF,COLUMNS($I234:Y234),0)/$I234+VLOOKUP($D234,Customer_Demand!$D:$BF,COLUMNS($I234:Y234),0)/$K234),(VLOOKUP($D234,Customer_Demand!$D:$BF,COLUMNS($I234:Y234),0)/$I234)),"")</f>
        <v/>
      </c>
      <c r="Z234" s="49" t="str">
        <f>IFERROR(IF($K234&lt;&gt;"SS",(VLOOKUP($D234,Customer_Demand!$D:$BF,COLUMNS($I234:Z234),0)/$I234+VLOOKUP($D234,Customer_Demand!$D:$BF,COLUMNS($I234:Z234),0)/$K234),(VLOOKUP($D234,Customer_Demand!$D:$BF,COLUMNS($I234:Z234),0)/$I234)),"")</f>
        <v/>
      </c>
      <c r="AA234" s="49" t="str">
        <f>IFERROR(IF($K234&lt;&gt;"SS",(VLOOKUP($D234,Customer_Demand!$D:$BF,COLUMNS($I234:AA234),0)/$I234+VLOOKUP($D234,Customer_Demand!$D:$BF,COLUMNS($I234:AA234),0)/$K234),(VLOOKUP($D234,Customer_Demand!$D:$BF,COLUMNS($I234:AA234),0)/$I234)),"")</f>
        <v/>
      </c>
      <c r="AB234" s="49" t="str">
        <f>IFERROR(IF($K234&lt;&gt;"SS",(VLOOKUP($D234,Customer_Demand!$D:$BF,COLUMNS($I234:AB234),0)/$I234+VLOOKUP($D234,Customer_Demand!$D:$BF,COLUMNS($I234:AB234),0)/$K234),(VLOOKUP($D234,Customer_Demand!$D:$BF,COLUMNS($I234:AB234),0)/$I234)),"")</f>
        <v/>
      </c>
      <c r="AC234" s="49" t="str">
        <f>IFERROR(IF($K234&lt;&gt;"SS",(VLOOKUP($D234,Customer_Demand!$D:$BF,COLUMNS($I234:AC234),0)/$I234+VLOOKUP($D234,Customer_Demand!$D:$BF,COLUMNS($I234:AC234),0)/$K234),(VLOOKUP($D234,Customer_Demand!$D:$BF,COLUMNS($I234:AC234),0)/$I234)),"")</f>
        <v/>
      </c>
      <c r="AD234" s="49" t="str">
        <f>IFERROR(IF($K234&lt;&gt;"SS",(VLOOKUP($D234,Customer_Demand!$D:$BF,COLUMNS($I234:AD234),0)/$I234+VLOOKUP($D234,Customer_Demand!$D:$BF,COLUMNS($I234:AD234),0)/$K234),(VLOOKUP($D234,Customer_Demand!$D:$BF,COLUMNS($I234:AD234),0)/$I234)),"")</f>
        <v/>
      </c>
      <c r="AE234" s="49" t="str">
        <f>IFERROR(IF($K234&lt;&gt;"SS",(VLOOKUP($D234,Customer_Demand!$D:$BF,COLUMNS($I234:AE234),0)/$I234+VLOOKUP($D234,Customer_Demand!$D:$BF,COLUMNS($I234:AE234),0)/$K234),(VLOOKUP($D234,Customer_Demand!$D:$BF,COLUMNS($I234:AE234),0)/$I234)),"")</f>
        <v/>
      </c>
      <c r="AF234" s="49" t="str">
        <f>IFERROR(IF($K234&lt;&gt;"SS",(VLOOKUP($D234,Customer_Demand!$D:$BF,COLUMNS($I234:AF234),0)/$I234+VLOOKUP($D234,Customer_Demand!$D:$BF,COLUMNS($I234:AF234),0)/$K234),(VLOOKUP($D234,Customer_Demand!$D:$BF,COLUMNS($I234:AF234),0)/$I234)),"")</f>
        <v/>
      </c>
      <c r="AG234" s="49" t="str">
        <f>IFERROR(IF($K234&lt;&gt;"SS",(VLOOKUP($D234,Customer_Demand!$D:$BF,COLUMNS($I234:AG234),0)/$I234+VLOOKUP($D234,Customer_Demand!$D:$BF,COLUMNS($I234:AG234),0)/$K234),(VLOOKUP($D234,Customer_Demand!$D:$BF,COLUMNS($I234:AG234),0)/$I234)),"")</f>
        <v/>
      </c>
      <c r="AH234" s="49" t="str">
        <f>IFERROR(IF($K234&lt;&gt;"SS",(VLOOKUP($D234,Customer_Demand!$D:$BF,COLUMNS($I234:AH234),0)/$I234+VLOOKUP($D234,Customer_Demand!$D:$BF,COLUMNS($I234:AH234),0)/$K234),(VLOOKUP($D234,Customer_Demand!$D:$BF,COLUMNS($I234:AH234),0)/$I234)),"")</f>
        <v/>
      </c>
      <c r="AI234" s="49" t="str">
        <f>IFERROR(IF($K234&lt;&gt;"SS",(VLOOKUP($D234,Customer_Demand!$D:$BF,COLUMNS($I234:AI234),0)/$I234+VLOOKUP($D234,Customer_Demand!$D:$BF,COLUMNS($I234:AI234),0)/$K234),(VLOOKUP($D234,Customer_Demand!$D:$BF,COLUMNS($I234:AI234),0)/$I234)),"")</f>
        <v/>
      </c>
      <c r="AJ234" s="49" t="str">
        <f>IFERROR(IF($K234&lt;&gt;"SS",(VLOOKUP($D234,Customer_Demand!$D:$BF,COLUMNS($I234:AJ234),0)/$I234+VLOOKUP($D234,Customer_Demand!$D:$BF,COLUMNS($I234:AJ234),0)/$K234),(VLOOKUP($D234,Customer_Demand!$D:$BF,COLUMNS($I234:AJ234),0)/$I234)),"")</f>
        <v/>
      </c>
      <c r="AK234" s="49" t="str">
        <f>IFERROR(IF($K234&lt;&gt;"SS",(VLOOKUP($D234,Customer_Demand!$D:$BF,COLUMNS($I234:AK234),0)/$I234+VLOOKUP($D234,Customer_Demand!$D:$BF,COLUMNS($I234:AK234),0)/$K234),(VLOOKUP($D234,Customer_Demand!$D:$BF,COLUMNS($I234:AK234),0)/$I234)),"")</f>
        <v/>
      </c>
      <c r="AL234" s="49" t="str">
        <f>IFERROR(IF($K234&lt;&gt;"SS",(VLOOKUP($D234,Customer_Demand!$D:$BF,COLUMNS($I234:AL234),0)/$I234+VLOOKUP($D234,Customer_Demand!$D:$BF,COLUMNS($I234:AL234),0)/$K234),(VLOOKUP($D234,Customer_Demand!$D:$BF,COLUMNS($I234:AL234),0)/$I234)),"")</f>
        <v/>
      </c>
      <c r="AM234" s="49" t="str">
        <f>IFERROR(IF($K234&lt;&gt;"SS",(VLOOKUP($D234,Customer_Demand!$D:$BF,COLUMNS($I234:AM234),0)/$I234+VLOOKUP($D234,Customer_Demand!$D:$BF,COLUMNS($I234:AM234),0)/$K234),(VLOOKUP($D234,Customer_Demand!$D:$BF,COLUMNS($I234:AM234),0)/$I234)),"")</f>
        <v/>
      </c>
      <c r="AN234" s="49" t="str">
        <f>IFERROR(IF($K234&lt;&gt;"SS",(VLOOKUP($D234,Customer_Demand!$D:$BF,COLUMNS($I234:AN234),0)/$I234+VLOOKUP($D234,Customer_Demand!$D:$BF,COLUMNS($I234:AN234),0)/$K234),(VLOOKUP($D234,Customer_Demand!$D:$BF,COLUMNS($I234:AN234),0)/$I234)),"")</f>
        <v/>
      </c>
      <c r="AO234" s="49" t="str">
        <f>IFERROR(IF($K234&lt;&gt;"SS",(VLOOKUP($D234,Customer_Demand!$D:$BF,COLUMNS($I234:AO234),0)/$I234+VLOOKUP($D234,Customer_Demand!$D:$BF,COLUMNS($I234:AO234),0)/$K234),(VLOOKUP($D234,Customer_Demand!$D:$BF,COLUMNS($I234:AO234),0)/$I234)),"")</f>
        <v/>
      </c>
      <c r="AP234" s="49" t="str">
        <f>IFERROR(IF($K234&lt;&gt;"SS",(VLOOKUP($D234,Customer_Demand!$D:$BF,COLUMNS($I234:AP234),0)/$I234+VLOOKUP($D234,Customer_Demand!$D:$BF,COLUMNS($I234:AP234),0)/$K234),(VLOOKUP($D234,Customer_Demand!$D:$BF,COLUMNS($I234:AP234),0)/$I234)),"")</f>
        <v/>
      </c>
      <c r="AQ234" s="49" t="str">
        <f>IFERROR(IF($K234&lt;&gt;"SS",(VLOOKUP($D234,Customer_Demand!$D:$BF,COLUMNS($I234:AQ234),0)/$I234+VLOOKUP($D234,Customer_Demand!$D:$BF,COLUMNS($I234:AQ234),0)/$K234),(VLOOKUP($D234,Customer_Demand!$D:$BF,COLUMNS($I234:AQ234),0)/$I234)),"")</f>
        <v/>
      </c>
      <c r="AR234" s="49" t="str">
        <f>IFERROR(IF($K234&lt;&gt;"SS",(VLOOKUP($D234,Customer_Demand!$D:$BF,COLUMNS($I234:AR234),0)/$I234+VLOOKUP($D234,Customer_Demand!$D:$BF,COLUMNS($I234:AR234),0)/$K234),(VLOOKUP($D234,Customer_Demand!$D:$BF,COLUMNS($I234:AR234),0)/$I234)),"")</f>
        <v/>
      </c>
      <c r="AS234" s="49" t="str">
        <f>IFERROR(IF($K234&lt;&gt;"SS",(VLOOKUP($D234,Customer_Demand!$D:$BF,COLUMNS($I234:AS234),0)/$I234+VLOOKUP($D234,Customer_Demand!$D:$BF,COLUMNS($I234:AS234),0)/$K234),(VLOOKUP($D234,Customer_Demand!$D:$BF,COLUMNS($I234:AS234),0)/$I234)),"")</f>
        <v/>
      </c>
      <c r="AT234" s="49" t="str">
        <f>IFERROR(IF($K234&lt;&gt;"SS",(VLOOKUP($D234,Customer_Demand!$D:$BF,COLUMNS($I234:AT234),0)/$I234+VLOOKUP($D234,Customer_Demand!$D:$BF,COLUMNS($I234:AT234),0)/$K234),(VLOOKUP($D234,Customer_Demand!$D:$BF,COLUMNS($I234:AT234),0)/$I234)),"")</f>
        <v/>
      </c>
      <c r="AU234" s="49" t="str">
        <f>IFERROR(IF($K234&lt;&gt;"SS",(VLOOKUP($D234,Customer_Demand!$D:$BF,COLUMNS($I234:AU234),0)/$I234+VLOOKUP($D234,Customer_Demand!$D:$BF,COLUMNS($I234:AU234),0)/$K234),(VLOOKUP($D234,Customer_Demand!$D:$BF,COLUMNS($I234:AU234),0)/$I234)),"")</f>
        <v/>
      </c>
      <c r="AV234" s="49" t="str">
        <f>IFERROR(IF($K234&lt;&gt;"SS",(VLOOKUP($D234,Customer_Demand!$D:$BF,COLUMNS($I234:AV234),0)/$I234+VLOOKUP($D234,Customer_Demand!$D:$BF,COLUMNS($I234:AV234),0)/$K234),(VLOOKUP($D234,Customer_Demand!$D:$BF,COLUMNS($I234:AV234),0)/$I234)),"")</f>
        <v/>
      </c>
      <c r="AW234" s="49" t="str">
        <f>IFERROR(IF($K234&lt;&gt;"SS",(VLOOKUP($D234,Customer_Demand!$D:$BF,COLUMNS($I234:AW234),0)/$I234+VLOOKUP($D234,Customer_Demand!$D:$BF,COLUMNS($I234:AW234),0)/$K234),(VLOOKUP($D234,Customer_Demand!$D:$BF,COLUMNS($I234:AW234),0)/$I234)),"")</f>
        <v/>
      </c>
      <c r="AX234" s="49" t="str">
        <f>IFERROR(IF($K234&lt;&gt;"SS",(VLOOKUP($D234,Customer_Demand!$D:$BF,COLUMNS($I234:AX234),0)/$I234+VLOOKUP($D234,Customer_Demand!$D:$BF,COLUMNS($I234:AX234),0)/$K234),(VLOOKUP($D234,Customer_Demand!$D:$BF,COLUMNS($I234:AX234),0)/$I234)),"")</f>
        <v/>
      </c>
      <c r="AY234" s="49" t="str">
        <f>IFERROR(IF($K234&lt;&gt;"SS",(VLOOKUP($D234,Customer_Demand!$D:$BF,COLUMNS($I234:AY234),0)/$I234+VLOOKUP($D234,Customer_Demand!$D:$BF,COLUMNS($I234:AY234),0)/$K234),(VLOOKUP($D234,Customer_Demand!$D:$BF,COLUMNS($I234:AY234),0)/$I234)),"")</f>
        <v/>
      </c>
      <c r="AZ234" s="49" t="str">
        <f>IFERROR(IF($K234&lt;&gt;"SS",(VLOOKUP($D234,Customer_Demand!$D:$BF,COLUMNS($I234:AZ234),0)/$I234+VLOOKUP($D234,Customer_Demand!$D:$BF,COLUMNS($I234:AZ234),0)/$K234),(VLOOKUP($D234,Customer_Demand!$D:$BF,COLUMNS($I234:AZ234),0)/$I234)),"")</f>
        <v/>
      </c>
      <c r="BA234" s="49" t="str">
        <f>IFERROR(IF($K234&lt;&gt;"SS",(VLOOKUP($D234,Customer_Demand!$D:$BF,COLUMNS($I234:BA234),0)/$I234+VLOOKUP($D234,Customer_Demand!$D:$BF,COLUMNS($I234:BA234),0)/$K234),(VLOOKUP($D234,Customer_Demand!$D:$BF,COLUMNS($I234:BA234),0)/$I234)),"")</f>
        <v/>
      </c>
      <c r="BB234" s="49" t="str">
        <f>IFERROR(IF($K234&lt;&gt;"SS",(VLOOKUP($D234,Customer_Demand!$D:$BF,COLUMNS($I234:BB234),0)/$I234+VLOOKUP($D234,Customer_Demand!$D:$BF,COLUMNS($I234:BB234),0)/$K234),(VLOOKUP($D234,Customer_Demand!$D:$BF,COLUMNS($I234:BB234),0)/$I234)),"")</f>
        <v/>
      </c>
      <c r="BC234" s="49" t="str">
        <f>IFERROR(IF($K234&lt;&gt;"SS",(VLOOKUP($D234,Customer_Demand!$D:$BF,COLUMNS($I234:BC234),0)/$I234+VLOOKUP($D234,Customer_Demand!$D:$BF,COLUMNS($I234:BC234),0)/$K234),(VLOOKUP($D234,Customer_Demand!$D:$BF,COLUMNS($I234:BC234),0)/$I234)),"")</f>
        <v/>
      </c>
      <c r="BD234" s="49" t="str">
        <f>IFERROR(IF($K234&lt;&gt;"SS",(VLOOKUP($D234,Customer_Demand!$D:$BF,COLUMNS($I234:BD234),0)/$I234+VLOOKUP($D234,Customer_Demand!$D:$BF,COLUMNS($I234:BD234),0)/$K234),(VLOOKUP($D234,Customer_Demand!$D:$BF,COLUMNS($I234:BD234),0)/$I234)),"")</f>
        <v/>
      </c>
      <c r="BE234" s="49" t="str">
        <f>IFERROR(IF($K234&lt;&gt;"SS",(VLOOKUP($D234,Customer_Demand!$D:$BF,COLUMNS($I234:BE234),0)/$I234+VLOOKUP($D234,Customer_Demand!$D:$BF,COLUMNS($I234:BE234),0)/$K234),(VLOOKUP($D234,Customer_Demand!$D:$BF,COLUMNS($I234:BE234),0)/$I234)),"")</f>
        <v/>
      </c>
      <c r="BF234" s="49" t="str">
        <f>IFERROR(IF($K234&lt;&gt;"SS",(VLOOKUP($D234,Customer_Demand!$D:$BF,COLUMNS($I234:BF234),0)/$I234+VLOOKUP($D234,Customer_Demand!$D:$BF,COLUMNS($I234:BF234),0)/$K234),(VLOOKUP($D234,Customer_Demand!$D:$BF,COLUMNS($I234:BF234),0)/$I234)),"")</f>
        <v/>
      </c>
      <c r="BG234" s="49" t="str">
        <f>IFERROR(IF($K234&lt;&gt;"SS",(VLOOKUP($D234,Customer_Demand!$D:$BF,COLUMNS($I234:BG234),0)/$I234+VLOOKUP($D234,Customer_Demand!$D:$BF,COLUMNS($I234:BG234),0)/$K234),(VLOOKUP($D234,Customer_Demand!$D:$BF,COLUMNS($I234:BG234),0)/$I234)),"")</f>
        <v/>
      </c>
      <c r="BH234" s="49" t="str">
        <f>IFERROR(IF($K234&lt;&gt;"SS",(VLOOKUP($D234,Customer_Demand!$D:$BF,COLUMNS($I234:BH234),0)/$I234+VLOOKUP($D234,Customer_Demand!$D:$BF,COLUMNS($I234:BH234),0)/$K234),(VLOOKUP($D234,Customer_Demand!$D:$BF,COLUMNS($I234:BH234),0)/$I234)),"")</f>
        <v/>
      </c>
      <c r="BI234" s="49" t="str">
        <f>IFERROR(IF($K234&lt;&gt;"SS",(VLOOKUP($D234,Customer_Demand!$D:$BF,COLUMNS($I234:BI234),0)/$I234+VLOOKUP($D234,Customer_Demand!$D:$BF,COLUMNS($I234:BI234),0)/$K234),(VLOOKUP($D234,Customer_Demand!$D:$BF,COLUMNS($I234:BI234),0)/$I234)),"")</f>
        <v/>
      </c>
      <c r="BJ234" s="49" t="str">
        <f>IFERROR(IF($K234&lt;&gt;"SS",(VLOOKUP($D234,Customer_Demand!$D:$BF,COLUMNS($I234:BJ234),0)/$I234+VLOOKUP($D234,Customer_Demand!$D:$BF,COLUMNS($I234:BJ234),0)/$K234),(VLOOKUP($D234,Customer_Demand!$D:$BF,COLUMNS($I234:BJ234),0)/$I234)),"")</f>
        <v/>
      </c>
      <c r="BK234" s="50" t="str">
        <f>IFERROR(IF($K234&lt;&gt;"SS",(VLOOKUP($D234,Customer_Demand!$D:$BF,COLUMNS($I234:BK234),0)/$I234+VLOOKUP($D234,Customer_Demand!$D:$BF,COLUMNS($I234:BK234),0)/$K234),(VLOOKUP($D234,Customer_Demand!$D:$BF,COLUMNS($I234:BK234),0)/$I234)),"")</f>
        <v/>
      </c>
      <c r="BL234" s="18"/>
    </row>
    <row r="235" spans="2:64" x14ac:dyDescent="0.2">
      <c r="B235" s="12" t="str">
        <f t="shared" si="19"/>
        <v/>
      </c>
      <c r="C235" s="45" t="str">
        <f>IF((Customer_Demand!C235)&lt;&gt;"",Customer_Demand!C235,"")</f>
        <v/>
      </c>
      <c r="D235" s="45" t="str">
        <f>IF(C235&lt;&gt;"",Customer_Demand!D235,"")</f>
        <v/>
      </c>
      <c r="E235" s="51" t="str">
        <f>IF(C235&lt;&gt;"",Customer_Demand!E235,"")</f>
        <v/>
      </c>
      <c r="F235" s="47" t="str">
        <f>IF(C235&lt;&gt;"",VLOOKUP(D235,Customer_Demand!$D$5:$F$1005,3,0),"")</f>
        <v/>
      </c>
      <c r="G235" s="48" t="str">
        <f t="shared" si="16"/>
        <v/>
      </c>
      <c r="H235" s="48" t="str">
        <f t="shared" si="17"/>
        <v/>
      </c>
      <c r="I235" s="48" t="str">
        <f>IFERROR(IF(C235&lt;&gt;"",VLOOKUP($H235,SMT_Cycle_Time_Data!$F:$Q,4,0),""),"SGR Not Defined")</f>
        <v/>
      </c>
      <c r="J235" s="48" t="str">
        <f t="shared" si="18"/>
        <v/>
      </c>
      <c r="K235" s="48" t="str">
        <f>IF(C235&lt;&gt;"",IFERROR(VLOOKUP($J235,SMT_Cycle_Time_Data!$F:$Q,4,0),"SS"),"")</f>
        <v/>
      </c>
      <c r="L235" s="49" t="str">
        <f>IFERROR(IF($K235&lt;&gt;"SS",(VLOOKUP($D235,Customer_Demand!$D:$BF,COLUMNS($I235:L235),0)/$I235+VLOOKUP($D235,Customer_Demand!$D:$BF,COLUMNS($I235:L235),0)/$K235),(VLOOKUP($D235,Customer_Demand!$D:$BF,COLUMNS($I235:L235),0)/$I235)),"")</f>
        <v/>
      </c>
      <c r="M235" s="49" t="str">
        <f>IFERROR(IF($K235&lt;&gt;"SS",(VLOOKUP($D235,Customer_Demand!$D:$BF,COLUMNS($I235:M235),0)/$I235+VLOOKUP($D235,Customer_Demand!$D:$BF,COLUMNS($I235:M235),0)/$K235),(VLOOKUP($D235,Customer_Demand!$D:$BF,COLUMNS($I235:M235),0)/$I235)),"")</f>
        <v/>
      </c>
      <c r="N235" s="49" t="str">
        <f>IFERROR(IF($K235&lt;&gt;"SS",(VLOOKUP($D235,Customer_Demand!$D:$BF,COLUMNS($I235:N235),0)/$I235+VLOOKUP($D235,Customer_Demand!$D:$BF,COLUMNS($I235:N235),0)/$K235),(VLOOKUP($D235,Customer_Demand!$D:$BF,COLUMNS($I235:N235),0)/$I235)),"")</f>
        <v/>
      </c>
      <c r="O235" s="49" t="str">
        <f>IFERROR(IF($K235&lt;&gt;"SS",(VLOOKUP($D235,Customer_Demand!$D:$BF,COLUMNS($I235:O235),0)/$I235+VLOOKUP($D235,Customer_Demand!$D:$BF,COLUMNS($I235:O235),0)/$K235),(VLOOKUP($D235,Customer_Demand!$D:$BF,COLUMNS($I235:O235),0)/$I235)),"")</f>
        <v/>
      </c>
      <c r="P235" s="49" t="str">
        <f>IFERROR(IF($K235&lt;&gt;"SS",(VLOOKUP($D235,Customer_Demand!$D:$BF,COLUMNS($I235:P235),0)/$I235+VLOOKUP($D235,Customer_Demand!$D:$BF,COLUMNS($I235:P235),0)/$K235),(VLOOKUP($D235,Customer_Demand!$D:$BF,COLUMNS($I235:P235),0)/$I235)),"")</f>
        <v/>
      </c>
      <c r="Q235" s="49" t="str">
        <f>IFERROR(IF($K235&lt;&gt;"SS",(VLOOKUP($D235,Customer_Demand!$D:$BF,COLUMNS($I235:Q235),0)/$I235+VLOOKUP($D235,Customer_Demand!$D:$BF,COLUMNS($I235:Q235),0)/$K235),(VLOOKUP($D235,Customer_Demand!$D:$BF,COLUMNS($I235:Q235),0)/$I235)),"")</f>
        <v/>
      </c>
      <c r="R235" s="49" t="str">
        <f>IFERROR(IF($K235&lt;&gt;"SS",(VLOOKUP($D235,Customer_Demand!$D:$BF,COLUMNS($I235:R235),0)/$I235+VLOOKUP($D235,Customer_Demand!$D:$BF,COLUMNS($I235:R235),0)/$K235),(VLOOKUP($D235,Customer_Demand!$D:$BF,COLUMNS($I235:R235),0)/$I235)),"")</f>
        <v/>
      </c>
      <c r="S235" s="49" t="str">
        <f>IFERROR(IF($K235&lt;&gt;"SS",(VLOOKUP($D235,Customer_Demand!$D:$BF,COLUMNS($I235:S235),0)/$I235+VLOOKUP($D235,Customer_Demand!$D:$BF,COLUMNS($I235:S235),0)/$K235),(VLOOKUP($D235,Customer_Demand!$D:$BF,COLUMNS($I235:S235),0)/$I235)),"")</f>
        <v/>
      </c>
      <c r="T235" s="49" t="str">
        <f>IFERROR(IF($K235&lt;&gt;"SS",(VLOOKUP($D235,Customer_Demand!$D:$BF,COLUMNS($I235:T235),0)/$I235+VLOOKUP($D235,Customer_Demand!$D:$BF,COLUMNS($I235:T235),0)/$K235),(VLOOKUP($D235,Customer_Demand!$D:$BF,COLUMNS($I235:T235),0)/$I235)),"")</f>
        <v/>
      </c>
      <c r="U235" s="49" t="str">
        <f>IFERROR(IF($K235&lt;&gt;"SS",(VLOOKUP($D235,Customer_Demand!$D:$BF,COLUMNS($I235:U235),0)/$I235+VLOOKUP($D235,Customer_Demand!$D:$BF,COLUMNS($I235:U235),0)/$K235),(VLOOKUP($D235,Customer_Demand!$D:$BF,COLUMNS($I235:U235),0)/$I235)),"")</f>
        <v/>
      </c>
      <c r="V235" s="49" t="str">
        <f>IFERROR(IF($K235&lt;&gt;"SS",(VLOOKUP($D235,Customer_Demand!$D:$BF,COLUMNS($I235:V235),0)/$I235+VLOOKUP($D235,Customer_Demand!$D:$BF,COLUMNS($I235:V235),0)/$K235),(VLOOKUP($D235,Customer_Demand!$D:$BF,COLUMNS($I235:V235),0)/$I235)),"")</f>
        <v/>
      </c>
      <c r="W235" s="49" t="str">
        <f>IFERROR(IF($K235&lt;&gt;"SS",(VLOOKUP($D235,Customer_Demand!$D:$BF,COLUMNS($I235:W235),0)/$I235+VLOOKUP($D235,Customer_Demand!$D:$BF,COLUMNS($I235:W235),0)/$K235),(VLOOKUP($D235,Customer_Demand!$D:$BF,COLUMNS($I235:W235),0)/$I235)),"")</f>
        <v/>
      </c>
      <c r="X235" s="49" t="str">
        <f>IFERROR(IF($K235&lt;&gt;"SS",(VLOOKUP($D235,Customer_Demand!$D:$BF,COLUMNS($I235:X235),0)/$I235+VLOOKUP($D235,Customer_Demand!$D:$BF,COLUMNS($I235:X235),0)/$K235),(VLOOKUP($D235,Customer_Demand!$D:$BF,COLUMNS($I235:X235),0)/$I235)),"")</f>
        <v/>
      </c>
      <c r="Y235" s="49" t="str">
        <f>IFERROR(IF($K235&lt;&gt;"SS",(VLOOKUP($D235,Customer_Demand!$D:$BF,COLUMNS($I235:Y235),0)/$I235+VLOOKUP($D235,Customer_Demand!$D:$BF,COLUMNS($I235:Y235),0)/$K235),(VLOOKUP($D235,Customer_Demand!$D:$BF,COLUMNS($I235:Y235),0)/$I235)),"")</f>
        <v/>
      </c>
      <c r="Z235" s="49" t="str">
        <f>IFERROR(IF($K235&lt;&gt;"SS",(VLOOKUP($D235,Customer_Demand!$D:$BF,COLUMNS($I235:Z235),0)/$I235+VLOOKUP($D235,Customer_Demand!$D:$BF,COLUMNS($I235:Z235),0)/$K235),(VLOOKUP($D235,Customer_Demand!$D:$BF,COLUMNS($I235:Z235),0)/$I235)),"")</f>
        <v/>
      </c>
      <c r="AA235" s="49" t="str">
        <f>IFERROR(IF($K235&lt;&gt;"SS",(VLOOKUP($D235,Customer_Demand!$D:$BF,COLUMNS($I235:AA235),0)/$I235+VLOOKUP($D235,Customer_Demand!$D:$BF,COLUMNS($I235:AA235),0)/$K235),(VLOOKUP($D235,Customer_Demand!$D:$BF,COLUMNS($I235:AA235),0)/$I235)),"")</f>
        <v/>
      </c>
      <c r="AB235" s="49" t="str">
        <f>IFERROR(IF($K235&lt;&gt;"SS",(VLOOKUP($D235,Customer_Demand!$D:$BF,COLUMNS($I235:AB235),0)/$I235+VLOOKUP($D235,Customer_Demand!$D:$BF,COLUMNS($I235:AB235),0)/$K235),(VLOOKUP($D235,Customer_Demand!$D:$BF,COLUMNS($I235:AB235),0)/$I235)),"")</f>
        <v/>
      </c>
      <c r="AC235" s="49" t="str">
        <f>IFERROR(IF($K235&lt;&gt;"SS",(VLOOKUP($D235,Customer_Demand!$D:$BF,COLUMNS($I235:AC235),0)/$I235+VLOOKUP($D235,Customer_Demand!$D:$BF,COLUMNS($I235:AC235),0)/$K235),(VLOOKUP($D235,Customer_Demand!$D:$BF,COLUMNS($I235:AC235),0)/$I235)),"")</f>
        <v/>
      </c>
      <c r="AD235" s="49" t="str">
        <f>IFERROR(IF($K235&lt;&gt;"SS",(VLOOKUP($D235,Customer_Demand!$D:$BF,COLUMNS($I235:AD235),0)/$I235+VLOOKUP($D235,Customer_Demand!$D:$BF,COLUMNS($I235:AD235),0)/$K235),(VLOOKUP($D235,Customer_Demand!$D:$BF,COLUMNS($I235:AD235),0)/$I235)),"")</f>
        <v/>
      </c>
      <c r="AE235" s="49" t="str">
        <f>IFERROR(IF($K235&lt;&gt;"SS",(VLOOKUP($D235,Customer_Demand!$D:$BF,COLUMNS($I235:AE235),0)/$I235+VLOOKUP($D235,Customer_Demand!$D:$BF,COLUMNS($I235:AE235),0)/$K235),(VLOOKUP($D235,Customer_Demand!$D:$BF,COLUMNS($I235:AE235),0)/$I235)),"")</f>
        <v/>
      </c>
      <c r="AF235" s="49" t="str">
        <f>IFERROR(IF($K235&lt;&gt;"SS",(VLOOKUP($D235,Customer_Demand!$D:$BF,COLUMNS($I235:AF235),0)/$I235+VLOOKUP($D235,Customer_Demand!$D:$BF,COLUMNS($I235:AF235),0)/$K235),(VLOOKUP($D235,Customer_Demand!$D:$BF,COLUMNS($I235:AF235),0)/$I235)),"")</f>
        <v/>
      </c>
      <c r="AG235" s="49" t="str">
        <f>IFERROR(IF($K235&lt;&gt;"SS",(VLOOKUP($D235,Customer_Demand!$D:$BF,COLUMNS($I235:AG235),0)/$I235+VLOOKUP($D235,Customer_Demand!$D:$BF,COLUMNS($I235:AG235),0)/$K235),(VLOOKUP($D235,Customer_Demand!$D:$BF,COLUMNS($I235:AG235),0)/$I235)),"")</f>
        <v/>
      </c>
      <c r="AH235" s="49" t="str">
        <f>IFERROR(IF($K235&lt;&gt;"SS",(VLOOKUP($D235,Customer_Demand!$D:$BF,COLUMNS($I235:AH235),0)/$I235+VLOOKUP($D235,Customer_Demand!$D:$BF,COLUMNS($I235:AH235),0)/$K235),(VLOOKUP($D235,Customer_Demand!$D:$BF,COLUMNS($I235:AH235),0)/$I235)),"")</f>
        <v/>
      </c>
      <c r="AI235" s="49" t="str">
        <f>IFERROR(IF($K235&lt;&gt;"SS",(VLOOKUP($D235,Customer_Demand!$D:$BF,COLUMNS($I235:AI235),0)/$I235+VLOOKUP($D235,Customer_Demand!$D:$BF,COLUMNS($I235:AI235),0)/$K235),(VLOOKUP($D235,Customer_Demand!$D:$BF,COLUMNS($I235:AI235),0)/$I235)),"")</f>
        <v/>
      </c>
      <c r="AJ235" s="49" t="str">
        <f>IFERROR(IF($K235&lt;&gt;"SS",(VLOOKUP($D235,Customer_Demand!$D:$BF,COLUMNS($I235:AJ235),0)/$I235+VLOOKUP($D235,Customer_Demand!$D:$BF,COLUMNS($I235:AJ235),0)/$K235),(VLOOKUP($D235,Customer_Demand!$D:$BF,COLUMNS($I235:AJ235),0)/$I235)),"")</f>
        <v/>
      </c>
      <c r="AK235" s="49" t="str">
        <f>IFERROR(IF($K235&lt;&gt;"SS",(VLOOKUP($D235,Customer_Demand!$D:$BF,COLUMNS($I235:AK235),0)/$I235+VLOOKUP($D235,Customer_Demand!$D:$BF,COLUMNS($I235:AK235),0)/$K235),(VLOOKUP($D235,Customer_Demand!$D:$BF,COLUMNS($I235:AK235),0)/$I235)),"")</f>
        <v/>
      </c>
      <c r="AL235" s="49" t="str">
        <f>IFERROR(IF($K235&lt;&gt;"SS",(VLOOKUP($D235,Customer_Demand!$D:$BF,COLUMNS($I235:AL235),0)/$I235+VLOOKUP($D235,Customer_Demand!$D:$BF,COLUMNS($I235:AL235),0)/$K235),(VLOOKUP($D235,Customer_Demand!$D:$BF,COLUMNS($I235:AL235),0)/$I235)),"")</f>
        <v/>
      </c>
      <c r="AM235" s="49" t="str">
        <f>IFERROR(IF($K235&lt;&gt;"SS",(VLOOKUP($D235,Customer_Demand!$D:$BF,COLUMNS($I235:AM235),0)/$I235+VLOOKUP($D235,Customer_Demand!$D:$BF,COLUMNS($I235:AM235),0)/$K235),(VLOOKUP($D235,Customer_Demand!$D:$BF,COLUMNS($I235:AM235),0)/$I235)),"")</f>
        <v/>
      </c>
      <c r="AN235" s="49" t="str">
        <f>IFERROR(IF($K235&lt;&gt;"SS",(VLOOKUP($D235,Customer_Demand!$D:$BF,COLUMNS($I235:AN235),0)/$I235+VLOOKUP($D235,Customer_Demand!$D:$BF,COLUMNS($I235:AN235),0)/$K235),(VLOOKUP($D235,Customer_Demand!$D:$BF,COLUMNS($I235:AN235),0)/$I235)),"")</f>
        <v/>
      </c>
      <c r="AO235" s="49" t="str">
        <f>IFERROR(IF($K235&lt;&gt;"SS",(VLOOKUP($D235,Customer_Demand!$D:$BF,COLUMNS($I235:AO235),0)/$I235+VLOOKUP($D235,Customer_Demand!$D:$BF,COLUMNS($I235:AO235),0)/$K235),(VLOOKUP($D235,Customer_Demand!$D:$BF,COLUMNS($I235:AO235),0)/$I235)),"")</f>
        <v/>
      </c>
      <c r="AP235" s="49" t="str">
        <f>IFERROR(IF($K235&lt;&gt;"SS",(VLOOKUP($D235,Customer_Demand!$D:$BF,COLUMNS($I235:AP235),0)/$I235+VLOOKUP($D235,Customer_Demand!$D:$BF,COLUMNS($I235:AP235),0)/$K235),(VLOOKUP($D235,Customer_Demand!$D:$BF,COLUMNS($I235:AP235),0)/$I235)),"")</f>
        <v/>
      </c>
      <c r="AQ235" s="49" t="str">
        <f>IFERROR(IF($K235&lt;&gt;"SS",(VLOOKUP($D235,Customer_Demand!$D:$BF,COLUMNS($I235:AQ235),0)/$I235+VLOOKUP($D235,Customer_Demand!$D:$BF,COLUMNS($I235:AQ235),0)/$K235),(VLOOKUP($D235,Customer_Demand!$D:$BF,COLUMNS($I235:AQ235),0)/$I235)),"")</f>
        <v/>
      </c>
      <c r="AR235" s="49" t="str">
        <f>IFERROR(IF($K235&lt;&gt;"SS",(VLOOKUP($D235,Customer_Demand!$D:$BF,COLUMNS($I235:AR235),0)/$I235+VLOOKUP($D235,Customer_Demand!$D:$BF,COLUMNS($I235:AR235),0)/$K235),(VLOOKUP($D235,Customer_Demand!$D:$BF,COLUMNS($I235:AR235),0)/$I235)),"")</f>
        <v/>
      </c>
      <c r="AS235" s="49" t="str">
        <f>IFERROR(IF($K235&lt;&gt;"SS",(VLOOKUP($D235,Customer_Demand!$D:$BF,COLUMNS($I235:AS235),0)/$I235+VLOOKUP($D235,Customer_Demand!$D:$BF,COLUMNS($I235:AS235),0)/$K235),(VLOOKUP($D235,Customer_Demand!$D:$BF,COLUMNS($I235:AS235),0)/$I235)),"")</f>
        <v/>
      </c>
      <c r="AT235" s="49" t="str">
        <f>IFERROR(IF($K235&lt;&gt;"SS",(VLOOKUP($D235,Customer_Demand!$D:$BF,COLUMNS($I235:AT235),0)/$I235+VLOOKUP($D235,Customer_Demand!$D:$BF,COLUMNS($I235:AT235),0)/$K235),(VLOOKUP($D235,Customer_Demand!$D:$BF,COLUMNS($I235:AT235),0)/$I235)),"")</f>
        <v/>
      </c>
      <c r="AU235" s="49" t="str">
        <f>IFERROR(IF($K235&lt;&gt;"SS",(VLOOKUP($D235,Customer_Demand!$D:$BF,COLUMNS($I235:AU235),0)/$I235+VLOOKUP($D235,Customer_Demand!$D:$BF,COLUMNS($I235:AU235),0)/$K235),(VLOOKUP($D235,Customer_Demand!$D:$BF,COLUMNS($I235:AU235),0)/$I235)),"")</f>
        <v/>
      </c>
      <c r="AV235" s="49" t="str">
        <f>IFERROR(IF($K235&lt;&gt;"SS",(VLOOKUP($D235,Customer_Demand!$D:$BF,COLUMNS($I235:AV235),0)/$I235+VLOOKUP($D235,Customer_Demand!$D:$BF,COLUMNS($I235:AV235),0)/$K235),(VLOOKUP($D235,Customer_Demand!$D:$BF,COLUMNS($I235:AV235),0)/$I235)),"")</f>
        <v/>
      </c>
      <c r="AW235" s="49" t="str">
        <f>IFERROR(IF($K235&lt;&gt;"SS",(VLOOKUP($D235,Customer_Demand!$D:$BF,COLUMNS($I235:AW235),0)/$I235+VLOOKUP($D235,Customer_Demand!$D:$BF,COLUMNS($I235:AW235),0)/$K235),(VLOOKUP($D235,Customer_Demand!$D:$BF,COLUMNS($I235:AW235),0)/$I235)),"")</f>
        <v/>
      </c>
      <c r="AX235" s="49" t="str">
        <f>IFERROR(IF($K235&lt;&gt;"SS",(VLOOKUP($D235,Customer_Demand!$D:$BF,COLUMNS($I235:AX235),0)/$I235+VLOOKUP($D235,Customer_Demand!$D:$BF,COLUMNS($I235:AX235),0)/$K235),(VLOOKUP($D235,Customer_Demand!$D:$BF,COLUMNS($I235:AX235),0)/$I235)),"")</f>
        <v/>
      </c>
      <c r="AY235" s="49" t="str">
        <f>IFERROR(IF($K235&lt;&gt;"SS",(VLOOKUP($D235,Customer_Demand!$D:$BF,COLUMNS($I235:AY235),0)/$I235+VLOOKUP($D235,Customer_Demand!$D:$BF,COLUMNS($I235:AY235),0)/$K235),(VLOOKUP($D235,Customer_Demand!$D:$BF,COLUMNS($I235:AY235),0)/$I235)),"")</f>
        <v/>
      </c>
      <c r="AZ235" s="49" t="str">
        <f>IFERROR(IF($K235&lt;&gt;"SS",(VLOOKUP($D235,Customer_Demand!$D:$BF,COLUMNS($I235:AZ235),0)/$I235+VLOOKUP($D235,Customer_Demand!$D:$BF,COLUMNS($I235:AZ235),0)/$K235),(VLOOKUP($D235,Customer_Demand!$D:$BF,COLUMNS($I235:AZ235),0)/$I235)),"")</f>
        <v/>
      </c>
      <c r="BA235" s="49" t="str">
        <f>IFERROR(IF($K235&lt;&gt;"SS",(VLOOKUP($D235,Customer_Demand!$D:$BF,COLUMNS($I235:BA235),0)/$I235+VLOOKUP($D235,Customer_Demand!$D:$BF,COLUMNS($I235:BA235),0)/$K235),(VLOOKUP($D235,Customer_Demand!$D:$BF,COLUMNS($I235:BA235),0)/$I235)),"")</f>
        <v/>
      </c>
      <c r="BB235" s="49" t="str">
        <f>IFERROR(IF($K235&lt;&gt;"SS",(VLOOKUP($D235,Customer_Demand!$D:$BF,COLUMNS($I235:BB235),0)/$I235+VLOOKUP($D235,Customer_Demand!$D:$BF,COLUMNS($I235:BB235),0)/$K235),(VLOOKUP($D235,Customer_Demand!$D:$BF,COLUMNS($I235:BB235),0)/$I235)),"")</f>
        <v/>
      </c>
      <c r="BC235" s="49" t="str">
        <f>IFERROR(IF($K235&lt;&gt;"SS",(VLOOKUP($D235,Customer_Demand!$D:$BF,COLUMNS($I235:BC235),0)/$I235+VLOOKUP($D235,Customer_Demand!$D:$BF,COLUMNS($I235:BC235),0)/$K235),(VLOOKUP($D235,Customer_Demand!$D:$BF,COLUMNS($I235:BC235),0)/$I235)),"")</f>
        <v/>
      </c>
      <c r="BD235" s="49" t="str">
        <f>IFERROR(IF($K235&lt;&gt;"SS",(VLOOKUP($D235,Customer_Demand!$D:$BF,COLUMNS($I235:BD235),0)/$I235+VLOOKUP($D235,Customer_Demand!$D:$BF,COLUMNS($I235:BD235),0)/$K235),(VLOOKUP($D235,Customer_Demand!$D:$BF,COLUMNS($I235:BD235),0)/$I235)),"")</f>
        <v/>
      </c>
      <c r="BE235" s="49" t="str">
        <f>IFERROR(IF($K235&lt;&gt;"SS",(VLOOKUP($D235,Customer_Demand!$D:$BF,COLUMNS($I235:BE235),0)/$I235+VLOOKUP($D235,Customer_Demand!$D:$BF,COLUMNS($I235:BE235),0)/$K235),(VLOOKUP($D235,Customer_Demand!$D:$BF,COLUMNS($I235:BE235),0)/$I235)),"")</f>
        <v/>
      </c>
      <c r="BF235" s="49" t="str">
        <f>IFERROR(IF($K235&lt;&gt;"SS",(VLOOKUP($D235,Customer_Demand!$D:$BF,COLUMNS($I235:BF235),0)/$I235+VLOOKUP($D235,Customer_Demand!$D:$BF,COLUMNS($I235:BF235),0)/$K235),(VLOOKUP($D235,Customer_Demand!$D:$BF,COLUMNS($I235:BF235),0)/$I235)),"")</f>
        <v/>
      </c>
      <c r="BG235" s="49" t="str">
        <f>IFERROR(IF($K235&lt;&gt;"SS",(VLOOKUP($D235,Customer_Demand!$D:$BF,COLUMNS($I235:BG235),0)/$I235+VLOOKUP($D235,Customer_Demand!$D:$BF,COLUMNS($I235:BG235),0)/$K235),(VLOOKUP($D235,Customer_Demand!$D:$BF,COLUMNS($I235:BG235),0)/$I235)),"")</f>
        <v/>
      </c>
      <c r="BH235" s="49" t="str">
        <f>IFERROR(IF($K235&lt;&gt;"SS",(VLOOKUP($D235,Customer_Demand!$D:$BF,COLUMNS($I235:BH235),0)/$I235+VLOOKUP($D235,Customer_Demand!$D:$BF,COLUMNS($I235:BH235),0)/$K235),(VLOOKUP($D235,Customer_Demand!$D:$BF,COLUMNS($I235:BH235),0)/$I235)),"")</f>
        <v/>
      </c>
      <c r="BI235" s="49" t="str">
        <f>IFERROR(IF($K235&lt;&gt;"SS",(VLOOKUP($D235,Customer_Demand!$D:$BF,COLUMNS($I235:BI235),0)/$I235+VLOOKUP($D235,Customer_Demand!$D:$BF,COLUMNS($I235:BI235),0)/$K235),(VLOOKUP($D235,Customer_Demand!$D:$BF,COLUMNS($I235:BI235),0)/$I235)),"")</f>
        <v/>
      </c>
      <c r="BJ235" s="49" t="str">
        <f>IFERROR(IF($K235&lt;&gt;"SS",(VLOOKUP($D235,Customer_Demand!$D:$BF,COLUMNS($I235:BJ235),0)/$I235+VLOOKUP($D235,Customer_Demand!$D:$BF,COLUMNS($I235:BJ235),0)/$K235),(VLOOKUP($D235,Customer_Demand!$D:$BF,COLUMNS($I235:BJ235),0)/$I235)),"")</f>
        <v/>
      </c>
      <c r="BK235" s="50" t="str">
        <f>IFERROR(IF($K235&lt;&gt;"SS",(VLOOKUP($D235,Customer_Demand!$D:$BF,COLUMNS($I235:BK235),0)/$I235+VLOOKUP($D235,Customer_Demand!$D:$BF,COLUMNS($I235:BK235),0)/$K235),(VLOOKUP($D235,Customer_Demand!$D:$BF,COLUMNS($I235:BK235),0)/$I235)),"")</f>
        <v/>
      </c>
      <c r="BL235" s="18"/>
    </row>
    <row r="236" spans="2:64" x14ac:dyDescent="0.2">
      <c r="B236" s="12" t="str">
        <f t="shared" si="19"/>
        <v/>
      </c>
      <c r="C236" s="45" t="str">
        <f>IF((Customer_Demand!C236)&lt;&gt;"",Customer_Demand!C236,"")</f>
        <v/>
      </c>
      <c r="D236" s="45" t="str">
        <f>IF(C236&lt;&gt;"",Customer_Demand!D236,"")</f>
        <v/>
      </c>
      <c r="E236" s="51" t="str">
        <f>IF(C236&lt;&gt;"",Customer_Demand!E236,"")</f>
        <v/>
      </c>
      <c r="F236" s="47" t="str">
        <f>IF(C236&lt;&gt;"",VLOOKUP(D236,Customer_Demand!$D$5:$F$1005,3,0),"")</f>
        <v/>
      </c>
      <c r="G236" s="48" t="str">
        <f t="shared" si="16"/>
        <v/>
      </c>
      <c r="H236" s="48" t="str">
        <f t="shared" si="17"/>
        <v/>
      </c>
      <c r="I236" s="48" t="str">
        <f>IFERROR(IF(C236&lt;&gt;"",VLOOKUP($H236,SMT_Cycle_Time_Data!$F:$Q,4,0),""),"SGR Not Defined")</f>
        <v/>
      </c>
      <c r="J236" s="48" t="str">
        <f t="shared" si="18"/>
        <v/>
      </c>
      <c r="K236" s="48" t="str">
        <f>IF(C236&lt;&gt;"",IFERROR(VLOOKUP($J236,SMT_Cycle_Time_Data!$F:$Q,4,0),"SS"),"")</f>
        <v/>
      </c>
      <c r="L236" s="49" t="str">
        <f>IFERROR(IF($K236&lt;&gt;"SS",(VLOOKUP($D236,Customer_Demand!$D:$BF,COLUMNS($I236:L236),0)/$I236+VLOOKUP($D236,Customer_Demand!$D:$BF,COLUMNS($I236:L236),0)/$K236),(VLOOKUP($D236,Customer_Demand!$D:$BF,COLUMNS($I236:L236),0)/$I236)),"")</f>
        <v/>
      </c>
      <c r="M236" s="49" t="str">
        <f>IFERROR(IF($K236&lt;&gt;"SS",(VLOOKUP($D236,Customer_Demand!$D:$BF,COLUMNS($I236:M236),0)/$I236+VLOOKUP($D236,Customer_Demand!$D:$BF,COLUMNS($I236:M236),0)/$K236),(VLOOKUP($D236,Customer_Demand!$D:$BF,COLUMNS($I236:M236),0)/$I236)),"")</f>
        <v/>
      </c>
      <c r="N236" s="49" t="str">
        <f>IFERROR(IF($K236&lt;&gt;"SS",(VLOOKUP($D236,Customer_Demand!$D:$BF,COLUMNS($I236:N236),0)/$I236+VLOOKUP($D236,Customer_Demand!$D:$BF,COLUMNS($I236:N236),0)/$K236),(VLOOKUP($D236,Customer_Demand!$D:$BF,COLUMNS($I236:N236),0)/$I236)),"")</f>
        <v/>
      </c>
      <c r="O236" s="49" t="str">
        <f>IFERROR(IF($K236&lt;&gt;"SS",(VLOOKUP($D236,Customer_Demand!$D:$BF,COLUMNS($I236:O236),0)/$I236+VLOOKUP($D236,Customer_Demand!$D:$BF,COLUMNS($I236:O236),0)/$K236),(VLOOKUP($D236,Customer_Demand!$D:$BF,COLUMNS($I236:O236),0)/$I236)),"")</f>
        <v/>
      </c>
      <c r="P236" s="49" t="str">
        <f>IFERROR(IF($K236&lt;&gt;"SS",(VLOOKUP($D236,Customer_Demand!$D:$BF,COLUMNS($I236:P236),0)/$I236+VLOOKUP($D236,Customer_Demand!$D:$BF,COLUMNS($I236:P236),0)/$K236),(VLOOKUP($D236,Customer_Demand!$D:$BF,COLUMNS($I236:P236),0)/$I236)),"")</f>
        <v/>
      </c>
      <c r="Q236" s="49" t="str">
        <f>IFERROR(IF($K236&lt;&gt;"SS",(VLOOKUP($D236,Customer_Demand!$D:$BF,COLUMNS($I236:Q236),0)/$I236+VLOOKUP($D236,Customer_Demand!$D:$BF,COLUMNS($I236:Q236),0)/$K236),(VLOOKUP($D236,Customer_Demand!$D:$BF,COLUMNS($I236:Q236),0)/$I236)),"")</f>
        <v/>
      </c>
      <c r="R236" s="49" t="str">
        <f>IFERROR(IF($K236&lt;&gt;"SS",(VLOOKUP($D236,Customer_Demand!$D:$BF,COLUMNS($I236:R236),0)/$I236+VLOOKUP($D236,Customer_Demand!$D:$BF,COLUMNS($I236:R236),0)/$K236),(VLOOKUP($D236,Customer_Demand!$D:$BF,COLUMNS($I236:R236),0)/$I236)),"")</f>
        <v/>
      </c>
      <c r="S236" s="49" t="str">
        <f>IFERROR(IF($K236&lt;&gt;"SS",(VLOOKUP($D236,Customer_Demand!$D:$BF,COLUMNS($I236:S236),0)/$I236+VLOOKUP($D236,Customer_Demand!$D:$BF,COLUMNS($I236:S236),0)/$K236),(VLOOKUP($D236,Customer_Demand!$D:$BF,COLUMNS($I236:S236),0)/$I236)),"")</f>
        <v/>
      </c>
      <c r="T236" s="49" t="str">
        <f>IFERROR(IF($K236&lt;&gt;"SS",(VLOOKUP($D236,Customer_Demand!$D:$BF,COLUMNS($I236:T236),0)/$I236+VLOOKUP($D236,Customer_Demand!$D:$BF,COLUMNS($I236:T236),0)/$K236),(VLOOKUP($D236,Customer_Demand!$D:$BF,COLUMNS($I236:T236),0)/$I236)),"")</f>
        <v/>
      </c>
      <c r="U236" s="49" t="str">
        <f>IFERROR(IF($K236&lt;&gt;"SS",(VLOOKUP($D236,Customer_Demand!$D:$BF,COLUMNS($I236:U236),0)/$I236+VLOOKUP($D236,Customer_Demand!$D:$BF,COLUMNS($I236:U236),0)/$K236),(VLOOKUP($D236,Customer_Demand!$D:$BF,COLUMNS($I236:U236),0)/$I236)),"")</f>
        <v/>
      </c>
      <c r="V236" s="49" t="str">
        <f>IFERROR(IF($K236&lt;&gt;"SS",(VLOOKUP($D236,Customer_Demand!$D:$BF,COLUMNS($I236:V236),0)/$I236+VLOOKUP($D236,Customer_Demand!$D:$BF,COLUMNS($I236:V236),0)/$K236),(VLOOKUP($D236,Customer_Demand!$D:$BF,COLUMNS($I236:V236),0)/$I236)),"")</f>
        <v/>
      </c>
      <c r="W236" s="49" t="str">
        <f>IFERROR(IF($K236&lt;&gt;"SS",(VLOOKUP($D236,Customer_Demand!$D:$BF,COLUMNS($I236:W236),0)/$I236+VLOOKUP($D236,Customer_Demand!$D:$BF,COLUMNS($I236:W236),0)/$K236),(VLOOKUP($D236,Customer_Demand!$D:$BF,COLUMNS($I236:W236),0)/$I236)),"")</f>
        <v/>
      </c>
      <c r="X236" s="49" t="str">
        <f>IFERROR(IF($K236&lt;&gt;"SS",(VLOOKUP($D236,Customer_Demand!$D:$BF,COLUMNS($I236:X236),0)/$I236+VLOOKUP($D236,Customer_Demand!$D:$BF,COLUMNS($I236:X236),0)/$K236),(VLOOKUP($D236,Customer_Demand!$D:$BF,COLUMNS($I236:X236),0)/$I236)),"")</f>
        <v/>
      </c>
      <c r="Y236" s="49" t="str">
        <f>IFERROR(IF($K236&lt;&gt;"SS",(VLOOKUP($D236,Customer_Demand!$D:$BF,COLUMNS($I236:Y236),0)/$I236+VLOOKUP($D236,Customer_Demand!$D:$BF,COLUMNS($I236:Y236),0)/$K236),(VLOOKUP($D236,Customer_Demand!$D:$BF,COLUMNS($I236:Y236),0)/$I236)),"")</f>
        <v/>
      </c>
      <c r="Z236" s="49" t="str">
        <f>IFERROR(IF($K236&lt;&gt;"SS",(VLOOKUP($D236,Customer_Demand!$D:$BF,COLUMNS($I236:Z236),0)/$I236+VLOOKUP($D236,Customer_Demand!$D:$BF,COLUMNS($I236:Z236),0)/$K236),(VLOOKUP($D236,Customer_Demand!$D:$BF,COLUMNS($I236:Z236),0)/$I236)),"")</f>
        <v/>
      </c>
      <c r="AA236" s="49" t="str">
        <f>IFERROR(IF($K236&lt;&gt;"SS",(VLOOKUP($D236,Customer_Demand!$D:$BF,COLUMNS($I236:AA236),0)/$I236+VLOOKUP($D236,Customer_Demand!$D:$BF,COLUMNS($I236:AA236),0)/$K236),(VLOOKUP($D236,Customer_Demand!$D:$BF,COLUMNS($I236:AA236),0)/$I236)),"")</f>
        <v/>
      </c>
      <c r="AB236" s="49" t="str">
        <f>IFERROR(IF($K236&lt;&gt;"SS",(VLOOKUP($D236,Customer_Demand!$D:$BF,COLUMNS($I236:AB236),0)/$I236+VLOOKUP($D236,Customer_Demand!$D:$BF,COLUMNS($I236:AB236),0)/$K236),(VLOOKUP($D236,Customer_Demand!$D:$BF,COLUMNS($I236:AB236),0)/$I236)),"")</f>
        <v/>
      </c>
      <c r="AC236" s="49" t="str">
        <f>IFERROR(IF($K236&lt;&gt;"SS",(VLOOKUP($D236,Customer_Demand!$D:$BF,COLUMNS($I236:AC236),0)/$I236+VLOOKUP($D236,Customer_Demand!$D:$BF,COLUMNS($I236:AC236),0)/$K236),(VLOOKUP($D236,Customer_Demand!$D:$BF,COLUMNS($I236:AC236),0)/$I236)),"")</f>
        <v/>
      </c>
      <c r="AD236" s="49" t="str">
        <f>IFERROR(IF($K236&lt;&gt;"SS",(VLOOKUP($D236,Customer_Demand!$D:$BF,COLUMNS($I236:AD236),0)/$I236+VLOOKUP($D236,Customer_Demand!$D:$BF,COLUMNS($I236:AD236),0)/$K236),(VLOOKUP($D236,Customer_Demand!$D:$BF,COLUMNS($I236:AD236),0)/$I236)),"")</f>
        <v/>
      </c>
      <c r="AE236" s="49" t="str">
        <f>IFERROR(IF($K236&lt;&gt;"SS",(VLOOKUP($D236,Customer_Demand!$D:$BF,COLUMNS($I236:AE236),0)/$I236+VLOOKUP($D236,Customer_Demand!$D:$BF,COLUMNS($I236:AE236),0)/$K236),(VLOOKUP($D236,Customer_Demand!$D:$BF,COLUMNS($I236:AE236),0)/$I236)),"")</f>
        <v/>
      </c>
      <c r="AF236" s="49" t="str">
        <f>IFERROR(IF($K236&lt;&gt;"SS",(VLOOKUP($D236,Customer_Demand!$D:$BF,COLUMNS($I236:AF236),0)/$I236+VLOOKUP($D236,Customer_Demand!$D:$BF,COLUMNS($I236:AF236),0)/$K236),(VLOOKUP($D236,Customer_Demand!$D:$BF,COLUMNS($I236:AF236),0)/$I236)),"")</f>
        <v/>
      </c>
      <c r="AG236" s="49" t="str">
        <f>IFERROR(IF($K236&lt;&gt;"SS",(VLOOKUP($D236,Customer_Demand!$D:$BF,COLUMNS($I236:AG236),0)/$I236+VLOOKUP($D236,Customer_Demand!$D:$BF,COLUMNS($I236:AG236),0)/$K236),(VLOOKUP($D236,Customer_Demand!$D:$BF,COLUMNS($I236:AG236),0)/$I236)),"")</f>
        <v/>
      </c>
      <c r="AH236" s="49" t="str">
        <f>IFERROR(IF($K236&lt;&gt;"SS",(VLOOKUP($D236,Customer_Demand!$D:$BF,COLUMNS($I236:AH236),0)/$I236+VLOOKUP($D236,Customer_Demand!$D:$BF,COLUMNS($I236:AH236),0)/$K236),(VLOOKUP($D236,Customer_Demand!$D:$BF,COLUMNS($I236:AH236),0)/$I236)),"")</f>
        <v/>
      </c>
      <c r="AI236" s="49" t="str">
        <f>IFERROR(IF($K236&lt;&gt;"SS",(VLOOKUP($D236,Customer_Demand!$D:$BF,COLUMNS($I236:AI236),0)/$I236+VLOOKUP($D236,Customer_Demand!$D:$BF,COLUMNS($I236:AI236),0)/$K236),(VLOOKUP($D236,Customer_Demand!$D:$BF,COLUMNS($I236:AI236),0)/$I236)),"")</f>
        <v/>
      </c>
      <c r="AJ236" s="49" t="str">
        <f>IFERROR(IF($K236&lt;&gt;"SS",(VLOOKUP($D236,Customer_Demand!$D:$BF,COLUMNS($I236:AJ236),0)/$I236+VLOOKUP($D236,Customer_Demand!$D:$BF,COLUMNS($I236:AJ236),0)/$K236),(VLOOKUP($D236,Customer_Demand!$D:$BF,COLUMNS($I236:AJ236),0)/$I236)),"")</f>
        <v/>
      </c>
      <c r="AK236" s="49" t="str">
        <f>IFERROR(IF($K236&lt;&gt;"SS",(VLOOKUP($D236,Customer_Demand!$D:$BF,COLUMNS($I236:AK236),0)/$I236+VLOOKUP($D236,Customer_Demand!$D:$BF,COLUMNS($I236:AK236),0)/$K236),(VLOOKUP($D236,Customer_Demand!$D:$BF,COLUMNS($I236:AK236),0)/$I236)),"")</f>
        <v/>
      </c>
      <c r="AL236" s="49" t="str">
        <f>IFERROR(IF($K236&lt;&gt;"SS",(VLOOKUP($D236,Customer_Demand!$D:$BF,COLUMNS($I236:AL236),0)/$I236+VLOOKUP($D236,Customer_Demand!$D:$BF,COLUMNS($I236:AL236),0)/$K236),(VLOOKUP($D236,Customer_Demand!$D:$BF,COLUMNS($I236:AL236),0)/$I236)),"")</f>
        <v/>
      </c>
      <c r="AM236" s="49" t="str">
        <f>IFERROR(IF($K236&lt;&gt;"SS",(VLOOKUP($D236,Customer_Demand!$D:$BF,COLUMNS($I236:AM236),0)/$I236+VLOOKUP($D236,Customer_Demand!$D:$BF,COLUMNS($I236:AM236),0)/$K236),(VLOOKUP($D236,Customer_Demand!$D:$BF,COLUMNS($I236:AM236),0)/$I236)),"")</f>
        <v/>
      </c>
      <c r="AN236" s="49" t="str">
        <f>IFERROR(IF($K236&lt;&gt;"SS",(VLOOKUP($D236,Customer_Demand!$D:$BF,COLUMNS($I236:AN236),0)/$I236+VLOOKUP($D236,Customer_Demand!$D:$BF,COLUMNS($I236:AN236),0)/$K236),(VLOOKUP($D236,Customer_Demand!$D:$BF,COLUMNS($I236:AN236),0)/$I236)),"")</f>
        <v/>
      </c>
      <c r="AO236" s="49" t="str">
        <f>IFERROR(IF($K236&lt;&gt;"SS",(VLOOKUP($D236,Customer_Demand!$D:$BF,COLUMNS($I236:AO236),0)/$I236+VLOOKUP($D236,Customer_Demand!$D:$BF,COLUMNS($I236:AO236),0)/$K236),(VLOOKUP($D236,Customer_Demand!$D:$BF,COLUMNS($I236:AO236),0)/$I236)),"")</f>
        <v/>
      </c>
      <c r="AP236" s="49" t="str">
        <f>IFERROR(IF($K236&lt;&gt;"SS",(VLOOKUP($D236,Customer_Demand!$D:$BF,COLUMNS($I236:AP236),0)/$I236+VLOOKUP($D236,Customer_Demand!$D:$BF,COLUMNS($I236:AP236),0)/$K236),(VLOOKUP($D236,Customer_Demand!$D:$BF,COLUMNS($I236:AP236),0)/$I236)),"")</f>
        <v/>
      </c>
      <c r="AQ236" s="49" t="str">
        <f>IFERROR(IF($K236&lt;&gt;"SS",(VLOOKUP($D236,Customer_Demand!$D:$BF,COLUMNS($I236:AQ236),0)/$I236+VLOOKUP($D236,Customer_Demand!$D:$BF,COLUMNS($I236:AQ236),0)/$K236),(VLOOKUP($D236,Customer_Demand!$D:$BF,COLUMNS($I236:AQ236),0)/$I236)),"")</f>
        <v/>
      </c>
      <c r="AR236" s="49" t="str">
        <f>IFERROR(IF($K236&lt;&gt;"SS",(VLOOKUP($D236,Customer_Demand!$D:$BF,COLUMNS($I236:AR236),0)/$I236+VLOOKUP($D236,Customer_Demand!$D:$BF,COLUMNS($I236:AR236),0)/$K236),(VLOOKUP($D236,Customer_Demand!$D:$BF,COLUMNS($I236:AR236),0)/$I236)),"")</f>
        <v/>
      </c>
      <c r="AS236" s="49" t="str">
        <f>IFERROR(IF($K236&lt;&gt;"SS",(VLOOKUP($D236,Customer_Demand!$D:$BF,COLUMNS($I236:AS236),0)/$I236+VLOOKUP($D236,Customer_Demand!$D:$BF,COLUMNS($I236:AS236),0)/$K236),(VLOOKUP($D236,Customer_Demand!$D:$BF,COLUMNS($I236:AS236),0)/$I236)),"")</f>
        <v/>
      </c>
      <c r="AT236" s="49" t="str">
        <f>IFERROR(IF($K236&lt;&gt;"SS",(VLOOKUP($D236,Customer_Demand!$D:$BF,COLUMNS($I236:AT236),0)/$I236+VLOOKUP($D236,Customer_Demand!$D:$BF,COLUMNS($I236:AT236),0)/$K236),(VLOOKUP($D236,Customer_Demand!$D:$BF,COLUMNS($I236:AT236),0)/$I236)),"")</f>
        <v/>
      </c>
      <c r="AU236" s="49" t="str">
        <f>IFERROR(IF($K236&lt;&gt;"SS",(VLOOKUP($D236,Customer_Demand!$D:$BF,COLUMNS($I236:AU236),0)/$I236+VLOOKUP($D236,Customer_Demand!$D:$BF,COLUMNS($I236:AU236),0)/$K236),(VLOOKUP($D236,Customer_Demand!$D:$BF,COLUMNS($I236:AU236),0)/$I236)),"")</f>
        <v/>
      </c>
      <c r="AV236" s="49" t="str">
        <f>IFERROR(IF($K236&lt;&gt;"SS",(VLOOKUP($D236,Customer_Demand!$D:$BF,COLUMNS($I236:AV236),0)/$I236+VLOOKUP($D236,Customer_Demand!$D:$BF,COLUMNS($I236:AV236),0)/$K236),(VLOOKUP($D236,Customer_Demand!$D:$BF,COLUMNS($I236:AV236),0)/$I236)),"")</f>
        <v/>
      </c>
      <c r="AW236" s="49" t="str">
        <f>IFERROR(IF($K236&lt;&gt;"SS",(VLOOKUP($D236,Customer_Demand!$D:$BF,COLUMNS($I236:AW236),0)/$I236+VLOOKUP($D236,Customer_Demand!$D:$BF,COLUMNS($I236:AW236),0)/$K236),(VLOOKUP($D236,Customer_Demand!$D:$BF,COLUMNS($I236:AW236),0)/$I236)),"")</f>
        <v/>
      </c>
      <c r="AX236" s="49" t="str">
        <f>IFERROR(IF($K236&lt;&gt;"SS",(VLOOKUP($D236,Customer_Demand!$D:$BF,COLUMNS($I236:AX236),0)/$I236+VLOOKUP($D236,Customer_Demand!$D:$BF,COLUMNS($I236:AX236),0)/$K236),(VLOOKUP($D236,Customer_Demand!$D:$BF,COLUMNS($I236:AX236),0)/$I236)),"")</f>
        <v/>
      </c>
      <c r="AY236" s="49" t="str">
        <f>IFERROR(IF($K236&lt;&gt;"SS",(VLOOKUP($D236,Customer_Demand!$D:$BF,COLUMNS($I236:AY236),0)/$I236+VLOOKUP($D236,Customer_Demand!$D:$BF,COLUMNS($I236:AY236),0)/$K236),(VLOOKUP($D236,Customer_Demand!$D:$BF,COLUMNS($I236:AY236),0)/$I236)),"")</f>
        <v/>
      </c>
      <c r="AZ236" s="49" t="str">
        <f>IFERROR(IF($K236&lt;&gt;"SS",(VLOOKUP($D236,Customer_Demand!$D:$BF,COLUMNS($I236:AZ236),0)/$I236+VLOOKUP($D236,Customer_Demand!$D:$BF,COLUMNS($I236:AZ236),0)/$K236),(VLOOKUP($D236,Customer_Demand!$D:$BF,COLUMNS($I236:AZ236),0)/$I236)),"")</f>
        <v/>
      </c>
      <c r="BA236" s="49" t="str">
        <f>IFERROR(IF($K236&lt;&gt;"SS",(VLOOKUP($D236,Customer_Demand!$D:$BF,COLUMNS($I236:BA236),0)/$I236+VLOOKUP($D236,Customer_Demand!$D:$BF,COLUMNS($I236:BA236),0)/$K236),(VLOOKUP($D236,Customer_Demand!$D:$BF,COLUMNS($I236:BA236),0)/$I236)),"")</f>
        <v/>
      </c>
      <c r="BB236" s="49" t="str">
        <f>IFERROR(IF($K236&lt;&gt;"SS",(VLOOKUP($D236,Customer_Demand!$D:$BF,COLUMNS($I236:BB236),0)/$I236+VLOOKUP($D236,Customer_Demand!$D:$BF,COLUMNS($I236:BB236),0)/$K236),(VLOOKUP($D236,Customer_Demand!$D:$BF,COLUMNS($I236:BB236),0)/$I236)),"")</f>
        <v/>
      </c>
      <c r="BC236" s="49" t="str">
        <f>IFERROR(IF($K236&lt;&gt;"SS",(VLOOKUP($D236,Customer_Demand!$D:$BF,COLUMNS($I236:BC236),0)/$I236+VLOOKUP($D236,Customer_Demand!$D:$BF,COLUMNS($I236:BC236),0)/$K236),(VLOOKUP($D236,Customer_Demand!$D:$BF,COLUMNS($I236:BC236),0)/$I236)),"")</f>
        <v/>
      </c>
      <c r="BD236" s="49" t="str">
        <f>IFERROR(IF($K236&lt;&gt;"SS",(VLOOKUP($D236,Customer_Demand!$D:$BF,COLUMNS($I236:BD236),0)/$I236+VLOOKUP($D236,Customer_Demand!$D:$BF,COLUMNS($I236:BD236),0)/$K236),(VLOOKUP($D236,Customer_Demand!$D:$BF,COLUMNS($I236:BD236),0)/$I236)),"")</f>
        <v/>
      </c>
      <c r="BE236" s="49" t="str">
        <f>IFERROR(IF($K236&lt;&gt;"SS",(VLOOKUP($D236,Customer_Demand!$D:$BF,COLUMNS($I236:BE236),0)/$I236+VLOOKUP($D236,Customer_Demand!$D:$BF,COLUMNS($I236:BE236),0)/$K236),(VLOOKUP($D236,Customer_Demand!$D:$BF,COLUMNS($I236:BE236),0)/$I236)),"")</f>
        <v/>
      </c>
      <c r="BF236" s="49" t="str">
        <f>IFERROR(IF($K236&lt;&gt;"SS",(VLOOKUP($D236,Customer_Demand!$D:$BF,COLUMNS($I236:BF236),0)/$I236+VLOOKUP($D236,Customer_Demand!$D:$BF,COLUMNS($I236:BF236),0)/$K236),(VLOOKUP($D236,Customer_Demand!$D:$BF,COLUMNS($I236:BF236),0)/$I236)),"")</f>
        <v/>
      </c>
      <c r="BG236" s="49" t="str">
        <f>IFERROR(IF($K236&lt;&gt;"SS",(VLOOKUP($D236,Customer_Demand!$D:$BF,COLUMNS($I236:BG236),0)/$I236+VLOOKUP($D236,Customer_Demand!$D:$BF,COLUMNS($I236:BG236),0)/$K236),(VLOOKUP($D236,Customer_Demand!$D:$BF,COLUMNS($I236:BG236),0)/$I236)),"")</f>
        <v/>
      </c>
      <c r="BH236" s="49" t="str">
        <f>IFERROR(IF($K236&lt;&gt;"SS",(VLOOKUP($D236,Customer_Demand!$D:$BF,COLUMNS($I236:BH236),0)/$I236+VLOOKUP($D236,Customer_Demand!$D:$BF,COLUMNS($I236:BH236),0)/$K236),(VLOOKUP($D236,Customer_Demand!$D:$BF,COLUMNS($I236:BH236),0)/$I236)),"")</f>
        <v/>
      </c>
      <c r="BI236" s="49" t="str">
        <f>IFERROR(IF($K236&lt;&gt;"SS",(VLOOKUP($D236,Customer_Demand!$D:$BF,COLUMNS($I236:BI236),0)/$I236+VLOOKUP($D236,Customer_Demand!$D:$BF,COLUMNS($I236:BI236),0)/$K236),(VLOOKUP($D236,Customer_Demand!$D:$BF,COLUMNS($I236:BI236),0)/$I236)),"")</f>
        <v/>
      </c>
      <c r="BJ236" s="49" t="str">
        <f>IFERROR(IF($K236&lt;&gt;"SS",(VLOOKUP($D236,Customer_Demand!$D:$BF,COLUMNS($I236:BJ236),0)/$I236+VLOOKUP($D236,Customer_Demand!$D:$BF,COLUMNS($I236:BJ236),0)/$K236),(VLOOKUP($D236,Customer_Demand!$D:$BF,COLUMNS($I236:BJ236),0)/$I236)),"")</f>
        <v/>
      </c>
      <c r="BK236" s="50" t="str">
        <f>IFERROR(IF($K236&lt;&gt;"SS",(VLOOKUP($D236,Customer_Demand!$D:$BF,COLUMNS($I236:BK236),0)/$I236+VLOOKUP($D236,Customer_Demand!$D:$BF,COLUMNS($I236:BK236),0)/$K236),(VLOOKUP($D236,Customer_Demand!$D:$BF,COLUMNS($I236:BK236),0)/$I236)),"")</f>
        <v/>
      </c>
      <c r="BL236" s="18"/>
    </row>
    <row r="237" spans="2:64" x14ac:dyDescent="0.2">
      <c r="B237" s="12" t="str">
        <f t="shared" si="19"/>
        <v/>
      </c>
      <c r="C237" s="45" t="str">
        <f>IF((Customer_Demand!C237)&lt;&gt;"",Customer_Demand!C237,"")</f>
        <v/>
      </c>
      <c r="D237" s="45" t="str">
        <f>IF(C237&lt;&gt;"",Customer_Demand!D237,"")</f>
        <v/>
      </c>
      <c r="E237" s="51" t="str">
        <f>IF(C237&lt;&gt;"",Customer_Demand!E237,"")</f>
        <v/>
      </c>
      <c r="F237" s="47" t="str">
        <f>IF(C237&lt;&gt;"",VLOOKUP(D237,Customer_Demand!$D$5:$F$1005,3,0),"")</f>
        <v/>
      </c>
      <c r="G237" s="48" t="str">
        <f t="shared" si="16"/>
        <v/>
      </c>
      <c r="H237" s="48" t="str">
        <f t="shared" si="17"/>
        <v/>
      </c>
      <c r="I237" s="48" t="str">
        <f>IFERROR(IF(C237&lt;&gt;"",VLOOKUP($H237,SMT_Cycle_Time_Data!$F:$Q,4,0),""),"SGR Not Defined")</f>
        <v/>
      </c>
      <c r="J237" s="48" t="str">
        <f t="shared" si="18"/>
        <v/>
      </c>
      <c r="K237" s="48" t="str">
        <f>IF(C237&lt;&gt;"",IFERROR(VLOOKUP($J237,SMT_Cycle_Time_Data!$F:$Q,4,0),"SS"),"")</f>
        <v/>
      </c>
      <c r="L237" s="49" t="str">
        <f>IFERROR(IF($K237&lt;&gt;"SS",(VLOOKUP($D237,Customer_Demand!$D:$BF,COLUMNS($I237:L237),0)/$I237+VLOOKUP($D237,Customer_Demand!$D:$BF,COLUMNS($I237:L237),0)/$K237),(VLOOKUP($D237,Customer_Demand!$D:$BF,COLUMNS($I237:L237),0)/$I237)),"")</f>
        <v/>
      </c>
      <c r="M237" s="49" t="str">
        <f>IFERROR(IF($K237&lt;&gt;"SS",(VLOOKUP($D237,Customer_Demand!$D:$BF,COLUMNS($I237:M237),0)/$I237+VLOOKUP($D237,Customer_Demand!$D:$BF,COLUMNS($I237:M237),0)/$K237),(VLOOKUP($D237,Customer_Demand!$D:$BF,COLUMNS($I237:M237),0)/$I237)),"")</f>
        <v/>
      </c>
      <c r="N237" s="49" t="str">
        <f>IFERROR(IF($K237&lt;&gt;"SS",(VLOOKUP($D237,Customer_Demand!$D:$BF,COLUMNS($I237:N237),0)/$I237+VLOOKUP($D237,Customer_Demand!$D:$BF,COLUMNS($I237:N237),0)/$K237),(VLOOKUP($D237,Customer_Demand!$D:$BF,COLUMNS($I237:N237),0)/$I237)),"")</f>
        <v/>
      </c>
      <c r="O237" s="49" t="str">
        <f>IFERROR(IF($K237&lt;&gt;"SS",(VLOOKUP($D237,Customer_Demand!$D:$BF,COLUMNS($I237:O237),0)/$I237+VLOOKUP($D237,Customer_Demand!$D:$BF,COLUMNS($I237:O237),0)/$K237),(VLOOKUP($D237,Customer_Demand!$D:$BF,COLUMNS($I237:O237),0)/$I237)),"")</f>
        <v/>
      </c>
      <c r="P237" s="49" t="str">
        <f>IFERROR(IF($K237&lt;&gt;"SS",(VLOOKUP($D237,Customer_Demand!$D:$BF,COLUMNS($I237:P237),0)/$I237+VLOOKUP($D237,Customer_Demand!$D:$BF,COLUMNS($I237:P237),0)/$K237),(VLOOKUP($D237,Customer_Demand!$D:$BF,COLUMNS($I237:P237),0)/$I237)),"")</f>
        <v/>
      </c>
      <c r="Q237" s="49" t="str">
        <f>IFERROR(IF($K237&lt;&gt;"SS",(VLOOKUP($D237,Customer_Demand!$D:$BF,COLUMNS($I237:Q237),0)/$I237+VLOOKUP($D237,Customer_Demand!$D:$BF,COLUMNS($I237:Q237),0)/$K237),(VLOOKUP($D237,Customer_Demand!$D:$BF,COLUMNS($I237:Q237),0)/$I237)),"")</f>
        <v/>
      </c>
      <c r="R237" s="49" t="str">
        <f>IFERROR(IF($K237&lt;&gt;"SS",(VLOOKUP($D237,Customer_Demand!$D:$BF,COLUMNS($I237:R237),0)/$I237+VLOOKUP($D237,Customer_Demand!$D:$BF,COLUMNS($I237:R237),0)/$K237),(VLOOKUP($D237,Customer_Demand!$D:$BF,COLUMNS($I237:R237),0)/$I237)),"")</f>
        <v/>
      </c>
      <c r="S237" s="49" t="str">
        <f>IFERROR(IF($K237&lt;&gt;"SS",(VLOOKUP($D237,Customer_Demand!$D:$BF,COLUMNS($I237:S237),0)/$I237+VLOOKUP($D237,Customer_Demand!$D:$BF,COLUMNS($I237:S237),0)/$K237),(VLOOKUP($D237,Customer_Demand!$D:$BF,COLUMNS($I237:S237),0)/$I237)),"")</f>
        <v/>
      </c>
      <c r="T237" s="49" t="str">
        <f>IFERROR(IF($K237&lt;&gt;"SS",(VLOOKUP($D237,Customer_Demand!$D:$BF,COLUMNS($I237:T237),0)/$I237+VLOOKUP($D237,Customer_Demand!$D:$BF,COLUMNS($I237:T237),0)/$K237),(VLOOKUP($D237,Customer_Demand!$D:$BF,COLUMNS($I237:T237),0)/$I237)),"")</f>
        <v/>
      </c>
      <c r="U237" s="49" t="str">
        <f>IFERROR(IF($K237&lt;&gt;"SS",(VLOOKUP($D237,Customer_Demand!$D:$BF,COLUMNS($I237:U237),0)/$I237+VLOOKUP($D237,Customer_Demand!$D:$BF,COLUMNS($I237:U237),0)/$K237),(VLOOKUP($D237,Customer_Demand!$D:$BF,COLUMNS($I237:U237),0)/$I237)),"")</f>
        <v/>
      </c>
      <c r="V237" s="49" t="str">
        <f>IFERROR(IF($K237&lt;&gt;"SS",(VLOOKUP($D237,Customer_Demand!$D:$BF,COLUMNS($I237:V237),0)/$I237+VLOOKUP($D237,Customer_Demand!$D:$BF,COLUMNS($I237:V237),0)/$K237),(VLOOKUP($D237,Customer_Demand!$D:$BF,COLUMNS($I237:V237),0)/$I237)),"")</f>
        <v/>
      </c>
      <c r="W237" s="49" t="str">
        <f>IFERROR(IF($K237&lt;&gt;"SS",(VLOOKUP($D237,Customer_Demand!$D:$BF,COLUMNS($I237:W237),0)/$I237+VLOOKUP($D237,Customer_Demand!$D:$BF,COLUMNS($I237:W237),0)/$K237),(VLOOKUP($D237,Customer_Demand!$D:$BF,COLUMNS($I237:W237),0)/$I237)),"")</f>
        <v/>
      </c>
      <c r="X237" s="49" t="str">
        <f>IFERROR(IF($K237&lt;&gt;"SS",(VLOOKUP($D237,Customer_Demand!$D:$BF,COLUMNS($I237:X237),0)/$I237+VLOOKUP($D237,Customer_Demand!$D:$BF,COLUMNS($I237:X237),0)/$K237),(VLOOKUP($D237,Customer_Demand!$D:$BF,COLUMNS($I237:X237),0)/$I237)),"")</f>
        <v/>
      </c>
      <c r="Y237" s="49" t="str">
        <f>IFERROR(IF($K237&lt;&gt;"SS",(VLOOKUP($D237,Customer_Demand!$D:$BF,COLUMNS($I237:Y237),0)/$I237+VLOOKUP($D237,Customer_Demand!$D:$BF,COLUMNS($I237:Y237),0)/$K237),(VLOOKUP($D237,Customer_Demand!$D:$BF,COLUMNS($I237:Y237),0)/$I237)),"")</f>
        <v/>
      </c>
      <c r="Z237" s="49" t="str">
        <f>IFERROR(IF($K237&lt;&gt;"SS",(VLOOKUP($D237,Customer_Demand!$D:$BF,COLUMNS($I237:Z237),0)/$I237+VLOOKUP($D237,Customer_Demand!$D:$BF,COLUMNS($I237:Z237),0)/$K237),(VLOOKUP($D237,Customer_Demand!$D:$BF,COLUMNS($I237:Z237),0)/$I237)),"")</f>
        <v/>
      </c>
      <c r="AA237" s="49" t="str">
        <f>IFERROR(IF($K237&lt;&gt;"SS",(VLOOKUP($D237,Customer_Demand!$D:$BF,COLUMNS($I237:AA237),0)/$I237+VLOOKUP($D237,Customer_Demand!$D:$BF,COLUMNS($I237:AA237),0)/$K237),(VLOOKUP($D237,Customer_Demand!$D:$BF,COLUMNS($I237:AA237),0)/$I237)),"")</f>
        <v/>
      </c>
      <c r="AB237" s="49" t="str">
        <f>IFERROR(IF($K237&lt;&gt;"SS",(VLOOKUP($D237,Customer_Demand!$D:$BF,COLUMNS($I237:AB237),0)/$I237+VLOOKUP($D237,Customer_Demand!$D:$BF,COLUMNS($I237:AB237),0)/$K237),(VLOOKUP($D237,Customer_Demand!$D:$BF,COLUMNS($I237:AB237),0)/$I237)),"")</f>
        <v/>
      </c>
      <c r="AC237" s="49" t="str">
        <f>IFERROR(IF($K237&lt;&gt;"SS",(VLOOKUP($D237,Customer_Demand!$D:$BF,COLUMNS($I237:AC237),0)/$I237+VLOOKUP($D237,Customer_Demand!$D:$BF,COLUMNS($I237:AC237),0)/$K237),(VLOOKUP($D237,Customer_Demand!$D:$BF,COLUMNS($I237:AC237),0)/$I237)),"")</f>
        <v/>
      </c>
      <c r="AD237" s="49" t="str">
        <f>IFERROR(IF($K237&lt;&gt;"SS",(VLOOKUP($D237,Customer_Demand!$D:$BF,COLUMNS($I237:AD237),0)/$I237+VLOOKUP($D237,Customer_Demand!$D:$BF,COLUMNS($I237:AD237),0)/$K237),(VLOOKUP($D237,Customer_Demand!$D:$BF,COLUMNS($I237:AD237),0)/$I237)),"")</f>
        <v/>
      </c>
      <c r="AE237" s="49" t="str">
        <f>IFERROR(IF($K237&lt;&gt;"SS",(VLOOKUP($D237,Customer_Demand!$D:$BF,COLUMNS($I237:AE237),0)/$I237+VLOOKUP($D237,Customer_Demand!$D:$BF,COLUMNS($I237:AE237),0)/$K237),(VLOOKUP($D237,Customer_Demand!$D:$BF,COLUMNS($I237:AE237),0)/$I237)),"")</f>
        <v/>
      </c>
      <c r="AF237" s="49" t="str">
        <f>IFERROR(IF($K237&lt;&gt;"SS",(VLOOKUP($D237,Customer_Demand!$D:$BF,COLUMNS($I237:AF237),0)/$I237+VLOOKUP($D237,Customer_Demand!$D:$BF,COLUMNS($I237:AF237),0)/$K237),(VLOOKUP($D237,Customer_Demand!$D:$BF,COLUMNS($I237:AF237),0)/$I237)),"")</f>
        <v/>
      </c>
      <c r="AG237" s="49" t="str">
        <f>IFERROR(IF($K237&lt;&gt;"SS",(VLOOKUP($D237,Customer_Demand!$D:$BF,COLUMNS($I237:AG237),0)/$I237+VLOOKUP($D237,Customer_Demand!$D:$BF,COLUMNS($I237:AG237),0)/$K237),(VLOOKUP($D237,Customer_Demand!$D:$BF,COLUMNS($I237:AG237),0)/$I237)),"")</f>
        <v/>
      </c>
      <c r="AH237" s="49" t="str">
        <f>IFERROR(IF($K237&lt;&gt;"SS",(VLOOKUP($D237,Customer_Demand!$D:$BF,COLUMNS($I237:AH237),0)/$I237+VLOOKUP($D237,Customer_Demand!$D:$BF,COLUMNS($I237:AH237),0)/$K237),(VLOOKUP($D237,Customer_Demand!$D:$BF,COLUMNS($I237:AH237),0)/$I237)),"")</f>
        <v/>
      </c>
      <c r="AI237" s="49" t="str">
        <f>IFERROR(IF($K237&lt;&gt;"SS",(VLOOKUP($D237,Customer_Demand!$D:$BF,COLUMNS($I237:AI237),0)/$I237+VLOOKUP($D237,Customer_Demand!$D:$BF,COLUMNS($I237:AI237),0)/$K237),(VLOOKUP($D237,Customer_Demand!$D:$BF,COLUMNS($I237:AI237),0)/$I237)),"")</f>
        <v/>
      </c>
      <c r="AJ237" s="49" t="str">
        <f>IFERROR(IF($K237&lt;&gt;"SS",(VLOOKUP($D237,Customer_Demand!$D:$BF,COLUMNS($I237:AJ237),0)/$I237+VLOOKUP($D237,Customer_Demand!$D:$BF,COLUMNS($I237:AJ237),0)/$K237),(VLOOKUP($D237,Customer_Demand!$D:$BF,COLUMNS($I237:AJ237),0)/$I237)),"")</f>
        <v/>
      </c>
      <c r="AK237" s="49" t="str">
        <f>IFERROR(IF($K237&lt;&gt;"SS",(VLOOKUP($D237,Customer_Demand!$D:$BF,COLUMNS($I237:AK237),0)/$I237+VLOOKUP($D237,Customer_Demand!$D:$BF,COLUMNS($I237:AK237),0)/$K237),(VLOOKUP($D237,Customer_Demand!$D:$BF,COLUMNS($I237:AK237),0)/$I237)),"")</f>
        <v/>
      </c>
      <c r="AL237" s="49" t="str">
        <f>IFERROR(IF($K237&lt;&gt;"SS",(VLOOKUP($D237,Customer_Demand!$D:$BF,COLUMNS($I237:AL237),0)/$I237+VLOOKUP($D237,Customer_Demand!$D:$BF,COLUMNS($I237:AL237),0)/$K237),(VLOOKUP($D237,Customer_Demand!$D:$BF,COLUMNS($I237:AL237),0)/$I237)),"")</f>
        <v/>
      </c>
      <c r="AM237" s="49" t="str">
        <f>IFERROR(IF($K237&lt;&gt;"SS",(VLOOKUP($D237,Customer_Demand!$D:$BF,COLUMNS($I237:AM237),0)/$I237+VLOOKUP($D237,Customer_Demand!$D:$BF,COLUMNS($I237:AM237),0)/$K237),(VLOOKUP($D237,Customer_Demand!$D:$BF,COLUMNS($I237:AM237),0)/$I237)),"")</f>
        <v/>
      </c>
      <c r="AN237" s="49" t="str">
        <f>IFERROR(IF($K237&lt;&gt;"SS",(VLOOKUP($D237,Customer_Demand!$D:$BF,COLUMNS($I237:AN237),0)/$I237+VLOOKUP($D237,Customer_Demand!$D:$BF,COLUMNS($I237:AN237),0)/$K237),(VLOOKUP($D237,Customer_Demand!$D:$BF,COLUMNS($I237:AN237),0)/$I237)),"")</f>
        <v/>
      </c>
      <c r="AO237" s="49" t="str">
        <f>IFERROR(IF($K237&lt;&gt;"SS",(VLOOKUP($D237,Customer_Demand!$D:$BF,COLUMNS($I237:AO237),0)/$I237+VLOOKUP($D237,Customer_Demand!$D:$BF,COLUMNS($I237:AO237),0)/$K237),(VLOOKUP($D237,Customer_Demand!$D:$BF,COLUMNS($I237:AO237),0)/$I237)),"")</f>
        <v/>
      </c>
      <c r="AP237" s="49" t="str">
        <f>IFERROR(IF($K237&lt;&gt;"SS",(VLOOKUP($D237,Customer_Demand!$D:$BF,COLUMNS($I237:AP237),0)/$I237+VLOOKUP($D237,Customer_Demand!$D:$BF,COLUMNS($I237:AP237),0)/$K237),(VLOOKUP($D237,Customer_Demand!$D:$BF,COLUMNS($I237:AP237),0)/$I237)),"")</f>
        <v/>
      </c>
      <c r="AQ237" s="49" t="str">
        <f>IFERROR(IF($K237&lt;&gt;"SS",(VLOOKUP($D237,Customer_Demand!$D:$BF,COLUMNS($I237:AQ237),0)/$I237+VLOOKUP($D237,Customer_Demand!$D:$BF,COLUMNS($I237:AQ237),0)/$K237),(VLOOKUP($D237,Customer_Demand!$D:$BF,COLUMNS($I237:AQ237),0)/$I237)),"")</f>
        <v/>
      </c>
      <c r="AR237" s="49" t="str">
        <f>IFERROR(IF($K237&lt;&gt;"SS",(VLOOKUP($D237,Customer_Demand!$D:$BF,COLUMNS($I237:AR237),0)/$I237+VLOOKUP($D237,Customer_Demand!$D:$BF,COLUMNS($I237:AR237),0)/$K237),(VLOOKUP($D237,Customer_Demand!$D:$BF,COLUMNS($I237:AR237),0)/$I237)),"")</f>
        <v/>
      </c>
      <c r="AS237" s="49" t="str">
        <f>IFERROR(IF($K237&lt;&gt;"SS",(VLOOKUP($D237,Customer_Demand!$D:$BF,COLUMNS($I237:AS237),0)/$I237+VLOOKUP($D237,Customer_Demand!$D:$BF,COLUMNS($I237:AS237),0)/$K237),(VLOOKUP($D237,Customer_Demand!$D:$BF,COLUMNS($I237:AS237),0)/$I237)),"")</f>
        <v/>
      </c>
      <c r="AT237" s="49" t="str">
        <f>IFERROR(IF($K237&lt;&gt;"SS",(VLOOKUP($D237,Customer_Demand!$D:$BF,COLUMNS($I237:AT237),0)/$I237+VLOOKUP($D237,Customer_Demand!$D:$BF,COLUMNS($I237:AT237),0)/$K237),(VLOOKUP($D237,Customer_Demand!$D:$BF,COLUMNS($I237:AT237),0)/$I237)),"")</f>
        <v/>
      </c>
      <c r="AU237" s="49" t="str">
        <f>IFERROR(IF($K237&lt;&gt;"SS",(VLOOKUP($D237,Customer_Demand!$D:$BF,COLUMNS($I237:AU237),0)/$I237+VLOOKUP($D237,Customer_Demand!$D:$BF,COLUMNS($I237:AU237),0)/$K237),(VLOOKUP($D237,Customer_Demand!$D:$BF,COLUMNS($I237:AU237),0)/$I237)),"")</f>
        <v/>
      </c>
      <c r="AV237" s="49" t="str">
        <f>IFERROR(IF($K237&lt;&gt;"SS",(VLOOKUP($D237,Customer_Demand!$D:$BF,COLUMNS($I237:AV237),0)/$I237+VLOOKUP($D237,Customer_Demand!$D:$BF,COLUMNS($I237:AV237),0)/$K237),(VLOOKUP($D237,Customer_Demand!$D:$BF,COLUMNS($I237:AV237),0)/$I237)),"")</f>
        <v/>
      </c>
      <c r="AW237" s="49" t="str">
        <f>IFERROR(IF($K237&lt;&gt;"SS",(VLOOKUP($D237,Customer_Demand!$D:$BF,COLUMNS($I237:AW237),0)/$I237+VLOOKUP($D237,Customer_Demand!$D:$BF,COLUMNS($I237:AW237),0)/$K237),(VLOOKUP($D237,Customer_Demand!$D:$BF,COLUMNS($I237:AW237),0)/$I237)),"")</f>
        <v/>
      </c>
      <c r="AX237" s="49" t="str">
        <f>IFERROR(IF($K237&lt;&gt;"SS",(VLOOKUP($D237,Customer_Demand!$D:$BF,COLUMNS($I237:AX237),0)/$I237+VLOOKUP($D237,Customer_Demand!$D:$BF,COLUMNS($I237:AX237),0)/$K237),(VLOOKUP($D237,Customer_Demand!$D:$BF,COLUMNS($I237:AX237),0)/$I237)),"")</f>
        <v/>
      </c>
      <c r="AY237" s="49" t="str">
        <f>IFERROR(IF($K237&lt;&gt;"SS",(VLOOKUP($D237,Customer_Demand!$D:$BF,COLUMNS($I237:AY237),0)/$I237+VLOOKUP($D237,Customer_Demand!$D:$BF,COLUMNS($I237:AY237),0)/$K237),(VLOOKUP($D237,Customer_Demand!$D:$BF,COLUMNS($I237:AY237),0)/$I237)),"")</f>
        <v/>
      </c>
      <c r="AZ237" s="49" t="str">
        <f>IFERROR(IF($K237&lt;&gt;"SS",(VLOOKUP($D237,Customer_Demand!$D:$BF,COLUMNS($I237:AZ237),0)/$I237+VLOOKUP($D237,Customer_Demand!$D:$BF,COLUMNS($I237:AZ237),0)/$K237),(VLOOKUP($D237,Customer_Demand!$D:$BF,COLUMNS($I237:AZ237),0)/$I237)),"")</f>
        <v/>
      </c>
      <c r="BA237" s="49" t="str">
        <f>IFERROR(IF($K237&lt;&gt;"SS",(VLOOKUP($D237,Customer_Demand!$D:$BF,COLUMNS($I237:BA237),0)/$I237+VLOOKUP($D237,Customer_Demand!$D:$BF,COLUMNS($I237:BA237),0)/$K237),(VLOOKUP($D237,Customer_Demand!$D:$BF,COLUMNS($I237:BA237),0)/$I237)),"")</f>
        <v/>
      </c>
      <c r="BB237" s="49" t="str">
        <f>IFERROR(IF($K237&lt;&gt;"SS",(VLOOKUP($D237,Customer_Demand!$D:$BF,COLUMNS($I237:BB237),0)/$I237+VLOOKUP($D237,Customer_Demand!$D:$BF,COLUMNS($I237:BB237),0)/$K237),(VLOOKUP($D237,Customer_Demand!$D:$BF,COLUMNS($I237:BB237),0)/$I237)),"")</f>
        <v/>
      </c>
      <c r="BC237" s="49" t="str">
        <f>IFERROR(IF($K237&lt;&gt;"SS",(VLOOKUP($D237,Customer_Demand!$D:$BF,COLUMNS($I237:BC237),0)/$I237+VLOOKUP($D237,Customer_Demand!$D:$BF,COLUMNS($I237:BC237),0)/$K237),(VLOOKUP($D237,Customer_Demand!$D:$BF,COLUMNS($I237:BC237),0)/$I237)),"")</f>
        <v/>
      </c>
      <c r="BD237" s="49" t="str">
        <f>IFERROR(IF($K237&lt;&gt;"SS",(VLOOKUP($D237,Customer_Demand!$D:$BF,COLUMNS($I237:BD237),0)/$I237+VLOOKUP($D237,Customer_Demand!$D:$BF,COLUMNS($I237:BD237),0)/$K237),(VLOOKUP($D237,Customer_Demand!$D:$BF,COLUMNS($I237:BD237),0)/$I237)),"")</f>
        <v/>
      </c>
      <c r="BE237" s="49" t="str">
        <f>IFERROR(IF($K237&lt;&gt;"SS",(VLOOKUP($D237,Customer_Demand!$D:$BF,COLUMNS($I237:BE237),0)/$I237+VLOOKUP($D237,Customer_Demand!$D:$BF,COLUMNS($I237:BE237),0)/$K237),(VLOOKUP($D237,Customer_Demand!$D:$BF,COLUMNS($I237:BE237),0)/$I237)),"")</f>
        <v/>
      </c>
      <c r="BF237" s="49" t="str">
        <f>IFERROR(IF($K237&lt;&gt;"SS",(VLOOKUP($D237,Customer_Demand!$D:$BF,COLUMNS($I237:BF237),0)/$I237+VLOOKUP($D237,Customer_Demand!$D:$BF,COLUMNS($I237:BF237),0)/$K237),(VLOOKUP($D237,Customer_Demand!$D:$BF,COLUMNS($I237:BF237),0)/$I237)),"")</f>
        <v/>
      </c>
      <c r="BG237" s="49" t="str">
        <f>IFERROR(IF($K237&lt;&gt;"SS",(VLOOKUP($D237,Customer_Demand!$D:$BF,COLUMNS($I237:BG237),0)/$I237+VLOOKUP($D237,Customer_Demand!$D:$BF,COLUMNS($I237:BG237),0)/$K237),(VLOOKUP($D237,Customer_Demand!$D:$BF,COLUMNS($I237:BG237),0)/$I237)),"")</f>
        <v/>
      </c>
      <c r="BH237" s="49" t="str">
        <f>IFERROR(IF($K237&lt;&gt;"SS",(VLOOKUP($D237,Customer_Demand!$D:$BF,COLUMNS($I237:BH237),0)/$I237+VLOOKUP($D237,Customer_Demand!$D:$BF,COLUMNS($I237:BH237),0)/$K237),(VLOOKUP($D237,Customer_Demand!$D:$BF,COLUMNS($I237:BH237),0)/$I237)),"")</f>
        <v/>
      </c>
      <c r="BI237" s="49" t="str">
        <f>IFERROR(IF($K237&lt;&gt;"SS",(VLOOKUP($D237,Customer_Demand!$D:$BF,COLUMNS($I237:BI237),0)/$I237+VLOOKUP($D237,Customer_Demand!$D:$BF,COLUMNS($I237:BI237),0)/$K237),(VLOOKUP($D237,Customer_Demand!$D:$BF,COLUMNS($I237:BI237),0)/$I237)),"")</f>
        <v/>
      </c>
      <c r="BJ237" s="49" t="str">
        <f>IFERROR(IF($K237&lt;&gt;"SS",(VLOOKUP($D237,Customer_Demand!$D:$BF,COLUMNS($I237:BJ237),0)/$I237+VLOOKUP($D237,Customer_Demand!$D:$BF,COLUMNS($I237:BJ237),0)/$K237),(VLOOKUP($D237,Customer_Demand!$D:$BF,COLUMNS($I237:BJ237),0)/$I237)),"")</f>
        <v/>
      </c>
      <c r="BK237" s="50" t="str">
        <f>IFERROR(IF($K237&lt;&gt;"SS",(VLOOKUP($D237,Customer_Demand!$D:$BF,COLUMNS($I237:BK237),0)/$I237+VLOOKUP($D237,Customer_Demand!$D:$BF,COLUMNS($I237:BK237),0)/$K237),(VLOOKUP($D237,Customer_Demand!$D:$BF,COLUMNS($I237:BK237),0)/$I237)),"")</f>
        <v/>
      </c>
      <c r="BL237" s="18"/>
    </row>
    <row r="238" spans="2:64" x14ac:dyDescent="0.2">
      <c r="B238" s="12" t="str">
        <f t="shared" si="19"/>
        <v/>
      </c>
      <c r="C238" s="45" t="str">
        <f>IF((Customer_Demand!C238)&lt;&gt;"",Customer_Demand!C238,"")</f>
        <v/>
      </c>
      <c r="D238" s="45" t="str">
        <f>IF(C238&lt;&gt;"",Customer_Demand!D238,"")</f>
        <v/>
      </c>
      <c r="E238" s="51" t="str">
        <f>IF(C238&lt;&gt;"",Customer_Demand!E238,"")</f>
        <v/>
      </c>
      <c r="F238" s="47" t="str">
        <f>IF(C238&lt;&gt;"",VLOOKUP(D238,Customer_Demand!$D$5:$F$1005,3,0),"")</f>
        <v/>
      </c>
      <c r="G238" s="48" t="str">
        <f t="shared" si="16"/>
        <v/>
      </c>
      <c r="H238" s="48" t="str">
        <f t="shared" si="17"/>
        <v/>
      </c>
      <c r="I238" s="48" t="str">
        <f>IFERROR(IF(C238&lt;&gt;"",VLOOKUP($H238,SMT_Cycle_Time_Data!$F:$Q,4,0),""),"SGR Not Defined")</f>
        <v/>
      </c>
      <c r="J238" s="48" t="str">
        <f t="shared" si="18"/>
        <v/>
      </c>
      <c r="K238" s="48" t="str">
        <f>IF(C238&lt;&gt;"",IFERROR(VLOOKUP($J238,SMT_Cycle_Time_Data!$F:$Q,4,0),"SS"),"")</f>
        <v/>
      </c>
      <c r="L238" s="49" t="str">
        <f>IFERROR(IF($K238&lt;&gt;"SS",(VLOOKUP($D238,Customer_Demand!$D:$BF,COLUMNS($I238:L238),0)/$I238+VLOOKUP($D238,Customer_Demand!$D:$BF,COLUMNS($I238:L238),0)/$K238),(VLOOKUP($D238,Customer_Demand!$D:$BF,COLUMNS($I238:L238),0)/$I238)),"")</f>
        <v/>
      </c>
      <c r="M238" s="49" t="str">
        <f>IFERROR(IF($K238&lt;&gt;"SS",(VLOOKUP($D238,Customer_Demand!$D:$BF,COLUMNS($I238:M238),0)/$I238+VLOOKUP($D238,Customer_Demand!$D:$BF,COLUMNS($I238:M238),0)/$K238),(VLOOKUP($D238,Customer_Demand!$D:$BF,COLUMNS($I238:M238),0)/$I238)),"")</f>
        <v/>
      </c>
      <c r="N238" s="49" t="str">
        <f>IFERROR(IF($K238&lt;&gt;"SS",(VLOOKUP($D238,Customer_Demand!$D:$BF,COLUMNS($I238:N238),0)/$I238+VLOOKUP($D238,Customer_Demand!$D:$BF,COLUMNS($I238:N238),0)/$K238),(VLOOKUP($D238,Customer_Demand!$D:$BF,COLUMNS($I238:N238),0)/$I238)),"")</f>
        <v/>
      </c>
      <c r="O238" s="49" t="str">
        <f>IFERROR(IF($K238&lt;&gt;"SS",(VLOOKUP($D238,Customer_Demand!$D:$BF,COLUMNS($I238:O238),0)/$I238+VLOOKUP($D238,Customer_Demand!$D:$BF,COLUMNS($I238:O238),0)/$K238),(VLOOKUP($D238,Customer_Demand!$D:$BF,COLUMNS($I238:O238),0)/$I238)),"")</f>
        <v/>
      </c>
      <c r="P238" s="49" t="str">
        <f>IFERROR(IF($K238&lt;&gt;"SS",(VLOOKUP($D238,Customer_Demand!$D:$BF,COLUMNS($I238:P238),0)/$I238+VLOOKUP($D238,Customer_Demand!$D:$BF,COLUMNS($I238:P238),0)/$K238),(VLOOKUP($D238,Customer_Demand!$D:$BF,COLUMNS($I238:P238),0)/$I238)),"")</f>
        <v/>
      </c>
      <c r="Q238" s="49" t="str">
        <f>IFERROR(IF($K238&lt;&gt;"SS",(VLOOKUP($D238,Customer_Demand!$D:$BF,COLUMNS($I238:Q238),0)/$I238+VLOOKUP($D238,Customer_Demand!$D:$BF,COLUMNS($I238:Q238),0)/$K238),(VLOOKUP($D238,Customer_Demand!$D:$BF,COLUMNS($I238:Q238),0)/$I238)),"")</f>
        <v/>
      </c>
      <c r="R238" s="49" t="str">
        <f>IFERROR(IF($K238&lt;&gt;"SS",(VLOOKUP($D238,Customer_Demand!$D:$BF,COLUMNS($I238:R238),0)/$I238+VLOOKUP($D238,Customer_Demand!$D:$BF,COLUMNS($I238:R238),0)/$K238),(VLOOKUP($D238,Customer_Demand!$D:$BF,COLUMNS($I238:R238),0)/$I238)),"")</f>
        <v/>
      </c>
      <c r="S238" s="49" t="str">
        <f>IFERROR(IF($K238&lt;&gt;"SS",(VLOOKUP($D238,Customer_Demand!$D:$BF,COLUMNS($I238:S238),0)/$I238+VLOOKUP($D238,Customer_Demand!$D:$BF,COLUMNS($I238:S238),0)/$K238),(VLOOKUP($D238,Customer_Demand!$D:$BF,COLUMNS($I238:S238),0)/$I238)),"")</f>
        <v/>
      </c>
      <c r="T238" s="49" t="str">
        <f>IFERROR(IF($K238&lt;&gt;"SS",(VLOOKUP($D238,Customer_Demand!$D:$BF,COLUMNS($I238:T238),0)/$I238+VLOOKUP($D238,Customer_Demand!$D:$BF,COLUMNS($I238:T238),0)/$K238),(VLOOKUP($D238,Customer_Demand!$D:$BF,COLUMNS($I238:T238),0)/$I238)),"")</f>
        <v/>
      </c>
      <c r="U238" s="49" t="str">
        <f>IFERROR(IF($K238&lt;&gt;"SS",(VLOOKUP($D238,Customer_Demand!$D:$BF,COLUMNS($I238:U238),0)/$I238+VLOOKUP($D238,Customer_Demand!$D:$BF,COLUMNS($I238:U238),0)/$K238),(VLOOKUP($D238,Customer_Demand!$D:$BF,COLUMNS($I238:U238),0)/$I238)),"")</f>
        <v/>
      </c>
      <c r="V238" s="49" t="str">
        <f>IFERROR(IF($K238&lt;&gt;"SS",(VLOOKUP($D238,Customer_Demand!$D:$BF,COLUMNS($I238:V238),0)/$I238+VLOOKUP($D238,Customer_Demand!$D:$BF,COLUMNS($I238:V238),0)/$K238),(VLOOKUP($D238,Customer_Demand!$D:$BF,COLUMNS($I238:V238),0)/$I238)),"")</f>
        <v/>
      </c>
      <c r="W238" s="49" t="str">
        <f>IFERROR(IF($K238&lt;&gt;"SS",(VLOOKUP($D238,Customer_Demand!$D:$BF,COLUMNS($I238:W238),0)/$I238+VLOOKUP($D238,Customer_Demand!$D:$BF,COLUMNS($I238:W238),0)/$K238),(VLOOKUP($D238,Customer_Demand!$D:$BF,COLUMNS($I238:W238),0)/$I238)),"")</f>
        <v/>
      </c>
      <c r="X238" s="49" t="str">
        <f>IFERROR(IF($K238&lt;&gt;"SS",(VLOOKUP($D238,Customer_Demand!$D:$BF,COLUMNS($I238:X238),0)/$I238+VLOOKUP($D238,Customer_Demand!$D:$BF,COLUMNS($I238:X238),0)/$K238),(VLOOKUP($D238,Customer_Demand!$D:$BF,COLUMNS($I238:X238),0)/$I238)),"")</f>
        <v/>
      </c>
      <c r="Y238" s="49" t="str">
        <f>IFERROR(IF($K238&lt;&gt;"SS",(VLOOKUP($D238,Customer_Demand!$D:$BF,COLUMNS($I238:Y238),0)/$I238+VLOOKUP($D238,Customer_Demand!$D:$BF,COLUMNS($I238:Y238),0)/$K238),(VLOOKUP($D238,Customer_Demand!$D:$BF,COLUMNS($I238:Y238),0)/$I238)),"")</f>
        <v/>
      </c>
      <c r="Z238" s="49" t="str">
        <f>IFERROR(IF($K238&lt;&gt;"SS",(VLOOKUP($D238,Customer_Demand!$D:$BF,COLUMNS($I238:Z238),0)/$I238+VLOOKUP($D238,Customer_Demand!$D:$BF,COLUMNS($I238:Z238),0)/$K238),(VLOOKUP($D238,Customer_Demand!$D:$BF,COLUMNS($I238:Z238),0)/$I238)),"")</f>
        <v/>
      </c>
      <c r="AA238" s="49" t="str">
        <f>IFERROR(IF($K238&lt;&gt;"SS",(VLOOKUP($D238,Customer_Demand!$D:$BF,COLUMNS($I238:AA238),0)/$I238+VLOOKUP($D238,Customer_Demand!$D:$BF,COLUMNS($I238:AA238),0)/$K238),(VLOOKUP($D238,Customer_Demand!$D:$BF,COLUMNS($I238:AA238),0)/$I238)),"")</f>
        <v/>
      </c>
      <c r="AB238" s="49" t="str">
        <f>IFERROR(IF($K238&lt;&gt;"SS",(VLOOKUP($D238,Customer_Demand!$D:$BF,COLUMNS($I238:AB238),0)/$I238+VLOOKUP($D238,Customer_Demand!$D:$BF,COLUMNS($I238:AB238),0)/$K238),(VLOOKUP($D238,Customer_Demand!$D:$BF,COLUMNS($I238:AB238),0)/$I238)),"")</f>
        <v/>
      </c>
      <c r="AC238" s="49" t="str">
        <f>IFERROR(IF($K238&lt;&gt;"SS",(VLOOKUP($D238,Customer_Demand!$D:$BF,COLUMNS($I238:AC238),0)/$I238+VLOOKUP($D238,Customer_Demand!$D:$BF,COLUMNS($I238:AC238),0)/$K238),(VLOOKUP($D238,Customer_Demand!$D:$BF,COLUMNS($I238:AC238),0)/$I238)),"")</f>
        <v/>
      </c>
      <c r="AD238" s="49" t="str">
        <f>IFERROR(IF($K238&lt;&gt;"SS",(VLOOKUP($D238,Customer_Demand!$D:$BF,COLUMNS($I238:AD238),0)/$I238+VLOOKUP($D238,Customer_Demand!$D:$BF,COLUMNS($I238:AD238),0)/$K238),(VLOOKUP($D238,Customer_Demand!$D:$BF,COLUMNS($I238:AD238),0)/$I238)),"")</f>
        <v/>
      </c>
      <c r="AE238" s="49" t="str">
        <f>IFERROR(IF($K238&lt;&gt;"SS",(VLOOKUP($D238,Customer_Demand!$D:$BF,COLUMNS($I238:AE238),0)/$I238+VLOOKUP($D238,Customer_Demand!$D:$BF,COLUMNS($I238:AE238),0)/$K238),(VLOOKUP($D238,Customer_Demand!$D:$BF,COLUMNS($I238:AE238),0)/$I238)),"")</f>
        <v/>
      </c>
      <c r="AF238" s="49" t="str">
        <f>IFERROR(IF($K238&lt;&gt;"SS",(VLOOKUP($D238,Customer_Demand!$D:$BF,COLUMNS($I238:AF238),0)/$I238+VLOOKUP($D238,Customer_Demand!$D:$BF,COLUMNS($I238:AF238),0)/$K238),(VLOOKUP($D238,Customer_Demand!$D:$BF,COLUMNS($I238:AF238),0)/$I238)),"")</f>
        <v/>
      </c>
      <c r="AG238" s="49" t="str">
        <f>IFERROR(IF($K238&lt;&gt;"SS",(VLOOKUP($D238,Customer_Demand!$D:$BF,COLUMNS($I238:AG238),0)/$I238+VLOOKUP($D238,Customer_Demand!$D:$BF,COLUMNS($I238:AG238),0)/$K238),(VLOOKUP($D238,Customer_Demand!$D:$BF,COLUMNS($I238:AG238),0)/$I238)),"")</f>
        <v/>
      </c>
      <c r="AH238" s="49" t="str">
        <f>IFERROR(IF($K238&lt;&gt;"SS",(VLOOKUP($D238,Customer_Demand!$D:$BF,COLUMNS($I238:AH238),0)/$I238+VLOOKUP($D238,Customer_Demand!$D:$BF,COLUMNS($I238:AH238),0)/$K238),(VLOOKUP($D238,Customer_Demand!$D:$BF,COLUMNS($I238:AH238),0)/$I238)),"")</f>
        <v/>
      </c>
      <c r="AI238" s="49" t="str">
        <f>IFERROR(IF($K238&lt;&gt;"SS",(VLOOKUP($D238,Customer_Demand!$D:$BF,COLUMNS($I238:AI238),0)/$I238+VLOOKUP($D238,Customer_Demand!$D:$BF,COLUMNS($I238:AI238),0)/$K238),(VLOOKUP($D238,Customer_Demand!$D:$BF,COLUMNS($I238:AI238),0)/$I238)),"")</f>
        <v/>
      </c>
      <c r="AJ238" s="49" t="str">
        <f>IFERROR(IF($K238&lt;&gt;"SS",(VLOOKUP($D238,Customer_Demand!$D:$BF,COLUMNS($I238:AJ238),0)/$I238+VLOOKUP($D238,Customer_Demand!$D:$BF,COLUMNS($I238:AJ238),0)/$K238),(VLOOKUP($D238,Customer_Demand!$D:$BF,COLUMNS($I238:AJ238),0)/$I238)),"")</f>
        <v/>
      </c>
      <c r="AK238" s="49" t="str">
        <f>IFERROR(IF($K238&lt;&gt;"SS",(VLOOKUP($D238,Customer_Demand!$D:$BF,COLUMNS($I238:AK238),0)/$I238+VLOOKUP($D238,Customer_Demand!$D:$BF,COLUMNS($I238:AK238),0)/$K238),(VLOOKUP($D238,Customer_Demand!$D:$BF,COLUMNS($I238:AK238),0)/$I238)),"")</f>
        <v/>
      </c>
      <c r="AL238" s="49" t="str">
        <f>IFERROR(IF($K238&lt;&gt;"SS",(VLOOKUP($D238,Customer_Demand!$D:$BF,COLUMNS($I238:AL238),0)/$I238+VLOOKUP($D238,Customer_Demand!$D:$BF,COLUMNS($I238:AL238),0)/$K238),(VLOOKUP($D238,Customer_Demand!$D:$BF,COLUMNS($I238:AL238),0)/$I238)),"")</f>
        <v/>
      </c>
      <c r="AM238" s="49" t="str">
        <f>IFERROR(IF($K238&lt;&gt;"SS",(VLOOKUP($D238,Customer_Demand!$D:$BF,COLUMNS($I238:AM238),0)/$I238+VLOOKUP($D238,Customer_Demand!$D:$BF,COLUMNS($I238:AM238),0)/$K238),(VLOOKUP($D238,Customer_Demand!$D:$BF,COLUMNS($I238:AM238),0)/$I238)),"")</f>
        <v/>
      </c>
      <c r="AN238" s="49" t="str">
        <f>IFERROR(IF($K238&lt;&gt;"SS",(VLOOKUP($D238,Customer_Demand!$D:$BF,COLUMNS($I238:AN238),0)/$I238+VLOOKUP($D238,Customer_Demand!$D:$BF,COLUMNS($I238:AN238),0)/$K238),(VLOOKUP($D238,Customer_Demand!$D:$BF,COLUMNS($I238:AN238),0)/$I238)),"")</f>
        <v/>
      </c>
      <c r="AO238" s="49" t="str">
        <f>IFERROR(IF($K238&lt;&gt;"SS",(VLOOKUP($D238,Customer_Demand!$D:$BF,COLUMNS($I238:AO238),0)/$I238+VLOOKUP($D238,Customer_Demand!$D:$BF,COLUMNS($I238:AO238),0)/$K238),(VLOOKUP($D238,Customer_Demand!$D:$BF,COLUMNS($I238:AO238),0)/$I238)),"")</f>
        <v/>
      </c>
      <c r="AP238" s="49" t="str">
        <f>IFERROR(IF($K238&lt;&gt;"SS",(VLOOKUP($D238,Customer_Demand!$D:$BF,COLUMNS($I238:AP238),0)/$I238+VLOOKUP($D238,Customer_Demand!$D:$BF,COLUMNS($I238:AP238),0)/$K238),(VLOOKUP($D238,Customer_Demand!$D:$BF,COLUMNS($I238:AP238),0)/$I238)),"")</f>
        <v/>
      </c>
      <c r="AQ238" s="49" t="str">
        <f>IFERROR(IF($K238&lt;&gt;"SS",(VLOOKUP($D238,Customer_Demand!$D:$BF,COLUMNS($I238:AQ238),0)/$I238+VLOOKUP($D238,Customer_Demand!$D:$BF,COLUMNS($I238:AQ238),0)/$K238),(VLOOKUP($D238,Customer_Demand!$D:$BF,COLUMNS($I238:AQ238),0)/$I238)),"")</f>
        <v/>
      </c>
      <c r="AR238" s="49" t="str">
        <f>IFERROR(IF($K238&lt;&gt;"SS",(VLOOKUP($D238,Customer_Demand!$D:$BF,COLUMNS($I238:AR238),0)/$I238+VLOOKUP($D238,Customer_Demand!$D:$BF,COLUMNS($I238:AR238),0)/$K238),(VLOOKUP($D238,Customer_Demand!$D:$BF,COLUMNS($I238:AR238),0)/$I238)),"")</f>
        <v/>
      </c>
      <c r="AS238" s="49" t="str">
        <f>IFERROR(IF($K238&lt;&gt;"SS",(VLOOKUP($D238,Customer_Demand!$D:$BF,COLUMNS($I238:AS238),0)/$I238+VLOOKUP($D238,Customer_Demand!$D:$BF,COLUMNS($I238:AS238),0)/$K238),(VLOOKUP($D238,Customer_Demand!$D:$BF,COLUMNS($I238:AS238),0)/$I238)),"")</f>
        <v/>
      </c>
      <c r="AT238" s="49" t="str">
        <f>IFERROR(IF($K238&lt;&gt;"SS",(VLOOKUP($D238,Customer_Demand!$D:$BF,COLUMNS($I238:AT238),0)/$I238+VLOOKUP($D238,Customer_Demand!$D:$BF,COLUMNS($I238:AT238),0)/$K238),(VLOOKUP($D238,Customer_Demand!$D:$BF,COLUMNS($I238:AT238),0)/$I238)),"")</f>
        <v/>
      </c>
      <c r="AU238" s="49" t="str">
        <f>IFERROR(IF($K238&lt;&gt;"SS",(VLOOKUP($D238,Customer_Demand!$D:$BF,COLUMNS($I238:AU238),0)/$I238+VLOOKUP($D238,Customer_Demand!$D:$BF,COLUMNS($I238:AU238),0)/$K238),(VLOOKUP($D238,Customer_Demand!$D:$BF,COLUMNS($I238:AU238),0)/$I238)),"")</f>
        <v/>
      </c>
      <c r="AV238" s="49" t="str">
        <f>IFERROR(IF($K238&lt;&gt;"SS",(VLOOKUP($D238,Customer_Demand!$D:$BF,COLUMNS($I238:AV238),0)/$I238+VLOOKUP($D238,Customer_Demand!$D:$BF,COLUMNS($I238:AV238),0)/$K238),(VLOOKUP($D238,Customer_Demand!$D:$BF,COLUMNS($I238:AV238),0)/$I238)),"")</f>
        <v/>
      </c>
      <c r="AW238" s="49" t="str">
        <f>IFERROR(IF($K238&lt;&gt;"SS",(VLOOKUP($D238,Customer_Demand!$D:$BF,COLUMNS($I238:AW238),0)/$I238+VLOOKUP($D238,Customer_Demand!$D:$BF,COLUMNS($I238:AW238),0)/$K238),(VLOOKUP($D238,Customer_Demand!$D:$BF,COLUMNS($I238:AW238),0)/$I238)),"")</f>
        <v/>
      </c>
      <c r="AX238" s="49" t="str">
        <f>IFERROR(IF($K238&lt;&gt;"SS",(VLOOKUP($D238,Customer_Demand!$D:$BF,COLUMNS($I238:AX238),0)/$I238+VLOOKUP($D238,Customer_Demand!$D:$BF,COLUMNS($I238:AX238),0)/$K238),(VLOOKUP($D238,Customer_Demand!$D:$BF,COLUMNS($I238:AX238),0)/$I238)),"")</f>
        <v/>
      </c>
      <c r="AY238" s="49" t="str">
        <f>IFERROR(IF($K238&lt;&gt;"SS",(VLOOKUP($D238,Customer_Demand!$D:$BF,COLUMNS($I238:AY238),0)/$I238+VLOOKUP($D238,Customer_Demand!$D:$BF,COLUMNS($I238:AY238),0)/$K238),(VLOOKUP($D238,Customer_Demand!$D:$BF,COLUMNS($I238:AY238),0)/$I238)),"")</f>
        <v/>
      </c>
      <c r="AZ238" s="49" t="str">
        <f>IFERROR(IF($K238&lt;&gt;"SS",(VLOOKUP($D238,Customer_Demand!$D:$BF,COLUMNS($I238:AZ238),0)/$I238+VLOOKUP($D238,Customer_Demand!$D:$BF,COLUMNS($I238:AZ238),0)/$K238),(VLOOKUP($D238,Customer_Demand!$D:$BF,COLUMNS($I238:AZ238),0)/$I238)),"")</f>
        <v/>
      </c>
      <c r="BA238" s="49" t="str">
        <f>IFERROR(IF($K238&lt;&gt;"SS",(VLOOKUP($D238,Customer_Demand!$D:$BF,COLUMNS($I238:BA238),0)/$I238+VLOOKUP($D238,Customer_Demand!$D:$BF,COLUMNS($I238:BA238),0)/$K238),(VLOOKUP($D238,Customer_Demand!$D:$BF,COLUMNS($I238:BA238),0)/$I238)),"")</f>
        <v/>
      </c>
      <c r="BB238" s="49" t="str">
        <f>IFERROR(IF($K238&lt;&gt;"SS",(VLOOKUP($D238,Customer_Demand!$D:$BF,COLUMNS($I238:BB238),0)/$I238+VLOOKUP($D238,Customer_Demand!$D:$BF,COLUMNS($I238:BB238),0)/$K238),(VLOOKUP($D238,Customer_Demand!$D:$BF,COLUMNS($I238:BB238),0)/$I238)),"")</f>
        <v/>
      </c>
      <c r="BC238" s="49" t="str">
        <f>IFERROR(IF($K238&lt;&gt;"SS",(VLOOKUP($D238,Customer_Demand!$D:$BF,COLUMNS($I238:BC238),0)/$I238+VLOOKUP($D238,Customer_Demand!$D:$BF,COLUMNS($I238:BC238),0)/$K238),(VLOOKUP($D238,Customer_Demand!$D:$BF,COLUMNS($I238:BC238),0)/$I238)),"")</f>
        <v/>
      </c>
      <c r="BD238" s="49" t="str">
        <f>IFERROR(IF($K238&lt;&gt;"SS",(VLOOKUP($D238,Customer_Demand!$D:$BF,COLUMNS($I238:BD238),0)/$I238+VLOOKUP($D238,Customer_Demand!$D:$BF,COLUMNS($I238:BD238),0)/$K238),(VLOOKUP($D238,Customer_Demand!$D:$BF,COLUMNS($I238:BD238),0)/$I238)),"")</f>
        <v/>
      </c>
      <c r="BE238" s="49" t="str">
        <f>IFERROR(IF($K238&lt;&gt;"SS",(VLOOKUP($D238,Customer_Demand!$D:$BF,COLUMNS($I238:BE238),0)/$I238+VLOOKUP($D238,Customer_Demand!$D:$BF,COLUMNS($I238:BE238),0)/$K238),(VLOOKUP($D238,Customer_Demand!$D:$BF,COLUMNS($I238:BE238),0)/$I238)),"")</f>
        <v/>
      </c>
      <c r="BF238" s="49" t="str">
        <f>IFERROR(IF($K238&lt;&gt;"SS",(VLOOKUP($D238,Customer_Demand!$D:$BF,COLUMNS($I238:BF238),0)/$I238+VLOOKUP($D238,Customer_Demand!$D:$BF,COLUMNS($I238:BF238),0)/$K238),(VLOOKUP($D238,Customer_Demand!$D:$BF,COLUMNS($I238:BF238),0)/$I238)),"")</f>
        <v/>
      </c>
      <c r="BG238" s="49" t="str">
        <f>IFERROR(IF($K238&lt;&gt;"SS",(VLOOKUP($D238,Customer_Demand!$D:$BF,COLUMNS($I238:BG238),0)/$I238+VLOOKUP($D238,Customer_Demand!$D:$BF,COLUMNS($I238:BG238),0)/$K238),(VLOOKUP($D238,Customer_Demand!$D:$BF,COLUMNS($I238:BG238),0)/$I238)),"")</f>
        <v/>
      </c>
      <c r="BH238" s="49" t="str">
        <f>IFERROR(IF($K238&lt;&gt;"SS",(VLOOKUP($D238,Customer_Demand!$D:$BF,COLUMNS($I238:BH238),0)/$I238+VLOOKUP($D238,Customer_Demand!$D:$BF,COLUMNS($I238:BH238),0)/$K238),(VLOOKUP($D238,Customer_Demand!$D:$BF,COLUMNS($I238:BH238),0)/$I238)),"")</f>
        <v/>
      </c>
      <c r="BI238" s="49" t="str">
        <f>IFERROR(IF($K238&lt;&gt;"SS",(VLOOKUP($D238,Customer_Demand!$D:$BF,COLUMNS($I238:BI238),0)/$I238+VLOOKUP($D238,Customer_Demand!$D:$BF,COLUMNS($I238:BI238),0)/$K238),(VLOOKUP($D238,Customer_Demand!$D:$BF,COLUMNS($I238:BI238),0)/$I238)),"")</f>
        <v/>
      </c>
      <c r="BJ238" s="49" t="str">
        <f>IFERROR(IF($K238&lt;&gt;"SS",(VLOOKUP($D238,Customer_Demand!$D:$BF,COLUMNS($I238:BJ238),0)/$I238+VLOOKUP($D238,Customer_Demand!$D:$BF,COLUMNS($I238:BJ238),0)/$K238),(VLOOKUP($D238,Customer_Demand!$D:$BF,COLUMNS($I238:BJ238),0)/$I238)),"")</f>
        <v/>
      </c>
      <c r="BK238" s="50" t="str">
        <f>IFERROR(IF($K238&lt;&gt;"SS",(VLOOKUP($D238,Customer_Demand!$D:$BF,COLUMNS($I238:BK238),0)/$I238+VLOOKUP($D238,Customer_Demand!$D:$BF,COLUMNS($I238:BK238),0)/$K238),(VLOOKUP($D238,Customer_Demand!$D:$BF,COLUMNS($I238:BK238),0)/$I238)),"")</f>
        <v/>
      </c>
      <c r="BL238" s="18"/>
    </row>
    <row r="239" spans="2:64" x14ac:dyDescent="0.2">
      <c r="B239" s="12" t="str">
        <f t="shared" si="19"/>
        <v/>
      </c>
      <c r="C239" s="45" t="str">
        <f>IF((Customer_Demand!C239)&lt;&gt;"",Customer_Demand!C239,"")</f>
        <v/>
      </c>
      <c r="D239" s="45" t="str">
        <f>IF(C239&lt;&gt;"",Customer_Demand!D239,"")</f>
        <v/>
      </c>
      <c r="E239" s="51" t="str">
        <f>IF(C239&lt;&gt;"",Customer_Demand!E239,"")</f>
        <v/>
      </c>
      <c r="F239" s="47" t="str">
        <f>IF(C239&lt;&gt;"",VLOOKUP(D239,Customer_Demand!$D$5:$F$1005,3,0),"")</f>
        <v/>
      </c>
      <c r="G239" s="48" t="str">
        <f t="shared" si="16"/>
        <v/>
      </c>
      <c r="H239" s="48" t="str">
        <f t="shared" si="17"/>
        <v/>
      </c>
      <c r="I239" s="48" t="str">
        <f>IFERROR(IF(C239&lt;&gt;"",VLOOKUP($H239,SMT_Cycle_Time_Data!$F:$Q,4,0),""),"SGR Not Defined")</f>
        <v/>
      </c>
      <c r="J239" s="48" t="str">
        <f t="shared" si="18"/>
        <v/>
      </c>
      <c r="K239" s="48" t="str">
        <f>IF(C239&lt;&gt;"",IFERROR(VLOOKUP($J239,SMT_Cycle_Time_Data!$F:$Q,4,0),"SS"),"")</f>
        <v/>
      </c>
      <c r="L239" s="49" t="str">
        <f>IFERROR(IF($K239&lt;&gt;"SS",(VLOOKUP($D239,Customer_Demand!$D:$BF,COLUMNS($I239:L239),0)/$I239+VLOOKUP($D239,Customer_Demand!$D:$BF,COLUMNS($I239:L239),0)/$K239),(VLOOKUP($D239,Customer_Demand!$D:$BF,COLUMNS($I239:L239),0)/$I239)),"")</f>
        <v/>
      </c>
      <c r="M239" s="49" t="str">
        <f>IFERROR(IF($K239&lt;&gt;"SS",(VLOOKUP($D239,Customer_Demand!$D:$BF,COLUMNS($I239:M239),0)/$I239+VLOOKUP($D239,Customer_Demand!$D:$BF,COLUMNS($I239:M239),0)/$K239),(VLOOKUP($D239,Customer_Demand!$D:$BF,COLUMNS($I239:M239),0)/$I239)),"")</f>
        <v/>
      </c>
      <c r="N239" s="49" t="str">
        <f>IFERROR(IF($K239&lt;&gt;"SS",(VLOOKUP($D239,Customer_Demand!$D:$BF,COLUMNS($I239:N239),0)/$I239+VLOOKUP($D239,Customer_Demand!$D:$BF,COLUMNS($I239:N239),0)/$K239),(VLOOKUP($D239,Customer_Demand!$D:$BF,COLUMNS($I239:N239),0)/$I239)),"")</f>
        <v/>
      </c>
      <c r="O239" s="49" t="str">
        <f>IFERROR(IF($K239&lt;&gt;"SS",(VLOOKUP($D239,Customer_Demand!$D:$BF,COLUMNS($I239:O239),0)/$I239+VLOOKUP($D239,Customer_Demand!$D:$BF,COLUMNS($I239:O239),0)/$K239),(VLOOKUP($D239,Customer_Demand!$D:$BF,COLUMNS($I239:O239),0)/$I239)),"")</f>
        <v/>
      </c>
      <c r="P239" s="49" t="str">
        <f>IFERROR(IF($K239&lt;&gt;"SS",(VLOOKUP($D239,Customer_Demand!$D:$BF,COLUMNS($I239:P239),0)/$I239+VLOOKUP($D239,Customer_Demand!$D:$BF,COLUMNS($I239:P239),0)/$K239),(VLOOKUP($D239,Customer_Demand!$D:$BF,COLUMNS($I239:P239),0)/$I239)),"")</f>
        <v/>
      </c>
      <c r="Q239" s="49" t="str">
        <f>IFERROR(IF($K239&lt;&gt;"SS",(VLOOKUP($D239,Customer_Demand!$D:$BF,COLUMNS($I239:Q239),0)/$I239+VLOOKUP($D239,Customer_Demand!$D:$BF,COLUMNS($I239:Q239),0)/$K239),(VLOOKUP($D239,Customer_Demand!$D:$BF,COLUMNS($I239:Q239),0)/$I239)),"")</f>
        <v/>
      </c>
      <c r="R239" s="49" t="str">
        <f>IFERROR(IF($K239&lt;&gt;"SS",(VLOOKUP($D239,Customer_Demand!$D:$BF,COLUMNS($I239:R239),0)/$I239+VLOOKUP($D239,Customer_Demand!$D:$BF,COLUMNS($I239:R239),0)/$K239),(VLOOKUP($D239,Customer_Demand!$D:$BF,COLUMNS($I239:R239),0)/$I239)),"")</f>
        <v/>
      </c>
      <c r="S239" s="49" t="str">
        <f>IFERROR(IF($K239&lt;&gt;"SS",(VLOOKUP($D239,Customer_Demand!$D:$BF,COLUMNS($I239:S239),0)/$I239+VLOOKUP($D239,Customer_Demand!$D:$BF,COLUMNS($I239:S239),0)/$K239),(VLOOKUP($D239,Customer_Demand!$D:$BF,COLUMNS($I239:S239),0)/$I239)),"")</f>
        <v/>
      </c>
      <c r="T239" s="49" t="str">
        <f>IFERROR(IF($K239&lt;&gt;"SS",(VLOOKUP($D239,Customer_Demand!$D:$BF,COLUMNS($I239:T239),0)/$I239+VLOOKUP($D239,Customer_Demand!$D:$BF,COLUMNS($I239:T239),0)/$K239),(VLOOKUP($D239,Customer_Demand!$D:$BF,COLUMNS($I239:T239),0)/$I239)),"")</f>
        <v/>
      </c>
      <c r="U239" s="49" t="str">
        <f>IFERROR(IF($K239&lt;&gt;"SS",(VLOOKUP($D239,Customer_Demand!$D:$BF,COLUMNS($I239:U239),0)/$I239+VLOOKUP($D239,Customer_Demand!$D:$BF,COLUMNS($I239:U239),0)/$K239),(VLOOKUP($D239,Customer_Demand!$D:$BF,COLUMNS($I239:U239),0)/$I239)),"")</f>
        <v/>
      </c>
      <c r="V239" s="49" t="str">
        <f>IFERROR(IF($K239&lt;&gt;"SS",(VLOOKUP($D239,Customer_Demand!$D:$BF,COLUMNS($I239:V239),0)/$I239+VLOOKUP($D239,Customer_Demand!$D:$BF,COLUMNS($I239:V239),0)/$K239),(VLOOKUP($D239,Customer_Demand!$D:$BF,COLUMNS($I239:V239),0)/$I239)),"")</f>
        <v/>
      </c>
      <c r="W239" s="49" t="str">
        <f>IFERROR(IF($K239&lt;&gt;"SS",(VLOOKUP($D239,Customer_Demand!$D:$BF,COLUMNS($I239:W239),0)/$I239+VLOOKUP($D239,Customer_Demand!$D:$BF,COLUMNS($I239:W239),0)/$K239),(VLOOKUP($D239,Customer_Demand!$D:$BF,COLUMNS($I239:W239),0)/$I239)),"")</f>
        <v/>
      </c>
      <c r="X239" s="49" t="str">
        <f>IFERROR(IF($K239&lt;&gt;"SS",(VLOOKUP($D239,Customer_Demand!$D:$BF,COLUMNS($I239:X239),0)/$I239+VLOOKUP($D239,Customer_Demand!$D:$BF,COLUMNS($I239:X239),0)/$K239),(VLOOKUP($D239,Customer_Demand!$D:$BF,COLUMNS($I239:X239),0)/$I239)),"")</f>
        <v/>
      </c>
      <c r="Y239" s="49" t="str">
        <f>IFERROR(IF($K239&lt;&gt;"SS",(VLOOKUP($D239,Customer_Demand!$D:$BF,COLUMNS($I239:Y239),0)/$I239+VLOOKUP($D239,Customer_Demand!$D:$BF,COLUMNS($I239:Y239),0)/$K239),(VLOOKUP($D239,Customer_Demand!$D:$BF,COLUMNS($I239:Y239),0)/$I239)),"")</f>
        <v/>
      </c>
      <c r="Z239" s="49" t="str">
        <f>IFERROR(IF($K239&lt;&gt;"SS",(VLOOKUP($D239,Customer_Demand!$D:$BF,COLUMNS($I239:Z239),0)/$I239+VLOOKUP($D239,Customer_Demand!$D:$BF,COLUMNS($I239:Z239),0)/$K239),(VLOOKUP($D239,Customer_Demand!$D:$BF,COLUMNS($I239:Z239),0)/$I239)),"")</f>
        <v/>
      </c>
      <c r="AA239" s="49" t="str">
        <f>IFERROR(IF($K239&lt;&gt;"SS",(VLOOKUP($D239,Customer_Demand!$D:$BF,COLUMNS($I239:AA239),0)/$I239+VLOOKUP($D239,Customer_Demand!$D:$BF,COLUMNS($I239:AA239),0)/$K239),(VLOOKUP($D239,Customer_Demand!$D:$BF,COLUMNS($I239:AA239),0)/$I239)),"")</f>
        <v/>
      </c>
      <c r="AB239" s="49" t="str">
        <f>IFERROR(IF($K239&lt;&gt;"SS",(VLOOKUP($D239,Customer_Demand!$D:$BF,COLUMNS($I239:AB239),0)/$I239+VLOOKUP($D239,Customer_Demand!$D:$BF,COLUMNS($I239:AB239),0)/$K239),(VLOOKUP($D239,Customer_Demand!$D:$BF,COLUMNS($I239:AB239),0)/$I239)),"")</f>
        <v/>
      </c>
      <c r="AC239" s="49" t="str">
        <f>IFERROR(IF($K239&lt;&gt;"SS",(VLOOKUP($D239,Customer_Demand!$D:$BF,COLUMNS($I239:AC239),0)/$I239+VLOOKUP($D239,Customer_Demand!$D:$BF,COLUMNS($I239:AC239),0)/$K239),(VLOOKUP($D239,Customer_Demand!$D:$BF,COLUMNS($I239:AC239),0)/$I239)),"")</f>
        <v/>
      </c>
      <c r="AD239" s="49" t="str">
        <f>IFERROR(IF($K239&lt;&gt;"SS",(VLOOKUP($D239,Customer_Demand!$D:$BF,COLUMNS($I239:AD239),0)/$I239+VLOOKUP($D239,Customer_Demand!$D:$BF,COLUMNS($I239:AD239),0)/$K239),(VLOOKUP($D239,Customer_Demand!$D:$BF,COLUMNS($I239:AD239),0)/$I239)),"")</f>
        <v/>
      </c>
      <c r="AE239" s="49" t="str">
        <f>IFERROR(IF($K239&lt;&gt;"SS",(VLOOKUP($D239,Customer_Demand!$D:$BF,COLUMNS($I239:AE239),0)/$I239+VLOOKUP($D239,Customer_Demand!$D:$BF,COLUMNS($I239:AE239),0)/$K239),(VLOOKUP($D239,Customer_Demand!$D:$BF,COLUMNS($I239:AE239),0)/$I239)),"")</f>
        <v/>
      </c>
      <c r="AF239" s="49" t="str">
        <f>IFERROR(IF($K239&lt;&gt;"SS",(VLOOKUP($D239,Customer_Demand!$D:$BF,COLUMNS($I239:AF239),0)/$I239+VLOOKUP($D239,Customer_Demand!$D:$BF,COLUMNS($I239:AF239),0)/$K239),(VLOOKUP($D239,Customer_Demand!$D:$BF,COLUMNS($I239:AF239),0)/$I239)),"")</f>
        <v/>
      </c>
      <c r="AG239" s="49" t="str">
        <f>IFERROR(IF($K239&lt;&gt;"SS",(VLOOKUP($D239,Customer_Demand!$D:$BF,COLUMNS($I239:AG239),0)/$I239+VLOOKUP($D239,Customer_Demand!$D:$BF,COLUMNS($I239:AG239),0)/$K239),(VLOOKUP($D239,Customer_Demand!$D:$BF,COLUMNS($I239:AG239),0)/$I239)),"")</f>
        <v/>
      </c>
      <c r="AH239" s="49" t="str">
        <f>IFERROR(IF($K239&lt;&gt;"SS",(VLOOKUP($D239,Customer_Demand!$D:$BF,COLUMNS($I239:AH239),0)/$I239+VLOOKUP($D239,Customer_Demand!$D:$BF,COLUMNS($I239:AH239),0)/$K239),(VLOOKUP($D239,Customer_Demand!$D:$BF,COLUMNS($I239:AH239),0)/$I239)),"")</f>
        <v/>
      </c>
      <c r="AI239" s="49" t="str">
        <f>IFERROR(IF($K239&lt;&gt;"SS",(VLOOKUP($D239,Customer_Demand!$D:$BF,COLUMNS($I239:AI239),0)/$I239+VLOOKUP($D239,Customer_Demand!$D:$BF,COLUMNS($I239:AI239),0)/$K239),(VLOOKUP($D239,Customer_Demand!$D:$BF,COLUMNS($I239:AI239),0)/$I239)),"")</f>
        <v/>
      </c>
      <c r="AJ239" s="49" t="str">
        <f>IFERROR(IF($K239&lt;&gt;"SS",(VLOOKUP($D239,Customer_Demand!$D:$BF,COLUMNS($I239:AJ239),0)/$I239+VLOOKUP($D239,Customer_Demand!$D:$BF,COLUMNS($I239:AJ239),0)/$K239),(VLOOKUP($D239,Customer_Demand!$D:$BF,COLUMNS($I239:AJ239),0)/$I239)),"")</f>
        <v/>
      </c>
      <c r="AK239" s="49" t="str">
        <f>IFERROR(IF($K239&lt;&gt;"SS",(VLOOKUP($D239,Customer_Demand!$D:$BF,COLUMNS($I239:AK239),0)/$I239+VLOOKUP($D239,Customer_Demand!$D:$BF,COLUMNS($I239:AK239),0)/$K239),(VLOOKUP($D239,Customer_Demand!$D:$BF,COLUMNS($I239:AK239),0)/$I239)),"")</f>
        <v/>
      </c>
      <c r="AL239" s="49" t="str">
        <f>IFERROR(IF($K239&lt;&gt;"SS",(VLOOKUP($D239,Customer_Demand!$D:$BF,COLUMNS($I239:AL239),0)/$I239+VLOOKUP($D239,Customer_Demand!$D:$BF,COLUMNS($I239:AL239),0)/$K239),(VLOOKUP($D239,Customer_Demand!$D:$BF,COLUMNS($I239:AL239),0)/$I239)),"")</f>
        <v/>
      </c>
      <c r="AM239" s="49" t="str">
        <f>IFERROR(IF($K239&lt;&gt;"SS",(VLOOKUP($D239,Customer_Demand!$D:$BF,COLUMNS($I239:AM239),0)/$I239+VLOOKUP($D239,Customer_Demand!$D:$BF,COLUMNS($I239:AM239),0)/$K239),(VLOOKUP($D239,Customer_Demand!$D:$BF,COLUMNS($I239:AM239),0)/$I239)),"")</f>
        <v/>
      </c>
      <c r="AN239" s="49" t="str">
        <f>IFERROR(IF($K239&lt;&gt;"SS",(VLOOKUP($D239,Customer_Demand!$D:$BF,COLUMNS($I239:AN239),0)/$I239+VLOOKUP($D239,Customer_Demand!$D:$BF,COLUMNS($I239:AN239),0)/$K239),(VLOOKUP($D239,Customer_Demand!$D:$BF,COLUMNS($I239:AN239),0)/$I239)),"")</f>
        <v/>
      </c>
      <c r="AO239" s="49" t="str">
        <f>IFERROR(IF($K239&lt;&gt;"SS",(VLOOKUP($D239,Customer_Demand!$D:$BF,COLUMNS($I239:AO239),0)/$I239+VLOOKUP($D239,Customer_Demand!$D:$BF,COLUMNS($I239:AO239),0)/$K239),(VLOOKUP($D239,Customer_Demand!$D:$BF,COLUMNS($I239:AO239),0)/$I239)),"")</f>
        <v/>
      </c>
      <c r="AP239" s="49" t="str">
        <f>IFERROR(IF($K239&lt;&gt;"SS",(VLOOKUP($D239,Customer_Demand!$D:$BF,COLUMNS($I239:AP239),0)/$I239+VLOOKUP($D239,Customer_Demand!$D:$BF,COLUMNS($I239:AP239),0)/$K239),(VLOOKUP($D239,Customer_Demand!$D:$BF,COLUMNS($I239:AP239),0)/$I239)),"")</f>
        <v/>
      </c>
      <c r="AQ239" s="49" t="str">
        <f>IFERROR(IF($K239&lt;&gt;"SS",(VLOOKUP($D239,Customer_Demand!$D:$BF,COLUMNS($I239:AQ239),0)/$I239+VLOOKUP($D239,Customer_Demand!$D:$BF,COLUMNS($I239:AQ239),0)/$K239),(VLOOKUP($D239,Customer_Demand!$D:$BF,COLUMNS($I239:AQ239),0)/$I239)),"")</f>
        <v/>
      </c>
      <c r="AR239" s="49" t="str">
        <f>IFERROR(IF($K239&lt;&gt;"SS",(VLOOKUP($D239,Customer_Demand!$D:$BF,COLUMNS($I239:AR239),0)/$I239+VLOOKUP($D239,Customer_Demand!$D:$BF,COLUMNS($I239:AR239),0)/$K239),(VLOOKUP($D239,Customer_Demand!$D:$BF,COLUMNS($I239:AR239),0)/$I239)),"")</f>
        <v/>
      </c>
      <c r="AS239" s="49" t="str">
        <f>IFERROR(IF($K239&lt;&gt;"SS",(VLOOKUP($D239,Customer_Demand!$D:$BF,COLUMNS($I239:AS239),0)/$I239+VLOOKUP($D239,Customer_Demand!$D:$BF,COLUMNS($I239:AS239),0)/$K239),(VLOOKUP($D239,Customer_Demand!$D:$BF,COLUMNS($I239:AS239),0)/$I239)),"")</f>
        <v/>
      </c>
      <c r="AT239" s="49" t="str">
        <f>IFERROR(IF($K239&lt;&gt;"SS",(VLOOKUP($D239,Customer_Demand!$D:$BF,COLUMNS($I239:AT239),0)/$I239+VLOOKUP($D239,Customer_Demand!$D:$BF,COLUMNS($I239:AT239),0)/$K239),(VLOOKUP($D239,Customer_Demand!$D:$BF,COLUMNS($I239:AT239),0)/$I239)),"")</f>
        <v/>
      </c>
      <c r="AU239" s="49" t="str">
        <f>IFERROR(IF($K239&lt;&gt;"SS",(VLOOKUP($D239,Customer_Demand!$D:$BF,COLUMNS($I239:AU239),0)/$I239+VLOOKUP($D239,Customer_Demand!$D:$BF,COLUMNS($I239:AU239),0)/$K239),(VLOOKUP($D239,Customer_Demand!$D:$BF,COLUMNS($I239:AU239),0)/$I239)),"")</f>
        <v/>
      </c>
      <c r="AV239" s="49" t="str">
        <f>IFERROR(IF($K239&lt;&gt;"SS",(VLOOKUP($D239,Customer_Demand!$D:$BF,COLUMNS($I239:AV239),0)/$I239+VLOOKUP($D239,Customer_Demand!$D:$BF,COLUMNS($I239:AV239),0)/$K239),(VLOOKUP($D239,Customer_Demand!$D:$BF,COLUMNS($I239:AV239),0)/$I239)),"")</f>
        <v/>
      </c>
      <c r="AW239" s="49" t="str">
        <f>IFERROR(IF($K239&lt;&gt;"SS",(VLOOKUP($D239,Customer_Demand!$D:$BF,COLUMNS($I239:AW239),0)/$I239+VLOOKUP($D239,Customer_Demand!$D:$BF,COLUMNS($I239:AW239),0)/$K239),(VLOOKUP($D239,Customer_Demand!$D:$BF,COLUMNS($I239:AW239),0)/$I239)),"")</f>
        <v/>
      </c>
      <c r="AX239" s="49" t="str">
        <f>IFERROR(IF($K239&lt;&gt;"SS",(VLOOKUP($D239,Customer_Demand!$D:$BF,COLUMNS($I239:AX239),0)/$I239+VLOOKUP($D239,Customer_Demand!$D:$BF,COLUMNS($I239:AX239),0)/$K239),(VLOOKUP($D239,Customer_Demand!$D:$BF,COLUMNS($I239:AX239),0)/$I239)),"")</f>
        <v/>
      </c>
      <c r="AY239" s="49" t="str">
        <f>IFERROR(IF($K239&lt;&gt;"SS",(VLOOKUP($D239,Customer_Demand!$D:$BF,COLUMNS($I239:AY239),0)/$I239+VLOOKUP($D239,Customer_Demand!$D:$BF,COLUMNS($I239:AY239),0)/$K239),(VLOOKUP($D239,Customer_Demand!$D:$BF,COLUMNS($I239:AY239),0)/$I239)),"")</f>
        <v/>
      </c>
      <c r="AZ239" s="49" t="str">
        <f>IFERROR(IF($K239&lt;&gt;"SS",(VLOOKUP($D239,Customer_Demand!$D:$BF,COLUMNS($I239:AZ239),0)/$I239+VLOOKUP($D239,Customer_Demand!$D:$BF,COLUMNS($I239:AZ239),0)/$K239),(VLOOKUP($D239,Customer_Demand!$D:$BF,COLUMNS($I239:AZ239),0)/$I239)),"")</f>
        <v/>
      </c>
      <c r="BA239" s="49" t="str">
        <f>IFERROR(IF($K239&lt;&gt;"SS",(VLOOKUP($D239,Customer_Demand!$D:$BF,COLUMNS($I239:BA239),0)/$I239+VLOOKUP($D239,Customer_Demand!$D:$BF,COLUMNS($I239:BA239),0)/$K239),(VLOOKUP($D239,Customer_Demand!$D:$BF,COLUMNS($I239:BA239),0)/$I239)),"")</f>
        <v/>
      </c>
      <c r="BB239" s="49" t="str">
        <f>IFERROR(IF($K239&lt;&gt;"SS",(VLOOKUP($D239,Customer_Demand!$D:$BF,COLUMNS($I239:BB239),0)/$I239+VLOOKUP($D239,Customer_Demand!$D:$BF,COLUMNS($I239:BB239),0)/$K239),(VLOOKUP($D239,Customer_Demand!$D:$BF,COLUMNS($I239:BB239),0)/$I239)),"")</f>
        <v/>
      </c>
      <c r="BC239" s="49" t="str">
        <f>IFERROR(IF($K239&lt;&gt;"SS",(VLOOKUP($D239,Customer_Demand!$D:$BF,COLUMNS($I239:BC239),0)/$I239+VLOOKUP($D239,Customer_Demand!$D:$BF,COLUMNS($I239:BC239),0)/$K239),(VLOOKUP($D239,Customer_Demand!$D:$BF,COLUMNS($I239:BC239),0)/$I239)),"")</f>
        <v/>
      </c>
      <c r="BD239" s="49" t="str">
        <f>IFERROR(IF($K239&lt;&gt;"SS",(VLOOKUP($D239,Customer_Demand!$D:$BF,COLUMNS($I239:BD239),0)/$I239+VLOOKUP($D239,Customer_Demand!$D:$BF,COLUMNS($I239:BD239),0)/$K239),(VLOOKUP($D239,Customer_Demand!$D:$BF,COLUMNS($I239:BD239),0)/$I239)),"")</f>
        <v/>
      </c>
      <c r="BE239" s="49" t="str">
        <f>IFERROR(IF($K239&lt;&gt;"SS",(VLOOKUP($D239,Customer_Demand!$D:$BF,COLUMNS($I239:BE239),0)/$I239+VLOOKUP($D239,Customer_Demand!$D:$BF,COLUMNS($I239:BE239),0)/$K239),(VLOOKUP($D239,Customer_Demand!$D:$BF,COLUMNS($I239:BE239),0)/$I239)),"")</f>
        <v/>
      </c>
      <c r="BF239" s="49" t="str">
        <f>IFERROR(IF($K239&lt;&gt;"SS",(VLOOKUP($D239,Customer_Demand!$D:$BF,COLUMNS($I239:BF239),0)/$I239+VLOOKUP($D239,Customer_Demand!$D:$BF,COLUMNS($I239:BF239),0)/$K239),(VLOOKUP($D239,Customer_Demand!$D:$BF,COLUMNS($I239:BF239),0)/$I239)),"")</f>
        <v/>
      </c>
      <c r="BG239" s="49" t="str">
        <f>IFERROR(IF($K239&lt;&gt;"SS",(VLOOKUP($D239,Customer_Demand!$D:$BF,COLUMNS($I239:BG239),0)/$I239+VLOOKUP($D239,Customer_Demand!$D:$BF,COLUMNS($I239:BG239),0)/$K239),(VLOOKUP($D239,Customer_Demand!$D:$BF,COLUMNS($I239:BG239),0)/$I239)),"")</f>
        <v/>
      </c>
      <c r="BH239" s="49" t="str">
        <f>IFERROR(IF($K239&lt;&gt;"SS",(VLOOKUP($D239,Customer_Demand!$D:$BF,COLUMNS($I239:BH239),0)/$I239+VLOOKUP($D239,Customer_Demand!$D:$BF,COLUMNS($I239:BH239),0)/$K239),(VLOOKUP($D239,Customer_Demand!$D:$BF,COLUMNS($I239:BH239),0)/$I239)),"")</f>
        <v/>
      </c>
      <c r="BI239" s="49" t="str">
        <f>IFERROR(IF($K239&lt;&gt;"SS",(VLOOKUP($D239,Customer_Demand!$D:$BF,COLUMNS($I239:BI239),0)/$I239+VLOOKUP($D239,Customer_Demand!$D:$BF,COLUMNS($I239:BI239),0)/$K239),(VLOOKUP($D239,Customer_Demand!$D:$BF,COLUMNS($I239:BI239),0)/$I239)),"")</f>
        <v/>
      </c>
      <c r="BJ239" s="49" t="str">
        <f>IFERROR(IF($K239&lt;&gt;"SS",(VLOOKUP($D239,Customer_Demand!$D:$BF,COLUMNS($I239:BJ239),0)/$I239+VLOOKUP($D239,Customer_Demand!$D:$BF,COLUMNS($I239:BJ239),0)/$K239),(VLOOKUP($D239,Customer_Demand!$D:$BF,COLUMNS($I239:BJ239),0)/$I239)),"")</f>
        <v/>
      </c>
      <c r="BK239" s="50" t="str">
        <f>IFERROR(IF($K239&lt;&gt;"SS",(VLOOKUP($D239,Customer_Demand!$D:$BF,COLUMNS($I239:BK239),0)/$I239+VLOOKUP($D239,Customer_Demand!$D:$BF,COLUMNS($I239:BK239),0)/$K239),(VLOOKUP($D239,Customer_Demand!$D:$BF,COLUMNS($I239:BK239),0)/$I239)),"")</f>
        <v/>
      </c>
      <c r="BL239" s="18"/>
    </row>
    <row r="240" spans="2:64" x14ac:dyDescent="0.2">
      <c r="B240" s="12" t="str">
        <f t="shared" si="19"/>
        <v/>
      </c>
      <c r="C240" s="45" t="str">
        <f>IF((Customer_Demand!C240)&lt;&gt;"",Customer_Demand!C240,"")</f>
        <v/>
      </c>
      <c r="D240" s="45" t="str">
        <f>IF(C240&lt;&gt;"",Customer_Demand!D240,"")</f>
        <v/>
      </c>
      <c r="E240" s="51" t="str">
        <f>IF(C240&lt;&gt;"",Customer_Demand!E240,"")</f>
        <v/>
      </c>
      <c r="F240" s="47" t="str">
        <f>IF(C240&lt;&gt;"",VLOOKUP(D240,Customer_Demand!$D$5:$F$1005,3,0),"")</f>
        <v/>
      </c>
      <c r="G240" s="48" t="str">
        <f t="shared" si="16"/>
        <v/>
      </c>
      <c r="H240" s="48" t="str">
        <f t="shared" si="17"/>
        <v/>
      </c>
      <c r="I240" s="48" t="str">
        <f>IFERROR(IF(C240&lt;&gt;"",VLOOKUP($H240,SMT_Cycle_Time_Data!$F:$Q,4,0),""),"SGR Not Defined")</f>
        <v/>
      </c>
      <c r="J240" s="48" t="str">
        <f t="shared" si="18"/>
        <v/>
      </c>
      <c r="K240" s="48" t="str">
        <f>IF(C240&lt;&gt;"",IFERROR(VLOOKUP($J240,SMT_Cycle_Time_Data!$F:$Q,4,0),"SS"),"")</f>
        <v/>
      </c>
      <c r="L240" s="49" t="str">
        <f>IFERROR(IF($K240&lt;&gt;"SS",(VLOOKUP($D240,Customer_Demand!$D:$BF,COLUMNS($I240:L240),0)/$I240+VLOOKUP($D240,Customer_Demand!$D:$BF,COLUMNS($I240:L240),0)/$K240),(VLOOKUP($D240,Customer_Demand!$D:$BF,COLUMNS($I240:L240),0)/$I240)),"")</f>
        <v/>
      </c>
      <c r="M240" s="49" t="str">
        <f>IFERROR(IF($K240&lt;&gt;"SS",(VLOOKUP($D240,Customer_Demand!$D:$BF,COLUMNS($I240:M240),0)/$I240+VLOOKUP($D240,Customer_Demand!$D:$BF,COLUMNS($I240:M240),0)/$K240),(VLOOKUP($D240,Customer_Demand!$D:$BF,COLUMNS($I240:M240),0)/$I240)),"")</f>
        <v/>
      </c>
      <c r="N240" s="49" t="str">
        <f>IFERROR(IF($K240&lt;&gt;"SS",(VLOOKUP($D240,Customer_Demand!$D:$BF,COLUMNS($I240:N240),0)/$I240+VLOOKUP($D240,Customer_Demand!$D:$BF,COLUMNS($I240:N240),0)/$K240),(VLOOKUP($D240,Customer_Demand!$D:$BF,COLUMNS($I240:N240),0)/$I240)),"")</f>
        <v/>
      </c>
      <c r="O240" s="49" t="str">
        <f>IFERROR(IF($K240&lt;&gt;"SS",(VLOOKUP($D240,Customer_Demand!$D:$BF,COLUMNS($I240:O240),0)/$I240+VLOOKUP($D240,Customer_Demand!$D:$BF,COLUMNS($I240:O240),0)/$K240),(VLOOKUP($D240,Customer_Demand!$D:$BF,COLUMNS($I240:O240),0)/$I240)),"")</f>
        <v/>
      </c>
      <c r="P240" s="49" t="str">
        <f>IFERROR(IF($K240&lt;&gt;"SS",(VLOOKUP($D240,Customer_Demand!$D:$BF,COLUMNS($I240:P240),0)/$I240+VLOOKUP($D240,Customer_Demand!$D:$BF,COLUMNS($I240:P240),0)/$K240),(VLOOKUP($D240,Customer_Demand!$D:$BF,COLUMNS($I240:P240),0)/$I240)),"")</f>
        <v/>
      </c>
      <c r="Q240" s="49" t="str">
        <f>IFERROR(IF($K240&lt;&gt;"SS",(VLOOKUP($D240,Customer_Demand!$D:$BF,COLUMNS($I240:Q240),0)/$I240+VLOOKUP($D240,Customer_Demand!$D:$BF,COLUMNS($I240:Q240),0)/$K240),(VLOOKUP($D240,Customer_Demand!$D:$BF,COLUMNS($I240:Q240),0)/$I240)),"")</f>
        <v/>
      </c>
      <c r="R240" s="49" t="str">
        <f>IFERROR(IF($K240&lt;&gt;"SS",(VLOOKUP($D240,Customer_Demand!$D:$BF,COLUMNS($I240:R240),0)/$I240+VLOOKUP($D240,Customer_Demand!$D:$BF,COLUMNS($I240:R240),0)/$K240),(VLOOKUP($D240,Customer_Demand!$D:$BF,COLUMNS($I240:R240),0)/$I240)),"")</f>
        <v/>
      </c>
      <c r="S240" s="49" t="str">
        <f>IFERROR(IF($K240&lt;&gt;"SS",(VLOOKUP($D240,Customer_Demand!$D:$BF,COLUMNS($I240:S240),0)/$I240+VLOOKUP($D240,Customer_Demand!$D:$BF,COLUMNS($I240:S240),0)/$K240),(VLOOKUP($D240,Customer_Demand!$D:$BF,COLUMNS($I240:S240),0)/$I240)),"")</f>
        <v/>
      </c>
      <c r="T240" s="49" t="str">
        <f>IFERROR(IF($K240&lt;&gt;"SS",(VLOOKUP($D240,Customer_Demand!$D:$BF,COLUMNS($I240:T240),0)/$I240+VLOOKUP($D240,Customer_Demand!$D:$BF,COLUMNS($I240:T240),0)/$K240),(VLOOKUP($D240,Customer_Demand!$D:$BF,COLUMNS($I240:T240),0)/$I240)),"")</f>
        <v/>
      </c>
      <c r="U240" s="49" t="str">
        <f>IFERROR(IF($K240&lt;&gt;"SS",(VLOOKUP($D240,Customer_Demand!$D:$BF,COLUMNS($I240:U240),0)/$I240+VLOOKUP($D240,Customer_Demand!$D:$BF,COLUMNS($I240:U240),0)/$K240),(VLOOKUP($D240,Customer_Demand!$D:$BF,COLUMNS($I240:U240),0)/$I240)),"")</f>
        <v/>
      </c>
      <c r="V240" s="49" t="str">
        <f>IFERROR(IF($K240&lt;&gt;"SS",(VLOOKUP($D240,Customer_Demand!$D:$BF,COLUMNS($I240:V240),0)/$I240+VLOOKUP($D240,Customer_Demand!$D:$BF,COLUMNS($I240:V240),0)/$K240),(VLOOKUP($D240,Customer_Demand!$D:$BF,COLUMNS($I240:V240),0)/$I240)),"")</f>
        <v/>
      </c>
      <c r="W240" s="49" t="str">
        <f>IFERROR(IF($K240&lt;&gt;"SS",(VLOOKUP($D240,Customer_Demand!$D:$BF,COLUMNS($I240:W240),0)/$I240+VLOOKUP($D240,Customer_Demand!$D:$BF,COLUMNS($I240:W240),0)/$K240),(VLOOKUP($D240,Customer_Demand!$D:$BF,COLUMNS($I240:W240),0)/$I240)),"")</f>
        <v/>
      </c>
      <c r="X240" s="49" t="str">
        <f>IFERROR(IF($K240&lt;&gt;"SS",(VLOOKUP($D240,Customer_Demand!$D:$BF,COLUMNS($I240:X240),0)/$I240+VLOOKUP($D240,Customer_Demand!$D:$BF,COLUMNS($I240:X240),0)/$K240),(VLOOKUP($D240,Customer_Demand!$D:$BF,COLUMNS($I240:X240),0)/$I240)),"")</f>
        <v/>
      </c>
      <c r="Y240" s="49" t="str">
        <f>IFERROR(IF($K240&lt;&gt;"SS",(VLOOKUP($D240,Customer_Demand!$D:$BF,COLUMNS($I240:Y240),0)/$I240+VLOOKUP($D240,Customer_Demand!$D:$BF,COLUMNS($I240:Y240),0)/$K240),(VLOOKUP($D240,Customer_Demand!$D:$BF,COLUMNS($I240:Y240),0)/$I240)),"")</f>
        <v/>
      </c>
      <c r="Z240" s="49" t="str">
        <f>IFERROR(IF($K240&lt;&gt;"SS",(VLOOKUP($D240,Customer_Demand!$D:$BF,COLUMNS($I240:Z240),0)/$I240+VLOOKUP($D240,Customer_Demand!$D:$BF,COLUMNS($I240:Z240),0)/$K240),(VLOOKUP($D240,Customer_Demand!$D:$BF,COLUMNS($I240:Z240),0)/$I240)),"")</f>
        <v/>
      </c>
      <c r="AA240" s="49" t="str">
        <f>IFERROR(IF($K240&lt;&gt;"SS",(VLOOKUP($D240,Customer_Demand!$D:$BF,COLUMNS($I240:AA240),0)/$I240+VLOOKUP($D240,Customer_Demand!$D:$BF,COLUMNS($I240:AA240),0)/$K240),(VLOOKUP($D240,Customer_Demand!$D:$BF,COLUMNS($I240:AA240),0)/$I240)),"")</f>
        <v/>
      </c>
      <c r="AB240" s="49" t="str">
        <f>IFERROR(IF($K240&lt;&gt;"SS",(VLOOKUP($D240,Customer_Demand!$D:$BF,COLUMNS($I240:AB240),0)/$I240+VLOOKUP($D240,Customer_Demand!$D:$BF,COLUMNS($I240:AB240),0)/$K240),(VLOOKUP($D240,Customer_Demand!$D:$BF,COLUMNS($I240:AB240),0)/$I240)),"")</f>
        <v/>
      </c>
      <c r="AC240" s="49" t="str">
        <f>IFERROR(IF($K240&lt;&gt;"SS",(VLOOKUP($D240,Customer_Demand!$D:$BF,COLUMNS($I240:AC240),0)/$I240+VLOOKUP($D240,Customer_Demand!$D:$BF,COLUMNS($I240:AC240),0)/$K240),(VLOOKUP($D240,Customer_Demand!$D:$BF,COLUMNS($I240:AC240),0)/$I240)),"")</f>
        <v/>
      </c>
      <c r="AD240" s="49" t="str">
        <f>IFERROR(IF($K240&lt;&gt;"SS",(VLOOKUP($D240,Customer_Demand!$D:$BF,COLUMNS($I240:AD240),0)/$I240+VLOOKUP($D240,Customer_Demand!$D:$BF,COLUMNS($I240:AD240),0)/$K240),(VLOOKUP($D240,Customer_Demand!$D:$BF,COLUMNS($I240:AD240),0)/$I240)),"")</f>
        <v/>
      </c>
      <c r="AE240" s="49" t="str">
        <f>IFERROR(IF($K240&lt;&gt;"SS",(VLOOKUP($D240,Customer_Demand!$D:$BF,COLUMNS($I240:AE240),0)/$I240+VLOOKUP($D240,Customer_Demand!$D:$BF,COLUMNS($I240:AE240),0)/$K240),(VLOOKUP($D240,Customer_Demand!$D:$BF,COLUMNS($I240:AE240),0)/$I240)),"")</f>
        <v/>
      </c>
      <c r="AF240" s="49" t="str">
        <f>IFERROR(IF($K240&lt;&gt;"SS",(VLOOKUP($D240,Customer_Demand!$D:$BF,COLUMNS($I240:AF240),0)/$I240+VLOOKUP($D240,Customer_Demand!$D:$BF,COLUMNS($I240:AF240),0)/$K240),(VLOOKUP($D240,Customer_Demand!$D:$BF,COLUMNS($I240:AF240),0)/$I240)),"")</f>
        <v/>
      </c>
      <c r="AG240" s="49" t="str">
        <f>IFERROR(IF($K240&lt;&gt;"SS",(VLOOKUP($D240,Customer_Demand!$D:$BF,COLUMNS($I240:AG240),0)/$I240+VLOOKUP($D240,Customer_Demand!$D:$BF,COLUMNS($I240:AG240),0)/$K240),(VLOOKUP($D240,Customer_Demand!$D:$BF,COLUMNS($I240:AG240),0)/$I240)),"")</f>
        <v/>
      </c>
      <c r="AH240" s="49" t="str">
        <f>IFERROR(IF($K240&lt;&gt;"SS",(VLOOKUP($D240,Customer_Demand!$D:$BF,COLUMNS($I240:AH240),0)/$I240+VLOOKUP($D240,Customer_Demand!$D:$BF,COLUMNS($I240:AH240),0)/$K240),(VLOOKUP($D240,Customer_Demand!$D:$BF,COLUMNS($I240:AH240),0)/$I240)),"")</f>
        <v/>
      </c>
      <c r="AI240" s="49" t="str">
        <f>IFERROR(IF($K240&lt;&gt;"SS",(VLOOKUP($D240,Customer_Demand!$D:$BF,COLUMNS($I240:AI240),0)/$I240+VLOOKUP($D240,Customer_Demand!$D:$BF,COLUMNS($I240:AI240),0)/$K240),(VLOOKUP($D240,Customer_Demand!$D:$BF,COLUMNS($I240:AI240),0)/$I240)),"")</f>
        <v/>
      </c>
      <c r="AJ240" s="49" t="str">
        <f>IFERROR(IF($K240&lt;&gt;"SS",(VLOOKUP($D240,Customer_Demand!$D:$BF,COLUMNS($I240:AJ240),0)/$I240+VLOOKUP($D240,Customer_Demand!$D:$BF,COLUMNS($I240:AJ240),0)/$K240),(VLOOKUP($D240,Customer_Demand!$D:$BF,COLUMNS($I240:AJ240),0)/$I240)),"")</f>
        <v/>
      </c>
      <c r="AK240" s="49" t="str">
        <f>IFERROR(IF($K240&lt;&gt;"SS",(VLOOKUP($D240,Customer_Demand!$D:$BF,COLUMNS($I240:AK240),0)/$I240+VLOOKUP($D240,Customer_Demand!$D:$BF,COLUMNS($I240:AK240),0)/$K240),(VLOOKUP($D240,Customer_Demand!$D:$BF,COLUMNS($I240:AK240),0)/$I240)),"")</f>
        <v/>
      </c>
      <c r="AL240" s="49" t="str">
        <f>IFERROR(IF($K240&lt;&gt;"SS",(VLOOKUP($D240,Customer_Demand!$D:$BF,COLUMNS($I240:AL240),0)/$I240+VLOOKUP($D240,Customer_Demand!$D:$BF,COLUMNS($I240:AL240),0)/$K240),(VLOOKUP($D240,Customer_Demand!$D:$BF,COLUMNS($I240:AL240),0)/$I240)),"")</f>
        <v/>
      </c>
      <c r="AM240" s="49" t="str">
        <f>IFERROR(IF($K240&lt;&gt;"SS",(VLOOKUP($D240,Customer_Demand!$D:$BF,COLUMNS($I240:AM240),0)/$I240+VLOOKUP($D240,Customer_Demand!$D:$BF,COLUMNS($I240:AM240),0)/$K240),(VLOOKUP($D240,Customer_Demand!$D:$BF,COLUMNS($I240:AM240),0)/$I240)),"")</f>
        <v/>
      </c>
      <c r="AN240" s="49" t="str">
        <f>IFERROR(IF($K240&lt;&gt;"SS",(VLOOKUP($D240,Customer_Demand!$D:$BF,COLUMNS($I240:AN240),0)/$I240+VLOOKUP($D240,Customer_Demand!$D:$BF,COLUMNS($I240:AN240),0)/$K240),(VLOOKUP($D240,Customer_Demand!$D:$BF,COLUMNS($I240:AN240),0)/$I240)),"")</f>
        <v/>
      </c>
      <c r="AO240" s="49" t="str">
        <f>IFERROR(IF($K240&lt;&gt;"SS",(VLOOKUP($D240,Customer_Demand!$D:$BF,COLUMNS($I240:AO240),0)/$I240+VLOOKUP($D240,Customer_Demand!$D:$BF,COLUMNS($I240:AO240),0)/$K240),(VLOOKUP($D240,Customer_Demand!$D:$BF,COLUMNS($I240:AO240),0)/$I240)),"")</f>
        <v/>
      </c>
      <c r="AP240" s="49" t="str">
        <f>IFERROR(IF($K240&lt;&gt;"SS",(VLOOKUP($D240,Customer_Demand!$D:$BF,COLUMNS($I240:AP240),0)/$I240+VLOOKUP($D240,Customer_Demand!$D:$BF,COLUMNS($I240:AP240),0)/$K240),(VLOOKUP($D240,Customer_Demand!$D:$BF,COLUMNS($I240:AP240),0)/$I240)),"")</f>
        <v/>
      </c>
      <c r="AQ240" s="49" t="str">
        <f>IFERROR(IF($K240&lt;&gt;"SS",(VLOOKUP($D240,Customer_Demand!$D:$BF,COLUMNS($I240:AQ240),0)/$I240+VLOOKUP($D240,Customer_Demand!$D:$BF,COLUMNS($I240:AQ240),0)/$K240),(VLOOKUP($D240,Customer_Demand!$D:$BF,COLUMNS($I240:AQ240),0)/$I240)),"")</f>
        <v/>
      </c>
      <c r="AR240" s="49" t="str">
        <f>IFERROR(IF($K240&lt;&gt;"SS",(VLOOKUP($D240,Customer_Demand!$D:$BF,COLUMNS($I240:AR240),0)/$I240+VLOOKUP($D240,Customer_Demand!$D:$BF,COLUMNS($I240:AR240),0)/$K240),(VLOOKUP($D240,Customer_Demand!$D:$BF,COLUMNS($I240:AR240),0)/$I240)),"")</f>
        <v/>
      </c>
      <c r="AS240" s="49" t="str">
        <f>IFERROR(IF($K240&lt;&gt;"SS",(VLOOKUP($D240,Customer_Demand!$D:$BF,COLUMNS($I240:AS240),0)/$I240+VLOOKUP($D240,Customer_Demand!$D:$BF,COLUMNS($I240:AS240),0)/$K240),(VLOOKUP($D240,Customer_Demand!$D:$BF,COLUMNS($I240:AS240),0)/$I240)),"")</f>
        <v/>
      </c>
      <c r="AT240" s="49" t="str">
        <f>IFERROR(IF($K240&lt;&gt;"SS",(VLOOKUP($D240,Customer_Demand!$D:$BF,COLUMNS($I240:AT240),0)/$I240+VLOOKUP($D240,Customer_Demand!$D:$BF,COLUMNS($I240:AT240),0)/$K240),(VLOOKUP($D240,Customer_Demand!$D:$BF,COLUMNS($I240:AT240),0)/$I240)),"")</f>
        <v/>
      </c>
      <c r="AU240" s="49" t="str">
        <f>IFERROR(IF($K240&lt;&gt;"SS",(VLOOKUP($D240,Customer_Demand!$D:$BF,COLUMNS($I240:AU240),0)/$I240+VLOOKUP($D240,Customer_Demand!$D:$BF,COLUMNS($I240:AU240),0)/$K240),(VLOOKUP($D240,Customer_Demand!$D:$BF,COLUMNS($I240:AU240),0)/$I240)),"")</f>
        <v/>
      </c>
      <c r="AV240" s="49" t="str">
        <f>IFERROR(IF($K240&lt;&gt;"SS",(VLOOKUP($D240,Customer_Demand!$D:$BF,COLUMNS($I240:AV240),0)/$I240+VLOOKUP($D240,Customer_Demand!$D:$BF,COLUMNS($I240:AV240),0)/$K240),(VLOOKUP($D240,Customer_Demand!$D:$BF,COLUMNS($I240:AV240),0)/$I240)),"")</f>
        <v/>
      </c>
      <c r="AW240" s="49" t="str">
        <f>IFERROR(IF($K240&lt;&gt;"SS",(VLOOKUP($D240,Customer_Demand!$D:$BF,COLUMNS($I240:AW240),0)/$I240+VLOOKUP($D240,Customer_Demand!$D:$BF,COLUMNS($I240:AW240),0)/$K240),(VLOOKUP($D240,Customer_Demand!$D:$BF,COLUMNS($I240:AW240),0)/$I240)),"")</f>
        <v/>
      </c>
      <c r="AX240" s="49" t="str">
        <f>IFERROR(IF($K240&lt;&gt;"SS",(VLOOKUP($D240,Customer_Demand!$D:$BF,COLUMNS($I240:AX240),0)/$I240+VLOOKUP($D240,Customer_Demand!$D:$BF,COLUMNS($I240:AX240),0)/$K240),(VLOOKUP($D240,Customer_Demand!$D:$BF,COLUMNS($I240:AX240),0)/$I240)),"")</f>
        <v/>
      </c>
      <c r="AY240" s="49" t="str">
        <f>IFERROR(IF($K240&lt;&gt;"SS",(VLOOKUP($D240,Customer_Demand!$D:$BF,COLUMNS($I240:AY240),0)/$I240+VLOOKUP($D240,Customer_Demand!$D:$BF,COLUMNS($I240:AY240),0)/$K240),(VLOOKUP($D240,Customer_Demand!$D:$BF,COLUMNS($I240:AY240),0)/$I240)),"")</f>
        <v/>
      </c>
      <c r="AZ240" s="49" t="str">
        <f>IFERROR(IF($K240&lt;&gt;"SS",(VLOOKUP($D240,Customer_Demand!$D:$BF,COLUMNS($I240:AZ240),0)/$I240+VLOOKUP($D240,Customer_Demand!$D:$BF,COLUMNS($I240:AZ240),0)/$K240),(VLOOKUP($D240,Customer_Demand!$D:$BF,COLUMNS($I240:AZ240),0)/$I240)),"")</f>
        <v/>
      </c>
      <c r="BA240" s="49" t="str">
        <f>IFERROR(IF($K240&lt;&gt;"SS",(VLOOKUP($D240,Customer_Demand!$D:$BF,COLUMNS($I240:BA240),0)/$I240+VLOOKUP($D240,Customer_Demand!$D:$BF,COLUMNS($I240:BA240),0)/$K240),(VLOOKUP($D240,Customer_Demand!$D:$BF,COLUMNS($I240:BA240),0)/$I240)),"")</f>
        <v/>
      </c>
      <c r="BB240" s="49" t="str">
        <f>IFERROR(IF($K240&lt;&gt;"SS",(VLOOKUP($D240,Customer_Demand!$D:$BF,COLUMNS($I240:BB240),0)/$I240+VLOOKUP($D240,Customer_Demand!$D:$BF,COLUMNS($I240:BB240),0)/$K240),(VLOOKUP($D240,Customer_Demand!$D:$BF,COLUMNS($I240:BB240),0)/$I240)),"")</f>
        <v/>
      </c>
      <c r="BC240" s="49" t="str">
        <f>IFERROR(IF($K240&lt;&gt;"SS",(VLOOKUP($D240,Customer_Demand!$D:$BF,COLUMNS($I240:BC240),0)/$I240+VLOOKUP($D240,Customer_Demand!$D:$BF,COLUMNS($I240:BC240),0)/$K240),(VLOOKUP($D240,Customer_Demand!$D:$BF,COLUMNS($I240:BC240),0)/$I240)),"")</f>
        <v/>
      </c>
      <c r="BD240" s="49" t="str">
        <f>IFERROR(IF($K240&lt;&gt;"SS",(VLOOKUP($D240,Customer_Demand!$D:$BF,COLUMNS($I240:BD240),0)/$I240+VLOOKUP($D240,Customer_Demand!$D:$BF,COLUMNS($I240:BD240),0)/$K240),(VLOOKUP($D240,Customer_Demand!$D:$BF,COLUMNS($I240:BD240),0)/$I240)),"")</f>
        <v/>
      </c>
      <c r="BE240" s="49" t="str">
        <f>IFERROR(IF($K240&lt;&gt;"SS",(VLOOKUP($D240,Customer_Demand!$D:$BF,COLUMNS($I240:BE240),0)/$I240+VLOOKUP($D240,Customer_Demand!$D:$BF,COLUMNS($I240:BE240),0)/$K240),(VLOOKUP($D240,Customer_Demand!$D:$BF,COLUMNS($I240:BE240),0)/$I240)),"")</f>
        <v/>
      </c>
      <c r="BF240" s="49" t="str">
        <f>IFERROR(IF($K240&lt;&gt;"SS",(VLOOKUP($D240,Customer_Demand!$D:$BF,COLUMNS($I240:BF240),0)/$I240+VLOOKUP($D240,Customer_Demand!$D:$BF,COLUMNS($I240:BF240),0)/$K240),(VLOOKUP($D240,Customer_Demand!$D:$BF,COLUMNS($I240:BF240),0)/$I240)),"")</f>
        <v/>
      </c>
      <c r="BG240" s="49" t="str">
        <f>IFERROR(IF($K240&lt;&gt;"SS",(VLOOKUP($D240,Customer_Demand!$D:$BF,COLUMNS($I240:BG240),0)/$I240+VLOOKUP($D240,Customer_Demand!$D:$BF,COLUMNS($I240:BG240),0)/$K240),(VLOOKUP($D240,Customer_Demand!$D:$BF,COLUMNS($I240:BG240),0)/$I240)),"")</f>
        <v/>
      </c>
      <c r="BH240" s="49" t="str">
        <f>IFERROR(IF($K240&lt;&gt;"SS",(VLOOKUP($D240,Customer_Demand!$D:$BF,COLUMNS($I240:BH240),0)/$I240+VLOOKUP($D240,Customer_Demand!$D:$BF,COLUMNS($I240:BH240),0)/$K240),(VLOOKUP($D240,Customer_Demand!$D:$BF,COLUMNS($I240:BH240),0)/$I240)),"")</f>
        <v/>
      </c>
      <c r="BI240" s="49" t="str">
        <f>IFERROR(IF($K240&lt;&gt;"SS",(VLOOKUP($D240,Customer_Demand!$D:$BF,COLUMNS($I240:BI240),0)/$I240+VLOOKUP($D240,Customer_Demand!$D:$BF,COLUMNS($I240:BI240),0)/$K240),(VLOOKUP($D240,Customer_Demand!$D:$BF,COLUMNS($I240:BI240),0)/$I240)),"")</f>
        <v/>
      </c>
      <c r="BJ240" s="49" t="str">
        <f>IFERROR(IF($K240&lt;&gt;"SS",(VLOOKUP($D240,Customer_Demand!$D:$BF,COLUMNS($I240:BJ240),0)/$I240+VLOOKUP($D240,Customer_Demand!$D:$BF,COLUMNS($I240:BJ240),0)/$K240),(VLOOKUP($D240,Customer_Demand!$D:$BF,COLUMNS($I240:BJ240),0)/$I240)),"")</f>
        <v/>
      </c>
      <c r="BK240" s="50" t="str">
        <f>IFERROR(IF($K240&lt;&gt;"SS",(VLOOKUP($D240,Customer_Demand!$D:$BF,COLUMNS($I240:BK240),0)/$I240+VLOOKUP($D240,Customer_Demand!$D:$BF,COLUMNS($I240:BK240),0)/$K240),(VLOOKUP($D240,Customer_Demand!$D:$BF,COLUMNS($I240:BK240),0)/$I240)),"")</f>
        <v/>
      </c>
      <c r="BL240" s="18"/>
    </row>
    <row r="241" spans="2:64" x14ac:dyDescent="0.2">
      <c r="B241" s="12" t="str">
        <f t="shared" si="19"/>
        <v/>
      </c>
      <c r="C241" s="45" t="str">
        <f>IF((Customer_Demand!C241)&lt;&gt;"",Customer_Demand!C241,"")</f>
        <v/>
      </c>
      <c r="D241" s="45" t="str">
        <f>IF(C241&lt;&gt;"",Customer_Demand!D241,"")</f>
        <v/>
      </c>
      <c r="E241" s="51" t="str">
        <f>IF(C241&lt;&gt;"",Customer_Demand!E241,"")</f>
        <v/>
      </c>
      <c r="F241" s="47" t="str">
        <f>IF(C241&lt;&gt;"",VLOOKUP(D241,Customer_Demand!$D$5:$F$1005,3,0),"")</f>
        <v/>
      </c>
      <c r="G241" s="48" t="str">
        <f t="shared" si="16"/>
        <v/>
      </c>
      <c r="H241" s="48" t="str">
        <f t="shared" si="17"/>
        <v/>
      </c>
      <c r="I241" s="48" t="str">
        <f>IFERROR(IF(C241&lt;&gt;"",VLOOKUP($H241,SMT_Cycle_Time_Data!$F:$Q,4,0),""),"SGR Not Defined")</f>
        <v/>
      </c>
      <c r="J241" s="48" t="str">
        <f t="shared" si="18"/>
        <v/>
      </c>
      <c r="K241" s="48" t="str">
        <f>IF(C241&lt;&gt;"",IFERROR(VLOOKUP($J241,SMT_Cycle_Time_Data!$F:$Q,4,0),"SS"),"")</f>
        <v/>
      </c>
      <c r="L241" s="49" t="str">
        <f>IFERROR(IF($K241&lt;&gt;"SS",(VLOOKUP($D241,Customer_Demand!$D:$BF,COLUMNS($I241:L241),0)/$I241+VLOOKUP($D241,Customer_Demand!$D:$BF,COLUMNS($I241:L241),0)/$K241),(VLOOKUP($D241,Customer_Demand!$D:$BF,COLUMNS($I241:L241),0)/$I241)),"")</f>
        <v/>
      </c>
      <c r="M241" s="49" t="str">
        <f>IFERROR(IF($K241&lt;&gt;"SS",(VLOOKUP($D241,Customer_Demand!$D:$BF,COLUMNS($I241:M241),0)/$I241+VLOOKUP($D241,Customer_Demand!$D:$BF,COLUMNS($I241:M241),0)/$K241),(VLOOKUP($D241,Customer_Demand!$D:$BF,COLUMNS($I241:M241),0)/$I241)),"")</f>
        <v/>
      </c>
      <c r="N241" s="49" t="str">
        <f>IFERROR(IF($K241&lt;&gt;"SS",(VLOOKUP($D241,Customer_Demand!$D:$BF,COLUMNS($I241:N241),0)/$I241+VLOOKUP($D241,Customer_Demand!$D:$BF,COLUMNS($I241:N241),0)/$K241),(VLOOKUP($D241,Customer_Demand!$D:$BF,COLUMNS($I241:N241),0)/$I241)),"")</f>
        <v/>
      </c>
      <c r="O241" s="49" t="str">
        <f>IFERROR(IF($K241&lt;&gt;"SS",(VLOOKUP($D241,Customer_Demand!$D:$BF,COLUMNS($I241:O241),0)/$I241+VLOOKUP($D241,Customer_Demand!$D:$BF,COLUMNS($I241:O241),0)/$K241),(VLOOKUP($D241,Customer_Demand!$D:$BF,COLUMNS($I241:O241),0)/$I241)),"")</f>
        <v/>
      </c>
      <c r="P241" s="49" t="str">
        <f>IFERROR(IF($K241&lt;&gt;"SS",(VLOOKUP($D241,Customer_Demand!$D:$BF,COLUMNS($I241:P241),0)/$I241+VLOOKUP($D241,Customer_Demand!$D:$BF,COLUMNS($I241:P241),0)/$K241),(VLOOKUP($D241,Customer_Demand!$D:$BF,COLUMNS($I241:P241),0)/$I241)),"")</f>
        <v/>
      </c>
      <c r="Q241" s="49" t="str">
        <f>IFERROR(IF($K241&lt;&gt;"SS",(VLOOKUP($D241,Customer_Demand!$D:$BF,COLUMNS($I241:Q241),0)/$I241+VLOOKUP($D241,Customer_Demand!$D:$BF,COLUMNS($I241:Q241),0)/$K241),(VLOOKUP($D241,Customer_Demand!$D:$BF,COLUMNS($I241:Q241),0)/$I241)),"")</f>
        <v/>
      </c>
      <c r="R241" s="49" t="str">
        <f>IFERROR(IF($K241&lt;&gt;"SS",(VLOOKUP($D241,Customer_Demand!$D:$BF,COLUMNS($I241:R241),0)/$I241+VLOOKUP($D241,Customer_Demand!$D:$BF,COLUMNS($I241:R241),0)/$K241),(VLOOKUP($D241,Customer_Demand!$D:$BF,COLUMNS($I241:R241),0)/$I241)),"")</f>
        <v/>
      </c>
      <c r="S241" s="49" t="str">
        <f>IFERROR(IF($K241&lt;&gt;"SS",(VLOOKUP($D241,Customer_Demand!$D:$BF,COLUMNS($I241:S241),0)/$I241+VLOOKUP($D241,Customer_Demand!$D:$BF,COLUMNS($I241:S241),0)/$K241),(VLOOKUP($D241,Customer_Demand!$D:$BF,COLUMNS($I241:S241),0)/$I241)),"")</f>
        <v/>
      </c>
      <c r="T241" s="49" t="str">
        <f>IFERROR(IF($K241&lt;&gt;"SS",(VLOOKUP($D241,Customer_Demand!$D:$BF,COLUMNS($I241:T241),0)/$I241+VLOOKUP($D241,Customer_Demand!$D:$BF,COLUMNS($I241:T241),0)/$K241),(VLOOKUP($D241,Customer_Demand!$D:$BF,COLUMNS($I241:T241),0)/$I241)),"")</f>
        <v/>
      </c>
      <c r="U241" s="49" t="str">
        <f>IFERROR(IF($K241&lt;&gt;"SS",(VLOOKUP($D241,Customer_Demand!$D:$BF,COLUMNS($I241:U241),0)/$I241+VLOOKUP($D241,Customer_Demand!$D:$BF,COLUMNS($I241:U241),0)/$K241),(VLOOKUP($D241,Customer_Demand!$D:$BF,COLUMNS($I241:U241),0)/$I241)),"")</f>
        <v/>
      </c>
      <c r="V241" s="49" t="str">
        <f>IFERROR(IF($K241&lt;&gt;"SS",(VLOOKUP($D241,Customer_Demand!$D:$BF,COLUMNS($I241:V241),0)/$I241+VLOOKUP($D241,Customer_Demand!$D:$BF,COLUMNS($I241:V241),0)/$K241),(VLOOKUP($D241,Customer_Demand!$D:$BF,COLUMNS($I241:V241),0)/$I241)),"")</f>
        <v/>
      </c>
      <c r="W241" s="49" t="str">
        <f>IFERROR(IF($K241&lt;&gt;"SS",(VLOOKUP($D241,Customer_Demand!$D:$BF,COLUMNS($I241:W241),0)/$I241+VLOOKUP($D241,Customer_Demand!$D:$BF,COLUMNS($I241:W241),0)/$K241),(VLOOKUP($D241,Customer_Demand!$D:$BF,COLUMNS($I241:W241),0)/$I241)),"")</f>
        <v/>
      </c>
      <c r="X241" s="49" t="str">
        <f>IFERROR(IF($K241&lt;&gt;"SS",(VLOOKUP($D241,Customer_Demand!$D:$BF,COLUMNS($I241:X241),0)/$I241+VLOOKUP($D241,Customer_Demand!$D:$BF,COLUMNS($I241:X241),0)/$K241),(VLOOKUP($D241,Customer_Demand!$D:$BF,COLUMNS($I241:X241),0)/$I241)),"")</f>
        <v/>
      </c>
      <c r="Y241" s="49" t="str">
        <f>IFERROR(IF($K241&lt;&gt;"SS",(VLOOKUP($D241,Customer_Demand!$D:$BF,COLUMNS($I241:Y241),0)/$I241+VLOOKUP($D241,Customer_Demand!$D:$BF,COLUMNS($I241:Y241),0)/$K241),(VLOOKUP($D241,Customer_Demand!$D:$BF,COLUMNS($I241:Y241),0)/$I241)),"")</f>
        <v/>
      </c>
      <c r="Z241" s="49" t="str">
        <f>IFERROR(IF($K241&lt;&gt;"SS",(VLOOKUP($D241,Customer_Demand!$D:$BF,COLUMNS($I241:Z241),0)/$I241+VLOOKUP($D241,Customer_Demand!$D:$BF,COLUMNS($I241:Z241),0)/$K241),(VLOOKUP($D241,Customer_Demand!$D:$BF,COLUMNS($I241:Z241),0)/$I241)),"")</f>
        <v/>
      </c>
      <c r="AA241" s="49" t="str">
        <f>IFERROR(IF($K241&lt;&gt;"SS",(VLOOKUP($D241,Customer_Demand!$D:$BF,COLUMNS($I241:AA241),0)/$I241+VLOOKUP($D241,Customer_Demand!$D:$BF,COLUMNS($I241:AA241),0)/$K241),(VLOOKUP($D241,Customer_Demand!$D:$BF,COLUMNS($I241:AA241),0)/$I241)),"")</f>
        <v/>
      </c>
      <c r="AB241" s="49" t="str">
        <f>IFERROR(IF($K241&lt;&gt;"SS",(VLOOKUP($D241,Customer_Demand!$D:$BF,COLUMNS($I241:AB241),0)/$I241+VLOOKUP($D241,Customer_Demand!$D:$BF,COLUMNS($I241:AB241),0)/$K241),(VLOOKUP($D241,Customer_Demand!$D:$BF,COLUMNS($I241:AB241),0)/$I241)),"")</f>
        <v/>
      </c>
      <c r="AC241" s="49" t="str">
        <f>IFERROR(IF($K241&lt;&gt;"SS",(VLOOKUP($D241,Customer_Demand!$D:$BF,COLUMNS($I241:AC241),0)/$I241+VLOOKUP($D241,Customer_Demand!$D:$BF,COLUMNS($I241:AC241),0)/$K241),(VLOOKUP($D241,Customer_Demand!$D:$BF,COLUMNS($I241:AC241),0)/$I241)),"")</f>
        <v/>
      </c>
      <c r="AD241" s="49" t="str">
        <f>IFERROR(IF($K241&lt;&gt;"SS",(VLOOKUP($D241,Customer_Demand!$D:$BF,COLUMNS($I241:AD241),0)/$I241+VLOOKUP($D241,Customer_Demand!$D:$BF,COLUMNS($I241:AD241),0)/$K241),(VLOOKUP($D241,Customer_Demand!$D:$BF,COLUMNS($I241:AD241),0)/$I241)),"")</f>
        <v/>
      </c>
      <c r="AE241" s="49" t="str">
        <f>IFERROR(IF($K241&lt;&gt;"SS",(VLOOKUP($D241,Customer_Demand!$D:$BF,COLUMNS($I241:AE241),0)/$I241+VLOOKUP($D241,Customer_Demand!$D:$BF,COLUMNS($I241:AE241),0)/$K241),(VLOOKUP($D241,Customer_Demand!$D:$BF,COLUMNS($I241:AE241),0)/$I241)),"")</f>
        <v/>
      </c>
      <c r="AF241" s="49" t="str">
        <f>IFERROR(IF($K241&lt;&gt;"SS",(VLOOKUP($D241,Customer_Demand!$D:$BF,COLUMNS($I241:AF241),0)/$I241+VLOOKUP($D241,Customer_Demand!$D:$BF,COLUMNS($I241:AF241),0)/$K241),(VLOOKUP($D241,Customer_Demand!$D:$BF,COLUMNS($I241:AF241),0)/$I241)),"")</f>
        <v/>
      </c>
      <c r="AG241" s="49" t="str">
        <f>IFERROR(IF($K241&lt;&gt;"SS",(VLOOKUP($D241,Customer_Demand!$D:$BF,COLUMNS($I241:AG241),0)/$I241+VLOOKUP($D241,Customer_Demand!$D:$BF,COLUMNS($I241:AG241),0)/$K241),(VLOOKUP($D241,Customer_Demand!$D:$BF,COLUMNS($I241:AG241),0)/$I241)),"")</f>
        <v/>
      </c>
      <c r="AH241" s="49" t="str">
        <f>IFERROR(IF($K241&lt;&gt;"SS",(VLOOKUP($D241,Customer_Demand!$D:$BF,COLUMNS($I241:AH241),0)/$I241+VLOOKUP($D241,Customer_Demand!$D:$BF,COLUMNS($I241:AH241),0)/$K241),(VLOOKUP($D241,Customer_Demand!$D:$BF,COLUMNS($I241:AH241),0)/$I241)),"")</f>
        <v/>
      </c>
      <c r="AI241" s="49" t="str">
        <f>IFERROR(IF($K241&lt;&gt;"SS",(VLOOKUP($D241,Customer_Demand!$D:$BF,COLUMNS($I241:AI241),0)/$I241+VLOOKUP($D241,Customer_Demand!$D:$BF,COLUMNS($I241:AI241),0)/$K241),(VLOOKUP($D241,Customer_Demand!$D:$BF,COLUMNS($I241:AI241),0)/$I241)),"")</f>
        <v/>
      </c>
      <c r="AJ241" s="49" t="str">
        <f>IFERROR(IF($K241&lt;&gt;"SS",(VLOOKUP($D241,Customer_Demand!$D:$BF,COLUMNS($I241:AJ241),0)/$I241+VLOOKUP($D241,Customer_Demand!$D:$BF,COLUMNS($I241:AJ241),0)/$K241),(VLOOKUP($D241,Customer_Demand!$D:$BF,COLUMNS($I241:AJ241),0)/$I241)),"")</f>
        <v/>
      </c>
      <c r="AK241" s="49" t="str">
        <f>IFERROR(IF($K241&lt;&gt;"SS",(VLOOKUP($D241,Customer_Demand!$D:$BF,COLUMNS($I241:AK241),0)/$I241+VLOOKUP($D241,Customer_Demand!$D:$BF,COLUMNS($I241:AK241),0)/$K241),(VLOOKUP($D241,Customer_Demand!$D:$BF,COLUMNS($I241:AK241),0)/$I241)),"")</f>
        <v/>
      </c>
      <c r="AL241" s="49" t="str">
        <f>IFERROR(IF($K241&lt;&gt;"SS",(VLOOKUP($D241,Customer_Demand!$D:$BF,COLUMNS($I241:AL241),0)/$I241+VLOOKUP($D241,Customer_Demand!$D:$BF,COLUMNS($I241:AL241),0)/$K241),(VLOOKUP($D241,Customer_Demand!$D:$BF,COLUMNS($I241:AL241),0)/$I241)),"")</f>
        <v/>
      </c>
      <c r="AM241" s="49" t="str">
        <f>IFERROR(IF($K241&lt;&gt;"SS",(VLOOKUP($D241,Customer_Demand!$D:$BF,COLUMNS($I241:AM241),0)/$I241+VLOOKUP($D241,Customer_Demand!$D:$BF,COLUMNS($I241:AM241),0)/$K241),(VLOOKUP($D241,Customer_Demand!$D:$BF,COLUMNS($I241:AM241),0)/$I241)),"")</f>
        <v/>
      </c>
      <c r="AN241" s="49" t="str">
        <f>IFERROR(IF($K241&lt;&gt;"SS",(VLOOKUP($D241,Customer_Demand!$D:$BF,COLUMNS($I241:AN241),0)/$I241+VLOOKUP($D241,Customer_Demand!$D:$BF,COLUMNS($I241:AN241),0)/$K241),(VLOOKUP($D241,Customer_Demand!$D:$BF,COLUMNS($I241:AN241),0)/$I241)),"")</f>
        <v/>
      </c>
      <c r="AO241" s="49" t="str">
        <f>IFERROR(IF($K241&lt;&gt;"SS",(VLOOKUP($D241,Customer_Demand!$D:$BF,COLUMNS($I241:AO241),0)/$I241+VLOOKUP($D241,Customer_Demand!$D:$BF,COLUMNS($I241:AO241),0)/$K241),(VLOOKUP($D241,Customer_Demand!$D:$BF,COLUMNS($I241:AO241),0)/$I241)),"")</f>
        <v/>
      </c>
      <c r="AP241" s="49" t="str">
        <f>IFERROR(IF($K241&lt;&gt;"SS",(VLOOKUP($D241,Customer_Demand!$D:$BF,COLUMNS($I241:AP241),0)/$I241+VLOOKUP($D241,Customer_Demand!$D:$BF,COLUMNS($I241:AP241),0)/$K241),(VLOOKUP($D241,Customer_Demand!$D:$BF,COLUMNS($I241:AP241),0)/$I241)),"")</f>
        <v/>
      </c>
      <c r="AQ241" s="49" t="str">
        <f>IFERROR(IF($K241&lt;&gt;"SS",(VLOOKUP($D241,Customer_Demand!$D:$BF,COLUMNS($I241:AQ241),0)/$I241+VLOOKUP($D241,Customer_Demand!$D:$BF,COLUMNS($I241:AQ241),0)/$K241),(VLOOKUP($D241,Customer_Demand!$D:$BF,COLUMNS($I241:AQ241),0)/$I241)),"")</f>
        <v/>
      </c>
      <c r="AR241" s="49" t="str">
        <f>IFERROR(IF($K241&lt;&gt;"SS",(VLOOKUP($D241,Customer_Demand!$D:$BF,COLUMNS($I241:AR241),0)/$I241+VLOOKUP($D241,Customer_Demand!$D:$BF,COLUMNS($I241:AR241),0)/$K241),(VLOOKUP($D241,Customer_Demand!$D:$BF,COLUMNS($I241:AR241),0)/$I241)),"")</f>
        <v/>
      </c>
      <c r="AS241" s="49" t="str">
        <f>IFERROR(IF($K241&lt;&gt;"SS",(VLOOKUP($D241,Customer_Demand!$D:$BF,COLUMNS($I241:AS241),0)/$I241+VLOOKUP($D241,Customer_Demand!$D:$BF,COLUMNS($I241:AS241),0)/$K241),(VLOOKUP($D241,Customer_Demand!$D:$BF,COLUMNS($I241:AS241),0)/$I241)),"")</f>
        <v/>
      </c>
      <c r="AT241" s="49" t="str">
        <f>IFERROR(IF($K241&lt;&gt;"SS",(VLOOKUP($D241,Customer_Demand!$D:$BF,COLUMNS($I241:AT241),0)/$I241+VLOOKUP($D241,Customer_Demand!$D:$BF,COLUMNS($I241:AT241),0)/$K241),(VLOOKUP($D241,Customer_Demand!$D:$BF,COLUMNS($I241:AT241),0)/$I241)),"")</f>
        <v/>
      </c>
      <c r="AU241" s="49" t="str">
        <f>IFERROR(IF($K241&lt;&gt;"SS",(VLOOKUP($D241,Customer_Demand!$D:$BF,COLUMNS($I241:AU241),0)/$I241+VLOOKUP($D241,Customer_Demand!$D:$BF,COLUMNS($I241:AU241),0)/$K241),(VLOOKUP($D241,Customer_Demand!$D:$BF,COLUMNS($I241:AU241),0)/$I241)),"")</f>
        <v/>
      </c>
      <c r="AV241" s="49" t="str">
        <f>IFERROR(IF($K241&lt;&gt;"SS",(VLOOKUP($D241,Customer_Demand!$D:$BF,COLUMNS($I241:AV241),0)/$I241+VLOOKUP($D241,Customer_Demand!$D:$BF,COLUMNS($I241:AV241),0)/$K241),(VLOOKUP($D241,Customer_Demand!$D:$BF,COLUMNS($I241:AV241),0)/$I241)),"")</f>
        <v/>
      </c>
      <c r="AW241" s="49" t="str">
        <f>IFERROR(IF($K241&lt;&gt;"SS",(VLOOKUP($D241,Customer_Demand!$D:$BF,COLUMNS($I241:AW241),0)/$I241+VLOOKUP($D241,Customer_Demand!$D:$BF,COLUMNS($I241:AW241),0)/$K241),(VLOOKUP($D241,Customer_Demand!$D:$BF,COLUMNS($I241:AW241),0)/$I241)),"")</f>
        <v/>
      </c>
      <c r="AX241" s="49" t="str">
        <f>IFERROR(IF($K241&lt;&gt;"SS",(VLOOKUP($D241,Customer_Demand!$D:$BF,COLUMNS($I241:AX241),0)/$I241+VLOOKUP($D241,Customer_Demand!$D:$BF,COLUMNS($I241:AX241),0)/$K241),(VLOOKUP($D241,Customer_Demand!$D:$BF,COLUMNS($I241:AX241),0)/$I241)),"")</f>
        <v/>
      </c>
      <c r="AY241" s="49" t="str">
        <f>IFERROR(IF($K241&lt;&gt;"SS",(VLOOKUP($D241,Customer_Demand!$D:$BF,COLUMNS($I241:AY241),0)/$I241+VLOOKUP($D241,Customer_Demand!$D:$BF,COLUMNS($I241:AY241),0)/$K241),(VLOOKUP($D241,Customer_Demand!$D:$BF,COLUMNS($I241:AY241),0)/$I241)),"")</f>
        <v/>
      </c>
      <c r="AZ241" s="49" t="str">
        <f>IFERROR(IF($K241&lt;&gt;"SS",(VLOOKUP($D241,Customer_Demand!$D:$BF,COLUMNS($I241:AZ241),0)/$I241+VLOOKUP($D241,Customer_Demand!$D:$BF,COLUMNS($I241:AZ241),0)/$K241),(VLOOKUP($D241,Customer_Demand!$D:$BF,COLUMNS($I241:AZ241),0)/$I241)),"")</f>
        <v/>
      </c>
      <c r="BA241" s="49" t="str">
        <f>IFERROR(IF($K241&lt;&gt;"SS",(VLOOKUP($D241,Customer_Demand!$D:$BF,COLUMNS($I241:BA241),0)/$I241+VLOOKUP($D241,Customer_Demand!$D:$BF,COLUMNS($I241:BA241),0)/$K241),(VLOOKUP($D241,Customer_Demand!$D:$BF,COLUMNS($I241:BA241),0)/$I241)),"")</f>
        <v/>
      </c>
      <c r="BB241" s="49" t="str">
        <f>IFERROR(IF($K241&lt;&gt;"SS",(VLOOKUP($D241,Customer_Demand!$D:$BF,COLUMNS($I241:BB241),0)/$I241+VLOOKUP($D241,Customer_Demand!$D:$BF,COLUMNS($I241:BB241),0)/$K241),(VLOOKUP($D241,Customer_Demand!$D:$BF,COLUMNS($I241:BB241),0)/$I241)),"")</f>
        <v/>
      </c>
      <c r="BC241" s="49" t="str">
        <f>IFERROR(IF($K241&lt;&gt;"SS",(VLOOKUP($D241,Customer_Demand!$D:$BF,COLUMNS($I241:BC241),0)/$I241+VLOOKUP($D241,Customer_Demand!$D:$BF,COLUMNS($I241:BC241),0)/$K241),(VLOOKUP($D241,Customer_Demand!$D:$BF,COLUMNS($I241:BC241),0)/$I241)),"")</f>
        <v/>
      </c>
      <c r="BD241" s="49" t="str">
        <f>IFERROR(IF($K241&lt;&gt;"SS",(VLOOKUP($D241,Customer_Demand!$D:$BF,COLUMNS($I241:BD241),0)/$I241+VLOOKUP($D241,Customer_Demand!$D:$BF,COLUMNS($I241:BD241),0)/$K241),(VLOOKUP($D241,Customer_Demand!$D:$BF,COLUMNS($I241:BD241),0)/$I241)),"")</f>
        <v/>
      </c>
      <c r="BE241" s="49" t="str">
        <f>IFERROR(IF($K241&lt;&gt;"SS",(VLOOKUP($D241,Customer_Demand!$D:$BF,COLUMNS($I241:BE241),0)/$I241+VLOOKUP($D241,Customer_Demand!$D:$BF,COLUMNS($I241:BE241),0)/$K241),(VLOOKUP($D241,Customer_Demand!$D:$BF,COLUMNS($I241:BE241),0)/$I241)),"")</f>
        <v/>
      </c>
      <c r="BF241" s="49" t="str">
        <f>IFERROR(IF($K241&lt;&gt;"SS",(VLOOKUP($D241,Customer_Demand!$D:$BF,COLUMNS($I241:BF241),0)/$I241+VLOOKUP($D241,Customer_Demand!$D:$BF,COLUMNS($I241:BF241),0)/$K241),(VLOOKUP($D241,Customer_Demand!$D:$BF,COLUMNS($I241:BF241),0)/$I241)),"")</f>
        <v/>
      </c>
      <c r="BG241" s="49" t="str">
        <f>IFERROR(IF($K241&lt;&gt;"SS",(VLOOKUP($D241,Customer_Demand!$D:$BF,COLUMNS($I241:BG241),0)/$I241+VLOOKUP($D241,Customer_Demand!$D:$BF,COLUMNS($I241:BG241),0)/$K241),(VLOOKUP($D241,Customer_Demand!$D:$BF,COLUMNS($I241:BG241),0)/$I241)),"")</f>
        <v/>
      </c>
      <c r="BH241" s="49" t="str">
        <f>IFERROR(IF($K241&lt;&gt;"SS",(VLOOKUP($D241,Customer_Demand!$D:$BF,COLUMNS($I241:BH241),0)/$I241+VLOOKUP($D241,Customer_Demand!$D:$BF,COLUMNS($I241:BH241),0)/$K241),(VLOOKUP($D241,Customer_Demand!$D:$BF,COLUMNS($I241:BH241),0)/$I241)),"")</f>
        <v/>
      </c>
      <c r="BI241" s="49" t="str">
        <f>IFERROR(IF($K241&lt;&gt;"SS",(VLOOKUP($D241,Customer_Demand!$D:$BF,COLUMNS($I241:BI241),0)/$I241+VLOOKUP($D241,Customer_Demand!$D:$BF,COLUMNS($I241:BI241),0)/$K241),(VLOOKUP($D241,Customer_Demand!$D:$BF,COLUMNS($I241:BI241),0)/$I241)),"")</f>
        <v/>
      </c>
      <c r="BJ241" s="49" t="str">
        <f>IFERROR(IF($K241&lt;&gt;"SS",(VLOOKUP($D241,Customer_Demand!$D:$BF,COLUMNS($I241:BJ241),0)/$I241+VLOOKUP($D241,Customer_Demand!$D:$BF,COLUMNS($I241:BJ241),0)/$K241),(VLOOKUP($D241,Customer_Demand!$D:$BF,COLUMNS($I241:BJ241),0)/$I241)),"")</f>
        <v/>
      </c>
      <c r="BK241" s="50" t="str">
        <f>IFERROR(IF($K241&lt;&gt;"SS",(VLOOKUP($D241,Customer_Demand!$D:$BF,COLUMNS($I241:BK241),0)/$I241+VLOOKUP($D241,Customer_Demand!$D:$BF,COLUMNS($I241:BK241),0)/$K241),(VLOOKUP($D241,Customer_Demand!$D:$BF,COLUMNS($I241:BK241),0)/$I241)),"")</f>
        <v/>
      </c>
      <c r="BL241" s="18"/>
    </row>
    <row r="242" spans="2:64" x14ac:dyDescent="0.2">
      <c r="B242" s="12" t="str">
        <f t="shared" si="19"/>
        <v/>
      </c>
      <c r="C242" s="45" t="str">
        <f>IF((Customer_Demand!C242)&lt;&gt;"",Customer_Demand!C242,"")</f>
        <v/>
      </c>
      <c r="D242" s="45" t="str">
        <f>IF(C242&lt;&gt;"",Customer_Demand!D242,"")</f>
        <v/>
      </c>
      <c r="E242" s="51" t="str">
        <f>IF(C242&lt;&gt;"",Customer_Demand!E242,"")</f>
        <v/>
      </c>
      <c r="F242" s="47" t="str">
        <f>IF(C242&lt;&gt;"",VLOOKUP(D242,Customer_Demand!$D$5:$F$1005,3,0),"")</f>
        <v/>
      </c>
      <c r="G242" s="48" t="str">
        <f t="shared" si="16"/>
        <v/>
      </c>
      <c r="H242" s="48" t="str">
        <f t="shared" si="17"/>
        <v/>
      </c>
      <c r="I242" s="48" t="str">
        <f>IFERROR(IF(C242&lt;&gt;"",VLOOKUP($H242,SMT_Cycle_Time_Data!$F:$Q,4,0),""),"SGR Not Defined")</f>
        <v/>
      </c>
      <c r="J242" s="48" t="str">
        <f t="shared" si="18"/>
        <v/>
      </c>
      <c r="K242" s="48" t="str">
        <f>IF(C242&lt;&gt;"",IFERROR(VLOOKUP($J242,SMT_Cycle_Time_Data!$F:$Q,4,0),"SS"),"")</f>
        <v/>
      </c>
      <c r="L242" s="49" t="str">
        <f>IFERROR(IF($K242&lt;&gt;"SS",(VLOOKUP($D242,Customer_Demand!$D:$BF,COLUMNS($I242:L242),0)/$I242+VLOOKUP($D242,Customer_Demand!$D:$BF,COLUMNS($I242:L242),0)/$K242),(VLOOKUP($D242,Customer_Demand!$D:$BF,COLUMNS($I242:L242),0)/$I242)),"")</f>
        <v/>
      </c>
      <c r="M242" s="49" t="str">
        <f>IFERROR(IF($K242&lt;&gt;"SS",(VLOOKUP($D242,Customer_Demand!$D:$BF,COLUMNS($I242:M242),0)/$I242+VLOOKUP($D242,Customer_Demand!$D:$BF,COLUMNS($I242:M242),0)/$K242),(VLOOKUP($D242,Customer_Demand!$D:$BF,COLUMNS($I242:M242),0)/$I242)),"")</f>
        <v/>
      </c>
      <c r="N242" s="49" t="str">
        <f>IFERROR(IF($K242&lt;&gt;"SS",(VLOOKUP($D242,Customer_Demand!$D:$BF,COLUMNS($I242:N242),0)/$I242+VLOOKUP($D242,Customer_Demand!$D:$BF,COLUMNS($I242:N242),0)/$K242),(VLOOKUP($D242,Customer_Demand!$D:$BF,COLUMNS($I242:N242),0)/$I242)),"")</f>
        <v/>
      </c>
      <c r="O242" s="49" t="str">
        <f>IFERROR(IF($K242&lt;&gt;"SS",(VLOOKUP($D242,Customer_Demand!$D:$BF,COLUMNS($I242:O242),0)/$I242+VLOOKUP($D242,Customer_Demand!$D:$BF,COLUMNS($I242:O242),0)/$K242),(VLOOKUP($D242,Customer_Demand!$D:$BF,COLUMNS($I242:O242),0)/$I242)),"")</f>
        <v/>
      </c>
      <c r="P242" s="49" t="str">
        <f>IFERROR(IF($K242&lt;&gt;"SS",(VLOOKUP($D242,Customer_Demand!$D:$BF,COLUMNS($I242:P242),0)/$I242+VLOOKUP($D242,Customer_Demand!$D:$BF,COLUMNS($I242:P242),0)/$K242),(VLOOKUP($D242,Customer_Demand!$D:$BF,COLUMNS($I242:P242),0)/$I242)),"")</f>
        <v/>
      </c>
      <c r="Q242" s="49" t="str">
        <f>IFERROR(IF($K242&lt;&gt;"SS",(VLOOKUP($D242,Customer_Demand!$D:$BF,COLUMNS($I242:Q242),0)/$I242+VLOOKUP($D242,Customer_Demand!$D:$BF,COLUMNS($I242:Q242),0)/$K242),(VLOOKUP($D242,Customer_Demand!$D:$BF,COLUMNS($I242:Q242),0)/$I242)),"")</f>
        <v/>
      </c>
      <c r="R242" s="49" t="str">
        <f>IFERROR(IF($K242&lt;&gt;"SS",(VLOOKUP($D242,Customer_Demand!$D:$BF,COLUMNS($I242:R242),0)/$I242+VLOOKUP($D242,Customer_Demand!$D:$BF,COLUMNS($I242:R242),0)/$K242),(VLOOKUP($D242,Customer_Demand!$D:$BF,COLUMNS($I242:R242),0)/$I242)),"")</f>
        <v/>
      </c>
      <c r="S242" s="49" t="str">
        <f>IFERROR(IF($K242&lt;&gt;"SS",(VLOOKUP($D242,Customer_Demand!$D:$BF,COLUMNS($I242:S242),0)/$I242+VLOOKUP($D242,Customer_Demand!$D:$BF,COLUMNS($I242:S242),0)/$K242),(VLOOKUP($D242,Customer_Demand!$D:$BF,COLUMNS($I242:S242),0)/$I242)),"")</f>
        <v/>
      </c>
      <c r="T242" s="49" t="str">
        <f>IFERROR(IF($K242&lt;&gt;"SS",(VLOOKUP($D242,Customer_Demand!$D:$BF,COLUMNS($I242:T242),0)/$I242+VLOOKUP($D242,Customer_Demand!$D:$BF,COLUMNS($I242:T242),0)/$K242),(VLOOKUP($D242,Customer_Demand!$D:$BF,COLUMNS($I242:T242),0)/$I242)),"")</f>
        <v/>
      </c>
      <c r="U242" s="49" t="str">
        <f>IFERROR(IF($K242&lt;&gt;"SS",(VLOOKUP($D242,Customer_Demand!$D:$BF,COLUMNS($I242:U242),0)/$I242+VLOOKUP($D242,Customer_Demand!$D:$BF,COLUMNS($I242:U242),0)/$K242),(VLOOKUP($D242,Customer_Demand!$D:$BF,COLUMNS($I242:U242),0)/$I242)),"")</f>
        <v/>
      </c>
      <c r="V242" s="49" t="str">
        <f>IFERROR(IF($K242&lt;&gt;"SS",(VLOOKUP($D242,Customer_Demand!$D:$BF,COLUMNS($I242:V242),0)/$I242+VLOOKUP($D242,Customer_Demand!$D:$BF,COLUMNS($I242:V242),0)/$K242),(VLOOKUP($D242,Customer_Demand!$D:$BF,COLUMNS($I242:V242),0)/$I242)),"")</f>
        <v/>
      </c>
      <c r="W242" s="49" t="str">
        <f>IFERROR(IF($K242&lt;&gt;"SS",(VLOOKUP($D242,Customer_Demand!$D:$BF,COLUMNS($I242:W242),0)/$I242+VLOOKUP($D242,Customer_Demand!$D:$BF,COLUMNS($I242:W242),0)/$K242),(VLOOKUP($D242,Customer_Demand!$D:$BF,COLUMNS($I242:W242),0)/$I242)),"")</f>
        <v/>
      </c>
      <c r="X242" s="49" t="str">
        <f>IFERROR(IF($K242&lt;&gt;"SS",(VLOOKUP($D242,Customer_Demand!$D:$BF,COLUMNS($I242:X242),0)/$I242+VLOOKUP($D242,Customer_Demand!$D:$BF,COLUMNS($I242:X242),0)/$K242),(VLOOKUP($D242,Customer_Demand!$D:$BF,COLUMNS($I242:X242),0)/$I242)),"")</f>
        <v/>
      </c>
      <c r="Y242" s="49" t="str">
        <f>IFERROR(IF($K242&lt;&gt;"SS",(VLOOKUP($D242,Customer_Demand!$D:$BF,COLUMNS($I242:Y242),0)/$I242+VLOOKUP($D242,Customer_Demand!$D:$BF,COLUMNS($I242:Y242),0)/$K242),(VLOOKUP($D242,Customer_Demand!$D:$BF,COLUMNS($I242:Y242),0)/$I242)),"")</f>
        <v/>
      </c>
      <c r="Z242" s="49" t="str">
        <f>IFERROR(IF($K242&lt;&gt;"SS",(VLOOKUP($D242,Customer_Demand!$D:$BF,COLUMNS($I242:Z242),0)/$I242+VLOOKUP($D242,Customer_Demand!$D:$BF,COLUMNS($I242:Z242),0)/$K242),(VLOOKUP($D242,Customer_Demand!$D:$BF,COLUMNS($I242:Z242),0)/$I242)),"")</f>
        <v/>
      </c>
      <c r="AA242" s="49" t="str">
        <f>IFERROR(IF($K242&lt;&gt;"SS",(VLOOKUP($D242,Customer_Demand!$D:$BF,COLUMNS($I242:AA242),0)/$I242+VLOOKUP($D242,Customer_Demand!$D:$BF,COLUMNS($I242:AA242),0)/$K242),(VLOOKUP($D242,Customer_Demand!$D:$BF,COLUMNS($I242:AA242),0)/$I242)),"")</f>
        <v/>
      </c>
      <c r="AB242" s="49" t="str">
        <f>IFERROR(IF($K242&lt;&gt;"SS",(VLOOKUP($D242,Customer_Demand!$D:$BF,COLUMNS($I242:AB242),0)/$I242+VLOOKUP($D242,Customer_Demand!$D:$BF,COLUMNS($I242:AB242),0)/$K242),(VLOOKUP($D242,Customer_Demand!$D:$BF,COLUMNS($I242:AB242),0)/$I242)),"")</f>
        <v/>
      </c>
      <c r="AC242" s="49" t="str">
        <f>IFERROR(IF($K242&lt;&gt;"SS",(VLOOKUP($D242,Customer_Demand!$D:$BF,COLUMNS($I242:AC242),0)/$I242+VLOOKUP($D242,Customer_Demand!$D:$BF,COLUMNS($I242:AC242),0)/$K242),(VLOOKUP($D242,Customer_Demand!$D:$BF,COLUMNS($I242:AC242),0)/$I242)),"")</f>
        <v/>
      </c>
      <c r="AD242" s="49" t="str">
        <f>IFERROR(IF($K242&lt;&gt;"SS",(VLOOKUP($D242,Customer_Demand!$D:$BF,COLUMNS($I242:AD242),0)/$I242+VLOOKUP($D242,Customer_Demand!$D:$BF,COLUMNS($I242:AD242),0)/$K242),(VLOOKUP($D242,Customer_Demand!$D:$BF,COLUMNS($I242:AD242),0)/$I242)),"")</f>
        <v/>
      </c>
      <c r="AE242" s="49" t="str">
        <f>IFERROR(IF($K242&lt;&gt;"SS",(VLOOKUP($D242,Customer_Demand!$D:$BF,COLUMNS($I242:AE242),0)/$I242+VLOOKUP($D242,Customer_Demand!$D:$BF,COLUMNS($I242:AE242),0)/$K242),(VLOOKUP($D242,Customer_Demand!$D:$BF,COLUMNS($I242:AE242),0)/$I242)),"")</f>
        <v/>
      </c>
      <c r="AF242" s="49" t="str">
        <f>IFERROR(IF($K242&lt;&gt;"SS",(VLOOKUP($D242,Customer_Demand!$D:$BF,COLUMNS($I242:AF242),0)/$I242+VLOOKUP($D242,Customer_Demand!$D:$BF,COLUMNS($I242:AF242),0)/$K242),(VLOOKUP($D242,Customer_Demand!$D:$BF,COLUMNS($I242:AF242),0)/$I242)),"")</f>
        <v/>
      </c>
      <c r="AG242" s="49" t="str">
        <f>IFERROR(IF($K242&lt;&gt;"SS",(VLOOKUP($D242,Customer_Demand!$D:$BF,COLUMNS($I242:AG242),0)/$I242+VLOOKUP($D242,Customer_Demand!$D:$BF,COLUMNS($I242:AG242),0)/$K242),(VLOOKUP($D242,Customer_Demand!$D:$BF,COLUMNS($I242:AG242),0)/$I242)),"")</f>
        <v/>
      </c>
      <c r="AH242" s="49" t="str">
        <f>IFERROR(IF($K242&lt;&gt;"SS",(VLOOKUP($D242,Customer_Demand!$D:$BF,COLUMNS($I242:AH242),0)/$I242+VLOOKUP($D242,Customer_Demand!$D:$BF,COLUMNS($I242:AH242),0)/$K242),(VLOOKUP($D242,Customer_Demand!$D:$BF,COLUMNS($I242:AH242),0)/$I242)),"")</f>
        <v/>
      </c>
      <c r="AI242" s="49" t="str">
        <f>IFERROR(IF($K242&lt;&gt;"SS",(VLOOKUP($D242,Customer_Demand!$D:$BF,COLUMNS($I242:AI242),0)/$I242+VLOOKUP($D242,Customer_Demand!$D:$BF,COLUMNS($I242:AI242),0)/$K242),(VLOOKUP($D242,Customer_Demand!$D:$BF,COLUMNS($I242:AI242),0)/$I242)),"")</f>
        <v/>
      </c>
      <c r="AJ242" s="49" t="str">
        <f>IFERROR(IF($K242&lt;&gt;"SS",(VLOOKUP($D242,Customer_Demand!$D:$BF,COLUMNS($I242:AJ242),0)/$I242+VLOOKUP($D242,Customer_Demand!$D:$BF,COLUMNS($I242:AJ242),0)/$K242),(VLOOKUP($D242,Customer_Demand!$D:$BF,COLUMNS($I242:AJ242),0)/$I242)),"")</f>
        <v/>
      </c>
      <c r="AK242" s="49" t="str">
        <f>IFERROR(IF($K242&lt;&gt;"SS",(VLOOKUP($D242,Customer_Demand!$D:$BF,COLUMNS($I242:AK242),0)/$I242+VLOOKUP($D242,Customer_Demand!$D:$BF,COLUMNS($I242:AK242),0)/$K242),(VLOOKUP($D242,Customer_Demand!$D:$BF,COLUMNS($I242:AK242),0)/$I242)),"")</f>
        <v/>
      </c>
      <c r="AL242" s="49" t="str">
        <f>IFERROR(IF($K242&lt;&gt;"SS",(VLOOKUP($D242,Customer_Demand!$D:$BF,COLUMNS($I242:AL242),0)/$I242+VLOOKUP($D242,Customer_Demand!$D:$BF,COLUMNS($I242:AL242),0)/$K242),(VLOOKUP($D242,Customer_Demand!$D:$BF,COLUMNS($I242:AL242),0)/$I242)),"")</f>
        <v/>
      </c>
      <c r="AM242" s="49" t="str">
        <f>IFERROR(IF($K242&lt;&gt;"SS",(VLOOKUP($D242,Customer_Demand!$D:$BF,COLUMNS($I242:AM242),0)/$I242+VLOOKUP($D242,Customer_Demand!$D:$BF,COLUMNS($I242:AM242),0)/$K242),(VLOOKUP($D242,Customer_Demand!$D:$BF,COLUMNS($I242:AM242),0)/$I242)),"")</f>
        <v/>
      </c>
      <c r="AN242" s="49" t="str">
        <f>IFERROR(IF($K242&lt;&gt;"SS",(VLOOKUP($D242,Customer_Demand!$D:$BF,COLUMNS($I242:AN242),0)/$I242+VLOOKUP($D242,Customer_Demand!$D:$BF,COLUMNS($I242:AN242),0)/$K242),(VLOOKUP($D242,Customer_Demand!$D:$BF,COLUMNS($I242:AN242),0)/$I242)),"")</f>
        <v/>
      </c>
      <c r="AO242" s="49" t="str">
        <f>IFERROR(IF($K242&lt;&gt;"SS",(VLOOKUP($D242,Customer_Demand!$D:$BF,COLUMNS($I242:AO242),0)/$I242+VLOOKUP($D242,Customer_Demand!$D:$BF,COLUMNS($I242:AO242),0)/$K242),(VLOOKUP($D242,Customer_Demand!$D:$BF,COLUMNS($I242:AO242),0)/$I242)),"")</f>
        <v/>
      </c>
      <c r="AP242" s="49" t="str">
        <f>IFERROR(IF($K242&lt;&gt;"SS",(VLOOKUP($D242,Customer_Demand!$D:$BF,COLUMNS($I242:AP242),0)/$I242+VLOOKUP($D242,Customer_Demand!$D:$BF,COLUMNS($I242:AP242),0)/$K242),(VLOOKUP($D242,Customer_Demand!$D:$BF,COLUMNS($I242:AP242),0)/$I242)),"")</f>
        <v/>
      </c>
      <c r="AQ242" s="49" t="str">
        <f>IFERROR(IF($K242&lt;&gt;"SS",(VLOOKUP($D242,Customer_Demand!$D:$BF,COLUMNS($I242:AQ242),0)/$I242+VLOOKUP($D242,Customer_Demand!$D:$BF,COLUMNS($I242:AQ242),0)/$K242),(VLOOKUP($D242,Customer_Demand!$D:$BF,COLUMNS($I242:AQ242),0)/$I242)),"")</f>
        <v/>
      </c>
      <c r="AR242" s="49" t="str">
        <f>IFERROR(IF($K242&lt;&gt;"SS",(VLOOKUP($D242,Customer_Demand!$D:$BF,COLUMNS($I242:AR242),0)/$I242+VLOOKUP($D242,Customer_Demand!$D:$BF,COLUMNS($I242:AR242),0)/$K242),(VLOOKUP($D242,Customer_Demand!$D:$BF,COLUMNS($I242:AR242),0)/$I242)),"")</f>
        <v/>
      </c>
      <c r="AS242" s="49" t="str">
        <f>IFERROR(IF($K242&lt;&gt;"SS",(VLOOKUP($D242,Customer_Demand!$D:$BF,COLUMNS($I242:AS242),0)/$I242+VLOOKUP($D242,Customer_Demand!$D:$BF,COLUMNS($I242:AS242),0)/$K242),(VLOOKUP($D242,Customer_Demand!$D:$BF,COLUMNS($I242:AS242),0)/$I242)),"")</f>
        <v/>
      </c>
      <c r="AT242" s="49" t="str">
        <f>IFERROR(IF($K242&lt;&gt;"SS",(VLOOKUP($D242,Customer_Demand!$D:$BF,COLUMNS($I242:AT242),0)/$I242+VLOOKUP($D242,Customer_Demand!$D:$BF,COLUMNS($I242:AT242),0)/$K242),(VLOOKUP($D242,Customer_Demand!$D:$BF,COLUMNS($I242:AT242),0)/$I242)),"")</f>
        <v/>
      </c>
      <c r="AU242" s="49" t="str">
        <f>IFERROR(IF($K242&lt;&gt;"SS",(VLOOKUP($D242,Customer_Demand!$D:$BF,COLUMNS($I242:AU242),0)/$I242+VLOOKUP($D242,Customer_Demand!$D:$BF,COLUMNS($I242:AU242),0)/$K242),(VLOOKUP($D242,Customer_Demand!$D:$BF,COLUMNS($I242:AU242),0)/$I242)),"")</f>
        <v/>
      </c>
      <c r="AV242" s="49" t="str">
        <f>IFERROR(IF($K242&lt;&gt;"SS",(VLOOKUP($D242,Customer_Demand!$D:$BF,COLUMNS($I242:AV242),0)/$I242+VLOOKUP($D242,Customer_Demand!$D:$BF,COLUMNS($I242:AV242),0)/$K242),(VLOOKUP($D242,Customer_Demand!$D:$BF,COLUMNS($I242:AV242),0)/$I242)),"")</f>
        <v/>
      </c>
      <c r="AW242" s="49" t="str">
        <f>IFERROR(IF($K242&lt;&gt;"SS",(VLOOKUP($D242,Customer_Demand!$D:$BF,COLUMNS($I242:AW242),0)/$I242+VLOOKUP($D242,Customer_Demand!$D:$BF,COLUMNS($I242:AW242),0)/$K242),(VLOOKUP($D242,Customer_Demand!$D:$BF,COLUMNS($I242:AW242),0)/$I242)),"")</f>
        <v/>
      </c>
      <c r="AX242" s="49" t="str">
        <f>IFERROR(IF($K242&lt;&gt;"SS",(VLOOKUP($D242,Customer_Demand!$D:$BF,COLUMNS($I242:AX242),0)/$I242+VLOOKUP($D242,Customer_Demand!$D:$BF,COLUMNS($I242:AX242),0)/$K242),(VLOOKUP($D242,Customer_Demand!$D:$BF,COLUMNS($I242:AX242),0)/$I242)),"")</f>
        <v/>
      </c>
      <c r="AY242" s="49" t="str">
        <f>IFERROR(IF($K242&lt;&gt;"SS",(VLOOKUP($D242,Customer_Demand!$D:$BF,COLUMNS($I242:AY242),0)/$I242+VLOOKUP($D242,Customer_Demand!$D:$BF,COLUMNS($I242:AY242),0)/$K242),(VLOOKUP($D242,Customer_Demand!$D:$BF,COLUMNS($I242:AY242),0)/$I242)),"")</f>
        <v/>
      </c>
      <c r="AZ242" s="49" t="str">
        <f>IFERROR(IF($K242&lt;&gt;"SS",(VLOOKUP($D242,Customer_Demand!$D:$BF,COLUMNS($I242:AZ242),0)/$I242+VLOOKUP($D242,Customer_Demand!$D:$BF,COLUMNS($I242:AZ242),0)/$K242),(VLOOKUP($D242,Customer_Demand!$D:$BF,COLUMNS($I242:AZ242),0)/$I242)),"")</f>
        <v/>
      </c>
      <c r="BA242" s="49" t="str">
        <f>IFERROR(IF($K242&lt;&gt;"SS",(VLOOKUP($D242,Customer_Demand!$D:$BF,COLUMNS($I242:BA242),0)/$I242+VLOOKUP($D242,Customer_Demand!$D:$BF,COLUMNS($I242:BA242),0)/$K242),(VLOOKUP($D242,Customer_Demand!$D:$BF,COLUMNS($I242:BA242),0)/$I242)),"")</f>
        <v/>
      </c>
      <c r="BB242" s="49" t="str">
        <f>IFERROR(IF($K242&lt;&gt;"SS",(VLOOKUP($D242,Customer_Demand!$D:$BF,COLUMNS($I242:BB242),0)/$I242+VLOOKUP($D242,Customer_Demand!$D:$BF,COLUMNS($I242:BB242),0)/$K242),(VLOOKUP($D242,Customer_Demand!$D:$BF,COLUMNS($I242:BB242),0)/$I242)),"")</f>
        <v/>
      </c>
      <c r="BC242" s="49" t="str">
        <f>IFERROR(IF($K242&lt;&gt;"SS",(VLOOKUP($D242,Customer_Demand!$D:$BF,COLUMNS($I242:BC242),0)/$I242+VLOOKUP($D242,Customer_Demand!$D:$BF,COLUMNS($I242:BC242),0)/$K242),(VLOOKUP($D242,Customer_Demand!$D:$BF,COLUMNS($I242:BC242),0)/$I242)),"")</f>
        <v/>
      </c>
      <c r="BD242" s="49" t="str">
        <f>IFERROR(IF($K242&lt;&gt;"SS",(VLOOKUP($D242,Customer_Demand!$D:$BF,COLUMNS($I242:BD242),0)/$I242+VLOOKUP($D242,Customer_Demand!$D:$BF,COLUMNS($I242:BD242),0)/$K242),(VLOOKUP($D242,Customer_Demand!$D:$BF,COLUMNS($I242:BD242),0)/$I242)),"")</f>
        <v/>
      </c>
      <c r="BE242" s="49" t="str">
        <f>IFERROR(IF($K242&lt;&gt;"SS",(VLOOKUP($D242,Customer_Demand!$D:$BF,COLUMNS($I242:BE242),0)/$I242+VLOOKUP($D242,Customer_Demand!$D:$BF,COLUMNS($I242:BE242),0)/$K242),(VLOOKUP($D242,Customer_Demand!$D:$BF,COLUMNS($I242:BE242),0)/$I242)),"")</f>
        <v/>
      </c>
      <c r="BF242" s="49" t="str">
        <f>IFERROR(IF($K242&lt;&gt;"SS",(VLOOKUP($D242,Customer_Demand!$D:$BF,COLUMNS($I242:BF242),0)/$I242+VLOOKUP($D242,Customer_Demand!$D:$BF,COLUMNS($I242:BF242),0)/$K242),(VLOOKUP($D242,Customer_Demand!$D:$BF,COLUMNS($I242:BF242),0)/$I242)),"")</f>
        <v/>
      </c>
      <c r="BG242" s="49" t="str">
        <f>IFERROR(IF($K242&lt;&gt;"SS",(VLOOKUP($D242,Customer_Demand!$D:$BF,COLUMNS($I242:BG242),0)/$I242+VLOOKUP($D242,Customer_Demand!$D:$BF,COLUMNS($I242:BG242),0)/$K242),(VLOOKUP($D242,Customer_Demand!$D:$BF,COLUMNS($I242:BG242),0)/$I242)),"")</f>
        <v/>
      </c>
      <c r="BH242" s="49" t="str">
        <f>IFERROR(IF($K242&lt;&gt;"SS",(VLOOKUP($D242,Customer_Demand!$D:$BF,COLUMNS($I242:BH242),0)/$I242+VLOOKUP($D242,Customer_Demand!$D:$BF,COLUMNS($I242:BH242),0)/$K242),(VLOOKUP($D242,Customer_Demand!$D:$BF,COLUMNS($I242:BH242),0)/$I242)),"")</f>
        <v/>
      </c>
      <c r="BI242" s="49" t="str">
        <f>IFERROR(IF($K242&lt;&gt;"SS",(VLOOKUP($D242,Customer_Demand!$D:$BF,COLUMNS($I242:BI242),0)/$I242+VLOOKUP($D242,Customer_Demand!$D:$BF,COLUMNS($I242:BI242),0)/$K242),(VLOOKUP($D242,Customer_Demand!$D:$BF,COLUMNS($I242:BI242),0)/$I242)),"")</f>
        <v/>
      </c>
      <c r="BJ242" s="49" t="str">
        <f>IFERROR(IF($K242&lt;&gt;"SS",(VLOOKUP($D242,Customer_Demand!$D:$BF,COLUMNS($I242:BJ242),0)/$I242+VLOOKUP($D242,Customer_Demand!$D:$BF,COLUMNS($I242:BJ242),0)/$K242),(VLOOKUP($D242,Customer_Demand!$D:$BF,COLUMNS($I242:BJ242),0)/$I242)),"")</f>
        <v/>
      </c>
      <c r="BK242" s="50" t="str">
        <f>IFERROR(IF($K242&lt;&gt;"SS",(VLOOKUP($D242,Customer_Demand!$D:$BF,COLUMNS($I242:BK242),0)/$I242+VLOOKUP($D242,Customer_Demand!$D:$BF,COLUMNS($I242:BK242),0)/$K242),(VLOOKUP($D242,Customer_Demand!$D:$BF,COLUMNS($I242:BK242),0)/$I242)),"")</f>
        <v/>
      </c>
      <c r="BL242" s="18"/>
    </row>
    <row r="243" spans="2:64" x14ac:dyDescent="0.2">
      <c r="B243" s="12" t="str">
        <f t="shared" si="19"/>
        <v/>
      </c>
      <c r="C243" s="45" t="str">
        <f>IF((Customer_Demand!C243)&lt;&gt;"",Customer_Demand!C243,"")</f>
        <v/>
      </c>
      <c r="D243" s="45" t="str">
        <f>IF(C243&lt;&gt;"",Customer_Demand!D243,"")</f>
        <v/>
      </c>
      <c r="E243" s="51" t="str">
        <f>IF(C243&lt;&gt;"",Customer_Demand!E243,"")</f>
        <v/>
      </c>
      <c r="F243" s="47" t="str">
        <f>IF(C243&lt;&gt;"",VLOOKUP(D243,Customer_Demand!$D$5:$F$1005,3,0),"")</f>
        <v/>
      </c>
      <c r="G243" s="48" t="str">
        <f t="shared" si="16"/>
        <v/>
      </c>
      <c r="H243" s="48" t="str">
        <f t="shared" si="17"/>
        <v/>
      </c>
      <c r="I243" s="48" t="str">
        <f>IFERROR(IF(C243&lt;&gt;"",VLOOKUP($H243,SMT_Cycle_Time_Data!$F:$Q,4,0),""),"SGR Not Defined")</f>
        <v/>
      </c>
      <c r="J243" s="48" t="str">
        <f t="shared" si="18"/>
        <v/>
      </c>
      <c r="K243" s="48" t="str">
        <f>IF(C243&lt;&gt;"",IFERROR(VLOOKUP($J243,SMT_Cycle_Time_Data!$F:$Q,4,0),"SS"),"")</f>
        <v/>
      </c>
      <c r="L243" s="49" t="str">
        <f>IFERROR(IF($K243&lt;&gt;"SS",(VLOOKUP($D243,Customer_Demand!$D:$BF,COLUMNS($I243:L243),0)/$I243+VLOOKUP($D243,Customer_Demand!$D:$BF,COLUMNS($I243:L243),0)/$K243),(VLOOKUP($D243,Customer_Demand!$D:$BF,COLUMNS($I243:L243),0)/$I243)),"")</f>
        <v/>
      </c>
      <c r="M243" s="49" t="str">
        <f>IFERROR(IF($K243&lt;&gt;"SS",(VLOOKUP($D243,Customer_Demand!$D:$BF,COLUMNS($I243:M243),0)/$I243+VLOOKUP($D243,Customer_Demand!$D:$BF,COLUMNS($I243:M243),0)/$K243),(VLOOKUP($D243,Customer_Demand!$D:$BF,COLUMNS($I243:M243),0)/$I243)),"")</f>
        <v/>
      </c>
      <c r="N243" s="49" t="str">
        <f>IFERROR(IF($K243&lt;&gt;"SS",(VLOOKUP($D243,Customer_Demand!$D:$BF,COLUMNS($I243:N243),0)/$I243+VLOOKUP($D243,Customer_Demand!$D:$BF,COLUMNS($I243:N243),0)/$K243),(VLOOKUP($D243,Customer_Demand!$D:$BF,COLUMNS($I243:N243),0)/$I243)),"")</f>
        <v/>
      </c>
      <c r="O243" s="49" t="str">
        <f>IFERROR(IF($K243&lt;&gt;"SS",(VLOOKUP($D243,Customer_Demand!$D:$BF,COLUMNS($I243:O243),0)/$I243+VLOOKUP($D243,Customer_Demand!$D:$BF,COLUMNS($I243:O243),0)/$K243),(VLOOKUP($D243,Customer_Demand!$D:$BF,COLUMNS($I243:O243),0)/$I243)),"")</f>
        <v/>
      </c>
      <c r="P243" s="49" t="str">
        <f>IFERROR(IF($K243&lt;&gt;"SS",(VLOOKUP($D243,Customer_Demand!$D:$BF,COLUMNS($I243:P243),0)/$I243+VLOOKUP($D243,Customer_Demand!$D:$BF,COLUMNS($I243:P243),0)/$K243),(VLOOKUP($D243,Customer_Demand!$D:$BF,COLUMNS($I243:P243),0)/$I243)),"")</f>
        <v/>
      </c>
      <c r="Q243" s="49" t="str">
        <f>IFERROR(IF($K243&lt;&gt;"SS",(VLOOKUP($D243,Customer_Demand!$D:$BF,COLUMNS($I243:Q243),0)/$I243+VLOOKUP($D243,Customer_Demand!$D:$BF,COLUMNS($I243:Q243),0)/$K243),(VLOOKUP($D243,Customer_Demand!$D:$BF,COLUMNS($I243:Q243),0)/$I243)),"")</f>
        <v/>
      </c>
      <c r="R243" s="49" t="str">
        <f>IFERROR(IF($K243&lt;&gt;"SS",(VLOOKUP($D243,Customer_Demand!$D:$BF,COLUMNS($I243:R243),0)/$I243+VLOOKUP($D243,Customer_Demand!$D:$BF,COLUMNS($I243:R243),0)/$K243),(VLOOKUP($D243,Customer_Demand!$D:$BF,COLUMNS($I243:R243),0)/$I243)),"")</f>
        <v/>
      </c>
      <c r="S243" s="49" t="str">
        <f>IFERROR(IF($K243&lt;&gt;"SS",(VLOOKUP($D243,Customer_Demand!$D:$BF,COLUMNS($I243:S243),0)/$I243+VLOOKUP($D243,Customer_Demand!$D:$BF,COLUMNS($I243:S243),0)/$K243),(VLOOKUP($D243,Customer_Demand!$D:$BF,COLUMNS($I243:S243),0)/$I243)),"")</f>
        <v/>
      </c>
      <c r="T243" s="49" t="str">
        <f>IFERROR(IF($K243&lt;&gt;"SS",(VLOOKUP($D243,Customer_Demand!$D:$BF,COLUMNS($I243:T243),0)/$I243+VLOOKUP($D243,Customer_Demand!$D:$BF,COLUMNS($I243:T243),0)/$K243),(VLOOKUP($D243,Customer_Demand!$D:$BF,COLUMNS($I243:T243),0)/$I243)),"")</f>
        <v/>
      </c>
      <c r="U243" s="49" t="str">
        <f>IFERROR(IF($K243&lt;&gt;"SS",(VLOOKUP($D243,Customer_Demand!$D:$BF,COLUMNS($I243:U243),0)/$I243+VLOOKUP($D243,Customer_Demand!$D:$BF,COLUMNS($I243:U243),0)/$K243),(VLOOKUP($D243,Customer_Demand!$D:$BF,COLUMNS($I243:U243),0)/$I243)),"")</f>
        <v/>
      </c>
      <c r="V243" s="49" t="str">
        <f>IFERROR(IF($K243&lt;&gt;"SS",(VLOOKUP($D243,Customer_Demand!$D:$BF,COLUMNS($I243:V243),0)/$I243+VLOOKUP($D243,Customer_Demand!$D:$BF,COLUMNS($I243:V243),0)/$K243),(VLOOKUP($D243,Customer_Demand!$D:$BF,COLUMNS($I243:V243),0)/$I243)),"")</f>
        <v/>
      </c>
      <c r="W243" s="49" t="str">
        <f>IFERROR(IF($K243&lt;&gt;"SS",(VLOOKUP($D243,Customer_Demand!$D:$BF,COLUMNS($I243:W243),0)/$I243+VLOOKUP($D243,Customer_Demand!$D:$BF,COLUMNS($I243:W243),0)/$K243),(VLOOKUP($D243,Customer_Demand!$D:$BF,COLUMNS($I243:W243),0)/$I243)),"")</f>
        <v/>
      </c>
      <c r="X243" s="49" t="str">
        <f>IFERROR(IF($K243&lt;&gt;"SS",(VLOOKUP($D243,Customer_Demand!$D:$BF,COLUMNS($I243:X243),0)/$I243+VLOOKUP($D243,Customer_Demand!$D:$BF,COLUMNS($I243:X243),0)/$K243),(VLOOKUP($D243,Customer_Demand!$D:$BF,COLUMNS($I243:X243),0)/$I243)),"")</f>
        <v/>
      </c>
      <c r="Y243" s="49" t="str">
        <f>IFERROR(IF($K243&lt;&gt;"SS",(VLOOKUP($D243,Customer_Demand!$D:$BF,COLUMNS($I243:Y243),0)/$I243+VLOOKUP($D243,Customer_Demand!$D:$BF,COLUMNS($I243:Y243),0)/$K243),(VLOOKUP($D243,Customer_Demand!$D:$BF,COLUMNS($I243:Y243),0)/$I243)),"")</f>
        <v/>
      </c>
      <c r="Z243" s="49" t="str">
        <f>IFERROR(IF($K243&lt;&gt;"SS",(VLOOKUP($D243,Customer_Demand!$D:$BF,COLUMNS($I243:Z243),0)/$I243+VLOOKUP($D243,Customer_Demand!$D:$BF,COLUMNS($I243:Z243),0)/$K243),(VLOOKUP($D243,Customer_Demand!$D:$BF,COLUMNS($I243:Z243),0)/$I243)),"")</f>
        <v/>
      </c>
      <c r="AA243" s="49" t="str">
        <f>IFERROR(IF($K243&lt;&gt;"SS",(VLOOKUP($D243,Customer_Demand!$D:$BF,COLUMNS($I243:AA243),0)/$I243+VLOOKUP($D243,Customer_Demand!$D:$BF,COLUMNS($I243:AA243),0)/$K243),(VLOOKUP($D243,Customer_Demand!$D:$BF,COLUMNS($I243:AA243),0)/$I243)),"")</f>
        <v/>
      </c>
      <c r="AB243" s="49" t="str">
        <f>IFERROR(IF($K243&lt;&gt;"SS",(VLOOKUP($D243,Customer_Demand!$D:$BF,COLUMNS($I243:AB243),0)/$I243+VLOOKUP($D243,Customer_Demand!$D:$BF,COLUMNS($I243:AB243),0)/$K243),(VLOOKUP($D243,Customer_Demand!$D:$BF,COLUMNS($I243:AB243),0)/$I243)),"")</f>
        <v/>
      </c>
      <c r="AC243" s="49" t="str">
        <f>IFERROR(IF($K243&lt;&gt;"SS",(VLOOKUP($D243,Customer_Demand!$D:$BF,COLUMNS($I243:AC243),0)/$I243+VLOOKUP($D243,Customer_Demand!$D:$BF,COLUMNS($I243:AC243),0)/$K243),(VLOOKUP($D243,Customer_Demand!$D:$BF,COLUMNS($I243:AC243),0)/$I243)),"")</f>
        <v/>
      </c>
      <c r="AD243" s="49" t="str">
        <f>IFERROR(IF($K243&lt;&gt;"SS",(VLOOKUP($D243,Customer_Demand!$D:$BF,COLUMNS($I243:AD243),0)/$I243+VLOOKUP($D243,Customer_Demand!$D:$BF,COLUMNS($I243:AD243),0)/$K243),(VLOOKUP($D243,Customer_Demand!$D:$BF,COLUMNS($I243:AD243),0)/$I243)),"")</f>
        <v/>
      </c>
      <c r="AE243" s="49" t="str">
        <f>IFERROR(IF($K243&lt;&gt;"SS",(VLOOKUP($D243,Customer_Demand!$D:$BF,COLUMNS($I243:AE243),0)/$I243+VLOOKUP($D243,Customer_Demand!$D:$BF,COLUMNS($I243:AE243),0)/$K243),(VLOOKUP($D243,Customer_Demand!$D:$BF,COLUMNS($I243:AE243),0)/$I243)),"")</f>
        <v/>
      </c>
      <c r="AF243" s="49" t="str">
        <f>IFERROR(IF($K243&lt;&gt;"SS",(VLOOKUP($D243,Customer_Demand!$D:$BF,COLUMNS($I243:AF243),0)/$I243+VLOOKUP($D243,Customer_Demand!$D:$BF,COLUMNS($I243:AF243),0)/$K243),(VLOOKUP($D243,Customer_Demand!$D:$BF,COLUMNS($I243:AF243),0)/$I243)),"")</f>
        <v/>
      </c>
      <c r="AG243" s="49" t="str">
        <f>IFERROR(IF($K243&lt;&gt;"SS",(VLOOKUP($D243,Customer_Demand!$D:$BF,COLUMNS($I243:AG243),0)/$I243+VLOOKUP($D243,Customer_Demand!$D:$BF,COLUMNS($I243:AG243),0)/$K243),(VLOOKUP($D243,Customer_Demand!$D:$BF,COLUMNS($I243:AG243),0)/$I243)),"")</f>
        <v/>
      </c>
      <c r="AH243" s="49" t="str">
        <f>IFERROR(IF($K243&lt;&gt;"SS",(VLOOKUP($D243,Customer_Demand!$D:$BF,COLUMNS($I243:AH243),0)/$I243+VLOOKUP($D243,Customer_Demand!$D:$BF,COLUMNS($I243:AH243),0)/$K243),(VLOOKUP($D243,Customer_Demand!$D:$BF,COLUMNS($I243:AH243),0)/$I243)),"")</f>
        <v/>
      </c>
      <c r="AI243" s="49" t="str">
        <f>IFERROR(IF($K243&lt;&gt;"SS",(VLOOKUP($D243,Customer_Demand!$D:$BF,COLUMNS($I243:AI243),0)/$I243+VLOOKUP($D243,Customer_Demand!$D:$BF,COLUMNS($I243:AI243),0)/$K243),(VLOOKUP($D243,Customer_Demand!$D:$BF,COLUMNS($I243:AI243),0)/$I243)),"")</f>
        <v/>
      </c>
      <c r="AJ243" s="49" t="str">
        <f>IFERROR(IF($K243&lt;&gt;"SS",(VLOOKUP($D243,Customer_Demand!$D:$BF,COLUMNS($I243:AJ243),0)/$I243+VLOOKUP($D243,Customer_Demand!$D:$BF,COLUMNS($I243:AJ243),0)/$K243),(VLOOKUP($D243,Customer_Demand!$D:$BF,COLUMNS($I243:AJ243),0)/$I243)),"")</f>
        <v/>
      </c>
      <c r="AK243" s="49" t="str">
        <f>IFERROR(IF($K243&lt;&gt;"SS",(VLOOKUP($D243,Customer_Demand!$D:$BF,COLUMNS($I243:AK243),0)/$I243+VLOOKUP($D243,Customer_Demand!$D:$BF,COLUMNS($I243:AK243),0)/$K243),(VLOOKUP($D243,Customer_Demand!$D:$BF,COLUMNS($I243:AK243),0)/$I243)),"")</f>
        <v/>
      </c>
      <c r="AL243" s="49" t="str">
        <f>IFERROR(IF($K243&lt;&gt;"SS",(VLOOKUP($D243,Customer_Demand!$D:$BF,COLUMNS($I243:AL243),0)/$I243+VLOOKUP($D243,Customer_Demand!$D:$BF,COLUMNS($I243:AL243),0)/$K243),(VLOOKUP($D243,Customer_Demand!$D:$BF,COLUMNS($I243:AL243),0)/$I243)),"")</f>
        <v/>
      </c>
      <c r="AM243" s="49" t="str">
        <f>IFERROR(IF($K243&lt;&gt;"SS",(VLOOKUP($D243,Customer_Demand!$D:$BF,COLUMNS($I243:AM243),0)/$I243+VLOOKUP($D243,Customer_Demand!$D:$BF,COLUMNS($I243:AM243),0)/$K243),(VLOOKUP($D243,Customer_Demand!$D:$BF,COLUMNS($I243:AM243),0)/$I243)),"")</f>
        <v/>
      </c>
      <c r="AN243" s="49" t="str">
        <f>IFERROR(IF($K243&lt;&gt;"SS",(VLOOKUP($D243,Customer_Demand!$D:$BF,COLUMNS($I243:AN243),0)/$I243+VLOOKUP($D243,Customer_Demand!$D:$BF,COLUMNS($I243:AN243),0)/$K243),(VLOOKUP($D243,Customer_Demand!$D:$BF,COLUMNS($I243:AN243),0)/$I243)),"")</f>
        <v/>
      </c>
      <c r="AO243" s="49" t="str">
        <f>IFERROR(IF($K243&lt;&gt;"SS",(VLOOKUP($D243,Customer_Demand!$D:$BF,COLUMNS($I243:AO243),0)/$I243+VLOOKUP($D243,Customer_Demand!$D:$BF,COLUMNS($I243:AO243),0)/$K243),(VLOOKUP($D243,Customer_Demand!$D:$BF,COLUMNS($I243:AO243),0)/$I243)),"")</f>
        <v/>
      </c>
      <c r="AP243" s="49" t="str">
        <f>IFERROR(IF($K243&lt;&gt;"SS",(VLOOKUP($D243,Customer_Demand!$D:$BF,COLUMNS($I243:AP243),0)/$I243+VLOOKUP($D243,Customer_Demand!$D:$BF,COLUMNS($I243:AP243),0)/$K243),(VLOOKUP($D243,Customer_Demand!$D:$BF,COLUMNS($I243:AP243),0)/$I243)),"")</f>
        <v/>
      </c>
      <c r="AQ243" s="49" t="str">
        <f>IFERROR(IF($K243&lt;&gt;"SS",(VLOOKUP($D243,Customer_Demand!$D:$BF,COLUMNS($I243:AQ243),0)/$I243+VLOOKUP($D243,Customer_Demand!$D:$BF,COLUMNS($I243:AQ243),0)/$K243),(VLOOKUP($D243,Customer_Demand!$D:$BF,COLUMNS($I243:AQ243),0)/$I243)),"")</f>
        <v/>
      </c>
      <c r="AR243" s="49" t="str">
        <f>IFERROR(IF($K243&lt;&gt;"SS",(VLOOKUP($D243,Customer_Demand!$D:$BF,COLUMNS($I243:AR243),0)/$I243+VLOOKUP($D243,Customer_Demand!$D:$BF,COLUMNS($I243:AR243),0)/$K243),(VLOOKUP($D243,Customer_Demand!$D:$BF,COLUMNS($I243:AR243),0)/$I243)),"")</f>
        <v/>
      </c>
      <c r="AS243" s="49" t="str">
        <f>IFERROR(IF($K243&lt;&gt;"SS",(VLOOKUP($D243,Customer_Demand!$D:$BF,COLUMNS($I243:AS243),0)/$I243+VLOOKUP($D243,Customer_Demand!$D:$BF,COLUMNS($I243:AS243),0)/$K243),(VLOOKUP($D243,Customer_Demand!$D:$BF,COLUMNS($I243:AS243),0)/$I243)),"")</f>
        <v/>
      </c>
      <c r="AT243" s="49" t="str">
        <f>IFERROR(IF($K243&lt;&gt;"SS",(VLOOKUP($D243,Customer_Demand!$D:$BF,COLUMNS($I243:AT243),0)/$I243+VLOOKUP($D243,Customer_Demand!$D:$BF,COLUMNS($I243:AT243),0)/$K243),(VLOOKUP($D243,Customer_Demand!$D:$BF,COLUMNS($I243:AT243),0)/$I243)),"")</f>
        <v/>
      </c>
      <c r="AU243" s="49" t="str">
        <f>IFERROR(IF($K243&lt;&gt;"SS",(VLOOKUP($D243,Customer_Demand!$D:$BF,COLUMNS($I243:AU243),0)/$I243+VLOOKUP($D243,Customer_Demand!$D:$BF,COLUMNS($I243:AU243),0)/$K243),(VLOOKUP($D243,Customer_Demand!$D:$BF,COLUMNS($I243:AU243),0)/$I243)),"")</f>
        <v/>
      </c>
      <c r="AV243" s="49" t="str">
        <f>IFERROR(IF($K243&lt;&gt;"SS",(VLOOKUP($D243,Customer_Demand!$D:$BF,COLUMNS($I243:AV243),0)/$I243+VLOOKUP($D243,Customer_Demand!$D:$BF,COLUMNS($I243:AV243),0)/$K243),(VLOOKUP($D243,Customer_Demand!$D:$BF,COLUMNS($I243:AV243),0)/$I243)),"")</f>
        <v/>
      </c>
      <c r="AW243" s="49" t="str">
        <f>IFERROR(IF($K243&lt;&gt;"SS",(VLOOKUP($D243,Customer_Demand!$D:$BF,COLUMNS($I243:AW243),0)/$I243+VLOOKUP($D243,Customer_Demand!$D:$BF,COLUMNS($I243:AW243),0)/$K243),(VLOOKUP($D243,Customer_Demand!$D:$BF,COLUMNS($I243:AW243),0)/$I243)),"")</f>
        <v/>
      </c>
      <c r="AX243" s="49" t="str">
        <f>IFERROR(IF($K243&lt;&gt;"SS",(VLOOKUP($D243,Customer_Demand!$D:$BF,COLUMNS($I243:AX243),0)/$I243+VLOOKUP($D243,Customer_Demand!$D:$BF,COLUMNS($I243:AX243),0)/$K243),(VLOOKUP($D243,Customer_Demand!$D:$BF,COLUMNS($I243:AX243),0)/$I243)),"")</f>
        <v/>
      </c>
      <c r="AY243" s="49" t="str">
        <f>IFERROR(IF($K243&lt;&gt;"SS",(VLOOKUP($D243,Customer_Demand!$D:$BF,COLUMNS($I243:AY243),0)/$I243+VLOOKUP($D243,Customer_Demand!$D:$BF,COLUMNS($I243:AY243),0)/$K243),(VLOOKUP($D243,Customer_Demand!$D:$BF,COLUMNS($I243:AY243),0)/$I243)),"")</f>
        <v/>
      </c>
      <c r="AZ243" s="49" t="str">
        <f>IFERROR(IF($K243&lt;&gt;"SS",(VLOOKUP($D243,Customer_Demand!$D:$BF,COLUMNS($I243:AZ243),0)/$I243+VLOOKUP($D243,Customer_Demand!$D:$BF,COLUMNS($I243:AZ243),0)/$K243),(VLOOKUP($D243,Customer_Demand!$D:$BF,COLUMNS($I243:AZ243),0)/$I243)),"")</f>
        <v/>
      </c>
      <c r="BA243" s="49" t="str">
        <f>IFERROR(IF($K243&lt;&gt;"SS",(VLOOKUP($D243,Customer_Demand!$D:$BF,COLUMNS($I243:BA243),0)/$I243+VLOOKUP($D243,Customer_Demand!$D:$BF,COLUMNS($I243:BA243),0)/$K243),(VLOOKUP($D243,Customer_Demand!$D:$BF,COLUMNS($I243:BA243),0)/$I243)),"")</f>
        <v/>
      </c>
      <c r="BB243" s="49" t="str">
        <f>IFERROR(IF($K243&lt;&gt;"SS",(VLOOKUP($D243,Customer_Demand!$D:$BF,COLUMNS($I243:BB243),0)/$I243+VLOOKUP($D243,Customer_Demand!$D:$BF,COLUMNS($I243:BB243),0)/$K243),(VLOOKUP($D243,Customer_Demand!$D:$BF,COLUMNS($I243:BB243),0)/$I243)),"")</f>
        <v/>
      </c>
      <c r="BC243" s="49" t="str">
        <f>IFERROR(IF($K243&lt;&gt;"SS",(VLOOKUP($D243,Customer_Demand!$D:$BF,COLUMNS($I243:BC243),0)/$I243+VLOOKUP($D243,Customer_Demand!$D:$BF,COLUMNS($I243:BC243),0)/$K243),(VLOOKUP($D243,Customer_Demand!$D:$BF,COLUMNS($I243:BC243),0)/$I243)),"")</f>
        <v/>
      </c>
      <c r="BD243" s="49" t="str">
        <f>IFERROR(IF($K243&lt;&gt;"SS",(VLOOKUP($D243,Customer_Demand!$D:$BF,COLUMNS($I243:BD243),0)/$I243+VLOOKUP($D243,Customer_Demand!$D:$BF,COLUMNS($I243:BD243),0)/$K243),(VLOOKUP($D243,Customer_Demand!$D:$BF,COLUMNS($I243:BD243),0)/$I243)),"")</f>
        <v/>
      </c>
      <c r="BE243" s="49" t="str">
        <f>IFERROR(IF($K243&lt;&gt;"SS",(VLOOKUP($D243,Customer_Demand!$D:$BF,COLUMNS($I243:BE243),0)/$I243+VLOOKUP($D243,Customer_Demand!$D:$BF,COLUMNS($I243:BE243),0)/$K243),(VLOOKUP($D243,Customer_Demand!$D:$BF,COLUMNS($I243:BE243),0)/$I243)),"")</f>
        <v/>
      </c>
      <c r="BF243" s="49" t="str">
        <f>IFERROR(IF($K243&lt;&gt;"SS",(VLOOKUP($D243,Customer_Demand!$D:$BF,COLUMNS($I243:BF243),0)/$I243+VLOOKUP($D243,Customer_Demand!$D:$BF,COLUMNS($I243:BF243),0)/$K243),(VLOOKUP($D243,Customer_Demand!$D:$BF,COLUMNS($I243:BF243),0)/$I243)),"")</f>
        <v/>
      </c>
      <c r="BG243" s="49" t="str">
        <f>IFERROR(IF($K243&lt;&gt;"SS",(VLOOKUP($D243,Customer_Demand!$D:$BF,COLUMNS($I243:BG243),0)/$I243+VLOOKUP($D243,Customer_Demand!$D:$BF,COLUMNS($I243:BG243),0)/$K243),(VLOOKUP($D243,Customer_Demand!$D:$BF,COLUMNS($I243:BG243),0)/$I243)),"")</f>
        <v/>
      </c>
      <c r="BH243" s="49" t="str">
        <f>IFERROR(IF($K243&lt;&gt;"SS",(VLOOKUP($D243,Customer_Demand!$D:$BF,COLUMNS($I243:BH243),0)/$I243+VLOOKUP($D243,Customer_Demand!$D:$BF,COLUMNS($I243:BH243),0)/$K243),(VLOOKUP($D243,Customer_Demand!$D:$BF,COLUMNS($I243:BH243),0)/$I243)),"")</f>
        <v/>
      </c>
      <c r="BI243" s="49" t="str">
        <f>IFERROR(IF($K243&lt;&gt;"SS",(VLOOKUP($D243,Customer_Demand!$D:$BF,COLUMNS($I243:BI243),0)/$I243+VLOOKUP($D243,Customer_Demand!$D:$BF,COLUMNS($I243:BI243),0)/$K243),(VLOOKUP($D243,Customer_Demand!$D:$BF,COLUMNS($I243:BI243),0)/$I243)),"")</f>
        <v/>
      </c>
      <c r="BJ243" s="49" t="str">
        <f>IFERROR(IF($K243&lt;&gt;"SS",(VLOOKUP($D243,Customer_Demand!$D:$BF,COLUMNS($I243:BJ243),0)/$I243+VLOOKUP($D243,Customer_Demand!$D:$BF,COLUMNS($I243:BJ243),0)/$K243),(VLOOKUP($D243,Customer_Demand!$D:$BF,COLUMNS($I243:BJ243),0)/$I243)),"")</f>
        <v/>
      </c>
      <c r="BK243" s="50" t="str">
        <f>IFERROR(IF($K243&lt;&gt;"SS",(VLOOKUP($D243,Customer_Demand!$D:$BF,COLUMNS($I243:BK243),0)/$I243+VLOOKUP($D243,Customer_Demand!$D:$BF,COLUMNS($I243:BK243),0)/$K243),(VLOOKUP($D243,Customer_Demand!$D:$BF,COLUMNS($I243:BK243),0)/$I243)),"")</f>
        <v/>
      </c>
      <c r="BL243" s="18"/>
    </row>
    <row r="244" spans="2:64" x14ac:dyDescent="0.2">
      <c r="B244" s="12" t="str">
        <f t="shared" si="19"/>
        <v/>
      </c>
      <c r="C244" s="45" t="str">
        <f>IF((Customer_Demand!C244)&lt;&gt;"",Customer_Demand!C244,"")</f>
        <v/>
      </c>
      <c r="D244" s="45" t="str">
        <f>IF(C244&lt;&gt;"",Customer_Demand!D244,"")</f>
        <v/>
      </c>
      <c r="E244" s="51" t="str">
        <f>IF(C244&lt;&gt;"",Customer_Demand!E244,"")</f>
        <v/>
      </c>
      <c r="F244" s="47" t="str">
        <f>IF(C244&lt;&gt;"",VLOOKUP(D244,Customer_Demand!$D$5:$F$1005,3,0),"")</f>
        <v/>
      </c>
      <c r="G244" s="48" t="str">
        <f t="shared" si="16"/>
        <v/>
      </c>
      <c r="H244" s="48" t="str">
        <f t="shared" si="17"/>
        <v/>
      </c>
      <c r="I244" s="48" t="str">
        <f>IFERROR(IF(C244&lt;&gt;"",VLOOKUP($H244,SMT_Cycle_Time_Data!$F:$Q,4,0),""),"SGR Not Defined")</f>
        <v/>
      </c>
      <c r="J244" s="48" t="str">
        <f t="shared" si="18"/>
        <v/>
      </c>
      <c r="K244" s="48" t="str">
        <f>IF(C244&lt;&gt;"",IFERROR(VLOOKUP($J244,SMT_Cycle_Time_Data!$F:$Q,4,0),"SS"),"")</f>
        <v/>
      </c>
      <c r="L244" s="49" t="str">
        <f>IFERROR(IF($K244&lt;&gt;"SS",(VLOOKUP($D244,Customer_Demand!$D:$BF,COLUMNS($I244:L244),0)/$I244+VLOOKUP($D244,Customer_Demand!$D:$BF,COLUMNS($I244:L244),0)/$K244),(VLOOKUP($D244,Customer_Demand!$D:$BF,COLUMNS($I244:L244),0)/$I244)),"")</f>
        <v/>
      </c>
      <c r="M244" s="49" t="str">
        <f>IFERROR(IF($K244&lt;&gt;"SS",(VLOOKUP($D244,Customer_Demand!$D:$BF,COLUMNS($I244:M244),0)/$I244+VLOOKUP($D244,Customer_Demand!$D:$BF,COLUMNS($I244:M244),0)/$K244),(VLOOKUP($D244,Customer_Demand!$D:$BF,COLUMNS($I244:M244),0)/$I244)),"")</f>
        <v/>
      </c>
      <c r="N244" s="49" t="str">
        <f>IFERROR(IF($K244&lt;&gt;"SS",(VLOOKUP($D244,Customer_Demand!$D:$BF,COLUMNS($I244:N244),0)/$I244+VLOOKUP($D244,Customer_Demand!$D:$BF,COLUMNS($I244:N244),0)/$K244),(VLOOKUP($D244,Customer_Demand!$D:$BF,COLUMNS($I244:N244),0)/$I244)),"")</f>
        <v/>
      </c>
      <c r="O244" s="49" t="str">
        <f>IFERROR(IF($K244&lt;&gt;"SS",(VLOOKUP($D244,Customer_Demand!$D:$BF,COLUMNS($I244:O244),0)/$I244+VLOOKUP($D244,Customer_Demand!$D:$BF,COLUMNS($I244:O244),0)/$K244),(VLOOKUP($D244,Customer_Demand!$D:$BF,COLUMNS($I244:O244),0)/$I244)),"")</f>
        <v/>
      </c>
      <c r="P244" s="49" t="str">
        <f>IFERROR(IF($K244&lt;&gt;"SS",(VLOOKUP($D244,Customer_Demand!$D:$BF,COLUMNS($I244:P244),0)/$I244+VLOOKUP($D244,Customer_Demand!$D:$BF,COLUMNS($I244:P244),0)/$K244),(VLOOKUP($D244,Customer_Demand!$D:$BF,COLUMNS($I244:P244),0)/$I244)),"")</f>
        <v/>
      </c>
      <c r="Q244" s="49" t="str">
        <f>IFERROR(IF($K244&lt;&gt;"SS",(VLOOKUP($D244,Customer_Demand!$D:$BF,COLUMNS($I244:Q244),0)/$I244+VLOOKUP($D244,Customer_Demand!$D:$BF,COLUMNS($I244:Q244),0)/$K244),(VLOOKUP($D244,Customer_Demand!$D:$BF,COLUMNS($I244:Q244),0)/$I244)),"")</f>
        <v/>
      </c>
      <c r="R244" s="49" t="str">
        <f>IFERROR(IF($K244&lt;&gt;"SS",(VLOOKUP($D244,Customer_Demand!$D:$BF,COLUMNS($I244:R244),0)/$I244+VLOOKUP($D244,Customer_Demand!$D:$BF,COLUMNS($I244:R244),0)/$K244),(VLOOKUP($D244,Customer_Demand!$D:$BF,COLUMNS($I244:R244),0)/$I244)),"")</f>
        <v/>
      </c>
      <c r="S244" s="49" t="str">
        <f>IFERROR(IF($K244&lt;&gt;"SS",(VLOOKUP($D244,Customer_Demand!$D:$BF,COLUMNS($I244:S244),0)/$I244+VLOOKUP($D244,Customer_Demand!$D:$BF,COLUMNS($I244:S244),0)/$K244),(VLOOKUP($D244,Customer_Demand!$D:$BF,COLUMNS($I244:S244),0)/$I244)),"")</f>
        <v/>
      </c>
      <c r="T244" s="49" t="str">
        <f>IFERROR(IF($K244&lt;&gt;"SS",(VLOOKUP($D244,Customer_Demand!$D:$BF,COLUMNS($I244:T244),0)/$I244+VLOOKUP($D244,Customer_Demand!$D:$BF,COLUMNS($I244:T244),0)/$K244),(VLOOKUP($D244,Customer_Demand!$D:$BF,COLUMNS($I244:T244),0)/$I244)),"")</f>
        <v/>
      </c>
      <c r="U244" s="49" t="str">
        <f>IFERROR(IF($K244&lt;&gt;"SS",(VLOOKUP($D244,Customer_Demand!$D:$BF,COLUMNS($I244:U244),0)/$I244+VLOOKUP($D244,Customer_Demand!$D:$BF,COLUMNS($I244:U244),0)/$K244),(VLOOKUP($D244,Customer_Demand!$D:$BF,COLUMNS($I244:U244),0)/$I244)),"")</f>
        <v/>
      </c>
      <c r="V244" s="49" t="str">
        <f>IFERROR(IF($K244&lt;&gt;"SS",(VLOOKUP($D244,Customer_Demand!$D:$BF,COLUMNS($I244:V244),0)/$I244+VLOOKUP($D244,Customer_Demand!$D:$BF,COLUMNS($I244:V244),0)/$K244),(VLOOKUP($D244,Customer_Demand!$D:$BF,COLUMNS($I244:V244),0)/$I244)),"")</f>
        <v/>
      </c>
      <c r="W244" s="49" t="str">
        <f>IFERROR(IF($K244&lt;&gt;"SS",(VLOOKUP($D244,Customer_Demand!$D:$BF,COLUMNS($I244:W244),0)/$I244+VLOOKUP($D244,Customer_Demand!$D:$BF,COLUMNS($I244:W244),0)/$K244),(VLOOKUP($D244,Customer_Demand!$D:$BF,COLUMNS($I244:W244),0)/$I244)),"")</f>
        <v/>
      </c>
      <c r="X244" s="49" t="str">
        <f>IFERROR(IF($K244&lt;&gt;"SS",(VLOOKUP($D244,Customer_Demand!$D:$BF,COLUMNS($I244:X244),0)/$I244+VLOOKUP($D244,Customer_Demand!$D:$BF,COLUMNS($I244:X244),0)/$K244),(VLOOKUP($D244,Customer_Demand!$D:$BF,COLUMNS($I244:X244),0)/$I244)),"")</f>
        <v/>
      </c>
      <c r="Y244" s="49" t="str">
        <f>IFERROR(IF($K244&lt;&gt;"SS",(VLOOKUP($D244,Customer_Demand!$D:$BF,COLUMNS($I244:Y244),0)/$I244+VLOOKUP($D244,Customer_Demand!$D:$BF,COLUMNS($I244:Y244),0)/$K244),(VLOOKUP($D244,Customer_Demand!$D:$BF,COLUMNS($I244:Y244),0)/$I244)),"")</f>
        <v/>
      </c>
      <c r="Z244" s="49" t="str">
        <f>IFERROR(IF($K244&lt;&gt;"SS",(VLOOKUP($D244,Customer_Demand!$D:$BF,COLUMNS($I244:Z244),0)/$I244+VLOOKUP($D244,Customer_Demand!$D:$BF,COLUMNS($I244:Z244),0)/$K244),(VLOOKUP($D244,Customer_Demand!$D:$BF,COLUMNS($I244:Z244),0)/$I244)),"")</f>
        <v/>
      </c>
      <c r="AA244" s="49" t="str">
        <f>IFERROR(IF($K244&lt;&gt;"SS",(VLOOKUP($D244,Customer_Demand!$D:$BF,COLUMNS($I244:AA244),0)/$I244+VLOOKUP($D244,Customer_Demand!$D:$BF,COLUMNS($I244:AA244),0)/$K244),(VLOOKUP($D244,Customer_Demand!$D:$BF,COLUMNS($I244:AA244),0)/$I244)),"")</f>
        <v/>
      </c>
      <c r="AB244" s="49" t="str">
        <f>IFERROR(IF($K244&lt;&gt;"SS",(VLOOKUP($D244,Customer_Demand!$D:$BF,COLUMNS($I244:AB244),0)/$I244+VLOOKUP($D244,Customer_Demand!$D:$BF,COLUMNS($I244:AB244),0)/$K244),(VLOOKUP($D244,Customer_Demand!$D:$BF,COLUMNS($I244:AB244),0)/$I244)),"")</f>
        <v/>
      </c>
      <c r="AC244" s="49" t="str">
        <f>IFERROR(IF($K244&lt;&gt;"SS",(VLOOKUP($D244,Customer_Demand!$D:$BF,COLUMNS($I244:AC244),0)/$I244+VLOOKUP($D244,Customer_Demand!$D:$BF,COLUMNS($I244:AC244),0)/$K244),(VLOOKUP($D244,Customer_Demand!$D:$BF,COLUMNS($I244:AC244),0)/$I244)),"")</f>
        <v/>
      </c>
      <c r="AD244" s="49" t="str">
        <f>IFERROR(IF($K244&lt;&gt;"SS",(VLOOKUP($D244,Customer_Demand!$D:$BF,COLUMNS($I244:AD244),0)/$I244+VLOOKUP($D244,Customer_Demand!$D:$BF,COLUMNS($I244:AD244),0)/$K244),(VLOOKUP($D244,Customer_Demand!$D:$BF,COLUMNS($I244:AD244),0)/$I244)),"")</f>
        <v/>
      </c>
      <c r="AE244" s="49" t="str">
        <f>IFERROR(IF($K244&lt;&gt;"SS",(VLOOKUP($D244,Customer_Demand!$D:$BF,COLUMNS($I244:AE244),0)/$I244+VLOOKUP($D244,Customer_Demand!$D:$BF,COLUMNS($I244:AE244),0)/$K244),(VLOOKUP($D244,Customer_Demand!$D:$BF,COLUMNS($I244:AE244),0)/$I244)),"")</f>
        <v/>
      </c>
      <c r="AF244" s="49" t="str">
        <f>IFERROR(IF($K244&lt;&gt;"SS",(VLOOKUP($D244,Customer_Demand!$D:$BF,COLUMNS($I244:AF244),0)/$I244+VLOOKUP($D244,Customer_Demand!$D:$BF,COLUMNS($I244:AF244),0)/$K244),(VLOOKUP($D244,Customer_Demand!$D:$BF,COLUMNS($I244:AF244),0)/$I244)),"")</f>
        <v/>
      </c>
      <c r="AG244" s="49" t="str">
        <f>IFERROR(IF($K244&lt;&gt;"SS",(VLOOKUP($D244,Customer_Demand!$D:$BF,COLUMNS($I244:AG244),0)/$I244+VLOOKUP($D244,Customer_Demand!$D:$BF,COLUMNS($I244:AG244),0)/$K244),(VLOOKUP($D244,Customer_Demand!$D:$BF,COLUMNS($I244:AG244),0)/$I244)),"")</f>
        <v/>
      </c>
      <c r="AH244" s="49" t="str">
        <f>IFERROR(IF($K244&lt;&gt;"SS",(VLOOKUP($D244,Customer_Demand!$D:$BF,COLUMNS($I244:AH244),0)/$I244+VLOOKUP($D244,Customer_Demand!$D:$BF,COLUMNS($I244:AH244),0)/$K244),(VLOOKUP($D244,Customer_Demand!$D:$BF,COLUMNS($I244:AH244),0)/$I244)),"")</f>
        <v/>
      </c>
      <c r="AI244" s="49" t="str">
        <f>IFERROR(IF($K244&lt;&gt;"SS",(VLOOKUP($D244,Customer_Demand!$D:$BF,COLUMNS($I244:AI244),0)/$I244+VLOOKUP($D244,Customer_Demand!$D:$BF,COLUMNS($I244:AI244),0)/$K244),(VLOOKUP($D244,Customer_Demand!$D:$BF,COLUMNS($I244:AI244),0)/$I244)),"")</f>
        <v/>
      </c>
      <c r="AJ244" s="49" t="str">
        <f>IFERROR(IF($K244&lt;&gt;"SS",(VLOOKUP($D244,Customer_Demand!$D:$BF,COLUMNS($I244:AJ244),0)/$I244+VLOOKUP($D244,Customer_Demand!$D:$BF,COLUMNS($I244:AJ244),0)/$K244),(VLOOKUP($D244,Customer_Demand!$D:$BF,COLUMNS($I244:AJ244),0)/$I244)),"")</f>
        <v/>
      </c>
      <c r="AK244" s="49" t="str">
        <f>IFERROR(IF($K244&lt;&gt;"SS",(VLOOKUP($D244,Customer_Demand!$D:$BF,COLUMNS($I244:AK244),0)/$I244+VLOOKUP($D244,Customer_Demand!$D:$BF,COLUMNS($I244:AK244),0)/$K244),(VLOOKUP($D244,Customer_Demand!$D:$BF,COLUMNS($I244:AK244),0)/$I244)),"")</f>
        <v/>
      </c>
      <c r="AL244" s="49" t="str">
        <f>IFERROR(IF($K244&lt;&gt;"SS",(VLOOKUP($D244,Customer_Demand!$D:$BF,COLUMNS($I244:AL244),0)/$I244+VLOOKUP($D244,Customer_Demand!$D:$BF,COLUMNS($I244:AL244),0)/$K244),(VLOOKUP($D244,Customer_Demand!$D:$BF,COLUMNS($I244:AL244),0)/$I244)),"")</f>
        <v/>
      </c>
      <c r="AM244" s="49" t="str">
        <f>IFERROR(IF($K244&lt;&gt;"SS",(VLOOKUP($D244,Customer_Demand!$D:$BF,COLUMNS($I244:AM244),0)/$I244+VLOOKUP($D244,Customer_Demand!$D:$BF,COLUMNS($I244:AM244),0)/$K244),(VLOOKUP($D244,Customer_Demand!$D:$BF,COLUMNS($I244:AM244),0)/$I244)),"")</f>
        <v/>
      </c>
      <c r="AN244" s="49" t="str">
        <f>IFERROR(IF($K244&lt;&gt;"SS",(VLOOKUP($D244,Customer_Demand!$D:$BF,COLUMNS($I244:AN244),0)/$I244+VLOOKUP($D244,Customer_Demand!$D:$BF,COLUMNS($I244:AN244),0)/$K244),(VLOOKUP($D244,Customer_Demand!$D:$BF,COLUMNS($I244:AN244),0)/$I244)),"")</f>
        <v/>
      </c>
      <c r="AO244" s="49" t="str">
        <f>IFERROR(IF($K244&lt;&gt;"SS",(VLOOKUP($D244,Customer_Demand!$D:$BF,COLUMNS($I244:AO244),0)/$I244+VLOOKUP($D244,Customer_Demand!$D:$BF,COLUMNS($I244:AO244),0)/$K244),(VLOOKUP($D244,Customer_Demand!$D:$BF,COLUMNS($I244:AO244),0)/$I244)),"")</f>
        <v/>
      </c>
      <c r="AP244" s="49" t="str">
        <f>IFERROR(IF($K244&lt;&gt;"SS",(VLOOKUP($D244,Customer_Demand!$D:$BF,COLUMNS($I244:AP244),0)/$I244+VLOOKUP($D244,Customer_Demand!$D:$BF,COLUMNS($I244:AP244),0)/$K244),(VLOOKUP($D244,Customer_Demand!$D:$BF,COLUMNS($I244:AP244),0)/$I244)),"")</f>
        <v/>
      </c>
      <c r="AQ244" s="49" t="str">
        <f>IFERROR(IF($K244&lt;&gt;"SS",(VLOOKUP($D244,Customer_Demand!$D:$BF,COLUMNS($I244:AQ244),0)/$I244+VLOOKUP($D244,Customer_Demand!$D:$BF,COLUMNS($I244:AQ244),0)/$K244),(VLOOKUP($D244,Customer_Demand!$D:$BF,COLUMNS($I244:AQ244),0)/$I244)),"")</f>
        <v/>
      </c>
      <c r="AR244" s="49" t="str">
        <f>IFERROR(IF($K244&lt;&gt;"SS",(VLOOKUP($D244,Customer_Demand!$D:$BF,COLUMNS($I244:AR244),0)/$I244+VLOOKUP($D244,Customer_Demand!$D:$BF,COLUMNS($I244:AR244),0)/$K244),(VLOOKUP($D244,Customer_Demand!$D:$BF,COLUMNS($I244:AR244),0)/$I244)),"")</f>
        <v/>
      </c>
      <c r="AS244" s="49" t="str">
        <f>IFERROR(IF($K244&lt;&gt;"SS",(VLOOKUP($D244,Customer_Demand!$D:$BF,COLUMNS($I244:AS244),0)/$I244+VLOOKUP($D244,Customer_Demand!$D:$BF,COLUMNS($I244:AS244),0)/$K244),(VLOOKUP($D244,Customer_Demand!$D:$BF,COLUMNS($I244:AS244),0)/$I244)),"")</f>
        <v/>
      </c>
      <c r="AT244" s="49" t="str">
        <f>IFERROR(IF($K244&lt;&gt;"SS",(VLOOKUP($D244,Customer_Demand!$D:$BF,COLUMNS($I244:AT244),0)/$I244+VLOOKUP($D244,Customer_Demand!$D:$BF,COLUMNS($I244:AT244),0)/$K244),(VLOOKUP($D244,Customer_Demand!$D:$BF,COLUMNS($I244:AT244),0)/$I244)),"")</f>
        <v/>
      </c>
      <c r="AU244" s="49" t="str">
        <f>IFERROR(IF($K244&lt;&gt;"SS",(VLOOKUP($D244,Customer_Demand!$D:$BF,COLUMNS($I244:AU244),0)/$I244+VLOOKUP($D244,Customer_Demand!$D:$BF,COLUMNS($I244:AU244),0)/$K244),(VLOOKUP($D244,Customer_Demand!$D:$BF,COLUMNS($I244:AU244),0)/$I244)),"")</f>
        <v/>
      </c>
      <c r="AV244" s="49" t="str">
        <f>IFERROR(IF($K244&lt;&gt;"SS",(VLOOKUP($D244,Customer_Demand!$D:$BF,COLUMNS($I244:AV244),0)/$I244+VLOOKUP($D244,Customer_Demand!$D:$BF,COLUMNS($I244:AV244),0)/$K244),(VLOOKUP($D244,Customer_Demand!$D:$BF,COLUMNS($I244:AV244),0)/$I244)),"")</f>
        <v/>
      </c>
      <c r="AW244" s="49" t="str">
        <f>IFERROR(IF($K244&lt;&gt;"SS",(VLOOKUP($D244,Customer_Demand!$D:$BF,COLUMNS($I244:AW244),0)/$I244+VLOOKUP($D244,Customer_Demand!$D:$BF,COLUMNS($I244:AW244),0)/$K244),(VLOOKUP($D244,Customer_Demand!$D:$BF,COLUMNS($I244:AW244),0)/$I244)),"")</f>
        <v/>
      </c>
      <c r="AX244" s="49" t="str">
        <f>IFERROR(IF($K244&lt;&gt;"SS",(VLOOKUP($D244,Customer_Demand!$D:$BF,COLUMNS($I244:AX244),0)/$I244+VLOOKUP($D244,Customer_Demand!$D:$BF,COLUMNS($I244:AX244),0)/$K244),(VLOOKUP($D244,Customer_Demand!$D:$BF,COLUMNS($I244:AX244),0)/$I244)),"")</f>
        <v/>
      </c>
      <c r="AY244" s="49" t="str">
        <f>IFERROR(IF($K244&lt;&gt;"SS",(VLOOKUP($D244,Customer_Demand!$D:$BF,COLUMNS($I244:AY244),0)/$I244+VLOOKUP($D244,Customer_Demand!$D:$BF,COLUMNS($I244:AY244),0)/$K244),(VLOOKUP($D244,Customer_Demand!$D:$BF,COLUMNS($I244:AY244),0)/$I244)),"")</f>
        <v/>
      </c>
      <c r="AZ244" s="49" t="str">
        <f>IFERROR(IF($K244&lt;&gt;"SS",(VLOOKUP($D244,Customer_Demand!$D:$BF,COLUMNS($I244:AZ244),0)/$I244+VLOOKUP($D244,Customer_Demand!$D:$BF,COLUMNS($I244:AZ244),0)/$K244),(VLOOKUP($D244,Customer_Demand!$D:$BF,COLUMNS($I244:AZ244),0)/$I244)),"")</f>
        <v/>
      </c>
      <c r="BA244" s="49" t="str">
        <f>IFERROR(IF($K244&lt;&gt;"SS",(VLOOKUP($D244,Customer_Demand!$D:$BF,COLUMNS($I244:BA244),0)/$I244+VLOOKUP($D244,Customer_Demand!$D:$BF,COLUMNS($I244:BA244),0)/$K244),(VLOOKUP($D244,Customer_Demand!$D:$BF,COLUMNS($I244:BA244),0)/$I244)),"")</f>
        <v/>
      </c>
      <c r="BB244" s="49" t="str">
        <f>IFERROR(IF($K244&lt;&gt;"SS",(VLOOKUP($D244,Customer_Demand!$D:$BF,COLUMNS($I244:BB244),0)/$I244+VLOOKUP($D244,Customer_Demand!$D:$BF,COLUMNS($I244:BB244),0)/$K244),(VLOOKUP($D244,Customer_Demand!$D:$BF,COLUMNS($I244:BB244),0)/$I244)),"")</f>
        <v/>
      </c>
      <c r="BC244" s="49" t="str">
        <f>IFERROR(IF($K244&lt;&gt;"SS",(VLOOKUP($D244,Customer_Demand!$D:$BF,COLUMNS($I244:BC244),0)/$I244+VLOOKUP($D244,Customer_Demand!$D:$BF,COLUMNS($I244:BC244),0)/$K244),(VLOOKUP($D244,Customer_Demand!$D:$BF,COLUMNS($I244:BC244),0)/$I244)),"")</f>
        <v/>
      </c>
      <c r="BD244" s="49" t="str">
        <f>IFERROR(IF($K244&lt;&gt;"SS",(VLOOKUP($D244,Customer_Demand!$D:$BF,COLUMNS($I244:BD244),0)/$I244+VLOOKUP($D244,Customer_Demand!$D:$BF,COLUMNS($I244:BD244),0)/$K244),(VLOOKUP($D244,Customer_Demand!$D:$BF,COLUMNS($I244:BD244),0)/$I244)),"")</f>
        <v/>
      </c>
      <c r="BE244" s="49" t="str">
        <f>IFERROR(IF($K244&lt;&gt;"SS",(VLOOKUP($D244,Customer_Demand!$D:$BF,COLUMNS($I244:BE244),0)/$I244+VLOOKUP($D244,Customer_Demand!$D:$BF,COLUMNS($I244:BE244),0)/$K244),(VLOOKUP($D244,Customer_Demand!$D:$BF,COLUMNS($I244:BE244),0)/$I244)),"")</f>
        <v/>
      </c>
      <c r="BF244" s="49" t="str">
        <f>IFERROR(IF($K244&lt;&gt;"SS",(VLOOKUP($D244,Customer_Demand!$D:$BF,COLUMNS($I244:BF244),0)/$I244+VLOOKUP($D244,Customer_Demand!$D:$BF,COLUMNS($I244:BF244),0)/$K244),(VLOOKUP($D244,Customer_Demand!$D:$BF,COLUMNS($I244:BF244),0)/$I244)),"")</f>
        <v/>
      </c>
      <c r="BG244" s="49" t="str">
        <f>IFERROR(IF($K244&lt;&gt;"SS",(VLOOKUP($D244,Customer_Demand!$D:$BF,COLUMNS($I244:BG244),0)/$I244+VLOOKUP($D244,Customer_Demand!$D:$BF,COLUMNS($I244:BG244),0)/$K244),(VLOOKUP($D244,Customer_Demand!$D:$BF,COLUMNS($I244:BG244),0)/$I244)),"")</f>
        <v/>
      </c>
      <c r="BH244" s="49" t="str">
        <f>IFERROR(IF($K244&lt;&gt;"SS",(VLOOKUP($D244,Customer_Demand!$D:$BF,COLUMNS($I244:BH244),0)/$I244+VLOOKUP($D244,Customer_Demand!$D:$BF,COLUMNS($I244:BH244),0)/$K244),(VLOOKUP($D244,Customer_Demand!$D:$BF,COLUMNS($I244:BH244),0)/$I244)),"")</f>
        <v/>
      </c>
      <c r="BI244" s="49" t="str">
        <f>IFERROR(IF($K244&lt;&gt;"SS",(VLOOKUP($D244,Customer_Demand!$D:$BF,COLUMNS($I244:BI244),0)/$I244+VLOOKUP($D244,Customer_Demand!$D:$BF,COLUMNS($I244:BI244),0)/$K244),(VLOOKUP($D244,Customer_Demand!$D:$BF,COLUMNS($I244:BI244),0)/$I244)),"")</f>
        <v/>
      </c>
      <c r="BJ244" s="49" t="str">
        <f>IFERROR(IF($K244&lt;&gt;"SS",(VLOOKUP($D244,Customer_Demand!$D:$BF,COLUMNS($I244:BJ244),0)/$I244+VLOOKUP($D244,Customer_Demand!$D:$BF,COLUMNS($I244:BJ244),0)/$K244),(VLOOKUP($D244,Customer_Demand!$D:$BF,COLUMNS($I244:BJ244),0)/$I244)),"")</f>
        <v/>
      </c>
      <c r="BK244" s="50" t="str">
        <f>IFERROR(IF($K244&lt;&gt;"SS",(VLOOKUP($D244,Customer_Demand!$D:$BF,COLUMNS($I244:BK244),0)/$I244+VLOOKUP($D244,Customer_Demand!$D:$BF,COLUMNS($I244:BK244),0)/$K244),(VLOOKUP($D244,Customer_Demand!$D:$BF,COLUMNS($I244:BK244),0)/$I244)),"")</f>
        <v/>
      </c>
      <c r="BL244" s="18"/>
    </row>
    <row r="245" spans="2:64" x14ac:dyDescent="0.2">
      <c r="B245" s="12" t="str">
        <f t="shared" si="19"/>
        <v/>
      </c>
      <c r="C245" s="45" t="str">
        <f>IF((Customer_Demand!C245)&lt;&gt;"",Customer_Demand!C245,"")</f>
        <v/>
      </c>
      <c r="D245" s="45" t="str">
        <f>IF(C245&lt;&gt;"",Customer_Demand!D245,"")</f>
        <v/>
      </c>
      <c r="E245" s="51" t="str">
        <f>IF(C245&lt;&gt;"",Customer_Demand!E245,"")</f>
        <v/>
      </c>
      <c r="F245" s="47" t="str">
        <f>IF(C245&lt;&gt;"",VLOOKUP(D245,Customer_Demand!$D$5:$F$1005,3,0),"")</f>
        <v/>
      </c>
      <c r="G245" s="48" t="str">
        <f t="shared" si="16"/>
        <v/>
      </c>
      <c r="H245" s="48" t="str">
        <f t="shared" si="17"/>
        <v/>
      </c>
      <c r="I245" s="48" t="str">
        <f>IFERROR(IF(C245&lt;&gt;"",VLOOKUP($H245,SMT_Cycle_Time_Data!$F:$Q,4,0),""),"SGR Not Defined")</f>
        <v/>
      </c>
      <c r="J245" s="48" t="str">
        <f t="shared" si="18"/>
        <v/>
      </c>
      <c r="K245" s="48" t="str">
        <f>IF(C245&lt;&gt;"",IFERROR(VLOOKUP($J245,SMT_Cycle_Time_Data!$F:$Q,4,0),"SS"),"")</f>
        <v/>
      </c>
      <c r="L245" s="49" t="str">
        <f>IFERROR(IF($K245&lt;&gt;"SS",(VLOOKUP($D245,Customer_Demand!$D:$BF,COLUMNS($I245:L245),0)/$I245+VLOOKUP($D245,Customer_Demand!$D:$BF,COLUMNS($I245:L245),0)/$K245),(VLOOKUP($D245,Customer_Demand!$D:$BF,COLUMNS($I245:L245),0)/$I245)),"")</f>
        <v/>
      </c>
      <c r="M245" s="49" t="str">
        <f>IFERROR(IF($K245&lt;&gt;"SS",(VLOOKUP($D245,Customer_Demand!$D:$BF,COLUMNS($I245:M245),0)/$I245+VLOOKUP($D245,Customer_Demand!$D:$BF,COLUMNS($I245:M245),0)/$K245),(VLOOKUP($D245,Customer_Demand!$D:$BF,COLUMNS($I245:M245),0)/$I245)),"")</f>
        <v/>
      </c>
      <c r="N245" s="49" t="str">
        <f>IFERROR(IF($K245&lt;&gt;"SS",(VLOOKUP($D245,Customer_Demand!$D:$BF,COLUMNS($I245:N245),0)/$I245+VLOOKUP($D245,Customer_Demand!$D:$BF,COLUMNS($I245:N245),0)/$K245),(VLOOKUP($D245,Customer_Demand!$D:$BF,COLUMNS($I245:N245),0)/$I245)),"")</f>
        <v/>
      </c>
      <c r="O245" s="49" t="str">
        <f>IFERROR(IF($K245&lt;&gt;"SS",(VLOOKUP($D245,Customer_Demand!$D:$BF,COLUMNS($I245:O245),0)/$I245+VLOOKUP($D245,Customer_Demand!$D:$BF,COLUMNS($I245:O245),0)/$K245),(VLOOKUP($D245,Customer_Demand!$D:$BF,COLUMNS($I245:O245),0)/$I245)),"")</f>
        <v/>
      </c>
      <c r="P245" s="49" t="str">
        <f>IFERROR(IF($K245&lt;&gt;"SS",(VLOOKUP($D245,Customer_Demand!$D:$BF,COLUMNS($I245:P245),0)/$I245+VLOOKUP($D245,Customer_Demand!$D:$BF,COLUMNS($I245:P245),0)/$K245),(VLOOKUP($D245,Customer_Demand!$D:$BF,COLUMNS($I245:P245),0)/$I245)),"")</f>
        <v/>
      </c>
      <c r="Q245" s="49" t="str">
        <f>IFERROR(IF($K245&lt;&gt;"SS",(VLOOKUP($D245,Customer_Demand!$D:$BF,COLUMNS($I245:Q245),0)/$I245+VLOOKUP($D245,Customer_Demand!$D:$BF,COLUMNS($I245:Q245),0)/$K245),(VLOOKUP($D245,Customer_Demand!$D:$BF,COLUMNS($I245:Q245),0)/$I245)),"")</f>
        <v/>
      </c>
      <c r="R245" s="49" t="str">
        <f>IFERROR(IF($K245&lt;&gt;"SS",(VLOOKUP($D245,Customer_Demand!$D:$BF,COLUMNS($I245:R245),0)/$I245+VLOOKUP($D245,Customer_Demand!$D:$BF,COLUMNS($I245:R245),0)/$K245),(VLOOKUP($D245,Customer_Demand!$D:$BF,COLUMNS($I245:R245),0)/$I245)),"")</f>
        <v/>
      </c>
      <c r="S245" s="49" t="str">
        <f>IFERROR(IF($K245&lt;&gt;"SS",(VLOOKUP($D245,Customer_Demand!$D:$BF,COLUMNS($I245:S245),0)/$I245+VLOOKUP($D245,Customer_Demand!$D:$BF,COLUMNS($I245:S245),0)/$K245),(VLOOKUP($D245,Customer_Demand!$D:$BF,COLUMNS($I245:S245),0)/$I245)),"")</f>
        <v/>
      </c>
      <c r="T245" s="49" t="str">
        <f>IFERROR(IF($K245&lt;&gt;"SS",(VLOOKUP($D245,Customer_Demand!$D:$BF,COLUMNS($I245:T245),0)/$I245+VLOOKUP($D245,Customer_Demand!$D:$BF,COLUMNS($I245:T245),0)/$K245),(VLOOKUP($D245,Customer_Demand!$D:$BF,COLUMNS($I245:T245),0)/$I245)),"")</f>
        <v/>
      </c>
      <c r="U245" s="49" t="str">
        <f>IFERROR(IF($K245&lt;&gt;"SS",(VLOOKUP($D245,Customer_Demand!$D:$BF,COLUMNS($I245:U245),0)/$I245+VLOOKUP($D245,Customer_Demand!$D:$BF,COLUMNS($I245:U245),0)/$K245),(VLOOKUP($D245,Customer_Demand!$D:$BF,COLUMNS($I245:U245),0)/$I245)),"")</f>
        <v/>
      </c>
      <c r="V245" s="49" t="str">
        <f>IFERROR(IF($K245&lt;&gt;"SS",(VLOOKUP($D245,Customer_Demand!$D:$BF,COLUMNS($I245:V245),0)/$I245+VLOOKUP($D245,Customer_Demand!$D:$BF,COLUMNS($I245:V245),0)/$K245),(VLOOKUP($D245,Customer_Demand!$D:$BF,COLUMNS($I245:V245),0)/$I245)),"")</f>
        <v/>
      </c>
      <c r="W245" s="49" t="str">
        <f>IFERROR(IF($K245&lt;&gt;"SS",(VLOOKUP($D245,Customer_Demand!$D:$BF,COLUMNS($I245:W245),0)/$I245+VLOOKUP($D245,Customer_Demand!$D:$BF,COLUMNS($I245:W245),0)/$K245),(VLOOKUP($D245,Customer_Demand!$D:$BF,COLUMNS($I245:W245),0)/$I245)),"")</f>
        <v/>
      </c>
      <c r="X245" s="49" t="str">
        <f>IFERROR(IF($K245&lt;&gt;"SS",(VLOOKUP($D245,Customer_Demand!$D:$BF,COLUMNS($I245:X245),0)/$I245+VLOOKUP($D245,Customer_Demand!$D:$BF,COLUMNS($I245:X245),0)/$K245),(VLOOKUP($D245,Customer_Demand!$D:$BF,COLUMNS($I245:X245),0)/$I245)),"")</f>
        <v/>
      </c>
      <c r="Y245" s="49" t="str">
        <f>IFERROR(IF($K245&lt;&gt;"SS",(VLOOKUP($D245,Customer_Demand!$D:$BF,COLUMNS($I245:Y245),0)/$I245+VLOOKUP($D245,Customer_Demand!$D:$BF,COLUMNS($I245:Y245),0)/$K245),(VLOOKUP($D245,Customer_Demand!$D:$BF,COLUMNS($I245:Y245),0)/$I245)),"")</f>
        <v/>
      </c>
      <c r="Z245" s="49" t="str">
        <f>IFERROR(IF($K245&lt;&gt;"SS",(VLOOKUP($D245,Customer_Demand!$D:$BF,COLUMNS($I245:Z245),0)/$I245+VLOOKUP($D245,Customer_Demand!$D:$BF,COLUMNS($I245:Z245),0)/$K245),(VLOOKUP($D245,Customer_Demand!$D:$BF,COLUMNS($I245:Z245),0)/$I245)),"")</f>
        <v/>
      </c>
      <c r="AA245" s="49" t="str">
        <f>IFERROR(IF($K245&lt;&gt;"SS",(VLOOKUP($D245,Customer_Demand!$D:$BF,COLUMNS($I245:AA245),0)/$I245+VLOOKUP($D245,Customer_Demand!$D:$BF,COLUMNS($I245:AA245),0)/$K245),(VLOOKUP($D245,Customer_Demand!$D:$BF,COLUMNS($I245:AA245),0)/$I245)),"")</f>
        <v/>
      </c>
      <c r="AB245" s="49" t="str">
        <f>IFERROR(IF($K245&lt;&gt;"SS",(VLOOKUP($D245,Customer_Demand!$D:$BF,COLUMNS($I245:AB245),0)/$I245+VLOOKUP($D245,Customer_Demand!$D:$BF,COLUMNS($I245:AB245),0)/$K245),(VLOOKUP($D245,Customer_Demand!$D:$BF,COLUMNS($I245:AB245),0)/$I245)),"")</f>
        <v/>
      </c>
      <c r="AC245" s="49" t="str">
        <f>IFERROR(IF($K245&lt;&gt;"SS",(VLOOKUP($D245,Customer_Demand!$D:$BF,COLUMNS($I245:AC245),0)/$I245+VLOOKUP($D245,Customer_Demand!$D:$BF,COLUMNS($I245:AC245),0)/$K245),(VLOOKUP($D245,Customer_Demand!$D:$BF,COLUMNS($I245:AC245),0)/$I245)),"")</f>
        <v/>
      </c>
      <c r="AD245" s="49" t="str">
        <f>IFERROR(IF($K245&lt;&gt;"SS",(VLOOKUP($D245,Customer_Demand!$D:$BF,COLUMNS($I245:AD245),0)/$I245+VLOOKUP($D245,Customer_Demand!$D:$BF,COLUMNS($I245:AD245),0)/$K245),(VLOOKUP($D245,Customer_Demand!$D:$BF,COLUMNS($I245:AD245),0)/$I245)),"")</f>
        <v/>
      </c>
      <c r="AE245" s="49" t="str">
        <f>IFERROR(IF($K245&lt;&gt;"SS",(VLOOKUP($D245,Customer_Demand!$D:$BF,COLUMNS($I245:AE245),0)/$I245+VLOOKUP($D245,Customer_Demand!$D:$BF,COLUMNS($I245:AE245),0)/$K245),(VLOOKUP($D245,Customer_Demand!$D:$BF,COLUMNS($I245:AE245),0)/$I245)),"")</f>
        <v/>
      </c>
      <c r="AF245" s="49" t="str">
        <f>IFERROR(IF($K245&lt;&gt;"SS",(VLOOKUP($D245,Customer_Demand!$D:$BF,COLUMNS($I245:AF245),0)/$I245+VLOOKUP($D245,Customer_Demand!$D:$BF,COLUMNS($I245:AF245),0)/$K245),(VLOOKUP($D245,Customer_Demand!$D:$BF,COLUMNS($I245:AF245),0)/$I245)),"")</f>
        <v/>
      </c>
      <c r="AG245" s="49" t="str">
        <f>IFERROR(IF($K245&lt;&gt;"SS",(VLOOKUP($D245,Customer_Demand!$D:$BF,COLUMNS($I245:AG245),0)/$I245+VLOOKUP($D245,Customer_Demand!$D:$BF,COLUMNS($I245:AG245),0)/$K245),(VLOOKUP($D245,Customer_Demand!$D:$BF,COLUMNS($I245:AG245),0)/$I245)),"")</f>
        <v/>
      </c>
      <c r="AH245" s="49" t="str">
        <f>IFERROR(IF($K245&lt;&gt;"SS",(VLOOKUP($D245,Customer_Demand!$D:$BF,COLUMNS($I245:AH245),0)/$I245+VLOOKUP($D245,Customer_Demand!$D:$BF,COLUMNS($I245:AH245),0)/$K245),(VLOOKUP($D245,Customer_Demand!$D:$BF,COLUMNS($I245:AH245),0)/$I245)),"")</f>
        <v/>
      </c>
      <c r="AI245" s="49" t="str">
        <f>IFERROR(IF($K245&lt;&gt;"SS",(VLOOKUP($D245,Customer_Demand!$D:$BF,COLUMNS($I245:AI245),0)/$I245+VLOOKUP($D245,Customer_Demand!$D:$BF,COLUMNS($I245:AI245),0)/$K245),(VLOOKUP($D245,Customer_Demand!$D:$BF,COLUMNS($I245:AI245),0)/$I245)),"")</f>
        <v/>
      </c>
      <c r="AJ245" s="49" t="str">
        <f>IFERROR(IF($K245&lt;&gt;"SS",(VLOOKUP($D245,Customer_Demand!$D:$BF,COLUMNS($I245:AJ245),0)/$I245+VLOOKUP($D245,Customer_Demand!$D:$BF,COLUMNS($I245:AJ245),0)/$K245),(VLOOKUP($D245,Customer_Demand!$D:$BF,COLUMNS($I245:AJ245),0)/$I245)),"")</f>
        <v/>
      </c>
      <c r="AK245" s="49" t="str">
        <f>IFERROR(IF($K245&lt;&gt;"SS",(VLOOKUP($D245,Customer_Demand!$D:$BF,COLUMNS($I245:AK245),0)/$I245+VLOOKUP($D245,Customer_Demand!$D:$BF,COLUMNS($I245:AK245),0)/$K245),(VLOOKUP($D245,Customer_Demand!$D:$BF,COLUMNS($I245:AK245),0)/$I245)),"")</f>
        <v/>
      </c>
      <c r="AL245" s="49" t="str">
        <f>IFERROR(IF($K245&lt;&gt;"SS",(VLOOKUP($D245,Customer_Demand!$D:$BF,COLUMNS($I245:AL245),0)/$I245+VLOOKUP($D245,Customer_Demand!$D:$BF,COLUMNS($I245:AL245),0)/$K245),(VLOOKUP($D245,Customer_Demand!$D:$BF,COLUMNS($I245:AL245),0)/$I245)),"")</f>
        <v/>
      </c>
      <c r="AM245" s="49" t="str">
        <f>IFERROR(IF($K245&lt;&gt;"SS",(VLOOKUP($D245,Customer_Demand!$D:$BF,COLUMNS($I245:AM245),0)/$I245+VLOOKUP($D245,Customer_Demand!$D:$BF,COLUMNS($I245:AM245),0)/$K245),(VLOOKUP($D245,Customer_Demand!$D:$BF,COLUMNS($I245:AM245),0)/$I245)),"")</f>
        <v/>
      </c>
      <c r="AN245" s="49" t="str">
        <f>IFERROR(IF($K245&lt;&gt;"SS",(VLOOKUP($D245,Customer_Demand!$D:$BF,COLUMNS($I245:AN245),0)/$I245+VLOOKUP($D245,Customer_Demand!$D:$BF,COLUMNS($I245:AN245),0)/$K245),(VLOOKUP($D245,Customer_Demand!$D:$BF,COLUMNS($I245:AN245),0)/$I245)),"")</f>
        <v/>
      </c>
      <c r="AO245" s="49" t="str">
        <f>IFERROR(IF($K245&lt;&gt;"SS",(VLOOKUP($D245,Customer_Demand!$D:$BF,COLUMNS($I245:AO245),0)/$I245+VLOOKUP($D245,Customer_Demand!$D:$BF,COLUMNS($I245:AO245),0)/$K245),(VLOOKUP($D245,Customer_Demand!$D:$BF,COLUMNS($I245:AO245),0)/$I245)),"")</f>
        <v/>
      </c>
      <c r="AP245" s="49" t="str">
        <f>IFERROR(IF($K245&lt;&gt;"SS",(VLOOKUP($D245,Customer_Demand!$D:$BF,COLUMNS($I245:AP245),0)/$I245+VLOOKUP($D245,Customer_Demand!$D:$BF,COLUMNS($I245:AP245),0)/$K245),(VLOOKUP($D245,Customer_Demand!$D:$BF,COLUMNS($I245:AP245),0)/$I245)),"")</f>
        <v/>
      </c>
      <c r="AQ245" s="49" t="str">
        <f>IFERROR(IF($K245&lt;&gt;"SS",(VLOOKUP($D245,Customer_Demand!$D:$BF,COLUMNS($I245:AQ245),0)/$I245+VLOOKUP($D245,Customer_Demand!$D:$BF,COLUMNS($I245:AQ245),0)/$K245),(VLOOKUP($D245,Customer_Demand!$D:$BF,COLUMNS($I245:AQ245),0)/$I245)),"")</f>
        <v/>
      </c>
      <c r="AR245" s="49" t="str">
        <f>IFERROR(IF($K245&lt;&gt;"SS",(VLOOKUP($D245,Customer_Demand!$D:$BF,COLUMNS($I245:AR245),0)/$I245+VLOOKUP($D245,Customer_Demand!$D:$BF,COLUMNS($I245:AR245),0)/$K245),(VLOOKUP($D245,Customer_Demand!$D:$BF,COLUMNS($I245:AR245),0)/$I245)),"")</f>
        <v/>
      </c>
      <c r="AS245" s="49" t="str">
        <f>IFERROR(IF($K245&lt;&gt;"SS",(VLOOKUP($D245,Customer_Demand!$D:$BF,COLUMNS($I245:AS245),0)/$I245+VLOOKUP($D245,Customer_Demand!$D:$BF,COLUMNS($I245:AS245),0)/$K245),(VLOOKUP($D245,Customer_Demand!$D:$BF,COLUMNS($I245:AS245),0)/$I245)),"")</f>
        <v/>
      </c>
      <c r="AT245" s="49" t="str">
        <f>IFERROR(IF($K245&lt;&gt;"SS",(VLOOKUP($D245,Customer_Demand!$D:$BF,COLUMNS($I245:AT245),0)/$I245+VLOOKUP($D245,Customer_Demand!$D:$BF,COLUMNS($I245:AT245),0)/$K245),(VLOOKUP($D245,Customer_Demand!$D:$BF,COLUMNS($I245:AT245),0)/$I245)),"")</f>
        <v/>
      </c>
      <c r="AU245" s="49" t="str">
        <f>IFERROR(IF($K245&lt;&gt;"SS",(VLOOKUP($D245,Customer_Demand!$D:$BF,COLUMNS($I245:AU245),0)/$I245+VLOOKUP($D245,Customer_Demand!$D:$BF,COLUMNS($I245:AU245),0)/$K245),(VLOOKUP($D245,Customer_Demand!$D:$BF,COLUMNS($I245:AU245),0)/$I245)),"")</f>
        <v/>
      </c>
      <c r="AV245" s="49" t="str">
        <f>IFERROR(IF($K245&lt;&gt;"SS",(VLOOKUP($D245,Customer_Demand!$D:$BF,COLUMNS($I245:AV245),0)/$I245+VLOOKUP($D245,Customer_Demand!$D:$BF,COLUMNS($I245:AV245),0)/$K245),(VLOOKUP($D245,Customer_Demand!$D:$BF,COLUMNS($I245:AV245),0)/$I245)),"")</f>
        <v/>
      </c>
      <c r="AW245" s="49" t="str">
        <f>IFERROR(IF($K245&lt;&gt;"SS",(VLOOKUP($D245,Customer_Demand!$D:$BF,COLUMNS($I245:AW245),0)/$I245+VLOOKUP($D245,Customer_Demand!$D:$BF,COLUMNS($I245:AW245),0)/$K245),(VLOOKUP($D245,Customer_Demand!$D:$BF,COLUMNS($I245:AW245),0)/$I245)),"")</f>
        <v/>
      </c>
      <c r="AX245" s="49" t="str">
        <f>IFERROR(IF($K245&lt;&gt;"SS",(VLOOKUP($D245,Customer_Demand!$D:$BF,COLUMNS($I245:AX245),0)/$I245+VLOOKUP($D245,Customer_Demand!$D:$BF,COLUMNS($I245:AX245),0)/$K245),(VLOOKUP($D245,Customer_Demand!$D:$BF,COLUMNS($I245:AX245),0)/$I245)),"")</f>
        <v/>
      </c>
      <c r="AY245" s="49" t="str">
        <f>IFERROR(IF($K245&lt;&gt;"SS",(VLOOKUP($D245,Customer_Demand!$D:$BF,COLUMNS($I245:AY245),0)/$I245+VLOOKUP($D245,Customer_Demand!$D:$BF,COLUMNS($I245:AY245),0)/$K245),(VLOOKUP($D245,Customer_Demand!$D:$BF,COLUMNS($I245:AY245),0)/$I245)),"")</f>
        <v/>
      </c>
      <c r="AZ245" s="49" t="str">
        <f>IFERROR(IF($K245&lt;&gt;"SS",(VLOOKUP($D245,Customer_Demand!$D:$BF,COLUMNS($I245:AZ245),0)/$I245+VLOOKUP($D245,Customer_Demand!$D:$BF,COLUMNS($I245:AZ245),0)/$K245),(VLOOKUP($D245,Customer_Demand!$D:$BF,COLUMNS($I245:AZ245),0)/$I245)),"")</f>
        <v/>
      </c>
      <c r="BA245" s="49" t="str">
        <f>IFERROR(IF($K245&lt;&gt;"SS",(VLOOKUP($D245,Customer_Demand!$D:$BF,COLUMNS($I245:BA245),0)/$I245+VLOOKUP($D245,Customer_Demand!$D:$BF,COLUMNS($I245:BA245),0)/$K245),(VLOOKUP($D245,Customer_Demand!$D:$BF,COLUMNS($I245:BA245),0)/$I245)),"")</f>
        <v/>
      </c>
      <c r="BB245" s="49" t="str">
        <f>IFERROR(IF($K245&lt;&gt;"SS",(VLOOKUP($D245,Customer_Demand!$D:$BF,COLUMNS($I245:BB245),0)/$I245+VLOOKUP($D245,Customer_Demand!$D:$BF,COLUMNS($I245:BB245),0)/$K245),(VLOOKUP($D245,Customer_Demand!$D:$BF,COLUMNS($I245:BB245),0)/$I245)),"")</f>
        <v/>
      </c>
      <c r="BC245" s="49" t="str">
        <f>IFERROR(IF($K245&lt;&gt;"SS",(VLOOKUP($D245,Customer_Demand!$D:$BF,COLUMNS($I245:BC245),0)/$I245+VLOOKUP($D245,Customer_Demand!$D:$BF,COLUMNS($I245:BC245),0)/$K245),(VLOOKUP($D245,Customer_Demand!$D:$BF,COLUMNS($I245:BC245),0)/$I245)),"")</f>
        <v/>
      </c>
      <c r="BD245" s="49" t="str">
        <f>IFERROR(IF($K245&lt;&gt;"SS",(VLOOKUP($D245,Customer_Demand!$D:$BF,COLUMNS($I245:BD245),0)/$I245+VLOOKUP($D245,Customer_Demand!$D:$BF,COLUMNS($I245:BD245),0)/$K245),(VLOOKUP($D245,Customer_Demand!$D:$BF,COLUMNS($I245:BD245),0)/$I245)),"")</f>
        <v/>
      </c>
      <c r="BE245" s="49" t="str">
        <f>IFERROR(IF($K245&lt;&gt;"SS",(VLOOKUP($D245,Customer_Demand!$D:$BF,COLUMNS($I245:BE245),0)/$I245+VLOOKUP($D245,Customer_Demand!$D:$BF,COLUMNS($I245:BE245),0)/$K245),(VLOOKUP($D245,Customer_Demand!$D:$BF,COLUMNS($I245:BE245),0)/$I245)),"")</f>
        <v/>
      </c>
      <c r="BF245" s="49" t="str">
        <f>IFERROR(IF($K245&lt;&gt;"SS",(VLOOKUP($D245,Customer_Demand!$D:$BF,COLUMNS($I245:BF245),0)/$I245+VLOOKUP($D245,Customer_Demand!$D:$BF,COLUMNS($I245:BF245),0)/$K245),(VLOOKUP($D245,Customer_Demand!$D:$BF,COLUMNS($I245:BF245),0)/$I245)),"")</f>
        <v/>
      </c>
      <c r="BG245" s="49" t="str">
        <f>IFERROR(IF($K245&lt;&gt;"SS",(VLOOKUP($D245,Customer_Demand!$D:$BF,COLUMNS($I245:BG245),0)/$I245+VLOOKUP($D245,Customer_Demand!$D:$BF,COLUMNS($I245:BG245),0)/$K245),(VLOOKUP($D245,Customer_Demand!$D:$BF,COLUMNS($I245:BG245),0)/$I245)),"")</f>
        <v/>
      </c>
      <c r="BH245" s="49" t="str">
        <f>IFERROR(IF($K245&lt;&gt;"SS",(VLOOKUP($D245,Customer_Demand!$D:$BF,COLUMNS($I245:BH245),0)/$I245+VLOOKUP($D245,Customer_Demand!$D:$BF,COLUMNS($I245:BH245),0)/$K245),(VLOOKUP($D245,Customer_Demand!$D:$BF,COLUMNS($I245:BH245),0)/$I245)),"")</f>
        <v/>
      </c>
      <c r="BI245" s="49" t="str">
        <f>IFERROR(IF($K245&lt;&gt;"SS",(VLOOKUP($D245,Customer_Demand!$D:$BF,COLUMNS($I245:BI245),0)/$I245+VLOOKUP($D245,Customer_Demand!$D:$BF,COLUMNS($I245:BI245),0)/$K245),(VLOOKUP($D245,Customer_Demand!$D:$BF,COLUMNS($I245:BI245),0)/$I245)),"")</f>
        <v/>
      </c>
      <c r="BJ245" s="49" t="str">
        <f>IFERROR(IF($K245&lt;&gt;"SS",(VLOOKUP($D245,Customer_Demand!$D:$BF,COLUMNS($I245:BJ245),0)/$I245+VLOOKUP($D245,Customer_Demand!$D:$BF,COLUMNS($I245:BJ245),0)/$K245),(VLOOKUP($D245,Customer_Demand!$D:$BF,COLUMNS($I245:BJ245),0)/$I245)),"")</f>
        <v/>
      </c>
      <c r="BK245" s="50" t="str">
        <f>IFERROR(IF($K245&lt;&gt;"SS",(VLOOKUP($D245,Customer_Demand!$D:$BF,COLUMNS($I245:BK245),0)/$I245+VLOOKUP($D245,Customer_Demand!$D:$BF,COLUMNS($I245:BK245),0)/$K245),(VLOOKUP($D245,Customer_Demand!$D:$BF,COLUMNS($I245:BK245),0)/$I245)),"")</f>
        <v/>
      </c>
      <c r="BL245" s="18"/>
    </row>
    <row r="246" spans="2:64" x14ac:dyDescent="0.2">
      <c r="B246" s="12" t="str">
        <f t="shared" si="19"/>
        <v/>
      </c>
      <c r="C246" s="45" t="str">
        <f>IF((Customer_Demand!C246)&lt;&gt;"",Customer_Demand!C246,"")</f>
        <v/>
      </c>
      <c r="D246" s="45" t="str">
        <f>IF(C246&lt;&gt;"",Customer_Demand!D246,"")</f>
        <v/>
      </c>
      <c r="E246" s="51" t="str">
        <f>IF(C246&lt;&gt;"",Customer_Demand!E246,"")</f>
        <v/>
      </c>
      <c r="F246" s="47" t="str">
        <f>IF(C246&lt;&gt;"",VLOOKUP(D246,Customer_Demand!$D$5:$F$1005,3,0),"")</f>
        <v/>
      </c>
      <c r="G246" s="48" t="str">
        <f t="shared" si="16"/>
        <v/>
      </c>
      <c r="H246" s="48" t="str">
        <f t="shared" si="17"/>
        <v/>
      </c>
      <c r="I246" s="48" t="str">
        <f>IFERROR(IF(C246&lt;&gt;"",VLOOKUP($H246,SMT_Cycle_Time_Data!$F:$Q,4,0),""),"SGR Not Defined")</f>
        <v/>
      </c>
      <c r="J246" s="48" t="str">
        <f t="shared" si="18"/>
        <v/>
      </c>
      <c r="K246" s="48" t="str">
        <f>IF(C246&lt;&gt;"",IFERROR(VLOOKUP($J246,SMT_Cycle_Time_Data!$F:$Q,4,0),"SS"),"")</f>
        <v/>
      </c>
      <c r="L246" s="49" t="str">
        <f>IFERROR(IF($K246&lt;&gt;"SS",(VLOOKUP($D246,Customer_Demand!$D:$BF,COLUMNS($I246:L246),0)/$I246+VLOOKUP($D246,Customer_Demand!$D:$BF,COLUMNS($I246:L246),0)/$K246),(VLOOKUP($D246,Customer_Demand!$D:$BF,COLUMNS($I246:L246),0)/$I246)),"")</f>
        <v/>
      </c>
      <c r="M246" s="49" t="str">
        <f>IFERROR(IF($K246&lt;&gt;"SS",(VLOOKUP($D246,Customer_Demand!$D:$BF,COLUMNS($I246:M246),0)/$I246+VLOOKUP($D246,Customer_Demand!$D:$BF,COLUMNS($I246:M246),0)/$K246),(VLOOKUP($D246,Customer_Demand!$D:$BF,COLUMNS($I246:M246),0)/$I246)),"")</f>
        <v/>
      </c>
      <c r="N246" s="49" t="str">
        <f>IFERROR(IF($K246&lt;&gt;"SS",(VLOOKUP($D246,Customer_Demand!$D:$BF,COLUMNS($I246:N246),0)/$I246+VLOOKUP($D246,Customer_Demand!$D:$BF,COLUMNS($I246:N246),0)/$K246),(VLOOKUP($D246,Customer_Demand!$D:$BF,COLUMNS($I246:N246),0)/$I246)),"")</f>
        <v/>
      </c>
      <c r="O246" s="49" t="str">
        <f>IFERROR(IF($K246&lt;&gt;"SS",(VLOOKUP($D246,Customer_Demand!$D:$BF,COLUMNS($I246:O246),0)/$I246+VLOOKUP($D246,Customer_Demand!$D:$BF,COLUMNS($I246:O246),0)/$K246),(VLOOKUP($D246,Customer_Demand!$D:$BF,COLUMNS($I246:O246),0)/$I246)),"")</f>
        <v/>
      </c>
      <c r="P246" s="49" t="str">
        <f>IFERROR(IF($K246&lt;&gt;"SS",(VLOOKUP($D246,Customer_Demand!$D:$BF,COLUMNS($I246:P246),0)/$I246+VLOOKUP($D246,Customer_Demand!$D:$BF,COLUMNS($I246:P246),0)/$K246),(VLOOKUP($D246,Customer_Demand!$D:$BF,COLUMNS($I246:P246),0)/$I246)),"")</f>
        <v/>
      </c>
      <c r="Q246" s="49" t="str">
        <f>IFERROR(IF($K246&lt;&gt;"SS",(VLOOKUP($D246,Customer_Demand!$D:$BF,COLUMNS($I246:Q246),0)/$I246+VLOOKUP($D246,Customer_Demand!$D:$BF,COLUMNS($I246:Q246),0)/$K246),(VLOOKUP($D246,Customer_Demand!$D:$BF,COLUMNS($I246:Q246),0)/$I246)),"")</f>
        <v/>
      </c>
      <c r="R246" s="49" t="str">
        <f>IFERROR(IF($K246&lt;&gt;"SS",(VLOOKUP($D246,Customer_Demand!$D:$BF,COLUMNS($I246:R246),0)/$I246+VLOOKUP($D246,Customer_Demand!$D:$BF,COLUMNS($I246:R246),0)/$K246),(VLOOKUP($D246,Customer_Demand!$D:$BF,COLUMNS($I246:R246),0)/$I246)),"")</f>
        <v/>
      </c>
      <c r="S246" s="49" t="str">
        <f>IFERROR(IF($K246&lt;&gt;"SS",(VLOOKUP($D246,Customer_Demand!$D:$BF,COLUMNS($I246:S246),0)/$I246+VLOOKUP($D246,Customer_Demand!$D:$BF,COLUMNS($I246:S246),0)/$K246),(VLOOKUP($D246,Customer_Demand!$D:$BF,COLUMNS($I246:S246),0)/$I246)),"")</f>
        <v/>
      </c>
      <c r="T246" s="49" t="str">
        <f>IFERROR(IF($K246&lt;&gt;"SS",(VLOOKUP($D246,Customer_Demand!$D:$BF,COLUMNS($I246:T246),0)/$I246+VLOOKUP($D246,Customer_Demand!$D:$BF,COLUMNS($I246:T246),0)/$K246),(VLOOKUP($D246,Customer_Demand!$D:$BF,COLUMNS($I246:T246),0)/$I246)),"")</f>
        <v/>
      </c>
      <c r="U246" s="49" t="str">
        <f>IFERROR(IF($K246&lt;&gt;"SS",(VLOOKUP($D246,Customer_Demand!$D:$BF,COLUMNS($I246:U246),0)/$I246+VLOOKUP($D246,Customer_Demand!$D:$BF,COLUMNS($I246:U246),0)/$K246),(VLOOKUP($D246,Customer_Demand!$D:$BF,COLUMNS($I246:U246),0)/$I246)),"")</f>
        <v/>
      </c>
      <c r="V246" s="49" t="str">
        <f>IFERROR(IF($K246&lt;&gt;"SS",(VLOOKUP($D246,Customer_Demand!$D:$BF,COLUMNS($I246:V246),0)/$I246+VLOOKUP($D246,Customer_Demand!$D:$BF,COLUMNS($I246:V246),0)/$K246),(VLOOKUP($D246,Customer_Demand!$D:$BF,COLUMNS($I246:V246),0)/$I246)),"")</f>
        <v/>
      </c>
      <c r="W246" s="49" t="str">
        <f>IFERROR(IF($K246&lt;&gt;"SS",(VLOOKUP($D246,Customer_Demand!$D:$BF,COLUMNS($I246:W246),0)/$I246+VLOOKUP($D246,Customer_Demand!$D:$BF,COLUMNS($I246:W246),0)/$K246),(VLOOKUP($D246,Customer_Demand!$D:$BF,COLUMNS($I246:W246),0)/$I246)),"")</f>
        <v/>
      </c>
      <c r="X246" s="49" t="str">
        <f>IFERROR(IF($K246&lt;&gt;"SS",(VLOOKUP($D246,Customer_Demand!$D:$BF,COLUMNS($I246:X246),0)/$I246+VLOOKUP($D246,Customer_Demand!$D:$BF,COLUMNS($I246:X246),0)/$K246),(VLOOKUP($D246,Customer_Demand!$D:$BF,COLUMNS($I246:X246),0)/$I246)),"")</f>
        <v/>
      </c>
      <c r="Y246" s="49" t="str">
        <f>IFERROR(IF($K246&lt;&gt;"SS",(VLOOKUP($D246,Customer_Demand!$D:$BF,COLUMNS($I246:Y246),0)/$I246+VLOOKUP($D246,Customer_Demand!$D:$BF,COLUMNS($I246:Y246),0)/$K246),(VLOOKUP($D246,Customer_Demand!$D:$BF,COLUMNS($I246:Y246),0)/$I246)),"")</f>
        <v/>
      </c>
      <c r="Z246" s="49" t="str">
        <f>IFERROR(IF($K246&lt;&gt;"SS",(VLOOKUP($D246,Customer_Demand!$D:$BF,COLUMNS($I246:Z246),0)/$I246+VLOOKUP($D246,Customer_Demand!$D:$BF,COLUMNS($I246:Z246),0)/$K246),(VLOOKUP($D246,Customer_Demand!$D:$BF,COLUMNS($I246:Z246),0)/$I246)),"")</f>
        <v/>
      </c>
      <c r="AA246" s="49" t="str">
        <f>IFERROR(IF($K246&lt;&gt;"SS",(VLOOKUP($D246,Customer_Demand!$D:$BF,COLUMNS($I246:AA246),0)/$I246+VLOOKUP($D246,Customer_Demand!$D:$BF,COLUMNS($I246:AA246),0)/$K246),(VLOOKUP($D246,Customer_Demand!$D:$BF,COLUMNS($I246:AA246),0)/$I246)),"")</f>
        <v/>
      </c>
      <c r="AB246" s="49" t="str">
        <f>IFERROR(IF($K246&lt;&gt;"SS",(VLOOKUP($D246,Customer_Demand!$D:$BF,COLUMNS($I246:AB246),0)/$I246+VLOOKUP($D246,Customer_Demand!$D:$BF,COLUMNS($I246:AB246),0)/$K246),(VLOOKUP($D246,Customer_Demand!$D:$BF,COLUMNS($I246:AB246),0)/$I246)),"")</f>
        <v/>
      </c>
      <c r="AC246" s="49" t="str">
        <f>IFERROR(IF($K246&lt;&gt;"SS",(VLOOKUP($D246,Customer_Demand!$D:$BF,COLUMNS($I246:AC246),0)/$I246+VLOOKUP($D246,Customer_Demand!$D:$BF,COLUMNS($I246:AC246),0)/$K246),(VLOOKUP($D246,Customer_Demand!$D:$BF,COLUMNS($I246:AC246),0)/$I246)),"")</f>
        <v/>
      </c>
      <c r="AD246" s="49" t="str">
        <f>IFERROR(IF($K246&lt;&gt;"SS",(VLOOKUP($D246,Customer_Demand!$D:$BF,COLUMNS($I246:AD246),0)/$I246+VLOOKUP($D246,Customer_Demand!$D:$BF,COLUMNS($I246:AD246),0)/$K246),(VLOOKUP($D246,Customer_Demand!$D:$BF,COLUMNS($I246:AD246),0)/$I246)),"")</f>
        <v/>
      </c>
      <c r="AE246" s="49" t="str">
        <f>IFERROR(IF($K246&lt;&gt;"SS",(VLOOKUP($D246,Customer_Demand!$D:$BF,COLUMNS($I246:AE246),0)/$I246+VLOOKUP($D246,Customer_Demand!$D:$BF,COLUMNS($I246:AE246),0)/$K246),(VLOOKUP($D246,Customer_Demand!$D:$BF,COLUMNS($I246:AE246),0)/$I246)),"")</f>
        <v/>
      </c>
      <c r="AF246" s="49" t="str">
        <f>IFERROR(IF($K246&lt;&gt;"SS",(VLOOKUP($D246,Customer_Demand!$D:$BF,COLUMNS($I246:AF246),0)/$I246+VLOOKUP($D246,Customer_Demand!$D:$BF,COLUMNS($I246:AF246),0)/$K246),(VLOOKUP($D246,Customer_Demand!$D:$BF,COLUMNS($I246:AF246),0)/$I246)),"")</f>
        <v/>
      </c>
      <c r="AG246" s="49" t="str">
        <f>IFERROR(IF($K246&lt;&gt;"SS",(VLOOKUP($D246,Customer_Demand!$D:$BF,COLUMNS($I246:AG246),0)/$I246+VLOOKUP($D246,Customer_Demand!$D:$BF,COLUMNS($I246:AG246),0)/$K246),(VLOOKUP($D246,Customer_Demand!$D:$BF,COLUMNS($I246:AG246),0)/$I246)),"")</f>
        <v/>
      </c>
      <c r="AH246" s="49" t="str">
        <f>IFERROR(IF($K246&lt;&gt;"SS",(VLOOKUP($D246,Customer_Demand!$D:$BF,COLUMNS($I246:AH246),0)/$I246+VLOOKUP($D246,Customer_Demand!$D:$BF,COLUMNS($I246:AH246),0)/$K246),(VLOOKUP($D246,Customer_Demand!$D:$BF,COLUMNS($I246:AH246),0)/$I246)),"")</f>
        <v/>
      </c>
      <c r="AI246" s="49" t="str">
        <f>IFERROR(IF($K246&lt;&gt;"SS",(VLOOKUP($D246,Customer_Demand!$D:$BF,COLUMNS($I246:AI246),0)/$I246+VLOOKUP($D246,Customer_Demand!$D:$BF,COLUMNS($I246:AI246),0)/$K246),(VLOOKUP($D246,Customer_Demand!$D:$BF,COLUMNS($I246:AI246),0)/$I246)),"")</f>
        <v/>
      </c>
      <c r="AJ246" s="49" t="str">
        <f>IFERROR(IF($K246&lt;&gt;"SS",(VLOOKUP($D246,Customer_Demand!$D:$BF,COLUMNS($I246:AJ246),0)/$I246+VLOOKUP($D246,Customer_Demand!$D:$BF,COLUMNS($I246:AJ246),0)/$K246),(VLOOKUP($D246,Customer_Demand!$D:$BF,COLUMNS($I246:AJ246),0)/$I246)),"")</f>
        <v/>
      </c>
      <c r="AK246" s="49" t="str">
        <f>IFERROR(IF($K246&lt;&gt;"SS",(VLOOKUP($D246,Customer_Demand!$D:$BF,COLUMNS($I246:AK246),0)/$I246+VLOOKUP($D246,Customer_Demand!$D:$BF,COLUMNS($I246:AK246),0)/$K246),(VLOOKUP($D246,Customer_Demand!$D:$BF,COLUMNS($I246:AK246),0)/$I246)),"")</f>
        <v/>
      </c>
      <c r="AL246" s="49" t="str">
        <f>IFERROR(IF($K246&lt;&gt;"SS",(VLOOKUP($D246,Customer_Demand!$D:$BF,COLUMNS($I246:AL246),0)/$I246+VLOOKUP($D246,Customer_Demand!$D:$BF,COLUMNS($I246:AL246),0)/$K246),(VLOOKUP($D246,Customer_Demand!$D:$BF,COLUMNS($I246:AL246),0)/$I246)),"")</f>
        <v/>
      </c>
      <c r="AM246" s="49" t="str">
        <f>IFERROR(IF($K246&lt;&gt;"SS",(VLOOKUP($D246,Customer_Demand!$D:$BF,COLUMNS($I246:AM246),0)/$I246+VLOOKUP($D246,Customer_Demand!$D:$BF,COLUMNS($I246:AM246),0)/$K246),(VLOOKUP($D246,Customer_Demand!$D:$BF,COLUMNS($I246:AM246),0)/$I246)),"")</f>
        <v/>
      </c>
      <c r="AN246" s="49" t="str">
        <f>IFERROR(IF($K246&lt;&gt;"SS",(VLOOKUP($D246,Customer_Demand!$D:$BF,COLUMNS($I246:AN246),0)/$I246+VLOOKUP($D246,Customer_Demand!$D:$BF,COLUMNS($I246:AN246),0)/$K246),(VLOOKUP($D246,Customer_Demand!$D:$BF,COLUMNS($I246:AN246),0)/$I246)),"")</f>
        <v/>
      </c>
      <c r="AO246" s="49" t="str">
        <f>IFERROR(IF($K246&lt;&gt;"SS",(VLOOKUP($D246,Customer_Demand!$D:$BF,COLUMNS($I246:AO246),0)/$I246+VLOOKUP($D246,Customer_Demand!$D:$BF,COLUMNS($I246:AO246),0)/$K246),(VLOOKUP($D246,Customer_Demand!$D:$BF,COLUMNS($I246:AO246),0)/$I246)),"")</f>
        <v/>
      </c>
      <c r="AP246" s="49" t="str">
        <f>IFERROR(IF($K246&lt;&gt;"SS",(VLOOKUP($D246,Customer_Demand!$D:$BF,COLUMNS($I246:AP246),0)/$I246+VLOOKUP($D246,Customer_Demand!$D:$BF,COLUMNS($I246:AP246),0)/$K246),(VLOOKUP($D246,Customer_Demand!$D:$BF,COLUMNS($I246:AP246),0)/$I246)),"")</f>
        <v/>
      </c>
      <c r="AQ246" s="49" t="str">
        <f>IFERROR(IF($K246&lt;&gt;"SS",(VLOOKUP($D246,Customer_Demand!$D:$BF,COLUMNS($I246:AQ246),0)/$I246+VLOOKUP($D246,Customer_Demand!$D:$BF,COLUMNS($I246:AQ246),0)/$K246),(VLOOKUP($D246,Customer_Demand!$D:$BF,COLUMNS($I246:AQ246),0)/$I246)),"")</f>
        <v/>
      </c>
      <c r="AR246" s="49" t="str">
        <f>IFERROR(IF($K246&lt;&gt;"SS",(VLOOKUP($D246,Customer_Demand!$D:$BF,COLUMNS($I246:AR246),0)/$I246+VLOOKUP($D246,Customer_Demand!$D:$BF,COLUMNS($I246:AR246),0)/$K246),(VLOOKUP($D246,Customer_Demand!$D:$BF,COLUMNS($I246:AR246),0)/$I246)),"")</f>
        <v/>
      </c>
      <c r="AS246" s="49" t="str">
        <f>IFERROR(IF($K246&lt;&gt;"SS",(VLOOKUP($D246,Customer_Demand!$D:$BF,COLUMNS($I246:AS246),0)/$I246+VLOOKUP($D246,Customer_Demand!$D:$BF,COLUMNS($I246:AS246),0)/$K246),(VLOOKUP($D246,Customer_Demand!$D:$BF,COLUMNS($I246:AS246),0)/$I246)),"")</f>
        <v/>
      </c>
      <c r="AT246" s="49" t="str">
        <f>IFERROR(IF($K246&lt;&gt;"SS",(VLOOKUP($D246,Customer_Demand!$D:$BF,COLUMNS($I246:AT246),0)/$I246+VLOOKUP($D246,Customer_Demand!$D:$BF,COLUMNS($I246:AT246),0)/$K246),(VLOOKUP($D246,Customer_Demand!$D:$BF,COLUMNS($I246:AT246),0)/$I246)),"")</f>
        <v/>
      </c>
      <c r="AU246" s="49" t="str">
        <f>IFERROR(IF($K246&lt;&gt;"SS",(VLOOKUP($D246,Customer_Demand!$D:$BF,COLUMNS($I246:AU246),0)/$I246+VLOOKUP($D246,Customer_Demand!$D:$BF,COLUMNS($I246:AU246),0)/$K246),(VLOOKUP($D246,Customer_Demand!$D:$BF,COLUMNS($I246:AU246),0)/$I246)),"")</f>
        <v/>
      </c>
      <c r="AV246" s="49" t="str">
        <f>IFERROR(IF($K246&lt;&gt;"SS",(VLOOKUP($D246,Customer_Demand!$D:$BF,COLUMNS($I246:AV246),0)/$I246+VLOOKUP($D246,Customer_Demand!$D:$BF,COLUMNS($I246:AV246),0)/$K246),(VLOOKUP($D246,Customer_Demand!$D:$BF,COLUMNS($I246:AV246),0)/$I246)),"")</f>
        <v/>
      </c>
      <c r="AW246" s="49" t="str">
        <f>IFERROR(IF($K246&lt;&gt;"SS",(VLOOKUP($D246,Customer_Demand!$D:$BF,COLUMNS($I246:AW246),0)/$I246+VLOOKUP($D246,Customer_Demand!$D:$BF,COLUMNS($I246:AW246),0)/$K246),(VLOOKUP($D246,Customer_Demand!$D:$BF,COLUMNS($I246:AW246),0)/$I246)),"")</f>
        <v/>
      </c>
      <c r="AX246" s="49" t="str">
        <f>IFERROR(IF($K246&lt;&gt;"SS",(VLOOKUP($D246,Customer_Demand!$D:$BF,COLUMNS($I246:AX246),0)/$I246+VLOOKUP($D246,Customer_Demand!$D:$BF,COLUMNS($I246:AX246),0)/$K246),(VLOOKUP($D246,Customer_Demand!$D:$BF,COLUMNS($I246:AX246),0)/$I246)),"")</f>
        <v/>
      </c>
      <c r="AY246" s="49" t="str">
        <f>IFERROR(IF($K246&lt;&gt;"SS",(VLOOKUP($D246,Customer_Demand!$D:$BF,COLUMNS($I246:AY246),0)/$I246+VLOOKUP($D246,Customer_Demand!$D:$BF,COLUMNS($I246:AY246),0)/$K246),(VLOOKUP($D246,Customer_Demand!$D:$BF,COLUMNS($I246:AY246),0)/$I246)),"")</f>
        <v/>
      </c>
      <c r="AZ246" s="49" t="str">
        <f>IFERROR(IF($K246&lt;&gt;"SS",(VLOOKUP($D246,Customer_Demand!$D:$BF,COLUMNS($I246:AZ246),0)/$I246+VLOOKUP($D246,Customer_Demand!$D:$BF,COLUMNS($I246:AZ246),0)/$K246),(VLOOKUP($D246,Customer_Demand!$D:$BF,COLUMNS($I246:AZ246),0)/$I246)),"")</f>
        <v/>
      </c>
      <c r="BA246" s="49" t="str">
        <f>IFERROR(IF($K246&lt;&gt;"SS",(VLOOKUP($D246,Customer_Demand!$D:$BF,COLUMNS($I246:BA246),0)/$I246+VLOOKUP($D246,Customer_Demand!$D:$BF,COLUMNS($I246:BA246),0)/$K246),(VLOOKUP($D246,Customer_Demand!$D:$BF,COLUMNS($I246:BA246),0)/$I246)),"")</f>
        <v/>
      </c>
      <c r="BB246" s="49" t="str">
        <f>IFERROR(IF($K246&lt;&gt;"SS",(VLOOKUP($D246,Customer_Demand!$D:$BF,COLUMNS($I246:BB246),0)/$I246+VLOOKUP($D246,Customer_Demand!$D:$BF,COLUMNS($I246:BB246),0)/$K246),(VLOOKUP($D246,Customer_Demand!$D:$BF,COLUMNS($I246:BB246),0)/$I246)),"")</f>
        <v/>
      </c>
      <c r="BC246" s="49" t="str">
        <f>IFERROR(IF($K246&lt;&gt;"SS",(VLOOKUP($D246,Customer_Demand!$D:$BF,COLUMNS($I246:BC246),0)/$I246+VLOOKUP($D246,Customer_Demand!$D:$BF,COLUMNS($I246:BC246),0)/$K246),(VLOOKUP($D246,Customer_Demand!$D:$BF,COLUMNS($I246:BC246),0)/$I246)),"")</f>
        <v/>
      </c>
      <c r="BD246" s="49" t="str">
        <f>IFERROR(IF($K246&lt;&gt;"SS",(VLOOKUP($D246,Customer_Demand!$D:$BF,COLUMNS($I246:BD246),0)/$I246+VLOOKUP($D246,Customer_Demand!$D:$BF,COLUMNS($I246:BD246),0)/$K246),(VLOOKUP($D246,Customer_Demand!$D:$BF,COLUMNS($I246:BD246),0)/$I246)),"")</f>
        <v/>
      </c>
      <c r="BE246" s="49" t="str">
        <f>IFERROR(IF($K246&lt;&gt;"SS",(VLOOKUP($D246,Customer_Demand!$D:$BF,COLUMNS($I246:BE246),0)/$I246+VLOOKUP($D246,Customer_Demand!$D:$BF,COLUMNS($I246:BE246),0)/$K246),(VLOOKUP($D246,Customer_Demand!$D:$BF,COLUMNS($I246:BE246),0)/$I246)),"")</f>
        <v/>
      </c>
      <c r="BF246" s="49" t="str">
        <f>IFERROR(IF($K246&lt;&gt;"SS",(VLOOKUP($D246,Customer_Demand!$D:$BF,COLUMNS($I246:BF246),0)/$I246+VLOOKUP($D246,Customer_Demand!$D:$BF,COLUMNS($I246:BF246),0)/$K246),(VLOOKUP($D246,Customer_Demand!$D:$BF,COLUMNS($I246:BF246),0)/$I246)),"")</f>
        <v/>
      </c>
      <c r="BG246" s="49" t="str">
        <f>IFERROR(IF($K246&lt;&gt;"SS",(VLOOKUP($D246,Customer_Demand!$D:$BF,COLUMNS($I246:BG246),0)/$I246+VLOOKUP($D246,Customer_Demand!$D:$BF,COLUMNS($I246:BG246),0)/$K246),(VLOOKUP($D246,Customer_Demand!$D:$BF,COLUMNS($I246:BG246),0)/$I246)),"")</f>
        <v/>
      </c>
      <c r="BH246" s="49" t="str">
        <f>IFERROR(IF($K246&lt;&gt;"SS",(VLOOKUP($D246,Customer_Demand!$D:$BF,COLUMNS($I246:BH246),0)/$I246+VLOOKUP($D246,Customer_Demand!$D:$BF,COLUMNS($I246:BH246),0)/$K246),(VLOOKUP($D246,Customer_Demand!$D:$BF,COLUMNS($I246:BH246),0)/$I246)),"")</f>
        <v/>
      </c>
      <c r="BI246" s="49" t="str">
        <f>IFERROR(IF($K246&lt;&gt;"SS",(VLOOKUP($D246,Customer_Demand!$D:$BF,COLUMNS($I246:BI246),0)/$I246+VLOOKUP($D246,Customer_Demand!$D:$BF,COLUMNS($I246:BI246),0)/$K246),(VLOOKUP($D246,Customer_Demand!$D:$BF,COLUMNS($I246:BI246),0)/$I246)),"")</f>
        <v/>
      </c>
      <c r="BJ246" s="49" t="str">
        <f>IFERROR(IF($K246&lt;&gt;"SS",(VLOOKUP($D246,Customer_Demand!$D:$BF,COLUMNS($I246:BJ246),0)/$I246+VLOOKUP($D246,Customer_Demand!$D:$BF,COLUMNS($I246:BJ246),0)/$K246),(VLOOKUP($D246,Customer_Demand!$D:$BF,COLUMNS($I246:BJ246),0)/$I246)),"")</f>
        <v/>
      </c>
      <c r="BK246" s="50" t="str">
        <f>IFERROR(IF($K246&lt;&gt;"SS",(VLOOKUP($D246,Customer_Demand!$D:$BF,COLUMNS($I246:BK246),0)/$I246+VLOOKUP($D246,Customer_Demand!$D:$BF,COLUMNS($I246:BK246),0)/$K246),(VLOOKUP($D246,Customer_Demand!$D:$BF,COLUMNS($I246:BK246),0)/$I246)),"")</f>
        <v/>
      </c>
      <c r="BL246" s="18"/>
    </row>
    <row r="247" spans="2:64" x14ac:dyDescent="0.2">
      <c r="B247" s="12" t="str">
        <f t="shared" si="19"/>
        <v/>
      </c>
      <c r="C247" s="45" t="str">
        <f>IF((Customer_Demand!C247)&lt;&gt;"",Customer_Demand!C247,"")</f>
        <v/>
      </c>
      <c r="D247" s="45" t="str">
        <f>IF(C247&lt;&gt;"",Customer_Demand!D247,"")</f>
        <v/>
      </c>
      <c r="E247" s="51" t="str">
        <f>IF(C247&lt;&gt;"",Customer_Demand!E247,"")</f>
        <v/>
      </c>
      <c r="F247" s="47" t="str">
        <f>IF(C247&lt;&gt;"",VLOOKUP(D247,Customer_Demand!$D$5:$F$1005,3,0),"")</f>
        <v/>
      </c>
      <c r="G247" s="48" t="str">
        <f t="shared" si="16"/>
        <v/>
      </c>
      <c r="H247" s="48" t="str">
        <f t="shared" si="17"/>
        <v/>
      </c>
      <c r="I247" s="48" t="str">
        <f>IFERROR(IF(C247&lt;&gt;"",VLOOKUP($H247,SMT_Cycle_Time_Data!$F:$Q,4,0),""),"SGR Not Defined")</f>
        <v/>
      </c>
      <c r="J247" s="48" t="str">
        <f t="shared" si="18"/>
        <v/>
      </c>
      <c r="K247" s="48" t="str">
        <f>IF(C247&lt;&gt;"",IFERROR(VLOOKUP($J247,SMT_Cycle_Time_Data!$F:$Q,4,0),"SS"),"")</f>
        <v/>
      </c>
      <c r="L247" s="49" t="str">
        <f>IFERROR(IF($K247&lt;&gt;"SS",(VLOOKUP($D247,Customer_Demand!$D:$BF,COLUMNS($I247:L247),0)/$I247+VLOOKUP($D247,Customer_Demand!$D:$BF,COLUMNS($I247:L247),0)/$K247),(VLOOKUP($D247,Customer_Demand!$D:$BF,COLUMNS($I247:L247),0)/$I247)),"")</f>
        <v/>
      </c>
      <c r="M247" s="49" t="str">
        <f>IFERROR(IF($K247&lt;&gt;"SS",(VLOOKUP($D247,Customer_Demand!$D:$BF,COLUMNS($I247:M247),0)/$I247+VLOOKUP($D247,Customer_Demand!$D:$BF,COLUMNS($I247:M247),0)/$K247),(VLOOKUP($D247,Customer_Demand!$D:$BF,COLUMNS($I247:M247),0)/$I247)),"")</f>
        <v/>
      </c>
      <c r="N247" s="49" t="str">
        <f>IFERROR(IF($K247&lt;&gt;"SS",(VLOOKUP($D247,Customer_Demand!$D:$BF,COLUMNS($I247:N247),0)/$I247+VLOOKUP($D247,Customer_Demand!$D:$BF,COLUMNS($I247:N247),0)/$K247),(VLOOKUP($D247,Customer_Demand!$D:$BF,COLUMNS($I247:N247),0)/$I247)),"")</f>
        <v/>
      </c>
      <c r="O247" s="49" t="str">
        <f>IFERROR(IF($K247&lt;&gt;"SS",(VLOOKUP($D247,Customer_Demand!$D:$BF,COLUMNS($I247:O247),0)/$I247+VLOOKUP($D247,Customer_Demand!$D:$BF,COLUMNS($I247:O247),0)/$K247),(VLOOKUP($D247,Customer_Demand!$D:$BF,COLUMNS($I247:O247),0)/$I247)),"")</f>
        <v/>
      </c>
      <c r="P247" s="49" t="str">
        <f>IFERROR(IF($K247&lt;&gt;"SS",(VLOOKUP($D247,Customer_Demand!$D:$BF,COLUMNS($I247:P247),0)/$I247+VLOOKUP($D247,Customer_Demand!$D:$BF,COLUMNS($I247:P247),0)/$K247),(VLOOKUP($D247,Customer_Demand!$D:$BF,COLUMNS($I247:P247),0)/$I247)),"")</f>
        <v/>
      </c>
      <c r="Q247" s="49" t="str">
        <f>IFERROR(IF($K247&lt;&gt;"SS",(VLOOKUP($D247,Customer_Demand!$D:$BF,COLUMNS($I247:Q247),0)/$I247+VLOOKUP($D247,Customer_Demand!$D:$BF,COLUMNS($I247:Q247),0)/$K247),(VLOOKUP($D247,Customer_Demand!$D:$BF,COLUMNS($I247:Q247),0)/$I247)),"")</f>
        <v/>
      </c>
      <c r="R247" s="49" t="str">
        <f>IFERROR(IF($K247&lt;&gt;"SS",(VLOOKUP($D247,Customer_Demand!$D:$BF,COLUMNS($I247:R247),0)/$I247+VLOOKUP($D247,Customer_Demand!$D:$BF,COLUMNS($I247:R247),0)/$K247),(VLOOKUP($D247,Customer_Demand!$D:$BF,COLUMNS($I247:R247),0)/$I247)),"")</f>
        <v/>
      </c>
      <c r="S247" s="49" t="str">
        <f>IFERROR(IF($K247&lt;&gt;"SS",(VLOOKUP($D247,Customer_Demand!$D:$BF,COLUMNS($I247:S247),0)/$I247+VLOOKUP($D247,Customer_Demand!$D:$BF,COLUMNS($I247:S247),0)/$K247),(VLOOKUP($D247,Customer_Demand!$D:$BF,COLUMNS($I247:S247),0)/$I247)),"")</f>
        <v/>
      </c>
      <c r="T247" s="49" t="str">
        <f>IFERROR(IF($K247&lt;&gt;"SS",(VLOOKUP($D247,Customer_Demand!$D:$BF,COLUMNS($I247:T247),0)/$I247+VLOOKUP($D247,Customer_Demand!$D:$BF,COLUMNS($I247:T247),0)/$K247),(VLOOKUP($D247,Customer_Demand!$D:$BF,COLUMNS($I247:T247),0)/$I247)),"")</f>
        <v/>
      </c>
      <c r="U247" s="49" t="str">
        <f>IFERROR(IF($K247&lt;&gt;"SS",(VLOOKUP($D247,Customer_Demand!$D:$BF,COLUMNS($I247:U247),0)/$I247+VLOOKUP($D247,Customer_Demand!$D:$BF,COLUMNS($I247:U247),0)/$K247),(VLOOKUP($D247,Customer_Demand!$D:$BF,COLUMNS($I247:U247),0)/$I247)),"")</f>
        <v/>
      </c>
      <c r="V247" s="49" t="str">
        <f>IFERROR(IF($K247&lt;&gt;"SS",(VLOOKUP($D247,Customer_Demand!$D:$BF,COLUMNS($I247:V247),0)/$I247+VLOOKUP($D247,Customer_Demand!$D:$BF,COLUMNS($I247:V247),0)/$K247),(VLOOKUP($D247,Customer_Demand!$D:$BF,COLUMNS($I247:V247),0)/$I247)),"")</f>
        <v/>
      </c>
      <c r="W247" s="49" t="str">
        <f>IFERROR(IF($K247&lt;&gt;"SS",(VLOOKUP($D247,Customer_Demand!$D:$BF,COLUMNS($I247:W247),0)/$I247+VLOOKUP($D247,Customer_Demand!$D:$BF,COLUMNS($I247:W247),0)/$K247),(VLOOKUP($D247,Customer_Demand!$D:$BF,COLUMNS($I247:W247),0)/$I247)),"")</f>
        <v/>
      </c>
      <c r="X247" s="49" t="str">
        <f>IFERROR(IF($K247&lt;&gt;"SS",(VLOOKUP($D247,Customer_Demand!$D:$BF,COLUMNS($I247:X247),0)/$I247+VLOOKUP($D247,Customer_Demand!$D:$BF,COLUMNS($I247:X247),0)/$K247),(VLOOKUP($D247,Customer_Demand!$D:$BF,COLUMNS($I247:X247),0)/$I247)),"")</f>
        <v/>
      </c>
      <c r="Y247" s="49" t="str">
        <f>IFERROR(IF($K247&lt;&gt;"SS",(VLOOKUP($D247,Customer_Demand!$D:$BF,COLUMNS($I247:Y247),0)/$I247+VLOOKUP($D247,Customer_Demand!$D:$BF,COLUMNS($I247:Y247),0)/$K247),(VLOOKUP($D247,Customer_Demand!$D:$BF,COLUMNS($I247:Y247),0)/$I247)),"")</f>
        <v/>
      </c>
      <c r="Z247" s="49" t="str">
        <f>IFERROR(IF($K247&lt;&gt;"SS",(VLOOKUP($D247,Customer_Demand!$D:$BF,COLUMNS($I247:Z247),0)/$I247+VLOOKUP($D247,Customer_Demand!$D:$BF,COLUMNS($I247:Z247),0)/$K247),(VLOOKUP($D247,Customer_Demand!$D:$BF,COLUMNS($I247:Z247),0)/$I247)),"")</f>
        <v/>
      </c>
      <c r="AA247" s="49" t="str">
        <f>IFERROR(IF($K247&lt;&gt;"SS",(VLOOKUP($D247,Customer_Demand!$D:$BF,COLUMNS($I247:AA247),0)/$I247+VLOOKUP($D247,Customer_Demand!$D:$BF,COLUMNS($I247:AA247),0)/$K247),(VLOOKUP($D247,Customer_Demand!$D:$BF,COLUMNS($I247:AA247),0)/$I247)),"")</f>
        <v/>
      </c>
      <c r="AB247" s="49" t="str">
        <f>IFERROR(IF($K247&lt;&gt;"SS",(VLOOKUP($D247,Customer_Demand!$D:$BF,COLUMNS($I247:AB247),0)/$I247+VLOOKUP($D247,Customer_Demand!$D:$BF,COLUMNS($I247:AB247),0)/$K247),(VLOOKUP($D247,Customer_Demand!$D:$BF,COLUMNS($I247:AB247),0)/$I247)),"")</f>
        <v/>
      </c>
      <c r="AC247" s="49" t="str">
        <f>IFERROR(IF($K247&lt;&gt;"SS",(VLOOKUP($D247,Customer_Demand!$D:$BF,COLUMNS($I247:AC247),0)/$I247+VLOOKUP($D247,Customer_Demand!$D:$BF,COLUMNS($I247:AC247),0)/$K247),(VLOOKUP($D247,Customer_Demand!$D:$BF,COLUMNS($I247:AC247),0)/$I247)),"")</f>
        <v/>
      </c>
      <c r="AD247" s="49" t="str">
        <f>IFERROR(IF($K247&lt;&gt;"SS",(VLOOKUP($D247,Customer_Demand!$D:$BF,COLUMNS($I247:AD247),0)/$I247+VLOOKUP($D247,Customer_Demand!$D:$BF,COLUMNS($I247:AD247),0)/$K247),(VLOOKUP($D247,Customer_Demand!$D:$BF,COLUMNS($I247:AD247),0)/$I247)),"")</f>
        <v/>
      </c>
      <c r="AE247" s="49" t="str">
        <f>IFERROR(IF($K247&lt;&gt;"SS",(VLOOKUP($D247,Customer_Demand!$D:$BF,COLUMNS($I247:AE247),0)/$I247+VLOOKUP($D247,Customer_Demand!$D:$BF,COLUMNS($I247:AE247),0)/$K247),(VLOOKUP($D247,Customer_Demand!$D:$BF,COLUMNS($I247:AE247),0)/$I247)),"")</f>
        <v/>
      </c>
      <c r="AF247" s="49" t="str">
        <f>IFERROR(IF($K247&lt;&gt;"SS",(VLOOKUP($D247,Customer_Demand!$D:$BF,COLUMNS($I247:AF247),0)/$I247+VLOOKUP($D247,Customer_Demand!$D:$BF,COLUMNS($I247:AF247),0)/$K247),(VLOOKUP($D247,Customer_Demand!$D:$BF,COLUMNS($I247:AF247),0)/$I247)),"")</f>
        <v/>
      </c>
      <c r="AG247" s="49" t="str">
        <f>IFERROR(IF($K247&lt;&gt;"SS",(VLOOKUP($D247,Customer_Demand!$D:$BF,COLUMNS($I247:AG247),0)/$I247+VLOOKUP($D247,Customer_Demand!$D:$BF,COLUMNS($I247:AG247),0)/$K247),(VLOOKUP($D247,Customer_Demand!$D:$BF,COLUMNS($I247:AG247),0)/$I247)),"")</f>
        <v/>
      </c>
      <c r="AH247" s="49" t="str">
        <f>IFERROR(IF($K247&lt;&gt;"SS",(VLOOKUP($D247,Customer_Demand!$D:$BF,COLUMNS($I247:AH247),0)/$I247+VLOOKUP($D247,Customer_Demand!$D:$BF,COLUMNS($I247:AH247),0)/$K247),(VLOOKUP($D247,Customer_Demand!$D:$BF,COLUMNS($I247:AH247),0)/$I247)),"")</f>
        <v/>
      </c>
      <c r="AI247" s="49" t="str">
        <f>IFERROR(IF($K247&lt;&gt;"SS",(VLOOKUP($D247,Customer_Demand!$D:$BF,COLUMNS($I247:AI247),0)/$I247+VLOOKUP($D247,Customer_Demand!$D:$BF,COLUMNS($I247:AI247),0)/$K247),(VLOOKUP($D247,Customer_Demand!$D:$BF,COLUMNS($I247:AI247),0)/$I247)),"")</f>
        <v/>
      </c>
      <c r="AJ247" s="49" t="str">
        <f>IFERROR(IF($K247&lt;&gt;"SS",(VLOOKUP($D247,Customer_Demand!$D:$BF,COLUMNS($I247:AJ247),0)/$I247+VLOOKUP($D247,Customer_Demand!$D:$BF,COLUMNS($I247:AJ247),0)/$K247),(VLOOKUP($D247,Customer_Demand!$D:$BF,COLUMNS($I247:AJ247),0)/$I247)),"")</f>
        <v/>
      </c>
      <c r="AK247" s="49" t="str">
        <f>IFERROR(IF($K247&lt;&gt;"SS",(VLOOKUP($D247,Customer_Demand!$D:$BF,COLUMNS($I247:AK247),0)/$I247+VLOOKUP($D247,Customer_Demand!$D:$BF,COLUMNS($I247:AK247),0)/$K247),(VLOOKUP($D247,Customer_Demand!$D:$BF,COLUMNS($I247:AK247),0)/$I247)),"")</f>
        <v/>
      </c>
      <c r="AL247" s="49" t="str">
        <f>IFERROR(IF($K247&lt;&gt;"SS",(VLOOKUP($D247,Customer_Demand!$D:$BF,COLUMNS($I247:AL247),0)/$I247+VLOOKUP($D247,Customer_Demand!$D:$BF,COLUMNS($I247:AL247),0)/$K247),(VLOOKUP($D247,Customer_Demand!$D:$BF,COLUMNS($I247:AL247),0)/$I247)),"")</f>
        <v/>
      </c>
      <c r="AM247" s="49" t="str">
        <f>IFERROR(IF($K247&lt;&gt;"SS",(VLOOKUP($D247,Customer_Demand!$D:$BF,COLUMNS($I247:AM247),0)/$I247+VLOOKUP($D247,Customer_Demand!$D:$BF,COLUMNS($I247:AM247),0)/$K247),(VLOOKUP($D247,Customer_Demand!$D:$BF,COLUMNS($I247:AM247),0)/$I247)),"")</f>
        <v/>
      </c>
      <c r="AN247" s="49" t="str">
        <f>IFERROR(IF($K247&lt;&gt;"SS",(VLOOKUP($D247,Customer_Demand!$D:$BF,COLUMNS($I247:AN247),0)/$I247+VLOOKUP($D247,Customer_Demand!$D:$BF,COLUMNS($I247:AN247),0)/$K247),(VLOOKUP($D247,Customer_Demand!$D:$BF,COLUMNS($I247:AN247),0)/$I247)),"")</f>
        <v/>
      </c>
      <c r="AO247" s="49" t="str">
        <f>IFERROR(IF($K247&lt;&gt;"SS",(VLOOKUP($D247,Customer_Demand!$D:$BF,COLUMNS($I247:AO247),0)/$I247+VLOOKUP($D247,Customer_Demand!$D:$BF,COLUMNS($I247:AO247),0)/$K247),(VLOOKUP($D247,Customer_Demand!$D:$BF,COLUMNS($I247:AO247),0)/$I247)),"")</f>
        <v/>
      </c>
      <c r="AP247" s="49" t="str">
        <f>IFERROR(IF($K247&lt;&gt;"SS",(VLOOKUP($D247,Customer_Demand!$D:$BF,COLUMNS($I247:AP247),0)/$I247+VLOOKUP($D247,Customer_Demand!$D:$BF,COLUMNS($I247:AP247),0)/$K247),(VLOOKUP($D247,Customer_Demand!$D:$BF,COLUMNS($I247:AP247),0)/$I247)),"")</f>
        <v/>
      </c>
      <c r="AQ247" s="49" t="str">
        <f>IFERROR(IF($K247&lt;&gt;"SS",(VLOOKUP($D247,Customer_Demand!$D:$BF,COLUMNS($I247:AQ247),0)/$I247+VLOOKUP($D247,Customer_Demand!$D:$BF,COLUMNS($I247:AQ247),0)/$K247),(VLOOKUP($D247,Customer_Demand!$D:$BF,COLUMNS($I247:AQ247),0)/$I247)),"")</f>
        <v/>
      </c>
      <c r="AR247" s="49" t="str">
        <f>IFERROR(IF($K247&lt;&gt;"SS",(VLOOKUP($D247,Customer_Demand!$D:$BF,COLUMNS($I247:AR247),0)/$I247+VLOOKUP($D247,Customer_Demand!$D:$BF,COLUMNS($I247:AR247),0)/$K247),(VLOOKUP($D247,Customer_Demand!$D:$BF,COLUMNS($I247:AR247),0)/$I247)),"")</f>
        <v/>
      </c>
      <c r="AS247" s="49" t="str">
        <f>IFERROR(IF($K247&lt;&gt;"SS",(VLOOKUP($D247,Customer_Demand!$D:$BF,COLUMNS($I247:AS247),0)/$I247+VLOOKUP($D247,Customer_Demand!$D:$BF,COLUMNS($I247:AS247),0)/$K247),(VLOOKUP($D247,Customer_Demand!$D:$BF,COLUMNS($I247:AS247),0)/$I247)),"")</f>
        <v/>
      </c>
      <c r="AT247" s="49" t="str">
        <f>IFERROR(IF($K247&lt;&gt;"SS",(VLOOKUP($D247,Customer_Demand!$D:$BF,COLUMNS($I247:AT247),0)/$I247+VLOOKUP($D247,Customer_Demand!$D:$BF,COLUMNS($I247:AT247),0)/$K247),(VLOOKUP($D247,Customer_Demand!$D:$BF,COLUMNS($I247:AT247),0)/$I247)),"")</f>
        <v/>
      </c>
      <c r="AU247" s="49" t="str">
        <f>IFERROR(IF($K247&lt;&gt;"SS",(VLOOKUP($D247,Customer_Demand!$D:$BF,COLUMNS($I247:AU247),0)/$I247+VLOOKUP($D247,Customer_Demand!$D:$BF,COLUMNS($I247:AU247),0)/$K247),(VLOOKUP($D247,Customer_Demand!$D:$BF,COLUMNS($I247:AU247),0)/$I247)),"")</f>
        <v/>
      </c>
      <c r="AV247" s="49" t="str">
        <f>IFERROR(IF($K247&lt;&gt;"SS",(VLOOKUP($D247,Customer_Demand!$D:$BF,COLUMNS($I247:AV247),0)/$I247+VLOOKUP($D247,Customer_Demand!$D:$BF,COLUMNS($I247:AV247),0)/$K247),(VLOOKUP($D247,Customer_Demand!$D:$BF,COLUMNS($I247:AV247),0)/$I247)),"")</f>
        <v/>
      </c>
      <c r="AW247" s="49" t="str">
        <f>IFERROR(IF($K247&lt;&gt;"SS",(VLOOKUP($D247,Customer_Demand!$D:$BF,COLUMNS($I247:AW247),0)/$I247+VLOOKUP($D247,Customer_Demand!$D:$BF,COLUMNS($I247:AW247),0)/$K247),(VLOOKUP($D247,Customer_Demand!$D:$BF,COLUMNS($I247:AW247),0)/$I247)),"")</f>
        <v/>
      </c>
      <c r="AX247" s="49" t="str">
        <f>IFERROR(IF($K247&lt;&gt;"SS",(VLOOKUP($D247,Customer_Demand!$D:$BF,COLUMNS($I247:AX247),0)/$I247+VLOOKUP($D247,Customer_Demand!$D:$BF,COLUMNS($I247:AX247),0)/$K247),(VLOOKUP($D247,Customer_Demand!$D:$BF,COLUMNS($I247:AX247),0)/$I247)),"")</f>
        <v/>
      </c>
      <c r="AY247" s="49" t="str">
        <f>IFERROR(IF($K247&lt;&gt;"SS",(VLOOKUP($D247,Customer_Demand!$D:$BF,COLUMNS($I247:AY247),0)/$I247+VLOOKUP($D247,Customer_Demand!$D:$BF,COLUMNS($I247:AY247),0)/$K247),(VLOOKUP($D247,Customer_Demand!$D:$BF,COLUMNS($I247:AY247),0)/$I247)),"")</f>
        <v/>
      </c>
      <c r="AZ247" s="49" t="str">
        <f>IFERROR(IF($K247&lt;&gt;"SS",(VLOOKUP($D247,Customer_Demand!$D:$BF,COLUMNS($I247:AZ247),0)/$I247+VLOOKUP($D247,Customer_Demand!$D:$BF,COLUMNS($I247:AZ247),0)/$K247),(VLOOKUP($D247,Customer_Demand!$D:$BF,COLUMNS($I247:AZ247),0)/$I247)),"")</f>
        <v/>
      </c>
      <c r="BA247" s="49" t="str">
        <f>IFERROR(IF($K247&lt;&gt;"SS",(VLOOKUP($D247,Customer_Demand!$D:$BF,COLUMNS($I247:BA247),0)/$I247+VLOOKUP($D247,Customer_Demand!$D:$BF,COLUMNS($I247:BA247),0)/$K247),(VLOOKUP($D247,Customer_Demand!$D:$BF,COLUMNS($I247:BA247),0)/$I247)),"")</f>
        <v/>
      </c>
      <c r="BB247" s="49" t="str">
        <f>IFERROR(IF($K247&lt;&gt;"SS",(VLOOKUP($D247,Customer_Demand!$D:$BF,COLUMNS($I247:BB247),0)/$I247+VLOOKUP($D247,Customer_Demand!$D:$BF,COLUMNS($I247:BB247),0)/$K247),(VLOOKUP($D247,Customer_Demand!$D:$BF,COLUMNS($I247:BB247),0)/$I247)),"")</f>
        <v/>
      </c>
      <c r="BC247" s="49" t="str">
        <f>IFERROR(IF($K247&lt;&gt;"SS",(VLOOKUP($D247,Customer_Demand!$D:$BF,COLUMNS($I247:BC247),0)/$I247+VLOOKUP($D247,Customer_Demand!$D:$BF,COLUMNS($I247:BC247),0)/$K247),(VLOOKUP($D247,Customer_Demand!$D:$BF,COLUMNS($I247:BC247),0)/$I247)),"")</f>
        <v/>
      </c>
      <c r="BD247" s="49" t="str">
        <f>IFERROR(IF($K247&lt;&gt;"SS",(VLOOKUP($D247,Customer_Demand!$D:$BF,COLUMNS($I247:BD247),0)/$I247+VLOOKUP($D247,Customer_Demand!$D:$BF,COLUMNS($I247:BD247),0)/$K247),(VLOOKUP($D247,Customer_Demand!$D:$BF,COLUMNS($I247:BD247),0)/$I247)),"")</f>
        <v/>
      </c>
      <c r="BE247" s="49" t="str">
        <f>IFERROR(IF($K247&lt;&gt;"SS",(VLOOKUP($D247,Customer_Demand!$D:$BF,COLUMNS($I247:BE247),0)/$I247+VLOOKUP($D247,Customer_Demand!$D:$BF,COLUMNS($I247:BE247),0)/$K247),(VLOOKUP($D247,Customer_Demand!$D:$BF,COLUMNS($I247:BE247),0)/$I247)),"")</f>
        <v/>
      </c>
      <c r="BF247" s="49" t="str">
        <f>IFERROR(IF($K247&lt;&gt;"SS",(VLOOKUP($D247,Customer_Demand!$D:$BF,COLUMNS($I247:BF247),0)/$I247+VLOOKUP($D247,Customer_Demand!$D:$BF,COLUMNS($I247:BF247),0)/$K247),(VLOOKUP($D247,Customer_Demand!$D:$BF,COLUMNS($I247:BF247),0)/$I247)),"")</f>
        <v/>
      </c>
      <c r="BG247" s="49" t="str">
        <f>IFERROR(IF($K247&lt;&gt;"SS",(VLOOKUP($D247,Customer_Demand!$D:$BF,COLUMNS($I247:BG247),0)/$I247+VLOOKUP($D247,Customer_Demand!$D:$BF,COLUMNS($I247:BG247),0)/$K247),(VLOOKUP($D247,Customer_Demand!$D:$BF,COLUMNS($I247:BG247),0)/$I247)),"")</f>
        <v/>
      </c>
      <c r="BH247" s="49" t="str">
        <f>IFERROR(IF($K247&lt;&gt;"SS",(VLOOKUP($D247,Customer_Demand!$D:$BF,COLUMNS($I247:BH247),0)/$I247+VLOOKUP($D247,Customer_Demand!$D:$BF,COLUMNS($I247:BH247),0)/$K247),(VLOOKUP($D247,Customer_Demand!$D:$BF,COLUMNS($I247:BH247),0)/$I247)),"")</f>
        <v/>
      </c>
      <c r="BI247" s="49" t="str">
        <f>IFERROR(IF($K247&lt;&gt;"SS",(VLOOKUP($D247,Customer_Demand!$D:$BF,COLUMNS($I247:BI247),0)/$I247+VLOOKUP($D247,Customer_Demand!$D:$BF,COLUMNS($I247:BI247),0)/$K247),(VLOOKUP($D247,Customer_Demand!$D:$BF,COLUMNS($I247:BI247),0)/$I247)),"")</f>
        <v/>
      </c>
      <c r="BJ247" s="49" t="str">
        <f>IFERROR(IF($K247&lt;&gt;"SS",(VLOOKUP($D247,Customer_Demand!$D:$BF,COLUMNS($I247:BJ247),0)/$I247+VLOOKUP($D247,Customer_Demand!$D:$BF,COLUMNS($I247:BJ247),0)/$K247),(VLOOKUP($D247,Customer_Demand!$D:$BF,COLUMNS($I247:BJ247),0)/$I247)),"")</f>
        <v/>
      </c>
      <c r="BK247" s="50" t="str">
        <f>IFERROR(IF($K247&lt;&gt;"SS",(VLOOKUP($D247,Customer_Demand!$D:$BF,COLUMNS($I247:BK247),0)/$I247+VLOOKUP($D247,Customer_Demand!$D:$BF,COLUMNS($I247:BK247),0)/$K247),(VLOOKUP($D247,Customer_Demand!$D:$BF,COLUMNS($I247:BK247),0)/$I247)),"")</f>
        <v/>
      </c>
      <c r="BL247" s="18"/>
    </row>
    <row r="248" spans="2:64" x14ac:dyDescent="0.2">
      <c r="B248" s="12" t="str">
        <f t="shared" si="19"/>
        <v/>
      </c>
      <c r="C248" s="45" t="str">
        <f>IF((Customer_Demand!C248)&lt;&gt;"",Customer_Demand!C248,"")</f>
        <v/>
      </c>
      <c r="D248" s="45" t="str">
        <f>IF(C248&lt;&gt;"",Customer_Demand!D248,"")</f>
        <v/>
      </c>
      <c r="E248" s="51" t="str">
        <f>IF(C248&lt;&gt;"",Customer_Demand!E248,"")</f>
        <v/>
      </c>
      <c r="F248" s="47" t="str">
        <f>IF(C248&lt;&gt;"",VLOOKUP(D248,Customer_Demand!$D$5:$F$1005,3,0),"")</f>
        <v/>
      </c>
      <c r="G248" s="48" t="str">
        <f t="shared" si="16"/>
        <v/>
      </c>
      <c r="H248" s="48" t="str">
        <f t="shared" si="17"/>
        <v/>
      </c>
      <c r="I248" s="48" t="str">
        <f>IFERROR(IF(C248&lt;&gt;"",VLOOKUP($H248,SMT_Cycle_Time_Data!$F:$Q,4,0),""),"SGR Not Defined")</f>
        <v/>
      </c>
      <c r="J248" s="48" t="str">
        <f t="shared" si="18"/>
        <v/>
      </c>
      <c r="K248" s="48" t="str">
        <f>IF(C248&lt;&gt;"",IFERROR(VLOOKUP($J248,SMT_Cycle_Time_Data!$F:$Q,4,0),"SS"),"")</f>
        <v/>
      </c>
      <c r="L248" s="49" t="str">
        <f>IFERROR(IF($K248&lt;&gt;"SS",(VLOOKUP($D248,Customer_Demand!$D:$BF,COLUMNS($I248:L248),0)/$I248+VLOOKUP($D248,Customer_Demand!$D:$BF,COLUMNS($I248:L248),0)/$K248),(VLOOKUP($D248,Customer_Demand!$D:$BF,COLUMNS($I248:L248),0)/$I248)),"")</f>
        <v/>
      </c>
      <c r="M248" s="49" t="str">
        <f>IFERROR(IF($K248&lt;&gt;"SS",(VLOOKUP($D248,Customer_Demand!$D:$BF,COLUMNS($I248:M248),0)/$I248+VLOOKUP($D248,Customer_Demand!$D:$BF,COLUMNS($I248:M248),0)/$K248),(VLOOKUP($D248,Customer_Demand!$D:$BF,COLUMNS($I248:M248),0)/$I248)),"")</f>
        <v/>
      </c>
      <c r="N248" s="49" t="str">
        <f>IFERROR(IF($K248&lt;&gt;"SS",(VLOOKUP($D248,Customer_Demand!$D:$BF,COLUMNS($I248:N248),0)/$I248+VLOOKUP($D248,Customer_Demand!$D:$BF,COLUMNS($I248:N248),0)/$K248),(VLOOKUP($D248,Customer_Demand!$D:$BF,COLUMNS($I248:N248),0)/$I248)),"")</f>
        <v/>
      </c>
      <c r="O248" s="49" t="str">
        <f>IFERROR(IF($K248&lt;&gt;"SS",(VLOOKUP($D248,Customer_Demand!$D:$BF,COLUMNS($I248:O248),0)/$I248+VLOOKUP($D248,Customer_Demand!$D:$BF,COLUMNS($I248:O248),0)/$K248),(VLOOKUP($D248,Customer_Demand!$D:$BF,COLUMNS($I248:O248),0)/$I248)),"")</f>
        <v/>
      </c>
      <c r="P248" s="49" t="str">
        <f>IFERROR(IF($K248&lt;&gt;"SS",(VLOOKUP($D248,Customer_Demand!$D:$BF,COLUMNS($I248:P248),0)/$I248+VLOOKUP($D248,Customer_Demand!$D:$BF,COLUMNS($I248:P248),0)/$K248),(VLOOKUP($D248,Customer_Demand!$D:$BF,COLUMNS($I248:P248),0)/$I248)),"")</f>
        <v/>
      </c>
      <c r="Q248" s="49" t="str">
        <f>IFERROR(IF($K248&lt;&gt;"SS",(VLOOKUP($D248,Customer_Demand!$D:$BF,COLUMNS($I248:Q248),0)/$I248+VLOOKUP($D248,Customer_Demand!$D:$BF,COLUMNS($I248:Q248),0)/$K248),(VLOOKUP($D248,Customer_Demand!$D:$BF,COLUMNS($I248:Q248),0)/$I248)),"")</f>
        <v/>
      </c>
      <c r="R248" s="49" t="str">
        <f>IFERROR(IF($K248&lt;&gt;"SS",(VLOOKUP($D248,Customer_Demand!$D:$BF,COLUMNS($I248:R248),0)/$I248+VLOOKUP($D248,Customer_Demand!$D:$BF,COLUMNS($I248:R248),0)/$K248),(VLOOKUP($D248,Customer_Demand!$D:$BF,COLUMNS($I248:R248),0)/$I248)),"")</f>
        <v/>
      </c>
      <c r="S248" s="49" t="str">
        <f>IFERROR(IF($K248&lt;&gt;"SS",(VLOOKUP($D248,Customer_Demand!$D:$BF,COLUMNS($I248:S248),0)/$I248+VLOOKUP($D248,Customer_Demand!$D:$BF,COLUMNS($I248:S248),0)/$K248),(VLOOKUP($D248,Customer_Demand!$D:$BF,COLUMNS($I248:S248),0)/$I248)),"")</f>
        <v/>
      </c>
      <c r="T248" s="49" t="str">
        <f>IFERROR(IF($K248&lt;&gt;"SS",(VLOOKUP($D248,Customer_Demand!$D:$BF,COLUMNS($I248:T248),0)/$I248+VLOOKUP($D248,Customer_Demand!$D:$BF,COLUMNS($I248:T248),0)/$K248),(VLOOKUP($D248,Customer_Demand!$D:$BF,COLUMNS($I248:T248),0)/$I248)),"")</f>
        <v/>
      </c>
      <c r="U248" s="49" t="str">
        <f>IFERROR(IF($K248&lt;&gt;"SS",(VLOOKUP($D248,Customer_Demand!$D:$BF,COLUMNS($I248:U248),0)/$I248+VLOOKUP($D248,Customer_Demand!$D:$BF,COLUMNS($I248:U248),0)/$K248),(VLOOKUP($D248,Customer_Demand!$D:$BF,COLUMNS($I248:U248),0)/$I248)),"")</f>
        <v/>
      </c>
      <c r="V248" s="49" t="str">
        <f>IFERROR(IF($K248&lt;&gt;"SS",(VLOOKUP($D248,Customer_Demand!$D:$BF,COLUMNS($I248:V248),0)/$I248+VLOOKUP($D248,Customer_Demand!$D:$BF,COLUMNS($I248:V248),0)/$K248),(VLOOKUP($D248,Customer_Demand!$D:$BF,COLUMNS($I248:V248),0)/$I248)),"")</f>
        <v/>
      </c>
      <c r="W248" s="49" t="str">
        <f>IFERROR(IF($K248&lt;&gt;"SS",(VLOOKUP($D248,Customer_Demand!$D:$BF,COLUMNS($I248:W248),0)/$I248+VLOOKUP($D248,Customer_Demand!$D:$BF,COLUMNS($I248:W248),0)/$K248),(VLOOKUP($D248,Customer_Demand!$D:$BF,COLUMNS($I248:W248),0)/$I248)),"")</f>
        <v/>
      </c>
      <c r="X248" s="49" t="str">
        <f>IFERROR(IF($K248&lt;&gt;"SS",(VLOOKUP($D248,Customer_Demand!$D:$BF,COLUMNS($I248:X248),0)/$I248+VLOOKUP($D248,Customer_Demand!$D:$BF,COLUMNS($I248:X248),0)/$K248),(VLOOKUP($D248,Customer_Demand!$D:$BF,COLUMNS($I248:X248),0)/$I248)),"")</f>
        <v/>
      </c>
      <c r="Y248" s="49" t="str">
        <f>IFERROR(IF($K248&lt;&gt;"SS",(VLOOKUP($D248,Customer_Demand!$D:$BF,COLUMNS($I248:Y248),0)/$I248+VLOOKUP($D248,Customer_Demand!$D:$BF,COLUMNS($I248:Y248),0)/$K248),(VLOOKUP($D248,Customer_Demand!$D:$BF,COLUMNS($I248:Y248),0)/$I248)),"")</f>
        <v/>
      </c>
      <c r="Z248" s="49" t="str">
        <f>IFERROR(IF($K248&lt;&gt;"SS",(VLOOKUP($D248,Customer_Demand!$D:$BF,COLUMNS($I248:Z248),0)/$I248+VLOOKUP($D248,Customer_Demand!$D:$BF,COLUMNS($I248:Z248),0)/$K248),(VLOOKUP($D248,Customer_Demand!$D:$BF,COLUMNS($I248:Z248),0)/$I248)),"")</f>
        <v/>
      </c>
      <c r="AA248" s="49" t="str">
        <f>IFERROR(IF($K248&lt;&gt;"SS",(VLOOKUP($D248,Customer_Demand!$D:$BF,COLUMNS($I248:AA248),0)/$I248+VLOOKUP($D248,Customer_Demand!$D:$BF,COLUMNS($I248:AA248),0)/$K248),(VLOOKUP($D248,Customer_Demand!$D:$BF,COLUMNS($I248:AA248),0)/$I248)),"")</f>
        <v/>
      </c>
      <c r="AB248" s="49" t="str">
        <f>IFERROR(IF($K248&lt;&gt;"SS",(VLOOKUP($D248,Customer_Demand!$D:$BF,COLUMNS($I248:AB248),0)/$I248+VLOOKUP($D248,Customer_Demand!$D:$BF,COLUMNS($I248:AB248),0)/$K248),(VLOOKUP($D248,Customer_Demand!$D:$BF,COLUMNS($I248:AB248),0)/$I248)),"")</f>
        <v/>
      </c>
      <c r="AC248" s="49" t="str">
        <f>IFERROR(IF($K248&lt;&gt;"SS",(VLOOKUP($D248,Customer_Demand!$D:$BF,COLUMNS($I248:AC248),0)/$I248+VLOOKUP($D248,Customer_Demand!$D:$BF,COLUMNS($I248:AC248),0)/$K248),(VLOOKUP($D248,Customer_Demand!$D:$BF,COLUMNS($I248:AC248),0)/$I248)),"")</f>
        <v/>
      </c>
      <c r="AD248" s="49" t="str">
        <f>IFERROR(IF($K248&lt;&gt;"SS",(VLOOKUP($D248,Customer_Demand!$D:$BF,COLUMNS($I248:AD248),0)/$I248+VLOOKUP($D248,Customer_Demand!$D:$BF,COLUMNS($I248:AD248),0)/$K248),(VLOOKUP($D248,Customer_Demand!$D:$BF,COLUMNS($I248:AD248),0)/$I248)),"")</f>
        <v/>
      </c>
      <c r="AE248" s="49" t="str">
        <f>IFERROR(IF($K248&lt;&gt;"SS",(VLOOKUP($D248,Customer_Demand!$D:$BF,COLUMNS($I248:AE248),0)/$I248+VLOOKUP($D248,Customer_Demand!$D:$BF,COLUMNS($I248:AE248),0)/$K248),(VLOOKUP($D248,Customer_Demand!$D:$BF,COLUMNS($I248:AE248),0)/$I248)),"")</f>
        <v/>
      </c>
      <c r="AF248" s="49" t="str">
        <f>IFERROR(IF($K248&lt;&gt;"SS",(VLOOKUP($D248,Customer_Demand!$D:$BF,COLUMNS($I248:AF248),0)/$I248+VLOOKUP($D248,Customer_Demand!$D:$BF,COLUMNS($I248:AF248),0)/$K248),(VLOOKUP($D248,Customer_Demand!$D:$BF,COLUMNS($I248:AF248),0)/$I248)),"")</f>
        <v/>
      </c>
      <c r="AG248" s="49" t="str">
        <f>IFERROR(IF($K248&lt;&gt;"SS",(VLOOKUP($D248,Customer_Demand!$D:$BF,COLUMNS($I248:AG248),0)/$I248+VLOOKUP($D248,Customer_Demand!$D:$BF,COLUMNS($I248:AG248),0)/$K248),(VLOOKUP($D248,Customer_Demand!$D:$BF,COLUMNS($I248:AG248),0)/$I248)),"")</f>
        <v/>
      </c>
      <c r="AH248" s="49" t="str">
        <f>IFERROR(IF($K248&lt;&gt;"SS",(VLOOKUP($D248,Customer_Demand!$D:$BF,COLUMNS($I248:AH248),0)/$I248+VLOOKUP($D248,Customer_Demand!$D:$BF,COLUMNS($I248:AH248),0)/$K248),(VLOOKUP($D248,Customer_Demand!$D:$BF,COLUMNS($I248:AH248),0)/$I248)),"")</f>
        <v/>
      </c>
      <c r="AI248" s="49" t="str">
        <f>IFERROR(IF($K248&lt;&gt;"SS",(VLOOKUP($D248,Customer_Demand!$D:$BF,COLUMNS($I248:AI248),0)/$I248+VLOOKUP($D248,Customer_Demand!$D:$BF,COLUMNS($I248:AI248),0)/$K248),(VLOOKUP($D248,Customer_Demand!$D:$BF,COLUMNS($I248:AI248),0)/$I248)),"")</f>
        <v/>
      </c>
      <c r="AJ248" s="49" t="str">
        <f>IFERROR(IF($K248&lt;&gt;"SS",(VLOOKUP($D248,Customer_Demand!$D:$BF,COLUMNS($I248:AJ248),0)/$I248+VLOOKUP($D248,Customer_Demand!$D:$BF,COLUMNS($I248:AJ248),0)/$K248),(VLOOKUP($D248,Customer_Demand!$D:$BF,COLUMNS($I248:AJ248),0)/$I248)),"")</f>
        <v/>
      </c>
      <c r="AK248" s="49" t="str">
        <f>IFERROR(IF($K248&lt;&gt;"SS",(VLOOKUP($D248,Customer_Demand!$D:$BF,COLUMNS($I248:AK248),0)/$I248+VLOOKUP($D248,Customer_Demand!$D:$BF,COLUMNS($I248:AK248),0)/$K248),(VLOOKUP($D248,Customer_Demand!$D:$BF,COLUMNS($I248:AK248),0)/$I248)),"")</f>
        <v/>
      </c>
      <c r="AL248" s="49" t="str">
        <f>IFERROR(IF($K248&lt;&gt;"SS",(VLOOKUP($D248,Customer_Demand!$D:$BF,COLUMNS($I248:AL248),0)/$I248+VLOOKUP($D248,Customer_Demand!$D:$BF,COLUMNS($I248:AL248),0)/$K248),(VLOOKUP($D248,Customer_Demand!$D:$BF,COLUMNS($I248:AL248),0)/$I248)),"")</f>
        <v/>
      </c>
      <c r="AM248" s="49" t="str">
        <f>IFERROR(IF($K248&lt;&gt;"SS",(VLOOKUP($D248,Customer_Demand!$D:$BF,COLUMNS($I248:AM248),0)/$I248+VLOOKUP($D248,Customer_Demand!$D:$BF,COLUMNS($I248:AM248),0)/$K248),(VLOOKUP($D248,Customer_Demand!$D:$BF,COLUMNS($I248:AM248),0)/$I248)),"")</f>
        <v/>
      </c>
      <c r="AN248" s="49" t="str">
        <f>IFERROR(IF($K248&lt;&gt;"SS",(VLOOKUP($D248,Customer_Demand!$D:$BF,COLUMNS($I248:AN248),0)/$I248+VLOOKUP($D248,Customer_Demand!$D:$BF,COLUMNS($I248:AN248),0)/$K248),(VLOOKUP($D248,Customer_Demand!$D:$BF,COLUMNS($I248:AN248),0)/$I248)),"")</f>
        <v/>
      </c>
      <c r="AO248" s="49" t="str">
        <f>IFERROR(IF($K248&lt;&gt;"SS",(VLOOKUP($D248,Customer_Demand!$D:$BF,COLUMNS($I248:AO248),0)/$I248+VLOOKUP($D248,Customer_Demand!$D:$BF,COLUMNS($I248:AO248),0)/$K248),(VLOOKUP($D248,Customer_Demand!$D:$BF,COLUMNS($I248:AO248),0)/$I248)),"")</f>
        <v/>
      </c>
      <c r="AP248" s="49" t="str">
        <f>IFERROR(IF($K248&lt;&gt;"SS",(VLOOKUP($D248,Customer_Demand!$D:$BF,COLUMNS($I248:AP248),0)/$I248+VLOOKUP($D248,Customer_Demand!$D:$BF,COLUMNS($I248:AP248),0)/$K248),(VLOOKUP($D248,Customer_Demand!$D:$BF,COLUMNS($I248:AP248),0)/$I248)),"")</f>
        <v/>
      </c>
      <c r="AQ248" s="49" t="str">
        <f>IFERROR(IF($K248&lt;&gt;"SS",(VLOOKUP($D248,Customer_Demand!$D:$BF,COLUMNS($I248:AQ248),0)/$I248+VLOOKUP($D248,Customer_Demand!$D:$BF,COLUMNS($I248:AQ248),0)/$K248),(VLOOKUP($D248,Customer_Demand!$D:$BF,COLUMNS($I248:AQ248),0)/$I248)),"")</f>
        <v/>
      </c>
      <c r="AR248" s="49" t="str">
        <f>IFERROR(IF($K248&lt;&gt;"SS",(VLOOKUP($D248,Customer_Demand!$D:$BF,COLUMNS($I248:AR248),0)/$I248+VLOOKUP($D248,Customer_Demand!$D:$BF,COLUMNS($I248:AR248),0)/$K248),(VLOOKUP($D248,Customer_Demand!$D:$BF,COLUMNS($I248:AR248),0)/$I248)),"")</f>
        <v/>
      </c>
      <c r="AS248" s="49" t="str">
        <f>IFERROR(IF($K248&lt;&gt;"SS",(VLOOKUP($D248,Customer_Demand!$D:$BF,COLUMNS($I248:AS248),0)/$I248+VLOOKUP($D248,Customer_Demand!$D:$BF,COLUMNS($I248:AS248),0)/$K248),(VLOOKUP($D248,Customer_Demand!$D:$BF,COLUMNS($I248:AS248),0)/$I248)),"")</f>
        <v/>
      </c>
      <c r="AT248" s="49" t="str">
        <f>IFERROR(IF($K248&lt;&gt;"SS",(VLOOKUP($D248,Customer_Demand!$D:$BF,COLUMNS($I248:AT248),0)/$I248+VLOOKUP($D248,Customer_Demand!$D:$BF,COLUMNS($I248:AT248),0)/$K248),(VLOOKUP($D248,Customer_Demand!$D:$BF,COLUMNS($I248:AT248),0)/$I248)),"")</f>
        <v/>
      </c>
      <c r="AU248" s="49" t="str">
        <f>IFERROR(IF($K248&lt;&gt;"SS",(VLOOKUP($D248,Customer_Demand!$D:$BF,COLUMNS($I248:AU248),0)/$I248+VLOOKUP($D248,Customer_Demand!$D:$BF,COLUMNS($I248:AU248),0)/$K248),(VLOOKUP($D248,Customer_Demand!$D:$BF,COLUMNS($I248:AU248),0)/$I248)),"")</f>
        <v/>
      </c>
      <c r="AV248" s="49" t="str">
        <f>IFERROR(IF($K248&lt;&gt;"SS",(VLOOKUP($D248,Customer_Demand!$D:$BF,COLUMNS($I248:AV248),0)/$I248+VLOOKUP($D248,Customer_Demand!$D:$BF,COLUMNS($I248:AV248),0)/$K248),(VLOOKUP($D248,Customer_Demand!$D:$BF,COLUMNS($I248:AV248),0)/$I248)),"")</f>
        <v/>
      </c>
      <c r="AW248" s="49" t="str">
        <f>IFERROR(IF($K248&lt;&gt;"SS",(VLOOKUP($D248,Customer_Demand!$D:$BF,COLUMNS($I248:AW248),0)/$I248+VLOOKUP($D248,Customer_Demand!$D:$BF,COLUMNS($I248:AW248),0)/$K248),(VLOOKUP($D248,Customer_Demand!$D:$BF,COLUMNS($I248:AW248),0)/$I248)),"")</f>
        <v/>
      </c>
      <c r="AX248" s="49" t="str">
        <f>IFERROR(IF($K248&lt;&gt;"SS",(VLOOKUP($D248,Customer_Demand!$D:$BF,COLUMNS($I248:AX248),0)/$I248+VLOOKUP($D248,Customer_Demand!$D:$BF,COLUMNS($I248:AX248),0)/$K248),(VLOOKUP($D248,Customer_Demand!$D:$BF,COLUMNS($I248:AX248),0)/$I248)),"")</f>
        <v/>
      </c>
      <c r="AY248" s="49" t="str">
        <f>IFERROR(IF($K248&lt;&gt;"SS",(VLOOKUP($D248,Customer_Demand!$D:$BF,COLUMNS($I248:AY248),0)/$I248+VLOOKUP($D248,Customer_Demand!$D:$BF,COLUMNS($I248:AY248),0)/$K248),(VLOOKUP($D248,Customer_Demand!$D:$BF,COLUMNS($I248:AY248),0)/$I248)),"")</f>
        <v/>
      </c>
      <c r="AZ248" s="49" t="str">
        <f>IFERROR(IF($K248&lt;&gt;"SS",(VLOOKUP($D248,Customer_Demand!$D:$BF,COLUMNS($I248:AZ248),0)/$I248+VLOOKUP($D248,Customer_Demand!$D:$BF,COLUMNS($I248:AZ248),0)/$K248),(VLOOKUP($D248,Customer_Demand!$D:$BF,COLUMNS($I248:AZ248),0)/$I248)),"")</f>
        <v/>
      </c>
      <c r="BA248" s="49" t="str">
        <f>IFERROR(IF($K248&lt;&gt;"SS",(VLOOKUP($D248,Customer_Demand!$D:$BF,COLUMNS($I248:BA248),0)/$I248+VLOOKUP($D248,Customer_Demand!$D:$BF,COLUMNS($I248:BA248),0)/$K248),(VLOOKUP($D248,Customer_Demand!$D:$BF,COLUMNS($I248:BA248),0)/$I248)),"")</f>
        <v/>
      </c>
      <c r="BB248" s="49" t="str">
        <f>IFERROR(IF($K248&lt;&gt;"SS",(VLOOKUP($D248,Customer_Demand!$D:$BF,COLUMNS($I248:BB248),0)/$I248+VLOOKUP($D248,Customer_Demand!$D:$BF,COLUMNS($I248:BB248),0)/$K248),(VLOOKUP($D248,Customer_Demand!$D:$BF,COLUMNS($I248:BB248),0)/$I248)),"")</f>
        <v/>
      </c>
      <c r="BC248" s="49" t="str">
        <f>IFERROR(IF($K248&lt;&gt;"SS",(VLOOKUP($D248,Customer_Demand!$D:$BF,COLUMNS($I248:BC248),0)/$I248+VLOOKUP($D248,Customer_Demand!$D:$BF,COLUMNS($I248:BC248),0)/$K248),(VLOOKUP($D248,Customer_Demand!$D:$BF,COLUMNS($I248:BC248),0)/$I248)),"")</f>
        <v/>
      </c>
      <c r="BD248" s="49" t="str">
        <f>IFERROR(IF($K248&lt;&gt;"SS",(VLOOKUP($D248,Customer_Demand!$D:$BF,COLUMNS($I248:BD248),0)/$I248+VLOOKUP($D248,Customer_Demand!$D:$BF,COLUMNS($I248:BD248),0)/$K248),(VLOOKUP($D248,Customer_Demand!$D:$BF,COLUMNS($I248:BD248),0)/$I248)),"")</f>
        <v/>
      </c>
      <c r="BE248" s="49" t="str">
        <f>IFERROR(IF($K248&lt;&gt;"SS",(VLOOKUP($D248,Customer_Demand!$D:$BF,COLUMNS($I248:BE248),0)/$I248+VLOOKUP($D248,Customer_Demand!$D:$BF,COLUMNS($I248:BE248),0)/$K248),(VLOOKUP($D248,Customer_Demand!$D:$BF,COLUMNS($I248:BE248),0)/$I248)),"")</f>
        <v/>
      </c>
      <c r="BF248" s="49" t="str">
        <f>IFERROR(IF($K248&lt;&gt;"SS",(VLOOKUP($D248,Customer_Demand!$D:$BF,COLUMNS($I248:BF248),0)/$I248+VLOOKUP($D248,Customer_Demand!$D:$BF,COLUMNS($I248:BF248),0)/$K248),(VLOOKUP($D248,Customer_Demand!$D:$BF,COLUMNS($I248:BF248),0)/$I248)),"")</f>
        <v/>
      </c>
      <c r="BG248" s="49" t="str">
        <f>IFERROR(IF($K248&lt;&gt;"SS",(VLOOKUP($D248,Customer_Demand!$D:$BF,COLUMNS($I248:BG248),0)/$I248+VLOOKUP($D248,Customer_Demand!$D:$BF,COLUMNS($I248:BG248),0)/$K248),(VLOOKUP($D248,Customer_Demand!$D:$BF,COLUMNS($I248:BG248),0)/$I248)),"")</f>
        <v/>
      </c>
      <c r="BH248" s="49" t="str">
        <f>IFERROR(IF($K248&lt;&gt;"SS",(VLOOKUP($D248,Customer_Demand!$D:$BF,COLUMNS($I248:BH248),0)/$I248+VLOOKUP($D248,Customer_Demand!$D:$BF,COLUMNS($I248:BH248),0)/$K248),(VLOOKUP($D248,Customer_Demand!$D:$BF,COLUMNS($I248:BH248),0)/$I248)),"")</f>
        <v/>
      </c>
      <c r="BI248" s="49" t="str">
        <f>IFERROR(IF($K248&lt;&gt;"SS",(VLOOKUP($D248,Customer_Demand!$D:$BF,COLUMNS($I248:BI248),0)/$I248+VLOOKUP($D248,Customer_Demand!$D:$BF,COLUMNS($I248:BI248),0)/$K248),(VLOOKUP($D248,Customer_Demand!$D:$BF,COLUMNS($I248:BI248),0)/$I248)),"")</f>
        <v/>
      </c>
      <c r="BJ248" s="49" t="str">
        <f>IFERROR(IF($K248&lt;&gt;"SS",(VLOOKUP($D248,Customer_Demand!$D:$BF,COLUMNS($I248:BJ248),0)/$I248+VLOOKUP($D248,Customer_Demand!$D:$BF,COLUMNS($I248:BJ248),0)/$K248),(VLOOKUP($D248,Customer_Demand!$D:$BF,COLUMNS($I248:BJ248),0)/$I248)),"")</f>
        <v/>
      </c>
      <c r="BK248" s="50" t="str">
        <f>IFERROR(IF($K248&lt;&gt;"SS",(VLOOKUP($D248,Customer_Demand!$D:$BF,COLUMNS($I248:BK248),0)/$I248+VLOOKUP($D248,Customer_Demand!$D:$BF,COLUMNS($I248:BK248),0)/$K248),(VLOOKUP($D248,Customer_Demand!$D:$BF,COLUMNS($I248:BK248),0)/$I248)),"")</f>
        <v/>
      </c>
      <c r="BL248" s="18"/>
    </row>
    <row r="249" spans="2:64" x14ac:dyDescent="0.2">
      <c r="B249" s="12" t="str">
        <f t="shared" si="19"/>
        <v/>
      </c>
      <c r="C249" s="45" t="str">
        <f>IF((Customer_Demand!C249)&lt;&gt;"",Customer_Demand!C249,"")</f>
        <v/>
      </c>
      <c r="D249" s="45" t="str">
        <f>IF(C249&lt;&gt;"",Customer_Demand!D249,"")</f>
        <v/>
      </c>
      <c r="E249" s="51" t="str">
        <f>IF(C249&lt;&gt;"",Customer_Demand!E249,"")</f>
        <v/>
      </c>
      <c r="F249" s="47" t="str">
        <f>IF(C249&lt;&gt;"",VLOOKUP(D249,Customer_Demand!$D$5:$F$1005,3,0),"")</f>
        <v/>
      </c>
      <c r="G249" s="48" t="str">
        <f t="shared" si="16"/>
        <v/>
      </c>
      <c r="H249" s="48" t="str">
        <f t="shared" si="17"/>
        <v/>
      </c>
      <c r="I249" s="48" t="str">
        <f>IFERROR(IF(C249&lt;&gt;"",VLOOKUP($H249,SMT_Cycle_Time_Data!$F:$Q,4,0),""),"SGR Not Defined")</f>
        <v/>
      </c>
      <c r="J249" s="48" t="str">
        <f t="shared" si="18"/>
        <v/>
      </c>
      <c r="K249" s="48" t="str">
        <f>IF(C249&lt;&gt;"",IFERROR(VLOOKUP($J249,SMT_Cycle_Time_Data!$F:$Q,4,0),"SS"),"")</f>
        <v/>
      </c>
      <c r="L249" s="49" t="str">
        <f>IFERROR(IF($K249&lt;&gt;"SS",(VLOOKUP($D249,Customer_Demand!$D:$BF,COLUMNS($I249:L249),0)/$I249+VLOOKUP($D249,Customer_Demand!$D:$BF,COLUMNS($I249:L249),0)/$K249),(VLOOKUP($D249,Customer_Demand!$D:$BF,COLUMNS($I249:L249),0)/$I249)),"")</f>
        <v/>
      </c>
      <c r="M249" s="49" t="str">
        <f>IFERROR(IF($K249&lt;&gt;"SS",(VLOOKUP($D249,Customer_Demand!$D:$BF,COLUMNS($I249:M249),0)/$I249+VLOOKUP($D249,Customer_Demand!$D:$BF,COLUMNS($I249:M249),0)/$K249),(VLOOKUP($D249,Customer_Demand!$D:$BF,COLUMNS($I249:M249),0)/$I249)),"")</f>
        <v/>
      </c>
      <c r="N249" s="49" t="str">
        <f>IFERROR(IF($K249&lt;&gt;"SS",(VLOOKUP($D249,Customer_Demand!$D:$BF,COLUMNS($I249:N249),0)/$I249+VLOOKUP($D249,Customer_Demand!$D:$BF,COLUMNS($I249:N249),0)/$K249),(VLOOKUP($D249,Customer_Demand!$D:$BF,COLUMNS($I249:N249),0)/$I249)),"")</f>
        <v/>
      </c>
      <c r="O249" s="49" t="str">
        <f>IFERROR(IF($K249&lt;&gt;"SS",(VLOOKUP($D249,Customer_Demand!$D:$BF,COLUMNS($I249:O249),0)/$I249+VLOOKUP($D249,Customer_Demand!$D:$BF,COLUMNS($I249:O249),0)/$K249),(VLOOKUP($D249,Customer_Demand!$D:$BF,COLUMNS($I249:O249),0)/$I249)),"")</f>
        <v/>
      </c>
      <c r="P249" s="49" t="str">
        <f>IFERROR(IF($K249&lt;&gt;"SS",(VLOOKUP($D249,Customer_Demand!$D:$BF,COLUMNS($I249:P249),0)/$I249+VLOOKUP($D249,Customer_Demand!$D:$BF,COLUMNS($I249:P249),0)/$K249),(VLOOKUP($D249,Customer_Demand!$D:$BF,COLUMNS($I249:P249),0)/$I249)),"")</f>
        <v/>
      </c>
      <c r="Q249" s="49" t="str">
        <f>IFERROR(IF($K249&lt;&gt;"SS",(VLOOKUP($D249,Customer_Demand!$D:$BF,COLUMNS($I249:Q249),0)/$I249+VLOOKUP($D249,Customer_Demand!$D:$BF,COLUMNS($I249:Q249),0)/$K249),(VLOOKUP($D249,Customer_Demand!$D:$BF,COLUMNS($I249:Q249),0)/$I249)),"")</f>
        <v/>
      </c>
      <c r="R249" s="49" t="str">
        <f>IFERROR(IF($K249&lt;&gt;"SS",(VLOOKUP($D249,Customer_Demand!$D:$BF,COLUMNS($I249:R249),0)/$I249+VLOOKUP($D249,Customer_Demand!$D:$BF,COLUMNS($I249:R249),0)/$K249),(VLOOKUP($D249,Customer_Demand!$D:$BF,COLUMNS($I249:R249),0)/$I249)),"")</f>
        <v/>
      </c>
      <c r="S249" s="49" t="str">
        <f>IFERROR(IF($K249&lt;&gt;"SS",(VLOOKUP($D249,Customer_Demand!$D:$BF,COLUMNS($I249:S249),0)/$I249+VLOOKUP($D249,Customer_Demand!$D:$BF,COLUMNS($I249:S249),0)/$K249),(VLOOKUP($D249,Customer_Demand!$D:$BF,COLUMNS($I249:S249),0)/$I249)),"")</f>
        <v/>
      </c>
      <c r="T249" s="49" t="str">
        <f>IFERROR(IF($K249&lt;&gt;"SS",(VLOOKUP($D249,Customer_Demand!$D:$BF,COLUMNS($I249:T249),0)/$I249+VLOOKUP($D249,Customer_Demand!$D:$BF,COLUMNS($I249:T249),0)/$K249),(VLOOKUP($D249,Customer_Demand!$D:$BF,COLUMNS($I249:T249),0)/$I249)),"")</f>
        <v/>
      </c>
      <c r="U249" s="49" t="str">
        <f>IFERROR(IF($K249&lt;&gt;"SS",(VLOOKUP($D249,Customer_Demand!$D:$BF,COLUMNS($I249:U249),0)/$I249+VLOOKUP($D249,Customer_Demand!$D:$BF,COLUMNS($I249:U249),0)/$K249),(VLOOKUP($D249,Customer_Demand!$D:$BF,COLUMNS($I249:U249),0)/$I249)),"")</f>
        <v/>
      </c>
      <c r="V249" s="49" t="str">
        <f>IFERROR(IF($K249&lt;&gt;"SS",(VLOOKUP($D249,Customer_Demand!$D:$BF,COLUMNS($I249:V249),0)/$I249+VLOOKUP($D249,Customer_Demand!$D:$BF,COLUMNS($I249:V249),0)/$K249),(VLOOKUP($D249,Customer_Demand!$D:$BF,COLUMNS($I249:V249),0)/$I249)),"")</f>
        <v/>
      </c>
      <c r="W249" s="49" t="str">
        <f>IFERROR(IF($K249&lt;&gt;"SS",(VLOOKUP($D249,Customer_Demand!$D:$BF,COLUMNS($I249:W249),0)/$I249+VLOOKUP($D249,Customer_Demand!$D:$BF,COLUMNS($I249:W249),0)/$K249),(VLOOKUP($D249,Customer_Demand!$D:$BF,COLUMNS($I249:W249),0)/$I249)),"")</f>
        <v/>
      </c>
      <c r="X249" s="49" t="str">
        <f>IFERROR(IF($K249&lt;&gt;"SS",(VLOOKUP($D249,Customer_Demand!$D:$BF,COLUMNS($I249:X249),0)/$I249+VLOOKUP($D249,Customer_Demand!$D:$BF,COLUMNS($I249:X249),0)/$K249),(VLOOKUP($D249,Customer_Demand!$D:$BF,COLUMNS($I249:X249),0)/$I249)),"")</f>
        <v/>
      </c>
      <c r="Y249" s="49" t="str">
        <f>IFERROR(IF($K249&lt;&gt;"SS",(VLOOKUP($D249,Customer_Demand!$D:$BF,COLUMNS($I249:Y249),0)/$I249+VLOOKUP($D249,Customer_Demand!$D:$BF,COLUMNS($I249:Y249),0)/$K249),(VLOOKUP($D249,Customer_Demand!$D:$BF,COLUMNS($I249:Y249),0)/$I249)),"")</f>
        <v/>
      </c>
      <c r="Z249" s="49" t="str">
        <f>IFERROR(IF($K249&lt;&gt;"SS",(VLOOKUP($D249,Customer_Demand!$D:$BF,COLUMNS($I249:Z249),0)/$I249+VLOOKUP($D249,Customer_Demand!$D:$BF,COLUMNS($I249:Z249),0)/$K249),(VLOOKUP($D249,Customer_Demand!$D:$BF,COLUMNS($I249:Z249),0)/$I249)),"")</f>
        <v/>
      </c>
      <c r="AA249" s="49" t="str">
        <f>IFERROR(IF($K249&lt;&gt;"SS",(VLOOKUP($D249,Customer_Demand!$D:$BF,COLUMNS($I249:AA249),0)/$I249+VLOOKUP($D249,Customer_Demand!$D:$BF,COLUMNS($I249:AA249),0)/$K249),(VLOOKUP($D249,Customer_Demand!$D:$BF,COLUMNS($I249:AA249),0)/$I249)),"")</f>
        <v/>
      </c>
      <c r="AB249" s="49" t="str">
        <f>IFERROR(IF($K249&lt;&gt;"SS",(VLOOKUP($D249,Customer_Demand!$D:$BF,COLUMNS($I249:AB249),0)/$I249+VLOOKUP($D249,Customer_Demand!$D:$BF,COLUMNS($I249:AB249),0)/$K249),(VLOOKUP($D249,Customer_Demand!$D:$BF,COLUMNS($I249:AB249),0)/$I249)),"")</f>
        <v/>
      </c>
      <c r="AC249" s="49" t="str">
        <f>IFERROR(IF($K249&lt;&gt;"SS",(VLOOKUP($D249,Customer_Demand!$D:$BF,COLUMNS($I249:AC249),0)/$I249+VLOOKUP($D249,Customer_Demand!$D:$BF,COLUMNS($I249:AC249),0)/$K249),(VLOOKUP($D249,Customer_Demand!$D:$BF,COLUMNS($I249:AC249),0)/$I249)),"")</f>
        <v/>
      </c>
      <c r="AD249" s="49" t="str">
        <f>IFERROR(IF($K249&lt;&gt;"SS",(VLOOKUP($D249,Customer_Demand!$D:$BF,COLUMNS($I249:AD249),0)/$I249+VLOOKUP($D249,Customer_Demand!$D:$BF,COLUMNS($I249:AD249),0)/$K249),(VLOOKUP($D249,Customer_Demand!$D:$BF,COLUMNS($I249:AD249),0)/$I249)),"")</f>
        <v/>
      </c>
      <c r="AE249" s="49" t="str">
        <f>IFERROR(IF($K249&lt;&gt;"SS",(VLOOKUP($D249,Customer_Demand!$D:$BF,COLUMNS($I249:AE249),0)/$I249+VLOOKUP($D249,Customer_Demand!$D:$BF,COLUMNS($I249:AE249),0)/$K249),(VLOOKUP($D249,Customer_Demand!$D:$BF,COLUMNS($I249:AE249),0)/$I249)),"")</f>
        <v/>
      </c>
      <c r="AF249" s="49" t="str">
        <f>IFERROR(IF($K249&lt;&gt;"SS",(VLOOKUP($D249,Customer_Demand!$D:$BF,COLUMNS($I249:AF249),0)/$I249+VLOOKUP($D249,Customer_Demand!$D:$BF,COLUMNS($I249:AF249),0)/$K249),(VLOOKUP($D249,Customer_Demand!$D:$BF,COLUMNS($I249:AF249),0)/$I249)),"")</f>
        <v/>
      </c>
      <c r="AG249" s="49" t="str">
        <f>IFERROR(IF($K249&lt;&gt;"SS",(VLOOKUP($D249,Customer_Demand!$D:$BF,COLUMNS($I249:AG249),0)/$I249+VLOOKUP($D249,Customer_Demand!$D:$BF,COLUMNS($I249:AG249),0)/$K249),(VLOOKUP($D249,Customer_Demand!$D:$BF,COLUMNS($I249:AG249),0)/$I249)),"")</f>
        <v/>
      </c>
      <c r="AH249" s="49" t="str">
        <f>IFERROR(IF($K249&lt;&gt;"SS",(VLOOKUP($D249,Customer_Demand!$D:$BF,COLUMNS($I249:AH249),0)/$I249+VLOOKUP($D249,Customer_Demand!$D:$BF,COLUMNS($I249:AH249),0)/$K249),(VLOOKUP($D249,Customer_Demand!$D:$BF,COLUMNS($I249:AH249),0)/$I249)),"")</f>
        <v/>
      </c>
      <c r="AI249" s="49" t="str">
        <f>IFERROR(IF($K249&lt;&gt;"SS",(VLOOKUP($D249,Customer_Demand!$D:$BF,COLUMNS($I249:AI249),0)/$I249+VLOOKUP($D249,Customer_Demand!$D:$BF,COLUMNS($I249:AI249),0)/$K249),(VLOOKUP($D249,Customer_Demand!$D:$BF,COLUMNS($I249:AI249),0)/$I249)),"")</f>
        <v/>
      </c>
      <c r="AJ249" s="49" t="str">
        <f>IFERROR(IF($K249&lt;&gt;"SS",(VLOOKUP($D249,Customer_Demand!$D:$BF,COLUMNS($I249:AJ249),0)/$I249+VLOOKUP($D249,Customer_Demand!$D:$BF,COLUMNS($I249:AJ249),0)/$K249),(VLOOKUP($D249,Customer_Demand!$D:$BF,COLUMNS($I249:AJ249),0)/$I249)),"")</f>
        <v/>
      </c>
      <c r="AK249" s="49" t="str">
        <f>IFERROR(IF($K249&lt;&gt;"SS",(VLOOKUP($D249,Customer_Demand!$D:$BF,COLUMNS($I249:AK249),0)/$I249+VLOOKUP($D249,Customer_Demand!$D:$BF,COLUMNS($I249:AK249),0)/$K249),(VLOOKUP($D249,Customer_Demand!$D:$BF,COLUMNS($I249:AK249),0)/$I249)),"")</f>
        <v/>
      </c>
      <c r="AL249" s="49" t="str">
        <f>IFERROR(IF($K249&lt;&gt;"SS",(VLOOKUP($D249,Customer_Demand!$D:$BF,COLUMNS($I249:AL249),0)/$I249+VLOOKUP($D249,Customer_Demand!$D:$BF,COLUMNS($I249:AL249),0)/$K249),(VLOOKUP($D249,Customer_Demand!$D:$BF,COLUMNS($I249:AL249),0)/$I249)),"")</f>
        <v/>
      </c>
      <c r="AM249" s="49" t="str">
        <f>IFERROR(IF($K249&lt;&gt;"SS",(VLOOKUP($D249,Customer_Demand!$D:$BF,COLUMNS($I249:AM249),0)/$I249+VLOOKUP($D249,Customer_Demand!$D:$BF,COLUMNS($I249:AM249),0)/$K249),(VLOOKUP($D249,Customer_Demand!$D:$BF,COLUMNS($I249:AM249),0)/$I249)),"")</f>
        <v/>
      </c>
      <c r="AN249" s="49" t="str">
        <f>IFERROR(IF($K249&lt;&gt;"SS",(VLOOKUP($D249,Customer_Demand!$D:$BF,COLUMNS($I249:AN249),0)/$I249+VLOOKUP($D249,Customer_Demand!$D:$BF,COLUMNS($I249:AN249),0)/$K249),(VLOOKUP($D249,Customer_Demand!$D:$BF,COLUMNS($I249:AN249),0)/$I249)),"")</f>
        <v/>
      </c>
      <c r="AO249" s="49" t="str">
        <f>IFERROR(IF($K249&lt;&gt;"SS",(VLOOKUP($D249,Customer_Demand!$D:$BF,COLUMNS($I249:AO249),0)/$I249+VLOOKUP($D249,Customer_Demand!$D:$BF,COLUMNS($I249:AO249),0)/$K249),(VLOOKUP($D249,Customer_Demand!$D:$BF,COLUMNS($I249:AO249),0)/$I249)),"")</f>
        <v/>
      </c>
      <c r="AP249" s="49" t="str">
        <f>IFERROR(IF($K249&lt;&gt;"SS",(VLOOKUP($D249,Customer_Demand!$D:$BF,COLUMNS($I249:AP249),0)/$I249+VLOOKUP($D249,Customer_Demand!$D:$BF,COLUMNS($I249:AP249),0)/$K249),(VLOOKUP($D249,Customer_Demand!$D:$BF,COLUMNS($I249:AP249),0)/$I249)),"")</f>
        <v/>
      </c>
      <c r="AQ249" s="49" t="str">
        <f>IFERROR(IF($K249&lt;&gt;"SS",(VLOOKUP($D249,Customer_Demand!$D:$BF,COLUMNS($I249:AQ249),0)/$I249+VLOOKUP($D249,Customer_Demand!$D:$BF,COLUMNS($I249:AQ249),0)/$K249),(VLOOKUP($D249,Customer_Demand!$D:$BF,COLUMNS($I249:AQ249),0)/$I249)),"")</f>
        <v/>
      </c>
      <c r="AR249" s="49" t="str">
        <f>IFERROR(IF($K249&lt;&gt;"SS",(VLOOKUP($D249,Customer_Demand!$D:$BF,COLUMNS($I249:AR249),0)/$I249+VLOOKUP($D249,Customer_Demand!$D:$BF,COLUMNS($I249:AR249),0)/$K249),(VLOOKUP($D249,Customer_Demand!$D:$BF,COLUMNS($I249:AR249),0)/$I249)),"")</f>
        <v/>
      </c>
      <c r="AS249" s="49" t="str">
        <f>IFERROR(IF($K249&lt;&gt;"SS",(VLOOKUP($D249,Customer_Demand!$D:$BF,COLUMNS($I249:AS249),0)/$I249+VLOOKUP($D249,Customer_Demand!$D:$BF,COLUMNS($I249:AS249),0)/$K249),(VLOOKUP($D249,Customer_Demand!$D:$BF,COLUMNS($I249:AS249),0)/$I249)),"")</f>
        <v/>
      </c>
      <c r="AT249" s="49" t="str">
        <f>IFERROR(IF($K249&lt;&gt;"SS",(VLOOKUP($D249,Customer_Demand!$D:$BF,COLUMNS($I249:AT249),0)/$I249+VLOOKUP($D249,Customer_Demand!$D:$BF,COLUMNS($I249:AT249),0)/$K249),(VLOOKUP($D249,Customer_Demand!$D:$BF,COLUMNS($I249:AT249),0)/$I249)),"")</f>
        <v/>
      </c>
      <c r="AU249" s="49" t="str">
        <f>IFERROR(IF($K249&lt;&gt;"SS",(VLOOKUP($D249,Customer_Demand!$D:$BF,COLUMNS($I249:AU249),0)/$I249+VLOOKUP($D249,Customer_Demand!$D:$BF,COLUMNS($I249:AU249),0)/$K249),(VLOOKUP($D249,Customer_Demand!$D:$BF,COLUMNS($I249:AU249),0)/$I249)),"")</f>
        <v/>
      </c>
      <c r="AV249" s="49" t="str">
        <f>IFERROR(IF($K249&lt;&gt;"SS",(VLOOKUP($D249,Customer_Demand!$D:$BF,COLUMNS($I249:AV249),0)/$I249+VLOOKUP($D249,Customer_Demand!$D:$BF,COLUMNS($I249:AV249),0)/$K249),(VLOOKUP($D249,Customer_Demand!$D:$BF,COLUMNS($I249:AV249),0)/$I249)),"")</f>
        <v/>
      </c>
      <c r="AW249" s="49" t="str">
        <f>IFERROR(IF($K249&lt;&gt;"SS",(VLOOKUP($D249,Customer_Demand!$D:$BF,COLUMNS($I249:AW249),0)/$I249+VLOOKUP($D249,Customer_Demand!$D:$BF,COLUMNS($I249:AW249),0)/$K249),(VLOOKUP($D249,Customer_Demand!$D:$BF,COLUMNS($I249:AW249),0)/$I249)),"")</f>
        <v/>
      </c>
      <c r="AX249" s="49" t="str">
        <f>IFERROR(IF($K249&lt;&gt;"SS",(VLOOKUP($D249,Customer_Demand!$D:$BF,COLUMNS($I249:AX249),0)/$I249+VLOOKUP($D249,Customer_Demand!$D:$BF,COLUMNS($I249:AX249),0)/$K249),(VLOOKUP($D249,Customer_Demand!$D:$BF,COLUMNS($I249:AX249),0)/$I249)),"")</f>
        <v/>
      </c>
      <c r="AY249" s="49" t="str">
        <f>IFERROR(IF($K249&lt;&gt;"SS",(VLOOKUP($D249,Customer_Demand!$D:$BF,COLUMNS($I249:AY249),0)/$I249+VLOOKUP($D249,Customer_Demand!$D:$BF,COLUMNS($I249:AY249),0)/$K249),(VLOOKUP($D249,Customer_Demand!$D:$BF,COLUMNS($I249:AY249),0)/$I249)),"")</f>
        <v/>
      </c>
      <c r="AZ249" s="49" t="str">
        <f>IFERROR(IF($K249&lt;&gt;"SS",(VLOOKUP($D249,Customer_Demand!$D:$BF,COLUMNS($I249:AZ249),0)/$I249+VLOOKUP($D249,Customer_Demand!$D:$BF,COLUMNS($I249:AZ249),0)/$K249),(VLOOKUP($D249,Customer_Demand!$D:$BF,COLUMNS($I249:AZ249),0)/$I249)),"")</f>
        <v/>
      </c>
      <c r="BA249" s="49" t="str">
        <f>IFERROR(IF($K249&lt;&gt;"SS",(VLOOKUP($D249,Customer_Demand!$D:$BF,COLUMNS($I249:BA249),0)/$I249+VLOOKUP($D249,Customer_Demand!$D:$BF,COLUMNS($I249:BA249),0)/$K249),(VLOOKUP($D249,Customer_Demand!$D:$BF,COLUMNS($I249:BA249),0)/$I249)),"")</f>
        <v/>
      </c>
      <c r="BB249" s="49" t="str">
        <f>IFERROR(IF($K249&lt;&gt;"SS",(VLOOKUP($D249,Customer_Demand!$D:$BF,COLUMNS($I249:BB249),0)/$I249+VLOOKUP($D249,Customer_Demand!$D:$BF,COLUMNS($I249:BB249),0)/$K249),(VLOOKUP($D249,Customer_Demand!$D:$BF,COLUMNS($I249:BB249),0)/$I249)),"")</f>
        <v/>
      </c>
      <c r="BC249" s="49" t="str">
        <f>IFERROR(IF($K249&lt;&gt;"SS",(VLOOKUP($D249,Customer_Demand!$D:$BF,COLUMNS($I249:BC249),0)/$I249+VLOOKUP($D249,Customer_Demand!$D:$BF,COLUMNS($I249:BC249),0)/$K249),(VLOOKUP($D249,Customer_Demand!$D:$BF,COLUMNS($I249:BC249),0)/$I249)),"")</f>
        <v/>
      </c>
      <c r="BD249" s="49" t="str">
        <f>IFERROR(IF($K249&lt;&gt;"SS",(VLOOKUP($D249,Customer_Demand!$D:$BF,COLUMNS($I249:BD249),0)/$I249+VLOOKUP($D249,Customer_Demand!$D:$BF,COLUMNS($I249:BD249),0)/$K249),(VLOOKUP($D249,Customer_Demand!$D:$BF,COLUMNS($I249:BD249),0)/$I249)),"")</f>
        <v/>
      </c>
      <c r="BE249" s="49" t="str">
        <f>IFERROR(IF($K249&lt;&gt;"SS",(VLOOKUP($D249,Customer_Demand!$D:$BF,COLUMNS($I249:BE249),0)/$I249+VLOOKUP($D249,Customer_Demand!$D:$BF,COLUMNS($I249:BE249),0)/$K249),(VLOOKUP($D249,Customer_Demand!$D:$BF,COLUMNS($I249:BE249),0)/$I249)),"")</f>
        <v/>
      </c>
      <c r="BF249" s="49" t="str">
        <f>IFERROR(IF($K249&lt;&gt;"SS",(VLOOKUP($D249,Customer_Demand!$D:$BF,COLUMNS($I249:BF249),0)/$I249+VLOOKUP($D249,Customer_Demand!$D:$BF,COLUMNS($I249:BF249),0)/$K249),(VLOOKUP($D249,Customer_Demand!$D:$BF,COLUMNS($I249:BF249),0)/$I249)),"")</f>
        <v/>
      </c>
      <c r="BG249" s="49" t="str">
        <f>IFERROR(IF($K249&lt;&gt;"SS",(VLOOKUP($D249,Customer_Demand!$D:$BF,COLUMNS($I249:BG249),0)/$I249+VLOOKUP($D249,Customer_Demand!$D:$BF,COLUMNS($I249:BG249),0)/$K249),(VLOOKUP($D249,Customer_Demand!$D:$BF,COLUMNS($I249:BG249),0)/$I249)),"")</f>
        <v/>
      </c>
      <c r="BH249" s="49" t="str">
        <f>IFERROR(IF($K249&lt;&gt;"SS",(VLOOKUP($D249,Customer_Demand!$D:$BF,COLUMNS($I249:BH249),0)/$I249+VLOOKUP($D249,Customer_Demand!$D:$BF,COLUMNS($I249:BH249),0)/$K249),(VLOOKUP($D249,Customer_Demand!$D:$BF,COLUMNS($I249:BH249),0)/$I249)),"")</f>
        <v/>
      </c>
      <c r="BI249" s="49" t="str">
        <f>IFERROR(IF($K249&lt;&gt;"SS",(VLOOKUP($D249,Customer_Demand!$D:$BF,COLUMNS($I249:BI249),0)/$I249+VLOOKUP($D249,Customer_Demand!$D:$BF,COLUMNS($I249:BI249),0)/$K249),(VLOOKUP($D249,Customer_Demand!$D:$BF,COLUMNS($I249:BI249),0)/$I249)),"")</f>
        <v/>
      </c>
      <c r="BJ249" s="49" t="str">
        <f>IFERROR(IF($K249&lt;&gt;"SS",(VLOOKUP($D249,Customer_Demand!$D:$BF,COLUMNS($I249:BJ249),0)/$I249+VLOOKUP($D249,Customer_Demand!$D:$BF,COLUMNS($I249:BJ249),0)/$K249),(VLOOKUP($D249,Customer_Demand!$D:$BF,COLUMNS($I249:BJ249),0)/$I249)),"")</f>
        <v/>
      </c>
      <c r="BK249" s="50" t="str">
        <f>IFERROR(IF($K249&lt;&gt;"SS",(VLOOKUP($D249,Customer_Demand!$D:$BF,COLUMNS($I249:BK249),0)/$I249+VLOOKUP($D249,Customer_Demand!$D:$BF,COLUMNS($I249:BK249),0)/$K249),(VLOOKUP($D249,Customer_Demand!$D:$BF,COLUMNS($I249:BK249),0)/$I249)),"")</f>
        <v/>
      </c>
      <c r="BL249" s="18"/>
    </row>
    <row r="250" spans="2:64" x14ac:dyDescent="0.2">
      <c r="B250" s="12" t="str">
        <f t="shared" si="19"/>
        <v/>
      </c>
      <c r="C250" s="45" t="str">
        <f>IF((Customer_Demand!C250)&lt;&gt;"",Customer_Demand!C250,"")</f>
        <v/>
      </c>
      <c r="D250" s="45" t="str">
        <f>IF(C250&lt;&gt;"",Customer_Demand!D250,"")</f>
        <v/>
      </c>
      <c r="E250" s="51" t="str">
        <f>IF(C250&lt;&gt;"",Customer_Demand!E250,"")</f>
        <v/>
      </c>
      <c r="F250" s="47" t="str">
        <f>IF(C250&lt;&gt;"",VLOOKUP(D250,Customer_Demand!$D$5:$F$1005,3,0),"")</f>
        <v/>
      </c>
      <c r="G250" s="48" t="str">
        <f t="shared" si="16"/>
        <v/>
      </c>
      <c r="H250" s="48" t="str">
        <f t="shared" si="17"/>
        <v/>
      </c>
      <c r="I250" s="48" t="str">
        <f>IFERROR(IF(C250&lt;&gt;"",VLOOKUP($H250,SMT_Cycle_Time_Data!$F:$Q,4,0),""),"SGR Not Defined")</f>
        <v/>
      </c>
      <c r="J250" s="48" t="str">
        <f t="shared" si="18"/>
        <v/>
      </c>
      <c r="K250" s="48" t="str">
        <f>IF(C250&lt;&gt;"",IFERROR(VLOOKUP($J250,SMT_Cycle_Time_Data!$F:$Q,4,0),"SS"),"")</f>
        <v/>
      </c>
      <c r="L250" s="49" t="str">
        <f>IFERROR(IF($K250&lt;&gt;"SS",(VLOOKUP($D250,Customer_Demand!$D:$BF,COLUMNS($I250:L250),0)/$I250+VLOOKUP($D250,Customer_Demand!$D:$BF,COLUMNS($I250:L250),0)/$K250),(VLOOKUP($D250,Customer_Demand!$D:$BF,COLUMNS($I250:L250),0)/$I250)),"")</f>
        <v/>
      </c>
      <c r="M250" s="49" t="str">
        <f>IFERROR(IF($K250&lt;&gt;"SS",(VLOOKUP($D250,Customer_Demand!$D:$BF,COLUMNS($I250:M250),0)/$I250+VLOOKUP($D250,Customer_Demand!$D:$BF,COLUMNS($I250:M250),0)/$K250),(VLOOKUP($D250,Customer_Demand!$D:$BF,COLUMNS($I250:M250),0)/$I250)),"")</f>
        <v/>
      </c>
      <c r="N250" s="49" t="str">
        <f>IFERROR(IF($K250&lt;&gt;"SS",(VLOOKUP($D250,Customer_Demand!$D:$BF,COLUMNS($I250:N250),0)/$I250+VLOOKUP($D250,Customer_Demand!$D:$BF,COLUMNS($I250:N250),0)/$K250),(VLOOKUP($D250,Customer_Demand!$D:$BF,COLUMNS($I250:N250),0)/$I250)),"")</f>
        <v/>
      </c>
      <c r="O250" s="49" t="str">
        <f>IFERROR(IF($K250&lt;&gt;"SS",(VLOOKUP($D250,Customer_Demand!$D:$BF,COLUMNS($I250:O250),0)/$I250+VLOOKUP($D250,Customer_Demand!$D:$BF,COLUMNS($I250:O250),0)/$K250),(VLOOKUP($D250,Customer_Demand!$D:$BF,COLUMNS($I250:O250),0)/$I250)),"")</f>
        <v/>
      </c>
      <c r="P250" s="49" t="str">
        <f>IFERROR(IF($K250&lt;&gt;"SS",(VLOOKUP($D250,Customer_Demand!$D:$BF,COLUMNS($I250:P250),0)/$I250+VLOOKUP($D250,Customer_Demand!$D:$BF,COLUMNS($I250:P250),0)/$K250),(VLOOKUP($D250,Customer_Demand!$D:$BF,COLUMNS($I250:P250),0)/$I250)),"")</f>
        <v/>
      </c>
      <c r="Q250" s="49" t="str">
        <f>IFERROR(IF($K250&lt;&gt;"SS",(VLOOKUP($D250,Customer_Demand!$D:$BF,COLUMNS($I250:Q250),0)/$I250+VLOOKUP($D250,Customer_Demand!$D:$BF,COLUMNS($I250:Q250),0)/$K250),(VLOOKUP($D250,Customer_Demand!$D:$BF,COLUMNS($I250:Q250),0)/$I250)),"")</f>
        <v/>
      </c>
      <c r="R250" s="49" t="str">
        <f>IFERROR(IF($K250&lt;&gt;"SS",(VLOOKUP($D250,Customer_Demand!$D:$BF,COLUMNS($I250:R250),0)/$I250+VLOOKUP($D250,Customer_Demand!$D:$BF,COLUMNS($I250:R250),0)/$K250),(VLOOKUP($D250,Customer_Demand!$D:$BF,COLUMNS($I250:R250),0)/$I250)),"")</f>
        <v/>
      </c>
      <c r="S250" s="49" t="str">
        <f>IFERROR(IF($K250&lt;&gt;"SS",(VLOOKUP($D250,Customer_Demand!$D:$BF,COLUMNS($I250:S250),0)/$I250+VLOOKUP($D250,Customer_Demand!$D:$BF,COLUMNS($I250:S250),0)/$K250),(VLOOKUP($D250,Customer_Demand!$D:$BF,COLUMNS($I250:S250),0)/$I250)),"")</f>
        <v/>
      </c>
      <c r="T250" s="49" t="str">
        <f>IFERROR(IF($K250&lt;&gt;"SS",(VLOOKUP($D250,Customer_Demand!$D:$BF,COLUMNS($I250:T250),0)/$I250+VLOOKUP($D250,Customer_Demand!$D:$BF,COLUMNS($I250:T250),0)/$K250),(VLOOKUP($D250,Customer_Demand!$D:$BF,COLUMNS($I250:T250),0)/$I250)),"")</f>
        <v/>
      </c>
      <c r="U250" s="49" t="str">
        <f>IFERROR(IF($K250&lt;&gt;"SS",(VLOOKUP($D250,Customer_Demand!$D:$BF,COLUMNS($I250:U250),0)/$I250+VLOOKUP($D250,Customer_Demand!$D:$BF,COLUMNS($I250:U250),0)/$K250),(VLOOKUP($D250,Customer_Demand!$D:$BF,COLUMNS($I250:U250),0)/$I250)),"")</f>
        <v/>
      </c>
      <c r="V250" s="49" t="str">
        <f>IFERROR(IF($K250&lt;&gt;"SS",(VLOOKUP($D250,Customer_Demand!$D:$BF,COLUMNS($I250:V250),0)/$I250+VLOOKUP($D250,Customer_Demand!$D:$BF,COLUMNS($I250:V250),0)/$K250),(VLOOKUP($D250,Customer_Demand!$D:$BF,COLUMNS($I250:V250),0)/$I250)),"")</f>
        <v/>
      </c>
      <c r="W250" s="49" t="str">
        <f>IFERROR(IF($K250&lt;&gt;"SS",(VLOOKUP($D250,Customer_Demand!$D:$BF,COLUMNS($I250:W250),0)/$I250+VLOOKUP($D250,Customer_Demand!$D:$BF,COLUMNS($I250:W250),0)/$K250),(VLOOKUP($D250,Customer_Demand!$D:$BF,COLUMNS($I250:W250),0)/$I250)),"")</f>
        <v/>
      </c>
      <c r="X250" s="49" t="str">
        <f>IFERROR(IF($K250&lt;&gt;"SS",(VLOOKUP($D250,Customer_Demand!$D:$BF,COLUMNS($I250:X250),0)/$I250+VLOOKUP($D250,Customer_Demand!$D:$BF,COLUMNS($I250:X250),0)/$K250),(VLOOKUP($D250,Customer_Demand!$D:$BF,COLUMNS($I250:X250),0)/$I250)),"")</f>
        <v/>
      </c>
      <c r="Y250" s="49" t="str">
        <f>IFERROR(IF($K250&lt;&gt;"SS",(VLOOKUP($D250,Customer_Demand!$D:$BF,COLUMNS($I250:Y250),0)/$I250+VLOOKUP($D250,Customer_Demand!$D:$BF,COLUMNS($I250:Y250),0)/$K250),(VLOOKUP($D250,Customer_Demand!$D:$BF,COLUMNS($I250:Y250),0)/$I250)),"")</f>
        <v/>
      </c>
      <c r="Z250" s="49" t="str">
        <f>IFERROR(IF($K250&lt;&gt;"SS",(VLOOKUP($D250,Customer_Demand!$D:$BF,COLUMNS($I250:Z250),0)/$I250+VLOOKUP($D250,Customer_Demand!$D:$BF,COLUMNS($I250:Z250),0)/$K250),(VLOOKUP($D250,Customer_Demand!$D:$BF,COLUMNS($I250:Z250),0)/$I250)),"")</f>
        <v/>
      </c>
      <c r="AA250" s="49" t="str">
        <f>IFERROR(IF($K250&lt;&gt;"SS",(VLOOKUP($D250,Customer_Demand!$D:$BF,COLUMNS($I250:AA250),0)/$I250+VLOOKUP($D250,Customer_Demand!$D:$BF,COLUMNS($I250:AA250),0)/$K250),(VLOOKUP($D250,Customer_Demand!$D:$BF,COLUMNS($I250:AA250),0)/$I250)),"")</f>
        <v/>
      </c>
      <c r="AB250" s="49" t="str">
        <f>IFERROR(IF($K250&lt;&gt;"SS",(VLOOKUP($D250,Customer_Demand!$D:$BF,COLUMNS($I250:AB250),0)/$I250+VLOOKUP($D250,Customer_Demand!$D:$BF,COLUMNS($I250:AB250),0)/$K250),(VLOOKUP($D250,Customer_Demand!$D:$BF,COLUMNS($I250:AB250),0)/$I250)),"")</f>
        <v/>
      </c>
      <c r="AC250" s="49" t="str">
        <f>IFERROR(IF($K250&lt;&gt;"SS",(VLOOKUP($D250,Customer_Demand!$D:$BF,COLUMNS($I250:AC250),0)/$I250+VLOOKUP($D250,Customer_Demand!$D:$BF,COLUMNS($I250:AC250),0)/$K250),(VLOOKUP($D250,Customer_Demand!$D:$BF,COLUMNS($I250:AC250),0)/$I250)),"")</f>
        <v/>
      </c>
      <c r="AD250" s="49" t="str">
        <f>IFERROR(IF($K250&lt;&gt;"SS",(VLOOKUP($D250,Customer_Demand!$D:$BF,COLUMNS($I250:AD250),0)/$I250+VLOOKUP($D250,Customer_Demand!$D:$BF,COLUMNS($I250:AD250),0)/$K250),(VLOOKUP($D250,Customer_Demand!$D:$BF,COLUMNS($I250:AD250),0)/$I250)),"")</f>
        <v/>
      </c>
      <c r="AE250" s="49" t="str">
        <f>IFERROR(IF($K250&lt;&gt;"SS",(VLOOKUP($D250,Customer_Demand!$D:$BF,COLUMNS($I250:AE250),0)/$I250+VLOOKUP($D250,Customer_Demand!$D:$BF,COLUMNS($I250:AE250),0)/$K250),(VLOOKUP($D250,Customer_Demand!$D:$BF,COLUMNS($I250:AE250),0)/$I250)),"")</f>
        <v/>
      </c>
      <c r="AF250" s="49" t="str">
        <f>IFERROR(IF($K250&lt;&gt;"SS",(VLOOKUP($D250,Customer_Demand!$D:$BF,COLUMNS($I250:AF250),0)/$I250+VLOOKUP($D250,Customer_Demand!$D:$BF,COLUMNS($I250:AF250),0)/$K250),(VLOOKUP($D250,Customer_Demand!$D:$BF,COLUMNS($I250:AF250),0)/$I250)),"")</f>
        <v/>
      </c>
      <c r="AG250" s="49" t="str">
        <f>IFERROR(IF($K250&lt;&gt;"SS",(VLOOKUP($D250,Customer_Demand!$D:$BF,COLUMNS($I250:AG250),0)/$I250+VLOOKUP($D250,Customer_Demand!$D:$BF,COLUMNS($I250:AG250),0)/$K250),(VLOOKUP($D250,Customer_Demand!$D:$BF,COLUMNS($I250:AG250),0)/$I250)),"")</f>
        <v/>
      </c>
      <c r="AH250" s="49" t="str">
        <f>IFERROR(IF($K250&lt;&gt;"SS",(VLOOKUP($D250,Customer_Demand!$D:$BF,COLUMNS($I250:AH250),0)/$I250+VLOOKUP($D250,Customer_Demand!$D:$BF,COLUMNS($I250:AH250),0)/$K250),(VLOOKUP($D250,Customer_Demand!$D:$BF,COLUMNS($I250:AH250),0)/$I250)),"")</f>
        <v/>
      </c>
      <c r="AI250" s="49" t="str">
        <f>IFERROR(IF($K250&lt;&gt;"SS",(VLOOKUP($D250,Customer_Demand!$D:$BF,COLUMNS($I250:AI250),0)/$I250+VLOOKUP($D250,Customer_Demand!$D:$BF,COLUMNS($I250:AI250),0)/$K250),(VLOOKUP($D250,Customer_Demand!$D:$BF,COLUMNS($I250:AI250),0)/$I250)),"")</f>
        <v/>
      </c>
      <c r="AJ250" s="49" t="str">
        <f>IFERROR(IF($K250&lt;&gt;"SS",(VLOOKUP($D250,Customer_Demand!$D:$BF,COLUMNS($I250:AJ250),0)/$I250+VLOOKUP($D250,Customer_Demand!$D:$BF,COLUMNS($I250:AJ250),0)/$K250),(VLOOKUP($D250,Customer_Demand!$D:$BF,COLUMNS($I250:AJ250),0)/$I250)),"")</f>
        <v/>
      </c>
      <c r="AK250" s="49" t="str">
        <f>IFERROR(IF($K250&lt;&gt;"SS",(VLOOKUP($D250,Customer_Demand!$D:$BF,COLUMNS($I250:AK250),0)/$I250+VLOOKUP($D250,Customer_Demand!$D:$BF,COLUMNS($I250:AK250),0)/$K250),(VLOOKUP($D250,Customer_Demand!$D:$BF,COLUMNS($I250:AK250),0)/$I250)),"")</f>
        <v/>
      </c>
      <c r="AL250" s="49" t="str">
        <f>IFERROR(IF($K250&lt;&gt;"SS",(VLOOKUP($D250,Customer_Demand!$D:$BF,COLUMNS($I250:AL250),0)/$I250+VLOOKUP($D250,Customer_Demand!$D:$BF,COLUMNS($I250:AL250),0)/$K250),(VLOOKUP($D250,Customer_Demand!$D:$BF,COLUMNS($I250:AL250),0)/$I250)),"")</f>
        <v/>
      </c>
      <c r="AM250" s="49" t="str">
        <f>IFERROR(IF($K250&lt;&gt;"SS",(VLOOKUP($D250,Customer_Demand!$D:$BF,COLUMNS($I250:AM250),0)/$I250+VLOOKUP($D250,Customer_Demand!$D:$BF,COLUMNS($I250:AM250),0)/$K250),(VLOOKUP($D250,Customer_Demand!$D:$BF,COLUMNS($I250:AM250),0)/$I250)),"")</f>
        <v/>
      </c>
      <c r="AN250" s="49" t="str">
        <f>IFERROR(IF($K250&lt;&gt;"SS",(VLOOKUP($D250,Customer_Demand!$D:$BF,COLUMNS($I250:AN250),0)/$I250+VLOOKUP($D250,Customer_Demand!$D:$BF,COLUMNS($I250:AN250),0)/$K250),(VLOOKUP($D250,Customer_Demand!$D:$BF,COLUMNS($I250:AN250),0)/$I250)),"")</f>
        <v/>
      </c>
      <c r="AO250" s="49" t="str">
        <f>IFERROR(IF($K250&lt;&gt;"SS",(VLOOKUP($D250,Customer_Demand!$D:$BF,COLUMNS($I250:AO250),0)/$I250+VLOOKUP($D250,Customer_Demand!$D:$BF,COLUMNS($I250:AO250),0)/$K250),(VLOOKUP($D250,Customer_Demand!$D:$BF,COLUMNS($I250:AO250),0)/$I250)),"")</f>
        <v/>
      </c>
      <c r="AP250" s="49" t="str">
        <f>IFERROR(IF($K250&lt;&gt;"SS",(VLOOKUP($D250,Customer_Demand!$D:$BF,COLUMNS($I250:AP250),0)/$I250+VLOOKUP($D250,Customer_Demand!$D:$BF,COLUMNS($I250:AP250),0)/$K250),(VLOOKUP($D250,Customer_Demand!$D:$BF,COLUMNS($I250:AP250),0)/$I250)),"")</f>
        <v/>
      </c>
      <c r="AQ250" s="49" t="str">
        <f>IFERROR(IF($K250&lt;&gt;"SS",(VLOOKUP($D250,Customer_Demand!$D:$BF,COLUMNS($I250:AQ250),0)/$I250+VLOOKUP($D250,Customer_Demand!$D:$BF,COLUMNS($I250:AQ250),0)/$K250),(VLOOKUP($D250,Customer_Demand!$D:$BF,COLUMNS($I250:AQ250),0)/$I250)),"")</f>
        <v/>
      </c>
      <c r="AR250" s="49" t="str">
        <f>IFERROR(IF($K250&lt;&gt;"SS",(VLOOKUP($D250,Customer_Demand!$D:$BF,COLUMNS($I250:AR250),0)/$I250+VLOOKUP($D250,Customer_Demand!$D:$BF,COLUMNS($I250:AR250),0)/$K250),(VLOOKUP($D250,Customer_Demand!$D:$BF,COLUMNS($I250:AR250),0)/$I250)),"")</f>
        <v/>
      </c>
      <c r="AS250" s="49" t="str">
        <f>IFERROR(IF($K250&lt;&gt;"SS",(VLOOKUP($D250,Customer_Demand!$D:$BF,COLUMNS($I250:AS250),0)/$I250+VLOOKUP($D250,Customer_Demand!$D:$BF,COLUMNS($I250:AS250),0)/$K250),(VLOOKUP($D250,Customer_Demand!$D:$BF,COLUMNS($I250:AS250),0)/$I250)),"")</f>
        <v/>
      </c>
      <c r="AT250" s="49" t="str">
        <f>IFERROR(IF($K250&lt;&gt;"SS",(VLOOKUP($D250,Customer_Demand!$D:$BF,COLUMNS($I250:AT250),0)/$I250+VLOOKUP($D250,Customer_Demand!$D:$BF,COLUMNS($I250:AT250),0)/$K250),(VLOOKUP($D250,Customer_Demand!$D:$BF,COLUMNS($I250:AT250),0)/$I250)),"")</f>
        <v/>
      </c>
      <c r="AU250" s="49" t="str">
        <f>IFERROR(IF($K250&lt;&gt;"SS",(VLOOKUP($D250,Customer_Demand!$D:$BF,COLUMNS($I250:AU250),0)/$I250+VLOOKUP($D250,Customer_Demand!$D:$BF,COLUMNS($I250:AU250),0)/$K250),(VLOOKUP($D250,Customer_Demand!$D:$BF,COLUMNS($I250:AU250),0)/$I250)),"")</f>
        <v/>
      </c>
      <c r="AV250" s="49" t="str">
        <f>IFERROR(IF($K250&lt;&gt;"SS",(VLOOKUP($D250,Customer_Demand!$D:$BF,COLUMNS($I250:AV250),0)/$I250+VLOOKUP($D250,Customer_Demand!$D:$BF,COLUMNS($I250:AV250),0)/$K250),(VLOOKUP($D250,Customer_Demand!$D:$BF,COLUMNS($I250:AV250),0)/$I250)),"")</f>
        <v/>
      </c>
      <c r="AW250" s="49" t="str">
        <f>IFERROR(IF($K250&lt;&gt;"SS",(VLOOKUP($D250,Customer_Demand!$D:$BF,COLUMNS($I250:AW250),0)/$I250+VLOOKUP($D250,Customer_Demand!$D:$BF,COLUMNS($I250:AW250),0)/$K250),(VLOOKUP($D250,Customer_Demand!$D:$BF,COLUMNS($I250:AW250),0)/$I250)),"")</f>
        <v/>
      </c>
      <c r="AX250" s="49" t="str">
        <f>IFERROR(IF($K250&lt;&gt;"SS",(VLOOKUP($D250,Customer_Demand!$D:$BF,COLUMNS($I250:AX250),0)/$I250+VLOOKUP($D250,Customer_Demand!$D:$BF,COLUMNS($I250:AX250),0)/$K250),(VLOOKUP($D250,Customer_Demand!$D:$BF,COLUMNS($I250:AX250),0)/$I250)),"")</f>
        <v/>
      </c>
      <c r="AY250" s="49" t="str">
        <f>IFERROR(IF($K250&lt;&gt;"SS",(VLOOKUP($D250,Customer_Demand!$D:$BF,COLUMNS($I250:AY250),0)/$I250+VLOOKUP($D250,Customer_Demand!$D:$BF,COLUMNS($I250:AY250),0)/$K250),(VLOOKUP($D250,Customer_Demand!$D:$BF,COLUMNS($I250:AY250),0)/$I250)),"")</f>
        <v/>
      </c>
      <c r="AZ250" s="49" t="str">
        <f>IFERROR(IF($K250&lt;&gt;"SS",(VLOOKUP($D250,Customer_Demand!$D:$BF,COLUMNS($I250:AZ250),0)/$I250+VLOOKUP($D250,Customer_Demand!$D:$BF,COLUMNS($I250:AZ250),0)/$K250),(VLOOKUP($D250,Customer_Demand!$D:$BF,COLUMNS($I250:AZ250),0)/$I250)),"")</f>
        <v/>
      </c>
      <c r="BA250" s="49" t="str">
        <f>IFERROR(IF($K250&lt;&gt;"SS",(VLOOKUP($D250,Customer_Demand!$D:$BF,COLUMNS($I250:BA250),0)/$I250+VLOOKUP($D250,Customer_Demand!$D:$BF,COLUMNS($I250:BA250),0)/$K250),(VLOOKUP($D250,Customer_Demand!$D:$BF,COLUMNS($I250:BA250),0)/$I250)),"")</f>
        <v/>
      </c>
      <c r="BB250" s="49" t="str">
        <f>IFERROR(IF($K250&lt;&gt;"SS",(VLOOKUP($D250,Customer_Demand!$D:$BF,COLUMNS($I250:BB250),0)/$I250+VLOOKUP($D250,Customer_Demand!$D:$BF,COLUMNS($I250:BB250),0)/$K250),(VLOOKUP($D250,Customer_Demand!$D:$BF,COLUMNS($I250:BB250),0)/$I250)),"")</f>
        <v/>
      </c>
      <c r="BC250" s="49" t="str">
        <f>IFERROR(IF($K250&lt;&gt;"SS",(VLOOKUP($D250,Customer_Demand!$D:$BF,COLUMNS($I250:BC250),0)/$I250+VLOOKUP($D250,Customer_Demand!$D:$BF,COLUMNS($I250:BC250),0)/$K250),(VLOOKUP($D250,Customer_Demand!$D:$BF,COLUMNS($I250:BC250),0)/$I250)),"")</f>
        <v/>
      </c>
      <c r="BD250" s="49" t="str">
        <f>IFERROR(IF($K250&lt;&gt;"SS",(VLOOKUP($D250,Customer_Demand!$D:$BF,COLUMNS($I250:BD250),0)/$I250+VLOOKUP($D250,Customer_Demand!$D:$BF,COLUMNS($I250:BD250),0)/$K250),(VLOOKUP($D250,Customer_Demand!$D:$BF,COLUMNS($I250:BD250),0)/$I250)),"")</f>
        <v/>
      </c>
      <c r="BE250" s="49" t="str">
        <f>IFERROR(IF($K250&lt;&gt;"SS",(VLOOKUP($D250,Customer_Demand!$D:$BF,COLUMNS($I250:BE250),0)/$I250+VLOOKUP($D250,Customer_Demand!$D:$BF,COLUMNS($I250:BE250),0)/$K250),(VLOOKUP($D250,Customer_Demand!$D:$BF,COLUMNS($I250:BE250),0)/$I250)),"")</f>
        <v/>
      </c>
      <c r="BF250" s="49" t="str">
        <f>IFERROR(IF($K250&lt;&gt;"SS",(VLOOKUP($D250,Customer_Demand!$D:$BF,COLUMNS($I250:BF250),0)/$I250+VLOOKUP($D250,Customer_Demand!$D:$BF,COLUMNS($I250:BF250),0)/$K250),(VLOOKUP($D250,Customer_Demand!$D:$BF,COLUMNS($I250:BF250),0)/$I250)),"")</f>
        <v/>
      </c>
      <c r="BG250" s="49" t="str">
        <f>IFERROR(IF($K250&lt;&gt;"SS",(VLOOKUP($D250,Customer_Demand!$D:$BF,COLUMNS($I250:BG250),0)/$I250+VLOOKUP($D250,Customer_Demand!$D:$BF,COLUMNS($I250:BG250),0)/$K250),(VLOOKUP($D250,Customer_Demand!$D:$BF,COLUMNS($I250:BG250),0)/$I250)),"")</f>
        <v/>
      </c>
      <c r="BH250" s="49" t="str">
        <f>IFERROR(IF($K250&lt;&gt;"SS",(VLOOKUP($D250,Customer_Demand!$D:$BF,COLUMNS($I250:BH250),0)/$I250+VLOOKUP($D250,Customer_Demand!$D:$BF,COLUMNS($I250:BH250),0)/$K250),(VLOOKUP($D250,Customer_Demand!$D:$BF,COLUMNS($I250:BH250),0)/$I250)),"")</f>
        <v/>
      </c>
      <c r="BI250" s="49" t="str">
        <f>IFERROR(IF($K250&lt;&gt;"SS",(VLOOKUP($D250,Customer_Demand!$D:$BF,COLUMNS($I250:BI250),0)/$I250+VLOOKUP($D250,Customer_Demand!$D:$BF,COLUMNS($I250:BI250),0)/$K250),(VLOOKUP($D250,Customer_Demand!$D:$BF,COLUMNS($I250:BI250),0)/$I250)),"")</f>
        <v/>
      </c>
      <c r="BJ250" s="49" t="str">
        <f>IFERROR(IF($K250&lt;&gt;"SS",(VLOOKUP($D250,Customer_Demand!$D:$BF,COLUMNS($I250:BJ250),0)/$I250+VLOOKUP($D250,Customer_Demand!$D:$BF,COLUMNS($I250:BJ250),0)/$K250),(VLOOKUP($D250,Customer_Demand!$D:$BF,COLUMNS($I250:BJ250),0)/$I250)),"")</f>
        <v/>
      </c>
      <c r="BK250" s="50" t="str">
        <f>IFERROR(IF($K250&lt;&gt;"SS",(VLOOKUP($D250,Customer_Demand!$D:$BF,COLUMNS($I250:BK250),0)/$I250+VLOOKUP($D250,Customer_Demand!$D:$BF,COLUMNS($I250:BK250),0)/$K250),(VLOOKUP($D250,Customer_Demand!$D:$BF,COLUMNS($I250:BK250),0)/$I250)),"")</f>
        <v/>
      </c>
      <c r="BL250" s="18"/>
    </row>
    <row r="251" spans="2:64" x14ac:dyDescent="0.2">
      <c r="B251" s="12" t="str">
        <f t="shared" si="19"/>
        <v/>
      </c>
      <c r="C251" s="45" t="str">
        <f>IF((Customer_Demand!C251)&lt;&gt;"",Customer_Demand!C251,"")</f>
        <v/>
      </c>
      <c r="D251" s="45" t="str">
        <f>IF(C251&lt;&gt;"",Customer_Demand!D251,"")</f>
        <v/>
      </c>
      <c r="E251" s="51" t="str">
        <f>IF(C251&lt;&gt;"",Customer_Demand!E251,"")</f>
        <v/>
      </c>
      <c r="F251" s="47" t="str">
        <f>IF(C251&lt;&gt;"",VLOOKUP(D251,Customer_Demand!$D$5:$F$1005,3,0),"")</f>
        <v/>
      </c>
      <c r="G251" s="48" t="str">
        <f t="shared" si="16"/>
        <v/>
      </c>
      <c r="H251" s="48" t="str">
        <f t="shared" si="17"/>
        <v/>
      </c>
      <c r="I251" s="48" t="str">
        <f>IFERROR(IF(C251&lt;&gt;"",VLOOKUP($H251,SMT_Cycle_Time_Data!$F:$Q,4,0),""),"SGR Not Defined")</f>
        <v/>
      </c>
      <c r="J251" s="48" t="str">
        <f t="shared" si="18"/>
        <v/>
      </c>
      <c r="K251" s="48" t="str">
        <f>IF(C251&lt;&gt;"",IFERROR(VLOOKUP($J251,SMT_Cycle_Time_Data!$F:$Q,4,0),"SS"),"")</f>
        <v/>
      </c>
      <c r="L251" s="49" t="str">
        <f>IFERROR(IF($K251&lt;&gt;"SS",(VLOOKUP($D251,Customer_Demand!$D:$BF,COLUMNS($I251:L251),0)/$I251+VLOOKUP($D251,Customer_Demand!$D:$BF,COLUMNS($I251:L251),0)/$K251),(VLOOKUP($D251,Customer_Demand!$D:$BF,COLUMNS($I251:L251),0)/$I251)),"")</f>
        <v/>
      </c>
      <c r="M251" s="49" t="str">
        <f>IFERROR(IF($K251&lt;&gt;"SS",(VLOOKUP($D251,Customer_Demand!$D:$BF,COLUMNS($I251:M251),0)/$I251+VLOOKUP($D251,Customer_Demand!$D:$BF,COLUMNS($I251:M251),0)/$K251),(VLOOKUP($D251,Customer_Demand!$D:$BF,COLUMNS($I251:M251),0)/$I251)),"")</f>
        <v/>
      </c>
      <c r="N251" s="49" t="str">
        <f>IFERROR(IF($K251&lt;&gt;"SS",(VLOOKUP($D251,Customer_Demand!$D:$BF,COLUMNS($I251:N251),0)/$I251+VLOOKUP($D251,Customer_Demand!$D:$BF,COLUMNS($I251:N251),0)/$K251),(VLOOKUP($D251,Customer_Demand!$D:$BF,COLUMNS($I251:N251),0)/$I251)),"")</f>
        <v/>
      </c>
      <c r="O251" s="49" t="str">
        <f>IFERROR(IF($K251&lt;&gt;"SS",(VLOOKUP($D251,Customer_Demand!$D:$BF,COLUMNS($I251:O251),0)/$I251+VLOOKUP($D251,Customer_Demand!$D:$BF,COLUMNS($I251:O251),0)/$K251),(VLOOKUP($D251,Customer_Demand!$D:$BF,COLUMNS($I251:O251),0)/$I251)),"")</f>
        <v/>
      </c>
      <c r="P251" s="49" t="str">
        <f>IFERROR(IF($K251&lt;&gt;"SS",(VLOOKUP($D251,Customer_Demand!$D:$BF,COLUMNS($I251:P251),0)/$I251+VLOOKUP($D251,Customer_Demand!$D:$BF,COLUMNS($I251:P251),0)/$K251),(VLOOKUP($D251,Customer_Demand!$D:$BF,COLUMNS($I251:P251),0)/$I251)),"")</f>
        <v/>
      </c>
      <c r="Q251" s="49" t="str">
        <f>IFERROR(IF($K251&lt;&gt;"SS",(VLOOKUP($D251,Customer_Demand!$D:$BF,COLUMNS($I251:Q251),0)/$I251+VLOOKUP($D251,Customer_Demand!$D:$BF,COLUMNS($I251:Q251),0)/$K251),(VLOOKUP($D251,Customer_Demand!$D:$BF,COLUMNS($I251:Q251),0)/$I251)),"")</f>
        <v/>
      </c>
      <c r="R251" s="49" t="str">
        <f>IFERROR(IF($K251&lt;&gt;"SS",(VLOOKUP($D251,Customer_Demand!$D:$BF,COLUMNS($I251:R251),0)/$I251+VLOOKUP($D251,Customer_Demand!$D:$BF,COLUMNS($I251:R251),0)/$K251),(VLOOKUP($D251,Customer_Demand!$D:$BF,COLUMNS($I251:R251),0)/$I251)),"")</f>
        <v/>
      </c>
      <c r="S251" s="49" t="str">
        <f>IFERROR(IF($K251&lt;&gt;"SS",(VLOOKUP($D251,Customer_Demand!$D:$BF,COLUMNS($I251:S251),0)/$I251+VLOOKUP($D251,Customer_Demand!$D:$BF,COLUMNS($I251:S251),0)/$K251),(VLOOKUP($D251,Customer_Demand!$D:$BF,COLUMNS($I251:S251),0)/$I251)),"")</f>
        <v/>
      </c>
      <c r="T251" s="49" t="str">
        <f>IFERROR(IF($K251&lt;&gt;"SS",(VLOOKUP($D251,Customer_Demand!$D:$BF,COLUMNS($I251:T251),0)/$I251+VLOOKUP($D251,Customer_Demand!$D:$BF,COLUMNS($I251:T251),0)/$K251),(VLOOKUP($D251,Customer_Demand!$D:$BF,COLUMNS($I251:T251),0)/$I251)),"")</f>
        <v/>
      </c>
      <c r="U251" s="49" t="str">
        <f>IFERROR(IF($K251&lt;&gt;"SS",(VLOOKUP($D251,Customer_Demand!$D:$BF,COLUMNS($I251:U251),0)/$I251+VLOOKUP($D251,Customer_Demand!$D:$BF,COLUMNS($I251:U251),0)/$K251),(VLOOKUP($D251,Customer_Demand!$D:$BF,COLUMNS($I251:U251),0)/$I251)),"")</f>
        <v/>
      </c>
      <c r="V251" s="49" t="str">
        <f>IFERROR(IF($K251&lt;&gt;"SS",(VLOOKUP($D251,Customer_Demand!$D:$BF,COLUMNS($I251:V251),0)/$I251+VLOOKUP($D251,Customer_Demand!$D:$BF,COLUMNS($I251:V251),0)/$K251),(VLOOKUP($D251,Customer_Demand!$D:$BF,COLUMNS($I251:V251),0)/$I251)),"")</f>
        <v/>
      </c>
      <c r="W251" s="49" t="str">
        <f>IFERROR(IF($K251&lt;&gt;"SS",(VLOOKUP($D251,Customer_Demand!$D:$BF,COLUMNS($I251:W251),0)/$I251+VLOOKUP($D251,Customer_Demand!$D:$BF,COLUMNS($I251:W251),0)/$K251),(VLOOKUP($D251,Customer_Demand!$D:$BF,COLUMNS($I251:W251),0)/$I251)),"")</f>
        <v/>
      </c>
      <c r="X251" s="49" t="str">
        <f>IFERROR(IF($K251&lt;&gt;"SS",(VLOOKUP($D251,Customer_Demand!$D:$BF,COLUMNS($I251:X251),0)/$I251+VLOOKUP($D251,Customer_Demand!$D:$BF,COLUMNS($I251:X251),0)/$K251),(VLOOKUP($D251,Customer_Demand!$D:$BF,COLUMNS($I251:X251),0)/$I251)),"")</f>
        <v/>
      </c>
      <c r="Y251" s="49" t="str">
        <f>IFERROR(IF($K251&lt;&gt;"SS",(VLOOKUP($D251,Customer_Demand!$D:$BF,COLUMNS($I251:Y251),0)/$I251+VLOOKUP($D251,Customer_Demand!$D:$BF,COLUMNS($I251:Y251),0)/$K251),(VLOOKUP($D251,Customer_Demand!$D:$BF,COLUMNS($I251:Y251),0)/$I251)),"")</f>
        <v/>
      </c>
      <c r="Z251" s="49" t="str">
        <f>IFERROR(IF($K251&lt;&gt;"SS",(VLOOKUP($D251,Customer_Demand!$D:$BF,COLUMNS($I251:Z251),0)/$I251+VLOOKUP($D251,Customer_Demand!$D:$BF,COLUMNS($I251:Z251),0)/$K251),(VLOOKUP($D251,Customer_Demand!$D:$BF,COLUMNS($I251:Z251),0)/$I251)),"")</f>
        <v/>
      </c>
      <c r="AA251" s="49" t="str">
        <f>IFERROR(IF($K251&lt;&gt;"SS",(VLOOKUP($D251,Customer_Demand!$D:$BF,COLUMNS($I251:AA251),0)/$I251+VLOOKUP($D251,Customer_Demand!$D:$BF,COLUMNS($I251:AA251),0)/$K251),(VLOOKUP($D251,Customer_Demand!$D:$BF,COLUMNS($I251:AA251),0)/$I251)),"")</f>
        <v/>
      </c>
      <c r="AB251" s="49" t="str">
        <f>IFERROR(IF($K251&lt;&gt;"SS",(VLOOKUP($D251,Customer_Demand!$D:$BF,COLUMNS($I251:AB251),0)/$I251+VLOOKUP($D251,Customer_Demand!$D:$BF,COLUMNS($I251:AB251),0)/$K251),(VLOOKUP($D251,Customer_Demand!$D:$BF,COLUMNS($I251:AB251),0)/$I251)),"")</f>
        <v/>
      </c>
      <c r="AC251" s="49" t="str">
        <f>IFERROR(IF($K251&lt;&gt;"SS",(VLOOKUP($D251,Customer_Demand!$D:$BF,COLUMNS($I251:AC251),0)/$I251+VLOOKUP($D251,Customer_Demand!$D:$BF,COLUMNS($I251:AC251),0)/$K251),(VLOOKUP($D251,Customer_Demand!$D:$BF,COLUMNS($I251:AC251),0)/$I251)),"")</f>
        <v/>
      </c>
      <c r="AD251" s="49" t="str">
        <f>IFERROR(IF($K251&lt;&gt;"SS",(VLOOKUP($D251,Customer_Demand!$D:$BF,COLUMNS($I251:AD251),0)/$I251+VLOOKUP($D251,Customer_Demand!$D:$BF,COLUMNS($I251:AD251),0)/$K251),(VLOOKUP($D251,Customer_Demand!$D:$BF,COLUMNS($I251:AD251),0)/$I251)),"")</f>
        <v/>
      </c>
      <c r="AE251" s="49" t="str">
        <f>IFERROR(IF($K251&lt;&gt;"SS",(VLOOKUP($D251,Customer_Demand!$D:$BF,COLUMNS($I251:AE251),0)/$I251+VLOOKUP($D251,Customer_Demand!$D:$BF,COLUMNS($I251:AE251),0)/$K251),(VLOOKUP($D251,Customer_Demand!$D:$BF,COLUMNS($I251:AE251),0)/$I251)),"")</f>
        <v/>
      </c>
      <c r="AF251" s="49" t="str">
        <f>IFERROR(IF($K251&lt;&gt;"SS",(VLOOKUP($D251,Customer_Demand!$D:$BF,COLUMNS($I251:AF251),0)/$I251+VLOOKUP($D251,Customer_Demand!$D:$BF,COLUMNS($I251:AF251),0)/$K251),(VLOOKUP($D251,Customer_Demand!$D:$BF,COLUMNS($I251:AF251),0)/$I251)),"")</f>
        <v/>
      </c>
      <c r="AG251" s="49" t="str">
        <f>IFERROR(IF($K251&lt;&gt;"SS",(VLOOKUP($D251,Customer_Demand!$D:$BF,COLUMNS($I251:AG251),0)/$I251+VLOOKUP($D251,Customer_Demand!$D:$BF,COLUMNS($I251:AG251),0)/$K251),(VLOOKUP($D251,Customer_Demand!$D:$BF,COLUMNS($I251:AG251),0)/$I251)),"")</f>
        <v/>
      </c>
      <c r="AH251" s="49" t="str">
        <f>IFERROR(IF($K251&lt;&gt;"SS",(VLOOKUP($D251,Customer_Demand!$D:$BF,COLUMNS($I251:AH251),0)/$I251+VLOOKUP($D251,Customer_Demand!$D:$BF,COLUMNS($I251:AH251),0)/$K251),(VLOOKUP($D251,Customer_Demand!$D:$BF,COLUMNS($I251:AH251),0)/$I251)),"")</f>
        <v/>
      </c>
      <c r="AI251" s="49" t="str">
        <f>IFERROR(IF($K251&lt;&gt;"SS",(VLOOKUP($D251,Customer_Demand!$D:$BF,COLUMNS($I251:AI251),0)/$I251+VLOOKUP($D251,Customer_Demand!$D:$BF,COLUMNS($I251:AI251),0)/$K251),(VLOOKUP($D251,Customer_Demand!$D:$BF,COLUMNS($I251:AI251),0)/$I251)),"")</f>
        <v/>
      </c>
      <c r="AJ251" s="49" t="str">
        <f>IFERROR(IF($K251&lt;&gt;"SS",(VLOOKUP($D251,Customer_Demand!$D:$BF,COLUMNS($I251:AJ251),0)/$I251+VLOOKUP($D251,Customer_Demand!$D:$BF,COLUMNS($I251:AJ251),0)/$K251),(VLOOKUP($D251,Customer_Demand!$D:$BF,COLUMNS($I251:AJ251),0)/$I251)),"")</f>
        <v/>
      </c>
      <c r="AK251" s="49" t="str">
        <f>IFERROR(IF($K251&lt;&gt;"SS",(VLOOKUP($D251,Customer_Demand!$D:$BF,COLUMNS($I251:AK251),0)/$I251+VLOOKUP($D251,Customer_Demand!$D:$BF,COLUMNS($I251:AK251),0)/$K251),(VLOOKUP($D251,Customer_Demand!$D:$BF,COLUMNS($I251:AK251),0)/$I251)),"")</f>
        <v/>
      </c>
      <c r="AL251" s="49" t="str">
        <f>IFERROR(IF($K251&lt;&gt;"SS",(VLOOKUP($D251,Customer_Demand!$D:$BF,COLUMNS($I251:AL251),0)/$I251+VLOOKUP($D251,Customer_Demand!$D:$BF,COLUMNS($I251:AL251),0)/$K251),(VLOOKUP($D251,Customer_Demand!$D:$BF,COLUMNS($I251:AL251),0)/$I251)),"")</f>
        <v/>
      </c>
      <c r="AM251" s="49" t="str">
        <f>IFERROR(IF($K251&lt;&gt;"SS",(VLOOKUP($D251,Customer_Demand!$D:$BF,COLUMNS($I251:AM251),0)/$I251+VLOOKUP($D251,Customer_Demand!$D:$BF,COLUMNS($I251:AM251),0)/$K251),(VLOOKUP($D251,Customer_Demand!$D:$BF,COLUMNS($I251:AM251),0)/$I251)),"")</f>
        <v/>
      </c>
      <c r="AN251" s="49" t="str">
        <f>IFERROR(IF($K251&lt;&gt;"SS",(VLOOKUP($D251,Customer_Demand!$D:$BF,COLUMNS($I251:AN251),0)/$I251+VLOOKUP($D251,Customer_Demand!$D:$BF,COLUMNS($I251:AN251),0)/$K251),(VLOOKUP($D251,Customer_Demand!$D:$BF,COLUMNS($I251:AN251),0)/$I251)),"")</f>
        <v/>
      </c>
      <c r="AO251" s="49" t="str">
        <f>IFERROR(IF($K251&lt;&gt;"SS",(VLOOKUP($D251,Customer_Demand!$D:$BF,COLUMNS($I251:AO251),0)/$I251+VLOOKUP($D251,Customer_Demand!$D:$BF,COLUMNS($I251:AO251),0)/$K251),(VLOOKUP($D251,Customer_Demand!$D:$BF,COLUMNS($I251:AO251),0)/$I251)),"")</f>
        <v/>
      </c>
      <c r="AP251" s="49" t="str">
        <f>IFERROR(IF($K251&lt;&gt;"SS",(VLOOKUP($D251,Customer_Demand!$D:$BF,COLUMNS($I251:AP251),0)/$I251+VLOOKUP($D251,Customer_Demand!$D:$BF,COLUMNS($I251:AP251),0)/$K251),(VLOOKUP($D251,Customer_Demand!$D:$BF,COLUMNS($I251:AP251),0)/$I251)),"")</f>
        <v/>
      </c>
      <c r="AQ251" s="49" t="str">
        <f>IFERROR(IF($K251&lt;&gt;"SS",(VLOOKUP($D251,Customer_Demand!$D:$BF,COLUMNS($I251:AQ251),0)/$I251+VLOOKUP($D251,Customer_Demand!$D:$BF,COLUMNS($I251:AQ251),0)/$K251),(VLOOKUP($D251,Customer_Demand!$D:$BF,COLUMNS($I251:AQ251),0)/$I251)),"")</f>
        <v/>
      </c>
      <c r="AR251" s="49" t="str">
        <f>IFERROR(IF($K251&lt;&gt;"SS",(VLOOKUP($D251,Customer_Demand!$D:$BF,COLUMNS($I251:AR251),0)/$I251+VLOOKUP($D251,Customer_Demand!$D:$BF,COLUMNS($I251:AR251),0)/$K251),(VLOOKUP($D251,Customer_Demand!$D:$BF,COLUMNS($I251:AR251),0)/$I251)),"")</f>
        <v/>
      </c>
      <c r="AS251" s="49" t="str">
        <f>IFERROR(IF($K251&lt;&gt;"SS",(VLOOKUP($D251,Customer_Demand!$D:$BF,COLUMNS($I251:AS251),0)/$I251+VLOOKUP($D251,Customer_Demand!$D:$BF,COLUMNS($I251:AS251),0)/$K251),(VLOOKUP($D251,Customer_Demand!$D:$BF,COLUMNS($I251:AS251),0)/$I251)),"")</f>
        <v/>
      </c>
      <c r="AT251" s="49" t="str">
        <f>IFERROR(IF($K251&lt;&gt;"SS",(VLOOKUP($D251,Customer_Demand!$D:$BF,COLUMNS($I251:AT251),0)/$I251+VLOOKUP($D251,Customer_Demand!$D:$BF,COLUMNS($I251:AT251),0)/$K251),(VLOOKUP($D251,Customer_Demand!$D:$BF,COLUMNS($I251:AT251),0)/$I251)),"")</f>
        <v/>
      </c>
      <c r="AU251" s="49" t="str">
        <f>IFERROR(IF($K251&lt;&gt;"SS",(VLOOKUP($D251,Customer_Demand!$D:$BF,COLUMNS($I251:AU251),0)/$I251+VLOOKUP($D251,Customer_Demand!$D:$BF,COLUMNS($I251:AU251),0)/$K251),(VLOOKUP($D251,Customer_Demand!$D:$BF,COLUMNS($I251:AU251),0)/$I251)),"")</f>
        <v/>
      </c>
      <c r="AV251" s="49" t="str">
        <f>IFERROR(IF($K251&lt;&gt;"SS",(VLOOKUP($D251,Customer_Demand!$D:$BF,COLUMNS($I251:AV251),0)/$I251+VLOOKUP($D251,Customer_Demand!$D:$BF,COLUMNS($I251:AV251),0)/$K251),(VLOOKUP($D251,Customer_Demand!$D:$BF,COLUMNS($I251:AV251),0)/$I251)),"")</f>
        <v/>
      </c>
      <c r="AW251" s="49" t="str">
        <f>IFERROR(IF($K251&lt;&gt;"SS",(VLOOKUP($D251,Customer_Demand!$D:$BF,COLUMNS($I251:AW251),0)/$I251+VLOOKUP($D251,Customer_Demand!$D:$BF,COLUMNS($I251:AW251),0)/$K251),(VLOOKUP($D251,Customer_Demand!$D:$BF,COLUMNS($I251:AW251),0)/$I251)),"")</f>
        <v/>
      </c>
      <c r="AX251" s="49" t="str">
        <f>IFERROR(IF($K251&lt;&gt;"SS",(VLOOKUP($D251,Customer_Demand!$D:$BF,COLUMNS($I251:AX251),0)/$I251+VLOOKUP($D251,Customer_Demand!$D:$BF,COLUMNS($I251:AX251),0)/$K251),(VLOOKUP($D251,Customer_Demand!$D:$BF,COLUMNS($I251:AX251),0)/$I251)),"")</f>
        <v/>
      </c>
      <c r="AY251" s="49" t="str">
        <f>IFERROR(IF($K251&lt;&gt;"SS",(VLOOKUP($D251,Customer_Demand!$D:$BF,COLUMNS($I251:AY251),0)/$I251+VLOOKUP($D251,Customer_Demand!$D:$BF,COLUMNS($I251:AY251),0)/$K251),(VLOOKUP($D251,Customer_Demand!$D:$BF,COLUMNS($I251:AY251),0)/$I251)),"")</f>
        <v/>
      </c>
      <c r="AZ251" s="49" t="str">
        <f>IFERROR(IF($K251&lt;&gt;"SS",(VLOOKUP($D251,Customer_Demand!$D:$BF,COLUMNS($I251:AZ251),0)/$I251+VLOOKUP($D251,Customer_Demand!$D:$BF,COLUMNS($I251:AZ251),0)/$K251),(VLOOKUP($D251,Customer_Demand!$D:$BF,COLUMNS($I251:AZ251),0)/$I251)),"")</f>
        <v/>
      </c>
      <c r="BA251" s="49" t="str">
        <f>IFERROR(IF($K251&lt;&gt;"SS",(VLOOKUP($D251,Customer_Demand!$D:$BF,COLUMNS($I251:BA251),0)/$I251+VLOOKUP($D251,Customer_Demand!$D:$BF,COLUMNS($I251:BA251),0)/$K251),(VLOOKUP($D251,Customer_Demand!$D:$BF,COLUMNS($I251:BA251),0)/$I251)),"")</f>
        <v/>
      </c>
      <c r="BB251" s="49" t="str">
        <f>IFERROR(IF($K251&lt;&gt;"SS",(VLOOKUP($D251,Customer_Demand!$D:$BF,COLUMNS($I251:BB251),0)/$I251+VLOOKUP($D251,Customer_Demand!$D:$BF,COLUMNS($I251:BB251),0)/$K251),(VLOOKUP($D251,Customer_Demand!$D:$BF,COLUMNS($I251:BB251),0)/$I251)),"")</f>
        <v/>
      </c>
      <c r="BC251" s="49" t="str">
        <f>IFERROR(IF($K251&lt;&gt;"SS",(VLOOKUP($D251,Customer_Demand!$D:$BF,COLUMNS($I251:BC251),0)/$I251+VLOOKUP($D251,Customer_Demand!$D:$BF,COLUMNS($I251:BC251),0)/$K251),(VLOOKUP($D251,Customer_Demand!$D:$BF,COLUMNS($I251:BC251),0)/$I251)),"")</f>
        <v/>
      </c>
      <c r="BD251" s="49" t="str">
        <f>IFERROR(IF($K251&lt;&gt;"SS",(VLOOKUP($D251,Customer_Demand!$D:$BF,COLUMNS($I251:BD251),0)/$I251+VLOOKUP($D251,Customer_Demand!$D:$BF,COLUMNS($I251:BD251),0)/$K251),(VLOOKUP($D251,Customer_Demand!$D:$BF,COLUMNS($I251:BD251),0)/$I251)),"")</f>
        <v/>
      </c>
      <c r="BE251" s="49" t="str">
        <f>IFERROR(IF($K251&lt;&gt;"SS",(VLOOKUP($D251,Customer_Demand!$D:$BF,COLUMNS($I251:BE251),0)/$I251+VLOOKUP($D251,Customer_Demand!$D:$BF,COLUMNS($I251:BE251),0)/$K251),(VLOOKUP($D251,Customer_Demand!$D:$BF,COLUMNS($I251:BE251),0)/$I251)),"")</f>
        <v/>
      </c>
      <c r="BF251" s="49" t="str">
        <f>IFERROR(IF($K251&lt;&gt;"SS",(VLOOKUP($D251,Customer_Demand!$D:$BF,COLUMNS($I251:BF251),0)/$I251+VLOOKUP($D251,Customer_Demand!$D:$BF,COLUMNS($I251:BF251),0)/$K251),(VLOOKUP($D251,Customer_Demand!$D:$BF,COLUMNS($I251:BF251),0)/$I251)),"")</f>
        <v/>
      </c>
      <c r="BG251" s="49" t="str">
        <f>IFERROR(IF($K251&lt;&gt;"SS",(VLOOKUP($D251,Customer_Demand!$D:$BF,COLUMNS($I251:BG251),0)/$I251+VLOOKUP($D251,Customer_Demand!$D:$BF,COLUMNS($I251:BG251),0)/$K251),(VLOOKUP($D251,Customer_Demand!$D:$BF,COLUMNS($I251:BG251),0)/$I251)),"")</f>
        <v/>
      </c>
      <c r="BH251" s="49" t="str">
        <f>IFERROR(IF($K251&lt;&gt;"SS",(VLOOKUP($D251,Customer_Demand!$D:$BF,COLUMNS($I251:BH251),0)/$I251+VLOOKUP($D251,Customer_Demand!$D:$BF,COLUMNS($I251:BH251),0)/$K251),(VLOOKUP($D251,Customer_Demand!$D:$BF,COLUMNS($I251:BH251),0)/$I251)),"")</f>
        <v/>
      </c>
      <c r="BI251" s="49" t="str">
        <f>IFERROR(IF($K251&lt;&gt;"SS",(VLOOKUP($D251,Customer_Demand!$D:$BF,COLUMNS($I251:BI251),0)/$I251+VLOOKUP($D251,Customer_Demand!$D:$BF,COLUMNS($I251:BI251),0)/$K251),(VLOOKUP($D251,Customer_Demand!$D:$BF,COLUMNS($I251:BI251),0)/$I251)),"")</f>
        <v/>
      </c>
      <c r="BJ251" s="49" t="str">
        <f>IFERROR(IF($K251&lt;&gt;"SS",(VLOOKUP($D251,Customer_Demand!$D:$BF,COLUMNS($I251:BJ251),0)/$I251+VLOOKUP($D251,Customer_Demand!$D:$BF,COLUMNS($I251:BJ251),0)/$K251),(VLOOKUP($D251,Customer_Demand!$D:$BF,COLUMNS($I251:BJ251),0)/$I251)),"")</f>
        <v/>
      </c>
      <c r="BK251" s="50" t="str">
        <f>IFERROR(IF($K251&lt;&gt;"SS",(VLOOKUP($D251,Customer_Demand!$D:$BF,COLUMNS($I251:BK251),0)/$I251+VLOOKUP($D251,Customer_Demand!$D:$BF,COLUMNS($I251:BK251),0)/$K251),(VLOOKUP($D251,Customer_Demand!$D:$BF,COLUMNS($I251:BK251),0)/$I251)),"")</f>
        <v/>
      </c>
      <c r="BL251" s="18"/>
    </row>
    <row r="252" spans="2:64" x14ac:dyDescent="0.2">
      <c r="B252" s="12" t="str">
        <f t="shared" si="19"/>
        <v/>
      </c>
      <c r="C252" s="45" t="str">
        <f>IF((Customer_Demand!C252)&lt;&gt;"",Customer_Demand!C252,"")</f>
        <v/>
      </c>
      <c r="D252" s="45" t="str">
        <f>IF(C252&lt;&gt;"",Customer_Demand!D252,"")</f>
        <v/>
      </c>
      <c r="E252" s="51" t="str">
        <f>IF(C252&lt;&gt;"",Customer_Demand!E252,"")</f>
        <v/>
      </c>
      <c r="F252" s="47" t="str">
        <f>IF(C252&lt;&gt;"",VLOOKUP(D252,Customer_Demand!$D$5:$F$1005,3,0),"")</f>
        <v/>
      </c>
      <c r="G252" s="48" t="str">
        <f t="shared" si="16"/>
        <v/>
      </c>
      <c r="H252" s="48" t="str">
        <f t="shared" si="17"/>
        <v/>
      </c>
      <c r="I252" s="48" t="str">
        <f>IFERROR(IF(C252&lt;&gt;"",VLOOKUP($H252,SMT_Cycle_Time_Data!$F:$Q,4,0),""),"SGR Not Defined")</f>
        <v/>
      </c>
      <c r="J252" s="48" t="str">
        <f t="shared" si="18"/>
        <v/>
      </c>
      <c r="K252" s="48" t="str">
        <f>IF(C252&lt;&gt;"",IFERROR(VLOOKUP($J252,SMT_Cycle_Time_Data!$F:$Q,4,0),"SS"),"")</f>
        <v/>
      </c>
      <c r="L252" s="49" t="str">
        <f>IFERROR(IF($K252&lt;&gt;"SS",(VLOOKUP($D252,Customer_Demand!$D:$BF,COLUMNS($I252:L252),0)/$I252+VLOOKUP($D252,Customer_Demand!$D:$BF,COLUMNS($I252:L252),0)/$K252),(VLOOKUP($D252,Customer_Demand!$D:$BF,COLUMNS($I252:L252),0)/$I252)),"")</f>
        <v/>
      </c>
      <c r="M252" s="49" t="str">
        <f>IFERROR(IF($K252&lt;&gt;"SS",(VLOOKUP($D252,Customer_Demand!$D:$BF,COLUMNS($I252:M252),0)/$I252+VLOOKUP($D252,Customer_Demand!$D:$BF,COLUMNS($I252:M252),0)/$K252),(VLOOKUP($D252,Customer_Demand!$D:$BF,COLUMNS($I252:M252),0)/$I252)),"")</f>
        <v/>
      </c>
      <c r="N252" s="49" t="str">
        <f>IFERROR(IF($K252&lt;&gt;"SS",(VLOOKUP($D252,Customer_Demand!$D:$BF,COLUMNS($I252:N252),0)/$I252+VLOOKUP($D252,Customer_Demand!$D:$BF,COLUMNS($I252:N252),0)/$K252),(VLOOKUP($D252,Customer_Demand!$D:$BF,COLUMNS($I252:N252),0)/$I252)),"")</f>
        <v/>
      </c>
      <c r="O252" s="49" t="str">
        <f>IFERROR(IF($K252&lt;&gt;"SS",(VLOOKUP($D252,Customer_Demand!$D:$BF,COLUMNS($I252:O252),0)/$I252+VLOOKUP($D252,Customer_Demand!$D:$BF,COLUMNS($I252:O252),0)/$K252),(VLOOKUP($D252,Customer_Demand!$D:$BF,COLUMNS($I252:O252),0)/$I252)),"")</f>
        <v/>
      </c>
      <c r="P252" s="49" t="str">
        <f>IFERROR(IF($K252&lt;&gt;"SS",(VLOOKUP($D252,Customer_Demand!$D:$BF,COLUMNS($I252:P252),0)/$I252+VLOOKUP($D252,Customer_Demand!$D:$BF,COLUMNS($I252:P252),0)/$K252),(VLOOKUP($D252,Customer_Demand!$D:$BF,COLUMNS($I252:P252),0)/$I252)),"")</f>
        <v/>
      </c>
      <c r="Q252" s="49" t="str">
        <f>IFERROR(IF($K252&lt;&gt;"SS",(VLOOKUP($D252,Customer_Demand!$D:$BF,COLUMNS($I252:Q252),0)/$I252+VLOOKUP($D252,Customer_Demand!$D:$BF,COLUMNS($I252:Q252),0)/$K252),(VLOOKUP($D252,Customer_Demand!$D:$BF,COLUMNS($I252:Q252),0)/$I252)),"")</f>
        <v/>
      </c>
      <c r="R252" s="49" t="str">
        <f>IFERROR(IF($K252&lt;&gt;"SS",(VLOOKUP($D252,Customer_Demand!$D:$BF,COLUMNS($I252:R252),0)/$I252+VLOOKUP($D252,Customer_Demand!$D:$BF,COLUMNS($I252:R252),0)/$K252),(VLOOKUP($D252,Customer_Demand!$D:$BF,COLUMNS($I252:R252),0)/$I252)),"")</f>
        <v/>
      </c>
      <c r="S252" s="49" t="str">
        <f>IFERROR(IF($K252&lt;&gt;"SS",(VLOOKUP($D252,Customer_Demand!$D:$BF,COLUMNS($I252:S252),0)/$I252+VLOOKUP($D252,Customer_Demand!$D:$BF,COLUMNS($I252:S252),0)/$K252),(VLOOKUP($D252,Customer_Demand!$D:$BF,COLUMNS($I252:S252),0)/$I252)),"")</f>
        <v/>
      </c>
      <c r="T252" s="49" t="str">
        <f>IFERROR(IF($K252&lt;&gt;"SS",(VLOOKUP($D252,Customer_Demand!$D:$BF,COLUMNS($I252:T252),0)/$I252+VLOOKUP($D252,Customer_Demand!$D:$BF,COLUMNS($I252:T252),0)/$K252),(VLOOKUP($D252,Customer_Demand!$D:$BF,COLUMNS($I252:T252),0)/$I252)),"")</f>
        <v/>
      </c>
      <c r="U252" s="49" t="str">
        <f>IFERROR(IF($K252&lt;&gt;"SS",(VLOOKUP($D252,Customer_Demand!$D:$BF,COLUMNS($I252:U252),0)/$I252+VLOOKUP($D252,Customer_Demand!$D:$BF,COLUMNS($I252:U252),0)/$K252),(VLOOKUP($D252,Customer_Demand!$D:$BF,COLUMNS($I252:U252),0)/$I252)),"")</f>
        <v/>
      </c>
      <c r="V252" s="49" t="str">
        <f>IFERROR(IF($K252&lt;&gt;"SS",(VLOOKUP($D252,Customer_Demand!$D:$BF,COLUMNS($I252:V252),0)/$I252+VLOOKUP($D252,Customer_Demand!$D:$BF,COLUMNS($I252:V252),0)/$K252),(VLOOKUP($D252,Customer_Demand!$D:$BF,COLUMNS($I252:V252),0)/$I252)),"")</f>
        <v/>
      </c>
      <c r="W252" s="49" t="str">
        <f>IFERROR(IF($K252&lt;&gt;"SS",(VLOOKUP($D252,Customer_Demand!$D:$BF,COLUMNS($I252:W252),0)/$I252+VLOOKUP($D252,Customer_Demand!$D:$BF,COLUMNS($I252:W252),0)/$K252),(VLOOKUP($D252,Customer_Demand!$D:$BF,COLUMNS($I252:W252),0)/$I252)),"")</f>
        <v/>
      </c>
      <c r="X252" s="49" t="str">
        <f>IFERROR(IF($K252&lt;&gt;"SS",(VLOOKUP($D252,Customer_Demand!$D:$BF,COLUMNS($I252:X252),0)/$I252+VLOOKUP($D252,Customer_Demand!$D:$BF,COLUMNS($I252:X252),0)/$K252),(VLOOKUP($D252,Customer_Demand!$D:$BF,COLUMNS($I252:X252),0)/$I252)),"")</f>
        <v/>
      </c>
      <c r="Y252" s="49" t="str">
        <f>IFERROR(IF($K252&lt;&gt;"SS",(VLOOKUP($D252,Customer_Demand!$D:$BF,COLUMNS($I252:Y252),0)/$I252+VLOOKUP($D252,Customer_Demand!$D:$BF,COLUMNS($I252:Y252),0)/$K252),(VLOOKUP($D252,Customer_Demand!$D:$BF,COLUMNS($I252:Y252),0)/$I252)),"")</f>
        <v/>
      </c>
      <c r="Z252" s="49" t="str">
        <f>IFERROR(IF($K252&lt;&gt;"SS",(VLOOKUP($D252,Customer_Demand!$D:$BF,COLUMNS($I252:Z252),0)/$I252+VLOOKUP($D252,Customer_Demand!$D:$BF,COLUMNS($I252:Z252),0)/$K252),(VLOOKUP($D252,Customer_Demand!$D:$BF,COLUMNS($I252:Z252),0)/$I252)),"")</f>
        <v/>
      </c>
      <c r="AA252" s="49" t="str">
        <f>IFERROR(IF($K252&lt;&gt;"SS",(VLOOKUP($D252,Customer_Demand!$D:$BF,COLUMNS($I252:AA252),0)/$I252+VLOOKUP($D252,Customer_Demand!$D:$BF,COLUMNS($I252:AA252),0)/$K252),(VLOOKUP($D252,Customer_Demand!$D:$BF,COLUMNS($I252:AA252),0)/$I252)),"")</f>
        <v/>
      </c>
      <c r="AB252" s="49" t="str">
        <f>IFERROR(IF($K252&lt;&gt;"SS",(VLOOKUP($D252,Customer_Demand!$D:$BF,COLUMNS($I252:AB252),0)/$I252+VLOOKUP($D252,Customer_Demand!$D:$BF,COLUMNS($I252:AB252),0)/$K252),(VLOOKUP($D252,Customer_Demand!$D:$BF,COLUMNS($I252:AB252),0)/$I252)),"")</f>
        <v/>
      </c>
      <c r="AC252" s="49" t="str">
        <f>IFERROR(IF($K252&lt;&gt;"SS",(VLOOKUP($D252,Customer_Demand!$D:$BF,COLUMNS($I252:AC252),0)/$I252+VLOOKUP($D252,Customer_Demand!$D:$BF,COLUMNS($I252:AC252),0)/$K252),(VLOOKUP($D252,Customer_Demand!$D:$BF,COLUMNS($I252:AC252),0)/$I252)),"")</f>
        <v/>
      </c>
      <c r="AD252" s="49" t="str">
        <f>IFERROR(IF($K252&lt;&gt;"SS",(VLOOKUP($D252,Customer_Demand!$D:$BF,COLUMNS($I252:AD252),0)/$I252+VLOOKUP($D252,Customer_Demand!$D:$BF,COLUMNS($I252:AD252),0)/$K252),(VLOOKUP($D252,Customer_Demand!$D:$BF,COLUMNS($I252:AD252),0)/$I252)),"")</f>
        <v/>
      </c>
      <c r="AE252" s="49" t="str">
        <f>IFERROR(IF($K252&lt;&gt;"SS",(VLOOKUP($D252,Customer_Demand!$D:$BF,COLUMNS($I252:AE252),0)/$I252+VLOOKUP($D252,Customer_Demand!$D:$BF,COLUMNS($I252:AE252),0)/$K252),(VLOOKUP($D252,Customer_Demand!$D:$BF,COLUMNS($I252:AE252),0)/$I252)),"")</f>
        <v/>
      </c>
      <c r="AF252" s="49" t="str">
        <f>IFERROR(IF($K252&lt;&gt;"SS",(VLOOKUP($D252,Customer_Demand!$D:$BF,COLUMNS($I252:AF252),0)/$I252+VLOOKUP($D252,Customer_Demand!$D:$BF,COLUMNS($I252:AF252),0)/$K252),(VLOOKUP($D252,Customer_Demand!$D:$BF,COLUMNS($I252:AF252),0)/$I252)),"")</f>
        <v/>
      </c>
      <c r="AG252" s="49" t="str">
        <f>IFERROR(IF($K252&lt;&gt;"SS",(VLOOKUP($D252,Customer_Demand!$D:$BF,COLUMNS($I252:AG252),0)/$I252+VLOOKUP($D252,Customer_Demand!$D:$BF,COLUMNS($I252:AG252),0)/$K252),(VLOOKUP($D252,Customer_Demand!$D:$BF,COLUMNS($I252:AG252),0)/$I252)),"")</f>
        <v/>
      </c>
      <c r="AH252" s="49" t="str">
        <f>IFERROR(IF($K252&lt;&gt;"SS",(VLOOKUP($D252,Customer_Demand!$D:$BF,COLUMNS($I252:AH252),0)/$I252+VLOOKUP($D252,Customer_Demand!$D:$BF,COLUMNS($I252:AH252),0)/$K252),(VLOOKUP($D252,Customer_Demand!$D:$BF,COLUMNS($I252:AH252),0)/$I252)),"")</f>
        <v/>
      </c>
      <c r="AI252" s="49" t="str">
        <f>IFERROR(IF($K252&lt;&gt;"SS",(VLOOKUP($D252,Customer_Demand!$D:$BF,COLUMNS($I252:AI252),0)/$I252+VLOOKUP($D252,Customer_Demand!$D:$BF,COLUMNS($I252:AI252),0)/$K252),(VLOOKUP($D252,Customer_Demand!$D:$BF,COLUMNS($I252:AI252),0)/$I252)),"")</f>
        <v/>
      </c>
      <c r="AJ252" s="49" t="str">
        <f>IFERROR(IF($K252&lt;&gt;"SS",(VLOOKUP($D252,Customer_Demand!$D:$BF,COLUMNS($I252:AJ252),0)/$I252+VLOOKUP($D252,Customer_Demand!$D:$BF,COLUMNS($I252:AJ252),0)/$K252),(VLOOKUP($D252,Customer_Demand!$D:$BF,COLUMNS($I252:AJ252),0)/$I252)),"")</f>
        <v/>
      </c>
      <c r="AK252" s="49" t="str">
        <f>IFERROR(IF($K252&lt;&gt;"SS",(VLOOKUP($D252,Customer_Demand!$D:$BF,COLUMNS($I252:AK252),0)/$I252+VLOOKUP($D252,Customer_Demand!$D:$BF,COLUMNS($I252:AK252),0)/$K252),(VLOOKUP($D252,Customer_Demand!$D:$BF,COLUMNS($I252:AK252),0)/$I252)),"")</f>
        <v/>
      </c>
      <c r="AL252" s="49" t="str">
        <f>IFERROR(IF($K252&lt;&gt;"SS",(VLOOKUP($D252,Customer_Demand!$D:$BF,COLUMNS($I252:AL252),0)/$I252+VLOOKUP($D252,Customer_Demand!$D:$BF,COLUMNS($I252:AL252),0)/$K252),(VLOOKUP($D252,Customer_Demand!$D:$BF,COLUMNS($I252:AL252),0)/$I252)),"")</f>
        <v/>
      </c>
      <c r="AM252" s="49" t="str">
        <f>IFERROR(IF($K252&lt;&gt;"SS",(VLOOKUP($D252,Customer_Demand!$D:$BF,COLUMNS($I252:AM252),0)/$I252+VLOOKUP($D252,Customer_Demand!$D:$BF,COLUMNS($I252:AM252),0)/$K252),(VLOOKUP($D252,Customer_Demand!$D:$BF,COLUMNS($I252:AM252),0)/$I252)),"")</f>
        <v/>
      </c>
      <c r="AN252" s="49" t="str">
        <f>IFERROR(IF($K252&lt;&gt;"SS",(VLOOKUP($D252,Customer_Demand!$D:$BF,COLUMNS($I252:AN252),0)/$I252+VLOOKUP($D252,Customer_Demand!$D:$BF,COLUMNS($I252:AN252),0)/$K252),(VLOOKUP($D252,Customer_Demand!$D:$BF,COLUMNS($I252:AN252),0)/$I252)),"")</f>
        <v/>
      </c>
      <c r="AO252" s="49" t="str">
        <f>IFERROR(IF($K252&lt;&gt;"SS",(VLOOKUP($D252,Customer_Demand!$D:$BF,COLUMNS($I252:AO252),0)/$I252+VLOOKUP($D252,Customer_Demand!$D:$BF,COLUMNS($I252:AO252),0)/$K252),(VLOOKUP($D252,Customer_Demand!$D:$BF,COLUMNS($I252:AO252),0)/$I252)),"")</f>
        <v/>
      </c>
      <c r="AP252" s="49" t="str">
        <f>IFERROR(IF($K252&lt;&gt;"SS",(VLOOKUP($D252,Customer_Demand!$D:$BF,COLUMNS($I252:AP252),0)/$I252+VLOOKUP($D252,Customer_Demand!$D:$BF,COLUMNS($I252:AP252),0)/$K252),(VLOOKUP($D252,Customer_Demand!$D:$BF,COLUMNS($I252:AP252),0)/$I252)),"")</f>
        <v/>
      </c>
      <c r="AQ252" s="49" t="str">
        <f>IFERROR(IF($K252&lt;&gt;"SS",(VLOOKUP($D252,Customer_Demand!$D:$BF,COLUMNS($I252:AQ252),0)/$I252+VLOOKUP($D252,Customer_Demand!$D:$BF,COLUMNS($I252:AQ252),0)/$K252),(VLOOKUP($D252,Customer_Demand!$D:$BF,COLUMNS($I252:AQ252),0)/$I252)),"")</f>
        <v/>
      </c>
      <c r="AR252" s="49" t="str">
        <f>IFERROR(IF($K252&lt;&gt;"SS",(VLOOKUP($D252,Customer_Demand!$D:$BF,COLUMNS($I252:AR252),0)/$I252+VLOOKUP($D252,Customer_Demand!$D:$BF,COLUMNS($I252:AR252),0)/$K252),(VLOOKUP($D252,Customer_Demand!$D:$BF,COLUMNS($I252:AR252),0)/$I252)),"")</f>
        <v/>
      </c>
      <c r="AS252" s="49" t="str">
        <f>IFERROR(IF($K252&lt;&gt;"SS",(VLOOKUP($D252,Customer_Demand!$D:$BF,COLUMNS($I252:AS252),0)/$I252+VLOOKUP($D252,Customer_Demand!$D:$BF,COLUMNS($I252:AS252),0)/$K252),(VLOOKUP($D252,Customer_Demand!$D:$BF,COLUMNS($I252:AS252),0)/$I252)),"")</f>
        <v/>
      </c>
      <c r="AT252" s="49" t="str">
        <f>IFERROR(IF($K252&lt;&gt;"SS",(VLOOKUP($D252,Customer_Demand!$D:$BF,COLUMNS($I252:AT252),0)/$I252+VLOOKUP($D252,Customer_Demand!$D:$BF,COLUMNS($I252:AT252),0)/$K252),(VLOOKUP($D252,Customer_Demand!$D:$BF,COLUMNS($I252:AT252),0)/$I252)),"")</f>
        <v/>
      </c>
      <c r="AU252" s="49" t="str">
        <f>IFERROR(IF($K252&lt;&gt;"SS",(VLOOKUP($D252,Customer_Demand!$D:$BF,COLUMNS($I252:AU252),0)/$I252+VLOOKUP($D252,Customer_Demand!$D:$BF,COLUMNS($I252:AU252),0)/$K252),(VLOOKUP($D252,Customer_Demand!$D:$BF,COLUMNS($I252:AU252),0)/$I252)),"")</f>
        <v/>
      </c>
      <c r="AV252" s="49" t="str">
        <f>IFERROR(IF($K252&lt;&gt;"SS",(VLOOKUP($D252,Customer_Demand!$D:$BF,COLUMNS($I252:AV252),0)/$I252+VLOOKUP($D252,Customer_Demand!$D:$BF,COLUMNS($I252:AV252),0)/$K252),(VLOOKUP($D252,Customer_Demand!$D:$BF,COLUMNS($I252:AV252),0)/$I252)),"")</f>
        <v/>
      </c>
      <c r="AW252" s="49" t="str">
        <f>IFERROR(IF($K252&lt;&gt;"SS",(VLOOKUP($D252,Customer_Demand!$D:$BF,COLUMNS($I252:AW252),0)/$I252+VLOOKUP($D252,Customer_Demand!$D:$BF,COLUMNS($I252:AW252),0)/$K252),(VLOOKUP($D252,Customer_Demand!$D:$BF,COLUMNS($I252:AW252),0)/$I252)),"")</f>
        <v/>
      </c>
      <c r="AX252" s="49" t="str">
        <f>IFERROR(IF($K252&lt;&gt;"SS",(VLOOKUP($D252,Customer_Demand!$D:$BF,COLUMNS($I252:AX252),0)/$I252+VLOOKUP($D252,Customer_Demand!$D:$BF,COLUMNS($I252:AX252),0)/$K252),(VLOOKUP($D252,Customer_Demand!$D:$BF,COLUMNS($I252:AX252),0)/$I252)),"")</f>
        <v/>
      </c>
      <c r="AY252" s="49" t="str">
        <f>IFERROR(IF($K252&lt;&gt;"SS",(VLOOKUP($D252,Customer_Demand!$D:$BF,COLUMNS($I252:AY252),0)/$I252+VLOOKUP($D252,Customer_Demand!$D:$BF,COLUMNS($I252:AY252),0)/$K252),(VLOOKUP($D252,Customer_Demand!$D:$BF,COLUMNS($I252:AY252),0)/$I252)),"")</f>
        <v/>
      </c>
      <c r="AZ252" s="49" t="str">
        <f>IFERROR(IF($K252&lt;&gt;"SS",(VLOOKUP($D252,Customer_Demand!$D:$BF,COLUMNS($I252:AZ252),0)/$I252+VLOOKUP($D252,Customer_Demand!$D:$BF,COLUMNS($I252:AZ252),0)/$K252),(VLOOKUP($D252,Customer_Demand!$D:$BF,COLUMNS($I252:AZ252),0)/$I252)),"")</f>
        <v/>
      </c>
      <c r="BA252" s="49" t="str">
        <f>IFERROR(IF($K252&lt;&gt;"SS",(VLOOKUP($D252,Customer_Demand!$D:$BF,COLUMNS($I252:BA252),0)/$I252+VLOOKUP($D252,Customer_Demand!$D:$BF,COLUMNS($I252:BA252),0)/$K252),(VLOOKUP($D252,Customer_Demand!$D:$BF,COLUMNS($I252:BA252),0)/$I252)),"")</f>
        <v/>
      </c>
      <c r="BB252" s="49" t="str">
        <f>IFERROR(IF($K252&lt;&gt;"SS",(VLOOKUP($D252,Customer_Demand!$D:$BF,COLUMNS($I252:BB252),0)/$I252+VLOOKUP($D252,Customer_Demand!$D:$BF,COLUMNS($I252:BB252),0)/$K252),(VLOOKUP($D252,Customer_Demand!$D:$BF,COLUMNS($I252:BB252),0)/$I252)),"")</f>
        <v/>
      </c>
      <c r="BC252" s="49" t="str">
        <f>IFERROR(IF($K252&lt;&gt;"SS",(VLOOKUP($D252,Customer_Demand!$D:$BF,COLUMNS($I252:BC252),0)/$I252+VLOOKUP($D252,Customer_Demand!$D:$BF,COLUMNS($I252:BC252),0)/$K252),(VLOOKUP($D252,Customer_Demand!$D:$BF,COLUMNS($I252:BC252),0)/$I252)),"")</f>
        <v/>
      </c>
      <c r="BD252" s="49" t="str">
        <f>IFERROR(IF($K252&lt;&gt;"SS",(VLOOKUP($D252,Customer_Demand!$D:$BF,COLUMNS($I252:BD252),0)/$I252+VLOOKUP($D252,Customer_Demand!$D:$BF,COLUMNS($I252:BD252),0)/$K252),(VLOOKUP($D252,Customer_Demand!$D:$BF,COLUMNS($I252:BD252),0)/$I252)),"")</f>
        <v/>
      </c>
      <c r="BE252" s="49" t="str">
        <f>IFERROR(IF($K252&lt;&gt;"SS",(VLOOKUP($D252,Customer_Demand!$D:$BF,COLUMNS($I252:BE252),0)/$I252+VLOOKUP($D252,Customer_Demand!$D:$BF,COLUMNS($I252:BE252),0)/$K252),(VLOOKUP($D252,Customer_Demand!$D:$BF,COLUMNS($I252:BE252),0)/$I252)),"")</f>
        <v/>
      </c>
      <c r="BF252" s="49" t="str">
        <f>IFERROR(IF($K252&lt;&gt;"SS",(VLOOKUP($D252,Customer_Demand!$D:$BF,COLUMNS($I252:BF252),0)/$I252+VLOOKUP($D252,Customer_Demand!$D:$BF,COLUMNS($I252:BF252),0)/$K252),(VLOOKUP($D252,Customer_Demand!$D:$BF,COLUMNS($I252:BF252),0)/$I252)),"")</f>
        <v/>
      </c>
      <c r="BG252" s="49" t="str">
        <f>IFERROR(IF($K252&lt;&gt;"SS",(VLOOKUP($D252,Customer_Demand!$D:$BF,COLUMNS($I252:BG252),0)/$I252+VLOOKUP($D252,Customer_Demand!$D:$BF,COLUMNS($I252:BG252),0)/$K252),(VLOOKUP($D252,Customer_Demand!$D:$BF,COLUMNS($I252:BG252),0)/$I252)),"")</f>
        <v/>
      </c>
      <c r="BH252" s="49" t="str">
        <f>IFERROR(IF($K252&lt;&gt;"SS",(VLOOKUP($D252,Customer_Demand!$D:$BF,COLUMNS($I252:BH252),0)/$I252+VLOOKUP($D252,Customer_Demand!$D:$BF,COLUMNS($I252:BH252),0)/$K252),(VLOOKUP($D252,Customer_Demand!$D:$BF,COLUMNS($I252:BH252),0)/$I252)),"")</f>
        <v/>
      </c>
      <c r="BI252" s="49" t="str">
        <f>IFERROR(IF($K252&lt;&gt;"SS",(VLOOKUP($D252,Customer_Demand!$D:$BF,COLUMNS($I252:BI252),0)/$I252+VLOOKUP($D252,Customer_Demand!$D:$BF,COLUMNS($I252:BI252),0)/$K252),(VLOOKUP($D252,Customer_Demand!$D:$BF,COLUMNS($I252:BI252),0)/$I252)),"")</f>
        <v/>
      </c>
      <c r="BJ252" s="49" t="str">
        <f>IFERROR(IF($K252&lt;&gt;"SS",(VLOOKUP($D252,Customer_Demand!$D:$BF,COLUMNS($I252:BJ252),0)/$I252+VLOOKUP($D252,Customer_Demand!$D:$BF,COLUMNS($I252:BJ252),0)/$K252),(VLOOKUP($D252,Customer_Demand!$D:$BF,COLUMNS($I252:BJ252),0)/$I252)),"")</f>
        <v/>
      </c>
      <c r="BK252" s="50" t="str">
        <f>IFERROR(IF($K252&lt;&gt;"SS",(VLOOKUP($D252,Customer_Demand!$D:$BF,COLUMNS($I252:BK252),0)/$I252+VLOOKUP($D252,Customer_Demand!$D:$BF,COLUMNS($I252:BK252),0)/$K252),(VLOOKUP($D252,Customer_Demand!$D:$BF,COLUMNS($I252:BK252),0)/$I252)),"")</f>
        <v/>
      </c>
      <c r="BL252" s="18"/>
    </row>
    <row r="253" spans="2:64" x14ac:dyDescent="0.2">
      <c r="B253" s="12" t="str">
        <f t="shared" si="19"/>
        <v/>
      </c>
      <c r="C253" s="45" t="str">
        <f>IF((Customer_Demand!C253)&lt;&gt;"",Customer_Demand!C253,"")</f>
        <v/>
      </c>
      <c r="D253" s="45" t="str">
        <f>IF(C253&lt;&gt;"",Customer_Demand!D253,"")</f>
        <v/>
      </c>
      <c r="E253" s="51" t="str">
        <f>IF(C253&lt;&gt;"",Customer_Demand!E253,"")</f>
        <v/>
      </c>
      <c r="F253" s="47" t="str">
        <f>IF(C253&lt;&gt;"",VLOOKUP(D253,Customer_Demand!$D$5:$F$1005,3,0),"")</f>
        <v/>
      </c>
      <c r="G253" s="48" t="str">
        <f t="shared" si="16"/>
        <v/>
      </c>
      <c r="H253" s="48" t="str">
        <f t="shared" si="17"/>
        <v/>
      </c>
      <c r="I253" s="48" t="str">
        <f>IFERROR(IF(C253&lt;&gt;"",VLOOKUP($H253,SMT_Cycle_Time_Data!$F:$Q,4,0),""),"SGR Not Defined")</f>
        <v/>
      </c>
      <c r="J253" s="48" t="str">
        <f t="shared" si="18"/>
        <v/>
      </c>
      <c r="K253" s="48" t="str">
        <f>IF(C253&lt;&gt;"",IFERROR(VLOOKUP($J253,SMT_Cycle_Time_Data!$F:$Q,4,0),"SS"),"")</f>
        <v/>
      </c>
      <c r="L253" s="49" t="str">
        <f>IFERROR(IF($K253&lt;&gt;"SS",(VLOOKUP($D253,Customer_Demand!$D:$BF,COLUMNS($I253:L253),0)/$I253+VLOOKUP($D253,Customer_Demand!$D:$BF,COLUMNS($I253:L253),0)/$K253),(VLOOKUP($D253,Customer_Demand!$D:$BF,COLUMNS($I253:L253),0)/$I253)),"")</f>
        <v/>
      </c>
      <c r="M253" s="49" t="str">
        <f>IFERROR(IF($K253&lt;&gt;"SS",(VLOOKUP($D253,Customer_Demand!$D:$BF,COLUMNS($I253:M253),0)/$I253+VLOOKUP($D253,Customer_Demand!$D:$BF,COLUMNS($I253:M253),0)/$K253),(VLOOKUP($D253,Customer_Demand!$D:$BF,COLUMNS($I253:M253),0)/$I253)),"")</f>
        <v/>
      </c>
      <c r="N253" s="49" t="str">
        <f>IFERROR(IF($K253&lt;&gt;"SS",(VLOOKUP($D253,Customer_Demand!$D:$BF,COLUMNS($I253:N253),0)/$I253+VLOOKUP($D253,Customer_Demand!$D:$BF,COLUMNS($I253:N253),0)/$K253),(VLOOKUP($D253,Customer_Demand!$D:$BF,COLUMNS($I253:N253),0)/$I253)),"")</f>
        <v/>
      </c>
      <c r="O253" s="49" t="str">
        <f>IFERROR(IF($K253&lt;&gt;"SS",(VLOOKUP($D253,Customer_Demand!$D:$BF,COLUMNS($I253:O253),0)/$I253+VLOOKUP($D253,Customer_Demand!$D:$BF,COLUMNS($I253:O253),0)/$K253),(VLOOKUP($D253,Customer_Demand!$D:$BF,COLUMNS($I253:O253),0)/$I253)),"")</f>
        <v/>
      </c>
      <c r="P253" s="49" t="str">
        <f>IFERROR(IF($K253&lt;&gt;"SS",(VLOOKUP($D253,Customer_Demand!$D:$BF,COLUMNS($I253:P253),0)/$I253+VLOOKUP($D253,Customer_Demand!$D:$BF,COLUMNS($I253:P253),0)/$K253),(VLOOKUP($D253,Customer_Demand!$D:$BF,COLUMNS($I253:P253),0)/$I253)),"")</f>
        <v/>
      </c>
      <c r="Q253" s="49" t="str">
        <f>IFERROR(IF($K253&lt;&gt;"SS",(VLOOKUP($D253,Customer_Demand!$D:$BF,COLUMNS($I253:Q253),0)/$I253+VLOOKUP($D253,Customer_Demand!$D:$BF,COLUMNS($I253:Q253),0)/$K253),(VLOOKUP($D253,Customer_Demand!$D:$BF,COLUMNS($I253:Q253),0)/$I253)),"")</f>
        <v/>
      </c>
      <c r="R253" s="49" t="str">
        <f>IFERROR(IF($K253&lt;&gt;"SS",(VLOOKUP($D253,Customer_Demand!$D:$BF,COLUMNS($I253:R253),0)/$I253+VLOOKUP($D253,Customer_Demand!$D:$BF,COLUMNS($I253:R253),0)/$K253),(VLOOKUP($D253,Customer_Demand!$D:$BF,COLUMNS($I253:R253),0)/$I253)),"")</f>
        <v/>
      </c>
      <c r="S253" s="49" t="str">
        <f>IFERROR(IF($K253&lt;&gt;"SS",(VLOOKUP($D253,Customer_Demand!$D:$BF,COLUMNS($I253:S253),0)/$I253+VLOOKUP($D253,Customer_Demand!$D:$BF,COLUMNS($I253:S253),0)/$K253),(VLOOKUP($D253,Customer_Demand!$D:$BF,COLUMNS($I253:S253),0)/$I253)),"")</f>
        <v/>
      </c>
      <c r="T253" s="49" t="str">
        <f>IFERROR(IF($K253&lt;&gt;"SS",(VLOOKUP($D253,Customer_Demand!$D:$BF,COLUMNS($I253:T253),0)/$I253+VLOOKUP($D253,Customer_Demand!$D:$BF,COLUMNS($I253:T253),0)/$K253),(VLOOKUP($D253,Customer_Demand!$D:$BF,COLUMNS($I253:T253),0)/$I253)),"")</f>
        <v/>
      </c>
      <c r="U253" s="49" t="str">
        <f>IFERROR(IF($K253&lt;&gt;"SS",(VLOOKUP($D253,Customer_Demand!$D:$BF,COLUMNS($I253:U253),0)/$I253+VLOOKUP($D253,Customer_Demand!$D:$BF,COLUMNS($I253:U253),0)/$K253),(VLOOKUP($D253,Customer_Demand!$D:$BF,COLUMNS($I253:U253),0)/$I253)),"")</f>
        <v/>
      </c>
      <c r="V253" s="49" t="str">
        <f>IFERROR(IF($K253&lt;&gt;"SS",(VLOOKUP($D253,Customer_Demand!$D:$BF,COLUMNS($I253:V253),0)/$I253+VLOOKUP($D253,Customer_Demand!$D:$BF,COLUMNS($I253:V253),0)/$K253),(VLOOKUP($D253,Customer_Demand!$D:$BF,COLUMNS($I253:V253),0)/$I253)),"")</f>
        <v/>
      </c>
      <c r="W253" s="49" t="str">
        <f>IFERROR(IF($K253&lt;&gt;"SS",(VLOOKUP($D253,Customer_Demand!$D:$BF,COLUMNS($I253:W253),0)/$I253+VLOOKUP($D253,Customer_Demand!$D:$BF,COLUMNS($I253:W253),0)/$K253),(VLOOKUP($D253,Customer_Demand!$D:$BF,COLUMNS($I253:W253),0)/$I253)),"")</f>
        <v/>
      </c>
      <c r="X253" s="49" t="str">
        <f>IFERROR(IF($K253&lt;&gt;"SS",(VLOOKUP($D253,Customer_Demand!$D:$BF,COLUMNS($I253:X253),0)/$I253+VLOOKUP($D253,Customer_Demand!$D:$BF,COLUMNS($I253:X253),0)/$K253),(VLOOKUP($D253,Customer_Demand!$D:$BF,COLUMNS($I253:X253),0)/$I253)),"")</f>
        <v/>
      </c>
      <c r="Y253" s="49" t="str">
        <f>IFERROR(IF($K253&lt;&gt;"SS",(VLOOKUP($D253,Customer_Demand!$D:$BF,COLUMNS($I253:Y253),0)/$I253+VLOOKUP($D253,Customer_Demand!$D:$BF,COLUMNS($I253:Y253),0)/$K253),(VLOOKUP($D253,Customer_Demand!$D:$BF,COLUMNS($I253:Y253),0)/$I253)),"")</f>
        <v/>
      </c>
      <c r="Z253" s="49" t="str">
        <f>IFERROR(IF($K253&lt;&gt;"SS",(VLOOKUP($D253,Customer_Demand!$D:$BF,COLUMNS($I253:Z253),0)/$I253+VLOOKUP($D253,Customer_Demand!$D:$BF,COLUMNS($I253:Z253),0)/$K253),(VLOOKUP($D253,Customer_Demand!$D:$BF,COLUMNS($I253:Z253),0)/$I253)),"")</f>
        <v/>
      </c>
      <c r="AA253" s="49" t="str">
        <f>IFERROR(IF($K253&lt;&gt;"SS",(VLOOKUP($D253,Customer_Demand!$D:$BF,COLUMNS($I253:AA253),0)/$I253+VLOOKUP($D253,Customer_Demand!$D:$BF,COLUMNS($I253:AA253),0)/$K253),(VLOOKUP($D253,Customer_Demand!$D:$BF,COLUMNS($I253:AA253),0)/$I253)),"")</f>
        <v/>
      </c>
      <c r="AB253" s="49" t="str">
        <f>IFERROR(IF($K253&lt;&gt;"SS",(VLOOKUP($D253,Customer_Demand!$D:$BF,COLUMNS($I253:AB253),0)/$I253+VLOOKUP($D253,Customer_Demand!$D:$BF,COLUMNS($I253:AB253),0)/$K253),(VLOOKUP($D253,Customer_Demand!$D:$BF,COLUMNS($I253:AB253),0)/$I253)),"")</f>
        <v/>
      </c>
      <c r="AC253" s="49" t="str">
        <f>IFERROR(IF($K253&lt;&gt;"SS",(VLOOKUP($D253,Customer_Demand!$D:$BF,COLUMNS($I253:AC253),0)/$I253+VLOOKUP($D253,Customer_Demand!$D:$BF,COLUMNS($I253:AC253),0)/$K253),(VLOOKUP($D253,Customer_Demand!$D:$BF,COLUMNS($I253:AC253),0)/$I253)),"")</f>
        <v/>
      </c>
      <c r="AD253" s="49" t="str">
        <f>IFERROR(IF($K253&lt;&gt;"SS",(VLOOKUP($D253,Customer_Demand!$D:$BF,COLUMNS($I253:AD253),0)/$I253+VLOOKUP($D253,Customer_Demand!$D:$BF,COLUMNS($I253:AD253),0)/$K253),(VLOOKUP($D253,Customer_Demand!$D:$BF,COLUMNS($I253:AD253),0)/$I253)),"")</f>
        <v/>
      </c>
      <c r="AE253" s="49" t="str">
        <f>IFERROR(IF($K253&lt;&gt;"SS",(VLOOKUP($D253,Customer_Demand!$D:$BF,COLUMNS($I253:AE253),0)/$I253+VLOOKUP($D253,Customer_Demand!$D:$BF,COLUMNS($I253:AE253),0)/$K253),(VLOOKUP($D253,Customer_Demand!$D:$BF,COLUMNS($I253:AE253),0)/$I253)),"")</f>
        <v/>
      </c>
      <c r="AF253" s="49" t="str">
        <f>IFERROR(IF($K253&lt;&gt;"SS",(VLOOKUP($D253,Customer_Demand!$D:$BF,COLUMNS($I253:AF253),0)/$I253+VLOOKUP($D253,Customer_Demand!$D:$BF,COLUMNS($I253:AF253),0)/$K253),(VLOOKUP($D253,Customer_Demand!$D:$BF,COLUMNS($I253:AF253),0)/$I253)),"")</f>
        <v/>
      </c>
      <c r="AG253" s="49" t="str">
        <f>IFERROR(IF($K253&lt;&gt;"SS",(VLOOKUP($D253,Customer_Demand!$D:$BF,COLUMNS($I253:AG253),0)/$I253+VLOOKUP($D253,Customer_Demand!$D:$BF,COLUMNS($I253:AG253),0)/$K253),(VLOOKUP($D253,Customer_Demand!$D:$BF,COLUMNS($I253:AG253),0)/$I253)),"")</f>
        <v/>
      </c>
      <c r="AH253" s="49" t="str">
        <f>IFERROR(IF($K253&lt;&gt;"SS",(VLOOKUP($D253,Customer_Demand!$D:$BF,COLUMNS($I253:AH253),0)/$I253+VLOOKUP($D253,Customer_Demand!$D:$BF,COLUMNS($I253:AH253),0)/$K253),(VLOOKUP($D253,Customer_Demand!$D:$BF,COLUMNS($I253:AH253),0)/$I253)),"")</f>
        <v/>
      </c>
      <c r="AI253" s="49" t="str">
        <f>IFERROR(IF($K253&lt;&gt;"SS",(VLOOKUP($D253,Customer_Demand!$D:$BF,COLUMNS($I253:AI253),0)/$I253+VLOOKUP($D253,Customer_Demand!$D:$BF,COLUMNS($I253:AI253),0)/$K253),(VLOOKUP($D253,Customer_Demand!$D:$BF,COLUMNS($I253:AI253),0)/$I253)),"")</f>
        <v/>
      </c>
      <c r="AJ253" s="49" t="str">
        <f>IFERROR(IF($K253&lt;&gt;"SS",(VLOOKUP($D253,Customer_Demand!$D:$BF,COLUMNS($I253:AJ253),0)/$I253+VLOOKUP($D253,Customer_Demand!$D:$BF,COLUMNS($I253:AJ253),0)/$K253),(VLOOKUP($D253,Customer_Demand!$D:$BF,COLUMNS($I253:AJ253),0)/$I253)),"")</f>
        <v/>
      </c>
      <c r="AK253" s="49" t="str">
        <f>IFERROR(IF($K253&lt;&gt;"SS",(VLOOKUP($D253,Customer_Demand!$D:$BF,COLUMNS($I253:AK253),0)/$I253+VLOOKUP($D253,Customer_Demand!$D:$BF,COLUMNS($I253:AK253),0)/$K253),(VLOOKUP($D253,Customer_Demand!$D:$BF,COLUMNS($I253:AK253),0)/$I253)),"")</f>
        <v/>
      </c>
      <c r="AL253" s="49" t="str">
        <f>IFERROR(IF($K253&lt;&gt;"SS",(VLOOKUP($D253,Customer_Demand!$D:$BF,COLUMNS($I253:AL253),0)/$I253+VLOOKUP($D253,Customer_Demand!$D:$BF,COLUMNS($I253:AL253),0)/$K253),(VLOOKUP($D253,Customer_Demand!$D:$BF,COLUMNS($I253:AL253),0)/$I253)),"")</f>
        <v/>
      </c>
      <c r="AM253" s="49" t="str">
        <f>IFERROR(IF($K253&lt;&gt;"SS",(VLOOKUP($D253,Customer_Demand!$D:$BF,COLUMNS($I253:AM253),0)/$I253+VLOOKUP($D253,Customer_Demand!$D:$BF,COLUMNS($I253:AM253),0)/$K253),(VLOOKUP($D253,Customer_Demand!$D:$BF,COLUMNS($I253:AM253),0)/$I253)),"")</f>
        <v/>
      </c>
      <c r="AN253" s="49" t="str">
        <f>IFERROR(IF($K253&lt;&gt;"SS",(VLOOKUP($D253,Customer_Demand!$D:$BF,COLUMNS($I253:AN253),0)/$I253+VLOOKUP($D253,Customer_Demand!$D:$BF,COLUMNS($I253:AN253),0)/$K253),(VLOOKUP($D253,Customer_Demand!$D:$BF,COLUMNS($I253:AN253),0)/$I253)),"")</f>
        <v/>
      </c>
      <c r="AO253" s="49" t="str">
        <f>IFERROR(IF($K253&lt;&gt;"SS",(VLOOKUP($D253,Customer_Demand!$D:$BF,COLUMNS($I253:AO253),0)/$I253+VLOOKUP($D253,Customer_Demand!$D:$BF,COLUMNS($I253:AO253),0)/$K253),(VLOOKUP($D253,Customer_Demand!$D:$BF,COLUMNS($I253:AO253),0)/$I253)),"")</f>
        <v/>
      </c>
      <c r="AP253" s="49" t="str">
        <f>IFERROR(IF($K253&lt;&gt;"SS",(VLOOKUP($D253,Customer_Demand!$D:$BF,COLUMNS($I253:AP253),0)/$I253+VLOOKUP($D253,Customer_Demand!$D:$BF,COLUMNS($I253:AP253),0)/$K253),(VLOOKUP($D253,Customer_Demand!$D:$BF,COLUMNS($I253:AP253),0)/$I253)),"")</f>
        <v/>
      </c>
      <c r="AQ253" s="49" t="str">
        <f>IFERROR(IF($K253&lt;&gt;"SS",(VLOOKUP($D253,Customer_Demand!$D:$BF,COLUMNS($I253:AQ253),0)/$I253+VLOOKUP($D253,Customer_Demand!$D:$BF,COLUMNS($I253:AQ253),0)/$K253),(VLOOKUP($D253,Customer_Demand!$D:$BF,COLUMNS($I253:AQ253),0)/$I253)),"")</f>
        <v/>
      </c>
      <c r="AR253" s="49" t="str">
        <f>IFERROR(IF($K253&lt;&gt;"SS",(VLOOKUP($D253,Customer_Demand!$D:$BF,COLUMNS($I253:AR253),0)/$I253+VLOOKUP($D253,Customer_Demand!$D:$BF,COLUMNS($I253:AR253),0)/$K253),(VLOOKUP($D253,Customer_Demand!$D:$BF,COLUMNS($I253:AR253),0)/$I253)),"")</f>
        <v/>
      </c>
      <c r="AS253" s="49" t="str">
        <f>IFERROR(IF($K253&lt;&gt;"SS",(VLOOKUP($D253,Customer_Demand!$D:$BF,COLUMNS($I253:AS253),0)/$I253+VLOOKUP($D253,Customer_Demand!$D:$BF,COLUMNS($I253:AS253),0)/$K253),(VLOOKUP($D253,Customer_Demand!$D:$BF,COLUMNS($I253:AS253),0)/$I253)),"")</f>
        <v/>
      </c>
      <c r="AT253" s="49" t="str">
        <f>IFERROR(IF($K253&lt;&gt;"SS",(VLOOKUP($D253,Customer_Demand!$D:$BF,COLUMNS($I253:AT253),0)/$I253+VLOOKUP($D253,Customer_Demand!$D:$BF,COLUMNS($I253:AT253),0)/$K253),(VLOOKUP($D253,Customer_Demand!$D:$BF,COLUMNS($I253:AT253),0)/$I253)),"")</f>
        <v/>
      </c>
      <c r="AU253" s="49" t="str">
        <f>IFERROR(IF($K253&lt;&gt;"SS",(VLOOKUP($D253,Customer_Demand!$D:$BF,COLUMNS($I253:AU253),0)/$I253+VLOOKUP($D253,Customer_Demand!$D:$BF,COLUMNS($I253:AU253),0)/$K253),(VLOOKUP($D253,Customer_Demand!$D:$BF,COLUMNS($I253:AU253),0)/$I253)),"")</f>
        <v/>
      </c>
      <c r="AV253" s="49" t="str">
        <f>IFERROR(IF($K253&lt;&gt;"SS",(VLOOKUP($D253,Customer_Demand!$D:$BF,COLUMNS($I253:AV253),0)/$I253+VLOOKUP($D253,Customer_Demand!$D:$BF,COLUMNS($I253:AV253),0)/$K253),(VLOOKUP($D253,Customer_Demand!$D:$BF,COLUMNS($I253:AV253),0)/$I253)),"")</f>
        <v/>
      </c>
      <c r="AW253" s="49" t="str">
        <f>IFERROR(IF($K253&lt;&gt;"SS",(VLOOKUP($D253,Customer_Demand!$D:$BF,COLUMNS($I253:AW253),0)/$I253+VLOOKUP($D253,Customer_Demand!$D:$BF,COLUMNS($I253:AW253),0)/$K253),(VLOOKUP($D253,Customer_Demand!$D:$BF,COLUMNS($I253:AW253),0)/$I253)),"")</f>
        <v/>
      </c>
      <c r="AX253" s="49" t="str">
        <f>IFERROR(IF($K253&lt;&gt;"SS",(VLOOKUP($D253,Customer_Demand!$D:$BF,COLUMNS($I253:AX253),0)/$I253+VLOOKUP($D253,Customer_Demand!$D:$BF,COLUMNS($I253:AX253),0)/$K253),(VLOOKUP($D253,Customer_Demand!$D:$BF,COLUMNS($I253:AX253),0)/$I253)),"")</f>
        <v/>
      </c>
      <c r="AY253" s="49" t="str">
        <f>IFERROR(IF($K253&lt;&gt;"SS",(VLOOKUP($D253,Customer_Demand!$D:$BF,COLUMNS($I253:AY253),0)/$I253+VLOOKUP($D253,Customer_Demand!$D:$BF,COLUMNS($I253:AY253),0)/$K253),(VLOOKUP($D253,Customer_Demand!$D:$BF,COLUMNS($I253:AY253),0)/$I253)),"")</f>
        <v/>
      </c>
      <c r="AZ253" s="49" t="str">
        <f>IFERROR(IF($K253&lt;&gt;"SS",(VLOOKUP($D253,Customer_Demand!$D:$BF,COLUMNS($I253:AZ253),0)/$I253+VLOOKUP($D253,Customer_Demand!$D:$BF,COLUMNS($I253:AZ253),0)/$K253),(VLOOKUP($D253,Customer_Demand!$D:$BF,COLUMNS($I253:AZ253),0)/$I253)),"")</f>
        <v/>
      </c>
      <c r="BA253" s="49" t="str">
        <f>IFERROR(IF($K253&lt;&gt;"SS",(VLOOKUP($D253,Customer_Demand!$D:$BF,COLUMNS($I253:BA253),0)/$I253+VLOOKUP($D253,Customer_Demand!$D:$BF,COLUMNS($I253:BA253),0)/$K253),(VLOOKUP($D253,Customer_Demand!$D:$BF,COLUMNS($I253:BA253),0)/$I253)),"")</f>
        <v/>
      </c>
      <c r="BB253" s="49" t="str">
        <f>IFERROR(IF($K253&lt;&gt;"SS",(VLOOKUP($D253,Customer_Demand!$D:$BF,COLUMNS($I253:BB253),0)/$I253+VLOOKUP($D253,Customer_Demand!$D:$BF,COLUMNS($I253:BB253),0)/$K253),(VLOOKUP($D253,Customer_Demand!$D:$BF,COLUMNS($I253:BB253),0)/$I253)),"")</f>
        <v/>
      </c>
      <c r="BC253" s="49" t="str">
        <f>IFERROR(IF($K253&lt;&gt;"SS",(VLOOKUP($D253,Customer_Demand!$D:$BF,COLUMNS($I253:BC253),0)/$I253+VLOOKUP($D253,Customer_Demand!$D:$BF,COLUMNS($I253:BC253),0)/$K253),(VLOOKUP($D253,Customer_Demand!$D:$BF,COLUMNS($I253:BC253),0)/$I253)),"")</f>
        <v/>
      </c>
      <c r="BD253" s="49" t="str">
        <f>IFERROR(IF($K253&lt;&gt;"SS",(VLOOKUP($D253,Customer_Demand!$D:$BF,COLUMNS($I253:BD253),0)/$I253+VLOOKUP($D253,Customer_Demand!$D:$BF,COLUMNS($I253:BD253),0)/$K253),(VLOOKUP($D253,Customer_Demand!$D:$BF,COLUMNS($I253:BD253),0)/$I253)),"")</f>
        <v/>
      </c>
      <c r="BE253" s="49" t="str">
        <f>IFERROR(IF($K253&lt;&gt;"SS",(VLOOKUP($D253,Customer_Demand!$D:$BF,COLUMNS($I253:BE253),0)/$I253+VLOOKUP($D253,Customer_Demand!$D:$BF,COLUMNS($I253:BE253),0)/$K253),(VLOOKUP($D253,Customer_Demand!$D:$BF,COLUMNS($I253:BE253),0)/$I253)),"")</f>
        <v/>
      </c>
      <c r="BF253" s="49" t="str">
        <f>IFERROR(IF($K253&lt;&gt;"SS",(VLOOKUP($D253,Customer_Demand!$D:$BF,COLUMNS($I253:BF253),0)/$I253+VLOOKUP($D253,Customer_Demand!$D:$BF,COLUMNS($I253:BF253),0)/$K253),(VLOOKUP($D253,Customer_Demand!$D:$BF,COLUMNS($I253:BF253),0)/$I253)),"")</f>
        <v/>
      </c>
      <c r="BG253" s="49" t="str">
        <f>IFERROR(IF($K253&lt;&gt;"SS",(VLOOKUP($D253,Customer_Demand!$D:$BF,COLUMNS($I253:BG253),0)/$I253+VLOOKUP($D253,Customer_Demand!$D:$BF,COLUMNS($I253:BG253),0)/$K253),(VLOOKUP($D253,Customer_Demand!$D:$BF,COLUMNS($I253:BG253),0)/$I253)),"")</f>
        <v/>
      </c>
      <c r="BH253" s="49" t="str">
        <f>IFERROR(IF($K253&lt;&gt;"SS",(VLOOKUP($D253,Customer_Demand!$D:$BF,COLUMNS($I253:BH253),0)/$I253+VLOOKUP($D253,Customer_Demand!$D:$BF,COLUMNS($I253:BH253),0)/$K253),(VLOOKUP($D253,Customer_Demand!$D:$BF,COLUMNS($I253:BH253),0)/$I253)),"")</f>
        <v/>
      </c>
      <c r="BI253" s="49" t="str">
        <f>IFERROR(IF($K253&lt;&gt;"SS",(VLOOKUP($D253,Customer_Demand!$D:$BF,COLUMNS($I253:BI253),0)/$I253+VLOOKUP($D253,Customer_Demand!$D:$BF,COLUMNS($I253:BI253),0)/$K253),(VLOOKUP($D253,Customer_Demand!$D:$BF,COLUMNS($I253:BI253),0)/$I253)),"")</f>
        <v/>
      </c>
      <c r="BJ253" s="49" t="str">
        <f>IFERROR(IF($K253&lt;&gt;"SS",(VLOOKUP($D253,Customer_Demand!$D:$BF,COLUMNS($I253:BJ253),0)/$I253+VLOOKUP($D253,Customer_Demand!$D:$BF,COLUMNS($I253:BJ253),0)/$K253),(VLOOKUP($D253,Customer_Demand!$D:$BF,COLUMNS($I253:BJ253),0)/$I253)),"")</f>
        <v/>
      </c>
      <c r="BK253" s="50" t="str">
        <f>IFERROR(IF($K253&lt;&gt;"SS",(VLOOKUP($D253,Customer_Demand!$D:$BF,COLUMNS($I253:BK253),0)/$I253+VLOOKUP($D253,Customer_Demand!$D:$BF,COLUMNS($I253:BK253),0)/$K253),(VLOOKUP($D253,Customer_Demand!$D:$BF,COLUMNS($I253:BK253),0)/$I253)),"")</f>
        <v/>
      </c>
      <c r="BL253" s="18"/>
    </row>
    <row r="254" spans="2:64" x14ac:dyDescent="0.2">
      <c r="B254" s="12" t="str">
        <f t="shared" si="19"/>
        <v/>
      </c>
      <c r="C254" s="45" t="str">
        <f>IF((Customer_Demand!C254)&lt;&gt;"",Customer_Demand!C254,"")</f>
        <v/>
      </c>
      <c r="D254" s="45" t="str">
        <f>IF(C254&lt;&gt;"",Customer_Demand!D254,"")</f>
        <v/>
      </c>
      <c r="E254" s="51" t="str">
        <f>IF(C254&lt;&gt;"",Customer_Demand!E254,"")</f>
        <v/>
      </c>
      <c r="F254" s="47" t="str">
        <f>IF(C254&lt;&gt;"",VLOOKUP(D254,Customer_Demand!$D$5:$F$1005,3,0),"")</f>
        <v/>
      </c>
      <c r="G254" s="48" t="str">
        <f t="shared" si="16"/>
        <v/>
      </c>
      <c r="H254" s="48" t="str">
        <f t="shared" si="17"/>
        <v/>
      </c>
      <c r="I254" s="48" t="str">
        <f>IFERROR(IF(C254&lt;&gt;"",VLOOKUP($H254,SMT_Cycle_Time_Data!$F:$Q,4,0),""),"SGR Not Defined")</f>
        <v/>
      </c>
      <c r="J254" s="48" t="str">
        <f t="shared" si="18"/>
        <v/>
      </c>
      <c r="K254" s="48" t="str">
        <f>IF(C254&lt;&gt;"",IFERROR(VLOOKUP($J254,SMT_Cycle_Time_Data!$F:$Q,4,0),"SS"),"")</f>
        <v/>
      </c>
      <c r="L254" s="49" t="str">
        <f>IFERROR(IF($K254&lt;&gt;"SS",(VLOOKUP($D254,Customer_Demand!$D:$BF,COLUMNS($I254:L254),0)/$I254+VLOOKUP($D254,Customer_Demand!$D:$BF,COLUMNS($I254:L254),0)/$K254),(VLOOKUP($D254,Customer_Demand!$D:$BF,COLUMNS($I254:L254),0)/$I254)),"")</f>
        <v/>
      </c>
      <c r="M254" s="49" t="str">
        <f>IFERROR(IF($K254&lt;&gt;"SS",(VLOOKUP($D254,Customer_Demand!$D:$BF,COLUMNS($I254:M254),0)/$I254+VLOOKUP($D254,Customer_Demand!$D:$BF,COLUMNS($I254:M254),0)/$K254),(VLOOKUP($D254,Customer_Demand!$D:$BF,COLUMNS($I254:M254),0)/$I254)),"")</f>
        <v/>
      </c>
      <c r="N254" s="49" t="str">
        <f>IFERROR(IF($K254&lt;&gt;"SS",(VLOOKUP($D254,Customer_Demand!$D:$BF,COLUMNS($I254:N254),0)/$I254+VLOOKUP($D254,Customer_Demand!$D:$BF,COLUMNS($I254:N254),0)/$K254),(VLOOKUP($D254,Customer_Demand!$D:$BF,COLUMNS($I254:N254),0)/$I254)),"")</f>
        <v/>
      </c>
      <c r="O254" s="49" t="str">
        <f>IFERROR(IF($K254&lt;&gt;"SS",(VLOOKUP($D254,Customer_Demand!$D:$BF,COLUMNS($I254:O254),0)/$I254+VLOOKUP($D254,Customer_Demand!$D:$BF,COLUMNS($I254:O254),0)/$K254),(VLOOKUP($D254,Customer_Demand!$D:$BF,COLUMNS($I254:O254),0)/$I254)),"")</f>
        <v/>
      </c>
      <c r="P254" s="49" t="str">
        <f>IFERROR(IF($K254&lt;&gt;"SS",(VLOOKUP($D254,Customer_Demand!$D:$BF,COLUMNS($I254:P254),0)/$I254+VLOOKUP($D254,Customer_Demand!$D:$BF,COLUMNS($I254:P254),0)/$K254),(VLOOKUP($D254,Customer_Demand!$D:$BF,COLUMNS($I254:P254),0)/$I254)),"")</f>
        <v/>
      </c>
      <c r="Q254" s="49" t="str">
        <f>IFERROR(IF($K254&lt;&gt;"SS",(VLOOKUP($D254,Customer_Demand!$D:$BF,COLUMNS($I254:Q254),0)/$I254+VLOOKUP($D254,Customer_Demand!$D:$BF,COLUMNS($I254:Q254),0)/$K254),(VLOOKUP($D254,Customer_Demand!$D:$BF,COLUMNS($I254:Q254),0)/$I254)),"")</f>
        <v/>
      </c>
      <c r="R254" s="49" t="str">
        <f>IFERROR(IF($K254&lt;&gt;"SS",(VLOOKUP($D254,Customer_Demand!$D:$BF,COLUMNS($I254:R254),0)/$I254+VLOOKUP($D254,Customer_Demand!$D:$BF,COLUMNS($I254:R254),0)/$K254),(VLOOKUP($D254,Customer_Demand!$D:$BF,COLUMNS($I254:R254),0)/$I254)),"")</f>
        <v/>
      </c>
      <c r="S254" s="49" t="str">
        <f>IFERROR(IF($K254&lt;&gt;"SS",(VLOOKUP($D254,Customer_Demand!$D:$BF,COLUMNS($I254:S254),0)/$I254+VLOOKUP($D254,Customer_Demand!$D:$BF,COLUMNS($I254:S254),0)/$K254),(VLOOKUP($D254,Customer_Demand!$D:$BF,COLUMNS($I254:S254),0)/$I254)),"")</f>
        <v/>
      </c>
      <c r="T254" s="49" t="str">
        <f>IFERROR(IF($K254&lt;&gt;"SS",(VLOOKUP($D254,Customer_Demand!$D:$BF,COLUMNS($I254:T254),0)/$I254+VLOOKUP($D254,Customer_Demand!$D:$BF,COLUMNS($I254:T254),0)/$K254),(VLOOKUP($D254,Customer_Demand!$D:$BF,COLUMNS($I254:T254),0)/$I254)),"")</f>
        <v/>
      </c>
      <c r="U254" s="49" t="str">
        <f>IFERROR(IF($K254&lt;&gt;"SS",(VLOOKUP($D254,Customer_Demand!$D:$BF,COLUMNS($I254:U254),0)/$I254+VLOOKUP($D254,Customer_Demand!$D:$BF,COLUMNS($I254:U254),0)/$K254),(VLOOKUP($D254,Customer_Demand!$D:$BF,COLUMNS($I254:U254),0)/$I254)),"")</f>
        <v/>
      </c>
      <c r="V254" s="49" t="str">
        <f>IFERROR(IF($K254&lt;&gt;"SS",(VLOOKUP($D254,Customer_Demand!$D:$BF,COLUMNS($I254:V254),0)/$I254+VLOOKUP($D254,Customer_Demand!$D:$BF,COLUMNS($I254:V254),0)/$K254),(VLOOKUP($D254,Customer_Demand!$D:$BF,COLUMNS($I254:V254),0)/$I254)),"")</f>
        <v/>
      </c>
      <c r="W254" s="49" t="str">
        <f>IFERROR(IF($K254&lt;&gt;"SS",(VLOOKUP($D254,Customer_Demand!$D:$BF,COLUMNS($I254:W254),0)/$I254+VLOOKUP($D254,Customer_Demand!$D:$BF,COLUMNS($I254:W254),0)/$K254),(VLOOKUP($D254,Customer_Demand!$D:$BF,COLUMNS($I254:W254),0)/$I254)),"")</f>
        <v/>
      </c>
      <c r="X254" s="49" t="str">
        <f>IFERROR(IF($K254&lt;&gt;"SS",(VLOOKUP($D254,Customer_Demand!$D:$BF,COLUMNS($I254:X254),0)/$I254+VLOOKUP($D254,Customer_Demand!$D:$BF,COLUMNS($I254:X254),0)/$K254),(VLOOKUP($D254,Customer_Demand!$D:$BF,COLUMNS($I254:X254),0)/$I254)),"")</f>
        <v/>
      </c>
      <c r="Y254" s="49" t="str">
        <f>IFERROR(IF($K254&lt;&gt;"SS",(VLOOKUP($D254,Customer_Demand!$D:$BF,COLUMNS($I254:Y254),0)/$I254+VLOOKUP($D254,Customer_Demand!$D:$BF,COLUMNS($I254:Y254),0)/$K254),(VLOOKUP($D254,Customer_Demand!$D:$BF,COLUMNS($I254:Y254),0)/$I254)),"")</f>
        <v/>
      </c>
      <c r="Z254" s="49" t="str">
        <f>IFERROR(IF($K254&lt;&gt;"SS",(VLOOKUP($D254,Customer_Demand!$D:$BF,COLUMNS($I254:Z254),0)/$I254+VLOOKUP($D254,Customer_Demand!$D:$BF,COLUMNS($I254:Z254),0)/$K254),(VLOOKUP($D254,Customer_Demand!$D:$BF,COLUMNS($I254:Z254),0)/$I254)),"")</f>
        <v/>
      </c>
      <c r="AA254" s="49" t="str">
        <f>IFERROR(IF($K254&lt;&gt;"SS",(VLOOKUP($D254,Customer_Demand!$D:$BF,COLUMNS($I254:AA254),0)/$I254+VLOOKUP($D254,Customer_Demand!$D:$BF,COLUMNS($I254:AA254),0)/$K254),(VLOOKUP($D254,Customer_Demand!$D:$BF,COLUMNS($I254:AA254),0)/$I254)),"")</f>
        <v/>
      </c>
      <c r="AB254" s="49" t="str">
        <f>IFERROR(IF($K254&lt;&gt;"SS",(VLOOKUP($D254,Customer_Demand!$D:$BF,COLUMNS($I254:AB254),0)/$I254+VLOOKUP($D254,Customer_Demand!$D:$BF,COLUMNS($I254:AB254),0)/$K254),(VLOOKUP($D254,Customer_Demand!$D:$BF,COLUMNS($I254:AB254),0)/$I254)),"")</f>
        <v/>
      </c>
      <c r="AC254" s="49" t="str">
        <f>IFERROR(IF($K254&lt;&gt;"SS",(VLOOKUP($D254,Customer_Demand!$D:$BF,COLUMNS($I254:AC254),0)/$I254+VLOOKUP($D254,Customer_Demand!$D:$BF,COLUMNS($I254:AC254),0)/$K254),(VLOOKUP($D254,Customer_Demand!$D:$BF,COLUMNS($I254:AC254),0)/$I254)),"")</f>
        <v/>
      </c>
      <c r="AD254" s="49" t="str">
        <f>IFERROR(IF($K254&lt;&gt;"SS",(VLOOKUP($D254,Customer_Demand!$D:$BF,COLUMNS($I254:AD254),0)/$I254+VLOOKUP($D254,Customer_Demand!$D:$BF,COLUMNS($I254:AD254),0)/$K254),(VLOOKUP($D254,Customer_Demand!$D:$BF,COLUMNS($I254:AD254),0)/$I254)),"")</f>
        <v/>
      </c>
      <c r="AE254" s="49" t="str">
        <f>IFERROR(IF($K254&lt;&gt;"SS",(VLOOKUP($D254,Customer_Demand!$D:$BF,COLUMNS($I254:AE254),0)/$I254+VLOOKUP($D254,Customer_Demand!$D:$BF,COLUMNS($I254:AE254),0)/$K254),(VLOOKUP($D254,Customer_Demand!$D:$BF,COLUMNS($I254:AE254),0)/$I254)),"")</f>
        <v/>
      </c>
      <c r="AF254" s="49" t="str">
        <f>IFERROR(IF($K254&lt;&gt;"SS",(VLOOKUP($D254,Customer_Demand!$D:$BF,COLUMNS($I254:AF254),0)/$I254+VLOOKUP($D254,Customer_Demand!$D:$BF,COLUMNS($I254:AF254),0)/$K254),(VLOOKUP($D254,Customer_Demand!$D:$BF,COLUMNS($I254:AF254),0)/$I254)),"")</f>
        <v/>
      </c>
      <c r="AG254" s="49" t="str">
        <f>IFERROR(IF($K254&lt;&gt;"SS",(VLOOKUP($D254,Customer_Demand!$D:$BF,COLUMNS($I254:AG254),0)/$I254+VLOOKUP($D254,Customer_Demand!$D:$BF,COLUMNS($I254:AG254),0)/$K254),(VLOOKUP($D254,Customer_Demand!$D:$BF,COLUMNS($I254:AG254),0)/$I254)),"")</f>
        <v/>
      </c>
      <c r="AH254" s="49" t="str">
        <f>IFERROR(IF($K254&lt;&gt;"SS",(VLOOKUP($D254,Customer_Demand!$D:$BF,COLUMNS($I254:AH254),0)/$I254+VLOOKUP($D254,Customer_Demand!$D:$BF,COLUMNS($I254:AH254),0)/$K254),(VLOOKUP($D254,Customer_Demand!$D:$BF,COLUMNS($I254:AH254),0)/$I254)),"")</f>
        <v/>
      </c>
      <c r="AI254" s="49" t="str">
        <f>IFERROR(IF($K254&lt;&gt;"SS",(VLOOKUP($D254,Customer_Demand!$D:$BF,COLUMNS($I254:AI254),0)/$I254+VLOOKUP($D254,Customer_Demand!$D:$BF,COLUMNS($I254:AI254),0)/$K254),(VLOOKUP($D254,Customer_Demand!$D:$BF,COLUMNS($I254:AI254),0)/$I254)),"")</f>
        <v/>
      </c>
      <c r="AJ254" s="49" t="str">
        <f>IFERROR(IF($K254&lt;&gt;"SS",(VLOOKUP($D254,Customer_Demand!$D:$BF,COLUMNS($I254:AJ254),0)/$I254+VLOOKUP($D254,Customer_Demand!$D:$BF,COLUMNS($I254:AJ254),0)/$K254),(VLOOKUP($D254,Customer_Demand!$D:$BF,COLUMNS($I254:AJ254),0)/$I254)),"")</f>
        <v/>
      </c>
      <c r="AK254" s="49" t="str">
        <f>IFERROR(IF($K254&lt;&gt;"SS",(VLOOKUP($D254,Customer_Demand!$D:$BF,COLUMNS($I254:AK254),0)/$I254+VLOOKUP($D254,Customer_Demand!$D:$BF,COLUMNS($I254:AK254),0)/$K254),(VLOOKUP($D254,Customer_Demand!$D:$BF,COLUMNS($I254:AK254),0)/$I254)),"")</f>
        <v/>
      </c>
      <c r="AL254" s="49" t="str">
        <f>IFERROR(IF($K254&lt;&gt;"SS",(VLOOKUP($D254,Customer_Demand!$D:$BF,COLUMNS($I254:AL254),0)/$I254+VLOOKUP($D254,Customer_Demand!$D:$BF,COLUMNS($I254:AL254),0)/$K254),(VLOOKUP($D254,Customer_Demand!$D:$BF,COLUMNS($I254:AL254),0)/$I254)),"")</f>
        <v/>
      </c>
      <c r="AM254" s="49" t="str">
        <f>IFERROR(IF($K254&lt;&gt;"SS",(VLOOKUP($D254,Customer_Demand!$D:$BF,COLUMNS($I254:AM254),0)/$I254+VLOOKUP($D254,Customer_Demand!$D:$BF,COLUMNS($I254:AM254),0)/$K254),(VLOOKUP($D254,Customer_Demand!$D:$BF,COLUMNS($I254:AM254),0)/$I254)),"")</f>
        <v/>
      </c>
      <c r="AN254" s="49" t="str">
        <f>IFERROR(IF($K254&lt;&gt;"SS",(VLOOKUP($D254,Customer_Demand!$D:$BF,COLUMNS($I254:AN254),0)/$I254+VLOOKUP($D254,Customer_Demand!$D:$BF,COLUMNS($I254:AN254),0)/$K254),(VLOOKUP($D254,Customer_Demand!$D:$BF,COLUMNS($I254:AN254),0)/$I254)),"")</f>
        <v/>
      </c>
      <c r="AO254" s="49" t="str">
        <f>IFERROR(IF($K254&lt;&gt;"SS",(VLOOKUP($D254,Customer_Demand!$D:$BF,COLUMNS($I254:AO254),0)/$I254+VLOOKUP($D254,Customer_Demand!$D:$BF,COLUMNS($I254:AO254),0)/$K254),(VLOOKUP($D254,Customer_Demand!$D:$BF,COLUMNS($I254:AO254),0)/$I254)),"")</f>
        <v/>
      </c>
      <c r="AP254" s="49" t="str">
        <f>IFERROR(IF($K254&lt;&gt;"SS",(VLOOKUP($D254,Customer_Demand!$D:$BF,COLUMNS($I254:AP254),0)/$I254+VLOOKUP($D254,Customer_Demand!$D:$BF,COLUMNS($I254:AP254),0)/$K254),(VLOOKUP($D254,Customer_Demand!$D:$BF,COLUMNS($I254:AP254),0)/$I254)),"")</f>
        <v/>
      </c>
      <c r="AQ254" s="49" t="str">
        <f>IFERROR(IF($K254&lt;&gt;"SS",(VLOOKUP($D254,Customer_Demand!$D:$BF,COLUMNS($I254:AQ254),0)/$I254+VLOOKUP($D254,Customer_Demand!$D:$BF,COLUMNS($I254:AQ254),0)/$K254),(VLOOKUP($D254,Customer_Demand!$D:$BF,COLUMNS($I254:AQ254),0)/$I254)),"")</f>
        <v/>
      </c>
      <c r="AR254" s="49" t="str">
        <f>IFERROR(IF($K254&lt;&gt;"SS",(VLOOKUP($D254,Customer_Demand!$D:$BF,COLUMNS($I254:AR254),0)/$I254+VLOOKUP($D254,Customer_Demand!$D:$BF,COLUMNS($I254:AR254),0)/$K254),(VLOOKUP($D254,Customer_Demand!$D:$BF,COLUMNS($I254:AR254),0)/$I254)),"")</f>
        <v/>
      </c>
      <c r="AS254" s="49" t="str">
        <f>IFERROR(IF($K254&lt;&gt;"SS",(VLOOKUP($D254,Customer_Demand!$D:$BF,COLUMNS($I254:AS254),0)/$I254+VLOOKUP($D254,Customer_Demand!$D:$BF,COLUMNS($I254:AS254),0)/$K254),(VLOOKUP($D254,Customer_Demand!$D:$BF,COLUMNS($I254:AS254),0)/$I254)),"")</f>
        <v/>
      </c>
      <c r="AT254" s="49" t="str">
        <f>IFERROR(IF($K254&lt;&gt;"SS",(VLOOKUP($D254,Customer_Demand!$D:$BF,COLUMNS($I254:AT254),0)/$I254+VLOOKUP($D254,Customer_Demand!$D:$BF,COLUMNS($I254:AT254),0)/$K254),(VLOOKUP($D254,Customer_Demand!$D:$BF,COLUMNS($I254:AT254),0)/$I254)),"")</f>
        <v/>
      </c>
      <c r="AU254" s="49" t="str">
        <f>IFERROR(IF($K254&lt;&gt;"SS",(VLOOKUP($D254,Customer_Demand!$D:$BF,COLUMNS($I254:AU254),0)/$I254+VLOOKUP($D254,Customer_Demand!$D:$BF,COLUMNS($I254:AU254),0)/$K254),(VLOOKUP($D254,Customer_Demand!$D:$BF,COLUMNS($I254:AU254),0)/$I254)),"")</f>
        <v/>
      </c>
      <c r="AV254" s="49" t="str">
        <f>IFERROR(IF($K254&lt;&gt;"SS",(VLOOKUP($D254,Customer_Demand!$D:$BF,COLUMNS($I254:AV254),0)/$I254+VLOOKUP($D254,Customer_Demand!$D:$BF,COLUMNS($I254:AV254),0)/$K254),(VLOOKUP($D254,Customer_Demand!$D:$BF,COLUMNS($I254:AV254),0)/$I254)),"")</f>
        <v/>
      </c>
      <c r="AW254" s="49" t="str">
        <f>IFERROR(IF($K254&lt;&gt;"SS",(VLOOKUP($D254,Customer_Demand!$D:$BF,COLUMNS($I254:AW254),0)/$I254+VLOOKUP($D254,Customer_Demand!$D:$BF,COLUMNS($I254:AW254),0)/$K254),(VLOOKUP($D254,Customer_Demand!$D:$BF,COLUMNS($I254:AW254),0)/$I254)),"")</f>
        <v/>
      </c>
      <c r="AX254" s="49" t="str">
        <f>IFERROR(IF($K254&lt;&gt;"SS",(VLOOKUP($D254,Customer_Demand!$D:$BF,COLUMNS($I254:AX254),0)/$I254+VLOOKUP($D254,Customer_Demand!$D:$BF,COLUMNS($I254:AX254),0)/$K254),(VLOOKUP($D254,Customer_Demand!$D:$BF,COLUMNS($I254:AX254),0)/$I254)),"")</f>
        <v/>
      </c>
      <c r="AY254" s="49" t="str">
        <f>IFERROR(IF($K254&lt;&gt;"SS",(VLOOKUP($D254,Customer_Demand!$D:$BF,COLUMNS($I254:AY254),0)/$I254+VLOOKUP($D254,Customer_Demand!$D:$BF,COLUMNS($I254:AY254),0)/$K254),(VLOOKUP($D254,Customer_Demand!$D:$BF,COLUMNS($I254:AY254),0)/$I254)),"")</f>
        <v/>
      </c>
      <c r="AZ254" s="49" t="str">
        <f>IFERROR(IF($K254&lt;&gt;"SS",(VLOOKUP($D254,Customer_Demand!$D:$BF,COLUMNS($I254:AZ254),0)/$I254+VLOOKUP($D254,Customer_Demand!$D:$BF,COLUMNS($I254:AZ254),0)/$K254),(VLOOKUP($D254,Customer_Demand!$D:$BF,COLUMNS($I254:AZ254),0)/$I254)),"")</f>
        <v/>
      </c>
      <c r="BA254" s="49" t="str">
        <f>IFERROR(IF($K254&lt;&gt;"SS",(VLOOKUP($D254,Customer_Demand!$D:$BF,COLUMNS($I254:BA254),0)/$I254+VLOOKUP($D254,Customer_Demand!$D:$BF,COLUMNS($I254:BA254),0)/$K254),(VLOOKUP($D254,Customer_Demand!$D:$BF,COLUMNS($I254:BA254),0)/$I254)),"")</f>
        <v/>
      </c>
      <c r="BB254" s="49" t="str">
        <f>IFERROR(IF($K254&lt;&gt;"SS",(VLOOKUP($D254,Customer_Demand!$D:$BF,COLUMNS($I254:BB254),0)/$I254+VLOOKUP($D254,Customer_Demand!$D:$BF,COLUMNS($I254:BB254),0)/$K254),(VLOOKUP($D254,Customer_Demand!$D:$BF,COLUMNS($I254:BB254),0)/$I254)),"")</f>
        <v/>
      </c>
      <c r="BC254" s="49" t="str">
        <f>IFERROR(IF($K254&lt;&gt;"SS",(VLOOKUP($D254,Customer_Demand!$D:$BF,COLUMNS($I254:BC254),0)/$I254+VLOOKUP($D254,Customer_Demand!$D:$BF,COLUMNS($I254:BC254),0)/$K254),(VLOOKUP($D254,Customer_Demand!$D:$BF,COLUMNS($I254:BC254),0)/$I254)),"")</f>
        <v/>
      </c>
      <c r="BD254" s="49" t="str">
        <f>IFERROR(IF($K254&lt;&gt;"SS",(VLOOKUP($D254,Customer_Demand!$D:$BF,COLUMNS($I254:BD254),0)/$I254+VLOOKUP($D254,Customer_Demand!$D:$BF,COLUMNS($I254:BD254),0)/$K254),(VLOOKUP($D254,Customer_Demand!$D:$BF,COLUMNS($I254:BD254),0)/$I254)),"")</f>
        <v/>
      </c>
      <c r="BE254" s="49" t="str">
        <f>IFERROR(IF($K254&lt;&gt;"SS",(VLOOKUP($D254,Customer_Demand!$D:$BF,COLUMNS($I254:BE254),0)/$I254+VLOOKUP($D254,Customer_Demand!$D:$BF,COLUMNS($I254:BE254),0)/$K254),(VLOOKUP($D254,Customer_Demand!$D:$BF,COLUMNS($I254:BE254),0)/$I254)),"")</f>
        <v/>
      </c>
      <c r="BF254" s="49" t="str">
        <f>IFERROR(IF($K254&lt;&gt;"SS",(VLOOKUP($D254,Customer_Demand!$D:$BF,COLUMNS($I254:BF254),0)/$I254+VLOOKUP($D254,Customer_Demand!$D:$BF,COLUMNS($I254:BF254),0)/$K254),(VLOOKUP($D254,Customer_Demand!$D:$BF,COLUMNS($I254:BF254),0)/$I254)),"")</f>
        <v/>
      </c>
      <c r="BG254" s="49" t="str">
        <f>IFERROR(IF($K254&lt;&gt;"SS",(VLOOKUP($D254,Customer_Demand!$D:$BF,COLUMNS($I254:BG254),0)/$I254+VLOOKUP($D254,Customer_Demand!$D:$BF,COLUMNS($I254:BG254),0)/$K254),(VLOOKUP($D254,Customer_Demand!$D:$BF,COLUMNS($I254:BG254),0)/$I254)),"")</f>
        <v/>
      </c>
      <c r="BH254" s="49" t="str">
        <f>IFERROR(IF($K254&lt;&gt;"SS",(VLOOKUP($D254,Customer_Demand!$D:$BF,COLUMNS($I254:BH254),0)/$I254+VLOOKUP($D254,Customer_Demand!$D:$BF,COLUMNS($I254:BH254),0)/$K254),(VLOOKUP($D254,Customer_Demand!$D:$BF,COLUMNS($I254:BH254),0)/$I254)),"")</f>
        <v/>
      </c>
      <c r="BI254" s="49" t="str">
        <f>IFERROR(IF($K254&lt;&gt;"SS",(VLOOKUP($D254,Customer_Demand!$D:$BF,COLUMNS($I254:BI254),0)/$I254+VLOOKUP($D254,Customer_Demand!$D:$BF,COLUMNS($I254:BI254),0)/$K254),(VLOOKUP($D254,Customer_Demand!$D:$BF,COLUMNS($I254:BI254),0)/$I254)),"")</f>
        <v/>
      </c>
      <c r="BJ254" s="49" t="str">
        <f>IFERROR(IF($K254&lt;&gt;"SS",(VLOOKUP($D254,Customer_Demand!$D:$BF,COLUMNS($I254:BJ254),0)/$I254+VLOOKUP($D254,Customer_Demand!$D:$BF,COLUMNS($I254:BJ254),0)/$K254),(VLOOKUP($D254,Customer_Demand!$D:$BF,COLUMNS($I254:BJ254),0)/$I254)),"")</f>
        <v/>
      </c>
      <c r="BK254" s="50" t="str">
        <f>IFERROR(IF($K254&lt;&gt;"SS",(VLOOKUP($D254,Customer_Demand!$D:$BF,COLUMNS($I254:BK254),0)/$I254+VLOOKUP($D254,Customer_Demand!$D:$BF,COLUMNS($I254:BK254),0)/$K254),(VLOOKUP($D254,Customer_Demand!$D:$BF,COLUMNS($I254:BK254),0)/$I254)),"")</f>
        <v/>
      </c>
      <c r="BL254" s="18"/>
    </row>
    <row r="255" spans="2:64" x14ac:dyDescent="0.2">
      <c r="B255" s="12" t="str">
        <f t="shared" si="19"/>
        <v/>
      </c>
      <c r="C255" s="45" t="str">
        <f>IF((Customer_Demand!C255)&lt;&gt;"",Customer_Demand!C255,"")</f>
        <v/>
      </c>
      <c r="D255" s="45" t="str">
        <f>IF(C255&lt;&gt;"",Customer_Demand!D255,"")</f>
        <v/>
      </c>
      <c r="E255" s="51" t="str">
        <f>IF(C255&lt;&gt;"",Customer_Demand!E255,"")</f>
        <v/>
      </c>
      <c r="F255" s="47" t="str">
        <f>IF(C255&lt;&gt;"",VLOOKUP(D255,Customer_Demand!$D$5:$F$1005,3,0),"")</f>
        <v/>
      </c>
      <c r="G255" s="48" t="str">
        <f t="shared" si="16"/>
        <v/>
      </c>
      <c r="H255" s="48" t="str">
        <f t="shared" si="17"/>
        <v/>
      </c>
      <c r="I255" s="48" t="str">
        <f>IFERROR(IF(C255&lt;&gt;"",VLOOKUP($H255,SMT_Cycle_Time_Data!$F:$Q,4,0),""),"SGR Not Defined")</f>
        <v/>
      </c>
      <c r="J255" s="48" t="str">
        <f t="shared" si="18"/>
        <v/>
      </c>
      <c r="K255" s="48" t="str">
        <f>IF(C255&lt;&gt;"",IFERROR(VLOOKUP($J255,SMT_Cycle_Time_Data!$F:$Q,4,0),"SS"),"")</f>
        <v/>
      </c>
      <c r="L255" s="49" t="str">
        <f>IFERROR(IF($K255&lt;&gt;"SS",(VLOOKUP($D255,Customer_Demand!$D:$BF,COLUMNS($I255:L255),0)/$I255+VLOOKUP($D255,Customer_Demand!$D:$BF,COLUMNS($I255:L255),0)/$K255),(VLOOKUP($D255,Customer_Demand!$D:$BF,COLUMNS($I255:L255),0)/$I255)),"")</f>
        <v/>
      </c>
      <c r="M255" s="49" t="str">
        <f>IFERROR(IF($K255&lt;&gt;"SS",(VLOOKUP($D255,Customer_Demand!$D:$BF,COLUMNS($I255:M255),0)/$I255+VLOOKUP($D255,Customer_Demand!$D:$BF,COLUMNS($I255:M255),0)/$K255),(VLOOKUP($D255,Customer_Demand!$D:$BF,COLUMNS($I255:M255),0)/$I255)),"")</f>
        <v/>
      </c>
      <c r="N255" s="49" t="str">
        <f>IFERROR(IF($K255&lt;&gt;"SS",(VLOOKUP($D255,Customer_Demand!$D:$BF,COLUMNS($I255:N255),0)/$I255+VLOOKUP($D255,Customer_Demand!$D:$BF,COLUMNS($I255:N255),0)/$K255),(VLOOKUP($D255,Customer_Demand!$D:$BF,COLUMNS($I255:N255),0)/$I255)),"")</f>
        <v/>
      </c>
      <c r="O255" s="49" t="str">
        <f>IFERROR(IF($K255&lt;&gt;"SS",(VLOOKUP($D255,Customer_Demand!$D:$BF,COLUMNS($I255:O255),0)/$I255+VLOOKUP($D255,Customer_Demand!$D:$BF,COLUMNS($I255:O255),0)/$K255),(VLOOKUP($D255,Customer_Demand!$D:$BF,COLUMNS($I255:O255),0)/$I255)),"")</f>
        <v/>
      </c>
      <c r="P255" s="49" t="str">
        <f>IFERROR(IF($K255&lt;&gt;"SS",(VLOOKUP($D255,Customer_Demand!$D:$BF,COLUMNS($I255:P255),0)/$I255+VLOOKUP($D255,Customer_Demand!$D:$BF,COLUMNS($I255:P255),0)/$K255),(VLOOKUP($D255,Customer_Demand!$D:$BF,COLUMNS($I255:P255),0)/$I255)),"")</f>
        <v/>
      </c>
      <c r="Q255" s="49" t="str">
        <f>IFERROR(IF($K255&lt;&gt;"SS",(VLOOKUP($D255,Customer_Demand!$D:$BF,COLUMNS($I255:Q255),0)/$I255+VLOOKUP($D255,Customer_Demand!$D:$BF,COLUMNS($I255:Q255),0)/$K255),(VLOOKUP($D255,Customer_Demand!$D:$BF,COLUMNS($I255:Q255),0)/$I255)),"")</f>
        <v/>
      </c>
      <c r="R255" s="49" t="str">
        <f>IFERROR(IF($K255&lt;&gt;"SS",(VLOOKUP($D255,Customer_Demand!$D:$BF,COLUMNS($I255:R255),0)/$I255+VLOOKUP($D255,Customer_Demand!$D:$BF,COLUMNS($I255:R255),0)/$K255),(VLOOKUP($D255,Customer_Demand!$D:$BF,COLUMNS($I255:R255),0)/$I255)),"")</f>
        <v/>
      </c>
      <c r="S255" s="49" t="str">
        <f>IFERROR(IF($K255&lt;&gt;"SS",(VLOOKUP($D255,Customer_Demand!$D:$BF,COLUMNS($I255:S255),0)/$I255+VLOOKUP($D255,Customer_Demand!$D:$BF,COLUMNS($I255:S255),0)/$K255),(VLOOKUP($D255,Customer_Demand!$D:$BF,COLUMNS($I255:S255),0)/$I255)),"")</f>
        <v/>
      </c>
      <c r="T255" s="49" t="str">
        <f>IFERROR(IF($K255&lt;&gt;"SS",(VLOOKUP($D255,Customer_Demand!$D:$BF,COLUMNS($I255:T255),0)/$I255+VLOOKUP($D255,Customer_Demand!$D:$BF,COLUMNS($I255:T255),0)/$K255),(VLOOKUP($D255,Customer_Demand!$D:$BF,COLUMNS($I255:T255),0)/$I255)),"")</f>
        <v/>
      </c>
      <c r="U255" s="49" t="str">
        <f>IFERROR(IF($K255&lt;&gt;"SS",(VLOOKUP($D255,Customer_Demand!$D:$BF,COLUMNS($I255:U255),0)/$I255+VLOOKUP($D255,Customer_Demand!$D:$BF,COLUMNS($I255:U255),0)/$K255),(VLOOKUP($D255,Customer_Demand!$D:$BF,COLUMNS($I255:U255),0)/$I255)),"")</f>
        <v/>
      </c>
      <c r="V255" s="49" t="str">
        <f>IFERROR(IF($K255&lt;&gt;"SS",(VLOOKUP($D255,Customer_Demand!$D:$BF,COLUMNS($I255:V255),0)/$I255+VLOOKUP($D255,Customer_Demand!$D:$BF,COLUMNS($I255:V255),0)/$K255),(VLOOKUP($D255,Customer_Demand!$D:$BF,COLUMNS($I255:V255),0)/$I255)),"")</f>
        <v/>
      </c>
      <c r="W255" s="49" t="str">
        <f>IFERROR(IF($K255&lt;&gt;"SS",(VLOOKUP($D255,Customer_Demand!$D:$BF,COLUMNS($I255:W255),0)/$I255+VLOOKUP($D255,Customer_Demand!$D:$BF,COLUMNS($I255:W255),0)/$K255),(VLOOKUP($D255,Customer_Demand!$D:$BF,COLUMNS($I255:W255),0)/$I255)),"")</f>
        <v/>
      </c>
      <c r="X255" s="49" t="str">
        <f>IFERROR(IF($K255&lt;&gt;"SS",(VLOOKUP($D255,Customer_Demand!$D:$BF,COLUMNS($I255:X255),0)/$I255+VLOOKUP($D255,Customer_Demand!$D:$BF,COLUMNS($I255:X255),0)/$K255),(VLOOKUP($D255,Customer_Demand!$D:$BF,COLUMNS($I255:X255),0)/$I255)),"")</f>
        <v/>
      </c>
      <c r="Y255" s="49" t="str">
        <f>IFERROR(IF($K255&lt;&gt;"SS",(VLOOKUP($D255,Customer_Demand!$D:$BF,COLUMNS($I255:Y255),0)/$I255+VLOOKUP($D255,Customer_Demand!$D:$BF,COLUMNS($I255:Y255),0)/$K255),(VLOOKUP($D255,Customer_Demand!$D:$BF,COLUMNS($I255:Y255),0)/$I255)),"")</f>
        <v/>
      </c>
      <c r="Z255" s="49" t="str">
        <f>IFERROR(IF($K255&lt;&gt;"SS",(VLOOKUP($D255,Customer_Demand!$D:$BF,COLUMNS($I255:Z255),0)/$I255+VLOOKUP($D255,Customer_Demand!$D:$BF,COLUMNS($I255:Z255),0)/$K255),(VLOOKUP($D255,Customer_Demand!$D:$BF,COLUMNS($I255:Z255),0)/$I255)),"")</f>
        <v/>
      </c>
      <c r="AA255" s="49" t="str">
        <f>IFERROR(IF($K255&lt;&gt;"SS",(VLOOKUP($D255,Customer_Demand!$D:$BF,COLUMNS($I255:AA255),0)/$I255+VLOOKUP($D255,Customer_Demand!$D:$BF,COLUMNS($I255:AA255),0)/$K255),(VLOOKUP($D255,Customer_Demand!$D:$BF,COLUMNS($I255:AA255),0)/$I255)),"")</f>
        <v/>
      </c>
      <c r="AB255" s="49" t="str">
        <f>IFERROR(IF($K255&lt;&gt;"SS",(VLOOKUP($D255,Customer_Demand!$D:$BF,COLUMNS($I255:AB255),0)/$I255+VLOOKUP($D255,Customer_Demand!$D:$BF,COLUMNS($I255:AB255),0)/$K255),(VLOOKUP($D255,Customer_Demand!$D:$BF,COLUMNS($I255:AB255),0)/$I255)),"")</f>
        <v/>
      </c>
      <c r="AC255" s="49" t="str">
        <f>IFERROR(IF($K255&lt;&gt;"SS",(VLOOKUP($D255,Customer_Demand!$D:$BF,COLUMNS($I255:AC255),0)/$I255+VLOOKUP($D255,Customer_Demand!$D:$BF,COLUMNS($I255:AC255),0)/$K255),(VLOOKUP($D255,Customer_Demand!$D:$BF,COLUMNS($I255:AC255),0)/$I255)),"")</f>
        <v/>
      </c>
      <c r="AD255" s="49" t="str">
        <f>IFERROR(IF($K255&lt;&gt;"SS",(VLOOKUP($D255,Customer_Demand!$D:$BF,COLUMNS($I255:AD255),0)/$I255+VLOOKUP($D255,Customer_Demand!$D:$BF,COLUMNS($I255:AD255),0)/$K255),(VLOOKUP($D255,Customer_Demand!$D:$BF,COLUMNS($I255:AD255),0)/$I255)),"")</f>
        <v/>
      </c>
      <c r="AE255" s="49" t="str">
        <f>IFERROR(IF($K255&lt;&gt;"SS",(VLOOKUP($D255,Customer_Demand!$D:$BF,COLUMNS($I255:AE255),0)/$I255+VLOOKUP($D255,Customer_Demand!$D:$BF,COLUMNS($I255:AE255),0)/$K255),(VLOOKUP($D255,Customer_Demand!$D:$BF,COLUMNS($I255:AE255),0)/$I255)),"")</f>
        <v/>
      </c>
      <c r="AF255" s="49" t="str">
        <f>IFERROR(IF($K255&lt;&gt;"SS",(VLOOKUP($D255,Customer_Demand!$D:$BF,COLUMNS($I255:AF255),0)/$I255+VLOOKUP($D255,Customer_Demand!$D:$BF,COLUMNS($I255:AF255),0)/$K255),(VLOOKUP($D255,Customer_Demand!$D:$BF,COLUMNS($I255:AF255),0)/$I255)),"")</f>
        <v/>
      </c>
      <c r="AG255" s="49" t="str">
        <f>IFERROR(IF($K255&lt;&gt;"SS",(VLOOKUP($D255,Customer_Demand!$D:$BF,COLUMNS($I255:AG255),0)/$I255+VLOOKUP($D255,Customer_Demand!$D:$BF,COLUMNS($I255:AG255),0)/$K255),(VLOOKUP($D255,Customer_Demand!$D:$BF,COLUMNS($I255:AG255),0)/$I255)),"")</f>
        <v/>
      </c>
      <c r="AH255" s="49" t="str">
        <f>IFERROR(IF($K255&lt;&gt;"SS",(VLOOKUP($D255,Customer_Demand!$D:$BF,COLUMNS($I255:AH255),0)/$I255+VLOOKUP($D255,Customer_Demand!$D:$BF,COLUMNS($I255:AH255),0)/$K255),(VLOOKUP($D255,Customer_Demand!$D:$BF,COLUMNS($I255:AH255),0)/$I255)),"")</f>
        <v/>
      </c>
      <c r="AI255" s="49" t="str">
        <f>IFERROR(IF($K255&lt;&gt;"SS",(VLOOKUP($D255,Customer_Demand!$D:$BF,COLUMNS($I255:AI255),0)/$I255+VLOOKUP($D255,Customer_Demand!$D:$BF,COLUMNS($I255:AI255),0)/$K255),(VLOOKUP($D255,Customer_Demand!$D:$BF,COLUMNS($I255:AI255),0)/$I255)),"")</f>
        <v/>
      </c>
      <c r="AJ255" s="49" t="str">
        <f>IFERROR(IF($K255&lt;&gt;"SS",(VLOOKUP($D255,Customer_Demand!$D:$BF,COLUMNS($I255:AJ255),0)/$I255+VLOOKUP($D255,Customer_Demand!$D:$BF,COLUMNS($I255:AJ255),0)/$K255),(VLOOKUP($D255,Customer_Demand!$D:$BF,COLUMNS($I255:AJ255),0)/$I255)),"")</f>
        <v/>
      </c>
      <c r="AK255" s="49" t="str">
        <f>IFERROR(IF($K255&lt;&gt;"SS",(VLOOKUP($D255,Customer_Demand!$D:$BF,COLUMNS($I255:AK255),0)/$I255+VLOOKUP($D255,Customer_Demand!$D:$BF,COLUMNS($I255:AK255),0)/$K255),(VLOOKUP($D255,Customer_Demand!$D:$BF,COLUMNS($I255:AK255),0)/$I255)),"")</f>
        <v/>
      </c>
      <c r="AL255" s="49" t="str">
        <f>IFERROR(IF($K255&lt;&gt;"SS",(VLOOKUP($D255,Customer_Demand!$D:$BF,COLUMNS($I255:AL255),0)/$I255+VLOOKUP($D255,Customer_Demand!$D:$BF,COLUMNS($I255:AL255),0)/$K255),(VLOOKUP($D255,Customer_Demand!$D:$BF,COLUMNS($I255:AL255),0)/$I255)),"")</f>
        <v/>
      </c>
      <c r="AM255" s="49" t="str">
        <f>IFERROR(IF($K255&lt;&gt;"SS",(VLOOKUP($D255,Customer_Demand!$D:$BF,COLUMNS($I255:AM255),0)/$I255+VLOOKUP($D255,Customer_Demand!$D:$BF,COLUMNS($I255:AM255),0)/$K255),(VLOOKUP($D255,Customer_Demand!$D:$BF,COLUMNS($I255:AM255),0)/$I255)),"")</f>
        <v/>
      </c>
      <c r="AN255" s="49" t="str">
        <f>IFERROR(IF($K255&lt;&gt;"SS",(VLOOKUP($D255,Customer_Demand!$D:$BF,COLUMNS($I255:AN255),0)/$I255+VLOOKUP($D255,Customer_Demand!$D:$BF,COLUMNS($I255:AN255),0)/$K255),(VLOOKUP($D255,Customer_Demand!$D:$BF,COLUMNS($I255:AN255),0)/$I255)),"")</f>
        <v/>
      </c>
      <c r="AO255" s="49" t="str">
        <f>IFERROR(IF($K255&lt;&gt;"SS",(VLOOKUP($D255,Customer_Demand!$D:$BF,COLUMNS($I255:AO255),0)/$I255+VLOOKUP($D255,Customer_Demand!$D:$BF,COLUMNS($I255:AO255),0)/$K255),(VLOOKUP($D255,Customer_Demand!$D:$BF,COLUMNS($I255:AO255),0)/$I255)),"")</f>
        <v/>
      </c>
      <c r="AP255" s="49" t="str">
        <f>IFERROR(IF($K255&lt;&gt;"SS",(VLOOKUP($D255,Customer_Demand!$D:$BF,COLUMNS($I255:AP255),0)/$I255+VLOOKUP($D255,Customer_Demand!$D:$BF,COLUMNS($I255:AP255),0)/$K255),(VLOOKUP($D255,Customer_Demand!$D:$BF,COLUMNS($I255:AP255),0)/$I255)),"")</f>
        <v/>
      </c>
      <c r="AQ255" s="49" t="str">
        <f>IFERROR(IF($K255&lt;&gt;"SS",(VLOOKUP($D255,Customer_Demand!$D:$BF,COLUMNS($I255:AQ255),0)/$I255+VLOOKUP($D255,Customer_Demand!$D:$BF,COLUMNS($I255:AQ255),0)/$K255),(VLOOKUP($D255,Customer_Demand!$D:$BF,COLUMNS($I255:AQ255),0)/$I255)),"")</f>
        <v/>
      </c>
      <c r="AR255" s="49" t="str">
        <f>IFERROR(IF($K255&lt;&gt;"SS",(VLOOKUP($D255,Customer_Demand!$D:$BF,COLUMNS($I255:AR255),0)/$I255+VLOOKUP($D255,Customer_Demand!$D:$BF,COLUMNS($I255:AR255),0)/$K255),(VLOOKUP($D255,Customer_Demand!$D:$BF,COLUMNS($I255:AR255),0)/$I255)),"")</f>
        <v/>
      </c>
      <c r="AS255" s="49" t="str">
        <f>IFERROR(IF($K255&lt;&gt;"SS",(VLOOKUP($D255,Customer_Demand!$D:$BF,COLUMNS($I255:AS255),0)/$I255+VLOOKUP($D255,Customer_Demand!$D:$BF,COLUMNS($I255:AS255),0)/$K255),(VLOOKUP($D255,Customer_Demand!$D:$BF,COLUMNS($I255:AS255),0)/$I255)),"")</f>
        <v/>
      </c>
      <c r="AT255" s="49" t="str">
        <f>IFERROR(IF($K255&lt;&gt;"SS",(VLOOKUP($D255,Customer_Demand!$D:$BF,COLUMNS($I255:AT255),0)/$I255+VLOOKUP($D255,Customer_Demand!$D:$BF,COLUMNS($I255:AT255),0)/$K255),(VLOOKUP($D255,Customer_Demand!$D:$BF,COLUMNS($I255:AT255),0)/$I255)),"")</f>
        <v/>
      </c>
      <c r="AU255" s="49" t="str">
        <f>IFERROR(IF($K255&lt;&gt;"SS",(VLOOKUP($D255,Customer_Demand!$D:$BF,COLUMNS($I255:AU255),0)/$I255+VLOOKUP($D255,Customer_Demand!$D:$BF,COLUMNS($I255:AU255),0)/$K255),(VLOOKUP($D255,Customer_Demand!$D:$BF,COLUMNS($I255:AU255),0)/$I255)),"")</f>
        <v/>
      </c>
      <c r="AV255" s="49" t="str">
        <f>IFERROR(IF($K255&lt;&gt;"SS",(VLOOKUP($D255,Customer_Demand!$D:$BF,COLUMNS($I255:AV255),0)/$I255+VLOOKUP($D255,Customer_Demand!$D:$BF,COLUMNS($I255:AV255),0)/$K255),(VLOOKUP($D255,Customer_Demand!$D:$BF,COLUMNS($I255:AV255),0)/$I255)),"")</f>
        <v/>
      </c>
      <c r="AW255" s="49" t="str">
        <f>IFERROR(IF($K255&lt;&gt;"SS",(VLOOKUP($D255,Customer_Demand!$D:$BF,COLUMNS($I255:AW255),0)/$I255+VLOOKUP($D255,Customer_Demand!$D:$BF,COLUMNS($I255:AW255),0)/$K255),(VLOOKUP($D255,Customer_Demand!$D:$BF,COLUMNS($I255:AW255),0)/$I255)),"")</f>
        <v/>
      </c>
      <c r="AX255" s="49" t="str">
        <f>IFERROR(IF($K255&lt;&gt;"SS",(VLOOKUP($D255,Customer_Demand!$D:$BF,COLUMNS($I255:AX255),0)/$I255+VLOOKUP($D255,Customer_Demand!$D:$BF,COLUMNS($I255:AX255),0)/$K255),(VLOOKUP($D255,Customer_Demand!$D:$BF,COLUMNS($I255:AX255),0)/$I255)),"")</f>
        <v/>
      </c>
      <c r="AY255" s="49" t="str">
        <f>IFERROR(IF($K255&lt;&gt;"SS",(VLOOKUP($D255,Customer_Demand!$D:$BF,COLUMNS($I255:AY255),0)/$I255+VLOOKUP($D255,Customer_Demand!$D:$BF,COLUMNS($I255:AY255),0)/$K255),(VLOOKUP($D255,Customer_Demand!$D:$BF,COLUMNS($I255:AY255),0)/$I255)),"")</f>
        <v/>
      </c>
      <c r="AZ255" s="49" t="str">
        <f>IFERROR(IF($K255&lt;&gt;"SS",(VLOOKUP($D255,Customer_Demand!$D:$BF,COLUMNS($I255:AZ255),0)/$I255+VLOOKUP($D255,Customer_Demand!$D:$BF,COLUMNS($I255:AZ255),0)/$K255),(VLOOKUP($D255,Customer_Demand!$D:$BF,COLUMNS($I255:AZ255),0)/$I255)),"")</f>
        <v/>
      </c>
      <c r="BA255" s="49" t="str">
        <f>IFERROR(IF($K255&lt;&gt;"SS",(VLOOKUP($D255,Customer_Demand!$D:$BF,COLUMNS($I255:BA255),0)/$I255+VLOOKUP($D255,Customer_Demand!$D:$BF,COLUMNS($I255:BA255),0)/$K255),(VLOOKUP($D255,Customer_Demand!$D:$BF,COLUMNS($I255:BA255),0)/$I255)),"")</f>
        <v/>
      </c>
      <c r="BB255" s="49" t="str">
        <f>IFERROR(IF($K255&lt;&gt;"SS",(VLOOKUP($D255,Customer_Demand!$D:$BF,COLUMNS($I255:BB255),0)/$I255+VLOOKUP($D255,Customer_Demand!$D:$BF,COLUMNS($I255:BB255),0)/$K255),(VLOOKUP($D255,Customer_Demand!$D:$BF,COLUMNS($I255:BB255),0)/$I255)),"")</f>
        <v/>
      </c>
      <c r="BC255" s="49" t="str">
        <f>IFERROR(IF($K255&lt;&gt;"SS",(VLOOKUP($D255,Customer_Demand!$D:$BF,COLUMNS($I255:BC255),0)/$I255+VLOOKUP($D255,Customer_Demand!$D:$BF,COLUMNS($I255:BC255),0)/$K255),(VLOOKUP($D255,Customer_Demand!$D:$BF,COLUMNS($I255:BC255),0)/$I255)),"")</f>
        <v/>
      </c>
      <c r="BD255" s="49" t="str">
        <f>IFERROR(IF($K255&lt;&gt;"SS",(VLOOKUP($D255,Customer_Demand!$D:$BF,COLUMNS($I255:BD255),0)/$I255+VLOOKUP($D255,Customer_Demand!$D:$BF,COLUMNS($I255:BD255),0)/$K255),(VLOOKUP($D255,Customer_Demand!$D:$BF,COLUMNS($I255:BD255),0)/$I255)),"")</f>
        <v/>
      </c>
      <c r="BE255" s="49" t="str">
        <f>IFERROR(IF($K255&lt;&gt;"SS",(VLOOKUP($D255,Customer_Demand!$D:$BF,COLUMNS($I255:BE255),0)/$I255+VLOOKUP($D255,Customer_Demand!$D:$BF,COLUMNS($I255:BE255),0)/$K255),(VLOOKUP($D255,Customer_Demand!$D:$BF,COLUMNS($I255:BE255),0)/$I255)),"")</f>
        <v/>
      </c>
      <c r="BF255" s="49" t="str">
        <f>IFERROR(IF($K255&lt;&gt;"SS",(VLOOKUP($D255,Customer_Demand!$D:$BF,COLUMNS($I255:BF255),0)/$I255+VLOOKUP($D255,Customer_Demand!$D:$BF,COLUMNS($I255:BF255),0)/$K255),(VLOOKUP($D255,Customer_Demand!$D:$BF,COLUMNS($I255:BF255),0)/$I255)),"")</f>
        <v/>
      </c>
      <c r="BG255" s="49" t="str">
        <f>IFERROR(IF($K255&lt;&gt;"SS",(VLOOKUP($D255,Customer_Demand!$D:$BF,COLUMNS($I255:BG255),0)/$I255+VLOOKUP($D255,Customer_Demand!$D:$BF,COLUMNS($I255:BG255),0)/$K255),(VLOOKUP($D255,Customer_Demand!$D:$BF,COLUMNS($I255:BG255),0)/$I255)),"")</f>
        <v/>
      </c>
      <c r="BH255" s="49" t="str">
        <f>IFERROR(IF($K255&lt;&gt;"SS",(VLOOKUP($D255,Customer_Demand!$D:$BF,COLUMNS($I255:BH255),0)/$I255+VLOOKUP($D255,Customer_Demand!$D:$BF,COLUMNS($I255:BH255),0)/$K255),(VLOOKUP($D255,Customer_Demand!$D:$BF,COLUMNS($I255:BH255),0)/$I255)),"")</f>
        <v/>
      </c>
      <c r="BI255" s="49" t="str">
        <f>IFERROR(IF($K255&lt;&gt;"SS",(VLOOKUP($D255,Customer_Demand!$D:$BF,COLUMNS($I255:BI255),0)/$I255+VLOOKUP($D255,Customer_Demand!$D:$BF,COLUMNS($I255:BI255),0)/$K255),(VLOOKUP($D255,Customer_Demand!$D:$BF,COLUMNS($I255:BI255),0)/$I255)),"")</f>
        <v/>
      </c>
      <c r="BJ255" s="49" t="str">
        <f>IFERROR(IF($K255&lt;&gt;"SS",(VLOOKUP($D255,Customer_Demand!$D:$BF,COLUMNS($I255:BJ255),0)/$I255+VLOOKUP($D255,Customer_Demand!$D:$BF,COLUMNS($I255:BJ255),0)/$K255),(VLOOKUP($D255,Customer_Demand!$D:$BF,COLUMNS($I255:BJ255),0)/$I255)),"")</f>
        <v/>
      </c>
      <c r="BK255" s="50" t="str">
        <f>IFERROR(IF($K255&lt;&gt;"SS",(VLOOKUP($D255,Customer_Demand!$D:$BF,COLUMNS($I255:BK255),0)/$I255+VLOOKUP($D255,Customer_Demand!$D:$BF,COLUMNS($I255:BK255),0)/$K255),(VLOOKUP($D255,Customer_Demand!$D:$BF,COLUMNS($I255:BK255),0)/$I255)),"")</f>
        <v/>
      </c>
      <c r="BL255" s="18"/>
    </row>
    <row r="256" spans="2:64" x14ac:dyDescent="0.2">
      <c r="B256" s="12" t="str">
        <f t="shared" si="19"/>
        <v/>
      </c>
      <c r="C256" s="45" t="str">
        <f>IF((Customer_Demand!C256)&lt;&gt;"",Customer_Demand!C256,"")</f>
        <v/>
      </c>
      <c r="D256" s="45" t="str">
        <f>IF(C256&lt;&gt;"",Customer_Demand!D256,"")</f>
        <v/>
      </c>
      <c r="E256" s="51" t="str">
        <f>IF(C256&lt;&gt;"",Customer_Demand!E256,"")</f>
        <v/>
      </c>
      <c r="F256" s="47" t="str">
        <f>IF(C256&lt;&gt;"",VLOOKUP(D256,Customer_Demand!$D$5:$F$1005,3,0),"")</f>
        <v/>
      </c>
      <c r="G256" s="48" t="str">
        <f t="shared" si="16"/>
        <v/>
      </c>
      <c r="H256" s="48" t="str">
        <f t="shared" si="17"/>
        <v/>
      </c>
      <c r="I256" s="48" t="str">
        <f>IFERROR(IF(C256&lt;&gt;"",VLOOKUP($H256,SMT_Cycle_Time_Data!$F:$Q,4,0),""),"SGR Not Defined")</f>
        <v/>
      </c>
      <c r="J256" s="48" t="str">
        <f t="shared" si="18"/>
        <v/>
      </c>
      <c r="K256" s="48" t="str">
        <f>IF(C256&lt;&gt;"",IFERROR(VLOOKUP($J256,SMT_Cycle_Time_Data!$F:$Q,4,0),"SS"),"")</f>
        <v/>
      </c>
      <c r="L256" s="49" t="str">
        <f>IFERROR(IF($K256&lt;&gt;"SS",(VLOOKUP($D256,Customer_Demand!$D:$BF,COLUMNS($I256:L256),0)/$I256+VLOOKUP($D256,Customer_Demand!$D:$BF,COLUMNS($I256:L256),0)/$K256),(VLOOKUP($D256,Customer_Demand!$D:$BF,COLUMNS($I256:L256),0)/$I256)),"")</f>
        <v/>
      </c>
      <c r="M256" s="49" t="str">
        <f>IFERROR(IF($K256&lt;&gt;"SS",(VLOOKUP($D256,Customer_Demand!$D:$BF,COLUMNS($I256:M256),0)/$I256+VLOOKUP($D256,Customer_Demand!$D:$BF,COLUMNS($I256:M256),0)/$K256),(VLOOKUP($D256,Customer_Demand!$D:$BF,COLUMNS($I256:M256),0)/$I256)),"")</f>
        <v/>
      </c>
      <c r="N256" s="49" t="str">
        <f>IFERROR(IF($K256&lt;&gt;"SS",(VLOOKUP($D256,Customer_Demand!$D:$BF,COLUMNS($I256:N256),0)/$I256+VLOOKUP($D256,Customer_Demand!$D:$BF,COLUMNS($I256:N256),0)/$K256),(VLOOKUP($D256,Customer_Demand!$D:$BF,COLUMNS($I256:N256),0)/$I256)),"")</f>
        <v/>
      </c>
      <c r="O256" s="49" t="str">
        <f>IFERROR(IF($K256&lt;&gt;"SS",(VLOOKUP($D256,Customer_Demand!$D:$BF,COLUMNS($I256:O256),0)/$I256+VLOOKUP($D256,Customer_Demand!$D:$BF,COLUMNS($I256:O256),0)/$K256),(VLOOKUP($D256,Customer_Demand!$D:$BF,COLUMNS($I256:O256),0)/$I256)),"")</f>
        <v/>
      </c>
      <c r="P256" s="49" t="str">
        <f>IFERROR(IF($K256&lt;&gt;"SS",(VLOOKUP($D256,Customer_Demand!$D:$BF,COLUMNS($I256:P256),0)/$I256+VLOOKUP($D256,Customer_Demand!$D:$BF,COLUMNS($I256:P256),0)/$K256),(VLOOKUP($D256,Customer_Demand!$D:$BF,COLUMNS($I256:P256),0)/$I256)),"")</f>
        <v/>
      </c>
      <c r="Q256" s="49" t="str">
        <f>IFERROR(IF($K256&lt;&gt;"SS",(VLOOKUP($D256,Customer_Demand!$D:$BF,COLUMNS($I256:Q256),0)/$I256+VLOOKUP($D256,Customer_Demand!$D:$BF,COLUMNS($I256:Q256),0)/$K256),(VLOOKUP($D256,Customer_Demand!$D:$BF,COLUMNS($I256:Q256),0)/$I256)),"")</f>
        <v/>
      </c>
      <c r="R256" s="49" t="str">
        <f>IFERROR(IF($K256&lt;&gt;"SS",(VLOOKUP($D256,Customer_Demand!$D:$BF,COLUMNS($I256:R256),0)/$I256+VLOOKUP($D256,Customer_Demand!$D:$BF,COLUMNS($I256:R256),0)/$K256),(VLOOKUP($D256,Customer_Demand!$D:$BF,COLUMNS($I256:R256),0)/$I256)),"")</f>
        <v/>
      </c>
      <c r="S256" s="49" t="str">
        <f>IFERROR(IF($K256&lt;&gt;"SS",(VLOOKUP($D256,Customer_Demand!$D:$BF,COLUMNS($I256:S256),0)/$I256+VLOOKUP($D256,Customer_Demand!$D:$BF,COLUMNS($I256:S256),0)/$K256),(VLOOKUP($D256,Customer_Demand!$D:$BF,COLUMNS($I256:S256),0)/$I256)),"")</f>
        <v/>
      </c>
      <c r="T256" s="49" t="str">
        <f>IFERROR(IF($K256&lt;&gt;"SS",(VLOOKUP($D256,Customer_Demand!$D:$BF,COLUMNS($I256:T256),0)/$I256+VLOOKUP($D256,Customer_Demand!$D:$BF,COLUMNS($I256:T256),0)/$K256),(VLOOKUP($D256,Customer_Demand!$D:$BF,COLUMNS($I256:T256),0)/$I256)),"")</f>
        <v/>
      </c>
      <c r="U256" s="49" t="str">
        <f>IFERROR(IF($K256&lt;&gt;"SS",(VLOOKUP($D256,Customer_Demand!$D:$BF,COLUMNS($I256:U256),0)/$I256+VLOOKUP($D256,Customer_Demand!$D:$BF,COLUMNS($I256:U256),0)/$K256),(VLOOKUP($D256,Customer_Demand!$D:$BF,COLUMNS($I256:U256),0)/$I256)),"")</f>
        <v/>
      </c>
      <c r="V256" s="49" t="str">
        <f>IFERROR(IF($K256&lt;&gt;"SS",(VLOOKUP($D256,Customer_Demand!$D:$BF,COLUMNS($I256:V256),0)/$I256+VLOOKUP($D256,Customer_Demand!$D:$BF,COLUMNS($I256:V256),0)/$K256),(VLOOKUP($D256,Customer_Demand!$D:$BF,COLUMNS($I256:V256),0)/$I256)),"")</f>
        <v/>
      </c>
      <c r="W256" s="49" t="str">
        <f>IFERROR(IF($K256&lt;&gt;"SS",(VLOOKUP($D256,Customer_Demand!$D:$BF,COLUMNS($I256:W256),0)/$I256+VLOOKUP($D256,Customer_Demand!$D:$BF,COLUMNS($I256:W256),0)/$K256),(VLOOKUP($D256,Customer_Demand!$D:$BF,COLUMNS($I256:W256),0)/$I256)),"")</f>
        <v/>
      </c>
      <c r="X256" s="49" t="str">
        <f>IFERROR(IF($K256&lt;&gt;"SS",(VLOOKUP($D256,Customer_Demand!$D:$BF,COLUMNS($I256:X256),0)/$I256+VLOOKUP($D256,Customer_Demand!$D:$BF,COLUMNS($I256:X256),0)/$K256),(VLOOKUP($D256,Customer_Demand!$D:$BF,COLUMNS($I256:X256),0)/$I256)),"")</f>
        <v/>
      </c>
      <c r="Y256" s="49" t="str">
        <f>IFERROR(IF($K256&lt;&gt;"SS",(VLOOKUP($D256,Customer_Demand!$D:$BF,COLUMNS($I256:Y256),0)/$I256+VLOOKUP($D256,Customer_Demand!$D:$BF,COLUMNS($I256:Y256),0)/$K256),(VLOOKUP($D256,Customer_Demand!$D:$BF,COLUMNS($I256:Y256),0)/$I256)),"")</f>
        <v/>
      </c>
      <c r="Z256" s="49" t="str">
        <f>IFERROR(IF($K256&lt;&gt;"SS",(VLOOKUP($D256,Customer_Demand!$D:$BF,COLUMNS($I256:Z256),0)/$I256+VLOOKUP($D256,Customer_Demand!$D:$BF,COLUMNS($I256:Z256),0)/$K256),(VLOOKUP($D256,Customer_Demand!$D:$BF,COLUMNS($I256:Z256),0)/$I256)),"")</f>
        <v/>
      </c>
      <c r="AA256" s="49" t="str">
        <f>IFERROR(IF($K256&lt;&gt;"SS",(VLOOKUP($D256,Customer_Demand!$D:$BF,COLUMNS($I256:AA256),0)/$I256+VLOOKUP($D256,Customer_Demand!$D:$BF,COLUMNS($I256:AA256),0)/$K256),(VLOOKUP($D256,Customer_Demand!$D:$BF,COLUMNS($I256:AA256),0)/$I256)),"")</f>
        <v/>
      </c>
      <c r="AB256" s="49" t="str">
        <f>IFERROR(IF($K256&lt;&gt;"SS",(VLOOKUP($D256,Customer_Demand!$D:$BF,COLUMNS($I256:AB256),0)/$I256+VLOOKUP($D256,Customer_Demand!$D:$BF,COLUMNS($I256:AB256),0)/$K256),(VLOOKUP($D256,Customer_Demand!$D:$BF,COLUMNS($I256:AB256),0)/$I256)),"")</f>
        <v/>
      </c>
      <c r="AC256" s="49" t="str">
        <f>IFERROR(IF($K256&lt;&gt;"SS",(VLOOKUP($D256,Customer_Demand!$D:$BF,COLUMNS($I256:AC256),0)/$I256+VLOOKUP($D256,Customer_Demand!$D:$BF,COLUMNS($I256:AC256),0)/$K256),(VLOOKUP($D256,Customer_Demand!$D:$BF,COLUMNS($I256:AC256),0)/$I256)),"")</f>
        <v/>
      </c>
      <c r="AD256" s="49" t="str">
        <f>IFERROR(IF($K256&lt;&gt;"SS",(VLOOKUP($D256,Customer_Demand!$D:$BF,COLUMNS($I256:AD256),0)/$I256+VLOOKUP($D256,Customer_Demand!$D:$BF,COLUMNS($I256:AD256),0)/$K256),(VLOOKUP($D256,Customer_Demand!$D:$BF,COLUMNS($I256:AD256),0)/$I256)),"")</f>
        <v/>
      </c>
      <c r="AE256" s="49" t="str">
        <f>IFERROR(IF($K256&lt;&gt;"SS",(VLOOKUP($D256,Customer_Demand!$D:$BF,COLUMNS($I256:AE256),0)/$I256+VLOOKUP($D256,Customer_Demand!$D:$BF,COLUMNS($I256:AE256),0)/$K256),(VLOOKUP($D256,Customer_Demand!$D:$BF,COLUMNS($I256:AE256),0)/$I256)),"")</f>
        <v/>
      </c>
      <c r="AF256" s="49" t="str">
        <f>IFERROR(IF($K256&lt;&gt;"SS",(VLOOKUP($D256,Customer_Demand!$D:$BF,COLUMNS($I256:AF256),0)/$I256+VLOOKUP($D256,Customer_Demand!$D:$BF,COLUMNS($I256:AF256),0)/$K256),(VLOOKUP($D256,Customer_Demand!$D:$BF,COLUMNS($I256:AF256),0)/$I256)),"")</f>
        <v/>
      </c>
      <c r="AG256" s="49" t="str">
        <f>IFERROR(IF($K256&lt;&gt;"SS",(VLOOKUP($D256,Customer_Demand!$D:$BF,COLUMNS($I256:AG256),0)/$I256+VLOOKUP($D256,Customer_Demand!$D:$BF,COLUMNS($I256:AG256),0)/$K256),(VLOOKUP($D256,Customer_Demand!$D:$BF,COLUMNS($I256:AG256),0)/$I256)),"")</f>
        <v/>
      </c>
      <c r="AH256" s="49" t="str">
        <f>IFERROR(IF($K256&lt;&gt;"SS",(VLOOKUP($D256,Customer_Demand!$D:$BF,COLUMNS($I256:AH256),0)/$I256+VLOOKUP($D256,Customer_Demand!$D:$BF,COLUMNS($I256:AH256),0)/$K256),(VLOOKUP($D256,Customer_Demand!$D:$BF,COLUMNS($I256:AH256),0)/$I256)),"")</f>
        <v/>
      </c>
      <c r="AI256" s="49" t="str">
        <f>IFERROR(IF($K256&lt;&gt;"SS",(VLOOKUP($D256,Customer_Demand!$D:$BF,COLUMNS($I256:AI256),0)/$I256+VLOOKUP($D256,Customer_Demand!$D:$BF,COLUMNS($I256:AI256),0)/$K256),(VLOOKUP($D256,Customer_Demand!$D:$BF,COLUMNS($I256:AI256),0)/$I256)),"")</f>
        <v/>
      </c>
      <c r="AJ256" s="49" t="str">
        <f>IFERROR(IF($K256&lt;&gt;"SS",(VLOOKUP($D256,Customer_Demand!$D:$BF,COLUMNS($I256:AJ256),0)/$I256+VLOOKUP($D256,Customer_Demand!$D:$BF,COLUMNS($I256:AJ256),0)/$K256),(VLOOKUP($D256,Customer_Demand!$D:$BF,COLUMNS($I256:AJ256),0)/$I256)),"")</f>
        <v/>
      </c>
      <c r="AK256" s="49" t="str">
        <f>IFERROR(IF($K256&lt;&gt;"SS",(VLOOKUP($D256,Customer_Demand!$D:$BF,COLUMNS($I256:AK256),0)/$I256+VLOOKUP($D256,Customer_Demand!$D:$BF,COLUMNS($I256:AK256),0)/$K256),(VLOOKUP($D256,Customer_Demand!$D:$BF,COLUMNS($I256:AK256),0)/$I256)),"")</f>
        <v/>
      </c>
      <c r="AL256" s="49" t="str">
        <f>IFERROR(IF($K256&lt;&gt;"SS",(VLOOKUP($D256,Customer_Demand!$D:$BF,COLUMNS($I256:AL256),0)/$I256+VLOOKUP($D256,Customer_Demand!$D:$BF,COLUMNS($I256:AL256),0)/$K256),(VLOOKUP($D256,Customer_Demand!$D:$BF,COLUMNS($I256:AL256),0)/$I256)),"")</f>
        <v/>
      </c>
      <c r="AM256" s="49" t="str">
        <f>IFERROR(IF($K256&lt;&gt;"SS",(VLOOKUP($D256,Customer_Demand!$D:$BF,COLUMNS($I256:AM256),0)/$I256+VLOOKUP($D256,Customer_Demand!$D:$BF,COLUMNS($I256:AM256),0)/$K256),(VLOOKUP($D256,Customer_Demand!$D:$BF,COLUMNS($I256:AM256),0)/$I256)),"")</f>
        <v/>
      </c>
      <c r="AN256" s="49" t="str">
        <f>IFERROR(IF($K256&lt;&gt;"SS",(VLOOKUP($D256,Customer_Demand!$D:$BF,COLUMNS($I256:AN256),0)/$I256+VLOOKUP($D256,Customer_Demand!$D:$BF,COLUMNS($I256:AN256),0)/$K256),(VLOOKUP($D256,Customer_Demand!$D:$BF,COLUMNS($I256:AN256),0)/$I256)),"")</f>
        <v/>
      </c>
      <c r="AO256" s="49" t="str">
        <f>IFERROR(IF($K256&lt;&gt;"SS",(VLOOKUP($D256,Customer_Demand!$D:$BF,COLUMNS($I256:AO256),0)/$I256+VLOOKUP($D256,Customer_Demand!$D:$BF,COLUMNS($I256:AO256),0)/$K256),(VLOOKUP($D256,Customer_Demand!$D:$BF,COLUMNS($I256:AO256),0)/$I256)),"")</f>
        <v/>
      </c>
      <c r="AP256" s="49" t="str">
        <f>IFERROR(IF($K256&lt;&gt;"SS",(VLOOKUP($D256,Customer_Demand!$D:$BF,COLUMNS($I256:AP256),0)/$I256+VLOOKUP($D256,Customer_Demand!$D:$BF,COLUMNS($I256:AP256),0)/$K256),(VLOOKUP($D256,Customer_Demand!$D:$BF,COLUMNS($I256:AP256),0)/$I256)),"")</f>
        <v/>
      </c>
      <c r="AQ256" s="49" t="str">
        <f>IFERROR(IF($K256&lt;&gt;"SS",(VLOOKUP($D256,Customer_Demand!$D:$BF,COLUMNS($I256:AQ256),0)/$I256+VLOOKUP($D256,Customer_Demand!$D:$BF,COLUMNS($I256:AQ256),0)/$K256),(VLOOKUP($D256,Customer_Demand!$D:$BF,COLUMNS($I256:AQ256),0)/$I256)),"")</f>
        <v/>
      </c>
      <c r="AR256" s="49" t="str">
        <f>IFERROR(IF($K256&lt;&gt;"SS",(VLOOKUP($D256,Customer_Demand!$D:$BF,COLUMNS($I256:AR256),0)/$I256+VLOOKUP($D256,Customer_Demand!$D:$BF,COLUMNS($I256:AR256),0)/$K256),(VLOOKUP($D256,Customer_Demand!$D:$BF,COLUMNS($I256:AR256),0)/$I256)),"")</f>
        <v/>
      </c>
      <c r="AS256" s="49" t="str">
        <f>IFERROR(IF($K256&lt;&gt;"SS",(VLOOKUP($D256,Customer_Demand!$D:$BF,COLUMNS($I256:AS256),0)/$I256+VLOOKUP($D256,Customer_Demand!$D:$BF,COLUMNS($I256:AS256),0)/$K256),(VLOOKUP($D256,Customer_Demand!$D:$BF,COLUMNS($I256:AS256),0)/$I256)),"")</f>
        <v/>
      </c>
      <c r="AT256" s="49" t="str">
        <f>IFERROR(IF($K256&lt;&gt;"SS",(VLOOKUP($D256,Customer_Demand!$D:$BF,COLUMNS($I256:AT256),0)/$I256+VLOOKUP($D256,Customer_Demand!$D:$BF,COLUMNS($I256:AT256),0)/$K256),(VLOOKUP($D256,Customer_Demand!$D:$BF,COLUMNS($I256:AT256),0)/$I256)),"")</f>
        <v/>
      </c>
      <c r="AU256" s="49" t="str">
        <f>IFERROR(IF($K256&lt;&gt;"SS",(VLOOKUP($D256,Customer_Demand!$D:$BF,COLUMNS($I256:AU256),0)/$I256+VLOOKUP($D256,Customer_Demand!$D:$BF,COLUMNS($I256:AU256),0)/$K256),(VLOOKUP($D256,Customer_Demand!$D:$BF,COLUMNS($I256:AU256),0)/$I256)),"")</f>
        <v/>
      </c>
      <c r="AV256" s="49" t="str">
        <f>IFERROR(IF($K256&lt;&gt;"SS",(VLOOKUP($D256,Customer_Demand!$D:$BF,COLUMNS($I256:AV256),0)/$I256+VLOOKUP($D256,Customer_Demand!$D:$BF,COLUMNS($I256:AV256),0)/$K256),(VLOOKUP($D256,Customer_Demand!$D:$BF,COLUMNS($I256:AV256),0)/$I256)),"")</f>
        <v/>
      </c>
      <c r="AW256" s="49" t="str">
        <f>IFERROR(IF($K256&lt;&gt;"SS",(VLOOKUP($D256,Customer_Demand!$D:$BF,COLUMNS($I256:AW256),0)/$I256+VLOOKUP($D256,Customer_Demand!$D:$BF,COLUMNS($I256:AW256),0)/$K256),(VLOOKUP($D256,Customer_Demand!$D:$BF,COLUMNS($I256:AW256),0)/$I256)),"")</f>
        <v/>
      </c>
      <c r="AX256" s="49" t="str">
        <f>IFERROR(IF($K256&lt;&gt;"SS",(VLOOKUP($D256,Customer_Demand!$D:$BF,COLUMNS($I256:AX256),0)/$I256+VLOOKUP($D256,Customer_Demand!$D:$BF,COLUMNS($I256:AX256),0)/$K256),(VLOOKUP($D256,Customer_Demand!$D:$BF,COLUMNS($I256:AX256),0)/$I256)),"")</f>
        <v/>
      </c>
      <c r="AY256" s="49" t="str">
        <f>IFERROR(IF($K256&lt;&gt;"SS",(VLOOKUP($D256,Customer_Demand!$D:$BF,COLUMNS($I256:AY256),0)/$I256+VLOOKUP($D256,Customer_Demand!$D:$BF,COLUMNS($I256:AY256),0)/$K256),(VLOOKUP($D256,Customer_Demand!$D:$BF,COLUMNS($I256:AY256),0)/$I256)),"")</f>
        <v/>
      </c>
      <c r="AZ256" s="49" t="str">
        <f>IFERROR(IF($K256&lt;&gt;"SS",(VLOOKUP($D256,Customer_Demand!$D:$BF,COLUMNS($I256:AZ256),0)/$I256+VLOOKUP($D256,Customer_Demand!$D:$BF,COLUMNS($I256:AZ256),0)/$K256),(VLOOKUP($D256,Customer_Demand!$D:$BF,COLUMNS($I256:AZ256),0)/$I256)),"")</f>
        <v/>
      </c>
      <c r="BA256" s="49" t="str">
        <f>IFERROR(IF($K256&lt;&gt;"SS",(VLOOKUP($D256,Customer_Demand!$D:$BF,COLUMNS($I256:BA256),0)/$I256+VLOOKUP($D256,Customer_Demand!$D:$BF,COLUMNS($I256:BA256),0)/$K256),(VLOOKUP($D256,Customer_Demand!$D:$BF,COLUMNS($I256:BA256),0)/$I256)),"")</f>
        <v/>
      </c>
      <c r="BB256" s="49" t="str">
        <f>IFERROR(IF($K256&lt;&gt;"SS",(VLOOKUP($D256,Customer_Demand!$D:$BF,COLUMNS($I256:BB256),0)/$I256+VLOOKUP($D256,Customer_Demand!$D:$BF,COLUMNS($I256:BB256),0)/$K256),(VLOOKUP($D256,Customer_Demand!$D:$BF,COLUMNS($I256:BB256),0)/$I256)),"")</f>
        <v/>
      </c>
      <c r="BC256" s="49" t="str">
        <f>IFERROR(IF($K256&lt;&gt;"SS",(VLOOKUP($D256,Customer_Demand!$D:$BF,COLUMNS($I256:BC256),0)/$I256+VLOOKUP($D256,Customer_Demand!$D:$BF,COLUMNS($I256:BC256),0)/$K256),(VLOOKUP($D256,Customer_Demand!$D:$BF,COLUMNS($I256:BC256),0)/$I256)),"")</f>
        <v/>
      </c>
      <c r="BD256" s="49" t="str">
        <f>IFERROR(IF($K256&lt;&gt;"SS",(VLOOKUP($D256,Customer_Demand!$D:$BF,COLUMNS($I256:BD256),0)/$I256+VLOOKUP($D256,Customer_Demand!$D:$BF,COLUMNS($I256:BD256),0)/$K256),(VLOOKUP($D256,Customer_Demand!$D:$BF,COLUMNS($I256:BD256),0)/$I256)),"")</f>
        <v/>
      </c>
      <c r="BE256" s="49" t="str">
        <f>IFERROR(IF($K256&lt;&gt;"SS",(VLOOKUP($D256,Customer_Demand!$D:$BF,COLUMNS($I256:BE256),0)/$I256+VLOOKUP($D256,Customer_Demand!$D:$BF,COLUMNS($I256:BE256),0)/$K256),(VLOOKUP($D256,Customer_Demand!$D:$BF,COLUMNS($I256:BE256),0)/$I256)),"")</f>
        <v/>
      </c>
      <c r="BF256" s="49" t="str">
        <f>IFERROR(IF($K256&lt;&gt;"SS",(VLOOKUP($D256,Customer_Demand!$D:$BF,COLUMNS($I256:BF256),0)/$I256+VLOOKUP($D256,Customer_Demand!$D:$BF,COLUMNS($I256:BF256),0)/$K256),(VLOOKUP($D256,Customer_Demand!$D:$BF,COLUMNS($I256:BF256),0)/$I256)),"")</f>
        <v/>
      </c>
      <c r="BG256" s="49" t="str">
        <f>IFERROR(IF($K256&lt;&gt;"SS",(VLOOKUP($D256,Customer_Demand!$D:$BF,COLUMNS($I256:BG256),0)/$I256+VLOOKUP($D256,Customer_Demand!$D:$BF,COLUMNS($I256:BG256),0)/$K256),(VLOOKUP($D256,Customer_Demand!$D:$BF,COLUMNS($I256:BG256),0)/$I256)),"")</f>
        <v/>
      </c>
      <c r="BH256" s="49" t="str">
        <f>IFERROR(IF($K256&lt;&gt;"SS",(VLOOKUP($D256,Customer_Demand!$D:$BF,COLUMNS($I256:BH256),0)/$I256+VLOOKUP($D256,Customer_Demand!$D:$BF,COLUMNS($I256:BH256),0)/$K256),(VLOOKUP($D256,Customer_Demand!$D:$BF,COLUMNS($I256:BH256),0)/$I256)),"")</f>
        <v/>
      </c>
      <c r="BI256" s="49" t="str">
        <f>IFERROR(IF($K256&lt;&gt;"SS",(VLOOKUP($D256,Customer_Demand!$D:$BF,COLUMNS($I256:BI256),0)/$I256+VLOOKUP($D256,Customer_Demand!$D:$BF,COLUMNS($I256:BI256),0)/$K256),(VLOOKUP($D256,Customer_Demand!$D:$BF,COLUMNS($I256:BI256),0)/$I256)),"")</f>
        <v/>
      </c>
      <c r="BJ256" s="49" t="str">
        <f>IFERROR(IF($K256&lt;&gt;"SS",(VLOOKUP($D256,Customer_Demand!$D:$BF,COLUMNS($I256:BJ256),0)/$I256+VLOOKUP($D256,Customer_Demand!$D:$BF,COLUMNS($I256:BJ256),0)/$K256),(VLOOKUP($D256,Customer_Demand!$D:$BF,COLUMNS($I256:BJ256),0)/$I256)),"")</f>
        <v/>
      </c>
      <c r="BK256" s="50" t="str">
        <f>IFERROR(IF($K256&lt;&gt;"SS",(VLOOKUP($D256,Customer_Demand!$D:$BF,COLUMNS($I256:BK256),0)/$I256+VLOOKUP($D256,Customer_Demand!$D:$BF,COLUMNS($I256:BK256),0)/$K256),(VLOOKUP($D256,Customer_Demand!$D:$BF,COLUMNS($I256:BK256),0)/$I256)),"")</f>
        <v/>
      </c>
      <c r="BL256" s="18"/>
    </row>
    <row r="257" spans="2:64" x14ac:dyDescent="0.2">
      <c r="B257" s="12" t="str">
        <f t="shared" si="19"/>
        <v/>
      </c>
      <c r="C257" s="45" t="str">
        <f>IF((Customer_Demand!C257)&lt;&gt;"",Customer_Demand!C257,"")</f>
        <v/>
      </c>
      <c r="D257" s="45" t="str">
        <f>IF(C257&lt;&gt;"",Customer_Demand!D257,"")</f>
        <v/>
      </c>
      <c r="E257" s="51" t="str">
        <f>IF(C257&lt;&gt;"",Customer_Demand!E257,"")</f>
        <v/>
      </c>
      <c r="F257" s="47" t="str">
        <f>IF(C257&lt;&gt;"",VLOOKUP(D257,Customer_Demand!$D$5:$F$1005,3,0),"")</f>
        <v/>
      </c>
      <c r="G257" s="48" t="str">
        <f t="shared" si="16"/>
        <v/>
      </c>
      <c r="H257" s="48" t="str">
        <f t="shared" si="17"/>
        <v/>
      </c>
      <c r="I257" s="48" t="str">
        <f>IFERROR(IF(C257&lt;&gt;"",VLOOKUP($H257,SMT_Cycle_Time_Data!$F:$Q,4,0),""),"SGR Not Defined")</f>
        <v/>
      </c>
      <c r="J257" s="48" t="str">
        <f t="shared" si="18"/>
        <v/>
      </c>
      <c r="K257" s="48" t="str">
        <f>IF(C257&lt;&gt;"",IFERROR(VLOOKUP($J257,SMT_Cycle_Time_Data!$F:$Q,4,0),"SS"),"")</f>
        <v/>
      </c>
      <c r="L257" s="49" t="str">
        <f>IFERROR(IF($K257&lt;&gt;"SS",(VLOOKUP($D257,Customer_Demand!$D:$BF,COLUMNS($I257:L257),0)/$I257+VLOOKUP($D257,Customer_Demand!$D:$BF,COLUMNS($I257:L257),0)/$K257),(VLOOKUP($D257,Customer_Demand!$D:$BF,COLUMNS($I257:L257),0)/$I257)),"")</f>
        <v/>
      </c>
      <c r="M257" s="49" t="str">
        <f>IFERROR(IF($K257&lt;&gt;"SS",(VLOOKUP($D257,Customer_Demand!$D:$BF,COLUMNS($I257:M257),0)/$I257+VLOOKUP($D257,Customer_Demand!$D:$BF,COLUMNS($I257:M257),0)/$K257),(VLOOKUP($D257,Customer_Demand!$D:$BF,COLUMNS($I257:M257),0)/$I257)),"")</f>
        <v/>
      </c>
      <c r="N257" s="49" t="str">
        <f>IFERROR(IF($K257&lt;&gt;"SS",(VLOOKUP($D257,Customer_Demand!$D:$BF,COLUMNS($I257:N257),0)/$I257+VLOOKUP($D257,Customer_Demand!$D:$BF,COLUMNS($I257:N257),0)/$K257),(VLOOKUP($D257,Customer_Demand!$D:$BF,COLUMNS($I257:N257),0)/$I257)),"")</f>
        <v/>
      </c>
      <c r="O257" s="49" t="str">
        <f>IFERROR(IF($K257&lt;&gt;"SS",(VLOOKUP($D257,Customer_Demand!$D:$BF,COLUMNS($I257:O257),0)/$I257+VLOOKUP($D257,Customer_Demand!$D:$BF,COLUMNS($I257:O257),0)/$K257),(VLOOKUP($D257,Customer_Demand!$D:$BF,COLUMNS($I257:O257),0)/$I257)),"")</f>
        <v/>
      </c>
      <c r="P257" s="49" t="str">
        <f>IFERROR(IF($K257&lt;&gt;"SS",(VLOOKUP($D257,Customer_Demand!$D:$BF,COLUMNS($I257:P257),0)/$I257+VLOOKUP($D257,Customer_Demand!$D:$BF,COLUMNS($I257:P257),0)/$K257),(VLOOKUP($D257,Customer_Demand!$D:$BF,COLUMNS($I257:P257),0)/$I257)),"")</f>
        <v/>
      </c>
      <c r="Q257" s="49" t="str">
        <f>IFERROR(IF($K257&lt;&gt;"SS",(VLOOKUP($D257,Customer_Demand!$D:$BF,COLUMNS($I257:Q257),0)/$I257+VLOOKUP($D257,Customer_Demand!$D:$BF,COLUMNS($I257:Q257),0)/$K257),(VLOOKUP($D257,Customer_Demand!$D:$BF,COLUMNS($I257:Q257),0)/$I257)),"")</f>
        <v/>
      </c>
      <c r="R257" s="49" t="str">
        <f>IFERROR(IF($K257&lt;&gt;"SS",(VLOOKUP($D257,Customer_Demand!$D:$BF,COLUMNS($I257:R257),0)/$I257+VLOOKUP($D257,Customer_Demand!$D:$BF,COLUMNS($I257:R257),0)/$K257),(VLOOKUP($D257,Customer_Demand!$D:$BF,COLUMNS($I257:R257),0)/$I257)),"")</f>
        <v/>
      </c>
      <c r="S257" s="49" t="str">
        <f>IFERROR(IF($K257&lt;&gt;"SS",(VLOOKUP($D257,Customer_Demand!$D:$BF,COLUMNS($I257:S257),0)/$I257+VLOOKUP($D257,Customer_Demand!$D:$BF,COLUMNS($I257:S257),0)/$K257),(VLOOKUP($D257,Customer_Demand!$D:$BF,COLUMNS($I257:S257),0)/$I257)),"")</f>
        <v/>
      </c>
      <c r="T257" s="49" t="str">
        <f>IFERROR(IF($K257&lt;&gt;"SS",(VLOOKUP($D257,Customer_Demand!$D:$BF,COLUMNS($I257:T257),0)/$I257+VLOOKUP($D257,Customer_Demand!$D:$BF,COLUMNS($I257:T257),0)/$K257),(VLOOKUP($D257,Customer_Demand!$D:$BF,COLUMNS($I257:T257),0)/$I257)),"")</f>
        <v/>
      </c>
      <c r="U257" s="49" t="str">
        <f>IFERROR(IF($K257&lt;&gt;"SS",(VLOOKUP($D257,Customer_Demand!$D:$BF,COLUMNS($I257:U257),0)/$I257+VLOOKUP($D257,Customer_Demand!$D:$BF,COLUMNS($I257:U257),0)/$K257),(VLOOKUP($D257,Customer_Demand!$D:$BF,COLUMNS($I257:U257),0)/$I257)),"")</f>
        <v/>
      </c>
      <c r="V257" s="49" t="str">
        <f>IFERROR(IF($K257&lt;&gt;"SS",(VLOOKUP($D257,Customer_Demand!$D:$BF,COLUMNS($I257:V257),0)/$I257+VLOOKUP($D257,Customer_Demand!$D:$BF,COLUMNS($I257:V257),0)/$K257),(VLOOKUP($D257,Customer_Demand!$D:$BF,COLUMNS($I257:V257),0)/$I257)),"")</f>
        <v/>
      </c>
      <c r="W257" s="49" t="str">
        <f>IFERROR(IF($K257&lt;&gt;"SS",(VLOOKUP($D257,Customer_Demand!$D:$BF,COLUMNS($I257:W257),0)/$I257+VLOOKUP($D257,Customer_Demand!$D:$BF,COLUMNS($I257:W257),0)/$K257),(VLOOKUP($D257,Customer_Demand!$D:$BF,COLUMNS($I257:W257),0)/$I257)),"")</f>
        <v/>
      </c>
      <c r="X257" s="49" t="str">
        <f>IFERROR(IF($K257&lt;&gt;"SS",(VLOOKUP($D257,Customer_Demand!$D:$BF,COLUMNS($I257:X257),0)/$I257+VLOOKUP($D257,Customer_Demand!$D:$BF,COLUMNS($I257:X257),0)/$K257),(VLOOKUP($D257,Customer_Demand!$D:$BF,COLUMNS($I257:X257),0)/$I257)),"")</f>
        <v/>
      </c>
      <c r="Y257" s="49" t="str">
        <f>IFERROR(IF($K257&lt;&gt;"SS",(VLOOKUP($D257,Customer_Demand!$D:$BF,COLUMNS($I257:Y257),0)/$I257+VLOOKUP($D257,Customer_Demand!$D:$BF,COLUMNS($I257:Y257),0)/$K257),(VLOOKUP($D257,Customer_Demand!$D:$BF,COLUMNS($I257:Y257),0)/$I257)),"")</f>
        <v/>
      </c>
      <c r="Z257" s="49" t="str">
        <f>IFERROR(IF($K257&lt;&gt;"SS",(VLOOKUP($D257,Customer_Demand!$D:$BF,COLUMNS($I257:Z257),0)/$I257+VLOOKUP($D257,Customer_Demand!$D:$BF,COLUMNS($I257:Z257),0)/$K257),(VLOOKUP($D257,Customer_Demand!$D:$BF,COLUMNS($I257:Z257),0)/$I257)),"")</f>
        <v/>
      </c>
      <c r="AA257" s="49" t="str">
        <f>IFERROR(IF($K257&lt;&gt;"SS",(VLOOKUP($D257,Customer_Demand!$D:$BF,COLUMNS($I257:AA257),0)/$I257+VLOOKUP($D257,Customer_Demand!$D:$BF,COLUMNS($I257:AA257),0)/$K257),(VLOOKUP($D257,Customer_Demand!$D:$BF,COLUMNS($I257:AA257),0)/$I257)),"")</f>
        <v/>
      </c>
      <c r="AB257" s="49" t="str">
        <f>IFERROR(IF($K257&lt;&gt;"SS",(VLOOKUP($D257,Customer_Demand!$D:$BF,COLUMNS($I257:AB257),0)/$I257+VLOOKUP($D257,Customer_Demand!$D:$BF,COLUMNS($I257:AB257),0)/$K257),(VLOOKUP($D257,Customer_Demand!$D:$BF,COLUMNS($I257:AB257),0)/$I257)),"")</f>
        <v/>
      </c>
      <c r="AC257" s="49" t="str">
        <f>IFERROR(IF($K257&lt;&gt;"SS",(VLOOKUP($D257,Customer_Demand!$D:$BF,COLUMNS($I257:AC257),0)/$I257+VLOOKUP($D257,Customer_Demand!$D:$BF,COLUMNS($I257:AC257),0)/$K257),(VLOOKUP($D257,Customer_Demand!$D:$BF,COLUMNS($I257:AC257),0)/$I257)),"")</f>
        <v/>
      </c>
      <c r="AD257" s="49" t="str">
        <f>IFERROR(IF($K257&lt;&gt;"SS",(VLOOKUP($D257,Customer_Demand!$D:$BF,COLUMNS($I257:AD257),0)/$I257+VLOOKUP($D257,Customer_Demand!$D:$BF,COLUMNS($I257:AD257),0)/$K257),(VLOOKUP($D257,Customer_Demand!$D:$BF,COLUMNS($I257:AD257),0)/$I257)),"")</f>
        <v/>
      </c>
      <c r="AE257" s="49" t="str">
        <f>IFERROR(IF($K257&lt;&gt;"SS",(VLOOKUP($D257,Customer_Demand!$D:$BF,COLUMNS($I257:AE257),0)/$I257+VLOOKUP($D257,Customer_Demand!$D:$BF,COLUMNS($I257:AE257),0)/$K257),(VLOOKUP($D257,Customer_Demand!$D:$BF,COLUMNS($I257:AE257),0)/$I257)),"")</f>
        <v/>
      </c>
      <c r="AF257" s="49" t="str">
        <f>IFERROR(IF($K257&lt;&gt;"SS",(VLOOKUP($D257,Customer_Demand!$D:$BF,COLUMNS($I257:AF257),0)/$I257+VLOOKUP($D257,Customer_Demand!$D:$BF,COLUMNS($I257:AF257),0)/$K257),(VLOOKUP($D257,Customer_Demand!$D:$BF,COLUMNS($I257:AF257),0)/$I257)),"")</f>
        <v/>
      </c>
      <c r="AG257" s="49" t="str">
        <f>IFERROR(IF($K257&lt;&gt;"SS",(VLOOKUP($D257,Customer_Demand!$D:$BF,COLUMNS($I257:AG257),0)/$I257+VLOOKUP($D257,Customer_Demand!$D:$BF,COLUMNS($I257:AG257),0)/$K257),(VLOOKUP($D257,Customer_Demand!$D:$BF,COLUMNS($I257:AG257),0)/$I257)),"")</f>
        <v/>
      </c>
      <c r="AH257" s="49" t="str">
        <f>IFERROR(IF($K257&lt;&gt;"SS",(VLOOKUP($D257,Customer_Demand!$D:$BF,COLUMNS($I257:AH257),0)/$I257+VLOOKUP($D257,Customer_Demand!$D:$BF,COLUMNS($I257:AH257),0)/$K257),(VLOOKUP($D257,Customer_Demand!$D:$BF,COLUMNS($I257:AH257),0)/$I257)),"")</f>
        <v/>
      </c>
      <c r="AI257" s="49" t="str">
        <f>IFERROR(IF($K257&lt;&gt;"SS",(VLOOKUP($D257,Customer_Demand!$D:$BF,COLUMNS($I257:AI257),0)/$I257+VLOOKUP($D257,Customer_Demand!$D:$BF,COLUMNS($I257:AI257),0)/$K257),(VLOOKUP($D257,Customer_Demand!$D:$BF,COLUMNS($I257:AI257),0)/$I257)),"")</f>
        <v/>
      </c>
      <c r="AJ257" s="49" t="str">
        <f>IFERROR(IF($K257&lt;&gt;"SS",(VLOOKUP($D257,Customer_Demand!$D:$BF,COLUMNS($I257:AJ257),0)/$I257+VLOOKUP($D257,Customer_Demand!$D:$BF,COLUMNS($I257:AJ257),0)/$K257),(VLOOKUP($D257,Customer_Demand!$D:$BF,COLUMNS($I257:AJ257),0)/$I257)),"")</f>
        <v/>
      </c>
      <c r="AK257" s="49" t="str">
        <f>IFERROR(IF($K257&lt;&gt;"SS",(VLOOKUP($D257,Customer_Demand!$D:$BF,COLUMNS($I257:AK257),0)/$I257+VLOOKUP($D257,Customer_Demand!$D:$BF,COLUMNS($I257:AK257),0)/$K257),(VLOOKUP($D257,Customer_Demand!$D:$BF,COLUMNS($I257:AK257),0)/$I257)),"")</f>
        <v/>
      </c>
      <c r="AL257" s="49" t="str">
        <f>IFERROR(IF($K257&lt;&gt;"SS",(VLOOKUP($D257,Customer_Demand!$D:$BF,COLUMNS($I257:AL257),0)/$I257+VLOOKUP($D257,Customer_Demand!$D:$BF,COLUMNS($I257:AL257),0)/$K257),(VLOOKUP($D257,Customer_Demand!$D:$BF,COLUMNS($I257:AL257),0)/$I257)),"")</f>
        <v/>
      </c>
      <c r="AM257" s="49" t="str">
        <f>IFERROR(IF($K257&lt;&gt;"SS",(VLOOKUP($D257,Customer_Demand!$D:$BF,COLUMNS($I257:AM257),0)/$I257+VLOOKUP($D257,Customer_Demand!$D:$BF,COLUMNS($I257:AM257),0)/$K257),(VLOOKUP($D257,Customer_Demand!$D:$BF,COLUMNS($I257:AM257),0)/$I257)),"")</f>
        <v/>
      </c>
      <c r="AN257" s="49" t="str">
        <f>IFERROR(IF($K257&lt;&gt;"SS",(VLOOKUP($D257,Customer_Demand!$D:$BF,COLUMNS($I257:AN257),0)/$I257+VLOOKUP($D257,Customer_Demand!$D:$BF,COLUMNS($I257:AN257),0)/$K257),(VLOOKUP($D257,Customer_Demand!$D:$BF,COLUMNS($I257:AN257),0)/$I257)),"")</f>
        <v/>
      </c>
      <c r="AO257" s="49" t="str">
        <f>IFERROR(IF($K257&lt;&gt;"SS",(VLOOKUP($D257,Customer_Demand!$D:$BF,COLUMNS($I257:AO257),0)/$I257+VLOOKUP($D257,Customer_Demand!$D:$BF,COLUMNS($I257:AO257),0)/$K257),(VLOOKUP($D257,Customer_Demand!$D:$BF,COLUMNS($I257:AO257),0)/$I257)),"")</f>
        <v/>
      </c>
      <c r="AP257" s="49" t="str">
        <f>IFERROR(IF($K257&lt;&gt;"SS",(VLOOKUP($D257,Customer_Demand!$D:$BF,COLUMNS($I257:AP257),0)/$I257+VLOOKUP($D257,Customer_Demand!$D:$BF,COLUMNS($I257:AP257),0)/$K257),(VLOOKUP($D257,Customer_Demand!$D:$BF,COLUMNS($I257:AP257),0)/$I257)),"")</f>
        <v/>
      </c>
      <c r="AQ257" s="49" t="str">
        <f>IFERROR(IF($K257&lt;&gt;"SS",(VLOOKUP($D257,Customer_Demand!$D:$BF,COLUMNS($I257:AQ257),0)/$I257+VLOOKUP($D257,Customer_Demand!$D:$BF,COLUMNS($I257:AQ257),0)/$K257),(VLOOKUP($D257,Customer_Demand!$D:$BF,COLUMNS($I257:AQ257),0)/$I257)),"")</f>
        <v/>
      </c>
      <c r="AR257" s="49" t="str">
        <f>IFERROR(IF($K257&lt;&gt;"SS",(VLOOKUP($D257,Customer_Demand!$D:$BF,COLUMNS($I257:AR257),0)/$I257+VLOOKUP($D257,Customer_Demand!$D:$BF,COLUMNS($I257:AR257),0)/$K257),(VLOOKUP($D257,Customer_Demand!$D:$BF,COLUMNS($I257:AR257),0)/$I257)),"")</f>
        <v/>
      </c>
      <c r="AS257" s="49" t="str">
        <f>IFERROR(IF($K257&lt;&gt;"SS",(VLOOKUP($D257,Customer_Demand!$D:$BF,COLUMNS($I257:AS257),0)/$I257+VLOOKUP($D257,Customer_Demand!$D:$BF,COLUMNS($I257:AS257),0)/$K257),(VLOOKUP($D257,Customer_Demand!$D:$BF,COLUMNS($I257:AS257),0)/$I257)),"")</f>
        <v/>
      </c>
      <c r="AT257" s="49" t="str">
        <f>IFERROR(IF($K257&lt;&gt;"SS",(VLOOKUP($D257,Customer_Demand!$D:$BF,COLUMNS($I257:AT257),0)/$I257+VLOOKUP($D257,Customer_Demand!$D:$BF,COLUMNS($I257:AT257),0)/$K257),(VLOOKUP($D257,Customer_Demand!$D:$BF,COLUMNS($I257:AT257),0)/$I257)),"")</f>
        <v/>
      </c>
      <c r="AU257" s="49" t="str">
        <f>IFERROR(IF($K257&lt;&gt;"SS",(VLOOKUP($D257,Customer_Demand!$D:$BF,COLUMNS($I257:AU257),0)/$I257+VLOOKUP($D257,Customer_Demand!$D:$BF,COLUMNS($I257:AU257),0)/$K257),(VLOOKUP($D257,Customer_Demand!$D:$BF,COLUMNS($I257:AU257),0)/$I257)),"")</f>
        <v/>
      </c>
      <c r="AV257" s="49" t="str">
        <f>IFERROR(IF($K257&lt;&gt;"SS",(VLOOKUP($D257,Customer_Demand!$D:$BF,COLUMNS($I257:AV257),0)/$I257+VLOOKUP($D257,Customer_Demand!$D:$BF,COLUMNS($I257:AV257),0)/$K257),(VLOOKUP($D257,Customer_Demand!$D:$BF,COLUMNS($I257:AV257),0)/$I257)),"")</f>
        <v/>
      </c>
      <c r="AW257" s="49" t="str">
        <f>IFERROR(IF($K257&lt;&gt;"SS",(VLOOKUP($D257,Customer_Demand!$D:$BF,COLUMNS($I257:AW257),0)/$I257+VLOOKUP($D257,Customer_Demand!$D:$BF,COLUMNS($I257:AW257),0)/$K257),(VLOOKUP($D257,Customer_Demand!$D:$BF,COLUMNS($I257:AW257),0)/$I257)),"")</f>
        <v/>
      </c>
      <c r="AX257" s="49" t="str">
        <f>IFERROR(IF($K257&lt;&gt;"SS",(VLOOKUP($D257,Customer_Demand!$D:$BF,COLUMNS($I257:AX257),0)/$I257+VLOOKUP($D257,Customer_Demand!$D:$BF,COLUMNS($I257:AX257),0)/$K257),(VLOOKUP($D257,Customer_Demand!$D:$BF,COLUMNS($I257:AX257),0)/$I257)),"")</f>
        <v/>
      </c>
      <c r="AY257" s="49" t="str">
        <f>IFERROR(IF($K257&lt;&gt;"SS",(VLOOKUP($D257,Customer_Demand!$D:$BF,COLUMNS($I257:AY257),0)/$I257+VLOOKUP($D257,Customer_Demand!$D:$BF,COLUMNS($I257:AY257),0)/$K257),(VLOOKUP($D257,Customer_Demand!$D:$BF,COLUMNS($I257:AY257),0)/$I257)),"")</f>
        <v/>
      </c>
      <c r="AZ257" s="49" t="str">
        <f>IFERROR(IF($K257&lt;&gt;"SS",(VLOOKUP($D257,Customer_Demand!$D:$BF,COLUMNS($I257:AZ257),0)/$I257+VLOOKUP($D257,Customer_Demand!$D:$BF,COLUMNS($I257:AZ257),0)/$K257),(VLOOKUP($D257,Customer_Demand!$D:$BF,COLUMNS($I257:AZ257),0)/$I257)),"")</f>
        <v/>
      </c>
      <c r="BA257" s="49" t="str">
        <f>IFERROR(IF($K257&lt;&gt;"SS",(VLOOKUP($D257,Customer_Demand!$D:$BF,COLUMNS($I257:BA257),0)/$I257+VLOOKUP($D257,Customer_Demand!$D:$BF,COLUMNS($I257:BA257),0)/$K257),(VLOOKUP($D257,Customer_Demand!$D:$BF,COLUMNS($I257:BA257),0)/$I257)),"")</f>
        <v/>
      </c>
      <c r="BB257" s="49" t="str">
        <f>IFERROR(IF($K257&lt;&gt;"SS",(VLOOKUP($D257,Customer_Demand!$D:$BF,COLUMNS($I257:BB257),0)/$I257+VLOOKUP($D257,Customer_Demand!$D:$BF,COLUMNS($I257:BB257),0)/$K257),(VLOOKUP($D257,Customer_Demand!$D:$BF,COLUMNS($I257:BB257),0)/$I257)),"")</f>
        <v/>
      </c>
      <c r="BC257" s="49" t="str">
        <f>IFERROR(IF($K257&lt;&gt;"SS",(VLOOKUP($D257,Customer_Demand!$D:$BF,COLUMNS($I257:BC257),0)/$I257+VLOOKUP($D257,Customer_Demand!$D:$BF,COLUMNS($I257:BC257),0)/$K257),(VLOOKUP($D257,Customer_Demand!$D:$BF,COLUMNS($I257:BC257),0)/$I257)),"")</f>
        <v/>
      </c>
      <c r="BD257" s="49" t="str">
        <f>IFERROR(IF($K257&lt;&gt;"SS",(VLOOKUP($D257,Customer_Demand!$D:$BF,COLUMNS($I257:BD257),0)/$I257+VLOOKUP($D257,Customer_Demand!$D:$BF,COLUMNS($I257:BD257),0)/$K257),(VLOOKUP($D257,Customer_Demand!$D:$BF,COLUMNS($I257:BD257),0)/$I257)),"")</f>
        <v/>
      </c>
      <c r="BE257" s="49" t="str">
        <f>IFERROR(IF($K257&lt;&gt;"SS",(VLOOKUP($D257,Customer_Demand!$D:$BF,COLUMNS($I257:BE257),0)/$I257+VLOOKUP($D257,Customer_Demand!$D:$BF,COLUMNS($I257:BE257),0)/$K257),(VLOOKUP($D257,Customer_Demand!$D:$BF,COLUMNS($I257:BE257),0)/$I257)),"")</f>
        <v/>
      </c>
      <c r="BF257" s="49" t="str">
        <f>IFERROR(IF($K257&lt;&gt;"SS",(VLOOKUP($D257,Customer_Demand!$D:$BF,COLUMNS($I257:BF257),0)/$I257+VLOOKUP($D257,Customer_Demand!$D:$BF,COLUMNS($I257:BF257),0)/$K257),(VLOOKUP($D257,Customer_Demand!$D:$BF,COLUMNS($I257:BF257),0)/$I257)),"")</f>
        <v/>
      </c>
      <c r="BG257" s="49" t="str">
        <f>IFERROR(IF($K257&lt;&gt;"SS",(VLOOKUP($D257,Customer_Demand!$D:$BF,COLUMNS($I257:BG257),0)/$I257+VLOOKUP($D257,Customer_Demand!$D:$BF,COLUMNS($I257:BG257),0)/$K257),(VLOOKUP($D257,Customer_Demand!$D:$BF,COLUMNS($I257:BG257),0)/$I257)),"")</f>
        <v/>
      </c>
      <c r="BH257" s="49" t="str">
        <f>IFERROR(IF($K257&lt;&gt;"SS",(VLOOKUP($D257,Customer_Demand!$D:$BF,COLUMNS($I257:BH257),0)/$I257+VLOOKUP($D257,Customer_Demand!$D:$BF,COLUMNS($I257:BH257),0)/$K257),(VLOOKUP($D257,Customer_Demand!$D:$BF,COLUMNS($I257:BH257),0)/$I257)),"")</f>
        <v/>
      </c>
      <c r="BI257" s="49" t="str">
        <f>IFERROR(IF($K257&lt;&gt;"SS",(VLOOKUP($D257,Customer_Demand!$D:$BF,COLUMNS($I257:BI257),0)/$I257+VLOOKUP($D257,Customer_Demand!$D:$BF,COLUMNS($I257:BI257),0)/$K257),(VLOOKUP($D257,Customer_Demand!$D:$BF,COLUMNS($I257:BI257),0)/$I257)),"")</f>
        <v/>
      </c>
      <c r="BJ257" s="49" t="str">
        <f>IFERROR(IF($K257&lt;&gt;"SS",(VLOOKUP($D257,Customer_Demand!$D:$BF,COLUMNS($I257:BJ257),0)/$I257+VLOOKUP($D257,Customer_Demand!$D:$BF,COLUMNS($I257:BJ257),0)/$K257),(VLOOKUP($D257,Customer_Demand!$D:$BF,COLUMNS($I257:BJ257),0)/$I257)),"")</f>
        <v/>
      </c>
      <c r="BK257" s="50" t="str">
        <f>IFERROR(IF($K257&lt;&gt;"SS",(VLOOKUP($D257,Customer_Demand!$D:$BF,COLUMNS($I257:BK257),0)/$I257+VLOOKUP($D257,Customer_Demand!$D:$BF,COLUMNS($I257:BK257),0)/$K257),(VLOOKUP($D257,Customer_Demand!$D:$BF,COLUMNS($I257:BK257),0)/$I257)),"")</f>
        <v/>
      </c>
      <c r="BL257" s="18"/>
    </row>
    <row r="258" spans="2:64" x14ac:dyDescent="0.2">
      <c r="B258" s="12" t="str">
        <f t="shared" si="19"/>
        <v/>
      </c>
      <c r="C258" s="45" t="str">
        <f>IF((Customer_Demand!C258)&lt;&gt;"",Customer_Demand!C258,"")</f>
        <v/>
      </c>
      <c r="D258" s="45" t="str">
        <f>IF(C258&lt;&gt;"",Customer_Demand!D258,"")</f>
        <v/>
      </c>
      <c r="E258" s="51" t="str">
        <f>IF(C258&lt;&gt;"",Customer_Demand!E258,"")</f>
        <v/>
      </c>
      <c r="F258" s="47" t="str">
        <f>IF(C258&lt;&gt;"",VLOOKUP(D258,Customer_Demand!$D$5:$F$1005,3,0),"")</f>
        <v/>
      </c>
      <c r="G258" s="48" t="str">
        <f t="shared" si="16"/>
        <v/>
      </c>
      <c r="H258" s="48" t="str">
        <f t="shared" si="17"/>
        <v/>
      </c>
      <c r="I258" s="48" t="str">
        <f>IFERROR(IF(C258&lt;&gt;"",VLOOKUP($H258,SMT_Cycle_Time_Data!$F:$Q,4,0),""),"SGR Not Defined")</f>
        <v/>
      </c>
      <c r="J258" s="48" t="str">
        <f t="shared" si="18"/>
        <v/>
      </c>
      <c r="K258" s="48" t="str">
        <f>IF(C258&lt;&gt;"",IFERROR(VLOOKUP($J258,SMT_Cycle_Time_Data!$F:$Q,4,0),"SS"),"")</f>
        <v/>
      </c>
      <c r="L258" s="49" t="str">
        <f>IFERROR(IF($K258&lt;&gt;"SS",(VLOOKUP($D258,Customer_Demand!$D:$BF,COLUMNS($I258:L258),0)/$I258+VLOOKUP($D258,Customer_Demand!$D:$BF,COLUMNS($I258:L258),0)/$K258),(VLOOKUP($D258,Customer_Demand!$D:$BF,COLUMNS($I258:L258),0)/$I258)),"")</f>
        <v/>
      </c>
      <c r="M258" s="49" t="str">
        <f>IFERROR(IF($K258&lt;&gt;"SS",(VLOOKUP($D258,Customer_Demand!$D:$BF,COLUMNS($I258:M258),0)/$I258+VLOOKUP($D258,Customer_Demand!$D:$BF,COLUMNS($I258:M258),0)/$K258),(VLOOKUP($D258,Customer_Demand!$D:$BF,COLUMNS($I258:M258),0)/$I258)),"")</f>
        <v/>
      </c>
      <c r="N258" s="49" t="str">
        <f>IFERROR(IF($K258&lt;&gt;"SS",(VLOOKUP($D258,Customer_Demand!$D:$BF,COLUMNS($I258:N258),0)/$I258+VLOOKUP($D258,Customer_Demand!$D:$BF,COLUMNS($I258:N258),0)/$K258),(VLOOKUP($D258,Customer_Demand!$D:$BF,COLUMNS($I258:N258),0)/$I258)),"")</f>
        <v/>
      </c>
      <c r="O258" s="49" t="str">
        <f>IFERROR(IF($K258&lt;&gt;"SS",(VLOOKUP($D258,Customer_Demand!$D:$BF,COLUMNS($I258:O258),0)/$I258+VLOOKUP($D258,Customer_Demand!$D:$BF,COLUMNS($I258:O258),0)/$K258),(VLOOKUP($D258,Customer_Demand!$D:$BF,COLUMNS($I258:O258),0)/$I258)),"")</f>
        <v/>
      </c>
      <c r="P258" s="49" t="str">
        <f>IFERROR(IF($K258&lt;&gt;"SS",(VLOOKUP($D258,Customer_Demand!$D:$BF,COLUMNS($I258:P258),0)/$I258+VLOOKUP($D258,Customer_Demand!$D:$BF,COLUMNS($I258:P258),0)/$K258),(VLOOKUP($D258,Customer_Demand!$D:$BF,COLUMNS($I258:P258),0)/$I258)),"")</f>
        <v/>
      </c>
      <c r="Q258" s="49" t="str">
        <f>IFERROR(IF($K258&lt;&gt;"SS",(VLOOKUP($D258,Customer_Demand!$D:$BF,COLUMNS($I258:Q258),0)/$I258+VLOOKUP($D258,Customer_Demand!$D:$BF,COLUMNS($I258:Q258),0)/$K258),(VLOOKUP($D258,Customer_Demand!$D:$BF,COLUMNS($I258:Q258),0)/$I258)),"")</f>
        <v/>
      </c>
      <c r="R258" s="49" t="str">
        <f>IFERROR(IF($K258&lt;&gt;"SS",(VLOOKUP($D258,Customer_Demand!$D:$BF,COLUMNS($I258:R258),0)/$I258+VLOOKUP($D258,Customer_Demand!$D:$BF,COLUMNS($I258:R258),0)/$K258),(VLOOKUP($D258,Customer_Demand!$D:$BF,COLUMNS($I258:R258),0)/$I258)),"")</f>
        <v/>
      </c>
      <c r="S258" s="49" t="str">
        <f>IFERROR(IF($K258&lt;&gt;"SS",(VLOOKUP($D258,Customer_Demand!$D:$BF,COLUMNS($I258:S258),0)/$I258+VLOOKUP($D258,Customer_Demand!$D:$BF,COLUMNS($I258:S258),0)/$K258),(VLOOKUP($D258,Customer_Demand!$D:$BF,COLUMNS($I258:S258),0)/$I258)),"")</f>
        <v/>
      </c>
      <c r="T258" s="49" t="str">
        <f>IFERROR(IF($K258&lt;&gt;"SS",(VLOOKUP($D258,Customer_Demand!$D:$BF,COLUMNS($I258:T258),0)/$I258+VLOOKUP($D258,Customer_Demand!$D:$BF,COLUMNS($I258:T258),0)/$K258),(VLOOKUP($D258,Customer_Demand!$D:$BF,COLUMNS($I258:T258),0)/$I258)),"")</f>
        <v/>
      </c>
      <c r="U258" s="49" t="str">
        <f>IFERROR(IF($K258&lt;&gt;"SS",(VLOOKUP($D258,Customer_Demand!$D:$BF,COLUMNS($I258:U258),0)/$I258+VLOOKUP($D258,Customer_Demand!$D:$BF,COLUMNS($I258:U258),0)/$K258),(VLOOKUP($D258,Customer_Demand!$D:$BF,COLUMNS($I258:U258),0)/$I258)),"")</f>
        <v/>
      </c>
      <c r="V258" s="49" t="str">
        <f>IFERROR(IF($K258&lt;&gt;"SS",(VLOOKUP($D258,Customer_Demand!$D:$BF,COLUMNS($I258:V258),0)/$I258+VLOOKUP($D258,Customer_Demand!$D:$BF,COLUMNS($I258:V258),0)/$K258),(VLOOKUP($D258,Customer_Demand!$D:$BF,COLUMNS($I258:V258),0)/$I258)),"")</f>
        <v/>
      </c>
      <c r="W258" s="49" t="str">
        <f>IFERROR(IF($K258&lt;&gt;"SS",(VLOOKUP($D258,Customer_Demand!$D:$BF,COLUMNS($I258:W258),0)/$I258+VLOOKUP($D258,Customer_Demand!$D:$BF,COLUMNS($I258:W258),0)/$K258),(VLOOKUP($D258,Customer_Demand!$D:$BF,COLUMNS($I258:W258),0)/$I258)),"")</f>
        <v/>
      </c>
      <c r="X258" s="49" t="str">
        <f>IFERROR(IF($K258&lt;&gt;"SS",(VLOOKUP($D258,Customer_Demand!$D:$BF,COLUMNS($I258:X258),0)/$I258+VLOOKUP($D258,Customer_Demand!$D:$BF,COLUMNS($I258:X258),0)/$K258),(VLOOKUP($D258,Customer_Demand!$D:$BF,COLUMNS($I258:X258),0)/$I258)),"")</f>
        <v/>
      </c>
      <c r="Y258" s="49" t="str">
        <f>IFERROR(IF($K258&lt;&gt;"SS",(VLOOKUP($D258,Customer_Demand!$D:$BF,COLUMNS($I258:Y258),0)/$I258+VLOOKUP($D258,Customer_Demand!$D:$BF,COLUMNS($I258:Y258),0)/$K258),(VLOOKUP($D258,Customer_Demand!$D:$BF,COLUMNS($I258:Y258),0)/$I258)),"")</f>
        <v/>
      </c>
      <c r="Z258" s="49" t="str">
        <f>IFERROR(IF($K258&lt;&gt;"SS",(VLOOKUP($D258,Customer_Demand!$D:$BF,COLUMNS($I258:Z258),0)/$I258+VLOOKUP($D258,Customer_Demand!$D:$BF,COLUMNS($I258:Z258),0)/$K258),(VLOOKUP($D258,Customer_Demand!$D:$BF,COLUMNS($I258:Z258),0)/$I258)),"")</f>
        <v/>
      </c>
      <c r="AA258" s="49" t="str">
        <f>IFERROR(IF($K258&lt;&gt;"SS",(VLOOKUP($D258,Customer_Demand!$D:$BF,COLUMNS($I258:AA258),0)/$I258+VLOOKUP($D258,Customer_Demand!$D:$BF,COLUMNS($I258:AA258),0)/$K258),(VLOOKUP($D258,Customer_Demand!$D:$BF,COLUMNS($I258:AA258),0)/$I258)),"")</f>
        <v/>
      </c>
      <c r="AB258" s="49" t="str">
        <f>IFERROR(IF($K258&lt;&gt;"SS",(VLOOKUP($D258,Customer_Demand!$D:$BF,COLUMNS($I258:AB258),0)/$I258+VLOOKUP($D258,Customer_Demand!$D:$BF,COLUMNS($I258:AB258),0)/$K258),(VLOOKUP($D258,Customer_Demand!$D:$BF,COLUMNS($I258:AB258),0)/$I258)),"")</f>
        <v/>
      </c>
      <c r="AC258" s="49" t="str">
        <f>IFERROR(IF($K258&lt;&gt;"SS",(VLOOKUP($D258,Customer_Demand!$D:$BF,COLUMNS($I258:AC258),0)/$I258+VLOOKUP($D258,Customer_Demand!$D:$BF,COLUMNS($I258:AC258),0)/$K258),(VLOOKUP($D258,Customer_Demand!$D:$BF,COLUMNS($I258:AC258),0)/$I258)),"")</f>
        <v/>
      </c>
      <c r="AD258" s="49" t="str">
        <f>IFERROR(IF($K258&lt;&gt;"SS",(VLOOKUP($D258,Customer_Demand!$D:$BF,COLUMNS($I258:AD258),0)/$I258+VLOOKUP($D258,Customer_Demand!$D:$BF,COLUMNS($I258:AD258),0)/$K258),(VLOOKUP($D258,Customer_Demand!$D:$BF,COLUMNS($I258:AD258),0)/$I258)),"")</f>
        <v/>
      </c>
      <c r="AE258" s="49" t="str">
        <f>IFERROR(IF($K258&lt;&gt;"SS",(VLOOKUP($D258,Customer_Demand!$D:$BF,COLUMNS($I258:AE258),0)/$I258+VLOOKUP($D258,Customer_Demand!$D:$BF,COLUMNS($I258:AE258),0)/$K258),(VLOOKUP($D258,Customer_Demand!$D:$BF,COLUMNS($I258:AE258),0)/$I258)),"")</f>
        <v/>
      </c>
      <c r="AF258" s="49" t="str">
        <f>IFERROR(IF($K258&lt;&gt;"SS",(VLOOKUP($D258,Customer_Demand!$D:$BF,COLUMNS($I258:AF258),0)/$I258+VLOOKUP($D258,Customer_Demand!$D:$BF,COLUMNS($I258:AF258),0)/$K258),(VLOOKUP($D258,Customer_Demand!$D:$BF,COLUMNS($I258:AF258),0)/$I258)),"")</f>
        <v/>
      </c>
      <c r="AG258" s="49" t="str">
        <f>IFERROR(IF($K258&lt;&gt;"SS",(VLOOKUP($D258,Customer_Demand!$D:$BF,COLUMNS($I258:AG258),0)/$I258+VLOOKUP($D258,Customer_Demand!$D:$BF,COLUMNS($I258:AG258),0)/$K258),(VLOOKUP($D258,Customer_Demand!$D:$BF,COLUMNS($I258:AG258),0)/$I258)),"")</f>
        <v/>
      </c>
      <c r="AH258" s="49" t="str">
        <f>IFERROR(IF($K258&lt;&gt;"SS",(VLOOKUP($D258,Customer_Demand!$D:$BF,COLUMNS($I258:AH258),0)/$I258+VLOOKUP($D258,Customer_Demand!$D:$BF,COLUMNS($I258:AH258),0)/$K258),(VLOOKUP($D258,Customer_Demand!$D:$BF,COLUMNS($I258:AH258),0)/$I258)),"")</f>
        <v/>
      </c>
      <c r="AI258" s="49" t="str">
        <f>IFERROR(IF($K258&lt;&gt;"SS",(VLOOKUP($D258,Customer_Demand!$D:$BF,COLUMNS($I258:AI258),0)/$I258+VLOOKUP($D258,Customer_Demand!$D:$BF,COLUMNS($I258:AI258),0)/$K258),(VLOOKUP($D258,Customer_Demand!$D:$BF,COLUMNS($I258:AI258),0)/$I258)),"")</f>
        <v/>
      </c>
      <c r="AJ258" s="49" t="str">
        <f>IFERROR(IF($K258&lt;&gt;"SS",(VLOOKUP($D258,Customer_Demand!$D:$BF,COLUMNS($I258:AJ258),0)/$I258+VLOOKUP($D258,Customer_Demand!$D:$BF,COLUMNS($I258:AJ258),0)/$K258),(VLOOKUP($D258,Customer_Demand!$D:$BF,COLUMNS($I258:AJ258),0)/$I258)),"")</f>
        <v/>
      </c>
      <c r="AK258" s="49" t="str">
        <f>IFERROR(IF($K258&lt;&gt;"SS",(VLOOKUP($D258,Customer_Demand!$D:$BF,COLUMNS($I258:AK258),0)/$I258+VLOOKUP($D258,Customer_Demand!$D:$BF,COLUMNS($I258:AK258),0)/$K258),(VLOOKUP($D258,Customer_Demand!$D:$BF,COLUMNS($I258:AK258),0)/$I258)),"")</f>
        <v/>
      </c>
      <c r="AL258" s="49" t="str">
        <f>IFERROR(IF($K258&lt;&gt;"SS",(VLOOKUP($D258,Customer_Demand!$D:$BF,COLUMNS($I258:AL258),0)/$I258+VLOOKUP($D258,Customer_Demand!$D:$BF,COLUMNS($I258:AL258),0)/$K258),(VLOOKUP($D258,Customer_Demand!$D:$BF,COLUMNS($I258:AL258),0)/$I258)),"")</f>
        <v/>
      </c>
      <c r="AM258" s="49" t="str">
        <f>IFERROR(IF($K258&lt;&gt;"SS",(VLOOKUP($D258,Customer_Demand!$D:$BF,COLUMNS($I258:AM258),0)/$I258+VLOOKUP($D258,Customer_Demand!$D:$BF,COLUMNS($I258:AM258),0)/$K258),(VLOOKUP($D258,Customer_Demand!$D:$BF,COLUMNS($I258:AM258),0)/$I258)),"")</f>
        <v/>
      </c>
      <c r="AN258" s="49" t="str">
        <f>IFERROR(IF($K258&lt;&gt;"SS",(VLOOKUP($D258,Customer_Demand!$D:$BF,COLUMNS($I258:AN258),0)/$I258+VLOOKUP($D258,Customer_Demand!$D:$BF,COLUMNS($I258:AN258),0)/$K258),(VLOOKUP($D258,Customer_Demand!$D:$BF,COLUMNS($I258:AN258),0)/$I258)),"")</f>
        <v/>
      </c>
      <c r="AO258" s="49" t="str">
        <f>IFERROR(IF($K258&lt;&gt;"SS",(VLOOKUP($D258,Customer_Demand!$D:$BF,COLUMNS($I258:AO258),0)/$I258+VLOOKUP($D258,Customer_Demand!$D:$BF,COLUMNS($I258:AO258),0)/$K258),(VLOOKUP($D258,Customer_Demand!$D:$BF,COLUMNS($I258:AO258),0)/$I258)),"")</f>
        <v/>
      </c>
      <c r="AP258" s="49" t="str">
        <f>IFERROR(IF($K258&lt;&gt;"SS",(VLOOKUP($D258,Customer_Demand!$D:$BF,COLUMNS($I258:AP258),0)/$I258+VLOOKUP($D258,Customer_Demand!$D:$BF,COLUMNS($I258:AP258),0)/$K258),(VLOOKUP($D258,Customer_Demand!$D:$BF,COLUMNS($I258:AP258),0)/$I258)),"")</f>
        <v/>
      </c>
      <c r="AQ258" s="49" t="str">
        <f>IFERROR(IF($K258&lt;&gt;"SS",(VLOOKUP($D258,Customer_Demand!$D:$BF,COLUMNS($I258:AQ258),0)/$I258+VLOOKUP($D258,Customer_Demand!$D:$BF,COLUMNS($I258:AQ258),0)/$K258),(VLOOKUP($D258,Customer_Demand!$D:$BF,COLUMNS($I258:AQ258),0)/$I258)),"")</f>
        <v/>
      </c>
      <c r="AR258" s="49" t="str">
        <f>IFERROR(IF($K258&lt;&gt;"SS",(VLOOKUP($D258,Customer_Demand!$D:$BF,COLUMNS($I258:AR258),0)/$I258+VLOOKUP($D258,Customer_Demand!$D:$BF,COLUMNS($I258:AR258),0)/$K258),(VLOOKUP($D258,Customer_Demand!$D:$BF,COLUMNS($I258:AR258),0)/$I258)),"")</f>
        <v/>
      </c>
      <c r="AS258" s="49" t="str">
        <f>IFERROR(IF($K258&lt;&gt;"SS",(VLOOKUP($D258,Customer_Demand!$D:$BF,COLUMNS($I258:AS258),0)/$I258+VLOOKUP($D258,Customer_Demand!$D:$BF,COLUMNS($I258:AS258),0)/$K258),(VLOOKUP($D258,Customer_Demand!$D:$BF,COLUMNS($I258:AS258),0)/$I258)),"")</f>
        <v/>
      </c>
      <c r="AT258" s="49" t="str">
        <f>IFERROR(IF($K258&lt;&gt;"SS",(VLOOKUP($D258,Customer_Demand!$D:$BF,COLUMNS($I258:AT258),0)/$I258+VLOOKUP($D258,Customer_Demand!$D:$BF,COLUMNS($I258:AT258),0)/$K258),(VLOOKUP($D258,Customer_Demand!$D:$BF,COLUMNS($I258:AT258),0)/$I258)),"")</f>
        <v/>
      </c>
      <c r="AU258" s="49" t="str">
        <f>IFERROR(IF($K258&lt;&gt;"SS",(VLOOKUP($D258,Customer_Demand!$D:$BF,COLUMNS($I258:AU258),0)/$I258+VLOOKUP($D258,Customer_Demand!$D:$BF,COLUMNS($I258:AU258),0)/$K258),(VLOOKUP($D258,Customer_Demand!$D:$BF,COLUMNS($I258:AU258),0)/$I258)),"")</f>
        <v/>
      </c>
      <c r="AV258" s="49" t="str">
        <f>IFERROR(IF($K258&lt;&gt;"SS",(VLOOKUP($D258,Customer_Demand!$D:$BF,COLUMNS($I258:AV258),0)/$I258+VLOOKUP($D258,Customer_Demand!$D:$BF,COLUMNS($I258:AV258),0)/$K258),(VLOOKUP($D258,Customer_Demand!$D:$BF,COLUMNS($I258:AV258),0)/$I258)),"")</f>
        <v/>
      </c>
      <c r="AW258" s="49" t="str">
        <f>IFERROR(IF($K258&lt;&gt;"SS",(VLOOKUP($D258,Customer_Demand!$D:$BF,COLUMNS($I258:AW258),0)/$I258+VLOOKUP($D258,Customer_Demand!$D:$BF,COLUMNS($I258:AW258),0)/$K258),(VLOOKUP($D258,Customer_Demand!$D:$BF,COLUMNS($I258:AW258),0)/$I258)),"")</f>
        <v/>
      </c>
      <c r="AX258" s="49" t="str">
        <f>IFERROR(IF($K258&lt;&gt;"SS",(VLOOKUP($D258,Customer_Demand!$D:$BF,COLUMNS($I258:AX258),0)/$I258+VLOOKUP($D258,Customer_Demand!$D:$BF,COLUMNS($I258:AX258),0)/$K258),(VLOOKUP($D258,Customer_Demand!$D:$BF,COLUMNS($I258:AX258),0)/$I258)),"")</f>
        <v/>
      </c>
      <c r="AY258" s="49" t="str">
        <f>IFERROR(IF($K258&lt;&gt;"SS",(VLOOKUP($D258,Customer_Demand!$D:$BF,COLUMNS($I258:AY258),0)/$I258+VLOOKUP($D258,Customer_Demand!$D:$BF,COLUMNS($I258:AY258),0)/$K258),(VLOOKUP($D258,Customer_Demand!$D:$BF,COLUMNS($I258:AY258),0)/$I258)),"")</f>
        <v/>
      </c>
      <c r="AZ258" s="49" t="str">
        <f>IFERROR(IF($K258&lt;&gt;"SS",(VLOOKUP($D258,Customer_Demand!$D:$BF,COLUMNS($I258:AZ258),0)/$I258+VLOOKUP($D258,Customer_Demand!$D:$BF,COLUMNS($I258:AZ258),0)/$K258),(VLOOKUP($D258,Customer_Demand!$D:$BF,COLUMNS($I258:AZ258),0)/$I258)),"")</f>
        <v/>
      </c>
      <c r="BA258" s="49" t="str">
        <f>IFERROR(IF($K258&lt;&gt;"SS",(VLOOKUP($D258,Customer_Demand!$D:$BF,COLUMNS($I258:BA258),0)/$I258+VLOOKUP($D258,Customer_Demand!$D:$BF,COLUMNS($I258:BA258),0)/$K258),(VLOOKUP($D258,Customer_Demand!$D:$BF,COLUMNS($I258:BA258),0)/$I258)),"")</f>
        <v/>
      </c>
      <c r="BB258" s="49" t="str">
        <f>IFERROR(IF($K258&lt;&gt;"SS",(VLOOKUP($D258,Customer_Demand!$D:$BF,COLUMNS($I258:BB258),0)/$I258+VLOOKUP($D258,Customer_Demand!$D:$BF,COLUMNS($I258:BB258),0)/$K258),(VLOOKUP($D258,Customer_Demand!$D:$BF,COLUMNS($I258:BB258),0)/$I258)),"")</f>
        <v/>
      </c>
      <c r="BC258" s="49" t="str">
        <f>IFERROR(IF($K258&lt;&gt;"SS",(VLOOKUP($D258,Customer_Demand!$D:$BF,COLUMNS($I258:BC258),0)/$I258+VLOOKUP($D258,Customer_Demand!$D:$BF,COLUMNS($I258:BC258),0)/$K258),(VLOOKUP($D258,Customer_Demand!$D:$BF,COLUMNS($I258:BC258),0)/$I258)),"")</f>
        <v/>
      </c>
      <c r="BD258" s="49" t="str">
        <f>IFERROR(IF($K258&lt;&gt;"SS",(VLOOKUP($D258,Customer_Demand!$D:$BF,COLUMNS($I258:BD258),0)/$I258+VLOOKUP($D258,Customer_Demand!$D:$BF,COLUMNS($I258:BD258),0)/$K258),(VLOOKUP($D258,Customer_Demand!$D:$BF,COLUMNS($I258:BD258),0)/$I258)),"")</f>
        <v/>
      </c>
      <c r="BE258" s="49" t="str">
        <f>IFERROR(IF($K258&lt;&gt;"SS",(VLOOKUP($D258,Customer_Demand!$D:$BF,COLUMNS($I258:BE258),0)/$I258+VLOOKUP($D258,Customer_Demand!$D:$BF,COLUMNS($I258:BE258),0)/$K258),(VLOOKUP($D258,Customer_Demand!$D:$BF,COLUMNS($I258:BE258),0)/$I258)),"")</f>
        <v/>
      </c>
      <c r="BF258" s="49" t="str">
        <f>IFERROR(IF($K258&lt;&gt;"SS",(VLOOKUP($D258,Customer_Demand!$D:$BF,COLUMNS($I258:BF258),0)/$I258+VLOOKUP($D258,Customer_Demand!$D:$BF,COLUMNS($I258:BF258),0)/$K258),(VLOOKUP($D258,Customer_Demand!$D:$BF,COLUMNS($I258:BF258),0)/$I258)),"")</f>
        <v/>
      </c>
      <c r="BG258" s="49" t="str">
        <f>IFERROR(IF($K258&lt;&gt;"SS",(VLOOKUP($D258,Customer_Demand!$D:$BF,COLUMNS($I258:BG258),0)/$I258+VLOOKUP($D258,Customer_Demand!$D:$BF,COLUMNS($I258:BG258),0)/$K258),(VLOOKUP($D258,Customer_Demand!$D:$BF,COLUMNS($I258:BG258),0)/$I258)),"")</f>
        <v/>
      </c>
      <c r="BH258" s="49" t="str">
        <f>IFERROR(IF($K258&lt;&gt;"SS",(VLOOKUP($D258,Customer_Demand!$D:$BF,COLUMNS($I258:BH258),0)/$I258+VLOOKUP($D258,Customer_Demand!$D:$BF,COLUMNS($I258:BH258),0)/$K258),(VLOOKUP($D258,Customer_Demand!$D:$BF,COLUMNS($I258:BH258),0)/$I258)),"")</f>
        <v/>
      </c>
      <c r="BI258" s="49" t="str">
        <f>IFERROR(IF($K258&lt;&gt;"SS",(VLOOKUP($D258,Customer_Demand!$D:$BF,COLUMNS($I258:BI258),0)/$I258+VLOOKUP($D258,Customer_Demand!$D:$BF,COLUMNS($I258:BI258),0)/$K258),(VLOOKUP($D258,Customer_Demand!$D:$BF,COLUMNS($I258:BI258),0)/$I258)),"")</f>
        <v/>
      </c>
      <c r="BJ258" s="49" t="str">
        <f>IFERROR(IF($K258&lt;&gt;"SS",(VLOOKUP($D258,Customer_Demand!$D:$BF,COLUMNS($I258:BJ258),0)/$I258+VLOOKUP($D258,Customer_Demand!$D:$BF,COLUMNS($I258:BJ258),0)/$K258),(VLOOKUP($D258,Customer_Demand!$D:$BF,COLUMNS($I258:BJ258),0)/$I258)),"")</f>
        <v/>
      </c>
      <c r="BK258" s="50" t="str">
        <f>IFERROR(IF($K258&lt;&gt;"SS",(VLOOKUP($D258,Customer_Demand!$D:$BF,COLUMNS($I258:BK258),0)/$I258+VLOOKUP($D258,Customer_Demand!$D:$BF,COLUMNS($I258:BK258),0)/$K258),(VLOOKUP($D258,Customer_Demand!$D:$BF,COLUMNS($I258:BK258),0)/$I258)),"")</f>
        <v/>
      </c>
      <c r="BL258" s="18"/>
    </row>
    <row r="259" spans="2:64" x14ac:dyDescent="0.2">
      <c r="B259" s="12" t="str">
        <f t="shared" si="19"/>
        <v/>
      </c>
      <c r="C259" s="45" t="str">
        <f>IF((Customer_Demand!C259)&lt;&gt;"",Customer_Demand!C259,"")</f>
        <v/>
      </c>
      <c r="D259" s="45" t="str">
        <f>IF(C259&lt;&gt;"",Customer_Demand!D259,"")</f>
        <v/>
      </c>
      <c r="E259" s="51" t="str">
        <f>IF(C259&lt;&gt;"",Customer_Demand!E259,"")</f>
        <v/>
      </c>
      <c r="F259" s="47" t="str">
        <f>IF(C259&lt;&gt;"",VLOOKUP(D259,Customer_Demand!$D$5:$F$1005,3,0),"")</f>
        <v/>
      </c>
      <c r="G259" s="48" t="str">
        <f t="shared" si="16"/>
        <v/>
      </c>
      <c r="H259" s="48" t="str">
        <f t="shared" si="17"/>
        <v/>
      </c>
      <c r="I259" s="48" t="str">
        <f>IFERROR(IF(C259&lt;&gt;"",VLOOKUP($H259,SMT_Cycle_Time_Data!$F:$Q,4,0),""),"SGR Not Defined")</f>
        <v/>
      </c>
      <c r="J259" s="48" t="str">
        <f t="shared" si="18"/>
        <v/>
      </c>
      <c r="K259" s="48" t="str">
        <f>IF(C259&lt;&gt;"",IFERROR(VLOOKUP($J259,SMT_Cycle_Time_Data!$F:$Q,4,0),"SS"),"")</f>
        <v/>
      </c>
      <c r="L259" s="49" t="str">
        <f>IFERROR(IF($K259&lt;&gt;"SS",(VLOOKUP($D259,Customer_Demand!$D:$BF,COLUMNS($I259:L259),0)/$I259+VLOOKUP($D259,Customer_Demand!$D:$BF,COLUMNS($I259:L259),0)/$K259),(VLOOKUP($D259,Customer_Demand!$D:$BF,COLUMNS($I259:L259),0)/$I259)),"")</f>
        <v/>
      </c>
      <c r="M259" s="49" t="str">
        <f>IFERROR(IF($K259&lt;&gt;"SS",(VLOOKUP($D259,Customer_Demand!$D:$BF,COLUMNS($I259:M259),0)/$I259+VLOOKUP($D259,Customer_Demand!$D:$BF,COLUMNS($I259:M259),0)/$K259),(VLOOKUP($D259,Customer_Demand!$D:$BF,COLUMNS($I259:M259),0)/$I259)),"")</f>
        <v/>
      </c>
      <c r="N259" s="49" t="str">
        <f>IFERROR(IF($K259&lt;&gt;"SS",(VLOOKUP($D259,Customer_Demand!$D:$BF,COLUMNS($I259:N259),0)/$I259+VLOOKUP($D259,Customer_Demand!$D:$BF,COLUMNS($I259:N259),0)/$K259),(VLOOKUP($D259,Customer_Demand!$D:$BF,COLUMNS($I259:N259),0)/$I259)),"")</f>
        <v/>
      </c>
      <c r="O259" s="49" t="str">
        <f>IFERROR(IF($K259&lt;&gt;"SS",(VLOOKUP($D259,Customer_Demand!$D:$BF,COLUMNS($I259:O259),0)/$I259+VLOOKUP($D259,Customer_Demand!$D:$BF,COLUMNS($I259:O259),0)/$K259),(VLOOKUP($D259,Customer_Demand!$D:$BF,COLUMNS($I259:O259),0)/$I259)),"")</f>
        <v/>
      </c>
      <c r="P259" s="49" t="str">
        <f>IFERROR(IF($K259&lt;&gt;"SS",(VLOOKUP($D259,Customer_Demand!$D:$BF,COLUMNS($I259:P259),0)/$I259+VLOOKUP($D259,Customer_Demand!$D:$BF,COLUMNS($I259:P259),0)/$K259),(VLOOKUP($D259,Customer_Demand!$D:$BF,COLUMNS($I259:P259),0)/$I259)),"")</f>
        <v/>
      </c>
      <c r="Q259" s="49" t="str">
        <f>IFERROR(IF($K259&lt;&gt;"SS",(VLOOKUP($D259,Customer_Demand!$D:$BF,COLUMNS($I259:Q259),0)/$I259+VLOOKUP($D259,Customer_Demand!$D:$BF,COLUMNS($I259:Q259),0)/$K259),(VLOOKUP($D259,Customer_Demand!$D:$BF,COLUMNS($I259:Q259),0)/$I259)),"")</f>
        <v/>
      </c>
      <c r="R259" s="49" t="str">
        <f>IFERROR(IF($K259&lt;&gt;"SS",(VLOOKUP($D259,Customer_Demand!$D:$BF,COLUMNS($I259:R259),0)/$I259+VLOOKUP($D259,Customer_Demand!$D:$BF,COLUMNS($I259:R259),0)/$K259),(VLOOKUP($D259,Customer_Demand!$D:$BF,COLUMNS($I259:R259),0)/$I259)),"")</f>
        <v/>
      </c>
      <c r="S259" s="49" t="str">
        <f>IFERROR(IF($K259&lt;&gt;"SS",(VLOOKUP($D259,Customer_Demand!$D:$BF,COLUMNS($I259:S259),0)/$I259+VLOOKUP($D259,Customer_Demand!$D:$BF,COLUMNS($I259:S259),0)/$K259),(VLOOKUP($D259,Customer_Demand!$D:$BF,COLUMNS($I259:S259),0)/$I259)),"")</f>
        <v/>
      </c>
      <c r="T259" s="49" t="str">
        <f>IFERROR(IF($K259&lt;&gt;"SS",(VLOOKUP($D259,Customer_Demand!$D:$BF,COLUMNS($I259:T259),0)/$I259+VLOOKUP($D259,Customer_Demand!$D:$BF,COLUMNS($I259:T259),0)/$K259),(VLOOKUP($D259,Customer_Demand!$D:$BF,COLUMNS($I259:T259),0)/$I259)),"")</f>
        <v/>
      </c>
      <c r="U259" s="49" t="str">
        <f>IFERROR(IF($K259&lt;&gt;"SS",(VLOOKUP($D259,Customer_Demand!$D:$BF,COLUMNS($I259:U259),0)/$I259+VLOOKUP($D259,Customer_Demand!$D:$BF,COLUMNS($I259:U259),0)/$K259),(VLOOKUP($D259,Customer_Demand!$D:$BF,COLUMNS($I259:U259),0)/$I259)),"")</f>
        <v/>
      </c>
      <c r="V259" s="49" t="str">
        <f>IFERROR(IF($K259&lt;&gt;"SS",(VLOOKUP($D259,Customer_Demand!$D:$BF,COLUMNS($I259:V259),0)/$I259+VLOOKUP($D259,Customer_Demand!$D:$BF,COLUMNS($I259:V259),0)/$K259),(VLOOKUP($D259,Customer_Demand!$D:$BF,COLUMNS($I259:V259),0)/$I259)),"")</f>
        <v/>
      </c>
      <c r="W259" s="49" t="str">
        <f>IFERROR(IF($K259&lt;&gt;"SS",(VLOOKUP($D259,Customer_Demand!$D:$BF,COLUMNS($I259:W259),0)/$I259+VLOOKUP($D259,Customer_Demand!$D:$BF,COLUMNS($I259:W259),0)/$K259),(VLOOKUP($D259,Customer_Demand!$D:$BF,COLUMNS($I259:W259),0)/$I259)),"")</f>
        <v/>
      </c>
      <c r="X259" s="49" t="str">
        <f>IFERROR(IF($K259&lt;&gt;"SS",(VLOOKUP($D259,Customer_Demand!$D:$BF,COLUMNS($I259:X259),0)/$I259+VLOOKUP($D259,Customer_Demand!$D:$BF,COLUMNS($I259:X259),0)/$K259),(VLOOKUP($D259,Customer_Demand!$D:$BF,COLUMNS($I259:X259),0)/$I259)),"")</f>
        <v/>
      </c>
      <c r="Y259" s="49" t="str">
        <f>IFERROR(IF($K259&lt;&gt;"SS",(VLOOKUP($D259,Customer_Demand!$D:$BF,COLUMNS($I259:Y259),0)/$I259+VLOOKUP($D259,Customer_Demand!$D:$BF,COLUMNS($I259:Y259),0)/$K259),(VLOOKUP($D259,Customer_Demand!$D:$BF,COLUMNS($I259:Y259),0)/$I259)),"")</f>
        <v/>
      </c>
      <c r="Z259" s="49" t="str">
        <f>IFERROR(IF($K259&lt;&gt;"SS",(VLOOKUP($D259,Customer_Demand!$D:$BF,COLUMNS($I259:Z259),0)/$I259+VLOOKUP($D259,Customer_Demand!$D:$BF,COLUMNS($I259:Z259),0)/$K259),(VLOOKUP($D259,Customer_Demand!$D:$BF,COLUMNS($I259:Z259),0)/$I259)),"")</f>
        <v/>
      </c>
      <c r="AA259" s="49" t="str">
        <f>IFERROR(IF($K259&lt;&gt;"SS",(VLOOKUP($D259,Customer_Demand!$D:$BF,COLUMNS($I259:AA259),0)/$I259+VLOOKUP($D259,Customer_Demand!$D:$BF,COLUMNS($I259:AA259),0)/$K259),(VLOOKUP($D259,Customer_Demand!$D:$BF,COLUMNS($I259:AA259),0)/$I259)),"")</f>
        <v/>
      </c>
      <c r="AB259" s="49" t="str">
        <f>IFERROR(IF($K259&lt;&gt;"SS",(VLOOKUP($D259,Customer_Demand!$D:$BF,COLUMNS($I259:AB259),0)/$I259+VLOOKUP($D259,Customer_Demand!$D:$BF,COLUMNS($I259:AB259),0)/$K259),(VLOOKUP($D259,Customer_Demand!$D:$BF,COLUMNS($I259:AB259),0)/$I259)),"")</f>
        <v/>
      </c>
      <c r="AC259" s="49" t="str">
        <f>IFERROR(IF($K259&lt;&gt;"SS",(VLOOKUP($D259,Customer_Demand!$D:$BF,COLUMNS($I259:AC259),0)/$I259+VLOOKUP($D259,Customer_Demand!$D:$BF,COLUMNS($I259:AC259),0)/$K259),(VLOOKUP($D259,Customer_Demand!$D:$BF,COLUMNS($I259:AC259),0)/$I259)),"")</f>
        <v/>
      </c>
      <c r="AD259" s="49" t="str">
        <f>IFERROR(IF($K259&lt;&gt;"SS",(VLOOKUP($D259,Customer_Demand!$D:$BF,COLUMNS($I259:AD259),0)/$I259+VLOOKUP($D259,Customer_Demand!$D:$BF,COLUMNS($I259:AD259),0)/$K259),(VLOOKUP($D259,Customer_Demand!$D:$BF,COLUMNS($I259:AD259),0)/$I259)),"")</f>
        <v/>
      </c>
      <c r="AE259" s="49" t="str">
        <f>IFERROR(IF($K259&lt;&gt;"SS",(VLOOKUP($D259,Customer_Demand!$D:$BF,COLUMNS($I259:AE259),0)/$I259+VLOOKUP($D259,Customer_Demand!$D:$BF,COLUMNS($I259:AE259),0)/$K259),(VLOOKUP($D259,Customer_Demand!$D:$BF,COLUMNS($I259:AE259),0)/$I259)),"")</f>
        <v/>
      </c>
      <c r="AF259" s="49" t="str">
        <f>IFERROR(IF($K259&lt;&gt;"SS",(VLOOKUP($D259,Customer_Demand!$D:$BF,COLUMNS($I259:AF259),0)/$I259+VLOOKUP($D259,Customer_Demand!$D:$BF,COLUMNS($I259:AF259),0)/$K259),(VLOOKUP($D259,Customer_Demand!$D:$BF,COLUMNS($I259:AF259),0)/$I259)),"")</f>
        <v/>
      </c>
      <c r="AG259" s="49" t="str">
        <f>IFERROR(IF($K259&lt;&gt;"SS",(VLOOKUP($D259,Customer_Demand!$D:$BF,COLUMNS($I259:AG259),0)/$I259+VLOOKUP($D259,Customer_Demand!$D:$BF,COLUMNS($I259:AG259),0)/$K259),(VLOOKUP($D259,Customer_Demand!$D:$BF,COLUMNS($I259:AG259),0)/$I259)),"")</f>
        <v/>
      </c>
      <c r="AH259" s="49" t="str">
        <f>IFERROR(IF($K259&lt;&gt;"SS",(VLOOKUP($D259,Customer_Demand!$D:$BF,COLUMNS($I259:AH259),0)/$I259+VLOOKUP($D259,Customer_Demand!$D:$BF,COLUMNS($I259:AH259),0)/$K259),(VLOOKUP($D259,Customer_Demand!$D:$BF,COLUMNS($I259:AH259),0)/$I259)),"")</f>
        <v/>
      </c>
      <c r="AI259" s="49" t="str">
        <f>IFERROR(IF($K259&lt;&gt;"SS",(VLOOKUP($D259,Customer_Demand!$D:$BF,COLUMNS($I259:AI259),0)/$I259+VLOOKUP($D259,Customer_Demand!$D:$BF,COLUMNS($I259:AI259),0)/$K259),(VLOOKUP($D259,Customer_Demand!$D:$BF,COLUMNS($I259:AI259),0)/$I259)),"")</f>
        <v/>
      </c>
      <c r="AJ259" s="49" t="str">
        <f>IFERROR(IF($K259&lt;&gt;"SS",(VLOOKUP($D259,Customer_Demand!$D:$BF,COLUMNS($I259:AJ259),0)/$I259+VLOOKUP($D259,Customer_Demand!$D:$BF,COLUMNS($I259:AJ259),0)/$K259),(VLOOKUP($D259,Customer_Demand!$D:$BF,COLUMNS($I259:AJ259),0)/$I259)),"")</f>
        <v/>
      </c>
      <c r="AK259" s="49" t="str">
        <f>IFERROR(IF($K259&lt;&gt;"SS",(VLOOKUP($D259,Customer_Demand!$D:$BF,COLUMNS($I259:AK259),0)/$I259+VLOOKUP($D259,Customer_Demand!$D:$BF,COLUMNS($I259:AK259),0)/$K259),(VLOOKUP($D259,Customer_Demand!$D:$BF,COLUMNS($I259:AK259),0)/$I259)),"")</f>
        <v/>
      </c>
      <c r="AL259" s="49" t="str">
        <f>IFERROR(IF($K259&lt;&gt;"SS",(VLOOKUP($D259,Customer_Demand!$D:$BF,COLUMNS($I259:AL259),0)/$I259+VLOOKUP($D259,Customer_Demand!$D:$BF,COLUMNS($I259:AL259),0)/$K259),(VLOOKUP($D259,Customer_Demand!$D:$BF,COLUMNS($I259:AL259),0)/$I259)),"")</f>
        <v/>
      </c>
      <c r="AM259" s="49" t="str">
        <f>IFERROR(IF($K259&lt;&gt;"SS",(VLOOKUP($D259,Customer_Demand!$D:$BF,COLUMNS($I259:AM259),0)/$I259+VLOOKUP($D259,Customer_Demand!$D:$BF,COLUMNS($I259:AM259),0)/$K259),(VLOOKUP($D259,Customer_Demand!$D:$BF,COLUMNS($I259:AM259),0)/$I259)),"")</f>
        <v/>
      </c>
      <c r="AN259" s="49" t="str">
        <f>IFERROR(IF($K259&lt;&gt;"SS",(VLOOKUP($D259,Customer_Demand!$D:$BF,COLUMNS($I259:AN259),0)/$I259+VLOOKUP($D259,Customer_Demand!$D:$BF,COLUMNS($I259:AN259),0)/$K259),(VLOOKUP($D259,Customer_Demand!$D:$BF,COLUMNS($I259:AN259),0)/$I259)),"")</f>
        <v/>
      </c>
      <c r="AO259" s="49" t="str">
        <f>IFERROR(IF($K259&lt;&gt;"SS",(VLOOKUP($D259,Customer_Demand!$D:$BF,COLUMNS($I259:AO259),0)/$I259+VLOOKUP($D259,Customer_Demand!$D:$BF,COLUMNS($I259:AO259),0)/$K259),(VLOOKUP($D259,Customer_Demand!$D:$BF,COLUMNS($I259:AO259),0)/$I259)),"")</f>
        <v/>
      </c>
      <c r="AP259" s="49" t="str">
        <f>IFERROR(IF($K259&lt;&gt;"SS",(VLOOKUP($D259,Customer_Demand!$D:$BF,COLUMNS($I259:AP259),0)/$I259+VLOOKUP($D259,Customer_Demand!$D:$BF,COLUMNS($I259:AP259),0)/$K259),(VLOOKUP($D259,Customer_Demand!$D:$BF,COLUMNS($I259:AP259),0)/$I259)),"")</f>
        <v/>
      </c>
      <c r="AQ259" s="49" t="str">
        <f>IFERROR(IF($K259&lt;&gt;"SS",(VLOOKUP($D259,Customer_Demand!$D:$BF,COLUMNS($I259:AQ259),0)/$I259+VLOOKUP($D259,Customer_Demand!$D:$BF,COLUMNS($I259:AQ259),0)/$K259),(VLOOKUP($D259,Customer_Demand!$D:$BF,COLUMNS($I259:AQ259),0)/$I259)),"")</f>
        <v/>
      </c>
      <c r="AR259" s="49" t="str">
        <f>IFERROR(IF($K259&lt;&gt;"SS",(VLOOKUP($D259,Customer_Demand!$D:$BF,COLUMNS($I259:AR259),0)/$I259+VLOOKUP($D259,Customer_Demand!$D:$BF,COLUMNS($I259:AR259),0)/$K259),(VLOOKUP($D259,Customer_Demand!$D:$BF,COLUMNS($I259:AR259),0)/$I259)),"")</f>
        <v/>
      </c>
      <c r="AS259" s="49" t="str">
        <f>IFERROR(IF($K259&lt;&gt;"SS",(VLOOKUP($D259,Customer_Demand!$D:$BF,COLUMNS($I259:AS259),0)/$I259+VLOOKUP($D259,Customer_Demand!$D:$BF,COLUMNS($I259:AS259),0)/$K259),(VLOOKUP($D259,Customer_Demand!$D:$BF,COLUMNS($I259:AS259),0)/$I259)),"")</f>
        <v/>
      </c>
      <c r="AT259" s="49" t="str">
        <f>IFERROR(IF($K259&lt;&gt;"SS",(VLOOKUP($D259,Customer_Demand!$D:$BF,COLUMNS($I259:AT259),0)/$I259+VLOOKUP($D259,Customer_Demand!$D:$BF,COLUMNS($I259:AT259),0)/$K259),(VLOOKUP($D259,Customer_Demand!$D:$BF,COLUMNS($I259:AT259),0)/$I259)),"")</f>
        <v/>
      </c>
      <c r="AU259" s="49" t="str">
        <f>IFERROR(IF($K259&lt;&gt;"SS",(VLOOKUP($D259,Customer_Demand!$D:$BF,COLUMNS($I259:AU259),0)/$I259+VLOOKUP($D259,Customer_Demand!$D:$BF,COLUMNS($I259:AU259),0)/$K259),(VLOOKUP($D259,Customer_Demand!$D:$BF,COLUMNS($I259:AU259),0)/$I259)),"")</f>
        <v/>
      </c>
      <c r="AV259" s="49" t="str">
        <f>IFERROR(IF($K259&lt;&gt;"SS",(VLOOKUP($D259,Customer_Demand!$D:$BF,COLUMNS($I259:AV259),0)/$I259+VLOOKUP($D259,Customer_Demand!$D:$BF,COLUMNS($I259:AV259),0)/$K259),(VLOOKUP($D259,Customer_Demand!$D:$BF,COLUMNS($I259:AV259),0)/$I259)),"")</f>
        <v/>
      </c>
      <c r="AW259" s="49" t="str">
        <f>IFERROR(IF($K259&lt;&gt;"SS",(VLOOKUP($D259,Customer_Demand!$D:$BF,COLUMNS($I259:AW259),0)/$I259+VLOOKUP($D259,Customer_Demand!$D:$BF,COLUMNS($I259:AW259),0)/$K259),(VLOOKUP($D259,Customer_Demand!$D:$BF,COLUMNS($I259:AW259),0)/$I259)),"")</f>
        <v/>
      </c>
      <c r="AX259" s="49" t="str">
        <f>IFERROR(IF($K259&lt;&gt;"SS",(VLOOKUP($D259,Customer_Demand!$D:$BF,COLUMNS($I259:AX259),0)/$I259+VLOOKUP($D259,Customer_Demand!$D:$BF,COLUMNS($I259:AX259),0)/$K259),(VLOOKUP($D259,Customer_Demand!$D:$BF,COLUMNS($I259:AX259),0)/$I259)),"")</f>
        <v/>
      </c>
      <c r="AY259" s="49" t="str">
        <f>IFERROR(IF($K259&lt;&gt;"SS",(VLOOKUP($D259,Customer_Demand!$D:$BF,COLUMNS($I259:AY259),0)/$I259+VLOOKUP($D259,Customer_Demand!$D:$BF,COLUMNS($I259:AY259),0)/$K259),(VLOOKUP($D259,Customer_Demand!$D:$BF,COLUMNS($I259:AY259),0)/$I259)),"")</f>
        <v/>
      </c>
      <c r="AZ259" s="49" t="str">
        <f>IFERROR(IF($K259&lt;&gt;"SS",(VLOOKUP($D259,Customer_Demand!$D:$BF,COLUMNS($I259:AZ259),0)/$I259+VLOOKUP($D259,Customer_Demand!$D:$BF,COLUMNS($I259:AZ259),0)/$K259),(VLOOKUP($D259,Customer_Demand!$D:$BF,COLUMNS($I259:AZ259),0)/$I259)),"")</f>
        <v/>
      </c>
      <c r="BA259" s="49" t="str">
        <f>IFERROR(IF($K259&lt;&gt;"SS",(VLOOKUP($D259,Customer_Demand!$D:$BF,COLUMNS($I259:BA259),0)/$I259+VLOOKUP($D259,Customer_Demand!$D:$BF,COLUMNS($I259:BA259),0)/$K259),(VLOOKUP($D259,Customer_Demand!$D:$BF,COLUMNS($I259:BA259),0)/$I259)),"")</f>
        <v/>
      </c>
      <c r="BB259" s="49" t="str">
        <f>IFERROR(IF($K259&lt;&gt;"SS",(VLOOKUP($D259,Customer_Demand!$D:$BF,COLUMNS($I259:BB259),0)/$I259+VLOOKUP($D259,Customer_Demand!$D:$BF,COLUMNS($I259:BB259),0)/$K259),(VLOOKUP($D259,Customer_Demand!$D:$BF,COLUMNS($I259:BB259),0)/$I259)),"")</f>
        <v/>
      </c>
      <c r="BC259" s="49" t="str">
        <f>IFERROR(IF($K259&lt;&gt;"SS",(VLOOKUP($D259,Customer_Demand!$D:$BF,COLUMNS($I259:BC259),0)/$I259+VLOOKUP($D259,Customer_Demand!$D:$BF,COLUMNS($I259:BC259),0)/$K259),(VLOOKUP($D259,Customer_Demand!$D:$BF,COLUMNS($I259:BC259),0)/$I259)),"")</f>
        <v/>
      </c>
      <c r="BD259" s="49" t="str">
        <f>IFERROR(IF($K259&lt;&gt;"SS",(VLOOKUP($D259,Customer_Demand!$D:$BF,COLUMNS($I259:BD259),0)/$I259+VLOOKUP($D259,Customer_Demand!$D:$BF,COLUMNS($I259:BD259),0)/$K259),(VLOOKUP($D259,Customer_Demand!$D:$BF,COLUMNS($I259:BD259),0)/$I259)),"")</f>
        <v/>
      </c>
      <c r="BE259" s="49" t="str">
        <f>IFERROR(IF($K259&lt;&gt;"SS",(VLOOKUP($D259,Customer_Demand!$D:$BF,COLUMNS($I259:BE259),0)/$I259+VLOOKUP($D259,Customer_Demand!$D:$BF,COLUMNS($I259:BE259),0)/$K259),(VLOOKUP($D259,Customer_Demand!$D:$BF,COLUMNS($I259:BE259),0)/$I259)),"")</f>
        <v/>
      </c>
      <c r="BF259" s="49" t="str">
        <f>IFERROR(IF($K259&lt;&gt;"SS",(VLOOKUP($D259,Customer_Demand!$D:$BF,COLUMNS($I259:BF259),0)/$I259+VLOOKUP($D259,Customer_Demand!$D:$BF,COLUMNS($I259:BF259),0)/$K259),(VLOOKUP($D259,Customer_Demand!$D:$BF,COLUMNS($I259:BF259),0)/$I259)),"")</f>
        <v/>
      </c>
      <c r="BG259" s="49" t="str">
        <f>IFERROR(IF($K259&lt;&gt;"SS",(VLOOKUP($D259,Customer_Demand!$D:$BF,COLUMNS($I259:BG259),0)/$I259+VLOOKUP($D259,Customer_Demand!$D:$BF,COLUMNS($I259:BG259),0)/$K259),(VLOOKUP($D259,Customer_Demand!$D:$BF,COLUMNS($I259:BG259),0)/$I259)),"")</f>
        <v/>
      </c>
      <c r="BH259" s="49" t="str">
        <f>IFERROR(IF($K259&lt;&gt;"SS",(VLOOKUP($D259,Customer_Demand!$D:$BF,COLUMNS($I259:BH259),0)/$I259+VLOOKUP($D259,Customer_Demand!$D:$BF,COLUMNS($I259:BH259),0)/$K259),(VLOOKUP($D259,Customer_Demand!$D:$BF,COLUMNS($I259:BH259),0)/$I259)),"")</f>
        <v/>
      </c>
      <c r="BI259" s="49" t="str">
        <f>IFERROR(IF($K259&lt;&gt;"SS",(VLOOKUP($D259,Customer_Demand!$D:$BF,COLUMNS($I259:BI259),0)/$I259+VLOOKUP($D259,Customer_Demand!$D:$BF,COLUMNS($I259:BI259),0)/$K259),(VLOOKUP($D259,Customer_Demand!$D:$BF,COLUMNS($I259:BI259),0)/$I259)),"")</f>
        <v/>
      </c>
      <c r="BJ259" s="49" t="str">
        <f>IFERROR(IF($K259&lt;&gt;"SS",(VLOOKUP($D259,Customer_Demand!$D:$BF,COLUMNS($I259:BJ259),0)/$I259+VLOOKUP($D259,Customer_Demand!$D:$BF,COLUMNS($I259:BJ259),0)/$K259),(VLOOKUP($D259,Customer_Demand!$D:$BF,COLUMNS($I259:BJ259),0)/$I259)),"")</f>
        <v/>
      </c>
      <c r="BK259" s="50" t="str">
        <f>IFERROR(IF($K259&lt;&gt;"SS",(VLOOKUP($D259,Customer_Demand!$D:$BF,COLUMNS($I259:BK259),0)/$I259+VLOOKUP($D259,Customer_Demand!$D:$BF,COLUMNS($I259:BK259),0)/$K259),(VLOOKUP($D259,Customer_Demand!$D:$BF,COLUMNS($I259:BK259),0)/$I259)),"")</f>
        <v/>
      </c>
      <c r="BL259" s="18"/>
    </row>
    <row r="260" spans="2:64" x14ac:dyDescent="0.2">
      <c r="B260" s="12" t="str">
        <f t="shared" si="19"/>
        <v/>
      </c>
      <c r="C260" s="45" t="str">
        <f>IF((Customer_Demand!C260)&lt;&gt;"",Customer_Demand!C260,"")</f>
        <v/>
      </c>
      <c r="D260" s="45" t="str">
        <f>IF(C260&lt;&gt;"",Customer_Demand!D260,"")</f>
        <v/>
      </c>
      <c r="E260" s="51" t="str">
        <f>IF(C260&lt;&gt;"",Customer_Demand!E260,"")</f>
        <v/>
      </c>
      <c r="F260" s="47" t="str">
        <f>IF(C260&lt;&gt;"",VLOOKUP(D260,Customer_Demand!$D$5:$F$1005,3,0),"")</f>
        <v/>
      </c>
      <c r="G260" s="48" t="str">
        <f t="shared" si="16"/>
        <v/>
      </c>
      <c r="H260" s="48" t="str">
        <f t="shared" si="17"/>
        <v/>
      </c>
      <c r="I260" s="48" t="str">
        <f>IFERROR(IF(C260&lt;&gt;"",VLOOKUP($H260,SMT_Cycle_Time_Data!$F:$Q,4,0),""),"SGR Not Defined")</f>
        <v/>
      </c>
      <c r="J260" s="48" t="str">
        <f t="shared" si="18"/>
        <v/>
      </c>
      <c r="K260" s="48" t="str">
        <f>IF(C260&lt;&gt;"",IFERROR(VLOOKUP($J260,SMT_Cycle_Time_Data!$F:$Q,4,0),"SS"),"")</f>
        <v/>
      </c>
      <c r="L260" s="49" t="str">
        <f>IFERROR(IF($K260&lt;&gt;"SS",(VLOOKUP($D260,Customer_Demand!$D:$BF,COLUMNS($I260:L260),0)/$I260+VLOOKUP($D260,Customer_Demand!$D:$BF,COLUMNS($I260:L260),0)/$K260),(VLOOKUP($D260,Customer_Demand!$D:$BF,COLUMNS($I260:L260),0)/$I260)),"")</f>
        <v/>
      </c>
      <c r="M260" s="49" t="str">
        <f>IFERROR(IF($K260&lt;&gt;"SS",(VLOOKUP($D260,Customer_Demand!$D:$BF,COLUMNS($I260:M260),0)/$I260+VLOOKUP($D260,Customer_Demand!$D:$BF,COLUMNS($I260:M260),0)/$K260),(VLOOKUP($D260,Customer_Demand!$D:$BF,COLUMNS($I260:M260),0)/$I260)),"")</f>
        <v/>
      </c>
      <c r="N260" s="49" t="str">
        <f>IFERROR(IF($K260&lt;&gt;"SS",(VLOOKUP($D260,Customer_Demand!$D:$BF,COLUMNS($I260:N260),0)/$I260+VLOOKUP($D260,Customer_Demand!$D:$BF,COLUMNS($I260:N260),0)/$K260),(VLOOKUP($D260,Customer_Demand!$D:$BF,COLUMNS($I260:N260),0)/$I260)),"")</f>
        <v/>
      </c>
      <c r="O260" s="49" t="str">
        <f>IFERROR(IF($K260&lt;&gt;"SS",(VLOOKUP($D260,Customer_Demand!$D:$BF,COLUMNS($I260:O260),0)/$I260+VLOOKUP($D260,Customer_Demand!$D:$BF,COLUMNS($I260:O260),0)/$K260),(VLOOKUP($D260,Customer_Demand!$D:$BF,COLUMNS($I260:O260),0)/$I260)),"")</f>
        <v/>
      </c>
      <c r="P260" s="49" t="str">
        <f>IFERROR(IF($K260&lt;&gt;"SS",(VLOOKUP($D260,Customer_Demand!$D:$BF,COLUMNS($I260:P260),0)/$I260+VLOOKUP($D260,Customer_Demand!$D:$BF,COLUMNS($I260:P260),0)/$K260),(VLOOKUP($D260,Customer_Demand!$D:$BF,COLUMNS($I260:P260),0)/$I260)),"")</f>
        <v/>
      </c>
      <c r="Q260" s="49" t="str">
        <f>IFERROR(IF($K260&lt;&gt;"SS",(VLOOKUP($D260,Customer_Demand!$D:$BF,COLUMNS($I260:Q260),0)/$I260+VLOOKUP($D260,Customer_Demand!$D:$BF,COLUMNS($I260:Q260),0)/$K260),(VLOOKUP($D260,Customer_Demand!$D:$BF,COLUMNS($I260:Q260),0)/$I260)),"")</f>
        <v/>
      </c>
      <c r="R260" s="49" t="str">
        <f>IFERROR(IF($K260&lt;&gt;"SS",(VLOOKUP($D260,Customer_Demand!$D:$BF,COLUMNS($I260:R260),0)/$I260+VLOOKUP($D260,Customer_Demand!$D:$BF,COLUMNS($I260:R260),0)/$K260),(VLOOKUP($D260,Customer_Demand!$D:$BF,COLUMNS($I260:R260),0)/$I260)),"")</f>
        <v/>
      </c>
      <c r="S260" s="49" t="str">
        <f>IFERROR(IF($K260&lt;&gt;"SS",(VLOOKUP($D260,Customer_Demand!$D:$BF,COLUMNS($I260:S260),0)/$I260+VLOOKUP($D260,Customer_Demand!$D:$BF,COLUMNS($I260:S260),0)/$K260),(VLOOKUP($D260,Customer_Demand!$D:$BF,COLUMNS($I260:S260),0)/$I260)),"")</f>
        <v/>
      </c>
      <c r="T260" s="49" t="str">
        <f>IFERROR(IF($K260&lt;&gt;"SS",(VLOOKUP($D260,Customer_Demand!$D:$BF,COLUMNS($I260:T260),0)/$I260+VLOOKUP($D260,Customer_Demand!$D:$BF,COLUMNS($I260:T260),0)/$K260),(VLOOKUP($D260,Customer_Demand!$D:$BF,COLUMNS($I260:T260),0)/$I260)),"")</f>
        <v/>
      </c>
      <c r="U260" s="49" t="str">
        <f>IFERROR(IF($K260&lt;&gt;"SS",(VLOOKUP($D260,Customer_Demand!$D:$BF,COLUMNS($I260:U260),0)/$I260+VLOOKUP($D260,Customer_Demand!$D:$BF,COLUMNS($I260:U260),0)/$K260),(VLOOKUP($D260,Customer_Demand!$D:$BF,COLUMNS($I260:U260),0)/$I260)),"")</f>
        <v/>
      </c>
      <c r="V260" s="49" t="str">
        <f>IFERROR(IF($K260&lt;&gt;"SS",(VLOOKUP($D260,Customer_Demand!$D:$BF,COLUMNS($I260:V260),0)/$I260+VLOOKUP($D260,Customer_Demand!$D:$BF,COLUMNS($I260:V260),0)/$K260),(VLOOKUP($D260,Customer_Demand!$D:$BF,COLUMNS($I260:V260),0)/$I260)),"")</f>
        <v/>
      </c>
      <c r="W260" s="49" t="str">
        <f>IFERROR(IF($K260&lt;&gt;"SS",(VLOOKUP($D260,Customer_Demand!$D:$BF,COLUMNS($I260:W260),0)/$I260+VLOOKUP($D260,Customer_Demand!$D:$BF,COLUMNS($I260:W260),0)/$K260),(VLOOKUP($D260,Customer_Demand!$D:$BF,COLUMNS($I260:W260),0)/$I260)),"")</f>
        <v/>
      </c>
      <c r="X260" s="49" t="str">
        <f>IFERROR(IF($K260&lt;&gt;"SS",(VLOOKUP($D260,Customer_Demand!$D:$BF,COLUMNS($I260:X260),0)/$I260+VLOOKUP($D260,Customer_Demand!$D:$BF,COLUMNS($I260:X260),0)/$K260),(VLOOKUP($D260,Customer_Demand!$D:$BF,COLUMNS($I260:X260),0)/$I260)),"")</f>
        <v/>
      </c>
      <c r="Y260" s="49" t="str">
        <f>IFERROR(IF($K260&lt;&gt;"SS",(VLOOKUP($D260,Customer_Demand!$D:$BF,COLUMNS($I260:Y260),0)/$I260+VLOOKUP($D260,Customer_Demand!$D:$BF,COLUMNS($I260:Y260),0)/$K260),(VLOOKUP($D260,Customer_Demand!$D:$BF,COLUMNS($I260:Y260),0)/$I260)),"")</f>
        <v/>
      </c>
      <c r="Z260" s="49" t="str">
        <f>IFERROR(IF($K260&lt;&gt;"SS",(VLOOKUP($D260,Customer_Demand!$D:$BF,COLUMNS($I260:Z260),0)/$I260+VLOOKUP($D260,Customer_Demand!$D:$BF,COLUMNS($I260:Z260),0)/$K260),(VLOOKUP($D260,Customer_Demand!$D:$BF,COLUMNS($I260:Z260),0)/$I260)),"")</f>
        <v/>
      </c>
      <c r="AA260" s="49" t="str">
        <f>IFERROR(IF($K260&lt;&gt;"SS",(VLOOKUP($D260,Customer_Demand!$D:$BF,COLUMNS($I260:AA260),0)/$I260+VLOOKUP($D260,Customer_Demand!$D:$BF,COLUMNS($I260:AA260),0)/$K260),(VLOOKUP($D260,Customer_Demand!$D:$BF,COLUMNS($I260:AA260),0)/$I260)),"")</f>
        <v/>
      </c>
      <c r="AB260" s="49" t="str">
        <f>IFERROR(IF($K260&lt;&gt;"SS",(VLOOKUP($D260,Customer_Demand!$D:$BF,COLUMNS($I260:AB260),0)/$I260+VLOOKUP($D260,Customer_Demand!$D:$BF,COLUMNS($I260:AB260),0)/$K260),(VLOOKUP($D260,Customer_Demand!$D:$BF,COLUMNS($I260:AB260),0)/$I260)),"")</f>
        <v/>
      </c>
      <c r="AC260" s="49" t="str">
        <f>IFERROR(IF($K260&lt;&gt;"SS",(VLOOKUP($D260,Customer_Demand!$D:$BF,COLUMNS($I260:AC260),0)/$I260+VLOOKUP($D260,Customer_Demand!$D:$BF,COLUMNS($I260:AC260),0)/$K260),(VLOOKUP($D260,Customer_Demand!$D:$BF,COLUMNS($I260:AC260),0)/$I260)),"")</f>
        <v/>
      </c>
      <c r="AD260" s="49" t="str">
        <f>IFERROR(IF($K260&lt;&gt;"SS",(VLOOKUP($D260,Customer_Demand!$D:$BF,COLUMNS($I260:AD260),0)/$I260+VLOOKUP($D260,Customer_Demand!$D:$BF,COLUMNS($I260:AD260),0)/$K260),(VLOOKUP($D260,Customer_Demand!$D:$BF,COLUMNS($I260:AD260),0)/$I260)),"")</f>
        <v/>
      </c>
      <c r="AE260" s="49" t="str">
        <f>IFERROR(IF($K260&lt;&gt;"SS",(VLOOKUP($D260,Customer_Demand!$D:$BF,COLUMNS($I260:AE260),0)/$I260+VLOOKUP($D260,Customer_Demand!$D:$BF,COLUMNS($I260:AE260),0)/$K260),(VLOOKUP($D260,Customer_Demand!$D:$BF,COLUMNS($I260:AE260),0)/$I260)),"")</f>
        <v/>
      </c>
      <c r="AF260" s="49" t="str">
        <f>IFERROR(IF($K260&lt;&gt;"SS",(VLOOKUP($D260,Customer_Demand!$D:$BF,COLUMNS($I260:AF260),0)/$I260+VLOOKUP($D260,Customer_Demand!$D:$BF,COLUMNS($I260:AF260),0)/$K260),(VLOOKUP($D260,Customer_Demand!$D:$BF,COLUMNS($I260:AF260),0)/$I260)),"")</f>
        <v/>
      </c>
      <c r="AG260" s="49" t="str">
        <f>IFERROR(IF($K260&lt;&gt;"SS",(VLOOKUP($D260,Customer_Demand!$D:$BF,COLUMNS($I260:AG260),0)/$I260+VLOOKUP($D260,Customer_Demand!$D:$BF,COLUMNS($I260:AG260),0)/$K260),(VLOOKUP($D260,Customer_Demand!$D:$BF,COLUMNS($I260:AG260),0)/$I260)),"")</f>
        <v/>
      </c>
      <c r="AH260" s="49" t="str">
        <f>IFERROR(IF($K260&lt;&gt;"SS",(VLOOKUP($D260,Customer_Demand!$D:$BF,COLUMNS($I260:AH260),0)/$I260+VLOOKUP($D260,Customer_Demand!$D:$BF,COLUMNS($I260:AH260),0)/$K260),(VLOOKUP($D260,Customer_Demand!$D:$BF,COLUMNS($I260:AH260),0)/$I260)),"")</f>
        <v/>
      </c>
      <c r="AI260" s="49" t="str">
        <f>IFERROR(IF($K260&lt;&gt;"SS",(VLOOKUP($D260,Customer_Demand!$D:$BF,COLUMNS($I260:AI260),0)/$I260+VLOOKUP($D260,Customer_Demand!$D:$BF,COLUMNS($I260:AI260),0)/$K260),(VLOOKUP($D260,Customer_Demand!$D:$BF,COLUMNS($I260:AI260),0)/$I260)),"")</f>
        <v/>
      </c>
      <c r="AJ260" s="49" t="str">
        <f>IFERROR(IF($K260&lt;&gt;"SS",(VLOOKUP($D260,Customer_Demand!$D:$BF,COLUMNS($I260:AJ260),0)/$I260+VLOOKUP($D260,Customer_Demand!$D:$BF,COLUMNS($I260:AJ260),0)/$K260),(VLOOKUP($D260,Customer_Demand!$D:$BF,COLUMNS($I260:AJ260),0)/$I260)),"")</f>
        <v/>
      </c>
      <c r="AK260" s="49" t="str">
        <f>IFERROR(IF($K260&lt;&gt;"SS",(VLOOKUP($D260,Customer_Demand!$D:$BF,COLUMNS($I260:AK260),0)/$I260+VLOOKUP($D260,Customer_Demand!$D:$BF,COLUMNS($I260:AK260),0)/$K260),(VLOOKUP($D260,Customer_Demand!$D:$BF,COLUMNS($I260:AK260),0)/$I260)),"")</f>
        <v/>
      </c>
      <c r="AL260" s="49" t="str">
        <f>IFERROR(IF($K260&lt;&gt;"SS",(VLOOKUP($D260,Customer_Demand!$D:$BF,COLUMNS($I260:AL260),0)/$I260+VLOOKUP($D260,Customer_Demand!$D:$BF,COLUMNS($I260:AL260),0)/$K260),(VLOOKUP($D260,Customer_Demand!$D:$BF,COLUMNS($I260:AL260),0)/$I260)),"")</f>
        <v/>
      </c>
      <c r="AM260" s="49" t="str">
        <f>IFERROR(IF($K260&lt;&gt;"SS",(VLOOKUP($D260,Customer_Demand!$D:$BF,COLUMNS($I260:AM260),0)/$I260+VLOOKUP($D260,Customer_Demand!$D:$BF,COLUMNS($I260:AM260),0)/$K260),(VLOOKUP($D260,Customer_Demand!$D:$BF,COLUMNS($I260:AM260),0)/$I260)),"")</f>
        <v/>
      </c>
      <c r="AN260" s="49" t="str">
        <f>IFERROR(IF($K260&lt;&gt;"SS",(VLOOKUP($D260,Customer_Demand!$D:$BF,COLUMNS($I260:AN260),0)/$I260+VLOOKUP($D260,Customer_Demand!$D:$BF,COLUMNS($I260:AN260),0)/$K260),(VLOOKUP($D260,Customer_Demand!$D:$BF,COLUMNS($I260:AN260),0)/$I260)),"")</f>
        <v/>
      </c>
      <c r="AO260" s="49" t="str">
        <f>IFERROR(IF($K260&lt;&gt;"SS",(VLOOKUP($D260,Customer_Demand!$D:$BF,COLUMNS($I260:AO260),0)/$I260+VLOOKUP($D260,Customer_Demand!$D:$BF,COLUMNS($I260:AO260),0)/$K260),(VLOOKUP($D260,Customer_Demand!$D:$BF,COLUMNS($I260:AO260),0)/$I260)),"")</f>
        <v/>
      </c>
      <c r="AP260" s="49" t="str">
        <f>IFERROR(IF($K260&lt;&gt;"SS",(VLOOKUP($D260,Customer_Demand!$D:$BF,COLUMNS($I260:AP260),0)/$I260+VLOOKUP($D260,Customer_Demand!$D:$BF,COLUMNS($I260:AP260),0)/$K260),(VLOOKUP($D260,Customer_Demand!$D:$BF,COLUMNS($I260:AP260),0)/$I260)),"")</f>
        <v/>
      </c>
      <c r="AQ260" s="49" t="str">
        <f>IFERROR(IF($K260&lt;&gt;"SS",(VLOOKUP($D260,Customer_Demand!$D:$BF,COLUMNS($I260:AQ260),0)/$I260+VLOOKUP($D260,Customer_Demand!$D:$BF,COLUMNS($I260:AQ260),0)/$K260),(VLOOKUP($D260,Customer_Demand!$D:$BF,COLUMNS($I260:AQ260),0)/$I260)),"")</f>
        <v/>
      </c>
      <c r="AR260" s="49" t="str">
        <f>IFERROR(IF($K260&lt;&gt;"SS",(VLOOKUP($D260,Customer_Demand!$D:$BF,COLUMNS($I260:AR260),0)/$I260+VLOOKUP($D260,Customer_Demand!$D:$BF,COLUMNS($I260:AR260),0)/$K260),(VLOOKUP($D260,Customer_Demand!$D:$BF,COLUMNS($I260:AR260),0)/$I260)),"")</f>
        <v/>
      </c>
      <c r="AS260" s="49" t="str">
        <f>IFERROR(IF($K260&lt;&gt;"SS",(VLOOKUP($D260,Customer_Demand!$D:$BF,COLUMNS($I260:AS260),0)/$I260+VLOOKUP($D260,Customer_Demand!$D:$BF,COLUMNS($I260:AS260),0)/$K260),(VLOOKUP($D260,Customer_Demand!$D:$BF,COLUMNS($I260:AS260),0)/$I260)),"")</f>
        <v/>
      </c>
      <c r="AT260" s="49" t="str">
        <f>IFERROR(IF($K260&lt;&gt;"SS",(VLOOKUP($D260,Customer_Demand!$D:$BF,COLUMNS($I260:AT260),0)/$I260+VLOOKUP($D260,Customer_Demand!$D:$BF,COLUMNS($I260:AT260),0)/$K260),(VLOOKUP($D260,Customer_Demand!$D:$BF,COLUMNS($I260:AT260),0)/$I260)),"")</f>
        <v/>
      </c>
      <c r="AU260" s="49" t="str">
        <f>IFERROR(IF($K260&lt;&gt;"SS",(VLOOKUP($D260,Customer_Demand!$D:$BF,COLUMNS($I260:AU260),0)/$I260+VLOOKUP($D260,Customer_Demand!$D:$BF,COLUMNS($I260:AU260),0)/$K260),(VLOOKUP($D260,Customer_Demand!$D:$BF,COLUMNS($I260:AU260),0)/$I260)),"")</f>
        <v/>
      </c>
      <c r="AV260" s="49" t="str">
        <f>IFERROR(IF($K260&lt;&gt;"SS",(VLOOKUP($D260,Customer_Demand!$D:$BF,COLUMNS($I260:AV260),0)/$I260+VLOOKUP($D260,Customer_Demand!$D:$BF,COLUMNS($I260:AV260),0)/$K260),(VLOOKUP($D260,Customer_Demand!$D:$BF,COLUMNS($I260:AV260),0)/$I260)),"")</f>
        <v/>
      </c>
      <c r="AW260" s="49" t="str">
        <f>IFERROR(IF($K260&lt;&gt;"SS",(VLOOKUP($D260,Customer_Demand!$D:$BF,COLUMNS($I260:AW260),0)/$I260+VLOOKUP($D260,Customer_Demand!$D:$BF,COLUMNS($I260:AW260),0)/$K260),(VLOOKUP($D260,Customer_Demand!$D:$BF,COLUMNS($I260:AW260),0)/$I260)),"")</f>
        <v/>
      </c>
      <c r="AX260" s="49" t="str">
        <f>IFERROR(IF($K260&lt;&gt;"SS",(VLOOKUP($D260,Customer_Demand!$D:$BF,COLUMNS($I260:AX260),0)/$I260+VLOOKUP($D260,Customer_Demand!$D:$BF,COLUMNS($I260:AX260),0)/$K260),(VLOOKUP($D260,Customer_Demand!$D:$BF,COLUMNS($I260:AX260),0)/$I260)),"")</f>
        <v/>
      </c>
      <c r="AY260" s="49" t="str">
        <f>IFERROR(IF($K260&lt;&gt;"SS",(VLOOKUP($D260,Customer_Demand!$D:$BF,COLUMNS($I260:AY260),0)/$I260+VLOOKUP($D260,Customer_Demand!$D:$BF,COLUMNS($I260:AY260),0)/$K260),(VLOOKUP($D260,Customer_Demand!$D:$BF,COLUMNS($I260:AY260),0)/$I260)),"")</f>
        <v/>
      </c>
      <c r="AZ260" s="49" t="str">
        <f>IFERROR(IF($K260&lt;&gt;"SS",(VLOOKUP($D260,Customer_Demand!$D:$BF,COLUMNS($I260:AZ260),0)/$I260+VLOOKUP($D260,Customer_Demand!$D:$BF,COLUMNS($I260:AZ260),0)/$K260),(VLOOKUP($D260,Customer_Demand!$D:$BF,COLUMNS($I260:AZ260),0)/$I260)),"")</f>
        <v/>
      </c>
      <c r="BA260" s="49" t="str">
        <f>IFERROR(IF($K260&lt;&gt;"SS",(VLOOKUP($D260,Customer_Demand!$D:$BF,COLUMNS($I260:BA260),0)/$I260+VLOOKUP($D260,Customer_Demand!$D:$BF,COLUMNS($I260:BA260),0)/$K260),(VLOOKUP($D260,Customer_Demand!$D:$BF,COLUMNS($I260:BA260),0)/$I260)),"")</f>
        <v/>
      </c>
      <c r="BB260" s="49" t="str">
        <f>IFERROR(IF($K260&lt;&gt;"SS",(VLOOKUP($D260,Customer_Demand!$D:$BF,COLUMNS($I260:BB260),0)/$I260+VLOOKUP($D260,Customer_Demand!$D:$BF,COLUMNS($I260:BB260),0)/$K260),(VLOOKUP($D260,Customer_Demand!$D:$BF,COLUMNS($I260:BB260),0)/$I260)),"")</f>
        <v/>
      </c>
      <c r="BC260" s="49" t="str">
        <f>IFERROR(IF($K260&lt;&gt;"SS",(VLOOKUP($D260,Customer_Demand!$D:$BF,COLUMNS($I260:BC260),0)/$I260+VLOOKUP($D260,Customer_Demand!$D:$BF,COLUMNS($I260:BC260),0)/$K260),(VLOOKUP($D260,Customer_Demand!$D:$BF,COLUMNS($I260:BC260),0)/$I260)),"")</f>
        <v/>
      </c>
      <c r="BD260" s="49" t="str">
        <f>IFERROR(IF($K260&lt;&gt;"SS",(VLOOKUP($D260,Customer_Demand!$D:$BF,COLUMNS($I260:BD260),0)/$I260+VLOOKUP($D260,Customer_Demand!$D:$BF,COLUMNS($I260:BD260),0)/$K260),(VLOOKUP($D260,Customer_Demand!$D:$BF,COLUMNS($I260:BD260),0)/$I260)),"")</f>
        <v/>
      </c>
      <c r="BE260" s="49" t="str">
        <f>IFERROR(IF($K260&lt;&gt;"SS",(VLOOKUP($D260,Customer_Demand!$D:$BF,COLUMNS($I260:BE260),0)/$I260+VLOOKUP($D260,Customer_Demand!$D:$BF,COLUMNS($I260:BE260),0)/$K260),(VLOOKUP($D260,Customer_Demand!$D:$BF,COLUMNS($I260:BE260),0)/$I260)),"")</f>
        <v/>
      </c>
      <c r="BF260" s="49" t="str">
        <f>IFERROR(IF($K260&lt;&gt;"SS",(VLOOKUP($D260,Customer_Demand!$D:$BF,COLUMNS($I260:BF260),0)/$I260+VLOOKUP($D260,Customer_Demand!$D:$BF,COLUMNS($I260:BF260),0)/$K260),(VLOOKUP($D260,Customer_Demand!$D:$BF,COLUMNS($I260:BF260),0)/$I260)),"")</f>
        <v/>
      </c>
      <c r="BG260" s="49" t="str">
        <f>IFERROR(IF($K260&lt;&gt;"SS",(VLOOKUP($D260,Customer_Demand!$D:$BF,COLUMNS($I260:BG260),0)/$I260+VLOOKUP($D260,Customer_Demand!$D:$BF,COLUMNS($I260:BG260),0)/$K260),(VLOOKUP($D260,Customer_Demand!$D:$BF,COLUMNS($I260:BG260),0)/$I260)),"")</f>
        <v/>
      </c>
      <c r="BH260" s="49" t="str">
        <f>IFERROR(IF($K260&lt;&gt;"SS",(VLOOKUP($D260,Customer_Demand!$D:$BF,COLUMNS($I260:BH260),0)/$I260+VLOOKUP($D260,Customer_Demand!$D:$BF,COLUMNS($I260:BH260),0)/$K260),(VLOOKUP($D260,Customer_Demand!$D:$BF,COLUMNS($I260:BH260),0)/$I260)),"")</f>
        <v/>
      </c>
      <c r="BI260" s="49" t="str">
        <f>IFERROR(IF($K260&lt;&gt;"SS",(VLOOKUP($D260,Customer_Demand!$D:$BF,COLUMNS($I260:BI260),0)/$I260+VLOOKUP($D260,Customer_Demand!$D:$BF,COLUMNS($I260:BI260),0)/$K260),(VLOOKUP($D260,Customer_Demand!$D:$BF,COLUMNS($I260:BI260),0)/$I260)),"")</f>
        <v/>
      </c>
      <c r="BJ260" s="49" t="str">
        <f>IFERROR(IF($K260&lt;&gt;"SS",(VLOOKUP($D260,Customer_Demand!$D:$BF,COLUMNS($I260:BJ260),0)/$I260+VLOOKUP($D260,Customer_Demand!$D:$BF,COLUMNS($I260:BJ260),0)/$K260),(VLOOKUP($D260,Customer_Demand!$D:$BF,COLUMNS($I260:BJ260),0)/$I260)),"")</f>
        <v/>
      </c>
      <c r="BK260" s="50" t="str">
        <f>IFERROR(IF($K260&lt;&gt;"SS",(VLOOKUP($D260,Customer_Demand!$D:$BF,COLUMNS($I260:BK260),0)/$I260+VLOOKUP($D260,Customer_Demand!$D:$BF,COLUMNS($I260:BK260),0)/$K260),(VLOOKUP($D260,Customer_Demand!$D:$BF,COLUMNS($I260:BK260),0)/$I260)),"")</f>
        <v/>
      </c>
      <c r="BL260" s="18"/>
    </row>
    <row r="261" spans="2:64" x14ac:dyDescent="0.2">
      <c r="B261" s="12" t="str">
        <f t="shared" si="19"/>
        <v/>
      </c>
      <c r="C261" s="45" t="str">
        <f>IF((Customer_Demand!C261)&lt;&gt;"",Customer_Demand!C261,"")</f>
        <v/>
      </c>
      <c r="D261" s="45" t="str">
        <f>IF(C261&lt;&gt;"",Customer_Demand!D261,"")</f>
        <v/>
      </c>
      <c r="E261" s="51" t="str">
        <f>IF(C261&lt;&gt;"",Customer_Demand!E261,"")</f>
        <v/>
      </c>
      <c r="F261" s="47" t="str">
        <f>IF(C261&lt;&gt;"",VLOOKUP(D261,Customer_Demand!$D$5:$F$1005,3,0),"")</f>
        <v/>
      </c>
      <c r="G261" s="48" t="str">
        <f t="shared" si="16"/>
        <v/>
      </c>
      <c r="H261" s="48" t="str">
        <f t="shared" si="17"/>
        <v/>
      </c>
      <c r="I261" s="48" t="str">
        <f>IFERROR(IF(C261&lt;&gt;"",VLOOKUP($H261,SMT_Cycle_Time_Data!$F:$Q,4,0),""),"SGR Not Defined")</f>
        <v/>
      </c>
      <c r="J261" s="48" t="str">
        <f t="shared" si="18"/>
        <v/>
      </c>
      <c r="K261" s="48" t="str">
        <f>IF(C261&lt;&gt;"",IFERROR(VLOOKUP($J261,SMT_Cycle_Time_Data!$F:$Q,4,0),"SS"),"")</f>
        <v/>
      </c>
      <c r="L261" s="49" t="str">
        <f>IFERROR(IF($K261&lt;&gt;"SS",(VLOOKUP($D261,Customer_Demand!$D:$BF,COLUMNS($I261:L261),0)/$I261+VLOOKUP($D261,Customer_Demand!$D:$BF,COLUMNS($I261:L261),0)/$K261),(VLOOKUP($D261,Customer_Demand!$D:$BF,COLUMNS($I261:L261),0)/$I261)),"")</f>
        <v/>
      </c>
      <c r="M261" s="49" t="str">
        <f>IFERROR(IF($K261&lt;&gt;"SS",(VLOOKUP($D261,Customer_Demand!$D:$BF,COLUMNS($I261:M261),0)/$I261+VLOOKUP($D261,Customer_Demand!$D:$BF,COLUMNS($I261:M261),0)/$K261),(VLOOKUP($D261,Customer_Demand!$D:$BF,COLUMNS($I261:M261),0)/$I261)),"")</f>
        <v/>
      </c>
      <c r="N261" s="49" t="str">
        <f>IFERROR(IF($K261&lt;&gt;"SS",(VLOOKUP($D261,Customer_Demand!$D:$BF,COLUMNS($I261:N261),0)/$I261+VLOOKUP($D261,Customer_Demand!$D:$BF,COLUMNS($I261:N261),0)/$K261),(VLOOKUP($D261,Customer_Demand!$D:$BF,COLUMNS($I261:N261),0)/$I261)),"")</f>
        <v/>
      </c>
      <c r="O261" s="49" t="str">
        <f>IFERROR(IF($K261&lt;&gt;"SS",(VLOOKUP($D261,Customer_Demand!$D:$BF,COLUMNS($I261:O261),0)/$I261+VLOOKUP($D261,Customer_Demand!$D:$BF,COLUMNS($I261:O261),0)/$K261),(VLOOKUP($D261,Customer_Demand!$D:$BF,COLUMNS($I261:O261),0)/$I261)),"")</f>
        <v/>
      </c>
      <c r="P261" s="49" t="str">
        <f>IFERROR(IF($K261&lt;&gt;"SS",(VLOOKUP($D261,Customer_Demand!$D:$BF,COLUMNS($I261:P261),0)/$I261+VLOOKUP($D261,Customer_Demand!$D:$BF,COLUMNS($I261:P261),0)/$K261),(VLOOKUP($D261,Customer_Demand!$D:$BF,COLUMNS($I261:P261),0)/$I261)),"")</f>
        <v/>
      </c>
      <c r="Q261" s="49" t="str">
        <f>IFERROR(IF($K261&lt;&gt;"SS",(VLOOKUP($D261,Customer_Demand!$D:$BF,COLUMNS($I261:Q261),0)/$I261+VLOOKUP($D261,Customer_Demand!$D:$BF,COLUMNS($I261:Q261),0)/$K261),(VLOOKUP($D261,Customer_Demand!$D:$BF,COLUMNS($I261:Q261),0)/$I261)),"")</f>
        <v/>
      </c>
      <c r="R261" s="49" t="str">
        <f>IFERROR(IF($K261&lt;&gt;"SS",(VLOOKUP($D261,Customer_Demand!$D:$BF,COLUMNS($I261:R261),0)/$I261+VLOOKUP($D261,Customer_Demand!$D:$BF,COLUMNS($I261:R261),0)/$K261),(VLOOKUP($D261,Customer_Demand!$D:$BF,COLUMNS($I261:R261),0)/$I261)),"")</f>
        <v/>
      </c>
      <c r="S261" s="49" t="str">
        <f>IFERROR(IF($K261&lt;&gt;"SS",(VLOOKUP($D261,Customer_Demand!$D:$BF,COLUMNS($I261:S261),0)/$I261+VLOOKUP($D261,Customer_Demand!$D:$BF,COLUMNS($I261:S261),0)/$K261),(VLOOKUP($D261,Customer_Demand!$D:$BF,COLUMNS($I261:S261),0)/$I261)),"")</f>
        <v/>
      </c>
      <c r="T261" s="49" t="str">
        <f>IFERROR(IF($K261&lt;&gt;"SS",(VLOOKUP($D261,Customer_Demand!$D:$BF,COLUMNS($I261:T261),0)/$I261+VLOOKUP($D261,Customer_Demand!$D:$BF,COLUMNS($I261:T261),0)/$K261),(VLOOKUP($D261,Customer_Demand!$D:$BF,COLUMNS($I261:T261),0)/$I261)),"")</f>
        <v/>
      </c>
      <c r="U261" s="49" t="str">
        <f>IFERROR(IF($K261&lt;&gt;"SS",(VLOOKUP($D261,Customer_Demand!$D:$BF,COLUMNS($I261:U261),0)/$I261+VLOOKUP($D261,Customer_Demand!$D:$BF,COLUMNS($I261:U261),0)/$K261),(VLOOKUP($D261,Customer_Demand!$D:$BF,COLUMNS($I261:U261),0)/$I261)),"")</f>
        <v/>
      </c>
      <c r="V261" s="49" t="str">
        <f>IFERROR(IF($K261&lt;&gt;"SS",(VLOOKUP($D261,Customer_Demand!$D:$BF,COLUMNS($I261:V261),0)/$I261+VLOOKUP($D261,Customer_Demand!$D:$BF,COLUMNS($I261:V261),0)/$K261),(VLOOKUP($D261,Customer_Demand!$D:$BF,COLUMNS($I261:V261),0)/$I261)),"")</f>
        <v/>
      </c>
      <c r="W261" s="49" t="str">
        <f>IFERROR(IF($K261&lt;&gt;"SS",(VLOOKUP($D261,Customer_Demand!$D:$BF,COLUMNS($I261:W261),0)/$I261+VLOOKUP($D261,Customer_Demand!$D:$BF,COLUMNS($I261:W261),0)/$K261),(VLOOKUP($D261,Customer_Demand!$D:$BF,COLUMNS($I261:W261),0)/$I261)),"")</f>
        <v/>
      </c>
      <c r="X261" s="49" t="str">
        <f>IFERROR(IF($K261&lt;&gt;"SS",(VLOOKUP($D261,Customer_Demand!$D:$BF,COLUMNS($I261:X261),0)/$I261+VLOOKUP($D261,Customer_Demand!$D:$BF,COLUMNS($I261:X261),0)/$K261),(VLOOKUP($D261,Customer_Demand!$D:$BF,COLUMNS($I261:X261),0)/$I261)),"")</f>
        <v/>
      </c>
      <c r="Y261" s="49" t="str">
        <f>IFERROR(IF($K261&lt;&gt;"SS",(VLOOKUP($D261,Customer_Demand!$D:$BF,COLUMNS($I261:Y261),0)/$I261+VLOOKUP($D261,Customer_Demand!$D:$BF,COLUMNS($I261:Y261),0)/$K261),(VLOOKUP($D261,Customer_Demand!$D:$BF,COLUMNS($I261:Y261),0)/$I261)),"")</f>
        <v/>
      </c>
      <c r="Z261" s="49" t="str">
        <f>IFERROR(IF($K261&lt;&gt;"SS",(VLOOKUP($D261,Customer_Demand!$D:$BF,COLUMNS($I261:Z261),0)/$I261+VLOOKUP($D261,Customer_Demand!$D:$BF,COLUMNS($I261:Z261),0)/$K261),(VLOOKUP($D261,Customer_Demand!$D:$BF,COLUMNS($I261:Z261),0)/$I261)),"")</f>
        <v/>
      </c>
      <c r="AA261" s="49" t="str">
        <f>IFERROR(IF($K261&lt;&gt;"SS",(VLOOKUP($D261,Customer_Demand!$D:$BF,COLUMNS($I261:AA261),0)/$I261+VLOOKUP($D261,Customer_Demand!$D:$BF,COLUMNS($I261:AA261),0)/$K261),(VLOOKUP($D261,Customer_Demand!$D:$BF,COLUMNS($I261:AA261),0)/$I261)),"")</f>
        <v/>
      </c>
      <c r="AB261" s="49" t="str">
        <f>IFERROR(IF($K261&lt;&gt;"SS",(VLOOKUP($D261,Customer_Demand!$D:$BF,COLUMNS($I261:AB261),0)/$I261+VLOOKUP($D261,Customer_Demand!$D:$BF,COLUMNS($I261:AB261),0)/$K261),(VLOOKUP($D261,Customer_Demand!$D:$BF,COLUMNS($I261:AB261),0)/$I261)),"")</f>
        <v/>
      </c>
      <c r="AC261" s="49" t="str">
        <f>IFERROR(IF($K261&lt;&gt;"SS",(VLOOKUP($D261,Customer_Demand!$D:$BF,COLUMNS($I261:AC261),0)/$I261+VLOOKUP($D261,Customer_Demand!$D:$BF,COLUMNS($I261:AC261),0)/$K261),(VLOOKUP($D261,Customer_Demand!$D:$BF,COLUMNS($I261:AC261),0)/$I261)),"")</f>
        <v/>
      </c>
      <c r="AD261" s="49" t="str">
        <f>IFERROR(IF($K261&lt;&gt;"SS",(VLOOKUP($D261,Customer_Demand!$D:$BF,COLUMNS($I261:AD261),0)/$I261+VLOOKUP($D261,Customer_Demand!$D:$BF,COLUMNS($I261:AD261),0)/$K261),(VLOOKUP($D261,Customer_Demand!$D:$BF,COLUMNS($I261:AD261),0)/$I261)),"")</f>
        <v/>
      </c>
      <c r="AE261" s="49" t="str">
        <f>IFERROR(IF($K261&lt;&gt;"SS",(VLOOKUP($D261,Customer_Demand!$D:$BF,COLUMNS($I261:AE261),0)/$I261+VLOOKUP($D261,Customer_Demand!$D:$BF,COLUMNS($I261:AE261),0)/$K261),(VLOOKUP($D261,Customer_Demand!$D:$BF,COLUMNS($I261:AE261),0)/$I261)),"")</f>
        <v/>
      </c>
      <c r="AF261" s="49" t="str">
        <f>IFERROR(IF($K261&lt;&gt;"SS",(VLOOKUP($D261,Customer_Demand!$D:$BF,COLUMNS($I261:AF261),0)/$I261+VLOOKUP($D261,Customer_Demand!$D:$BF,COLUMNS($I261:AF261),0)/$K261),(VLOOKUP($D261,Customer_Demand!$D:$BF,COLUMNS($I261:AF261),0)/$I261)),"")</f>
        <v/>
      </c>
      <c r="AG261" s="49" t="str">
        <f>IFERROR(IF($K261&lt;&gt;"SS",(VLOOKUP($D261,Customer_Demand!$D:$BF,COLUMNS($I261:AG261),0)/$I261+VLOOKUP($D261,Customer_Demand!$D:$BF,COLUMNS($I261:AG261),0)/$K261),(VLOOKUP($D261,Customer_Demand!$D:$BF,COLUMNS($I261:AG261),0)/$I261)),"")</f>
        <v/>
      </c>
      <c r="AH261" s="49" t="str">
        <f>IFERROR(IF($K261&lt;&gt;"SS",(VLOOKUP($D261,Customer_Demand!$D:$BF,COLUMNS($I261:AH261),0)/$I261+VLOOKUP($D261,Customer_Demand!$D:$BF,COLUMNS($I261:AH261),0)/$K261),(VLOOKUP($D261,Customer_Demand!$D:$BF,COLUMNS($I261:AH261),0)/$I261)),"")</f>
        <v/>
      </c>
      <c r="AI261" s="49" t="str">
        <f>IFERROR(IF($K261&lt;&gt;"SS",(VLOOKUP($D261,Customer_Demand!$D:$BF,COLUMNS($I261:AI261),0)/$I261+VLOOKUP($D261,Customer_Demand!$D:$BF,COLUMNS($I261:AI261),0)/$K261),(VLOOKUP($D261,Customer_Demand!$D:$BF,COLUMNS($I261:AI261),0)/$I261)),"")</f>
        <v/>
      </c>
      <c r="AJ261" s="49" t="str">
        <f>IFERROR(IF($K261&lt;&gt;"SS",(VLOOKUP($D261,Customer_Demand!$D:$BF,COLUMNS($I261:AJ261),0)/$I261+VLOOKUP($D261,Customer_Demand!$D:$BF,COLUMNS($I261:AJ261),0)/$K261),(VLOOKUP($D261,Customer_Demand!$D:$BF,COLUMNS($I261:AJ261),0)/$I261)),"")</f>
        <v/>
      </c>
      <c r="AK261" s="49" t="str">
        <f>IFERROR(IF($K261&lt;&gt;"SS",(VLOOKUP($D261,Customer_Demand!$D:$BF,COLUMNS($I261:AK261),0)/$I261+VLOOKUP($D261,Customer_Demand!$D:$BF,COLUMNS($I261:AK261),0)/$K261),(VLOOKUP($D261,Customer_Demand!$D:$BF,COLUMNS($I261:AK261),0)/$I261)),"")</f>
        <v/>
      </c>
      <c r="AL261" s="49" t="str">
        <f>IFERROR(IF($K261&lt;&gt;"SS",(VLOOKUP($D261,Customer_Demand!$D:$BF,COLUMNS($I261:AL261),0)/$I261+VLOOKUP($D261,Customer_Demand!$D:$BF,COLUMNS($I261:AL261),0)/$K261),(VLOOKUP($D261,Customer_Demand!$D:$BF,COLUMNS($I261:AL261),0)/$I261)),"")</f>
        <v/>
      </c>
      <c r="AM261" s="49" t="str">
        <f>IFERROR(IF($K261&lt;&gt;"SS",(VLOOKUP($D261,Customer_Demand!$D:$BF,COLUMNS($I261:AM261),0)/$I261+VLOOKUP($D261,Customer_Demand!$D:$BF,COLUMNS($I261:AM261),0)/$K261),(VLOOKUP($D261,Customer_Demand!$D:$BF,COLUMNS($I261:AM261),0)/$I261)),"")</f>
        <v/>
      </c>
      <c r="AN261" s="49" t="str">
        <f>IFERROR(IF($K261&lt;&gt;"SS",(VLOOKUP($D261,Customer_Demand!$D:$BF,COLUMNS($I261:AN261),0)/$I261+VLOOKUP($D261,Customer_Demand!$D:$BF,COLUMNS($I261:AN261),0)/$K261),(VLOOKUP($D261,Customer_Demand!$D:$BF,COLUMNS($I261:AN261),0)/$I261)),"")</f>
        <v/>
      </c>
      <c r="AO261" s="49" t="str">
        <f>IFERROR(IF($K261&lt;&gt;"SS",(VLOOKUP($D261,Customer_Demand!$D:$BF,COLUMNS($I261:AO261),0)/$I261+VLOOKUP($D261,Customer_Demand!$D:$BF,COLUMNS($I261:AO261),0)/$K261),(VLOOKUP($D261,Customer_Demand!$D:$BF,COLUMNS($I261:AO261),0)/$I261)),"")</f>
        <v/>
      </c>
      <c r="AP261" s="49" t="str">
        <f>IFERROR(IF($K261&lt;&gt;"SS",(VLOOKUP($D261,Customer_Demand!$D:$BF,COLUMNS($I261:AP261),0)/$I261+VLOOKUP($D261,Customer_Demand!$D:$BF,COLUMNS($I261:AP261),0)/$K261),(VLOOKUP($D261,Customer_Demand!$D:$BF,COLUMNS($I261:AP261),0)/$I261)),"")</f>
        <v/>
      </c>
      <c r="AQ261" s="49" t="str">
        <f>IFERROR(IF($K261&lt;&gt;"SS",(VLOOKUP($D261,Customer_Demand!$D:$BF,COLUMNS($I261:AQ261),0)/$I261+VLOOKUP($D261,Customer_Demand!$D:$BF,COLUMNS($I261:AQ261),0)/$K261),(VLOOKUP($D261,Customer_Demand!$D:$BF,COLUMNS($I261:AQ261),0)/$I261)),"")</f>
        <v/>
      </c>
      <c r="AR261" s="49" t="str">
        <f>IFERROR(IF($K261&lt;&gt;"SS",(VLOOKUP($D261,Customer_Demand!$D:$BF,COLUMNS($I261:AR261),0)/$I261+VLOOKUP($D261,Customer_Demand!$D:$BF,COLUMNS($I261:AR261),0)/$K261),(VLOOKUP($D261,Customer_Demand!$D:$BF,COLUMNS($I261:AR261),0)/$I261)),"")</f>
        <v/>
      </c>
      <c r="AS261" s="49" t="str">
        <f>IFERROR(IF($K261&lt;&gt;"SS",(VLOOKUP($D261,Customer_Demand!$D:$BF,COLUMNS($I261:AS261),0)/$I261+VLOOKUP($D261,Customer_Demand!$D:$BF,COLUMNS($I261:AS261),0)/$K261),(VLOOKUP($D261,Customer_Demand!$D:$BF,COLUMNS($I261:AS261),0)/$I261)),"")</f>
        <v/>
      </c>
      <c r="AT261" s="49" t="str">
        <f>IFERROR(IF($K261&lt;&gt;"SS",(VLOOKUP($D261,Customer_Demand!$D:$BF,COLUMNS($I261:AT261),0)/$I261+VLOOKUP($D261,Customer_Demand!$D:$BF,COLUMNS($I261:AT261),0)/$K261),(VLOOKUP($D261,Customer_Demand!$D:$BF,COLUMNS($I261:AT261),0)/$I261)),"")</f>
        <v/>
      </c>
      <c r="AU261" s="49" t="str">
        <f>IFERROR(IF($K261&lt;&gt;"SS",(VLOOKUP($D261,Customer_Demand!$D:$BF,COLUMNS($I261:AU261),0)/$I261+VLOOKUP($D261,Customer_Demand!$D:$BF,COLUMNS($I261:AU261),0)/$K261),(VLOOKUP($D261,Customer_Demand!$D:$BF,COLUMNS($I261:AU261),0)/$I261)),"")</f>
        <v/>
      </c>
      <c r="AV261" s="49" t="str">
        <f>IFERROR(IF($K261&lt;&gt;"SS",(VLOOKUP($D261,Customer_Demand!$D:$BF,COLUMNS($I261:AV261),0)/$I261+VLOOKUP($D261,Customer_Demand!$D:$BF,COLUMNS($I261:AV261),0)/$K261),(VLOOKUP($D261,Customer_Demand!$D:$BF,COLUMNS($I261:AV261),0)/$I261)),"")</f>
        <v/>
      </c>
      <c r="AW261" s="49" t="str">
        <f>IFERROR(IF($K261&lt;&gt;"SS",(VLOOKUP($D261,Customer_Demand!$D:$BF,COLUMNS($I261:AW261),0)/$I261+VLOOKUP($D261,Customer_Demand!$D:$BF,COLUMNS($I261:AW261),0)/$K261),(VLOOKUP($D261,Customer_Demand!$D:$BF,COLUMNS($I261:AW261),0)/$I261)),"")</f>
        <v/>
      </c>
      <c r="AX261" s="49" t="str">
        <f>IFERROR(IF($K261&lt;&gt;"SS",(VLOOKUP($D261,Customer_Demand!$D:$BF,COLUMNS($I261:AX261),0)/$I261+VLOOKUP($D261,Customer_Demand!$D:$BF,COLUMNS($I261:AX261),0)/$K261),(VLOOKUP($D261,Customer_Demand!$D:$BF,COLUMNS($I261:AX261),0)/$I261)),"")</f>
        <v/>
      </c>
      <c r="AY261" s="49" t="str">
        <f>IFERROR(IF($K261&lt;&gt;"SS",(VLOOKUP($D261,Customer_Demand!$D:$BF,COLUMNS($I261:AY261),0)/$I261+VLOOKUP($D261,Customer_Demand!$D:$BF,COLUMNS($I261:AY261),0)/$K261),(VLOOKUP($D261,Customer_Demand!$D:$BF,COLUMNS($I261:AY261),0)/$I261)),"")</f>
        <v/>
      </c>
      <c r="AZ261" s="49" t="str">
        <f>IFERROR(IF($K261&lt;&gt;"SS",(VLOOKUP($D261,Customer_Demand!$D:$BF,COLUMNS($I261:AZ261),0)/$I261+VLOOKUP($D261,Customer_Demand!$D:$BF,COLUMNS($I261:AZ261),0)/$K261),(VLOOKUP($D261,Customer_Demand!$D:$BF,COLUMNS($I261:AZ261),0)/$I261)),"")</f>
        <v/>
      </c>
      <c r="BA261" s="49" t="str">
        <f>IFERROR(IF($K261&lt;&gt;"SS",(VLOOKUP($D261,Customer_Demand!$D:$BF,COLUMNS($I261:BA261),0)/$I261+VLOOKUP($D261,Customer_Demand!$D:$BF,COLUMNS($I261:BA261),0)/$K261),(VLOOKUP($D261,Customer_Demand!$D:$BF,COLUMNS($I261:BA261),0)/$I261)),"")</f>
        <v/>
      </c>
      <c r="BB261" s="49" t="str">
        <f>IFERROR(IF($K261&lt;&gt;"SS",(VLOOKUP($D261,Customer_Demand!$D:$BF,COLUMNS($I261:BB261),0)/$I261+VLOOKUP($D261,Customer_Demand!$D:$BF,COLUMNS($I261:BB261),0)/$K261),(VLOOKUP($D261,Customer_Demand!$D:$BF,COLUMNS($I261:BB261),0)/$I261)),"")</f>
        <v/>
      </c>
      <c r="BC261" s="49" t="str">
        <f>IFERROR(IF($K261&lt;&gt;"SS",(VLOOKUP($D261,Customer_Demand!$D:$BF,COLUMNS($I261:BC261),0)/$I261+VLOOKUP($D261,Customer_Demand!$D:$BF,COLUMNS($I261:BC261),0)/$K261),(VLOOKUP($D261,Customer_Demand!$D:$BF,COLUMNS($I261:BC261),0)/$I261)),"")</f>
        <v/>
      </c>
      <c r="BD261" s="49" t="str">
        <f>IFERROR(IF($K261&lt;&gt;"SS",(VLOOKUP($D261,Customer_Demand!$D:$BF,COLUMNS($I261:BD261),0)/$I261+VLOOKUP($D261,Customer_Demand!$D:$BF,COLUMNS($I261:BD261),0)/$K261),(VLOOKUP($D261,Customer_Demand!$D:$BF,COLUMNS($I261:BD261),0)/$I261)),"")</f>
        <v/>
      </c>
      <c r="BE261" s="49" t="str">
        <f>IFERROR(IF($K261&lt;&gt;"SS",(VLOOKUP($D261,Customer_Demand!$D:$BF,COLUMNS($I261:BE261),0)/$I261+VLOOKUP($D261,Customer_Demand!$D:$BF,COLUMNS($I261:BE261),0)/$K261),(VLOOKUP($D261,Customer_Demand!$D:$BF,COLUMNS($I261:BE261),0)/$I261)),"")</f>
        <v/>
      </c>
      <c r="BF261" s="49" t="str">
        <f>IFERROR(IF($K261&lt;&gt;"SS",(VLOOKUP($D261,Customer_Demand!$D:$BF,COLUMNS($I261:BF261),0)/$I261+VLOOKUP($D261,Customer_Demand!$D:$BF,COLUMNS($I261:BF261),0)/$K261),(VLOOKUP($D261,Customer_Demand!$D:$BF,COLUMNS($I261:BF261),0)/$I261)),"")</f>
        <v/>
      </c>
      <c r="BG261" s="49" t="str">
        <f>IFERROR(IF($K261&lt;&gt;"SS",(VLOOKUP($D261,Customer_Demand!$D:$BF,COLUMNS($I261:BG261),0)/$I261+VLOOKUP($D261,Customer_Demand!$D:$BF,COLUMNS($I261:BG261),0)/$K261),(VLOOKUP($D261,Customer_Demand!$D:$BF,COLUMNS($I261:BG261),0)/$I261)),"")</f>
        <v/>
      </c>
      <c r="BH261" s="49" t="str">
        <f>IFERROR(IF($K261&lt;&gt;"SS",(VLOOKUP($D261,Customer_Demand!$D:$BF,COLUMNS($I261:BH261),0)/$I261+VLOOKUP($D261,Customer_Demand!$D:$BF,COLUMNS($I261:BH261),0)/$K261),(VLOOKUP($D261,Customer_Demand!$D:$BF,COLUMNS($I261:BH261),0)/$I261)),"")</f>
        <v/>
      </c>
      <c r="BI261" s="49" t="str">
        <f>IFERROR(IF($K261&lt;&gt;"SS",(VLOOKUP($D261,Customer_Demand!$D:$BF,COLUMNS($I261:BI261),0)/$I261+VLOOKUP($D261,Customer_Demand!$D:$BF,COLUMNS($I261:BI261),0)/$K261),(VLOOKUP($D261,Customer_Demand!$D:$BF,COLUMNS($I261:BI261),0)/$I261)),"")</f>
        <v/>
      </c>
      <c r="BJ261" s="49" t="str">
        <f>IFERROR(IF($K261&lt;&gt;"SS",(VLOOKUP($D261,Customer_Demand!$D:$BF,COLUMNS($I261:BJ261),0)/$I261+VLOOKUP($D261,Customer_Demand!$D:$BF,COLUMNS($I261:BJ261),0)/$K261),(VLOOKUP($D261,Customer_Demand!$D:$BF,COLUMNS($I261:BJ261),0)/$I261)),"")</f>
        <v/>
      </c>
      <c r="BK261" s="50" t="str">
        <f>IFERROR(IF($K261&lt;&gt;"SS",(VLOOKUP($D261,Customer_Demand!$D:$BF,COLUMNS($I261:BK261),0)/$I261+VLOOKUP($D261,Customer_Demand!$D:$BF,COLUMNS($I261:BK261),0)/$K261),(VLOOKUP($D261,Customer_Demand!$D:$BF,COLUMNS($I261:BK261),0)/$I261)),"")</f>
        <v/>
      </c>
      <c r="BL261" s="18"/>
    </row>
    <row r="262" spans="2:64" x14ac:dyDescent="0.2">
      <c r="B262" s="12" t="str">
        <f t="shared" si="19"/>
        <v/>
      </c>
      <c r="C262" s="45" t="str">
        <f>IF((Customer_Demand!C262)&lt;&gt;"",Customer_Demand!C262,"")</f>
        <v/>
      </c>
      <c r="D262" s="45" t="str">
        <f>IF(C262&lt;&gt;"",Customer_Demand!D262,"")</f>
        <v/>
      </c>
      <c r="E262" s="51" t="str">
        <f>IF(C262&lt;&gt;"",Customer_Demand!E262,"")</f>
        <v/>
      </c>
      <c r="F262" s="47" t="str">
        <f>IF(C262&lt;&gt;"",VLOOKUP(D262,Customer_Demand!$D$5:$F$1005,3,0),"")</f>
        <v/>
      </c>
      <c r="G262" s="48" t="str">
        <f t="shared" si="16"/>
        <v/>
      </c>
      <c r="H262" s="48" t="str">
        <f t="shared" si="17"/>
        <v/>
      </c>
      <c r="I262" s="48" t="str">
        <f>IFERROR(IF(C262&lt;&gt;"",VLOOKUP($H262,SMT_Cycle_Time_Data!$F:$Q,4,0),""),"SGR Not Defined")</f>
        <v/>
      </c>
      <c r="J262" s="48" t="str">
        <f t="shared" si="18"/>
        <v/>
      </c>
      <c r="K262" s="48" t="str">
        <f>IF(C262&lt;&gt;"",IFERROR(VLOOKUP($J262,SMT_Cycle_Time_Data!$F:$Q,4,0),"SS"),"")</f>
        <v/>
      </c>
      <c r="L262" s="49" t="str">
        <f>IFERROR(IF($K262&lt;&gt;"SS",(VLOOKUP($D262,Customer_Demand!$D:$BF,COLUMNS($I262:L262),0)/$I262+VLOOKUP($D262,Customer_Demand!$D:$BF,COLUMNS($I262:L262),0)/$K262),(VLOOKUP($D262,Customer_Demand!$D:$BF,COLUMNS($I262:L262),0)/$I262)),"")</f>
        <v/>
      </c>
      <c r="M262" s="49" t="str">
        <f>IFERROR(IF($K262&lt;&gt;"SS",(VLOOKUP($D262,Customer_Demand!$D:$BF,COLUMNS($I262:M262),0)/$I262+VLOOKUP($D262,Customer_Demand!$D:$BF,COLUMNS($I262:M262),0)/$K262),(VLOOKUP($D262,Customer_Demand!$D:$BF,COLUMNS($I262:M262),0)/$I262)),"")</f>
        <v/>
      </c>
      <c r="N262" s="49" t="str">
        <f>IFERROR(IF($K262&lt;&gt;"SS",(VLOOKUP($D262,Customer_Demand!$D:$BF,COLUMNS($I262:N262),0)/$I262+VLOOKUP($D262,Customer_Demand!$D:$BF,COLUMNS($I262:N262),0)/$K262),(VLOOKUP($D262,Customer_Demand!$D:$BF,COLUMNS($I262:N262),0)/$I262)),"")</f>
        <v/>
      </c>
      <c r="O262" s="49" t="str">
        <f>IFERROR(IF($K262&lt;&gt;"SS",(VLOOKUP($D262,Customer_Demand!$D:$BF,COLUMNS($I262:O262),0)/$I262+VLOOKUP($D262,Customer_Demand!$D:$BF,COLUMNS($I262:O262),0)/$K262),(VLOOKUP($D262,Customer_Demand!$D:$BF,COLUMNS($I262:O262),0)/$I262)),"")</f>
        <v/>
      </c>
      <c r="P262" s="49" t="str">
        <f>IFERROR(IF($K262&lt;&gt;"SS",(VLOOKUP($D262,Customer_Demand!$D:$BF,COLUMNS($I262:P262),0)/$I262+VLOOKUP($D262,Customer_Demand!$D:$BF,COLUMNS($I262:P262),0)/$K262),(VLOOKUP($D262,Customer_Demand!$D:$BF,COLUMNS($I262:P262),0)/$I262)),"")</f>
        <v/>
      </c>
      <c r="Q262" s="49" t="str">
        <f>IFERROR(IF($K262&lt;&gt;"SS",(VLOOKUP($D262,Customer_Demand!$D:$BF,COLUMNS($I262:Q262),0)/$I262+VLOOKUP($D262,Customer_Demand!$D:$BF,COLUMNS($I262:Q262),0)/$K262),(VLOOKUP($D262,Customer_Demand!$D:$BF,COLUMNS($I262:Q262),0)/$I262)),"")</f>
        <v/>
      </c>
      <c r="R262" s="49" t="str">
        <f>IFERROR(IF($K262&lt;&gt;"SS",(VLOOKUP($D262,Customer_Demand!$D:$BF,COLUMNS($I262:R262),0)/$I262+VLOOKUP($D262,Customer_Demand!$D:$BF,COLUMNS($I262:R262),0)/$K262),(VLOOKUP($D262,Customer_Demand!$D:$BF,COLUMNS($I262:R262),0)/$I262)),"")</f>
        <v/>
      </c>
      <c r="S262" s="49" t="str">
        <f>IFERROR(IF($K262&lt;&gt;"SS",(VLOOKUP($D262,Customer_Demand!$D:$BF,COLUMNS($I262:S262),0)/$I262+VLOOKUP($D262,Customer_Demand!$D:$BF,COLUMNS($I262:S262),0)/$K262),(VLOOKUP($D262,Customer_Demand!$D:$BF,COLUMNS($I262:S262),0)/$I262)),"")</f>
        <v/>
      </c>
      <c r="T262" s="49" t="str">
        <f>IFERROR(IF($K262&lt;&gt;"SS",(VLOOKUP($D262,Customer_Demand!$D:$BF,COLUMNS($I262:T262),0)/$I262+VLOOKUP($D262,Customer_Demand!$D:$BF,COLUMNS($I262:T262),0)/$K262),(VLOOKUP($D262,Customer_Demand!$D:$BF,COLUMNS($I262:T262),0)/$I262)),"")</f>
        <v/>
      </c>
      <c r="U262" s="49" t="str">
        <f>IFERROR(IF($K262&lt;&gt;"SS",(VLOOKUP($D262,Customer_Demand!$D:$BF,COLUMNS($I262:U262),0)/$I262+VLOOKUP($D262,Customer_Demand!$D:$BF,COLUMNS($I262:U262),0)/$K262),(VLOOKUP($D262,Customer_Demand!$D:$BF,COLUMNS($I262:U262),0)/$I262)),"")</f>
        <v/>
      </c>
      <c r="V262" s="49" t="str">
        <f>IFERROR(IF($K262&lt;&gt;"SS",(VLOOKUP($D262,Customer_Demand!$D:$BF,COLUMNS($I262:V262),0)/$I262+VLOOKUP($D262,Customer_Demand!$D:$BF,COLUMNS($I262:V262),0)/$K262),(VLOOKUP($D262,Customer_Demand!$D:$BF,COLUMNS($I262:V262),0)/$I262)),"")</f>
        <v/>
      </c>
      <c r="W262" s="49" t="str">
        <f>IFERROR(IF($K262&lt;&gt;"SS",(VLOOKUP($D262,Customer_Demand!$D:$BF,COLUMNS($I262:W262),0)/$I262+VLOOKUP($D262,Customer_Demand!$D:$BF,COLUMNS($I262:W262),0)/$K262),(VLOOKUP($D262,Customer_Demand!$D:$BF,COLUMNS($I262:W262),0)/$I262)),"")</f>
        <v/>
      </c>
      <c r="X262" s="49" t="str">
        <f>IFERROR(IF($K262&lt;&gt;"SS",(VLOOKUP($D262,Customer_Demand!$D:$BF,COLUMNS($I262:X262),0)/$I262+VLOOKUP($D262,Customer_Demand!$D:$BF,COLUMNS($I262:X262),0)/$K262),(VLOOKUP($D262,Customer_Demand!$D:$BF,COLUMNS($I262:X262),0)/$I262)),"")</f>
        <v/>
      </c>
      <c r="Y262" s="49" t="str">
        <f>IFERROR(IF($K262&lt;&gt;"SS",(VLOOKUP($D262,Customer_Demand!$D:$BF,COLUMNS($I262:Y262),0)/$I262+VLOOKUP($D262,Customer_Demand!$D:$BF,COLUMNS($I262:Y262),0)/$K262),(VLOOKUP($D262,Customer_Demand!$D:$BF,COLUMNS($I262:Y262),0)/$I262)),"")</f>
        <v/>
      </c>
      <c r="Z262" s="49" t="str">
        <f>IFERROR(IF($K262&lt;&gt;"SS",(VLOOKUP($D262,Customer_Demand!$D:$BF,COLUMNS($I262:Z262),0)/$I262+VLOOKUP($D262,Customer_Demand!$D:$BF,COLUMNS($I262:Z262),0)/$K262),(VLOOKUP($D262,Customer_Demand!$D:$BF,COLUMNS($I262:Z262),0)/$I262)),"")</f>
        <v/>
      </c>
      <c r="AA262" s="49" t="str">
        <f>IFERROR(IF($K262&lt;&gt;"SS",(VLOOKUP($D262,Customer_Demand!$D:$BF,COLUMNS($I262:AA262),0)/$I262+VLOOKUP($D262,Customer_Demand!$D:$BF,COLUMNS($I262:AA262),0)/$K262),(VLOOKUP($D262,Customer_Demand!$D:$BF,COLUMNS($I262:AA262),0)/$I262)),"")</f>
        <v/>
      </c>
      <c r="AB262" s="49" t="str">
        <f>IFERROR(IF($K262&lt;&gt;"SS",(VLOOKUP($D262,Customer_Demand!$D:$BF,COLUMNS($I262:AB262),0)/$I262+VLOOKUP($D262,Customer_Demand!$D:$BF,COLUMNS($I262:AB262),0)/$K262),(VLOOKUP($D262,Customer_Demand!$D:$BF,COLUMNS($I262:AB262),0)/$I262)),"")</f>
        <v/>
      </c>
      <c r="AC262" s="49" t="str">
        <f>IFERROR(IF($K262&lt;&gt;"SS",(VLOOKUP($D262,Customer_Demand!$D:$BF,COLUMNS($I262:AC262),0)/$I262+VLOOKUP($D262,Customer_Demand!$D:$BF,COLUMNS($I262:AC262),0)/$K262),(VLOOKUP($D262,Customer_Demand!$D:$BF,COLUMNS($I262:AC262),0)/$I262)),"")</f>
        <v/>
      </c>
      <c r="AD262" s="49" t="str">
        <f>IFERROR(IF($K262&lt;&gt;"SS",(VLOOKUP($D262,Customer_Demand!$D:$BF,COLUMNS($I262:AD262),0)/$I262+VLOOKUP($D262,Customer_Demand!$D:$BF,COLUMNS($I262:AD262),0)/$K262),(VLOOKUP($D262,Customer_Demand!$D:$BF,COLUMNS($I262:AD262),0)/$I262)),"")</f>
        <v/>
      </c>
      <c r="AE262" s="49" t="str">
        <f>IFERROR(IF($K262&lt;&gt;"SS",(VLOOKUP($D262,Customer_Demand!$D:$BF,COLUMNS($I262:AE262),0)/$I262+VLOOKUP($D262,Customer_Demand!$D:$BF,COLUMNS($I262:AE262),0)/$K262),(VLOOKUP($D262,Customer_Demand!$D:$BF,COLUMNS($I262:AE262),0)/$I262)),"")</f>
        <v/>
      </c>
      <c r="AF262" s="49" t="str">
        <f>IFERROR(IF($K262&lt;&gt;"SS",(VLOOKUP($D262,Customer_Demand!$D:$BF,COLUMNS($I262:AF262),0)/$I262+VLOOKUP($D262,Customer_Demand!$D:$BF,COLUMNS($I262:AF262),0)/$K262),(VLOOKUP($D262,Customer_Demand!$D:$BF,COLUMNS($I262:AF262),0)/$I262)),"")</f>
        <v/>
      </c>
      <c r="AG262" s="49" t="str">
        <f>IFERROR(IF($K262&lt;&gt;"SS",(VLOOKUP($D262,Customer_Demand!$D:$BF,COLUMNS($I262:AG262),0)/$I262+VLOOKUP($D262,Customer_Demand!$D:$BF,COLUMNS($I262:AG262),0)/$K262),(VLOOKUP($D262,Customer_Demand!$D:$BF,COLUMNS($I262:AG262),0)/$I262)),"")</f>
        <v/>
      </c>
      <c r="AH262" s="49" t="str">
        <f>IFERROR(IF($K262&lt;&gt;"SS",(VLOOKUP($D262,Customer_Demand!$D:$BF,COLUMNS($I262:AH262),0)/$I262+VLOOKUP($D262,Customer_Demand!$D:$BF,COLUMNS($I262:AH262),0)/$K262),(VLOOKUP($D262,Customer_Demand!$D:$BF,COLUMNS($I262:AH262),0)/$I262)),"")</f>
        <v/>
      </c>
      <c r="AI262" s="49" t="str">
        <f>IFERROR(IF($K262&lt;&gt;"SS",(VLOOKUP($D262,Customer_Demand!$D:$BF,COLUMNS($I262:AI262),0)/$I262+VLOOKUP($D262,Customer_Demand!$D:$BF,COLUMNS($I262:AI262),0)/$K262),(VLOOKUP($D262,Customer_Demand!$D:$BF,COLUMNS($I262:AI262),0)/$I262)),"")</f>
        <v/>
      </c>
      <c r="AJ262" s="49" t="str">
        <f>IFERROR(IF($K262&lt;&gt;"SS",(VLOOKUP($D262,Customer_Demand!$D:$BF,COLUMNS($I262:AJ262),0)/$I262+VLOOKUP($D262,Customer_Demand!$D:$BF,COLUMNS($I262:AJ262),0)/$K262),(VLOOKUP($D262,Customer_Demand!$D:$BF,COLUMNS($I262:AJ262),0)/$I262)),"")</f>
        <v/>
      </c>
      <c r="AK262" s="49" t="str">
        <f>IFERROR(IF($K262&lt;&gt;"SS",(VLOOKUP($D262,Customer_Demand!$D:$BF,COLUMNS($I262:AK262),0)/$I262+VLOOKUP($D262,Customer_Demand!$D:$BF,COLUMNS($I262:AK262),0)/$K262),(VLOOKUP($D262,Customer_Demand!$D:$BF,COLUMNS($I262:AK262),0)/$I262)),"")</f>
        <v/>
      </c>
      <c r="AL262" s="49" t="str">
        <f>IFERROR(IF($K262&lt;&gt;"SS",(VLOOKUP($D262,Customer_Demand!$D:$BF,COLUMNS($I262:AL262),0)/$I262+VLOOKUP($D262,Customer_Demand!$D:$BF,COLUMNS($I262:AL262),0)/$K262),(VLOOKUP($D262,Customer_Demand!$D:$BF,COLUMNS($I262:AL262),0)/$I262)),"")</f>
        <v/>
      </c>
      <c r="AM262" s="49" t="str">
        <f>IFERROR(IF($K262&lt;&gt;"SS",(VLOOKUP($D262,Customer_Demand!$D:$BF,COLUMNS($I262:AM262),0)/$I262+VLOOKUP($D262,Customer_Demand!$D:$BF,COLUMNS($I262:AM262),0)/$K262),(VLOOKUP($D262,Customer_Demand!$D:$BF,COLUMNS($I262:AM262),0)/$I262)),"")</f>
        <v/>
      </c>
      <c r="AN262" s="49" t="str">
        <f>IFERROR(IF($K262&lt;&gt;"SS",(VLOOKUP($D262,Customer_Demand!$D:$BF,COLUMNS($I262:AN262),0)/$I262+VLOOKUP($D262,Customer_Demand!$D:$BF,COLUMNS($I262:AN262),0)/$K262),(VLOOKUP($D262,Customer_Demand!$D:$BF,COLUMNS($I262:AN262),0)/$I262)),"")</f>
        <v/>
      </c>
      <c r="AO262" s="49" t="str">
        <f>IFERROR(IF($K262&lt;&gt;"SS",(VLOOKUP($D262,Customer_Demand!$D:$BF,COLUMNS($I262:AO262),0)/$I262+VLOOKUP($D262,Customer_Demand!$D:$BF,COLUMNS($I262:AO262),0)/$K262),(VLOOKUP($D262,Customer_Demand!$D:$BF,COLUMNS($I262:AO262),0)/$I262)),"")</f>
        <v/>
      </c>
      <c r="AP262" s="49" t="str">
        <f>IFERROR(IF($K262&lt;&gt;"SS",(VLOOKUP($D262,Customer_Demand!$D:$BF,COLUMNS($I262:AP262),0)/$I262+VLOOKUP($D262,Customer_Demand!$D:$BF,COLUMNS($I262:AP262),0)/$K262),(VLOOKUP($D262,Customer_Demand!$D:$BF,COLUMNS($I262:AP262),0)/$I262)),"")</f>
        <v/>
      </c>
      <c r="AQ262" s="49" t="str">
        <f>IFERROR(IF($K262&lt;&gt;"SS",(VLOOKUP($D262,Customer_Demand!$D:$BF,COLUMNS($I262:AQ262),0)/$I262+VLOOKUP($D262,Customer_Demand!$D:$BF,COLUMNS($I262:AQ262),0)/$K262),(VLOOKUP($D262,Customer_Demand!$D:$BF,COLUMNS($I262:AQ262),0)/$I262)),"")</f>
        <v/>
      </c>
      <c r="AR262" s="49" t="str">
        <f>IFERROR(IF($K262&lt;&gt;"SS",(VLOOKUP($D262,Customer_Demand!$D:$BF,COLUMNS($I262:AR262),0)/$I262+VLOOKUP($D262,Customer_Demand!$D:$BF,COLUMNS($I262:AR262),0)/$K262),(VLOOKUP($D262,Customer_Demand!$D:$BF,COLUMNS($I262:AR262),0)/$I262)),"")</f>
        <v/>
      </c>
      <c r="AS262" s="49" t="str">
        <f>IFERROR(IF($K262&lt;&gt;"SS",(VLOOKUP($D262,Customer_Demand!$D:$BF,COLUMNS($I262:AS262),0)/$I262+VLOOKUP($D262,Customer_Demand!$D:$BF,COLUMNS($I262:AS262),0)/$K262),(VLOOKUP($D262,Customer_Demand!$D:$BF,COLUMNS($I262:AS262),0)/$I262)),"")</f>
        <v/>
      </c>
      <c r="AT262" s="49" t="str">
        <f>IFERROR(IF($K262&lt;&gt;"SS",(VLOOKUP($D262,Customer_Demand!$D:$BF,COLUMNS($I262:AT262),0)/$I262+VLOOKUP($D262,Customer_Demand!$D:$BF,COLUMNS($I262:AT262),0)/$K262),(VLOOKUP($D262,Customer_Demand!$D:$BF,COLUMNS($I262:AT262),0)/$I262)),"")</f>
        <v/>
      </c>
      <c r="AU262" s="49" t="str">
        <f>IFERROR(IF($K262&lt;&gt;"SS",(VLOOKUP($D262,Customer_Demand!$D:$BF,COLUMNS($I262:AU262),0)/$I262+VLOOKUP($D262,Customer_Demand!$D:$BF,COLUMNS($I262:AU262),0)/$K262),(VLOOKUP($D262,Customer_Demand!$D:$BF,COLUMNS($I262:AU262),0)/$I262)),"")</f>
        <v/>
      </c>
      <c r="AV262" s="49" t="str">
        <f>IFERROR(IF($K262&lt;&gt;"SS",(VLOOKUP($D262,Customer_Demand!$D:$BF,COLUMNS($I262:AV262),0)/$I262+VLOOKUP($D262,Customer_Demand!$D:$BF,COLUMNS($I262:AV262),0)/$K262),(VLOOKUP($D262,Customer_Demand!$D:$BF,COLUMNS($I262:AV262),0)/$I262)),"")</f>
        <v/>
      </c>
      <c r="AW262" s="49" t="str">
        <f>IFERROR(IF($K262&lt;&gt;"SS",(VLOOKUP($D262,Customer_Demand!$D:$BF,COLUMNS($I262:AW262),0)/$I262+VLOOKUP($D262,Customer_Demand!$D:$BF,COLUMNS($I262:AW262),0)/$K262),(VLOOKUP($D262,Customer_Demand!$D:$BF,COLUMNS($I262:AW262),0)/$I262)),"")</f>
        <v/>
      </c>
      <c r="AX262" s="49" t="str">
        <f>IFERROR(IF($K262&lt;&gt;"SS",(VLOOKUP($D262,Customer_Demand!$D:$BF,COLUMNS($I262:AX262),0)/$I262+VLOOKUP($D262,Customer_Demand!$D:$BF,COLUMNS($I262:AX262),0)/$K262),(VLOOKUP($D262,Customer_Demand!$D:$BF,COLUMNS($I262:AX262),0)/$I262)),"")</f>
        <v/>
      </c>
      <c r="AY262" s="49" t="str">
        <f>IFERROR(IF($K262&lt;&gt;"SS",(VLOOKUP($D262,Customer_Demand!$D:$BF,COLUMNS($I262:AY262),0)/$I262+VLOOKUP($D262,Customer_Demand!$D:$BF,COLUMNS($I262:AY262),0)/$K262),(VLOOKUP($D262,Customer_Demand!$D:$BF,COLUMNS($I262:AY262),0)/$I262)),"")</f>
        <v/>
      </c>
      <c r="AZ262" s="49" t="str">
        <f>IFERROR(IF($K262&lt;&gt;"SS",(VLOOKUP($D262,Customer_Demand!$D:$BF,COLUMNS($I262:AZ262),0)/$I262+VLOOKUP($D262,Customer_Demand!$D:$BF,COLUMNS($I262:AZ262),0)/$K262),(VLOOKUP($D262,Customer_Demand!$D:$BF,COLUMNS($I262:AZ262),0)/$I262)),"")</f>
        <v/>
      </c>
      <c r="BA262" s="49" t="str">
        <f>IFERROR(IF($K262&lt;&gt;"SS",(VLOOKUP($D262,Customer_Demand!$D:$BF,COLUMNS($I262:BA262),0)/$I262+VLOOKUP($D262,Customer_Demand!$D:$BF,COLUMNS($I262:BA262),0)/$K262),(VLOOKUP($D262,Customer_Demand!$D:$BF,COLUMNS($I262:BA262),0)/$I262)),"")</f>
        <v/>
      </c>
      <c r="BB262" s="49" t="str">
        <f>IFERROR(IF($K262&lt;&gt;"SS",(VLOOKUP($D262,Customer_Demand!$D:$BF,COLUMNS($I262:BB262),0)/$I262+VLOOKUP($D262,Customer_Demand!$D:$BF,COLUMNS($I262:BB262),0)/$K262),(VLOOKUP($D262,Customer_Demand!$D:$BF,COLUMNS($I262:BB262),0)/$I262)),"")</f>
        <v/>
      </c>
      <c r="BC262" s="49" t="str">
        <f>IFERROR(IF($K262&lt;&gt;"SS",(VLOOKUP($D262,Customer_Demand!$D:$BF,COLUMNS($I262:BC262),0)/$I262+VLOOKUP($D262,Customer_Demand!$D:$BF,COLUMNS($I262:BC262),0)/$K262),(VLOOKUP($D262,Customer_Demand!$D:$BF,COLUMNS($I262:BC262),0)/$I262)),"")</f>
        <v/>
      </c>
      <c r="BD262" s="49" t="str">
        <f>IFERROR(IF($K262&lt;&gt;"SS",(VLOOKUP($D262,Customer_Demand!$D:$BF,COLUMNS($I262:BD262),0)/$I262+VLOOKUP($D262,Customer_Demand!$D:$BF,COLUMNS($I262:BD262),0)/$K262),(VLOOKUP($D262,Customer_Demand!$D:$BF,COLUMNS($I262:BD262),0)/$I262)),"")</f>
        <v/>
      </c>
      <c r="BE262" s="49" t="str">
        <f>IFERROR(IF($K262&lt;&gt;"SS",(VLOOKUP($D262,Customer_Demand!$D:$BF,COLUMNS($I262:BE262),0)/$I262+VLOOKUP($D262,Customer_Demand!$D:$BF,COLUMNS($I262:BE262),0)/$K262),(VLOOKUP($D262,Customer_Demand!$D:$BF,COLUMNS($I262:BE262),0)/$I262)),"")</f>
        <v/>
      </c>
      <c r="BF262" s="49" t="str">
        <f>IFERROR(IF($K262&lt;&gt;"SS",(VLOOKUP($D262,Customer_Demand!$D:$BF,COLUMNS($I262:BF262),0)/$I262+VLOOKUP($D262,Customer_Demand!$D:$BF,COLUMNS($I262:BF262),0)/$K262),(VLOOKUP($D262,Customer_Demand!$D:$BF,COLUMNS($I262:BF262),0)/$I262)),"")</f>
        <v/>
      </c>
      <c r="BG262" s="49" t="str">
        <f>IFERROR(IF($K262&lt;&gt;"SS",(VLOOKUP($D262,Customer_Demand!$D:$BF,COLUMNS($I262:BG262),0)/$I262+VLOOKUP($D262,Customer_Demand!$D:$BF,COLUMNS($I262:BG262),0)/$K262),(VLOOKUP($D262,Customer_Demand!$D:$BF,COLUMNS($I262:BG262),0)/$I262)),"")</f>
        <v/>
      </c>
      <c r="BH262" s="49" t="str">
        <f>IFERROR(IF($K262&lt;&gt;"SS",(VLOOKUP($D262,Customer_Demand!$D:$BF,COLUMNS($I262:BH262),0)/$I262+VLOOKUP($D262,Customer_Demand!$D:$BF,COLUMNS($I262:BH262),0)/$K262),(VLOOKUP($D262,Customer_Demand!$D:$BF,COLUMNS($I262:BH262),0)/$I262)),"")</f>
        <v/>
      </c>
      <c r="BI262" s="49" t="str">
        <f>IFERROR(IF($K262&lt;&gt;"SS",(VLOOKUP($D262,Customer_Demand!$D:$BF,COLUMNS($I262:BI262),0)/$I262+VLOOKUP($D262,Customer_Demand!$D:$BF,COLUMNS($I262:BI262),0)/$K262),(VLOOKUP($D262,Customer_Demand!$D:$BF,COLUMNS($I262:BI262),0)/$I262)),"")</f>
        <v/>
      </c>
      <c r="BJ262" s="49" t="str">
        <f>IFERROR(IF($K262&lt;&gt;"SS",(VLOOKUP($D262,Customer_Demand!$D:$BF,COLUMNS($I262:BJ262),0)/$I262+VLOOKUP($D262,Customer_Demand!$D:$BF,COLUMNS($I262:BJ262),0)/$K262),(VLOOKUP($D262,Customer_Demand!$D:$BF,COLUMNS($I262:BJ262),0)/$I262)),"")</f>
        <v/>
      </c>
      <c r="BK262" s="50" t="str">
        <f>IFERROR(IF($K262&lt;&gt;"SS",(VLOOKUP($D262,Customer_Demand!$D:$BF,COLUMNS($I262:BK262),0)/$I262+VLOOKUP($D262,Customer_Demand!$D:$BF,COLUMNS($I262:BK262),0)/$K262),(VLOOKUP($D262,Customer_Demand!$D:$BF,COLUMNS($I262:BK262),0)/$I262)),"")</f>
        <v/>
      </c>
      <c r="BL262" s="18"/>
    </row>
    <row r="263" spans="2:64" x14ac:dyDescent="0.2">
      <c r="B263" s="12" t="str">
        <f t="shared" si="19"/>
        <v/>
      </c>
      <c r="C263" s="45" t="str">
        <f>IF((Customer_Demand!C263)&lt;&gt;"",Customer_Demand!C263,"")</f>
        <v/>
      </c>
      <c r="D263" s="45" t="str">
        <f>IF(C263&lt;&gt;"",Customer_Demand!D263,"")</f>
        <v/>
      </c>
      <c r="E263" s="51" t="str">
        <f>IF(C263&lt;&gt;"",Customer_Demand!E263,"")</f>
        <v/>
      </c>
      <c r="F263" s="47" t="str">
        <f>IF(C263&lt;&gt;"",VLOOKUP(D263,Customer_Demand!$D$5:$F$1005,3,0),"")</f>
        <v/>
      </c>
      <c r="G263" s="48" t="str">
        <f t="shared" ref="G263:G326" si="20">IF(C263&lt;&gt;"",IF(AND(F263&gt;0,SUM(L263:BK263)=0),"SGR To Be Defined",SUM(L263:BK263)),"")</f>
        <v/>
      </c>
      <c r="H263" s="48" t="str">
        <f t="shared" ref="H263:H326" si="21">IF(C263&lt;&gt;"",CONCATENATE(D263,"_","Top"),"")</f>
        <v/>
      </c>
      <c r="I263" s="48" t="str">
        <f>IFERROR(IF(C263&lt;&gt;"",VLOOKUP($H263,SMT_Cycle_Time_Data!$F:$Q,4,0),""),"SGR Not Defined")</f>
        <v/>
      </c>
      <c r="J263" s="48" t="str">
        <f t="shared" ref="J263:J326" si="22">IF(C263&lt;&gt;"",CONCATENATE(D263,"_","Bottom"),"")</f>
        <v/>
      </c>
      <c r="K263" s="48" t="str">
        <f>IF(C263&lt;&gt;"",IFERROR(VLOOKUP($J263,SMT_Cycle_Time_Data!$F:$Q,4,0),"SS"),"")</f>
        <v/>
      </c>
      <c r="L263" s="49" t="str">
        <f>IFERROR(IF($K263&lt;&gt;"SS",(VLOOKUP($D263,Customer_Demand!$D:$BF,COLUMNS($I263:L263),0)/$I263+VLOOKUP($D263,Customer_Demand!$D:$BF,COLUMNS($I263:L263),0)/$K263),(VLOOKUP($D263,Customer_Demand!$D:$BF,COLUMNS($I263:L263),0)/$I263)),"")</f>
        <v/>
      </c>
      <c r="M263" s="49" t="str">
        <f>IFERROR(IF($K263&lt;&gt;"SS",(VLOOKUP($D263,Customer_Demand!$D:$BF,COLUMNS($I263:M263),0)/$I263+VLOOKUP($D263,Customer_Demand!$D:$BF,COLUMNS($I263:M263),0)/$K263),(VLOOKUP($D263,Customer_Demand!$D:$BF,COLUMNS($I263:M263),0)/$I263)),"")</f>
        <v/>
      </c>
      <c r="N263" s="49" t="str">
        <f>IFERROR(IF($K263&lt;&gt;"SS",(VLOOKUP($D263,Customer_Demand!$D:$BF,COLUMNS($I263:N263),0)/$I263+VLOOKUP($D263,Customer_Demand!$D:$BF,COLUMNS($I263:N263),0)/$K263),(VLOOKUP($D263,Customer_Demand!$D:$BF,COLUMNS($I263:N263),0)/$I263)),"")</f>
        <v/>
      </c>
      <c r="O263" s="49" t="str">
        <f>IFERROR(IF($K263&lt;&gt;"SS",(VLOOKUP($D263,Customer_Demand!$D:$BF,COLUMNS($I263:O263),0)/$I263+VLOOKUP($D263,Customer_Demand!$D:$BF,COLUMNS($I263:O263),0)/$K263),(VLOOKUP($D263,Customer_Demand!$D:$BF,COLUMNS($I263:O263),0)/$I263)),"")</f>
        <v/>
      </c>
      <c r="P263" s="49" t="str">
        <f>IFERROR(IF($K263&lt;&gt;"SS",(VLOOKUP($D263,Customer_Demand!$D:$BF,COLUMNS($I263:P263),0)/$I263+VLOOKUP($D263,Customer_Demand!$D:$BF,COLUMNS($I263:P263),0)/$K263),(VLOOKUP($D263,Customer_Demand!$D:$BF,COLUMNS($I263:P263),0)/$I263)),"")</f>
        <v/>
      </c>
      <c r="Q263" s="49" t="str">
        <f>IFERROR(IF($K263&lt;&gt;"SS",(VLOOKUP($D263,Customer_Demand!$D:$BF,COLUMNS($I263:Q263),0)/$I263+VLOOKUP($D263,Customer_Demand!$D:$BF,COLUMNS($I263:Q263),0)/$K263),(VLOOKUP($D263,Customer_Demand!$D:$BF,COLUMNS($I263:Q263),0)/$I263)),"")</f>
        <v/>
      </c>
      <c r="R263" s="49" t="str">
        <f>IFERROR(IF($K263&lt;&gt;"SS",(VLOOKUP($D263,Customer_Demand!$D:$BF,COLUMNS($I263:R263),0)/$I263+VLOOKUP($D263,Customer_Demand!$D:$BF,COLUMNS($I263:R263),0)/$K263),(VLOOKUP($D263,Customer_Demand!$D:$BF,COLUMNS($I263:R263),0)/$I263)),"")</f>
        <v/>
      </c>
      <c r="S263" s="49" t="str">
        <f>IFERROR(IF($K263&lt;&gt;"SS",(VLOOKUP($D263,Customer_Demand!$D:$BF,COLUMNS($I263:S263),0)/$I263+VLOOKUP($D263,Customer_Demand!$D:$BF,COLUMNS($I263:S263),0)/$K263),(VLOOKUP($D263,Customer_Demand!$D:$BF,COLUMNS($I263:S263),0)/$I263)),"")</f>
        <v/>
      </c>
      <c r="T263" s="49" t="str">
        <f>IFERROR(IF($K263&lt;&gt;"SS",(VLOOKUP($D263,Customer_Demand!$D:$BF,COLUMNS($I263:T263),0)/$I263+VLOOKUP($D263,Customer_Demand!$D:$BF,COLUMNS($I263:T263),0)/$K263),(VLOOKUP($D263,Customer_Demand!$D:$BF,COLUMNS($I263:T263),0)/$I263)),"")</f>
        <v/>
      </c>
      <c r="U263" s="49" t="str">
        <f>IFERROR(IF($K263&lt;&gt;"SS",(VLOOKUP($D263,Customer_Demand!$D:$BF,COLUMNS($I263:U263),0)/$I263+VLOOKUP($D263,Customer_Demand!$D:$BF,COLUMNS($I263:U263),0)/$K263),(VLOOKUP($D263,Customer_Demand!$D:$BF,COLUMNS($I263:U263),0)/$I263)),"")</f>
        <v/>
      </c>
      <c r="V263" s="49" t="str">
        <f>IFERROR(IF($K263&lt;&gt;"SS",(VLOOKUP($D263,Customer_Demand!$D:$BF,COLUMNS($I263:V263),0)/$I263+VLOOKUP($D263,Customer_Demand!$D:$BF,COLUMNS($I263:V263),0)/$K263),(VLOOKUP($D263,Customer_Demand!$D:$BF,COLUMNS($I263:V263),0)/$I263)),"")</f>
        <v/>
      </c>
      <c r="W263" s="49" t="str">
        <f>IFERROR(IF($K263&lt;&gt;"SS",(VLOOKUP($D263,Customer_Demand!$D:$BF,COLUMNS($I263:W263),0)/$I263+VLOOKUP($D263,Customer_Demand!$D:$BF,COLUMNS($I263:W263),0)/$K263),(VLOOKUP($D263,Customer_Demand!$D:$BF,COLUMNS($I263:W263),0)/$I263)),"")</f>
        <v/>
      </c>
      <c r="X263" s="49" t="str">
        <f>IFERROR(IF($K263&lt;&gt;"SS",(VLOOKUP($D263,Customer_Demand!$D:$BF,COLUMNS($I263:X263),0)/$I263+VLOOKUP($D263,Customer_Demand!$D:$BF,COLUMNS($I263:X263),0)/$K263),(VLOOKUP($D263,Customer_Demand!$D:$BF,COLUMNS($I263:X263),0)/$I263)),"")</f>
        <v/>
      </c>
      <c r="Y263" s="49" t="str">
        <f>IFERROR(IF($K263&lt;&gt;"SS",(VLOOKUP($D263,Customer_Demand!$D:$BF,COLUMNS($I263:Y263),0)/$I263+VLOOKUP($D263,Customer_Demand!$D:$BF,COLUMNS($I263:Y263),0)/$K263),(VLOOKUP($D263,Customer_Demand!$D:$BF,COLUMNS($I263:Y263),0)/$I263)),"")</f>
        <v/>
      </c>
      <c r="Z263" s="49" t="str">
        <f>IFERROR(IF($K263&lt;&gt;"SS",(VLOOKUP($D263,Customer_Demand!$D:$BF,COLUMNS($I263:Z263),0)/$I263+VLOOKUP($D263,Customer_Demand!$D:$BF,COLUMNS($I263:Z263),0)/$K263),(VLOOKUP($D263,Customer_Demand!$D:$BF,COLUMNS($I263:Z263),0)/$I263)),"")</f>
        <v/>
      </c>
      <c r="AA263" s="49" t="str">
        <f>IFERROR(IF($K263&lt;&gt;"SS",(VLOOKUP($D263,Customer_Demand!$D:$BF,COLUMNS($I263:AA263),0)/$I263+VLOOKUP($D263,Customer_Demand!$D:$BF,COLUMNS($I263:AA263),0)/$K263),(VLOOKUP($D263,Customer_Demand!$D:$BF,COLUMNS($I263:AA263),0)/$I263)),"")</f>
        <v/>
      </c>
      <c r="AB263" s="49" t="str">
        <f>IFERROR(IF($K263&lt;&gt;"SS",(VLOOKUP($D263,Customer_Demand!$D:$BF,COLUMNS($I263:AB263),0)/$I263+VLOOKUP($D263,Customer_Demand!$D:$BF,COLUMNS($I263:AB263),0)/$K263),(VLOOKUP($D263,Customer_Demand!$D:$BF,COLUMNS($I263:AB263),0)/$I263)),"")</f>
        <v/>
      </c>
      <c r="AC263" s="49" t="str">
        <f>IFERROR(IF($K263&lt;&gt;"SS",(VLOOKUP($D263,Customer_Demand!$D:$BF,COLUMNS($I263:AC263),0)/$I263+VLOOKUP($D263,Customer_Demand!$D:$BF,COLUMNS($I263:AC263),0)/$K263),(VLOOKUP($D263,Customer_Demand!$D:$BF,COLUMNS($I263:AC263),0)/$I263)),"")</f>
        <v/>
      </c>
      <c r="AD263" s="49" t="str">
        <f>IFERROR(IF($K263&lt;&gt;"SS",(VLOOKUP($D263,Customer_Demand!$D:$BF,COLUMNS($I263:AD263),0)/$I263+VLOOKUP($D263,Customer_Demand!$D:$BF,COLUMNS($I263:AD263),0)/$K263),(VLOOKUP($D263,Customer_Demand!$D:$BF,COLUMNS($I263:AD263),0)/$I263)),"")</f>
        <v/>
      </c>
      <c r="AE263" s="49" t="str">
        <f>IFERROR(IF($K263&lt;&gt;"SS",(VLOOKUP($D263,Customer_Demand!$D:$BF,COLUMNS($I263:AE263),0)/$I263+VLOOKUP($D263,Customer_Demand!$D:$BF,COLUMNS($I263:AE263),0)/$K263),(VLOOKUP($D263,Customer_Demand!$D:$BF,COLUMNS($I263:AE263),0)/$I263)),"")</f>
        <v/>
      </c>
      <c r="AF263" s="49" t="str">
        <f>IFERROR(IF($K263&lt;&gt;"SS",(VLOOKUP($D263,Customer_Demand!$D:$BF,COLUMNS($I263:AF263),0)/$I263+VLOOKUP($D263,Customer_Demand!$D:$BF,COLUMNS($I263:AF263),0)/$K263),(VLOOKUP($D263,Customer_Demand!$D:$BF,COLUMNS($I263:AF263),0)/$I263)),"")</f>
        <v/>
      </c>
      <c r="AG263" s="49" t="str">
        <f>IFERROR(IF($K263&lt;&gt;"SS",(VLOOKUP($D263,Customer_Demand!$D:$BF,COLUMNS($I263:AG263),0)/$I263+VLOOKUP($D263,Customer_Demand!$D:$BF,COLUMNS($I263:AG263),0)/$K263),(VLOOKUP($D263,Customer_Demand!$D:$BF,COLUMNS($I263:AG263),0)/$I263)),"")</f>
        <v/>
      </c>
      <c r="AH263" s="49" t="str">
        <f>IFERROR(IF($K263&lt;&gt;"SS",(VLOOKUP($D263,Customer_Demand!$D:$BF,COLUMNS($I263:AH263),0)/$I263+VLOOKUP($D263,Customer_Demand!$D:$BF,COLUMNS($I263:AH263),0)/$K263),(VLOOKUP($D263,Customer_Demand!$D:$BF,COLUMNS($I263:AH263),0)/$I263)),"")</f>
        <v/>
      </c>
      <c r="AI263" s="49" t="str">
        <f>IFERROR(IF($K263&lt;&gt;"SS",(VLOOKUP($D263,Customer_Demand!$D:$BF,COLUMNS($I263:AI263),0)/$I263+VLOOKUP($D263,Customer_Demand!$D:$BF,COLUMNS($I263:AI263),0)/$K263),(VLOOKUP($D263,Customer_Demand!$D:$BF,COLUMNS($I263:AI263),0)/$I263)),"")</f>
        <v/>
      </c>
      <c r="AJ263" s="49" t="str">
        <f>IFERROR(IF($K263&lt;&gt;"SS",(VLOOKUP($D263,Customer_Demand!$D:$BF,COLUMNS($I263:AJ263),0)/$I263+VLOOKUP($D263,Customer_Demand!$D:$BF,COLUMNS($I263:AJ263),0)/$K263),(VLOOKUP($D263,Customer_Demand!$D:$BF,COLUMNS($I263:AJ263),0)/$I263)),"")</f>
        <v/>
      </c>
      <c r="AK263" s="49" t="str">
        <f>IFERROR(IF($K263&lt;&gt;"SS",(VLOOKUP($D263,Customer_Demand!$D:$BF,COLUMNS($I263:AK263),0)/$I263+VLOOKUP($D263,Customer_Demand!$D:$BF,COLUMNS($I263:AK263),0)/$K263),(VLOOKUP($D263,Customer_Demand!$D:$BF,COLUMNS($I263:AK263),0)/$I263)),"")</f>
        <v/>
      </c>
      <c r="AL263" s="49" t="str">
        <f>IFERROR(IF($K263&lt;&gt;"SS",(VLOOKUP($D263,Customer_Demand!$D:$BF,COLUMNS($I263:AL263),0)/$I263+VLOOKUP($D263,Customer_Demand!$D:$BF,COLUMNS($I263:AL263),0)/$K263),(VLOOKUP($D263,Customer_Demand!$D:$BF,COLUMNS($I263:AL263),0)/$I263)),"")</f>
        <v/>
      </c>
      <c r="AM263" s="49" t="str">
        <f>IFERROR(IF($K263&lt;&gt;"SS",(VLOOKUP($D263,Customer_Demand!$D:$BF,COLUMNS($I263:AM263),0)/$I263+VLOOKUP($D263,Customer_Demand!$D:$BF,COLUMNS($I263:AM263),0)/$K263),(VLOOKUP($D263,Customer_Demand!$D:$BF,COLUMNS($I263:AM263),0)/$I263)),"")</f>
        <v/>
      </c>
      <c r="AN263" s="49" t="str">
        <f>IFERROR(IF($K263&lt;&gt;"SS",(VLOOKUP($D263,Customer_Demand!$D:$BF,COLUMNS($I263:AN263),0)/$I263+VLOOKUP($D263,Customer_Demand!$D:$BF,COLUMNS($I263:AN263),0)/$K263),(VLOOKUP($D263,Customer_Demand!$D:$BF,COLUMNS($I263:AN263),0)/$I263)),"")</f>
        <v/>
      </c>
      <c r="AO263" s="49" t="str">
        <f>IFERROR(IF($K263&lt;&gt;"SS",(VLOOKUP($D263,Customer_Demand!$D:$BF,COLUMNS($I263:AO263),0)/$I263+VLOOKUP($D263,Customer_Demand!$D:$BF,COLUMNS($I263:AO263),0)/$K263),(VLOOKUP($D263,Customer_Demand!$D:$BF,COLUMNS($I263:AO263),0)/$I263)),"")</f>
        <v/>
      </c>
      <c r="AP263" s="49" t="str">
        <f>IFERROR(IF($K263&lt;&gt;"SS",(VLOOKUP($D263,Customer_Demand!$D:$BF,COLUMNS($I263:AP263),0)/$I263+VLOOKUP($D263,Customer_Demand!$D:$BF,COLUMNS($I263:AP263),0)/$K263),(VLOOKUP($D263,Customer_Demand!$D:$BF,COLUMNS($I263:AP263),0)/$I263)),"")</f>
        <v/>
      </c>
      <c r="AQ263" s="49" t="str">
        <f>IFERROR(IF($K263&lt;&gt;"SS",(VLOOKUP($D263,Customer_Demand!$D:$BF,COLUMNS($I263:AQ263),0)/$I263+VLOOKUP($D263,Customer_Demand!$D:$BF,COLUMNS($I263:AQ263),0)/$K263),(VLOOKUP($D263,Customer_Demand!$D:$BF,COLUMNS($I263:AQ263),0)/$I263)),"")</f>
        <v/>
      </c>
      <c r="AR263" s="49" t="str">
        <f>IFERROR(IF($K263&lt;&gt;"SS",(VLOOKUP($D263,Customer_Demand!$D:$BF,COLUMNS($I263:AR263),0)/$I263+VLOOKUP($D263,Customer_Demand!$D:$BF,COLUMNS($I263:AR263),0)/$K263),(VLOOKUP($D263,Customer_Demand!$D:$BF,COLUMNS($I263:AR263),0)/$I263)),"")</f>
        <v/>
      </c>
      <c r="AS263" s="49" t="str">
        <f>IFERROR(IF($K263&lt;&gt;"SS",(VLOOKUP($D263,Customer_Demand!$D:$BF,COLUMNS($I263:AS263),0)/$I263+VLOOKUP($D263,Customer_Demand!$D:$BF,COLUMNS($I263:AS263),0)/$K263),(VLOOKUP($D263,Customer_Demand!$D:$BF,COLUMNS($I263:AS263),0)/$I263)),"")</f>
        <v/>
      </c>
      <c r="AT263" s="49" t="str">
        <f>IFERROR(IF($K263&lt;&gt;"SS",(VLOOKUP($D263,Customer_Demand!$D:$BF,COLUMNS($I263:AT263),0)/$I263+VLOOKUP($D263,Customer_Demand!$D:$BF,COLUMNS($I263:AT263),0)/$K263),(VLOOKUP($D263,Customer_Demand!$D:$BF,COLUMNS($I263:AT263),0)/$I263)),"")</f>
        <v/>
      </c>
      <c r="AU263" s="49" t="str">
        <f>IFERROR(IF($K263&lt;&gt;"SS",(VLOOKUP($D263,Customer_Demand!$D:$BF,COLUMNS($I263:AU263),0)/$I263+VLOOKUP($D263,Customer_Demand!$D:$BF,COLUMNS($I263:AU263),0)/$K263),(VLOOKUP($D263,Customer_Demand!$D:$BF,COLUMNS($I263:AU263),0)/$I263)),"")</f>
        <v/>
      </c>
      <c r="AV263" s="49" t="str">
        <f>IFERROR(IF($K263&lt;&gt;"SS",(VLOOKUP($D263,Customer_Demand!$D:$BF,COLUMNS($I263:AV263),0)/$I263+VLOOKUP($D263,Customer_Demand!$D:$BF,COLUMNS($I263:AV263),0)/$K263),(VLOOKUP($D263,Customer_Demand!$D:$BF,COLUMNS($I263:AV263),0)/$I263)),"")</f>
        <v/>
      </c>
      <c r="AW263" s="49" t="str">
        <f>IFERROR(IF($K263&lt;&gt;"SS",(VLOOKUP($D263,Customer_Demand!$D:$BF,COLUMNS($I263:AW263),0)/$I263+VLOOKUP($D263,Customer_Demand!$D:$BF,COLUMNS($I263:AW263),0)/$K263),(VLOOKUP($D263,Customer_Demand!$D:$BF,COLUMNS($I263:AW263),0)/$I263)),"")</f>
        <v/>
      </c>
      <c r="AX263" s="49" t="str">
        <f>IFERROR(IF($K263&lt;&gt;"SS",(VLOOKUP($D263,Customer_Demand!$D:$BF,COLUMNS($I263:AX263),0)/$I263+VLOOKUP($D263,Customer_Demand!$D:$BF,COLUMNS($I263:AX263),0)/$K263),(VLOOKUP($D263,Customer_Demand!$D:$BF,COLUMNS($I263:AX263),0)/$I263)),"")</f>
        <v/>
      </c>
      <c r="AY263" s="49" t="str">
        <f>IFERROR(IF($K263&lt;&gt;"SS",(VLOOKUP($D263,Customer_Demand!$D:$BF,COLUMNS($I263:AY263),0)/$I263+VLOOKUP($D263,Customer_Demand!$D:$BF,COLUMNS($I263:AY263),0)/$K263),(VLOOKUP($D263,Customer_Demand!$D:$BF,COLUMNS($I263:AY263),0)/$I263)),"")</f>
        <v/>
      </c>
      <c r="AZ263" s="49" t="str">
        <f>IFERROR(IF($K263&lt;&gt;"SS",(VLOOKUP($D263,Customer_Demand!$D:$BF,COLUMNS($I263:AZ263),0)/$I263+VLOOKUP($D263,Customer_Demand!$D:$BF,COLUMNS($I263:AZ263),0)/$K263),(VLOOKUP($D263,Customer_Demand!$D:$BF,COLUMNS($I263:AZ263),0)/$I263)),"")</f>
        <v/>
      </c>
      <c r="BA263" s="49" t="str">
        <f>IFERROR(IF($K263&lt;&gt;"SS",(VLOOKUP($D263,Customer_Demand!$D:$BF,COLUMNS($I263:BA263),0)/$I263+VLOOKUP($D263,Customer_Demand!$D:$BF,COLUMNS($I263:BA263),0)/$K263),(VLOOKUP($D263,Customer_Demand!$D:$BF,COLUMNS($I263:BA263),0)/$I263)),"")</f>
        <v/>
      </c>
      <c r="BB263" s="49" t="str">
        <f>IFERROR(IF($K263&lt;&gt;"SS",(VLOOKUP($D263,Customer_Demand!$D:$BF,COLUMNS($I263:BB263),0)/$I263+VLOOKUP($D263,Customer_Demand!$D:$BF,COLUMNS($I263:BB263),0)/$K263),(VLOOKUP($D263,Customer_Demand!$D:$BF,COLUMNS($I263:BB263),0)/$I263)),"")</f>
        <v/>
      </c>
      <c r="BC263" s="49" t="str">
        <f>IFERROR(IF($K263&lt;&gt;"SS",(VLOOKUP($D263,Customer_Demand!$D:$BF,COLUMNS($I263:BC263),0)/$I263+VLOOKUP($D263,Customer_Demand!$D:$BF,COLUMNS($I263:BC263),0)/$K263),(VLOOKUP($D263,Customer_Demand!$D:$BF,COLUMNS($I263:BC263),0)/$I263)),"")</f>
        <v/>
      </c>
      <c r="BD263" s="49" t="str">
        <f>IFERROR(IF($K263&lt;&gt;"SS",(VLOOKUP($D263,Customer_Demand!$D:$BF,COLUMNS($I263:BD263),0)/$I263+VLOOKUP($D263,Customer_Demand!$D:$BF,COLUMNS($I263:BD263),0)/$K263),(VLOOKUP($D263,Customer_Demand!$D:$BF,COLUMNS($I263:BD263),0)/$I263)),"")</f>
        <v/>
      </c>
      <c r="BE263" s="49" t="str">
        <f>IFERROR(IF($K263&lt;&gt;"SS",(VLOOKUP($D263,Customer_Demand!$D:$BF,COLUMNS($I263:BE263),0)/$I263+VLOOKUP($D263,Customer_Demand!$D:$BF,COLUMNS($I263:BE263),0)/$K263),(VLOOKUP($D263,Customer_Demand!$D:$BF,COLUMNS($I263:BE263),0)/$I263)),"")</f>
        <v/>
      </c>
      <c r="BF263" s="49" t="str">
        <f>IFERROR(IF($K263&lt;&gt;"SS",(VLOOKUP($D263,Customer_Demand!$D:$BF,COLUMNS($I263:BF263),0)/$I263+VLOOKUP($D263,Customer_Demand!$D:$BF,COLUMNS($I263:BF263),0)/$K263),(VLOOKUP($D263,Customer_Demand!$D:$BF,COLUMNS($I263:BF263),0)/$I263)),"")</f>
        <v/>
      </c>
      <c r="BG263" s="49" t="str">
        <f>IFERROR(IF($K263&lt;&gt;"SS",(VLOOKUP($D263,Customer_Demand!$D:$BF,COLUMNS($I263:BG263),0)/$I263+VLOOKUP($D263,Customer_Demand!$D:$BF,COLUMNS($I263:BG263),0)/$K263),(VLOOKUP($D263,Customer_Demand!$D:$BF,COLUMNS($I263:BG263),0)/$I263)),"")</f>
        <v/>
      </c>
      <c r="BH263" s="49" t="str">
        <f>IFERROR(IF($K263&lt;&gt;"SS",(VLOOKUP($D263,Customer_Demand!$D:$BF,COLUMNS($I263:BH263),0)/$I263+VLOOKUP($D263,Customer_Demand!$D:$BF,COLUMNS($I263:BH263),0)/$K263),(VLOOKUP($D263,Customer_Demand!$D:$BF,COLUMNS($I263:BH263),0)/$I263)),"")</f>
        <v/>
      </c>
      <c r="BI263" s="49" t="str">
        <f>IFERROR(IF($K263&lt;&gt;"SS",(VLOOKUP($D263,Customer_Demand!$D:$BF,COLUMNS($I263:BI263),0)/$I263+VLOOKUP($D263,Customer_Demand!$D:$BF,COLUMNS($I263:BI263),0)/$K263),(VLOOKUP($D263,Customer_Demand!$D:$BF,COLUMNS($I263:BI263),0)/$I263)),"")</f>
        <v/>
      </c>
      <c r="BJ263" s="49" t="str">
        <f>IFERROR(IF($K263&lt;&gt;"SS",(VLOOKUP($D263,Customer_Demand!$D:$BF,COLUMNS($I263:BJ263),0)/$I263+VLOOKUP($D263,Customer_Demand!$D:$BF,COLUMNS($I263:BJ263),0)/$K263),(VLOOKUP($D263,Customer_Demand!$D:$BF,COLUMNS($I263:BJ263),0)/$I263)),"")</f>
        <v/>
      </c>
      <c r="BK263" s="50" t="str">
        <f>IFERROR(IF($K263&lt;&gt;"SS",(VLOOKUP($D263,Customer_Demand!$D:$BF,COLUMNS($I263:BK263),0)/$I263+VLOOKUP($D263,Customer_Demand!$D:$BF,COLUMNS($I263:BK263),0)/$K263),(VLOOKUP($D263,Customer_Demand!$D:$BF,COLUMNS($I263:BK263),0)/$I263)),"")</f>
        <v/>
      </c>
      <c r="BL263" s="18"/>
    </row>
    <row r="264" spans="2:64" x14ac:dyDescent="0.2">
      <c r="B264" s="12" t="str">
        <f t="shared" ref="B264:B327" si="23">IF(C264&lt;&gt;"",B263+1,"")</f>
        <v/>
      </c>
      <c r="C264" s="45" t="str">
        <f>IF((Customer_Demand!C264)&lt;&gt;"",Customer_Demand!C264,"")</f>
        <v/>
      </c>
      <c r="D264" s="45" t="str">
        <f>IF(C264&lt;&gt;"",Customer_Demand!D264,"")</f>
        <v/>
      </c>
      <c r="E264" s="51" t="str">
        <f>IF(C264&lt;&gt;"",Customer_Demand!E264,"")</f>
        <v/>
      </c>
      <c r="F264" s="47" t="str">
        <f>IF(C264&lt;&gt;"",VLOOKUP(D264,Customer_Demand!$D$5:$F$1005,3,0),"")</f>
        <v/>
      </c>
      <c r="G264" s="48" t="str">
        <f t="shared" si="20"/>
        <v/>
      </c>
      <c r="H264" s="48" t="str">
        <f t="shared" si="21"/>
        <v/>
      </c>
      <c r="I264" s="48" t="str">
        <f>IFERROR(IF(C264&lt;&gt;"",VLOOKUP($H264,SMT_Cycle_Time_Data!$F:$Q,4,0),""),"SGR Not Defined")</f>
        <v/>
      </c>
      <c r="J264" s="48" t="str">
        <f t="shared" si="22"/>
        <v/>
      </c>
      <c r="K264" s="48" t="str">
        <f>IF(C264&lt;&gt;"",IFERROR(VLOOKUP($J264,SMT_Cycle_Time_Data!$F:$Q,4,0),"SS"),"")</f>
        <v/>
      </c>
      <c r="L264" s="49" t="str">
        <f>IFERROR(IF($K264&lt;&gt;"SS",(VLOOKUP($D264,Customer_Demand!$D:$BF,COLUMNS($I264:L264),0)/$I264+VLOOKUP($D264,Customer_Demand!$D:$BF,COLUMNS($I264:L264),0)/$K264),(VLOOKUP($D264,Customer_Demand!$D:$BF,COLUMNS($I264:L264),0)/$I264)),"")</f>
        <v/>
      </c>
      <c r="M264" s="49" t="str">
        <f>IFERROR(IF($K264&lt;&gt;"SS",(VLOOKUP($D264,Customer_Demand!$D:$BF,COLUMNS($I264:M264),0)/$I264+VLOOKUP($D264,Customer_Demand!$D:$BF,COLUMNS($I264:M264),0)/$K264),(VLOOKUP($D264,Customer_Demand!$D:$BF,COLUMNS($I264:M264),0)/$I264)),"")</f>
        <v/>
      </c>
      <c r="N264" s="49" t="str">
        <f>IFERROR(IF($K264&lt;&gt;"SS",(VLOOKUP($D264,Customer_Demand!$D:$BF,COLUMNS($I264:N264),0)/$I264+VLOOKUP($D264,Customer_Demand!$D:$BF,COLUMNS($I264:N264),0)/$K264),(VLOOKUP($D264,Customer_Demand!$D:$BF,COLUMNS($I264:N264),0)/$I264)),"")</f>
        <v/>
      </c>
      <c r="O264" s="49" t="str">
        <f>IFERROR(IF($K264&lt;&gt;"SS",(VLOOKUP($D264,Customer_Demand!$D:$BF,COLUMNS($I264:O264),0)/$I264+VLOOKUP($D264,Customer_Demand!$D:$BF,COLUMNS($I264:O264),0)/$K264),(VLOOKUP($D264,Customer_Demand!$D:$BF,COLUMNS($I264:O264),0)/$I264)),"")</f>
        <v/>
      </c>
      <c r="P264" s="49" t="str">
        <f>IFERROR(IF($K264&lt;&gt;"SS",(VLOOKUP($D264,Customer_Demand!$D:$BF,COLUMNS($I264:P264),0)/$I264+VLOOKUP($D264,Customer_Demand!$D:$BF,COLUMNS($I264:P264),0)/$K264),(VLOOKUP($D264,Customer_Demand!$D:$BF,COLUMNS($I264:P264),0)/$I264)),"")</f>
        <v/>
      </c>
      <c r="Q264" s="49" t="str">
        <f>IFERROR(IF($K264&lt;&gt;"SS",(VLOOKUP($D264,Customer_Demand!$D:$BF,COLUMNS($I264:Q264),0)/$I264+VLOOKUP($D264,Customer_Demand!$D:$BF,COLUMNS($I264:Q264),0)/$K264),(VLOOKUP($D264,Customer_Demand!$D:$BF,COLUMNS($I264:Q264),0)/$I264)),"")</f>
        <v/>
      </c>
      <c r="R264" s="49" t="str">
        <f>IFERROR(IF($K264&lt;&gt;"SS",(VLOOKUP($D264,Customer_Demand!$D:$BF,COLUMNS($I264:R264),0)/$I264+VLOOKUP($D264,Customer_Demand!$D:$BF,COLUMNS($I264:R264),0)/$K264),(VLOOKUP($D264,Customer_Demand!$D:$BF,COLUMNS($I264:R264),0)/$I264)),"")</f>
        <v/>
      </c>
      <c r="S264" s="49" t="str">
        <f>IFERROR(IF($K264&lt;&gt;"SS",(VLOOKUP($D264,Customer_Demand!$D:$BF,COLUMNS($I264:S264),0)/$I264+VLOOKUP($D264,Customer_Demand!$D:$BF,COLUMNS($I264:S264),0)/$K264),(VLOOKUP($D264,Customer_Demand!$D:$BF,COLUMNS($I264:S264),0)/$I264)),"")</f>
        <v/>
      </c>
      <c r="T264" s="49" t="str">
        <f>IFERROR(IF($K264&lt;&gt;"SS",(VLOOKUP($D264,Customer_Demand!$D:$BF,COLUMNS($I264:T264),0)/$I264+VLOOKUP($D264,Customer_Demand!$D:$BF,COLUMNS($I264:T264),0)/$K264),(VLOOKUP($D264,Customer_Demand!$D:$BF,COLUMNS($I264:T264),0)/$I264)),"")</f>
        <v/>
      </c>
      <c r="U264" s="49" t="str">
        <f>IFERROR(IF($K264&lt;&gt;"SS",(VLOOKUP($D264,Customer_Demand!$D:$BF,COLUMNS($I264:U264),0)/$I264+VLOOKUP($D264,Customer_Demand!$D:$BF,COLUMNS($I264:U264),0)/$K264),(VLOOKUP($D264,Customer_Demand!$D:$BF,COLUMNS($I264:U264),0)/$I264)),"")</f>
        <v/>
      </c>
      <c r="V264" s="49" t="str">
        <f>IFERROR(IF($K264&lt;&gt;"SS",(VLOOKUP($D264,Customer_Demand!$D:$BF,COLUMNS($I264:V264),0)/$I264+VLOOKUP($D264,Customer_Demand!$D:$BF,COLUMNS($I264:V264),0)/$K264),(VLOOKUP($D264,Customer_Demand!$D:$BF,COLUMNS($I264:V264),0)/$I264)),"")</f>
        <v/>
      </c>
      <c r="W264" s="49" t="str">
        <f>IFERROR(IF($K264&lt;&gt;"SS",(VLOOKUP($D264,Customer_Demand!$D:$BF,COLUMNS($I264:W264),0)/$I264+VLOOKUP($D264,Customer_Demand!$D:$BF,COLUMNS($I264:W264),0)/$K264),(VLOOKUP($D264,Customer_Demand!$D:$BF,COLUMNS($I264:W264),0)/$I264)),"")</f>
        <v/>
      </c>
      <c r="X264" s="49" t="str">
        <f>IFERROR(IF($K264&lt;&gt;"SS",(VLOOKUP($D264,Customer_Demand!$D:$BF,COLUMNS($I264:X264),0)/$I264+VLOOKUP($D264,Customer_Demand!$D:$BF,COLUMNS($I264:X264),0)/$K264),(VLOOKUP($D264,Customer_Demand!$D:$BF,COLUMNS($I264:X264),0)/$I264)),"")</f>
        <v/>
      </c>
      <c r="Y264" s="49" t="str">
        <f>IFERROR(IF($K264&lt;&gt;"SS",(VLOOKUP($D264,Customer_Demand!$D:$BF,COLUMNS($I264:Y264),0)/$I264+VLOOKUP($D264,Customer_Demand!$D:$BF,COLUMNS($I264:Y264),0)/$K264),(VLOOKUP($D264,Customer_Demand!$D:$BF,COLUMNS($I264:Y264),0)/$I264)),"")</f>
        <v/>
      </c>
      <c r="Z264" s="49" t="str">
        <f>IFERROR(IF($K264&lt;&gt;"SS",(VLOOKUP($D264,Customer_Demand!$D:$BF,COLUMNS($I264:Z264),0)/$I264+VLOOKUP($D264,Customer_Demand!$D:$BF,COLUMNS($I264:Z264),0)/$K264),(VLOOKUP($D264,Customer_Demand!$D:$BF,COLUMNS($I264:Z264),0)/$I264)),"")</f>
        <v/>
      </c>
      <c r="AA264" s="49" t="str">
        <f>IFERROR(IF($K264&lt;&gt;"SS",(VLOOKUP($D264,Customer_Demand!$D:$BF,COLUMNS($I264:AA264),0)/$I264+VLOOKUP($D264,Customer_Demand!$D:$BF,COLUMNS($I264:AA264),0)/$K264),(VLOOKUP($D264,Customer_Demand!$D:$BF,COLUMNS($I264:AA264),0)/$I264)),"")</f>
        <v/>
      </c>
      <c r="AB264" s="49" t="str">
        <f>IFERROR(IF($K264&lt;&gt;"SS",(VLOOKUP($D264,Customer_Demand!$D:$BF,COLUMNS($I264:AB264),0)/$I264+VLOOKUP($D264,Customer_Demand!$D:$BF,COLUMNS($I264:AB264),0)/$K264),(VLOOKUP($D264,Customer_Demand!$D:$BF,COLUMNS($I264:AB264),0)/$I264)),"")</f>
        <v/>
      </c>
      <c r="AC264" s="49" t="str">
        <f>IFERROR(IF($K264&lt;&gt;"SS",(VLOOKUP($D264,Customer_Demand!$D:$BF,COLUMNS($I264:AC264),0)/$I264+VLOOKUP($D264,Customer_Demand!$D:$BF,COLUMNS($I264:AC264),0)/$K264),(VLOOKUP($D264,Customer_Demand!$D:$BF,COLUMNS($I264:AC264),0)/$I264)),"")</f>
        <v/>
      </c>
      <c r="AD264" s="49" t="str">
        <f>IFERROR(IF($K264&lt;&gt;"SS",(VLOOKUP($D264,Customer_Demand!$D:$BF,COLUMNS($I264:AD264),0)/$I264+VLOOKUP($D264,Customer_Demand!$D:$BF,COLUMNS($I264:AD264),0)/$K264),(VLOOKUP($D264,Customer_Demand!$D:$BF,COLUMNS($I264:AD264),0)/$I264)),"")</f>
        <v/>
      </c>
      <c r="AE264" s="49" t="str">
        <f>IFERROR(IF($K264&lt;&gt;"SS",(VLOOKUP($D264,Customer_Demand!$D:$BF,COLUMNS($I264:AE264),0)/$I264+VLOOKUP($D264,Customer_Demand!$D:$BF,COLUMNS($I264:AE264),0)/$K264),(VLOOKUP($D264,Customer_Demand!$D:$BF,COLUMNS($I264:AE264),0)/$I264)),"")</f>
        <v/>
      </c>
      <c r="AF264" s="49" t="str">
        <f>IFERROR(IF($K264&lt;&gt;"SS",(VLOOKUP($D264,Customer_Demand!$D:$BF,COLUMNS($I264:AF264),0)/$I264+VLOOKUP($D264,Customer_Demand!$D:$BF,COLUMNS($I264:AF264),0)/$K264),(VLOOKUP($D264,Customer_Demand!$D:$BF,COLUMNS($I264:AF264),0)/$I264)),"")</f>
        <v/>
      </c>
      <c r="AG264" s="49" t="str">
        <f>IFERROR(IF($K264&lt;&gt;"SS",(VLOOKUP($D264,Customer_Demand!$D:$BF,COLUMNS($I264:AG264),0)/$I264+VLOOKUP($D264,Customer_Demand!$D:$BF,COLUMNS($I264:AG264),0)/$K264),(VLOOKUP($D264,Customer_Demand!$D:$BF,COLUMNS($I264:AG264),0)/$I264)),"")</f>
        <v/>
      </c>
      <c r="AH264" s="49" t="str">
        <f>IFERROR(IF($K264&lt;&gt;"SS",(VLOOKUP($D264,Customer_Demand!$D:$BF,COLUMNS($I264:AH264),0)/$I264+VLOOKUP($D264,Customer_Demand!$D:$BF,COLUMNS($I264:AH264),0)/$K264),(VLOOKUP($D264,Customer_Demand!$D:$BF,COLUMNS($I264:AH264),0)/$I264)),"")</f>
        <v/>
      </c>
      <c r="AI264" s="49" t="str">
        <f>IFERROR(IF($K264&lt;&gt;"SS",(VLOOKUP($D264,Customer_Demand!$D:$BF,COLUMNS($I264:AI264),0)/$I264+VLOOKUP($D264,Customer_Demand!$D:$BF,COLUMNS($I264:AI264),0)/$K264),(VLOOKUP($D264,Customer_Demand!$D:$BF,COLUMNS($I264:AI264),0)/$I264)),"")</f>
        <v/>
      </c>
      <c r="AJ264" s="49" t="str">
        <f>IFERROR(IF($K264&lt;&gt;"SS",(VLOOKUP($D264,Customer_Demand!$D:$BF,COLUMNS($I264:AJ264),0)/$I264+VLOOKUP($D264,Customer_Demand!$D:$BF,COLUMNS($I264:AJ264),0)/$K264),(VLOOKUP($D264,Customer_Demand!$D:$BF,COLUMNS($I264:AJ264),0)/$I264)),"")</f>
        <v/>
      </c>
      <c r="AK264" s="49" t="str">
        <f>IFERROR(IF($K264&lt;&gt;"SS",(VLOOKUP($D264,Customer_Demand!$D:$BF,COLUMNS($I264:AK264),0)/$I264+VLOOKUP($D264,Customer_Demand!$D:$BF,COLUMNS($I264:AK264),0)/$K264),(VLOOKUP($D264,Customer_Demand!$D:$BF,COLUMNS($I264:AK264),0)/$I264)),"")</f>
        <v/>
      </c>
      <c r="AL264" s="49" t="str">
        <f>IFERROR(IF($K264&lt;&gt;"SS",(VLOOKUP($D264,Customer_Demand!$D:$BF,COLUMNS($I264:AL264),0)/$I264+VLOOKUP($D264,Customer_Demand!$D:$BF,COLUMNS($I264:AL264),0)/$K264),(VLOOKUP($D264,Customer_Demand!$D:$BF,COLUMNS($I264:AL264),0)/$I264)),"")</f>
        <v/>
      </c>
      <c r="AM264" s="49" t="str">
        <f>IFERROR(IF($K264&lt;&gt;"SS",(VLOOKUP($D264,Customer_Demand!$D:$BF,COLUMNS($I264:AM264),0)/$I264+VLOOKUP($D264,Customer_Demand!$D:$BF,COLUMNS($I264:AM264),0)/$K264),(VLOOKUP($D264,Customer_Demand!$D:$BF,COLUMNS($I264:AM264),0)/$I264)),"")</f>
        <v/>
      </c>
      <c r="AN264" s="49" t="str">
        <f>IFERROR(IF($K264&lt;&gt;"SS",(VLOOKUP($D264,Customer_Demand!$D:$BF,COLUMNS($I264:AN264),0)/$I264+VLOOKUP($D264,Customer_Demand!$D:$BF,COLUMNS($I264:AN264),0)/$K264),(VLOOKUP($D264,Customer_Demand!$D:$BF,COLUMNS($I264:AN264),0)/$I264)),"")</f>
        <v/>
      </c>
      <c r="AO264" s="49" t="str">
        <f>IFERROR(IF($K264&lt;&gt;"SS",(VLOOKUP($D264,Customer_Demand!$D:$BF,COLUMNS($I264:AO264),0)/$I264+VLOOKUP($D264,Customer_Demand!$D:$BF,COLUMNS($I264:AO264),0)/$K264),(VLOOKUP($D264,Customer_Demand!$D:$BF,COLUMNS($I264:AO264),0)/$I264)),"")</f>
        <v/>
      </c>
      <c r="AP264" s="49" t="str">
        <f>IFERROR(IF($K264&lt;&gt;"SS",(VLOOKUP($D264,Customer_Demand!$D:$BF,COLUMNS($I264:AP264),0)/$I264+VLOOKUP($D264,Customer_Demand!$D:$BF,COLUMNS($I264:AP264),0)/$K264),(VLOOKUP($D264,Customer_Demand!$D:$BF,COLUMNS($I264:AP264),0)/$I264)),"")</f>
        <v/>
      </c>
      <c r="AQ264" s="49" t="str">
        <f>IFERROR(IF($K264&lt;&gt;"SS",(VLOOKUP($D264,Customer_Demand!$D:$BF,COLUMNS($I264:AQ264),0)/$I264+VLOOKUP($D264,Customer_Demand!$D:$BF,COLUMNS($I264:AQ264),0)/$K264),(VLOOKUP($D264,Customer_Demand!$D:$BF,COLUMNS($I264:AQ264),0)/$I264)),"")</f>
        <v/>
      </c>
      <c r="AR264" s="49" t="str">
        <f>IFERROR(IF($K264&lt;&gt;"SS",(VLOOKUP($D264,Customer_Demand!$D:$BF,COLUMNS($I264:AR264),0)/$I264+VLOOKUP($D264,Customer_Demand!$D:$BF,COLUMNS($I264:AR264),0)/$K264),(VLOOKUP($D264,Customer_Demand!$D:$BF,COLUMNS($I264:AR264),0)/$I264)),"")</f>
        <v/>
      </c>
      <c r="AS264" s="49" t="str">
        <f>IFERROR(IF($K264&lt;&gt;"SS",(VLOOKUP($D264,Customer_Demand!$D:$BF,COLUMNS($I264:AS264),0)/$I264+VLOOKUP($D264,Customer_Demand!$D:$BF,COLUMNS($I264:AS264),0)/$K264),(VLOOKUP($D264,Customer_Demand!$D:$BF,COLUMNS($I264:AS264),0)/$I264)),"")</f>
        <v/>
      </c>
      <c r="AT264" s="49" t="str">
        <f>IFERROR(IF($K264&lt;&gt;"SS",(VLOOKUP($D264,Customer_Demand!$D:$BF,COLUMNS($I264:AT264),0)/$I264+VLOOKUP($D264,Customer_Demand!$D:$BF,COLUMNS($I264:AT264),0)/$K264),(VLOOKUP($D264,Customer_Demand!$D:$BF,COLUMNS($I264:AT264),0)/$I264)),"")</f>
        <v/>
      </c>
      <c r="AU264" s="49" t="str">
        <f>IFERROR(IF($K264&lt;&gt;"SS",(VLOOKUP($D264,Customer_Demand!$D:$BF,COLUMNS($I264:AU264),0)/$I264+VLOOKUP($D264,Customer_Demand!$D:$BF,COLUMNS($I264:AU264),0)/$K264),(VLOOKUP($D264,Customer_Demand!$D:$BF,COLUMNS($I264:AU264),0)/$I264)),"")</f>
        <v/>
      </c>
      <c r="AV264" s="49" t="str">
        <f>IFERROR(IF($K264&lt;&gt;"SS",(VLOOKUP($D264,Customer_Demand!$D:$BF,COLUMNS($I264:AV264),0)/$I264+VLOOKUP($D264,Customer_Demand!$D:$BF,COLUMNS($I264:AV264),0)/$K264),(VLOOKUP($D264,Customer_Demand!$D:$BF,COLUMNS($I264:AV264),0)/$I264)),"")</f>
        <v/>
      </c>
      <c r="AW264" s="49" t="str">
        <f>IFERROR(IF($K264&lt;&gt;"SS",(VLOOKUP($D264,Customer_Demand!$D:$BF,COLUMNS($I264:AW264),0)/$I264+VLOOKUP($D264,Customer_Demand!$D:$BF,COLUMNS($I264:AW264),0)/$K264),(VLOOKUP($D264,Customer_Demand!$D:$BF,COLUMNS($I264:AW264),0)/$I264)),"")</f>
        <v/>
      </c>
      <c r="AX264" s="49" t="str">
        <f>IFERROR(IF($K264&lt;&gt;"SS",(VLOOKUP($D264,Customer_Demand!$D:$BF,COLUMNS($I264:AX264),0)/$I264+VLOOKUP($D264,Customer_Demand!$D:$BF,COLUMNS($I264:AX264),0)/$K264),(VLOOKUP($D264,Customer_Demand!$D:$BF,COLUMNS($I264:AX264),0)/$I264)),"")</f>
        <v/>
      </c>
      <c r="AY264" s="49" t="str">
        <f>IFERROR(IF($K264&lt;&gt;"SS",(VLOOKUP($D264,Customer_Demand!$D:$BF,COLUMNS($I264:AY264),0)/$I264+VLOOKUP($D264,Customer_Demand!$D:$BF,COLUMNS($I264:AY264),0)/$K264),(VLOOKUP($D264,Customer_Demand!$D:$BF,COLUMNS($I264:AY264),0)/$I264)),"")</f>
        <v/>
      </c>
      <c r="AZ264" s="49" t="str">
        <f>IFERROR(IF($K264&lt;&gt;"SS",(VLOOKUP($D264,Customer_Demand!$D:$BF,COLUMNS($I264:AZ264),0)/$I264+VLOOKUP($D264,Customer_Demand!$D:$BF,COLUMNS($I264:AZ264),0)/$K264),(VLOOKUP($D264,Customer_Demand!$D:$BF,COLUMNS($I264:AZ264),0)/$I264)),"")</f>
        <v/>
      </c>
      <c r="BA264" s="49" t="str">
        <f>IFERROR(IF($K264&lt;&gt;"SS",(VLOOKUP($D264,Customer_Demand!$D:$BF,COLUMNS($I264:BA264),0)/$I264+VLOOKUP($D264,Customer_Demand!$D:$BF,COLUMNS($I264:BA264),0)/$K264),(VLOOKUP($D264,Customer_Demand!$D:$BF,COLUMNS($I264:BA264),0)/$I264)),"")</f>
        <v/>
      </c>
      <c r="BB264" s="49" t="str">
        <f>IFERROR(IF($K264&lt;&gt;"SS",(VLOOKUP($D264,Customer_Demand!$D:$BF,COLUMNS($I264:BB264),0)/$I264+VLOOKUP($D264,Customer_Demand!$D:$BF,COLUMNS($I264:BB264),0)/$K264),(VLOOKUP($D264,Customer_Demand!$D:$BF,COLUMNS($I264:BB264),0)/$I264)),"")</f>
        <v/>
      </c>
      <c r="BC264" s="49" t="str">
        <f>IFERROR(IF($K264&lt;&gt;"SS",(VLOOKUP($D264,Customer_Demand!$D:$BF,COLUMNS($I264:BC264),0)/$I264+VLOOKUP($D264,Customer_Demand!$D:$BF,COLUMNS($I264:BC264),0)/$K264),(VLOOKUP($D264,Customer_Demand!$D:$BF,COLUMNS($I264:BC264),0)/$I264)),"")</f>
        <v/>
      </c>
      <c r="BD264" s="49" t="str">
        <f>IFERROR(IF($K264&lt;&gt;"SS",(VLOOKUP($D264,Customer_Demand!$D:$BF,COLUMNS($I264:BD264),0)/$I264+VLOOKUP($D264,Customer_Demand!$D:$BF,COLUMNS($I264:BD264),0)/$K264),(VLOOKUP($D264,Customer_Demand!$D:$BF,COLUMNS($I264:BD264),0)/$I264)),"")</f>
        <v/>
      </c>
      <c r="BE264" s="49" t="str">
        <f>IFERROR(IF($K264&lt;&gt;"SS",(VLOOKUP($D264,Customer_Demand!$D:$BF,COLUMNS($I264:BE264),0)/$I264+VLOOKUP($D264,Customer_Demand!$D:$BF,COLUMNS($I264:BE264),0)/$K264),(VLOOKUP($D264,Customer_Demand!$D:$BF,COLUMNS($I264:BE264),0)/$I264)),"")</f>
        <v/>
      </c>
      <c r="BF264" s="49" t="str">
        <f>IFERROR(IF($K264&lt;&gt;"SS",(VLOOKUP($D264,Customer_Demand!$D:$BF,COLUMNS($I264:BF264),0)/$I264+VLOOKUP($D264,Customer_Demand!$D:$BF,COLUMNS($I264:BF264),0)/$K264),(VLOOKUP($D264,Customer_Demand!$D:$BF,COLUMNS($I264:BF264),0)/$I264)),"")</f>
        <v/>
      </c>
      <c r="BG264" s="49" t="str">
        <f>IFERROR(IF($K264&lt;&gt;"SS",(VLOOKUP($D264,Customer_Demand!$D:$BF,COLUMNS($I264:BG264),0)/$I264+VLOOKUP($D264,Customer_Demand!$D:$BF,COLUMNS($I264:BG264),0)/$K264),(VLOOKUP($D264,Customer_Demand!$D:$BF,COLUMNS($I264:BG264),0)/$I264)),"")</f>
        <v/>
      </c>
      <c r="BH264" s="49" t="str">
        <f>IFERROR(IF($K264&lt;&gt;"SS",(VLOOKUP($D264,Customer_Demand!$D:$BF,COLUMNS($I264:BH264),0)/$I264+VLOOKUP($D264,Customer_Demand!$D:$BF,COLUMNS($I264:BH264),0)/$K264),(VLOOKUP($D264,Customer_Demand!$D:$BF,COLUMNS($I264:BH264),0)/$I264)),"")</f>
        <v/>
      </c>
      <c r="BI264" s="49" t="str">
        <f>IFERROR(IF($K264&lt;&gt;"SS",(VLOOKUP($D264,Customer_Demand!$D:$BF,COLUMNS($I264:BI264),0)/$I264+VLOOKUP($D264,Customer_Demand!$D:$BF,COLUMNS($I264:BI264),0)/$K264),(VLOOKUP($D264,Customer_Demand!$D:$BF,COLUMNS($I264:BI264),0)/$I264)),"")</f>
        <v/>
      </c>
      <c r="BJ264" s="49" t="str">
        <f>IFERROR(IF($K264&lt;&gt;"SS",(VLOOKUP($D264,Customer_Demand!$D:$BF,COLUMNS($I264:BJ264),0)/$I264+VLOOKUP($D264,Customer_Demand!$D:$BF,COLUMNS($I264:BJ264),0)/$K264),(VLOOKUP($D264,Customer_Demand!$D:$BF,COLUMNS($I264:BJ264),0)/$I264)),"")</f>
        <v/>
      </c>
      <c r="BK264" s="50" t="str">
        <f>IFERROR(IF($K264&lt;&gt;"SS",(VLOOKUP($D264,Customer_Demand!$D:$BF,COLUMNS($I264:BK264),0)/$I264+VLOOKUP($D264,Customer_Demand!$D:$BF,COLUMNS($I264:BK264),0)/$K264),(VLOOKUP($D264,Customer_Demand!$D:$BF,COLUMNS($I264:BK264),0)/$I264)),"")</f>
        <v/>
      </c>
      <c r="BL264" s="18"/>
    </row>
    <row r="265" spans="2:64" x14ac:dyDescent="0.2">
      <c r="B265" s="12" t="str">
        <f t="shared" si="23"/>
        <v/>
      </c>
      <c r="C265" s="45" t="str">
        <f>IF((Customer_Demand!C265)&lt;&gt;"",Customer_Demand!C265,"")</f>
        <v/>
      </c>
      <c r="D265" s="45" t="str">
        <f>IF(C265&lt;&gt;"",Customer_Demand!D265,"")</f>
        <v/>
      </c>
      <c r="E265" s="51" t="str">
        <f>IF(C265&lt;&gt;"",Customer_Demand!E265,"")</f>
        <v/>
      </c>
      <c r="F265" s="47" t="str">
        <f>IF(C265&lt;&gt;"",VLOOKUP(D265,Customer_Demand!$D$5:$F$1005,3,0),"")</f>
        <v/>
      </c>
      <c r="G265" s="48" t="str">
        <f t="shared" si="20"/>
        <v/>
      </c>
      <c r="H265" s="48" t="str">
        <f t="shared" si="21"/>
        <v/>
      </c>
      <c r="I265" s="48" t="str">
        <f>IFERROR(IF(C265&lt;&gt;"",VLOOKUP($H265,SMT_Cycle_Time_Data!$F:$Q,4,0),""),"SGR Not Defined")</f>
        <v/>
      </c>
      <c r="J265" s="48" t="str">
        <f t="shared" si="22"/>
        <v/>
      </c>
      <c r="K265" s="48" t="str">
        <f>IF(C265&lt;&gt;"",IFERROR(VLOOKUP($J265,SMT_Cycle_Time_Data!$F:$Q,4,0),"SS"),"")</f>
        <v/>
      </c>
      <c r="L265" s="49" t="str">
        <f>IFERROR(IF($K265&lt;&gt;"SS",(VLOOKUP($D265,Customer_Demand!$D:$BF,COLUMNS($I265:L265),0)/$I265+VLOOKUP($D265,Customer_Demand!$D:$BF,COLUMNS($I265:L265),0)/$K265),(VLOOKUP($D265,Customer_Demand!$D:$BF,COLUMNS($I265:L265),0)/$I265)),"")</f>
        <v/>
      </c>
      <c r="M265" s="49" t="str">
        <f>IFERROR(IF($K265&lt;&gt;"SS",(VLOOKUP($D265,Customer_Demand!$D:$BF,COLUMNS($I265:M265),0)/$I265+VLOOKUP($D265,Customer_Demand!$D:$BF,COLUMNS($I265:M265),0)/$K265),(VLOOKUP($D265,Customer_Demand!$D:$BF,COLUMNS($I265:M265),0)/$I265)),"")</f>
        <v/>
      </c>
      <c r="N265" s="49" t="str">
        <f>IFERROR(IF($K265&lt;&gt;"SS",(VLOOKUP($D265,Customer_Demand!$D:$BF,COLUMNS($I265:N265),0)/$I265+VLOOKUP($D265,Customer_Demand!$D:$BF,COLUMNS($I265:N265),0)/$K265),(VLOOKUP($D265,Customer_Demand!$D:$BF,COLUMNS($I265:N265),0)/$I265)),"")</f>
        <v/>
      </c>
      <c r="O265" s="49" t="str">
        <f>IFERROR(IF($K265&lt;&gt;"SS",(VLOOKUP($D265,Customer_Demand!$D:$BF,COLUMNS($I265:O265),0)/$I265+VLOOKUP($D265,Customer_Demand!$D:$BF,COLUMNS($I265:O265),0)/$K265),(VLOOKUP($D265,Customer_Demand!$D:$BF,COLUMNS($I265:O265),0)/$I265)),"")</f>
        <v/>
      </c>
      <c r="P265" s="49" t="str">
        <f>IFERROR(IF($K265&lt;&gt;"SS",(VLOOKUP($D265,Customer_Demand!$D:$BF,COLUMNS($I265:P265),0)/$I265+VLOOKUP($D265,Customer_Demand!$D:$BF,COLUMNS($I265:P265),0)/$K265),(VLOOKUP($D265,Customer_Demand!$D:$BF,COLUMNS($I265:P265),0)/$I265)),"")</f>
        <v/>
      </c>
      <c r="Q265" s="49" t="str">
        <f>IFERROR(IF($K265&lt;&gt;"SS",(VLOOKUP($D265,Customer_Demand!$D:$BF,COLUMNS($I265:Q265),0)/$I265+VLOOKUP($D265,Customer_Demand!$D:$BF,COLUMNS($I265:Q265),0)/$K265),(VLOOKUP($D265,Customer_Demand!$D:$BF,COLUMNS($I265:Q265),0)/$I265)),"")</f>
        <v/>
      </c>
      <c r="R265" s="49" t="str">
        <f>IFERROR(IF($K265&lt;&gt;"SS",(VLOOKUP($D265,Customer_Demand!$D:$BF,COLUMNS($I265:R265),0)/$I265+VLOOKUP($D265,Customer_Demand!$D:$BF,COLUMNS($I265:R265),0)/$K265),(VLOOKUP($D265,Customer_Demand!$D:$BF,COLUMNS($I265:R265),0)/$I265)),"")</f>
        <v/>
      </c>
      <c r="S265" s="49" t="str">
        <f>IFERROR(IF($K265&lt;&gt;"SS",(VLOOKUP($D265,Customer_Demand!$D:$BF,COLUMNS($I265:S265),0)/$I265+VLOOKUP($D265,Customer_Demand!$D:$BF,COLUMNS($I265:S265),0)/$K265),(VLOOKUP($D265,Customer_Demand!$D:$BF,COLUMNS($I265:S265),0)/$I265)),"")</f>
        <v/>
      </c>
      <c r="T265" s="49" t="str">
        <f>IFERROR(IF($K265&lt;&gt;"SS",(VLOOKUP($D265,Customer_Demand!$D:$BF,COLUMNS($I265:T265),0)/$I265+VLOOKUP($D265,Customer_Demand!$D:$BF,COLUMNS($I265:T265),0)/$K265),(VLOOKUP($D265,Customer_Demand!$D:$BF,COLUMNS($I265:T265),0)/$I265)),"")</f>
        <v/>
      </c>
      <c r="U265" s="49" t="str">
        <f>IFERROR(IF($K265&lt;&gt;"SS",(VLOOKUP($D265,Customer_Demand!$D:$BF,COLUMNS($I265:U265),0)/$I265+VLOOKUP($D265,Customer_Demand!$D:$BF,COLUMNS($I265:U265),0)/$K265),(VLOOKUP($D265,Customer_Demand!$D:$BF,COLUMNS($I265:U265),0)/$I265)),"")</f>
        <v/>
      </c>
      <c r="V265" s="49" t="str">
        <f>IFERROR(IF($K265&lt;&gt;"SS",(VLOOKUP($D265,Customer_Demand!$D:$BF,COLUMNS($I265:V265),0)/$I265+VLOOKUP($D265,Customer_Demand!$D:$BF,COLUMNS($I265:V265),0)/$K265),(VLOOKUP($D265,Customer_Demand!$D:$BF,COLUMNS($I265:V265),0)/$I265)),"")</f>
        <v/>
      </c>
      <c r="W265" s="49" t="str">
        <f>IFERROR(IF($K265&lt;&gt;"SS",(VLOOKUP($D265,Customer_Demand!$D:$BF,COLUMNS($I265:W265),0)/$I265+VLOOKUP($D265,Customer_Demand!$D:$BF,COLUMNS($I265:W265),0)/$K265),(VLOOKUP($D265,Customer_Demand!$D:$BF,COLUMNS($I265:W265),0)/$I265)),"")</f>
        <v/>
      </c>
      <c r="X265" s="49" t="str">
        <f>IFERROR(IF($K265&lt;&gt;"SS",(VLOOKUP($D265,Customer_Demand!$D:$BF,COLUMNS($I265:X265),0)/$I265+VLOOKUP($D265,Customer_Demand!$D:$BF,COLUMNS($I265:X265),0)/$K265),(VLOOKUP($D265,Customer_Demand!$D:$BF,COLUMNS($I265:X265),0)/$I265)),"")</f>
        <v/>
      </c>
      <c r="Y265" s="49" t="str">
        <f>IFERROR(IF($K265&lt;&gt;"SS",(VLOOKUP($D265,Customer_Demand!$D:$BF,COLUMNS($I265:Y265),0)/$I265+VLOOKUP($D265,Customer_Demand!$D:$BF,COLUMNS($I265:Y265),0)/$K265),(VLOOKUP($D265,Customer_Demand!$D:$BF,COLUMNS($I265:Y265),0)/$I265)),"")</f>
        <v/>
      </c>
      <c r="Z265" s="49" t="str">
        <f>IFERROR(IF($K265&lt;&gt;"SS",(VLOOKUP($D265,Customer_Demand!$D:$BF,COLUMNS($I265:Z265),0)/$I265+VLOOKUP($D265,Customer_Demand!$D:$BF,COLUMNS($I265:Z265),0)/$K265),(VLOOKUP($D265,Customer_Demand!$D:$BF,COLUMNS($I265:Z265),0)/$I265)),"")</f>
        <v/>
      </c>
      <c r="AA265" s="49" t="str">
        <f>IFERROR(IF($K265&lt;&gt;"SS",(VLOOKUP($D265,Customer_Demand!$D:$BF,COLUMNS($I265:AA265),0)/$I265+VLOOKUP($D265,Customer_Demand!$D:$BF,COLUMNS($I265:AA265),0)/$K265),(VLOOKUP($D265,Customer_Demand!$D:$BF,COLUMNS($I265:AA265),0)/$I265)),"")</f>
        <v/>
      </c>
      <c r="AB265" s="49" t="str">
        <f>IFERROR(IF($K265&lt;&gt;"SS",(VLOOKUP($D265,Customer_Demand!$D:$BF,COLUMNS($I265:AB265),0)/$I265+VLOOKUP($D265,Customer_Demand!$D:$BF,COLUMNS($I265:AB265),0)/$K265),(VLOOKUP($D265,Customer_Demand!$D:$BF,COLUMNS($I265:AB265),0)/$I265)),"")</f>
        <v/>
      </c>
      <c r="AC265" s="49" t="str">
        <f>IFERROR(IF($K265&lt;&gt;"SS",(VLOOKUP($D265,Customer_Demand!$D:$BF,COLUMNS($I265:AC265),0)/$I265+VLOOKUP($D265,Customer_Demand!$D:$BF,COLUMNS($I265:AC265),0)/$K265),(VLOOKUP($D265,Customer_Demand!$D:$BF,COLUMNS($I265:AC265),0)/$I265)),"")</f>
        <v/>
      </c>
      <c r="AD265" s="49" t="str">
        <f>IFERROR(IF($K265&lt;&gt;"SS",(VLOOKUP($D265,Customer_Demand!$D:$BF,COLUMNS($I265:AD265),0)/$I265+VLOOKUP($D265,Customer_Demand!$D:$BF,COLUMNS($I265:AD265),0)/$K265),(VLOOKUP($D265,Customer_Demand!$D:$BF,COLUMNS($I265:AD265),0)/$I265)),"")</f>
        <v/>
      </c>
      <c r="AE265" s="49" t="str">
        <f>IFERROR(IF($K265&lt;&gt;"SS",(VLOOKUP($D265,Customer_Demand!$D:$BF,COLUMNS($I265:AE265),0)/$I265+VLOOKUP($D265,Customer_Demand!$D:$BF,COLUMNS($I265:AE265),0)/$K265),(VLOOKUP($D265,Customer_Demand!$D:$BF,COLUMNS($I265:AE265),0)/$I265)),"")</f>
        <v/>
      </c>
      <c r="AF265" s="49" t="str">
        <f>IFERROR(IF($K265&lt;&gt;"SS",(VLOOKUP($D265,Customer_Demand!$D:$BF,COLUMNS($I265:AF265),0)/$I265+VLOOKUP($D265,Customer_Demand!$D:$BF,COLUMNS($I265:AF265),0)/$K265),(VLOOKUP($D265,Customer_Demand!$D:$BF,COLUMNS($I265:AF265),0)/$I265)),"")</f>
        <v/>
      </c>
      <c r="AG265" s="49" t="str">
        <f>IFERROR(IF($K265&lt;&gt;"SS",(VLOOKUP($D265,Customer_Demand!$D:$BF,COLUMNS($I265:AG265),0)/$I265+VLOOKUP($D265,Customer_Demand!$D:$BF,COLUMNS($I265:AG265),0)/$K265),(VLOOKUP($D265,Customer_Demand!$D:$BF,COLUMNS($I265:AG265),0)/$I265)),"")</f>
        <v/>
      </c>
      <c r="AH265" s="49" t="str">
        <f>IFERROR(IF($K265&lt;&gt;"SS",(VLOOKUP($D265,Customer_Demand!$D:$BF,COLUMNS($I265:AH265),0)/$I265+VLOOKUP($D265,Customer_Demand!$D:$BF,COLUMNS($I265:AH265),0)/$K265),(VLOOKUP($D265,Customer_Demand!$D:$BF,COLUMNS($I265:AH265),0)/$I265)),"")</f>
        <v/>
      </c>
      <c r="AI265" s="49" t="str">
        <f>IFERROR(IF($K265&lt;&gt;"SS",(VLOOKUP($D265,Customer_Demand!$D:$BF,COLUMNS($I265:AI265),0)/$I265+VLOOKUP($D265,Customer_Demand!$D:$BF,COLUMNS($I265:AI265),0)/$K265),(VLOOKUP($D265,Customer_Demand!$D:$BF,COLUMNS($I265:AI265),0)/$I265)),"")</f>
        <v/>
      </c>
      <c r="AJ265" s="49" t="str">
        <f>IFERROR(IF($K265&lt;&gt;"SS",(VLOOKUP($D265,Customer_Demand!$D:$BF,COLUMNS($I265:AJ265),0)/$I265+VLOOKUP($D265,Customer_Demand!$D:$BF,COLUMNS($I265:AJ265),0)/$K265),(VLOOKUP($D265,Customer_Demand!$D:$BF,COLUMNS($I265:AJ265),0)/$I265)),"")</f>
        <v/>
      </c>
      <c r="AK265" s="49" t="str">
        <f>IFERROR(IF($K265&lt;&gt;"SS",(VLOOKUP($D265,Customer_Demand!$D:$BF,COLUMNS($I265:AK265),0)/$I265+VLOOKUP($D265,Customer_Demand!$D:$BF,COLUMNS($I265:AK265),0)/$K265),(VLOOKUP($D265,Customer_Demand!$D:$BF,COLUMNS($I265:AK265),0)/$I265)),"")</f>
        <v/>
      </c>
      <c r="AL265" s="49" t="str">
        <f>IFERROR(IF($K265&lt;&gt;"SS",(VLOOKUP($D265,Customer_Demand!$D:$BF,COLUMNS($I265:AL265),0)/$I265+VLOOKUP($D265,Customer_Demand!$D:$BF,COLUMNS($I265:AL265),0)/$K265),(VLOOKUP($D265,Customer_Demand!$D:$BF,COLUMNS($I265:AL265),0)/$I265)),"")</f>
        <v/>
      </c>
      <c r="AM265" s="49" t="str">
        <f>IFERROR(IF($K265&lt;&gt;"SS",(VLOOKUP($D265,Customer_Demand!$D:$BF,COLUMNS($I265:AM265),0)/$I265+VLOOKUP($D265,Customer_Demand!$D:$BF,COLUMNS($I265:AM265),0)/$K265),(VLOOKUP($D265,Customer_Demand!$D:$BF,COLUMNS($I265:AM265),0)/$I265)),"")</f>
        <v/>
      </c>
      <c r="AN265" s="49" t="str">
        <f>IFERROR(IF($K265&lt;&gt;"SS",(VLOOKUP($D265,Customer_Demand!$D:$BF,COLUMNS($I265:AN265),0)/$I265+VLOOKUP($D265,Customer_Demand!$D:$BF,COLUMNS($I265:AN265),0)/$K265),(VLOOKUP($D265,Customer_Demand!$D:$BF,COLUMNS($I265:AN265),0)/$I265)),"")</f>
        <v/>
      </c>
      <c r="AO265" s="49" t="str">
        <f>IFERROR(IF($K265&lt;&gt;"SS",(VLOOKUP($D265,Customer_Demand!$D:$BF,COLUMNS($I265:AO265),0)/$I265+VLOOKUP($D265,Customer_Demand!$D:$BF,COLUMNS($I265:AO265),0)/$K265),(VLOOKUP($D265,Customer_Demand!$D:$BF,COLUMNS($I265:AO265),0)/$I265)),"")</f>
        <v/>
      </c>
      <c r="AP265" s="49" t="str">
        <f>IFERROR(IF($K265&lt;&gt;"SS",(VLOOKUP($D265,Customer_Demand!$D:$BF,COLUMNS($I265:AP265),0)/$I265+VLOOKUP($D265,Customer_Demand!$D:$BF,COLUMNS($I265:AP265),0)/$K265),(VLOOKUP($D265,Customer_Demand!$D:$BF,COLUMNS($I265:AP265),0)/$I265)),"")</f>
        <v/>
      </c>
      <c r="AQ265" s="49" t="str">
        <f>IFERROR(IF($K265&lt;&gt;"SS",(VLOOKUP($D265,Customer_Demand!$D:$BF,COLUMNS($I265:AQ265),0)/$I265+VLOOKUP($D265,Customer_Demand!$D:$BF,COLUMNS($I265:AQ265),0)/$K265),(VLOOKUP($D265,Customer_Demand!$D:$BF,COLUMNS($I265:AQ265),0)/$I265)),"")</f>
        <v/>
      </c>
      <c r="AR265" s="49" t="str">
        <f>IFERROR(IF($K265&lt;&gt;"SS",(VLOOKUP($D265,Customer_Demand!$D:$BF,COLUMNS($I265:AR265),0)/$I265+VLOOKUP($D265,Customer_Demand!$D:$BF,COLUMNS($I265:AR265),0)/$K265),(VLOOKUP($D265,Customer_Demand!$D:$BF,COLUMNS($I265:AR265),0)/$I265)),"")</f>
        <v/>
      </c>
      <c r="AS265" s="49" t="str">
        <f>IFERROR(IF($K265&lt;&gt;"SS",(VLOOKUP($D265,Customer_Demand!$D:$BF,COLUMNS($I265:AS265),0)/$I265+VLOOKUP($D265,Customer_Demand!$D:$BF,COLUMNS($I265:AS265),0)/$K265),(VLOOKUP($D265,Customer_Demand!$D:$BF,COLUMNS($I265:AS265),0)/$I265)),"")</f>
        <v/>
      </c>
      <c r="AT265" s="49" t="str">
        <f>IFERROR(IF($K265&lt;&gt;"SS",(VLOOKUP($D265,Customer_Demand!$D:$BF,COLUMNS($I265:AT265),0)/$I265+VLOOKUP($D265,Customer_Demand!$D:$BF,COLUMNS($I265:AT265),0)/$K265),(VLOOKUP($D265,Customer_Demand!$D:$BF,COLUMNS($I265:AT265),0)/$I265)),"")</f>
        <v/>
      </c>
      <c r="AU265" s="49" t="str">
        <f>IFERROR(IF($K265&lt;&gt;"SS",(VLOOKUP($D265,Customer_Demand!$D:$BF,COLUMNS($I265:AU265),0)/$I265+VLOOKUP($D265,Customer_Demand!$D:$BF,COLUMNS($I265:AU265),0)/$K265),(VLOOKUP($D265,Customer_Demand!$D:$BF,COLUMNS($I265:AU265),0)/$I265)),"")</f>
        <v/>
      </c>
      <c r="AV265" s="49" t="str">
        <f>IFERROR(IF($K265&lt;&gt;"SS",(VLOOKUP($D265,Customer_Demand!$D:$BF,COLUMNS($I265:AV265),0)/$I265+VLOOKUP($D265,Customer_Demand!$D:$BF,COLUMNS($I265:AV265),0)/$K265),(VLOOKUP($D265,Customer_Demand!$D:$BF,COLUMNS($I265:AV265),0)/$I265)),"")</f>
        <v/>
      </c>
      <c r="AW265" s="49" t="str">
        <f>IFERROR(IF($K265&lt;&gt;"SS",(VLOOKUP($D265,Customer_Demand!$D:$BF,COLUMNS($I265:AW265),0)/$I265+VLOOKUP($D265,Customer_Demand!$D:$BF,COLUMNS($I265:AW265),0)/$K265),(VLOOKUP($D265,Customer_Demand!$D:$BF,COLUMNS($I265:AW265),0)/$I265)),"")</f>
        <v/>
      </c>
      <c r="AX265" s="49" t="str">
        <f>IFERROR(IF($K265&lt;&gt;"SS",(VLOOKUP($D265,Customer_Demand!$D:$BF,COLUMNS($I265:AX265),0)/$I265+VLOOKUP($D265,Customer_Demand!$D:$BF,COLUMNS($I265:AX265),0)/$K265),(VLOOKUP($D265,Customer_Demand!$D:$BF,COLUMNS($I265:AX265),0)/$I265)),"")</f>
        <v/>
      </c>
      <c r="AY265" s="49" t="str">
        <f>IFERROR(IF($K265&lt;&gt;"SS",(VLOOKUP($D265,Customer_Demand!$D:$BF,COLUMNS($I265:AY265),0)/$I265+VLOOKUP($D265,Customer_Demand!$D:$BF,COLUMNS($I265:AY265),0)/$K265),(VLOOKUP($D265,Customer_Demand!$D:$BF,COLUMNS($I265:AY265),0)/$I265)),"")</f>
        <v/>
      </c>
      <c r="AZ265" s="49" t="str">
        <f>IFERROR(IF($K265&lt;&gt;"SS",(VLOOKUP($D265,Customer_Demand!$D:$BF,COLUMNS($I265:AZ265),0)/$I265+VLOOKUP($D265,Customer_Demand!$D:$BF,COLUMNS($I265:AZ265),0)/$K265),(VLOOKUP($D265,Customer_Demand!$D:$BF,COLUMNS($I265:AZ265),0)/$I265)),"")</f>
        <v/>
      </c>
      <c r="BA265" s="49" t="str">
        <f>IFERROR(IF($K265&lt;&gt;"SS",(VLOOKUP($D265,Customer_Demand!$D:$BF,COLUMNS($I265:BA265),0)/$I265+VLOOKUP($D265,Customer_Demand!$D:$BF,COLUMNS($I265:BA265),0)/$K265),(VLOOKUP($D265,Customer_Demand!$D:$BF,COLUMNS($I265:BA265),0)/$I265)),"")</f>
        <v/>
      </c>
      <c r="BB265" s="49" t="str">
        <f>IFERROR(IF($K265&lt;&gt;"SS",(VLOOKUP($D265,Customer_Demand!$D:$BF,COLUMNS($I265:BB265),0)/$I265+VLOOKUP($D265,Customer_Demand!$D:$BF,COLUMNS($I265:BB265),0)/$K265),(VLOOKUP($D265,Customer_Demand!$D:$BF,COLUMNS($I265:BB265),0)/$I265)),"")</f>
        <v/>
      </c>
      <c r="BC265" s="49" t="str">
        <f>IFERROR(IF($K265&lt;&gt;"SS",(VLOOKUP($D265,Customer_Demand!$D:$BF,COLUMNS($I265:BC265),0)/$I265+VLOOKUP($D265,Customer_Demand!$D:$BF,COLUMNS($I265:BC265),0)/$K265),(VLOOKUP($D265,Customer_Demand!$D:$BF,COLUMNS($I265:BC265),0)/$I265)),"")</f>
        <v/>
      </c>
      <c r="BD265" s="49" t="str">
        <f>IFERROR(IF($K265&lt;&gt;"SS",(VLOOKUP($D265,Customer_Demand!$D:$BF,COLUMNS($I265:BD265),0)/$I265+VLOOKUP($D265,Customer_Demand!$D:$BF,COLUMNS($I265:BD265),0)/$K265),(VLOOKUP($D265,Customer_Demand!$D:$BF,COLUMNS($I265:BD265),0)/$I265)),"")</f>
        <v/>
      </c>
      <c r="BE265" s="49" t="str">
        <f>IFERROR(IF($K265&lt;&gt;"SS",(VLOOKUP($D265,Customer_Demand!$D:$BF,COLUMNS($I265:BE265),0)/$I265+VLOOKUP($D265,Customer_Demand!$D:$BF,COLUMNS($I265:BE265),0)/$K265),(VLOOKUP($D265,Customer_Demand!$D:$BF,COLUMNS($I265:BE265),0)/$I265)),"")</f>
        <v/>
      </c>
      <c r="BF265" s="49" t="str">
        <f>IFERROR(IF($K265&lt;&gt;"SS",(VLOOKUP($D265,Customer_Demand!$D:$BF,COLUMNS($I265:BF265),0)/$I265+VLOOKUP($D265,Customer_Demand!$D:$BF,COLUMNS($I265:BF265),0)/$K265),(VLOOKUP($D265,Customer_Demand!$D:$BF,COLUMNS($I265:BF265),0)/$I265)),"")</f>
        <v/>
      </c>
      <c r="BG265" s="49" t="str">
        <f>IFERROR(IF($K265&lt;&gt;"SS",(VLOOKUP($D265,Customer_Demand!$D:$BF,COLUMNS($I265:BG265),0)/$I265+VLOOKUP($D265,Customer_Demand!$D:$BF,COLUMNS($I265:BG265),0)/$K265),(VLOOKUP($D265,Customer_Demand!$D:$BF,COLUMNS($I265:BG265),0)/$I265)),"")</f>
        <v/>
      </c>
      <c r="BH265" s="49" t="str">
        <f>IFERROR(IF($K265&lt;&gt;"SS",(VLOOKUP($D265,Customer_Demand!$D:$BF,COLUMNS($I265:BH265),0)/$I265+VLOOKUP($D265,Customer_Demand!$D:$BF,COLUMNS($I265:BH265),0)/$K265),(VLOOKUP($D265,Customer_Demand!$D:$BF,COLUMNS($I265:BH265),0)/$I265)),"")</f>
        <v/>
      </c>
      <c r="BI265" s="49" t="str">
        <f>IFERROR(IF($K265&lt;&gt;"SS",(VLOOKUP($D265,Customer_Demand!$D:$BF,COLUMNS($I265:BI265),0)/$I265+VLOOKUP($D265,Customer_Demand!$D:$BF,COLUMNS($I265:BI265),0)/$K265),(VLOOKUP($D265,Customer_Demand!$D:$BF,COLUMNS($I265:BI265),0)/$I265)),"")</f>
        <v/>
      </c>
      <c r="BJ265" s="49" t="str">
        <f>IFERROR(IF($K265&lt;&gt;"SS",(VLOOKUP($D265,Customer_Demand!$D:$BF,COLUMNS($I265:BJ265),0)/$I265+VLOOKUP($D265,Customer_Demand!$D:$BF,COLUMNS($I265:BJ265),0)/$K265),(VLOOKUP($D265,Customer_Demand!$D:$BF,COLUMNS($I265:BJ265),0)/$I265)),"")</f>
        <v/>
      </c>
      <c r="BK265" s="50" t="str">
        <f>IFERROR(IF($K265&lt;&gt;"SS",(VLOOKUP($D265,Customer_Demand!$D:$BF,COLUMNS($I265:BK265),0)/$I265+VLOOKUP($D265,Customer_Demand!$D:$BF,COLUMNS($I265:BK265),0)/$K265),(VLOOKUP($D265,Customer_Demand!$D:$BF,COLUMNS($I265:BK265),0)/$I265)),"")</f>
        <v/>
      </c>
      <c r="BL265" s="18"/>
    </row>
    <row r="266" spans="2:64" x14ac:dyDescent="0.2">
      <c r="B266" s="12" t="str">
        <f t="shared" si="23"/>
        <v/>
      </c>
      <c r="C266" s="45" t="str">
        <f>IF((Customer_Demand!C266)&lt;&gt;"",Customer_Demand!C266,"")</f>
        <v/>
      </c>
      <c r="D266" s="45" t="str">
        <f>IF(C266&lt;&gt;"",Customer_Demand!D266,"")</f>
        <v/>
      </c>
      <c r="E266" s="51" t="str">
        <f>IF(C266&lt;&gt;"",Customer_Demand!E266,"")</f>
        <v/>
      </c>
      <c r="F266" s="47" t="str">
        <f>IF(C266&lt;&gt;"",VLOOKUP(D266,Customer_Demand!$D$5:$F$1005,3,0),"")</f>
        <v/>
      </c>
      <c r="G266" s="48" t="str">
        <f t="shared" si="20"/>
        <v/>
      </c>
      <c r="H266" s="48" t="str">
        <f t="shared" si="21"/>
        <v/>
      </c>
      <c r="I266" s="48" t="str">
        <f>IFERROR(IF(C266&lt;&gt;"",VLOOKUP($H266,SMT_Cycle_Time_Data!$F:$Q,4,0),""),"SGR Not Defined")</f>
        <v/>
      </c>
      <c r="J266" s="48" t="str">
        <f t="shared" si="22"/>
        <v/>
      </c>
      <c r="K266" s="48" t="str">
        <f>IF(C266&lt;&gt;"",IFERROR(VLOOKUP($J266,SMT_Cycle_Time_Data!$F:$Q,4,0),"SS"),"")</f>
        <v/>
      </c>
      <c r="L266" s="49" t="str">
        <f>IFERROR(IF($K266&lt;&gt;"SS",(VLOOKUP($D266,Customer_Demand!$D:$BF,COLUMNS($I266:L266),0)/$I266+VLOOKUP($D266,Customer_Demand!$D:$BF,COLUMNS($I266:L266),0)/$K266),(VLOOKUP($D266,Customer_Demand!$D:$BF,COLUMNS($I266:L266),0)/$I266)),"")</f>
        <v/>
      </c>
      <c r="M266" s="49" t="str">
        <f>IFERROR(IF($K266&lt;&gt;"SS",(VLOOKUP($D266,Customer_Demand!$D:$BF,COLUMNS($I266:M266),0)/$I266+VLOOKUP($D266,Customer_Demand!$D:$BF,COLUMNS($I266:M266),0)/$K266),(VLOOKUP($D266,Customer_Demand!$D:$BF,COLUMNS($I266:M266),0)/$I266)),"")</f>
        <v/>
      </c>
      <c r="N266" s="49" t="str">
        <f>IFERROR(IF($K266&lt;&gt;"SS",(VLOOKUP($D266,Customer_Demand!$D:$BF,COLUMNS($I266:N266),0)/$I266+VLOOKUP($D266,Customer_Demand!$D:$BF,COLUMNS($I266:N266),0)/$K266),(VLOOKUP($D266,Customer_Demand!$D:$BF,COLUMNS($I266:N266),0)/$I266)),"")</f>
        <v/>
      </c>
      <c r="O266" s="49" t="str">
        <f>IFERROR(IF($K266&lt;&gt;"SS",(VLOOKUP($D266,Customer_Demand!$D:$BF,COLUMNS($I266:O266),0)/$I266+VLOOKUP($D266,Customer_Demand!$D:$BF,COLUMNS($I266:O266),0)/$K266),(VLOOKUP($D266,Customer_Demand!$D:$BF,COLUMNS($I266:O266),0)/$I266)),"")</f>
        <v/>
      </c>
      <c r="P266" s="49" t="str">
        <f>IFERROR(IF($K266&lt;&gt;"SS",(VLOOKUP($D266,Customer_Demand!$D:$BF,COLUMNS($I266:P266),0)/$I266+VLOOKUP($D266,Customer_Demand!$D:$BF,COLUMNS($I266:P266),0)/$K266),(VLOOKUP($D266,Customer_Demand!$D:$BF,COLUMNS($I266:P266),0)/$I266)),"")</f>
        <v/>
      </c>
      <c r="Q266" s="49" t="str">
        <f>IFERROR(IF($K266&lt;&gt;"SS",(VLOOKUP($D266,Customer_Demand!$D:$BF,COLUMNS($I266:Q266),0)/$I266+VLOOKUP($D266,Customer_Demand!$D:$BF,COLUMNS($I266:Q266),0)/$K266),(VLOOKUP($D266,Customer_Demand!$D:$BF,COLUMNS($I266:Q266),0)/$I266)),"")</f>
        <v/>
      </c>
      <c r="R266" s="49" t="str">
        <f>IFERROR(IF($K266&lt;&gt;"SS",(VLOOKUP($D266,Customer_Demand!$D:$BF,COLUMNS($I266:R266),0)/$I266+VLOOKUP($D266,Customer_Demand!$D:$BF,COLUMNS($I266:R266),0)/$K266),(VLOOKUP($D266,Customer_Demand!$D:$BF,COLUMNS($I266:R266),0)/$I266)),"")</f>
        <v/>
      </c>
      <c r="S266" s="49" t="str">
        <f>IFERROR(IF($K266&lt;&gt;"SS",(VLOOKUP($D266,Customer_Demand!$D:$BF,COLUMNS($I266:S266),0)/$I266+VLOOKUP($D266,Customer_Demand!$D:$BF,COLUMNS($I266:S266),0)/$K266),(VLOOKUP($D266,Customer_Demand!$D:$BF,COLUMNS($I266:S266),0)/$I266)),"")</f>
        <v/>
      </c>
      <c r="T266" s="49" t="str">
        <f>IFERROR(IF($K266&lt;&gt;"SS",(VLOOKUP($D266,Customer_Demand!$D:$BF,COLUMNS($I266:T266),0)/$I266+VLOOKUP($D266,Customer_Demand!$D:$BF,COLUMNS($I266:T266),0)/$K266),(VLOOKUP($D266,Customer_Demand!$D:$BF,COLUMNS($I266:T266),0)/$I266)),"")</f>
        <v/>
      </c>
      <c r="U266" s="49" t="str">
        <f>IFERROR(IF($K266&lt;&gt;"SS",(VLOOKUP($D266,Customer_Demand!$D:$BF,COLUMNS($I266:U266),0)/$I266+VLOOKUP($D266,Customer_Demand!$D:$BF,COLUMNS($I266:U266),0)/$K266),(VLOOKUP($D266,Customer_Demand!$D:$BF,COLUMNS($I266:U266),0)/$I266)),"")</f>
        <v/>
      </c>
      <c r="V266" s="49" t="str">
        <f>IFERROR(IF($K266&lt;&gt;"SS",(VLOOKUP($D266,Customer_Demand!$D:$BF,COLUMNS($I266:V266),0)/$I266+VLOOKUP($D266,Customer_Demand!$D:$BF,COLUMNS($I266:V266),0)/$K266),(VLOOKUP($D266,Customer_Demand!$D:$BF,COLUMNS($I266:V266),0)/$I266)),"")</f>
        <v/>
      </c>
      <c r="W266" s="49" t="str">
        <f>IFERROR(IF($K266&lt;&gt;"SS",(VLOOKUP($D266,Customer_Demand!$D:$BF,COLUMNS($I266:W266),0)/$I266+VLOOKUP($D266,Customer_Demand!$D:$BF,COLUMNS($I266:W266),0)/$K266),(VLOOKUP($D266,Customer_Demand!$D:$BF,COLUMNS($I266:W266),0)/$I266)),"")</f>
        <v/>
      </c>
      <c r="X266" s="49" t="str">
        <f>IFERROR(IF($K266&lt;&gt;"SS",(VLOOKUP($D266,Customer_Demand!$D:$BF,COLUMNS($I266:X266),0)/$I266+VLOOKUP($D266,Customer_Demand!$D:$BF,COLUMNS($I266:X266),0)/$K266),(VLOOKUP($D266,Customer_Demand!$D:$BF,COLUMNS($I266:X266),0)/$I266)),"")</f>
        <v/>
      </c>
      <c r="Y266" s="49" t="str">
        <f>IFERROR(IF($K266&lt;&gt;"SS",(VLOOKUP($D266,Customer_Demand!$D:$BF,COLUMNS($I266:Y266),0)/$I266+VLOOKUP($D266,Customer_Demand!$D:$BF,COLUMNS($I266:Y266),0)/$K266),(VLOOKUP($D266,Customer_Demand!$D:$BF,COLUMNS($I266:Y266),0)/$I266)),"")</f>
        <v/>
      </c>
      <c r="Z266" s="49" t="str">
        <f>IFERROR(IF($K266&lt;&gt;"SS",(VLOOKUP($D266,Customer_Demand!$D:$BF,COLUMNS($I266:Z266),0)/$I266+VLOOKUP($D266,Customer_Demand!$D:$BF,COLUMNS($I266:Z266),0)/$K266),(VLOOKUP($D266,Customer_Demand!$D:$BF,COLUMNS($I266:Z266),0)/$I266)),"")</f>
        <v/>
      </c>
      <c r="AA266" s="49" t="str">
        <f>IFERROR(IF($K266&lt;&gt;"SS",(VLOOKUP($D266,Customer_Demand!$D:$BF,COLUMNS($I266:AA266),0)/$I266+VLOOKUP($D266,Customer_Demand!$D:$BF,COLUMNS($I266:AA266),0)/$K266),(VLOOKUP($D266,Customer_Demand!$D:$BF,COLUMNS($I266:AA266),0)/$I266)),"")</f>
        <v/>
      </c>
      <c r="AB266" s="49" t="str">
        <f>IFERROR(IF($K266&lt;&gt;"SS",(VLOOKUP($D266,Customer_Demand!$D:$BF,COLUMNS($I266:AB266),0)/$I266+VLOOKUP($D266,Customer_Demand!$D:$BF,COLUMNS($I266:AB266),0)/$K266),(VLOOKUP($D266,Customer_Demand!$D:$BF,COLUMNS($I266:AB266),0)/$I266)),"")</f>
        <v/>
      </c>
      <c r="AC266" s="49" t="str">
        <f>IFERROR(IF($K266&lt;&gt;"SS",(VLOOKUP($D266,Customer_Demand!$D:$BF,COLUMNS($I266:AC266),0)/$I266+VLOOKUP($D266,Customer_Demand!$D:$BF,COLUMNS($I266:AC266),0)/$K266),(VLOOKUP($D266,Customer_Demand!$D:$BF,COLUMNS($I266:AC266),0)/$I266)),"")</f>
        <v/>
      </c>
      <c r="AD266" s="49" t="str">
        <f>IFERROR(IF($K266&lt;&gt;"SS",(VLOOKUP($D266,Customer_Demand!$D:$BF,COLUMNS($I266:AD266),0)/$I266+VLOOKUP($D266,Customer_Demand!$D:$BF,COLUMNS($I266:AD266),0)/$K266),(VLOOKUP($D266,Customer_Demand!$D:$BF,COLUMNS($I266:AD266),0)/$I266)),"")</f>
        <v/>
      </c>
      <c r="AE266" s="49" t="str">
        <f>IFERROR(IF($K266&lt;&gt;"SS",(VLOOKUP($D266,Customer_Demand!$D:$BF,COLUMNS($I266:AE266),0)/$I266+VLOOKUP($D266,Customer_Demand!$D:$BF,COLUMNS($I266:AE266),0)/$K266),(VLOOKUP($D266,Customer_Demand!$D:$BF,COLUMNS($I266:AE266),0)/$I266)),"")</f>
        <v/>
      </c>
      <c r="AF266" s="49" t="str">
        <f>IFERROR(IF($K266&lt;&gt;"SS",(VLOOKUP($D266,Customer_Demand!$D:$BF,COLUMNS($I266:AF266),0)/$I266+VLOOKUP($D266,Customer_Demand!$D:$BF,COLUMNS($I266:AF266),0)/$K266),(VLOOKUP($D266,Customer_Demand!$D:$BF,COLUMNS($I266:AF266),0)/$I266)),"")</f>
        <v/>
      </c>
      <c r="AG266" s="49" t="str">
        <f>IFERROR(IF($K266&lt;&gt;"SS",(VLOOKUP($D266,Customer_Demand!$D:$BF,COLUMNS($I266:AG266),0)/$I266+VLOOKUP($D266,Customer_Demand!$D:$BF,COLUMNS($I266:AG266),0)/$K266),(VLOOKUP($D266,Customer_Demand!$D:$BF,COLUMNS($I266:AG266),0)/$I266)),"")</f>
        <v/>
      </c>
      <c r="AH266" s="49" t="str">
        <f>IFERROR(IF($K266&lt;&gt;"SS",(VLOOKUP($D266,Customer_Demand!$D:$BF,COLUMNS($I266:AH266),0)/$I266+VLOOKUP($D266,Customer_Demand!$D:$BF,COLUMNS($I266:AH266),0)/$K266),(VLOOKUP($D266,Customer_Demand!$D:$BF,COLUMNS($I266:AH266),0)/$I266)),"")</f>
        <v/>
      </c>
      <c r="AI266" s="49" t="str">
        <f>IFERROR(IF($K266&lt;&gt;"SS",(VLOOKUP($D266,Customer_Demand!$D:$BF,COLUMNS($I266:AI266),0)/$I266+VLOOKUP($D266,Customer_Demand!$D:$BF,COLUMNS($I266:AI266),0)/$K266),(VLOOKUP($D266,Customer_Demand!$D:$BF,COLUMNS($I266:AI266),0)/$I266)),"")</f>
        <v/>
      </c>
      <c r="AJ266" s="49" t="str">
        <f>IFERROR(IF($K266&lt;&gt;"SS",(VLOOKUP($D266,Customer_Demand!$D:$BF,COLUMNS($I266:AJ266),0)/$I266+VLOOKUP($D266,Customer_Demand!$D:$BF,COLUMNS($I266:AJ266),0)/$K266),(VLOOKUP($D266,Customer_Demand!$D:$BF,COLUMNS($I266:AJ266),0)/$I266)),"")</f>
        <v/>
      </c>
      <c r="AK266" s="49" t="str">
        <f>IFERROR(IF($K266&lt;&gt;"SS",(VLOOKUP($D266,Customer_Demand!$D:$BF,COLUMNS($I266:AK266),0)/$I266+VLOOKUP($D266,Customer_Demand!$D:$BF,COLUMNS($I266:AK266),0)/$K266),(VLOOKUP($D266,Customer_Demand!$D:$BF,COLUMNS($I266:AK266),0)/$I266)),"")</f>
        <v/>
      </c>
      <c r="AL266" s="49" t="str">
        <f>IFERROR(IF($K266&lt;&gt;"SS",(VLOOKUP($D266,Customer_Demand!$D:$BF,COLUMNS($I266:AL266),0)/$I266+VLOOKUP($D266,Customer_Demand!$D:$BF,COLUMNS($I266:AL266),0)/$K266),(VLOOKUP($D266,Customer_Demand!$D:$BF,COLUMNS($I266:AL266),0)/$I266)),"")</f>
        <v/>
      </c>
      <c r="AM266" s="49" t="str">
        <f>IFERROR(IF($K266&lt;&gt;"SS",(VLOOKUP($D266,Customer_Demand!$D:$BF,COLUMNS($I266:AM266),0)/$I266+VLOOKUP($D266,Customer_Demand!$D:$BF,COLUMNS($I266:AM266),0)/$K266),(VLOOKUP($D266,Customer_Demand!$D:$BF,COLUMNS($I266:AM266),0)/$I266)),"")</f>
        <v/>
      </c>
      <c r="AN266" s="49" t="str">
        <f>IFERROR(IF($K266&lt;&gt;"SS",(VLOOKUP($D266,Customer_Demand!$D:$BF,COLUMNS($I266:AN266),0)/$I266+VLOOKUP($D266,Customer_Demand!$D:$BF,COLUMNS($I266:AN266),0)/$K266),(VLOOKUP($D266,Customer_Demand!$D:$BF,COLUMNS($I266:AN266),0)/$I266)),"")</f>
        <v/>
      </c>
      <c r="AO266" s="49" t="str">
        <f>IFERROR(IF($K266&lt;&gt;"SS",(VLOOKUP($D266,Customer_Demand!$D:$BF,COLUMNS($I266:AO266),0)/$I266+VLOOKUP($D266,Customer_Demand!$D:$BF,COLUMNS($I266:AO266),0)/$K266),(VLOOKUP($D266,Customer_Demand!$D:$BF,COLUMNS($I266:AO266),0)/$I266)),"")</f>
        <v/>
      </c>
      <c r="AP266" s="49" t="str">
        <f>IFERROR(IF($K266&lt;&gt;"SS",(VLOOKUP($D266,Customer_Demand!$D:$BF,COLUMNS($I266:AP266),0)/$I266+VLOOKUP($D266,Customer_Demand!$D:$BF,COLUMNS($I266:AP266),0)/$K266),(VLOOKUP($D266,Customer_Demand!$D:$BF,COLUMNS($I266:AP266),0)/$I266)),"")</f>
        <v/>
      </c>
      <c r="AQ266" s="49" t="str">
        <f>IFERROR(IF($K266&lt;&gt;"SS",(VLOOKUP($D266,Customer_Demand!$D:$BF,COLUMNS($I266:AQ266),0)/$I266+VLOOKUP($D266,Customer_Demand!$D:$BF,COLUMNS($I266:AQ266),0)/$K266),(VLOOKUP($D266,Customer_Demand!$D:$BF,COLUMNS($I266:AQ266),0)/$I266)),"")</f>
        <v/>
      </c>
      <c r="AR266" s="49" t="str">
        <f>IFERROR(IF($K266&lt;&gt;"SS",(VLOOKUP($D266,Customer_Demand!$D:$BF,COLUMNS($I266:AR266),0)/$I266+VLOOKUP($D266,Customer_Demand!$D:$BF,COLUMNS($I266:AR266),0)/$K266),(VLOOKUP($D266,Customer_Demand!$D:$BF,COLUMNS($I266:AR266),0)/$I266)),"")</f>
        <v/>
      </c>
      <c r="AS266" s="49" t="str">
        <f>IFERROR(IF($K266&lt;&gt;"SS",(VLOOKUP($D266,Customer_Demand!$D:$BF,COLUMNS($I266:AS266),0)/$I266+VLOOKUP($D266,Customer_Demand!$D:$BF,COLUMNS($I266:AS266),0)/$K266),(VLOOKUP($D266,Customer_Demand!$D:$BF,COLUMNS($I266:AS266),0)/$I266)),"")</f>
        <v/>
      </c>
      <c r="AT266" s="49" t="str">
        <f>IFERROR(IF($K266&lt;&gt;"SS",(VLOOKUP($D266,Customer_Demand!$D:$BF,COLUMNS($I266:AT266),0)/$I266+VLOOKUP($D266,Customer_Demand!$D:$BF,COLUMNS($I266:AT266),0)/$K266),(VLOOKUP($D266,Customer_Demand!$D:$BF,COLUMNS($I266:AT266),0)/$I266)),"")</f>
        <v/>
      </c>
      <c r="AU266" s="49" t="str">
        <f>IFERROR(IF($K266&lt;&gt;"SS",(VLOOKUP($D266,Customer_Demand!$D:$BF,COLUMNS($I266:AU266),0)/$I266+VLOOKUP($D266,Customer_Demand!$D:$BF,COLUMNS($I266:AU266),0)/$K266),(VLOOKUP($D266,Customer_Demand!$D:$BF,COLUMNS($I266:AU266),0)/$I266)),"")</f>
        <v/>
      </c>
      <c r="AV266" s="49" t="str">
        <f>IFERROR(IF($K266&lt;&gt;"SS",(VLOOKUP($D266,Customer_Demand!$D:$BF,COLUMNS($I266:AV266),0)/$I266+VLOOKUP($D266,Customer_Demand!$D:$BF,COLUMNS($I266:AV266),0)/$K266),(VLOOKUP($D266,Customer_Demand!$D:$BF,COLUMNS($I266:AV266),0)/$I266)),"")</f>
        <v/>
      </c>
      <c r="AW266" s="49" t="str">
        <f>IFERROR(IF($K266&lt;&gt;"SS",(VLOOKUP($D266,Customer_Demand!$D:$BF,COLUMNS($I266:AW266),0)/$I266+VLOOKUP($D266,Customer_Demand!$D:$BF,COLUMNS($I266:AW266),0)/$K266),(VLOOKUP($D266,Customer_Demand!$D:$BF,COLUMNS($I266:AW266),0)/$I266)),"")</f>
        <v/>
      </c>
      <c r="AX266" s="49" t="str">
        <f>IFERROR(IF($K266&lt;&gt;"SS",(VLOOKUP($D266,Customer_Demand!$D:$BF,COLUMNS($I266:AX266),0)/$I266+VLOOKUP($D266,Customer_Demand!$D:$BF,COLUMNS($I266:AX266),0)/$K266),(VLOOKUP($D266,Customer_Demand!$D:$BF,COLUMNS($I266:AX266),0)/$I266)),"")</f>
        <v/>
      </c>
      <c r="AY266" s="49" t="str">
        <f>IFERROR(IF($K266&lt;&gt;"SS",(VLOOKUP($D266,Customer_Demand!$D:$BF,COLUMNS($I266:AY266),0)/$I266+VLOOKUP($D266,Customer_Demand!$D:$BF,COLUMNS($I266:AY266),0)/$K266),(VLOOKUP($D266,Customer_Demand!$D:$BF,COLUMNS($I266:AY266),0)/$I266)),"")</f>
        <v/>
      </c>
      <c r="AZ266" s="49" t="str">
        <f>IFERROR(IF($K266&lt;&gt;"SS",(VLOOKUP($D266,Customer_Demand!$D:$BF,COLUMNS($I266:AZ266),0)/$I266+VLOOKUP($D266,Customer_Demand!$D:$BF,COLUMNS($I266:AZ266),0)/$K266),(VLOOKUP($D266,Customer_Demand!$D:$BF,COLUMNS($I266:AZ266),0)/$I266)),"")</f>
        <v/>
      </c>
      <c r="BA266" s="49" t="str">
        <f>IFERROR(IF($K266&lt;&gt;"SS",(VLOOKUP($D266,Customer_Demand!$D:$BF,COLUMNS($I266:BA266),0)/$I266+VLOOKUP($D266,Customer_Demand!$D:$BF,COLUMNS($I266:BA266),0)/$K266),(VLOOKUP($D266,Customer_Demand!$D:$BF,COLUMNS($I266:BA266),0)/$I266)),"")</f>
        <v/>
      </c>
      <c r="BB266" s="49" t="str">
        <f>IFERROR(IF($K266&lt;&gt;"SS",(VLOOKUP($D266,Customer_Demand!$D:$BF,COLUMNS($I266:BB266),0)/$I266+VLOOKUP($D266,Customer_Demand!$D:$BF,COLUMNS($I266:BB266),0)/$K266),(VLOOKUP($D266,Customer_Demand!$D:$BF,COLUMNS($I266:BB266),0)/$I266)),"")</f>
        <v/>
      </c>
      <c r="BC266" s="49" t="str">
        <f>IFERROR(IF($K266&lt;&gt;"SS",(VLOOKUP($D266,Customer_Demand!$D:$BF,COLUMNS($I266:BC266),0)/$I266+VLOOKUP($D266,Customer_Demand!$D:$BF,COLUMNS($I266:BC266),0)/$K266),(VLOOKUP($D266,Customer_Demand!$D:$BF,COLUMNS($I266:BC266),0)/$I266)),"")</f>
        <v/>
      </c>
      <c r="BD266" s="49" t="str">
        <f>IFERROR(IF($K266&lt;&gt;"SS",(VLOOKUP($D266,Customer_Demand!$D:$BF,COLUMNS($I266:BD266),0)/$I266+VLOOKUP($D266,Customer_Demand!$D:$BF,COLUMNS($I266:BD266),0)/$K266),(VLOOKUP($D266,Customer_Demand!$D:$BF,COLUMNS($I266:BD266),0)/$I266)),"")</f>
        <v/>
      </c>
      <c r="BE266" s="49" t="str">
        <f>IFERROR(IF($K266&lt;&gt;"SS",(VLOOKUP($D266,Customer_Demand!$D:$BF,COLUMNS($I266:BE266),0)/$I266+VLOOKUP($D266,Customer_Demand!$D:$BF,COLUMNS($I266:BE266),0)/$K266),(VLOOKUP($D266,Customer_Demand!$D:$BF,COLUMNS($I266:BE266),0)/$I266)),"")</f>
        <v/>
      </c>
      <c r="BF266" s="49" t="str">
        <f>IFERROR(IF($K266&lt;&gt;"SS",(VLOOKUP($D266,Customer_Demand!$D:$BF,COLUMNS($I266:BF266),0)/$I266+VLOOKUP($D266,Customer_Demand!$D:$BF,COLUMNS($I266:BF266),0)/$K266),(VLOOKUP($D266,Customer_Demand!$D:$BF,COLUMNS($I266:BF266),0)/$I266)),"")</f>
        <v/>
      </c>
      <c r="BG266" s="49" t="str">
        <f>IFERROR(IF($K266&lt;&gt;"SS",(VLOOKUP($D266,Customer_Demand!$D:$BF,COLUMNS($I266:BG266),0)/$I266+VLOOKUP($D266,Customer_Demand!$D:$BF,COLUMNS($I266:BG266),0)/$K266),(VLOOKUP($D266,Customer_Demand!$D:$BF,COLUMNS($I266:BG266),0)/$I266)),"")</f>
        <v/>
      </c>
      <c r="BH266" s="49" t="str">
        <f>IFERROR(IF($K266&lt;&gt;"SS",(VLOOKUP($D266,Customer_Demand!$D:$BF,COLUMNS($I266:BH266),0)/$I266+VLOOKUP($D266,Customer_Demand!$D:$BF,COLUMNS($I266:BH266),0)/$K266),(VLOOKUP($D266,Customer_Demand!$D:$BF,COLUMNS($I266:BH266),0)/$I266)),"")</f>
        <v/>
      </c>
      <c r="BI266" s="49" t="str">
        <f>IFERROR(IF($K266&lt;&gt;"SS",(VLOOKUP($D266,Customer_Demand!$D:$BF,COLUMNS($I266:BI266),0)/$I266+VLOOKUP($D266,Customer_Demand!$D:$BF,COLUMNS($I266:BI266),0)/$K266),(VLOOKUP($D266,Customer_Demand!$D:$BF,COLUMNS($I266:BI266),0)/$I266)),"")</f>
        <v/>
      </c>
      <c r="BJ266" s="49" t="str">
        <f>IFERROR(IF($K266&lt;&gt;"SS",(VLOOKUP($D266,Customer_Demand!$D:$BF,COLUMNS($I266:BJ266),0)/$I266+VLOOKUP($D266,Customer_Demand!$D:$BF,COLUMNS($I266:BJ266),0)/$K266),(VLOOKUP($D266,Customer_Demand!$D:$BF,COLUMNS($I266:BJ266),0)/$I266)),"")</f>
        <v/>
      </c>
      <c r="BK266" s="50" t="str">
        <f>IFERROR(IF($K266&lt;&gt;"SS",(VLOOKUP($D266,Customer_Demand!$D:$BF,COLUMNS($I266:BK266),0)/$I266+VLOOKUP($D266,Customer_Demand!$D:$BF,COLUMNS($I266:BK266),0)/$K266),(VLOOKUP($D266,Customer_Demand!$D:$BF,COLUMNS($I266:BK266),0)/$I266)),"")</f>
        <v/>
      </c>
      <c r="BL266" s="18"/>
    </row>
    <row r="267" spans="2:64" x14ac:dyDescent="0.2">
      <c r="B267" s="12" t="str">
        <f t="shared" si="23"/>
        <v/>
      </c>
      <c r="C267" s="45" t="str">
        <f>IF((Customer_Demand!C267)&lt;&gt;"",Customer_Demand!C267,"")</f>
        <v/>
      </c>
      <c r="D267" s="45" t="str">
        <f>IF(C267&lt;&gt;"",Customer_Demand!D267,"")</f>
        <v/>
      </c>
      <c r="E267" s="51" t="str">
        <f>IF(C267&lt;&gt;"",Customer_Demand!E267,"")</f>
        <v/>
      </c>
      <c r="F267" s="47" t="str">
        <f>IF(C267&lt;&gt;"",VLOOKUP(D267,Customer_Demand!$D$5:$F$1005,3,0),"")</f>
        <v/>
      </c>
      <c r="G267" s="48" t="str">
        <f t="shared" si="20"/>
        <v/>
      </c>
      <c r="H267" s="48" t="str">
        <f t="shared" si="21"/>
        <v/>
      </c>
      <c r="I267" s="48" t="str">
        <f>IFERROR(IF(C267&lt;&gt;"",VLOOKUP($H267,SMT_Cycle_Time_Data!$F:$Q,4,0),""),"SGR Not Defined")</f>
        <v/>
      </c>
      <c r="J267" s="48" t="str">
        <f t="shared" si="22"/>
        <v/>
      </c>
      <c r="K267" s="48" t="str">
        <f>IF(C267&lt;&gt;"",IFERROR(VLOOKUP($J267,SMT_Cycle_Time_Data!$F:$Q,4,0),"SS"),"")</f>
        <v/>
      </c>
      <c r="L267" s="49" t="str">
        <f>IFERROR(IF($K267&lt;&gt;"SS",(VLOOKUP($D267,Customer_Demand!$D:$BF,COLUMNS($I267:L267),0)/$I267+VLOOKUP($D267,Customer_Demand!$D:$BF,COLUMNS($I267:L267),0)/$K267),(VLOOKUP($D267,Customer_Demand!$D:$BF,COLUMNS($I267:L267),0)/$I267)),"")</f>
        <v/>
      </c>
      <c r="M267" s="49" t="str">
        <f>IFERROR(IF($K267&lt;&gt;"SS",(VLOOKUP($D267,Customer_Demand!$D:$BF,COLUMNS($I267:M267),0)/$I267+VLOOKUP($D267,Customer_Demand!$D:$BF,COLUMNS($I267:M267),0)/$K267),(VLOOKUP($D267,Customer_Demand!$D:$BF,COLUMNS($I267:M267),0)/$I267)),"")</f>
        <v/>
      </c>
      <c r="N267" s="49" t="str">
        <f>IFERROR(IF($K267&lt;&gt;"SS",(VLOOKUP($D267,Customer_Demand!$D:$BF,COLUMNS($I267:N267),0)/$I267+VLOOKUP($D267,Customer_Demand!$D:$BF,COLUMNS($I267:N267),0)/$K267),(VLOOKUP($D267,Customer_Demand!$D:$BF,COLUMNS($I267:N267),0)/$I267)),"")</f>
        <v/>
      </c>
      <c r="O267" s="49" t="str">
        <f>IFERROR(IF($K267&lt;&gt;"SS",(VLOOKUP($D267,Customer_Demand!$D:$BF,COLUMNS($I267:O267),0)/$I267+VLOOKUP($D267,Customer_Demand!$D:$BF,COLUMNS($I267:O267),0)/$K267),(VLOOKUP($D267,Customer_Demand!$D:$BF,COLUMNS($I267:O267),0)/$I267)),"")</f>
        <v/>
      </c>
      <c r="P267" s="49" t="str">
        <f>IFERROR(IF($K267&lt;&gt;"SS",(VLOOKUP($D267,Customer_Demand!$D:$BF,COLUMNS($I267:P267),0)/$I267+VLOOKUP($D267,Customer_Demand!$D:$BF,COLUMNS($I267:P267),0)/$K267),(VLOOKUP($D267,Customer_Demand!$D:$BF,COLUMNS($I267:P267),0)/$I267)),"")</f>
        <v/>
      </c>
      <c r="Q267" s="49" t="str">
        <f>IFERROR(IF($K267&lt;&gt;"SS",(VLOOKUP($D267,Customer_Demand!$D:$BF,COLUMNS($I267:Q267),0)/$I267+VLOOKUP($D267,Customer_Demand!$D:$BF,COLUMNS($I267:Q267),0)/$K267),(VLOOKUP($D267,Customer_Demand!$D:$BF,COLUMNS($I267:Q267),0)/$I267)),"")</f>
        <v/>
      </c>
      <c r="R267" s="49" t="str">
        <f>IFERROR(IF($K267&lt;&gt;"SS",(VLOOKUP($D267,Customer_Demand!$D:$BF,COLUMNS($I267:R267),0)/$I267+VLOOKUP($D267,Customer_Demand!$D:$BF,COLUMNS($I267:R267),0)/$K267),(VLOOKUP($D267,Customer_Demand!$D:$BF,COLUMNS($I267:R267),0)/$I267)),"")</f>
        <v/>
      </c>
      <c r="S267" s="49" t="str">
        <f>IFERROR(IF($K267&lt;&gt;"SS",(VLOOKUP($D267,Customer_Demand!$D:$BF,COLUMNS($I267:S267),0)/$I267+VLOOKUP($D267,Customer_Demand!$D:$BF,COLUMNS($I267:S267),0)/$K267),(VLOOKUP($D267,Customer_Demand!$D:$BF,COLUMNS($I267:S267),0)/$I267)),"")</f>
        <v/>
      </c>
      <c r="T267" s="49" t="str">
        <f>IFERROR(IF($K267&lt;&gt;"SS",(VLOOKUP($D267,Customer_Demand!$D:$BF,COLUMNS($I267:T267),0)/$I267+VLOOKUP($D267,Customer_Demand!$D:$BF,COLUMNS($I267:T267),0)/$K267),(VLOOKUP($D267,Customer_Demand!$D:$BF,COLUMNS($I267:T267),0)/$I267)),"")</f>
        <v/>
      </c>
      <c r="U267" s="49" t="str">
        <f>IFERROR(IF($K267&lt;&gt;"SS",(VLOOKUP($D267,Customer_Demand!$D:$BF,COLUMNS($I267:U267),0)/$I267+VLOOKUP($D267,Customer_Demand!$D:$BF,COLUMNS($I267:U267),0)/$K267),(VLOOKUP($D267,Customer_Demand!$D:$BF,COLUMNS($I267:U267),0)/$I267)),"")</f>
        <v/>
      </c>
      <c r="V267" s="49" t="str">
        <f>IFERROR(IF($K267&lt;&gt;"SS",(VLOOKUP($D267,Customer_Demand!$D:$BF,COLUMNS($I267:V267),0)/$I267+VLOOKUP($D267,Customer_Demand!$D:$BF,COLUMNS($I267:V267),0)/$K267),(VLOOKUP($D267,Customer_Demand!$D:$BF,COLUMNS($I267:V267),0)/$I267)),"")</f>
        <v/>
      </c>
      <c r="W267" s="49" t="str">
        <f>IFERROR(IF($K267&lt;&gt;"SS",(VLOOKUP($D267,Customer_Demand!$D:$BF,COLUMNS($I267:W267),0)/$I267+VLOOKUP($D267,Customer_Demand!$D:$BF,COLUMNS($I267:W267),0)/$K267),(VLOOKUP($D267,Customer_Demand!$D:$BF,COLUMNS($I267:W267),0)/$I267)),"")</f>
        <v/>
      </c>
      <c r="X267" s="49" t="str">
        <f>IFERROR(IF($K267&lt;&gt;"SS",(VLOOKUP($D267,Customer_Demand!$D:$BF,COLUMNS($I267:X267),0)/$I267+VLOOKUP($D267,Customer_Demand!$D:$BF,COLUMNS($I267:X267),0)/$K267),(VLOOKUP($D267,Customer_Demand!$D:$BF,COLUMNS($I267:X267),0)/$I267)),"")</f>
        <v/>
      </c>
      <c r="Y267" s="49" t="str">
        <f>IFERROR(IF($K267&lt;&gt;"SS",(VLOOKUP($D267,Customer_Demand!$D:$BF,COLUMNS($I267:Y267),0)/$I267+VLOOKUP($D267,Customer_Demand!$D:$BF,COLUMNS($I267:Y267),0)/$K267),(VLOOKUP($D267,Customer_Demand!$D:$BF,COLUMNS($I267:Y267),0)/$I267)),"")</f>
        <v/>
      </c>
      <c r="Z267" s="49" t="str">
        <f>IFERROR(IF($K267&lt;&gt;"SS",(VLOOKUP($D267,Customer_Demand!$D:$BF,COLUMNS($I267:Z267),0)/$I267+VLOOKUP($D267,Customer_Demand!$D:$BF,COLUMNS($I267:Z267),0)/$K267),(VLOOKUP($D267,Customer_Demand!$D:$BF,COLUMNS($I267:Z267),0)/$I267)),"")</f>
        <v/>
      </c>
      <c r="AA267" s="49" t="str">
        <f>IFERROR(IF($K267&lt;&gt;"SS",(VLOOKUP($D267,Customer_Demand!$D:$BF,COLUMNS($I267:AA267),0)/$I267+VLOOKUP($D267,Customer_Demand!$D:$BF,COLUMNS($I267:AA267),0)/$K267),(VLOOKUP($D267,Customer_Demand!$D:$BF,COLUMNS($I267:AA267),0)/$I267)),"")</f>
        <v/>
      </c>
      <c r="AB267" s="49" t="str">
        <f>IFERROR(IF($K267&lt;&gt;"SS",(VLOOKUP($D267,Customer_Demand!$D:$BF,COLUMNS($I267:AB267),0)/$I267+VLOOKUP($D267,Customer_Demand!$D:$BF,COLUMNS($I267:AB267),0)/$K267),(VLOOKUP($D267,Customer_Demand!$D:$BF,COLUMNS($I267:AB267),0)/$I267)),"")</f>
        <v/>
      </c>
      <c r="AC267" s="49" t="str">
        <f>IFERROR(IF($K267&lt;&gt;"SS",(VLOOKUP($D267,Customer_Demand!$D:$BF,COLUMNS($I267:AC267),0)/$I267+VLOOKUP($D267,Customer_Demand!$D:$BF,COLUMNS($I267:AC267),0)/$K267),(VLOOKUP($D267,Customer_Demand!$D:$BF,COLUMNS($I267:AC267),0)/$I267)),"")</f>
        <v/>
      </c>
      <c r="AD267" s="49" t="str">
        <f>IFERROR(IF($K267&lt;&gt;"SS",(VLOOKUP($D267,Customer_Demand!$D:$BF,COLUMNS($I267:AD267),0)/$I267+VLOOKUP($D267,Customer_Demand!$D:$BF,COLUMNS($I267:AD267),0)/$K267),(VLOOKUP($D267,Customer_Demand!$D:$BF,COLUMNS($I267:AD267),0)/$I267)),"")</f>
        <v/>
      </c>
      <c r="AE267" s="49" t="str">
        <f>IFERROR(IF($K267&lt;&gt;"SS",(VLOOKUP($D267,Customer_Demand!$D:$BF,COLUMNS($I267:AE267),0)/$I267+VLOOKUP($D267,Customer_Demand!$D:$BF,COLUMNS($I267:AE267),0)/$K267),(VLOOKUP($D267,Customer_Demand!$D:$BF,COLUMNS($I267:AE267),0)/$I267)),"")</f>
        <v/>
      </c>
      <c r="AF267" s="49" t="str">
        <f>IFERROR(IF($K267&lt;&gt;"SS",(VLOOKUP($D267,Customer_Demand!$D:$BF,COLUMNS($I267:AF267),0)/$I267+VLOOKUP($D267,Customer_Demand!$D:$BF,COLUMNS($I267:AF267),0)/$K267),(VLOOKUP($D267,Customer_Demand!$D:$BF,COLUMNS($I267:AF267),0)/$I267)),"")</f>
        <v/>
      </c>
      <c r="AG267" s="49" t="str">
        <f>IFERROR(IF($K267&lt;&gt;"SS",(VLOOKUP($D267,Customer_Demand!$D:$BF,COLUMNS($I267:AG267),0)/$I267+VLOOKUP($D267,Customer_Demand!$D:$BF,COLUMNS($I267:AG267),0)/$K267),(VLOOKUP($D267,Customer_Demand!$D:$BF,COLUMNS($I267:AG267),0)/$I267)),"")</f>
        <v/>
      </c>
      <c r="AH267" s="49" t="str">
        <f>IFERROR(IF($K267&lt;&gt;"SS",(VLOOKUP($D267,Customer_Demand!$D:$BF,COLUMNS($I267:AH267),0)/$I267+VLOOKUP($D267,Customer_Demand!$D:$BF,COLUMNS($I267:AH267),0)/$K267),(VLOOKUP($D267,Customer_Demand!$D:$BF,COLUMNS($I267:AH267),0)/$I267)),"")</f>
        <v/>
      </c>
      <c r="AI267" s="49" t="str">
        <f>IFERROR(IF($K267&lt;&gt;"SS",(VLOOKUP($D267,Customer_Demand!$D:$BF,COLUMNS($I267:AI267),0)/$I267+VLOOKUP($D267,Customer_Demand!$D:$BF,COLUMNS($I267:AI267),0)/$K267),(VLOOKUP($D267,Customer_Demand!$D:$BF,COLUMNS($I267:AI267),0)/$I267)),"")</f>
        <v/>
      </c>
      <c r="AJ267" s="49" t="str">
        <f>IFERROR(IF($K267&lt;&gt;"SS",(VLOOKUP($D267,Customer_Demand!$D:$BF,COLUMNS($I267:AJ267),0)/$I267+VLOOKUP($D267,Customer_Demand!$D:$BF,COLUMNS($I267:AJ267),0)/$K267),(VLOOKUP($D267,Customer_Demand!$D:$BF,COLUMNS($I267:AJ267),0)/$I267)),"")</f>
        <v/>
      </c>
      <c r="AK267" s="49" t="str">
        <f>IFERROR(IF($K267&lt;&gt;"SS",(VLOOKUP($D267,Customer_Demand!$D:$BF,COLUMNS($I267:AK267),0)/$I267+VLOOKUP($D267,Customer_Demand!$D:$BF,COLUMNS($I267:AK267),0)/$K267),(VLOOKUP($D267,Customer_Demand!$D:$BF,COLUMNS($I267:AK267),0)/$I267)),"")</f>
        <v/>
      </c>
      <c r="AL267" s="49" t="str">
        <f>IFERROR(IF($K267&lt;&gt;"SS",(VLOOKUP($D267,Customer_Demand!$D:$BF,COLUMNS($I267:AL267),0)/$I267+VLOOKUP($D267,Customer_Demand!$D:$BF,COLUMNS($I267:AL267),0)/$K267),(VLOOKUP($D267,Customer_Demand!$D:$BF,COLUMNS($I267:AL267),0)/$I267)),"")</f>
        <v/>
      </c>
      <c r="AM267" s="49" t="str">
        <f>IFERROR(IF($K267&lt;&gt;"SS",(VLOOKUP($D267,Customer_Demand!$D:$BF,COLUMNS($I267:AM267),0)/$I267+VLOOKUP($D267,Customer_Demand!$D:$BF,COLUMNS($I267:AM267),0)/$K267),(VLOOKUP($D267,Customer_Demand!$D:$BF,COLUMNS($I267:AM267),0)/$I267)),"")</f>
        <v/>
      </c>
      <c r="AN267" s="49" t="str">
        <f>IFERROR(IF($K267&lt;&gt;"SS",(VLOOKUP($D267,Customer_Demand!$D:$BF,COLUMNS($I267:AN267),0)/$I267+VLOOKUP($D267,Customer_Demand!$D:$BF,COLUMNS($I267:AN267),0)/$K267),(VLOOKUP($D267,Customer_Demand!$D:$BF,COLUMNS($I267:AN267),0)/$I267)),"")</f>
        <v/>
      </c>
      <c r="AO267" s="49" t="str">
        <f>IFERROR(IF($K267&lt;&gt;"SS",(VLOOKUP($D267,Customer_Demand!$D:$BF,COLUMNS($I267:AO267),0)/$I267+VLOOKUP($D267,Customer_Demand!$D:$BF,COLUMNS($I267:AO267),0)/$K267),(VLOOKUP($D267,Customer_Demand!$D:$BF,COLUMNS($I267:AO267),0)/$I267)),"")</f>
        <v/>
      </c>
      <c r="AP267" s="49" t="str">
        <f>IFERROR(IF($K267&lt;&gt;"SS",(VLOOKUP($D267,Customer_Demand!$D:$BF,COLUMNS($I267:AP267),0)/$I267+VLOOKUP($D267,Customer_Demand!$D:$BF,COLUMNS($I267:AP267),0)/$K267),(VLOOKUP($D267,Customer_Demand!$D:$BF,COLUMNS($I267:AP267),0)/$I267)),"")</f>
        <v/>
      </c>
      <c r="AQ267" s="49" t="str">
        <f>IFERROR(IF($K267&lt;&gt;"SS",(VLOOKUP($D267,Customer_Demand!$D:$BF,COLUMNS($I267:AQ267),0)/$I267+VLOOKUP($D267,Customer_Demand!$D:$BF,COLUMNS($I267:AQ267),0)/$K267),(VLOOKUP($D267,Customer_Demand!$D:$BF,COLUMNS($I267:AQ267),0)/$I267)),"")</f>
        <v/>
      </c>
      <c r="AR267" s="49" t="str">
        <f>IFERROR(IF($K267&lt;&gt;"SS",(VLOOKUP($D267,Customer_Demand!$D:$BF,COLUMNS($I267:AR267),0)/$I267+VLOOKUP($D267,Customer_Demand!$D:$BF,COLUMNS($I267:AR267),0)/$K267),(VLOOKUP($D267,Customer_Demand!$D:$BF,COLUMNS($I267:AR267),0)/$I267)),"")</f>
        <v/>
      </c>
      <c r="AS267" s="49" t="str">
        <f>IFERROR(IF($K267&lt;&gt;"SS",(VLOOKUP($D267,Customer_Demand!$D:$BF,COLUMNS($I267:AS267),0)/$I267+VLOOKUP($D267,Customer_Demand!$D:$BF,COLUMNS($I267:AS267),0)/$K267),(VLOOKUP($D267,Customer_Demand!$D:$BF,COLUMNS($I267:AS267),0)/$I267)),"")</f>
        <v/>
      </c>
      <c r="AT267" s="49" t="str">
        <f>IFERROR(IF($K267&lt;&gt;"SS",(VLOOKUP($D267,Customer_Demand!$D:$BF,COLUMNS($I267:AT267),0)/$I267+VLOOKUP($D267,Customer_Demand!$D:$BF,COLUMNS($I267:AT267),0)/$K267),(VLOOKUP($D267,Customer_Demand!$D:$BF,COLUMNS($I267:AT267),0)/$I267)),"")</f>
        <v/>
      </c>
      <c r="AU267" s="49" t="str">
        <f>IFERROR(IF($K267&lt;&gt;"SS",(VLOOKUP($D267,Customer_Demand!$D:$BF,COLUMNS($I267:AU267),0)/$I267+VLOOKUP($D267,Customer_Demand!$D:$BF,COLUMNS($I267:AU267),0)/$K267),(VLOOKUP($D267,Customer_Demand!$D:$BF,COLUMNS($I267:AU267),0)/$I267)),"")</f>
        <v/>
      </c>
      <c r="AV267" s="49" t="str">
        <f>IFERROR(IF($K267&lt;&gt;"SS",(VLOOKUP($D267,Customer_Demand!$D:$BF,COLUMNS($I267:AV267),0)/$I267+VLOOKUP($D267,Customer_Demand!$D:$BF,COLUMNS($I267:AV267),0)/$K267),(VLOOKUP($D267,Customer_Demand!$D:$BF,COLUMNS($I267:AV267),0)/$I267)),"")</f>
        <v/>
      </c>
      <c r="AW267" s="49" t="str">
        <f>IFERROR(IF($K267&lt;&gt;"SS",(VLOOKUP($D267,Customer_Demand!$D:$BF,COLUMNS($I267:AW267),0)/$I267+VLOOKUP($D267,Customer_Demand!$D:$BF,COLUMNS($I267:AW267),0)/$K267),(VLOOKUP($D267,Customer_Demand!$D:$BF,COLUMNS($I267:AW267),0)/$I267)),"")</f>
        <v/>
      </c>
      <c r="AX267" s="49" t="str">
        <f>IFERROR(IF($K267&lt;&gt;"SS",(VLOOKUP($D267,Customer_Demand!$D:$BF,COLUMNS($I267:AX267),0)/$I267+VLOOKUP($D267,Customer_Demand!$D:$BF,COLUMNS($I267:AX267),0)/$K267),(VLOOKUP($D267,Customer_Demand!$D:$BF,COLUMNS($I267:AX267),0)/$I267)),"")</f>
        <v/>
      </c>
      <c r="AY267" s="49" t="str">
        <f>IFERROR(IF($K267&lt;&gt;"SS",(VLOOKUP($D267,Customer_Demand!$D:$BF,COLUMNS($I267:AY267),0)/$I267+VLOOKUP($D267,Customer_Demand!$D:$BF,COLUMNS($I267:AY267),0)/$K267),(VLOOKUP($D267,Customer_Demand!$D:$BF,COLUMNS($I267:AY267),0)/$I267)),"")</f>
        <v/>
      </c>
      <c r="AZ267" s="49" t="str">
        <f>IFERROR(IF($K267&lt;&gt;"SS",(VLOOKUP($D267,Customer_Demand!$D:$BF,COLUMNS($I267:AZ267),0)/$I267+VLOOKUP($D267,Customer_Demand!$D:$BF,COLUMNS($I267:AZ267),0)/$K267),(VLOOKUP($D267,Customer_Demand!$D:$BF,COLUMNS($I267:AZ267),0)/$I267)),"")</f>
        <v/>
      </c>
      <c r="BA267" s="49" t="str">
        <f>IFERROR(IF($K267&lt;&gt;"SS",(VLOOKUP($D267,Customer_Demand!$D:$BF,COLUMNS($I267:BA267),0)/$I267+VLOOKUP($D267,Customer_Demand!$D:$BF,COLUMNS($I267:BA267),0)/$K267),(VLOOKUP($D267,Customer_Demand!$D:$BF,COLUMNS($I267:BA267),0)/$I267)),"")</f>
        <v/>
      </c>
      <c r="BB267" s="49" t="str">
        <f>IFERROR(IF($K267&lt;&gt;"SS",(VLOOKUP($D267,Customer_Demand!$D:$BF,COLUMNS($I267:BB267),0)/$I267+VLOOKUP($D267,Customer_Demand!$D:$BF,COLUMNS($I267:BB267),0)/$K267),(VLOOKUP($D267,Customer_Demand!$D:$BF,COLUMNS($I267:BB267),0)/$I267)),"")</f>
        <v/>
      </c>
      <c r="BC267" s="49" t="str">
        <f>IFERROR(IF($K267&lt;&gt;"SS",(VLOOKUP($D267,Customer_Demand!$D:$BF,COLUMNS($I267:BC267),0)/$I267+VLOOKUP($D267,Customer_Demand!$D:$BF,COLUMNS($I267:BC267),0)/$K267),(VLOOKUP($D267,Customer_Demand!$D:$BF,COLUMNS($I267:BC267),0)/$I267)),"")</f>
        <v/>
      </c>
      <c r="BD267" s="49" t="str">
        <f>IFERROR(IF($K267&lt;&gt;"SS",(VLOOKUP($D267,Customer_Demand!$D:$BF,COLUMNS($I267:BD267),0)/$I267+VLOOKUP($D267,Customer_Demand!$D:$BF,COLUMNS($I267:BD267),0)/$K267),(VLOOKUP($D267,Customer_Demand!$D:$BF,COLUMNS($I267:BD267),0)/$I267)),"")</f>
        <v/>
      </c>
      <c r="BE267" s="49" t="str">
        <f>IFERROR(IF($K267&lt;&gt;"SS",(VLOOKUP($D267,Customer_Demand!$D:$BF,COLUMNS($I267:BE267),0)/$I267+VLOOKUP($D267,Customer_Demand!$D:$BF,COLUMNS($I267:BE267),0)/$K267),(VLOOKUP($D267,Customer_Demand!$D:$BF,COLUMNS($I267:BE267),0)/$I267)),"")</f>
        <v/>
      </c>
      <c r="BF267" s="49" t="str">
        <f>IFERROR(IF($K267&lt;&gt;"SS",(VLOOKUP($D267,Customer_Demand!$D:$BF,COLUMNS($I267:BF267),0)/$I267+VLOOKUP($D267,Customer_Demand!$D:$BF,COLUMNS($I267:BF267),0)/$K267),(VLOOKUP($D267,Customer_Demand!$D:$BF,COLUMNS($I267:BF267),0)/$I267)),"")</f>
        <v/>
      </c>
      <c r="BG267" s="49" t="str">
        <f>IFERROR(IF($K267&lt;&gt;"SS",(VLOOKUP($D267,Customer_Demand!$D:$BF,COLUMNS($I267:BG267),0)/$I267+VLOOKUP($D267,Customer_Demand!$D:$BF,COLUMNS($I267:BG267),0)/$K267),(VLOOKUP($D267,Customer_Demand!$D:$BF,COLUMNS($I267:BG267),0)/$I267)),"")</f>
        <v/>
      </c>
      <c r="BH267" s="49" t="str">
        <f>IFERROR(IF($K267&lt;&gt;"SS",(VLOOKUP($D267,Customer_Demand!$D:$BF,COLUMNS($I267:BH267),0)/$I267+VLOOKUP($D267,Customer_Demand!$D:$BF,COLUMNS($I267:BH267),0)/$K267),(VLOOKUP($D267,Customer_Demand!$D:$BF,COLUMNS($I267:BH267),0)/$I267)),"")</f>
        <v/>
      </c>
      <c r="BI267" s="49" t="str">
        <f>IFERROR(IF($K267&lt;&gt;"SS",(VLOOKUP($D267,Customer_Demand!$D:$BF,COLUMNS($I267:BI267),0)/$I267+VLOOKUP($D267,Customer_Demand!$D:$BF,COLUMNS($I267:BI267),0)/$K267),(VLOOKUP($D267,Customer_Demand!$D:$BF,COLUMNS($I267:BI267),0)/$I267)),"")</f>
        <v/>
      </c>
      <c r="BJ267" s="49" t="str">
        <f>IFERROR(IF($K267&lt;&gt;"SS",(VLOOKUP($D267,Customer_Demand!$D:$BF,COLUMNS($I267:BJ267),0)/$I267+VLOOKUP($D267,Customer_Demand!$D:$BF,COLUMNS($I267:BJ267),0)/$K267),(VLOOKUP($D267,Customer_Demand!$D:$BF,COLUMNS($I267:BJ267),0)/$I267)),"")</f>
        <v/>
      </c>
      <c r="BK267" s="50" t="str">
        <f>IFERROR(IF($K267&lt;&gt;"SS",(VLOOKUP($D267,Customer_Demand!$D:$BF,COLUMNS($I267:BK267),0)/$I267+VLOOKUP($D267,Customer_Demand!$D:$BF,COLUMNS($I267:BK267),0)/$K267),(VLOOKUP($D267,Customer_Demand!$D:$BF,COLUMNS($I267:BK267),0)/$I267)),"")</f>
        <v/>
      </c>
      <c r="BL267" s="18"/>
    </row>
    <row r="268" spans="2:64" x14ac:dyDescent="0.2">
      <c r="B268" s="12" t="str">
        <f t="shared" si="23"/>
        <v/>
      </c>
      <c r="C268" s="45" t="str">
        <f>IF((Customer_Demand!C268)&lt;&gt;"",Customer_Demand!C268,"")</f>
        <v/>
      </c>
      <c r="D268" s="45" t="str">
        <f>IF(C268&lt;&gt;"",Customer_Demand!D268,"")</f>
        <v/>
      </c>
      <c r="E268" s="51" t="str">
        <f>IF(C268&lt;&gt;"",Customer_Demand!E268,"")</f>
        <v/>
      </c>
      <c r="F268" s="47" t="str">
        <f>IF(C268&lt;&gt;"",VLOOKUP(D268,Customer_Demand!$D$5:$F$1005,3,0),"")</f>
        <v/>
      </c>
      <c r="G268" s="48" t="str">
        <f t="shared" si="20"/>
        <v/>
      </c>
      <c r="H268" s="48" t="str">
        <f t="shared" si="21"/>
        <v/>
      </c>
      <c r="I268" s="48" t="str">
        <f>IFERROR(IF(C268&lt;&gt;"",VLOOKUP($H268,SMT_Cycle_Time_Data!$F:$Q,4,0),""),"SGR Not Defined")</f>
        <v/>
      </c>
      <c r="J268" s="48" t="str">
        <f t="shared" si="22"/>
        <v/>
      </c>
      <c r="K268" s="48" t="str">
        <f>IF(C268&lt;&gt;"",IFERROR(VLOOKUP($J268,SMT_Cycle_Time_Data!$F:$Q,4,0),"SS"),"")</f>
        <v/>
      </c>
      <c r="L268" s="49" t="str">
        <f>IFERROR(IF($K268&lt;&gt;"SS",(VLOOKUP($D268,Customer_Demand!$D:$BF,COLUMNS($I268:L268),0)/$I268+VLOOKUP($D268,Customer_Demand!$D:$BF,COLUMNS($I268:L268),0)/$K268),(VLOOKUP($D268,Customer_Demand!$D:$BF,COLUMNS($I268:L268),0)/$I268)),"")</f>
        <v/>
      </c>
      <c r="M268" s="49" t="str">
        <f>IFERROR(IF($K268&lt;&gt;"SS",(VLOOKUP($D268,Customer_Demand!$D:$BF,COLUMNS($I268:M268),0)/$I268+VLOOKUP($D268,Customer_Demand!$D:$BF,COLUMNS($I268:M268),0)/$K268),(VLOOKUP($D268,Customer_Demand!$D:$BF,COLUMNS($I268:M268),0)/$I268)),"")</f>
        <v/>
      </c>
      <c r="N268" s="49" t="str">
        <f>IFERROR(IF($K268&lt;&gt;"SS",(VLOOKUP($D268,Customer_Demand!$D:$BF,COLUMNS($I268:N268),0)/$I268+VLOOKUP($D268,Customer_Demand!$D:$BF,COLUMNS($I268:N268),0)/$K268),(VLOOKUP($D268,Customer_Demand!$D:$BF,COLUMNS($I268:N268),0)/$I268)),"")</f>
        <v/>
      </c>
      <c r="O268" s="49" t="str">
        <f>IFERROR(IF($K268&lt;&gt;"SS",(VLOOKUP($D268,Customer_Demand!$D:$BF,COLUMNS($I268:O268),0)/$I268+VLOOKUP($D268,Customer_Demand!$D:$BF,COLUMNS($I268:O268),0)/$K268),(VLOOKUP($D268,Customer_Demand!$D:$BF,COLUMNS($I268:O268),0)/$I268)),"")</f>
        <v/>
      </c>
      <c r="P268" s="49" t="str">
        <f>IFERROR(IF($K268&lt;&gt;"SS",(VLOOKUP($D268,Customer_Demand!$D:$BF,COLUMNS($I268:P268),0)/$I268+VLOOKUP($D268,Customer_Demand!$D:$BF,COLUMNS($I268:P268),0)/$K268),(VLOOKUP($D268,Customer_Demand!$D:$BF,COLUMNS($I268:P268),0)/$I268)),"")</f>
        <v/>
      </c>
      <c r="Q268" s="49" t="str">
        <f>IFERROR(IF($K268&lt;&gt;"SS",(VLOOKUP($D268,Customer_Demand!$D:$BF,COLUMNS($I268:Q268),0)/$I268+VLOOKUP($D268,Customer_Demand!$D:$BF,COLUMNS($I268:Q268),0)/$K268),(VLOOKUP($D268,Customer_Demand!$D:$BF,COLUMNS($I268:Q268),0)/$I268)),"")</f>
        <v/>
      </c>
      <c r="R268" s="49" t="str">
        <f>IFERROR(IF($K268&lt;&gt;"SS",(VLOOKUP($D268,Customer_Demand!$D:$BF,COLUMNS($I268:R268),0)/$I268+VLOOKUP($D268,Customer_Demand!$D:$BF,COLUMNS($I268:R268),0)/$K268),(VLOOKUP($D268,Customer_Demand!$D:$BF,COLUMNS($I268:R268),0)/$I268)),"")</f>
        <v/>
      </c>
      <c r="S268" s="49" t="str">
        <f>IFERROR(IF($K268&lt;&gt;"SS",(VLOOKUP($D268,Customer_Demand!$D:$BF,COLUMNS($I268:S268),0)/$I268+VLOOKUP($D268,Customer_Demand!$D:$BF,COLUMNS($I268:S268),0)/$K268),(VLOOKUP($D268,Customer_Demand!$D:$BF,COLUMNS($I268:S268),0)/$I268)),"")</f>
        <v/>
      </c>
      <c r="T268" s="49" t="str">
        <f>IFERROR(IF($K268&lt;&gt;"SS",(VLOOKUP($D268,Customer_Demand!$D:$BF,COLUMNS($I268:T268),0)/$I268+VLOOKUP($D268,Customer_Demand!$D:$BF,COLUMNS($I268:T268),0)/$K268),(VLOOKUP($D268,Customer_Demand!$D:$BF,COLUMNS($I268:T268),0)/$I268)),"")</f>
        <v/>
      </c>
      <c r="U268" s="49" t="str">
        <f>IFERROR(IF($K268&lt;&gt;"SS",(VLOOKUP($D268,Customer_Demand!$D:$BF,COLUMNS($I268:U268),0)/$I268+VLOOKUP($D268,Customer_Demand!$D:$BF,COLUMNS($I268:U268),0)/$K268),(VLOOKUP($D268,Customer_Demand!$D:$BF,COLUMNS($I268:U268),0)/$I268)),"")</f>
        <v/>
      </c>
      <c r="V268" s="49" t="str">
        <f>IFERROR(IF($K268&lt;&gt;"SS",(VLOOKUP($D268,Customer_Demand!$D:$BF,COLUMNS($I268:V268),0)/$I268+VLOOKUP($D268,Customer_Demand!$D:$BF,COLUMNS($I268:V268),0)/$K268),(VLOOKUP($D268,Customer_Demand!$D:$BF,COLUMNS($I268:V268),0)/$I268)),"")</f>
        <v/>
      </c>
      <c r="W268" s="49" t="str">
        <f>IFERROR(IF($K268&lt;&gt;"SS",(VLOOKUP($D268,Customer_Demand!$D:$BF,COLUMNS($I268:W268),0)/$I268+VLOOKUP($D268,Customer_Demand!$D:$BF,COLUMNS($I268:W268),0)/$K268),(VLOOKUP($D268,Customer_Demand!$D:$BF,COLUMNS($I268:W268),0)/$I268)),"")</f>
        <v/>
      </c>
      <c r="X268" s="49" t="str">
        <f>IFERROR(IF($K268&lt;&gt;"SS",(VLOOKUP($D268,Customer_Demand!$D:$BF,COLUMNS($I268:X268),0)/$I268+VLOOKUP($D268,Customer_Demand!$D:$BF,COLUMNS($I268:X268),0)/$K268),(VLOOKUP($D268,Customer_Demand!$D:$BF,COLUMNS($I268:X268),0)/$I268)),"")</f>
        <v/>
      </c>
      <c r="Y268" s="49" t="str">
        <f>IFERROR(IF($K268&lt;&gt;"SS",(VLOOKUP($D268,Customer_Demand!$D:$BF,COLUMNS($I268:Y268),0)/$I268+VLOOKUP($D268,Customer_Demand!$D:$BF,COLUMNS($I268:Y268),0)/$K268),(VLOOKUP($D268,Customer_Demand!$D:$BF,COLUMNS($I268:Y268),0)/$I268)),"")</f>
        <v/>
      </c>
      <c r="Z268" s="49" t="str">
        <f>IFERROR(IF($K268&lt;&gt;"SS",(VLOOKUP($D268,Customer_Demand!$D:$BF,COLUMNS($I268:Z268),0)/$I268+VLOOKUP($D268,Customer_Demand!$D:$BF,COLUMNS($I268:Z268),0)/$K268),(VLOOKUP($D268,Customer_Demand!$D:$BF,COLUMNS($I268:Z268),0)/$I268)),"")</f>
        <v/>
      </c>
      <c r="AA268" s="49" t="str">
        <f>IFERROR(IF($K268&lt;&gt;"SS",(VLOOKUP($D268,Customer_Demand!$D:$BF,COLUMNS($I268:AA268),0)/$I268+VLOOKUP($D268,Customer_Demand!$D:$BF,COLUMNS($I268:AA268),0)/$K268),(VLOOKUP($D268,Customer_Demand!$D:$BF,COLUMNS($I268:AA268),0)/$I268)),"")</f>
        <v/>
      </c>
      <c r="AB268" s="49" t="str">
        <f>IFERROR(IF($K268&lt;&gt;"SS",(VLOOKUP($D268,Customer_Demand!$D:$BF,COLUMNS($I268:AB268),0)/$I268+VLOOKUP($D268,Customer_Demand!$D:$BF,COLUMNS($I268:AB268),0)/$K268),(VLOOKUP($D268,Customer_Demand!$D:$BF,COLUMNS($I268:AB268),0)/$I268)),"")</f>
        <v/>
      </c>
      <c r="AC268" s="49" t="str">
        <f>IFERROR(IF($K268&lt;&gt;"SS",(VLOOKUP($D268,Customer_Demand!$D:$BF,COLUMNS($I268:AC268),0)/$I268+VLOOKUP($D268,Customer_Demand!$D:$BF,COLUMNS($I268:AC268),0)/$K268),(VLOOKUP($D268,Customer_Demand!$D:$BF,COLUMNS($I268:AC268),0)/$I268)),"")</f>
        <v/>
      </c>
      <c r="AD268" s="49" t="str">
        <f>IFERROR(IF($K268&lt;&gt;"SS",(VLOOKUP($D268,Customer_Demand!$D:$BF,COLUMNS($I268:AD268),0)/$I268+VLOOKUP($D268,Customer_Demand!$D:$BF,COLUMNS($I268:AD268),0)/$K268),(VLOOKUP($D268,Customer_Demand!$D:$BF,COLUMNS($I268:AD268),0)/$I268)),"")</f>
        <v/>
      </c>
      <c r="AE268" s="49" t="str">
        <f>IFERROR(IF($K268&lt;&gt;"SS",(VLOOKUP($D268,Customer_Demand!$D:$BF,COLUMNS($I268:AE268),0)/$I268+VLOOKUP($D268,Customer_Demand!$D:$BF,COLUMNS($I268:AE268),0)/$K268),(VLOOKUP($D268,Customer_Demand!$D:$BF,COLUMNS($I268:AE268),0)/$I268)),"")</f>
        <v/>
      </c>
      <c r="AF268" s="49" t="str">
        <f>IFERROR(IF($K268&lt;&gt;"SS",(VLOOKUP($D268,Customer_Demand!$D:$BF,COLUMNS($I268:AF268),0)/$I268+VLOOKUP($D268,Customer_Demand!$D:$BF,COLUMNS($I268:AF268),0)/$K268),(VLOOKUP($D268,Customer_Demand!$D:$BF,COLUMNS($I268:AF268),0)/$I268)),"")</f>
        <v/>
      </c>
      <c r="AG268" s="49" t="str">
        <f>IFERROR(IF($K268&lt;&gt;"SS",(VLOOKUP($D268,Customer_Demand!$D:$BF,COLUMNS($I268:AG268),0)/$I268+VLOOKUP($D268,Customer_Demand!$D:$BF,COLUMNS($I268:AG268),0)/$K268),(VLOOKUP($D268,Customer_Demand!$D:$BF,COLUMNS($I268:AG268),0)/$I268)),"")</f>
        <v/>
      </c>
      <c r="AH268" s="49" t="str">
        <f>IFERROR(IF($K268&lt;&gt;"SS",(VLOOKUP($D268,Customer_Demand!$D:$BF,COLUMNS($I268:AH268),0)/$I268+VLOOKUP($D268,Customer_Demand!$D:$BF,COLUMNS($I268:AH268),0)/$K268),(VLOOKUP($D268,Customer_Demand!$D:$BF,COLUMNS($I268:AH268),0)/$I268)),"")</f>
        <v/>
      </c>
      <c r="AI268" s="49" t="str">
        <f>IFERROR(IF($K268&lt;&gt;"SS",(VLOOKUP($D268,Customer_Demand!$D:$BF,COLUMNS($I268:AI268),0)/$I268+VLOOKUP($D268,Customer_Demand!$D:$BF,COLUMNS($I268:AI268),0)/$K268),(VLOOKUP($D268,Customer_Demand!$D:$BF,COLUMNS($I268:AI268),0)/$I268)),"")</f>
        <v/>
      </c>
      <c r="AJ268" s="49" t="str">
        <f>IFERROR(IF($K268&lt;&gt;"SS",(VLOOKUP($D268,Customer_Demand!$D:$BF,COLUMNS($I268:AJ268),0)/$I268+VLOOKUP($D268,Customer_Demand!$D:$BF,COLUMNS($I268:AJ268),0)/$K268),(VLOOKUP($D268,Customer_Demand!$D:$BF,COLUMNS($I268:AJ268),0)/$I268)),"")</f>
        <v/>
      </c>
      <c r="AK268" s="49" t="str">
        <f>IFERROR(IF($K268&lt;&gt;"SS",(VLOOKUP($D268,Customer_Demand!$D:$BF,COLUMNS($I268:AK268),0)/$I268+VLOOKUP($D268,Customer_Demand!$D:$BF,COLUMNS($I268:AK268),0)/$K268),(VLOOKUP($D268,Customer_Demand!$D:$BF,COLUMNS($I268:AK268),0)/$I268)),"")</f>
        <v/>
      </c>
      <c r="AL268" s="49" t="str">
        <f>IFERROR(IF($K268&lt;&gt;"SS",(VLOOKUP($D268,Customer_Demand!$D:$BF,COLUMNS($I268:AL268),0)/$I268+VLOOKUP($D268,Customer_Demand!$D:$BF,COLUMNS($I268:AL268),0)/$K268),(VLOOKUP($D268,Customer_Demand!$D:$BF,COLUMNS($I268:AL268),0)/$I268)),"")</f>
        <v/>
      </c>
      <c r="AM268" s="49" t="str">
        <f>IFERROR(IF($K268&lt;&gt;"SS",(VLOOKUP($D268,Customer_Demand!$D:$BF,COLUMNS($I268:AM268),0)/$I268+VLOOKUP($D268,Customer_Demand!$D:$BF,COLUMNS($I268:AM268),0)/$K268),(VLOOKUP($D268,Customer_Demand!$D:$BF,COLUMNS($I268:AM268),0)/$I268)),"")</f>
        <v/>
      </c>
      <c r="AN268" s="49" t="str">
        <f>IFERROR(IF($K268&lt;&gt;"SS",(VLOOKUP($D268,Customer_Demand!$D:$BF,COLUMNS($I268:AN268),0)/$I268+VLOOKUP($D268,Customer_Demand!$D:$BF,COLUMNS($I268:AN268),0)/$K268),(VLOOKUP($D268,Customer_Demand!$D:$BF,COLUMNS($I268:AN268),0)/$I268)),"")</f>
        <v/>
      </c>
      <c r="AO268" s="49" t="str">
        <f>IFERROR(IF($K268&lt;&gt;"SS",(VLOOKUP($D268,Customer_Demand!$D:$BF,COLUMNS($I268:AO268),0)/$I268+VLOOKUP($D268,Customer_Demand!$D:$BF,COLUMNS($I268:AO268),0)/$K268),(VLOOKUP($D268,Customer_Demand!$D:$BF,COLUMNS($I268:AO268),0)/$I268)),"")</f>
        <v/>
      </c>
      <c r="AP268" s="49" t="str">
        <f>IFERROR(IF($K268&lt;&gt;"SS",(VLOOKUP($D268,Customer_Demand!$D:$BF,COLUMNS($I268:AP268),0)/$I268+VLOOKUP($D268,Customer_Demand!$D:$BF,COLUMNS($I268:AP268),0)/$K268),(VLOOKUP($D268,Customer_Demand!$D:$BF,COLUMNS($I268:AP268),0)/$I268)),"")</f>
        <v/>
      </c>
      <c r="AQ268" s="49" t="str">
        <f>IFERROR(IF($K268&lt;&gt;"SS",(VLOOKUP($D268,Customer_Demand!$D:$BF,COLUMNS($I268:AQ268),0)/$I268+VLOOKUP($D268,Customer_Demand!$D:$BF,COLUMNS($I268:AQ268),0)/$K268),(VLOOKUP($D268,Customer_Demand!$D:$BF,COLUMNS($I268:AQ268),0)/$I268)),"")</f>
        <v/>
      </c>
      <c r="AR268" s="49" t="str">
        <f>IFERROR(IF($K268&lt;&gt;"SS",(VLOOKUP($D268,Customer_Demand!$D:$BF,COLUMNS($I268:AR268),0)/$I268+VLOOKUP($D268,Customer_Demand!$D:$BF,COLUMNS($I268:AR268),0)/$K268),(VLOOKUP($D268,Customer_Demand!$D:$BF,COLUMNS($I268:AR268),0)/$I268)),"")</f>
        <v/>
      </c>
      <c r="AS268" s="49" t="str">
        <f>IFERROR(IF($K268&lt;&gt;"SS",(VLOOKUP($D268,Customer_Demand!$D:$BF,COLUMNS($I268:AS268),0)/$I268+VLOOKUP($D268,Customer_Demand!$D:$BF,COLUMNS($I268:AS268),0)/$K268),(VLOOKUP($D268,Customer_Demand!$D:$BF,COLUMNS($I268:AS268),0)/$I268)),"")</f>
        <v/>
      </c>
      <c r="AT268" s="49" t="str">
        <f>IFERROR(IF($K268&lt;&gt;"SS",(VLOOKUP($D268,Customer_Demand!$D:$BF,COLUMNS($I268:AT268),0)/$I268+VLOOKUP($D268,Customer_Demand!$D:$BF,COLUMNS($I268:AT268),0)/$K268),(VLOOKUP($D268,Customer_Demand!$D:$BF,COLUMNS($I268:AT268),0)/$I268)),"")</f>
        <v/>
      </c>
      <c r="AU268" s="49" t="str">
        <f>IFERROR(IF($K268&lt;&gt;"SS",(VLOOKUP($D268,Customer_Demand!$D:$BF,COLUMNS($I268:AU268),0)/$I268+VLOOKUP($D268,Customer_Demand!$D:$BF,COLUMNS($I268:AU268),0)/$K268),(VLOOKUP($D268,Customer_Demand!$D:$BF,COLUMNS($I268:AU268),0)/$I268)),"")</f>
        <v/>
      </c>
      <c r="AV268" s="49" t="str">
        <f>IFERROR(IF($K268&lt;&gt;"SS",(VLOOKUP($D268,Customer_Demand!$D:$BF,COLUMNS($I268:AV268),0)/$I268+VLOOKUP($D268,Customer_Demand!$D:$BF,COLUMNS($I268:AV268),0)/$K268),(VLOOKUP($D268,Customer_Demand!$D:$BF,COLUMNS($I268:AV268),0)/$I268)),"")</f>
        <v/>
      </c>
      <c r="AW268" s="49" t="str">
        <f>IFERROR(IF($K268&lt;&gt;"SS",(VLOOKUP($D268,Customer_Demand!$D:$BF,COLUMNS($I268:AW268),0)/$I268+VLOOKUP($D268,Customer_Demand!$D:$BF,COLUMNS($I268:AW268),0)/$K268),(VLOOKUP($D268,Customer_Demand!$D:$BF,COLUMNS($I268:AW268),0)/$I268)),"")</f>
        <v/>
      </c>
      <c r="AX268" s="49" t="str">
        <f>IFERROR(IF($K268&lt;&gt;"SS",(VLOOKUP($D268,Customer_Demand!$D:$BF,COLUMNS($I268:AX268),0)/$I268+VLOOKUP($D268,Customer_Demand!$D:$BF,COLUMNS($I268:AX268),0)/$K268),(VLOOKUP($D268,Customer_Demand!$D:$BF,COLUMNS($I268:AX268),0)/$I268)),"")</f>
        <v/>
      </c>
      <c r="AY268" s="49" t="str">
        <f>IFERROR(IF($K268&lt;&gt;"SS",(VLOOKUP($D268,Customer_Demand!$D:$BF,COLUMNS($I268:AY268),0)/$I268+VLOOKUP($D268,Customer_Demand!$D:$BF,COLUMNS($I268:AY268),0)/$K268),(VLOOKUP($D268,Customer_Demand!$D:$BF,COLUMNS($I268:AY268),0)/$I268)),"")</f>
        <v/>
      </c>
      <c r="AZ268" s="49" t="str">
        <f>IFERROR(IF($K268&lt;&gt;"SS",(VLOOKUP($D268,Customer_Demand!$D:$BF,COLUMNS($I268:AZ268),0)/$I268+VLOOKUP($D268,Customer_Demand!$D:$BF,COLUMNS($I268:AZ268),0)/$K268),(VLOOKUP($D268,Customer_Demand!$D:$BF,COLUMNS($I268:AZ268),0)/$I268)),"")</f>
        <v/>
      </c>
      <c r="BA268" s="49" t="str">
        <f>IFERROR(IF($K268&lt;&gt;"SS",(VLOOKUP($D268,Customer_Demand!$D:$BF,COLUMNS($I268:BA268),0)/$I268+VLOOKUP($D268,Customer_Demand!$D:$BF,COLUMNS($I268:BA268),0)/$K268),(VLOOKUP($D268,Customer_Demand!$D:$BF,COLUMNS($I268:BA268),0)/$I268)),"")</f>
        <v/>
      </c>
      <c r="BB268" s="49" t="str">
        <f>IFERROR(IF($K268&lt;&gt;"SS",(VLOOKUP($D268,Customer_Demand!$D:$BF,COLUMNS($I268:BB268),0)/$I268+VLOOKUP($D268,Customer_Demand!$D:$BF,COLUMNS($I268:BB268),0)/$K268),(VLOOKUP($D268,Customer_Demand!$D:$BF,COLUMNS($I268:BB268),0)/$I268)),"")</f>
        <v/>
      </c>
      <c r="BC268" s="49" t="str">
        <f>IFERROR(IF($K268&lt;&gt;"SS",(VLOOKUP($D268,Customer_Demand!$D:$BF,COLUMNS($I268:BC268),0)/$I268+VLOOKUP($D268,Customer_Demand!$D:$BF,COLUMNS($I268:BC268),0)/$K268),(VLOOKUP($D268,Customer_Demand!$D:$BF,COLUMNS($I268:BC268),0)/$I268)),"")</f>
        <v/>
      </c>
      <c r="BD268" s="49" t="str">
        <f>IFERROR(IF($K268&lt;&gt;"SS",(VLOOKUP($D268,Customer_Demand!$D:$BF,COLUMNS($I268:BD268),0)/$I268+VLOOKUP($D268,Customer_Demand!$D:$BF,COLUMNS($I268:BD268),0)/$K268),(VLOOKUP($D268,Customer_Demand!$D:$BF,COLUMNS($I268:BD268),0)/$I268)),"")</f>
        <v/>
      </c>
      <c r="BE268" s="49" t="str">
        <f>IFERROR(IF($K268&lt;&gt;"SS",(VLOOKUP($D268,Customer_Demand!$D:$BF,COLUMNS($I268:BE268),0)/$I268+VLOOKUP($D268,Customer_Demand!$D:$BF,COLUMNS($I268:BE268),0)/$K268),(VLOOKUP($D268,Customer_Demand!$D:$BF,COLUMNS($I268:BE268),0)/$I268)),"")</f>
        <v/>
      </c>
      <c r="BF268" s="49" t="str">
        <f>IFERROR(IF($K268&lt;&gt;"SS",(VLOOKUP($D268,Customer_Demand!$D:$BF,COLUMNS($I268:BF268),0)/$I268+VLOOKUP($D268,Customer_Demand!$D:$BF,COLUMNS($I268:BF268),0)/$K268),(VLOOKUP($D268,Customer_Demand!$D:$BF,COLUMNS($I268:BF268),0)/$I268)),"")</f>
        <v/>
      </c>
      <c r="BG268" s="49" t="str">
        <f>IFERROR(IF($K268&lt;&gt;"SS",(VLOOKUP($D268,Customer_Demand!$D:$BF,COLUMNS($I268:BG268),0)/$I268+VLOOKUP($D268,Customer_Demand!$D:$BF,COLUMNS($I268:BG268),0)/$K268),(VLOOKUP($D268,Customer_Demand!$D:$BF,COLUMNS($I268:BG268),0)/$I268)),"")</f>
        <v/>
      </c>
      <c r="BH268" s="49" t="str">
        <f>IFERROR(IF($K268&lt;&gt;"SS",(VLOOKUP($D268,Customer_Demand!$D:$BF,COLUMNS($I268:BH268),0)/$I268+VLOOKUP($D268,Customer_Demand!$D:$BF,COLUMNS($I268:BH268),0)/$K268),(VLOOKUP($D268,Customer_Demand!$D:$BF,COLUMNS($I268:BH268),0)/$I268)),"")</f>
        <v/>
      </c>
      <c r="BI268" s="49" t="str">
        <f>IFERROR(IF($K268&lt;&gt;"SS",(VLOOKUP($D268,Customer_Demand!$D:$BF,COLUMNS($I268:BI268),0)/$I268+VLOOKUP($D268,Customer_Demand!$D:$BF,COLUMNS($I268:BI268),0)/$K268),(VLOOKUP($D268,Customer_Demand!$D:$BF,COLUMNS($I268:BI268),0)/$I268)),"")</f>
        <v/>
      </c>
      <c r="BJ268" s="49" t="str">
        <f>IFERROR(IF($K268&lt;&gt;"SS",(VLOOKUP($D268,Customer_Demand!$D:$BF,COLUMNS($I268:BJ268),0)/$I268+VLOOKUP($D268,Customer_Demand!$D:$BF,COLUMNS($I268:BJ268),0)/$K268),(VLOOKUP($D268,Customer_Demand!$D:$BF,COLUMNS($I268:BJ268),0)/$I268)),"")</f>
        <v/>
      </c>
      <c r="BK268" s="50" t="str">
        <f>IFERROR(IF($K268&lt;&gt;"SS",(VLOOKUP($D268,Customer_Demand!$D:$BF,COLUMNS($I268:BK268),0)/$I268+VLOOKUP($D268,Customer_Demand!$D:$BF,COLUMNS($I268:BK268),0)/$K268),(VLOOKUP($D268,Customer_Demand!$D:$BF,COLUMNS($I268:BK268),0)/$I268)),"")</f>
        <v/>
      </c>
      <c r="BL268" s="18"/>
    </row>
    <row r="269" spans="2:64" x14ac:dyDescent="0.2">
      <c r="B269" s="12" t="str">
        <f t="shared" si="23"/>
        <v/>
      </c>
      <c r="C269" s="45" t="str">
        <f>IF((Customer_Demand!C269)&lt;&gt;"",Customer_Demand!C269,"")</f>
        <v/>
      </c>
      <c r="D269" s="45" t="str">
        <f>IF(C269&lt;&gt;"",Customer_Demand!D269,"")</f>
        <v/>
      </c>
      <c r="E269" s="51" t="str">
        <f>IF(C269&lt;&gt;"",Customer_Demand!E269,"")</f>
        <v/>
      </c>
      <c r="F269" s="47" t="str">
        <f>IF(C269&lt;&gt;"",VLOOKUP(D269,Customer_Demand!$D$5:$F$1005,3,0),"")</f>
        <v/>
      </c>
      <c r="G269" s="48" t="str">
        <f t="shared" si="20"/>
        <v/>
      </c>
      <c r="H269" s="48" t="str">
        <f t="shared" si="21"/>
        <v/>
      </c>
      <c r="I269" s="48" t="str">
        <f>IFERROR(IF(C269&lt;&gt;"",VLOOKUP($H269,SMT_Cycle_Time_Data!$F:$Q,4,0),""),"SGR Not Defined")</f>
        <v/>
      </c>
      <c r="J269" s="48" t="str">
        <f t="shared" si="22"/>
        <v/>
      </c>
      <c r="K269" s="48" t="str">
        <f>IF(C269&lt;&gt;"",IFERROR(VLOOKUP($J269,SMT_Cycle_Time_Data!$F:$Q,4,0),"SS"),"")</f>
        <v/>
      </c>
      <c r="L269" s="49" t="str">
        <f>IFERROR(IF($K269&lt;&gt;"SS",(VLOOKUP($D269,Customer_Demand!$D:$BF,COLUMNS($I269:L269),0)/$I269+VLOOKUP($D269,Customer_Demand!$D:$BF,COLUMNS($I269:L269),0)/$K269),(VLOOKUP($D269,Customer_Demand!$D:$BF,COLUMNS($I269:L269),0)/$I269)),"")</f>
        <v/>
      </c>
      <c r="M269" s="49" t="str">
        <f>IFERROR(IF($K269&lt;&gt;"SS",(VLOOKUP($D269,Customer_Demand!$D:$BF,COLUMNS($I269:M269),0)/$I269+VLOOKUP($D269,Customer_Demand!$D:$BF,COLUMNS($I269:M269),0)/$K269),(VLOOKUP($D269,Customer_Demand!$D:$BF,COLUMNS($I269:M269),0)/$I269)),"")</f>
        <v/>
      </c>
      <c r="N269" s="49" t="str">
        <f>IFERROR(IF($K269&lt;&gt;"SS",(VLOOKUP($D269,Customer_Demand!$D:$BF,COLUMNS($I269:N269),0)/$I269+VLOOKUP($D269,Customer_Demand!$D:$BF,COLUMNS($I269:N269),0)/$K269),(VLOOKUP($D269,Customer_Demand!$D:$BF,COLUMNS($I269:N269),0)/$I269)),"")</f>
        <v/>
      </c>
      <c r="O269" s="49" t="str">
        <f>IFERROR(IF($K269&lt;&gt;"SS",(VLOOKUP($D269,Customer_Demand!$D:$BF,COLUMNS($I269:O269),0)/$I269+VLOOKUP($D269,Customer_Demand!$D:$BF,COLUMNS($I269:O269),0)/$K269),(VLOOKUP($D269,Customer_Demand!$D:$BF,COLUMNS($I269:O269),0)/$I269)),"")</f>
        <v/>
      </c>
      <c r="P269" s="49" t="str">
        <f>IFERROR(IF($K269&lt;&gt;"SS",(VLOOKUP($D269,Customer_Demand!$D:$BF,COLUMNS($I269:P269),0)/$I269+VLOOKUP($D269,Customer_Demand!$D:$BF,COLUMNS($I269:P269),0)/$K269),(VLOOKUP($D269,Customer_Demand!$D:$BF,COLUMNS($I269:P269),0)/$I269)),"")</f>
        <v/>
      </c>
      <c r="Q269" s="49" t="str">
        <f>IFERROR(IF($K269&lt;&gt;"SS",(VLOOKUP($D269,Customer_Demand!$D:$BF,COLUMNS($I269:Q269),0)/$I269+VLOOKUP($D269,Customer_Demand!$D:$BF,COLUMNS($I269:Q269),0)/$K269),(VLOOKUP($D269,Customer_Demand!$D:$BF,COLUMNS($I269:Q269),0)/$I269)),"")</f>
        <v/>
      </c>
      <c r="R269" s="49" t="str">
        <f>IFERROR(IF($K269&lt;&gt;"SS",(VLOOKUP($D269,Customer_Demand!$D:$BF,COLUMNS($I269:R269),0)/$I269+VLOOKUP($D269,Customer_Demand!$D:$BF,COLUMNS($I269:R269),0)/$K269),(VLOOKUP($D269,Customer_Demand!$D:$BF,COLUMNS($I269:R269),0)/$I269)),"")</f>
        <v/>
      </c>
      <c r="S269" s="49" t="str">
        <f>IFERROR(IF($K269&lt;&gt;"SS",(VLOOKUP($D269,Customer_Demand!$D:$BF,COLUMNS($I269:S269),0)/$I269+VLOOKUP($D269,Customer_Demand!$D:$BF,COLUMNS($I269:S269),0)/$K269),(VLOOKUP($D269,Customer_Demand!$D:$BF,COLUMNS($I269:S269),0)/$I269)),"")</f>
        <v/>
      </c>
      <c r="T269" s="49" t="str">
        <f>IFERROR(IF($K269&lt;&gt;"SS",(VLOOKUP($D269,Customer_Demand!$D:$BF,COLUMNS($I269:T269),0)/$I269+VLOOKUP($D269,Customer_Demand!$D:$BF,COLUMNS($I269:T269),0)/$K269),(VLOOKUP($D269,Customer_Demand!$D:$BF,COLUMNS($I269:T269),0)/$I269)),"")</f>
        <v/>
      </c>
      <c r="U269" s="49" t="str">
        <f>IFERROR(IF($K269&lt;&gt;"SS",(VLOOKUP($D269,Customer_Demand!$D:$BF,COLUMNS($I269:U269),0)/$I269+VLOOKUP($D269,Customer_Demand!$D:$BF,COLUMNS($I269:U269),0)/$K269),(VLOOKUP($D269,Customer_Demand!$D:$BF,COLUMNS($I269:U269),0)/$I269)),"")</f>
        <v/>
      </c>
      <c r="V269" s="49" t="str">
        <f>IFERROR(IF($K269&lt;&gt;"SS",(VLOOKUP($D269,Customer_Demand!$D:$BF,COLUMNS($I269:V269),0)/$I269+VLOOKUP($D269,Customer_Demand!$D:$BF,COLUMNS($I269:V269),0)/$K269),(VLOOKUP($D269,Customer_Demand!$D:$BF,COLUMNS($I269:V269),0)/$I269)),"")</f>
        <v/>
      </c>
      <c r="W269" s="49" t="str">
        <f>IFERROR(IF($K269&lt;&gt;"SS",(VLOOKUP($D269,Customer_Demand!$D:$BF,COLUMNS($I269:W269),0)/$I269+VLOOKUP($D269,Customer_Demand!$D:$BF,COLUMNS($I269:W269),0)/$K269),(VLOOKUP($D269,Customer_Demand!$D:$BF,COLUMNS($I269:W269),0)/$I269)),"")</f>
        <v/>
      </c>
      <c r="X269" s="49" t="str">
        <f>IFERROR(IF($K269&lt;&gt;"SS",(VLOOKUP($D269,Customer_Demand!$D:$BF,COLUMNS($I269:X269),0)/$I269+VLOOKUP($D269,Customer_Demand!$D:$BF,COLUMNS($I269:X269),0)/$K269),(VLOOKUP($D269,Customer_Demand!$D:$BF,COLUMNS($I269:X269),0)/$I269)),"")</f>
        <v/>
      </c>
      <c r="Y269" s="49" t="str">
        <f>IFERROR(IF($K269&lt;&gt;"SS",(VLOOKUP($D269,Customer_Demand!$D:$BF,COLUMNS($I269:Y269),0)/$I269+VLOOKUP($D269,Customer_Demand!$D:$BF,COLUMNS($I269:Y269),0)/$K269),(VLOOKUP($D269,Customer_Demand!$D:$BF,COLUMNS($I269:Y269),0)/$I269)),"")</f>
        <v/>
      </c>
      <c r="Z269" s="49" t="str">
        <f>IFERROR(IF($K269&lt;&gt;"SS",(VLOOKUP($D269,Customer_Demand!$D:$BF,COLUMNS($I269:Z269),0)/$I269+VLOOKUP($D269,Customer_Demand!$D:$BF,COLUMNS($I269:Z269),0)/$K269),(VLOOKUP($D269,Customer_Demand!$D:$BF,COLUMNS($I269:Z269),0)/$I269)),"")</f>
        <v/>
      </c>
      <c r="AA269" s="49" t="str">
        <f>IFERROR(IF($K269&lt;&gt;"SS",(VLOOKUP($D269,Customer_Demand!$D:$BF,COLUMNS($I269:AA269),0)/$I269+VLOOKUP($D269,Customer_Demand!$D:$BF,COLUMNS($I269:AA269),0)/$K269),(VLOOKUP($D269,Customer_Demand!$D:$BF,COLUMNS($I269:AA269),0)/$I269)),"")</f>
        <v/>
      </c>
      <c r="AB269" s="49" t="str">
        <f>IFERROR(IF($K269&lt;&gt;"SS",(VLOOKUP($D269,Customer_Demand!$D:$BF,COLUMNS($I269:AB269),0)/$I269+VLOOKUP($D269,Customer_Demand!$D:$BF,COLUMNS($I269:AB269),0)/$K269),(VLOOKUP($D269,Customer_Demand!$D:$BF,COLUMNS($I269:AB269),0)/$I269)),"")</f>
        <v/>
      </c>
      <c r="AC269" s="49" t="str">
        <f>IFERROR(IF($K269&lt;&gt;"SS",(VLOOKUP($D269,Customer_Demand!$D:$BF,COLUMNS($I269:AC269),0)/$I269+VLOOKUP($D269,Customer_Demand!$D:$BF,COLUMNS($I269:AC269),0)/$K269),(VLOOKUP($D269,Customer_Demand!$D:$BF,COLUMNS($I269:AC269),0)/$I269)),"")</f>
        <v/>
      </c>
      <c r="AD269" s="49" t="str">
        <f>IFERROR(IF($K269&lt;&gt;"SS",(VLOOKUP($D269,Customer_Demand!$D:$BF,COLUMNS($I269:AD269),0)/$I269+VLOOKUP($D269,Customer_Demand!$D:$BF,COLUMNS($I269:AD269),0)/$K269),(VLOOKUP($D269,Customer_Demand!$D:$BF,COLUMNS($I269:AD269),0)/$I269)),"")</f>
        <v/>
      </c>
      <c r="AE269" s="49" t="str">
        <f>IFERROR(IF($K269&lt;&gt;"SS",(VLOOKUP($D269,Customer_Demand!$D:$BF,COLUMNS($I269:AE269),0)/$I269+VLOOKUP($D269,Customer_Demand!$D:$BF,COLUMNS($I269:AE269),0)/$K269),(VLOOKUP($D269,Customer_Demand!$D:$BF,COLUMNS($I269:AE269),0)/$I269)),"")</f>
        <v/>
      </c>
      <c r="AF269" s="49" t="str">
        <f>IFERROR(IF($K269&lt;&gt;"SS",(VLOOKUP($D269,Customer_Demand!$D:$BF,COLUMNS($I269:AF269),0)/$I269+VLOOKUP($D269,Customer_Demand!$D:$BF,COLUMNS($I269:AF269),0)/$K269),(VLOOKUP($D269,Customer_Demand!$D:$BF,COLUMNS($I269:AF269),0)/$I269)),"")</f>
        <v/>
      </c>
      <c r="AG269" s="49" t="str">
        <f>IFERROR(IF($K269&lt;&gt;"SS",(VLOOKUP($D269,Customer_Demand!$D:$BF,COLUMNS($I269:AG269),0)/$I269+VLOOKUP($D269,Customer_Demand!$D:$BF,COLUMNS($I269:AG269),0)/$K269),(VLOOKUP($D269,Customer_Demand!$D:$BF,COLUMNS($I269:AG269),0)/$I269)),"")</f>
        <v/>
      </c>
      <c r="AH269" s="49" t="str">
        <f>IFERROR(IF($K269&lt;&gt;"SS",(VLOOKUP($D269,Customer_Demand!$D:$BF,COLUMNS($I269:AH269),0)/$I269+VLOOKUP($D269,Customer_Demand!$D:$BF,COLUMNS($I269:AH269),0)/$K269),(VLOOKUP($D269,Customer_Demand!$D:$BF,COLUMNS($I269:AH269),0)/$I269)),"")</f>
        <v/>
      </c>
      <c r="AI269" s="49" t="str">
        <f>IFERROR(IF($K269&lt;&gt;"SS",(VLOOKUP($D269,Customer_Demand!$D:$BF,COLUMNS($I269:AI269),0)/$I269+VLOOKUP($D269,Customer_Demand!$D:$BF,COLUMNS($I269:AI269),0)/$K269),(VLOOKUP($D269,Customer_Demand!$D:$BF,COLUMNS($I269:AI269),0)/$I269)),"")</f>
        <v/>
      </c>
      <c r="AJ269" s="49" t="str">
        <f>IFERROR(IF($K269&lt;&gt;"SS",(VLOOKUP($D269,Customer_Demand!$D:$BF,COLUMNS($I269:AJ269),0)/$I269+VLOOKUP($D269,Customer_Demand!$D:$BF,COLUMNS($I269:AJ269),0)/$K269),(VLOOKUP($D269,Customer_Demand!$D:$BF,COLUMNS($I269:AJ269),0)/$I269)),"")</f>
        <v/>
      </c>
      <c r="AK269" s="49" t="str">
        <f>IFERROR(IF($K269&lt;&gt;"SS",(VLOOKUP($D269,Customer_Demand!$D:$BF,COLUMNS($I269:AK269),0)/$I269+VLOOKUP($D269,Customer_Demand!$D:$BF,COLUMNS($I269:AK269),0)/$K269),(VLOOKUP($D269,Customer_Demand!$D:$BF,COLUMNS($I269:AK269),0)/$I269)),"")</f>
        <v/>
      </c>
      <c r="AL269" s="49" t="str">
        <f>IFERROR(IF($K269&lt;&gt;"SS",(VLOOKUP($D269,Customer_Demand!$D:$BF,COLUMNS($I269:AL269),0)/$I269+VLOOKUP($D269,Customer_Demand!$D:$BF,COLUMNS($I269:AL269),0)/$K269),(VLOOKUP($D269,Customer_Demand!$D:$BF,COLUMNS($I269:AL269),0)/$I269)),"")</f>
        <v/>
      </c>
      <c r="AM269" s="49" t="str">
        <f>IFERROR(IF($K269&lt;&gt;"SS",(VLOOKUP($D269,Customer_Demand!$D:$BF,COLUMNS($I269:AM269),0)/$I269+VLOOKUP($D269,Customer_Demand!$D:$BF,COLUMNS($I269:AM269),0)/$K269),(VLOOKUP($D269,Customer_Demand!$D:$BF,COLUMNS($I269:AM269),0)/$I269)),"")</f>
        <v/>
      </c>
      <c r="AN269" s="49" t="str">
        <f>IFERROR(IF($K269&lt;&gt;"SS",(VLOOKUP($D269,Customer_Demand!$D:$BF,COLUMNS($I269:AN269),0)/$I269+VLOOKUP($D269,Customer_Demand!$D:$BF,COLUMNS($I269:AN269),0)/$K269),(VLOOKUP($D269,Customer_Demand!$D:$BF,COLUMNS($I269:AN269),0)/$I269)),"")</f>
        <v/>
      </c>
      <c r="AO269" s="49" t="str">
        <f>IFERROR(IF($K269&lt;&gt;"SS",(VLOOKUP($D269,Customer_Demand!$D:$BF,COLUMNS($I269:AO269),0)/$I269+VLOOKUP($D269,Customer_Demand!$D:$BF,COLUMNS($I269:AO269),0)/$K269),(VLOOKUP($D269,Customer_Demand!$D:$BF,COLUMNS($I269:AO269),0)/$I269)),"")</f>
        <v/>
      </c>
      <c r="AP269" s="49" t="str">
        <f>IFERROR(IF($K269&lt;&gt;"SS",(VLOOKUP($D269,Customer_Demand!$D:$BF,COLUMNS($I269:AP269),0)/$I269+VLOOKUP($D269,Customer_Demand!$D:$BF,COLUMNS($I269:AP269),0)/$K269),(VLOOKUP($D269,Customer_Demand!$D:$BF,COLUMNS($I269:AP269),0)/$I269)),"")</f>
        <v/>
      </c>
      <c r="AQ269" s="49" t="str">
        <f>IFERROR(IF($K269&lt;&gt;"SS",(VLOOKUP($D269,Customer_Demand!$D:$BF,COLUMNS($I269:AQ269),0)/$I269+VLOOKUP($D269,Customer_Demand!$D:$BF,COLUMNS($I269:AQ269),0)/$K269),(VLOOKUP($D269,Customer_Demand!$D:$BF,COLUMNS($I269:AQ269),0)/$I269)),"")</f>
        <v/>
      </c>
      <c r="AR269" s="49" t="str">
        <f>IFERROR(IF($K269&lt;&gt;"SS",(VLOOKUP($D269,Customer_Demand!$D:$BF,COLUMNS($I269:AR269),0)/$I269+VLOOKUP($D269,Customer_Demand!$D:$BF,COLUMNS($I269:AR269),0)/$K269),(VLOOKUP($D269,Customer_Demand!$D:$BF,COLUMNS($I269:AR269),0)/$I269)),"")</f>
        <v/>
      </c>
      <c r="AS269" s="49" t="str">
        <f>IFERROR(IF($K269&lt;&gt;"SS",(VLOOKUP($D269,Customer_Demand!$D:$BF,COLUMNS($I269:AS269),0)/$I269+VLOOKUP($D269,Customer_Demand!$D:$BF,COLUMNS($I269:AS269),0)/$K269),(VLOOKUP($D269,Customer_Demand!$D:$BF,COLUMNS($I269:AS269),0)/$I269)),"")</f>
        <v/>
      </c>
      <c r="AT269" s="49" t="str">
        <f>IFERROR(IF($K269&lt;&gt;"SS",(VLOOKUP($D269,Customer_Demand!$D:$BF,COLUMNS($I269:AT269),0)/$I269+VLOOKUP($D269,Customer_Demand!$D:$BF,COLUMNS($I269:AT269),0)/$K269),(VLOOKUP($D269,Customer_Demand!$D:$BF,COLUMNS($I269:AT269),0)/$I269)),"")</f>
        <v/>
      </c>
      <c r="AU269" s="49" t="str">
        <f>IFERROR(IF($K269&lt;&gt;"SS",(VLOOKUP($D269,Customer_Demand!$D:$BF,COLUMNS($I269:AU269),0)/$I269+VLOOKUP($D269,Customer_Demand!$D:$BF,COLUMNS($I269:AU269),0)/$K269),(VLOOKUP($D269,Customer_Demand!$D:$BF,COLUMNS($I269:AU269),0)/$I269)),"")</f>
        <v/>
      </c>
      <c r="AV269" s="49" t="str">
        <f>IFERROR(IF($K269&lt;&gt;"SS",(VLOOKUP($D269,Customer_Demand!$D:$BF,COLUMNS($I269:AV269),0)/$I269+VLOOKUP($D269,Customer_Demand!$D:$BF,COLUMNS($I269:AV269),0)/$K269),(VLOOKUP($D269,Customer_Demand!$D:$BF,COLUMNS($I269:AV269),0)/$I269)),"")</f>
        <v/>
      </c>
      <c r="AW269" s="49" t="str">
        <f>IFERROR(IF($K269&lt;&gt;"SS",(VLOOKUP($D269,Customer_Demand!$D:$BF,COLUMNS($I269:AW269),0)/$I269+VLOOKUP($D269,Customer_Demand!$D:$BF,COLUMNS($I269:AW269),0)/$K269),(VLOOKUP($D269,Customer_Demand!$D:$BF,COLUMNS($I269:AW269),0)/$I269)),"")</f>
        <v/>
      </c>
      <c r="AX269" s="49" t="str">
        <f>IFERROR(IF($K269&lt;&gt;"SS",(VLOOKUP($D269,Customer_Demand!$D:$BF,COLUMNS($I269:AX269),0)/$I269+VLOOKUP($D269,Customer_Demand!$D:$BF,COLUMNS($I269:AX269),0)/$K269),(VLOOKUP($D269,Customer_Demand!$D:$BF,COLUMNS($I269:AX269),0)/$I269)),"")</f>
        <v/>
      </c>
      <c r="AY269" s="49" t="str">
        <f>IFERROR(IF($K269&lt;&gt;"SS",(VLOOKUP($D269,Customer_Demand!$D:$BF,COLUMNS($I269:AY269),0)/$I269+VLOOKUP($D269,Customer_Demand!$D:$BF,COLUMNS($I269:AY269),0)/$K269),(VLOOKUP($D269,Customer_Demand!$D:$BF,COLUMNS($I269:AY269),0)/$I269)),"")</f>
        <v/>
      </c>
      <c r="AZ269" s="49" t="str">
        <f>IFERROR(IF($K269&lt;&gt;"SS",(VLOOKUP($D269,Customer_Demand!$D:$BF,COLUMNS($I269:AZ269),0)/$I269+VLOOKUP($D269,Customer_Demand!$D:$BF,COLUMNS($I269:AZ269),0)/$K269),(VLOOKUP($D269,Customer_Demand!$D:$BF,COLUMNS($I269:AZ269),0)/$I269)),"")</f>
        <v/>
      </c>
      <c r="BA269" s="49" t="str">
        <f>IFERROR(IF($K269&lt;&gt;"SS",(VLOOKUP($D269,Customer_Demand!$D:$BF,COLUMNS($I269:BA269),0)/$I269+VLOOKUP($D269,Customer_Demand!$D:$BF,COLUMNS($I269:BA269),0)/$K269),(VLOOKUP($D269,Customer_Demand!$D:$BF,COLUMNS($I269:BA269),0)/$I269)),"")</f>
        <v/>
      </c>
      <c r="BB269" s="49" t="str">
        <f>IFERROR(IF($K269&lt;&gt;"SS",(VLOOKUP($D269,Customer_Demand!$D:$BF,COLUMNS($I269:BB269),0)/$I269+VLOOKUP($D269,Customer_Demand!$D:$BF,COLUMNS($I269:BB269),0)/$K269),(VLOOKUP($D269,Customer_Demand!$D:$BF,COLUMNS($I269:BB269),0)/$I269)),"")</f>
        <v/>
      </c>
      <c r="BC269" s="49" t="str">
        <f>IFERROR(IF($K269&lt;&gt;"SS",(VLOOKUP($D269,Customer_Demand!$D:$BF,COLUMNS($I269:BC269),0)/$I269+VLOOKUP($D269,Customer_Demand!$D:$BF,COLUMNS($I269:BC269),0)/$K269),(VLOOKUP($D269,Customer_Demand!$D:$BF,COLUMNS($I269:BC269),0)/$I269)),"")</f>
        <v/>
      </c>
      <c r="BD269" s="49" t="str">
        <f>IFERROR(IF($K269&lt;&gt;"SS",(VLOOKUP($D269,Customer_Demand!$D:$BF,COLUMNS($I269:BD269),0)/$I269+VLOOKUP($D269,Customer_Demand!$D:$BF,COLUMNS($I269:BD269),0)/$K269),(VLOOKUP($D269,Customer_Demand!$D:$BF,COLUMNS($I269:BD269),0)/$I269)),"")</f>
        <v/>
      </c>
      <c r="BE269" s="49" t="str">
        <f>IFERROR(IF($K269&lt;&gt;"SS",(VLOOKUP($D269,Customer_Demand!$D:$BF,COLUMNS($I269:BE269),0)/$I269+VLOOKUP($D269,Customer_Demand!$D:$BF,COLUMNS($I269:BE269),0)/$K269),(VLOOKUP($D269,Customer_Demand!$D:$BF,COLUMNS($I269:BE269),0)/$I269)),"")</f>
        <v/>
      </c>
      <c r="BF269" s="49" t="str">
        <f>IFERROR(IF($K269&lt;&gt;"SS",(VLOOKUP($D269,Customer_Demand!$D:$BF,COLUMNS($I269:BF269),0)/$I269+VLOOKUP($D269,Customer_Demand!$D:$BF,COLUMNS($I269:BF269),0)/$K269),(VLOOKUP($D269,Customer_Demand!$D:$BF,COLUMNS($I269:BF269),0)/$I269)),"")</f>
        <v/>
      </c>
      <c r="BG269" s="49" t="str">
        <f>IFERROR(IF($K269&lt;&gt;"SS",(VLOOKUP($D269,Customer_Demand!$D:$BF,COLUMNS($I269:BG269),0)/$I269+VLOOKUP($D269,Customer_Demand!$D:$BF,COLUMNS($I269:BG269),0)/$K269),(VLOOKUP($D269,Customer_Demand!$D:$BF,COLUMNS($I269:BG269),0)/$I269)),"")</f>
        <v/>
      </c>
      <c r="BH269" s="49" t="str">
        <f>IFERROR(IF($K269&lt;&gt;"SS",(VLOOKUP($D269,Customer_Demand!$D:$BF,COLUMNS($I269:BH269),0)/$I269+VLOOKUP($D269,Customer_Demand!$D:$BF,COLUMNS($I269:BH269),0)/$K269),(VLOOKUP($D269,Customer_Demand!$D:$BF,COLUMNS($I269:BH269),0)/$I269)),"")</f>
        <v/>
      </c>
      <c r="BI269" s="49" t="str">
        <f>IFERROR(IF($K269&lt;&gt;"SS",(VLOOKUP($D269,Customer_Demand!$D:$BF,COLUMNS($I269:BI269),0)/$I269+VLOOKUP($D269,Customer_Demand!$D:$BF,COLUMNS($I269:BI269),0)/$K269),(VLOOKUP($D269,Customer_Demand!$D:$BF,COLUMNS($I269:BI269),0)/$I269)),"")</f>
        <v/>
      </c>
      <c r="BJ269" s="49" t="str">
        <f>IFERROR(IF($K269&lt;&gt;"SS",(VLOOKUP($D269,Customer_Demand!$D:$BF,COLUMNS($I269:BJ269),0)/$I269+VLOOKUP($D269,Customer_Demand!$D:$BF,COLUMNS($I269:BJ269),0)/$K269),(VLOOKUP($D269,Customer_Demand!$D:$BF,COLUMNS($I269:BJ269),0)/$I269)),"")</f>
        <v/>
      </c>
      <c r="BK269" s="50" t="str">
        <f>IFERROR(IF($K269&lt;&gt;"SS",(VLOOKUP($D269,Customer_Demand!$D:$BF,COLUMNS($I269:BK269),0)/$I269+VLOOKUP($D269,Customer_Demand!$D:$BF,COLUMNS($I269:BK269),0)/$K269),(VLOOKUP($D269,Customer_Demand!$D:$BF,COLUMNS($I269:BK269),0)/$I269)),"")</f>
        <v/>
      </c>
      <c r="BL269" s="18"/>
    </row>
    <row r="270" spans="2:64" x14ac:dyDescent="0.2">
      <c r="B270" s="12" t="str">
        <f t="shared" si="23"/>
        <v/>
      </c>
      <c r="C270" s="45" t="str">
        <f>IF((Customer_Demand!C270)&lt;&gt;"",Customer_Demand!C270,"")</f>
        <v/>
      </c>
      <c r="D270" s="45" t="str">
        <f>IF(C270&lt;&gt;"",Customer_Demand!D270,"")</f>
        <v/>
      </c>
      <c r="E270" s="51" t="str">
        <f>IF(C270&lt;&gt;"",Customer_Demand!E270,"")</f>
        <v/>
      </c>
      <c r="F270" s="47" t="str">
        <f>IF(C270&lt;&gt;"",VLOOKUP(D270,Customer_Demand!$D$5:$F$1005,3,0),"")</f>
        <v/>
      </c>
      <c r="G270" s="48" t="str">
        <f t="shared" si="20"/>
        <v/>
      </c>
      <c r="H270" s="48" t="str">
        <f t="shared" si="21"/>
        <v/>
      </c>
      <c r="I270" s="48" t="str">
        <f>IFERROR(IF(C270&lt;&gt;"",VLOOKUP($H270,SMT_Cycle_Time_Data!$F:$Q,4,0),""),"SGR Not Defined")</f>
        <v/>
      </c>
      <c r="J270" s="48" t="str">
        <f t="shared" si="22"/>
        <v/>
      </c>
      <c r="K270" s="48" t="str">
        <f>IF(C270&lt;&gt;"",IFERROR(VLOOKUP($J270,SMT_Cycle_Time_Data!$F:$Q,4,0),"SS"),"")</f>
        <v/>
      </c>
      <c r="L270" s="49" t="str">
        <f>IFERROR(IF($K270&lt;&gt;"SS",(VLOOKUP($D270,Customer_Demand!$D:$BF,COLUMNS($I270:L270),0)/$I270+VLOOKUP($D270,Customer_Demand!$D:$BF,COLUMNS($I270:L270),0)/$K270),(VLOOKUP($D270,Customer_Demand!$D:$BF,COLUMNS($I270:L270),0)/$I270)),"")</f>
        <v/>
      </c>
      <c r="M270" s="49" t="str">
        <f>IFERROR(IF($K270&lt;&gt;"SS",(VLOOKUP($D270,Customer_Demand!$D:$BF,COLUMNS($I270:M270),0)/$I270+VLOOKUP($D270,Customer_Demand!$D:$BF,COLUMNS($I270:M270),0)/$K270),(VLOOKUP($D270,Customer_Demand!$D:$BF,COLUMNS($I270:M270),0)/$I270)),"")</f>
        <v/>
      </c>
      <c r="N270" s="49" t="str">
        <f>IFERROR(IF($K270&lt;&gt;"SS",(VLOOKUP($D270,Customer_Demand!$D:$BF,COLUMNS($I270:N270),0)/$I270+VLOOKUP($D270,Customer_Demand!$D:$BF,COLUMNS($I270:N270),0)/$K270),(VLOOKUP($D270,Customer_Demand!$D:$BF,COLUMNS($I270:N270),0)/$I270)),"")</f>
        <v/>
      </c>
      <c r="O270" s="49" t="str">
        <f>IFERROR(IF($K270&lt;&gt;"SS",(VLOOKUP($D270,Customer_Demand!$D:$BF,COLUMNS($I270:O270),0)/$I270+VLOOKUP($D270,Customer_Demand!$D:$BF,COLUMNS($I270:O270),0)/$K270),(VLOOKUP($D270,Customer_Demand!$D:$BF,COLUMNS($I270:O270),0)/$I270)),"")</f>
        <v/>
      </c>
      <c r="P270" s="49" t="str">
        <f>IFERROR(IF($K270&lt;&gt;"SS",(VLOOKUP($D270,Customer_Demand!$D:$BF,COLUMNS($I270:P270),0)/$I270+VLOOKUP($D270,Customer_Demand!$D:$BF,COLUMNS($I270:P270),0)/$K270),(VLOOKUP($D270,Customer_Demand!$D:$BF,COLUMNS($I270:P270),0)/$I270)),"")</f>
        <v/>
      </c>
      <c r="Q270" s="49" t="str">
        <f>IFERROR(IF($K270&lt;&gt;"SS",(VLOOKUP($D270,Customer_Demand!$D:$BF,COLUMNS($I270:Q270),0)/$I270+VLOOKUP($D270,Customer_Demand!$D:$BF,COLUMNS($I270:Q270),0)/$K270),(VLOOKUP($D270,Customer_Demand!$D:$BF,COLUMNS($I270:Q270),0)/$I270)),"")</f>
        <v/>
      </c>
      <c r="R270" s="49" t="str">
        <f>IFERROR(IF($K270&lt;&gt;"SS",(VLOOKUP($D270,Customer_Demand!$D:$BF,COLUMNS($I270:R270),0)/$I270+VLOOKUP($D270,Customer_Demand!$D:$BF,COLUMNS($I270:R270),0)/$K270),(VLOOKUP($D270,Customer_Demand!$D:$BF,COLUMNS($I270:R270),0)/$I270)),"")</f>
        <v/>
      </c>
      <c r="S270" s="49" t="str">
        <f>IFERROR(IF($K270&lt;&gt;"SS",(VLOOKUP($D270,Customer_Demand!$D:$BF,COLUMNS($I270:S270),0)/$I270+VLOOKUP($D270,Customer_Demand!$D:$BF,COLUMNS($I270:S270),0)/$K270),(VLOOKUP($D270,Customer_Demand!$D:$BF,COLUMNS($I270:S270),0)/$I270)),"")</f>
        <v/>
      </c>
      <c r="T270" s="49" t="str">
        <f>IFERROR(IF($K270&lt;&gt;"SS",(VLOOKUP($D270,Customer_Demand!$D:$BF,COLUMNS($I270:T270),0)/$I270+VLOOKUP($D270,Customer_Demand!$D:$BF,COLUMNS($I270:T270),0)/$K270),(VLOOKUP($D270,Customer_Demand!$D:$BF,COLUMNS($I270:T270),0)/$I270)),"")</f>
        <v/>
      </c>
      <c r="U270" s="49" t="str">
        <f>IFERROR(IF($K270&lt;&gt;"SS",(VLOOKUP($D270,Customer_Demand!$D:$BF,COLUMNS($I270:U270),0)/$I270+VLOOKUP($D270,Customer_Demand!$D:$BF,COLUMNS($I270:U270),0)/$K270),(VLOOKUP($D270,Customer_Demand!$D:$BF,COLUMNS($I270:U270),0)/$I270)),"")</f>
        <v/>
      </c>
      <c r="V270" s="49" t="str">
        <f>IFERROR(IF($K270&lt;&gt;"SS",(VLOOKUP($D270,Customer_Demand!$D:$BF,COLUMNS($I270:V270),0)/$I270+VLOOKUP($D270,Customer_Demand!$D:$BF,COLUMNS($I270:V270),0)/$K270),(VLOOKUP($D270,Customer_Demand!$D:$BF,COLUMNS($I270:V270),0)/$I270)),"")</f>
        <v/>
      </c>
      <c r="W270" s="49" t="str">
        <f>IFERROR(IF($K270&lt;&gt;"SS",(VLOOKUP($D270,Customer_Demand!$D:$BF,COLUMNS($I270:W270),0)/$I270+VLOOKUP($D270,Customer_Demand!$D:$BF,COLUMNS($I270:W270),0)/$K270),(VLOOKUP($D270,Customer_Demand!$D:$BF,COLUMNS($I270:W270),0)/$I270)),"")</f>
        <v/>
      </c>
      <c r="X270" s="49" t="str">
        <f>IFERROR(IF($K270&lt;&gt;"SS",(VLOOKUP($D270,Customer_Demand!$D:$BF,COLUMNS($I270:X270),0)/$I270+VLOOKUP($D270,Customer_Demand!$D:$BF,COLUMNS($I270:X270),0)/$K270),(VLOOKUP($D270,Customer_Demand!$D:$BF,COLUMNS($I270:X270),0)/$I270)),"")</f>
        <v/>
      </c>
      <c r="Y270" s="49" t="str">
        <f>IFERROR(IF($K270&lt;&gt;"SS",(VLOOKUP($D270,Customer_Demand!$D:$BF,COLUMNS($I270:Y270),0)/$I270+VLOOKUP($D270,Customer_Demand!$D:$BF,COLUMNS($I270:Y270),0)/$K270),(VLOOKUP($D270,Customer_Demand!$D:$BF,COLUMNS($I270:Y270),0)/$I270)),"")</f>
        <v/>
      </c>
      <c r="Z270" s="49" t="str">
        <f>IFERROR(IF($K270&lt;&gt;"SS",(VLOOKUP($D270,Customer_Demand!$D:$BF,COLUMNS($I270:Z270),0)/$I270+VLOOKUP($D270,Customer_Demand!$D:$BF,COLUMNS($I270:Z270),0)/$K270),(VLOOKUP($D270,Customer_Demand!$D:$BF,COLUMNS($I270:Z270),0)/$I270)),"")</f>
        <v/>
      </c>
      <c r="AA270" s="49" t="str">
        <f>IFERROR(IF($K270&lt;&gt;"SS",(VLOOKUP($D270,Customer_Demand!$D:$BF,COLUMNS($I270:AA270),0)/$I270+VLOOKUP($D270,Customer_Demand!$D:$BF,COLUMNS($I270:AA270),0)/$K270),(VLOOKUP($D270,Customer_Demand!$D:$BF,COLUMNS($I270:AA270),0)/$I270)),"")</f>
        <v/>
      </c>
      <c r="AB270" s="49" t="str">
        <f>IFERROR(IF($K270&lt;&gt;"SS",(VLOOKUP($D270,Customer_Demand!$D:$BF,COLUMNS($I270:AB270),0)/$I270+VLOOKUP($D270,Customer_Demand!$D:$BF,COLUMNS($I270:AB270),0)/$K270),(VLOOKUP($D270,Customer_Demand!$D:$BF,COLUMNS($I270:AB270),0)/$I270)),"")</f>
        <v/>
      </c>
      <c r="AC270" s="49" t="str">
        <f>IFERROR(IF($K270&lt;&gt;"SS",(VLOOKUP($D270,Customer_Demand!$D:$BF,COLUMNS($I270:AC270),0)/$I270+VLOOKUP($D270,Customer_Demand!$D:$BF,COLUMNS($I270:AC270),0)/$K270),(VLOOKUP($D270,Customer_Demand!$D:$BF,COLUMNS($I270:AC270),0)/$I270)),"")</f>
        <v/>
      </c>
      <c r="AD270" s="49" t="str">
        <f>IFERROR(IF($K270&lt;&gt;"SS",(VLOOKUP($D270,Customer_Demand!$D:$BF,COLUMNS($I270:AD270),0)/$I270+VLOOKUP($D270,Customer_Demand!$D:$BF,COLUMNS($I270:AD270),0)/$K270),(VLOOKUP($D270,Customer_Demand!$D:$BF,COLUMNS($I270:AD270),0)/$I270)),"")</f>
        <v/>
      </c>
      <c r="AE270" s="49" t="str">
        <f>IFERROR(IF($K270&lt;&gt;"SS",(VLOOKUP($D270,Customer_Demand!$D:$BF,COLUMNS($I270:AE270),0)/$I270+VLOOKUP($D270,Customer_Demand!$D:$BF,COLUMNS($I270:AE270),0)/$K270),(VLOOKUP($D270,Customer_Demand!$D:$BF,COLUMNS($I270:AE270),0)/$I270)),"")</f>
        <v/>
      </c>
      <c r="AF270" s="49" t="str">
        <f>IFERROR(IF($K270&lt;&gt;"SS",(VLOOKUP($D270,Customer_Demand!$D:$BF,COLUMNS($I270:AF270),0)/$I270+VLOOKUP($D270,Customer_Demand!$D:$BF,COLUMNS($I270:AF270),0)/$K270),(VLOOKUP($D270,Customer_Demand!$D:$BF,COLUMNS($I270:AF270),0)/$I270)),"")</f>
        <v/>
      </c>
      <c r="AG270" s="49" t="str">
        <f>IFERROR(IF($K270&lt;&gt;"SS",(VLOOKUP($D270,Customer_Demand!$D:$BF,COLUMNS($I270:AG270),0)/$I270+VLOOKUP($D270,Customer_Demand!$D:$BF,COLUMNS($I270:AG270),0)/$K270),(VLOOKUP($D270,Customer_Demand!$D:$BF,COLUMNS($I270:AG270),0)/$I270)),"")</f>
        <v/>
      </c>
      <c r="AH270" s="49" t="str">
        <f>IFERROR(IF($K270&lt;&gt;"SS",(VLOOKUP($D270,Customer_Demand!$D:$BF,COLUMNS($I270:AH270),0)/$I270+VLOOKUP($D270,Customer_Demand!$D:$BF,COLUMNS($I270:AH270),0)/$K270),(VLOOKUP($D270,Customer_Demand!$D:$BF,COLUMNS($I270:AH270),0)/$I270)),"")</f>
        <v/>
      </c>
      <c r="AI270" s="49" t="str">
        <f>IFERROR(IF($K270&lt;&gt;"SS",(VLOOKUP($D270,Customer_Demand!$D:$BF,COLUMNS($I270:AI270),0)/$I270+VLOOKUP($D270,Customer_Demand!$D:$BF,COLUMNS($I270:AI270),0)/$K270),(VLOOKUP($D270,Customer_Demand!$D:$BF,COLUMNS($I270:AI270),0)/$I270)),"")</f>
        <v/>
      </c>
      <c r="AJ270" s="49" t="str">
        <f>IFERROR(IF($K270&lt;&gt;"SS",(VLOOKUP($D270,Customer_Demand!$D:$BF,COLUMNS($I270:AJ270),0)/$I270+VLOOKUP($D270,Customer_Demand!$D:$BF,COLUMNS($I270:AJ270),0)/$K270),(VLOOKUP($D270,Customer_Demand!$D:$BF,COLUMNS($I270:AJ270),0)/$I270)),"")</f>
        <v/>
      </c>
      <c r="AK270" s="49" t="str">
        <f>IFERROR(IF($K270&lt;&gt;"SS",(VLOOKUP($D270,Customer_Demand!$D:$BF,COLUMNS($I270:AK270),0)/$I270+VLOOKUP($D270,Customer_Demand!$D:$BF,COLUMNS($I270:AK270),0)/$K270),(VLOOKUP($D270,Customer_Demand!$D:$BF,COLUMNS($I270:AK270),0)/$I270)),"")</f>
        <v/>
      </c>
      <c r="AL270" s="49" t="str">
        <f>IFERROR(IF($K270&lt;&gt;"SS",(VLOOKUP($D270,Customer_Demand!$D:$BF,COLUMNS($I270:AL270),0)/$I270+VLOOKUP($D270,Customer_Demand!$D:$BF,COLUMNS($I270:AL270),0)/$K270),(VLOOKUP($D270,Customer_Demand!$D:$BF,COLUMNS($I270:AL270),0)/$I270)),"")</f>
        <v/>
      </c>
      <c r="AM270" s="49" t="str">
        <f>IFERROR(IF($K270&lt;&gt;"SS",(VLOOKUP($D270,Customer_Demand!$D:$BF,COLUMNS($I270:AM270),0)/$I270+VLOOKUP($D270,Customer_Demand!$D:$BF,COLUMNS($I270:AM270),0)/$K270),(VLOOKUP($D270,Customer_Demand!$D:$BF,COLUMNS($I270:AM270),0)/$I270)),"")</f>
        <v/>
      </c>
      <c r="AN270" s="49" t="str">
        <f>IFERROR(IF($K270&lt;&gt;"SS",(VLOOKUP($D270,Customer_Demand!$D:$BF,COLUMNS($I270:AN270),0)/$I270+VLOOKUP($D270,Customer_Demand!$D:$BF,COLUMNS($I270:AN270),0)/$K270),(VLOOKUP($D270,Customer_Demand!$D:$BF,COLUMNS($I270:AN270),0)/$I270)),"")</f>
        <v/>
      </c>
      <c r="AO270" s="49" t="str">
        <f>IFERROR(IF($K270&lt;&gt;"SS",(VLOOKUP($D270,Customer_Demand!$D:$BF,COLUMNS($I270:AO270),0)/$I270+VLOOKUP($D270,Customer_Demand!$D:$BF,COLUMNS($I270:AO270),0)/$K270),(VLOOKUP($D270,Customer_Demand!$D:$BF,COLUMNS($I270:AO270),0)/$I270)),"")</f>
        <v/>
      </c>
      <c r="AP270" s="49" t="str">
        <f>IFERROR(IF($K270&lt;&gt;"SS",(VLOOKUP($D270,Customer_Demand!$D:$BF,COLUMNS($I270:AP270),0)/$I270+VLOOKUP($D270,Customer_Demand!$D:$BF,COLUMNS($I270:AP270),0)/$K270),(VLOOKUP($D270,Customer_Demand!$D:$BF,COLUMNS($I270:AP270),0)/$I270)),"")</f>
        <v/>
      </c>
      <c r="AQ270" s="49" t="str">
        <f>IFERROR(IF($K270&lt;&gt;"SS",(VLOOKUP($D270,Customer_Demand!$D:$BF,COLUMNS($I270:AQ270),0)/$I270+VLOOKUP($D270,Customer_Demand!$D:$BF,COLUMNS($I270:AQ270),0)/$K270),(VLOOKUP($D270,Customer_Demand!$D:$BF,COLUMNS($I270:AQ270),0)/$I270)),"")</f>
        <v/>
      </c>
      <c r="AR270" s="49" t="str">
        <f>IFERROR(IF($K270&lt;&gt;"SS",(VLOOKUP($D270,Customer_Demand!$D:$BF,COLUMNS($I270:AR270),0)/$I270+VLOOKUP($D270,Customer_Demand!$D:$BF,COLUMNS($I270:AR270),0)/$K270),(VLOOKUP($D270,Customer_Demand!$D:$BF,COLUMNS($I270:AR270),0)/$I270)),"")</f>
        <v/>
      </c>
      <c r="AS270" s="49" t="str">
        <f>IFERROR(IF($K270&lt;&gt;"SS",(VLOOKUP($D270,Customer_Demand!$D:$BF,COLUMNS($I270:AS270),0)/$I270+VLOOKUP($D270,Customer_Demand!$D:$BF,COLUMNS($I270:AS270),0)/$K270),(VLOOKUP($D270,Customer_Demand!$D:$BF,COLUMNS($I270:AS270),0)/$I270)),"")</f>
        <v/>
      </c>
      <c r="AT270" s="49" t="str">
        <f>IFERROR(IF($K270&lt;&gt;"SS",(VLOOKUP($D270,Customer_Demand!$D:$BF,COLUMNS($I270:AT270),0)/$I270+VLOOKUP($D270,Customer_Demand!$D:$BF,COLUMNS($I270:AT270),0)/$K270),(VLOOKUP($D270,Customer_Demand!$D:$BF,COLUMNS($I270:AT270),0)/$I270)),"")</f>
        <v/>
      </c>
      <c r="AU270" s="49" t="str">
        <f>IFERROR(IF($K270&lt;&gt;"SS",(VLOOKUP($D270,Customer_Demand!$D:$BF,COLUMNS($I270:AU270),0)/$I270+VLOOKUP($D270,Customer_Demand!$D:$BF,COLUMNS($I270:AU270),0)/$K270),(VLOOKUP($D270,Customer_Demand!$D:$BF,COLUMNS($I270:AU270),0)/$I270)),"")</f>
        <v/>
      </c>
      <c r="AV270" s="49" t="str">
        <f>IFERROR(IF($K270&lt;&gt;"SS",(VLOOKUP($D270,Customer_Demand!$D:$BF,COLUMNS($I270:AV270),0)/$I270+VLOOKUP($D270,Customer_Demand!$D:$BF,COLUMNS($I270:AV270),0)/$K270),(VLOOKUP($D270,Customer_Demand!$D:$BF,COLUMNS($I270:AV270),0)/$I270)),"")</f>
        <v/>
      </c>
      <c r="AW270" s="49" t="str">
        <f>IFERROR(IF($K270&lt;&gt;"SS",(VLOOKUP($D270,Customer_Demand!$D:$BF,COLUMNS($I270:AW270),0)/$I270+VLOOKUP($D270,Customer_Demand!$D:$BF,COLUMNS($I270:AW270),0)/$K270),(VLOOKUP($D270,Customer_Demand!$D:$BF,COLUMNS($I270:AW270),0)/$I270)),"")</f>
        <v/>
      </c>
      <c r="AX270" s="49" t="str">
        <f>IFERROR(IF($K270&lt;&gt;"SS",(VLOOKUP($D270,Customer_Demand!$D:$BF,COLUMNS($I270:AX270),0)/$I270+VLOOKUP($D270,Customer_Demand!$D:$BF,COLUMNS($I270:AX270),0)/$K270),(VLOOKUP($D270,Customer_Demand!$D:$BF,COLUMNS($I270:AX270),0)/$I270)),"")</f>
        <v/>
      </c>
      <c r="AY270" s="49" t="str">
        <f>IFERROR(IF($K270&lt;&gt;"SS",(VLOOKUP($D270,Customer_Demand!$D:$BF,COLUMNS($I270:AY270),0)/$I270+VLOOKUP($D270,Customer_Demand!$D:$BF,COLUMNS($I270:AY270),0)/$K270),(VLOOKUP($D270,Customer_Demand!$D:$BF,COLUMNS($I270:AY270),0)/$I270)),"")</f>
        <v/>
      </c>
      <c r="AZ270" s="49" t="str">
        <f>IFERROR(IF($K270&lt;&gt;"SS",(VLOOKUP($D270,Customer_Demand!$D:$BF,COLUMNS($I270:AZ270),0)/$I270+VLOOKUP($D270,Customer_Demand!$D:$BF,COLUMNS($I270:AZ270),0)/$K270),(VLOOKUP($D270,Customer_Demand!$D:$BF,COLUMNS($I270:AZ270),0)/$I270)),"")</f>
        <v/>
      </c>
      <c r="BA270" s="49" t="str">
        <f>IFERROR(IF($K270&lt;&gt;"SS",(VLOOKUP($D270,Customer_Demand!$D:$BF,COLUMNS($I270:BA270),0)/$I270+VLOOKUP($D270,Customer_Demand!$D:$BF,COLUMNS($I270:BA270),0)/$K270),(VLOOKUP($D270,Customer_Demand!$D:$BF,COLUMNS($I270:BA270),0)/$I270)),"")</f>
        <v/>
      </c>
      <c r="BB270" s="49" t="str">
        <f>IFERROR(IF($K270&lt;&gt;"SS",(VLOOKUP($D270,Customer_Demand!$D:$BF,COLUMNS($I270:BB270),0)/$I270+VLOOKUP($D270,Customer_Demand!$D:$BF,COLUMNS($I270:BB270),0)/$K270),(VLOOKUP($D270,Customer_Demand!$D:$BF,COLUMNS($I270:BB270),0)/$I270)),"")</f>
        <v/>
      </c>
      <c r="BC270" s="49" t="str">
        <f>IFERROR(IF($K270&lt;&gt;"SS",(VLOOKUP($D270,Customer_Demand!$D:$BF,COLUMNS($I270:BC270),0)/$I270+VLOOKUP($D270,Customer_Demand!$D:$BF,COLUMNS($I270:BC270),0)/$K270),(VLOOKUP($D270,Customer_Demand!$D:$BF,COLUMNS($I270:BC270),0)/$I270)),"")</f>
        <v/>
      </c>
      <c r="BD270" s="49" t="str">
        <f>IFERROR(IF($K270&lt;&gt;"SS",(VLOOKUP($D270,Customer_Demand!$D:$BF,COLUMNS($I270:BD270),0)/$I270+VLOOKUP($D270,Customer_Demand!$D:$BF,COLUMNS($I270:BD270),0)/$K270),(VLOOKUP($D270,Customer_Demand!$D:$BF,COLUMNS($I270:BD270),0)/$I270)),"")</f>
        <v/>
      </c>
      <c r="BE270" s="49" t="str">
        <f>IFERROR(IF($K270&lt;&gt;"SS",(VLOOKUP($D270,Customer_Demand!$D:$BF,COLUMNS($I270:BE270),0)/$I270+VLOOKUP($D270,Customer_Demand!$D:$BF,COLUMNS($I270:BE270),0)/$K270),(VLOOKUP($D270,Customer_Demand!$D:$BF,COLUMNS($I270:BE270),0)/$I270)),"")</f>
        <v/>
      </c>
      <c r="BF270" s="49" t="str">
        <f>IFERROR(IF($K270&lt;&gt;"SS",(VLOOKUP($D270,Customer_Demand!$D:$BF,COLUMNS($I270:BF270),0)/$I270+VLOOKUP($D270,Customer_Demand!$D:$BF,COLUMNS($I270:BF270),0)/$K270),(VLOOKUP($D270,Customer_Demand!$D:$BF,COLUMNS($I270:BF270),0)/$I270)),"")</f>
        <v/>
      </c>
      <c r="BG270" s="49" t="str">
        <f>IFERROR(IF($K270&lt;&gt;"SS",(VLOOKUP($D270,Customer_Demand!$D:$BF,COLUMNS($I270:BG270),0)/$I270+VLOOKUP($D270,Customer_Demand!$D:$BF,COLUMNS($I270:BG270),0)/$K270),(VLOOKUP($D270,Customer_Demand!$D:$BF,COLUMNS($I270:BG270),0)/$I270)),"")</f>
        <v/>
      </c>
      <c r="BH270" s="49" t="str">
        <f>IFERROR(IF($K270&lt;&gt;"SS",(VLOOKUP($D270,Customer_Demand!$D:$BF,COLUMNS($I270:BH270),0)/$I270+VLOOKUP($D270,Customer_Demand!$D:$BF,COLUMNS($I270:BH270),0)/$K270),(VLOOKUP($D270,Customer_Demand!$D:$BF,COLUMNS($I270:BH270),0)/$I270)),"")</f>
        <v/>
      </c>
      <c r="BI270" s="49" t="str">
        <f>IFERROR(IF($K270&lt;&gt;"SS",(VLOOKUP($D270,Customer_Demand!$D:$BF,COLUMNS($I270:BI270),0)/$I270+VLOOKUP($D270,Customer_Demand!$D:$BF,COLUMNS($I270:BI270),0)/$K270),(VLOOKUP($D270,Customer_Demand!$D:$BF,COLUMNS($I270:BI270),0)/$I270)),"")</f>
        <v/>
      </c>
      <c r="BJ270" s="49" t="str">
        <f>IFERROR(IF($K270&lt;&gt;"SS",(VLOOKUP($D270,Customer_Demand!$D:$BF,COLUMNS($I270:BJ270),0)/$I270+VLOOKUP($D270,Customer_Demand!$D:$BF,COLUMNS($I270:BJ270),0)/$K270),(VLOOKUP($D270,Customer_Demand!$D:$BF,COLUMNS($I270:BJ270),0)/$I270)),"")</f>
        <v/>
      </c>
      <c r="BK270" s="50" t="str">
        <f>IFERROR(IF($K270&lt;&gt;"SS",(VLOOKUP($D270,Customer_Demand!$D:$BF,COLUMNS($I270:BK270),0)/$I270+VLOOKUP($D270,Customer_Demand!$D:$BF,COLUMNS($I270:BK270),0)/$K270),(VLOOKUP($D270,Customer_Demand!$D:$BF,COLUMNS($I270:BK270),0)/$I270)),"")</f>
        <v/>
      </c>
      <c r="BL270" s="18"/>
    </row>
    <row r="271" spans="2:64" x14ac:dyDescent="0.2">
      <c r="B271" s="12" t="str">
        <f t="shared" si="23"/>
        <v/>
      </c>
      <c r="C271" s="45" t="str">
        <f>IF((Customer_Demand!C271)&lt;&gt;"",Customer_Demand!C271,"")</f>
        <v/>
      </c>
      <c r="D271" s="45" t="str">
        <f>IF(C271&lt;&gt;"",Customer_Demand!D271,"")</f>
        <v/>
      </c>
      <c r="E271" s="51" t="str">
        <f>IF(C271&lt;&gt;"",Customer_Demand!E271,"")</f>
        <v/>
      </c>
      <c r="F271" s="47" t="str">
        <f>IF(C271&lt;&gt;"",VLOOKUP(D271,Customer_Demand!$D$5:$F$1005,3,0),"")</f>
        <v/>
      </c>
      <c r="G271" s="48" t="str">
        <f t="shared" si="20"/>
        <v/>
      </c>
      <c r="H271" s="48" t="str">
        <f t="shared" si="21"/>
        <v/>
      </c>
      <c r="I271" s="48" t="str">
        <f>IFERROR(IF(C271&lt;&gt;"",VLOOKUP($H271,SMT_Cycle_Time_Data!$F:$Q,4,0),""),"SGR Not Defined")</f>
        <v/>
      </c>
      <c r="J271" s="48" t="str">
        <f t="shared" si="22"/>
        <v/>
      </c>
      <c r="K271" s="48" t="str">
        <f>IF(C271&lt;&gt;"",IFERROR(VLOOKUP($J271,SMT_Cycle_Time_Data!$F:$Q,4,0),"SS"),"")</f>
        <v/>
      </c>
      <c r="L271" s="49" t="str">
        <f>IFERROR(IF($K271&lt;&gt;"SS",(VLOOKUP($D271,Customer_Demand!$D:$BF,COLUMNS($I271:L271),0)/$I271+VLOOKUP($D271,Customer_Demand!$D:$BF,COLUMNS($I271:L271),0)/$K271),(VLOOKUP($D271,Customer_Demand!$D:$BF,COLUMNS($I271:L271),0)/$I271)),"")</f>
        <v/>
      </c>
      <c r="M271" s="49" t="str">
        <f>IFERROR(IF($K271&lt;&gt;"SS",(VLOOKUP($D271,Customer_Demand!$D:$BF,COLUMNS($I271:M271),0)/$I271+VLOOKUP($D271,Customer_Demand!$D:$BF,COLUMNS($I271:M271),0)/$K271),(VLOOKUP($D271,Customer_Demand!$D:$BF,COLUMNS($I271:M271),0)/$I271)),"")</f>
        <v/>
      </c>
      <c r="N271" s="49" t="str">
        <f>IFERROR(IF($K271&lt;&gt;"SS",(VLOOKUP($D271,Customer_Demand!$D:$BF,COLUMNS($I271:N271),0)/$I271+VLOOKUP($D271,Customer_Demand!$D:$BF,COLUMNS($I271:N271),0)/$K271),(VLOOKUP($D271,Customer_Demand!$D:$BF,COLUMNS($I271:N271),0)/$I271)),"")</f>
        <v/>
      </c>
      <c r="O271" s="49" t="str">
        <f>IFERROR(IF($K271&lt;&gt;"SS",(VLOOKUP($D271,Customer_Demand!$D:$BF,COLUMNS($I271:O271),0)/$I271+VLOOKUP($D271,Customer_Demand!$D:$BF,COLUMNS($I271:O271),0)/$K271),(VLOOKUP($D271,Customer_Demand!$D:$BF,COLUMNS($I271:O271),0)/$I271)),"")</f>
        <v/>
      </c>
      <c r="P271" s="49" t="str">
        <f>IFERROR(IF($K271&lt;&gt;"SS",(VLOOKUP($D271,Customer_Demand!$D:$BF,COLUMNS($I271:P271),0)/$I271+VLOOKUP($D271,Customer_Demand!$D:$BF,COLUMNS($I271:P271),0)/$K271),(VLOOKUP($D271,Customer_Demand!$D:$BF,COLUMNS($I271:P271),0)/$I271)),"")</f>
        <v/>
      </c>
      <c r="Q271" s="49" t="str">
        <f>IFERROR(IF($K271&lt;&gt;"SS",(VLOOKUP($D271,Customer_Demand!$D:$BF,COLUMNS($I271:Q271),0)/$I271+VLOOKUP($D271,Customer_Demand!$D:$BF,COLUMNS($I271:Q271),0)/$K271),(VLOOKUP($D271,Customer_Demand!$D:$BF,COLUMNS($I271:Q271),0)/$I271)),"")</f>
        <v/>
      </c>
      <c r="R271" s="49" t="str">
        <f>IFERROR(IF($K271&lt;&gt;"SS",(VLOOKUP($D271,Customer_Demand!$D:$BF,COLUMNS($I271:R271),0)/$I271+VLOOKUP($D271,Customer_Demand!$D:$BF,COLUMNS($I271:R271),0)/$K271),(VLOOKUP($D271,Customer_Demand!$D:$BF,COLUMNS($I271:R271),0)/$I271)),"")</f>
        <v/>
      </c>
      <c r="S271" s="49" t="str">
        <f>IFERROR(IF($K271&lt;&gt;"SS",(VLOOKUP($D271,Customer_Demand!$D:$BF,COLUMNS($I271:S271),0)/$I271+VLOOKUP($D271,Customer_Demand!$D:$BF,COLUMNS($I271:S271),0)/$K271),(VLOOKUP($D271,Customer_Demand!$D:$BF,COLUMNS($I271:S271),0)/$I271)),"")</f>
        <v/>
      </c>
      <c r="T271" s="49" t="str">
        <f>IFERROR(IF($K271&lt;&gt;"SS",(VLOOKUP($D271,Customer_Demand!$D:$BF,COLUMNS($I271:T271),0)/$I271+VLOOKUP($D271,Customer_Demand!$D:$BF,COLUMNS($I271:T271),0)/$K271),(VLOOKUP($D271,Customer_Demand!$D:$BF,COLUMNS($I271:T271),0)/$I271)),"")</f>
        <v/>
      </c>
      <c r="U271" s="49" t="str">
        <f>IFERROR(IF($K271&lt;&gt;"SS",(VLOOKUP($D271,Customer_Demand!$D:$BF,COLUMNS($I271:U271),0)/$I271+VLOOKUP($D271,Customer_Demand!$D:$BF,COLUMNS($I271:U271),0)/$K271),(VLOOKUP($D271,Customer_Demand!$D:$BF,COLUMNS($I271:U271),0)/$I271)),"")</f>
        <v/>
      </c>
      <c r="V271" s="49" t="str">
        <f>IFERROR(IF($K271&lt;&gt;"SS",(VLOOKUP($D271,Customer_Demand!$D:$BF,COLUMNS($I271:V271),0)/$I271+VLOOKUP($D271,Customer_Demand!$D:$BF,COLUMNS($I271:V271),0)/$K271),(VLOOKUP($D271,Customer_Demand!$D:$BF,COLUMNS($I271:V271),0)/$I271)),"")</f>
        <v/>
      </c>
      <c r="W271" s="49" t="str">
        <f>IFERROR(IF($K271&lt;&gt;"SS",(VLOOKUP($D271,Customer_Demand!$D:$BF,COLUMNS($I271:W271),0)/$I271+VLOOKUP($D271,Customer_Demand!$D:$BF,COLUMNS($I271:W271),0)/$K271),(VLOOKUP($D271,Customer_Demand!$D:$BF,COLUMNS($I271:W271),0)/$I271)),"")</f>
        <v/>
      </c>
      <c r="X271" s="49" t="str">
        <f>IFERROR(IF($K271&lt;&gt;"SS",(VLOOKUP($D271,Customer_Demand!$D:$BF,COLUMNS($I271:X271),0)/$I271+VLOOKUP($D271,Customer_Demand!$D:$BF,COLUMNS($I271:X271),0)/$K271),(VLOOKUP($D271,Customer_Demand!$D:$BF,COLUMNS($I271:X271),0)/$I271)),"")</f>
        <v/>
      </c>
      <c r="Y271" s="49" t="str">
        <f>IFERROR(IF($K271&lt;&gt;"SS",(VLOOKUP($D271,Customer_Demand!$D:$BF,COLUMNS($I271:Y271),0)/$I271+VLOOKUP($D271,Customer_Demand!$D:$BF,COLUMNS($I271:Y271),0)/$K271),(VLOOKUP($D271,Customer_Demand!$D:$BF,COLUMNS($I271:Y271),0)/$I271)),"")</f>
        <v/>
      </c>
      <c r="Z271" s="49" t="str">
        <f>IFERROR(IF($K271&lt;&gt;"SS",(VLOOKUP($D271,Customer_Demand!$D:$BF,COLUMNS($I271:Z271),0)/$I271+VLOOKUP($D271,Customer_Demand!$D:$BF,COLUMNS($I271:Z271),0)/$K271),(VLOOKUP($D271,Customer_Demand!$D:$BF,COLUMNS($I271:Z271),0)/$I271)),"")</f>
        <v/>
      </c>
      <c r="AA271" s="49" t="str">
        <f>IFERROR(IF($K271&lt;&gt;"SS",(VLOOKUP($D271,Customer_Demand!$D:$BF,COLUMNS($I271:AA271),0)/$I271+VLOOKUP($D271,Customer_Demand!$D:$BF,COLUMNS($I271:AA271),0)/$K271),(VLOOKUP($D271,Customer_Demand!$D:$BF,COLUMNS($I271:AA271),0)/$I271)),"")</f>
        <v/>
      </c>
      <c r="AB271" s="49" t="str">
        <f>IFERROR(IF($K271&lt;&gt;"SS",(VLOOKUP($D271,Customer_Demand!$D:$BF,COLUMNS($I271:AB271),0)/$I271+VLOOKUP($D271,Customer_Demand!$D:$BF,COLUMNS($I271:AB271),0)/$K271),(VLOOKUP($D271,Customer_Demand!$D:$BF,COLUMNS($I271:AB271),0)/$I271)),"")</f>
        <v/>
      </c>
      <c r="AC271" s="49" t="str">
        <f>IFERROR(IF($K271&lt;&gt;"SS",(VLOOKUP($D271,Customer_Demand!$D:$BF,COLUMNS($I271:AC271),0)/$I271+VLOOKUP($D271,Customer_Demand!$D:$BF,COLUMNS($I271:AC271),0)/$K271),(VLOOKUP($D271,Customer_Demand!$D:$BF,COLUMNS($I271:AC271),0)/$I271)),"")</f>
        <v/>
      </c>
      <c r="AD271" s="49" t="str">
        <f>IFERROR(IF($K271&lt;&gt;"SS",(VLOOKUP($D271,Customer_Demand!$D:$BF,COLUMNS($I271:AD271),0)/$I271+VLOOKUP($D271,Customer_Demand!$D:$BF,COLUMNS($I271:AD271),0)/$K271),(VLOOKUP($D271,Customer_Demand!$D:$BF,COLUMNS($I271:AD271),0)/$I271)),"")</f>
        <v/>
      </c>
      <c r="AE271" s="49" t="str">
        <f>IFERROR(IF($K271&lt;&gt;"SS",(VLOOKUP($D271,Customer_Demand!$D:$BF,COLUMNS($I271:AE271),0)/$I271+VLOOKUP($D271,Customer_Demand!$D:$BF,COLUMNS($I271:AE271),0)/$K271),(VLOOKUP($D271,Customer_Demand!$D:$BF,COLUMNS($I271:AE271),0)/$I271)),"")</f>
        <v/>
      </c>
      <c r="AF271" s="49" t="str">
        <f>IFERROR(IF($K271&lt;&gt;"SS",(VLOOKUP($D271,Customer_Demand!$D:$BF,COLUMNS($I271:AF271),0)/$I271+VLOOKUP($D271,Customer_Demand!$D:$BF,COLUMNS($I271:AF271),0)/$K271),(VLOOKUP($D271,Customer_Demand!$D:$BF,COLUMNS($I271:AF271),0)/$I271)),"")</f>
        <v/>
      </c>
      <c r="AG271" s="49" t="str">
        <f>IFERROR(IF($K271&lt;&gt;"SS",(VLOOKUP($D271,Customer_Demand!$D:$BF,COLUMNS($I271:AG271),0)/$I271+VLOOKUP($D271,Customer_Demand!$D:$BF,COLUMNS($I271:AG271),0)/$K271),(VLOOKUP($D271,Customer_Demand!$D:$BF,COLUMNS($I271:AG271),0)/$I271)),"")</f>
        <v/>
      </c>
      <c r="AH271" s="49" t="str">
        <f>IFERROR(IF($K271&lt;&gt;"SS",(VLOOKUP($D271,Customer_Demand!$D:$BF,COLUMNS($I271:AH271),0)/$I271+VLOOKUP($D271,Customer_Demand!$D:$BF,COLUMNS($I271:AH271),0)/$K271),(VLOOKUP($D271,Customer_Demand!$D:$BF,COLUMNS($I271:AH271),0)/$I271)),"")</f>
        <v/>
      </c>
      <c r="AI271" s="49" t="str">
        <f>IFERROR(IF($K271&lt;&gt;"SS",(VLOOKUP($D271,Customer_Demand!$D:$BF,COLUMNS($I271:AI271),0)/$I271+VLOOKUP($D271,Customer_Demand!$D:$BF,COLUMNS($I271:AI271),0)/$K271),(VLOOKUP($D271,Customer_Demand!$D:$BF,COLUMNS($I271:AI271),0)/$I271)),"")</f>
        <v/>
      </c>
      <c r="AJ271" s="49" t="str">
        <f>IFERROR(IF($K271&lt;&gt;"SS",(VLOOKUP($D271,Customer_Demand!$D:$BF,COLUMNS($I271:AJ271),0)/$I271+VLOOKUP($D271,Customer_Demand!$D:$BF,COLUMNS($I271:AJ271),0)/$K271),(VLOOKUP($D271,Customer_Demand!$D:$BF,COLUMNS($I271:AJ271),0)/$I271)),"")</f>
        <v/>
      </c>
      <c r="AK271" s="49" t="str">
        <f>IFERROR(IF($K271&lt;&gt;"SS",(VLOOKUP($D271,Customer_Demand!$D:$BF,COLUMNS($I271:AK271),0)/$I271+VLOOKUP($D271,Customer_Demand!$D:$BF,COLUMNS($I271:AK271),0)/$K271),(VLOOKUP($D271,Customer_Demand!$D:$BF,COLUMNS($I271:AK271),0)/$I271)),"")</f>
        <v/>
      </c>
      <c r="AL271" s="49" t="str">
        <f>IFERROR(IF($K271&lt;&gt;"SS",(VLOOKUP($D271,Customer_Demand!$D:$BF,COLUMNS($I271:AL271),0)/$I271+VLOOKUP($D271,Customer_Demand!$D:$BF,COLUMNS($I271:AL271),0)/$K271),(VLOOKUP($D271,Customer_Demand!$D:$BF,COLUMNS($I271:AL271),0)/$I271)),"")</f>
        <v/>
      </c>
      <c r="AM271" s="49" t="str">
        <f>IFERROR(IF($K271&lt;&gt;"SS",(VLOOKUP($D271,Customer_Demand!$D:$BF,COLUMNS($I271:AM271),0)/$I271+VLOOKUP($D271,Customer_Demand!$D:$BF,COLUMNS($I271:AM271),0)/$K271),(VLOOKUP($D271,Customer_Demand!$D:$BF,COLUMNS($I271:AM271),0)/$I271)),"")</f>
        <v/>
      </c>
      <c r="AN271" s="49" t="str">
        <f>IFERROR(IF($K271&lt;&gt;"SS",(VLOOKUP($D271,Customer_Demand!$D:$BF,COLUMNS($I271:AN271),0)/$I271+VLOOKUP($D271,Customer_Demand!$D:$BF,COLUMNS($I271:AN271),0)/$K271),(VLOOKUP($D271,Customer_Demand!$D:$BF,COLUMNS($I271:AN271),0)/$I271)),"")</f>
        <v/>
      </c>
      <c r="AO271" s="49" t="str">
        <f>IFERROR(IF($K271&lt;&gt;"SS",(VLOOKUP($D271,Customer_Demand!$D:$BF,COLUMNS($I271:AO271),0)/$I271+VLOOKUP($D271,Customer_Demand!$D:$BF,COLUMNS($I271:AO271),0)/$K271),(VLOOKUP($D271,Customer_Demand!$D:$BF,COLUMNS($I271:AO271),0)/$I271)),"")</f>
        <v/>
      </c>
      <c r="AP271" s="49" t="str">
        <f>IFERROR(IF($K271&lt;&gt;"SS",(VLOOKUP($D271,Customer_Demand!$D:$BF,COLUMNS($I271:AP271),0)/$I271+VLOOKUP($D271,Customer_Demand!$D:$BF,COLUMNS($I271:AP271),0)/$K271),(VLOOKUP($D271,Customer_Demand!$D:$BF,COLUMNS($I271:AP271),0)/$I271)),"")</f>
        <v/>
      </c>
      <c r="AQ271" s="49" t="str">
        <f>IFERROR(IF($K271&lt;&gt;"SS",(VLOOKUP($D271,Customer_Demand!$D:$BF,COLUMNS($I271:AQ271),0)/$I271+VLOOKUP($D271,Customer_Demand!$D:$BF,COLUMNS($I271:AQ271),0)/$K271),(VLOOKUP($D271,Customer_Demand!$D:$BF,COLUMNS($I271:AQ271),0)/$I271)),"")</f>
        <v/>
      </c>
      <c r="AR271" s="49" t="str">
        <f>IFERROR(IF($K271&lt;&gt;"SS",(VLOOKUP($D271,Customer_Demand!$D:$BF,COLUMNS($I271:AR271),0)/$I271+VLOOKUP($D271,Customer_Demand!$D:$BF,COLUMNS($I271:AR271),0)/$K271),(VLOOKUP($D271,Customer_Demand!$D:$BF,COLUMNS($I271:AR271),0)/$I271)),"")</f>
        <v/>
      </c>
      <c r="AS271" s="49" t="str">
        <f>IFERROR(IF($K271&lt;&gt;"SS",(VLOOKUP($D271,Customer_Demand!$D:$BF,COLUMNS($I271:AS271),0)/$I271+VLOOKUP($D271,Customer_Demand!$D:$BF,COLUMNS($I271:AS271),0)/$K271),(VLOOKUP($D271,Customer_Demand!$D:$BF,COLUMNS($I271:AS271),0)/$I271)),"")</f>
        <v/>
      </c>
      <c r="AT271" s="49" t="str">
        <f>IFERROR(IF($K271&lt;&gt;"SS",(VLOOKUP($D271,Customer_Demand!$D:$BF,COLUMNS($I271:AT271),0)/$I271+VLOOKUP($D271,Customer_Demand!$D:$BF,COLUMNS($I271:AT271),0)/$K271),(VLOOKUP($D271,Customer_Demand!$D:$BF,COLUMNS($I271:AT271),0)/$I271)),"")</f>
        <v/>
      </c>
      <c r="AU271" s="49" t="str">
        <f>IFERROR(IF($K271&lt;&gt;"SS",(VLOOKUP($D271,Customer_Demand!$D:$BF,COLUMNS($I271:AU271),0)/$I271+VLOOKUP($D271,Customer_Demand!$D:$BF,COLUMNS($I271:AU271),0)/$K271),(VLOOKUP($D271,Customer_Demand!$D:$BF,COLUMNS($I271:AU271),0)/$I271)),"")</f>
        <v/>
      </c>
      <c r="AV271" s="49" t="str">
        <f>IFERROR(IF($K271&lt;&gt;"SS",(VLOOKUP($D271,Customer_Demand!$D:$BF,COLUMNS($I271:AV271),0)/$I271+VLOOKUP($D271,Customer_Demand!$D:$BF,COLUMNS($I271:AV271),0)/$K271),(VLOOKUP($D271,Customer_Demand!$D:$BF,COLUMNS($I271:AV271),0)/$I271)),"")</f>
        <v/>
      </c>
      <c r="AW271" s="49" t="str">
        <f>IFERROR(IF($K271&lt;&gt;"SS",(VLOOKUP($D271,Customer_Demand!$D:$BF,COLUMNS($I271:AW271),0)/$I271+VLOOKUP($D271,Customer_Demand!$D:$BF,COLUMNS($I271:AW271),0)/$K271),(VLOOKUP($D271,Customer_Demand!$D:$BF,COLUMNS($I271:AW271),0)/$I271)),"")</f>
        <v/>
      </c>
      <c r="AX271" s="49" t="str">
        <f>IFERROR(IF($K271&lt;&gt;"SS",(VLOOKUP($D271,Customer_Demand!$D:$BF,COLUMNS($I271:AX271),0)/$I271+VLOOKUP($D271,Customer_Demand!$D:$BF,COLUMNS($I271:AX271),0)/$K271),(VLOOKUP($D271,Customer_Demand!$D:$BF,COLUMNS($I271:AX271),0)/$I271)),"")</f>
        <v/>
      </c>
      <c r="AY271" s="49" t="str">
        <f>IFERROR(IF($K271&lt;&gt;"SS",(VLOOKUP($D271,Customer_Demand!$D:$BF,COLUMNS($I271:AY271),0)/$I271+VLOOKUP($D271,Customer_Demand!$D:$BF,COLUMNS($I271:AY271),0)/$K271),(VLOOKUP($D271,Customer_Demand!$D:$BF,COLUMNS($I271:AY271),0)/$I271)),"")</f>
        <v/>
      </c>
      <c r="AZ271" s="49" t="str">
        <f>IFERROR(IF($K271&lt;&gt;"SS",(VLOOKUP($D271,Customer_Demand!$D:$BF,COLUMNS($I271:AZ271),0)/$I271+VLOOKUP($D271,Customer_Demand!$D:$BF,COLUMNS($I271:AZ271),0)/$K271),(VLOOKUP($D271,Customer_Demand!$D:$BF,COLUMNS($I271:AZ271),0)/$I271)),"")</f>
        <v/>
      </c>
      <c r="BA271" s="49" t="str">
        <f>IFERROR(IF($K271&lt;&gt;"SS",(VLOOKUP($D271,Customer_Demand!$D:$BF,COLUMNS($I271:BA271),0)/$I271+VLOOKUP($D271,Customer_Demand!$D:$BF,COLUMNS($I271:BA271),0)/$K271),(VLOOKUP($D271,Customer_Demand!$D:$BF,COLUMNS($I271:BA271),0)/$I271)),"")</f>
        <v/>
      </c>
      <c r="BB271" s="49" t="str">
        <f>IFERROR(IF($K271&lt;&gt;"SS",(VLOOKUP($D271,Customer_Demand!$D:$BF,COLUMNS($I271:BB271),0)/$I271+VLOOKUP($D271,Customer_Demand!$D:$BF,COLUMNS($I271:BB271),0)/$K271),(VLOOKUP($D271,Customer_Demand!$D:$BF,COLUMNS($I271:BB271),0)/$I271)),"")</f>
        <v/>
      </c>
      <c r="BC271" s="49" t="str">
        <f>IFERROR(IF($K271&lt;&gt;"SS",(VLOOKUP($D271,Customer_Demand!$D:$BF,COLUMNS($I271:BC271),0)/$I271+VLOOKUP($D271,Customer_Demand!$D:$BF,COLUMNS($I271:BC271),0)/$K271),(VLOOKUP($D271,Customer_Demand!$D:$BF,COLUMNS($I271:BC271),0)/$I271)),"")</f>
        <v/>
      </c>
      <c r="BD271" s="49" t="str">
        <f>IFERROR(IF($K271&lt;&gt;"SS",(VLOOKUP($D271,Customer_Demand!$D:$BF,COLUMNS($I271:BD271),0)/$I271+VLOOKUP($D271,Customer_Demand!$D:$BF,COLUMNS($I271:BD271),0)/$K271),(VLOOKUP($D271,Customer_Demand!$D:$BF,COLUMNS($I271:BD271),0)/$I271)),"")</f>
        <v/>
      </c>
      <c r="BE271" s="49" t="str">
        <f>IFERROR(IF($K271&lt;&gt;"SS",(VLOOKUP($D271,Customer_Demand!$D:$BF,COLUMNS($I271:BE271),0)/$I271+VLOOKUP($D271,Customer_Demand!$D:$BF,COLUMNS($I271:BE271),0)/$K271),(VLOOKUP($D271,Customer_Demand!$D:$BF,COLUMNS($I271:BE271),0)/$I271)),"")</f>
        <v/>
      </c>
      <c r="BF271" s="49" t="str">
        <f>IFERROR(IF($K271&lt;&gt;"SS",(VLOOKUP($D271,Customer_Demand!$D:$BF,COLUMNS($I271:BF271),0)/$I271+VLOOKUP($D271,Customer_Demand!$D:$BF,COLUMNS($I271:BF271),0)/$K271),(VLOOKUP($D271,Customer_Demand!$D:$BF,COLUMNS($I271:BF271),0)/$I271)),"")</f>
        <v/>
      </c>
      <c r="BG271" s="49" t="str">
        <f>IFERROR(IF($K271&lt;&gt;"SS",(VLOOKUP($D271,Customer_Demand!$D:$BF,COLUMNS($I271:BG271),0)/$I271+VLOOKUP($D271,Customer_Demand!$D:$BF,COLUMNS($I271:BG271),0)/$K271),(VLOOKUP($D271,Customer_Demand!$D:$BF,COLUMNS($I271:BG271),0)/$I271)),"")</f>
        <v/>
      </c>
      <c r="BH271" s="49" t="str">
        <f>IFERROR(IF($K271&lt;&gt;"SS",(VLOOKUP($D271,Customer_Demand!$D:$BF,COLUMNS($I271:BH271),0)/$I271+VLOOKUP($D271,Customer_Demand!$D:$BF,COLUMNS($I271:BH271),0)/$K271),(VLOOKUP($D271,Customer_Demand!$D:$BF,COLUMNS($I271:BH271),0)/$I271)),"")</f>
        <v/>
      </c>
      <c r="BI271" s="49" t="str">
        <f>IFERROR(IF($K271&lt;&gt;"SS",(VLOOKUP($D271,Customer_Demand!$D:$BF,COLUMNS($I271:BI271),0)/$I271+VLOOKUP($D271,Customer_Demand!$D:$BF,COLUMNS($I271:BI271),0)/$K271),(VLOOKUP($D271,Customer_Demand!$D:$BF,COLUMNS($I271:BI271),0)/$I271)),"")</f>
        <v/>
      </c>
      <c r="BJ271" s="49" t="str">
        <f>IFERROR(IF($K271&lt;&gt;"SS",(VLOOKUP($D271,Customer_Demand!$D:$BF,COLUMNS($I271:BJ271),0)/$I271+VLOOKUP($D271,Customer_Demand!$D:$BF,COLUMNS($I271:BJ271),0)/$K271),(VLOOKUP($D271,Customer_Demand!$D:$BF,COLUMNS($I271:BJ271),0)/$I271)),"")</f>
        <v/>
      </c>
      <c r="BK271" s="50" t="str">
        <f>IFERROR(IF($K271&lt;&gt;"SS",(VLOOKUP($D271,Customer_Demand!$D:$BF,COLUMNS($I271:BK271),0)/$I271+VLOOKUP($D271,Customer_Demand!$D:$BF,COLUMNS($I271:BK271),0)/$K271),(VLOOKUP($D271,Customer_Demand!$D:$BF,COLUMNS($I271:BK271),0)/$I271)),"")</f>
        <v/>
      </c>
      <c r="BL271" s="18"/>
    </row>
    <row r="272" spans="2:64" x14ac:dyDescent="0.2">
      <c r="B272" s="12" t="str">
        <f t="shared" si="23"/>
        <v/>
      </c>
      <c r="C272" s="45" t="str">
        <f>IF((Customer_Demand!C272)&lt;&gt;"",Customer_Demand!C272,"")</f>
        <v/>
      </c>
      <c r="D272" s="45" t="str">
        <f>IF(C272&lt;&gt;"",Customer_Demand!D272,"")</f>
        <v/>
      </c>
      <c r="E272" s="51" t="str">
        <f>IF(C272&lt;&gt;"",Customer_Demand!E272,"")</f>
        <v/>
      </c>
      <c r="F272" s="47" t="str">
        <f>IF(C272&lt;&gt;"",VLOOKUP(D272,Customer_Demand!$D$5:$F$1005,3,0),"")</f>
        <v/>
      </c>
      <c r="G272" s="48" t="str">
        <f t="shared" si="20"/>
        <v/>
      </c>
      <c r="H272" s="48" t="str">
        <f t="shared" si="21"/>
        <v/>
      </c>
      <c r="I272" s="48" t="str">
        <f>IFERROR(IF(C272&lt;&gt;"",VLOOKUP($H272,SMT_Cycle_Time_Data!$F:$Q,4,0),""),"SGR Not Defined")</f>
        <v/>
      </c>
      <c r="J272" s="48" t="str">
        <f t="shared" si="22"/>
        <v/>
      </c>
      <c r="K272" s="48" t="str">
        <f>IF(C272&lt;&gt;"",IFERROR(VLOOKUP($J272,SMT_Cycle_Time_Data!$F:$Q,4,0),"SS"),"")</f>
        <v/>
      </c>
      <c r="L272" s="49" t="str">
        <f>IFERROR(IF($K272&lt;&gt;"SS",(VLOOKUP($D272,Customer_Demand!$D:$BF,COLUMNS($I272:L272),0)/$I272+VLOOKUP($D272,Customer_Demand!$D:$BF,COLUMNS($I272:L272),0)/$K272),(VLOOKUP($D272,Customer_Demand!$D:$BF,COLUMNS($I272:L272),0)/$I272)),"")</f>
        <v/>
      </c>
      <c r="M272" s="49" t="str">
        <f>IFERROR(IF($K272&lt;&gt;"SS",(VLOOKUP($D272,Customer_Demand!$D:$BF,COLUMNS($I272:M272),0)/$I272+VLOOKUP($D272,Customer_Demand!$D:$BF,COLUMNS($I272:M272),0)/$K272),(VLOOKUP($D272,Customer_Demand!$D:$BF,COLUMNS($I272:M272),0)/$I272)),"")</f>
        <v/>
      </c>
      <c r="N272" s="49" t="str">
        <f>IFERROR(IF($K272&lt;&gt;"SS",(VLOOKUP($D272,Customer_Demand!$D:$BF,COLUMNS($I272:N272),0)/$I272+VLOOKUP($D272,Customer_Demand!$D:$BF,COLUMNS($I272:N272),0)/$K272),(VLOOKUP($D272,Customer_Demand!$D:$BF,COLUMNS($I272:N272),0)/$I272)),"")</f>
        <v/>
      </c>
      <c r="O272" s="49" t="str">
        <f>IFERROR(IF($K272&lt;&gt;"SS",(VLOOKUP($D272,Customer_Demand!$D:$BF,COLUMNS($I272:O272),0)/$I272+VLOOKUP($D272,Customer_Demand!$D:$BF,COLUMNS($I272:O272),0)/$K272),(VLOOKUP($D272,Customer_Demand!$D:$BF,COLUMNS($I272:O272),0)/$I272)),"")</f>
        <v/>
      </c>
      <c r="P272" s="49" t="str">
        <f>IFERROR(IF($K272&lt;&gt;"SS",(VLOOKUP($D272,Customer_Demand!$D:$BF,COLUMNS($I272:P272),0)/$I272+VLOOKUP($D272,Customer_Demand!$D:$BF,COLUMNS($I272:P272),0)/$K272),(VLOOKUP($D272,Customer_Demand!$D:$BF,COLUMNS($I272:P272),0)/$I272)),"")</f>
        <v/>
      </c>
      <c r="Q272" s="49" t="str">
        <f>IFERROR(IF($K272&lt;&gt;"SS",(VLOOKUP($D272,Customer_Demand!$D:$BF,COLUMNS($I272:Q272),0)/$I272+VLOOKUP($D272,Customer_Demand!$D:$BF,COLUMNS($I272:Q272),0)/$K272),(VLOOKUP($D272,Customer_Demand!$D:$BF,COLUMNS($I272:Q272),0)/$I272)),"")</f>
        <v/>
      </c>
      <c r="R272" s="49" t="str">
        <f>IFERROR(IF($K272&lt;&gt;"SS",(VLOOKUP($D272,Customer_Demand!$D:$BF,COLUMNS($I272:R272),0)/$I272+VLOOKUP($D272,Customer_Demand!$D:$BF,COLUMNS($I272:R272),0)/$K272),(VLOOKUP($D272,Customer_Demand!$D:$BF,COLUMNS($I272:R272),0)/$I272)),"")</f>
        <v/>
      </c>
      <c r="S272" s="49" t="str">
        <f>IFERROR(IF($K272&lt;&gt;"SS",(VLOOKUP($D272,Customer_Demand!$D:$BF,COLUMNS($I272:S272),0)/$I272+VLOOKUP($D272,Customer_Demand!$D:$BF,COLUMNS($I272:S272),0)/$K272),(VLOOKUP($D272,Customer_Demand!$D:$BF,COLUMNS($I272:S272),0)/$I272)),"")</f>
        <v/>
      </c>
      <c r="T272" s="49" t="str">
        <f>IFERROR(IF($K272&lt;&gt;"SS",(VLOOKUP($D272,Customer_Demand!$D:$BF,COLUMNS($I272:T272),0)/$I272+VLOOKUP($D272,Customer_Demand!$D:$BF,COLUMNS($I272:T272),0)/$K272),(VLOOKUP($D272,Customer_Demand!$D:$BF,COLUMNS($I272:T272),0)/$I272)),"")</f>
        <v/>
      </c>
      <c r="U272" s="49" t="str">
        <f>IFERROR(IF($K272&lt;&gt;"SS",(VLOOKUP($D272,Customer_Demand!$D:$BF,COLUMNS($I272:U272),0)/$I272+VLOOKUP($D272,Customer_Demand!$D:$BF,COLUMNS($I272:U272),0)/$K272),(VLOOKUP($D272,Customer_Demand!$D:$BF,COLUMNS($I272:U272),0)/$I272)),"")</f>
        <v/>
      </c>
      <c r="V272" s="49" t="str">
        <f>IFERROR(IF($K272&lt;&gt;"SS",(VLOOKUP($D272,Customer_Demand!$D:$BF,COLUMNS($I272:V272),0)/$I272+VLOOKUP($D272,Customer_Demand!$D:$BF,COLUMNS($I272:V272),0)/$K272),(VLOOKUP($D272,Customer_Demand!$D:$BF,COLUMNS($I272:V272),0)/$I272)),"")</f>
        <v/>
      </c>
      <c r="W272" s="49" t="str">
        <f>IFERROR(IF($K272&lt;&gt;"SS",(VLOOKUP($D272,Customer_Demand!$D:$BF,COLUMNS($I272:W272),0)/$I272+VLOOKUP($D272,Customer_Demand!$D:$BF,COLUMNS($I272:W272),0)/$K272),(VLOOKUP($D272,Customer_Demand!$D:$BF,COLUMNS($I272:W272),0)/$I272)),"")</f>
        <v/>
      </c>
      <c r="X272" s="49" t="str">
        <f>IFERROR(IF($K272&lt;&gt;"SS",(VLOOKUP($D272,Customer_Demand!$D:$BF,COLUMNS($I272:X272),0)/$I272+VLOOKUP($D272,Customer_Demand!$D:$BF,COLUMNS($I272:X272),0)/$K272),(VLOOKUP($D272,Customer_Demand!$D:$BF,COLUMNS($I272:X272),0)/$I272)),"")</f>
        <v/>
      </c>
      <c r="Y272" s="49" t="str">
        <f>IFERROR(IF($K272&lt;&gt;"SS",(VLOOKUP($D272,Customer_Demand!$D:$BF,COLUMNS($I272:Y272),0)/$I272+VLOOKUP($D272,Customer_Demand!$D:$BF,COLUMNS($I272:Y272),0)/$K272),(VLOOKUP($D272,Customer_Demand!$D:$BF,COLUMNS($I272:Y272),0)/$I272)),"")</f>
        <v/>
      </c>
      <c r="Z272" s="49" t="str">
        <f>IFERROR(IF($K272&lt;&gt;"SS",(VLOOKUP($D272,Customer_Demand!$D:$BF,COLUMNS($I272:Z272),0)/$I272+VLOOKUP($D272,Customer_Demand!$D:$BF,COLUMNS($I272:Z272),0)/$K272),(VLOOKUP($D272,Customer_Demand!$D:$BF,COLUMNS($I272:Z272),0)/$I272)),"")</f>
        <v/>
      </c>
      <c r="AA272" s="49" t="str">
        <f>IFERROR(IF($K272&lt;&gt;"SS",(VLOOKUP($D272,Customer_Demand!$D:$BF,COLUMNS($I272:AA272),0)/$I272+VLOOKUP($D272,Customer_Demand!$D:$BF,COLUMNS($I272:AA272),0)/$K272),(VLOOKUP($D272,Customer_Demand!$D:$BF,COLUMNS($I272:AA272),0)/$I272)),"")</f>
        <v/>
      </c>
      <c r="AB272" s="49" t="str">
        <f>IFERROR(IF($K272&lt;&gt;"SS",(VLOOKUP($D272,Customer_Demand!$D:$BF,COLUMNS($I272:AB272),0)/$I272+VLOOKUP($D272,Customer_Demand!$D:$BF,COLUMNS($I272:AB272),0)/$K272),(VLOOKUP($D272,Customer_Demand!$D:$BF,COLUMNS($I272:AB272),0)/$I272)),"")</f>
        <v/>
      </c>
      <c r="AC272" s="49" t="str">
        <f>IFERROR(IF($K272&lt;&gt;"SS",(VLOOKUP($D272,Customer_Demand!$D:$BF,COLUMNS($I272:AC272),0)/$I272+VLOOKUP($D272,Customer_Demand!$D:$BF,COLUMNS($I272:AC272),0)/$K272),(VLOOKUP($D272,Customer_Demand!$D:$BF,COLUMNS($I272:AC272),0)/$I272)),"")</f>
        <v/>
      </c>
      <c r="AD272" s="49" t="str">
        <f>IFERROR(IF($K272&lt;&gt;"SS",(VLOOKUP($D272,Customer_Demand!$D:$BF,COLUMNS($I272:AD272),0)/$I272+VLOOKUP($D272,Customer_Demand!$D:$BF,COLUMNS($I272:AD272),0)/$K272),(VLOOKUP($D272,Customer_Demand!$D:$BF,COLUMNS($I272:AD272),0)/$I272)),"")</f>
        <v/>
      </c>
      <c r="AE272" s="49" t="str">
        <f>IFERROR(IF($K272&lt;&gt;"SS",(VLOOKUP($D272,Customer_Demand!$D:$BF,COLUMNS($I272:AE272),0)/$I272+VLOOKUP($D272,Customer_Demand!$D:$BF,COLUMNS($I272:AE272),0)/$K272),(VLOOKUP($D272,Customer_Demand!$D:$BF,COLUMNS($I272:AE272),0)/$I272)),"")</f>
        <v/>
      </c>
      <c r="AF272" s="49" t="str">
        <f>IFERROR(IF($K272&lt;&gt;"SS",(VLOOKUP($D272,Customer_Demand!$D:$BF,COLUMNS($I272:AF272),0)/$I272+VLOOKUP($D272,Customer_Demand!$D:$BF,COLUMNS($I272:AF272),0)/$K272),(VLOOKUP($D272,Customer_Demand!$D:$BF,COLUMNS($I272:AF272),0)/$I272)),"")</f>
        <v/>
      </c>
      <c r="AG272" s="49" t="str">
        <f>IFERROR(IF($K272&lt;&gt;"SS",(VLOOKUP($D272,Customer_Demand!$D:$BF,COLUMNS($I272:AG272),0)/$I272+VLOOKUP($D272,Customer_Demand!$D:$BF,COLUMNS($I272:AG272),0)/$K272),(VLOOKUP($D272,Customer_Demand!$D:$BF,COLUMNS($I272:AG272),0)/$I272)),"")</f>
        <v/>
      </c>
      <c r="AH272" s="49" t="str">
        <f>IFERROR(IF($K272&lt;&gt;"SS",(VLOOKUP($D272,Customer_Demand!$D:$BF,COLUMNS($I272:AH272),0)/$I272+VLOOKUP($D272,Customer_Demand!$D:$BF,COLUMNS($I272:AH272),0)/$K272),(VLOOKUP($D272,Customer_Demand!$D:$BF,COLUMNS($I272:AH272),0)/$I272)),"")</f>
        <v/>
      </c>
      <c r="AI272" s="49" t="str">
        <f>IFERROR(IF($K272&lt;&gt;"SS",(VLOOKUP($D272,Customer_Demand!$D:$BF,COLUMNS($I272:AI272),0)/$I272+VLOOKUP($D272,Customer_Demand!$D:$BF,COLUMNS($I272:AI272),0)/$K272),(VLOOKUP($D272,Customer_Demand!$D:$BF,COLUMNS($I272:AI272),0)/$I272)),"")</f>
        <v/>
      </c>
      <c r="AJ272" s="49" t="str">
        <f>IFERROR(IF($K272&lt;&gt;"SS",(VLOOKUP($D272,Customer_Demand!$D:$BF,COLUMNS($I272:AJ272),0)/$I272+VLOOKUP($D272,Customer_Demand!$D:$BF,COLUMNS($I272:AJ272),0)/$K272),(VLOOKUP($D272,Customer_Demand!$D:$BF,COLUMNS($I272:AJ272),0)/$I272)),"")</f>
        <v/>
      </c>
      <c r="AK272" s="49" t="str">
        <f>IFERROR(IF($K272&lt;&gt;"SS",(VLOOKUP($D272,Customer_Demand!$D:$BF,COLUMNS($I272:AK272),0)/$I272+VLOOKUP($D272,Customer_Demand!$D:$BF,COLUMNS($I272:AK272),0)/$K272),(VLOOKUP($D272,Customer_Demand!$D:$BF,COLUMNS($I272:AK272),0)/$I272)),"")</f>
        <v/>
      </c>
      <c r="AL272" s="49" t="str">
        <f>IFERROR(IF($K272&lt;&gt;"SS",(VLOOKUP($D272,Customer_Demand!$D:$BF,COLUMNS($I272:AL272),0)/$I272+VLOOKUP($D272,Customer_Demand!$D:$BF,COLUMNS($I272:AL272),0)/$K272),(VLOOKUP($D272,Customer_Demand!$D:$BF,COLUMNS($I272:AL272),0)/$I272)),"")</f>
        <v/>
      </c>
      <c r="AM272" s="49" t="str">
        <f>IFERROR(IF($K272&lt;&gt;"SS",(VLOOKUP($D272,Customer_Demand!$D:$BF,COLUMNS($I272:AM272),0)/$I272+VLOOKUP($D272,Customer_Demand!$D:$BF,COLUMNS($I272:AM272),0)/$K272),(VLOOKUP($D272,Customer_Demand!$D:$BF,COLUMNS($I272:AM272),0)/$I272)),"")</f>
        <v/>
      </c>
      <c r="AN272" s="49" t="str">
        <f>IFERROR(IF($K272&lt;&gt;"SS",(VLOOKUP($D272,Customer_Demand!$D:$BF,COLUMNS($I272:AN272),0)/$I272+VLOOKUP($D272,Customer_Demand!$D:$BF,COLUMNS($I272:AN272),0)/$K272),(VLOOKUP($D272,Customer_Demand!$D:$BF,COLUMNS($I272:AN272),0)/$I272)),"")</f>
        <v/>
      </c>
      <c r="AO272" s="49" t="str">
        <f>IFERROR(IF($K272&lt;&gt;"SS",(VLOOKUP($D272,Customer_Demand!$D:$BF,COLUMNS($I272:AO272),0)/$I272+VLOOKUP($D272,Customer_Demand!$D:$BF,COLUMNS($I272:AO272),0)/$K272),(VLOOKUP($D272,Customer_Demand!$D:$BF,COLUMNS($I272:AO272),0)/$I272)),"")</f>
        <v/>
      </c>
      <c r="AP272" s="49" t="str">
        <f>IFERROR(IF($K272&lt;&gt;"SS",(VLOOKUP($D272,Customer_Demand!$D:$BF,COLUMNS($I272:AP272),0)/$I272+VLOOKUP($D272,Customer_Demand!$D:$BF,COLUMNS($I272:AP272),0)/$K272),(VLOOKUP($D272,Customer_Demand!$D:$BF,COLUMNS($I272:AP272),0)/$I272)),"")</f>
        <v/>
      </c>
      <c r="AQ272" s="49" t="str">
        <f>IFERROR(IF($K272&lt;&gt;"SS",(VLOOKUP($D272,Customer_Demand!$D:$BF,COLUMNS($I272:AQ272),0)/$I272+VLOOKUP($D272,Customer_Demand!$D:$BF,COLUMNS($I272:AQ272),0)/$K272),(VLOOKUP($D272,Customer_Demand!$D:$BF,COLUMNS($I272:AQ272),0)/$I272)),"")</f>
        <v/>
      </c>
      <c r="AR272" s="49" t="str">
        <f>IFERROR(IF($K272&lt;&gt;"SS",(VLOOKUP($D272,Customer_Demand!$D:$BF,COLUMNS($I272:AR272),0)/$I272+VLOOKUP($D272,Customer_Demand!$D:$BF,COLUMNS($I272:AR272),0)/$K272),(VLOOKUP($D272,Customer_Demand!$D:$BF,COLUMNS($I272:AR272),0)/$I272)),"")</f>
        <v/>
      </c>
      <c r="AS272" s="49" t="str">
        <f>IFERROR(IF($K272&lt;&gt;"SS",(VLOOKUP($D272,Customer_Demand!$D:$BF,COLUMNS($I272:AS272),0)/$I272+VLOOKUP($D272,Customer_Demand!$D:$BF,COLUMNS($I272:AS272),0)/$K272),(VLOOKUP($D272,Customer_Demand!$D:$BF,COLUMNS($I272:AS272),0)/$I272)),"")</f>
        <v/>
      </c>
      <c r="AT272" s="49" t="str">
        <f>IFERROR(IF($K272&lt;&gt;"SS",(VLOOKUP($D272,Customer_Demand!$D:$BF,COLUMNS($I272:AT272),0)/$I272+VLOOKUP($D272,Customer_Demand!$D:$BF,COLUMNS($I272:AT272),0)/$K272),(VLOOKUP($D272,Customer_Demand!$D:$BF,COLUMNS($I272:AT272),0)/$I272)),"")</f>
        <v/>
      </c>
      <c r="AU272" s="49" t="str">
        <f>IFERROR(IF($K272&lt;&gt;"SS",(VLOOKUP($D272,Customer_Demand!$D:$BF,COLUMNS($I272:AU272),0)/$I272+VLOOKUP($D272,Customer_Demand!$D:$BF,COLUMNS($I272:AU272),0)/$K272),(VLOOKUP($D272,Customer_Demand!$D:$BF,COLUMNS($I272:AU272),0)/$I272)),"")</f>
        <v/>
      </c>
      <c r="AV272" s="49" t="str">
        <f>IFERROR(IF($K272&lt;&gt;"SS",(VLOOKUP($D272,Customer_Demand!$D:$BF,COLUMNS($I272:AV272),0)/$I272+VLOOKUP($D272,Customer_Demand!$D:$BF,COLUMNS($I272:AV272),0)/$K272),(VLOOKUP($D272,Customer_Demand!$D:$BF,COLUMNS($I272:AV272),0)/$I272)),"")</f>
        <v/>
      </c>
      <c r="AW272" s="49" t="str">
        <f>IFERROR(IF($K272&lt;&gt;"SS",(VLOOKUP($D272,Customer_Demand!$D:$BF,COLUMNS($I272:AW272),0)/$I272+VLOOKUP($D272,Customer_Demand!$D:$BF,COLUMNS($I272:AW272),0)/$K272),(VLOOKUP($D272,Customer_Demand!$D:$BF,COLUMNS($I272:AW272),0)/$I272)),"")</f>
        <v/>
      </c>
      <c r="AX272" s="49" t="str">
        <f>IFERROR(IF($K272&lt;&gt;"SS",(VLOOKUP($D272,Customer_Demand!$D:$BF,COLUMNS($I272:AX272),0)/$I272+VLOOKUP($D272,Customer_Demand!$D:$BF,COLUMNS($I272:AX272),0)/$K272),(VLOOKUP($D272,Customer_Demand!$D:$BF,COLUMNS($I272:AX272),0)/$I272)),"")</f>
        <v/>
      </c>
      <c r="AY272" s="49" t="str">
        <f>IFERROR(IF($K272&lt;&gt;"SS",(VLOOKUP($D272,Customer_Demand!$D:$BF,COLUMNS($I272:AY272),0)/$I272+VLOOKUP($D272,Customer_Demand!$D:$BF,COLUMNS($I272:AY272),0)/$K272),(VLOOKUP($D272,Customer_Demand!$D:$BF,COLUMNS($I272:AY272),0)/$I272)),"")</f>
        <v/>
      </c>
      <c r="AZ272" s="49" t="str">
        <f>IFERROR(IF($K272&lt;&gt;"SS",(VLOOKUP($D272,Customer_Demand!$D:$BF,COLUMNS($I272:AZ272),0)/$I272+VLOOKUP($D272,Customer_Demand!$D:$BF,COLUMNS($I272:AZ272),0)/$K272),(VLOOKUP($D272,Customer_Demand!$D:$BF,COLUMNS($I272:AZ272),0)/$I272)),"")</f>
        <v/>
      </c>
      <c r="BA272" s="49" t="str">
        <f>IFERROR(IF($K272&lt;&gt;"SS",(VLOOKUP($D272,Customer_Demand!$D:$BF,COLUMNS($I272:BA272),0)/$I272+VLOOKUP($D272,Customer_Demand!$D:$BF,COLUMNS($I272:BA272),0)/$K272),(VLOOKUP($D272,Customer_Demand!$D:$BF,COLUMNS($I272:BA272),0)/$I272)),"")</f>
        <v/>
      </c>
      <c r="BB272" s="49" t="str">
        <f>IFERROR(IF($K272&lt;&gt;"SS",(VLOOKUP($D272,Customer_Demand!$D:$BF,COLUMNS($I272:BB272),0)/$I272+VLOOKUP($D272,Customer_Demand!$D:$BF,COLUMNS($I272:BB272),0)/$K272),(VLOOKUP($D272,Customer_Demand!$D:$BF,COLUMNS($I272:BB272),0)/$I272)),"")</f>
        <v/>
      </c>
      <c r="BC272" s="49" t="str">
        <f>IFERROR(IF($K272&lt;&gt;"SS",(VLOOKUP($D272,Customer_Demand!$D:$BF,COLUMNS($I272:BC272),0)/$I272+VLOOKUP($D272,Customer_Demand!$D:$BF,COLUMNS($I272:BC272),0)/$K272),(VLOOKUP($D272,Customer_Demand!$D:$BF,COLUMNS($I272:BC272),0)/$I272)),"")</f>
        <v/>
      </c>
      <c r="BD272" s="49" t="str">
        <f>IFERROR(IF($K272&lt;&gt;"SS",(VLOOKUP($D272,Customer_Demand!$D:$BF,COLUMNS($I272:BD272),0)/$I272+VLOOKUP($D272,Customer_Demand!$D:$BF,COLUMNS($I272:BD272),0)/$K272),(VLOOKUP($D272,Customer_Demand!$D:$BF,COLUMNS($I272:BD272),0)/$I272)),"")</f>
        <v/>
      </c>
      <c r="BE272" s="49" t="str">
        <f>IFERROR(IF($K272&lt;&gt;"SS",(VLOOKUP($D272,Customer_Demand!$D:$BF,COLUMNS($I272:BE272),0)/$I272+VLOOKUP($D272,Customer_Demand!$D:$BF,COLUMNS($I272:BE272),0)/$K272),(VLOOKUP($D272,Customer_Demand!$D:$BF,COLUMNS($I272:BE272),0)/$I272)),"")</f>
        <v/>
      </c>
      <c r="BF272" s="49" t="str">
        <f>IFERROR(IF($K272&lt;&gt;"SS",(VLOOKUP($D272,Customer_Demand!$D:$BF,COLUMNS($I272:BF272),0)/$I272+VLOOKUP($D272,Customer_Demand!$D:$BF,COLUMNS($I272:BF272),0)/$K272),(VLOOKUP($D272,Customer_Demand!$D:$BF,COLUMNS($I272:BF272),0)/$I272)),"")</f>
        <v/>
      </c>
      <c r="BG272" s="49" t="str">
        <f>IFERROR(IF($K272&lt;&gt;"SS",(VLOOKUP($D272,Customer_Demand!$D:$BF,COLUMNS($I272:BG272),0)/$I272+VLOOKUP($D272,Customer_Demand!$D:$BF,COLUMNS($I272:BG272),0)/$K272),(VLOOKUP($D272,Customer_Demand!$D:$BF,COLUMNS($I272:BG272),0)/$I272)),"")</f>
        <v/>
      </c>
      <c r="BH272" s="49" t="str">
        <f>IFERROR(IF($K272&lt;&gt;"SS",(VLOOKUP($D272,Customer_Demand!$D:$BF,COLUMNS($I272:BH272),0)/$I272+VLOOKUP($D272,Customer_Demand!$D:$BF,COLUMNS($I272:BH272),0)/$K272),(VLOOKUP($D272,Customer_Demand!$D:$BF,COLUMNS($I272:BH272),0)/$I272)),"")</f>
        <v/>
      </c>
      <c r="BI272" s="49" t="str">
        <f>IFERROR(IF($K272&lt;&gt;"SS",(VLOOKUP($D272,Customer_Demand!$D:$BF,COLUMNS($I272:BI272),0)/$I272+VLOOKUP($D272,Customer_Demand!$D:$BF,COLUMNS($I272:BI272),0)/$K272),(VLOOKUP($D272,Customer_Demand!$D:$BF,COLUMNS($I272:BI272),0)/$I272)),"")</f>
        <v/>
      </c>
      <c r="BJ272" s="49" t="str">
        <f>IFERROR(IF($K272&lt;&gt;"SS",(VLOOKUP($D272,Customer_Demand!$D:$BF,COLUMNS($I272:BJ272),0)/$I272+VLOOKUP($D272,Customer_Demand!$D:$BF,COLUMNS($I272:BJ272),0)/$K272),(VLOOKUP($D272,Customer_Demand!$D:$BF,COLUMNS($I272:BJ272),0)/$I272)),"")</f>
        <v/>
      </c>
      <c r="BK272" s="50" t="str">
        <f>IFERROR(IF($K272&lt;&gt;"SS",(VLOOKUP($D272,Customer_Demand!$D:$BF,COLUMNS($I272:BK272),0)/$I272+VLOOKUP($D272,Customer_Demand!$D:$BF,COLUMNS($I272:BK272),0)/$K272),(VLOOKUP($D272,Customer_Demand!$D:$BF,COLUMNS($I272:BK272),0)/$I272)),"")</f>
        <v/>
      </c>
      <c r="BL272" s="18"/>
    </row>
    <row r="273" spans="2:64" x14ac:dyDescent="0.2">
      <c r="B273" s="12" t="str">
        <f t="shared" si="23"/>
        <v/>
      </c>
      <c r="C273" s="45" t="str">
        <f>IF((Customer_Demand!C273)&lt;&gt;"",Customer_Demand!C273,"")</f>
        <v/>
      </c>
      <c r="D273" s="45" t="str">
        <f>IF(C273&lt;&gt;"",Customer_Demand!D273,"")</f>
        <v/>
      </c>
      <c r="E273" s="51" t="str">
        <f>IF(C273&lt;&gt;"",Customer_Demand!E273,"")</f>
        <v/>
      </c>
      <c r="F273" s="47" t="str">
        <f>IF(C273&lt;&gt;"",VLOOKUP(D273,Customer_Demand!$D$5:$F$1005,3,0),"")</f>
        <v/>
      </c>
      <c r="G273" s="48" t="str">
        <f t="shared" si="20"/>
        <v/>
      </c>
      <c r="H273" s="48" t="str">
        <f t="shared" si="21"/>
        <v/>
      </c>
      <c r="I273" s="48" t="str">
        <f>IFERROR(IF(C273&lt;&gt;"",VLOOKUP($H273,SMT_Cycle_Time_Data!$F:$Q,4,0),""),"SGR Not Defined")</f>
        <v/>
      </c>
      <c r="J273" s="48" t="str">
        <f t="shared" si="22"/>
        <v/>
      </c>
      <c r="K273" s="48" t="str">
        <f>IF(C273&lt;&gt;"",IFERROR(VLOOKUP($J273,SMT_Cycle_Time_Data!$F:$Q,4,0),"SS"),"")</f>
        <v/>
      </c>
      <c r="L273" s="49" t="str">
        <f>IFERROR(IF($K273&lt;&gt;"SS",(VLOOKUP($D273,Customer_Demand!$D:$BF,COLUMNS($I273:L273),0)/$I273+VLOOKUP($D273,Customer_Demand!$D:$BF,COLUMNS($I273:L273),0)/$K273),(VLOOKUP($D273,Customer_Demand!$D:$BF,COLUMNS($I273:L273),0)/$I273)),"")</f>
        <v/>
      </c>
      <c r="M273" s="49" t="str">
        <f>IFERROR(IF($K273&lt;&gt;"SS",(VLOOKUP($D273,Customer_Demand!$D:$BF,COLUMNS($I273:M273),0)/$I273+VLOOKUP($D273,Customer_Demand!$D:$BF,COLUMNS($I273:M273),0)/$K273),(VLOOKUP($D273,Customer_Demand!$D:$BF,COLUMNS($I273:M273),0)/$I273)),"")</f>
        <v/>
      </c>
      <c r="N273" s="49" t="str">
        <f>IFERROR(IF($K273&lt;&gt;"SS",(VLOOKUP($D273,Customer_Demand!$D:$BF,COLUMNS($I273:N273),0)/$I273+VLOOKUP($D273,Customer_Demand!$D:$BF,COLUMNS($I273:N273),0)/$K273),(VLOOKUP($D273,Customer_Demand!$D:$BF,COLUMNS($I273:N273),0)/$I273)),"")</f>
        <v/>
      </c>
      <c r="O273" s="49" t="str">
        <f>IFERROR(IF($K273&lt;&gt;"SS",(VLOOKUP($D273,Customer_Demand!$D:$BF,COLUMNS($I273:O273),0)/$I273+VLOOKUP($D273,Customer_Demand!$D:$BF,COLUMNS($I273:O273),0)/$K273),(VLOOKUP($D273,Customer_Demand!$D:$BF,COLUMNS($I273:O273),0)/$I273)),"")</f>
        <v/>
      </c>
      <c r="P273" s="49" t="str">
        <f>IFERROR(IF($K273&lt;&gt;"SS",(VLOOKUP($D273,Customer_Demand!$D:$BF,COLUMNS($I273:P273),0)/$I273+VLOOKUP($D273,Customer_Demand!$D:$BF,COLUMNS($I273:P273),0)/$K273),(VLOOKUP($D273,Customer_Demand!$D:$BF,COLUMNS($I273:P273),0)/$I273)),"")</f>
        <v/>
      </c>
      <c r="Q273" s="49" t="str">
        <f>IFERROR(IF($K273&lt;&gt;"SS",(VLOOKUP($D273,Customer_Demand!$D:$BF,COLUMNS($I273:Q273),0)/$I273+VLOOKUP($D273,Customer_Demand!$D:$BF,COLUMNS($I273:Q273),0)/$K273),(VLOOKUP($D273,Customer_Demand!$D:$BF,COLUMNS($I273:Q273),0)/$I273)),"")</f>
        <v/>
      </c>
      <c r="R273" s="49" t="str">
        <f>IFERROR(IF($K273&lt;&gt;"SS",(VLOOKUP($D273,Customer_Demand!$D:$BF,COLUMNS($I273:R273),0)/$I273+VLOOKUP($D273,Customer_Demand!$D:$BF,COLUMNS($I273:R273),0)/$K273),(VLOOKUP($D273,Customer_Demand!$D:$BF,COLUMNS($I273:R273),0)/$I273)),"")</f>
        <v/>
      </c>
      <c r="S273" s="49" t="str">
        <f>IFERROR(IF($K273&lt;&gt;"SS",(VLOOKUP($D273,Customer_Demand!$D:$BF,COLUMNS($I273:S273),0)/$I273+VLOOKUP($D273,Customer_Demand!$D:$BF,COLUMNS($I273:S273),0)/$K273),(VLOOKUP($D273,Customer_Demand!$D:$BF,COLUMNS($I273:S273),0)/$I273)),"")</f>
        <v/>
      </c>
      <c r="T273" s="49" t="str">
        <f>IFERROR(IF($K273&lt;&gt;"SS",(VLOOKUP($D273,Customer_Demand!$D:$BF,COLUMNS($I273:T273),0)/$I273+VLOOKUP($D273,Customer_Demand!$D:$BF,COLUMNS($I273:T273),0)/$K273),(VLOOKUP($D273,Customer_Demand!$D:$BF,COLUMNS($I273:T273),0)/$I273)),"")</f>
        <v/>
      </c>
      <c r="U273" s="49" t="str">
        <f>IFERROR(IF($K273&lt;&gt;"SS",(VLOOKUP($D273,Customer_Demand!$D:$BF,COLUMNS($I273:U273),0)/$I273+VLOOKUP($D273,Customer_Demand!$D:$BF,COLUMNS($I273:U273),0)/$K273),(VLOOKUP($D273,Customer_Demand!$D:$BF,COLUMNS($I273:U273),0)/$I273)),"")</f>
        <v/>
      </c>
      <c r="V273" s="49" t="str">
        <f>IFERROR(IF($K273&lt;&gt;"SS",(VLOOKUP($D273,Customer_Demand!$D:$BF,COLUMNS($I273:V273),0)/$I273+VLOOKUP($D273,Customer_Demand!$D:$BF,COLUMNS($I273:V273),0)/$K273),(VLOOKUP($D273,Customer_Demand!$D:$BF,COLUMNS($I273:V273),0)/$I273)),"")</f>
        <v/>
      </c>
      <c r="W273" s="49" t="str">
        <f>IFERROR(IF($K273&lt;&gt;"SS",(VLOOKUP($D273,Customer_Demand!$D:$BF,COLUMNS($I273:W273),0)/$I273+VLOOKUP($D273,Customer_Demand!$D:$BF,COLUMNS($I273:W273),0)/$K273),(VLOOKUP($D273,Customer_Demand!$D:$BF,COLUMNS($I273:W273),0)/$I273)),"")</f>
        <v/>
      </c>
      <c r="X273" s="49" t="str">
        <f>IFERROR(IF($K273&lt;&gt;"SS",(VLOOKUP($D273,Customer_Demand!$D:$BF,COLUMNS($I273:X273),0)/$I273+VLOOKUP($D273,Customer_Demand!$D:$BF,COLUMNS($I273:X273),0)/$K273),(VLOOKUP($D273,Customer_Demand!$D:$BF,COLUMNS($I273:X273),0)/$I273)),"")</f>
        <v/>
      </c>
      <c r="Y273" s="49" t="str">
        <f>IFERROR(IF($K273&lt;&gt;"SS",(VLOOKUP($D273,Customer_Demand!$D:$BF,COLUMNS($I273:Y273),0)/$I273+VLOOKUP($D273,Customer_Demand!$D:$BF,COLUMNS($I273:Y273),0)/$K273),(VLOOKUP($D273,Customer_Demand!$D:$BF,COLUMNS($I273:Y273),0)/$I273)),"")</f>
        <v/>
      </c>
      <c r="Z273" s="49" t="str">
        <f>IFERROR(IF($K273&lt;&gt;"SS",(VLOOKUP($D273,Customer_Demand!$D:$BF,COLUMNS($I273:Z273),0)/$I273+VLOOKUP($D273,Customer_Demand!$D:$BF,COLUMNS($I273:Z273),0)/$K273),(VLOOKUP($D273,Customer_Demand!$D:$BF,COLUMNS($I273:Z273),0)/$I273)),"")</f>
        <v/>
      </c>
      <c r="AA273" s="49" t="str">
        <f>IFERROR(IF($K273&lt;&gt;"SS",(VLOOKUP($D273,Customer_Demand!$D:$BF,COLUMNS($I273:AA273),0)/$I273+VLOOKUP($D273,Customer_Demand!$D:$BF,COLUMNS($I273:AA273),0)/$K273),(VLOOKUP($D273,Customer_Demand!$D:$BF,COLUMNS($I273:AA273),0)/$I273)),"")</f>
        <v/>
      </c>
      <c r="AB273" s="49" t="str">
        <f>IFERROR(IF($K273&lt;&gt;"SS",(VLOOKUP($D273,Customer_Demand!$D:$BF,COLUMNS($I273:AB273),0)/$I273+VLOOKUP($D273,Customer_Demand!$D:$BF,COLUMNS($I273:AB273),0)/$K273),(VLOOKUP($D273,Customer_Demand!$D:$BF,COLUMNS($I273:AB273),0)/$I273)),"")</f>
        <v/>
      </c>
      <c r="AC273" s="49" t="str">
        <f>IFERROR(IF($K273&lt;&gt;"SS",(VLOOKUP($D273,Customer_Demand!$D:$BF,COLUMNS($I273:AC273),0)/$I273+VLOOKUP($D273,Customer_Demand!$D:$BF,COLUMNS($I273:AC273),0)/$K273),(VLOOKUP($D273,Customer_Demand!$D:$BF,COLUMNS($I273:AC273),0)/$I273)),"")</f>
        <v/>
      </c>
      <c r="AD273" s="49" t="str">
        <f>IFERROR(IF($K273&lt;&gt;"SS",(VLOOKUP($D273,Customer_Demand!$D:$BF,COLUMNS($I273:AD273),0)/$I273+VLOOKUP($D273,Customer_Demand!$D:$BF,COLUMNS($I273:AD273),0)/$K273),(VLOOKUP($D273,Customer_Demand!$D:$BF,COLUMNS($I273:AD273),0)/$I273)),"")</f>
        <v/>
      </c>
      <c r="AE273" s="49" t="str">
        <f>IFERROR(IF($K273&lt;&gt;"SS",(VLOOKUP($D273,Customer_Demand!$D:$BF,COLUMNS($I273:AE273),0)/$I273+VLOOKUP($D273,Customer_Demand!$D:$BF,COLUMNS($I273:AE273),0)/$K273),(VLOOKUP($D273,Customer_Demand!$D:$BF,COLUMNS($I273:AE273),0)/$I273)),"")</f>
        <v/>
      </c>
      <c r="AF273" s="49" t="str">
        <f>IFERROR(IF($K273&lt;&gt;"SS",(VLOOKUP($D273,Customer_Demand!$D:$BF,COLUMNS($I273:AF273),0)/$I273+VLOOKUP($D273,Customer_Demand!$D:$BF,COLUMNS($I273:AF273),0)/$K273),(VLOOKUP($D273,Customer_Demand!$D:$BF,COLUMNS($I273:AF273),0)/$I273)),"")</f>
        <v/>
      </c>
      <c r="AG273" s="49" t="str">
        <f>IFERROR(IF($K273&lt;&gt;"SS",(VLOOKUP($D273,Customer_Demand!$D:$BF,COLUMNS($I273:AG273),0)/$I273+VLOOKUP($D273,Customer_Demand!$D:$BF,COLUMNS($I273:AG273),0)/$K273),(VLOOKUP($D273,Customer_Demand!$D:$BF,COLUMNS($I273:AG273),0)/$I273)),"")</f>
        <v/>
      </c>
      <c r="AH273" s="49" t="str">
        <f>IFERROR(IF($K273&lt;&gt;"SS",(VLOOKUP($D273,Customer_Demand!$D:$BF,COLUMNS($I273:AH273),0)/$I273+VLOOKUP($D273,Customer_Demand!$D:$BF,COLUMNS($I273:AH273),0)/$K273),(VLOOKUP($D273,Customer_Demand!$D:$BF,COLUMNS($I273:AH273),0)/$I273)),"")</f>
        <v/>
      </c>
      <c r="AI273" s="49" t="str">
        <f>IFERROR(IF($K273&lt;&gt;"SS",(VLOOKUP($D273,Customer_Demand!$D:$BF,COLUMNS($I273:AI273),0)/$I273+VLOOKUP($D273,Customer_Demand!$D:$BF,COLUMNS($I273:AI273),0)/$K273),(VLOOKUP($D273,Customer_Demand!$D:$BF,COLUMNS($I273:AI273),0)/$I273)),"")</f>
        <v/>
      </c>
      <c r="AJ273" s="49" t="str">
        <f>IFERROR(IF($K273&lt;&gt;"SS",(VLOOKUP($D273,Customer_Demand!$D:$BF,COLUMNS($I273:AJ273),0)/$I273+VLOOKUP($D273,Customer_Demand!$D:$BF,COLUMNS($I273:AJ273),0)/$K273),(VLOOKUP($D273,Customer_Demand!$D:$BF,COLUMNS($I273:AJ273),0)/$I273)),"")</f>
        <v/>
      </c>
      <c r="AK273" s="49" t="str">
        <f>IFERROR(IF($K273&lt;&gt;"SS",(VLOOKUP($D273,Customer_Demand!$D:$BF,COLUMNS($I273:AK273),0)/$I273+VLOOKUP($D273,Customer_Demand!$D:$BF,COLUMNS($I273:AK273),0)/$K273),(VLOOKUP($D273,Customer_Demand!$D:$BF,COLUMNS($I273:AK273),0)/$I273)),"")</f>
        <v/>
      </c>
      <c r="AL273" s="49" t="str">
        <f>IFERROR(IF($K273&lt;&gt;"SS",(VLOOKUP($D273,Customer_Demand!$D:$BF,COLUMNS($I273:AL273),0)/$I273+VLOOKUP($D273,Customer_Demand!$D:$BF,COLUMNS($I273:AL273),0)/$K273),(VLOOKUP($D273,Customer_Demand!$D:$BF,COLUMNS($I273:AL273),0)/$I273)),"")</f>
        <v/>
      </c>
      <c r="AM273" s="49" t="str">
        <f>IFERROR(IF($K273&lt;&gt;"SS",(VLOOKUP($D273,Customer_Demand!$D:$BF,COLUMNS($I273:AM273),0)/$I273+VLOOKUP($D273,Customer_Demand!$D:$BF,COLUMNS($I273:AM273),0)/$K273),(VLOOKUP($D273,Customer_Demand!$D:$BF,COLUMNS($I273:AM273),0)/$I273)),"")</f>
        <v/>
      </c>
      <c r="AN273" s="49" t="str">
        <f>IFERROR(IF($K273&lt;&gt;"SS",(VLOOKUP($D273,Customer_Demand!$D:$BF,COLUMNS($I273:AN273),0)/$I273+VLOOKUP($D273,Customer_Demand!$D:$BF,COLUMNS($I273:AN273),0)/$K273),(VLOOKUP($D273,Customer_Demand!$D:$BF,COLUMNS($I273:AN273),0)/$I273)),"")</f>
        <v/>
      </c>
      <c r="AO273" s="49" t="str">
        <f>IFERROR(IF($K273&lt;&gt;"SS",(VLOOKUP($D273,Customer_Demand!$D:$BF,COLUMNS($I273:AO273),0)/$I273+VLOOKUP($D273,Customer_Demand!$D:$BF,COLUMNS($I273:AO273),0)/$K273),(VLOOKUP($D273,Customer_Demand!$D:$BF,COLUMNS($I273:AO273),0)/$I273)),"")</f>
        <v/>
      </c>
      <c r="AP273" s="49" t="str">
        <f>IFERROR(IF($K273&lt;&gt;"SS",(VLOOKUP($D273,Customer_Demand!$D:$BF,COLUMNS($I273:AP273),0)/$I273+VLOOKUP($D273,Customer_Demand!$D:$BF,COLUMNS($I273:AP273),0)/$K273),(VLOOKUP($D273,Customer_Demand!$D:$BF,COLUMNS($I273:AP273),0)/$I273)),"")</f>
        <v/>
      </c>
      <c r="AQ273" s="49" t="str">
        <f>IFERROR(IF($K273&lt;&gt;"SS",(VLOOKUP($D273,Customer_Demand!$D:$BF,COLUMNS($I273:AQ273),0)/$I273+VLOOKUP($D273,Customer_Demand!$D:$BF,COLUMNS($I273:AQ273),0)/$K273),(VLOOKUP($D273,Customer_Demand!$D:$BF,COLUMNS($I273:AQ273),0)/$I273)),"")</f>
        <v/>
      </c>
      <c r="AR273" s="49" t="str">
        <f>IFERROR(IF($K273&lt;&gt;"SS",(VLOOKUP($D273,Customer_Demand!$D:$BF,COLUMNS($I273:AR273),0)/$I273+VLOOKUP($D273,Customer_Demand!$D:$BF,COLUMNS($I273:AR273),0)/$K273),(VLOOKUP($D273,Customer_Demand!$D:$BF,COLUMNS($I273:AR273),0)/$I273)),"")</f>
        <v/>
      </c>
      <c r="AS273" s="49" t="str">
        <f>IFERROR(IF($K273&lt;&gt;"SS",(VLOOKUP($D273,Customer_Demand!$D:$BF,COLUMNS($I273:AS273),0)/$I273+VLOOKUP($D273,Customer_Demand!$D:$BF,COLUMNS($I273:AS273),0)/$K273),(VLOOKUP($D273,Customer_Demand!$D:$BF,COLUMNS($I273:AS273),0)/$I273)),"")</f>
        <v/>
      </c>
      <c r="AT273" s="49" t="str">
        <f>IFERROR(IF($K273&lt;&gt;"SS",(VLOOKUP($D273,Customer_Demand!$D:$BF,COLUMNS($I273:AT273),0)/$I273+VLOOKUP($D273,Customer_Demand!$D:$BF,COLUMNS($I273:AT273),0)/$K273),(VLOOKUP($D273,Customer_Demand!$D:$BF,COLUMNS($I273:AT273),0)/$I273)),"")</f>
        <v/>
      </c>
      <c r="AU273" s="49" t="str">
        <f>IFERROR(IF($K273&lt;&gt;"SS",(VLOOKUP($D273,Customer_Demand!$D:$BF,COLUMNS($I273:AU273),0)/$I273+VLOOKUP($D273,Customer_Demand!$D:$BF,COLUMNS($I273:AU273),0)/$K273),(VLOOKUP($D273,Customer_Demand!$D:$BF,COLUMNS($I273:AU273),0)/$I273)),"")</f>
        <v/>
      </c>
      <c r="AV273" s="49" t="str">
        <f>IFERROR(IF($K273&lt;&gt;"SS",(VLOOKUP($D273,Customer_Demand!$D:$BF,COLUMNS($I273:AV273),0)/$I273+VLOOKUP($D273,Customer_Demand!$D:$BF,COLUMNS($I273:AV273),0)/$K273),(VLOOKUP($D273,Customer_Demand!$D:$BF,COLUMNS($I273:AV273),0)/$I273)),"")</f>
        <v/>
      </c>
      <c r="AW273" s="49" t="str">
        <f>IFERROR(IF($K273&lt;&gt;"SS",(VLOOKUP($D273,Customer_Demand!$D:$BF,COLUMNS($I273:AW273),0)/$I273+VLOOKUP($D273,Customer_Demand!$D:$BF,COLUMNS($I273:AW273),0)/$K273),(VLOOKUP($D273,Customer_Demand!$D:$BF,COLUMNS($I273:AW273),0)/$I273)),"")</f>
        <v/>
      </c>
      <c r="AX273" s="49" t="str">
        <f>IFERROR(IF($K273&lt;&gt;"SS",(VLOOKUP($D273,Customer_Demand!$D:$BF,COLUMNS($I273:AX273),0)/$I273+VLOOKUP($D273,Customer_Demand!$D:$BF,COLUMNS($I273:AX273),0)/$K273),(VLOOKUP($D273,Customer_Demand!$D:$BF,COLUMNS($I273:AX273),0)/$I273)),"")</f>
        <v/>
      </c>
      <c r="AY273" s="49" t="str">
        <f>IFERROR(IF($K273&lt;&gt;"SS",(VLOOKUP($D273,Customer_Demand!$D:$BF,COLUMNS($I273:AY273),0)/$I273+VLOOKUP($D273,Customer_Demand!$D:$BF,COLUMNS($I273:AY273),0)/$K273),(VLOOKUP($D273,Customer_Demand!$D:$BF,COLUMNS($I273:AY273),0)/$I273)),"")</f>
        <v/>
      </c>
      <c r="AZ273" s="49" t="str">
        <f>IFERROR(IF($K273&lt;&gt;"SS",(VLOOKUP($D273,Customer_Demand!$D:$BF,COLUMNS($I273:AZ273),0)/$I273+VLOOKUP($D273,Customer_Demand!$D:$BF,COLUMNS($I273:AZ273),0)/$K273),(VLOOKUP($D273,Customer_Demand!$D:$BF,COLUMNS($I273:AZ273),0)/$I273)),"")</f>
        <v/>
      </c>
      <c r="BA273" s="49" t="str">
        <f>IFERROR(IF($K273&lt;&gt;"SS",(VLOOKUP($D273,Customer_Demand!$D:$BF,COLUMNS($I273:BA273),0)/$I273+VLOOKUP($D273,Customer_Demand!$D:$BF,COLUMNS($I273:BA273),0)/$K273),(VLOOKUP($D273,Customer_Demand!$D:$BF,COLUMNS($I273:BA273),0)/$I273)),"")</f>
        <v/>
      </c>
      <c r="BB273" s="49" t="str">
        <f>IFERROR(IF($K273&lt;&gt;"SS",(VLOOKUP($D273,Customer_Demand!$D:$BF,COLUMNS($I273:BB273),0)/$I273+VLOOKUP($D273,Customer_Demand!$D:$BF,COLUMNS($I273:BB273),0)/$K273),(VLOOKUP($D273,Customer_Demand!$D:$BF,COLUMNS($I273:BB273),0)/$I273)),"")</f>
        <v/>
      </c>
      <c r="BC273" s="49" t="str">
        <f>IFERROR(IF($K273&lt;&gt;"SS",(VLOOKUP($D273,Customer_Demand!$D:$BF,COLUMNS($I273:BC273),0)/$I273+VLOOKUP($D273,Customer_Demand!$D:$BF,COLUMNS($I273:BC273),0)/$K273),(VLOOKUP($D273,Customer_Demand!$D:$BF,COLUMNS($I273:BC273),0)/$I273)),"")</f>
        <v/>
      </c>
      <c r="BD273" s="49" t="str">
        <f>IFERROR(IF($K273&lt;&gt;"SS",(VLOOKUP($D273,Customer_Demand!$D:$BF,COLUMNS($I273:BD273),0)/$I273+VLOOKUP($D273,Customer_Demand!$D:$BF,COLUMNS($I273:BD273),0)/$K273),(VLOOKUP($D273,Customer_Demand!$D:$BF,COLUMNS($I273:BD273),0)/$I273)),"")</f>
        <v/>
      </c>
      <c r="BE273" s="49" t="str">
        <f>IFERROR(IF($K273&lt;&gt;"SS",(VLOOKUP($D273,Customer_Demand!$D:$BF,COLUMNS($I273:BE273),0)/$I273+VLOOKUP($D273,Customer_Demand!$D:$BF,COLUMNS($I273:BE273),0)/$K273),(VLOOKUP($D273,Customer_Demand!$D:$BF,COLUMNS($I273:BE273),0)/$I273)),"")</f>
        <v/>
      </c>
      <c r="BF273" s="49" t="str">
        <f>IFERROR(IF($K273&lt;&gt;"SS",(VLOOKUP($D273,Customer_Demand!$D:$BF,COLUMNS($I273:BF273),0)/$I273+VLOOKUP($D273,Customer_Demand!$D:$BF,COLUMNS($I273:BF273),0)/$K273),(VLOOKUP($D273,Customer_Demand!$D:$BF,COLUMNS($I273:BF273),0)/$I273)),"")</f>
        <v/>
      </c>
      <c r="BG273" s="49" t="str">
        <f>IFERROR(IF($K273&lt;&gt;"SS",(VLOOKUP($D273,Customer_Demand!$D:$BF,COLUMNS($I273:BG273),0)/$I273+VLOOKUP($D273,Customer_Demand!$D:$BF,COLUMNS($I273:BG273),0)/$K273),(VLOOKUP($D273,Customer_Demand!$D:$BF,COLUMNS($I273:BG273),0)/$I273)),"")</f>
        <v/>
      </c>
      <c r="BH273" s="49" t="str">
        <f>IFERROR(IF($K273&lt;&gt;"SS",(VLOOKUP($D273,Customer_Demand!$D:$BF,COLUMNS($I273:BH273),0)/$I273+VLOOKUP($D273,Customer_Demand!$D:$BF,COLUMNS($I273:BH273),0)/$K273),(VLOOKUP($D273,Customer_Demand!$D:$BF,COLUMNS($I273:BH273),0)/$I273)),"")</f>
        <v/>
      </c>
      <c r="BI273" s="49" t="str">
        <f>IFERROR(IF($K273&lt;&gt;"SS",(VLOOKUP($D273,Customer_Demand!$D:$BF,COLUMNS($I273:BI273),0)/$I273+VLOOKUP($D273,Customer_Demand!$D:$BF,COLUMNS($I273:BI273),0)/$K273),(VLOOKUP($D273,Customer_Demand!$D:$BF,COLUMNS($I273:BI273),0)/$I273)),"")</f>
        <v/>
      </c>
      <c r="BJ273" s="49" t="str">
        <f>IFERROR(IF($K273&lt;&gt;"SS",(VLOOKUP($D273,Customer_Demand!$D:$BF,COLUMNS($I273:BJ273),0)/$I273+VLOOKUP($D273,Customer_Demand!$D:$BF,COLUMNS($I273:BJ273),0)/$K273),(VLOOKUP($D273,Customer_Demand!$D:$BF,COLUMNS($I273:BJ273),0)/$I273)),"")</f>
        <v/>
      </c>
      <c r="BK273" s="50" t="str">
        <f>IFERROR(IF($K273&lt;&gt;"SS",(VLOOKUP($D273,Customer_Demand!$D:$BF,COLUMNS($I273:BK273),0)/$I273+VLOOKUP($D273,Customer_Demand!$D:$BF,COLUMNS($I273:BK273),0)/$K273),(VLOOKUP($D273,Customer_Demand!$D:$BF,COLUMNS($I273:BK273),0)/$I273)),"")</f>
        <v/>
      </c>
      <c r="BL273" s="18"/>
    </row>
    <row r="274" spans="2:64" x14ac:dyDescent="0.2">
      <c r="B274" s="12" t="str">
        <f t="shared" si="23"/>
        <v/>
      </c>
      <c r="C274" s="45" t="str">
        <f>IF((Customer_Demand!C274)&lt;&gt;"",Customer_Demand!C274,"")</f>
        <v/>
      </c>
      <c r="D274" s="45" t="str">
        <f>IF(C274&lt;&gt;"",Customer_Demand!D274,"")</f>
        <v/>
      </c>
      <c r="E274" s="51" t="str">
        <f>IF(C274&lt;&gt;"",Customer_Demand!E274,"")</f>
        <v/>
      </c>
      <c r="F274" s="47" t="str">
        <f>IF(C274&lt;&gt;"",VLOOKUP(D274,Customer_Demand!$D$5:$F$1005,3,0),"")</f>
        <v/>
      </c>
      <c r="G274" s="48" t="str">
        <f t="shared" si="20"/>
        <v/>
      </c>
      <c r="H274" s="48" t="str">
        <f t="shared" si="21"/>
        <v/>
      </c>
      <c r="I274" s="48" t="str">
        <f>IFERROR(IF(C274&lt;&gt;"",VLOOKUP($H274,SMT_Cycle_Time_Data!$F:$Q,4,0),""),"SGR Not Defined")</f>
        <v/>
      </c>
      <c r="J274" s="48" t="str">
        <f t="shared" si="22"/>
        <v/>
      </c>
      <c r="K274" s="48" t="str">
        <f>IF(C274&lt;&gt;"",IFERROR(VLOOKUP($J274,SMT_Cycle_Time_Data!$F:$Q,4,0),"SS"),"")</f>
        <v/>
      </c>
      <c r="L274" s="49" t="str">
        <f>IFERROR(IF($K274&lt;&gt;"SS",(VLOOKUP($D274,Customer_Demand!$D:$BF,COLUMNS($I274:L274),0)/$I274+VLOOKUP($D274,Customer_Demand!$D:$BF,COLUMNS($I274:L274),0)/$K274),(VLOOKUP($D274,Customer_Demand!$D:$BF,COLUMNS($I274:L274),0)/$I274)),"")</f>
        <v/>
      </c>
      <c r="M274" s="49" t="str">
        <f>IFERROR(IF($K274&lt;&gt;"SS",(VLOOKUP($D274,Customer_Demand!$D:$BF,COLUMNS($I274:M274),0)/$I274+VLOOKUP($D274,Customer_Demand!$D:$BF,COLUMNS($I274:M274),0)/$K274),(VLOOKUP($D274,Customer_Demand!$D:$BF,COLUMNS($I274:M274),0)/$I274)),"")</f>
        <v/>
      </c>
      <c r="N274" s="49" t="str">
        <f>IFERROR(IF($K274&lt;&gt;"SS",(VLOOKUP($D274,Customer_Demand!$D:$BF,COLUMNS($I274:N274),0)/$I274+VLOOKUP($D274,Customer_Demand!$D:$BF,COLUMNS($I274:N274),0)/$K274),(VLOOKUP($D274,Customer_Demand!$D:$BF,COLUMNS($I274:N274),0)/$I274)),"")</f>
        <v/>
      </c>
      <c r="O274" s="49" t="str">
        <f>IFERROR(IF($K274&lt;&gt;"SS",(VLOOKUP($D274,Customer_Demand!$D:$BF,COLUMNS($I274:O274),0)/$I274+VLOOKUP($D274,Customer_Demand!$D:$BF,COLUMNS($I274:O274),0)/$K274),(VLOOKUP($D274,Customer_Demand!$D:$BF,COLUMNS($I274:O274),0)/$I274)),"")</f>
        <v/>
      </c>
      <c r="P274" s="49" t="str">
        <f>IFERROR(IF($K274&lt;&gt;"SS",(VLOOKUP($D274,Customer_Demand!$D:$BF,COLUMNS($I274:P274),0)/$I274+VLOOKUP($D274,Customer_Demand!$D:$BF,COLUMNS($I274:P274),0)/$K274),(VLOOKUP($D274,Customer_Demand!$D:$BF,COLUMNS($I274:P274),0)/$I274)),"")</f>
        <v/>
      </c>
      <c r="Q274" s="49" t="str">
        <f>IFERROR(IF($K274&lt;&gt;"SS",(VLOOKUP($D274,Customer_Demand!$D:$BF,COLUMNS($I274:Q274),0)/$I274+VLOOKUP($D274,Customer_Demand!$D:$BF,COLUMNS($I274:Q274),0)/$K274),(VLOOKUP($D274,Customer_Demand!$D:$BF,COLUMNS($I274:Q274),0)/$I274)),"")</f>
        <v/>
      </c>
      <c r="R274" s="49" t="str">
        <f>IFERROR(IF($K274&lt;&gt;"SS",(VLOOKUP($D274,Customer_Demand!$D:$BF,COLUMNS($I274:R274),0)/$I274+VLOOKUP($D274,Customer_Demand!$D:$BF,COLUMNS($I274:R274),0)/$K274),(VLOOKUP($D274,Customer_Demand!$D:$BF,COLUMNS($I274:R274),0)/$I274)),"")</f>
        <v/>
      </c>
      <c r="S274" s="49" t="str">
        <f>IFERROR(IF($K274&lt;&gt;"SS",(VLOOKUP($D274,Customer_Demand!$D:$BF,COLUMNS($I274:S274),0)/$I274+VLOOKUP($D274,Customer_Demand!$D:$BF,COLUMNS($I274:S274),0)/$K274),(VLOOKUP($D274,Customer_Demand!$D:$BF,COLUMNS($I274:S274),0)/$I274)),"")</f>
        <v/>
      </c>
      <c r="T274" s="49" t="str">
        <f>IFERROR(IF($K274&lt;&gt;"SS",(VLOOKUP($D274,Customer_Demand!$D:$BF,COLUMNS($I274:T274),0)/$I274+VLOOKUP($D274,Customer_Demand!$D:$BF,COLUMNS($I274:T274),0)/$K274),(VLOOKUP($D274,Customer_Demand!$D:$BF,COLUMNS($I274:T274),0)/$I274)),"")</f>
        <v/>
      </c>
      <c r="U274" s="49" t="str">
        <f>IFERROR(IF($K274&lt;&gt;"SS",(VLOOKUP($D274,Customer_Demand!$D:$BF,COLUMNS($I274:U274),0)/$I274+VLOOKUP($D274,Customer_Demand!$D:$BF,COLUMNS($I274:U274),0)/$K274),(VLOOKUP($D274,Customer_Demand!$D:$BF,COLUMNS($I274:U274),0)/$I274)),"")</f>
        <v/>
      </c>
      <c r="V274" s="49" t="str">
        <f>IFERROR(IF($K274&lt;&gt;"SS",(VLOOKUP($D274,Customer_Demand!$D:$BF,COLUMNS($I274:V274),0)/$I274+VLOOKUP($D274,Customer_Demand!$D:$BF,COLUMNS($I274:V274),0)/$K274),(VLOOKUP($D274,Customer_Demand!$D:$BF,COLUMNS($I274:V274),0)/$I274)),"")</f>
        <v/>
      </c>
      <c r="W274" s="49" t="str">
        <f>IFERROR(IF($K274&lt;&gt;"SS",(VLOOKUP($D274,Customer_Demand!$D:$BF,COLUMNS($I274:W274),0)/$I274+VLOOKUP($D274,Customer_Demand!$D:$BF,COLUMNS($I274:W274),0)/$K274),(VLOOKUP($D274,Customer_Demand!$D:$BF,COLUMNS($I274:W274),0)/$I274)),"")</f>
        <v/>
      </c>
      <c r="X274" s="49" t="str">
        <f>IFERROR(IF($K274&lt;&gt;"SS",(VLOOKUP($D274,Customer_Demand!$D:$BF,COLUMNS($I274:X274),0)/$I274+VLOOKUP($D274,Customer_Demand!$D:$BF,COLUMNS($I274:X274),0)/$K274),(VLOOKUP($D274,Customer_Demand!$D:$BF,COLUMNS($I274:X274),0)/$I274)),"")</f>
        <v/>
      </c>
      <c r="Y274" s="49" t="str">
        <f>IFERROR(IF($K274&lt;&gt;"SS",(VLOOKUP($D274,Customer_Demand!$D:$BF,COLUMNS($I274:Y274),0)/$I274+VLOOKUP($D274,Customer_Demand!$D:$BF,COLUMNS($I274:Y274),0)/$K274),(VLOOKUP($D274,Customer_Demand!$D:$BF,COLUMNS($I274:Y274),0)/$I274)),"")</f>
        <v/>
      </c>
      <c r="Z274" s="49" t="str">
        <f>IFERROR(IF($K274&lt;&gt;"SS",(VLOOKUP($D274,Customer_Demand!$D:$BF,COLUMNS($I274:Z274),0)/$I274+VLOOKUP($D274,Customer_Demand!$D:$BF,COLUMNS($I274:Z274),0)/$K274),(VLOOKUP($D274,Customer_Demand!$D:$BF,COLUMNS($I274:Z274),0)/$I274)),"")</f>
        <v/>
      </c>
      <c r="AA274" s="49" t="str">
        <f>IFERROR(IF($K274&lt;&gt;"SS",(VLOOKUP($D274,Customer_Demand!$D:$BF,COLUMNS($I274:AA274),0)/$I274+VLOOKUP($D274,Customer_Demand!$D:$BF,COLUMNS($I274:AA274),0)/$K274),(VLOOKUP($D274,Customer_Demand!$D:$BF,COLUMNS($I274:AA274),0)/$I274)),"")</f>
        <v/>
      </c>
      <c r="AB274" s="49" t="str">
        <f>IFERROR(IF($K274&lt;&gt;"SS",(VLOOKUP($D274,Customer_Demand!$D:$BF,COLUMNS($I274:AB274),0)/$I274+VLOOKUP($D274,Customer_Demand!$D:$BF,COLUMNS($I274:AB274),0)/$K274),(VLOOKUP($D274,Customer_Demand!$D:$BF,COLUMNS($I274:AB274),0)/$I274)),"")</f>
        <v/>
      </c>
      <c r="AC274" s="49" t="str">
        <f>IFERROR(IF($K274&lt;&gt;"SS",(VLOOKUP($D274,Customer_Demand!$D:$BF,COLUMNS($I274:AC274),0)/$I274+VLOOKUP($D274,Customer_Demand!$D:$BF,COLUMNS($I274:AC274),0)/$K274),(VLOOKUP($D274,Customer_Demand!$D:$BF,COLUMNS($I274:AC274),0)/$I274)),"")</f>
        <v/>
      </c>
      <c r="AD274" s="49" t="str">
        <f>IFERROR(IF($K274&lt;&gt;"SS",(VLOOKUP($D274,Customer_Demand!$D:$BF,COLUMNS($I274:AD274),0)/$I274+VLOOKUP($D274,Customer_Demand!$D:$BF,COLUMNS($I274:AD274),0)/$K274),(VLOOKUP($D274,Customer_Demand!$D:$BF,COLUMNS($I274:AD274),0)/$I274)),"")</f>
        <v/>
      </c>
      <c r="AE274" s="49" t="str">
        <f>IFERROR(IF($K274&lt;&gt;"SS",(VLOOKUP($D274,Customer_Demand!$D:$BF,COLUMNS($I274:AE274),0)/$I274+VLOOKUP($D274,Customer_Demand!$D:$BF,COLUMNS($I274:AE274),0)/$K274),(VLOOKUP($D274,Customer_Demand!$D:$BF,COLUMNS($I274:AE274),0)/$I274)),"")</f>
        <v/>
      </c>
      <c r="AF274" s="49" t="str">
        <f>IFERROR(IF($K274&lt;&gt;"SS",(VLOOKUP($D274,Customer_Demand!$D:$BF,COLUMNS($I274:AF274),0)/$I274+VLOOKUP($D274,Customer_Demand!$D:$BF,COLUMNS($I274:AF274),0)/$K274),(VLOOKUP($D274,Customer_Demand!$D:$BF,COLUMNS($I274:AF274),0)/$I274)),"")</f>
        <v/>
      </c>
      <c r="AG274" s="49" t="str">
        <f>IFERROR(IF($K274&lt;&gt;"SS",(VLOOKUP($D274,Customer_Demand!$D:$BF,COLUMNS($I274:AG274),0)/$I274+VLOOKUP($D274,Customer_Demand!$D:$BF,COLUMNS($I274:AG274),0)/$K274),(VLOOKUP($D274,Customer_Demand!$D:$BF,COLUMNS($I274:AG274),0)/$I274)),"")</f>
        <v/>
      </c>
      <c r="AH274" s="49" t="str">
        <f>IFERROR(IF($K274&lt;&gt;"SS",(VLOOKUP($D274,Customer_Demand!$D:$BF,COLUMNS($I274:AH274),0)/$I274+VLOOKUP($D274,Customer_Demand!$D:$BF,COLUMNS($I274:AH274),0)/$K274),(VLOOKUP($D274,Customer_Demand!$D:$BF,COLUMNS($I274:AH274),0)/$I274)),"")</f>
        <v/>
      </c>
      <c r="AI274" s="49" t="str">
        <f>IFERROR(IF($K274&lt;&gt;"SS",(VLOOKUP($D274,Customer_Demand!$D:$BF,COLUMNS($I274:AI274),0)/$I274+VLOOKUP($D274,Customer_Demand!$D:$BF,COLUMNS($I274:AI274),0)/$K274),(VLOOKUP($D274,Customer_Demand!$D:$BF,COLUMNS($I274:AI274),0)/$I274)),"")</f>
        <v/>
      </c>
      <c r="AJ274" s="49" t="str">
        <f>IFERROR(IF($K274&lt;&gt;"SS",(VLOOKUP($D274,Customer_Demand!$D:$BF,COLUMNS($I274:AJ274),0)/$I274+VLOOKUP($D274,Customer_Demand!$D:$BF,COLUMNS($I274:AJ274),0)/$K274),(VLOOKUP($D274,Customer_Demand!$D:$BF,COLUMNS($I274:AJ274),0)/$I274)),"")</f>
        <v/>
      </c>
      <c r="AK274" s="49" t="str">
        <f>IFERROR(IF($K274&lt;&gt;"SS",(VLOOKUP($D274,Customer_Demand!$D:$BF,COLUMNS($I274:AK274),0)/$I274+VLOOKUP($D274,Customer_Demand!$D:$BF,COLUMNS($I274:AK274),0)/$K274),(VLOOKUP($D274,Customer_Demand!$D:$BF,COLUMNS($I274:AK274),0)/$I274)),"")</f>
        <v/>
      </c>
      <c r="AL274" s="49" t="str">
        <f>IFERROR(IF($K274&lt;&gt;"SS",(VLOOKUP($D274,Customer_Demand!$D:$BF,COLUMNS($I274:AL274),0)/$I274+VLOOKUP($D274,Customer_Demand!$D:$BF,COLUMNS($I274:AL274),0)/$K274),(VLOOKUP($D274,Customer_Demand!$D:$BF,COLUMNS($I274:AL274),0)/$I274)),"")</f>
        <v/>
      </c>
      <c r="AM274" s="49" t="str">
        <f>IFERROR(IF($K274&lt;&gt;"SS",(VLOOKUP($D274,Customer_Demand!$D:$BF,COLUMNS($I274:AM274),0)/$I274+VLOOKUP($D274,Customer_Demand!$D:$BF,COLUMNS($I274:AM274),0)/$K274),(VLOOKUP($D274,Customer_Demand!$D:$BF,COLUMNS($I274:AM274),0)/$I274)),"")</f>
        <v/>
      </c>
      <c r="AN274" s="49" t="str">
        <f>IFERROR(IF($K274&lt;&gt;"SS",(VLOOKUP($D274,Customer_Demand!$D:$BF,COLUMNS($I274:AN274),0)/$I274+VLOOKUP($D274,Customer_Demand!$D:$BF,COLUMNS($I274:AN274),0)/$K274),(VLOOKUP($D274,Customer_Demand!$D:$BF,COLUMNS($I274:AN274),0)/$I274)),"")</f>
        <v/>
      </c>
      <c r="AO274" s="49" t="str">
        <f>IFERROR(IF($K274&lt;&gt;"SS",(VLOOKUP($D274,Customer_Demand!$D:$BF,COLUMNS($I274:AO274),0)/$I274+VLOOKUP($D274,Customer_Demand!$D:$BF,COLUMNS($I274:AO274),0)/$K274),(VLOOKUP($D274,Customer_Demand!$D:$BF,COLUMNS($I274:AO274),0)/$I274)),"")</f>
        <v/>
      </c>
      <c r="AP274" s="49" t="str">
        <f>IFERROR(IF($K274&lt;&gt;"SS",(VLOOKUP($D274,Customer_Demand!$D:$BF,COLUMNS($I274:AP274),0)/$I274+VLOOKUP($D274,Customer_Demand!$D:$BF,COLUMNS($I274:AP274),0)/$K274),(VLOOKUP($D274,Customer_Demand!$D:$BF,COLUMNS($I274:AP274),0)/$I274)),"")</f>
        <v/>
      </c>
      <c r="AQ274" s="49" t="str">
        <f>IFERROR(IF($K274&lt;&gt;"SS",(VLOOKUP($D274,Customer_Demand!$D:$BF,COLUMNS($I274:AQ274),0)/$I274+VLOOKUP($D274,Customer_Demand!$D:$BF,COLUMNS($I274:AQ274),0)/$K274),(VLOOKUP($D274,Customer_Demand!$D:$BF,COLUMNS($I274:AQ274),0)/$I274)),"")</f>
        <v/>
      </c>
      <c r="AR274" s="49" t="str">
        <f>IFERROR(IF($K274&lt;&gt;"SS",(VLOOKUP($D274,Customer_Demand!$D:$BF,COLUMNS($I274:AR274),0)/$I274+VLOOKUP($D274,Customer_Demand!$D:$BF,COLUMNS($I274:AR274),0)/$K274),(VLOOKUP($D274,Customer_Demand!$D:$BF,COLUMNS($I274:AR274),0)/$I274)),"")</f>
        <v/>
      </c>
      <c r="AS274" s="49" t="str">
        <f>IFERROR(IF($K274&lt;&gt;"SS",(VLOOKUP($D274,Customer_Demand!$D:$BF,COLUMNS($I274:AS274),0)/$I274+VLOOKUP($D274,Customer_Demand!$D:$BF,COLUMNS($I274:AS274),0)/$K274),(VLOOKUP($D274,Customer_Demand!$D:$BF,COLUMNS($I274:AS274),0)/$I274)),"")</f>
        <v/>
      </c>
      <c r="AT274" s="49" t="str">
        <f>IFERROR(IF($K274&lt;&gt;"SS",(VLOOKUP($D274,Customer_Demand!$D:$BF,COLUMNS($I274:AT274),0)/$I274+VLOOKUP($D274,Customer_Demand!$D:$BF,COLUMNS($I274:AT274),0)/$K274),(VLOOKUP($D274,Customer_Demand!$D:$BF,COLUMNS($I274:AT274),0)/$I274)),"")</f>
        <v/>
      </c>
      <c r="AU274" s="49" t="str">
        <f>IFERROR(IF($K274&lt;&gt;"SS",(VLOOKUP($D274,Customer_Demand!$D:$BF,COLUMNS($I274:AU274),0)/$I274+VLOOKUP($D274,Customer_Demand!$D:$BF,COLUMNS($I274:AU274),0)/$K274),(VLOOKUP($D274,Customer_Demand!$D:$BF,COLUMNS($I274:AU274),0)/$I274)),"")</f>
        <v/>
      </c>
      <c r="AV274" s="49" t="str">
        <f>IFERROR(IF($K274&lt;&gt;"SS",(VLOOKUP($D274,Customer_Demand!$D:$BF,COLUMNS($I274:AV274),0)/$I274+VLOOKUP($D274,Customer_Demand!$D:$BF,COLUMNS($I274:AV274),0)/$K274),(VLOOKUP($D274,Customer_Demand!$D:$BF,COLUMNS($I274:AV274),0)/$I274)),"")</f>
        <v/>
      </c>
      <c r="AW274" s="49" t="str">
        <f>IFERROR(IF($K274&lt;&gt;"SS",(VLOOKUP($D274,Customer_Demand!$D:$BF,COLUMNS($I274:AW274),0)/$I274+VLOOKUP($D274,Customer_Demand!$D:$BF,COLUMNS($I274:AW274),0)/$K274),(VLOOKUP($D274,Customer_Demand!$D:$BF,COLUMNS($I274:AW274),0)/$I274)),"")</f>
        <v/>
      </c>
      <c r="AX274" s="49" t="str">
        <f>IFERROR(IF($K274&lt;&gt;"SS",(VLOOKUP($D274,Customer_Demand!$D:$BF,COLUMNS($I274:AX274),0)/$I274+VLOOKUP($D274,Customer_Demand!$D:$BF,COLUMNS($I274:AX274),0)/$K274),(VLOOKUP($D274,Customer_Demand!$D:$BF,COLUMNS($I274:AX274),0)/$I274)),"")</f>
        <v/>
      </c>
      <c r="AY274" s="49" t="str">
        <f>IFERROR(IF($K274&lt;&gt;"SS",(VLOOKUP($D274,Customer_Demand!$D:$BF,COLUMNS($I274:AY274),0)/$I274+VLOOKUP($D274,Customer_Demand!$D:$BF,COLUMNS($I274:AY274),0)/$K274),(VLOOKUP($D274,Customer_Demand!$D:$BF,COLUMNS($I274:AY274),0)/$I274)),"")</f>
        <v/>
      </c>
      <c r="AZ274" s="49" t="str">
        <f>IFERROR(IF($K274&lt;&gt;"SS",(VLOOKUP($D274,Customer_Demand!$D:$BF,COLUMNS($I274:AZ274),0)/$I274+VLOOKUP($D274,Customer_Demand!$D:$BF,COLUMNS($I274:AZ274),0)/$K274),(VLOOKUP($D274,Customer_Demand!$D:$BF,COLUMNS($I274:AZ274),0)/$I274)),"")</f>
        <v/>
      </c>
      <c r="BA274" s="49" t="str">
        <f>IFERROR(IF($K274&lt;&gt;"SS",(VLOOKUP($D274,Customer_Demand!$D:$BF,COLUMNS($I274:BA274),0)/$I274+VLOOKUP($D274,Customer_Demand!$D:$BF,COLUMNS($I274:BA274),0)/$K274),(VLOOKUP($D274,Customer_Demand!$D:$BF,COLUMNS($I274:BA274),0)/$I274)),"")</f>
        <v/>
      </c>
      <c r="BB274" s="49" t="str">
        <f>IFERROR(IF($K274&lt;&gt;"SS",(VLOOKUP($D274,Customer_Demand!$D:$BF,COLUMNS($I274:BB274),0)/$I274+VLOOKUP($D274,Customer_Demand!$D:$BF,COLUMNS($I274:BB274),0)/$K274),(VLOOKUP($D274,Customer_Demand!$D:$BF,COLUMNS($I274:BB274),0)/$I274)),"")</f>
        <v/>
      </c>
      <c r="BC274" s="49" t="str">
        <f>IFERROR(IF($K274&lt;&gt;"SS",(VLOOKUP($D274,Customer_Demand!$D:$BF,COLUMNS($I274:BC274),0)/$I274+VLOOKUP($D274,Customer_Demand!$D:$BF,COLUMNS($I274:BC274),0)/$K274),(VLOOKUP($D274,Customer_Demand!$D:$BF,COLUMNS($I274:BC274),0)/$I274)),"")</f>
        <v/>
      </c>
      <c r="BD274" s="49" t="str">
        <f>IFERROR(IF($K274&lt;&gt;"SS",(VLOOKUP($D274,Customer_Demand!$D:$BF,COLUMNS($I274:BD274),0)/$I274+VLOOKUP($D274,Customer_Demand!$D:$BF,COLUMNS($I274:BD274),0)/$K274),(VLOOKUP($D274,Customer_Demand!$D:$BF,COLUMNS($I274:BD274),0)/$I274)),"")</f>
        <v/>
      </c>
      <c r="BE274" s="49" t="str">
        <f>IFERROR(IF($K274&lt;&gt;"SS",(VLOOKUP($D274,Customer_Demand!$D:$BF,COLUMNS($I274:BE274),0)/$I274+VLOOKUP($D274,Customer_Demand!$D:$BF,COLUMNS($I274:BE274),0)/$K274),(VLOOKUP($D274,Customer_Demand!$D:$BF,COLUMNS($I274:BE274),0)/$I274)),"")</f>
        <v/>
      </c>
      <c r="BF274" s="49" t="str">
        <f>IFERROR(IF($K274&lt;&gt;"SS",(VLOOKUP($D274,Customer_Demand!$D:$BF,COLUMNS($I274:BF274),0)/$I274+VLOOKUP($D274,Customer_Demand!$D:$BF,COLUMNS($I274:BF274),0)/$K274),(VLOOKUP($D274,Customer_Demand!$D:$BF,COLUMNS($I274:BF274),0)/$I274)),"")</f>
        <v/>
      </c>
      <c r="BG274" s="49" t="str">
        <f>IFERROR(IF($K274&lt;&gt;"SS",(VLOOKUP($D274,Customer_Demand!$D:$BF,COLUMNS($I274:BG274),0)/$I274+VLOOKUP($D274,Customer_Demand!$D:$BF,COLUMNS($I274:BG274),0)/$K274),(VLOOKUP($D274,Customer_Demand!$D:$BF,COLUMNS($I274:BG274),0)/$I274)),"")</f>
        <v/>
      </c>
      <c r="BH274" s="49" t="str">
        <f>IFERROR(IF($K274&lt;&gt;"SS",(VLOOKUP($D274,Customer_Demand!$D:$BF,COLUMNS($I274:BH274),0)/$I274+VLOOKUP($D274,Customer_Demand!$D:$BF,COLUMNS($I274:BH274),0)/$K274),(VLOOKUP($D274,Customer_Demand!$D:$BF,COLUMNS($I274:BH274),0)/$I274)),"")</f>
        <v/>
      </c>
      <c r="BI274" s="49" t="str">
        <f>IFERROR(IF($K274&lt;&gt;"SS",(VLOOKUP($D274,Customer_Demand!$D:$BF,COLUMNS($I274:BI274),0)/$I274+VLOOKUP($D274,Customer_Demand!$D:$BF,COLUMNS($I274:BI274),0)/$K274),(VLOOKUP($D274,Customer_Demand!$D:$BF,COLUMNS($I274:BI274),0)/$I274)),"")</f>
        <v/>
      </c>
      <c r="BJ274" s="49" t="str">
        <f>IFERROR(IF($K274&lt;&gt;"SS",(VLOOKUP($D274,Customer_Demand!$D:$BF,COLUMNS($I274:BJ274),0)/$I274+VLOOKUP($D274,Customer_Demand!$D:$BF,COLUMNS($I274:BJ274),0)/$K274),(VLOOKUP($D274,Customer_Demand!$D:$BF,COLUMNS($I274:BJ274),0)/$I274)),"")</f>
        <v/>
      </c>
      <c r="BK274" s="50" t="str">
        <f>IFERROR(IF($K274&lt;&gt;"SS",(VLOOKUP($D274,Customer_Demand!$D:$BF,COLUMNS($I274:BK274),0)/$I274+VLOOKUP($D274,Customer_Demand!$D:$BF,COLUMNS($I274:BK274),0)/$K274),(VLOOKUP($D274,Customer_Demand!$D:$BF,COLUMNS($I274:BK274),0)/$I274)),"")</f>
        <v/>
      </c>
      <c r="BL274" s="18"/>
    </row>
    <row r="275" spans="2:64" x14ac:dyDescent="0.2">
      <c r="B275" s="12" t="str">
        <f t="shared" si="23"/>
        <v/>
      </c>
      <c r="C275" s="45" t="str">
        <f>IF((Customer_Demand!C275)&lt;&gt;"",Customer_Demand!C275,"")</f>
        <v/>
      </c>
      <c r="D275" s="45" t="str">
        <f>IF(C275&lt;&gt;"",Customer_Demand!D275,"")</f>
        <v/>
      </c>
      <c r="E275" s="51" t="str">
        <f>IF(C275&lt;&gt;"",Customer_Demand!E275,"")</f>
        <v/>
      </c>
      <c r="F275" s="47" t="str">
        <f>IF(C275&lt;&gt;"",VLOOKUP(D275,Customer_Demand!$D$5:$F$1005,3,0),"")</f>
        <v/>
      </c>
      <c r="G275" s="48" t="str">
        <f t="shared" si="20"/>
        <v/>
      </c>
      <c r="H275" s="48" t="str">
        <f t="shared" si="21"/>
        <v/>
      </c>
      <c r="I275" s="48" t="str">
        <f>IFERROR(IF(C275&lt;&gt;"",VLOOKUP($H275,SMT_Cycle_Time_Data!$F:$Q,4,0),""),"SGR Not Defined")</f>
        <v/>
      </c>
      <c r="J275" s="48" t="str">
        <f t="shared" si="22"/>
        <v/>
      </c>
      <c r="K275" s="48" t="str">
        <f>IF(C275&lt;&gt;"",IFERROR(VLOOKUP($J275,SMT_Cycle_Time_Data!$F:$Q,4,0),"SS"),"")</f>
        <v/>
      </c>
      <c r="L275" s="49" t="str">
        <f>IFERROR(IF($K275&lt;&gt;"SS",(VLOOKUP($D275,Customer_Demand!$D:$BF,COLUMNS($I275:L275),0)/$I275+VLOOKUP($D275,Customer_Demand!$D:$BF,COLUMNS($I275:L275),0)/$K275),(VLOOKUP($D275,Customer_Demand!$D:$BF,COLUMNS($I275:L275),0)/$I275)),"")</f>
        <v/>
      </c>
      <c r="M275" s="49" t="str">
        <f>IFERROR(IF($K275&lt;&gt;"SS",(VLOOKUP($D275,Customer_Demand!$D:$BF,COLUMNS($I275:M275),0)/$I275+VLOOKUP($D275,Customer_Demand!$D:$BF,COLUMNS($I275:M275),0)/$K275),(VLOOKUP($D275,Customer_Demand!$D:$BF,COLUMNS($I275:M275),0)/$I275)),"")</f>
        <v/>
      </c>
      <c r="N275" s="49" t="str">
        <f>IFERROR(IF($K275&lt;&gt;"SS",(VLOOKUP($D275,Customer_Demand!$D:$BF,COLUMNS($I275:N275),0)/$I275+VLOOKUP($D275,Customer_Demand!$D:$BF,COLUMNS($I275:N275),0)/$K275),(VLOOKUP($D275,Customer_Demand!$D:$BF,COLUMNS($I275:N275),0)/$I275)),"")</f>
        <v/>
      </c>
      <c r="O275" s="49" t="str">
        <f>IFERROR(IF($K275&lt;&gt;"SS",(VLOOKUP($D275,Customer_Demand!$D:$BF,COLUMNS($I275:O275),0)/$I275+VLOOKUP($D275,Customer_Demand!$D:$BF,COLUMNS($I275:O275),0)/$K275),(VLOOKUP($D275,Customer_Demand!$D:$BF,COLUMNS($I275:O275),0)/$I275)),"")</f>
        <v/>
      </c>
      <c r="P275" s="49" t="str">
        <f>IFERROR(IF($K275&lt;&gt;"SS",(VLOOKUP($D275,Customer_Demand!$D:$BF,COLUMNS($I275:P275),0)/$I275+VLOOKUP($D275,Customer_Demand!$D:$BF,COLUMNS($I275:P275),0)/$K275),(VLOOKUP($D275,Customer_Demand!$D:$BF,COLUMNS($I275:P275),0)/$I275)),"")</f>
        <v/>
      </c>
      <c r="Q275" s="49" t="str">
        <f>IFERROR(IF($K275&lt;&gt;"SS",(VLOOKUP($D275,Customer_Demand!$D:$BF,COLUMNS($I275:Q275),0)/$I275+VLOOKUP($D275,Customer_Demand!$D:$BF,COLUMNS($I275:Q275),0)/$K275),(VLOOKUP($D275,Customer_Demand!$D:$BF,COLUMNS($I275:Q275),0)/$I275)),"")</f>
        <v/>
      </c>
      <c r="R275" s="49" t="str">
        <f>IFERROR(IF($K275&lt;&gt;"SS",(VLOOKUP($D275,Customer_Demand!$D:$BF,COLUMNS($I275:R275),0)/$I275+VLOOKUP($D275,Customer_Demand!$D:$BF,COLUMNS($I275:R275),0)/$K275),(VLOOKUP($D275,Customer_Demand!$D:$BF,COLUMNS($I275:R275),0)/$I275)),"")</f>
        <v/>
      </c>
      <c r="S275" s="49" t="str">
        <f>IFERROR(IF($K275&lt;&gt;"SS",(VLOOKUP($D275,Customer_Demand!$D:$BF,COLUMNS($I275:S275),0)/$I275+VLOOKUP($D275,Customer_Demand!$D:$BF,COLUMNS($I275:S275),0)/$K275),(VLOOKUP($D275,Customer_Demand!$D:$BF,COLUMNS($I275:S275),0)/$I275)),"")</f>
        <v/>
      </c>
      <c r="T275" s="49" t="str">
        <f>IFERROR(IF($K275&lt;&gt;"SS",(VLOOKUP($D275,Customer_Demand!$D:$BF,COLUMNS($I275:T275),0)/$I275+VLOOKUP($D275,Customer_Demand!$D:$BF,COLUMNS($I275:T275),0)/$K275),(VLOOKUP($D275,Customer_Demand!$D:$BF,COLUMNS($I275:T275),0)/$I275)),"")</f>
        <v/>
      </c>
      <c r="U275" s="49" t="str">
        <f>IFERROR(IF($K275&lt;&gt;"SS",(VLOOKUP($D275,Customer_Demand!$D:$BF,COLUMNS($I275:U275),0)/$I275+VLOOKUP($D275,Customer_Demand!$D:$BF,COLUMNS($I275:U275),0)/$K275),(VLOOKUP($D275,Customer_Demand!$D:$BF,COLUMNS($I275:U275),0)/$I275)),"")</f>
        <v/>
      </c>
      <c r="V275" s="49" t="str">
        <f>IFERROR(IF($K275&lt;&gt;"SS",(VLOOKUP($D275,Customer_Demand!$D:$BF,COLUMNS($I275:V275),0)/$I275+VLOOKUP($D275,Customer_Demand!$D:$BF,COLUMNS($I275:V275),0)/$K275),(VLOOKUP($D275,Customer_Demand!$D:$BF,COLUMNS($I275:V275),0)/$I275)),"")</f>
        <v/>
      </c>
      <c r="W275" s="49" t="str">
        <f>IFERROR(IF($K275&lt;&gt;"SS",(VLOOKUP($D275,Customer_Demand!$D:$BF,COLUMNS($I275:W275),0)/$I275+VLOOKUP($D275,Customer_Demand!$D:$BF,COLUMNS($I275:W275),0)/$K275),(VLOOKUP($D275,Customer_Demand!$D:$BF,COLUMNS($I275:W275),0)/$I275)),"")</f>
        <v/>
      </c>
      <c r="X275" s="49" t="str">
        <f>IFERROR(IF($K275&lt;&gt;"SS",(VLOOKUP($D275,Customer_Demand!$D:$BF,COLUMNS($I275:X275),0)/$I275+VLOOKUP($D275,Customer_Demand!$D:$BF,COLUMNS($I275:X275),0)/$K275),(VLOOKUP($D275,Customer_Demand!$D:$BF,COLUMNS($I275:X275),0)/$I275)),"")</f>
        <v/>
      </c>
      <c r="Y275" s="49" t="str">
        <f>IFERROR(IF($K275&lt;&gt;"SS",(VLOOKUP($D275,Customer_Demand!$D:$BF,COLUMNS($I275:Y275),0)/$I275+VLOOKUP($D275,Customer_Demand!$D:$BF,COLUMNS($I275:Y275),0)/$K275),(VLOOKUP($D275,Customer_Demand!$D:$BF,COLUMNS($I275:Y275),0)/$I275)),"")</f>
        <v/>
      </c>
      <c r="Z275" s="49" t="str">
        <f>IFERROR(IF($K275&lt;&gt;"SS",(VLOOKUP($D275,Customer_Demand!$D:$BF,COLUMNS($I275:Z275),0)/$I275+VLOOKUP($D275,Customer_Demand!$D:$BF,COLUMNS($I275:Z275),0)/$K275),(VLOOKUP($D275,Customer_Demand!$D:$BF,COLUMNS($I275:Z275),0)/$I275)),"")</f>
        <v/>
      </c>
      <c r="AA275" s="49" t="str">
        <f>IFERROR(IF($K275&lt;&gt;"SS",(VLOOKUP($D275,Customer_Demand!$D:$BF,COLUMNS($I275:AA275),0)/$I275+VLOOKUP($D275,Customer_Demand!$D:$BF,COLUMNS($I275:AA275),0)/$K275),(VLOOKUP($D275,Customer_Demand!$D:$BF,COLUMNS($I275:AA275),0)/$I275)),"")</f>
        <v/>
      </c>
      <c r="AB275" s="49" t="str">
        <f>IFERROR(IF($K275&lt;&gt;"SS",(VLOOKUP($D275,Customer_Demand!$D:$BF,COLUMNS($I275:AB275),0)/$I275+VLOOKUP($D275,Customer_Demand!$D:$BF,COLUMNS($I275:AB275),0)/$K275),(VLOOKUP($D275,Customer_Demand!$D:$BF,COLUMNS($I275:AB275),0)/$I275)),"")</f>
        <v/>
      </c>
      <c r="AC275" s="49" t="str">
        <f>IFERROR(IF($K275&lt;&gt;"SS",(VLOOKUP($D275,Customer_Demand!$D:$BF,COLUMNS($I275:AC275),0)/$I275+VLOOKUP($D275,Customer_Demand!$D:$BF,COLUMNS($I275:AC275),0)/$K275),(VLOOKUP($D275,Customer_Demand!$D:$BF,COLUMNS($I275:AC275),0)/$I275)),"")</f>
        <v/>
      </c>
      <c r="AD275" s="49" t="str">
        <f>IFERROR(IF($K275&lt;&gt;"SS",(VLOOKUP($D275,Customer_Demand!$D:$BF,COLUMNS($I275:AD275),0)/$I275+VLOOKUP($D275,Customer_Demand!$D:$BF,COLUMNS($I275:AD275),0)/$K275),(VLOOKUP($D275,Customer_Demand!$D:$BF,COLUMNS($I275:AD275),0)/$I275)),"")</f>
        <v/>
      </c>
      <c r="AE275" s="49" t="str">
        <f>IFERROR(IF($K275&lt;&gt;"SS",(VLOOKUP($D275,Customer_Demand!$D:$BF,COLUMNS($I275:AE275),0)/$I275+VLOOKUP($D275,Customer_Demand!$D:$BF,COLUMNS($I275:AE275),0)/$K275),(VLOOKUP($D275,Customer_Demand!$D:$BF,COLUMNS($I275:AE275),0)/$I275)),"")</f>
        <v/>
      </c>
      <c r="AF275" s="49" t="str">
        <f>IFERROR(IF($K275&lt;&gt;"SS",(VLOOKUP($D275,Customer_Demand!$D:$BF,COLUMNS($I275:AF275),0)/$I275+VLOOKUP($D275,Customer_Demand!$D:$BF,COLUMNS($I275:AF275),0)/$K275),(VLOOKUP($D275,Customer_Demand!$D:$BF,COLUMNS($I275:AF275),0)/$I275)),"")</f>
        <v/>
      </c>
      <c r="AG275" s="49" t="str">
        <f>IFERROR(IF($K275&lt;&gt;"SS",(VLOOKUP($D275,Customer_Demand!$D:$BF,COLUMNS($I275:AG275),0)/$I275+VLOOKUP($D275,Customer_Demand!$D:$BF,COLUMNS($I275:AG275),0)/$K275),(VLOOKUP($D275,Customer_Demand!$D:$BF,COLUMNS($I275:AG275),0)/$I275)),"")</f>
        <v/>
      </c>
      <c r="AH275" s="49" t="str">
        <f>IFERROR(IF($K275&lt;&gt;"SS",(VLOOKUP($D275,Customer_Demand!$D:$BF,COLUMNS($I275:AH275),0)/$I275+VLOOKUP($D275,Customer_Demand!$D:$BF,COLUMNS($I275:AH275),0)/$K275),(VLOOKUP($D275,Customer_Demand!$D:$BF,COLUMNS($I275:AH275),0)/$I275)),"")</f>
        <v/>
      </c>
      <c r="AI275" s="49" t="str">
        <f>IFERROR(IF($K275&lt;&gt;"SS",(VLOOKUP($D275,Customer_Demand!$D:$BF,COLUMNS($I275:AI275),0)/$I275+VLOOKUP($D275,Customer_Demand!$D:$BF,COLUMNS($I275:AI275),0)/$K275),(VLOOKUP($D275,Customer_Demand!$D:$BF,COLUMNS($I275:AI275),0)/$I275)),"")</f>
        <v/>
      </c>
      <c r="AJ275" s="49" t="str">
        <f>IFERROR(IF($K275&lt;&gt;"SS",(VLOOKUP($D275,Customer_Demand!$D:$BF,COLUMNS($I275:AJ275),0)/$I275+VLOOKUP($D275,Customer_Demand!$D:$BF,COLUMNS($I275:AJ275),0)/$K275),(VLOOKUP($D275,Customer_Demand!$D:$BF,COLUMNS($I275:AJ275),0)/$I275)),"")</f>
        <v/>
      </c>
      <c r="AK275" s="49" t="str">
        <f>IFERROR(IF($K275&lt;&gt;"SS",(VLOOKUP($D275,Customer_Demand!$D:$BF,COLUMNS($I275:AK275),0)/$I275+VLOOKUP($D275,Customer_Demand!$D:$BF,COLUMNS($I275:AK275),0)/$K275),(VLOOKUP($D275,Customer_Demand!$D:$BF,COLUMNS($I275:AK275),0)/$I275)),"")</f>
        <v/>
      </c>
      <c r="AL275" s="49" t="str">
        <f>IFERROR(IF($K275&lt;&gt;"SS",(VLOOKUP($D275,Customer_Demand!$D:$BF,COLUMNS($I275:AL275),0)/$I275+VLOOKUP($D275,Customer_Demand!$D:$BF,COLUMNS($I275:AL275),0)/$K275),(VLOOKUP($D275,Customer_Demand!$D:$BF,COLUMNS($I275:AL275),0)/$I275)),"")</f>
        <v/>
      </c>
      <c r="AM275" s="49" t="str">
        <f>IFERROR(IF($K275&lt;&gt;"SS",(VLOOKUP($D275,Customer_Demand!$D:$BF,COLUMNS($I275:AM275),0)/$I275+VLOOKUP($D275,Customer_Demand!$D:$BF,COLUMNS($I275:AM275),0)/$K275),(VLOOKUP($D275,Customer_Demand!$D:$BF,COLUMNS($I275:AM275),0)/$I275)),"")</f>
        <v/>
      </c>
      <c r="AN275" s="49" t="str">
        <f>IFERROR(IF($K275&lt;&gt;"SS",(VLOOKUP($D275,Customer_Demand!$D:$BF,COLUMNS($I275:AN275),0)/$I275+VLOOKUP($D275,Customer_Demand!$D:$BF,COLUMNS($I275:AN275),0)/$K275),(VLOOKUP($D275,Customer_Demand!$D:$BF,COLUMNS($I275:AN275),0)/$I275)),"")</f>
        <v/>
      </c>
      <c r="AO275" s="49" t="str">
        <f>IFERROR(IF($K275&lt;&gt;"SS",(VLOOKUP($D275,Customer_Demand!$D:$BF,COLUMNS($I275:AO275),0)/$I275+VLOOKUP($D275,Customer_Demand!$D:$BF,COLUMNS($I275:AO275),0)/$K275),(VLOOKUP($D275,Customer_Demand!$D:$BF,COLUMNS($I275:AO275),0)/$I275)),"")</f>
        <v/>
      </c>
      <c r="AP275" s="49" t="str">
        <f>IFERROR(IF($K275&lt;&gt;"SS",(VLOOKUP($D275,Customer_Demand!$D:$BF,COLUMNS($I275:AP275),0)/$I275+VLOOKUP($D275,Customer_Demand!$D:$BF,COLUMNS($I275:AP275),0)/$K275),(VLOOKUP($D275,Customer_Demand!$D:$BF,COLUMNS($I275:AP275),0)/$I275)),"")</f>
        <v/>
      </c>
      <c r="AQ275" s="49" t="str">
        <f>IFERROR(IF($K275&lt;&gt;"SS",(VLOOKUP($D275,Customer_Demand!$D:$BF,COLUMNS($I275:AQ275),0)/$I275+VLOOKUP($D275,Customer_Demand!$D:$BF,COLUMNS($I275:AQ275),0)/$K275),(VLOOKUP($D275,Customer_Demand!$D:$BF,COLUMNS($I275:AQ275),0)/$I275)),"")</f>
        <v/>
      </c>
      <c r="AR275" s="49" t="str">
        <f>IFERROR(IF($K275&lt;&gt;"SS",(VLOOKUP($D275,Customer_Demand!$D:$BF,COLUMNS($I275:AR275),0)/$I275+VLOOKUP($D275,Customer_Demand!$D:$BF,COLUMNS($I275:AR275),0)/$K275),(VLOOKUP($D275,Customer_Demand!$D:$BF,COLUMNS($I275:AR275),0)/$I275)),"")</f>
        <v/>
      </c>
      <c r="AS275" s="49" t="str">
        <f>IFERROR(IF($K275&lt;&gt;"SS",(VLOOKUP($D275,Customer_Demand!$D:$BF,COLUMNS($I275:AS275),0)/$I275+VLOOKUP($D275,Customer_Demand!$D:$BF,COLUMNS($I275:AS275),0)/$K275),(VLOOKUP($D275,Customer_Demand!$D:$BF,COLUMNS($I275:AS275),0)/$I275)),"")</f>
        <v/>
      </c>
      <c r="AT275" s="49" t="str">
        <f>IFERROR(IF($K275&lt;&gt;"SS",(VLOOKUP($D275,Customer_Demand!$D:$BF,COLUMNS($I275:AT275),0)/$I275+VLOOKUP($D275,Customer_Demand!$D:$BF,COLUMNS($I275:AT275),0)/$K275),(VLOOKUP($D275,Customer_Demand!$D:$BF,COLUMNS($I275:AT275),0)/$I275)),"")</f>
        <v/>
      </c>
      <c r="AU275" s="49" t="str">
        <f>IFERROR(IF($K275&lt;&gt;"SS",(VLOOKUP($D275,Customer_Demand!$D:$BF,COLUMNS($I275:AU275),0)/$I275+VLOOKUP($D275,Customer_Demand!$D:$BF,COLUMNS($I275:AU275),0)/$K275),(VLOOKUP($D275,Customer_Demand!$D:$BF,COLUMNS($I275:AU275),0)/$I275)),"")</f>
        <v/>
      </c>
      <c r="AV275" s="49" t="str">
        <f>IFERROR(IF($K275&lt;&gt;"SS",(VLOOKUP($D275,Customer_Demand!$D:$BF,COLUMNS($I275:AV275),0)/$I275+VLOOKUP($D275,Customer_Demand!$D:$BF,COLUMNS($I275:AV275),0)/$K275),(VLOOKUP($D275,Customer_Demand!$D:$BF,COLUMNS($I275:AV275),0)/$I275)),"")</f>
        <v/>
      </c>
      <c r="AW275" s="49" t="str">
        <f>IFERROR(IF($K275&lt;&gt;"SS",(VLOOKUP($D275,Customer_Demand!$D:$BF,COLUMNS($I275:AW275),0)/$I275+VLOOKUP($D275,Customer_Demand!$D:$BF,COLUMNS($I275:AW275),0)/$K275),(VLOOKUP($D275,Customer_Demand!$D:$BF,COLUMNS($I275:AW275),0)/$I275)),"")</f>
        <v/>
      </c>
      <c r="AX275" s="49" t="str">
        <f>IFERROR(IF($K275&lt;&gt;"SS",(VLOOKUP($D275,Customer_Demand!$D:$BF,COLUMNS($I275:AX275),0)/$I275+VLOOKUP($D275,Customer_Demand!$D:$BF,COLUMNS($I275:AX275),0)/$K275),(VLOOKUP($D275,Customer_Demand!$D:$BF,COLUMNS($I275:AX275),0)/$I275)),"")</f>
        <v/>
      </c>
      <c r="AY275" s="49" t="str">
        <f>IFERROR(IF($K275&lt;&gt;"SS",(VLOOKUP($D275,Customer_Demand!$D:$BF,COLUMNS($I275:AY275),0)/$I275+VLOOKUP($D275,Customer_Demand!$D:$BF,COLUMNS($I275:AY275),0)/$K275),(VLOOKUP($D275,Customer_Demand!$D:$BF,COLUMNS($I275:AY275),0)/$I275)),"")</f>
        <v/>
      </c>
      <c r="AZ275" s="49" t="str">
        <f>IFERROR(IF($K275&lt;&gt;"SS",(VLOOKUP($D275,Customer_Demand!$D:$BF,COLUMNS($I275:AZ275),0)/$I275+VLOOKUP($D275,Customer_Demand!$D:$BF,COLUMNS($I275:AZ275),0)/$K275),(VLOOKUP($D275,Customer_Demand!$D:$BF,COLUMNS($I275:AZ275),0)/$I275)),"")</f>
        <v/>
      </c>
      <c r="BA275" s="49" t="str">
        <f>IFERROR(IF($K275&lt;&gt;"SS",(VLOOKUP($D275,Customer_Demand!$D:$BF,COLUMNS($I275:BA275),0)/$I275+VLOOKUP($D275,Customer_Demand!$D:$BF,COLUMNS($I275:BA275),0)/$K275),(VLOOKUP($D275,Customer_Demand!$D:$BF,COLUMNS($I275:BA275),0)/$I275)),"")</f>
        <v/>
      </c>
      <c r="BB275" s="49" t="str">
        <f>IFERROR(IF($K275&lt;&gt;"SS",(VLOOKUP($D275,Customer_Demand!$D:$BF,COLUMNS($I275:BB275),0)/$I275+VLOOKUP($D275,Customer_Demand!$D:$BF,COLUMNS($I275:BB275),0)/$K275),(VLOOKUP($D275,Customer_Demand!$D:$BF,COLUMNS($I275:BB275),0)/$I275)),"")</f>
        <v/>
      </c>
      <c r="BC275" s="49" t="str">
        <f>IFERROR(IF($K275&lt;&gt;"SS",(VLOOKUP($D275,Customer_Demand!$D:$BF,COLUMNS($I275:BC275),0)/$I275+VLOOKUP($D275,Customer_Demand!$D:$BF,COLUMNS($I275:BC275),0)/$K275),(VLOOKUP($D275,Customer_Demand!$D:$BF,COLUMNS($I275:BC275),0)/$I275)),"")</f>
        <v/>
      </c>
      <c r="BD275" s="49" t="str">
        <f>IFERROR(IF($K275&lt;&gt;"SS",(VLOOKUP($D275,Customer_Demand!$D:$BF,COLUMNS($I275:BD275),0)/$I275+VLOOKUP($D275,Customer_Demand!$D:$BF,COLUMNS($I275:BD275),0)/$K275),(VLOOKUP($D275,Customer_Demand!$D:$BF,COLUMNS($I275:BD275),0)/$I275)),"")</f>
        <v/>
      </c>
      <c r="BE275" s="49" t="str">
        <f>IFERROR(IF($K275&lt;&gt;"SS",(VLOOKUP($D275,Customer_Demand!$D:$BF,COLUMNS($I275:BE275),0)/$I275+VLOOKUP($D275,Customer_Demand!$D:$BF,COLUMNS($I275:BE275),0)/$K275),(VLOOKUP($D275,Customer_Demand!$D:$BF,COLUMNS($I275:BE275),0)/$I275)),"")</f>
        <v/>
      </c>
      <c r="BF275" s="49" t="str">
        <f>IFERROR(IF($K275&lt;&gt;"SS",(VLOOKUP($D275,Customer_Demand!$D:$BF,COLUMNS($I275:BF275),0)/$I275+VLOOKUP($D275,Customer_Demand!$D:$BF,COLUMNS($I275:BF275),0)/$K275),(VLOOKUP($D275,Customer_Demand!$D:$BF,COLUMNS($I275:BF275),0)/$I275)),"")</f>
        <v/>
      </c>
      <c r="BG275" s="49" t="str">
        <f>IFERROR(IF($K275&lt;&gt;"SS",(VLOOKUP($D275,Customer_Demand!$D:$BF,COLUMNS($I275:BG275),0)/$I275+VLOOKUP($D275,Customer_Demand!$D:$BF,COLUMNS($I275:BG275),0)/$K275),(VLOOKUP($D275,Customer_Demand!$D:$BF,COLUMNS($I275:BG275),0)/$I275)),"")</f>
        <v/>
      </c>
      <c r="BH275" s="49" t="str">
        <f>IFERROR(IF($K275&lt;&gt;"SS",(VLOOKUP($D275,Customer_Demand!$D:$BF,COLUMNS($I275:BH275),0)/$I275+VLOOKUP($D275,Customer_Demand!$D:$BF,COLUMNS($I275:BH275),0)/$K275),(VLOOKUP($D275,Customer_Demand!$D:$BF,COLUMNS($I275:BH275),0)/$I275)),"")</f>
        <v/>
      </c>
      <c r="BI275" s="49" t="str">
        <f>IFERROR(IF($K275&lt;&gt;"SS",(VLOOKUP($D275,Customer_Demand!$D:$BF,COLUMNS($I275:BI275),0)/$I275+VLOOKUP($D275,Customer_Demand!$D:$BF,COLUMNS($I275:BI275),0)/$K275),(VLOOKUP($D275,Customer_Demand!$D:$BF,COLUMNS($I275:BI275),0)/$I275)),"")</f>
        <v/>
      </c>
      <c r="BJ275" s="49" t="str">
        <f>IFERROR(IF($K275&lt;&gt;"SS",(VLOOKUP($D275,Customer_Demand!$D:$BF,COLUMNS($I275:BJ275),0)/$I275+VLOOKUP($D275,Customer_Demand!$D:$BF,COLUMNS($I275:BJ275),0)/$K275),(VLOOKUP($D275,Customer_Demand!$D:$BF,COLUMNS($I275:BJ275),0)/$I275)),"")</f>
        <v/>
      </c>
      <c r="BK275" s="50" t="str">
        <f>IFERROR(IF($K275&lt;&gt;"SS",(VLOOKUP($D275,Customer_Demand!$D:$BF,COLUMNS($I275:BK275),0)/$I275+VLOOKUP($D275,Customer_Demand!$D:$BF,COLUMNS($I275:BK275),0)/$K275),(VLOOKUP($D275,Customer_Demand!$D:$BF,COLUMNS($I275:BK275),0)/$I275)),"")</f>
        <v/>
      </c>
      <c r="BL275" s="18"/>
    </row>
    <row r="276" spans="2:64" x14ac:dyDescent="0.2">
      <c r="B276" s="12" t="str">
        <f t="shared" si="23"/>
        <v/>
      </c>
      <c r="C276" s="45" t="str">
        <f>IF((Customer_Demand!C276)&lt;&gt;"",Customer_Demand!C276,"")</f>
        <v/>
      </c>
      <c r="D276" s="45" t="str">
        <f>IF(C276&lt;&gt;"",Customer_Demand!D276,"")</f>
        <v/>
      </c>
      <c r="E276" s="51" t="str">
        <f>IF(C276&lt;&gt;"",Customer_Demand!E276,"")</f>
        <v/>
      </c>
      <c r="F276" s="47" t="str">
        <f>IF(C276&lt;&gt;"",VLOOKUP(D276,Customer_Demand!$D$5:$F$1005,3,0),"")</f>
        <v/>
      </c>
      <c r="G276" s="48" t="str">
        <f t="shared" si="20"/>
        <v/>
      </c>
      <c r="H276" s="48" t="str">
        <f t="shared" si="21"/>
        <v/>
      </c>
      <c r="I276" s="48" t="str">
        <f>IFERROR(IF(C276&lt;&gt;"",VLOOKUP($H276,SMT_Cycle_Time_Data!$F:$Q,4,0),""),"SGR Not Defined")</f>
        <v/>
      </c>
      <c r="J276" s="48" t="str">
        <f t="shared" si="22"/>
        <v/>
      </c>
      <c r="K276" s="48" t="str">
        <f>IF(C276&lt;&gt;"",IFERROR(VLOOKUP($J276,SMT_Cycle_Time_Data!$F:$Q,4,0),"SS"),"")</f>
        <v/>
      </c>
      <c r="L276" s="49" t="str">
        <f>IFERROR(IF($K276&lt;&gt;"SS",(VLOOKUP($D276,Customer_Demand!$D:$BF,COLUMNS($I276:L276),0)/$I276+VLOOKUP($D276,Customer_Demand!$D:$BF,COLUMNS($I276:L276),0)/$K276),(VLOOKUP($D276,Customer_Demand!$D:$BF,COLUMNS($I276:L276),0)/$I276)),"")</f>
        <v/>
      </c>
      <c r="M276" s="49" t="str">
        <f>IFERROR(IF($K276&lt;&gt;"SS",(VLOOKUP($D276,Customer_Demand!$D:$BF,COLUMNS($I276:M276),0)/$I276+VLOOKUP($D276,Customer_Demand!$D:$BF,COLUMNS($I276:M276),0)/$K276),(VLOOKUP($D276,Customer_Demand!$D:$BF,COLUMNS($I276:M276),0)/$I276)),"")</f>
        <v/>
      </c>
      <c r="N276" s="49" t="str">
        <f>IFERROR(IF($K276&lt;&gt;"SS",(VLOOKUP($D276,Customer_Demand!$D:$BF,COLUMNS($I276:N276),0)/$I276+VLOOKUP($D276,Customer_Demand!$D:$BF,COLUMNS($I276:N276),0)/$K276),(VLOOKUP($D276,Customer_Demand!$D:$BF,COLUMNS($I276:N276),0)/$I276)),"")</f>
        <v/>
      </c>
      <c r="O276" s="49" t="str">
        <f>IFERROR(IF($K276&lt;&gt;"SS",(VLOOKUP($D276,Customer_Demand!$D:$BF,COLUMNS($I276:O276),0)/$I276+VLOOKUP($D276,Customer_Demand!$D:$BF,COLUMNS($I276:O276),0)/$K276),(VLOOKUP($D276,Customer_Demand!$D:$BF,COLUMNS($I276:O276),0)/$I276)),"")</f>
        <v/>
      </c>
      <c r="P276" s="49" t="str">
        <f>IFERROR(IF($K276&lt;&gt;"SS",(VLOOKUP($D276,Customer_Demand!$D:$BF,COLUMNS($I276:P276),0)/$I276+VLOOKUP($D276,Customer_Demand!$D:$BF,COLUMNS($I276:P276),0)/$K276),(VLOOKUP($D276,Customer_Demand!$D:$BF,COLUMNS($I276:P276),0)/$I276)),"")</f>
        <v/>
      </c>
      <c r="Q276" s="49" t="str">
        <f>IFERROR(IF($K276&lt;&gt;"SS",(VLOOKUP($D276,Customer_Demand!$D:$BF,COLUMNS($I276:Q276),0)/$I276+VLOOKUP($D276,Customer_Demand!$D:$BF,COLUMNS($I276:Q276),0)/$K276),(VLOOKUP($D276,Customer_Demand!$D:$BF,COLUMNS($I276:Q276),0)/$I276)),"")</f>
        <v/>
      </c>
      <c r="R276" s="49" t="str">
        <f>IFERROR(IF($K276&lt;&gt;"SS",(VLOOKUP($D276,Customer_Demand!$D:$BF,COLUMNS($I276:R276),0)/$I276+VLOOKUP($D276,Customer_Demand!$D:$BF,COLUMNS($I276:R276),0)/$K276),(VLOOKUP($D276,Customer_Demand!$D:$BF,COLUMNS($I276:R276),0)/$I276)),"")</f>
        <v/>
      </c>
      <c r="S276" s="49" t="str">
        <f>IFERROR(IF($K276&lt;&gt;"SS",(VLOOKUP($D276,Customer_Demand!$D:$BF,COLUMNS($I276:S276),0)/$I276+VLOOKUP($D276,Customer_Demand!$D:$BF,COLUMNS($I276:S276),0)/$K276),(VLOOKUP($D276,Customer_Demand!$D:$BF,COLUMNS($I276:S276),0)/$I276)),"")</f>
        <v/>
      </c>
      <c r="T276" s="49" t="str">
        <f>IFERROR(IF($K276&lt;&gt;"SS",(VLOOKUP($D276,Customer_Demand!$D:$BF,COLUMNS($I276:T276),0)/$I276+VLOOKUP($D276,Customer_Demand!$D:$BF,COLUMNS($I276:T276),0)/$K276),(VLOOKUP($D276,Customer_Demand!$D:$BF,COLUMNS($I276:T276),0)/$I276)),"")</f>
        <v/>
      </c>
      <c r="U276" s="49" t="str">
        <f>IFERROR(IF($K276&lt;&gt;"SS",(VLOOKUP($D276,Customer_Demand!$D:$BF,COLUMNS($I276:U276),0)/$I276+VLOOKUP($D276,Customer_Demand!$D:$BF,COLUMNS($I276:U276),0)/$K276),(VLOOKUP($D276,Customer_Demand!$D:$BF,COLUMNS($I276:U276),0)/$I276)),"")</f>
        <v/>
      </c>
      <c r="V276" s="49" t="str">
        <f>IFERROR(IF($K276&lt;&gt;"SS",(VLOOKUP($D276,Customer_Demand!$D:$BF,COLUMNS($I276:V276),0)/$I276+VLOOKUP($D276,Customer_Demand!$D:$BF,COLUMNS($I276:V276),0)/$K276),(VLOOKUP($D276,Customer_Demand!$D:$BF,COLUMNS($I276:V276),0)/$I276)),"")</f>
        <v/>
      </c>
      <c r="W276" s="49" t="str">
        <f>IFERROR(IF($K276&lt;&gt;"SS",(VLOOKUP($D276,Customer_Demand!$D:$BF,COLUMNS($I276:W276),0)/$I276+VLOOKUP($D276,Customer_Demand!$D:$BF,COLUMNS($I276:W276),0)/$K276),(VLOOKUP($D276,Customer_Demand!$D:$BF,COLUMNS($I276:W276),0)/$I276)),"")</f>
        <v/>
      </c>
      <c r="X276" s="49" t="str">
        <f>IFERROR(IF($K276&lt;&gt;"SS",(VLOOKUP($D276,Customer_Demand!$D:$BF,COLUMNS($I276:X276),0)/$I276+VLOOKUP($D276,Customer_Demand!$D:$BF,COLUMNS($I276:X276),0)/$K276),(VLOOKUP($D276,Customer_Demand!$D:$BF,COLUMNS($I276:X276),0)/$I276)),"")</f>
        <v/>
      </c>
      <c r="Y276" s="49" t="str">
        <f>IFERROR(IF($K276&lt;&gt;"SS",(VLOOKUP($D276,Customer_Demand!$D:$BF,COLUMNS($I276:Y276),0)/$I276+VLOOKUP($D276,Customer_Demand!$D:$BF,COLUMNS($I276:Y276),0)/$K276),(VLOOKUP($D276,Customer_Demand!$D:$BF,COLUMNS($I276:Y276),0)/$I276)),"")</f>
        <v/>
      </c>
      <c r="Z276" s="49" t="str">
        <f>IFERROR(IF($K276&lt;&gt;"SS",(VLOOKUP($D276,Customer_Demand!$D:$BF,COLUMNS($I276:Z276),0)/$I276+VLOOKUP($D276,Customer_Demand!$D:$BF,COLUMNS($I276:Z276),0)/$K276),(VLOOKUP($D276,Customer_Demand!$D:$BF,COLUMNS($I276:Z276),0)/$I276)),"")</f>
        <v/>
      </c>
      <c r="AA276" s="49" t="str">
        <f>IFERROR(IF($K276&lt;&gt;"SS",(VLOOKUP($D276,Customer_Demand!$D:$BF,COLUMNS($I276:AA276),0)/$I276+VLOOKUP($D276,Customer_Demand!$D:$BF,COLUMNS($I276:AA276),0)/$K276),(VLOOKUP($D276,Customer_Demand!$D:$BF,COLUMNS($I276:AA276),0)/$I276)),"")</f>
        <v/>
      </c>
      <c r="AB276" s="49" t="str">
        <f>IFERROR(IF($K276&lt;&gt;"SS",(VLOOKUP($D276,Customer_Demand!$D:$BF,COLUMNS($I276:AB276),0)/$I276+VLOOKUP($D276,Customer_Demand!$D:$BF,COLUMNS($I276:AB276),0)/$K276),(VLOOKUP($D276,Customer_Demand!$D:$BF,COLUMNS($I276:AB276),0)/$I276)),"")</f>
        <v/>
      </c>
      <c r="AC276" s="49" t="str">
        <f>IFERROR(IF($K276&lt;&gt;"SS",(VLOOKUP($D276,Customer_Demand!$D:$BF,COLUMNS($I276:AC276),0)/$I276+VLOOKUP($D276,Customer_Demand!$D:$BF,COLUMNS($I276:AC276),0)/$K276),(VLOOKUP($D276,Customer_Demand!$D:$BF,COLUMNS($I276:AC276),0)/$I276)),"")</f>
        <v/>
      </c>
      <c r="AD276" s="49" t="str">
        <f>IFERROR(IF($K276&lt;&gt;"SS",(VLOOKUP($D276,Customer_Demand!$D:$BF,COLUMNS($I276:AD276),0)/$I276+VLOOKUP($D276,Customer_Demand!$D:$BF,COLUMNS($I276:AD276),0)/$K276),(VLOOKUP($D276,Customer_Demand!$D:$BF,COLUMNS($I276:AD276),0)/$I276)),"")</f>
        <v/>
      </c>
      <c r="AE276" s="49" t="str">
        <f>IFERROR(IF($K276&lt;&gt;"SS",(VLOOKUP($D276,Customer_Demand!$D:$BF,COLUMNS($I276:AE276),0)/$I276+VLOOKUP($D276,Customer_Demand!$D:$BF,COLUMNS($I276:AE276),0)/$K276),(VLOOKUP($D276,Customer_Demand!$D:$BF,COLUMNS($I276:AE276),0)/$I276)),"")</f>
        <v/>
      </c>
      <c r="AF276" s="49" t="str">
        <f>IFERROR(IF($K276&lt;&gt;"SS",(VLOOKUP($D276,Customer_Demand!$D:$BF,COLUMNS($I276:AF276),0)/$I276+VLOOKUP($D276,Customer_Demand!$D:$BF,COLUMNS($I276:AF276),0)/$K276),(VLOOKUP($D276,Customer_Demand!$D:$BF,COLUMNS($I276:AF276),0)/$I276)),"")</f>
        <v/>
      </c>
      <c r="AG276" s="49" t="str">
        <f>IFERROR(IF($K276&lt;&gt;"SS",(VLOOKUP($D276,Customer_Demand!$D:$BF,COLUMNS($I276:AG276),0)/$I276+VLOOKUP($D276,Customer_Demand!$D:$BF,COLUMNS($I276:AG276),0)/$K276),(VLOOKUP($D276,Customer_Demand!$D:$BF,COLUMNS($I276:AG276),0)/$I276)),"")</f>
        <v/>
      </c>
      <c r="AH276" s="49" t="str">
        <f>IFERROR(IF($K276&lt;&gt;"SS",(VLOOKUP($D276,Customer_Demand!$D:$BF,COLUMNS($I276:AH276),0)/$I276+VLOOKUP($D276,Customer_Demand!$D:$BF,COLUMNS($I276:AH276),0)/$K276),(VLOOKUP($D276,Customer_Demand!$D:$BF,COLUMNS($I276:AH276),0)/$I276)),"")</f>
        <v/>
      </c>
      <c r="AI276" s="49" t="str">
        <f>IFERROR(IF($K276&lt;&gt;"SS",(VLOOKUP($D276,Customer_Demand!$D:$BF,COLUMNS($I276:AI276),0)/$I276+VLOOKUP($D276,Customer_Demand!$D:$BF,COLUMNS($I276:AI276),0)/$K276),(VLOOKUP($D276,Customer_Demand!$D:$BF,COLUMNS($I276:AI276),0)/$I276)),"")</f>
        <v/>
      </c>
      <c r="AJ276" s="49" t="str">
        <f>IFERROR(IF($K276&lt;&gt;"SS",(VLOOKUP($D276,Customer_Demand!$D:$BF,COLUMNS($I276:AJ276),0)/$I276+VLOOKUP($D276,Customer_Demand!$D:$BF,COLUMNS($I276:AJ276),0)/$K276),(VLOOKUP($D276,Customer_Demand!$D:$BF,COLUMNS($I276:AJ276),0)/$I276)),"")</f>
        <v/>
      </c>
      <c r="AK276" s="49" t="str">
        <f>IFERROR(IF($K276&lt;&gt;"SS",(VLOOKUP($D276,Customer_Demand!$D:$BF,COLUMNS($I276:AK276),0)/$I276+VLOOKUP($D276,Customer_Demand!$D:$BF,COLUMNS($I276:AK276),0)/$K276),(VLOOKUP($D276,Customer_Demand!$D:$BF,COLUMNS($I276:AK276),0)/$I276)),"")</f>
        <v/>
      </c>
      <c r="AL276" s="49" t="str">
        <f>IFERROR(IF($K276&lt;&gt;"SS",(VLOOKUP($D276,Customer_Demand!$D:$BF,COLUMNS($I276:AL276),0)/$I276+VLOOKUP($D276,Customer_Demand!$D:$BF,COLUMNS($I276:AL276),0)/$K276),(VLOOKUP($D276,Customer_Demand!$D:$BF,COLUMNS($I276:AL276),0)/$I276)),"")</f>
        <v/>
      </c>
      <c r="AM276" s="49" t="str">
        <f>IFERROR(IF($K276&lt;&gt;"SS",(VLOOKUP($D276,Customer_Demand!$D:$BF,COLUMNS($I276:AM276),0)/$I276+VLOOKUP($D276,Customer_Demand!$D:$BF,COLUMNS($I276:AM276),0)/$K276),(VLOOKUP($D276,Customer_Demand!$D:$BF,COLUMNS($I276:AM276),0)/$I276)),"")</f>
        <v/>
      </c>
      <c r="AN276" s="49" t="str">
        <f>IFERROR(IF($K276&lt;&gt;"SS",(VLOOKUP($D276,Customer_Demand!$D:$BF,COLUMNS($I276:AN276),0)/$I276+VLOOKUP($D276,Customer_Demand!$D:$BF,COLUMNS($I276:AN276),0)/$K276),(VLOOKUP($D276,Customer_Demand!$D:$BF,COLUMNS($I276:AN276),0)/$I276)),"")</f>
        <v/>
      </c>
      <c r="AO276" s="49" t="str">
        <f>IFERROR(IF($K276&lt;&gt;"SS",(VLOOKUP($D276,Customer_Demand!$D:$BF,COLUMNS($I276:AO276),0)/$I276+VLOOKUP($D276,Customer_Demand!$D:$BF,COLUMNS($I276:AO276),0)/$K276),(VLOOKUP($D276,Customer_Demand!$D:$BF,COLUMNS($I276:AO276),0)/$I276)),"")</f>
        <v/>
      </c>
      <c r="AP276" s="49" t="str">
        <f>IFERROR(IF($K276&lt;&gt;"SS",(VLOOKUP($D276,Customer_Demand!$D:$BF,COLUMNS($I276:AP276),0)/$I276+VLOOKUP($D276,Customer_Demand!$D:$BF,COLUMNS($I276:AP276),0)/$K276),(VLOOKUP($D276,Customer_Demand!$D:$BF,COLUMNS($I276:AP276),0)/$I276)),"")</f>
        <v/>
      </c>
      <c r="AQ276" s="49" t="str">
        <f>IFERROR(IF($K276&lt;&gt;"SS",(VLOOKUP($D276,Customer_Demand!$D:$BF,COLUMNS($I276:AQ276),0)/$I276+VLOOKUP($D276,Customer_Demand!$D:$BF,COLUMNS($I276:AQ276),0)/$K276),(VLOOKUP($D276,Customer_Demand!$D:$BF,COLUMNS($I276:AQ276),0)/$I276)),"")</f>
        <v/>
      </c>
      <c r="AR276" s="49" t="str">
        <f>IFERROR(IF($K276&lt;&gt;"SS",(VLOOKUP($D276,Customer_Demand!$D:$BF,COLUMNS($I276:AR276),0)/$I276+VLOOKUP($D276,Customer_Demand!$D:$BF,COLUMNS($I276:AR276),0)/$K276),(VLOOKUP($D276,Customer_Demand!$D:$BF,COLUMNS($I276:AR276),0)/$I276)),"")</f>
        <v/>
      </c>
      <c r="AS276" s="49" t="str">
        <f>IFERROR(IF($K276&lt;&gt;"SS",(VLOOKUP($D276,Customer_Demand!$D:$BF,COLUMNS($I276:AS276),0)/$I276+VLOOKUP($D276,Customer_Demand!$D:$BF,COLUMNS($I276:AS276),0)/$K276),(VLOOKUP($D276,Customer_Demand!$D:$BF,COLUMNS($I276:AS276),0)/$I276)),"")</f>
        <v/>
      </c>
      <c r="AT276" s="49" t="str">
        <f>IFERROR(IF($K276&lt;&gt;"SS",(VLOOKUP($D276,Customer_Demand!$D:$BF,COLUMNS($I276:AT276),0)/$I276+VLOOKUP($D276,Customer_Demand!$D:$BF,COLUMNS($I276:AT276),0)/$K276),(VLOOKUP($D276,Customer_Demand!$D:$BF,COLUMNS($I276:AT276),0)/$I276)),"")</f>
        <v/>
      </c>
      <c r="AU276" s="49" t="str">
        <f>IFERROR(IF($K276&lt;&gt;"SS",(VLOOKUP($D276,Customer_Demand!$D:$BF,COLUMNS($I276:AU276),0)/$I276+VLOOKUP($D276,Customer_Demand!$D:$BF,COLUMNS($I276:AU276),0)/$K276),(VLOOKUP($D276,Customer_Demand!$D:$BF,COLUMNS($I276:AU276),0)/$I276)),"")</f>
        <v/>
      </c>
      <c r="AV276" s="49" t="str">
        <f>IFERROR(IF($K276&lt;&gt;"SS",(VLOOKUP($D276,Customer_Demand!$D:$BF,COLUMNS($I276:AV276),0)/$I276+VLOOKUP($D276,Customer_Demand!$D:$BF,COLUMNS($I276:AV276),0)/$K276),(VLOOKUP($D276,Customer_Demand!$D:$BF,COLUMNS($I276:AV276),0)/$I276)),"")</f>
        <v/>
      </c>
      <c r="AW276" s="49" t="str">
        <f>IFERROR(IF($K276&lt;&gt;"SS",(VLOOKUP($D276,Customer_Demand!$D:$BF,COLUMNS($I276:AW276),0)/$I276+VLOOKUP($D276,Customer_Demand!$D:$BF,COLUMNS($I276:AW276),0)/$K276),(VLOOKUP($D276,Customer_Demand!$D:$BF,COLUMNS($I276:AW276),0)/$I276)),"")</f>
        <v/>
      </c>
      <c r="AX276" s="49" t="str">
        <f>IFERROR(IF($K276&lt;&gt;"SS",(VLOOKUP($D276,Customer_Demand!$D:$BF,COLUMNS($I276:AX276),0)/$I276+VLOOKUP($D276,Customer_Demand!$D:$BF,COLUMNS($I276:AX276),0)/$K276),(VLOOKUP($D276,Customer_Demand!$D:$BF,COLUMNS($I276:AX276),0)/$I276)),"")</f>
        <v/>
      </c>
      <c r="AY276" s="49" t="str">
        <f>IFERROR(IF($K276&lt;&gt;"SS",(VLOOKUP($D276,Customer_Demand!$D:$BF,COLUMNS($I276:AY276),0)/$I276+VLOOKUP($D276,Customer_Demand!$D:$BF,COLUMNS($I276:AY276),0)/$K276),(VLOOKUP($D276,Customer_Demand!$D:$BF,COLUMNS($I276:AY276),0)/$I276)),"")</f>
        <v/>
      </c>
      <c r="AZ276" s="49" t="str">
        <f>IFERROR(IF($K276&lt;&gt;"SS",(VLOOKUP($D276,Customer_Demand!$D:$BF,COLUMNS($I276:AZ276),0)/$I276+VLOOKUP($D276,Customer_Demand!$D:$BF,COLUMNS($I276:AZ276),0)/$K276),(VLOOKUP($D276,Customer_Demand!$D:$BF,COLUMNS($I276:AZ276),0)/$I276)),"")</f>
        <v/>
      </c>
      <c r="BA276" s="49" t="str">
        <f>IFERROR(IF($K276&lt;&gt;"SS",(VLOOKUP($D276,Customer_Demand!$D:$BF,COLUMNS($I276:BA276),0)/$I276+VLOOKUP($D276,Customer_Demand!$D:$BF,COLUMNS($I276:BA276),0)/$K276),(VLOOKUP($D276,Customer_Demand!$D:$BF,COLUMNS($I276:BA276),0)/$I276)),"")</f>
        <v/>
      </c>
      <c r="BB276" s="49" t="str">
        <f>IFERROR(IF($K276&lt;&gt;"SS",(VLOOKUP($D276,Customer_Demand!$D:$BF,COLUMNS($I276:BB276),0)/$I276+VLOOKUP($D276,Customer_Demand!$D:$BF,COLUMNS($I276:BB276),0)/$K276),(VLOOKUP($D276,Customer_Demand!$D:$BF,COLUMNS($I276:BB276),0)/$I276)),"")</f>
        <v/>
      </c>
      <c r="BC276" s="49" t="str">
        <f>IFERROR(IF($K276&lt;&gt;"SS",(VLOOKUP($D276,Customer_Demand!$D:$BF,COLUMNS($I276:BC276),0)/$I276+VLOOKUP($D276,Customer_Demand!$D:$BF,COLUMNS($I276:BC276),0)/$K276),(VLOOKUP($D276,Customer_Demand!$D:$BF,COLUMNS($I276:BC276),0)/$I276)),"")</f>
        <v/>
      </c>
      <c r="BD276" s="49" t="str">
        <f>IFERROR(IF($K276&lt;&gt;"SS",(VLOOKUP($D276,Customer_Demand!$D:$BF,COLUMNS($I276:BD276),0)/$I276+VLOOKUP($D276,Customer_Demand!$D:$BF,COLUMNS($I276:BD276),0)/$K276),(VLOOKUP($D276,Customer_Demand!$D:$BF,COLUMNS($I276:BD276),0)/$I276)),"")</f>
        <v/>
      </c>
      <c r="BE276" s="49" t="str">
        <f>IFERROR(IF($K276&lt;&gt;"SS",(VLOOKUP($D276,Customer_Demand!$D:$BF,COLUMNS($I276:BE276),0)/$I276+VLOOKUP($D276,Customer_Demand!$D:$BF,COLUMNS($I276:BE276),0)/$K276),(VLOOKUP($D276,Customer_Demand!$D:$BF,COLUMNS($I276:BE276),0)/$I276)),"")</f>
        <v/>
      </c>
      <c r="BF276" s="49" t="str">
        <f>IFERROR(IF($K276&lt;&gt;"SS",(VLOOKUP($D276,Customer_Demand!$D:$BF,COLUMNS($I276:BF276),0)/$I276+VLOOKUP($D276,Customer_Demand!$D:$BF,COLUMNS($I276:BF276),0)/$K276),(VLOOKUP($D276,Customer_Demand!$D:$BF,COLUMNS($I276:BF276),0)/$I276)),"")</f>
        <v/>
      </c>
      <c r="BG276" s="49" t="str">
        <f>IFERROR(IF($K276&lt;&gt;"SS",(VLOOKUP($D276,Customer_Demand!$D:$BF,COLUMNS($I276:BG276),0)/$I276+VLOOKUP($D276,Customer_Demand!$D:$BF,COLUMNS($I276:BG276),0)/$K276),(VLOOKUP($D276,Customer_Demand!$D:$BF,COLUMNS($I276:BG276),0)/$I276)),"")</f>
        <v/>
      </c>
      <c r="BH276" s="49" t="str">
        <f>IFERROR(IF($K276&lt;&gt;"SS",(VLOOKUP($D276,Customer_Demand!$D:$BF,COLUMNS($I276:BH276),0)/$I276+VLOOKUP($D276,Customer_Demand!$D:$BF,COLUMNS($I276:BH276),0)/$K276),(VLOOKUP($D276,Customer_Demand!$D:$BF,COLUMNS($I276:BH276),0)/$I276)),"")</f>
        <v/>
      </c>
      <c r="BI276" s="49" t="str">
        <f>IFERROR(IF($K276&lt;&gt;"SS",(VLOOKUP($D276,Customer_Demand!$D:$BF,COLUMNS($I276:BI276),0)/$I276+VLOOKUP($D276,Customer_Demand!$D:$BF,COLUMNS($I276:BI276),0)/$K276),(VLOOKUP($D276,Customer_Demand!$D:$BF,COLUMNS($I276:BI276),0)/$I276)),"")</f>
        <v/>
      </c>
      <c r="BJ276" s="49" t="str">
        <f>IFERROR(IF($K276&lt;&gt;"SS",(VLOOKUP($D276,Customer_Demand!$D:$BF,COLUMNS($I276:BJ276),0)/$I276+VLOOKUP($D276,Customer_Demand!$D:$BF,COLUMNS($I276:BJ276),0)/$K276),(VLOOKUP($D276,Customer_Demand!$D:$BF,COLUMNS($I276:BJ276),0)/$I276)),"")</f>
        <v/>
      </c>
      <c r="BK276" s="50" t="str">
        <f>IFERROR(IF($K276&lt;&gt;"SS",(VLOOKUP($D276,Customer_Demand!$D:$BF,COLUMNS($I276:BK276),0)/$I276+VLOOKUP($D276,Customer_Demand!$D:$BF,COLUMNS($I276:BK276),0)/$K276),(VLOOKUP($D276,Customer_Demand!$D:$BF,COLUMNS($I276:BK276),0)/$I276)),"")</f>
        <v/>
      </c>
      <c r="BL276" s="18"/>
    </row>
    <row r="277" spans="2:64" x14ac:dyDescent="0.2">
      <c r="B277" s="12" t="str">
        <f t="shared" si="23"/>
        <v/>
      </c>
      <c r="C277" s="45" t="str">
        <f>IF((Customer_Demand!C277)&lt;&gt;"",Customer_Demand!C277,"")</f>
        <v/>
      </c>
      <c r="D277" s="45" t="str">
        <f>IF(C277&lt;&gt;"",Customer_Demand!D277,"")</f>
        <v/>
      </c>
      <c r="E277" s="51" t="str">
        <f>IF(C277&lt;&gt;"",Customer_Demand!E277,"")</f>
        <v/>
      </c>
      <c r="F277" s="47" t="str">
        <f>IF(C277&lt;&gt;"",VLOOKUP(D277,Customer_Demand!$D$5:$F$1005,3,0),"")</f>
        <v/>
      </c>
      <c r="G277" s="48" t="str">
        <f t="shared" si="20"/>
        <v/>
      </c>
      <c r="H277" s="48" t="str">
        <f t="shared" si="21"/>
        <v/>
      </c>
      <c r="I277" s="48" t="str">
        <f>IFERROR(IF(C277&lt;&gt;"",VLOOKUP($H277,SMT_Cycle_Time_Data!$F:$Q,4,0),""),"SGR Not Defined")</f>
        <v/>
      </c>
      <c r="J277" s="48" t="str">
        <f t="shared" si="22"/>
        <v/>
      </c>
      <c r="K277" s="48" t="str">
        <f>IF(C277&lt;&gt;"",IFERROR(VLOOKUP($J277,SMT_Cycle_Time_Data!$F:$Q,4,0),"SS"),"")</f>
        <v/>
      </c>
      <c r="L277" s="49" t="str">
        <f>IFERROR(IF($K277&lt;&gt;"SS",(VLOOKUP($D277,Customer_Demand!$D:$BF,COLUMNS($I277:L277),0)/$I277+VLOOKUP($D277,Customer_Demand!$D:$BF,COLUMNS($I277:L277),0)/$K277),(VLOOKUP($D277,Customer_Demand!$D:$BF,COLUMNS($I277:L277),0)/$I277)),"")</f>
        <v/>
      </c>
      <c r="M277" s="49" t="str">
        <f>IFERROR(IF($K277&lt;&gt;"SS",(VLOOKUP($D277,Customer_Demand!$D:$BF,COLUMNS($I277:M277),0)/$I277+VLOOKUP($D277,Customer_Demand!$D:$BF,COLUMNS($I277:M277),0)/$K277),(VLOOKUP($D277,Customer_Demand!$D:$BF,COLUMNS($I277:M277),0)/$I277)),"")</f>
        <v/>
      </c>
      <c r="N277" s="49" t="str">
        <f>IFERROR(IF($K277&lt;&gt;"SS",(VLOOKUP($D277,Customer_Demand!$D:$BF,COLUMNS($I277:N277),0)/$I277+VLOOKUP($D277,Customer_Demand!$D:$BF,COLUMNS($I277:N277),0)/$K277),(VLOOKUP($D277,Customer_Demand!$D:$BF,COLUMNS($I277:N277),0)/$I277)),"")</f>
        <v/>
      </c>
      <c r="O277" s="49" t="str">
        <f>IFERROR(IF($K277&lt;&gt;"SS",(VLOOKUP($D277,Customer_Demand!$D:$BF,COLUMNS($I277:O277),0)/$I277+VLOOKUP($D277,Customer_Demand!$D:$BF,COLUMNS($I277:O277),0)/$K277),(VLOOKUP($D277,Customer_Demand!$D:$BF,COLUMNS($I277:O277),0)/$I277)),"")</f>
        <v/>
      </c>
      <c r="P277" s="49" t="str">
        <f>IFERROR(IF($K277&lt;&gt;"SS",(VLOOKUP($D277,Customer_Demand!$D:$BF,COLUMNS($I277:P277),0)/$I277+VLOOKUP($D277,Customer_Demand!$D:$BF,COLUMNS($I277:P277),0)/$K277),(VLOOKUP($D277,Customer_Demand!$D:$BF,COLUMNS($I277:P277),0)/$I277)),"")</f>
        <v/>
      </c>
      <c r="Q277" s="49" t="str">
        <f>IFERROR(IF($K277&lt;&gt;"SS",(VLOOKUP($D277,Customer_Demand!$D:$BF,COLUMNS($I277:Q277),0)/$I277+VLOOKUP($D277,Customer_Demand!$D:$BF,COLUMNS($I277:Q277),0)/$K277),(VLOOKUP($D277,Customer_Demand!$D:$BF,COLUMNS($I277:Q277),0)/$I277)),"")</f>
        <v/>
      </c>
      <c r="R277" s="49" t="str">
        <f>IFERROR(IF($K277&lt;&gt;"SS",(VLOOKUP($D277,Customer_Demand!$D:$BF,COLUMNS($I277:R277),0)/$I277+VLOOKUP($D277,Customer_Demand!$D:$BF,COLUMNS($I277:R277),0)/$K277),(VLOOKUP($D277,Customer_Demand!$D:$BF,COLUMNS($I277:R277),0)/$I277)),"")</f>
        <v/>
      </c>
      <c r="S277" s="49" t="str">
        <f>IFERROR(IF($K277&lt;&gt;"SS",(VLOOKUP($D277,Customer_Demand!$D:$BF,COLUMNS($I277:S277),0)/$I277+VLOOKUP($D277,Customer_Demand!$D:$BF,COLUMNS($I277:S277),0)/$K277),(VLOOKUP($D277,Customer_Demand!$D:$BF,COLUMNS($I277:S277),0)/$I277)),"")</f>
        <v/>
      </c>
      <c r="T277" s="49" t="str">
        <f>IFERROR(IF($K277&lt;&gt;"SS",(VLOOKUP($D277,Customer_Demand!$D:$BF,COLUMNS($I277:T277),0)/$I277+VLOOKUP($D277,Customer_Demand!$D:$BF,COLUMNS($I277:T277),0)/$K277),(VLOOKUP($D277,Customer_Demand!$D:$BF,COLUMNS($I277:T277),0)/$I277)),"")</f>
        <v/>
      </c>
      <c r="U277" s="49" t="str">
        <f>IFERROR(IF($K277&lt;&gt;"SS",(VLOOKUP($D277,Customer_Demand!$D:$BF,COLUMNS($I277:U277),0)/$I277+VLOOKUP($D277,Customer_Demand!$D:$BF,COLUMNS($I277:U277),0)/$K277),(VLOOKUP($D277,Customer_Demand!$D:$BF,COLUMNS($I277:U277),0)/$I277)),"")</f>
        <v/>
      </c>
      <c r="V277" s="49" t="str">
        <f>IFERROR(IF($K277&lt;&gt;"SS",(VLOOKUP($D277,Customer_Demand!$D:$BF,COLUMNS($I277:V277),0)/$I277+VLOOKUP($D277,Customer_Demand!$D:$BF,COLUMNS($I277:V277),0)/$K277),(VLOOKUP($D277,Customer_Demand!$D:$BF,COLUMNS($I277:V277),0)/$I277)),"")</f>
        <v/>
      </c>
      <c r="W277" s="49" t="str">
        <f>IFERROR(IF($K277&lt;&gt;"SS",(VLOOKUP($D277,Customer_Demand!$D:$BF,COLUMNS($I277:W277),0)/$I277+VLOOKUP($D277,Customer_Demand!$D:$BF,COLUMNS($I277:W277),0)/$K277),(VLOOKUP($D277,Customer_Demand!$D:$BF,COLUMNS($I277:W277),0)/$I277)),"")</f>
        <v/>
      </c>
      <c r="X277" s="49" t="str">
        <f>IFERROR(IF($K277&lt;&gt;"SS",(VLOOKUP($D277,Customer_Demand!$D:$BF,COLUMNS($I277:X277),0)/$I277+VLOOKUP($D277,Customer_Demand!$D:$BF,COLUMNS($I277:X277),0)/$K277),(VLOOKUP($D277,Customer_Demand!$D:$BF,COLUMNS($I277:X277),0)/$I277)),"")</f>
        <v/>
      </c>
      <c r="Y277" s="49" t="str">
        <f>IFERROR(IF($K277&lt;&gt;"SS",(VLOOKUP($D277,Customer_Demand!$D:$BF,COLUMNS($I277:Y277),0)/$I277+VLOOKUP($D277,Customer_Demand!$D:$BF,COLUMNS($I277:Y277),0)/$K277),(VLOOKUP($D277,Customer_Demand!$D:$BF,COLUMNS($I277:Y277),0)/$I277)),"")</f>
        <v/>
      </c>
      <c r="Z277" s="49" t="str">
        <f>IFERROR(IF($K277&lt;&gt;"SS",(VLOOKUP($D277,Customer_Demand!$D:$BF,COLUMNS($I277:Z277),0)/$I277+VLOOKUP($D277,Customer_Demand!$D:$BF,COLUMNS($I277:Z277),0)/$K277),(VLOOKUP($D277,Customer_Demand!$D:$BF,COLUMNS($I277:Z277),0)/$I277)),"")</f>
        <v/>
      </c>
      <c r="AA277" s="49" t="str">
        <f>IFERROR(IF($K277&lt;&gt;"SS",(VLOOKUP($D277,Customer_Demand!$D:$BF,COLUMNS($I277:AA277),0)/$I277+VLOOKUP($D277,Customer_Demand!$D:$BF,COLUMNS($I277:AA277),0)/$K277),(VLOOKUP($D277,Customer_Demand!$D:$BF,COLUMNS($I277:AA277),0)/$I277)),"")</f>
        <v/>
      </c>
      <c r="AB277" s="49" t="str">
        <f>IFERROR(IF($K277&lt;&gt;"SS",(VLOOKUP($D277,Customer_Demand!$D:$BF,COLUMNS($I277:AB277),0)/$I277+VLOOKUP($D277,Customer_Demand!$D:$BF,COLUMNS($I277:AB277),0)/$K277),(VLOOKUP($D277,Customer_Demand!$D:$BF,COLUMNS($I277:AB277),0)/$I277)),"")</f>
        <v/>
      </c>
      <c r="AC277" s="49" t="str">
        <f>IFERROR(IF($K277&lt;&gt;"SS",(VLOOKUP($D277,Customer_Demand!$D:$BF,COLUMNS($I277:AC277),0)/$I277+VLOOKUP($D277,Customer_Demand!$D:$BF,COLUMNS($I277:AC277),0)/$K277),(VLOOKUP($D277,Customer_Demand!$D:$BF,COLUMNS($I277:AC277),0)/$I277)),"")</f>
        <v/>
      </c>
      <c r="AD277" s="49" t="str">
        <f>IFERROR(IF($K277&lt;&gt;"SS",(VLOOKUP($D277,Customer_Demand!$D:$BF,COLUMNS($I277:AD277),0)/$I277+VLOOKUP($D277,Customer_Demand!$D:$BF,COLUMNS($I277:AD277),0)/$K277),(VLOOKUP($D277,Customer_Demand!$D:$BF,COLUMNS($I277:AD277),0)/$I277)),"")</f>
        <v/>
      </c>
      <c r="AE277" s="49" t="str">
        <f>IFERROR(IF($K277&lt;&gt;"SS",(VLOOKUP($D277,Customer_Demand!$D:$BF,COLUMNS($I277:AE277),0)/$I277+VLOOKUP($D277,Customer_Demand!$D:$BF,COLUMNS($I277:AE277),0)/$K277),(VLOOKUP($D277,Customer_Demand!$D:$BF,COLUMNS($I277:AE277),0)/$I277)),"")</f>
        <v/>
      </c>
      <c r="AF277" s="49" t="str">
        <f>IFERROR(IF($K277&lt;&gt;"SS",(VLOOKUP($D277,Customer_Demand!$D:$BF,COLUMNS($I277:AF277),0)/$I277+VLOOKUP($D277,Customer_Demand!$D:$BF,COLUMNS($I277:AF277),0)/$K277),(VLOOKUP($D277,Customer_Demand!$D:$BF,COLUMNS($I277:AF277),0)/$I277)),"")</f>
        <v/>
      </c>
      <c r="AG277" s="49" t="str">
        <f>IFERROR(IF($K277&lt;&gt;"SS",(VLOOKUP($D277,Customer_Demand!$D:$BF,COLUMNS($I277:AG277),0)/$I277+VLOOKUP($D277,Customer_Demand!$D:$BF,COLUMNS($I277:AG277),0)/$K277),(VLOOKUP($D277,Customer_Demand!$D:$BF,COLUMNS($I277:AG277),0)/$I277)),"")</f>
        <v/>
      </c>
      <c r="AH277" s="49" t="str">
        <f>IFERROR(IF($K277&lt;&gt;"SS",(VLOOKUP($D277,Customer_Demand!$D:$BF,COLUMNS($I277:AH277),0)/$I277+VLOOKUP($D277,Customer_Demand!$D:$BF,COLUMNS($I277:AH277),0)/$K277),(VLOOKUP($D277,Customer_Demand!$D:$BF,COLUMNS($I277:AH277),0)/$I277)),"")</f>
        <v/>
      </c>
      <c r="AI277" s="49" t="str">
        <f>IFERROR(IF($K277&lt;&gt;"SS",(VLOOKUP($D277,Customer_Demand!$D:$BF,COLUMNS($I277:AI277),0)/$I277+VLOOKUP($D277,Customer_Demand!$D:$BF,COLUMNS($I277:AI277),0)/$K277),(VLOOKUP($D277,Customer_Demand!$D:$BF,COLUMNS($I277:AI277),0)/$I277)),"")</f>
        <v/>
      </c>
      <c r="AJ277" s="49" t="str">
        <f>IFERROR(IF($K277&lt;&gt;"SS",(VLOOKUP($D277,Customer_Demand!$D:$BF,COLUMNS($I277:AJ277),0)/$I277+VLOOKUP($D277,Customer_Demand!$D:$BF,COLUMNS($I277:AJ277),0)/$K277),(VLOOKUP($D277,Customer_Demand!$D:$BF,COLUMNS($I277:AJ277),0)/$I277)),"")</f>
        <v/>
      </c>
      <c r="AK277" s="49" t="str">
        <f>IFERROR(IF($K277&lt;&gt;"SS",(VLOOKUP($D277,Customer_Demand!$D:$BF,COLUMNS($I277:AK277),0)/$I277+VLOOKUP($D277,Customer_Demand!$D:$BF,COLUMNS($I277:AK277),0)/$K277),(VLOOKUP($D277,Customer_Demand!$D:$BF,COLUMNS($I277:AK277),0)/$I277)),"")</f>
        <v/>
      </c>
      <c r="AL277" s="49" t="str">
        <f>IFERROR(IF($K277&lt;&gt;"SS",(VLOOKUP($D277,Customer_Demand!$D:$BF,COLUMNS($I277:AL277),0)/$I277+VLOOKUP($D277,Customer_Demand!$D:$BF,COLUMNS($I277:AL277),0)/$K277),(VLOOKUP($D277,Customer_Demand!$D:$BF,COLUMNS($I277:AL277),0)/$I277)),"")</f>
        <v/>
      </c>
      <c r="AM277" s="49" t="str">
        <f>IFERROR(IF($K277&lt;&gt;"SS",(VLOOKUP($D277,Customer_Demand!$D:$BF,COLUMNS($I277:AM277),0)/$I277+VLOOKUP($D277,Customer_Demand!$D:$BF,COLUMNS($I277:AM277),0)/$K277),(VLOOKUP($D277,Customer_Demand!$D:$BF,COLUMNS($I277:AM277),0)/$I277)),"")</f>
        <v/>
      </c>
      <c r="AN277" s="49" t="str">
        <f>IFERROR(IF($K277&lt;&gt;"SS",(VLOOKUP($D277,Customer_Demand!$D:$BF,COLUMNS($I277:AN277),0)/$I277+VLOOKUP($D277,Customer_Demand!$D:$BF,COLUMNS($I277:AN277),0)/$K277),(VLOOKUP($D277,Customer_Demand!$D:$BF,COLUMNS($I277:AN277),0)/$I277)),"")</f>
        <v/>
      </c>
      <c r="AO277" s="49" t="str">
        <f>IFERROR(IF($K277&lt;&gt;"SS",(VLOOKUP($D277,Customer_Demand!$D:$BF,COLUMNS($I277:AO277),0)/$I277+VLOOKUP($D277,Customer_Demand!$D:$BF,COLUMNS($I277:AO277),0)/$K277),(VLOOKUP($D277,Customer_Demand!$D:$BF,COLUMNS($I277:AO277),0)/$I277)),"")</f>
        <v/>
      </c>
      <c r="AP277" s="49" t="str">
        <f>IFERROR(IF($K277&lt;&gt;"SS",(VLOOKUP($D277,Customer_Demand!$D:$BF,COLUMNS($I277:AP277),0)/$I277+VLOOKUP($D277,Customer_Demand!$D:$BF,COLUMNS($I277:AP277),0)/$K277),(VLOOKUP($D277,Customer_Demand!$D:$BF,COLUMNS($I277:AP277),0)/$I277)),"")</f>
        <v/>
      </c>
      <c r="AQ277" s="49" t="str">
        <f>IFERROR(IF($K277&lt;&gt;"SS",(VLOOKUP($D277,Customer_Demand!$D:$BF,COLUMNS($I277:AQ277),0)/$I277+VLOOKUP($D277,Customer_Demand!$D:$BF,COLUMNS($I277:AQ277),0)/$K277),(VLOOKUP($D277,Customer_Demand!$D:$BF,COLUMNS($I277:AQ277),0)/$I277)),"")</f>
        <v/>
      </c>
      <c r="AR277" s="49" t="str">
        <f>IFERROR(IF($K277&lt;&gt;"SS",(VLOOKUP($D277,Customer_Demand!$D:$BF,COLUMNS($I277:AR277),0)/$I277+VLOOKUP($D277,Customer_Demand!$D:$BF,COLUMNS($I277:AR277),0)/$K277),(VLOOKUP($D277,Customer_Demand!$D:$BF,COLUMNS($I277:AR277),0)/$I277)),"")</f>
        <v/>
      </c>
      <c r="AS277" s="49" t="str">
        <f>IFERROR(IF($K277&lt;&gt;"SS",(VLOOKUP($D277,Customer_Demand!$D:$BF,COLUMNS($I277:AS277),0)/$I277+VLOOKUP($D277,Customer_Demand!$D:$BF,COLUMNS($I277:AS277),0)/$K277),(VLOOKUP($D277,Customer_Demand!$D:$BF,COLUMNS($I277:AS277),0)/$I277)),"")</f>
        <v/>
      </c>
      <c r="AT277" s="49" t="str">
        <f>IFERROR(IF($K277&lt;&gt;"SS",(VLOOKUP($D277,Customer_Demand!$D:$BF,COLUMNS($I277:AT277),0)/$I277+VLOOKUP($D277,Customer_Demand!$D:$BF,COLUMNS($I277:AT277),0)/$K277),(VLOOKUP($D277,Customer_Demand!$D:$BF,COLUMNS($I277:AT277),0)/$I277)),"")</f>
        <v/>
      </c>
      <c r="AU277" s="49" t="str">
        <f>IFERROR(IF($K277&lt;&gt;"SS",(VLOOKUP($D277,Customer_Demand!$D:$BF,COLUMNS($I277:AU277),0)/$I277+VLOOKUP($D277,Customer_Demand!$D:$BF,COLUMNS($I277:AU277),0)/$K277),(VLOOKUP($D277,Customer_Demand!$D:$BF,COLUMNS($I277:AU277),0)/$I277)),"")</f>
        <v/>
      </c>
      <c r="AV277" s="49" t="str">
        <f>IFERROR(IF($K277&lt;&gt;"SS",(VLOOKUP($D277,Customer_Demand!$D:$BF,COLUMNS($I277:AV277),0)/$I277+VLOOKUP($D277,Customer_Demand!$D:$BF,COLUMNS($I277:AV277),0)/$K277),(VLOOKUP($D277,Customer_Demand!$D:$BF,COLUMNS($I277:AV277),0)/$I277)),"")</f>
        <v/>
      </c>
      <c r="AW277" s="49" t="str">
        <f>IFERROR(IF($K277&lt;&gt;"SS",(VLOOKUP($D277,Customer_Demand!$D:$BF,COLUMNS($I277:AW277),0)/$I277+VLOOKUP($D277,Customer_Demand!$D:$BF,COLUMNS($I277:AW277),0)/$K277),(VLOOKUP($D277,Customer_Demand!$D:$BF,COLUMNS($I277:AW277),0)/$I277)),"")</f>
        <v/>
      </c>
      <c r="AX277" s="49" t="str">
        <f>IFERROR(IF($K277&lt;&gt;"SS",(VLOOKUP($D277,Customer_Demand!$D:$BF,COLUMNS($I277:AX277),0)/$I277+VLOOKUP($D277,Customer_Demand!$D:$BF,COLUMNS($I277:AX277),0)/$K277),(VLOOKUP($D277,Customer_Demand!$D:$BF,COLUMNS($I277:AX277),0)/$I277)),"")</f>
        <v/>
      </c>
      <c r="AY277" s="49" t="str">
        <f>IFERROR(IF($K277&lt;&gt;"SS",(VLOOKUP($D277,Customer_Demand!$D:$BF,COLUMNS($I277:AY277),0)/$I277+VLOOKUP($D277,Customer_Demand!$D:$BF,COLUMNS($I277:AY277),0)/$K277),(VLOOKUP($D277,Customer_Demand!$D:$BF,COLUMNS($I277:AY277),0)/$I277)),"")</f>
        <v/>
      </c>
      <c r="AZ277" s="49" t="str">
        <f>IFERROR(IF($K277&lt;&gt;"SS",(VLOOKUP($D277,Customer_Demand!$D:$BF,COLUMNS($I277:AZ277),0)/$I277+VLOOKUP($D277,Customer_Demand!$D:$BF,COLUMNS($I277:AZ277),0)/$K277),(VLOOKUP($D277,Customer_Demand!$D:$BF,COLUMNS($I277:AZ277),0)/$I277)),"")</f>
        <v/>
      </c>
      <c r="BA277" s="49" t="str">
        <f>IFERROR(IF($K277&lt;&gt;"SS",(VLOOKUP($D277,Customer_Demand!$D:$BF,COLUMNS($I277:BA277),0)/$I277+VLOOKUP($D277,Customer_Demand!$D:$BF,COLUMNS($I277:BA277),0)/$K277),(VLOOKUP($D277,Customer_Demand!$D:$BF,COLUMNS($I277:BA277),0)/$I277)),"")</f>
        <v/>
      </c>
      <c r="BB277" s="49" t="str">
        <f>IFERROR(IF($K277&lt;&gt;"SS",(VLOOKUP($D277,Customer_Demand!$D:$BF,COLUMNS($I277:BB277),0)/$I277+VLOOKUP($D277,Customer_Demand!$D:$BF,COLUMNS($I277:BB277),0)/$K277),(VLOOKUP($D277,Customer_Demand!$D:$BF,COLUMNS($I277:BB277),0)/$I277)),"")</f>
        <v/>
      </c>
      <c r="BC277" s="49" t="str">
        <f>IFERROR(IF($K277&lt;&gt;"SS",(VLOOKUP($D277,Customer_Demand!$D:$BF,COLUMNS($I277:BC277),0)/$I277+VLOOKUP($D277,Customer_Demand!$D:$BF,COLUMNS($I277:BC277),0)/$K277),(VLOOKUP($D277,Customer_Demand!$D:$BF,COLUMNS($I277:BC277),0)/$I277)),"")</f>
        <v/>
      </c>
      <c r="BD277" s="49" t="str">
        <f>IFERROR(IF($K277&lt;&gt;"SS",(VLOOKUP($D277,Customer_Demand!$D:$BF,COLUMNS($I277:BD277),0)/$I277+VLOOKUP($D277,Customer_Demand!$D:$BF,COLUMNS($I277:BD277),0)/$K277),(VLOOKUP($D277,Customer_Demand!$D:$BF,COLUMNS($I277:BD277),0)/$I277)),"")</f>
        <v/>
      </c>
      <c r="BE277" s="49" t="str">
        <f>IFERROR(IF($K277&lt;&gt;"SS",(VLOOKUP($D277,Customer_Demand!$D:$BF,COLUMNS($I277:BE277),0)/$I277+VLOOKUP($D277,Customer_Demand!$D:$BF,COLUMNS($I277:BE277),0)/$K277),(VLOOKUP($D277,Customer_Demand!$D:$BF,COLUMNS($I277:BE277),0)/$I277)),"")</f>
        <v/>
      </c>
      <c r="BF277" s="49" t="str">
        <f>IFERROR(IF($K277&lt;&gt;"SS",(VLOOKUP($D277,Customer_Demand!$D:$BF,COLUMNS($I277:BF277),0)/$I277+VLOOKUP($D277,Customer_Demand!$D:$BF,COLUMNS($I277:BF277),0)/$K277),(VLOOKUP($D277,Customer_Demand!$D:$BF,COLUMNS($I277:BF277),0)/$I277)),"")</f>
        <v/>
      </c>
      <c r="BG277" s="49" t="str">
        <f>IFERROR(IF($K277&lt;&gt;"SS",(VLOOKUP($D277,Customer_Demand!$D:$BF,COLUMNS($I277:BG277),0)/$I277+VLOOKUP($D277,Customer_Demand!$D:$BF,COLUMNS($I277:BG277),0)/$K277),(VLOOKUP($D277,Customer_Demand!$D:$BF,COLUMNS($I277:BG277),0)/$I277)),"")</f>
        <v/>
      </c>
      <c r="BH277" s="49" t="str">
        <f>IFERROR(IF($K277&lt;&gt;"SS",(VLOOKUP($D277,Customer_Demand!$D:$BF,COLUMNS($I277:BH277),0)/$I277+VLOOKUP($D277,Customer_Demand!$D:$BF,COLUMNS($I277:BH277),0)/$K277),(VLOOKUP($D277,Customer_Demand!$D:$BF,COLUMNS($I277:BH277),0)/$I277)),"")</f>
        <v/>
      </c>
      <c r="BI277" s="49" t="str">
        <f>IFERROR(IF($K277&lt;&gt;"SS",(VLOOKUP($D277,Customer_Demand!$D:$BF,COLUMNS($I277:BI277),0)/$I277+VLOOKUP($D277,Customer_Demand!$D:$BF,COLUMNS($I277:BI277),0)/$K277),(VLOOKUP($D277,Customer_Demand!$D:$BF,COLUMNS($I277:BI277),0)/$I277)),"")</f>
        <v/>
      </c>
      <c r="BJ277" s="49" t="str">
        <f>IFERROR(IF($K277&lt;&gt;"SS",(VLOOKUP($D277,Customer_Demand!$D:$BF,COLUMNS($I277:BJ277),0)/$I277+VLOOKUP($D277,Customer_Demand!$D:$BF,COLUMNS($I277:BJ277),0)/$K277),(VLOOKUP($D277,Customer_Demand!$D:$BF,COLUMNS($I277:BJ277),0)/$I277)),"")</f>
        <v/>
      </c>
      <c r="BK277" s="50" t="str">
        <f>IFERROR(IF($K277&lt;&gt;"SS",(VLOOKUP($D277,Customer_Demand!$D:$BF,COLUMNS($I277:BK277),0)/$I277+VLOOKUP($D277,Customer_Demand!$D:$BF,COLUMNS($I277:BK277),0)/$K277),(VLOOKUP($D277,Customer_Demand!$D:$BF,COLUMNS($I277:BK277),0)/$I277)),"")</f>
        <v/>
      </c>
      <c r="BL277" s="18"/>
    </row>
    <row r="278" spans="2:64" x14ac:dyDescent="0.2">
      <c r="B278" s="12" t="str">
        <f t="shared" si="23"/>
        <v/>
      </c>
      <c r="C278" s="45" t="str">
        <f>IF((Customer_Demand!C278)&lt;&gt;"",Customer_Demand!C278,"")</f>
        <v/>
      </c>
      <c r="D278" s="45" t="str">
        <f>IF(C278&lt;&gt;"",Customer_Demand!D278,"")</f>
        <v/>
      </c>
      <c r="E278" s="51" t="str">
        <f>IF(C278&lt;&gt;"",Customer_Demand!E278,"")</f>
        <v/>
      </c>
      <c r="F278" s="47" t="str">
        <f>IF(C278&lt;&gt;"",VLOOKUP(D278,Customer_Demand!$D$5:$F$1005,3,0),"")</f>
        <v/>
      </c>
      <c r="G278" s="48" t="str">
        <f t="shared" si="20"/>
        <v/>
      </c>
      <c r="H278" s="48" t="str">
        <f t="shared" si="21"/>
        <v/>
      </c>
      <c r="I278" s="48" t="str">
        <f>IFERROR(IF(C278&lt;&gt;"",VLOOKUP($H278,SMT_Cycle_Time_Data!$F:$Q,4,0),""),"SGR Not Defined")</f>
        <v/>
      </c>
      <c r="J278" s="48" t="str">
        <f t="shared" si="22"/>
        <v/>
      </c>
      <c r="K278" s="48" t="str">
        <f>IF(C278&lt;&gt;"",IFERROR(VLOOKUP($J278,SMT_Cycle_Time_Data!$F:$Q,4,0),"SS"),"")</f>
        <v/>
      </c>
      <c r="L278" s="49" t="str">
        <f>IFERROR(IF($K278&lt;&gt;"SS",(VLOOKUP($D278,Customer_Demand!$D:$BF,COLUMNS($I278:L278),0)/$I278+VLOOKUP($D278,Customer_Demand!$D:$BF,COLUMNS($I278:L278),0)/$K278),(VLOOKUP($D278,Customer_Demand!$D:$BF,COLUMNS($I278:L278),0)/$I278)),"")</f>
        <v/>
      </c>
      <c r="M278" s="49" t="str">
        <f>IFERROR(IF($K278&lt;&gt;"SS",(VLOOKUP($D278,Customer_Demand!$D:$BF,COLUMNS($I278:M278),0)/$I278+VLOOKUP($D278,Customer_Demand!$D:$BF,COLUMNS($I278:M278),0)/$K278),(VLOOKUP($D278,Customer_Demand!$D:$BF,COLUMNS($I278:M278),0)/$I278)),"")</f>
        <v/>
      </c>
      <c r="N278" s="49" t="str">
        <f>IFERROR(IF($K278&lt;&gt;"SS",(VLOOKUP($D278,Customer_Demand!$D:$BF,COLUMNS($I278:N278),0)/$I278+VLOOKUP($D278,Customer_Demand!$D:$BF,COLUMNS($I278:N278),0)/$K278),(VLOOKUP($D278,Customer_Demand!$D:$BF,COLUMNS($I278:N278),0)/$I278)),"")</f>
        <v/>
      </c>
      <c r="O278" s="49" t="str">
        <f>IFERROR(IF($K278&lt;&gt;"SS",(VLOOKUP($D278,Customer_Demand!$D:$BF,COLUMNS($I278:O278),0)/$I278+VLOOKUP($D278,Customer_Demand!$D:$BF,COLUMNS($I278:O278),0)/$K278),(VLOOKUP($D278,Customer_Demand!$D:$BF,COLUMNS($I278:O278),0)/$I278)),"")</f>
        <v/>
      </c>
      <c r="P278" s="49" t="str">
        <f>IFERROR(IF($K278&lt;&gt;"SS",(VLOOKUP($D278,Customer_Demand!$D:$BF,COLUMNS($I278:P278),0)/$I278+VLOOKUP($D278,Customer_Demand!$D:$BF,COLUMNS($I278:P278),0)/$K278),(VLOOKUP($D278,Customer_Demand!$D:$BF,COLUMNS($I278:P278),0)/$I278)),"")</f>
        <v/>
      </c>
      <c r="Q278" s="49" t="str">
        <f>IFERROR(IF($K278&lt;&gt;"SS",(VLOOKUP($D278,Customer_Demand!$D:$BF,COLUMNS($I278:Q278),0)/$I278+VLOOKUP($D278,Customer_Demand!$D:$BF,COLUMNS($I278:Q278),0)/$K278),(VLOOKUP($D278,Customer_Demand!$D:$BF,COLUMNS($I278:Q278),0)/$I278)),"")</f>
        <v/>
      </c>
      <c r="R278" s="49" t="str">
        <f>IFERROR(IF($K278&lt;&gt;"SS",(VLOOKUP($D278,Customer_Demand!$D:$BF,COLUMNS($I278:R278),0)/$I278+VLOOKUP($D278,Customer_Demand!$D:$BF,COLUMNS($I278:R278),0)/$K278),(VLOOKUP($D278,Customer_Demand!$D:$BF,COLUMNS($I278:R278),0)/$I278)),"")</f>
        <v/>
      </c>
      <c r="S278" s="49" t="str">
        <f>IFERROR(IF($K278&lt;&gt;"SS",(VLOOKUP($D278,Customer_Demand!$D:$BF,COLUMNS($I278:S278),0)/$I278+VLOOKUP($D278,Customer_Demand!$D:$BF,COLUMNS($I278:S278),0)/$K278),(VLOOKUP($D278,Customer_Demand!$D:$BF,COLUMNS($I278:S278),0)/$I278)),"")</f>
        <v/>
      </c>
      <c r="T278" s="49" t="str">
        <f>IFERROR(IF($K278&lt;&gt;"SS",(VLOOKUP($D278,Customer_Demand!$D:$BF,COLUMNS($I278:T278),0)/$I278+VLOOKUP($D278,Customer_Demand!$D:$BF,COLUMNS($I278:T278),0)/$K278),(VLOOKUP($D278,Customer_Demand!$D:$BF,COLUMNS($I278:T278),0)/$I278)),"")</f>
        <v/>
      </c>
      <c r="U278" s="49" t="str">
        <f>IFERROR(IF($K278&lt;&gt;"SS",(VLOOKUP($D278,Customer_Demand!$D:$BF,COLUMNS($I278:U278),0)/$I278+VLOOKUP($D278,Customer_Demand!$D:$BF,COLUMNS($I278:U278),0)/$K278),(VLOOKUP($D278,Customer_Demand!$D:$BF,COLUMNS($I278:U278),0)/$I278)),"")</f>
        <v/>
      </c>
      <c r="V278" s="49" t="str">
        <f>IFERROR(IF($K278&lt;&gt;"SS",(VLOOKUP($D278,Customer_Demand!$D:$BF,COLUMNS($I278:V278),0)/$I278+VLOOKUP($D278,Customer_Demand!$D:$BF,COLUMNS($I278:V278),0)/$K278),(VLOOKUP($D278,Customer_Demand!$D:$BF,COLUMNS($I278:V278),0)/$I278)),"")</f>
        <v/>
      </c>
      <c r="W278" s="49" t="str">
        <f>IFERROR(IF($K278&lt;&gt;"SS",(VLOOKUP($D278,Customer_Demand!$D:$BF,COLUMNS($I278:W278),0)/$I278+VLOOKUP($D278,Customer_Demand!$D:$BF,COLUMNS($I278:W278),0)/$K278),(VLOOKUP($D278,Customer_Demand!$D:$BF,COLUMNS($I278:W278),0)/$I278)),"")</f>
        <v/>
      </c>
      <c r="X278" s="49" t="str">
        <f>IFERROR(IF($K278&lt;&gt;"SS",(VLOOKUP($D278,Customer_Demand!$D:$BF,COLUMNS($I278:X278),0)/$I278+VLOOKUP($D278,Customer_Demand!$D:$BF,COLUMNS($I278:X278),0)/$K278),(VLOOKUP($D278,Customer_Demand!$D:$BF,COLUMNS($I278:X278),0)/$I278)),"")</f>
        <v/>
      </c>
      <c r="Y278" s="49" t="str">
        <f>IFERROR(IF($K278&lt;&gt;"SS",(VLOOKUP($D278,Customer_Demand!$D:$BF,COLUMNS($I278:Y278),0)/$I278+VLOOKUP($D278,Customer_Demand!$D:$BF,COLUMNS($I278:Y278),0)/$K278),(VLOOKUP($D278,Customer_Demand!$D:$BF,COLUMNS($I278:Y278),0)/$I278)),"")</f>
        <v/>
      </c>
      <c r="Z278" s="49" t="str">
        <f>IFERROR(IF($K278&lt;&gt;"SS",(VLOOKUP($D278,Customer_Demand!$D:$BF,COLUMNS($I278:Z278),0)/$I278+VLOOKUP($D278,Customer_Demand!$D:$BF,COLUMNS($I278:Z278),0)/$K278),(VLOOKUP($D278,Customer_Demand!$D:$BF,COLUMNS($I278:Z278),0)/$I278)),"")</f>
        <v/>
      </c>
      <c r="AA278" s="49" t="str">
        <f>IFERROR(IF($K278&lt;&gt;"SS",(VLOOKUP($D278,Customer_Demand!$D:$BF,COLUMNS($I278:AA278),0)/$I278+VLOOKUP($D278,Customer_Demand!$D:$BF,COLUMNS($I278:AA278),0)/$K278),(VLOOKUP($D278,Customer_Demand!$D:$BF,COLUMNS($I278:AA278),0)/$I278)),"")</f>
        <v/>
      </c>
      <c r="AB278" s="49" t="str">
        <f>IFERROR(IF($K278&lt;&gt;"SS",(VLOOKUP($D278,Customer_Demand!$D:$BF,COLUMNS($I278:AB278),0)/$I278+VLOOKUP($D278,Customer_Demand!$D:$BF,COLUMNS($I278:AB278),0)/$K278),(VLOOKUP($D278,Customer_Demand!$D:$BF,COLUMNS($I278:AB278),0)/$I278)),"")</f>
        <v/>
      </c>
      <c r="AC278" s="49" t="str">
        <f>IFERROR(IF($K278&lt;&gt;"SS",(VLOOKUP($D278,Customer_Demand!$D:$BF,COLUMNS($I278:AC278),0)/$I278+VLOOKUP($D278,Customer_Demand!$D:$BF,COLUMNS($I278:AC278),0)/$K278),(VLOOKUP($D278,Customer_Demand!$D:$BF,COLUMNS($I278:AC278),0)/$I278)),"")</f>
        <v/>
      </c>
      <c r="AD278" s="49" t="str">
        <f>IFERROR(IF($K278&lt;&gt;"SS",(VLOOKUP($D278,Customer_Demand!$D:$BF,COLUMNS($I278:AD278),0)/$I278+VLOOKUP($D278,Customer_Demand!$D:$BF,COLUMNS($I278:AD278),0)/$K278),(VLOOKUP($D278,Customer_Demand!$D:$BF,COLUMNS($I278:AD278),0)/$I278)),"")</f>
        <v/>
      </c>
      <c r="AE278" s="49" t="str">
        <f>IFERROR(IF($K278&lt;&gt;"SS",(VLOOKUP($D278,Customer_Demand!$D:$BF,COLUMNS($I278:AE278),0)/$I278+VLOOKUP($D278,Customer_Demand!$D:$BF,COLUMNS($I278:AE278),0)/$K278),(VLOOKUP($D278,Customer_Demand!$D:$BF,COLUMNS($I278:AE278),0)/$I278)),"")</f>
        <v/>
      </c>
      <c r="AF278" s="49" t="str">
        <f>IFERROR(IF($K278&lt;&gt;"SS",(VLOOKUP($D278,Customer_Demand!$D:$BF,COLUMNS($I278:AF278),0)/$I278+VLOOKUP($D278,Customer_Demand!$D:$BF,COLUMNS($I278:AF278),0)/$K278),(VLOOKUP($D278,Customer_Demand!$D:$BF,COLUMNS($I278:AF278),0)/$I278)),"")</f>
        <v/>
      </c>
      <c r="AG278" s="49" t="str">
        <f>IFERROR(IF($K278&lt;&gt;"SS",(VLOOKUP($D278,Customer_Demand!$D:$BF,COLUMNS($I278:AG278),0)/$I278+VLOOKUP($D278,Customer_Demand!$D:$BF,COLUMNS($I278:AG278),0)/$K278),(VLOOKUP($D278,Customer_Demand!$D:$BF,COLUMNS($I278:AG278),0)/$I278)),"")</f>
        <v/>
      </c>
      <c r="AH278" s="49" t="str">
        <f>IFERROR(IF($K278&lt;&gt;"SS",(VLOOKUP($D278,Customer_Demand!$D:$BF,COLUMNS($I278:AH278),0)/$I278+VLOOKUP($D278,Customer_Demand!$D:$BF,COLUMNS($I278:AH278),0)/$K278),(VLOOKUP($D278,Customer_Demand!$D:$BF,COLUMNS($I278:AH278),0)/$I278)),"")</f>
        <v/>
      </c>
      <c r="AI278" s="49" t="str">
        <f>IFERROR(IF($K278&lt;&gt;"SS",(VLOOKUP($D278,Customer_Demand!$D:$BF,COLUMNS($I278:AI278),0)/$I278+VLOOKUP($D278,Customer_Demand!$D:$BF,COLUMNS($I278:AI278),0)/$K278),(VLOOKUP($D278,Customer_Demand!$D:$BF,COLUMNS($I278:AI278),0)/$I278)),"")</f>
        <v/>
      </c>
      <c r="AJ278" s="49" t="str">
        <f>IFERROR(IF($K278&lt;&gt;"SS",(VLOOKUP($D278,Customer_Demand!$D:$BF,COLUMNS($I278:AJ278),0)/$I278+VLOOKUP($D278,Customer_Demand!$D:$BF,COLUMNS($I278:AJ278),0)/$K278),(VLOOKUP($D278,Customer_Demand!$D:$BF,COLUMNS($I278:AJ278),0)/$I278)),"")</f>
        <v/>
      </c>
      <c r="AK278" s="49" t="str">
        <f>IFERROR(IF($K278&lt;&gt;"SS",(VLOOKUP($D278,Customer_Demand!$D:$BF,COLUMNS($I278:AK278),0)/$I278+VLOOKUP($D278,Customer_Demand!$D:$BF,COLUMNS($I278:AK278),0)/$K278),(VLOOKUP($D278,Customer_Demand!$D:$BF,COLUMNS($I278:AK278),0)/$I278)),"")</f>
        <v/>
      </c>
      <c r="AL278" s="49" t="str">
        <f>IFERROR(IF($K278&lt;&gt;"SS",(VLOOKUP($D278,Customer_Demand!$D:$BF,COLUMNS($I278:AL278),0)/$I278+VLOOKUP($D278,Customer_Demand!$D:$BF,COLUMNS($I278:AL278),0)/$K278),(VLOOKUP($D278,Customer_Demand!$D:$BF,COLUMNS($I278:AL278),0)/$I278)),"")</f>
        <v/>
      </c>
      <c r="AM278" s="49" t="str">
        <f>IFERROR(IF($K278&lt;&gt;"SS",(VLOOKUP($D278,Customer_Demand!$D:$BF,COLUMNS($I278:AM278),0)/$I278+VLOOKUP($D278,Customer_Demand!$D:$BF,COLUMNS($I278:AM278),0)/$K278),(VLOOKUP($D278,Customer_Demand!$D:$BF,COLUMNS($I278:AM278),0)/$I278)),"")</f>
        <v/>
      </c>
      <c r="AN278" s="49" t="str">
        <f>IFERROR(IF($K278&lt;&gt;"SS",(VLOOKUP($D278,Customer_Demand!$D:$BF,COLUMNS($I278:AN278),0)/$I278+VLOOKUP($D278,Customer_Demand!$D:$BF,COLUMNS($I278:AN278),0)/$K278),(VLOOKUP($D278,Customer_Demand!$D:$BF,COLUMNS($I278:AN278),0)/$I278)),"")</f>
        <v/>
      </c>
      <c r="AO278" s="49" t="str">
        <f>IFERROR(IF($K278&lt;&gt;"SS",(VLOOKUP($D278,Customer_Demand!$D:$BF,COLUMNS($I278:AO278),0)/$I278+VLOOKUP($D278,Customer_Demand!$D:$BF,COLUMNS($I278:AO278),0)/$K278),(VLOOKUP($D278,Customer_Demand!$D:$BF,COLUMNS($I278:AO278),0)/$I278)),"")</f>
        <v/>
      </c>
      <c r="AP278" s="49" t="str">
        <f>IFERROR(IF($K278&lt;&gt;"SS",(VLOOKUP($D278,Customer_Demand!$D:$BF,COLUMNS($I278:AP278),0)/$I278+VLOOKUP($D278,Customer_Demand!$D:$BF,COLUMNS($I278:AP278),0)/$K278),(VLOOKUP($D278,Customer_Demand!$D:$BF,COLUMNS($I278:AP278),0)/$I278)),"")</f>
        <v/>
      </c>
      <c r="AQ278" s="49" t="str">
        <f>IFERROR(IF($K278&lt;&gt;"SS",(VLOOKUP($D278,Customer_Demand!$D:$BF,COLUMNS($I278:AQ278),0)/$I278+VLOOKUP($D278,Customer_Demand!$D:$BF,COLUMNS($I278:AQ278),0)/$K278),(VLOOKUP($D278,Customer_Demand!$D:$BF,COLUMNS($I278:AQ278),0)/$I278)),"")</f>
        <v/>
      </c>
      <c r="AR278" s="49" t="str">
        <f>IFERROR(IF($K278&lt;&gt;"SS",(VLOOKUP($D278,Customer_Demand!$D:$BF,COLUMNS($I278:AR278),0)/$I278+VLOOKUP($D278,Customer_Demand!$D:$BF,COLUMNS($I278:AR278),0)/$K278),(VLOOKUP($D278,Customer_Demand!$D:$BF,COLUMNS($I278:AR278),0)/$I278)),"")</f>
        <v/>
      </c>
      <c r="AS278" s="49" t="str">
        <f>IFERROR(IF($K278&lt;&gt;"SS",(VLOOKUP($D278,Customer_Demand!$D:$BF,COLUMNS($I278:AS278),0)/$I278+VLOOKUP($D278,Customer_Demand!$D:$BF,COLUMNS($I278:AS278),0)/$K278),(VLOOKUP($D278,Customer_Demand!$D:$BF,COLUMNS($I278:AS278),0)/$I278)),"")</f>
        <v/>
      </c>
      <c r="AT278" s="49" t="str">
        <f>IFERROR(IF($K278&lt;&gt;"SS",(VLOOKUP($D278,Customer_Demand!$D:$BF,COLUMNS($I278:AT278),0)/$I278+VLOOKUP($D278,Customer_Demand!$D:$BF,COLUMNS($I278:AT278),0)/$K278),(VLOOKUP($D278,Customer_Demand!$D:$BF,COLUMNS($I278:AT278),0)/$I278)),"")</f>
        <v/>
      </c>
      <c r="AU278" s="49" t="str">
        <f>IFERROR(IF($K278&lt;&gt;"SS",(VLOOKUP($D278,Customer_Demand!$D:$BF,COLUMNS($I278:AU278),0)/$I278+VLOOKUP($D278,Customer_Demand!$D:$BF,COLUMNS($I278:AU278),0)/$K278),(VLOOKUP($D278,Customer_Demand!$D:$BF,COLUMNS($I278:AU278),0)/$I278)),"")</f>
        <v/>
      </c>
      <c r="AV278" s="49" t="str">
        <f>IFERROR(IF($K278&lt;&gt;"SS",(VLOOKUP($D278,Customer_Demand!$D:$BF,COLUMNS($I278:AV278),0)/$I278+VLOOKUP($D278,Customer_Demand!$D:$BF,COLUMNS($I278:AV278),0)/$K278),(VLOOKUP($D278,Customer_Demand!$D:$BF,COLUMNS($I278:AV278),0)/$I278)),"")</f>
        <v/>
      </c>
      <c r="AW278" s="49" t="str">
        <f>IFERROR(IF($K278&lt;&gt;"SS",(VLOOKUP($D278,Customer_Demand!$D:$BF,COLUMNS($I278:AW278),0)/$I278+VLOOKUP($D278,Customer_Demand!$D:$BF,COLUMNS($I278:AW278),0)/$K278),(VLOOKUP($D278,Customer_Demand!$D:$BF,COLUMNS($I278:AW278),0)/$I278)),"")</f>
        <v/>
      </c>
      <c r="AX278" s="49" t="str">
        <f>IFERROR(IF($K278&lt;&gt;"SS",(VLOOKUP($D278,Customer_Demand!$D:$BF,COLUMNS($I278:AX278),0)/$I278+VLOOKUP($D278,Customer_Demand!$D:$BF,COLUMNS($I278:AX278),0)/$K278),(VLOOKUP($D278,Customer_Demand!$D:$BF,COLUMNS($I278:AX278),0)/$I278)),"")</f>
        <v/>
      </c>
      <c r="AY278" s="49" t="str">
        <f>IFERROR(IF($K278&lt;&gt;"SS",(VLOOKUP($D278,Customer_Demand!$D:$BF,COLUMNS($I278:AY278),0)/$I278+VLOOKUP($D278,Customer_Demand!$D:$BF,COLUMNS($I278:AY278),0)/$K278),(VLOOKUP($D278,Customer_Demand!$D:$BF,COLUMNS($I278:AY278),0)/$I278)),"")</f>
        <v/>
      </c>
      <c r="AZ278" s="49" t="str">
        <f>IFERROR(IF($K278&lt;&gt;"SS",(VLOOKUP($D278,Customer_Demand!$D:$BF,COLUMNS($I278:AZ278),0)/$I278+VLOOKUP($D278,Customer_Demand!$D:$BF,COLUMNS($I278:AZ278),0)/$K278),(VLOOKUP($D278,Customer_Demand!$D:$BF,COLUMNS($I278:AZ278),0)/$I278)),"")</f>
        <v/>
      </c>
      <c r="BA278" s="49" t="str">
        <f>IFERROR(IF($K278&lt;&gt;"SS",(VLOOKUP($D278,Customer_Demand!$D:$BF,COLUMNS($I278:BA278),0)/$I278+VLOOKUP($D278,Customer_Demand!$D:$BF,COLUMNS($I278:BA278),0)/$K278),(VLOOKUP($D278,Customer_Demand!$D:$BF,COLUMNS($I278:BA278),0)/$I278)),"")</f>
        <v/>
      </c>
      <c r="BB278" s="49" t="str">
        <f>IFERROR(IF($K278&lt;&gt;"SS",(VLOOKUP($D278,Customer_Demand!$D:$BF,COLUMNS($I278:BB278),0)/$I278+VLOOKUP($D278,Customer_Demand!$D:$BF,COLUMNS($I278:BB278),0)/$K278),(VLOOKUP($D278,Customer_Demand!$D:$BF,COLUMNS($I278:BB278),0)/$I278)),"")</f>
        <v/>
      </c>
      <c r="BC278" s="49" t="str">
        <f>IFERROR(IF($K278&lt;&gt;"SS",(VLOOKUP($D278,Customer_Demand!$D:$BF,COLUMNS($I278:BC278),0)/$I278+VLOOKUP($D278,Customer_Demand!$D:$BF,COLUMNS($I278:BC278),0)/$K278),(VLOOKUP($D278,Customer_Demand!$D:$BF,COLUMNS($I278:BC278),0)/$I278)),"")</f>
        <v/>
      </c>
      <c r="BD278" s="49" t="str">
        <f>IFERROR(IF($K278&lt;&gt;"SS",(VLOOKUP($D278,Customer_Demand!$D:$BF,COLUMNS($I278:BD278),0)/$I278+VLOOKUP($D278,Customer_Demand!$D:$BF,COLUMNS($I278:BD278),0)/$K278),(VLOOKUP($D278,Customer_Demand!$D:$BF,COLUMNS($I278:BD278),0)/$I278)),"")</f>
        <v/>
      </c>
      <c r="BE278" s="49" t="str">
        <f>IFERROR(IF($K278&lt;&gt;"SS",(VLOOKUP($D278,Customer_Demand!$D:$BF,COLUMNS($I278:BE278),0)/$I278+VLOOKUP($D278,Customer_Demand!$D:$BF,COLUMNS($I278:BE278),0)/$K278),(VLOOKUP($D278,Customer_Demand!$D:$BF,COLUMNS($I278:BE278),0)/$I278)),"")</f>
        <v/>
      </c>
      <c r="BF278" s="49" t="str">
        <f>IFERROR(IF($K278&lt;&gt;"SS",(VLOOKUP($D278,Customer_Demand!$D:$BF,COLUMNS($I278:BF278),0)/$I278+VLOOKUP($D278,Customer_Demand!$D:$BF,COLUMNS($I278:BF278),0)/$K278),(VLOOKUP($D278,Customer_Demand!$D:$BF,COLUMNS($I278:BF278),0)/$I278)),"")</f>
        <v/>
      </c>
      <c r="BG278" s="49" t="str">
        <f>IFERROR(IF($K278&lt;&gt;"SS",(VLOOKUP($D278,Customer_Demand!$D:$BF,COLUMNS($I278:BG278),0)/$I278+VLOOKUP($D278,Customer_Demand!$D:$BF,COLUMNS($I278:BG278),0)/$K278),(VLOOKUP($D278,Customer_Demand!$D:$BF,COLUMNS($I278:BG278),0)/$I278)),"")</f>
        <v/>
      </c>
      <c r="BH278" s="49" t="str">
        <f>IFERROR(IF($K278&lt;&gt;"SS",(VLOOKUP($D278,Customer_Demand!$D:$BF,COLUMNS($I278:BH278),0)/$I278+VLOOKUP($D278,Customer_Demand!$D:$BF,COLUMNS($I278:BH278),0)/$K278),(VLOOKUP($D278,Customer_Demand!$D:$BF,COLUMNS($I278:BH278),0)/$I278)),"")</f>
        <v/>
      </c>
      <c r="BI278" s="49" t="str">
        <f>IFERROR(IF($K278&lt;&gt;"SS",(VLOOKUP($D278,Customer_Demand!$D:$BF,COLUMNS($I278:BI278),0)/$I278+VLOOKUP($D278,Customer_Demand!$D:$BF,COLUMNS($I278:BI278),0)/$K278),(VLOOKUP($D278,Customer_Demand!$D:$BF,COLUMNS($I278:BI278),0)/$I278)),"")</f>
        <v/>
      </c>
      <c r="BJ278" s="49" t="str">
        <f>IFERROR(IF($K278&lt;&gt;"SS",(VLOOKUP($D278,Customer_Demand!$D:$BF,COLUMNS($I278:BJ278),0)/$I278+VLOOKUP($D278,Customer_Demand!$D:$BF,COLUMNS($I278:BJ278),0)/$K278),(VLOOKUP($D278,Customer_Demand!$D:$BF,COLUMNS($I278:BJ278),0)/$I278)),"")</f>
        <v/>
      </c>
      <c r="BK278" s="50" t="str">
        <f>IFERROR(IF($K278&lt;&gt;"SS",(VLOOKUP($D278,Customer_Demand!$D:$BF,COLUMNS($I278:BK278),0)/$I278+VLOOKUP($D278,Customer_Demand!$D:$BF,COLUMNS($I278:BK278),0)/$K278),(VLOOKUP($D278,Customer_Demand!$D:$BF,COLUMNS($I278:BK278),0)/$I278)),"")</f>
        <v/>
      </c>
      <c r="BL278" s="18"/>
    </row>
    <row r="279" spans="2:64" x14ac:dyDescent="0.2">
      <c r="B279" s="12" t="str">
        <f t="shared" si="23"/>
        <v/>
      </c>
      <c r="C279" s="45" t="str">
        <f>IF((Customer_Demand!C279)&lt;&gt;"",Customer_Demand!C279,"")</f>
        <v/>
      </c>
      <c r="D279" s="45" t="str">
        <f>IF(C279&lt;&gt;"",Customer_Demand!D279,"")</f>
        <v/>
      </c>
      <c r="E279" s="51" t="str">
        <f>IF(C279&lt;&gt;"",Customer_Demand!E279,"")</f>
        <v/>
      </c>
      <c r="F279" s="47" t="str">
        <f>IF(C279&lt;&gt;"",VLOOKUP(D279,Customer_Demand!$D$5:$F$1005,3,0),"")</f>
        <v/>
      </c>
      <c r="G279" s="48" t="str">
        <f t="shared" si="20"/>
        <v/>
      </c>
      <c r="H279" s="48" t="str">
        <f t="shared" si="21"/>
        <v/>
      </c>
      <c r="I279" s="48" t="str">
        <f>IFERROR(IF(C279&lt;&gt;"",VLOOKUP($H279,SMT_Cycle_Time_Data!$F:$Q,4,0),""),"SGR Not Defined")</f>
        <v/>
      </c>
      <c r="J279" s="48" t="str">
        <f t="shared" si="22"/>
        <v/>
      </c>
      <c r="K279" s="48" t="str">
        <f>IF(C279&lt;&gt;"",IFERROR(VLOOKUP($J279,SMT_Cycle_Time_Data!$F:$Q,4,0),"SS"),"")</f>
        <v/>
      </c>
      <c r="L279" s="49" t="str">
        <f>IFERROR(IF($K279&lt;&gt;"SS",(VLOOKUP($D279,Customer_Demand!$D:$BF,COLUMNS($I279:L279),0)/$I279+VLOOKUP($D279,Customer_Demand!$D:$BF,COLUMNS($I279:L279),0)/$K279),(VLOOKUP($D279,Customer_Demand!$D:$BF,COLUMNS($I279:L279),0)/$I279)),"")</f>
        <v/>
      </c>
      <c r="M279" s="49" t="str">
        <f>IFERROR(IF($K279&lt;&gt;"SS",(VLOOKUP($D279,Customer_Demand!$D:$BF,COLUMNS($I279:M279),0)/$I279+VLOOKUP($D279,Customer_Demand!$D:$BF,COLUMNS($I279:M279),0)/$K279),(VLOOKUP($D279,Customer_Demand!$D:$BF,COLUMNS($I279:M279),0)/$I279)),"")</f>
        <v/>
      </c>
      <c r="N279" s="49" t="str">
        <f>IFERROR(IF($K279&lt;&gt;"SS",(VLOOKUP($D279,Customer_Demand!$D:$BF,COLUMNS($I279:N279),0)/$I279+VLOOKUP($D279,Customer_Demand!$D:$BF,COLUMNS($I279:N279),0)/$K279),(VLOOKUP($D279,Customer_Demand!$D:$BF,COLUMNS($I279:N279),0)/$I279)),"")</f>
        <v/>
      </c>
      <c r="O279" s="49" t="str">
        <f>IFERROR(IF($K279&lt;&gt;"SS",(VLOOKUP($D279,Customer_Demand!$D:$BF,COLUMNS($I279:O279),0)/$I279+VLOOKUP($D279,Customer_Demand!$D:$BF,COLUMNS($I279:O279),0)/$K279),(VLOOKUP($D279,Customer_Demand!$D:$BF,COLUMNS($I279:O279),0)/$I279)),"")</f>
        <v/>
      </c>
      <c r="P279" s="49" t="str">
        <f>IFERROR(IF($K279&lt;&gt;"SS",(VLOOKUP($D279,Customer_Demand!$D:$BF,COLUMNS($I279:P279),0)/$I279+VLOOKUP($D279,Customer_Demand!$D:$BF,COLUMNS($I279:P279),0)/$K279),(VLOOKUP($D279,Customer_Demand!$D:$BF,COLUMNS($I279:P279),0)/$I279)),"")</f>
        <v/>
      </c>
      <c r="Q279" s="49" t="str">
        <f>IFERROR(IF($K279&lt;&gt;"SS",(VLOOKUP($D279,Customer_Demand!$D:$BF,COLUMNS($I279:Q279),0)/$I279+VLOOKUP($D279,Customer_Demand!$D:$BF,COLUMNS($I279:Q279),0)/$K279),(VLOOKUP($D279,Customer_Demand!$D:$BF,COLUMNS($I279:Q279),0)/$I279)),"")</f>
        <v/>
      </c>
      <c r="R279" s="49" t="str">
        <f>IFERROR(IF($K279&lt;&gt;"SS",(VLOOKUP($D279,Customer_Demand!$D:$BF,COLUMNS($I279:R279),0)/$I279+VLOOKUP($D279,Customer_Demand!$D:$BF,COLUMNS($I279:R279),0)/$K279),(VLOOKUP($D279,Customer_Demand!$D:$BF,COLUMNS($I279:R279),0)/$I279)),"")</f>
        <v/>
      </c>
      <c r="S279" s="49" t="str">
        <f>IFERROR(IF($K279&lt;&gt;"SS",(VLOOKUP($D279,Customer_Demand!$D:$BF,COLUMNS($I279:S279),0)/$I279+VLOOKUP($D279,Customer_Demand!$D:$BF,COLUMNS($I279:S279),0)/$K279),(VLOOKUP($D279,Customer_Demand!$D:$BF,COLUMNS($I279:S279),0)/$I279)),"")</f>
        <v/>
      </c>
      <c r="T279" s="49" t="str">
        <f>IFERROR(IF($K279&lt;&gt;"SS",(VLOOKUP($D279,Customer_Demand!$D:$BF,COLUMNS($I279:T279),0)/$I279+VLOOKUP($D279,Customer_Demand!$D:$BF,COLUMNS($I279:T279),0)/$K279),(VLOOKUP($D279,Customer_Demand!$D:$BF,COLUMNS($I279:T279),0)/$I279)),"")</f>
        <v/>
      </c>
      <c r="U279" s="49" t="str">
        <f>IFERROR(IF($K279&lt;&gt;"SS",(VLOOKUP($D279,Customer_Demand!$D:$BF,COLUMNS($I279:U279),0)/$I279+VLOOKUP($D279,Customer_Demand!$D:$BF,COLUMNS($I279:U279),0)/$K279),(VLOOKUP($D279,Customer_Demand!$D:$BF,COLUMNS($I279:U279),0)/$I279)),"")</f>
        <v/>
      </c>
      <c r="V279" s="49" t="str">
        <f>IFERROR(IF($K279&lt;&gt;"SS",(VLOOKUP($D279,Customer_Demand!$D:$BF,COLUMNS($I279:V279),0)/$I279+VLOOKUP($D279,Customer_Demand!$D:$BF,COLUMNS($I279:V279),0)/$K279),(VLOOKUP($D279,Customer_Demand!$D:$BF,COLUMNS($I279:V279),0)/$I279)),"")</f>
        <v/>
      </c>
      <c r="W279" s="49" t="str">
        <f>IFERROR(IF($K279&lt;&gt;"SS",(VLOOKUP($D279,Customer_Demand!$D:$BF,COLUMNS($I279:W279),0)/$I279+VLOOKUP($D279,Customer_Demand!$D:$BF,COLUMNS($I279:W279),0)/$K279),(VLOOKUP($D279,Customer_Demand!$D:$BF,COLUMNS($I279:W279),0)/$I279)),"")</f>
        <v/>
      </c>
      <c r="X279" s="49" t="str">
        <f>IFERROR(IF($K279&lt;&gt;"SS",(VLOOKUP($D279,Customer_Demand!$D:$BF,COLUMNS($I279:X279),0)/$I279+VLOOKUP($D279,Customer_Demand!$D:$BF,COLUMNS($I279:X279),0)/$K279),(VLOOKUP($D279,Customer_Demand!$D:$BF,COLUMNS($I279:X279),0)/$I279)),"")</f>
        <v/>
      </c>
      <c r="Y279" s="49" t="str">
        <f>IFERROR(IF($K279&lt;&gt;"SS",(VLOOKUP($D279,Customer_Demand!$D:$BF,COLUMNS($I279:Y279),0)/$I279+VLOOKUP($D279,Customer_Demand!$D:$BF,COLUMNS($I279:Y279),0)/$K279),(VLOOKUP($D279,Customer_Demand!$D:$BF,COLUMNS($I279:Y279),0)/$I279)),"")</f>
        <v/>
      </c>
      <c r="Z279" s="49" t="str">
        <f>IFERROR(IF($K279&lt;&gt;"SS",(VLOOKUP($D279,Customer_Demand!$D:$BF,COLUMNS($I279:Z279),0)/$I279+VLOOKUP($D279,Customer_Demand!$D:$BF,COLUMNS($I279:Z279),0)/$K279),(VLOOKUP($D279,Customer_Demand!$D:$BF,COLUMNS($I279:Z279),0)/$I279)),"")</f>
        <v/>
      </c>
      <c r="AA279" s="49" t="str">
        <f>IFERROR(IF($K279&lt;&gt;"SS",(VLOOKUP($D279,Customer_Demand!$D:$BF,COLUMNS($I279:AA279),0)/$I279+VLOOKUP($D279,Customer_Demand!$D:$BF,COLUMNS($I279:AA279),0)/$K279),(VLOOKUP($D279,Customer_Demand!$D:$BF,COLUMNS($I279:AA279),0)/$I279)),"")</f>
        <v/>
      </c>
      <c r="AB279" s="49" t="str">
        <f>IFERROR(IF($K279&lt;&gt;"SS",(VLOOKUP($D279,Customer_Demand!$D:$BF,COLUMNS($I279:AB279),0)/$I279+VLOOKUP($D279,Customer_Demand!$D:$BF,COLUMNS($I279:AB279),0)/$K279),(VLOOKUP($D279,Customer_Demand!$D:$BF,COLUMNS($I279:AB279),0)/$I279)),"")</f>
        <v/>
      </c>
      <c r="AC279" s="49" t="str">
        <f>IFERROR(IF($K279&lt;&gt;"SS",(VLOOKUP($D279,Customer_Demand!$D:$BF,COLUMNS($I279:AC279),0)/$I279+VLOOKUP($D279,Customer_Demand!$D:$BF,COLUMNS($I279:AC279),0)/$K279),(VLOOKUP($D279,Customer_Demand!$D:$BF,COLUMNS($I279:AC279),0)/$I279)),"")</f>
        <v/>
      </c>
      <c r="AD279" s="49" t="str">
        <f>IFERROR(IF($K279&lt;&gt;"SS",(VLOOKUP($D279,Customer_Demand!$D:$BF,COLUMNS($I279:AD279),0)/$I279+VLOOKUP($D279,Customer_Demand!$D:$BF,COLUMNS($I279:AD279),0)/$K279),(VLOOKUP($D279,Customer_Demand!$D:$BF,COLUMNS($I279:AD279),0)/$I279)),"")</f>
        <v/>
      </c>
      <c r="AE279" s="49" t="str">
        <f>IFERROR(IF($K279&lt;&gt;"SS",(VLOOKUP($D279,Customer_Demand!$D:$BF,COLUMNS($I279:AE279),0)/$I279+VLOOKUP($D279,Customer_Demand!$D:$BF,COLUMNS($I279:AE279),0)/$K279),(VLOOKUP($D279,Customer_Demand!$D:$BF,COLUMNS($I279:AE279),0)/$I279)),"")</f>
        <v/>
      </c>
      <c r="AF279" s="49" t="str">
        <f>IFERROR(IF($K279&lt;&gt;"SS",(VLOOKUP($D279,Customer_Demand!$D:$BF,COLUMNS($I279:AF279),0)/$I279+VLOOKUP($D279,Customer_Demand!$D:$BF,COLUMNS($I279:AF279),0)/$K279),(VLOOKUP($D279,Customer_Demand!$D:$BF,COLUMNS($I279:AF279),0)/$I279)),"")</f>
        <v/>
      </c>
      <c r="AG279" s="49" t="str">
        <f>IFERROR(IF($K279&lt;&gt;"SS",(VLOOKUP($D279,Customer_Demand!$D:$BF,COLUMNS($I279:AG279),0)/$I279+VLOOKUP($D279,Customer_Demand!$D:$BF,COLUMNS($I279:AG279),0)/$K279),(VLOOKUP($D279,Customer_Demand!$D:$BF,COLUMNS($I279:AG279),0)/$I279)),"")</f>
        <v/>
      </c>
      <c r="AH279" s="49" t="str">
        <f>IFERROR(IF($K279&lt;&gt;"SS",(VLOOKUP($D279,Customer_Demand!$D:$BF,COLUMNS($I279:AH279),0)/$I279+VLOOKUP($D279,Customer_Demand!$D:$BF,COLUMNS($I279:AH279),0)/$K279),(VLOOKUP($D279,Customer_Demand!$D:$BF,COLUMNS($I279:AH279),0)/$I279)),"")</f>
        <v/>
      </c>
      <c r="AI279" s="49" t="str">
        <f>IFERROR(IF($K279&lt;&gt;"SS",(VLOOKUP($D279,Customer_Demand!$D:$BF,COLUMNS($I279:AI279),0)/$I279+VLOOKUP($D279,Customer_Demand!$D:$BF,COLUMNS($I279:AI279),0)/$K279),(VLOOKUP($D279,Customer_Demand!$D:$BF,COLUMNS($I279:AI279),0)/$I279)),"")</f>
        <v/>
      </c>
      <c r="AJ279" s="49" t="str">
        <f>IFERROR(IF($K279&lt;&gt;"SS",(VLOOKUP($D279,Customer_Demand!$D:$BF,COLUMNS($I279:AJ279),0)/$I279+VLOOKUP($D279,Customer_Demand!$D:$BF,COLUMNS($I279:AJ279),0)/$K279),(VLOOKUP($D279,Customer_Demand!$D:$BF,COLUMNS($I279:AJ279),0)/$I279)),"")</f>
        <v/>
      </c>
      <c r="AK279" s="49" t="str">
        <f>IFERROR(IF($K279&lt;&gt;"SS",(VLOOKUP($D279,Customer_Demand!$D:$BF,COLUMNS($I279:AK279),0)/$I279+VLOOKUP($D279,Customer_Demand!$D:$BF,COLUMNS($I279:AK279),0)/$K279),(VLOOKUP($D279,Customer_Demand!$D:$BF,COLUMNS($I279:AK279),0)/$I279)),"")</f>
        <v/>
      </c>
      <c r="AL279" s="49" t="str">
        <f>IFERROR(IF($K279&lt;&gt;"SS",(VLOOKUP($D279,Customer_Demand!$D:$BF,COLUMNS($I279:AL279),0)/$I279+VLOOKUP($D279,Customer_Demand!$D:$BF,COLUMNS($I279:AL279),0)/$K279),(VLOOKUP($D279,Customer_Demand!$D:$BF,COLUMNS($I279:AL279),0)/$I279)),"")</f>
        <v/>
      </c>
      <c r="AM279" s="49" t="str">
        <f>IFERROR(IF($K279&lt;&gt;"SS",(VLOOKUP($D279,Customer_Demand!$D:$BF,COLUMNS($I279:AM279),0)/$I279+VLOOKUP($D279,Customer_Demand!$D:$BF,COLUMNS($I279:AM279),0)/$K279),(VLOOKUP($D279,Customer_Demand!$D:$BF,COLUMNS($I279:AM279),0)/$I279)),"")</f>
        <v/>
      </c>
      <c r="AN279" s="49" t="str">
        <f>IFERROR(IF($K279&lt;&gt;"SS",(VLOOKUP($D279,Customer_Demand!$D:$BF,COLUMNS($I279:AN279),0)/$I279+VLOOKUP($D279,Customer_Demand!$D:$BF,COLUMNS($I279:AN279),0)/$K279),(VLOOKUP($D279,Customer_Demand!$D:$BF,COLUMNS($I279:AN279),0)/$I279)),"")</f>
        <v/>
      </c>
      <c r="AO279" s="49" t="str">
        <f>IFERROR(IF($K279&lt;&gt;"SS",(VLOOKUP($D279,Customer_Demand!$D:$BF,COLUMNS($I279:AO279),0)/$I279+VLOOKUP($D279,Customer_Demand!$D:$BF,COLUMNS($I279:AO279),0)/$K279),(VLOOKUP($D279,Customer_Demand!$D:$BF,COLUMNS($I279:AO279),0)/$I279)),"")</f>
        <v/>
      </c>
      <c r="AP279" s="49" t="str">
        <f>IFERROR(IF($K279&lt;&gt;"SS",(VLOOKUP($D279,Customer_Demand!$D:$BF,COLUMNS($I279:AP279),0)/$I279+VLOOKUP($D279,Customer_Demand!$D:$BF,COLUMNS($I279:AP279),0)/$K279),(VLOOKUP($D279,Customer_Demand!$D:$BF,COLUMNS($I279:AP279),0)/$I279)),"")</f>
        <v/>
      </c>
      <c r="AQ279" s="49" t="str">
        <f>IFERROR(IF($K279&lt;&gt;"SS",(VLOOKUP($D279,Customer_Demand!$D:$BF,COLUMNS($I279:AQ279),0)/$I279+VLOOKUP($D279,Customer_Demand!$D:$BF,COLUMNS($I279:AQ279),0)/$K279),(VLOOKUP($D279,Customer_Demand!$D:$BF,COLUMNS($I279:AQ279),0)/$I279)),"")</f>
        <v/>
      </c>
      <c r="AR279" s="49" t="str">
        <f>IFERROR(IF($K279&lt;&gt;"SS",(VLOOKUP($D279,Customer_Demand!$D:$BF,COLUMNS($I279:AR279),0)/$I279+VLOOKUP($D279,Customer_Demand!$D:$BF,COLUMNS($I279:AR279),0)/$K279),(VLOOKUP($D279,Customer_Demand!$D:$BF,COLUMNS($I279:AR279),0)/$I279)),"")</f>
        <v/>
      </c>
      <c r="AS279" s="49" t="str">
        <f>IFERROR(IF($K279&lt;&gt;"SS",(VLOOKUP($D279,Customer_Demand!$D:$BF,COLUMNS($I279:AS279),0)/$I279+VLOOKUP($D279,Customer_Demand!$D:$BF,COLUMNS($I279:AS279),0)/$K279),(VLOOKUP($D279,Customer_Demand!$D:$BF,COLUMNS($I279:AS279),0)/$I279)),"")</f>
        <v/>
      </c>
      <c r="AT279" s="49" t="str">
        <f>IFERROR(IF($K279&lt;&gt;"SS",(VLOOKUP($D279,Customer_Demand!$D:$BF,COLUMNS($I279:AT279),0)/$I279+VLOOKUP($D279,Customer_Demand!$D:$BF,COLUMNS($I279:AT279),0)/$K279),(VLOOKUP($D279,Customer_Demand!$D:$BF,COLUMNS($I279:AT279),0)/$I279)),"")</f>
        <v/>
      </c>
      <c r="AU279" s="49" t="str">
        <f>IFERROR(IF($K279&lt;&gt;"SS",(VLOOKUP($D279,Customer_Demand!$D:$BF,COLUMNS($I279:AU279),0)/$I279+VLOOKUP($D279,Customer_Demand!$D:$BF,COLUMNS($I279:AU279),0)/$K279),(VLOOKUP($D279,Customer_Demand!$D:$BF,COLUMNS($I279:AU279),0)/$I279)),"")</f>
        <v/>
      </c>
      <c r="AV279" s="49" t="str">
        <f>IFERROR(IF($K279&lt;&gt;"SS",(VLOOKUP($D279,Customer_Demand!$D:$BF,COLUMNS($I279:AV279),0)/$I279+VLOOKUP($D279,Customer_Demand!$D:$BF,COLUMNS($I279:AV279),0)/$K279),(VLOOKUP($D279,Customer_Demand!$D:$BF,COLUMNS($I279:AV279),0)/$I279)),"")</f>
        <v/>
      </c>
      <c r="AW279" s="49" t="str">
        <f>IFERROR(IF($K279&lt;&gt;"SS",(VLOOKUP($D279,Customer_Demand!$D:$BF,COLUMNS($I279:AW279),0)/$I279+VLOOKUP($D279,Customer_Demand!$D:$BF,COLUMNS($I279:AW279),0)/$K279),(VLOOKUP($D279,Customer_Demand!$D:$BF,COLUMNS($I279:AW279),0)/$I279)),"")</f>
        <v/>
      </c>
      <c r="AX279" s="49" t="str">
        <f>IFERROR(IF($K279&lt;&gt;"SS",(VLOOKUP($D279,Customer_Demand!$D:$BF,COLUMNS($I279:AX279),0)/$I279+VLOOKUP($D279,Customer_Demand!$D:$BF,COLUMNS($I279:AX279),0)/$K279),(VLOOKUP($D279,Customer_Demand!$D:$BF,COLUMNS($I279:AX279),0)/$I279)),"")</f>
        <v/>
      </c>
      <c r="AY279" s="49" t="str">
        <f>IFERROR(IF($K279&lt;&gt;"SS",(VLOOKUP($D279,Customer_Demand!$D:$BF,COLUMNS($I279:AY279),0)/$I279+VLOOKUP($D279,Customer_Demand!$D:$BF,COLUMNS($I279:AY279),0)/$K279),(VLOOKUP($D279,Customer_Demand!$D:$BF,COLUMNS($I279:AY279),0)/$I279)),"")</f>
        <v/>
      </c>
      <c r="AZ279" s="49" t="str">
        <f>IFERROR(IF($K279&lt;&gt;"SS",(VLOOKUP($D279,Customer_Demand!$D:$BF,COLUMNS($I279:AZ279),0)/$I279+VLOOKUP($D279,Customer_Demand!$D:$BF,COLUMNS($I279:AZ279),0)/$K279),(VLOOKUP($D279,Customer_Demand!$D:$BF,COLUMNS($I279:AZ279),0)/$I279)),"")</f>
        <v/>
      </c>
      <c r="BA279" s="49" t="str">
        <f>IFERROR(IF($K279&lt;&gt;"SS",(VLOOKUP($D279,Customer_Demand!$D:$BF,COLUMNS($I279:BA279),0)/$I279+VLOOKUP($D279,Customer_Demand!$D:$BF,COLUMNS($I279:BA279),0)/$K279),(VLOOKUP($D279,Customer_Demand!$D:$BF,COLUMNS($I279:BA279),0)/$I279)),"")</f>
        <v/>
      </c>
      <c r="BB279" s="49" t="str">
        <f>IFERROR(IF($K279&lt;&gt;"SS",(VLOOKUP($D279,Customer_Demand!$D:$BF,COLUMNS($I279:BB279),0)/$I279+VLOOKUP($D279,Customer_Demand!$D:$BF,COLUMNS($I279:BB279),0)/$K279),(VLOOKUP($D279,Customer_Demand!$D:$BF,COLUMNS($I279:BB279),0)/$I279)),"")</f>
        <v/>
      </c>
      <c r="BC279" s="49" t="str">
        <f>IFERROR(IF($K279&lt;&gt;"SS",(VLOOKUP($D279,Customer_Demand!$D:$BF,COLUMNS($I279:BC279),0)/$I279+VLOOKUP($D279,Customer_Demand!$D:$BF,COLUMNS($I279:BC279),0)/$K279),(VLOOKUP($D279,Customer_Demand!$D:$BF,COLUMNS($I279:BC279),0)/$I279)),"")</f>
        <v/>
      </c>
      <c r="BD279" s="49" t="str">
        <f>IFERROR(IF($K279&lt;&gt;"SS",(VLOOKUP($D279,Customer_Demand!$D:$BF,COLUMNS($I279:BD279),0)/$I279+VLOOKUP($D279,Customer_Demand!$D:$BF,COLUMNS($I279:BD279),0)/$K279),(VLOOKUP($D279,Customer_Demand!$D:$BF,COLUMNS($I279:BD279),0)/$I279)),"")</f>
        <v/>
      </c>
      <c r="BE279" s="49" t="str">
        <f>IFERROR(IF($K279&lt;&gt;"SS",(VLOOKUP($D279,Customer_Demand!$D:$BF,COLUMNS($I279:BE279),0)/$I279+VLOOKUP($D279,Customer_Demand!$D:$BF,COLUMNS($I279:BE279),0)/$K279),(VLOOKUP($D279,Customer_Demand!$D:$BF,COLUMNS($I279:BE279),0)/$I279)),"")</f>
        <v/>
      </c>
      <c r="BF279" s="49" t="str">
        <f>IFERROR(IF($K279&lt;&gt;"SS",(VLOOKUP($D279,Customer_Demand!$D:$BF,COLUMNS($I279:BF279),0)/$I279+VLOOKUP($D279,Customer_Demand!$D:$BF,COLUMNS($I279:BF279),0)/$K279),(VLOOKUP($D279,Customer_Demand!$D:$BF,COLUMNS($I279:BF279),0)/$I279)),"")</f>
        <v/>
      </c>
      <c r="BG279" s="49" t="str">
        <f>IFERROR(IF($K279&lt;&gt;"SS",(VLOOKUP($D279,Customer_Demand!$D:$BF,COLUMNS($I279:BG279),0)/$I279+VLOOKUP($D279,Customer_Demand!$D:$BF,COLUMNS($I279:BG279),0)/$K279),(VLOOKUP($D279,Customer_Demand!$D:$BF,COLUMNS($I279:BG279),0)/$I279)),"")</f>
        <v/>
      </c>
      <c r="BH279" s="49" t="str">
        <f>IFERROR(IF($K279&lt;&gt;"SS",(VLOOKUP($D279,Customer_Demand!$D:$BF,COLUMNS($I279:BH279),0)/$I279+VLOOKUP($D279,Customer_Demand!$D:$BF,COLUMNS($I279:BH279),0)/$K279),(VLOOKUP($D279,Customer_Demand!$D:$BF,COLUMNS($I279:BH279),0)/$I279)),"")</f>
        <v/>
      </c>
      <c r="BI279" s="49" t="str">
        <f>IFERROR(IF($K279&lt;&gt;"SS",(VLOOKUP($D279,Customer_Demand!$D:$BF,COLUMNS($I279:BI279),0)/$I279+VLOOKUP($D279,Customer_Demand!$D:$BF,COLUMNS($I279:BI279),0)/$K279),(VLOOKUP($D279,Customer_Demand!$D:$BF,COLUMNS($I279:BI279),0)/$I279)),"")</f>
        <v/>
      </c>
      <c r="BJ279" s="49" t="str">
        <f>IFERROR(IF($K279&lt;&gt;"SS",(VLOOKUP($D279,Customer_Demand!$D:$BF,COLUMNS($I279:BJ279),0)/$I279+VLOOKUP($D279,Customer_Demand!$D:$BF,COLUMNS($I279:BJ279),0)/$K279),(VLOOKUP($D279,Customer_Demand!$D:$BF,COLUMNS($I279:BJ279),0)/$I279)),"")</f>
        <v/>
      </c>
      <c r="BK279" s="50" t="str">
        <f>IFERROR(IF($K279&lt;&gt;"SS",(VLOOKUP($D279,Customer_Demand!$D:$BF,COLUMNS($I279:BK279),0)/$I279+VLOOKUP($D279,Customer_Demand!$D:$BF,COLUMNS($I279:BK279),0)/$K279),(VLOOKUP($D279,Customer_Demand!$D:$BF,COLUMNS($I279:BK279),0)/$I279)),"")</f>
        <v/>
      </c>
      <c r="BL279" s="18"/>
    </row>
    <row r="280" spans="2:64" x14ac:dyDescent="0.2">
      <c r="B280" s="12" t="str">
        <f t="shared" si="23"/>
        <v/>
      </c>
      <c r="C280" s="45" t="str">
        <f>IF((Customer_Demand!C280)&lt;&gt;"",Customer_Demand!C280,"")</f>
        <v/>
      </c>
      <c r="D280" s="45" t="str">
        <f>IF(C280&lt;&gt;"",Customer_Demand!D280,"")</f>
        <v/>
      </c>
      <c r="E280" s="51" t="str">
        <f>IF(C280&lt;&gt;"",Customer_Demand!E280,"")</f>
        <v/>
      </c>
      <c r="F280" s="47" t="str">
        <f>IF(C280&lt;&gt;"",VLOOKUP(D280,Customer_Demand!$D$5:$F$1005,3,0),"")</f>
        <v/>
      </c>
      <c r="G280" s="48" t="str">
        <f t="shared" si="20"/>
        <v/>
      </c>
      <c r="H280" s="48" t="str">
        <f t="shared" si="21"/>
        <v/>
      </c>
      <c r="I280" s="48" t="str">
        <f>IFERROR(IF(C280&lt;&gt;"",VLOOKUP($H280,SMT_Cycle_Time_Data!$F:$Q,4,0),""),"SGR Not Defined")</f>
        <v/>
      </c>
      <c r="J280" s="48" t="str">
        <f t="shared" si="22"/>
        <v/>
      </c>
      <c r="K280" s="48" t="str">
        <f>IF(C280&lt;&gt;"",IFERROR(VLOOKUP($J280,SMT_Cycle_Time_Data!$F:$Q,4,0),"SS"),"")</f>
        <v/>
      </c>
      <c r="L280" s="49" t="str">
        <f>IFERROR(IF($K280&lt;&gt;"SS",(VLOOKUP($D280,Customer_Demand!$D:$BF,COLUMNS($I280:L280),0)/$I280+VLOOKUP($D280,Customer_Demand!$D:$BF,COLUMNS($I280:L280),0)/$K280),(VLOOKUP($D280,Customer_Demand!$D:$BF,COLUMNS($I280:L280),0)/$I280)),"")</f>
        <v/>
      </c>
      <c r="M280" s="49" t="str">
        <f>IFERROR(IF($K280&lt;&gt;"SS",(VLOOKUP($D280,Customer_Demand!$D:$BF,COLUMNS($I280:M280),0)/$I280+VLOOKUP($D280,Customer_Demand!$D:$BF,COLUMNS($I280:M280),0)/$K280),(VLOOKUP($D280,Customer_Demand!$D:$BF,COLUMNS($I280:M280),0)/$I280)),"")</f>
        <v/>
      </c>
      <c r="N280" s="49" t="str">
        <f>IFERROR(IF($K280&lt;&gt;"SS",(VLOOKUP($D280,Customer_Demand!$D:$BF,COLUMNS($I280:N280),0)/$I280+VLOOKUP($D280,Customer_Demand!$D:$BF,COLUMNS($I280:N280),0)/$K280),(VLOOKUP($D280,Customer_Demand!$D:$BF,COLUMNS($I280:N280),0)/$I280)),"")</f>
        <v/>
      </c>
      <c r="O280" s="49" t="str">
        <f>IFERROR(IF($K280&lt;&gt;"SS",(VLOOKUP($D280,Customer_Demand!$D:$BF,COLUMNS($I280:O280),0)/$I280+VLOOKUP($D280,Customer_Demand!$D:$BF,COLUMNS($I280:O280),0)/$K280),(VLOOKUP($D280,Customer_Demand!$D:$BF,COLUMNS($I280:O280),0)/$I280)),"")</f>
        <v/>
      </c>
      <c r="P280" s="49" t="str">
        <f>IFERROR(IF($K280&lt;&gt;"SS",(VLOOKUP($D280,Customer_Demand!$D:$BF,COLUMNS($I280:P280),0)/$I280+VLOOKUP($D280,Customer_Demand!$D:$BF,COLUMNS($I280:P280),0)/$K280),(VLOOKUP($D280,Customer_Demand!$D:$BF,COLUMNS($I280:P280),0)/$I280)),"")</f>
        <v/>
      </c>
      <c r="Q280" s="49" t="str">
        <f>IFERROR(IF($K280&lt;&gt;"SS",(VLOOKUP($D280,Customer_Demand!$D:$BF,COLUMNS($I280:Q280),0)/$I280+VLOOKUP($D280,Customer_Demand!$D:$BF,COLUMNS($I280:Q280),0)/$K280),(VLOOKUP($D280,Customer_Demand!$D:$BF,COLUMNS($I280:Q280),0)/$I280)),"")</f>
        <v/>
      </c>
      <c r="R280" s="49" t="str">
        <f>IFERROR(IF($K280&lt;&gt;"SS",(VLOOKUP($D280,Customer_Demand!$D:$BF,COLUMNS($I280:R280),0)/$I280+VLOOKUP($D280,Customer_Demand!$D:$BF,COLUMNS($I280:R280),0)/$K280),(VLOOKUP($D280,Customer_Demand!$D:$BF,COLUMNS($I280:R280),0)/$I280)),"")</f>
        <v/>
      </c>
      <c r="S280" s="49" t="str">
        <f>IFERROR(IF($K280&lt;&gt;"SS",(VLOOKUP($D280,Customer_Demand!$D:$BF,COLUMNS($I280:S280),0)/$I280+VLOOKUP($D280,Customer_Demand!$D:$BF,COLUMNS($I280:S280),0)/$K280),(VLOOKUP($D280,Customer_Demand!$D:$BF,COLUMNS($I280:S280),0)/$I280)),"")</f>
        <v/>
      </c>
      <c r="T280" s="49" t="str">
        <f>IFERROR(IF($K280&lt;&gt;"SS",(VLOOKUP($D280,Customer_Demand!$D:$BF,COLUMNS($I280:T280),0)/$I280+VLOOKUP($D280,Customer_Demand!$D:$BF,COLUMNS($I280:T280),0)/$K280),(VLOOKUP($D280,Customer_Demand!$D:$BF,COLUMNS($I280:T280),0)/$I280)),"")</f>
        <v/>
      </c>
      <c r="U280" s="49" t="str">
        <f>IFERROR(IF($K280&lt;&gt;"SS",(VLOOKUP($D280,Customer_Demand!$D:$BF,COLUMNS($I280:U280),0)/$I280+VLOOKUP($D280,Customer_Demand!$D:$BF,COLUMNS($I280:U280),0)/$K280),(VLOOKUP($D280,Customer_Demand!$D:$BF,COLUMNS($I280:U280),0)/$I280)),"")</f>
        <v/>
      </c>
      <c r="V280" s="49" t="str">
        <f>IFERROR(IF($K280&lt;&gt;"SS",(VLOOKUP($D280,Customer_Demand!$D:$BF,COLUMNS($I280:V280),0)/$I280+VLOOKUP($D280,Customer_Demand!$D:$BF,COLUMNS($I280:V280),0)/$K280),(VLOOKUP($D280,Customer_Demand!$D:$BF,COLUMNS($I280:V280),0)/$I280)),"")</f>
        <v/>
      </c>
      <c r="W280" s="49" t="str">
        <f>IFERROR(IF($K280&lt;&gt;"SS",(VLOOKUP($D280,Customer_Demand!$D:$BF,COLUMNS($I280:W280),0)/$I280+VLOOKUP($D280,Customer_Demand!$D:$BF,COLUMNS($I280:W280),0)/$K280),(VLOOKUP($D280,Customer_Demand!$D:$BF,COLUMNS($I280:W280),0)/$I280)),"")</f>
        <v/>
      </c>
      <c r="X280" s="49" t="str">
        <f>IFERROR(IF($K280&lt;&gt;"SS",(VLOOKUP($D280,Customer_Demand!$D:$BF,COLUMNS($I280:X280),0)/$I280+VLOOKUP($D280,Customer_Demand!$D:$BF,COLUMNS($I280:X280),0)/$K280),(VLOOKUP($D280,Customer_Demand!$D:$BF,COLUMNS($I280:X280),0)/$I280)),"")</f>
        <v/>
      </c>
      <c r="Y280" s="49" t="str">
        <f>IFERROR(IF($K280&lt;&gt;"SS",(VLOOKUP($D280,Customer_Demand!$D:$BF,COLUMNS($I280:Y280),0)/$I280+VLOOKUP($D280,Customer_Demand!$D:$BF,COLUMNS($I280:Y280),0)/$K280),(VLOOKUP($D280,Customer_Demand!$D:$BF,COLUMNS($I280:Y280),0)/$I280)),"")</f>
        <v/>
      </c>
      <c r="Z280" s="49" t="str">
        <f>IFERROR(IF($K280&lt;&gt;"SS",(VLOOKUP($D280,Customer_Demand!$D:$BF,COLUMNS($I280:Z280),0)/$I280+VLOOKUP($D280,Customer_Demand!$D:$BF,COLUMNS($I280:Z280),0)/$K280),(VLOOKUP($D280,Customer_Demand!$D:$BF,COLUMNS($I280:Z280),0)/$I280)),"")</f>
        <v/>
      </c>
      <c r="AA280" s="49" t="str">
        <f>IFERROR(IF($K280&lt;&gt;"SS",(VLOOKUP($D280,Customer_Demand!$D:$BF,COLUMNS($I280:AA280),0)/$I280+VLOOKUP($D280,Customer_Demand!$D:$BF,COLUMNS($I280:AA280),0)/$K280),(VLOOKUP($D280,Customer_Demand!$D:$BF,COLUMNS($I280:AA280),0)/$I280)),"")</f>
        <v/>
      </c>
      <c r="AB280" s="49" t="str">
        <f>IFERROR(IF($K280&lt;&gt;"SS",(VLOOKUP($D280,Customer_Demand!$D:$BF,COLUMNS($I280:AB280),0)/$I280+VLOOKUP($D280,Customer_Demand!$D:$BF,COLUMNS($I280:AB280),0)/$K280),(VLOOKUP($D280,Customer_Demand!$D:$BF,COLUMNS($I280:AB280),0)/$I280)),"")</f>
        <v/>
      </c>
      <c r="AC280" s="49" t="str">
        <f>IFERROR(IF($K280&lt;&gt;"SS",(VLOOKUP($D280,Customer_Demand!$D:$BF,COLUMNS($I280:AC280),0)/$I280+VLOOKUP($D280,Customer_Demand!$D:$BF,COLUMNS($I280:AC280),0)/$K280),(VLOOKUP($D280,Customer_Demand!$D:$BF,COLUMNS($I280:AC280),0)/$I280)),"")</f>
        <v/>
      </c>
      <c r="AD280" s="49" t="str">
        <f>IFERROR(IF($K280&lt;&gt;"SS",(VLOOKUP($D280,Customer_Demand!$D:$BF,COLUMNS($I280:AD280),0)/$I280+VLOOKUP($D280,Customer_Demand!$D:$BF,COLUMNS($I280:AD280),0)/$K280),(VLOOKUP($D280,Customer_Demand!$D:$BF,COLUMNS($I280:AD280),0)/$I280)),"")</f>
        <v/>
      </c>
      <c r="AE280" s="49" t="str">
        <f>IFERROR(IF($K280&lt;&gt;"SS",(VLOOKUP($D280,Customer_Demand!$D:$BF,COLUMNS($I280:AE280),0)/$I280+VLOOKUP($D280,Customer_Demand!$D:$BF,COLUMNS($I280:AE280),0)/$K280),(VLOOKUP($D280,Customer_Demand!$D:$BF,COLUMNS($I280:AE280),0)/$I280)),"")</f>
        <v/>
      </c>
      <c r="AF280" s="49" t="str">
        <f>IFERROR(IF($K280&lt;&gt;"SS",(VLOOKUP($D280,Customer_Demand!$D:$BF,COLUMNS($I280:AF280),0)/$I280+VLOOKUP($D280,Customer_Demand!$D:$BF,COLUMNS($I280:AF280),0)/$K280),(VLOOKUP($D280,Customer_Demand!$D:$BF,COLUMNS($I280:AF280),0)/$I280)),"")</f>
        <v/>
      </c>
      <c r="AG280" s="49" t="str">
        <f>IFERROR(IF($K280&lt;&gt;"SS",(VLOOKUP($D280,Customer_Demand!$D:$BF,COLUMNS($I280:AG280),0)/$I280+VLOOKUP($D280,Customer_Demand!$D:$BF,COLUMNS($I280:AG280),0)/$K280),(VLOOKUP($D280,Customer_Demand!$D:$BF,COLUMNS($I280:AG280),0)/$I280)),"")</f>
        <v/>
      </c>
      <c r="AH280" s="49" t="str">
        <f>IFERROR(IF($K280&lt;&gt;"SS",(VLOOKUP($D280,Customer_Demand!$D:$BF,COLUMNS($I280:AH280),0)/$I280+VLOOKUP($D280,Customer_Demand!$D:$BF,COLUMNS($I280:AH280),0)/$K280),(VLOOKUP($D280,Customer_Demand!$D:$BF,COLUMNS($I280:AH280),0)/$I280)),"")</f>
        <v/>
      </c>
      <c r="AI280" s="49" t="str">
        <f>IFERROR(IF($K280&lt;&gt;"SS",(VLOOKUP($D280,Customer_Demand!$D:$BF,COLUMNS($I280:AI280),0)/$I280+VLOOKUP($D280,Customer_Demand!$D:$BF,COLUMNS($I280:AI280),0)/$K280),(VLOOKUP($D280,Customer_Demand!$D:$BF,COLUMNS($I280:AI280),0)/$I280)),"")</f>
        <v/>
      </c>
      <c r="AJ280" s="49" t="str">
        <f>IFERROR(IF($K280&lt;&gt;"SS",(VLOOKUP($D280,Customer_Demand!$D:$BF,COLUMNS($I280:AJ280),0)/$I280+VLOOKUP($D280,Customer_Demand!$D:$BF,COLUMNS($I280:AJ280),0)/$K280),(VLOOKUP($D280,Customer_Demand!$D:$BF,COLUMNS($I280:AJ280),0)/$I280)),"")</f>
        <v/>
      </c>
      <c r="AK280" s="49" t="str">
        <f>IFERROR(IF($K280&lt;&gt;"SS",(VLOOKUP($D280,Customer_Demand!$D:$BF,COLUMNS($I280:AK280),0)/$I280+VLOOKUP($D280,Customer_Demand!$D:$BF,COLUMNS($I280:AK280),0)/$K280),(VLOOKUP($D280,Customer_Demand!$D:$BF,COLUMNS($I280:AK280),0)/$I280)),"")</f>
        <v/>
      </c>
      <c r="AL280" s="49" t="str">
        <f>IFERROR(IF($K280&lt;&gt;"SS",(VLOOKUP($D280,Customer_Demand!$D:$BF,COLUMNS($I280:AL280),0)/$I280+VLOOKUP($D280,Customer_Demand!$D:$BF,COLUMNS($I280:AL280),0)/$K280),(VLOOKUP($D280,Customer_Demand!$D:$BF,COLUMNS($I280:AL280),0)/$I280)),"")</f>
        <v/>
      </c>
      <c r="AM280" s="49" t="str">
        <f>IFERROR(IF($K280&lt;&gt;"SS",(VLOOKUP($D280,Customer_Demand!$D:$BF,COLUMNS($I280:AM280),0)/$I280+VLOOKUP($D280,Customer_Demand!$D:$BF,COLUMNS($I280:AM280),0)/$K280),(VLOOKUP($D280,Customer_Demand!$D:$BF,COLUMNS($I280:AM280),0)/$I280)),"")</f>
        <v/>
      </c>
      <c r="AN280" s="49" t="str">
        <f>IFERROR(IF($K280&lt;&gt;"SS",(VLOOKUP($D280,Customer_Demand!$D:$BF,COLUMNS($I280:AN280),0)/$I280+VLOOKUP($D280,Customer_Demand!$D:$BF,COLUMNS($I280:AN280),0)/$K280),(VLOOKUP($D280,Customer_Demand!$D:$BF,COLUMNS($I280:AN280),0)/$I280)),"")</f>
        <v/>
      </c>
      <c r="AO280" s="49" t="str">
        <f>IFERROR(IF($K280&lt;&gt;"SS",(VLOOKUP($D280,Customer_Demand!$D:$BF,COLUMNS($I280:AO280),0)/$I280+VLOOKUP($D280,Customer_Demand!$D:$BF,COLUMNS($I280:AO280),0)/$K280),(VLOOKUP($D280,Customer_Demand!$D:$BF,COLUMNS($I280:AO280),0)/$I280)),"")</f>
        <v/>
      </c>
      <c r="AP280" s="49" t="str">
        <f>IFERROR(IF($K280&lt;&gt;"SS",(VLOOKUP($D280,Customer_Demand!$D:$BF,COLUMNS($I280:AP280),0)/$I280+VLOOKUP($D280,Customer_Demand!$D:$BF,COLUMNS($I280:AP280),0)/$K280),(VLOOKUP($D280,Customer_Demand!$D:$BF,COLUMNS($I280:AP280),0)/$I280)),"")</f>
        <v/>
      </c>
      <c r="AQ280" s="49" t="str">
        <f>IFERROR(IF($K280&lt;&gt;"SS",(VLOOKUP($D280,Customer_Demand!$D:$BF,COLUMNS($I280:AQ280),0)/$I280+VLOOKUP($D280,Customer_Demand!$D:$BF,COLUMNS($I280:AQ280),0)/$K280),(VLOOKUP($D280,Customer_Demand!$D:$BF,COLUMNS($I280:AQ280),0)/$I280)),"")</f>
        <v/>
      </c>
      <c r="AR280" s="49" t="str">
        <f>IFERROR(IF($K280&lt;&gt;"SS",(VLOOKUP($D280,Customer_Demand!$D:$BF,COLUMNS($I280:AR280),0)/$I280+VLOOKUP($D280,Customer_Demand!$D:$BF,COLUMNS($I280:AR280),0)/$K280),(VLOOKUP($D280,Customer_Demand!$D:$BF,COLUMNS($I280:AR280),0)/$I280)),"")</f>
        <v/>
      </c>
      <c r="AS280" s="49" t="str">
        <f>IFERROR(IF($K280&lt;&gt;"SS",(VLOOKUP($D280,Customer_Demand!$D:$BF,COLUMNS($I280:AS280),0)/$I280+VLOOKUP($D280,Customer_Demand!$D:$BF,COLUMNS($I280:AS280),0)/$K280),(VLOOKUP($D280,Customer_Demand!$D:$BF,COLUMNS($I280:AS280),0)/$I280)),"")</f>
        <v/>
      </c>
      <c r="AT280" s="49" t="str">
        <f>IFERROR(IF($K280&lt;&gt;"SS",(VLOOKUP($D280,Customer_Demand!$D:$BF,COLUMNS($I280:AT280),0)/$I280+VLOOKUP($D280,Customer_Demand!$D:$BF,COLUMNS($I280:AT280),0)/$K280),(VLOOKUP($D280,Customer_Demand!$D:$BF,COLUMNS($I280:AT280),0)/$I280)),"")</f>
        <v/>
      </c>
      <c r="AU280" s="49" t="str">
        <f>IFERROR(IF($K280&lt;&gt;"SS",(VLOOKUP($D280,Customer_Demand!$D:$BF,COLUMNS($I280:AU280),0)/$I280+VLOOKUP($D280,Customer_Demand!$D:$BF,COLUMNS($I280:AU280),0)/$K280),(VLOOKUP($D280,Customer_Demand!$D:$BF,COLUMNS($I280:AU280),0)/$I280)),"")</f>
        <v/>
      </c>
      <c r="AV280" s="49" t="str">
        <f>IFERROR(IF($K280&lt;&gt;"SS",(VLOOKUP($D280,Customer_Demand!$D:$BF,COLUMNS($I280:AV280),0)/$I280+VLOOKUP($D280,Customer_Demand!$D:$BF,COLUMNS($I280:AV280),0)/$K280),(VLOOKUP($D280,Customer_Demand!$D:$BF,COLUMNS($I280:AV280),0)/$I280)),"")</f>
        <v/>
      </c>
      <c r="AW280" s="49" t="str">
        <f>IFERROR(IF($K280&lt;&gt;"SS",(VLOOKUP($D280,Customer_Demand!$D:$BF,COLUMNS($I280:AW280),0)/$I280+VLOOKUP($D280,Customer_Demand!$D:$BF,COLUMNS($I280:AW280),0)/$K280),(VLOOKUP($D280,Customer_Demand!$D:$BF,COLUMNS($I280:AW280),0)/$I280)),"")</f>
        <v/>
      </c>
      <c r="AX280" s="49" t="str">
        <f>IFERROR(IF($K280&lt;&gt;"SS",(VLOOKUP($D280,Customer_Demand!$D:$BF,COLUMNS($I280:AX280),0)/$I280+VLOOKUP($D280,Customer_Demand!$D:$BF,COLUMNS($I280:AX280),0)/$K280),(VLOOKUP($D280,Customer_Demand!$D:$BF,COLUMNS($I280:AX280),0)/$I280)),"")</f>
        <v/>
      </c>
      <c r="AY280" s="49" t="str">
        <f>IFERROR(IF($K280&lt;&gt;"SS",(VLOOKUP($D280,Customer_Demand!$D:$BF,COLUMNS($I280:AY280),0)/$I280+VLOOKUP($D280,Customer_Demand!$D:$BF,COLUMNS($I280:AY280),0)/$K280),(VLOOKUP($D280,Customer_Demand!$D:$BF,COLUMNS($I280:AY280),0)/$I280)),"")</f>
        <v/>
      </c>
      <c r="AZ280" s="49" t="str">
        <f>IFERROR(IF($K280&lt;&gt;"SS",(VLOOKUP($D280,Customer_Demand!$D:$BF,COLUMNS($I280:AZ280),0)/$I280+VLOOKUP($D280,Customer_Demand!$D:$BF,COLUMNS($I280:AZ280),0)/$K280),(VLOOKUP($D280,Customer_Demand!$D:$BF,COLUMNS($I280:AZ280),0)/$I280)),"")</f>
        <v/>
      </c>
      <c r="BA280" s="49" t="str">
        <f>IFERROR(IF($K280&lt;&gt;"SS",(VLOOKUP($D280,Customer_Demand!$D:$BF,COLUMNS($I280:BA280),0)/$I280+VLOOKUP($D280,Customer_Demand!$D:$BF,COLUMNS($I280:BA280),0)/$K280),(VLOOKUP($D280,Customer_Demand!$D:$BF,COLUMNS($I280:BA280),0)/$I280)),"")</f>
        <v/>
      </c>
      <c r="BB280" s="49" t="str">
        <f>IFERROR(IF($K280&lt;&gt;"SS",(VLOOKUP($D280,Customer_Demand!$D:$BF,COLUMNS($I280:BB280),0)/$I280+VLOOKUP($D280,Customer_Demand!$D:$BF,COLUMNS($I280:BB280),0)/$K280),(VLOOKUP($D280,Customer_Demand!$D:$BF,COLUMNS($I280:BB280),0)/$I280)),"")</f>
        <v/>
      </c>
      <c r="BC280" s="49" t="str">
        <f>IFERROR(IF($K280&lt;&gt;"SS",(VLOOKUP($D280,Customer_Demand!$D:$BF,COLUMNS($I280:BC280),0)/$I280+VLOOKUP($D280,Customer_Demand!$D:$BF,COLUMNS($I280:BC280),0)/$K280),(VLOOKUP($D280,Customer_Demand!$D:$BF,COLUMNS($I280:BC280),0)/$I280)),"")</f>
        <v/>
      </c>
      <c r="BD280" s="49" t="str">
        <f>IFERROR(IF($K280&lt;&gt;"SS",(VLOOKUP($D280,Customer_Demand!$D:$BF,COLUMNS($I280:BD280),0)/$I280+VLOOKUP($D280,Customer_Demand!$D:$BF,COLUMNS($I280:BD280),0)/$K280),(VLOOKUP($D280,Customer_Demand!$D:$BF,COLUMNS($I280:BD280),0)/$I280)),"")</f>
        <v/>
      </c>
      <c r="BE280" s="49" t="str">
        <f>IFERROR(IF($K280&lt;&gt;"SS",(VLOOKUP($D280,Customer_Demand!$D:$BF,COLUMNS($I280:BE280),0)/$I280+VLOOKUP($D280,Customer_Demand!$D:$BF,COLUMNS($I280:BE280),0)/$K280),(VLOOKUP($D280,Customer_Demand!$D:$BF,COLUMNS($I280:BE280),0)/$I280)),"")</f>
        <v/>
      </c>
      <c r="BF280" s="49" t="str">
        <f>IFERROR(IF($K280&lt;&gt;"SS",(VLOOKUP($D280,Customer_Demand!$D:$BF,COLUMNS($I280:BF280),0)/$I280+VLOOKUP($D280,Customer_Demand!$D:$BF,COLUMNS($I280:BF280),0)/$K280),(VLOOKUP($D280,Customer_Demand!$D:$BF,COLUMNS($I280:BF280),0)/$I280)),"")</f>
        <v/>
      </c>
      <c r="BG280" s="49" t="str">
        <f>IFERROR(IF($K280&lt;&gt;"SS",(VLOOKUP($D280,Customer_Demand!$D:$BF,COLUMNS($I280:BG280),0)/$I280+VLOOKUP($D280,Customer_Demand!$D:$BF,COLUMNS($I280:BG280),0)/$K280),(VLOOKUP($D280,Customer_Demand!$D:$BF,COLUMNS($I280:BG280),0)/$I280)),"")</f>
        <v/>
      </c>
      <c r="BH280" s="49" t="str">
        <f>IFERROR(IF($K280&lt;&gt;"SS",(VLOOKUP($D280,Customer_Demand!$D:$BF,COLUMNS($I280:BH280),0)/$I280+VLOOKUP($D280,Customer_Demand!$D:$BF,COLUMNS($I280:BH280),0)/$K280),(VLOOKUP($D280,Customer_Demand!$D:$BF,COLUMNS($I280:BH280),0)/$I280)),"")</f>
        <v/>
      </c>
      <c r="BI280" s="49" t="str">
        <f>IFERROR(IF($K280&lt;&gt;"SS",(VLOOKUP($D280,Customer_Demand!$D:$BF,COLUMNS($I280:BI280),0)/$I280+VLOOKUP($D280,Customer_Demand!$D:$BF,COLUMNS($I280:BI280),0)/$K280),(VLOOKUP($D280,Customer_Demand!$D:$BF,COLUMNS($I280:BI280),0)/$I280)),"")</f>
        <v/>
      </c>
      <c r="BJ280" s="49" t="str">
        <f>IFERROR(IF($K280&lt;&gt;"SS",(VLOOKUP($D280,Customer_Demand!$D:$BF,COLUMNS($I280:BJ280),0)/$I280+VLOOKUP($D280,Customer_Demand!$D:$BF,COLUMNS($I280:BJ280),0)/$K280),(VLOOKUP($D280,Customer_Demand!$D:$BF,COLUMNS($I280:BJ280),0)/$I280)),"")</f>
        <v/>
      </c>
      <c r="BK280" s="50" t="str">
        <f>IFERROR(IF($K280&lt;&gt;"SS",(VLOOKUP($D280,Customer_Demand!$D:$BF,COLUMNS($I280:BK280),0)/$I280+VLOOKUP($D280,Customer_Demand!$D:$BF,COLUMNS($I280:BK280),0)/$K280),(VLOOKUP($D280,Customer_Demand!$D:$BF,COLUMNS($I280:BK280),0)/$I280)),"")</f>
        <v/>
      </c>
      <c r="BL280" s="18"/>
    </row>
    <row r="281" spans="2:64" x14ac:dyDescent="0.2">
      <c r="B281" s="12" t="str">
        <f t="shared" si="23"/>
        <v/>
      </c>
      <c r="C281" s="45" t="str">
        <f>IF((Customer_Demand!C281)&lt;&gt;"",Customer_Demand!C281,"")</f>
        <v/>
      </c>
      <c r="D281" s="45" t="str">
        <f>IF(C281&lt;&gt;"",Customer_Demand!D281,"")</f>
        <v/>
      </c>
      <c r="E281" s="51" t="str">
        <f>IF(C281&lt;&gt;"",Customer_Demand!E281,"")</f>
        <v/>
      </c>
      <c r="F281" s="47" t="str">
        <f>IF(C281&lt;&gt;"",VLOOKUP(D281,Customer_Demand!$D$5:$F$1005,3,0),"")</f>
        <v/>
      </c>
      <c r="G281" s="48" t="str">
        <f t="shared" si="20"/>
        <v/>
      </c>
      <c r="H281" s="48" t="str">
        <f t="shared" si="21"/>
        <v/>
      </c>
      <c r="I281" s="48" t="str">
        <f>IFERROR(IF(C281&lt;&gt;"",VLOOKUP($H281,SMT_Cycle_Time_Data!$F:$Q,4,0),""),"SGR Not Defined")</f>
        <v/>
      </c>
      <c r="J281" s="48" t="str">
        <f t="shared" si="22"/>
        <v/>
      </c>
      <c r="K281" s="48" t="str">
        <f>IF(C281&lt;&gt;"",IFERROR(VLOOKUP($J281,SMT_Cycle_Time_Data!$F:$Q,4,0),"SS"),"")</f>
        <v/>
      </c>
      <c r="L281" s="49" t="str">
        <f>IFERROR(IF($K281&lt;&gt;"SS",(VLOOKUP($D281,Customer_Demand!$D:$BF,COLUMNS($I281:L281),0)/$I281+VLOOKUP($D281,Customer_Demand!$D:$BF,COLUMNS($I281:L281),0)/$K281),(VLOOKUP($D281,Customer_Demand!$D:$BF,COLUMNS($I281:L281),0)/$I281)),"")</f>
        <v/>
      </c>
      <c r="M281" s="49" t="str">
        <f>IFERROR(IF($K281&lt;&gt;"SS",(VLOOKUP($D281,Customer_Demand!$D:$BF,COLUMNS($I281:M281),0)/$I281+VLOOKUP($D281,Customer_Demand!$D:$BF,COLUMNS($I281:M281),0)/$K281),(VLOOKUP($D281,Customer_Demand!$D:$BF,COLUMNS($I281:M281),0)/$I281)),"")</f>
        <v/>
      </c>
      <c r="N281" s="49" t="str">
        <f>IFERROR(IF($K281&lt;&gt;"SS",(VLOOKUP($D281,Customer_Demand!$D:$BF,COLUMNS($I281:N281),0)/$I281+VLOOKUP($D281,Customer_Demand!$D:$BF,COLUMNS($I281:N281),0)/$K281),(VLOOKUP($D281,Customer_Demand!$D:$BF,COLUMNS($I281:N281),0)/$I281)),"")</f>
        <v/>
      </c>
      <c r="O281" s="49" t="str">
        <f>IFERROR(IF($K281&lt;&gt;"SS",(VLOOKUP($D281,Customer_Demand!$D:$BF,COLUMNS($I281:O281),0)/$I281+VLOOKUP($D281,Customer_Demand!$D:$BF,COLUMNS($I281:O281),0)/$K281),(VLOOKUP($D281,Customer_Demand!$D:$BF,COLUMNS($I281:O281),0)/$I281)),"")</f>
        <v/>
      </c>
      <c r="P281" s="49" t="str">
        <f>IFERROR(IF($K281&lt;&gt;"SS",(VLOOKUP($D281,Customer_Demand!$D:$BF,COLUMNS($I281:P281),0)/$I281+VLOOKUP($D281,Customer_Demand!$D:$BF,COLUMNS($I281:P281),0)/$K281),(VLOOKUP($D281,Customer_Demand!$D:$BF,COLUMNS($I281:P281),0)/$I281)),"")</f>
        <v/>
      </c>
      <c r="Q281" s="49" t="str">
        <f>IFERROR(IF($K281&lt;&gt;"SS",(VLOOKUP($D281,Customer_Demand!$D:$BF,COLUMNS($I281:Q281),0)/$I281+VLOOKUP($D281,Customer_Demand!$D:$BF,COLUMNS($I281:Q281),0)/$K281),(VLOOKUP($D281,Customer_Demand!$D:$BF,COLUMNS($I281:Q281),0)/$I281)),"")</f>
        <v/>
      </c>
      <c r="R281" s="49" t="str">
        <f>IFERROR(IF($K281&lt;&gt;"SS",(VLOOKUP($D281,Customer_Demand!$D:$BF,COLUMNS($I281:R281),0)/$I281+VLOOKUP($D281,Customer_Demand!$D:$BF,COLUMNS($I281:R281),0)/$K281),(VLOOKUP($D281,Customer_Demand!$D:$BF,COLUMNS($I281:R281),0)/$I281)),"")</f>
        <v/>
      </c>
      <c r="S281" s="49" t="str">
        <f>IFERROR(IF($K281&lt;&gt;"SS",(VLOOKUP($D281,Customer_Demand!$D:$BF,COLUMNS($I281:S281),0)/$I281+VLOOKUP($D281,Customer_Demand!$D:$BF,COLUMNS($I281:S281),0)/$K281),(VLOOKUP($D281,Customer_Demand!$D:$BF,COLUMNS($I281:S281),0)/$I281)),"")</f>
        <v/>
      </c>
      <c r="T281" s="49" t="str">
        <f>IFERROR(IF($K281&lt;&gt;"SS",(VLOOKUP($D281,Customer_Demand!$D:$BF,COLUMNS($I281:T281),0)/$I281+VLOOKUP($D281,Customer_Demand!$D:$BF,COLUMNS($I281:T281),0)/$K281),(VLOOKUP($D281,Customer_Demand!$D:$BF,COLUMNS($I281:T281),0)/$I281)),"")</f>
        <v/>
      </c>
      <c r="U281" s="49" t="str">
        <f>IFERROR(IF($K281&lt;&gt;"SS",(VLOOKUP($D281,Customer_Demand!$D:$BF,COLUMNS($I281:U281),0)/$I281+VLOOKUP($D281,Customer_Demand!$D:$BF,COLUMNS($I281:U281),0)/$K281),(VLOOKUP($D281,Customer_Demand!$D:$BF,COLUMNS($I281:U281),0)/$I281)),"")</f>
        <v/>
      </c>
      <c r="V281" s="49" t="str">
        <f>IFERROR(IF($K281&lt;&gt;"SS",(VLOOKUP($D281,Customer_Demand!$D:$BF,COLUMNS($I281:V281),0)/$I281+VLOOKUP($D281,Customer_Demand!$D:$BF,COLUMNS($I281:V281),0)/$K281),(VLOOKUP($D281,Customer_Demand!$D:$BF,COLUMNS($I281:V281),0)/$I281)),"")</f>
        <v/>
      </c>
      <c r="W281" s="49" t="str">
        <f>IFERROR(IF($K281&lt;&gt;"SS",(VLOOKUP($D281,Customer_Demand!$D:$BF,COLUMNS($I281:W281),0)/$I281+VLOOKUP($D281,Customer_Demand!$D:$BF,COLUMNS($I281:W281),0)/$K281),(VLOOKUP($D281,Customer_Demand!$D:$BF,COLUMNS($I281:W281),0)/$I281)),"")</f>
        <v/>
      </c>
      <c r="X281" s="49" t="str">
        <f>IFERROR(IF($K281&lt;&gt;"SS",(VLOOKUP($D281,Customer_Demand!$D:$BF,COLUMNS($I281:X281),0)/$I281+VLOOKUP($D281,Customer_Demand!$D:$BF,COLUMNS($I281:X281),0)/$K281),(VLOOKUP($D281,Customer_Demand!$D:$BF,COLUMNS($I281:X281),0)/$I281)),"")</f>
        <v/>
      </c>
      <c r="Y281" s="49" t="str">
        <f>IFERROR(IF($K281&lt;&gt;"SS",(VLOOKUP($D281,Customer_Demand!$D:$BF,COLUMNS($I281:Y281),0)/$I281+VLOOKUP($D281,Customer_Demand!$D:$BF,COLUMNS($I281:Y281),0)/$K281),(VLOOKUP($D281,Customer_Demand!$D:$BF,COLUMNS($I281:Y281),0)/$I281)),"")</f>
        <v/>
      </c>
      <c r="Z281" s="49" t="str">
        <f>IFERROR(IF($K281&lt;&gt;"SS",(VLOOKUP($D281,Customer_Demand!$D:$BF,COLUMNS($I281:Z281),0)/$I281+VLOOKUP($D281,Customer_Demand!$D:$BF,COLUMNS($I281:Z281),0)/$K281),(VLOOKUP($D281,Customer_Demand!$D:$BF,COLUMNS($I281:Z281),0)/$I281)),"")</f>
        <v/>
      </c>
      <c r="AA281" s="49" t="str">
        <f>IFERROR(IF($K281&lt;&gt;"SS",(VLOOKUP($D281,Customer_Demand!$D:$BF,COLUMNS($I281:AA281),0)/$I281+VLOOKUP($D281,Customer_Demand!$D:$BF,COLUMNS($I281:AA281),0)/$K281),(VLOOKUP($D281,Customer_Demand!$D:$BF,COLUMNS($I281:AA281),0)/$I281)),"")</f>
        <v/>
      </c>
      <c r="AB281" s="49" t="str">
        <f>IFERROR(IF($K281&lt;&gt;"SS",(VLOOKUP($D281,Customer_Demand!$D:$BF,COLUMNS($I281:AB281),0)/$I281+VLOOKUP($D281,Customer_Demand!$D:$BF,COLUMNS($I281:AB281),0)/$K281),(VLOOKUP($D281,Customer_Demand!$D:$BF,COLUMNS($I281:AB281),0)/$I281)),"")</f>
        <v/>
      </c>
      <c r="AC281" s="49" t="str">
        <f>IFERROR(IF($K281&lt;&gt;"SS",(VLOOKUP($D281,Customer_Demand!$D:$BF,COLUMNS($I281:AC281),0)/$I281+VLOOKUP($D281,Customer_Demand!$D:$BF,COLUMNS($I281:AC281),0)/$K281),(VLOOKUP($D281,Customer_Demand!$D:$BF,COLUMNS($I281:AC281),0)/$I281)),"")</f>
        <v/>
      </c>
      <c r="AD281" s="49" t="str">
        <f>IFERROR(IF($K281&lt;&gt;"SS",(VLOOKUP($D281,Customer_Demand!$D:$BF,COLUMNS($I281:AD281),0)/$I281+VLOOKUP($D281,Customer_Demand!$D:$BF,COLUMNS($I281:AD281),0)/$K281),(VLOOKUP($D281,Customer_Demand!$D:$BF,COLUMNS($I281:AD281),0)/$I281)),"")</f>
        <v/>
      </c>
      <c r="AE281" s="49" t="str">
        <f>IFERROR(IF($K281&lt;&gt;"SS",(VLOOKUP($D281,Customer_Demand!$D:$BF,COLUMNS($I281:AE281),0)/$I281+VLOOKUP($D281,Customer_Demand!$D:$BF,COLUMNS($I281:AE281),0)/$K281),(VLOOKUP($D281,Customer_Demand!$D:$BF,COLUMNS($I281:AE281),0)/$I281)),"")</f>
        <v/>
      </c>
      <c r="AF281" s="49" t="str">
        <f>IFERROR(IF($K281&lt;&gt;"SS",(VLOOKUP($D281,Customer_Demand!$D:$BF,COLUMNS($I281:AF281),0)/$I281+VLOOKUP($D281,Customer_Demand!$D:$BF,COLUMNS($I281:AF281),0)/$K281),(VLOOKUP($D281,Customer_Demand!$D:$BF,COLUMNS($I281:AF281),0)/$I281)),"")</f>
        <v/>
      </c>
      <c r="AG281" s="49" t="str">
        <f>IFERROR(IF($K281&lt;&gt;"SS",(VLOOKUP($D281,Customer_Demand!$D:$BF,COLUMNS($I281:AG281),0)/$I281+VLOOKUP($D281,Customer_Demand!$D:$BF,COLUMNS($I281:AG281),0)/$K281),(VLOOKUP($D281,Customer_Demand!$D:$BF,COLUMNS($I281:AG281),0)/$I281)),"")</f>
        <v/>
      </c>
      <c r="AH281" s="49" t="str">
        <f>IFERROR(IF($K281&lt;&gt;"SS",(VLOOKUP($D281,Customer_Demand!$D:$BF,COLUMNS($I281:AH281),0)/$I281+VLOOKUP($D281,Customer_Demand!$D:$BF,COLUMNS($I281:AH281),0)/$K281),(VLOOKUP($D281,Customer_Demand!$D:$BF,COLUMNS($I281:AH281),0)/$I281)),"")</f>
        <v/>
      </c>
      <c r="AI281" s="49" t="str">
        <f>IFERROR(IF($K281&lt;&gt;"SS",(VLOOKUP($D281,Customer_Demand!$D:$BF,COLUMNS($I281:AI281),0)/$I281+VLOOKUP($D281,Customer_Demand!$D:$BF,COLUMNS($I281:AI281),0)/$K281),(VLOOKUP($D281,Customer_Demand!$D:$BF,COLUMNS($I281:AI281),0)/$I281)),"")</f>
        <v/>
      </c>
      <c r="AJ281" s="49" t="str">
        <f>IFERROR(IF($K281&lt;&gt;"SS",(VLOOKUP($D281,Customer_Demand!$D:$BF,COLUMNS($I281:AJ281),0)/$I281+VLOOKUP($D281,Customer_Demand!$D:$BF,COLUMNS($I281:AJ281),0)/$K281),(VLOOKUP($D281,Customer_Demand!$D:$BF,COLUMNS($I281:AJ281),0)/$I281)),"")</f>
        <v/>
      </c>
      <c r="AK281" s="49" t="str">
        <f>IFERROR(IF($K281&lt;&gt;"SS",(VLOOKUP($D281,Customer_Demand!$D:$BF,COLUMNS($I281:AK281),0)/$I281+VLOOKUP($D281,Customer_Demand!$D:$BF,COLUMNS($I281:AK281),0)/$K281),(VLOOKUP($D281,Customer_Demand!$D:$BF,COLUMNS($I281:AK281),0)/$I281)),"")</f>
        <v/>
      </c>
      <c r="AL281" s="49" t="str">
        <f>IFERROR(IF($K281&lt;&gt;"SS",(VLOOKUP($D281,Customer_Demand!$D:$BF,COLUMNS($I281:AL281),0)/$I281+VLOOKUP($D281,Customer_Demand!$D:$BF,COLUMNS($I281:AL281),0)/$K281),(VLOOKUP($D281,Customer_Demand!$D:$BF,COLUMNS($I281:AL281),0)/$I281)),"")</f>
        <v/>
      </c>
      <c r="AM281" s="49" t="str">
        <f>IFERROR(IF($K281&lt;&gt;"SS",(VLOOKUP($D281,Customer_Demand!$D:$BF,COLUMNS($I281:AM281),0)/$I281+VLOOKUP($D281,Customer_Demand!$D:$BF,COLUMNS($I281:AM281),0)/$K281),(VLOOKUP($D281,Customer_Demand!$D:$BF,COLUMNS($I281:AM281),0)/$I281)),"")</f>
        <v/>
      </c>
      <c r="AN281" s="49" t="str">
        <f>IFERROR(IF($K281&lt;&gt;"SS",(VLOOKUP($D281,Customer_Demand!$D:$BF,COLUMNS($I281:AN281),0)/$I281+VLOOKUP($D281,Customer_Demand!$D:$BF,COLUMNS($I281:AN281),0)/$K281),(VLOOKUP($D281,Customer_Demand!$D:$BF,COLUMNS($I281:AN281),0)/$I281)),"")</f>
        <v/>
      </c>
      <c r="AO281" s="49" t="str">
        <f>IFERROR(IF($K281&lt;&gt;"SS",(VLOOKUP($D281,Customer_Demand!$D:$BF,COLUMNS($I281:AO281),0)/$I281+VLOOKUP($D281,Customer_Demand!$D:$BF,COLUMNS($I281:AO281),0)/$K281),(VLOOKUP($D281,Customer_Demand!$D:$BF,COLUMNS($I281:AO281),0)/$I281)),"")</f>
        <v/>
      </c>
      <c r="AP281" s="49" t="str">
        <f>IFERROR(IF($K281&lt;&gt;"SS",(VLOOKUP($D281,Customer_Demand!$D:$BF,COLUMNS($I281:AP281),0)/$I281+VLOOKUP($D281,Customer_Demand!$D:$BF,COLUMNS($I281:AP281),0)/$K281),(VLOOKUP($D281,Customer_Demand!$D:$BF,COLUMNS($I281:AP281),0)/$I281)),"")</f>
        <v/>
      </c>
      <c r="AQ281" s="49" t="str">
        <f>IFERROR(IF($K281&lt;&gt;"SS",(VLOOKUP($D281,Customer_Demand!$D:$BF,COLUMNS($I281:AQ281),0)/$I281+VLOOKUP($D281,Customer_Demand!$D:$BF,COLUMNS($I281:AQ281),0)/$K281),(VLOOKUP($D281,Customer_Demand!$D:$BF,COLUMNS($I281:AQ281),0)/$I281)),"")</f>
        <v/>
      </c>
      <c r="AR281" s="49" t="str">
        <f>IFERROR(IF($K281&lt;&gt;"SS",(VLOOKUP($D281,Customer_Demand!$D:$BF,COLUMNS($I281:AR281),0)/$I281+VLOOKUP($D281,Customer_Demand!$D:$BF,COLUMNS($I281:AR281),0)/$K281),(VLOOKUP($D281,Customer_Demand!$D:$BF,COLUMNS($I281:AR281),0)/$I281)),"")</f>
        <v/>
      </c>
      <c r="AS281" s="49" t="str">
        <f>IFERROR(IF($K281&lt;&gt;"SS",(VLOOKUP($D281,Customer_Demand!$D:$BF,COLUMNS($I281:AS281),0)/$I281+VLOOKUP($D281,Customer_Demand!$D:$BF,COLUMNS($I281:AS281),0)/$K281),(VLOOKUP($D281,Customer_Demand!$D:$BF,COLUMNS($I281:AS281),0)/$I281)),"")</f>
        <v/>
      </c>
      <c r="AT281" s="49" t="str">
        <f>IFERROR(IF($K281&lt;&gt;"SS",(VLOOKUP($D281,Customer_Demand!$D:$BF,COLUMNS($I281:AT281),0)/$I281+VLOOKUP($D281,Customer_Demand!$D:$BF,COLUMNS($I281:AT281),0)/$K281),(VLOOKUP($D281,Customer_Demand!$D:$BF,COLUMNS($I281:AT281),0)/$I281)),"")</f>
        <v/>
      </c>
      <c r="AU281" s="49" t="str">
        <f>IFERROR(IF($K281&lt;&gt;"SS",(VLOOKUP($D281,Customer_Demand!$D:$BF,COLUMNS($I281:AU281),0)/$I281+VLOOKUP($D281,Customer_Demand!$D:$BF,COLUMNS($I281:AU281),0)/$K281),(VLOOKUP($D281,Customer_Demand!$D:$BF,COLUMNS($I281:AU281),0)/$I281)),"")</f>
        <v/>
      </c>
      <c r="AV281" s="49" t="str">
        <f>IFERROR(IF($K281&lt;&gt;"SS",(VLOOKUP($D281,Customer_Demand!$D:$BF,COLUMNS($I281:AV281),0)/$I281+VLOOKUP($D281,Customer_Demand!$D:$BF,COLUMNS($I281:AV281),0)/$K281),(VLOOKUP($D281,Customer_Demand!$D:$BF,COLUMNS($I281:AV281),0)/$I281)),"")</f>
        <v/>
      </c>
      <c r="AW281" s="49" t="str">
        <f>IFERROR(IF($K281&lt;&gt;"SS",(VLOOKUP($D281,Customer_Demand!$D:$BF,COLUMNS($I281:AW281),0)/$I281+VLOOKUP($D281,Customer_Demand!$D:$BF,COLUMNS($I281:AW281),0)/$K281),(VLOOKUP($D281,Customer_Demand!$D:$BF,COLUMNS($I281:AW281),0)/$I281)),"")</f>
        <v/>
      </c>
      <c r="AX281" s="49" t="str">
        <f>IFERROR(IF($K281&lt;&gt;"SS",(VLOOKUP($D281,Customer_Demand!$D:$BF,COLUMNS($I281:AX281),0)/$I281+VLOOKUP($D281,Customer_Demand!$D:$BF,COLUMNS($I281:AX281),0)/$K281),(VLOOKUP($D281,Customer_Demand!$D:$BF,COLUMNS($I281:AX281),0)/$I281)),"")</f>
        <v/>
      </c>
      <c r="AY281" s="49" t="str">
        <f>IFERROR(IF($K281&lt;&gt;"SS",(VLOOKUP($D281,Customer_Demand!$D:$BF,COLUMNS($I281:AY281),0)/$I281+VLOOKUP($D281,Customer_Demand!$D:$BF,COLUMNS($I281:AY281),0)/$K281),(VLOOKUP($D281,Customer_Demand!$D:$BF,COLUMNS($I281:AY281),0)/$I281)),"")</f>
        <v/>
      </c>
      <c r="AZ281" s="49" t="str">
        <f>IFERROR(IF($K281&lt;&gt;"SS",(VLOOKUP($D281,Customer_Demand!$D:$BF,COLUMNS($I281:AZ281),0)/$I281+VLOOKUP($D281,Customer_Demand!$D:$BF,COLUMNS($I281:AZ281),0)/$K281),(VLOOKUP($D281,Customer_Demand!$D:$BF,COLUMNS($I281:AZ281),0)/$I281)),"")</f>
        <v/>
      </c>
      <c r="BA281" s="49" t="str">
        <f>IFERROR(IF($K281&lt;&gt;"SS",(VLOOKUP($D281,Customer_Demand!$D:$BF,COLUMNS($I281:BA281),0)/$I281+VLOOKUP($D281,Customer_Demand!$D:$BF,COLUMNS($I281:BA281),0)/$K281),(VLOOKUP($D281,Customer_Demand!$D:$BF,COLUMNS($I281:BA281),0)/$I281)),"")</f>
        <v/>
      </c>
      <c r="BB281" s="49" t="str">
        <f>IFERROR(IF($K281&lt;&gt;"SS",(VLOOKUP($D281,Customer_Demand!$D:$BF,COLUMNS($I281:BB281),0)/$I281+VLOOKUP($D281,Customer_Demand!$D:$BF,COLUMNS($I281:BB281),0)/$K281),(VLOOKUP($D281,Customer_Demand!$D:$BF,COLUMNS($I281:BB281),0)/$I281)),"")</f>
        <v/>
      </c>
      <c r="BC281" s="49" t="str">
        <f>IFERROR(IF($K281&lt;&gt;"SS",(VLOOKUP($D281,Customer_Demand!$D:$BF,COLUMNS($I281:BC281),0)/$I281+VLOOKUP($D281,Customer_Demand!$D:$BF,COLUMNS($I281:BC281),0)/$K281),(VLOOKUP($D281,Customer_Demand!$D:$BF,COLUMNS($I281:BC281),0)/$I281)),"")</f>
        <v/>
      </c>
      <c r="BD281" s="49" t="str">
        <f>IFERROR(IF($K281&lt;&gt;"SS",(VLOOKUP($D281,Customer_Demand!$D:$BF,COLUMNS($I281:BD281),0)/$I281+VLOOKUP($D281,Customer_Demand!$D:$BF,COLUMNS($I281:BD281),0)/$K281),(VLOOKUP($D281,Customer_Demand!$D:$BF,COLUMNS($I281:BD281),0)/$I281)),"")</f>
        <v/>
      </c>
      <c r="BE281" s="49" t="str">
        <f>IFERROR(IF($K281&lt;&gt;"SS",(VLOOKUP($D281,Customer_Demand!$D:$BF,COLUMNS($I281:BE281),0)/$I281+VLOOKUP($D281,Customer_Demand!$D:$BF,COLUMNS($I281:BE281),0)/$K281),(VLOOKUP($D281,Customer_Demand!$D:$BF,COLUMNS($I281:BE281),0)/$I281)),"")</f>
        <v/>
      </c>
      <c r="BF281" s="49" t="str">
        <f>IFERROR(IF($K281&lt;&gt;"SS",(VLOOKUP($D281,Customer_Demand!$D:$BF,COLUMNS($I281:BF281),0)/$I281+VLOOKUP($D281,Customer_Demand!$D:$BF,COLUMNS($I281:BF281),0)/$K281),(VLOOKUP($D281,Customer_Demand!$D:$BF,COLUMNS($I281:BF281),0)/$I281)),"")</f>
        <v/>
      </c>
      <c r="BG281" s="49" t="str">
        <f>IFERROR(IF($K281&lt;&gt;"SS",(VLOOKUP($D281,Customer_Demand!$D:$BF,COLUMNS($I281:BG281),0)/$I281+VLOOKUP($D281,Customer_Demand!$D:$BF,COLUMNS($I281:BG281),0)/$K281),(VLOOKUP($D281,Customer_Demand!$D:$BF,COLUMNS($I281:BG281),0)/$I281)),"")</f>
        <v/>
      </c>
      <c r="BH281" s="49" t="str">
        <f>IFERROR(IF($K281&lt;&gt;"SS",(VLOOKUP($D281,Customer_Demand!$D:$BF,COLUMNS($I281:BH281),0)/$I281+VLOOKUP($D281,Customer_Demand!$D:$BF,COLUMNS($I281:BH281),0)/$K281),(VLOOKUP($D281,Customer_Demand!$D:$BF,COLUMNS($I281:BH281),0)/$I281)),"")</f>
        <v/>
      </c>
      <c r="BI281" s="49" t="str">
        <f>IFERROR(IF($K281&lt;&gt;"SS",(VLOOKUP($D281,Customer_Demand!$D:$BF,COLUMNS($I281:BI281),0)/$I281+VLOOKUP($D281,Customer_Demand!$D:$BF,COLUMNS($I281:BI281),0)/$K281),(VLOOKUP($D281,Customer_Demand!$D:$BF,COLUMNS($I281:BI281),0)/$I281)),"")</f>
        <v/>
      </c>
      <c r="BJ281" s="49" t="str">
        <f>IFERROR(IF($K281&lt;&gt;"SS",(VLOOKUP($D281,Customer_Demand!$D:$BF,COLUMNS($I281:BJ281),0)/$I281+VLOOKUP($D281,Customer_Demand!$D:$BF,COLUMNS($I281:BJ281),0)/$K281),(VLOOKUP($D281,Customer_Demand!$D:$BF,COLUMNS($I281:BJ281),0)/$I281)),"")</f>
        <v/>
      </c>
      <c r="BK281" s="50" t="str">
        <f>IFERROR(IF($K281&lt;&gt;"SS",(VLOOKUP($D281,Customer_Demand!$D:$BF,COLUMNS($I281:BK281),0)/$I281+VLOOKUP($D281,Customer_Demand!$D:$BF,COLUMNS($I281:BK281),0)/$K281),(VLOOKUP($D281,Customer_Demand!$D:$BF,COLUMNS($I281:BK281),0)/$I281)),"")</f>
        <v/>
      </c>
      <c r="BL281" s="18"/>
    </row>
    <row r="282" spans="2:64" x14ac:dyDescent="0.2">
      <c r="B282" s="12" t="str">
        <f t="shared" si="23"/>
        <v/>
      </c>
      <c r="C282" s="45" t="str">
        <f>IF((Customer_Demand!C282)&lt;&gt;"",Customer_Demand!C282,"")</f>
        <v/>
      </c>
      <c r="D282" s="45" t="str">
        <f>IF(C282&lt;&gt;"",Customer_Demand!D282,"")</f>
        <v/>
      </c>
      <c r="E282" s="51" t="str">
        <f>IF(C282&lt;&gt;"",Customer_Demand!E282,"")</f>
        <v/>
      </c>
      <c r="F282" s="47" t="str">
        <f>IF(C282&lt;&gt;"",VLOOKUP(D282,Customer_Demand!$D$5:$F$1005,3,0),"")</f>
        <v/>
      </c>
      <c r="G282" s="48" t="str">
        <f t="shared" si="20"/>
        <v/>
      </c>
      <c r="H282" s="48" t="str">
        <f t="shared" si="21"/>
        <v/>
      </c>
      <c r="I282" s="48" t="str">
        <f>IFERROR(IF(C282&lt;&gt;"",VLOOKUP($H282,SMT_Cycle_Time_Data!$F:$Q,4,0),""),"SGR Not Defined")</f>
        <v/>
      </c>
      <c r="J282" s="48" t="str">
        <f t="shared" si="22"/>
        <v/>
      </c>
      <c r="K282" s="48" t="str">
        <f>IF(C282&lt;&gt;"",IFERROR(VLOOKUP($J282,SMT_Cycle_Time_Data!$F:$Q,4,0),"SS"),"")</f>
        <v/>
      </c>
      <c r="L282" s="49" t="str">
        <f>IFERROR(IF($K282&lt;&gt;"SS",(VLOOKUP($D282,Customer_Demand!$D:$BF,COLUMNS($I282:L282),0)/$I282+VLOOKUP($D282,Customer_Demand!$D:$BF,COLUMNS($I282:L282),0)/$K282),(VLOOKUP($D282,Customer_Demand!$D:$BF,COLUMNS($I282:L282),0)/$I282)),"")</f>
        <v/>
      </c>
      <c r="M282" s="49" t="str">
        <f>IFERROR(IF($K282&lt;&gt;"SS",(VLOOKUP($D282,Customer_Demand!$D:$BF,COLUMNS($I282:M282),0)/$I282+VLOOKUP($D282,Customer_Demand!$D:$BF,COLUMNS($I282:M282),0)/$K282),(VLOOKUP($D282,Customer_Demand!$D:$BF,COLUMNS($I282:M282),0)/$I282)),"")</f>
        <v/>
      </c>
      <c r="N282" s="49" t="str">
        <f>IFERROR(IF($K282&lt;&gt;"SS",(VLOOKUP($D282,Customer_Demand!$D:$BF,COLUMNS($I282:N282),0)/$I282+VLOOKUP($D282,Customer_Demand!$D:$BF,COLUMNS($I282:N282),0)/$K282),(VLOOKUP($D282,Customer_Demand!$D:$BF,COLUMNS($I282:N282),0)/$I282)),"")</f>
        <v/>
      </c>
      <c r="O282" s="49" t="str">
        <f>IFERROR(IF($K282&lt;&gt;"SS",(VLOOKUP($D282,Customer_Demand!$D:$BF,COLUMNS($I282:O282),0)/$I282+VLOOKUP($D282,Customer_Demand!$D:$BF,COLUMNS($I282:O282),0)/$K282),(VLOOKUP($D282,Customer_Demand!$D:$BF,COLUMNS($I282:O282),0)/$I282)),"")</f>
        <v/>
      </c>
      <c r="P282" s="49" t="str">
        <f>IFERROR(IF($K282&lt;&gt;"SS",(VLOOKUP($D282,Customer_Demand!$D:$BF,COLUMNS($I282:P282),0)/$I282+VLOOKUP($D282,Customer_Demand!$D:$BF,COLUMNS($I282:P282),0)/$K282),(VLOOKUP($D282,Customer_Demand!$D:$BF,COLUMNS($I282:P282),0)/$I282)),"")</f>
        <v/>
      </c>
      <c r="Q282" s="49" t="str">
        <f>IFERROR(IF($K282&lt;&gt;"SS",(VLOOKUP($D282,Customer_Demand!$D:$BF,COLUMNS($I282:Q282),0)/$I282+VLOOKUP($D282,Customer_Demand!$D:$BF,COLUMNS($I282:Q282),0)/$K282),(VLOOKUP($D282,Customer_Demand!$D:$BF,COLUMNS($I282:Q282),0)/$I282)),"")</f>
        <v/>
      </c>
      <c r="R282" s="49" t="str">
        <f>IFERROR(IF($K282&lt;&gt;"SS",(VLOOKUP($D282,Customer_Demand!$D:$BF,COLUMNS($I282:R282),0)/$I282+VLOOKUP($D282,Customer_Demand!$D:$BF,COLUMNS($I282:R282),0)/$K282),(VLOOKUP($D282,Customer_Demand!$D:$BF,COLUMNS($I282:R282),0)/$I282)),"")</f>
        <v/>
      </c>
      <c r="S282" s="49" t="str">
        <f>IFERROR(IF($K282&lt;&gt;"SS",(VLOOKUP($D282,Customer_Demand!$D:$BF,COLUMNS($I282:S282),0)/$I282+VLOOKUP($D282,Customer_Demand!$D:$BF,COLUMNS($I282:S282),0)/$K282),(VLOOKUP($D282,Customer_Demand!$D:$BF,COLUMNS($I282:S282),0)/$I282)),"")</f>
        <v/>
      </c>
      <c r="T282" s="49" t="str">
        <f>IFERROR(IF($K282&lt;&gt;"SS",(VLOOKUP($D282,Customer_Demand!$D:$BF,COLUMNS($I282:T282),0)/$I282+VLOOKUP($D282,Customer_Demand!$D:$BF,COLUMNS($I282:T282),0)/$K282),(VLOOKUP($D282,Customer_Demand!$D:$BF,COLUMNS($I282:T282),0)/$I282)),"")</f>
        <v/>
      </c>
      <c r="U282" s="49" t="str">
        <f>IFERROR(IF($K282&lt;&gt;"SS",(VLOOKUP($D282,Customer_Demand!$D:$BF,COLUMNS($I282:U282),0)/$I282+VLOOKUP($D282,Customer_Demand!$D:$BF,COLUMNS($I282:U282),0)/$K282),(VLOOKUP($D282,Customer_Demand!$D:$BF,COLUMNS($I282:U282),0)/$I282)),"")</f>
        <v/>
      </c>
      <c r="V282" s="49" t="str">
        <f>IFERROR(IF($K282&lt;&gt;"SS",(VLOOKUP($D282,Customer_Demand!$D:$BF,COLUMNS($I282:V282),0)/$I282+VLOOKUP($D282,Customer_Demand!$D:$BF,COLUMNS($I282:V282),0)/$K282),(VLOOKUP($D282,Customer_Demand!$D:$BF,COLUMNS($I282:V282),0)/$I282)),"")</f>
        <v/>
      </c>
      <c r="W282" s="49" t="str">
        <f>IFERROR(IF($K282&lt;&gt;"SS",(VLOOKUP($D282,Customer_Demand!$D:$BF,COLUMNS($I282:W282),0)/$I282+VLOOKUP($D282,Customer_Demand!$D:$BF,COLUMNS($I282:W282),0)/$K282),(VLOOKUP($D282,Customer_Demand!$D:$BF,COLUMNS($I282:W282),0)/$I282)),"")</f>
        <v/>
      </c>
      <c r="X282" s="49" t="str">
        <f>IFERROR(IF($K282&lt;&gt;"SS",(VLOOKUP($D282,Customer_Demand!$D:$BF,COLUMNS($I282:X282),0)/$I282+VLOOKUP($D282,Customer_Demand!$D:$BF,COLUMNS($I282:X282),0)/$K282),(VLOOKUP($D282,Customer_Demand!$D:$BF,COLUMNS($I282:X282),0)/$I282)),"")</f>
        <v/>
      </c>
      <c r="Y282" s="49" t="str">
        <f>IFERROR(IF($K282&lt;&gt;"SS",(VLOOKUP($D282,Customer_Demand!$D:$BF,COLUMNS($I282:Y282),0)/$I282+VLOOKUP($D282,Customer_Demand!$D:$BF,COLUMNS($I282:Y282),0)/$K282),(VLOOKUP($D282,Customer_Demand!$D:$BF,COLUMNS($I282:Y282),0)/$I282)),"")</f>
        <v/>
      </c>
      <c r="Z282" s="49" t="str">
        <f>IFERROR(IF($K282&lt;&gt;"SS",(VLOOKUP($D282,Customer_Demand!$D:$BF,COLUMNS($I282:Z282),0)/$I282+VLOOKUP($D282,Customer_Demand!$D:$BF,COLUMNS($I282:Z282),0)/$K282),(VLOOKUP($D282,Customer_Demand!$D:$BF,COLUMNS($I282:Z282),0)/$I282)),"")</f>
        <v/>
      </c>
      <c r="AA282" s="49" t="str">
        <f>IFERROR(IF($K282&lt;&gt;"SS",(VLOOKUP($D282,Customer_Demand!$D:$BF,COLUMNS($I282:AA282),0)/$I282+VLOOKUP($D282,Customer_Demand!$D:$BF,COLUMNS($I282:AA282),0)/$K282),(VLOOKUP($D282,Customer_Demand!$D:$BF,COLUMNS($I282:AA282),0)/$I282)),"")</f>
        <v/>
      </c>
      <c r="AB282" s="49" t="str">
        <f>IFERROR(IF($K282&lt;&gt;"SS",(VLOOKUP($D282,Customer_Demand!$D:$BF,COLUMNS($I282:AB282),0)/$I282+VLOOKUP($D282,Customer_Demand!$D:$BF,COLUMNS($I282:AB282),0)/$K282),(VLOOKUP($D282,Customer_Demand!$D:$BF,COLUMNS($I282:AB282),0)/$I282)),"")</f>
        <v/>
      </c>
      <c r="AC282" s="49" t="str">
        <f>IFERROR(IF($K282&lt;&gt;"SS",(VLOOKUP($D282,Customer_Demand!$D:$BF,COLUMNS($I282:AC282),0)/$I282+VLOOKUP($D282,Customer_Demand!$D:$BF,COLUMNS($I282:AC282),0)/$K282),(VLOOKUP($D282,Customer_Demand!$D:$BF,COLUMNS($I282:AC282),0)/$I282)),"")</f>
        <v/>
      </c>
      <c r="AD282" s="49" t="str">
        <f>IFERROR(IF($K282&lt;&gt;"SS",(VLOOKUP($D282,Customer_Demand!$D:$BF,COLUMNS($I282:AD282),0)/$I282+VLOOKUP($D282,Customer_Demand!$D:$BF,COLUMNS($I282:AD282),0)/$K282),(VLOOKUP($D282,Customer_Demand!$D:$BF,COLUMNS($I282:AD282),0)/$I282)),"")</f>
        <v/>
      </c>
      <c r="AE282" s="49" t="str">
        <f>IFERROR(IF($K282&lt;&gt;"SS",(VLOOKUP($D282,Customer_Demand!$D:$BF,COLUMNS($I282:AE282),0)/$I282+VLOOKUP($D282,Customer_Demand!$D:$BF,COLUMNS($I282:AE282),0)/$K282),(VLOOKUP($D282,Customer_Demand!$D:$BF,COLUMNS($I282:AE282),0)/$I282)),"")</f>
        <v/>
      </c>
      <c r="AF282" s="49" t="str">
        <f>IFERROR(IF($K282&lt;&gt;"SS",(VLOOKUP($D282,Customer_Demand!$D:$BF,COLUMNS($I282:AF282),0)/$I282+VLOOKUP($D282,Customer_Demand!$D:$BF,COLUMNS($I282:AF282),0)/$K282),(VLOOKUP($D282,Customer_Demand!$D:$BF,COLUMNS($I282:AF282),0)/$I282)),"")</f>
        <v/>
      </c>
      <c r="AG282" s="49" t="str">
        <f>IFERROR(IF($K282&lt;&gt;"SS",(VLOOKUP($D282,Customer_Demand!$D:$BF,COLUMNS($I282:AG282),0)/$I282+VLOOKUP($D282,Customer_Demand!$D:$BF,COLUMNS($I282:AG282),0)/$K282),(VLOOKUP($D282,Customer_Demand!$D:$BF,COLUMNS($I282:AG282),0)/$I282)),"")</f>
        <v/>
      </c>
      <c r="AH282" s="49" t="str">
        <f>IFERROR(IF($K282&lt;&gt;"SS",(VLOOKUP($D282,Customer_Demand!$D:$BF,COLUMNS($I282:AH282),0)/$I282+VLOOKUP($D282,Customer_Demand!$D:$BF,COLUMNS($I282:AH282),0)/$K282),(VLOOKUP($D282,Customer_Demand!$D:$BF,COLUMNS($I282:AH282),0)/$I282)),"")</f>
        <v/>
      </c>
      <c r="AI282" s="49" t="str">
        <f>IFERROR(IF($K282&lt;&gt;"SS",(VLOOKUP($D282,Customer_Demand!$D:$BF,COLUMNS($I282:AI282),0)/$I282+VLOOKUP($D282,Customer_Demand!$D:$BF,COLUMNS($I282:AI282),0)/$K282),(VLOOKUP($D282,Customer_Demand!$D:$BF,COLUMNS($I282:AI282),0)/$I282)),"")</f>
        <v/>
      </c>
      <c r="AJ282" s="49" t="str">
        <f>IFERROR(IF($K282&lt;&gt;"SS",(VLOOKUP($D282,Customer_Demand!$D:$BF,COLUMNS($I282:AJ282),0)/$I282+VLOOKUP($D282,Customer_Demand!$D:$BF,COLUMNS($I282:AJ282),0)/$K282),(VLOOKUP($D282,Customer_Demand!$D:$BF,COLUMNS($I282:AJ282),0)/$I282)),"")</f>
        <v/>
      </c>
      <c r="AK282" s="49" t="str">
        <f>IFERROR(IF($K282&lt;&gt;"SS",(VLOOKUP($D282,Customer_Demand!$D:$BF,COLUMNS($I282:AK282),0)/$I282+VLOOKUP($D282,Customer_Demand!$D:$BF,COLUMNS($I282:AK282),0)/$K282),(VLOOKUP($D282,Customer_Demand!$D:$BF,COLUMNS($I282:AK282),0)/$I282)),"")</f>
        <v/>
      </c>
      <c r="AL282" s="49" t="str">
        <f>IFERROR(IF($K282&lt;&gt;"SS",(VLOOKUP($D282,Customer_Demand!$D:$BF,COLUMNS($I282:AL282),0)/$I282+VLOOKUP($D282,Customer_Demand!$D:$BF,COLUMNS($I282:AL282),0)/$K282),(VLOOKUP($D282,Customer_Demand!$D:$BF,COLUMNS($I282:AL282),0)/$I282)),"")</f>
        <v/>
      </c>
      <c r="AM282" s="49" t="str">
        <f>IFERROR(IF($K282&lt;&gt;"SS",(VLOOKUP($D282,Customer_Demand!$D:$BF,COLUMNS($I282:AM282),0)/$I282+VLOOKUP($D282,Customer_Demand!$D:$BF,COLUMNS($I282:AM282),0)/$K282),(VLOOKUP($D282,Customer_Demand!$D:$BF,COLUMNS($I282:AM282),0)/$I282)),"")</f>
        <v/>
      </c>
      <c r="AN282" s="49" t="str">
        <f>IFERROR(IF($K282&lt;&gt;"SS",(VLOOKUP($D282,Customer_Demand!$D:$BF,COLUMNS($I282:AN282),0)/$I282+VLOOKUP($D282,Customer_Demand!$D:$BF,COLUMNS($I282:AN282),0)/$K282),(VLOOKUP($D282,Customer_Demand!$D:$BF,COLUMNS($I282:AN282),0)/$I282)),"")</f>
        <v/>
      </c>
      <c r="AO282" s="49" t="str">
        <f>IFERROR(IF($K282&lt;&gt;"SS",(VLOOKUP($D282,Customer_Demand!$D:$BF,COLUMNS($I282:AO282),0)/$I282+VLOOKUP($D282,Customer_Demand!$D:$BF,COLUMNS($I282:AO282),0)/$K282),(VLOOKUP($D282,Customer_Demand!$D:$BF,COLUMNS($I282:AO282),0)/$I282)),"")</f>
        <v/>
      </c>
      <c r="AP282" s="49" t="str">
        <f>IFERROR(IF($K282&lt;&gt;"SS",(VLOOKUP($D282,Customer_Demand!$D:$BF,COLUMNS($I282:AP282),0)/$I282+VLOOKUP($D282,Customer_Demand!$D:$BF,COLUMNS($I282:AP282),0)/$K282),(VLOOKUP($D282,Customer_Demand!$D:$BF,COLUMNS($I282:AP282),0)/$I282)),"")</f>
        <v/>
      </c>
      <c r="AQ282" s="49" t="str">
        <f>IFERROR(IF($K282&lt;&gt;"SS",(VLOOKUP($D282,Customer_Demand!$D:$BF,COLUMNS($I282:AQ282),0)/$I282+VLOOKUP($D282,Customer_Demand!$D:$BF,COLUMNS($I282:AQ282),0)/$K282),(VLOOKUP($D282,Customer_Demand!$D:$BF,COLUMNS($I282:AQ282),0)/$I282)),"")</f>
        <v/>
      </c>
      <c r="AR282" s="49" t="str">
        <f>IFERROR(IF($K282&lt;&gt;"SS",(VLOOKUP($D282,Customer_Demand!$D:$BF,COLUMNS($I282:AR282),0)/$I282+VLOOKUP($D282,Customer_Demand!$D:$BF,COLUMNS($I282:AR282),0)/$K282),(VLOOKUP($D282,Customer_Demand!$D:$BF,COLUMNS($I282:AR282),0)/$I282)),"")</f>
        <v/>
      </c>
      <c r="AS282" s="49" t="str">
        <f>IFERROR(IF($K282&lt;&gt;"SS",(VLOOKUP($D282,Customer_Demand!$D:$BF,COLUMNS($I282:AS282),0)/$I282+VLOOKUP($D282,Customer_Demand!$D:$BF,COLUMNS($I282:AS282),0)/$K282),(VLOOKUP($D282,Customer_Demand!$D:$BF,COLUMNS($I282:AS282),0)/$I282)),"")</f>
        <v/>
      </c>
      <c r="AT282" s="49" t="str">
        <f>IFERROR(IF($K282&lt;&gt;"SS",(VLOOKUP($D282,Customer_Demand!$D:$BF,COLUMNS($I282:AT282),0)/$I282+VLOOKUP($D282,Customer_Demand!$D:$BF,COLUMNS($I282:AT282),0)/$K282),(VLOOKUP($D282,Customer_Demand!$D:$BF,COLUMNS($I282:AT282),0)/$I282)),"")</f>
        <v/>
      </c>
      <c r="AU282" s="49" t="str">
        <f>IFERROR(IF($K282&lt;&gt;"SS",(VLOOKUP($D282,Customer_Demand!$D:$BF,COLUMNS($I282:AU282),0)/$I282+VLOOKUP($D282,Customer_Demand!$D:$BF,COLUMNS($I282:AU282),0)/$K282),(VLOOKUP($D282,Customer_Demand!$D:$BF,COLUMNS($I282:AU282),0)/$I282)),"")</f>
        <v/>
      </c>
      <c r="AV282" s="49" t="str">
        <f>IFERROR(IF($K282&lt;&gt;"SS",(VLOOKUP($D282,Customer_Demand!$D:$BF,COLUMNS($I282:AV282),0)/$I282+VLOOKUP($D282,Customer_Demand!$D:$BF,COLUMNS($I282:AV282),0)/$K282),(VLOOKUP($D282,Customer_Demand!$D:$BF,COLUMNS($I282:AV282),0)/$I282)),"")</f>
        <v/>
      </c>
      <c r="AW282" s="49" t="str">
        <f>IFERROR(IF($K282&lt;&gt;"SS",(VLOOKUP($D282,Customer_Demand!$D:$BF,COLUMNS($I282:AW282),0)/$I282+VLOOKUP($D282,Customer_Demand!$D:$BF,COLUMNS($I282:AW282),0)/$K282),(VLOOKUP($D282,Customer_Demand!$D:$BF,COLUMNS($I282:AW282),0)/$I282)),"")</f>
        <v/>
      </c>
      <c r="AX282" s="49" t="str">
        <f>IFERROR(IF($K282&lt;&gt;"SS",(VLOOKUP($D282,Customer_Demand!$D:$BF,COLUMNS($I282:AX282),0)/$I282+VLOOKUP($D282,Customer_Demand!$D:$BF,COLUMNS($I282:AX282),0)/$K282),(VLOOKUP($D282,Customer_Demand!$D:$BF,COLUMNS($I282:AX282),0)/$I282)),"")</f>
        <v/>
      </c>
      <c r="AY282" s="49" t="str">
        <f>IFERROR(IF($K282&lt;&gt;"SS",(VLOOKUP($D282,Customer_Demand!$D:$BF,COLUMNS($I282:AY282),0)/$I282+VLOOKUP($D282,Customer_Demand!$D:$BF,COLUMNS($I282:AY282),0)/$K282),(VLOOKUP($D282,Customer_Demand!$D:$BF,COLUMNS($I282:AY282),0)/$I282)),"")</f>
        <v/>
      </c>
      <c r="AZ282" s="49" t="str">
        <f>IFERROR(IF($K282&lt;&gt;"SS",(VLOOKUP($D282,Customer_Demand!$D:$BF,COLUMNS($I282:AZ282),0)/$I282+VLOOKUP($D282,Customer_Demand!$D:$BF,COLUMNS($I282:AZ282),0)/$K282),(VLOOKUP($D282,Customer_Demand!$D:$BF,COLUMNS($I282:AZ282),0)/$I282)),"")</f>
        <v/>
      </c>
      <c r="BA282" s="49" t="str">
        <f>IFERROR(IF($K282&lt;&gt;"SS",(VLOOKUP($D282,Customer_Demand!$D:$BF,COLUMNS($I282:BA282),0)/$I282+VLOOKUP($D282,Customer_Demand!$D:$BF,COLUMNS($I282:BA282),0)/$K282),(VLOOKUP($D282,Customer_Demand!$D:$BF,COLUMNS($I282:BA282),0)/$I282)),"")</f>
        <v/>
      </c>
      <c r="BB282" s="49" t="str">
        <f>IFERROR(IF($K282&lt;&gt;"SS",(VLOOKUP($D282,Customer_Demand!$D:$BF,COLUMNS($I282:BB282),0)/$I282+VLOOKUP($D282,Customer_Demand!$D:$BF,COLUMNS($I282:BB282),0)/$K282),(VLOOKUP($D282,Customer_Demand!$D:$BF,COLUMNS($I282:BB282),0)/$I282)),"")</f>
        <v/>
      </c>
      <c r="BC282" s="49" t="str">
        <f>IFERROR(IF($K282&lt;&gt;"SS",(VLOOKUP($D282,Customer_Demand!$D:$BF,COLUMNS($I282:BC282),0)/$I282+VLOOKUP($D282,Customer_Demand!$D:$BF,COLUMNS($I282:BC282),0)/$K282),(VLOOKUP($D282,Customer_Demand!$D:$BF,COLUMNS($I282:BC282),0)/$I282)),"")</f>
        <v/>
      </c>
      <c r="BD282" s="49" t="str">
        <f>IFERROR(IF($K282&lt;&gt;"SS",(VLOOKUP($D282,Customer_Demand!$D:$BF,COLUMNS($I282:BD282),0)/$I282+VLOOKUP($D282,Customer_Demand!$D:$BF,COLUMNS($I282:BD282),0)/$K282),(VLOOKUP($D282,Customer_Demand!$D:$BF,COLUMNS($I282:BD282),0)/$I282)),"")</f>
        <v/>
      </c>
      <c r="BE282" s="49" t="str">
        <f>IFERROR(IF($K282&lt;&gt;"SS",(VLOOKUP($D282,Customer_Demand!$D:$BF,COLUMNS($I282:BE282),0)/$I282+VLOOKUP($D282,Customer_Demand!$D:$BF,COLUMNS($I282:BE282),0)/$K282),(VLOOKUP($D282,Customer_Demand!$D:$BF,COLUMNS($I282:BE282),0)/$I282)),"")</f>
        <v/>
      </c>
      <c r="BF282" s="49" t="str">
        <f>IFERROR(IF($K282&lt;&gt;"SS",(VLOOKUP($D282,Customer_Demand!$D:$BF,COLUMNS($I282:BF282),0)/$I282+VLOOKUP($D282,Customer_Demand!$D:$BF,COLUMNS($I282:BF282),0)/$K282),(VLOOKUP($D282,Customer_Demand!$D:$BF,COLUMNS($I282:BF282),0)/$I282)),"")</f>
        <v/>
      </c>
      <c r="BG282" s="49" t="str">
        <f>IFERROR(IF($K282&lt;&gt;"SS",(VLOOKUP($D282,Customer_Demand!$D:$BF,COLUMNS($I282:BG282),0)/$I282+VLOOKUP($D282,Customer_Demand!$D:$BF,COLUMNS($I282:BG282),0)/$K282),(VLOOKUP($D282,Customer_Demand!$D:$BF,COLUMNS($I282:BG282),0)/$I282)),"")</f>
        <v/>
      </c>
      <c r="BH282" s="49" t="str">
        <f>IFERROR(IF($K282&lt;&gt;"SS",(VLOOKUP($D282,Customer_Demand!$D:$BF,COLUMNS($I282:BH282),0)/$I282+VLOOKUP($D282,Customer_Demand!$D:$BF,COLUMNS($I282:BH282),0)/$K282),(VLOOKUP($D282,Customer_Demand!$D:$BF,COLUMNS($I282:BH282),0)/$I282)),"")</f>
        <v/>
      </c>
      <c r="BI282" s="49" t="str">
        <f>IFERROR(IF($K282&lt;&gt;"SS",(VLOOKUP($D282,Customer_Demand!$D:$BF,COLUMNS($I282:BI282),0)/$I282+VLOOKUP($D282,Customer_Demand!$D:$BF,COLUMNS($I282:BI282),0)/$K282),(VLOOKUP($D282,Customer_Demand!$D:$BF,COLUMNS($I282:BI282),0)/$I282)),"")</f>
        <v/>
      </c>
      <c r="BJ282" s="49" t="str">
        <f>IFERROR(IF($K282&lt;&gt;"SS",(VLOOKUP($D282,Customer_Demand!$D:$BF,COLUMNS($I282:BJ282),0)/$I282+VLOOKUP($D282,Customer_Demand!$D:$BF,COLUMNS($I282:BJ282),0)/$K282),(VLOOKUP($D282,Customer_Demand!$D:$BF,COLUMNS($I282:BJ282),0)/$I282)),"")</f>
        <v/>
      </c>
      <c r="BK282" s="50" t="str">
        <f>IFERROR(IF($K282&lt;&gt;"SS",(VLOOKUP($D282,Customer_Demand!$D:$BF,COLUMNS($I282:BK282),0)/$I282+VLOOKUP($D282,Customer_Demand!$D:$BF,COLUMNS($I282:BK282),0)/$K282),(VLOOKUP($D282,Customer_Demand!$D:$BF,COLUMNS($I282:BK282),0)/$I282)),"")</f>
        <v/>
      </c>
      <c r="BL282" s="18"/>
    </row>
    <row r="283" spans="2:64" x14ac:dyDescent="0.2">
      <c r="B283" s="12" t="str">
        <f t="shared" si="23"/>
        <v/>
      </c>
      <c r="C283" s="45" t="str">
        <f>IF((Customer_Demand!C283)&lt;&gt;"",Customer_Demand!C283,"")</f>
        <v/>
      </c>
      <c r="D283" s="45" t="str">
        <f>IF(C283&lt;&gt;"",Customer_Demand!D283,"")</f>
        <v/>
      </c>
      <c r="E283" s="51" t="str">
        <f>IF(C283&lt;&gt;"",Customer_Demand!E283,"")</f>
        <v/>
      </c>
      <c r="F283" s="47" t="str">
        <f>IF(C283&lt;&gt;"",VLOOKUP(D283,Customer_Demand!$D$5:$F$1005,3,0),"")</f>
        <v/>
      </c>
      <c r="G283" s="48" t="str">
        <f t="shared" si="20"/>
        <v/>
      </c>
      <c r="H283" s="48" t="str">
        <f t="shared" si="21"/>
        <v/>
      </c>
      <c r="I283" s="48" t="str">
        <f>IFERROR(IF(C283&lt;&gt;"",VLOOKUP($H283,SMT_Cycle_Time_Data!$F:$Q,4,0),""),"SGR Not Defined")</f>
        <v/>
      </c>
      <c r="J283" s="48" t="str">
        <f t="shared" si="22"/>
        <v/>
      </c>
      <c r="K283" s="48" t="str">
        <f>IF(C283&lt;&gt;"",IFERROR(VLOOKUP($J283,SMT_Cycle_Time_Data!$F:$Q,4,0),"SS"),"")</f>
        <v/>
      </c>
      <c r="L283" s="49" t="str">
        <f>IFERROR(IF($K283&lt;&gt;"SS",(VLOOKUP($D283,Customer_Demand!$D:$BF,COLUMNS($I283:L283),0)/$I283+VLOOKUP($D283,Customer_Demand!$D:$BF,COLUMNS($I283:L283),0)/$K283),(VLOOKUP($D283,Customer_Demand!$D:$BF,COLUMNS($I283:L283),0)/$I283)),"")</f>
        <v/>
      </c>
      <c r="M283" s="49" t="str">
        <f>IFERROR(IF($K283&lt;&gt;"SS",(VLOOKUP($D283,Customer_Demand!$D:$BF,COLUMNS($I283:M283),0)/$I283+VLOOKUP($D283,Customer_Demand!$D:$BF,COLUMNS($I283:M283),0)/$K283),(VLOOKUP($D283,Customer_Demand!$D:$BF,COLUMNS($I283:M283),0)/$I283)),"")</f>
        <v/>
      </c>
      <c r="N283" s="49" t="str">
        <f>IFERROR(IF($K283&lt;&gt;"SS",(VLOOKUP($D283,Customer_Demand!$D:$BF,COLUMNS($I283:N283),0)/$I283+VLOOKUP($D283,Customer_Demand!$D:$BF,COLUMNS($I283:N283),0)/$K283),(VLOOKUP($D283,Customer_Demand!$D:$BF,COLUMNS($I283:N283),0)/$I283)),"")</f>
        <v/>
      </c>
      <c r="O283" s="49" t="str">
        <f>IFERROR(IF($K283&lt;&gt;"SS",(VLOOKUP($D283,Customer_Demand!$D:$BF,COLUMNS($I283:O283),0)/$I283+VLOOKUP($D283,Customer_Demand!$D:$BF,COLUMNS($I283:O283),0)/$K283),(VLOOKUP($D283,Customer_Demand!$D:$BF,COLUMNS($I283:O283),0)/$I283)),"")</f>
        <v/>
      </c>
      <c r="P283" s="49" t="str">
        <f>IFERROR(IF($K283&lt;&gt;"SS",(VLOOKUP($D283,Customer_Demand!$D:$BF,COLUMNS($I283:P283),0)/$I283+VLOOKUP($D283,Customer_Demand!$D:$BF,COLUMNS($I283:P283),0)/$K283),(VLOOKUP($D283,Customer_Demand!$D:$BF,COLUMNS($I283:P283),0)/$I283)),"")</f>
        <v/>
      </c>
      <c r="Q283" s="49" t="str">
        <f>IFERROR(IF($K283&lt;&gt;"SS",(VLOOKUP($D283,Customer_Demand!$D:$BF,COLUMNS($I283:Q283),0)/$I283+VLOOKUP($D283,Customer_Demand!$D:$BF,COLUMNS($I283:Q283),0)/$K283),(VLOOKUP($D283,Customer_Demand!$D:$BF,COLUMNS($I283:Q283),0)/$I283)),"")</f>
        <v/>
      </c>
      <c r="R283" s="49" t="str">
        <f>IFERROR(IF($K283&lt;&gt;"SS",(VLOOKUP($D283,Customer_Demand!$D:$BF,COLUMNS($I283:R283),0)/$I283+VLOOKUP($D283,Customer_Demand!$D:$BF,COLUMNS($I283:R283),0)/$K283),(VLOOKUP($D283,Customer_Demand!$D:$BF,COLUMNS($I283:R283),0)/$I283)),"")</f>
        <v/>
      </c>
      <c r="S283" s="49" t="str">
        <f>IFERROR(IF($K283&lt;&gt;"SS",(VLOOKUP($D283,Customer_Demand!$D:$BF,COLUMNS($I283:S283),0)/$I283+VLOOKUP($D283,Customer_Demand!$D:$BF,COLUMNS($I283:S283),0)/$K283),(VLOOKUP($D283,Customer_Demand!$D:$BF,COLUMNS($I283:S283),0)/$I283)),"")</f>
        <v/>
      </c>
      <c r="T283" s="49" t="str">
        <f>IFERROR(IF($K283&lt;&gt;"SS",(VLOOKUP($D283,Customer_Demand!$D:$BF,COLUMNS($I283:T283),0)/$I283+VLOOKUP($D283,Customer_Demand!$D:$BF,COLUMNS($I283:T283),0)/$K283),(VLOOKUP($D283,Customer_Demand!$D:$BF,COLUMNS($I283:T283),0)/$I283)),"")</f>
        <v/>
      </c>
      <c r="U283" s="49" t="str">
        <f>IFERROR(IF($K283&lt;&gt;"SS",(VLOOKUP($D283,Customer_Demand!$D:$BF,COLUMNS($I283:U283),0)/$I283+VLOOKUP($D283,Customer_Demand!$D:$BF,COLUMNS($I283:U283),0)/$K283),(VLOOKUP($D283,Customer_Demand!$D:$BF,COLUMNS($I283:U283),0)/$I283)),"")</f>
        <v/>
      </c>
      <c r="V283" s="49" t="str">
        <f>IFERROR(IF($K283&lt;&gt;"SS",(VLOOKUP($D283,Customer_Demand!$D:$BF,COLUMNS($I283:V283),0)/$I283+VLOOKUP($D283,Customer_Demand!$D:$BF,COLUMNS($I283:V283),0)/$K283),(VLOOKUP($D283,Customer_Demand!$D:$BF,COLUMNS($I283:V283),0)/$I283)),"")</f>
        <v/>
      </c>
      <c r="W283" s="49" t="str">
        <f>IFERROR(IF($K283&lt;&gt;"SS",(VLOOKUP($D283,Customer_Demand!$D:$BF,COLUMNS($I283:W283),0)/$I283+VLOOKUP($D283,Customer_Demand!$D:$BF,COLUMNS($I283:W283),0)/$K283),(VLOOKUP($D283,Customer_Demand!$D:$BF,COLUMNS($I283:W283),0)/$I283)),"")</f>
        <v/>
      </c>
      <c r="X283" s="49" t="str">
        <f>IFERROR(IF($K283&lt;&gt;"SS",(VLOOKUP($D283,Customer_Demand!$D:$BF,COLUMNS($I283:X283),0)/$I283+VLOOKUP($D283,Customer_Demand!$D:$BF,COLUMNS($I283:X283),0)/$K283),(VLOOKUP($D283,Customer_Demand!$D:$BF,COLUMNS($I283:X283),0)/$I283)),"")</f>
        <v/>
      </c>
      <c r="Y283" s="49" t="str">
        <f>IFERROR(IF($K283&lt;&gt;"SS",(VLOOKUP($D283,Customer_Demand!$D:$BF,COLUMNS($I283:Y283),0)/$I283+VLOOKUP($D283,Customer_Demand!$D:$BF,COLUMNS($I283:Y283),0)/$K283),(VLOOKUP($D283,Customer_Demand!$D:$BF,COLUMNS($I283:Y283),0)/$I283)),"")</f>
        <v/>
      </c>
      <c r="Z283" s="49" t="str">
        <f>IFERROR(IF($K283&lt;&gt;"SS",(VLOOKUP($D283,Customer_Demand!$D:$BF,COLUMNS($I283:Z283),0)/$I283+VLOOKUP($D283,Customer_Demand!$D:$BF,COLUMNS($I283:Z283),0)/$K283),(VLOOKUP($D283,Customer_Demand!$D:$BF,COLUMNS($I283:Z283),0)/$I283)),"")</f>
        <v/>
      </c>
      <c r="AA283" s="49" t="str">
        <f>IFERROR(IF($K283&lt;&gt;"SS",(VLOOKUP($D283,Customer_Demand!$D:$BF,COLUMNS($I283:AA283),0)/$I283+VLOOKUP($D283,Customer_Demand!$D:$BF,COLUMNS($I283:AA283),0)/$K283),(VLOOKUP($D283,Customer_Demand!$D:$BF,COLUMNS($I283:AA283),0)/$I283)),"")</f>
        <v/>
      </c>
      <c r="AB283" s="49" t="str">
        <f>IFERROR(IF($K283&lt;&gt;"SS",(VLOOKUP($D283,Customer_Demand!$D:$BF,COLUMNS($I283:AB283),0)/$I283+VLOOKUP($D283,Customer_Demand!$D:$BF,COLUMNS($I283:AB283),0)/$K283),(VLOOKUP($D283,Customer_Demand!$D:$BF,COLUMNS($I283:AB283),0)/$I283)),"")</f>
        <v/>
      </c>
      <c r="AC283" s="49" t="str">
        <f>IFERROR(IF($K283&lt;&gt;"SS",(VLOOKUP($D283,Customer_Demand!$D:$BF,COLUMNS($I283:AC283),0)/$I283+VLOOKUP($D283,Customer_Demand!$D:$BF,COLUMNS($I283:AC283),0)/$K283),(VLOOKUP($D283,Customer_Demand!$D:$BF,COLUMNS($I283:AC283),0)/$I283)),"")</f>
        <v/>
      </c>
      <c r="AD283" s="49" t="str">
        <f>IFERROR(IF($K283&lt;&gt;"SS",(VLOOKUP($D283,Customer_Demand!$D:$BF,COLUMNS($I283:AD283),0)/$I283+VLOOKUP($D283,Customer_Demand!$D:$BF,COLUMNS($I283:AD283),0)/$K283),(VLOOKUP($D283,Customer_Demand!$D:$BF,COLUMNS($I283:AD283),0)/$I283)),"")</f>
        <v/>
      </c>
      <c r="AE283" s="49" t="str">
        <f>IFERROR(IF($K283&lt;&gt;"SS",(VLOOKUP($D283,Customer_Demand!$D:$BF,COLUMNS($I283:AE283),0)/$I283+VLOOKUP($D283,Customer_Demand!$D:$BF,COLUMNS($I283:AE283),0)/$K283),(VLOOKUP($D283,Customer_Demand!$D:$BF,COLUMNS($I283:AE283),0)/$I283)),"")</f>
        <v/>
      </c>
      <c r="AF283" s="49" t="str">
        <f>IFERROR(IF($K283&lt;&gt;"SS",(VLOOKUP($D283,Customer_Demand!$D:$BF,COLUMNS($I283:AF283),0)/$I283+VLOOKUP($D283,Customer_Demand!$D:$BF,COLUMNS($I283:AF283),0)/$K283),(VLOOKUP($D283,Customer_Demand!$D:$BF,COLUMNS($I283:AF283),0)/$I283)),"")</f>
        <v/>
      </c>
      <c r="AG283" s="49" t="str">
        <f>IFERROR(IF($K283&lt;&gt;"SS",(VLOOKUP($D283,Customer_Demand!$D:$BF,COLUMNS($I283:AG283),0)/$I283+VLOOKUP($D283,Customer_Demand!$D:$BF,COLUMNS($I283:AG283),0)/$K283),(VLOOKUP($D283,Customer_Demand!$D:$BF,COLUMNS($I283:AG283),0)/$I283)),"")</f>
        <v/>
      </c>
      <c r="AH283" s="49" t="str">
        <f>IFERROR(IF($K283&lt;&gt;"SS",(VLOOKUP($D283,Customer_Demand!$D:$BF,COLUMNS($I283:AH283),0)/$I283+VLOOKUP($D283,Customer_Demand!$D:$BF,COLUMNS($I283:AH283),0)/$K283),(VLOOKUP($D283,Customer_Demand!$D:$BF,COLUMNS($I283:AH283),0)/$I283)),"")</f>
        <v/>
      </c>
      <c r="AI283" s="49" t="str">
        <f>IFERROR(IF($K283&lt;&gt;"SS",(VLOOKUP($D283,Customer_Demand!$D:$BF,COLUMNS($I283:AI283),0)/$I283+VLOOKUP($D283,Customer_Demand!$D:$BF,COLUMNS($I283:AI283),0)/$K283),(VLOOKUP($D283,Customer_Demand!$D:$BF,COLUMNS($I283:AI283),0)/$I283)),"")</f>
        <v/>
      </c>
      <c r="AJ283" s="49" t="str">
        <f>IFERROR(IF($K283&lt;&gt;"SS",(VLOOKUP($D283,Customer_Demand!$D:$BF,COLUMNS($I283:AJ283),0)/$I283+VLOOKUP($D283,Customer_Demand!$D:$BF,COLUMNS($I283:AJ283),0)/$K283),(VLOOKUP($D283,Customer_Demand!$D:$BF,COLUMNS($I283:AJ283),0)/$I283)),"")</f>
        <v/>
      </c>
      <c r="AK283" s="49" t="str">
        <f>IFERROR(IF($K283&lt;&gt;"SS",(VLOOKUP($D283,Customer_Demand!$D:$BF,COLUMNS($I283:AK283),0)/$I283+VLOOKUP($D283,Customer_Demand!$D:$BF,COLUMNS($I283:AK283),0)/$K283),(VLOOKUP($D283,Customer_Demand!$D:$BF,COLUMNS($I283:AK283),0)/$I283)),"")</f>
        <v/>
      </c>
      <c r="AL283" s="49" t="str">
        <f>IFERROR(IF($K283&lt;&gt;"SS",(VLOOKUP($D283,Customer_Demand!$D:$BF,COLUMNS($I283:AL283),0)/$I283+VLOOKUP($D283,Customer_Demand!$D:$BF,COLUMNS($I283:AL283),0)/$K283),(VLOOKUP($D283,Customer_Demand!$D:$BF,COLUMNS($I283:AL283),0)/$I283)),"")</f>
        <v/>
      </c>
      <c r="AM283" s="49" t="str">
        <f>IFERROR(IF($K283&lt;&gt;"SS",(VLOOKUP($D283,Customer_Demand!$D:$BF,COLUMNS($I283:AM283),0)/$I283+VLOOKUP($D283,Customer_Demand!$D:$BF,COLUMNS($I283:AM283),0)/$K283),(VLOOKUP($D283,Customer_Demand!$D:$BF,COLUMNS($I283:AM283),0)/$I283)),"")</f>
        <v/>
      </c>
      <c r="AN283" s="49" t="str">
        <f>IFERROR(IF($K283&lt;&gt;"SS",(VLOOKUP($D283,Customer_Demand!$D:$BF,COLUMNS($I283:AN283),0)/$I283+VLOOKUP($D283,Customer_Demand!$D:$BF,COLUMNS($I283:AN283),0)/$K283),(VLOOKUP($D283,Customer_Demand!$D:$BF,COLUMNS($I283:AN283),0)/$I283)),"")</f>
        <v/>
      </c>
      <c r="AO283" s="49" t="str">
        <f>IFERROR(IF($K283&lt;&gt;"SS",(VLOOKUP($D283,Customer_Demand!$D:$BF,COLUMNS($I283:AO283),0)/$I283+VLOOKUP($D283,Customer_Demand!$D:$BF,COLUMNS($I283:AO283),0)/$K283),(VLOOKUP($D283,Customer_Demand!$D:$BF,COLUMNS($I283:AO283),0)/$I283)),"")</f>
        <v/>
      </c>
      <c r="AP283" s="49" t="str">
        <f>IFERROR(IF($K283&lt;&gt;"SS",(VLOOKUP($D283,Customer_Demand!$D:$BF,COLUMNS($I283:AP283),0)/$I283+VLOOKUP($D283,Customer_Demand!$D:$BF,COLUMNS($I283:AP283),0)/$K283),(VLOOKUP($D283,Customer_Demand!$D:$BF,COLUMNS($I283:AP283),0)/$I283)),"")</f>
        <v/>
      </c>
      <c r="AQ283" s="49" t="str">
        <f>IFERROR(IF($K283&lt;&gt;"SS",(VLOOKUP($D283,Customer_Demand!$D:$BF,COLUMNS($I283:AQ283),0)/$I283+VLOOKUP($D283,Customer_Demand!$D:$BF,COLUMNS($I283:AQ283),0)/$K283),(VLOOKUP($D283,Customer_Demand!$D:$BF,COLUMNS($I283:AQ283),0)/$I283)),"")</f>
        <v/>
      </c>
      <c r="AR283" s="49" t="str">
        <f>IFERROR(IF($K283&lt;&gt;"SS",(VLOOKUP($D283,Customer_Demand!$D:$BF,COLUMNS($I283:AR283),0)/$I283+VLOOKUP($D283,Customer_Demand!$D:$BF,COLUMNS($I283:AR283),0)/$K283),(VLOOKUP($D283,Customer_Demand!$D:$BF,COLUMNS($I283:AR283),0)/$I283)),"")</f>
        <v/>
      </c>
      <c r="AS283" s="49" t="str">
        <f>IFERROR(IF($K283&lt;&gt;"SS",(VLOOKUP($D283,Customer_Demand!$D:$BF,COLUMNS($I283:AS283),0)/$I283+VLOOKUP($D283,Customer_Demand!$D:$BF,COLUMNS($I283:AS283),0)/$K283),(VLOOKUP($D283,Customer_Demand!$D:$BF,COLUMNS($I283:AS283),0)/$I283)),"")</f>
        <v/>
      </c>
      <c r="AT283" s="49" t="str">
        <f>IFERROR(IF($K283&lt;&gt;"SS",(VLOOKUP($D283,Customer_Demand!$D:$BF,COLUMNS($I283:AT283),0)/$I283+VLOOKUP($D283,Customer_Demand!$D:$BF,COLUMNS($I283:AT283),0)/$K283),(VLOOKUP($D283,Customer_Demand!$D:$BF,COLUMNS($I283:AT283),0)/$I283)),"")</f>
        <v/>
      </c>
      <c r="AU283" s="49" t="str">
        <f>IFERROR(IF($K283&lt;&gt;"SS",(VLOOKUP($D283,Customer_Demand!$D:$BF,COLUMNS($I283:AU283),0)/$I283+VLOOKUP($D283,Customer_Demand!$D:$BF,COLUMNS($I283:AU283),0)/$K283),(VLOOKUP($D283,Customer_Demand!$D:$BF,COLUMNS($I283:AU283),0)/$I283)),"")</f>
        <v/>
      </c>
      <c r="AV283" s="49" t="str">
        <f>IFERROR(IF($K283&lt;&gt;"SS",(VLOOKUP($D283,Customer_Demand!$D:$BF,COLUMNS($I283:AV283),0)/$I283+VLOOKUP($D283,Customer_Demand!$D:$BF,COLUMNS($I283:AV283),0)/$K283),(VLOOKUP($D283,Customer_Demand!$D:$BF,COLUMNS($I283:AV283),0)/$I283)),"")</f>
        <v/>
      </c>
      <c r="AW283" s="49" t="str">
        <f>IFERROR(IF($K283&lt;&gt;"SS",(VLOOKUP($D283,Customer_Demand!$D:$BF,COLUMNS($I283:AW283),0)/$I283+VLOOKUP($D283,Customer_Demand!$D:$BF,COLUMNS($I283:AW283),0)/$K283),(VLOOKUP($D283,Customer_Demand!$D:$BF,COLUMNS($I283:AW283),0)/$I283)),"")</f>
        <v/>
      </c>
      <c r="AX283" s="49" t="str">
        <f>IFERROR(IF($K283&lt;&gt;"SS",(VLOOKUP($D283,Customer_Demand!$D:$BF,COLUMNS($I283:AX283),0)/$I283+VLOOKUP($D283,Customer_Demand!$D:$BF,COLUMNS($I283:AX283),0)/$K283),(VLOOKUP($D283,Customer_Demand!$D:$BF,COLUMNS($I283:AX283),0)/$I283)),"")</f>
        <v/>
      </c>
      <c r="AY283" s="49" t="str">
        <f>IFERROR(IF($K283&lt;&gt;"SS",(VLOOKUP($D283,Customer_Demand!$D:$BF,COLUMNS($I283:AY283),0)/$I283+VLOOKUP($D283,Customer_Demand!$D:$BF,COLUMNS($I283:AY283),0)/$K283),(VLOOKUP($D283,Customer_Demand!$D:$BF,COLUMNS($I283:AY283),0)/$I283)),"")</f>
        <v/>
      </c>
      <c r="AZ283" s="49" t="str">
        <f>IFERROR(IF($K283&lt;&gt;"SS",(VLOOKUP($D283,Customer_Demand!$D:$BF,COLUMNS($I283:AZ283),0)/$I283+VLOOKUP($D283,Customer_Demand!$D:$BF,COLUMNS($I283:AZ283),0)/$K283),(VLOOKUP($D283,Customer_Demand!$D:$BF,COLUMNS($I283:AZ283),0)/$I283)),"")</f>
        <v/>
      </c>
      <c r="BA283" s="49" t="str">
        <f>IFERROR(IF($K283&lt;&gt;"SS",(VLOOKUP($D283,Customer_Demand!$D:$BF,COLUMNS($I283:BA283),0)/$I283+VLOOKUP($D283,Customer_Demand!$D:$BF,COLUMNS($I283:BA283),0)/$K283),(VLOOKUP($D283,Customer_Demand!$D:$BF,COLUMNS($I283:BA283),0)/$I283)),"")</f>
        <v/>
      </c>
      <c r="BB283" s="49" t="str">
        <f>IFERROR(IF($K283&lt;&gt;"SS",(VLOOKUP($D283,Customer_Demand!$D:$BF,COLUMNS($I283:BB283),0)/$I283+VLOOKUP($D283,Customer_Demand!$D:$BF,COLUMNS($I283:BB283),0)/$K283),(VLOOKUP($D283,Customer_Demand!$D:$BF,COLUMNS($I283:BB283),0)/$I283)),"")</f>
        <v/>
      </c>
      <c r="BC283" s="49" t="str">
        <f>IFERROR(IF($K283&lt;&gt;"SS",(VLOOKUP($D283,Customer_Demand!$D:$BF,COLUMNS($I283:BC283),0)/$I283+VLOOKUP($D283,Customer_Demand!$D:$BF,COLUMNS($I283:BC283),0)/$K283),(VLOOKUP($D283,Customer_Demand!$D:$BF,COLUMNS($I283:BC283),0)/$I283)),"")</f>
        <v/>
      </c>
      <c r="BD283" s="49" t="str">
        <f>IFERROR(IF($K283&lt;&gt;"SS",(VLOOKUP($D283,Customer_Demand!$D:$BF,COLUMNS($I283:BD283),0)/$I283+VLOOKUP($D283,Customer_Demand!$D:$BF,COLUMNS($I283:BD283),0)/$K283),(VLOOKUP($D283,Customer_Demand!$D:$BF,COLUMNS($I283:BD283),0)/$I283)),"")</f>
        <v/>
      </c>
      <c r="BE283" s="49" t="str">
        <f>IFERROR(IF($K283&lt;&gt;"SS",(VLOOKUP($D283,Customer_Demand!$D:$BF,COLUMNS($I283:BE283),0)/$I283+VLOOKUP($D283,Customer_Demand!$D:$BF,COLUMNS($I283:BE283),0)/$K283),(VLOOKUP($D283,Customer_Demand!$D:$BF,COLUMNS($I283:BE283),0)/$I283)),"")</f>
        <v/>
      </c>
      <c r="BF283" s="49" t="str">
        <f>IFERROR(IF($K283&lt;&gt;"SS",(VLOOKUP($D283,Customer_Demand!$D:$BF,COLUMNS($I283:BF283),0)/$I283+VLOOKUP($D283,Customer_Demand!$D:$BF,COLUMNS($I283:BF283),0)/$K283),(VLOOKUP($D283,Customer_Demand!$D:$BF,COLUMNS($I283:BF283),0)/$I283)),"")</f>
        <v/>
      </c>
      <c r="BG283" s="49" t="str">
        <f>IFERROR(IF($K283&lt;&gt;"SS",(VLOOKUP($D283,Customer_Demand!$D:$BF,COLUMNS($I283:BG283),0)/$I283+VLOOKUP($D283,Customer_Demand!$D:$BF,COLUMNS($I283:BG283),0)/$K283),(VLOOKUP($D283,Customer_Demand!$D:$BF,COLUMNS($I283:BG283),0)/$I283)),"")</f>
        <v/>
      </c>
      <c r="BH283" s="49" t="str">
        <f>IFERROR(IF($K283&lt;&gt;"SS",(VLOOKUP($D283,Customer_Demand!$D:$BF,COLUMNS($I283:BH283),0)/$I283+VLOOKUP($D283,Customer_Demand!$D:$BF,COLUMNS($I283:BH283),0)/$K283),(VLOOKUP($D283,Customer_Demand!$D:$BF,COLUMNS($I283:BH283),0)/$I283)),"")</f>
        <v/>
      </c>
      <c r="BI283" s="49" t="str">
        <f>IFERROR(IF($K283&lt;&gt;"SS",(VLOOKUP($D283,Customer_Demand!$D:$BF,COLUMNS($I283:BI283),0)/$I283+VLOOKUP($D283,Customer_Demand!$D:$BF,COLUMNS($I283:BI283),0)/$K283),(VLOOKUP($D283,Customer_Demand!$D:$BF,COLUMNS($I283:BI283),0)/$I283)),"")</f>
        <v/>
      </c>
      <c r="BJ283" s="49" t="str">
        <f>IFERROR(IF($K283&lt;&gt;"SS",(VLOOKUP($D283,Customer_Demand!$D:$BF,COLUMNS($I283:BJ283),0)/$I283+VLOOKUP($D283,Customer_Demand!$D:$BF,COLUMNS($I283:BJ283),0)/$K283),(VLOOKUP($D283,Customer_Demand!$D:$BF,COLUMNS($I283:BJ283),0)/$I283)),"")</f>
        <v/>
      </c>
      <c r="BK283" s="50" t="str">
        <f>IFERROR(IF($K283&lt;&gt;"SS",(VLOOKUP($D283,Customer_Demand!$D:$BF,COLUMNS($I283:BK283),0)/$I283+VLOOKUP($D283,Customer_Demand!$D:$BF,COLUMNS($I283:BK283),0)/$K283),(VLOOKUP($D283,Customer_Demand!$D:$BF,COLUMNS($I283:BK283),0)/$I283)),"")</f>
        <v/>
      </c>
      <c r="BL283" s="18"/>
    </row>
    <row r="284" spans="2:64" x14ac:dyDescent="0.2">
      <c r="B284" s="12" t="str">
        <f t="shared" si="23"/>
        <v/>
      </c>
      <c r="C284" s="45" t="str">
        <f>IF((Customer_Demand!C284)&lt;&gt;"",Customer_Demand!C284,"")</f>
        <v/>
      </c>
      <c r="D284" s="45" t="str">
        <f>IF(C284&lt;&gt;"",Customer_Demand!D284,"")</f>
        <v/>
      </c>
      <c r="E284" s="51" t="str">
        <f>IF(C284&lt;&gt;"",Customer_Demand!E284,"")</f>
        <v/>
      </c>
      <c r="F284" s="47" t="str">
        <f>IF(C284&lt;&gt;"",VLOOKUP(D284,Customer_Demand!$D$5:$F$1005,3,0),"")</f>
        <v/>
      </c>
      <c r="G284" s="48" t="str">
        <f t="shared" si="20"/>
        <v/>
      </c>
      <c r="H284" s="48" t="str">
        <f t="shared" si="21"/>
        <v/>
      </c>
      <c r="I284" s="48" t="str">
        <f>IFERROR(IF(C284&lt;&gt;"",VLOOKUP($H284,SMT_Cycle_Time_Data!$F:$Q,4,0),""),"SGR Not Defined")</f>
        <v/>
      </c>
      <c r="J284" s="48" t="str">
        <f t="shared" si="22"/>
        <v/>
      </c>
      <c r="K284" s="48" t="str">
        <f>IF(C284&lt;&gt;"",IFERROR(VLOOKUP($J284,SMT_Cycle_Time_Data!$F:$Q,4,0),"SS"),"")</f>
        <v/>
      </c>
      <c r="L284" s="49" t="str">
        <f>IFERROR(IF($K284&lt;&gt;"SS",(VLOOKUP($D284,Customer_Demand!$D:$BF,COLUMNS($I284:L284),0)/$I284+VLOOKUP($D284,Customer_Demand!$D:$BF,COLUMNS($I284:L284),0)/$K284),(VLOOKUP($D284,Customer_Demand!$D:$BF,COLUMNS($I284:L284),0)/$I284)),"")</f>
        <v/>
      </c>
      <c r="M284" s="49" t="str">
        <f>IFERROR(IF($K284&lt;&gt;"SS",(VLOOKUP($D284,Customer_Demand!$D:$BF,COLUMNS($I284:M284),0)/$I284+VLOOKUP($D284,Customer_Demand!$D:$BF,COLUMNS($I284:M284),0)/$K284),(VLOOKUP($D284,Customer_Demand!$D:$BF,COLUMNS($I284:M284),0)/$I284)),"")</f>
        <v/>
      </c>
      <c r="N284" s="49" t="str">
        <f>IFERROR(IF($K284&lt;&gt;"SS",(VLOOKUP($D284,Customer_Demand!$D:$BF,COLUMNS($I284:N284),0)/$I284+VLOOKUP($D284,Customer_Demand!$D:$BF,COLUMNS($I284:N284),0)/$K284),(VLOOKUP($D284,Customer_Demand!$D:$BF,COLUMNS($I284:N284),0)/$I284)),"")</f>
        <v/>
      </c>
      <c r="O284" s="49" t="str">
        <f>IFERROR(IF($K284&lt;&gt;"SS",(VLOOKUP($D284,Customer_Demand!$D:$BF,COLUMNS($I284:O284),0)/$I284+VLOOKUP($D284,Customer_Demand!$D:$BF,COLUMNS($I284:O284),0)/$K284),(VLOOKUP($D284,Customer_Demand!$D:$BF,COLUMNS($I284:O284),0)/$I284)),"")</f>
        <v/>
      </c>
      <c r="P284" s="49" t="str">
        <f>IFERROR(IF($K284&lt;&gt;"SS",(VLOOKUP($D284,Customer_Demand!$D:$BF,COLUMNS($I284:P284),0)/$I284+VLOOKUP($D284,Customer_Demand!$D:$BF,COLUMNS($I284:P284),0)/$K284),(VLOOKUP($D284,Customer_Demand!$D:$BF,COLUMNS($I284:P284),0)/$I284)),"")</f>
        <v/>
      </c>
      <c r="Q284" s="49" t="str">
        <f>IFERROR(IF($K284&lt;&gt;"SS",(VLOOKUP($D284,Customer_Demand!$D:$BF,COLUMNS($I284:Q284),0)/$I284+VLOOKUP($D284,Customer_Demand!$D:$BF,COLUMNS($I284:Q284),0)/$K284),(VLOOKUP($D284,Customer_Demand!$D:$BF,COLUMNS($I284:Q284),0)/$I284)),"")</f>
        <v/>
      </c>
      <c r="R284" s="49" t="str">
        <f>IFERROR(IF($K284&lt;&gt;"SS",(VLOOKUP($D284,Customer_Demand!$D:$BF,COLUMNS($I284:R284),0)/$I284+VLOOKUP($D284,Customer_Demand!$D:$BF,COLUMNS($I284:R284),0)/$K284),(VLOOKUP($D284,Customer_Demand!$D:$BF,COLUMNS($I284:R284),0)/$I284)),"")</f>
        <v/>
      </c>
      <c r="S284" s="49" t="str">
        <f>IFERROR(IF($K284&lt;&gt;"SS",(VLOOKUP($D284,Customer_Demand!$D:$BF,COLUMNS($I284:S284),0)/$I284+VLOOKUP($D284,Customer_Demand!$D:$BF,COLUMNS($I284:S284),0)/$K284),(VLOOKUP($D284,Customer_Demand!$D:$BF,COLUMNS($I284:S284),0)/$I284)),"")</f>
        <v/>
      </c>
      <c r="T284" s="49" t="str">
        <f>IFERROR(IF($K284&lt;&gt;"SS",(VLOOKUP($D284,Customer_Demand!$D:$BF,COLUMNS($I284:T284),0)/$I284+VLOOKUP($D284,Customer_Demand!$D:$BF,COLUMNS($I284:T284),0)/$K284),(VLOOKUP($D284,Customer_Demand!$D:$BF,COLUMNS($I284:T284),0)/$I284)),"")</f>
        <v/>
      </c>
      <c r="U284" s="49" t="str">
        <f>IFERROR(IF($K284&lt;&gt;"SS",(VLOOKUP($D284,Customer_Demand!$D:$BF,COLUMNS($I284:U284),0)/$I284+VLOOKUP($D284,Customer_Demand!$D:$BF,COLUMNS($I284:U284),0)/$K284),(VLOOKUP($D284,Customer_Demand!$D:$BF,COLUMNS($I284:U284),0)/$I284)),"")</f>
        <v/>
      </c>
      <c r="V284" s="49" t="str">
        <f>IFERROR(IF($K284&lt;&gt;"SS",(VLOOKUP($D284,Customer_Demand!$D:$BF,COLUMNS($I284:V284),0)/$I284+VLOOKUP($D284,Customer_Demand!$D:$BF,COLUMNS($I284:V284),0)/$K284),(VLOOKUP($D284,Customer_Demand!$D:$BF,COLUMNS($I284:V284),0)/$I284)),"")</f>
        <v/>
      </c>
      <c r="W284" s="49" t="str">
        <f>IFERROR(IF($K284&lt;&gt;"SS",(VLOOKUP($D284,Customer_Demand!$D:$BF,COLUMNS($I284:W284),0)/$I284+VLOOKUP($D284,Customer_Demand!$D:$BF,COLUMNS($I284:W284),0)/$K284),(VLOOKUP($D284,Customer_Demand!$D:$BF,COLUMNS($I284:W284),0)/$I284)),"")</f>
        <v/>
      </c>
      <c r="X284" s="49" t="str">
        <f>IFERROR(IF($K284&lt;&gt;"SS",(VLOOKUP($D284,Customer_Demand!$D:$BF,COLUMNS($I284:X284),0)/$I284+VLOOKUP($D284,Customer_Demand!$D:$BF,COLUMNS($I284:X284),0)/$K284),(VLOOKUP($D284,Customer_Demand!$D:$BF,COLUMNS($I284:X284),0)/$I284)),"")</f>
        <v/>
      </c>
      <c r="Y284" s="49" t="str">
        <f>IFERROR(IF($K284&lt;&gt;"SS",(VLOOKUP($D284,Customer_Demand!$D:$BF,COLUMNS($I284:Y284),0)/$I284+VLOOKUP($D284,Customer_Demand!$D:$BF,COLUMNS($I284:Y284),0)/$K284),(VLOOKUP($D284,Customer_Demand!$D:$BF,COLUMNS($I284:Y284),0)/$I284)),"")</f>
        <v/>
      </c>
      <c r="Z284" s="49" t="str">
        <f>IFERROR(IF($K284&lt;&gt;"SS",(VLOOKUP($D284,Customer_Demand!$D:$BF,COLUMNS($I284:Z284),0)/$I284+VLOOKUP($D284,Customer_Demand!$D:$BF,COLUMNS($I284:Z284),0)/$K284),(VLOOKUP($D284,Customer_Demand!$D:$BF,COLUMNS($I284:Z284),0)/$I284)),"")</f>
        <v/>
      </c>
      <c r="AA284" s="49" t="str">
        <f>IFERROR(IF($K284&lt;&gt;"SS",(VLOOKUP($D284,Customer_Demand!$D:$BF,COLUMNS($I284:AA284),0)/$I284+VLOOKUP($D284,Customer_Demand!$D:$BF,COLUMNS($I284:AA284),0)/$K284),(VLOOKUP($D284,Customer_Demand!$D:$BF,COLUMNS($I284:AA284),0)/$I284)),"")</f>
        <v/>
      </c>
      <c r="AB284" s="49" t="str">
        <f>IFERROR(IF($K284&lt;&gt;"SS",(VLOOKUP($D284,Customer_Demand!$D:$BF,COLUMNS($I284:AB284),0)/$I284+VLOOKUP($D284,Customer_Demand!$D:$BF,COLUMNS($I284:AB284),0)/$K284),(VLOOKUP($D284,Customer_Demand!$D:$BF,COLUMNS($I284:AB284),0)/$I284)),"")</f>
        <v/>
      </c>
      <c r="AC284" s="49" t="str">
        <f>IFERROR(IF($K284&lt;&gt;"SS",(VLOOKUP($D284,Customer_Demand!$D:$BF,COLUMNS($I284:AC284),0)/$I284+VLOOKUP($D284,Customer_Demand!$D:$BF,COLUMNS($I284:AC284),0)/$K284),(VLOOKUP($D284,Customer_Demand!$D:$BF,COLUMNS($I284:AC284),0)/$I284)),"")</f>
        <v/>
      </c>
      <c r="AD284" s="49" t="str">
        <f>IFERROR(IF($K284&lt;&gt;"SS",(VLOOKUP($D284,Customer_Demand!$D:$BF,COLUMNS($I284:AD284),0)/$I284+VLOOKUP($D284,Customer_Demand!$D:$BF,COLUMNS($I284:AD284),0)/$K284),(VLOOKUP($D284,Customer_Demand!$D:$BF,COLUMNS($I284:AD284),0)/$I284)),"")</f>
        <v/>
      </c>
      <c r="AE284" s="49" t="str">
        <f>IFERROR(IF($K284&lt;&gt;"SS",(VLOOKUP($D284,Customer_Demand!$D:$BF,COLUMNS($I284:AE284),0)/$I284+VLOOKUP($D284,Customer_Demand!$D:$BF,COLUMNS($I284:AE284),0)/$K284),(VLOOKUP($D284,Customer_Demand!$D:$BF,COLUMNS($I284:AE284),0)/$I284)),"")</f>
        <v/>
      </c>
      <c r="AF284" s="49" t="str">
        <f>IFERROR(IF($K284&lt;&gt;"SS",(VLOOKUP($D284,Customer_Demand!$D:$BF,COLUMNS($I284:AF284),0)/$I284+VLOOKUP($D284,Customer_Demand!$D:$BF,COLUMNS($I284:AF284),0)/$K284),(VLOOKUP($D284,Customer_Demand!$D:$BF,COLUMNS($I284:AF284),0)/$I284)),"")</f>
        <v/>
      </c>
      <c r="AG284" s="49" t="str">
        <f>IFERROR(IF($K284&lt;&gt;"SS",(VLOOKUP($D284,Customer_Demand!$D:$BF,COLUMNS($I284:AG284),0)/$I284+VLOOKUP($D284,Customer_Demand!$D:$BF,COLUMNS($I284:AG284),0)/$K284),(VLOOKUP($D284,Customer_Demand!$D:$BF,COLUMNS($I284:AG284),0)/$I284)),"")</f>
        <v/>
      </c>
      <c r="AH284" s="49" t="str">
        <f>IFERROR(IF($K284&lt;&gt;"SS",(VLOOKUP($D284,Customer_Demand!$D:$BF,COLUMNS($I284:AH284),0)/$I284+VLOOKUP($D284,Customer_Demand!$D:$BF,COLUMNS($I284:AH284),0)/$K284),(VLOOKUP($D284,Customer_Demand!$D:$BF,COLUMNS($I284:AH284),0)/$I284)),"")</f>
        <v/>
      </c>
      <c r="AI284" s="49" t="str">
        <f>IFERROR(IF($K284&lt;&gt;"SS",(VLOOKUP($D284,Customer_Demand!$D:$BF,COLUMNS($I284:AI284),0)/$I284+VLOOKUP($D284,Customer_Demand!$D:$BF,COLUMNS($I284:AI284),0)/$K284),(VLOOKUP($D284,Customer_Demand!$D:$BF,COLUMNS($I284:AI284),0)/$I284)),"")</f>
        <v/>
      </c>
      <c r="AJ284" s="49" t="str">
        <f>IFERROR(IF($K284&lt;&gt;"SS",(VLOOKUP($D284,Customer_Demand!$D:$BF,COLUMNS($I284:AJ284),0)/$I284+VLOOKUP($D284,Customer_Demand!$D:$BF,COLUMNS($I284:AJ284),0)/$K284),(VLOOKUP($D284,Customer_Demand!$D:$BF,COLUMNS($I284:AJ284),0)/$I284)),"")</f>
        <v/>
      </c>
      <c r="AK284" s="49" t="str">
        <f>IFERROR(IF($K284&lt;&gt;"SS",(VLOOKUP($D284,Customer_Demand!$D:$BF,COLUMNS($I284:AK284),0)/$I284+VLOOKUP($D284,Customer_Demand!$D:$BF,COLUMNS($I284:AK284),0)/$K284),(VLOOKUP($D284,Customer_Demand!$D:$BF,COLUMNS($I284:AK284),0)/$I284)),"")</f>
        <v/>
      </c>
      <c r="AL284" s="49" t="str">
        <f>IFERROR(IF($K284&lt;&gt;"SS",(VLOOKUP($D284,Customer_Demand!$D:$BF,COLUMNS($I284:AL284),0)/$I284+VLOOKUP($D284,Customer_Demand!$D:$BF,COLUMNS($I284:AL284),0)/$K284),(VLOOKUP($D284,Customer_Demand!$D:$BF,COLUMNS($I284:AL284),0)/$I284)),"")</f>
        <v/>
      </c>
      <c r="AM284" s="49" t="str">
        <f>IFERROR(IF($K284&lt;&gt;"SS",(VLOOKUP($D284,Customer_Demand!$D:$BF,COLUMNS($I284:AM284),0)/$I284+VLOOKUP($D284,Customer_Demand!$D:$BF,COLUMNS($I284:AM284),0)/$K284),(VLOOKUP($D284,Customer_Demand!$D:$BF,COLUMNS($I284:AM284),0)/$I284)),"")</f>
        <v/>
      </c>
      <c r="AN284" s="49" t="str">
        <f>IFERROR(IF($K284&lt;&gt;"SS",(VLOOKUP($D284,Customer_Demand!$D:$BF,COLUMNS($I284:AN284),0)/$I284+VLOOKUP($D284,Customer_Demand!$D:$BF,COLUMNS($I284:AN284),0)/$K284),(VLOOKUP($D284,Customer_Demand!$D:$BF,COLUMNS($I284:AN284),0)/$I284)),"")</f>
        <v/>
      </c>
      <c r="AO284" s="49" t="str">
        <f>IFERROR(IF($K284&lt;&gt;"SS",(VLOOKUP($D284,Customer_Demand!$D:$BF,COLUMNS($I284:AO284),0)/$I284+VLOOKUP($D284,Customer_Demand!$D:$BF,COLUMNS($I284:AO284),0)/$K284),(VLOOKUP($D284,Customer_Demand!$D:$BF,COLUMNS($I284:AO284),0)/$I284)),"")</f>
        <v/>
      </c>
      <c r="AP284" s="49" t="str">
        <f>IFERROR(IF($K284&lt;&gt;"SS",(VLOOKUP($D284,Customer_Demand!$D:$BF,COLUMNS($I284:AP284),0)/$I284+VLOOKUP($D284,Customer_Demand!$D:$BF,COLUMNS($I284:AP284),0)/$K284),(VLOOKUP($D284,Customer_Demand!$D:$BF,COLUMNS($I284:AP284),0)/$I284)),"")</f>
        <v/>
      </c>
      <c r="AQ284" s="49" t="str">
        <f>IFERROR(IF($K284&lt;&gt;"SS",(VLOOKUP($D284,Customer_Demand!$D:$BF,COLUMNS($I284:AQ284),0)/$I284+VLOOKUP($D284,Customer_Demand!$D:$BF,COLUMNS($I284:AQ284),0)/$K284),(VLOOKUP($D284,Customer_Demand!$D:$BF,COLUMNS($I284:AQ284),0)/$I284)),"")</f>
        <v/>
      </c>
      <c r="AR284" s="49" t="str">
        <f>IFERROR(IF($K284&lt;&gt;"SS",(VLOOKUP($D284,Customer_Demand!$D:$BF,COLUMNS($I284:AR284),0)/$I284+VLOOKUP($D284,Customer_Demand!$D:$BF,COLUMNS($I284:AR284),0)/$K284),(VLOOKUP($D284,Customer_Demand!$D:$BF,COLUMNS($I284:AR284),0)/$I284)),"")</f>
        <v/>
      </c>
      <c r="AS284" s="49" t="str">
        <f>IFERROR(IF($K284&lt;&gt;"SS",(VLOOKUP($D284,Customer_Demand!$D:$BF,COLUMNS($I284:AS284),0)/$I284+VLOOKUP($D284,Customer_Demand!$D:$BF,COLUMNS($I284:AS284),0)/$K284),(VLOOKUP($D284,Customer_Demand!$D:$BF,COLUMNS($I284:AS284),0)/$I284)),"")</f>
        <v/>
      </c>
      <c r="AT284" s="49" t="str">
        <f>IFERROR(IF($K284&lt;&gt;"SS",(VLOOKUP($D284,Customer_Demand!$D:$BF,COLUMNS($I284:AT284),0)/$I284+VLOOKUP($D284,Customer_Demand!$D:$BF,COLUMNS($I284:AT284),0)/$K284),(VLOOKUP($D284,Customer_Demand!$D:$BF,COLUMNS($I284:AT284),0)/$I284)),"")</f>
        <v/>
      </c>
      <c r="AU284" s="49" t="str">
        <f>IFERROR(IF($K284&lt;&gt;"SS",(VLOOKUP($D284,Customer_Demand!$D:$BF,COLUMNS($I284:AU284),0)/$I284+VLOOKUP($D284,Customer_Demand!$D:$BF,COLUMNS($I284:AU284),0)/$K284),(VLOOKUP($D284,Customer_Demand!$D:$BF,COLUMNS($I284:AU284),0)/$I284)),"")</f>
        <v/>
      </c>
      <c r="AV284" s="49" t="str">
        <f>IFERROR(IF($K284&lt;&gt;"SS",(VLOOKUP($D284,Customer_Demand!$D:$BF,COLUMNS($I284:AV284),0)/$I284+VLOOKUP($D284,Customer_Demand!$D:$BF,COLUMNS($I284:AV284),0)/$K284),(VLOOKUP($D284,Customer_Demand!$D:$BF,COLUMNS($I284:AV284),0)/$I284)),"")</f>
        <v/>
      </c>
      <c r="AW284" s="49" t="str">
        <f>IFERROR(IF($K284&lt;&gt;"SS",(VLOOKUP($D284,Customer_Demand!$D:$BF,COLUMNS($I284:AW284),0)/$I284+VLOOKUP($D284,Customer_Demand!$D:$BF,COLUMNS($I284:AW284),0)/$K284),(VLOOKUP($D284,Customer_Demand!$D:$BF,COLUMNS($I284:AW284),0)/$I284)),"")</f>
        <v/>
      </c>
      <c r="AX284" s="49" t="str">
        <f>IFERROR(IF($K284&lt;&gt;"SS",(VLOOKUP($D284,Customer_Demand!$D:$BF,COLUMNS($I284:AX284),0)/$I284+VLOOKUP($D284,Customer_Demand!$D:$BF,COLUMNS($I284:AX284),0)/$K284),(VLOOKUP($D284,Customer_Demand!$D:$BF,COLUMNS($I284:AX284),0)/$I284)),"")</f>
        <v/>
      </c>
      <c r="AY284" s="49" t="str">
        <f>IFERROR(IF($K284&lt;&gt;"SS",(VLOOKUP($D284,Customer_Demand!$D:$BF,COLUMNS($I284:AY284),0)/$I284+VLOOKUP($D284,Customer_Demand!$D:$BF,COLUMNS($I284:AY284),0)/$K284),(VLOOKUP($D284,Customer_Demand!$D:$BF,COLUMNS($I284:AY284),0)/$I284)),"")</f>
        <v/>
      </c>
      <c r="AZ284" s="49" t="str">
        <f>IFERROR(IF($K284&lt;&gt;"SS",(VLOOKUP($D284,Customer_Demand!$D:$BF,COLUMNS($I284:AZ284),0)/$I284+VLOOKUP($D284,Customer_Demand!$D:$BF,COLUMNS($I284:AZ284),0)/$K284),(VLOOKUP($D284,Customer_Demand!$D:$BF,COLUMNS($I284:AZ284),0)/$I284)),"")</f>
        <v/>
      </c>
      <c r="BA284" s="49" t="str">
        <f>IFERROR(IF($K284&lt;&gt;"SS",(VLOOKUP($D284,Customer_Demand!$D:$BF,COLUMNS($I284:BA284),0)/$I284+VLOOKUP($D284,Customer_Demand!$D:$BF,COLUMNS($I284:BA284),0)/$K284),(VLOOKUP($D284,Customer_Demand!$D:$BF,COLUMNS($I284:BA284),0)/$I284)),"")</f>
        <v/>
      </c>
      <c r="BB284" s="49" t="str">
        <f>IFERROR(IF($K284&lt;&gt;"SS",(VLOOKUP($D284,Customer_Demand!$D:$BF,COLUMNS($I284:BB284),0)/$I284+VLOOKUP($D284,Customer_Demand!$D:$BF,COLUMNS($I284:BB284),0)/$K284),(VLOOKUP($D284,Customer_Demand!$D:$BF,COLUMNS($I284:BB284),0)/$I284)),"")</f>
        <v/>
      </c>
      <c r="BC284" s="49" t="str">
        <f>IFERROR(IF($K284&lt;&gt;"SS",(VLOOKUP($D284,Customer_Demand!$D:$BF,COLUMNS($I284:BC284),0)/$I284+VLOOKUP($D284,Customer_Demand!$D:$BF,COLUMNS($I284:BC284),0)/$K284),(VLOOKUP($D284,Customer_Demand!$D:$BF,COLUMNS($I284:BC284),0)/$I284)),"")</f>
        <v/>
      </c>
      <c r="BD284" s="49" t="str">
        <f>IFERROR(IF($K284&lt;&gt;"SS",(VLOOKUP($D284,Customer_Demand!$D:$BF,COLUMNS($I284:BD284),0)/$I284+VLOOKUP($D284,Customer_Demand!$D:$BF,COLUMNS($I284:BD284),0)/$K284),(VLOOKUP($D284,Customer_Demand!$D:$BF,COLUMNS($I284:BD284),0)/$I284)),"")</f>
        <v/>
      </c>
      <c r="BE284" s="49" t="str">
        <f>IFERROR(IF($K284&lt;&gt;"SS",(VLOOKUP($D284,Customer_Demand!$D:$BF,COLUMNS($I284:BE284),0)/$I284+VLOOKUP($D284,Customer_Demand!$D:$BF,COLUMNS($I284:BE284),0)/$K284),(VLOOKUP($D284,Customer_Demand!$D:$BF,COLUMNS($I284:BE284),0)/$I284)),"")</f>
        <v/>
      </c>
      <c r="BF284" s="49" t="str">
        <f>IFERROR(IF($K284&lt;&gt;"SS",(VLOOKUP($D284,Customer_Demand!$D:$BF,COLUMNS($I284:BF284),0)/$I284+VLOOKUP($D284,Customer_Demand!$D:$BF,COLUMNS($I284:BF284),0)/$K284),(VLOOKUP($D284,Customer_Demand!$D:$BF,COLUMNS($I284:BF284),0)/$I284)),"")</f>
        <v/>
      </c>
      <c r="BG284" s="49" t="str">
        <f>IFERROR(IF($K284&lt;&gt;"SS",(VLOOKUP($D284,Customer_Demand!$D:$BF,COLUMNS($I284:BG284),0)/$I284+VLOOKUP($D284,Customer_Demand!$D:$BF,COLUMNS($I284:BG284),0)/$K284),(VLOOKUP($D284,Customer_Demand!$D:$BF,COLUMNS($I284:BG284),0)/$I284)),"")</f>
        <v/>
      </c>
      <c r="BH284" s="49" t="str">
        <f>IFERROR(IF($K284&lt;&gt;"SS",(VLOOKUP($D284,Customer_Demand!$D:$BF,COLUMNS($I284:BH284),0)/$I284+VLOOKUP($D284,Customer_Demand!$D:$BF,COLUMNS($I284:BH284),0)/$K284),(VLOOKUP($D284,Customer_Demand!$D:$BF,COLUMNS($I284:BH284),0)/$I284)),"")</f>
        <v/>
      </c>
      <c r="BI284" s="49" t="str">
        <f>IFERROR(IF($K284&lt;&gt;"SS",(VLOOKUP($D284,Customer_Demand!$D:$BF,COLUMNS($I284:BI284),0)/$I284+VLOOKUP($D284,Customer_Demand!$D:$BF,COLUMNS($I284:BI284),0)/$K284),(VLOOKUP($D284,Customer_Demand!$D:$BF,COLUMNS($I284:BI284),0)/$I284)),"")</f>
        <v/>
      </c>
      <c r="BJ284" s="49" t="str">
        <f>IFERROR(IF($K284&lt;&gt;"SS",(VLOOKUP($D284,Customer_Demand!$D:$BF,COLUMNS($I284:BJ284),0)/$I284+VLOOKUP($D284,Customer_Demand!$D:$BF,COLUMNS($I284:BJ284),0)/$K284),(VLOOKUP($D284,Customer_Demand!$D:$BF,COLUMNS($I284:BJ284),0)/$I284)),"")</f>
        <v/>
      </c>
      <c r="BK284" s="50" t="str">
        <f>IFERROR(IF($K284&lt;&gt;"SS",(VLOOKUP($D284,Customer_Demand!$D:$BF,COLUMNS($I284:BK284),0)/$I284+VLOOKUP($D284,Customer_Demand!$D:$BF,COLUMNS($I284:BK284),0)/$K284),(VLOOKUP($D284,Customer_Demand!$D:$BF,COLUMNS($I284:BK284),0)/$I284)),"")</f>
        <v/>
      </c>
      <c r="BL284" s="18"/>
    </row>
    <row r="285" spans="2:64" x14ac:dyDescent="0.2">
      <c r="B285" s="12" t="str">
        <f t="shared" si="23"/>
        <v/>
      </c>
      <c r="C285" s="45" t="str">
        <f>IF((Customer_Demand!C285)&lt;&gt;"",Customer_Demand!C285,"")</f>
        <v/>
      </c>
      <c r="D285" s="45" t="str">
        <f>IF(C285&lt;&gt;"",Customer_Demand!D285,"")</f>
        <v/>
      </c>
      <c r="E285" s="51" t="str">
        <f>IF(C285&lt;&gt;"",Customer_Demand!E285,"")</f>
        <v/>
      </c>
      <c r="F285" s="47" t="str">
        <f>IF(C285&lt;&gt;"",VLOOKUP(D285,Customer_Demand!$D$5:$F$1005,3,0),"")</f>
        <v/>
      </c>
      <c r="G285" s="48" t="str">
        <f t="shared" si="20"/>
        <v/>
      </c>
      <c r="H285" s="48" t="str">
        <f t="shared" si="21"/>
        <v/>
      </c>
      <c r="I285" s="48" t="str">
        <f>IFERROR(IF(C285&lt;&gt;"",VLOOKUP($H285,SMT_Cycle_Time_Data!$F:$Q,4,0),""),"SGR Not Defined")</f>
        <v/>
      </c>
      <c r="J285" s="48" t="str">
        <f t="shared" si="22"/>
        <v/>
      </c>
      <c r="K285" s="48" t="str">
        <f>IF(C285&lt;&gt;"",IFERROR(VLOOKUP($J285,SMT_Cycle_Time_Data!$F:$Q,4,0),"SS"),"")</f>
        <v/>
      </c>
      <c r="L285" s="49" t="str">
        <f>IFERROR(IF($K285&lt;&gt;"SS",(VLOOKUP($D285,Customer_Demand!$D:$BF,COLUMNS($I285:L285),0)/$I285+VLOOKUP($D285,Customer_Demand!$D:$BF,COLUMNS($I285:L285),0)/$K285),(VLOOKUP($D285,Customer_Demand!$D:$BF,COLUMNS($I285:L285),0)/$I285)),"")</f>
        <v/>
      </c>
      <c r="M285" s="49" t="str">
        <f>IFERROR(IF($K285&lt;&gt;"SS",(VLOOKUP($D285,Customer_Demand!$D:$BF,COLUMNS($I285:M285),0)/$I285+VLOOKUP($D285,Customer_Demand!$D:$BF,COLUMNS($I285:M285),0)/$K285),(VLOOKUP($D285,Customer_Demand!$D:$BF,COLUMNS($I285:M285),0)/$I285)),"")</f>
        <v/>
      </c>
      <c r="N285" s="49" t="str">
        <f>IFERROR(IF($K285&lt;&gt;"SS",(VLOOKUP($D285,Customer_Demand!$D:$BF,COLUMNS($I285:N285),0)/$I285+VLOOKUP($D285,Customer_Demand!$D:$BF,COLUMNS($I285:N285),0)/$K285),(VLOOKUP($D285,Customer_Demand!$D:$BF,COLUMNS($I285:N285),0)/$I285)),"")</f>
        <v/>
      </c>
      <c r="O285" s="49" t="str">
        <f>IFERROR(IF($K285&lt;&gt;"SS",(VLOOKUP($D285,Customer_Demand!$D:$BF,COLUMNS($I285:O285),0)/$I285+VLOOKUP($D285,Customer_Demand!$D:$BF,COLUMNS($I285:O285),0)/$K285),(VLOOKUP($D285,Customer_Demand!$D:$BF,COLUMNS($I285:O285),0)/$I285)),"")</f>
        <v/>
      </c>
      <c r="P285" s="49" t="str">
        <f>IFERROR(IF($K285&lt;&gt;"SS",(VLOOKUP($D285,Customer_Demand!$D:$BF,COLUMNS($I285:P285),0)/$I285+VLOOKUP($D285,Customer_Demand!$D:$BF,COLUMNS($I285:P285),0)/$K285),(VLOOKUP($D285,Customer_Demand!$D:$BF,COLUMNS($I285:P285),0)/$I285)),"")</f>
        <v/>
      </c>
      <c r="Q285" s="49" t="str">
        <f>IFERROR(IF($K285&lt;&gt;"SS",(VLOOKUP($D285,Customer_Demand!$D:$BF,COLUMNS($I285:Q285),0)/$I285+VLOOKUP($D285,Customer_Demand!$D:$BF,COLUMNS($I285:Q285),0)/$K285),(VLOOKUP($D285,Customer_Demand!$D:$BF,COLUMNS($I285:Q285),0)/$I285)),"")</f>
        <v/>
      </c>
      <c r="R285" s="49" t="str">
        <f>IFERROR(IF($K285&lt;&gt;"SS",(VLOOKUP($D285,Customer_Demand!$D:$BF,COLUMNS($I285:R285),0)/$I285+VLOOKUP($D285,Customer_Demand!$D:$BF,COLUMNS($I285:R285),0)/$K285),(VLOOKUP($D285,Customer_Demand!$D:$BF,COLUMNS($I285:R285),0)/$I285)),"")</f>
        <v/>
      </c>
      <c r="S285" s="49" t="str">
        <f>IFERROR(IF($K285&lt;&gt;"SS",(VLOOKUP($D285,Customer_Demand!$D:$BF,COLUMNS($I285:S285),0)/$I285+VLOOKUP($D285,Customer_Demand!$D:$BF,COLUMNS($I285:S285),0)/$K285),(VLOOKUP($D285,Customer_Demand!$D:$BF,COLUMNS($I285:S285),0)/$I285)),"")</f>
        <v/>
      </c>
      <c r="T285" s="49" t="str">
        <f>IFERROR(IF($K285&lt;&gt;"SS",(VLOOKUP($D285,Customer_Demand!$D:$BF,COLUMNS($I285:T285),0)/$I285+VLOOKUP($D285,Customer_Demand!$D:$BF,COLUMNS($I285:T285),0)/$K285),(VLOOKUP($D285,Customer_Demand!$D:$BF,COLUMNS($I285:T285),0)/$I285)),"")</f>
        <v/>
      </c>
      <c r="U285" s="49" t="str">
        <f>IFERROR(IF($K285&lt;&gt;"SS",(VLOOKUP($D285,Customer_Demand!$D:$BF,COLUMNS($I285:U285),0)/$I285+VLOOKUP($D285,Customer_Demand!$D:$BF,COLUMNS($I285:U285),0)/$K285),(VLOOKUP($D285,Customer_Demand!$D:$BF,COLUMNS($I285:U285),0)/$I285)),"")</f>
        <v/>
      </c>
      <c r="V285" s="49" t="str">
        <f>IFERROR(IF($K285&lt;&gt;"SS",(VLOOKUP($D285,Customer_Demand!$D:$BF,COLUMNS($I285:V285),0)/$I285+VLOOKUP($D285,Customer_Demand!$D:$BF,COLUMNS($I285:V285),0)/$K285),(VLOOKUP($D285,Customer_Demand!$D:$BF,COLUMNS($I285:V285),0)/$I285)),"")</f>
        <v/>
      </c>
      <c r="W285" s="49" t="str">
        <f>IFERROR(IF($K285&lt;&gt;"SS",(VLOOKUP($D285,Customer_Demand!$D:$BF,COLUMNS($I285:W285),0)/$I285+VLOOKUP($D285,Customer_Demand!$D:$BF,COLUMNS($I285:W285),0)/$K285),(VLOOKUP($D285,Customer_Demand!$D:$BF,COLUMNS($I285:W285),0)/$I285)),"")</f>
        <v/>
      </c>
      <c r="X285" s="49" t="str">
        <f>IFERROR(IF($K285&lt;&gt;"SS",(VLOOKUP($D285,Customer_Demand!$D:$BF,COLUMNS($I285:X285),0)/$I285+VLOOKUP($D285,Customer_Demand!$D:$BF,COLUMNS($I285:X285),0)/$K285),(VLOOKUP($D285,Customer_Demand!$D:$BF,COLUMNS($I285:X285),0)/$I285)),"")</f>
        <v/>
      </c>
      <c r="Y285" s="49" t="str">
        <f>IFERROR(IF($K285&lt;&gt;"SS",(VLOOKUP($D285,Customer_Demand!$D:$BF,COLUMNS($I285:Y285),0)/$I285+VLOOKUP($D285,Customer_Demand!$D:$BF,COLUMNS($I285:Y285),0)/$K285),(VLOOKUP($D285,Customer_Demand!$D:$BF,COLUMNS($I285:Y285),0)/$I285)),"")</f>
        <v/>
      </c>
      <c r="Z285" s="49" t="str">
        <f>IFERROR(IF($K285&lt;&gt;"SS",(VLOOKUP($D285,Customer_Demand!$D:$BF,COLUMNS($I285:Z285),0)/$I285+VLOOKUP($D285,Customer_Demand!$D:$BF,COLUMNS($I285:Z285),0)/$K285),(VLOOKUP($D285,Customer_Demand!$D:$BF,COLUMNS($I285:Z285),0)/$I285)),"")</f>
        <v/>
      </c>
      <c r="AA285" s="49" t="str">
        <f>IFERROR(IF($K285&lt;&gt;"SS",(VLOOKUP($D285,Customer_Demand!$D:$BF,COLUMNS($I285:AA285),0)/$I285+VLOOKUP($D285,Customer_Demand!$D:$BF,COLUMNS($I285:AA285),0)/$K285),(VLOOKUP($D285,Customer_Demand!$D:$BF,COLUMNS($I285:AA285),0)/$I285)),"")</f>
        <v/>
      </c>
      <c r="AB285" s="49" t="str">
        <f>IFERROR(IF($K285&lt;&gt;"SS",(VLOOKUP($D285,Customer_Demand!$D:$BF,COLUMNS($I285:AB285),0)/$I285+VLOOKUP($D285,Customer_Demand!$D:$BF,COLUMNS($I285:AB285),0)/$K285),(VLOOKUP($D285,Customer_Demand!$D:$BF,COLUMNS($I285:AB285),0)/$I285)),"")</f>
        <v/>
      </c>
      <c r="AC285" s="49" t="str">
        <f>IFERROR(IF($K285&lt;&gt;"SS",(VLOOKUP($D285,Customer_Demand!$D:$BF,COLUMNS($I285:AC285),0)/$I285+VLOOKUP($D285,Customer_Demand!$D:$BF,COLUMNS($I285:AC285),0)/$K285),(VLOOKUP($D285,Customer_Demand!$D:$BF,COLUMNS($I285:AC285),0)/$I285)),"")</f>
        <v/>
      </c>
      <c r="AD285" s="49" t="str">
        <f>IFERROR(IF($K285&lt;&gt;"SS",(VLOOKUP($D285,Customer_Demand!$D:$BF,COLUMNS($I285:AD285),0)/$I285+VLOOKUP($D285,Customer_Demand!$D:$BF,COLUMNS($I285:AD285),0)/$K285),(VLOOKUP($D285,Customer_Demand!$D:$BF,COLUMNS($I285:AD285),0)/$I285)),"")</f>
        <v/>
      </c>
      <c r="AE285" s="49" t="str">
        <f>IFERROR(IF($K285&lt;&gt;"SS",(VLOOKUP($D285,Customer_Demand!$D:$BF,COLUMNS($I285:AE285),0)/$I285+VLOOKUP($D285,Customer_Demand!$D:$BF,COLUMNS($I285:AE285),0)/$K285),(VLOOKUP($D285,Customer_Demand!$D:$BF,COLUMNS($I285:AE285),0)/$I285)),"")</f>
        <v/>
      </c>
      <c r="AF285" s="49" t="str">
        <f>IFERROR(IF($K285&lt;&gt;"SS",(VLOOKUP($D285,Customer_Demand!$D:$BF,COLUMNS($I285:AF285),0)/$I285+VLOOKUP($D285,Customer_Demand!$D:$BF,COLUMNS($I285:AF285),0)/$K285),(VLOOKUP($D285,Customer_Demand!$D:$BF,COLUMNS($I285:AF285),0)/$I285)),"")</f>
        <v/>
      </c>
      <c r="AG285" s="49" t="str">
        <f>IFERROR(IF($K285&lt;&gt;"SS",(VLOOKUP($D285,Customer_Demand!$D:$BF,COLUMNS($I285:AG285),0)/$I285+VLOOKUP($D285,Customer_Demand!$D:$BF,COLUMNS($I285:AG285),0)/$K285),(VLOOKUP($D285,Customer_Demand!$D:$BF,COLUMNS($I285:AG285),0)/$I285)),"")</f>
        <v/>
      </c>
      <c r="AH285" s="49" t="str">
        <f>IFERROR(IF($K285&lt;&gt;"SS",(VLOOKUP($D285,Customer_Demand!$D:$BF,COLUMNS($I285:AH285),0)/$I285+VLOOKUP($D285,Customer_Demand!$D:$BF,COLUMNS($I285:AH285),0)/$K285),(VLOOKUP($D285,Customer_Demand!$D:$BF,COLUMNS($I285:AH285),0)/$I285)),"")</f>
        <v/>
      </c>
      <c r="AI285" s="49" t="str">
        <f>IFERROR(IF($K285&lt;&gt;"SS",(VLOOKUP($D285,Customer_Demand!$D:$BF,COLUMNS($I285:AI285),0)/$I285+VLOOKUP($D285,Customer_Demand!$D:$BF,COLUMNS($I285:AI285),0)/$K285),(VLOOKUP($D285,Customer_Demand!$D:$BF,COLUMNS($I285:AI285),0)/$I285)),"")</f>
        <v/>
      </c>
      <c r="AJ285" s="49" t="str">
        <f>IFERROR(IF($K285&lt;&gt;"SS",(VLOOKUP($D285,Customer_Demand!$D:$BF,COLUMNS($I285:AJ285),0)/$I285+VLOOKUP($D285,Customer_Demand!$D:$BF,COLUMNS($I285:AJ285),0)/$K285),(VLOOKUP($D285,Customer_Demand!$D:$BF,COLUMNS($I285:AJ285),0)/$I285)),"")</f>
        <v/>
      </c>
      <c r="AK285" s="49" t="str">
        <f>IFERROR(IF($K285&lt;&gt;"SS",(VLOOKUP($D285,Customer_Demand!$D:$BF,COLUMNS($I285:AK285),0)/$I285+VLOOKUP($D285,Customer_Demand!$D:$BF,COLUMNS($I285:AK285),0)/$K285),(VLOOKUP($D285,Customer_Demand!$D:$BF,COLUMNS($I285:AK285),0)/$I285)),"")</f>
        <v/>
      </c>
      <c r="AL285" s="49" t="str">
        <f>IFERROR(IF($K285&lt;&gt;"SS",(VLOOKUP($D285,Customer_Demand!$D:$BF,COLUMNS($I285:AL285),0)/$I285+VLOOKUP($D285,Customer_Demand!$D:$BF,COLUMNS($I285:AL285),0)/$K285),(VLOOKUP($D285,Customer_Demand!$D:$BF,COLUMNS($I285:AL285),0)/$I285)),"")</f>
        <v/>
      </c>
      <c r="AM285" s="49" t="str">
        <f>IFERROR(IF($K285&lt;&gt;"SS",(VLOOKUP($D285,Customer_Demand!$D:$BF,COLUMNS($I285:AM285),0)/$I285+VLOOKUP($D285,Customer_Demand!$D:$BF,COLUMNS($I285:AM285),0)/$K285),(VLOOKUP($D285,Customer_Demand!$D:$BF,COLUMNS($I285:AM285),0)/$I285)),"")</f>
        <v/>
      </c>
      <c r="AN285" s="49" t="str">
        <f>IFERROR(IF($K285&lt;&gt;"SS",(VLOOKUP($D285,Customer_Demand!$D:$BF,COLUMNS($I285:AN285),0)/$I285+VLOOKUP($D285,Customer_Demand!$D:$BF,COLUMNS($I285:AN285),0)/$K285),(VLOOKUP($D285,Customer_Demand!$D:$BF,COLUMNS($I285:AN285),0)/$I285)),"")</f>
        <v/>
      </c>
      <c r="AO285" s="49" t="str">
        <f>IFERROR(IF($K285&lt;&gt;"SS",(VLOOKUP($D285,Customer_Demand!$D:$BF,COLUMNS($I285:AO285),0)/$I285+VLOOKUP($D285,Customer_Demand!$D:$BF,COLUMNS($I285:AO285),0)/$K285),(VLOOKUP($D285,Customer_Demand!$D:$BF,COLUMNS($I285:AO285),0)/$I285)),"")</f>
        <v/>
      </c>
      <c r="AP285" s="49" t="str">
        <f>IFERROR(IF($K285&lt;&gt;"SS",(VLOOKUP($D285,Customer_Demand!$D:$BF,COLUMNS($I285:AP285),0)/$I285+VLOOKUP($D285,Customer_Demand!$D:$BF,COLUMNS($I285:AP285),0)/$K285),(VLOOKUP($D285,Customer_Demand!$D:$BF,COLUMNS($I285:AP285),0)/$I285)),"")</f>
        <v/>
      </c>
      <c r="AQ285" s="49" t="str">
        <f>IFERROR(IF($K285&lt;&gt;"SS",(VLOOKUP($D285,Customer_Demand!$D:$BF,COLUMNS($I285:AQ285),0)/$I285+VLOOKUP($D285,Customer_Demand!$D:$BF,COLUMNS($I285:AQ285),0)/$K285),(VLOOKUP($D285,Customer_Demand!$D:$BF,COLUMNS($I285:AQ285),0)/$I285)),"")</f>
        <v/>
      </c>
      <c r="AR285" s="49" t="str">
        <f>IFERROR(IF($K285&lt;&gt;"SS",(VLOOKUP($D285,Customer_Demand!$D:$BF,COLUMNS($I285:AR285),0)/$I285+VLOOKUP($D285,Customer_Demand!$D:$BF,COLUMNS($I285:AR285),0)/$K285),(VLOOKUP($D285,Customer_Demand!$D:$BF,COLUMNS($I285:AR285),0)/$I285)),"")</f>
        <v/>
      </c>
      <c r="AS285" s="49" t="str">
        <f>IFERROR(IF($K285&lt;&gt;"SS",(VLOOKUP($D285,Customer_Demand!$D:$BF,COLUMNS($I285:AS285),0)/$I285+VLOOKUP($D285,Customer_Demand!$D:$BF,COLUMNS($I285:AS285),0)/$K285),(VLOOKUP($D285,Customer_Demand!$D:$BF,COLUMNS($I285:AS285),0)/$I285)),"")</f>
        <v/>
      </c>
      <c r="AT285" s="49" t="str">
        <f>IFERROR(IF($K285&lt;&gt;"SS",(VLOOKUP($D285,Customer_Demand!$D:$BF,COLUMNS($I285:AT285),0)/$I285+VLOOKUP($D285,Customer_Demand!$D:$BF,COLUMNS($I285:AT285),0)/$K285),(VLOOKUP($D285,Customer_Demand!$D:$BF,COLUMNS($I285:AT285),0)/$I285)),"")</f>
        <v/>
      </c>
      <c r="AU285" s="49" t="str">
        <f>IFERROR(IF($K285&lt;&gt;"SS",(VLOOKUP($D285,Customer_Demand!$D:$BF,COLUMNS($I285:AU285),0)/$I285+VLOOKUP($D285,Customer_Demand!$D:$BF,COLUMNS($I285:AU285),0)/$K285),(VLOOKUP($D285,Customer_Demand!$D:$BF,COLUMNS($I285:AU285),0)/$I285)),"")</f>
        <v/>
      </c>
      <c r="AV285" s="49" t="str">
        <f>IFERROR(IF($K285&lt;&gt;"SS",(VLOOKUP($D285,Customer_Demand!$D:$BF,COLUMNS($I285:AV285),0)/$I285+VLOOKUP($D285,Customer_Demand!$D:$BF,COLUMNS($I285:AV285),0)/$K285),(VLOOKUP($D285,Customer_Demand!$D:$BF,COLUMNS($I285:AV285),0)/$I285)),"")</f>
        <v/>
      </c>
      <c r="AW285" s="49" t="str">
        <f>IFERROR(IF($K285&lt;&gt;"SS",(VLOOKUP($D285,Customer_Demand!$D:$BF,COLUMNS($I285:AW285),0)/$I285+VLOOKUP($D285,Customer_Demand!$D:$BF,COLUMNS($I285:AW285),0)/$K285),(VLOOKUP($D285,Customer_Demand!$D:$BF,COLUMNS($I285:AW285),0)/$I285)),"")</f>
        <v/>
      </c>
      <c r="AX285" s="49" t="str">
        <f>IFERROR(IF($K285&lt;&gt;"SS",(VLOOKUP($D285,Customer_Demand!$D:$BF,COLUMNS($I285:AX285),0)/$I285+VLOOKUP($D285,Customer_Demand!$D:$BF,COLUMNS($I285:AX285),0)/$K285),(VLOOKUP($D285,Customer_Demand!$D:$BF,COLUMNS($I285:AX285),0)/$I285)),"")</f>
        <v/>
      </c>
      <c r="AY285" s="49" t="str">
        <f>IFERROR(IF($K285&lt;&gt;"SS",(VLOOKUP($D285,Customer_Demand!$D:$BF,COLUMNS($I285:AY285),0)/$I285+VLOOKUP($D285,Customer_Demand!$D:$BF,COLUMNS($I285:AY285),0)/$K285),(VLOOKUP($D285,Customer_Demand!$D:$BF,COLUMNS($I285:AY285),0)/$I285)),"")</f>
        <v/>
      </c>
      <c r="AZ285" s="49" t="str">
        <f>IFERROR(IF($K285&lt;&gt;"SS",(VLOOKUP($D285,Customer_Demand!$D:$BF,COLUMNS($I285:AZ285),0)/$I285+VLOOKUP($D285,Customer_Demand!$D:$BF,COLUMNS($I285:AZ285),0)/$K285),(VLOOKUP($D285,Customer_Demand!$D:$BF,COLUMNS($I285:AZ285),0)/$I285)),"")</f>
        <v/>
      </c>
      <c r="BA285" s="49" t="str">
        <f>IFERROR(IF($K285&lt;&gt;"SS",(VLOOKUP($D285,Customer_Demand!$D:$BF,COLUMNS($I285:BA285),0)/$I285+VLOOKUP($D285,Customer_Demand!$D:$BF,COLUMNS($I285:BA285),0)/$K285),(VLOOKUP($D285,Customer_Demand!$D:$BF,COLUMNS($I285:BA285),0)/$I285)),"")</f>
        <v/>
      </c>
      <c r="BB285" s="49" t="str">
        <f>IFERROR(IF($K285&lt;&gt;"SS",(VLOOKUP($D285,Customer_Demand!$D:$BF,COLUMNS($I285:BB285),0)/$I285+VLOOKUP($D285,Customer_Demand!$D:$BF,COLUMNS($I285:BB285),0)/$K285),(VLOOKUP($D285,Customer_Demand!$D:$BF,COLUMNS($I285:BB285),0)/$I285)),"")</f>
        <v/>
      </c>
      <c r="BC285" s="49" t="str">
        <f>IFERROR(IF($K285&lt;&gt;"SS",(VLOOKUP($D285,Customer_Demand!$D:$BF,COLUMNS($I285:BC285),0)/$I285+VLOOKUP($D285,Customer_Demand!$D:$BF,COLUMNS($I285:BC285),0)/$K285),(VLOOKUP($D285,Customer_Demand!$D:$BF,COLUMNS($I285:BC285),0)/$I285)),"")</f>
        <v/>
      </c>
      <c r="BD285" s="49" t="str">
        <f>IFERROR(IF($K285&lt;&gt;"SS",(VLOOKUP($D285,Customer_Demand!$D:$BF,COLUMNS($I285:BD285),0)/$I285+VLOOKUP($D285,Customer_Demand!$D:$BF,COLUMNS($I285:BD285),0)/$K285),(VLOOKUP($D285,Customer_Demand!$D:$BF,COLUMNS($I285:BD285),0)/$I285)),"")</f>
        <v/>
      </c>
      <c r="BE285" s="49" t="str">
        <f>IFERROR(IF($K285&lt;&gt;"SS",(VLOOKUP($D285,Customer_Demand!$D:$BF,COLUMNS($I285:BE285),0)/$I285+VLOOKUP($D285,Customer_Demand!$D:$BF,COLUMNS($I285:BE285),0)/$K285),(VLOOKUP($D285,Customer_Demand!$D:$BF,COLUMNS($I285:BE285),0)/$I285)),"")</f>
        <v/>
      </c>
      <c r="BF285" s="49" t="str">
        <f>IFERROR(IF($K285&lt;&gt;"SS",(VLOOKUP($D285,Customer_Demand!$D:$BF,COLUMNS($I285:BF285),0)/$I285+VLOOKUP($D285,Customer_Demand!$D:$BF,COLUMNS($I285:BF285),0)/$K285),(VLOOKUP($D285,Customer_Demand!$D:$BF,COLUMNS($I285:BF285),0)/$I285)),"")</f>
        <v/>
      </c>
      <c r="BG285" s="49" t="str">
        <f>IFERROR(IF($K285&lt;&gt;"SS",(VLOOKUP($D285,Customer_Demand!$D:$BF,COLUMNS($I285:BG285),0)/$I285+VLOOKUP($D285,Customer_Demand!$D:$BF,COLUMNS($I285:BG285),0)/$K285),(VLOOKUP($D285,Customer_Demand!$D:$BF,COLUMNS($I285:BG285),0)/$I285)),"")</f>
        <v/>
      </c>
      <c r="BH285" s="49" t="str">
        <f>IFERROR(IF($K285&lt;&gt;"SS",(VLOOKUP($D285,Customer_Demand!$D:$BF,COLUMNS($I285:BH285),0)/$I285+VLOOKUP($D285,Customer_Demand!$D:$BF,COLUMNS($I285:BH285),0)/$K285),(VLOOKUP($D285,Customer_Demand!$D:$BF,COLUMNS($I285:BH285),0)/$I285)),"")</f>
        <v/>
      </c>
      <c r="BI285" s="49" t="str">
        <f>IFERROR(IF($K285&lt;&gt;"SS",(VLOOKUP($D285,Customer_Demand!$D:$BF,COLUMNS($I285:BI285),0)/$I285+VLOOKUP($D285,Customer_Demand!$D:$BF,COLUMNS($I285:BI285),0)/$K285),(VLOOKUP($D285,Customer_Demand!$D:$BF,COLUMNS($I285:BI285),0)/$I285)),"")</f>
        <v/>
      </c>
      <c r="BJ285" s="49" t="str">
        <f>IFERROR(IF($K285&lt;&gt;"SS",(VLOOKUP($D285,Customer_Demand!$D:$BF,COLUMNS($I285:BJ285),0)/$I285+VLOOKUP($D285,Customer_Demand!$D:$BF,COLUMNS($I285:BJ285),0)/$K285),(VLOOKUP($D285,Customer_Demand!$D:$BF,COLUMNS($I285:BJ285),0)/$I285)),"")</f>
        <v/>
      </c>
      <c r="BK285" s="50" t="str">
        <f>IFERROR(IF($K285&lt;&gt;"SS",(VLOOKUP($D285,Customer_Demand!$D:$BF,COLUMNS($I285:BK285),0)/$I285+VLOOKUP($D285,Customer_Demand!$D:$BF,COLUMNS($I285:BK285),0)/$K285),(VLOOKUP($D285,Customer_Demand!$D:$BF,COLUMNS($I285:BK285),0)/$I285)),"")</f>
        <v/>
      </c>
      <c r="BL285" s="18"/>
    </row>
    <row r="286" spans="2:64" x14ac:dyDescent="0.2">
      <c r="B286" s="12" t="str">
        <f t="shared" si="23"/>
        <v/>
      </c>
      <c r="C286" s="45" t="str">
        <f>IF((Customer_Demand!C286)&lt;&gt;"",Customer_Demand!C286,"")</f>
        <v/>
      </c>
      <c r="D286" s="45" t="str">
        <f>IF(C286&lt;&gt;"",Customer_Demand!D286,"")</f>
        <v/>
      </c>
      <c r="E286" s="51" t="str">
        <f>IF(C286&lt;&gt;"",Customer_Demand!E286,"")</f>
        <v/>
      </c>
      <c r="F286" s="47" t="str">
        <f>IF(C286&lt;&gt;"",VLOOKUP(D286,Customer_Demand!$D$5:$F$1005,3,0),"")</f>
        <v/>
      </c>
      <c r="G286" s="48" t="str">
        <f t="shared" si="20"/>
        <v/>
      </c>
      <c r="H286" s="48" t="str">
        <f t="shared" si="21"/>
        <v/>
      </c>
      <c r="I286" s="48" t="str">
        <f>IFERROR(IF(C286&lt;&gt;"",VLOOKUP($H286,SMT_Cycle_Time_Data!$F:$Q,4,0),""),"SGR Not Defined")</f>
        <v/>
      </c>
      <c r="J286" s="48" t="str">
        <f t="shared" si="22"/>
        <v/>
      </c>
      <c r="K286" s="48" t="str">
        <f>IF(C286&lt;&gt;"",IFERROR(VLOOKUP($J286,SMT_Cycle_Time_Data!$F:$Q,4,0),"SS"),"")</f>
        <v/>
      </c>
      <c r="L286" s="49" t="str">
        <f>IFERROR(IF($K286&lt;&gt;"SS",(VLOOKUP($D286,Customer_Demand!$D:$BF,COLUMNS($I286:L286),0)/$I286+VLOOKUP($D286,Customer_Demand!$D:$BF,COLUMNS($I286:L286),0)/$K286),(VLOOKUP($D286,Customer_Demand!$D:$BF,COLUMNS($I286:L286),0)/$I286)),"")</f>
        <v/>
      </c>
      <c r="M286" s="49" t="str">
        <f>IFERROR(IF($K286&lt;&gt;"SS",(VLOOKUP($D286,Customer_Demand!$D:$BF,COLUMNS($I286:M286),0)/$I286+VLOOKUP($D286,Customer_Demand!$D:$BF,COLUMNS($I286:M286),0)/$K286),(VLOOKUP($D286,Customer_Demand!$D:$BF,COLUMNS($I286:M286),0)/$I286)),"")</f>
        <v/>
      </c>
      <c r="N286" s="49" t="str">
        <f>IFERROR(IF($K286&lt;&gt;"SS",(VLOOKUP($D286,Customer_Demand!$D:$BF,COLUMNS($I286:N286),0)/$I286+VLOOKUP($D286,Customer_Demand!$D:$BF,COLUMNS($I286:N286),0)/$K286),(VLOOKUP($D286,Customer_Demand!$D:$BF,COLUMNS($I286:N286),0)/$I286)),"")</f>
        <v/>
      </c>
      <c r="O286" s="49" t="str">
        <f>IFERROR(IF($K286&lt;&gt;"SS",(VLOOKUP($D286,Customer_Demand!$D:$BF,COLUMNS($I286:O286),0)/$I286+VLOOKUP($D286,Customer_Demand!$D:$BF,COLUMNS($I286:O286),0)/$K286),(VLOOKUP($D286,Customer_Demand!$D:$BF,COLUMNS($I286:O286),0)/$I286)),"")</f>
        <v/>
      </c>
      <c r="P286" s="49" t="str">
        <f>IFERROR(IF($K286&lt;&gt;"SS",(VLOOKUP($D286,Customer_Demand!$D:$BF,COLUMNS($I286:P286),0)/$I286+VLOOKUP($D286,Customer_Demand!$D:$BF,COLUMNS($I286:P286),0)/$K286),(VLOOKUP($D286,Customer_Demand!$D:$BF,COLUMNS($I286:P286),0)/$I286)),"")</f>
        <v/>
      </c>
      <c r="Q286" s="49" t="str">
        <f>IFERROR(IF($K286&lt;&gt;"SS",(VLOOKUP($D286,Customer_Demand!$D:$BF,COLUMNS($I286:Q286),0)/$I286+VLOOKUP($D286,Customer_Demand!$D:$BF,COLUMNS($I286:Q286),0)/$K286),(VLOOKUP($D286,Customer_Demand!$D:$BF,COLUMNS($I286:Q286),0)/$I286)),"")</f>
        <v/>
      </c>
      <c r="R286" s="49" t="str">
        <f>IFERROR(IF($K286&lt;&gt;"SS",(VLOOKUP($D286,Customer_Demand!$D:$BF,COLUMNS($I286:R286),0)/$I286+VLOOKUP($D286,Customer_Demand!$D:$BF,COLUMNS($I286:R286),0)/$K286),(VLOOKUP($D286,Customer_Demand!$D:$BF,COLUMNS($I286:R286),0)/$I286)),"")</f>
        <v/>
      </c>
      <c r="S286" s="49" t="str">
        <f>IFERROR(IF($K286&lt;&gt;"SS",(VLOOKUP($D286,Customer_Demand!$D:$BF,COLUMNS($I286:S286),0)/$I286+VLOOKUP($D286,Customer_Demand!$D:$BF,COLUMNS($I286:S286),0)/$K286),(VLOOKUP($D286,Customer_Demand!$D:$BF,COLUMNS($I286:S286),0)/$I286)),"")</f>
        <v/>
      </c>
      <c r="T286" s="49" t="str">
        <f>IFERROR(IF($K286&lt;&gt;"SS",(VLOOKUP($D286,Customer_Demand!$D:$BF,COLUMNS($I286:T286),0)/$I286+VLOOKUP($D286,Customer_Demand!$D:$BF,COLUMNS($I286:T286),0)/$K286),(VLOOKUP($D286,Customer_Demand!$D:$BF,COLUMNS($I286:T286),0)/$I286)),"")</f>
        <v/>
      </c>
      <c r="U286" s="49" t="str">
        <f>IFERROR(IF($K286&lt;&gt;"SS",(VLOOKUP($D286,Customer_Demand!$D:$BF,COLUMNS($I286:U286),0)/$I286+VLOOKUP($D286,Customer_Demand!$D:$BF,COLUMNS($I286:U286),0)/$K286),(VLOOKUP($D286,Customer_Demand!$D:$BF,COLUMNS($I286:U286),0)/$I286)),"")</f>
        <v/>
      </c>
      <c r="V286" s="49" t="str">
        <f>IFERROR(IF($K286&lt;&gt;"SS",(VLOOKUP($D286,Customer_Demand!$D:$BF,COLUMNS($I286:V286),0)/$I286+VLOOKUP($D286,Customer_Demand!$D:$BF,COLUMNS($I286:V286),0)/$K286),(VLOOKUP($D286,Customer_Demand!$D:$BF,COLUMNS($I286:V286),0)/$I286)),"")</f>
        <v/>
      </c>
      <c r="W286" s="49" t="str">
        <f>IFERROR(IF($K286&lt;&gt;"SS",(VLOOKUP($D286,Customer_Demand!$D:$BF,COLUMNS($I286:W286),0)/$I286+VLOOKUP($D286,Customer_Demand!$D:$BF,COLUMNS($I286:W286),0)/$K286),(VLOOKUP($D286,Customer_Demand!$D:$BF,COLUMNS($I286:W286),0)/$I286)),"")</f>
        <v/>
      </c>
      <c r="X286" s="49" t="str">
        <f>IFERROR(IF($K286&lt;&gt;"SS",(VLOOKUP($D286,Customer_Demand!$D:$BF,COLUMNS($I286:X286),0)/$I286+VLOOKUP($D286,Customer_Demand!$D:$BF,COLUMNS($I286:X286),0)/$K286),(VLOOKUP($D286,Customer_Demand!$D:$BF,COLUMNS($I286:X286),0)/$I286)),"")</f>
        <v/>
      </c>
      <c r="Y286" s="49" t="str">
        <f>IFERROR(IF($K286&lt;&gt;"SS",(VLOOKUP($D286,Customer_Demand!$D:$BF,COLUMNS($I286:Y286),0)/$I286+VLOOKUP($D286,Customer_Demand!$D:$BF,COLUMNS($I286:Y286),0)/$K286),(VLOOKUP($D286,Customer_Demand!$D:$BF,COLUMNS($I286:Y286),0)/$I286)),"")</f>
        <v/>
      </c>
      <c r="Z286" s="49" t="str">
        <f>IFERROR(IF($K286&lt;&gt;"SS",(VLOOKUP($D286,Customer_Demand!$D:$BF,COLUMNS($I286:Z286),0)/$I286+VLOOKUP($D286,Customer_Demand!$D:$BF,COLUMNS($I286:Z286),0)/$K286),(VLOOKUP($D286,Customer_Demand!$D:$BF,COLUMNS($I286:Z286),0)/$I286)),"")</f>
        <v/>
      </c>
      <c r="AA286" s="49" t="str">
        <f>IFERROR(IF($K286&lt;&gt;"SS",(VLOOKUP($D286,Customer_Demand!$D:$BF,COLUMNS($I286:AA286),0)/$I286+VLOOKUP($D286,Customer_Demand!$D:$BF,COLUMNS($I286:AA286),0)/$K286),(VLOOKUP($D286,Customer_Demand!$D:$BF,COLUMNS($I286:AA286),0)/$I286)),"")</f>
        <v/>
      </c>
      <c r="AB286" s="49" t="str">
        <f>IFERROR(IF($K286&lt;&gt;"SS",(VLOOKUP($D286,Customer_Demand!$D:$BF,COLUMNS($I286:AB286),0)/$I286+VLOOKUP($D286,Customer_Demand!$D:$BF,COLUMNS($I286:AB286),0)/$K286),(VLOOKUP($D286,Customer_Demand!$D:$BF,COLUMNS($I286:AB286),0)/$I286)),"")</f>
        <v/>
      </c>
      <c r="AC286" s="49" t="str">
        <f>IFERROR(IF($K286&lt;&gt;"SS",(VLOOKUP($D286,Customer_Demand!$D:$BF,COLUMNS($I286:AC286),0)/$I286+VLOOKUP($D286,Customer_Demand!$D:$BF,COLUMNS($I286:AC286),0)/$K286),(VLOOKUP($D286,Customer_Demand!$D:$BF,COLUMNS($I286:AC286),0)/$I286)),"")</f>
        <v/>
      </c>
      <c r="AD286" s="49" t="str">
        <f>IFERROR(IF($K286&lt;&gt;"SS",(VLOOKUP($D286,Customer_Demand!$D:$BF,COLUMNS($I286:AD286),0)/$I286+VLOOKUP($D286,Customer_Demand!$D:$BF,COLUMNS($I286:AD286),0)/$K286),(VLOOKUP($D286,Customer_Demand!$D:$BF,COLUMNS($I286:AD286),0)/$I286)),"")</f>
        <v/>
      </c>
      <c r="AE286" s="49" t="str">
        <f>IFERROR(IF($K286&lt;&gt;"SS",(VLOOKUP($D286,Customer_Demand!$D:$BF,COLUMNS($I286:AE286),0)/$I286+VLOOKUP($D286,Customer_Demand!$D:$BF,COLUMNS($I286:AE286),0)/$K286),(VLOOKUP($D286,Customer_Demand!$D:$BF,COLUMNS($I286:AE286),0)/$I286)),"")</f>
        <v/>
      </c>
      <c r="AF286" s="49" t="str">
        <f>IFERROR(IF($K286&lt;&gt;"SS",(VLOOKUP($D286,Customer_Demand!$D:$BF,COLUMNS($I286:AF286),0)/$I286+VLOOKUP($D286,Customer_Demand!$D:$BF,COLUMNS($I286:AF286),0)/$K286),(VLOOKUP($D286,Customer_Demand!$D:$BF,COLUMNS($I286:AF286),0)/$I286)),"")</f>
        <v/>
      </c>
      <c r="AG286" s="49" t="str">
        <f>IFERROR(IF($K286&lt;&gt;"SS",(VLOOKUP($D286,Customer_Demand!$D:$BF,COLUMNS($I286:AG286),0)/$I286+VLOOKUP($D286,Customer_Demand!$D:$BF,COLUMNS($I286:AG286),0)/$K286),(VLOOKUP($D286,Customer_Demand!$D:$BF,COLUMNS($I286:AG286),0)/$I286)),"")</f>
        <v/>
      </c>
      <c r="AH286" s="49" t="str">
        <f>IFERROR(IF($K286&lt;&gt;"SS",(VLOOKUP($D286,Customer_Demand!$D:$BF,COLUMNS($I286:AH286),0)/$I286+VLOOKUP($D286,Customer_Demand!$D:$BF,COLUMNS($I286:AH286),0)/$K286),(VLOOKUP($D286,Customer_Demand!$D:$BF,COLUMNS($I286:AH286),0)/$I286)),"")</f>
        <v/>
      </c>
      <c r="AI286" s="49" t="str">
        <f>IFERROR(IF($K286&lt;&gt;"SS",(VLOOKUP($D286,Customer_Demand!$D:$BF,COLUMNS($I286:AI286),0)/$I286+VLOOKUP($D286,Customer_Demand!$D:$BF,COLUMNS($I286:AI286),0)/$K286),(VLOOKUP($D286,Customer_Demand!$D:$BF,COLUMNS($I286:AI286),0)/$I286)),"")</f>
        <v/>
      </c>
      <c r="AJ286" s="49" t="str">
        <f>IFERROR(IF($K286&lt;&gt;"SS",(VLOOKUP($D286,Customer_Demand!$D:$BF,COLUMNS($I286:AJ286),0)/$I286+VLOOKUP($D286,Customer_Demand!$D:$BF,COLUMNS($I286:AJ286),0)/$K286),(VLOOKUP($D286,Customer_Demand!$D:$BF,COLUMNS($I286:AJ286),0)/$I286)),"")</f>
        <v/>
      </c>
      <c r="AK286" s="49" t="str">
        <f>IFERROR(IF($K286&lt;&gt;"SS",(VLOOKUP($D286,Customer_Demand!$D:$BF,COLUMNS($I286:AK286),0)/$I286+VLOOKUP($D286,Customer_Demand!$D:$BF,COLUMNS($I286:AK286),0)/$K286),(VLOOKUP($D286,Customer_Demand!$D:$BF,COLUMNS($I286:AK286),0)/$I286)),"")</f>
        <v/>
      </c>
      <c r="AL286" s="49" t="str">
        <f>IFERROR(IF($K286&lt;&gt;"SS",(VLOOKUP($D286,Customer_Demand!$D:$BF,COLUMNS($I286:AL286),0)/$I286+VLOOKUP($D286,Customer_Demand!$D:$BF,COLUMNS($I286:AL286),0)/$K286),(VLOOKUP($D286,Customer_Demand!$D:$BF,COLUMNS($I286:AL286),0)/$I286)),"")</f>
        <v/>
      </c>
      <c r="AM286" s="49" t="str">
        <f>IFERROR(IF($K286&lt;&gt;"SS",(VLOOKUP($D286,Customer_Demand!$D:$BF,COLUMNS($I286:AM286),0)/$I286+VLOOKUP($D286,Customer_Demand!$D:$BF,COLUMNS($I286:AM286),0)/$K286),(VLOOKUP($D286,Customer_Demand!$D:$BF,COLUMNS($I286:AM286),0)/$I286)),"")</f>
        <v/>
      </c>
      <c r="AN286" s="49" t="str">
        <f>IFERROR(IF($K286&lt;&gt;"SS",(VLOOKUP($D286,Customer_Demand!$D:$BF,COLUMNS($I286:AN286),0)/$I286+VLOOKUP($D286,Customer_Demand!$D:$BF,COLUMNS($I286:AN286),0)/$K286),(VLOOKUP($D286,Customer_Demand!$D:$BF,COLUMNS($I286:AN286),0)/$I286)),"")</f>
        <v/>
      </c>
      <c r="AO286" s="49" t="str">
        <f>IFERROR(IF($K286&lt;&gt;"SS",(VLOOKUP($D286,Customer_Demand!$D:$BF,COLUMNS($I286:AO286),0)/$I286+VLOOKUP($D286,Customer_Demand!$D:$BF,COLUMNS($I286:AO286),0)/$K286),(VLOOKUP($D286,Customer_Demand!$D:$BF,COLUMNS($I286:AO286),0)/$I286)),"")</f>
        <v/>
      </c>
      <c r="AP286" s="49" t="str">
        <f>IFERROR(IF($K286&lt;&gt;"SS",(VLOOKUP($D286,Customer_Demand!$D:$BF,COLUMNS($I286:AP286),0)/$I286+VLOOKUP($D286,Customer_Demand!$D:$BF,COLUMNS($I286:AP286),0)/$K286),(VLOOKUP($D286,Customer_Demand!$D:$BF,COLUMNS($I286:AP286),0)/$I286)),"")</f>
        <v/>
      </c>
      <c r="AQ286" s="49" t="str">
        <f>IFERROR(IF($K286&lt;&gt;"SS",(VLOOKUP($D286,Customer_Demand!$D:$BF,COLUMNS($I286:AQ286),0)/$I286+VLOOKUP($D286,Customer_Demand!$D:$BF,COLUMNS($I286:AQ286),0)/$K286),(VLOOKUP($D286,Customer_Demand!$D:$BF,COLUMNS($I286:AQ286),0)/$I286)),"")</f>
        <v/>
      </c>
      <c r="AR286" s="49" t="str">
        <f>IFERROR(IF($K286&lt;&gt;"SS",(VLOOKUP($D286,Customer_Demand!$D:$BF,COLUMNS($I286:AR286),0)/$I286+VLOOKUP($D286,Customer_Demand!$D:$BF,COLUMNS($I286:AR286),0)/$K286),(VLOOKUP($D286,Customer_Demand!$D:$BF,COLUMNS($I286:AR286),0)/$I286)),"")</f>
        <v/>
      </c>
      <c r="AS286" s="49" t="str">
        <f>IFERROR(IF($K286&lt;&gt;"SS",(VLOOKUP($D286,Customer_Demand!$D:$BF,COLUMNS($I286:AS286),0)/$I286+VLOOKUP($D286,Customer_Demand!$D:$BF,COLUMNS($I286:AS286),0)/$K286),(VLOOKUP($D286,Customer_Demand!$D:$BF,COLUMNS($I286:AS286),0)/$I286)),"")</f>
        <v/>
      </c>
      <c r="AT286" s="49" t="str">
        <f>IFERROR(IF($K286&lt;&gt;"SS",(VLOOKUP($D286,Customer_Demand!$D:$BF,COLUMNS($I286:AT286),0)/$I286+VLOOKUP($D286,Customer_Demand!$D:$BF,COLUMNS($I286:AT286),0)/$K286),(VLOOKUP($D286,Customer_Demand!$D:$BF,COLUMNS($I286:AT286),0)/$I286)),"")</f>
        <v/>
      </c>
      <c r="AU286" s="49" t="str">
        <f>IFERROR(IF($K286&lt;&gt;"SS",(VLOOKUP($D286,Customer_Demand!$D:$BF,COLUMNS($I286:AU286),0)/$I286+VLOOKUP($D286,Customer_Demand!$D:$BF,COLUMNS($I286:AU286),0)/$K286),(VLOOKUP($D286,Customer_Demand!$D:$BF,COLUMNS($I286:AU286),0)/$I286)),"")</f>
        <v/>
      </c>
      <c r="AV286" s="49" t="str">
        <f>IFERROR(IF($K286&lt;&gt;"SS",(VLOOKUP($D286,Customer_Demand!$D:$BF,COLUMNS($I286:AV286),0)/$I286+VLOOKUP($D286,Customer_Demand!$D:$BF,COLUMNS($I286:AV286),0)/$K286),(VLOOKUP($D286,Customer_Demand!$D:$BF,COLUMNS($I286:AV286),0)/$I286)),"")</f>
        <v/>
      </c>
      <c r="AW286" s="49" t="str">
        <f>IFERROR(IF($K286&lt;&gt;"SS",(VLOOKUP($D286,Customer_Demand!$D:$BF,COLUMNS($I286:AW286),0)/$I286+VLOOKUP($D286,Customer_Demand!$D:$BF,COLUMNS($I286:AW286),0)/$K286),(VLOOKUP($D286,Customer_Demand!$D:$BF,COLUMNS($I286:AW286),0)/$I286)),"")</f>
        <v/>
      </c>
      <c r="AX286" s="49" t="str">
        <f>IFERROR(IF($K286&lt;&gt;"SS",(VLOOKUP($D286,Customer_Demand!$D:$BF,COLUMNS($I286:AX286),0)/$I286+VLOOKUP($D286,Customer_Demand!$D:$BF,COLUMNS($I286:AX286),0)/$K286),(VLOOKUP($D286,Customer_Demand!$D:$BF,COLUMNS($I286:AX286),0)/$I286)),"")</f>
        <v/>
      </c>
      <c r="AY286" s="49" t="str">
        <f>IFERROR(IF($K286&lt;&gt;"SS",(VLOOKUP($D286,Customer_Demand!$D:$BF,COLUMNS($I286:AY286),0)/$I286+VLOOKUP($D286,Customer_Demand!$D:$BF,COLUMNS($I286:AY286),0)/$K286),(VLOOKUP($D286,Customer_Demand!$D:$BF,COLUMNS($I286:AY286),0)/$I286)),"")</f>
        <v/>
      </c>
      <c r="AZ286" s="49" t="str">
        <f>IFERROR(IF($K286&lt;&gt;"SS",(VLOOKUP($D286,Customer_Demand!$D:$BF,COLUMNS($I286:AZ286),0)/$I286+VLOOKUP($D286,Customer_Demand!$D:$BF,COLUMNS($I286:AZ286),0)/$K286),(VLOOKUP($D286,Customer_Demand!$D:$BF,COLUMNS($I286:AZ286),0)/$I286)),"")</f>
        <v/>
      </c>
      <c r="BA286" s="49" t="str">
        <f>IFERROR(IF($K286&lt;&gt;"SS",(VLOOKUP($D286,Customer_Demand!$D:$BF,COLUMNS($I286:BA286),0)/$I286+VLOOKUP($D286,Customer_Demand!$D:$BF,COLUMNS($I286:BA286),0)/$K286),(VLOOKUP($D286,Customer_Demand!$D:$BF,COLUMNS($I286:BA286),0)/$I286)),"")</f>
        <v/>
      </c>
      <c r="BB286" s="49" t="str">
        <f>IFERROR(IF($K286&lt;&gt;"SS",(VLOOKUP($D286,Customer_Demand!$D:$BF,COLUMNS($I286:BB286),0)/$I286+VLOOKUP($D286,Customer_Demand!$D:$BF,COLUMNS($I286:BB286),0)/$K286),(VLOOKUP($D286,Customer_Demand!$D:$BF,COLUMNS($I286:BB286),0)/$I286)),"")</f>
        <v/>
      </c>
      <c r="BC286" s="49" t="str">
        <f>IFERROR(IF($K286&lt;&gt;"SS",(VLOOKUP($D286,Customer_Demand!$D:$BF,COLUMNS($I286:BC286),0)/$I286+VLOOKUP($D286,Customer_Demand!$D:$BF,COLUMNS($I286:BC286),0)/$K286),(VLOOKUP($D286,Customer_Demand!$D:$BF,COLUMNS($I286:BC286),0)/$I286)),"")</f>
        <v/>
      </c>
      <c r="BD286" s="49" t="str">
        <f>IFERROR(IF($K286&lt;&gt;"SS",(VLOOKUP($D286,Customer_Demand!$D:$BF,COLUMNS($I286:BD286),0)/$I286+VLOOKUP($D286,Customer_Demand!$D:$BF,COLUMNS($I286:BD286),0)/$K286),(VLOOKUP($D286,Customer_Demand!$D:$BF,COLUMNS($I286:BD286),0)/$I286)),"")</f>
        <v/>
      </c>
      <c r="BE286" s="49" t="str">
        <f>IFERROR(IF($K286&lt;&gt;"SS",(VLOOKUP($D286,Customer_Demand!$D:$BF,COLUMNS($I286:BE286),0)/$I286+VLOOKUP($D286,Customer_Demand!$D:$BF,COLUMNS($I286:BE286),0)/$K286),(VLOOKUP($D286,Customer_Demand!$D:$BF,COLUMNS($I286:BE286),0)/$I286)),"")</f>
        <v/>
      </c>
      <c r="BF286" s="49" t="str">
        <f>IFERROR(IF($K286&lt;&gt;"SS",(VLOOKUP($D286,Customer_Demand!$D:$BF,COLUMNS($I286:BF286),0)/$I286+VLOOKUP($D286,Customer_Demand!$D:$BF,COLUMNS($I286:BF286),0)/$K286),(VLOOKUP($D286,Customer_Demand!$D:$BF,COLUMNS($I286:BF286),0)/$I286)),"")</f>
        <v/>
      </c>
      <c r="BG286" s="49" t="str">
        <f>IFERROR(IF($K286&lt;&gt;"SS",(VLOOKUP($D286,Customer_Demand!$D:$BF,COLUMNS($I286:BG286),0)/$I286+VLOOKUP($D286,Customer_Demand!$D:$BF,COLUMNS($I286:BG286),0)/$K286),(VLOOKUP($D286,Customer_Demand!$D:$BF,COLUMNS($I286:BG286),0)/$I286)),"")</f>
        <v/>
      </c>
      <c r="BH286" s="49" t="str">
        <f>IFERROR(IF($K286&lt;&gt;"SS",(VLOOKUP($D286,Customer_Demand!$D:$BF,COLUMNS($I286:BH286),0)/$I286+VLOOKUP($D286,Customer_Demand!$D:$BF,COLUMNS($I286:BH286),0)/$K286),(VLOOKUP($D286,Customer_Demand!$D:$BF,COLUMNS($I286:BH286),0)/$I286)),"")</f>
        <v/>
      </c>
      <c r="BI286" s="49" t="str">
        <f>IFERROR(IF($K286&lt;&gt;"SS",(VLOOKUP($D286,Customer_Demand!$D:$BF,COLUMNS($I286:BI286),0)/$I286+VLOOKUP($D286,Customer_Demand!$D:$BF,COLUMNS($I286:BI286),0)/$K286),(VLOOKUP($D286,Customer_Demand!$D:$BF,COLUMNS($I286:BI286),0)/$I286)),"")</f>
        <v/>
      </c>
      <c r="BJ286" s="49" t="str">
        <f>IFERROR(IF($K286&lt;&gt;"SS",(VLOOKUP($D286,Customer_Demand!$D:$BF,COLUMNS($I286:BJ286),0)/$I286+VLOOKUP($D286,Customer_Demand!$D:$BF,COLUMNS($I286:BJ286),0)/$K286),(VLOOKUP($D286,Customer_Demand!$D:$BF,COLUMNS($I286:BJ286),0)/$I286)),"")</f>
        <v/>
      </c>
      <c r="BK286" s="50" t="str">
        <f>IFERROR(IF($K286&lt;&gt;"SS",(VLOOKUP($D286,Customer_Demand!$D:$BF,COLUMNS($I286:BK286),0)/$I286+VLOOKUP($D286,Customer_Demand!$D:$BF,COLUMNS($I286:BK286),0)/$K286),(VLOOKUP($D286,Customer_Demand!$D:$BF,COLUMNS($I286:BK286),0)/$I286)),"")</f>
        <v/>
      </c>
      <c r="BL286" s="18"/>
    </row>
    <row r="287" spans="2:64" x14ac:dyDescent="0.2">
      <c r="B287" s="12" t="str">
        <f t="shared" si="23"/>
        <v/>
      </c>
      <c r="C287" s="45" t="str">
        <f>IF((Customer_Demand!C287)&lt;&gt;"",Customer_Demand!C287,"")</f>
        <v/>
      </c>
      <c r="D287" s="45" t="str">
        <f>IF(C287&lt;&gt;"",Customer_Demand!D287,"")</f>
        <v/>
      </c>
      <c r="E287" s="51" t="str">
        <f>IF(C287&lt;&gt;"",Customer_Demand!E287,"")</f>
        <v/>
      </c>
      <c r="F287" s="47" t="str">
        <f>IF(C287&lt;&gt;"",VLOOKUP(D287,Customer_Demand!$D$5:$F$1005,3,0),"")</f>
        <v/>
      </c>
      <c r="G287" s="48" t="str">
        <f t="shared" si="20"/>
        <v/>
      </c>
      <c r="H287" s="48" t="str">
        <f t="shared" si="21"/>
        <v/>
      </c>
      <c r="I287" s="48" t="str">
        <f>IFERROR(IF(C287&lt;&gt;"",VLOOKUP($H287,SMT_Cycle_Time_Data!$F:$Q,4,0),""),"SGR Not Defined")</f>
        <v/>
      </c>
      <c r="J287" s="48" t="str">
        <f t="shared" si="22"/>
        <v/>
      </c>
      <c r="K287" s="48" t="str">
        <f>IF(C287&lt;&gt;"",IFERROR(VLOOKUP($J287,SMT_Cycle_Time_Data!$F:$Q,4,0),"SS"),"")</f>
        <v/>
      </c>
      <c r="L287" s="49" t="str">
        <f>IFERROR(IF($K287&lt;&gt;"SS",(VLOOKUP($D287,Customer_Demand!$D:$BF,COLUMNS($I287:L287),0)/$I287+VLOOKUP($D287,Customer_Demand!$D:$BF,COLUMNS($I287:L287),0)/$K287),(VLOOKUP($D287,Customer_Demand!$D:$BF,COLUMNS($I287:L287),0)/$I287)),"")</f>
        <v/>
      </c>
      <c r="M287" s="49" t="str">
        <f>IFERROR(IF($K287&lt;&gt;"SS",(VLOOKUP($D287,Customer_Demand!$D:$BF,COLUMNS($I287:M287),0)/$I287+VLOOKUP($D287,Customer_Demand!$D:$BF,COLUMNS($I287:M287),0)/$K287),(VLOOKUP($D287,Customer_Demand!$D:$BF,COLUMNS($I287:M287),0)/$I287)),"")</f>
        <v/>
      </c>
      <c r="N287" s="49" t="str">
        <f>IFERROR(IF($K287&lt;&gt;"SS",(VLOOKUP($D287,Customer_Demand!$D:$BF,COLUMNS($I287:N287),0)/$I287+VLOOKUP($D287,Customer_Demand!$D:$BF,COLUMNS($I287:N287),0)/$K287),(VLOOKUP($D287,Customer_Demand!$D:$BF,COLUMNS($I287:N287),0)/$I287)),"")</f>
        <v/>
      </c>
      <c r="O287" s="49" t="str">
        <f>IFERROR(IF($K287&lt;&gt;"SS",(VLOOKUP($D287,Customer_Demand!$D:$BF,COLUMNS($I287:O287),0)/$I287+VLOOKUP($D287,Customer_Demand!$D:$BF,COLUMNS($I287:O287),0)/$K287),(VLOOKUP($D287,Customer_Demand!$D:$BF,COLUMNS($I287:O287),0)/$I287)),"")</f>
        <v/>
      </c>
      <c r="P287" s="49" t="str">
        <f>IFERROR(IF($K287&lt;&gt;"SS",(VLOOKUP($D287,Customer_Demand!$D:$BF,COLUMNS($I287:P287),0)/$I287+VLOOKUP($D287,Customer_Demand!$D:$BF,COLUMNS($I287:P287),0)/$K287),(VLOOKUP($D287,Customer_Demand!$D:$BF,COLUMNS($I287:P287),0)/$I287)),"")</f>
        <v/>
      </c>
      <c r="Q287" s="49" t="str">
        <f>IFERROR(IF($K287&lt;&gt;"SS",(VLOOKUP($D287,Customer_Demand!$D:$BF,COLUMNS($I287:Q287),0)/$I287+VLOOKUP($D287,Customer_Demand!$D:$BF,COLUMNS($I287:Q287),0)/$K287),(VLOOKUP($D287,Customer_Demand!$D:$BF,COLUMNS($I287:Q287),0)/$I287)),"")</f>
        <v/>
      </c>
      <c r="R287" s="49" t="str">
        <f>IFERROR(IF($K287&lt;&gt;"SS",(VLOOKUP($D287,Customer_Demand!$D:$BF,COLUMNS($I287:R287),0)/$I287+VLOOKUP($D287,Customer_Demand!$D:$BF,COLUMNS($I287:R287),0)/$K287),(VLOOKUP($D287,Customer_Demand!$D:$BF,COLUMNS($I287:R287),0)/$I287)),"")</f>
        <v/>
      </c>
      <c r="S287" s="49" t="str">
        <f>IFERROR(IF($K287&lt;&gt;"SS",(VLOOKUP($D287,Customer_Demand!$D:$BF,COLUMNS($I287:S287),0)/$I287+VLOOKUP($D287,Customer_Demand!$D:$BF,COLUMNS($I287:S287),0)/$K287),(VLOOKUP($D287,Customer_Demand!$D:$BF,COLUMNS($I287:S287),0)/$I287)),"")</f>
        <v/>
      </c>
      <c r="T287" s="49" t="str">
        <f>IFERROR(IF($K287&lt;&gt;"SS",(VLOOKUP($D287,Customer_Demand!$D:$BF,COLUMNS($I287:T287),0)/$I287+VLOOKUP($D287,Customer_Demand!$D:$BF,COLUMNS($I287:T287),0)/$K287),(VLOOKUP($D287,Customer_Demand!$D:$BF,COLUMNS($I287:T287),0)/$I287)),"")</f>
        <v/>
      </c>
      <c r="U287" s="49" t="str">
        <f>IFERROR(IF($K287&lt;&gt;"SS",(VLOOKUP($D287,Customer_Demand!$D:$BF,COLUMNS($I287:U287),0)/$I287+VLOOKUP($D287,Customer_Demand!$D:$BF,COLUMNS($I287:U287),0)/$K287),(VLOOKUP($D287,Customer_Demand!$D:$BF,COLUMNS($I287:U287),0)/$I287)),"")</f>
        <v/>
      </c>
      <c r="V287" s="49" t="str">
        <f>IFERROR(IF($K287&lt;&gt;"SS",(VLOOKUP($D287,Customer_Demand!$D:$BF,COLUMNS($I287:V287),0)/$I287+VLOOKUP($D287,Customer_Demand!$D:$BF,COLUMNS($I287:V287),0)/$K287),(VLOOKUP($D287,Customer_Demand!$D:$BF,COLUMNS($I287:V287),0)/$I287)),"")</f>
        <v/>
      </c>
      <c r="W287" s="49" t="str">
        <f>IFERROR(IF($K287&lt;&gt;"SS",(VLOOKUP($D287,Customer_Demand!$D:$BF,COLUMNS($I287:W287),0)/$I287+VLOOKUP($D287,Customer_Demand!$D:$BF,COLUMNS($I287:W287),0)/$K287),(VLOOKUP($D287,Customer_Demand!$D:$BF,COLUMNS($I287:W287),0)/$I287)),"")</f>
        <v/>
      </c>
      <c r="X287" s="49" t="str">
        <f>IFERROR(IF($K287&lt;&gt;"SS",(VLOOKUP($D287,Customer_Demand!$D:$BF,COLUMNS($I287:X287),0)/$I287+VLOOKUP($D287,Customer_Demand!$D:$BF,COLUMNS($I287:X287),0)/$K287),(VLOOKUP($D287,Customer_Demand!$D:$BF,COLUMNS($I287:X287),0)/$I287)),"")</f>
        <v/>
      </c>
      <c r="Y287" s="49" t="str">
        <f>IFERROR(IF($K287&lt;&gt;"SS",(VLOOKUP($D287,Customer_Demand!$D:$BF,COLUMNS($I287:Y287),0)/$I287+VLOOKUP($D287,Customer_Demand!$D:$BF,COLUMNS($I287:Y287),0)/$K287),(VLOOKUP($D287,Customer_Demand!$D:$BF,COLUMNS($I287:Y287),0)/$I287)),"")</f>
        <v/>
      </c>
      <c r="Z287" s="49" t="str">
        <f>IFERROR(IF($K287&lt;&gt;"SS",(VLOOKUP($D287,Customer_Demand!$D:$BF,COLUMNS($I287:Z287),0)/$I287+VLOOKUP($D287,Customer_Demand!$D:$BF,COLUMNS($I287:Z287),0)/$K287),(VLOOKUP($D287,Customer_Demand!$D:$BF,COLUMNS($I287:Z287),0)/$I287)),"")</f>
        <v/>
      </c>
      <c r="AA287" s="49" t="str">
        <f>IFERROR(IF($K287&lt;&gt;"SS",(VLOOKUP($D287,Customer_Demand!$D:$BF,COLUMNS($I287:AA287),0)/$I287+VLOOKUP($D287,Customer_Demand!$D:$BF,COLUMNS($I287:AA287),0)/$K287),(VLOOKUP($D287,Customer_Demand!$D:$BF,COLUMNS($I287:AA287),0)/$I287)),"")</f>
        <v/>
      </c>
      <c r="AB287" s="49" t="str">
        <f>IFERROR(IF($K287&lt;&gt;"SS",(VLOOKUP($D287,Customer_Demand!$D:$BF,COLUMNS($I287:AB287),0)/$I287+VLOOKUP($D287,Customer_Demand!$D:$BF,COLUMNS($I287:AB287),0)/$K287),(VLOOKUP($D287,Customer_Demand!$D:$BF,COLUMNS($I287:AB287),0)/$I287)),"")</f>
        <v/>
      </c>
      <c r="AC287" s="49" t="str">
        <f>IFERROR(IF($K287&lt;&gt;"SS",(VLOOKUP($D287,Customer_Demand!$D:$BF,COLUMNS($I287:AC287),0)/$I287+VLOOKUP($D287,Customer_Demand!$D:$BF,COLUMNS($I287:AC287),0)/$K287),(VLOOKUP($D287,Customer_Demand!$D:$BF,COLUMNS($I287:AC287),0)/$I287)),"")</f>
        <v/>
      </c>
      <c r="AD287" s="49" t="str">
        <f>IFERROR(IF($K287&lt;&gt;"SS",(VLOOKUP($D287,Customer_Demand!$D:$BF,COLUMNS($I287:AD287),0)/$I287+VLOOKUP($D287,Customer_Demand!$D:$BF,COLUMNS($I287:AD287),0)/$K287),(VLOOKUP($D287,Customer_Demand!$D:$BF,COLUMNS($I287:AD287),0)/$I287)),"")</f>
        <v/>
      </c>
      <c r="AE287" s="49" t="str">
        <f>IFERROR(IF($K287&lt;&gt;"SS",(VLOOKUP($D287,Customer_Demand!$D:$BF,COLUMNS($I287:AE287),0)/$I287+VLOOKUP($D287,Customer_Demand!$D:$BF,COLUMNS($I287:AE287),0)/$K287),(VLOOKUP($D287,Customer_Demand!$D:$BF,COLUMNS($I287:AE287),0)/$I287)),"")</f>
        <v/>
      </c>
      <c r="AF287" s="49" t="str">
        <f>IFERROR(IF($K287&lt;&gt;"SS",(VLOOKUP($D287,Customer_Demand!$D:$BF,COLUMNS($I287:AF287),0)/$I287+VLOOKUP($D287,Customer_Demand!$D:$BF,COLUMNS($I287:AF287),0)/$K287),(VLOOKUP($D287,Customer_Demand!$D:$BF,COLUMNS($I287:AF287),0)/$I287)),"")</f>
        <v/>
      </c>
      <c r="AG287" s="49" t="str">
        <f>IFERROR(IF($K287&lt;&gt;"SS",(VLOOKUP($D287,Customer_Demand!$D:$BF,COLUMNS($I287:AG287),0)/$I287+VLOOKUP($D287,Customer_Demand!$D:$BF,COLUMNS($I287:AG287),0)/$K287),(VLOOKUP($D287,Customer_Demand!$D:$BF,COLUMNS($I287:AG287),0)/$I287)),"")</f>
        <v/>
      </c>
      <c r="AH287" s="49" t="str">
        <f>IFERROR(IF($K287&lt;&gt;"SS",(VLOOKUP($D287,Customer_Demand!$D:$BF,COLUMNS($I287:AH287),0)/$I287+VLOOKUP($D287,Customer_Demand!$D:$BF,COLUMNS($I287:AH287),0)/$K287),(VLOOKUP($D287,Customer_Demand!$D:$BF,COLUMNS($I287:AH287),0)/$I287)),"")</f>
        <v/>
      </c>
      <c r="AI287" s="49" t="str">
        <f>IFERROR(IF($K287&lt;&gt;"SS",(VLOOKUP($D287,Customer_Demand!$D:$BF,COLUMNS($I287:AI287),0)/$I287+VLOOKUP($D287,Customer_Demand!$D:$BF,COLUMNS($I287:AI287),0)/$K287),(VLOOKUP($D287,Customer_Demand!$D:$BF,COLUMNS($I287:AI287),0)/$I287)),"")</f>
        <v/>
      </c>
      <c r="AJ287" s="49" t="str">
        <f>IFERROR(IF($K287&lt;&gt;"SS",(VLOOKUP($D287,Customer_Demand!$D:$BF,COLUMNS($I287:AJ287),0)/$I287+VLOOKUP($D287,Customer_Demand!$D:$BF,COLUMNS($I287:AJ287),0)/$K287),(VLOOKUP($D287,Customer_Demand!$D:$BF,COLUMNS($I287:AJ287),0)/$I287)),"")</f>
        <v/>
      </c>
      <c r="AK287" s="49" t="str">
        <f>IFERROR(IF($K287&lt;&gt;"SS",(VLOOKUP($D287,Customer_Demand!$D:$BF,COLUMNS($I287:AK287),0)/$I287+VLOOKUP($D287,Customer_Demand!$D:$BF,COLUMNS($I287:AK287),0)/$K287),(VLOOKUP($D287,Customer_Demand!$D:$BF,COLUMNS($I287:AK287),0)/$I287)),"")</f>
        <v/>
      </c>
      <c r="AL287" s="49" t="str">
        <f>IFERROR(IF($K287&lt;&gt;"SS",(VLOOKUP($D287,Customer_Demand!$D:$BF,COLUMNS($I287:AL287),0)/$I287+VLOOKUP($D287,Customer_Demand!$D:$BF,COLUMNS($I287:AL287),0)/$K287),(VLOOKUP($D287,Customer_Demand!$D:$BF,COLUMNS($I287:AL287),0)/$I287)),"")</f>
        <v/>
      </c>
      <c r="AM287" s="49" t="str">
        <f>IFERROR(IF($K287&lt;&gt;"SS",(VLOOKUP($D287,Customer_Demand!$D:$BF,COLUMNS($I287:AM287),0)/$I287+VLOOKUP($D287,Customer_Demand!$D:$BF,COLUMNS($I287:AM287),0)/$K287),(VLOOKUP($D287,Customer_Demand!$D:$BF,COLUMNS($I287:AM287),0)/$I287)),"")</f>
        <v/>
      </c>
      <c r="AN287" s="49" t="str">
        <f>IFERROR(IF($K287&lt;&gt;"SS",(VLOOKUP($D287,Customer_Demand!$D:$BF,COLUMNS($I287:AN287),0)/$I287+VLOOKUP($D287,Customer_Demand!$D:$BF,COLUMNS($I287:AN287),0)/$K287),(VLOOKUP($D287,Customer_Demand!$D:$BF,COLUMNS($I287:AN287),0)/$I287)),"")</f>
        <v/>
      </c>
      <c r="AO287" s="49" t="str">
        <f>IFERROR(IF($K287&lt;&gt;"SS",(VLOOKUP($D287,Customer_Demand!$D:$BF,COLUMNS($I287:AO287),0)/$I287+VLOOKUP($D287,Customer_Demand!$D:$BF,COLUMNS($I287:AO287),0)/$K287),(VLOOKUP($D287,Customer_Demand!$D:$BF,COLUMNS($I287:AO287),0)/$I287)),"")</f>
        <v/>
      </c>
      <c r="AP287" s="49" t="str">
        <f>IFERROR(IF($K287&lt;&gt;"SS",(VLOOKUP($D287,Customer_Demand!$D:$BF,COLUMNS($I287:AP287),0)/$I287+VLOOKUP($D287,Customer_Demand!$D:$BF,COLUMNS($I287:AP287),0)/$K287),(VLOOKUP($D287,Customer_Demand!$D:$BF,COLUMNS($I287:AP287),0)/$I287)),"")</f>
        <v/>
      </c>
      <c r="AQ287" s="49" t="str">
        <f>IFERROR(IF($K287&lt;&gt;"SS",(VLOOKUP($D287,Customer_Demand!$D:$BF,COLUMNS($I287:AQ287),0)/$I287+VLOOKUP($D287,Customer_Demand!$D:$BF,COLUMNS($I287:AQ287),0)/$K287),(VLOOKUP($D287,Customer_Demand!$D:$BF,COLUMNS($I287:AQ287),0)/$I287)),"")</f>
        <v/>
      </c>
      <c r="AR287" s="49" t="str">
        <f>IFERROR(IF($K287&lt;&gt;"SS",(VLOOKUP($D287,Customer_Demand!$D:$BF,COLUMNS($I287:AR287),0)/$I287+VLOOKUP($D287,Customer_Demand!$D:$BF,COLUMNS($I287:AR287),0)/$K287),(VLOOKUP($D287,Customer_Demand!$D:$BF,COLUMNS($I287:AR287),0)/$I287)),"")</f>
        <v/>
      </c>
      <c r="AS287" s="49" t="str">
        <f>IFERROR(IF($K287&lt;&gt;"SS",(VLOOKUP($D287,Customer_Demand!$D:$BF,COLUMNS($I287:AS287),0)/$I287+VLOOKUP($D287,Customer_Demand!$D:$BF,COLUMNS($I287:AS287),0)/$K287),(VLOOKUP($D287,Customer_Demand!$D:$BF,COLUMNS($I287:AS287),0)/$I287)),"")</f>
        <v/>
      </c>
      <c r="AT287" s="49" t="str">
        <f>IFERROR(IF($K287&lt;&gt;"SS",(VLOOKUP($D287,Customer_Demand!$D:$BF,COLUMNS($I287:AT287),0)/$I287+VLOOKUP($D287,Customer_Demand!$D:$BF,COLUMNS($I287:AT287),0)/$K287),(VLOOKUP($D287,Customer_Demand!$D:$BF,COLUMNS($I287:AT287),0)/$I287)),"")</f>
        <v/>
      </c>
      <c r="AU287" s="49" t="str">
        <f>IFERROR(IF($K287&lt;&gt;"SS",(VLOOKUP($D287,Customer_Demand!$D:$BF,COLUMNS($I287:AU287),0)/$I287+VLOOKUP($D287,Customer_Demand!$D:$BF,COLUMNS($I287:AU287),0)/$K287),(VLOOKUP($D287,Customer_Demand!$D:$BF,COLUMNS($I287:AU287),0)/$I287)),"")</f>
        <v/>
      </c>
      <c r="AV287" s="49" t="str">
        <f>IFERROR(IF($K287&lt;&gt;"SS",(VLOOKUP($D287,Customer_Demand!$D:$BF,COLUMNS($I287:AV287),0)/$I287+VLOOKUP($D287,Customer_Demand!$D:$BF,COLUMNS($I287:AV287),0)/$K287),(VLOOKUP($D287,Customer_Demand!$D:$BF,COLUMNS($I287:AV287),0)/$I287)),"")</f>
        <v/>
      </c>
      <c r="AW287" s="49" t="str">
        <f>IFERROR(IF($K287&lt;&gt;"SS",(VLOOKUP($D287,Customer_Demand!$D:$BF,COLUMNS($I287:AW287),0)/$I287+VLOOKUP($D287,Customer_Demand!$D:$BF,COLUMNS($I287:AW287),0)/$K287),(VLOOKUP($D287,Customer_Demand!$D:$BF,COLUMNS($I287:AW287),0)/$I287)),"")</f>
        <v/>
      </c>
      <c r="AX287" s="49" t="str">
        <f>IFERROR(IF($K287&lt;&gt;"SS",(VLOOKUP($D287,Customer_Demand!$D:$BF,COLUMNS($I287:AX287),0)/$I287+VLOOKUP($D287,Customer_Demand!$D:$BF,COLUMNS($I287:AX287),0)/$K287),(VLOOKUP($D287,Customer_Demand!$D:$BF,COLUMNS($I287:AX287),0)/$I287)),"")</f>
        <v/>
      </c>
      <c r="AY287" s="49" t="str">
        <f>IFERROR(IF($K287&lt;&gt;"SS",(VLOOKUP($D287,Customer_Demand!$D:$BF,COLUMNS($I287:AY287),0)/$I287+VLOOKUP($D287,Customer_Demand!$D:$BF,COLUMNS($I287:AY287),0)/$K287),(VLOOKUP($D287,Customer_Demand!$D:$BF,COLUMNS($I287:AY287),0)/$I287)),"")</f>
        <v/>
      </c>
      <c r="AZ287" s="49" t="str">
        <f>IFERROR(IF($K287&lt;&gt;"SS",(VLOOKUP($D287,Customer_Demand!$D:$BF,COLUMNS($I287:AZ287),0)/$I287+VLOOKUP($D287,Customer_Demand!$D:$BF,COLUMNS($I287:AZ287),0)/$K287),(VLOOKUP($D287,Customer_Demand!$D:$BF,COLUMNS($I287:AZ287),0)/$I287)),"")</f>
        <v/>
      </c>
      <c r="BA287" s="49" t="str">
        <f>IFERROR(IF($K287&lt;&gt;"SS",(VLOOKUP($D287,Customer_Demand!$D:$BF,COLUMNS($I287:BA287),0)/$I287+VLOOKUP($D287,Customer_Demand!$D:$BF,COLUMNS($I287:BA287),0)/$K287),(VLOOKUP($D287,Customer_Demand!$D:$BF,COLUMNS($I287:BA287),0)/$I287)),"")</f>
        <v/>
      </c>
      <c r="BB287" s="49" t="str">
        <f>IFERROR(IF($K287&lt;&gt;"SS",(VLOOKUP($D287,Customer_Demand!$D:$BF,COLUMNS($I287:BB287),0)/$I287+VLOOKUP($D287,Customer_Demand!$D:$BF,COLUMNS($I287:BB287),0)/$K287),(VLOOKUP($D287,Customer_Demand!$D:$BF,COLUMNS($I287:BB287),0)/$I287)),"")</f>
        <v/>
      </c>
      <c r="BC287" s="49" t="str">
        <f>IFERROR(IF($K287&lt;&gt;"SS",(VLOOKUP($D287,Customer_Demand!$D:$BF,COLUMNS($I287:BC287),0)/$I287+VLOOKUP($D287,Customer_Demand!$D:$BF,COLUMNS($I287:BC287),0)/$K287),(VLOOKUP($D287,Customer_Demand!$D:$BF,COLUMNS($I287:BC287),0)/$I287)),"")</f>
        <v/>
      </c>
      <c r="BD287" s="49" t="str">
        <f>IFERROR(IF($K287&lt;&gt;"SS",(VLOOKUP($D287,Customer_Demand!$D:$BF,COLUMNS($I287:BD287),0)/$I287+VLOOKUP($D287,Customer_Demand!$D:$BF,COLUMNS($I287:BD287),0)/$K287),(VLOOKUP($D287,Customer_Demand!$D:$BF,COLUMNS($I287:BD287),0)/$I287)),"")</f>
        <v/>
      </c>
      <c r="BE287" s="49" t="str">
        <f>IFERROR(IF($K287&lt;&gt;"SS",(VLOOKUP($D287,Customer_Demand!$D:$BF,COLUMNS($I287:BE287),0)/$I287+VLOOKUP($D287,Customer_Demand!$D:$BF,COLUMNS($I287:BE287),0)/$K287),(VLOOKUP($D287,Customer_Demand!$D:$BF,COLUMNS($I287:BE287),0)/$I287)),"")</f>
        <v/>
      </c>
      <c r="BF287" s="49" t="str">
        <f>IFERROR(IF($K287&lt;&gt;"SS",(VLOOKUP($D287,Customer_Demand!$D:$BF,COLUMNS($I287:BF287),0)/$I287+VLOOKUP($D287,Customer_Demand!$D:$BF,COLUMNS($I287:BF287),0)/$K287),(VLOOKUP($D287,Customer_Demand!$D:$BF,COLUMNS($I287:BF287),0)/$I287)),"")</f>
        <v/>
      </c>
      <c r="BG287" s="49" t="str">
        <f>IFERROR(IF($K287&lt;&gt;"SS",(VLOOKUP($D287,Customer_Demand!$D:$BF,COLUMNS($I287:BG287),0)/$I287+VLOOKUP($D287,Customer_Demand!$D:$BF,COLUMNS($I287:BG287),0)/$K287),(VLOOKUP($D287,Customer_Demand!$D:$BF,COLUMNS($I287:BG287),0)/$I287)),"")</f>
        <v/>
      </c>
      <c r="BH287" s="49" t="str">
        <f>IFERROR(IF($K287&lt;&gt;"SS",(VLOOKUP($D287,Customer_Demand!$D:$BF,COLUMNS($I287:BH287),0)/$I287+VLOOKUP($D287,Customer_Demand!$D:$BF,COLUMNS($I287:BH287),0)/$K287),(VLOOKUP($D287,Customer_Demand!$D:$BF,COLUMNS($I287:BH287),0)/$I287)),"")</f>
        <v/>
      </c>
      <c r="BI287" s="49" t="str">
        <f>IFERROR(IF($K287&lt;&gt;"SS",(VLOOKUP($D287,Customer_Demand!$D:$BF,COLUMNS($I287:BI287),0)/$I287+VLOOKUP($D287,Customer_Demand!$D:$BF,COLUMNS($I287:BI287),0)/$K287),(VLOOKUP($D287,Customer_Demand!$D:$BF,COLUMNS($I287:BI287),0)/$I287)),"")</f>
        <v/>
      </c>
      <c r="BJ287" s="49" t="str">
        <f>IFERROR(IF($K287&lt;&gt;"SS",(VLOOKUP($D287,Customer_Demand!$D:$BF,COLUMNS($I287:BJ287),0)/$I287+VLOOKUP($D287,Customer_Demand!$D:$BF,COLUMNS($I287:BJ287),0)/$K287),(VLOOKUP($D287,Customer_Demand!$D:$BF,COLUMNS($I287:BJ287),0)/$I287)),"")</f>
        <v/>
      </c>
      <c r="BK287" s="50" t="str">
        <f>IFERROR(IF($K287&lt;&gt;"SS",(VLOOKUP($D287,Customer_Demand!$D:$BF,COLUMNS($I287:BK287),0)/$I287+VLOOKUP($D287,Customer_Demand!$D:$BF,COLUMNS($I287:BK287),0)/$K287),(VLOOKUP($D287,Customer_Demand!$D:$BF,COLUMNS($I287:BK287),0)/$I287)),"")</f>
        <v/>
      </c>
      <c r="BL287" s="18"/>
    </row>
    <row r="288" spans="2:64" x14ac:dyDescent="0.2">
      <c r="B288" s="12" t="str">
        <f t="shared" si="23"/>
        <v/>
      </c>
      <c r="C288" s="45" t="str">
        <f>IF((Customer_Demand!C288)&lt;&gt;"",Customer_Demand!C288,"")</f>
        <v/>
      </c>
      <c r="D288" s="45" t="str">
        <f>IF(C288&lt;&gt;"",Customer_Demand!D288,"")</f>
        <v/>
      </c>
      <c r="E288" s="51" t="str">
        <f>IF(C288&lt;&gt;"",Customer_Demand!E288,"")</f>
        <v/>
      </c>
      <c r="F288" s="47" t="str">
        <f>IF(C288&lt;&gt;"",VLOOKUP(D288,Customer_Demand!$D$5:$F$1005,3,0),"")</f>
        <v/>
      </c>
      <c r="G288" s="48" t="str">
        <f t="shared" si="20"/>
        <v/>
      </c>
      <c r="H288" s="48" t="str">
        <f t="shared" si="21"/>
        <v/>
      </c>
      <c r="I288" s="48" t="str">
        <f>IFERROR(IF(C288&lt;&gt;"",VLOOKUP($H288,SMT_Cycle_Time_Data!$F:$Q,4,0),""),"SGR Not Defined")</f>
        <v/>
      </c>
      <c r="J288" s="48" t="str">
        <f t="shared" si="22"/>
        <v/>
      </c>
      <c r="K288" s="48" t="str">
        <f>IF(C288&lt;&gt;"",IFERROR(VLOOKUP($J288,SMT_Cycle_Time_Data!$F:$Q,4,0),"SS"),"")</f>
        <v/>
      </c>
      <c r="L288" s="49" t="str">
        <f>IFERROR(IF($K288&lt;&gt;"SS",(VLOOKUP($D288,Customer_Demand!$D:$BF,COLUMNS($I288:L288),0)/$I288+VLOOKUP($D288,Customer_Demand!$D:$BF,COLUMNS($I288:L288),0)/$K288),(VLOOKUP($D288,Customer_Demand!$D:$BF,COLUMNS($I288:L288),0)/$I288)),"")</f>
        <v/>
      </c>
      <c r="M288" s="49" t="str">
        <f>IFERROR(IF($K288&lt;&gt;"SS",(VLOOKUP($D288,Customer_Demand!$D:$BF,COLUMNS($I288:M288),0)/$I288+VLOOKUP($D288,Customer_Demand!$D:$BF,COLUMNS($I288:M288),0)/$K288),(VLOOKUP($D288,Customer_Demand!$D:$BF,COLUMNS($I288:M288),0)/$I288)),"")</f>
        <v/>
      </c>
      <c r="N288" s="49" t="str">
        <f>IFERROR(IF($K288&lt;&gt;"SS",(VLOOKUP($D288,Customer_Demand!$D:$BF,COLUMNS($I288:N288),0)/$I288+VLOOKUP($D288,Customer_Demand!$D:$BF,COLUMNS($I288:N288),0)/$K288),(VLOOKUP($D288,Customer_Demand!$D:$BF,COLUMNS($I288:N288),0)/$I288)),"")</f>
        <v/>
      </c>
      <c r="O288" s="49" t="str">
        <f>IFERROR(IF($K288&lt;&gt;"SS",(VLOOKUP($D288,Customer_Demand!$D:$BF,COLUMNS($I288:O288),0)/$I288+VLOOKUP($D288,Customer_Demand!$D:$BF,COLUMNS($I288:O288),0)/$K288),(VLOOKUP($D288,Customer_Demand!$D:$BF,COLUMNS($I288:O288),0)/$I288)),"")</f>
        <v/>
      </c>
      <c r="P288" s="49" t="str">
        <f>IFERROR(IF($K288&lt;&gt;"SS",(VLOOKUP($D288,Customer_Demand!$D:$BF,COLUMNS($I288:P288),0)/$I288+VLOOKUP($D288,Customer_Demand!$D:$BF,COLUMNS($I288:P288),0)/$K288),(VLOOKUP($D288,Customer_Demand!$D:$BF,COLUMNS($I288:P288),0)/$I288)),"")</f>
        <v/>
      </c>
      <c r="Q288" s="49" t="str">
        <f>IFERROR(IF($K288&lt;&gt;"SS",(VLOOKUP($D288,Customer_Demand!$D:$BF,COLUMNS($I288:Q288),0)/$I288+VLOOKUP($D288,Customer_Demand!$D:$BF,COLUMNS($I288:Q288),0)/$K288),(VLOOKUP($D288,Customer_Demand!$D:$BF,COLUMNS($I288:Q288),0)/$I288)),"")</f>
        <v/>
      </c>
      <c r="R288" s="49" t="str">
        <f>IFERROR(IF($K288&lt;&gt;"SS",(VLOOKUP($D288,Customer_Demand!$D:$BF,COLUMNS($I288:R288),0)/$I288+VLOOKUP($D288,Customer_Demand!$D:$BF,COLUMNS($I288:R288),0)/$K288),(VLOOKUP($D288,Customer_Demand!$D:$BF,COLUMNS($I288:R288),0)/$I288)),"")</f>
        <v/>
      </c>
      <c r="S288" s="49" t="str">
        <f>IFERROR(IF($K288&lt;&gt;"SS",(VLOOKUP($D288,Customer_Demand!$D:$BF,COLUMNS($I288:S288),0)/$I288+VLOOKUP($D288,Customer_Demand!$D:$BF,COLUMNS($I288:S288),0)/$K288),(VLOOKUP($D288,Customer_Demand!$D:$BF,COLUMNS($I288:S288),0)/$I288)),"")</f>
        <v/>
      </c>
      <c r="T288" s="49" t="str">
        <f>IFERROR(IF($K288&lt;&gt;"SS",(VLOOKUP($D288,Customer_Demand!$D:$BF,COLUMNS($I288:T288),0)/$I288+VLOOKUP($D288,Customer_Demand!$D:$BF,COLUMNS($I288:T288),0)/$K288),(VLOOKUP($D288,Customer_Demand!$D:$BF,COLUMNS($I288:T288),0)/$I288)),"")</f>
        <v/>
      </c>
      <c r="U288" s="49" t="str">
        <f>IFERROR(IF($K288&lt;&gt;"SS",(VLOOKUP($D288,Customer_Demand!$D:$BF,COLUMNS($I288:U288),0)/$I288+VLOOKUP($D288,Customer_Demand!$D:$BF,COLUMNS($I288:U288),0)/$K288),(VLOOKUP($D288,Customer_Demand!$D:$BF,COLUMNS($I288:U288),0)/$I288)),"")</f>
        <v/>
      </c>
      <c r="V288" s="49" t="str">
        <f>IFERROR(IF($K288&lt;&gt;"SS",(VLOOKUP($D288,Customer_Demand!$D:$BF,COLUMNS($I288:V288),0)/$I288+VLOOKUP($D288,Customer_Demand!$D:$BF,COLUMNS($I288:V288),0)/$K288),(VLOOKUP($D288,Customer_Demand!$D:$BF,COLUMNS($I288:V288),0)/$I288)),"")</f>
        <v/>
      </c>
      <c r="W288" s="49" t="str">
        <f>IFERROR(IF($K288&lt;&gt;"SS",(VLOOKUP($D288,Customer_Demand!$D:$BF,COLUMNS($I288:W288),0)/$I288+VLOOKUP($D288,Customer_Demand!$D:$BF,COLUMNS($I288:W288),0)/$K288),(VLOOKUP($D288,Customer_Demand!$D:$BF,COLUMNS($I288:W288),0)/$I288)),"")</f>
        <v/>
      </c>
      <c r="X288" s="49" t="str">
        <f>IFERROR(IF($K288&lt;&gt;"SS",(VLOOKUP($D288,Customer_Demand!$D:$BF,COLUMNS($I288:X288),0)/$I288+VLOOKUP($D288,Customer_Demand!$D:$BF,COLUMNS($I288:X288),0)/$K288),(VLOOKUP($D288,Customer_Demand!$D:$BF,COLUMNS($I288:X288),0)/$I288)),"")</f>
        <v/>
      </c>
      <c r="Y288" s="49" t="str">
        <f>IFERROR(IF($K288&lt;&gt;"SS",(VLOOKUP($D288,Customer_Demand!$D:$BF,COLUMNS($I288:Y288),0)/$I288+VLOOKUP($D288,Customer_Demand!$D:$BF,COLUMNS($I288:Y288),0)/$K288),(VLOOKUP($D288,Customer_Demand!$D:$BF,COLUMNS($I288:Y288),0)/$I288)),"")</f>
        <v/>
      </c>
      <c r="Z288" s="49" t="str">
        <f>IFERROR(IF($K288&lt;&gt;"SS",(VLOOKUP($D288,Customer_Demand!$D:$BF,COLUMNS($I288:Z288),0)/$I288+VLOOKUP($D288,Customer_Demand!$D:$BF,COLUMNS($I288:Z288),0)/$K288),(VLOOKUP($D288,Customer_Demand!$D:$BF,COLUMNS($I288:Z288),0)/$I288)),"")</f>
        <v/>
      </c>
      <c r="AA288" s="49" t="str">
        <f>IFERROR(IF($K288&lt;&gt;"SS",(VLOOKUP($D288,Customer_Demand!$D:$BF,COLUMNS($I288:AA288),0)/$I288+VLOOKUP($D288,Customer_Demand!$D:$BF,COLUMNS($I288:AA288),0)/$K288),(VLOOKUP($D288,Customer_Demand!$D:$BF,COLUMNS($I288:AA288),0)/$I288)),"")</f>
        <v/>
      </c>
      <c r="AB288" s="49" t="str">
        <f>IFERROR(IF($K288&lt;&gt;"SS",(VLOOKUP($D288,Customer_Demand!$D:$BF,COLUMNS($I288:AB288),0)/$I288+VLOOKUP($D288,Customer_Demand!$D:$BF,COLUMNS($I288:AB288),0)/$K288),(VLOOKUP($D288,Customer_Demand!$D:$BF,COLUMNS($I288:AB288),0)/$I288)),"")</f>
        <v/>
      </c>
      <c r="AC288" s="49" t="str">
        <f>IFERROR(IF($K288&lt;&gt;"SS",(VLOOKUP($D288,Customer_Demand!$D:$BF,COLUMNS($I288:AC288),0)/$I288+VLOOKUP($D288,Customer_Demand!$D:$BF,COLUMNS($I288:AC288),0)/$K288),(VLOOKUP($D288,Customer_Demand!$D:$BF,COLUMNS($I288:AC288),0)/$I288)),"")</f>
        <v/>
      </c>
      <c r="AD288" s="49" t="str">
        <f>IFERROR(IF($K288&lt;&gt;"SS",(VLOOKUP($D288,Customer_Demand!$D:$BF,COLUMNS($I288:AD288),0)/$I288+VLOOKUP($D288,Customer_Demand!$D:$BF,COLUMNS($I288:AD288),0)/$K288),(VLOOKUP($D288,Customer_Demand!$D:$BF,COLUMNS($I288:AD288),0)/$I288)),"")</f>
        <v/>
      </c>
      <c r="AE288" s="49" t="str">
        <f>IFERROR(IF($K288&lt;&gt;"SS",(VLOOKUP($D288,Customer_Demand!$D:$BF,COLUMNS($I288:AE288),0)/$I288+VLOOKUP($D288,Customer_Demand!$D:$BF,COLUMNS($I288:AE288),0)/$K288),(VLOOKUP($D288,Customer_Demand!$D:$BF,COLUMNS($I288:AE288),0)/$I288)),"")</f>
        <v/>
      </c>
      <c r="AF288" s="49" t="str">
        <f>IFERROR(IF($K288&lt;&gt;"SS",(VLOOKUP($D288,Customer_Demand!$D:$BF,COLUMNS($I288:AF288),0)/$I288+VLOOKUP($D288,Customer_Demand!$D:$BF,COLUMNS($I288:AF288),0)/$K288),(VLOOKUP($D288,Customer_Demand!$D:$BF,COLUMNS($I288:AF288),0)/$I288)),"")</f>
        <v/>
      </c>
      <c r="AG288" s="49" t="str">
        <f>IFERROR(IF($K288&lt;&gt;"SS",(VLOOKUP($D288,Customer_Demand!$D:$BF,COLUMNS($I288:AG288),0)/$I288+VLOOKUP($D288,Customer_Demand!$D:$BF,COLUMNS($I288:AG288),0)/$K288),(VLOOKUP($D288,Customer_Demand!$D:$BF,COLUMNS($I288:AG288),0)/$I288)),"")</f>
        <v/>
      </c>
      <c r="AH288" s="49" t="str">
        <f>IFERROR(IF($K288&lt;&gt;"SS",(VLOOKUP($D288,Customer_Demand!$D:$BF,COLUMNS($I288:AH288),0)/$I288+VLOOKUP($D288,Customer_Demand!$D:$BF,COLUMNS($I288:AH288),0)/$K288),(VLOOKUP($D288,Customer_Demand!$D:$BF,COLUMNS($I288:AH288),0)/$I288)),"")</f>
        <v/>
      </c>
      <c r="AI288" s="49" t="str">
        <f>IFERROR(IF($K288&lt;&gt;"SS",(VLOOKUP($D288,Customer_Demand!$D:$BF,COLUMNS($I288:AI288),0)/$I288+VLOOKUP($D288,Customer_Demand!$D:$BF,COLUMNS($I288:AI288),0)/$K288),(VLOOKUP($D288,Customer_Demand!$D:$BF,COLUMNS($I288:AI288),0)/$I288)),"")</f>
        <v/>
      </c>
      <c r="AJ288" s="49" t="str">
        <f>IFERROR(IF($K288&lt;&gt;"SS",(VLOOKUP($D288,Customer_Demand!$D:$BF,COLUMNS($I288:AJ288),0)/$I288+VLOOKUP($D288,Customer_Demand!$D:$BF,COLUMNS($I288:AJ288),0)/$K288),(VLOOKUP($D288,Customer_Demand!$D:$BF,COLUMNS($I288:AJ288),0)/$I288)),"")</f>
        <v/>
      </c>
      <c r="AK288" s="49" t="str">
        <f>IFERROR(IF($K288&lt;&gt;"SS",(VLOOKUP($D288,Customer_Demand!$D:$BF,COLUMNS($I288:AK288),0)/$I288+VLOOKUP($D288,Customer_Demand!$D:$BF,COLUMNS($I288:AK288),0)/$K288),(VLOOKUP($D288,Customer_Demand!$D:$BF,COLUMNS($I288:AK288),0)/$I288)),"")</f>
        <v/>
      </c>
      <c r="AL288" s="49" t="str">
        <f>IFERROR(IF($K288&lt;&gt;"SS",(VLOOKUP($D288,Customer_Demand!$D:$BF,COLUMNS($I288:AL288),0)/$I288+VLOOKUP($D288,Customer_Demand!$D:$BF,COLUMNS($I288:AL288),0)/$K288),(VLOOKUP($D288,Customer_Demand!$D:$BF,COLUMNS($I288:AL288),0)/$I288)),"")</f>
        <v/>
      </c>
      <c r="AM288" s="49" t="str">
        <f>IFERROR(IF($K288&lt;&gt;"SS",(VLOOKUP($D288,Customer_Demand!$D:$BF,COLUMNS($I288:AM288),0)/$I288+VLOOKUP($D288,Customer_Demand!$D:$BF,COLUMNS($I288:AM288),0)/$K288),(VLOOKUP($D288,Customer_Demand!$D:$BF,COLUMNS($I288:AM288),0)/$I288)),"")</f>
        <v/>
      </c>
      <c r="AN288" s="49" t="str">
        <f>IFERROR(IF($K288&lt;&gt;"SS",(VLOOKUP($D288,Customer_Demand!$D:$BF,COLUMNS($I288:AN288),0)/$I288+VLOOKUP($D288,Customer_Demand!$D:$BF,COLUMNS($I288:AN288),0)/$K288),(VLOOKUP($D288,Customer_Demand!$D:$BF,COLUMNS($I288:AN288),0)/$I288)),"")</f>
        <v/>
      </c>
      <c r="AO288" s="49" t="str">
        <f>IFERROR(IF($K288&lt;&gt;"SS",(VLOOKUP($D288,Customer_Demand!$D:$BF,COLUMNS($I288:AO288),0)/$I288+VLOOKUP($D288,Customer_Demand!$D:$BF,COLUMNS($I288:AO288),0)/$K288),(VLOOKUP($D288,Customer_Demand!$D:$BF,COLUMNS($I288:AO288),0)/$I288)),"")</f>
        <v/>
      </c>
      <c r="AP288" s="49" t="str">
        <f>IFERROR(IF($K288&lt;&gt;"SS",(VLOOKUP($D288,Customer_Demand!$D:$BF,COLUMNS($I288:AP288),0)/$I288+VLOOKUP($D288,Customer_Demand!$D:$BF,COLUMNS($I288:AP288),0)/$K288),(VLOOKUP($D288,Customer_Demand!$D:$BF,COLUMNS($I288:AP288),0)/$I288)),"")</f>
        <v/>
      </c>
      <c r="AQ288" s="49" t="str">
        <f>IFERROR(IF($K288&lt;&gt;"SS",(VLOOKUP($D288,Customer_Demand!$D:$BF,COLUMNS($I288:AQ288),0)/$I288+VLOOKUP($D288,Customer_Demand!$D:$BF,COLUMNS($I288:AQ288),0)/$K288),(VLOOKUP($D288,Customer_Demand!$D:$BF,COLUMNS($I288:AQ288),0)/$I288)),"")</f>
        <v/>
      </c>
      <c r="AR288" s="49" t="str">
        <f>IFERROR(IF($K288&lt;&gt;"SS",(VLOOKUP($D288,Customer_Demand!$D:$BF,COLUMNS($I288:AR288),0)/$I288+VLOOKUP($D288,Customer_Demand!$D:$BF,COLUMNS($I288:AR288),0)/$K288),(VLOOKUP($D288,Customer_Demand!$D:$BF,COLUMNS($I288:AR288),0)/$I288)),"")</f>
        <v/>
      </c>
      <c r="AS288" s="49" t="str">
        <f>IFERROR(IF($K288&lt;&gt;"SS",(VLOOKUP($D288,Customer_Demand!$D:$BF,COLUMNS($I288:AS288),0)/$I288+VLOOKUP($D288,Customer_Demand!$D:$BF,COLUMNS($I288:AS288),0)/$K288),(VLOOKUP($D288,Customer_Demand!$D:$BF,COLUMNS($I288:AS288),0)/$I288)),"")</f>
        <v/>
      </c>
      <c r="AT288" s="49" t="str">
        <f>IFERROR(IF($K288&lt;&gt;"SS",(VLOOKUP($D288,Customer_Demand!$D:$BF,COLUMNS($I288:AT288),0)/$I288+VLOOKUP($D288,Customer_Demand!$D:$BF,COLUMNS($I288:AT288),0)/$K288),(VLOOKUP($D288,Customer_Demand!$D:$BF,COLUMNS($I288:AT288),0)/$I288)),"")</f>
        <v/>
      </c>
      <c r="AU288" s="49" t="str">
        <f>IFERROR(IF($K288&lt;&gt;"SS",(VLOOKUP($D288,Customer_Demand!$D:$BF,COLUMNS($I288:AU288),0)/$I288+VLOOKUP($D288,Customer_Demand!$D:$BF,COLUMNS($I288:AU288),0)/$K288),(VLOOKUP($D288,Customer_Demand!$D:$BF,COLUMNS($I288:AU288),0)/$I288)),"")</f>
        <v/>
      </c>
      <c r="AV288" s="49" t="str">
        <f>IFERROR(IF($K288&lt;&gt;"SS",(VLOOKUP($D288,Customer_Demand!$D:$BF,COLUMNS($I288:AV288),0)/$I288+VLOOKUP($D288,Customer_Demand!$D:$BF,COLUMNS($I288:AV288),0)/$K288),(VLOOKUP($D288,Customer_Demand!$D:$BF,COLUMNS($I288:AV288),0)/$I288)),"")</f>
        <v/>
      </c>
      <c r="AW288" s="49" t="str">
        <f>IFERROR(IF($K288&lt;&gt;"SS",(VLOOKUP($D288,Customer_Demand!$D:$BF,COLUMNS($I288:AW288),0)/$I288+VLOOKUP($D288,Customer_Demand!$D:$BF,COLUMNS($I288:AW288),0)/$K288),(VLOOKUP($D288,Customer_Demand!$D:$BF,COLUMNS($I288:AW288),0)/$I288)),"")</f>
        <v/>
      </c>
      <c r="AX288" s="49" t="str">
        <f>IFERROR(IF($K288&lt;&gt;"SS",(VLOOKUP($D288,Customer_Demand!$D:$BF,COLUMNS($I288:AX288),0)/$I288+VLOOKUP($D288,Customer_Demand!$D:$BF,COLUMNS($I288:AX288),0)/$K288),(VLOOKUP($D288,Customer_Demand!$D:$BF,COLUMNS($I288:AX288),0)/$I288)),"")</f>
        <v/>
      </c>
      <c r="AY288" s="49" t="str">
        <f>IFERROR(IF($K288&lt;&gt;"SS",(VLOOKUP($D288,Customer_Demand!$D:$BF,COLUMNS($I288:AY288),0)/$I288+VLOOKUP($D288,Customer_Demand!$D:$BF,COLUMNS($I288:AY288),0)/$K288),(VLOOKUP($D288,Customer_Demand!$D:$BF,COLUMNS($I288:AY288),0)/$I288)),"")</f>
        <v/>
      </c>
      <c r="AZ288" s="49" t="str">
        <f>IFERROR(IF($K288&lt;&gt;"SS",(VLOOKUP($D288,Customer_Demand!$D:$BF,COLUMNS($I288:AZ288),0)/$I288+VLOOKUP($D288,Customer_Demand!$D:$BF,COLUMNS($I288:AZ288),0)/$K288),(VLOOKUP($D288,Customer_Demand!$D:$BF,COLUMNS($I288:AZ288),0)/$I288)),"")</f>
        <v/>
      </c>
      <c r="BA288" s="49" t="str">
        <f>IFERROR(IF($K288&lt;&gt;"SS",(VLOOKUP($D288,Customer_Demand!$D:$BF,COLUMNS($I288:BA288),0)/$I288+VLOOKUP($D288,Customer_Demand!$D:$BF,COLUMNS($I288:BA288),0)/$K288),(VLOOKUP($D288,Customer_Demand!$D:$BF,COLUMNS($I288:BA288),0)/$I288)),"")</f>
        <v/>
      </c>
      <c r="BB288" s="49" t="str">
        <f>IFERROR(IF($K288&lt;&gt;"SS",(VLOOKUP($D288,Customer_Demand!$D:$BF,COLUMNS($I288:BB288),0)/$I288+VLOOKUP($D288,Customer_Demand!$D:$BF,COLUMNS($I288:BB288),0)/$K288),(VLOOKUP($D288,Customer_Demand!$D:$BF,COLUMNS($I288:BB288),0)/$I288)),"")</f>
        <v/>
      </c>
      <c r="BC288" s="49" t="str">
        <f>IFERROR(IF($K288&lt;&gt;"SS",(VLOOKUP($D288,Customer_Demand!$D:$BF,COLUMNS($I288:BC288),0)/$I288+VLOOKUP($D288,Customer_Demand!$D:$BF,COLUMNS($I288:BC288),0)/$K288),(VLOOKUP($D288,Customer_Demand!$D:$BF,COLUMNS($I288:BC288),0)/$I288)),"")</f>
        <v/>
      </c>
      <c r="BD288" s="49" t="str">
        <f>IFERROR(IF($K288&lt;&gt;"SS",(VLOOKUP($D288,Customer_Demand!$D:$BF,COLUMNS($I288:BD288),0)/$I288+VLOOKUP($D288,Customer_Demand!$D:$BF,COLUMNS($I288:BD288),0)/$K288),(VLOOKUP($D288,Customer_Demand!$D:$BF,COLUMNS($I288:BD288),0)/$I288)),"")</f>
        <v/>
      </c>
      <c r="BE288" s="49" t="str">
        <f>IFERROR(IF($K288&lt;&gt;"SS",(VLOOKUP($D288,Customer_Demand!$D:$BF,COLUMNS($I288:BE288),0)/$I288+VLOOKUP($D288,Customer_Demand!$D:$BF,COLUMNS($I288:BE288),0)/$K288),(VLOOKUP($D288,Customer_Demand!$D:$BF,COLUMNS($I288:BE288),0)/$I288)),"")</f>
        <v/>
      </c>
      <c r="BF288" s="49" t="str">
        <f>IFERROR(IF($K288&lt;&gt;"SS",(VLOOKUP($D288,Customer_Demand!$D:$BF,COLUMNS($I288:BF288),0)/$I288+VLOOKUP($D288,Customer_Demand!$D:$BF,COLUMNS($I288:BF288),0)/$K288),(VLOOKUP($D288,Customer_Demand!$D:$BF,COLUMNS($I288:BF288),0)/$I288)),"")</f>
        <v/>
      </c>
      <c r="BG288" s="49" t="str">
        <f>IFERROR(IF($K288&lt;&gt;"SS",(VLOOKUP($D288,Customer_Demand!$D:$BF,COLUMNS($I288:BG288),0)/$I288+VLOOKUP($D288,Customer_Demand!$D:$BF,COLUMNS($I288:BG288),0)/$K288),(VLOOKUP($D288,Customer_Demand!$D:$BF,COLUMNS($I288:BG288),0)/$I288)),"")</f>
        <v/>
      </c>
      <c r="BH288" s="49" t="str">
        <f>IFERROR(IF($K288&lt;&gt;"SS",(VLOOKUP($D288,Customer_Demand!$D:$BF,COLUMNS($I288:BH288),0)/$I288+VLOOKUP($D288,Customer_Demand!$D:$BF,COLUMNS($I288:BH288),0)/$K288),(VLOOKUP($D288,Customer_Demand!$D:$BF,COLUMNS($I288:BH288),0)/$I288)),"")</f>
        <v/>
      </c>
      <c r="BI288" s="49" t="str">
        <f>IFERROR(IF($K288&lt;&gt;"SS",(VLOOKUP($D288,Customer_Demand!$D:$BF,COLUMNS($I288:BI288),0)/$I288+VLOOKUP($D288,Customer_Demand!$D:$BF,COLUMNS($I288:BI288),0)/$K288),(VLOOKUP($D288,Customer_Demand!$D:$BF,COLUMNS($I288:BI288),0)/$I288)),"")</f>
        <v/>
      </c>
      <c r="BJ288" s="49" t="str">
        <f>IFERROR(IF($K288&lt;&gt;"SS",(VLOOKUP($D288,Customer_Demand!$D:$BF,COLUMNS($I288:BJ288),0)/$I288+VLOOKUP($D288,Customer_Demand!$D:$BF,COLUMNS($I288:BJ288),0)/$K288),(VLOOKUP($D288,Customer_Demand!$D:$BF,COLUMNS($I288:BJ288),0)/$I288)),"")</f>
        <v/>
      </c>
      <c r="BK288" s="50" t="str">
        <f>IFERROR(IF($K288&lt;&gt;"SS",(VLOOKUP($D288,Customer_Demand!$D:$BF,COLUMNS($I288:BK288),0)/$I288+VLOOKUP($D288,Customer_Demand!$D:$BF,COLUMNS($I288:BK288),0)/$K288),(VLOOKUP($D288,Customer_Demand!$D:$BF,COLUMNS($I288:BK288),0)/$I288)),"")</f>
        <v/>
      </c>
      <c r="BL288" s="18"/>
    </row>
    <row r="289" spans="2:64" x14ac:dyDescent="0.2">
      <c r="B289" s="12" t="str">
        <f t="shared" si="23"/>
        <v/>
      </c>
      <c r="C289" s="45" t="str">
        <f>IF((Customer_Demand!C289)&lt;&gt;"",Customer_Demand!C289,"")</f>
        <v/>
      </c>
      <c r="D289" s="45" t="str">
        <f>IF(C289&lt;&gt;"",Customer_Demand!D289,"")</f>
        <v/>
      </c>
      <c r="E289" s="51" t="str">
        <f>IF(C289&lt;&gt;"",Customer_Demand!E289,"")</f>
        <v/>
      </c>
      <c r="F289" s="47" t="str">
        <f>IF(C289&lt;&gt;"",VLOOKUP(D289,Customer_Demand!$D$5:$F$1005,3,0),"")</f>
        <v/>
      </c>
      <c r="G289" s="48" t="str">
        <f t="shared" si="20"/>
        <v/>
      </c>
      <c r="H289" s="48" t="str">
        <f t="shared" si="21"/>
        <v/>
      </c>
      <c r="I289" s="48" t="str">
        <f>IFERROR(IF(C289&lt;&gt;"",VLOOKUP($H289,SMT_Cycle_Time_Data!$F:$Q,4,0),""),"SGR Not Defined")</f>
        <v/>
      </c>
      <c r="J289" s="48" t="str">
        <f t="shared" si="22"/>
        <v/>
      </c>
      <c r="K289" s="48" t="str">
        <f>IF(C289&lt;&gt;"",IFERROR(VLOOKUP($J289,SMT_Cycle_Time_Data!$F:$Q,4,0),"SS"),"")</f>
        <v/>
      </c>
      <c r="L289" s="49" t="str">
        <f>IFERROR(IF($K289&lt;&gt;"SS",(VLOOKUP($D289,Customer_Demand!$D:$BF,COLUMNS($I289:L289),0)/$I289+VLOOKUP($D289,Customer_Demand!$D:$BF,COLUMNS($I289:L289),0)/$K289),(VLOOKUP($D289,Customer_Demand!$D:$BF,COLUMNS($I289:L289),0)/$I289)),"")</f>
        <v/>
      </c>
      <c r="M289" s="49" t="str">
        <f>IFERROR(IF($K289&lt;&gt;"SS",(VLOOKUP($D289,Customer_Demand!$D:$BF,COLUMNS($I289:M289),0)/$I289+VLOOKUP($D289,Customer_Demand!$D:$BF,COLUMNS($I289:M289),0)/$K289),(VLOOKUP($D289,Customer_Demand!$D:$BF,COLUMNS($I289:M289),0)/$I289)),"")</f>
        <v/>
      </c>
      <c r="N289" s="49" t="str">
        <f>IFERROR(IF($K289&lt;&gt;"SS",(VLOOKUP($D289,Customer_Demand!$D:$BF,COLUMNS($I289:N289),0)/$I289+VLOOKUP($D289,Customer_Demand!$D:$BF,COLUMNS($I289:N289),0)/$K289),(VLOOKUP($D289,Customer_Demand!$D:$BF,COLUMNS($I289:N289),0)/$I289)),"")</f>
        <v/>
      </c>
      <c r="O289" s="49" t="str">
        <f>IFERROR(IF($K289&lt;&gt;"SS",(VLOOKUP($D289,Customer_Demand!$D:$BF,COLUMNS($I289:O289),0)/$I289+VLOOKUP($D289,Customer_Demand!$D:$BF,COLUMNS($I289:O289),0)/$K289),(VLOOKUP($D289,Customer_Demand!$D:$BF,COLUMNS($I289:O289),0)/$I289)),"")</f>
        <v/>
      </c>
      <c r="P289" s="49" t="str">
        <f>IFERROR(IF($K289&lt;&gt;"SS",(VLOOKUP($D289,Customer_Demand!$D:$BF,COLUMNS($I289:P289),0)/$I289+VLOOKUP($D289,Customer_Demand!$D:$BF,COLUMNS($I289:P289),0)/$K289),(VLOOKUP($D289,Customer_Demand!$D:$BF,COLUMNS($I289:P289),0)/$I289)),"")</f>
        <v/>
      </c>
      <c r="Q289" s="49" t="str">
        <f>IFERROR(IF($K289&lt;&gt;"SS",(VLOOKUP($D289,Customer_Demand!$D:$BF,COLUMNS($I289:Q289),0)/$I289+VLOOKUP($D289,Customer_Demand!$D:$BF,COLUMNS($I289:Q289),0)/$K289),(VLOOKUP($D289,Customer_Demand!$D:$BF,COLUMNS($I289:Q289),0)/$I289)),"")</f>
        <v/>
      </c>
      <c r="R289" s="49" t="str">
        <f>IFERROR(IF($K289&lt;&gt;"SS",(VLOOKUP($D289,Customer_Demand!$D:$BF,COLUMNS($I289:R289),0)/$I289+VLOOKUP($D289,Customer_Demand!$D:$BF,COLUMNS($I289:R289),0)/$K289),(VLOOKUP($D289,Customer_Demand!$D:$BF,COLUMNS($I289:R289),0)/$I289)),"")</f>
        <v/>
      </c>
      <c r="S289" s="49" t="str">
        <f>IFERROR(IF($K289&lt;&gt;"SS",(VLOOKUP($D289,Customer_Demand!$D:$BF,COLUMNS($I289:S289),0)/$I289+VLOOKUP($D289,Customer_Demand!$D:$BF,COLUMNS($I289:S289),0)/$K289),(VLOOKUP($D289,Customer_Demand!$D:$BF,COLUMNS($I289:S289),0)/$I289)),"")</f>
        <v/>
      </c>
      <c r="T289" s="49" t="str">
        <f>IFERROR(IF($K289&lt;&gt;"SS",(VLOOKUP($D289,Customer_Demand!$D:$BF,COLUMNS($I289:T289),0)/$I289+VLOOKUP($D289,Customer_Demand!$D:$BF,COLUMNS($I289:T289),0)/$K289),(VLOOKUP($D289,Customer_Demand!$D:$BF,COLUMNS($I289:T289),0)/$I289)),"")</f>
        <v/>
      </c>
      <c r="U289" s="49" t="str">
        <f>IFERROR(IF($K289&lt;&gt;"SS",(VLOOKUP($D289,Customer_Demand!$D:$BF,COLUMNS($I289:U289),0)/$I289+VLOOKUP($D289,Customer_Demand!$D:$BF,COLUMNS($I289:U289),0)/$K289),(VLOOKUP($D289,Customer_Demand!$D:$BF,COLUMNS($I289:U289),0)/$I289)),"")</f>
        <v/>
      </c>
      <c r="V289" s="49" t="str">
        <f>IFERROR(IF($K289&lt;&gt;"SS",(VLOOKUP($D289,Customer_Demand!$D:$BF,COLUMNS($I289:V289),0)/$I289+VLOOKUP($D289,Customer_Demand!$D:$BF,COLUMNS($I289:V289),0)/$K289),(VLOOKUP($D289,Customer_Demand!$D:$BF,COLUMNS($I289:V289),0)/$I289)),"")</f>
        <v/>
      </c>
      <c r="W289" s="49" t="str">
        <f>IFERROR(IF($K289&lt;&gt;"SS",(VLOOKUP($D289,Customer_Demand!$D:$BF,COLUMNS($I289:W289),0)/$I289+VLOOKUP($D289,Customer_Demand!$D:$BF,COLUMNS($I289:W289),0)/$K289),(VLOOKUP($D289,Customer_Demand!$D:$BF,COLUMNS($I289:W289),0)/$I289)),"")</f>
        <v/>
      </c>
      <c r="X289" s="49" t="str">
        <f>IFERROR(IF($K289&lt;&gt;"SS",(VLOOKUP($D289,Customer_Demand!$D:$BF,COLUMNS($I289:X289),0)/$I289+VLOOKUP($D289,Customer_Demand!$D:$BF,COLUMNS($I289:X289),0)/$K289),(VLOOKUP($D289,Customer_Demand!$D:$BF,COLUMNS($I289:X289),0)/$I289)),"")</f>
        <v/>
      </c>
      <c r="Y289" s="49" t="str">
        <f>IFERROR(IF($K289&lt;&gt;"SS",(VLOOKUP($D289,Customer_Demand!$D:$BF,COLUMNS($I289:Y289),0)/$I289+VLOOKUP($D289,Customer_Demand!$D:$BF,COLUMNS($I289:Y289),0)/$K289),(VLOOKUP($D289,Customer_Demand!$D:$BF,COLUMNS($I289:Y289),0)/$I289)),"")</f>
        <v/>
      </c>
      <c r="Z289" s="49" t="str">
        <f>IFERROR(IF($K289&lt;&gt;"SS",(VLOOKUP($D289,Customer_Demand!$D:$BF,COLUMNS($I289:Z289),0)/$I289+VLOOKUP($D289,Customer_Demand!$D:$BF,COLUMNS($I289:Z289),0)/$K289),(VLOOKUP($D289,Customer_Demand!$D:$BF,COLUMNS($I289:Z289),0)/$I289)),"")</f>
        <v/>
      </c>
      <c r="AA289" s="49" t="str">
        <f>IFERROR(IF($K289&lt;&gt;"SS",(VLOOKUP($D289,Customer_Demand!$D:$BF,COLUMNS($I289:AA289),0)/$I289+VLOOKUP($D289,Customer_Demand!$D:$BF,COLUMNS($I289:AA289),0)/$K289),(VLOOKUP($D289,Customer_Demand!$D:$BF,COLUMNS($I289:AA289),0)/$I289)),"")</f>
        <v/>
      </c>
      <c r="AB289" s="49" t="str">
        <f>IFERROR(IF($K289&lt;&gt;"SS",(VLOOKUP($D289,Customer_Demand!$D:$BF,COLUMNS($I289:AB289),0)/$I289+VLOOKUP($D289,Customer_Demand!$D:$BF,COLUMNS($I289:AB289),0)/$K289),(VLOOKUP($D289,Customer_Demand!$D:$BF,COLUMNS($I289:AB289),0)/$I289)),"")</f>
        <v/>
      </c>
      <c r="AC289" s="49" t="str">
        <f>IFERROR(IF($K289&lt;&gt;"SS",(VLOOKUP($D289,Customer_Demand!$D:$BF,COLUMNS($I289:AC289),0)/$I289+VLOOKUP($D289,Customer_Demand!$D:$BF,COLUMNS($I289:AC289),0)/$K289),(VLOOKUP($D289,Customer_Demand!$D:$BF,COLUMNS($I289:AC289),0)/$I289)),"")</f>
        <v/>
      </c>
      <c r="AD289" s="49" t="str">
        <f>IFERROR(IF($K289&lt;&gt;"SS",(VLOOKUP($D289,Customer_Demand!$D:$BF,COLUMNS($I289:AD289),0)/$I289+VLOOKUP($D289,Customer_Demand!$D:$BF,COLUMNS($I289:AD289),0)/$K289),(VLOOKUP($D289,Customer_Demand!$D:$BF,COLUMNS($I289:AD289),0)/$I289)),"")</f>
        <v/>
      </c>
      <c r="AE289" s="49" t="str">
        <f>IFERROR(IF($K289&lt;&gt;"SS",(VLOOKUP($D289,Customer_Demand!$D:$BF,COLUMNS($I289:AE289),0)/$I289+VLOOKUP($D289,Customer_Demand!$D:$BF,COLUMNS($I289:AE289),0)/$K289),(VLOOKUP($D289,Customer_Demand!$D:$BF,COLUMNS($I289:AE289),0)/$I289)),"")</f>
        <v/>
      </c>
      <c r="AF289" s="49" t="str">
        <f>IFERROR(IF($K289&lt;&gt;"SS",(VLOOKUP($D289,Customer_Demand!$D:$BF,COLUMNS($I289:AF289),0)/$I289+VLOOKUP($D289,Customer_Demand!$D:$BF,COLUMNS($I289:AF289),0)/$K289),(VLOOKUP($D289,Customer_Demand!$D:$BF,COLUMNS($I289:AF289),0)/$I289)),"")</f>
        <v/>
      </c>
      <c r="AG289" s="49" t="str">
        <f>IFERROR(IF($K289&lt;&gt;"SS",(VLOOKUP($D289,Customer_Demand!$D:$BF,COLUMNS($I289:AG289),0)/$I289+VLOOKUP($D289,Customer_Demand!$D:$BF,COLUMNS($I289:AG289),0)/$K289),(VLOOKUP($D289,Customer_Demand!$D:$BF,COLUMNS($I289:AG289),0)/$I289)),"")</f>
        <v/>
      </c>
      <c r="AH289" s="49" t="str">
        <f>IFERROR(IF($K289&lt;&gt;"SS",(VLOOKUP($D289,Customer_Demand!$D:$BF,COLUMNS($I289:AH289),0)/$I289+VLOOKUP($D289,Customer_Demand!$D:$BF,COLUMNS($I289:AH289),0)/$K289),(VLOOKUP($D289,Customer_Demand!$D:$BF,COLUMNS($I289:AH289),0)/$I289)),"")</f>
        <v/>
      </c>
      <c r="AI289" s="49" t="str">
        <f>IFERROR(IF($K289&lt;&gt;"SS",(VLOOKUP($D289,Customer_Demand!$D:$BF,COLUMNS($I289:AI289),0)/$I289+VLOOKUP($D289,Customer_Demand!$D:$BF,COLUMNS($I289:AI289),0)/$K289),(VLOOKUP($D289,Customer_Demand!$D:$BF,COLUMNS($I289:AI289),0)/$I289)),"")</f>
        <v/>
      </c>
      <c r="AJ289" s="49" t="str">
        <f>IFERROR(IF($K289&lt;&gt;"SS",(VLOOKUP($D289,Customer_Demand!$D:$BF,COLUMNS($I289:AJ289),0)/$I289+VLOOKUP($D289,Customer_Demand!$D:$BF,COLUMNS($I289:AJ289),0)/$K289),(VLOOKUP($D289,Customer_Demand!$D:$BF,COLUMNS($I289:AJ289),0)/$I289)),"")</f>
        <v/>
      </c>
      <c r="AK289" s="49" t="str">
        <f>IFERROR(IF($K289&lt;&gt;"SS",(VLOOKUP($D289,Customer_Demand!$D:$BF,COLUMNS($I289:AK289),0)/$I289+VLOOKUP($D289,Customer_Demand!$D:$BF,COLUMNS($I289:AK289),0)/$K289),(VLOOKUP($D289,Customer_Demand!$D:$BF,COLUMNS($I289:AK289),0)/$I289)),"")</f>
        <v/>
      </c>
      <c r="AL289" s="49" t="str">
        <f>IFERROR(IF($K289&lt;&gt;"SS",(VLOOKUP($D289,Customer_Demand!$D:$BF,COLUMNS($I289:AL289),0)/$I289+VLOOKUP($D289,Customer_Demand!$D:$BF,COLUMNS($I289:AL289),0)/$K289),(VLOOKUP($D289,Customer_Demand!$D:$BF,COLUMNS($I289:AL289),0)/$I289)),"")</f>
        <v/>
      </c>
      <c r="AM289" s="49" t="str">
        <f>IFERROR(IF($K289&lt;&gt;"SS",(VLOOKUP($D289,Customer_Demand!$D:$BF,COLUMNS($I289:AM289),0)/$I289+VLOOKUP($D289,Customer_Demand!$D:$BF,COLUMNS($I289:AM289),0)/$K289),(VLOOKUP($D289,Customer_Demand!$D:$BF,COLUMNS($I289:AM289),0)/$I289)),"")</f>
        <v/>
      </c>
      <c r="AN289" s="49" t="str">
        <f>IFERROR(IF($K289&lt;&gt;"SS",(VLOOKUP($D289,Customer_Demand!$D:$BF,COLUMNS($I289:AN289),0)/$I289+VLOOKUP($D289,Customer_Demand!$D:$BF,COLUMNS($I289:AN289),0)/$K289),(VLOOKUP($D289,Customer_Demand!$D:$BF,COLUMNS($I289:AN289),0)/$I289)),"")</f>
        <v/>
      </c>
      <c r="AO289" s="49" t="str">
        <f>IFERROR(IF($K289&lt;&gt;"SS",(VLOOKUP($D289,Customer_Demand!$D:$BF,COLUMNS($I289:AO289),0)/$I289+VLOOKUP($D289,Customer_Demand!$D:$BF,COLUMNS($I289:AO289),0)/$K289),(VLOOKUP($D289,Customer_Demand!$D:$BF,COLUMNS($I289:AO289),0)/$I289)),"")</f>
        <v/>
      </c>
      <c r="AP289" s="49" t="str">
        <f>IFERROR(IF($K289&lt;&gt;"SS",(VLOOKUP($D289,Customer_Demand!$D:$BF,COLUMNS($I289:AP289),0)/$I289+VLOOKUP($D289,Customer_Demand!$D:$BF,COLUMNS($I289:AP289),0)/$K289),(VLOOKUP($D289,Customer_Demand!$D:$BF,COLUMNS($I289:AP289),0)/$I289)),"")</f>
        <v/>
      </c>
      <c r="AQ289" s="49" t="str">
        <f>IFERROR(IF($K289&lt;&gt;"SS",(VLOOKUP($D289,Customer_Demand!$D:$BF,COLUMNS($I289:AQ289),0)/$I289+VLOOKUP($D289,Customer_Demand!$D:$BF,COLUMNS($I289:AQ289),0)/$K289),(VLOOKUP($D289,Customer_Demand!$D:$BF,COLUMNS($I289:AQ289),0)/$I289)),"")</f>
        <v/>
      </c>
      <c r="AR289" s="49" t="str">
        <f>IFERROR(IF($K289&lt;&gt;"SS",(VLOOKUP($D289,Customer_Demand!$D:$BF,COLUMNS($I289:AR289),0)/$I289+VLOOKUP($D289,Customer_Demand!$D:$BF,COLUMNS($I289:AR289),0)/$K289),(VLOOKUP($D289,Customer_Demand!$D:$BF,COLUMNS($I289:AR289),0)/$I289)),"")</f>
        <v/>
      </c>
      <c r="AS289" s="49" t="str">
        <f>IFERROR(IF($K289&lt;&gt;"SS",(VLOOKUP($D289,Customer_Demand!$D:$BF,COLUMNS($I289:AS289),0)/$I289+VLOOKUP($D289,Customer_Demand!$D:$BF,COLUMNS($I289:AS289),0)/$K289),(VLOOKUP($D289,Customer_Demand!$D:$BF,COLUMNS($I289:AS289),0)/$I289)),"")</f>
        <v/>
      </c>
      <c r="AT289" s="49" t="str">
        <f>IFERROR(IF($K289&lt;&gt;"SS",(VLOOKUP($D289,Customer_Demand!$D:$BF,COLUMNS($I289:AT289),0)/$I289+VLOOKUP($D289,Customer_Demand!$D:$BF,COLUMNS($I289:AT289),0)/$K289),(VLOOKUP($D289,Customer_Demand!$D:$BF,COLUMNS($I289:AT289),0)/$I289)),"")</f>
        <v/>
      </c>
      <c r="AU289" s="49" t="str">
        <f>IFERROR(IF($K289&lt;&gt;"SS",(VLOOKUP($D289,Customer_Demand!$D:$BF,COLUMNS($I289:AU289),0)/$I289+VLOOKUP($D289,Customer_Demand!$D:$BF,COLUMNS($I289:AU289),0)/$K289),(VLOOKUP($D289,Customer_Demand!$D:$BF,COLUMNS($I289:AU289),0)/$I289)),"")</f>
        <v/>
      </c>
      <c r="AV289" s="49" t="str">
        <f>IFERROR(IF($K289&lt;&gt;"SS",(VLOOKUP($D289,Customer_Demand!$D:$BF,COLUMNS($I289:AV289),0)/$I289+VLOOKUP($D289,Customer_Demand!$D:$BF,COLUMNS($I289:AV289),0)/$K289),(VLOOKUP($D289,Customer_Demand!$D:$BF,COLUMNS($I289:AV289),0)/$I289)),"")</f>
        <v/>
      </c>
      <c r="AW289" s="49" t="str">
        <f>IFERROR(IF($K289&lt;&gt;"SS",(VLOOKUP($D289,Customer_Demand!$D:$BF,COLUMNS($I289:AW289),0)/$I289+VLOOKUP($D289,Customer_Demand!$D:$BF,COLUMNS($I289:AW289),0)/$K289),(VLOOKUP($D289,Customer_Demand!$D:$BF,COLUMNS($I289:AW289),0)/$I289)),"")</f>
        <v/>
      </c>
      <c r="AX289" s="49" t="str">
        <f>IFERROR(IF($K289&lt;&gt;"SS",(VLOOKUP($D289,Customer_Demand!$D:$BF,COLUMNS($I289:AX289),0)/$I289+VLOOKUP($D289,Customer_Demand!$D:$BF,COLUMNS($I289:AX289),0)/$K289),(VLOOKUP($D289,Customer_Demand!$D:$BF,COLUMNS($I289:AX289),0)/$I289)),"")</f>
        <v/>
      </c>
      <c r="AY289" s="49" t="str">
        <f>IFERROR(IF($K289&lt;&gt;"SS",(VLOOKUP($D289,Customer_Demand!$D:$BF,COLUMNS($I289:AY289),0)/$I289+VLOOKUP($D289,Customer_Demand!$D:$BF,COLUMNS($I289:AY289),0)/$K289),(VLOOKUP($D289,Customer_Demand!$D:$BF,COLUMNS($I289:AY289),0)/$I289)),"")</f>
        <v/>
      </c>
      <c r="AZ289" s="49" t="str">
        <f>IFERROR(IF($K289&lt;&gt;"SS",(VLOOKUP($D289,Customer_Demand!$D:$BF,COLUMNS($I289:AZ289),0)/$I289+VLOOKUP($D289,Customer_Demand!$D:$BF,COLUMNS($I289:AZ289),0)/$K289),(VLOOKUP($D289,Customer_Demand!$D:$BF,COLUMNS($I289:AZ289),0)/$I289)),"")</f>
        <v/>
      </c>
      <c r="BA289" s="49" t="str">
        <f>IFERROR(IF($K289&lt;&gt;"SS",(VLOOKUP($D289,Customer_Demand!$D:$BF,COLUMNS($I289:BA289),0)/$I289+VLOOKUP($D289,Customer_Demand!$D:$BF,COLUMNS($I289:BA289),0)/$K289),(VLOOKUP($D289,Customer_Demand!$D:$BF,COLUMNS($I289:BA289),0)/$I289)),"")</f>
        <v/>
      </c>
      <c r="BB289" s="49" t="str">
        <f>IFERROR(IF($K289&lt;&gt;"SS",(VLOOKUP($D289,Customer_Demand!$D:$BF,COLUMNS($I289:BB289),0)/$I289+VLOOKUP($D289,Customer_Demand!$D:$BF,COLUMNS($I289:BB289),0)/$K289),(VLOOKUP($D289,Customer_Demand!$D:$BF,COLUMNS($I289:BB289),0)/$I289)),"")</f>
        <v/>
      </c>
      <c r="BC289" s="49" t="str">
        <f>IFERROR(IF($K289&lt;&gt;"SS",(VLOOKUP($D289,Customer_Demand!$D:$BF,COLUMNS($I289:BC289),0)/$I289+VLOOKUP($D289,Customer_Demand!$D:$BF,COLUMNS($I289:BC289),0)/$K289),(VLOOKUP($D289,Customer_Demand!$D:$BF,COLUMNS($I289:BC289),0)/$I289)),"")</f>
        <v/>
      </c>
      <c r="BD289" s="49" t="str">
        <f>IFERROR(IF($K289&lt;&gt;"SS",(VLOOKUP($D289,Customer_Demand!$D:$BF,COLUMNS($I289:BD289),0)/$I289+VLOOKUP($D289,Customer_Demand!$D:$BF,COLUMNS($I289:BD289),0)/$K289),(VLOOKUP($D289,Customer_Demand!$D:$BF,COLUMNS($I289:BD289),0)/$I289)),"")</f>
        <v/>
      </c>
      <c r="BE289" s="49" t="str">
        <f>IFERROR(IF($K289&lt;&gt;"SS",(VLOOKUP($D289,Customer_Demand!$D:$BF,COLUMNS($I289:BE289),0)/$I289+VLOOKUP($D289,Customer_Demand!$D:$BF,COLUMNS($I289:BE289),0)/$K289),(VLOOKUP($D289,Customer_Demand!$D:$BF,COLUMNS($I289:BE289),0)/$I289)),"")</f>
        <v/>
      </c>
      <c r="BF289" s="49" t="str">
        <f>IFERROR(IF($K289&lt;&gt;"SS",(VLOOKUP($D289,Customer_Demand!$D:$BF,COLUMNS($I289:BF289),0)/$I289+VLOOKUP($D289,Customer_Demand!$D:$BF,COLUMNS($I289:BF289),0)/$K289),(VLOOKUP($D289,Customer_Demand!$D:$BF,COLUMNS($I289:BF289),0)/$I289)),"")</f>
        <v/>
      </c>
      <c r="BG289" s="49" t="str">
        <f>IFERROR(IF($K289&lt;&gt;"SS",(VLOOKUP($D289,Customer_Demand!$D:$BF,COLUMNS($I289:BG289),0)/$I289+VLOOKUP($D289,Customer_Demand!$D:$BF,COLUMNS($I289:BG289),0)/$K289),(VLOOKUP($D289,Customer_Demand!$D:$BF,COLUMNS($I289:BG289),0)/$I289)),"")</f>
        <v/>
      </c>
      <c r="BH289" s="49" t="str">
        <f>IFERROR(IF($K289&lt;&gt;"SS",(VLOOKUP($D289,Customer_Demand!$D:$BF,COLUMNS($I289:BH289),0)/$I289+VLOOKUP($D289,Customer_Demand!$D:$BF,COLUMNS($I289:BH289),0)/$K289),(VLOOKUP($D289,Customer_Demand!$D:$BF,COLUMNS($I289:BH289),0)/$I289)),"")</f>
        <v/>
      </c>
      <c r="BI289" s="49" t="str">
        <f>IFERROR(IF($K289&lt;&gt;"SS",(VLOOKUP($D289,Customer_Demand!$D:$BF,COLUMNS($I289:BI289),0)/$I289+VLOOKUP($D289,Customer_Demand!$D:$BF,COLUMNS($I289:BI289),0)/$K289),(VLOOKUP($D289,Customer_Demand!$D:$BF,COLUMNS($I289:BI289),0)/$I289)),"")</f>
        <v/>
      </c>
      <c r="BJ289" s="49" t="str">
        <f>IFERROR(IF($K289&lt;&gt;"SS",(VLOOKUP($D289,Customer_Demand!$D:$BF,COLUMNS($I289:BJ289),0)/$I289+VLOOKUP($D289,Customer_Demand!$D:$BF,COLUMNS($I289:BJ289),0)/$K289),(VLOOKUP($D289,Customer_Demand!$D:$BF,COLUMNS($I289:BJ289),0)/$I289)),"")</f>
        <v/>
      </c>
      <c r="BK289" s="50" t="str">
        <f>IFERROR(IF($K289&lt;&gt;"SS",(VLOOKUP($D289,Customer_Demand!$D:$BF,COLUMNS($I289:BK289),0)/$I289+VLOOKUP($D289,Customer_Demand!$D:$BF,COLUMNS($I289:BK289),0)/$K289),(VLOOKUP($D289,Customer_Demand!$D:$BF,COLUMNS($I289:BK289),0)/$I289)),"")</f>
        <v/>
      </c>
      <c r="BL289" s="18"/>
    </row>
    <row r="290" spans="2:64" x14ac:dyDescent="0.2">
      <c r="B290" s="12" t="str">
        <f t="shared" si="23"/>
        <v/>
      </c>
      <c r="C290" s="45" t="str">
        <f>IF((Customer_Demand!C290)&lt;&gt;"",Customer_Demand!C290,"")</f>
        <v/>
      </c>
      <c r="D290" s="45" t="str">
        <f>IF(C290&lt;&gt;"",Customer_Demand!D290,"")</f>
        <v/>
      </c>
      <c r="E290" s="51" t="str">
        <f>IF(C290&lt;&gt;"",Customer_Demand!E290,"")</f>
        <v/>
      </c>
      <c r="F290" s="47" t="str">
        <f>IF(C290&lt;&gt;"",VLOOKUP(D290,Customer_Demand!$D$5:$F$1005,3,0),"")</f>
        <v/>
      </c>
      <c r="G290" s="48" t="str">
        <f t="shared" si="20"/>
        <v/>
      </c>
      <c r="H290" s="48" t="str">
        <f t="shared" si="21"/>
        <v/>
      </c>
      <c r="I290" s="48" t="str">
        <f>IFERROR(IF(C290&lt;&gt;"",VLOOKUP($H290,SMT_Cycle_Time_Data!$F:$Q,4,0),""),"SGR Not Defined")</f>
        <v/>
      </c>
      <c r="J290" s="48" t="str">
        <f t="shared" si="22"/>
        <v/>
      </c>
      <c r="K290" s="48" t="str">
        <f>IF(C290&lt;&gt;"",IFERROR(VLOOKUP($J290,SMT_Cycle_Time_Data!$F:$Q,4,0),"SS"),"")</f>
        <v/>
      </c>
      <c r="L290" s="49" t="str">
        <f>IFERROR(IF($K290&lt;&gt;"SS",(VLOOKUP($D290,Customer_Demand!$D:$BF,COLUMNS($I290:L290),0)/$I290+VLOOKUP($D290,Customer_Demand!$D:$BF,COLUMNS($I290:L290),0)/$K290),(VLOOKUP($D290,Customer_Demand!$D:$BF,COLUMNS($I290:L290),0)/$I290)),"")</f>
        <v/>
      </c>
      <c r="M290" s="49" t="str">
        <f>IFERROR(IF($K290&lt;&gt;"SS",(VLOOKUP($D290,Customer_Demand!$D:$BF,COLUMNS($I290:M290),0)/$I290+VLOOKUP($D290,Customer_Demand!$D:$BF,COLUMNS($I290:M290),0)/$K290),(VLOOKUP($D290,Customer_Demand!$D:$BF,COLUMNS($I290:M290),0)/$I290)),"")</f>
        <v/>
      </c>
      <c r="N290" s="49" t="str">
        <f>IFERROR(IF($K290&lt;&gt;"SS",(VLOOKUP($D290,Customer_Demand!$D:$BF,COLUMNS($I290:N290),0)/$I290+VLOOKUP($D290,Customer_Demand!$D:$BF,COLUMNS($I290:N290),0)/$K290),(VLOOKUP($D290,Customer_Demand!$D:$BF,COLUMNS($I290:N290),0)/$I290)),"")</f>
        <v/>
      </c>
      <c r="O290" s="49" t="str">
        <f>IFERROR(IF($K290&lt;&gt;"SS",(VLOOKUP($D290,Customer_Demand!$D:$BF,COLUMNS($I290:O290),0)/$I290+VLOOKUP($D290,Customer_Demand!$D:$BF,COLUMNS($I290:O290),0)/$K290),(VLOOKUP($D290,Customer_Demand!$D:$BF,COLUMNS($I290:O290),0)/$I290)),"")</f>
        <v/>
      </c>
      <c r="P290" s="49" t="str">
        <f>IFERROR(IF($K290&lt;&gt;"SS",(VLOOKUP($D290,Customer_Demand!$D:$BF,COLUMNS($I290:P290),0)/$I290+VLOOKUP($D290,Customer_Demand!$D:$BF,COLUMNS($I290:P290),0)/$K290),(VLOOKUP($D290,Customer_Demand!$D:$BF,COLUMNS($I290:P290),0)/$I290)),"")</f>
        <v/>
      </c>
      <c r="Q290" s="49" t="str">
        <f>IFERROR(IF($K290&lt;&gt;"SS",(VLOOKUP($D290,Customer_Demand!$D:$BF,COLUMNS($I290:Q290),0)/$I290+VLOOKUP($D290,Customer_Demand!$D:$BF,COLUMNS($I290:Q290),0)/$K290),(VLOOKUP($D290,Customer_Demand!$D:$BF,COLUMNS($I290:Q290),0)/$I290)),"")</f>
        <v/>
      </c>
      <c r="R290" s="49" t="str">
        <f>IFERROR(IF($K290&lt;&gt;"SS",(VLOOKUP($D290,Customer_Demand!$D:$BF,COLUMNS($I290:R290),0)/$I290+VLOOKUP($D290,Customer_Demand!$D:$BF,COLUMNS($I290:R290),0)/$K290),(VLOOKUP($D290,Customer_Demand!$D:$BF,COLUMNS($I290:R290),0)/$I290)),"")</f>
        <v/>
      </c>
      <c r="S290" s="49" t="str">
        <f>IFERROR(IF($K290&lt;&gt;"SS",(VLOOKUP($D290,Customer_Demand!$D:$BF,COLUMNS($I290:S290),0)/$I290+VLOOKUP($D290,Customer_Demand!$D:$BF,COLUMNS($I290:S290),0)/$K290),(VLOOKUP($D290,Customer_Demand!$D:$BF,COLUMNS($I290:S290),0)/$I290)),"")</f>
        <v/>
      </c>
      <c r="T290" s="49" t="str">
        <f>IFERROR(IF($K290&lt;&gt;"SS",(VLOOKUP($D290,Customer_Demand!$D:$BF,COLUMNS($I290:T290),0)/$I290+VLOOKUP($D290,Customer_Demand!$D:$BF,COLUMNS($I290:T290),0)/$K290),(VLOOKUP($D290,Customer_Demand!$D:$BF,COLUMNS($I290:T290),0)/$I290)),"")</f>
        <v/>
      </c>
      <c r="U290" s="49" t="str">
        <f>IFERROR(IF($K290&lt;&gt;"SS",(VLOOKUP($D290,Customer_Demand!$D:$BF,COLUMNS($I290:U290),0)/$I290+VLOOKUP($D290,Customer_Demand!$D:$BF,COLUMNS($I290:U290),0)/$K290),(VLOOKUP($D290,Customer_Demand!$D:$BF,COLUMNS($I290:U290),0)/$I290)),"")</f>
        <v/>
      </c>
      <c r="V290" s="49" t="str">
        <f>IFERROR(IF($K290&lt;&gt;"SS",(VLOOKUP($D290,Customer_Demand!$D:$BF,COLUMNS($I290:V290),0)/$I290+VLOOKUP($D290,Customer_Demand!$D:$BF,COLUMNS($I290:V290),0)/$K290),(VLOOKUP($D290,Customer_Demand!$D:$BF,COLUMNS($I290:V290),0)/$I290)),"")</f>
        <v/>
      </c>
      <c r="W290" s="49" t="str">
        <f>IFERROR(IF($K290&lt;&gt;"SS",(VLOOKUP($D290,Customer_Demand!$D:$BF,COLUMNS($I290:W290),0)/$I290+VLOOKUP($D290,Customer_Demand!$D:$BF,COLUMNS($I290:W290),0)/$K290),(VLOOKUP($D290,Customer_Demand!$D:$BF,COLUMNS($I290:W290),0)/$I290)),"")</f>
        <v/>
      </c>
      <c r="X290" s="49" t="str">
        <f>IFERROR(IF($K290&lt;&gt;"SS",(VLOOKUP($D290,Customer_Demand!$D:$BF,COLUMNS($I290:X290),0)/$I290+VLOOKUP($D290,Customer_Demand!$D:$BF,COLUMNS($I290:X290),0)/$K290),(VLOOKUP($D290,Customer_Demand!$D:$BF,COLUMNS($I290:X290),0)/$I290)),"")</f>
        <v/>
      </c>
      <c r="Y290" s="49" t="str">
        <f>IFERROR(IF($K290&lt;&gt;"SS",(VLOOKUP($D290,Customer_Demand!$D:$BF,COLUMNS($I290:Y290),0)/$I290+VLOOKUP($D290,Customer_Demand!$D:$BF,COLUMNS($I290:Y290),0)/$K290),(VLOOKUP($D290,Customer_Demand!$D:$BF,COLUMNS($I290:Y290),0)/$I290)),"")</f>
        <v/>
      </c>
      <c r="Z290" s="49" t="str">
        <f>IFERROR(IF($K290&lt;&gt;"SS",(VLOOKUP($D290,Customer_Demand!$D:$BF,COLUMNS($I290:Z290),0)/$I290+VLOOKUP($D290,Customer_Demand!$D:$BF,COLUMNS($I290:Z290),0)/$K290),(VLOOKUP($D290,Customer_Demand!$D:$BF,COLUMNS($I290:Z290),0)/$I290)),"")</f>
        <v/>
      </c>
      <c r="AA290" s="49" t="str">
        <f>IFERROR(IF($K290&lt;&gt;"SS",(VLOOKUP($D290,Customer_Demand!$D:$BF,COLUMNS($I290:AA290),0)/$I290+VLOOKUP($D290,Customer_Demand!$D:$BF,COLUMNS($I290:AA290),0)/$K290),(VLOOKUP($D290,Customer_Demand!$D:$BF,COLUMNS($I290:AA290),0)/$I290)),"")</f>
        <v/>
      </c>
      <c r="AB290" s="49" t="str">
        <f>IFERROR(IF($K290&lt;&gt;"SS",(VLOOKUP($D290,Customer_Demand!$D:$BF,COLUMNS($I290:AB290),0)/$I290+VLOOKUP($D290,Customer_Demand!$D:$BF,COLUMNS($I290:AB290),0)/$K290),(VLOOKUP($D290,Customer_Demand!$D:$BF,COLUMNS($I290:AB290),0)/$I290)),"")</f>
        <v/>
      </c>
      <c r="AC290" s="49" t="str">
        <f>IFERROR(IF($K290&lt;&gt;"SS",(VLOOKUP($D290,Customer_Demand!$D:$BF,COLUMNS($I290:AC290),0)/$I290+VLOOKUP($D290,Customer_Demand!$D:$BF,COLUMNS($I290:AC290),0)/$K290),(VLOOKUP($D290,Customer_Demand!$D:$BF,COLUMNS($I290:AC290),0)/$I290)),"")</f>
        <v/>
      </c>
      <c r="AD290" s="49" t="str">
        <f>IFERROR(IF($K290&lt;&gt;"SS",(VLOOKUP($D290,Customer_Demand!$D:$BF,COLUMNS($I290:AD290),0)/$I290+VLOOKUP($D290,Customer_Demand!$D:$BF,COLUMNS($I290:AD290),0)/$K290),(VLOOKUP($D290,Customer_Demand!$D:$BF,COLUMNS($I290:AD290),0)/$I290)),"")</f>
        <v/>
      </c>
      <c r="AE290" s="49" t="str">
        <f>IFERROR(IF($K290&lt;&gt;"SS",(VLOOKUP($D290,Customer_Demand!$D:$BF,COLUMNS($I290:AE290),0)/$I290+VLOOKUP($D290,Customer_Demand!$D:$BF,COLUMNS($I290:AE290),0)/$K290),(VLOOKUP($D290,Customer_Demand!$D:$BF,COLUMNS($I290:AE290),0)/$I290)),"")</f>
        <v/>
      </c>
      <c r="AF290" s="49" t="str">
        <f>IFERROR(IF($K290&lt;&gt;"SS",(VLOOKUP($D290,Customer_Demand!$D:$BF,COLUMNS($I290:AF290),0)/$I290+VLOOKUP($D290,Customer_Demand!$D:$BF,COLUMNS($I290:AF290),0)/$K290),(VLOOKUP($D290,Customer_Demand!$D:$BF,COLUMNS($I290:AF290),0)/$I290)),"")</f>
        <v/>
      </c>
      <c r="AG290" s="49" t="str">
        <f>IFERROR(IF($K290&lt;&gt;"SS",(VLOOKUP($D290,Customer_Demand!$D:$BF,COLUMNS($I290:AG290),0)/$I290+VLOOKUP($D290,Customer_Demand!$D:$BF,COLUMNS($I290:AG290),0)/$K290),(VLOOKUP($D290,Customer_Demand!$D:$BF,COLUMNS($I290:AG290),0)/$I290)),"")</f>
        <v/>
      </c>
      <c r="AH290" s="49" t="str">
        <f>IFERROR(IF($K290&lt;&gt;"SS",(VLOOKUP($D290,Customer_Demand!$D:$BF,COLUMNS($I290:AH290),0)/$I290+VLOOKUP($D290,Customer_Demand!$D:$BF,COLUMNS($I290:AH290),0)/$K290),(VLOOKUP($D290,Customer_Demand!$D:$BF,COLUMNS($I290:AH290),0)/$I290)),"")</f>
        <v/>
      </c>
      <c r="AI290" s="49" t="str">
        <f>IFERROR(IF($K290&lt;&gt;"SS",(VLOOKUP($D290,Customer_Demand!$D:$BF,COLUMNS($I290:AI290),0)/$I290+VLOOKUP($D290,Customer_Demand!$D:$BF,COLUMNS($I290:AI290),0)/$K290),(VLOOKUP($D290,Customer_Demand!$D:$BF,COLUMNS($I290:AI290),0)/$I290)),"")</f>
        <v/>
      </c>
      <c r="AJ290" s="49" t="str">
        <f>IFERROR(IF($K290&lt;&gt;"SS",(VLOOKUP($D290,Customer_Demand!$D:$BF,COLUMNS($I290:AJ290),0)/$I290+VLOOKUP($D290,Customer_Demand!$D:$BF,COLUMNS($I290:AJ290),0)/$K290),(VLOOKUP($D290,Customer_Demand!$D:$BF,COLUMNS($I290:AJ290),0)/$I290)),"")</f>
        <v/>
      </c>
      <c r="AK290" s="49" t="str">
        <f>IFERROR(IF($K290&lt;&gt;"SS",(VLOOKUP($D290,Customer_Demand!$D:$BF,COLUMNS($I290:AK290),0)/$I290+VLOOKUP($D290,Customer_Demand!$D:$BF,COLUMNS($I290:AK290),0)/$K290),(VLOOKUP($D290,Customer_Demand!$D:$BF,COLUMNS($I290:AK290),0)/$I290)),"")</f>
        <v/>
      </c>
      <c r="AL290" s="49" t="str">
        <f>IFERROR(IF($K290&lt;&gt;"SS",(VLOOKUP($D290,Customer_Demand!$D:$BF,COLUMNS($I290:AL290),0)/$I290+VLOOKUP($D290,Customer_Demand!$D:$BF,COLUMNS($I290:AL290),0)/$K290),(VLOOKUP($D290,Customer_Demand!$D:$BF,COLUMNS($I290:AL290),0)/$I290)),"")</f>
        <v/>
      </c>
      <c r="AM290" s="49" t="str">
        <f>IFERROR(IF($K290&lt;&gt;"SS",(VLOOKUP($D290,Customer_Demand!$D:$BF,COLUMNS($I290:AM290),0)/$I290+VLOOKUP($D290,Customer_Demand!$D:$BF,COLUMNS($I290:AM290),0)/$K290),(VLOOKUP($D290,Customer_Demand!$D:$BF,COLUMNS($I290:AM290),0)/$I290)),"")</f>
        <v/>
      </c>
      <c r="AN290" s="49" t="str">
        <f>IFERROR(IF($K290&lt;&gt;"SS",(VLOOKUP($D290,Customer_Demand!$D:$BF,COLUMNS($I290:AN290),0)/$I290+VLOOKUP($D290,Customer_Demand!$D:$BF,COLUMNS($I290:AN290),0)/$K290),(VLOOKUP($D290,Customer_Demand!$D:$BF,COLUMNS($I290:AN290),0)/$I290)),"")</f>
        <v/>
      </c>
      <c r="AO290" s="49" t="str">
        <f>IFERROR(IF($K290&lt;&gt;"SS",(VLOOKUP($D290,Customer_Demand!$D:$BF,COLUMNS($I290:AO290),0)/$I290+VLOOKUP($D290,Customer_Demand!$D:$BF,COLUMNS($I290:AO290),0)/$K290),(VLOOKUP($D290,Customer_Demand!$D:$BF,COLUMNS($I290:AO290),0)/$I290)),"")</f>
        <v/>
      </c>
      <c r="AP290" s="49" t="str">
        <f>IFERROR(IF($K290&lt;&gt;"SS",(VLOOKUP($D290,Customer_Demand!$D:$BF,COLUMNS($I290:AP290),0)/$I290+VLOOKUP($D290,Customer_Demand!$D:$BF,COLUMNS($I290:AP290),0)/$K290),(VLOOKUP($D290,Customer_Demand!$D:$BF,COLUMNS($I290:AP290),0)/$I290)),"")</f>
        <v/>
      </c>
      <c r="AQ290" s="49" t="str">
        <f>IFERROR(IF($K290&lt;&gt;"SS",(VLOOKUP($D290,Customer_Demand!$D:$BF,COLUMNS($I290:AQ290),0)/$I290+VLOOKUP($D290,Customer_Demand!$D:$BF,COLUMNS($I290:AQ290),0)/$K290),(VLOOKUP($D290,Customer_Demand!$D:$BF,COLUMNS($I290:AQ290),0)/$I290)),"")</f>
        <v/>
      </c>
      <c r="AR290" s="49" t="str">
        <f>IFERROR(IF($K290&lt;&gt;"SS",(VLOOKUP($D290,Customer_Demand!$D:$BF,COLUMNS($I290:AR290),0)/$I290+VLOOKUP($D290,Customer_Demand!$D:$BF,COLUMNS($I290:AR290),0)/$K290),(VLOOKUP($D290,Customer_Demand!$D:$BF,COLUMNS($I290:AR290),0)/$I290)),"")</f>
        <v/>
      </c>
      <c r="AS290" s="49" t="str">
        <f>IFERROR(IF($K290&lt;&gt;"SS",(VLOOKUP($D290,Customer_Demand!$D:$BF,COLUMNS($I290:AS290),0)/$I290+VLOOKUP($D290,Customer_Demand!$D:$BF,COLUMNS($I290:AS290),0)/$K290),(VLOOKUP($D290,Customer_Demand!$D:$BF,COLUMNS($I290:AS290),0)/$I290)),"")</f>
        <v/>
      </c>
      <c r="AT290" s="49" t="str">
        <f>IFERROR(IF($K290&lt;&gt;"SS",(VLOOKUP($D290,Customer_Demand!$D:$BF,COLUMNS($I290:AT290),0)/$I290+VLOOKUP($D290,Customer_Demand!$D:$BF,COLUMNS($I290:AT290),0)/$K290),(VLOOKUP($D290,Customer_Demand!$D:$BF,COLUMNS($I290:AT290),0)/$I290)),"")</f>
        <v/>
      </c>
      <c r="AU290" s="49" t="str">
        <f>IFERROR(IF($K290&lt;&gt;"SS",(VLOOKUP($D290,Customer_Demand!$D:$BF,COLUMNS($I290:AU290),0)/$I290+VLOOKUP($D290,Customer_Demand!$D:$BF,COLUMNS($I290:AU290),0)/$K290),(VLOOKUP($D290,Customer_Demand!$D:$BF,COLUMNS($I290:AU290),0)/$I290)),"")</f>
        <v/>
      </c>
      <c r="AV290" s="49" t="str">
        <f>IFERROR(IF($K290&lt;&gt;"SS",(VLOOKUP($D290,Customer_Demand!$D:$BF,COLUMNS($I290:AV290),0)/$I290+VLOOKUP($D290,Customer_Demand!$D:$BF,COLUMNS($I290:AV290),0)/$K290),(VLOOKUP($D290,Customer_Demand!$D:$BF,COLUMNS($I290:AV290),0)/$I290)),"")</f>
        <v/>
      </c>
      <c r="AW290" s="49" t="str">
        <f>IFERROR(IF($K290&lt;&gt;"SS",(VLOOKUP($D290,Customer_Demand!$D:$BF,COLUMNS($I290:AW290),0)/$I290+VLOOKUP($D290,Customer_Demand!$D:$BF,COLUMNS($I290:AW290),0)/$K290),(VLOOKUP($D290,Customer_Demand!$D:$BF,COLUMNS($I290:AW290),0)/$I290)),"")</f>
        <v/>
      </c>
      <c r="AX290" s="49" t="str">
        <f>IFERROR(IF($K290&lt;&gt;"SS",(VLOOKUP($D290,Customer_Demand!$D:$BF,COLUMNS($I290:AX290),0)/$I290+VLOOKUP($D290,Customer_Demand!$D:$BF,COLUMNS($I290:AX290),0)/$K290),(VLOOKUP($D290,Customer_Demand!$D:$BF,COLUMNS($I290:AX290),0)/$I290)),"")</f>
        <v/>
      </c>
      <c r="AY290" s="49" t="str">
        <f>IFERROR(IF($K290&lt;&gt;"SS",(VLOOKUP($D290,Customer_Demand!$D:$BF,COLUMNS($I290:AY290),0)/$I290+VLOOKUP($D290,Customer_Demand!$D:$BF,COLUMNS($I290:AY290),0)/$K290),(VLOOKUP($D290,Customer_Demand!$D:$BF,COLUMNS($I290:AY290),0)/$I290)),"")</f>
        <v/>
      </c>
      <c r="AZ290" s="49" t="str">
        <f>IFERROR(IF($K290&lt;&gt;"SS",(VLOOKUP($D290,Customer_Demand!$D:$BF,COLUMNS($I290:AZ290),0)/$I290+VLOOKUP($D290,Customer_Demand!$D:$BF,COLUMNS($I290:AZ290),0)/$K290),(VLOOKUP($D290,Customer_Demand!$D:$BF,COLUMNS($I290:AZ290),0)/$I290)),"")</f>
        <v/>
      </c>
      <c r="BA290" s="49" t="str">
        <f>IFERROR(IF($K290&lt;&gt;"SS",(VLOOKUP($D290,Customer_Demand!$D:$BF,COLUMNS($I290:BA290),0)/$I290+VLOOKUP($D290,Customer_Demand!$D:$BF,COLUMNS($I290:BA290),0)/$K290),(VLOOKUP($D290,Customer_Demand!$D:$BF,COLUMNS($I290:BA290),0)/$I290)),"")</f>
        <v/>
      </c>
      <c r="BB290" s="49" t="str">
        <f>IFERROR(IF($K290&lt;&gt;"SS",(VLOOKUP($D290,Customer_Demand!$D:$BF,COLUMNS($I290:BB290),0)/$I290+VLOOKUP($D290,Customer_Demand!$D:$BF,COLUMNS($I290:BB290),0)/$K290),(VLOOKUP($D290,Customer_Demand!$D:$BF,COLUMNS($I290:BB290),0)/$I290)),"")</f>
        <v/>
      </c>
      <c r="BC290" s="49" t="str">
        <f>IFERROR(IF($K290&lt;&gt;"SS",(VLOOKUP($D290,Customer_Demand!$D:$BF,COLUMNS($I290:BC290),0)/$I290+VLOOKUP($D290,Customer_Demand!$D:$BF,COLUMNS($I290:BC290),0)/$K290),(VLOOKUP($D290,Customer_Demand!$D:$BF,COLUMNS($I290:BC290),0)/$I290)),"")</f>
        <v/>
      </c>
      <c r="BD290" s="49" t="str">
        <f>IFERROR(IF($K290&lt;&gt;"SS",(VLOOKUP($D290,Customer_Demand!$D:$BF,COLUMNS($I290:BD290),0)/$I290+VLOOKUP($D290,Customer_Demand!$D:$BF,COLUMNS($I290:BD290),0)/$K290),(VLOOKUP($D290,Customer_Demand!$D:$BF,COLUMNS($I290:BD290),0)/$I290)),"")</f>
        <v/>
      </c>
      <c r="BE290" s="49" t="str">
        <f>IFERROR(IF($K290&lt;&gt;"SS",(VLOOKUP($D290,Customer_Demand!$D:$BF,COLUMNS($I290:BE290),0)/$I290+VLOOKUP($D290,Customer_Demand!$D:$BF,COLUMNS($I290:BE290),0)/$K290),(VLOOKUP($D290,Customer_Demand!$D:$BF,COLUMNS($I290:BE290),0)/$I290)),"")</f>
        <v/>
      </c>
      <c r="BF290" s="49" t="str">
        <f>IFERROR(IF($K290&lt;&gt;"SS",(VLOOKUP($D290,Customer_Demand!$D:$BF,COLUMNS($I290:BF290),0)/$I290+VLOOKUP($D290,Customer_Demand!$D:$BF,COLUMNS($I290:BF290),0)/$K290),(VLOOKUP($D290,Customer_Demand!$D:$BF,COLUMNS($I290:BF290),0)/$I290)),"")</f>
        <v/>
      </c>
      <c r="BG290" s="49" t="str">
        <f>IFERROR(IF($K290&lt;&gt;"SS",(VLOOKUP($D290,Customer_Demand!$D:$BF,COLUMNS($I290:BG290),0)/$I290+VLOOKUP($D290,Customer_Demand!$D:$BF,COLUMNS($I290:BG290),0)/$K290),(VLOOKUP($D290,Customer_Demand!$D:$BF,COLUMNS($I290:BG290),0)/$I290)),"")</f>
        <v/>
      </c>
      <c r="BH290" s="49" t="str">
        <f>IFERROR(IF($K290&lt;&gt;"SS",(VLOOKUP($D290,Customer_Demand!$D:$BF,COLUMNS($I290:BH290),0)/$I290+VLOOKUP($D290,Customer_Demand!$D:$BF,COLUMNS($I290:BH290),0)/$K290),(VLOOKUP($D290,Customer_Demand!$D:$BF,COLUMNS($I290:BH290),0)/$I290)),"")</f>
        <v/>
      </c>
      <c r="BI290" s="49" t="str">
        <f>IFERROR(IF($K290&lt;&gt;"SS",(VLOOKUP($D290,Customer_Demand!$D:$BF,COLUMNS($I290:BI290),0)/$I290+VLOOKUP($D290,Customer_Demand!$D:$BF,COLUMNS($I290:BI290),0)/$K290),(VLOOKUP($D290,Customer_Demand!$D:$BF,COLUMNS($I290:BI290),0)/$I290)),"")</f>
        <v/>
      </c>
      <c r="BJ290" s="49" t="str">
        <f>IFERROR(IF($K290&lt;&gt;"SS",(VLOOKUP($D290,Customer_Demand!$D:$BF,COLUMNS($I290:BJ290),0)/$I290+VLOOKUP($D290,Customer_Demand!$D:$BF,COLUMNS($I290:BJ290),0)/$K290),(VLOOKUP($D290,Customer_Demand!$D:$BF,COLUMNS($I290:BJ290),0)/$I290)),"")</f>
        <v/>
      </c>
      <c r="BK290" s="50" t="str">
        <f>IFERROR(IF($K290&lt;&gt;"SS",(VLOOKUP($D290,Customer_Demand!$D:$BF,COLUMNS($I290:BK290),0)/$I290+VLOOKUP($D290,Customer_Demand!$D:$BF,COLUMNS($I290:BK290),0)/$K290),(VLOOKUP($D290,Customer_Demand!$D:$BF,COLUMNS($I290:BK290),0)/$I290)),"")</f>
        <v/>
      </c>
      <c r="BL290" s="18"/>
    </row>
    <row r="291" spans="2:64" x14ac:dyDescent="0.2">
      <c r="B291" s="12" t="str">
        <f t="shared" si="23"/>
        <v/>
      </c>
      <c r="C291" s="45" t="str">
        <f>IF((Customer_Demand!C291)&lt;&gt;"",Customer_Demand!C291,"")</f>
        <v/>
      </c>
      <c r="D291" s="45" t="str">
        <f>IF(C291&lt;&gt;"",Customer_Demand!D291,"")</f>
        <v/>
      </c>
      <c r="E291" s="51" t="str">
        <f>IF(C291&lt;&gt;"",Customer_Demand!E291,"")</f>
        <v/>
      </c>
      <c r="F291" s="47" t="str">
        <f>IF(C291&lt;&gt;"",VLOOKUP(D291,Customer_Demand!$D$5:$F$1005,3,0),"")</f>
        <v/>
      </c>
      <c r="G291" s="48" t="str">
        <f t="shared" si="20"/>
        <v/>
      </c>
      <c r="H291" s="48" t="str">
        <f t="shared" si="21"/>
        <v/>
      </c>
      <c r="I291" s="48" t="str">
        <f>IFERROR(IF(C291&lt;&gt;"",VLOOKUP($H291,SMT_Cycle_Time_Data!$F:$Q,4,0),""),"SGR Not Defined")</f>
        <v/>
      </c>
      <c r="J291" s="48" t="str">
        <f t="shared" si="22"/>
        <v/>
      </c>
      <c r="K291" s="48" t="str">
        <f>IF(C291&lt;&gt;"",IFERROR(VLOOKUP($J291,SMT_Cycle_Time_Data!$F:$Q,4,0),"SS"),"")</f>
        <v/>
      </c>
      <c r="L291" s="49" t="str">
        <f>IFERROR(IF($K291&lt;&gt;"SS",(VLOOKUP($D291,Customer_Demand!$D:$BF,COLUMNS($I291:L291),0)/$I291+VLOOKUP($D291,Customer_Demand!$D:$BF,COLUMNS($I291:L291),0)/$K291),(VLOOKUP($D291,Customer_Demand!$D:$BF,COLUMNS($I291:L291),0)/$I291)),"")</f>
        <v/>
      </c>
      <c r="M291" s="49" t="str">
        <f>IFERROR(IF($K291&lt;&gt;"SS",(VLOOKUP($D291,Customer_Demand!$D:$BF,COLUMNS($I291:M291),0)/$I291+VLOOKUP($D291,Customer_Demand!$D:$BF,COLUMNS($I291:M291),0)/$K291),(VLOOKUP($D291,Customer_Demand!$D:$BF,COLUMNS($I291:M291),0)/$I291)),"")</f>
        <v/>
      </c>
      <c r="N291" s="49" t="str">
        <f>IFERROR(IF($K291&lt;&gt;"SS",(VLOOKUP($D291,Customer_Demand!$D:$BF,COLUMNS($I291:N291),0)/$I291+VLOOKUP($D291,Customer_Demand!$D:$BF,COLUMNS($I291:N291),0)/$K291),(VLOOKUP($D291,Customer_Demand!$D:$BF,COLUMNS($I291:N291),0)/$I291)),"")</f>
        <v/>
      </c>
      <c r="O291" s="49" t="str">
        <f>IFERROR(IF($K291&lt;&gt;"SS",(VLOOKUP($D291,Customer_Demand!$D:$BF,COLUMNS($I291:O291),0)/$I291+VLOOKUP($D291,Customer_Demand!$D:$BF,COLUMNS($I291:O291),0)/$K291),(VLOOKUP($D291,Customer_Demand!$D:$BF,COLUMNS($I291:O291),0)/$I291)),"")</f>
        <v/>
      </c>
      <c r="P291" s="49" t="str">
        <f>IFERROR(IF($K291&lt;&gt;"SS",(VLOOKUP($D291,Customer_Demand!$D:$BF,COLUMNS($I291:P291),0)/$I291+VLOOKUP($D291,Customer_Demand!$D:$BF,COLUMNS($I291:P291),0)/$K291),(VLOOKUP($D291,Customer_Demand!$D:$BF,COLUMNS($I291:P291),0)/$I291)),"")</f>
        <v/>
      </c>
      <c r="Q291" s="49" t="str">
        <f>IFERROR(IF($K291&lt;&gt;"SS",(VLOOKUP($D291,Customer_Demand!$D:$BF,COLUMNS($I291:Q291),0)/$I291+VLOOKUP($D291,Customer_Demand!$D:$BF,COLUMNS($I291:Q291),0)/$K291),(VLOOKUP($D291,Customer_Demand!$D:$BF,COLUMNS($I291:Q291),0)/$I291)),"")</f>
        <v/>
      </c>
      <c r="R291" s="49" t="str">
        <f>IFERROR(IF($K291&lt;&gt;"SS",(VLOOKUP($D291,Customer_Demand!$D:$BF,COLUMNS($I291:R291),0)/$I291+VLOOKUP($D291,Customer_Demand!$D:$BF,COLUMNS($I291:R291),0)/$K291),(VLOOKUP($D291,Customer_Demand!$D:$BF,COLUMNS($I291:R291),0)/$I291)),"")</f>
        <v/>
      </c>
      <c r="S291" s="49" t="str">
        <f>IFERROR(IF($K291&lt;&gt;"SS",(VLOOKUP($D291,Customer_Demand!$D:$BF,COLUMNS($I291:S291),0)/$I291+VLOOKUP($D291,Customer_Demand!$D:$BF,COLUMNS($I291:S291),0)/$K291),(VLOOKUP($D291,Customer_Demand!$D:$BF,COLUMNS($I291:S291),0)/$I291)),"")</f>
        <v/>
      </c>
      <c r="T291" s="49" t="str">
        <f>IFERROR(IF($K291&lt;&gt;"SS",(VLOOKUP($D291,Customer_Demand!$D:$BF,COLUMNS($I291:T291),0)/$I291+VLOOKUP($D291,Customer_Demand!$D:$BF,COLUMNS($I291:T291),0)/$K291),(VLOOKUP($D291,Customer_Demand!$D:$BF,COLUMNS($I291:T291),0)/$I291)),"")</f>
        <v/>
      </c>
      <c r="U291" s="49" t="str">
        <f>IFERROR(IF($K291&lt;&gt;"SS",(VLOOKUP($D291,Customer_Demand!$D:$BF,COLUMNS($I291:U291),0)/$I291+VLOOKUP($D291,Customer_Demand!$D:$BF,COLUMNS($I291:U291),0)/$K291),(VLOOKUP($D291,Customer_Demand!$D:$BF,COLUMNS($I291:U291),0)/$I291)),"")</f>
        <v/>
      </c>
      <c r="V291" s="49" t="str">
        <f>IFERROR(IF($K291&lt;&gt;"SS",(VLOOKUP($D291,Customer_Demand!$D:$BF,COLUMNS($I291:V291),0)/$I291+VLOOKUP($D291,Customer_Demand!$D:$BF,COLUMNS($I291:V291),0)/$K291),(VLOOKUP($D291,Customer_Demand!$D:$BF,COLUMNS($I291:V291),0)/$I291)),"")</f>
        <v/>
      </c>
      <c r="W291" s="49" t="str">
        <f>IFERROR(IF($K291&lt;&gt;"SS",(VLOOKUP($D291,Customer_Demand!$D:$BF,COLUMNS($I291:W291),0)/$I291+VLOOKUP($D291,Customer_Demand!$D:$BF,COLUMNS($I291:W291),0)/$K291),(VLOOKUP($D291,Customer_Demand!$D:$BF,COLUMNS($I291:W291),0)/$I291)),"")</f>
        <v/>
      </c>
      <c r="X291" s="49" t="str">
        <f>IFERROR(IF($K291&lt;&gt;"SS",(VLOOKUP($D291,Customer_Demand!$D:$BF,COLUMNS($I291:X291),0)/$I291+VLOOKUP($D291,Customer_Demand!$D:$BF,COLUMNS($I291:X291),0)/$K291),(VLOOKUP($D291,Customer_Demand!$D:$BF,COLUMNS($I291:X291),0)/$I291)),"")</f>
        <v/>
      </c>
      <c r="Y291" s="49" t="str">
        <f>IFERROR(IF($K291&lt;&gt;"SS",(VLOOKUP($D291,Customer_Demand!$D:$BF,COLUMNS($I291:Y291),0)/$I291+VLOOKUP($D291,Customer_Demand!$D:$BF,COLUMNS($I291:Y291),0)/$K291),(VLOOKUP($D291,Customer_Demand!$D:$BF,COLUMNS($I291:Y291),0)/$I291)),"")</f>
        <v/>
      </c>
      <c r="Z291" s="49" t="str">
        <f>IFERROR(IF($K291&lt;&gt;"SS",(VLOOKUP($D291,Customer_Demand!$D:$BF,COLUMNS($I291:Z291),0)/$I291+VLOOKUP($D291,Customer_Demand!$D:$BF,COLUMNS($I291:Z291),0)/$K291),(VLOOKUP($D291,Customer_Demand!$D:$BF,COLUMNS($I291:Z291),0)/$I291)),"")</f>
        <v/>
      </c>
      <c r="AA291" s="49" t="str">
        <f>IFERROR(IF($K291&lt;&gt;"SS",(VLOOKUP($D291,Customer_Demand!$D:$BF,COLUMNS($I291:AA291),0)/$I291+VLOOKUP($D291,Customer_Demand!$D:$BF,COLUMNS($I291:AA291),0)/$K291),(VLOOKUP($D291,Customer_Demand!$D:$BF,COLUMNS($I291:AA291),0)/$I291)),"")</f>
        <v/>
      </c>
      <c r="AB291" s="49" t="str">
        <f>IFERROR(IF($K291&lt;&gt;"SS",(VLOOKUP($D291,Customer_Demand!$D:$BF,COLUMNS($I291:AB291),0)/$I291+VLOOKUP($D291,Customer_Demand!$D:$BF,COLUMNS($I291:AB291),0)/$K291),(VLOOKUP($D291,Customer_Demand!$D:$BF,COLUMNS($I291:AB291),0)/$I291)),"")</f>
        <v/>
      </c>
      <c r="AC291" s="49" t="str">
        <f>IFERROR(IF($K291&lt;&gt;"SS",(VLOOKUP($D291,Customer_Demand!$D:$BF,COLUMNS($I291:AC291),0)/$I291+VLOOKUP($D291,Customer_Demand!$D:$BF,COLUMNS($I291:AC291),0)/$K291),(VLOOKUP($D291,Customer_Demand!$D:$BF,COLUMNS($I291:AC291),0)/$I291)),"")</f>
        <v/>
      </c>
      <c r="AD291" s="49" t="str">
        <f>IFERROR(IF($K291&lt;&gt;"SS",(VLOOKUP($D291,Customer_Demand!$D:$BF,COLUMNS($I291:AD291),0)/$I291+VLOOKUP($D291,Customer_Demand!$D:$BF,COLUMNS($I291:AD291),0)/$K291),(VLOOKUP($D291,Customer_Demand!$D:$BF,COLUMNS($I291:AD291),0)/$I291)),"")</f>
        <v/>
      </c>
      <c r="AE291" s="49" t="str">
        <f>IFERROR(IF($K291&lt;&gt;"SS",(VLOOKUP($D291,Customer_Demand!$D:$BF,COLUMNS($I291:AE291),0)/$I291+VLOOKUP($D291,Customer_Demand!$D:$BF,COLUMNS($I291:AE291),0)/$K291),(VLOOKUP($D291,Customer_Demand!$D:$BF,COLUMNS($I291:AE291),0)/$I291)),"")</f>
        <v/>
      </c>
      <c r="AF291" s="49" t="str">
        <f>IFERROR(IF($K291&lt;&gt;"SS",(VLOOKUP($D291,Customer_Demand!$D:$BF,COLUMNS($I291:AF291),0)/$I291+VLOOKUP($D291,Customer_Demand!$D:$BF,COLUMNS($I291:AF291),0)/$K291),(VLOOKUP($D291,Customer_Demand!$D:$BF,COLUMNS($I291:AF291),0)/$I291)),"")</f>
        <v/>
      </c>
      <c r="AG291" s="49" t="str">
        <f>IFERROR(IF($K291&lt;&gt;"SS",(VLOOKUP($D291,Customer_Demand!$D:$BF,COLUMNS($I291:AG291),0)/$I291+VLOOKUP($D291,Customer_Demand!$D:$BF,COLUMNS($I291:AG291),0)/$K291),(VLOOKUP($D291,Customer_Demand!$D:$BF,COLUMNS($I291:AG291),0)/$I291)),"")</f>
        <v/>
      </c>
      <c r="AH291" s="49" t="str">
        <f>IFERROR(IF($K291&lt;&gt;"SS",(VLOOKUP($D291,Customer_Demand!$D:$BF,COLUMNS($I291:AH291),0)/$I291+VLOOKUP($D291,Customer_Demand!$D:$BF,COLUMNS($I291:AH291),0)/$K291),(VLOOKUP($D291,Customer_Demand!$D:$BF,COLUMNS($I291:AH291),0)/$I291)),"")</f>
        <v/>
      </c>
      <c r="AI291" s="49" t="str">
        <f>IFERROR(IF($K291&lt;&gt;"SS",(VLOOKUP($D291,Customer_Demand!$D:$BF,COLUMNS($I291:AI291),0)/$I291+VLOOKUP($D291,Customer_Demand!$D:$BF,COLUMNS($I291:AI291),0)/$K291),(VLOOKUP($D291,Customer_Demand!$D:$BF,COLUMNS($I291:AI291),0)/$I291)),"")</f>
        <v/>
      </c>
      <c r="AJ291" s="49" t="str">
        <f>IFERROR(IF($K291&lt;&gt;"SS",(VLOOKUP($D291,Customer_Demand!$D:$BF,COLUMNS($I291:AJ291),0)/$I291+VLOOKUP($D291,Customer_Demand!$D:$BF,COLUMNS($I291:AJ291),0)/$K291),(VLOOKUP($D291,Customer_Demand!$D:$BF,COLUMNS($I291:AJ291),0)/$I291)),"")</f>
        <v/>
      </c>
      <c r="AK291" s="49" t="str">
        <f>IFERROR(IF($K291&lt;&gt;"SS",(VLOOKUP($D291,Customer_Demand!$D:$BF,COLUMNS($I291:AK291),0)/$I291+VLOOKUP($D291,Customer_Demand!$D:$BF,COLUMNS($I291:AK291),0)/$K291),(VLOOKUP($D291,Customer_Demand!$D:$BF,COLUMNS($I291:AK291),0)/$I291)),"")</f>
        <v/>
      </c>
      <c r="AL291" s="49" t="str">
        <f>IFERROR(IF($K291&lt;&gt;"SS",(VLOOKUP($D291,Customer_Demand!$D:$BF,COLUMNS($I291:AL291),0)/$I291+VLOOKUP($D291,Customer_Demand!$D:$BF,COLUMNS($I291:AL291),0)/$K291),(VLOOKUP($D291,Customer_Demand!$D:$BF,COLUMNS($I291:AL291),0)/$I291)),"")</f>
        <v/>
      </c>
      <c r="AM291" s="49" t="str">
        <f>IFERROR(IF($K291&lt;&gt;"SS",(VLOOKUP($D291,Customer_Demand!$D:$BF,COLUMNS($I291:AM291),0)/$I291+VLOOKUP($D291,Customer_Demand!$D:$BF,COLUMNS($I291:AM291),0)/$K291),(VLOOKUP($D291,Customer_Demand!$D:$BF,COLUMNS($I291:AM291),0)/$I291)),"")</f>
        <v/>
      </c>
      <c r="AN291" s="49" t="str">
        <f>IFERROR(IF($K291&lt;&gt;"SS",(VLOOKUP($D291,Customer_Demand!$D:$BF,COLUMNS($I291:AN291),0)/$I291+VLOOKUP($D291,Customer_Demand!$D:$BF,COLUMNS($I291:AN291),0)/$K291),(VLOOKUP($D291,Customer_Demand!$D:$BF,COLUMNS($I291:AN291),0)/$I291)),"")</f>
        <v/>
      </c>
      <c r="AO291" s="49" t="str">
        <f>IFERROR(IF($K291&lt;&gt;"SS",(VLOOKUP($D291,Customer_Demand!$D:$BF,COLUMNS($I291:AO291),0)/$I291+VLOOKUP($D291,Customer_Demand!$D:$BF,COLUMNS($I291:AO291),0)/$K291),(VLOOKUP($D291,Customer_Demand!$D:$BF,COLUMNS($I291:AO291),0)/$I291)),"")</f>
        <v/>
      </c>
      <c r="AP291" s="49" t="str">
        <f>IFERROR(IF($K291&lt;&gt;"SS",(VLOOKUP($D291,Customer_Demand!$D:$BF,COLUMNS($I291:AP291),0)/$I291+VLOOKUP($D291,Customer_Demand!$D:$BF,COLUMNS($I291:AP291),0)/$K291),(VLOOKUP($D291,Customer_Demand!$D:$BF,COLUMNS($I291:AP291),0)/$I291)),"")</f>
        <v/>
      </c>
      <c r="AQ291" s="49" t="str">
        <f>IFERROR(IF($K291&lt;&gt;"SS",(VLOOKUP($D291,Customer_Demand!$D:$BF,COLUMNS($I291:AQ291),0)/$I291+VLOOKUP($D291,Customer_Demand!$D:$BF,COLUMNS($I291:AQ291),0)/$K291),(VLOOKUP($D291,Customer_Demand!$D:$BF,COLUMNS($I291:AQ291),0)/$I291)),"")</f>
        <v/>
      </c>
      <c r="AR291" s="49" t="str">
        <f>IFERROR(IF($K291&lt;&gt;"SS",(VLOOKUP($D291,Customer_Demand!$D:$BF,COLUMNS($I291:AR291),0)/$I291+VLOOKUP($D291,Customer_Demand!$D:$BF,COLUMNS($I291:AR291),0)/$K291),(VLOOKUP($D291,Customer_Demand!$D:$BF,COLUMNS($I291:AR291),0)/$I291)),"")</f>
        <v/>
      </c>
      <c r="AS291" s="49" t="str">
        <f>IFERROR(IF($K291&lt;&gt;"SS",(VLOOKUP($D291,Customer_Demand!$D:$BF,COLUMNS($I291:AS291),0)/$I291+VLOOKUP($D291,Customer_Demand!$D:$BF,COLUMNS($I291:AS291),0)/$K291),(VLOOKUP($D291,Customer_Demand!$D:$BF,COLUMNS($I291:AS291),0)/$I291)),"")</f>
        <v/>
      </c>
      <c r="AT291" s="49" t="str">
        <f>IFERROR(IF($K291&lt;&gt;"SS",(VLOOKUP($D291,Customer_Demand!$D:$BF,COLUMNS($I291:AT291),0)/$I291+VLOOKUP($D291,Customer_Demand!$D:$BF,COLUMNS($I291:AT291),0)/$K291),(VLOOKUP($D291,Customer_Demand!$D:$BF,COLUMNS($I291:AT291),0)/$I291)),"")</f>
        <v/>
      </c>
      <c r="AU291" s="49" t="str">
        <f>IFERROR(IF($K291&lt;&gt;"SS",(VLOOKUP($D291,Customer_Demand!$D:$BF,COLUMNS($I291:AU291),0)/$I291+VLOOKUP($D291,Customer_Demand!$D:$BF,COLUMNS($I291:AU291),0)/$K291),(VLOOKUP($D291,Customer_Demand!$D:$BF,COLUMNS($I291:AU291),0)/$I291)),"")</f>
        <v/>
      </c>
      <c r="AV291" s="49" t="str">
        <f>IFERROR(IF($K291&lt;&gt;"SS",(VLOOKUP($D291,Customer_Demand!$D:$BF,COLUMNS($I291:AV291),0)/$I291+VLOOKUP($D291,Customer_Demand!$D:$BF,COLUMNS($I291:AV291),0)/$K291),(VLOOKUP($D291,Customer_Demand!$D:$BF,COLUMNS($I291:AV291),0)/$I291)),"")</f>
        <v/>
      </c>
      <c r="AW291" s="49" t="str">
        <f>IFERROR(IF($K291&lt;&gt;"SS",(VLOOKUP($D291,Customer_Demand!$D:$BF,COLUMNS($I291:AW291),0)/$I291+VLOOKUP($D291,Customer_Demand!$D:$BF,COLUMNS($I291:AW291),0)/$K291),(VLOOKUP($D291,Customer_Demand!$D:$BF,COLUMNS($I291:AW291),0)/$I291)),"")</f>
        <v/>
      </c>
      <c r="AX291" s="49" t="str">
        <f>IFERROR(IF($K291&lt;&gt;"SS",(VLOOKUP($D291,Customer_Demand!$D:$BF,COLUMNS($I291:AX291),0)/$I291+VLOOKUP($D291,Customer_Demand!$D:$BF,COLUMNS($I291:AX291),0)/$K291),(VLOOKUP($D291,Customer_Demand!$D:$BF,COLUMNS($I291:AX291),0)/$I291)),"")</f>
        <v/>
      </c>
      <c r="AY291" s="49" t="str">
        <f>IFERROR(IF($K291&lt;&gt;"SS",(VLOOKUP($D291,Customer_Demand!$D:$BF,COLUMNS($I291:AY291),0)/$I291+VLOOKUP($D291,Customer_Demand!$D:$BF,COLUMNS($I291:AY291),0)/$K291),(VLOOKUP($D291,Customer_Demand!$D:$BF,COLUMNS($I291:AY291),0)/$I291)),"")</f>
        <v/>
      </c>
      <c r="AZ291" s="49" t="str">
        <f>IFERROR(IF($K291&lt;&gt;"SS",(VLOOKUP($D291,Customer_Demand!$D:$BF,COLUMNS($I291:AZ291),0)/$I291+VLOOKUP($D291,Customer_Demand!$D:$BF,COLUMNS($I291:AZ291),0)/$K291),(VLOOKUP($D291,Customer_Demand!$D:$BF,COLUMNS($I291:AZ291),0)/$I291)),"")</f>
        <v/>
      </c>
      <c r="BA291" s="49" t="str">
        <f>IFERROR(IF($K291&lt;&gt;"SS",(VLOOKUP($D291,Customer_Demand!$D:$BF,COLUMNS($I291:BA291),0)/$I291+VLOOKUP($D291,Customer_Demand!$D:$BF,COLUMNS($I291:BA291),0)/$K291),(VLOOKUP($D291,Customer_Demand!$D:$BF,COLUMNS($I291:BA291),0)/$I291)),"")</f>
        <v/>
      </c>
      <c r="BB291" s="49" t="str">
        <f>IFERROR(IF($K291&lt;&gt;"SS",(VLOOKUP($D291,Customer_Demand!$D:$BF,COLUMNS($I291:BB291),0)/$I291+VLOOKUP($D291,Customer_Demand!$D:$BF,COLUMNS($I291:BB291),0)/$K291),(VLOOKUP($D291,Customer_Demand!$D:$BF,COLUMNS($I291:BB291),0)/$I291)),"")</f>
        <v/>
      </c>
      <c r="BC291" s="49" t="str">
        <f>IFERROR(IF($K291&lt;&gt;"SS",(VLOOKUP($D291,Customer_Demand!$D:$BF,COLUMNS($I291:BC291),0)/$I291+VLOOKUP($D291,Customer_Demand!$D:$BF,COLUMNS($I291:BC291),0)/$K291),(VLOOKUP($D291,Customer_Demand!$D:$BF,COLUMNS($I291:BC291),0)/$I291)),"")</f>
        <v/>
      </c>
      <c r="BD291" s="49" t="str">
        <f>IFERROR(IF($K291&lt;&gt;"SS",(VLOOKUP($D291,Customer_Demand!$D:$BF,COLUMNS($I291:BD291),0)/$I291+VLOOKUP($D291,Customer_Demand!$D:$BF,COLUMNS($I291:BD291),0)/$K291),(VLOOKUP($D291,Customer_Demand!$D:$BF,COLUMNS($I291:BD291),0)/$I291)),"")</f>
        <v/>
      </c>
      <c r="BE291" s="49" t="str">
        <f>IFERROR(IF($K291&lt;&gt;"SS",(VLOOKUP($D291,Customer_Demand!$D:$BF,COLUMNS($I291:BE291),0)/$I291+VLOOKUP($D291,Customer_Demand!$D:$BF,COLUMNS($I291:BE291),0)/$K291),(VLOOKUP($D291,Customer_Demand!$D:$BF,COLUMNS($I291:BE291),0)/$I291)),"")</f>
        <v/>
      </c>
      <c r="BF291" s="49" t="str">
        <f>IFERROR(IF($K291&lt;&gt;"SS",(VLOOKUP($D291,Customer_Demand!$D:$BF,COLUMNS($I291:BF291),0)/$I291+VLOOKUP($D291,Customer_Demand!$D:$BF,COLUMNS($I291:BF291),0)/$K291),(VLOOKUP($D291,Customer_Demand!$D:$BF,COLUMNS($I291:BF291),0)/$I291)),"")</f>
        <v/>
      </c>
      <c r="BG291" s="49" t="str">
        <f>IFERROR(IF($K291&lt;&gt;"SS",(VLOOKUP($D291,Customer_Demand!$D:$BF,COLUMNS($I291:BG291),0)/$I291+VLOOKUP($D291,Customer_Demand!$D:$BF,COLUMNS($I291:BG291),0)/$K291),(VLOOKUP($D291,Customer_Demand!$D:$BF,COLUMNS($I291:BG291),0)/$I291)),"")</f>
        <v/>
      </c>
      <c r="BH291" s="49" t="str">
        <f>IFERROR(IF($K291&lt;&gt;"SS",(VLOOKUP($D291,Customer_Demand!$D:$BF,COLUMNS($I291:BH291),0)/$I291+VLOOKUP($D291,Customer_Demand!$D:$BF,COLUMNS($I291:BH291),0)/$K291),(VLOOKUP($D291,Customer_Demand!$D:$BF,COLUMNS($I291:BH291),0)/$I291)),"")</f>
        <v/>
      </c>
      <c r="BI291" s="49" t="str">
        <f>IFERROR(IF($K291&lt;&gt;"SS",(VLOOKUP($D291,Customer_Demand!$D:$BF,COLUMNS($I291:BI291),0)/$I291+VLOOKUP($D291,Customer_Demand!$D:$BF,COLUMNS($I291:BI291),0)/$K291),(VLOOKUP($D291,Customer_Demand!$D:$BF,COLUMNS($I291:BI291),0)/$I291)),"")</f>
        <v/>
      </c>
      <c r="BJ291" s="49" t="str">
        <f>IFERROR(IF($K291&lt;&gt;"SS",(VLOOKUP($D291,Customer_Demand!$D:$BF,COLUMNS($I291:BJ291),0)/$I291+VLOOKUP($D291,Customer_Demand!$D:$BF,COLUMNS($I291:BJ291),0)/$K291),(VLOOKUP($D291,Customer_Demand!$D:$BF,COLUMNS($I291:BJ291),0)/$I291)),"")</f>
        <v/>
      </c>
      <c r="BK291" s="50" t="str">
        <f>IFERROR(IF($K291&lt;&gt;"SS",(VLOOKUP($D291,Customer_Demand!$D:$BF,COLUMNS($I291:BK291),0)/$I291+VLOOKUP($D291,Customer_Demand!$D:$BF,COLUMNS($I291:BK291),0)/$K291),(VLOOKUP($D291,Customer_Demand!$D:$BF,COLUMNS($I291:BK291),0)/$I291)),"")</f>
        <v/>
      </c>
      <c r="BL291" s="18"/>
    </row>
    <row r="292" spans="2:64" x14ac:dyDescent="0.2">
      <c r="B292" s="12" t="str">
        <f t="shared" si="23"/>
        <v/>
      </c>
      <c r="C292" s="45" t="str">
        <f>IF((Customer_Demand!C292)&lt;&gt;"",Customer_Demand!C292,"")</f>
        <v/>
      </c>
      <c r="D292" s="45" t="str">
        <f>IF(C292&lt;&gt;"",Customer_Demand!D292,"")</f>
        <v/>
      </c>
      <c r="E292" s="51" t="str">
        <f>IF(C292&lt;&gt;"",Customer_Demand!E292,"")</f>
        <v/>
      </c>
      <c r="F292" s="47" t="str">
        <f>IF(C292&lt;&gt;"",VLOOKUP(D292,Customer_Demand!$D$5:$F$1005,3,0),"")</f>
        <v/>
      </c>
      <c r="G292" s="48" t="str">
        <f t="shared" si="20"/>
        <v/>
      </c>
      <c r="H292" s="48" t="str">
        <f t="shared" si="21"/>
        <v/>
      </c>
      <c r="I292" s="48" t="str">
        <f>IFERROR(IF(C292&lt;&gt;"",VLOOKUP($H292,SMT_Cycle_Time_Data!$F:$Q,4,0),""),"SGR Not Defined")</f>
        <v/>
      </c>
      <c r="J292" s="48" t="str">
        <f t="shared" si="22"/>
        <v/>
      </c>
      <c r="K292" s="48" t="str">
        <f>IF(C292&lt;&gt;"",IFERROR(VLOOKUP($J292,SMT_Cycle_Time_Data!$F:$Q,4,0),"SS"),"")</f>
        <v/>
      </c>
      <c r="L292" s="49" t="str">
        <f>IFERROR(IF($K292&lt;&gt;"SS",(VLOOKUP($D292,Customer_Demand!$D:$BF,COLUMNS($I292:L292),0)/$I292+VLOOKUP($D292,Customer_Demand!$D:$BF,COLUMNS($I292:L292),0)/$K292),(VLOOKUP($D292,Customer_Demand!$D:$BF,COLUMNS($I292:L292),0)/$I292)),"")</f>
        <v/>
      </c>
      <c r="M292" s="49" t="str">
        <f>IFERROR(IF($K292&lt;&gt;"SS",(VLOOKUP($D292,Customer_Demand!$D:$BF,COLUMNS($I292:M292),0)/$I292+VLOOKUP($D292,Customer_Demand!$D:$BF,COLUMNS($I292:M292),0)/$K292),(VLOOKUP($D292,Customer_Demand!$D:$BF,COLUMNS($I292:M292),0)/$I292)),"")</f>
        <v/>
      </c>
      <c r="N292" s="49" t="str">
        <f>IFERROR(IF($K292&lt;&gt;"SS",(VLOOKUP($D292,Customer_Demand!$D:$BF,COLUMNS($I292:N292),0)/$I292+VLOOKUP($D292,Customer_Demand!$D:$BF,COLUMNS($I292:N292),0)/$K292),(VLOOKUP($D292,Customer_Demand!$D:$BF,COLUMNS($I292:N292),0)/$I292)),"")</f>
        <v/>
      </c>
      <c r="O292" s="49" t="str">
        <f>IFERROR(IF($K292&lt;&gt;"SS",(VLOOKUP($D292,Customer_Demand!$D:$BF,COLUMNS($I292:O292),0)/$I292+VLOOKUP($D292,Customer_Demand!$D:$BF,COLUMNS($I292:O292),0)/$K292),(VLOOKUP($D292,Customer_Demand!$D:$BF,COLUMNS($I292:O292),0)/$I292)),"")</f>
        <v/>
      </c>
      <c r="P292" s="49" t="str">
        <f>IFERROR(IF($K292&lt;&gt;"SS",(VLOOKUP($D292,Customer_Demand!$D:$BF,COLUMNS($I292:P292),0)/$I292+VLOOKUP($D292,Customer_Demand!$D:$BF,COLUMNS($I292:P292),0)/$K292),(VLOOKUP($D292,Customer_Demand!$D:$BF,COLUMNS($I292:P292),0)/$I292)),"")</f>
        <v/>
      </c>
      <c r="Q292" s="49" t="str">
        <f>IFERROR(IF($K292&lt;&gt;"SS",(VLOOKUP($D292,Customer_Demand!$D:$BF,COLUMNS($I292:Q292),0)/$I292+VLOOKUP($D292,Customer_Demand!$D:$BF,COLUMNS($I292:Q292),0)/$K292),(VLOOKUP($D292,Customer_Demand!$D:$BF,COLUMNS($I292:Q292),0)/$I292)),"")</f>
        <v/>
      </c>
      <c r="R292" s="49" t="str">
        <f>IFERROR(IF($K292&lt;&gt;"SS",(VLOOKUP($D292,Customer_Demand!$D:$BF,COLUMNS($I292:R292),0)/$I292+VLOOKUP($D292,Customer_Demand!$D:$BF,COLUMNS($I292:R292),0)/$K292),(VLOOKUP($D292,Customer_Demand!$D:$BF,COLUMNS($I292:R292),0)/$I292)),"")</f>
        <v/>
      </c>
      <c r="S292" s="49" t="str">
        <f>IFERROR(IF($K292&lt;&gt;"SS",(VLOOKUP($D292,Customer_Demand!$D:$BF,COLUMNS($I292:S292),0)/$I292+VLOOKUP($D292,Customer_Demand!$D:$BF,COLUMNS($I292:S292),0)/$K292),(VLOOKUP($D292,Customer_Demand!$D:$BF,COLUMNS($I292:S292),0)/$I292)),"")</f>
        <v/>
      </c>
      <c r="T292" s="49" t="str">
        <f>IFERROR(IF($K292&lt;&gt;"SS",(VLOOKUP($D292,Customer_Demand!$D:$BF,COLUMNS($I292:T292),0)/$I292+VLOOKUP($D292,Customer_Demand!$D:$BF,COLUMNS($I292:T292),0)/$K292),(VLOOKUP($D292,Customer_Demand!$D:$BF,COLUMNS($I292:T292),0)/$I292)),"")</f>
        <v/>
      </c>
      <c r="U292" s="49" t="str">
        <f>IFERROR(IF($K292&lt;&gt;"SS",(VLOOKUP($D292,Customer_Demand!$D:$BF,COLUMNS($I292:U292),0)/$I292+VLOOKUP($D292,Customer_Demand!$D:$BF,COLUMNS($I292:U292),0)/$K292),(VLOOKUP($D292,Customer_Demand!$D:$BF,COLUMNS($I292:U292),0)/$I292)),"")</f>
        <v/>
      </c>
      <c r="V292" s="49" t="str">
        <f>IFERROR(IF($K292&lt;&gt;"SS",(VLOOKUP($D292,Customer_Demand!$D:$BF,COLUMNS($I292:V292),0)/$I292+VLOOKUP($D292,Customer_Demand!$D:$BF,COLUMNS($I292:V292),0)/$K292),(VLOOKUP($D292,Customer_Demand!$D:$BF,COLUMNS($I292:V292),0)/$I292)),"")</f>
        <v/>
      </c>
      <c r="W292" s="49" t="str">
        <f>IFERROR(IF($K292&lt;&gt;"SS",(VLOOKUP($D292,Customer_Demand!$D:$BF,COLUMNS($I292:W292),0)/$I292+VLOOKUP($D292,Customer_Demand!$D:$BF,COLUMNS($I292:W292),0)/$K292),(VLOOKUP($D292,Customer_Demand!$D:$BF,COLUMNS($I292:W292),0)/$I292)),"")</f>
        <v/>
      </c>
      <c r="X292" s="49" t="str">
        <f>IFERROR(IF($K292&lt;&gt;"SS",(VLOOKUP($D292,Customer_Demand!$D:$BF,COLUMNS($I292:X292),0)/$I292+VLOOKUP($D292,Customer_Demand!$D:$BF,COLUMNS($I292:X292),0)/$K292),(VLOOKUP($D292,Customer_Demand!$D:$BF,COLUMNS($I292:X292),0)/$I292)),"")</f>
        <v/>
      </c>
      <c r="Y292" s="49" t="str">
        <f>IFERROR(IF($K292&lt;&gt;"SS",(VLOOKUP($D292,Customer_Demand!$D:$BF,COLUMNS($I292:Y292),0)/$I292+VLOOKUP($D292,Customer_Demand!$D:$BF,COLUMNS($I292:Y292),0)/$K292),(VLOOKUP($D292,Customer_Demand!$D:$BF,COLUMNS($I292:Y292),0)/$I292)),"")</f>
        <v/>
      </c>
      <c r="Z292" s="49" t="str">
        <f>IFERROR(IF($K292&lt;&gt;"SS",(VLOOKUP($D292,Customer_Demand!$D:$BF,COLUMNS($I292:Z292),0)/$I292+VLOOKUP($D292,Customer_Demand!$D:$BF,COLUMNS($I292:Z292),0)/$K292),(VLOOKUP($D292,Customer_Demand!$D:$BF,COLUMNS($I292:Z292),0)/$I292)),"")</f>
        <v/>
      </c>
      <c r="AA292" s="49" t="str">
        <f>IFERROR(IF($K292&lt;&gt;"SS",(VLOOKUP($D292,Customer_Demand!$D:$BF,COLUMNS($I292:AA292),0)/$I292+VLOOKUP($D292,Customer_Demand!$D:$BF,COLUMNS($I292:AA292),0)/$K292),(VLOOKUP($D292,Customer_Demand!$D:$BF,COLUMNS($I292:AA292),0)/$I292)),"")</f>
        <v/>
      </c>
      <c r="AB292" s="49" t="str">
        <f>IFERROR(IF($K292&lt;&gt;"SS",(VLOOKUP($D292,Customer_Demand!$D:$BF,COLUMNS($I292:AB292),0)/$I292+VLOOKUP($D292,Customer_Demand!$D:$BF,COLUMNS($I292:AB292),0)/$K292),(VLOOKUP($D292,Customer_Demand!$D:$BF,COLUMNS($I292:AB292),0)/$I292)),"")</f>
        <v/>
      </c>
      <c r="AC292" s="49" t="str">
        <f>IFERROR(IF($K292&lt;&gt;"SS",(VLOOKUP($D292,Customer_Demand!$D:$BF,COLUMNS($I292:AC292),0)/$I292+VLOOKUP($D292,Customer_Demand!$D:$BF,COLUMNS($I292:AC292),0)/$K292),(VLOOKUP($D292,Customer_Demand!$D:$BF,COLUMNS($I292:AC292),0)/$I292)),"")</f>
        <v/>
      </c>
      <c r="AD292" s="49" t="str">
        <f>IFERROR(IF($K292&lt;&gt;"SS",(VLOOKUP($D292,Customer_Demand!$D:$BF,COLUMNS($I292:AD292),0)/$I292+VLOOKUP($D292,Customer_Demand!$D:$BF,COLUMNS($I292:AD292),0)/$K292),(VLOOKUP($D292,Customer_Demand!$D:$BF,COLUMNS($I292:AD292),0)/$I292)),"")</f>
        <v/>
      </c>
      <c r="AE292" s="49" t="str">
        <f>IFERROR(IF($K292&lt;&gt;"SS",(VLOOKUP($D292,Customer_Demand!$D:$BF,COLUMNS($I292:AE292),0)/$I292+VLOOKUP($D292,Customer_Demand!$D:$BF,COLUMNS($I292:AE292),0)/$K292),(VLOOKUP($D292,Customer_Demand!$D:$BF,COLUMNS($I292:AE292),0)/$I292)),"")</f>
        <v/>
      </c>
      <c r="AF292" s="49" t="str">
        <f>IFERROR(IF($K292&lt;&gt;"SS",(VLOOKUP($D292,Customer_Demand!$D:$BF,COLUMNS($I292:AF292),0)/$I292+VLOOKUP($D292,Customer_Demand!$D:$BF,COLUMNS($I292:AF292),0)/$K292),(VLOOKUP($D292,Customer_Demand!$D:$BF,COLUMNS($I292:AF292),0)/$I292)),"")</f>
        <v/>
      </c>
      <c r="AG292" s="49" t="str">
        <f>IFERROR(IF($K292&lt;&gt;"SS",(VLOOKUP($D292,Customer_Demand!$D:$BF,COLUMNS($I292:AG292),0)/$I292+VLOOKUP($D292,Customer_Demand!$D:$BF,COLUMNS($I292:AG292),0)/$K292),(VLOOKUP($D292,Customer_Demand!$D:$BF,COLUMNS($I292:AG292),0)/$I292)),"")</f>
        <v/>
      </c>
      <c r="AH292" s="49" t="str">
        <f>IFERROR(IF($K292&lt;&gt;"SS",(VLOOKUP($D292,Customer_Demand!$D:$BF,COLUMNS($I292:AH292),0)/$I292+VLOOKUP($D292,Customer_Demand!$D:$BF,COLUMNS($I292:AH292),0)/$K292),(VLOOKUP($D292,Customer_Demand!$D:$BF,COLUMNS($I292:AH292),0)/$I292)),"")</f>
        <v/>
      </c>
      <c r="AI292" s="49" t="str">
        <f>IFERROR(IF($K292&lt;&gt;"SS",(VLOOKUP($D292,Customer_Demand!$D:$BF,COLUMNS($I292:AI292),0)/$I292+VLOOKUP($D292,Customer_Demand!$D:$BF,COLUMNS($I292:AI292),0)/$K292),(VLOOKUP($D292,Customer_Demand!$D:$BF,COLUMNS($I292:AI292),0)/$I292)),"")</f>
        <v/>
      </c>
      <c r="AJ292" s="49" t="str">
        <f>IFERROR(IF($K292&lt;&gt;"SS",(VLOOKUP($D292,Customer_Demand!$D:$BF,COLUMNS($I292:AJ292),0)/$I292+VLOOKUP($D292,Customer_Demand!$D:$BF,COLUMNS($I292:AJ292),0)/$K292),(VLOOKUP($D292,Customer_Demand!$D:$BF,COLUMNS($I292:AJ292),0)/$I292)),"")</f>
        <v/>
      </c>
      <c r="AK292" s="49" t="str">
        <f>IFERROR(IF($K292&lt;&gt;"SS",(VLOOKUP($D292,Customer_Demand!$D:$BF,COLUMNS($I292:AK292),0)/$I292+VLOOKUP($D292,Customer_Demand!$D:$BF,COLUMNS($I292:AK292),0)/$K292),(VLOOKUP($D292,Customer_Demand!$D:$BF,COLUMNS($I292:AK292),0)/$I292)),"")</f>
        <v/>
      </c>
      <c r="AL292" s="49" t="str">
        <f>IFERROR(IF($K292&lt;&gt;"SS",(VLOOKUP($D292,Customer_Demand!$D:$BF,COLUMNS($I292:AL292),0)/$I292+VLOOKUP($D292,Customer_Demand!$D:$BF,COLUMNS($I292:AL292),0)/$K292),(VLOOKUP($D292,Customer_Demand!$D:$BF,COLUMNS($I292:AL292),0)/$I292)),"")</f>
        <v/>
      </c>
      <c r="AM292" s="49" t="str">
        <f>IFERROR(IF($K292&lt;&gt;"SS",(VLOOKUP($D292,Customer_Demand!$D:$BF,COLUMNS($I292:AM292),0)/$I292+VLOOKUP($D292,Customer_Demand!$D:$BF,COLUMNS($I292:AM292),0)/$K292),(VLOOKUP($D292,Customer_Demand!$D:$BF,COLUMNS($I292:AM292),0)/$I292)),"")</f>
        <v/>
      </c>
      <c r="AN292" s="49" t="str">
        <f>IFERROR(IF($K292&lt;&gt;"SS",(VLOOKUP($D292,Customer_Demand!$D:$BF,COLUMNS($I292:AN292),0)/$I292+VLOOKUP($D292,Customer_Demand!$D:$BF,COLUMNS($I292:AN292),0)/$K292),(VLOOKUP($D292,Customer_Demand!$D:$BF,COLUMNS($I292:AN292),0)/$I292)),"")</f>
        <v/>
      </c>
      <c r="AO292" s="49" t="str">
        <f>IFERROR(IF($K292&lt;&gt;"SS",(VLOOKUP($D292,Customer_Demand!$D:$BF,COLUMNS($I292:AO292),0)/$I292+VLOOKUP($D292,Customer_Demand!$D:$BF,COLUMNS($I292:AO292),0)/$K292),(VLOOKUP($D292,Customer_Demand!$D:$BF,COLUMNS($I292:AO292),0)/$I292)),"")</f>
        <v/>
      </c>
      <c r="AP292" s="49" t="str">
        <f>IFERROR(IF($K292&lt;&gt;"SS",(VLOOKUP($D292,Customer_Demand!$D:$BF,COLUMNS($I292:AP292),0)/$I292+VLOOKUP($D292,Customer_Demand!$D:$BF,COLUMNS($I292:AP292),0)/$K292),(VLOOKUP($D292,Customer_Demand!$D:$BF,COLUMNS($I292:AP292),0)/$I292)),"")</f>
        <v/>
      </c>
      <c r="AQ292" s="49" t="str">
        <f>IFERROR(IF($K292&lt;&gt;"SS",(VLOOKUP($D292,Customer_Demand!$D:$BF,COLUMNS($I292:AQ292),0)/$I292+VLOOKUP($D292,Customer_Demand!$D:$BF,COLUMNS($I292:AQ292),0)/$K292),(VLOOKUP($D292,Customer_Demand!$D:$BF,COLUMNS($I292:AQ292),0)/$I292)),"")</f>
        <v/>
      </c>
      <c r="AR292" s="49" t="str">
        <f>IFERROR(IF($K292&lt;&gt;"SS",(VLOOKUP($D292,Customer_Demand!$D:$BF,COLUMNS($I292:AR292),0)/$I292+VLOOKUP($D292,Customer_Demand!$D:$BF,COLUMNS($I292:AR292),0)/$K292),(VLOOKUP($D292,Customer_Demand!$D:$BF,COLUMNS($I292:AR292),0)/$I292)),"")</f>
        <v/>
      </c>
      <c r="AS292" s="49" t="str">
        <f>IFERROR(IF($K292&lt;&gt;"SS",(VLOOKUP($D292,Customer_Demand!$D:$BF,COLUMNS($I292:AS292),0)/$I292+VLOOKUP($D292,Customer_Demand!$D:$BF,COLUMNS($I292:AS292),0)/$K292),(VLOOKUP($D292,Customer_Demand!$D:$BF,COLUMNS($I292:AS292),0)/$I292)),"")</f>
        <v/>
      </c>
      <c r="AT292" s="49" t="str">
        <f>IFERROR(IF($K292&lt;&gt;"SS",(VLOOKUP($D292,Customer_Demand!$D:$BF,COLUMNS($I292:AT292),0)/$I292+VLOOKUP($D292,Customer_Demand!$D:$BF,COLUMNS($I292:AT292),0)/$K292),(VLOOKUP($D292,Customer_Demand!$D:$BF,COLUMNS($I292:AT292),0)/$I292)),"")</f>
        <v/>
      </c>
      <c r="AU292" s="49" t="str">
        <f>IFERROR(IF($K292&lt;&gt;"SS",(VLOOKUP($D292,Customer_Demand!$D:$BF,COLUMNS($I292:AU292),0)/$I292+VLOOKUP($D292,Customer_Demand!$D:$BF,COLUMNS($I292:AU292),0)/$K292),(VLOOKUP($D292,Customer_Demand!$D:$BF,COLUMNS($I292:AU292),0)/$I292)),"")</f>
        <v/>
      </c>
      <c r="AV292" s="49" t="str">
        <f>IFERROR(IF($K292&lt;&gt;"SS",(VLOOKUP($D292,Customer_Demand!$D:$BF,COLUMNS($I292:AV292),0)/$I292+VLOOKUP($D292,Customer_Demand!$D:$BF,COLUMNS($I292:AV292),0)/$K292),(VLOOKUP($D292,Customer_Demand!$D:$BF,COLUMNS($I292:AV292),0)/$I292)),"")</f>
        <v/>
      </c>
      <c r="AW292" s="49" t="str">
        <f>IFERROR(IF($K292&lt;&gt;"SS",(VLOOKUP($D292,Customer_Demand!$D:$BF,COLUMNS($I292:AW292),0)/$I292+VLOOKUP($D292,Customer_Demand!$D:$BF,COLUMNS($I292:AW292),0)/$K292),(VLOOKUP($D292,Customer_Demand!$D:$BF,COLUMNS($I292:AW292),0)/$I292)),"")</f>
        <v/>
      </c>
      <c r="AX292" s="49" t="str">
        <f>IFERROR(IF($K292&lt;&gt;"SS",(VLOOKUP($D292,Customer_Demand!$D:$BF,COLUMNS($I292:AX292),0)/$I292+VLOOKUP($D292,Customer_Demand!$D:$BF,COLUMNS($I292:AX292),0)/$K292),(VLOOKUP($D292,Customer_Demand!$D:$BF,COLUMNS($I292:AX292),0)/$I292)),"")</f>
        <v/>
      </c>
      <c r="AY292" s="49" t="str">
        <f>IFERROR(IF($K292&lt;&gt;"SS",(VLOOKUP($D292,Customer_Demand!$D:$BF,COLUMNS($I292:AY292),0)/$I292+VLOOKUP($D292,Customer_Demand!$D:$BF,COLUMNS($I292:AY292),0)/$K292),(VLOOKUP($D292,Customer_Demand!$D:$BF,COLUMNS($I292:AY292),0)/$I292)),"")</f>
        <v/>
      </c>
      <c r="AZ292" s="49" t="str">
        <f>IFERROR(IF($K292&lt;&gt;"SS",(VLOOKUP($D292,Customer_Demand!$D:$BF,COLUMNS($I292:AZ292),0)/$I292+VLOOKUP($D292,Customer_Demand!$D:$BF,COLUMNS($I292:AZ292),0)/$K292),(VLOOKUP($D292,Customer_Demand!$D:$BF,COLUMNS($I292:AZ292),0)/$I292)),"")</f>
        <v/>
      </c>
      <c r="BA292" s="49" t="str">
        <f>IFERROR(IF($K292&lt;&gt;"SS",(VLOOKUP($D292,Customer_Demand!$D:$BF,COLUMNS($I292:BA292),0)/$I292+VLOOKUP($D292,Customer_Demand!$D:$BF,COLUMNS($I292:BA292),0)/$K292),(VLOOKUP($D292,Customer_Demand!$D:$BF,COLUMNS($I292:BA292),0)/$I292)),"")</f>
        <v/>
      </c>
      <c r="BB292" s="49" t="str">
        <f>IFERROR(IF($K292&lt;&gt;"SS",(VLOOKUP($D292,Customer_Demand!$D:$BF,COLUMNS($I292:BB292),0)/$I292+VLOOKUP($D292,Customer_Demand!$D:$BF,COLUMNS($I292:BB292),0)/$K292),(VLOOKUP($D292,Customer_Demand!$D:$BF,COLUMNS($I292:BB292),0)/$I292)),"")</f>
        <v/>
      </c>
      <c r="BC292" s="49" t="str">
        <f>IFERROR(IF($K292&lt;&gt;"SS",(VLOOKUP($D292,Customer_Demand!$D:$BF,COLUMNS($I292:BC292),0)/$I292+VLOOKUP($D292,Customer_Demand!$D:$BF,COLUMNS($I292:BC292),0)/$K292),(VLOOKUP($D292,Customer_Demand!$D:$BF,COLUMNS($I292:BC292),0)/$I292)),"")</f>
        <v/>
      </c>
      <c r="BD292" s="49" t="str">
        <f>IFERROR(IF($K292&lt;&gt;"SS",(VLOOKUP($D292,Customer_Demand!$D:$BF,COLUMNS($I292:BD292),0)/$I292+VLOOKUP($D292,Customer_Demand!$D:$BF,COLUMNS($I292:BD292),0)/$K292),(VLOOKUP($D292,Customer_Demand!$D:$BF,COLUMNS($I292:BD292),0)/$I292)),"")</f>
        <v/>
      </c>
      <c r="BE292" s="49" t="str">
        <f>IFERROR(IF($K292&lt;&gt;"SS",(VLOOKUP($D292,Customer_Demand!$D:$BF,COLUMNS($I292:BE292),0)/$I292+VLOOKUP($D292,Customer_Demand!$D:$BF,COLUMNS($I292:BE292),0)/$K292),(VLOOKUP($D292,Customer_Demand!$D:$BF,COLUMNS($I292:BE292),0)/$I292)),"")</f>
        <v/>
      </c>
      <c r="BF292" s="49" t="str">
        <f>IFERROR(IF($K292&lt;&gt;"SS",(VLOOKUP($D292,Customer_Demand!$D:$BF,COLUMNS($I292:BF292),0)/$I292+VLOOKUP($D292,Customer_Demand!$D:$BF,COLUMNS($I292:BF292),0)/$K292),(VLOOKUP($D292,Customer_Demand!$D:$BF,COLUMNS($I292:BF292),0)/$I292)),"")</f>
        <v/>
      </c>
      <c r="BG292" s="49" t="str">
        <f>IFERROR(IF($K292&lt;&gt;"SS",(VLOOKUP($D292,Customer_Demand!$D:$BF,COLUMNS($I292:BG292),0)/$I292+VLOOKUP($D292,Customer_Demand!$D:$BF,COLUMNS($I292:BG292),0)/$K292),(VLOOKUP($D292,Customer_Demand!$D:$BF,COLUMNS($I292:BG292),0)/$I292)),"")</f>
        <v/>
      </c>
      <c r="BH292" s="49" t="str">
        <f>IFERROR(IF($K292&lt;&gt;"SS",(VLOOKUP($D292,Customer_Demand!$D:$BF,COLUMNS($I292:BH292),0)/$I292+VLOOKUP($D292,Customer_Demand!$D:$BF,COLUMNS($I292:BH292),0)/$K292),(VLOOKUP($D292,Customer_Demand!$D:$BF,COLUMNS($I292:BH292),0)/$I292)),"")</f>
        <v/>
      </c>
      <c r="BI292" s="49" t="str">
        <f>IFERROR(IF($K292&lt;&gt;"SS",(VLOOKUP($D292,Customer_Demand!$D:$BF,COLUMNS($I292:BI292),0)/$I292+VLOOKUP($D292,Customer_Demand!$D:$BF,COLUMNS($I292:BI292),0)/$K292),(VLOOKUP($D292,Customer_Demand!$D:$BF,COLUMNS($I292:BI292),0)/$I292)),"")</f>
        <v/>
      </c>
      <c r="BJ292" s="49" t="str">
        <f>IFERROR(IF($K292&lt;&gt;"SS",(VLOOKUP($D292,Customer_Demand!$D:$BF,COLUMNS($I292:BJ292),0)/$I292+VLOOKUP($D292,Customer_Demand!$D:$BF,COLUMNS($I292:BJ292),0)/$K292),(VLOOKUP($D292,Customer_Demand!$D:$BF,COLUMNS($I292:BJ292),0)/$I292)),"")</f>
        <v/>
      </c>
      <c r="BK292" s="50" t="str">
        <f>IFERROR(IF($K292&lt;&gt;"SS",(VLOOKUP($D292,Customer_Demand!$D:$BF,COLUMNS($I292:BK292),0)/$I292+VLOOKUP($D292,Customer_Demand!$D:$BF,COLUMNS($I292:BK292),0)/$K292),(VLOOKUP($D292,Customer_Demand!$D:$BF,COLUMNS($I292:BK292),0)/$I292)),"")</f>
        <v/>
      </c>
      <c r="BL292" s="18"/>
    </row>
    <row r="293" spans="2:64" x14ac:dyDescent="0.2">
      <c r="B293" s="12" t="str">
        <f t="shared" si="23"/>
        <v/>
      </c>
      <c r="C293" s="45" t="str">
        <f>IF((Customer_Demand!C293)&lt;&gt;"",Customer_Demand!C293,"")</f>
        <v/>
      </c>
      <c r="D293" s="45" t="str">
        <f>IF(C293&lt;&gt;"",Customer_Demand!D293,"")</f>
        <v/>
      </c>
      <c r="E293" s="51" t="str">
        <f>IF(C293&lt;&gt;"",Customer_Demand!E293,"")</f>
        <v/>
      </c>
      <c r="F293" s="47" t="str">
        <f>IF(C293&lt;&gt;"",VLOOKUP(D293,Customer_Demand!$D$5:$F$1005,3,0),"")</f>
        <v/>
      </c>
      <c r="G293" s="48" t="str">
        <f t="shared" si="20"/>
        <v/>
      </c>
      <c r="H293" s="48" t="str">
        <f t="shared" si="21"/>
        <v/>
      </c>
      <c r="I293" s="48" t="str">
        <f>IFERROR(IF(C293&lt;&gt;"",VLOOKUP($H293,SMT_Cycle_Time_Data!$F:$Q,4,0),""),"SGR Not Defined")</f>
        <v/>
      </c>
      <c r="J293" s="48" t="str">
        <f t="shared" si="22"/>
        <v/>
      </c>
      <c r="K293" s="48" t="str">
        <f>IF(C293&lt;&gt;"",IFERROR(VLOOKUP($J293,SMT_Cycle_Time_Data!$F:$Q,4,0),"SS"),"")</f>
        <v/>
      </c>
      <c r="L293" s="49" t="str">
        <f>IFERROR(IF($K293&lt;&gt;"SS",(VLOOKUP($D293,Customer_Demand!$D:$BF,COLUMNS($I293:L293),0)/$I293+VLOOKUP($D293,Customer_Demand!$D:$BF,COLUMNS($I293:L293),0)/$K293),(VLOOKUP($D293,Customer_Demand!$D:$BF,COLUMNS($I293:L293),0)/$I293)),"")</f>
        <v/>
      </c>
      <c r="M293" s="49" t="str">
        <f>IFERROR(IF($K293&lt;&gt;"SS",(VLOOKUP($D293,Customer_Demand!$D:$BF,COLUMNS($I293:M293),0)/$I293+VLOOKUP($D293,Customer_Demand!$D:$BF,COLUMNS($I293:M293),0)/$K293),(VLOOKUP($D293,Customer_Demand!$D:$BF,COLUMNS($I293:M293),0)/$I293)),"")</f>
        <v/>
      </c>
      <c r="N293" s="49" t="str">
        <f>IFERROR(IF($K293&lt;&gt;"SS",(VLOOKUP($D293,Customer_Demand!$D:$BF,COLUMNS($I293:N293),0)/$I293+VLOOKUP($D293,Customer_Demand!$D:$BF,COLUMNS($I293:N293),0)/$K293),(VLOOKUP($D293,Customer_Demand!$D:$BF,COLUMNS($I293:N293),0)/$I293)),"")</f>
        <v/>
      </c>
      <c r="O293" s="49" t="str">
        <f>IFERROR(IF($K293&lt;&gt;"SS",(VLOOKUP($D293,Customer_Demand!$D:$BF,COLUMNS($I293:O293),0)/$I293+VLOOKUP($D293,Customer_Demand!$D:$BF,COLUMNS($I293:O293),0)/$K293),(VLOOKUP($D293,Customer_Demand!$D:$BF,COLUMNS($I293:O293),0)/$I293)),"")</f>
        <v/>
      </c>
      <c r="P293" s="49" t="str">
        <f>IFERROR(IF($K293&lt;&gt;"SS",(VLOOKUP($D293,Customer_Demand!$D:$BF,COLUMNS($I293:P293),0)/$I293+VLOOKUP($D293,Customer_Demand!$D:$BF,COLUMNS($I293:P293),0)/$K293),(VLOOKUP($D293,Customer_Demand!$D:$BF,COLUMNS($I293:P293),0)/$I293)),"")</f>
        <v/>
      </c>
      <c r="Q293" s="49" t="str">
        <f>IFERROR(IF($K293&lt;&gt;"SS",(VLOOKUP($D293,Customer_Demand!$D:$BF,COLUMNS($I293:Q293),0)/$I293+VLOOKUP($D293,Customer_Demand!$D:$BF,COLUMNS($I293:Q293),0)/$K293),(VLOOKUP($D293,Customer_Demand!$D:$BF,COLUMNS($I293:Q293),0)/$I293)),"")</f>
        <v/>
      </c>
      <c r="R293" s="49" t="str">
        <f>IFERROR(IF($K293&lt;&gt;"SS",(VLOOKUP($D293,Customer_Demand!$D:$BF,COLUMNS($I293:R293),0)/$I293+VLOOKUP($D293,Customer_Demand!$D:$BF,COLUMNS($I293:R293),0)/$K293),(VLOOKUP($D293,Customer_Demand!$D:$BF,COLUMNS($I293:R293),0)/$I293)),"")</f>
        <v/>
      </c>
      <c r="S293" s="49" t="str">
        <f>IFERROR(IF($K293&lt;&gt;"SS",(VLOOKUP($D293,Customer_Demand!$D:$BF,COLUMNS($I293:S293),0)/$I293+VLOOKUP($D293,Customer_Demand!$D:$BF,COLUMNS($I293:S293),0)/$K293),(VLOOKUP($D293,Customer_Demand!$D:$BF,COLUMNS($I293:S293),0)/$I293)),"")</f>
        <v/>
      </c>
      <c r="T293" s="49" t="str">
        <f>IFERROR(IF($K293&lt;&gt;"SS",(VLOOKUP($D293,Customer_Demand!$D:$BF,COLUMNS($I293:T293),0)/$I293+VLOOKUP($D293,Customer_Demand!$D:$BF,COLUMNS($I293:T293),0)/$K293),(VLOOKUP($D293,Customer_Demand!$D:$BF,COLUMNS($I293:T293),0)/$I293)),"")</f>
        <v/>
      </c>
      <c r="U293" s="49" t="str">
        <f>IFERROR(IF($K293&lt;&gt;"SS",(VLOOKUP($D293,Customer_Demand!$D:$BF,COLUMNS($I293:U293),0)/$I293+VLOOKUP($D293,Customer_Demand!$D:$BF,COLUMNS($I293:U293),0)/$K293),(VLOOKUP($D293,Customer_Demand!$D:$BF,COLUMNS($I293:U293),0)/$I293)),"")</f>
        <v/>
      </c>
      <c r="V293" s="49" t="str">
        <f>IFERROR(IF($K293&lt;&gt;"SS",(VLOOKUP($D293,Customer_Demand!$D:$BF,COLUMNS($I293:V293),0)/$I293+VLOOKUP($D293,Customer_Demand!$D:$BF,COLUMNS($I293:V293),0)/$K293),(VLOOKUP($D293,Customer_Demand!$D:$BF,COLUMNS($I293:V293),0)/$I293)),"")</f>
        <v/>
      </c>
      <c r="W293" s="49" t="str">
        <f>IFERROR(IF($K293&lt;&gt;"SS",(VLOOKUP($D293,Customer_Demand!$D:$BF,COLUMNS($I293:W293),0)/$I293+VLOOKUP($D293,Customer_Demand!$D:$BF,COLUMNS($I293:W293),0)/$K293),(VLOOKUP($D293,Customer_Demand!$D:$BF,COLUMNS($I293:W293),0)/$I293)),"")</f>
        <v/>
      </c>
      <c r="X293" s="49" t="str">
        <f>IFERROR(IF($K293&lt;&gt;"SS",(VLOOKUP($D293,Customer_Demand!$D:$BF,COLUMNS($I293:X293),0)/$I293+VLOOKUP($D293,Customer_Demand!$D:$BF,COLUMNS($I293:X293),0)/$K293),(VLOOKUP($D293,Customer_Demand!$D:$BF,COLUMNS($I293:X293),0)/$I293)),"")</f>
        <v/>
      </c>
      <c r="Y293" s="49" t="str">
        <f>IFERROR(IF($K293&lt;&gt;"SS",(VLOOKUP($D293,Customer_Demand!$D:$BF,COLUMNS($I293:Y293),0)/$I293+VLOOKUP($D293,Customer_Demand!$D:$BF,COLUMNS($I293:Y293),0)/$K293),(VLOOKUP($D293,Customer_Demand!$D:$BF,COLUMNS($I293:Y293),0)/$I293)),"")</f>
        <v/>
      </c>
      <c r="Z293" s="49" t="str">
        <f>IFERROR(IF($K293&lt;&gt;"SS",(VLOOKUP($D293,Customer_Demand!$D:$BF,COLUMNS($I293:Z293),0)/$I293+VLOOKUP($D293,Customer_Demand!$D:$BF,COLUMNS($I293:Z293),0)/$K293),(VLOOKUP($D293,Customer_Demand!$D:$BF,COLUMNS($I293:Z293),0)/$I293)),"")</f>
        <v/>
      </c>
      <c r="AA293" s="49" t="str">
        <f>IFERROR(IF($K293&lt;&gt;"SS",(VLOOKUP($D293,Customer_Demand!$D:$BF,COLUMNS($I293:AA293),0)/$I293+VLOOKUP($D293,Customer_Demand!$D:$BF,COLUMNS($I293:AA293),0)/$K293),(VLOOKUP($D293,Customer_Demand!$D:$BF,COLUMNS($I293:AA293),0)/$I293)),"")</f>
        <v/>
      </c>
      <c r="AB293" s="49" t="str">
        <f>IFERROR(IF($K293&lt;&gt;"SS",(VLOOKUP($D293,Customer_Demand!$D:$BF,COLUMNS($I293:AB293),0)/$I293+VLOOKUP($D293,Customer_Demand!$D:$BF,COLUMNS($I293:AB293),0)/$K293),(VLOOKUP($D293,Customer_Demand!$D:$BF,COLUMNS($I293:AB293),0)/$I293)),"")</f>
        <v/>
      </c>
      <c r="AC293" s="49" t="str">
        <f>IFERROR(IF($K293&lt;&gt;"SS",(VLOOKUP($D293,Customer_Demand!$D:$BF,COLUMNS($I293:AC293),0)/$I293+VLOOKUP($D293,Customer_Demand!$D:$BF,COLUMNS($I293:AC293),0)/$K293),(VLOOKUP($D293,Customer_Demand!$D:$BF,COLUMNS($I293:AC293),0)/$I293)),"")</f>
        <v/>
      </c>
      <c r="AD293" s="49" t="str">
        <f>IFERROR(IF($K293&lt;&gt;"SS",(VLOOKUP($D293,Customer_Demand!$D:$BF,COLUMNS($I293:AD293),0)/$I293+VLOOKUP($D293,Customer_Demand!$D:$BF,COLUMNS($I293:AD293),0)/$K293),(VLOOKUP($D293,Customer_Demand!$D:$BF,COLUMNS($I293:AD293),0)/$I293)),"")</f>
        <v/>
      </c>
      <c r="AE293" s="49" t="str">
        <f>IFERROR(IF($K293&lt;&gt;"SS",(VLOOKUP($D293,Customer_Demand!$D:$BF,COLUMNS($I293:AE293),0)/$I293+VLOOKUP($D293,Customer_Demand!$D:$BF,COLUMNS($I293:AE293),0)/$K293),(VLOOKUP($D293,Customer_Demand!$D:$BF,COLUMNS($I293:AE293),0)/$I293)),"")</f>
        <v/>
      </c>
      <c r="AF293" s="49" t="str">
        <f>IFERROR(IF($K293&lt;&gt;"SS",(VLOOKUP($D293,Customer_Demand!$D:$BF,COLUMNS($I293:AF293),0)/$I293+VLOOKUP($D293,Customer_Demand!$D:$BF,COLUMNS($I293:AF293),0)/$K293),(VLOOKUP($D293,Customer_Demand!$D:$BF,COLUMNS($I293:AF293),0)/$I293)),"")</f>
        <v/>
      </c>
      <c r="AG293" s="49" t="str">
        <f>IFERROR(IF($K293&lt;&gt;"SS",(VLOOKUP($D293,Customer_Demand!$D:$BF,COLUMNS($I293:AG293),0)/$I293+VLOOKUP($D293,Customer_Demand!$D:$BF,COLUMNS($I293:AG293),0)/$K293),(VLOOKUP($D293,Customer_Demand!$D:$BF,COLUMNS($I293:AG293),0)/$I293)),"")</f>
        <v/>
      </c>
      <c r="AH293" s="49" t="str">
        <f>IFERROR(IF($K293&lt;&gt;"SS",(VLOOKUP($D293,Customer_Demand!$D:$BF,COLUMNS($I293:AH293),0)/$I293+VLOOKUP($D293,Customer_Demand!$D:$BF,COLUMNS($I293:AH293),0)/$K293),(VLOOKUP($D293,Customer_Demand!$D:$BF,COLUMNS($I293:AH293),0)/$I293)),"")</f>
        <v/>
      </c>
      <c r="AI293" s="49" t="str">
        <f>IFERROR(IF($K293&lt;&gt;"SS",(VLOOKUP($D293,Customer_Demand!$D:$BF,COLUMNS($I293:AI293),0)/$I293+VLOOKUP($D293,Customer_Demand!$D:$BF,COLUMNS($I293:AI293),0)/$K293),(VLOOKUP($D293,Customer_Demand!$D:$BF,COLUMNS($I293:AI293),0)/$I293)),"")</f>
        <v/>
      </c>
      <c r="AJ293" s="49" t="str">
        <f>IFERROR(IF($K293&lt;&gt;"SS",(VLOOKUP($D293,Customer_Demand!$D:$BF,COLUMNS($I293:AJ293),0)/$I293+VLOOKUP($D293,Customer_Demand!$D:$BF,COLUMNS($I293:AJ293),0)/$K293),(VLOOKUP($D293,Customer_Demand!$D:$BF,COLUMNS($I293:AJ293),0)/$I293)),"")</f>
        <v/>
      </c>
      <c r="AK293" s="49" t="str">
        <f>IFERROR(IF($K293&lt;&gt;"SS",(VLOOKUP($D293,Customer_Demand!$D:$BF,COLUMNS($I293:AK293),0)/$I293+VLOOKUP($D293,Customer_Demand!$D:$BF,COLUMNS($I293:AK293),0)/$K293),(VLOOKUP($D293,Customer_Demand!$D:$BF,COLUMNS($I293:AK293),0)/$I293)),"")</f>
        <v/>
      </c>
      <c r="AL293" s="49" t="str">
        <f>IFERROR(IF($K293&lt;&gt;"SS",(VLOOKUP($D293,Customer_Demand!$D:$BF,COLUMNS($I293:AL293),0)/$I293+VLOOKUP($D293,Customer_Demand!$D:$BF,COLUMNS($I293:AL293),0)/$K293),(VLOOKUP($D293,Customer_Demand!$D:$BF,COLUMNS($I293:AL293),0)/$I293)),"")</f>
        <v/>
      </c>
      <c r="AM293" s="49" t="str">
        <f>IFERROR(IF($K293&lt;&gt;"SS",(VLOOKUP($D293,Customer_Demand!$D:$BF,COLUMNS($I293:AM293),0)/$I293+VLOOKUP($D293,Customer_Demand!$D:$BF,COLUMNS($I293:AM293),0)/$K293),(VLOOKUP($D293,Customer_Demand!$D:$BF,COLUMNS($I293:AM293),0)/$I293)),"")</f>
        <v/>
      </c>
      <c r="AN293" s="49" t="str">
        <f>IFERROR(IF($K293&lt;&gt;"SS",(VLOOKUP($D293,Customer_Demand!$D:$BF,COLUMNS($I293:AN293),0)/$I293+VLOOKUP($D293,Customer_Demand!$D:$BF,COLUMNS($I293:AN293),0)/$K293),(VLOOKUP($D293,Customer_Demand!$D:$BF,COLUMNS($I293:AN293),0)/$I293)),"")</f>
        <v/>
      </c>
      <c r="AO293" s="49" t="str">
        <f>IFERROR(IF($K293&lt;&gt;"SS",(VLOOKUP($D293,Customer_Demand!$D:$BF,COLUMNS($I293:AO293),0)/$I293+VLOOKUP($D293,Customer_Demand!$D:$BF,COLUMNS($I293:AO293),0)/$K293),(VLOOKUP($D293,Customer_Demand!$D:$BF,COLUMNS($I293:AO293),0)/$I293)),"")</f>
        <v/>
      </c>
      <c r="AP293" s="49" t="str">
        <f>IFERROR(IF($K293&lt;&gt;"SS",(VLOOKUP($D293,Customer_Demand!$D:$BF,COLUMNS($I293:AP293),0)/$I293+VLOOKUP($D293,Customer_Demand!$D:$BF,COLUMNS($I293:AP293),0)/$K293),(VLOOKUP($D293,Customer_Demand!$D:$BF,COLUMNS($I293:AP293),0)/$I293)),"")</f>
        <v/>
      </c>
      <c r="AQ293" s="49" t="str">
        <f>IFERROR(IF($K293&lt;&gt;"SS",(VLOOKUP($D293,Customer_Demand!$D:$BF,COLUMNS($I293:AQ293),0)/$I293+VLOOKUP($D293,Customer_Demand!$D:$BF,COLUMNS($I293:AQ293),0)/$K293),(VLOOKUP($D293,Customer_Demand!$D:$BF,COLUMNS($I293:AQ293),0)/$I293)),"")</f>
        <v/>
      </c>
      <c r="AR293" s="49" t="str">
        <f>IFERROR(IF($K293&lt;&gt;"SS",(VLOOKUP($D293,Customer_Demand!$D:$BF,COLUMNS($I293:AR293),0)/$I293+VLOOKUP($D293,Customer_Demand!$D:$BF,COLUMNS($I293:AR293),0)/$K293),(VLOOKUP($D293,Customer_Demand!$D:$BF,COLUMNS($I293:AR293),0)/$I293)),"")</f>
        <v/>
      </c>
      <c r="AS293" s="49" t="str">
        <f>IFERROR(IF($K293&lt;&gt;"SS",(VLOOKUP($D293,Customer_Demand!$D:$BF,COLUMNS($I293:AS293),0)/$I293+VLOOKUP($D293,Customer_Demand!$D:$BF,COLUMNS($I293:AS293),0)/$K293),(VLOOKUP($D293,Customer_Demand!$D:$BF,COLUMNS($I293:AS293),0)/$I293)),"")</f>
        <v/>
      </c>
      <c r="AT293" s="49" t="str">
        <f>IFERROR(IF($K293&lt;&gt;"SS",(VLOOKUP($D293,Customer_Demand!$D:$BF,COLUMNS($I293:AT293),0)/$I293+VLOOKUP($D293,Customer_Demand!$D:$BF,COLUMNS($I293:AT293),0)/$K293),(VLOOKUP($D293,Customer_Demand!$D:$BF,COLUMNS($I293:AT293),0)/$I293)),"")</f>
        <v/>
      </c>
      <c r="AU293" s="49" t="str">
        <f>IFERROR(IF($K293&lt;&gt;"SS",(VLOOKUP($D293,Customer_Demand!$D:$BF,COLUMNS($I293:AU293),0)/$I293+VLOOKUP($D293,Customer_Demand!$D:$BF,COLUMNS($I293:AU293),0)/$K293),(VLOOKUP($D293,Customer_Demand!$D:$BF,COLUMNS($I293:AU293),0)/$I293)),"")</f>
        <v/>
      </c>
      <c r="AV293" s="49" t="str">
        <f>IFERROR(IF($K293&lt;&gt;"SS",(VLOOKUP($D293,Customer_Demand!$D:$BF,COLUMNS($I293:AV293),0)/$I293+VLOOKUP($D293,Customer_Demand!$D:$BF,COLUMNS($I293:AV293),0)/$K293),(VLOOKUP($D293,Customer_Demand!$D:$BF,COLUMNS($I293:AV293),0)/$I293)),"")</f>
        <v/>
      </c>
      <c r="AW293" s="49" t="str">
        <f>IFERROR(IF($K293&lt;&gt;"SS",(VLOOKUP($D293,Customer_Demand!$D:$BF,COLUMNS($I293:AW293),0)/$I293+VLOOKUP($D293,Customer_Demand!$D:$BF,COLUMNS($I293:AW293),0)/$K293),(VLOOKUP($D293,Customer_Demand!$D:$BF,COLUMNS($I293:AW293),0)/$I293)),"")</f>
        <v/>
      </c>
      <c r="AX293" s="49" t="str">
        <f>IFERROR(IF($K293&lt;&gt;"SS",(VLOOKUP($D293,Customer_Demand!$D:$BF,COLUMNS($I293:AX293),0)/$I293+VLOOKUP($D293,Customer_Demand!$D:$BF,COLUMNS($I293:AX293),0)/$K293),(VLOOKUP($D293,Customer_Demand!$D:$BF,COLUMNS($I293:AX293),0)/$I293)),"")</f>
        <v/>
      </c>
      <c r="AY293" s="49" t="str">
        <f>IFERROR(IF($K293&lt;&gt;"SS",(VLOOKUP($D293,Customer_Demand!$D:$BF,COLUMNS($I293:AY293),0)/$I293+VLOOKUP($D293,Customer_Demand!$D:$BF,COLUMNS($I293:AY293),0)/$K293),(VLOOKUP($D293,Customer_Demand!$D:$BF,COLUMNS($I293:AY293),0)/$I293)),"")</f>
        <v/>
      </c>
      <c r="AZ293" s="49" t="str">
        <f>IFERROR(IF($K293&lt;&gt;"SS",(VLOOKUP($D293,Customer_Demand!$D:$BF,COLUMNS($I293:AZ293),0)/$I293+VLOOKUP($D293,Customer_Demand!$D:$BF,COLUMNS($I293:AZ293),0)/$K293),(VLOOKUP($D293,Customer_Demand!$D:$BF,COLUMNS($I293:AZ293),0)/$I293)),"")</f>
        <v/>
      </c>
      <c r="BA293" s="49" t="str">
        <f>IFERROR(IF($K293&lt;&gt;"SS",(VLOOKUP($D293,Customer_Demand!$D:$BF,COLUMNS($I293:BA293),0)/$I293+VLOOKUP($D293,Customer_Demand!$D:$BF,COLUMNS($I293:BA293),0)/$K293),(VLOOKUP($D293,Customer_Demand!$D:$BF,COLUMNS($I293:BA293),0)/$I293)),"")</f>
        <v/>
      </c>
      <c r="BB293" s="49" t="str">
        <f>IFERROR(IF($K293&lt;&gt;"SS",(VLOOKUP($D293,Customer_Demand!$D:$BF,COLUMNS($I293:BB293),0)/$I293+VLOOKUP($D293,Customer_Demand!$D:$BF,COLUMNS($I293:BB293),0)/$K293),(VLOOKUP($D293,Customer_Demand!$D:$BF,COLUMNS($I293:BB293),0)/$I293)),"")</f>
        <v/>
      </c>
      <c r="BC293" s="49" t="str">
        <f>IFERROR(IF($K293&lt;&gt;"SS",(VLOOKUP($D293,Customer_Demand!$D:$BF,COLUMNS($I293:BC293),0)/$I293+VLOOKUP($D293,Customer_Demand!$D:$BF,COLUMNS($I293:BC293),0)/$K293),(VLOOKUP($D293,Customer_Demand!$D:$BF,COLUMNS($I293:BC293),0)/$I293)),"")</f>
        <v/>
      </c>
      <c r="BD293" s="49" t="str">
        <f>IFERROR(IF($K293&lt;&gt;"SS",(VLOOKUP($D293,Customer_Demand!$D:$BF,COLUMNS($I293:BD293),0)/$I293+VLOOKUP($D293,Customer_Demand!$D:$BF,COLUMNS($I293:BD293),0)/$K293),(VLOOKUP($D293,Customer_Demand!$D:$BF,COLUMNS($I293:BD293),0)/$I293)),"")</f>
        <v/>
      </c>
      <c r="BE293" s="49" t="str">
        <f>IFERROR(IF($K293&lt;&gt;"SS",(VLOOKUP($D293,Customer_Demand!$D:$BF,COLUMNS($I293:BE293),0)/$I293+VLOOKUP($D293,Customer_Demand!$D:$BF,COLUMNS($I293:BE293),0)/$K293),(VLOOKUP($D293,Customer_Demand!$D:$BF,COLUMNS($I293:BE293),0)/$I293)),"")</f>
        <v/>
      </c>
      <c r="BF293" s="49" t="str">
        <f>IFERROR(IF($K293&lt;&gt;"SS",(VLOOKUP($D293,Customer_Demand!$D:$BF,COLUMNS($I293:BF293),0)/$I293+VLOOKUP($D293,Customer_Demand!$D:$BF,COLUMNS($I293:BF293),0)/$K293),(VLOOKUP($D293,Customer_Demand!$D:$BF,COLUMNS($I293:BF293),0)/$I293)),"")</f>
        <v/>
      </c>
      <c r="BG293" s="49" t="str">
        <f>IFERROR(IF($K293&lt;&gt;"SS",(VLOOKUP($D293,Customer_Demand!$D:$BF,COLUMNS($I293:BG293),0)/$I293+VLOOKUP($D293,Customer_Demand!$D:$BF,COLUMNS($I293:BG293),0)/$K293),(VLOOKUP($D293,Customer_Demand!$D:$BF,COLUMNS($I293:BG293),0)/$I293)),"")</f>
        <v/>
      </c>
      <c r="BH293" s="49" t="str">
        <f>IFERROR(IF($K293&lt;&gt;"SS",(VLOOKUP($D293,Customer_Demand!$D:$BF,COLUMNS($I293:BH293),0)/$I293+VLOOKUP($D293,Customer_Demand!$D:$BF,COLUMNS($I293:BH293),0)/$K293),(VLOOKUP($D293,Customer_Demand!$D:$BF,COLUMNS($I293:BH293),0)/$I293)),"")</f>
        <v/>
      </c>
      <c r="BI293" s="49" t="str">
        <f>IFERROR(IF($K293&lt;&gt;"SS",(VLOOKUP($D293,Customer_Demand!$D:$BF,COLUMNS($I293:BI293),0)/$I293+VLOOKUP($D293,Customer_Demand!$D:$BF,COLUMNS($I293:BI293),0)/$K293),(VLOOKUP($D293,Customer_Demand!$D:$BF,COLUMNS($I293:BI293),0)/$I293)),"")</f>
        <v/>
      </c>
      <c r="BJ293" s="49" t="str">
        <f>IFERROR(IF($K293&lt;&gt;"SS",(VLOOKUP($D293,Customer_Demand!$D:$BF,COLUMNS($I293:BJ293),0)/$I293+VLOOKUP($D293,Customer_Demand!$D:$BF,COLUMNS($I293:BJ293),0)/$K293),(VLOOKUP($D293,Customer_Demand!$D:$BF,COLUMNS($I293:BJ293),0)/$I293)),"")</f>
        <v/>
      </c>
      <c r="BK293" s="50" t="str">
        <f>IFERROR(IF($K293&lt;&gt;"SS",(VLOOKUP($D293,Customer_Demand!$D:$BF,COLUMNS($I293:BK293),0)/$I293+VLOOKUP($D293,Customer_Demand!$D:$BF,COLUMNS($I293:BK293),0)/$K293),(VLOOKUP($D293,Customer_Demand!$D:$BF,COLUMNS($I293:BK293),0)/$I293)),"")</f>
        <v/>
      </c>
      <c r="BL293" s="18"/>
    </row>
    <row r="294" spans="2:64" x14ac:dyDescent="0.2">
      <c r="B294" s="12" t="str">
        <f t="shared" si="23"/>
        <v/>
      </c>
      <c r="C294" s="45" t="str">
        <f>IF((Customer_Demand!C294)&lt;&gt;"",Customer_Demand!C294,"")</f>
        <v/>
      </c>
      <c r="D294" s="45" t="str">
        <f>IF(C294&lt;&gt;"",Customer_Demand!D294,"")</f>
        <v/>
      </c>
      <c r="E294" s="51" t="str">
        <f>IF(C294&lt;&gt;"",Customer_Demand!E294,"")</f>
        <v/>
      </c>
      <c r="F294" s="47" t="str">
        <f>IF(C294&lt;&gt;"",VLOOKUP(D294,Customer_Demand!$D$5:$F$1005,3,0),"")</f>
        <v/>
      </c>
      <c r="G294" s="48" t="str">
        <f t="shared" si="20"/>
        <v/>
      </c>
      <c r="H294" s="48" t="str">
        <f t="shared" si="21"/>
        <v/>
      </c>
      <c r="I294" s="48" t="str">
        <f>IFERROR(IF(C294&lt;&gt;"",VLOOKUP($H294,SMT_Cycle_Time_Data!$F:$Q,4,0),""),"SGR Not Defined")</f>
        <v/>
      </c>
      <c r="J294" s="48" t="str">
        <f t="shared" si="22"/>
        <v/>
      </c>
      <c r="K294" s="48" t="str">
        <f>IF(C294&lt;&gt;"",IFERROR(VLOOKUP($J294,SMT_Cycle_Time_Data!$F:$Q,4,0),"SS"),"")</f>
        <v/>
      </c>
      <c r="L294" s="49" t="str">
        <f>IFERROR(IF($K294&lt;&gt;"SS",(VLOOKUP($D294,Customer_Demand!$D:$BF,COLUMNS($I294:L294),0)/$I294+VLOOKUP($D294,Customer_Demand!$D:$BF,COLUMNS($I294:L294),0)/$K294),(VLOOKUP($D294,Customer_Demand!$D:$BF,COLUMNS($I294:L294),0)/$I294)),"")</f>
        <v/>
      </c>
      <c r="M294" s="49" t="str">
        <f>IFERROR(IF($K294&lt;&gt;"SS",(VLOOKUP($D294,Customer_Demand!$D:$BF,COLUMNS($I294:M294),0)/$I294+VLOOKUP($D294,Customer_Demand!$D:$BF,COLUMNS($I294:M294),0)/$K294),(VLOOKUP($D294,Customer_Demand!$D:$BF,COLUMNS($I294:M294),0)/$I294)),"")</f>
        <v/>
      </c>
      <c r="N294" s="49" t="str">
        <f>IFERROR(IF($K294&lt;&gt;"SS",(VLOOKUP($D294,Customer_Demand!$D:$BF,COLUMNS($I294:N294),0)/$I294+VLOOKUP($D294,Customer_Demand!$D:$BF,COLUMNS($I294:N294),0)/$K294),(VLOOKUP($D294,Customer_Demand!$D:$BF,COLUMNS($I294:N294),0)/$I294)),"")</f>
        <v/>
      </c>
      <c r="O294" s="49" t="str">
        <f>IFERROR(IF($K294&lt;&gt;"SS",(VLOOKUP($D294,Customer_Demand!$D:$BF,COLUMNS($I294:O294),0)/$I294+VLOOKUP($D294,Customer_Demand!$D:$BF,COLUMNS($I294:O294),0)/$K294),(VLOOKUP($D294,Customer_Demand!$D:$BF,COLUMNS($I294:O294),0)/$I294)),"")</f>
        <v/>
      </c>
      <c r="P294" s="49" t="str">
        <f>IFERROR(IF($K294&lt;&gt;"SS",(VLOOKUP($D294,Customer_Demand!$D:$BF,COLUMNS($I294:P294),0)/$I294+VLOOKUP($D294,Customer_Demand!$D:$BF,COLUMNS($I294:P294),0)/$K294),(VLOOKUP($D294,Customer_Demand!$D:$BF,COLUMNS($I294:P294),0)/$I294)),"")</f>
        <v/>
      </c>
      <c r="Q294" s="49" t="str">
        <f>IFERROR(IF($K294&lt;&gt;"SS",(VLOOKUP($D294,Customer_Demand!$D:$BF,COLUMNS($I294:Q294),0)/$I294+VLOOKUP($D294,Customer_Demand!$D:$BF,COLUMNS($I294:Q294),0)/$K294),(VLOOKUP($D294,Customer_Demand!$D:$BF,COLUMNS($I294:Q294),0)/$I294)),"")</f>
        <v/>
      </c>
      <c r="R294" s="49" t="str">
        <f>IFERROR(IF($K294&lt;&gt;"SS",(VLOOKUP($D294,Customer_Demand!$D:$BF,COLUMNS($I294:R294),0)/$I294+VLOOKUP($D294,Customer_Demand!$D:$BF,COLUMNS($I294:R294),0)/$K294),(VLOOKUP($D294,Customer_Demand!$D:$BF,COLUMNS($I294:R294),0)/$I294)),"")</f>
        <v/>
      </c>
      <c r="S294" s="49" t="str">
        <f>IFERROR(IF($K294&lt;&gt;"SS",(VLOOKUP($D294,Customer_Demand!$D:$BF,COLUMNS($I294:S294),0)/$I294+VLOOKUP($D294,Customer_Demand!$D:$BF,COLUMNS($I294:S294),0)/$K294),(VLOOKUP($D294,Customer_Demand!$D:$BF,COLUMNS($I294:S294),0)/$I294)),"")</f>
        <v/>
      </c>
      <c r="T294" s="49" t="str">
        <f>IFERROR(IF($K294&lt;&gt;"SS",(VLOOKUP($D294,Customer_Demand!$D:$BF,COLUMNS($I294:T294),0)/$I294+VLOOKUP($D294,Customer_Demand!$D:$BF,COLUMNS($I294:T294),0)/$K294),(VLOOKUP($D294,Customer_Demand!$D:$BF,COLUMNS($I294:T294),0)/$I294)),"")</f>
        <v/>
      </c>
      <c r="U294" s="49" t="str">
        <f>IFERROR(IF($K294&lt;&gt;"SS",(VLOOKUP($D294,Customer_Demand!$D:$BF,COLUMNS($I294:U294),0)/$I294+VLOOKUP($D294,Customer_Demand!$D:$BF,COLUMNS($I294:U294),0)/$K294),(VLOOKUP($D294,Customer_Demand!$D:$BF,COLUMNS($I294:U294),0)/$I294)),"")</f>
        <v/>
      </c>
      <c r="V294" s="49" t="str">
        <f>IFERROR(IF($K294&lt;&gt;"SS",(VLOOKUP($D294,Customer_Demand!$D:$BF,COLUMNS($I294:V294),0)/$I294+VLOOKUP($D294,Customer_Demand!$D:$BF,COLUMNS($I294:V294),0)/$K294),(VLOOKUP($D294,Customer_Demand!$D:$BF,COLUMNS($I294:V294),0)/$I294)),"")</f>
        <v/>
      </c>
      <c r="W294" s="49" t="str">
        <f>IFERROR(IF($K294&lt;&gt;"SS",(VLOOKUP($D294,Customer_Demand!$D:$BF,COLUMNS($I294:W294),0)/$I294+VLOOKUP($D294,Customer_Demand!$D:$BF,COLUMNS($I294:W294),0)/$K294),(VLOOKUP($D294,Customer_Demand!$D:$BF,COLUMNS($I294:W294),0)/$I294)),"")</f>
        <v/>
      </c>
      <c r="X294" s="49" t="str">
        <f>IFERROR(IF($K294&lt;&gt;"SS",(VLOOKUP($D294,Customer_Demand!$D:$BF,COLUMNS($I294:X294),0)/$I294+VLOOKUP($D294,Customer_Demand!$D:$BF,COLUMNS($I294:X294),0)/$K294),(VLOOKUP($D294,Customer_Demand!$D:$BF,COLUMNS($I294:X294),0)/$I294)),"")</f>
        <v/>
      </c>
      <c r="Y294" s="49" t="str">
        <f>IFERROR(IF($K294&lt;&gt;"SS",(VLOOKUP($D294,Customer_Demand!$D:$BF,COLUMNS($I294:Y294),0)/$I294+VLOOKUP($D294,Customer_Demand!$D:$BF,COLUMNS($I294:Y294),0)/$K294),(VLOOKUP($D294,Customer_Demand!$D:$BF,COLUMNS($I294:Y294),0)/$I294)),"")</f>
        <v/>
      </c>
      <c r="Z294" s="49" t="str">
        <f>IFERROR(IF($K294&lt;&gt;"SS",(VLOOKUP($D294,Customer_Demand!$D:$BF,COLUMNS($I294:Z294),0)/$I294+VLOOKUP($D294,Customer_Demand!$D:$BF,COLUMNS($I294:Z294),0)/$K294),(VLOOKUP($D294,Customer_Demand!$D:$BF,COLUMNS($I294:Z294),0)/$I294)),"")</f>
        <v/>
      </c>
      <c r="AA294" s="49" t="str">
        <f>IFERROR(IF($K294&lt;&gt;"SS",(VLOOKUP($D294,Customer_Demand!$D:$BF,COLUMNS($I294:AA294),0)/$I294+VLOOKUP($D294,Customer_Demand!$D:$BF,COLUMNS($I294:AA294),0)/$K294),(VLOOKUP($D294,Customer_Demand!$D:$BF,COLUMNS($I294:AA294),0)/$I294)),"")</f>
        <v/>
      </c>
      <c r="AB294" s="49" t="str">
        <f>IFERROR(IF($K294&lt;&gt;"SS",(VLOOKUP($D294,Customer_Demand!$D:$BF,COLUMNS($I294:AB294),0)/$I294+VLOOKUP($D294,Customer_Demand!$D:$BF,COLUMNS($I294:AB294),0)/$K294),(VLOOKUP($D294,Customer_Demand!$D:$BF,COLUMNS($I294:AB294),0)/$I294)),"")</f>
        <v/>
      </c>
      <c r="AC294" s="49" t="str">
        <f>IFERROR(IF($K294&lt;&gt;"SS",(VLOOKUP($D294,Customer_Demand!$D:$BF,COLUMNS($I294:AC294),0)/$I294+VLOOKUP($D294,Customer_Demand!$D:$BF,COLUMNS($I294:AC294),0)/$K294),(VLOOKUP($D294,Customer_Demand!$D:$BF,COLUMNS($I294:AC294),0)/$I294)),"")</f>
        <v/>
      </c>
      <c r="AD294" s="49" t="str">
        <f>IFERROR(IF($K294&lt;&gt;"SS",(VLOOKUP($D294,Customer_Demand!$D:$BF,COLUMNS($I294:AD294),0)/$I294+VLOOKUP($D294,Customer_Demand!$D:$BF,COLUMNS($I294:AD294),0)/$K294),(VLOOKUP($D294,Customer_Demand!$D:$BF,COLUMNS($I294:AD294),0)/$I294)),"")</f>
        <v/>
      </c>
      <c r="AE294" s="49" t="str">
        <f>IFERROR(IF($K294&lt;&gt;"SS",(VLOOKUP($D294,Customer_Demand!$D:$BF,COLUMNS($I294:AE294),0)/$I294+VLOOKUP($D294,Customer_Demand!$D:$BF,COLUMNS($I294:AE294),0)/$K294),(VLOOKUP($D294,Customer_Demand!$D:$BF,COLUMNS($I294:AE294),0)/$I294)),"")</f>
        <v/>
      </c>
      <c r="AF294" s="49" t="str">
        <f>IFERROR(IF($K294&lt;&gt;"SS",(VLOOKUP($D294,Customer_Demand!$D:$BF,COLUMNS($I294:AF294),0)/$I294+VLOOKUP($D294,Customer_Demand!$D:$BF,COLUMNS($I294:AF294),0)/$K294),(VLOOKUP($D294,Customer_Demand!$D:$BF,COLUMNS($I294:AF294),0)/$I294)),"")</f>
        <v/>
      </c>
      <c r="AG294" s="49" t="str">
        <f>IFERROR(IF($K294&lt;&gt;"SS",(VLOOKUP($D294,Customer_Demand!$D:$BF,COLUMNS($I294:AG294),0)/$I294+VLOOKUP($D294,Customer_Demand!$D:$BF,COLUMNS($I294:AG294),0)/$K294),(VLOOKUP($D294,Customer_Demand!$D:$BF,COLUMNS($I294:AG294),0)/$I294)),"")</f>
        <v/>
      </c>
      <c r="AH294" s="49" t="str">
        <f>IFERROR(IF($K294&lt;&gt;"SS",(VLOOKUP($D294,Customer_Demand!$D:$BF,COLUMNS($I294:AH294),0)/$I294+VLOOKUP($D294,Customer_Demand!$D:$BF,COLUMNS($I294:AH294),0)/$K294),(VLOOKUP($D294,Customer_Demand!$D:$BF,COLUMNS($I294:AH294),0)/$I294)),"")</f>
        <v/>
      </c>
      <c r="AI294" s="49" t="str">
        <f>IFERROR(IF($K294&lt;&gt;"SS",(VLOOKUP($D294,Customer_Demand!$D:$BF,COLUMNS($I294:AI294),0)/$I294+VLOOKUP($D294,Customer_Demand!$D:$BF,COLUMNS($I294:AI294),0)/$K294),(VLOOKUP($D294,Customer_Demand!$D:$BF,COLUMNS($I294:AI294),0)/$I294)),"")</f>
        <v/>
      </c>
      <c r="AJ294" s="49" t="str">
        <f>IFERROR(IF($K294&lt;&gt;"SS",(VLOOKUP($D294,Customer_Demand!$D:$BF,COLUMNS($I294:AJ294),0)/$I294+VLOOKUP($D294,Customer_Demand!$D:$BF,COLUMNS($I294:AJ294),0)/$K294),(VLOOKUP($D294,Customer_Demand!$D:$BF,COLUMNS($I294:AJ294),0)/$I294)),"")</f>
        <v/>
      </c>
      <c r="AK294" s="49" t="str">
        <f>IFERROR(IF($K294&lt;&gt;"SS",(VLOOKUP($D294,Customer_Demand!$D:$BF,COLUMNS($I294:AK294),0)/$I294+VLOOKUP($D294,Customer_Demand!$D:$BF,COLUMNS($I294:AK294),0)/$K294),(VLOOKUP($D294,Customer_Demand!$D:$BF,COLUMNS($I294:AK294),0)/$I294)),"")</f>
        <v/>
      </c>
      <c r="AL294" s="49" t="str">
        <f>IFERROR(IF($K294&lt;&gt;"SS",(VLOOKUP($D294,Customer_Demand!$D:$BF,COLUMNS($I294:AL294),0)/$I294+VLOOKUP($D294,Customer_Demand!$D:$BF,COLUMNS($I294:AL294),0)/$K294),(VLOOKUP($D294,Customer_Demand!$D:$BF,COLUMNS($I294:AL294),0)/$I294)),"")</f>
        <v/>
      </c>
      <c r="AM294" s="49" t="str">
        <f>IFERROR(IF($K294&lt;&gt;"SS",(VLOOKUP($D294,Customer_Demand!$D:$BF,COLUMNS($I294:AM294),0)/$I294+VLOOKUP($D294,Customer_Demand!$D:$BF,COLUMNS($I294:AM294),0)/$K294),(VLOOKUP($D294,Customer_Demand!$D:$BF,COLUMNS($I294:AM294),0)/$I294)),"")</f>
        <v/>
      </c>
      <c r="AN294" s="49" t="str">
        <f>IFERROR(IF($K294&lt;&gt;"SS",(VLOOKUP($D294,Customer_Demand!$D:$BF,COLUMNS($I294:AN294),0)/$I294+VLOOKUP($D294,Customer_Demand!$D:$BF,COLUMNS($I294:AN294),0)/$K294),(VLOOKUP($D294,Customer_Demand!$D:$BF,COLUMNS($I294:AN294),0)/$I294)),"")</f>
        <v/>
      </c>
      <c r="AO294" s="49" t="str">
        <f>IFERROR(IF($K294&lt;&gt;"SS",(VLOOKUP($D294,Customer_Demand!$D:$BF,COLUMNS($I294:AO294),0)/$I294+VLOOKUP($D294,Customer_Demand!$D:$BF,COLUMNS($I294:AO294),0)/$K294),(VLOOKUP($D294,Customer_Demand!$D:$BF,COLUMNS($I294:AO294),0)/$I294)),"")</f>
        <v/>
      </c>
      <c r="AP294" s="49" t="str">
        <f>IFERROR(IF($K294&lt;&gt;"SS",(VLOOKUP($D294,Customer_Demand!$D:$BF,COLUMNS($I294:AP294),0)/$I294+VLOOKUP($D294,Customer_Demand!$D:$BF,COLUMNS($I294:AP294),0)/$K294),(VLOOKUP($D294,Customer_Demand!$D:$BF,COLUMNS($I294:AP294),0)/$I294)),"")</f>
        <v/>
      </c>
      <c r="AQ294" s="49" t="str">
        <f>IFERROR(IF($K294&lt;&gt;"SS",(VLOOKUP($D294,Customer_Demand!$D:$BF,COLUMNS($I294:AQ294),0)/$I294+VLOOKUP($D294,Customer_Demand!$D:$BF,COLUMNS($I294:AQ294),0)/$K294),(VLOOKUP($D294,Customer_Demand!$D:$BF,COLUMNS($I294:AQ294),0)/$I294)),"")</f>
        <v/>
      </c>
      <c r="AR294" s="49" t="str">
        <f>IFERROR(IF($K294&lt;&gt;"SS",(VLOOKUP($D294,Customer_Demand!$D:$BF,COLUMNS($I294:AR294),0)/$I294+VLOOKUP($D294,Customer_Demand!$D:$BF,COLUMNS($I294:AR294),0)/$K294),(VLOOKUP($D294,Customer_Demand!$D:$BF,COLUMNS($I294:AR294),0)/$I294)),"")</f>
        <v/>
      </c>
      <c r="AS294" s="49" t="str">
        <f>IFERROR(IF($K294&lt;&gt;"SS",(VLOOKUP($D294,Customer_Demand!$D:$BF,COLUMNS($I294:AS294),0)/$I294+VLOOKUP($D294,Customer_Demand!$D:$BF,COLUMNS($I294:AS294),0)/$K294),(VLOOKUP($D294,Customer_Demand!$D:$BF,COLUMNS($I294:AS294),0)/$I294)),"")</f>
        <v/>
      </c>
      <c r="AT294" s="49" t="str">
        <f>IFERROR(IF($K294&lt;&gt;"SS",(VLOOKUP($D294,Customer_Demand!$D:$BF,COLUMNS($I294:AT294),0)/$I294+VLOOKUP($D294,Customer_Demand!$D:$BF,COLUMNS($I294:AT294),0)/$K294),(VLOOKUP($D294,Customer_Demand!$D:$BF,COLUMNS($I294:AT294),0)/$I294)),"")</f>
        <v/>
      </c>
      <c r="AU294" s="49" t="str">
        <f>IFERROR(IF($K294&lt;&gt;"SS",(VLOOKUP($D294,Customer_Demand!$D:$BF,COLUMNS($I294:AU294),0)/$I294+VLOOKUP($D294,Customer_Demand!$D:$BF,COLUMNS($I294:AU294),0)/$K294),(VLOOKUP($D294,Customer_Demand!$D:$BF,COLUMNS($I294:AU294),0)/$I294)),"")</f>
        <v/>
      </c>
      <c r="AV294" s="49" t="str">
        <f>IFERROR(IF($K294&lt;&gt;"SS",(VLOOKUP($D294,Customer_Demand!$D:$BF,COLUMNS($I294:AV294),0)/$I294+VLOOKUP($D294,Customer_Demand!$D:$BF,COLUMNS($I294:AV294),0)/$K294),(VLOOKUP($D294,Customer_Demand!$D:$BF,COLUMNS($I294:AV294),0)/$I294)),"")</f>
        <v/>
      </c>
      <c r="AW294" s="49" t="str">
        <f>IFERROR(IF($K294&lt;&gt;"SS",(VLOOKUP($D294,Customer_Demand!$D:$BF,COLUMNS($I294:AW294),0)/$I294+VLOOKUP($D294,Customer_Demand!$D:$BF,COLUMNS($I294:AW294),0)/$K294),(VLOOKUP($D294,Customer_Demand!$D:$BF,COLUMNS($I294:AW294),0)/$I294)),"")</f>
        <v/>
      </c>
      <c r="AX294" s="49" t="str">
        <f>IFERROR(IF($K294&lt;&gt;"SS",(VLOOKUP($D294,Customer_Demand!$D:$BF,COLUMNS($I294:AX294),0)/$I294+VLOOKUP($D294,Customer_Demand!$D:$BF,COLUMNS($I294:AX294),0)/$K294),(VLOOKUP($D294,Customer_Demand!$D:$BF,COLUMNS($I294:AX294),0)/$I294)),"")</f>
        <v/>
      </c>
      <c r="AY294" s="49" t="str">
        <f>IFERROR(IF($K294&lt;&gt;"SS",(VLOOKUP($D294,Customer_Demand!$D:$BF,COLUMNS($I294:AY294),0)/$I294+VLOOKUP($D294,Customer_Demand!$D:$BF,COLUMNS($I294:AY294),0)/$K294),(VLOOKUP($D294,Customer_Demand!$D:$BF,COLUMNS($I294:AY294),0)/$I294)),"")</f>
        <v/>
      </c>
      <c r="AZ294" s="49" t="str">
        <f>IFERROR(IF($K294&lt;&gt;"SS",(VLOOKUP($D294,Customer_Demand!$D:$BF,COLUMNS($I294:AZ294),0)/$I294+VLOOKUP($D294,Customer_Demand!$D:$BF,COLUMNS($I294:AZ294),0)/$K294),(VLOOKUP($D294,Customer_Demand!$D:$BF,COLUMNS($I294:AZ294),0)/$I294)),"")</f>
        <v/>
      </c>
      <c r="BA294" s="49" t="str">
        <f>IFERROR(IF($K294&lt;&gt;"SS",(VLOOKUP($D294,Customer_Demand!$D:$BF,COLUMNS($I294:BA294),0)/$I294+VLOOKUP($D294,Customer_Demand!$D:$BF,COLUMNS($I294:BA294),0)/$K294),(VLOOKUP($D294,Customer_Demand!$D:$BF,COLUMNS($I294:BA294),0)/$I294)),"")</f>
        <v/>
      </c>
      <c r="BB294" s="49" t="str">
        <f>IFERROR(IF($K294&lt;&gt;"SS",(VLOOKUP($D294,Customer_Demand!$D:$BF,COLUMNS($I294:BB294),0)/$I294+VLOOKUP($D294,Customer_Demand!$D:$BF,COLUMNS($I294:BB294),0)/$K294),(VLOOKUP($D294,Customer_Demand!$D:$BF,COLUMNS($I294:BB294),0)/$I294)),"")</f>
        <v/>
      </c>
      <c r="BC294" s="49" t="str">
        <f>IFERROR(IF($K294&lt;&gt;"SS",(VLOOKUP($D294,Customer_Demand!$D:$BF,COLUMNS($I294:BC294),0)/$I294+VLOOKUP($D294,Customer_Demand!$D:$BF,COLUMNS($I294:BC294),0)/$K294),(VLOOKUP($D294,Customer_Demand!$D:$BF,COLUMNS($I294:BC294),0)/$I294)),"")</f>
        <v/>
      </c>
      <c r="BD294" s="49" t="str">
        <f>IFERROR(IF($K294&lt;&gt;"SS",(VLOOKUP($D294,Customer_Demand!$D:$BF,COLUMNS($I294:BD294),0)/$I294+VLOOKUP($D294,Customer_Demand!$D:$BF,COLUMNS($I294:BD294),0)/$K294),(VLOOKUP($D294,Customer_Demand!$D:$BF,COLUMNS($I294:BD294),0)/$I294)),"")</f>
        <v/>
      </c>
      <c r="BE294" s="49" t="str">
        <f>IFERROR(IF($K294&lt;&gt;"SS",(VLOOKUP($D294,Customer_Demand!$D:$BF,COLUMNS($I294:BE294),0)/$I294+VLOOKUP($D294,Customer_Demand!$D:$BF,COLUMNS($I294:BE294),0)/$K294),(VLOOKUP($D294,Customer_Demand!$D:$BF,COLUMNS($I294:BE294),0)/$I294)),"")</f>
        <v/>
      </c>
      <c r="BF294" s="49" t="str">
        <f>IFERROR(IF($K294&lt;&gt;"SS",(VLOOKUP($D294,Customer_Demand!$D:$BF,COLUMNS($I294:BF294),0)/$I294+VLOOKUP($D294,Customer_Demand!$D:$BF,COLUMNS($I294:BF294),0)/$K294),(VLOOKUP($D294,Customer_Demand!$D:$BF,COLUMNS($I294:BF294),0)/$I294)),"")</f>
        <v/>
      </c>
      <c r="BG294" s="49" t="str">
        <f>IFERROR(IF($K294&lt;&gt;"SS",(VLOOKUP($D294,Customer_Demand!$D:$BF,COLUMNS($I294:BG294),0)/$I294+VLOOKUP($D294,Customer_Demand!$D:$BF,COLUMNS($I294:BG294),0)/$K294),(VLOOKUP($D294,Customer_Demand!$D:$BF,COLUMNS($I294:BG294),0)/$I294)),"")</f>
        <v/>
      </c>
      <c r="BH294" s="49" t="str">
        <f>IFERROR(IF($K294&lt;&gt;"SS",(VLOOKUP($D294,Customer_Demand!$D:$BF,COLUMNS($I294:BH294),0)/$I294+VLOOKUP($D294,Customer_Demand!$D:$BF,COLUMNS($I294:BH294),0)/$K294),(VLOOKUP($D294,Customer_Demand!$D:$BF,COLUMNS($I294:BH294),0)/$I294)),"")</f>
        <v/>
      </c>
      <c r="BI294" s="49" t="str">
        <f>IFERROR(IF($K294&lt;&gt;"SS",(VLOOKUP($D294,Customer_Demand!$D:$BF,COLUMNS($I294:BI294),0)/$I294+VLOOKUP($D294,Customer_Demand!$D:$BF,COLUMNS($I294:BI294),0)/$K294),(VLOOKUP($D294,Customer_Demand!$D:$BF,COLUMNS($I294:BI294),0)/$I294)),"")</f>
        <v/>
      </c>
      <c r="BJ294" s="49" t="str">
        <f>IFERROR(IF($K294&lt;&gt;"SS",(VLOOKUP($D294,Customer_Demand!$D:$BF,COLUMNS($I294:BJ294),0)/$I294+VLOOKUP($D294,Customer_Demand!$D:$BF,COLUMNS($I294:BJ294),0)/$K294),(VLOOKUP($D294,Customer_Demand!$D:$BF,COLUMNS($I294:BJ294),0)/$I294)),"")</f>
        <v/>
      </c>
      <c r="BK294" s="50" t="str">
        <f>IFERROR(IF($K294&lt;&gt;"SS",(VLOOKUP($D294,Customer_Demand!$D:$BF,COLUMNS($I294:BK294),0)/$I294+VLOOKUP($D294,Customer_Demand!$D:$BF,COLUMNS($I294:BK294),0)/$K294),(VLOOKUP($D294,Customer_Demand!$D:$BF,COLUMNS($I294:BK294),0)/$I294)),"")</f>
        <v/>
      </c>
      <c r="BL294" s="18"/>
    </row>
    <row r="295" spans="2:64" x14ac:dyDescent="0.2">
      <c r="B295" s="12" t="str">
        <f t="shared" si="23"/>
        <v/>
      </c>
      <c r="C295" s="45" t="str">
        <f>IF((Customer_Demand!C295)&lt;&gt;"",Customer_Demand!C295,"")</f>
        <v/>
      </c>
      <c r="D295" s="45" t="str">
        <f>IF(C295&lt;&gt;"",Customer_Demand!D295,"")</f>
        <v/>
      </c>
      <c r="E295" s="51" t="str">
        <f>IF(C295&lt;&gt;"",Customer_Demand!E295,"")</f>
        <v/>
      </c>
      <c r="F295" s="47" t="str">
        <f>IF(C295&lt;&gt;"",VLOOKUP(D295,Customer_Demand!$D$5:$F$1005,3,0),"")</f>
        <v/>
      </c>
      <c r="G295" s="48" t="str">
        <f t="shared" si="20"/>
        <v/>
      </c>
      <c r="H295" s="48" t="str">
        <f t="shared" si="21"/>
        <v/>
      </c>
      <c r="I295" s="48" t="str">
        <f>IFERROR(IF(C295&lt;&gt;"",VLOOKUP($H295,SMT_Cycle_Time_Data!$F:$Q,4,0),""),"SGR Not Defined")</f>
        <v/>
      </c>
      <c r="J295" s="48" t="str">
        <f t="shared" si="22"/>
        <v/>
      </c>
      <c r="K295" s="48" t="str">
        <f>IF(C295&lt;&gt;"",IFERROR(VLOOKUP($J295,SMT_Cycle_Time_Data!$F:$Q,4,0),"SS"),"")</f>
        <v/>
      </c>
      <c r="L295" s="49" t="str">
        <f>IFERROR(IF($K295&lt;&gt;"SS",(VLOOKUP($D295,Customer_Demand!$D:$BF,COLUMNS($I295:L295),0)/$I295+VLOOKUP($D295,Customer_Demand!$D:$BF,COLUMNS($I295:L295),0)/$K295),(VLOOKUP($D295,Customer_Demand!$D:$BF,COLUMNS($I295:L295),0)/$I295)),"")</f>
        <v/>
      </c>
      <c r="M295" s="49" t="str">
        <f>IFERROR(IF($K295&lt;&gt;"SS",(VLOOKUP($D295,Customer_Demand!$D:$BF,COLUMNS($I295:M295),0)/$I295+VLOOKUP($D295,Customer_Demand!$D:$BF,COLUMNS($I295:M295),0)/$K295),(VLOOKUP($D295,Customer_Demand!$D:$BF,COLUMNS($I295:M295),0)/$I295)),"")</f>
        <v/>
      </c>
      <c r="N295" s="49" t="str">
        <f>IFERROR(IF($K295&lt;&gt;"SS",(VLOOKUP($D295,Customer_Demand!$D:$BF,COLUMNS($I295:N295),0)/$I295+VLOOKUP($D295,Customer_Demand!$D:$BF,COLUMNS($I295:N295),0)/$K295),(VLOOKUP($D295,Customer_Demand!$D:$BF,COLUMNS($I295:N295),0)/$I295)),"")</f>
        <v/>
      </c>
      <c r="O295" s="49" t="str">
        <f>IFERROR(IF($K295&lt;&gt;"SS",(VLOOKUP($D295,Customer_Demand!$D:$BF,COLUMNS($I295:O295),0)/$I295+VLOOKUP($D295,Customer_Demand!$D:$BF,COLUMNS($I295:O295),0)/$K295),(VLOOKUP($D295,Customer_Demand!$D:$BF,COLUMNS($I295:O295),0)/$I295)),"")</f>
        <v/>
      </c>
      <c r="P295" s="49" t="str">
        <f>IFERROR(IF($K295&lt;&gt;"SS",(VLOOKUP($D295,Customer_Demand!$D:$BF,COLUMNS($I295:P295),0)/$I295+VLOOKUP($D295,Customer_Demand!$D:$BF,COLUMNS($I295:P295),0)/$K295),(VLOOKUP($D295,Customer_Demand!$D:$BF,COLUMNS($I295:P295),0)/$I295)),"")</f>
        <v/>
      </c>
      <c r="Q295" s="49" t="str">
        <f>IFERROR(IF($K295&lt;&gt;"SS",(VLOOKUP($D295,Customer_Demand!$D:$BF,COLUMNS($I295:Q295),0)/$I295+VLOOKUP($D295,Customer_Demand!$D:$BF,COLUMNS($I295:Q295),0)/$K295),(VLOOKUP($D295,Customer_Demand!$D:$BF,COLUMNS($I295:Q295),0)/$I295)),"")</f>
        <v/>
      </c>
      <c r="R295" s="49" t="str">
        <f>IFERROR(IF($K295&lt;&gt;"SS",(VLOOKUP($D295,Customer_Demand!$D:$BF,COLUMNS($I295:R295),0)/$I295+VLOOKUP($D295,Customer_Demand!$D:$BF,COLUMNS($I295:R295),0)/$K295),(VLOOKUP($D295,Customer_Demand!$D:$BF,COLUMNS($I295:R295),0)/$I295)),"")</f>
        <v/>
      </c>
      <c r="S295" s="49" t="str">
        <f>IFERROR(IF($K295&lt;&gt;"SS",(VLOOKUP($D295,Customer_Demand!$D:$BF,COLUMNS($I295:S295),0)/$I295+VLOOKUP($D295,Customer_Demand!$D:$BF,COLUMNS($I295:S295),0)/$K295),(VLOOKUP($D295,Customer_Demand!$D:$BF,COLUMNS($I295:S295),0)/$I295)),"")</f>
        <v/>
      </c>
      <c r="T295" s="49" t="str">
        <f>IFERROR(IF($K295&lt;&gt;"SS",(VLOOKUP($D295,Customer_Demand!$D:$BF,COLUMNS($I295:T295),0)/$I295+VLOOKUP($D295,Customer_Demand!$D:$BF,COLUMNS($I295:T295),0)/$K295),(VLOOKUP($D295,Customer_Demand!$D:$BF,COLUMNS($I295:T295),0)/$I295)),"")</f>
        <v/>
      </c>
      <c r="U295" s="49" t="str">
        <f>IFERROR(IF($K295&lt;&gt;"SS",(VLOOKUP($D295,Customer_Demand!$D:$BF,COLUMNS($I295:U295),0)/$I295+VLOOKUP($D295,Customer_Demand!$D:$BF,COLUMNS($I295:U295),0)/$K295),(VLOOKUP($D295,Customer_Demand!$D:$BF,COLUMNS($I295:U295),0)/$I295)),"")</f>
        <v/>
      </c>
      <c r="V295" s="49" t="str">
        <f>IFERROR(IF($K295&lt;&gt;"SS",(VLOOKUP($D295,Customer_Demand!$D:$BF,COLUMNS($I295:V295),0)/$I295+VLOOKUP($D295,Customer_Demand!$D:$BF,COLUMNS($I295:V295),0)/$K295),(VLOOKUP($D295,Customer_Demand!$D:$BF,COLUMNS($I295:V295),0)/$I295)),"")</f>
        <v/>
      </c>
      <c r="W295" s="49" t="str">
        <f>IFERROR(IF($K295&lt;&gt;"SS",(VLOOKUP($D295,Customer_Demand!$D:$BF,COLUMNS($I295:W295),0)/$I295+VLOOKUP($D295,Customer_Demand!$D:$BF,COLUMNS($I295:W295),0)/$K295),(VLOOKUP($D295,Customer_Demand!$D:$BF,COLUMNS($I295:W295),0)/$I295)),"")</f>
        <v/>
      </c>
      <c r="X295" s="49" t="str">
        <f>IFERROR(IF($K295&lt;&gt;"SS",(VLOOKUP($D295,Customer_Demand!$D:$BF,COLUMNS($I295:X295),0)/$I295+VLOOKUP($D295,Customer_Demand!$D:$BF,COLUMNS($I295:X295),0)/$K295),(VLOOKUP($D295,Customer_Demand!$D:$BF,COLUMNS($I295:X295),0)/$I295)),"")</f>
        <v/>
      </c>
      <c r="Y295" s="49" t="str">
        <f>IFERROR(IF($K295&lt;&gt;"SS",(VLOOKUP($D295,Customer_Demand!$D:$BF,COLUMNS($I295:Y295),0)/$I295+VLOOKUP($D295,Customer_Demand!$D:$BF,COLUMNS($I295:Y295),0)/$K295),(VLOOKUP($D295,Customer_Demand!$D:$BF,COLUMNS($I295:Y295),0)/$I295)),"")</f>
        <v/>
      </c>
      <c r="Z295" s="49" t="str">
        <f>IFERROR(IF($K295&lt;&gt;"SS",(VLOOKUP($D295,Customer_Demand!$D:$BF,COLUMNS($I295:Z295),0)/$I295+VLOOKUP($D295,Customer_Demand!$D:$BF,COLUMNS($I295:Z295),0)/$K295),(VLOOKUP($D295,Customer_Demand!$D:$BF,COLUMNS($I295:Z295),0)/$I295)),"")</f>
        <v/>
      </c>
      <c r="AA295" s="49" t="str">
        <f>IFERROR(IF($K295&lt;&gt;"SS",(VLOOKUP($D295,Customer_Demand!$D:$BF,COLUMNS($I295:AA295),0)/$I295+VLOOKUP($D295,Customer_Demand!$D:$BF,COLUMNS($I295:AA295),0)/$K295),(VLOOKUP($D295,Customer_Demand!$D:$BF,COLUMNS($I295:AA295),0)/$I295)),"")</f>
        <v/>
      </c>
      <c r="AB295" s="49" t="str">
        <f>IFERROR(IF($K295&lt;&gt;"SS",(VLOOKUP($D295,Customer_Demand!$D:$BF,COLUMNS($I295:AB295),0)/$I295+VLOOKUP($D295,Customer_Demand!$D:$BF,COLUMNS($I295:AB295),0)/$K295),(VLOOKUP($D295,Customer_Demand!$D:$BF,COLUMNS($I295:AB295),0)/$I295)),"")</f>
        <v/>
      </c>
      <c r="AC295" s="49" t="str">
        <f>IFERROR(IF($K295&lt;&gt;"SS",(VLOOKUP($D295,Customer_Demand!$D:$BF,COLUMNS($I295:AC295),0)/$I295+VLOOKUP($D295,Customer_Demand!$D:$BF,COLUMNS($I295:AC295),0)/$K295),(VLOOKUP($D295,Customer_Demand!$D:$BF,COLUMNS($I295:AC295),0)/$I295)),"")</f>
        <v/>
      </c>
      <c r="AD295" s="49" t="str">
        <f>IFERROR(IF($K295&lt;&gt;"SS",(VLOOKUP($D295,Customer_Demand!$D:$BF,COLUMNS($I295:AD295),0)/$I295+VLOOKUP($D295,Customer_Demand!$D:$BF,COLUMNS($I295:AD295),0)/$K295),(VLOOKUP($D295,Customer_Demand!$D:$BF,COLUMNS($I295:AD295),0)/$I295)),"")</f>
        <v/>
      </c>
      <c r="AE295" s="49" t="str">
        <f>IFERROR(IF($K295&lt;&gt;"SS",(VLOOKUP($D295,Customer_Demand!$D:$BF,COLUMNS($I295:AE295),0)/$I295+VLOOKUP($D295,Customer_Demand!$D:$BF,COLUMNS($I295:AE295),0)/$K295),(VLOOKUP($D295,Customer_Demand!$D:$BF,COLUMNS($I295:AE295),0)/$I295)),"")</f>
        <v/>
      </c>
      <c r="AF295" s="49" t="str">
        <f>IFERROR(IF($K295&lt;&gt;"SS",(VLOOKUP($D295,Customer_Demand!$D:$BF,COLUMNS($I295:AF295),0)/$I295+VLOOKUP($D295,Customer_Demand!$D:$BF,COLUMNS($I295:AF295),0)/$K295),(VLOOKUP($D295,Customer_Demand!$D:$BF,COLUMNS($I295:AF295),0)/$I295)),"")</f>
        <v/>
      </c>
      <c r="AG295" s="49" t="str">
        <f>IFERROR(IF($K295&lt;&gt;"SS",(VLOOKUP($D295,Customer_Demand!$D:$BF,COLUMNS($I295:AG295),0)/$I295+VLOOKUP($D295,Customer_Demand!$D:$BF,COLUMNS($I295:AG295),0)/$K295),(VLOOKUP($D295,Customer_Demand!$D:$BF,COLUMNS($I295:AG295),0)/$I295)),"")</f>
        <v/>
      </c>
      <c r="AH295" s="49" t="str">
        <f>IFERROR(IF($K295&lt;&gt;"SS",(VLOOKUP($D295,Customer_Demand!$D:$BF,COLUMNS($I295:AH295),0)/$I295+VLOOKUP($D295,Customer_Demand!$D:$BF,COLUMNS($I295:AH295),0)/$K295),(VLOOKUP($D295,Customer_Demand!$D:$BF,COLUMNS($I295:AH295),0)/$I295)),"")</f>
        <v/>
      </c>
      <c r="AI295" s="49" t="str">
        <f>IFERROR(IF($K295&lt;&gt;"SS",(VLOOKUP($D295,Customer_Demand!$D:$BF,COLUMNS($I295:AI295),0)/$I295+VLOOKUP($D295,Customer_Demand!$D:$BF,COLUMNS($I295:AI295),0)/$K295),(VLOOKUP($D295,Customer_Demand!$D:$BF,COLUMNS($I295:AI295),0)/$I295)),"")</f>
        <v/>
      </c>
      <c r="AJ295" s="49" t="str">
        <f>IFERROR(IF($K295&lt;&gt;"SS",(VLOOKUP($D295,Customer_Demand!$D:$BF,COLUMNS($I295:AJ295),0)/$I295+VLOOKUP($D295,Customer_Demand!$D:$BF,COLUMNS($I295:AJ295),0)/$K295),(VLOOKUP($D295,Customer_Demand!$D:$BF,COLUMNS($I295:AJ295),0)/$I295)),"")</f>
        <v/>
      </c>
      <c r="AK295" s="49" t="str">
        <f>IFERROR(IF($K295&lt;&gt;"SS",(VLOOKUP($D295,Customer_Demand!$D:$BF,COLUMNS($I295:AK295),0)/$I295+VLOOKUP($D295,Customer_Demand!$D:$BF,COLUMNS($I295:AK295),0)/$K295),(VLOOKUP($D295,Customer_Demand!$D:$BF,COLUMNS($I295:AK295),0)/$I295)),"")</f>
        <v/>
      </c>
      <c r="AL295" s="49" t="str">
        <f>IFERROR(IF($K295&lt;&gt;"SS",(VLOOKUP($D295,Customer_Demand!$D:$BF,COLUMNS($I295:AL295),0)/$I295+VLOOKUP($D295,Customer_Demand!$D:$BF,COLUMNS($I295:AL295),0)/$K295),(VLOOKUP($D295,Customer_Demand!$D:$BF,COLUMNS($I295:AL295),0)/$I295)),"")</f>
        <v/>
      </c>
      <c r="AM295" s="49" t="str">
        <f>IFERROR(IF($K295&lt;&gt;"SS",(VLOOKUP($D295,Customer_Demand!$D:$BF,COLUMNS($I295:AM295),0)/$I295+VLOOKUP($D295,Customer_Demand!$D:$BF,COLUMNS($I295:AM295),0)/$K295),(VLOOKUP($D295,Customer_Demand!$D:$BF,COLUMNS($I295:AM295),0)/$I295)),"")</f>
        <v/>
      </c>
      <c r="AN295" s="49" t="str">
        <f>IFERROR(IF($K295&lt;&gt;"SS",(VLOOKUP($D295,Customer_Demand!$D:$BF,COLUMNS($I295:AN295),0)/$I295+VLOOKUP($D295,Customer_Demand!$D:$BF,COLUMNS($I295:AN295),0)/$K295),(VLOOKUP($D295,Customer_Demand!$D:$BF,COLUMNS($I295:AN295),0)/$I295)),"")</f>
        <v/>
      </c>
      <c r="AO295" s="49" t="str">
        <f>IFERROR(IF($K295&lt;&gt;"SS",(VLOOKUP($D295,Customer_Demand!$D:$BF,COLUMNS($I295:AO295),0)/$I295+VLOOKUP($D295,Customer_Demand!$D:$BF,COLUMNS($I295:AO295),0)/$K295),(VLOOKUP($D295,Customer_Demand!$D:$BF,COLUMNS($I295:AO295),0)/$I295)),"")</f>
        <v/>
      </c>
      <c r="AP295" s="49" t="str">
        <f>IFERROR(IF($K295&lt;&gt;"SS",(VLOOKUP($D295,Customer_Demand!$D:$BF,COLUMNS($I295:AP295),0)/$I295+VLOOKUP($D295,Customer_Demand!$D:$BF,COLUMNS($I295:AP295),0)/$K295),(VLOOKUP($D295,Customer_Demand!$D:$BF,COLUMNS($I295:AP295),0)/$I295)),"")</f>
        <v/>
      </c>
      <c r="AQ295" s="49" t="str">
        <f>IFERROR(IF($K295&lt;&gt;"SS",(VLOOKUP($D295,Customer_Demand!$D:$BF,COLUMNS($I295:AQ295),0)/$I295+VLOOKUP($D295,Customer_Demand!$D:$BF,COLUMNS($I295:AQ295),0)/$K295),(VLOOKUP($D295,Customer_Demand!$D:$BF,COLUMNS($I295:AQ295),0)/$I295)),"")</f>
        <v/>
      </c>
      <c r="AR295" s="49" t="str">
        <f>IFERROR(IF($K295&lt;&gt;"SS",(VLOOKUP($D295,Customer_Demand!$D:$BF,COLUMNS($I295:AR295),0)/$I295+VLOOKUP($D295,Customer_Demand!$D:$BF,COLUMNS($I295:AR295),0)/$K295),(VLOOKUP($D295,Customer_Demand!$D:$BF,COLUMNS($I295:AR295),0)/$I295)),"")</f>
        <v/>
      </c>
      <c r="AS295" s="49" t="str">
        <f>IFERROR(IF($K295&lt;&gt;"SS",(VLOOKUP($D295,Customer_Demand!$D:$BF,COLUMNS($I295:AS295),0)/$I295+VLOOKUP($D295,Customer_Demand!$D:$BF,COLUMNS($I295:AS295),0)/$K295),(VLOOKUP($D295,Customer_Demand!$D:$BF,COLUMNS($I295:AS295),0)/$I295)),"")</f>
        <v/>
      </c>
      <c r="AT295" s="49" t="str">
        <f>IFERROR(IF($K295&lt;&gt;"SS",(VLOOKUP($D295,Customer_Demand!$D:$BF,COLUMNS($I295:AT295),0)/$I295+VLOOKUP($D295,Customer_Demand!$D:$BF,COLUMNS($I295:AT295),0)/$K295),(VLOOKUP($D295,Customer_Demand!$D:$BF,COLUMNS($I295:AT295),0)/$I295)),"")</f>
        <v/>
      </c>
      <c r="AU295" s="49" t="str">
        <f>IFERROR(IF($K295&lt;&gt;"SS",(VLOOKUP($D295,Customer_Demand!$D:$BF,COLUMNS($I295:AU295),0)/$I295+VLOOKUP($D295,Customer_Demand!$D:$BF,COLUMNS($I295:AU295),0)/$K295),(VLOOKUP($D295,Customer_Demand!$D:$BF,COLUMNS($I295:AU295),0)/$I295)),"")</f>
        <v/>
      </c>
      <c r="AV295" s="49" t="str">
        <f>IFERROR(IF($K295&lt;&gt;"SS",(VLOOKUP($D295,Customer_Demand!$D:$BF,COLUMNS($I295:AV295),0)/$I295+VLOOKUP($D295,Customer_Demand!$D:$BF,COLUMNS($I295:AV295),0)/$K295),(VLOOKUP($D295,Customer_Demand!$D:$BF,COLUMNS($I295:AV295),0)/$I295)),"")</f>
        <v/>
      </c>
      <c r="AW295" s="49" t="str">
        <f>IFERROR(IF($K295&lt;&gt;"SS",(VLOOKUP($D295,Customer_Demand!$D:$BF,COLUMNS($I295:AW295),0)/$I295+VLOOKUP($D295,Customer_Demand!$D:$BF,COLUMNS($I295:AW295),0)/$K295),(VLOOKUP($D295,Customer_Demand!$D:$BF,COLUMNS($I295:AW295),0)/$I295)),"")</f>
        <v/>
      </c>
      <c r="AX295" s="49" t="str">
        <f>IFERROR(IF($K295&lt;&gt;"SS",(VLOOKUP($D295,Customer_Demand!$D:$BF,COLUMNS($I295:AX295),0)/$I295+VLOOKUP($D295,Customer_Demand!$D:$BF,COLUMNS($I295:AX295),0)/$K295),(VLOOKUP($D295,Customer_Demand!$D:$BF,COLUMNS($I295:AX295),0)/$I295)),"")</f>
        <v/>
      </c>
      <c r="AY295" s="49" t="str">
        <f>IFERROR(IF($K295&lt;&gt;"SS",(VLOOKUP($D295,Customer_Demand!$D:$BF,COLUMNS($I295:AY295),0)/$I295+VLOOKUP($D295,Customer_Demand!$D:$BF,COLUMNS($I295:AY295),0)/$K295),(VLOOKUP($D295,Customer_Demand!$D:$BF,COLUMNS($I295:AY295),0)/$I295)),"")</f>
        <v/>
      </c>
      <c r="AZ295" s="49" t="str">
        <f>IFERROR(IF($K295&lt;&gt;"SS",(VLOOKUP($D295,Customer_Demand!$D:$BF,COLUMNS($I295:AZ295),0)/$I295+VLOOKUP($D295,Customer_Demand!$D:$BF,COLUMNS($I295:AZ295),0)/$K295),(VLOOKUP($D295,Customer_Demand!$D:$BF,COLUMNS($I295:AZ295),0)/$I295)),"")</f>
        <v/>
      </c>
      <c r="BA295" s="49" t="str">
        <f>IFERROR(IF($K295&lt;&gt;"SS",(VLOOKUP($D295,Customer_Demand!$D:$BF,COLUMNS($I295:BA295),0)/$I295+VLOOKUP($D295,Customer_Demand!$D:$BF,COLUMNS($I295:BA295),0)/$K295),(VLOOKUP($D295,Customer_Demand!$D:$BF,COLUMNS($I295:BA295),0)/$I295)),"")</f>
        <v/>
      </c>
      <c r="BB295" s="49" t="str">
        <f>IFERROR(IF($K295&lt;&gt;"SS",(VLOOKUP($D295,Customer_Demand!$D:$BF,COLUMNS($I295:BB295),0)/$I295+VLOOKUP($D295,Customer_Demand!$D:$BF,COLUMNS($I295:BB295),0)/$K295),(VLOOKUP($D295,Customer_Demand!$D:$BF,COLUMNS($I295:BB295),0)/$I295)),"")</f>
        <v/>
      </c>
      <c r="BC295" s="49" t="str">
        <f>IFERROR(IF($K295&lt;&gt;"SS",(VLOOKUP($D295,Customer_Demand!$D:$BF,COLUMNS($I295:BC295),0)/$I295+VLOOKUP($D295,Customer_Demand!$D:$BF,COLUMNS($I295:BC295),0)/$K295),(VLOOKUP($D295,Customer_Demand!$D:$BF,COLUMNS($I295:BC295),0)/$I295)),"")</f>
        <v/>
      </c>
      <c r="BD295" s="49" t="str">
        <f>IFERROR(IF($K295&lt;&gt;"SS",(VLOOKUP($D295,Customer_Demand!$D:$BF,COLUMNS($I295:BD295),0)/$I295+VLOOKUP($D295,Customer_Demand!$D:$BF,COLUMNS($I295:BD295),0)/$K295),(VLOOKUP($D295,Customer_Demand!$D:$BF,COLUMNS($I295:BD295),0)/$I295)),"")</f>
        <v/>
      </c>
      <c r="BE295" s="49" t="str">
        <f>IFERROR(IF($K295&lt;&gt;"SS",(VLOOKUP($D295,Customer_Demand!$D:$BF,COLUMNS($I295:BE295),0)/$I295+VLOOKUP($D295,Customer_Demand!$D:$BF,COLUMNS($I295:BE295),0)/$K295),(VLOOKUP($D295,Customer_Demand!$D:$BF,COLUMNS($I295:BE295),0)/$I295)),"")</f>
        <v/>
      </c>
      <c r="BF295" s="49" t="str">
        <f>IFERROR(IF($K295&lt;&gt;"SS",(VLOOKUP($D295,Customer_Demand!$D:$BF,COLUMNS($I295:BF295),0)/$I295+VLOOKUP($D295,Customer_Demand!$D:$BF,COLUMNS($I295:BF295),0)/$K295),(VLOOKUP($D295,Customer_Demand!$D:$BF,COLUMNS($I295:BF295),0)/$I295)),"")</f>
        <v/>
      </c>
      <c r="BG295" s="49" t="str">
        <f>IFERROR(IF($K295&lt;&gt;"SS",(VLOOKUP($D295,Customer_Demand!$D:$BF,COLUMNS($I295:BG295),0)/$I295+VLOOKUP($D295,Customer_Demand!$D:$BF,COLUMNS($I295:BG295),0)/$K295),(VLOOKUP($D295,Customer_Demand!$D:$BF,COLUMNS($I295:BG295),0)/$I295)),"")</f>
        <v/>
      </c>
      <c r="BH295" s="49" t="str">
        <f>IFERROR(IF($K295&lt;&gt;"SS",(VLOOKUP($D295,Customer_Demand!$D:$BF,COLUMNS($I295:BH295),0)/$I295+VLOOKUP($D295,Customer_Demand!$D:$BF,COLUMNS($I295:BH295),0)/$K295),(VLOOKUP($D295,Customer_Demand!$D:$BF,COLUMNS($I295:BH295),0)/$I295)),"")</f>
        <v/>
      </c>
      <c r="BI295" s="49" t="str">
        <f>IFERROR(IF($K295&lt;&gt;"SS",(VLOOKUP($D295,Customer_Demand!$D:$BF,COLUMNS($I295:BI295),0)/$I295+VLOOKUP($D295,Customer_Demand!$D:$BF,COLUMNS($I295:BI295),0)/$K295),(VLOOKUP($D295,Customer_Demand!$D:$BF,COLUMNS($I295:BI295),0)/$I295)),"")</f>
        <v/>
      </c>
      <c r="BJ295" s="49" t="str">
        <f>IFERROR(IF($K295&lt;&gt;"SS",(VLOOKUP($D295,Customer_Demand!$D:$BF,COLUMNS($I295:BJ295),0)/$I295+VLOOKUP($D295,Customer_Demand!$D:$BF,COLUMNS($I295:BJ295),0)/$K295),(VLOOKUP($D295,Customer_Demand!$D:$BF,COLUMNS($I295:BJ295),0)/$I295)),"")</f>
        <v/>
      </c>
      <c r="BK295" s="50" t="str">
        <f>IFERROR(IF($K295&lt;&gt;"SS",(VLOOKUP($D295,Customer_Demand!$D:$BF,COLUMNS($I295:BK295),0)/$I295+VLOOKUP($D295,Customer_Demand!$D:$BF,COLUMNS($I295:BK295),0)/$K295),(VLOOKUP($D295,Customer_Demand!$D:$BF,COLUMNS($I295:BK295),0)/$I295)),"")</f>
        <v/>
      </c>
      <c r="BL295" s="18"/>
    </row>
    <row r="296" spans="2:64" x14ac:dyDescent="0.2">
      <c r="B296" s="12" t="str">
        <f t="shared" si="23"/>
        <v/>
      </c>
      <c r="C296" s="45" t="str">
        <f>IF((Customer_Demand!C296)&lt;&gt;"",Customer_Demand!C296,"")</f>
        <v/>
      </c>
      <c r="D296" s="45" t="str">
        <f>IF(C296&lt;&gt;"",Customer_Demand!D296,"")</f>
        <v/>
      </c>
      <c r="E296" s="51" t="str">
        <f>IF(C296&lt;&gt;"",Customer_Demand!E296,"")</f>
        <v/>
      </c>
      <c r="F296" s="47" t="str">
        <f>IF(C296&lt;&gt;"",VLOOKUP(D296,Customer_Demand!$D$5:$F$1005,3,0),"")</f>
        <v/>
      </c>
      <c r="G296" s="48" t="str">
        <f t="shared" si="20"/>
        <v/>
      </c>
      <c r="H296" s="48" t="str">
        <f t="shared" si="21"/>
        <v/>
      </c>
      <c r="I296" s="48" t="str">
        <f>IFERROR(IF(C296&lt;&gt;"",VLOOKUP($H296,SMT_Cycle_Time_Data!$F:$Q,4,0),""),"SGR Not Defined")</f>
        <v/>
      </c>
      <c r="J296" s="48" t="str">
        <f t="shared" si="22"/>
        <v/>
      </c>
      <c r="K296" s="48" t="str">
        <f>IF(C296&lt;&gt;"",IFERROR(VLOOKUP($J296,SMT_Cycle_Time_Data!$F:$Q,4,0),"SS"),"")</f>
        <v/>
      </c>
      <c r="L296" s="49" t="str">
        <f>IFERROR(IF($K296&lt;&gt;"SS",(VLOOKUP($D296,Customer_Demand!$D:$BF,COLUMNS($I296:L296),0)/$I296+VLOOKUP($D296,Customer_Demand!$D:$BF,COLUMNS($I296:L296),0)/$K296),(VLOOKUP($D296,Customer_Demand!$D:$BF,COLUMNS($I296:L296),0)/$I296)),"")</f>
        <v/>
      </c>
      <c r="M296" s="49" t="str">
        <f>IFERROR(IF($K296&lt;&gt;"SS",(VLOOKUP($D296,Customer_Demand!$D:$BF,COLUMNS($I296:M296),0)/$I296+VLOOKUP($D296,Customer_Demand!$D:$BF,COLUMNS($I296:M296),0)/$K296),(VLOOKUP($D296,Customer_Demand!$D:$BF,COLUMNS($I296:M296),0)/$I296)),"")</f>
        <v/>
      </c>
      <c r="N296" s="49" t="str">
        <f>IFERROR(IF($K296&lt;&gt;"SS",(VLOOKUP($D296,Customer_Demand!$D:$BF,COLUMNS($I296:N296),0)/$I296+VLOOKUP($D296,Customer_Demand!$D:$BF,COLUMNS($I296:N296),0)/$K296),(VLOOKUP($D296,Customer_Demand!$D:$BF,COLUMNS($I296:N296),0)/$I296)),"")</f>
        <v/>
      </c>
      <c r="O296" s="49" t="str">
        <f>IFERROR(IF($K296&lt;&gt;"SS",(VLOOKUP($D296,Customer_Demand!$D:$BF,COLUMNS($I296:O296),0)/$I296+VLOOKUP($D296,Customer_Demand!$D:$BF,COLUMNS($I296:O296),0)/$K296),(VLOOKUP($D296,Customer_Demand!$D:$BF,COLUMNS($I296:O296),0)/$I296)),"")</f>
        <v/>
      </c>
      <c r="P296" s="49" t="str">
        <f>IFERROR(IF($K296&lt;&gt;"SS",(VLOOKUP($D296,Customer_Demand!$D:$BF,COLUMNS($I296:P296),0)/$I296+VLOOKUP($D296,Customer_Demand!$D:$BF,COLUMNS($I296:P296),0)/$K296),(VLOOKUP($D296,Customer_Demand!$D:$BF,COLUMNS($I296:P296),0)/$I296)),"")</f>
        <v/>
      </c>
      <c r="Q296" s="49" t="str">
        <f>IFERROR(IF($K296&lt;&gt;"SS",(VLOOKUP($D296,Customer_Demand!$D:$BF,COLUMNS($I296:Q296),0)/$I296+VLOOKUP($D296,Customer_Demand!$D:$BF,COLUMNS($I296:Q296),0)/$K296),(VLOOKUP($D296,Customer_Demand!$D:$BF,COLUMNS($I296:Q296),0)/$I296)),"")</f>
        <v/>
      </c>
      <c r="R296" s="49" t="str">
        <f>IFERROR(IF($K296&lt;&gt;"SS",(VLOOKUP($D296,Customer_Demand!$D:$BF,COLUMNS($I296:R296),0)/$I296+VLOOKUP($D296,Customer_Demand!$D:$BF,COLUMNS($I296:R296),0)/$K296),(VLOOKUP($D296,Customer_Demand!$D:$BF,COLUMNS($I296:R296),0)/$I296)),"")</f>
        <v/>
      </c>
      <c r="S296" s="49" t="str">
        <f>IFERROR(IF($K296&lt;&gt;"SS",(VLOOKUP($D296,Customer_Demand!$D:$BF,COLUMNS($I296:S296),0)/$I296+VLOOKUP($D296,Customer_Demand!$D:$BF,COLUMNS($I296:S296),0)/$K296),(VLOOKUP($D296,Customer_Demand!$D:$BF,COLUMNS($I296:S296),0)/$I296)),"")</f>
        <v/>
      </c>
      <c r="T296" s="49" t="str">
        <f>IFERROR(IF($K296&lt;&gt;"SS",(VLOOKUP($D296,Customer_Demand!$D:$BF,COLUMNS($I296:T296),0)/$I296+VLOOKUP($D296,Customer_Demand!$D:$BF,COLUMNS($I296:T296),0)/$K296),(VLOOKUP($D296,Customer_Demand!$D:$BF,COLUMNS($I296:T296),0)/$I296)),"")</f>
        <v/>
      </c>
      <c r="U296" s="49" t="str">
        <f>IFERROR(IF($K296&lt;&gt;"SS",(VLOOKUP($D296,Customer_Demand!$D:$BF,COLUMNS($I296:U296),0)/$I296+VLOOKUP($D296,Customer_Demand!$D:$BF,COLUMNS($I296:U296),0)/$K296),(VLOOKUP($D296,Customer_Demand!$D:$BF,COLUMNS($I296:U296),0)/$I296)),"")</f>
        <v/>
      </c>
      <c r="V296" s="49" t="str">
        <f>IFERROR(IF($K296&lt;&gt;"SS",(VLOOKUP($D296,Customer_Demand!$D:$BF,COLUMNS($I296:V296),0)/$I296+VLOOKUP($D296,Customer_Demand!$D:$BF,COLUMNS($I296:V296),0)/$K296),(VLOOKUP($D296,Customer_Demand!$D:$BF,COLUMNS($I296:V296),0)/$I296)),"")</f>
        <v/>
      </c>
      <c r="W296" s="49" t="str">
        <f>IFERROR(IF($K296&lt;&gt;"SS",(VLOOKUP($D296,Customer_Demand!$D:$BF,COLUMNS($I296:W296),0)/$I296+VLOOKUP($D296,Customer_Demand!$D:$BF,COLUMNS($I296:W296),0)/$K296),(VLOOKUP($D296,Customer_Demand!$D:$BF,COLUMNS($I296:W296),0)/$I296)),"")</f>
        <v/>
      </c>
      <c r="X296" s="49" t="str">
        <f>IFERROR(IF($K296&lt;&gt;"SS",(VLOOKUP($D296,Customer_Demand!$D:$BF,COLUMNS($I296:X296),0)/$I296+VLOOKUP($D296,Customer_Demand!$D:$BF,COLUMNS($I296:X296),0)/$K296),(VLOOKUP($D296,Customer_Demand!$D:$BF,COLUMNS($I296:X296),0)/$I296)),"")</f>
        <v/>
      </c>
      <c r="Y296" s="49" t="str">
        <f>IFERROR(IF($K296&lt;&gt;"SS",(VLOOKUP($D296,Customer_Demand!$D:$BF,COLUMNS($I296:Y296),0)/$I296+VLOOKUP($D296,Customer_Demand!$D:$BF,COLUMNS($I296:Y296),0)/$K296),(VLOOKUP($D296,Customer_Demand!$D:$BF,COLUMNS($I296:Y296),0)/$I296)),"")</f>
        <v/>
      </c>
      <c r="Z296" s="49" t="str">
        <f>IFERROR(IF($K296&lt;&gt;"SS",(VLOOKUP($D296,Customer_Demand!$D:$BF,COLUMNS($I296:Z296),0)/$I296+VLOOKUP($D296,Customer_Demand!$D:$BF,COLUMNS($I296:Z296),0)/$K296),(VLOOKUP($D296,Customer_Demand!$D:$BF,COLUMNS($I296:Z296),0)/$I296)),"")</f>
        <v/>
      </c>
      <c r="AA296" s="49" t="str">
        <f>IFERROR(IF($K296&lt;&gt;"SS",(VLOOKUP($D296,Customer_Demand!$D:$BF,COLUMNS($I296:AA296),0)/$I296+VLOOKUP($D296,Customer_Demand!$D:$BF,COLUMNS($I296:AA296),0)/$K296),(VLOOKUP($D296,Customer_Demand!$D:$BF,COLUMNS($I296:AA296),0)/$I296)),"")</f>
        <v/>
      </c>
      <c r="AB296" s="49" t="str">
        <f>IFERROR(IF($K296&lt;&gt;"SS",(VLOOKUP($D296,Customer_Demand!$D:$BF,COLUMNS($I296:AB296),0)/$I296+VLOOKUP($D296,Customer_Demand!$D:$BF,COLUMNS($I296:AB296),0)/$K296),(VLOOKUP($D296,Customer_Demand!$D:$BF,COLUMNS($I296:AB296),0)/$I296)),"")</f>
        <v/>
      </c>
      <c r="AC296" s="49" t="str">
        <f>IFERROR(IF($K296&lt;&gt;"SS",(VLOOKUP($D296,Customer_Demand!$D:$BF,COLUMNS($I296:AC296),0)/$I296+VLOOKUP($D296,Customer_Demand!$D:$BF,COLUMNS($I296:AC296),0)/$K296),(VLOOKUP($D296,Customer_Demand!$D:$BF,COLUMNS($I296:AC296),0)/$I296)),"")</f>
        <v/>
      </c>
      <c r="AD296" s="49" t="str">
        <f>IFERROR(IF($K296&lt;&gt;"SS",(VLOOKUP($D296,Customer_Demand!$D:$BF,COLUMNS($I296:AD296),0)/$I296+VLOOKUP($D296,Customer_Demand!$D:$BF,COLUMNS($I296:AD296),0)/$K296),(VLOOKUP($D296,Customer_Demand!$D:$BF,COLUMNS($I296:AD296),0)/$I296)),"")</f>
        <v/>
      </c>
      <c r="AE296" s="49" t="str">
        <f>IFERROR(IF($K296&lt;&gt;"SS",(VLOOKUP($D296,Customer_Demand!$D:$BF,COLUMNS($I296:AE296),0)/$I296+VLOOKUP($D296,Customer_Demand!$D:$BF,COLUMNS($I296:AE296),0)/$K296),(VLOOKUP($D296,Customer_Demand!$D:$BF,COLUMNS($I296:AE296),0)/$I296)),"")</f>
        <v/>
      </c>
      <c r="AF296" s="49" t="str">
        <f>IFERROR(IF($K296&lt;&gt;"SS",(VLOOKUP($D296,Customer_Demand!$D:$BF,COLUMNS($I296:AF296),0)/$I296+VLOOKUP($D296,Customer_Demand!$D:$BF,COLUMNS($I296:AF296),0)/$K296),(VLOOKUP($D296,Customer_Demand!$D:$BF,COLUMNS($I296:AF296),0)/$I296)),"")</f>
        <v/>
      </c>
      <c r="AG296" s="49" t="str">
        <f>IFERROR(IF($K296&lt;&gt;"SS",(VLOOKUP($D296,Customer_Demand!$D:$BF,COLUMNS($I296:AG296),0)/$I296+VLOOKUP($D296,Customer_Demand!$D:$BF,COLUMNS($I296:AG296),0)/$K296),(VLOOKUP($D296,Customer_Demand!$D:$BF,COLUMNS($I296:AG296),0)/$I296)),"")</f>
        <v/>
      </c>
      <c r="AH296" s="49" t="str">
        <f>IFERROR(IF($K296&lt;&gt;"SS",(VLOOKUP($D296,Customer_Demand!$D:$BF,COLUMNS($I296:AH296),0)/$I296+VLOOKUP($D296,Customer_Demand!$D:$BF,COLUMNS($I296:AH296),0)/$K296),(VLOOKUP($D296,Customer_Demand!$D:$BF,COLUMNS($I296:AH296),0)/$I296)),"")</f>
        <v/>
      </c>
      <c r="AI296" s="49" t="str">
        <f>IFERROR(IF($K296&lt;&gt;"SS",(VLOOKUP($D296,Customer_Demand!$D:$BF,COLUMNS($I296:AI296),0)/$I296+VLOOKUP($D296,Customer_Demand!$D:$BF,COLUMNS($I296:AI296),0)/$K296),(VLOOKUP($D296,Customer_Demand!$D:$BF,COLUMNS($I296:AI296),0)/$I296)),"")</f>
        <v/>
      </c>
      <c r="AJ296" s="49" t="str">
        <f>IFERROR(IF($K296&lt;&gt;"SS",(VLOOKUP($D296,Customer_Demand!$D:$BF,COLUMNS($I296:AJ296),0)/$I296+VLOOKUP($D296,Customer_Demand!$D:$BF,COLUMNS($I296:AJ296),0)/$K296),(VLOOKUP($D296,Customer_Demand!$D:$BF,COLUMNS($I296:AJ296),0)/$I296)),"")</f>
        <v/>
      </c>
      <c r="AK296" s="49" t="str">
        <f>IFERROR(IF($K296&lt;&gt;"SS",(VLOOKUP($D296,Customer_Demand!$D:$BF,COLUMNS($I296:AK296),0)/$I296+VLOOKUP($D296,Customer_Demand!$D:$BF,COLUMNS($I296:AK296),0)/$K296),(VLOOKUP($D296,Customer_Demand!$D:$BF,COLUMNS($I296:AK296),0)/$I296)),"")</f>
        <v/>
      </c>
      <c r="AL296" s="49" t="str">
        <f>IFERROR(IF($K296&lt;&gt;"SS",(VLOOKUP($D296,Customer_Demand!$D:$BF,COLUMNS($I296:AL296),0)/$I296+VLOOKUP($D296,Customer_Demand!$D:$BF,COLUMNS($I296:AL296),0)/$K296),(VLOOKUP($D296,Customer_Demand!$D:$BF,COLUMNS($I296:AL296),0)/$I296)),"")</f>
        <v/>
      </c>
      <c r="AM296" s="49" t="str">
        <f>IFERROR(IF($K296&lt;&gt;"SS",(VLOOKUP($D296,Customer_Demand!$D:$BF,COLUMNS($I296:AM296),0)/$I296+VLOOKUP($D296,Customer_Demand!$D:$BF,COLUMNS($I296:AM296),0)/$K296),(VLOOKUP($D296,Customer_Demand!$D:$BF,COLUMNS($I296:AM296),0)/$I296)),"")</f>
        <v/>
      </c>
      <c r="AN296" s="49" t="str">
        <f>IFERROR(IF($K296&lt;&gt;"SS",(VLOOKUP($D296,Customer_Demand!$D:$BF,COLUMNS($I296:AN296),0)/$I296+VLOOKUP($D296,Customer_Demand!$D:$BF,COLUMNS($I296:AN296),0)/$K296),(VLOOKUP($D296,Customer_Demand!$D:$BF,COLUMNS($I296:AN296),0)/$I296)),"")</f>
        <v/>
      </c>
      <c r="AO296" s="49" t="str">
        <f>IFERROR(IF($K296&lt;&gt;"SS",(VLOOKUP($D296,Customer_Demand!$D:$BF,COLUMNS($I296:AO296),0)/$I296+VLOOKUP($D296,Customer_Demand!$D:$BF,COLUMNS($I296:AO296),0)/$K296),(VLOOKUP($D296,Customer_Demand!$D:$BF,COLUMNS($I296:AO296),0)/$I296)),"")</f>
        <v/>
      </c>
      <c r="AP296" s="49" t="str">
        <f>IFERROR(IF($K296&lt;&gt;"SS",(VLOOKUP($D296,Customer_Demand!$D:$BF,COLUMNS($I296:AP296),0)/$I296+VLOOKUP($D296,Customer_Demand!$D:$BF,COLUMNS($I296:AP296),0)/$K296),(VLOOKUP($D296,Customer_Demand!$D:$BF,COLUMNS($I296:AP296),0)/$I296)),"")</f>
        <v/>
      </c>
      <c r="AQ296" s="49" t="str">
        <f>IFERROR(IF($K296&lt;&gt;"SS",(VLOOKUP($D296,Customer_Demand!$D:$BF,COLUMNS($I296:AQ296),0)/$I296+VLOOKUP($D296,Customer_Demand!$D:$BF,COLUMNS($I296:AQ296),0)/$K296),(VLOOKUP($D296,Customer_Demand!$D:$BF,COLUMNS($I296:AQ296),0)/$I296)),"")</f>
        <v/>
      </c>
      <c r="AR296" s="49" t="str">
        <f>IFERROR(IF($K296&lt;&gt;"SS",(VLOOKUP($D296,Customer_Demand!$D:$BF,COLUMNS($I296:AR296),0)/$I296+VLOOKUP($D296,Customer_Demand!$D:$BF,COLUMNS($I296:AR296),0)/$K296),(VLOOKUP($D296,Customer_Demand!$D:$BF,COLUMNS($I296:AR296),0)/$I296)),"")</f>
        <v/>
      </c>
      <c r="AS296" s="49" t="str">
        <f>IFERROR(IF($K296&lt;&gt;"SS",(VLOOKUP($D296,Customer_Demand!$D:$BF,COLUMNS($I296:AS296),0)/$I296+VLOOKUP($D296,Customer_Demand!$D:$BF,COLUMNS($I296:AS296),0)/$K296),(VLOOKUP($D296,Customer_Demand!$D:$BF,COLUMNS($I296:AS296),0)/$I296)),"")</f>
        <v/>
      </c>
      <c r="AT296" s="49" t="str">
        <f>IFERROR(IF($K296&lt;&gt;"SS",(VLOOKUP($D296,Customer_Demand!$D:$BF,COLUMNS($I296:AT296),0)/$I296+VLOOKUP($D296,Customer_Demand!$D:$BF,COLUMNS($I296:AT296),0)/$K296),(VLOOKUP($D296,Customer_Demand!$D:$BF,COLUMNS($I296:AT296),0)/$I296)),"")</f>
        <v/>
      </c>
      <c r="AU296" s="49" t="str">
        <f>IFERROR(IF($K296&lt;&gt;"SS",(VLOOKUP($D296,Customer_Demand!$D:$BF,COLUMNS($I296:AU296),0)/$I296+VLOOKUP($D296,Customer_Demand!$D:$BF,COLUMNS($I296:AU296),0)/$K296),(VLOOKUP($D296,Customer_Demand!$D:$BF,COLUMNS($I296:AU296),0)/$I296)),"")</f>
        <v/>
      </c>
      <c r="AV296" s="49" t="str">
        <f>IFERROR(IF($K296&lt;&gt;"SS",(VLOOKUP($D296,Customer_Demand!$D:$BF,COLUMNS($I296:AV296),0)/$I296+VLOOKUP($D296,Customer_Demand!$D:$BF,COLUMNS($I296:AV296),0)/$K296),(VLOOKUP($D296,Customer_Demand!$D:$BF,COLUMNS($I296:AV296),0)/$I296)),"")</f>
        <v/>
      </c>
      <c r="AW296" s="49" t="str">
        <f>IFERROR(IF($K296&lt;&gt;"SS",(VLOOKUP($D296,Customer_Demand!$D:$BF,COLUMNS($I296:AW296),0)/$I296+VLOOKUP($D296,Customer_Demand!$D:$BF,COLUMNS($I296:AW296),0)/$K296),(VLOOKUP($D296,Customer_Demand!$D:$BF,COLUMNS($I296:AW296),0)/$I296)),"")</f>
        <v/>
      </c>
      <c r="AX296" s="49" t="str">
        <f>IFERROR(IF($K296&lt;&gt;"SS",(VLOOKUP($D296,Customer_Demand!$D:$BF,COLUMNS($I296:AX296),0)/$I296+VLOOKUP($D296,Customer_Demand!$D:$BF,COLUMNS($I296:AX296),0)/$K296),(VLOOKUP($D296,Customer_Demand!$D:$BF,COLUMNS($I296:AX296),0)/$I296)),"")</f>
        <v/>
      </c>
      <c r="AY296" s="49" t="str">
        <f>IFERROR(IF($K296&lt;&gt;"SS",(VLOOKUP($D296,Customer_Demand!$D:$BF,COLUMNS($I296:AY296),0)/$I296+VLOOKUP($D296,Customer_Demand!$D:$BF,COLUMNS($I296:AY296),0)/$K296),(VLOOKUP($D296,Customer_Demand!$D:$BF,COLUMNS($I296:AY296),0)/$I296)),"")</f>
        <v/>
      </c>
      <c r="AZ296" s="49" t="str">
        <f>IFERROR(IF($K296&lt;&gt;"SS",(VLOOKUP($D296,Customer_Demand!$D:$BF,COLUMNS($I296:AZ296),0)/$I296+VLOOKUP($D296,Customer_Demand!$D:$BF,COLUMNS($I296:AZ296),0)/$K296),(VLOOKUP($D296,Customer_Demand!$D:$BF,COLUMNS($I296:AZ296),0)/$I296)),"")</f>
        <v/>
      </c>
      <c r="BA296" s="49" t="str">
        <f>IFERROR(IF($K296&lt;&gt;"SS",(VLOOKUP($D296,Customer_Demand!$D:$BF,COLUMNS($I296:BA296),0)/$I296+VLOOKUP($D296,Customer_Demand!$D:$BF,COLUMNS($I296:BA296),0)/$K296),(VLOOKUP($D296,Customer_Demand!$D:$BF,COLUMNS($I296:BA296),0)/$I296)),"")</f>
        <v/>
      </c>
      <c r="BB296" s="49" t="str">
        <f>IFERROR(IF($K296&lt;&gt;"SS",(VLOOKUP($D296,Customer_Demand!$D:$BF,COLUMNS($I296:BB296),0)/$I296+VLOOKUP($D296,Customer_Demand!$D:$BF,COLUMNS($I296:BB296),0)/$K296),(VLOOKUP($D296,Customer_Demand!$D:$BF,COLUMNS($I296:BB296),0)/$I296)),"")</f>
        <v/>
      </c>
      <c r="BC296" s="49" t="str">
        <f>IFERROR(IF($K296&lt;&gt;"SS",(VLOOKUP($D296,Customer_Demand!$D:$BF,COLUMNS($I296:BC296),0)/$I296+VLOOKUP($D296,Customer_Demand!$D:$BF,COLUMNS($I296:BC296),0)/$K296),(VLOOKUP($D296,Customer_Demand!$D:$BF,COLUMNS($I296:BC296),0)/$I296)),"")</f>
        <v/>
      </c>
      <c r="BD296" s="49" t="str">
        <f>IFERROR(IF($K296&lt;&gt;"SS",(VLOOKUP($D296,Customer_Demand!$D:$BF,COLUMNS($I296:BD296),0)/$I296+VLOOKUP($D296,Customer_Demand!$D:$BF,COLUMNS($I296:BD296),0)/$K296),(VLOOKUP($D296,Customer_Demand!$D:$BF,COLUMNS($I296:BD296),0)/$I296)),"")</f>
        <v/>
      </c>
      <c r="BE296" s="49" t="str">
        <f>IFERROR(IF($K296&lt;&gt;"SS",(VLOOKUP($D296,Customer_Demand!$D:$BF,COLUMNS($I296:BE296),0)/$I296+VLOOKUP($D296,Customer_Demand!$D:$BF,COLUMNS($I296:BE296),0)/$K296),(VLOOKUP($D296,Customer_Demand!$D:$BF,COLUMNS($I296:BE296),0)/$I296)),"")</f>
        <v/>
      </c>
      <c r="BF296" s="49" t="str">
        <f>IFERROR(IF($K296&lt;&gt;"SS",(VLOOKUP($D296,Customer_Demand!$D:$BF,COLUMNS($I296:BF296),0)/$I296+VLOOKUP($D296,Customer_Demand!$D:$BF,COLUMNS($I296:BF296),0)/$K296),(VLOOKUP($D296,Customer_Demand!$D:$BF,COLUMNS($I296:BF296),0)/$I296)),"")</f>
        <v/>
      </c>
      <c r="BG296" s="49" t="str">
        <f>IFERROR(IF($K296&lt;&gt;"SS",(VLOOKUP($D296,Customer_Demand!$D:$BF,COLUMNS($I296:BG296),0)/$I296+VLOOKUP($D296,Customer_Demand!$D:$BF,COLUMNS($I296:BG296),0)/$K296),(VLOOKUP($D296,Customer_Demand!$D:$BF,COLUMNS($I296:BG296),0)/$I296)),"")</f>
        <v/>
      </c>
      <c r="BH296" s="49" t="str">
        <f>IFERROR(IF($K296&lt;&gt;"SS",(VLOOKUP($D296,Customer_Demand!$D:$BF,COLUMNS($I296:BH296),0)/$I296+VLOOKUP($D296,Customer_Demand!$D:$BF,COLUMNS($I296:BH296),0)/$K296),(VLOOKUP($D296,Customer_Demand!$D:$BF,COLUMNS($I296:BH296),0)/$I296)),"")</f>
        <v/>
      </c>
      <c r="BI296" s="49" t="str">
        <f>IFERROR(IF($K296&lt;&gt;"SS",(VLOOKUP($D296,Customer_Demand!$D:$BF,COLUMNS($I296:BI296),0)/$I296+VLOOKUP($D296,Customer_Demand!$D:$BF,COLUMNS($I296:BI296),0)/$K296),(VLOOKUP($D296,Customer_Demand!$D:$BF,COLUMNS($I296:BI296),0)/$I296)),"")</f>
        <v/>
      </c>
      <c r="BJ296" s="49" t="str">
        <f>IFERROR(IF($K296&lt;&gt;"SS",(VLOOKUP($D296,Customer_Demand!$D:$BF,COLUMNS($I296:BJ296),0)/$I296+VLOOKUP($D296,Customer_Demand!$D:$BF,COLUMNS($I296:BJ296),0)/$K296),(VLOOKUP($D296,Customer_Demand!$D:$BF,COLUMNS($I296:BJ296),0)/$I296)),"")</f>
        <v/>
      </c>
      <c r="BK296" s="50" t="str">
        <f>IFERROR(IF($K296&lt;&gt;"SS",(VLOOKUP($D296,Customer_Demand!$D:$BF,COLUMNS($I296:BK296),0)/$I296+VLOOKUP($D296,Customer_Demand!$D:$BF,COLUMNS($I296:BK296),0)/$K296),(VLOOKUP($D296,Customer_Demand!$D:$BF,COLUMNS($I296:BK296),0)/$I296)),"")</f>
        <v/>
      </c>
      <c r="BL296" s="18"/>
    </row>
    <row r="297" spans="2:64" x14ac:dyDescent="0.2">
      <c r="B297" s="12" t="str">
        <f t="shared" si="23"/>
        <v/>
      </c>
      <c r="C297" s="45" t="str">
        <f>IF((Customer_Demand!C297)&lt;&gt;"",Customer_Demand!C297,"")</f>
        <v/>
      </c>
      <c r="D297" s="45" t="str">
        <f>IF(C297&lt;&gt;"",Customer_Demand!D297,"")</f>
        <v/>
      </c>
      <c r="E297" s="51" t="str">
        <f>IF(C297&lt;&gt;"",Customer_Demand!E297,"")</f>
        <v/>
      </c>
      <c r="F297" s="47" t="str">
        <f>IF(C297&lt;&gt;"",VLOOKUP(D297,Customer_Demand!$D$5:$F$1005,3,0),"")</f>
        <v/>
      </c>
      <c r="G297" s="48" t="str">
        <f t="shared" si="20"/>
        <v/>
      </c>
      <c r="H297" s="48" t="str">
        <f t="shared" si="21"/>
        <v/>
      </c>
      <c r="I297" s="48" t="str">
        <f>IFERROR(IF(C297&lt;&gt;"",VLOOKUP($H297,SMT_Cycle_Time_Data!$F:$Q,4,0),""),"SGR Not Defined")</f>
        <v/>
      </c>
      <c r="J297" s="48" t="str">
        <f t="shared" si="22"/>
        <v/>
      </c>
      <c r="K297" s="48" t="str">
        <f>IF(C297&lt;&gt;"",IFERROR(VLOOKUP($J297,SMT_Cycle_Time_Data!$F:$Q,4,0),"SS"),"")</f>
        <v/>
      </c>
      <c r="L297" s="49" t="str">
        <f>IFERROR(IF($K297&lt;&gt;"SS",(VLOOKUP($D297,Customer_Demand!$D:$BF,COLUMNS($I297:L297),0)/$I297+VLOOKUP($D297,Customer_Demand!$D:$BF,COLUMNS($I297:L297),0)/$K297),(VLOOKUP($D297,Customer_Demand!$D:$BF,COLUMNS($I297:L297),0)/$I297)),"")</f>
        <v/>
      </c>
      <c r="M297" s="49" t="str">
        <f>IFERROR(IF($K297&lt;&gt;"SS",(VLOOKUP($D297,Customer_Demand!$D:$BF,COLUMNS($I297:M297),0)/$I297+VLOOKUP($D297,Customer_Demand!$D:$BF,COLUMNS($I297:M297),0)/$K297),(VLOOKUP($D297,Customer_Demand!$D:$BF,COLUMNS($I297:M297),0)/$I297)),"")</f>
        <v/>
      </c>
      <c r="N297" s="49" t="str">
        <f>IFERROR(IF($K297&lt;&gt;"SS",(VLOOKUP($D297,Customer_Demand!$D:$BF,COLUMNS($I297:N297),0)/$I297+VLOOKUP($D297,Customer_Demand!$D:$BF,COLUMNS($I297:N297),0)/$K297),(VLOOKUP($D297,Customer_Demand!$D:$BF,COLUMNS($I297:N297),0)/$I297)),"")</f>
        <v/>
      </c>
      <c r="O297" s="49" t="str">
        <f>IFERROR(IF($K297&lt;&gt;"SS",(VLOOKUP($D297,Customer_Demand!$D:$BF,COLUMNS($I297:O297),0)/$I297+VLOOKUP($D297,Customer_Demand!$D:$BF,COLUMNS($I297:O297),0)/$K297),(VLOOKUP($D297,Customer_Demand!$D:$BF,COLUMNS($I297:O297),0)/$I297)),"")</f>
        <v/>
      </c>
      <c r="P297" s="49" t="str">
        <f>IFERROR(IF($K297&lt;&gt;"SS",(VLOOKUP($D297,Customer_Demand!$D:$BF,COLUMNS($I297:P297),0)/$I297+VLOOKUP($D297,Customer_Demand!$D:$BF,COLUMNS($I297:P297),0)/$K297),(VLOOKUP($D297,Customer_Demand!$D:$BF,COLUMNS($I297:P297),0)/$I297)),"")</f>
        <v/>
      </c>
      <c r="Q297" s="49" t="str">
        <f>IFERROR(IF($K297&lt;&gt;"SS",(VLOOKUP($D297,Customer_Demand!$D:$BF,COLUMNS($I297:Q297),0)/$I297+VLOOKUP($D297,Customer_Demand!$D:$BF,COLUMNS($I297:Q297),0)/$K297),(VLOOKUP($D297,Customer_Demand!$D:$BF,COLUMNS($I297:Q297),0)/$I297)),"")</f>
        <v/>
      </c>
      <c r="R297" s="49" t="str">
        <f>IFERROR(IF($K297&lt;&gt;"SS",(VLOOKUP($D297,Customer_Demand!$D:$BF,COLUMNS($I297:R297),0)/$I297+VLOOKUP($D297,Customer_Demand!$D:$BF,COLUMNS($I297:R297),0)/$K297),(VLOOKUP($D297,Customer_Demand!$D:$BF,COLUMNS($I297:R297),0)/$I297)),"")</f>
        <v/>
      </c>
      <c r="S297" s="49" t="str">
        <f>IFERROR(IF($K297&lt;&gt;"SS",(VLOOKUP($D297,Customer_Demand!$D:$BF,COLUMNS($I297:S297),0)/$I297+VLOOKUP($D297,Customer_Demand!$D:$BF,COLUMNS($I297:S297),0)/$K297),(VLOOKUP($D297,Customer_Demand!$D:$BF,COLUMNS($I297:S297),0)/$I297)),"")</f>
        <v/>
      </c>
      <c r="T297" s="49" t="str">
        <f>IFERROR(IF($K297&lt;&gt;"SS",(VLOOKUP($D297,Customer_Demand!$D:$BF,COLUMNS($I297:T297),0)/$I297+VLOOKUP($D297,Customer_Demand!$D:$BF,COLUMNS($I297:T297),0)/$K297),(VLOOKUP($D297,Customer_Demand!$D:$BF,COLUMNS($I297:T297),0)/$I297)),"")</f>
        <v/>
      </c>
      <c r="U297" s="49" t="str">
        <f>IFERROR(IF($K297&lt;&gt;"SS",(VLOOKUP($D297,Customer_Demand!$D:$BF,COLUMNS($I297:U297),0)/$I297+VLOOKUP($D297,Customer_Demand!$D:$BF,COLUMNS($I297:U297),0)/$K297),(VLOOKUP($D297,Customer_Demand!$D:$BF,COLUMNS($I297:U297),0)/$I297)),"")</f>
        <v/>
      </c>
      <c r="V297" s="49" t="str">
        <f>IFERROR(IF($K297&lt;&gt;"SS",(VLOOKUP($D297,Customer_Demand!$D:$BF,COLUMNS($I297:V297),0)/$I297+VLOOKUP($D297,Customer_Demand!$D:$BF,COLUMNS($I297:V297),0)/$K297),(VLOOKUP($D297,Customer_Demand!$D:$BF,COLUMNS($I297:V297),0)/$I297)),"")</f>
        <v/>
      </c>
      <c r="W297" s="49" t="str">
        <f>IFERROR(IF($K297&lt;&gt;"SS",(VLOOKUP($D297,Customer_Demand!$D:$BF,COLUMNS($I297:W297),0)/$I297+VLOOKUP($D297,Customer_Demand!$D:$BF,COLUMNS($I297:W297),0)/$K297),(VLOOKUP($D297,Customer_Demand!$D:$BF,COLUMNS($I297:W297),0)/$I297)),"")</f>
        <v/>
      </c>
      <c r="X297" s="49" t="str">
        <f>IFERROR(IF($K297&lt;&gt;"SS",(VLOOKUP($D297,Customer_Demand!$D:$BF,COLUMNS($I297:X297),0)/$I297+VLOOKUP($D297,Customer_Demand!$D:$BF,COLUMNS($I297:X297),0)/$K297),(VLOOKUP($D297,Customer_Demand!$D:$BF,COLUMNS($I297:X297),0)/$I297)),"")</f>
        <v/>
      </c>
      <c r="Y297" s="49" t="str">
        <f>IFERROR(IF($K297&lt;&gt;"SS",(VLOOKUP($D297,Customer_Demand!$D:$BF,COLUMNS($I297:Y297),0)/$I297+VLOOKUP($D297,Customer_Demand!$D:$BF,COLUMNS($I297:Y297),0)/$K297),(VLOOKUP($D297,Customer_Demand!$D:$BF,COLUMNS($I297:Y297),0)/$I297)),"")</f>
        <v/>
      </c>
      <c r="Z297" s="49" t="str">
        <f>IFERROR(IF($K297&lt;&gt;"SS",(VLOOKUP($D297,Customer_Demand!$D:$BF,COLUMNS($I297:Z297),0)/$I297+VLOOKUP($D297,Customer_Demand!$D:$BF,COLUMNS($I297:Z297),0)/$K297),(VLOOKUP($D297,Customer_Demand!$D:$BF,COLUMNS($I297:Z297),0)/$I297)),"")</f>
        <v/>
      </c>
      <c r="AA297" s="49" t="str">
        <f>IFERROR(IF($K297&lt;&gt;"SS",(VLOOKUP($D297,Customer_Demand!$D:$BF,COLUMNS($I297:AA297),0)/$I297+VLOOKUP($D297,Customer_Demand!$D:$BF,COLUMNS($I297:AA297),0)/$K297),(VLOOKUP($D297,Customer_Demand!$D:$BF,COLUMNS($I297:AA297),0)/$I297)),"")</f>
        <v/>
      </c>
      <c r="AB297" s="49" t="str">
        <f>IFERROR(IF($K297&lt;&gt;"SS",(VLOOKUP($D297,Customer_Demand!$D:$BF,COLUMNS($I297:AB297),0)/$I297+VLOOKUP($D297,Customer_Demand!$D:$BF,COLUMNS($I297:AB297),0)/$K297),(VLOOKUP($D297,Customer_Demand!$D:$BF,COLUMNS($I297:AB297),0)/$I297)),"")</f>
        <v/>
      </c>
      <c r="AC297" s="49" t="str">
        <f>IFERROR(IF($K297&lt;&gt;"SS",(VLOOKUP($D297,Customer_Demand!$D:$BF,COLUMNS($I297:AC297),0)/$I297+VLOOKUP($D297,Customer_Demand!$D:$BF,COLUMNS($I297:AC297),0)/$K297),(VLOOKUP($D297,Customer_Demand!$D:$BF,COLUMNS($I297:AC297),0)/$I297)),"")</f>
        <v/>
      </c>
      <c r="AD297" s="49" t="str">
        <f>IFERROR(IF($K297&lt;&gt;"SS",(VLOOKUP($D297,Customer_Demand!$D:$BF,COLUMNS($I297:AD297),0)/$I297+VLOOKUP($D297,Customer_Demand!$D:$BF,COLUMNS($I297:AD297),0)/$K297),(VLOOKUP($D297,Customer_Demand!$D:$BF,COLUMNS($I297:AD297),0)/$I297)),"")</f>
        <v/>
      </c>
      <c r="AE297" s="49" t="str">
        <f>IFERROR(IF($K297&lt;&gt;"SS",(VLOOKUP($D297,Customer_Demand!$D:$BF,COLUMNS($I297:AE297),0)/$I297+VLOOKUP($D297,Customer_Demand!$D:$BF,COLUMNS($I297:AE297),0)/$K297),(VLOOKUP($D297,Customer_Demand!$D:$BF,COLUMNS($I297:AE297),0)/$I297)),"")</f>
        <v/>
      </c>
      <c r="AF297" s="49" t="str">
        <f>IFERROR(IF($K297&lt;&gt;"SS",(VLOOKUP($D297,Customer_Demand!$D:$BF,COLUMNS($I297:AF297),0)/$I297+VLOOKUP($D297,Customer_Demand!$D:$BF,COLUMNS($I297:AF297),0)/$K297),(VLOOKUP($D297,Customer_Demand!$D:$BF,COLUMNS($I297:AF297),0)/$I297)),"")</f>
        <v/>
      </c>
      <c r="AG297" s="49" t="str">
        <f>IFERROR(IF($K297&lt;&gt;"SS",(VLOOKUP($D297,Customer_Demand!$D:$BF,COLUMNS($I297:AG297),0)/$I297+VLOOKUP($D297,Customer_Demand!$D:$BF,COLUMNS($I297:AG297),0)/$K297),(VLOOKUP($D297,Customer_Demand!$D:$BF,COLUMNS($I297:AG297),0)/$I297)),"")</f>
        <v/>
      </c>
      <c r="AH297" s="49" t="str">
        <f>IFERROR(IF($K297&lt;&gt;"SS",(VLOOKUP($D297,Customer_Demand!$D:$BF,COLUMNS($I297:AH297),0)/$I297+VLOOKUP($D297,Customer_Demand!$D:$BF,COLUMNS($I297:AH297),0)/$K297),(VLOOKUP($D297,Customer_Demand!$D:$BF,COLUMNS($I297:AH297),0)/$I297)),"")</f>
        <v/>
      </c>
      <c r="AI297" s="49" t="str">
        <f>IFERROR(IF($K297&lt;&gt;"SS",(VLOOKUP($D297,Customer_Demand!$D:$BF,COLUMNS($I297:AI297),0)/$I297+VLOOKUP($D297,Customer_Demand!$D:$BF,COLUMNS($I297:AI297),0)/$K297),(VLOOKUP($D297,Customer_Demand!$D:$BF,COLUMNS($I297:AI297),0)/$I297)),"")</f>
        <v/>
      </c>
      <c r="AJ297" s="49" t="str">
        <f>IFERROR(IF($K297&lt;&gt;"SS",(VLOOKUP($D297,Customer_Demand!$D:$BF,COLUMNS($I297:AJ297),0)/$I297+VLOOKUP($D297,Customer_Demand!$D:$BF,COLUMNS($I297:AJ297),0)/$K297),(VLOOKUP($D297,Customer_Demand!$D:$BF,COLUMNS($I297:AJ297),0)/$I297)),"")</f>
        <v/>
      </c>
      <c r="AK297" s="49" t="str">
        <f>IFERROR(IF($K297&lt;&gt;"SS",(VLOOKUP($D297,Customer_Demand!$D:$BF,COLUMNS($I297:AK297),0)/$I297+VLOOKUP($D297,Customer_Demand!$D:$BF,COLUMNS($I297:AK297),0)/$K297),(VLOOKUP($D297,Customer_Demand!$D:$BF,COLUMNS($I297:AK297),0)/$I297)),"")</f>
        <v/>
      </c>
      <c r="AL297" s="49" t="str">
        <f>IFERROR(IF($K297&lt;&gt;"SS",(VLOOKUP($D297,Customer_Demand!$D:$BF,COLUMNS($I297:AL297),0)/$I297+VLOOKUP($D297,Customer_Demand!$D:$BF,COLUMNS($I297:AL297),0)/$K297),(VLOOKUP($D297,Customer_Demand!$D:$BF,COLUMNS($I297:AL297),0)/$I297)),"")</f>
        <v/>
      </c>
      <c r="AM297" s="49" t="str">
        <f>IFERROR(IF($K297&lt;&gt;"SS",(VLOOKUP($D297,Customer_Demand!$D:$BF,COLUMNS($I297:AM297),0)/$I297+VLOOKUP($D297,Customer_Demand!$D:$BF,COLUMNS($I297:AM297),0)/$K297),(VLOOKUP($D297,Customer_Demand!$D:$BF,COLUMNS($I297:AM297),0)/$I297)),"")</f>
        <v/>
      </c>
      <c r="AN297" s="49" t="str">
        <f>IFERROR(IF($K297&lt;&gt;"SS",(VLOOKUP($D297,Customer_Demand!$D:$BF,COLUMNS($I297:AN297),0)/$I297+VLOOKUP($D297,Customer_Demand!$D:$BF,COLUMNS($I297:AN297),0)/$K297),(VLOOKUP($D297,Customer_Demand!$D:$BF,COLUMNS($I297:AN297),0)/$I297)),"")</f>
        <v/>
      </c>
      <c r="AO297" s="49" t="str">
        <f>IFERROR(IF($K297&lt;&gt;"SS",(VLOOKUP($D297,Customer_Demand!$D:$BF,COLUMNS($I297:AO297),0)/$I297+VLOOKUP($D297,Customer_Demand!$D:$BF,COLUMNS($I297:AO297),0)/$K297),(VLOOKUP($D297,Customer_Demand!$D:$BF,COLUMNS($I297:AO297),0)/$I297)),"")</f>
        <v/>
      </c>
      <c r="AP297" s="49" t="str">
        <f>IFERROR(IF($K297&lt;&gt;"SS",(VLOOKUP($D297,Customer_Demand!$D:$BF,COLUMNS($I297:AP297),0)/$I297+VLOOKUP($D297,Customer_Demand!$D:$BF,COLUMNS($I297:AP297),0)/$K297),(VLOOKUP($D297,Customer_Demand!$D:$BF,COLUMNS($I297:AP297),0)/$I297)),"")</f>
        <v/>
      </c>
      <c r="AQ297" s="49" t="str">
        <f>IFERROR(IF($K297&lt;&gt;"SS",(VLOOKUP($D297,Customer_Demand!$D:$BF,COLUMNS($I297:AQ297),0)/$I297+VLOOKUP($D297,Customer_Demand!$D:$BF,COLUMNS($I297:AQ297),0)/$K297),(VLOOKUP($D297,Customer_Demand!$D:$BF,COLUMNS($I297:AQ297),0)/$I297)),"")</f>
        <v/>
      </c>
      <c r="AR297" s="49" t="str">
        <f>IFERROR(IF($K297&lt;&gt;"SS",(VLOOKUP($D297,Customer_Demand!$D:$BF,COLUMNS($I297:AR297),0)/$I297+VLOOKUP($D297,Customer_Demand!$D:$BF,COLUMNS($I297:AR297),0)/$K297),(VLOOKUP($D297,Customer_Demand!$D:$BF,COLUMNS($I297:AR297),0)/$I297)),"")</f>
        <v/>
      </c>
      <c r="AS297" s="49" t="str">
        <f>IFERROR(IF($K297&lt;&gt;"SS",(VLOOKUP($D297,Customer_Demand!$D:$BF,COLUMNS($I297:AS297),0)/$I297+VLOOKUP($D297,Customer_Demand!$D:$BF,COLUMNS($I297:AS297),0)/$K297),(VLOOKUP($D297,Customer_Demand!$D:$BF,COLUMNS($I297:AS297),0)/$I297)),"")</f>
        <v/>
      </c>
      <c r="AT297" s="49" t="str">
        <f>IFERROR(IF($K297&lt;&gt;"SS",(VLOOKUP($D297,Customer_Demand!$D:$BF,COLUMNS($I297:AT297),0)/$I297+VLOOKUP($D297,Customer_Demand!$D:$BF,COLUMNS($I297:AT297),0)/$K297),(VLOOKUP($D297,Customer_Demand!$D:$BF,COLUMNS($I297:AT297),0)/$I297)),"")</f>
        <v/>
      </c>
      <c r="AU297" s="49" t="str">
        <f>IFERROR(IF($K297&lt;&gt;"SS",(VLOOKUP($D297,Customer_Demand!$D:$BF,COLUMNS($I297:AU297),0)/$I297+VLOOKUP($D297,Customer_Demand!$D:$BF,COLUMNS($I297:AU297),0)/$K297),(VLOOKUP($D297,Customer_Demand!$D:$BF,COLUMNS($I297:AU297),0)/$I297)),"")</f>
        <v/>
      </c>
      <c r="AV297" s="49" t="str">
        <f>IFERROR(IF($K297&lt;&gt;"SS",(VLOOKUP($D297,Customer_Demand!$D:$BF,COLUMNS($I297:AV297),0)/$I297+VLOOKUP($D297,Customer_Demand!$D:$BF,COLUMNS($I297:AV297),0)/$K297),(VLOOKUP($D297,Customer_Demand!$D:$BF,COLUMNS($I297:AV297),0)/$I297)),"")</f>
        <v/>
      </c>
      <c r="AW297" s="49" t="str">
        <f>IFERROR(IF($K297&lt;&gt;"SS",(VLOOKUP($D297,Customer_Demand!$D:$BF,COLUMNS($I297:AW297),0)/$I297+VLOOKUP($D297,Customer_Demand!$D:$BF,COLUMNS($I297:AW297),0)/$K297),(VLOOKUP($D297,Customer_Demand!$D:$BF,COLUMNS($I297:AW297),0)/$I297)),"")</f>
        <v/>
      </c>
      <c r="AX297" s="49" t="str">
        <f>IFERROR(IF($K297&lt;&gt;"SS",(VLOOKUP($D297,Customer_Demand!$D:$BF,COLUMNS($I297:AX297),0)/$I297+VLOOKUP($D297,Customer_Demand!$D:$BF,COLUMNS($I297:AX297),0)/$K297),(VLOOKUP($D297,Customer_Demand!$D:$BF,COLUMNS($I297:AX297),0)/$I297)),"")</f>
        <v/>
      </c>
      <c r="AY297" s="49" t="str">
        <f>IFERROR(IF($K297&lt;&gt;"SS",(VLOOKUP($D297,Customer_Demand!$D:$BF,COLUMNS($I297:AY297),0)/$I297+VLOOKUP($D297,Customer_Demand!$D:$BF,COLUMNS($I297:AY297),0)/$K297),(VLOOKUP($D297,Customer_Demand!$D:$BF,COLUMNS($I297:AY297),0)/$I297)),"")</f>
        <v/>
      </c>
      <c r="AZ297" s="49" t="str">
        <f>IFERROR(IF($K297&lt;&gt;"SS",(VLOOKUP($D297,Customer_Demand!$D:$BF,COLUMNS($I297:AZ297),0)/$I297+VLOOKUP($D297,Customer_Demand!$D:$BF,COLUMNS($I297:AZ297),0)/$K297),(VLOOKUP($D297,Customer_Demand!$D:$BF,COLUMNS($I297:AZ297),0)/$I297)),"")</f>
        <v/>
      </c>
      <c r="BA297" s="49" t="str">
        <f>IFERROR(IF($K297&lt;&gt;"SS",(VLOOKUP($D297,Customer_Demand!$D:$BF,COLUMNS($I297:BA297),0)/$I297+VLOOKUP($D297,Customer_Demand!$D:$BF,COLUMNS($I297:BA297),0)/$K297),(VLOOKUP($D297,Customer_Demand!$D:$BF,COLUMNS($I297:BA297),0)/$I297)),"")</f>
        <v/>
      </c>
      <c r="BB297" s="49" t="str">
        <f>IFERROR(IF($K297&lt;&gt;"SS",(VLOOKUP($D297,Customer_Demand!$D:$BF,COLUMNS($I297:BB297),0)/$I297+VLOOKUP($D297,Customer_Demand!$D:$BF,COLUMNS($I297:BB297),0)/$K297),(VLOOKUP($D297,Customer_Demand!$D:$BF,COLUMNS($I297:BB297),0)/$I297)),"")</f>
        <v/>
      </c>
      <c r="BC297" s="49" t="str">
        <f>IFERROR(IF($K297&lt;&gt;"SS",(VLOOKUP($D297,Customer_Demand!$D:$BF,COLUMNS($I297:BC297),0)/$I297+VLOOKUP($D297,Customer_Demand!$D:$BF,COLUMNS($I297:BC297),0)/$K297),(VLOOKUP($D297,Customer_Demand!$D:$BF,COLUMNS($I297:BC297),0)/$I297)),"")</f>
        <v/>
      </c>
      <c r="BD297" s="49" t="str">
        <f>IFERROR(IF($K297&lt;&gt;"SS",(VLOOKUP($D297,Customer_Demand!$D:$BF,COLUMNS($I297:BD297),0)/$I297+VLOOKUP($D297,Customer_Demand!$D:$BF,COLUMNS($I297:BD297),0)/$K297),(VLOOKUP($D297,Customer_Demand!$D:$BF,COLUMNS($I297:BD297),0)/$I297)),"")</f>
        <v/>
      </c>
      <c r="BE297" s="49" t="str">
        <f>IFERROR(IF($K297&lt;&gt;"SS",(VLOOKUP($D297,Customer_Demand!$D:$BF,COLUMNS($I297:BE297),0)/$I297+VLOOKUP($D297,Customer_Demand!$D:$BF,COLUMNS($I297:BE297),0)/$K297),(VLOOKUP($D297,Customer_Demand!$D:$BF,COLUMNS($I297:BE297),0)/$I297)),"")</f>
        <v/>
      </c>
      <c r="BF297" s="49" t="str">
        <f>IFERROR(IF($K297&lt;&gt;"SS",(VLOOKUP($D297,Customer_Demand!$D:$BF,COLUMNS($I297:BF297),0)/$I297+VLOOKUP($D297,Customer_Demand!$D:$BF,COLUMNS($I297:BF297),0)/$K297),(VLOOKUP($D297,Customer_Demand!$D:$BF,COLUMNS($I297:BF297),0)/$I297)),"")</f>
        <v/>
      </c>
      <c r="BG297" s="49" t="str">
        <f>IFERROR(IF($K297&lt;&gt;"SS",(VLOOKUP($D297,Customer_Demand!$D:$BF,COLUMNS($I297:BG297),0)/$I297+VLOOKUP($D297,Customer_Demand!$D:$BF,COLUMNS($I297:BG297),0)/$K297),(VLOOKUP($D297,Customer_Demand!$D:$BF,COLUMNS($I297:BG297),0)/$I297)),"")</f>
        <v/>
      </c>
      <c r="BH297" s="49" t="str">
        <f>IFERROR(IF($K297&lt;&gt;"SS",(VLOOKUP($D297,Customer_Demand!$D:$BF,COLUMNS($I297:BH297),0)/$I297+VLOOKUP($D297,Customer_Demand!$D:$BF,COLUMNS($I297:BH297),0)/$K297),(VLOOKUP($D297,Customer_Demand!$D:$BF,COLUMNS($I297:BH297),0)/$I297)),"")</f>
        <v/>
      </c>
      <c r="BI297" s="49" t="str">
        <f>IFERROR(IF($K297&lt;&gt;"SS",(VLOOKUP($D297,Customer_Demand!$D:$BF,COLUMNS($I297:BI297),0)/$I297+VLOOKUP($D297,Customer_Demand!$D:$BF,COLUMNS($I297:BI297),0)/$K297),(VLOOKUP($D297,Customer_Demand!$D:$BF,COLUMNS($I297:BI297),0)/$I297)),"")</f>
        <v/>
      </c>
      <c r="BJ297" s="49" t="str">
        <f>IFERROR(IF($K297&lt;&gt;"SS",(VLOOKUP($D297,Customer_Demand!$D:$BF,COLUMNS($I297:BJ297),0)/$I297+VLOOKUP($D297,Customer_Demand!$D:$BF,COLUMNS($I297:BJ297),0)/$K297),(VLOOKUP($D297,Customer_Demand!$D:$BF,COLUMNS($I297:BJ297),0)/$I297)),"")</f>
        <v/>
      </c>
      <c r="BK297" s="50" t="str">
        <f>IFERROR(IF($K297&lt;&gt;"SS",(VLOOKUP($D297,Customer_Demand!$D:$BF,COLUMNS($I297:BK297),0)/$I297+VLOOKUP($D297,Customer_Demand!$D:$BF,COLUMNS($I297:BK297),0)/$K297),(VLOOKUP($D297,Customer_Demand!$D:$BF,COLUMNS($I297:BK297),0)/$I297)),"")</f>
        <v/>
      </c>
      <c r="BL297" s="18"/>
    </row>
    <row r="298" spans="2:64" x14ac:dyDescent="0.2">
      <c r="B298" s="12" t="str">
        <f t="shared" si="23"/>
        <v/>
      </c>
      <c r="C298" s="45" t="str">
        <f>IF((Customer_Demand!C298)&lt;&gt;"",Customer_Demand!C298,"")</f>
        <v/>
      </c>
      <c r="D298" s="45" t="str">
        <f>IF(C298&lt;&gt;"",Customer_Demand!D298,"")</f>
        <v/>
      </c>
      <c r="E298" s="51" t="str">
        <f>IF(C298&lt;&gt;"",Customer_Demand!E298,"")</f>
        <v/>
      </c>
      <c r="F298" s="47" t="str">
        <f>IF(C298&lt;&gt;"",VLOOKUP(D298,Customer_Demand!$D$5:$F$1005,3,0),"")</f>
        <v/>
      </c>
      <c r="G298" s="48" t="str">
        <f t="shared" si="20"/>
        <v/>
      </c>
      <c r="H298" s="48" t="str">
        <f t="shared" si="21"/>
        <v/>
      </c>
      <c r="I298" s="48" t="str">
        <f>IFERROR(IF(C298&lt;&gt;"",VLOOKUP($H298,SMT_Cycle_Time_Data!$F:$Q,4,0),""),"SGR Not Defined")</f>
        <v/>
      </c>
      <c r="J298" s="48" t="str">
        <f t="shared" si="22"/>
        <v/>
      </c>
      <c r="K298" s="48" t="str">
        <f>IF(C298&lt;&gt;"",IFERROR(VLOOKUP($J298,SMT_Cycle_Time_Data!$F:$Q,4,0),"SS"),"")</f>
        <v/>
      </c>
      <c r="L298" s="49" t="str">
        <f>IFERROR(IF($K298&lt;&gt;"SS",(VLOOKUP($D298,Customer_Demand!$D:$BF,COLUMNS($I298:L298),0)/$I298+VLOOKUP($D298,Customer_Demand!$D:$BF,COLUMNS($I298:L298),0)/$K298),(VLOOKUP($D298,Customer_Demand!$D:$BF,COLUMNS($I298:L298),0)/$I298)),"")</f>
        <v/>
      </c>
      <c r="M298" s="49" t="str">
        <f>IFERROR(IF($K298&lt;&gt;"SS",(VLOOKUP($D298,Customer_Demand!$D:$BF,COLUMNS($I298:M298),0)/$I298+VLOOKUP($D298,Customer_Demand!$D:$BF,COLUMNS($I298:M298),0)/$K298),(VLOOKUP($D298,Customer_Demand!$D:$BF,COLUMNS($I298:M298),0)/$I298)),"")</f>
        <v/>
      </c>
      <c r="N298" s="49" t="str">
        <f>IFERROR(IF($K298&lt;&gt;"SS",(VLOOKUP($D298,Customer_Demand!$D:$BF,COLUMNS($I298:N298),0)/$I298+VLOOKUP($D298,Customer_Demand!$D:$BF,COLUMNS($I298:N298),0)/$K298),(VLOOKUP($D298,Customer_Demand!$D:$BF,COLUMNS($I298:N298),0)/$I298)),"")</f>
        <v/>
      </c>
      <c r="O298" s="49" t="str">
        <f>IFERROR(IF($K298&lt;&gt;"SS",(VLOOKUP($D298,Customer_Demand!$D:$BF,COLUMNS($I298:O298),0)/$I298+VLOOKUP($D298,Customer_Demand!$D:$BF,COLUMNS($I298:O298),0)/$K298),(VLOOKUP($D298,Customer_Demand!$D:$BF,COLUMNS($I298:O298),0)/$I298)),"")</f>
        <v/>
      </c>
      <c r="P298" s="49" t="str">
        <f>IFERROR(IF($K298&lt;&gt;"SS",(VLOOKUP($D298,Customer_Demand!$D:$BF,COLUMNS($I298:P298),0)/$I298+VLOOKUP($D298,Customer_Demand!$D:$BF,COLUMNS($I298:P298),0)/$K298),(VLOOKUP($D298,Customer_Demand!$D:$BF,COLUMNS($I298:P298),0)/$I298)),"")</f>
        <v/>
      </c>
      <c r="Q298" s="49" t="str">
        <f>IFERROR(IF($K298&lt;&gt;"SS",(VLOOKUP($D298,Customer_Demand!$D:$BF,COLUMNS($I298:Q298),0)/$I298+VLOOKUP($D298,Customer_Demand!$D:$BF,COLUMNS($I298:Q298),0)/$K298),(VLOOKUP($D298,Customer_Demand!$D:$BF,COLUMNS($I298:Q298),0)/$I298)),"")</f>
        <v/>
      </c>
      <c r="R298" s="49" t="str">
        <f>IFERROR(IF($K298&lt;&gt;"SS",(VLOOKUP($D298,Customer_Demand!$D:$BF,COLUMNS($I298:R298),0)/$I298+VLOOKUP($D298,Customer_Demand!$D:$BF,COLUMNS($I298:R298),0)/$K298),(VLOOKUP($D298,Customer_Demand!$D:$BF,COLUMNS($I298:R298),0)/$I298)),"")</f>
        <v/>
      </c>
      <c r="S298" s="49" t="str">
        <f>IFERROR(IF($K298&lt;&gt;"SS",(VLOOKUP($D298,Customer_Demand!$D:$BF,COLUMNS($I298:S298),0)/$I298+VLOOKUP($D298,Customer_Demand!$D:$BF,COLUMNS($I298:S298),0)/$K298),(VLOOKUP($D298,Customer_Demand!$D:$BF,COLUMNS($I298:S298),0)/$I298)),"")</f>
        <v/>
      </c>
      <c r="T298" s="49" t="str">
        <f>IFERROR(IF($K298&lt;&gt;"SS",(VLOOKUP($D298,Customer_Demand!$D:$BF,COLUMNS($I298:T298),0)/$I298+VLOOKUP($D298,Customer_Demand!$D:$BF,COLUMNS($I298:T298),0)/$K298),(VLOOKUP($D298,Customer_Demand!$D:$BF,COLUMNS($I298:T298),0)/$I298)),"")</f>
        <v/>
      </c>
      <c r="U298" s="49" t="str">
        <f>IFERROR(IF($K298&lt;&gt;"SS",(VLOOKUP($D298,Customer_Demand!$D:$BF,COLUMNS($I298:U298),0)/$I298+VLOOKUP($D298,Customer_Demand!$D:$BF,COLUMNS($I298:U298),0)/$K298),(VLOOKUP($D298,Customer_Demand!$D:$BF,COLUMNS($I298:U298),0)/$I298)),"")</f>
        <v/>
      </c>
      <c r="V298" s="49" t="str">
        <f>IFERROR(IF($K298&lt;&gt;"SS",(VLOOKUP($D298,Customer_Demand!$D:$BF,COLUMNS($I298:V298),0)/$I298+VLOOKUP($D298,Customer_Demand!$D:$BF,COLUMNS($I298:V298),0)/$K298),(VLOOKUP($D298,Customer_Demand!$D:$BF,COLUMNS($I298:V298),0)/$I298)),"")</f>
        <v/>
      </c>
      <c r="W298" s="49" t="str">
        <f>IFERROR(IF($K298&lt;&gt;"SS",(VLOOKUP($D298,Customer_Demand!$D:$BF,COLUMNS($I298:W298),0)/$I298+VLOOKUP($D298,Customer_Demand!$D:$BF,COLUMNS($I298:W298),0)/$K298),(VLOOKUP($D298,Customer_Demand!$D:$BF,COLUMNS($I298:W298),0)/$I298)),"")</f>
        <v/>
      </c>
      <c r="X298" s="49" t="str">
        <f>IFERROR(IF($K298&lt;&gt;"SS",(VLOOKUP($D298,Customer_Demand!$D:$BF,COLUMNS($I298:X298),0)/$I298+VLOOKUP($D298,Customer_Demand!$D:$BF,COLUMNS($I298:X298),0)/$K298),(VLOOKUP($D298,Customer_Demand!$D:$BF,COLUMNS($I298:X298),0)/$I298)),"")</f>
        <v/>
      </c>
      <c r="Y298" s="49" t="str">
        <f>IFERROR(IF($K298&lt;&gt;"SS",(VLOOKUP($D298,Customer_Demand!$D:$BF,COLUMNS($I298:Y298),0)/$I298+VLOOKUP($D298,Customer_Demand!$D:$BF,COLUMNS($I298:Y298),0)/$K298),(VLOOKUP($D298,Customer_Demand!$D:$BF,COLUMNS($I298:Y298),0)/$I298)),"")</f>
        <v/>
      </c>
      <c r="Z298" s="49" t="str">
        <f>IFERROR(IF($K298&lt;&gt;"SS",(VLOOKUP($D298,Customer_Demand!$D:$BF,COLUMNS($I298:Z298),0)/$I298+VLOOKUP($D298,Customer_Demand!$D:$BF,COLUMNS($I298:Z298),0)/$K298),(VLOOKUP($D298,Customer_Demand!$D:$BF,COLUMNS($I298:Z298),0)/$I298)),"")</f>
        <v/>
      </c>
      <c r="AA298" s="49" t="str">
        <f>IFERROR(IF($K298&lt;&gt;"SS",(VLOOKUP($D298,Customer_Demand!$D:$BF,COLUMNS($I298:AA298),0)/$I298+VLOOKUP($D298,Customer_Demand!$D:$BF,COLUMNS($I298:AA298),0)/$K298),(VLOOKUP($D298,Customer_Demand!$D:$BF,COLUMNS($I298:AA298),0)/$I298)),"")</f>
        <v/>
      </c>
      <c r="AB298" s="49" t="str">
        <f>IFERROR(IF($K298&lt;&gt;"SS",(VLOOKUP($D298,Customer_Demand!$D:$BF,COLUMNS($I298:AB298),0)/$I298+VLOOKUP($D298,Customer_Demand!$D:$BF,COLUMNS($I298:AB298),0)/$K298),(VLOOKUP($D298,Customer_Demand!$D:$BF,COLUMNS($I298:AB298),0)/$I298)),"")</f>
        <v/>
      </c>
      <c r="AC298" s="49" t="str">
        <f>IFERROR(IF($K298&lt;&gt;"SS",(VLOOKUP($D298,Customer_Demand!$D:$BF,COLUMNS($I298:AC298),0)/$I298+VLOOKUP($D298,Customer_Demand!$D:$BF,COLUMNS($I298:AC298),0)/$K298),(VLOOKUP($D298,Customer_Demand!$D:$BF,COLUMNS($I298:AC298),0)/$I298)),"")</f>
        <v/>
      </c>
      <c r="AD298" s="49" t="str">
        <f>IFERROR(IF($K298&lt;&gt;"SS",(VLOOKUP($D298,Customer_Demand!$D:$BF,COLUMNS($I298:AD298),0)/$I298+VLOOKUP($D298,Customer_Demand!$D:$BF,COLUMNS($I298:AD298),0)/$K298),(VLOOKUP($D298,Customer_Demand!$D:$BF,COLUMNS($I298:AD298),0)/$I298)),"")</f>
        <v/>
      </c>
      <c r="AE298" s="49" t="str">
        <f>IFERROR(IF($K298&lt;&gt;"SS",(VLOOKUP($D298,Customer_Demand!$D:$BF,COLUMNS($I298:AE298),0)/$I298+VLOOKUP($D298,Customer_Demand!$D:$BF,COLUMNS($I298:AE298),0)/$K298),(VLOOKUP($D298,Customer_Demand!$D:$BF,COLUMNS($I298:AE298),0)/$I298)),"")</f>
        <v/>
      </c>
      <c r="AF298" s="49" t="str">
        <f>IFERROR(IF($K298&lt;&gt;"SS",(VLOOKUP($D298,Customer_Demand!$D:$BF,COLUMNS($I298:AF298),0)/$I298+VLOOKUP($D298,Customer_Demand!$D:$BF,COLUMNS($I298:AF298),0)/$K298),(VLOOKUP($D298,Customer_Demand!$D:$BF,COLUMNS($I298:AF298),0)/$I298)),"")</f>
        <v/>
      </c>
      <c r="AG298" s="49" t="str">
        <f>IFERROR(IF($K298&lt;&gt;"SS",(VLOOKUP($D298,Customer_Demand!$D:$BF,COLUMNS($I298:AG298),0)/$I298+VLOOKUP($D298,Customer_Demand!$D:$BF,COLUMNS($I298:AG298),0)/$K298),(VLOOKUP($D298,Customer_Demand!$D:$BF,COLUMNS($I298:AG298),0)/$I298)),"")</f>
        <v/>
      </c>
      <c r="AH298" s="49" t="str">
        <f>IFERROR(IF($K298&lt;&gt;"SS",(VLOOKUP($D298,Customer_Demand!$D:$BF,COLUMNS($I298:AH298),0)/$I298+VLOOKUP($D298,Customer_Demand!$D:$BF,COLUMNS($I298:AH298),0)/$K298),(VLOOKUP($D298,Customer_Demand!$D:$BF,COLUMNS($I298:AH298),0)/$I298)),"")</f>
        <v/>
      </c>
      <c r="AI298" s="49" t="str">
        <f>IFERROR(IF($K298&lt;&gt;"SS",(VLOOKUP($D298,Customer_Demand!$D:$BF,COLUMNS($I298:AI298),0)/$I298+VLOOKUP($D298,Customer_Demand!$D:$BF,COLUMNS($I298:AI298),0)/$K298),(VLOOKUP($D298,Customer_Demand!$D:$BF,COLUMNS($I298:AI298),0)/$I298)),"")</f>
        <v/>
      </c>
      <c r="AJ298" s="49" t="str">
        <f>IFERROR(IF($K298&lt;&gt;"SS",(VLOOKUP($D298,Customer_Demand!$D:$BF,COLUMNS($I298:AJ298),0)/$I298+VLOOKUP($D298,Customer_Demand!$D:$BF,COLUMNS($I298:AJ298),0)/$K298),(VLOOKUP($D298,Customer_Demand!$D:$BF,COLUMNS($I298:AJ298),0)/$I298)),"")</f>
        <v/>
      </c>
      <c r="AK298" s="49" t="str">
        <f>IFERROR(IF($K298&lt;&gt;"SS",(VLOOKUP($D298,Customer_Demand!$D:$BF,COLUMNS($I298:AK298),0)/$I298+VLOOKUP($D298,Customer_Demand!$D:$BF,COLUMNS($I298:AK298),0)/$K298),(VLOOKUP($D298,Customer_Demand!$D:$BF,COLUMNS($I298:AK298),0)/$I298)),"")</f>
        <v/>
      </c>
      <c r="AL298" s="49" t="str">
        <f>IFERROR(IF($K298&lt;&gt;"SS",(VLOOKUP($D298,Customer_Demand!$D:$BF,COLUMNS($I298:AL298),0)/$I298+VLOOKUP($D298,Customer_Demand!$D:$BF,COLUMNS($I298:AL298),0)/$K298),(VLOOKUP($D298,Customer_Demand!$D:$BF,COLUMNS($I298:AL298),0)/$I298)),"")</f>
        <v/>
      </c>
      <c r="AM298" s="49" t="str">
        <f>IFERROR(IF($K298&lt;&gt;"SS",(VLOOKUP($D298,Customer_Demand!$D:$BF,COLUMNS($I298:AM298),0)/$I298+VLOOKUP($D298,Customer_Demand!$D:$BF,COLUMNS($I298:AM298),0)/$K298),(VLOOKUP($D298,Customer_Demand!$D:$BF,COLUMNS($I298:AM298),0)/$I298)),"")</f>
        <v/>
      </c>
      <c r="AN298" s="49" t="str">
        <f>IFERROR(IF($K298&lt;&gt;"SS",(VLOOKUP($D298,Customer_Demand!$D:$BF,COLUMNS($I298:AN298),0)/$I298+VLOOKUP($D298,Customer_Demand!$D:$BF,COLUMNS($I298:AN298),0)/$K298),(VLOOKUP($D298,Customer_Demand!$D:$BF,COLUMNS($I298:AN298),0)/$I298)),"")</f>
        <v/>
      </c>
      <c r="AO298" s="49" t="str">
        <f>IFERROR(IF($K298&lt;&gt;"SS",(VLOOKUP($D298,Customer_Demand!$D:$BF,COLUMNS($I298:AO298),0)/$I298+VLOOKUP($D298,Customer_Demand!$D:$BF,COLUMNS($I298:AO298),0)/$K298),(VLOOKUP($D298,Customer_Demand!$D:$BF,COLUMNS($I298:AO298),0)/$I298)),"")</f>
        <v/>
      </c>
      <c r="AP298" s="49" t="str">
        <f>IFERROR(IF($K298&lt;&gt;"SS",(VLOOKUP($D298,Customer_Demand!$D:$BF,COLUMNS($I298:AP298),0)/$I298+VLOOKUP($D298,Customer_Demand!$D:$BF,COLUMNS($I298:AP298),0)/$K298),(VLOOKUP($D298,Customer_Demand!$D:$BF,COLUMNS($I298:AP298),0)/$I298)),"")</f>
        <v/>
      </c>
      <c r="AQ298" s="49" t="str">
        <f>IFERROR(IF($K298&lt;&gt;"SS",(VLOOKUP($D298,Customer_Demand!$D:$BF,COLUMNS($I298:AQ298),0)/$I298+VLOOKUP($D298,Customer_Demand!$D:$BF,COLUMNS($I298:AQ298),0)/$K298),(VLOOKUP($D298,Customer_Demand!$D:$BF,COLUMNS($I298:AQ298),0)/$I298)),"")</f>
        <v/>
      </c>
      <c r="AR298" s="49" t="str">
        <f>IFERROR(IF($K298&lt;&gt;"SS",(VLOOKUP($D298,Customer_Demand!$D:$BF,COLUMNS($I298:AR298),0)/$I298+VLOOKUP($D298,Customer_Demand!$D:$BF,COLUMNS($I298:AR298),0)/$K298),(VLOOKUP($D298,Customer_Demand!$D:$BF,COLUMNS($I298:AR298),0)/$I298)),"")</f>
        <v/>
      </c>
      <c r="AS298" s="49" t="str">
        <f>IFERROR(IF($K298&lt;&gt;"SS",(VLOOKUP($D298,Customer_Demand!$D:$BF,COLUMNS($I298:AS298),0)/$I298+VLOOKUP($D298,Customer_Demand!$D:$BF,COLUMNS($I298:AS298),0)/$K298),(VLOOKUP($D298,Customer_Demand!$D:$BF,COLUMNS($I298:AS298),0)/$I298)),"")</f>
        <v/>
      </c>
      <c r="AT298" s="49" t="str">
        <f>IFERROR(IF($K298&lt;&gt;"SS",(VLOOKUP($D298,Customer_Demand!$D:$BF,COLUMNS($I298:AT298),0)/$I298+VLOOKUP($D298,Customer_Demand!$D:$BF,COLUMNS($I298:AT298),0)/$K298),(VLOOKUP($D298,Customer_Demand!$D:$BF,COLUMNS($I298:AT298),0)/$I298)),"")</f>
        <v/>
      </c>
      <c r="AU298" s="49" t="str">
        <f>IFERROR(IF($K298&lt;&gt;"SS",(VLOOKUP($D298,Customer_Demand!$D:$BF,COLUMNS($I298:AU298),0)/$I298+VLOOKUP($D298,Customer_Demand!$D:$BF,COLUMNS($I298:AU298),0)/$K298),(VLOOKUP($D298,Customer_Demand!$D:$BF,COLUMNS($I298:AU298),0)/$I298)),"")</f>
        <v/>
      </c>
      <c r="AV298" s="49" t="str">
        <f>IFERROR(IF($K298&lt;&gt;"SS",(VLOOKUP($D298,Customer_Demand!$D:$BF,COLUMNS($I298:AV298),0)/$I298+VLOOKUP($D298,Customer_Demand!$D:$BF,COLUMNS($I298:AV298),0)/$K298),(VLOOKUP($D298,Customer_Demand!$D:$BF,COLUMNS($I298:AV298),0)/$I298)),"")</f>
        <v/>
      </c>
      <c r="AW298" s="49" t="str">
        <f>IFERROR(IF($K298&lt;&gt;"SS",(VLOOKUP($D298,Customer_Demand!$D:$BF,COLUMNS($I298:AW298),0)/$I298+VLOOKUP($D298,Customer_Demand!$D:$BF,COLUMNS($I298:AW298),0)/$K298),(VLOOKUP($D298,Customer_Demand!$D:$BF,COLUMNS($I298:AW298),0)/$I298)),"")</f>
        <v/>
      </c>
      <c r="AX298" s="49" t="str">
        <f>IFERROR(IF($K298&lt;&gt;"SS",(VLOOKUP($D298,Customer_Demand!$D:$BF,COLUMNS($I298:AX298),0)/$I298+VLOOKUP($D298,Customer_Demand!$D:$BF,COLUMNS($I298:AX298),0)/$K298),(VLOOKUP($D298,Customer_Demand!$D:$BF,COLUMNS($I298:AX298),0)/$I298)),"")</f>
        <v/>
      </c>
      <c r="AY298" s="49" t="str">
        <f>IFERROR(IF($K298&lt;&gt;"SS",(VLOOKUP($D298,Customer_Demand!$D:$BF,COLUMNS($I298:AY298),0)/$I298+VLOOKUP($D298,Customer_Demand!$D:$BF,COLUMNS($I298:AY298),0)/$K298),(VLOOKUP($D298,Customer_Demand!$D:$BF,COLUMNS($I298:AY298),0)/$I298)),"")</f>
        <v/>
      </c>
      <c r="AZ298" s="49" t="str">
        <f>IFERROR(IF($K298&lt;&gt;"SS",(VLOOKUP($D298,Customer_Demand!$D:$BF,COLUMNS($I298:AZ298),0)/$I298+VLOOKUP($D298,Customer_Demand!$D:$BF,COLUMNS($I298:AZ298),0)/$K298),(VLOOKUP($D298,Customer_Demand!$D:$BF,COLUMNS($I298:AZ298),0)/$I298)),"")</f>
        <v/>
      </c>
      <c r="BA298" s="49" t="str">
        <f>IFERROR(IF($K298&lt;&gt;"SS",(VLOOKUP($D298,Customer_Demand!$D:$BF,COLUMNS($I298:BA298),0)/$I298+VLOOKUP($D298,Customer_Demand!$D:$BF,COLUMNS($I298:BA298),0)/$K298),(VLOOKUP($D298,Customer_Demand!$D:$BF,COLUMNS($I298:BA298),0)/$I298)),"")</f>
        <v/>
      </c>
      <c r="BB298" s="49" t="str">
        <f>IFERROR(IF($K298&lt;&gt;"SS",(VLOOKUP($D298,Customer_Demand!$D:$BF,COLUMNS($I298:BB298),0)/$I298+VLOOKUP($D298,Customer_Demand!$D:$BF,COLUMNS($I298:BB298),0)/$K298),(VLOOKUP($D298,Customer_Demand!$D:$BF,COLUMNS($I298:BB298),0)/$I298)),"")</f>
        <v/>
      </c>
      <c r="BC298" s="49" t="str">
        <f>IFERROR(IF($K298&lt;&gt;"SS",(VLOOKUP($D298,Customer_Demand!$D:$BF,COLUMNS($I298:BC298),0)/$I298+VLOOKUP($D298,Customer_Demand!$D:$BF,COLUMNS($I298:BC298),0)/$K298),(VLOOKUP($D298,Customer_Demand!$D:$BF,COLUMNS($I298:BC298),0)/$I298)),"")</f>
        <v/>
      </c>
      <c r="BD298" s="49" t="str">
        <f>IFERROR(IF($K298&lt;&gt;"SS",(VLOOKUP($D298,Customer_Demand!$D:$BF,COLUMNS($I298:BD298),0)/$I298+VLOOKUP($D298,Customer_Demand!$D:$BF,COLUMNS($I298:BD298),0)/$K298),(VLOOKUP($D298,Customer_Demand!$D:$BF,COLUMNS($I298:BD298),0)/$I298)),"")</f>
        <v/>
      </c>
      <c r="BE298" s="49" t="str">
        <f>IFERROR(IF($K298&lt;&gt;"SS",(VLOOKUP($D298,Customer_Demand!$D:$BF,COLUMNS($I298:BE298),0)/$I298+VLOOKUP($D298,Customer_Demand!$D:$BF,COLUMNS($I298:BE298),0)/$K298),(VLOOKUP($D298,Customer_Demand!$D:$BF,COLUMNS($I298:BE298),0)/$I298)),"")</f>
        <v/>
      </c>
      <c r="BF298" s="49" t="str">
        <f>IFERROR(IF($K298&lt;&gt;"SS",(VLOOKUP($D298,Customer_Demand!$D:$BF,COLUMNS($I298:BF298),0)/$I298+VLOOKUP($D298,Customer_Demand!$D:$BF,COLUMNS($I298:BF298),0)/$K298),(VLOOKUP($D298,Customer_Demand!$D:$BF,COLUMNS($I298:BF298),0)/$I298)),"")</f>
        <v/>
      </c>
      <c r="BG298" s="49" t="str">
        <f>IFERROR(IF($K298&lt;&gt;"SS",(VLOOKUP($D298,Customer_Demand!$D:$BF,COLUMNS($I298:BG298),0)/$I298+VLOOKUP($D298,Customer_Demand!$D:$BF,COLUMNS($I298:BG298),0)/$K298),(VLOOKUP($D298,Customer_Demand!$D:$BF,COLUMNS($I298:BG298),0)/$I298)),"")</f>
        <v/>
      </c>
      <c r="BH298" s="49" t="str">
        <f>IFERROR(IF($K298&lt;&gt;"SS",(VLOOKUP($D298,Customer_Demand!$D:$BF,COLUMNS($I298:BH298),0)/$I298+VLOOKUP($D298,Customer_Demand!$D:$BF,COLUMNS($I298:BH298),0)/$K298),(VLOOKUP($D298,Customer_Demand!$D:$BF,COLUMNS($I298:BH298),0)/$I298)),"")</f>
        <v/>
      </c>
      <c r="BI298" s="49" t="str">
        <f>IFERROR(IF($K298&lt;&gt;"SS",(VLOOKUP($D298,Customer_Demand!$D:$BF,COLUMNS($I298:BI298),0)/$I298+VLOOKUP($D298,Customer_Demand!$D:$BF,COLUMNS($I298:BI298),0)/$K298),(VLOOKUP($D298,Customer_Demand!$D:$BF,COLUMNS($I298:BI298),0)/$I298)),"")</f>
        <v/>
      </c>
      <c r="BJ298" s="49" t="str">
        <f>IFERROR(IF($K298&lt;&gt;"SS",(VLOOKUP($D298,Customer_Demand!$D:$BF,COLUMNS($I298:BJ298),0)/$I298+VLOOKUP($D298,Customer_Demand!$D:$BF,COLUMNS($I298:BJ298),0)/$K298),(VLOOKUP($D298,Customer_Demand!$D:$BF,COLUMNS($I298:BJ298),0)/$I298)),"")</f>
        <v/>
      </c>
      <c r="BK298" s="50" t="str">
        <f>IFERROR(IF($K298&lt;&gt;"SS",(VLOOKUP($D298,Customer_Demand!$D:$BF,COLUMNS($I298:BK298),0)/$I298+VLOOKUP($D298,Customer_Demand!$D:$BF,COLUMNS($I298:BK298),0)/$K298),(VLOOKUP($D298,Customer_Demand!$D:$BF,COLUMNS($I298:BK298),0)/$I298)),"")</f>
        <v/>
      </c>
      <c r="BL298" s="18"/>
    </row>
    <row r="299" spans="2:64" x14ac:dyDescent="0.2">
      <c r="B299" s="12" t="str">
        <f t="shared" si="23"/>
        <v/>
      </c>
      <c r="C299" s="45" t="str">
        <f>IF((Customer_Demand!C299)&lt;&gt;"",Customer_Demand!C299,"")</f>
        <v/>
      </c>
      <c r="D299" s="45" t="str">
        <f>IF(C299&lt;&gt;"",Customer_Demand!D299,"")</f>
        <v/>
      </c>
      <c r="E299" s="51" t="str">
        <f>IF(C299&lt;&gt;"",Customer_Demand!E299,"")</f>
        <v/>
      </c>
      <c r="F299" s="47" t="str">
        <f>IF(C299&lt;&gt;"",VLOOKUP(D299,Customer_Demand!$D$5:$F$1005,3,0),"")</f>
        <v/>
      </c>
      <c r="G299" s="48" t="str">
        <f t="shared" si="20"/>
        <v/>
      </c>
      <c r="H299" s="48" t="str">
        <f t="shared" si="21"/>
        <v/>
      </c>
      <c r="I299" s="48" t="str">
        <f>IFERROR(IF(C299&lt;&gt;"",VLOOKUP($H299,SMT_Cycle_Time_Data!$F:$Q,4,0),""),"SGR Not Defined")</f>
        <v/>
      </c>
      <c r="J299" s="48" t="str">
        <f t="shared" si="22"/>
        <v/>
      </c>
      <c r="K299" s="48" t="str">
        <f>IF(C299&lt;&gt;"",IFERROR(VLOOKUP($J299,SMT_Cycle_Time_Data!$F:$Q,4,0),"SS"),"")</f>
        <v/>
      </c>
      <c r="L299" s="49" t="str">
        <f>IFERROR(IF($K299&lt;&gt;"SS",(VLOOKUP($D299,Customer_Demand!$D:$BF,COLUMNS($I299:L299),0)/$I299+VLOOKUP($D299,Customer_Demand!$D:$BF,COLUMNS($I299:L299),0)/$K299),(VLOOKUP($D299,Customer_Demand!$D:$BF,COLUMNS($I299:L299),0)/$I299)),"")</f>
        <v/>
      </c>
      <c r="M299" s="49" t="str">
        <f>IFERROR(IF($K299&lt;&gt;"SS",(VLOOKUP($D299,Customer_Demand!$D:$BF,COLUMNS($I299:M299),0)/$I299+VLOOKUP($D299,Customer_Demand!$D:$BF,COLUMNS($I299:M299),0)/$K299),(VLOOKUP($D299,Customer_Demand!$D:$BF,COLUMNS($I299:M299),0)/$I299)),"")</f>
        <v/>
      </c>
      <c r="N299" s="49" t="str">
        <f>IFERROR(IF($K299&lt;&gt;"SS",(VLOOKUP($D299,Customer_Demand!$D:$BF,COLUMNS($I299:N299),0)/$I299+VLOOKUP($D299,Customer_Demand!$D:$BF,COLUMNS($I299:N299),0)/$K299),(VLOOKUP($D299,Customer_Demand!$D:$BF,COLUMNS($I299:N299),0)/$I299)),"")</f>
        <v/>
      </c>
      <c r="O299" s="49" t="str">
        <f>IFERROR(IF($K299&lt;&gt;"SS",(VLOOKUP($D299,Customer_Demand!$D:$BF,COLUMNS($I299:O299),0)/$I299+VLOOKUP($D299,Customer_Demand!$D:$BF,COLUMNS($I299:O299),0)/$K299),(VLOOKUP($D299,Customer_Demand!$D:$BF,COLUMNS($I299:O299),0)/$I299)),"")</f>
        <v/>
      </c>
      <c r="P299" s="49" t="str">
        <f>IFERROR(IF($K299&lt;&gt;"SS",(VLOOKUP($D299,Customer_Demand!$D:$BF,COLUMNS($I299:P299),0)/$I299+VLOOKUP($D299,Customer_Demand!$D:$BF,COLUMNS($I299:P299),0)/$K299),(VLOOKUP($D299,Customer_Demand!$D:$BF,COLUMNS($I299:P299),0)/$I299)),"")</f>
        <v/>
      </c>
      <c r="Q299" s="49" t="str">
        <f>IFERROR(IF($K299&lt;&gt;"SS",(VLOOKUP($D299,Customer_Demand!$D:$BF,COLUMNS($I299:Q299),0)/$I299+VLOOKUP($D299,Customer_Demand!$D:$BF,COLUMNS($I299:Q299),0)/$K299),(VLOOKUP($D299,Customer_Demand!$D:$BF,COLUMNS($I299:Q299),0)/$I299)),"")</f>
        <v/>
      </c>
      <c r="R299" s="49" t="str">
        <f>IFERROR(IF($K299&lt;&gt;"SS",(VLOOKUP($D299,Customer_Demand!$D:$BF,COLUMNS($I299:R299),0)/$I299+VLOOKUP($D299,Customer_Demand!$D:$BF,COLUMNS($I299:R299),0)/$K299),(VLOOKUP($D299,Customer_Demand!$D:$BF,COLUMNS($I299:R299),0)/$I299)),"")</f>
        <v/>
      </c>
      <c r="S299" s="49" t="str">
        <f>IFERROR(IF($K299&lt;&gt;"SS",(VLOOKUP($D299,Customer_Demand!$D:$BF,COLUMNS($I299:S299),0)/$I299+VLOOKUP($D299,Customer_Demand!$D:$BF,COLUMNS($I299:S299),0)/$K299),(VLOOKUP($D299,Customer_Demand!$D:$BF,COLUMNS($I299:S299),0)/$I299)),"")</f>
        <v/>
      </c>
      <c r="T299" s="49" t="str">
        <f>IFERROR(IF($K299&lt;&gt;"SS",(VLOOKUP($D299,Customer_Demand!$D:$BF,COLUMNS($I299:T299),0)/$I299+VLOOKUP($D299,Customer_Demand!$D:$BF,COLUMNS($I299:T299),0)/$K299),(VLOOKUP($D299,Customer_Demand!$D:$BF,COLUMNS($I299:T299),0)/$I299)),"")</f>
        <v/>
      </c>
      <c r="U299" s="49" t="str">
        <f>IFERROR(IF($K299&lt;&gt;"SS",(VLOOKUP($D299,Customer_Demand!$D:$BF,COLUMNS($I299:U299),0)/$I299+VLOOKUP($D299,Customer_Demand!$D:$BF,COLUMNS($I299:U299),0)/$K299),(VLOOKUP($D299,Customer_Demand!$D:$BF,COLUMNS($I299:U299),0)/$I299)),"")</f>
        <v/>
      </c>
      <c r="V299" s="49" t="str">
        <f>IFERROR(IF($K299&lt;&gt;"SS",(VLOOKUP($D299,Customer_Demand!$D:$BF,COLUMNS($I299:V299),0)/$I299+VLOOKUP($D299,Customer_Demand!$D:$BF,COLUMNS($I299:V299),0)/$K299),(VLOOKUP($D299,Customer_Demand!$D:$BF,COLUMNS($I299:V299),0)/$I299)),"")</f>
        <v/>
      </c>
      <c r="W299" s="49" t="str">
        <f>IFERROR(IF($K299&lt;&gt;"SS",(VLOOKUP($D299,Customer_Demand!$D:$BF,COLUMNS($I299:W299),0)/$I299+VLOOKUP($D299,Customer_Demand!$D:$BF,COLUMNS($I299:W299),0)/$K299),(VLOOKUP($D299,Customer_Demand!$D:$BF,COLUMNS($I299:W299),0)/$I299)),"")</f>
        <v/>
      </c>
      <c r="X299" s="49" t="str">
        <f>IFERROR(IF($K299&lt;&gt;"SS",(VLOOKUP($D299,Customer_Demand!$D:$BF,COLUMNS($I299:X299),0)/$I299+VLOOKUP($D299,Customer_Demand!$D:$BF,COLUMNS($I299:X299),0)/$K299),(VLOOKUP($D299,Customer_Demand!$D:$BF,COLUMNS($I299:X299),0)/$I299)),"")</f>
        <v/>
      </c>
      <c r="Y299" s="49" t="str">
        <f>IFERROR(IF($K299&lt;&gt;"SS",(VLOOKUP($D299,Customer_Demand!$D:$BF,COLUMNS($I299:Y299),0)/$I299+VLOOKUP($D299,Customer_Demand!$D:$BF,COLUMNS($I299:Y299),0)/$K299),(VLOOKUP($D299,Customer_Demand!$D:$BF,COLUMNS($I299:Y299),0)/$I299)),"")</f>
        <v/>
      </c>
      <c r="Z299" s="49" t="str">
        <f>IFERROR(IF($K299&lt;&gt;"SS",(VLOOKUP($D299,Customer_Demand!$D:$BF,COLUMNS($I299:Z299),0)/$I299+VLOOKUP($D299,Customer_Demand!$D:$BF,COLUMNS($I299:Z299),0)/$K299),(VLOOKUP($D299,Customer_Demand!$D:$BF,COLUMNS($I299:Z299),0)/$I299)),"")</f>
        <v/>
      </c>
      <c r="AA299" s="49" t="str">
        <f>IFERROR(IF($K299&lt;&gt;"SS",(VLOOKUP($D299,Customer_Demand!$D:$BF,COLUMNS($I299:AA299),0)/$I299+VLOOKUP($D299,Customer_Demand!$D:$BF,COLUMNS($I299:AA299),0)/$K299),(VLOOKUP($D299,Customer_Demand!$D:$BF,COLUMNS($I299:AA299),0)/$I299)),"")</f>
        <v/>
      </c>
      <c r="AB299" s="49" t="str">
        <f>IFERROR(IF($K299&lt;&gt;"SS",(VLOOKUP($D299,Customer_Demand!$D:$BF,COLUMNS($I299:AB299),0)/$I299+VLOOKUP($D299,Customer_Demand!$D:$BF,COLUMNS($I299:AB299),0)/$K299),(VLOOKUP($D299,Customer_Demand!$D:$BF,COLUMNS($I299:AB299),0)/$I299)),"")</f>
        <v/>
      </c>
      <c r="AC299" s="49" t="str">
        <f>IFERROR(IF($K299&lt;&gt;"SS",(VLOOKUP($D299,Customer_Demand!$D:$BF,COLUMNS($I299:AC299),0)/$I299+VLOOKUP($D299,Customer_Demand!$D:$BF,COLUMNS($I299:AC299),0)/$K299),(VLOOKUP($D299,Customer_Demand!$D:$BF,COLUMNS($I299:AC299),0)/$I299)),"")</f>
        <v/>
      </c>
      <c r="AD299" s="49" t="str">
        <f>IFERROR(IF($K299&lt;&gt;"SS",(VLOOKUP($D299,Customer_Demand!$D:$BF,COLUMNS($I299:AD299),0)/$I299+VLOOKUP($D299,Customer_Demand!$D:$BF,COLUMNS($I299:AD299),0)/$K299),(VLOOKUP($D299,Customer_Demand!$D:$BF,COLUMNS($I299:AD299),0)/$I299)),"")</f>
        <v/>
      </c>
      <c r="AE299" s="49" t="str">
        <f>IFERROR(IF($K299&lt;&gt;"SS",(VLOOKUP($D299,Customer_Demand!$D:$BF,COLUMNS($I299:AE299),0)/$I299+VLOOKUP($D299,Customer_Demand!$D:$BF,COLUMNS($I299:AE299),0)/$K299),(VLOOKUP($D299,Customer_Demand!$D:$BF,COLUMNS($I299:AE299),0)/$I299)),"")</f>
        <v/>
      </c>
      <c r="AF299" s="49" t="str">
        <f>IFERROR(IF($K299&lt;&gt;"SS",(VLOOKUP($D299,Customer_Demand!$D:$BF,COLUMNS($I299:AF299),0)/$I299+VLOOKUP($D299,Customer_Demand!$D:$BF,COLUMNS($I299:AF299),0)/$K299),(VLOOKUP($D299,Customer_Demand!$D:$BF,COLUMNS($I299:AF299),0)/$I299)),"")</f>
        <v/>
      </c>
      <c r="AG299" s="49" t="str">
        <f>IFERROR(IF($K299&lt;&gt;"SS",(VLOOKUP($D299,Customer_Demand!$D:$BF,COLUMNS($I299:AG299),0)/$I299+VLOOKUP($D299,Customer_Demand!$D:$BF,COLUMNS($I299:AG299),0)/$K299),(VLOOKUP($D299,Customer_Demand!$D:$BF,COLUMNS($I299:AG299),0)/$I299)),"")</f>
        <v/>
      </c>
      <c r="AH299" s="49" t="str">
        <f>IFERROR(IF($K299&lt;&gt;"SS",(VLOOKUP($D299,Customer_Demand!$D:$BF,COLUMNS($I299:AH299),0)/$I299+VLOOKUP($D299,Customer_Demand!$D:$BF,COLUMNS($I299:AH299),0)/$K299),(VLOOKUP($D299,Customer_Demand!$D:$BF,COLUMNS($I299:AH299),0)/$I299)),"")</f>
        <v/>
      </c>
      <c r="AI299" s="49" t="str">
        <f>IFERROR(IF($K299&lt;&gt;"SS",(VLOOKUP($D299,Customer_Demand!$D:$BF,COLUMNS($I299:AI299),0)/$I299+VLOOKUP($D299,Customer_Demand!$D:$BF,COLUMNS($I299:AI299),0)/$K299),(VLOOKUP($D299,Customer_Demand!$D:$BF,COLUMNS($I299:AI299),0)/$I299)),"")</f>
        <v/>
      </c>
      <c r="AJ299" s="49" t="str">
        <f>IFERROR(IF($K299&lt;&gt;"SS",(VLOOKUP($D299,Customer_Demand!$D:$BF,COLUMNS($I299:AJ299),0)/$I299+VLOOKUP($D299,Customer_Demand!$D:$BF,COLUMNS($I299:AJ299),0)/$K299),(VLOOKUP($D299,Customer_Demand!$D:$BF,COLUMNS($I299:AJ299),0)/$I299)),"")</f>
        <v/>
      </c>
      <c r="AK299" s="49" t="str">
        <f>IFERROR(IF($K299&lt;&gt;"SS",(VLOOKUP($D299,Customer_Demand!$D:$BF,COLUMNS($I299:AK299),0)/$I299+VLOOKUP($D299,Customer_Demand!$D:$BF,COLUMNS($I299:AK299),0)/$K299),(VLOOKUP($D299,Customer_Demand!$D:$BF,COLUMNS($I299:AK299),0)/$I299)),"")</f>
        <v/>
      </c>
      <c r="AL299" s="49" t="str">
        <f>IFERROR(IF($K299&lt;&gt;"SS",(VLOOKUP($D299,Customer_Demand!$D:$BF,COLUMNS($I299:AL299),0)/$I299+VLOOKUP($D299,Customer_Demand!$D:$BF,COLUMNS($I299:AL299),0)/$K299),(VLOOKUP($D299,Customer_Demand!$D:$BF,COLUMNS($I299:AL299),0)/$I299)),"")</f>
        <v/>
      </c>
      <c r="AM299" s="49" t="str">
        <f>IFERROR(IF($K299&lt;&gt;"SS",(VLOOKUP($D299,Customer_Demand!$D:$BF,COLUMNS($I299:AM299),0)/$I299+VLOOKUP($D299,Customer_Demand!$D:$BF,COLUMNS($I299:AM299),0)/$K299),(VLOOKUP($D299,Customer_Demand!$D:$BF,COLUMNS($I299:AM299),0)/$I299)),"")</f>
        <v/>
      </c>
      <c r="AN299" s="49" t="str">
        <f>IFERROR(IF($K299&lt;&gt;"SS",(VLOOKUP($D299,Customer_Demand!$D:$BF,COLUMNS($I299:AN299),0)/$I299+VLOOKUP($D299,Customer_Demand!$D:$BF,COLUMNS($I299:AN299),0)/$K299),(VLOOKUP($D299,Customer_Demand!$D:$BF,COLUMNS($I299:AN299),0)/$I299)),"")</f>
        <v/>
      </c>
      <c r="AO299" s="49" t="str">
        <f>IFERROR(IF($K299&lt;&gt;"SS",(VLOOKUP($D299,Customer_Demand!$D:$BF,COLUMNS($I299:AO299),0)/$I299+VLOOKUP($D299,Customer_Demand!$D:$BF,COLUMNS($I299:AO299),0)/$K299),(VLOOKUP($D299,Customer_Demand!$D:$BF,COLUMNS($I299:AO299),0)/$I299)),"")</f>
        <v/>
      </c>
      <c r="AP299" s="49" t="str">
        <f>IFERROR(IF($K299&lt;&gt;"SS",(VLOOKUP($D299,Customer_Demand!$D:$BF,COLUMNS($I299:AP299),0)/$I299+VLOOKUP($D299,Customer_Demand!$D:$BF,COLUMNS($I299:AP299),0)/$K299),(VLOOKUP($D299,Customer_Demand!$D:$BF,COLUMNS($I299:AP299),0)/$I299)),"")</f>
        <v/>
      </c>
      <c r="AQ299" s="49" t="str">
        <f>IFERROR(IF($K299&lt;&gt;"SS",(VLOOKUP($D299,Customer_Demand!$D:$BF,COLUMNS($I299:AQ299),0)/$I299+VLOOKUP($D299,Customer_Demand!$D:$BF,COLUMNS($I299:AQ299),0)/$K299),(VLOOKUP($D299,Customer_Demand!$D:$BF,COLUMNS($I299:AQ299),0)/$I299)),"")</f>
        <v/>
      </c>
      <c r="AR299" s="49" t="str">
        <f>IFERROR(IF($K299&lt;&gt;"SS",(VLOOKUP($D299,Customer_Demand!$D:$BF,COLUMNS($I299:AR299),0)/$I299+VLOOKUP($D299,Customer_Demand!$D:$BF,COLUMNS($I299:AR299),0)/$K299),(VLOOKUP($D299,Customer_Demand!$D:$BF,COLUMNS($I299:AR299),0)/$I299)),"")</f>
        <v/>
      </c>
      <c r="AS299" s="49" t="str">
        <f>IFERROR(IF($K299&lt;&gt;"SS",(VLOOKUP($D299,Customer_Demand!$D:$BF,COLUMNS($I299:AS299),0)/$I299+VLOOKUP($D299,Customer_Demand!$D:$BF,COLUMNS($I299:AS299),0)/$K299),(VLOOKUP($D299,Customer_Demand!$D:$BF,COLUMNS($I299:AS299),0)/$I299)),"")</f>
        <v/>
      </c>
      <c r="AT299" s="49" t="str">
        <f>IFERROR(IF($K299&lt;&gt;"SS",(VLOOKUP($D299,Customer_Demand!$D:$BF,COLUMNS($I299:AT299),0)/$I299+VLOOKUP($D299,Customer_Demand!$D:$BF,COLUMNS($I299:AT299),0)/$K299),(VLOOKUP($D299,Customer_Demand!$D:$BF,COLUMNS($I299:AT299),0)/$I299)),"")</f>
        <v/>
      </c>
      <c r="AU299" s="49" t="str">
        <f>IFERROR(IF($K299&lt;&gt;"SS",(VLOOKUP($D299,Customer_Demand!$D:$BF,COLUMNS($I299:AU299),0)/$I299+VLOOKUP($D299,Customer_Demand!$D:$BF,COLUMNS($I299:AU299),0)/$K299),(VLOOKUP($D299,Customer_Demand!$D:$BF,COLUMNS($I299:AU299),0)/$I299)),"")</f>
        <v/>
      </c>
      <c r="AV299" s="49" t="str">
        <f>IFERROR(IF($K299&lt;&gt;"SS",(VLOOKUP($D299,Customer_Demand!$D:$BF,COLUMNS($I299:AV299),0)/$I299+VLOOKUP($D299,Customer_Demand!$D:$BF,COLUMNS($I299:AV299),0)/$K299),(VLOOKUP($D299,Customer_Demand!$D:$BF,COLUMNS($I299:AV299),0)/$I299)),"")</f>
        <v/>
      </c>
      <c r="AW299" s="49" t="str">
        <f>IFERROR(IF($K299&lt;&gt;"SS",(VLOOKUP($D299,Customer_Demand!$D:$BF,COLUMNS($I299:AW299),0)/$I299+VLOOKUP($D299,Customer_Demand!$D:$BF,COLUMNS($I299:AW299),0)/$K299),(VLOOKUP($D299,Customer_Demand!$D:$BF,COLUMNS($I299:AW299),0)/$I299)),"")</f>
        <v/>
      </c>
      <c r="AX299" s="49" t="str">
        <f>IFERROR(IF($K299&lt;&gt;"SS",(VLOOKUP($D299,Customer_Demand!$D:$BF,COLUMNS($I299:AX299),0)/$I299+VLOOKUP($D299,Customer_Demand!$D:$BF,COLUMNS($I299:AX299),0)/$K299),(VLOOKUP($D299,Customer_Demand!$D:$BF,COLUMNS($I299:AX299),0)/$I299)),"")</f>
        <v/>
      </c>
      <c r="AY299" s="49" t="str">
        <f>IFERROR(IF($K299&lt;&gt;"SS",(VLOOKUP($D299,Customer_Demand!$D:$BF,COLUMNS($I299:AY299),0)/$I299+VLOOKUP($D299,Customer_Demand!$D:$BF,COLUMNS($I299:AY299),0)/$K299),(VLOOKUP($D299,Customer_Demand!$D:$BF,COLUMNS($I299:AY299),0)/$I299)),"")</f>
        <v/>
      </c>
      <c r="AZ299" s="49" t="str">
        <f>IFERROR(IF($K299&lt;&gt;"SS",(VLOOKUP($D299,Customer_Demand!$D:$BF,COLUMNS($I299:AZ299),0)/$I299+VLOOKUP($D299,Customer_Demand!$D:$BF,COLUMNS($I299:AZ299),0)/$K299),(VLOOKUP($D299,Customer_Demand!$D:$BF,COLUMNS($I299:AZ299),0)/$I299)),"")</f>
        <v/>
      </c>
      <c r="BA299" s="49" t="str">
        <f>IFERROR(IF($K299&lt;&gt;"SS",(VLOOKUP($D299,Customer_Demand!$D:$BF,COLUMNS($I299:BA299),0)/$I299+VLOOKUP($D299,Customer_Demand!$D:$BF,COLUMNS($I299:BA299),0)/$K299),(VLOOKUP($D299,Customer_Demand!$D:$BF,COLUMNS($I299:BA299),0)/$I299)),"")</f>
        <v/>
      </c>
      <c r="BB299" s="49" t="str">
        <f>IFERROR(IF($K299&lt;&gt;"SS",(VLOOKUP($D299,Customer_Demand!$D:$BF,COLUMNS($I299:BB299),0)/$I299+VLOOKUP($D299,Customer_Demand!$D:$BF,COLUMNS($I299:BB299),0)/$K299),(VLOOKUP($D299,Customer_Demand!$D:$BF,COLUMNS($I299:BB299),0)/$I299)),"")</f>
        <v/>
      </c>
      <c r="BC299" s="49" t="str">
        <f>IFERROR(IF($K299&lt;&gt;"SS",(VLOOKUP($D299,Customer_Demand!$D:$BF,COLUMNS($I299:BC299),0)/$I299+VLOOKUP($D299,Customer_Demand!$D:$BF,COLUMNS($I299:BC299),0)/$K299),(VLOOKUP($D299,Customer_Demand!$D:$BF,COLUMNS($I299:BC299),0)/$I299)),"")</f>
        <v/>
      </c>
      <c r="BD299" s="49" t="str">
        <f>IFERROR(IF($K299&lt;&gt;"SS",(VLOOKUP($D299,Customer_Demand!$D:$BF,COLUMNS($I299:BD299),0)/$I299+VLOOKUP($D299,Customer_Demand!$D:$BF,COLUMNS($I299:BD299),0)/$K299),(VLOOKUP($D299,Customer_Demand!$D:$BF,COLUMNS($I299:BD299),0)/$I299)),"")</f>
        <v/>
      </c>
      <c r="BE299" s="49" t="str">
        <f>IFERROR(IF($K299&lt;&gt;"SS",(VLOOKUP($D299,Customer_Demand!$D:$BF,COLUMNS($I299:BE299),0)/$I299+VLOOKUP($D299,Customer_Demand!$D:$BF,COLUMNS($I299:BE299),0)/$K299),(VLOOKUP($D299,Customer_Demand!$D:$BF,COLUMNS($I299:BE299),0)/$I299)),"")</f>
        <v/>
      </c>
      <c r="BF299" s="49" t="str">
        <f>IFERROR(IF($K299&lt;&gt;"SS",(VLOOKUP($D299,Customer_Demand!$D:$BF,COLUMNS($I299:BF299),0)/$I299+VLOOKUP($D299,Customer_Demand!$D:$BF,COLUMNS($I299:BF299),0)/$K299),(VLOOKUP($D299,Customer_Demand!$D:$BF,COLUMNS($I299:BF299),0)/$I299)),"")</f>
        <v/>
      </c>
      <c r="BG299" s="49" t="str">
        <f>IFERROR(IF($K299&lt;&gt;"SS",(VLOOKUP($D299,Customer_Demand!$D:$BF,COLUMNS($I299:BG299),0)/$I299+VLOOKUP($D299,Customer_Demand!$D:$BF,COLUMNS($I299:BG299),0)/$K299),(VLOOKUP($D299,Customer_Demand!$D:$BF,COLUMNS($I299:BG299),0)/$I299)),"")</f>
        <v/>
      </c>
      <c r="BH299" s="49" t="str">
        <f>IFERROR(IF($K299&lt;&gt;"SS",(VLOOKUP($D299,Customer_Demand!$D:$BF,COLUMNS($I299:BH299),0)/$I299+VLOOKUP($D299,Customer_Demand!$D:$BF,COLUMNS($I299:BH299),0)/$K299),(VLOOKUP($D299,Customer_Demand!$D:$BF,COLUMNS($I299:BH299),0)/$I299)),"")</f>
        <v/>
      </c>
      <c r="BI299" s="49" t="str">
        <f>IFERROR(IF($K299&lt;&gt;"SS",(VLOOKUP($D299,Customer_Demand!$D:$BF,COLUMNS($I299:BI299),0)/$I299+VLOOKUP($D299,Customer_Demand!$D:$BF,COLUMNS($I299:BI299),0)/$K299),(VLOOKUP($D299,Customer_Demand!$D:$BF,COLUMNS($I299:BI299),0)/$I299)),"")</f>
        <v/>
      </c>
      <c r="BJ299" s="49" t="str">
        <f>IFERROR(IF($K299&lt;&gt;"SS",(VLOOKUP($D299,Customer_Demand!$D:$BF,COLUMNS($I299:BJ299),0)/$I299+VLOOKUP($D299,Customer_Demand!$D:$BF,COLUMNS($I299:BJ299),0)/$K299),(VLOOKUP($D299,Customer_Demand!$D:$BF,COLUMNS($I299:BJ299),0)/$I299)),"")</f>
        <v/>
      </c>
      <c r="BK299" s="50" t="str">
        <f>IFERROR(IF($K299&lt;&gt;"SS",(VLOOKUP($D299,Customer_Demand!$D:$BF,COLUMNS($I299:BK299),0)/$I299+VLOOKUP($D299,Customer_Demand!$D:$BF,COLUMNS($I299:BK299),0)/$K299),(VLOOKUP($D299,Customer_Demand!$D:$BF,COLUMNS($I299:BK299),0)/$I299)),"")</f>
        <v/>
      </c>
      <c r="BL299" s="18"/>
    </row>
    <row r="300" spans="2:64" x14ac:dyDescent="0.2">
      <c r="B300" s="12" t="str">
        <f t="shared" si="23"/>
        <v/>
      </c>
      <c r="C300" s="45" t="str">
        <f>IF((Customer_Demand!C300)&lt;&gt;"",Customer_Demand!C300,"")</f>
        <v/>
      </c>
      <c r="D300" s="45" t="str">
        <f>IF(C300&lt;&gt;"",Customer_Demand!D300,"")</f>
        <v/>
      </c>
      <c r="E300" s="51" t="str">
        <f>IF(C300&lt;&gt;"",Customer_Demand!E300,"")</f>
        <v/>
      </c>
      <c r="F300" s="47" t="str">
        <f>IF(C300&lt;&gt;"",VLOOKUP(D300,Customer_Demand!$D$5:$F$1005,3,0),"")</f>
        <v/>
      </c>
      <c r="G300" s="48" t="str">
        <f t="shared" si="20"/>
        <v/>
      </c>
      <c r="H300" s="48" t="str">
        <f t="shared" si="21"/>
        <v/>
      </c>
      <c r="I300" s="48" t="str">
        <f>IFERROR(IF(C300&lt;&gt;"",VLOOKUP($H300,SMT_Cycle_Time_Data!$F:$Q,4,0),""),"SGR Not Defined")</f>
        <v/>
      </c>
      <c r="J300" s="48" t="str">
        <f t="shared" si="22"/>
        <v/>
      </c>
      <c r="K300" s="48" t="str">
        <f>IF(C300&lt;&gt;"",IFERROR(VLOOKUP($J300,SMT_Cycle_Time_Data!$F:$Q,4,0),"SS"),"")</f>
        <v/>
      </c>
      <c r="L300" s="49" t="str">
        <f>IFERROR(IF($K300&lt;&gt;"SS",(VLOOKUP($D300,Customer_Demand!$D:$BF,COLUMNS($I300:L300),0)/$I300+VLOOKUP($D300,Customer_Demand!$D:$BF,COLUMNS($I300:L300),0)/$K300),(VLOOKUP($D300,Customer_Demand!$D:$BF,COLUMNS($I300:L300),0)/$I300)),"")</f>
        <v/>
      </c>
      <c r="M300" s="49" t="str">
        <f>IFERROR(IF($K300&lt;&gt;"SS",(VLOOKUP($D300,Customer_Demand!$D:$BF,COLUMNS($I300:M300),0)/$I300+VLOOKUP($D300,Customer_Demand!$D:$BF,COLUMNS($I300:M300),0)/$K300),(VLOOKUP($D300,Customer_Demand!$D:$BF,COLUMNS($I300:M300),0)/$I300)),"")</f>
        <v/>
      </c>
      <c r="N300" s="49" t="str">
        <f>IFERROR(IF($K300&lt;&gt;"SS",(VLOOKUP($D300,Customer_Demand!$D:$BF,COLUMNS($I300:N300),0)/$I300+VLOOKUP($D300,Customer_Demand!$D:$BF,COLUMNS($I300:N300),0)/$K300),(VLOOKUP($D300,Customer_Demand!$D:$BF,COLUMNS($I300:N300),0)/$I300)),"")</f>
        <v/>
      </c>
      <c r="O300" s="49" t="str">
        <f>IFERROR(IF($K300&lt;&gt;"SS",(VLOOKUP($D300,Customer_Demand!$D:$BF,COLUMNS($I300:O300),0)/$I300+VLOOKUP($D300,Customer_Demand!$D:$BF,COLUMNS($I300:O300),0)/$K300),(VLOOKUP($D300,Customer_Demand!$D:$BF,COLUMNS($I300:O300),0)/$I300)),"")</f>
        <v/>
      </c>
      <c r="P300" s="49" t="str">
        <f>IFERROR(IF($K300&lt;&gt;"SS",(VLOOKUP($D300,Customer_Demand!$D:$BF,COLUMNS($I300:P300),0)/$I300+VLOOKUP($D300,Customer_Demand!$D:$BF,COLUMNS($I300:P300),0)/$K300),(VLOOKUP($D300,Customer_Demand!$D:$BF,COLUMNS($I300:P300),0)/$I300)),"")</f>
        <v/>
      </c>
      <c r="Q300" s="49" t="str">
        <f>IFERROR(IF($K300&lt;&gt;"SS",(VLOOKUP($D300,Customer_Demand!$D:$BF,COLUMNS($I300:Q300),0)/$I300+VLOOKUP($D300,Customer_Demand!$D:$BF,COLUMNS($I300:Q300),0)/$K300),(VLOOKUP($D300,Customer_Demand!$D:$BF,COLUMNS($I300:Q300),0)/$I300)),"")</f>
        <v/>
      </c>
      <c r="R300" s="49" t="str">
        <f>IFERROR(IF($K300&lt;&gt;"SS",(VLOOKUP($D300,Customer_Demand!$D:$BF,COLUMNS($I300:R300),0)/$I300+VLOOKUP($D300,Customer_Demand!$D:$BF,COLUMNS($I300:R300),0)/$K300),(VLOOKUP($D300,Customer_Demand!$D:$BF,COLUMNS($I300:R300),0)/$I300)),"")</f>
        <v/>
      </c>
      <c r="S300" s="49" t="str">
        <f>IFERROR(IF($K300&lt;&gt;"SS",(VLOOKUP($D300,Customer_Demand!$D:$BF,COLUMNS($I300:S300),0)/$I300+VLOOKUP($D300,Customer_Demand!$D:$BF,COLUMNS($I300:S300),0)/$K300),(VLOOKUP($D300,Customer_Demand!$D:$BF,COLUMNS($I300:S300),0)/$I300)),"")</f>
        <v/>
      </c>
      <c r="T300" s="49" t="str">
        <f>IFERROR(IF($K300&lt;&gt;"SS",(VLOOKUP($D300,Customer_Demand!$D:$BF,COLUMNS($I300:T300),0)/$I300+VLOOKUP($D300,Customer_Demand!$D:$BF,COLUMNS($I300:T300),0)/$K300),(VLOOKUP($D300,Customer_Demand!$D:$BF,COLUMNS($I300:T300),0)/$I300)),"")</f>
        <v/>
      </c>
      <c r="U300" s="49" t="str">
        <f>IFERROR(IF($K300&lt;&gt;"SS",(VLOOKUP($D300,Customer_Demand!$D:$BF,COLUMNS($I300:U300),0)/$I300+VLOOKUP($D300,Customer_Demand!$D:$BF,COLUMNS($I300:U300),0)/$K300),(VLOOKUP($D300,Customer_Demand!$D:$BF,COLUMNS($I300:U300),0)/$I300)),"")</f>
        <v/>
      </c>
      <c r="V300" s="49" t="str">
        <f>IFERROR(IF($K300&lt;&gt;"SS",(VLOOKUP($D300,Customer_Demand!$D:$BF,COLUMNS($I300:V300),0)/$I300+VLOOKUP($D300,Customer_Demand!$D:$BF,COLUMNS($I300:V300),0)/$K300),(VLOOKUP($D300,Customer_Demand!$D:$BF,COLUMNS($I300:V300),0)/$I300)),"")</f>
        <v/>
      </c>
      <c r="W300" s="49" t="str">
        <f>IFERROR(IF($K300&lt;&gt;"SS",(VLOOKUP($D300,Customer_Demand!$D:$BF,COLUMNS($I300:W300),0)/$I300+VLOOKUP($D300,Customer_Demand!$D:$BF,COLUMNS($I300:W300),0)/$K300),(VLOOKUP($D300,Customer_Demand!$D:$BF,COLUMNS($I300:W300),0)/$I300)),"")</f>
        <v/>
      </c>
      <c r="X300" s="49" t="str">
        <f>IFERROR(IF($K300&lt;&gt;"SS",(VLOOKUP($D300,Customer_Demand!$D:$BF,COLUMNS($I300:X300),0)/$I300+VLOOKUP($D300,Customer_Demand!$D:$BF,COLUMNS($I300:X300),0)/$K300),(VLOOKUP($D300,Customer_Demand!$D:$BF,COLUMNS($I300:X300),0)/$I300)),"")</f>
        <v/>
      </c>
      <c r="Y300" s="49" t="str">
        <f>IFERROR(IF($K300&lt;&gt;"SS",(VLOOKUP($D300,Customer_Demand!$D:$BF,COLUMNS($I300:Y300),0)/$I300+VLOOKUP($D300,Customer_Demand!$D:$BF,COLUMNS($I300:Y300),0)/$K300),(VLOOKUP($D300,Customer_Demand!$D:$BF,COLUMNS($I300:Y300),0)/$I300)),"")</f>
        <v/>
      </c>
      <c r="Z300" s="49" t="str">
        <f>IFERROR(IF($K300&lt;&gt;"SS",(VLOOKUP($D300,Customer_Demand!$D:$BF,COLUMNS($I300:Z300),0)/$I300+VLOOKUP($D300,Customer_Demand!$D:$BF,COLUMNS($I300:Z300),0)/$K300),(VLOOKUP($D300,Customer_Demand!$D:$BF,COLUMNS($I300:Z300),0)/$I300)),"")</f>
        <v/>
      </c>
      <c r="AA300" s="49" t="str">
        <f>IFERROR(IF($K300&lt;&gt;"SS",(VLOOKUP($D300,Customer_Demand!$D:$BF,COLUMNS($I300:AA300),0)/$I300+VLOOKUP($D300,Customer_Demand!$D:$BF,COLUMNS($I300:AA300),0)/$K300),(VLOOKUP($D300,Customer_Demand!$D:$BF,COLUMNS($I300:AA300),0)/$I300)),"")</f>
        <v/>
      </c>
      <c r="AB300" s="49" t="str">
        <f>IFERROR(IF($K300&lt;&gt;"SS",(VLOOKUP($D300,Customer_Demand!$D:$BF,COLUMNS($I300:AB300),0)/$I300+VLOOKUP($D300,Customer_Demand!$D:$BF,COLUMNS($I300:AB300),0)/$K300),(VLOOKUP($D300,Customer_Demand!$D:$BF,COLUMNS($I300:AB300),0)/$I300)),"")</f>
        <v/>
      </c>
      <c r="AC300" s="49" t="str">
        <f>IFERROR(IF($K300&lt;&gt;"SS",(VLOOKUP($D300,Customer_Demand!$D:$BF,COLUMNS($I300:AC300),0)/$I300+VLOOKUP($D300,Customer_Demand!$D:$BF,COLUMNS($I300:AC300),0)/$K300),(VLOOKUP($D300,Customer_Demand!$D:$BF,COLUMNS($I300:AC300),0)/$I300)),"")</f>
        <v/>
      </c>
      <c r="AD300" s="49" t="str">
        <f>IFERROR(IF($K300&lt;&gt;"SS",(VLOOKUP($D300,Customer_Demand!$D:$BF,COLUMNS($I300:AD300),0)/$I300+VLOOKUP($D300,Customer_Demand!$D:$BF,COLUMNS($I300:AD300),0)/$K300),(VLOOKUP($D300,Customer_Demand!$D:$BF,COLUMNS($I300:AD300),0)/$I300)),"")</f>
        <v/>
      </c>
      <c r="AE300" s="49" t="str">
        <f>IFERROR(IF($K300&lt;&gt;"SS",(VLOOKUP($D300,Customer_Demand!$D:$BF,COLUMNS($I300:AE300),0)/$I300+VLOOKUP($D300,Customer_Demand!$D:$BF,COLUMNS($I300:AE300),0)/$K300),(VLOOKUP($D300,Customer_Demand!$D:$BF,COLUMNS($I300:AE300),0)/$I300)),"")</f>
        <v/>
      </c>
      <c r="AF300" s="49" t="str">
        <f>IFERROR(IF($K300&lt;&gt;"SS",(VLOOKUP($D300,Customer_Demand!$D:$BF,COLUMNS($I300:AF300),0)/$I300+VLOOKUP($D300,Customer_Demand!$D:$BF,COLUMNS($I300:AF300),0)/$K300),(VLOOKUP($D300,Customer_Demand!$D:$BF,COLUMNS($I300:AF300),0)/$I300)),"")</f>
        <v/>
      </c>
      <c r="AG300" s="49" t="str">
        <f>IFERROR(IF($K300&lt;&gt;"SS",(VLOOKUP($D300,Customer_Demand!$D:$BF,COLUMNS($I300:AG300),0)/$I300+VLOOKUP($D300,Customer_Demand!$D:$BF,COLUMNS($I300:AG300),0)/$K300),(VLOOKUP($D300,Customer_Demand!$D:$BF,COLUMNS($I300:AG300),0)/$I300)),"")</f>
        <v/>
      </c>
      <c r="AH300" s="49" t="str">
        <f>IFERROR(IF($K300&lt;&gt;"SS",(VLOOKUP($D300,Customer_Demand!$D:$BF,COLUMNS($I300:AH300),0)/$I300+VLOOKUP($D300,Customer_Demand!$D:$BF,COLUMNS($I300:AH300),0)/$K300),(VLOOKUP($D300,Customer_Demand!$D:$BF,COLUMNS($I300:AH300),0)/$I300)),"")</f>
        <v/>
      </c>
      <c r="AI300" s="49" t="str">
        <f>IFERROR(IF($K300&lt;&gt;"SS",(VLOOKUP($D300,Customer_Demand!$D:$BF,COLUMNS($I300:AI300),0)/$I300+VLOOKUP($D300,Customer_Demand!$D:$BF,COLUMNS($I300:AI300),0)/$K300),(VLOOKUP($D300,Customer_Demand!$D:$BF,COLUMNS($I300:AI300),0)/$I300)),"")</f>
        <v/>
      </c>
      <c r="AJ300" s="49" t="str">
        <f>IFERROR(IF($K300&lt;&gt;"SS",(VLOOKUP($D300,Customer_Demand!$D:$BF,COLUMNS($I300:AJ300),0)/$I300+VLOOKUP($D300,Customer_Demand!$D:$BF,COLUMNS($I300:AJ300),0)/$K300),(VLOOKUP($D300,Customer_Demand!$D:$BF,COLUMNS($I300:AJ300),0)/$I300)),"")</f>
        <v/>
      </c>
      <c r="AK300" s="49" t="str">
        <f>IFERROR(IF($K300&lt;&gt;"SS",(VLOOKUP($D300,Customer_Demand!$D:$BF,COLUMNS($I300:AK300),0)/$I300+VLOOKUP($D300,Customer_Demand!$D:$BF,COLUMNS($I300:AK300),0)/$K300),(VLOOKUP($D300,Customer_Demand!$D:$BF,COLUMNS($I300:AK300),0)/$I300)),"")</f>
        <v/>
      </c>
      <c r="AL300" s="49" t="str">
        <f>IFERROR(IF($K300&lt;&gt;"SS",(VLOOKUP($D300,Customer_Demand!$D:$BF,COLUMNS($I300:AL300),0)/$I300+VLOOKUP($D300,Customer_Demand!$D:$BF,COLUMNS($I300:AL300),0)/$K300),(VLOOKUP($D300,Customer_Demand!$D:$BF,COLUMNS($I300:AL300),0)/$I300)),"")</f>
        <v/>
      </c>
      <c r="AM300" s="49" t="str">
        <f>IFERROR(IF($K300&lt;&gt;"SS",(VLOOKUP($D300,Customer_Demand!$D:$BF,COLUMNS($I300:AM300),0)/$I300+VLOOKUP($D300,Customer_Demand!$D:$BF,COLUMNS($I300:AM300),0)/$K300),(VLOOKUP($D300,Customer_Demand!$D:$BF,COLUMNS($I300:AM300),0)/$I300)),"")</f>
        <v/>
      </c>
      <c r="AN300" s="49" t="str">
        <f>IFERROR(IF($K300&lt;&gt;"SS",(VLOOKUP($D300,Customer_Demand!$D:$BF,COLUMNS($I300:AN300),0)/$I300+VLOOKUP($D300,Customer_Demand!$D:$BF,COLUMNS($I300:AN300),0)/$K300),(VLOOKUP($D300,Customer_Demand!$D:$BF,COLUMNS($I300:AN300),0)/$I300)),"")</f>
        <v/>
      </c>
      <c r="AO300" s="49" t="str">
        <f>IFERROR(IF($K300&lt;&gt;"SS",(VLOOKUP($D300,Customer_Demand!$D:$BF,COLUMNS($I300:AO300),0)/$I300+VLOOKUP($D300,Customer_Demand!$D:$BF,COLUMNS($I300:AO300),0)/$K300),(VLOOKUP($D300,Customer_Demand!$D:$BF,COLUMNS($I300:AO300),0)/$I300)),"")</f>
        <v/>
      </c>
      <c r="AP300" s="49" t="str">
        <f>IFERROR(IF($K300&lt;&gt;"SS",(VLOOKUP($D300,Customer_Demand!$D:$BF,COLUMNS($I300:AP300),0)/$I300+VLOOKUP($D300,Customer_Demand!$D:$BF,COLUMNS($I300:AP300),0)/$K300),(VLOOKUP($D300,Customer_Demand!$D:$BF,COLUMNS($I300:AP300),0)/$I300)),"")</f>
        <v/>
      </c>
      <c r="AQ300" s="49" t="str">
        <f>IFERROR(IF($K300&lt;&gt;"SS",(VLOOKUP($D300,Customer_Demand!$D:$BF,COLUMNS($I300:AQ300),0)/$I300+VLOOKUP($D300,Customer_Demand!$D:$BF,COLUMNS($I300:AQ300),0)/$K300),(VLOOKUP($D300,Customer_Demand!$D:$BF,COLUMNS($I300:AQ300),0)/$I300)),"")</f>
        <v/>
      </c>
      <c r="AR300" s="49" t="str">
        <f>IFERROR(IF($K300&lt;&gt;"SS",(VLOOKUP($D300,Customer_Demand!$D:$BF,COLUMNS($I300:AR300),0)/$I300+VLOOKUP($D300,Customer_Demand!$D:$BF,COLUMNS($I300:AR300),0)/$K300),(VLOOKUP($D300,Customer_Demand!$D:$BF,COLUMNS($I300:AR300),0)/$I300)),"")</f>
        <v/>
      </c>
      <c r="AS300" s="49" t="str">
        <f>IFERROR(IF($K300&lt;&gt;"SS",(VLOOKUP($D300,Customer_Demand!$D:$BF,COLUMNS($I300:AS300),0)/$I300+VLOOKUP($D300,Customer_Demand!$D:$BF,COLUMNS($I300:AS300),0)/$K300),(VLOOKUP($D300,Customer_Demand!$D:$BF,COLUMNS($I300:AS300),0)/$I300)),"")</f>
        <v/>
      </c>
      <c r="AT300" s="49" t="str">
        <f>IFERROR(IF($K300&lt;&gt;"SS",(VLOOKUP($D300,Customer_Demand!$D:$BF,COLUMNS($I300:AT300),0)/$I300+VLOOKUP($D300,Customer_Demand!$D:$BF,COLUMNS($I300:AT300),0)/$K300),(VLOOKUP($D300,Customer_Demand!$D:$BF,COLUMNS($I300:AT300),0)/$I300)),"")</f>
        <v/>
      </c>
      <c r="AU300" s="49" t="str">
        <f>IFERROR(IF($K300&lt;&gt;"SS",(VLOOKUP($D300,Customer_Demand!$D:$BF,COLUMNS($I300:AU300),0)/$I300+VLOOKUP($D300,Customer_Demand!$D:$BF,COLUMNS($I300:AU300),0)/$K300),(VLOOKUP($D300,Customer_Demand!$D:$BF,COLUMNS($I300:AU300),0)/$I300)),"")</f>
        <v/>
      </c>
      <c r="AV300" s="49" t="str">
        <f>IFERROR(IF($K300&lt;&gt;"SS",(VLOOKUP($D300,Customer_Demand!$D:$BF,COLUMNS($I300:AV300),0)/$I300+VLOOKUP($D300,Customer_Demand!$D:$BF,COLUMNS($I300:AV300),0)/$K300),(VLOOKUP($D300,Customer_Demand!$D:$BF,COLUMNS($I300:AV300),0)/$I300)),"")</f>
        <v/>
      </c>
      <c r="AW300" s="49" t="str">
        <f>IFERROR(IF($K300&lt;&gt;"SS",(VLOOKUP($D300,Customer_Demand!$D:$BF,COLUMNS($I300:AW300),0)/$I300+VLOOKUP($D300,Customer_Demand!$D:$BF,COLUMNS($I300:AW300),0)/$K300),(VLOOKUP($D300,Customer_Demand!$D:$BF,COLUMNS($I300:AW300),0)/$I300)),"")</f>
        <v/>
      </c>
      <c r="AX300" s="49" t="str">
        <f>IFERROR(IF($K300&lt;&gt;"SS",(VLOOKUP($D300,Customer_Demand!$D:$BF,COLUMNS($I300:AX300),0)/$I300+VLOOKUP($D300,Customer_Demand!$D:$BF,COLUMNS($I300:AX300),0)/$K300),(VLOOKUP($D300,Customer_Demand!$D:$BF,COLUMNS($I300:AX300),0)/$I300)),"")</f>
        <v/>
      </c>
      <c r="AY300" s="49" t="str">
        <f>IFERROR(IF($K300&lt;&gt;"SS",(VLOOKUP($D300,Customer_Demand!$D:$BF,COLUMNS($I300:AY300),0)/$I300+VLOOKUP($D300,Customer_Demand!$D:$BF,COLUMNS($I300:AY300),0)/$K300),(VLOOKUP($D300,Customer_Demand!$D:$BF,COLUMNS($I300:AY300),0)/$I300)),"")</f>
        <v/>
      </c>
      <c r="AZ300" s="49" t="str">
        <f>IFERROR(IF($K300&lt;&gt;"SS",(VLOOKUP($D300,Customer_Demand!$D:$BF,COLUMNS($I300:AZ300),0)/$I300+VLOOKUP($D300,Customer_Demand!$D:$BF,COLUMNS($I300:AZ300),0)/$K300),(VLOOKUP($D300,Customer_Demand!$D:$BF,COLUMNS($I300:AZ300),0)/$I300)),"")</f>
        <v/>
      </c>
      <c r="BA300" s="49" t="str">
        <f>IFERROR(IF($K300&lt;&gt;"SS",(VLOOKUP($D300,Customer_Demand!$D:$BF,COLUMNS($I300:BA300),0)/$I300+VLOOKUP($D300,Customer_Demand!$D:$BF,COLUMNS($I300:BA300),0)/$K300),(VLOOKUP($D300,Customer_Demand!$D:$BF,COLUMNS($I300:BA300),0)/$I300)),"")</f>
        <v/>
      </c>
      <c r="BB300" s="49" t="str">
        <f>IFERROR(IF($K300&lt;&gt;"SS",(VLOOKUP($D300,Customer_Demand!$D:$BF,COLUMNS($I300:BB300),0)/$I300+VLOOKUP($D300,Customer_Demand!$D:$BF,COLUMNS($I300:BB300),0)/$K300),(VLOOKUP($D300,Customer_Demand!$D:$BF,COLUMNS($I300:BB300),0)/$I300)),"")</f>
        <v/>
      </c>
      <c r="BC300" s="49" t="str">
        <f>IFERROR(IF($K300&lt;&gt;"SS",(VLOOKUP($D300,Customer_Demand!$D:$BF,COLUMNS($I300:BC300),0)/$I300+VLOOKUP($D300,Customer_Demand!$D:$BF,COLUMNS($I300:BC300),0)/$K300),(VLOOKUP($D300,Customer_Demand!$D:$BF,COLUMNS($I300:BC300),0)/$I300)),"")</f>
        <v/>
      </c>
      <c r="BD300" s="49" t="str">
        <f>IFERROR(IF($K300&lt;&gt;"SS",(VLOOKUP($D300,Customer_Demand!$D:$BF,COLUMNS($I300:BD300),0)/$I300+VLOOKUP($D300,Customer_Demand!$D:$BF,COLUMNS($I300:BD300),0)/$K300),(VLOOKUP($D300,Customer_Demand!$D:$BF,COLUMNS($I300:BD300),0)/$I300)),"")</f>
        <v/>
      </c>
      <c r="BE300" s="49" t="str">
        <f>IFERROR(IF($K300&lt;&gt;"SS",(VLOOKUP($D300,Customer_Demand!$D:$BF,COLUMNS($I300:BE300),0)/$I300+VLOOKUP($D300,Customer_Demand!$D:$BF,COLUMNS($I300:BE300),0)/$K300),(VLOOKUP($D300,Customer_Demand!$D:$BF,COLUMNS($I300:BE300),0)/$I300)),"")</f>
        <v/>
      </c>
      <c r="BF300" s="49" t="str">
        <f>IFERROR(IF($K300&lt;&gt;"SS",(VLOOKUP($D300,Customer_Demand!$D:$BF,COLUMNS($I300:BF300),0)/$I300+VLOOKUP($D300,Customer_Demand!$D:$BF,COLUMNS($I300:BF300),0)/$K300),(VLOOKUP($D300,Customer_Demand!$D:$BF,COLUMNS($I300:BF300),0)/$I300)),"")</f>
        <v/>
      </c>
      <c r="BG300" s="49" t="str">
        <f>IFERROR(IF($K300&lt;&gt;"SS",(VLOOKUP($D300,Customer_Demand!$D:$BF,COLUMNS($I300:BG300),0)/$I300+VLOOKUP($D300,Customer_Demand!$D:$BF,COLUMNS($I300:BG300),0)/$K300),(VLOOKUP($D300,Customer_Demand!$D:$BF,COLUMNS($I300:BG300),0)/$I300)),"")</f>
        <v/>
      </c>
      <c r="BH300" s="49" t="str">
        <f>IFERROR(IF($K300&lt;&gt;"SS",(VLOOKUP($D300,Customer_Demand!$D:$BF,COLUMNS($I300:BH300),0)/$I300+VLOOKUP($D300,Customer_Demand!$D:$BF,COLUMNS($I300:BH300),0)/$K300),(VLOOKUP($D300,Customer_Demand!$D:$BF,COLUMNS($I300:BH300),0)/$I300)),"")</f>
        <v/>
      </c>
      <c r="BI300" s="49" t="str">
        <f>IFERROR(IF($K300&lt;&gt;"SS",(VLOOKUP($D300,Customer_Demand!$D:$BF,COLUMNS($I300:BI300),0)/$I300+VLOOKUP($D300,Customer_Demand!$D:$BF,COLUMNS($I300:BI300),0)/$K300),(VLOOKUP($D300,Customer_Demand!$D:$BF,COLUMNS($I300:BI300),0)/$I300)),"")</f>
        <v/>
      </c>
      <c r="BJ300" s="49" t="str">
        <f>IFERROR(IF($K300&lt;&gt;"SS",(VLOOKUP($D300,Customer_Demand!$D:$BF,COLUMNS($I300:BJ300),0)/$I300+VLOOKUP($D300,Customer_Demand!$D:$BF,COLUMNS($I300:BJ300),0)/$K300),(VLOOKUP($D300,Customer_Demand!$D:$BF,COLUMNS($I300:BJ300),0)/$I300)),"")</f>
        <v/>
      </c>
      <c r="BK300" s="50" t="str">
        <f>IFERROR(IF($K300&lt;&gt;"SS",(VLOOKUP($D300,Customer_Demand!$D:$BF,COLUMNS($I300:BK300),0)/$I300+VLOOKUP($D300,Customer_Demand!$D:$BF,COLUMNS($I300:BK300),0)/$K300),(VLOOKUP($D300,Customer_Demand!$D:$BF,COLUMNS($I300:BK300),0)/$I300)),"")</f>
        <v/>
      </c>
      <c r="BL300" s="18"/>
    </row>
    <row r="301" spans="2:64" x14ac:dyDescent="0.2">
      <c r="B301" s="12" t="str">
        <f t="shared" si="23"/>
        <v/>
      </c>
      <c r="C301" s="45" t="str">
        <f>IF((Customer_Demand!C301)&lt;&gt;"",Customer_Demand!C301,"")</f>
        <v/>
      </c>
      <c r="D301" s="45" t="str">
        <f>IF(C301&lt;&gt;"",Customer_Demand!D301,"")</f>
        <v/>
      </c>
      <c r="E301" s="51" t="str">
        <f>IF(C301&lt;&gt;"",Customer_Demand!E301,"")</f>
        <v/>
      </c>
      <c r="F301" s="47" t="str">
        <f>IF(C301&lt;&gt;"",VLOOKUP(D301,Customer_Demand!$D$5:$F$1005,3,0),"")</f>
        <v/>
      </c>
      <c r="G301" s="48" t="str">
        <f t="shared" si="20"/>
        <v/>
      </c>
      <c r="H301" s="48" t="str">
        <f t="shared" si="21"/>
        <v/>
      </c>
      <c r="I301" s="48" t="str">
        <f>IFERROR(IF(C301&lt;&gt;"",VLOOKUP($H301,SMT_Cycle_Time_Data!$F:$Q,4,0),""),"SGR Not Defined")</f>
        <v/>
      </c>
      <c r="J301" s="48" t="str">
        <f t="shared" si="22"/>
        <v/>
      </c>
      <c r="K301" s="48" t="str">
        <f>IF(C301&lt;&gt;"",IFERROR(VLOOKUP($J301,SMT_Cycle_Time_Data!$F:$Q,4,0),"SS"),"")</f>
        <v/>
      </c>
      <c r="L301" s="49" t="str">
        <f>IFERROR(IF($K301&lt;&gt;"SS",(VLOOKUP($D301,Customer_Demand!$D:$BF,COLUMNS($I301:L301),0)/$I301+VLOOKUP($D301,Customer_Demand!$D:$BF,COLUMNS($I301:L301),0)/$K301),(VLOOKUP($D301,Customer_Demand!$D:$BF,COLUMNS($I301:L301),0)/$I301)),"")</f>
        <v/>
      </c>
      <c r="M301" s="49" t="str">
        <f>IFERROR(IF($K301&lt;&gt;"SS",(VLOOKUP($D301,Customer_Demand!$D:$BF,COLUMNS($I301:M301),0)/$I301+VLOOKUP($D301,Customer_Demand!$D:$BF,COLUMNS($I301:M301),0)/$K301),(VLOOKUP($D301,Customer_Demand!$D:$BF,COLUMNS($I301:M301),0)/$I301)),"")</f>
        <v/>
      </c>
      <c r="N301" s="49" t="str">
        <f>IFERROR(IF($K301&lt;&gt;"SS",(VLOOKUP($D301,Customer_Demand!$D:$BF,COLUMNS($I301:N301),0)/$I301+VLOOKUP($D301,Customer_Demand!$D:$BF,COLUMNS($I301:N301),0)/$K301),(VLOOKUP($D301,Customer_Demand!$D:$BF,COLUMNS($I301:N301),0)/$I301)),"")</f>
        <v/>
      </c>
      <c r="O301" s="49" t="str">
        <f>IFERROR(IF($K301&lt;&gt;"SS",(VLOOKUP($D301,Customer_Demand!$D:$BF,COLUMNS($I301:O301),0)/$I301+VLOOKUP($D301,Customer_Demand!$D:$BF,COLUMNS($I301:O301),0)/$K301),(VLOOKUP($D301,Customer_Demand!$D:$BF,COLUMNS($I301:O301),0)/$I301)),"")</f>
        <v/>
      </c>
      <c r="P301" s="49" t="str">
        <f>IFERROR(IF($K301&lt;&gt;"SS",(VLOOKUP($D301,Customer_Demand!$D:$BF,COLUMNS($I301:P301),0)/$I301+VLOOKUP($D301,Customer_Demand!$D:$BF,COLUMNS($I301:P301),0)/$K301),(VLOOKUP($D301,Customer_Demand!$D:$BF,COLUMNS($I301:P301),0)/$I301)),"")</f>
        <v/>
      </c>
      <c r="Q301" s="49" t="str">
        <f>IFERROR(IF($K301&lt;&gt;"SS",(VLOOKUP($D301,Customer_Demand!$D:$BF,COLUMNS($I301:Q301),0)/$I301+VLOOKUP($D301,Customer_Demand!$D:$BF,COLUMNS($I301:Q301),0)/$K301),(VLOOKUP($D301,Customer_Demand!$D:$BF,COLUMNS($I301:Q301),0)/$I301)),"")</f>
        <v/>
      </c>
      <c r="R301" s="49" t="str">
        <f>IFERROR(IF($K301&lt;&gt;"SS",(VLOOKUP($D301,Customer_Demand!$D:$BF,COLUMNS($I301:R301),0)/$I301+VLOOKUP($D301,Customer_Demand!$D:$BF,COLUMNS($I301:R301),0)/$K301),(VLOOKUP($D301,Customer_Demand!$D:$BF,COLUMNS($I301:R301),0)/$I301)),"")</f>
        <v/>
      </c>
      <c r="S301" s="49" t="str">
        <f>IFERROR(IF($K301&lt;&gt;"SS",(VLOOKUP($D301,Customer_Demand!$D:$BF,COLUMNS($I301:S301),0)/$I301+VLOOKUP($D301,Customer_Demand!$D:$BF,COLUMNS($I301:S301),0)/$K301),(VLOOKUP($D301,Customer_Demand!$D:$BF,COLUMNS($I301:S301),0)/$I301)),"")</f>
        <v/>
      </c>
      <c r="T301" s="49" t="str">
        <f>IFERROR(IF($K301&lt;&gt;"SS",(VLOOKUP($D301,Customer_Demand!$D:$BF,COLUMNS($I301:T301),0)/$I301+VLOOKUP($D301,Customer_Demand!$D:$BF,COLUMNS($I301:T301),0)/$K301),(VLOOKUP($D301,Customer_Demand!$D:$BF,COLUMNS($I301:T301),0)/$I301)),"")</f>
        <v/>
      </c>
      <c r="U301" s="49" t="str">
        <f>IFERROR(IF($K301&lt;&gt;"SS",(VLOOKUP($D301,Customer_Demand!$D:$BF,COLUMNS($I301:U301),0)/$I301+VLOOKUP($D301,Customer_Demand!$D:$BF,COLUMNS($I301:U301),0)/$K301),(VLOOKUP($D301,Customer_Demand!$D:$BF,COLUMNS($I301:U301),0)/$I301)),"")</f>
        <v/>
      </c>
      <c r="V301" s="49" t="str">
        <f>IFERROR(IF($K301&lt;&gt;"SS",(VLOOKUP($D301,Customer_Demand!$D:$BF,COLUMNS($I301:V301),0)/$I301+VLOOKUP($D301,Customer_Demand!$D:$BF,COLUMNS($I301:V301),0)/$K301),(VLOOKUP($D301,Customer_Demand!$D:$BF,COLUMNS($I301:V301),0)/$I301)),"")</f>
        <v/>
      </c>
      <c r="W301" s="49" t="str">
        <f>IFERROR(IF($K301&lt;&gt;"SS",(VLOOKUP($D301,Customer_Demand!$D:$BF,COLUMNS($I301:W301),0)/$I301+VLOOKUP($D301,Customer_Demand!$D:$BF,COLUMNS($I301:W301),0)/$K301),(VLOOKUP($D301,Customer_Demand!$D:$BF,COLUMNS($I301:W301),0)/$I301)),"")</f>
        <v/>
      </c>
      <c r="X301" s="49" t="str">
        <f>IFERROR(IF($K301&lt;&gt;"SS",(VLOOKUP($D301,Customer_Demand!$D:$BF,COLUMNS($I301:X301),0)/$I301+VLOOKUP($D301,Customer_Demand!$D:$BF,COLUMNS($I301:X301),0)/$K301),(VLOOKUP($D301,Customer_Demand!$D:$BF,COLUMNS($I301:X301),0)/$I301)),"")</f>
        <v/>
      </c>
      <c r="Y301" s="49" t="str">
        <f>IFERROR(IF($K301&lt;&gt;"SS",(VLOOKUP($D301,Customer_Demand!$D:$BF,COLUMNS($I301:Y301),0)/$I301+VLOOKUP($D301,Customer_Demand!$D:$BF,COLUMNS($I301:Y301),0)/$K301),(VLOOKUP($D301,Customer_Demand!$D:$BF,COLUMNS($I301:Y301),0)/$I301)),"")</f>
        <v/>
      </c>
      <c r="Z301" s="49" t="str">
        <f>IFERROR(IF($K301&lt;&gt;"SS",(VLOOKUP($D301,Customer_Demand!$D:$BF,COLUMNS($I301:Z301),0)/$I301+VLOOKUP($D301,Customer_Demand!$D:$BF,COLUMNS($I301:Z301),0)/$K301),(VLOOKUP($D301,Customer_Demand!$D:$BF,COLUMNS($I301:Z301),0)/$I301)),"")</f>
        <v/>
      </c>
      <c r="AA301" s="49" t="str">
        <f>IFERROR(IF($K301&lt;&gt;"SS",(VLOOKUP($D301,Customer_Demand!$D:$BF,COLUMNS($I301:AA301),0)/$I301+VLOOKUP($D301,Customer_Demand!$D:$BF,COLUMNS($I301:AA301),0)/$K301),(VLOOKUP($D301,Customer_Demand!$D:$BF,COLUMNS($I301:AA301),0)/$I301)),"")</f>
        <v/>
      </c>
      <c r="AB301" s="49" t="str">
        <f>IFERROR(IF($K301&lt;&gt;"SS",(VLOOKUP($D301,Customer_Demand!$D:$BF,COLUMNS($I301:AB301),0)/$I301+VLOOKUP($D301,Customer_Demand!$D:$BF,COLUMNS($I301:AB301),0)/$K301),(VLOOKUP($D301,Customer_Demand!$D:$BF,COLUMNS($I301:AB301),0)/$I301)),"")</f>
        <v/>
      </c>
      <c r="AC301" s="49" t="str">
        <f>IFERROR(IF($K301&lt;&gt;"SS",(VLOOKUP($D301,Customer_Demand!$D:$BF,COLUMNS($I301:AC301),0)/$I301+VLOOKUP($D301,Customer_Demand!$D:$BF,COLUMNS($I301:AC301),0)/$K301),(VLOOKUP($D301,Customer_Demand!$D:$BF,COLUMNS($I301:AC301),0)/$I301)),"")</f>
        <v/>
      </c>
      <c r="AD301" s="49" t="str">
        <f>IFERROR(IF($K301&lt;&gt;"SS",(VLOOKUP($D301,Customer_Demand!$D:$BF,COLUMNS($I301:AD301),0)/$I301+VLOOKUP($D301,Customer_Demand!$D:$BF,COLUMNS($I301:AD301),0)/$K301),(VLOOKUP($D301,Customer_Demand!$D:$BF,COLUMNS($I301:AD301),0)/$I301)),"")</f>
        <v/>
      </c>
      <c r="AE301" s="49" t="str">
        <f>IFERROR(IF($K301&lt;&gt;"SS",(VLOOKUP($D301,Customer_Demand!$D:$BF,COLUMNS($I301:AE301),0)/$I301+VLOOKUP($D301,Customer_Demand!$D:$BF,COLUMNS($I301:AE301),0)/$K301),(VLOOKUP($D301,Customer_Demand!$D:$BF,COLUMNS($I301:AE301),0)/$I301)),"")</f>
        <v/>
      </c>
      <c r="AF301" s="49" t="str">
        <f>IFERROR(IF($K301&lt;&gt;"SS",(VLOOKUP($D301,Customer_Demand!$D:$BF,COLUMNS($I301:AF301),0)/$I301+VLOOKUP($D301,Customer_Demand!$D:$BF,COLUMNS($I301:AF301),0)/$K301),(VLOOKUP($D301,Customer_Demand!$D:$BF,COLUMNS($I301:AF301),0)/$I301)),"")</f>
        <v/>
      </c>
      <c r="AG301" s="49" t="str">
        <f>IFERROR(IF($K301&lt;&gt;"SS",(VLOOKUP($D301,Customer_Demand!$D:$BF,COLUMNS($I301:AG301),0)/$I301+VLOOKUP($D301,Customer_Demand!$D:$BF,COLUMNS($I301:AG301),0)/$K301),(VLOOKUP($D301,Customer_Demand!$D:$BF,COLUMNS($I301:AG301),0)/$I301)),"")</f>
        <v/>
      </c>
      <c r="AH301" s="49" t="str">
        <f>IFERROR(IF($K301&lt;&gt;"SS",(VLOOKUP($D301,Customer_Demand!$D:$BF,COLUMNS($I301:AH301),0)/$I301+VLOOKUP($D301,Customer_Demand!$D:$BF,COLUMNS($I301:AH301),0)/$K301),(VLOOKUP($D301,Customer_Demand!$D:$BF,COLUMNS($I301:AH301),0)/$I301)),"")</f>
        <v/>
      </c>
      <c r="AI301" s="49" t="str">
        <f>IFERROR(IF($K301&lt;&gt;"SS",(VLOOKUP($D301,Customer_Demand!$D:$BF,COLUMNS($I301:AI301),0)/$I301+VLOOKUP($D301,Customer_Demand!$D:$BF,COLUMNS($I301:AI301),0)/$K301),(VLOOKUP($D301,Customer_Demand!$D:$BF,COLUMNS($I301:AI301),0)/$I301)),"")</f>
        <v/>
      </c>
      <c r="AJ301" s="49" t="str">
        <f>IFERROR(IF($K301&lt;&gt;"SS",(VLOOKUP($D301,Customer_Demand!$D:$BF,COLUMNS($I301:AJ301),0)/$I301+VLOOKUP($D301,Customer_Demand!$D:$BF,COLUMNS($I301:AJ301),0)/$K301),(VLOOKUP($D301,Customer_Demand!$D:$BF,COLUMNS($I301:AJ301),0)/$I301)),"")</f>
        <v/>
      </c>
      <c r="AK301" s="49" t="str">
        <f>IFERROR(IF($K301&lt;&gt;"SS",(VLOOKUP($D301,Customer_Demand!$D:$BF,COLUMNS($I301:AK301),0)/$I301+VLOOKUP($D301,Customer_Demand!$D:$BF,COLUMNS($I301:AK301),0)/$K301),(VLOOKUP($D301,Customer_Demand!$D:$BF,COLUMNS($I301:AK301),0)/$I301)),"")</f>
        <v/>
      </c>
      <c r="AL301" s="49" t="str">
        <f>IFERROR(IF($K301&lt;&gt;"SS",(VLOOKUP($D301,Customer_Demand!$D:$BF,COLUMNS($I301:AL301),0)/$I301+VLOOKUP($D301,Customer_Demand!$D:$BF,COLUMNS($I301:AL301),0)/$K301),(VLOOKUP($D301,Customer_Demand!$D:$BF,COLUMNS($I301:AL301),0)/$I301)),"")</f>
        <v/>
      </c>
      <c r="AM301" s="49" t="str">
        <f>IFERROR(IF($K301&lt;&gt;"SS",(VLOOKUP($D301,Customer_Demand!$D:$BF,COLUMNS($I301:AM301),0)/$I301+VLOOKUP($D301,Customer_Demand!$D:$BF,COLUMNS($I301:AM301),0)/$K301),(VLOOKUP($D301,Customer_Demand!$D:$BF,COLUMNS($I301:AM301),0)/$I301)),"")</f>
        <v/>
      </c>
      <c r="AN301" s="49" t="str">
        <f>IFERROR(IF($K301&lt;&gt;"SS",(VLOOKUP($D301,Customer_Demand!$D:$BF,COLUMNS($I301:AN301),0)/$I301+VLOOKUP($D301,Customer_Demand!$D:$BF,COLUMNS($I301:AN301),0)/$K301),(VLOOKUP($D301,Customer_Demand!$D:$BF,COLUMNS($I301:AN301),0)/$I301)),"")</f>
        <v/>
      </c>
      <c r="AO301" s="49" t="str">
        <f>IFERROR(IF($K301&lt;&gt;"SS",(VLOOKUP($D301,Customer_Demand!$D:$BF,COLUMNS($I301:AO301),0)/$I301+VLOOKUP($D301,Customer_Demand!$D:$BF,COLUMNS($I301:AO301),0)/$K301),(VLOOKUP($D301,Customer_Demand!$D:$BF,COLUMNS($I301:AO301),0)/$I301)),"")</f>
        <v/>
      </c>
      <c r="AP301" s="49" t="str">
        <f>IFERROR(IF($K301&lt;&gt;"SS",(VLOOKUP($D301,Customer_Demand!$D:$BF,COLUMNS($I301:AP301),0)/$I301+VLOOKUP($D301,Customer_Demand!$D:$BF,COLUMNS($I301:AP301),0)/$K301),(VLOOKUP($D301,Customer_Demand!$D:$BF,COLUMNS($I301:AP301),0)/$I301)),"")</f>
        <v/>
      </c>
      <c r="AQ301" s="49" t="str">
        <f>IFERROR(IF($K301&lt;&gt;"SS",(VLOOKUP($D301,Customer_Demand!$D:$BF,COLUMNS($I301:AQ301),0)/$I301+VLOOKUP($D301,Customer_Demand!$D:$BF,COLUMNS($I301:AQ301),0)/$K301),(VLOOKUP($D301,Customer_Demand!$D:$BF,COLUMNS($I301:AQ301),0)/$I301)),"")</f>
        <v/>
      </c>
      <c r="AR301" s="49" t="str">
        <f>IFERROR(IF($K301&lt;&gt;"SS",(VLOOKUP($D301,Customer_Demand!$D:$BF,COLUMNS($I301:AR301),0)/$I301+VLOOKUP($D301,Customer_Demand!$D:$BF,COLUMNS($I301:AR301),0)/$K301),(VLOOKUP($D301,Customer_Demand!$D:$BF,COLUMNS($I301:AR301),0)/$I301)),"")</f>
        <v/>
      </c>
      <c r="AS301" s="49" t="str">
        <f>IFERROR(IF($K301&lt;&gt;"SS",(VLOOKUP($D301,Customer_Demand!$D:$BF,COLUMNS($I301:AS301),0)/$I301+VLOOKUP($D301,Customer_Demand!$D:$BF,COLUMNS($I301:AS301),0)/$K301),(VLOOKUP($D301,Customer_Demand!$D:$BF,COLUMNS($I301:AS301),0)/$I301)),"")</f>
        <v/>
      </c>
      <c r="AT301" s="49" t="str">
        <f>IFERROR(IF($K301&lt;&gt;"SS",(VLOOKUP($D301,Customer_Demand!$D:$BF,COLUMNS($I301:AT301),0)/$I301+VLOOKUP($D301,Customer_Demand!$D:$BF,COLUMNS($I301:AT301),0)/$K301),(VLOOKUP($D301,Customer_Demand!$D:$BF,COLUMNS($I301:AT301),0)/$I301)),"")</f>
        <v/>
      </c>
      <c r="AU301" s="49" t="str">
        <f>IFERROR(IF($K301&lt;&gt;"SS",(VLOOKUP($D301,Customer_Demand!$D:$BF,COLUMNS($I301:AU301),0)/$I301+VLOOKUP($D301,Customer_Demand!$D:$BF,COLUMNS($I301:AU301),0)/$K301),(VLOOKUP($D301,Customer_Demand!$D:$BF,COLUMNS($I301:AU301),0)/$I301)),"")</f>
        <v/>
      </c>
      <c r="AV301" s="49" t="str">
        <f>IFERROR(IF($K301&lt;&gt;"SS",(VLOOKUP($D301,Customer_Demand!$D:$BF,COLUMNS($I301:AV301),0)/$I301+VLOOKUP($D301,Customer_Demand!$D:$BF,COLUMNS($I301:AV301),0)/$K301),(VLOOKUP($D301,Customer_Demand!$D:$BF,COLUMNS($I301:AV301),0)/$I301)),"")</f>
        <v/>
      </c>
      <c r="AW301" s="49" t="str">
        <f>IFERROR(IF($K301&lt;&gt;"SS",(VLOOKUP($D301,Customer_Demand!$D:$BF,COLUMNS($I301:AW301),0)/$I301+VLOOKUP($D301,Customer_Demand!$D:$BF,COLUMNS($I301:AW301),0)/$K301),(VLOOKUP($D301,Customer_Demand!$D:$BF,COLUMNS($I301:AW301),0)/$I301)),"")</f>
        <v/>
      </c>
      <c r="AX301" s="49" t="str">
        <f>IFERROR(IF($K301&lt;&gt;"SS",(VLOOKUP($D301,Customer_Demand!$D:$BF,COLUMNS($I301:AX301),0)/$I301+VLOOKUP($D301,Customer_Demand!$D:$BF,COLUMNS($I301:AX301),0)/$K301),(VLOOKUP($D301,Customer_Demand!$D:$BF,COLUMNS($I301:AX301),0)/$I301)),"")</f>
        <v/>
      </c>
      <c r="AY301" s="49" t="str">
        <f>IFERROR(IF($K301&lt;&gt;"SS",(VLOOKUP($D301,Customer_Demand!$D:$BF,COLUMNS($I301:AY301),0)/$I301+VLOOKUP($D301,Customer_Demand!$D:$BF,COLUMNS($I301:AY301),0)/$K301),(VLOOKUP($D301,Customer_Demand!$D:$BF,COLUMNS($I301:AY301),0)/$I301)),"")</f>
        <v/>
      </c>
      <c r="AZ301" s="49" t="str">
        <f>IFERROR(IF($K301&lt;&gt;"SS",(VLOOKUP($D301,Customer_Demand!$D:$BF,COLUMNS($I301:AZ301),0)/$I301+VLOOKUP($D301,Customer_Demand!$D:$BF,COLUMNS($I301:AZ301),0)/$K301),(VLOOKUP($D301,Customer_Demand!$D:$BF,COLUMNS($I301:AZ301),0)/$I301)),"")</f>
        <v/>
      </c>
      <c r="BA301" s="49" t="str">
        <f>IFERROR(IF($K301&lt;&gt;"SS",(VLOOKUP($D301,Customer_Demand!$D:$BF,COLUMNS($I301:BA301),0)/$I301+VLOOKUP($D301,Customer_Demand!$D:$BF,COLUMNS($I301:BA301),0)/$K301),(VLOOKUP($D301,Customer_Demand!$D:$BF,COLUMNS($I301:BA301),0)/$I301)),"")</f>
        <v/>
      </c>
      <c r="BB301" s="49" t="str">
        <f>IFERROR(IF($K301&lt;&gt;"SS",(VLOOKUP($D301,Customer_Demand!$D:$BF,COLUMNS($I301:BB301),0)/$I301+VLOOKUP($D301,Customer_Demand!$D:$BF,COLUMNS($I301:BB301),0)/$K301),(VLOOKUP($D301,Customer_Demand!$D:$BF,COLUMNS($I301:BB301),0)/$I301)),"")</f>
        <v/>
      </c>
      <c r="BC301" s="49" t="str">
        <f>IFERROR(IF($K301&lt;&gt;"SS",(VLOOKUP($D301,Customer_Demand!$D:$BF,COLUMNS($I301:BC301),0)/$I301+VLOOKUP($D301,Customer_Demand!$D:$BF,COLUMNS($I301:BC301),0)/$K301),(VLOOKUP($D301,Customer_Demand!$D:$BF,COLUMNS($I301:BC301),0)/$I301)),"")</f>
        <v/>
      </c>
      <c r="BD301" s="49" t="str">
        <f>IFERROR(IF($K301&lt;&gt;"SS",(VLOOKUP($D301,Customer_Demand!$D:$BF,COLUMNS($I301:BD301),0)/$I301+VLOOKUP($D301,Customer_Demand!$D:$BF,COLUMNS($I301:BD301),0)/$K301),(VLOOKUP($D301,Customer_Demand!$D:$BF,COLUMNS($I301:BD301),0)/$I301)),"")</f>
        <v/>
      </c>
      <c r="BE301" s="49" t="str">
        <f>IFERROR(IF($K301&lt;&gt;"SS",(VLOOKUP($D301,Customer_Demand!$D:$BF,COLUMNS($I301:BE301),0)/$I301+VLOOKUP($D301,Customer_Demand!$D:$BF,COLUMNS($I301:BE301),0)/$K301),(VLOOKUP($D301,Customer_Demand!$D:$BF,COLUMNS($I301:BE301),0)/$I301)),"")</f>
        <v/>
      </c>
      <c r="BF301" s="49" t="str">
        <f>IFERROR(IF($K301&lt;&gt;"SS",(VLOOKUP($D301,Customer_Demand!$D:$BF,COLUMNS($I301:BF301),0)/$I301+VLOOKUP($D301,Customer_Demand!$D:$BF,COLUMNS($I301:BF301),0)/$K301),(VLOOKUP($D301,Customer_Demand!$D:$BF,COLUMNS($I301:BF301),0)/$I301)),"")</f>
        <v/>
      </c>
      <c r="BG301" s="49" t="str">
        <f>IFERROR(IF($K301&lt;&gt;"SS",(VLOOKUP($D301,Customer_Demand!$D:$BF,COLUMNS($I301:BG301),0)/$I301+VLOOKUP($D301,Customer_Demand!$D:$BF,COLUMNS($I301:BG301),0)/$K301),(VLOOKUP($D301,Customer_Demand!$D:$BF,COLUMNS($I301:BG301),0)/$I301)),"")</f>
        <v/>
      </c>
      <c r="BH301" s="49" t="str">
        <f>IFERROR(IF($K301&lt;&gt;"SS",(VLOOKUP($D301,Customer_Demand!$D:$BF,COLUMNS($I301:BH301),0)/$I301+VLOOKUP($D301,Customer_Demand!$D:$BF,COLUMNS($I301:BH301),0)/$K301),(VLOOKUP($D301,Customer_Demand!$D:$BF,COLUMNS($I301:BH301),0)/$I301)),"")</f>
        <v/>
      </c>
      <c r="BI301" s="49" t="str">
        <f>IFERROR(IF($K301&lt;&gt;"SS",(VLOOKUP($D301,Customer_Demand!$D:$BF,COLUMNS($I301:BI301),0)/$I301+VLOOKUP($D301,Customer_Demand!$D:$BF,COLUMNS($I301:BI301),0)/$K301),(VLOOKUP($D301,Customer_Demand!$D:$BF,COLUMNS($I301:BI301),0)/$I301)),"")</f>
        <v/>
      </c>
      <c r="BJ301" s="49" t="str">
        <f>IFERROR(IF($K301&lt;&gt;"SS",(VLOOKUP($D301,Customer_Demand!$D:$BF,COLUMNS($I301:BJ301),0)/$I301+VLOOKUP($D301,Customer_Demand!$D:$BF,COLUMNS($I301:BJ301),0)/$K301),(VLOOKUP($D301,Customer_Demand!$D:$BF,COLUMNS($I301:BJ301),0)/$I301)),"")</f>
        <v/>
      </c>
      <c r="BK301" s="50" t="str">
        <f>IFERROR(IF($K301&lt;&gt;"SS",(VLOOKUP($D301,Customer_Demand!$D:$BF,COLUMNS($I301:BK301),0)/$I301+VLOOKUP($D301,Customer_Demand!$D:$BF,COLUMNS($I301:BK301),0)/$K301),(VLOOKUP($D301,Customer_Demand!$D:$BF,COLUMNS($I301:BK301),0)/$I301)),"")</f>
        <v/>
      </c>
      <c r="BL301" s="18"/>
    </row>
    <row r="302" spans="2:64" x14ac:dyDescent="0.2">
      <c r="B302" s="12" t="str">
        <f t="shared" si="23"/>
        <v/>
      </c>
      <c r="C302" s="45" t="str">
        <f>IF((Customer_Demand!C302)&lt;&gt;"",Customer_Demand!C302,"")</f>
        <v/>
      </c>
      <c r="D302" s="45" t="str">
        <f>IF(C302&lt;&gt;"",Customer_Demand!D302,"")</f>
        <v/>
      </c>
      <c r="E302" s="51" t="str">
        <f>IF(C302&lt;&gt;"",Customer_Demand!E302,"")</f>
        <v/>
      </c>
      <c r="F302" s="47" t="str">
        <f>IF(C302&lt;&gt;"",VLOOKUP(D302,Customer_Demand!$D$5:$F$1005,3,0),"")</f>
        <v/>
      </c>
      <c r="G302" s="48" t="str">
        <f t="shared" si="20"/>
        <v/>
      </c>
      <c r="H302" s="48" t="str">
        <f t="shared" si="21"/>
        <v/>
      </c>
      <c r="I302" s="48" t="str">
        <f>IFERROR(IF(C302&lt;&gt;"",VLOOKUP($H302,SMT_Cycle_Time_Data!$F:$Q,4,0),""),"SGR Not Defined")</f>
        <v/>
      </c>
      <c r="J302" s="48" t="str">
        <f t="shared" si="22"/>
        <v/>
      </c>
      <c r="K302" s="48" t="str">
        <f>IF(C302&lt;&gt;"",IFERROR(VLOOKUP($J302,SMT_Cycle_Time_Data!$F:$Q,4,0),"SS"),"")</f>
        <v/>
      </c>
      <c r="L302" s="49" t="str">
        <f>IFERROR(IF($K302&lt;&gt;"SS",(VLOOKUP($D302,Customer_Demand!$D:$BF,COLUMNS($I302:L302),0)/$I302+VLOOKUP($D302,Customer_Demand!$D:$BF,COLUMNS($I302:L302),0)/$K302),(VLOOKUP($D302,Customer_Demand!$D:$BF,COLUMNS($I302:L302),0)/$I302)),"")</f>
        <v/>
      </c>
      <c r="M302" s="49" t="str">
        <f>IFERROR(IF($K302&lt;&gt;"SS",(VLOOKUP($D302,Customer_Demand!$D:$BF,COLUMNS($I302:M302),0)/$I302+VLOOKUP($D302,Customer_Demand!$D:$BF,COLUMNS($I302:M302),0)/$K302),(VLOOKUP($D302,Customer_Demand!$D:$BF,COLUMNS($I302:M302),0)/$I302)),"")</f>
        <v/>
      </c>
      <c r="N302" s="49" t="str">
        <f>IFERROR(IF($K302&lt;&gt;"SS",(VLOOKUP($D302,Customer_Demand!$D:$BF,COLUMNS($I302:N302),0)/$I302+VLOOKUP($D302,Customer_Demand!$D:$BF,COLUMNS($I302:N302),0)/$K302),(VLOOKUP($D302,Customer_Demand!$D:$BF,COLUMNS($I302:N302),0)/$I302)),"")</f>
        <v/>
      </c>
      <c r="O302" s="49" t="str">
        <f>IFERROR(IF($K302&lt;&gt;"SS",(VLOOKUP($D302,Customer_Demand!$D:$BF,COLUMNS($I302:O302),0)/$I302+VLOOKUP($D302,Customer_Demand!$D:$BF,COLUMNS($I302:O302),0)/$K302),(VLOOKUP($D302,Customer_Demand!$D:$BF,COLUMNS($I302:O302),0)/$I302)),"")</f>
        <v/>
      </c>
      <c r="P302" s="49" t="str">
        <f>IFERROR(IF($K302&lt;&gt;"SS",(VLOOKUP($D302,Customer_Demand!$D:$BF,COLUMNS($I302:P302),0)/$I302+VLOOKUP($D302,Customer_Demand!$D:$BF,COLUMNS($I302:P302),0)/$K302),(VLOOKUP($D302,Customer_Demand!$D:$BF,COLUMNS($I302:P302),0)/$I302)),"")</f>
        <v/>
      </c>
      <c r="Q302" s="49" t="str">
        <f>IFERROR(IF($K302&lt;&gt;"SS",(VLOOKUP($D302,Customer_Demand!$D:$BF,COLUMNS($I302:Q302),0)/$I302+VLOOKUP($D302,Customer_Demand!$D:$BF,COLUMNS($I302:Q302),0)/$K302),(VLOOKUP($D302,Customer_Demand!$D:$BF,COLUMNS($I302:Q302),0)/$I302)),"")</f>
        <v/>
      </c>
      <c r="R302" s="49" t="str">
        <f>IFERROR(IF($K302&lt;&gt;"SS",(VLOOKUP($D302,Customer_Demand!$D:$BF,COLUMNS($I302:R302),0)/$I302+VLOOKUP($D302,Customer_Demand!$D:$BF,COLUMNS($I302:R302),0)/$K302),(VLOOKUP($D302,Customer_Demand!$D:$BF,COLUMNS($I302:R302),0)/$I302)),"")</f>
        <v/>
      </c>
      <c r="S302" s="49" t="str">
        <f>IFERROR(IF($K302&lt;&gt;"SS",(VLOOKUP($D302,Customer_Demand!$D:$BF,COLUMNS($I302:S302),0)/$I302+VLOOKUP($D302,Customer_Demand!$D:$BF,COLUMNS($I302:S302),0)/$K302),(VLOOKUP($D302,Customer_Demand!$D:$BF,COLUMNS($I302:S302),0)/$I302)),"")</f>
        <v/>
      </c>
      <c r="T302" s="49" t="str">
        <f>IFERROR(IF($K302&lt;&gt;"SS",(VLOOKUP($D302,Customer_Demand!$D:$BF,COLUMNS($I302:T302),0)/$I302+VLOOKUP($D302,Customer_Demand!$D:$BF,COLUMNS($I302:T302),0)/$K302),(VLOOKUP($D302,Customer_Demand!$D:$BF,COLUMNS($I302:T302),0)/$I302)),"")</f>
        <v/>
      </c>
      <c r="U302" s="49" t="str">
        <f>IFERROR(IF($K302&lt;&gt;"SS",(VLOOKUP($D302,Customer_Demand!$D:$BF,COLUMNS($I302:U302),0)/$I302+VLOOKUP($D302,Customer_Demand!$D:$BF,COLUMNS($I302:U302),0)/$K302),(VLOOKUP($D302,Customer_Demand!$D:$BF,COLUMNS($I302:U302),0)/$I302)),"")</f>
        <v/>
      </c>
      <c r="V302" s="49" t="str">
        <f>IFERROR(IF($K302&lt;&gt;"SS",(VLOOKUP($D302,Customer_Demand!$D:$BF,COLUMNS($I302:V302),0)/$I302+VLOOKUP($D302,Customer_Demand!$D:$BF,COLUMNS($I302:V302),0)/$K302),(VLOOKUP($D302,Customer_Demand!$D:$BF,COLUMNS($I302:V302),0)/$I302)),"")</f>
        <v/>
      </c>
      <c r="W302" s="49" t="str">
        <f>IFERROR(IF($K302&lt;&gt;"SS",(VLOOKUP($D302,Customer_Demand!$D:$BF,COLUMNS($I302:W302),0)/$I302+VLOOKUP($D302,Customer_Demand!$D:$BF,COLUMNS($I302:W302),0)/$K302),(VLOOKUP($D302,Customer_Demand!$D:$BF,COLUMNS($I302:W302),0)/$I302)),"")</f>
        <v/>
      </c>
      <c r="X302" s="49" t="str">
        <f>IFERROR(IF($K302&lt;&gt;"SS",(VLOOKUP($D302,Customer_Demand!$D:$BF,COLUMNS($I302:X302),0)/$I302+VLOOKUP($D302,Customer_Demand!$D:$BF,COLUMNS($I302:X302),0)/$K302),(VLOOKUP($D302,Customer_Demand!$D:$BF,COLUMNS($I302:X302),0)/$I302)),"")</f>
        <v/>
      </c>
      <c r="Y302" s="49" t="str">
        <f>IFERROR(IF($K302&lt;&gt;"SS",(VLOOKUP($D302,Customer_Demand!$D:$BF,COLUMNS($I302:Y302),0)/$I302+VLOOKUP($D302,Customer_Demand!$D:$BF,COLUMNS($I302:Y302),0)/$K302),(VLOOKUP($D302,Customer_Demand!$D:$BF,COLUMNS($I302:Y302),0)/$I302)),"")</f>
        <v/>
      </c>
      <c r="Z302" s="49" t="str">
        <f>IFERROR(IF($K302&lt;&gt;"SS",(VLOOKUP($D302,Customer_Demand!$D:$BF,COLUMNS($I302:Z302),0)/$I302+VLOOKUP($D302,Customer_Demand!$D:$BF,COLUMNS($I302:Z302),0)/$K302),(VLOOKUP($D302,Customer_Demand!$D:$BF,COLUMNS($I302:Z302),0)/$I302)),"")</f>
        <v/>
      </c>
      <c r="AA302" s="49" t="str">
        <f>IFERROR(IF($K302&lt;&gt;"SS",(VLOOKUP($D302,Customer_Demand!$D:$BF,COLUMNS($I302:AA302),0)/$I302+VLOOKUP($D302,Customer_Demand!$D:$BF,COLUMNS($I302:AA302),0)/$K302),(VLOOKUP($D302,Customer_Demand!$D:$BF,COLUMNS($I302:AA302),0)/$I302)),"")</f>
        <v/>
      </c>
      <c r="AB302" s="49" t="str">
        <f>IFERROR(IF($K302&lt;&gt;"SS",(VLOOKUP($D302,Customer_Demand!$D:$BF,COLUMNS($I302:AB302),0)/$I302+VLOOKUP($D302,Customer_Demand!$D:$BF,COLUMNS($I302:AB302),0)/$K302),(VLOOKUP($D302,Customer_Demand!$D:$BF,COLUMNS($I302:AB302),0)/$I302)),"")</f>
        <v/>
      </c>
      <c r="AC302" s="49" t="str">
        <f>IFERROR(IF($K302&lt;&gt;"SS",(VLOOKUP($D302,Customer_Demand!$D:$BF,COLUMNS($I302:AC302),0)/$I302+VLOOKUP($D302,Customer_Demand!$D:$BF,COLUMNS($I302:AC302),0)/$K302),(VLOOKUP($D302,Customer_Demand!$D:$BF,COLUMNS($I302:AC302),0)/$I302)),"")</f>
        <v/>
      </c>
      <c r="AD302" s="49" t="str">
        <f>IFERROR(IF($K302&lt;&gt;"SS",(VLOOKUP($D302,Customer_Demand!$D:$BF,COLUMNS($I302:AD302),0)/$I302+VLOOKUP($D302,Customer_Demand!$D:$BF,COLUMNS($I302:AD302),0)/$K302),(VLOOKUP($D302,Customer_Demand!$D:$BF,COLUMNS($I302:AD302),0)/$I302)),"")</f>
        <v/>
      </c>
      <c r="AE302" s="49" t="str">
        <f>IFERROR(IF($K302&lt;&gt;"SS",(VLOOKUP($D302,Customer_Demand!$D:$BF,COLUMNS($I302:AE302),0)/$I302+VLOOKUP($D302,Customer_Demand!$D:$BF,COLUMNS($I302:AE302),0)/$K302),(VLOOKUP($D302,Customer_Demand!$D:$BF,COLUMNS($I302:AE302),0)/$I302)),"")</f>
        <v/>
      </c>
      <c r="AF302" s="49" t="str">
        <f>IFERROR(IF($K302&lt;&gt;"SS",(VLOOKUP($D302,Customer_Demand!$D:$BF,COLUMNS($I302:AF302),0)/$I302+VLOOKUP($D302,Customer_Demand!$D:$BF,COLUMNS($I302:AF302),0)/$K302),(VLOOKUP($D302,Customer_Demand!$D:$BF,COLUMNS($I302:AF302),0)/$I302)),"")</f>
        <v/>
      </c>
      <c r="AG302" s="49" t="str">
        <f>IFERROR(IF($K302&lt;&gt;"SS",(VLOOKUP($D302,Customer_Demand!$D:$BF,COLUMNS($I302:AG302),0)/$I302+VLOOKUP($D302,Customer_Demand!$D:$BF,COLUMNS($I302:AG302),0)/$K302),(VLOOKUP($D302,Customer_Demand!$D:$BF,COLUMNS($I302:AG302),0)/$I302)),"")</f>
        <v/>
      </c>
      <c r="AH302" s="49" t="str">
        <f>IFERROR(IF($K302&lt;&gt;"SS",(VLOOKUP($D302,Customer_Demand!$D:$BF,COLUMNS($I302:AH302),0)/$I302+VLOOKUP($D302,Customer_Demand!$D:$BF,COLUMNS($I302:AH302),0)/$K302),(VLOOKUP($D302,Customer_Demand!$D:$BF,COLUMNS($I302:AH302),0)/$I302)),"")</f>
        <v/>
      </c>
      <c r="AI302" s="49" t="str">
        <f>IFERROR(IF($K302&lt;&gt;"SS",(VLOOKUP($D302,Customer_Demand!$D:$BF,COLUMNS($I302:AI302),0)/$I302+VLOOKUP($D302,Customer_Demand!$D:$BF,COLUMNS($I302:AI302),0)/$K302),(VLOOKUP($D302,Customer_Demand!$D:$BF,COLUMNS($I302:AI302),0)/$I302)),"")</f>
        <v/>
      </c>
      <c r="AJ302" s="49" t="str">
        <f>IFERROR(IF($K302&lt;&gt;"SS",(VLOOKUP($D302,Customer_Demand!$D:$BF,COLUMNS($I302:AJ302),0)/$I302+VLOOKUP($D302,Customer_Demand!$D:$BF,COLUMNS($I302:AJ302),0)/$K302),(VLOOKUP($D302,Customer_Demand!$D:$BF,COLUMNS($I302:AJ302),0)/$I302)),"")</f>
        <v/>
      </c>
      <c r="AK302" s="49" t="str">
        <f>IFERROR(IF($K302&lt;&gt;"SS",(VLOOKUP($D302,Customer_Demand!$D:$BF,COLUMNS($I302:AK302),0)/$I302+VLOOKUP($D302,Customer_Demand!$D:$BF,COLUMNS($I302:AK302),0)/$K302),(VLOOKUP($D302,Customer_Demand!$D:$BF,COLUMNS($I302:AK302),0)/$I302)),"")</f>
        <v/>
      </c>
      <c r="AL302" s="49" t="str">
        <f>IFERROR(IF($K302&lt;&gt;"SS",(VLOOKUP($D302,Customer_Demand!$D:$BF,COLUMNS($I302:AL302),0)/$I302+VLOOKUP($D302,Customer_Demand!$D:$BF,COLUMNS($I302:AL302),0)/$K302),(VLOOKUP($D302,Customer_Demand!$D:$BF,COLUMNS($I302:AL302),0)/$I302)),"")</f>
        <v/>
      </c>
      <c r="AM302" s="49" t="str">
        <f>IFERROR(IF($K302&lt;&gt;"SS",(VLOOKUP($D302,Customer_Demand!$D:$BF,COLUMNS($I302:AM302),0)/$I302+VLOOKUP($D302,Customer_Demand!$D:$BF,COLUMNS($I302:AM302),0)/$K302),(VLOOKUP($D302,Customer_Demand!$D:$BF,COLUMNS($I302:AM302),0)/$I302)),"")</f>
        <v/>
      </c>
      <c r="AN302" s="49" t="str">
        <f>IFERROR(IF($K302&lt;&gt;"SS",(VLOOKUP($D302,Customer_Demand!$D:$BF,COLUMNS($I302:AN302),0)/$I302+VLOOKUP($D302,Customer_Demand!$D:$BF,COLUMNS($I302:AN302),0)/$K302),(VLOOKUP($D302,Customer_Demand!$D:$BF,COLUMNS($I302:AN302),0)/$I302)),"")</f>
        <v/>
      </c>
      <c r="AO302" s="49" t="str">
        <f>IFERROR(IF($K302&lt;&gt;"SS",(VLOOKUP($D302,Customer_Demand!$D:$BF,COLUMNS($I302:AO302),0)/$I302+VLOOKUP($D302,Customer_Demand!$D:$BF,COLUMNS($I302:AO302),0)/$K302),(VLOOKUP($D302,Customer_Demand!$D:$BF,COLUMNS($I302:AO302),0)/$I302)),"")</f>
        <v/>
      </c>
      <c r="AP302" s="49" t="str">
        <f>IFERROR(IF($K302&lt;&gt;"SS",(VLOOKUP($D302,Customer_Demand!$D:$BF,COLUMNS($I302:AP302),0)/$I302+VLOOKUP($D302,Customer_Demand!$D:$BF,COLUMNS($I302:AP302),0)/$K302),(VLOOKUP($D302,Customer_Demand!$D:$BF,COLUMNS($I302:AP302),0)/$I302)),"")</f>
        <v/>
      </c>
      <c r="AQ302" s="49" t="str">
        <f>IFERROR(IF($K302&lt;&gt;"SS",(VLOOKUP($D302,Customer_Demand!$D:$BF,COLUMNS($I302:AQ302),0)/$I302+VLOOKUP($D302,Customer_Demand!$D:$BF,COLUMNS($I302:AQ302),0)/$K302),(VLOOKUP($D302,Customer_Demand!$D:$BF,COLUMNS($I302:AQ302),0)/$I302)),"")</f>
        <v/>
      </c>
      <c r="AR302" s="49" t="str">
        <f>IFERROR(IF($K302&lt;&gt;"SS",(VLOOKUP($D302,Customer_Demand!$D:$BF,COLUMNS($I302:AR302),0)/$I302+VLOOKUP($D302,Customer_Demand!$D:$BF,COLUMNS($I302:AR302),0)/$K302),(VLOOKUP($D302,Customer_Demand!$D:$BF,COLUMNS($I302:AR302),0)/$I302)),"")</f>
        <v/>
      </c>
      <c r="AS302" s="49" t="str">
        <f>IFERROR(IF($K302&lt;&gt;"SS",(VLOOKUP($D302,Customer_Demand!$D:$BF,COLUMNS($I302:AS302),0)/$I302+VLOOKUP($D302,Customer_Demand!$D:$BF,COLUMNS($I302:AS302),0)/$K302),(VLOOKUP($D302,Customer_Demand!$D:$BF,COLUMNS($I302:AS302),0)/$I302)),"")</f>
        <v/>
      </c>
      <c r="AT302" s="49" t="str">
        <f>IFERROR(IF($K302&lt;&gt;"SS",(VLOOKUP($D302,Customer_Demand!$D:$BF,COLUMNS($I302:AT302),0)/$I302+VLOOKUP($D302,Customer_Demand!$D:$BF,COLUMNS($I302:AT302),0)/$K302),(VLOOKUP($D302,Customer_Demand!$D:$BF,COLUMNS($I302:AT302),0)/$I302)),"")</f>
        <v/>
      </c>
      <c r="AU302" s="49" t="str">
        <f>IFERROR(IF($K302&lt;&gt;"SS",(VLOOKUP($D302,Customer_Demand!$D:$BF,COLUMNS($I302:AU302),0)/$I302+VLOOKUP($D302,Customer_Demand!$D:$BF,COLUMNS($I302:AU302),0)/$K302),(VLOOKUP($D302,Customer_Demand!$D:$BF,COLUMNS($I302:AU302),0)/$I302)),"")</f>
        <v/>
      </c>
      <c r="AV302" s="49" t="str">
        <f>IFERROR(IF($K302&lt;&gt;"SS",(VLOOKUP($D302,Customer_Demand!$D:$BF,COLUMNS($I302:AV302),0)/$I302+VLOOKUP($D302,Customer_Demand!$D:$BF,COLUMNS($I302:AV302),0)/$K302),(VLOOKUP($D302,Customer_Demand!$D:$BF,COLUMNS($I302:AV302),0)/$I302)),"")</f>
        <v/>
      </c>
      <c r="AW302" s="49" t="str">
        <f>IFERROR(IF($K302&lt;&gt;"SS",(VLOOKUP($D302,Customer_Demand!$D:$BF,COLUMNS($I302:AW302),0)/$I302+VLOOKUP($D302,Customer_Demand!$D:$BF,COLUMNS($I302:AW302),0)/$K302),(VLOOKUP($D302,Customer_Demand!$D:$BF,COLUMNS($I302:AW302),0)/$I302)),"")</f>
        <v/>
      </c>
      <c r="AX302" s="49" t="str">
        <f>IFERROR(IF($K302&lt;&gt;"SS",(VLOOKUP($D302,Customer_Demand!$D:$BF,COLUMNS($I302:AX302),0)/$I302+VLOOKUP($D302,Customer_Demand!$D:$BF,COLUMNS($I302:AX302),0)/$K302),(VLOOKUP($D302,Customer_Demand!$D:$BF,COLUMNS($I302:AX302),0)/$I302)),"")</f>
        <v/>
      </c>
      <c r="AY302" s="49" t="str">
        <f>IFERROR(IF($K302&lt;&gt;"SS",(VLOOKUP($D302,Customer_Demand!$D:$BF,COLUMNS($I302:AY302),0)/$I302+VLOOKUP($D302,Customer_Demand!$D:$BF,COLUMNS($I302:AY302),0)/$K302),(VLOOKUP($D302,Customer_Demand!$D:$BF,COLUMNS($I302:AY302),0)/$I302)),"")</f>
        <v/>
      </c>
      <c r="AZ302" s="49" t="str">
        <f>IFERROR(IF($K302&lt;&gt;"SS",(VLOOKUP($D302,Customer_Demand!$D:$BF,COLUMNS($I302:AZ302),0)/$I302+VLOOKUP($D302,Customer_Demand!$D:$BF,COLUMNS($I302:AZ302),0)/$K302),(VLOOKUP($D302,Customer_Demand!$D:$BF,COLUMNS($I302:AZ302),0)/$I302)),"")</f>
        <v/>
      </c>
      <c r="BA302" s="49" t="str">
        <f>IFERROR(IF($K302&lt;&gt;"SS",(VLOOKUP($D302,Customer_Demand!$D:$BF,COLUMNS($I302:BA302),0)/$I302+VLOOKUP($D302,Customer_Demand!$D:$BF,COLUMNS($I302:BA302),0)/$K302),(VLOOKUP($D302,Customer_Demand!$D:$BF,COLUMNS($I302:BA302),0)/$I302)),"")</f>
        <v/>
      </c>
      <c r="BB302" s="49" t="str">
        <f>IFERROR(IF($K302&lt;&gt;"SS",(VLOOKUP($D302,Customer_Demand!$D:$BF,COLUMNS($I302:BB302),0)/$I302+VLOOKUP($D302,Customer_Demand!$D:$BF,COLUMNS($I302:BB302),0)/$K302),(VLOOKUP($D302,Customer_Demand!$D:$BF,COLUMNS($I302:BB302),0)/$I302)),"")</f>
        <v/>
      </c>
      <c r="BC302" s="49" t="str">
        <f>IFERROR(IF($K302&lt;&gt;"SS",(VLOOKUP($D302,Customer_Demand!$D:$BF,COLUMNS($I302:BC302),0)/$I302+VLOOKUP($D302,Customer_Demand!$D:$BF,COLUMNS($I302:BC302),0)/$K302),(VLOOKUP($D302,Customer_Demand!$D:$BF,COLUMNS($I302:BC302),0)/$I302)),"")</f>
        <v/>
      </c>
      <c r="BD302" s="49" t="str">
        <f>IFERROR(IF($K302&lt;&gt;"SS",(VLOOKUP($D302,Customer_Demand!$D:$BF,COLUMNS($I302:BD302),0)/$I302+VLOOKUP($D302,Customer_Demand!$D:$BF,COLUMNS($I302:BD302),0)/$K302),(VLOOKUP($D302,Customer_Demand!$D:$BF,COLUMNS($I302:BD302),0)/$I302)),"")</f>
        <v/>
      </c>
      <c r="BE302" s="49" t="str">
        <f>IFERROR(IF($K302&lt;&gt;"SS",(VLOOKUP($D302,Customer_Demand!$D:$BF,COLUMNS($I302:BE302),0)/$I302+VLOOKUP($D302,Customer_Demand!$D:$BF,COLUMNS($I302:BE302),0)/$K302),(VLOOKUP($D302,Customer_Demand!$D:$BF,COLUMNS($I302:BE302),0)/$I302)),"")</f>
        <v/>
      </c>
      <c r="BF302" s="49" t="str">
        <f>IFERROR(IF($K302&lt;&gt;"SS",(VLOOKUP($D302,Customer_Demand!$D:$BF,COLUMNS($I302:BF302),0)/$I302+VLOOKUP($D302,Customer_Demand!$D:$BF,COLUMNS($I302:BF302),0)/$K302),(VLOOKUP($D302,Customer_Demand!$D:$BF,COLUMNS($I302:BF302),0)/$I302)),"")</f>
        <v/>
      </c>
      <c r="BG302" s="49" t="str">
        <f>IFERROR(IF($K302&lt;&gt;"SS",(VLOOKUP($D302,Customer_Demand!$D:$BF,COLUMNS($I302:BG302),0)/$I302+VLOOKUP($D302,Customer_Demand!$D:$BF,COLUMNS($I302:BG302),0)/$K302),(VLOOKUP($D302,Customer_Demand!$D:$BF,COLUMNS($I302:BG302),0)/$I302)),"")</f>
        <v/>
      </c>
      <c r="BH302" s="49" t="str">
        <f>IFERROR(IF($K302&lt;&gt;"SS",(VLOOKUP($D302,Customer_Demand!$D:$BF,COLUMNS($I302:BH302),0)/$I302+VLOOKUP($D302,Customer_Demand!$D:$BF,COLUMNS($I302:BH302),0)/$K302),(VLOOKUP($D302,Customer_Demand!$D:$BF,COLUMNS($I302:BH302),0)/$I302)),"")</f>
        <v/>
      </c>
      <c r="BI302" s="49" t="str">
        <f>IFERROR(IF($K302&lt;&gt;"SS",(VLOOKUP($D302,Customer_Demand!$D:$BF,COLUMNS($I302:BI302),0)/$I302+VLOOKUP($D302,Customer_Demand!$D:$BF,COLUMNS($I302:BI302),0)/$K302),(VLOOKUP($D302,Customer_Demand!$D:$BF,COLUMNS($I302:BI302),0)/$I302)),"")</f>
        <v/>
      </c>
      <c r="BJ302" s="49" t="str">
        <f>IFERROR(IF($K302&lt;&gt;"SS",(VLOOKUP($D302,Customer_Demand!$D:$BF,COLUMNS($I302:BJ302),0)/$I302+VLOOKUP($D302,Customer_Demand!$D:$BF,COLUMNS($I302:BJ302),0)/$K302),(VLOOKUP($D302,Customer_Demand!$D:$BF,COLUMNS($I302:BJ302),0)/$I302)),"")</f>
        <v/>
      </c>
      <c r="BK302" s="50" t="str">
        <f>IFERROR(IF($K302&lt;&gt;"SS",(VLOOKUP($D302,Customer_Demand!$D:$BF,COLUMNS($I302:BK302),0)/$I302+VLOOKUP($D302,Customer_Demand!$D:$BF,COLUMNS($I302:BK302),0)/$K302),(VLOOKUP($D302,Customer_Demand!$D:$BF,COLUMNS($I302:BK302),0)/$I302)),"")</f>
        <v/>
      </c>
      <c r="BL302" s="18"/>
    </row>
    <row r="303" spans="2:64" x14ac:dyDescent="0.2">
      <c r="B303" s="12" t="str">
        <f t="shared" si="23"/>
        <v/>
      </c>
      <c r="C303" s="45" t="str">
        <f>IF((Customer_Demand!C303)&lt;&gt;"",Customer_Demand!C303,"")</f>
        <v/>
      </c>
      <c r="D303" s="45" t="str">
        <f>IF(C303&lt;&gt;"",Customer_Demand!D303,"")</f>
        <v/>
      </c>
      <c r="E303" s="51" t="str">
        <f>IF(C303&lt;&gt;"",Customer_Demand!E303,"")</f>
        <v/>
      </c>
      <c r="F303" s="47" t="str">
        <f>IF(C303&lt;&gt;"",VLOOKUP(D303,Customer_Demand!$D$5:$F$1005,3,0),"")</f>
        <v/>
      </c>
      <c r="G303" s="48" t="str">
        <f t="shared" si="20"/>
        <v/>
      </c>
      <c r="H303" s="48" t="str">
        <f t="shared" si="21"/>
        <v/>
      </c>
      <c r="I303" s="48" t="str">
        <f>IFERROR(IF(C303&lt;&gt;"",VLOOKUP($H303,SMT_Cycle_Time_Data!$F:$Q,4,0),""),"SGR Not Defined")</f>
        <v/>
      </c>
      <c r="J303" s="48" t="str">
        <f t="shared" si="22"/>
        <v/>
      </c>
      <c r="K303" s="48" t="str">
        <f>IF(C303&lt;&gt;"",IFERROR(VLOOKUP($J303,SMT_Cycle_Time_Data!$F:$Q,4,0),"SS"),"")</f>
        <v/>
      </c>
      <c r="L303" s="49" t="str">
        <f>IFERROR(IF($K303&lt;&gt;"SS",(VLOOKUP($D303,Customer_Demand!$D:$BF,COLUMNS($I303:L303),0)/$I303+VLOOKUP($D303,Customer_Demand!$D:$BF,COLUMNS($I303:L303),0)/$K303),(VLOOKUP($D303,Customer_Demand!$D:$BF,COLUMNS($I303:L303),0)/$I303)),"")</f>
        <v/>
      </c>
      <c r="M303" s="49" t="str">
        <f>IFERROR(IF($K303&lt;&gt;"SS",(VLOOKUP($D303,Customer_Demand!$D:$BF,COLUMNS($I303:M303),0)/$I303+VLOOKUP($D303,Customer_Demand!$D:$BF,COLUMNS($I303:M303),0)/$K303),(VLOOKUP($D303,Customer_Demand!$D:$BF,COLUMNS($I303:M303),0)/$I303)),"")</f>
        <v/>
      </c>
      <c r="N303" s="49" t="str">
        <f>IFERROR(IF($K303&lt;&gt;"SS",(VLOOKUP($D303,Customer_Demand!$D:$BF,COLUMNS($I303:N303),0)/$I303+VLOOKUP($D303,Customer_Demand!$D:$BF,COLUMNS($I303:N303),0)/$K303),(VLOOKUP($D303,Customer_Demand!$D:$BF,COLUMNS($I303:N303),0)/$I303)),"")</f>
        <v/>
      </c>
      <c r="O303" s="49" t="str">
        <f>IFERROR(IF($K303&lt;&gt;"SS",(VLOOKUP($D303,Customer_Demand!$D:$BF,COLUMNS($I303:O303),0)/$I303+VLOOKUP($D303,Customer_Demand!$D:$BF,COLUMNS($I303:O303),0)/$K303),(VLOOKUP($D303,Customer_Demand!$D:$BF,COLUMNS($I303:O303),0)/$I303)),"")</f>
        <v/>
      </c>
      <c r="P303" s="49" t="str">
        <f>IFERROR(IF($K303&lt;&gt;"SS",(VLOOKUP($D303,Customer_Demand!$D:$BF,COLUMNS($I303:P303),0)/$I303+VLOOKUP($D303,Customer_Demand!$D:$BF,COLUMNS($I303:P303),0)/$K303),(VLOOKUP($D303,Customer_Demand!$D:$BF,COLUMNS($I303:P303),0)/$I303)),"")</f>
        <v/>
      </c>
      <c r="Q303" s="49" t="str">
        <f>IFERROR(IF($K303&lt;&gt;"SS",(VLOOKUP($D303,Customer_Demand!$D:$BF,COLUMNS($I303:Q303),0)/$I303+VLOOKUP($D303,Customer_Demand!$D:$BF,COLUMNS($I303:Q303),0)/$K303),(VLOOKUP($D303,Customer_Demand!$D:$BF,COLUMNS($I303:Q303),0)/$I303)),"")</f>
        <v/>
      </c>
      <c r="R303" s="49" t="str">
        <f>IFERROR(IF($K303&lt;&gt;"SS",(VLOOKUP($D303,Customer_Demand!$D:$BF,COLUMNS($I303:R303),0)/$I303+VLOOKUP($D303,Customer_Demand!$D:$BF,COLUMNS($I303:R303),0)/$K303),(VLOOKUP($D303,Customer_Demand!$D:$BF,COLUMNS($I303:R303),0)/$I303)),"")</f>
        <v/>
      </c>
      <c r="S303" s="49" t="str">
        <f>IFERROR(IF($K303&lt;&gt;"SS",(VLOOKUP($D303,Customer_Demand!$D:$BF,COLUMNS($I303:S303),0)/$I303+VLOOKUP($D303,Customer_Demand!$D:$BF,COLUMNS($I303:S303),0)/$K303),(VLOOKUP($D303,Customer_Demand!$D:$BF,COLUMNS($I303:S303),0)/$I303)),"")</f>
        <v/>
      </c>
      <c r="T303" s="49" t="str">
        <f>IFERROR(IF($K303&lt;&gt;"SS",(VLOOKUP($D303,Customer_Demand!$D:$BF,COLUMNS($I303:T303),0)/$I303+VLOOKUP($D303,Customer_Demand!$D:$BF,COLUMNS($I303:T303),0)/$K303),(VLOOKUP($D303,Customer_Demand!$D:$BF,COLUMNS($I303:T303),0)/$I303)),"")</f>
        <v/>
      </c>
      <c r="U303" s="49" t="str">
        <f>IFERROR(IF($K303&lt;&gt;"SS",(VLOOKUP($D303,Customer_Demand!$D:$BF,COLUMNS($I303:U303),0)/$I303+VLOOKUP($D303,Customer_Demand!$D:$BF,COLUMNS($I303:U303),0)/$K303),(VLOOKUP($D303,Customer_Demand!$D:$BF,COLUMNS($I303:U303),0)/$I303)),"")</f>
        <v/>
      </c>
      <c r="V303" s="49" t="str">
        <f>IFERROR(IF($K303&lt;&gt;"SS",(VLOOKUP($D303,Customer_Demand!$D:$BF,COLUMNS($I303:V303),0)/$I303+VLOOKUP($D303,Customer_Demand!$D:$BF,COLUMNS($I303:V303),0)/$K303),(VLOOKUP($D303,Customer_Demand!$D:$BF,COLUMNS($I303:V303),0)/$I303)),"")</f>
        <v/>
      </c>
      <c r="W303" s="49" t="str">
        <f>IFERROR(IF($K303&lt;&gt;"SS",(VLOOKUP($D303,Customer_Demand!$D:$BF,COLUMNS($I303:W303),0)/$I303+VLOOKUP($D303,Customer_Demand!$D:$BF,COLUMNS($I303:W303),0)/$K303),(VLOOKUP($D303,Customer_Demand!$D:$BF,COLUMNS($I303:W303),0)/$I303)),"")</f>
        <v/>
      </c>
      <c r="X303" s="49" t="str">
        <f>IFERROR(IF($K303&lt;&gt;"SS",(VLOOKUP($D303,Customer_Demand!$D:$BF,COLUMNS($I303:X303),0)/$I303+VLOOKUP($D303,Customer_Demand!$D:$BF,COLUMNS($I303:X303),0)/$K303),(VLOOKUP($D303,Customer_Demand!$D:$BF,COLUMNS($I303:X303),0)/$I303)),"")</f>
        <v/>
      </c>
      <c r="Y303" s="49" t="str">
        <f>IFERROR(IF($K303&lt;&gt;"SS",(VLOOKUP($D303,Customer_Demand!$D:$BF,COLUMNS($I303:Y303),0)/$I303+VLOOKUP($D303,Customer_Demand!$D:$BF,COLUMNS($I303:Y303),0)/$K303),(VLOOKUP($D303,Customer_Demand!$D:$BF,COLUMNS($I303:Y303),0)/$I303)),"")</f>
        <v/>
      </c>
      <c r="Z303" s="49" t="str">
        <f>IFERROR(IF($K303&lt;&gt;"SS",(VLOOKUP($D303,Customer_Demand!$D:$BF,COLUMNS($I303:Z303),0)/$I303+VLOOKUP($D303,Customer_Demand!$D:$BF,COLUMNS($I303:Z303),0)/$K303),(VLOOKUP($D303,Customer_Demand!$D:$BF,COLUMNS($I303:Z303),0)/$I303)),"")</f>
        <v/>
      </c>
      <c r="AA303" s="49" t="str">
        <f>IFERROR(IF($K303&lt;&gt;"SS",(VLOOKUP($D303,Customer_Demand!$D:$BF,COLUMNS($I303:AA303),0)/$I303+VLOOKUP($D303,Customer_Demand!$D:$BF,COLUMNS($I303:AA303),0)/$K303),(VLOOKUP($D303,Customer_Demand!$D:$BF,COLUMNS($I303:AA303),0)/$I303)),"")</f>
        <v/>
      </c>
      <c r="AB303" s="49" t="str">
        <f>IFERROR(IF($K303&lt;&gt;"SS",(VLOOKUP($D303,Customer_Demand!$D:$BF,COLUMNS($I303:AB303),0)/$I303+VLOOKUP($D303,Customer_Demand!$D:$BF,COLUMNS($I303:AB303),0)/$K303),(VLOOKUP($D303,Customer_Demand!$D:$BF,COLUMNS($I303:AB303),0)/$I303)),"")</f>
        <v/>
      </c>
      <c r="AC303" s="49" t="str">
        <f>IFERROR(IF($K303&lt;&gt;"SS",(VLOOKUP($D303,Customer_Demand!$D:$BF,COLUMNS($I303:AC303),0)/$I303+VLOOKUP($D303,Customer_Demand!$D:$BF,COLUMNS($I303:AC303),0)/$K303),(VLOOKUP($D303,Customer_Demand!$D:$BF,COLUMNS($I303:AC303),0)/$I303)),"")</f>
        <v/>
      </c>
      <c r="AD303" s="49" t="str">
        <f>IFERROR(IF($K303&lt;&gt;"SS",(VLOOKUP($D303,Customer_Demand!$D:$BF,COLUMNS($I303:AD303),0)/$I303+VLOOKUP($D303,Customer_Demand!$D:$BF,COLUMNS($I303:AD303),0)/$K303),(VLOOKUP($D303,Customer_Demand!$D:$BF,COLUMNS($I303:AD303),0)/$I303)),"")</f>
        <v/>
      </c>
      <c r="AE303" s="49" t="str">
        <f>IFERROR(IF($K303&lt;&gt;"SS",(VLOOKUP($D303,Customer_Demand!$D:$BF,COLUMNS($I303:AE303),0)/$I303+VLOOKUP($D303,Customer_Demand!$D:$BF,COLUMNS($I303:AE303),0)/$K303),(VLOOKUP($D303,Customer_Demand!$D:$BF,COLUMNS($I303:AE303),0)/$I303)),"")</f>
        <v/>
      </c>
      <c r="AF303" s="49" t="str">
        <f>IFERROR(IF($K303&lt;&gt;"SS",(VLOOKUP($D303,Customer_Demand!$D:$BF,COLUMNS($I303:AF303),0)/$I303+VLOOKUP($D303,Customer_Demand!$D:$BF,COLUMNS($I303:AF303),0)/$K303),(VLOOKUP($D303,Customer_Demand!$D:$BF,COLUMNS($I303:AF303),0)/$I303)),"")</f>
        <v/>
      </c>
      <c r="AG303" s="49" t="str">
        <f>IFERROR(IF($K303&lt;&gt;"SS",(VLOOKUP($D303,Customer_Demand!$D:$BF,COLUMNS($I303:AG303),0)/$I303+VLOOKUP($D303,Customer_Demand!$D:$BF,COLUMNS($I303:AG303),0)/$K303),(VLOOKUP($D303,Customer_Demand!$D:$BF,COLUMNS($I303:AG303),0)/$I303)),"")</f>
        <v/>
      </c>
      <c r="AH303" s="49" t="str">
        <f>IFERROR(IF($K303&lt;&gt;"SS",(VLOOKUP($D303,Customer_Demand!$D:$BF,COLUMNS($I303:AH303),0)/$I303+VLOOKUP($D303,Customer_Demand!$D:$BF,COLUMNS($I303:AH303),0)/$K303),(VLOOKUP($D303,Customer_Demand!$D:$BF,COLUMNS($I303:AH303),0)/$I303)),"")</f>
        <v/>
      </c>
      <c r="AI303" s="49" t="str">
        <f>IFERROR(IF($K303&lt;&gt;"SS",(VLOOKUP($D303,Customer_Demand!$D:$BF,COLUMNS($I303:AI303),0)/$I303+VLOOKUP($D303,Customer_Demand!$D:$BF,COLUMNS($I303:AI303),0)/$K303),(VLOOKUP($D303,Customer_Demand!$D:$BF,COLUMNS($I303:AI303),0)/$I303)),"")</f>
        <v/>
      </c>
      <c r="AJ303" s="49" t="str">
        <f>IFERROR(IF($K303&lt;&gt;"SS",(VLOOKUP($D303,Customer_Demand!$D:$BF,COLUMNS($I303:AJ303),0)/$I303+VLOOKUP($D303,Customer_Demand!$D:$BF,COLUMNS($I303:AJ303),0)/$K303),(VLOOKUP($D303,Customer_Demand!$D:$BF,COLUMNS($I303:AJ303),0)/$I303)),"")</f>
        <v/>
      </c>
      <c r="AK303" s="49" t="str">
        <f>IFERROR(IF($K303&lt;&gt;"SS",(VLOOKUP($D303,Customer_Demand!$D:$BF,COLUMNS($I303:AK303),0)/$I303+VLOOKUP($D303,Customer_Demand!$D:$BF,COLUMNS($I303:AK303),0)/$K303),(VLOOKUP($D303,Customer_Demand!$D:$BF,COLUMNS($I303:AK303),0)/$I303)),"")</f>
        <v/>
      </c>
      <c r="AL303" s="49" t="str">
        <f>IFERROR(IF($K303&lt;&gt;"SS",(VLOOKUP($D303,Customer_Demand!$D:$BF,COLUMNS($I303:AL303),0)/$I303+VLOOKUP($D303,Customer_Demand!$D:$BF,COLUMNS($I303:AL303),0)/$K303),(VLOOKUP($D303,Customer_Demand!$D:$BF,COLUMNS($I303:AL303),0)/$I303)),"")</f>
        <v/>
      </c>
      <c r="AM303" s="49" t="str">
        <f>IFERROR(IF($K303&lt;&gt;"SS",(VLOOKUP($D303,Customer_Demand!$D:$BF,COLUMNS($I303:AM303),0)/$I303+VLOOKUP($D303,Customer_Demand!$D:$BF,COLUMNS($I303:AM303),0)/$K303),(VLOOKUP($D303,Customer_Demand!$D:$BF,COLUMNS($I303:AM303),0)/$I303)),"")</f>
        <v/>
      </c>
      <c r="AN303" s="49" t="str">
        <f>IFERROR(IF($K303&lt;&gt;"SS",(VLOOKUP($D303,Customer_Demand!$D:$BF,COLUMNS($I303:AN303),0)/$I303+VLOOKUP($D303,Customer_Demand!$D:$BF,COLUMNS($I303:AN303),0)/$K303),(VLOOKUP($D303,Customer_Demand!$D:$BF,COLUMNS($I303:AN303),0)/$I303)),"")</f>
        <v/>
      </c>
      <c r="AO303" s="49" t="str">
        <f>IFERROR(IF($K303&lt;&gt;"SS",(VLOOKUP($D303,Customer_Demand!$D:$BF,COLUMNS($I303:AO303),0)/$I303+VLOOKUP($D303,Customer_Demand!$D:$BF,COLUMNS($I303:AO303),0)/$K303),(VLOOKUP($D303,Customer_Demand!$D:$BF,COLUMNS($I303:AO303),0)/$I303)),"")</f>
        <v/>
      </c>
      <c r="AP303" s="49" t="str">
        <f>IFERROR(IF($K303&lt;&gt;"SS",(VLOOKUP($D303,Customer_Demand!$D:$BF,COLUMNS($I303:AP303),0)/$I303+VLOOKUP($D303,Customer_Demand!$D:$BF,COLUMNS($I303:AP303),0)/$K303),(VLOOKUP($D303,Customer_Demand!$D:$BF,COLUMNS($I303:AP303),0)/$I303)),"")</f>
        <v/>
      </c>
      <c r="AQ303" s="49" t="str">
        <f>IFERROR(IF($K303&lt;&gt;"SS",(VLOOKUP($D303,Customer_Demand!$D:$BF,COLUMNS($I303:AQ303),0)/$I303+VLOOKUP($D303,Customer_Demand!$D:$BF,COLUMNS($I303:AQ303),0)/$K303),(VLOOKUP($D303,Customer_Demand!$D:$BF,COLUMNS($I303:AQ303),0)/$I303)),"")</f>
        <v/>
      </c>
      <c r="AR303" s="49" t="str">
        <f>IFERROR(IF($K303&lt;&gt;"SS",(VLOOKUP($D303,Customer_Demand!$D:$BF,COLUMNS($I303:AR303),0)/$I303+VLOOKUP($D303,Customer_Demand!$D:$BF,COLUMNS($I303:AR303),0)/$K303),(VLOOKUP($D303,Customer_Demand!$D:$BF,COLUMNS($I303:AR303),0)/$I303)),"")</f>
        <v/>
      </c>
      <c r="AS303" s="49" t="str">
        <f>IFERROR(IF($K303&lt;&gt;"SS",(VLOOKUP($D303,Customer_Demand!$D:$BF,COLUMNS($I303:AS303),0)/$I303+VLOOKUP($D303,Customer_Demand!$D:$BF,COLUMNS($I303:AS303),0)/$K303),(VLOOKUP($D303,Customer_Demand!$D:$BF,COLUMNS($I303:AS303),0)/$I303)),"")</f>
        <v/>
      </c>
      <c r="AT303" s="49" t="str">
        <f>IFERROR(IF($K303&lt;&gt;"SS",(VLOOKUP($D303,Customer_Demand!$D:$BF,COLUMNS($I303:AT303),0)/$I303+VLOOKUP($D303,Customer_Demand!$D:$BF,COLUMNS($I303:AT303),0)/$K303),(VLOOKUP($D303,Customer_Demand!$D:$BF,COLUMNS($I303:AT303),0)/$I303)),"")</f>
        <v/>
      </c>
      <c r="AU303" s="49" t="str">
        <f>IFERROR(IF($K303&lt;&gt;"SS",(VLOOKUP($D303,Customer_Demand!$D:$BF,COLUMNS($I303:AU303),0)/$I303+VLOOKUP($D303,Customer_Demand!$D:$BF,COLUMNS($I303:AU303),0)/$K303),(VLOOKUP($D303,Customer_Demand!$D:$BF,COLUMNS($I303:AU303),0)/$I303)),"")</f>
        <v/>
      </c>
      <c r="AV303" s="49" t="str">
        <f>IFERROR(IF($K303&lt;&gt;"SS",(VLOOKUP($D303,Customer_Demand!$D:$BF,COLUMNS($I303:AV303),0)/$I303+VLOOKUP($D303,Customer_Demand!$D:$BF,COLUMNS($I303:AV303),0)/$K303),(VLOOKUP($D303,Customer_Demand!$D:$BF,COLUMNS($I303:AV303),0)/$I303)),"")</f>
        <v/>
      </c>
      <c r="AW303" s="49" t="str">
        <f>IFERROR(IF($K303&lt;&gt;"SS",(VLOOKUP($D303,Customer_Demand!$D:$BF,COLUMNS($I303:AW303),0)/$I303+VLOOKUP($D303,Customer_Demand!$D:$BF,COLUMNS($I303:AW303),0)/$K303),(VLOOKUP($D303,Customer_Demand!$D:$BF,COLUMNS($I303:AW303),0)/$I303)),"")</f>
        <v/>
      </c>
      <c r="AX303" s="49" t="str">
        <f>IFERROR(IF($K303&lt;&gt;"SS",(VLOOKUP($D303,Customer_Demand!$D:$BF,COLUMNS($I303:AX303),0)/$I303+VLOOKUP($D303,Customer_Demand!$D:$BF,COLUMNS($I303:AX303),0)/$K303),(VLOOKUP($D303,Customer_Demand!$D:$BF,COLUMNS($I303:AX303),0)/$I303)),"")</f>
        <v/>
      </c>
      <c r="AY303" s="49" t="str">
        <f>IFERROR(IF($K303&lt;&gt;"SS",(VLOOKUP($D303,Customer_Demand!$D:$BF,COLUMNS($I303:AY303),0)/$I303+VLOOKUP($D303,Customer_Demand!$D:$BF,COLUMNS($I303:AY303),0)/$K303),(VLOOKUP($D303,Customer_Demand!$D:$BF,COLUMNS($I303:AY303),0)/$I303)),"")</f>
        <v/>
      </c>
      <c r="AZ303" s="49" t="str">
        <f>IFERROR(IF($K303&lt;&gt;"SS",(VLOOKUP($D303,Customer_Demand!$D:$BF,COLUMNS($I303:AZ303),0)/$I303+VLOOKUP($D303,Customer_Demand!$D:$BF,COLUMNS($I303:AZ303),0)/$K303),(VLOOKUP($D303,Customer_Demand!$D:$BF,COLUMNS($I303:AZ303),0)/$I303)),"")</f>
        <v/>
      </c>
      <c r="BA303" s="49" t="str">
        <f>IFERROR(IF($K303&lt;&gt;"SS",(VLOOKUP($D303,Customer_Demand!$D:$BF,COLUMNS($I303:BA303),0)/$I303+VLOOKUP($D303,Customer_Demand!$D:$BF,COLUMNS($I303:BA303),0)/$K303),(VLOOKUP($D303,Customer_Demand!$D:$BF,COLUMNS($I303:BA303),0)/$I303)),"")</f>
        <v/>
      </c>
      <c r="BB303" s="49" t="str">
        <f>IFERROR(IF($K303&lt;&gt;"SS",(VLOOKUP($D303,Customer_Demand!$D:$BF,COLUMNS($I303:BB303),0)/$I303+VLOOKUP($D303,Customer_Demand!$D:$BF,COLUMNS($I303:BB303),0)/$K303),(VLOOKUP($D303,Customer_Demand!$D:$BF,COLUMNS($I303:BB303),0)/$I303)),"")</f>
        <v/>
      </c>
      <c r="BC303" s="49" t="str">
        <f>IFERROR(IF($K303&lt;&gt;"SS",(VLOOKUP($D303,Customer_Demand!$D:$BF,COLUMNS($I303:BC303),0)/$I303+VLOOKUP($D303,Customer_Demand!$D:$BF,COLUMNS($I303:BC303),0)/$K303),(VLOOKUP($D303,Customer_Demand!$D:$BF,COLUMNS($I303:BC303),0)/$I303)),"")</f>
        <v/>
      </c>
      <c r="BD303" s="49" t="str">
        <f>IFERROR(IF($K303&lt;&gt;"SS",(VLOOKUP($D303,Customer_Demand!$D:$BF,COLUMNS($I303:BD303),0)/$I303+VLOOKUP($D303,Customer_Demand!$D:$BF,COLUMNS($I303:BD303),0)/$K303),(VLOOKUP($D303,Customer_Demand!$D:$BF,COLUMNS($I303:BD303),0)/$I303)),"")</f>
        <v/>
      </c>
      <c r="BE303" s="49" t="str">
        <f>IFERROR(IF($K303&lt;&gt;"SS",(VLOOKUP($D303,Customer_Demand!$D:$BF,COLUMNS($I303:BE303),0)/$I303+VLOOKUP($D303,Customer_Demand!$D:$BF,COLUMNS($I303:BE303),0)/$K303),(VLOOKUP($D303,Customer_Demand!$D:$BF,COLUMNS($I303:BE303),0)/$I303)),"")</f>
        <v/>
      </c>
      <c r="BF303" s="49" t="str">
        <f>IFERROR(IF($K303&lt;&gt;"SS",(VLOOKUP($D303,Customer_Demand!$D:$BF,COLUMNS($I303:BF303),0)/$I303+VLOOKUP($D303,Customer_Demand!$D:$BF,COLUMNS($I303:BF303),0)/$K303),(VLOOKUP($D303,Customer_Demand!$D:$BF,COLUMNS($I303:BF303),0)/$I303)),"")</f>
        <v/>
      </c>
      <c r="BG303" s="49" t="str">
        <f>IFERROR(IF($K303&lt;&gt;"SS",(VLOOKUP($D303,Customer_Demand!$D:$BF,COLUMNS($I303:BG303),0)/$I303+VLOOKUP($D303,Customer_Demand!$D:$BF,COLUMNS($I303:BG303),0)/$K303),(VLOOKUP($D303,Customer_Demand!$D:$BF,COLUMNS($I303:BG303),0)/$I303)),"")</f>
        <v/>
      </c>
      <c r="BH303" s="49" t="str">
        <f>IFERROR(IF($K303&lt;&gt;"SS",(VLOOKUP($D303,Customer_Demand!$D:$BF,COLUMNS($I303:BH303),0)/$I303+VLOOKUP($D303,Customer_Demand!$D:$BF,COLUMNS($I303:BH303),0)/$K303),(VLOOKUP($D303,Customer_Demand!$D:$BF,COLUMNS($I303:BH303),0)/$I303)),"")</f>
        <v/>
      </c>
      <c r="BI303" s="49" t="str">
        <f>IFERROR(IF($K303&lt;&gt;"SS",(VLOOKUP($D303,Customer_Demand!$D:$BF,COLUMNS($I303:BI303),0)/$I303+VLOOKUP($D303,Customer_Demand!$D:$BF,COLUMNS($I303:BI303),0)/$K303),(VLOOKUP($D303,Customer_Demand!$D:$BF,COLUMNS($I303:BI303),0)/$I303)),"")</f>
        <v/>
      </c>
      <c r="BJ303" s="49" t="str">
        <f>IFERROR(IF($K303&lt;&gt;"SS",(VLOOKUP($D303,Customer_Demand!$D:$BF,COLUMNS($I303:BJ303),0)/$I303+VLOOKUP($D303,Customer_Demand!$D:$BF,COLUMNS($I303:BJ303),0)/$K303),(VLOOKUP($D303,Customer_Demand!$D:$BF,COLUMNS($I303:BJ303),0)/$I303)),"")</f>
        <v/>
      </c>
      <c r="BK303" s="50" t="str">
        <f>IFERROR(IF($K303&lt;&gt;"SS",(VLOOKUP($D303,Customer_Demand!$D:$BF,COLUMNS($I303:BK303),0)/$I303+VLOOKUP($D303,Customer_Demand!$D:$BF,COLUMNS($I303:BK303),0)/$K303),(VLOOKUP($D303,Customer_Demand!$D:$BF,COLUMNS($I303:BK303),0)/$I303)),"")</f>
        <v/>
      </c>
      <c r="BL303" s="18"/>
    </row>
    <row r="304" spans="2:64" x14ac:dyDescent="0.2">
      <c r="B304" s="12" t="str">
        <f t="shared" si="23"/>
        <v/>
      </c>
      <c r="C304" s="45" t="str">
        <f>IF((Customer_Demand!C304)&lt;&gt;"",Customer_Demand!C304,"")</f>
        <v/>
      </c>
      <c r="D304" s="45" t="str">
        <f>IF(C304&lt;&gt;"",Customer_Demand!D304,"")</f>
        <v/>
      </c>
      <c r="E304" s="51" t="str">
        <f>IF(C304&lt;&gt;"",Customer_Demand!E304,"")</f>
        <v/>
      </c>
      <c r="F304" s="47" t="str">
        <f>IF(C304&lt;&gt;"",VLOOKUP(D304,Customer_Demand!$D$5:$F$1005,3,0),"")</f>
        <v/>
      </c>
      <c r="G304" s="48" t="str">
        <f t="shared" si="20"/>
        <v/>
      </c>
      <c r="H304" s="48" t="str">
        <f t="shared" si="21"/>
        <v/>
      </c>
      <c r="I304" s="48" t="str">
        <f>IFERROR(IF(C304&lt;&gt;"",VLOOKUP($H304,SMT_Cycle_Time_Data!$F:$Q,4,0),""),"SGR Not Defined")</f>
        <v/>
      </c>
      <c r="J304" s="48" t="str">
        <f t="shared" si="22"/>
        <v/>
      </c>
      <c r="K304" s="48" t="str">
        <f>IF(C304&lt;&gt;"",IFERROR(VLOOKUP($J304,SMT_Cycle_Time_Data!$F:$Q,4,0),"SS"),"")</f>
        <v/>
      </c>
      <c r="L304" s="49" t="str">
        <f>IFERROR(IF($K304&lt;&gt;"SS",(VLOOKUP($D304,Customer_Demand!$D:$BF,COLUMNS($I304:L304),0)/$I304+VLOOKUP($D304,Customer_Demand!$D:$BF,COLUMNS($I304:L304),0)/$K304),(VLOOKUP($D304,Customer_Demand!$D:$BF,COLUMNS($I304:L304),0)/$I304)),"")</f>
        <v/>
      </c>
      <c r="M304" s="49" t="str">
        <f>IFERROR(IF($K304&lt;&gt;"SS",(VLOOKUP($D304,Customer_Demand!$D:$BF,COLUMNS($I304:M304),0)/$I304+VLOOKUP($D304,Customer_Demand!$D:$BF,COLUMNS($I304:M304),0)/$K304),(VLOOKUP($D304,Customer_Demand!$D:$BF,COLUMNS($I304:M304),0)/$I304)),"")</f>
        <v/>
      </c>
      <c r="N304" s="49" t="str">
        <f>IFERROR(IF($K304&lt;&gt;"SS",(VLOOKUP($D304,Customer_Demand!$D:$BF,COLUMNS($I304:N304),0)/$I304+VLOOKUP($D304,Customer_Demand!$D:$BF,COLUMNS($I304:N304),0)/$K304),(VLOOKUP($D304,Customer_Demand!$D:$BF,COLUMNS($I304:N304),0)/$I304)),"")</f>
        <v/>
      </c>
      <c r="O304" s="49" t="str">
        <f>IFERROR(IF($K304&lt;&gt;"SS",(VLOOKUP($D304,Customer_Demand!$D:$BF,COLUMNS($I304:O304),0)/$I304+VLOOKUP($D304,Customer_Demand!$D:$BF,COLUMNS($I304:O304),0)/$K304),(VLOOKUP($D304,Customer_Demand!$D:$BF,COLUMNS($I304:O304),0)/$I304)),"")</f>
        <v/>
      </c>
      <c r="P304" s="49" t="str">
        <f>IFERROR(IF($K304&lt;&gt;"SS",(VLOOKUP($D304,Customer_Demand!$D:$BF,COLUMNS($I304:P304),0)/$I304+VLOOKUP($D304,Customer_Demand!$D:$BF,COLUMNS($I304:P304),0)/$K304),(VLOOKUP($D304,Customer_Demand!$D:$BF,COLUMNS($I304:P304),0)/$I304)),"")</f>
        <v/>
      </c>
      <c r="Q304" s="49" t="str">
        <f>IFERROR(IF($K304&lt;&gt;"SS",(VLOOKUP($D304,Customer_Demand!$D:$BF,COLUMNS($I304:Q304),0)/$I304+VLOOKUP($D304,Customer_Demand!$D:$BF,COLUMNS($I304:Q304),0)/$K304),(VLOOKUP($D304,Customer_Demand!$D:$BF,COLUMNS($I304:Q304),0)/$I304)),"")</f>
        <v/>
      </c>
      <c r="R304" s="49" t="str">
        <f>IFERROR(IF($K304&lt;&gt;"SS",(VLOOKUP($D304,Customer_Demand!$D:$BF,COLUMNS($I304:R304),0)/$I304+VLOOKUP($D304,Customer_Demand!$D:$BF,COLUMNS($I304:R304),0)/$K304),(VLOOKUP($D304,Customer_Demand!$D:$BF,COLUMNS($I304:R304),0)/$I304)),"")</f>
        <v/>
      </c>
      <c r="S304" s="49" t="str">
        <f>IFERROR(IF($K304&lt;&gt;"SS",(VLOOKUP($D304,Customer_Demand!$D:$BF,COLUMNS($I304:S304),0)/$I304+VLOOKUP($D304,Customer_Demand!$D:$BF,COLUMNS($I304:S304),0)/$K304),(VLOOKUP($D304,Customer_Demand!$D:$BF,COLUMNS($I304:S304),0)/$I304)),"")</f>
        <v/>
      </c>
      <c r="T304" s="49" t="str">
        <f>IFERROR(IF($K304&lt;&gt;"SS",(VLOOKUP($D304,Customer_Demand!$D:$BF,COLUMNS($I304:T304),0)/$I304+VLOOKUP($D304,Customer_Demand!$D:$BF,COLUMNS($I304:T304),0)/$K304),(VLOOKUP($D304,Customer_Demand!$D:$BF,COLUMNS($I304:T304),0)/$I304)),"")</f>
        <v/>
      </c>
      <c r="U304" s="49" t="str">
        <f>IFERROR(IF($K304&lt;&gt;"SS",(VLOOKUP($D304,Customer_Demand!$D:$BF,COLUMNS($I304:U304),0)/$I304+VLOOKUP($D304,Customer_Demand!$D:$BF,COLUMNS($I304:U304),0)/$K304),(VLOOKUP($D304,Customer_Demand!$D:$BF,COLUMNS($I304:U304),0)/$I304)),"")</f>
        <v/>
      </c>
      <c r="V304" s="49" t="str">
        <f>IFERROR(IF($K304&lt;&gt;"SS",(VLOOKUP($D304,Customer_Demand!$D:$BF,COLUMNS($I304:V304),0)/$I304+VLOOKUP($D304,Customer_Demand!$D:$BF,COLUMNS($I304:V304),0)/$K304),(VLOOKUP($D304,Customer_Demand!$D:$BF,COLUMNS($I304:V304),0)/$I304)),"")</f>
        <v/>
      </c>
      <c r="W304" s="49" t="str">
        <f>IFERROR(IF($K304&lt;&gt;"SS",(VLOOKUP($D304,Customer_Demand!$D:$BF,COLUMNS($I304:W304),0)/$I304+VLOOKUP($D304,Customer_Demand!$D:$BF,COLUMNS($I304:W304),0)/$K304),(VLOOKUP($D304,Customer_Demand!$D:$BF,COLUMNS($I304:W304),0)/$I304)),"")</f>
        <v/>
      </c>
      <c r="X304" s="49" t="str">
        <f>IFERROR(IF($K304&lt;&gt;"SS",(VLOOKUP($D304,Customer_Demand!$D:$BF,COLUMNS($I304:X304),0)/$I304+VLOOKUP($D304,Customer_Demand!$D:$BF,COLUMNS($I304:X304),0)/$K304),(VLOOKUP($D304,Customer_Demand!$D:$BF,COLUMNS($I304:X304),0)/$I304)),"")</f>
        <v/>
      </c>
      <c r="Y304" s="49" t="str">
        <f>IFERROR(IF($K304&lt;&gt;"SS",(VLOOKUP($D304,Customer_Demand!$D:$BF,COLUMNS($I304:Y304),0)/$I304+VLOOKUP($D304,Customer_Demand!$D:$BF,COLUMNS($I304:Y304),0)/$K304),(VLOOKUP($D304,Customer_Demand!$D:$BF,COLUMNS($I304:Y304),0)/$I304)),"")</f>
        <v/>
      </c>
      <c r="Z304" s="49" t="str">
        <f>IFERROR(IF($K304&lt;&gt;"SS",(VLOOKUP($D304,Customer_Demand!$D:$BF,COLUMNS($I304:Z304),0)/$I304+VLOOKUP($D304,Customer_Demand!$D:$BF,COLUMNS($I304:Z304),0)/$K304),(VLOOKUP($D304,Customer_Demand!$D:$BF,COLUMNS($I304:Z304),0)/$I304)),"")</f>
        <v/>
      </c>
      <c r="AA304" s="49" t="str">
        <f>IFERROR(IF($K304&lt;&gt;"SS",(VLOOKUP($D304,Customer_Demand!$D:$BF,COLUMNS($I304:AA304),0)/$I304+VLOOKUP($D304,Customer_Demand!$D:$BF,COLUMNS($I304:AA304),0)/$K304),(VLOOKUP($D304,Customer_Demand!$D:$BF,COLUMNS($I304:AA304),0)/$I304)),"")</f>
        <v/>
      </c>
      <c r="AB304" s="49" t="str">
        <f>IFERROR(IF($K304&lt;&gt;"SS",(VLOOKUP($D304,Customer_Demand!$D:$BF,COLUMNS($I304:AB304),0)/$I304+VLOOKUP($D304,Customer_Demand!$D:$BF,COLUMNS($I304:AB304),0)/$K304),(VLOOKUP($D304,Customer_Demand!$D:$BF,COLUMNS($I304:AB304),0)/$I304)),"")</f>
        <v/>
      </c>
      <c r="AC304" s="49" t="str">
        <f>IFERROR(IF($K304&lt;&gt;"SS",(VLOOKUP($D304,Customer_Demand!$D:$BF,COLUMNS($I304:AC304),0)/$I304+VLOOKUP($D304,Customer_Demand!$D:$BF,COLUMNS($I304:AC304),0)/$K304),(VLOOKUP($D304,Customer_Demand!$D:$BF,COLUMNS($I304:AC304),0)/$I304)),"")</f>
        <v/>
      </c>
      <c r="AD304" s="49" t="str">
        <f>IFERROR(IF($K304&lt;&gt;"SS",(VLOOKUP($D304,Customer_Demand!$D:$BF,COLUMNS($I304:AD304),0)/$I304+VLOOKUP($D304,Customer_Demand!$D:$BF,COLUMNS($I304:AD304),0)/$K304),(VLOOKUP($D304,Customer_Demand!$D:$BF,COLUMNS($I304:AD304),0)/$I304)),"")</f>
        <v/>
      </c>
      <c r="AE304" s="49" t="str">
        <f>IFERROR(IF($K304&lt;&gt;"SS",(VLOOKUP($D304,Customer_Demand!$D:$BF,COLUMNS($I304:AE304),0)/$I304+VLOOKUP($D304,Customer_Demand!$D:$BF,COLUMNS($I304:AE304),0)/$K304),(VLOOKUP($D304,Customer_Demand!$D:$BF,COLUMNS($I304:AE304),0)/$I304)),"")</f>
        <v/>
      </c>
      <c r="AF304" s="49" t="str">
        <f>IFERROR(IF($K304&lt;&gt;"SS",(VLOOKUP($D304,Customer_Demand!$D:$BF,COLUMNS($I304:AF304),0)/$I304+VLOOKUP($D304,Customer_Demand!$D:$BF,COLUMNS($I304:AF304),0)/$K304),(VLOOKUP($D304,Customer_Demand!$D:$BF,COLUMNS($I304:AF304),0)/$I304)),"")</f>
        <v/>
      </c>
      <c r="AG304" s="49" t="str">
        <f>IFERROR(IF($K304&lt;&gt;"SS",(VLOOKUP($D304,Customer_Demand!$D:$BF,COLUMNS($I304:AG304),0)/$I304+VLOOKUP($D304,Customer_Demand!$D:$BF,COLUMNS($I304:AG304),0)/$K304),(VLOOKUP($D304,Customer_Demand!$D:$BF,COLUMNS($I304:AG304),0)/$I304)),"")</f>
        <v/>
      </c>
      <c r="AH304" s="49" t="str">
        <f>IFERROR(IF($K304&lt;&gt;"SS",(VLOOKUP($D304,Customer_Demand!$D:$BF,COLUMNS($I304:AH304),0)/$I304+VLOOKUP($D304,Customer_Demand!$D:$BF,COLUMNS($I304:AH304),0)/$K304),(VLOOKUP($D304,Customer_Demand!$D:$BF,COLUMNS($I304:AH304),0)/$I304)),"")</f>
        <v/>
      </c>
      <c r="AI304" s="49" t="str">
        <f>IFERROR(IF($K304&lt;&gt;"SS",(VLOOKUP($D304,Customer_Demand!$D:$BF,COLUMNS($I304:AI304),0)/$I304+VLOOKUP($D304,Customer_Demand!$D:$BF,COLUMNS($I304:AI304),0)/$K304),(VLOOKUP($D304,Customer_Demand!$D:$BF,COLUMNS($I304:AI304),0)/$I304)),"")</f>
        <v/>
      </c>
      <c r="AJ304" s="49" t="str">
        <f>IFERROR(IF($K304&lt;&gt;"SS",(VLOOKUP($D304,Customer_Demand!$D:$BF,COLUMNS($I304:AJ304),0)/$I304+VLOOKUP($D304,Customer_Demand!$D:$BF,COLUMNS($I304:AJ304),0)/$K304),(VLOOKUP($D304,Customer_Demand!$D:$BF,COLUMNS($I304:AJ304),0)/$I304)),"")</f>
        <v/>
      </c>
      <c r="AK304" s="49" t="str">
        <f>IFERROR(IF($K304&lt;&gt;"SS",(VLOOKUP($D304,Customer_Demand!$D:$BF,COLUMNS($I304:AK304),0)/$I304+VLOOKUP($D304,Customer_Demand!$D:$BF,COLUMNS($I304:AK304),0)/$K304),(VLOOKUP($D304,Customer_Demand!$D:$BF,COLUMNS($I304:AK304),0)/$I304)),"")</f>
        <v/>
      </c>
      <c r="AL304" s="49" t="str">
        <f>IFERROR(IF($K304&lt;&gt;"SS",(VLOOKUP($D304,Customer_Demand!$D:$BF,COLUMNS($I304:AL304),0)/$I304+VLOOKUP($D304,Customer_Demand!$D:$BF,COLUMNS($I304:AL304),0)/$K304),(VLOOKUP($D304,Customer_Demand!$D:$BF,COLUMNS($I304:AL304),0)/$I304)),"")</f>
        <v/>
      </c>
      <c r="AM304" s="49" t="str">
        <f>IFERROR(IF($K304&lt;&gt;"SS",(VLOOKUP($D304,Customer_Demand!$D:$BF,COLUMNS($I304:AM304),0)/$I304+VLOOKUP($D304,Customer_Demand!$D:$BF,COLUMNS($I304:AM304),0)/$K304),(VLOOKUP($D304,Customer_Demand!$D:$BF,COLUMNS($I304:AM304),0)/$I304)),"")</f>
        <v/>
      </c>
      <c r="AN304" s="49" t="str">
        <f>IFERROR(IF($K304&lt;&gt;"SS",(VLOOKUP($D304,Customer_Demand!$D:$BF,COLUMNS($I304:AN304),0)/$I304+VLOOKUP($D304,Customer_Demand!$D:$BF,COLUMNS($I304:AN304),0)/$K304),(VLOOKUP($D304,Customer_Demand!$D:$BF,COLUMNS($I304:AN304),0)/$I304)),"")</f>
        <v/>
      </c>
      <c r="AO304" s="49" t="str">
        <f>IFERROR(IF($K304&lt;&gt;"SS",(VLOOKUP($D304,Customer_Demand!$D:$BF,COLUMNS($I304:AO304),0)/$I304+VLOOKUP($D304,Customer_Demand!$D:$BF,COLUMNS($I304:AO304),0)/$K304),(VLOOKUP($D304,Customer_Demand!$D:$BF,COLUMNS($I304:AO304),0)/$I304)),"")</f>
        <v/>
      </c>
      <c r="AP304" s="49" t="str">
        <f>IFERROR(IF($K304&lt;&gt;"SS",(VLOOKUP($D304,Customer_Demand!$D:$BF,COLUMNS($I304:AP304),0)/$I304+VLOOKUP($D304,Customer_Demand!$D:$BF,COLUMNS($I304:AP304),0)/$K304),(VLOOKUP($D304,Customer_Demand!$D:$BF,COLUMNS($I304:AP304),0)/$I304)),"")</f>
        <v/>
      </c>
      <c r="AQ304" s="49" t="str">
        <f>IFERROR(IF($K304&lt;&gt;"SS",(VLOOKUP($D304,Customer_Demand!$D:$BF,COLUMNS($I304:AQ304),0)/$I304+VLOOKUP($D304,Customer_Demand!$D:$BF,COLUMNS($I304:AQ304),0)/$K304),(VLOOKUP($D304,Customer_Demand!$D:$BF,COLUMNS($I304:AQ304),0)/$I304)),"")</f>
        <v/>
      </c>
      <c r="AR304" s="49" t="str">
        <f>IFERROR(IF($K304&lt;&gt;"SS",(VLOOKUP($D304,Customer_Demand!$D:$BF,COLUMNS($I304:AR304),0)/$I304+VLOOKUP($D304,Customer_Demand!$D:$BF,COLUMNS($I304:AR304),0)/$K304),(VLOOKUP($D304,Customer_Demand!$D:$BF,COLUMNS($I304:AR304),0)/$I304)),"")</f>
        <v/>
      </c>
      <c r="AS304" s="49" t="str">
        <f>IFERROR(IF($K304&lt;&gt;"SS",(VLOOKUP($D304,Customer_Demand!$D:$BF,COLUMNS($I304:AS304),0)/$I304+VLOOKUP($D304,Customer_Demand!$D:$BF,COLUMNS($I304:AS304),0)/$K304),(VLOOKUP($D304,Customer_Demand!$D:$BF,COLUMNS($I304:AS304),0)/$I304)),"")</f>
        <v/>
      </c>
      <c r="AT304" s="49" t="str">
        <f>IFERROR(IF($K304&lt;&gt;"SS",(VLOOKUP($D304,Customer_Demand!$D:$BF,COLUMNS($I304:AT304),0)/$I304+VLOOKUP($D304,Customer_Demand!$D:$BF,COLUMNS($I304:AT304),0)/$K304),(VLOOKUP($D304,Customer_Demand!$D:$BF,COLUMNS($I304:AT304),0)/$I304)),"")</f>
        <v/>
      </c>
      <c r="AU304" s="49" t="str">
        <f>IFERROR(IF($K304&lt;&gt;"SS",(VLOOKUP($D304,Customer_Demand!$D:$BF,COLUMNS($I304:AU304),0)/$I304+VLOOKUP($D304,Customer_Demand!$D:$BF,COLUMNS($I304:AU304),0)/$K304),(VLOOKUP($D304,Customer_Demand!$D:$BF,COLUMNS($I304:AU304),0)/$I304)),"")</f>
        <v/>
      </c>
      <c r="AV304" s="49" t="str">
        <f>IFERROR(IF($K304&lt;&gt;"SS",(VLOOKUP($D304,Customer_Demand!$D:$BF,COLUMNS($I304:AV304),0)/$I304+VLOOKUP($D304,Customer_Demand!$D:$BF,COLUMNS($I304:AV304),0)/$K304),(VLOOKUP($D304,Customer_Demand!$D:$BF,COLUMNS($I304:AV304),0)/$I304)),"")</f>
        <v/>
      </c>
      <c r="AW304" s="49" t="str">
        <f>IFERROR(IF($K304&lt;&gt;"SS",(VLOOKUP($D304,Customer_Demand!$D:$BF,COLUMNS($I304:AW304),0)/$I304+VLOOKUP($D304,Customer_Demand!$D:$BF,COLUMNS($I304:AW304),0)/$K304),(VLOOKUP($D304,Customer_Demand!$D:$BF,COLUMNS($I304:AW304),0)/$I304)),"")</f>
        <v/>
      </c>
      <c r="AX304" s="49" t="str">
        <f>IFERROR(IF($K304&lt;&gt;"SS",(VLOOKUP($D304,Customer_Demand!$D:$BF,COLUMNS($I304:AX304),0)/$I304+VLOOKUP($D304,Customer_Demand!$D:$BF,COLUMNS($I304:AX304),0)/$K304),(VLOOKUP($D304,Customer_Demand!$D:$BF,COLUMNS($I304:AX304),0)/$I304)),"")</f>
        <v/>
      </c>
      <c r="AY304" s="49" t="str">
        <f>IFERROR(IF($K304&lt;&gt;"SS",(VLOOKUP($D304,Customer_Demand!$D:$BF,COLUMNS($I304:AY304),0)/$I304+VLOOKUP($D304,Customer_Demand!$D:$BF,COLUMNS($I304:AY304),0)/$K304),(VLOOKUP($D304,Customer_Demand!$D:$BF,COLUMNS($I304:AY304),0)/$I304)),"")</f>
        <v/>
      </c>
      <c r="AZ304" s="49" t="str">
        <f>IFERROR(IF($K304&lt;&gt;"SS",(VLOOKUP($D304,Customer_Demand!$D:$BF,COLUMNS($I304:AZ304),0)/$I304+VLOOKUP($D304,Customer_Demand!$D:$BF,COLUMNS($I304:AZ304),0)/$K304),(VLOOKUP($D304,Customer_Demand!$D:$BF,COLUMNS($I304:AZ304),0)/$I304)),"")</f>
        <v/>
      </c>
      <c r="BA304" s="49" t="str">
        <f>IFERROR(IF($K304&lt;&gt;"SS",(VLOOKUP($D304,Customer_Demand!$D:$BF,COLUMNS($I304:BA304),0)/$I304+VLOOKUP($D304,Customer_Demand!$D:$BF,COLUMNS($I304:BA304),0)/$K304),(VLOOKUP($D304,Customer_Demand!$D:$BF,COLUMNS($I304:BA304),0)/$I304)),"")</f>
        <v/>
      </c>
      <c r="BB304" s="49" t="str">
        <f>IFERROR(IF($K304&lt;&gt;"SS",(VLOOKUP($D304,Customer_Demand!$D:$BF,COLUMNS($I304:BB304),0)/$I304+VLOOKUP($D304,Customer_Demand!$D:$BF,COLUMNS($I304:BB304),0)/$K304),(VLOOKUP($D304,Customer_Demand!$D:$BF,COLUMNS($I304:BB304),0)/$I304)),"")</f>
        <v/>
      </c>
      <c r="BC304" s="49" t="str">
        <f>IFERROR(IF($K304&lt;&gt;"SS",(VLOOKUP($D304,Customer_Demand!$D:$BF,COLUMNS($I304:BC304),0)/$I304+VLOOKUP($D304,Customer_Demand!$D:$BF,COLUMNS($I304:BC304),0)/$K304),(VLOOKUP($D304,Customer_Demand!$D:$BF,COLUMNS($I304:BC304),0)/$I304)),"")</f>
        <v/>
      </c>
      <c r="BD304" s="49" t="str">
        <f>IFERROR(IF($K304&lt;&gt;"SS",(VLOOKUP($D304,Customer_Demand!$D:$BF,COLUMNS($I304:BD304),0)/$I304+VLOOKUP($D304,Customer_Demand!$D:$BF,COLUMNS($I304:BD304),0)/$K304),(VLOOKUP($D304,Customer_Demand!$D:$BF,COLUMNS($I304:BD304),0)/$I304)),"")</f>
        <v/>
      </c>
      <c r="BE304" s="49" t="str">
        <f>IFERROR(IF($K304&lt;&gt;"SS",(VLOOKUP($D304,Customer_Demand!$D:$BF,COLUMNS($I304:BE304),0)/$I304+VLOOKUP($D304,Customer_Demand!$D:$BF,COLUMNS($I304:BE304),0)/$K304),(VLOOKUP($D304,Customer_Demand!$D:$BF,COLUMNS($I304:BE304),0)/$I304)),"")</f>
        <v/>
      </c>
      <c r="BF304" s="49" t="str">
        <f>IFERROR(IF($K304&lt;&gt;"SS",(VLOOKUP($D304,Customer_Demand!$D:$BF,COLUMNS($I304:BF304),0)/$I304+VLOOKUP($D304,Customer_Demand!$D:$BF,COLUMNS($I304:BF304),0)/$K304),(VLOOKUP($D304,Customer_Demand!$D:$BF,COLUMNS($I304:BF304),0)/$I304)),"")</f>
        <v/>
      </c>
      <c r="BG304" s="49" t="str">
        <f>IFERROR(IF($K304&lt;&gt;"SS",(VLOOKUP($D304,Customer_Demand!$D:$BF,COLUMNS($I304:BG304),0)/$I304+VLOOKUP($D304,Customer_Demand!$D:$BF,COLUMNS($I304:BG304),0)/$K304),(VLOOKUP($D304,Customer_Demand!$D:$BF,COLUMNS($I304:BG304),0)/$I304)),"")</f>
        <v/>
      </c>
      <c r="BH304" s="49" t="str">
        <f>IFERROR(IF($K304&lt;&gt;"SS",(VLOOKUP($D304,Customer_Demand!$D:$BF,COLUMNS($I304:BH304),0)/$I304+VLOOKUP($D304,Customer_Demand!$D:$BF,COLUMNS($I304:BH304),0)/$K304),(VLOOKUP($D304,Customer_Demand!$D:$BF,COLUMNS($I304:BH304),0)/$I304)),"")</f>
        <v/>
      </c>
      <c r="BI304" s="49" t="str">
        <f>IFERROR(IF($K304&lt;&gt;"SS",(VLOOKUP($D304,Customer_Demand!$D:$BF,COLUMNS($I304:BI304),0)/$I304+VLOOKUP($D304,Customer_Demand!$D:$BF,COLUMNS($I304:BI304),0)/$K304),(VLOOKUP($D304,Customer_Demand!$D:$BF,COLUMNS($I304:BI304),0)/$I304)),"")</f>
        <v/>
      </c>
      <c r="BJ304" s="49" t="str">
        <f>IFERROR(IF($K304&lt;&gt;"SS",(VLOOKUP($D304,Customer_Demand!$D:$BF,COLUMNS($I304:BJ304),0)/$I304+VLOOKUP($D304,Customer_Demand!$D:$BF,COLUMNS($I304:BJ304),0)/$K304),(VLOOKUP($D304,Customer_Demand!$D:$BF,COLUMNS($I304:BJ304),0)/$I304)),"")</f>
        <v/>
      </c>
      <c r="BK304" s="50" t="str">
        <f>IFERROR(IF($K304&lt;&gt;"SS",(VLOOKUP($D304,Customer_Demand!$D:$BF,COLUMNS($I304:BK304),0)/$I304+VLOOKUP($D304,Customer_Demand!$D:$BF,COLUMNS($I304:BK304),0)/$K304),(VLOOKUP($D304,Customer_Demand!$D:$BF,COLUMNS($I304:BK304),0)/$I304)),"")</f>
        <v/>
      </c>
      <c r="BL304" s="18"/>
    </row>
    <row r="305" spans="2:64" x14ac:dyDescent="0.2">
      <c r="B305" s="12" t="str">
        <f t="shared" si="23"/>
        <v/>
      </c>
      <c r="C305" s="45" t="str">
        <f>IF((Customer_Demand!C305)&lt;&gt;"",Customer_Demand!C305,"")</f>
        <v/>
      </c>
      <c r="D305" s="45" t="str">
        <f>IF(C305&lt;&gt;"",Customer_Demand!D305,"")</f>
        <v/>
      </c>
      <c r="E305" s="51" t="str">
        <f>IF(C305&lt;&gt;"",Customer_Demand!E305,"")</f>
        <v/>
      </c>
      <c r="F305" s="47" t="str">
        <f>IF(C305&lt;&gt;"",VLOOKUP(D305,Customer_Demand!$D$5:$F$1005,3,0),"")</f>
        <v/>
      </c>
      <c r="G305" s="48" t="str">
        <f t="shared" si="20"/>
        <v/>
      </c>
      <c r="H305" s="48" t="str">
        <f t="shared" si="21"/>
        <v/>
      </c>
      <c r="I305" s="48" t="str">
        <f>IFERROR(IF(C305&lt;&gt;"",VLOOKUP($H305,SMT_Cycle_Time_Data!$F:$Q,4,0),""),"SGR Not Defined")</f>
        <v/>
      </c>
      <c r="J305" s="48" t="str">
        <f t="shared" si="22"/>
        <v/>
      </c>
      <c r="K305" s="48" t="str">
        <f>IF(C305&lt;&gt;"",IFERROR(VLOOKUP($J305,SMT_Cycle_Time_Data!$F:$Q,4,0),"SS"),"")</f>
        <v/>
      </c>
      <c r="L305" s="49" t="str">
        <f>IFERROR(IF($K305&lt;&gt;"SS",(VLOOKUP($D305,Customer_Demand!$D:$BF,COLUMNS($I305:L305),0)/$I305+VLOOKUP($D305,Customer_Demand!$D:$BF,COLUMNS($I305:L305),0)/$K305),(VLOOKUP($D305,Customer_Demand!$D:$BF,COLUMNS($I305:L305),0)/$I305)),"")</f>
        <v/>
      </c>
      <c r="M305" s="49" t="str">
        <f>IFERROR(IF($K305&lt;&gt;"SS",(VLOOKUP($D305,Customer_Demand!$D:$BF,COLUMNS($I305:M305),0)/$I305+VLOOKUP($D305,Customer_Demand!$D:$BF,COLUMNS($I305:M305),0)/$K305),(VLOOKUP($D305,Customer_Demand!$D:$BF,COLUMNS($I305:M305),0)/$I305)),"")</f>
        <v/>
      </c>
      <c r="N305" s="49" t="str">
        <f>IFERROR(IF($K305&lt;&gt;"SS",(VLOOKUP($D305,Customer_Demand!$D:$BF,COLUMNS($I305:N305),0)/$I305+VLOOKUP($D305,Customer_Demand!$D:$BF,COLUMNS($I305:N305),0)/$K305),(VLOOKUP($D305,Customer_Demand!$D:$BF,COLUMNS($I305:N305),0)/$I305)),"")</f>
        <v/>
      </c>
      <c r="O305" s="49" t="str">
        <f>IFERROR(IF($K305&lt;&gt;"SS",(VLOOKUP($D305,Customer_Demand!$D:$BF,COLUMNS($I305:O305),0)/$I305+VLOOKUP($D305,Customer_Demand!$D:$BF,COLUMNS($I305:O305),0)/$K305),(VLOOKUP($D305,Customer_Demand!$D:$BF,COLUMNS($I305:O305),0)/$I305)),"")</f>
        <v/>
      </c>
      <c r="P305" s="49" t="str">
        <f>IFERROR(IF($K305&lt;&gt;"SS",(VLOOKUP($D305,Customer_Demand!$D:$BF,COLUMNS($I305:P305),0)/$I305+VLOOKUP($D305,Customer_Demand!$D:$BF,COLUMNS($I305:P305),0)/$K305),(VLOOKUP($D305,Customer_Demand!$D:$BF,COLUMNS($I305:P305),0)/$I305)),"")</f>
        <v/>
      </c>
      <c r="Q305" s="49" t="str">
        <f>IFERROR(IF($K305&lt;&gt;"SS",(VLOOKUP($D305,Customer_Demand!$D:$BF,COLUMNS($I305:Q305),0)/$I305+VLOOKUP($D305,Customer_Demand!$D:$BF,COLUMNS($I305:Q305),0)/$K305),(VLOOKUP($D305,Customer_Demand!$D:$BF,COLUMNS($I305:Q305),0)/$I305)),"")</f>
        <v/>
      </c>
      <c r="R305" s="49" t="str">
        <f>IFERROR(IF($K305&lt;&gt;"SS",(VLOOKUP($D305,Customer_Demand!$D:$BF,COLUMNS($I305:R305),0)/$I305+VLOOKUP($D305,Customer_Demand!$D:$BF,COLUMNS($I305:R305),0)/$K305),(VLOOKUP($D305,Customer_Demand!$D:$BF,COLUMNS($I305:R305),0)/$I305)),"")</f>
        <v/>
      </c>
      <c r="S305" s="49" t="str">
        <f>IFERROR(IF($K305&lt;&gt;"SS",(VLOOKUP($D305,Customer_Demand!$D:$BF,COLUMNS($I305:S305),0)/$I305+VLOOKUP($D305,Customer_Demand!$D:$BF,COLUMNS($I305:S305),0)/$K305),(VLOOKUP($D305,Customer_Demand!$D:$BF,COLUMNS($I305:S305),0)/$I305)),"")</f>
        <v/>
      </c>
      <c r="T305" s="49" t="str">
        <f>IFERROR(IF($K305&lt;&gt;"SS",(VLOOKUP($D305,Customer_Demand!$D:$BF,COLUMNS($I305:T305),0)/$I305+VLOOKUP($D305,Customer_Demand!$D:$BF,COLUMNS($I305:T305),0)/$K305),(VLOOKUP($D305,Customer_Demand!$D:$BF,COLUMNS($I305:T305),0)/$I305)),"")</f>
        <v/>
      </c>
      <c r="U305" s="49" t="str">
        <f>IFERROR(IF($K305&lt;&gt;"SS",(VLOOKUP($D305,Customer_Demand!$D:$BF,COLUMNS($I305:U305),0)/$I305+VLOOKUP($D305,Customer_Demand!$D:$BF,COLUMNS($I305:U305),0)/$K305),(VLOOKUP($D305,Customer_Demand!$D:$BF,COLUMNS($I305:U305),0)/$I305)),"")</f>
        <v/>
      </c>
      <c r="V305" s="49" t="str">
        <f>IFERROR(IF($K305&lt;&gt;"SS",(VLOOKUP($D305,Customer_Demand!$D:$BF,COLUMNS($I305:V305),0)/$I305+VLOOKUP($D305,Customer_Demand!$D:$BF,COLUMNS($I305:V305),0)/$K305),(VLOOKUP($D305,Customer_Demand!$D:$BF,COLUMNS($I305:V305),0)/$I305)),"")</f>
        <v/>
      </c>
      <c r="W305" s="49" t="str">
        <f>IFERROR(IF($K305&lt;&gt;"SS",(VLOOKUP($D305,Customer_Demand!$D:$BF,COLUMNS($I305:W305),0)/$I305+VLOOKUP($D305,Customer_Demand!$D:$BF,COLUMNS($I305:W305),0)/$K305),(VLOOKUP($D305,Customer_Demand!$D:$BF,COLUMNS($I305:W305),0)/$I305)),"")</f>
        <v/>
      </c>
      <c r="X305" s="49" t="str">
        <f>IFERROR(IF($K305&lt;&gt;"SS",(VLOOKUP($D305,Customer_Demand!$D:$BF,COLUMNS($I305:X305),0)/$I305+VLOOKUP($D305,Customer_Demand!$D:$BF,COLUMNS($I305:X305),0)/$K305),(VLOOKUP($D305,Customer_Demand!$D:$BF,COLUMNS($I305:X305),0)/$I305)),"")</f>
        <v/>
      </c>
      <c r="Y305" s="49" t="str">
        <f>IFERROR(IF($K305&lt;&gt;"SS",(VLOOKUP($D305,Customer_Demand!$D:$BF,COLUMNS($I305:Y305),0)/$I305+VLOOKUP($D305,Customer_Demand!$D:$BF,COLUMNS($I305:Y305),0)/$K305),(VLOOKUP($D305,Customer_Demand!$D:$BF,COLUMNS($I305:Y305),0)/$I305)),"")</f>
        <v/>
      </c>
      <c r="Z305" s="49" t="str">
        <f>IFERROR(IF($K305&lt;&gt;"SS",(VLOOKUP($D305,Customer_Demand!$D:$BF,COLUMNS($I305:Z305),0)/$I305+VLOOKUP($D305,Customer_Demand!$D:$BF,COLUMNS($I305:Z305),0)/$K305),(VLOOKUP($D305,Customer_Demand!$D:$BF,COLUMNS($I305:Z305),0)/$I305)),"")</f>
        <v/>
      </c>
      <c r="AA305" s="49" t="str">
        <f>IFERROR(IF($K305&lt;&gt;"SS",(VLOOKUP($D305,Customer_Demand!$D:$BF,COLUMNS($I305:AA305),0)/$I305+VLOOKUP($D305,Customer_Demand!$D:$BF,COLUMNS($I305:AA305),0)/$K305),(VLOOKUP($D305,Customer_Demand!$D:$BF,COLUMNS($I305:AA305),0)/$I305)),"")</f>
        <v/>
      </c>
      <c r="AB305" s="49" t="str">
        <f>IFERROR(IF($K305&lt;&gt;"SS",(VLOOKUP($D305,Customer_Demand!$D:$BF,COLUMNS($I305:AB305),0)/$I305+VLOOKUP($D305,Customer_Demand!$D:$BF,COLUMNS($I305:AB305),0)/$K305),(VLOOKUP($D305,Customer_Demand!$D:$BF,COLUMNS($I305:AB305),0)/$I305)),"")</f>
        <v/>
      </c>
      <c r="AC305" s="49" t="str">
        <f>IFERROR(IF($K305&lt;&gt;"SS",(VLOOKUP($D305,Customer_Demand!$D:$BF,COLUMNS($I305:AC305),0)/$I305+VLOOKUP($D305,Customer_Demand!$D:$BF,COLUMNS($I305:AC305),0)/$K305),(VLOOKUP($D305,Customer_Demand!$D:$BF,COLUMNS($I305:AC305),0)/$I305)),"")</f>
        <v/>
      </c>
      <c r="AD305" s="49" t="str">
        <f>IFERROR(IF($K305&lt;&gt;"SS",(VLOOKUP($D305,Customer_Demand!$D:$BF,COLUMNS($I305:AD305),0)/$I305+VLOOKUP($D305,Customer_Demand!$D:$BF,COLUMNS($I305:AD305),0)/$K305),(VLOOKUP($D305,Customer_Demand!$D:$BF,COLUMNS($I305:AD305),0)/$I305)),"")</f>
        <v/>
      </c>
      <c r="AE305" s="49" t="str">
        <f>IFERROR(IF($K305&lt;&gt;"SS",(VLOOKUP($D305,Customer_Demand!$D:$BF,COLUMNS($I305:AE305),0)/$I305+VLOOKUP($D305,Customer_Demand!$D:$BF,COLUMNS($I305:AE305),0)/$K305),(VLOOKUP($D305,Customer_Demand!$D:$BF,COLUMNS($I305:AE305),0)/$I305)),"")</f>
        <v/>
      </c>
      <c r="AF305" s="49" t="str">
        <f>IFERROR(IF($K305&lt;&gt;"SS",(VLOOKUP($D305,Customer_Demand!$D:$BF,COLUMNS($I305:AF305),0)/$I305+VLOOKUP($D305,Customer_Demand!$D:$BF,COLUMNS($I305:AF305),0)/$K305),(VLOOKUP($D305,Customer_Demand!$D:$BF,COLUMNS($I305:AF305),0)/$I305)),"")</f>
        <v/>
      </c>
      <c r="AG305" s="49" t="str">
        <f>IFERROR(IF($K305&lt;&gt;"SS",(VLOOKUP($D305,Customer_Demand!$D:$BF,COLUMNS($I305:AG305),0)/$I305+VLOOKUP($D305,Customer_Demand!$D:$BF,COLUMNS($I305:AG305),0)/$K305),(VLOOKUP($D305,Customer_Demand!$D:$BF,COLUMNS($I305:AG305),0)/$I305)),"")</f>
        <v/>
      </c>
      <c r="AH305" s="49" t="str">
        <f>IFERROR(IF($K305&lt;&gt;"SS",(VLOOKUP($D305,Customer_Demand!$D:$BF,COLUMNS($I305:AH305),0)/$I305+VLOOKUP($D305,Customer_Demand!$D:$BF,COLUMNS($I305:AH305),0)/$K305),(VLOOKUP($D305,Customer_Demand!$D:$BF,COLUMNS($I305:AH305),0)/$I305)),"")</f>
        <v/>
      </c>
      <c r="AI305" s="49" t="str">
        <f>IFERROR(IF($K305&lt;&gt;"SS",(VLOOKUP($D305,Customer_Demand!$D:$BF,COLUMNS($I305:AI305),0)/$I305+VLOOKUP($D305,Customer_Demand!$D:$BF,COLUMNS($I305:AI305),0)/$K305),(VLOOKUP($D305,Customer_Demand!$D:$BF,COLUMNS($I305:AI305),0)/$I305)),"")</f>
        <v/>
      </c>
      <c r="AJ305" s="49" t="str">
        <f>IFERROR(IF($K305&lt;&gt;"SS",(VLOOKUP($D305,Customer_Demand!$D:$BF,COLUMNS($I305:AJ305),0)/$I305+VLOOKUP($D305,Customer_Demand!$D:$BF,COLUMNS($I305:AJ305),0)/$K305),(VLOOKUP($D305,Customer_Demand!$D:$BF,COLUMNS($I305:AJ305),0)/$I305)),"")</f>
        <v/>
      </c>
      <c r="AK305" s="49" t="str">
        <f>IFERROR(IF($K305&lt;&gt;"SS",(VLOOKUP($D305,Customer_Demand!$D:$BF,COLUMNS($I305:AK305),0)/$I305+VLOOKUP($D305,Customer_Demand!$D:$BF,COLUMNS($I305:AK305),0)/$K305),(VLOOKUP($D305,Customer_Demand!$D:$BF,COLUMNS($I305:AK305),0)/$I305)),"")</f>
        <v/>
      </c>
      <c r="AL305" s="49" t="str">
        <f>IFERROR(IF($K305&lt;&gt;"SS",(VLOOKUP($D305,Customer_Demand!$D:$BF,COLUMNS($I305:AL305),0)/$I305+VLOOKUP($D305,Customer_Demand!$D:$BF,COLUMNS($I305:AL305),0)/$K305),(VLOOKUP($D305,Customer_Demand!$D:$BF,COLUMNS($I305:AL305),0)/$I305)),"")</f>
        <v/>
      </c>
      <c r="AM305" s="49" t="str">
        <f>IFERROR(IF($K305&lt;&gt;"SS",(VLOOKUP($D305,Customer_Demand!$D:$BF,COLUMNS($I305:AM305),0)/$I305+VLOOKUP($D305,Customer_Demand!$D:$BF,COLUMNS($I305:AM305),0)/$K305),(VLOOKUP($D305,Customer_Demand!$D:$BF,COLUMNS($I305:AM305),0)/$I305)),"")</f>
        <v/>
      </c>
      <c r="AN305" s="49" t="str">
        <f>IFERROR(IF($K305&lt;&gt;"SS",(VLOOKUP($D305,Customer_Demand!$D:$BF,COLUMNS($I305:AN305),0)/$I305+VLOOKUP($D305,Customer_Demand!$D:$BF,COLUMNS($I305:AN305),0)/$K305),(VLOOKUP($D305,Customer_Demand!$D:$BF,COLUMNS($I305:AN305),0)/$I305)),"")</f>
        <v/>
      </c>
      <c r="AO305" s="49" t="str">
        <f>IFERROR(IF($K305&lt;&gt;"SS",(VLOOKUP($D305,Customer_Demand!$D:$BF,COLUMNS($I305:AO305),0)/$I305+VLOOKUP($D305,Customer_Demand!$D:$BF,COLUMNS($I305:AO305),0)/$K305),(VLOOKUP($D305,Customer_Demand!$D:$BF,COLUMNS($I305:AO305),0)/$I305)),"")</f>
        <v/>
      </c>
      <c r="AP305" s="49" t="str">
        <f>IFERROR(IF($K305&lt;&gt;"SS",(VLOOKUP($D305,Customer_Demand!$D:$BF,COLUMNS($I305:AP305),0)/$I305+VLOOKUP($D305,Customer_Demand!$D:$BF,COLUMNS($I305:AP305),0)/$K305),(VLOOKUP($D305,Customer_Demand!$D:$BF,COLUMNS($I305:AP305),0)/$I305)),"")</f>
        <v/>
      </c>
      <c r="AQ305" s="49" t="str">
        <f>IFERROR(IF($K305&lt;&gt;"SS",(VLOOKUP($D305,Customer_Demand!$D:$BF,COLUMNS($I305:AQ305),0)/$I305+VLOOKUP($D305,Customer_Demand!$D:$BF,COLUMNS($I305:AQ305),0)/$K305),(VLOOKUP($D305,Customer_Demand!$D:$BF,COLUMNS($I305:AQ305),0)/$I305)),"")</f>
        <v/>
      </c>
      <c r="AR305" s="49" t="str">
        <f>IFERROR(IF($K305&lt;&gt;"SS",(VLOOKUP($D305,Customer_Demand!$D:$BF,COLUMNS($I305:AR305),0)/$I305+VLOOKUP($D305,Customer_Demand!$D:$BF,COLUMNS($I305:AR305),0)/$K305),(VLOOKUP($D305,Customer_Demand!$D:$BF,COLUMNS($I305:AR305),0)/$I305)),"")</f>
        <v/>
      </c>
      <c r="AS305" s="49" t="str">
        <f>IFERROR(IF($K305&lt;&gt;"SS",(VLOOKUP($D305,Customer_Demand!$D:$BF,COLUMNS($I305:AS305),0)/$I305+VLOOKUP($D305,Customer_Demand!$D:$BF,COLUMNS($I305:AS305),0)/$K305),(VLOOKUP($D305,Customer_Demand!$D:$BF,COLUMNS($I305:AS305),0)/$I305)),"")</f>
        <v/>
      </c>
      <c r="AT305" s="49" t="str">
        <f>IFERROR(IF($K305&lt;&gt;"SS",(VLOOKUP($D305,Customer_Demand!$D:$BF,COLUMNS($I305:AT305),0)/$I305+VLOOKUP($D305,Customer_Demand!$D:$BF,COLUMNS($I305:AT305),0)/$K305),(VLOOKUP($D305,Customer_Demand!$D:$BF,COLUMNS($I305:AT305),0)/$I305)),"")</f>
        <v/>
      </c>
      <c r="AU305" s="49" t="str">
        <f>IFERROR(IF($K305&lt;&gt;"SS",(VLOOKUP($D305,Customer_Demand!$D:$BF,COLUMNS($I305:AU305),0)/$I305+VLOOKUP($D305,Customer_Demand!$D:$BF,COLUMNS($I305:AU305),0)/$K305),(VLOOKUP($D305,Customer_Demand!$D:$BF,COLUMNS($I305:AU305),0)/$I305)),"")</f>
        <v/>
      </c>
      <c r="AV305" s="49" t="str">
        <f>IFERROR(IF($K305&lt;&gt;"SS",(VLOOKUP($D305,Customer_Demand!$D:$BF,COLUMNS($I305:AV305),0)/$I305+VLOOKUP($D305,Customer_Demand!$D:$BF,COLUMNS($I305:AV305),0)/$K305),(VLOOKUP($D305,Customer_Demand!$D:$BF,COLUMNS($I305:AV305),0)/$I305)),"")</f>
        <v/>
      </c>
      <c r="AW305" s="49" t="str">
        <f>IFERROR(IF($K305&lt;&gt;"SS",(VLOOKUP($D305,Customer_Demand!$D:$BF,COLUMNS($I305:AW305),0)/$I305+VLOOKUP($D305,Customer_Demand!$D:$BF,COLUMNS($I305:AW305),0)/$K305),(VLOOKUP($D305,Customer_Demand!$D:$BF,COLUMNS($I305:AW305),0)/$I305)),"")</f>
        <v/>
      </c>
      <c r="AX305" s="49" t="str">
        <f>IFERROR(IF($K305&lt;&gt;"SS",(VLOOKUP($D305,Customer_Demand!$D:$BF,COLUMNS($I305:AX305),0)/$I305+VLOOKUP($D305,Customer_Demand!$D:$BF,COLUMNS($I305:AX305),0)/$K305),(VLOOKUP($D305,Customer_Demand!$D:$BF,COLUMNS($I305:AX305),0)/$I305)),"")</f>
        <v/>
      </c>
      <c r="AY305" s="49" t="str">
        <f>IFERROR(IF($K305&lt;&gt;"SS",(VLOOKUP($D305,Customer_Demand!$D:$BF,COLUMNS($I305:AY305),0)/$I305+VLOOKUP($D305,Customer_Demand!$D:$BF,COLUMNS($I305:AY305),0)/$K305),(VLOOKUP($D305,Customer_Demand!$D:$BF,COLUMNS($I305:AY305),0)/$I305)),"")</f>
        <v/>
      </c>
      <c r="AZ305" s="49" t="str">
        <f>IFERROR(IF($K305&lt;&gt;"SS",(VLOOKUP($D305,Customer_Demand!$D:$BF,COLUMNS($I305:AZ305),0)/$I305+VLOOKUP($D305,Customer_Demand!$D:$BF,COLUMNS($I305:AZ305),0)/$K305),(VLOOKUP($D305,Customer_Demand!$D:$BF,COLUMNS($I305:AZ305),0)/$I305)),"")</f>
        <v/>
      </c>
      <c r="BA305" s="49" t="str">
        <f>IFERROR(IF($K305&lt;&gt;"SS",(VLOOKUP($D305,Customer_Demand!$D:$BF,COLUMNS($I305:BA305),0)/$I305+VLOOKUP($D305,Customer_Demand!$D:$BF,COLUMNS($I305:BA305),0)/$K305),(VLOOKUP($D305,Customer_Demand!$D:$BF,COLUMNS($I305:BA305),0)/$I305)),"")</f>
        <v/>
      </c>
      <c r="BB305" s="49" t="str">
        <f>IFERROR(IF($K305&lt;&gt;"SS",(VLOOKUP($D305,Customer_Demand!$D:$BF,COLUMNS($I305:BB305),0)/$I305+VLOOKUP($D305,Customer_Demand!$D:$BF,COLUMNS($I305:BB305),0)/$K305),(VLOOKUP($D305,Customer_Demand!$D:$BF,COLUMNS($I305:BB305),0)/$I305)),"")</f>
        <v/>
      </c>
      <c r="BC305" s="49" t="str">
        <f>IFERROR(IF($K305&lt;&gt;"SS",(VLOOKUP($D305,Customer_Demand!$D:$BF,COLUMNS($I305:BC305),0)/$I305+VLOOKUP($D305,Customer_Demand!$D:$BF,COLUMNS($I305:BC305),0)/$K305),(VLOOKUP($D305,Customer_Demand!$D:$BF,COLUMNS($I305:BC305),0)/$I305)),"")</f>
        <v/>
      </c>
      <c r="BD305" s="49" t="str">
        <f>IFERROR(IF($K305&lt;&gt;"SS",(VLOOKUP($D305,Customer_Demand!$D:$BF,COLUMNS($I305:BD305),0)/$I305+VLOOKUP($D305,Customer_Demand!$D:$BF,COLUMNS($I305:BD305),0)/$K305),(VLOOKUP($D305,Customer_Demand!$D:$BF,COLUMNS($I305:BD305),0)/$I305)),"")</f>
        <v/>
      </c>
      <c r="BE305" s="49" t="str">
        <f>IFERROR(IF($K305&lt;&gt;"SS",(VLOOKUP($D305,Customer_Demand!$D:$BF,COLUMNS($I305:BE305),0)/$I305+VLOOKUP($D305,Customer_Demand!$D:$BF,COLUMNS($I305:BE305),0)/$K305),(VLOOKUP($D305,Customer_Demand!$D:$BF,COLUMNS($I305:BE305),0)/$I305)),"")</f>
        <v/>
      </c>
      <c r="BF305" s="49" t="str">
        <f>IFERROR(IF($K305&lt;&gt;"SS",(VLOOKUP($D305,Customer_Demand!$D:$BF,COLUMNS($I305:BF305),0)/$I305+VLOOKUP($D305,Customer_Demand!$D:$BF,COLUMNS($I305:BF305),0)/$K305),(VLOOKUP($D305,Customer_Demand!$D:$BF,COLUMNS($I305:BF305),0)/$I305)),"")</f>
        <v/>
      </c>
      <c r="BG305" s="49" t="str">
        <f>IFERROR(IF($K305&lt;&gt;"SS",(VLOOKUP($D305,Customer_Demand!$D:$BF,COLUMNS($I305:BG305),0)/$I305+VLOOKUP($D305,Customer_Demand!$D:$BF,COLUMNS($I305:BG305),0)/$K305),(VLOOKUP($D305,Customer_Demand!$D:$BF,COLUMNS($I305:BG305),0)/$I305)),"")</f>
        <v/>
      </c>
      <c r="BH305" s="49" t="str">
        <f>IFERROR(IF($K305&lt;&gt;"SS",(VLOOKUP($D305,Customer_Demand!$D:$BF,COLUMNS($I305:BH305),0)/$I305+VLOOKUP($D305,Customer_Demand!$D:$BF,COLUMNS($I305:BH305),0)/$K305),(VLOOKUP($D305,Customer_Demand!$D:$BF,COLUMNS($I305:BH305),0)/$I305)),"")</f>
        <v/>
      </c>
      <c r="BI305" s="49" t="str">
        <f>IFERROR(IF($K305&lt;&gt;"SS",(VLOOKUP($D305,Customer_Demand!$D:$BF,COLUMNS($I305:BI305),0)/$I305+VLOOKUP($D305,Customer_Demand!$D:$BF,COLUMNS($I305:BI305),0)/$K305),(VLOOKUP($D305,Customer_Demand!$D:$BF,COLUMNS($I305:BI305),0)/$I305)),"")</f>
        <v/>
      </c>
      <c r="BJ305" s="49" t="str">
        <f>IFERROR(IF($K305&lt;&gt;"SS",(VLOOKUP($D305,Customer_Demand!$D:$BF,COLUMNS($I305:BJ305),0)/$I305+VLOOKUP($D305,Customer_Demand!$D:$BF,COLUMNS($I305:BJ305),0)/$K305),(VLOOKUP($D305,Customer_Demand!$D:$BF,COLUMNS($I305:BJ305),0)/$I305)),"")</f>
        <v/>
      </c>
      <c r="BK305" s="50" t="str">
        <f>IFERROR(IF($K305&lt;&gt;"SS",(VLOOKUP($D305,Customer_Demand!$D:$BF,COLUMNS($I305:BK305),0)/$I305+VLOOKUP($D305,Customer_Demand!$D:$BF,COLUMNS($I305:BK305),0)/$K305),(VLOOKUP($D305,Customer_Demand!$D:$BF,COLUMNS($I305:BK305),0)/$I305)),"")</f>
        <v/>
      </c>
      <c r="BL305" s="18"/>
    </row>
    <row r="306" spans="2:64" x14ac:dyDescent="0.2">
      <c r="B306" s="12" t="str">
        <f t="shared" si="23"/>
        <v/>
      </c>
      <c r="C306" s="45" t="str">
        <f>IF((Customer_Demand!C306)&lt;&gt;"",Customer_Demand!C306,"")</f>
        <v/>
      </c>
      <c r="D306" s="45" t="str">
        <f>IF(C306&lt;&gt;"",Customer_Demand!D306,"")</f>
        <v/>
      </c>
      <c r="E306" s="51" t="str">
        <f>IF(C306&lt;&gt;"",Customer_Demand!E306,"")</f>
        <v/>
      </c>
      <c r="F306" s="47" t="str">
        <f>IF(C306&lt;&gt;"",VLOOKUP(D306,Customer_Demand!$D$5:$F$1005,3,0),"")</f>
        <v/>
      </c>
      <c r="G306" s="48" t="str">
        <f t="shared" si="20"/>
        <v/>
      </c>
      <c r="H306" s="48" t="str">
        <f t="shared" si="21"/>
        <v/>
      </c>
      <c r="I306" s="48" t="str">
        <f>IFERROR(IF(C306&lt;&gt;"",VLOOKUP($H306,SMT_Cycle_Time_Data!$F:$Q,4,0),""),"SGR Not Defined")</f>
        <v/>
      </c>
      <c r="J306" s="48" t="str">
        <f t="shared" si="22"/>
        <v/>
      </c>
      <c r="K306" s="48" t="str">
        <f>IF(C306&lt;&gt;"",IFERROR(VLOOKUP($J306,SMT_Cycle_Time_Data!$F:$Q,4,0),"SS"),"")</f>
        <v/>
      </c>
      <c r="L306" s="49" t="str">
        <f>IFERROR(IF($K306&lt;&gt;"SS",(VLOOKUP($D306,Customer_Demand!$D:$BF,COLUMNS($I306:L306),0)/$I306+VLOOKUP($D306,Customer_Demand!$D:$BF,COLUMNS($I306:L306),0)/$K306),(VLOOKUP($D306,Customer_Demand!$D:$BF,COLUMNS($I306:L306),0)/$I306)),"")</f>
        <v/>
      </c>
      <c r="M306" s="49" t="str">
        <f>IFERROR(IF($K306&lt;&gt;"SS",(VLOOKUP($D306,Customer_Demand!$D:$BF,COLUMNS($I306:M306),0)/$I306+VLOOKUP($D306,Customer_Demand!$D:$BF,COLUMNS($I306:M306),0)/$K306),(VLOOKUP($D306,Customer_Demand!$D:$BF,COLUMNS($I306:M306),0)/$I306)),"")</f>
        <v/>
      </c>
      <c r="N306" s="49" t="str">
        <f>IFERROR(IF($K306&lt;&gt;"SS",(VLOOKUP($D306,Customer_Demand!$D:$BF,COLUMNS($I306:N306),0)/$I306+VLOOKUP($D306,Customer_Demand!$D:$BF,COLUMNS($I306:N306),0)/$K306),(VLOOKUP($D306,Customer_Demand!$D:$BF,COLUMNS($I306:N306),0)/$I306)),"")</f>
        <v/>
      </c>
      <c r="O306" s="49" t="str">
        <f>IFERROR(IF($K306&lt;&gt;"SS",(VLOOKUP($D306,Customer_Demand!$D:$BF,COLUMNS($I306:O306),0)/$I306+VLOOKUP($D306,Customer_Demand!$D:$BF,COLUMNS($I306:O306),0)/$K306),(VLOOKUP($D306,Customer_Demand!$D:$BF,COLUMNS($I306:O306),0)/$I306)),"")</f>
        <v/>
      </c>
      <c r="P306" s="49" t="str">
        <f>IFERROR(IF($K306&lt;&gt;"SS",(VLOOKUP($D306,Customer_Demand!$D:$BF,COLUMNS($I306:P306),0)/$I306+VLOOKUP($D306,Customer_Demand!$D:$BF,COLUMNS($I306:P306),0)/$K306),(VLOOKUP($D306,Customer_Demand!$D:$BF,COLUMNS($I306:P306),0)/$I306)),"")</f>
        <v/>
      </c>
      <c r="Q306" s="49" t="str">
        <f>IFERROR(IF($K306&lt;&gt;"SS",(VLOOKUP($D306,Customer_Demand!$D:$BF,COLUMNS($I306:Q306),0)/$I306+VLOOKUP($D306,Customer_Demand!$D:$BF,COLUMNS($I306:Q306),0)/$K306),(VLOOKUP($D306,Customer_Demand!$D:$BF,COLUMNS($I306:Q306),0)/$I306)),"")</f>
        <v/>
      </c>
      <c r="R306" s="49" t="str">
        <f>IFERROR(IF($K306&lt;&gt;"SS",(VLOOKUP($D306,Customer_Demand!$D:$BF,COLUMNS($I306:R306),0)/$I306+VLOOKUP($D306,Customer_Demand!$D:$BF,COLUMNS($I306:R306),0)/$K306),(VLOOKUP($D306,Customer_Demand!$D:$BF,COLUMNS($I306:R306),0)/$I306)),"")</f>
        <v/>
      </c>
      <c r="S306" s="49" t="str">
        <f>IFERROR(IF($K306&lt;&gt;"SS",(VLOOKUP($D306,Customer_Demand!$D:$BF,COLUMNS($I306:S306),0)/$I306+VLOOKUP($D306,Customer_Demand!$D:$BF,COLUMNS($I306:S306),0)/$K306),(VLOOKUP($D306,Customer_Demand!$D:$BF,COLUMNS($I306:S306),0)/$I306)),"")</f>
        <v/>
      </c>
      <c r="T306" s="49" t="str">
        <f>IFERROR(IF($K306&lt;&gt;"SS",(VLOOKUP($D306,Customer_Demand!$D:$BF,COLUMNS($I306:T306),0)/$I306+VLOOKUP($D306,Customer_Demand!$D:$BF,COLUMNS($I306:T306),0)/$K306),(VLOOKUP($D306,Customer_Demand!$D:$BF,COLUMNS($I306:T306),0)/$I306)),"")</f>
        <v/>
      </c>
      <c r="U306" s="49" t="str">
        <f>IFERROR(IF($K306&lt;&gt;"SS",(VLOOKUP($D306,Customer_Demand!$D:$BF,COLUMNS($I306:U306),0)/$I306+VLOOKUP($D306,Customer_Demand!$D:$BF,COLUMNS($I306:U306),0)/$K306),(VLOOKUP($D306,Customer_Demand!$D:$BF,COLUMNS($I306:U306),0)/$I306)),"")</f>
        <v/>
      </c>
      <c r="V306" s="49" t="str">
        <f>IFERROR(IF($K306&lt;&gt;"SS",(VLOOKUP($D306,Customer_Demand!$D:$BF,COLUMNS($I306:V306),0)/$I306+VLOOKUP($D306,Customer_Demand!$D:$BF,COLUMNS($I306:V306),0)/$K306),(VLOOKUP($D306,Customer_Demand!$D:$BF,COLUMNS($I306:V306),0)/$I306)),"")</f>
        <v/>
      </c>
      <c r="W306" s="49" t="str">
        <f>IFERROR(IF($K306&lt;&gt;"SS",(VLOOKUP($D306,Customer_Demand!$D:$BF,COLUMNS($I306:W306),0)/$I306+VLOOKUP($D306,Customer_Demand!$D:$BF,COLUMNS($I306:W306),0)/$K306),(VLOOKUP($D306,Customer_Demand!$D:$BF,COLUMNS($I306:W306),0)/$I306)),"")</f>
        <v/>
      </c>
      <c r="X306" s="49" t="str">
        <f>IFERROR(IF($K306&lt;&gt;"SS",(VLOOKUP($D306,Customer_Demand!$D:$BF,COLUMNS($I306:X306),0)/$I306+VLOOKUP($D306,Customer_Demand!$D:$BF,COLUMNS($I306:X306),0)/$K306),(VLOOKUP($D306,Customer_Demand!$D:$BF,COLUMNS($I306:X306),0)/$I306)),"")</f>
        <v/>
      </c>
      <c r="Y306" s="49" t="str">
        <f>IFERROR(IF($K306&lt;&gt;"SS",(VLOOKUP($D306,Customer_Demand!$D:$BF,COLUMNS($I306:Y306),0)/$I306+VLOOKUP($D306,Customer_Demand!$D:$BF,COLUMNS($I306:Y306),0)/$K306),(VLOOKUP($D306,Customer_Demand!$D:$BF,COLUMNS($I306:Y306),0)/$I306)),"")</f>
        <v/>
      </c>
      <c r="Z306" s="49" t="str">
        <f>IFERROR(IF($K306&lt;&gt;"SS",(VLOOKUP($D306,Customer_Demand!$D:$BF,COLUMNS($I306:Z306),0)/$I306+VLOOKUP($D306,Customer_Demand!$D:$BF,COLUMNS($I306:Z306),0)/$K306),(VLOOKUP($D306,Customer_Demand!$D:$BF,COLUMNS($I306:Z306),0)/$I306)),"")</f>
        <v/>
      </c>
      <c r="AA306" s="49" t="str">
        <f>IFERROR(IF($K306&lt;&gt;"SS",(VLOOKUP($D306,Customer_Demand!$D:$BF,COLUMNS($I306:AA306),0)/$I306+VLOOKUP($D306,Customer_Demand!$D:$BF,COLUMNS($I306:AA306),0)/$K306),(VLOOKUP($D306,Customer_Demand!$D:$BF,COLUMNS($I306:AA306),0)/$I306)),"")</f>
        <v/>
      </c>
      <c r="AB306" s="49" t="str">
        <f>IFERROR(IF($K306&lt;&gt;"SS",(VLOOKUP($D306,Customer_Demand!$D:$BF,COLUMNS($I306:AB306),0)/$I306+VLOOKUP($D306,Customer_Demand!$D:$BF,COLUMNS($I306:AB306),0)/$K306),(VLOOKUP($D306,Customer_Demand!$D:$BF,COLUMNS($I306:AB306),0)/$I306)),"")</f>
        <v/>
      </c>
      <c r="AC306" s="49" t="str">
        <f>IFERROR(IF($K306&lt;&gt;"SS",(VLOOKUP($D306,Customer_Demand!$D:$BF,COLUMNS($I306:AC306),0)/$I306+VLOOKUP($D306,Customer_Demand!$D:$BF,COLUMNS($I306:AC306),0)/$K306),(VLOOKUP($D306,Customer_Demand!$D:$BF,COLUMNS($I306:AC306),0)/$I306)),"")</f>
        <v/>
      </c>
      <c r="AD306" s="49" t="str">
        <f>IFERROR(IF($K306&lt;&gt;"SS",(VLOOKUP($D306,Customer_Demand!$D:$BF,COLUMNS($I306:AD306),0)/$I306+VLOOKUP($D306,Customer_Demand!$D:$BF,COLUMNS($I306:AD306),0)/$K306),(VLOOKUP($D306,Customer_Demand!$D:$BF,COLUMNS($I306:AD306),0)/$I306)),"")</f>
        <v/>
      </c>
      <c r="AE306" s="49" t="str">
        <f>IFERROR(IF($K306&lt;&gt;"SS",(VLOOKUP($D306,Customer_Demand!$D:$BF,COLUMNS($I306:AE306),0)/$I306+VLOOKUP($D306,Customer_Demand!$D:$BF,COLUMNS($I306:AE306),0)/$K306),(VLOOKUP($D306,Customer_Demand!$D:$BF,COLUMNS($I306:AE306),0)/$I306)),"")</f>
        <v/>
      </c>
      <c r="AF306" s="49" t="str">
        <f>IFERROR(IF($K306&lt;&gt;"SS",(VLOOKUP($D306,Customer_Demand!$D:$BF,COLUMNS($I306:AF306),0)/$I306+VLOOKUP($D306,Customer_Demand!$D:$BF,COLUMNS($I306:AF306),0)/$K306),(VLOOKUP($D306,Customer_Demand!$D:$BF,COLUMNS($I306:AF306),0)/$I306)),"")</f>
        <v/>
      </c>
      <c r="AG306" s="49" t="str">
        <f>IFERROR(IF($K306&lt;&gt;"SS",(VLOOKUP($D306,Customer_Demand!$D:$BF,COLUMNS($I306:AG306),0)/$I306+VLOOKUP($D306,Customer_Demand!$D:$BF,COLUMNS($I306:AG306),0)/$K306),(VLOOKUP($D306,Customer_Demand!$D:$BF,COLUMNS($I306:AG306),0)/$I306)),"")</f>
        <v/>
      </c>
      <c r="AH306" s="49" t="str">
        <f>IFERROR(IF($K306&lt;&gt;"SS",(VLOOKUP($D306,Customer_Demand!$D:$BF,COLUMNS($I306:AH306),0)/$I306+VLOOKUP($D306,Customer_Demand!$D:$BF,COLUMNS($I306:AH306),0)/$K306),(VLOOKUP($D306,Customer_Demand!$D:$BF,COLUMNS($I306:AH306),0)/$I306)),"")</f>
        <v/>
      </c>
      <c r="AI306" s="49" t="str">
        <f>IFERROR(IF($K306&lt;&gt;"SS",(VLOOKUP($D306,Customer_Demand!$D:$BF,COLUMNS($I306:AI306),0)/$I306+VLOOKUP($D306,Customer_Demand!$D:$BF,COLUMNS($I306:AI306),0)/$K306),(VLOOKUP($D306,Customer_Demand!$D:$BF,COLUMNS($I306:AI306),0)/$I306)),"")</f>
        <v/>
      </c>
      <c r="AJ306" s="49" t="str">
        <f>IFERROR(IF($K306&lt;&gt;"SS",(VLOOKUP($D306,Customer_Demand!$D:$BF,COLUMNS($I306:AJ306),0)/$I306+VLOOKUP($D306,Customer_Demand!$D:$BF,COLUMNS($I306:AJ306),0)/$K306),(VLOOKUP($D306,Customer_Demand!$D:$BF,COLUMNS($I306:AJ306),0)/$I306)),"")</f>
        <v/>
      </c>
      <c r="AK306" s="49" t="str">
        <f>IFERROR(IF($K306&lt;&gt;"SS",(VLOOKUP($D306,Customer_Demand!$D:$BF,COLUMNS($I306:AK306),0)/$I306+VLOOKUP($D306,Customer_Demand!$D:$BF,COLUMNS($I306:AK306),0)/$K306),(VLOOKUP($D306,Customer_Demand!$D:$BF,COLUMNS($I306:AK306),0)/$I306)),"")</f>
        <v/>
      </c>
      <c r="AL306" s="49" t="str">
        <f>IFERROR(IF($K306&lt;&gt;"SS",(VLOOKUP($D306,Customer_Demand!$D:$BF,COLUMNS($I306:AL306),0)/$I306+VLOOKUP($D306,Customer_Demand!$D:$BF,COLUMNS($I306:AL306),0)/$K306),(VLOOKUP($D306,Customer_Demand!$D:$BF,COLUMNS($I306:AL306),0)/$I306)),"")</f>
        <v/>
      </c>
      <c r="AM306" s="49" t="str">
        <f>IFERROR(IF($K306&lt;&gt;"SS",(VLOOKUP($D306,Customer_Demand!$D:$BF,COLUMNS($I306:AM306),0)/$I306+VLOOKUP($D306,Customer_Demand!$D:$BF,COLUMNS($I306:AM306),0)/$K306),(VLOOKUP($D306,Customer_Demand!$D:$BF,COLUMNS($I306:AM306),0)/$I306)),"")</f>
        <v/>
      </c>
      <c r="AN306" s="49" t="str">
        <f>IFERROR(IF($K306&lt;&gt;"SS",(VLOOKUP($D306,Customer_Demand!$D:$BF,COLUMNS($I306:AN306),0)/$I306+VLOOKUP($D306,Customer_Demand!$D:$BF,COLUMNS($I306:AN306),0)/$K306),(VLOOKUP($D306,Customer_Demand!$D:$BF,COLUMNS($I306:AN306),0)/$I306)),"")</f>
        <v/>
      </c>
      <c r="AO306" s="49" t="str">
        <f>IFERROR(IF($K306&lt;&gt;"SS",(VLOOKUP($D306,Customer_Demand!$D:$BF,COLUMNS($I306:AO306),0)/$I306+VLOOKUP($D306,Customer_Demand!$D:$BF,COLUMNS($I306:AO306),0)/$K306),(VLOOKUP($D306,Customer_Demand!$D:$BF,COLUMNS($I306:AO306),0)/$I306)),"")</f>
        <v/>
      </c>
      <c r="AP306" s="49" t="str">
        <f>IFERROR(IF($K306&lt;&gt;"SS",(VLOOKUP($D306,Customer_Demand!$D:$BF,COLUMNS($I306:AP306),0)/$I306+VLOOKUP($D306,Customer_Demand!$D:$BF,COLUMNS($I306:AP306),0)/$K306),(VLOOKUP($D306,Customer_Demand!$D:$BF,COLUMNS($I306:AP306),0)/$I306)),"")</f>
        <v/>
      </c>
      <c r="AQ306" s="49" t="str">
        <f>IFERROR(IF($K306&lt;&gt;"SS",(VLOOKUP($D306,Customer_Demand!$D:$BF,COLUMNS($I306:AQ306),0)/$I306+VLOOKUP($D306,Customer_Demand!$D:$BF,COLUMNS($I306:AQ306),0)/$K306),(VLOOKUP($D306,Customer_Demand!$D:$BF,COLUMNS($I306:AQ306),0)/$I306)),"")</f>
        <v/>
      </c>
      <c r="AR306" s="49" t="str">
        <f>IFERROR(IF($K306&lt;&gt;"SS",(VLOOKUP($D306,Customer_Demand!$D:$BF,COLUMNS($I306:AR306),0)/$I306+VLOOKUP($D306,Customer_Demand!$D:$BF,COLUMNS($I306:AR306),0)/$K306),(VLOOKUP($D306,Customer_Demand!$D:$BF,COLUMNS($I306:AR306),0)/$I306)),"")</f>
        <v/>
      </c>
      <c r="AS306" s="49" t="str">
        <f>IFERROR(IF($K306&lt;&gt;"SS",(VLOOKUP($D306,Customer_Demand!$D:$BF,COLUMNS($I306:AS306),0)/$I306+VLOOKUP($D306,Customer_Demand!$D:$BF,COLUMNS($I306:AS306),0)/$K306),(VLOOKUP($D306,Customer_Demand!$D:$BF,COLUMNS($I306:AS306),0)/$I306)),"")</f>
        <v/>
      </c>
      <c r="AT306" s="49" t="str">
        <f>IFERROR(IF($K306&lt;&gt;"SS",(VLOOKUP($D306,Customer_Demand!$D:$BF,COLUMNS($I306:AT306),0)/$I306+VLOOKUP($D306,Customer_Demand!$D:$BF,COLUMNS($I306:AT306),0)/$K306),(VLOOKUP($D306,Customer_Demand!$D:$BF,COLUMNS($I306:AT306),0)/$I306)),"")</f>
        <v/>
      </c>
      <c r="AU306" s="49" t="str">
        <f>IFERROR(IF($K306&lt;&gt;"SS",(VLOOKUP($D306,Customer_Demand!$D:$BF,COLUMNS($I306:AU306),0)/$I306+VLOOKUP($D306,Customer_Demand!$D:$BF,COLUMNS($I306:AU306),0)/$K306),(VLOOKUP($D306,Customer_Demand!$D:$BF,COLUMNS($I306:AU306),0)/$I306)),"")</f>
        <v/>
      </c>
      <c r="AV306" s="49" t="str">
        <f>IFERROR(IF($K306&lt;&gt;"SS",(VLOOKUP($D306,Customer_Demand!$D:$BF,COLUMNS($I306:AV306),0)/$I306+VLOOKUP($D306,Customer_Demand!$D:$BF,COLUMNS($I306:AV306),0)/$K306),(VLOOKUP($D306,Customer_Demand!$D:$BF,COLUMNS($I306:AV306),0)/$I306)),"")</f>
        <v/>
      </c>
      <c r="AW306" s="49" t="str">
        <f>IFERROR(IF($K306&lt;&gt;"SS",(VLOOKUP($D306,Customer_Demand!$D:$BF,COLUMNS($I306:AW306),0)/$I306+VLOOKUP($D306,Customer_Demand!$D:$BF,COLUMNS($I306:AW306),0)/$K306),(VLOOKUP($D306,Customer_Demand!$D:$BF,COLUMNS($I306:AW306),0)/$I306)),"")</f>
        <v/>
      </c>
      <c r="AX306" s="49" t="str">
        <f>IFERROR(IF($K306&lt;&gt;"SS",(VLOOKUP($D306,Customer_Demand!$D:$BF,COLUMNS($I306:AX306),0)/$I306+VLOOKUP($D306,Customer_Demand!$D:$BF,COLUMNS($I306:AX306),0)/$K306),(VLOOKUP($D306,Customer_Demand!$D:$BF,COLUMNS($I306:AX306),0)/$I306)),"")</f>
        <v/>
      </c>
      <c r="AY306" s="49" t="str">
        <f>IFERROR(IF($K306&lt;&gt;"SS",(VLOOKUP($D306,Customer_Demand!$D:$BF,COLUMNS($I306:AY306),0)/$I306+VLOOKUP($D306,Customer_Demand!$D:$BF,COLUMNS($I306:AY306),0)/$K306),(VLOOKUP($D306,Customer_Demand!$D:$BF,COLUMNS($I306:AY306),0)/$I306)),"")</f>
        <v/>
      </c>
      <c r="AZ306" s="49" t="str">
        <f>IFERROR(IF($K306&lt;&gt;"SS",(VLOOKUP($D306,Customer_Demand!$D:$BF,COLUMNS($I306:AZ306),0)/$I306+VLOOKUP($D306,Customer_Demand!$D:$BF,COLUMNS($I306:AZ306),0)/$K306),(VLOOKUP($D306,Customer_Demand!$D:$BF,COLUMNS($I306:AZ306),0)/$I306)),"")</f>
        <v/>
      </c>
      <c r="BA306" s="49" t="str">
        <f>IFERROR(IF($K306&lt;&gt;"SS",(VLOOKUP($D306,Customer_Demand!$D:$BF,COLUMNS($I306:BA306),0)/$I306+VLOOKUP($D306,Customer_Demand!$D:$BF,COLUMNS($I306:BA306),0)/$K306),(VLOOKUP($D306,Customer_Demand!$D:$BF,COLUMNS($I306:BA306),0)/$I306)),"")</f>
        <v/>
      </c>
      <c r="BB306" s="49" t="str">
        <f>IFERROR(IF($K306&lt;&gt;"SS",(VLOOKUP($D306,Customer_Demand!$D:$BF,COLUMNS($I306:BB306),0)/$I306+VLOOKUP($D306,Customer_Demand!$D:$BF,COLUMNS($I306:BB306),0)/$K306),(VLOOKUP($D306,Customer_Demand!$D:$BF,COLUMNS($I306:BB306),0)/$I306)),"")</f>
        <v/>
      </c>
      <c r="BC306" s="49" t="str">
        <f>IFERROR(IF($K306&lt;&gt;"SS",(VLOOKUP($D306,Customer_Demand!$D:$BF,COLUMNS($I306:BC306),0)/$I306+VLOOKUP($D306,Customer_Demand!$D:$BF,COLUMNS($I306:BC306),0)/$K306),(VLOOKUP($D306,Customer_Demand!$D:$BF,COLUMNS($I306:BC306),0)/$I306)),"")</f>
        <v/>
      </c>
      <c r="BD306" s="49" t="str">
        <f>IFERROR(IF($K306&lt;&gt;"SS",(VLOOKUP($D306,Customer_Demand!$D:$BF,COLUMNS($I306:BD306),0)/$I306+VLOOKUP($D306,Customer_Demand!$D:$BF,COLUMNS($I306:BD306),0)/$K306),(VLOOKUP($D306,Customer_Demand!$D:$BF,COLUMNS($I306:BD306),0)/$I306)),"")</f>
        <v/>
      </c>
      <c r="BE306" s="49" t="str">
        <f>IFERROR(IF($K306&lt;&gt;"SS",(VLOOKUP($D306,Customer_Demand!$D:$BF,COLUMNS($I306:BE306),0)/$I306+VLOOKUP($D306,Customer_Demand!$D:$BF,COLUMNS($I306:BE306),0)/$K306),(VLOOKUP($D306,Customer_Demand!$D:$BF,COLUMNS($I306:BE306),0)/$I306)),"")</f>
        <v/>
      </c>
      <c r="BF306" s="49" t="str">
        <f>IFERROR(IF($K306&lt;&gt;"SS",(VLOOKUP($D306,Customer_Demand!$D:$BF,COLUMNS($I306:BF306),0)/$I306+VLOOKUP($D306,Customer_Demand!$D:$BF,COLUMNS($I306:BF306),0)/$K306),(VLOOKUP($D306,Customer_Demand!$D:$BF,COLUMNS($I306:BF306),0)/$I306)),"")</f>
        <v/>
      </c>
      <c r="BG306" s="49" t="str">
        <f>IFERROR(IF($K306&lt;&gt;"SS",(VLOOKUP($D306,Customer_Demand!$D:$BF,COLUMNS($I306:BG306),0)/$I306+VLOOKUP($D306,Customer_Demand!$D:$BF,COLUMNS($I306:BG306),0)/$K306),(VLOOKUP($D306,Customer_Demand!$D:$BF,COLUMNS($I306:BG306),0)/$I306)),"")</f>
        <v/>
      </c>
      <c r="BH306" s="49" t="str">
        <f>IFERROR(IF($K306&lt;&gt;"SS",(VLOOKUP($D306,Customer_Demand!$D:$BF,COLUMNS($I306:BH306),0)/$I306+VLOOKUP($D306,Customer_Demand!$D:$BF,COLUMNS($I306:BH306),0)/$K306),(VLOOKUP($D306,Customer_Demand!$D:$BF,COLUMNS($I306:BH306),0)/$I306)),"")</f>
        <v/>
      </c>
      <c r="BI306" s="49" t="str">
        <f>IFERROR(IF($K306&lt;&gt;"SS",(VLOOKUP($D306,Customer_Demand!$D:$BF,COLUMNS($I306:BI306),0)/$I306+VLOOKUP($D306,Customer_Demand!$D:$BF,COLUMNS($I306:BI306),0)/$K306),(VLOOKUP($D306,Customer_Demand!$D:$BF,COLUMNS($I306:BI306),0)/$I306)),"")</f>
        <v/>
      </c>
      <c r="BJ306" s="49" t="str">
        <f>IFERROR(IF($K306&lt;&gt;"SS",(VLOOKUP($D306,Customer_Demand!$D:$BF,COLUMNS($I306:BJ306),0)/$I306+VLOOKUP($D306,Customer_Demand!$D:$BF,COLUMNS($I306:BJ306),0)/$K306),(VLOOKUP($D306,Customer_Demand!$D:$BF,COLUMNS($I306:BJ306),0)/$I306)),"")</f>
        <v/>
      </c>
      <c r="BK306" s="50" t="str">
        <f>IFERROR(IF($K306&lt;&gt;"SS",(VLOOKUP($D306,Customer_Demand!$D:$BF,COLUMNS($I306:BK306),0)/$I306+VLOOKUP($D306,Customer_Demand!$D:$BF,COLUMNS($I306:BK306),0)/$K306),(VLOOKUP($D306,Customer_Demand!$D:$BF,COLUMNS($I306:BK306),0)/$I306)),"")</f>
        <v/>
      </c>
      <c r="BL306" s="18"/>
    </row>
    <row r="307" spans="2:64" x14ac:dyDescent="0.2">
      <c r="B307" s="12" t="str">
        <f t="shared" si="23"/>
        <v/>
      </c>
      <c r="C307" s="45" t="str">
        <f>IF((Customer_Demand!C307)&lt;&gt;"",Customer_Demand!C307,"")</f>
        <v/>
      </c>
      <c r="D307" s="45" t="str">
        <f>IF(C307&lt;&gt;"",Customer_Demand!D307,"")</f>
        <v/>
      </c>
      <c r="E307" s="51" t="str">
        <f>IF(C307&lt;&gt;"",Customer_Demand!E307,"")</f>
        <v/>
      </c>
      <c r="F307" s="47" t="str">
        <f>IF(C307&lt;&gt;"",VLOOKUP(D307,Customer_Demand!$D$5:$F$1005,3,0),"")</f>
        <v/>
      </c>
      <c r="G307" s="48" t="str">
        <f t="shared" si="20"/>
        <v/>
      </c>
      <c r="H307" s="48" t="str">
        <f t="shared" si="21"/>
        <v/>
      </c>
      <c r="I307" s="48" t="str">
        <f>IFERROR(IF(C307&lt;&gt;"",VLOOKUP($H307,SMT_Cycle_Time_Data!$F:$Q,4,0),""),"SGR Not Defined")</f>
        <v/>
      </c>
      <c r="J307" s="48" t="str">
        <f t="shared" si="22"/>
        <v/>
      </c>
      <c r="K307" s="48" t="str">
        <f>IF(C307&lt;&gt;"",IFERROR(VLOOKUP($J307,SMT_Cycle_Time_Data!$F:$Q,4,0),"SS"),"")</f>
        <v/>
      </c>
      <c r="L307" s="49" t="str">
        <f>IFERROR(IF($K307&lt;&gt;"SS",(VLOOKUP($D307,Customer_Demand!$D:$BF,COLUMNS($I307:L307),0)/$I307+VLOOKUP($D307,Customer_Demand!$D:$BF,COLUMNS($I307:L307),0)/$K307),(VLOOKUP($D307,Customer_Demand!$D:$BF,COLUMNS($I307:L307),0)/$I307)),"")</f>
        <v/>
      </c>
      <c r="M307" s="49" t="str">
        <f>IFERROR(IF($K307&lt;&gt;"SS",(VLOOKUP($D307,Customer_Demand!$D:$BF,COLUMNS($I307:M307),0)/$I307+VLOOKUP($D307,Customer_Demand!$D:$BF,COLUMNS($I307:M307),0)/$K307),(VLOOKUP($D307,Customer_Demand!$D:$BF,COLUMNS($I307:M307),0)/$I307)),"")</f>
        <v/>
      </c>
      <c r="N307" s="49" t="str">
        <f>IFERROR(IF($K307&lt;&gt;"SS",(VLOOKUP($D307,Customer_Demand!$D:$BF,COLUMNS($I307:N307),0)/$I307+VLOOKUP($D307,Customer_Demand!$D:$BF,COLUMNS($I307:N307),0)/$K307),(VLOOKUP($D307,Customer_Demand!$D:$BF,COLUMNS($I307:N307),0)/$I307)),"")</f>
        <v/>
      </c>
      <c r="O307" s="49" t="str">
        <f>IFERROR(IF($K307&lt;&gt;"SS",(VLOOKUP($D307,Customer_Demand!$D:$BF,COLUMNS($I307:O307),0)/$I307+VLOOKUP($D307,Customer_Demand!$D:$BF,COLUMNS($I307:O307),0)/$K307),(VLOOKUP($D307,Customer_Demand!$D:$BF,COLUMNS($I307:O307),0)/$I307)),"")</f>
        <v/>
      </c>
      <c r="P307" s="49" t="str">
        <f>IFERROR(IF($K307&lt;&gt;"SS",(VLOOKUP($D307,Customer_Demand!$D:$BF,COLUMNS($I307:P307),0)/$I307+VLOOKUP($D307,Customer_Demand!$D:$BF,COLUMNS($I307:P307),0)/$K307),(VLOOKUP($D307,Customer_Demand!$D:$BF,COLUMNS($I307:P307),0)/$I307)),"")</f>
        <v/>
      </c>
      <c r="Q307" s="49" t="str">
        <f>IFERROR(IF($K307&lt;&gt;"SS",(VLOOKUP($D307,Customer_Demand!$D:$BF,COLUMNS($I307:Q307),0)/$I307+VLOOKUP($D307,Customer_Demand!$D:$BF,COLUMNS($I307:Q307),0)/$K307),(VLOOKUP($D307,Customer_Demand!$D:$BF,COLUMNS($I307:Q307),0)/$I307)),"")</f>
        <v/>
      </c>
      <c r="R307" s="49" t="str">
        <f>IFERROR(IF($K307&lt;&gt;"SS",(VLOOKUP($D307,Customer_Demand!$D:$BF,COLUMNS($I307:R307),0)/$I307+VLOOKUP($D307,Customer_Demand!$D:$BF,COLUMNS($I307:R307),0)/$K307),(VLOOKUP($D307,Customer_Demand!$D:$BF,COLUMNS($I307:R307),0)/$I307)),"")</f>
        <v/>
      </c>
      <c r="S307" s="49" t="str">
        <f>IFERROR(IF($K307&lt;&gt;"SS",(VLOOKUP($D307,Customer_Demand!$D:$BF,COLUMNS($I307:S307),0)/$I307+VLOOKUP($D307,Customer_Demand!$D:$BF,COLUMNS($I307:S307),0)/$K307),(VLOOKUP($D307,Customer_Demand!$D:$BF,COLUMNS($I307:S307),0)/$I307)),"")</f>
        <v/>
      </c>
      <c r="T307" s="49" t="str">
        <f>IFERROR(IF($K307&lt;&gt;"SS",(VLOOKUP($D307,Customer_Demand!$D:$BF,COLUMNS($I307:T307),0)/$I307+VLOOKUP($D307,Customer_Demand!$D:$BF,COLUMNS($I307:T307),0)/$K307),(VLOOKUP($D307,Customer_Demand!$D:$BF,COLUMNS($I307:T307),0)/$I307)),"")</f>
        <v/>
      </c>
      <c r="U307" s="49" t="str">
        <f>IFERROR(IF($K307&lt;&gt;"SS",(VLOOKUP($D307,Customer_Demand!$D:$BF,COLUMNS($I307:U307),0)/$I307+VLOOKUP($D307,Customer_Demand!$D:$BF,COLUMNS($I307:U307),0)/$K307),(VLOOKUP($D307,Customer_Demand!$D:$BF,COLUMNS($I307:U307),0)/$I307)),"")</f>
        <v/>
      </c>
      <c r="V307" s="49" t="str">
        <f>IFERROR(IF($K307&lt;&gt;"SS",(VLOOKUP($D307,Customer_Demand!$D:$BF,COLUMNS($I307:V307),0)/$I307+VLOOKUP($D307,Customer_Demand!$D:$BF,COLUMNS($I307:V307),0)/$K307),(VLOOKUP($D307,Customer_Demand!$D:$BF,COLUMNS($I307:V307),0)/$I307)),"")</f>
        <v/>
      </c>
      <c r="W307" s="49" t="str">
        <f>IFERROR(IF($K307&lt;&gt;"SS",(VLOOKUP($D307,Customer_Demand!$D:$BF,COLUMNS($I307:W307),0)/$I307+VLOOKUP($D307,Customer_Demand!$D:$BF,COLUMNS($I307:W307),0)/$K307),(VLOOKUP($D307,Customer_Demand!$D:$BF,COLUMNS($I307:W307),0)/$I307)),"")</f>
        <v/>
      </c>
      <c r="X307" s="49" t="str">
        <f>IFERROR(IF($K307&lt;&gt;"SS",(VLOOKUP($D307,Customer_Demand!$D:$BF,COLUMNS($I307:X307),0)/$I307+VLOOKUP($D307,Customer_Demand!$D:$BF,COLUMNS($I307:X307),0)/$K307),(VLOOKUP($D307,Customer_Demand!$D:$BF,COLUMNS($I307:X307),0)/$I307)),"")</f>
        <v/>
      </c>
      <c r="Y307" s="49" t="str">
        <f>IFERROR(IF($K307&lt;&gt;"SS",(VLOOKUP($D307,Customer_Demand!$D:$BF,COLUMNS($I307:Y307),0)/$I307+VLOOKUP($D307,Customer_Demand!$D:$BF,COLUMNS($I307:Y307),0)/$K307),(VLOOKUP($D307,Customer_Demand!$D:$BF,COLUMNS($I307:Y307),0)/$I307)),"")</f>
        <v/>
      </c>
      <c r="Z307" s="49" t="str">
        <f>IFERROR(IF($K307&lt;&gt;"SS",(VLOOKUP($D307,Customer_Demand!$D:$BF,COLUMNS($I307:Z307),0)/$I307+VLOOKUP($D307,Customer_Demand!$D:$BF,COLUMNS($I307:Z307),0)/$K307),(VLOOKUP($D307,Customer_Demand!$D:$BF,COLUMNS($I307:Z307),0)/$I307)),"")</f>
        <v/>
      </c>
      <c r="AA307" s="49" t="str">
        <f>IFERROR(IF($K307&lt;&gt;"SS",(VLOOKUP($D307,Customer_Demand!$D:$BF,COLUMNS($I307:AA307),0)/$I307+VLOOKUP($D307,Customer_Demand!$D:$BF,COLUMNS($I307:AA307),0)/$K307),(VLOOKUP($D307,Customer_Demand!$D:$BF,COLUMNS($I307:AA307),0)/$I307)),"")</f>
        <v/>
      </c>
      <c r="AB307" s="49" t="str">
        <f>IFERROR(IF($K307&lt;&gt;"SS",(VLOOKUP($D307,Customer_Demand!$D:$BF,COLUMNS($I307:AB307),0)/$I307+VLOOKUP($D307,Customer_Demand!$D:$BF,COLUMNS($I307:AB307),0)/$K307),(VLOOKUP($D307,Customer_Demand!$D:$BF,COLUMNS($I307:AB307),0)/$I307)),"")</f>
        <v/>
      </c>
      <c r="AC307" s="49" t="str">
        <f>IFERROR(IF($K307&lt;&gt;"SS",(VLOOKUP($D307,Customer_Demand!$D:$BF,COLUMNS($I307:AC307),0)/$I307+VLOOKUP($D307,Customer_Demand!$D:$BF,COLUMNS($I307:AC307),0)/$K307),(VLOOKUP($D307,Customer_Demand!$D:$BF,COLUMNS($I307:AC307),0)/$I307)),"")</f>
        <v/>
      </c>
      <c r="AD307" s="49" t="str">
        <f>IFERROR(IF($K307&lt;&gt;"SS",(VLOOKUP($D307,Customer_Demand!$D:$BF,COLUMNS($I307:AD307),0)/$I307+VLOOKUP($D307,Customer_Demand!$D:$BF,COLUMNS($I307:AD307),0)/$K307),(VLOOKUP($D307,Customer_Demand!$D:$BF,COLUMNS($I307:AD307),0)/$I307)),"")</f>
        <v/>
      </c>
      <c r="AE307" s="49" t="str">
        <f>IFERROR(IF($K307&lt;&gt;"SS",(VLOOKUP($D307,Customer_Demand!$D:$BF,COLUMNS($I307:AE307),0)/$I307+VLOOKUP($D307,Customer_Demand!$D:$BF,COLUMNS($I307:AE307),0)/$K307),(VLOOKUP($D307,Customer_Demand!$D:$BF,COLUMNS($I307:AE307),0)/$I307)),"")</f>
        <v/>
      </c>
      <c r="AF307" s="49" t="str">
        <f>IFERROR(IF($K307&lt;&gt;"SS",(VLOOKUP($D307,Customer_Demand!$D:$BF,COLUMNS($I307:AF307),0)/$I307+VLOOKUP($D307,Customer_Demand!$D:$BF,COLUMNS($I307:AF307),0)/$K307),(VLOOKUP($D307,Customer_Demand!$D:$BF,COLUMNS($I307:AF307),0)/$I307)),"")</f>
        <v/>
      </c>
      <c r="AG307" s="49" t="str">
        <f>IFERROR(IF($K307&lt;&gt;"SS",(VLOOKUP($D307,Customer_Demand!$D:$BF,COLUMNS($I307:AG307),0)/$I307+VLOOKUP($D307,Customer_Demand!$D:$BF,COLUMNS($I307:AG307),0)/$K307),(VLOOKUP($D307,Customer_Demand!$D:$BF,COLUMNS($I307:AG307),0)/$I307)),"")</f>
        <v/>
      </c>
      <c r="AH307" s="49" t="str">
        <f>IFERROR(IF($K307&lt;&gt;"SS",(VLOOKUP($D307,Customer_Demand!$D:$BF,COLUMNS($I307:AH307),0)/$I307+VLOOKUP($D307,Customer_Demand!$D:$BF,COLUMNS($I307:AH307),0)/$K307),(VLOOKUP($D307,Customer_Demand!$D:$BF,COLUMNS($I307:AH307),0)/$I307)),"")</f>
        <v/>
      </c>
      <c r="AI307" s="49" t="str">
        <f>IFERROR(IF($K307&lt;&gt;"SS",(VLOOKUP($D307,Customer_Demand!$D:$BF,COLUMNS($I307:AI307),0)/$I307+VLOOKUP($D307,Customer_Demand!$D:$BF,COLUMNS($I307:AI307),0)/$K307),(VLOOKUP($D307,Customer_Demand!$D:$BF,COLUMNS($I307:AI307),0)/$I307)),"")</f>
        <v/>
      </c>
      <c r="AJ307" s="49" t="str">
        <f>IFERROR(IF($K307&lt;&gt;"SS",(VLOOKUP($D307,Customer_Demand!$D:$BF,COLUMNS($I307:AJ307),0)/$I307+VLOOKUP($D307,Customer_Demand!$D:$BF,COLUMNS($I307:AJ307),0)/$K307),(VLOOKUP($D307,Customer_Demand!$D:$BF,COLUMNS($I307:AJ307),0)/$I307)),"")</f>
        <v/>
      </c>
      <c r="AK307" s="49" t="str">
        <f>IFERROR(IF($K307&lt;&gt;"SS",(VLOOKUP($D307,Customer_Demand!$D:$BF,COLUMNS($I307:AK307),0)/$I307+VLOOKUP($D307,Customer_Demand!$D:$BF,COLUMNS($I307:AK307),0)/$K307),(VLOOKUP($D307,Customer_Demand!$D:$BF,COLUMNS($I307:AK307),0)/$I307)),"")</f>
        <v/>
      </c>
      <c r="AL307" s="49" t="str">
        <f>IFERROR(IF($K307&lt;&gt;"SS",(VLOOKUP($D307,Customer_Demand!$D:$BF,COLUMNS($I307:AL307),0)/$I307+VLOOKUP($D307,Customer_Demand!$D:$BF,COLUMNS($I307:AL307),0)/$K307),(VLOOKUP($D307,Customer_Demand!$D:$BF,COLUMNS($I307:AL307),0)/$I307)),"")</f>
        <v/>
      </c>
      <c r="AM307" s="49" t="str">
        <f>IFERROR(IF($K307&lt;&gt;"SS",(VLOOKUP($D307,Customer_Demand!$D:$BF,COLUMNS($I307:AM307),0)/$I307+VLOOKUP($D307,Customer_Demand!$D:$BF,COLUMNS($I307:AM307),0)/$K307),(VLOOKUP($D307,Customer_Demand!$D:$BF,COLUMNS($I307:AM307),0)/$I307)),"")</f>
        <v/>
      </c>
      <c r="AN307" s="49" t="str">
        <f>IFERROR(IF($K307&lt;&gt;"SS",(VLOOKUP($D307,Customer_Demand!$D:$BF,COLUMNS($I307:AN307),0)/$I307+VLOOKUP($D307,Customer_Demand!$D:$BF,COLUMNS($I307:AN307),0)/$K307),(VLOOKUP($D307,Customer_Demand!$D:$BF,COLUMNS($I307:AN307),0)/$I307)),"")</f>
        <v/>
      </c>
      <c r="AO307" s="49" t="str">
        <f>IFERROR(IF($K307&lt;&gt;"SS",(VLOOKUP($D307,Customer_Demand!$D:$BF,COLUMNS($I307:AO307),0)/$I307+VLOOKUP($D307,Customer_Demand!$D:$BF,COLUMNS($I307:AO307),0)/$K307),(VLOOKUP($D307,Customer_Demand!$D:$BF,COLUMNS($I307:AO307),0)/$I307)),"")</f>
        <v/>
      </c>
      <c r="AP307" s="49" t="str">
        <f>IFERROR(IF($K307&lt;&gt;"SS",(VLOOKUP($D307,Customer_Demand!$D:$BF,COLUMNS($I307:AP307),0)/$I307+VLOOKUP($D307,Customer_Demand!$D:$BF,COLUMNS($I307:AP307),0)/$K307),(VLOOKUP($D307,Customer_Demand!$D:$BF,COLUMNS($I307:AP307),0)/$I307)),"")</f>
        <v/>
      </c>
      <c r="AQ307" s="49" t="str">
        <f>IFERROR(IF($K307&lt;&gt;"SS",(VLOOKUP($D307,Customer_Demand!$D:$BF,COLUMNS($I307:AQ307),0)/$I307+VLOOKUP($D307,Customer_Demand!$D:$BF,COLUMNS($I307:AQ307),0)/$K307),(VLOOKUP($D307,Customer_Demand!$D:$BF,COLUMNS($I307:AQ307),0)/$I307)),"")</f>
        <v/>
      </c>
      <c r="AR307" s="49" t="str">
        <f>IFERROR(IF($K307&lt;&gt;"SS",(VLOOKUP($D307,Customer_Demand!$D:$BF,COLUMNS($I307:AR307),0)/$I307+VLOOKUP($D307,Customer_Demand!$D:$BF,COLUMNS($I307:AR307),0)/$K307),(VLOOKUP($D307,Customer_Demand!$D:$BF,COLUMNS($I307:AR307),0)/$I307)),"")</f>
        <v/>
      </c>
      <c r="AS307" s="49" t="str">
        <f>IFERROR(IF($K307&lt;&gt;"SS",(VLOOKUP($D307,Customer_Demand!$D:$BF,COLUMNS($I307:AS307),0)/$I307+VLOOKUP($D307,Customer_Demand!$D:$BF,COLUMNS($I307:AS307),0)/$K307),(VLOOKUP($D307,Customer_Demand!$D:$BF,COLUMNS($I307:AS307),0)/$I307)),"")</f>
        <v/>
      </c>
      <c r="AT307" s="49" t="str">
        <f>IFERROR(IF($K307&lt;&gt;"SS",(VLOOKUP($D307,Customer_Demand!$D:$BF,COLUMNS($I307:AT307),0)/$I307+VLOOKUP($D307,Customer_Demand!$D:$BF,COLUMNS($I307:AT307),0)/$K307),(VLOOKUP($D307,Customer_Demand!$D:$BF,COLUMNS($I307:AT307),0)/$I307)),"")</f>
        <v/>
      </c>
      <c r="AU307" s="49" t="str">
        <f>IFERROR(IF($K307&lt;&gt;"SS",(VLOOKUP($D307,Customer_Demand!$D:$BF,COLUMNS($I307:AU307),0)/$I307+VLOOKUP($D307,Customer_Demand!$D:$BF,COLUMNS($I307:AU307),0)/$K307),(VLOOKUP($D307,Customer_Demand!$D:$BF,COLUMNS($I307:AU307),0)/$I307)),"")</f>
        <v/>
      </c>
      <c r="AV307" s="49" t="str">
        <f>IFERROR(IF($K307&lt;&gt;"SS",(VLOOKUP($D307,Customer_Demand!$D:$BF,COLUMNS($I307:AV307),0)/$I307+VLOOKUP($D307,Customer_Demand!$D:$BF,COLUMNS($I307:AV307),0)/$K307),(VLOOKUP($D307,Customer_Demand!$D:$BF,COLUMNS($I307:AV307),0)/$I307)),"")</f>
        <v/>
      </c>
      <c r="AW307" s="49" t="str">
        <f>IFERROR(IF($K307&lt;&gt;"SS",(VLOOKUP($D307,Customer_Demand!$D:$BF,COLUMNS($I307:AW307),0)/$I307+VLOOKUP($D307,Customer_Demand!$D:$BF,COLUMNS($I307:AW307),0)/$K307),(VLOOKUP($D307,Customer_Demand!$D:$BF,COLUMNS($I307:AW307),0)/$I307)),"")</f>
        <v/>
      </c>
      <c r="AX307" s="49" t="str">
        <f>IFERROR(IF($K307&lt;&gt;"SS",(VLOOKUP($D307,Customer_Demand!$D:$BF,COLUMNS($I307:AX307),0)/$I307+VLOOKUP($D307,Customer_Demand!$D:$BF,COLUMNS($I307:AX307),0)/$K307),(VLOOKUP($D307,Customer_Demand!$D:$BF,COLUMNS($I307:AX307),0)/$I307)),"")</f>
        <v/>
      </c>
      <c r="AY307" s="49" t="str">
        <f>IFERROR(IF($K307&lt;&gt;"SS",(VLOOKUP($D307,Customer_Demand!$D:$BF,COLUMNS($I307:AY307),0)/$I307+VLOOKUP($D307,Customer_Demand!$D:$BF,COLUMNS($I307:AY307),0)/$K307),(VLOOKUP($D307,Customer_Demand!$D:$BF,COLUMNS($I307:AY307),0)/$I307)),"")</f>
        <v/>
      </c>
      <c r="AZ307" s="49" t="str">
        <f>IFERROR(IF($K307&lt;&gt;"SS",(VLOOKUP($D307,Customer_Demand!$D:$BF,COLUMNS($I307:AZ307),0)/$I307+VLOOKUP($D307,Customer_Demand!$D:$BF,COLUMNS($I307:AZ307),0)/$K307),(VLOOKUP($D307,Customer_Demand!$D:$BF,COLUMNS($I307:AZ307),0)/$I307)),"")</f>
        <v/>
      </c>
      <c r="BA307" s="49" t="str">
        <f>IFERROR(IF($K307&lt;&gt;"SS",(VLOOKUP($D307,Customer_Demand!$D:$BF,COLUMNS($I307:BA307),0)/$I307+VLOOKUP($D307,Customer_Demand!$D:$BF,COLUMNS($I307:BA307),0)/$K307),(VLOOKUP($D307,Customer_Demand!$D:$BF,COLUMNS($I307:BA307),0)/$I307)),"")</f>
        <v/>
      </c>
      <c r="BB307" s="49" t="str">
        <f>IFERROR(IF($K307&lt;&gt;"SS",(VLOOKUP($D307,Customer_Demand!$D:$BF,COLUMNS($I307:BB307),0)/$I307+VLOOKUP($D307,Customer_Demand!$D:$BF,COLUMNS($I307:BB307),0)/$K307),(VLOOKUP($D307,Customer_Demand!$D:$BF,COLUMNS($I307:BB307),0)/$I307)),"")</f>
        <v/>
      </c>
      <c r="BC307" s="49" t="str">
        <f>IFERROR(IF($K307&lt;&gt;"SS",(VLOOKUP($D307,Customer_Demand!$D:$BF,COLUMNS($I307:BC307),0)/$I307+VLOOKUP($D307,Customer_Demand!$D:$BF,COLUMNS($I307:BC307),0)/$K307),(VLOOKUP($D307,Customer_Demand!$D:$BF,COLUMNS($I307:BC307),0)/$I307)),"")</f>
        <v/>
      </c>
      <c r="BD307" s="49" t="str">
        <f>IFERROR(IF($K307&lt;&gt;"SS",(VLOOKUP($D307,Customer_Demand!$D:$BF,COLUMNS($I307:BD307),0)/$I307+VLOOKUP($D307,Customer_Demand!$D:$BF,COLUMNS($I307:BD307),0)/$K307),(VLOOKUP($D307,Customer_Demand!$D:$BF,COLUMNS($I307:BD307),0)/$I307)),"")</f>
        <v/>
      </c>
      <c r="BE307" s="49" t="str">
        <f>IFERROR(IF($K307&lt;&gt;"SS",(VLOOKUP($D307,Customer_Demand!$D:$BF,COLUMNS($I307:BE307),0)/$I307+VLOOKUP($D307,Customer_Demand!$D:$BF,COLUMNS($I307:BE307),0)/$K307),(VLOOKUP($D307,Customer_Demand!$D:$BF,COLUMNS($I307:BE307),0)/$I307)),"")</f>
        <v/>
      </c>
      <c r="BF307" s="49" t="str">
        <f>IFERROR(IF($K307&lt;&gt;"SS",(VLOOKUP($D307,Customer_Demand!$D:$BF,COLUMNS($I307:BF307),0)/$I307+VLOOKUP($D307,Customer_Demand!$D:$BF,COLUMNS($I307:BF307),0)/$K307),(VLOOKUP($D307,Customer_Demand!$D:$BF,COLUMNS($I307:BF307),0)/$I307)),"")</f>
        <v/>
      </c>
      <c r="BG307" s="49" t="str">
        <f>IFERROR(IF($K307&lt;&gt;"SS",(VLOOKUP($D307,Customer_Demand!$D:$BF,COLUMNS($I307:BG307),0)/$I307+VLOOKUP($D307,Customer_Demand!$D:$BF,COLUMNS($I307:BG307),0)/$K307),(VLOOKUP($D307,Customer_Demand!$D:$BF,COLUMNS($I307:BG307),0)/$I307)),"")</f>
        <v/>
      </c>
      <c r="BH307" s="49" t="str">
        <f>IFERROR(IF($K307&lt;&gt;"SS",(VLOOKUP($D307,Customer_Demand!$D:$BF,COLUMNS($I307:BH307),0)/$I307+VLOOKUP($D307,Customer_Demand!$D:$BF,COLUMNS($I307:BH307),0)/$K307),(VLOOKUP($D307,Customer_Demand!$D:$BF,COLUMNS($I307:BH307),0)/$I307)),"")</f>
        <v/>
      </c>
      <c r="BI307" s="49" t="str">
        <f>IFERROR(IF($K307&lt;&gt;"SS",(VLOOKUP($D307,Customer_Demand!$D:$BF,COLUMNS($I307:BI307),0)/$I307+VLOOKUP($D307,Customer_Demand!$D:$BF,COLUMNS($I307:BI307),0)/$K307),(VLOOKUP($D307,Customer_Demand!$D:$BF,COLUMNS($I307:BI307),0)/$I307)),"")</f>
        <v/>
      </c>
      <c r="BJ307" s="49" t="str">
        <f>IFERROR(IF($K307&lt;&gt;"SS",(VLOOKUP($D307,Customer_Demand!$D:$BF,COLUMNS($I307:BJ307),0)/$I307+VLOOKUP($D307,Customer_Demand!$D:$BF,COLUMNS($I307:BJ307),0)/$K307),(VLOOKUP($D307,Customer_Demand!$D:$BF,COLUMNS($I307:BJ307),0)/$I307)),"")</f>
        <v/>
      </c>
      <c r="BK307" s="50" t="str">
        <f>IFERROR(IF($K307&lt;&gt;"SS",(VLOOKUP($D307,Customer_Demand!$D:$BF,COLUMNS($I307:BK307),0)/$I307+VLOOKUP($D307,Customer_Demand!$D:$BF,COLUMNS($I307:BK307),0)/$K307),(VLOOKUP($D307,Customer_Demand!$D:$BF,COLUMNS($I307:BK307),0)/$I307)),"")</f>
        <v/>
      </c>
      <c r="BL307" s="18"/>
    </row>
    <row r="308" spans="2:64" x14ac:dyDescent="0.2">
      <c r="B308" s="12" t="str">
        <f t="shared" si="23"/>
        <v/>
      </c>
      <c r="C308" s="45" t="str">
        <f>IF((Customer_Demand!C308)&lt;&gt;"",Customer_Demand!C308,"")</f>
        <v/>
      </c>
      <c r="D308" s="45" t="str">
        <f>IF(C308&lt;&gt;"",Customer_Demand!D308,"")</f>
        <v/>
      </c>
      <c r="E308" s="51" t="str">
        <f>IF(C308&lt;&gt;"",Customer_Demand!E308,"")</f>
        <v/>
      </c>
      <c r="F308" s="47" t="str">
        <f>IF(C308&lt;&gt;"",VLOOKUP(D308,Customer_Demand!$D$5:$F$1005,3,0),"")</f>
        <v/>
      </c>
      <c r="G308" s="48" t="str">
        <f t="shared" si="20"/>
        <v/>
      </c>
      <c r="H308" s="48" t="str">
        <f t="shared" si="21"/>
        <v/>
      </c>
      <c r="I308" s="48" t="str">
        <f>IFERROR(IF(C308&lt;&gt;"",VLOOKUP($H308,SMT_Cycle_Time_Data!$F:$Q,4,0),""),"SGR Not Defined")</f>
        <v/>
      </c>
      <c r="J308" s="48" t="str">
        <f t="shared" si="22"/>
        <v/>
      </c>
      <c r="K308" s="48" t="str">
        <f>IF(C308&lt;&gt;"",IFERROR(VLOOKUP($J308,SMT_Cycle_Time_Data!$F:$Q,4,0),"SS"),"")</f>
        <v/>
      </c>
      <c r="L308" s="49" t="str">
        <f>IFERROR(IF($K308&lt;&gt;"SS",(VLOOKUP($D308,Customer_Demand!$D:$BF,COLUMNS($I308:L308),0)/$I308+VLOOKUP($D308,Customer_Demand!$D:$BF,COLUMNS($I308:L308),0)/$K308),(VLOOKUP($D308,Customer_Demand!$D:$BF,COLUMNS($I308:L308),0)/$I308)),"")</f>
        <v/>
      </c>
      <c r="M308" s="49" t="str">
        <f>IFERROR(IF($K308&lt;&gt;"SS",(VLOOKUP($D308,Customer_Demand!$D:$BF,COLUMNS($I308:M308),0)/$I308+VLOOKUP($D308,Customer_Demand!$D:$BF,COLUMNS($I308:M308),0)/$K308),(VLOOKUP($D308,Customer_Demand!$D:$BF,COLUMNS($I308:M308),0)/$I308)),"")</f>
        <v/>
      </c>
      <c r="N308" s="49" t="str">
        <f>IFERROR(IF($K308&lt;&gt;"SS",(VLOOKUP($D308,Customer_Demand!$D:$BF,COLUMNS($I308:N308),0)/$I308+VLOOKUP($D308,Customer_Demand!$D:$BF,COLUMNS($I308:N308),0)/$K308),(VLOOKUP($D308,Customer_Demand!$D:$BF,COLUMNS($I308:N308),0)/$I308)),"")</f>
        <v/>
      </c>
      <c r="O308" s="49" t="str">
        <f>IFERROR(IF($K308&lt;&gt;"SS",(VLOOKUP($D308,Customer_Demand!$D:$BF,COLUMNS($I308:O308),0)/$I308+VLOOKUP($D308,Customer_Demand!$D:$BF,COLUMNS($I308:O308),0)/$K308),(VLOOKUP($D308,Customer_Demand!$D:$BF,COLUMNS($I308:O308),0)/$I308)),"")</f>
        <v/>
      </c>
      <c r="P308" s="49" t="str">
        <f>IFERROR(IF($K308&lt;&gt;"SS",(VLOOKUP($D308,Customer_Demand!$D:$BF,COLUMNS($I308:P308),0)/$I308+VLOOKUP($D308,Customer_Demand!$D:$BF,COLUMNS($I308:P308),0)/$K308),(VLOOKUP($D308,Customer_Demand!$D:$BF,COLUMNS($I308:P308),0)/$I308)),"")</f>
        <v/>
      </c>
      <c r="Q308" s="49" t="str">
        <f>IFERROR(IF($K308&lt;&gt;"SS",(VLOOKUP($D308,Customer_Demand!$D:$BF,COLUMNS($I308:Q308),0)/$I308+VLOOKUP($D308,Customer_Demand!$D:$BF,COLUMNS($I308:Q308),0)/$K308),(VLOOKUP($D308,Customer_Demand!$D:$BF,COLUMNS($I308:Q308),0)/$I308)),"")</f>
        <v/>
      </c>
      <c r="R308" s="49" t="str">
        <f>IFERROR(IF($K308&lt;&gt;"SS",(VLOOKUP($D308,Customer_Demand!$D:$BF,COLUMNS($I308:R308),0)/$I308+VLOOKUP($D308,Customer_Demand!$D:$BF,COLUMNS($I308:R308),0)/$K308),(VLOOKUP($D308,Customer_Demand!$D:$BF,COLUMNS($I308:R308),0)/$I308)),"")</f>
        <v/>
      </c>
      <c r="S308" s="49" t="str">
        <f>IFERROR(IF($K308&lt;&gt;"SS",(VLOOKUP($D308,Customer_Demand!$D:$BF,COLUMNS($I308:S308),0)/$I308+VLOOKUP($D308,Customer_Demand!$D:$BF,COLUMNS($I308:S308),0)/$K308),(VLOOKUP($D308,Customer_Demand!$D:$BF,COLUMNS($I308:S308),0)/$I308)),"")</f>
        <v/>
      </c>
      <c r="T308" s="49" t="str">
        <f>IFERROR(IF($K308&lt;&gt;"SS",(VLOOKUP($D308,Customer_Demand!$D:$BF,COLUMNS($I308:T308),0)/$I308+VLOOKUP($D308,Customer_Demand!$D:$BF,COLUMNS($I308:T308),0)/$K308),(VLOOKUP($D308,Customer_Demand!$D:$BF,COLUMNS($I308:T308),0)/$I308)),"")</f>
        <v/>
      </c>
      <c r="U308" s="49" t="str">
        <f>IFERROR(IF($K308&lt;&gt;"SS",(VLOOKUP($D308,Customer_Demand!$D:$BF,COLUMNS($I308:U308),0)/$I308+VLOOKUP($D308,Customer_Demand!$D:$BF,COLUMNS($I308:U308),0)/$K308),(VLOOKUP($D308,Customer_Demand!$D:$BF,COLUMNS($I308:U308),0)/$I308)),"")</f>
        <v/>
      </c>
      <c r="V308" s="49" t="str">
        <f>IFERROR(IF($K308&lt;&gt;"SS",(VLOOKUP($D308,Customer_Demand!$D:$BF,COLUMNS($I308:V308),0)/$I308+VLOOKUP($D308,Customer_Demand!$D:$BF,COLUMNS($I308:V308),0)/$K308),(VLOOKUP($D308,Customer_Demand!$D:$BF,COLUMNS($I308:V308),0)/$I308)),"")</f>
        <v/>
      </c>
      <c r="W308" s="49" t="str">
        <f>IFERROR(IF($K308&lt;&gt;"SS",(VLOOKUP($D308,Customer_Demand!$D:$BF,COLUMNS($I308:W308),0)/$I308+VLOOKUP($D308,Customer_Demand!$D:$BF,COLUMNS($I308:W308),0)/$K308),(VLOOKUP($D308,Customer_Demand!$D:$BF,COLUMNS($I308:W308),0)/$I308)),"")</f>
        <v/>
      </c>
      <c r="X308" s="49" t="str">
        <f>IFERROR(IF($K308&lt;&gt;"SS",(VLOOKUP($D308,Customer_Demand!$D:$BF,COLUMNS($I308:X308),0)/$I308+VLOOKUP($D308,Customer_Demand!$D:$BF,COLUMNS($I308:X308),0)/$K308),(VLOOKUP($D308,Customer_Demand!$D:$BF,COLUMNS($I308:X308),0)/$I308)),"")</f>
        <v/>
      </c>
      <c r="Y308" s="49" t="str">
        <f>IFERROR(IF($K308&lt;&gt;"SS",(VLOOKUP($D308,Customer_Demand!$D:$BF,COLUMNS($I308:Y308),0)/$I308+VLOOKUP($D308,Customer_Demand!$D:$BF,COLUMNS($I308:Y308),0)/$K308),(VLOOKUP($D308,Customer_Demand!$D:$BF,COLUMNS($I308:Y308),0)/$I308)),"")</f>
        <v/>
      </c>
      <c r="Z308" s="49" t="str">
        <f>IFERROR(IF($K308&lt;&gt;"SS",(VLOOKUP($D308,Customer_Demand!$D:$BF,COLUMNS($I308:Z308),0)/$I308+VLOOKUP($D308,Customer_Demand!$D:$BF,COLUMNS($I308:Z308),0)/$K308),(VLOOKUP($D308,Customer_Demand!$D:$BF,COLUMNS($I308:Z308),0)/$I308)),"")</f>
        <v/>
      </c>
      <c r="AA308" s="49" t="str">
        <f>IFERROR(IF($K308&lt;&gt;"SS",(VLOOKUP($D308,Customer_Demand!$D:$BF,COLUMNS($I308:AA308),0)/$I308+VLOOKUP($D308,Customer_Demand!$D:$BF,COLUMNS($I308:AA308),0)/$K308),(VLOOKUP($D308,Customer_Demand!$D:$BF,COLUMNS($I308:AA308),0)/$I308)),"")</f>
        <v/>
      </c>
      <c r="AB308" s="49" t="str">
        <f>IFERROR(IF($K308&lt;&gt;"SS",(VLOOKUP($D308,Customer_Demand!$D:$BF,COLUMNS($I308:AB308),0)/$I308+VLOOKUP($D308,Customer_Demand!$D:$BF,COLUMNS($I308:AB308),0)/$K308),(VLOOKUP($D308,Customer_Demand!$D:$BF,COLUMNS($I308:AB308),0)/$I308)),"")</f>
        <v/>
      </c>
      <c r="AC308" s="49" t="str">
        <f>IFERROR(IF($K308&lt;&gt;"SS",(VLOOKUP($D308,Customer_Demand!$D:$BF,COLUMNS($I308:AC308),0)/$I308+VLOOKUP($D308,Customer_Demand!$D:$BF,COLUMNS($I308:AC308),0)/$K308),(VLOOKUP($D308,Customer_Demand!$D:$BF,COLUMNS($I308:AC308),0)/$I308)),"")</f>
        <v/>
      </c>
      <c r="AD308" s="49" t="str">
        <f>IFERROR(IF($K308&lt;&gt;"SS",(VLOOKUP($D308,Customer_Demand!$D:$BF,COLUMNS($I308:AD308),0)/$I308+VLOOKUP($D308,Customer_Demand!$D:$BF,COLUMNS($I308:AD308),0)/$K308),(VLOOKUP($D308,Customer_Demand!$D:$BF,COLUMNS($I308:AD308),0)/$I308)),"")</f>
        <v/>
      </c>
      <c r="AE308" s="49" t="str">
        <f>IFERROR(IF($K308&lt;&gt;"SS",(VLOOKUP($D308,Customer_Demand!$D:$BF,COLUMNS($I308:AE308),0)/$I308+VLOOKUP($D308,Customer_Demand!$D:$BF,COLUMNS($I308:AE308),0)/$K308),(VLOOKUP($D308,Customer_Demand!$D:$BF,COLUMNS($I308:AE308),0)/$I308)),"")</f>
        <v/>
      </c>
      <c r="AF308" s="49" t="str">
        <f>IFERROR(IF($K308&lt;&gt;"SS",(VLOOKUP($D308,Customer_Demand!$D:$BF,COLUMNS($I308:AF308),0)/$I308+VLOOKUP($D308,Customer_Demand!$D:$BF,COLUMNS($I308:AF308),0)/$K308),(VLOOKUP($D308,Customer_Demand!$D:$BF,COLUMNS($I308:AF308),0)/$I308)),"")</f>
        <v/>
      </c>
      <c r="AG308" s="49" t="str">
        <f>IFERROR(IF($K308&lt;&gt;"SS",(VLOOKUP($D308,Customer_Demand!$D:$BF,COLUMNS($I308:AG308),0)/$I308+VLOOKUP($D308,Customer_Demand!$D:$BF,COLUMNS($I308:AG308),0)/$K308),(VLOOKUP($D308,Customer_Demand!$D:$BF,COLUMNS($I308:AG308),0)/$I308)),"")</f>
        <v/>
      </c>
      <c r="AH308" s="49" t="str">
        <f>IFERROR(IF($K308&lt;&gt;"SS",(VLOOKUP($D308,Customer_Demand!$D:$BF,COLUMNS($I308:AH308),0)/$I308+VLOOKUP($D308,Customer_Demand!$D:$BF,COLUMNS($I308:AH308),0)/$K308),(VLOOKUP($D308,Customer_Demand!$D:$BF,COLUMNS($I308:AH308),0)/$I308)),"")</f>
        <v/>
      </c>
      <c r="AI308" s="49" t="str">
        <f>IFERROR(IF($K308&lt;&gt;"SS",(VLOOKUP($D308,Customer_Demand!$D:$BF,COLUMNS($I308:AI308),0)/$I308+VLOOKUP($D308,Customer_Demand!$D:$BF,COLUMNS($I308:AI308),0)/$K308),(VLOOKUP($D308,Customer_Demand!$D:$BF,COLUMNS($I308:AI308),0)/$I308)),"")</f>
        <v/>
      </c>
      <c r="AJ308" s="49" t="str">
        <f>IFERROR(IF($K308&lt;&gt;"SS",(VLOOKUP($D308,Customer_Demand!$D:$BF,COLUMNS($I308:AJ308),0)/$I308+VLOOKUP($D308,Customer_Demand!$D:$BF,COLUMNS($I308:AJ308),0)/$K308),(VLOOKUP($D308,Customer_Demand!$D:$BF,COLUMNS($I308:AJ308),0)/$I308)),"")</f>
        <v/>
      </c>
      <c r="AK308" s="49" t="str">
        <f>IFERROR(IF($K308&lt;&gt;"SS",(VLOOKUP($D308,Customer_Demand!$D:$BF,COLUMNS($I308:AK308),0)/$I308+VLOOKUP($D308,Customer_Demand!$D:$BF,COLUMNS($I308:AK308),0)/$K308),(VLOOKUP($D308,Customer_Demand!$D:$BF,COLUMNS($I308:AK308),0)/$I308)),"")</f>
        <v/>
      </c>
      <c r="AL308" s="49" t="str">
        <f>IFERROR(IF($K308&lt;&gt;"SS",(VLOOKUP($D308,Customer_Demand!$D:$BF,COLUMNS($I308:AL308),0)/$I308+VLOOKUP($D308,Customer_Demand!$D:$BF,COLUMNS($I308:AL308),0)/$K308),(VLOOKUP($D308,Customer_Demand!$D:$BF,COLUMNS($I308:AL308),0)/$I308)),"")</f>
        <v/>
      </c>
      <c r="AM308" s="49" t="str">
        <f>IFERROR(IF($K308&lt;&gt;"SS",(VLOOKUP($D308,Customer_Demand!$D:$BF,COLUMNS($I308:AM308),0)/$I308+VLOOKUP($D308,Customer_Demand!$D:$BF,COLUMNS($I308:AM308),0)/$K308),(VLOOKUP($D308,Customer_Demand!$D:$BF,COLUMNS($I308:AM308),0)/$I308)),"")</f>
        <v/>
      </c>
      <c r="AN308" s="49" t="str">
        <f>IFERROR(IF($K308&lt;&gt;"SS",(VLOOKUP($D308,Customer_Demand!$D:$BF,COLUMNS($I308:AN308),0)/$I308+VLOOKUP($D308,Customer_Demand!$D:$BF,COLUMNS($I308:AN308),0)/$K308),(VLOOKUP($D308,Customer_Demand!$D:$BF,COLUMNS($I308:AN308),0)/$I308)),"")</f>
        <v/>
      </c>
      <c r="AO308" s="49" t="str">
        <f>IFERROR(IF($K308&lt;&gt;"SS",(VLOOKUP($D308,Customer_Demand!$D:$BF,COLUMNS($I308:AO308),0)/$I308+VLOOKUP($D308,Customer_Demand!$D:$BF,COLUMNS($I308:AO308),0)/$K308),(VLOOKUP($D308,Customer_Demand!$D:$BF,COLUMNS($I308:AO308),0)/$I308)),"")</f>
        <v/>
      </c>
      <c r="AP308" s="49" t="str">
        <f>IFERROR(IF($K308&lt;&gt;"SS",(VLOOKUP($D308,Customer_Demand!$D:$BF,COLUMNS($I308:AP308),0)/$I308+VLOOKUP($D308,Customer_Demand!$D:$BF,COLUMNS($I308:AP308),0)/$K308),(VLOOKUP($D308,Customer_Demand!$D:$BF,COLUMNS($I308:AP308),0)/$I308)),"")</f>
        <v/>
      </c>
      <c r="AQ308" s="49" t="str">
        <f>IFERROR(IF($K308&lt;&gt;"SS",(VLOOKUP($D308,Customer_Demand!$D:$BF,COLUMNS($I308:AQ308),0)/$I308+VLOOKUP($D308,Customer_Demand!$D:$BF,COLUMNS($I308:AQ308),0)/$K308),(VLOOKUP($D308,Customer_Demand!$D:$BF,COLUMNS($I308:AQ308),0)/$I308)),"")</f>
        <v/>
      </c>
      <c r="AR308" s="49" t="str">
        <f>IFERROR(IF($K308&lt;&gt;"SS",(VLOOKUP($D308,Customer_Demand!$D:$BF,COLUMNS($I308:AR308),0)/$I308+VLOOKUP($D308,Customer_Demand!$D:$BF,COLUMNS($I308:AR308),0)/$K308),(VLOOKUP($D308,Customer_Demand!$D:$BF,COLUMNS($I308:AR308),0)/$I308)),"")</f>
        <v/>
      </c>
      <c r="AS308" s="49" t="str">
        <f>IFERROR(IF($K308&lt;&gt;"SS",(VLOOKUP($D308,Customer_Demand!$D:$BF,COLUMNS($I308:AS308),0)/$I308+VLOOKUP($D308,Customer_Demand!$D:$BF,COLUMNS($I308:AS308),0)/$K308),(VLOOKUP($D308,Customer_Demand!$D:$BF,COLUMNS($I308:AS308),0)/$I308)),"")</f>
        <v/>
      </c>
      <c r="AT308" s="49" t="str">
        <f>IFERROR(IF($K308&lt;&gt;"SS",(VLOOKUP($D308,Customer_Demand!$D:$BF,COLUMNS($I308:AT308),0)/$I308+VLOOKUP($D308,Customer_Demand!$D:$BF,COLUMNS($I308:AT308),0)/$K308),(VLOOKUP($D308,Customer_Demand!$D:$BF,COLUMNS($I308:AT308),0)/$I308)),"")</f>
        <v/>
      </c>
      <c r="AU308" s="49" t="str">
        <f>IFERROR(IF($K308&lt;&gt;"SS",(VLOOKUP($D308,Customer_Demand!$D:$BF,COLUMNS($I308:AU308),0)/$I308+VLOOKUP($D308,Customer_Demand!$D:$BF,COLUMNS($I308:AU308),0)/$K308),(VLOOKUP($D308,Customer_Demand!$D:$BF,COLUMNS($I308:AU308),0)/$I308)),"")</f>
        <v/>
      </c>
      <c r="AV308" s="49" t="str">
        <f>IFERROR(IF($K308&lt;&gt;"SS",(VLOOKUP($D308,Customer_Demand!$D:$BF,COLUMNS($I308:AV308),0)/$I308+VLOOKUP($D308,Customer_Demand!$D:$BF,COLUMNS($I308:AV308),0)/$K308),(VLOOKUP($D308,Customer_Demand!$D:$BF,COLUMNS($I308:AV308),0)/$I308)),"")</f>
        <v/>
      </c>
      <c r="AW308" s="49" t="str">
        <f>IFERROR(IF($K308&lt;&gt;"SS",(VLOOKUP($D308,Customer_Demand!$D:$BF,COLUMNS($I308:AW308),0)/$I308+VLOOKUP($D308,Customer_Demand!$D:$BF,COLUMNS($I308:AW308),0)/$K308),(VLOOKUP($D308,Customer_Demand!$D:$BF,COLUMNS($I308:AW308),0)/$I308)),"")</f>
        <v/>
      </c>
      <c r="AX308" s="49" t="str">
        <f>IFERROR(IF($K308&lt;&gt;"SS",(VLOOKUP($D308,Customer_Demand!$D:$BF,COLUMNS($I308:AX308),0)/$I308+VLOOKUP($D308,Customer_Demand!$D:$BF,COLUMNS($I308:AX308),0)/$K308),(VLOOKUP($D308,Customer_Demand!$D:$BF,COLUMNS($I308:AX308),0)/$I308)),"")</f>
        <v/>
      </c>
      <c r="AY308" s="49" t="str">
        <f>IFERROR(IF($K308&lt;&gt;"SS",(VLOOKUP($D308,Customer_Demand!$D:$BF,COLUMNS($I308:AY308),0)/$I308+VLOOKUP($D308,Customer_Demand!$D:$BF,COLUMNS($I308:AY308),0)/$K308),(VLOOKUP($D308,Customer_Demand!$D:$BF,COLUMNS($I308:AY308),0)/$I308)),"")</f>
        <v/>
      </c>
      <c r="AZ308" s="49" t="str">
        <f>IFERROR(IF($K308&lt;&gt;"SS",(VLOOKUP($D308,Customer_Demand!$D:$BF,COLUMNS($I308:AZ308),0)/$I308+VLOOKUP($D308,Customer_Demand!$D:$BF,COLUMNS($I308:AZ308),0)/$K308),(VLOOKUP($D308,Customer_Demand!$D:$BF,COLUMNS($I308:AZ308),0)/$I308)),"")</f>
        <v/>
      </c>
      <c r="BA308" s="49" t="str">
        <f>IFERROR(IF($K308&lt;&gt;"SS",(VLOOKUP($D308,Customer_Demand!$D:$BF,COLUMNS($I308:BA308),0)/$I308+VLOOKUP($D308,Customer_Demand!$D:$BF,COLUMNS($I308:BA308),0)/$K308),(VLOOKUP($D308,Customer_Demand!$D:$BF,COLUMNS($I308:BA308),0)/$I308)),"")</f>
        <v/>
      </c>
      <c r="BB308" s="49" t="str">
        <f>IFERROR(IF($K308&lt;&gt;"SS",(VLOOKUP($D308,Customer_Demand!$D:$BF,COLUMNS($I308:BB308),0)/$I308+VLOOKUP($D308,Customer_Demand!$D:$BF,COLUMNS($I308:BB308),0)/$K308),(VLOOKUP($D308,Customer_Demand!$D:$BF,COLUMNS($I308:BB308),0)/$I308)),"")</f>
        <v/>
      </c>
      <c r="BC308" s="49" t="str">
        <f>IFERROR(IF($K308&lt;&gt;"SS",(VLOOKUP($D308,Customer_Demand!$D:$BF,COLUMNS($I308:BC308),0)/$I308+VLOOKUP($D308,Customer_Demand!$D:$BF,COLUMNS($I308:BC308),0)/$K308),(VLOOKUP($D308,Customer_Demand!$D:$BF,COLUMNS($I308:BC308),0)/$I308)),"")</f>
        <v/>
      </c>
      <c r="BD308" s="49" t="str">
        <f>IFERROR(IF($K308&lt;&gt;"SS",(VLOOKUP($D308,Customer_Demand!$D:$BF,COLUMNS($I308:BD308),0)/$I308+VLOOKUP($D308,Customer_Demand!$D:$BF,COLUMNS($I308:BD308),0)/$K308),(VLOOKUP($D308,Customer_Demand!$D:$BF,COLUMNS($I308:BD308),0)/$I308)),"")</f>
        <v/>
      </c>
      <c r="BE308" s="49" t="str">
        <f>IFERROR(IF($K308&lt;&gt;"SS",(VLOOKUP($D308,Customer_Demand!$D:$BF,COLUMNS($I308:BE308),0)/$I308+VLOOKUP($D308,Customer_Demand!$D:$BF,COLUMNS($I308:BE308),0)/$K308),(VLOOKUP($D308,Customer_Demand!$D:$BF,COLUMNS($I308:BE308),0)/$I308)),"")</f>
        <v/>
      </c>
      <c r="BF308" s="49" t="str">
        <f>IFERROR(IF($K308&lt;&gt;"SS",(VLOOKUP($D308,Customer_Demand!$D:$BF,COLUMNS($I308:BF308),0)/$I308+VLOOKUP($D308,Customer_Demand!$D:$BF,COLUMNS($I308:BF308),0)/$K308),(VLOOKUP($D308,Customer_Demand!$D:$BF,COLUMNS($I308:BF308),0)/$I308)),"")</f>
        <v/>
      </c>
      <c r="BG308" s="49" t="str">
        <f>IFERROR(IF($K308&lt;&gt;"SS",(VLOOKUP($D308,Customer_Demand!$D:$BF,COLUMNS($I308:BG308),0)/$I308+VLOOKUP($D308,Customer_Demand!$D:$BF,COLUMNS($I308:BG308),0)/$K308),(VLOOKUP($D308,Customer_Demand!$D:$BF,COLUMNS($I308:BG308),0)/$I308)),"")</f>
        <v/>
      </c>
      <c r="BH308" s="49" t="str">
        <f>IFERROR(IF($K308&lt;&gt;"SS",(VLOOKUP($D308,Customer_Demand!$D:$BF,COLUMNS($I308:BH308),0)/$I308+VLOOKUP($D308,Customer_Demand!$D:$BF,COLUMNS($I308:BH308),0)/$K308),(VLOOKUP($D308,Customer_Demand!$D:$BF,COLUMNS($I308:BH308),0)/$I308)),"")</f>
        <v/>
      </c>
      <c r="BI308" s="49" t="str">
        <f>IFERROR(IF($K308&lt;&gt;"SS",(VLOOKUP($D308,Customer_Demand!$D:$BF,COLUMNS($I308:BI308),0)/$I308+VLOOKUP($D308,Customer_Demand!$D:$BF,COLUMNS($I308:BI308),0)/$K308),(VLOOKUP($D308,Customer_Demand!$D:$BF,COLUMNS($I308:BI308),0)/$I308)),"")</f>
        <v/>
      </c>
      <c r="BJ308" s="49" t="str">
        <f>IFERROR(IF($K308&lt;&gt;"SS",(VLOOKUP($D308,Customer_Demand!$D:$BF,COLUMNS($I308:BJ308),0)/$I308+VLOOKUP($D308,Customer_Demand!$D:$BF,COLUMNS($I308:BJ308),0)/$K308),(VLOOKUP($D308,Customer_Demand!$D:$BF,COLUMNS($I308:BJ308),0)/$I308)),"")</f>
        <v/>
      </c>
      <c r="BK308" s="50" t="str">
        <f>IFERROR(IF($K308&lt;&gt;"SS",(VLOOKUP($D308,Customer_Demand!$D:$BF,COLUMNS($I308:BK308),0)/$I308+VLOOKUP($D308,Customer_Demand!$D:$BF,COLUMNS($I308:BK308),0)/$K308),(VLOOKUP($D308,Customer_Demand!$D:$BF,COLUMNS($I308:BK308),0)/$I308)),"")</f>
        <v/>
      </c>
      <c r="BL308" s="18"/>
    </row>
    <row r="309" spans="2:64" x14ac:dyDescent="0.2">
      <c r="B309" s="12" t="str">
        <f t="shared" si="23"/>
        <v/>
      </c>
      <c r="C309" s="45" t="str">
        <f>IF((Customer_Demand!C309)&lt;&gt;"",Customer_Demand!C309,"")</f>
        <v/>
      </c>
      <c r="D309" s="45" t="str">
        <f>IF(C309&lt;&gt;"",Customer_Demand!D309,"")</f>
        <v/>
      </c>
      <c r="E309" s="51" t="str">
        <f>IF(C309&lt;&gt;"",Customer_Demand!E309,"")</f>
        <v/>
      </c>
      <c r="F309" s="47" t="str">
        <f>IF(C309&lt;&gt;"",VLOOKUP(D309,Customer_Demand!$D$5:$F$1005,3,0),"")</f>
        <v/>
      </c>
      <c r="G309" s="48" t="str">
        <f t="shared" si="20"/>
        <v/>
      </c>
      <c r="H309" s="48" t="str">
        <f t="shared" si="21"/>
        <v/>
      </c>
      <c r="I309" s="48" t="str">
        <f>IFERROR(IF(C309&lt;&gt;"",VLOOKUP($H309,SMT_Cycle_Time_Data!$F:$Q,4,0),""),"SGR Not Defined")</f>
        <v/>
      </c>
      <c r="J309" s="48" t="str">
        <f t="shared" si="22"/>
        <v/>
      </c>
      <c r="K309" s="48" t="str">
        <f>IF(C309&lt;&gt;"",IFERROR(VLOOKUP($J309,SMT_Cycle_Time_Data!$F:$Q,4,0),"SS"),"")</f>
        <v/>
      </c>
      <c r="L309" s="49" t="str">
        <f>IFERROR(IF($K309&lt;&gt;"SS",(VLOOKUP($D309,Customer_Demand!$D:$BF,COLUMNS($I309:L309),0)/$I309+VLOOKUP($D309,Customer_Demand!$D:$BF,COLUMNS($I309:L309),0)/$K309),(VLOOKUP($D309,Customer_Demand!$D:$BF,COLUMNS($I309:L309),0)/$I309)),"")</f>
        <v/>
      </c>
      <c r="M309" s="49" t="str">
        <f>IFERROR(IF($K309&lt;&gt;"SS",(VLOOKUP($D309,Customer_Demand!$D:$BF,COLUMNS($I309:M309),0)/$I309+VLOOKUP($D309,Customer_Demand!$D:$BF,COLUMNS($I309:M309),0)/$K309),(VLOOKUP($D309,Customer_Demand!$D:$BF,COLUMNS($I309:M309),0)/$I309)),"")</f>
        <v/>
      </c>
      <c r="N309" s="49" t="str">
        <f>IFERROR(IF($K309&lt;&gt;"SS",(VLOOKUP($D309,Customer_Demand!$D:$BF,COLUMNS($I309:N309),0)/$I309+VLOOKUP($D309,Customer_Demand!$D:$BF,COLUMNS($I309:N309),0)/$K309),(VLOOKUP($D309,Customer_Demand!$D:$BF,COLUMNS($I309:N309),0)/$I309)),"")</f>
        <v/>
      </c>
      <c r="O309" s="49" t="str">
        <f>IFERROR(IF($K309&lt;&gt;"SS",(VLOOKUP($D309,Customer_Demand!$D:$BF,COLUMNS($I309:O309),0)/$I309+VLOOKUP($D309,Customer_Demand!$D:$BF,COLUMNS($I309:O309),0)/$K309),(VLOOKUP($D309,Customer_Demand!$D:$BF,COLUMNS($I309:O309),0)/$I309)),"")</f>
        <v/>
      </c>
      <c r="P309" s="49" t="str">
        <f>IFERROR(IF($K309&lt;&gt;"SS",(VLOOKUP($D309,Customer_Demand!$D:$BF,COLUMNS($I309:P309),0)/$I309+VLOOKUP($D309,Customer_Demand!$D:$BF,COLUMNS($I309:P309),0)/$K309),(VLOOKUP($D309,Customer_Demand!$D:$BF,COLUMNS($I309:P309),0)/$I309)),"")</f>
        <v/>
      </c>
      <c r="Q309" s="49" t="str">
        <f>IFERROR(IF($K309&lt;&gt;"SS",(VLOOKUP($D309,Customer_Demand!$D:$BF,COLUMNS($I309:Q309),0)/$I309+VLOOKUP($D309,Customer_Demand!$D:$BF,COLUMNS($I309:Q309),0)/$K309),(VLOOKUP($D309,Customer_Demand!$D:$BF,COLUMNS($I309:Q309),0)/$I309)),"")</f>
        <v/>
      </c>
      <c r="R309" s="49" t="str">
        <f>IFERROR(IF($K309&lt;&gt;"SS",(VLOOKUP($D309,Customer_Demand!$D:$BF,COLUMNS($I309:R309),0)/$I309+VLOOKUP($D309,Customer_Demand!$D:$BF,COLUMNS($I309:R309),0)/$K309),(VLOOKUP($D309,Customer_Demand!$D:$BF,COLUMNS($I309:R309),0)/$I309)),"")</f>
        <v/>
      </c>
      <c r="S309" s="49" t="str">
        <f>IFERROR(IF($K309&lt;&gt;"SS",(VLOOKUP($D309,Customer_Demand!$D:$BF,COLUMNS($I309:S309),0)/$I309+VLOOKUP($D309,Customer_Demand!$D:$BF,COLUMNS($I309:S309),0)/$K309),(VLOOKUP($D309,Customer_Demand!$D:$BF,COLUMNS($I309:S309),0)/$I309)),"")</f>
        <v/>
      </c>
      <c r="T309" s="49" t="str">
        <f>IFERROR(IF($K309&lt;&gt;"SS",(VLOOKUP($D309,Customer_Demand!$D:$BF,COLUMNS($I309:T309),0)/$I309+VLOOKUP($D309,Customer_Demand!$D:$BF,COLUMNS($I309:T309),0)/$K309),(VLOOKUP($D309,Customer_Demand!$D:$BF,COLUMNS($I309:T309),0)/$I309)),"")</f>
        <v/>
      </c>
      <c r="U309" s="49" t="str">
        <f>IFERROR(IF($K309&lt;&gt;"SS",(VLOOKUP($D309,Customer_Demand!$D:$BF,COLUMNS($I309:U309),0)/$I309+VLOOKUP($D309,Customer_Demand!$D:$BF,COLUMNS($I309:U309),0)/$K309),(VLOOKUP($D309,Customer_Demand!$D:$BF,COLUMNS($I309:U309),0)/$I309)),"")</f>
        <v/>
      </c>
      <c r="V309" s="49" t="str">
        <f>IFERROR(IF($K309&lt;&gt;"SS",(VLOOKUP($D309,Customer_Demand!$D:$BF,COLUMNS($I309:V309),0)/$I309+VLOOKUP($D309,Customer_Demand!$D:$BF,COLUMNS($I309:V309),0)/$K309),(VLOOKUP($D309,Customer_Demand!$D:$BF,COLUMNS($I309:V309),0)/$I309)),"")</f>
        <v/>
      </c>
      <c r="W309" s="49" t="str">
        <f>IFERROR(IF($K309&lt;&gt;"SS",(VLOOKUP($D309,Customer_Demand!$D:$BF,COLUMNS($I309:W309),0)/$I309+VLOOKUP($D309,Customer_Demand!$D:$BF,COLUMNS($I309:W309),0)/$K309),(VLOOKUP($D309,Customer_Demand!$D:$BF,COLUMNS($I309:W309),0)/$I309)),"")</f>
        <v/>
      </c>
      <c r="X309" s="49" t="str">
        <f>IFERROR(IF($K309&lt;&gt;"SS",(VLOOKUP($D309,Customer_Demand!$D:$BF,COLUMNS($I309:X309),0)/$I309+VLOOKUP($D309,Customer_Demand!$D:$BF,COLUMNS($I309:X309),0)/$K309),(VLOOKUP($D309,Customer_Demand!$D:$BF,COLUMNS($I309:X309),0)/$I309)),"")</f>
        <v/>
      </c>
      <c r="Y309" s="49" t="str">
        <f>IFERROR(IF($K309&lt;&gt;"SS",(VLOOKUP($D309,Customer_Demand!$D:$BF,COLUMNS($I309:Y309),0)/$I309+VLOOKUP($D309,Customer_Demand!$D:$BF,COLUMNS($I309:Y309),0)/$K309),(VLOOKUP($D309,Customer_Demand!$D:$BF,COLUMNS($I309:Y309),0)/$I309)),"")</f>
        <v/>
      </c>
      <c r="Z309" s="49" t="str">
        <f>IFERROR(IF($K309&lt;&gt;"SS",(VLOOKUP($D309,Customer_Demand!$D:$BF,COLUMNS($I309:Z309),0)/$I309+VLOOKUP($D309,Customer_Demand!$D:$BF,COLUMNS($I309:Z309),0)/$K309),(VLOOKUP($D309,Customer_Demand!$D:$BF,COLUMNS($I309:Z309),0)/$I309)),"")</f>
        <v/>
      </c>
      <c r="AA309" s="49" t="str">
        <f>IFERROR(IF($K309&lt;&gt;"SS",(VLOOKUP($D309,Customer_Demand!$D:$BF,COLUMNS($I309:AA309),0)/$I309+VLOOKUP($D309,Customer_Demand!$D:$BF,COLUMNS($I309:AA309),0)/$K309),(VLOOKUP($D309,Customer_Demand!$D:$BF,COLUMNS($I309:AA309),0)/$I309)),"")</f>
        <v/>
      </c>
      <c r="AB309" s="49" t="str">
        <f>IFERROR(IF($K309&lt;&gt;"SS",(VLOOKUP($D309,Customer_Demand!$D:$BF,COLUMNS($I309:AB309),0)/$I309+VLOOKUP($D309,Customer_Demand!$D:$BF,COLUMNS($I309:AB309),0)/$K309),(VLOOKUP($D309,Customer_Demand!$D:$BF,COLUMNS($I309:AB309),0)/$I309)),"")</f>
        <v/>
      </c>
      <c r="AC309" s="49" t="str">
        <f>IFERROR(IF($K309&lt;&gt;"SS",(VLOOKUP($D309,Customer_Demand!$D:$BF,COLUMNS($I309:AC309),0)/$I309+VLOOKUP($D309,Customer_Demand!$D:$BF,COLUMNS($I309:AC309),0)/$K309),(VLOOKUP($D309,Customer_Demand!$D:$BF,COLUMNS($I309:AC309),0)/$I309)),"")</f>
        <v/>
      </c>
      <c r="AD309" s="49" t="str">
        <f>IFERROR(IF($K309&lt;&gt;"SS",(VLOOKUP($D309,Customer_Demand!$D:$BF,COLUMNS($I309:AD309),0)/$I309+VLOOKUP($D309,Customer_Demand!$D:$BF,COLUMNS($I309:AD309),0)/$K309),(VLOOKUP($D309,Customer_Demand!$D:$BF,COLUMNS($I309:AD309),0)/$I309)),"")</f>
        <v/>
      </c>
      <c r="AE309" s="49" t="str">
        <f>IFERROR(IF($K309&lt;&gt;"SS",(VLOOKUP($D309,Customer_Demand!$D:$BF,COLUMNS($I309:AE309),0)/$I309+VLOOKUP($D309,Customer_Demand!$D:$BF,COLUMNS($I309:AE309),0)/$K309),(VLOOKUP($D309,Customer_Demand!$D:$BF,COLUMNS($I309:AE309),0)/$I309)),"")</f>
        <v/>
      </c>
      <c r="AF309" s="49" t="str">
        <f>IFERROR(IF($K309&lt;&gt;"SS",(VLOOKUP($D309,Customer_Demand!$D:$BF,COLUMNS($I309:AF309),0)/$I309+VLOOKUP($D309,Customer_Demand!$D:$BF,COLUMNS($I309:AF309),0)/$K309),(VLOOKUP($D309,Customer_Demand!$D:$BF,COLUMNS($I309:AF309),0)/$I309)),"")</f>
        <v/>
      </c>
      <c r="AG309" s="49" t="str">
        <f>IFERROR(IF($K309&lt;&gt;"SS",(VLOOKUP($D309,Customer_Demand!$D:$BF,COLUMNS($I309:AG309),0)/$I309+VLOOKUP($D309,Customer_Demand!$D:$BF,COLUMNS($I309:AG309),0)/$K309),(VLOOKUP($D309,Customer_Demand!$D:$BF,COLUMNS($I309:AG309),0)/$I309)),"")</f>
        <v/>
      </c>
      <c r="AH309" s="49" t="str">
        <f>IFERROR(IF($K309&lt;&gt;"SS",(VLOOKUP($D309,Customer_Demand!$D:$BF,COLUMNS($I309:AH309),0)/$I309+VLOOKUP($D309,Customer_Demand!$D:$BF,COLUMNS($I309:AH309),0)/$K309),(VLOOKUP($D309,Customer_Demand!$D:$BF,COLUMNS($I309:AH309),0)/$I309)),"")</f>
        <v/>
      </c>
      <c r="AI309" s="49" t="str">
        <f>IFERROR(IF($K309&lt;&gt;"SS",(VLOOKUP($D309,Customer_Demand!$D:$BF,COLUMNS($I309:AI309),0)/$I309+VLOOKUP($D309,Customer_Demand!$D:$BF,COLUMNS($I309:AI309),0)/$K309),(VLOOKUP($D309,Customer_Demand!$D:$BF,COLUMNS($I309:AI309),0)/$I309)),"")</f>
        <v/>
      </c>
      <c r="AJ309" s="49" t="str">
        <f>IFERROR(IF($K309&lt;&gt;"SS",(VLOOKUP($D309,Customer_Demand!$D:$BF,COLUMNS($I309:AJ309),0)/$I309+VLOOKUP($D309,Customer_Demand!$D:$BF,COLUMNS($I309:AJ309),0)/$K309),(VLOOKUP($D309,Customer_Demand!$D:$BF,COLUMNS($I309:AJ309),0)/$I309)),"")</f>
        <v/>
      </c>
      <c r="AK309" s="49" t="str">
        <f>IFERROR(IF($K309&lt;&gt;"SS",(VLOOKUP($D309,Customer_Demand!$D:$BF,COLUMNS($I309:AK309),0)/$I309+VLOOKUP($D309,Customer_Demand!$D:$BF,COLUMNS($I309:AK309),0)/$K309),(VLOOKUP($D309,Customer_Demand!$D:$BF,COLUMNS($I309:AK309),0)/$I309)),"")</f>
        <v/>
      </c>
      <c r="AL309" s="49" t="str">
        <f>IFERROR(IF($K309&lt;&gt;"SS",(VLOOKUP($D309,Customer_Demand!$D:$BF,COLUMNS($I309:AL309),0)/$I309+VLOOKUP($D309,Customer_Demand!$D:$BF,COLUMNS($I309:AL309),0)/$K309),(VLOOKUP($D309,Customer_Demand!$D:$BF,COLUMNS($I309:AL309),0)/$I309)),"")</f>
        <v/>
      </c>
      <c r="AM309" s="49" t="str">
        <f>IFERROR(IF($K309&lt;&gt;"SS",(VLOOKUP($D309,Customer_Demand!$D:$BF,COLUMNS($I309:AM309),0)/$I309+VLOOKUP($D309,Customer_Demand!$D:$BF,COLUMNS($I309:AM309),0)/$K309),(VLOOKUP($D309,Customer_Demand!$D:$BF,COLUMNS($I309:AM309),0)/$I309)),"")</f>
        <v/>
      </c>
      <c r="AN309" s="49" t="str">
        <f>IFERROR(IF($K309&lt;&gt;"SS",(VLOOKUP($D309,Customer_Demand!$D:$BF,COLUMNS($I309:AN309),0)/$I309+VLOOKUP($D309,Customer_Demand!$D:$BF,COLUMNS($I309:AN309),0)/$K309),(VLOOKUP($D309,Customer_Demand!$D:$BF,COLUMNS($I309:AN309),0)/$I309)),"")</f>
        <v/>
      </c>
      <c r="AO309" s="49" t="str">
        <f>IFERROR(IF($K309&lt;&gt;"SS",(VLOOKUP($D309,Customer_Demand!$D:$BF,COLUMNS($I309:AO309),0)/$I309+VLOOKUP($D309,Customer_Demand!$D:$BF,COLUMNS($I309:AO309),0)/$K309),(VLOOKUP($D309,Customer_Demand!$D:$BF,COLUMNS($I309:AO309),0)/$I309)),"")</f>
        <v/>
      </c>
      <c r="AP309" s="49" t="str">
        <f>IFERROR(IF($K309&lt;&gt;"SS",(VLOOKUP($D309,Customer_Demand!$D:$BF,COLUMNS($I309:AP309),0)/$I309+VLOOKUP($D309,Customer_Demand!$D:$BF,COLUMNS($I309:AP309),0)/$K309),(VLOOKUP($D309,Customer_Demand!$D:$BF,COLUMNS($I309:AP309),0)/$I309)),"")</f>
        <v/>
      </c>
      <c r="AQ309" s="49" t="str">
        <f>IFERROR(IF($K309&lt;&gt;"SS",(VLOOKUP($D309,Customer_Demand!$D:$BF,COLUMNS($I309:AQ309),0)/$I309+VLOOKUP($D309,Customer_Demand!$D:$BF,COLUMNS($I309:AQ309),0)/$K309),(VLOOKUP($D309,Customer_Demand!$D:$BF,COLUMNS($I309:AQ309),0)/$I309)),"")</f>
        <v/>
      </c>
      <c r="AR309" s="49" t="str">
        <f>IFERROR(IF($K309&lt;&gt;"SS",(VLOOKUP($D309,Customer_Demand!$D:$BF,COLUMNS($I309:AR309),0)/$I309+VLOOKUP($D309,Customer_Demand!$D:$BF,COLUMNS($I309:AR309),0)/$K309),(VLOOKUP($D309,Customer_Demand!$D:$BF,COLUMNS($I309:AR309),0)/$I309)),"")</f>
        <v/>
      </c>
      <c r="AS309" s="49" t="str">
        <f>IFERROR(IF($K309&lt;&gt;"SS",(VLOOKUP($D309,Customer_Demand!$D:$BF,COLUMNS($I309:AS309),0)/$I309+VLOOKUP($D309,Customer_Demand!$D:$BF,COLUMNS($I309:AS309),0)/$K309),(VLOOKUP($D309,Customer_Demand!$D:$BF,COLUMNS($I309:AS309),0)/$I309)),"")</f>
        <v/>
      </c>
      <c r="AT309" s="49" t="str">
        <f>IFERROR(IF($K309&lt;&gt;"SS",(VLOOKUP($D309,Customer_Demand!$D:$BF,COLUMNS($I309:AT309),0)/$I309+VLOOKUP($D309,Customer_Demand!$D:$BF,COLUMNS($I309:AT309),0)/$K309),(VLOOKUP($D309,Customer_Demand!$D:$BF,COLUMNS($I309:AT309),0)/$I309)),"")</f>
        <v/>
      </c>
      <c r="AU309" s="49" t="str">
        <f>IFERROR(IF($K309&lt;&gt;"SS",(VLOOKUP($D309,Customer_Demand!$D:$BF,COLUMNS($I309:AU309),0)/$I309+VLOOKUP($D309,Customer_Demand!$D:$BF,COLUMNS($I309:AU309),0)/$K309),(VLOOKUP($D309,Customer_Demand!$D:$BF,COLUMNS($I309:AU309),0)/$I309)),"")</f>
        <v/>
      </c>
      <c r="AV309" s="49" t="str">
        <f>IFERROR(IF($K309&lt;&gt;"SS",(VLOOKUP($D309,Customer_Demand!$D:$BF,COLUMNS($I309:AV309),0)/$I309+VLOOKUP($D309,Customer_Demand!$D:$BF,COLUMNS($I309:AV309),0)/$K309),(VLOOKUP($D309,Customer_Demand!$D:$BF,COLUMNS($I309:AV309),0)/$I309)),"")</f>
        <v/>
      </c>
      <c r="AW309" s="49" t="str">
        <f>IFERROR(IF($K309&lt;&gt;"SS",(VLOOKUP($D309,Customer_Demand!$D:$BF,COLUMNS($I309:AW309),0)/$I309+VLOOKUP($D309,Customer_Demand!$D:$BF,COLUMNS($I309:AW309),0)/$K309),(VLOOKUP($D309,Customer_Demand!$D:$BF,COLUMNS($I309:AW309),0)/$I309)),"")</f>
        <v/>
      </c>
      <c r="AX309" s="49" t="str">
        <f>IFERROR(IF($K309&lt;&gt;"SS",(VLOOKUP($D309,Customer_Demand!$D:$BF,COLUMNS($I309:AX309),0)/$I309+VLOOKUP($D309,Customer_Demand!$D:$BF,COLUMNS($I309:AX309),0)/$K309),(VLOOKUP($D309,Customer_Demand!$D:$BF,COLUMNS($I309:AX309),0)/$I309)),"")</f>
        <v/>
      </c>
      <c r="AY309" s="49" t="str">
        <f>IFERROR(IF($K309&lt;&gt;"SS",(VLOOKUP($D309,Customer_Demand!$D:$BF,COLUMNS($I309:AY309),0)/$I309+VLOOKUP($D309,Customer_Demand!$D:$BF,COLUMNS($I309:AY309),0)/$K309),(VLOOKUP($D309,Customer_Demand!$D:$BF,COLUMNS($I309:AY309),0)/$I309)),"")</f>
        <v/>
      </c>
      <c r="AZ309" s="49" t="str">
        <f>IFERROR(IF($K309&lt;&gt;"SS",(VLOOKUP($D309,Customer_Demand!$D:$BF,COLUMNS($I309:AZ309),0)/$I309+VLOOKUP($D309,Customer_Demand!$D:$BF,COLUMNS($I309:AZ309),0)/$K309),(VLOOKUP($D309,Customer_Demand!$D:$BF,COLUMNS($I309:AZ309),0)/$I309)),"")</f>
        <v/>
      </c>
      <c r="BA309" s="49" t="str">
        <f>IFERROR(IF($K309&lt;&gt;"SS",(VLOOKUP($D309,Customer_Demand!$D:$BF,COLUMNS($I309:BA309),0)/$I309+VLOOKUP($D309,Customer_Demand!$D:$BF,COLUMNS($I309:BA309),0)/$K309),(VLOOKUP($D309,Customer_Demand!$D:$BF,COLUMNS($I309:BA309),0)/$I309)),"")</f>
        <v/>
      </c>
      <c r="BB309" s="49" t="str">
        <f>IFERROR(IF($K309&lt;&gt;"SS",(VLOOKUP($D309,Customer_Demand!$D:$BF,COLUMNS($I309:BB309),0)/$I309+VLOOKUP($D309,Customer_Demand!$D:$BF,COLUMNS($I309:BB309),0)/$K309),(VLOOKUP($D309,Customer_Demand!$D:$BF,COLUMNS($I309:BB309),0)/$I309)),"")</f>
        <v/>
      </c>
      <c r="BC309" s="49" t="str">
        <f>IFERROR(IF($K309&lt;&gt;"SS",(VLOOKUP($D309,Customer_Demand!$D:$BF,COLUMNS($I309:BC309),0)/$I309+VLOOKUP($D309,Customer_Demand!$D:$BF,COLUMNS($I309:BC309),0)/$K309),(VLOOKUP($D309,Customer_Demand!$D:$BF,COLUMNS($I309:BC309),0)/$I309)),"")</f>
        <v/>
      </c>
      <c r="BD309" s="49" t="str">
        <f>IFERROR(IF($K309&lt;&gt;"SS",(VLOOKUP($D309,Customer_Demand!$D:$BF,COLUMNS($I309:BD309),0)/$I309+VLOOKUP($D309,Customer_Demand!$D:$BF,COLUMNS($I309:BD309),0)/$K309),(VLOOKUP($D309,Customer_Demand!$D:$BF,COLUMNS($I309:BD309),0)/$I309)),"")</f>
        <v/>
      </c>
      <c r="BE309" s="49" t="str">
        <f>IFERROR(IF($K309&lt;&gt;"SS",(VLOOKUP($D309,Customer_Demand!$D:$BF,COLUMNS($I309:BE309),0)/$I309+VLOOKUP($D309,Customer_Demand!$D:$BF,COLUMNS($I309:BE309),0)/$K309),(VLOOKUP($D309,Customer_Demand!$D:$BF,COLUMNS($I309:BE309),0)/$I309)),"")</f>
        <v/>
      </c>
      <c r="BF309" s="49" t="str">
        <f>IFERROR(IF($K309&lt;&gt;"SS",(VLOOKUP($D309,Customer_Demand!$D:$BF,COLUMNS($I309:BF309),0)/$I309+VLOOKUP($D309,Customer_Demand!$D:$BF,COLUMNS($I309:BF309),0)/$K309),(VLOOKUP($D309,Customer_Demand!$D:$BF,COLUMNS($I309:BF309),0)/$I309)),"")</f>
        <v/>
      </c>
      <c r="BG309" s="49" t="str">
        <f>IFERROR(IF($K309&lt;&gt;"SS",(VLOOKUP($D309,Customer_Demand!$D:$BF,COLUMNS($I309:BG309),0)/$I309+VLOOKUP($D309,Customer_Demand!$D:$BF,COLUMNS($I309:BG309),0)/$K309),(VLOOKUP($D309,Customer_Demand!$D:$BF,COLUMNS($I309:BG309),0)/$I309)),"")</f>
        <v/>
      </c>
      <c r="BH309" s="49" t="str">
        <f>IFERROR(IF($K309&lt;&gt;"SS",(VLOOKUP($D309,Customer_Demand!$D:$BF,COLUMNS($I309:BH309),0)/$I309+VLOOKUP($D309,Customer_Demand!$D:$BF,COLUMNS($I309:BH309),0)/$K309),(VLOOKUP($D309,Customer_Demand!$D:$BF,COLUMNS($I309:BH309),0)/$I309)),"")</f>
        <v/>
      </c>
      <c r="BI309" s="49" t="str">
        <f>IFERROR(IF($K309&lt;&gt;"SS",(VLOOKUP($D309,Customer_Demand!$D:$BF,COLUMNS($I309:BI309),0)/$I309+VLOOKUP($D309,Customer_Demand!$D:$BF,COLUMNS($I309:BI309),0)/$K309),(VLOOKUP($D309,Customer_Demand!$D:$BF,COLUMNS($I309:BI309),0)/$I309)),"")</f>
        <v/>
      </c>
      <c r="BJ309" s="49" t="str">
        <f>IFERROR(IF($K309&lt;&gt;"SS",(VLOOKUP($D309,Customer_Demand!$D:$BF,COLUMNS($I309:BJ309),0)/$I309+VLOOKUP($D309,Customer_Demand!$D:$BF,COLUMNS($I309:BJ309),0)/$K309),(VLOOKUP($D309,Customer_Demand!$D:$BF,COLUMNS($I309:BJ309),0)/$I309)),"")</f>
        <v/>
      </c>
      <c r="BK309" s="50" t="str">
        <f>IFERROR(IF($K309&lt;&gt;"SS",(VLOOKUP($D309,Customer_Demand!$D:$BF,COLUMNS($I309:BK309),0)/$I309+VLOOKUP($D309,Customer_Demand!$D:$BF,COLUMNS($I309:BK309),0)/$K309),(VLOOKUP($D309,Customer_Demand!$D:$BF,COLUMNS($I309:BK309),0)/$I309)),"")</f>
        <v/>
      </c>
      <c r="BL309" s="18"/>
    </row>
    <row r="310" spans="2:64" x14ac:dyDescent="0.2">
      <c r="B310" s="12" t="str">
        <f t="shared" si="23"/>
        <v/>
      </c>
      <c r="C310" s="45" t="str">
        <f>IF((Customer_Demand!C310)&lt;&gt;"",Customer_Demand!C310,"")</f>
        <v/>
      </c>
      <c r="D310" s="45" t="str">
        <f>IF(C310&lt;&gt;"",Customer_Demand!D310,"")</f>
        <v/>
      </c>
      <c r="E310" s="51" t="str">
        <f>IF(C310&lt;&gt;"",Customer_Demand!E310,"")</f>
        <v/>
      </c>
      <c r="F310" s="47" t="str">
        <f>IF(C310&lt;&gt;"",VLOOKUP(D310,Customer_Demand!$D$5:$F$1005,3,0),"")</f>
        <v/>
      </c>
      <c r="G310" s="48" t="str">
        <f t="shared" si="20"/>
        <v/>
      </c>
      <c r="H310" s="48" t="str">
        <f t="shared" si="21"/>
        <v/>
      </c>
      <c r="I310" s="48" t="str">
        <f>IFERROR(IF(C310&lt;&gt;"",VLOOKUP($H310,SMT_Cycle_Time_Data!$F:$Q,4,0),""),"SGR Not Defined")</f>
        <v/>
      </c>
      <c r="J310" s="48" t="str">
        <f t="shared" si="22"/>
        <v/>
      </c>
      <c r="K310" s="48" t="str">
        <f>IF(C310&lt;&gt;"",IFERROR(VLOOKUP($J310,SMT_Cycle_Time_Data!$F:$Q,4,0),"SS"),"")</f>
        <v/>
      </c>
      <c r="L310" s="49" t="str">
        <f>IFERROR(IF($K310&lt;&gt;"SS",(VLOOKUP($D310,Customer_Demand!$D:$BF,COLUMNS($I310:L310),0)/$I310+VLOOKUP($D310,Customer_Demand!$D:$BF,COLUMNS($I310:L310),0)/$K310),(VLOOKUP($D310,Customer_Demand!$D:$BF,COLUMNS($I310:L310),0)/$I310)),"")</f>
        <v/>
      </c>
      <c r="M310" s="49" t="str">
        <f>IFERROR(IF($K310&lt;&gt;"SS",(VLOOKUP($D310,Customer_Demand!$D:$BF,COLUMNS($I310:M310),0)/$I310+VLOOKUP($D310,Customer_Demand!$D:$BF,COLUMNS($I310:M310),0)/$K310),(VLOOKUP($D310,Customer_Demand!$D:$BF,COLUMNS($I310:M310),0)/$I310)),"")</f>
        <v/>
      </c>
      <c r="N310" s="49" t="str">
        <f>IFERROR(IF($K310&lt;&gt;"SS",(VLOOKUP($D310,Customer_Demand!$D:$BF,COLUMNS($I310:N310),0)/$I310+VLOOKUP($D310,Customer_Demand!$D:$BF,COLUMNS($I310:N310),0)/$K310),(VLOOKUP($D310,Customer_Demand!$D:$BF,COLUMNS($I310:N310),0)/$I310)),"")</f>
        <v/>
      </c>
      <c r="O310" s="49" t="str">
        <f>IFERROR(IF($K310&lt;&gt;"SS",(VLOOKUP($D310,Customer_Demand!$D:$BF,COLUMNS($I310:O310),0)/$I310+VLOOKUP($D310,Customer_Demand!$D:$BF,COLUMNS($I310:O310),0)/$K310),(VLOOKUP($D310,Customer_Demand!$D:$BF,COLUMNS($I310:O310),0)/$I310)),"")</f>
        <v/>
      </c>
      <c r="P310" s="49" t="str">
        <f>IFERROR(IF($K310&lt;&gt;"SS",(VLOOKUP($D310,Customer_Demand!$D:$BF,COLUMNS($I310:P310),0)/$I310+VLOOKUP($D310,Customer_Demand!$D:$BF,COLUMNS($I310:P310),0)/$K310),(VLOOKUP($D310,Customer_Demand!$D:$BF,COLUMNS($I310:P310),0)/$I310)),"")</f>
        <v/>
      </c>
      <c r="Q310" s="49" t="str">
        <f>IFERROR(IF($K310&lt;&gt;"SS",(VLOOKUP($D310,Customer_Demand!$D:$BF,COLUMNS($I310:Q310),0)/$I310+VLOOKUP($D310,Customer_Demand!$D:$BF,COLUMNS($I310:Q310),0)/$K310),(VLOOKUP($D310,Customer_Demand!$D:$BF,COLUMNS($I310:Q310),0)/$I310)),"")</f>
        <v/>
      </c>
      <c r="R310" s="49" t="str">
        <f>IFERROR(IF($K310&lt;&gt;"SS",(VLOOKUP($D310,Customer_Demand!$D:$BF,COLUMNS($I310:R310),0)/$I310+VLOOKUP($D310,Customer_Demand!$D:$BF,COLUMNS($I310:R310),0)/$K310),(VLOOKUP($D310,Customer_Demand!$D:$BF,COLUMNS($I310:R310),0)/$I310)),"")</f>
        <v/>
      </c>
      <c r="S310" s="49" t="str">
        <f>IFERROR(IF($K310&lt;&gt;"SS",(VLOOKUP($D310,Customer_Demand!$D:$BF,COLUMNS($I310:S310),0)/$I310+VLOOKUP($D310,Customer_Demand!$D:$BF,COLUMNS($I310:S310),0)/$K310),(VLOOKUP($D310,Customer_Demand!$D:$BF,COLUMNS($I310:S310),0)/$I310)),"")</f>
        <v/>
      </c>
      <c r="T310" s="49" t="str">
        <f>IFERROR(IF($K310&lt;&gt;"SS",(VLOOKUP($D310,Customer_Demand!$D:$BF,COLUMNS($I310:T310),0)/$I310+VLOOKUP($D310,Customer_Demand!$D:$BF,COLUMNS($I310:T310),0)/$K310),(VLOOKUP($D310,Customer_Demand!$D:$BF,COLUMNS($I310:T310),0)/$I310)),"")</f>
        <v/>
      </c>
      <c r="U310" s="49" t="str">
        <f>IFERROR(IF($K310&lt;&gt;"SS",(VLOOKUP($D310,Customer_Demand!$D:$BF,COLUMNS($I310:U310),0)/$I310+VLOOKUP($D310,Customer_Demand!$D:$BF,COLUMNS($I310:U310),0)/$K310),(VLOOKUP($D310,Customer_Demand!$D:$BF,COLUMNS($I310:U310),0)/$I310)),"")</f>
        <v/>
      </c>
      <c r="V310" s="49" t="str">
        <f>IFERROR(IF($K310&lt;&gt;"SS",(VLOOKUP($D310,Customer_Demand!$D:$BF,COLUMNS($I310:V310),0)/$I310+VLOOKUP($D310,Customer_Demand!$D:$BF,COLUMNS($I310:V310),0)/$K310),(VLOOKUP($D310,Customer_Demand!$D:$BF,COLUMNS($I310:V310),0)/$I310)),"")</f>
        <v/>
      </c>
      <c r="W310" s="49" t="str">
        <f>IFERROR(IF($K310&lt;&gt;"SS",(VLOOKUP($D310,Customer_Demand!$D:$BF,COLUMNS($I310:W310),0)/$I310+VLOOKUP($D310,Customer_Demand!$D:$BF,COLUMNS($I310:W310),0)/$K310),(VLOOKUP($D310,Customer_Demand!$D:$BF,COLUMNS($I310:W310),0)/$I310)),"")</f>
        <v/>
      </c>
      <c r="X310" s="49" t="str">
        <f>IFERROR(IF($K310&lt;&gt;"SS",(VLOOKUP($D310,Customer_Demand!$D:$BF,COLUMNS($I310:X310),0)/$I310+VLOOKUP($D310,Customer_Demand!$D:$BF,COLUMNS($I310:X310),0)/$K310),(VLOOKUP($D310,Customer_Demand!$D:$BF,COLUMNS($I310:X310),0)/$I310)),"")</f>
        <v/>
      </c>
      <c r="Y310" s="49" t="str">
        <f>IFERROR(IF($K310&lt;&gt;"SS",(VLOOKUP($D310,Customer_Demand!$D:$BF,COLUMNS($I310:Y310),0)/$I310+VLOOKUP($D310,Customer_Demand!$D:$BF,COLUMNS($I310:Y310),0)/$K310),(VLOOKUP($D310,Customer_Demand!$D:$BF,COLUMNS($I310:Y310),0)/$I310)),"")</f>
        <v/>
      </c>
      <c r="Z310" s="49" t="str">
        <f>IFERROR(IF($K310&lt;&gt;"SS",(VLOOKUP($D310,Customer_Demand!$D:$BF,COLUMNS($I310:Z310),0)/$I310+VLOOKUP($D310,Customer_Demand!$D:$BF,COLUMNS($I310:Z310),0)/$K310),(VLOOKUP($D310,Customer_Demand!$D:$BF,COLUMNS($I310:Z310),0)/$I310)),"")</f>
        <v/>
      </c>
      <c r="AA310" s="49" t="str">
        <f>IFERROR(IF($K310&lt;&gt;"SS",(VLOOKUP($D310,Customer_Demand!$D:$BF,COLUMNS($I310:AA310),0)/$I310+VLOOKUP($D310,Customer_Demand!$D:$BF,COLUMNS($I310:AA310),0)/$K310),(VLOOKUP($D310,Customer_Demand!$D:$BF,COLUMNS($I310:AA310),0)/$I310)),"")</f>
        <v/>
      </c>
      <c r="AB310" s="49" t="str">
        <f>IFERROR(IF($K310&lt;&gt;"SS",(VLOOKUP($D310,Customer_Demand!$D:$BF,COLUMNS($I310:AB310),0)/$I310+VLOOKUP($D310,Customer_Demand!$D:$BF,COLUMNS($I310:AB310),0)/$K310),(VLOOKUP($D310,Customer_Demand!$D:$BF,COLUMNS($I310:AB310),0)/$I310)),"")</f>
        <v/>
      </c>
      <c r="AC310" s="49" t="str">
        <f>IFERROR(IF($K310&lt;&gt;"SS",(VLOOKUP($D310,Customer_Demand!$D:$BF,COLUMNS($I310:AC310),0)/$I310+VLOOKUP($D310,Customer_Demand!$D:$BF,COLUMNS($I310:AC310),0)/$K310),(VLOOKUP($D310,Customer_Demand!$D:$BF,COLUMNS($I310:AC310),0)/$I310)),"")</f>
        <v/>
      </c>
      <c r="AD310" s="49" t="str">
        <f>IFERROR(IF($K310&lt;&gt;"SS",(VLOOKUP($D310,Customer_Demand!$D:$BF,COLUMNS($I310:AD310),0)/$I310+VLOOKUP($D310,Customer_Demand!$D:$BF,COLUMNS($I310:AD310),0)/$K310),(VLOOKUP($D310,Customer_Demand!$D:$BF,COLUMNS($I310:AD310),0)/$I310)),"")</f>
        <v/>
      </c>
      <c r="AE310" s="49" t="str">
        <f>IFERROR(IF($K310&lt;&gt;"SS",(VLOOKUP($D310,Customer_Demand!$D:$BF,COLUMNS($I310:AE310),0)/$I310+VLOOKUP($D310,Customer_Demand!$D:$BF,COLUMNS($I310:AE310),0)/$K310),(VLOOKUP($D310,Customer_Demand!$D:$BF,COLUMNS($I310:AE310),0)/$I310)),"")</f>
        <v/>
      </c>
      <c r="AF310" s="49" t="str">
        <f>IFERROR(IF($K310&lt;&gt;"SS",(VLOOKUP($D310,Customer_Demand!$D:$BF,COLUMNS($I310:AF310),0)/$I310+VLOOKUP($D310,Customer_Demand!$D:$BF,COLUMNS($I310:AF310),0)/$K310),(VLOOKUP($D310,Customer_Demand!$D:$BF,COLUMNS($I310:AF310),0)/$I310)),"")</f>
        <v/>
      </c>
      <c r="AG310" s="49" t="str">
        <f>IFERROR(IF($K310&lt;&gt;"SS",(VLOOKUP($D310,Customer_Demand!$D:$BF,COLUMNS($I310:AG310),0)/$I310+VLOOKUP($D310,Customer_Demand!$D:$BF,COLUMNS($I310:AG310),0)/$K310),(VLOOKUP($D310,Customer_Demand!$D:$BF,COLUMNS($I310:AG310),0)/$I310)),"")</f>
        <v/>
      </c>
      <c r="AH310" s="49" t="str">
        <f>IFERROR(IF($K310&lt;&gt;"SS",(VLOOKUP($D310,Customer_Demand!$D:$BF,COLUMNS($I310:AH310),0)/$I310+VLOOKUP($D310,Customer_Demand!$D:$BF,COLUMNS($I310:AH310),0)/$K310),(VLOOKUP($D310,Customer_Demand!$D:$BF,COLUMNS($I310:AH310),0)/$I310)),"")</f>
        <v/>
      </c>
      <c r="AI310" s="49" t="str">
        <f>IFERROR(IF($K310&lt;&gt;"SS",(VLOOKUP($D310,Customer_Demand!$D:$BF,COLUMNS($I310:AI310),0)/$I310+VLOOKUP($D310,Customer_Demand!$D:$BF,COLUMNS($I310:AI310),0)/$K310),(VLOOKUP($D310,Customer_Demand!$D:$BF,COLUMNS($I310:AI310),0)/$I310)),"")</f>
        <v/>
      </c>
      <c r="AJ310" s="49" t="str">
        <f>IFERROR(IF($K310&lt;&gt;"SS",(VLOOKUP($D310,Customer_Demand!$D:$BF,COLUMNS($I310:AJ310),0)/$I310+VLOOKUP($D310,Customer_Demand!$D:$BF,COLUMNS($I310:AJ310),0)/$K310),(VLOOKUP($D310,Customer_Demand!$D:$BF,COLUMNS($I310:AJ310),0)/$I310)),"")</f>
        <v/>
      </c>
      <c r="AK310" s="49" t="str">
        <f>IFERROR(IF($K310&lt;&gt;"SS",(VLOOKUP($D310,Customer_Demand!$D:$BF,COLUMNS($I310:AK310),0)/$I310+VLOOKUP($D310,Customer_Demand!$D:$BF,COLUMNS($I310:AK310),0)/$K310),(VLOOKUP($D310,Customer_Demand!$D:$BF,COLUMNS($I310:AK310),0)/$I310)),"")</f>
        <v/>
      </c>
      <c r="AL310" s="49" t="str">
        <f>IFERROR(IF($K310&lt;&gt;"SS",(VLOOKUP($D310,Customer_Demand!$D:$BF,COLUMNS($I310:AL310),0)/$I310+VLOOKUP($D310,Customer_Demand!$D:$BF,COLUMNS($I310:AL310),0)/$K310),(VLOOKUP($D310,Customer_Demand!$D:$BF,COLUMNS($I310:AL310),0)/$I310)),"")</f>
        <v/>
      </c>
      <c r="AM310" s="49" t="str">
        <f>IFERROR(IF($K310&lt;&gt;"SS",(VLOOKUP($D310,Customer_Demand!$D:$BF,COLUMNS($I310:AM310),0)/$I310+VLOOKUP($D310,Customer_Demand!$D:$BF,COLUMNS($I310:AM310),0)/$K310),(VLOOKUP($D310,Customer_Demand!$D:$BF,COLUMNS($I310:AM310),0)/$I310)),"")</f>
        <v/>
      </c>
      <c r="AN310" s="49" t="str">
        <f>IFERROR(IF($K310&lt;&gt;"SS",(VLOOKUP($D310,Customer_Demand!$D:$BF,COLUMNS($I310:AN310),0)/$I310+VLOOKUP($D310,Customer_Demand!$D:$BF,COLUMNS($I310:AN310),0)/$K310),(VLOOKUP($D310,Customer_Demand!$D:$BF,COLUMNS($I310:AN310),0)/$I310)),"")</f>
        <v/>
      </c>
      <c r="AO310" s="49" t="str">
        <f>IFERROR(IF($K310&lt;&gt;"SS",(VLOOKUP($D310,Customer_Demand!$D:$BF,COLUMNS($I310:AO310),0)/$I310+VLOOKUP($D310,Customer_Demand!$D:$BF,COLUMNS($I310:AO310),0)/$K310),(VLOOKUP($D310,Customer_Demand!$D:$BF,COLUMNS($I310:AO310),0)/$I310)),"")</f>
        <v/>
      </c>
      <c r="AP310" s="49" t="str">
        <f>IFERROR(IF($K310&lt;&gt;"SS",(VLOOKUP($D310,Customer_Demand!$D:$BF,COLUMNS($I310:AP310),0)/$I310+VLOOKUP($D310,Customer_Demand!$D:$BF,COLUMNS($I310:AP310),0)/$K310),(VLOOKUP($D310,Customer_Demand!$D:$BF,COLUMNS($I310:AP310),0)/$I310)),"")</f>
        <v/>
      </c>
      <c r="AQ310" s="49" t="str">
        <f>IFERROR(IF($K310&lt;&gt;"SS",(VLOOKUP($D310,Customer_Demand!$D:$BF,COLUMNS($I310:AQ310),0)/$I310+VLOOKUP($D310,Customer_Demand!$D:$BF,COLUMNS($I310:AQ310),0)/$K310),(VLOOKUP($D310,Customer_Demand!$D:$BF,COLUMNS($I310:AQ310),0)/$I310)),"")</f>
        <v/>
      </c>
      <c r="AR310" s="49" t="str">
        <f>IFERROR(IF($K310&lt;&gt;"SS",(VLOOKUP($D310,Customer_Demand!$D:$BF,COLUMNS($I310:AR310),0)/$I310+VLOOKUP($D310,Customer_Demand!$D:$BF,COLUMNS($I310:AR310),0)/$K310),(VLOOKUP($D310,Customer_Demand!$D:$BF,COLUMNS($I310:AR310),0)/$I310)),"")</f>
        <v/>
      </c>
      <c r="AS310" s="49" t="str">
        <f>IFERROR(IF($K310&lt;&gt;"SS",(VLOOKUP($D310,Customer_Demand!$D:$BF,COLUMNS($I310:AS310),0)/$I310+VLOOKUP($D310,Customer_Demand!$D:$BF,COLUMNS($I310:AS310),0)/$K310),(VLOOKUP($D310,Customer_Demand!$D:$BF,COLUMNS($I310:AS310),0)/$I310)),"")</f>
        <v/>
      </c>
      <c r="AT310" s="49" t="str">
        <f>IFERROR(IF($K310&lt;&gt;"SS",(VLOOKUP($D310,Customer_Demand!$D:$BF,COLUMNS($I310:AT310),0)/$I310+VLOOKUP($D310,Customer_Demand!$D:$BF,COLUMNS($I310:AT310),0)/$K310),(VLOOKUP($D310,Customer_Demand!$D:$BF,COLUMNS($I310:AT310),0)/$I310)),"")</f>
        <v/>
      </c>
      <c r="AU310" s="49" t="str">
        <f>IFERROR(IF($K310&lt;&gt;"SS",(VLOOKUP($D310,Customer_Demand!$D:$BF,COLUMNS($I310:AU310),0)/$I310+VLOOKUP($D310,Customer_Demand!$D:$BF,COLUMNS($I310:AU310),0)/$K310),(VLOOKUP($D310,Customer_Demand!$D:$BF,COLUMNS($I310:AU310),0)/$I310)),"")</f>
        <v/>
      </c>
      <c r="AV310" s="49" t="str">
        <f>IFERROR(IF($K310&lt;&gt;"SS",(VLOOKUP($D310,Customer_Demand!$D:$BF,COLUMNS($I310:AV310),0)/$I310+VLOOKUP($D310,Customer_Demand!$D:$BF,COLUMNS($I310:AV310),0)/$K310),(VLOOKUP($D310,Customer_Demand!$D:$BF,COLUMNS($I310:AV310),0)/$I310)),"")</f>
        <v/>
      </c>
      <c r="AW310" s="49" t="str">
        <f>IFERROR(IF($K310&lt;&gt;"SS",(VLOOKUP($D310,Customer_Demand!$D:$BF,COLUMNS($I310:AW310),0)/$I310+VLOOKUP($D310,Customer_Demand!$D:$BF,COLUMNS($I310:AW310),0)/$K310),(VLOOKUP($D310,Customer_Demand!$D:$BF,COLUMNS($I310:AW310),0)/$I310)),"")</f>
        <v/>
      </c>
      <c r="AX310" s="49" t="str">
        <f>IFERROR(IF($K310&lt;&gt;"SS",(VLOOKUP($D310,Customer_Demand!$D:$BF,COLUMNS($I310:AX310),0)/$I310+VLOOKUP($D310,Customer_Demand!$D:$BF,COLUMNS($I310:AX310),0)/$K310),(VLOOKUP($D310,Customer_Demand!$D:$BF,COLUMNS($I310:AX310),0)/$I310)),"")</f>
        <v/>
      </c>
      <c r="AY310" s="49" t="str">
        <f>IFERROR(IF($K310&lt;&gt;"SS",(VLOOKUP($D310,Customer_Demand!$D:$BF,COLUMNS($I310:AY310),0)/$I310+VLOOKUP($D310,Customer_Demand!$D:$BF,COLUMNS($I310:AY310),0)/$K310),(VLOOKUP($D310,Customer_Demand!$D:$BF,COLUMNS($I310:AY310),0)/$I310)),"")</f>
        <v/>
      </c>
      <c r="AZ310" s="49" t="str">
        <f>IFERROR(IF($K310&lt;&gt;"SS",(VLOOKUP($D310,Customer_Demand!$D:$BF,COLUMNS($I310:AZ310),0)/$I310+VLOOKUP($D310,Customer_Demand!$D:$BF,COLUMNS($I310:AZ310),0)/$K310),(VLOOKUP($D310,Customer_Demand!$D:$BF,COLUMNS($I310:AZ310),0)/$I310)),"")</f>
        <v/>
      </c>
      <c r="BA310" s="49" t="str">
        <f>IFERROR(IF($K310&lt;&gt;"SS",(VLOOKUP($D310,Customer_Demand!$D:$BF,COLUMNS($I310:BA310),0)/$I310+VLOOKUP($D310,Customer_Demand!$D:$BF,COLUMNS($I310:BA310),0)/$K310),(VLOOKUP($D310,Customer_Demand!$D:$BF,COLUMNS($I310:BA310),0)/$I310)),"")</f>
        <v/>
      </c>
      <c r="BB310" s="49" t="str">
        <f>IFERROR(IF($K310&lt;&gt;"SS",(VLOOKUP($D310,Customer_Demand!$D:$BF,COLUMNS($I310:BB310),0)/$I310+VLOOKUP($D310,Customer_Demand!$D:$BF,COLUMNS($I310:BB310),0)/$K310),(VLOOKUP($D310,Customer_Demand!$D:$BF,COLUMNS($I310:BB310),0)/$I310)),"")</f>
        <v/>
      </c>
      <c r="BC310" s="49" t="str">
        <f>IFERROR(IF($K310&lt;&gt;"SS",(VLOOKUP($D310,Customer_Demand!$D:$BF,COLUMNS($I310:BC310),0)/$I310+VLOOKUP($D310,Customer_Demand!$D:$BF,COLUMNS($I310:BC310),0)/$K310),(VLOOKUP($D310,Customer_Demand!$D:$BF,COLUMNS($I310:BC310),0)/$I310)),"")</f>
        <v/>
      </c>
      <c r="BD310" s="49" t="str">
        <f>IFERROR(IF($K310&lt;&gt;"SS",(VLOOKUP($D310,Customer_Demand!$D:$BF,COLUMNS($I310:BD310),0)/$I310+VLOOKUP($D310,Customer_Demand!$D:$BF,COLUMNS($I310:BD310),0)/$K310),(VLOOKUP($D310,Customer_Demand!$D:$BF,COLUMNS($I310:BD310),0)/$I310)),"")</f>
        <v/>
      </c>
      <c r="BE310" s="49" t="str">
        <f>IFERROR(IF($K310&lt;&gt;"SS",(VLOOKUP($D310,Customer_Demand!$D:$BF,COLUMNS($I310:BE310),0)/$I310+VLOOKUP($D310,Customer_Demand!$D:$BF,COLUMNS($I310:BE310),0)/$K310),(VLOOKUP($D310,Customer_Demand!$D:$BF,COLUMNS($I310:BE310),0)/$I310)),"")</f>
        <v/>
      </c>
      <c r="BF310" s="49" t="str">
        <f>IFERROR(IF($K310&lt;&gt;"SS",(VLOOKUP($D310,Customer_Demand!$D:$BF,COLUMNS($I310:BF310),0)/$I310+VLOOKUP($D310,Customer_Demand!$D:$BF,COLUMNS($I310:BF310),0)/$K310),(VLOOKUP($D310,Customer_Demand!$D:$BF,COLUMNS($I310:BF310),0)/$I310)),"")</f>
        <v/>
      </c>
      <c r="BG310" s="49" t="str">
        <f>IFERROR(IF($K310&lt;&gt;"SS",(VLOOKUP($D310,Customer_Demand!$D:$BF,COLUMNS($I310:BG310),0)/$I310+VLOOKUP($D310,Customer_Demand!$D:$BF,COLUMNS($I310:BG310),0)/$K310),(VLOOKUP($D310,Customer_Demand!$D:$BF,COLUMNS($I310:BG310),0)/$I310)),"")</f>
        <v/>
      </c>
      <c r="BH310" s="49" t="str">
        <f>IFERROR(IF($K310&lt;&gt;"SS",(VLOOKUP($D310,Customer_Demand!$D:$BF,COLUMNS($I310:BH310),0)/$I310+VLOOKUP($D310,Customer_Demand!$D:$BF,COLUMNS($I310:BH310),0)/$K310),(VLOOKUP($D310,Customer_Demand!$D:$BF,COLUMNS($I310:BH310),0)/$I310)),"")</f>
        <v/>
      </c>
      <c r="BI310" s="49" t="str">
        <f>IFERROR(IF($K310&lt;&gt;"SS",(VLOOKUP($D310,Customer_Demand!$D:$BF,COLUMNS($I310:BI310),0)/$I310+VLOOKUP($D310,Customer_Demand!$D:$BF,COLUMNS($I310:BI310),0)/$K310),(VLOOKUP($D310,Customer_Demand!$D:$BF,COLUMNS($I310:BI310),0)/$I310)),"")</f>
        <v/>
      </c>
      <c r="BJ310" s="49" t="str">
        <f>IFERROR(IF($K310&lt;&gt;"SS",(VLOOKUP($D310,Customer_Demand!$D:$BF,COLUMNS($I310:BJ310),0)/$I310+VLOOKUP($D310,Customer_Demand!$D:$BF,COLUMNS($I310:BJ310),0)/$K310),(VLOOKUP($D310,Customer_Demand!$D:$BF,COLUMNS($I310:BJ310),0)/$I310)),"")</f>
        <v/>
      </c>
      <c r="BK310" s="50" t="str">
        <f>IFERROR(IF($K310&lt;&gt;"SS",(VLOOKUP($D310,Customer_Demand!$D:$BF,COLUMNS($I310:BK310),0)/$I310+VLOOKUP($D310,Customer_Demand!$D:$BF,COLUMNS($I310:BK310),0)/$K310),(VLOOKUP($D310,Customer_Demand!$D:$BF,COLUMNS($I310:BK310),0)/$I310)),"")</f>
        <v/>
      </c>
      <c r="BL310" s="18"/>
    </row>
    <row r="311" spans="2:64" x14ac:dyDescent="0.2">
      <c r="B311" s="12" t="str">
        <f t="shared" si="23"/>
        <v/>
      </c>
      <c r="C311" s="45" t="str">
        <f>IF((Customer_Demand!C311)&lt;&gt;"",Customer_Demand!C311,"")</f>
        <v/>
      </c>
      <c r="D311" s="45" t="str">
        <f>IF(C311&lt;&gt;"",Customer_Demand!D311,"")</f>
        <v/>
      </c>
      <c r="E311" s="51" t="str">
        <f>IF(C311&lt;&gt;"",Customer_Demand!E311,"")</f>
        <v/>
      </c>
      <c r="F311" s="47" t="str">
        <f>IF(C311&lt;&gt;"",VLOOKUP(D311,Customer_Demand!$D$5:$F$1005,3,0),"")</f>
        <v/>
      </c>
      <c r="G311" s="48" t="str">
        <f t="shared" si="20"/>
        <v/>
      </c>
      <c r="H311" s="48" t="str">
        <f t="shared" si="21"/>
        <v/>
      </c>
      <c r="I311" s="48" t="str">
        <f>IFERROR(IF(C311&lt;&gt;"",VLOOKUP($H311,SMT_Cycle_Time_Data!$F:$Q,4,0),""),"SGR Not Defined")</f>
        <v/>
      </c>
      <c r="J311" s="48" t="str">
        <f t="shared" si="22"/>
        <v/>
      </c>
      <c r="K311" s="48" t="str">
        <f>IF(C311&lt;&gt;"",IFERROR(VLOOKUP($J311,SMT_Cycle_Time_Data!$F:$Q,4,0),"SS"),"")</f>
        <v/>
      </c>
      <c r="L311" s="49" t="str">
        <f>IFERROR(IF($K311&lt;&gt;"SS",(VLOOKUP($D311,Customer_Demand!$D:$BF,COLUMNS($I311:L311),0)/$I311+VLOOKUP($D311,Customer_Demand!$D:$BF,COLUMNS($I311:L311),0)/$K311),(VLOOKUP($D311,Customer_Demand!$D:$BF,COLUMNS($I311:L311),0)/$I311)),"")</f>
        <v/>
      </c>
      <c r="M311" s="49" t="str">
        <f>IFERROR(IF($K311&lt;&gt;"SS",(VLOOKUP($D311,Customer_Demand!$D:$BF,COLUMNS($I311:M311),0)/$I311+VLOOKUP($D311,Customer_Demand!$D:$BF,COLUMNS($I311:M311),0)/$K311),(VLOOKUP($D311,Customer_Demand!$D:$BF,COLUMNS($I311:M311),0)/$I311)),"")</f>
        <v/>
      </c>
      <c r="N311" s="49" t="str">
        <f>IFERROR(IF($K311&lt;&gt;"SS",(VLOOKUP($D311,Customer_Demand!$D:$BF,COLUMNS($I311:N311),0)/$I311+VLOOKUP($D311,Customer_Demand!$D:$BF,COLUMNS($I311:N311),0)/$K311),(VLOOKUP($D311,Customer_Demand!$D:$BF,COLUMNS($I311:N311),0)/$I311)),"")</f>
        <v/>
      </c>
      <c r="O311" s="49" t="str">
        <f>IFERROR(IF($K311&lt;&gt;"SS",(VLOOKUP($D311,Customer_Demand!$D:$BF,COLUMNS($I311:O311),0)/$I311+VLOOKUP($D311,Customer_Demand!$D:$BF,COLUMNS($I311:O311),0)/$K311),(VLOOKUP($D311,Customer_Demand!$D:$BF,COLUMNS($I311:O311),0)/$I311)),"")</f>
        <v/>
      </c>
      <c r="P311" s="49" t="str">
        <f>IFERROR(IF($K311&lt;&gt;"SS",(VLOOKUP($D311,Customer_Demand!$D:$BF,COLUMNS($I311:P311),0)/$I311+VLOOKUP($D311,Customer_Demand!$D:$BF,COLUMNS($I311:P311),0)/$K311),(VLOOKUP($D311,Customer_Demand!$D:$BF,COLUMNS($I311:P311),0)/$I311)),"")</f>
        <v/>
      </c>
      <c r="Q311" s="49" t="str">
        <f>IFERROR(IF($K311&lt;&gt;"SS",(VLOOKUP($D311,Customer_Demand!$D:$BF,COLUMNS($I311:Q311),0)/$I311+VLOOKUP($D311,Customer_Demand!$D:$BF,COLUMNS($I311:Q311),0)/$K311),(VLOOKUP($D311,Customer_Demand!$D:$BF,COLUMNS($I311:Q311),0)/$I311)),"")</f>
        <v/>
      </c>
      <c r="R311" s="49" t="str">
        <f>IFERROR(IF($K311&lt;&gt;"SS",(VLOOKUP($D311,Customer_Demand!$D:$BF,COLUMNS($I311:R311),0)/$I311+VLOOKUP($D311,Customer_Demand!$D:$BF,COLUMNS($I311:R311),0)/$K311),(VLOOKUP($D311,Customer_Demand!$D:$BF,COLUMNS($I311:R311),0)/$I311)),"")</f>
        <v/>
      </c>
      <c r="S311" s="49" t="str">
        <f>IFERROR(IF($K311&lt;&gt;"SS",(VLOOKUP($D311,Customer_Demand!$D:$BF,COLUMNS($I311:S311),0)/$I311+VLOOKUP($D311,Customer_Demand!$D:$BF,COLUMNS($I311:S311),0)/$K311),(VLOOKUP($D311,Customer_Demand!$D:$BF,COLUMNS($I311:S311),0)/$I311)),"")</f>
        <v/>
      </c>
      <c r="T311" s="49" t="str">
        <f>IFERROR(IF($K311&lt;&gt;"SS",(VLOOKUP($D311,Customer_Demand!$D:$BF,COLUMNS($I311:T311),0)/$I311+VLOOKUP($D311,Customer_Demand!$D:$BF,COLUMNS($I311:T311),0)/$K311),(VLOOKUP($D311,Customer_Demand!$D:$BF,COLUMNS($I311:T311),0)/$I311)),"")</f>
        <v/>
      </c>
      <c r="U311" s="49" t="str">
        <f>IFERROR(IF($K311&lt;&gt;"SS",(VLOOKUP($D311,Customer_Demand!$D:$BF,COLUMNS($I311:U311),0)/$I311+VLOOKUP($D311,Customer_Demand!$D:$BF,COLUMNS($I311:U311),0)/$K311),(VLOOKUP($D311,Customer_Demand!$D:$BF,COLUMNS($I311:U311),0)/$I311)),"")</f>
        <v/>
      </c>
      <c r="V311" s="49" t="str">
        <f>IFERROR(IF($K311&lt;&gt;"SS",(VLOOKUP($D311,Customer_Demand!$D:$BF,COLUMNS($I311:V311),0)/$I311+VLOOKUP($D311,Customer_Demand!$D:$BF,COLUMNS($I311:V311),0)/$K311),(VLOOKUP($D311,Customer_Demand!$D:$BF,COLUMNS($I311:V311),0)/$I311)),"")</f>
        <v/>
      </c>
      <c r="W311" s="49" t="str">
        <f>IFERROR(IF($K311&lt;&gt;"SS",(VLOOKUP($D311,Customer_Demand!$D:$BF,COLUMNS($I311:W311),0)/$I311+VLOOKUP($D311,Customer_Demand!$D:$BF,COLUMNS($I311:W311),0)/$K311),(VLOOKUP($D311,Customer_Demand!$D:$BF,COLUMNS($I311:W311),0)/$I311)),"")</f>
        <v/>
      </c>
      <c r="X311" s="49" t="str">
        <f>IFERROR(IF($K311&lt;&gt;"SS",(VLOOKUP($D311,Customer_Demand!$D:$BF,COLUMNS($I311:X311),0)/$I311+VLOOKUP($D311,Customer_Demand!$D:$BF,COLUMNS($I311:X311),0)/$K311),(VLOOKUP($D311,Customer_Demand!$D:$BF,COLUMNS($I311:X311),0)/$I311)),"")</f>
        <v/>
      </c>
      <c r="Y311" s="49" t="str">
        <f>IFERROR(IF($K311&lt;&gt;"SS",(VLOOKUP($D311,Customer_Demand!$D:$BF,COLUMNS($I311:Y311),0)/$I311+VLOOKUP($D311,Customer_Demand!$D:$BF,COLUMNS($I311:Y311),0)/$K311),(VLOOKUP($D311,Customer_Demand!$D:$BF,COLUMNS($I311:Y311),0)/$I311)),"")</f>
        <v/>
      </c>
      <c r="Z311" s="49" t="str">
        <f>IFERROR(IF($K311&lt;&gt;"SS",(VLOOKUP($D311,Customer_Demand!$D:$BF,COLUMNS($I311:Z311),0)/$I311+VLOOKUP($D311,Customer_Demand!$D:$BF,COLUMNS($I311:Z311),0)/$K311),(VLOOKUP($D311,Customer_Demand!$D:$BF,COLUMNS($I311:Z311),0)/$I311)),"")</f>
        <v/>
      </c>
      <c r="AA311" s="49" t="str">
        <f>IFERROR(IF($K311&lt;&gt;"SS",(VLOOKUP($D311,Customer_Demand!$D:$BF,COLUMNS($I311:AA311),0)/$I311+VLOOKUP($D311,Customer_Demand!$D:$BF,COLUMNS($I311:AA311),0)/$K311),(VLOOKUP($D311,Customer_Demand!$D:$BF,COLUMNS($I311:AA311),0)/$I311)),"")</f>
        <v/>
      </c>
      <c r="AB311" s="49" t="str">
        <f>IFERROR(IF($K311&lt;&gt;"SS",(VLOOKUP($D311,Customer_Demand!$D:$BF,COLUMNS($I311:AB311),0)/$I311+VLOOKUP($D311,Customer_Demand!$D:$BF,COLUMNS($I311:AB311),0)/$K311),(VLOOKUP($D311,Customer_Demand!$D:$BF,COLUMNS($I311:AB311),0)/$I311)),"")</f>
        <v/>
      </c>
      <c r="AC311" s="49" t="str">
        <f>IFERROR(IF($K311&lt;&gt;"SS",(VLOOKUP($D311,Customer_Demand!$D:$BF,COLUMNS($I311:AC311),0)/$I311+VLOOKUP($D311,Customer_Demand!$D:$BF,COLUMNS($I311:AC311),0)/$K311),(VLOOKUP($D311,Customer_Demand!$D:$BF,COLUMNS($I311:AC311),0)/$I311)),"")</f>
        <v/>
      </c>
      <c r="AD311" s="49" t="str">
        <f>IFERROR(IF($K311&lt;&gt;"SS",(VLOOKUP($D311,Customer_Demand!$D:$BF,COLUMNS($I311:AD311),0)/$I311+VLOOKUP($D311,Customer_Demand!$D:$BF,COLUMNS($I311:AD311),0)/$K311),(VLOOKUP($D311,Customer_Demand!$D:$BF,COLUMNS($I311:AD311),0)/$I311)),"")</f>
        <v/>
      </c>
      <c r="AE311" s="49" t="str">
        <f>IFERROR(IF($K311&lt;&gt;"SS",(VLOOKUP($D311,Customer_Demand!$D:$BF,COLUMNS($I311:AE311),0)/$I311+VLOOKUP($D311,Customer_Demand!$D:$BF,COLUMNS($I311:AE311),0)/$K311),(VLOOKUP($D311,Customer_Demand!$D:$BF,COLUMNS($I311:AE311),0)/$I311)),"")</f>
        <v/>
      </c>
      <c r="AF311" s="49" t="str">
        <f>IFERROR(IF($K311&lt;&gt;"SS",(VLOOKUP($D311,Customer_Demand!$D:$BF,COLUMNS($I311:AF311),0)/$I311+VLOOKUP($D311,Customer_Demand!$D:$BF,COLUMNS($I311:AF311),0)/$K311),(VLOOKUP($D311,Customer_Demand!$D:$BF,COLUMNS($I311:AF311),0)/$I311)),"")</f>
        <v/>
      </c>
      <c r="AG311" s="49" t="str">
        <f>IFERROR(IF($K311&lt;&gt;"SS",(VLOOKUP($D311,Customer_Demand!$D:$BF,COLUMNS($I311:AG311),0)/$I311+VLOOKUP($D311,Customer_Demand!$D:$BF,COLUMNS($I311:AG311),0)/$K311),(VLOOKUP($D311,Customer_Demand!$D:$BF,COLUMNS($I311:AG311),0)/$I311)),"")</f>
        <v/>
      </c>
      <c r="AH311" s="49" t="str">
        <f>IFERROR(IF($K311&lt;&gt;"SS",(VLOOKUP($D311,Customer_Demand!$D:$BF,COLUMNS($I311:AH311),0)/$I311+VLOOKUP($D311,Customer_Demand!$D:$BF,COLUMNS($I311:AH311),0)/$K311),(VLOOKUP($D311,Customer_Demand!$D:$BF,COLUMNS($I311:AH311),0)/$I311)),"")</f>
        <v/>
      </c>
      <c r="AI311" s="49" t="str">
        <f>IFERROR(IF($K311&lt;&gt;"SS",(VLOOKUP($D311,Customer_Demand!$D:$BF,COLUMNS($I311:AI311),0)/$I311+VLOOKUP($D311,Customer_Demand!$D:$BF,COLUMNS($I311:AI311),0)/$K311),(VLOOKUP($D311,Customer_Demand!$D:$BF,COLUMNS($I311:AI311),0)/$I311)),"")</f>
        <v/>
      </c>
      <c r="AJ311" s="49" t="str">
        <f>IFERROR(IF($K311&lt;&gt;"SS",(VLOOKUP($D311,Customer_Demand!$D:$BF,COLUMNS($I311:AJ311),0)/$I311+VLOOKUP($D311,Customer_Demand!$D:$BF,COLUMNS($I311:AJ311),0)/$K311),(VLOOKUP($D311,Customer_Demand!$D:$BF,COLUMNS($I311:AJ311),0)/$I311)),"")</f>
        <v/>
      </c>
      <c r="AK311" s="49" t="str">
        <f>IFERROR(IF($K311&lt;&gt;"SS",(VLOOKUP($D311,Customer_Demand!$D:$BF,COLUMNS($I311:AK311),0)/$I311+VLOOKUP($D311,Customer_Demand!$D:$BF,COLUMNS($I311:AK311),0)/$K311),(VLOOKUP($D311,Customer_Demand!$D:$BF,COLUMNS($I311:AK311),0)/$I311)),"")</f>
        <v/>
      </c>
      <c r="AL311" s="49" t="str">
        <f>IFERROR(IF($K311&lt;&gt;"SS",(VLOOKUP($D311,Customer_Demand!$D:$BF,COLUMNS($I311:AL311),0)/$I311+VLOOKUP($D311,Customer_Demand!$D:$BF,COLUMNS($I311:AL311),0)/$K311),(VLOOKUP($D311,Customer_Demand!$D:$BF,COLUMNS($I311:AL311),0)/$I311)),"")</f>
        <v/>
      </c>
      <c r="AM311" s="49" t="str">
        <f>IFERROR(IF($K311&lt;&gt;"SS",(VLOOKUP($D311,Customer_Demand!$D:$BF,COLUMNS($I311:AM311),0)/$I311+VLOOKUP($D311,Customer_Demand!$D:$BF,COLUMNS($I311:AM311),0)/$K311),(VLOOKUP($D311,Customer_Demand!$D:$BF,COLUMNS($I311:AM311),0)/$I311)),"")</f>
        <v/>
      </c>
      <c r="AN311" s="49" t="str">
        <f>IFERROR(IF($K311&lt;&gt;"SS",(VLOOKUP($D311,Customer_Demand!$D:$BF,COLUMNS($I311:AN311),0)/$I311+VLOOKUP($D311,Customer_Demand!$D:$BF,COLUMNS($I311:AN311),0)/$K311),(VLOOKUP($D311,Customer_Demand!$D:$BF,COLUMNS($I311:AN311),0)/$I311)),"")</f>
        <v/>
      </c>
      <c r="AO311" s="49" t="str">
        <f>IFERROR(IF($K311&lt;&gt;"SS",(VLOOKUP($D311,Customer_Demand!$D:$BF,COLUMNS($I311:AO311),0)/$I311+VLOOKUP($D311,Customer_Demand!$D:$BF,COLUMNS($I311:AO311),0)/$K311),(VLOOKUP($D311,Customer_Demand!$D:$BF,COLUMNS($I311:AO311),0)/$I311)),"")</f>
        <v/>
      </c>
      <c r="AP311" s="49" t="str">
        <f>IFERROR(IF($K311&lt;&gt;"SS",(VLOOKUP($D311,Customer_Demand!$D:$BF,COLUMNS($I311:AP311),0)/$I311+VLOOKUP($D311,Customer_Demand!$D:$BF,COLUMNS($I311:AP311),0)/$K311),(VLOOKUP($D311,Customer_Demand!$D:$BF,COLUMNS($I311:AP311),0)/$I311)),"")</f>
        <v/>
      </c>
      <c r="AQ311" s="49" t="str">
        <f>IFERROR(IF($K311&lt;&gt;"SS",(VLOOKUP($D311,Customer_Demand!$D:$BF,COLUMNS($I311:AQ311),0)/$I311+VLOOKUP($D311,Customer_Demand!$D:$BF,COLUMNS($I311:AQ311),0)/$K311),(VLOOKUP($D311,Customer_Demand!$D:$BF,COLUMNS($I311:AQ311),0)/$I311)),"")</f>
        <v/>
      </c>
      <c r="AR311" s="49" t="str">
        <f>IFERROR(IF($K311&lt;&gt;"SS",(VLOOKUP($D311,Customer_Demand!$D:$BF,COLUMNS($I311:AR311),0)/$I311+VLOOKUP($D311,Customer_Demand!$D:$BF,COLUMNS($I311:AR311),0)/$K311),(VLOOKUP($D311,Customer_Demand!$D:$BF,COLUMNS($I311:AR311),0)/$I311)),"")</f>
        <v/>
      </c>
      <c r="AS311" s="49" t="str">
        <f>IFERROR(IF($K311&lt;&gt;"SS",(VLOOKUP($D311,Customer_Demand!$D:$BF,COLUMNS($I311:AS311),0)/$I311+VLOOKUP($D311,Customer_Demand!$D:$BF,COLUMNS($I311:AS311),0)/$K311),(VLOOKUP($D311,Customer_Demand!$D:$BF,COLUMNS($I311:AS311),0)/$I311)),"")</f>
        <v/>
      </c>
      <c r="AT311" s="49" t="str">
        <f>IFERROR(IF($K311&lt;&gt;"SS",(VLOOKUP($D311,Customer_Demand!$D:$BF,COLUMNS($I311:AT311),0)/$I311+VLOOKUP($D311,Customer_Demand!$D:$BF,COLUMNS($I311:AT311),0)/$K311),(VLOOKUP($D311,Customer_Demand!$D:$BF,COLUMNS($I311:AT311),0)/$I311)),"")</f>
        <v/>
      </c>
      <c r="AU311" s="49" t="str">
        <f>IFERROR(IF($K311&lt;&gt;"SS",(VLOOKUP($D311,Customer_Demand!$D:$BF,COLUMNS($I311:AU311),0)/$I311+VLOOKUP($D311,Customer_Demand!$D:$BF,COLUMNS($I311:AU311),0)/$K311),(VLOOKUP($D311,Customer_Demand!$D:$BF,COLUMNS($I311:AU311),0)/$I311)),"")</f>
        <v/>
      </c>
      <c r="AV311" s="49" t="str">
        <f>IFERROR(IF($K311&lt;&gt;"SS",(VLOOKUP($D311,Customer_Demand!$D:$BF,COLUMNS($I311:AV311),0)/$I311+VLOOKUP($D311,Customer_Demand!$D:$BF,COLUMNS($I311:AV311),0)/$K311),(VLOOKUP($D311,Customer_Demand!$D:$BF,COLUMNS($I311:AV311),0)/$I311)),"")</f>
        <v/>
      </c>
      <c r="AW311" s="49" t="str">
        <f>IFERROR(IF($K311&lt;&gt;"SS",(VLOOKUP($D311,Customer_Demand!$D:$BF,COLUMNS($I311:AW311),0)/$I311+VLOOKUP($D311,Customer_Demand!$D:$BF,COLUMNS($I311:AW311),0)/$K311),(VLOOKUP($D311,Customer_Demand!$D:$BF,COLUMNS($I311:AW311),0)/$I311)),"")</f>
        <v/>
      </c>
      <c r="AX311" s="49" t="str">
        <f>IFERROR(IF($K311&lt;&gt;"SS",(VLOOKUP($D311,Customer_Demand!$D:$BF,COLUMNS($I311:AX311),0)/$I311+VLOOKUP($D311,Customer_Demand!$D:$BF,COLUMNS($I311:AX311),0)/$K311),(VLOOKUP($D311,Customer_Demand!$D:$BF,COLUMNS($I311:AX311),0)/$I311)),"")</f>
        <v/>
      </c>
      <c r="AY311" s="49" t="str">
        <f>IFERROR(IF($K311&lt;&gt;"SS",(VLOOKUP($D311,Customer_Demand!$D:$BF,COLUMNS($I311:AY311),0)/$I311+VLOOKUP($D311,Customer_Demand!$D:$BF,COLUMNS($I311:AY311),0)/$K311),(VLOOKUP($D311,Customer_Demand!$D:$BF,COLUMNS($I311:AY311),0)/$I311)),"")</f>
        <v/>
      </c>
      <c r="AZ311" s="49" t="str">
        <f>IFERROR(IF($K311&lt;&gt;"SS",(VLOOKUP($D311,Customer_Demand!$D:$BF,COLUMNS($I311:AZ311),0)/$I311+VLOOKUP($D311,Customer_Demand!$D:$BF,COLUMNS($I311:AZ311),0)/$K311),(VLOOKUP($D311,Customer_Demand!$D:$BF,COLUMNS($I311:AZ311),0)/$I311)),"")</f>
        <v/>
      </c>
      <c r="BA311" s="49" t="str">
        <f>IFERROR(IF($K311&lt;&gt;"SS",(VLOOKUP($D311,Customer_Demand!$D:$BF,COLUMNS($I311:BA311),0)/$I311+VLOOKUP($D311,Customer_Demand!$D:$BF,COLUMNS($I311:BA311),0)/$K311),(VLOOKUP($D311,Customer_Demand!$D:$BF,COLUMNS($I311:BA311),0)/$I311)),"")</f>
        <v/>
      </c>
      <c r="BB311" s="49" t="str">
        <f>IFERROR(IF($K311&lt;&gt;"SS",(VLOOKUP($D311,Customer_Demand!$D:$BF,COLUMNS($I311:BB311),0)/$I311+VLOOKUP($D311,Customer_Demand!$D:$BF,COLUMNS($I311:BB311),0)/$K311),(VLOOKUP($D311,Customer_Demand!$D:$BF,COLUMNS($I311:BB311),0)/$I311)),"")</f>
        <v/>
      </c>
      <c r="BC311" s="49" t="str">
        <f>IFERROR(IF($K311&lt;&gt;"SS",(VLOOKUP($D311,Customer_Demand!$D:$BF,COLUMNS($I311:BC311),0)/$I311+VLOOKUP($D311,Customer_Demand!$D:$BF,COLUMNS($I311:BC311),0)/$K311),(VLOOKUP($D311,Customer_Demand!$D:$BF,COLUMNS($I311:BC311),0)/$I311)),"")</f>
        <v/>
      </c>
      <c r="BD311" s="49" t="str">
        <f>IFERROR(IF($K311&lt;&gt;"SS",(VLOOKUP($D311,Customer_Demand!$D:$BF,COLUMNS($I311:BD311),0)/$I311+VLOOKUP($D311,Customer_Demand!$D:$BF,COLUMNS($I311:BD311),0)/$K311),(VLOOKUP($D311,Customer_Demand!$D:$BF,COLUMNS($I311:BD311),0)/$I311)),"")</f>
        <v/>
      </c>
      <c r="BE311" s="49" t="str">
        <f>IFERROR(IF($K311&lt;&gt;"SS",(VLOOKUP($D311,Customer_Demand!$D:$BF,COLUMNS($I311:BE311),0)/$I311+VLOOKUP($D311,Customer_Demand!$D:$BF,COLUMNS($I311:BE311),0)/$K311),(VLOOKUP($D311,Customer_Demand!$D:$BF,COLUMNS($I311:BE311),0)/$I311)),"")</f>
        <v/>
      </c>
      <c r="BF311" s="49" t="str">
        <f>IFERROR(IF($K311&lt;&gt;"SS",(VLOOKUP($D311,Customer_Demand!$D:$BF,COLUMNS($I311:BF311),0)/$I311+VLOOKUP($D311,Customer_Demand!$D:$BF,COLUMNS($I311:BF311),0)/$K311),(VLOOKUP($D311,Customer_Demand!$D:$BF,COLUMNS($I311:BF311),0)/$I311)),"")</f>
        <v/>
      </c>
      <c r="BG311" s="49" t="str">
        <f>IFERROR(IF($K311&lt;&gt;"SS",(VLOOKUP($D311,Customer_Demand!$D:$BF,COLUMNS($I311:BG311),0)/$I311+VLOOKUP($D311,Customer_Demand!$D:$BF,COLUMNS($I311:BG311),0)/$K311),(VLOOKUP($D311,Customer_Demand!$D:$BF,COLUMNS($I311:BG311),0)/$I311)),"")</f>
        <v/>
      </c>
      <c r="BH311" s="49" t="str">
        <f>IFERROR(IF($K311&lt;&gt;"SS",(VLOOKUP($D311,Customer_Demand!$D:$BF,COLUMNS($I311:BH311),0)/$I311+VLOOKUP($D311,Customer_Demand!$D:$BF,COLUMNS($I311:BH311),0)/$K311),(VLOOKUP($D311,Customer_Demand!$D:$BF,COLUMNS($I311:BH311),0)/$I311)),"")</f>
        <v/>
      </c>
      <c r="BI311" s="49" t="str">
        <f>IFERROR(IF($K311&lt;&gt;"SS",(VLOOKUP($D311,Customer_Demand!$D:$BF,COLUMNS($I311:BI311),0)/$I311+VLOOKUP($D311,Customer_Demand!$D:$BF,COLUMNS($I311:BI311),0)/$K311),(VLOOKUP($D311,Customer_Demand!$D:$BF,COLUMNS($I311:BI311),0)/$I311)),"")</f>
        <v/>
      </c>
      <c r="BJ311" s="49" t="str">
        <f>IFERROR(IF($K311&lt;&gt;"SS",(VLOOKUP($D311,Customer_Demand!$D:$BF,COLUMNS($I311:BJ311),0)/$I311+VLOOKUP($D311,Customer_Demand!$D:$BF,COLUMNS($I311:BJ311),0)/$K311),(VLOOKUP($D311,Customer_Demand!$D:$BF,COLUMNS($I311:BJ311),0)/$I311)),"")</f>
        <v/>
      </c>
      <c r="BK311" s="50" t="str">
        <f>IFERROR(IF($K311&lt;&gt;"SS",(VLOOKUP($D311,Customer_Demand!$D:$BF,COLUMNS($I311:BK311),0)/$I311+VLOOKUP($D311,Customer_Demand!$D:$BF,COLUMNS($I311:BK311),0)/$K311),(VLOOKUP($D311,Customer_Demand!$D:$BF,COLUMNS($I311:BK311),0)/$I311)),"")</f>
        <v/>
      </c>
      <c r="BL311" s="18"/>
    </row>
    <row r="312" spans="2:64" x14ac:dyDescent="0.2">
      <c r="B312" s="12" t="str">
        <f t="shared" si="23"/>
        <v/>
      </c>
      <c r="C312" s="45" t="str">
        <f>IF((Customer_Demand!C312)&lt;&gt;"",Customer_Demand!C312,"")</f>
        <v/>
      </c>
      <c r="D312" s="45" t="str">
        <f>IF(C312&lt;&gt;"",Customer_Demand!D312,"")</f>
        <v/>
      </c>
      <c r="E312" s="51" t="str">
        <f>IF(C312&lt;&gt;"",Customer_Demand!E312,"")</f>
        <v/>
      </c>
      <c r="F312" s="47" t="str">
        <f>IF(C312&lt;&gt;"",VLOOKUP(D312,Customer_Demand!$D$5:$F$1005,3,0),"")</f>
        <v/>
      </c>
      <c r="G312" s="48" t="str">
        <f t="shared" si="20"/>
        <v/>
      </c>
      <c r="H312" s="48" t="str">
        <f t="shared" si="21"/>
        <v/>
      </c>
      <c r="I312" s="48" t="str">
        <f>IFERROR(IF(C312&lt;&gt;"",VLOOKUP($H312,SMT_Cycle_Time_Data!$F:$Q,4,0),""),"SGR Not Defined")</f>
        <v/>
      </c>
      <c r="J312" s="48" t="str">
        <f t="shared" si="22"/>
        <v/>
      </c>
      <c r="K312" s="48" t="str">
        <f>IF(C312&lt;&gt;"",IFERROR(VLOOKUP($J312,SMT_Cycle_Time_Data!$F:$Q,4,0),"SS"),"")</f>
        <v/>
      </c>
      <c r="L312" s="49" t="str">
        <f>IFERROR(IF($K312&lt;&gt;"SS",(VLOOKUP($D312,Customer_Demand!$D:$BF,COLUMNS($I312:L312),0)/$I312+VLOOKUP($D312,Customer_Demand!$D:$BF,COLUMNS($I312:L312),0)/$K312),(VLOOKUP($D312,Customer_Demand!$D:$BF,COLUMNS($I312:L312),0)/$I312)),"")</f>
        <v/>
      </c>
      <c r="M312" s="49" t="str">
        <f>IFERROR(IF($K312&lt;&gt;"SS",(VLOOKUP($D312,Customer_Demand!$D:$BF,COLUMNS($I312:M312),0)/$I312+VLOOKUP($D312,Customer_Demand!$D:$BF,COLUMNS($I312:M312),0)/$K312),(VLOOKUP($D312,Customer_Demand!$D:$BF,COLUMNS($I312:M312),0)/$I312)),"")</f>
        <v/>
      </c>
      <c r="N312" s="49" t="str">
        <f>IFERROR(IF($K312&lt;&gt;"SS",(VLOOKUP($D312,Customer_Demand!$D:$BF,COLUMNS($I312:N312),0)/$I312+VLOOKUP($D312,Customer_Demand!$D:$BF,COLUMNS($I312:N312),0)/$K312),(VLOOKUP($D312,Customer_Demand!$D:$BF,COLUMNS($I312:N312),0)/$I312)),"")</f>
        <v/>
      </c>
      <c r="O312" s="49" t="str">
        <f>IFERROR(IF($K312&lt;&gt;"SS",(VLOOKUP($D312,Customer_Demand!$D:$BF,COLUMNS($I312:O312),0)/$I312+VLOOKUP($D312,Customer_Demand!$D:$BF,COLUMNS($I312:O312),0)/$K312),(VLOOKUP($D312,Customer_Demand!$D:$BF,COLUMNS($I312:O312),0)/$I312)),"")</f>
        <v/>
      </c>
      <c r="P312" s="49" t="str">
        <f>IFERROR(IF($K312&lt;&gt;"SS",(VLOOKUP($D312,Customer_Demand!$D:$BF,COLUMNS($I312:P312),0)/$I312+VLOOKUP($D312,Customer_Demand!$D:$BF,COLUMNS($I312:P312),0)/$K312),(VLOOKUP($D312,Customer_Demand!$D:$BF,COLUMNS($I312:P312),0)/$I312)),"")</f>
        <v/>
      </c>
      <c r="Q312" s="49" t="str">
        <f>IFERROR(IF($K312&lt;&gt;"SS",(VLOOKUP($D312,Customer_Demand!$D:$BF,COLUMNS($I312:Q312),0)/$I312+VLOOKUP($D312,Customer_Demand!$D:$BF,COLUMNS($I312:Q312),0)/$K312),(VLOOKUP($D312,Customer_Demand!$D:$BF,COLUMNS($I312:Q312),0)/$I312)),"")</f>
        <v/>
      </c>
      <c r="R312" s="49" t="str">
        <f>IFERROR(IF($K312&lt;&gt;"SS",(VLOOKUP($D312,Customer_Demand!$D:$BF,COLUMNS($I312:R312),0)/$I312+VLOOKUP($D312,Customer_Demand!$D:$BF,COLUMNS($I312:R312),0)/$K312),(VLOOKUP($D312,Customer_Demand!$D:$BF,COLUMNS($I312:R312),0)/$I312)),"")</f>
        <v/>
      </c>
      <c r="S312" s="49" t="str">
        <f>IFERROR(IF($K312&lt;&gt;"SS",(VLOOKUP($D312,Customer_Demand!$D:$BF,COLUMNS($I312:S312),0)/$I312+VLOOKUP($D312,Customer_Demand!$D:$BF,COLUMNS($I312:S312),0)/$K312),(VLOOKUP($D312,Customer_Demand!$D:$BF,COLUMNS($I312:S312),0)/$I312)),"")</f>
        <v/>
      </c>
      <c r="T312" s="49" t="str">
        <f>IFERROR(IF($K312&lt;&gt;"SS",(VLOOKUP($D312,Customer_Demand!$D:$BF,COLUMNS($I312:T312),0)/$I312+VLOOKUP($D312,Customer_Demand!$D:$BF,COLUMNS($I312:T312),0)/$K312),(VLOOKUP($D312,Customer_Demand!$D:$BF,COLUMNS($I312:T312),0)/$I312)),"")</f>
        <v/>
      </c>
      <c r="U312" s="49" t="str">
        <f>IFERROR(IF($K312&lt;&gt;"SS",(VLOOKUP($D312,Customer_Demand!$D:$BF,COLUMNS($I312:U312),0)/$I312+VLOOKUP($D312,Customer_Demand!$D:$BF,COLUMNS($I312:U312),0)/$K312),(VLOOKUP($D312,Customer_Demand!$D:$BF,COLUMNS($I312:U312),0)/$I312)),"")</f>
        <v/>
      </c>
      <c r="V312" s="49" t="str">
        <f>IFERROR(IF($K312&lt;&gt;"SS",(VLOOKUP($D312,Customer_Demand!$D:$BF,COLUMNS($I312:V312),0)/$I312+VLOOKUP($D312,Customer_Demand!$D:$BF,COLUMNS($I312:V312),0)/$K312),(VLOOKUP($D312,Customer_Demand!$D:$BF,COLUMNS($I312:V312),0)/$I312)),"")</f>
        <v/>
      </c>
      <c r="W312" s="49" t="str">
        <f>IFERROR(IF($K312&lt;&gt;"SS",(VLOOKUP($D312,Customer_Demand!$D:$BF,COLUMNS($I312:W312),0)/$I312+VLOOKUP($D312,Customer_Demand!$D:$BF,COLUMNS($I312:W312),0)/$K312),(VLOOKUP($D312,Customer_Demand!$D:$BF,COLUMNS($I312:W312),0)/$I312)),"")</f>
        <v/>
      </c>
      <c r="X312" s="49" t="str">
        <f>IFERROR(IF($K312&lt;&gt;"SS",(VLOOKUP($D312,Customer_Demand!$D:$BF,COLUMNS($I312:X312),0)/$I312+VLOOKUP($D312,Customer_Demand!$D:$BF,COLUMNS($I312:X312),0)/$K312),(VLOOKUP($D312,Customer_Demand!$D:$BF,COLUMNS($I312:X312),0)/$I312)),"")</f>
        <v/>
      </c>
      <c r="Y312" s="49" t="str">
        <f>IFERROR(IF($K312&lt;&gt;"SS",(VLOOKUP($D312,Customer_Demand!$D:$BF,COLUMNS($I312:Y312),0)/$I312+VLOOKUP($D312,Customer_Demand!$D:$BF,COLUMNS($I312:Y312),0)/$K312),(VLOOKUP($D312,Customer_Demand!$D:$BF,COLUMNS($I312:Y312),0)/$I312)),"")</f>
        <v/>
      </c>
      <c r="Z312" s="49" t="str">
        <f>IFERROR(IF($K312&lt;&gt;"SS",(VLOOKUP($D312,Customer_Demand!$D:$BF,COLUMNS($I312:Z312),0)/$I312+VLOOKUP($D312,Customer_Demand!$D:$BF,COLUMNS($I312:Z312),0)/$K312),(VLOOKUP($D312,Customer_Demand!$D:$BF,COLUMNS($I312:Z312),0)/$I312)),"")</f>
        <v/>
      </c>
      <c r="AA312" s="49" t="str">
        <f>IFERROR(IF($K312&lt;&gt;"SS",(VLOOKUP($D312,Customer_Demand!$D:$BF,COLUMNS($I312:AA312),0)/$I312+VLOOKUP($D312,Customer_Demand!$D:$BF,COLUMNS($I312:AA312),0)/$K312),(VLOOKUP($D312,Customer_Demand!$D:$BF,COLUMNS($I312:AA312),0)/$I312)),"")</f>
        <v/>
      </c>
      <c r="AB312" s="49" t="str">
        <f>IFERROR(IF($K312&lt;&gt;"SS",(VLOOKUP($D312,Customer_Demand!$D:$BF,COLUMNS($I312:AB312),0)/$I312+VLOOKUP($D312,Customer_Demand!$D:$BF,COLUMNS($I312:AB312),0)/$K312),(VLOOKUP($D312,Customer_Demand!$D:$BF,COLUMNS($I312:AB312),0)/$I312)),"")</f>
        <v/>
      </c>
      <c r="AC312" s="49" t="str">
        <f>IFERROR(IF($K312&lt;&gt;"SS",(VLOOKUP($D312,Customer_Demand!$D:$BF,COLUMNS($I312:AC312),0)/$I312+VLOOKUP($D312,Customer_Demand!$D:$BF,COLUMNS($I312:AC312),0)/$K312),(VLOOKUP($D312,Customer_Demand!$D:$BF,COLUMNS($I312:AC312),0)/$I312)),"")</f>
        <v/>
      </c>
      <c r="AD312" s="49" t="str">
        <f>IFERROR(IF($K312&lt;&gt;"SS",(VLOOKUP($D312,Customer_Demand!$D:$BF,COLUMNS($I312:AD312),0)/$I312+VLOOKUP($D312,Customer_Demand!$D:$BF,COLUMNS($I312:AD312),0)/$K312),(VLOOKUP($D312,Customer_Demand!$D:$BF,COLUMNS($I312:AD312),0)/$I312)),"")</f>
        <v/>
      </c>
      <c r="AE312" s="49" t="str">
        <f>IFERROR(IF($K312&lt;&gt;"SS",(VLOOKUP($D312,Customer_Demand!$D:$BF,COLUMNS($I312:AE312),0)/$I312+VLOOKUP($D312,Customer_Demand!$D:$BF,COLUMNS($I312:AE312),0)/$K312),(VLOOKUP($D312,Customer_Demand!$D:$BF,COLUMNS($I312:AE312),0)/$I312)),"")</f>
        <v/>
      </c>
      <c r="AF312" s="49" t="str">
        <f>IFERROR(IF($K312&lt;&gt;"SS",(VLOOKUP($D312,Customer_Demand!$D:$BF,COLUMNS($I312:AF312),0)/$I312+VLOOKUP($D312,Customer_Demand!$D:$BF,COLUMNS($I312:AF312),0)/$K312),(VLOOKUP($D312,Customer_Demand!$D:$BF,COLUMNS($I312:AF312),0)/$I312)),"")</f>
        <v/>
      </c>
      <c r="AG312" s="49" t="str">
        <f>IFERROR(IF($K312&lt;&gt;"SS",(VLOOKUP($D312,Customer_Demand!$D:$BF,COLUMNS($I312:AG312),0)/$I312+VLOOKUP($D312,Customer_Demand!$D:$BF,COLUMNS($I312:AG312),0)/$K312),(VLOOKUP($D312,Customer_Demand!$D:$BF,COLUMNS($I312:AG312),0)/$I312)),"")</f>
        <v/>
      </c>
      <c r="AH312" s="49" t="str">
        <f>IFERROR(IF($K312&lt;&gt;"SS",(VLOOKUP($D312,Customer_Demand!$D:$BF,COLUMNS($I312:AH312),0)/$I312+VLOOKUP($D312,Customer_Demand!$D:$BF,COLUMNS($I312:AH312),0)/$K312),(VLOOKUP($D312,Customer_Demand!$D:$BF,COLUMNS($I312:AH312),0)/$I312)),"")</f>
        <v/>
      </c>
      <c r="AI312" s="49" t="str">
        <f>IFERROR(IF($K312&lt;&gt;"SS",(VLOOKUP($D312,Customer_Demand!$D:$BF,COLUMNS($I312:AI312),0)/$I312+VLOOKUP($D312,Customer_Demand!$D:$BF,COLUMNS($I312:AI312),0)/$K312),(VLOOKUP($D312,Customer_Demand!$D:$BF,COLUMNS($I312:AI312),0)/$I312)),"")</f>
        <v/>
      </c>
      <c r="AJ312" s="49" t="str">
        <f>IFERROR(IF($K312&lt;&gt;"SS",(VLOOKUP($D312,Customer_Demand!$D:$BF,COLUMNS($I312:AJ312),0)/$I312+VLOOKUP($D312,Customer_Demand!$D:$BF,COLUMNS($I312:AJ312),0)/$K312),(VLOOKUP($D312,Customer_Demand!$D:$BF,COLUMNS($I312:AJ312),0)/$I312)),"")</f>
        <v/>
      </c>
      <c r="AK312" s="49" t="str">
        <f>IFERROR(IF($K312&lt;&gt;"SS",(VLOOKUP($D312,Customer_Demand!$D:$BF,COLUMNS($I312:AK312),0)/$I312+VLOOKUP($D312,Customer_Demand!$D:$BF,COLUMNS($I312:AK312),0)/$K312),(VLOOKUP($D312,Customer_Demand!$D:$BF,COLUMNS($I312:AK312),0)/$I312)),"")</f>
        <v/>
      </c>
      <c r="AL312" s="49" t="str">
        <f>IFERROR(IF($K312&lt;&gt;"SS",(VLOOKUP($D312,Customer_Demand!$D:$BF,COLUMNS($I312:AL312),0)/$I312+VLOOKUP($D312,Customer_Demand!$D:$BF,COLUMNS($I312:AL312),0)/$K312),(VLOOKUP($D312,Customer_Demand!$D:$BF,COLUMNS($I312:AL312),0)/$I312)),"")</f>
        <v/>
      </c>
      <c r="AM312" s="49" t="str">
        <f>IFERROR(IF($K312&lt;&gt;"SS",(VLOOKUP($D312,Customer_Demand!$D:$BF,COLUMNS($I312:AM312),0)/$I312+VLOOKUP($D312,Customer_Demand!$D:$BF,COLUMNS($I312:AM312),0)/$K312),(VLOOKUP($D312,Customer_Demand!$D:$BF,COLUMNS($I312:AM312),0)/$I312)),"")</f>
        <v/>
      </c>
      <c r="AN312" s="49" t="str">
        <f>IFERROR(IF($K312&lt;&gt;"SS",(VLOOKUP($D312,Customer_Demand!$D:$BF,COLUMNS($I312:AN312),0)/$I312+VLOOKUP($D312,Customer_Demand!$D:$BF,COLUMNS($I312:AN312),0)/$K312),(VLOOKUP($D312,Customer_Demand!$D:$BF,COLUMNS($I312:AN312),0)/$I312)),"")</f>
        <v/>
      </c>
      <c r="AO312" s="49" t="str">
        <f>IFERROR(IF($K312&lt;&gt;"SS",(VLOOKUP($D312,Customer_Demand!$D:$BF,COLUMNS($I312:AO312),0)/$I312+VLOOKUP($D312,Customer_Demand!$D:$BF,COLUMNS($I312:AO312),0)/$K312),(VLOOKUP($D312,Customer_Demand!$D:$BF,COLUMNS($I312:AO312),0)/$I312)),"")</f>
        <v/>
      </c>
      <c r="AP312" s="49" t="str">
        <f>IFERROR(IF($K312&lt;&gt;"SS",(VLOOKUP($D312,Customer_Demand!$D:$BF,COLUMNS($I312:AP312),0)/$I312+VLOOKUP($D312,Customer_Demand!$D:$BF,COLUMNS($I312:AP312),0)/$K312),(VLOOKUP($D312,Customer_Demand!$D:$BF,COLUMNS($I312:AP312),0)/$I312)),"")</f>
        <v/>
      </c>
      <c r="AQ312" s="49" t="str">
        <f>IFERROR(IF($K312&lt;&gt;"SS",(VLOOKUP($D312,Customer_Demand!$D:$BF,COLUMNS($I312:AQ312),0)/$I312+VLOOKUP($D312,Customer_Demand!$D:$BF,COLUMNS($I312:AQ312),0)/$K312),(VLOOKUP($D312,Customer_Demand!$D:$BF,COLUMNS($I312:AQ312),0)/$I312)),"")</f>
        <v/>
      </c>
      <c r="AR312" s="49" t="str">
        <f>IFERROR(IF($K312&lt;&gt;"SS",(VLOOKUP($D312,Customer_Demand!$D:$BF,COLUMNS($I312:AR312),0)/$I312+VLOOKUP($D312,Customer_Demand!$D:$BF,COLUMNS($I312:AR312),0)/$K312),(VLOOKUP($D312,Customer_Demand!$D:$BF,COLUMNS($I312:AR312),0)/$I312)),"")</f>
        <v/>
      </c>
      <c r="AS312" s="49" t="str">
        <f>IFERROR(IF($K312&lt;&gt;"SS",(VLOOKUP($D312,Customer_Demand!$D:$BF,COLUMNS($I312:AS312),0)/$I312+VLOOKUP($D312,Customer_Demand!$D:$BF,COLUMNS($I312:AS312),0)/$K312),(VLOOKUP($D312,Customer_Demand!$D:$BF,COLUMNS($I312:AS312),0)/$I312)),"")</f>
        <v/>
      </c>
      <c r="AT312" s="49" t="str">
        <f>IFERROR(IF($K312&lt;&gt;"SS",(VLOOKUP($D312,Customer_Demand!$D:$BF,COLUMNS($I312:AT312),0)/$I312+VLOOKUP($D312,Customer_Demand!$D:$BF,COLUMNS($I312:AT312),0)/$K312),(VLOOKUP($D312,Customer_Demand!$D:$BF,COLUMNS($I312:AT312),0)/$I312)),"")</f>
        <v/>
      </c>
      <c r="AU312" s="49" t="str">
        <f>IFERROR(IF($K312&lt;&gt;"SS",(VLOOKUP($D312,Customer_Demand!$D:$BF,COLUMNS($I312:AU312),0)/$I312+VLOOKUP($D312,Customer_Demand!$D:$BF,COLUMNS($I312:AU312),0)/$K312),(VLOOKUP($D312,Customer_Demand!$D:$BF,COLUMNS($I312:AU312),0)/$I312)),"")</f>
        <v/>
      </c>
      <c r="AV312" s="49" t="str">
        <f>IFERROR(IF($K312&lt;&gt;"SS",(VLOOKUP($D312,Customer_Demand!$D:$BF,COLUMNS($I312:AV312),0)/$I312+VLOOKUP($D312,Customer_Demand!$D:$BF,COLUMNS($I312:AV312),0)/$K312),(VLOOKUP($D312,Customer_Demand!$D:$BF,COLUMNS($I312:AV312),0)/$I312)),"")</f>
        <v/>
      </c>
      <c r="AW312" s="49" t="str">
        <f>IFERROR(IF($K312&lt;&gt;"SS",(VLOOKUP($D312,Customer_Demand!$D:$BF,COLUMNS($I312:AW312),0)/$I312+VLOOKUP($D312,Customer_Demand!$D:$BF,COLUMNS($I312:AW312),0)/$K312),(VLOOKUP($D312,Customer_Demand!$D:$BF,COLUMNS($I312:AW312),0)/$I312)),"")</f>
        <v/>
      </c>
      <c r="AX312" s="49" t="str">
        <f>IFERROR(IF($K312&lt;&gt;"SS",(VLOOKUP($D312,Customer_Demand!$D:$BF,COLUMNS($I312:AX312),0)/$I312+VLOOKUP($D312,Customer_Demand!$D:$BF,COLUMNS($I312:AX312),0)/$K312),(VLOOKUP($D312,Customer_Demand!$D:$BF,COLUMNS($I312:AX312),0)/$I312)),"")</f>
        <v/>
      </c>
      <c r="AY312" s="49" t="str">
        <f>IFERROR(IF($K312&lt;&gt;"SS",(VLOOKUP($D312,Customer_Demand!$D:$BF,COLUMNS($I312:AY312),0)/$I312+VLOOKUP($D312,Customer_Demand!$D:$BF,COLUMNS($I312:AY312),0)/$K312),(VLOOKUP($D312,Customer_Demand!$D:$BF,COLUMNS($I312:AY312),0)/$I312)),"")</f>
        <v/>
      </c>
      <c r="AZ312" s="49" t="str">
        <f>IFERROR(IF($K312&lt;&gt;"SS",(VLOOKUP($D312,Customer_Demand!$D:$BF,COLUMNS($I312:AZ312),0)/$I312+VLOOKUP($D312,Customer_Demand!$D:$BF,COLUMNS($I312:AZ312),0)/$K312),(VLOOKUP($D312,Customer_Demand!$D:$BF,COLUMNS($I312:AZ312),0)/$I312)),"")</f>
        <v/>
      </c>
      <c r="BA312" s="49" t="str">
        <f>IFERROR(IF($K312&lt;&gt;"SS",(VLOOKUP($D312,Customer_Demand!$D:$BF,COLUMNS($I312:BA312),0)/$I312+VLOOKUP($D312,Customer_Demand!$D:$BF,COLUMNS($I312:BA312),0)/$K312),(VLOOKUP($D312,Customer_Demand!$D:$BF,COLUMNS($I312:BA312),0)/$I312)),"")</f>
        <v/>
      </c>
      <c r="BB312" s="49" t="str">
        <f>IFERROR(IF($K312&lt;&gt;"SS",(VLOOKUP($D312,Customer_Demand!$D:$BF,COLUMNS($I312:BB312),0)/$I312+VLOOKUP($D312,Customer_Demand!$D:$BF,COLUMNS($I312:BB312),0)/$K312),(VLOOKUP($D312,Customer_Demand!$D:$BF,COLUMNS($I312:BB312),0)/$I312)),"")</f>
        <v/>
      </c>
      <c r="BC312" s="49" t="str">
        <f>IFERROR(IF($K312&lt;&gt;"SS",(VLOOKUP($D312,Customer_Demand!$D:$BF,COLUMNS($I312:BC312),0)/$I312+VLOOKUP($D312,Customer_Demand!$D:$BF,COLUMNS($I312:BC312),0)/$K312),(VLOOKUP($D312,Customer_Demand!$D:$BF,COLUMNS($I312:BC312),0)/$I312)),"")</f>
        <v/>
      </c>
      <c r="BD312" s="49" t="str">
        <f>IFERROR(IF($K312&lt;&gt;"SS",(VLOOKUP($D312,Customer_Demand!$D:$BF,COLUMNS($I312:BD312),0)/$I312+VLOOKUP($D312,Customer_Demand!$D:$BF,COLUMNS($I312:BD312),0)/$K312),(VLOOKUP($D312,Customer_Demand!$D:$BF,COLUMNS($I312:BD312),0)/$I312)),"")</f>
        <v/>
      </c>
      <c r="BE312" s="49" t="str">
        <f>IFERROR(IF($K312&lt;&gt;"SS",(VLOOKUP($D312,Customer_Demand!$D:$BF,COLUMNS($I312:BE312),0)/$I312+VLOOKUP($D312,Customer_Demand!$D:$BF,COLUMNS($I312:BE312),0)/$K312),(VLOOKUP($D312,Customer_Demand!$D:$BF,COLUMNS($I312:BE312),0)/$I312)),"")</f>
        <v/>
      </c>
      <c r="BF312" s="49" t="str">
        <f>IFERROR(IF($K312&lt;&gt;"SS",(VLOOKUP($D312,Customer_Demand!$D:$BF,COLUMNS($I312:BF312),0)/$I312+VLOOKUP($D312,Customer_Demand!$D:$BF,COLUMNS($I312:BF312),0)/$K312),(VLOOKUP($D312,Customer_Demand!$D:$BF,COLUMNS($I312:BF312),0)/$I312)),"")</f>
        <v/>
      </c>
      <c r="BG312" s="49" t="str">
        <f>IFERROR(IF($K312&lt;&gt;"SS",(VLOOKUP($D312,Customer_Demand!$D:$BF,COLUMNS($I312:BG312),0)/$I312+VLOOKUP($D312,Customer_Demand!$D:$BF,COLUMNS($I312:BG312),0)/$K312),(VLOOKUP($D312,Customer_Demand!$D:$BF,COLUMNS($I312:BG312),0)/$I312)),"")</f>
        <v/>
      </c>
      <c r="BH312" s="49" t="str">
        <f>IFERROR(IF($K312&lt;&gt;"SS",(VLOOKUP($D312,Customer_Demand!$D:$BF,COLUMNS($I312:BH312),0)/$I312+VLOOKUP($D312,Customer_Demand!$D:$BF,COLUMNS($I312:BH312),0)/$K312),(VLOOKUP($D312,Customer_Demand!$D:$BF,COLUMNS($I312:BH312),0)/$I312)),"")</f>
        <v/>
      </c>
      <c r="BI312" s="49" t="str">
        <f>IFERROR(IF($K312&lt;&gt;"SS",(VLOOKUP($D312,Customer_Demand!$D:$BF,COLUMNS($I312:BI312),0)/$I312+VLOOKUP($D312,Customer_Demand!$D:$BF,COLUMNS($I312:BI312),0)/$K312),(VLOOKUP($D312,Customer_Demand!$D:$BF,COLUMNS($I312:BI312),0)/$I312)),"")</f>
        <v/>
      </c>
      <c r="BJ312" s="49" t="str">
        <f>IFERROR(IF($K312&lt;&gt;"SS",(VLOOKUP($D312,Customer_Demand!$D:$BF,COLUMNS($I312:BJ312),0)/$I312+VLOOKUP($D312,Customer_Demand!$D:$BF,COLUMNS($I312:BJ312),0)/$K312),(VLOOKUP($D312,Customer_Demand!$D:$BF,COLUMNS($I312:BJ312),0)/$I312)),"")</f>
        <v/>
      </c>
      <c r="BK312" s="50" t="str">
        <f>IFERROR(IF($K312&lt;&gt;"SS",(VLOOKUP($D312,Customer_Demand!$D:$BF,COLUMNS($I312:BK312),0)/$I312+VLOOKUP($D312,Customer_Demand!$D:$BF,COLUMNS($I312:BK312),0)/$K312),(VLOOKUP($D312,Customer_Demand!$D:$BF,COLUMNS($I312:BK312),0)/$I312)),"")</f>
        <v/>
      </c>
      <c r="BL312" s="18"/>
    </row>
    <row r="313" spans="2:64" x14ac:dyDescent="0.2">
      <c r="B313" s="12" t="str">
        <f t="shared" si="23"/>
        <v/>
      </c>
      <c r="C313" s="45" t="str">
        <f>IF((Customer_Demand!C313)&lt;&gt;"",Customer_Demand!C313,"")</f>
        <v/>
      </c>
      <c r="D313" s="45" t="str">
        <f>IF(C313&lt;&gt;"",Customer_Demand!D313,"")</f>
        <v/>
      </c>
      <c r="E313" s="51" t="str">
        <f>IF(C313&lt;&gt;"",Customer_Demand!E313,"")</f>
        <v/>
      </c>
      <c r="F313" s="47" t="str">
        <f>IF(C313&lt;&gt;"",VLOOKUP(D313,Customer_Demand!$D$5:$F$1005,3,0),"")</f>
        <v/>
      </c>
      <c r="G313" s="48" t="str">
        <f t="shared" si="20"/>
        <v/>
      </c>
      <c r="H313" s="48" t="str">
        <f t="shared" si="21"/>
        <v/>
      </c>
      <c r="I313" s="48" t="str">
        <f>IFERROR(IF(C313&lt;&gt;"",VLOOKUP($H313,SMT_Cycle_Time_Data!$F:$Q,4,0),""),"SGR Not Defined")</f>
        <v/>
      </c>
      <c r="J313" s="48" t="str">
        <f t="shared" si="22"/>
        <v/>
      </c>
      <c r="K313" s="48" t="str">
        <f>IF(C313&lt;&gt;"",IFERROR(VLOOKUP($J313,SMT_Cycle_Time_Data!$F:$Q,4,0),"SS"),"")</f>
        <v/>
      </c>
      <c r="L313" s="49" t="str">
        <f>IFERROR(IF($K313&lt;&gt;"SS",(VLOOKUP($D313,Customer_Demand!$D:$BF,COLUMNS($I313:L313),0)/$I313+VLOOKUP($D313,Customer_Demand!$D:$BF,COLUMNS($I313:L313),0)/$K313),(VLOOKUP($D313,Customer_Demand!$D:$BF,COLUMNS($I313:L313),0)/$I313)),"")</f>
        <v/>
      </c>
      <c r="M313" s="49" t="str">
        <f>IFERROR(IF($K313&lt;&gt;"SS",(VLOOKUP($D313,Customer_Demand!$D:$BF,COLUMNS($I313:M313),0)/$I313+VLOOKUP($D313,Customer_Demand!$D:$BF,COLUMNS($I313:M313),0)/$K313),(VLOOKUP($D313,Customer_Demand!$D:$BF,COLUMNS($I313:M313),0)/$I313)),"")</f>
        <v/>
      </c>
      <c r="N313" s="49" t="str">
        <f>IFERROR(IF($K313&lt;&gt;"SS",(VLOOKUP($D313,Customer_Demand!$D:$BF,COLUMNS($I313:N313),0)/$I313+VLOOKUP($D313,Customer_Demand!$D:$BF,COLUMNS($I313:N313),0)/$K313),(VLOOKUP($D313,Customer_Demand!$D:$BF,COLUMNS($I313:N313),0)/$I313)),"")</f>
        <v/>
      </c>
      <c r="O313" s="49" t="str">
        <f>IFERROR(IF($K313&lt;&gt;"SS",(VLOOKUP($D313,Customer_Demand!$D:$BF,COLUMNS($I313:O313),0)/$I313+VLOOKUP($D313,Customer_Demand!$D:$BF,COLUMNS($I313:O313),0)/$K313),(VLOOKUP($D313,Customer_Demand!$D:$BF,COLUMNS($I313:O313),0)/$I313)),"")</f>
        <v/>
      </c>
      <c r="P313" s="49" t="str">
        <f>IFERROR(IF($K313&lt;&gt;"SS",(VLOOKUP($D313,Customer_Demand!$D:$BF,COLUMNS($I313:P313),0)/$I313+VLOOKUP($D313,Customer_Demand!$D:$BF,COLUMNS($I313:P313),0)/$K313),(VLOOKUP($D313,Customer_Demand!$D:$BF,COLUMNS($I313:P313),0)/$I313)),"")</f>
        <v/>
      </c>
      <c r="Q313" s="49" t="str">
        <f>IFERROR(IF($K313&lt;&gt;"SS",(VLOOKUP($D313,Customer_Demand!$D:$BF,COLUMNS($I313:Q313),0)/$I313+VLOOKUP($D313,Customer_Demand!$D:$BF,COLUMNS($I313:Q313),0)/$K313),(VLOOKUP($D313,Customer_Demand!$D:$BF,COLUMNS($I313:Q313),0)/$I313)),"")</f>
        <v/>
      </c>
      <c r="R313" s="49" t="str">
        <f>IFERROR(IF($K313&lt;&gt;"SS",(VLOOKUP($D313,Customer_Demand!$D:$BF,COLUMNS($I313:R313),0)/$I313+VLOOKUP($D313,Customer_Demand!$D:$BF,COLUMNS($I313:R313),0)/$K313),(VLOOKUP($D313,Customer_Demand!$D:$BF,COLUMNS($I313:R313),0)/$I313)),"")</f>
        <v/>
      </c>
      <c r="S313" s="49" t="str">
        <f>IFERROR(IF($K313&lt;&gt;"SS",(VLOOKUP($D313,Customer_Demand!$D:$BF,COLUMNS($I313:S313),0)/$I313+VLOOKUP($D313,Customer_Demand!$D:$BF,COLUMNS($I313:S313),0)/$K313),(VLOOKUP($D313,Customer_Demand!$D:$BF,COLUMNS($I313:S313),0)/$I313)),"")</f>
        <v/>
      </c>
      <c r="T313" s="49" t="str">
        <f>IFERROR(IF($K313&lt;&gt;"SS",(VLOOKUP($D313,Customer_Demand!$D:$BF,COLUMNS($I313:T313),0)/$I313+VLOOKUP($D313,Customer_Demand!$D:$BF,COLUMNS($I313:T313),0)/$K313),(VLOOKUP($D313,Customer_Demand!$D:$BF,COLUMNS($I313:T313),0)/$I313)),"")</f>
        <v/>
      </c>
      <c r="U313" s="49" t="str">
        <f>IFERROR(IF($K313&lt;&gt;"SS",(VLOOKUP($D313,Customer_Demand!$D:$BF,COLUMNS($I313:U313),0)/$I313+VLOOKUP($D313,Customer_Demand!$D:$BF,COLUMNS($I313:U313),0)/$K313),(VLOOKUP($D313,Customer_Demand!$D:$BF,COLUMNS($I313:U313),0)/$I313)),"")</f>
        <v/>
      </c>
      <c r="V313" s="49" t="str">
        <f>IFERROR(IF($K313&lt;&gt;"SS",(VLOOKUP($D313,Customer_Demand!$D:$BF,COLUMNS($I313:V313),0)/$I313+VLOOKUP($D313,Customer_Demand!$D:$BF,COLUMNS($I313:V313),0)/$K313),(VLOOKUP($D313,Customer_Demand!$D:$BF,COLUMNS($I313:V313),0)/$I313)),"")</f>
        <v/>
      </c>
      <c r="W313" s="49" t="str">
        <f>IFERROR(IF($K313&lt;&gt;"SS",(VLOOKUP($D313,Customer_Demand!$D:$BF,COLUMNS($I313:W313),0)/$I313+VLOOKUP($D313,Customer_Demand!$D:$BF,COLUMNS($I313:W313),0)/$K313),(VLOOKUP($D313,Customer_Demand!$D:$BF,COLUMNS($I313:W313),0)/$I313)),"")</f>
        <v/>
      </c>
      <c r="X313" s="49" t="str">
        <f>IFERROR(IF($K313&lt;&gt;"SS",(VLOOKUP($D313,Customer_Demand!$D:$BF,COLUMNS($I313:X313),0)/$I313+VLOOKUP($D313,Customer_Demand!$D:$BF,COLUMNS($I313:X313),0)/$K313),(VLOOKUP($D313,Customer_Demand!$D:$BF,COLUMNS($I313:X313),0)/$I313)),"")</f>
        <v/>
      </c>
      <c r="Y313" s="49" t="str">
        <f>IFERROR(IF($K313&lt;&gt;"SS",(VLOOKUP($D313,Customer_Demand!$D:$BF,COLUMNS($I313:Y313),0)/$I313+VLOOKUP($D313,Customer_Demand!$D:$BF,COLUMNS($I313:Y313),0)/$K313),(VLOOKUP($D313,Customer_Demand!$D:$BF,COLUMNS($I313:Y313),0)/$I313)),"")</f>
        <v/>
      </c>
      <c r="Z313" s="49" t="str">
        <f>IFERROR(IF($K313&lt;&gt;"SS",(VLOOKUP($D313,Customer_Demand!$D:$BF,COLUMNS($I313:Z313),0)/$I313+VLOOKUP($D313,Customer_Demand!$D:$BF,COLUMNS($I313:Z313),0)/$K313),(VLOOKUP($D313,Customer_Demand!$D:$BF,COLUMNS($I313:Z313),0)/$I313)),"")</f>
        <v/>
      </c>
      <c r="AA313" s="49" t="str">
        <f>IFERROR(IF($K313&lt;&gt;"SS",(VLOOKUP($D313,Customer_Demand!$D:$BF,COLUMNS($I313:AA313),0)/$I313+VLOOKUP($D313,Customer_Demand!$D:$BF,COLUMNS($I313:AA313),0)/$K313),(VLOOKUP($D313,Customer_Demand!$D:$BF,COLUMNS($I313:AA313),0)/$I313)),"")</f>
        <v/>
      </c>
      <c r="AB313" s="49" t="str">
        <f>IFERROR(IF($K313&lt;&gt;"SS",(VLOOKUP($D313,Customer_Demand!$D:$BF,COLUMNS($I313:AB313),0)/$I313+VLOOKUP($D313,Customer_Demand!$D:$BF,COLUMNS($I313:AB313),0)/$K313),(VLOOKUP($D313,Customer_Demand!$D:$BF,COLUMNS($I313:AB313),0)/$I313)),"")</f>
        <v/>
      </c>
      <c r="AC313" s="49" t="str">
        <f>IFERROR(IF($K313&lt;&gt;"SS",(VLOOKUP($D313,Customer_Demand!$D:$BF,COLUMNS($I313:AC313),0)/$I313+VLOOKUP($D313,Customer_Demand!$D:$BF,COLUMNS($I313:AC313),0)/$K313),(VLOOKUP($D313,Customer_Demand!$D:$BF,COLUMNS($I313:AC313),0)/$I313)),"")</f>
        <v/>
      </c>
      <c r="AD313" s="49" t="str">
        <f>IFERROR(IF($K313&lt;&gt;"SS",(VLOOKUP($D313,Customer_Demand!$D:$BF,COLUMNS($I313:AD313),0)/$I313+VLOOKUP($D313,Customer_Demand!$D:$BF,COLUMNS($I313:AD313),0)/$K313),(VLOOKUP($D313,Customer_Demand!$D:$BF,COLUMNS($I313:AD313),0)/$I313)),"")</f>
        <v/>
      </c>
      <c r="AE313" s="49" t="str">
        <f>IFERROR(IF($K313&lt;&gt;"SS",(VLOOKUP($D313,Customer_Demand!$D:$BF,COLUMNS($I313:AE313),0)/$I313+VLOOKUP($D313,Customer_Demand!$D:$BF,COLUMNS($I313:AE313),0)/$K313),(VLOOKUP($D313,Customer_Demand!$D:$BF,COLUMNS($I313:AE313),0)/$I313)),"")</f>
        <v/>
      </c>
      <c r="AF313" s="49" t="str">
        <f>IFERROR(IF($K313&lt;&gt;"SS",(VLOOKUP($D313,Customer_Demand!$D:$BF,COLUMNS($I313:AF313),0)/$I313+VLOOKUP($D313,Customer_Demand!$D:$BF,COLUMNS($I313:AF313),0)/$K313),(VLOOKUP($D313,Customer_Demand!$D:$BF,COLUMNS($I313:AF313),0)/$I313)),"")</f>
        <v/>
      </c>
      <c r="AG313" s="49" t="str">
        <f>IFERROR(IF($K313&lt;&gt;"SS",(VLOOKUP($D313,Customer_Demand!$D:$BF,COLUMNS($I313:AG313),0)/$I313+VLOOKUP($D313,Customer_Demand!$D:$BF,COLUMNS($I313:AG313),0)/$K313),(VLOOKUP($D313,Customer_Demand!$D:$BF,COLUMNS($I313:AG313),0)/$I313)),"")</f>
        <v/>
      </c>
      <c r="AH313" s="49" t="str">
        <f>IFERROR(IF($K313&lt;&gt;"SS",(VLOOKUP($D313,Customer_Demand!$D:$BF,COLUMNS($I313:AH313),0)/$I313+VLOOKUP($D313,Customer_Demand!$D:$BF,COLUMNS($I313:AH313),0)/$K313),(VLOOKUP($D313,Customer_Demand!$D:$BF,COLUMNS($I313:AH313),0)/$I313)),"")</f>
        <v/>
      </c>
      <c r="AI313" s="49" t="str">
        <f>IFERROR(IF($K313&lt;&gt;"SS",(VLOOKUP($D313,Customer_Demand!$D:$BF,COLUMNS($I313:AI313),0)/$I313+VLOOKUP($D313,Customer_Demand!$D:$BF,COLUMNS($I313:AI313),0)/$K313),(VLOOKUP($D313,Customer_Demand!$D:$BF,COLUMNS($I313:AI313),0)/$I313)),"")</f>
        <v/>
      </c>
      <c r="AJ313" s="49" t="str">
        <f>IFERROR(IF($K313&lt;&gt;"SS",(VLOOKUP($D313,Customer_Demand!$D:$BF,COLUMNS($I313:AJ313),0)/$I313+VLOOKUP($D313,Customer_Demand!$D:$BF,COLUMNS($I313:AJ313),0)/$K313),(VLOOKUP($D313,Customer_Demand!$D:$BF,COLUMNS($I313:AJ313),0)/$I313)),"")</f>
        <v/>
      </c>
      <c r="AK313" s="49" t="str">
        <f>IFERROR(IF($K313&lt;&gt;"SS",(VLOOKUP($D313,Customer_Demand!$D:$BF,COLUMNS($I313:AK313),0)/$I313+VLOOKUP($D313,Customer_Demand!$D:$BF,COLUMNS($I313:AK313),0)/$K313),(VLOOKUP($D313,Customer_Demand!$D:$BF,COLUMNS($I313:AK313),0)/$I313)),"")</f>
        <v/>
      </c>
      <c r="AL313" s="49" t="str">
        <f>IFERROR(IF($K313&lt;&gt;"SS",(VLOOKUP($D313,Customer_Demand!$D:$BF,COLUMNS($I313:AL313),0)/$I313+VLOOKUP($D313,Customer_Demand!$D:$BF,COLUMNS($I313:AL313),0)/$K313),(VLOOKUP($D313,Customer_Demand!$D:$BF,COLUMNS($I313:AL313),0)/$I313)),"")</f>
        <v/>
      </c>
      <c r="AM313" s="49" t="str">
        <f>IFERROR(IF($K313&lt;&gt;"SS",(VLOOKUP($D313,Customer_Demand!$D:$BF,COLUMNS($I313:AM313),0)/$I313+VLOOKUP($D313,Customer_Demand!$D:$BF,COLUMNS($I313:AM313),0)/$K313),(VLOOKUP($D313,Customer_Demand!$D:$BF,COLUMNS($I313:AM313),0)/$I313)),"")</f>
        <v/>
      </c>
      <c r="AN313" s="49" t="str">
        <f>IFERROR(IF($K313&lt;&gt;"SS",(VLOOKUP($D313,Customer_Demand!$D:$BF,COLUMNS($I313:AN313),0)/$I313+VLOOKUP($D313,Customer_Demand!$D:$BF,COLUMNS($I313:AN313),0)/$K313),(VLOOKUP($D313,Customer_Demand!$D:$BF,COLUMNS($I313:AN313),0)/$I313)),"")</f>
        <v/>
      </c>
      <c r="AO313" s="49" t="str">
        <f>IFERROR(IF($K313&lt;&gt;"SS",(VLOOKUP($D313,Customer_Demand!$D:$BF,COLUMNS($I313:AO313),0)/$I313+VLOOKUP($D313,Customer_Demand!$D:$BF,COLUMNS($I313:AO313),0)/$K313),(VLOOKUP($D313,Customer_Demand!$D:$BF,COLUMNS($I313:AO313),0)/$I313)),"")</f>
        <v/>
      </c>
      <c r="AP313" s="49" t="str">
        <f>IFERROR(IF($K313&lt;&gt;"SS",(VLOOKUP($D313,Customer_Demand!$D:$BF,COLUMNS($I313:AP313),0)/$I313+VLOOKUP($D313,Customer_Demand!$D:$BF,COLUMNS($I313:AP313),0)/$K313),(VLOOKUP($D313,Customer_Demand!$D:$BF,COLUMNS($I313:AP313),0)/$I313)),"")</f>
        <v/>
      </c>
      <c r="AQ313" s="49" t="str">
        <f>IFERROR(IF($K313&lt;&gt;"SS",(VLOOKUP($D313,Customer_Demand!$D:$BF,COLUMNS($I313:AQ313),0)/$I313+VLOOKUP($D313,Customer_Demand!$D:$BF,COLUMNS($I313:AQ313),0)/$K313),(VLOOKUP($D313,Customer_Demand!$D:$BF,COLUMNS($I313:AQ313),0)/$I313)),"")</f>
        <v/>
      </c>
      <c r="AR313" s="49" t="str">
        <f>IFERROR(IF($K313&lt;&gt;"SS",(VLOOKUP($D313,Customer_Demand!$D:$BF,COLUMNS($I313:AR313),0)/$I313+VLOOKUP($D313,Customer_Demand!$D:$BF,COLUMNS($I313:AR313),0)/$K313),(VLOOKUP($D313,Customer_Demand!$D:$BF,COLUMNS($I313:AR313),0)/$I313)),"")</f>
        <v/>
      </c>
      <c r="AS313" s="49" t="str">
        <f>IFERROR(IF($K313&lt;&gt;"SS",(VLOOKUP($D313,Customer_Demand!$D:$BF,COLUMNS($I313:AS313),0)/$I313+VLOOKUP($D313,Customer_Demand!$D:$BF,COLUMNS($I313:AS313),0)/$K313),(VLOOKUP($D313,Customer_Demand!$D:$BF,COLUMNS($I313:AS313),0)/$I313)),"")</f>
        <v/>
      </c>
      <c r="AT313" s="49" t="str">
        <f>IFERROR(IF($K313&lt;&gt;"SS",(VLOOKUP($D313,Customer_Demand!$D:$BF,COLUMNS($I313:AT313),0)/$I313+VLOOKUP($D313,Customer_Demand!$D:$BF,COLUMNS($I313:AT313),0)/$K313),(VLOOKUP($D313,Customer_Demand!$D:$BF,COLUMNS($I313:AT313),0)/$I313)),"")</f>
        <v/>
      </c>
      <c r="AU313" s="49" t="str">
        <f>IFERROR(IF($K313&lt;&gt;"SS",(VLOOKUP($D313,Customer_Demand!$D:$BF,COLUMNS($I313:AU313),0)/$I313+VLOOKUP($D313,Customer_Demand!$D:$BF,COLUMNS($I313:AU313),0)/$K313),(VLOOKUP($D313,Customer_Demand!$D:$BF,COLUMNS($I313:AU313),0)/$I313)),"")</f>
        <v/>
      </c>
      <c r="AV313" s="49" t="str">
        <f>IFERROR(IF($K313&lt;&gt;"SS",(VLOOKUP($D313,Customer_Demand!$D:$BF,COLUMNS($I313:AV313),0)/$I313+VLOOKUP($D313,Customer_Demand!$D:$BF,COLUMNS($I313:AV313),0)/$K313),(VLOOKUP($D313,Customer_Demand!$D:$BF,COLUMNS($I313:AV313),0)/$I313)),"")</f>
        <v/>
      </c>
      <c r="AW313" s="49" t="str">
        <f>IFERROR(IF($K313&lt;&gt;"SS",(VLOOKUP($D313,Customer_Demand!$D:$BF,COLUMNS($I313:AW313),0)/$I313+VLOOKUP($D313,Customer_Demand!$D:$BF,COLUMNS($I313:AW313),0)/$K313),(VLOOKUP($D313,Customer_Demand!$D:$BF,COLUMNS($I313:AW313),0)/$I313)),"")</f>
        <v/>
      </c>
      <c r="AX313" s="49" t="str">
        <f>IFERROR(IF($K313&lt;&gt;"SS",(VLOOKUP($D313,Customer_Demand!$D:$BF,COLUMNS($I313:AX313),0)/$I313+VLOOKUP($D313,Customer_Demand!$D:$BF,COLUMNS($I313:AX313),0)/$K313),(VLOOKUP($D313,Customer_Demand!$D:$BF,COLUMNS($I313:AX313),0)/$I313)),"")</f>
        <v/>
      </c>
      <c r="AY313" s="49" t="str">
        <f>IFERROR(IF($K313&lt;&gt;"SS",(VLOOKUP($D313,Customer_Demand!$D:$BF,COLUMNS($I313:AY313),0)/$I313+VLOOKUP($D313,Customer_Demand!$D:$BF,COLUMNS($I313:AY313),0)/$K313),(VLOOKUP($D313,Customer_Demand!$D:$BF,COLUMNS($I313:AY313),0)/$I313)),"")</f>
        <v/>
      </c>
      <c r="AZ313" s="49" t="str">
        <f>IFERROR(IF($K313&lt;&gt;"SS",(VLOOKUP($D313,Customer_Demand!$D:$BF,COLUMNS($I313:AZ313),0)/$I313+VLOOKUP($D313,Customer_Demand!$D:$BF,COLUMNS($I313:AZ313),0)/$K313),(VLOOKUP($D313,Customer_Demand!$D:$BF,COLUMNS($I313:AZ313),0)/$I313)),"")</f>
        <v/>
      </c>
      <c r="BA313" s="49" t="str">
        <f>IFERROR(IF($K313&lt;&gt;"SS",(VLOOKUP($D313,Customer_Demand!$D:$BF,COLUMNS($I313:BA313),0)/$I313+VLOOKUP($D313,Customer_Demand!$D:$BF,COLUMNS($I313:BA313),0)/$K313),(VLOOKUP($D313,Customer_Demand!$D:$BF,COLUMNS($I313:BA313),0)/$I313)),"")</f>
        <v/>
      </c>
      <c r="BB313" s="49" t="str">
        <f>IFERROR(IF($K313&lt;&gt;"SS",(VLOOKUP($D313,Customer_Demand!$D:$BF,COLUMNS($I313:BB313),0)/$I313+VLOOKUP($D313,Customer_Demand!$D:$BF,COLUMNS($I313:BB313),0)/$K313),(VLOOKUP($D313,Customer_Demand!$D:$BF,COLUMNS($I313:BB313),0)/$I313)),"")</f>
        <v/>
      </c>
      <c r="BC313" s="49" t="str">
        <f>IFERROR(IF($K313&lt;&gt;"SS",(VLOOKUP($D313,Customer_Demand!$D:$BF,COLUMNS($I313:BC313),0)/$I313+VLOOKUP($D313,Customer_Demand!$D:$BF,COLUMNS($I313:BC313),0)/$K313),(VLOOKUP($D313,Customer_Demand!$D:$BF,COLUMNS($I313:BC313),0)/$I313)),"")</f>
        <v/>
      </c>
      <c r="BD313" s="49" t="str">
        <f>IFERROR(IF($K313&lt;&gt;"SS",(VLOOKUP($D313,Customer_Demand!$D:$BF,COLUMNS($I313:BD313),0)/$I313+VLOOKUP($D313,Customer_Demand!$D:$BF,COLUMNS($I313:BD313),0)/$K313),(VLOOKUP($D313,Customer_Demand!$D:$BF,COLUMNS($I313:BD313),0)/$I313)),"")</f>
        <v/>
      </c>
      <c r="BE313" s="49" t="str">
        <f>IFERROR(IF($K313&lt;&gt;"SS",(VLOOKUP($D313,Customer_Demand!$D:$BF,COLUMNS($I313:BE313),0)/$I313+VLOOKUP($D313,Customer_Demand!$D:$BF,COLUMNS($I313:BE313),0)/$K313),(VLOOKUP($D313,Customer_Demand!$D:$BF,COLUMNS($I313:BE313),0)/$I313)),"")</f>
        <v/>
      </c>
      <c r="BF313" s="49" t="str">
        <f>IFERROR(IF($K313&lt;&gt;"SS",(VLOOKUP($D313,Customer_Demand!$D:$BF,COLUMNS($I313:BF313),0)/$I313+VLOOKUP($D313,Customer_Demand!$D:$BF,COLUMNS($I313:BF313),0)/$K313),(VLOOKUP($D313,Customer_Demand!$D:$BF,COLUMNS($I313:BF313),0)/$I313)),"")</f>
        <v/>
      </c>
      <c r="BG313" s="49" t="str">
        <f>IFERROR(IF($K313&lt;&gt;"SS",(VLOOKUP($D313,Customer_Demand!$D:$BF,COLUMNS($I313:BG313),0)/$I313+VLOOKUP($D313,Customer_Demand!$D:$BF,COLUMNS($I313:BG313),0)/$K313),(VLOOKUP($D313,Customer_Demand!$D:$BF,COLUMNS($I313:BG313),0)/$I313)),"")</f>
        <v/>
      </c>
      <c r="BH313" s="49" t="str">
        <f>IFERROR(IF($K313&lt;&gt;"SS",(VLOOKUP($D313,Customer_Demand!$D:$BF,COLUMNS($I313:BH313),0)/$I313+VLOOKUP($D313,Customer_Demand!$D:$BF,COLUMNS($I313:BH313),0)/$K313),(VLOOKUP($D313,Customer_Demand!$D:$BF,COLUMNS($I313:BH313),0)/$I313)),"")</f>
        <v/>
      </c>
      <c r="BI313" s="49" t="str">
        <f>IFERROR(IF($K313&lt;&gt;"SS",(VLOOKUP($D313,Customer_Demand!$D:$BF,COLUMNS($I313:BI313),0)/$I313+VLOOKUP($D313,Customer_Demand!$D:$BF,COLUMNS($I313:BI313),0)/$K313),(VLOOKUP($D313,Customer_Demand!$D:$BF,COLUMNS($I313:BI313),0)/$I313)),"")</f>
        <v/>
      </c>
      <c r="BJ313" s="49" t="str">
        <f>IFERROR(IF($K313&lt;&gt;"SS",(VLOOKUP($D313,Customer_Demand!$D:$BF,COLUMNS($I313:BJ313),0)/$I313+VLOOKUP($D313,Customer_Demand!$D:$BF,COLUMNS($I313:BJ313),0)/$K313),(VLOOKUP($D313,Customer_Demand!$D:$BF,COLUMNS($I313:BJ313),0)/$I313)),"")</f>
        <v/>
      </c>
      <c r="BK313" s="50" t="str">
        <f>IFERROR(IF($K313&lt;&gt;"SS",(VLOOKUP($D313,Customer_Demand!$D:$BF,COLUMNS($I313:BK313),0)/$I313+VLOOKUP($D313,Customer_Demand!$D:$BF,COLUMNS($I313:BK313),0)/$K313),(VLOOKUP($D313,Customer_Demand!$D:$BF,COLUMNS($I313:BK313),0)/$I313)),"")</f>
        <v/>
      </c>
      <c r="BL313" s="18"/>
    </row>
    <row r="314" spans="2:64" x14ac:dyDescent="0.2">
      <c r="B314" s="12" t="str">
        <f t="shared" si="23"/>
        <v/>
      </c>
      <c r="C314" s="45" t="str">
        <f>IF((Customer_Demand!C314)&lt;&gt;"",Customer_Demand!C314,"")</f>
        <v/>
      </c>
      <c r="D314" s="45" t="str">
        <f>IF(C314&lt;&gt;"",Customer_Demand!D314,"")</f>
        <v/>
      </c>
      <c r="E314" s="51" t="str">
        <f>IF(C314&lt;&gt;"",Customer_Demand!E314,"")</f>
        <v/>
      </c>
      <c r="F314" s="47" t="str">
        <f>IF(C314&lt;&gt;"",VLOOKUP(D314,Customer_Demand!$D$5:$F$1005,3,0),"")</f>
        <v/>
      </c>
      <c r="G314" s="48" t="str">
        <f t="shared" si="20"/>
        <v/>
      </c>
      <c r="H314" s="48" t="str">
        <f t="shared" si="21"/>
        <v/>
      </c>
      <c r="I314" s="48" t="str">
        <f>IFERROR(IF(C314&lt;&gt;"",VLOOKUP($H314,SMT_Cycle_Time_Data!$F:$Q,4,0),""),"SGR Not Defined")</f>
        <v/>
      </c>
      <c r="J314" s="48" t="str">
        <f t="shared" si="22"/>
        <v/>
      </c>
      <c r="K314" s="48" t="str">
        <f>IF(C314&lt;&gt;"",IFERROR(VLOOKUP($J314,SMT_Cycle_Time_Data!$F:$Q,4,0),"SS"),"")</f>
        <v/>
      </c>
      <c r="L314" s="49" t="str">
        <f>IFERROR(IF($K314&lt;&gt;"SS",(VLOOKUP($D314,Customer_Demand!$D:$BF,COLUMNS($I314:L314),0)/$I314+VLOOKUP($D314,Customer_Demand!$D:$BF,COLUMNS($I314:L314),0)/$K314),(VLOOKUP($D314,Customer_Demand!$D:$BF,COLUMNS($I314:L314),0)/$I314)),"")</f>
        <v/>
      </c>
      <c r="M314" s="49" t="str">
        <f>IFERROR(IF($K314&lt;&gt;"SS",(VLOOKUP($D314,Customer_Demand!$D:$BF,COLUMNS($I314:M314),0)/$I314+VLOOKUP($D314,Customer_Demand!$D:$BF,COLUMNS($I314:M314),0)/$K314),(VLOOKUP($D314,Customer_Demand!$D:$BF,COLUMNS($I314:M314),0)/$I314)),"")</f>
        <v/>
      </c>
      <c r="N314" s="49" t="str">
        <f>IFERROR(IF($K314&lt;&gt;"SS",(VLOOKUP($D314,Customer_Demand!$D:$BF,COLUMNS($I314:N314),0)/$I314+VLOOKUP($D314,Customer_Demand!$D:$BF,COLUMNS($I314:N314),0)/$K314),(VLOOKUP($D314,Customer_Demand!$D:$BF,COLUMNS($I314:N314),0)/$I314)),"")</f>
        <v/>
      </c>
      <c r="O314" s="49" t="str">
        <f>IFERROR(IF($K314&lt;&gt;"SS",(VLOOKUP($D314,Customer_Demand!$D:$BF,COLUMNS($I314:O314),0)/$I314+VLOOKUP($D314,Customer_Demand!$D:$BF,COLUMNS($I314:O314),0)/$K314),(VLOOKUP($D314,Customer_Demand!$D:$BF,COLUMNS($I314:O314),0)/$I314)),"")</f>
        <v/>
      </c>
      <c r="P314" s="49" t="str">
        <f>IFERROR(IF($K314&lt;&gt;"SS",(VLOOKUP($D314,Customer_Demand!$D:$BF,COLUMNS($I314:P314),0)/$I314+VLOOKUP($D314,Customer_Demand!$D:$BF,COLUMNS($I314:P314),0)/$K314),(VLOOKUP($D314,Customer_Demand!$D:$BF,COLUMNS($I314:P314),0)/$I314)),"")</f>
        <v/>
      </c>
      <c r="Q314" s="49" t="str">
        <f>IFERROR(IF($K314&lt;&gt;"SS",(VLOOKUP($D314,Customer_Demand!$D:$BF,COLUMNS($I314:Q314),0)/$I314+VLOOKUP($D314,Customer_Demand!$D:$BF,COLUMNS($I314:Q314),0)/$K314),(VLOOKUP($D314,Customer_Demand!$D:$BF,COLUMNS($I314:Q314),0)/$I314)),"")</f>
        <v/>
      </c>
      <c r="R314" s="49" t="str">
        <f>IFERROR(IF($K314&lt;&gt;"SS",(VLOOKUP($D314,Customer_Demand!$D:$BF,COLUMNS($I314:R314),0)/$I314+VLOOKUP($D314,Customer_Demand!$D:$BF,COLUMNS($I314:R314),0)/$K314),(VLOOKUP($D314,Customer_Demand!$D:$BF,COLUMNS($I314:R314),0)/$I314)),"")</f>
        <v/>
      </c>
      <c r="S314" s="49" t="str">
        <f>IFERROR(IF($K314&lt;&gt;"SS",(VLOOKUP($D314,Customer_Demand!$D:$BF,COLUMNS($I314:S314),0)/$I314+VLOOKUP($D314,Customer_Demand!$D:$BF,COLUMNS($I314:S314),0)/$K314),(VLOOKUP($D314,Customer_Demand!$D:$BF,COLUMNS($I314:S314),0)/$I314)),"")</f>
        <v/>
      </c>
      <c r="T314" s="49" t="str">
        <f>IFERROR(IF($K314&lt;&gt;"SS",(VLOOKUP($D314,Customer_Demand!$D:$BF,COLUMNS($I314:T314),0)/$I314+VLOOKUP($D314,Customer_Demand!$D:$BF,COLUMNS($I314:T314),0)/$K314),(VLOOKUP($D314,Customer_Demand!$D:$BF,COLUMNS($I314:T314),0)/$I314)),"")</f>
        <v/>
      </c>
      <c r="U314" s="49" t="str">
        <f>IFERROR(IF($K314&lt;&gt;"SS",(VLOOKUP($D314,Customer_Demand!$D:$BF,COLUMNS($I314:U314),0)/$I314+VLOOKUP($D314,Customer_Demand!$D:$BF,COLUMNS($I314:U314),0)/$K314),(VLOOKUP($D314,Customer_Demand!$D:$BF,COLUMNS($I314:U314),0)/$I314)),"")</f>
        <v/>
      </c>
      <c r="V314" s="49" t="str">
        <f>IFERROR(IF($K314&lt;&gt;"SS",(VLOOKUP($D314,Customer_Demand!$D:$BF,COLUMNS($I314:V314),0)/$I314+VLOOKUP($D314,Customer_Demand!$D:$BF,COLUMNS($I314:V314),0)/$K314),(VLOOKUP($D314,Customer_Demand!$D:$BF,COLUMNS($I314:V314),0)/$I314)),"")</f>
        <v/>
      </c>
      <c r="W314" s="49" t="str">
        <f>IFERROR(IF($K314&lt;&gt;"SS",(VLOOKUP($D314,Customer_Demand!$D:$BF,COLUMNS($I314:W314),0)/$I314+VLOOKUP($D314,Customer_Demand!$D:$BF,COLUMNS($I314:W314),0)/$K314),(VLOOKUP($D314,Customer_Demand!$D:$BF,COLUMNS($I314:W314),0)/$I314)),"")</f>
        <v/>
      </c>
      <c r="X314" s="49" t="str">
        <f>IFERROR(IF($K314&lt;&gt;"SS",(VLOOKUP($D314,Customer_Demand!$D:$BF,COLUMNS($I314:X314),0)/$I314+VLOOKUP($D314,Customer_Demand!$D:$BF,COLUMNS($I314:X314),0)/$K314),(VLOOKUP($D314,Customer_Demand!$D:$BF,COLUMNS($I314:X314),0)/$I314)),"")</f>
        <v/>
      </c>
      <c r="Y314" s="49" t="str">
        <f>IFERROR(IF($K314&lt;&gt;"SS",(VLOOKUP($D314,Customer_Demand!$D:$BF,COLUMNS($I314:Y314),0)/$I314+VLOOKUP($D314,Customer_Demand!$D:$BF,COLUMNS($I314:Y314),0)/$K314),(VLOOKUP($D314,Customer_Demand!$D:$BF,COLUMNS($I314:Y314),0)/$I314)),"")</f>
        <v/>
      </c>
      <c r="Z314" s="49" t="str">
        <f>IFERROR(IF($K314&lt;&gt;"SS",(VLOOKUP($D314,Customer_Demand!$D:$BF,COLUMNS($I314:Z314),0)/$I314+VLOOKUP($D314,Customer_Demand!$D:$BF,COLUMNS($I314:Z314),0)/$K314),(VLOOKUP($D314,Customer_Demand!$D:$BF,COLUMNS($I314:Z314),0)/$I314)),"")</f>
        <v/>
      </c>
      <c r="AA314" s="49" t="str">
        <f>IFERROR(IF($K314&lt;&gt;"SS",(VLOOKUP($D314,Customer_Demand!$D:$BF,COLUMNS($I314:AA314),0)/$I314+VLOOKUP($D314,Customer_Demand!$D:$BF,COLUMNS($I314:AA314),0)/$K314),(VLOOKUP($D314,Customer_Demand!$D:$BF,COLUMNS($I314:AA314),0)/$I314)),"")</f>
        <v/>
      </c>
      <c r="AB314" s="49" t="str">
        <f>IFERROR(IF($K314&lt;&gt;"SS",(VLOOKUP($D314,Customer_Demand!$D:$BF,COLUMNS($I314:AB314),0)/$I314+VLOOKUP($D314,Customer_Demand!$D:$BF,COLUMNS($I314:AB314),0)/$K314),(VLOOKUP($D314,Customer_Demand!$D:$BF,COLUMNS($I314:AB314),0)/$I314)),"")</f>
        <v/>
      </c>
      <c r="AC314" s="49" t="str">
        <f>IFERROR(IF($K314&lt;&gt;"SS",(VLOOKUP($D314,Customer_Demand!$D:$BF,COLUMNS($I314:AC314),0)/$I314+VLOOKUP($D314,Customer_Demand!$D:$BF,COLUMNS($I314:AC314),0)/$K314),(VLOOKUP($D314,Customer_Demand!$D:$BF,COLUMNS($I314:AC314),0)/$I314)),"")</f>
        <v/>
      </c>
      <c r="AD314" s="49" t="str">
        <f>IFERROR(IF($K314&lt;&gt;"SS",(VLOOKUP($D314,Customer_Demand!$D:$BF,COLUMNS($I314:AD314),0)/$I314+VLOOKUP($D314,Customer_Demand!$D:$BF,COLUMNS($I314:AD314),0)/$K314),(VLOOKUP($D314,Customer_Demand!$D:$BF,COLUMNS($I314:AD314),0)/$I314)),"")</f>
        <v/>
      </c>
      <c r="AE314" s="49" t="str">
        <f>IFERROR(IF($K314&lt;&gt;"SS",(VLOOKUP($D314,Customer_Demand!$D:$BF,COLUMNS($I314:AE314),0)/$I314+VLOOKUP($D314,Customer_Demand!$D:$BF,COLUMNS($I314:AE314),0)/$K314),(VLOOKUP($D314,Customer_Demand!$D:$BF,COLUMNS($I314:AE314),0)/$I314)),"")</f>
        <v/>
      </c>
      <c r="AF314" s="49" t="str">
        <f>IFERROR(IF($K314&lt;&gt;"SS",(VLOOKUP($D314,Customer_Demand!$D:$BF,COLUMNS($I314:AF314),0)/$I314+VLOOKUP($D314,Customer_Demand!$D:$BF,COLUMNS($I314:AF314),0)/$K314),(VLOOKUP($D314,Customer_Demand!$D:$BF,COLUMNS($I314:AF314),0)/$I314)),"")</f>
        <v/>
      </c>
      <c r="AG314" s="49" t="str">
        <f>IFERROR(IF($K314&lt;&gt;"SS",(VLOOKUP($D314,Customer_Demand!$D:$BF,COLUMNS($I314:AG314),0)/$I314+VLOOKUP($D314,Customer_Demand!$D:$BF,COLUMNS($I314:AG314),0)/$K314),(VLOOKUP($D314,Customer_Demand!$D:$BF,COLUMNS($I314:AG314),0)/$I314)),"")</f>
        <v/>
      </c>
      <c r="AH314" s="49" t="str">
        <f>IFERROR(IF($K314&lt;&gt;"SS",(VLOOKUP($D314,Customer_Demand!$D:$BF,COLUMNS($I314:AH314),0)/$I314+VLOOKUP($D314,Customer_Demand!$D:$BF,COLUMNS($I314:AH314),0)/$K314),(VLOOKUP($D314,Customer_Demand!$D:$BF,COLUMNS($I314:AH314),0)/$I314)),"")</f>
        <v/>
      </c>
      <c r="AI314" s="49" t="str">
        <f>IFERROR(IF($K314&lt;&gt;"SS",(VLOOKUP($D314,Customer_Demand!$D:$BF,COLUMNS($I314:AI314),0)/$I314+VLOOKUP($D314,Customer_Demand!$D:$BF,COLUMNS($I314:AI314),0)/$K314),(VLOOKUP($D314,Customer_Demand!$D:$BF,COLUMNS($I314:AI314),0)/$I314)),"")</f>
        <v/>
      </c>
      <c r="AJ314" s="49" t="str">
        <f>IFERROR(IF($K314&lt;&gt;"SS",(VLOOKUP($D314,Customer_Demand!$D:$BF,COLUMNS($I314:AJ314),0)/$I314+VLOOKUP($D314,Customer_Demand!$D:$BF,COLUMNS($I314:AJ314),0)/$K314),(VLOOKUP($D314,Customer_Demand!$D:$BF,COLUMNS($I314:AJ314),0)/$I314)),"")</f>
        <v/>
      </c>
      <c r="AK314" s="49" t="str">
        <f>IFERROR(IF($K314&lt;&gt;"SS",(VLOOKUP($D314,Customer_Demand!$D:$BF,COLUMNS($I314:AK314),0)/$I314+VLOOKUP($D314,Customer_Demand!$D:$BF,COLUMNS($I314:AK314),0)/$K314),(VLOOKUP($D314,Customer_Demand!$D:$BF,COLUMNS($I314:AK314),0)/$I314)),"")</f>
        <v/>
      </c>
      <c r="AL314" s="49" t="str">
        <f>IFERROR(IF($K314&lt;&gt;"SS",(VLOOKUP($D314,Customer_Demand!$D:$BF,COLUMNS($I314:AL314),0)/$I314+VLOOKUP($D314,Customer_Demand!$D:$BF,COLUMNS($I314:AL314),0)/$K314),(VLOOKUP($D314,Customer_Demand!$D:$BF,COLUMNS($I314:AL314),0)/$I314)),"")</f>
        <v/>
      </c>
      <c r="AM314" s="49" t="str">
        <f>IFERROR(IF($K314&lt;&gt;"SS",(VLOOKUP($D314,Customer_Demand!$D:$BF,COLUMNS($I314:AM314),0)/$I314+VLOOKUP($D314,Customer_Demand!$D:$BF,COLUMNS($I314:AM314),0)/$K314),(VLOOKUP($D314,Customer_Demand!$D:$BF,COLUMNS($I314:AM314),0)/$I314)),"")</f>
        <v/>
      </c>
      <c r="AN314" s="49" t="str">
        <f>IFERROR(IF($K314&lt;&gt;"SS",(VLOOKUP($D314,Customer_Demand!$D:$BF,COLUMNS($I314:AN314),0)/$I314+VLOOKUP($D314,Customer_Demand!$D:$BF,COLUMNS($I314:AN314),0)/$K314),(VLOOKUP($D314,Customer_Demand!$D:$BF,COLUMNS($I314:AN314),0)/$I314)),"")</f>
        <v/>
      </c>
      <c r="AO314" s="49" t="str">
        <f>IFERROR(IF($K314&lt;&gt;"SS",(VLOOKUP($D314,Customer_Demand!$D:$BF,COLUMNS($I314:AO314),0)/$I314+VLOOKUP($D314,Customer_Demand!$D:$BF,COLUMNS($I314:AO314),0)/$K314),(VLOOKUP($D314,Customer_Demand!$D:$BF,COLUMNS($I314:AO314),0)/$I314)),"")</f>
        <v/>
      </c>
      <c r="AP314" s="49" t="str">
        <f>IFERROR(IF($K314&lt;&gt;"SS",(VLOOKUP($D314,Customer_Demand!$D:$BF,COLUMNS($I314:AP314),0)/$I314+VLOOKUP($D314,Customer_Demand!$D:$BF,COLUMNS($I314:AP314),0)/$K314),(VLOOKUP($D314,Customer_Demand!$D:$BF,COLUMNS($I314:AP314),0)/$I314)),"")</f>
        <v/>
      </c>
      <c r="AQ314" s="49" t="str">
        <f>IFERROR(IF($K314&lt;&gt;"SS",(VLOOKUP($D314,Customer_Demand!$D:$BF,COLUMNS($I314:AQ314),0)/$I314+VLOOKUP($D314,Customer_Demand!$D:$BF,COLUMNS($I314:AQ314),0)/$K314),(VLOOKUP($D314,Customer_Demand!$D:$BF,COLUMNS($I314:AQ314),0)/$I314)),"")</f>
        <v/>
      </c>
      <c r="AR314" s="49" t="str">
        <f>IFERROR(IF($K314&lt;&gt;"SS",(VLOOKUP($D314,Customer_Demand!$D:$BF,COLUMNS($I314:AR314),0)/$I314+VLOOKUP($D314,Customer_Demand!$D:$BF,COLUMNS($I314:AR314),0)/$K314),(VLOOKUP($D314,Customer_Demand!$D:$BF,COLUMNS($I314:AR314),0)/$I314)),"")</f>
        <v/>
      </c>
      <c r="AS314" s="49" t="str">
        <f>IFERROR(IF($K314&lt;&gt;"SS",(VLOOKUP($D314,Customer_Demand!$D:$BF,COLUMNS($I314:AS314),0)/$I314+VLOOKUP($D314,Customer_Demand!$D:$BF,COLUMNS($I314:AS314),0)/$K314),(VLOOKUP($D314,Customer_Demand!$D:$BF,COLUMNS($I314:AS314),0)/$I314)),"")</f>
        <v/>
      </c>
      <c r="AT314" s="49" t="str">
        <f>IFERROR(IF($K314&lt;&gt;"SS",(VLOOKUP($D314,Customer_Demand!$D:$BF,COLUMNS($I314:AT314),0)/$I314+VLOOKUP($D314,Customer_Demand!$D:$BF,COLUMNS($I314:AT314),0)/$K314),(VLOOKUP($D314,Customer_Demand!$D:$BF,COLUMNS($I314:AT314),0)/$I314)),"")</f>
        <v/>
      </c>
      <c r="AU314" s="49" t="str">
        <f>IFERROR(IF($K314&lt;&gt;"SS",(VLOOKUP($D314,Customer_Demand!$D:$BF,COLUMNS($I314:AU314),0)/$I314+VLOOKUP($D314,Customer_Demand!$D:$BF,COLUMNS($I314:AU314),0)/$K314),(VLOOKUP($D314,Customer_Demand!$D:$BF,COLUMNS($I314:AU314),0)/$I314)),"")</f>
        <v/>
      </c>
      <c r="AV314" s="49" t="str">
        <f>IFERROR(IF($K314&lt;&gt;"SS",(VLOOKUP($D314,Customer_Demand!$D:$BF,COLUMNS($I314:AV314),0)/$I314+VLOOKUP($D314,Customer_Demand!$D:$BF,COLUMNS($I314:AV314),0)/$K314),(VLOOKUP($D314,Customer_Demand!$D:$BF,COLUMNS($I314:AV314),0)/$I314)),"")</f>
        <v/>
      </c>
      <c r="AW314" s="49" t="str">
        <f>IFERROR(IF($K314&lt;&gt;"SS",(VLOOKUP($D314,Customer_Demand!$D:$BF,COLUMNS($I314:AW314),0)/$I314+VLOOKUP($D314,Customer_Demand!$D:$BF,COLUMNS($I314:AW314),0)/$K314),(VLOOKUP($D314,Customer_Demand!$D:$BF,COLUMNS($I314:AW314),0)/$I314)),"")</f>
        <v/>
      </c>
      <c r="AX314" s="49" t="str">
        <f>IFERROR(IF($K314&lt;&gt;"SS",(VLOOKUP($D314,Customer_Demand!$D:$BF,COLUMNS($I314:AX314),0)/$I314+VLOOKUP($D314,Customer_Demand!$D:$BF,COLUMNS($I314:AX314),0)/$K314),(VLOOKUP($D314,Customer_Demand!$D:$BF,COLUMNS($I314:AX314),0)/$I314)),"")</f>
        <v/>
      </c>
      <c r="AY314" s="49" t="str">
        <f>IFERROR(IF($K314&lt;&gt;"SS",(VLOOKUP($D314,Customer_Demand!$D:$BF,COLUMNS($I314:AY314),0)/$I314+VLOOKUP($D314,Customer_Demand!$D:$BF,COLUMNS($I314:AY314),0)/$K314),(VLOOKUP($D314,Customer_Demand!$D:$BF,COLUMNS($I314:AY314),0)/$I314)),"")</f>
        <v/>
      </c>
      <c r="AZ314" s="49" t="str">
        <f>IFERROR(IF($K314&lt;&gt;"SS",(VLOOKUP($D314,Customer_Demand!$D:$BF,COLUMNS($I314:AZ314),0)/$I314+VLOOKUP($D314,Customer_Demand!$D:$BF,COLUMNS($I314:AZ314),0)/$K314),(VLOOKUP($D314,Customer_Demand!$D:$BF,COLUMNS($I314:AZ314),0)/$I314)),"")</f>
        <v/>
      </c>
      <c r="BA314" s="49" t="str">
        <f>IFERROR(IF($K314&lt;&gt;"SS",(VLOOKUP($D314,Customer_Demand!$D:$BF,COLUMNS($I314:BA314),0)/$I314+VLOOKUP($D314,Customer_Demand!$D:$BF,COLUMNS($I314:BA314),0)/$K314),(VLOOKUP($D314,Customer_Demand!$D:$BF,COLUMNS($I314:BA314),0)/$I314)),"")</f>
        <v/>
      </c>
      <c r="BB314" s="49" t="str">
        <f>IFERROR(IF($K314&lt;&gt;"SS",(VLOOKUP($D314,Customer_Demand!$D:$BF,COLUMNS($I314:BB314),0)/$I314+VLOOKUP($D314,Customer_Demand!$D:$BF,COLUMNS($I314:BB314),0)/$K314),(VLOOKUP($D314,Customer_Demand!$D:$BF,COLUMNS($I314:BB314),0)/$I314)),"")</f>
        <v/>
      </c>
      <c r="BC314" s="49" t="str">
        <f>IFERROR(IF($K314&lt;&gt;"SS",(VLOOKUP($D314,Customer_Demand!$D:$BF,COLUMNS($I314:BC314),0)/$I314+VLOOKUP($D314,Customer_Demand!$D:$BF,COLUMNS($I314:BC314),0)/$K314),(VLOOKUP($D314,Customer_Demand!$D:$BF,COLUMNS($I314:BC314),0)/$I314)),"")</f>
        <v/>
      </c>
      <c r="BD314" s="49" t="str">
        <f>IFERROR(IF($K314&lt;&gt;"SS",(VLOOKUP($D314,Customer_Demand!$D:$BF,COLUMNS($I314:BD314),0)/$I314+VLOOKUP($D314,Customer_Demand!$D:$BF,COLUMNS($I314:BD314),0)/$K314),(VLOOKUP($D314,Customer_Demand!$D:$BF,COLUMNS($I314:BD314),0)/$I314)),"")</f>
        <v/>
      </c>
      <c r="BE314" s="49" t="str">
        <f>IFERROR(IF($K314&lt;&gt;"SS",(VLOOKUP($D314,Customer_Demand!$D:$BF,COLUMNS($I314:BE314),0)/$I314+VLOOKUP($D314,Customer_Demand!$D:$BF,COLUMNS($I314:BE314),0)/$K314),(VLOOKUP($D314,Customer_Demand!$D:$BF,COLUMNS($I314:BE314),0)/$I314)),"")</f>
        <v/>
      </c>
      <c r="BF314" s="49" t="str">
        <f>IFERROR(IF($K314&lt;&gt;"SS",(VLOOKUP($D314,Customer_Demand!$D:$BF,COLUMNS($I314:BF314),0)/$I314+VLOOKUP($D314,Customer_Demand!$D:$BF,COLUMNS($I314:BF314),0)/$K314),(VLOOKUP($D314,Customer_Demand!$D:$BF,COLUMNS($I314:BF314),0)/$I314)),"")</f>
        <v/>
      </c>
      <c r="BG314" s="49" t="str">
        <f>IFERROR(IF($K314&lt;&gt;"SS",(VLOOKUP($D314,Customer_Demand!$D:$BF,COLUMNS($I314:BG314),0)/$I314+VLOOKUP($D314,Customer_Demand!$D:$BF,COLUMNS($I314:BG314),0)/$K314),(VLOOKUP($D314,Customer_Demand!$D:$BF,COLUMNS($I314:BG314),0)/$I314)),"")</f>
        <v/>
      </c>
      <c r="BH314" s="49" t="str">
        <f>IFERROR(IF($K314&lt;&gt;"SS",(VLOOKUP($D314,Customer_Demand!$D:$BF,COLUMNS($I314:BH314),0)/$I314+VLOOKUP($D314,Customer_Demand!$D:$BF,COLUMNS($I314:BH314),0)/$K314),(VLOOKUP($D314,Customer_Demand!$D:$BF,COLUMNS($I314:BH314),0)/$I314)),"")</f>
        <v/>
      </c>
      <c r="BI314" s="49" t="str">
        <f>IFERROR(IF($K314&lt;&gt;"SS",(VLOOKUP($D314,Customer_Demand!$D:$BF,COLUMNS($I314:BI314),0)/$I314+VLOOKUP($D314,Customer_Demand!$D:$BF,COLUMNS($I314:BI314),0)/$K314),(VLOOKUP($D314,Customer_Demand!$D:$BF,COLUMNS($I314:BI314),0)/$I314)),"")</f>
        <v/>
      </c>
      <c r="BJ314" s="49" t="str">
        <f>IFERROR(IF($K314&lt;&gt;"SS",(VLOOKUP($D314,Customer_Demand!$D:$BF,COLUMNS($I314:BJ314),0)/$I314+VLOOKUP($D314,Customer_Demand!$D:$BF,COLUMNS($I314:BJ314),0)/$K314),(VLOOKUP($D314,Customer_Demand!$D:$BF,COLUMNS($I314:BJ314),0)/$I314)),"")</f>
        <v/>
      </c>
      <c r="BK314" s="50" t="str">
        <f>IFERROR(IF($K314&lt;&gt;"SS",(VLOOKUP($D314,Customer_Demand!$D:$BF,COLUMNS($I314:BK314),0)/$I314+VLOOKUP($D314,Customer_Demand!$D:$BF,COLUMNS($I314:BK314),0)/$K314),(VLOOKUP($D314,Customer_Demand!$D:$BF,COLUMNS($I314:BK314),0)/$I314)),"")</f>
        <v/>
      </c>
      <c r="BL314" s="18"/>
    </row>
    <row r="315" spans="2:64" x14ac:dyDescent="0.2">
      <c r="B315" s="12" t="str">
        <f t="shared" si="23"/>
        <v/>
      </c>
      <c r="C315" s="45" t="str">
        <f>IF((Customer_Demand!C315)&lt;&gt;"",Customer_Demand!C315,"")</f>
        <v/>
      </c>
      <c r="D315" s="45" t="str">
        <f>IF(C315&lt;&gt;"",Customer_Demand!D315,"")</f>
        <v/>
      </c>
      <c r="E315" s="51" t="str">
        <f>IF(C315&lt;&gt;"",Customer_Demand!E315,"")</f>
        <v/>
      </c>
      <c r="F315" s="47" t="str">
        <f>IF(C315&lt;&gt;"",VLOOKUP(D315,Customer_Demand!$D$5:$F$1005,3,0),"")</f>
        <v/>
      </c>
      <c r="G315" s="48" t="str">
        <f t="shared" si="20"/>
        <v/>
      </c>
      <c r="H315" s="48" t="str">
        <f t="shared" si="21"/>
        <v/>
      </c>
      <c r="I315" s="48" t="str">
        <f>IFERROR(IF(C315&lt;&gt;"",VLOOKUP($H315,SMT_Cycle_Time_Data!$F:$Q,4,0),""),"SGR Not Defined")</f>
        <v/>
      </c>
      <c r="J315" s="48" t="str">
        <f t="shared" si="22"/>
        <v/>
      </c>
      <c r="K315" s="48" t="str">
        <f>IF(C315&lt;&gt;"",IFERROR(VLOOKUP($J315,SMT_Cycle_Time_Data!$F:$Q,4,0),"SS"),"")</f>
        <v/>
      </c>
      <c r="L315" s="49" t="str">
        <f>IFERROR(IF($K315&lt;&gt;"SS",(VLOOKUP($D315,Customer_Demand!$D:$BF,COLUMNS($I315:L315),0)/$I315+VLOOKUP($D315,Customer_Demand!$D:$BF,COLUMNS($I315:L315),0)/$K315),(VLOOKUP($D315,Customer_Demand!$D:$BF,COLUMNS($I315:L315),0)/$I315)),"")</f>
        <v/>
      </c>
      <c r="M315" s="49" t="str">
        <f>IFERROR(IF($K315&lt;&gt;"SS",(VLOOKUP($D315,Customer_Demand!$D:$BF,COLUMNS($I315:M315),0)/$I315+VLOOKUP($D315,Customer_Demand!$D:$BF,COLUMNS($I315:M315),0)/$K315),(VLOOKUP($D315,Customer_Demand!$D:$BF,COLUMNS($I315:M315),0)/$I315)),"")</f>
        <v/>
      </c>
      <c r="N315" s="49" t="str">
        <f>IFERROR(IF($K315&lt;&gt;"SS",(VLOOKUP($D315,Customer_Demand!$D:$BF,COLUMNS($I315:N315),0)/$I315+VLOOKUP($D315,Customer_Demand!$D:$BF,COLUMNS($I315:N315),0)/$K315),(VLOOKUP($D315,Customer_Demand!$D:$BF,COLUMNS($I315:N315),0)/$I315)),"")</f>
        <v/>
      </c>
      <c r="O315" s="49" t="str">
        <f>IFERROR(IF($K315&lt;&gt;"SS",(VLOOKUP($D315,Customer_Demand!$D:$BF,COLUMNS($I315:O315),0)/$I315+VLOOKUP($D315,Customer_Demand!$D:$BF,COLUMNS($I315:O315),0)/$K315),(VLOOKUP($D315,Customer_Demand!$D:$BF,COLUMNS($I315:O315),0)/$I315)),"")</f>
        <v/>
      </c>
      <c r="P315" s="49" t="str">
        <f>IFERROR(IF($K315&lt;&gt;"SS",(VLOOKUP($D315,Customer_Demand!$D:$BF,COLUMNS($I315:P315),0)/$I315+VLOOKUP($D315,Customer_Demand!$D:$BF,COLUMNS($I315:P315),0)/$K315),(VLOOKUP($D315,Customer_Demand!$D:$BF,COLUMNS($I315:P315),0)/$I315)),"")</f>
        <v/>
      </c>
      <c r="Q315" s="49" t="str">
        <f>IFERROR(IF($K315&lt;&gt;"SS",(VLOOKUP($D315,Customer_Demand!$D:$BF,COLUMNS($I315:Q315),0)/$I315+VLOOKUP($D315,Customer_Demand!$D:$BF,COLUMNS($I315:Q315),0)/$K315),(VLOOKUP($D315,Customer_Demand!$D:$BF,COLUMNS($I315:Q315),0)/$I315)),"")</f>
        <v/>
      </c>
      <c r="R315" s="49" t="str">
        <f>IFERROR(IF($K315&lt;&gt;"SS",(VLOOKUP($D315,Customer_Demand!$D:$BF,COLUMNS($I315:R315),0)/$I315+VLOOKUP($D315,Customer_Demand!$D:$BF,COLUMNS($I315:R315),0)/$K315),(VLOOKUP($D315,Customer_Demand!$D:$BF,COLUMNS($I315:R315),0)/$I315)),"")</f>
        <v/>
      </c>
      <c r="S315" s="49" t="str">
        <f>IFERROR(IF($K315&lt;&gt;"SS",(VLOOKUP($D315,Customer_Demand!$D:$BF,COLUMNS($I315:S315),0)/$I315+VLOOKUP($D315,Customer_Demand!$D:$BF,COLUMNS($I315:S315),0)/$K315),(VLOOKUP($D315,Customer_Demand!$D:$BF,COLUMNS($I315:S315),0)/$I315)),"")</f>
        <v/>
      </c>
      <c r="T315" s="49" t="str">
        <f>IFERROR(IF($K315&lt;&gt;"SS",(VLOOKUP($D315,Customer_Demand!$D:$BF,COLUMNS($I315:T315),0)/$I315+VLOOKUP($D315,Customer_Demand!$D:$BF,COLUMNS($I315:T315),0)/$K315),(VLOOKUP($D315,Customer_Demand!$D:$BF,COLUMNS($I315:T315),0)/$I315)),"")</f>
        <v/>
      </c>
      <c r="U315" s="49" t="str">
        <f>IFERROR(IF($K315&lt;&gt;"SS",(VLOOKUP($D315,Customer_Demand!$D:$BF,COLUMNS($I315:U315),0)/$I315+VLOOKUP($D315,Customer_Demand!$D:$BF,COLUMNS($I315:U315),0)/$K315),(VLOOKUP($D315,Customer_Demand!$D:$BF,COLUMNS($I315:U315),0)/$I315)),"")</f>
        <v/>
      </c>
      <c r="V315" s="49" t="str">
        <f>IFERROR(IF($K315&lt;&gt;"SS",(VLOOKUP($D315,Customer_Demand!$D:$BF,COLUMNS($I315:V315),0)/$I315+VLOOKUP($D315,Customer_Demand!$D:$BF,COLUMNS($I315:V315),0)/$K315),(VLOOKUP($D315,Customer_Demand!$D:$BF,COLUMNS($I315:V315),0)/$I315)),"")</f>
        <v/>
      </c>
      <c r="W315" s="49" t="str">
        <f>IFERROR(IF($K315&lt;&gt;"SS",(VLOOKUP($D315,Customer_Demand!$D:$BF,COLUMNS($I315:W315),0)/$I315+VLOOKUP($D315,Customer_Demand!$D:$BF,COLUMNS($I315:W315),0)/$K315),(VLOOKUP($D315,Customer_Demand!$D:$BF,COLUMNS($I315:W315),0)/$I315)),"")</f>
        <v/>
      </c>
      <c r="X315" s="49" t="str">
        <f>IFERROR(IF($K315&lt;&gt;"SS",(VLOOKUP($D315,Customer_Demand!$D:$BF,COLUMNS($I315:X315),0)/$I315+VLOOKUP($D315,Customer_Demand!$D:$BF,COLUMNS($I315:X315),0)/$K315),(VLOOKUP($D315,Customer_Demand!$D:$BF,COLUMNS($I315:X315),0)/$I315)),"")</f>
        <v/>
      </c>
      <c r="Y315" s="49" t="str">
        <f>IFERROR(IF($K315&lt;&gt;"SS",(VLOOKUP($D315,Customer_Demand!$D:$BF,COLUMNS($I315:Y315),0)/$I315+VLOOKUP($D315,Customer_Demand!$D:$BF,COLUMNS($I315:Y315),0)/$K315),(VLOOKUP($D315,Customer_Demand!$D:$BF,COLUMNS($I315:Y315),0)/$I315)),"")</f>
        <v/>
      </c>
      <c r="Z315" s="49" t="str">
        <f>IFERROR(IF($K315&lt;&gt;"SS",(VLOOKUP($D315,Customer_Demand!$D:$BF,COLUMNS($I315:Z315),0)/$I315+VLOOKUP($D315,Customer_Demand!$D:$BF,COLUMNS($I315:Z315),0)/$K315),(VLOOKUP($D315,Customer_Demand!$D:$BF,COLUMNS($I315:Z315),0)/$I315)),"")</f>
        <v/>
      </c>
      <c r="AA315" s="49" t="str">
        <f>IFERROR(IF($K315&lt;&gt;"SS",(VLOOKUP($D315,Customer_Demand!$D:$BF,COLUMNS($I315:AA315),0)/$I315+VLOOKUP($D315,Customer_Demand!$D:$BF,COLUMNS($I315:AA315),0)/$K315),(VLOOKUP($D315,Customer_Demand!$D:$BF,COLUMNS($I315:AA315),0)/$I315)),"")</f>
        <v/>
      </c>
      <c r="AB315" s="49" t="str">
        <f>IFERROR(IF($K315&lt;&gt;"SS",(VLOOKUP($D315,Customer_Demand!$D:$BF,COLUMNS($I315:AB315),0)/$I315+VLOOKUP($D315,Customer_Demand!$D:$BF,COLUMNS($I315:AB315),0)/$K315),(VLOOKUP($D315,Customer_Demand!$D:$BF,COLUMNS($I315:AB315),0)/$I315)),"")</f>
        <v/>
      </c>
      <c r="AC315" s="49" t="str">
        <f>IFERROR(IF($K315&lt;&gt;"SS",(VLOOKUP($D315,Customer_Demand!$D:$BF,COLUMNS($I315:AC315),0)/$I315+VLOOKUP($D315,Customer_Demand!$D:$BF,COLUMNS($I315:AC315),0)/$K315),(VLOOKUP($D315,Customer_Demand!$D:$BF,COLUMNS($I315:AC315),0)/$I315)),"")</f>
        <v/>
      </c>
      <c r="AD315" s="49" t="str">
        <f>IFERROR(IF($K315&lt;&gt;"SS",(VLOOKUP($D315,Customer_Demand!$D:$BF,COLUMNS($I315:AD315),0)/$I315+VLOOKUP($D315,Customer_Demand!$D:$BF,COLUMNS($I315:AD315),0)/$K315),(VLOOKUP($D315,Customer_Demand!$D:$BF,COLUMNS($I315:AD315),0)/$I315)),"")</f>
        <v/>
      </c>
      <c r="AE315" s="49" t="str">
        <f>IFERROR(IF($K315&lt;&gt;"SS",(VLOOKUP($D315,Customer_Demand!$D:$BF,COLUMNS($I315:AE315),0)/$I315+VLOOKUP($D315,Customer_Demand!$D:$BF,COLUMNS($I315:AE315),0)/$K315),(VLOOKUP($D315,Customer_Demand!$D:$BF,COLUMNS($I315:AE315),0)/$I315)),"")</f>
        <v/>
      </c>
      <c r="AF315" s="49" t="str">
        <f>IFERROR(IF($K315&lt;&gt;"SS",(VLOOKUP($D315,Customer_Demand!$D:$BF,COLUMNS($I315:AF315),0)/$I315+VLOOKUP($D315,Customer_Demand!$D:$BF,COLUMNS($I315:AF315),0)/$K315),(VLOOKUP($D315,Customer_Demand!$D:$BF,COLUMNS($I315:AF315),0)/$I315)),"")</f>
        <v/>
      </c>
      <c r="AG315" s="49" t="str">
        <f>IFERROR(IF($K315&lt;&gt;"SS",(VLOOKUP($D315,Customer_Demand!$D:$BF,COLUMNS($I315:AG315),0)/$I315+VLOOKUP($D315,Customer_Demand!$D:$BF,COLUMNS($I315:AG315),0)/$K315),(VLOOKUP($D315,Customer_Demand!$D:$BF,COLUMNS($I315:AG315),0)/$I315)),"")</f>
        <v/>
      </c>
      <c r="AH315" s="49" t="str">
        <f>IFERROR(IF($K315&lt;&gt;"SS",(VLOOKUP($D315,Customer_Demand!$D:$BF,COLUMNS($I315:AH315),0)/$I315+VLOOKUP($D315,Customer_Demand!$D:$BF,COLUMNS($I315:AH315),0)/$K315),(VLOOKUP($D315,Customer_Demand!$D:$BF,COLUMNS($I315:AH315),0)/$I315)),"")</f>
        <v/>
      </c>
      <c r="AI315" s="49" t="str">
        <f>IFERROR(IF($K315&lt;&gt;"SS",(VLOOKUP($D315,Customer_Demand!$D:$BF,COLUMNS($I315:AI315),0)/$I315+VLOOKUP($D315,Customer_Demand!$D:$BF,COLUMNS($I315:AI315),0)/$K315),(VLOOKUP($D315,Customer_Demand!$D:$BF,COLUMNS($I315:AI315),0)/$I315)),"")</f>
        <v/>
      </c>
      <c r="AJ315" s="49" t="str">
        <f>IFERROR(IF($K315&lt;&gt;"SS",(VLOOKUP($D315,Customer_Demand!$D:$BF,COLUMNS($I315:AJ315),0)/$I315+VLOOKUP($D315,Customer_Demand!$D:$BF,COLUMNS($I315:AJ315),0)/$K315),(VLOOKUP($D315,Customer_Demand!$D:$BF,COLUMNS($I315:AJ315),0)/$I315)),"")</f>
        <v/>
      </c>
      <c r="AK315" s="49" t="str">
        <f>IFERROR(IF($K315&lt;&gt;"SS",(VLOOKUP($D315,Customer_Demand!$D:$BF,COLUMNS($I315:AK315),0)/$I315+VLOOKUP($D315,Customer_Demand!$D:$BF,COLUMNS($I315:AK315),0)/$K315),(VLOOKUP($D315,Customer_Demand!$D:$BF,COLUMNS($I315:AK315),0)/$I315)),"")</f>
        <v/>
      </c>
      <c r="AL315" s="49" t="str">
        <f>IFERROR(IF($K315&lt;&gt;"SS",(VLOOKUP($D315,Customer_Demand!$D:$BF,COLUMNS($I315:AL315),0)/$I315+VLOOKUP($D315,Customer_Demand!$D:$BF,COLUMNS($I315:AL315),0)/$K315),(VLOOKUP($D315,Customer_Demand!$D:$BF,COLUMNS($I315:AL315),0)/$I315)),"")</f>
        <v/>
      </c>
      <c r="AM315" s="49" t="str">
        <f>IFERROR(IF($K315&lt;&gt;"SS",(VLOOKUP($D315,Customer_Demand!$D:$BF,COLUMNS($I315:AM315),0)/$I315+VLOOKUP($D315,Customer_Demand!$D:$BF,COLUMNS($I315:AM315),0)/$K315),(VLOOKUP($D315,Customer_Demand!$D:$BF,COLUMNS($I315:AM315),0)/$I315)),"")</f>
        <v/>
      </c>
      <c r="AN315" s="49" t="str">
        <f>IFERROR(IF($K315&lt;&gt;"SS",(VLOOKUP($D315,Customer_Demand!$D:$BF,COLUMNS($I315:AN315),0)/$I315+VLOOKUP($D315,Customer_Demand!$D:$BF,COLUMNS($I315:AN315),0)/$K315),(VLOOKUP($D315,Customer_Demand!$D:$BF,COLUMNS($I315:AN315),0)/$I315)),"")</f>
        <v/>
      </c>
      <c r="AO315" s="49" t="str">
        <f>IFERROR(IF($K315&lt;&gt;"SS",(VLOOKUP($D315,Customer_Demand!$D:$BF,COLUMNS($I315:AO315),0)/$I315+VLOOKUP($D315,Customer_Demand!$D:$BF,COLUMNS($I315:AO315),0)/$K315),(VLOOKUP($D315,Customer_Demand!$D:$BF,COLUMNS($I315:AO315),0)/$I315)),"")</f>
        <v/>
      </c>
      <c r="AP315" s="49" t="str">
        <f>IFERROR(IF($K315&lt;&gt;"SS",(VLOOKUP($D315,Customer_Demand!$D:$BF,COLUMNS($I315:AP315),0)/$I315+VLOOKUP($D315,Customer_Demand!$D:$BF,COLUMNS($I315:AP315),0)/$K315),(VLOOKUP($D315,Customer_Demand!$D:$BF,COLUMNS($I315:AP315),0)/$I315)),"")</f>
        <v/>
      </c>
      <c r="AQ315" s="49" t="str">
        <f>IFERROR(IF($K315&lt;&gt;"SS",(VLOOKUP($D315,Customer_Demand!$D:$BF,COLUMNS($I315:AQ315),0)/$I315+VLOOKUP($D315,Customer_Demand!$D:$BF,COLUMNS($I315:AQ315),0)/$K315),(VLOOKUP($D315,Customer_Demand!$D:$BF,COLUMNS($I315:AQ315),0)/$I315)),"")</f>
        <v/>
      </c>
      <c r="AR315" s="49" t="str">
        <f>IFERROR(IF($K315&lt;&gt;"SS",(VLOOKUP($D315,Customer_Demand!$D:$BF,COLUMNS($I315:AR315),0)/$I315+VLOOKUP($D315,Customer_Demand!$D:$BF,COLUMNS($I315:AR315),0)/$K315),(VLOOKUP($D315,Customer_Demand!$D:$BF,COLUMNS($I315:AR315),0)/$I315)),"")</f>
        <v/>
      </c>
      <c r="AS315" s="49" t="str">
        <f>IFERROR(IF($K315&lt;&gt;"SS",(VLOOKUP($D315,Customer_Demand!$D:$BF,COLUMNS($I315:AS315),0)/$I315+VLOOKUP($D315,Customer_Demand!$D:$BF,COLUMNS($I315:AS315),0)/$K315),(VLOOKUP($D315,Customer_Demand!$D:$BF,COLUMNS($I315:AS315),0)/$I315)),"")</f>
        <v/>
      </c>
      <c r="AT315" s="49" t="str">
        <f>IFERROR(IF($K315&lt;&gt;"SS",(VLOOKUP($D315,Customer_Demand!$D:$BF,COLUMNS($I315:AT315),0)/$I315+VLOOKUP($D315,Customer_Demand!$D:$BF,COLUMNS($I315:AT315),0)/$K315),(VLOOKUP($D315,Customer_Demand!$D:$BF,COLUMNS($I315:AT315),0)/$I315)),"")</f>
        <v/>
      </c>
      <c r="AU315" s="49" t="str">
        <f>IFERROR(IF($K315&lt;&gt;"SS",(VLOOKUP($D315,Customer_Demand!$D:$BF,COLUMNS($I315:AU315),0)/$I315+VLOOKUP($D315,Customer_Demand!$D:$BF,COLUMNS($I315:AU315),0)/$K315),(VLOOKUP($D315,Customer_Demand!$D:$BF,COLUMNS($I315:AU315),0)/$I315)),"")</f>
        <v/>
      </c>
      <c r="AV315" s="49" t="str">
        <f>IFERROR(IF($K315&lt;&gt;"SS",(VLOOKUP($D315,Customer_Demand!$D:$BF,COLUMNS($I315:AV315),0)/$I315+VLOOKUP($D315,Customer_Demand!$D:$BF,COLUMNS($I315:AV315),0)/$K315),(VLOOKUP($D315,Customer_Demand!$D:$BF,COLUMNS($I315:AV315),0)/$I315)),"")</f>
        <v/>
      </c>
      <c r="AW315" s="49" t="str">
        <f>IFERROR(IF($K315&lt;&gt;"SS",(VLOOKUP($D315,Customer_Demand!$D:$BF,COLUMNS($I315:AW315),0)/$I315+VLOOKUP($D315,Customer_Demand!$D:$BF,COLUMNS($I315:AW315),0)/$K315),(VLOOKUP($D315,Customer_Demand!$D:$BF,COLUMNS($I315:AW315),0)/$I315)),"")</f>
        <v/>
      </c>
      <c r="AX315" s="49" t="str">
        <f>IFERROR(IF($K315&lt;&gt;"SS",(VLOOKUP($D315,Customer_Demand!$D:$BF,COLUMNS($I315:AX315),0)/$I315+VLOOKUP($D315,Customer_Demand!$D:$BF,COLUMNS($I315:AX315),0)/$K315),(VLOOKUP($D315,Customer_Demand!$D:$BF,COLUMNS($I315:AX315),0)/$I315)),"")</f>
        <v/>
      </c>
      <c r="AY315" s="49" t="str">
        <f>IFERROR(IF($K315&lt;&gt;"SS",(VLOOKUP($D315,Customer_Demand!$D:$BF,COLUMNS($I315:AY315),0)/$I315+VLOOKUP($D315,Customer_Demand!$D:$BF,COLUMNS($I315:AY315),0)/$K315),(VLOOKUP($D315,Customer_Demand!$D:$BF,COLUMNS($I315:AY315),0)/$I315)),"")</f>
        <v/>
      </c>
      <c r="AZ315" s="49" t="str">
        <f>IFERROR(IF($K315&lt;&gt;"SS",(VLOOKUP($D315,Customer_Demand!$D:$BF,COLUMNS($I315:AZ315),0)/$I315+VLOOKUP($D315,Customer_Demand!$D:$BF,COLUMNS($I315:AZ315),0)/$K315),(VLOOKUP($D315,Customer_Demand!$D:$BF,COLUMNS($I315:AZ315),0)/$I315)),"")</f>
        <v/>
      </c>
      <c r="BA315" s="49" t="str">
        <f>IFERROR(IF($K315&lt;&gt;"SS",(VLOOKUP($D315,Customer_Demand!$D:$BF,COLUMNS($I315:BA315),0)/$I315+VLOOKUP($D315,Customer_Demand!$D:$BF,COLUMNS($I315:BA315),0)/$K315),(VLOOKUP($D315,Customer_Demand!$D:$BF,COLUMNS($I315:BA315),0)/$I315)),"")</f>
        <v/>
      </c>
      <c r="BB315" s="49" t="str">
        <f>IFERROR(IF($K315&lt;&gt;"SS",(VLOOKUP($D315,Customer_Demand!$D:$BF,COLUMNS($I315:BB315),0)/$I315+VLOOKUP($D315,Customer_Demand!$D:$BF,COLUMNS($I315:BB315),0)/$K315),(VLOOKUP($D315,Customer_Demand!$D:$BF,COLUMNS($I315:BB315),0)/$I315)),"")</f>
        <v/>
      </c>
      <c r="BC315" s="49" t="str">
        <f>IFERROR(IF($K315&lt;&gt;"SS",(VLOOKUP($D315,Customer_Demand!$D:$BF,COLUMNS($I315:BC315),0)/$I315+VLOOKUP($D315,Customer_Demand!$D:$BF,COLUMNS($I315:BC315),0)/$K315),(VLOOKUP($D315,Customer_Demand!$D:$BF,COLUMNS($I315:BC315),0)/$I315)),"")</f>
        <v/>
      </c>
      <c r="BD315" s="49" t="str">
        <f>IFERROR(IF($K315&lt;&gt;"SS",(VLOOKUP($D315,Customer_Demand!$D:$BF,COLUMNS($I315:BD315),0)/$I315+VLOOKUP($D315,Customer_Demand!$D:$BF,COLUMNS($I315:BD315),0)/$K315),(VLOOKUP($D315,Customer_Demand!$D:$BF,COLUMNS($I315:BD315),0)/$I315)),"")</f>
        <v/>
      </c>
      <c r="BE315" s="49" t="str">
        <f>IFERROR(IF($K315&lt;&gt;"SS",(VLOOKUP($D315,Customer_Demand!$D:$BF,COLUMNS($I315:BE315),0)/$I315+VLOOKUP($D315,Customer_Demand!$D:$BF,COLUMNS($I315:BE315),0)/$K315),(VLOOKUP($D315,Customer_Demand!$D:$BF,COLUMNS($I315:BE315),0)/$I315)),"")</f>
        <v/>
      </c>
      <c r="BF315" s="49" t="str">
        <f>IFERROR(IF($K315&lt;&gt;"SS",(VLOOKUP($D315,Customer_Demand!$D:$BF,COLUMNS($I315:BF315),0)/$I315+VLOOKUP($D315,Customer_Demand!$D:$BF,COLUMNS($I315:BF315),0)/$K315),(VLOOKUP($D315,Customer_Demand!$D:$BF,COLUMNS($I315:BF315),0)/$I315)),"")</f>
        <v/>
      </c>
      <c r="BG315" s="49" t="str">
        <f>IFERROR(IF($K315&lt;&gt;"SS",(VLOOKUP($D315,Customer_Demand!$D:$BF,COLUMNS($I315:BG315),0)/$I315+VLOOKUP($D315,Customer_Demand!$D:$BF,COLUMNS($I315:BG315),0)/$K315),(VLOOKUP($D315,Customer_Demand!$D:$BF,COLUMNS($I315:BG315),0)/$I315)),"")</f>
        <v/>
      </c>
      <c r="BH315" s="49" t="str">
        <f>IFERROR(IF($K315&lt;&gt;"SS",(VLOOKUP($D315,Customer_Demand!$D:$BF,COLUMNS($I315:BH315),0)/$I315+VLOOKUP($D315,Customer_Demand!$D:$BF,COLUMNS($I315:BH315),0)/$K315),(VLOOKUP($D315,Customer_Demand!$D:$BF,COLUMNS($I315:BH315),0)/$I315)),"")</f>
        <v/>
      </c>
      <c r="BI315" s="49" t="str">
        <f>IFERROR(IF($K315&lt;&gt;"SS",(VLOOKUP($D315,Customer_Demand!$D:$BF,COLUMNS($I315:BI315),0)/$I315+VLOOKUP($D315,Customer_Demand!$D:$BF,COLUMNS($I315:BI315),0)/$K315),(VLOOKUP($D315,Customer_Demand!$D:$BF,COLUMNS($I315:BI315),0)/$I315)),"")</f>
        <v/>
      </c>
      <c r="BJ315" s="49" t="str">
        <f>IFERROR(IF($K315&lt;&gt;"SS",(VLOOKUP($D315,Customer_Demand!$D:$BF,COLUMNS($I315:BJ315),0)/$I315+VLOOKUP($D315,Customer_Demand!$D:$BF,COLUMNS($I315:BJ315),0)/$K315),(VLOOKUP($D315,Customer_Demand!$D:$BF,COLUMNS($I315:BJ315),0)/$I315)),"")</f>
        <v/>
      </c>
      <c r="BK315" s="50" t="str">
        <f>IFERROR(IF($K315&lt;&gt;"SS",(VLOOKUP($D315,Customer_Demand!$D:$BF,COLUMNS($I315:BK315),0)/$I315+VLOOKUP($D315,Customer_Demand!$D:$BF,COLUMNS($I315:BK315),0)/$K315),(VLOOKUP($D315,Customer_Demand!$D:$BF,COLUMNS($I315:BK315),0)/$I315)),"")</f>
        <v/>
      </c>
      <c r="BL315" s="18"/>
    </row>
    <row r="316" spans="2:64" x14ac:dyDescent="0.2">
      <c r="B316" s="12" t="str">
        <f t="shared" si="23"/>
        <v/>
      </c>
      <c r="C316" s="45" t="str">
        <f>IF((Customer_Demand!C316)&lt;&gt;"",Customer_Demand!C316,"")</f>
        <v/>
      </c>
      <c r="D316" s="45" t="str">
        <f>IF(C316&lt;&gt;"",Customer_Demand!D316,"")</f>
        <v/>
      </c>
      <c r="E316" s="51" t="str">
        <f>IF(C316&lt;&gt;"",Customer_Demand!E316,"")</f>
        <v/>
      </c>
      <c r="F316" s="47" t="str">
        <f>IF(C316&lt;&gt;"",VLOOKUP(D316,Customer_Demand!$D$5:$F$1005,3,0),"")</f>
        <v/>
      </c>
      <c r="G316" s="48" t="str">
        <f t="shared" si="20"/>
        <v/>
      </c>
      <c r="H316" s="48" t="str">
        <f t="shared" si="21"/>
        <v/>
      </c>
      <c r="I316" s="48" t="str">
        <f>IFERROR(IF(C316&lt;&gt;"",VLOOKUP($H316,SMT_Cycle_Time_Data!$F:$Q,4,0),""),"SGR Not Defined")</f>
        <v/>
      </c>
      <c r="J316" s="48" t="str">
        <f t="shared" si="22"/>
        <v/>
      </c>
      <c r="K316" s="48" t="str">
        <f>IF(C316&lt;&gt;"",IFERROR(VLOOKUP($J316,SMT_Cycle_Time_Data!$F:$Q,4,0),"SS"),"")</f>
        <v/>
      </c>
      <c r="L316" s="49" t="str">
        <f>IFERROR(IF($K316&lt;&gt;"SS",(VLOOKUP($D316,Customer_Demand!$D:$BF,COLUMNS($I316:L316),0)/$I316+VLOOKUP($D316,Customer_Demand!$D:$BF,COLUMNS($I316:L316),0)/$K316),(VLOOKUP($D316,Customer_Demand!$D:$BF,COLUMNS($I316:L316),0)/$I316)),"")</f>
        <v/>
      </c>
      <c r="M316" s="49" t="str">
        <f>IFERROR(IF($K316&lt;&gt;"SS",(VLOOKUP($D316,Customer_Demand!$D:$BF,COLUMNS($I316:M316),0)/$I316+VLOOKUP($D316,Customer_Demand!$D:$BF,COLUMNS($I316:M316),0)/$K316),(VLOOKUP($D316,Customer_Demand!$D:$BF,COLUMNS($I316:M316),0)/$I316)),"")</f>
        <v/>
      </c>
      <c r="N316" s="49" t="str">
        <f>IFERROR(IF($K316&lt;&gt;"SS",(VLOOKUP($D316,Customer_Demand!$D:$BF,COLUMNS($I316:N316),0)/$I316+VLOOKUP($D316,Customer_Demand!$D:$BF,COLUMNS($I316:N316),0)/$K316),(VLOOKUP($D316,Customer_Demand!$D:$BF,COLUMNS($I316:N316),0)/$I316)),"")</f>
        <v/>
      </c>
      <c r="O316" s="49" t="str">
        <f>IFERROR(IF($K316&lt;&gt;"SS",(VLOOKUP($D316,Customer_Demand!$D:$BF,COLUMNS($I316:O316),0)/$I316+VLOOKUP($D316,Customer_Demand!$D:$BF,COLUMNS($I316:O316),0)/$K316),(VLOOKUP($D316,Customer_Demand!$D:$BF,COLUMNS($I316:O316),0)/$I316)),"")</f>
        <v/>
      </c>
      <c r="P316" s="49" t="str">
        <f>IFERROR(IF($K316&lt;&gt;"SS",(VLOOKUP($D316,Customer_Demand!$D:$BF,COLUMNS($I316:P316),0)/$I316+VLOOKUP($D316,Customer_Demand!$D:$BF,COLUMNS($I316:P316),0)/$K316),(VLOOKUP($D316,Customer_Demand!$D:$BF,COLUMNS($I316:P316),0)/$I316)),"")</f>
        <v/>
      </c>
      <c r="Q316" s="49" t="str">
        <f>IFERROR(IF($K316&lt;&gt;"SS",(VLOOKUP($D316,Customer_Demand!$D:$BF,COLUMNS($I316:Q316),0)/$I316+VLOOKUP($D316,Customer_Demand!$D:$BF,COLUMNS($I316:Q316),0)/$K316),(VLOOKUP($D316,Customer_Demand!$D:$BF,COLUMNS($I316:Q316),0)/$I316)),"")</f>
        <v/>
      </c>
      <c r="R316" s="49" t="str">
        <f>IFERROR(IF($K316&lt;&gt;"SS",(VLOOKUP($D316,Customer_Demand!$D:$BF,COLUMNS($I316:R316),0)/$I316+VLOOKUP($D316,Customer_Demand!$D:$BF,COLUMNS($I316:R316),0)/$K316),(VLOOKUP($D316,Customer_Demand!$D:$BF,COLUMNS($I316:R316),0)/$I316)),"")</f>
        <v/>
      </c>
      <c r="S316" s="49" t="str">
        <f>IFERROR(IF($K316&lt;&gt;"SS",(VLOOKUP($D316,Customer_Demand!$D:$BF,COLUMNS($I316:S316),0)/$I316+VLOOKUP($D316,Customer_Demand!$D:$BF,COLUMNS($I316:S316),0)/$K316),(VLOOKUP($D316,Customer_Demand!$D:$BF,COLUMNS($I316:S316),0)/$I316)),"")</f>
        <v/>
      </c>
      <c r="T316" s="49" t="str">
        <f>IFERROR(IF($K316&lt;&gt;"SS",(VLOOKUP($D316,Customer_Demand!$D:$BF,COLUMNS($I316:T316),0)/$I316+VLOOKUP($D316,Customer_Demand!$D:$BF,COLUMNS($I316:T316),0)/$K316),(VLOOKUP($D316,Customer_Demand!$D:$BF,COLUMNS($I316:T316),0)/$I316)),"")</f>
        <v/>
      </c>
      <c r="U316" s="49" t="str">
        <f>IFERROR(IF($K316&lt;&gt;"SS",(VLOOKUP($D316,Customer_Demand!$D:$BF,COLUMNS($I316:U316),0)/$I316+VLOOKUP($D316,Customer_Demand!$D:$BF,COLUMNS($I316:U316),0)/$K316),(VLOOKUP($D316,Customer_Demand!$D:$BF,COLUMNS($I316:U316),0)/$I316)),"")</f>
        <v/>
      </c>
      <c r="V316" s="49" t="str">
        <f>IFERROR(IF($K316&lt;&gt;"SS",(VLOOKUP($D316,Customer_Demand!$D:$BF,COLUMNS($I316:V316),0)/$I316+VLOOKUP($D316,Customer_Demand!$D:$BF,COLUMNS($I316:V316),0)/$K316),(VLOOKUP($D316,Customer_Demand!$D:$BF,COLUMNS($I316:V316),0)/$I316)),"")</f>
        <v/>
      </c>
      <c r="W316" s="49" t="str">
        <f>IFERROR(IF($K316&lt;&gt;"SS",(VLOOKUP($D316,Customer_Demand!$D:$BF,COLUMNS($I316:W316),0)/$I316+VLOOKUP($D316,Customer_Demand!$D:$BF,COLUMNS($I316:W316),0)/$K316),(VLOOKUP($D316,Customer_Demand!$D:$BF,COLUMNS($I316:W316),0)/$I316)),"")</f>
        <v/>
      </c>
      <c r="X316" s="49" t="str">
        <f>IFERROR(IF($K316&lt;&gt;"SS",(VLOOKUP($D316,Customer_Demand!$D:$BF,COLUMNS($I316:X316),0)/$I316+VLOOKUP($D316,Customer_Demand!$D:$BF,COLUMNS($I316:X316),0)/$K316),(VLOOKUP($D316,Customer_Demand!$D:$BF,COLUMNS($I316:X316),0)/$I316)),"")</f>
        <v/>
      </c>
      <c r="Y316" s="49" t="str">
        <f>IFERROR(IF($K316&lt;&gt;"SS",(VLOOKUP($D316,Customer_Demand!$D:$BF,COLUMNS($I316:Y316),0)/$I316+VLOOKUP($D316,Customer_Demand!$D:$BF,COLUMNS($I316:Y316),0)/$K316),(VLOOKUP($D316,Customer_Demand!$D:$BF,COLUMNS($I316:Y316),0)/$I316)),"")</f>
        <v/>
      </c>
      <c r="Z316" s="49" t="str">
        <f>IFERROR(IF($K316&lt;&gt;"SS",(VLOOKUP($D316,Customer_Demand!$D:$BF,COLUMNS($I316:Z316),0)/$I316+VLOOKUP($D316,Customer_Demand!$D:$BF,COLUMNS($I316:Z316),0)/$K316),(VLOOKUP($D316,Customer_Demand!$D:$BF,COLUMNS($I316:Z316),0)/$I316)),"")</f>
        <v/>
      </c>
      <c r="AA316" s="49" t="str">
        <f>IFERROR(IF($K316&lt;&gt;"SS",(VLOOKUP($D316,Customer_Demand!$D:$BF,COLUMNS($I316:AA316),0)/$I316+VLOOKUP($D316,Customer_Demand!$D:$BF,COLUMNS($I316:AA316),0)/$K316),(VLOOKUP($D316,Customer_Demand!$D:$BF,COLUMNS($I316:AA316),0)/$I316)),"")</f>
        <v/>
      </c>
      <c r="AB316" s="49" t="str">
        <f>IFERROR(IF($K316&lt;&gt;"SS",(VLOOKUP($D316,Customer_Demand!$D:$BF,COLUMNS($I316:AB316),0)/$I316+VLOOKUP($D316,Customer_Demand!$D:$BF,COLUMNS($I316:AB316),0)/$K316),(VLOOKUP($D316,Customer_Demand!$D:$BF,COLUMNS($I316:AB316),0)/$I316)),"")</f>
        <v/>
      </c>
      <c r="AC316" s="49" t="str">
        <f>IFERROR(IF($K316&lt;&gt;"SS",(VLOOKUP($D316,Customer_Demand!$D:$BF,COLUMNS($I316:AC316),0)/$I316+VLOOKUP($D316,Customer_Demand!$D:$BF,COLUMNS($I316:AC316),0)/$K316),(VLOOKUP($D316,Customer_Demand!$D:$BF,COLUMNS($I316:AC316),0)/$I316)),"")</f>
        <v/>
      </c>
      <c r="AD316" s="49" t="str">
        <f>IFERROR(IF($K316&lt;&gt;"SS",(VLOOKUP($D316,Customer_Demand!$D:$BF,COLUMNS($I316:AD316),0)/$I316+VLOOKUP($D316,Customer_Demand!$D:$BF,COLUMNS($I316:AD316),0)/$K316),(VLOOKUP($D316,Customer_Demand!$D:$BF,COLUMNS($I316:AD316),0)/$I316)),"")</f>
        <v/>
      </c>
      <c r="AE316" s="49" t="str">
        <f>IFERROR(IF($K316&lt;&gt;"SS",(VLOOKUP($D316,Customer_Demand!$D:$BF,COLUMNS($I316:AE316),0)/$I316+VLOOKUP($D316,Customer_Demand!$D:$BF,COLUMNS($I316:AE316),0)/$K316),(VLOOKUP($D316,Customer_Demand!$D:$BF,COLUMNS($I316:AE316),0)/$I316)),"")</f>
        <v/>
      </c>
      <c r="AF316" s="49" t="str">
        <f>IFERROR(IF($K316&lt;&gt;"SS",(VLOOKUP($D316,Customer_Demand!$D:$BF,COLUMNS($I316:AF316),0)/$I316+VLOOKUP($D316,Customer_Demand!$D:$BF,COLUMNS($I316:AF316),0)/$K316),(VLOOKUP($D316,Customer_Demand!$D:$BF,COLUMNS($I316:AF316),0)/$I316)),"")</f>
        <v/>
      </c>
      <c r="AG316" s="49" t="str">
        <f>IFERROR(IF($K316&lt;&gt;"SS",(VLOOKUP($D316,Customer_Demand!$D:$BF,COLUMNS($I316:AG316),0)/$I316+VLOOKUP($D316,Customer_Demand!$D:$BF,COLUMNS($I316:AG316),0)/$K316),(VLOOKUP($D316,Customer_Demand!$D:$BF,COLUMNS($I316:AG316),0)/$I316)),"")</f>
        <v/>
      </c>
      <c r="AH316" s="49" t="str">
        <f>IFERROR(IF($K316&lt;&gt;"SS",(VLOOKUP($D316,Customer_Demand!$D:$BF,COLUMNS($I316:AH316),0)/$I316+VLOOKUP($D316,Customer_Demand!$D:$BF,COLUMNS($I316:AH316),0)/$K316),(VLOOKUP($D316,Customer_Demand!$D:$BF,COLUMNS($I316:AH316),0)/$I316)),"")</f>
        <v/>
      </c>
      <c r="AI316" s="49" t="str">
        <f>IFERROR(IF($K316&lt;&gt;"SS",(VLOOKUP($D316,Customer_Demand!$D:$BF,COLUMNS($I316:AI316),0)/$I316+VLOOKUP($D316,Customer_Demand!$D:$BF,COLUMNS($I316:AI316),0)/$K316),(VLOOKUP($D316,Customer_Demand!$D:$BF,COLUMNS($I316:AI316),0)/$I316)),"")</f>
        <v/>
      </c>
      <c r="AJ316" s="49" t="str">
        <f>IFERROR(IF($K316&lt;&gt;"SS",(VLOOKUP($D316,Customer_Demand!$D:$BF,COLUMNS($I316:AJ316),0)/$I316+VLOOKUP($D316,Customer_Demand!$D:$BF,COLUMNS($I316:AJ316),0)/$K316),(VLOOKUP($D316,Customer_Demand!$D:$BF,COLUMNS($I316:AJ316),0)/$I316)),"")</f>
        <v/>
      </c>
      <c r="AK316" s="49" t="str">
        <f>IFERROR(IF($K316&lt;&gt;"SS",(VLOOKUP($D316,Customer_Demand!$D:$BF,COLUMNS($I316:AK316),0)/$I316+VLOOKUP($D316,Customer_Demand!$D:$BF,COLUMNS($I316:AK316),0)/$K316),(VLOOKUP($D316,Customer_Demand!$D:$BF,COLUMNS($I316:AK316),0)/$I316)),"")</f>
        <v/>
      </c>
      <c r="AL316" s="49" t="str">
        <f>IFERROR(IF($K316&lt;&gt;"SS",(VLOOKUP($D316,Customer_Demand!$D:$BF,COLUMNS($I316:AL316),0)/$I316+VLOOKUP($D316,Customer_Demand!$D:$BF,COLUMNS($I316:AL316),0)/$K316),(VLOOKUP($D316,Customer_Demand!$D:$BF,COLUMNS($I316:AL316),0)/$I316)),"")</f>
        <v/>
      </c>
      <c r="AM316" s="49" t="str">
        <f>IFERROR(IF($K316&lt;&gt;"SS",(VLOOKUP($D316,Customer_Demand!$D:$BF,COLUMNS($I316:AM316),0)/$I316+VLOOKUP($D316,Customer_Demand!$D:$BF,COLUMNS($I316:AM316),0)/$K316),(VLOOKUP($D316,Customer_Demand!$D:$BF,COLUMNS($I316:AM316),0)/$I316)),"")</f>
        <v/>
      </c>
      <c r="AN316" s="49" t="str">
        <f>IFERROR(IF($K316&lt;&gt;"SS",(VLOOKUP($D316,Customer_Demand!$D:$BF,COLUMNS($I316:AN316),0)/$I316+VLOOKUP($D316,Customer_Demand!$D:$BF,COLUMNS($I316:AN316),0)/$K316),(VLOOKUP($D316,Customer_Demand!$D:$BF,COLUMNS($I316:AN316),0)/$I316)),"")</f>
        <v/>
      </c>
      <c r="AO316" s="49" t="str">
        <f>IFERROR(IF($K316&lt;&gt;"SS",(VLOOKUP($D316,Customer_Demand!$D:$BF,COLUMNS($I316:AO316),0)/$I316+VLOOKUP($D316,Customer_Demand!$D:$BF,COLUMNS($I316:AO316),0)/$K316),(VLOOKUP($D316,Customer_Demand!$D:$BF,COLUMNS($I316:AO316),0)/$I316)),"")</f>
        <v/>
      </c>
      <c r="AP316" s="49" t="str">
        <f>IFERROR(IF($K316&lt;&gt;"SS",(VLOOKUP($D316,Customer_Demand!$D:$BF,COLUMNS($I316:AP316),0)/$I316+VLOOKUP($D316,Customer_Demand!$D:$BF,COLUMNS($I316:AP316),0)/$K316),(VLOOKUP($D316,Customer_Demand!$D:$BF,COLUMNS($I316:AP316),0)/$I316)),"")</f>
        <v/>
      </c>
      <c r="AQ316" s="49" t="str">
        <f>IFERROR(IF($K316&lt;&gt;"SS",(VLOOKUP($D316,Customer_Demand!$D:$BF,COLUMNS($I316:AQ316),0)/$I316+VLOOKUP($D316,Customer_Demand!$D:$BF,COLUMNS($I316:AQ316),0)/$K316),(VLOOKUP($D316,Customer_Demand!$D:$BF,COLUMNS($I316:AQ316),0)/$I316)),"")</f>
        <v/>
      </c>
      <c r="AR316" s="49" t="str">
        <f>IFERROR(IF($K316&lt;&gt;"SS",(VLOOKUP($D316,Customer_Demand!$D:$BF,COLUMNS($I316:AR316),0)/$I316+VLOOKUP($D316,Customer_Demand!$D:$BF,COLUMNS($I316:AR316),0)/$K316),(VLOOKUP($D316,Customer_Demand!$D:$BF,COLUMNS($I316:AR316),0)/$I316)),"")</f>
        <v/>
      </c>
      <c r="AS316" s="49" t="str">
        <f>IFERROR(IF($K316&lt;&gt;"SS",(VLOOKUP($D316,Customer_Demand!$D:$BF,COLUMNS($I316:AS316),0)/$I316+VLOOKUP($D316,Customer_Demand!$D:$BF,COLUMNS($I316:AS316),0)/$K316),(VLOOKUP($D316,Customer_Demand!$D:$BF,COLUMNS($I316:AS316),0)/$I316)),"")</f>
        <v/>
      </c>
      <c r="AT316" s="49" t="str">
        <f>IFERROR(IF($K316&lt;&gt;"SS",(VLOOKUP($D316,Customer_Demand!$D:$BF,COLUMNS($I316:AT316),0)/$I316+VLOOKUP($D316,Customer_Demand!$D:$BF,COLUMNS($I316:AT316),0)/$K316),(VLOOKUP($D316,Customer_Demand!$D:$BF,COLUMNS($I316:AT316),0)/$I316)),"")</f>
        <v/>
      </c>
      <c r="AU316" s="49" t="str">
        <f>IFERROR(IF($K316&lt;&gt;"SS",(VLOOKUP($D316,Customer_Demand!$D:$BF,COLUMNS($I316:AU316),0)/$I316+VLOOKUP($D316,Customer_Demand!$D:$BF,COLUMNS($I316:AU316),0)/$K316),(VLOOKUP($D316,Customer_Demand!$D:$BF,COLUMNS($I316:AU316),0)/$I316)),"")</f>
        <v/>
      </c>
      <c r="AV316" s="49" t="str">
        <f>IFERROR(IF($K316&lt;&gt;"SS",(VLOOKUP($D316,Customer_Demand!$D:$BF,COLUMNS($I316:AV316),0)/$I316+VLOOKUP($D316,Customer_Demand!$D:$BF,COLUMNS($I316:AV316),0)/$K316),(VLOOKUP($D316,Customer_Demand!$D:$BF,COLUMNS($I316:AV316),0)/$I316)),"")</f>
        <v/>
      </c>
      <c r="AW316" s="49" t="str">
        <f>IFERROR(IF($K316&lt;&gt;"SS",(VLOOKUP($D316,Customer_Demand!$D:$BF,COLUMNS($I316:AW316),0)/$I316+VLOOKUP($D316,Customer_Demand!$D:$BF,COLUMNS($I316:AW316),0)/$K316),(VLOOKUP($D316,Customer_Demand!$D:$BF,COLUMNS($I316:AW316),0)/$I316)),"")</f>
        <v/>
      </c>
      <c r="AX316" s="49" t="str">
        <f>IFERROR(IF($K316&lt;&gt;"SS",(VLOOKUP($D316,Customer_Demand!$D:$BF,COLUMNS($I316:AX316),0)/$I316+VLOOKUP($D316,Customer_Demand!$D:$BF,COLUMNS($I316:AX316),0)/$K316),(VLOOKUP($D316,Customer_Demand!$D:$BF,COLUMNS($I316:AX316),0)/$I316)),"")</f>
        <v/>
      </c>
      <c r="AY316" s="49" t="str">
        <f>IFERROR(IF($K316&lt;&gt;"SS",(VLOOKUP($D316,Customer_Demand!$D:$BF,COLUMNS($I316:AY316),0)/$I316+VLOOKUP($D316,Customer_Demand!$D:$BF,COLUMNS($I316:AY316),0)/$K316),(VLOOKUP($D316,Customer_Demand!$D:$BF,COLUMNS($I316:AY316),0)/$I316)),"")</f>
        <v/>
      </c>
      <c r="AZ316" s="49" t="str">
        <f>IFERROR(IF($K316&lt;&gt;"SS",(VLOOKUP($D316,Customer_Demand!$D:$BF,COLUMNS($I316:AZ316),0)/$I316+VLOOKUP($D316,Customer_Demand!$D:$BF,COLUMNS($I316:AZ316),0)/$K316),(VLOOKUP($D316,Customer_Demand!$D:$BF,COLUMNS($I316:AZ316),0)/$I316)),"")</f>
        <v/>
      </c>
      <c r="BA316" s="49" t="str">
        <f>IFERROR(IF($K316&lt;&gt;"SS",(VLOOKUP($D316,Customer_Demand!$D:$BF,COLUMNS($I316:BA316),0)/$I316+VLOOKUP($D316,Customer_Demand!$D:$BF,COLUMNS($I316:BA316),0)/$K316),(VLOOKUP($D316,Customer_Demand!$D:$BF,COLUMNS($I316:BA316),0)/$I316)),"")</f>
        <v/>
      </c>
      <c r="BB316" s="49" t="str">
        <f>IFERROR(IF($K316&lt;&gt;"SS",(VLOOKUP($D316,Customer_Demand!$D:$BF,COLUMNS($I316:BB316),0)/$I316+VLOOKUP($D316,Customer_Demand!$D:$BF,COLUMNS($I316:BB316),0)/$K316),(VLOOKUP($D316,Customer_Demand!$D:$BF,COLUMNS($I316:BB316),0)/$I316)),"")</f>
        <v/>
      </c>
      <c r="BC316" s="49" t="str">
        <f>IFERROR(IF($K316&lt;&gt;"SS",(VLOOKUP($D316,Customer_Demand!$D:$BF,COLUMNS($I316:BC316),0)/$I316+VLOOKUP($D316,Customer_Demand!$D:$BF,COLUMNS($I316:BC316),0)/$K316),(VLOOKUP($D316,Customer_Demand!$D:$BF,COLUMNS($I316:BC316),0)/$I316)),"")</f>
        <v/>
      </c>
      <c r="BD316" s="49" t="str">
        <f>IFERROR(IF($K316&lt;&gt;"SS",(VLOOKUP($D316,Customer_Demand!$D:$BF,COLUMNS($I316:BD316),0)/$I316+VLOOKUP($D316,Customer_Demand!$D:$BF,COLUMNS($I316:BD316),0)/$K316),(VLOOKUP($D316,Customer_Demand!$D:$BF,COLUMNS($I316:BD316),0)/$I316)),"")</f>
        <v/>
      </c>
      <c r="BE316" s="49" t="str">
        <f>IFERROR(IF($K316&lt;&gt;"SS",(VLOOKUP($D316,Customer_Demand!$D:$BF,COLUMNS($I316:BE316),0)/$I316+VLOOKUP($D316,Customer_Demand!$D:$BF,COLUMNS($I316:BE316),0)/$K316),(VLOOKUP($D316,Customer_Demand!$D:$BF,COLUMNS($I316:BE316),0)/$I316)),"")</f>
        <v/>
      </c>
      <c r="BF316" s="49" t="str">
        <f>IFERROR(IF($K316&lt;&gt;"SS",(VLOOKUP($D316,Customer_Demand!$D:$BF,COLUMNS($I316:BF316),0)/$I316+VLOOKUP($D316,Customer_Demand!$D:$BF,COLUMNS($I316:BF316),0)/$K316),(VLOOKUP($D316,Customer_Demand!$D:$BF,COLUMNS($I316:BF316),0)/$I316)),"")</f>
        <v/>
      </c>
      <c r="BG316" s="49" t="str">
        <f>IFERROR(IF($K316&lt;&gt;"SS",(VLOOKUP($D316,Customer_Demand!$D:$BF,COLUMNS($I316:BG316),0)/$I316+VLOOKUP($D316,Customer_Demand!$D:$BF,COLUMNS($I316:BG316),0)/$K316),(VLOOKUP($D316,Customer_Demand!$D:$BF,COLUMNS($I316:BG316),0)/$I316)),"")</f>
        <v/>
      </c>
      <c r="BH316" s="49" t="str">
        <f>IFERROR(IF($K316&lt;&gt;"SS",(VLOOKUP($D316,Customer_Demand!$D:$BF,COLUMNS($I316:BH316),0)/$I316+VLOOKUP($D316,Customer_Demand!$D:$BF,COLUMNS($I316:BH316),0)/$K316),(VLOOKUP($D316,Customer_Demand!$D:$BF,COLUMNS($I316:BH316),0)/$I316)),"")</f>
        <v/>
      </c>
      <c r="BI316" s="49" t="str">
        <f>IFERROR(IF($K316&lt;&gt;"SS",(VLOOKUP($D316,Customer_Demand!$D:$BF,COLUMNS($I316:BI316),0)/$I316+VLOOKUP($D316,Customer_Demand!$D:$BF,COLUMNS($I316:BI316),0)/$K316),(VLOOKUP($D316,Customer_Demand!$D:$BF,COLUMNS($I316:BI316),0)/$I316)),"")</f>
        <v/>
      </c>
      <c r="BJ316" s="49" t="str">
        <f>IFERROR(IF($K316&lt;&gt;"SS",(VLOOKUP($D316,Customer_Demand!$D:$BF,COLUMNS($I316:BJ316),0)/$I316+VLOOKUP($D316,Customer_Demand!$D:$BF,COLUMNS($I316:BJ316),0)/$K316),(VLOOKUP($D316,Customer_Demand!$D:$BF,COLUMNS($I316:BJ316),0)/$I316)),"")</f>
        <v/>
      </c>
      <c r="BK316" s="50" t="str">
        <f>IFERROR(IF($K316&lt;&gt;"SS",(VLOOKUP($D316,Customer_Demand!$D:$BF,COLUMNS($I316:BK316),0)/$I316+VLOOKUP($D316,Customer_Demand!$D:$BF,COLUMNS($I316:BK316),0)/$K316),(VLOOKUP($D316,Customer_Demand!$D:$BF,COLUMNS($I316:BK316),0)/$I316)),"")</f>
        <v/>
      </c>
      <c r="BL316" s="18"/>
    </row>
    <row r="317" spans="2:64" x14ac:dyDescent="0.2">
      <c r="B317" s="12" t="str">
        <f t="shared" si="23"/>
        <v/>
      </c>
      <c r="C317" s="45" t="str">
        <f>IF((Customer_Demand!C317)&lt;&gt;"",Customer_Demand!C317,"")</f>
        <v/>
      </c>
      <c r="D317" s="45" t="str">
        <f>IF(C317&lt;&gt;"",Customer_Demand!D317,"")</f>
        <v/>
      </c>
      <c r="E317" s="51" t="str">
        <f>IF(C317&lt;&gt;"",Customer_Demand!E317,"")</f>
        <v/>
      </c>
      <c r="F317" s="47" t="str">
        <f>IF(C317&lt;&gt;"",VLOOKUP(D317,Customer_Demand!$D$5:$F$1005,3,0),"")</f>
        <v/>
      </c>
      <c r="G317" s="48" t="str">
        <f t="shared" si="20"/>
        <v/>
      </c>
      <c r="H317" s="48" t="str">
        <f t="shared" si="21"/>
        <v/>
      </c>
      <c r="I317" s="48" t="str">
        <f>IFERROR(IF(C317&lt;&gt;"",VLOOKUP($H317,SMT_Cycle_Time_Data!$F:$Q,4,0),""),"SGR Not Defined")</f>
        <v/>
      </c>
      <c r="J317" s="48" t="str">
        <f t="shared" si="22"/>
        <v/>
      </c>
      <c r="K317" s="48" t="str">
        <f>IF(C317&lt;&gt;"",IFERROR(VLOOKUP($J317,SMT_Cycle_Time_Data!$F:$Q,4,0),"SS"),"")</f>
        <v/>
      </c>
      <c r="L317" s="49" t="str">
        <f>IFERROR(IF($K317&lt;&gt;"SS",(VLOOKUP($D317,Customer_Demand!$D:$BF,COLUMNS($I317:L317),0)/$I317+VLOOKUP($D317,Customer_Demand!$D:$BF,COLUMNS($I317:L317),0)/$K317),(VLOOKUP($D317,Customer_Demand!$D:$BF,COLUMNS($I317:L317),0)/$I317)),"")</f>
        <v/>
      </c>
      <c r="M317" s="49" t="str">
        <f>IFERROR(IF($K317&lt;&gt;"SS",(VLOOKUP($D317,Customer_Demand!$D:$BF,COLUMNS($I317:M317),0)/$I317+VLOOKUP($D317,Customer_Demand!$D:$BF,COLUMNS($I317:M317),0)/$K317),(VLOOKUP($D317,Customer_Demand!$D:$BF,COLUMNS($I317:M317),0)/$I317)),"")</f>
        <v/>
      </c>
      <c r="N317" s="49" t="str">
        <f>IFERROR(IF($K317&lt;&gt;"SS",(VLOOKUP($D317,Customer_Demand!$D:$BF,COLUMNS($I317:N317),0)/$I317+VLOOKUP($D317,Customer_Demand!$D:$BF,COLUMNS($I317:N317),0)/$K317),(VLOOKUP($D317,Customer_Demand!$D:$BF,COLUMNS($I317:N317),0)/$I317)),"")</f>
        <v/>
      </c>
      <c r="O317" s="49" t="str">
        <f>IFERROR(IF($K317&lt;&gt;"SS",(VLOOKUP($D317,Customer_Demand!$D:$BF,COLUMNS($I317:O317),0)/$I317+VLOOKUP($D317,Customer_Demand!$D:$BF,COLUMNS($I317:O317),0)/$K317),(VLOOKUP($D317,Customer_Demand!$D:$BF,COLUMNS($I317:O317),0)/$I317)),"")</f>
        <v/>
      </c>
      <c r="P317" s="49" t="str">
        <f>IFERROR(IF($K317&lt;&gt;"SS",(VLOOKUP($D317,Customer_Demand!$D:$BF,COLUMNS($I317:P317),0)/$I317+VLOOKUP($D317,Customer_Demand!$D:$BF,COLUMNS($I317:P317),0)/$K317),(VLOOKUP($D317,Customer_Demand!$D:$BF,COLUMNS($I317:P317),0)/$I317)),"")</f>
        <v/>
      </c>
      <c r="Q317" s="49" t="str">
        <f>IFERROR(IF($K317&lt;&gt;"SS",(VLOOKUP($D317,Customer_Demand!$D:$BF,COLUMNS($I317:Q317),0)/$I317+VLOOKUP($D317,Customer_Demand!$D:$BF,COLUMNS($I317:Q317),0)/$K317),(VLOOKUP($D317,Customer_Demand!$D:$BF,COLUMNS($I317:Q317),0)/$I317)),"")</f>
        <v/>
      </c>
      <c r="R317" s="49" t="str">
        <f>IFERROR(IF($K317&lt;&gt;"SS",(VLOOKUP($D317,Customer_Demand!$D:$BF,COLUMNS($I317:R317),0)/$I317+VLOOKUP($D317,Customer_Demand!$D:$BF,COLUMNS($I317:R317),0)/$K317),(VLOOKUP($D317,Customer_Demand!$D:$BF,COLUMNS($I317:R317),0)/$I317)),"")</f>
        <v/>
      </c>
      <c r="S317" s="49" t="str">
        <f>IFERROR(IF($K317&lt;&gt;"SS",(VLOOKUP($D317,Customer_Demand!$D:$BF,COLUMNS($I317:S317),0)/$I317+VLOOKUP($D317,Customer_Demand!$D:$BF,COLUMNS($I317:S317),0)/$K317),(VLOOKUP($D317,Customer_Demand!$D:$BF,COLUMNS($I317:S317),0)/$I317)),"")</f>
        <v/>
      </c>
      <c r="T317" s="49" t="str">
        <f>IFERROR(IF($K317&lt;&gt;"SS",(VLOOKUP($D317,Customer_Demand!$D:$BF,COLUMNS($I317:T317),0)/$I317+VLOOKUP($D317,Customer_Demand!$D:$BF,COLUMNS($I317:T317),0)/$K317),(VLOOKUP($D317,Customer_Demand!$D:$BF,COLUMNS($I317:T317),0)/$I317)),"")</f>
        <v/>
      </c>
      <c r="U317" s="49" t="str">
        <f>IFERROR(IF($K317&lt;&gt;"SS",(VLOOKUP($D317,Customer_Demand!$D:$BF,COLUMNS($I317:U317),0)/$I317+VLOOKUP($D317,Customer_Demand!$D:$BF,COLUMNS($I317:U317),0)/$K317),(VLOOKUP($D317,Customer_Demand!$D:$BF,COLUMNS($I317:U317),0)/$I317)),"")</f>
        <v/>
      </c>
      <c r="V317" s="49" t="str">
        <f>IFERROR(IF($K317&lt;&gt;"SS",(VLOOKUP($D317,Customer_Demand!$D:$BF,COLUMNS($I317:V317),0)/$I317+VLOOKUP($D317,Customer_Demand!$D:$BF,COLUMNS($I317:V317),0)/$K317),(VLOOKUP($D317,Customer_Demand!$D:$BF,COLUMNS($I317:V317),0)/$I317)),"")</f>
        <v/>
      </c>
      <c r="W317" s="49" t="str">
        <f>IFERROR(IF($K317&lt;&gt;"SS",(VLOOKUP($D317,Customer_Demand!$D:$BF,COLUMNS($I317:W317),0)/$I317+VLOOKUP($D317,Customer_Demand!$D:$BF,COLUMNS($I317:W317),0)/$K317),(VLOOKUP($D317,Customer_Demand!$D:$BF,COLUMNS($I317:W317),0)/$I317)),"")</f>
        <v/>
      </c>
      <c r="X317" s="49" t="str">
        <f>IFERROR(IF($K317&lt;&gt;"SS",(VLOOKUP($D317,Customer_Demand!$D:$BF,COLUMNS($I317:X317),0)/$I317+VLOOKUP($D317,Customer_Demand!$D:$BF,COLUMNS($I317:X317),0)/$K317),(VLOOKUP($D317,Customer_Demand!$D:$BF,COLUMNS($I317:X317),0)/$I317)),"")</f>
        <v/>
      </c>
      <c r="Y317" s="49" t="str">
        <f>IFERROR(IF($K317&lt;&gt;"SS",(VLOOKUP($D317,Customer_Demand!$D:$BF,COLUMNS($I317:Y317),0)/$I317+VLOOKUP($D317,Customer_Demand!$D:$BF,COLUMNS($I317:Y317),0)/$K317),(VLOOKUP($D317,Customer_Demand!$D:$BF,COLUMNS($I317:Y317),0)/$I317)),"")</f>
        <v/>
      </c>
      <c r="Z317" s="49" t="str">
        <f>IFERROR(IF($K317&lt;&gt;"SS",(VLOOKUP($D317,Customer_Demand!$D:$BF,COLUMNS($I317:Z317),0)/$I317+VLOOKUP($D317,Customer_Demand!$D:$BF,COLUMNS($I317:Z317),0)/$K317),(VLOOKUP($D317,Customer_Demand!$D:$BF,COLUMNS($I317:Z317),0)/$I317)),"")</f>
        <v/>
      </c>
      <c r="AA317" s="49" t="str">
        <f>IFERROR(IF($K317&lt;&gt;"SS",(VLOOKUP($D317,Customer_Demand!$D:$BF,COLUMNS($I317:AA317),0)/$I317+VLOOKUP($D317,Customer_Demand!$D:$BF,COLUMNS($I317:AA317),0)/$K317),(VLOOKUP($D317,Customer_Demand!$D:$BF,COLUMNS($I317:AA317),0)/$I317)),"")</f>
        <v/>
      </c>
      <c r="AB317" s="49" t="str">
        <f>IFERROR(IF($K317&lt;&gt;"SS",(VLOOKUP($D317,Customer_Demand!$D:$BF,COLUMNS($I317:AB317),0)/$I317+VLOOKUP($D317,Customer_Demand!$D:$BF,COLUMNS($I317:AB317),0)/$K317),(VLOOKUP($D317,Customer_Demand!$D:$BF,COLUMNS($I317:AB317),0)/$I317)),"")</f>
        <v/>
      </c>
      <c r="AC317" s="49" t="str">
        <f>IFERROR(IF($K317&lt;&gt;"SS",(VLOOKUP($D317,Customer_Demand!$D:$BF,COLUMNS($I317:AC317),0)/$I317+VLOOKUP($D317,Customer_Demand!$D:$BF,COLUMNS($I317:AC317),0)/$K317),(VLOOKUP($D317,Customer_Demand!$D:$BF,COLUMNS($I317:AC317),0)/$I317)),"")</f>
        <v/>
      </c>
      <c r="AD317" s="49" t="str">
        <f>IFERROR(IF($K317&lt;&gt;"SS",(VLOOKUP($D317,Customer_Demand!$D:$BF,COLUMNS($I317:AD317),0)/$I317+VLOOKUP($D317,Customer_Demand!$D:$BF,COLUMNS($I317:AD317),0)/$K317),(VLOOKUP($D317,Customer_Demand!$D:$BF,COLUMNS($I317:AD317),0)/$I317)),"")</f>
        <v/>
      </c>
      <c r="AE317" s="49" t="str">
        <f>IFERROR(IF($K317&lt;&gt;"SS",(VLOOKUP($D317,Customer_Demand!$D:$BF,COLUMNS($I317:AE317),0)/$I317+VLOOKUP($D317,Customer_Demand!$D:$BF,COLUMNS($I317:AE317),0)/$K317),(VLOOKUP($D317,Customer_Demand!$D:$BF,COLUMNS($I317:AE317),0)/$I317)),"")</f>
        <v/>
      </c>
      <c r="AF317" s="49" t="str">
        <f>IFERROR(IF($K317&lt;&gt;"SS",(VLOOKUP($D317,Customer_Demand!$D:$BF,COLUMNS($I317:AF317),0)/$I317+VLOOKUP($D317,Customer_Demand!$D:$BF,COLUMNS($I317:AF317),0)/$K317),(VLOOKUP($D317,Customer_Demand!$D:$BF,COLUMNS($I317:AF317),0)/$I317)),"")</f>
        <v/>
      </c>
      <c r="AG317" s="49" t="str">
        <f>IFERROR(IF($K317&lt;&gt;"SS",(VLOOKUP($D317,Customer_Demand!$D:$BF,COLUMNS($I317:AG317),0)/$I317+VLOOKUP($D317,Customer_Demand!$D:$BF,COLUMNS($I317:AG317),0)/$K317),(VLOOKUP($D317,Customer_Demand!$D:$BF,COLUMNS($I317:AG317),0)/$I317)),"")</f>
        <v/>
      </c>
      <c r="AH317" s="49" t="str">
        <f>IFERROR(IF($K317&lt;&gt;"SS",(VLOOKUP($D317,Customer_Demand!$D:$BF,COLUMNS($I317:AH317),0)/$I317+VLOOKUP($D317,Customer_Demand!$D:$BF,COLUMNS($I317:AH317),0)/$K317),(VLOOKUP($D317,Customer_Demand!$D:$BF,COLUMNS($I317:AH317),0)/$I317)),"")</f>
        <v/>
      </c>
      <c r="AI317" s="49" t="str">
        <f>IFERROR(IF($K317&lt;&gt;"SS",(VLOOKUP($D317,Customer_Demand!$D:$BF,COLUMNS($I317:AI317),0)/$I317+VLOOKUP($D317,Customer_Demand!$D:$BF,COLUMNS($I317:AI317),0)/$K317),(VLOOKUP($D317,Customer_Demand!$D:$BF,COLUMNS($I317:AI317),0)/$I317)),"")</f>
        <v/>
      </c>
      <c r="AJ317" s="49" t="str">
        <f>IFERROR(IF($K317&lt;&gt;"SS",(VLOOKUP($D317,Customer_Demand!$D:$BF,COLUMNS($I317:AJ317),0)/$I317+VLOOKUP($D317,Customer_Demand!$D:$BF,COLUMNS($I317:AJ317),0)/$K317),(VLOOKUP($D317,Customer_Demand!$D:$BF,COLUMNS($I317:AJ317),0)/$I317)),"")</f>
        <v/>
      </c>
      <c r="AK317" s="49" t="str">
        <f>IFERROR(IF($K317&lt;&gt;"SS",(VLOOKUP($D317,Customer_Demand!$D:$BF,COLUMNS($I317:AK317),0)/$I317+VLOOKUP($D317,Customer_Demand!$D:$BF,COLUMNS($I317:AK317),0)/$K317),(VLOOKUP($D317,Customer_Demand!$D:$BF,COLUMNS($I317:AK317),0)/$I317)),"")</f>
        <v/>
      </c>
      <c r="AL317" s="49" t="str">
        <f>IFERROR(IF($K317&lt;&gt;"SS",(VLOOKUP($D317,Customer_Demand!$D:$BF,COLUMNS($I317:AL317),0)/$I317+VLOOKUP($D317,Customer_Demand!$D:$BF,COLUMNS($I317:AL317),0)/$K317),(VLOOKUP($D317,Customer_Demand!$D:$BF,COLUMNS($I317:AL317),0)/$I317)),"")</f>
        <v/>
      </c>
      <c r="AM317" s="49" t="str">
        <f>IFERROR(IF($K317&lt;&gt;"SS",(VLOOKUP($D317,Customer_Demand!$D:$BF,COLUMNS($I317:AM317),0)/$I317+VLOOKUP($D317,Customer_Demand!$D:$BF,COLUMNS($I317:AM317),0)/$K317),(VLOOKUP($D317,Customer_Demand!$D:$BF,COLUMNS($I317:AM317),0)/$I317)),"")</f>
        <v/>
      </c>
      <c r="AN317" s="49" t="str">
        <f>IFERROR(IF($K317&lt;&gt;"SS",(VLOOKUP($D317,Customer_Demand!$D:$BF,COLUMNS($I317:AN317),0)/$I317+VLOOKUP($D317,Customer_Demand!$D:$BF,COLUMNS($I317:AN317),0)/$K317),(VLOOKUP($D317,Customer_Demand!$D:$BF,COLUMNS($I317:AN317),0)/$I317)),"")</f>
        <v/>
      </c>
      <c r="AO317" s="49" t="str">
        <f>IFERROR(IF($K317&lt;&gt;"SS",(VLOOKUP($D317,Customer_Demand!$D:$BF,COLUMNS($I317:AO317),0)/$I317+VLOOKUP($D317,Customer_Demand!$D:$BF,COLUMNS($I317:AO317),0)/$K317),(VLOOKUP($D317,Customer_Demand!$D:$BF,COLUMNS($I317:AO317),0)/$I317)),"")</f>
        <v/>
      </c>
      <c r="AP317" s="49" t="str">
        <f>IFERROR(IF($K317&lt;&gt;"SS",(VLOOKUP($D317,Customer_Demand!$D:$BF,COLUMNS($I317:AP317),0)/$I317+VLOOKUP($D317,Customer_Demand!$D:$BF,COLUMNS($I317:AP317),0)/$K317),(VLOOKUP($D317,Customer_Demand!$D:$BF,COLUMNS($I317:AP317),0)/$I317)),"")</f>
        <v/>
      </c>
      <c r="AQ317" s="49" t="str">
        <f>IFERROR(IF($K317&lt;&gt;"SS",(VLOOKUP($D317,Customer_Demand!$D:$BF,COLUMNS($I317:AQ317),0)/$I317+VLOOKUP($D317,Customer_Demand!$D:$BF,COLUMNS($I317:AQ317),0)/$K317),(VLOOKUP($D317,Customer_Demand!$D:$BF,COLUMNS($I317:AQ317),0)/$I317)),"")</f>
        <v/>
      </c>
      <c r="AR317" s="49" t="str">
        <f>IFERROR(IF($K317&lt;&gt;"SS",(VLOOKUP($D317,Customer_Demand!$D:$BF,COLUMNS($I317:AR317),0)/$I317+VLOOKUP($D317,Customer_Demand!$D:$BF,COLUMNS($I317:AR317),0)/$K317),(VLOOKUP($D317,Customer_Demand!$D:$BF,COLUMNS($I317:AR317),0)/$I317)),"")</f>
        <v/>
      </c>
      <c r="AS317" s="49" t="str">
        <f>IFERROR(IF($K317&lt;&gt;"SS",(VLOOKUP($D317,Customer_Demand!$D:$BF,COLUMNS($I317:AS317),0)/$I317+VLOOKUP($D317,Customer_Demand!$D:$BF,COLUMNS($I317:AS317),0)/$K317),(VLOOKUP($D317,Customer_Demand!$D:$BF,COLUMNS($I317:AS317),0)/$I317)),"")</f>
        <v/>
      </c>
      <c r="AT317" s="49" t="str">
        <f>IFERROR(IF($K317&lt;&gt;"SS",(VLOOKUP($D317,Customer_Demand!$D:$BF,COLUMNS($I317:AT317),0)/$I317+VLOOKUP($D317,Customer_Demand!$D:$BF,COLUMNS($I317:AT317),0)/$K317),(VLOOKUP($D317,Customer_Demand!$D:$BF,COLUMNS($I317:AT317),0)/$I317)),"")</f>
        <v/>
      </c>
      <c r="AU317" s="49" t="str">
        <f>IFERROR(IF($K317&lt;&gt;"SS",(VLOOKUP($D317,Customer_Demand!$D:$BF,COLUMNS($I317:AU317),0)/$I317+VLOOKUP($D317,Customer_Demand!$D:$BF,COLUMNS($I317:AU317),0)/$K317),(VLOOKUP($D317,Customer_Demand!$D:$BF,COLUMNS($I317:AU317),0)/$I317)),"")</f>
        <v/>
      </c>
      <c r="AV317" s="49" t="str">
        <f>IFERROR(IF($K317&lt;&gt;"SS",(VLOOKUP($D317,Customer_Demand!$D:$BF,COLUMNS($I317:AV317),0)/$I317+VLOOKUP($D317,Customer_Demand!$D:$BF,COLUMNS($I317:AV317),0)/$K317),(VLOOKUP($D317,Customer_Demand!$D:$BF,COLUMNS($I317:AV317),0)/$I317)),"")</f>
        <v/>
      </c>
      <c r="AW317" s="49" t="str">
        <f>IFERROR(IF($K317&lt;&gt;"SS",(VLOOKUP($D317,Customer_Demand!$D:$BF,COLUMNS($I317:AW317),0)/$I317+VLOOKUP($D317,Customer_Demand!$D:$BF,COLUMNS($I317:AW317),0)/$K317),(VLOOKUP($D317,Customer_Demand!$D:$BF,COLUMNS($I317:AW317),0)/$I317)),"")</f>
        <v/>
      </c>
      <c r="AX317" s="49" t="str">
        <f>IFERROR(IF($K317&lt;&gt;"SS",(VLOOKUP($D317,Customer_Demand!$D:$BF,COLUMNS($I317:AX317),0)/$I317+VLOOKUP($D317,Customer_Demand!$D:$BF,COLUMNS($I317:AX317),0)/$K317),(VLOOKUP($D317,Customer_Demand!$D:$BF,COLUMNS($I317:AX317),0)/$I317)),"")</f>
        <v/>
      </c>
      <c r="AY317" s="49" t="str">
        <f>IFERROR(IF($K317&lt;&gt;"SS",(VLOOKUP($D317,Customer_Demand!$D:$BF,COLUMNS($I317:AY317),0)/$I317+VLOOKUP($D317,Customer_Demand!$D:$BF,COLUMNS($I317:AY317),0)/$K317),(VLOOKUP($D317,Customer_Demand!$D:$BF,COLUMNS($I317:AY317),0)/$I317)),"")</f>
        <v/>
      </c>
      <c r="AZ317" s="49" t="str">
        <f>IFERROR(IF($K317&lt;&gt;"SS",(VLOOKUP($D317,Customer_Demand!$D:$BF,COLUMNS($I317:AZ317),0)/$I317+VLOOKUP($D317,Customer_Demand!$D:$BF,COLUMNS($I317:AZ317),0)/$K317),(VLOOKUP($D317,Customer_Demand!$D:$BF,COLUMNS($I317:AZ317),0)/$I317)),"")</f>
        <v/>
      </c>
      <c r="BA317" s="49" t="str">
        <f>IFERROR(IF($K317&lt;&gt;"SS",(VLOOKUP($D317,Customer_Demand!$D:$BF,COLUMNS($I317:BA317),0)/$I317+VLOOKUP($D317,Customer_Demand!$D:$BF,COLUMNS($I317:BA317),0)/$K317),(VLOOKUP($D317,Customer_Demand!$D:$BF,COLUMNS($I317:BA317),0)/$I317)),"")</f>
        <v/>
      </c>
      <c r="BB317" s="49" t="str">
        <f>IFERROR(IF($K317&lt;&gt;"SS",(VLOOKUP($D317,Customer_Demand!$D:$BF,COLUMNS($I317:BB317),0)/$I317+VLOOKUP($D317,Customer_Demand!$D:$BF,COLUMNS($I317:BB317),0)/$K317),(VLOOKUP($D317,Customer_Demand!$D:$BF,COLUMNS($I317:BB317),0)/$I317)),"")</f>
        <v/>
      </c>
      <c r="BC317" s="49" t="str">
        <f>IFERROR(IF($K317&lt;&gt;"SS",(VLOOKUP($D317,Customer_Demand!$D:$BF,COLUMNS($I317:BC317),0)/$I317+VLOOKUP($D317,Customer_Demand!$D:$BF,COLUMNS($I317:BC317),0)/$K317),(VLOOKUP($D317,Customer_Demand!$D:$BF,COLUMNS($I317:BC317),0)/$I317)),"")</f>
        <v/>
      </c>
      <c r="BD317" s="49" t="str">
        <f>IFERROR(IF($K317&lt;&gt;"SS",(VLOOKUP($D317,Customer_Demand!$D:$BF,COLUMNS($I317:BD317),0)/$I317+VLOOKUP($D317,Customer_Demand!$D:$BF,COLUMNS($I317:BD317),0)/$K317),(VLOOKUP($D317,Customer_Demand!$D:$BF,COLUMNS($I317:BD317),0)/$I317)),"")</f>
        <v/>
      </c>
      <c r="BE317" s="49" t="str">
        <f>IFERROR(IF($K317&lt;&gt;"SS",(VLOOKUP($D317,Customer_Demand!$D:$BF,COLUMNS($I317:BE317),0)/$I317+VLOOKUP($D317,Customer_Demand!$D:$BF,COLUMNS($I317:BE317),0)/$K317),(VLOOKUP($D317,Customer_Demand!$D:$BF,COLUMNS($I317:BE317),0)/$I317)),"")</f>
        <v/>
      </c>
      <c r="BF317" s="49" t="str">
        <f>IFERROR(IF($K317&lt;&gt;"SS",(VLOOKUP($D317,Customer_Demand!$D:$BF,COLUMNS($I317:BF317),0)/$I317+VLOOKUP($D317,Customer_Demand!$D:$BF,COLUMNS($I317:BF317),0)/$K317),(VLOOKUP($D317,Customer_Demand!$D:$BF,COLUMNS($I317:BF317),0)/$I317)),"")</f>
        <v/>
      </c>
      <c r="BG317" s="49" t="str">
        <f>IFERROR(IF($K317&lt;&gt;"SS",(VLOOKUP($D317,Customer_Demand!$D:$BF,COLUMNS($I317:BG317),0)/$I317+VLOOKUP($D317,Customer_Demand!$D:$BF,COLUMNS($I317:BG317),0)/$K317),(VLOOKUP($D317,Customer_Demand!$D:$BF,COLUMNS($I317:BG317),0)/$I317)),"")</f>
        <v/>
      </c>
      <c r="BH317" s="49" t="str">
        <f>IFERROR(IF($K317&lt;&gt;"SS",(VLOOKUP($D317,Customer_Demand!$D:$BF,COLUMNS($I317:BH317),0)/$I317+VLOOKUP($D317,Customer_Demand!$D:$BF,COLUMNS($I317:BH317),0)/$K317),(VLOOKUP($D317,Customer_Demand!$D:$BF,COLUMNS($I317:BH317),0)/$I317)),"")</f>
        <v/>
      </c>
      <c r="BI317" s="49" t="str">
        <f>IFERROR(IF($K317&lt;&gt;"SS",(VLOOKUP($D317,Customer_Demand!$D:$BF,COLUMNS($I317:BI317),0)/$I317+VLOOKUP($D317,Customer_Demand!$D:$BF,COLUMNS($I317:BI317),0)/$K317),(VLOOKUP($D317,Customer_Demand!$D:$BF,COLUMNS($I317:BI317),0)/$I317)),"")</f>
        <v/>
      </c>
      <c r="BJ317" s="49" t="str">
        <f>IFERROR(IF($K317&lt;&gt;"SS",(VLOOKUP($D317,Customer_Demand!$D:$BF,COLUMNS($I317:BJ317),0)/$I317+VLOOKUP($D317,Customer_Demand!$D:$BF,COLUMNS($I317:BJ317),0)/$K317),(VLOOKUP($D317,Customer_Demand!$D:$BF,COLUMNS($I317:BJ317),0)/$I317)),"")</f>
        <v/>
      </c>
      <c r="BK317" s="50" t="str">
        <f>IFERROR(IF($K317&lt;&gt;"SS",(VLOOKUP($D317,Customer_Demand!$D:$BF,COLUMNS($I317:BK317),0)/$I317+VLOOKUP($D317,Customer_Demand!$D:$BF,COLUMNS($I317:BK317),0)/$K317),(VLOOKUP($D317,Customer_Demand!$D:$BF,COLUMNS($I317:BK317),0)/$I317)),"")</f>
        <v/>
      </c>
      <c r="BL317" s="18"/>
    </row>
    <row r="318" spans="2:64" x14ac:dyDescent="0.2">
      <c r="B318" s="12" t="str">
        <f t="shared" si="23"/>
        <v/>
      </c>
      <c r="C318" s="45" t="str">
        <f>IF((Customer_Demand!C318)&lt;&gt;"",Customer_Demand!C318,"")</f>
        <v/>
      </c>
      <c r="D318" s="45" t="str">
        <f>IF(C318&lt;&gt;"",Customer_Demand!D318,"")</f>
        <v/>
      </c>
      <c r="E318" s="51" t="str">
        <f>IF(C318&lt;&gt;"",Customer_Demand!E318,"")</f>
        <v/>
      </c>
      <c r="F318" s="47" t="str">
        <f>IF(C318&lt;&gt;"",VLOOKUP(D318,Customer_Demand!$D$5:$F$1005,3,0),"")</f>
        <v/>
      </c>
      <c r="G318" s="48" t="str">
        <f t="shared" si="20"/>
        <v/>
      </c>
      <c r="H318" s="48" t="str">
        <f t="shared" si="21"/>
        <v/>
      </c>
      <c r="I318" s="48" t="str">
        <f>IFERROR(IF(C318&lt;&gt;"",VLOOKUP($H318,SMT_Cycle_Time_Data!$F:$Q,4,0),""),"SGR Not Defined")</f>
        <v/>
      </c>
      <c r="J318" s="48" t="str">
        <f t="shared" si="22"/>
        <v/>
      </c>
      <c r="K318" s="48" t="str">
        <f>IF(C318&lt;&gt;"",IFERROR(VLOOKUP($J318,SMT_Cycle_Time_Data!$F:$Q,4,0),"SS"),"")</f>
        <v/>
      </c>
      <c r="L318" s="49" t="str">
        <f>IFERROR(IF($K318&lt;&gt;"SS",(VLOOKUP($D318,Customer_Demand!$D:$BF,COLUMNS($I318:L318),0)/$I318+VLOOKUP($D318,Customer_Demand!$D:$BF,COLUMNS($I318:L318),0)/$K318),(VLOOKUP($D318,Customer_Demand!$D:$BF,COLUMNS($I318:L318),0)/$I318)),"")</f>
        <v/>
      </c>
      <c r="M318" s="49" t="str">
        <f>IFERROR(IF($K318&lt;&gt;"SS",(VLOOKUP($D318,Customer_Demand!$D:$BF,COLUMNS($I318:M318),0)/$I318+VLOOKUP($D318,Customer_Demand!$D:$BF,COLUMNS($I318:M318),0)/$K318),(VLOOKUP($D318,Customer_Demand!$D:$BF,COLUMNS($I318:M318),0)/$I318)),"")</f>
        <v/>
      </c>
      <c r="N318" s="49" t="str">
        <f>IFERROR(IF($K318&lt;&gt;"SS",(VLOOKUP($D318,Customer_Demand!$D:$BF,COLUMNS($I318:N318),0)/$I318+VLOOKUP($D318,Customer_Demand!$D:$BF,COLUMNS($I318:N318),0)/$K318),(VLOOKUP($D318,Customer_Demand!$D:$BF,COLUMNS($I318:N318),0)/$I318)),"")</f>
        <v/>
      </c>
      <c r="O318" s="49" t="str">
        <f>IFERROR(IF($K318&lt;&gt;"SS",(VLOOKUP($D318,Customer_Demand!$D:$BF,COLUMNS($I318:O318),0)/$I318+VLOOKUP($D318,Customer_Demand!$D:$BF,COLUMNS($I318:O318),0)/$K318),(VLOOKUP($D318,Customer_Demand!$D:$BF,COLUMNS($I318:O318),0)/$I318)),"")</f>
        <v/>
      </c>
      <c r="P318" s="49" t="str">
        <f>IFERROR(IF($K318&lt;&gt;"SS",(VLOOKUP($D318,Customer_Demand!$D:$BF,COLUMNS($I318:P318),0)/$I318+VLOOKUP($D318,Customer_Demand!$D:$BF,COLUMNS($I318:P318),0)/$K318),(VLOOKUP($D318,Customer_Demand!$D:$BF,COLUMNS($I318:P318),0)/$I318)),"")</f>
        <v/>
      </c>
      <c r="Q318" s="49" t="str">
        <f>IFERROR(IF($K318&lt;&gt;"SS",(VLOOKUP($D318,Customer_Demand!$D:$BF,COLUMNS($I318:Q318),0)/$I318+VLOOKUP($D318,Customer_Demand!$D:$BF,COLUMNS($I318:Q318),0)/$K318),(VLOOKUP($D318,Customer_Demand!$D:$BF,COLUMNS($I318:Q318),0)/$I318)),"")</f>
        <v/>
      </c>
      <c r="R318" s="49" t="str">
        <f>IFERROR(IF($K318&lt;&gt;"SS",(VLOOKUP($D318,Customer_Demand!$D:$BF,COLUMNS($I318:R318),0)/$I318+VLOOKUP($D318,Customer_Demand!$D:$BF,COLUMNS($I318:R318),0)/$K318),(VLOOKUP($D318,Customer_Demand!$D:$BF,COLUMNS($I318:R318),0)/$I318)),"")</f>
        <v/>
      </c>
      <c r="S318" s="49" t="str">
        <f>IFERROR(IF($K318&lt;&gt;"SS",(VLOOKUP($D318,Customer_Demand!$D:$BF,COLUMNS($I318:S318),0)/$I318+VLOOKUP($D318,Customer_Demand!$D:$BF,COLUMNS($I318:S318),0)/$K318),(VLOOKUP($D318,Customer_Demand!$D:$BF,COLUMNS($I318:S318),0)/$I318)),"")</f>
        <v/>
      </c>
      <c r="T318" s="49" t="str">
        <f>IFERROR(IF($K318&lt;&gt;"SS",(VLOOKUP($D318,Customer_Demand!$D:$BF,COLUMNS($I318:T318),0)/$I318+VLOOKUP($D318,Customer_Demand!$D:$BF,COLUMNS($I318:T318),0)/$K318),(VLOOKUP($D318,Customer_Demand!$D:$BF,COLUMNS($I318:T318),0)/$I318)),"")</f>
        <v/>
      </c>
      <c r="U318" s="49" t="str">
        <f>IFERROR(IF($K318&lt;&gt;"SS",(VLOOKUP($D318,Customer_Demand!$D:$BF,COLUMNS($I318:U318),0)/$I318+VLOOKUP($D318,Customer_Demand!$D:$BF,COLUMNS($I318:U318),0)/$K318),(VLOOKUP($D318,Customer_Demand!$D:$BF,COLUMNS($I318:U318),0)/$I318)),"")</f>
        <v/>
      </c>
      <c r="V318" s="49" t="str">
        <f>IFERROR(IF($K318&lt;&gt;"SS",(VLOOKUP($D318,Customer_Demand!$D:$BF,COLUMNS($I318:V318),0)/$I318+VLOOKUP($D318,Customer_Demand!$D:$BF,COLUMNS($I318:V318),0)/$K318),(VLOOKUP($D318,Customer_Demand!$D:$BF,COLUMNS($I318:V318),0)/$I318)),"")</f>
        <v/>
      </c>
      <c r="W318" s="49" t="str">
        <f>IFERROR(IF($K318&lt;&gt;"SS",(VLOOKUP($D318,Customer_Demand!$D:$BF,COLUMNS($I318:W318),0)/$I318+VLOOKUP($D318,Customer_Demand!$D:$BF,COLUMNS($I318:W318),0)/$K318),(VLOOKUP($D318,Customer_Demand!$D:$BF,COLUMNS($I318:W318),0)/$I318)),"")</f>
        <v/>
      </c>
      <c r="X318" s="49" t="str">
        <f>IFERROR(IF($K318&lt;&gt;"SS",(VLOOKUP($D318,Customer_Demand!$D:$BF,COLUMNS($I318:X318),0)/$I318+VLOOKUP($D318,Customer_Demand!$D:$BF,COLUMNS($I318:X318),0)/$K318),(VLOOKUP($D318,Customer_Demand!$D:$BF,COLUMNS($I318:X318),0)/$I318)),"")</f>
        <v/>
      </c>
      <c r="Y318" s="49" t="str">
        <f>IFERROR(IF($K318&lt;&gt;"SS",(VLOOKUP($D318,Customer_Demand!$D:$BF,COLUMNS($I318:Y318),0)/$I318+VLOOKUP($D318,Customer_Demand!$D:$BF,COLUMNS($I318:Y318),0)/$K318),(VLOOKUP($D318,Customer_Demand!$D:$BF,COLUMNS($I318:Y318),0)/$I318)),"")</f>
        <v/>
      </c>
      <c r="Z318" s="49" t="str">
        <f>IFERROR(IF($K318&lt;&gt;"SS",(VLOOKUP($D318,Customer_Demand!$D:$BF,COLUMNS($I318:Z318),0)/$I318+VLOOKUP($D318,Customer_Demand!$D:$BF,COLUMNS($I318:Z318),0)/$K318),(VLOOKUP($D318,Customer_Demand!$D:$BF,COLUMNS($I318:Z318),0)/$I318)),"")</f>
        <v/>
      </c>
      <c r="AA318" s="49" t="str">
        <f>IFERROR(IF($K318&lt;&gt;"SS",(VLOOKUP($D318,Customer_Demand!$D:$BF,COLUMNS($I318:AA318),0)/$I318+VLOOKUP($D318,Customer_Demand!$D:$BF,COLUMNS($I318:AA318),0)/$K318),(VLOOKUP($D318,Customer_Demand!$D:$BF,COLUMNS($I318:AA318),0)/$I318)),"")</f>
        <v/>
      </c>
      <c r="AB318" s="49" t="str">
        <f>IFERROR(IF($K318&lt;&gt;"SS",(VLOOKUP($D318,Customer_Demand!$D:$BF,COLUMNS($I318:AB318),0)/$I318+VLOOKUP($D318,Customer_Demand!$D:$BF,COLUMNS($I318:AB318),0)/$K318),(VLOOKUP($D318,Customer_Demand!$D:$BF,COLUMNS($I318:AB318),0)/$I318)),"")</f>
        <v/>
      </c>
      <c r="AC318" s="49" t="str">
        <f>IFERROR(IF($K318&lt;&gt;"SS",(VLOOKUP($D318,Customer_Demand!$D:$BF,COLUMNS($I318:AC318),0)/$I318+VLOOKUP($D318,Customer_Demand!$D:$BF,COLUMNS($I318:AC318),0)/$K318),(VLOOKUP($D318,Customer_Demand!$D:$BF,COLUMNS($I318:AC318),0)/$I318)),"")</f>
        <v/>
      </c>
      <c r="AD318" s="49" t="str">
        <f>IFERROR(IF($K318&lt;&gt;"SS",(VLOOKUP($D318,Customer_Demand!$D:$BF,COLUMNS($I318:AD318),0)/$I318+VLOOKUP($D318,Customer_Demand!$D:$BF,COLUMNS($I318:AD318),0)/$K318),(VLOOKUP($D318,Customer_Demand!$D:$BF,COLUMNS($I318:AD318),0)/$I318)),"")</f>
        <v/>
      </c>
      <c r="AE318" s="49" t="str">
        <f>IFERROR(IF($K318&lt;&gt;"SS",(VLOOKUP($D318,Customer_Demand!$D:$BF,COLUMNS($I318:AE318),0)/$I318+VLOOKUP($D318,Customer_Demand!$D:$BF,COLUMNS($I318:AE318),0)/$K318),(VLOOKUP($D318,Customer_Demand!$D:$BF,COLUMNS($I318:AE318),0)/$I318)),"")</f>
        <v/>
      </c>
      <c r="AF318" s="49" t="str">
        <f>IFERROR(IF($K318&lt;&gt;"SS",(VLOOKUP($D318,Customer_Demand!$D:$BF,COLUMNS($I318:AF318),0)/$I318+VLOOKUP($D318,Customer_Demand!$D:$BF,COLUMNS($I318:AF318),0)/$K318),(VLOOKUP($D318,Customer_Demand!$D:$BF,COLUMNS($I318:AF318),0)/$I318)),"")</f>
        <v/>
      </c>
      <c r="AG318" s="49" t="str">
        <f>IFERROR(IF($K318&lt;&gt;"SS",(VLOOKUP($D318,Customer_Demand!$D:$BF,COLUMNS($I318:AG318),0)/$I318+VLOOKUP($D318,Customer_Demand!$D:$BF,COLUMNS($I318:AG318),0)/$K318),(VLOOKUP($D318,Customer_Demand!$D:$BF,COLUMNS($I318:AG318),0)/$I318)),"")</f>
        <v/>
      </c>
      <c r="AH318" s="49" t="str">
        <f>IFERROR(IF($K318&lt;&gt;"SS",(VLOOKUP($D318,Customer_Demand!$D:$BF,COLUMNS($I318:AH318),0)/$I318+VLOOKUP($D318,Customer_Demand!$D:$BF,COLUMNS($I318:AH318),0)/$K318),(VLOOKUP($D318,Customer_Demand!$D:$BF,COLUMNS($I318:AH318),0)/$I318)),"")</f>
        <v/>
      </c>
      <c r="AI318" s="49" t="str">
        <f>IFERROR(IF($K318&lt;&gt;"SS",(VLOOKUP($D318,Customer_Demand!$D:$BF,COLUMNS($I318:AI318),0)/$I318+VLOOKUP($D318,Customer_Demand!$D:$BF,COLUMNS($I318:AI318),0)/$K318),(VLOOKUP($D318,Customer_Demand!$D:$BF,COLUMNS($I318:AI318),0)/$I318)),"")</f>
        <v/>
      </c>
      <c r="AJ318" s="49" t="str">
        <f>IFERROR(IF($K318&lt;&gt;"SS",(VLOOKUP($D318,Customer_Demand!$D:$BF,COLUMNS($I318:AJ318),0)/$I318+VLOOKUP($D318,Customer_Demand!$D:$BF,COLUMNS($I318:AJ318),0)/$K318),(VLOOKUP($D318,Customer_Demand!$D:$BF,COLUMNS($I318:AJ318),0)/$I318)),"")</f>
        <v/>
      </c>
      <c r="AK318" s="49" t="str">
        <f>IFERROR(IF($K318&lt;&gt;"SS",(VLOOKUP($D318,Customer_Demand!$D:$BF,COLUMNS($I318:AK318),0)/$I318+VLOOKUP($D318,Customer_Demand!$D:$BF,COLUMNS($I318:AK318),0)/$K318),(VLOOKUP($D318,Customer_Demand!$D:$BF,COLUMNS($I318:AK318),0)/$I318)),"")</f>
        <v/>
      </c>
      <c r="AL318" s="49" t="str">
        <f>IFERROR(IF($K318&lt;&gt;"SS",(VLOOKUP($D318,Customer_Demand!$D:$BF,COLUMNS($I318:AL318),0)/$I318+VLOOKUP($D318,Customer_Demand!$D:$BF,COLUMNS($I318:AL318),0)/$K318),(VLOOKUP($D318,Customer_Demand!$D:$BF,COLUMNS($I318:AL318),0)/$I318)),"")</f>
        <v/>
      </c>
      <c r="AM318" s="49" t="str">
        <f>IFERROR(IF($K318&lt;&gt;"SS",(VLOOKUP($D318,Customer_Demand!$D:$BF,COLUMNS($I318:AM318),0)/$I318+VLOOKUP($D318,Customer_Demand!$D:$BF,COLUMNS($I318:AM318),0)/$K318),(VLOOKUP($D318,Customer_Demand!$D:$BF,COLUMNS($I318:AM318),0)/$I318)),"")</f>
        <v/>
      </c>
      <c r="AN318" s="49" t="str">
        <f>IFERROR(IF($K318&lt;&gt;"SS",(VLOOKUP($D318,Customer_Demand!$D:$BF,COLUMNS($I318:AN318),0)/$I318+VLOOKUP($D318,Customer_Demand!$D:$BF,COLUMNS($I318:AN318),0)/$K318),(VLOOKUP($D318,Customer_Demand!$D:$BF,COLUMNS($I318:AN318),0)/$I318)),"")</f>
        <v/>
      </c>
      <c r="AO318" s="49" t="str">
        <f>IFERROR(IF($K318&lt;&gt;"SS",(VLOOKUP($D318,Customer_Demand!$D:$BF,COLUMNS($I318:AO318),0)/$I318+VLOOKUP($D318,Customer_Demand!$D:$BF,COLUMNS($I318:AO318),0)/$K318),(VLOOKUP($D318,Customer_Demand!$D:$BF,COLUMNS($I318:AO318),0)/$I318)),"")</f>
        <v/>
      </c>
      <c r="AP318" s="49" t="str">
        <f>IFERROR(IF($K318&lt;&gt;"SS",(VLOOKUP($D318,Customer_Demand!$D:$BF,COLUMNS($I318:AP318),0)/$I318+VLOOKUP($D318,Customer_Demand!$D:$BF,COLUMNS($I318:AP318),0)/$K318),(VLOOKUP($D318,Customer_Demand!$D:$BF,COLUMNS($I318:AP318),0)/$I318)),"")</f>
        <v/>
      </c>
      <c r="AQ318" s="49" t="str">
        <f>IFERROR(IF($K318&lt;&gt;"SS",(VLOOKUP($D318,Customer_Demand!$D:$BF,COLUMNS($I318:AQ318),0)/$I318+VLOOKUP($D318,Customer_Demand!$D:$BF,COLUMNS($I318:AQ318),0)/$K318),(VLOOKUP($D318,Customer_Demand!$D:$BF,COLUMNS($I318:AQ318),0)/$I318)),"")</f>
        <v/>
      </c>
      <c r="AR318" s="49" t="str">
        <f>IFERROR(IF($K318&lt;&gt;"SS",(VLOOKUP($D318,Customer_Demand!$D:$BF,COLUMNS($I318:AR318),0)/$I318+VLOOKUP($D318,Customer_Demand!$D:$BF,COLUMNS($I318:AR318),0)/$K318),(VLOOKUP($D318,Customer_Demand!$D:$BF,COLUMNS($I318:AR318),0)/$I318)),"")</f>
        <v/>
      </c>
      <c r="AS318" s="49" t="str">
        <f>IFERROR(IF($K318&lt;&gt;"SS",(VLOOKUP($D318,Customer_Demand!$D:$BF,COLUMNS($I318:AS318),0)/$I318+VLOOKUP($D318,Customer_Demand!$D:$BF,COLUMNS($I318:AS318),0)/$K318),(VLOOKUP($D318,Customer_Demand!$D:$BF,COLUMNS($I318:AS318),0)/$I318)),"")</f>
        <v/>
      </c>
      <c r="AT318" s="49" t="str">
        <f>IFERROR(IF($K318&lt;&gt;"SS",(VLOOKUP($D318,Customer_Demand!$D:$BF,COLUMNS($I318:AT318),0)/$I318+VLOOKUP($D318,Customer_Demand!$D:$BF,COLUMNS($I318:AT318),0)/$K318),(VLOOKUP($D318,Customer_Demand!$D:$BF,COLUMNS($I318:AT318),0)/$I318)),"")</f>
        <v/>
      </c>
      <c r="AU318" s="49" t="str">
        <f>IFERROR(IF($K318&lt;&gt;"SS",(VLOOKUP($D318,Customer_Demand!$D:$BF,COLUMNS($I318:AU318),0)/$I318+VLOOKUP($D318,Customer_Demand!$D:$BF,COLUMNS($I318:AU318),0)/$K318),(VLOOKUP($D318,Customer_Demand!$D:$BF,COLUMNS($I318:AU318),0)/$I318)),"")</f>
        <v/>
      </c>
      <c r="AV318" s="49" t="str">
        <f>IFERROR(IF($K318&lt;&gt;"SS",(VLOOKUP($D318,Customer_Demand!$D:$BF,COLUMNS($I318:AV318),0)/$I318+VLOOKUP($D318,Customer_Demand!$D:$BF,COLUMNS($I318:AV318),0)/$K318),(VLOOKUP($D318,Customer_Demand!$D:$BF,COLUMNS($I318:AV318),0)/$I318)),"")</f>
        <v/>
      </c>
      <c r="AW318" s="49" t="str">
        <f>IFERROR(IF($K318&lt;&gt;"SS",(VLOOKUP($D318,Customer_Demand!$D:$BF,COLUMNS($I318:AW318),0)/$I318+VLOOKUP($D318,Customer_Demand!$D:$BF,COLUMNS($I318:AW318),0)/$K318),(VLOOKUP($D318,Customer_Demand!$D:$BF,COLUMNS($I318:AW318),0)/$I318)),"")</f>
        <v/>
      </c>
      <c r="AX318" s="49" t="str">
        <f>IFERROR(IF($K318&lt;&gt;"SS",(VLOOKUP($D318,Customer_Demand!$D:$BF,COLUMNS($I318:AX318),0)/$I318+VLOOKUP($D318,Customer_Demand!$D:$BF,COLUMNS($I318:AX318),0)/$K318),(VLOOKUP($D318,Customer_Demand!$D:$BF,COLUMNS($I318:AX318),0)/$I318)),"")</f>
        <v/>
      </c>
      <c r="AY318" s="49" t="str">
        <f>IFERROR(IF($K318&lt;&gt;"SS",(VLOOKUP($D318,Customer_Demand!$D:$BF,COLUMNS($I318:AY318),0)/$I318+VLOOKUP($D318,Customer_Demand!$D:$BF,COLUMNS($I318:AY318),0)/$K318),(VLOOKUP($D318,Customer_Demand!$D:$BF,COLUMNS($I318:AY318),0)/$I318)),"")</f>
        <v/>
      </c>
      <c r="AZ318" s="49" t="str">
        <f>IFERROR(IF($K318&lt;&gt;"SS",(VLOOKUP($D318,Customer_Demand!$D:$BF,COLUMNS($I318:AZ318),0)/$I318+VLOOKUP($D318,Customer_Demand!$D:$BF,COLUMNS($I318:AZ318),0)/$K318),(VLOOKUP($D318,Customer_Demand!$D:$BF,COLUMNS($I318:AZ318),0)/$I318)),"")</f>
        <v/>
      </c>
      <c r="BA318" s="49" t="str">
        <f>IFERROR(IF($K318&lt;&gt;"SS",(VLOOKUP($D318,Customer_Demand!$D:$BF,COLUMNS($I318:BA318),0)/$I318+VLOOKUP($D318,Customer_Demand!$D:$BF,COLUMNS($I318:BA318),0)/$K318),(VLOOKUP($D318,Customer_Demand!$D:$BF,COLUMNS($I318:BA318),0)/$I318)),"")</f>
        <v/>
      </c>
      <c r="BB318" s="49" t="str">
        <f>IFERROR(IF($K318&lt;&gt;"SS",(VLOOKUP($D318,Customer_Demand!$D:$BF,COLUMNS($I318:BB318),0)/$I318+VLOOKUP($D318,Customer_Demand!$D:$BF,COLUMNS($I318:BB318),0)/$K318),(VLOOKUP($D318,Customer_Demand!$D:$BF,COLUMNS($I318:BB318),0)/$I318)),"")</f>
        <v/>
      </c>
      <c r="BC318" s="49" t="str">
        <f>IFERROR(IF($K318&lt;&gt;"SS",(VLOOKUP($D318,Customer_Demand!$D:$BF,COLUMNS($I318:BC318),0)/$I318+VLOOKUP($D318,Customer_Demand!$D:$BF,COLUMNS($I318:BC318),0)/$K318),(VLOOKUP($D318,Customer_Demand!$D:$BF,COLUMNS($I318:BC318),0)/$I318)),"")</f>
        <v/>
      </c>
      <c r="BD318" s="49" t="str">
        <f>IFERROR(IF($K318&lt;&gt;"SS",(VLOOKUP($D318,Customer_Demand!$D:$BF,COLUMNS($I318:BD318),0)/$I318+VLOOKUP($D318,Customer_Demand!$D:$BF,COLUMNS($I318:BD318),0)/$K318),(VLOOKUP($D318,Customer_Demand!$D:$BF,COLUMNS($I318:BD318),0)/$I318)),"")</f>
        <v/>
      </c>
      <c r="BE318" s="49" t="str">
        <f>IFERROR(IF($K318&lt;&gt;"SS",(VLOOKUP($D318,Customer_Demand!$D:$BF,COLUMNS($I318:BE318),0)/$I318+VLOOKUP($D318,Customer_Demand!$D:$BF,COLUMNS($I318:BE318),0)/$K318),(VLOOKUP($D318,Customer_Demand!$D:$BF,COLUMNS($I318:BE318),0)/$I318)),"")</f>
        <v/>
      </c>
      <c r="BF318" s="49" t="str">
        <f>IFERROR(IF($K318&lt;&gt;"SS",(VLOOKUP($D318,Customer_Demand!$D:$BF,COLUMNS($I318:BF318),0)/$I318+VLOOKUP($D318,Customer_Demand!$D:$BF,COLUMNS($I318:BF318),0)/$K318),(VLOOKUP($D318,Customer_Demand!$D:$BF,COLUMNS($I318:BF318),0)/$I318)),"")</f>
        <v/>
      </c>
      <c r="BG318" s="49" t="str">
        <f>IFERROR(IF($K318&lt;&gt;"SS",(VLOOKUP($D318,Customer_Demand!$D:$BF,COLUMNS($I318:BG318),0)/$I318+VLOOKUP($D318,Customer_Demand!$D:$BF,COLUMNS($I318:BG318),0)/$K318),(VLOOKUP($D318,Customer_Demand!$D:$BF,COLUMNS($I318:BG318),0)/$I318)),"")</f>
        <v/>
      </c>
      <c r="BH318" s="49" t="str">
        <f>IFERROR(IF($K318&lt;&gt;"SS",(VLOOKUP($D318,Customer_Demand!$D:$BF,COLUMNS($I318:BH318),0)/$I318+VLOOKUP($D318,Customer_Demand!$D:$BF,COLUMNS($I318:BH318),0)/$K318),(VLOOKUP($D318,Customer_Demand!$D:$BF,COLUMNS($I318:BH318),0)/$I318)),"")</f>
        <v/>
      </c>
      <c r="BI318" s="49" t="str">
        <f>IFERROR(IF($K318&lt;&gt;"SS",(VLOOKUP($D318,Customer_Demand!$D:$BF,COLUMNS($I318:BI318),0)/$I318+VLOOKUP($D318,Customer_Demand!$D:$BF,COLUMNS($I318:BI318),0)/$K318),(VLOOKUP($D318,Customer_Demand!$D:$BF,COLUMNS($I318:BI318),0)/$I318)),"")</f>
        <v/>
      </c>
      <c r="BJ318" s="49" t="str">
        <f>IFERROR(IF($K318&lt;&gt;"SS",(VLOOKUP($D318,Customer_Demand!$D:$BF,COLUMNS($I318:BJ318),0)/$I318+VLOOKUP($D318,Customer_Demand!$D:$BF,COLUMNS($I318:BJ318),0)/$K318),(VLOOKUP($D318,Customer_Demand!$D:$BF,COLUMNS($I318:BJ318),0)/$I318)),"")</f>
        <v/>
      </c>
      <c r="BK318" s="50" t="str">
        <f>IFERROR(IF($K318&lt;&gt;"SS",(VLOOKUP($D318,Customer_Demand!$D:$BF,COLUMNS($I318:BK318),0)/$I318+VLOOKUP($D318,Customer_Demand!$D:$BF,COLUMNS($I318:BK318),0)/$K318),(VLOOKUP($D318,Customer_Demand!$D:$BF,COLUMNS($I318:BK318),0)/$I318)),"")</f>
        <v/>
      </c>
      <c r="BL318" s="18"/>
    </row>
    <row r="319" spans="2:64" x14ac:dyDescent="0.2">
      <c r="B319" s="12" t="str">
        <f t="shared" si="23"/>
        <v/>
      </c>
      <c r="C319" s="45" t="str">
        <f>IF((Customer_Demand!C319)&lt;&gt;"",Customer_Demand!C319,"")</f>
        <v/>
      </c>
      <c r="D319" s="45" t="str">
        <f>IF(C319&lt;&gt;"",Customer_Demand!D319,"")</f>
        <v/>
      </c>
      <c r="E319" s="51" t="str">
        <f>IF(C319&lt;&gt;"",Customer_Demand!E319,"")</f>
        <v/>
      </c>
      <c r="F319" s="47" t="str">
        <f>IF(C319&lt;&gt;"",VLOOKUP(D319,Customer_Demand!$D$5:$F$1005,3,0),"")</f>
        <v/>
      </c>
      <c r="G319" s="48" t="str">
        <f t="shared" si="20"/>
        <v/>
      </c>
      <c r="H319" s="48" t="str">
        <f t="shared" si="21"/>
        <v/>
      </c>
      <c r="I319" s="48" t="str">
        <f>IFERROR(IF(C319&lt;&gt;"",VLOOKUP($H319,SMT_Cycle_Time_Data!$F:$Q,4,0),""),"SGR Not Defined")</f>
        <v/>
      </c>
      <c r="J319" s="48" t="str">
        <f t="shared" si="22"/>
        <v/>
      </c>
      <c r="K319" s="48" t="str">
        <f>IF(C319&lt;&gt;"",IFERROR(VLOOKUP($J319,SMT_Cycle_Time_Data!$F:$Q,4,0),"SS"),"")</f>
        <v/>
      </c>
      <c r="L319" s="49" t="str">
        <f>IFERROR(IF($K319&lt;&gt;"SS",(VLOOKUP($D319,Customer_Demand!$D:$BF,COLUMNS($I319:L319),0)/$I319+VLOOKUP($D319,Customer_Demand!$D:$BF,COLUMNS($I319:L319),0)/$K319),(VLOOKUP($D319,Customer_Demand!$D:$BF,COLUMNS($I319:L319),0)/$I319)),"")</f>
        <v/>
      </c>
      <c r="M319" s="49" t="str">
        <f>IFERROR(IF($K319&lt;&gt;"SS",(VLOOKUP($D319,Customer_Demand!$D:$BF,COLUMNS($I319:M319),0)/$I319+VLOOKUP($D319,Customer_Demand!$D:$BF,COLUMNS($I319:M319),0)/$K319),(VLOOKUP($D319,Customer_Demand!$D:$BF,COLUMNS($I319:M319),0)/$I319)),"")</f>
        <v/>
      </c>
      <c r="N319" s="49" t="str">
        <f>IFERROR(IF($K319&lt;&gt;"SS",(VLOOKUP($D319,Customer_Demand!$D:$BF,COLUMNS($I319:N319),0)/$I319+VLOOKUP($D319,Customer_Demand!$D:$BF,COLUMNS($I319:N319),0)/$K319),(VLOOKUP($D319,Customer_Demand!$D:$BF,COLUMNS($I319:N319),0)/$I319)),"")</f>
        <v/>
      </c>
      <c r="O319" s="49" t="str">
        <f>IFERROR(IF($K319&lt;&gt;"SS",(VLOOKUP($D319,Customer_Demand!$D:$BF,COLUMNS($I319:O319),0)/$I319+VLOOKUP($D319,Customer_Demand!$D:$BF,COLUMNS($I319:O319),0)/$K319),(VLOOKUP($D319,Customer_Demand!$D:$BF,COLUMNS($I319:O319),0)/$I319)),"")</f>
        <v/>
      </c>
      <c r="P319" s="49" t="str">
        <f>IFERROR(IF($K319&lt;&gt;"SS",(VLOOKUP($D319,Customer_Demand!$D:$BF,COLUMNS($I319:P319),0)/$I319+VLOOKUP($D319,Customer_Demand!$D:$BF,COLUMNS($I319:P319),0)/$K319),(VLOOKUP($D319,Customer_Demand!$D:$BF,COLUMNS($I319:P319),0)/$I319)),"")</f>
        <v/>
      </c>
      <c r="Q319" s="49" t="str">
        <f>IFERROR(IF($K319&lt;&gt;"SS",(VLOOKUP($D319,Customer_Demand!$D:$BF,COLUMNS($I319:Q319),0)/$I319+VLOOKUP($D319,Customer_Demand!$D:$BF,COLUMNS($I319:Q319),0)/$K319),(VLOOKUP($D319,Customer_Demand!$D:$BF,COLUMNS($I319:Q319),0)/$I319)),"")</f>
        <v/>
      </c>
      <c r="R319" s="49" t="str">
        <f>IFERROR(IF($K319&lt;&gt;"SS",(VLOOKUP($D319,Customer_Demand!$D:$BF,COLUMNS($I319:R319),0)/$I319+VLOOKUP($D319,Customer_Demand!$D:$BF,COLUMNS($I319:R319),0)/$K319),(VLOOKUP($D319,Customer_Demand!$D:$BF,COLUMNS($I319:R319),0)/$I319)),"")</f>
        <v/>
      </c>
      <c r="S319" s="49" t="str">
        <f>IFERROR(IF($K319&lt;&gt;"SS",(VLOOKUP($D319,Customer_Demand!$D:$BF,COLUMNS($I319:S319),0)/$I319+VLOOKUP($D319,Customer_Demand!$D:$BF,COLUMNS($I319:S319),0)/$K319),(VLOOKUP($D319,Customer_Demand!$D:$BF,COLUMNS($I319:S319),0)/$I319)),"")</f>
        <v/>
      </c>
      <c r="T319" s="49" t="str">
        <f>IFERROR(IF($K319&lt;&gt;"SS",(VLOOKUP($D319,Customer_Demand!$D:$BF,COLUMNS($I319:T319),0)/$I319+VLOOKUP($D319,Customer_Demand!$D:$BF,COLUMNS($I319:T319),0)/$K319),(VLOOKUP($D319,Customer_Demand!$D:$BF,COLUMNS($I319:T319),0)/$I319)),"")</f>
        <v/>
      </c>
      <c r="U319" s="49" t="str">
        <f>IFERROR(IF($K319&lt;&gt;"SS",(VLOOKUP($D319,Customer_Demand!$D:$BF,COLUMNS($I319:U319),0)/$I319+VLOOKUP($D319,Customer_Demand!$D:$BF,COLUMNS($I319:U319),0)/$K319),(VLOOKUP($D319,Customer_Demand!$D:$BF,COLUMNS($I319:U319),0)/$I319)),"")</f>
        <v/>
      </c>
      <c r="V319" s="49" t="str">
        <f>IFERROR(IF($K319&lt;&gt;"SS",(VLOOKUP($D319,Customer_Demand!$D:$BF,COLUMNS($I319:V319),0)/$I319+VLOOKUP($D319,Customer_Demand!$D:$BF,COLUMNS($I319:V319),0)/$K319),(VLOOKUP($D319,Customer_Demand!$D:$BF,COLUMNS($I319:V319),0)/$I319)),"")</f>
        <v/>
      </c>
      <c r="W319" s="49" t="str">
        <f>IFERROR(IF($K319&lt;&gt;"SS",(VLOOKUP($D319,Customer_Demand!$D:$BF,COLUMNS($I319:W319),0)/$I319+VLOOKUP($D319,Customer_Demand!$D:$BF,COLUMNS($I319:W319),0)/$K319),(VLOOKUP($D319,Customer_Demand!$D:$BF,COLUMNS($I319:W319),0)/$I319)),"")</f>
        <v/>
      </c>
      <c r="X319" s="49" t="str">
        <f>IFERROR(IF($K319&lt;&gt;"SS",(VLOOKUP($D319,Customer_Demand!$D:$BF,COLUMNS($I319:X319),0)/$I319+VLOOKUP($D319,Customer_Demand!$D:$BF,COLUMNS($I319:X319),0)/$K319),(VLOOKUP($D319,Customer_Demand!$D:$BF,COLUMNS($I319:X319),0)/$I319)),"")</f>
        <v/>
      </c>
      <c r="Y319" s="49" t="str">
        <f>IFERROR(IF($K319&lt;&gt;"SS",(VLOOKUP($D319,Customer_Demand!$D:$BF,COLUMNS($I319:Y319),0)/$I319+VLOOKUP($D319,Customer_Demand!$D:$BF,COLUMNS($I319:Y319),0)/$K319),(VLOOKUP($D319,Customer_Demand!$D:$BF,COLUMNS($I319:Y319),0)/$I319)),"")</f>
        <v/>
      </c>
      <c r="Z319" s="49" t="str">
        <f>IFERROR(IF($K319&lt;&gt;"SS",(VLOOKUP($D319,Customer_Demand!$D:$BF,COLUMNS($I319:Z319),0)/$I319+VLOOKUP($D319,Customer_Demand!$D:$BF,COLUMNS($I319:Z319),0)/$K319),(VLOOKUP($D319,Customer_Demand!$D:$BF,COLUMNS($I319:Z319),0)/$I319)),"")</f>
        <v/>
      </c>
      <c r="AA319" s="49" t="str">
        <f>IFERROR(IF($K319&lt;&gt;"SS",(VLOOKUP($D319,Customer_Demand!$D:$BF,COLUMNS($I319:AA319),0)/$I319+VLOOKUP($D319,Customer_Demand!$D:$BF,COLUMNS($I319:AA319),0)/$K319),(VLOOKUP($D319,Customer_Demand!$D:$BF,COLUMNS($I319:AA319),0)/$I319)),"")</f>
        <v/>
      </c>
      <c r="AB319" s="49" t="str">
        <f>IFERROR(IF($K319&lt;&gt;"SS",(VLOOKUP($D319,Customer_Demand!$D:$BF,COLUMNS($I319:AB319),0)/$I319+VLOOKUP($D319,Customer_Demand!$D:$BF,COLUMNS($I319:AB319),0)/$K319),(VLOOKUP($D319,Customer_Demand!$D:$BF,COLUMNS($I319:AB319),0)/$I319)),"")</f>
        <v/>
      </c>
      <c r="AC319" s="49" t="str">
        <f>IFERROR(IF($K319&lt;&gt;"SS",(VLOOKUP($D319,Customer_Demand!$D:$BF,COLUMNS($I319:AC319),0)/$I319+VLOOKUP($D319,Customer_Demand!$D:$BF,COLUMNS($I319:AC319),0)/$K319),(VLOOKUP($D319,Customer_Demand!$D:$BF,COLUMNS($I319:AC319),0)/$I319)),"")</f>
        <v/>
      </c>
      <c r="AD319" s="49" t="str">
        <f>IFERROR(IF($K319&lt;&gt;"SS",(VLOOKUP($D319,Customer_Demand!$D:$BF,COLUMNS($I319:AD319),0)/$I319+VLOOKUP($D319,Customer_Demand!$D:$BF,COLUMNS($I319:AD319),0)/$K319),(VLOOKUP($D319,Customer_Demand!$D:$BF,COLUMNS($I319:AD319),0)/$I319)),"")</f>
        <v/>
      </c>
      <c r="AE319" s="49" t="str">
        <f>IFERROR(IF($K319&lt;&gt;"SS",(VLOOKUP($D319,Customer_Demand!$D:$BF,COLUMNS($I319:AE319),0)/$I319+VLOOKUP($D319,Customer_Demand!$D:$BF,COLUMNS($I319:AE319),0)/$K319),(VLOOKUP($D319,Customer_Demand!$D:$BF,COLUMNS($I319:AE319),0)/$I319)),"")</f>
        <v/>
      </c>
      <c r="AF319" s="49" t="str">
        <f>IFERROR(IF($K319&lt;&gt;"SS",(VLOOKUP($D319,Customer_Demand!$D:$BF,COLUMNS($I319:AF319),0)/$I319+VLOOKUP($D319,Customer_Demand!$D:$BF,COLUMNS($I319:AF319),0)/$K319),(VLOOKUP($D319,Customer_Demand!$D:$BF,COLUMNS($I319:AF319),0)/$I319)),"")</f>
        <v/>
      </c>
      <c r="AG319" s="49" t="str">
        <f>IFERROR(IF($K319&lt;&gt;"SS",(VLOOKUP($D319,Customer_Demand!$D:$BF,COLUMNS($I319:AG319),0)/$I319+VLOOKUP($D319,Customer_Demand!$D:$BF,COLUMNS($I319:AG319),0)/$K319),(VLOOKUP($D319,Customer_Demand!$D:$BF,COLUMNS($I319:AG319),0)/$I319)),"")</f>
        <v/>
      </c>
      <c r="AH319" s="49" t="str">
        <f>IFERROR(IF($K319&lt;&gt;"SS",(VLOOKUP($D319,Customer_Demand!$D:$BF,COLUMNS($I319:AH319),0)/$I319+VLOOKUP($D319,Customer_Demand!$D:$BF,COLUMNS($I319:AH319),0)/$K319),(VLOOKUP($D319,Customer_Demand!$D:$BF,COLUMNS($I319:AH319),0)/$I319)),"")</f>
        <v/>
      </c>
      <c r="AI319" s="49" t="str">
        <f>IFERROR(IF($K319&lt;&gt;"SS",(VLOOKUP($D319,Customer_Demand!$D:$BF,COLUMNS($I319:AI319),0)/$I319+VLOOKUP($D319,Customer_Demand!$D:$BF,COLUMNS($I319:AI319),0)/$K319),(VLOOKUP($D319,Customer_Demand!$D:$BF,COLUMNS($I319:AI319),0)/$I319)),"")</f>
        <v/>
      </c>
      <c r="AJ319" s="49" t="str">
        <f>IFERROR(IF($K319&lt;&gt;"SS",(VLOOKUP($D319,Customer_Demand!$D:$BF,COLUMNS($I319:AJ319),0)/$I319+VLOOKUP($D319,Customer_Demand!$D:$BF,COLUMNS($I319:AJ319),0)/$K319),(VLOOKUP($D319,Customer_Demand!$D:$BF,COLUMNS($I319:AJ319),0)/$I319)),"")</f>
        <v/>
      </c>
      <c r="AK319" s="49" t="str">
        <f>IFERROR(IF($K319&lt;&gt;"SS",(VLOOKUP($D319,Customer_Demand!$D:$BF,COLUMNS($I319:AK319),0)/$I319+VLOOKUP($D319,Customer_Demand!$D:$BF,COLUMNS($I319:AK319),0)/$K319),(VLOOKUP($D319,Customer_Demand!$D:$BF,COLUMNS($I319:AK319),0)/$I319)),"")</f>
        <v/>
      </c>
      <c r="AL319" s="49" t="str">
        <f>IFERROR(IF($K319&lt;&gt;"SS",(VLOOKUP($D319,Customer_Demand!$D:$BF,COLUMNS($I319:AL319),0)/$I319+VLOOKUP($D319,Customer_Demand!$D:$BF,COLUMNS($I319:AL319),0)/$K319),(VLOOKUP($D319,Customer_Demand!$D:$BF,COLUMNS($I319:AL319),0)/$I319)),"")</f>
        <v/>
      </c>
      <c r="AM319" s="49" t="str">
        <f>IFERROR(IF($K319&lt;&gt;"SS",(VLOOKUP($D319,Customer_Demand!$D:$BF,COLUMNS($I319:AM319),0)/$I319+VLOOKUP($D319,Customer_Demand!$D:$BF,COLUMNS($I319:AM319),0)/$K319),(VLOOKUP($D319,Customer_Demand!$D:$BF,COLUMNS($I319:AM319),0)/$I319)),"")</f>
        <v/>
      </c>
      <c r="AN319" s="49" t="str">
        <f>IFERROR(IF($K319&lt;&gt;"SS",(VLOOKUP($D319,Customer_Demand!$D:$BF,COLUMNS($I319:AN319),0)/$I319+VLOOKUP($D319,Customer_Demand!$D:$BF,COLUMNS($I319:AN319),0)/$K319),(VLOOKUP($D319,Customer_Demand!$D:$BF,COLUMNS($I319:AN319),0)/$I319)),"")</f>
        <v/>
      </c>
      <c r="AO319" s="49" t="str">
        <f>IFERROR(IF($K319&lt;&gt;"SS",(VLOOKUP($D319,Customer_Demand!$D:$BF,COLUMNS($I319:AO319),0)/$I319+VLOOKUP($D319,Customer_Demand!$D:$BF,COLUMNS($I319:AO319),0)/$K319),(VLOOKUP($D319,Customer_Demand!$D:$BF,COLUMNS($I319:AO319),0)/$I319)),"")</f>
        <v/>
      </c>
      <c r="AP319" s="49" t="str">
        <f>IFERROR(IF($K319&lt;&gt;"SS",(VLOOKUP($D319,Customer_Demand!$D:$BF,COLUMNS($I319:AP319),0)/$I319+VLOOKUP($D319,Customer_Demand!$D:$BF,COLUMNS($I319:AP319),0)/$K319),(VLOOKUP($D319,Customer_Demand!$D:$BF,COLUMNS($I319:AP319),0)/$I319)),"")</f>
        <v/>
      </c>
      <c r="AQ319" s="49" t="str">
        <f>IFERROR(IF($K319&lt;&gt;"SS",(VLOOKUP($D319,Customer_Demand!$D:$BF,COLUMNS($I319:AQ319),0)/$I319+VLOOKUP($D319,Customer_Demand!$D:$BF,COLUMNS($I319:AQ319),0)/$K319),(VLOOKUP($D319,Customer_Demand!$D:$BF,COLUMNS($I319:AQ319),0)/$I319)),"")</f>
        <v/>
      </c>
      <c r="AR319" s="49" t="str">
        <f>IFERROR(IF($K319&lt;&gt;"SS",(VLOOKUP($D319,Customer_Demand!$D:$BF,COLUMNS($I319:AR319),0)/$I319+VLOOKUP($D319,Customer_Demand!$D:$BF,COLUMNS($I319:AR319),0)/$K319),(VLOOKUP($D319,Customer_Demand!$D:$BF,COLUMNS($I319:AR319),0)/$I319)),"")</f>
        <v/>
      </c>
      <c r="AS319" s="49" t="str">
        <f>IFERROR(IF($K319&lt;&gt;"SS",(VLOOKUP($D319,Customer_Demand!$D:$BF,COLUMNS($I319:AS319),0)/$I319+VLOOKUP($D319,Customer_Demand!$D:$BF,COLUMNS($I319:AS319),0)/$K319),(VLOOKUP($D319,Customer_Demand!$D:$BF,COLUMNS($I319:AS319),0)/$I319)),"")</f>
        <v/>
      </c>
      <c r="AT319" s="49" t="str">
        <f>IFERROR(IF($K319&lt;&gt;"SS",(VLOOKUP($D319,Customer_Demand!$D:$BF,COLUMNS($I319:AT319),0)/$I319+VLOOKUP($D319,Customer_Demand!$D:$BF,COLUMNS($I319:AT319),0)/$K319),(VLOOKUP($D319,Customer_Demand!$D:$BF,COLUMNS($I319:AT319),0)/$I319)),"")</f>
        <v/>
      </c>
      <c r="AU319" s="49" t="str">
        <f>IFERROR(IF($K319&lt;&gt;"SS",(VLOOKUP($D319,Customer_Demand!$D:$BF,COLUMNS($I319:AU319),0)/$I319+VLOOKUP($D319,Customer_Demand!$D:$BF,COLUMNS($I319:AU319),0)/$K319),(VLOOKUP($D319,Customer_Demand!$D:$BF,COLUMNS($I319:AU319),0)/$I319)),"")</f>
        <v/>
      </c>
      <c r="AV319" s="49" t="str">
        <f>IFERROR(IF($K319&lt;&gt;"SS",(VLOOKUP($D319,Customer_Demand!$D:$BF,COLUMNS($I319:AV319),0)/$I319+VLOOKUP($D319,Customer_Demand!$D:$BF,COLUMNS($I319:AV319),0)/$K319),(VLOOKUP($D319,Customer_Demand!$D:$BF,COLUMNS($I319:AV319),0)/$I319)),"")</f>
        <v/>
      </c>
      <c r="AW319" s="49" t="str">
        <f>IFERROR(IF($K319&lt;&gt;"SS",(VLOOKUP($D319,Customer_Demand!$D:$BF,COLUMNS($I319:AW319),0)/$I319+VLOOKUP($D319,Customer_Demand!$D:$BF,COLUMNS($I319:AW319),0)/$K319),(VLOOKUP($D319,Customer_Demand!$D:$BF,COLUMNS($I319:AW319),0)/$I319)),"")</f>
        <v/>
      </c>
      <c r="AX319" s="49" t="str">
        <f>IFERROR(IF($K319&lt;&gt;"SS",(VLOOKUP($D319,Customer_Demand!$D:$BF,COLUMNS($I319:AX319),0)/$I319+VLOOKUP($D319,Customer_Demand!$D:$BF,COLUMNS($I319:AX319),0)/$K319),(VLOOKUP($D319,Customer_Demand!$D:$BF,COLUMNS($I319:AX319),0)/$I319)),"")</f>
        <v/>
      </c>
      <c r="AY319" s="49" t="str">
        <f>IFERROR(IF($K319&lt;&gt;"SS",(VLOOKUP($D319,Customer_Demand!$D:$BF,COLUMNS($I319:AY319),0)/$I319+VLOOKUP($D319,Customer_Demand!$D:$BF,COLUMNS($I319:AY319),0)/$K319),(VLOOKUP($D319,Customer_Demand!$D:$BF,COLUMNS($I319:AY319),0)/$I319)),"")</f>
        <v/>
      </c>
      <c r="AZ319" s="49" t="str">
        <f>IFERROR(IF($K319&lt;&gt;"SS",(VLOOKUP($D319,Customer_Demand!$D:$BF,COLUMNS($I319:AZ319),0)/$I319+VLOOKUP($D319,Customer_Demand!$D:$BF,COLUMNS($I319:AZ319),0)/$K319),(VLOOKUP($D319,Customer_Demand!$D:$BF,COLUMNS($I319:AZ319),0)/$I319)),"")</f>
        <v/>
      </c>
      <c r="BA319" s="49" t="str">
        <f>IFERROR(IF($K319&lt;&gt;"SS",(VLOOKUP($D319,Customer_Demand!$D:$BF,COLUMNS($I319:BA319),0)/$I319+VLOOKUP($D319,Customer_Demand!$D:$BF,COLUMNS($I319:BA319),0)/$K319),(VLOOKUP($D319,Customer_Demand!$D:$BF,COLUMNS($I319:BA319),0)/$I319)),"")</f>
        <v/>
      </c>
      <c r="BB319" s="49" t="str">
        <f>IFERROR(IF($K319&lt;&gt;"SS",(VLOOKUP($D319,Customer_Demand!$D:$BF,COLUMNS($I319:BB319),0)/$I319+VLOOKUP($D319,Customer_Demand!$D:$BF,COLUMNS($I319:BB319),0)/$K319),(VLOOKUP($D319,Customer_Demand!$D:$BF,COLUMNS($I319:BB319),0)/$I319)),"")</f>
        <v/>
      </c>
      <c r="BC319" s="49" t="str">
        <f>IFERROR(IF($K319&lt;&gt;"SS",(VLOOKUP($D319,Customer_Demand!$D:$BF,COLUMNS($I319:BC319),0)/$I319+VLOOKUP($D319,Customer_Demand!$D:$BF,COLUMNS($I319:BC319),0)/$K319),(VLOOKUP($D319,Customer_Demand!$D:$BF,COLUMNS($I319:BC319),0)/$I319)),"")</f>
        <v/>
      </c>
      <c r="BD319" s="49" t="str">
        <f>IFERROR(IF($K319&lt;&gt;"SS",(VLOOKUP($D319,Customer_Demand!$D:$BF,COLUMNS($I319:BD319),0)/$I319+VLOOKUP($D319,Customer_Demand!$D:$BF,COLUMNS($I319:BD319),0)/$K319),(VLOOKUP($D319,Customer_Demand!$D:$BF,COLUMNS($I319:BD319),0)/$I319)),"")</f>
        <v/>
      </c>
      <c r="BE319" s="49" t="str">
        <f>IFERROR(IF($K319&lt;&gt;"SS",(VLOOKUP($D319,Customer_Demand!$D:$BF,COLUMNS($I319:BE319),0)/$I319+VLOOKUP($D319,Customer_Demand!$D:$BF,COLUMNS($I319:BE319),0)/$K319),(VLOOKUP($D319,Customer_Demand!$D:$BF,COLUMNS($I319:BE319),0)/$I319)),"")</f>
        <v/>
      </c>
      <c r="BF319" s="49" t="str">
        <f>IFERROR(IF($K319&lt;&gt;"SS",(VLOOKUP($D319,Customer_Demand!$D:$BF,COLUMNS($I319:BF319),0)/$I319+VLOOKUP($D319,Customer_Demand!$D:$BF,COLUMNS($I319:BF319),0)/$K319),(VLOOKUP($D319,Customer_Demand!$D:$BF,COLUMNS($I319:BF319),0)/$I319)),"")</f>
        <v/>
      </c>
      <c r="BG319" s="49" t="str">
        <f>IFERROR(IF($K319&lt;&gt;"SS",(VLOOKUP($D319,Customer_Demand!$D:$BF,COLUMNS($I319:BG319),0)/$I319+VLOOKUP($D319,Customer_Demand!$D:$BF,COLUMNS($I319:BG319),0)/$K319),(VLOOKUP($D319,Customer_Demand!$D:$BF,COLUMNS($I319:BG319),0)/$I319)),"")</f>
        <v/>
      </c>
      <c r="BH319" s="49" t="str">
        <f>IFERROR(IF($K319&lt;&gt;"SS",(VLOOKUP($D319,Customer_Demand!$D:$BF,COLUMNS($I319:BH319),0)/$I319+VLOOKUP($D319,Customer_Demand!$D:$BF,COLUMNS($I319:BH319),0)/$K319),(VLOOKUP($D319,Customer_Demand!$D:$BF,COLUMNS($I319:BH319),0)/$I319)),"")</f>
        <v/>
      </c>
      <c r="BI319" s="49" t="str">
        <f>IFERROR(IF($K319&lt;&gt;"SS",(VLOOKUP($D319,Customer_Demand!$D:$BF,COLUMNS($I319:BI319),0)/$I319+VLOOKUP($D319,Customer_Demand!$D:$BF,COLUMNS($I319:BI319),0)/$K319),(VLOOKUP($D319,Customer_Demand!$D:$BF,COLUMNS($I319:BI319),0)/$I319)),"")</f>
        <v/>
      </c>
      <c r="BJ319" s="49" t="str">
        <f>IFERROR(IF($K319&lt;&gt;"SS",(VLOOKUP($D319,Customer_Demand!$D:$BF,COLUMNS($I319:BJ319),0)/$I319+VLOOKUP($D319,Customer_Demand!$D:$BF,COLUMNS($I319:BJ319),0)/$K319),(VLOOKUP($D319,Customer_Demand!$D:$BF,COLUMNS($I319:BJ319),0)/$I319)),"")</f>
        <v/>
      </c>
      <c r="BK319" s="50" t="str">
        <f>IFERROR(IF($K319&lt;&gt;"SS",(VLOOKUP($D319,Customer_Demand!$D:$BF,COLUMNS($I319:BK319),0)/$I319+VLOOKUP($D319,Customer_Demand!$D:$BF,COLUMNS($I319:BK319),0)/$K319),(VLOOKUP($D319,Customer_Demand!$D:$BF,COLUMNS($I319:BK319),0)/$I319)),"")</f>
        <v/>
      </c>
      <c r="BL319" s="18"/>
    </row>
    <row r="320" spans="2:64" x14ac:dyDescent="0.2">
      <c r="B320" s="12" t="str">
        <f t="shared" si="23"/>
        <v/>
      </c>
      <c r="C320" s="45" t="str">
        <f>IF((Customer_Demand!C320)&lt;&gt;"",Customer_Demand!C320,"")</f>
        <v/>
      </c>
      <c r="D320" s="45" t="str">
        <f>IF(C320&lt;&gt;"",Customer_Demand!D320,"")</f>
        <v/>
      </c>
      <c r="E320" s="51" t="str">
        <f>IF(C320&lt;&gt;"",Customer_Demand!E320,"")</f>
        <v/>
      </c>
      <c r="F320" s="47" t="str">
        <f>IF(C320&lt;&gt;"",VLOOKUP(D320,Customer_Demand!$D$5:$F$1005,3,0),"")</f>
        <v/>
      </c>
      <c r="G320" s="48" t="str">
        <f t="shared" si="20"/>
        <v/>
      </c>
      <c r="H320" s="48" t="str">
        <f t="shared" si="21"/>
        <v/>
      </c>
      <c r="I320" s="48" t="str">
        <f>IFERROR(IF(C320&lt;&gt;"",VLOOKUP($H320,SMT_Cycle_Time_Data!$F:$Q,4,0),""),"SGR Not Defined")</f>
        <v/>
      </c>
      <c r="J320" s="48" t="str">
        <f t="shared" si="22"/>
        <v/>
      </c>
      <c r="K320" s="48" t="str">
        <f>IF(C320&lt;&gt;"",IFERROR(VLOOKUP($J320,SMT_Cycle_Time_Data!$F:$Q,4,0),"SS"),"")</f>
        <v/>
      </c>
      <c r="L320" s="49" t="str">
        <f>IFERROR(IF($K320&lt;&gt;"SS",(VLOOKUP($D320,Customer_Demand!$D:$BF,COLUMNS($I320:L320),0)/$I320+VLOOKUP($D320,Customer_Demand!$D:$BF,COLUMNS($I320:L320),0)/$K320),(VLOOKUP($D320,Customer_Demand!$D:$BF,COLUMNS($I320:L320),0)/$I320)),"")</f>
        <v/>
      </c>
      <c r="M320" s="49" t="str">
        <f>IFERROR(IF($K320&lt;&gt;"SS",(VLOOKUP($D320,Customer_Demand!$D:$BF,COLUMNS($I320:M320),0)/$I320+VLOOKUP($D320,Customer_Demand!$D:$BF,COLUMNS($I320:M320),0)/$K320),(VLOOKUP($D320,Customer_Demand!$D:$BF,COLUMNS($I320:M320),0)/$I320)),"")</f>
        <v/>
      </c>
      <c r="N320" s="49" t="str">
        <f>IFERROR(IF($K320&lt;&gt;"SS",(VLOOKUP($D320,Customer_Demand!$D:$BF,COLUMNS($I320:N320),0)/$I320+VLOOKUP($D320,Customer_Demand!$D:$BF,COLUMNS($I320:N320),0)/$K320),(VLOOKUP($D320,Customer_Demand!$D:$BF,COLUMNS($I320:N320),0)/$I320)),"")</f>
        <v/>
      </c>
      <c r="O320" s="49" t="str">
        <f>IFERROR(IF($K320&lt;&gt;"SS",(VLOOKUP($D320,Customer_Demand!$D:$BF,COLUMNS($I320:O320),0)/$I320+VLOOKUP($D320,Customer_Demand!$D:$BF,COLUMNS($I320:O320),0)/$K320),(VLOOKUP($D320,Customer_Demand!$D:$BF,COLUMNS($I320:O320),0)/$I320)),"")</f>
        <v/>
      </c>
      <c r="P320" s="49" t="str">
        <f>IFERROR(IF($K320&lt;&gt;"SS",(VLOOKUP($D320,Customer_Demand!$D:$BF,COLUMNS($I320:P320),0)/$I320+VLOOKUP($D320,Customer_Demand!$D:$BF,COLUMNS($I320:P320),0)/$K320),(VLOOKUP($D320,Customer_Demand!$D:$BF,COLUMNS($I320:P320),0)/$I320)),"")</f>
        <v/>
      </c>
      <c r="Q320" s="49" t="str">
        <f>IFERROR(IF($K320&lt;&gt;"SS",(VLOOKUP($D320,Customer_Demand!$D:$BF,COLUMNS($I320:Q320),0)/$I320+VLOOKUP($D320,Customer_Demand!$D:$BF,COLUMNS($I320:Q320),0)/$K320),(VLOOKUP($D320,Customer_Demand!$D:$BF,COLUMNS($I320:Q320),0)/$I320)),"")</f>
        <v/>
      </c>
      <c r="R320" s="49" t="str">
        <f>IFERROR(IF($K320&lt;&gt;"SS",(VLOOKUP($D320,Customer_Demand!$D:$BF,COLUMNS($I320:R320),0)/$I320+VLOOKUP($D320,Customer_Demand!$D:$BF,COLUMNS($I320:R320),0)/$K320),(VLOOKUP($D320,Customer_Demand!$D:$BF,COLUMNS($I320:R320),0)/$I320)),"")</f>
        <v/>
      </c>
      <c r="S320" s="49" t="str">
        <f>IFERROR(IF($K320&lt;&gt;"SS",(VLOOKUP($D320,Customer_Demand!$D:$BF,COLUMNS($I320:S320),0)/$I320+VLOOKUP($D320,Customer_Demand!$D:$BF,COLUMNS($I320:S320),0)/$K320),(VLOOKUP($D320,Customer_Demand!$D:$BF,COLUMNS($I320:S320),0)/$I320)),"")</f>
        <v/>
      </c>
      <c r="T320" s="49" t="str">
        <f>IFERROR(IF($K320&lt;&gt;"SS",(VLOOKUP($D320,Customer_Demand!$D:$BF,COLUMNS($I320:T320),0)/$I320+VLOOKUP($D320,Customer_Demand!$D:$BF,COLUMNS($I320:T320),0)/$K320),(VLOOKUP($D320,Customer_Demand!$D:$BF,COLUMNS($I320:T320),0)/$I320)),"")</f>
        <v/>
      </c>
      <c r="U320" s="49" t="str">
        <f>IFERROR(IF($K320&lt;&gt;"SS",(VLOOKUP($D320,Customer_Demand!$D:$BF,COLUMNS($I320:U320),0)/$I320+VLOOKUP($D320,Customer_Demand!$D:$BF,COLUMNS($I320:U320),0)/$K320),(VLOOKUP($D320,Customer_Demand!$D:$BF,COLUMNS($I320:U320),0)/$I320)),"")</f>
        <v/>
      </c>
      <c r="V320" s="49" t="str">
        <f>IFERROR(IF($K320&lt;&gt;"SS",(VLOOKUP($D320,Customer_Demand!$D:$BF,COLUMNS($I320:V320),0)/$I320+VLOOKUP($D320,Customer_Demand!$D:$BF,COLUMNS($I320:V320),0)/$K320),(VLOOKUP($D320,Customer_Demand!$D:$BF,COLUMNS($I320:V320),0)/$I320)),"")</f>
        <v/>
      </c>
      <c r="W320" s="49" t="str">
        <f>IFERROR(IF($K320&lt;&gt;"SS",(VLOOKUP($D320,Customer_Demand!$D:$BF,COLUMNS($I320:W320),0)/$I320+VLOOKUP($D320,Customer_Demand!$D:$BF,COLUMNS($I320:W320),0)/$K320),(VLOOKUP($D320,Customer_Demand!$D:$BF,COLUMNS($I320:W320),0)/$I320)),"")</f>
        <v/>
      </c>
      <c r="X320" s="49" t="str">
        <f>IFERROR(IF($K320&lt;&gt;"SS",(VLOOKUP($D320,Customer_Demand!$D:$BF,COLUMNS($I320:X320),0)/$I320+VLOOKUP($D320,Customer_Demand!$D:$BF,COLUMNS($I320:X320),0)/$K320),(VLOOKUP($D320,Customer_Demand!$D:$BF,COLUMNS($I320:X320),0)/$I320)),"")</f>
        <v/>
      </c>
      <c r="Y320" s="49" t="str">
        <f>IFERROR(IF($K320&lt;&gt;"SS",(VLOOKUP($D320,Customer_Demand!$D:$BF,COLUMNS($I320:Y320),0)/$I320+VLOOKUP($D320,Customer_Demand!$D:$BF,COLUMNS($I320:Y320),0)/$K320),(VLOOKUP($D320,Customer_Demand!$D:$BF,COLUMNS($I320:Y320),0)/$I320)),"")</f>
        <v/>
      </c>
      <c r="Z320" s="49" t="str">
        <f>IFERROR(IF($K320&lt;&gt;"SS",(VLOOKUP($D320,Customer_Demand!$D:$BF,COLUMNS($I320:Z320),0)/$I320+VLOOKUP($D320,Customer_Demand!$D:$BF,COLUMNS($I320:Z320),0)/$K320),(VLOOKUP($D320,Customer_Demand!$D:$BF,COLUMNS($I320:Z320),0)/$I320)),"")</f>
        <v/>
      </c>
      <c r="AA320" s="49" t="str">
        <f>IFERROR(IF($K320&lt;&gt;"SS",(VLOOKUP($D320,Customer_Demand!$D:$BF,COLUMNS($I320:AA320),0)/$I320+VLOOKUP($D320,Customer_Demand!$D:$BF,COLUMNS($I320:AA320),0)/$K320),(VLOOKUP($D320,Customer_Demand!$D:$BF,COLUMNS($I320:AA320),0)/$I320)),"")</f>
        <v/>
      </c>
      <c r="AB320" s="49" t="str">
        <f>IFERROR(IF($K320&lt;&gt;"SS",(VLOOKUP($D320,Customer_Demand!$D:$BF,COLUMNS($I320:AB320),0)/$I320+VLOOKUP($D320,Customer_Demand!$D:$BF,COLUMNS($I320:AB320),0)/$K320),(VLOOKUP($D320,Customer_Demand!$D:$BF,COLUMNS($I320:AB320),0)/$I320)),"")</f>
        <v/>
      </c>
      <c r="AC320" s="49" t="str">
        <f>IFERROR(IF($K320&lt;&gt;"SS",(VLOOKUP($D320,Customer_Demand!$D:$BF,COLUMNS($I320:AC320),0)/$I320+VLOOKUP($D320,Customer_Demand!$D:$BF,COLUMNS($I320:AC320),0)/$K320),(VLOOKUP($D320,Customer_Demand!$D:$BF,COLUMNS($I320:AC320),0)/$I320)),"")</f>
        <v/>
      </c>
      <c r="AD320" s="49" t="str">
        <f>IFERROR(IF($K320&lt;&gt;"SS",(VLOOKUP($D320,Customer_Demand!$D:$BF,COLUMNS($I320:AD320),0)/$I320+VLOOKUP($D320,Customer_Demand!$D:$BF,COLUMNS($I320:AD320),0)/$K320),(VLOOKUP($D320,Customer_Demand!$D:$BF,COLUMNS($I320:AD320),0)/$I320)),"")</f>
        <v/>
      </c>
      <c r="AE320" s="49" t="str">
        <f>IFERROR(IF($K320&lt;&gt;"SS",(VLOOKUP($D320,Customer_Demand!$D:$BF,COLUMNS($I320:AE320),0)/$I320+VLOOKUP($D320,Customer_Demand!$D:$BF,COLUMNS($I320:AE320),0)/$K320),(VLOOKUP($D320,Customer_Demand!$D:$BF,COLUMNS($I320:AE320),0)/$I320)),"")</f>
        <v/>
      </c>
      <c r="AF320" s="49" t="str">
        <f>IFERROR(IF($K320&lt;&gt;"SS",(VLOOKUP($D320,Customer_Demand!$D:$BF,COLUMNS($I320:AF320),0)/$I320+VLOOKUP($D320,Customer_Demand!$D:$BF,COLUMNS($I320:AF320),0)/$K320),(VLOOKUP($D320,Customer_Demand!$D:$BF,COLUMNS($I320:AF320),0)/$I320)),"")</f>
        <v/>
      </c>
      <c r="AG320" s="49" t="str">
        <f>IFERROR(IF($K320&lt;&gt;"SS",(VLOOKUP($D320,Customer_Demand!$D:$BF,COLUMNS($I320:AG320),0)/$I320+VLOOKUP($D320,Customer_Demand!$D:$BF,COLUMNS($I320:AG320),0)/$K320),(VLOOKUP($D320,Customer_Demand!$D:$BF,COLUMNS($I320:AG320),0)/$I320)),"")</f>
        <v/>
      </c>
      <c r="AH320" s="49" t="str">
        <f>IFERROR(IF($K320&lt;&gt;"SS",(VLOOKUP($D320,Customer_Demand!$D:$BF,COLUMNS($I320:AH320),0)/$I320+VLOOKUP($D320,Customer_Demand!$D:$BF,COLUMNS($I320:AH320),0)/$K320),(VLOOKUP($D320,Customer_Demand!$D:$BF,COLUMNS($I320:AH320),0)/$I320)),"")</f>
        <v/>
      </c>
      <c r="AI320" s="49" t="str">
        <f>IFERROR(IF($K320&lt;&gt;"SS",(VLOOKUP($D320,Customer_Demand!$D:$BF,COLUMNS($I320:AI320),0)/$I320+VLOOKUP($D320,Customer_Demand!$D:$BF,COLUMNS($I320:AI320),0)/$K320),(VLOOKUP($D320,Customer_Demand!$D:$BF,COLUMNS($I320:AI320),0)/$I320)),"")</f>
        <v/>
      </c>
      <c r="AJ320" s="49" t="str">
        <f>IFERROR(IF($K320&lt;&gt;"SS",(VLOOKUP($D320,Customer_Demand!$D:$BF,COLUMNS($I320:AJ320),0)/$I320+VLOOKUP($D320,Customer_Demand!$D:$BF,COLUMNS($I320:AJ320),0)/$K320),(VLOOKUP($D320,Customer_Demand!$D:$BF,COLUMNS($I320:AJ320),0)/$I320)),"")</f>
        <v/>
      </c>
      <c r="AK320" s="49" t="str">
        <f>IFERROR(IF($K320&lt;&gt;"SS",(VLOOKUP($D320,Customer_Demand!$D:$BF,COLUMNS($I320:AK320),0)/$I320+VLOOKUP($D320,Customer_Demand!$D:$BF,COLUMNS($I320:AK320),0)/$K320),(VLOOKUP($D320,Customer_Demand!$D:$BF,COLUMNS($I320:AK320),0)/$I320)),"")</f>
        <v/>
      </c>
      <c r="AL320" s="49" t="str">
        <f>IFERROR(IF($K320&lt;&gt;"SS",(VLOOKUP($D320,Customer_Demand!$D:$BF,COLUMNS($I320:AL320),0)/$I320+VLOOKUP($D320,Customer_Demand!$D:$BF,COLUMNS($I320:AL320),0)/$K320),(VLOOKUP($D320,Customer_Demand!$D:$BF,COLUMNS($I320:AL320),0)/$I320)),"")</f>
        <v/>
      </c>
      <c r="AM320" s="49" t="str">
        <f>IFERROR(IF($K320&lt;&gt;"SS",(VLOOKUP($D320,Customer_Demand!$D:$BF,COLUMNS($I320:AM320),0)/$I320+VLOOKUP($D320,Customer_Demand!$D:$BF,COLUMNS($I320:AM320),0)/$K320),(VLOOKUP($D320,Customer_Demand!$D:$BF,COLUMNS($I320:AM320),0)/$I320)),"")</f>
        <v/>
      </c>
      <c r="AN320" s="49" t="str">
        <f>IFERROR(IF($K320&lt;&gt;"SS",(VLOOKUP($D320,Customer_Demand!$D:$BF,COLUMNS($I320:AN320),0)/$I320+VLOOKUP($D320,Customer_Demand!$D:$BF,COLUMNS($I320:AN320),0)/$K320),(VLOOKUP($D320,Customer_Demand!$D:$BF,COLUMNS($I320:AN320),0)/$I320)),"")</f>
        <v/>
      </c>
      <c r="AO320" s="49" t="str">
        <f>IFERROR(IF($K320&lt;&gt;"SS",(VLOOKUP($D320,Customer_Demand!$D:$BF,COLUMNS($I320:AO320),0)/$I320+VLOOKUP($D320,Customer_Demand!$D:$BF,COLUMNS($I320:AO320),0)/$K320),(VLOOKUP($D320,Customer_Demand!$D:$BF,COLUMNS($I320:AO320),0)/$I320)),"")</f>
        <v/>
      </c>
      <c r="AP320" s="49" t="str">
        <f>IFERROR(IF($K320&lt;&gt;"SS",(VLOOKUP($D320,Customer_Demand!$D:$BF,COLUMNS($I320:AP320),0)/$I320+VLOOKUP($D320,Customer_Demand!$D:$BF,COLUMNS($I320:AP320),0)/$K320),(VLOOKUP($D320,Customer_Demand!$D:$BF,COLUMNS($I320:AP320),0)/$I320)),"")</f>
        <v/>
      </c>
      <c r="AQ320" s="49" t="str">
        <f>IFERROR(IF($K320&lt;&gt;"SS",(VLOOKUP($D320,Customer_Demand!$D:$BF,COLUMNS($I320:AQ320),0)/$I320+VLOOKUP($D320,Customer_Demand!$D:$BF,COLUMNS($I320:AQ320),0)/$K320),(VLOOKUP($D320,Customer_Demand!$D:$BF,COLUMNS($I320:AQ320),0)/$I320)),"")</f>
        <v/>
      </c>
      <c r="AR320" s="49" t="str">
        <f>IFERROR(IF($K320&lt;&gt;"SS",(VLOOKUP($D320,Customer_Demand!$D:$BF,COLUMNS($I320:AR320),0)/$I320+VLOOKUP($D320,Customer_Demand!$D:$BF,COLUMNS($I320:AR320),0)/$K320),(VLOOKUP($D320,Customer_Demand!$D:$BF,COLUMNS($I320:AR320),0)/$I320)),"")</f>
        <v/>
      </c>
      <c r="AS320" s="49" t="str">
        <f>IFERROR(IF($K320&lt;&gt;"SS",(VLOOKUP($D320,Customer_Demand!$D:$BF,COLUMNS($I320:AS320),0)/$I320+VLOOKUP($D320,Customer_Demand!$D:$BF,COLUMNS($I320:AS320),0)/$K320),(VLOOKUP($D320,Customer_Demand!$D:$BF,COLUMNS($I320:AS320),0)/$I320)),"")</f>
        <v/>
      </c>
      <c r="AT320" s="49" t="str">
        <f>IFERROR(IF($K320&lt;&gt;"SS",(VLOOKUP($D320,Customer_Demand!$D:$BF,COLUMNS($I320:AT320),0)/$I320+VLOOKUP($D320,Customer_Demand!$D:$BF,COLUMNS($I320:AT320),0)/$K320),(VLOOKUP($D320,Customer_Demand!$D:$BF,COLUMNS($I320:AT320),0)/$I320)),"")</f>
        <v/>
      </c>
      <c r="AU320" s="49" t="str">
        <f>IFERROR(IF($K320&lt;&gt;"SS",(VLOOKUP($D320,Customer_Demand!$D:$BF,COLUMNS($I320:AU320),0)/$I320+VLOOKUP($D320,Customer_Demand!$D:$BF,COLUMNS($I320:AU320),0)/$K320),(VLOOKUP($D320,Customer_Demand!$D:$BF,COLUMNS($I320:AU320),0)/$I320)),"")</f>
        <v/>
      </c>
      <c r="AV320" s="49" t="str">
        <f>IFERROR(IF($K320&lt;&gt;"SS",(VLOOKUP($D320,Customer_Demand!$D:$BF,COLUMNS($I320:AV320),0)/$I320+VLOOKUP($D320,Customer_Demand!$D:$BF,COLUMNS($I320:AV320),0)/$K320),(VLOOKUP($D320,Customer_Demand!$D:$BF,COLUMNS($I320:AV320),0)/$I320)),"")</f>
        <v/>
      </c>
      <c r="AW320" s="49" t="str">
        <f>IFERROR(IF($K320&lt;&gt;"SS",(VLOOKUP($D320,Customer_Demand!$D:$BF,COLUMNS($I320:AW320),0)/$I320+VLOOKUP($D320,Customer_Demand!$D:$BF,COLUMNS($I320:AW320),0)/$K320),(VLOOKUP($D320,Customer_Demand!$D:$BF,COLUMNS($I320:AW320),0)/$I320)),"")</f>
        <v/>
      </c>
      <c r="AX320" s="49" t="str">
        <f>IFERROR(IF($K320&lt;&gt;"SS",(VLOOKUP($D320,Customer_Demand!$D:$BF,COLUMNS($I320:AX320),0)/$I320+VLOOKUP($D320,Customer_Demand!$D:$BF,COLUMNS($I320:AX320),0)/$K320),(VLOOKUP($D320,Customer_Demand!$D:$BF,COLUMNS($I320:AX320),0)/$I320)),"")</f>
        <v/>
      </c>
      <c r="AY320" s="49" t="str">
        <f>IFERROR(IF($K320&lt;&gt;"SS",(VLOOKUP($D320,Customer_Demand!$D:$BF,COLUMNS($I320:AY320),0)/$I320+VLOOKUP($D320,Customer_Demand!$D:$BF,COLUMNS($I320:AY320),0)/$K320),(VLOOKUP($D320,Customer_Demand!$D:$BF,COLUMNS($I320:AY320),0)/$I320)),"")</f>
        <v/>
      </c>
      <c r="AZ320" s="49" t="str">
        <f>IFERROR(IF($K320&lt;&gt;"SS",(VLOOKUP($D320,Customer_Demand!$D:$BF,COLUMNS($I320:AZ320),0)/$I320+VLOOKUP($D320,Customer_Demand!$D:$BF,COLUMNS($I320:AZ320),0)/$K320),(VLOOKUP($D320,Customer_Demand!$D:$BF,COLUMNS($I320:AZ320),0)/$I320)),"")</f>
        <v/>
      </c>
      <c r="BA320" s="49" t="str">
        <f>IFERROR(IF($K320&lt;&gt;"SS",(VLOOKUP($D320,Customer_Demand!$D:$BF,COLUMNS($I320:BA320),0)/$I320+VLOOKUP($D320,Customer_Demand!$D:$BF,COLUMNS($I320:BA320),0)/$K320),(VLOOKUP($D320,Customer_Demand!$D:$BF,COLUMNS($I320:BA320),0)/$I320)),"")</f>
        <v/>
      </c>
      <c r="BB320" s="49" t="str">
        <f>IFERROR(IF($K320&lt;&gt;"SS",(VLOOKUP($D320,Customer_Demand!$D:$BF,COLUMNS($I320:BB320),0)/$I320+VLOOKUP($D320,Customer_Demand!$D:$BF,COLUMNS($I320:BB320),0)/$K320),(VLOOKUP($D320,Customer_Demand!$D:$BF,COLUMNS($I320:BB320),0)/$I320)),"")</f>
        <v/>
      </c>
      <c r="BC320" s="49" t="str">
        <f>IFERROR(IF($K320&lt;&gt;"SS",(VLOOKUP($D320,Customer_Demand!$D:$BF,COLUMNS($I320:BC320),0)/$I320+VLOOKUP($D320,Customer_Demand!$D:$BF,COLUMNS($I320:BC320),0)/$K320),(VLOOKUP($D320,Customer_Demand!$D:$BF,COLUMNS($I320:BC320),0)/$I320)),"")</f>
        <v/>
      </c>
      <c r="BD320" s="49" t="str">
        <f>IFERROR(IF($K320&lt;&gt;"SS",(VLOOKUP($D320,Customer_Demand!$D:$BF,COLUMNS($I320:BD320),0)/$I320+VLOOKUP($D320,Customer_Demand!$D:$BF,COLUMNS($I320:BD320),0)/$K320),(VLOOKUP($D320,Customer_Demand!$D:$BF,COLUMNS($I320:BD320),0)/$I320)),"")</f>
        <v/>
      </c>
      <c r="BE320" s="49" t="str">
        <f>IFERROR(IF($K320&lt;&gt;"SS",(VLOOKUP($D320,Customer_Demand!$D:$BF,COLUMNS($I320:BE320),0)/$I320+VLOOKUP($D320,Customer_Demand!$D:$BF,COLUMNS($I320:BE320),0)/$K320),(VLOOKUP($D320,Customer_Demand!$D:$BF,COLUMNS($I320:BE320),0)/$I320)),"")</f>
        <v/>
      </c>
      <c r="BF320" s="49" t="str">
        <f>IFERROR(IF($K320&lt;&gt;"SS",(VLOOKUP($D320,Customer_Demand!$D:$BF,COLUMNS($I320:BF320),0)/$I320+VLOOKUP($D320,Customer_Demand!$D:$BF,COLUMNS($I320:BF320),0)/$K320),(VLOOKUP($D320,Customer_Demand!$D:$BF,COLUMNS($I320:BF320),0)/$I320)),"")</f>
        <v/>
      </c>
      <c r="BG320" s="49" t="str">
        <f>IFERROR(IF($K320&lt;&gt;"SS",(VLOOKUP($D320,Customer_Demand!$D:$BF,COLUMNS($I320:BG320),0)/$I320+VLOOKUP($D320,Customer_Demand!$D:$BF,COLUMNS($I320:BG320),0)/$K320),(VLOOKUP($D320,Customer_Demand!$D:$BF,COLUMNS($I320:BG320),0)/$I320)),"")</f>
        <v/>
      </c>
      <c r="BH320" s="49" t="str">
        <f>IFERROR(IF($K320&lt;&gt;"SS",(VLOOKUP($D320,Customer_Demand!$D:$BF,COLUMNS($I320:BH320),0)/$I320+VLOOKUP($D320,Customer_Demand!$D:$BF,COLUMNS($I320:BH320),0)/$K320),(VLOOKUP($D320,Customer_Demand!$D:$BF,COLUMNS($I320:BH320),0)/$I320)),"")</f>
        <v/>
      </c>
      <c r="BI320" s="49" t="str">
        <f>IFERROR(IF($K320&lt;&gt;"SS",(VLOOKUP($D320,Customer_Demand!$D:$BF,COLUMNS($I320:BI320),0)/$I320+VLOOKUP($D320,Customer_Demand!$D:$BF,COLUMNS($I320:BI320),0)/$K320),(VLOOKUP($D320,Customer_Demand!$D:$BF,COLUMNS($I320:BI320),0)/$I320)),"")</f>
        <v/>
      </c>
      <c r="BJ320" s="49" t="str">
        <f>IFERROR(IF($K320&lt;&gt;"SS",(VLOOKUP($D320,Customer_Demand!$D:$BF,COLUMNS($I320:BJ320),0)/$I320+VLOOKUP($D320,Customer_Demand!$D:$BF,COLUMNS($I320:BJ320),0)/$K320),(VLOOKUP($D320,Customer_Demand!$D:$BF,COLUMNS($I320:BJ320),0)/$I320)),"")</f>
        <v/>
      </c>
      <c r="BK320" s="50" t="str">
        <f>IFERROR(IF($K320&lt;&gt;"SS",(VLOOKUP($D320,Customer_Demand!$D:$BF,COLUMNS($I320:BK320),0)/$I320+VLOOKUP($D320,Customer_Demand!$D:$BF,COLUMNS($I320:BK320),0)/$K320),(VLOOKUP($D320,Customer_Demand!$D:$BF,COLUMNS($I320:BK320),0)/$I320)),"")</f>
        <v/>
      </c>
      <c r="BL320" s="18"/>
    </row>
    <row r="321" spans="2:64" x14ac:dyDescent="0.2">
      <c r="B321" s="12" t="str">
        <f t="shared" si="23"/>
        <v/>
      </c>
      <c r="C321" s="45" t="str">
        <f>IF((Customer_Demand!C321)&lt;&gt;"",Customer_Demand!C321,"")</f>
        <v/>
      </c>
      <c r="D321" s="45" t="str">
        <f>IF(C321&lt;&gt;"",Customer_Demand!D321,"")</f>
        <v/>
      </c>
      <c r="E321" s="51" t="str">
        <f>IF(C321&lt;&gt;"",Customer_Demand!E321,"")</f>
        <v/>
      </c>
      <c r="F321" s="47" t="str">
        <f>IF(C321&lt;&gt;"",VLOOKUP(D321,Customer_Demand!$D$5:$F$1005,3,0),"")</f>
        <v/>
      </c>
      <c r="G321" s="48" t="str">
        <f t="shared" si="20"/>
        <v/>
      </c>
      <c r="H321" s="48" t="str">
        <f t="shared" si="21"/>
        <v/>
      </c>
      <c r="I321" s="48" t="str">
        <f>IFERROR(IF(C321&lt;&gt;"",VLOOKUP($H321,SMT_Cycle_Time_Data!$F:$Q,4,0),""),"SGR Not Defined")</f>
        <v/>
      </c>
      <c r="J321" s="48" t="str">
        <f t="shared" si="22"/>
        <v/>
      </c>
      <c r="K321" s="48" t="str">
        <f>IF(C321&lt;&gt;"",IFERROR(VLOOKUP($J321,SMT_Cycle_Time_Data!$F:$Q,4,0),"SS"),"")</f>
        <v/>
      </c>
      <c r="L321" s="49" t="str">
        <f>IFERROR(IF($K321&lt;&gt;"SS",(VLOOKUP($D321,Customer_Demand!$D:$BF,COLUMNS($I321:L321),0)/$I321+VLOOKUP($D321,Customer_Demand!$D:$BF,COLUMNS($I321:L321),0)/$K321),(VLOOKUP($D321,Customer_Demand!$D:$BF,COLUMNS($I321:L321),0)/$I321)),"")</f>
        <v/>
      </c>
      <c r="M321" s="49" t="str">
        <f>IFERROR(IF($K321&lt;&gt;"SS",(VLOOKUP($D321,Customer_Demand!$D:$BF,COLUMNS($I321:M321),0)/$I321+VLOOKUP($D321,Customer_Demand!$D:$BF,COLUMNS($I321:M321),0)/$K321),(VLOOKUP($D321,Customer_Demand!$D:$BF,COLUMNS($I321:M321),0)/$I321)),"")</f>
        <v/>
      </c>
      <c r="N321" s="49" t="str">
        <f>IFERROR(IF($K321&lt;&gt;"SS",(VLOOKUP($D321,Customer_Demand!$D:$BF,COLUMNS($I321:N321),0)/$I321+VLOOKUP($D321,Customer_Demand!$D:$BF,COLUMNS($I321:N321),0)/$K321),(VLOOKUP($D321,Customer_Demand!$D:$BF,COLUMNS($I321:N321),0)/$I321)),"")</f>
        <v/>
      </c>
      <c r="O321" s="49" t="str">
        <f>IFERROR(IF($K321&lt;&gt;"SS",(VLOOKUP($D321,Customer_Demand!$D:$BF,COLUMNS($I321:O321),0)/$I321+VLOOKUP($D321,Customer_Demand!$D:$BF,COLUMNS($I321:O321),0)/$K321),(VLOOKUP($D321,Customer_Demand!$D:$BF,COLUMNS($I321:O321),0)/$I321)),"")</f>
        <v/>
      </c>
      <c r="P321" s="49" t="str">
        <f>IFERROR(IF($K321&lt;&gt;"SS",(VLOOKUP($D321,Customer_Demand!$D:$BF,COLUMNS($I321:P321),0)/$I321+VLOOKUP($D321,Customer_Demand!$D:$BF,COLUMNS($I321:P321),0)/$K321),(VLOOKUP($D321,Customer_Demand!$D:$BF,COLUMNS($I321:P321),0)/$I321)),"")</f>
        <v/>
      </c>
      <c r="Q321" s="49" t="str">
        <f>IFERROR(IF($K321&lt;&gt;"SS",(VLOOKUP($D321,Customer_Demand!$D:$BF,COLUMNS($I321:Q321),0)/$I321+VLOOKUP($D321,Customer_Demand!$D:$BF,COLUMNS($I321:Q321),0)/$K321),(VLOOKUP($D321,Customer_Demand!$D:$BF,COLUMNS($I321:Q321),0)/$I321)),"")</f>
        <v/>
      </c>
      <c r="R321" s="49" t="str">
        <f>IFERROR(IF($K321&lt;&gt;"SS",(VLOOKUP($D321,Customer_Demand!$D:$BF,COLUMNS($I321:R321),0)/$I321+VLOOKUP($D321,Customer_Demand!$D:$BF,COLUMNS($I321:R321),0)/$K321),(VLOOKUP($D321,Customer_Demand!$D:$BF,COLUMNS($I321:R321),0)/$I321)),"")</f>
        <v/>
      </c>
      <c r="S321" s="49" t="str">
        <f>IFERROR(IF($K321&lt;&gt;"SS",(VLOOKUP($D321,Customer_Demand!$D:$BF,COLUMNS($I321:S321),0)/$I321+VLOOKUP($D321,Customer_Demand!$D:$BF,COLUMNS($I321:S321),0)/$K321),(VLOOKUP($D321,Customer_Demand!$D:$BF,COLUMNS($I321:S321),0)/$I321)),"")</f>
        <v/>
      </c>
      <c r="T321" s="49" t="str">
        <f>IFERROR(IF($K321&lt;&gt;"SS",(VLOOKUP($D321,Customer_Demand!$D:$BF,COLUMNS($I321:T321),0)/$I321+VLOOKUP($D321,Customer_Demand!$D:$BF,COLUMNS($I321:T321),0)/$K321),(VLOOKUP($D321,Customer_Demand!$D:$BF,COLUMNS($I321:T321),0)/$I321)),"")</f>
        <v/>
      </c>
      <c r="U321" s="49" t="str">
        <f>IFERROR(IF($K321&lt;&gt;"SS",(VLOOKUP($D321,Customer_Demand!$D:$BF,COLUMNS($I321:U321),0)/$I321+VLOOKUP($D321,Customer_Demand!$D:$BF,COLUMNS($I321:U321),0)/$K321),(VLOOKUP($D321,Customer_Demand!$D:$BF,COLUMNS($I321:U321),0)/$I321)),"")</f>
        <v/>
      </c>
      <c r="V321" s="49" t="str">
        <f>IFERROR(IF($K321&lt;&gt;"SS",(VLOOKUP($D321,Customer_Demand!$D:$BF,COLUMNS($I321:V321),0)/$I321+VLOOKUP($D321,Customer_Demand!$D:$BF,COLUMNS($I321:V321),0)/$K321),(VLOOKUP($D321,Customer_Demand!$D:$BF,COLUMNS($I321:V321),0)/$I321)),"")</f>
        <v/>
      </c>
      <c r="W321" s="49" t="str">
        <f>IFERROR(IF($K321&lt;&gt;"SS",(VLOOKUP($D321,Customer_Demand!$D:$BF,COLUMNS($I321:W321),0)/$I321+VLOOKUP($D321,Customer_Demand!$D:$BF,COLUMNS($I321:W321),0)/$K321),(VLOOKUP($D321,Customer_Demand!$D:$BF,COLUMNS($I321:W321),0)/$I321)),"")</f>
        <v/>
      </c>
      <c r="X321" s="49" t="str">
        <f>IFERROR(IF($K321&lt;&gt;"SS",(VLOOKUP($D321,Customer_Demand!$D:$BF,COLUMNS($I321:X321),0)/$I321+VLOOKUP($D321,Customer_Demand!$D:$BF,COLUMNS($I321:X321),0)/$K321),(VLOOKUP($D321,Customer_Demand!$D:$BF,COLUMNS($I321:X321),0)/$I321)),"")</f>
        <v/>
      </c>
      <c r="Y321" s="49" t="str">
        <f>IFERROR(IF($K321&lt;&gt;"SS",(VLOOKUP($D321,Customer_Demand!$D:$BF,COLUMNS($I321:Y321),0)/$I321+VLOOKUP($D321,Customer_Demand!$D:$BF,COLUMNS($I321:Y321),0)/$K321),(VLOOKUP($D321,Customer_Demand!$D:$BF,COLUMNS($I321:Y321),0)/$I321)),"")</f>
        <v/>
      </c>
      <c r="Z321" s="49" t="str">
        <f>IFERROR(IF($K321&lt;&gt;"SS",(VLOOKUP($D321,Customer_Demand!$D:$BF,COLUMNS($I321:Z321),0)/$I321+VLOOKUP($D321,Customer_Demand!$D:$BF,COLUMNS($I321:Z321),0)/$K321),(VLOOKUP($D321,Customer_Demand!$D:$BF,COLUMNS($I321:Z321),0)/$I321)),"")</f>
        <v/>
      </c>
      <c r="AA321" s="49" t="str">
        <f>IFERROR(IF($K321&lt;&gt;"SS",(VLOOKUP($D321,Customer_Demand!$D:$BF,COLUMNS($I321:AA321),0)/$I321+VLOOKUP($D321,Customer_Demand!$D:$BF,COLUMNS($I321:AA321),0)/$K321),(VLOOKUP($D321,Customer_Demand!$D:$BF,COLUMNS($I321:AA321),0)/$I321)),"")</f>
        <v/>
      </c>
      <c r="AB321" s="49" t="str">
        <f>IFERROR(IF($K321&lt;&gt;"SS",(VLOOKUP($D321,Customer_Demand!$D:$BF,COLUMNS($I321:AB321),0)/$I321+VLOOKUP($D321,Customer_Demand!$D:$BF,COLUMNS($I321:AB321),0)/$K321),(VLOOKUP($D321,Customer_Demand!$D:$BF,COLUMNS($I321:AB321),0)/$I321)),"")</f>
        <v/>
      </c>
      <c r="AC321" s="49" t="str">
        <f>IFERROR(IF($K321&lt;&gt;"SS",(VLOOKUP($D321,Customer_Demand!$D:$BF,COLUMNS($I321:AC321),0)/$I321+VLOOKUP($D321,Customer_Demand!$D:$BF,COLUMNS($I321:AC321),0)/$K321),(VLOOKUP($D321,Customer_Demand!$D:$BF,COLUMNS($I321:AC321),0)/$I321)),"")</f>
        <v/>
      </c>
      <c r="AD321" s="49" t="str">
        <f>IFERROR(IF($K321&lt;&gt;"SS",(VLOOKUP($D321,Customer_Demand!$D:$BF,COLUMNS($I321:AD321),0)/$I321+VLOOKUP($D321,Customer_Demand!$D:$BF,COLUMNS($I321:AD321),0)/$K321),(VLOOKUP($D321,Customer_Demand!$D:$BF,COLUMNS($I321:AD321),0)/$I321)),"")</f>
        <v/>
      </c>
      <c r="AE321" s="49" t="str">
        <f>IFERROR(IF($K321&lt;&gt;"SS",(VLOOKUP($D321,Customer_Demand!$D:$BF,COLUMNS($I321:AE321),0)/$I321+VLOOKUP($D321,Customer_Demand!$D:$BF,COLUMNS($I321:AE321),0)/$K321),(VLOOKUP($D321,Customer_Demand!$D:$BF,COLUMNS($I321:AE321),0)/$I321)),"")</f>
        <v/>
      </c>
      <c r="AF321" s="49" t="str">
        <f>IFERROR(IF($K321&lt;&gt;"SS",(VLOOKUP($D321,Customer_Demand!$D:$BF,COLUMNS($I321:AF321),0)/$I321+VLOOKUP($D321,Customer_Demand!$D:$BF,COLUMNS($I321:AF321),0)/$K321),(VLOOKUP($D321,Customer_Demand!$D:$BF,COLUMNS($I321:AF321),0)/$I321)),"")</f>
        <v/>
      </c>
      <c r="AG321" s="49" t="str">
        <f>IFERROR(IF($K321&lt;&gt;"SS",(VLOOKUP($D321,Customer_Demand!$D:$BF,COLUMNS($I321:AG321),0)/$I321+VLOOKUP($D321,Customer_Demand!$D:$BF,COLUMNS($I321:AG321),0)/$K321),(VLOOKUP($D321,Customer_Demand!$D:$BF,COLUMNS($I321:AG321),0)/$I321)),"")</f>
        <v/>
      </c>
      <c r="AH321" s="49" t="str">
        <f>IFERROR(IF($K321&lt;&gt;"SS",(VLOOKUP($D321,Customer_Demand!$D:$BF,COLUMNS($I321:AH321),0)/$I321+VLOOKUP($D321,Customer_Demand!$D:$BF,COLUMNS($I321:AH321),0)/$K321),(VLOOKUP($D321,Customer_Demand!$D:$BF,COLUMNS($I321:AH321),0)/$I321)),"")</f>
        <v/>
      </c>
      <c r="AI321" s="49" t="str">
        <f>IFERROR(IF($K321&lt;&gt;"SS",(VLOOKUP($D321,Customer_Demand!$D:$BF,COLUMNS($I321:AI321),0)/$I321+VLOOKUP($D321,Customer_Demand!$D:$BF,COLUMNS($I321:AI321),0)/$K321),(VLOOKUP($D321,Customer_Demand!$D:$BF,COLUMNS($I321:AI321),0)/$I321)),"")</f>
        <v/>
      </c>
      <c r="AJ321" s="49" t="str">
        <f>IFERROR(IF($K321&lt;&gt;"SS",(VLOOKUP($D321,Customer_Demand!$D:$BF,COLUMNS($I321:AJ321),0)/$I321+VLOOKUP($D321,Customer_Demand!$D:$BF,COLUMNS($I321:AJ321),0)/$K321),(VLOOKUP($D321,Customer_Demand!$D:$BF,COLUMNS($I321:AJ321),0)/$I321)),"")</f>
        <v/>
      </c>
      <c r="AK321" s="49" t="str">
        <f>IFERROR(IF($K321&lt;&gt;"SS",(VLOOKUP($D321,Customer_Demand!$D:$BF,COLUMNS($I321:AK321),0)/$I321+VLOOKUP($D321,Customer_Demand!$D:$BF,COLUMNS($I321:AK321),0)/$K321),(VLOOKUP($D321,Customer_Demand!$D:$BF,COLUMNS($I321:AK321),0)/$I321)),"")</f>
        <v/>
      </c>
      <c r="AL321" s="49" t="str">
        <f>IFERROR(IF($K321&lt;&gt;"SS",(VLOOKUP($D321,Customer_Demand!$D:$BF,COLUMNS($I321:AL321),0)/$I321+VLOOKUP($D321,Customer_Demand!$D:$BF,COLUMNS($I321:AL321),0)/$K321),(VLOOKUP($D321,Customer_Demand!$D:$BF,COLUMNS($I321:AL321),0)/$I321)),"")</f>
        <v/>
      </c>
      <c r="AM321" s="49" t="str">
        <f>IFERROR(IF($K321&lt;&gt;"SS",(VLOOKUP($D321,Customer_Demand!$D:$BF,COLUMNS($I321:AM321),0)/$I321+VLOOKUP($D321,Customer_Demand!$D:$BF,COLUMNS($I321:AM321),0)/$K321),(VLOOKUP($D321,Customer_Demand!$D:$BF,COLUMNS($I321:AM321),0)/$I321)),"")</f>
        <v/>
      </c>
      <c r="AN321" s="49" t="str">
        <f>IFERROR(IF($K321&lt;&gt;"SS",(VLOOKUP($D321,Customer_Demand!$D:$BF,COLUMNS($I321:AN321),0)/$I321+VLOOKUP($D321,Customer_Demand!$D:$BF,COLUMNS($I321:AN321),0)/$K321),(VLOOKUP($D321,Customer_Demand!$D:$BF,COLUMNS($I321:AN321),0)/$I321)),"")</f>
        <v/>
      </c>
      <c r="AO321" s="49" t="str">
        <f>IFERROR(IF($K321&lt;&gt;"SS",(VLOOKUP($D321,Customer_Demand!$D:$BF,COLUMNS($I321:AO321),0)/$I321+VLOOKUP($D321,Customer_Demand!$D:$BF,COLUMNS($I321:AO321),0)/$K321),(VLOOKUP($D321,Customer_Demand!$D:$BF,COLUMNS($I321:AO321),0)/$I321)),"")</f>
        <v/>
      </c>
      <c r="AP321" s="49" t="str">
        <f>IFERROR(IF($K321&lt;&gt;"SS",(VLOOKUP($D321,Customer_Demand!$D:$BF,COLUMNS($I321:AP321),0)/$I321+VLOOKUP($D321,Customer_Demand!$D:$BF,COLUMNS($I321:AP321),0)/$K321),(VLOOKUP($D321,Customer_Demand!$D:$BF,COLUMNS($I321:AP321),0)/$I321)),"")</f>
        <v/>
      </c>
      <c r="AQ321" s="49" t="str">
        <f>IFERROR(IF($K321&lt;&gt;"SS",(VLOOKUP($D321,Customer_Demand!$D:$BF,COLUMNS($I321:AQ321),0)/$I321+VLOOKUP($D321,Customer_Demand!$D:$BF,COLUMNS($I321:AQ321),0)/$K321),(VLOOKUP($D321,Customer_Demand!$D:$BF,COLUMNS($I321:AQ321),0)/$I321)),"")</f>
        <v/>
      </c>
      <c r="AR321" s="49" t="str">
        <f>IFERROR(IF($K321&lt;&gt;"SS",(VLOOKUP($D321,Customer_Demand!$D:$BF,COLUMNS($I321:AR321),0)/$I321+VLOOKUP($D321,Customer_Demand!$D:$BF,COLUMNS($I321:AR321),0)/$K321),(VLOOKUP($D321,Customer_Demand!$D:$BF,COLUMNS($I321:AR321),0)/$I321)),"")</f>
        <v/>
      </c>
      <c r="AS321" s="49" t="str">
        <f>IFERROR(IF($K321&lt;&gt;"SS",(VLOOKUP($D321,Customer_Demand!$D:$BF,COLUMNS($I321:AS321),0)/$I321+VLOOKUP($D321,Customer_Demand!$D:$BF,COLUMNS($I321:AS321),0)/$K321),(VLOOKUP($D321,Customer_Demand!$D:$BF,COLUMNS($I321:AS321),0)/$I321)),"")</f>
        <v/>
      </c>
      <c r="AT321" s="49" t="str">
        <f>IFERROR(IF($K321&lt;&gt;"SS",(VLOOKUP($D321,Customer_Demand!$D:$BF,COLUMNS($I321:AT321),0)/$I321+VLOOKUP($D321,Customer_Demand!$D:$BF,COLUMNS($I321:AT321),0)/$K321),(VLOOKUP($D321,Customer_Demand!$D:$BF,COLUMNS($I321:AT321),0)/$I321)),"")</f>
        <v/>
      </c>
      <c r="AU321" s="49" t="str">
        <f>IFERROR(IF($K321&lt;&gt;"SS",(VLOOKUP($D321,Customer_Demand!$D:$BF,COLUMNS($I321:AU321),0)/$I321+VLOOKUP($D321,Customer_Demand!$D:$BF,COLUMNS($I321:AU321),0)/$K321),(VLOOKUP($D321,Customer_Demand!$D:$BF,COLUMNS($I321:AU321),0)/$I321)),"")</f>
        <v/>
      </c>
      <c r="AV321" s="49" t="str">
        <f>IFERROR(IF($K321&lt;&gt;"SS",(VLOOKUP($D321,Customer_Demand!$D:$BF,COLUMNS($I321:AV321),0)/$I321+VLOOKUP($D321,Customer_Demand!$D:$BF,COLUMNS($I321:AV321),0)/$K321),(VLOOKUP($D321,Customer_Demand!$D:$BF,COLUMNS($I321:AV321),0)/$I321)),"")</f>
        <v/>
      </c>
      <c r="AW321" s="49" t="str">
        <f>IFERROR(IF($K321&lt;&gt;"SS",(VLOOKUP($D321,Customer_Demand!$D:$BF,COLUMNS($I321:AW321),0)/$I321+VLOOKUP($D321,Customer_Demand!$D:$BF,COLUMNS($I321:AW321),0)/$K321),(VLOOKUP($D321,Customer_Demand!$D:$BF,COLUMNS($I321:AW321),0)/$I321)),"")</f>
        <v/>
      </c>
      <c r="AX321" s="49" t="str">
        <f>IFERROR(IF($K321&lt;&gt;"SS",(VLOOKUP($D321,Customer_Demand!$D:$BF,COLUMNS($I321:AX321),0)/$I321+VLOOKUP($D321,Customer_Demand!$D:$BF,COLUMNS($I321:AX321),0)/$K321),(VLOOKUP($D321,Customer_Demand!$D:$BF,COLUMNS($I321:AX321),0)/$I321)),"")</f>
        <v/>
      </c>
      <c r="AY321" s="49" t="str">
        <f>IFERROR(IF($K321&lt;&gt;"SS",(VLOOKUP($D321,Customer_Demand!$D:$BF,COLUMNS($I321:AY321),0)/$I321+VLOOKUP($D321,Customer_Demand!$D:$BF,COLUMNS($I321:AY321),0)/$K321),(VLOOKUP($D321,Customer_Demand!$D:$BF,COLUMNS($I321:AY321),0)/$I321)),"")</f>
        <v/>
      </c>
      <c r="AZ321" s="49" t="str">
        <f>IFERROR(IF($K321&lt;&gt;"SS",(VLOOKUP($D321,Customer_Demand!$D:$BF,COLUMNS($I321:AZ321),0)/$I321+VLOOKUP($D321,Customer_Demand!$D:$BF,COLUMNS($I321:AZ321),0)/$K321),(VLOOKUP($D321,Customer_Demand!$D:$BF,COLUMNS($I321:AZ321),0)/$I321)),"")</f>
        <v/>
      </c>
      <c r="BA321" s="49" t="str">
        <f>IFERROR(IF($K321&lt;&gt;"SS",(VLOOKUP($D321,Customer_Demand!$D:$BF,COLUMNS($I321:BA321),0)/$I321+VLOOKUP($D321,Customer_Demand!$D:$BF,COLUMNS($I321:BA321),0)/$K321),(VLOOKUP($D321,Customer_Demand!$D:$BF,COLUMNS($I321:BA321),0)/$I321)),"")</f>
        <v/>
      </c>
      <c r="BB321" s="49" t="str">
        <f>IFERROR(IF($K321&lt;&gt;"SS",(VLOOKUP($D321,Customer_Demand!$D:$BF,COLUMNS($I321:BB321),0)/$I321+VLOOKUP($D321,Customer_Demand!$D:$BF,COLUMNS($I321:BB321),0)/$K321),(VLOOKUP($D321,Customer_Demand!$D:$BF,COLUMNS($I321:BB321),0)/$I321)),"")</f>
        <v/>
      </c>
      <c r="BC321" s="49" t="str">
        <f>IFERROR(IF($K321&lt;&gt;"SS",(VLOOKUP($D321,Customer_Demand!$D:$BF,COLUMNS($I321:BC321),0)/$I321+VLOOKUP($D321,Customer_Demand!$D:$BF,COLUMNS($I321:BC321),0)/$K321),(VLOOKUP($D321,Customer_Demand!$D:$BF,COLUMNS($I321:BC321),0)/$I321)),"")</f>
        <v/>
      </c>
      <c r="BD321" s="49" t="str">
        <f>IFERROR(IF($K321&lt;&gt;"SS",(VLOOKUP($D321,Customer_Demand!$D:$BF,COLUMNS($I321:BD321),0)/$I321+VLOOKUP($D321,Customer_Demand!$D:$BF,COLUMNS($I321:BD321),0)/$K321),(VLOOKUP($D321,Customer_Demand!$D:$BF,COLUMNS($I321:BD321),0)/$I321)),"")</f>
        <v/>
      </c>
      <c r="BE321" s="49" t="str">
        <f>IFERROR(IF($K321&lt;&gt;"SS",(VLOOKUP($D321,Customer_Demand!$D:$BF,COLUMNS($I321:BE321),0)/$I321+VLOOKUP($D321,Customer_Demand!$D:$BF,COLUMNS($I321:BE321),0)/$K321),(VLOOKUP($D321,Customer_Demand!$D:$BF,COLUMNS($I321:BE321),0)/$I321)),"")</f>
        <v/>
      </c>
      <c r="BF321" s="49" t="str">
        <f>IFERROR(IF($K321&lt;&gt;"SS",(VLOOKUP($D321,Customer_Demand!$D:$BF,COLUMNS($I321:BF321),0)/$I321+VLOOKUP($D321,Customer_Demand!$D:$BF,COLUMNS($I321:BF321),0)/$K321),(VLOOKUP($D321,Customer_Demand!$D:$BF,COLUMNS($I321:BF321),0)/$I321)),"")</f>
        <v/>
      </c>
      <c r="BG321" s="49" t="str">
        <f>IFERROR(IF($K321&lt;&gt;"SS",(VLOOKUP($D321,Customer_Demand!$D:$BF,COLUMNS($I321:BG321),0)/$I321+VLOOKUP($D321,Customer_Demand!$D:$BF,COLUMNS($I321:BG321),0)/$K321),(VLOOKUP($D321,Customer_Demand!$D:$BF,COLUMNS($I321:BG321),0)/$I321)),"")</f>
        <v/>
      </c>
      <c r="BH321" s="49" t="str">
        <f>IFERROR(IF($K321&lt;&gt;"SS",(VLOOKUP($D321,Customer_Demand!$D:$BF,COLUMNS($I321:BH321),0)/$I321+VLOOKUP($D321,Customer_Demand!$D:$BF,COLUMNS($I321:BH321),0)/$K321),(VLOOKUP($D321,Customer_Demand!$D:$BF,COLUMNS($I321:BH321),0)/$I321)),"")</f>
        <v/>
      </c>
      <c r="BI321" s="49" t="str">
        <f>IFERROR(IF($K321&lt;&gt;"SS",(VLOOKUP($D321,Customer_Demand!$D:$BF,COLUMNS($I321:BI321),0)/$I321+VLOOKUP($D321,Customer_Demand!$D:$BF,COLUMNS($I321:BI321),0)/$K321),(VLOOKUP($D321,Customer_Demand!$D:$BF,COLUMNS($I321:BI321),0)/$I321)),"")</f>
        <v/>
      </c>
      <c r="BJ321" s="49" t="str">
        <f>IFERROR(IF($K321&lt;&gt;"SS",(VLOOKUP($D321,Customer_Demand!$D:$BF,COLUMNS($I321:BJ321),0)/$I321+VLOOKUP($D321,Customer_Demand!$D:$BF,COLUMNS($I321:BJ321),0)/$K321),(VLOOKUP($D321,Customer_Demand!$D:$BF,COLUMNS($I321:BJ321),0)/$I321)),"")</f>
        <v/>
      </c>
      <c r="BK321" s="50" t="str">
        <f>IFERROR(IF($K321&lt;&gt;"SS",(VLOOKUP($D321,Customer_Demand!$D:$BF,COLUMNS($I321:BK321),0)/$I321+VLOOKUP($D321,Customer_Demand!$D:$BF,COLUMNS($I321:BK321),0)/$K321),(VLOOKUP($D321,Customer_Demand!$D:$BF,COLUMNS($I321:BK321),0)/$I321)),"")</f>
        <v/>
      </c>
      <c r="BL321" s="18"/>
    </row>
    <row r="322" spans="2:64" x14ac:dyDescent="0.2">
      <c r="B322" s="12" t="str">
        <f t="shared" si="23"/>
        <v/>
      </c>
      <c r="C322" s="45" t="str">
        <f>IF((Customer_Demand!C322)&lt;&gt;"",Customer_Demand!C322,"")</f>
        <v/>
      </c>
      <c r="D322" s="45" t="str">
        <f>IF(C322&lt;&gt;"",Customer_Demand!D322,"")</f>
        <v/>
      </c>
      <c r="E322" s="51" t="str">
        <f>IF(C322&lt;&gt;"",Customer_Demand!E322,"")</f>
        <v/>
      </c>
      <c r="F322" s="47" t="str">
        <f>IF(C322&lt;&gt;"",VLOOKUP(D322,Customer_Demand!$D$5:$F$1005,3,0),"")</f>
        <v/>
      </c>
      <c r="G322" s="48" t="str">
        <f t="shared" si="20"/>
        <v/>
      </c>
      <c r="H322" s="48" t="str">
        <f t="shared" si="21"/>
        <v/>
      </c>
      <c r="I322" s="48" t="str">
        <f>IFERROR(IF(C322&lt;&gt;"",VLOOKUP($H322,SMT_Cycle_Time_Data!$F:$Q,4,0),""),"SGR Not Defined")</f>
        <v/>
      </c>
      <c r="J322" s="48" t="str">
        <f t="shared" si="22"/>
        <v/>
      </c>
      <c r="K322" s="48" t="str">
        <f>IF(C322&lt;&gt;"",IFERROR(VLOOKUP($J322,SMT_Cycle_Time_Data!$F:$Q,4,0),"SS"),"")</f>
        <v/>
      </c>
      <c r="L322" s="49" t="str">
        <f>IFERROR(IF($K322&lt;&gt;"SS",(VLOOKUP($D322,Customer_Demand!$D:$BF,COLUMNS($I322:L322),0)/$I322+VLOOKUP($D322,Customer_Demand!$D:$BF,COLUMNS($I322:L322),0)/$K322),(VLOOKUP($D322,Customer_Demand!$D:$BF,COLUMNS($I322:L322),0)/$I322)),"")</f>
        <v/>
      </c>
      <c r="M322" s="49" t="str">
        <f>IFERROR(IF($K322&lt;&gt;"SS",(VLOOKUP($D322,Customer_Demand!$D:$BF,COLUMNS($I322:M322),0)/$I322+VLOOKUP($D322,Customer_Demand!$D:$BF,COLUMNS($I322:M322),0)/$K322),(VLOOKUP($D322,Customer_Demand!$D:$BF,COLUMNS($I322:M322),0)/$I322)),"")</f>
        <v/>
      </c>
      <c r="N322" s="49" t="str">
        <f>IFERROR(IF($K322&lt;&gt;"SS",(VLOOKUP($D322,Customer_Demand!$D:$BF,COLUMNS($I322:N322),0)/$I322+VLOOKUP($D322,Customer_Demand!$D:$BF,COLUMNS($I322:N322),0)/$K322),(VLOOKUP($D322,Customer_Demand!$D:$BF,COLUMNS($I322:N322),0)/$I322)),"")</f>
        <v/>
      </c>
      <c r="O322" s="49" t="str">
        <f>IFERROR(IF($K322&lt;&gt;"SS",(VLOOKUP($D322,Customer_Demand!$D:$BF,COLUMNS($I322:O322),0)/$I322+VLOOKUP($D322,Customer_Demand!$D:$BF,COLUMNS($I322:O322),0)/$K322),(VLOOKUP($D322,Customer_Demand!$D:$BF,COLUMNS($I322:O322),0)/$I322)),"")</f>
        <v/>
      </c>
      <c r="P322" s="49" t="str">
        <f>IFERROR(IF($K322&lt;&gt;"SS",(VLOOKUP($D322,Customer_Demand!$D:$BF,COLUMNS($I322:P322),0)/$I322+VLOOKUP($D322,Customer_Demand!$D:$BF,COLUMNS($I322:P322),0)/$K322),(VLOOKUP($D322,Customer_Demand!$D:$BF,COLUMNS($I322:P322),0)/$I322)),"")</f>
        <v/>
      </c>
      <c r="Q322" s="49" t="str">
        <f>IFERROR(IF($K322&lt;&gt;"SS",(VLOOKUP($D322,Customer_Demand!$D:$BF,COLUMNS($I322:Q322),0)/$I322+VLOOKUP($D322,Customer_Demand!$D:$BF,COLUMNS($I322:Q322),0)/$K322),(VLOOKUP($D322,Customer_Demand!$D:$BF,COLUMNS($I322:Q322),0)/$I322)),"")</f>
        <v/>
      </c>
      <c r="R322" s="49" t="str">
        <f>IFERROR(IF($K322&lt;&gt;"SS",(VLOOKUP($D322,Customer_Demand!$D:$BF,COLUMNS($I322:R322),0)/$I322+VLOOKUP($D322,Customer_Demand!$D:$BF,COLUMNS($I322:R322),0)/$K322),(VLOOKUP($D322,Customer_Demand!$D:$BF,COLUMNS($I322:R322),0)/$I322)),"")</f>
        <v/>
      </c>
      <c r="S322" s="49" t="str">
        <f>IFERROR(IF($K322&lt;&gt;"SS",(VLOOKUP($D322,Customer_Demand!$D:$BF,COLUMNS($I322:S322),0)/$I322+VLOOKUP($D322,Customer_Demand!$D:$BF,COLUMNS($I322:S322),0)/$K322),(VLOOKUP($D322,Customer_Demand!$D:$BF,COLUMNS($I322:S322),0)/$I322)),"")</f>
        <v/>
      </c>
      <c r="T322" s="49" t="str">
        <f>IFERROR(IF($K322&lt;&gt;"SS",(VLOOKUP($D322,Customer_Demand!$D:$BF,COLUMNS($I322:T322),0)/$I322+VLOOKUP($D322,Customer_Demand!$D:$BF,COLUMNS($I322:T322),0)/$K322),(VLOOKUP($D322,Customer_Demand!$D:$BF,COLUMNS($I322:T322),0)/$I322)),"")</f>
        <v/>
      </c>
      <c r="U322" s="49" t="str">
        <f>IFERROR(IF($K322&lt;&gt;"SS",(VLOOKUP($D322,Customer_Demand!$D:$BF,COLUMNS($I322:U322),0)/$I322+VLOOKUP($D322,Customer_Demand!$D:$BF,COLUMNS($I322:U322),0)/$K322),(VLOOKUP($D322,Customer_Demand!$D:$BF,COLUMNS($I322:U322),0)/$I322)),"")</f>
        <v/>
      </c>
      <c r="V322" s="49" t="str">
        <f>IFERROR(IF($K322&lt;&gt;"SS",(VLOOKUP($D322,Customer_Demand!$D:$BF,COLUMNS($I322:V322),0)/$I322+VLOOKUP($D322,Customer_Demand!$D:$BF,COLUMNS($I322:V322),0)/$K322),(VLOOKUP($D322,Customer_Demand!$D:$BF,COLUMNS($I322:V322),0)/$I322)),"")</f>
        <v/>
      </c>
      <c r="W322" s="49" t="str">
        <f>IFERROR(IF($K322&lt;&gt;"SS",(VLOOKUP($D322,Customer_Demand!$D:$BF,COLUMNS($I322:W322),0)/$I322+VLOOKUP($D322,Customer_Demand!$D:$BF,COLUMNS($I322:W322),0)/$K322),(VLOOKUP($D322,Customer_Demand!$D:$BF,COLUMNS($I322:W322),0)/$I322)),"")</f>
        <v/>
      </c>
      <c r="X322" s="49" t="str">
        <f>IFERROR(IF($K322&lt;&gt;"SS",(VLOOKUP($D322,Customer_Demand!$D:$BF,COLUMNS($I322:X322),0)/$I322+VLOOKUP($D322,Customer_Demand!$D:$BF,COLUMNS($I322:X322),0)/$K322),(VLOOKUP($D322,Customer_Demand!$D:$BF,COLUMNS($I322:X322),0)/$I322)),"")</f>
        <v/>
      </c>
      <c r="Y322" s="49" t="str">
        <f>IFERROR(IF($K322&lt;&gt;"SS",(VLOOKUP($D322,Customer_Demand!$D:$BF,COLUMNS($I322:Y322),0)/$I322+VLOOKUP($D322,Customer_Demand!$D:$BF,COLUMNS($I322:Y322),0)/$K322),(VLOOKUP($D322,Customer_Demand!$D:$BF,COLUMNS($I322:Y322),0)/$I322)),"")</f>
        <v/>
      </c>
      <c r="Z322" s="49" t="str">
        <f>IFERROR(IF($K322&lt;&gt;"SS",(VLOOKUP($D322,Customer_Demand!$D:$BF,COLUMNS($I322:Z322),0)/$I322+VLOOKUP($D322,Customer_Demand!$D:$BF,COLUMNS($I322:Z322),0)/$K322),(VLOOKUP($D322,Customer_Demand!$D:$BF,COLUMNS($I322:Z322),0)/$I322)),"")</f>
        <v/>
      </c>
      <c r="AA322" s="49" t="str">
        <f>IFERROR(IF($K322&lt;&gt;"SS",(VLOOKUP($D322,Customer_Demand!$D:$BF,COLUMNS($I322:AA322),0)/$I322+VLOOKUP($D322,Customer_Demand!$D:$BF,COLUMNS($I322:AA322),0)/$K322),(VLOOKUP($D322,Customer_Demand!$D:$BF,COLUMNS($I322:AA322),0)/$I322)),"")</f>
        <v/>
      </c>
      <c r="AB322" s="49" t="str">
        <f>IFERROR(IF($K322&lt;&gt;"SS",(VLOOKUP($D322,Customer_Demand!$D:$BF,COLUMNS($I322:AB322),0)/$I322+VLOOKUP($D322,Customer_Demand!$D:$BF,COLUMNS($I322:AB322),0)/$K322),(VLOOKUP($D322,Customer_Demand!$D:$BF,COLUMNS($I322:AB322),0)/$I322)),"")</f>
        <v/>
      </c>
      <c r="AC322" s="49" t="str">
        <f>IFERROR(IF($K322&lt;&gt;"SS",(VLOOKUP($D322,Customer_Demand!$D:$BF,COLUMNS($I322:AC322),0)/$I322+VLOOKUP($D322,Customer_Demand!$D:$BF,COLUMNS($I322:AC322),0)/$K322),(VLOOKUP($D322,Customer_Demand!$D:$BF,COLUMNS($I322:AC322),0)/$I322)),"")</f>
        <v/>
      </c>
      <c r="AD322" s="49" t="str">
        <f>IFERROR(IF($K322&lt;&gt;"SS",(VLOOKUP($D322,Customer_Demand!$D:$BF,COLUMNS($I322:AD322),0)/$I322+VLOOKUP($D322,Customer_Demand!$D:$BF,COLUMNS($I322:AD322),0)/$K322),(VLOOKUP($D322,Customer_Demand!$D:$BF,COLUMNS($I322:AD322),0)/$I322)),"")</f>
        <v/>
      </c>
      <c r="AE322" s="49" t="str">
        <f>IFERROR(IF($K322&lt;&gt;"SS",(VLOOKUP($D322,Customer_Demand!$D:$BF,COLUMNS($I322:AE322),0)/$I322+VLOOKUP($D322,Customer_Demand!$D:$BF,COLUMNS($I322:AE322),0)/$K322),(VLOOKUP($D322,Customer_Demand!$D:$BF,COLUMNS($I322:AE322),0)/$I322)),"")</f>
        <v/>
      </c>
      <c r="AF322" s="49" t="str">
        <f>IFERROR(IF($K322&lt;&gt;"SS",(VLOOKUP($D322,Customer_Demand!$D:$BF,COLUMNS($I322:AF322),0)/$I322+VLOOKUP($D322,Customer_Demand!$D:$BF,COLUMNS($I322:AF322),0)/$K322),(VLOOKUP($D322,Customer_Demand!$D:$BF,COLUMNS($I322:AF322),0)/$I322)),"")</f>
        <v/>
      </c>
      <c r="AG322" s="49" t="str">
        <f>IFERROR(IF($K322&lt;&gt;"SS",(VLOOKUP($D322,Customer_Demand!$D:$BF,COLUMNS($I322:AG322),0)/$I322+VLOOKUP($D322,Customer_Demand!$D:$BF,COLUMNS($I322:AG322),0)/$K322),(VLOOKUP($D322,Customer_Demand!$D:$BF,COLUMNS($I322:AG322),0)/$I322)),"")</f>
        <v/>
      </c>
      <c r="AH322" s="49" t="str">
        <f>IFERROR(IF($K322&lt;&gt;"SS",(VLOOKUP($D322,Customer_Demand!$D:$BF,COLUMNS($I322:AH322),0)/$I322+VLOOKUP($D322,Customer_Demand!$D:$BF,COLUMNS($I322:AH322),0)/$K322),(VLOOKUP($D322,Customer_Demand!$D:$BF,COLUMNS($I322:AH322),0)/$I322)),"")</f>
        <v/>
      </c>
      <c r="AI322" s="49" t="str">
        <f>IFERROR(IF($K322&lt;&gt;"SS",(VLOOKUP($D322,Customer_Demand!$D:$BF,COLUMNS($I322:AI322),0)/$I322+VLOOKUP($D322,Customer_Demand!$D:$BF,COLUMNS($I322:AI322),0)/$K322),(VLOOKUP($D322,Customer_Demand!$D:$BF,COLUMNS($I322:AI322),0)/$I322)),"")</f>
        <v/>
      </c>
      <c r="AJ322" s="49" t="str">
        <f>IFERROR(IF($K322&lt;&gt;"SS",(VLOOKUP($D322,Customer_Demand!$D:$BF,COLUMNS($I322:AJ322),0)/$I322+VLOOKUP($D322,Customer_Demand!$D:$BF,COLUMNS($I322:AJ322),0)/$K322),(VLOOKUP($D322,Customer_Demand!$D:$BF,COLUMNS($I322:AJ322),0)/$I322)),"")</f>
        <v/>
      </c>
      <c r="AK322" s="49" t="str">
        <f>IFERROR(IF($K322&lt;&gt;"SS",(VLOOKUP($D322,Customer_Demand!$D:$BF,COLUMNS($I322:AK322),0)/$I322+VLOOKUP($D322,Customer_Demand!$D:$BF,COLUMNS($I322:AK322),0)/$K322),(VLOOKUP($D322,Customer_Demand!$D:$BF,COLUMNS($I322:AK322),0)/$I322)),"")</f>
        <v/>
      </c>
      <c r="AL322" s="49" t="str">
        <f>IFERROR(IF($K322&lt;&gt;"SS",(VLOOKUP($D322,Customer_Demand!$D:$BF,COLUMNS($I322:AL322),0)/$I322+VLOOKUP($D322,Customer_Demand!$D:$BF,COLUMNS($I322:AL322),0)/$K322),(VLOOKUP($D322,Customer_Demand!$D:$BF,COLUMNS($I322:AL322),0)/$I322)),"")</f>
        <v/>
      </c>
      <c r="AM322" s="49" t="str">
        <f>IFERROR(IF($K322&lt;&gt;"SS",(VLOOKUP($D322,Customer_Demand!$D:$BF,COLUMNS($I322:AM322),0)/$I322+VLOOKUP($D322,Customer_Demand!$D:$BF,COLUMNS($I322:AM322),0)/$K322),(VLOOKUP($D322,Customer_Demand!$D:$BF,COLUMNS($I322:AM322),0)/$I322)),"")</f>
        <v/>
      </c>
      <c r="AN322" s="49" t="str">
        <f>IFERROR(IF($K322&lt;&gt;"SS",(VLOOKUP($D322,Customer_Demand!$D:$BF,COLUMNS($I322:AN322),0)/$I322+VLOOKUP($D322,Customer_Demand!$D:$BF,COLUMNS($I322:AN322),0)/$K322),(VLOOKUP($D322,Customer_Demand!$D:$BF,COLUMNS($I322:AN322),0)/$I322)),"")</f>
        <v/>
      </c>
      <c r="AO322" s="49" t="str">
        <f>IFERROR(IF($K322&lt;&gt;"SS",(VLOOKUP($D322,Customer_Demand!$D:$BF,COLUMNS($I322:AO322),0)/$I322+VLOOKUP($D322,Customer_Demand!$D:$BF,COLUMNS($I322:AO322),0)/$K322),(VLOOKUP($D322,Customer_Demand!$D:$BF,COLUMNS($I322:AO322),0)/$I322)),"")</f>
        <v/>
      </c>
      <c r="AP322" s="49" t="str">
        <f>IFERROR(IF($K322&lt;&gt;"SS",(VLOOKUP($D322,Customer_Demand!$D:$BF,COLUMNS($I322:AP322),0)/$I322+VLOOKUP($D322,Customer_Demand!$D:$BF,COLUMNS($I322:AP322),0)/$K322),(VLOOKUP($D322,Customer_Demand!$D:$BF,COLUMNS($I322:AP322),0)/$I322)),"")</f>
        <v/>
      </c>
      <c r="AQ322" s="49" t="str">
        <f>IFERROR(IF($K322&lt;&gt;"SS",(VLOOKUP($D322,Customer_Demand!$D:$BF,COLUMNS($I322:AQ322),0)/$I322+VLOOKUP($D322,Customer_Demand!$D:$BF,COLUMNS($I322:AQ322),0)/$K322),(VLOOKUP($D322,Customer_Demand!$D:$BF,COLUMNS($I322:AQ322),0)/$I322)),"")</f>
        <v/>
      </c>
      <c r="AR322" s="49" t="str">
        <f>IFERROR(IF($K322&lt;&gt;"SS",(VLOOKUP($D322,Customer_Demand!$D:$BF,COLUMNS($I322:AR322),0)/$I322+VLOOKUP($D322,Customer_Demand!$D:$BF,COLUMNS($I322:AR322),0)/$K322),(VLOOKUP($D322,Customer_Demand!$D:$BF,COLUMNS($I322:AR322),0)/$I322)),"")</f>
        <v/>
      </c>
      <c r="AS322" s="49" t="str">
        <f>IFERROR(IF($K322&lt;&gt;"SS",(VLOOKUP($D322,Customer_Demand!$D:$BF,COLUMNS($I322:AS322),0)/$I322+VLOOKUP($D322,Customer_Demand!$D:$BF,COLUMNS($I322:AS322),0)/$K322),(VLOOKUP($D322,Customer_Demand!$D:$BF,COLUMNS($I322:AS322),0)/$I322)),"")</f>
        <v/>
      </c>
      <c r="AT322" s="49" t="str">
        <f>IFERROR(IF($K322&lt;&gt;"SS",(VLOOKUP($D322,Customer_Demand!$D:$BF,COLUMNS($I322:AT322),0)/$I322+VLOOKUP($D322,Customer_Demand!$D:$BF,COLUMNS($I322:AT322),0)/$K322),(VLOOKUP($D322,Customer_Demand!$D:$BF,COLUMNS($I322:AT322),0)/$I322)),"")</f>
        <v/>
      </c>
      <c r="AU322" s="49" t="str">
        <f>IFERROR(IF($K322&lt;&gt;"SS",(VLOOKUP($D322,Customer_Demand!$D:$BF,COLUMNS($I322:AU322),0)/$I322+VLOOKUP($D322,Customer_Demand!$D:$BF,COLUMNS($I322:AU322),0)/$K322),(VLOOKUP($D322,Customer_Demand!$D:$BF,COLUMNS($I322:AU322),0)/$I322)),"")</f>
        <v/>
      </c>
      <c r="AV322" s="49" t="str">
        <f>IFERROR(IF($K322&lt;&gt;"SS",(VLOOKUP($D322,Customer_Demand!$D:$BF,COLUMNS($I322:AV322),0)/$I322+VLOOKUP($D322,Customer_Demand!$D:$BF,COLUMNS($I322:AV322),0)/$K322),(VLOOKUP($D322,Customer_Demand!$D:$BF,COLUMNS($I322:AV322),0)/$I322)),"")</f>
        <v/>
      </c>
      <c r="AW322" s="49" t="str">
        <f>IFERROR(IF($K322&lt;&gt;"SS",(VLOOKUP($D322,Customer_Demand!$D:$BF,COLUMNS($I322:AW322),0)/$I322+VLOOKUP($D322,Customer_Demand!$D:$BF,COLUMNS($I322:AW322),0)/$K322),(VLOOKUP($D322,Customer_Demand!$D:$BF,COLUMNS($I322:AW322),0)/$I322)),"")</f>
        <v/>
      </c>
      <c r="AX322" s="49" t="str">
        <f>IFERROR(IF($K322&lt;&gt;"SS",(VLOOKUP($D322,Customer_Demand!$D:$BF,COLUMNS($I322:AX322),0)/$I322+VLOOKUP($D322,Customer_Demand!$D:$BF,COLUMNS($I322:AX322),0)/$K322),(VLOOKUP($D322,Customer_Demand!$D:$BF,COLUMNS($I322:AX322),0)/$I322)),"")</f>
        <v/>
      </c>
      <c r="AY322" s="49" t="str">
        <f>IFERROR(IF($K322&lt;&gt;"SS",(VLOOKUP($D322,Customer_Demand!$D:$BF,COLUMNS($I322:AY322),0)/$I322+VLOOKUP($D322,Customer_Demand!$D:$BF,COLUMNS($I322:AY322),0)/$K322),(VLOOKUP($D322,Customer_Demand!$D:$BF,COLUMNS($I322:AY322),0)/$I322)),"")</f>
        <v/>
      </c>
      <c r="AZ322" s="49" t="str">
        <f>IFERROR(IF($K322&lt;&gt;"SS",(VLOOKUP($D322,Customer_Demand!$D:$BF,COLUMNS($I322:AZ322),0)/$I322+VLOOKUP($D322,Customer_Demand!$D:$BF,COLUMNS($I322:AZ322),0)/$K322),(VLOOKUP($D322,Customer_Demand!$D:$BF,COLUMNS($I322:AZ322),0)/$I322)),"")</f>
        <v/>
      </c>
      <c r="BA322" s="49" t="str">
        <f>IFERROR(IF($K322&lt;&gt;"SS",(VLOOKUP($D322,Customer_Demand!$D:$BF,COLUMNS($I322:BA322),0)/$I322+VLOOKUP($D322,Customer_Demand!$D:$BF,COLUMNS($I322:BA322),0)/$K322),(VLOOKUP($D322,Customer_Demand!$D:$BF,COLUMNS($I322:BA322),0)/$I322)),"")</f>
        <v/>
      </c>
      <c r="BB322" s="49" t="str">
        <f>IFERROR(IF($K322&lt;&gt;"SS",(VLOOKUP($D322,Customer_Demand!$D:$BF,COLUMNS($I322:BB322),0)/$I322+VLOOKUP($D322,Customer_Demand!$D:$BF,COLUMNS($I322:BB322),0)/$K322),(VLOOKUP($D322,Customer_Demand!$D:$BF,COLUMNS($I322:BB322),0)/$I322)),"")</f>
        <v/>
      </c>
      <c r="BC322" s="49" t="str">
        <f>IFERROR(IF($K322&lt;&gt;"SS",(VLOOKUP($D322,Customer_Demand!$D:$BF,COLUMNS($I322:BC322),0)/$I322+VLOOKUP($D322,Customer_Demand!$D:$BF,COLUMNS($I322:BC322),0)/$K322),(VLOOKUP($D322,Customer_Demand!$D:$BF,COLUMNS($I322:BC322),0)/$I322)),"")</f>
        <v/>
      </c>
      <c r="BD322" s="49" t="str">
        <f>IFERROR(IF($K322&lt;&gt;"SS",(VLOOKUP($D322,Customer_Demand!$D:$BF,COLUMNS($I322:BD322),0)/$I322+VLOOKUP($D322,Customer_Demand!$D:$BF,COLUMNS($I322:BD322),0)/$K322),(VLOOKUP($D322,Customer_Demand!$D:$BF,COLUMNS($I322:BD322),0)/$I322)),"")</f>
        <v/>
      </c>
      <c r="BE322" s="49" t="str">
        <f>IFERROR(IF($K322&lt;&gt;"SS",(VLOOKUP($D322,Customer_Demand!$D:$BF,COLUMNS($I322:BE322),0)/$I322+VLOOKUP($D322,Customer_Demand!$D:$BF,COLUMNS($I322:BE322),0)/$K322),(VLOOKUP($D322,Customer_Demand!$D:$BF,COLUMNS($I322:BE322),0)/$I322)),"")</f>
        <v/>
      </c>
      <c r="BF322" s="49" t="str">
        <f>IFERROR(IF($K322&lt;&gt;"SS",(VLOOKUP($D322,Customer_Demand!$D:$BF,COLUMNS($I322:BF322),0)/$I322+VLOOKUP($D322,Customer_Demand!$D:$BF,COLUMNS($I322:BF322),0)/$K322),(VLOOKUP($D322,Customer_Demand!$D:$BF,COLUMNS($I322:BF322),0)/$I322)),"")</f>
        <v/>
      </c>
      <c r="BG322" s="49" t="str">
        <f>IFERROR(IF($K322&lt;&gt;"SS",(VLOOKUP($D322,Customer_Demand!$D:$BF,COLUMNS($I322:BG322),0)/$I322+VLOOKUP($D322,Customer_Demand!$D:$BF,COLUMNS($I322:BG322),0)/$K322),(VLOOKUP($D322,Customer_Demand!$D:$BF,COLUMNS($I322:BG322),0)/$I322)),"")</f>
        <v/>
      </c>
      <c r="BH322" s="49" t="str">
        <f>IFERROR(IF($K322&lt;&gt;"SS",(VLOOKUP($D322,Customer_Demand!$D:$BF,COLUMNS($I322:BH322),0)/$I322+VLOOKUP($D322,Customer_Demand!$D:$BF,COLUMNS($I322:BH322),0)/$K322),(VLOOKUP($D322,Customer_Demand!$D:$BF,COLUMNS($I322:BH322),0)/$I322)),"")</f>
        <v/>
      </c>
      <c r="BI322" s="49" t="str">
        <f>IFERROR(IF($K322&lt;&gt;"SS",(VLOOKUP($D322,Customer_Demand!$D:$BF,COLUMNS($I322:BI322),0)/$I322+VLOOKUP($D322,Customer_Demand!$D:$BF,COLUMNS($I322:BI322),0)/$K322),(VLOOKUP($D322,Customer_Demand!$D:$BF,COLUMNS($I322:BI322),0)/$I322)),"")</f>
        <v/>
      </c>
      <c r="BJ322" s="49" t="str">
        <f>IFERROR(IF($K322&lt;&gt;"SS",(VLOOKUP($D322,Customer_Demand!$D:$BF,COLUMNS($I322:BJ322),0)/$I322+VLOOKUP($D322,Customer_Demand!$D:$BF,COLUMNS($I322:BJ322),0)/$K322),(VLOOKUP($D322,Customer_Demand!$D:$BF,COLUMNS($I322:BJ322),0)/$I322)),"")</f>
        <v/>
      </c>
      <c r="BK322" s="50" t="str">
        <f>IFERROR(IF($K322&lt;&gt;"SS",(VLOOKUP($D322,Customer_Demand!$D:$BF,COLUMNS($I322:BK322),0)/$I322+VLOOKUP($D322,Customer_Demand!$D:$BF,COLUMNS($I322:BK322),0)/$K322),(VLOOKUP($D322,Customer_Demand!$D:$BF,COLUMNS($I322:BK322),0)/$I322)),"")</f>
        <v/>
      </c>
      <c r="BL322" s="18"/>
    </row>
    <row r="323" spans="2:64" x14ac:dyDescent="0.2">
      <c r="B323" s="12" t="str">
        <f t="shared" si="23"/>
        <v/>
      </c>
      <c r="C323" s="45" t="str">
        <f>IF((Customer_Demand!C323)&lt;&gt;"",Customer_Demand!C323,"")</f>
        <v/>
      </c>
      <c r="D323" s="45" t="str">
        <f>IF(C323&lt;&gt;"",Customer_Demand!D323,"")</f>
        <v/>
      </c>
      <c r="E323" s="51" t="str">
        <f>IF(C323&lt;&gt;"",Customer_Demand!E323,"")</f>
        <v/>
      </c>
      <c r="F323" s="47" t="str">
        <f>IF(C323&lt;&gt;"",VLOOKUP(D323,Customer_Demand!$D$5:$F$1005,3,0),"")</f>
        <v/>
      </c>
      <c r="G323" s="48" t="str">
        <f t="shared" si="20"/>
        <v/>
      </c>
      <c r="H323" s="48" t="str">
        <f t="shared" si="21"/>
        <v/>
      </c>
      <c r="I323" s="48" t="str">
        <f>IFERROR(IF(C323&lt;&gt;"",VLOOKUP($H323,SMT_Cycle_Time_Data!$F:$Q,4,0),""),"SGR Not Defined")</f>
        <v/>
      </c>
      <c r="J323" s="48" t="str">
        <f t="shared" si="22"/>
        <v/>
      </c>
      <c r="K323" s="48" t="str">
        <f>IF(C323&lt;&gt;"",IFERROR(VLOOKUP($J323,SMT_Cycle_Time_Data!$F:$Q,4,0),"SS"),"")</f>
        <v/>
      </c>
      <c r="L323" s="49" t="str">
        <f>IFERROR(IF($K323&lt;&gt;"SS",(VLOOKUP($D323,Customer_Demand!$D:$BF,COLUMNS($I323:L323),0)/$I323+VLOOKUP($D323,Customer_Demand!$D:$BF,COLUMNS($I323:L323),0)/$K323),(VLOOKUP($D323,Customer_Demand!$D:$BF,COLUMNS($I323:L323),0)/$I323)),"")</f>
        <v/>
      </c>
      <c r="M323" s="49" t="str">
        <f>IFERROR(IF($K323&lt;&gt;"SS",(VLOOKUP($D323,Customer_Demand!$D:$BF,COLUMNS($I323:M323),0)/$I323+VLOOKUP($D323,Customer_Demand!$D:$BF,COLUMNS($I323:M323),0)/$K323),(VLOOKUP($D323,Customer_Demand!$D:$BF,COLUMNS($I323:M323),0)/$I323)),"")</f>
        <v/>
      </c>
      <c r="N323" s="49" t="str">
        <f>IFERROR(IF($K323&lt;&gt;"SS",(VLOOKUP($D323,Customer_Demand!$D:$BF,COLUMNS($I323:N323),0)/$I323+VLOOKUP($D323,Customer_Demand!$D:$BF,COLUMNS($I323:N323),0)/$K323),(VLOOKUP($D323,Customer_Demand!$D:$BF,COLUMNS($I323:N323),0)/$I323)),"")</f>
        <v/>
      </c>
      <c r="O323" s="49" t="str">
        <f>IFERROR(IF($K323&lt;&gt;"SS",(VLOOKUP($D323,Customer_Demand!$D:$BF,COLUMNS($I323:O323),0)/$I323+VLOOKUP($D323,Customer_Demand!$D:$BF,COLUMNS($I323:O323),0)/$K323),(VLOOKUP($D323,Customer_Demand!$D:$BF,COLUMNS($I323:O323),0)/$I323)),"")</f>
        <v/>
      </c>
      <c r="P323" s="49" t="str">
        <f>IFERROR(IF($K323&lt;&gt;"SS",(VLOOKUP($D323,Customer_Demand!$D:$BF,COLUMNS($I323:P323),0)/$I323+VLOOKUP($D323,Customer_Demand!$D:$BF,COLUMNS($I323:P323),0)/$K323),(VLOOKUP($D323,Customer_Demand!$D:$BF,COLUMNS($I323:P323),0)/$I323)),"")</f>
        <v/>
      </c>
      <c r="Q323" s="49" t="str">
        <f>IFERROR(IF($K323&lt;&gt;"SS",(VLOOKUP($D323,Customer_Demand!$D:$BF,COLUMNS($I323:Q323),0)/$I323+VLOOKUP($D323,Customer_Demand!$D:$BF,COLUMNS($I323:Q323),0)/$K323),(VLOOKUP($D323,Customer_Demand!$D:$BF,COLUMNS($I323:Q323),0)/$I323)),"")</f>
        <v/>
      </c>
      <c r="R323" s="49" t="str">
        <f>IFERROR(IF($K323&lt;&gt;"SS",(VLOOKUP($D323,Customer_Demand!$D:$BF,COLUMNS($I323:R323),0)/$I323+VLOOKUP($D323,Customer_Demand!$D:$BF,COLUMNS($I323:R323),0)/$K323),(VLOOKUP($D323,Customer_Demand!$D:$BF,COLUMNS($I323:R323),0)/$I323)),"")</f>
        <v/>
      </c>
      <c r="S323" s="49" t="str">
        <f>IFERROR(IF($K323&lt;&gt;"SS",(VLOOKUP($D323,Customer_Demand!$D:$BF,COLUMNS($I323:S323),0)/$I323+VLOOKUP($D323,Customer_Demand!$D:$BF,COLUMNS($I323:S323),0)/$K323),(VLOOKUP($D323,Customer_Demand!$D:$BF,COLUMNS($I323:S323),0)/$I323)),"")</f>
        <v/>
      </c>
      <c r="T323" s="49" t="str">
        <f>IFERROR(IF($K323&lt;&gt;"SS",(VLOOKUP($D323,Customer_Demand!$D:$BF,COLUMNS($I323:T323),0)/$I323+VLOOKUP($D323,Customer_Demand!$D:$BF,COLUMNS($I323:T323),0)/$K323),(VLOOKUP($D323,Customer_Demand!$D:$BF,COLUMNS($I323:T323),0)/$I323)),"")</f>
        <v/>
      </c>
      <c r="U323" s="49" t="str">
        <f>IFERROR(IF($K323&lt;&gt;"SS",(VLOOKUP($D323,Customer_Demand!$D:$BF,COLUMNS($I323:U323),0)/$I323+VLOOKUP($D323,Customer_Demand!$D:$BF,COLUMNS($I323:U323),0)/$K323),(VLOOKUP($D323,Customer_Demand!$D:$BF,COLUMNS($I323:U323),0)/$I323)),"")</f>
        <v/>
      </c>
      <c r="V323" s="49" t="str">
        <f>IFERROR(IF($K323&lt;&gt;"SS",(VLOOKUP($D323,Customer_Demand!$D:$BF,COLUMNS($I323:V323),0)/$I323+VLOOKUP($D323,Customer_Demand!$D:$BF,COLUMNS($I323:V323),0)/$K323),(VLOOKUP($D323,Customer_Demand!$D:$BF,COLUMNS($I323:V323),0)/$I323)),"")</f>
        <v/>
      </c>
      <c r="W323" s="49" t="str">
        <f>IFERROR(IF($K323&lt;&gt;"SS",(VLOOKUP($D323,Customer_Demand!$D:$BF,COLUMNS($I323:W323),0)/$I323+VLOOKUP($D323,Customer_Demand!$D:$BF,COLUMNS($I323:W323),0)/$K323),(VLOOKUP($D323,Customer_Demand!$D:$BF,COLUMNS($I323:W323),0)/$I323)),"")</f>
        <v/>
      </c>
      <c r="X323" s="49" t="str">
        <f>IFERROR(IF($K323&lt;&gt;"SS",(VLOOKUP($D323,Customer_Demand!$D:$BF,COLUMNS($I323:X323),0)/$I323+VLOOKUP($D323,Customer_Demand!$D:$BF,COLUMNS($I323:X323),0)/$K323),(VLOOKUP($D323,Customer_Demand!$D:$BF,COLUMNS($I323:X323),0)/$I323)),"")</f>
        <v/>
      </c>
      <c r="Y323" s="49" t="str">
        <f>IFERROR(IF($K323&lt;&gt;"SS",(VLOOKUP($D323,Customer_Demand!$D:$BF,COLUMNS($I323:Y323),0)/$I323+VLOOKUP($D323,Customer_Demand!$D:$BF,COLUMNS($I323:Y323),0)/$K323),(VLOOKUP($D323,Customer_Demand!$D:$BF,COLUMNS($I323:Y323),0)/$I323)),"")</f>
        <v/>
      </c>
      <c r="Z323" s="49" t="str">
        <f>IFERROR(IF($K323&lt;&gt;"SS",(VLOOKUP($D323,Customer_Demand!$D:$BF,COLUMNS($I323:Z323),0)/$I323+VLOOKUP($D323,Customer_Demand!$D:$BF,COLUMNS($I323:Z323),0)/$K323),(VLOOKUP($D323,Customer_Demand!$D:$BF,COLUMNS($I323:Z323),0)/$I323)),"")</f>
        <v/>
      </c>
      <c r="AA323" s="49" t="str">
        <f>IFERROR(IF($K323&lt;&gt;"SS",(VLOOKUP($D323,Customer_Demand!$D:$BF,COLUMNS($I323:AA323),0)/$I323+VLOOKUP($D323,Customer_Demand!$D:$BF,COLUMNS($I323:AA323),0)/$K323),(VLOOKUP($D323,Customer_Demand!$D:$BF,COLUMNS($I323:AA323),0)/$I323)),"")</f>
        <v/>
      </c>
      <c r="AB323" s="49" t="str">
        <f>IFERROR(IF($K323&lt;&gt;"SS",(VLOOKUP($D323,Customer_Demand!$D:$BF,COLUMNS($I323:AB323),0)/$I323+VLOOKUP($D323,Customer_Demand!$D:$BF,COLUMNS($I323:AB323),0)/$K323),(VLOOKUP($D323,Customer_Demand!$D:$BF,COLUMNS($I323:AB323),0)/$I323)),"")</f>
        <v/>
      </c>
      <c r="AC323" s="49" t="str">
        <f>IFERROR(IF($K323&lt;&gt;"SS",(VLOOKUP($D323,Customer_Demand!$D:$BF,COLUMNS($I323:AC323),0)/$I323+VLOOKUP($D323,Customer_Demand!$D:$BF,COLUMNS($I323:AC323),0)/$K323),(VLOOKUP($D323,Customer_Demand!$D:$BF,COLUMNS($I323:AC323),0)/$I323)),"")</f>
        <v/>
      </c>
      <c r="AD323" s="49" t="str">
        <f>IFERROR(IF($K323&lt;&gt;"SS",(VLOOKUP($D323,Customer_Demand!$D:$BF,COLUMNS($I323:AD323),0)/$I323+VLOOKUP($D323,Customer_Demand!$D:$BF,COLUMNS($I323:AD323),0)/$K323),(VLOOKUP($D323,Customer_Demand!$D:$BF,COLUMNS($I323:AD323),0)/$I323)),"")</f>
        <v/>
      </c>
      <c r="AE323" s="49" t="str">
        <f>IFERROR(IF($K323&lt;&gt;"SS",(VLOOKUP($D323,Customer_Demand!$D:$BF,COLUMNS($I323:AE323),0)/$I323+VLOOKUP($D323,Customer_Demand!$D:$BF,COLUMNS($I323:AE323),0)/$K323),(VLOOKUP($D323,Customer_Demand!$D:$BF,COLUMNS($I323:AE323),0)/$I323)),"")</f>
        <v/>
      </c>
      <c r="AF323" s="49" t="str">
        <f>IFERROR(IF($K323&lt;&gt;"SS",(VLOOKUP($D323,Customer_Demand!$D:$BF,COLUMNS($I323:AF323),0)/$I323+VLOOKUP($D323,Customer_Demand!$D:$BF,COLUMNS($I323:AF323),0)/$K323),(VLOOKUP($D323,Customer_Demand!$D:$BF,COLUMNS($I323:AF323),0)/$I323)),"")</f>
        <v/>
      </c>
      <c r="AG323" s="49" t="str">
        <f>IFERROR(IF($K323&lt;&gt;"SS",(VLOOKUP($D323,Customer_Demand!$D:$BF,COLUMNS($I323:AG323),0)/$I323+VLOOKUP($D323,Customer_Demand!$D:$BF,COLUMNS($I323:AG323),0)/$K323),(VLOOKUP($D323,Customer_Demand!$D:$BF,COLUMNS($I323:AG323),0)/$I323)),"")</f>
        <v/>
      </c>
      <c r="AH323" s="49" t="str">
        <f>IFERROR(IF($K323&lt;&gt;"SS",(VLOOKUP($D323,Customer_Demand!$D:$BF,COLUMNS($I323:AH323),0)/$I323+VLOOKUP($D323,Customer_Demand!$D:$BF,COLUMNS($I323:AH323),0)/$K323),(VLOOKUP($D323,Customer_Demand!$D:$BF,COLUMNS($I323:AH323),0)/$I323)),"")</f>
        <v/>
      </c>
      <c r="AI323" s="49" t="str">
        <f>IFERROR(IF($K323&lt;&gt;"SS",(VLOOKUP($D323,Customer_Demand!$D:$BF,COLUMNS($I323:AI323),0)/$I323+VLOOKUP($D323,Customer_Demand!$D:$BF,COLUMNS($I323:AI323),0)/$K323),(VLOOKUP($D323,Customer_Demand!$D:$BF,COLUMNS($I323:AI323),0)/$I323)),"")</f>
        <v/>
      </c>
      <c r="AJ323" s="49" t="str">
        <f>IFERROR(IF($K323&lt;&gt;"SS",(VLOOKUP($D323,Customer_Demand!$D:$BF,COLUMNS($I323:AJ323),0)/$I323+VLOOKUP($D323,Customer_Demand!$D:$BF,COLUMNS($I323:AJ323),0)/$K323),(VLOOKUP($D323,Customer_Demand!$D:$BF,COLUMNS($I323:AJ323),0)/$I323)),"")</f>
        <v/>
      </c>
      <c r="AK323" s="49" t="str">
        <f>IFERROR(IF($K323&lt;&gt;"SS",(VLOOKUP($D323,Customer_Demand!$D:$BF,COLUMNS($I323:AK323),0)/$I323+VLOOKUP($D323,Customer_Demand!$D:$BF,COLUMNS($I323:AK323),0)/$K323),(VLOOKUP($D323,Customer_Demand!$D:$BF,COLUMNS($I323:AK323),0)/$I323)),"")</f>
        <v/>
      </c>
      <c r="AL323" s="49" t="str">
        <f>IFERROR(IF($K323&lt;&gt;"SS",(VLOOKUP($D323,Customer_Demand!$D:$BF,COLUMNS($I323:AL323),0)/$I323+VLOOKUP($D323,Customer_Demand!$D:$BF,COLUMNS($I323:AL323),0)/$K323),(VLOOKUP($D323,Customer_Demand!$D:$BF,COLUMNS($I323:AL323),0)/$I323)),"")</f>
        <v/>
      </c>
      <c r="AM323" s="49" t="str">
        <f>IFERROR(IF($K323&lt;&gt;"SS",(VLOOKUP($D323,Customer_Demand!$D:$BF,COLUMNS($I323:AM323),0)/$I323+VLOOKUP($D323,Customer_Demand!$D:$BF,COLUMNS($I323:AM323),0)/$K323),(VLOOKUP($D323,Customer_Demand!$D:$BF,COLUMNS($I323:AM323),0)/$I323)),"")</f>
        <v/>
      </c>
      <c r="AN323" s="49" t="str">
        <f>IFERROR(IF($K323&lt;&gt;"SS",(VLOOKUP($D323,Customer_Demand!$D:$BF,COLUMNS($I323:AN323),0)/$I323+VLOOKUP($D323,Customer_Demand!$D:$BF,COLUMNS($I323:AN323),0)/$K323),(VLOOKUP($D323,Customer_Demand!$D:$BF,COLUMNS($I323:AN323),0)/$I323)),"")</f>
        <v/>
      </c>
      <c r="AO323" s="49" t="str">
        <f>IFERROR(IF($K323&lt;&gt;"SS",(VLOOKUP($D323,Customer_Demand!$D:$BF,COLUMNS($I323:AO323),0)/$I323+VLOOKUP($D323,Customer_Demand!$D:$BF,COLUMNS($I323:AO323),0)/$K323),(VLOOKUP($D323,Customer_Demand!$D:$BF,COLUMNS($I323:AO323),0)/$I323)),"")</f>
        <v/>
      </c>
      <c r="AP323" s="49" t="str">
        <f>IFERROR(IF($K323&lt;&gt;"SS",(VLOOKUP($D323,Customer_Demand!$D:$BF,COLUMNS($I323:AP323),0)/$I323+VLOOKUP($D323,Customer_Demand!$D:$BF,COLUMNS($I323:AP323),0)/$K323),(VLOOKUP($D323,Customer_Demand!$D:$BF,COLUMNS($I323:AP323),0)/$I323)),"")</f>
        <v/>
      </c>
      <c r="AQ323" s="49" t="str">
        <f>IFERROR(IF($K323&lt;&gt;"SS",(VLOOKUP($D323,Customer_Demand!$D:$BF,COLUMNS($I323:AQ323),0)/$I323+VLOOKUP($D323,Customer_Demand!$D:$BF,COLUMNS($I323:AQ323),0)/$K323),(VLOOKUP($D323,Customer_Demand!$D:$BF,COLUMNS($I323:AQ323),0)/$I323)),"")</f>
        <v/>
      </c>
      <c r="AR323" s="49" t="str">
        <f>IFERROR(IF($K323&lt;&gt;"SS",(VLOOKUP($D323,Customer_Demand!$D:$BF,COLUMNS($I323:AR323),0)/$I323+VLOOKUP($D323,Customer_Demand!$D:$BF,COLUMNS($I323:AR323),0)/$K323),(VLOOKUP($D323,Customer_Demand!$D:$BF,COLUMNS($I323:AR323),0)/$I323)),"")</f>
        <v/>
      </c>
      <c r="AS323" s="49" t="str">
        <f>IFERROR(IF($K323&lt;&gt;"SS",(VLOOKUP($D323,Customer_Demand!$D:$BF,COLUMNS($I323:AS323),0)/$I323+VLOOKUP($D323,Customer_Demand!$D:$BF,COLUMNS($I323:AS323),0)/$K323),(VLOOKUP($D323,Customer_Demand!$D:$BF,COLUMNS($I323:AS323),0)/$I323)),"")</f>
        <v/>
      </c>
      <c r="AT323" s="49" t="str">
        <f>IFERROR(IF($K323&lt;&gt;"SS",(VLOOKUP($D323,Customer_Demand!$D:$BF,COLUMNS($I323:AT323),0)/$I323+VLOOKUP($D323,Customer_Demand!$D:$BF,COLUMNS($I323:AT323),0)/$K323),(VLOOKUP($D323,Customer_Demand!$D:$BF,COLUMNS($I323:AT323),0)/$I323)),"")</f>
        <v/>
      </c>
      <c r="AU323" s="49" t="str">
        <f>IFERROR(IF($K323&lt;&gt;"SS",(VLOOKUP($D323,Customer_Demand!$D:$BF,COLUMNS($I323:AU323),0)/$I323+VLOOKUP($D323,Customer_Demand!$D:$BF,COLUMNS($I323:AU323),0)/$K323),(VLOOKUP($D323,Customer_Demand!$D:$BF,COLUMNS($I323:AU323),0)/$I323)),"")</f>
        <v/>
      </c>
      <c r="AV323" s="49" t="str">
        <f>IFERROR(IF($K323&lt;&gt;"SS",(VLOOKUP($D323,Customer_Demand!$D:$BF,COLUMNS($I323:AV323),0)/$I323+VLOOKUP($D323,Customer_Demand!$D:$BF,COLUMNS($I323:AV323),0)/$K323),(VLOOKUP($D323,Customer_Demand!$D:$BF,COLUMNS($I323:AV323),0)/$I323)),"")</f>
        <v/>
      </c>
      <c r="AW323" s="49" t="str">
        <f>IFERROR(IF($K323&lt;&gt;"SS",(VLOOKUP($D323,Customer_Demand!$D:$BF,COLUMNS($I323:AW323),0)/$I323+VLOOKUP($D323,Customer_Demand!$D:$BF,COLUMNS($I323:AW323),0)/$K323),(VLOOKUP($D323,Customer_Demand!$D:$BF,COLUMNS($I323:AW323),0)/$I323)),"")</f>
        <v/>
      </c>
      <c r="AX323" s="49" t="str">
        <f>IFERROR(IF($K323&lt;&gt;"SS",(VLOOKUP($D323,Customer_Demand!$D:$BF,COLUMNS($I323:AX323),0)/$I323+VLOOKUP($D323,Customer_Demand!$D:$BF,COLUMNS($I323:AX323),0)/$K323),(VLOOKUP($D323,Customer_Demand!$D:$BF,COLUMNS($I323:AX323),0)/$I323)),"")</f>
        <v/>
      </c>
      <c r="AY323" s="49" t="str">
        <f>IFERROR(IF($K323&lt;&gt;"SS",(VLOOKUP($D323,Customer_Demand!$D:$BF,COLUMNS($I323:AY323),0)/$I323+VLOOKUP($D323,Customer_Demand!$D:$BF,COLUMNS($I323:AY323),0)/$K323),(VLOOKUP($D323,Customer_Demand!$D:$BF,COLUMNS($I323:AY323),0)/$I323)),"")</f>
        <v/>
      </c>
      <c r="AZ323" s="49" t="str">
        <f>IFERROR(IF($K323&lt;&gt;"SS",(VLOOKUP($D323,Customer_Demand!$D:$BF,COLUMNS($I323:AZ323),0)/$I323+VLOOKUP($D323,Customer_Demand!$D:$BF,COLUMNS($I323:AZ323),0)/$K323),(VLOOKUP($D323,Customer_Demand!$D:$BF,COLUMNS($I323:AZ323),0)/$I323)),"")</f>
        <v/>
      </c>
      <c r="BA323" s="49" t="str">
        <f>IFERROR(IF($K323&lt;&gt;"SS",(VLOOKUP($D323,Customer_Demand!$D:$BF,COLUMNS($I323:BA323),0)/$I323+VLOOKUP($D323,Customer_Demand!$D:$BF,COLUMNS($I323:BA323),0)/$K323),(VLOOKUP($D323,Customer_Demand!$D:$BF,COLUMNS($I323:BA323),0)/$I323)),"")</f>
        <v/>
      </c>
      <c r="BB323" s="49" t="str">
        <f>IFERROR(IF($K323&lt;&gt;"SS",(VLOOKUP($D323,Customer_Demand!$D:$BF,COLUMNS($I323:BB323),0)/$I323+VLOOKUP($D323,Customer_Demand!$D:$BF,COLUMNS($I323:BB323),0)/$K323),(VLOOKUP($D323,Customer_Demand!$D:$BF,COLUMNS($I323:BB323),0)/$I323)),"")</f>
        <v/>
      </c>
      <c r="BC323" s="49" t="str">
        <f>IFERROR(IF($K323&lt;&gt;"SS",(VLOOKUP($D323,Customer_Demand!$D:$BF,COLUMNS($I323:BC323),0)/$I323+VLOOKUP($D323,Customer_Demand!$D:$BF,COLUMNS($I323:BC323),0)/$K323),(VLOOKUP($D323,Customer_Demand!$D:$BF,COLUMNS($I323:BC323),0)/$I323)),"")</f>
        <v/>
      </c>
      <c r="BD323" s="49" t="str">
        <f>IFERROR(IF($K323&lt;&gt;"SS",(VLOOKUP($D323,Customer_Demand!$D:$BF,COLUMNS($I323:BD323),0)/$I323+VLOOKUP($D323,Customer_Demand!$D:$BF,COLUMNS($I323:BD323),0)/$K323),(VLOOKUP($D323,Customer_Demand!$D:$BF,COLUMNS($I323:BD323),0)/$I323)),"")</f>
        <v/>
      </c>
      <c r="BE323" s="49" t="str">
        <f>IFERROR(IF($K323&lt;&gt;"SS",(VLOOKUP($D323,Customer_Demand!$D:$BF,COLUMNS($I323:BE323),0)/$I323+VLOOKUP($D323,Customer_Demand!$D:$BF,COLUMNS($I323:BE323),0)/$K323),(VLOOKUP($D323,Customer_Demand!$D:$BF,COLUMNS($I323:BE323),0)/$I323)),"")</f>
        <v/>
      </c>
      <c r="BF323" s="49" t="str">
        <f>IFERROR(IF($K323&lt;&gt;"SS",(VLOOKUP($D323,Customer_Demand!$D:$BF,COLUMNS($I323:BF323),0)/$I323+VLOOKUP($D323,Customer_Demand!$D:$BF,COLUMNS($I323:BF323),0)/$K323),(VLOOKUP($D323,Customer_Demand!$D:$BF,COLUMNS($I323:BF323),0)/$I323)),"")</f>
        <v/>
      </c>
      <c r="BG323" s="49" t="str">
        <f>IFERROR(IF($K323&lt;&gt;"SS",(VLOOKUP($D323,Customer_Demand!$D:$BF,COLUMNS($I323:BG323),0)/$I323+VLOOKUP($D323,Customer_Demand!$D:$BF,COLUMNS($I323:BG323),0)/$K323),(VLOOKUP($D323,Customer_Demand!$D:$BF,COLUMNS($I323:BG323),0)/$I323)),"")</f>
        <v/>
      </c>
      <c r="BH323" s="49" t="str">
        <f>IFERROR(IF($K323&lt;&gt;"SS",(VLOOKUP($D323,Customer_Demand!$D:$BF,COLUMNS($I323:BH323),0)/$I323+VLOOKUP($D323,Customer_Demand!$D:$BF,COLUMNS($I323:BH323),0)/$K323),(VLOOKUP($D323,Customer_Demand!$D:$BF,COLUMNS($I323:BH323),0)/$I323)),"")</f>
        <v/>
      </c>
      <c r="BI323" s="49" t="str">
        <f>IFERROR(IF($K323&lt;&gt;"SS",(VLOOKUP($D323,Customer_Demand!$D:$BF,COLUMNS($I323:BI323),0)/$I323+VLOOKUP($D323,Customer_Demand!$D:$BF,COLUMNS($I323:BI323),0)/$K323),(VLOOKUP($D323,Customer_Demand!$D:$BF,COLUMNS($I323:BI323),0)/$I323)),"")</f>
        <v/>
      </c>
      <c r="BJ323" s="49" t="str">
        <f>IFERROR(IF($K323&lt;&gt;"SS",(VLOOKUP($D323,Customer_Demand!$D:$BF,COLUMNS($I323:BJ323),0)/$I323+VLOOKUP($D323,Customer_Demand!$D:$BF,COLUMNS($I323:BJ323),0)/$K323),(VLOOKUP($D323,Customer_Demand!$D:$BF,COLUMNS($I323:BJ323),0)/$I323)),"")</f>
        <v/>
      </c>
      <c r="BK323" s="50" t="str">
        <f>IFERROR(IF($K323&lt;&gt;"SS",(VLOOKUP($D323,Customer_Demand!$D:$BF,COLUMNS($I323:BK323),0)/$I323+VLOOKUP($D323,Customer_Demand!$D:$BF,COLUMNS($I323:BK323),0)/$K323),(VLOOKUP($D323,Customer_Demand!$D:$BF,COLUMNS($I323:BK323),0)/$I323)),"")</f>
        <v/>
      </c>
      <c r="BL323" s="18"/>
    </row>
    <row r="324" spans="2:64" x14ac:dyDescent="0.2">
      <c r="B324" s="12" t="str">
        <f t="shared" si="23"/>
        <v/>
      </c>
      <c r="C324" s="45" t="str">
        <f>IF((Customer_Demand!C324)&lt;&gt;"",Customer_Demand!C324,"")</f>
        <v/>
      </c>
      <c r="D324" s="45" t="str">
        <f>IF(C324&lt;&gt;"",Customer_Demand!D324,"")</f>
        <v/>
      </c>
      <c r="E324" s="51" t="str">
        <f>IF(C324&lt;&gt;"",Customer_Demand!E324,"")</f>
        <v/>
      </c>
      <c r="F324" s="47" t="str">
        <f>IF(C324&lt;&gt;"",VLOOKUP(D324,Customer_Demand!$D$5:$F$1005,3,0),"")</f>
        <v/>
      </c>
      <c r="G324" s="48" t="str">
        <f t="shared" si="20"/>
        <v/>
      </c>
      <c r="H324" s="48" t="str">
        <f t="shared" si="21"/>
        <v/>
      </c>
      <c r="I324" s="48" t="str">
        <f>IFERROR(IF(C324&lt;&gt;"",VLOOKUP($H324,SMT_Cycle_Time_Data!$F:$Q,4,0),""),"SGR Not Defined")</f>
        <v/>
      </c>
      <c r="J324" s="48" t="str">
        <f t="shared" si="22"/>
        <v/>
      </c>
      <c r="K324" s="48" t="str">
        <f>IF(C324&lt;&gt;"",IFERROR(VLOOKUP($J324,SMT_Cycle_Time_Data!$F:$Q,4,0),"SS"),"")</f>
        <v/>
      </c>
      <c r="L324" s="49" t="str">
        <f>IFERROR(IF($K324&lt;&gt;"SS",(VLOOKUP($D324,Customer_Demand!$D:$BF,COLUMNS($I324:L324),0)/$I324+VLOOKUP($D324,Customer_Demand!$D:$BF,COLUMNS($I324:L324),0)/$K324),(VLOOKUP($D324,Customer_Demand!$D:$BF,COLUMNS($I324:L324),0)/$I324)),"")</f>
        <v/>
      </c>
      <c r="M324" s="49" t="str">
        <f>IFERROR(IF($K324&lt;&gt;"SS",(VLOOKUP($D324,Customer_Demand!$D:$BF,COLUMNS($I324:M324),0)/$I324+VLOOKUP($D324,Customer_Demand!$D:$BF,COLUMNS($I324:M324),0)/$K324),(VLOOKUP($D324,Customer_Demand!$D:$BF,COLUMNS($I324:M324),0)/$I324)),"")</f>
        <v/>
      </c>
      <c r="N324" s="49" t="str">
        <f>IFERROR(IF($K324&lt;&gt;"SS",(VLOOKUP($D324,Customer_Demand!$D:$BF,COLUMNS($I324:N324),0)/$I324+VLOOKUP($D324,Customer_Demand!$D:$BF,COLUMNS($I324:N324),0)/$K324),(VLOOKUP($D324,Customer_Demand!$D:$BF,COLUMNS($I324:N324),0)/$I324)),"")</f>
        <v/>
      </c>
      <c r="O324" s="49" t="str">
        <f>IFERROR(IF($K324&lt;&gt;"SS",(VLOOKUP($D324,Customer_Demand!$D:$BF,COLUMNS($I324:O324),0)/$I324+VLOOKUP($D324,Customer_Demand!$D:$BF,COLUMNS($I324:O324),0)/$K324),(VLOOKUP($D324,Customer_Demand!$D:$BF,COLUMNS($I324:O324),0)/$I324)),"")</f>
        <v/>
      </c>
      <c r="P324" s="49" t="str">
        <f>IFERROR(IF($K324&lt;&gt;"SS",(VLOOKUP($D324,Customer_Demand!$D:$BF,COLUMNS($I324:P324),0)/$I324+VLOOKUP($D324,Customer_Demand!$D:$BF,COLUMNS($I324:P324),0)/$K324),(VLOOKUP($D324,Customer_Demand!$D:$BF,COLUMNS($I324:P324),0)/$I324)),"")</f>
        <v/>
      </c>
      <c r="Q324" s="49" t="str">
        <f>IFERROR(IF($K324&lt;&gt;"SS",(VLOOKUP($D324,Customer_Demand!$D:$BF,COLUMNS($I324:Q324),0)/$I324+VLOOKUP($D324,Customer_Demand!$D:$BF,COLUMNS($I324:Q324),0)/$K324),(VLOOKUP($D324,Customer_Demand!$D:$BF,COLUMNS($I324:Q324),0)/$I324)),"")</f>
        <v/>
      </c>
      <c r="R324" s="49" t="str">
        <f>IFERROR(IF($K324&lt;&gt;"SS",(VLOOKUP($D324,Customer_Demand!$D:$BF,COLUMNS($I324:R324),0)/$I324+VLOOKUP($D324,Customer_Demand!$D:$BF,COLUMNS($I324:R324),0)/$K324),(VLOOKUP($D324,Customer_Demand!$D:$BF,COLUMNS($I324:R324),0)/$I324)),"")</f>
        <v/>
      </c>
      <c r="S324" s="49" t="str">
        <f>IFERROR(IF($K324&lt;&gt;"SS",(VLOOKUP($D324,Customer_Demand!$D:$BF,COLUMNS($I324:S324),0)/$I324+VLOOKUP($D324,Customer_Demand!$D:$BF,COLUMNS($I324:S324),0)/$K324),(VLOOKUP($D324,Customer_Demand!$D:$BF,COLUMNS($I324:S324),0)/$I324)),"")</f>
        <v/>
      </c>
      <c r="T324" s="49" t="str">
        <f>IFERROR(IF($K324&lt;&gt;"SS",(VLOOKUP($D324,Customer_Demand!$D:$BF,COLUMNS($I324:T324),0)/$I324+VLOOKUP($D324,Customer_Demand!$D:$BF,COLUMNS($I324:T324),0)/$K324),(VLOOKUP($D324,Customer_Demand!$D:$BF,COLUMNS($I324:T324),0)/$I324)),"")</f>
        <v/>
      </c>
      <c r="U324" s="49" t="str">
        <f>IFERROR(IF($K324&lt;&gt;"SS",(VLOOKUP($D324,Customer_Demand!$D:$BF,COLUMNS($I324:U324),0)/$I324+VLOOKUP($D324,Customer_Demand!$D:$BF,COLUMNS($I324:U324),0)/$K324),(VLOOKUP($D324,Customer_Demand!$D:$BF,COLUMNS($I324:U324),0)/$I324)),"")</f>
        <v/>
      </c>
      <c r="V324" s="49" t="str">
        <f>IFERROR(IF($K324&lt;&gt;"SS",(VLOOKUP($D324,Customer_Demand!$D:$BF,COLUMNS($I324:V324),0)/$I324+VLOOKUP($D324,Customer_Demand!$D:$BF,COLUMNS($I324:V324),0)/$K324),(VLOOKUP($D324,Customer_Demand!$D:$BF,COLUMNS($I324:V324),0)/$I324)),"")</f>
        <v/>
      </c>
      <c r="W324" s="49" t="str">
        <f>IFERROR(IF($K324&lt;&gt;"SS",(VLOOKUP($D324,Customer_Demand!$D:$BF,COLUMNS($I324:W324),0)/$I324+VLOOKUP($D324,Customer_Demand!$D:$BF,COLUMNS($I324:W324),0)/$K324),(VLOOKUP($D324,Customer_Demand!$D:$BF,COLUMNS($I324:W324),0)/$I324)),"")</f>
        <v/>
      </c>
      <c r="X324" s="49" t="str">
        <f>IFERROR(IF($K324&lt;&gt;"SS",(VLOOKUP($D324,Customer_Demand!$D:$BF,COLUMNS($I324:X324),0)/$I324+VLOOKUP($D324,Customer_Demand!$D:$BF,COLUMNS($I324:X324),0)/$K324),(VLOOKUP($D324,Customer_Demand!$D:$BF,COLUMNS($I324:X324),0)/$I324)),"")</f>
        <v/>
      </c>
      <c r="Y324" s="49" t="str">
        <f>IFERROR(IF($K324&lt;&gt;"SS",(VLOOKUP($D324,Customer_Demand!$D:$BF,COLUMNS($I324:Y324),0)/$I324+VLOOKUP($D324,Customer_Demand!$D:$BF,COLUMNS($I324:Y324),0)/$K324),(VLOOKUP($D324,Customer_Demand!$D:$BF,COLUMNS($I324:Y324),0)/$I324)),"")</f>
        <v/>
      </c>
      <c r="Z324" s="49" t="str">
        <f>IFERROR(IF($K324&lt;&gt;"SS",(VLOOKUP($D324,Customer_Demand!$D:$BF,COLUMNS($I324:Z324),0)/$I324+VLOOKUP($D324,Customer_Demand!$D:$BF,COLUMNS($I324:Z324),0)/$K324),(VLOOKUP($D324,Customer_Demand!$D:$BF,COLUMNS($I324:Z324),0)/$I324)),"")</f>
        <v/>
      </c>
      <c r="AA324" s="49" t="str">
        <f>IFERROR(IF($K324&lt;&gt;"SS",(VLOOKUP($D324,Customer_Demand!$D:$BF,COLUMNS($I324:AA324),0)/$I324+VLOOKUP($D324,Customer_Demand!$D:$BF,COLUMNS($I324:AA324),0)/$K324),(VLOOKUP($D324,Customer_Demand!$D:$BF,COLUMNS($I324:AA324),0)/$I324)),"")</f>
        <v/>
      </c>
      <c r="AB324" s="49" t="str">
        <f>IFERROR(IF($K324&lt;&gt;"SS",(VLOOKUP($D324,Customer_Demand!$D:$BF,COLUMNS($I324:AB324),0)/$I324+VLOOKUP($D324,Customer_Demand!$D:$BF,COLUMNS($I324:AB324),0)/$K324),(VLOOKUP($D324,Customer_Demand!$D:$BF,COLUMNS($I324:AB324),0)/$I324)),"")</f>
        <v/>
      </c>
      <c r="AC324" s="49" t="str">
        <f>IFERROR(IF($K324&lt;&gt;"SS",(VLOOKUP($D324,Customer_Demand!$D:$BF,COLUMNS($I324:AC324),0)/$I324+VLOOKUP($D324,Customer_Demand!$D:$BF,COLUMNS($I324:AC324),0)/$K324),(VLOOKUP($D324,Customer_Demand!$D:$BF,COLUMNS($I324:AC324),0)/$I324)),"")</f>
        <v/>
      </c>
      <c r="AD324" s="49" t="str">
        <f>IFERROR(IF($K324&lt;&gt;"SS",(VLOOKUP($D324,Customer_Demand!$D:$BF,COLUMNS($I324:AD324),0)/$I324+VLOOKUP($D324,Customer_Demand!$D:$BF,COLUMNS($I324:AD324),0)/$K324),(VLOOKUP($D324,Customer_Demand!$D:$BF,COLUMNS($I324:AD324),0)/$I324)),"")</f>
        <v/>
      </c>
      <c r="AE324" s="49" t="str">
        <f>IFERROR(IF($K324&lt;&gt;"SS",(VLOOKUP($D324,Customer_Demand!$D:$BF,COLUMNS($I324:AE324),0)/$I324+VLOOKUP($D324,Customer_Demand!$D:$BF,COLUMNS($I324:AE324),0)/$K324),(VLOOKUP($D324,Customer_Demand!$D:$BF,COLUMNS($I324:AE324),0)/$I324)),"")</f>
        <v/>
      </c>
      <c r="AF324" s="49" t="str">
        <f>IFERROR(IF($K324&lt;&gt;"SS",(VLOOKUP($D324,Customer_Demand!$D:$BF,COLUMNS($I324:AF324),0)/$I324+VLOOKUP($D324,Customer_Demand!$D:$BF,COLUMNS($I324:AF324),0)/$K324),(VLOOKUP($D324,Customer_Demand!$D:$BF,COLUMNS($I324:AF324),0)/$I324)),"")</f>
        <v/>
      </c>
      <c r="AG324" s="49" t="str">
        <f>IFERROR(IF($K324&lt;&gt;"SS",(VLOOKUP($D324,Customer_Demand!$D:$BF,COLUMNS($I324:AG324),0)/$I324+VLOOKUP($D324,Customer_Demand!$D:$BF,COLUMNS($I324:AG324),0)/$K324),(VLOOKUP($D324,Customer_Demand!$D:$BF,COLUMNS($I324:AG324),0)/$I324)),"")</f>
        <v/>
      </c>
      <c r="AH324" s="49" t="str">
        <f>IFERROR(IF($K324&lt;&gt;"SS",(VLOOKUP($D324,Customer_Demand!$D:$BF,COLUMNS($I324:AH324),0)/$I324+VLOOKUP($D324,Customer_Demand!$D:$BF,COLUMNS($I324:AH324),0)/$K324),(VLOOKUP($D324,Customer_Demand!$D:$BF,COLUMNS($I324:AH324),0)/$I324)),"")</f>
        <v/>
      </c>
      <c r="AI324" s="49" t="str">
        <f>IFERROR(IF($K324&lt;&gt;"SS",(VLOOKUP($D324,Customer_Demand!$D:$BF,COLUMNS($I324:AI324),0)/$I324+VLOOKUP($D324,Customer_Demand!$D:$BF,COLUMNS($I324:AI324),0)/$K324),(VLOOKUP($D324,Customer_Demand!$D:$BF,COLUMNS($I324:AI324),0)/$I324)),"")</f>
        <v/>
      </c>
      <c r="AJ324" s="49" t="str">
        <f>IFERROR(IF($K324&lt;&gt;"SS",(VLOOKUP($D324,Customer_Demand!$D:$BF,COLUMNS($I324:AJ324),0)/$I324+VLOOKUP($D324,Customer_Demand!$D:$BF,COLUMNS($I324:AJ324),0)/$K324),(VLOOKUP($D324,Customer_Demand!$D:$BF,COLUMNS($I324:AJ324),0)/$I324)),"")</f>
        <v/>
      </c>
      <c r="AK324" s="49" t="str">
        <f>IFERROR(IF($K324&lt;&gt;"SS",(VLOOKUP($D324,Customer_Demand!$D:$BF,COLUMNS($I324:AK324),0)/$I324+VLOOKUP($D324,Customer_Demand!$D:$BF,COLUMNS($I324:AK324),0)/$K324),(VLOOKUP($D324,Customer_Demand!$D:$BF,COLUMNS($I324:AK324),0)/$I324)),"")</f>
        <v/>
      </c>
      <c r="AL324" s="49" t="str">
        <f>IFERROR(IF($K324&lt;&gt;"SS",(VLOOKUP($D324,Customer_Demand!$D:$BF,COLUMNS($I324:AL324),0)/$I324+VLOOKUP($D324,Customer_Demand!$D:$BF,COLUMNS($I324:AL324),0)/$K324),(VLOOKUP($D324,Customer_Demand!$D:$BF,COLUMNS($I324:AL324),0)/$I324)),"")</f>
        <v/>
      </c>
      <c r="AM324" s="49" t="str">
        <f>IFERROR(IF($K324&lt;&gt;"SS",(VLOOKUP($D324,Customer_Demand!$D:$BF,COLUMNS($I324:AM324),0)/$I324+VLOOKUP($D324,Customer_Demand!$D:$BF,COLUMNS($I324:AM324),0)/$K324),(VLOOKUP($D324,Customer_Demand!$D:$BF,COLUMNS($I324:AM324),0)/$I324)),"")</f>
        <v/>
      </c>
      <c r="AN324" s="49" t="str">
        <f>IFERROR(IF($K324&lt;&gt;"SS",(VLOOKUP($D324,Customer_Demand!$D:$BF,COLUMNS($I324:AN324),0)/$I324+VLOOKUP($D324,Customer_Demand!$D:$BF,COLUMNS($I324:AN324),0)/$K324),(VLOOKUP($D324,Customer_Demand!$D:$BF,COLUMNS($I324:AN324),0)/$I324)),"")</f>
        <v/>
      </c>
      <c r="AO324" s="49" t="str">
        <f>IFERROR(IF($K324&lt;&gt;"SS",(VLOOKUP($D324,Customer_Demand!$D:$BF,COLUMNS($I324:AO324),0)/$I324+VLOOKUP($D324,Customer_Demand!$D:$BF,COLUMNS($I324:AO324),0)/$K324),(VLOOKUP($D324,Customer_Demand!$D:$BF,COLUMNS($I324:AO324),0)/$I324)),"")</f>
        <v/>
      </c>
      <c r="AP324" s="49" t="str">
        <f>IFERROR(IF($K324&lt;&gt;"SS",(VLOOKUP($D324,Customer_Demand!$D:$BF,COLUMNS($I324:AP324),0)/$I324+VLOOKUP($D324,Customer_Demand!$D:$BF,COLUMNS($I324:AP324),0)/$K324),(VLOOKUP($D324,Customer_Demand!$D:$BF,COLUMNS($I324:AP324),0)/$I324)),"")</f>
        <v/>
      </c>
      <c r="AQ324" s="49" t="str">
        <f>IFERROR(IF($K324&lt;&gt;"SS",(VLOOKUP($D324,Customer_Demand!$D:$BF,COLUMNS($I324:AQ324),0)/$I324+VLOOKUP($D324,Customer_Demand!$D:$BF,COLUMNS($I324:AQ324),0)/$K324),(VLOOKUP($D324,Customer_Demand!$D:$BF,COLUMNS($I324:AQ324),0)/$I324)),"")</f>
        <v/>
      </c>
      <c r="AR324" s="49" t="str">
        <f>IFERROR(IF($K324&lt;&gt;"SS",(VLOOKUP($D324,Customer_Demand!$D:$BF,COLUMNS($I324:AR324),0)/$I324+VLOOKUP($D324,Customer_Demand!$D:$BF,COLUMNS($I324:AR324),0)/$K324),(VLOOKUP($D324,Customer_Demand!$D:$BF,COLUMNS($I324:AR324),0)/$I324)),"")</f>
        <v/>
      </c>
      <c r="AS324" s="49" t="str">
        <f>IFERROR(IF($K324&lt;&gt;"SS",(VLOOKUP($D324,Customer_Demand!$D:$BF,COLUMNS($I324:AS324),0)/$I324+VLOOKUP($D324,Customer_Demand!$D:$BF,COLUMNS($I324:AS324),0)/$K324),(VLOOKUP($D324,Customer_Demand!$D:$BF,COLUMNS($I324:AS324),0)/$I324)),"")</f>
        <v/>
      </c>
      <c r="AT324" s="49" t="str">
        <f>IFERROR(IF($K324&lt;&gt;"SS",(VLOOKUP($D324,Customer_Demand!$D:$BF,COLUMNS($I324:AT324),0)/$I324+VLOOKUP($D324,Customer_Demand!$D:$BF,COLUMNS($I324:AT324),0)/$K324),(VLOOKUP($D324,Customer_Demand!$D:$BF,COLUMNS($I324:AT324),0)/$I324)),"")</f>
        <v/>
      </c>
      <c r="AU324" s="49" t="str">
        <f>IFERROR(IF($K324&lt;&gt;"SS",(VLOOKUP($D324,Customer_Demand!$D:$BF,COLUMNS($I324:AU324),0)/$I324+VLOOKUP($D324,Customer_Demand!$D:$BF,COLUMNS($I324:AU324),0)/$K324),(VLOOKUP($D324,Customer_Demand!$D:$BF,COLUMNS($I324:AU324),0)/$I324)),"")</f>
        <v/>
      </c>
      <c r="AV324" s="49" t="str">
        <f>IFERROR(IF($K324&lt;&gt;"SS",(VLOOKUP($D324,Customer_Demand!$D:$BF,COLUMNS($I324:AV324),0)/$I324+VLOOKUP($D324,Customer_Demand!$D:$BF,COLUMNS($I324:AV324),0)/$K324),(VLOOKUP($D324,Customer_Demand!$D:$BF,COLUMNS($I324:AV324),0)/$I324)),"")</f>
        <v/>
      </c>
      <c r="AW324" s="49" t="str">
        <f>IFERROR(IF($K324&lt;&gt;"SS",(VLOOKUP($D324,Customer_Demand!$D:$BF,COLUMNS($I324:AW324),0)/$I324+VLOOKUP($D324,Customer_Demand!$D:$BF,COLUMNS($I324:AW324),0)/$K324),(VLOOKUP($D324,Customer_Demand!$D:$BF,COLUMNS($I324:AW324),0)/$I324)),"")</f>
        <v/>
      </c>
      <c r="AX324" s="49" t="str">
        <f>IFERROR(IF($K324&lt;&gt;"SS",(VLOOKUP($D324,Customer_Demand!$D:$BF,COLUMNS($I324:AX324),0)/$I324+VLOOKUP($D324,Customer_Demand!$D:$BF,COLUMNS($I324:AX324),0)/$K324),(VLOOKUP($D324,Customer_Demand!$D:$BF,COLUMNS($I324:AX324),0)/$I324)),"")</f>
        <v/>
      </c>
      <c r="AY324" s="49" t="str">
        <f>IFERROR(IF($K324&lt;&gt;"SS",(VLOOKUP($D324,Customer_Demand!$D:$BF,COLUMNS($I324:AY324),0)/$I324+VLOOKUP($D324,Customer_Demand!$D:$BF,COLUMNS($I324:AY324),0)/$K324),(VLOOKUP($D324,Customer_Demand!$D:$BF,COLUMNS($I324:AY324),0)/$I324)),"")</f>
        <v/>
      </c>
      <c r="AZ324" s="49" t="str">
        <f>IFERROR(IF($K324&lt;&gt;"SS",(VLOOKUP($D324,Customer_Demand!$D:$BF,COLUMNS($I324:AZ324),0)/$I324+VLOOKUP($D324,Customer_Demand!$D:$BF,COLUMNS($I324:AZ324),0)/$K324),(VLOOKUP($D324,Customer_Demand!$D:$BF,COLUMNS($I324:AZ324),0)/$I324)),"")</f>
        <v/>
      </c>
      <c r="BA324" s="49" t="str">
        <f>IFERROR(IF($K324&lt;&gt;"SS",(VLOOKUP($D324,Customer_Demand!$D:$BF,COLUMNS($I324:BA324),0)/$I324+VLOOKUP($D324,Customer_Demand!$D:$BF,COLUMNS($I324:BA324),0)/$K324),(VLOOKUP($D324,Customer_Demand!$D:$BF,COLUMNS($I324:BA324),0)/$I324)),"")</f>
        <v/>
      </c>
      <c r="BB324" s="49" t="str">
        <f>IFERROR(IF($K324&lt;&gt;"SS",(VLOOKUP($D324,Customer_Demand!$D:$BF,COLUMNS($I324:BB324),0)/$I324+VLOOKUP($D324,Customer_Demand!$D:$BF,COLUMNS($I324:BB324),0)/$K324),(VLOOKUP($D324,Customer_Demand!$D:$BF,COLUMNS($I324:BB324),0)/$I324)),"")</f>
        <v/>
      </c>
      <c r="BC324" s="49" t="str">
        <f>IFERROR(IF($K324&lt;&gt;"SS",(VLOOKUP($D324,Customer_Demand!$D:$BF,COLUMNS($I324:BC324),0)/$I324+VLOOKUP($D324,Customer_Demand!$D:$BF,COLUMNS($I324:BC324),0)/$K324),(VLOOKUP($D324,Customer_Demand!$D:$BF,COLUMNS($I324:BC324),0)/$I324)),"")</f>
        <v/>
      </c>
      <c r="BD324" s="49" t="str">
        <f>IFERROR(IF($K324&lt;&gt;"SS",(VLOOKUP($D324,Customer_Demand!$D:$BF,COLUMNS($I324:BD324),0)/$I324+VLOOKUP($D324,Customer_Demand!$D:$BF,COLUMNS($I324:BD324),0)/$K324),(VLOOKUP($D324,Customer_Demand!$D:$BF,COLUMNS($I324:BD324),0)/$I324)),"")</f>
        <v/>
      </c>
      <c r="BE324" s="49" t="str">
        <f>IFERROR(IF($K324&lt;&gt;"SS",(VLOOKUP($D324,Customer_Demand!$D:$BF,COLUMNS($I324:BE324),0)/$I324+VLOOKUP($D324,Customer_Demand!$D:$BF,COLUMNS($I324:BE324),0)/$K324),(VLOOKUP($D324,Customer_Demand!$D:$BF,COLUMNS($I324:BE324),0)/$I324)),"")</f>
        <v/>
      </c>
      <c r="BF324" s="49" t="str">
        <f>IFERROR(IF($K324&lt;&gt;"SS",(VLOOKUP($D324,Customer_Demand!$D:$BF,COLUMNS($I324:BF324),0)/$I324+VLOOKUP($D324,Customer_Demand!$D:$BF,COLUMNS($I324:BF324),0)/$K324),(VLOOKUP($D324,Customer_Demand!$D:$BF,COLUMNS($I324:BF324),0)/$I324)),"")</f>
        <v/>
      </c>
      <c r="BG324" s="49" t="str">
        <f>IFERROR(IF($K324&lt;&gt;"SS",(VLOOKUP($D324,Customer_Demand!$D:$BF,COLUMNS($I324:BG324),0)/$I324+VLOOKUP($D324,Customer_Demand!$D:$BF,COLUMNS($I324:BG324),0)/$K324),(VLOOKUP($D324,Customer_Demand!$D:$BF,COLUMNS($I324:BG324),0)/$I324)),"")</f>
        <v/>
      </c>
      <c r="BH324" s="49" t="str">
        <f>IFERROR(IF($K324&lt;&gt;"SS",(VLOOKUP($D324,Customer_Demand!$D:$BF,COLUMNS($I324:BH324),0)/$I324+VLOOKUP($D324,Customer_Demand!$D:$BF,COLUMNS($I324:BH324),0)/$K324),(VLOOKUP($D324,Customer_Demand!$D:$BF,COLUMNS($I324:BH324),0)/$I324)),"")</f>
        <v/>
      </c>
      <c r="BI324" s="49" t="str">
        <f>IFERROR(IF($K324&lt;&gt;"SS",(VLOOKUP($D324,Customer_Demand!$D:$BF,COLUMNS($I324:BI324),0)/$I324+VLOOKUP($D324,Customer_Demand!$D:$BF,COLUMNS($I324:BI324),0)/$K324),(VLOOKUP($D324,Customer_Demand!$D:$BF,COLUMNS($I324:BI324),0)/$I324)),"")</f>
        <v/>
      </c>
      <c r="BJ324" s="49" t="str">
        <f>IFERROR(IF($K324&lt;&gt;"SS",(VLOOKUP($D324,Customer_Demand!$D:$BF,COLUMNS($I324:BJ324),0)/$I324+VLOOKUP($D324,Customer_Demand!$D:$BF,COLUMNS($I324:BJ324),0)/$K324),(VLOOKUP($D324,Customer_Demand!$D:$BF,COLUMNS($I324:BJ324),0)/$I324)),"")</f>
        <v/>
      </c>
      <c r="BK324" s="50" t="str">
        <f>IFERROR(IF($K324&lt;&gt;"SS",(VLOOKUP($D324,Customer_Demand!$D:$BF,COLUMNS($I324:BK324),0)/$I324+VLOOKUP($D324,Customer_Demand!$D:$BF,COLUMNS($I324:BK324),0)/$K324),(VLOOKUP($D324,Customer_Demand!$D:$BF,COLUMNS($I324:BK324),0)/$I324)),"")</f>
        <v/>
      </c>
      <c r="BL324" s="18"/>
    </row>
    <row r="325" spans="2:64" x14ac:dyDescent="0.2">
      <c r="B325" s="12" t="str">
        <f t="shared" si="23"/>
        <v/>
      </c>
      <c r="C325" s="45" t="str">
        <f>IF((Customer_Demand!C325)&lt;&gt;"",Customer_Demand!C325,"")</f>
        <v/>
      </c>
      <c r="D325" s="45" t="str">
        <f>IF(C325&lt;&gt;"",Customer_Demand!D325,"")</f>
        <v/>
      </c>
      <c r="E325" s="51" t="str">
        <f>IF(C325&lt;&gt;"",Customer_Demand!E325,"")</f>
        <v/>
      </c>
      <c r="F325" s="47" t="str">
        <f>IF(C325&lt;&gt;"",VLOOKUP(D325,Customer_Demand!$D$5:$F$1005,3,0),"")</f>
        <v/>
      </c>
      <c r="G325" s="48" t="str">
        <f t="shared" si="20"/>
        <v/>
      </c>
      <c r="H325" s="48" t="str">
        <f t="shared" si="21"/>
        <v/>
      </c>
      <c r="I325" s="48" t="str">
        <f>IFERROR(IF(C325&lt;&gt;"",VLOOKUP($H325,SMT_Cycle_Time_Data!$F:$Q,4,0),""),"SGR Not Defined")</f>
        <v/>
      </c>
      <c r="J325" s="48" t="str">
        <f t="shared" si="22"/>
        <v/>
      </c>
      <c r="K325" s="48" t="str">
        <f>IF(C325&lt;&gt;"",IFERROR(VLOOKUP($J325,SMT_Cycle_Time_Data!$F:$Q,4,0),"SS"),"")</f>
        <v/>
      </c>
      <c r="L325" s="49" t="str">
        <f>IFERROR(IF($K325&lt;&gt;"SS",(VLOOKUP($D325,Customer_Demand!$D:$BF,COLUMNS($I325:L325),0)/$I325+VLOOKUP($D325,Customer_Demand!$D:$BF,COLUMNS($I325:L325),0)/$K325),(VLOOKUP($D325,Customer_Demand!$D:$BF,COLUMNS($I325:L325),0)/$I325)),"")</f>
        <v/>
      </c>
      <c r="M325" s="49" t="str">
        <f>IFERROR(IF($K325&lt;&gt;"SS",(VLOOKUP($D325,Customer_Demand!$D:$BF,COLUMNS($I325:M325),0)/$I325+VLOOKUP($D325,Customer_Demand!$D:$BF,COLUMNS($I325:M325),0)/$K325),(VLOOKUP($D325,Customer_Demand!$D:$BF,COLUMNS($I325:M325),0)/$I325)),"")</f>
        <v/>
      </c>
      <c r="N325" s="49" t="str">
        <f>IFERROR(IF($K325&lt;&gt;"SS",(VLOOKUP($D325,Customer_Demand!$D:$BF,COLUMNS($I325:N325),0)/$I325+VLOOKUP($D325,Customer_Demand!$D:$BF,COLUMNS($I325:N325),0)/$K325),(VLOOKUP($D325,Customer_Demand!$D:$BF,COLUMNS($I325:N325),0)/$I325)),"")</f>
        <v/>
      </c>
      <c r="O325" s="49" t="str">
        <f>IFERROR(IF($K325&lt;&gt;"SS",(VLOOKUP($D325,Customer_Demand!$D:$BF,COLUMNS($I325:O325),0)/$I325+VLOOKUP($D325,Customer_Demand!$D:$BF,COLUMNS($I325:O325),0)/$K325),(VLOOKUP($D325,Customer_Demand!$D:$BF,COLUMNS($I325:O325),0)/$I325)),"")</f>
        <v/>
      </c>
      <c r="P325" s="49" t="str">
        <f>IFERROR(IF($K325&lt;&gt;"SS",(VLOOKUP($D325,Customer_Demand!$D:$BF,COLUMNS($I325:P325),0)/$I325+VLOOKUP($D325,Customer_Demand!$D:$BF,COLUMNS($I325:P325),0)/$K325),(VLOOKUP($D325,Customer_Demand!$D:$BF,COLUMNS($I325:P325),0)/$I325)),"")</f>
        <v/>
      </c>
      <c r="Q325" s="49" t="str">
        <f>IFERROR(IF($K325&lt;&gt;"SS",(VLOOKUP($D325,Customer_Demand!$D:$BF,COLUMNS($I325:Q325),0)/$I325+VLOOKUP($D325,Customer_Demand!$D:$BF,COLUMNS($I325:Q325),0)/$K325),(VLOOKUP($D325,Customer_Demand!$D:$BF,COLUMNS($I325:Q325),0)/$I325)),"")</f>
        <v/>
      </c>
      <c r="R325" s="49" t="str">
        <f>IFERROR(IF($K325&lt;&gt;"SS",(VLOOKUP($D325,Customer_Demand!$D:$BF,COLUMNS($I325:R325),0)/$I325+VLOOKUP($D325,Customer_Demand!$D:$BF,COLUMNS($I325:R325),0)/$K325),(VLOOKUP($D325,Customer_Demand!$D:$BF,COLUMNS($I325:R325),0)/$I325)),"")</f>
        <v/>
      </c>
      <c r="S325" s="49" t="str">
        <f>IFERROR(IF($K325&lt;&gt;"SS",(VLOOKUP($D325,Customer_Demand!$D:$BF,COLUMNS($I325:S325),0)/$I325+VLOOKUP($D325,Customer_Demand!$D:$BF,COLUMNS($I325:S325),0)/$K325),(VLOOKUP($D325,Customer_Demand!$D:$BF,COLUMNS($I325:S325),0)/$I325)),"")</f>
        <v/>
      </c>
      <c r="T325" s="49" t="str">
        <f>IFERROR(IF($K325&lt;&gt;"SS",(VLOOKUP($D325,Customer_Demand!$D:$BF,COLUMNS($I325:T325),0)/$I325+VLOOKUP($D325,Customer_Demand!$D:$BF,COLUMNS($I325:T325),0)/$K325),(VLOOKUP($D325,Customer_Demand!$D:$BF,COLUMNS($I325:T325),0)/$I325)),"")</f>
        <v/>
      </c>
      <c r="U325" s="49" t="str">
        <f>IFERROR(IF($K325&lt;&gt;"SS",(VLOOKUP($D325,Customer_Demand!$D:$BF,COLUMNS($I325:U325),0)/$I325+VLOOKUP($D325,Customer_Demand!$D:$BF,COLUMNS($I325:U325),0)/$K325),(VLOOKUP($D325,Customer_Demand!$D:$BF,COLUMNS($I325:U325),0)/$I325)),"")</f>
        <v/>
      </c>
      <c r="V325" s="49" t="str">
        <f>IFERROR(IF($K325&lt;&gt;"SS",(VLOOKUP($D325,Customer_Demand!$D:$BF,COLUMNS($I325:V325),0)/$I325+VLOOKUP($D325,Customer_Demand!$D:$BF,COLUMNS($I325:V325),0)/$K325),(VLOOKUP($D325,Customer_Demand!$D:$BF,COLUMNS($I325:V325),0)/$I325)),"")</f>
        <v/>
      </c>
      <c r="W325" s="49" t="str">
        <f>IFERROR(IF($K325&lt;&gt;"SS",(VLOOKUP($D325,Customer_Demand!$D:$BF,COLUMNS($I325:W325),0)/$I325+VLOOKUP($D325,Customer_Demand!$D:$BF,COLUMNS($I325:W325),0)/$K325),(VLOOKUP($D325,Customer_Demand!$D:$BF,COLUMNS($I325:W325),0)/$I325)),"")</f>
        <v/>
      </c>
      <c r="X325" s="49" t="str">
        <f>IFERROR(IF($K325&lt;&gt;"SS",(VLOOKUP($D325,Customer_Demand!$D:$BF,COLUMNS($I325:X325),0)/$I325+VLOOKUP($D325,Customer_Demand!$D:$BF,COLUMNS($I325:X325),0)/$K325),(VLOOKUP($D325,Customer_Demand!$D:$BF,COLUMNS($I325:X325),0)/$I325)),"")</f>
        <v/>
      </c>
      <c r="Y325" s="49" t="str">
        <f>IFERROR(IF($K325&lt;&gt;"SS",(VLOOKUP($D325,Customer_Demand!$D:$BF,COLUMNS($I325:Y325),0)/$I325+VLOOKUP($D325,Customer_Demand!$D:$BF,COLUMNS($I325:Y325),0)/$K325),(VLOOKUP($D325,Customer_Demand!$D:$BF,COLUMNS($I325:Y325),0)/$I325)),"")</f>
        <v/>
      </c>
      <c r="Z325" s="49" t="str">
        <f>IFERROR(IF($K325&lt;&gt;"SS",(VLOOKUP($D325,Customer_Demand!$D:$BF,COLUMNS($I325:Z325),0)/$I325+VLOOKUP($D325,Customer_Demand!$D:$BF,COLUMNS($I325:Z325),0)/$K325),(VLOOKUP($D325,Customer_Demand!$D:$BF,COLUMNS($I325:Z325),0)/$I325)),"")</f>
        <v/>
      </c>
      <c r="AA325" s="49" t="str">
        <f>IFERROR(IF($K325&lt;&gt;"SS",(VLOOKUP($D325,Customer_Demand!$D:$BF,COLUMNS($I325:AA325),0)/$I325+VLOOKUP($D325,Customer_Demand!$D:$BF,COLUMNS($I325:AA325),0)/$K325),(VLOOKUP($D325,Customer_Demand!$D:$BF,COLUMNS($I325:AA325),0)/$I325)),"")</f>
        <v/>
      </c>
      <c r="AB325" s="49" t="str">
        <f>IFERROR(IF($K325&lt;&gt;"SS",(VLOOKUP($D325,Customer_Demand!$D:$BF,COLUMNS($I325:AB325),0)/$I325+VLOOKUP($D325,Customer_Demand!$D:$BF,COLUMNS($I325:AB325),0)/$K325),(VLOOKUP($D325,Customer_Demand!$D:$BF,COLUMNS($I325:AB325),0)/$I325)),"")</f>
        <v/>
      </c>
      <c r="AC325" s="49" t="str">
        <f>IFERROR(IF($K325&lt;&gt;"SS",(VLOOKUP($D325,Customer_Demand!$D:$BF,COLUMNS($I325:AC325),0)/$I325+VLOOKUP($D325,Customer_Demand!$D:$BF,COLUMNS($I325:AC325),0)/$K325),(VLOOKUP($D325,Customer_Demand!$D:$BF,COLUMNS($I325:AC325),0)/$I325)),"")</f>
        <v/>
      </c>
      <c r="AD325" s="49" t="str">
        <f>IFERROR(IF($K325&lt;&gt;"SS",(VLOOKUP($D325,Customer_Demand!$D:$BF,COLUMNS($I325:AD325),0)/$I325+VLOOKUP($D325,Customer_Demand!$D:$BF,COLUMNS($I325:AD325),0)/$K325),(VLOOKUP($D325,Customer_Demand!$D:$BF,COLUMNS($I325:AD325),0)/$I325)),"")</f>
        <v/>
      </c>
      <c r="AE325" s="49" t="str">
        <f>IFERROR(IF($K325&lt;&gt;"SS",(VLOOKUP($D325,Customer_Demand!$D:$BF,COLUMNS($I325:AE325),0)/$I325+VLOOKUP($D325,Customer_Demand!$D:$BF,COLUMNS($I325:AE325),0)/$K325),(VLOOKUP($D325,Customer_Demand!$D:$BF,COLUMNS($I325:AE325),0)/$I325)),"")</f>
        <v/>
      </c>
      <c r="AF325" s="49" t="str">
        <f>IFERROR(IF($K325&lt;&gt;"SS",(VLOOKUP($D325,Customer_Demand!$D:$BF,COLUMNS($I325:AF325),0)/$I325+VLOOKUP($D325,Customer_Demand!$D:$BF,COLUMNS($I325:AF325),0)/$K325),(VLOOKUP($D325,Customer_Demand!$D:$BF,COLUMNS($I325:AF325),0)/$I325)),"")</f>
        <v/>
      </c>
      <c r="AG325" s="49" t="str">
        <f>IFERROR(IF($K325&lt;&gt;"SS",(VLOOKUP($D325,Customer_Demand!$D:$BF,COLUMNS($I325:AG325),0)/$I325+VLOOKUP($D325,Customer_Demand!$D:$BF,COLUMNS($I325:AG325),0)/$K325),(VLOOKUP($D325,Customer_Demand!$D:$BF,COLUMNS($I325:AG325),0)/$I325)),"")</f>
        <v/>
      </c>
      <c r="AH325" s="49" t="str">
        <f>IFERROR(IF($K325&lt;&gt;"SS",(VLOOKUP($D325,Customer_Demand!$D:$BF,COLUMNS($I325:AH325),0)/$I325+VLOOKUP($D325,Customer_Demand!$D:$BF,COLUMNS($I325:AH325),0)/$K325),(VLOOKUP($D325,Customer_Demand!$D:$BF,COLUMNS($I325:AH325),0)/$I325)),"")</f>
        <v/>
      </c>
      <c r="AI325" s="49" t="str">
        <f>IFERROR(IF($K325&lt;&gt;"SS",(VLOOKUP($D325,Customer_Demand!$D:$BF,COLUMNS($I325:AI325),0)/$I325+VLOOKUP($D325,Customer_Demand!$D:$BF,COLUMNS($I325:AI325),0)/$K325),(VLOOKUP($D325,Customer_Demand!$D:$BF,COLUMNS($I325:AI325),0)/$I325)),"")</f>
        <v/>
      </c>
      <c r="AJ325" s="49" t="str">
        <f>IFERROR(IF($K325&lt;&gt;"SS",(VLOOKUP($D325,Customer_Demand!$D:$BF,COLUMNS($I325:AJ325),0)/$I325+VLOOKUP($D325,Customer_Demand!$D:$BF,COLUMNS($I325:AJ325),0)/$K325),(VLOOKUP($D325,Customer_Demand!$D:$BF,COLUMNS($I325:AJ325),0)/$I325)),"")</f>
        <v/>
      </c>
      <c r="AK325" s="49" t="str">
        <f>IFERROR(IF($K325&lt;&gt;"SS",(VLOOKUP($D325,Customer_Demand!$D:$BF,COLUMNS($I325:AK325),0)/$I325+VLOOKUP($D325,Customer_Demand!$D:$BF,COLUMNS($I325:AK325),0)/$K325),(VLOOKUP($D325,Customer_Demand!$D:$BF,COLUMNS($I325:AK325),0)/$I325)),"")</f>
        <v/>
      </c>
      <c r="AL325" s="49" t="str">
        <f>IFERROR(IF($K325&lt;&gt;"SS",(VLOOKUP($D325,Customer_Demand!$D:$BF,COLUMNS($I325:AL325),0)/$I325+VLOOKUP($D325,Customer_Demand!$D:$BF,COLUMNS($I325:AL325),0)/$K325),(VLOOKUP($D325,Customer_Demand!$D:$BF,COLUMNS($I325:AL325),0)/$I325)),"")</f>
        <v/>
      </c>
      <c r="AM325" s="49" t="str">
        <f>IFERROR(IF($K325&lt;&gt;"SS",(VLOOKUP($D325,Customer_Demand!$D:$BF,COLUMNS($I325:AM325),0)/$I325+VLOOKUP($D325,Customer_Demand!$D:$BF,COLUMNS($I325:AM325),0)/$K325),(VLOOKUP($D325,Customer_Demand!$D:$BF,COLUMNS($I325:AM325),0)/$I325)),"")</f>
        <v/>
      </c>
      <c r="AN325" s="49" t="str">
        <f>IFERROR(IF($K325&lt;&gt;"SS",(VLOOKUP($D325,Customer_Demand!$D:$BF,COLUMNS($I325:AN325),0)/$I325+VLOOKUP($D325,Customer_Demand!$D:$BF,COLUMNS($I325:AN325),0)/$K325),(VLOOKUP($D325,Customer_Demand!$D:$BF,COLUMNS($I325:AN325),0)/$I325)),"")</f>
        <v/>
      </c>
      <c r="AO325" s="49" t="str">
        <f>IFERROR(IF($K325&lt;&gt;"SS",(VLOOKUP($D325,Customer_Demand!$D:$BF,COLUMNS($I325:AO325),0)/$I325+VLOOKUP($D325,Customer_Demand!$D:$BF,COLUMNS($I325:AO325),0)/$K325),(VLOOKUP($D325,Customer_Demand!$D:$BF,COLUMNS($I325:AO325),0)/$I325)),"")</f>
        <v/>
      </c>
      <c r="AP325" s="49" t="str">
        <f>IFERROR(IF($K325&lt;&gt;"SS",(VLOOKUP($D325,Customer_Demand!$D:$BF,COLUMNS($I325:AP325),0)/$I325+VLOOKUP($D325,Customer_Demand!$D:$BF,COLUMNS($I325:AP325),0)/$K325),(VLOOKUP($D325,Customer_Demand!$D:$BF,COLUMNS($I325:AP325),0)/$I325)),"")</f>
        <v/>
      </c>
      <c r="AQ325" s="49" t="str">
        <f>IFERROR(IF($K325&lt;&gt;"SS",(VLOOKUP($D325,Customer_Demand!$D:$BF,COLUMNS($I325:AQ325),0)/$I325+VLOOKUP($D325,Customer_Demand!$D:$BF,COLUMNS($I325:AQ325),0)/$K325),(VLOOKUP($D325,Customer_Demand!$D:$BF,COLUMNS($I325:AQ325),0)/$I325)),"")</f>
        <v/>
      </c>
      <c r="AR325" s="49" t="str">
        <f>IFERROR(IF($K325&lt;&gt;"SS",(VLOOKUP($D325,Customer_Demand!$D:$BF,COLUMNS($I325:AR325),0)/$I325+VLOOKUP($D325,Customer_Demand!$D:$BF,COLUMNS($I325:AR325),0)/$K325),(VLOOKUP($D325,Customer_Demand!$D:$BF,COLUMNS($I325:AR325),0)/$I325)),"")</f>
        <v/>
      </c>
      <c r="AS325" s="49" t="str">
        <f>IFERROR(IF($K325&lt;&gt;"SS",(VLOOKUP($D325,Customer_Demand!$D:$BF,COLUMNS($I325:AS325),0)/$I325+VLOOKUP($D325,Customer_Demand!$D:$BF,COLUMNS($I325:AS325),0)/$K325),(VLOOKUP($D325,Customer_Demand!$D:$BF,COLUMNS($I325:AS325),0)/$I325)),"")</f>
        <v/>
      </c>
      <c r="AT325" s="49" t="str">
        <f>IFERROR(IF($K325&lt;&gt;"SS",(VLOOKUP($D325,Customer_Demand!$D:$BF,COLUMNS($I325:AT325),0)/$I325+VLOOKUP($D325,Customer_Demand!$D:$BF,COLUMNS($I325:AT325),0)/$K325),(VLOOKUP($D325,Customer_Demand!$D:$BF,COLUMNS($I325:AT325),0)/$I325)),"")</f>
        <v/>
      </c>
      <c r="AU325" s="49" t="str">
        <f>IFERROR(IF($K325&lt;&gt;"SS",(VLOOKUP($D325,Customer_Demand!$D:$BF,COLUMNS($I325:AU325),0)/$I325+VLOOKUP($D325,Customer_Demand!$D:$BF,COLUMNS($I325:AU325),0)/$K325),(VLOOKUP($D325,Customer_Demand!$D:$BF,COLUMNS($I325:AU325),0)/$I325)),"")</f>
        <v/>
      </c>
      <c r="AV325" s="49" t="str">
        <f>IFERROR(IF($K325&lt;&gt;"SS",(VLOOKUP($D325,Customer_Demand!$D:$BF,COLUMNS($I325:AV325),0)/$I325+VLOOKUP($D325,Customer_Demand!$D:$BF,COLUMNS($I325:AV325),0)/$K325),(VLOOKUP($D325,Customer_Demand!$D:$BF,COLUMNS($I325:AV325),0)/$I325)),"")</f>
        <v/>
      </c>
      <c r="AW325" s="49" t="str">
        <f>IFERROR(IF($K325&lt;&gt;"SS",(VLOOKUP($D325,Customer_Demand!$D:$BF,COLUMNS($I325:AW325),0)/$I325+VLOOKUP($D325,Customer_Demand!$D:$BF,COLUMNS($I325:AW325),0)/$K325),(VLOOKUP($D325,Customer_Demand!$D:$BF,COLUMNS($I325:AW325),0)/$I325)),"")</f>
        <v/>
      </c>
      <c r="AX325" s="49" t="str">
        <f>IFERROR(IF($K325&lt;&gt;"SS",(VLOOKUP($D325,Customer_Demand!$D:$BF,COLUMNS($I325:AX325),0)/$I325+VLOOKUP($D325,Customer_Demand!$D:$BF,COLUMNS($I325:AX325),0)/$K325),(VLOOKUP($D325,Customer_Demand!$D:$BF,COLUMNS($I325:AX325),0)/$I325)),"")</f>
        <v/>
      </c>
      <c r="AY325" s="49" t="str">
        <f>IFERROR(IF($K325&lt;&gt;"SS",(VLOOKUP($D325,Customer_Demand!$D:$BF,COLUMNS($I325:AY325),0)/$I325+VLOOKUP($D325,Customer_Demand!$D:$BF,COLUMNS($I325:AY325),0)/$K325),(VLOOKUP($D325,Customer_Demand!$D:$BF,COLUMNS($I325:AY325),0)/$I325)),"")</f>
        <v/>
      </c>
      <c r="AZ325" s="49" t="str">
        <f>IFERROR(IF($K325&lt;&gt;"SS",(VLOOKUP($D325,Customer_Demand!$D:$BF,COLUMNS($I325:AZ325),0)/$I325+VLOOKUP($D325,Customer_Demand!$D:$BF,COLUMNS($I325:AZ325),0)/$K325),(VLOOKUP($D325,Customer_Demand!$D:$BF,COLUMNS($I325:AZ325),0)/$I325)),"")</f>
        <v/>
      </c>
      <c r="BA325" s="49" t="str">
        <f>IFERROR(IF($K325&lt;&gt;"SS",(VLOOKUP($D325,Customer_Demand!$D:$BF,COLUMNS($I325:BA325),0)/$I325+VLOOKUP($D325,Customer_Demand!$D:$BF,COLUMNS($I325:BA325),0)/$K325),(VLOOKUP($D325,Customer_Demand!$D:$BF,COLUMNS($I325:BA325),0)/$I325)),"")</f>
        <v/>
      </c>
      <c r="BB325" s="49" t="str">
        <f>IFERROR(IF($K325&lt;&gt;"SS",(VLOOKUP($D325,Customer_Demand!$D:$BF,COLUMNS($I325:BB325),0)/$I325+VLOOKUP($D325,Customer_Demand!$D:$BF,COLUMNS($I325:BB325),0)/$K325),(VLOOKUP($D325,Customer_Demand!$D:$BF,COLUMNS($I325:BB325),0)/$I325)),"")</f>
        <v/>
      </c>
      <c r="BC325" s="49" t="str">
        <f>IFERROR(IF($K325&lt;&gt;"SS",(VLOOKUP($D325,Customer_Demand!$D:$BF,COLUMNS($I325:BC325),0)/$I325+VLOOKUP($D325,Customer_Demand!$D:$BF,COLUMNS($I325:BC325),0)/$K325),(VLOOKUP($D325,Customer_Demand!$D:$BF,COLUMNS($I325:BC325),0)/$I325)),"")</f>
        <v/>
      </c>
      <c r="BD325" s="49" t="str">
        <f>IFERROR(IF($K325&lt;&gt;"SS",(VLOOKUP($D325,Customer_Demand!$D:$BF,COLUMNS($I325:BD325),0)/$I325+VLOOKUP($D325,Customer_Demand!$D:$BF,COLUMNS($I325:BD325),0)/$K325),(VLOOKUP($D325,Customer_Demand!$D:$BF,COLUMNS($I325:BD325),0)/$I325)),"")</f>
        <v/>
      </c>
      <c r="BE325" s="49" t="str">
        <f>IFERROR(IF($K325&lt;&gt;"SS",(VLOOKUP($D325,Customer_Demand!$D:$BF,COLUMNS($I325:BE325),0)/$I325+VLOOKUP($D325,Customer_Demand!$D:$BF,COLUMNS($I325:BE325),0)/$K325),(VLOOKUP($D325,Customer_Demand!$D:$BF,COLUMNS($I325:BE325),0)/$I325)),"")</f>
        <v/>
      </c>
      <c r="BF325" s="49" t="str">
        <f>IFERROR(IF($K325&lt;&gt;"SS",(VLOOKUP($D325,Customer_Demand!$D:$BF,COLUMNS($I325:BF325),0)/$I325+VLOOKUP($D325,Customer_Demand!$D:$BF,COLUMNS($I325:BF325),0)/$K325),(VLOOKUP($D325,Customer_Demand!$D:$BF,COLUMNS($I325:BF325),0)/$I325)),"")</f>
        <v/>
      </c>
      <c r="BG325" s="49" t="str">
        <f>IFERROR(IF($K325&lt;&gt;"SS",(VLOOKUP($D325,Customer_Demand!$D:$BF,COLUMNS($I325:BG325),0)/$I325+VLOOKUP($D325,Customer_Demand!$D:$BF,COLUMNS($I325:BG325),0)/$K325),(VLOOKUP($D325,Customer_Demand!$D:$BF,COLUMNS($I325:BG325),0)/$I325)),"")</f>
        <v/>
      </c>
      <c r="BH325" s="49" t="str">
        <f>IFERROR(IF($K325&lt;&gt;"SS",(VLOOKUP($D325,Customer_Demand!$D:$BF,COLUMNS($I325:BH325),0)/$I325+VLOOKUP($D325,Customer_Demand!$D:$BF,COLUMNS($I325:BH325),0)/$K325),(VLOOKUP($D325,Customer_Demand!$D:$BF,COLUMNS($I325:BH325),0)/$I325)),"")</f>
        <v/>
      </c>
      <c r="BI325" s="49" t="str">
        <f>IFERROR(IF($K325&lt;&gt;"SS",(VLOOKUP($D325,Customer_Demand!$D:$BF,COLUMNS($I325:BI325),0)/$I325+VLOOKUP($D325,Customer_Demand!$D:$BF,COLUMNS($I325:BI325),0)/$K325),(VLOOKUP($D325,Customer_Demand!$D:$BF,COLUMNS($I325:BI325),0)/$I325)),"")</f>
        <v/>
      </c>
      <c r="BJ325" s="49" t="str">
        <f>IFERROR(IF($K325&lt;&gt;"SS",(VLOOKUP($D325,Customer_Demand!$D:$BF,COLUMNS($I325:BJ325),0)/$I325+VLOOKUP($D325,Customer_Demand!$D:$BF,COLUMNS($I325:BJ325),0)/$K325),(VLOOKUP($D325,Customer_Demand!$D:$BF,COLUMNS($I325:BJ325),0)/$I325)),"")</f>
        <v/>
      </c>
      <c r="BK325" s="50" t="str">
        <f>IFERROR(IF($K325&lt;&gt;"SS",(VLOOKUP($D325,Customer_Demand!$D:$BF,COLUMNS($I325:BK325),0)/$I325+VLOOKUP($D325,Customer_Demand!$D:$BF,COLUMNS($I325:BK325),0)/$K325),(VLOOKUP($D325,Customer_Demand!$D:$BF,COLUMNS($I325:BK325),0)/$I325)),"")</f>
        <v/>
      </c>
      <c r="BL325" s="18"/>
    </row>
    <row r="326" spans="2:64" x14ac:dyDescent="0.2">
      <c r="B326" s="12" t="str">
        <f t="shared" si="23"/>
        <v/>
      </c>
      <c r="C326" s="45" t="str">
        <f>IF((Customer_Demand!C326)&lt;&gt;"",Customer_Demand!C326,"")</f>
        <v/>
      </c>
      <c r="D326" s="45" t="str">
        <f>IF(C326&lt;&gt;"",Customer_Demand!D326,"")</f>
        <v/>
      </c>
      <c r="E326" s="51" t="str">
        <f>IF(C326&lt;&gt;"",Customer_Demand!E326,"")</f>
        <v/>
      </c>
      <c r="F326" s="47" t="str">
        <f>IF(C326&lt;&gt;"",VLOOKUP(D326,Customer_Demand!$D$5:$F$1005,3,0),"")</f>
        <v/>
      </c>
      <c r="G326" s="48" t="str">
        <f t="shared" si="20"/>
        <v/>
      </c>
      <c r="H326" s="48" t="str">
        <f t="shared" si="21"/>
        <v/>
      </c>
      <c r="I326" s="48" t="str">
        <f>IFERROR(IF(C326&lt;&gt;"",VLOOKUP($H326,SMT_Cycle_Time_Data!$F:$Q,4,0),""),"SGR Not Defined")</f>
        <v/>
      </c>
      <c r="J326" s="48" t="str">
        <f t="shared" si="22"/>
        <v/>
      </c>
      <c r="K326" s="48" t="str">
        <f>IF(C326&lt;&gt;"",IFERROR(VLOOKUP($J326,SMT_Cycle_Time_Data!$F:$Q,4,0),"SS"),"")</f>
        <v/>
      </c>
      <c r="L326" s="49" t="str">
        <f>IFERROR(IF($K326&lt;&gt;"SS",(VLOOKUP($D326,Customer_Demand!$D:$BF,COLUMNS($I326:L326),0)/$I326+VLOOKUP($D326,Customer_Demand!$D:$BF,COLUMNS($I326:L326),0)/$K326),(VLOOKUP($D326,Customer_Demand!$D:$BF,COLUMNS($I326:L326),0)/$I326)),"")</f>
        <v/>
      </c>
      <c r="M326" s="49" t="str">
        <f>IFERROR(IF($K326&lt;&gt;"SS",(VLOOKUP($D326,Customer_Demand!$D:$BF,COLUMNS($I326:M326),0)/$I326+VLOOKUP($D326,Customer_Demand!$D:$BF,COLUMNS($I326:M326),0)/$K326),(VLOOKUP($D326,Customer_Demand!$D:$BF,COLUMNS($I326:M326),0)/$I326)),"")</f>
        <v/>
      </c>
      <c r="N326" s="49" t="str">
        <f>IFERROR(IF($K326&lt;&gt;"SS",(VLOOKUP($D326,Customer_Demand!$D:$BF,COLUMNS($I326:N326),0)/$I326+VLOOKUP($D326,Customer_Demand!$D:$BF,COLUMNS($I326:N326),0)/$K326),(VLOOKUP($D326,Customer_Demand!$D:$BF,COLUMNS($I326:N326),0)/$I326)),"")</f>
        <v/>
      </c>
      <c r="O326" s="49" t="str">
        <f>IFERROR(IF($K326&lt;&gt;"SS",(VLOOKUP($D326,Customer_Demand!$D:$BF,COLUMNS($I326:O326),0)/$I326+VLOOKUP($D326,Customer_Demand!$D:$BF,COLUMNS($I326:O326),0)/$K326),(VLOOKUP($D326,Customer_Demand!$D:$BF,COLUMNS($I326:O326),0)/$I326)),"")</f>
        <v/>
      </c>
      <c r="P326" s="49" t="str">
        <f>IFERROR(IF($K326&lt;&gt;"SS",(VLOOKUP($D326,Customer_Demand!$D:$BF,COLUMNS($I326:P326),0)/$I326+VLOOKUP($D326,Customer_Demand!$D:$BF,COLUMNS($I326:P326),0)/$K326),(VLOOKUP($D326,Customer_Demand!$D:$BF,COLUMNS($I326:P326),0)/$I326)),"")</f>
        <v/>
      </c>
      <c r="Q326" s="49" t="str">
        <f>IFERROR(IF($K326&lt;&gt;"SS",(VLOOKUP($D326,Customer_Demand!$D:$BF,COLUMNS($I326:Q326),0)/$I326+VLOOKUP($D326,Customer_Demand!$D:$BF,COLUMNS($I326:Q326),0)/$K326),(VLOOKUP($D326,Customer_Demand!$D:$BF,COLUMNS($I326:Q326),0)/$I326)),"")</f>
        <v/>
      </c>
      <c r="R326" s="49" t="str">
        <f>IFERROR(IF($K326&lt;&gt;"SS",(VLOOKUP($D326,Customer_Demand!$D:$BF,COLUMNS($I326:R326),0)/$I326+VLOOKUP($D326,Customer_Demand!$D:$BF,COLUMNS($I326:R326),0)/$K326),(VLOOKUP($D326,Customer_Demand!$D:$BF,COLUMNS($I326:R326),0)/$I326)),"")</f>
        <v/>
      </c>
      <c r="S326" s="49" t="str">
        <f>IFERROR(IF($K326&lt;&gt;"SS",(VLOOKUP($D326,Customer_Demand!$D:$BF,COLUMNS($I326:S326),0)/$I326+VLOOKUP($D326,Customer_Demand!$D:$BF,COLUMNS($I326:S326),0)/$K326),(VLOOKUP($D326,Customer_Demand!$D:$BF,COLUMNS($I326:S326),0)/$I326)),"")</f>
        <v/>
      </c>
      <c r="T326" s="49" t="str">
        <f>IFERROR(IF($K326&lt;&gt;"SS",(VLOOKUP($D326,Customer_Demand!$D:$BF,COLUMNS($I326:T326),0)/$I326+VLOOKUP($D326,Customer_Demand!$D:$BF,COLUMNS($I326:T326),0)/$K326),(VLOOKUP($D326,Customer_Demand!$D:$BF,COLUMNS($I326:T326),0)/$I326)),"")</f>
        <v/>
      </c>
      <c r="U326" s="49" t="str">
        <f>IFERROR(IF($K326&lt;&gt;"SS",(VLOOKUP($D326,Customer_Demand!$D:$BF,COLUMNS($I326:U326),0)/$I326+VLOOKUP($D326,Customer_Demand!$D:$BF,COLUMNS($I326:U326),0)/$K326),(VLOOKUP($D326,Customer_Demand!$D:$BF,COLUMNS($I326:U326),0)/$I326)),"")</f>
        <v/>
      </c>
      <c r="V326" s="49" t="str">
        <f>IFERROR(IF($K326&lt;&gt;"SS",(VLOOKUP($D326,Customer_Demand!$D:$BF,COLUMNS($I326:V326),0)/$I326+VLOOKUP($D326,Customer_Demand!$D:$BF,COLUMNS($I326:V326),0)/$K326),(VLOOKUP($D326,Customer_Demand!$D:$BF,COLUMNS($I326:V326),0)/$I326)),"")</f>
        <v/>
      </c>
      <c r="W326" s="49" t="str">
        <f>IFERROR(IF($K326&lt;&gt;"SS",(VLOOKUP($D326,Customer_Demand!$D:$BF,COLUMNS($I326:W326),0)/$I326+VLOOKUP($D326,Customer_Demand!$D:$BF,COLUMNS($I326:W326),0)/$K326),(VLOOKUP($D326,Customer_Demand!$D:$BF,COLUMNS($I326:W326),0)/$I326)),"")</f>
        <v/>
      </c>
      <c r="X326" s="49" t="str">
        <f>IFERROR(IF($K326&lt;&gt;"SS",(VLOOKUP($D326,Customer_Demand!$D:$BF,COLUMNS($I326:X326),0)/$I326+VLOOKUP($D326,Customer_Demand!$D:$BF,COLUMNS($I326:X326),0)/$K326),(VLOOKUP($D326,Customer_Demand!$D:$BF,COLUMNS($I326:X326),0)/$I326)),"")</f>
        <v/>
      </c>
      <c r="Y326" s="49" t="str">
        <f>IFERROR(IF($K326&lt;&gt;"SS",(VLOOKUP($D326,Customer_Demand!$D:$BF,COLUMNS($I326:Y326),0)/$I326+VLOOKUP($D326,Customer_Demand!$D:$BF,COLUMNS($I326:Y326),0)/$K326),(VLOOKUP($D326,Customer_Demand!$D:$BF,COLUMNS($I326:Y326),0)/$I326)),"")</f>
        <v/>
      </c>
      <c r="Z326" s="49" t="str">
        <f>IFERROR(IF($K326&lt;&gt;"SS",(VLOOKUP($D326,Customer_Demand!$D:$BF,COLUMNS($I326:Z326),0)/$I326+VLOOKUP($D326,Customer_Demand!$D:$BF,COLUMNS($I326:Z326),0)/$K326),(VLOOKUP($D326,Customer_Demand!$D:$BF,COLUMNS($I326:Z326),0)/$I326)),"")</f>
        <v/>
      </c>
      <c r="AA326" s="49" t="str">
        <f>IFERROR(IF($K326&lt;&gt;"SS",(VLOOKUP($D326,Customer_Demand!$D:$BF,COLUMNS($I326:AA326),0)/$I326+VLOOKUP($D326,Customer_Demand!$D:$BF,COLUMNS($I326:AA326),0)/$K326),(VLOOKUP($D326,Customer_Demand!$D:$BF,COLUMNS($I326:AA326),0)/$I326)),"")</f>
        <v/>
      </c>
      <c r="AB326" s="49" t="str">
        <f>IFERROR(IF($K326&lt;&gt;"SS",(VLOOKUP($D326,Customer_Demand!$D:$BF,COLUMNS($I326:AB326),0)/$I326+VLOOKUP($D326,Customer_Demand!$D:$BF,COLUMNS($I326:AB326),0)/$K326),(VLOOKUP($D326,Customer_Demand!$D:$BF,COLUMNS($I326:AB326),0)/$I326)),"")</f>
        <v/>
      </c>
      <c r="AC326" s="49" t="str">
        <f>IFERROR(IF($K326&lt;&gt;"SS",(VLOOKUP($D326,Customer_Demand!$D:$BF,COLUMNS($I326:AC326),0)/$I326+VLOOKUP($D326,Customer_Demand!$D:$BF,COLUMNS($I326:AC326),0)/$K326),(VLOOKUP($D326,Customer_Demand!$D:$BF,COLUMNS($I326:AC326),0)/$I326)),"")</f>
        <v/>
      </c>
      <c r="AD326" s="49" t="str">
        <f>IFERROR(IF($K326&lt;&gt;"SS",(VLOOKUP($D326,Customer_Demand!$D:$BF,COLUMNS($I326:AD326),0)/$I326+VLOOKUP($D326,Customer_Demand!$D:$BF,COLUMNS($I326:AD326),0)/$K326),(VLOOKUP($D326,Customer_Demand!$D:$BF,COLUMNS($I326:AD326),0)/$I326)),"")</f>
        <v/>
      </c>
      <c r="AE326" s="49" t="str">
        <f>IFERROR(IF($K326&lt;&gt;"SS",(VLOOKUP($D326,Customer_Demand!$D:$BF,COLUMNS($I326:AE326),0)/$I326+VLOOKUP($D326,Customer_Demand!$D:$BF,COLUMNS($I326:AE326),0)/$K326),(VLOOKUP($D326,Customer_Demand!$D:$BF,COLUMNS($I326:AE326),0)/$I326)),"")</f>
        <v/>
      </c>
      <c r="AF326" s="49" t="str">
        <f>IFERROR(IF($K326&lt;&gt;"SS",(VLOOKUP($D326,Customer_Demand!$D:$BF,COLUMNS($I326:AF326),0)/$I326+VLOOKUP($D326,Customer_Demand!$D:$BF,COLUMNS($I326:AF326),0)/$K326),(VLOOKUP($D326,Customer_Demand!$D:$BF,COLUMNS($I326:AF326),0)/$I326)),"")</f>
        <v/>
      </c>
      <c r="AG326" s="49" t="str">
        <f>IFERROR(IF($K326&lt;&gt;"SS",(VLOOKUP($D326,Customer_Demand!$D:$BF,COLUMNS($I326:AG326),0)/$I326+VLOOKUP($D326,Customer_Demand!$D:$BF,COLUMNS($I326:AG326),0)/$K326),(VLOOKUP($D326,Customer_Demand!$D:$BF,COLUMNS($I326:AG326),0)/$I326)),"")</f>
        <v/>
      </c>
      <c r="AH326" s="49" t="str">
        <f>IFERROR(IF($K326&lt;&gt;"SS",(VLOOKUP($D326,Customer_Demand!$D:$BF,COLUMNS($I326:AH326),0)/$I326+VLOOKUP($D326,Customer_Demand!$D:$BF,COLUMNS($I326:AH326),0)/$K326),(VLOOKUP($D326,Customer_Demand!$D:$BF,COLUMNS($I326:AH326),0)/$I326)),"")</f>
        <v/>
      </c>
      <c r="AI326" s="49" t="str">
        <f>IFERROR(IF($K326&lt;&gt;"SS",(VLOOKUP($D326,Customer_Demand!$D:$BF,COLUMNS($I326:AI326),0)/$I326+VLOOKUP($D326,Customer_Demand!$D:$BF,COLUMNS($I326:AI326),0)/$K326),(VLOOKUP($D326,Customer_Demand!$D:$BF,COLUMNS($I326:AI326),0)/$I326)),"")</f>
        <v/>
      </c>
      <c r="AJ326" s="49" t="str">
        <f>IFERROR(IF($K326&lt;&gt;"SS",(VLOOKUP($D326,Customer_Demand!$D:$BF,COLUMNS($I326:AJ326),0)/$I326+VLOOKUP($D326,Customer_Demand!$D:$BF,COLUMNS($I326:AJ326),0)/$K326),(VLOOKUP($D326,Customer_Demand!$D:$BF,COLUMNS($I326:AJ326),0)/$I326)),"")</f>
        <v/>
      </c>
      <c r="AK326" s="49" t="str">
        <f>IFERROR(IF($K326&lt;&gt;"SS",(VLOOKUP($D326,Customer_Demand!$D:$BF,COLUMNS($I326:AK326),0)/$I326+VLOOKUP($D326,Customer_Demand!$D:$BF,COLUMNS($I326:AK326),0)/$K326),(VLOOKUP($D326,Customer_Demand!$D:$BF,COLUMNS($I326:AK326),0)/$I326)),"")</f>
        <v/>
      </c>
      <c r="AL326" s="49" t="str">
        <f>IFERROR(IF($K326&lt;&gt;"SS",(VLOOKUP($D326,Customer_Demand!$D:$BF,COLUMNS($I326:AL326),0)/$I326+VLOOKUP($D326,Customer_Demand!$D:$BF,COLUMNS($I326:AL326),0)/$K326),(VLOOKUP($D326,Customer_Demand!$D:$BF,COLUMNS($I326:AL326),0)/$I326)),"")</f>
        <v/>
      </c>
      <c r="AM326" s="49" t="str">
        <f>IFERROR(IF($K326&lt;&gt;"SS",(VLOOKUP($D326,Customer_Demand!$D:$BF,COLUMNS($I326:AM326),0)/$I326+VLOOKUP($D326,Customer_Demand!$D:$BF,COLUMNS($I326:AM326),0)/$K326),(VLOOKUP($D326,Customer_Demand!$D:$BF,COLUMNS($I326:AM326),0)/$I326)),"")</f>
        <v/>
      </c>
      <c r="AN326" s="49" t="str">
        <f>IFERROR(IF($K326&lt;&gt;"SS",(VLOOKUP($D326,Customer_Demand!$D:$BF,COLUMNS($I326:AN326),0)/$I326+VLOOKUP($D326,Customer_Demand!$D:$BF,COLUMNS($I326:AN326),0)/$K326),(VLOOKUP($D326,Customer_Demand!$D:$BF,COLUMNS($I326:AN326),0)/$I326)),"")</f>
        <v/>
      </c>
      <c r="AO326" s="49" t="str">
        <f>IFERROR(IF($K326&lt;&gt;"SS",(VLOOKUP($D326,Customer_Demand!$D:$BF,COLUMNS($I326:AO326),0)/$I326+VLOOKUP($D326,Customer_Demand!$D:$BF,COLUMNS($I326:AO326),0)/$K326),(VLOOKUP($D326,Customer_Demand!$D:$BF,COLUMNS($I326:AO326),0)/$I326)),"")</f>
        <v/>
      </c>
      <c r="AP326" s="49" t="str">
        <f>IFERROR(IF($K326&lt;&gt;"SS",(VLOOKUP($D326,Customer_Demand!$D:$BF,COLUMNS($I326:AP326),0)/$I326+VLOOKUP($D326,Customer_Demand!$D:$BF,COLUMNS($I326:AP326),0)/$K326),(VLOOKUP($D326,Customer_Demand!$D:$BF,COLUMNS($I326:AP326),0)/$I326)),"")</f>
        <v/>
      </c>
      <c r="AQ326" s="49" t="str">
        <f>IFERROR(IF($K326&lt;&gt;"SS",(VLOOKUP($D326,Customer_Demand!$D:$BF,COLUMNS($I326:AQ326),0)/$I326+VLOOKUP($D326,Customer_Demand!$D:$BF,COLUMNS($I326:AQ326),0)/$K326),(VLOOKUP($D326,Customer_Demand!$D:$BF,COLUMNS($I326:AQ326),0)/$I326)),"")</f>
        <v/>
      </c>
      <c r="AR326" s="49" t="str">
        <f>IFERROR(IF($K326&lt;&gt;"SS",(VLOOKUP($D326,Customer_Demand!$D:$BF,COLUMNS($I326:AR326),0)/$I326+VLOOKUP($D326,Customer_Demand!$D:$BF,COLUMNS($I326:AR326),0)/$K326),(VLOOKUP($D326,Customer_Demand!$D:$BF,COLUMNS($I326:AR326),0)/$I326)),"")</f>
        <v/>
      </c>
      <c r="AS326" s="49" t="str">
        <f>IFERROR(IF($K326&lt;&gt;"SS",(VLOOKUP($D326,Customer_Demand!$D:$BF,COLUMNS($I326:AS326),0)/$I326+VLOOKUP($D326,Customer_Demand!$D:$BF,COLUMNS($I326:AS326),0)/$K326),(VLOOKUP($D326,Customer_Demand!$D:$BF,COLUMNS($I326:AS326),0)/$I326)),"")</f>
        <v/>
      </c>
      <c r="AT326" s="49" t="str">
        <f>IFERROR(IF($K326&lt;&gt;"SS",(VLOOKUP($D326,Customer_Demand!$D:$BF,COLUMNS($I326:AT326),0)/$I326+VLOOKUP($D326,Customer_Demand!$D:$BF,COLUMNS($I326:AT326),0)/$K326),(VLOOKUP($D326,Customer_Demand!$D:$BF,COLUMNS($I326:AT326),0)/$I326)),"")</f>
        <v/>
      </c>
      <c r="AU326" s="49" t="str">
        <f>IFERROR(IF($K326&lt;&gt;"SS",(VLOOKUP($D326,Customer_Demand!$D:$BF,COLUMNS($I326:AU326),0)/$I326+VLOOKUP($D326,Customer_Demand!$D:$BF,COLUMNS($I326:AU326),0)/$K326),(VLOOKUP($D326,Customer_Demand!$D:$BF,COLUMNS($I326:AU326),0)/$I326)),"")</f>
        <v/>
      </c>
      <c r="AV326" s="49" t="str">
        <f>IFERROR(IF($K326&lt;&gt;"SS",(VLOOKUP($D326,Customer_Demand!$D:$BF,COLUMNS($I326:AV326),0)/$I326+VLOOKUP($D326,Customer_Demand!$D:$BF,COLUMNS($I326:AV326),0)/$K326),(VLOOKUP($D326,Customer_Demand!$D:$BF,COLUMNS($I326:AV326),0)/$I326)),"")</f>
        <v/>
      </c>
      <c r="AW326" s="49" t="str">
        <f>IFERROR(IF($K326&lt;&gt;"SS",(VLOOKUP($D326,Customer_Demand!$D:$BF,COLUMNS($I326:AW326),0)/$I326+VLOOKUP($D326,Customer_Demand!$D:$BF,COLUMNS($I326:AW326),0)/$K326),(VLOOKUP($D326,Customer_Demand!$D:$BF,COLUMNS($I326:AW326),0)/$I326)),"")</f>
        <v/>
      </c>
      <c r="AX326" s="49" t="str">
        <f>IFERROR(IF($K326&lt;&gt;"SS",(VLOOKUP($D326,Customer_Demand!$D:$BF,COLUMNS($I326:AX326),0)/$I326+VLOOKUP($D326,Customer_Demand!$D:$BF,COLUMNS($I326:AX326),0)/$K326),(VLOOKUP($D326,Customer_Demand!$D:$BF,COLUMNS($I326:AX326),0)/$I326)),"")</f>
        <v/>
      </c>
      <c r="AY326" s="49" t="str">
        <f>IFERROR(IF($K326&lt;&gt;"SS",(VLOOKUP($D326,Customer_Demand!$D:$BF,COLUMNS($I326:AY326),0)/$I326+VLOOKUP($D326,Customer_Demand!$D:$BF,COLUMNS($I326:AY326),0)/$K326),(VLOOKUP($D326,Customer_Demand!$D:$BF,COLUMNS($I326:AY326),0)/$I326)),"")</f>
        <v/>
      </c>
      <c r="AZ326" s="49" t="str">
        <f>IFERROR(IF($K326&lt;&gt;"SS",(VLOOKUP($D326,Customer_Demand!$D:$BF,COLUMNS($I326:AZ326),0)/$I326+VLOOKUP($D326,Customer_Demand!$D:$BF,COLUMNS($I326:AZ326),0)/$K326),(VLOOKUP($D326,Customer_Demand!$D:$BF,COLUMNS($I326:AZ326),0)/$I326)),"")</f>
        <v/>
      </c>
      <c r="BA326" s="49" t="str">
        <f>IFERROR(IF($K326&lt;&gt;"SS",(VLOOKUP($D326,Customer_Demand!$D:$BF,COLUMNS($I326:BA326),0)/$I326+VLOOKUP($D326,Customer_Demand!$D:$BF,COLUMNS($I326:BA326),0)/$K326),(VLOOKUP($D326,Customer_Demand!$D:$BF,COLUMNS($I326:BA326),0)/$I326)),"")</f>
        <v/>
      </c>
      <c r="BB326" s="49" t="str">
        <f>IFERROR(IF($K326&lt;&gt;"SS",(VLOOKUP($D326,Customer_Demand!$D:$BF,COLUMNS($I326:BB326),0)/$I326+VLOOKUP($D326,Customer_Demand!$D:$BF,COLUMNS($I326:BB326),0)/$K326),(VLOOKUP($D326,Customer_Demand!$D:$BF,COLUMNS($I326:BB326),0)/$I326)),"")</f>
        <v/>
      </c>
      <c r="BC326" s="49" t="str">
        <f>IFERROR(IF($K326&lt;&gt;"SS",(VLOOKUP($D326,Customer_Demand!$D:$BF,COLUMNS($I326:BC326),0)/$I326+VLOOKUP($D326,Customer_Demand!$D:$BF,COLUMNS($I326:BC326),0)/$K326),(VLOOKUP($D326,Customer_Demand!$D:$BF,COLUMNS($I326:BC326),0)/$I326)),"")</f>
        <v/>
      </c>
      <c r="BD326" s="49" t="str">
        <f>IFERROR(IF($K326&lt;&gt;"SS",(VLOOKUP($D326,Customer_Demand!$D:$BF,COLUMNS($I326:BD326),0)/$I326+VLOOKUP($D326,Customer_Demand!$D:$BF,COLUMNS($I326:BD326),0)/$K326),(VLOOKUP($D326,Customer_Demand!$D:$BF,COLUMNS($I326:BD326),0)/$I326)),"")</f>
        <v/>
      </c>
      <c r="BE326" s="49" t="str">
        <f>IFERROR(IF($K326&lt;&gt;"SS",(VLOOKUP($D326,Customer_Demand!$D:$BF,COLUMNS($I326:BE326),0)/$I326+VLOOKUP($D326,Customer_Demand!$D:$BF,COLUMNS($I326:BE326),0)/$K326),(VLOOKUP($D326,Customer_Demand!$D:$BF,COLUMNS($I326:BE326),0)/$I326)),"")</f>
        <v/>
      </c>
      <c r="BF326" s="49" t="str">
        <f>IFERROR(IF($K326&lt;&gt;"SS",(VLOOKUP($D326,Customer_Demand!$D:$BF,COLUMNS($I326:BF326),0)/$I326+VLOOKUP($D326,Customer_Demand!$D:$BF,COLUMNS($I326:BF326),0)/$K326),(VLOOKUP($D326,Customer_Demand!$D:$BF,COLUMNS($I326:BF326),0)/$I326)),"")</f>
        <v/>
      </c>
      <c r="BG326" s="49" t="str">
        <f>IFERROR(IF($K326&lt;&gt;"SS",(VLOOKUP($D326,Customer_Demand!$D:$BF,COLUMNS($I326:BG326),0)/$I326+VLOOKUP($D326,Customer_Demand!$D:$BF,COLUMNS($I326:BG326),0)/$K326),(VLOOKUP($D326,Customer_Demand!$D:$BF,COLUMNS($I326:BG326),0)/$I326)),"")</f>
        <v/>
      </c>
      <c r="BH326" s="49" t="str">
        <f>IFERROR(IF($K326&lt;&gt;"SS",(VLOOKUP($D326,Customer_Demand!$D:$BF,COLUMNS($I326:BH326),0)/$I326+VLOOKUP($D326,Customer_Demand!$D:$BF,COLUMNS($I326:BH326),0)/$K326),(VLOOKUP($D326,Customer_Demand!$D:$BF,COLUMNS($I326:BH326),0)/$I326)),"")</f>
        <v/>
      </c>
      <c r="BI326" s="49" t="str">
        <f>IFERROR(IF($K326&lt;&gt;"SS",(VLOOKUP($D326,Customer_Demand!$D:$BF,COLUMNS($I326:BI326),0)/$I326+VLOOKUP($D326,Customer_Demand!$D:$BF,COLUMNS($I326:BI326),0)/$K326),(VLOOKUP($D326,Customer_Demand!$D:$BF,COLUMNS($I326:BI326),0)/$I326)),"")</f>
        <v/>
      </c>
      <c r="BJ326" s="49" t="str">
        <f>IFERROR(IF($K326&lt;&gt;"SS",(VLOOKUP($D326,Customer_Demand!$D:$BF,COLUMNS($I326:BJ326),0)/$I326+VLOOKUP($D326,Customer_Demand!$D:$BF,COLUMNS($I326:BJ326),0)/$K326),(VLOOKUP($D326,Customer_Demand!$D:$BF,COLUMNS($I326:BJ326),0)/$I326)),"")</f>
        <v/>
      </c>
      <c r="BK326" s="50" t="str">
        <f>IFERROR(IF($K326&lt;&gt;"SS",(VLOOKUP($D326,Customer_Demand!$D:$BF,COLUMNS($I326:BK326),0)/$I326+VLOOKUP($D326,Customer_Demand!$D:$BF,COLUMNS($I326:BK326),0)/$K326),(VLOOKUP($D326,Customer_Demand!$D:$BF,COLUMNS($I326:BK326),0)/$I326)),"")</f>
        <v/>
      </c>
      <c r="BL326" s="18"/>
    </row>
    <row r="327" spans="2:64" x14ac:dyDescent="0.2">
      <c r="B327" s="12" t="str">
        <f t="shared" si="23"/>
        <v/>
      </c>
      <c r="C327" s="45" t="str">
        <f>IF((Customer_Demand!C327)&lt;&gt;"",Customer_Demand!C327,"")</f>
        <v/>
      </c>
      <c r="D327" s="45" t="str">
        <f>IF(C327&lt;&gt;"",Customer_Demand!D327,"")</f>
        <v/>
      </c>
      <c r="E327" s="51" t="str">
        <f>IF(C327&lt;&gt;"",Customer_Demand!E327,"")</f>
        <v/>
      </c>
      <c r="F327" s="47" t="str">
        <f>IF(C327&lt;&gt;"",VLOOKUP(D327,Customer_Demand!$D$5:$F$1005,3,0),"")</f>
        <v/>
      </c>
      <c r="G327" s="48" t="str">
        <f t="shared" ref="G327:G390" si="24">IF(C327&lt;&gt;"",IF(AND(F327&gt;0,SUM(L327:BK327)=0),"SGR To Be Defined",SUM(L327:BK327)),"")</f>
        <v/>
      </c>
      <c r="H327" s="48" t="str">
        <f t="shared" ref="H327:H390" si="25">IF(C327&lt;&gt;"",CONCATENATE(D327,"_","Top"),"")</f>
        <v/>
      </c>
      <c r="I327" s="48" t="str">
        <f>IFERROR(IF(C327&lt;&gt;"",VLOOKUP($H327,SMT_Cycle_Time_Data!$F:$Q,4,0),""),"SGR Not Defined")</f>
        <v/>
      </c>
      <c r="J327" s="48" t="str">
        <f t="shared" ref="J327:J390" si="26">IF(C327&lt;&gt;"",CONCATENATE(D327,"_","Bottom"),"")</f>
        <v/>
      </c>
      <c r="K327" s="48" t="str">
        <f>IF(C327&lt;&gt;"",IFERROR(VLOOKUP($J327,SMT_Cycle_Time_Data!$F:$Q,4,0),"SS"),"")</f>
        <v/>
      </c>
      <c r="L327" s="49" t="str">
        <f>IFERROR(IF($K327&lt;&gt;"SS",(VLOOKUP($D327,Customer_Demand!$D:$BF,COLUMNS($I327:L327),0)/$I327+VLOOKUP($D327,Customer_Demand!$D:$BF,COLUMNS($I327:L327),0)/$K327),(VLOOKUP($D327,Customer_Demand!$D:$BF,COLUMNS($I327:L327),0)/$I327)),"")</f>
        <v/>
      </c>
      <c r="M327" s="49" t="str">
        <f>IFERROR(IF($K327&lt;&gt;"SS",(VLOOKUP($D327,Customer_Demand!$D:$BF,COLUMNS($I327:M327),0)/$I327+VLOOKUP($D327,Customer_Demand!$D:$BF,COLUMNS($I327:M327),0)/$K327),(VLOOKUP($D327,Customer_Demand!$D:$BF,COLUMNS($I327:M327),0)/$I327)),"")</f>
        <v/>
      </c>
      <c r="N327" s="49" t="str">
        <f>IFERROR(IF($K327&lt;&gt;"SS",(VLOOKUP($D327,Customer_Demand!$D:$BF,COLUMNS($I327:N327),0)/$I327+VLOOKUP($D327,Customer_Demand!$D:$BF,COLUMNS($I327:N327),0)/$K327),(VLOOKUP($D327,Customer_Demand!$D:$BF,COLUMNS($I327:N327),0)/$I327)),"")</f>
        <v/>
      </c>
      <c r="O327" s="49" t="str">
        <f>IFERROR(IF($K327&lt;&gt;"SS",(VLOOKUP($D327,Customer_Demand!$D:$BF,COLUMNS($I327:O327),0)/$I327+VLOOKUP($D327,Customer_Demand!$D:$BF,COLUMNS($I327:O327),0)/$K327),(VLOOKUP($D327,Customer_Demand!$D:$BF,COLUMNS($I327:O327),0)/$I327)),"")</f>
        <v/>
      </c>
      <c r="P327" s="49" t="str">
        <f>IFERROR(IF($K327&lt;&gt;"SS",(VLOOKUP($D327,Customer_Demand!$D:$BF,COLUMNS($I327:P327),0)/$I327+VLOOKUP($D327,Customer_Demand!$D:$BF,COLUMNS($I327:P327),0)/$K327),(VLOOKUP($D327,Customer_Demand!$D:$BF,COLUMNS($I327:P327),0)/$I327)),"")</f>
        <v/>
      </c>
      <c r="Q327" s="49" t="str">
        <f>IFERROR(IF($K327&lt;&gt;"SS",(VLOOKUP($D327,Customer_Demand!$D:$BF,COLUMNS($I327:Q327),0)/$I327+VLOOKUP($D327,Customer_Demand!$D:$BF,COLUMNS($I327:Q327),0)/$K327),(VLOOKUP($D327,Customer_Demand!$D:$BF,COLUMNS($I327:Q327),0)/$I327)),"")</f>
        <v/>
      </c>
      <c r="R327" s="49" t="str">
        <f>IFERROR(IF($K327&lt;&gt;"SS",(VLOOKUP($D327,Customer_Demand!$D:$BF,COLUMNS($I327:R327),0)/$I327+VLOOKUP($D327,Customer_Demand!$D:$BF,COLUMNS($I327:R327),0)/$K327),(VLOOKUP($D327,Customer_Demand!$D:$BF,COLUMNS($I327:R327),0)/$I327)),"")</f>
        <v/>
      </c>
      <c r="S327" s="49" t="str">
        <f>IFERROR(IF($K327&lt;&gt;"SS",(VLOOKUP($D327,Customer_Demand!$D:$BF,COLUMNS($I327:S327),0)/$I327+VLOOKUP($D327,Customer_Demand!$D:$BF,COLUMNS($I327:S327),0)/$K327),(VLOOKUP($D327,Customer_Demand!$D:$BF,COLUMNS($I327:S327),0)/$I327)),"")</f>
        <v/>
      </c>
      <c r="T327" s="49" t="str">
        <f>IFERROR(IF($K327&lt;&gt;"SS",(VLOOKUP($D327,Customer_Demand!$D:$BF,COLUMNS($I327:T327),0)/$I327+VLOOKUP($D327,Customer_Demand!$D:$BF,COLUMNS($I327:T327),0)/$K327),(VLOOKUP($D327,Customer_Demand!$D:$BF,COLUMNS($I327:T327),0)/$I327)),"")</f>
        <v/>
      </c>
      <c r="U327" s="49" t="str">
        <f>IFERROR(IF($K327&lt;&gt;"SS",(VLOOKUP($D327,Customer_Demand!$D:$BF,COLUMNS($I327:U327),0)/$I327+VLOOKUP($D327,Customer_Demand!$D:$BF,COLUMNS($I327:U327),0)/$K327),(VLOOKUP($D327,Customer_Demand!$D:$BF,COLUMNS($I327:U327),0)/$I327)),"")</f>
        <v/>
      </c>
      <c r="V327" s="49" t="str">
        <f>IFERROR(IF($K327&lt;&gt;"SS",(VLOOKUP($D327,Customer_Demand!$D:$BF,COLUMNS($I327:V327),0)/$I327+VLOOKUP($D327,Customer_Demand!$D:$BF,COLUMNS($I327:V327),0)/$K327),(VLOOKUP($D327,Customer_Demand!$D:$BF,COLUMNS($I327:V327),0)/$I327)),"")</f>
        <v/>
      </c>
      <c r="W327" s="49" t="str">
        <f>IFERROR(IF($K327&lt;&gt;"SS",(VLOOKUP($D327,Customer_Demand!$D:$BF,COLUMNS($I327:W327),0)/$I327+VLOOKUP($D327,Customer_Demand!$D:$BF,COLUMNS($I327:W327),0)/$K327),(VLOOKUP($D327,Customer_Demand!$D:$BF,COLUMNS($I327:W327),0)/$I327)),"")</f>
        <v/>
      </c>
      <c r="X327" s="49" t="str">
        <f>IFERROR(IF($K327&lt;&gt;"SS",(VLOOKUP($D327,Customer_Demand!$D:$BF,COLUMNS($I327:X327),0)/$I327+VLOOKUP($D327,Customer_Demand!$D:$BF,COLUMNS($I327:X327),0)/$K327),(VLOOKUP($D327,Customer_Demand!$D:$BF,COLUMNS($I327:X327),0)/$I327)),"")</f>
        <v/>
      </c>
      <c r="Y327" s="49" t="str">
        <f>IFERROR(IF($K327&lt;&gt;"SS",(VLOOKUP($D327,Customer_Demand!$D:$BF,COLUMNS($I327:Y327),0)/$I327+VLOOKUP($D327,Customer_Demand!$D:$BF,COLUMNS($I327:Y327),0)/$K327),(VLOOKUP($D327,Customer_Demand!$D:$BF,COLUMNS($I327:Y327),0)/$I327)),"")</f>
        <v/>
      </c>
      <c r="Z327" s="49" t="str">
        <f>IFERROR(IF($K327&lt;&gt;"SS",(VLOOKUP($D327,Customer_Demand!$D:$BF,COLUMNS($I327:Z327),0)/$I327+VLOOKUP($D327,Customer_Demand!$D:$BF,COLUMNS($I327:Z327),0)/$K327),(VLOOKUP($D327,Customer_Demand!$D:$BF,COLUMNS($I327:Z327),0)/$I327)),"")</f>
        <v/>
      </c>
      <c r="AA327" s="49" t="str">
        <f>IFERROR(IF($K327&lt;&gt;"SS",(VLOOKUP($D327,Customer_Demand!$D:$BF,COLUMNS($I327:AA327),0)/$I327+VLOOKUP($D327,Customer_Demand!$D:$BF,COLUMNS($I327:AA327),0)/$K327),(VLOOKUP($D327,Customer_Demand!$D:$BF,COLUMNS($I327:AA327),0)/$I327)),"")</f>
        <v/>
      </c>
      <c r="AB327" s="49" t="str">
        <f>IFERROR(IF($K327&lt;&gt;"SS",(VLOOKUP($D327,Customer_Demand!$D:$BF,COLUMNS($I327:AB327),0)/$I327+VLOOKUP($D327,Customer_Demand!$D:$BF,COLUMNS($I327:AB327),0)/$K327),(VLOOKUP($D327,Customer_Demand!$D:$BF,COLUMNS($I327:AB327),0)/$I327)),"")</f>
        <v/>
      </c>
      <c r="AC327" s="49" t="str">
        <f>IFERROR(IF($K327&lt;&gt;"SS",(VLOOKUP($D327,Customer_Demand!$D:$BF,COLUMNS($I327:AC327),0)/$I327+VLOOKUP($D327,Customer_Demand!$D:$BF,COLUMNS($I327:AC327),0)/$K327),(VLOOKUP($D327,Customer_Demand!$D:$BF,COLUMNS($I327:AC327),0)/$I327)),"")</f>
        <v/>
      </c>
      <c r="AD327" s="49" t="str">
        <f>IFERROR(IF($K327&lt;&gt;"SS",(VLOOKUP($D327,Customer_Demand!$D:$BF,COLUMNS($I327:AD327),0)/$I327+VLOOKUP($D327,Customer_Demand!$D:$BF,COLUMNS($I327:AD327),0)/$K327),(VLOOKUP($D327,Customer_Demand!$D:$BF,COLUMNS($I327:AD327),0)/$I327)),"")</f>
        <v/>
      </c>
      <c r="AE327" s="49" t="str">
        <f>IFERROR(IF($K327&lt;&gt;"SS",(VLOOKUP($D327,Customer_Demand!$D:$BF,COLUMNS($I327:AE327),0)/$I327+VLOOKUP($D327,Customer_Demand!$D:$BF,COLUMNS($I327:AE327),0)/$K327),(VLOOKUP($D327,Customer_Demand!$D:$BF,COLUMNS($I327:AE327),0)/$I327)),"")</f>
        <v/>
      </c>
      <c r="AF327" s="49" t="str">
        <f>IFERROR(IF($K327&lt;&gt;"SS",(VLOOKUP($D327,Customer_Demand!$D:$BF,COLUMNS($I327:AF327),0)/$I327+VLOOKUP($D327,Customer_Demand!$D:$BF,COLUMNS($I327:AF327),0)/$K327),(VLOOKUP($D327,Customer_Demand!$D:$BF,COLUMNS($I327:AF327),0)/$I327)),"")</f>
        <v/>
      </c>
      <c r="AG327" s="49" t="str">
        <f>IFERROR(IF($K327&lt;&gt;"SS",(VLOOKUP($D327,Customer_Demand!$D:$BF,COLUMNS($I327:AG327),0)/$I327+VLOOKUP($D327,Customer_Demand!$D:$BF,COLUMNS($I327:AG327),0)/$K327),(VLOOKUP($D327,Customer_Demand!$D:$BF,COLUMNS($I327:AG327),0)/$I327)),"")</f>
        <v/>
      </c>
      <c r="AH327" s="49" t="str">
        <f>IFERROR(IF($K327&lt;&gt;"SS",(VLOOKUP($D327,Customer_Demand!$D:$BF,COLUMNS($I327:AH327),0)/$I327+VLOOKUP($D327,Customer_Demand!$D:$BF,COLUMNS($I327:AH327),0)/$K327),(VLOOKUP($D327,Customer_Demand!$D:$BF,COLUMNS($I327:AH327),0)/$I327)),"")</f>
        <v/>
      </c>
      <c r="AI327" s="49" t="str">
        <f>IFERROR(IF($K327&lt;&gt;"SS",(VLOOKUP($D327,Customer_Demand!$D:$BF,COLUMNS($I327:AI327),0)/$I327+VLOOKUP($D327,Customer_Demand!$D:$BF,COLUMNS($I327:AI327),0)/$K327),(VLOOKUP($D327,Customer_Demand!$D:$BF,COLUMNS($I327:AI327),0)/$I327)),"")</f>
        <v/>
      </c>
      <c r="AJ327" s="49" t="str">
        <f>IFERROR(IF($K327&lt;&gt;"SS",(VLOOKUP($D327,Customer_Demand!$D:$BF,COLUMNS($I327:AJ327),0)/$I327+VLOOKUP($D327,Customer_Demand!$D:$BF,COLUMNS($I327:AJ327),0)/$K327),(VLOOKUP($D327,Customer_Demand!$D:$BF,COLUMNS($I327:AJ327),0)/$I327)),"")</f>
        <v/>
      </c>
      <c r="AK327" s="49" t="str">
        <f>IFERROR(IF($K327&lt;&gt;"SS",(VLOOKUP($D327,Customer_Demand!$D:$BF,COLUMNS($I327:AK327),0)/$I327+VLOOKUP($D327,Customer_Demand!$D:$BF,COLUMNS($I327:AK327),0)/$K327),(VLOOKUP($D327,Customer_Demand!$D:$BF,COLUMNS($I327:AK327),0)/$I327)),"")</f>
        <v/>
      </c>
      <c r="AL327" s="49" t="str">
        <f>IFERROR(IF($K327&lt;&gt;"SS",(VLOOKUP($D327,Customer_Demand!$D:$BF,COLUMNS($I327:AL327),0)/$I327+VLOOKUP($D327,Customer_Demand!$D:$BF,COLUMNS($I327:AL327),0)/$K327),(VLOOKUP($D327,Customer_Demand!$D:$BF,COLUMNS($I327:AL327),0)/$I327)),"")</f>
        <v/>
      </c>
      <c r="AM327" s="49" t="str">
        <f>IFERROR(IF($K327&lt;&gt;"SS",(VLOOKUP($D327,Customer_Demand!$D:$BF,COLUMNS($I327:AM327),0)/$I327+VLOOKUP($D327,Customer_Demand!$D:$BF,COLUMNS($I327:AM327),0)/$K327),(VLOOKUP($D327,Customer_Demand!$D:$BF,COLUMNS($I327:AM327),0)/$I327)),"")</f>
        <v/>
      </c>
      <c r="AN327" s="49" t="str">
        <f>IFERROR(IF($K327&lt;&gt;"SS",(VLOOKUP($D327,Customer_Demand!$D:$BF,COLUMNS($I327:AN327),0)/$I327+VLOOKUP($D327,Customer_Demand!$D:$BF,COLUMNS($I327:AN327),0)/$K327),(VLOOKUP($D327,Customer_Demand!$D:$BF,COLUMNS($I327:AN327),0)/$I327)),"")</f>
        <v/>
      </c>
      <c r="AO327" s="49" t="str">
        <f>IFERROR(IF($K327&lt;&gt;"SS",(VLOOKUP($D327,Customer_Demand!$D:$BF,COLUMNS($I327:AO327),0)/$I327+VLOOKUP($D327,Customer_Demand!$D:$BF,COLUMNS($I327:AO327),0)/$K327),(VLOOKUP($D327,Customer_Demand!$D:$BF,COLUMNS($I327:AO327),0)/$I327)),"")</f>
        <v/>
      </c>
      <c r="AP327" s="49" t="str">
        <f>IFERROR(IF($K327&lt;&gt;"SS",(VLOOKUP($D327,Customer_Demand!$D:$BF,COLUMNS($I327:AP327),0)/$I327+VLOOKUP($D327,Customer_Demand!$D:$BF,COLUMNS($I327:AP327),0)/$K327),(VLOOKUP($D327,Customer_Demand!$D:$BF,COLUMNS($I327:AP327),0)/$I327)),"")</f>
        <v/>
      </c>
      <c r="AQ327" s="49" t="str">
        <f>IFERROR(IF($K327&lt;&gt;"SS",(VLOOKUP($D327,Customer_Demand!$D:$BF,COLUMNS($I327:AQ327),0)/$I327+VLOOKUP($D327,Customer_Demand!$D:$BF,COLUMNS($I327:AQ327),0)/$K327),(VLOOKUP($D327,Customer_Demand!$D:$BF,COLUMNS($I327:AQ327),0)/$I327)),"")</f>
        <v/>
      </c>
      <c r="AR327" s="49" t="str">
        <f>IFERROR(IF($K327&lt;&gt;"SS",(VLOOKUP($D327,Customer_Demand!$D:$BF,COLUMNS($I327:AR327),0)/$I327+VLOOKUP($D327,Customer_Demand!$D:$BF,COLUMNS($I327:AR327),0)/$K327),(VLOOKUP($D327,Customer_Demand!$D:$BF,COLUMNS($I327:AR327),0)/$I327)),"")</f>
        <v/>
      </c>
      <c r="AS327" s="49" t="str">
        <f>IFERROR(IF($K327&lt;&gt;"SS",(VLOOKUP($D327,Customer_Demand!$D:$BF,COLUMNS($I327:AS327),0)/$I327+VLOOKUP($D327,Customer_Demand!$D:$BF,COLUMNS($I327:AS327),0)/$K327),(VLOOKUP($D327,Customer_Demand!$D:$BF,COLUMNS($I327:AS327),0)/$I327)),"")</f>
        <v/>
      </c>
      <c r="AT327" s="49" t="str">
        <f>IFERROR(IF($K327&lt;&gt;"SS",(VLOOKUP($D327,Customer_Demand!$D:$BF,COLUMNS($I327:AT327),0)/$I327+VLOOKUP($D327,Customer_Demand!$D:$BF,COLUMNS($I327:AT327),0)/$K327),(VLOOKUP($D327,Customer_Demand!$D:$BF,COLUMNS($I327:AT327),0)/$I327)),"")</f>
        <v/>
      </c>
      <c r="AU327" s="49" t="str">
        <f>IFERROR(IF($K327&lt;&gt;"SS",(VLOOKUP($D327,Customer_Demand!$D:$BF,COLUMNS($I327:AU327),0)/$I327+VLOOKUP($D327,Customer_Demand!$D:$BF,COLUMNS($I327:AU327),0)/$K327),(VLOOKUP($D327,Customer_Demand!$D:$BF,COLUMNS($I327:AU327),0)/$I327)),"")</f>
        <v/>
      </c>
      <c r="AV327" s="49" t="str">
        <f>IFERROR(IF($K327&lt;&gt;"SS",(VLOOKUP($D327,Customer_Demand!$D:$BF,COLUMNS($I327:AV327),0)/$I327+VLOOKUP($D327,Customer_Demand!$D:$BF,COLUMNS($I327:AV327),0)/$K327),(VLOOKUP($D327,Customer_Demand!$D:$BF,COLUMNS($I327:AV327),0)/$I327)),"")</f>
        <v/>
      </c>
      <c r="AW327" s="49" t="str">
        <f>IFERROR(IF($K327&lt;&gt;"SS",(VLOOKUP($D327,Customer_Demand!$D:$BF,COLUMNS($I327:AW327),0)/$I327+VLOOKUP($D327,Customer_Demand!$D:$BF,COLUMNS($I327:AW327),0)/$K327),(VLOOKUP($D327,Customer_Demand!$D:$BF,COLUMNS($I327:AW327),0)/$I327)),"")</f>
        <v/>
      </c>
      <c r="AX327" s="49" t="str">
        <f>IFERROR(IF($K327&lt;&gt;"SS",(VLOOKUP($D327,Customer_Demand!$D:$BF,COLUMNS($I327:AX327),0)/$I327+VLOOKUP($D327,Customer_Demand!$D:$BF,COLUMNS($I327:AX327),0)/$K327),(VLOOKUP($D327,Customer_Demand!$D:$BF,COLUMNS($I327:AX327),0)/$I327)),"")</f>
        <v/>
      </c>
      <c r="AY327" s="49" t="str">
        <f>IFERROR(IF($K327&lt;&gt;"SS",(VLOOKUP($D327,Customer_Demand!$D:$BF,COLUMNS($I327:AY327),0)/$I327+VLOOKUP($D327,Customer_Demand!$D:$BF,COLUMNS($I327:AY327),0)/$K327),(VLOOKUP($D327,Customer_Demand!$D:$BF,COLUMNS($I327:AY327),0)/$I327)),"")</f>
        <v/>
      </c>
      <c r="AZ327" s="49" t="str">
        <f>IFERROR(IF($K327&lt;&gt;"SS",(VLOOKUP($D327,Customer_Demand!$D:$BF,COLUMNS($I327:AZ327),0)/$I327+VLOOKUP($D327,Customer_Demand!$D:$BF,COLUMNS($I327:AZ327),0)/$K327),(VLOOKUP($D327,Customer_Demand!$D:$BF,COLUMNS($I327:AZ327),0)/$I327)),"")</f>
        <v/>
      </c>
      <c r="BA327" s="49" t="str">
        <f>IFERROR(IF($K327&lt;&gt;"SS",(VLOOKUP($D327,Customer_Demand!$D:$BF,COLUMNS($I327:BA327),0)/$I327+VLOOKUP($D327,Customer_Demand!$D:$BF,COLUMNS($I327:BA327),0)/$K327),(VLOOKUP($D327,Customer_Demand!$D:$BF,COLUMNS($I327:BA327),0)/$I327)),"")</f>
        <v/>
      </c>
      <c r="BB327" s="49" t="str">
        <f>IFERROR(IF($K327&lt;&gt;"SS",(VLOOKUP($D327,Customer_Demand!$D:$BF,COLUMNS($I327:BB327),0)/$I327+VLOOKUP($D327,Customer_Demand!$D:$BF,COLUMNS($I327:BB327),0)/$K327),(VLOOKUP($D327,Customer_Demand!$D:$BF,COLUMNS($I327:BB327),0)/$I327)),"")</f>
        <v/>
      </c>
      <c r="BC327" s="49" t="str">
        <f>IFERROR(IF($K327&lt;&gt;"SS",(VLOOKUP($D327,Customer_Demand!$D:$BF,COLUMNS($I327:BC327),0)/$I327+VLOOKUP($D327,Customer_Demand!$D:$BF,COLUMNS($I327:BC327),0)/$K327),(VLOOKUP($D327,Customer_Demand!$D:$BF,COLUMNS($I327:BC327),0)/$I327)),"")</f>
        <v/>
      </c>
      <c r="BD327" s="49" t="str">
        <f>IFERROR(IF($K327&lt;&gt;"SS",(VLOOKUP($D327,Customer_Demand!$D:$BF,COLUMNS($I327:BD327),0)/$I327+VLOOKUP($D327,Customer_Demand!$D:$BF,COLUMNS($I327:BD327),0)/$K327),(VLOOKUP($D327,Customer_Demand!$D:$BF,COLUMNS($I327:BD327),0)/$I327)),"")</f>
        <v/>
      </c>
      <c r="BE327" s="49" t="str">
        <f>IFERROR(IF($K327&lt;&gt;"SS",(VLOOKUP($D327,Customer_Demand!$D:$BF,COLUMNS($I327:BE327),0)/$I327+VLOOKUP($D327,Customer_Demand!$D:$BF,COLUMNS($I327:BE327),0)/$K327),(VLOOKUP($D327,Customer_Demand!$D:$BF,COLUMNS($I327:BE327),0)/$I327)),"")</f>
        <v/>
      </c>
      <c r="BF327" s="49" t="str">
        <f>IFERROR(IF($K327&lt;&gt;"SS",(VLOOKUP($D327,Customer_Demand!$D:$BF,COLUMNS($I327:BF327),0)/$I327+VLOOKUP($D327,Customer_Demand!$D:$BF,COLUMNS($I327:BF327),0)/$K327),(VLOOKUP($D327,Customer_Demand!$D:$BF,COLUMNS($I327:BF327),0)/$I327)),"")</f>
        <v/>
      </c>
      <c r="BG327" s="49" t="str">
        <f>IFERROR(IF($K327&lt;&gt;"SS",(VLOOKUP($D327,Customer_Demand!$D:$BF,COLUMNS($I327:BG327),0)/$I327+VLOOKUP($D327,Customer_Demand!$D:$BF,COLUMNS($I327:BG327),0)/$K327),(VLOOKUP($D327,Customer_Demand!$D:$BF,COLUMNS($I327:BG327),0)/$I327)),"")</f>
        <v/>
      </c>
      <c r="BH327" s="49" t="str">
        <f>IFERROR(IF($K327&lt;&gt;"SS",(VLOOKUP($D327,Customer_Demand!$D:$BF,COLUMNS($I327:BH327),0)/$I327+VLOOKUP($D327,Customer_Demand!$D:$BF,COLUMNS($I327:BH327),0)/$K327),(VLOOKUP($D327,Customer_Demand!$D:$BF,COLUMNS($I327:BH327),0)/$I327)),"")</f>
        <v/>
      </c>
      <c r="BI327" s="49" t="str">
        <f>IFERROR(IF($K327&lt;&gt;"SS",(VLOOKUP($D327,Customer_Demand!$D:$BF,COLUMNS($I327:BI327),0)/$I327+VLOOKUP($D327,Customer_Demand!$D:$BF,COLUMNS($I327:BI327),0)/$K327),(VLOOKUP($D327,Customer_Demand!$D:$BF,COLUMNS($I327:BI327),0)/$I327)),"")</f>
        <v/>
      </c>
      <c r="BJ327" s="49" t="str">
        <f>IFERROR(IF($K327&lt;&gt;"SS",(VLOOKUP($D327,Customer_Demand!$D:$BF,COLUMNS($I327:BJ327),0)/$I327+VLOOKUP($D327,Customer_Demand!$D:$BF,COLUMNS($I327:BJ327),0)/$K327),(VLOOKUP($D327,Customer_Demand!$D:$BF,COLUMNS($I327:BJ327),0)/$I327)),"")</f>
        <v/>
      </c>
      <c r="BK327" s="50" t="str">
        <f>IFERROR(IF($K327&lt;&gt;"SS",(VLOOKUP($D327,Customer_Demand!$D:$BF,COLUMNS($I327:BK327),0)/$I327+VLOOKUP($D327,Customer_Demand!$D:$BF,COLUMNS($I327:BK327),0)/$K327),(VLOOKUP($D327,Customer_Demand!$D:$BF,COLUMNS($I327:BK327),0)/$I327)),"")</f>
        <v/>
      </c>
      <c r="BL327" s="18"/>
    </row>
    <row r="328" spans="2:64" x14ac:dyDescent="0.2">
      <c r="B328" s="12" t="str">
        <f t="shared" ref="B328:B391" si="27">IF(C328&lt;&gt;"",B327+1,"")</f>
        <v/>
      </c>
      <c r="C328" s="45" t="str">
        <f>IF((Customer_Demand!C328)&lt;&gt;"",Customer_Demand!C328,"")</f>
        <v/>
      </c>
      <c r="D328" s="45" t="str">
        <f>IF(C328&lt;&gt;"",Customer_Demand!D328,"")</f>
        <v/>
      </c>
      <c r="E328" s="51" t="str">
        <f>IF(C328&lt;&gt;"",Customer_Demand!E328,"")</f>
        <v/>
      </c>
      <c r="F328" s="47" t="str">
        <f>IF(C328&lt;&gt;"",VLOOKUP(D328,Customer_Demand!$D$5:$F$1005,3,0),"")</f>
        <v/>
      </c>
      <c r="G328" s="48" t="str">
        <f t="shared" si="24"/>
        <v/>
      </c>
      <c r="H328" s="48" t="str">
        <f t="shared" si="25"/>
        <v/>
      </c>
      <c r="I328" s="48" t="str">
        <f>IFERROR(IF(C328&lt;&gt;"",VLOOKUP($H328,SMT_Cycle_Time_Data!$F:$Q,4,0),""),"SGR Not Defined")</f>
        <v/>
      </c>
      <c r="J328" s="48" t="str">
        <f t="shared" si="26"/>
        <v/>
      </c>
      <c r="K328" s="48" t="str">
        <f>IF(C328&lt;&gt;"",IFERROR(VLOOKUP($J328,SMT_Cycle_Time_Data!$F:$Q,4,0),"SS"),"")</f>
        <v/>
      </c>
      <c r="L328" s="49" t="str">
        <f>IFERROR(IF($K328&lt;&gt;"SS",(VLOOKUP($D328,Customer_Demand!$D:$BF,COLUMNS($I328:L328),0)/$I328+VLOOKUP($D328,Customer_Demand!$D:$BF,COLUMNS($I328:L328),0)/$K328),(VLOOKUP($D328,Customer_Demand!$D:$BF,COLUMNS($I328:L328),0)/$I328)),"")</f>
        <v/>
      </c>
      <c r="M328" s="49" t="str">
        <f>IFERROR(IF($K328&lt;&gt;"SS",(VLOOKUP($D328,Customer_Demand!$D:$BF,COLUMNS($I328:M328),0)/$I328+VLOOKUP($D328,Customer_Demand!$D:$BF,COLUMNS($I328:M328),0)/$K328),(VLOOKUP($D328,Customer_Demand!$D:$BF,COLUMNS($I328:M328),0)/$I328)),"")</f>
        <v/>
      </c>
      <c r="N328" s="49" t="str">
        <f>IFERROR(IF($K328&lt;&gt;"SS",(VLOOKUP($D328,Customer_Demand!$D:$BF,COLUMNS($I328:N328),0)/$I328+VLOOKUP($D328,Customer_Demand!$D:$BF,COLUMNS($I328:N328),0)/$K328),(VLOOKUP($D328,Customer_Demand!$D:$BF,COLUMNS($I328:N328),0)/$I328)),"")</f>
        <v/>
      </c>
      <c r="O328" s="49" t="str">
        <f>IFERROR(IF($K328&lt;&gt;"SS",(VLOOKUP($D328,Customer_Demand!$D:$BF,COLUMNS($I328:O328),0)/$I328+VLOOKUP($D328,Customer_Demand!$D:$BF,COLUMNS($I328:O328),0)/$K328),(VLOOKUP($D328,Customer_Demand!$D:$BF,COLUMNS($I328:O328),0)/$I328)),"")</f>
        <v/>
      </c>
      <c r="P328" s="49" t="str">
        <f>IFERROR(IF($K328&lt;&gt;"SS",(VLOOKUP($D328,Customer_Demand!$D:$BF,COLUMNS($I328:P328),0)/$I328+VLOOKUP($D328,Customer_Demand!$D:$BF,COLUMNS($I328:P328),0)/$K328),(VLOOKUP($D328,Customer_Demand!$D:$BF,COLUMNS($I328:P328),0)/$I328)),"")</f>
        <v/>
      </c>
      <c r="Q328" s="49" t="str">
        <f>IFERROR(IF($K328&lt;&gt;"SS",(VLOOKUP($D328,Customer_Demand!$D:$BF,COLUMNS($I328:Q328),0)/$I328+VLOOKUP($D328,Customer_Demand!$D:$BF,COLUMNS($I328:Q328),0)/$K328),(VLOOKUP($D328,Customer_Demand!$D:$BF,COLUMNS($I328:Q328),0)/$I328)),"")</f>
        <v/>
      </c>
      <c r="R328" s="49" t="str">
        <f>IFERROR(IF($K328&lt;&gt;"SS",(VLOOKUP($D328,Customer_Demand!$D:$BF,COLUMNS($I328:R328),0)/$I328+VLOOKUP($D328,Customer_Demand!$D:$BF,COLUMNS($I328:R328),0)/$K328),(VLOOKUP($D328,Customer_Demand!$D:$BF,COLUMNS($I328:R328),0)/$I328)),"")</f>
        <v/>
      </c>
      <c r="S328" s="49" t="str">
        <f>IFERROR(IF($K328&lt;&gt;"SS",(VLOOKUP($D328,Customer_Demand!$D:$BF,COLUMNS($I328:S328),0)/$I328+VLOOKUP($D328,Customer_Demand!$D:$BF,COLUMNS($I328:S328),0)/$K328),(VLOOKUP($D328,Customer_Demand!$D:$BF,COLUMNS($I328:S328),0)/$I328)),"")</f>
        <v/>
      </c>
      <c r="T328" s="49" t="str">
        <f>IFERROR(IF($K328&lt;&gt;"SS",(VLOOKUP($D328,Customer_Demand!$D:$BF,COLUMNS($I328:T328),0)/$I328+VLOOKUP($D328,Customer_Demand!$D:$BF,COLUMNS($I328:T328),0)/$K328),(VLOOKUP($D328,Customer_Demand!$D:$BF,COLUMNS($I328:T328),0)/$I328)),"")</f>
        <v/>
      </c>
      <c r="U328" s="49" t="str">
        <f>IFERROR(IF($K328&lt;&gt;"SS",(VLOOKUP($D328,Customer_Demand!$D:$BF,COLUMNS($I328:U328),0)/$I328+VLOOKUP($D328,Customer_Demand!$D:$BF,COLUMNS($I328:U328),0)/$K328),(VLOOKUP($D328,Customer_Demand!$D:$BF,COLUMNS($I328:U328),0)/$I328)),"")</f>
        <v/>
      </c>
      <c r="V328" s="49" t="str">
        <f>IFERROR(IF($K328&lt;&gt;"SS",(VLOOKUP($D328,Customer_Demand!$D:$BF,COLUMNS($I328:V328),0)/$I328+VLOOKUP($D328,Customer_Demand!$D:$BF,COLUMNS($I328:V328),0)/$K328),(VLOOKUP($D328,Customer_Demand!$D:$BF,COLUMNS($I328:V328),0)/$I328)),"")</f>
        <v/>
      </c>
      <c r="W328" s="49" t="str">
        <f>IFERROR(IF($K328&lt;&gt;"SS",(VLOOKUP($D328,Customer_Demand!$D:$BF,COLUMNS($I328:W328),0)/$I328+VLOOKUP($D328,Customer_Demand!$D:$BF,COLUMNS($I328:W328),0)/$K328),(VLOOKUP($D328,Customer_Demand!$D:$BF,COLUMNS($I328:W328),0)/$I328)),"")</f>
        <v/>
      </c>
      <c r="X328" s="49" t="str">
        <f>IFERROR(IF($K328&lt;&gt;"SS",(VLOOKUP($D328,Customer_Demand!$D:$BF,COLUMNS($I328:X328),0)/$I328+VLOOKUP($D328,Customer_Demand!$D:$BF,COLUMNS($I328:X328),0)/$K328),(VLOOKUP($D328,Customer_Demand!$D:$BF,COLUMNS($I328:X328),0)/$I328)),"")</f>
        <v/>
      </c>
      <c r="Y328" s="49" t="str">
        <f>IFERROR(IF($K328&lt;&gt;"SS",(VLOOKUP($D328,Customer_Demand!$D:$BF,COLUMNS($I328:Y328),0)/$I328+VLOOKUP($D328,Customer_Demand!$D:$BF,COLUMNS($I328:Y328),0)/$K328),(VLOOKUP($D328,Customer_Demand!$D:$BF,COLUMNS($I328:Y328),0)/$I328)),"")</f>
        <v/>
      </c>
      <c r="Z328" s="49" t="str">
        <f>IFERROR(IF($K328&lt;&gt;"SS",(VLOOKUP($D328,Customer_Demand!$D:$BF,COLUMNS($I328:Z328),0)/$I328+VLOOKUP($D328,Customer_Demand!$D:$BF,COLUMNS($I328:Z328),0)/$K328),(VLOOKUP($D328,Customer_Demand!$D:$BF,COLUMNS($I328:Z328),0)/$I328)),"")</f>
        <v/>
      </c>
      <c r="AA328" s="49" t="str">
        <f>IFERROR(IF($K328&lt;&gt;"SS",(VLOOKUP($D328,Customer_Demand!$D:$BF,COLUMNS($I328:AA328),0)/$I328+VLOOKUP($D328,Customer_Demand!$D:$BF,COLUMNS($I328:AA328),0)/$K328),(VLOOKUP($D328,Customer_Demand!$D:$BF,COLUMNS($I328:AA328),0)/$I328)),"")</f>
        <v/>
      </c>
      <c r="AB328" s="49" t="str">
        <f>IFERROR(IF($K328&lt;&gt;"SS",(VLOOKUP($D328,Customer_Demand!$D:$BF,COLUMNS($I328:AB328),0)/$I328+VLOOKUP($D328,Customer_Demand!$D:$BF,COLUMNS($I328:AB328),0)/$K328),(VLOOKUP($D328,Customer_Demand!$D:$BF,COLUMNS($I328:AB328),0)/$I328)),"")</f>
        <v/>
      </c>
      <c r="AC328" s="49" t="str">
        <f>IFERROR(IF($K328&lt;&gt;"SS",(VLOOKUP($D328,Customer_Demand!$D:$BF,COLUMNS($I328:AC328),0)/$I328+VLOOKUP($D328,Customer_Demand!$D:$BF,COLUMNS($I328:AC328),0)/$K328),(VLOOKUP($D328,Customer_Demand!$D:$BF,COLUMNS($I328:AC328),0)/$I328)),"")</f>
        <v/>
      </c>
      <c r="AD328" s="49" t="str">
        <f>IFERROR(IF($K328&lt;&gt;"SS",(VLOOKUP($D328,Customer_Demand!$D:$BF,COLUMNS($I328:AD328),0)/$I328+VLOOKUP($D328,Customer_Demand!$D:$BF,COLUMNS($I328:AD328),0)/$K328),(VLOOKUP($D328,Customer_Demand!$D:$BF,COLUMNS($I328:AD328),0)/$I328)),"")</f>
        <v/>
      </c>
      <c r="AE328" s="49" t="str">
        <f>IFERROR(IF($K328&lt;&gt;"SS",(VLOOKUP($D328,Customer_Demand!$D:$BF,COLUMNS($I328:AE328),0)/$I328+VLOOKUP($D328,Customer_Demand!$D:$BF,COLUMNS($I328:AE328),0)/$K328),(VLOOKUP($D328,Customer_Demand!$D:$BF,COLUMNS($I328:AE328),0)/$I328)),"")</f>
        <v/>
      </c>
      <c r="AF328" s="49" t="str">
        <f>IFERROR(IF($K328&lt;&gt;"SS",(VLOOKUP($D328,Customer_Demand!$D:$BF,COLUMNS($I328:AF328),0)/$I328+VLOOKUP($D328,Customer_Demand!$D:$BF,COLUMNS($I328:AF328),0)/$K328),(VLOOKUP($D328,Customer_Demand!$D:$BF,COLUMNS($I328:AF328),0)/$I328)),"")</f>
        <v/>
      </c>
      <c r="AG328" s="49" t="str">
        <f>IFERROR(IF($K328&lt;&gt;"SS",(VLOOKUP($D328,Customer_Demand!$D:$BF,COLUMNS($I328:AG328),0)/$I328+VLOOKUP($D328,Customer_Demand!$D:$BF,COLUMNS($I328:AG328),0)/$K328),(VLOOKUP($D328,Customer_Demand!$D:$BF,COLUMNS($I328:AG328),0)/$I328)),"")</f>
        <v/>
      </c>
      <c r="AH328" s="49" t="str">
        <f>IFERROR(IF($K328&lt;&gt;"SS",(VLOOKUP($D328,Customer_Demand!$D:$BF,COLUMNS($I328:AH328),0)/$I328+VLOOKUP($D328,Customer_Demand!$D:$BF,COLUMNS($I328:AH328),0)/$K328),(VLOOKUP($D328,Customer_Demand!$D:$BF,COLUMNS($I328:AH328),0)/$I328)),"")</f>
        <v/>
      </c>
      <c r="AI328" s="49" t="str">
        <f>IFERROR(IF($K328&lt;&gt;"SS",(VLOOKUP($D328,Customer_Demand!$D:$BF,COLUMNS($I328:AI328),0)/$I328+VLOOKUP($D328,Customer_Demand!$D:$BF,COLUMNS($I328:AI328),0)/$K328),(VLOOKUP($D328,Customer_Demand!$D:$BF,COLUMNS($I328:AI328),0)/$I328)),"")</f>
        <v/>
      </c>
      <c r="AJ328" s="49" t="str">
        <f>IFERROR(IF($K328&lt;&gt;"SS",(VLOOKUP($D328,Customer_Demand!$D:$BF,COLUMNS($I328:AJ328),0)/$I328+VLOOKUP($D328,Customer_Demand!$D:$BF,COLUMNS($I328:AJ328),0)/$K328),(VLOOKUP($D328,Customer_Demand!$D:$BF,COLUMNS($I328:AJ328),0)/$I328)),"")</f>
        <v/>
      </c>
      <c r="AK328" s="49" t="str">
        <f>IFERROR(IF($K328&lt;&gt;"SS",(VLOOKUP($D328,Customer_Demand!$D:$BF,COLUMNS($I328:AK328),0)/$I328+VLOOKUP($D328,Customer_Demand!$D:$BF,COLUMNS($I328:AK328),0)/$K328),(VLOOKUP($D328,Customer_Demand!$D:$BF,COLUMNS($I328:AK328),0)/$I328)),"")</f>
        <v/>
      </c>
      <c r="AL328" s="49" t="str">
        <f>IFERROR(IF($K328&lt;&gt;"SS",(VLOOKUP($D328,Customer_Demand!$D:$BF,COLUMNS($I328:AL328),0)/$I328+VLOOKUP($D328,Customer_Demand!$D:$BF,COLUMNS($I328:AL328),0)/$K328),(VLOOKUP($D328,Customer_Demand!$D:$BF,COLUMNS($I328:AL328),0)/$I328)),"")</f>
        <v/>
      </c>
      <c r="AM328" s="49" t="str">
        <f>IFERROR(IF($K328&lt;&gt;"SS",(VLOOKUP($D328,Customer_Demand!$D:$BF,COLUMNS($I328:AM328),0)/$I328+VLOOKUP($D328,Customer_Demand!$D:$BF,COLUMNS($I328:AM328),0)/$K328),(VLOOKUP($D328,Customer_Demand!$D:$BF,COLUMNS($I328:AM328),0)/$I328)),"")</f>
        <v/>
      </c>
      <c r="AN328" s="49" t="str">
        <f>IFERROR(IF($K328&lt;&gt;"SS",(VLOOKUP($D328,Customer_Demand!$D:$BF,COLUMNS($I328:AN328),0)/$I328+VLOOKUP($D328,Customer_Demand!$D:$BF,COLUMNS($I328:AN328),0)/$K328),(VLOOKUP($D328,Customer_Demand!$D:$BF,COLUMNS($I328:AN328),0)/$I328)),"")</f>
        <v/>
      </c>
      <c r="AO328" s="49" t="str">
        <f>IFERROR(IF($K328&lt;&gt;"SS",(VLOOKUP($D328,Customer_Demand!$D:$BF,COLUMNS($I328:AO328),0)/$I328+VLOOKUP($D328,Customer_Demand!$D:$BF,COLUMNS($I328:AO328),0)/$K328),(VLOOKUP($D328,Customer_Demand!$D:$BF,COLUMNS($I328:AO328),0)/$I328)),"")</f>
        <v/>
      </c>
      <c r="AP328" s="49" t="str">
        <f>IFERROR(IF($K328&lt;&gt;"SS",(VLOOKUP($D328,Customer_Demand!$D:$BF,COLUMNS($I328:AP328),0)/$I328+VLOOKUP($D328,Customer_Demand!$D:$BF,COLUMNS($I328:AP328),0)/$K328),(VLOOKUP($D328,Customer_Demand!$D:$BF,COLUMNS($I328:AP328),0)/$I328)),"")</f>
        <v/>
      </c>
      <c r="AQ328" s="49" t="str">
        <f>IFERROR(IF($K328&lt;&gt;"SS",(VLOOKUP($D328,Customer_Demand!$D:$BF,COLUMNS($I328:AQ328),0)/$I328+VLOOKUP($D328,Customer_Demand!$D:$BF,COLUMNS($I328:AQ328),0)/$K328),(VLOOKUP($D328,Customer_Demand!$D:$BF,COLUMNS($I328:AQ328),0)/$I328)),"")</f>
        <v/>
      </c>
      <c r="AR328" s="49" t="str">
        <f>IFERROR(IF($K328&lt;&gt;"SS",(VLOOKUP($D328,Customer_Demand!$D:$BF,COLUMNS($I328:AR328),0)/$I328+VLOOKUP($D328,Customer_Demand!$D:$BF,COLUMNS($I328:AR328),0)/$K328),(VLOOKUP($D328,Customer_Demand!$D:$BF,COLUMNS($I328:AR328),0)/$I328)),"")</f>
        <v/>
      </c>
      <c r="AS328" s="49" t="str">
        <f>IFERROR(IF($K328&lt;&gt;"SS",(VLOOKUP($D328,Customer_Demand!$D:$BF,COLUMNS($I328:AS328),0)/$I328+VLOOKUP($D328,Customer_Demand!$D:$BF,COLUMNS($I328:AS328),0)/$K328),(VLOOKUP($D328,Customer_Demand!$D:$BF,COLUMNS($I328:AS328),0)/$I328)),"")</f>
        <v/>
      </c>
      <c r="AT328" s="49" t="str">
        <f>IFERROR(IF($K328&lt;&gt;"SS",(VLOOKUP($D328,Customer_Demand!$D:$BF,COLUMNS($I328:AT328),0)/$I328+VLOOKUP($D328,Customer_Demand!$D:$BF,COLUMNS($I328:AT328),0)/$K328),(VLOOKUP($D328,Customer_Demand!$D:$BF,COLUMNS($I328:AT328),0)/$I328)),"")</f>
        <v/>
      </c>
      <c r="AU328" s="49" t="str">
        <f>IFERROR(IF($K328&lt;&gt;"SS",(VLOOKUP($D328,Customer_Demand!$D:$BF,COLUMNS($I328:AU328),0)/$I328+VLOOKUP($D328,Customer_Demand!$D:$BF,COLUMNS($I328:AU328),0)/$K328),(VLOOKUP($D328,Customer_Demand!$D:$BF,COLUMNS($I328:AU328),0)/$I328)),"")</f>
        <v/>
      </c>
      <c r="AV328" s="49" t="str">
        <f>IFERROR(IF($K328&lt;&gt;"SS",(VLOOKUP($D328,Customer_Demand!$D:$BF,COLUMNS($I328:AV328),0)/$I328+VLOOKUP($D328,Customer_Demand!$D:$BF,COLUMNS($I328:AV328),0)/$K328),(VLOOKUP($D328,Customer_Demand!$D:$BF,COLUMNS($I328:AV328),0)/$I328)),"")</f>
        <v/>
      </c>
      <c r="AW328" s="49" t="str">
        <f>IFERROR(IF($K328&lt;&gt;"SS",(VLOOKUP($D328,Customer_Demand!$D:$BF,COLUMNS($I328:AW328),0)/$I328+VLOOKUP($D328,Customer_Demand!$D:$BF,COLUMNS($I328:AW328),0)/$K328),(VLOOKUP($D328,Customer_Demand!$D:$BF,COLUMNS($I328:AW328),0)/$I328)),"")</f>
        <v/>
      </c>
      <c r="AX328" s="49" t="str">
        <f>IFERROR(IF($K328&lt;&gt;"SS",(VLOOKUP($D328,Customer_Demand!$D:$BF,COLUMNS($I328:AX328),0)/$I328+VLOOKUP($D328,Customer_Demand!$D:$BF,COLUMNS($I328:AX328),0)/$K328),(VLOOKUP($D328,Customer_Demand!$D:$BF,COLUMNS($I328:AX328),0)/$I328)),"")</f>
        <v/>
      </c>
      <c r="AY328" s="49" t="str">
        <f>IFERROR(IF($K328&lt;&gt;"SS",(VLOOKUP($D328,Customer_Demand!$D:$BF,COLUMNS($I328:AY328),0)/$I328+VLOOKUP($D328,Customer_Demand!$D:$BF,COLUMNS($I328:AY328),0)/$K328),(VLOOKUP($D328,Customer_Demand!$D:$BF,COLUMNS($I328:AY328),0)/$I328)),"")</f>
        <v/>
      </c>
      <c r="AZ328" s="49" t="str">
        <f>IFERROR(IF($K328&lt;&gt;"SS",(VLOOKUP($D328,Customer_Demand!$D:$BF,COLUMNS($I328:AZ328),0)/$I328+VLOOKUP($D328,Customer_Demand!$D:$BF,COLUMNS($I328:AZ328),0)/$K328),(VLOOKUP($D328,Customer_Demand!$D:$BF,COLUMNS($I328:AZ328),0)/$I328)),"")</f>
        <v/>
      </c>
      <c r="BA328" s="49" t="str">
        <f>IFERROR(IF($K328&lt;&gt;"SS",(VLOOKUP($D328,Customer_Demand!$D:$BF,COLUMNS($I328:BA328),0)/$I328+VLOOKUP($D328,Customer_Demand!$D:$BF,COLUMNS($I328:BA328),0)/$K328),(VLOOKUP($D328,Customer_Demand!$D:$BF,COLUMNS($I328:BA328),0)/$I328)),"")</f>
        <v/>
      </c>
      <c r="BB328" s="49" t="str">
        <f>IFERROR(IF($K328&lt;&gt;"SS",(VLOOKUP($D328,Customer_Demand!$D:$BF,COLUMNS($I328:BB328),0)/$I328+VLOOKUP($D328,Customer_Demand!$D:$BF,COLUMNS($I328:BB328),0)/$K328),(VLOOKUP($D328,Customer_Demand!$D:$BF,COLUMNS($I328:BB328),0)/$I328)),"")</f>
        <v/>
      </c>
      <c r="BC328" s="49" t="str">
        <f>IFERROR(IF($K328&lt;&gt;"SS",(VLOOKUP($D328,Customer_Demand!$D:$BF,COLUMNS($I328:BC328),0)/$I328+VLOOKUP($D328,Customer_Demand!$D:$BF,COLUMNS($I328:BC328),0)/$K328),(VLOOKUP($D328,Customer_Demand!$D:$BF,COLUMNS($I328:BC328),0)/$I328)),"")</f>
        <v/>
      </c>
      <c r="BD328" s="49" t="str">
        <f>IFERROR(IF($K328&lt;&gt;"SS",(VLOOKUP($D328,Customer_Demand!$D:$BF,COLUMNS($I328:BD328),0)/$I328+VLOOKUP($D328,Customer_Demand!$D:$BF,COLUMNS($I328:BD328),0)/$K328),(VLOOKUP($D328,Customer_Demand!$D:$BF,COLUMNS($I328:BD328),0)/$I328)),"")</f>
        <v/>
      </c>
      <c r="BE328" s="49" t="str">
        <f>IFERROR(IF($K328&lt;&gt;"SS",(VLOOKUP($D328,Customer_Demand!$D:$BF,COLUMNS($I328:BE328),0)/$I328+VLOOKUP($D328,Customer_Demand!$D:$BF,COLUMNS($I328:BE328),0)/$K328),(VLOOKUP($D328,Customer_Demand!$D:$BF,COLUMNS($I328:BE328),0)/$I328)),"")</f>
        <v/>
      </c>
      <c r="BF328" s="49" t="str">
        <f>IFERROR(IF($K328&lt;&gt;"SS",(VLOOKUP($D328,Customer_Demand!$D:$BF,COLUMNS($I328:BF328),0)/$I328+VLOOKUP($D328,Customer_Demand!$D:$BF,COLUMNS($I328:BF328),0)/$K328),(VLOOKUP($D328,Customer_Demand!$D:$BF,COLUMNS($I328:BF328),0)/$I328)),"")</f>
        <v/>
      </c>
      <c r="BG328" s="49" t="str">
        <f>IFERROR(IF($K328&lt;&gt;"SS",(VLOOKUP($D328,Customer_Demand!$D:$BF,COLUMNS($I328:BG328),0)/$I328+VLOOKUP($D328,Customer_Demand!$D:$BF,COLUMNS($I328:BG328),0)/$K328),(VLOOKUP($D328,Customer_Demand!$D:$BF,COLUMNS($I328:BG328),0)/$I328)),"")</f>
        <v/>
      </c>
      <c r="BH328" s="49" t="str">
        <f>IFERROR(IF($K328&lt;&gt;"SS",(VLOOKUP($D328,Customer_Demand!$D:$BF,COLUMNS($I328:BH328),0)/$I328+VLOOKUP($D328,Customer_Demand!$D:$BF,COLUMNS($I328:BH328),0)/$K328),(VLOOKUP($D328,Customer_Demand!$D:$BF,COLUMNS($I328:BH328),0)/$I328)),"")</f>
        <v/>
      </c>
      <c r="BI328" s="49" t="str">
        <f>IFERROR(IF($K328&lt;&gt;"SS",(VLOOKUP($D328,Customer_Demand!$D:$BF,COLUMNS($I328:BI328),0)/$I328+VLOOKUP($D328,Customer_Demand!$D:$BF,COLUMNS($I328:BI328),0)/$K328),(VLOOKUP($D328,Customer_Demand!$D:$BF,COLUMNS($I328:BI328),0)/$I328)),"")</f>
        <v/>
      </c>
      <c r="BJ328" s="49" t="str">
        <f>IFERROR(IF($K328&lt;&gt;"SS",(VLOOKUP($D328,Customer_Demand!$D:$BF,COLUMNS($I328:BJ328),0)/$I328+VLOOKUP($D328,Customer_Demand!$D:$BF,COLUMNS($I328:BJ328),0)/$K328),(VLOOKUP($D328,Customer_Demand!$D:$BF,COLUMNS($I328:BJ328),0)/$I328)),"")</f>
        <v/>
      </c>
      <c r="BK328" s="50" t="str">
        <f>IFERROR(IF($K328&lt;&gt;"SS",(VLOOKUP($D328,Customer_Demand!$D:$BF,COLUMNS($I328:BK328),0)/$I328+VLOOKUP($D328,Customer_Demand!$D:$BF,COLUMNS($I328:BK328),0)/$K328),(VLOOKUP($D328,Customer_Demand!$D:$BF,COLUMNS($I328:BK328),0)/$I328)),"")</f>
        <v/>
      </c>
      <c r="BL328" s="18"/>
    </row>
    <row r="329" spans="2:64" x14ac:dyDescent="0.2">
      <c r="B329" s="12" t="str">
        <f t="shared" si="27"/>
        <v/>
      </c>
      <c r="C329" s="45" t="str">
        <f>IF((Customer_Demand!C329)&lt;&gt;"",Customer_Demand!C329,"")</f>
        <v/>
      </c>
      <c r="D329" s="45" t="str">
        <f>IF(C329&lt;&gt;"",Customer_Demand!D329,"")</f>
        <v/>
      </c>
      <c r="E329" s="51" t="str">
        <f>IF(C329&lt;&gt;"",Customer_Demand!E329,"")</f>
        <v/>
      </c>
      <c r="F329" s="47" t="str">
        <f>IF(C329&lt;&gt;"",VLOOKUP(D329,Customer_Demand!$D$5:$F$1005,3,0),"")</f>
        <v/>
      </c>
      <c r="G329" s="48" t="str">
        <f t="shared" si="24"/>
        <v/>
      </c>
      <c r="H329" s="48" t="str">
        <f t="shared" si="25"/>
        <v/>
      </c>
      <c r="I329" s="48" t="str">
        <f>IFERROR(IF(C329&lt;&gt;"",VLOOKUP($H329,SMT_Cycle_Time_Data!$F:$Q,4,0),""),"SGR Not Defined")</f>
        <v/>
      </c>
      <c r="J329" s="48" t="str">
        <f t="shared" si="26"/>
        <v/>
      </c>
      <c r="K329" s="48" t="str">
        <f>IF(C329&lt;&gt;"",IFERROR(VLOOKUP($J329,SMT_Cycle_Time_Data!$F:$Q,4,0),"SS"),"")</f>
        <v/>
      </c>
      <c r="L329" s="49" t="str">
        <f>IFERROR(IF($K329&lt;&gt;"SS",(VLOOKUP($D329,Customer_Demand!$D:$BF,COLUMNS($I329:L329),0)/$I329+VLOOKUP($D329,Customer_Demand!$D:$BF,COLUMNS($I329:L329),0)/$K329),(VLOOKUP($D329,Customer_Demand!$D:$BF,COLUMNS($I329:L329),0)/$I329)),"")</f>
        <v/>
      </c>
      <c r="M329" s="49" t="str">
        <f>IFERROR(IF($K329&lt;&gt;"SS",(VLOOKUP($D329,Customer_Demand!$D:$BF,COLUMNS($I329:M329),0)/$I329+VLOOKUP($D329,Customer_Demand!$D:$BF,COLUMNS($I329:M329),0)/$K329),(VLOOKUP($D329,Customer_Demand!$D:$BF,COLUMNS($I329:M329),0)/$I329)),"")</f>
        <v/>
      </c>
      <c r="N329" s="49" t="str">
        <f>IFERROR(IF($K329&lt;&gt;"SS",(VLOOKUP($D329,Customer_Demand!$D:$BF,COLUMNS($I329:N329),0)/$I329+VLOOKUP($D329,Customer_Demand!$D:$BF,COLUMNS($I329:N329),0)/$K329),(VLOOKUP($D329,Customer_Demand!$D:$BF,COLUMNS($I329:N329),0)/$I329)),"")</f>
        <v/>
      </c>
      <c r="O329" s="49" t="str">
        <f>IFERROR(IF($K329&lt;&gt;"SS",(VLOOKUP($D329,Customer_Demand!$D:$BF,COLUMNS($I329:O329),0)/$I329+VLOOKUP($D329,Customer_Demand!$D:$BF,COLUMNS($I329:O329),0)/$K329),(VLOOKUP($D329,Customer_Demand!$D:$BF,COLUMNS($I329:O329),0)/$I329)),"")</f>
        <v/>
      </c>
      <c r="P329" s="49" t="str">
        <f>IFERROR(IF($K329&lt;&gt;"SS",(VLOOKUP($D329,Customer_Demand!$D:$BF,COLUMNS($I329:P329),0)/$I329+VLOOKUP($D329,Customer_Demand!$D:$BF,COLUMNS($I329:P329),0)/$K329),(VLOOKUP($D329,Customer_Demand!$D:$BF,COLUMNS($I329:P329),0)/$I329)),"")</f>
        <v/>
      </c>
      <c r="Q329" s="49" t="str">
        <f>IFERROR(IF($K329&lt;&gt;"SS",(VLOOKUP($D329,Customer_Demand!$D:$BF,COLUMNS($I329:Q329),0)/$I329+VLOOKUP($D329,Customer_Demand!$D:$BF,COLUMNS($I329:Q329),0)/$K329),(VLOOKUP($D329,Customer_Demand!$D:$BF,COLUMNS($I329:Q329),0)/$I329)),"")</f>
        <v/>
      </c>
      <c r="R329" s="49" t="str">
        <f>IFERROR(IF($K329&lt;&gt;"SS",(VLOOKUP($D329,Customer_Demand!$D:$BF,COLUMNS($I329:R329),0)/$I329+VLOOKUP($D329,Customer_Demand!$D:$BF,COLUMNS($I329:R329),0)/$K329),(VLOOKUP($D329,Customer_Demand!$D:$BF,COLUMNS($I329:R329),0)/$I329)),"")</f>
        <v/>
      </c>
      <c r="S329" s="49" t="str">
        <f>IFERROR(IF($K329&lt;&gt;"SS",(VLOOKUP($D329,Customer_Demand!$D:$BF,COLUMNS($I329:S329),0)/$I329+VLOOKUP($D329,Customer_Demand!$D:$BF,COLUMNS($I329:S329),0)/$K329),(VLOOKUP($D329,Customer_Demand!$D:$BF,COLUMNS($I329:S329),0)/$I329)),"")</f>
        <v/>
      </c>
      <c r="T329" s="49" t="str">
        <f>IFERROR(IF($K329&lt;&gt;"SS",(VLOOKUP($D329,Customer_Demand!$D:$BF,COLUMNS($I329:T329),0)/$I329+VLOOKUP($D329,Customer_Demand!$D:$BF,COLUMNS($I329:T329),0)/$K329),(VLOOKUP($D329,Customer_Demand!$D:$BF,COLUMNS($I329:T329),0)/$I329)),"")</f>
        <v/>
      </c>
      <c r="U329" s="49" t="str">
        <f>IFERROR(IF($K329&lt;&gt;"SS",(VLOOKUP($D329,Customer_Demand!$D:$BF,COLUMNS($I329:U329),0)/$I329+VLOOKUP($D329,Customer_Demand!$D:$BF,COLUMNS($I329:U329),0)/$K329),(VLOOKUP($D329,Customer_Demand!$D:$BF,COLUMNS($I329:U329),0)/$I329)),"")</f>
        <v/>
      </c>
      <c r="V329" s="49" t="str">
        <f>IFERROR(IF($K329&lt;&gt;"SS",(VLOOKUP($D329,Customer_Demand!$D:$BF,COLUMNS($I329:V329),0)/$I329+VLOOKUP($D329,Customer_Demand!$D:$BF,COLUMNS($I329:V329),0)/$K329),(VLOOKUP($D329,Customer_Demand!$D:$BF,COLUMNS($I329:V329),0)/$I329)),"")</f>
        <v/>
      </c>
      <c r="W329" s="49" t="str">
        <f>IFERROR(IF($K329&lt;&gt;"SS",(VLOOKUP($D329,Customer_Demand!$D:$BF,COLUMNS($I329:W329),0)/$I329+VLOOKUP($D329,Customer_Demand!$D:$BF,COLUMNS($I329:W329),0)/$K329),(VLOOKUP($D329,Customer_Demand!$D:$BF,COLUMNS($I329:W329),0)/$I329)),"")</f>
        <v/>
      </c>
      <c r="X329" s="49" t="str">
        <f>IFERROR(IF($K329&lt;&gt;"SS",(VLOOKUP($D329,Customer_Demand!$D:$BF,COLUMNS($I329:X329),0)/$I329+VLOOKUP($D329,Customer_Demand!$D:$BF,COLUMNS($I329:X329),0)/$K329),(VLOOKUP($D329,Customer_Demand!$D:$BF,COLUMNS($I329:X329),0)/$I329)),"")</f>
        <v/>
      </c>
      <c r="Y329" s="49" t="str">
        <f>IFERROR(IF($K329&lt;&gt;"SS",(VLOOKUP($D329,Customer_Demand!$D:$BF,COLUMNS($I329:Y329),0)/$I329+VLOOKUP($D329,Customer_Demand!$D:$BF,COLUMNS($I329:Y329),0)/$K329),(VLOOKUP($D329,Customer_Demand!$D:$BF,COLUMNS($I329:Y329),0)/$I329)),"")</f>
        <v/>
      </c>
      <c r="Z329" s="49" t="str">
        <f>IFERROR(IF($K329&lt;&gt;"SS",(VLOOKUP($D329,Customer_Demand!$D:$BF,COLUMNS($I329:Z329),0)/$I329+VLOOKUP($D329,Customer_Demand!$D:$BF,COLUMNS($I329:Z329),0)/$K329),(VLOOKUP($D329,Customer_Demand!$D:$BF,COLUMNS($I329:Z329),0)/$I329)),"")</f>
        <v/>
      </c>
      <c r="AA329" s="49" t="str">
        <f>IFERROR(IF($K329&lt;&gt;"SS",(VLOOKUP($D329,Customer_Demand!$D:$BF,COLUMNS($I329:AA329),0)/$I329+VLOOKUP($D329,Customer_Demand!$D:$BF,COLUMNS($I329:AA329),0)/$K329),(VLOOKUP($D329,Customer_Demand!$D:$BF,COLUMNS($I329:AA329),0)/$I329)),"")</f>
        <v/>
      </c>
      <c r="AB329" s="49" t="str">
        <f>IFERROR(IF($K329&lt;&gt;"SS",(VLOOKUP($D329,Customer_Demand!$D:$BF,COLUMNS($I329:AB329),0)/$I329+VLOOKUP($D329,Customer_Demand!$D:$BF,COLUMNS($I329:AB329),0)/$K329),(VLOOKUP($D329,Customer_Demand!$D:$BF,COLUMNS($I329:AB329),0)/$I329)),"")</f>
        <v/>
      </c>
      <c r="AC329" s="49" t="str">
        <f>IFERROR(IF($K329&lt;&gt;"SS",(VLOOKUP($D329,Customer_Demand!$D:$BF,COLUMNS($I329:AC329),0)/$I329+VLOOKUP($D329,Customer_Demand!$D:$BF,COLUMNS($I329:AC329),0)/$K329),(VLOOKUP($D329,Customer_Demand!$D:$BF,COLUMNS($I329:AC329),0)/$I329)),"")</f>
        <v/>
      </c>
      <c r="AD329" s="49" t="str">
        <f>IFERROR(IF($K329&lt;&gt;"SS",(VLOOKUP($D329,Customer_Demand!$D:$BF,COLUMNS($I329:AD329),0)/$I329+VLOOKUP($D329,Customer_Demand!$D:$BF,COLUMNS($I329:AD329),0)/$K329),(VLOOKUP($D329,Customer_Demand!$D:$BF,COLUMNS($I329:AD329),0)/$I329)),"")</f>
        <v/>
      </c>
      <c r="AE329" s="49" t="str">
        <f>IFERROR(IF($K329&lt;&gt;"SS",(VLOOKUP($D329,Customer_Demand!$D:$BF,COLUMNS($I329:AE329),0)/$I329+VLOOKUP($D329,Customer_Demand!$D:$BF,COLUMNS($I329:AE329),0)/$K329),(VLOOKUP($D329,Customer_Demand!$D:$BF,COLUMNS($I329:AE329),0)/$I329)),"")</f>
        <v/>
      </c>
      <c r="AF329" s="49" t="str">
        <f>IFERROR(IF($K329&lt;&gt;"SS",(VLOOKUP($D329,Customer_Demand!$D:$BF,COLUMNS($I329:AF329),0)/$I329+VLOOKUP($D329,Customer_Demand!$D:$BF,COLUMNS($I329:AF329),0)/$K329),(VLOOKUP($D329,Customer_Demand!$D:$BF,COLUMNS($I329:AF329),0)/$I329)),"")</f>
        <v/>
      </c>
      <c r="AG329" s="49" t="str">
        <f>IFERROR(IF($K329&lt;&gt;"SS",(VLOOKUP($D329,Customer_Demand!$D:$BF,COLUMNS($I329:AG329),0)/$I329+VLOOKUP($D329,Customer_Demand!$D:$BF,COLUMNS($I329:AG329),0)/$K329),(VLOOKUP($D329,Customer_Demand!$D:$BF,COLUMNS($I329:AG329),0)/$I329)),"")</f>
        <v/>
      </c>
      <c r="AH329" s="49" t="str">
        <f>IFERROR(IF($K329&lt;&gt;"SS",(VLOOKUP($D329,Customer_Demand!$D:$BF,COLUMNS($I329:AH329),0)/$I329+VLOOKUP($D329,Customer_Demand!$D:$BF,COLUMNS($I329:AH329),0)/$K329),(VLOOKUP($D329,Customer_Demand!$D:$BF,COLUMNS($I329:AH329),0)/$I329)),"")</f>
        <v/>
      </c>
      <c r="AI329" s="49" t="str">
        <f>IFERROR(IF($K329&lt;&gt;"SS",(VLOOKUP($D329,Customer_Demand!$D:$BF,COLUMNS($I329:AI329),0)/$I329+VLOOKUP($D329,Customer_Demand!$D:$BF,COLUMNS($I329:AI329),0)/$K329),(VLOOKUP($D329,Customer_Demand!$D:$BF,COLUMNS($I329:AI329),0)/$I329)),"")</f>
        <v/>
      </c>
      <c r="AJ329" s="49" t="str">
        <f>IFERROR(IF($K329&lt;&gt;"SS",(VLOOKUP($D329,Customer_Demand!$D:$BF,COLUMNS($I329:AJ329),0)/$I329+VLOOKUP($D329,Customer_Demand!$D:$BF,COLUMNS($I329:AJ329),0)/$K329),(VLOOKUP($D329,Customer_Demand!$D:$BF,COLUMNS($I329:AJ329),0)/$I329)),"")</f>
        <v/>
      </c>
      <c r="AK329" s="49" t="str">
        <f>IFERROR(IF($K329&lt;&gt;"SS",(VLOOKUP($D329,Customer_Demand!$D:$BF,COLUMNS($I329:AK329),0)/$I329+VLOOKUP($D329,Customer_Demand!$D:$BF,COLUMNS($I329:AK329),0)/$K329),(VLOOKUP($D329,Customer_Demand!$D:$BF,COLUMNS($I329:AK329),0)/$I329)),"")</f>
        <v/>
      </c>
      <c r="AL329" s="49" t="str">
        <f>IFERROR(IF($K329&lt;&gt;"SS",(VLOOKUP($D329,Customer_Demand!$D:$BF,COLUMNS($I329:AL329),0)/$I329+VLOOKUP($D329,Customer_Demand!$D:$BF,COLUMNS($I329:AL329),0)/$K329),(VLOOKUP($D329,Customer_Demand!$D:$BF,COLUMNS($I329:AL329),0)/$I329)),"")</f>
        <v/>
      </c>
      <c r="AM329" s="49" t="str">
        <f>IFERROR(IF($K329&lt;&gt;"SS",(VLOOKUP($D329,Customer_Demand!$D:$BF,COLUMNS($I329:AM329),0)/$I329+VLOOKUP($D329,Customer_Demand!$D:$BF,COLUMNS($I329:AM329),0)/$K329),(VLOOKUP($D329,Customer_Demand!$D:$BF,COLUMNS($I329:AM329),0)/$I329)),"")</f>
        <v/>
      </c>
      <c r="AN329" s="49" t="str">
        <f>IFERROR(IF($K329&lt;&gt;"SS",(VLOOKUP($D329,Customer_Demand!$D:$BF,COLUMNS($I329:AN329),0)/$I329+VLOOKUP($D329,Customer_Demand!$D:$BF,COLUMNS($I329:AN329),0)/$K329),(VLOOKUP($D329,Customer_Demand!$D:$BF,COLUMNS($I329:AN329),0)/$I329)),"")</f>
        <v/>
      </c>
      <c r="AO329" s="49" t="str">
        <f>IFERROR(IF($K329&lt;&gt;"SS",(VLOOKUP($D329,Customer_Demand!$D:$BF,COLUMNS($I329:AO329),0)/$I329+VLOOKUP($D329,Customer_Demand!$D:$BF,COLUMNS($I329:AO329),0)/$K329),(VLOOKUP($D329,Customer_Demand!$D:$BF,COLUMNS($I329:AO329),0)/$I329)),"")</f>
        <v/>
      </c>
      <c r="AP329" s="49" t="str">
        <f>IFERROR(IF($K329&lt;&gt;"SS",(VLOOKUP($D329,Customer_Demand!$D:$BF,COLUMNS($I329:AP329),0)/$I329+VLOOKUP($D329,Customer_Demand!$D:$BF,COLUMNS($I329:AP329),0)/$K329),(VLOOKUP($D329,Customer_Demand!$D:$BF,COLUMNS($I329:AP329),0)/$I329)),"")</f>
        <v/>
      </c>
      <c r="AQ329" s="49" t="str">
        <f>IFERROR(IF($K329&lt;&gt;"SS",(VLOOKUP($D329,Customer_Demand!$D:$BF,COLUMNS($I329:AQ329),0)/$I329+VLOOKUP($D329,Customer_Demand!$D:$BF,COLUMNS($I329:AQ329),0)/$K329),(VLOOKUP($D329,Customer_Demand!$D:$BF,COLUMNS($I329:AQ329),0)/$I329)),"")</f>
        <v/>
      </c>
      <c r="AR329" s="49" t="str">
        <f>IFERROR(IF($K329&lt;&gt;"SS",(VLOOKUP($D329,Customer_Demand!$D:$BF,COLUMNS($I329:AR329),0)/$I329+VLOOKUP($D329,Customer_Demand!$D:$BF,COLUMNS($I329:AR329),0)/$K329),(VLOOKUP($D329,Customer_Demand!$D:$BF,COLUMNS($I329:AR329),0)/$I329)),"")</f>
        <v/>
      </c>
      <c r="AS329" s="49" t="str">
        <f>IFERROR(IF($K329&lt;&gt;"SS",(VLOOKUP($D329,Customer_Demand!$D:$BF,COLUMNS($I329:AS329),0)/$I329+VLOOKUP($D329,Customer_Demand!$D:$BF,COLUMNS($I329:AS329),0)/$K329),(VLOOKUP($D329,Customer_Demand!$D:$BF,COLUMNS($I329:AS329),0)/$I329)),"")</f>
        <v/>
      </c>
      <c r="AT329" s="49" t="str">
        <f>IFERROR(IF($K329&lt;&gt;"SS",(VLOOKUP($D329,Customer_Demand!$D:$BF,COLUMNS($I329:AT329),0)/$I329+VLOOKUP($D329,Customer_Demand!$D:$BF,COLUMNS($I329:AT329),0)/$K329),(VLOOKUP($D329,Customer_Demand!$D:$BF,COLUMNS($I329:AT329),0)/$I329)),"")</f>
        <v/>
      </c>
      <c r="AU329" s="49" t="str">
        <f>IFERROR(IF($K329&lt;&gt;"SS",(VLOOKUP($D329,Customer_Demand!$D:$BF,COLUMNS($I329:AU329),0)/$I329+VLOOKUP($D329,Customer_Demand!$D:$BF,COLUMNS($I329:AU329),0)/$K329),(VLOOKUP($D329,Customer_Demand!$D:$BF,COLUMNS($I329:AU329),0)/$I329)),"")</f>
        <v/>
      </c>
      <c r="AV329" s="49" t="str">
        <f>IFERROR(IF($K329&lt;&gt;"SS",(VLOOKUP($D329,Customer_Demand!$D:$BF,COLUMNS($I329:AV329),0)/$I329+VLOOKUP($D329,Customer_Demand!$D:$BF,COLUMNS($I329:AV329),0)/$K329),(VLOOKUP($D329,Customer_Demand!$D:$BF,COLUMNS($I329:AV329),0)/$I329)),"")</f>
        <v/>
      </c>
      <c r="AW329" s="49" t="str">
        <f>IFERROR(IF($K329&lt;&gt;"SS",(VLOOKUP($D329,Customer_Demand!$D:$BF,COLUMNS($I329:AW329),0)/$I329+VLOOKUP($D329,Customer_Demand!$D:$BF,COLUMNS($I329:AW329),0)/$K329),(VLOOKUP($D329,Customer_Demand!$D:$BF,COLUMNS($I329:AW329),0)/$I329)),"")</f>
        <v/>
      </c>
      <c r="AX329" s="49" t="str">
        <f>IFERROR(IF($K329&lt;&gt;"SS",(VLOOKUP($D329,Customer_Demand!$D:$BF,COLUMNS($I329:AX329),0)/$I329+VLOOKUP($D329,Customer_Demand!$D:$BF,COLUMNS($I329:AX329),0)/$K329),(VLOOKUP($D329,Customer_Demand!$D:$BF,COLUMNS($I329:AX329),0)/$I329)),"")</f>
        <v/>
      </c>
      <c r="AY329" s="49" t="str">
        <f>IFERROR(IF($K329&lt;&gt;"SS",(VLOOKUP($D329,Customer_Demand!$D:$BF,COLUMNS($I329:AY329),0)/$I329+VLOOKUP($D329,Customer_Demand!$D:$BF,COLUMNS($I329:AY329),0)/$K329),(VLOOKUP($D329,Customer_Demand!$D:$BF,COLUMNS($I329:AY329),0)/$I329)),"")</f>
        <v/>
      </c>
      <c r="AZ329" s="49" t="str">
        <f>IFERROR(IF($K329&lt;&gt;"SS",(VLOOKUP($D329,Customer_Demand!$D:$BF,COLUMNS($I329:AZ329),0)/$I329+VLOOKUP($D329,Customer_Demand!$D:$BF,COLUMNS($I329:AZ329),0)/$K329),(VLOOKUP($D329,Customer_Demand!$D:$BF,COLUMNS($I329:AZ329),0)/$I329)),"")</f>
        <v/>
      </c>
      <c r="BA329" s="49" t="str">
        <f>IFERROR(IF($K329&lt;&gt;"SS",(VLOOKUP($D329,Customer_Demand!$D:$BF,COLUMNS($I329:BA329),0)/$I329+VLOOKUP($D329,Customer_Demand!$D:$BF,COLUMNS($I329:BA329),0)/$K329),(VLOOKUP($D329,Customer_Demand!$D:$BF,COLUMNS($I329:BA329),0)/$I329)),"")</f>
        <v/>
      </c>
      <c r="BB329" s="49" t="str">
        <f>IFERROR(IF($K329&lt;&gt;"SS",(VLOOKUP($D329,Customer_Demand!$D:$BF,COLUMNS($I329:BB329),0)/$I329+VLOOKUP($D329,Customer_Demand!$D:$BF,COLUMNS($I329:BB329),0)/$K329),(VLOOKUP($D329,Customer_Demand!$D:$BF,COLUMNS($I329:BB329),0)/$I329)),"")</f>
        <v/>
      </c>
      <c r="BC329" s="49" t="str">
        <f>IFERROR(IF($K329&lt;&gt;"SS",(VLOOKUP($D329,Customer_Demand!$D:$BF,COLUMNS($I329:BC329),0)/$I329+VLOOKUP($D329,Customer_Demand!$D:$BF,COLUMNS($I329:BC329),0)/$K329),(VLOOKUP($D329,Customer_Demand!$D:$BF,COLUMNS($I329:BC329),0)/$I329)),"")</f>
        <v/>
      </c>
      <c r="BD329" s="49" t="str">
        <f>IFERROR(IF($K329&lt;&gt;"SS",(VLOOKUP($D329,Customer_Demand!$D:$BF,COLUMNS($I329:BD329),0)/$I329+VLOOKUP($D329,Customer_Demand!$D:$BF,COLUMNS($I329:BD329),0)/$K329),(VLOOKUP($D329,Customer_Demand!$D:$BF,COLUMNS($I329:BD329),0)/$I329)),"")</f>
        <v/>
      </c>
      <c r="BE329" s="49" t="str">
        <f>IFERROR(IF($K329&lt;&gt;"SS",(VLOOKUP($D329,Customer_Demand!$D:$BF,COLUMNS($I329:BE329),0)/$I329+VLOOKUP($D329,Customer_Demand!$D:$BF,COLUMNS($I329:BE329),0)/$K329),(VLOOKUP($D329,Customer_Demand!$D:$BF,COLUMNS($I329:BE329),0)/$I329)),"")</f>
        <v/>
      </c>
      <c r="BF329" s="49" t="str">
        <f>IFERROR(IF($K329&lt;&gt;"SS",(VLOOKUP($D329,Customer_Demand!$D:$BF,COLUMNS($I329:BF329),0)/$I329+VLOOKUP($D329,Customer_Demand!$D:$BF,COLUMNS($I329:BF329),0)/$K329),(VLOOKUP($D329,Customer_Demand!$D:$BF,COLUMNS($I329:BF329),0)/$I329)),"")</f>
        <v/>
      </c>
      <c r="BG329" s="49" t="str">
        <f>IFERROR(IF($K329&lt;&gt;"SS",(VLOOKUP($D329,Customer_Demand!$D:$BF,COLUMNS($I329:BG329),0)/$I329+VLOOKUP($D329,Customer_Demand!$D:$BF,COLUMNS($I329:BG329),0)/$K329),(VLOOKUP($D329,Customer_Demand!$D:$BF,COLUMNS($I329:BG329),0)/$I329)),"")</f>
        <v/>
      </c>
      <c r="BH329" s="49" t="str">
        <f>IFERROR(IF($K329&lt;&gt;"SS",(VLOOKUP($D329,Customer_Demand!$D:$BF,COLUMNS($I329:BH329),0)/$I329+VLOOKUP($D329,Customer_Demand!$D:$BF,COLUMNS($I329:BH329),0)/$K329),(VLOOKUP($D329,Customer_Demand!$D:$BF,COLUMNS($I329:BH329),0)/$I329)),"")</f>
        <v/>
      </c>
      <c r="BI329" s="49" t="str">
        <f>IFERROR(IF($K329&lt;&gt;"SS",(VLOOKUP($D329,Customer_Demand!$D:$BF,COLUMNS($I329:BI329),0)/$I329+VLOOKUP($D329,Customer_Demand!$D:$BF,COLUMNS($I329:BI329),0)/$K329),(VLOOKUP($D329,Customer_Demand!$D:$BF,COLUMNS($I329:BI329),0)/$I329)),"")</f>
        <v/>
      </c>
      <c r="BJ329" s="49" t="str">
        <f>IFERROR(IF($K329&lt;&gt;"SS",(VLOOKUP($D329,Customer_Demand!$D:$BF,COLUMNS($I329:BJ329),0)/$I329+VLOOKUP($D329,Customer_Demand!$D:$BF,COLUMNS($I329:BJ329),0)/$K329),(VLOOKUP($D329,Customer_Demand!$D:$BF,COLUMNS($I329:BJ329),0)/$I329)),"")</f>
        <v/>
      </c>
      <c r="BK329" s="50" t="str">
        <f>IFERROR(IF($K329&lt;&gt;"SS",(VLOOKUP($D329,Customer_Demand!$D:$BF,COLUMNS($I329:BK329),0)/$I329+VLOOKUP($D329,Customer_Demand!$D:$BF,COLUMNS($I329:BK329),0)/$K329),(VLOOKUP($D329,Customer_Demand!$D:$BF,COLUMNS($I329:BK329),0)/$I329)),"")</f>
        <v/>
      </c>
      <c r="BL329" s="18"/>
    </row>
    <row r="330" spans="2:64" x14ac:dyDescent="0.2">
      <c r="B330" s="12" t="str">
        <f t="shared" si="27"/>
        <v/>
      </c>
      <c r="C330" s="45" t="str">
        <f>IF((Customer_Demand!C330)&lt;&gt;"",Customer_Demand!C330,"")</f>
        <v/>
      </c>
      <c r="D330" s="45" t="str">
        <f>IF(C330&lt;&gt;"",Customer_Demand!D330,"")</f>
        <v/>
      </c>
      <c r="E330" s="51" t="str">
        <f>IF(C330&lt;&gt;"",Customer_Demand!E330,"")</f>
        <v/>
      </c>
      <c r="F330" s="47" t="str">
        <f>IF(C330&lt;&gt;"",VLOOKUP(D330,Customer_Demand!$D$5:$F$1005,3,0),"")</f>
        <v/>
      </c>
      <c r="G330" s="48" t="str">
        <f t="shared" si="24"/>
        <v/>
      </c>
      <c r="H330" s="48" t="str">
        <f t="shared" si="25"/>
        <v/>
      </c>
      <c r="I330" s="48" t="str">
        <f>IFERROR(IF(C330&lt;&gt;"",VLOOKUP($H330,SMT_Cycle_Time_Data!$F:$Q,4,0),""),"SGR Not Defined")</f>
        <v/>
      </c>
      <c r="J330" s="48" t="str">
        <f t="shared" si="26"/>
        <v/>
      </c>
      <c r="K330" s="48" t="str">
        <f>IF(C330&lt;&gt;"",IFERROR(VLOOKUP($J330,SMT_Cycle_Time_Data!$F:$Q,4,0),"SS"),"")</f>
        <v/>
      </c>
      <c r="L330" s="49" t="str">
        <f>IFERROR(IF($K330&lt;&gt;"SS",(VLOOKUP($D330,Customer_Demand!$D:$BF,COLUMNS($I330:L330),0)/$I330+VLOOKUP($D330,Customer_Demand!$D:$BF,COLUMNS($I330:L330),0)/$K330),(VLOOKUP($D330,Customer_Demand!$D:$BF,COLUMNS($I330:L330),0)/$I330)),"")</f>
        <v/>
      </c>
      <c r="M330" s="49" t="str">
        <f>IFERROR(IF($K330&lt;&gt;"SS",(VLOOKUP($D330,Customer_Demand!$D:$BF,COLUMNS($I330:M330),0)/$I330+VLOOKUP($D330,Customer_Demand!$D:$BF,COLUMNS($I330:M330),0)/$K330),(VLOOKUP($D330,Customer_Demand!$D:$BF,COLUMNS($I330:M330),0)/$I330)),"")</f>
        <v/>
      </c>
      <c r="N330" s="49" t="str">
        <f>IFERROR(IF($K330&lt;&gt;"SS",(VLOOKUP($D330,Customer_Demand!$D:$BF,COLUMNS($I330:N330),0)/$I330+VLOOKUP($D330,Customer_Demand!$D:$BF,COLUMNS($I330:N330),0)/$K330),(VLOOKUP($D330,Customer_Demand!$D:$BF,COLUMNS($I330:N330),0)/$I330)),"")</f>
        <v/>
      </c>
      <c r="O330" s="49" t="str">
        <f>IFERROR(IF($K330&lt;&gt;"SS",(VLOOKUP($D330,Customer_Demand!$D:$BF,COLUMNS($I330:O330),0)/$I330+VLOOKUP($D330,Customer_Demand!$D:$BF,COLUMNS($I330:O330),0)/$K330),(VLOOKUP($D330,Customer_Demand!$D:$BF,COLUMNS($I330:O330),0)/$I330)),"")</f>
        <v/>
      </c>
      <c r="P330" s="49" t="str">
        <f>IFERROR(IF($K330&lt;&gt;"SS",(VLOOKUP($D330,Customer_Demand!$D:$BF,COLUMNS($I330:P330),0)/$I330+VLOOKUP($D330,Customer_Demand!$D:$BF,COLUMNS($I330:P330),0)/$K330),(VLOOKUP($D330,Customer_Demand!$D:$BF,COLUMNS($I330:P330),0)/$I330)),"")</f>
        <v/>
      </c>
      <c r="Q330" s="49" t="str">
        <f>IFERROR(IF($K330&lt;&gt;"SS",(VLOOKUP($D330,Customer_Demand!$D:$BF,COLUMNS($I330:Q330),0)/$I330+VLOOKUP($D330,Customer_Demand!$D:$BF,COLUMNS($I330:Q330),0)/$K330),(VLOOKUP($D330,Customer_Demand!$D:$BF,COLUMNS($I330:Q330),0)/$I330)),"")</f>
        <v/>
      </c>
      <c r="R330" s="49" t="str">
        <f>IFERROR(IF($K330&lt;&gt;"SS",(VLOOKUP($D330,Customer_Demand!$D:$BF,COLUMNS($I330:R330),0)/$I330+VLOOKUP($D330,Customer_Demand!$D:$BF,COLUMNS($I330:R330),0)/$K330),(VLOOKUP($D330,Customer_Demand!$D:$BF,COLUMNS($I330:R330),0)/$I330)),"")</f>
        <v/>
      </c>
      <c r="S330" s="49" t="str">
        <f>IFERROR(IF($K330&lt;&gt;"SS",(VLOOKUP($D330,Customer_Demand!$D:$BF,COLUMNS($I330:S330),0)/$I330+VLOOKUP($D330,Customer_Demand!$D:$BF,COLUMNS($I330:S330),0)/$K330),(VLOOKUP($D330,Customer_Demand!$D:$BF,COLUMNS($I330:S330),0)/$I330)),"")</f>
        <v/>
      </c>
      <c r="T330" s="49" t="str">
        <f>IFERROR(IF($K330&lt;&gt;"SS",(VLOOKUP($D330,Customer_Demand!$D:$BF,COLUMNS($I330:T330),0)/$I330+VLOOKUP($D330,Customer_Demand!$D:$BF,COLUMNS($I330:T330),0)/$K330),(VLOOKUP($D330,Customer_Demand!$D:$BF,COLUMNS($I330:T330),0)/$I330)),"")</f>
        <v/>
      </c>
      <c r="U330" s="49" t="str">
        <f>IFERROR(IF($K330&lt;&gt;"SS",(VLOOKUP($D330,Customer_Demand!$D:$BF,COLUMNS($I330:U330),0)/$I330+VLOOKUP($D330,Customer_Demand!$D:$BF,COLUMNS($I330:U330),0)/$K330),(VLOOKUP($D330,Customer_Demand!$D:$BF,COLUMNS($I330:U330),0)/$I330)),"")</f>
        <v/>
      </c>
      <c r="V330" s="49" t="str">
        <f>IFERROR(IF($K330&lt;&gt;"SS",(VLOOKUP($D330,Customer_Demand!$D:$BF,COLUMNS($I330:V330),0)/$I330+VLOOKUP($D330,Customer_Demand!$D:$BF,COLUMNS($I330:V330),0)/$K330),(VLOOKUP($D330,Customer_Demand!$D:$BF,COLUMNS($I330:V330),0)/$I330)),"")</f>
        <v/>
      </c>
      <c r="W330" s="49" t="str">
        <f>IFERROR(IF($K330&lt;&gt;"SS",(VLOOKUP($D330,Customer_Demand!$D:$BF,COLUMNS($I330:W330),0)/$I330+VLOOKUP($D330,Customer_Demand!$D:$BF,COLUMNS($I330:W330),0)/$K330),(VLOOKUP($D330,Customer_Demand!$D:$BF,COLUMNS($I330:W330),0)/$I330)),"")</f>
        <v/>
      </c>
      <c r="X330" s="49" t="str">
        <f>IFERROR(IF($K330&lt;&gt;"SS",(VLOOKUP($D330,Customer_Demand!$D:$BF,COLUMNS($I330:X330),0)/$I330+VLOOKUP($D330,Customer_Demand!$D:$BF,COLUMNS($I330:X330),0)/$K330),(VLOOKUP($D330,Customer_Demand!$D:$BF,COLUMNS($I330:X330),0)/$I330)),"")</f>
        <v/>
      </c>
      <c r="Y330" s="49" t="str">
        <f>IFERROR(IF($K330&lt;&gt;"SS",(VLOOKUP($D330,Customer_Demand!$D:$BF,COLUMNS($I330:Y330),0)/$I330+VLOOKUP($D330,Customer_Demand!$D:$BF,COLUMNS($I330:Y330),0)/$K330),(VLOOKUP($D330,Customer_Demand!$D:$BF,COLUMNS($I330:Y330),0)/$I330)),"")</f>
        <v/>
      </c>
      <c r="Z330" s="49" t="str">
        <f>IFERROR(IF($K330&lt;&gt;"SS",(VLOOKUP($D330,Customer_Demand!$D:$BF,COLUMNS($I330:Z330),0)/$I330+VLOOKUP($D330,Customer_Demand!$D:$BF,COLUMNS($I330:Z330),0)/$K330),(VLOOKUP($D330,Customer_Demand!$D:$BF,COLUMNS($I330:Z330),0)/$I330)),"")</f>
        <v/>
      </c>
      <c r="AA330" s="49" t="str">
        <f>IFERROR(IF($K330&lt;&gt;"SS",(VLOOKUP($D330,Customer_Demand!$D:$BF,COLUMNS($I330:AA330),0)/$I330+VLOOKUP($D330,Customer_Demand!$D:$BF,COLUMNS($I330:AA330),0)/$K330),(VLOOKUP($D330,Customer_Demand!$D:$BF,COLUMNS($I330:AA330),0)/$I330)),"")</f>
        <v/>
      </c>
      <c r="AB330" s="49" t="str">
        <f>IFERROR(IF($K330&lt;&gt;"SS",(VLOOKUP($D330,Customer_Demand!$D:$BF,COLUMNS($I330:AB330),0)/$I330+VLOOKUP($D330,Customer_Demand!$D:$BF,COLUMNS($I330:AB330),0)/$K330),(VLOOKUP($D330,Customer_Demand!$D:$BF,COLUMNS($I330:AB330),0)/$I330)),"")</f>
        <v/>
      </c>
      <c r="AC330" s="49" t="str">
        <f>IFERROR(IF($K330&lt;&gt;"SS",(VLOOKUP($D330,Customer_Demand!$D:$BF,COLUMNS($I330:AC330),0)/$I330+VLOOKUP($D330,Customer_Demand!$D:$BF,COLUMNS($I330:AC330),0)/$K330),(VLOOKUP($D330,Customer_Demand!$D:$BF,COLUMNS($I330:AC330),0)/$I330)),"")</f>
        <v/>
      </c>
      <c r="AD330" s="49" t="str">
        <f>IFERROR(IF($K330&lt;&gt;"SS",(VLOOKUP($D330,Customer_Demand!$D:$BF,COLUMNS($I330:AD330),0)/$I330+VLOOKUP($D330,Customer_Demand!$D:$BF,COLUMNS($I330:AD330),0)/$K330),(VLOOKUP($D330,Customer_Demand!$D:$BF,COLUMNS($I330:AD330),0)/$I330)),"")</f>
        <v/>
      </c>
      <c r="AE330" s="49" t="str">
        <f>IFERROR(IF($K330&lt;&gt;"SS",(VLOOKUP($D330,Customer_Demand!$D:$BF,COLUMNS($I330:AE330),0)/$I330+VLOOKUP($D330,Customer_Demand!$D:$BF,COLUMNS($I330:AE330),0)/$K330),(VLOOKUP($D330,Customer_Demand!$D:$BF,COLUMNS($I330:AE330),0)/$I330)),"")</f>
        <v/>
      </c>
      <c r="AF330" s="49" t="str">
        <f>IFERROR(IF($K330&lt;&gt;"SS",(VLOOKUP($D330,Customer_Demand!$D:$BF,COLUMNS($I330:AF330),0)/$I330+VLOOKUP($D330,Customer_Demand!$D:$BF,COLUMNS($I330:AF330),0)/$K330),(VLOOKUP($D330,Customer_Demand!$D:$BF,COLUMNS($I330:AF330),0)/$I330)),"")</f>
        <v/>
      </c>
      <c r="AG330" s="49" t="str">
        <f>IFERROR(IF($K330&lt;&gt;"SS",(VLOOKUP($D330,Customer_Demand!$D:$BF,COLUMNS($I330:AG330),0)/$I330+VLOOKUP($D330,Customer_Demand!$D:$BF,COLUMNS($I330:AG330),0)/$K330),(VLOOKUP($D330,Customer_Demand!$D:$BF,COLUMNS($I330:AG330),0)/$I330)),"")</f>
        <v/>
      </c>
      <c r="AH330" s="49" t="str">
        <f>IFERROR(IF($K330&lt;&gt;"SS",(VLOOKUP($D330,Customer_Demand!$D:$BF,COLUMNS($I330:AH330),0)/$I330+VLOOKUP($D330,Customer_Demand!$D:$BF,COLUMNS($I330:AH330),0)/$K330),(VLOOKUP($D330,Customer_Demand!$D:$BF,COLUMNS($I330:AH330),0)/$I330)),"")</f>
        <v/>
      </c>
      <c r="AI330" s="49" t="str">
        <f>IFERROR(IF($K330&lt;&gt;"SS",(VLOOKUP($D330,Customer_Demand!$D:$BF,COLUMNS($I330:AI330),0)/$I330+VLOOKUP($D330,Customer_Demand!$D:$BF,COLUMNS($I330:AI330),0)/$K330),(VLOOKUP($D330,Customer_Demand!$D:$BF,COLUMNS($I330:AI330),0)/$I330)),"")</f>
        <v/>
      </c>
      <c r="AJ330" s="49" t="str">
        <f>IFERROR(IF($K330&lt;&gt;"SS",(VLOOKUP($D330,Customer_Demand!$D:$BF,COLUMNS($I330:AJ330),0)/$I330+VLOOKUP($D330,Customer_Demand!$D:$BF,COLUMNS($I330:AJ330),0)/$K330),(VLOOKUP($D330,Customer_Demand!$D:$BF,COLUMNS($I330:AJ330),0)/$I330)),"")</f>
        <v/>
      </c>
      <c r="AK330" s="49" t="str">
        <f>IFERROR(IF($K330&lt;&gt;"SS",(VLOOKUP($D330,Customer_Demand!$D:$BF,COLUMNS($I330:AK330),0)/$I330+VLOOKUP($D330,Customer_Demand!$D:$BF,COLUMNS($I330:AK330),0)/$K330),(VLOOKUP($D330,Customer_Demand!$D:$BF,COLUMNS($I330:AK330),0)/$I330)),"")</f>
        <v/>
      </c>
      <c r="AL330" s="49" t="str">
        <f>IFERROR(IF($K330&lt;&gt;"SS",(VLOOKUP($D330,Customer_Demand!$D:$BF,COLUMNS($I330:AL330),0)/$I330+VLOOKUP($D330,Customer_Demand!$D:$BF,COLUMNS($I330:AL330),0)/$K330),(VLOOKUP($D330,Customer_Demand!$D:$BF,COLUMNS($I330:AL330),0)/$I330)),"")</f>
        <v/>
      </c>
      <c r="AM330" s="49" t="str">
        <f>IFERROR(IF($K330&lt;&gt;"SS",(VLOOKUP($D330,Customer_Demand!$D:$BF,COLUMNS($I330:AM330),0)/$I330+VLOOKUP($D330,Customer_Demand!$D:$BF,COLUMNS($I330:AM330),0)/$K330),(VLOOKUP($D330,Customer_Demand!$D:$BF,COLUMNS($I330:AM330),0)/$I330)),"")</f>
        <v/>
      </c>
      <c r="AN330" s="49" t="str">
        <f>IFERROR(IF($K330&lt;&gt;"SS",(VLOOKUP($D330,Customer_Demand!$D:$BF,COLUMNS($I330:AN330),0)/$I330+VLOOKUP($D330,Customer_Demand!$D:$BF,COLUMNS($I330:AN330),0)/$K330),(VLOOKUP($D330,Customer_Demand!$D:$BF,COLUMNS($I330:AN330),0)/$I330)),"")</f>
        <v/>
      </c>
      <c r="AO330" s="49" t="str">
        <f>IFERROR(IF($K330&lt;&gt;"SS",(VLOOKUP($D330,Customer_Demand!$D:$BF,COLUMNS($I330:AO330),0)/$I330+VLOOKUP($D330,Customer_Demand!$D:$BF,COLUMNS($I330:AO330),0)/$K330),(VLOOKUP($D330,Customer_Demand!$D:$BF,COLUMNS($I330:AO330),0)/$I330)),"")</f>
        <v/>
      </c>
      <c r="AP330" s="49" t="str">
        <f>IFERROR(IF($K330&lt;&gt;"SS",(VLOOKUP($D330,Customer_Demand!$D:$BF,COLUMNS($I330:AP330),0)/$I330+VLOOKUP($D330,Customer_Demand!$D:$BF,COLUMNS($I330:AP330),0)/$K330),(VLOOKUP($D330,Customer_Demand!$D:$BF,COLUMNS($I330:AP330),0)/$I330)),"")</f>
        <v/>
      </c>
      <c r="AQ330" s="49" t="str">
        <f>IFERROR(IF($K330&lt;&gt;"SS",(VLOOKUP($D330,Customer_Demand!$D:$BF,COLUMNS($I330:AQ330),0)/$I330+VLOOKUP($D330,Customer_Demand!$D:$BF,COLUMNS($I330:AQ330),0)/$K330),(VLOOKUP($D330,Customer_Demand!$D:$BF,COLUMNS($I330:AQ330),0)/$I330)),"")</f>
        <v/>
      </c>
      <c r="AR330" s="49" t="str">
        <f>IFERROR(IF($K330&lt;&gt;"SS",(VLOOKUP($D330,Customer_Demand!$D:$BF,COLUMNS($I330:AR330),0)/$I330+VLOOKUP($D330,Customer_Demand!$D:$BF,COLUMNS($I330:AR330),0)/$K330),(VLOOKUP($D330,Customer_Demand!$D:$BF,COLUMNS($I330:AR330),0)/$I330)),"")</f>
        <v/>
      </c>
      <c r="AS330" s="49" t="str">
        <f>IFERROR(IF($K330&lt;&gt;"SS",(VLOOKUP($D330,Customer_Demand!$D:$BF,COLUMNS($I330:AS330),0)/$I330+VLOOKUP($D330,Customer_Demand!$D:$BF,COLUMNS($I330:AS330),0)/$K330),(VLOOKUP($D330,Customer_Demand!$D:$BF,COLUMNS($I330:AS330),0)/$I330)),"")</f>
        <v/>
      </c>
      <c r="AT330" s="49" t="str">
        <f>IFERROR(IF($K330&lt;&gt;"SS",(VLOOKUP($D330,Customer_Demand!$D:$BF,COLUMNS($I330:AT330),0)/$I330+VLOOKUP($D330,Customer_Demand!$D:$BF,COLUMNS($I330:AT330),0)/$K330),(VLOOKUP($D330,Customer_Demand!$D:$BF,COLUMNS($I330:AT330),0)/$I330)),"")</f>
        <v/>
      </c>
      <c r="AU330" s="49" t="str">
        <f>IFERROR(IF($K330&lt;&gt;"SS",(VLOOKUP($D330,Customer_Demand!$D:$BF,COLUMNS($I330:AU330),0)/$I330+VLOOKUP($D330,Customer_Demand!$D:$BF,COLUMNS($I330:AU330),0)/$K330),(VLOOKUP($D330,Customer_Demand!$D:$BF,COLUMNS($I330:AU330),0)/$I330)),"")</f>
        <v/>
      </c>
      <c r="AV330" s="49" t="str">
        <f>IFERROR(IF($K330&lt;&gt;"SS",(VLOOKUP($D330,Customer_Demand!$D:$BF,COLUMNS($I330:AV330),0)/$I330+VLOOKUP($D330,Customer_Demand!$D:$BF,COLUMNS($I330:AV330),0)/$K330),(VLOOKUP($D330,Customer_Demand!$D:$BF,COLUMNS($I330:AV330),0)/$I330)),"")</f>
        <v/>
      </c>
      <c r="AW330" s="49" t="str">
        <f>IFERROR(IF($K330&lt;&gt;"SS",(VLOOKUP($D330,Customer_Demand!$D:$BF,COLUMNS($I330:AW330),0)/$I330+VLOOKUP($D330,Customer_Demand!$D:$BF,COLUMNS($I330:AW330),0)/$K330),(VLOOKUP($D330,Customer_Demand!$D:$BF,COLUMNS($I330:AW330),0)/$I330)),"")</f>
        <v/>
      </c>
      <c r="AX330" s="49" t="str">
        <f>IFERROR(IF($K330&lt;&gt;"SS",(VLOOKUP($D330,Customer_Demand!$D:$BF,COLUMNS($I330:AX330),0)/$I330+VLOOKUP($D330,Customer_Demand!$D:$BF,COLUMNS($I330:AX330),0)/$K330),(VLOOKUP($D330,Customer_Demand!$D:$BF,COLUMNS($I330:AX330),0)/$I330)),"")</f>
        <v/>
      </c>
      <c r="AY330" s="49" t="str">
        <f>IFERROR(IF($K330&lt;&gt;"SS",(VLOOKUP($D330,Customer_Demand!$D:$BF,COLUMNS($I330:AY330),0)/$I330+VLOOKUP($D330,Customer_Demand!$D:$BF,COLUMNS($I330:AY330),0)/$K330),(VLOOKUP($D330,Customer_Demand!$D:$BF,COLUMNS($I330:AY330),0)/$I330)),"")</f>
        <v/>
      </c>
      <c r="AZ330" s="49" t="str">
        <f>IFERROR(IF($K330&lt;&gt;"SS",(VLOOKUP($D330,Customer_Demand!$D:$BF,COLUMNS($I330:AZ330),0)/$I330+VLOOKUP($D330,Customer_Demand!$D:$BF,COLUMNS($I330:AZ330),0)/$K330),(VLOOKUP($D330,Customer_Demand!$D:$BF,COLUMNS($I330:AZ330),0)/$I330)),"")</f>
        <v/>
      </c>
      <c r="BA330" s="49" t="str">
        <f>IFERROR(IF($K330&lt;&gt;"SS",(VLOOKUP($D330,Customer_Demand!$D:$BF,COLUMNS($I330:BA330),0)/$I330+VLOOKUP($D330,Customer_Demand!$D:$BF,COLUMNS($I330:BA330),0)/$K330),(VLOOKUP($D330,Customer_Demand!$D:$BF,COLUMNS($I330:BA330),0)/$I330)),"")</f>
        <v/>
      </c>
      <c r="BB330" s="49" t="str">
        <f>IFERROR(IF($K330&lt;&gt;"SS",(VLOOKUP($D330,Customer_Demand!$D:$BF,COLUMNS($I330:BB330),0)/$I330+VLOOKUP($D330,Customer_Demand!$D:$BF,COLUMNS($I330:BB330),0)/$K330),(VLOOKUP($D330,Customer_Demand!$D:$BF,COLUMNS($I330:BB330),0)/$I330)),"")</f>
        <v/>
      </c>
      <c r="BC330" s="49" t="str">
        <f>IFERROR(IF($K330&lt;&gt;"SS",(VLOOKUP($D330,Customer_Demand!$D:$BF,COLUMNS($I330:BC330),0)/$I330+VLOOKUP($D330,Customer_Demand!$D:$BF,COLUMNS($I330:BC330),0)/$K330),(VLOOKUP($D330,Customer_Demand!$D:$BF,COLUMNS($I330:BC330),0)/$I330)),"")</f>
        <v/>
      </c>
      <c r="BD330" s="49" t="str">
        <f>IFERROR(IF($K330&lt;&gt;"SS",(VLOOKUP($D330,Customer_Demand!$D:$BF,COLUMNS($I330:BD330),0)/$I330+VLOOKUP($D330,Customer_Demand!$D:$BF,COLUMNS($I330:BD330),0)/$K330),(VLOOKUP($D330,Customer_Demand!$D:$BF,COLUMNS($I330:BD330),0)/$I330)),"")</f>
        <v/>
      </c>
      <c r="BE330" s="49" t="str">
        <f>IFERROR(IF($K330&lt;&gt;"SS",(VLOOKUP($D330,Customer_Demand!$D:$BF,COLUMNS($I330:BE330),0)/$I330+VLOOKUP($D330,Customer_Demand!$D:$BF,COLUMNS($I330:BE330),0)/$K330),(VLOOKUP($D330,Customer_Demand!$D:$BF,COLUMNS($I330:BE330),0)/$I330)),"")</f>
        <v/>
      </c>
      <c r="BF330" s="49" t="str">
        <f>IFERROR(IF($K330&lt;&gt;"SS",(VLOOKUP($D330,Customer_Demand!$D:$BF,COLUMNS($I330:BF330),0)/$I330+VLOOKUP($D330,Customer_Demand!$D:$BF,COLUMNS($I330:BF330),0)/$K330),(VLOOKUP($D330,Customer_Demand!$D:$BF,COLUMNS($I330:BF330),0)/$I330)),"")</f>
        <v/>
      </c>
      <c r="BG330" s="49" t="str">
        <f>IFERROR(IF($K330&lt;&gt;"SS",(VLOOKUP($D330,Customer_Demand!$D:$BF,COLUMNS($I330:BG330),0)/$I330+VLOOKUP($D330,Customer_Demand!$D:$BF,COLUMNS($I330:BG330),0)/$K330),(VLOOKUP($D330,Customer_Demand!$D:$BF,COLUMNS($I330:BG330),0)/$I330)),"")</f>
        <v/>
      </c>
      <c r="BH330" s="49" t="str">
        <f>IFERROR(IF($K330&lt;&gt;"SS",(VLOOKUP($D330,Customer_Demand!$D:$BF,COLUMNS($I330:BH330),0)/$I330+VLOOKUP($D330,Customer_Demand!$D:$BF,COLUMNS($I330:BH330),0)/$K330),(VLOOKUP($D330,Customer_Demand!$D:$BF,COLUMNS($I330:BH330),0)/$I330)),"")</f>
        <v/>
      </c>
      <c r="BI330" s="49" t="str">
        <f>IFERROR(IF($K330&lt;&gt;"SS",(VLOOKUP($D330,Customer_Demand!$D:$BF,COLUMNS($I330:BI330),0)/$I330+VLOOKUP($D330,Customer_Demand!$D:$BF,COLUMNS($I330:BI330),0)/$K330),(VLOOKUP($D330,Customer_Demand!$D:$BF,COLUMNS($I330:BI330),0)/$I330)),"")</f>
        <v/>
      </c>
      <c r="BJ330" s="49" t="str">
        <f>IFERROR(IF($K330&lt;&gt;"SS",(VLOOKUP($D330,Customer_Demand!$D:$BF,COLUMNS($I330:BJ330),0)/$I330+VLOOKUP($D330,Customer_Demand!$D:$BF,COLUMNS($I330:BJ330),0)/$K330),(VLOOKUP($D330,Customer_Demand!$D:$BF,COLUMNS($I330:BJ330),0)/$I330)),"")</f>
        <v/>
      </c>
      <c r="BK330" s="50" t="str">
        <f>IFERROR(IF($K330&lt;&gt;"SS",(VLOOKUP($D330,Customer_Demand!$D:$BF,COLUMNS($I330:BK330),0)/$I330+VLOOKUP($D330,Customer_Demand!$D:$BF,COLUMNS($I330:BK330),0)/$K330),(VLOOKUP($D330,Customer_Demand!$D:$BF,COLUMNS($I330:BK330),0)/$I330)),"")</f>
        <v/>
      </c>
      <c r="BL330" s="18"/>
    </row>
    <row r="331" spans="2:64" x14ac:dyDescent="0.2">
      <c r="B331" s="12" t="str">
        <f t="shared" si="27"/>
        <v/>
      </c>
      <c r="C331" s="45" t="str">
        <f>IF((Customer_Demand!C331)&lt;&gt;"",Customer_Demand!C331,"")</f>
        <v/>
      </c>
      <c r="D331" s="45" t="str">
        <f>IF(C331&lt;&gt;"",Customer_Demand!D331,"")</f>
        <v/>
      </c>
      <c r="E331" s="51" t="str">
        <f>IF(C331&lt;&gt;"",Customer_Demand!E331,"")</f>
        <v/>
      </c>
      <c r="F331" s="47" t="str">
        <f>IF(C331&lt;&gt;"",VLOOKUP(D331,Customer_Demand!$D$5:$F$1005,3,0),"")</f>
        <v/>
      </c>
      <c r="G331" s="48" t="str">
        <f t="shared" si="24"/>
        <v/>
      </c>
      <c r="H331" s="48" t="str">
        <f t="shared" si="25"/>
        <v/>
      </c>
      <c r="I331" s="48" t="str">
        <f>IFERROR(IF(C331&lt;&gt;"",VLOOKUP($H331,SMT_Cycle_Time_Data!$F:$Q,4,0),""),"SGR Not Defined")</f>
        <v/>
      </c>
      <c r="J331" s="48" t="str">
        <f t="shared" si="26"/>
        <v/>
      </c>
      <c r="K331" s="48" t="str">
        <f>IF(C331&lt;&gt;"",IFERROR(VLOOKUP($J331,SMT_Cycle_Time_Data!$F:$Q,4,0),"SS"),"")</f>
        <v/>
      </c>
      <c r="L331" s="49" t="str">
        <f>IFERROR(IF($K331&lt;&gt;"SS",(VLOOKUP($D331,Customer_Demand!$D:$BF,COLUMNS($I331:L331),0)/$I331+VLOOKUP($D331,Customer_Demand!$D:$BF,COLUMNS($I331:L331),0)/$K331),(VLOOKUP($D331,Customer_Demand!$D:$BF,COLUMNS($I331:L331),0)/$I331)),"")</f>
        <v/>
      </c>
      <c r="M331" s="49" t="str">
        <f>IFERROR(IF($K331&lt;&gt;"SS",(VLOOKUP($D331,Customer_Demand!$D:$BF,COLUMNS($I331:M331),0)/$I331+VLOOKUP($D331,Customer_Demand!$D:$BF,COLUMNS($I331:M331),0)/$K331),(VLOOKUP($D331,Customer_Demand!$D:$BF,COLUMNS($I331:M331),0)/$I331)),"")</f>
        <v/>
      </c>
      <c r="N331" s="49" t="str">
        <f>IFERROR(IF($K331&lt;&gt;"SS",(VLOOKUP($D331,Customer_Demand!$D:$BF,COLUMNS($I331:N331),0)/$I331+VLOOKUP($D331,Customer_Demand!$D:$BF,COLUMNS($I331:N331),0)/$K331),(VLOOKUP($D331,Customer_Demand!$D:$BF,COLUMNS($I331:N331),0)/$I331)),"")</f>
        <v/>
      </c>
      <c r="O331" s="49" t="str">
        <f>IFERROR(IF($K331&lt;&gt;"SS",(VLOOKUP($D331,Customer_Demand!$D:$BF,COLUMNS($I331:O331),0)/$I331+VLOOKUP($D331,Customer_Demand!$D:$BF,COLUMNS($I331:O331),0)/$K331),(VLOOKUP($D331,Customer_Demand!$D:$BF,COLUMNS($I331:O331),0)/$I331)),"")</f>
        <v/>
      </c>
      <c r="P331" s="49" t="str">
        <f>IFERROR(IF($K331&lt;&gt;"SS",(VLOOKUP($D331,Customer_Demand!$D:$BF,COLUMNS($I331:P331),0)/$I331+VLOOKUP($D331,Customer_Demand!$D:$BF,COLUMNS($I331:P331),0)/$K331),(VLOOKUP($D331,Customer_Demand!$D:$BF,COLUMNS($I331:P331),0)/$I331)),"")</f>
        <v/>
      </c>
      <c r="Q331" s="49" t="str">
        <f>IFERROR(IF($K331&lt;&gt;"SS",(VLOOKUP($D331,Customer_Demand!$D:$BF,COLUMNS($I331:Q331),0)/$I331+VLOOKUP($D331,Customer_Demand!$D:$BF,COLUMNS($I331:Q331),0)/$K331),(VLOOKUP($D331,Customer_Demand!$D:$BF,COLUMNS($I331:Q331),0)/$I331)),"")</f>
        <v/>
      </c>
      <c r="R331" s="49" t="str">
        <f>IFERROR(IF($K331&lt;&gt;"SS",(VLOOKUP($D331,Customer_Demand!$D:$BF,COLUMNS($I331:R331),0)/$I331+VLOOKUP($D331,Customer_Demand!$D:$BF,COLUMNS($I331:R331),0)/$K331),(VLOOKUP($D331,Customer_Demand!$D:$BF,COLUMNS($I331:R331),0)/$I331)),"")</f>
        <v/>
      </c>
      <c r="S331" s="49" t="str">
        <f>IFERROR(IF($K331&lt;&gt;"SS",(VLOOKUP($D331,Customer_Demand!$D:$BF,COLUMNS($I331:S331),0)/$I331+VLOOKUP($D331,Customer_Demand!$D:$BF,COLUMNS($I331:S331),0)/$K331),(VLOOKUP($D331,Customer_Demand!$D:$BF,COLUMNS($I331:S331),0)/$I331)),"")</f>
        <v/>
      </c>
      <c r="T331" s="49" t="str">
        <f>IFERROR(IF($K331&lt;&gt;"SS",(VLOOKUP($D331,Customer_Demand!$D:$BF,COLUMNS($I331:T331),0)/$I331+VLOOKUP($D331,Customer_Demand!$D:$BF,COLUMNS($I331:T331),0)/$K331),(VLOOKUP($D331,Customer_Demand!$D:$BF,COLUMNS($I331:T331),0)/$I331)),"")</f>
        <v/>
      </c>
      <c r="U331" s="49" t="str">
        <f>IFERROR(IF($K331&lt;&gt;"SS",(VLOOKUP($D331,Customer_Demand!$D:$BF,COLUMNS($I331:U331),0)/$I331+VLOOKUP($D331,Customer_Demand!$D:$BF,COLUMNS($I331:U331),0)/$K331),(VLOOKUP($D331,Customer_Demand!$D:$BF,COLUMNS($I331:U331),0)/$I331)),"")</f>
        <v/>
      </c>
      <c r="V331" s="49" t="str">
        <f>IFERROR(IF($K331&lt;&gt;"SS",(VLOOKUP($D331,Customer_Demand!$D:$BF,COLUMNS($I331:V331),0)/$I331+VLOOKUP($D331,Customer_Demand!$D:$BF,COLUMNS($I331:V331),0)/$K331),(VLOOKUP($D331,Customer_Demand!$D:$BF,COLUMNS($I331:V331),0)/$I331)),"")</f>
        <v/>
      </c>
      <c r="W331" s="49" t="str">
        <f>IFERROR(IF($K331&lt;&gt;"SS",(VLOOKUP($D331,Customer_Demand!$D:$BF,COLUMNS($I331:W331),0)/$I331+VLOOKUP($D331,Customer_Demand!$D:$BF,COLUMNS($I331:W331),0)/$K331),(VLOOKUP($D331,Customer_Demand!$D:$BF,COLUMNS($I331:W331),0)/$I331)),"")</f>
        <v/>
      </c>
      <c r="X331" s="49" t="str">
        <f>IFERROR(IF($K331&lt;&gt;"SS",(VLOOKUP($D331,Customer_Demand!$D:$BF,COLUMNS($I331:X331),0)/$I331+VLOOKUP($D331,Customer_Demand!$D:$BF,COLUMNS($I331:X331),0)/$K331),(VLOOKUP($D331,Customer_Demand!$D:$BF,COLUMNS($I331:X331),0)/$I331)),"")</f>
        <v/>
      </c>
      <c r="Y331" s="49" t="str">
        <f>IFERROR(IF($K331&lt;&gt;"SS",(VLOOKUP($D331,Customer_Demand!$D:$BF,COLUMNS($I331:Y331),0)/$I331+VLOOKUP($D331,Customer_Demand!$D:$BF,COLUMNS($I331:Y331),0)/$K331),(VLOOKUP($D331,Customer_Demand!$D:$BF,COLUMNS($I331:Y331),0)/$I331)),"")</f>
        <v/>
      </c>
      <c r="Z331" s="49" t="str">
        <f>IFERROR(IF($K331&lt;&gt;"SS",(VLOOKUP($D331,Customer_Demand!$D:$BF,COLUMNS($I331:Z331),0)/$I331+VLOOKUP($D331,Customer_Demand!$D:$BF,COLUMNS($I331:Z331),0)/$K331),(VLOOKUP($D331,Customer_Demand!$D:$BF,COLUMNS($I331:Z331),0)/$I331)),"")</f>
        <v/>
      </c>
      <c r="AA331" s="49" t="str">
        <f>IFERROR(IF($K331&lt;&gt;"SS",(VLOOKUP($D331,Customer_Demand!$D:$BF,COLUMNS($I331:AA331),0)/$I331+VLOOKUP($D331,Customer_Demand!$D:$BF,COLUMNS($I331:AA331),0)/$K331),(VLOOKUP($D331,Customer_Demand!$D:$BF,COLUMNS($I331:AA331),0)/$I331)),"")</f>
        <v/>
      </c>
      <c r="AB331" s="49" t="str">
        <f>IFERROR(IF($K331&lt;&gt;"SS",(VLOOKUP($D331,Customer_Demand!$D:$BF,COLUMNS($I331:AB331),0)/$I331+VLOOKUP($D331,Customer_Demand!$D:$BF,COLUMNS($I331:AB331),0)/$K331),(VLOOKUP($D331,Customer_Demand!$D:$BF,COLUMNS($I331:AB331),0)/$I331)),"")</f>
        <v/>
      </c>
      <c r="AC331" s="49" t="str">
        <f>IFERROR(IF($K331&lt;&gt;"SS",(VLOOKUP($D331,Customer_Demand!$D:$BF,COLUMNS($I331:AC331),0)/$I331+VLOOKUP($D331,Customer_Demand!$D:$BF,COLUMNS($I331:AC331),0)/$K331),(VLOOKUP($D331,Customer_Demand!$D:$BF,COLUMNS($I331:AC331),0)/$I331)),"")</f>
        <v/>
      </c>
      <c r="AD331" s="49" t="str">
        <f>IFERROR(IF($K331&lt;&gt;"SS",(VLOOKUP($D331,Customer_Demand!$D:$BF,COLUMNS($I331:AD331),0)/$I331+VLOOKUP($D331,Customer_Demand!$D:$BF,COLUMNS($I331:AD331),0)/$K331),(VLOOKUP($D331,Customer_Demand!$D:$BF,COLUMNS($I331:AD331),0)/$I331)),"")</f>
        <v/>
      </c>
      <c r="AE331" s="49" t="str">
        <f>IFERROR(IF($K331&lt;&gt;"SS",(VLOOKUP($D331,Customer_Demand!$D:$BF,COLUMNS($I331:AE331),0)/$I331+VLOOKUP($D331,Customer_Demand!$D:$BF,COLUMNS($I331:AE331),0)/$K331),(VLOOKUP($D331,Customer_Demand!$D:$BF,COLUMNS($I331:AE331),0)/$I331)),"")</f>
        <v/>
      </c>
      <c r="AF331" s="49" t="str">
        <f>IFERROR(IF($K331&lt;&gt;"SS",(VLOOKUP($D331,Customer_Demand!$D:$BF,COLUMNS($I331:AF331),0)/$I331+VLOOKUP($D331,Customer_Demand!$D:$BF,COLUMNS($I331:AF331),0)/$K331),(VLOOKUP($D331,Customer_Demand!$D:$BF,COLUMNS($I331:AF331),0)/$I331)),"")</f>
        <v/>
      </c>
      <c r="AG331" s="49" t="str">
        <f>IFERROR(IF($K331&lt;&gt;"SS",(VLOOKUP($D331,Customer_Demand!$D:$BF,COLUMNS($I331:AG331),0)/$I331+VLOOKUP($D331,Customer_Demand!$D:$BF,COLUMNS($I331:AG331),0)/$K331),(VLOOKUP($D331,Customer_Demand!$D:$BF,COLUMNS($I331:AG331),0)/$I331)),"")</f>
        <v/>
      </c>
      <c r="AH331" s="49" t="str">
        <f>IFERROR(IF($K331&lt;&gt;"SS",(VLOOKUP($D331,Customer_Demand!$D:$BF,COLUMNS($I331:AH331),0)/$I331+VLOOKUP($D331,Customer_Demand!$D:$BF,COLUMNS($I331:AH331),0)/$K331),(VLOOKUP($D331,Customer_Demand!$D:$BF,COLUMNS($I331:AH331),0)/$I331)),"")</f>
        <v/>
      </c>
      <c r="AI331" s="49" t="str">
        <f>IFERROR(IF($K331&lt;&gt;"SS",(VLOOKUP($D331,Customer_Demand!$D:$BF,COLUMNS($I331:AI331),0)/$I331+VLOOKUP($D331,Customer_Demand!$D:$BF,COLUMNS($I331:AI331),0)/$K331),(VLOOKUP($D331,Customer_Demand!$D:$BF,COLUMNS($I331:AI331),0)/$I331)),"")</f>
        <v/>
      </c>
      <c r="AJ331" s="49" t="str">
        <f>IFERROR(IF($K331&lt;&gt;"SS",(VLOOKUP($D331,Customer_Demand!$D:$BF,COLUMNS($I331:AJ331),0)/$I331+VLOOKUP($D331,Customer_Demand!$D:$BF,COLUMNS($I331:AJ331),0)/$K331),(VLOOKUP($D331,Customer_Demand!$D:$BF,COLUMNS($I331:AJ331),0)/$I331)),"")</f>
        <v/>
      </c>
      <c r="AK331" s="49" t="str">
        <f>IFERROR(IF($K331&lt;&gt;"SS",(VLOOKUP($D331,Customer_Demand!$D:$BF,COLUMNS($I331:AK331),0)/$I331+VLOOKUP($D331,Customer_Demand!$D:$BF,COLUMNS($I331:AK331),0)/$K331),(VLOOKUP($D331,Customer_Demand!$D:$BF,COLUMNS($I331:AK331),0)/$I331)),"")</f>
        <v/>
      </c>
      <c r="AL331" s="49" t="str">
        <f>IFERROR(IF($K331&lt;&gt;"SS",(VLOOKUP($D331,Customer_Demand!$D:$BF,COLUMNS($I331:AL331),0)/$I331+VLOOKUP($D331,Customer_Demand!$D:$BF,COLUMNS($I331:AL331),0)/$K331),(VLOOKUP($D331,Customer_Demand!$D:$BF,COLUMNS($I331:AL331),0)/$I331)),"")</f>
        <v/>
      </c>
      <c r="AM331" s="49" t="str">
        <f>IFERROR(IF($K331&lt;&gt;"SS",(VLOOKUP($D331,Customer_Demand!$D:$BF,COLUMNS($I331:AM331),0)/$I331+VLOOKUP($D331,Customer_Demand!$D:$BF,COLUMNS($I331:AM331),0)/$K331),(VLOOKUP($D331,Customer_Demand!$D:$BF,COLUMNS($I331:AM331),0)/$I331)),"")</f>
        <v/>
      </c>
      <c r="AN331" s="49" t="str">
        <f>IFERROR(IF($K331&lt;&gt;"SS",(VLOOKUP($D331,Customer_Demand!$D:$BF,COLUMNS($I331:AN331),0)/$I331+VLOOKUP($D331,Customer_Demand!$D:$BF,COLUMNS($I331:AN331),0)/$K331),(VLOOKUP($D331,Customer_Demand!$D:$BF,COLUMNS($I331:AN331),0)/$I331)),"")</f>
        <v/>
      </c>
      <c r="AO331" s="49" t="str">
        <f>IFERROR(IF($K331&lt;&gt;"SS",(VLOOKUP($D331,Customer_Demand!$D:$BF,COLUMNS($I331:AO331),0)/$I331+VLOOKUP($D331,Customer_Demand!$D:$BF,COLUMNS($I331:AO331),0)/$K331),(VLOOKUP($D331,Customer_Demand!$D:$BF,COLUMNS($I331:AO331),0)/$I331)),"")</f>
        <v/>
      </c>
      <c r="AP331" s="49" t="str">
        <f>IFERROR(IF($K331&lt;&gt;"SS",(VLOOKUP($D331,Customer_Demand!$D:$BF,COLUMNS($I331:AP331),0)/$I331+VLOOKUP($D331,Customer_Demand!$D:$BF,COLUMNS($I331:AP331),0)/$K331),(VLOOKUP($D331,Customer_Demand!$D:$BF,COLUMNS($I331:AP331),0)/$I331)),"")</f>
        <v/>
      </c>
      <c r="AQ331" s="49" t="str">
        <f>IFERROR(IF($K331&lt;&gt;"SS",(VLOOKUP($D331,Customer_Demand!$D:$BF,COLUMNS($I331:AQ331),0)/$I331+VLOOKUP($D331,Customer_Demand!$D:$BF,COLUMNS($I331:AQ331),0)/$K331),(VLOOKUP($D331,Customer_Demand!$D:$BF,COLUMNS($I331:AQ331),0)/$I331)),"")</f>
        <v/>
      </c>
      <c r="AR331" s="49" t="str">
        <f>IFERROR(IF($K331&lt;&gt;"SS",(VLOOKUP($D331,Customer_Demand!$D:$BF,COLUMNS($I331:AR331),0)/$I331+VLOOKUP($D331,Customer_Demand!$D:$BF,COLUMNS($I331:AR331),0)/$K331),(VLOOKUP($D331,Customer_Demand!$D:$BF,COLUMNS($I331:AR331),0)/$I331)),"")</f>
        <v/>
      </c>
      <c r="AS331" s="49" t="str">
        <f>IFERROR(IF($K331&lt;&gt;"SS",(VLOOKUP($D331,Customer_Demand!$D:$BF,COLUMNS($I331:AS331),0)/$I331+VLOOKUP($D331,Customer_Demand!$D:$BF,COLUMNS($I331:AS331),0)/$K331),(VLOOKUP($D331,Customer_Demand!$D:$BF,COLUMNS($I331:AS331),0)/$I331)),"")</f>
        <v/>
      </c>
      <c r="AT331" s="49" t="str">
        <f>IFERROR(IF($K331&lt;&gt;"SS",(VLOOKUP($D331,Customer_Demand!$D:$BF,COLUMNS($I331:AT331),0)/$I331+VLOOKUP($D331,Customer_Demand!$D:$BF,COLUMNS($I331:AT331),0)/$K331),(VLOOKUP($D331,Customer_Demand!$D:$BF,COLUMNS($I331:AT331),0)/$I331)),"")</f>
        <v/>
      </c>
      <c r="AU331" s="49" t="str">
        <f>IFERROR(IF($K331&lt;&gt;"SS",(VLOOKUP($D331,Customer_Demand!$D:$BF,COLUMNS($I331:AU331),0)/$I331+VLOOKUP($D331,Customer_Demand!$D:$BF,COLUMNS($I331:AU331),0)/$K331),(VLOOKUP($D331,Customer_Demand!$D:$BF,COLUMNS($I331:AU331),0)/$I331)),"")</f>
        <v/>
      </c>
      <c r="AV331" s="49" t="str">
        <f>IFERROR(IF($K331&lt;&gt;"SS",(VLOOKUP($D331,Customer_Demand!$D:$BF,COLUMNS($I331:AV331),0)/$I331+VLOOKUP($D331,Customer_Demand!$D:$BF,COLUMNS($I331:AV331),0)/$K331),(VLOOKUP($D331,Customer_Demand!$D:$BF,COLUMNS($I331:AV331),0)/$I331)),"")</f>
        <v/>
      </c>
      <c r="AW331" s="49" t="str">
        <f>IFERROR(IF($K331&lt;&gt;"SS",(VLOOKUP($D331,Customer_Demand!$D:$BF,COLUMNS($I331:AW331),0)/$I331+VLOOKUP($D331,Customer_Demand!$D:$BF,COLUMNS($I331:AW331),0)/$K331),(VLOOKUP($D331,Customer_Demand!$D:$BF,COLUMNS($I331:AW331),0)/$I331)),"")</f>
        <v/>
      </c>
      <c r="AX331" s="49" t="str">
        <f>IFERROR(IF($K331&lt;&gt;"SS",(VLOOKUP($D331,Customer_Demand!$D:$BF,COLUMNS($I331:AX331),0)/$I331+VLOOKUP($D331,Customer_Demand!$D:$BF,COLUMNS($I331:AX331),0)/$K331),(VLOOKUP($D331,Customer_Demand!$D:$BF,COLUMNS($I331:AX331),0)/$I331)),"")</f>
        <v/>
      </c>
      <c r="AY331" s="49" t="str">
        <f>IFERROR(IF($K331&lt;&gt;"SS",(VLOOKUP($D331,Customer_Demand!$D:$BF,COLUMNS($I331:AY331),0)/$I331+VLOOKUP($D331,Customer_Demand!$D:$BF,COLUMNS($I331:AY331),0)/$K331),(VLOOKUP($D331,Customer_Demand!$D:$BF,COLUMNS($I331:AY331),0)/$I331)),"")</f>
        <v/>
      </c>
      <c r="AZ331" s="49" t="str">
        <f>IFERROR(IF($K331&lt;&gt;"SS",(VLOOKUP($D331,Customer_Demand!$D:$BF,COLUMNS($I331:AZ331),0)/$I331+VLOOKUP($D331,Customer_Demand!$D:$BF,COLUMNS($I331:AZ331),0)/$K331),(VLOOKUP($D331,Customer_Demand!$D:$BF,COLUMNS($I331:AZ331),0)/$I331)),"")</f>
        <v/>
      </c>
      <c r="BA331" s="49" t="str">
        <f>IFERROR(IF($K331&lt;&gt;"SS",(VLOOKUP($D331,Customer_Demand!$D:$BF,COLUMNS($I331:BA331),0)/$I331+VLOOKUP($D331,Customer_Demand!$D:$BF,COLUMNS($I331:BA331),0)/$K331),(VLOOKUP($D331,Customer_Demand!$D:$BF,COLUMNS($I331:BA331),0)/$I331)),"")</f>
        <v/>
      </c>
      <c r="BB331" s="49" t="str">
        <f>IFERROR(IF($K331&lt;&gt;"SS",(VLOOKUP($D331,Customer_Demand!$D:$BF,COLUMNS($I331:BB331),0)/$I331+VLOOKUP($D331,Customer_Demand!$D:$BF,COLUMNS($I331:BB331),0)/$K331),(VLOOKUP($D331,Customer_Demand!$D:$BF,COLUMNS($I331:BB331),0)/$I331)),"")</f>
        <v/>
      </c>
      <c r="BC331" s="49" t="str">
        <f>IFERROR(IF($K331&lt;&gt;"SS",(VLOOKUP($D331,Customer_Demand!$D:$BF,COLUMNS($I331:BC331),0)/$I331+VLOOKUP($D331,Customer_Demand!$D:$BF,COLUMNS($I331:BC331),0)/$K331),(VLOOKUP($D331,Customer_Demand!$D:$BF,COLUMNS($I331:BC331),0)/$I331)),"")</f>
        <v/>
      </c>
      <c r="BD331" s="49" t="str">
        <f>IFERROR(IF($K331&lt;&gt;"SS",(VLOOKUP($D331,Customer_Demand!$D:$BF,COLUMNS($I331:BD331),0)/$I331+VLOOKUP($D331,Customer_Demand!$D:$BF,COLUMNS($I331:BD331),0)/$K331),(VLOOKUP($D331,Customer_Demand!$D:$BF,COLUMNS($I331:BD331),0)/$I331)),"")</f>
        <v/>
      </c>
      <c r="BE331" s="49" t="str">
        <f>IFERROR(IF($K331&lt;&gt;"SS",(VLOOKUP($D331,Customer_Demand!$D:$BF,COLUMNS($I331:BE331),0)/$I331+VLOOKUP($D331,Customer_Demand!$D:$BF,COLUMNS($I331:BE331),0)/$K331),(VLOOKUP($D331,Customer_Demand!$D:$BF,COLUMNS($I331:BE331),0)/$I331)),"")</f>
        <v/>
      </c>
      <c r="BF331" s="49" t="str">
        <f>IFERROR(IF($K331&lt;&gt;"SS",(VLOOKUP($D331,Customer_Demand!$D:$BF,COLUMNS($I331:BF331),0)/$I331+VLOOKUP($D331,Customer_Demand!$D:$BF,COLUMNS($I331:BF331),0)/$K331),(VLOOKUP($D331,Customer_Demand!$D:$BF,COLUMNS($I331:BF331),0)/$I331)),"")</f>
        <v/>
      </c>
      <c r="BG331" s="49" t="str">
        <f>IFERROR(IF($K331&lt;&gt;"SS",(VLOOKUP($D331,Customer_Demand!$D:$BF,COLUMNS($I331:BG331),0)/$I331+VLOOKUP($D331,Customer_Demand!$D:$BF,COLUMNS($I331:BG331),0)/$K331),(VLOOKUP($D331,Customer_Demand!$D:$BF,COLUMNS($I331:BG331),0)/$I331)),"")</f>
        <v/>
      </c>
      <c r="BH331" s="49" t="str">
        <f>IFERROR(IF($K331&lt;&gt;"SS",(VLOOKUP($D331,Customer_Demand!$D:$BF,COLUMNS($I331:BH331),0)/$I331+VLOOKUP($D331,Customer_Demand!$D:$BF,COLUMNS($I331:BH331),0)/$K331),(VLOOKUP($D331,Customer_Demand!$D:$BF,COLUMNS($I331:BH331),0)/$I331)),"")</f>
        <v/>
      </c>
      <c r="BI331" s="49" t="str">
        <f>IFERROR(IF($K331&lt;&gt;"SS",(VLOOKUP($D331,Customer_Demand!$D:$BF,COLUMNS($I331:BI331),0)/$I331+VLOOKUP($D331,Customer_Demand!$D:$BF,COLUMNS($I331:BI331),0)/$K331),(VLOOKUP($D331,Customer_Demand!$D:$BF,COLUMNS($I331:BI331),0)/$I331)),"")</f>
        <v/>
      </c>
      <c r="BJ331" s="49" t="str">
        <f>IFERROR(IF($K331&lt;&gt;"SS",(VLOOKUP($D331,Customer_Demand!$D:$BF,COLUMNS($I331:BJ331),0)/$I331+VLOOKUP($D331,Customer_Demand!$D:$BF,COLUMNS($I331:BJ331),0)/$K331),(VLOOKUP($D331,Customer_Demand!$D:$BF,COLUMNS($I331:BJ331),0)/$I331)),"")</f>
        <v/>
      </c>
      <c r="BK331" s="50" t="str">
        <f>IFERROR(IF($K331&lt;&gt;"SS",(VLOOKUP($D331,Customer_Demand!$D:$BF,COLUMNS($I331:BK331),0)/$I331+VLOOKUP($D331,Customer_Demand!$D:$BF,COLUMNS($I331:BK331),0)/$K331),(VLOOKUP($D331,Customer_Demand!$D:$BF,COLUMNS($I331:BK331),0)/$I331)),"")</f>
        <v/>
      </c>
      <c r="BL331" s="18"/>
    </row>
    <row r="332" spans="2:64" x14ac:dyDescent="0.2">
      <c r="B332" s="12" t="str">
        <f t="shared" si="27"/>
        <v/>
      </c>
      <c r="C332" s="45" t="str">
        <f>IF((Customer_Demand!C332)&lt;&gt;"",Customer_Demand!C332,"")</f>
        <v/>
      </c>
      <c r="D332" s="45" t="str">
        <f>IF(C332&lt;&gt;"",Customer_Demand!D332,"")</f>
        <v/>
      </c>
      <c r="E332" s="51" t="str">
        <f>IF(C332&lt;&gt;"",Customer_Demand!E332,"")</f>
        <v/>
      </c>
      <c r="F332" s="47" t="str">
        <f>IF(C332&lt;&gt;"",VLOOKUP(D332,Customer_Demand!$D$5:$F$1005,3,0),"")</f>
        <v/>
      </c>
      <c r="G332" s="48" t="str">
        <f t="shared" si="24"/>
        <v/>
      </c>
      <c r="H332" s="48" t="str">
        <f t="shared" si="25"/>
        <v/>
      </c>
      <c r="I332" s="48" t="str">
        <f>IFERROR(IF(C332&lt;&gt;"",VLOOKUP($H332,SMT_Cycle_Time_Data!$F:$Q,4,0),""),"SGR Not Defined")</f>
        <v/>
      </c>
      <c r="J332" s="48" t="str">
        <f t="shared" si="26"/>
        <v/>
      </c>
      <c r="K332" s="48" t="str">
        <f>IF(C332&lt;&gt;"",IFERROR(VLOOKUP($J332,SMT_Cycle_Time_Data!$F:$Q,4,0),"SS"),"")</f>
        <v/>
      </c>
      <c r="L332" s="49" t="str">
        <f>IFERROR(IF($K332&lt;&gt;"SS",(VLOOKUP($D332,Customer_Demand!$D:$BF,COLUMNS($I332:L332),0)/$I332+VLOOKUP($D332,Customer_Demand!$D:$BF,COLUMNS($I332:L332),0)/$K332),(VLOOKUP($D332,Customer_Demand!$D:$BF,COLUMNS($I332:L332),0)/$I332)),"")</f>
        <v/>
      </c>
      <c r="M332" s="49" t="str">
        <f>IFERROR(IF($K332&lt;&gt;"SS",(VLOOKUP($D332,Customer_Demand!$D:$BF,COLUMNS($I332:M332),0)/$I332+VLOOKUP($D332,Customer_Demand!$D:$BF,COLUMNS($I332:M332),0)/$K332),(VLOOKUP($D332,Customer_Demand!$D:$BF,COLUMNS($I332:M332),0)/$I332)),"")</f>
        <v/>
      </c>
      <c r="N332" s="49" t="str">
        <f>IFERROR(IF($K332&lt;&gt;"SS",(VLOOKUP($D332,Customer_Demand!$D:$BF,COLUMNS($I332:N332),0)/$I332+VLOOKUP($D332,Customer_Demand!$D:$BF,COLUMNS($I332:N332),0)/$K332),(VLOOKUP($D332,Customer_Demand!$D:$BF,COLUMNS($I332:N332),0)/$I332)),"")</f>
        <v/>
      </c>
      <c r="O332" s="49" t="str">
        <f>IFERROR(IF($K332&lt;&gt;"SS",(VLOOKUP($D332,Customer_Demand!$D:$BF,COLUMNS($I332:O332),0)/$I332+VLOOKUP($D332,Customer_Demand!$D:$BF,COLUMNS($I332:O332),0)/$K332),(VLOOKUP($D332,Customer_Demand!$D:$BF,COLUMNS($I332:O332),0)/$I332)),"")</f>
        <v/>
      </c>
      <c r="P332" s="49" t="str">
        <f>IFERROR(IF($K332&lt;&gt;"SS",(VLOOKUP($D332,Customer_Demand!$D:$BF,COLUMNS($I332:P332),0)/$I332+VLOOKUP($D332,Customer_Demand!$D:$BF,COLUMNS($I332:P332),0)/$K332),(VLOOKUP($D332,Customer_Demand!$D:$BF,COLUMNS($I332:P332),0)/$I332)),"")</f>
        <v/>
      </c>
      <c r="Q332" s="49" t="str">
        <f>IFERROR(IF($K332&lt;&gt;"SS",(VLOOKUP($D332,Customer_Demand!$D:$BF,COLUMNS($I332:Q332),0)/$I332+VLOOKUP($D332,Customer_Demand!$D:$BF,COLUMNS($I332:Q332),0)/$K332),(VLOOKUP($D332,Customer_Demand!$D:$BF,COLUMNS($I332:Q332),0)/$I332)),"")</f>
        <v/>
      </c>
      <c r="R332" s="49" t="str">
        <f>IFERROR(IF($K332&lt;&gt;"SS",(VLOOKUP($D332,Customer_Demand!$D:$BF,COLUMNS($I332:R332),0)/$I332+VLOOKUP($D332,Customer_Demand!$D:$BF,COLUMNS($I332:R332),0)/$K332),(VLOOKUP($D332,Customer_Demand!$D:$BF,COLUMNS($I332:R332),0)/$I332)),"")</f>
        <v/>
      </c>
      <c r="S332" s="49" t="str">
        <f>IFERROR(IF($K332&lt;&gt;"SS",(VLOOKUP($D332,Customer_Demand!$D:$BF,COLUMNS($I332:S332),0)/$I332+VLOOKUP($D332,Customer_Demand!$D:$BF,COLUMNS($I332:S332),0)/$K332),(VLOOKUP($D332,Customer_Demand!$D:$BF,COLUMNS($I332:S332),0)/$I332)),"")</f>
        <v/>
      </c>
      <c r="T332" s="49" t="str">
        <f>IFERROR(IF($K332&lt;&gt;"SS",(VLOOKUP($D332,Customer_Demand!$D:$BF,COLUMNS($I332:T332),0)/$I332+VLOOKUP($D332,Customer_Demand!$D:$BF,COLUMNS($I332:T332),0)/$K332),(VLOOKUP($D332,Customer_Demand!$D:$BF,COLUMNS($I332:T332),0)/$I332)),"")</f>
        <v/>
      </c>
      <c r="U332" s="49" t="str">
        <f>IFERROR(IF($K332&lt;&gt;"SS",(VLOOKUP($D332,Customer_Demand!$D:$BF,COLUMNS($I332:U332),0)/$I332+VLOOKUP($D332,Customer_Demand!$D:$BF,COLUMNS($I332:U332),0)/$K332),(VLOOKUP($D332,Customer_Demand!$D:$BF,COLUMNS($I332:U332),0)/$I332)),"")</f>
        <v/>
      </c>
      <c r="V332" s="49" t="str">
        <f>IFERROR(IF($K332&lt;&gt;"SS",(VLOOKUP($D332,Customer_Demand!$D:$BF,COLUMNS($I332:V332),0)/$I332+VLOOKUP($D332,Customer_Demand!$D:$BF,COLUMNS($I332:V332),0)/$K332),(VLOOKUP($D332,Customer_Demand!$D:$BF,COLUMNS($I332:V332),0)/$I332)),"")</f>
        <v/>
      </c>
      <c r="W332" s="49" t="str">
        <f>IFERROR(IF($K332&lt;&gt;"SS",(VLOOKUP($D332,Customer_Demand!$D:$BF,COLUMNS($I332:W332),0)/$I332+VLOOKUP($D332,Customer_Demand!$D:$BF,COLUMNS($I332:W332),0)/$K332),(VLOOKUP($D332,Customer_Demand!$D:$BF,COLUMNS($I332:W332),0)/$I332)),"")</f>
        <v/>
      </c>
      <c r="X332" s="49" t="str">
        <f>IFERROR(IF($K332&lt;&gt;"SS",(VLOOKUP($D332,Customer_Demand!$D:$BF,COLUMNS($I332:X332),0)/$I332+VLOOKUP($D332,Customer_Demand!$D:$BF,COLUMNS($I332:X332),0)/$K332),(VLOOKUP($D332,Customer_Demand!$D:$BF,COLUMNS($I332:X332),0)/$I332)),"")</f>
        <v/>
      </c>
      <c r="Y332" s="49" t="str">
        <f>IFERROR(IF($K332&lt;&gt;"SS",(VLOOKUP($D332,Customer_Demand!$D:$BF,COLUMNS($I332:Y332),0)/$I332+VLOOKUP($D332,Customer_Demand!$D:$BF,COLUMNS($I332:Y332),0)/$K332),(VLOOKUP($D332,Customer_Demand!$D:$BF,COLUMNS($I332:Y332),0)/$I332)),"")</f>
        <v/>
      </c>
      <c r="Z332" s="49" t="str">
        <f>IFERROR(IF($K332&lt;&gt;"SS",(VLOOKUP($D332,Customer_Demand!$D:$BF,COLUMNS($I332:Z332),0)/$I332+VLOOKUP($D332,Customer_Demand!$D:$BF,COLUMNS($I332:Z332),0)/$K332),(VLOOKUP($D332,Customer_Demand!$D:$BF,COLUMNS($I332:Z332),0)/$I332)),"")</f>
        <v/>
      </c>
      <c r="AA332" s="49" t="str">
        <f>IFERROR(IF($K332&lt;&gt;"SS",(VLOOKUP($D332,Customer_Demand!$D:$BF,COLUMNS($I332:AA332),0)/$I332+VLOOKUP($D332,Customer_Demand!$D:$BF,COLUMNS($I332:AA332),0)/$K332),(VLOOKUP($D332,Customer_Demand!$D:$BF,COLUMNS($I332:AA332),0)/$I332)),"")</f>
        <v/>
      </c>
      <c r="AB332" s="49" t="str">
        <f>IFERROR(IF($K332&lt;&gt;"SS",(VLOOKUP($D332,Customer_Demand!$D:$BF,COLUMNS($I332:AB332),0)/$I332+VLOOKUP($D332,Customer_Demand!$D:$BF,COLUMNS($I332:AB332),0)/$K332),(VLOOKUP($D332,Customer_Demand!$D:$BF,COLUMNS($I332:AB332),0)/$I332)),"")</f>
        <v/>
      </c>
      <c r="AC332" s="49" t="str">
        <f>IFERROR(IF($K332&lt;&gt;"SS",(VLOOKUP($D332,Customer_Demand!$D:$BF,COLUMNS($I332:AC332),0)/$I332+VLOOKUP($D332,Customer_Demand!$D:$BF,COLUMNS($I332:AC332),0)/$K332),(VLOOKUP($D332,Customer_Demand!$D:$BF,COLUMNS($I332:AC332),0)/$I332)),"")</f>
        <v/>
      </c>
      <c r="AD332" s="49" t="str">
        <f>IFERROR(IF($K332&lt;&gt;"SS",(VLOOKUP($D332,Customer_Demand!$D:$BF,COLUMNS($I332:AD332),0)/$I332+VLOOKUP($D332,Customer_Demand!$D:$BF,COLUMNS($I332:AD332),0)/$K332),(VLOOKUP($D332,Customer_Demand!$D:$BF,COLUMNS($I332:AD332),0)/$I332)),"")</f>
        <v/>
      </c>
      <c r="AE332" s="49" t="str">
        <f>IFERROR(IF($K332&lt;&gt;"SS",(VLOOKUP($D332,Customer_Demand!$D:$BF,COLUMNS($I332:AE332),0)/$I332+VLOOKUP($D332,Customer_Demand!$D:$BF,COLUMNS($I332:AE332),0)/$K332),(VLOOKUP($D332,Customer_Demand!$D:$BF,COLUMNS($I332:AE332),0)/$I332)),"")</f>
        <v/>
      </c>
      <c r="AF332" s="49" t="str">
        <f>IFERROR(IF($K332&lt;&gt;"SS",(VLOOKUP($D332,Customer_Demand!$D:$BF,COLUMNS($I332:AF332),0)/$I332+VLOOKUP($D332,Customer_Demand!$D:$BF,COLUMNS($I332:AF332),0)/$K332),(VLOOKUP($D332,Customer_Demand!$D:$BF,COLUMNS($I332:AF332),0)/$I332)),"")</f>
        <v/>
      </c>
      <c r="AG332" s="49" t="str">
        <f>IFERROR(IF($K332&lt;&gt;"SS",(VLOOKUP($D332,Customer_Demand!$D:$BF,COLUMNS($I332:AG332),0)/$I332+VLOOKUP($D332,Customer_Demand!$D:$BF,COLUMNS($I332:AG332),0)/$K332),(VLOOKUP($D332,Customer_Demand!$D:$BF,COLUMNS($I332:AG332),0)/$I332)),"")</f>
        <v/>
      </c>
      <c r="AH332" s="49" t="str">
        <f>IFERROR(IF($K332&lt;&gt;"SS",(VLOOKUP($D332,Customer_Demand!$D:$BF,COLUMNS($I332:AH332),0)/$I332+VLOOKUP($D332,Customer_Demand!$D:$BF,COLUMNS($I332:AH332),0)/$K332),(VLOOKUP($D332,Customer_Demand!$D:$BF,COLUMNS($I332:AH332),0)/$I332)),"")</f>
        <v/>
      </c>
      <c r="AI332" s="49" t="str">
        <f>IFERROR(IF($K332&lt;&gt;"SS",(VLOOKUP($D332,Customer_Demand!$D:$BF,COLUMNS($I332:AI332),0)/$I332+VLOOKUP($D332,Customer_Demand!$D:$BF,COLUMNS($I332:AI332),0)/$K332),(VLOOKUP($D332,Customer_Demand!$D:$BF,COLUMNS($I332:AI332),0)/$I332)),"")</f>
        <v/>
      </c>
      <c r="AJ332" s="49" t="str">
        <f>IFERROR(IF($K332&lt;&gt;"SS",(VLOOKUP($D332,Customer_Demand!$D:$BF,COLUMNS($I332:AJ332),0)/$I332+VLOOKUP($D332,Customer_Demand!$D:$BF,COLUMNS($I332:AJ332),0)/$K332),(VLOOKUP($D332,Customer_Demand!$D:$BF,COLUMNS($I332:AJ332),0)/$I332)),"")</f>
        <v/>
      </c>
      <c r="AK332" s="49" t="str">
        <f>IFERROR(IF($K332&lt;&gt;"SS",(VLOOKUP($D332,Customer_Demand!$D:$BF,COLUMNS($I332:AK332),0)/$I332+VLOOKUP($D332,Customer_Demand!$D:$BF,COLUMNS($I332:AK332),0)/$K332),(VLOOKUP($D332,Customer_Demand!$D:$BF,COLUMNS($I332:AK332),0)/$I332)),"")</f>
        <v/>
      </c>
      <c r="AL332" s="49" t="str">
        <f>IFERROR(IF($K332&lt;&gt;"SS",(VLOOKUP($D332,Customer_Demand!$D:$BF,COLUMNS($I332:AL332),0)/$I332+VLOOKUP($D332,Customer_Demand!$D:$BF,COLUMNS($I332:AL332),0)/$K332),(VLOOKUP($D332,Customer_Demand!$D:$BF,COLUMNS($I332:AL332),0)/$I332)),"")</f>
        <v/>
      </c>
      <c r="AM332" s="49" t="str">
        <f>IFERROR(IF($K332&lt;&gt;"SS",(VLOOKUP($D332,Customer_Demand!$D:$BF,COLUMNS($I332:AM332),0)/$I332+VLOOKUP($D332,Customer_Demand!$D:$BF,COLUMNS($I332:AM332),0)/$K332),(VLOOKUP($D332,Customer_Demand!$D:$BF,COLUMNS($I332:AM332),0)/$I332)),"")</f>
        <v/>
      </c>
      <c r="AN332" s="49" t="str">
        <f>IFERROR(IF($K332&lt;&gt;"SS",(VLOOKUP($D332,Customer_Demand!$D:$BF,COLUMNS($I332:AN332),0)/$I332+VLOOKUP($D332,Customer_Demand!$D:$BF,COLUMNS($I332:AN332),0)/$K332),(VLOOKUP($D332,Customer_Demand!$D:$BF,COLUMNS($I332:AN332),0)/$I332)),"")</f>
        <v/>
      </c>
      <c r="AO332" s="49" t="str">
        <f>IFERROR(IF($K332&lt;&gt;"SS",(VLOOKUP($D332,Customer_Demand!$D:$BF,COLUMNS($I332:AO332),0)/$I332+VLOOKUP($D332,Customer_Demand!$D:$BF,COLUMNS($I332:AO332),0)/$K332),(VLOOKUP($D332,Customer_Demand!$D:$BF,COLUMNS($I332:AO332),0)/$I332)),"")</f>
        <v/>
      </c>
      <c r="AP332" s="49" t="str">
        <f>IFERROR(IF($K332&lt;&gt;"SS",(VLOOKUP($D332,Customer_Demand!$D:$BF,COLUMNS($I332:AP332),0)/$I332+VLOOKUP($D332,Customer_Demand!$D:$BF,COLUMNS($I332:AP332),0)/$K332),(VLOOKUP($D332,Customer_Demand!$D:$BF,COLUMNS($I332:AP332),0)/$I332)),"")</f>
        <v/>
      </c>
      <c r="AQ332" s="49" t="str">
        <f>IFERROR(IF($K332&lt;&gt;"SS",(VLOOKUP($D332,Customer_Demand!$D:$BF,COLUMNS($I332:AQ332),0)/$I332+VLOOKUP($D332,Customer_Demand!$D:$BF,COLUMNS($I332:AQ332),0)/$K332),(VLOOKUP($D332,Customer_Demand!$D:$BF,COLUMNS($I332:AQ332),0)/$I332)),"")</f>
        <v/>
      </c>
      <c r="AR332" s="49" t="str">
        <f>IFERROR(IF($K332&lt;&gt;"SS",(VLOOKUP($D332,Customer_Demand!$D:$BF,COLUMNS($I332:AR332),0)/$I332+VLOOKUP($D332,Customer_Demand!$D:$BF,COLUMNS($I332:AR332),0)/$K332),(VLOOKUP($D332,Customer_Demand!$D:$BF,COLUMNS($I332:AR332),0)/$I332)),"")</f>
        <v/>
      </c>
      <c r="AS332" s="49" t="str">
        <f>IFERROR(IF($K332&lt;&gt;"SS",(VLOOKUP($D332,Customer_Demand!$D:$BF,COLUMNS($I332:AS332),0)/$I332+VLOOKUP($D332,Customer_Demand!$D:$BF,COLUMNS($I332:AS332),0)/$K332),(VLOOKUP($D332,Customer_Demand!$D:$BF,COLUMNS($I332:AS332),0)/$I332)),"")</f>
        <v/>
      </c>
      <c r="AT332" s="49" t="str">
        <f>IFERROR(IF($K332&lt;&gt;"SS",(VLOOKUP($D332,Customer_Demand!$D:$BF,COLUMNS($I332:AT332),0)/$I332+VLOOKUP($D332,Customer_Demand!$D:$BF,COLUMNS($I332:AT332),0)/$K332),(VLOOKUP($D332,Customer_Demand!$D:$BF,COLUMNS($I332:AT332),0)/$I332)),"")</f>
        <v/>
      </c>
      <c r="AU332" s="49" t="str">
        <f>IFERROR(IF($K332&lt;&gt;"SS",(VLOOKUP($D332,Customer_Demand!$D:$BF,COLUMNS($I332:AU332),0)/$I332+VLOOKUP($D332,Customer_Demand!$D:$BF,COLUMNS($I332:AU332),0)/$K332),(VLOOKUP($D332,Customer_Demand!$D:$BF,COLUMNS($I332:AU332),0)/$I332)),"")</f>
        <v/>
      </c>
      <c r="AV332" s="49" t="str">
        <f>IFERROR(IF($K332&lt;&gt;"SS",(VLOOKUP($D332,Customer_Demand!$D:$BF,COLUMNS($I332:AV332),0)/$I332+VLOOKUP($D332,Customer_Demand!$D:$BF,COLUMNS($I332:AV332),0)/$K332),(VLOOKUP($D332,Customer_Demand!$D:$BF,COLUMNS($I332:AV332),0)/$I332)),"")</f>
        <v/>
      </c>
      <c r="AW332" s="49" t="str">
        <f>IFERROR(IF($K332&lt;&gt;"SS",(VLOOKUP($D332,Customer_Demand!$D:$BF,COLUMNS($I332:AW332),0)/$I332+VLOOKUP($D332,Customer_Demand!$D:$BF,COLUMNS($I332:AW332),0)/$K332),(VLOOKUP($D332,Customer_Demand!$D:$BF,COLUMNS($I332:AW332),0)/$I332)),"")</f>
        <v/>
      </c>
      <c r="AX332" s="49" t="str">
        <f>IFERROR(IF($K332&lt;&gt;"SS",(VLOOKUP($D332,Customer_Demand!$D:$BF,COLUMNS($I332:AX332),0)/$I332+VLOOKUP($D332,Customer_Demand!$D:$BF,COLUMNS($I332:AX332),0)/$K332),(VLOOKUP($D332,Customer_Demand!$D:$BF,COLUMNS($I332:AX332),0)/$I332)),"")</f>
        <v/>
      </c>
      <c r="AY332" s="49" t="str">
        <f>IFERROR(IF($K332&lt;&gt;"SS",(VLOOKUP($D332,Customer_Demand!$D:$BF,COLUMNS($I332:AY332),0)/$I332+VLOOKUP($D332,Customer_Demand!$D:$BF,COLUMNS($I332:AY332),0)/$K332),(VLOOKUP($D332,Customer_Demand!$D:$BF,COLUMNS($I332:AY332),0)/$I332)),"")</f>
        <v/>
      </c>
      <c r="AZ332" s="49" t="str">
        <f>IFERROR(IF($K332&lt;&gt;"SS",(VLOOKUP($D332,Customer_Demand!$D:$BF,COLUMNS($I332:AZ332),0)/$I332+VLOOKUP($D332,Customer_Demand!$D:$BF,COLUMNS($I332:AZ332),0)/$K332),(VLOOKUP($D332,Customer_Demand!$D:$BF,COLUMNS($I332:AZ332),0)/$I332)),"")</f>
        <v/>
      </c>
      <c r="BA332" s="49" t="str">
        <f>IFERROR(IF($K332&lt;&gt;"SS",(VLOOKUP($D332,Customer_Demand!$D:$BF,COLUMNS($I332:BA332),0)/$I332+VLOOKUP($D332,Customer_Demand!$D:$BF,COLUMNS($I332:BA332),0)/$K332),(VLOOKUP($D332,Customer_Demand!$D:$BF,COLUMNS($I332:BA332),0)/$I332)),"")</f>
        <v/>
      </c>
      <c r="BB332" s="49" t="str">
        <f>IFERROR(IF($K332&lt;&gt;"SS",(VLOOKUP($D332,Customer_Demand!$D:$BF,COLUMNS($I332:BB332),0)/$I332+VLOOKUP($D332,Customer_Demand!$D:$BF,COLUMNS($I332:BB332),0)/$K332),(VLOOKUP($D332,Customer_Demand!$D:$BF,COLUMNS($I332:BB332),0)/$I332)),"")</f>
        <v/>
      </c>
      <c r="BC332" s="49" t="str">
        <f>IFERROR(IF($K332&lt;&gt;"SS",(VLOOKUP($D332,Customer_Demand!$D:$BF,COLUMNS($I332:BC332),0)/$I332+VLOOKUP($D332,Customer_Demand!$D:$BF,COLUMNS($I332:BC332),0)/$K332),(VLOOKUP($D332,Customer_Demand!$D:$BF,COLUMNS($I332:BC332),0)/$I332)),"")</f>
        <v/>
      </c>
      <c r="BD332" s="49" t="str">
        <f>IFERROR(IF($K332&lt;&gt;"SS",(VLOOKUP($D332,Customer_Demand!$D:$BF,COLUMNS($I332:BD332),0)/$I332+VLOOKUP($D332,Customer_Demand!$D:$BF,COLUMNS($I332:BD332),0)/$K332),(VLOOKUP($D332,Customer_Demand!$D:$BF,COLUMNS($I332:BD332),0)/$I332)),"")</f>
        <v/>
      </c>
      <c r="BE332" s="49" t="str">
        <f>IFERROR(IF($K332&lt;&gt;"SS",(VLOOKUP($D332,Customer_Demand!$D:$BF,COLUMNS($I332:BE332),0)/$I332+VLOOKUP($D332,Customer_Demand!$D:$BF,COLUMNS($I332:BE332),0)/$K332),(VLOOKUP($D332,Customer_Demand!$D:$BF,COLUMNS($I332:BE332),0)/$I332)),"")</f>
        <v/>
      </c>
      <c r="BF332" s="49" t="str">
        <f>IFERROR(IF($K332&lt;&gt;"SS",(VLOOKUP($D332,Customer_Demand!$D:$BF,COLUMNS($I332:BF332),0)/$I332+VLOOKUP($D332,Customer_Demand!$D:$BF,COLUMNS($I332:BF332),0)/$K332),(VLOOKUP($D332,Customer_Demand!$D:$BF,COLUMNS($I332:BF332),0)/$I332)),"")</f>
        <v/>
      </c>
      <c r="BG332" s="49" t="str">
        <f>IFERROR(IF($K332&lt;&gt;"SS",(VLOOKUP($D332,Customer_Demand!$D:$BF,COLUMNS($I332:BG332),0)/$I332+VLOOKUP($D332,Customer_Demand!$D:$BF,COLUMNS($I332:BG332),0)/$K332),(VLOOKUP($D332,Customer_Demand!$D:$BF,COLUMNS($I332:BG332),0)/$I332)),"")</f>
        <v/>
      </c>
      <c r="BH332" s="49" t="str">
        <f>IFERROR(IF($K332&lt;&gt;"SS",(VLOOKUP($D332,Customer_Demand!$D:$BF,COLUMNS($I332:BH332),0)/$I332+VLOOKUP($D332,Customer_Demand!$D:$BF,COLUMNS($I332:BH332),0)/$K332),(VLOOKUP($D332,Customer_Demand!$D:$BF,COLUMNS($I332:BH332),0)/$I332)),"")</f>
        <v/>
      </c>
      <c r="BI332" s="49" t="str">
        <f>IFERROR(IF($K332&lt;&gt;"SS",(VLOOKUP($D332,Customer_Demand!$D:$BF,COLUMNS($I332:BI332),0)/$I332+VLOOKUP($D332,Customer_Demand!$D:$BF,COLUMNS($I332:BI332),0)/$K332),(VLOOKUP($D332,Customer_Demand!$D:$BF,COLUMNS($I332:BI332),0)/$I332)),"")</f>
        <v/>
      </c>
      <c r="BJ332" s="49" t="str">
        <f>IFERROR(IF($K332&lt;&gt;"SS",(VLOOKUP($D332,Customer_Demand!$D:$BF,COLUMNS($I332:BJ332),0)/$I332+VLOOKUP($D332,Customer_Demand!$D:$BF,COLUMNS($I332:BJ332),0)/$K332),(VLOOKUP($D332,Customer_Demand!$D:$BF,COLUMNS($I332:BJ332),0)/$I332)),"")</f>
        <v/>
      </c>
      <c r="BK332" s="50" t="str">
        <f>IFERROR(IF($K332&lt;&gt;"SS",(VLOOKUP($D332,Customer_Demand!$D:$BF,COLUMNS($I332:BK332),0)/$I332+VLOOKUP($D332,Customer_Demand!$D:$BF,COLUMNS($I332:BK332),0)/$K332),(VLOOKUP($D332,Customer_Demand!$D:$BF,COLUMNS($I332:BK332),0)/$I332)),"")</f>
        <v/>
      </c>
      <c r="BL332" s="18"/>
    </row>
    <row r="333" spans="2:64" x14ac:dyDescent="0.2">
      <c r="B333" s="12" t="str">
        <f t="shared" si="27"/>
        <v/>
      </c>
      <c r="C333" s="45" t="str">
        <f>IF((Customer_Demand!C333)&lt;&gt;"",Customer_Demand!C333,"")</f>
        <v/>
      </c>
      <c r="D333" s="45" t="str">
        <f>IF(C333&lt;&gt;"",Customer_Demand!D333,"")</f>
        <v/>
      </c>
      <c r="E333" s="51" t="str">
        <f>IF(C333&lt;&gt;"",Customer_Demand!E333,"")</f>
        <v/>
      </c>
      <c r="F333" s="47" t="str">
        <f>IF(C333&lt;&gt;"",VLOOKUP(D333,Customer_Demand!$D$5:$F$1005,3,0),"")</f>
        <v/>
      </c>
      <c r="G333" s="48" t="str">
        <f t="shared" si="24"/>
        <v/>
      </c>
      <c r="H333" s="48" t="str">
        <f t="shared" si="25"/>
        <v/>
      </c>
      <c r="I333" s="48" t="str">
        <f>IFERROR(IF(C333&lt;&gt;"",VLOOKUP($H333,SMT_Cycle_Time_Data!$F:$Q,4,0),""),"SGR Not Defined")</f>
        <v/>
      </c>
      <c r="J333" s="48" t="str">
        <f t="shared" si="26"/>
        <v/>
      </c>
      <c r="K333" s="48" t="str">
        <f>IF(C333&lt;&gt;"",IFERROR(VLOOKUP($J333,SMT_Cycle_Time_Data!$F:$Q,4,0),"SS"),"")</f>
        <v/>
      </c>
      <c r="L333" s="49" t="str">
        <f>IFERROR(IF($K333&lt;&gt;"SS",(VLOOKUP($D333,Customer_Demand!$D:$BF,COLUMNS($I333:L333),0)/$I333+VLOOKUP($D333,Customer_Demand!$D:$BF,COLUMNS($I333:L333),0)/$K333),(VLOOKUP($D333,Customer_Demand!$D:$BF,COLUMNS($I333:L333),0)/$I333)),"")</f>
        <v/>
      </c>
      <c r="M333" s="49" t="str">
        <f>IFERROR(IF($K333&lt;&gt;"SS",(VLOOKUP($D333,Customer_Demand!$D:$BF,COLUMNS($I333:M333),0)/$I333+VLOOKUP($D333,Customer_Demand!$D:$BF,COLUMNS($I333:M333),0)/$K333),(VLOOKUP($D333,Customer_Demand!$D:$BF,COLUMNS($I333:M333),0)/$I333)),"")</f>
        <v/>
      </c>
      <c r="N333" s="49" t="str">
        <f>IFERROR(IF($K333&lt;&gt;"SS",(VLOOKUP($D333,Customer_Demand!$D:$BF,COLUMNS($I333:N333),0)/$I333+VLOOKUP($D333,Customer_Demand!$D:$BF,COLUMNS($I333:N333),0)/$K333),(VLOOKUP($D333,Customer_Demand!$D:$BF,COLUMNS($I333:N333),0)/$I333)),"")</f>
        <v/>
      </c>
      <c r="O333" s="49" t="str">
        <f>IFERROR(IF($K333&lt;&gt;"SS",(VLOOKUP($D333,Customer_Demand!$D:$BF,COLUMNS($I333:O333),0)/$I333+VLOOKUP($D333,Customer_Demand!$D:$BF,COLUMNS($I333:O333),0)/$K333),(VLOOKUP($D333,Customer_Demand!$D:$BF,COLUMNS($I333:O333),0)/$I333)),"")</f>
        <v/>
      </c>
      <c r="P333" s="49" t="str">
        <f>IFERROR(IF($K333&lt;&gt;"SS",(VLOOKUP($D333,Customer_Demand!$D:$BF,COLUMNS($I333:P333),0)/$I333+VLOOKUP($D333,Customer_Demand!$D:$BF,COLUMNS($I333:P333),0)/$K333),(VLOOKUP($D333,Customer_Demand!$D:$BF,COLUMNS($I333:P333),0)/$I333)),"")</f>
        <v/>
      </c>
      <c r="Q333" s="49" t="str">
        <f>IFERROR(IF($K333&lt;&gt;"SS",(VLOOKUP($D333,Customer_Demand!$D:$BF,COLUMNS($I333:Q333),0)/$I333+VLOOKUP($D333,Customer_Demand!$D:$BF,COLUMNS($I333:Q333),0)/$K333),(VLOOKUP($D333,Customer_Demand!$D:$BF,COLUMNS($I333:Q333),0)/$I333)),"")</f>
        <v/>
      </c>
      <c r="R333" s="49" t="str">
        <f>IFERROR(IF($K333&lt;&gt;"SS",(VLOOKUP($D333,Customer_Demand!$D:$BF,COLUMNS($I333:R333),0)/$I333+VLOOKUP($D333,Customer_Demand!$D:$BF,COLUMNS($I333:R333),0)/$K333),(VLOOKUP($D333,Customer_Demand!$D:$BF,COLUMNS($I333:R333),0)/$I333)),"")</f>
        <v/>
      </c>
      <c r="S333" s="49" t="str">
        <f>IFERROR(IF($K333&lt;&gt;"SS",(VLOOKUP($D333,Customer_Demand!$D:$BF,COLUMNS($I333:S333),0)/$I333+VLOOKUP($D333,Customer_Demand!$D:$BF,COLUMNS($I333:S333),0)/$K333),(VLOOKUP($D333,Customer_Demand!$D:$BF,COLUMNS($I333:S333),0)/$I333)),"")</f>
        <v/>
      </c>
      <c r="T333" s="49" t="str">
        <f>IFERROR(IF($K333&lt;&gt;"SS",(VLOOKUP($D333,Customer_Demand!$D:$BF,COLUMNS($I333:T333),0)/$I333+VLOOKUP($D333,Customer_Demand!$D:$BF,COLUMNS($I333:T333),0)/$K333),(VLOOKUP($D333,Customer_Demand!$D:$BF,COLUMNS($I333:T333),0)/$I333)),"")</f>
        <v/>
      </c>
      <c r="U333" s="49" t="str">
        <f>IFERROR(IF($K333&lt;&gt;"SS",(VLOOKUP($D333,Customer_Demand!$D:$BF,COLUMNS($I333:U333),0)/$I333+VLOOKUP($D333,Customer_Demand!$D:$BF,COLUMNS($I333:U333),0)/$K333),(VLOOKUP($D333,Customer_Demand!$D:$BF,COLUMNS($I333:U333),0)/$I333)),"")</f>
        <v/>
      </c>
      <c r="V333" s="49" t="str">
        <f>IFERROR(IF($K333&lt;&gt;"SS",(VLOOKUP($D333,Customer_Demand!$D:$BF,COLUMNS($I333:V333),0)/$I333+VLOOKUP($D333,Customer_Demand!$D:$BF,COLUMNS($I333:V333),0)/$K333),(VLOOKUP($D333,Customer_Demand!$D:$BF,COLUMNS($I333:V333),0)/$I333)),"")</f>
        <v/>
      </c>
      <c r="W333" s="49" t="str">
        <f>IFERROR(IF($K333&lt;&gt;"SS",(VLOOKUP($D333,Customer_Demand!$D:$BF,COLUMNS($I333:W333),0)/$I333+VLOOKUP($D333,Customer_Demand!$D:$BF,COLUMNS($I333:W333),0)/$K333),(VLOOKUP($D333,Customer_Demand!$D:$BF,COLUMNS($I333:W333),0)/$I333)),"")</f>
        <v/>
      </c>
      <c r="X333" s="49" t="str">
        <f>IFERROR(IF($K333&lt;&gt;"SS",(VLOOKUP($D333,Customer_Demand!$D:$BF,COLUMNS($I333:X333),0)/$I333+VLOOKUP($D333,Customer_Demand!$D:$BF,COLUMNS($I333:X333),0)/$K333),(VLOOKUP($D333,Customer_Demand!$D:$BF,COLUMNS($I333:X333),0)/$I333)),"")</f>
        <v/>
      </c>
      <c r="Y333" s="49" t="str">
        <f>IFERROR(IF($K333&lt;&gt;"SS",(VLOOKUP($D333,Customer_Demand!$D:$BF,COLUMNS($I333:Y333),0)/$I333+VLOOKUP($D333,Customer_Demand!$D:$BF,COLUMNS($I333:Y333),0)/$K333),(VLOOKUP($D333,Customer_Demand!$D:$BF,COLUMNS($I333:Y333),0)/$I333)),"")</f>
        <v/>
      </c>
      <c r="Z333" s="49" t="str">
        <f>IFERROR(IF($K333&lt;&gt;"SS",(VLOOKUP($D333,Customer_Demand!$D:$BF,COLUMNS($I333:Z333),0)/$I333+VLOOKUP($D333,Customer_Demand!$D:$BF,COLUMNS($I333:Z333),0)/$K333),(VLOOKUP($D333,Customer_Demand!$D:$BF,COLUMNS($I333:Z333),0)/$I333)),"")</f>
        <v/>
      </c>
      <c r="AA333" s="49" t="str">
        <f>IFERROR(IF($K333&lt;&gt;"SS",(VLOOKUP($D333,Customer_Demand!$D:$BF,COLUMNS($I333:AA333),0)/$I333+VLOOKUP($D333,Customer_Demand!$D:$BF,COLUMNS($I333:AA333),0)/$K333),(VLOOKUP($D333,Customer_Demand!$D:$BF,COLUMNS($I333:AA333),0)/$I333)),"")</f>
        <v/>
      </c>
      <c r="AB333" s="49" t="str">
        <f>IFERROR(IF($K333&lt;&gt;"SS",(VLOOKUP($D333,Customer_Demand!$D:$BF,COLUMNS($I333:AB333),0)/$I333+VLOOKUP($D333,Customer_Demand!$D:$BF,COLUMNS($I333:AB333),0)/$K333),(VLOOKUP($D333,Customer_Demand!$D:$BF,COLUMNS($I333:AB333),0)/$I333)),"")</f>
        <v/>
      </c>
      <c r="AC333" s="49" t="str">
        <f>IFERROR(IF($K333&lt;&gt;"SS",(VLOOKUP($D333,Customer_Demand!$D:$BF,COLUMNS($I333:AC333),0)/$I333+VLOOKUP($D333,Customer_Demand!$D:$BF,COLUMNS($I333:AC333),0)/$K333),(VLOOKUP($D333,Customer_Demand!$D:$BF,COLUMNS($I333:AC333),0)/$I333)),"")</f>
        <v/>
      </c>
      <c r="AD333" s="49" t="str">
        <f>IFERROR(IF($K333&lt;&gt;"SS",(VLOOKUP($D333,Customer_Demand!$D:$BF,COLUMNS($I333:AD333),0)/$I333+VLOOKUP($D333,Customer_Demand!$D:$BF,COLUMNS($I333:AD333),0)/$K333),(VLOOKUP($D333,Customer_Demand!$D:$BF,COLUMNS($I333:AD333),0)/$I333)),"")</f>
        <v/>
      </c>
      <c r="AE333" s="49" t="str">
        <f>IFERROR(IF($K333&lt;&gt;"SS",(VLOOKUP($D333,Customer_Demand!$D:$BF,COLUMNS($I333:AE333),0)/$I333+VLOOKUP($D333,Customer_Demand!$D:$BF,COLUMNS($I333:AE333),0)/$K333),(VLOOKUP($D333,Customer_Demand!$D:$BF,COLUMNS($I333:AE333),0)/$I333)),"")</f>
        <v/>
      </c>
      <c r="AF333" s="49" t="str">
        <f>IFERROR(IF($K333&lt;&gt;"SS",(VLOOKUP($D333,Customer_Demand!$D:$BF,COLUMNS($I333:AF333),0)/$I333+VLOOKUP($D333,Customer_Demand!$D:$BF,COLUMNS($I333:AF333),0)/$K333),(VLOOKUP($D333,Customer_Demand!$D:$BF,COLUMNS($I333:AF333),0)/$I333)),"")</f>
        <v/>
      </c>
      <c r="AG333" s="49" t="str">
        <f>IFERROR(IF($K333&lt;&gt;"SS",(VLOOKUP($D333,Customer_Demand!$D:$BF,COLUMNS($I333:AG333),0)/$I333+VLOOKUP($D333,Customer_Demand!$D:$BF,COLUMNS($I333:AG333),0)/$K333),(VLOOKUP($D333,Customer_Demand!$D:$BF,COLUMNS($I333:AG333),0)/$I333)),"")</f>
        <v/>
      </c>
      <c r="AH333" s="49" t="str">
        <f>IFERROR(IF($K333&lt;&gt;"SS",(VLOOKUP($D333,Customer_Demand!$D:$BF,COLUMNS($I333:AH333),0)/$I333+VLOOKUP($D333,Customer_Demand!$D:$BF,COLUMNS($I333:AH333),0)/$K333),(VLOOKUP($D333,Customer_Demand!$D:$BF,COLUMNS($I333:AH333),0)/$I333)),"")</f>
        <v/>
      </c>
      <c r="AI333" s="49" t="str">
        <f>IFERROR(IF($K333&lt;&gt;"SS",(VLOOKUP($D333,Customer_Demand!$D:$BF,COLUMNS($I333:AI333),0)/$I333+VLOOKUP($D333,Customer_Demand!$D:$BF,COLUMNS($I333:AI333),0)/$K333),(VLOOKUP($D333,Customer_Demand!$D:$BF,COLUMNS($I333:AI333),0)/$I333)),"")</f>
        <v/>
      </c>
      <c r="AJ333" s="49" t="str">
        <f>IFERROR(IF($K333&lt;&gt;"SS",(VLOOKUP($D333,Customer_Demand!$D:$BF,COLUMNS($I333:AJ333),0)/$I333+VLOOKUP($D333,Customer_Demand!$D:$BF,COLUMNS($I333:AJ333),0)/$K333),(VLOOKUP($D333,Customer_Demand!$D:$BF,COLUMNS($I333:AJ333),0)/$I333)),"")</f>
        <v/>
      </c>
      <c r="AK333" s="49" t="str">
        <f>IFERROR(IF($K333&lt;&gt;"SS",(VLOOKUP($D333,Customer_Demand!$D:$BF,COLUMNS($I333:AK333),0)/$I333+VLOOKUP($D333,Customer_Demand!$D:$BF,COLUMNS($I333:AK333),0)/$K333),(VLOOKUP($D333,Customer_Demand!$D:$BF,COLUMNS($I333:AK333),0)/$I333)),"")</f>
        <v/>
      </c>
      <c r="AL333" s="49" t="str">
        <f>IFERROR(IF($K333&lt;&gt;"SS",(VLOOKUP($D333,Customer_Demand!$D:$BF,COLUMNS($I333:AL333),0)/$I333+VLOOKUP($D333,Customer_Demand!$D:$BF,COLUMNS($I333:AL333),0)/$K333),(VLOOKUP($D333,Customer_Demand!$D:$BF,COLUMNS($I333:AL333),0)/$I333)),"")</f>
        <v/>
      </c>
      <c r="AM333" s="49" t="str">
        <f>IFERROR(IF($K333&lt;&gt;"SS",(VLOOKUP($D333,Customer_Demand!$D:$BF,COLUMNS($I333:AM333),0)/$I333+VLOOKUP($D333,Customer_Demand!$D:$BF,COLUMNS($I333:AM333),0)/$K333),(VLOOKUP($D333,Customer_Demand!$D:$BF,COLUMNS($I333:AM333),0)/$I333)),"")</f>
        <v/>
      </c>
      <c r="AN333" s="49" t="str">
        <f>IFERROR(IF($K333&lt;&gt;"SS",(VLOOKUP($D333,Customer_Demand!$D:$BF,COLUMNS($I333:AN333),0)/$I333+VLOOKUP($D333,Customer_Demand!$D:$BF,COLUMNS($I333:AN333),0)/$K333),(VLOOKUP($D333,Customer_Demand!$D:$BF,COLUMNS($I333:AN333),0)/$I333)),"")</f>
        <v/>
      </c>
      <c r="AO333" s="49" t="str">
        <f>IFERROR(IF($K333&lt;&gt;"SS",(VLOOKUP($D333,Customer_Demand!$D:$BF,COLUMNS($I333:AO333),0)/$I333+VLOOKUP($D333,Customer_Demand!$D:$BF,COLUMNS($I333:AO333),0)/$K333),(VLOOKUP($D333,Customer_Demand!$D:$BF,COLUMNS($I333:AO333),0)/$I333)),"")</f>
        <v/>
      </c>
      <c r="AP333" s="49" t="str">
        <f>IFERROR(IF($K333&lt;&gt;"SS",(VLOOKUP($D333,Customer_Demand!$D:$BF,COLUMNS($I333:AP333),0)/$I333+VLOOKUP($D333,Customer_Demand!$D:$BF,COLUMNS($I333:AP333),0)/$K333),(VLOOKUP($D333,Customer_Demand!$D:$BF,COLUMNS($I333:AP333),0)/$I333)),"")</f>
        <v/>
      </c>
      <c r="AQ333" s="49" t="str">
        <f>IFERROR(IF($K333&lt;&gt;"SS",(VLOOKUP($D333,Customer_Demand!$D:$BF,COLUMNS($I333:AQ333),0)/$I333+VLOOKUP($D333,Customer_Demand!$D:$BF,COLUMNS($I333:AQ333),0)/$K333),(VLOOKUP($D333,Customer_Demand!$D:$BF,COLUMNS($I333:AQ333),0)/$I333)),"")</f>
        <v/>
      </c>
      <c r="AR333" s="49" t="str">
        <f>IFERROR(IF($K333&lt;&gt;"SS",(VLOOKUP($D333,Customer_Demand!$D:$BF,COLUMNS($I333:AR333),0)/$I333+VLOOKUP($D333,Customer_Demand!$D:$BF,COLUMNS($I333:AR333),0)/$K333),(VLOOKUP($D333,Customer_Demand!$D:$BF,COLUMNS($I333:AR333),0)/$I333)),"")</f>
        <v/>
      </c>
      <c r="AS333" s="49" t="str">
        <f>IFERROR(IF($K333&lt;&gt;"SS",(VLOOKUP($D333,Customer_Demand!$D:$BF,COLUMNS($I333:AS333),0)/$I333+VLOOKUP($D333,Customer_Demand!$D:$BF,COLUMNS($I333:AS333),0)/$K333),(VLOOKUP($D333,Customer_Demand!$D:$BF,COLUMNS($I333:AS333),0)/$I333)),"")</f>
        <v/>
      </c>
      <c r="AT333" s="49" t="str">
        <f>IFERROR(IF($K333&lt;&gt;"SS",(VLOOKUP($D333,Customer_Demand!$D:$BF,COLUMNS($I333:AT333),0)/$I333+VLOOKUP($D333,Customer_Demand!$D:$BF,COLUMNS($I333:AT333),0)/$K333),(VLOOKUP($D333,Customer_Demand!$D:$BF,COLUMNS($I333:AT333),0)/$I333)),"")</f>
        <v/>
      </c>
      <c r="AU333" s="49" t="str">
        <f>IFERROR(IF($K333&lt;&gt;"SS",(VLOOKUP($D333,Customer_Demand!$D:$BF,COLUMNS($I333:AU333),0)/$I333+VLOOKUP($D333,Customer_Demand!$D:$BF,COLUMNS($I333:AU333),0)/$K333),(VLOOKUP($D333,Customer_Demand!$D:$BF,COLUMNS($I333:AU333),0)/$I333)),"")</f>
        <v/>
      </c>
      <c r="AV333" s="49" t="str">
        <f>IFERROR(IF($K333&lt;&gt;"SS",(VLOOKUP($D333,Customer_Demand!$D:$BF,COLUMNS($I333:AV333),0)/$I333+VLOOKUP($D333,Customer_Demand!$D:$BF,COLUMNS($I333:AV333),0)/$K333),(VLOOKUP($D333,Customer_Demand!$D:$BF,COLUMNS($I333:AV333),0)/$I333)),"")</f>
        <v/>
      </c>
      <c r="AW333" s="49" t="str">
        <f>IFERROR(IF($K333&lt;&gt;"SS",(VLOOKUP($D333,Customer_Demand!$D:$BF,COLUMNS($I333:AW333),0)/$I333+VLOOKUP($D333,Customer_Demand!$D:$BF,COLUMNS($I333:AW333),0)/$K333),(VLOOKUP($D333,Customer_Demand!$D:$BF,COLUMNS($I333:AW333),0)/$I333)),"")</f>
        <v/>
      </c>
      <c r="AX333" s="49" t="str">
        <f>IFERROR(IF($K333&lt;&gt;"SS",(VLOOKUP($D333,Customer_Demand!$D:$BF,COLUMNS($I333:AX333),0)/$I333+VLOOKUP($D333,Customer_Demand!$D:$BF,COLUMNS($I333:AX333),0)/$K333),(VLOOKUP($D333,Customer_Demand!$D:$BF,COLUMNS($I333:AX333),0)/$I333)),"")</f>
        <v/>
      </c>
      <c r="AY333" s="49" t="str">
        <f>IFERROR(IF($K333&lt;&gt;"SS",(VLOOKUP($D333,Customer_Demand!$D:$BF,COLUMNS($I333:AY333),0)/$I333+VLOOKUP($D333,Customer_Demand!$D:$BF,COLUMNS($I333:AY333),0)/$K333),(VLOOKUP($D333,Customer_Demand!$D:$BF,COLUMNS($I333:AY333),0)/$I333)),"")</f>
        <v/>
      </c>
      <c r="AZ333" s="49" t="str">
        <f>IFERROR(IF($K333&lt;&gt;"SS",(VLOOKUP($D333,Customer_Demand!$D:$BF,COLUMNS($I333:AZ333),0)/$I333+VLOOKUP($D333,Customer_Demand!$D:$BF,COLUMNS($I333:AZ333),0)/$K333),(VLOOKUP($D333,Customer_Demand!$D:$BF,COLUMNS($I333:AZ333),0)/$I333)),"")</f>
        <v/>
      </c>
      <c r="BA333" s="49" t="str">
        <f>IFERROR(IF($K333&lt;&gt;"SS",(VLOOKUP($D333,Customer_Demand!$D:$BF,COLUMNS($I333:BA333),0)/$I333+VLOOKUP($D333,Customer_Demand!$D:$BF,COLUMNS($I333:BA333),0)/$K333),(VLOOKUP($D333,Customer_Demand!$D:$BF,COLUMNS($I333:BA333),0)/$I333)),"")</f>
        <v/>
      </c>
      <c r="BB333" s="49" t="str">
        <f>IFERROR(IF($K333&lt;&gt;"SS",(VLOOKUP($D333,Customer_Demand!$D:$BF,COLUMNS($I333:BB333),0)/$I333+VLOOKUP($D333,Customer_Demand!$D:$BF,COLUMNS($I333:BB333),0)/$K333),(VLOOKUP($D333,Customer_Demand!$D:$BF,COLUMNS($I333:BB333),0)/$I333)),"")</f>
        <v/>
      </c>
      <c r="BC333" s="49" t="str">
        <f>IFERROR(IF($K333&lt;&gt;"SS",(VLOOKUP($D333,Customer_Demand!$D:$BF,COLUMNS($I333:BC333),0)/$I333+VLOOKUP($D333,Customer_Demand!$D:$BF,COLUMNS($I333:BC333),0)/$K333),(VLOOKUP($D333,Customer_Demand!$D:$BF,COLUMNS($I333:BC333),0)/$I333)),"")</f>
        <v/>
      </c>
      <c r="BD333" s="49" t="str">
        <f>IFERROR(IF($K333&lt;&gt;"SS",(VLOOKUP($D333,Customer_Demand!$D:$BF,COLUMNS($I333:BD333),0)/$I333+VLOOKUP($D333,Customer_Demand!$D:$BF,COLUMNS($I333:BD333),0)/$K333),(VLOOKUP($D333,Customer_Demand!$D:$BF,COLUMNS($I333:BD333),0)/$I333)),"")</f>
        <v/>
      </c>
      <c r="BE333" s="49" t="str">
        <f>IFERROR(IF($K333&lt;&gt;"SS",(VLOOKUP($D333,Customer_Demand!$D:$BF,COLUMNS($I333:BE333),0)/$I333+VLOOKUP($D333,Customer_Demand!$D:$BF,COLUMNS($I333:BE333),0)/$K333),(VLOOKUP($D333,Customer_Demand!$D:$BF,COLUMNS($I333:BE333),0)/$I333)),"")</f>
        <v/>
      </c>
      <c r="BF333" s="49" t="str">
        <f>IFERROR(IF($K333&lt;&gt;"SS",(VLOOKUP($D333,Customer_Demand!$D:$BF,COLUMNS($I333:BF333),0)/$I333+VLOOKUP($D333,Customer_Demand!$D:$BF,COLUMNS($I333:BF333),0)/$K333),(VLOOKUP($D333,Customer_Demand!$D:$BF,COLUMNS($I333:BF333),0)/$I333)),"")</f>
        <v/>
      </c>
      <c r="BG333" s="49" t="str">
        <f>IFERROR(IF($K333&lt;&gt;"SS",(VLOOKUP($D333,Customer_Demand!$D:$BF,COLUMNS($I333:BG333),0)/$I333+VLOOKUP($D333,Customer_Demand!$D:$BF,COLUMNS($I333:BG333),0)/$K333),(VLOOKUP($D333,Customer_Demand!$D:$BF,COLUMNS($I333:BG333),0)/$I333)),"")</f>
        <v/>
      </c>
      <c r="BH333" s="49" t="str">
        <f>IFERROR(IF($K333&lt;&gt;"SS",(VLOOKUP($D333,Customer_Demand!$D:$BF,COLUMNS($I333:BH333),0)/$I333+VLOOKUP($D333,Customer_Demand!$D:$BF,COLUMNS($I333:BH333),0)/$K333),(VLOOKUP($D333,Customer_Demand!$D:$BF,COLUMNS($I333:BH333),0)/$I333)),"")</f>
        <v/>
      </c>
      <c r="BI333" s="49" t="str">
        <f>IFERROR(IF($K333&lt;&gt;"SS",(VLOOKUP($D333,Customer_Demand!$D:$BF,COLUMNS($I333:BI333),0)/$I333+VLOOKUP($D333,Customer_Demand!$D:$BF,COLUMNS($I333:BI333),0)/$K333),(VLOOKUP($D333,Customer_Demand!$D:$BF,COLUMNS($I333:BI333),0)/$I333)),"")</f>
        <v/>
      </c>
      <c r="BJ333" s="49" t="str">
        <f>IFERROR(IF($K333&lt;&gt;"SS",(VLOOKUP($D333,Customer_Demand!$D:$BF,COLUMNS($I333:BJ333),0)/$I333+VLOOKUP($D333,Customer_Demand!$D:$BF,COLUMNS($I333:BJ333),0)/$K333),(VLOOKUP($D333,Customer_Demand!$D:$BF,COLUMNS($I333:BJ333),0)/$I333)),"")</f>
        <v/>
      </c>
      <c r="BK333" s="50" t="str">
        <f>IFERROR(IF($K333&lt;&gt;"SS",(VLOOKUP($D333,Customer_Demand!$D:$BF,COLUMNS($I333:BK333),0)/$I333+VLOOKUP($D333,Customer_Demand!$D:$BF,COLUMNS($I333:BK333),0)/$K333),(VLOOKUP($D333,Customer_Demand!$D:$BF,COLUMNS($I333:BK333),0)/$I333)),"")</f>
        <v/>
      </c>
      <c r="BL333" s="18"/>
    </row>
    <row r="334" spans="2:64" x14ac:dyDescent="0.2">
      <c r="B334" s="12" t="str">
        <f t="shared" si="27"/>
        <v/>
      </c>
      <c r="C334" s="45" t="str">
        <f>IF((Customer_Demand!C334)&lt;&gt;"",Customer_Demand!C334,"")</f>
        <v/>
      </c>
      <c r="D334" s="45" t="str">
        <f>IF(C334&lt;&gt;"",Customer_Demand!D334,"")</f>
        <v/>
      </c>
      <c r="E334" s="51" t="str">
        <f>IF(C334&lt;&gt;"",Customer_Demand!E334,"")</f>
        <v/>
      </c>
      <c r="F334" s="47" t="str">
        <f>IF(C334&lt;&gt;"",VLOOKUP(D334,Customer_Demand!$D$5:$F$1005,3,0),"")</f>
        <v/>
      </c>
      <c r="G334" s="48" t="str">
        <f t="shared" si="24"/>
        <v/>
      </c>
      <c r="H334" s="48" t="str">
        <f t="shared" si="25"/>
        <v/>
      </c>
      <c r="I334" s="48" t="str">
        <f>IFERROR(IF(C334&lt;&gt;"",VLOOKUP($H334,SMT_Cycle_Time_Data!$F:$Q,4,0),""),"SGR Not Defined")</f>
        <v/>
      </c>
      <c r="J334" s="48" t="str">
        <f t="shared" si="26"/>
        <v/>
      </c>
      <c r="K334" s="48" t="str">
        <f>IF(C334&lt;&gt;"",IFERROR(VLOOKUP($J334,SMT_Cycle_Time_Data!$F:$Q,4,0),"SS"),"")</f>
        <v/>
      </c>
      <c r="L334" s="49" t="str">
        <f>IFERROR(IF($K334&lt;&gt;"SS",(VLOOKUP($D334,Customer_Demand!$D:$BF,COLUMNS($I334:L334),0)/$I334+VLOOKUP($D334,Customer_Demand!$D:$BF,COLUMNS($I334:L334),0)/$K334),(VLOOKUP($D334,Customer_Demand!$D:$BF,COLUMNS($I334:L334),0)/$I334)),"")</f>
        <v/>
      </c>
      <c r="M334" s="49" t="str">
        <f>IFERROR(IF($K334&lt;&gt;"SS",(VLOOKUP($D334,Customer_Demand!$D:$BF,COLUMNS($I334:M334),0)/$I334+VLOOKUP($D334,Customer_Demand!$D:$BF,COLUMNS($I334:M334),0)/$K334),(VLOOKUP($D334,Customer_Demand!$D:$BF,COLUMNS($I334:M334),0)/$I334)),"")</f>
        <v/>
      </c>
      <c r="N334" s="49" t="str">
        <f>IFERROR(IF($K334&lt;&gt;"SS",(VLOOKUP($D334,Customer_Demand!$D:$BF,COLUMNS($I334:N334),0)/$I334+VLOOKUP($D334,Customer_Demand!$D:$BF,COLUMNS($I334:N334),0)/$K334),(VLOOKUP($D334,Customer_Demand!$D:$BF,COLUMNS($I334:N334),0)/$I334)),"")</f>
        <v/>
      </c>
      <c r="O334" s="49" t="str">
        <f>IFERROR(IF($K334&lt;&gt;"SS",(VLOOKUP($D334,Customer_Demand!$D:$BF,COLUMNS($I334:O334),0)/$I334+VLOOKUP($D334,Customer_Demand!$D:$BF,COLUMNS($I334:O334),0)/$K334),(VLOOKUP($D334,Customer_Demand!$D:$BF,COLUMNS($I334:O334),0)/$I334)),"")</f>
        <v/>
      </c>
      <c r="P334" s="49" t="str">
        <f>IFERROR(IF($K334&lt;&gt;"SS",(VLOOKUP($D334,Customer_Demand!$D:$BF,COLUMNS($I334:P334),0)/$I334+VLOOKUP($D334,Customer_Demand!$D:$BF,COLUMNS($I334:P334),0)/$K334),(VLOOKUP($D334,Customer_Demand!$D:$BF,COLUMNS($I334:P334),0)/$I334)),"")</f>
        <v/>
      </c>
      <c r="Q334" s="49" t="str">
        <f>IFERROR(IF($K334&lt;&gt;"SS",(VLOOKUP($D334,Customer_Demand!$D:$BF,COLUMNS($I334:Q334),0)/$I334+VLOOKUP($D334,Customer_Demand!$D:$BF,COLUMNS($I334:Q334),0)/$K334),(VLOOKUP($D334,Customer_Demand!$D:$BF,COLUMNS($I334:Q334),0)/$I334)),"")</f>
        <v/>
      </c>
      <c r="R334" s="49" t="str">
        <f>IFERROR(IF($K334&lt;&gt;"SS",(VLOOKUP($D334,Customer_Demand!$D:$BF,COLUMNS($I334:R334),0)/$I334+VLOOKUP($D334,Customer_Demand!$D:$BF,COLUMNS($I334:R334),0)/$K334),(VLOOKUP($D334,Customer_Demand!$D:$BF,COLUMNS($I334:R334),0)/$I334)),"")</f>
        <v/>
      </c>
      <c r="S334" s="49" t="str">
        <f>IFERROR(IF($K334&lt;&gt;"SS",(VLOOKUP($D334,Customer_Demand!$D:$BF,COLUMNS($I334:S334),0)/$I334+VLOOKUP($D334,Customer_Demand!$D:$BF,COLUMNS($I334:S334),0)/$K334),(VLOOKUP($D334,Customer_Demand!$D:$BF,COLUMNS($I334:S334),0)/$I334)),"")</f>
        <v/>
      </c>
      <c r="T334" s="49" t="str">
        <f>IFERROR(IF($K334&lt;&gt;"SS",(VLOOKUP($D334,Customer_Demand!$D:$BF,COLUMNS($I334:T334),0)/$I334+VLOOKUP($D334,Customer_Demand!$D:$BF,COLUMNS($I334:T334),0)/$K334),(VLOOKUP($D334,Customer_Demand!$D:$BF,COLUMNS($I334:T334),0)/$I334)),"")</f>
        <v/>
      </c>
      <c r="U334" s="49" t="str">
        <f>IFERROR(IF($K334&lt;&gt;"SS",(VLOOKUP($D334,Customer_Demand!$D:$BF,COLUMNS($I334:U334),0)/$I334+VLOOKUP($D334,Customer_Demand!$D:$BF,COLUMNS($I334:U334),0)/$K334),(VLOOKUP($D334,Customer_Demand!$D:$BF,COLUMNS($I334:U334),0)/$I334)),"")</f>
        <v/>
      </c>
      <c r="V334" s="49" t="str">
        <f>IFERROR(IF($K334&lt;&gt;"SS",(VLOOKUP($D334,Customer_Demand!$D:$BF,COLUMNS($I334:V334),0)/$I334+VLOOKUP($D334,Customer_Demand!$D:$BF,COLUMNS($I334:V334),0)/$K334),(VLOOKUP($D334,Customer_Demand!$D:$BF,COLUMNS($I334:V334),0)/$I334)),"")</f>
        <v/>
      </c>
      <c r="W334" s="49" t="str">
        <f>IFERROR(IF($K334&lt;&gt;"SS",(VLOOKUP($D334,Customer_Demand!$D:$BF,COLUMNS($I334:W334),0)/$I334+VLOOKUP($D334,Customer_Demand!$D:$BF,COLUMNS($I334:W334),0)/$K334),(VLOOKUP($D334,Customer_Demand!$D:$BF,COLUMNS($I334:W334),0)/$I334)),"")</f>
        <v/>
      </c>
      <c r="X334" s="49" t="str">
        <f>IFERROR(IF($K334&lt;&gt;"SS",(VLOOKUP($D334,Customer_Demand!$D:$BF,COLUMNS($I334:X334),0)/$I334+VLOOKUP($D334,Customer_Demand!$D:$BF,COLUMNS($I334:X334),0)/$K334),(VLOOKUP($D334,Customer_Demand!$D:$BF,COLUMNS($I334:X334),0)/$I334)),"")</f>
        <v/>
      </c>
      <c r="Y334" s="49" t="str">
        <f>IFERROR(IF($K334&lt;&gt;"SS",(VLOOKUP($D334,Customer_Demand!$D:$BF,COLUMNS($I334:Y334),0)/$I334+VLOOKUP($D334,Customer_Demand!$D:$BF,COLUMNS($I334:Y334),0)/$K334),(VLOOKUP($D334,Customer_Demand!$D:$BF,COLUMNS($I334:Y334),0)/$I334)),"")</f>
        <v/>
      </c>
      <c r="Z334" s="49" t="str">
        <f>IFERROR(IF($K334&lt;&gt;"SS",(VLOOKUP($D334,Customer_Demand!$D:$BF,COLUMNS($I334:Z334),0)/$I334+VLOOKUP($D334,Customer_Demand!$D:$BF,COLUMNS($I334:Z334),0)/$K334),(VLOOKUP($D334,Customer_Demand!$D:$BF,COLUMNS($I334:Z334),0)/$I334)),"")</f>
        <v/>
      </c>
      <c r="AA334" s="49" t="str">
        <f>IFERROR(IF($K334&lt;&gt;"SS",(VLOOKUP($D334,Customer_Demand!$D:$BF,COLUMNS($I334:AA334),0)/$I334+VLOOKUP($D334,Customer_Demand!$D:$BF,COLUMNS($I334:AA334),0)/$K334),(VLOOKUP($D334,Customer_Demand!$D:$BF,COLUMNS($I334:AA334),0)/$I334)),"")</f>
        <v/>
      </c>
      <c r="AB334" s="49" t="str">
        <f>IFERROR(IF($K334&lt;&gt;"SS",(VLOOKUP($D334,Customer_Demand!$D:$BF,COLUMNS($I334:AB334),0)/$I334+VLOOKUP($D334,Customer_Demand!$D:$BF,COLUMNS($I334:AB334),0)/$K334),(VLOOKUP($D334,Customer_Demand!$D:$BF,COLUMNS($I334:AB334),0)/$I334)),"")</f>
        <v/>
      </c>
      <c r="AC334" s="49" t="str">
        <f>IFERROR(IF($K334&lt;&gt;"SS",(VLOOKUP($D334,Customer_Demand!$D:$BF,COLUMNS($I334:AC334),0)/$I334+VLOOKUP($D334,Customer_Demand!$D:$BF,COLUMNS($I334:AC334),0)/$K334),(VLOOKUP($D334,Customer_Demand!$D:$BF,COLUMNS($I334:AC334),0)/$I334)),"")</f>
        <v/>
      </c>
      <c r="AD334" s="49" t="str">
        <f>IFERROR(IF($K334&lt;&gt;"SS",(VLOOKUP($D334,Customer_Demand!$D:$BF,COLUMNS($I334:AD334),0)/$I334+VLOOKUP($D334,Customer_Demand!$D:$BF,COLUMNS($I334:AD334),0)/$K334),(VLOOKUP($D334,Customer_Demand!$D:$BF,COLUMNS($I334:AD334),0)/$I334)),"")</f>
        <v/>
      </c>
      <c r="AE334" s="49" t="str">
        <f>IFERROR(IF($K334&lt;&gt;"SS",(VLOOKUP($D334,Customer_Demand!$D:$BF,COLUMNS($I334:AE334),0)/$I334+VLOOKUP($D334,Customer_Demand!$D:$BF,COLUMNS($I334:AE334),0)/$K334),(VLOOKUP($D334,Customer_Demand!$D:$BF,COLUMNS($I334:AE334),0)/$I334)),"")</f>
        <v/>
      </c>
      <c r="AF334" s="49" t="str">
        <f>IFERROR(IF($K334&lt;&gt;"SS",(VLOOKUP($D334,Customer_Demand!$D:$BF,COLUMNS($I334:AF334),0)/$I334+VLOOKUP($D334,Customer_Demand!$D:$BF,COLUMNS($I334:AF334),0)/$K334),(VLOOKUP($D334,Customer_Demand!$D:$BF,COLUMNS($I334:AF334),0)/$I334)),"")</f>
        <v/>
      </c>
      <c r="AG334" s="49" t="str">
        <f>IFERROR(IF($K334&lt;&gt;"SS",(VLOOKUP($D334,Customer_Demand!$D:$BF,COLUMNS($I334:AG334),0)/$I334+VLOOKUP($D334,Customer_Demand!$D:$BF,COLUMNS($I334:AG334),0)/$K334),(VLOOKUP($D334,Customer_Demand!$D:$BF,COLUMNS($I334:AG334),0)/$I334)),"")</f>
        <v/>
      </c>
      <c r="AH334" s="49" t="str">
        <f>IFERROR(IF($K334&lt;&gt;"SS",(VLOOKUP($D334,Customer_Demand!$D:$BF,COLUMNS($I334:AH334),0)/$I334+VLOOKUP($D334,Customer_Demand!$D:$BF,COLUMNS($I334:AH334),0)/$K334),(VLOOKUP($D334,Customer_Demand!$D:$BF,COLUMNS($I334:AH334),0)/$I334)),"")</f>
        <v/>
      </c>
      <c r="AI334" s="49" t="str">
        <f>IFERROR(IF($K334&lt;&gt;"SS",(VLOOKUP($D334,Customer_Demand!$D:$BF,COLUMNS($I334:AI334),0)/$I334+VLOOKUP($D334,Customer_Demand!$D:$BF,COLUMNS($I334:AI334),0)/$K334),(VLOOKUP($D334,Customer_Demand!$D:$BF,COLUMNS($I334:AI334),0)/$I334)),"")</f>
        <v/>
      </c>
      <c r="AJ334" s="49" t="str">
        <f>IFERROR(IF($K334&lt;&gt;"SS",(VLOOKUP($D334,Customer_Demand!$D:$BF,COLUMNS($I334:AJ334),0)/$I334+VLOOKUP($D334,Customer_Demand!$D:$BF,COLUMNS($I334:AJ334),0)/$K334),(VLOOKUP($D334,Customer_Demand!$D:$BF,COLUMNS($I334:AJ334),0)/$I334)),"")</f>
        <v/>
      </c>
      <c r="AK334" s="49" t="str">
        <f>IFERROR(IF($K334&lt;&gt;"SS",(VLOOKUP($D334,Customer_Demand!$D:$BF,COLUMNS($I334:AK334),0)/$I334+VLOOKUP($D334,Customer_Demand!$D:$BF,COLUMNS($I334:AK334),0)/$K334),(VLOOKUP($D334,Customer_Demand!$D:$BF,COLUMNS($I334:AK334),0)/$I334)),"")</f>
        <v/>
      </c>
      <c r="AL334" s="49" t="str">
        <f>IFERROR(IF($K334&lt;&gt;"SS",(VLOOKUP($D334,Customer_Demand!$D:$BF,COLUMNS($I334:AL334),0)/$I334+VLOOKUP($D334,Customer_Demand!$D:$BF,COLUMNS($I334:AL334),0)/$K334),(VLOOKUP($D334,Customer_Demand!$D:$BF,COLUMNS($I334:AL334),0)/$I334)),"")</f>
        <v/>
      </c>
      <c r="AM334" s="49" t="str">
        <f>IFERROR(IF($K334&lt;&gt;"SS",(VLOOKUP($D334,Customer_Demand!$D:$BF,COLUMNS($I334:AM334),0)/$I334+VLOOKUP($D334,Customer_Demand!$D:$BF,COLUMNS($I334:AM334),0)/$K334),(VLOOKUP($D334,Customer_Demand!$D:$BF,COLUMNS($I334:AM334),0)/$I334)),"")</f>
        <v/>
      </c>
      <c r="AN334" s="49" t="str">
        <f>IFERROR(IF($K334&lt;&gt;"SS",(VLOOKUP($D334,Customer_Demand!$D:$BF,COLUMNS($I334:AN334),0)/$I334+VLOOKUP($D334,Customer_Demand!$D:$BF,COLUMNS($I334:AN334),0)/$K334),(VLOOKUP($D334,Customer_Demand!$D:$BF,COLUMNS($I334:AN334),0)/$I334)),"")</f>
        <v/>
      </c>
      <c r="AO334" s="49" t="str">
        <f>IFERROR(IF($K334&lt;&gt;"SS",(VLOOKUP($D334,Customer_Demand!$D:$BF,COLUMNS($I334:AO334),0)/$I334+VLOOKUP($D334,Customer_Demand!$D:$BF,COLUMNS($I334:AO334),0)/$K334),(VLOOKUP($D334,Customer_Demand!$D:$BF,COLUMNS($I334:AO334),0)/$I334)),"")</f>
        <v/>
      </c>
      <c r="AP334" s="49" t="str">
        <f>IFERROR(IF($K334&lt;&gt;"SS",(VLOOKUP($D334,Customer_Demand!$D:$BF,COLUMNS($I334:AP334),0)/$I334+VLOOKUP($D334,Customer_Demand!$D:$BF,COLUMNS($I334:AP334),0)/$K334),(VLOOKUP($D334,Customer_Demand!$D:$BF,COLUMNS($I334:AP334),0)/$I334)),"")</f>
        <v/>
      </c>
      <c r="AQ334" s="49" t="str">
        <f>IFERROR(IF($K334&lt;&gt;"SS",(VLOOKUP($D334,Customer_Demand!$D:$BF,COLUMNS($I334:AQ334),0)/$I334+VLOOKUP($D334,Customer_Demand!$D:$BF,COLUMNS($I334:AQ334),0)/$K334),(VLOOKUP($D334,Customer_Demand!$D:$BF,COLUMNS($I334:AQ334),0)/$I334)),"")</f>
        <v/>
      </c>
      <c r="AR334" s="49" t="str">
        <f>IFERROR(IF($K334&lt;&gt;"SS",(VLOOKUP($D334,Customer_Demand!$D:$BF,COLUMNS($I334:AR334),0)/$I334+VLOOKUP($D334,Customer_Demand!$D:$BF,COLUMNS($I334:AR334),0)/$K334),(VLOOKUP($D334,Customer_Demand!$D:$BF,COLUMNS($I334:AR334),0)/$I334)),"")</f>
        <v/>
      </c>
      <c r="AS334" s="49" t="str">
        <f>IFERROR(IF($K334&lt;&gt;"SS",(VLOOKUP($D334,Customer_Demand!$D:$BF,COLUMNS($I334:AS334),0)/$I334+VLOOKUP($D334,Customer_Demand!$D:$BF,COLUMNS($I334:AS334),0)/$K334),(VLOOKUP($D334,Customer_Demand!$D:$BF,COLUMNS($I334:AS334),0)/$I334)),"")</f>
        <v/>
      </c>
      <c r="AT334" s="49" t="str">
        <f>IFERROR(IF($K334&lt;&gt;"SS",(VLOOKUP($D334,Customer_Demand!$D:$BF,COLUMNS($I334:AT334),0)/$I334+VLOOKUP($D334,Customer_Demand!$D:$BF,COLUMNS($I334:AT334),0)/$K334),(VLOOKUP($D334,Customer_Demand!$D:$BF,COLUMNS($I334:AT334),0)/$I334)),"")</f>
        <v/>
      </c>
      <c r="AU334" s="49" t="str">
        <f>IFERROR(IF($K334&lt;&gt;"SS",(VLOOKUP($D334,Customer_Demand!$D:$BF,COLUMNS($I334:AU334),0)/$I334+VLOOKUP($D334,Customer_Demand!$D:$BF,COLUMNS($I334:AU334),0)/$K334),(VLOOKUP($D334,Customer_Demand!$D:$BF,COLUMNS($I334:AU334),0)/$I334)),"")</f>
        <v/>
      </c>
      <c r="AV334" s="49" t="str">
        <f>IFERROR(IF($K334&lt;&gt;"SS",(VLOOKUP($D334,Customer_Demand!$D:$BF,COLUMNS($I334:AV334),0)/$I334+VLOOKUP($D334,Customer_Demand!$D:$BF,COLUMNS($I334:AV334),0)/$K334),(VLOOKUP($D334,Customer_Demand!$D:$BF,COLUMNS($I334:AV334),0)/$I334)),"")</f>
        <v/>
      </c>
      <c r="AW334" s="49" t="str">
        <f>IFERROR(IF($K334&lt;&gt;"SS",(VLOOKUP($D334,Customer_Demand!$D:$BF,COLUMNS($I334:AW334),0)/$I334+VLOOKUP($D334,Customer_Demand!$D:$BF,COLUMNS($I334:AW334),0)/$K334),(VLOOKUP($D334,Customer_Demand!$D:$BF,COLUMNS($I334:AW334),0)/$I334)),"")</f>
        <v/>
      </c>
      <c r="AX334" s="49" t="str">
        <f>IFERROR(IF($K334&lt;&gt;"SS",(VLOOKUP($D334,Customer_Demand!$D:$BF,COLUMNS($I334:AX334),0)/$I334+VLOOKUP($D334,Customer_Demand!$D:$BF,COLUMNS($I334:AX334),0)/$K334),(VLOOKUP($D334,Customer_Demand!$D:$BF,COLUMNS($I334:AX334),0)/$I334)),"")</f>
        <v/>
      </c>
      <c r="AY334" s="49" t="str">
        <f>IFERROR(IF($K334&lt;&gt;"SS",(VLOOKUP($D334,Customer_Demand!$D:$BF,COLUMNS($I334:AY334),0)/$I334+VLOOKUP($D334,Customer_Demand!$D:$BF,COLUMNS($I334:AY334),0)/$K334),(VLOOKUP($D334,Customer_Demand!$D:$BF,COLUMNS($I334:AY334),0)/$I334)),"")</f>
        <v/>
      </c>
      <c r="AZ334" s="49" t="str">
        <f>IFERROR(IF($K334&lt;&gt;"SS",(VLOOKUP($D334,Customer_Demand!$D:$BF,COLUMNS($I334:AZ334),0)/$I334+VLOOKUP($D334,Customer_Demand!$D:$BF,COLUMNS($I334:AZ334),0)/$K334),(VLOOKUP($D334,Customer_Demand!$D:$BF,COLUMNS($I334:AZ334),0)/$I334)),"")</f>
        <v/>
      </c>
      <c r="BA334" s="49" t="str">
        <f>IFERROR(IF($K334&lt;&gt;"SS",(VLOOKUP($D334,Customer_Demand!$D:$BF,COLUMNS($I334:BA334),0)/$I334+VLOOKUP($D334,Customer_Demand!$D:$BF,COLUMNS($I334:BA334),0)/$K334),(VLOOKUP($D334,Customer_Demand!$D:$BF,COLUMNS($I334:BA334),0)/$I334)),"")</f>
        <v/>
      </c>
      <c r="BB334" s="49" t="str">
        <f>IFERROR(IF($K334&lt;&gt;"SS",(VLOOKUP($D334,Customer_Demand!$D:$BF,COLUMNS($I334:BB334),0)/$I334+VLOOKUP($D334,Customer_Demand!$D:$BF,COLUMNS($I334:BB334),0)/$K334),(VLOOKUP($D334,Customer_Demand!$D:$BF,COLUMNS($I334:BB334),0)/$I334)),"")</f>
        <v/>
      </c>
      <c r="BC334" s="49" t="str">
        <f>IFERROR(IF($K334&lt;&gt;"SS",(VLOOKUP($D334,Customer_Demand!$D:$BF,COLUMNS($I334:BC334),0)/$I334+VLOOKUP($D334,Customer_Demand!$D:$BF,COLUMNS($I334:BC334),0)/$K334),(VLOOKUP($D334,Customer_Demand!$D:$BF,COLUMNS($I334:BC334),0)/$I334)),"")</f>
        <v/>
      </c>
      <c r="BD334" s="49" t="str">
        <f>IFERROR(IF($K334&lt;&gt;"SS",(VLOOKUP($D334,Customer_Demand!$D:$BF,COLUMNS($I334:BD334),0)/$I334+VLOOKUP($D334,Customer_Demand!$D:$BF,COLUMNS($I334:BD334),0)/$K334),(VLOOKUP($D334,Customer_Demand!$D:$BF,COLUMNS($I334:BD334),0)/$I334)),"")</f>
        <v/>
      </c>
      <c r="BE334" s="49" t="str">
        <f>IFERROR(IF($K334&lt;&gt;"SS",(VLOOKUP($D334,Customer_Demand!$D:$BF,COLUMNS($I334:BE334),0)/$I334+VLOOKUP($D334,Customer_Demand!$D:$BF,COLUMNS($I334:BE334),0)/$K334),(VLOOKUP($D334,Customer_Demand!$D:$BF,COLUMNS($I334:BE334),0)/$I334)),"")</f>
        <v/>
      </c>
      <c r="BF334" s="49" t="str">
        <f>IFERROR(IF($K334&lt;&gt;"SS",(VLOOKUP($D334,Customer_Demand!$D:$BF,COLUMNS($I334:BF334),0)/$I334+VLOOKUP($D334,Customer_Demand!$D:$BF,COLUMNS($I334:BF334),0)/$K334),(VLOOKUP($D334,Customer_Demand!$D:$BF,COLUMNS($I334:BF334),0)/$I334)),"")</f>
        <v/>
      </c>
      <c r="BG334" s="49" t="str">
        <f>IFERROR(IF($K334&lt;&gt;"SS",(VLOOKUP($D334,Customer_Demand!$D:$BF,COLUMNS($I334:BG334),0)/$I334+VLOOKUP($D334,Customer_Demand!$D:$BF,COLUMNS($I334:BG334),0)/$K334),(VLOOKUP($D334,Customer_Demand!$D:$BF,COLUMNS($I334:BG334),0)/$I334)),"")</f>
        <v/>
      </c>
      <c r="BH334" s="49" t="str">
        <f>IFERROR(IF($K334&lt;&gt;"SS",(VLOOKUP($D334,Customer_Demand!$D:$BF,COLUMNS($I334:BH334),0)/$I334+VLOOKUP($D334,Customer_Demand!$D:$BF,COLUMNS($I334:BH334),0)/$K334),(VLOOKUP($D334,Customer_Demand!$D:$BF,COLUMNS($I334:BH334),0)/$I334)),"")</f>
        <v/>
      </c>
      <c r="BI334" s="49" t="str">
        <f>IFERROR(IF($K334&lt;&gt;"SS",(VLOOKUP($D334,Customer_Demand!$D:$BF,COLUMNS($I334:BI334),0)/$I334+VLOOKUP($D334,Customer_Demand!$D:$BF,COLUMNS($I334:BI334),0)/$K334),(VLOOKUP($D334,Customer_Demand!$D:$BF,COLUMNS($I334:BI334),0)/$I334)),"")</f>
        <v/>
      </c>
      <c r="BJ334" s="49" t="str">
        <f>IFERROR(IF($K334&lt;&gt;"SS",(VLOOKUP($D334,Customer_Demand!$D:$BF,COLUMNS($I334:BJ334),0)/$I334+VLOOKUP($D334,Customer_Demand!$D:$BF,COLUMNS($I334:BJ334),0)/$K334),(VLOOKUP($D334,Customer_Demand!$D:$BF,COLUMNS($I334:BJ334),0)/$I334)),"")</f>
        <v/>
      </c>
      <c r="BK334" s="50" t="str">
        <f>IFERROR(IF($K334&lt;&gt;"SS",(VLOOKUP($D334,Customer_Demand!$D:$BF,COLUMNS($I334:BK334),0)/$I334+VLOOKUP($D334,Customer_Demand!$D:$BF,COLUMNS($I334:BK334),0)/$K334),(VLOOKUP($D334,Customer_Demand!$D:$BF,COLUMNS($I334:BK334),0)/$I334)),"")</f>
        <v/>
      </c>
      <c r="BL334" s="18"/>
    </row>
    <row r="335" spans="2:64" x14ac:dyDescent="0.2">
      <c r="B335" s="12" t="str">
        <f t="shared" si="27"/>
        <v/>
      </c>
      <c r="C335" s="45" t="str">
        <f>IF((Customer_Demand!C335)&lt;&gt;"",Customer_Demand!C335,"")</f>
        <v/>
      </c>
      <c r="D335" s="45" t="str">
        <f>IF(C335&lt;&gt;"",Customer_Demand!D335,"")</f>
        <v/>
      </c>
      <c r="E335" s="51" t="str">
        <f>IF(C335&lt;&gt;"",Customer_Demand!E335,"")</f>
        <v/>
      </c>
      <c r="F335" s="47" t="str">
        <f>IF(C335&lt;&gt;"",VLOOKUP(D335,Customer_Demand!$D$5:$F$1005,3,0),"")</f>
        <v/>
      </c>
      <c r="G335" s="48" t="str">
        <f t="shared" si="24"/>
        <v/>
      </c>
      <c r="H335" s="48" t="str">
        <f t="shared" si="25"/>
        <v/>
      </c>
      <c r="I335" s="48" t="str">
        <f>IFERROR(IF(C335&lt;&gt;"",VLOOKUP($H335,SMT_Cycle_Time_Data!$F:$Q,4,0),""),"SGR Not Defined")</f>
        <v/>
      </c>
      <c r="J335" s="48" t="str">
        <f t="shared" si="26"/>
        <v/>
      </c>
      <c r="K335" s="48" t="str">
        <f>IF(C335&lt;&gt;"",IFERROR(VLOOKUP($J335,SMT_Cycle_Time_Data!$F:$Q,4,0),"SS"),"")</f>
        <v/>
      </c>
      <c r="L335" s="49" t="str">
        <f>IFERROR(IF($K335&lt;&gt;"SS",(VLOOKUP($D335,Customer_Demand!$D:$BF,COLUMNS($I335:L335),0)/$I335+VLOOKUP($D335,Customer_Demand!$D:$BF,COLUMNS($I335:L335),0)/$K335),(VLOOKUP($D335,Customer_Demand!$D:$BF,COLUMNS($I335:L335),0)/$I335)),"")</f>
        <v/>
      </c>
      <c r="M335" s="49" t="str">
        <f>IFERROR(IF($K335&lt;&gt;"SS",(VLOOKUP($D335,Customer_Demand!$D:$BF,COLUMNS($I335:M335),0)/$I335+VLOOKUP($D335,Customer_Demand!$D:$BF,COLUMNS($I335:M335),0)/$K335),(VLOOKUP($D335,Customer_Demand!$D:$BF,COLUMNS($I335:M335),0)/$I335)),"")</f>
        <v/>
      </c>
      <c r="N335" s="49" t="str">
        <f>IFERROR(IF($K335&lt;&gt;"SS",(VLOOKUP($D335,Customer_Demand!$D:$BF,COLUMNS($I335:N335),0)/$I335+VLOOKUP($D335,Customer_Demand!$D:$BF,COLUMNS($I335:N335),0)/$K335),(VLOOKUP($D335,Customer_Demand!$D:$BF,COLUMNS($I335:N335),0)/$I335)),"")</f>
        <v/>
      </c>
      <c r="O335" s="49" t="str">
        <f>IFERROR(IF($K335&lt;&gt;"SS",(VLOOKUP($D335,Customer_Demand!$D:$BF,COLUMNS($I335:O335),0)/$I335+VLOOKUP($D335,Customer_Demand!$D:$BF,COLUMNS($I335:O335),0)/$K335),(VLOOKUP($D335,Customer_Demand!$D:$BF,COLUMNS($I335:O335),0)/$I335)),"")</f>
        <v/>
      </c>
      <c r="P335" s="49" t="str">
        <f>IFERROR(IF($K335&lt;&gt;"SS",(VLOOKUP($D335,Customer_Demand!$D:$BF,COLUMNS($I335:P335),0)/$I335+VLOOKUP($D335,Customer_Demand!$D:$BF,COLUMNS($I335:P335),0)/$K335),(VLOOKUP($D335,Customer_Demand!$D:$BF,COLUMNS($I335:P335),0)/$I335)),"")</f>
        <v/>
      </c>
      <c r="Q335" s="49" t="str">
        <f>IFERROR(IF($K335&lt;&gt;"SS",(VLOOKUP($D335,Customer_Demand!$D:$BF,COLUMNS($I335:Q335),0)/$I335+VLOOKUP($D335,Customer_Demand!$D:$BF,COLUMNS($I335:Q335),0)/$K335),(VLOOKUP($D335,Customer_Demand!$D:$BF,COLUMNS($I335:Q335),0)/$I335)),"")</f>
        <v/>
      </c>
      <c r="R335" s="49" t="str">
        <f>IFERROR(IF($K335&lt;&gt;"SS",(VLOOKUP($D335,Customer_Demand!$D:$BF,COLUMNS($I335:R335),0)/$I335+VLOOKUP($D335,Customer_Demand!$D:$BF,COLUMNS($I335:R335),0)/$K335),(VLOOKUP($D335,Customer_Demand!$D:$BF,COLUMNS($I335:R335),0)/$I335)),"")</f>
        <v/>
      </c>
      <c r="S335" s="49" t="str">
        <f>IFERROR(IF($K335&lt;&gt;"SS",(VLOOKUP($D335,Customer_Demand!$D:$BF,COLUMNS($I335:S335),0)/$I335+VLOOKUP($D335,Customer_Demand!$D:$BF,COLUMNS($I335:S335),0)/$K335),(VLOOKUP($D335,Customer_Demand!$D:$BF,COLUMNS($I335:S335),0)/$I335)),"")</f>
        <v/>
      </c>
      <c r="T335" s="49" t="str">
        <f>IFERROR(IF($K335&lt;&gt;"SS",(VLOOKUP($D335,Customer_Demand!$D:$BF,COLUMNS($I335:T335),0)/$I335+VLOOKUP($D335,Customer_Demand!$D:$BF,COLUMNS($I335:T335),0)/$K335),(VLOOKUP($D335,Customer_Demand!$D:$BF,COLUMNS($I335:T335),0)/$I335)),"")</f>
        <v/>
      </c>
      <c r="U335" s="49" t="str">
        <f>IFERROR(IF($K335&lt;&gt;"SS",(VLOOKUP($D335,Customer_Demand!$D:$BF,COLUMNS($I335:U335),0)/$I335+VLOOKUP($D335,Customer_Demand!$D:$BF,COLUMNS($I335:U335),0)/$K335),(VLOOKUP($D335,Customer_Demand!$D:$BF,COLUMNS($I335:U335),0)/$I335)),"")</f>
        <v/>
      </c>
      <c r="V335" s="49" t="str">
        <f>IFERROR(IF($K335&lt;&gt;"SS",(VLOOKUP($D335,Customer_Demand!$D:$BF,COLUMNS($I335:V335),0)/$I335+VLOOKUP($D335,Customer_Demand!$D:$BF,COLUMNS($I335:V335),0)/$K335),(VLOOKUP($D335,Customer_Demand!$D:$BF,COLUMNS($I335:V335),0)/$I335)),"")</f>
        <v/>
      </c>
      <c r="W335" s="49" t="str">
        <f>IFERROR(IF($K335&lt;&gt;"SS",(VLOOKUP($D335,Customer_Demand!$D:$BF,COLUMNS($I335:W335),0)/$I335+VLOOKUP($D335,Customer_Demand!$D:$BF,COLUMNS($I335:W335),0)/$K335),(VLOOKUP($D335,Customer_Demand!$D:$BF,COLUMNS($I335:W335),0)/$I335)),"")</f>
        <v/>
      </c>
      <c r="X335" s="49" t="str">
        <f>IFERROR(IF($K335&lt;&gt;"SS",(VLOOKUP($D335,Customer_Demand!$D:$BF,COLUMNS($I335:X335),0)/$I335+VLOOKUP($D335,Customer_Demand!$D:$BF,COLUMNS($I335:X335),0)/$K335),(VLOOKUP($D335,Customer_Demand!$D:$BF,COLUMNS($I335:X335),0)/$I335)),"")</f>
        <v/>
      </c>
      <c r="Y335" s="49" t="str">
        <f>IFERROR(IF($K335&lt;&gt;"SS",(VLOOKUP($D335,Customer_Demand!$D:$BF,COLUMNS($I335:Y335),0)/$I335+VLOOKUP($D335,Customer_Demand!$D:$BF,COLUMNS($I335:Y335),0)/$K335),(VLOOKUP($D335,Customer_Demand!$D:$BF,COLUMNS($I335:Y335),0)/$I335)),"")</f>
        <v/>
      </c>
      <c r="Z335" s="49" t="str">
        <f>IFERROR(IF($K335&lt;&gt;"SS",(VLOOKUP($D335,Customer_Demand!$D:$BF,COLUMNS($I335:Z335),0)/$I335+VLOOKUP($D335,Customer_Demand!$D:$BF,COLUMNS($I335:Z335),0)/$K335),(VLOOKUP($D335,Customer_Demand!$D:$BF,COLUMNS($I335:Z335),0)/$I335)),"")</f>
        <v/>
      </c>
      <c r="AA335" s="49" t="str">
        <f>IFERROR(IF($K335&lt;&gt;"SS",(VLOOKUP($D335,Customer_Demand!$D:$BF,COLUMNS($I335:AA335),0)/$I335+VLOOKUP($D335,Customer_Demand!$D:$BF,COLUMNS($I335:AA335),0)/$K335),(VLOOKUP($D335,Customer_Demand!$D:$BF,COLUMNS($I335:AA335),0)/$I335)),"")</f>
        <v/>
      </c>
      <c r="AB335" s="49" t="str">
        <f>IFERROR(IF($K335&lt;&gt;"SS",(VLOOKUP($D335,Customer_Demand!$D:$BF,COLUMNS($I335:AB335),0)/$I335+VLOOKUP($D335,Customer_Demand!$D:$BF,COLUMNS($I335:AB335),0)/$K335),(VLOOKUP($D335,Customer_Demand!$D:$BF,COLUMNS($I335:AB335),0)/$I335)),"")</f>
        <v/>
      </c>
      <c r="AC335" s="49" t="str">
        <f>IFERROR(IF($K335&lt;&gt;"SS",(VLOOKUP($D335,Customer_Demand!$D:$BF,COLUMNS($I335:AC335),0)/$I335+VLOOKUP($D335,Customer_Demand!$D:$BF,COLUMNS($I335:AC335),0)/$K335),(VLOOKUP($D335,Customer_Demand!$D:$BF,COLUMNS($I335:AC335),0)/$I335)),"")</f>
        <v/>
      </c>
      <c r="AD335" s="49" t="str">
        <f>IFERROR(IF($K335&lt;&gt;"SS",(VLOOKUP($D335,Customer_Demand!$D:$BF,COLUMNS($I335:AD335),0)/$I335+VLOOKUP($D335,Customer_Demand!$D:$BF,COLUMNS($I335:AD335),0)/$K335),(VLOOKUP($D335,Customer_Demand!$D:$BF,COLUMNS($I335:AD335),0)/$I335)),"")</f>
        <v/>
      </c>
      <c r="AE335" s="49" t="str">
        <f>IFERROR(IF($K335&lt;&gt;"SS",(VLOOKUP($D335,Customer_Demand!$D:$BF,COLUMNS($I335:AE335),0)/$I335+VLOOKUP($D335,Customer_Demand!$D:$BF,COLUMNS($I335:AE335),0)/$K335),(VLOOKUP($D335,Customer_Demand!$D:$BF,COLUMNS($I335:AE335),0)/$I335)),"")</f>
        <v/>
      </c>
      <c r="AF335" s="49" t="str">
        <f>IFERROR(IF($K335&lt;&gt;"SS",(VLOOKUP($D335,Customer_Demand!$D:$BF,COLUMNS($I335:AF335),0)/$I335+VLOOKUP($D335,Customer_Demand!$D:$BF,COLUMNS($I335:AF335),0)/$K335),(VLOOKUP($D335,Customer_Demand!$D:$BF,COLUMNS($I335:AF335),0)/$I335)),"")</f>
        <v/>
      </c>
      <c r="AG335" s="49" t="str">
        <f>IFERROR(IF($K335&lt;&gt;"SS",(VLOOKUP($D335,Customer_Demand!$D:$BF,COLUMNS($I335:AG335),0)/$I335+VLOOKUP($D335,Customer_Demand!$D:$BF,COLUMNS($I335:AG335),0)/$K335),(VLOOKUP($D335,Customer_Demand!$D:$BF,COLUMNS($I335:AG335),0)/$I335)),"")</f>
        <v/>
      </c>
      <c r="AH335" s="49" t="str">
        <f>IFERROR(IF($K335&lt;&gt;"SS",(VLOOKUP($D335,Customer_Demand!$D:$BF,COLUMNS($I335:AH335),0)/$I335+VLOOKUP($D335,Customer_Demand!$D:$BF,COLUMNS($I335:AH335),0)/$K335),(VLOOKUP($D335,Customer_Demand!$D:$BF,COLUMNS($I335:AH335),0)/$I335)),"")</f>
        <v/>
      </c>
      <c r="AI335" s="49" t="str">
        <f>IFERROR(IF($K335&lt;&gt;"SS",(VLOOKUP($D335,Customer_Demand!$D:$BF,COLUMNS($I335:AI335),0)/$I335+VLOOKUP($D335,Customer_Demand!$D:$BF,COLUMNS($I335:AI335),0)/$K335),(VLOOKUP($D335,Customer_Demand!$D:$BF,COLUMNS($I335:AI335),0)/$I335)),"")</f>
        <v/>
      </c>
      <c r="AJ335" s="49" t="str">
        <f>IFERROR(IF($K335&lt;&gt;"SS",(VLOOKUP($D335,Customer_Demand!$D:$BF,COLUMNS($I335:AJ335),0)/$I335+VLOOKUP($D335,Customer_Demand!$D:$BF,COLUMNS($I335:AJ335),0)/$K335),(VLOOKUP($D335,Customer_Demand!$D:$BF,COLUMNS($I335:AJ335),0)/$I335)),"")</f>
        <v/>
      </c>
      <c r="AK335" s="49" t="str">
        <f>IFERROR(IF($K335&lt;&gt;"SS",(VLOOKUP($D335,Customer_Demand!$D:$BF,COLUMNS($I335:AK335),0)/$I335+VLOOKUP($D335,Customer_Demand!$D:$BF,COLUMNS($I335:AK335),0)/$K335),(VLOOKUP($D335,Customer_Demand!$D:$BF,COLUMNS($I335:AK335),0)/$I335)),"")</f>
        <v/>
      </c>
      <c r="AL335" s="49" t="str">
        <f>IFERROR(IF($K335&lt;&gt;"SS",(VLOOKUP($D335,Customer_Demand!$D:$BF,COLUMNS($I335:AL335),0)/$I335+VLOOKUP($D335,Customer_Demand!$D:$BF,COLUMNS($I335:AL335),0)/$K335),(VLOOKUP($D335,Customer_Demand!$D:$BF,COLUMNS($I335:AL335),0)/$I335)),"")</f>
        <v/>
      </c>
      <c r="AM335" s="49" t="str">
        <f>IFERROR(IF($K335&lt;&gt;"SS",(VLOOKUP($D335,Customer_Demand!$D:$BF,COLUMNS($I335:AM335),0)/$I335+VLOOKUP($D335,Customer_Demand!$D:$BF,COLUMNS($I335:AM335),0)/$K335),(VLOOKUP($D335,Customer_Demand!$D:$BF,COLUMNS($I335:AM335),0)/$I335)),"")</f>
        <v/>
      </c>
      <c r="AN335" s="49" t="str">
        <f>IFERROR(IF($K335&lt;&gt;"SS",(VLOOKUP($D335,Customer_Demand!$D:$BF,COLUMNS($I335:AN335),0)/$I335+VLOOKUP($D335,Customer_Demand!$D:$BF,COLUMNS($I335:AN335),0)/$K335),(VLOOKUP($D335,Customer_Demand!$D:$BF,COLUMNS($I335:AN335),0)/$I335)),"")</f>
        <v/>
      </c>
      <c r="AO335" s="49" t="str">
        <f>IFERROR(IF($K335&lt;&gt;"SS",(VLOOKUP($D335,Customer_Demand!$D:$BF,COLUMNS($I335:AO335),0)/$I335+VLOOKUP($D335,Customer_Demand!$D:$BF,COLUMNS($I335:AO335),0)/$K335),(VLOOKUP($D335,Customer_Demand!$D:$BF,COLUMNS($I335:AO335),0)/$I335)),"")</f>
        <v/>
      </c>
      <c r="AP335" s="49" t="str">
        <f>IFERROR(IF($K335&lt;&gt;"SS",(VLOOKUP($D335,Customer_Demand!$D:$BF,COLUMNS($I335:AP335),0)/$I335+VLOOKUP($D335,Customer_Demand!$D:$BF,COLUMNS($I335:AP335),0)/$K335),(VLOOKUP($D335,Customer_Demand!$D:$BF,COLUMNS($I335:AP335),0)/$I335)),"")</f>
        <v/>
      </c>
      <c r="AQ335" s="49" t="str">
        <f>IFERROR(IF($K335&lt;&gt;"SS",(VLOOKUP($D335,Customer_Demand!$D:$BF,COLUMNS($I335:AQ335),0)/$I335+VLOOKUP($D335,Customer_Demand!$D:$BF,COLUMNS($I335:AQ335),0)/$K335),(VLOOKUP($D335,Customer_Demand!$D:$BF,COLUMNS($I335:AQ335),0)/$I335)),"")</f>
        <v/>
      </c>
      <c r="AR335" s="49" t="str">
        <f>IFERROR(IF($K335&lt;&gt;"SS",(VLOOKUP($D335,Customer_Demand!$D:$BF,COLUMNS($I335:AR335),0)/$I335+VLOOKUP($D335,Customer_Demand!$D:$BF,COLUMNS($I335:AR335),0)/$K335),(VLOOKUP($D335,Customer_Demand!$D:$BF,COLUMNS($I335:AR335),0)/$I335)),"")</f>
        <v/>
      </c>
      <c r="AS335" s="49" t="str">
        <f>IFERROR(IF($K335&lt;&gt;"SS",(VLOOKUP($D335,Customer_Demand!$D:$BF,COLUMNS($I335:AS335),0)/$I335+VLOOKUP($D335,Customer_Demand!$D:$BF,COLUMNS($I335:AS335),0)/$K335),(VLOOKUP($D335,Customer_Demand!$D:$BF,COLUMNS($I335:AS335),0)/$I335)),"")</f>
        <v/>
      </c>
      <c r="AT335" s="49" t="str">
        <f>IFERROR(IF($K335&lt;&gt;"SS",(VLOOKUP($D335,Customer_Demand!$D:$BF,COLUMNS($I335:AT335),0)/$I335+VLOOKUP($D335,Customer_Demand!$D:$BF,COLUMNS($I335:AT335),0)/$K335),(VLOOKUP($D335,Customer_Demand!$D:$BF,COLUMNS($I335:AT335),0)/$I335)),"")</f>
        <v/>
      </c>
      <c r="AU335" s="49" t="str">
        <f>IFERROR(IF($K335&lt;&gt;"SS",(VLOOKUP($D335,Customer_Demand!$D:$BF,COLUMNS($I335:AU335),0)/$I335+VLOOKUP($D335,Customer_Demand!$D:$BF,COLUMNS($I335:AU335),0)/$K335),(VLOOKUP($D335,Customer_Demand!$D:$BF,COLUMNS($I335:AU335),0)/$I335)),"")</f>
        <v/>
      </c>
      <c r="AV335" s="49" t="str">
        <f>IFERROR(IF($K335&lt;&gt;"SS",(VLOOKUP($D335,Customer_Demand!$D:$BF,COLUMNS($I335:AV335),0)/$I335+VLOOKUP($D335,Customer_Demand!$D:$BF,COLUMNS($I335:AV335),0)/$K335),(VLOOKUP($D335,Customer_Demand!$D:$BF,COLUMNS($I335:AV335),0)/$I335)),"")</f>
        <v/>
      </c>
      <c r="AW335" s="49" t="str">
        <f>IFERROR(IF($K335&lt;&gt;"SS",(VLOOKUP($D335,Customer_Demand!$D:$BF,COLUMNS($I335:AW335),0)/$I335+VLOOKUP($D335,Customer_Demand!$D:$BF,COLUMNS($I335:AW335),0)/$K335),(VLOOKUP($D335,Customer_Demand!$D:$BF,COLUMNS($I335:AW335),0)/$I335)),"")</f>
        <v/>
      </c>
      <c r="AX335" s="49" t="str">
        <f>IFERROR(IF($K335&lt;&gt;"SS",(VLOOKUP($D335,Customer_Demand!$D:$BF,COLUMNS($I335:AX335),0)/$I335+VLOOKUP($D335,Customer_Demand!$D:$BF,COLUMNS($I335:AX335),0)/$K335),(VLOOKUP($D335,Customer_Demand!$D:$BF,COLUMNS($I335:AX335),0)/$I335)),"")</f>
        <v/>
      </c>
      <c r="AY335" s="49" t="str">
        <f>IFERROR(IF($K335&lt;&gt;"SS",(VLOOKUP($D335,Customer_Demand!$D:$BF,COLUMNS($I335:AY335),0)/$I335+VLOOKUP($D335,Customer_Demand!$D:$BF,COLUMNS($I335:AY335),0)/$K335),(VLOOKUP($D335,Customer_Demand!$D:$BF,COLUMNS($I335:AY335),0)/$I335)),"")</f>
        <v/>
      </c>
      <c r="AZ335" s="49" t="str">
        <f>IFERROR(IF($K335&lt;&gt;"SS",(VLOOKUP($D335,Customer_Demand!$D:$BF,COLUMNS($I335:AZ335),0)/$I335+VLOOKUP($D335,Customer_Demand!$D:$BF,COLUMNS($I335:AZ335),0)/$K335),(VLOOKUP($D335,Customer_Demand!$D:$BF,COLUMNS($I335:AZ335),0)/$I335)),"")</f>
        <v/>
      </c>
      <c r="BA335" s="49" t="str">
        <f>IFERROR(IF($K335&lt;&gt;"SS",(VLOOKUP($D335,Customer_Demand!$D:$BF,COLUMNS($I335:BA335),0)/$I335+VLOOKUP($D335,Customer_Demand!$D:$BF,COLUMNS($I335:BA335),0)/$K335),(VLOOKUP($D335,Customer_Demand!$D:$BF,COLUMNS($I335:BA335),0)/$I335)),"")</f>
        <v/>
      </c>
      <c r="BB335" s="49" t="str">
        <f>IFERROR(IF($K335&lt;&gt;"SS",(VLOOKUP($D335,Customer_Demand!$D:$BF,COLUMNS($I335:BB335),0)/$I335+VLOOKUP($D335,Customer_Demand!$D:$BF,COLUMNS($I335:BB335),0)/$K335),(VLOOKUP($D335,Customer_Demand!$D:$BF,COLUMNS($I335:BB335),0)/$I335)),"")</f>
        <v/>
      </c>
      <c r="BC335" s="49" t="str">
        <f>IFERROR(IF($K335&lt;&gt;"SS",(VLOOKUP($D335,Customer_Demand!$D:$BF,COLUMNS($I335:BC335),0)/$I335+VLOOKUP($D335,Customer_Demand!$D:$BF,COLUMNS($I335:BC335),0)/$K335),(VLOOKUP($D335,Customer_Demand!$D:$BF,COLUMNS($I335:BC335),0)/$I335)),"")</f>
        <v/>
      </c>
      <c r="BD335" s="49" t="str">
        <f>IFERROR(IF($K335&lt;&gt;"SS",(VLOOKUP($D335,Customer_Demand!$D:$BF,COLUMNS($I335:BD335),0)/$I335+VLOOKUP($D335,Customer_Demand!$D:$BF,COLUMNS($I335:BD335),0)/$K335),(VLOOKUP($D335,Customer_Demand!$D:$BF,COLUMNS($I335:BD335),0)/$I335)),"")</f>
        <v/>
      </c>
      <c r="BE335" s="49" t="str">
        <f>IFERROR(IF($K335&lt;&gt;"SS",(VLOOKUP($D335,Customer_Demand!$D:$BF,COLUMNS($I335:BE335),0)/$I335+VLOOKUP($D335,Customer_Demand!$D:$BF,COLUMNS($I335:BE335),0)/$K335),(VLOOKUP($D335,Customer_Demand!$D:$BF,COLUMNS($I335:BE335),0)/$I335)),"")</f>
        <v/>
      </c>
      <c r="BF335" s="49" t="str">
        <f>IFERROR(IF($K335&lt;&gt;"SS",(VLOOKUP($D335,Customer_Demand!$D:$BF,COLUMNS($I335:BF335),0)/$I335+VLOOKUP($D335,Customer_Demand!$D:$BF,COLUMNS($I335:BF335),0)/$K335),(VLOOKUP($D335,Customer_Demand!$D:$BF,COLUMNS($I335:BF335),0)/$I335)),"")</f>
        <v/>
      </c>
      <c r="BG335" s="49" t="str">
        <f>IFERROR(IF($K335&lt;&gt;"SS",(VLOOKUP($D335,Customer_Demand!$D:$BF,COLUMNS($I335:BG335),0)/$I335+VLOOKUP($D335,Customer_Demand!$D:$BF,COLUMNS($I335:BG335),0)/$K335),(VLOOKUP($D335,Customer_Demand!$D:$BF,COLUMNS($I335:BG335),0)/$I335)),"")</f>
        <v/>
      </c>
      <c r="BH335" s="49" t="str">
        <f>IFERROR(IF($K335&lt;&gt;"SS",(VLOOKUP($D335,Customer_Demand!$D:$BF,COLUMNS($I335:BH335),0)/$I335+VLOOKUP($D335,Customer_Demand!$D:$BF,COLUMNS($I335:BH335),0)/$K335),(VLOOKUP($D335,Customer_Demand!$D:$BF,COLUMNS($I335:BH335),0)/$I335)),"")</f>
        <v/>
      </c>
      <c r="BI335" s="49" t="str">
        <f>IFERROR(IF($K335&lt;&gt;"SS",(VLOOKUP($D335,Customer_Demand!$D:$BF,COLUMNS($I335:BI335),0)/$I335+VLOOKUP($D335,Customer_Demand!$D:$BF,COLUMNS($I335:BI335),0)/$K335),(VLOOKUP($D335,Customer_Demand!$D:$BF,COLUMNS($I335:BI335),0)/$I335)),"")</f>
        <v/>
      </c>
      <c r="BJ335" s="49" t="str">
        <f>IFERROR(IF($K335&lt;&gt;"SS",(VLOOKUP($D335,Customer_Demand!$D:$BF,COLUMNS($I335:BJ335),0)/$I335+VLOOKUP($D335,Customer_Demand!$D:$BF,COLUMNS($I335:BJ335),0)/$K335),(VLOOKUP($D335,Customer_Demand!$D:$BF,COLUMNS($I335:BJ335),0)/$I335)),"")</f>
        <v/>
      </c>
      <c r="BK335" s="50" t="str">
        <f>IFERROR(IF($K335&lt;&gt;"SS",(VLOOKUP($D335,Customer_Demand!$D:$BF,COLUMNS($I335:BK335),0)/$I335+VLOOKUP($D335,Customer_Demand!$D:$BF,COLUMNS($I335:BK335),0)/$K335),(VLOOKUP($D335,Customer_Demand!$D:$BF,COLUMNS($I335:BK335),0)/$I335)),"")</f>
        <v/>
      </c>
      <c r="BL335" s="18"/>
    </row>
    <row r="336" spans="2:64" x14ac:dyDescent="0.2">
      <c r="B336" s="12" t="str">
        <f t="shared" si="27"/>
        <v/>
      </c>
      <c r="C336" s="45" t="str">
        <f>IF((Customer_Demand!C336)&lt;&gt;"",Customer_Demand!C336,"")</f>
        <v/>
      </c>
      <c r="D336" s="45" t="str">
        <f>IF(C336&lt;&gt;"",Customer_Demand!D336,"")</f>
        <v/>
      </c>
      <c r="E336" s="51" t="str">
        <f>IF(C336&lt;&gt;"",Customer_Demand!E336,"")</f>
        <v/>
      </c>
      <c r="F336" s="47" t="str">
        <f>IF(C336&lt;&gt;"",VLOOKUP(D336,Customer_Demand!$D$5:$F$1005,3,0),"")</f>
        <v/>
      </c>
      <c r="G336" s="48" t="str">
        <f t="shared" si="24"/>
        <v/>
      </c>
      <c r="H336" s="48" t="str">
        <f t="shared" si="25"/>
        <v/>
      </c>
      <c r="I336" s="48" t="str">
        <f>IFERROR(IF(C336&lt;&gt;"",VLOOKUP($H336,SMT_Cycle_Time_Data!$F:$Q,4,0),""),"SGR Not Defined")</f>
        <v/>
      </c>
      <c r="J336" s="48" t="str">
        <f t="shared" si="26"/>
        <v/>
      </c>
      <c r="K336" s="48" t="str">
        <f>IF(C336&lt;&gt;"",IFERROR(VLOOKUP($J336,SMT_Cycle_Time_Data!$F:$Q,4,0),"SS"),"")</f>
        <v/>
      </c>
      <c r="L336" s="49" t="str">
        <f>IFERROR(IF($K336&lt;&gt;"SS",(VLOOKUP($D336,Customer_Demand!$D:$BF,COLUMNS($I336:L336),0)/$I336+VLOOKUP($D336,Customer_Demand!$D:$BF,COLUMNS($I336:L336),0)/$K336),(VLOOKUP($D336,Customer_Demand!$D:$BF,COLUMNS($I336:L336),0)/$I336)),"")</f>
        <v/>
      </c>
      <c r="M336" s="49" t="str">
        <f>IFERROR(IF($K336&lt;&gt;"SS",(VLOOKUP($D336,Customer_Demand!$D:$BF,COLUMNS($I336:M336),0)/$I336+VLOOKUP($D336,Customer_Demand!$D:$BF,COLUMNS($I336:M336),0)/$K336),(VLOOKUP($D336,Customer_Demand!$D:$BF,COLUMNS($I336:M336),0)/$I336)),"")</f>
        <v/>
      </c>
      <c r="N336" s="49" t="str">
        <f>IFERROR(IF($K336&lt;&gt;"SS",(VLOOKUP($D336,Customer_Demand!$D:$BF,COLUMNS($I336:N336),0)/$I336+VLOOKUP($D336,Customer_Demand!$D:$BF,COLUMNS($I336:N336),0)/$K336),(VLOOKUP($D336,Customer_Demand!$D:$BF,COLUMNS($I336:N336),0)/$I336)),"")</f>
        <v/>
      </c>
      <c r="O336" s="49" t="str">
        <f>IFERROR(IF($K336&lt;&gt;"SS",(VLOOKUP($D336,Customer_Demand!$D:$BF,COLUMNS($I336:O336),0)/$I336+VLOOKUP($D336,Customer_Demand!$D:$BF,COLUMNS($I336:O336),0)/$K336),(VLOOKUP($D336,Customer_Demand!$D:$BF,COLUMNS($I336:O336),0)/$I336)),"")</f>
        <v/>
      </c>
      <c r="P336" s="49" t="str">
        <f>IFERROR(IF($K336&lt;&gt;"SS",(VLOOKUP($D336,Customer_Demand!$D:$BF,COLUMNS($I336:P336),0)/$I336+VLOOKUP($D336,Customer_Demand!$D:$BF,COLUMNS($I336:P336),0)/$K336),(VLOOKUP($D336,Customer_Demand!$D:$BF,COLUMNS($I336:P336),0)/$I336)),"")</f>
        <v/>
      </c>
      <c r="Q336" s="49" t="str">
        <f>IFERROR(IF($K336&lt;&gt;"SS",(VLOOKUP($D336,Customer_Demand!$D:$BF,COLUMNS($I336:Q336),0)/$I336+VLOOKUP($D336,Customer_Demand!$D:$BF,COLUMNS($I336:Q336),0)/$K336),(VLOOKUP($D336,Customer_Demand!$D:$BF,COLUMNS($I336:Q336),0)/$I336)),"")</f>
        <v/>
      </c>
      <c r="R336" s="49" t="str">
        <f>IFERROR(IF($K336&lt;&gt;"SS",(VLOOKUP($D336,Customer_Demand!$D:$BF,COLUMNS($I336:R336),0)/$I336+VLOOKUP($D336,Customer_Demand!$D:$BF,COLUMNS($I336:R336),0)/$K336),(VLOOKUP($D336,Customer_Demand!$D:$BF,COLUMNS($I336:R336),0)/$I336)),"")</f>
        <v/>
      </c>
      <c r="S336" s="49" t="str">
        <f>IFERROR(IF($K336&lt;&gt;"SS",(VLOOKUP($D336,Customer_Demand!$D:$BF,COLUMNS($I336:S336),0)/$I336+VLOOKUP($D336,Customer_Demand!$D:$BF,COLUMNS($I336:S336),0)/$K336),(VLOOKUP($D336,Customer_Demand!$D:$BF,COLUMNS($I336:S336),0)/$I336)),"")</f>
        <v/>
      </c>
      <c r="T336" s="49" t="str">
        <f>IFERROR(IF($K336&lt;&gt;"SS",(VLOOKUP($D336,Customer_Demand!$D:$BF,COLUMNS($I336:T336),0)/$I336+VLOOKUP($D336,Customer_Demand!$D:$BF,COLUMNS($I336:T336),0)/$K336),(VLOOKUP($D336,Customer_Demand!$D:$BF,COLUMNS($I336:T336),0)/$I336)),"")</f>
        <v/>
      </c>
      <c r="U336" s="49" t="str">
        <f>IFERROR(IF($K336&lt;&gt;"SS",(VLOOKUP($D336,Customer_Demand!$D:$BF,COLUMNS($I336:U336),0)/$I336+VLOOKUP($D336,Customer_Demand!$D:$BF,COLUMNS($I336:U336),0)/$K336),(VLOOKUP($D336,Customer_Demand!$D:$BF,COLUMNS($I336:U336),0)/$I336)),"")</f>
        <v/>
      </c>
      <c r="V336" s="49" t="str">
        <f>IFERROR(IF($K336&lt;&gt;"SS",(VLOOKUP($D336,Customer_Demand!$D:$BF,COLUMNS($I336:V336),0)/$I336+VLOOKUP($D336,Customer_Demand!$D:$BF,COLUMNS($I336:V336),0)/$K336),(VLOOKUP($D336,Customer_Demand!$D:$BF,COLUMNS($I336:V336),0)/$I336)),"")</f>
        <v/>
      </c>
      <c r="W336" s="49" t="str">
        <f>IFERROR(IF($K336&lt;&gt;"SS",(VLOOKUP($D336,Customer_Demand!$D:$BF,COLUMNS($I336:W336),0)/$I336+VLOOKUP($D336,Customer_Demand!$D:$BF,COLUMNS($I336:W336),0)/$K336),(VLOOKUP($D336,Customer_Demand!$D:$BF,COLUMNS($I336:W336),0)/$I336)),"")</f>
        <v/>
      </c>
      <c r="X336" s="49" t="str">
        <f>IFERROR(IF($K336&lt;&gt;"SS",(VLOOKUP($D336,Customer_Demand!$D:$BF,COLUMNS($I336:X336),0)/$I336+VLOOKUP($D336,Customer_Demand!$D:$BF,COLUMNS($I336:X336),0)/$K336),(VLOOKUP($D336,Customer_Demand!$D:$BF,COLUMNS($I336:X336),0)/$I336)),"")</f>
        <v/>
      </c>
      <c r="Y336" s="49" t="str">
        <f>IFERROR(IF($K336&lt;&gt;"SS",(VLOOKUP($D336,Customer_Demand!$D:$BF,COLUMNS($I336:Y336),0)/$I336+VLOOKUP($D336,Customer_Demand!$D:$BF,COLUMNS($I336:Y336),0)/$K336),(VLOOKUP($D336,Customer_Demand!$D:$BF,COLUMNS($I336:Y336),0)/$I336)),"")</f>
        <v/>
      </c>
      <c r="Z336" s="49" t="str">
        <f>IFERROR(IF($K336&lt;&gt;"SS",(VLOOKUP($D336,Customer_Demand!$D:$BF,COLUMNS($I336:Z336),0)/$I336+VLOOKUP($D336,Customer_Demand!$D:$BF,COLUMNS($I336:Z336),0)/$K336),(VLOOKUP($D336,Customer_Demand!$D:$BF,COLUMNS($I336:Z336),0)/$I336)),"")</f>
        <v/>
      </c>
      <c r="AA336" s="49" t="str">
        <f>IFERROR(IF($K336&lt;&gt;"SS",(VLOOKUP($D336,Customer_Demand!$D:$BF,COLUMNS($I336:AA336),0)/$I336+VLOOKUP($D336,Customer_Demand!$D:$BF,COLUMNS($I336:AA336),0)/$K336),(VLOOKUP($D336,Customer_Demand!$D:$BF,COLUMNS($I336:AA336),0)/$I336)),"")</f>
        <v/>
      </c>
      <c r="AB336" s="49" t="str">
        <f>IFERROR(IF($K336&lt;&gt;"SS",(VLOOKUP($D336,Customer_Demand!$D:$BF,COLUMNS($I336:AB336),0)/$I336+VLOOKUP($D336,Customer_Demand!$D:$BF,COLUMNS($I336:AB336),0)/$K336),(VLOOKUP($D336,Customer_Demand!$D:$BF,COLUMNS($I336:AB336),0)/$I336)),"")</f>
        <v/>
      </c>
      <c r="AC336" s="49" t="str">
        <f>IFERROR(IF($K336&lt;&gt;"SS",(VLOOKUP($D336,Customer_Demand!$D:$BF,COLUMNS($I336:AC336),0)/$I336+VLOOKUP($D336,Customer_Demand!$D:$BF,COLUMNS($I336:AC336),0)/$K336),(VLOOKUP($D336,Customer_Demand!$D:$BF,COLUMNS($I336:AC336),0)/$I336)),"")</f>
        <v/>
      </c>
      <c r="AD336" s="49" t="str">
        <f>IFERROR(IF($K336&lt;&gt;"SS",(VLOOKUP($D336,Customer_Demand!$D:$BF,COLUMNS($I336:AD336),0)/$I336+VLOOKUP($D336,Customer_Demand!$D:$BF,COLUMNS($I336:AD336),0)/$K336),(VLOOKUP($D336,Customer_Demand!$D:$BF,COLUMNS($I336:AD336),0)/$I336)),"")</f>
        <v/>
      </c>
      <c r="AE336" s="49" t="str">
        <f>IFERROR(IF($K336&lt;&gt;"SS",(VLOOKUP($D336,Customer_Demand!$D:$BF,COLUMNS($I336:AE336),0)/$I336+VLOOKUP($D336,Customer_Demand!$D:$BF,COLUMNS($I336:AE336),0)/$K336),(VLOOKUP($D336,Customer_Demand!$D:$BF,COLUMNS($I336:AE336),0)/$I336)),"")</f>
        <v/>
      </c>
      <c r="AF336" s="49" t="str">
        <f>IFERROR(IF($K336&lt;&gt;"SS",(VLOOKUP($D336,Customer_Demand!$D:$BF,COLUMNS($I336:AF336),0)/$I336+VLOOKUP($D336,Customer_Demand!$D:$BF,COLUMNS($I336:AF336),0)/$K336),(VLOOKUP($D336,Customer_Demand!$D:$BF,COLUMNS($I336:AF336),0)/$I336)),"")</f>
        <v/>
      </c>
      <c r="AG336" s="49" t="str">
        <f>IFERROR(IF($K336&lt;&gt;"SS",(VLOOKUP($D336,Customer_Demand!$D:$BF,COLUMNS($I336:AG336),0)/$I336+VLOOKUP($D336,Customer_Demand!$D:$BF,COLUMNS($I336:AG336),0)/$K336),(VLOOKUP($D336,Customer_Demand!$D:$BF,COLUMNS($I336:AG336),0)/$I336)),"")</f>
        <v/>
      </c>
      <c r="AH336" s="49" t="str">
        <f>IFERROR(IF($K336&lt;&gt;"SS",(VLOOKUP($D336,Customer_Demand!$D:$BF,COLUMNS($I336:AH336),0)/$I336+VLOOKUP($D336,Customer_Demand!$D:$BF,COLUMNS($I336:AH336),0)/$K336),(VLOOKUP($D336,Customer_Demand!$D:$BF,COLUMNS($I336:AH336),0)/$I336)),"")</f>
        <v/>
      </c>
      <c r="AI336" s="49" t="str">
        <f>IFERROR(IF($K336&lt;&gt;"SS",(VLOOKUP($D336,Customer_Demand!$D:$BF,COLUMNS($I336:AI336),0)/$I336+VLOOKUP($D336,Customer_Demand!$D:$BF,COLUMNS($I336:AI336),0)/$K336),(VLOOKUP($D336,Customer_Demand!$D:$BF,COLUMNS($I336:AI336),0)/$I336)),"")</f>
        <v/>
      </c>
      <c r="AJ336" s="49" t="str">
        <f>IFERROR(IF($K336&lt;&gt;"SS",(VLOOKUP($D336,Customer_Demand!$D:$BF,COLUMNS($I336:AJ336),0)/$I336+VLOOKUP($D336,Customer_Demand!$D:$BF,COLUMNS($I336:AJ336),0)/$K336),(VLOOKUP($D336,Customer_Demand!$D:$BF,COLUMNS($I336:AJ336),0)/$I336)),"")</f>
        <v/>
      </c>
      <c r="AK336" s="49" t="str">
        <f>IFERROR(IF($K336&lt;&gt;"SS",(VLOOKUP($D336,Customer_Demand!$D:$BF,COLUMNS($I336:AK336),0)/$I336+VLOOKUP($D336,Customer_Demand!$D:$BF,COLUMNS($I336:AK336),0)/$K336),(VLOOKUP($D336,Customer_Demand!$D:$BF,COLUMNS($I336:AK336),0)/$I336)),"")</f>
        <v/>
      </c>
      <c r="AL336" s="49" t="str">
        <f>IFERROR(IF($K336&lt;&gt;"SS",(VLOOKUP($D336,Customer_Demand!$D:$BF,COLUMNS($I336:AL336),0)/$I336+VLOOKUP($D336,Customer_Demand!$D:$BF,COLUMNS($I336:AL336),0)/$K336),(VLOOKUP($D336,Customer_Demand!$D:$BF,COLUMNS($I336:AL336),0)/$I336)),"")</f>
        <v/>
      </c>
      <c r="AM336" s="49" t="str">
        <f>IFERROR(IF($K336&lt;&gt;"SS",(VLOOKUP($D336,Customer_Demand!$D:$BF,COLUMNS($I336:AM336),0)/$I336+VLOOKUP($D336,Customer_Demand!$D:$BF,COLUMNS($I336:AM336),0)/$K336),(VLOOKUP($D336,Customer_Demand!$D:$BF,COLUMNS($I336:AM336),0)/$I336)),"")</f>
        <v/>
      </c>
      <c r="AN336" s="49" t="str">
        <f>IFERROR(IF($K336&lt;&gt;"SS",(VLOOKUP($D336,Customer_Demand!$D:$BF,COLUMNS($I336:AN336),0)/$I336+VLOOKUP($D336,Customer_Demand!$D:$BF,COLUMNS($I336:AN336),0)/$K336),(VLOOKUP($D336,Customer_Demand!$D:$BF,COLUMNS($I336:AN336),0)/$I336)),"")</f>
        <v/>
      </c>
      <c r="AO336" s="49" t="str">
        <f>IFERROR(IF($K336&lt;&gt;"SS",(VLOOKUP($D336,Customer_Demand!$D:$BF,COLUMNS($I336:AO336),0)/$I336+VLOOKUP($D336,Customer_Demand!$D:$BF,COLUMNS($I336:AO336),0)/$K336),(VLOOKUP($D336,Customer_Demand!$D:$BF,COLUMNS($I336:AO336),0)/$I336)),"")</f>
        <v/>
      </c>
      <c r="AP336" s="49" t="str">
        <f>IFERROR(IF($K336&lt;&gt;"SS",(VLOOKUP($D336,Customer_Demand!$D:$BF,COLUMNS($I336:AP336),0)/$I336+VLOOKUP($D336,Customer_Demand!$D:$BF,COLUMNS($I336:AP336),0)/$K336),(VLOOKUP($D336,Customer_Demand!$D:$BF,COLUMNS($I336:AP336),0)/$I336)),"")</f>
        <v/>
      </c>
      <c r="AQ336" s="49" t="str">
        <f>IFERROR(IF($K336&lt;&gt;"SS",(VLOOKUP($D336,Customer_Demand!$D:$BF,COLUMNS($I336:AQ336),0)/$I336+VLOOKUP($D336,Customer_Demand!$D:$BF,COLUMNS($I336:AQ336),0)/$K336),(VLOOKUP($D336,Customer_Demand!$D:$BF,COLUMNS($I336:AQ336),0)/$I336)),"")</f>
        <v/>
      </c>
      <c r="AR336" s="49" t="str">
        <f>IFERROR(IF($K336&lt;&gt;"SS",(VLOOKUP($D336,Customer_Demand!$D:$BF,COLUMNS($I336:AR336),0)/$I336+VLOOKUP($D336,Customer_Demand!$D:$BF,COLUMNS($I336:AR336),0)/$K336),(VLOOKUP($D336,Customer_Demand!$D:$BF,COLUMNS($I336:AR336),0)/$I336)),"")</f>
        <v/>
      </c>
      <c r="AS336" s="49" t="str">
        <f>IFERROR(IF($K336&lt;&gt;"SS",(VLOOKUP($D336,Customer_Demand!$D:$BF,COLUMNS($I336:AS336),0)/$I336+VLOOKUP($D336,Customer_Demand!$D:$BF,COLUMNS($I336:AS336),0)/$K336),(VLOOKUP($D336,Customer_Demand!$D:$BF,COLUMNS($I336:AS336),0)/$I336)),"")</f>
        <v/>
      </c>
      <c r="AT336" s="49" t="str">
        <f>IFERROR(IF($K336&lt;&gt;"SS",(VLOOKUP($D336,Customer_Demand!$D:$BF,COLUMNS($I336:AT336),0)/$I336+VLOOKUP($D336,Customer_Demand!$D:$BF,COLUMNS($I336:AT336),0)/$K336),(VLOOKUP($D336,Customer_Demand!$D:$BF,COLUMNS($I336:AT336),0)/$I336)),"")</f>
        <v/>
      </c>
      <c r="AU336" s="49" t="str">
        <f>IFERROR(IF($K336&lt;&gt;"SS",(VLOOKUP($D336,Customer_Demand!$D:$BF,COLUMNS($I336:AU336),0)/$I336+VLOOKUP($D336,Customer_Demand!$D:$BF,COLUMNS($I336:AU336),0)/$K336),(VLOOKUP($D336,Customer_Demand!$D:$BF,COLUMNS($I336:AU336),0)/$I336)),"")</f>
        <v/>
      </c>
      <c r="AV336" s="49" t="str">
        <f>IFERROR(IF($K336&lt;&gt;"SS",(VLOOKUP($D336,Customer_Demand!$D:$BF,COLUMNS($I336:AV336),0)/$I336+VLOOKUP($D336,Customer_Demand!$D:$BF,COLUMNS($I336:AV336),0)/$K336),(VLOOKUP($D336,Customer_Demand!$D:$BF,COLUMNS($I336:AV336),0)/$I336)),"")</f>
        <v/>
      </c>
      <c r="AW336" s="49" t="str">
        <f>IFERROR(IF($K336&lt;&gt;"SS",(VLOOKUP($D336,Customer_Demand!$D:$BF,COLUMNS($I336:AW336),0)/$I336+VLOOKUP($D336,Customer_Demand!$D:$BF,COLUMNS($I336:AW336),0)/$K336),(VLOOKUP($D336,Customer_Demand!$D:$BF,COLUMNS($I336:AW336),0)/$I336)),"")</f>
        <v/>
      </c>
      <c r="AX336" s="49" t="str">
        <f>IFERROR(IF($K336&lt;&gt;"SS",(VLOOKUP($D336,Customer_Demand!$D:$BF,COLUMNS($I336:AX336),0)/$I336+VLOOKUP($D336,Customer_Demand!$D:$BF,COLUMNS($I336:AX336),0)/$K336),(VLOOKUP($D336,Customer_Demand!$D:$BF,COLUMNS($I336:AX336),0)/$I336)),"")</f>
        <v/>
      </c>
      <c r="AY336" s="49" t="str">
        <f>IFERROR(IF($K336&lt;&gt;"SS",(VLOOKUP($D336,Customer_Demand!$D:$BF,COLUMNS($I336:AY336),0)/$I336+VLOOKUP($D336,Customer_Demand!$D:$BF,COLUMNS($I336:AY336),0)/$K336),(VLOOKUP($D336,Customer_Demand!$D:$BF,COLUMNS($I336:AY336),0)/$I336)),"")</f>
        <v/>
      </c>
      <c r="AZ336" s="49" t="str">
        <f>IFERROR(IF($K336&lt;&gt;"SS",(VLOOKUP($D336,Customer_Demand!$D:$BF,COLUMNS($I336:AZ336),0)/$I336+VLOOKUP($D336,Customer_Demand!$D:$BF,COLUMNS($I336:AZ336),0)/$K336),(VLOOKUP($D336,Customer_Demand!$D:$BF,COLUMNS($I336:AZ336),0)/$I336)),"")</f>
        <v/>
      </c>
      <c r="BA336" s="49" t="str">
        <f>IFERROR(IF($K336&lt;&gt;"SS",(VLOOKUP($D336,Customer_Demand!$D:$BF,COLUMNS($I336:BA336),0)/$I336+VLOOKUP($D336,Customer_Demand!$D:$BF,COLUMNS($I336:BA336),0)/$K336),(VLOOKUP($D336,Customer_Demand!$D:$BF,COLUMNS($I336:BA336),0)/$I336)),"")</f>
        <v/>
      </c>
      <c r="BB336" s="49" t="str">
        <f>IFERROR(IF($K336&lt;&gt;"SS",(VLOOKUP($D336,Customer_Demand!$D:$BF,COLUMNS($I336:BB336),0)/$I336+VLOOKUP($D336,Customer_Demand!$D:$BF,COLUMNS($I336:BB336),0)/$K336),(VLOOKUP($D336,Customer_Demand!$D:$BF,COLUMNS($I336:BB336),0)/$I336)),"")</f>
        <v/>
      </c>
      <c r="BC336" s="49" t="str">
        <f>IFERROR(IF($K336&lt;&gt;"SS",(VLOOKUP($D336,Customer_Demand!$D:$BF,COLUMNS($I336:BC336),0)/$I336+VLOOKUP($D336,Customer_Demand!$D:$BF,COLUMNS($I336:BC336),0)/$K336),(VLOOKUP($D336,Customer_Demand!$D:$BF,COLUMNS($I336:BC336),0)/$I336)),"")</f>
        <v/>
      </c>
      <c r="BD336" s="49" t="str">
        <f>IFERROR(IF($K336&lt;&gt;"SS",(VLOOKUP($D336,Customer_Demand!$D:$BF,COLUMNS($I336:BD336),0)/$I336+VLOOKUP($D336,Customer_Demand!$D:$BF,COLUMNS($I336:BD336),0)/$K336),(VLOOKUP($D336,Customer_Demand!$D:$BF,COLUMNS($I336:BD336),0)/$I336)),"")</f>
        <v/>
      </c>
      <c r="BE336" s="49" t="str">
        <f>IFERROR(IF($K336&lt;&gt;"SS",(VLOOKUP($D336,Customer_Demand!$D:$BF,COLUMNS($I336:BE336),0)/$I336+VLOOKUP($D336,Customer_Demand!$D:$BF,COLUMNS($I336:BE336),0)/$K336),(VLOOKUP($D336,Customer_Demand!$D:$BF,COLUMNS($I336:BE336),0)/$I336)),"")</f>
        <v/>
      </c>
      <c r="BF336" s="49" t="str">
        <f>IFERROR(IF($K336&lt;&gt;"SS",(VLOOKUP($D336,Customer_Demand!$D:$BF,COLUMNS($I336:BF336),0)/$I336+VLOOKUP($D336,Customer_Demand!$D:$BF,COLUMNS($I336:BF336),0)/$K336),(VLOOKUP($D336,Customer_Demand!$D:$BF,COLUMNS($I336:BF336),0)/$I336)),"")</f>
        <v/>
      </c>
      <c r="BG336" s="49" t="str">
        <f>IFERROR(IF($K336&lt;&gt;"SS",(VLOOKUP($D336,Customer_Demand!$D:$BF,COLUMNS($I336:BG336),0)/$I336+VLOOKUP($D336,Customer_Demand!$D:$BF,COLUMNS($I336:BG336),0)/$K336),(VLOOKUP($D336,Customer_Demand!$D:$BF,COLUMNS($I336:BG336),0)/$I336)),"")</f>
        <v/>
      </c>
      <c r="BH336" s="49" t="str">
        <f>IFERROR(IF($K336&lt;&gt;"SS",(VLOOKUP($D336,Customer_Demand!$D:$BF,COLUMNS($I336:BH336),0)/$I336+VLOOKUP($D336,Customer_Demand!$D:$BF,COLUMNS($I336:BH336),0)/$K336),(VLOOKUP($D336,Customer_Demand!$D:$BF,COLUMNS($I336:BH336),0)/$I336)),"")</f>
        <v/>
      </c>
      <c r="BI336" s="49" t="str">
        <f>IFERROR(IF($K336&lt;&gt;"SS",(VLOOKUP($D336,Customer_Demand!$D:$BF,COLUMNS($I336:BI336),0)/$I336+VLOOKUP($D336,Customer_Demand!$D:$BF,COLUMNS($I336:BI336),0)/$K336),(VLOOKUP($D336,Customer_Demand!$D:$BF,COLUMNS($I336:BI336),0)/$I336)),"")</f>
        <v/>
      </c>
      <c r="BJ336" s="49" t="str">
        <f>IFERROR(IF($K336&lt;&gt;"SS",(VLOOKUP($D336,Customer_Demand!$D:$BF,COLUMNS($I336:BJ336),0)/$I336+VLOOKUP($D336,Customer_Demand!$D:$BF,COLUMNS($I336:BJ336),0)/$K336),(VLOOKUP($D336,Customer_Demand!$D:$BF,COLUMNS($I336:BJ336),0)/$I336)),"")</f>
        <v/>
      </c>
      <c r="BK336" s="50" t="str">
        <f>IFERROR(IF($K336&lt;&gt;"SS",(VLOOKUP($D336,Customer_Demand!$D:$BF,COLUMNS($I336:BK336),0)/$I336+VLOOKUP($D336,Customer_Demand!$D:$BF,COLUMNS($I336:BK336),0)/$K336),(VLOOKUP($D336,Customer_Demand!$D:$BF,COLUMNS($I336:BK336),0)/$I336)),"")</f>
        <v/>
      </c>
      <c r="BL336" s="18"/>
    </row>
    <row r="337" spans="2:64" x14ac:dyDescent="0.2">
      <c r="B337" s="12" t="str">
        <f t="shared" si="27"/>
        <v/>
      </c>
      <c r="C337" s="45" t="str">
        <f>IF((Customer_Demand!C337)&lt;&gt;"",Customer_Demand!C337,"")</f>
        <v/>
      </c>
      <c r="D337" s="45" t="str">
        <f>IF(C337&lt;&gt;"",Customer_Demand!D337,"")</f>
        <v/>
      </c>
      <c r="E337" s="51" t="str">
        <f>IF(C337&lt;&gt;"",Customer_Demand!E337,"")</f>
        <v/>
      </c>
      <c r="F337" s="47" t="str">
        <f>IF(C337&lt;&gt;"",VLOOKUP(D337,Customer_Demand!$D$5:$F$1005,3,0),"")</f>
        <v/>
      </c>
      <c r="G337" s="48" t="str">
        <f t="shared" si="24"/>
        <v/>
      </c>
      <c r="H337" s="48" t="str">
        <f t="shared" si="25"/>
        <v/>
      </c>
      <c r="I337" s="48" t="str">
        <f>IFERROR(IF(C337&lt;&gt;"",VLOOKUP($H337,SMT_Cycle_Time_Data!$F:$Q,4,0),""),"SGR Not Defined")</f>
        <v/>
      </c>
      <c r="J337" s="48" t="str">
        <f t="shared" si="26"/>
        <v/>
      </c>
      <c r="K337" s="48" t="str">
        <f>IF(C337&lt;&gt;"",IFERROR(VLOOKUP($J337,SMT_Cycle_Time_Data!$F:$Q,4,0),"SS"),"")</f>
        <v/>
      </c>
      <c r="L337" s="49" t="str">
        <f>IFERROR(IF($K337&lt;&gt;"SS",(VLOOKUP($D337,Customer_Demand!$D:$BF,COLUMNS($I337:L337),0)/$I337+VLOOKUP($D337,Customer_Demand!$D:$BF,COLUMNS($I337:L337),0)/$K337),(VLOOKUP($D337,Customer_Demand!$D:$BF,COLUMNS($I337:L337),0)/$I337)),"")</f>
        <v/>
      </c>
      <c r="M337" s="49" t="str">
        <f>IFERROR(IF($K337&lt;&gt;"SS",(VLOOKUP($D337,Customer_Demand!$D:$BF,COLUMNS($I337:M337),0)/$I337+VLOOKUP($D337,Customer_Demand!$D:$BF,COLUMNS($I337:M337),0)/$K337),(VLOOKUP($D337,Customer_Demand!$D:$BF,COLUMNS($I337:M337),0)/$I337)),"")</f>
        <v/>
      </c>
      <c r="N337" s="49" t="str">
        <f>IFERROR(IF($K337&lt;&gt;"SS",(VLOOKUP($D337,Customer_Demand!$D:$BF,COLUMNS($I337:N337),0)/$I337+VLOOKUP($D337,Customer_Demand!$D:$BF,COLUMNS($I337:N337),0)/$K337),(VLOOKUP($D337,Customer_Demand!$D:$BF,COLUMNS($I337:N337),0)/$I337)),"")</f>
        <v/>
      </c>
      <c r="O337" s="49" t="str">
        <f>IFERROR(IF($K337&lt;&gt;"SS",(VLOOKUP($D337,Customer_Demand!$D:$BF,COLUMNS($I337:O337),0)/$I337+VLOOKUP($D337,Customer_Demand!$D:$BF,COLUMNS($I337:O337),0)/$K337),(VLOOKUP($D337,Customer_Demand!$D:$BF,COLUMNS($I337:O337),0)/$I337)),"")</f>
        <v/>
      </c>
      <c r="P337" s="49" t="str">
        <f>IFERROR(IF($K337&lt;&gt;"SS",(VLOOKUP($D337,Customer_Demand!$D:$BF,COLUMNS($I337:P337),0)/$I337+VLOOKUP($D337,Customer_Demand!$D:$BF,COLUMNS($I337:P337),0)/$K337),(VLOOKUP($D337,Customer_Demand!$D:$BF,COLUMNS($I337:P337),0)/$I337)),"")</f>
        <v/>
      </c>
      <c r="Q337" s="49" t="str">
        <f>IFERROR(IF($K337&lt;&gt;"SS",(VLOOKUP($D337,Customer_Demand!$D:$BF,COLUMNS($I337:Q337),0)/$I337+VLOOKUP($D337,Customer_Demand!$D:$BF,COLUMNS($I337:Q337),0)/$K337),(VLOOKUP($D337,Customer_Demand!$D:$BF,COLUMNS($I337:Q337),0)/$I337)),"")</f>
        <v/>
      </c>
      <c r="R337" s="49" t="str">
        <f>IFERROR(IF($K337&lt;&gt;"SS",(VLOOKUP($D337,Customer_Demand!$D:$BF,COLUMNS($I337:R337),0)/$I337+VLOOKUP($D337,Customer_Demand!$D:$BF,COLUMNS($I337:R337),0)/$K337),(VLOOKUP($D337,Customer_Demand!$D:$BF,COLUMNS($I337:R337),0)/$I337)),"")</f>
        <v/>
      </c>
      <c r="S337" s="49" t="str">
        <f>IFERROR(IF($K337&lt;&gt;"SS",(VLOOKUP($D337,Customer_Demand!$D:$BF,COLUMNS($I337:S337),0)/$I337+VLOOKUP($D337,Customer_Demand!$D:$BF,COLUMNS($I337:S337),0)/$K337),(VLOOKUP($D337,Customer_Demand!$D:$BF,COLUMNS($I337:S337),0)/$I337)),"")</f>
        <v/>
      </c>
      <c r="T337" s="49" t="str">
        <f>IFERROR(IF($K337&lt;&gt;"SS",(VLOOKUP($D337,Customer_Demand!$D:$BF,COLUMNS($I337:T337),0)/$I337+VLOOKUP($D337,Customer_Demand!$D:$BF,COLUMNS($I337:T337),0)/$K337),(VLOOKUP($D337,Customer_Demand!$D:$BF,COLUMNS($I337:T337),0)/$I337)),"")</f>
        <v/>
      </c>
      <c r="U337" s="49" t="str">
        <f>IFERROR(IF($K337&lt;&gt;"SS",(VLOOKUP($D337,Customer_Demand!$D:$BF,COLUMNS($I337:U337),0)/$I337+VLOOKUP($D337,Customer_Demand!$D:$BF,COLUMNS($I337:U337),0)/$K337),(VLOOKUP($D337,Customer_Demand!$D:$BF,COLUMNS($I337:U337),0)/$I337)),"")</f>
        <v/>
      </c>
      <c r="V337" s="49" t="str">
        <f>IFERROR(IF($K337&lt;&gt;"SS",(VLOOKUP($D337,Customer_Demand!$D:$BF,COLUMNS($I337:V337),0)/$I337+VLOOKUP($D337,Customer_Demand!$D:$BF,COLUMNS($I337:V337),0)/$K337),(VLOOKUP($D337,Customer_Demand!$D:$BF,COLUMNS($I337:V337),0)/$I337)),"")</f>
        <v/>
      </c>
      <c r="W337" s="49" t="str">
        <f>IFERROR(IF($K337&lt;&gt;"SS",(VLOOKUP($D337,Customer_Demand!$D:$BF,COLUMNS($I337:W337),0)/$I337+VLOOKUP($D337,Customer_Demand!$D:$BF,COLUMNS($I337:W337),0)/$K337),(VLOOKUP($D337,Customer_Demand!$D:$BF,COLUMNS($I337:W337),0)/$I337)),"")</f>
        <v/>
      </c>
      <c r="X337" s="49" t="str">
        <f>IFERROR(IF($K337&lt;&gt;"SS",(VLOOKUP($D337,Customer_Demand!$D:$BF,COLUMNS($I337:X337),0)/$I337+VLOOKUP($D337,Customer_Demand!$D:$BF,COLUMNS($I337:X337),0)/$K337),(VLOOKUP($D337,Customer_Demand!$D:$BF,COLUMNS($I337:X337),0)/$I337)),"")</f>
        <v/>
      </c>
      <c r="Y337" s="49" t="str">
        <f>IFERROR(IF($K337&lt;&gt;"SS",(VLOOKUP($D337,Customer_Demand!$D:$BF,COLUMNS($I337:Y337),0)/$I337+VLOOKUP($D337,Customer_Demand!$D:$BF,COLUMNS($I337:Y337),0)/$K337),(VLOOKUP($D337,Customer_Demand!$D:$BF,COLUMNS($I337:Y337),0)/$I337)),"")</f>
        <v/>
      </c>
      <c r="Z337" s="49" t="str">
        <f>IFERROR(IF($K337&lt;&gt;"SS",(VLOOKUP($D337,Customer_Demand!$D:$BF,COLUMNS($I337:Z337),0)/$I337+VLOOKUP($D337,Customer_Demand!$D:$BF,COLUMNS($I337:Z337),0)/$K337),(VLOOKUP($D337,Customer_Demand!$D:$BF,COLUMNS($I337:Z337),0)/$I337)),"")</f>
        <v/>
      </c>
      <c r="AA337" s="49" t="str">
        <f>IFERROR(IF($K337&lt;&gt;"SS",(VLOOKUP($D337,Customer_Demand!$D:$BF,COLUMNS($I337:AA337),0)/$I337+VLOOKUP($D337,Customer_Demand!$D:$BF,COLUMNS($I337:AA337),0)/$K337),(VLOOKUP($D337,Customer_Demand!$D:$BF,COLUMNS($I337:AA337),0)/$I337)),"")</f>
        <v/>
      </c>
      <c r="AB337" s="49" t="str">
        <f>IFERROR(IF($K337&lt;&gt;"SS",(VLOOKUP($D337,Customer_Demand!$D:$BF,COLUMNS($I337:AB337),0)/$I337+VLOOKUP($D337,Customer_Demand!$D:$BF,COLUMNS($I337:AB337),0)/$K337),(VLOOKUP($D337,Customer_Demand!$D:$BF,COLUMNS($I337:AB337),0)/$I337)),"")</f>
        <v/>
      </c>
      <c r="AC337" s="49" t="str">
        <f>IFERROR(IF($K337&lt;&gt;"SS",(VLOOKUP($D337,Customer_Demand!$D:$BF,COLUMNS($I337:AC337),0)/$I337+VLOOKUP($D337,Customer_Demand!$D:$BF,COLUMNS($I337:AC337),0)/$K337),(VLOOKUP($D337,Customer_Demand!$D:$BF,COLUMNS($I337:AC337),0)/$I337)),"")</f>
        <v/>
      </c>
      <c r="AD337" s="49" t="str">
        <f>IFERROR(IF($K337&lt;&gt;"SS",(VLOOKUP($D337,Customer_Demand!$D:$BF,COLUMNS($I337:AD337),0)/$I337+VLOOKUP($D337,Customer_Demand!$D:$BF,COLUMNS($I337:AD337),0)/$K337),(VLOOKUP($D337,Customer_Demand!$D:$BF,COLUMNS($I337:AD337),0)/$I337)),"")</f>
        <v/>
      </c>
      <c r="AE337" s="49" t="str">
        <f>IFERROR(IF($K337&lt;&gt;"SS",(VLOOKUP($D337,Customer_Demand!$D:$BF,COLUMNS($I337:AE337),0)/$I337+VLOOKUP($D337,Customer_Demand!$D:$BF,COLUMNS($I337:AE337),0)/$K337),(VLOOKUP($D337,Customer_Demand!$D:$BF,COLUMNS($I337:AE337),0)/$I337)),"")</f>
        <v/>
      </c>
      <c r="AF337" s="49" t="str">
        <f>IFERROR(IF($K337&lt;&gt;"SS",(VLOOKUP($D337,Customer_Demand!$D:$BF,COLUMNS($I337:AF337),0)/$I337+VLOOKUP($D337,Customer_Demand!$D:$BF,COLUMNS($I337:AF337),0)/$K337),(VLOOKUP($D337,Customer_Demand!$D:$BF,COLUMNS($I337:AF337),0)/$I337)),"")</f>
        <v/>
      </c>
      <c r="AG337" s="49" t="str">
        <f>IFERROR(IF($K337&lt;&gt;"SS",(VLOOKUP($D337,Customer_Demand!$D:$BF,COLUMNS($I337:AG337),0)/$I337+VLOOKUP($D337,Customer_Demand!$D:$BF,COLUMNS($I337:AG337),0)/$K337),(VLOOKUP($D337,Customer_Demand!$D:$BF,COLUMNS($I337:AG337),0)/$I337)),"")</f>
        <v/>
      </c>
      <c r="AH337" s="49" t="str">
        <f>IFERROR(IF($K337&lt;&gt;"SS",(VLOOKUP($D337,Customer_Demand!$D:$BF,COLUMNS($I337:AH337),0)/$I337+VLOOKUP($D337,Customer_Demand!$D:$BF,COLUMNS($I337:AH337),0)/$K337),(VLOOKUP($D337,Customer_Demand!$D:$BF,COLUMNS($I337:AH337),0)/$I337)),"")</f>
        <v/>
      </c>
      <c r="AI337" s="49" t="str">
        <f>IFERROR(IF($K337&lt;&gt;"SS",(VLOOKUP($D337,Customer_Demand!$D:$BF,COLUMNS($I337:AI337),0)/$I337+VLOOKUP($D337,Customer_Demand!$D:$BF,COLUMNS($I337:AI337),0)/$K337),(VLOOKUP($D337,Customer_Demand!$D:$BF,COLUMNS($I337:AI337),0)/$I337)),"")</f>
        <v/>
      </c>
      <c r="AJ337" s="49" t="str">
        <f>IFERROR(IF($K337&lt;&gt;"SS",(VLOOKUP($D337,Customer_Demand!$D:$BF,COLUMNS($I337:AJ337),0)/$I337+VLOOKUP($D337,Customer_Demand!$D:$BF,COLUMNS($I337:AJ337),0)/$K337),(VLOOKUP($D337,Customer_Demand!$D:$BF,COLUMNS($I337:AJ337),0)/$I337)),"")</f>
        <v/>
      </c>
      <c r="AK337" s="49" t="str">
        <f>IFERROR(IF($K337&lt;&gt;"SS",(VLOOKUP($D337,Customer_Demand!$D:$BF,COLUMNS($I337:AK337),0)/$I337+VLOOKUP($D337,Customer_Demand!$D:$BF,COLUMNS($I337:AK337),0)/$K337),(VLOOKUP($D337,Customer_Demand!$D:$BF,COLUMNS($I337:AK337),0)/$I337)),"")</f>
        <v/>
      </c>
      <c r="AL337" s="49" t="str">
        <f>IFERROR(IF($K337&lt;&gt;"SS",(VLOOKUP($D337,Customer_Demand!$D:$BF,COLUMNS($I337:AL337),0)/$I337+VLOOKUP($D337,Customer_Demand!$D:$BF,COLUMNS($I337:AL337),0)/$K337),(VLOOKUP($D337,Customer_Demand!$D:$BF,COLUMNS($I337:AL337),0)/$I337)),"")</f>
        <v/>
      </c>
      <c r="AM337" s="49" t="str">
        <f>IFERROR(IF($K337&lt;&gt;"SS",(VLOOKUP($D337,Customer_Demand!$D:$BF,COLUMNS($I337:AM337),0)/$I337+VLOOKUP($D337,Customer_Demand!$D:$BF,COLUMNS($I337:AM337),0)/$K337),(VLOOKUP($D337,Customer_Demand!$D:$BF,COLUMNS($I337:AM337),0)/$I337)),"")</f>
        <v/>
      </c>
      <c r="AN337" s="49" t="str">
        <f>IFERROR(IF($K337&lt;&gt;"SS",(VLOOKUP($D337,Customer_Demand!$D:$BF,COLUMNS($I337:AN337),0)/$I337+VLOOKUP($D337,Customer_Demand!$D:$BF,COLUMNS($I337:AN337),0)/$K337),(VLOOKUP($D337,Customer_Demand!$D:$BF,COLUMNS($I337:AN337),0)/$I337)),"")</f>
        <v/>
      </c>
      <c r="AO337" s="49" t="str">
        <f>IFERROR(IF($K337&lt;&gt;"SS",(VLOOKUP($D337,Customer_Demand!$D:$BF,COLUMNS($I337:AO337),0)/$I337+VLOOKUP($D337,Customer_Demand!$D:$BF,COLUMNS($I337:AO337),0)/$K337),(VLOOKUP($D337,Customer_Demand!$D:$BF,COLUMNS($I337:AO337),0)/$I337)),"")</f>
        <v/>
      </c>
      <c r="AP337" s="49" t="str">
        <f>IFERROR(IF($K337&lt;&gt;"SS",(VLOOKUP($D337,Customer_Demand!$D:$BF,COLUMNS($I337:AP337),0)/$I337+VLOOKUP($D337,Customer_Demand!$D:$BF,COLUMNS($I337:AP337),0)/$K337),(VLOOKUP($D337,Customer_Demand!$D:$BF,COLUMNS($I337:AP337),0)/$I337)),"")</f>
        <v/>
      </c>
      <c r="AQ337" s="49" t="str">
        <f>IFERROR(IF($K337&lt;&gt;"SS",(VLOOKUP($D337,Customer_Demand!$D:$BF,COLUMNS($I337:AQ337),0)/$I337+VLOOKUP($D337,Customer_Demand!$D:$BF,COLUMNS($I337:AQ337),0)/$K337),(VLOOKUP($D337,Customer_Demand!$D:$BF,COLUMNS($I337:AQ337),0)/$I337)),"")</f>
        <v/>
      </c>
      <c r="AR337" s="49" t="str">
        <f>IFERROR(IF($K337&lt;&gt;"SS",(VLOOKUP($D337,Customer_Demand!$D:$BF,COLUMNS($I337:AR337),0)/$I337+VLOOKUP($D337,Customer_Demand!$D:$BF,COLUMNS($I337:AR337),0)/$K337),(VLOOKUP($D337,Customer_Demand!$D:$BF,COLUMNS($I337:AR337),0)/$I337)),"")</f>
        <v/>
      </c>
      <c r="AS337" s="49" t="str">
        <f>IFERROR(IF($K337&lt;&gt;"SS",(VLOOKUP($D337,Customer_Demand!$D:$BF,COLUMNS($I337:AS337),0)/$I337+VLOOKUP($D337,Customer_Demand!$D:$BF,COLUMNS($I337:AS337),0)/$K337),(VLOOKUP($D337,Customer_Demand!$D:$BF,COLUMNS($I337:AS337),0)/$I337)),"")</f>
        <v/>
      </c>
      <c r="AT337" s="49" t="str">
        <f>IFERROR(IF($K337&lt;&gt;"SS",(VLOOKUP($D337,Customer_Demand!$D:$BF,COLUMNS($I337:AT337),0)/$I337+VLOOKUP($D337,Customer_Demand!$D:$BF,COLUMNS($I337:AT337),0)/$K337),(VLOOKUP($D337,Customer_Demand!$D:$BF,COLUMNS($I337:AT337),0)/$I337)),"")</f>
        <v/>
      </c>
      <c r="AU337" s="49" t="str">
        <f>IFERROR(IF($K337&lt;&gt;"SS",(VLOOKUP($D337,Customer_Demand!$D:$BF,COLUMNS($I337:AU337),0)/$I337+VLOOKUP($D337,Customer_Demand!$D:$BF,COLUMNS($I337:AU337),0)/$K337),(VLOOKUP($D337,Customer_Demand!$D:$BF,COLUMNS($I337:AU337),0)/$I337)),"")</f>
        <v/>
      </c>
      <c r="AV337" s="49" t="str">
        <f>IFERROR(IF($K337&lt;&gt;"SS",(VLOOKUP($D337,Customer_Demand!$D:$BF,COLUMNS($I337:AV337),0)/$I337+VLOOKUP($D337,Customer_Demand!$D:$BF,COLUMNS($I337:AV337),0)/$K337),(VLOOKUP($D337,Customer_Demand!$D:$BF,COLUMNS($I337:AV337),0)/$I337)),"")</f>
        <v/>
      </c>
      <c r="AW337" s="49" t="str">
        <f>IFERROR(IF($K337&lt;&gt;"SS",(VLOOKUP($D337,Customer_Demand!$D:$BF,COLUMNS($I337:AW337),0)/$I337+VLOOKUP($D337,Customer_Demand!$D:$BF,COLUMNS($I337:AW337),0)/$K337),(VLOOKUP($D337,Customer_Demand!$D:$BF,COLUMNS($I337:AW337),0)/$I337)),"")</f>
        <v/>
      </c>
      <c r="AX337" s="49" t="str">
        <f>IFERROR(IF($K337&lt;&gt;"SS",(VLOOKUP($D337,Customer_Demand!$D:$BF,COLUMNS($I337:AX337),0)/$I337+VLOOKUP($D337,Customer_Demand!$D:$BF,COLUMNS($I337:AX337),0)/$K337),(VLOOKUP($D337,Customer_Demand!$D:$BF,COLUMNS($I337:AX337),0)/$I337)),"")</f>
        <v/>
      </c>
      <c r="AY337" s="49" t="str">
        <f>IFERROR(IF($K337&lt;&gt;"SS",(VLOOKUP($D337,Customer_Demand!$D:$BF,COLUMNS($I337:AY337),0)/$I337+VLOOKUP($D337,Customer_Demand!$D:$BF,COLUMNS($I337:AY337),0)/$K337),(VLOOKUP($D337,Customer_Demand!$D:$BF,COLUMNS($I337:AY337),0)/$I337)),"")</f>
        <v/>
      </c>
      <c r="AZ337" s="49" t="str">
        <f>IFERROR(IF($K337&lt;&gt;"SS",(VLOOKUP($D337,Customer_Demand!$D:$BF,COLUMNS($I337:AZ337),0)/$I337+VLOOKUP($D337,Customer_Demand!$D:$BF,COLUMNS($I337:AZ337),0)/$K337),(VLOOKUP($D337,Customer_Demand!$D:$BF,COLUMNS($I337:AZ337),0)/$I337)),"")</f>
        <v/>
      </c>
      <c r="BA337" s="49" t="str">
        <f>IFERROR(IF($K337&lt;&gt;"SS",(VLOOKUP($D337,Customer_Demand!$D:$BF,COLUMNS($I337:BA337),0)/$I337+VLOOKUP($D337,Customer_Demand!$D:$BF,COLUMNS($I337:BA337),0)/$K337),(VLOOKUP($D337,Customer_Demand!$D:$BF,COLUMNS($I337:BA337),0)/$I337)),"")</f>
        <v/>
      </c>
      <c r="BB337" s="49" t="str">
        <f>IFERROR(IF($K337&lt;&gt;"SS",(VLOOKUP($D337,Customer_Demand!$D:$BF,COLUMNS($I337:BB337),0)/$I337+VLOOKUP($D337,Customer_Demand!$D:$BF,COLUMNS($I337:BB337),0)/$K337),(VLOOKUP($D337,Customer_Demand!$D:$BF,COLUMNS($I337:BB337),0)/$I337)),"")</f>
        <v/>
      </c>
      <c r="BC337" s="49" t="str">
        <f>IFERROR(IF($K337&lt;&gt;"SS",(VLOOKUP($D337,Customer_Demand!$D:$BF,COLUMNS($I337:BC337),0)/$I337+VLOOKUP($D337,Customer_Demand!$D:$BF,COLUMNS($I337:BC337),0)/$K337),(VLOOKUP($D337,Customer_Demand!$D:$BF,COLUMNS($I337:BC337),0)/$I337)),"")</f>
        <v/>
      </c>
      <c r="BD337" s="49" t="str">
        <f>IFERROR(IF($K337&lt;&gt;"SS",(VLOOKUP($D337,Customer_Demand!$D:$BF,COLUMNS($I337:BD337),0)/$I337+VLOOKUP($D337,Customer_Demand!$D:$BF,COLUMNS($I337:BD337),0)/$K337),(VLOOKUP($D337,Customer_Demand!$D:$BF,COLUMNS($I337:BD337),0)/$I337)),"")</f>
        <v/>
      </c>
      <c r="BE337" s="49" t="str">
        <f>IFERROR(IF($K337&lt;&gt;"SS",(VLOOKUP($D337,Customer_Demand!$D:$BF,COLUMNS($I337:BE337),0)/$I337+VLOOKUP($D337,Customer_Demand!$D:$BF,COLUMNS($I337:BE337),0)/$K337),(VLOOKUP($D337,Customer_Demand!$D:$BF,COLUMNS($I337:BE337),0)/$I337)),"")</f>
        <v/>
      </c>
      <c r="BF337" s="49" t="str">
        <f>IFERROR(IF($K337&lt;&gt;"SS",(VLOOKUP($D337,Customer_Demand!$D:$BF,COLUMNS($I337:BF337),0)/$I337+VLOOKUP($D337,Customer_Demand!$D:$BF,COLUMNS($I337:BF337),0)/$K337),(VLOOKUP($D337,Customer_Demand!$D:$BF,COLUMNS($I337:BF337),0)/$I337)),"")</f>
        <v/>
      </c>
      <c r="BG337" s="49" t="str">
        <f>IFERROR(IF($K337&lt;&gt;"SS",(VLOOKUP($D337,Customer_Demand!$D:$BF,COLUMNS($I337:BG337),0)/$I337+VLOOKUP($D337,Customer_Demand!$D:$BF,COLUMNS($I337:BG337),0)/$K337),(VLOOKUP($D337,Customer_Demand!$D:$BF,COLUMNS($I337:BG337),0)/$I337)),"")</f>
        <v/>
      </c>
      <c r="BH337" s="49" t="str">
        <f>IFERROR(IF($K337&lt;&gt;"SS",(VLOOKUP($D337,Customer_Demand!$D:$BF,COLUMNS($I337:BH337),0)/$I337+VLOOKUP($D337,Customer_Demand!$D:$BF,COLUMNS($I337:BH337),0)/$K337),(VLOOKUP($D337,Customer_Demand!$D:$BF,COLUMNS($I337:BH337),0)/$I337)),"")</f>
        <v/>
      </c>
      <c r="BI337" s="49" t="str">
        <f>IFERROR(IF($K337&lt;&gt;"SS",(VLOOKUP($D337,Customer_Demand!$D:$BF,COLUMNS($I337:BI337),0)/$I337+VLOOKUP($D337,Customer_Demand!$D:$BF,COLUMNS($I337:BI337),0)/$K337),(VLOOKUP($D337,Customer_Demand!$D:$BF,COLUMNS($I337:BI337),0)/$I337)),"")</f>
        <v/>
      </c>
      <c r="BJ337" s="49" t="str">
        <f>IFERROR(IF($K337&lt;&gt;"SS",(VLOOKUP($D337,Customer_Demand!$D:$BF,COLUMNS($I337:BJ337),0)/$I337+VLOOKUP($D337,Customer_Demand!$D:$BF,COLUMNS($I337:BJ337),0)/$K337),(VLOOKUP($D337,Customer_Demand!$D:$BF,COLUMNS($I337:BJ337),0)/$I337)),"")</f>
        <v/>
      </c>
      <c r="BK337" s="50" t="str">
        <f>IFERROR(IF($K337&lt;&gt;"SS",(VLOOKUP($D337,Customer_Demand!$D:$BF,COLUMNS($I337:BK337),0)/$I337+VLOOKUP($D337,Customer_Demand!$D:$BF,COLUMNS($I337:BK337),0)/$K337),(VLOOKUP($D337,Customer_Demand!$D:$BF,COLUMNS($I337:BK337),0)/$I337)),"")</f>
        <v/>
      </c>
      <c r="BL337" s="18"/>
    </row>
    <row r="338" spans="2:64" x14ac:dyDescent="0.2">
      <c r="B338" s="12" t="str">
        <f t="shared" si="27"/>
        <v/>
      </c>
      <c r="C338" s="45" t="str">
        <f>IF((Customer_Demand!C338)&lt;&gt;"",Customer_Demand!C338,"")</f>
        <v/>
      </c>
      <c r="D338" s="45" t="str">
        <f>IF(C338&lt;&gt;"",Customer_Demand!D338,"")</f>
        <v/>
      </c>
      <c r="E338" s="51" t="str">
        <f>IF(C338&lt;&gt;"",Customer_Demand!E338,"")</f>
        <v/>
      </c>
      <c r="F338" s="47" t="str">
        <f>IF(C338&lt;&gt;"",VLOOKUP(D338,Customer_Demand!$D$5:$F$1005,3,0),"")</f>
        <v/>
      </c>
      <c r="G338" s="48" t="str">
        <f t="shared" si="24"/>
        <v/>
      </c>
      <c r="H338" s="48" t="str">
        <f t="shared" si="25"/>
        <v/>
      </c>
      <c r="I338" s="48" t="str">
        <f>IFERROR(IF(C338&lt;&gt;"",VLOOKUP($H338,SMT_Cycle_Time_Data!$F:$Q,4,0),""),"SGR Not Defined")</f>
        <v/>
      </c>
      <c r="J338" s="48" t="str">
        <f t="shared" si="26"/>
        <v/>
      </c>
      <c r="K338" s="48" t="str">
        <f>IF(C338&lt;&gt;"",IFERROR(VLOOKUP($J338,SMT_Cycle_Time_Data!$F:$Q,4,0),"SS"),"")</f>
        <v/>
      </c>
      <c r="L338" s="49" t="str">
        <f>IFERROR(IF($K338&lt;&gt;"SS",(VLOOKUP($D338,Customer_Demand!$D:$BF,COLUMNS($I338:L338),0)/$I338+VLOOKUP($D338,Customer_Demand!$D:$BF,COLUMNS($I338:L338),0)/$K338),(VLOOKUP($D338,Customer_Demand!$D:$BF,COLUMNS($I338:L338),0)/$I338)),"")</f>
        <v/>
      </c>
      <c r="M338" s="49" t="str">
        <f>IFERROR(IF($K338&lt;&gt;"SS",(VLOOKUP($D338,Customer_Demand!$D:$BF,COLUMNS($I338:M338),0)/$I338+VLOOKUP($D338,Customer_Demand!$D:$BF,COLUMNS($I338:M338),0)/$K338),(VLOOKUP($D338,Customer_Demand!$D:$BF,COLUMNS($I338:M338),0)/$I338)),"")</f>
        <v/>
      </c>
      <c r="N338" s="49" t="str">
        <f>IFERROR(IF($K338&lt;&gt;"SS",(VLOOKUP($D338,Customer_Demand!$D:$BF,COLUMNS($I338:N338),0)/$I338+VLOOKUP($D338,Customer_Demand!$D:$BF,COLUMNS($I338:N338),0)/$K338),(VLOOKUP($D338,Customer_Demand!$D:$BF,COLUMNS($I338:N338),0)/$I338)),"")</f>
        <v/>
      </c>
      <c r="O338" s="49" t="str">
        <f>IFERROR(IF($K338&lt;&gt;"SS",(VLOOKUP($D338,Customer_Demand!$D:$BF,COLUMNS($I338:O338),0)/$I338+VLOOKUP($D338,Customer_Demand!$D:$BF,COLUMNS($I338:O338),0)/$K338),(VLOOKUP($D338,Customer_Demand!$D:$BF,COLUMNS($I338:O338),0)/$I338)),"")</f>
        <v/>
      </c>
      <c r="P338" s="49" t="str">
        <f>IFERROR(IF($K338&lt;&gt;"SS",(VLOOKUP($D338,Customer_Demand!$D:$BF,COLUMNS($I338:P338),0)/$I338+VLOOKUP($D338,Customer_Demand!$D:$BF,COLUMNS($I338:P338),0)/$K338),(VLOOKUP($D338,Customer_Demand!$D:$BF,COLUMNS($I338:P338),0)/$I338)),"")</f>
        <v/>
      </c>
      <c r="Q338" s="49" t="str">
        <f>IFERROR(IF($K338&lt;&gt;"SS",(VLOOKUP($D338,Customer_Demand!$D:$BF,COLUMNS($I338:Q338),0)/$I338+VLOOKUP($D338,Customer_Demand!$D:$BF,COLUMNS($I338:Q338),0)/$K338),(VLOOKUP($D338,Customer_Demand!$D:$BF,COLUMNS($I338:Q338),0)/$I338)),"")</f>
        <v/>
      </c>
      <c r="R338" s="49" t="str">
        <f>IFERROR(IF($K338&lt;&gt;"SS",(VLOOKUP($D338,Customer_Demand!$D:$BF,COLUMNS($I338:R338),0)/$I338+VLOOKUP($D338,Customer_Demand!$D:$BF,COLUMNS($I338:R338),0)/$K338),(VLOOKUP($D338,Customer_Demand!$D:$BF,COLUMNS($I338:R338),0)/$I338)),"")</f>
        <v/>
      </c>
      <c r="S338" s="49" t="str">
        <f>IFERROR(IF($K338&lt;&gt;"SS",(VLOOKUP($D338,Customer_Demand!$D:$BF,COLUMNS($I338:S338),0)/$I338+VLOOKUP($D338,Customer_Demand!$D:$BF,COLUMNS($I338:S338),0)/$K338),(VLOOKUP($D338,Customer_Demand!$D:$BF,COLUMNS($I338:S338),0)/$I338)),"")</f>
        <v/>
      </c>
      <c r="T338" s="49" t="str">
        <f>IFERROR(IF($K338&lt;&gt;"SS",(VLOOKUP($D338,Customer_Demand!$D:$BF,COLUMNS($I338:T338),0)/$I338+VLOOKUP($D338,Customer_Demand!$D:$BF,COLUMNS($I338:T338),0)/$K338),(VLOOKUP($D338,Customer_Demand!$D:$BF,COLUMNS($I338:T338),0)/$I338)),"")</f>
        <v/>
      </c>
      <c r="U338" s="49" t="str">
        <f>IFERROR(IF($K338&lt;&gt;"SS",(VLOOKUP($D338,Customer_Demand!$D:$BF,COLUMNS($I338:U338),0)/$I338+VLOOKUP($D338,Customer_Demand!$D:$BF,COLUMNS($I338:U338),0)/$K338),(VLOOKUP($D338,Customer_Demand!$D:$BF,COLUMNS($I338:U338),0)/$I338)),"")</f>
        <v/>
      </c>
      <c r="V338" s="49" t="str">
        <f>IFERROR(IF($K338&lt;&gt;"SS",(VLOOKUP($D338,Customer_Demand!$D:$BF,COLUMNS($I338:V338),0)/$I338+VLOOKUP($D338,Customer_Demand!$D:$BF,COLUMNS($I338:V338),0)/$K338),(VLOOKUP($D338,Customer_Demand!$D:$BF,COLUMNS($I338:V338),0)/$I338)),"")</f>
        <v/>
      </c>
      <c r="W338" s="49" t="str">
        <f>IFERROR(IF($K338&lt;&gt;"SS",(VLOOKUP($D338,Customer_Demand!$D:$BF,COLUMNS($I338:W338),0)/$I338+VLOOKUP($D338,Customer_Demand!$D:$BF,COLUMNS($I338:W338),0)/$K338),(VLOOKUP($D338,Customer_Demand!$D:$BF,COLUMNS($I338:W338),0)/$I338)),"")</f>
        <v/>
      </c>
      <c r="X338" s="49" t="str">
        <f>IFERROR(IF($K338&lt;&gt;"SS",(VLOOKUP($D338,Customer_Demand!$D:$BF,COLUMNS($I338:X338),0)/$I338+VLOOKUP($D338,Customer_Demand!$D:$BF,COLUMNS($I338:X338),0)/$K338),(VLOOKUP($D338,Customer_Demand!$D:$BF,COLUMNS($I338:X338),0)/$I338)),"")</f>
        <v/>
      </c>
      <c r="Y338" s="49" t="str">
        <f>IFERROR(IF($K338&lt;&gt;"SS",(VLOOKUP($D338,Customer_Demand!$D:$BF,COLUMNS($I338:Y338),0)/$I338+VLOOKUP($D338,Customer_Demand!$D:$BF,COLUMNS($I338:Y338),0)/$K338),(VLOOKUP($D338,Customer_Demand!$D:$BF,COLUMNS($I338:Y338),0)/$I338)),"")</f>
        <v/>
      </c>
      <c r="Z338" s="49" t="str">
        <f>IFERROR(IF($K338&lt;&gt;"SS",(VLOOKUP($D338,Customer_Demand!$D:$BF,COLUMNS($I338:Z338),0)/$I338+VLOOKUP($D338,Customer_Demand!$D:$BF,COLUMNS($I338:Z338),0)/$K338),(VLOOKUP($D338,Customer_Demand!$D:$BF,COLUMNS($I338:Z338),0)/$I338)),"")</f>
        <v/>
      </c>
      <c r="AA338" s="49" t="str">
        <f>IFERROR(IF($K338&lt;&gt;"SS",(VLOOKUP($D338,Customer_Demand!$D:$BF,COLUMNS($I338:AA338),0)/$I338+VLOOKUP($D338,Customer_Demand!$D:$BF,COLUMNS($I338:AA338),0)/$K338),(VLOOKUP($D338,Customer_Demand!$D:$BF,COLUMNS($I338:AA338),0)/$I338)),"")</f>
        <v/>
      </c>
      <c r="AB338" s="49" t="str">
        <f>IFERROR(IF($K338&lt;&gt;"SS",(VLOOKUP($D338,Customer_Demand!$D:$BF,COLUMNS($I338:AB338),0)/$I338+VLOOKUP($D338,Customer_Demand!$D:$BF,COLUMNS($I338:AB338),0)/$K338),(VLOOKUP($D338,Customer_Demand!$D:$BF,COLUMNS($I338:AB338),0)/$I338)),"")</f>
        <v/>
      </c>
      <c r="AC338" s="49" t="str">
        <f>IFERROR(IF($K338&lt;&gt;"SS",(VLOOKUP($D338,Customer_Demand!$D:$BF,COLUMNS($I338:AC338),0)/$I338+VLOOKUP($D338,Customer_Demand!$D:$BF,COLUMNS($I338:AC338),0)/$K338),(VLOOKUP($D338,Customer_Demand!$D:$BF,COLUMNS($I338:AC338),0)/$I338)),"")</f>
        <v/>
      </c>
      <c r="AD338" s="49" t="str">
        <f>IFERROR(IF($K338&lt;&gt;"SS",(VLOOKUP($D338,Customer_Demand!$D:$BF,COLUMNS($I338:AD338),0)/$I338+VLOOKUP($D338,Customer_Demand!$D:$BF,COLUMNS($I338:AD338),0)/$K338),(VLOOKUP($D338,Customer_Demand!$D:$BF,COLUMNS($I338:AD338),0)/$I338)),"")</f>
        <v/>
      </c>
      <c r="AE338" s="49" t="str">
        <f>IFERROR(IF($K338&lt;&gt;"SS",(VLOOKUP($D338,Customer_Demand!$D:$BF,COLUMNS($I338:AE338),0)/$I338+VLOOKUP($D338,Customer_Demand!$D:$BF,COLUMNS($I338:AE338),0)/$K338),(VLOOKUP($D338,Customer_Demand!$D:$BF,COLUMNS($I338:AE338),0)/$I338)),"")</f>
        <v/>
      </c>
      <c r="AF338" s="49" t="str">
        <f>IFERROR(IF($K338&lt;&gt;"SS",(VLOOKUP($D338,Customer_Demand!$D:$BF,COLUMNS($I338:AF338),0)/$I338+VLOOKUP($D338,Customer_Demand!$D:$BF,COLUMNS($I338:AF338),0)/$K338),(VLOOKUP($D338,Customer_Demand!$D:$BF,COLUMNS($I338:AF338),0)/$I338)),"")</f>
        <v/>
      </c>
      <c r="AG338" s="49" t="str">
        <f>IFERROR(IF($K338&lt;&gt;"SS",(VLOOKUP($D338,Customer_Demand!$D:$BF,COLUMNS($I338:AG338),0)/$I338+VLOOKUP($D338,Customer_Demand!$D:$BF,COLUMNS($I338:AG338),0)/$K338),(VLOOKUP($D338,Customer_Demand!$D:$BF,COLUMNS($I338:AG338),0)/$I338)),"")</f>
        <v/>
      </c>
      <c r="AH338" s="49" t="str">
        <f>IFERROR(IF($K338&lt;&gt;"SS",(VLOOKUP($D338,Customer_Demand!$D:$BF,COLUMNS($I338:AH338),0)/$I338+VLOOKUP($D338,Customer_Demand!$D:$BF,COLUMNS($I338:AH338),0)/$K338),(VLOOKUP($D338,Customer_Demand!$D:$BF,COLUMNS($I338:AH338),0)/$I338)),"")</f>
        <v/>
      </c>
      <c r="AI338" s="49" t="str">
        <f>IFERROR(IF($K338&lt;&gt;"SS",(VLOOKUP($D338,Customer_Demand!$D:$BF,COLUMNS($I338:AI338),0)/$I338+VLOOKUP($D338,Customer_Demand!$D:$BF,COLUMNS($I338:AI338),0)/$K338),(VLOOKUP($D338,Customer_Demand!$D:$BF,COLUMNS($I338:AI338),0)/$I338)),"")</f>
        <v/>
      </c>
      <c r="AJ338" s="49" t="str">
        <f>IFERROR(IF($K338&lt;&gt;"SS",(VLOOKUP($D338,Customer_Demand!$D:$BF,COLUMNS($I338:AJ338),0)/$I338+VLOOKUP($D338,Customer_Demand!$D:$BF,COLUMNS($I338:AJ338),0)/$K338),(VLOOKUP($D338,Customer_Demand!$D:$BF,COLUMNS($I338:AJ338),0)/$I338)),"")</f>
        <v/>
      </c>
      <c r="AK338" s="49" t="str">
        <f>IFERROR(IF($K338&lt;&gt;"SS",(VLOOKUP($D338,Customer_Demand!$D:$BF,COLUMNS($I338:AK338),0)/$I338+VLOOKUP($D338,Customer_Demand!$D:$BF,COLUMNS($I338:AK338),0)/$K338),(VLOOKUP($D338,Customer_Demand!$D:$BF,COLUMNS($I338:AK338),0)/$I338)),"")</f>
        <v/>
      </c>
      <c r="AL338" s="49" t="str">
        <f>IFERROR(IF($K338&lt;&gt;"SS",(VLOOKUP($D338,Customer_Demand!$D:$BF,COLUMNS($I338:AL338),0)/$I338+VLOOKUP($D338,Customer_Demand!$D:$BF,COLUMNS($I338:AL338),0)/$K338),(VLOOKUP($D338,Customer_Demand!$D:$BF,COLUMNS($I338:AL338),0)/$I338)),"")</f>
        <v/>
      </c>
      <c r="AM338" s="49" t="str">
        <f>IFERROR(IF($K338&lt;&gt;"SS",(VLOOKUP($D338,Customer_Demand!$D:$BF,COLUMNS($I338:AM338),0)/$I338+VLOOKUP($D338,Customer_Demand!$D:$BF,COLUMNS($I338:AM338),0)/$K338),(VLOOKUP($D338,Customer_Demand!$D:$BF,COLUMNS($I338:AM338),0)/$I338)),"")</f>
        <v/>
      </c>
      <c r="AN338" s="49" t="str">
        <f>IFERROR(IF($K338&lt;&gt;"SS",(VLOOKUP($D338,Customer_Demand!$D:$BF,COLUMNS($I338:AN338),0)/$I338+VLOOKUP($D338,Customer_Demand!$D:$BF,COLUMNS($I338:AN338),0)/$K338),(VLOOKUP($D338,Customer_Demand!$D:$BF,COLUMNS($I338:AN338),0)/$I338)),"")</f>
        <v/>
      </c>
      <c r="AO338" s="49" t="str">
        <f>IFERROR(IF($K338&lt;&gt;"SS",(VLOOKUP($D338,Customer_Demand!$D:$BF,COLUMNS($I338:AO338),0)/$I338+VLOOKUP($D338,Customer_Demand!$D:$BF,COLUMNS($I338:AO338),0)/$K338),(VLOOKUP($D338,Customer_Demand!$D:$BF,COLUMNS($I338:AO338),0)/$I338)),"")</f>
        <v/>
      </c>
      <c r="AP338" s="49" t="str">
        <f>IFERROR(IF($K338&lt;&gt;"SS",(VLOOKUP($D338,Customer_Demand!$D:$BF,COLUMNS($I338:AP338),0)/$I338+VLOOKUP($D338,Customer_Demand!$D:$BF,COLUMNS($I338:AP338),0)/$K338),(VLOOKUP($D338,Customer_Demand!$D:$BF,COLUMNS($I338:AP338),0)/$I338)),"")</f>
        <v/>
      </c>
      <c r="AQ338" s="49" t="str">
        <f>IFERROR(IF($K338&lt;&gt;"SS",(VLOOKUP($D338,Customer_Demand!$D:$BF,COLUMNS($I338:AQ338),0)/$I338+VLOOKUP($D338,Customer_Demand!$D:$BF,COLUMNS($I338:AQ338),0)/$K338),(VLOOKUP($D338,Customer_Demand!$D:$BF,COLUMNS($I338:AQ338),0)/$I338)),"")</f>
        <v/>
      </c>
      <c r="AR338" s="49" t="str">
        <f>IFERROR(IF($K338&lt;&gt;"SS",(VLOOKUP($D338,Customer_Demand!$D:$BF,COLUMNS($I338:AR338),0)/$I338+VLOOKUP($D338,Customer_Demand!$D:$BF,COLUMNS($I338:AR338),0)/$K338),(VLOOKUP($D338,Customer_Demand!$D:$BF,COLUMNS($I338:AR338),0)/$I338)),"")</f>
        <v/>
      </c>
      <c r="AS338" s="49" t="str">
        <f>IFERROR(IF($K338&lt;&gt;"SS",(VLOOKUP($D338,Customer_Demand!$D:$BF,COLUMNS($I338:AS338),0)/$I338+VLOOKUP($D338,Customer_Demand!$D:$BF,COLUMNS($I338:AS338),0)/$K338),(VLOOKUP($D338,Customer_Demand!$D:$BF,COLUMNS($I338:AS338),0)/$I338)),"")</f>
        <v/>
      </c>
      <c r="AT338" s="49" t="str">
        <f>IFERROR(IF($K338&lt;&gt;"SS",(VLOOKUP($D338,Customer_Demand!$D:$BF,COLUMNS($I338:AT338),0)/$I338+VLOOKUP($D338,Customer_Demand!$D:$BF,COLUMNS($I338:AT338),0)/$K338),(VLOOKUP($D338,Customer_Demand!$D:$BF,COLUMNS($I338:AT338),0)/$I338)),"")</f>
        <v/>
      </c>
      <c r="AU338" s="49" t="str">
        <f>IFERROR(IF($K338&lt;&gt;"SS",(VLOOKUP($D338,Customer_Demand!$D:$BF,COLUMNS($I338:AU338),0)/$I338+VLOOKUP($D338,Customer_Demand!$D:$BF,COLUMNS($I338:AU338),0)/$K338),(VLOOKUP($D338,Customer_Demand!$D:$BF,COLUMNS($I338:AU338),0)/$I338)),"")</f>
        <v/>
      </c>
      <c r="AV338" s="49" t="str">
        <f>IFERROR(IF($K338&lt;&gt;"SS",(VLOOKUP($D338,Customer_Demand!$D:$BF,COLUMNS($I338:AV338),0)/$I338+VLOOKUP($D338,Customer_Demand!$D:$BF,COLUMNS($I338:AV338),0)/$K338),(VLOOKUP($D338,Customer_Demand!$D:$BF,COLUMNS($I338:AV338),0)/$I338)),"")</f>
        <v/>
      </c>
      <c r="AW338" s="49" t="str">
        <f>IFERROR(IF($K338&lt;&gt;"SS",(VLOOKUP($D338,Customer_Demand!$D:$BF,COLUMNS($I338:AW338),0)/$I338+VLOOKUP($D338,Customer_Demand!$D:$BF,COLUMNS($I338:AW338),0)/$K338),(VLOOKUP($D338,Customer_Demand!$D:$BF,COLUMNS($I338:AW338),0)/$I338)),"")</f>
        <v/>
      </c>
      <c r="AX338" s="49" t="str">
        <f>IFERROR(IF($K338&lt;&gt;"SS",(VLOOKUP($D338,Customer_Demand!$D:$BF,COLUMNS($I338:AX338),0)/$I338+VLOOKUP($D338,Customer_Demand!$D:$BF,COLUMNS($I338:AX338),0)/$K338),(VLOOKUP($D338,Customer_Demand!$D:$BF,COLUMNS($I338:AX338),0)/$I338)),"")</f>
        <v/>
      </c>
      <c r="AY338" s="49" t="str">
        <f>IFERROR(IF($K338&lt;&gt;"SS",(VLOOKUP($D338,Customer_Demand!$D:$BF,COLUMNS($I338:AY338),0)/$I338+VLOOKUP($D338,Customer_Demand!$D:$BF,COLUMNS($I338:AY338),0)/$K338),(VLOOKUP($D338,Customer_Demand!$D:$BF,COLUMNS($I338:AY338),0)/$I338)),"")</f>
        <v/>
      </c>
      <c r="AZ338" s="49" t="str">
        <f>IFERROR(IF($K338&lt;&gt;"SS",(VLOOKUP($D338,Customer_Demand!$D:$BF,COLUMNS($I338:AZ338),0)/$I338+VLOOKUP($D338,Customer_Demand!$D:$BF,COLUMNS($I338:AZ338),0)/$K338),(VLOOKUP($D338,Customer_Demand!$D:$BF,COLUMNS($I338:AZ338),0)/$I338)),"")</f>
        <v/>
      </c>
      <c r="BA338" s="49" t="str">
        <f>IFERROR(IF($K338&lt;&gt;"SS",(VLOOKUP($D338,Customer_Demand!$D:$BF,COLUMNS($I338:BA338),0)/$I338+VLOOKUP($D338,Customer_Demand!$D:$BF,COLUMNS($I338:BA338),0)/$K338),(VLOOKUP($D338,Customer_Demand!$D:$BF,COLUMNS($I338:BA338),0)/$I338)),"")</f>
        <v/>
      </c>
      <c r="BB338" s="49" t="str">
        <f>IFERROR(IF($K338&lt;&gt;"SS",(VLOOKUP($D338,Customer_Demand!$D:$BF,COLUMNS($I338:BB338),0)/$I338+VLOOKUP($D338,Customer_Demand!$D:$BF,COLUMNS($I338:BB338),0)/$K338),(VLOOKUP($D338,Customer_Demand!$D:$BF,COLUMNS($I338:BB338),0)/$I338)),"")</f>
        <v/>
      </c>
      <c r="BC338" s="49" t="str">
        <f>IFERROR(IF($K338&lt;&gt;"SS",(VLOOKUP($D338,Customer_Demand!$D:$BF,COLUMNS($I338:BC338),0)/$I338+VLOOKUP($D338,Customer_Demand!$D:$BF,COLUMNS($I338:BC338),0)/$K338),(VLOOKUP($D338,Customer_Demand!$D:$BF,COLUMNS($I338:BC338),0)/$I338)),"")</f>
        <v/>
      </c>
      <c r="BD338" s="49" t="str">
        <f>IFERROR(IF($K338&lt;&gt;"SS",(VLOOKUP($D338,Customer_Demand!$D:$BF,COLUMNS($I338:BD338),0)/$I338+VLOOKUP($D338,Customer_Demand!$D:$BF,COLUMNS($I338:BD338),0)/$K338),(VLOOKUP($D338,Customer_Demand!$D:$BF,COLUMNS($I338:BD338),0)/$I338)),"")</f>
        <v/>
      </c>
      <c r="BE338" s="49" t="str">
        <f>IFERROR(IF($K338&lt;&gt;"SS",(VLOOKUP($D338,Customer_Demand!$D:$BF,COLUMNS($I338:BE338),0)/$I338+VLOOKUP($D338,Customer_Demand!$D:$BF,COLUMNS($I338:BE338),0)/$K338),(VLOOKUP($D338,Customer_Demand!$D:$BF,COLUMNS($I338:BE338),0)/$I338)),"")</f>
        <v/>
      </c>
      <c r="BF338" s="49" t="str">
        <f>IFERROR(IF($K338&lt;&gt;"SS",(VLOOKUP($D338,Customer_Demand!$D:$BF,COLUMNS($I338:BF338),0)/$I338+VLOOKUP($D338,Customer_Demand!$D:$BF,COLUMNS($I338:BF338),0)/$K338),(VLOOKUP($D338,Customer_Demand!$D:$BF,COLUMNS($I338:BF338),0)/$I338)),"")</f>
        <v/>
      </c>
      <c r="BG338" s="49" t="str">
        <f>IFERROR(IF($K338&lt;&gt;"SS",(VLOOKUP($D338,Customer_Demand!$D:$BF,COLUMNS($I338:BG338),0)/$I338+VLOOKUP($D338,Customer_Demand!$D:$BF,COLUMNS($I338:BG338),0)/$K338),(VLOOKUP($D338,Customer_Demand!$D:$BF,COLUMNS($I338:BG338),0)/$I338)),"")</f>
        <v/>
      </c>
      <c r="BH338" s="49" t="str">
        <f>IFERROR(IF($K338&lt;&gt;"SS",(VLOOKUP($D338,Customer_Demand!$D:$BF,COLUMNS($I338:BH338),0)/$I338+VLOOKUP($D338,Customer_Demand!$D:$BF,COLUMNS($I338:BH338),0)/$K338),(VLOOKUP($D338,Customer_Demand!$D:$BF,COLUMNS($I338:BH338),0)/$I338)),"")</f>
        <v/>
      </c>
      <c r="BI338" s="49" t="str">
        <f>IFERROR(IF($K338&lt;&gt;"SS",(VLOOKUP($D338,Customer_Demand!$D:$BF,COLUMNS($I338:BI338),0)/$I338+VLOOKUP($D338,Customer_Demand!$D:$BF,COLUMNS($I338:BI338),0)/$K338),(VLOOKUP($D338,Customer_Demand!$D:$BF,COLUMNS($I338:BI338),0)/$I338)),"")</f>
        <v/>
      </c>
      <c r="BJ338" s="49" t="str">
        <f>IFERROR(IF($K338&lt;&gt;"SS",(VLOOKUP($D338,Customer_Demand!$D:$BF,COLUMNS($I338:BJ338),0)/$I338+VLOOKUP($D338,Customer_Demand!$D:$BF,COLUMNS($I338:BJ338),0)/$K338),(VLOOKUP($D338,Customer_Demand!$D:$BF,COLUMNS($I338:BJ338),0)/$I338)),"")</f>
        <v/>
      </c>
      <c r="BK338" s="50" t="str">
        <f>IFERROR(IF($K338&lt;&gt;"SS",(VLOOKUP($D338,Customer_Demand!$D:$BF,COLUMNS($I338:BK338),0)/$I338+VLOOKUP($D338,Customer_Demand!$D:$BF,COLUMNS($I338:BK338),0)/$K338),(VLOOKUP($D338,Customer_Demand!$D:$BF,COLUMNS($I338:BK338),0)/$I338)),"")</f>
        <v/>
      </c>
      <c r="BL338" s="18"/>
    </row>
    <row r="339" spans="2:64" x14ac:dyDescent="0.2">
      <c r="B339" s="12" t="str">
        <f t="shared" si="27"/>
        <v/>
      </c>
      <c r="C339" s="45" t="str">
        <f>IF((Customer_Demand!C339)&lt;&gt;"",Customer_Demand!C339,"")</f>
        <v/>
      </c>
      <c r="D339" s="45" t="str">
        <f>IF(C339&lt;&gt;"",Customer_Demand!D339,"")</f>
        <v/>
      </c>
      <c r="E339" s="51" t="str">
        <f>IF(C339&lt;&gt;"",Customer_Demand!E339,"")</f>
        <v/>
      </c>
      <c r="F339" s="47" t="str">
        <f>IF(C339&lt;&gt;"",VLOOKUP(D339,Customer_Demand!$D$5:$F$1005,3,0),"")</f>
        <v/>
      </c>
      <c r="G339" s="48" t="str">
        <f t="shared" si="24"/>
        <v/>
      </c>
      <c r="H339" s="48" t="str">
        <f t="shared" si="25"/>
        <v/>
      </c>
      <c r="I339" s="48" t="str">
        <f>IFERROR(IF(C339&lt;&gt;"",VLOOKUP($H339,SMT_Cycle_Time_Data!$F:$Q,4,0),""),"SGR Not Defined")</f>
        <v/>
      </c>
      <c r="J339" s="48" t="str">
        <f t="shared" si="26"/>
        <v/>
      </c>
      <c r="K339" s="48" t="str">
        <f>IF(C339&lt;&gt;"",IFERROR(VLOOKUP($J339,SMT_Cycle_Time_Data!$F:$Q,4,0),"SS"),"")</f>
        <v/>
      </c>
      <c r="L339" s="49" t="str">
        <f>IFERROR(IF($K339&lt;&gt;"SS",(VLOOKUP($D339,Customer_Demand!$D:$BF,COLUMNS($I339:L339),0)/$I339+VLOOKUP($D339,Customer_Demand!$D:$BF,COLUMNS($I339:L339),0)/$K339),(VLOOKUP($D339,Customer_Demand!$D:$BF,COLUMNS($I339:L339),0)/$I339)),"")</f>
        <v/>
      </c>
      <c r="M339" s="49" t="str">
        <f>IFERROR(IF($K339&lt;&gt;"SS",(VLOOKUP($D339,Customer_Demand!$D:$BF,COLUMNS($I339:M339),0)/$I339+VLOOKUP($D339,Customer_Demand!$D:$BF,COLUMNS($I339:M339),0)/$K339),(VLOOKUP($D339,Customer_Demand!$D:$BF,COLUMNS($I339:M339),0)/$I339)),"")</f>
        <v/>
      </c>
      <c r="N339" s="49" t="str">
        <f>IFERROR(IF($K339&lt;&gt;"SS",(VLOOKUP($D339,Customer_Demand!$D:$BF,COLUMNS($I339:N339),0)/$I339+VLOOKUP($D339,Customer_Demand!$D:$BF,COLUMNS($I339:N339),0)/$K339),(VLOOKUP($D339,Customer_Demand!$D:$BF,COLUMNS($I339:N339),0)/$I339)),"")</f>
        <v/>
      </c>
      <c r="O339" s="49" t="str">
        <f>IFERROR(IF($K339&lt;&gt;"SS",(VLOOKUP($D339,Customer_Demand!$D:$BF,COLUMNS($I339:O339),0)/$I339+VLOOKUP($D339,Customer_Demand!$D:$BF,COLUMNS($I339:O339),0)/$K339),(VLOOKUP($D339,Customer_Demand!$D:$BF,COLUMNS($I339:O339),0)/$I339)),"")</f>
        <v/>
      </c>
      <c r="P339" s="49" t="str">
        <f>IFERROR(IF($K339&lt;&gt;"SS",(VLOOKUP($D339,Customer_Demand!$D:$BF,COLUMNS($I339:P339),0)/$I339+VLOOKUP($D339,Customer_Demand!$D:$BF,COLUMNS($I339:P339),0)/$K339),(VLOOKUP($D339,Customer_Demand!$D:$BF,COLUMNS($I339:P339),0)/$I339)),"")</f>
        <v/>
      </c>
      <c r="Q339" s="49" t="str">
        <f>IFERROR(IF($K339&lt;&gt;"SS",(VLOOKUP($D339,Customer_Demand!$D:$BF,COLUMNS($I339:Q339),0)/$I339+VLOOKUP($D339,Customer_Demand!$D:$BF,COLUMNS($I339:Q339),0)/$K339),(VLOOKUP($D339,Customer_Demand!$D:$BF,COLUMNS($I339:Q339),0)/$I339)),"")</f>
        <v/>
      </c>
      <c r="R339" s="49" t="str">
        <f>IFERROR(IF($K339&lt;&gt;"SS",(VLOOKUP($D339,Customer_Demand!$D:$BF,COLUMNS($I339:R339),0)/$I339+VLOOKUP($D339,Customer_Demand!$D:$BF,COLUMNS($I339:R339),0)/$K339),(VLOOKUP($D339,Customer_Demand!$D:$BF,COLUMNS($I339:R339),0)/$I339)),"")</f>
        <v/>
      </c>
      <c r="S339" s="49" t="str">
        <f>IFERROR(IF($K339&lt;&gt;"SS",(VLOOKUP($D339,Customer_Demand!$D:$BF,COLUMNS($I339:S339),0)/$I339+VLOOKUP($D339,Customer_Demand!$D:$BF,COLUMNS($I339:S339),0)/$K339),(VLOOKUP($D339,Customer_Demand!$D:$BF,COLUMNS($I339:S339),0)/$I339)),"")</f>
        <v/>
      </c>
      <c r="T339" s="49" t="str">
        <f>IFERROR(IF($K339&lt;&gt;"SS",(VLOOKUP($D339,Customer_Demand!$D:$BF,COLUMNS($I339:T339),0)/$I339+VLOOKUP($D339,Customer_Demand!$D:$BF,COLUMNS($I339:T339),0)/$K339),(VLOOKUP($D339,Customer_Demand!$D:$BF,COLUMNS($I339:T339),0)/$I339)),"")</f>
        <v/>
      </c>
      <c r="U339" s="49" t="str">
        <f>IFERROR(IF($K339&lt;&gt;"SS",(VLOOKUP($D339,Customer_Demand!$D:$BF,COLUMNS($I339:U339),0)/$I339+VLOOKUP($D339,Customer_Demand!$D:$BF,COLUMNS($I339:U339),0)/$K339),(VLOOKUP($D339,Customer_Demand!$D:$BF,COLUMNS($I339:U339),0)/$I339)),"")</f>
        <v/>
      </c>
      <c r="V339" s="49" t="str">
        <f>IFERROR(IF($K339&lt;&gt;"SS",(VLOOKUP($D339,Customer_Demand!$D:$BF,COLUMNS($I339:V339),0)/$I339+VLOOKUP($D339,Customer_Demand!$D:$BF,COLUMNS($I339:V339),0)/$K339),(VLOOKUP($D339,Customer_Demand!$D:$BF,COLUMNS($I339:V339),0)/$I339)),"")</f>
        <v/>
      </c>
      <c r="W339" s="49" t="str">
        <f>IFERROR(IF($K339&lt;&gt;"SS",(VLOOKUP($D339,Customer_Demand!$D:$BF,COLUMNS($I339:W339),0)/$I339+VLOOKUP($D339,Customer_Demand!$D:$BF,COLUMNS($I339:W339),0)/$K339),(VLOOKUP($D339,Customer_Demand!$D:$BF,COLUMNS($I339:W339),0)/$I339)),"")</f>
        <v/>
      </c>
      <c r="X339" s="49" t="str">
        <f>IFERROR(IF($K339&lt;&gt;"SS",(VLOOKUP($D339,Customer_Demand!$D:$BF,COLUMNS($I339:X339),0)/$I339+VLOOKUP($D339,Customer_Demand!$D:$BF,COLUMNS($I339:X339),0)/$K339),(VLOOKUP($D339,Customer_Demand!$D:$BF,COLUMNS($I339:X339),0)/$I339)),"")</f>
        <v/>
      </c>
      <c r="Y339" s="49" t="str">
        <f>IFERROR(IF($K339&lt;&gt;"SS",(VLOOKUP($D339,Customer_Demand!$D:$BF,COLUMNS($I339:Y339),0)/$I339+VLOOKUP($D339,Customer_Demand!$D:$BF,COLUMNS($I339:Y339),0)/$K339),(VLOOKUP($D339,Customer_Demand!$D:$BF,COLUMNS($I339:Y339),0)/$I339)),"")</f>
        <v/>
      </c>
      <c r="Z339" s="49" t="str">
        <f>IFERROR(IF($K339&lt;&gt;"SS",(VLOOKUP($D339,Customer_Demand!$D:$BF,COLUMNS($I339:Z339),0)/$I339+VLOOKUP($D339,Customer_Demand!$D:$BF,COLUMNS($I339:Z339),0)/$K339),(VLOOKUP($D339,Customer_Demand!$D:$BF,COLUMNS($I339:Z339),0)/$I339)),"")</f>
        <v/>
      </c>
      <c r="AA339" s="49" t="str">
        <f>IFERROR(IF($K339&lt;&gt;"SS",(VLOOKUP($D339,Customer_Demand!$D:$BF,COLUMNS($I339:AA339),0)/$I339+VLOOKUP($D339,Customer_Demand!$D:$BF,COLUMNS($I339:AA339),0)/$K339),(VLOOKUP($D339,Customer_Demand!$D:$BF,COLUMNS($I339:AA339),0)/$I339)),"")</f>
        <v/>
      </c>
      <c r="AB339" s="49" t="str">
        <f>IFERROR(IF($K339&lt;&gt;"SS",(VLOOKUP($D339,Customer_Demand!$D:$BF,COLUMNS($I339:AB339),0)/$I339+VLOOKUP($D339,Customer_Demand!$D:$BF,COLUMNS($I339:AB339),0)/$K339),(VLOOKUP($D339,Customer_Demand!$D:$BF,COLUMNS($I339:AB339),0)/$I339)),"")</f>
        <v/>
      </c>
      <c r="AC339" s="49" t="str">
        <f>IFERROR(IF($K339&lt;&gt;"SS",(VLOOKUP($D339,Customer_Demand!$D:$BF,COLUMNS($I339:AC339),0)/$I339+VLOOKUP($D339,Customer_Demand!$D:$BF,COLUMNS($I339:AC339),0)/$K339),(VLOOKUP($D339,Customer_Demand!$D:$BF,COLUMNS($I339:AC339),0)/$I339)),"")</f>
        <v/>
      </c>
      <c r="AD339" s="49" t="str">
        <f>IFERROR(IF($K339&lt;&gt;"SS",(VLOOKUP($D339,Customer_Demand!$D:$BF,COLUMNS($I339:AD339),0)/$I339+VLOOKUP($D339,Customer_Demand!$D:$BF,COLUMNS($I339:AD339),0)/$K339),(VLOOKUP($D339,Customer_Demand!$D:$BF,COLUMNS($I339:AD339),0)/$I339)),"")</f>
        <v/>
      </c>
      <c r="AE339" s="49" t="str">
        <f>IFERROR(IF($K339&lt;&gt;"SS",(VLOOKUP($D339,Customer_Demand!$D:$BF,COLUMNS($I339:AE339),0)/$I339+VLOOKUP($D339,Customer_Demand!$D:$BF,COLUMNS($I339:AE339),0)/$K339),(VLOOKUP($D339,Customer_Demand!$D:$BF,COLUMNS($I339:AE339),0)/$I339)),"")</f>
        <v/>
      </c>
      <c r="AF339" s="49" t="str">
        <f>IFERROR(IF($K339&lt;&gt;"SS",(VLOOKUP($D339,Customer_Demand!$D:$BF,COLUMNS($I339:AF339),0)/$I339+VLOOKUP($D339,Customer_Demand!$D:$BF,COLUMNS($I339:AF339),0)/$K339),(VLOOKUP($D339,Customer_Demand!$D:$BF,COLUMNS($I339:AF339),0)/$I339)),"")</f>
        <v/>
      </c>
      <c r="AG339" s="49" t="str">
        <f>IFERROR(IF($K339&lt;&gt;"SS",(VLOOKUP($D339,Customer_Demand!$D:$BF,COLUMNS($I339:AG339),0)/$I339+VLOOKUP($D339,Customer_Demand!$D:$BF,COLUMNS($I339:AG339),0)/$K339),(VLOOKUP($D339,Customer_Demand!$D:$BF,COLUMNS($I339:AG339),0)/$I339)),"")</f>
        <v/>
      </c>
      <c r="AH339" s="49" t="str">
        <f>IFERROR(IF($K339&lt;&gt;"SS",(VLOOKUP($D339,Customer_Demand!$D:$BF,COLUMNS($I339:AH339),0)/$I339+VLOOKUP($D339,Customer_Demand!$D:$BF,COLUMNS($I339:AH339),0)/$K339),(VLOOKUP($D339,Customer_Demand!$D:$BF,COLUMNS($I339:AH339),0)/$I339)),"")</f>
        <v/>
      </c>
      <c r="AI339" s="49" t="str">
        <f>IFERROR(IF($K339&lt;&gt;"SS",(VLOOKUP($D339,Customer_Demand!$D:$BF,COLUMNS($I339:AI339),0)/$I339+VLOOKUP($D339,Customer_Demand!$D:$BF,COLUMNS($I339:AI339),0)/$K339),(VLOOKUP($D339,Customer_Demand!$D:$BF,COLUMNS($I339:AI339),0)/$I339)),"")</f>
        <v/>
      </c>
      <c r="AJ339" s="49" t="str">
        <f>IFERROR(IF($K339&lt;&gt;"SS",(VLOOKUP($D339,Customer_Demand!$D:$BF,COLUMNS($I339:AJ339),0)/$I339+VLOOKUP($D339,Customer_Demand!$D:$BF,COLUMNS($I339:AJ339),0)/$K339),(VLOOKUP($D339,Customer_Demand!$D:$BF,COLUMNS($I339:AJ339),0)/$I339)),"")</f>
        <v/>
      </c>
      <c r="AK339" s="49" t="str">
        <f>IFERROR(IF($K339&lt;&gt;"SS",(VLOOKUP($D339,Customer_Demand!$D:$BF,COLUMNS($I339:AK339),0)/$I339+VLOOKUP($D339,Customer_Demand!$D:$BF,COLUMNS($I339:AK339),0)/$K339),(VLOOKUP($D339,Customer_Demand!$D:$BF,COLUMNS($I339:AK339),0)/$I339)),"")</f>
        <v/>
      </c>
      <c r="AL339" s="49" t="str">
        <f>IFERROR(IF($K339&lt;&gt;"SS",(VLOOKUP($D339,Customer_Demand!$D:$BF,COLUMNS($I339:AL339),0)/$I339+VLOOKUP($D339,Customer_Demand!$D:$BF,COLUMNS($I339:AL339),0)/$K339),(VLOOKUP($D339,Customer_Demand!$D:$BF,COLUMNS($I339:AL339),0)/$I339)),"")</f>
        <v/>
      </c>
      <c r="AM339" s="49" t="str">
        <f>IFERROR(IF($K339&lt;&gt;"SS",(VLOOKUP($D339,Customer_Demand!$D:$BF,COLUMNS($I339:AM339),0)/$I339+VLOOKUP($D339,Customer_Demand!$D:$BF,COLUMNS($I339:AM339),0)/$K339),(VLOOKUP($D339,Customer_Demand!$D:$BF,COLUMNS($I339:AM339),0)/$I339)),"")</f>
        <v/>
      </c>
      <c r="AN339" s="49" t="str">
        <f>IFERROR(IF($K339&lt;&gt;"SS",(VLOOKUP($D339,Customer_Demand!$D:$BF,COLUMNS($I339:AN339),0)/$I339+VLOOKUP($D339,Customer_Demand!$D:$BF,COLUMNS($I339:AN339),0)/$K339),(VLOOKUP($D339,Customer_Demand!$D:$BF,COLUMNS($I339:AN339),0)/$I339)),"")</f>
        <v/>
      </c>
      <c r="AO339" s="49" t="str">
        <f>IFERROR(IF($K339&lt;&gt;"SS",(VLOOKUP($D339,Customer_Demand!$D:$BF,COLUMNS($I339:AO339),0)/$I339+VLOOKUP($D339,Customer_Demand!$D:$BF,COLUMNS($I339:AO339),0)/$K339),(VLOOKUP($D339,Customer_Demand!$D:$BF,COLUMNS($I339:AO339),0)/$I339)),"")</f>
        <v/>
      </c>
      <c r="AP339" s="49" t="str">
        <f>IFERROR(IF($K339&lt;&gt;"SS",(VLOOKUP($D339,Customer_Demand!$D:$BF,COLUMNS($I339:AP339),0)/$I339+VLOOKUP($D339,Customer_Demand!$D:$BF,COLUMNS($I339:AP339),0)/$K339),(VLOOKUP($D339,Customer_Demand!$D:$BF,COLUMNS($I339:AP339),0)/$I339)),"")</f>
        <v/>
      </c>
      <c r="AQ339" s="49" t="str">
        <f>IFERROR(IF($K339&lt;&gt;"SS",(VLOOKUP($D339,Customer_Demand!$D:$BF,COLUMNS($I339:AQ339),0)/$I339+VLOOKUP($D339,Customer_Demand!$D:$BF,COLUMNS($I339:AQ339),0)/$K339),(VLOOKUP($D339,Customer_Demand!$D:$BF,COLUMNS($I339:AQ339),0)/$I339)),"")</f>
        <v/>
      </c>
      <c r="AR339" s="49" t="str">
        <f>IFERROR(IF($K339&lt;&gt;"SS",(VLOOKUP($D339,Customer_Demand!$D:$BF,COLUMNS($I339:AR339),0)/$I339+VLOOKUP($D339,Customer_Demand!$D:$BF,COLUMNS($I339:AR339),0)/$K339),(VLOOKUP($D339,Customer_Demand!$D:$BF,COLUMNS($I339:AR339),0)/$I339)),"")</f>
        <v/>
      </c>
      <c r="AS339" s="49" t="str">
        <f>IFERROR(IF($K339&lt;&gt;"SS",(VLOOKUP($D339,Customer_Demand!$D:$BF,COLUMNS($I339:AS339),0)/$I339+VLOOKUP($D339,Customer_Demand!$D:$BF,COLUMNS($I339:AS339),0)/$K339),(VLOOKUP($D339,Customer_Demand!$D:$BF,COLUMNS($I339:AS339),0)/$I339)),"")</f>
        <v/>
      </c>
      <c r="AT339" s="49" t="str">
        <f>IFERROR(IF($K339&lt;&gt;"SS",(VLOOKUP($D339,Customer_Demand!$D:$BF,COLUMNS($I339:AT339),0)/$I339+VLOOKUP($D339,Customer_Demand!$D:$BF,COLUMNS($I339:AT339),0)/$K339),(VLOOKUP($D339,Customer_Demand!$D:$BF,COLUMNS($I339:AT339),0)/$I339)),"")</f>
        <v/>
      </c>
      <c r="AU339" s="49" t="str">
        <f>IFERROR(IF($K339&lt;&gt;"SS",(VLOOKUP($D339,Customer_Demand!$D:$BF,COLUMNS($I339:AU339),0)/$I339+VLOOKUP($D339,Customer_Demand!$D:$BF,COLUMNS($I339:AU339),0)/$K339),(VLOOKUP($D339,Customer_Demand!$D:$BF,COLUMNS($I339:AU339),0)/$I339)),"")</f>
        <v/>
      </c>
      <c r="AV339" s="49" t="str">
        <f>IFERROR(IF($K339&lt;&gt;"SS",(VLOOKUP($D339,Customer_Demand!$D:$BF,COLUMNS($I339:AV339),0)/$I339+VLOOKUP($D339,Customer_Demand!$D:$BF,COLUMNS($I339:AV339),0)/$K339),(VLOOKUP($D339,Customer_Demand!$D:$BF,COLUMNS($I339:AV339),0)/$I339)),"")</f>
        <v/>
      </c>
      <c r="AW339" s="49" t="str">
        <f>IFERROR(IF($K339&lt;&gt;"SS",(VLOOKUP($D339,Customer_Demand!$D:$BF,COLUMNS($I339:AW339),0)/$I339+VLOOKUP($D339,Customer_Demand!$D:$BF,COLUMNS($I339:AW339),0)/$K339),(VLOOKUP($D339,Customer_Demand!$D:$BF,COLUMNS($I339:AW339),0)/$I339)),"")</f>
        <v/>
      </c>
      <c r="AX339" s="49" t="str">
        <f>IFERROR(IF($K339&lt;&gt;"SS",(VLOOKUP($D339,Customer_Demand!$D:$BF,COLUMNS($I339:AX339),0)/$I339+VLOOKUP($D339,Customer_Demand!$D:$BF,COLUMNS($I339:AX339),0)/$K339),(VLOOKUP($D339,Customer_Demand!$D:$BF,COLUMNS($I339:AX339),0)/$I339)),"")</f>
        <v/>
      </c>
      <c r="AY339" s="49" t="str">
        <f>IFERROR(IF($K339&lt;&gt;"SS",(VLOOKUP($D339,Customer_Demand!$D:$BF,COLUMNS($I339:AY339),0)/$I339+VLOOKUP($D339,Customer_Demand!$D:$BF,COLUMNS($I339:AY339),0)/$K339),(VLOOKUP($D339,Customer_Demand!$D:$BF,COLUMNS($I339:AY339),0)/$I339)),"")</f>
        <v/>
      </c>
      <c r="AZ339" s="49" t="str">
        <f>IFERROR(IF($K339&lt;&gt;"SS",(VLOOKUP($D339,Customer_Demand!$D:$BF,COLUMNS($I339:AZ339),0)/$I339+VLOOKUP($D339,Customer_Demand!$D:$BF,COLUMNS($I339:AZ339),0)/$K339),(VLOOKUP($D339,Customer_Demand!$D:$BF,COLUMNS($I339:AZ339),0)/$I339)),"")</f>
        <v/>
      </c>
      <c r="BA339" s="49" t="str">
        <f>IFERROR(IF($K339&lt;&gt;"SS",(VLOOKUP($D339,Customer_Demand!$D:$BF,COLUMNS($I339:BA339),0)/$I339+VLOOKUP($D339,Customer_Demand!$D:$BF,COLUMNS($I339:BA339),0)/$K339),(VLOOKUP($D339,Customer_Demand!$D:$BF,COLUMNS($I339:BA339),0)/$I339)),"")</f>
        <v/>
      </c>
      <c r="BB339" s="49" t="str">
        <f>IFERROR(IF($K339&lt;&gt;"SS",(VLOOKUP($D339,Customer_Demand!$D:$BF,COLUMNS($I339:BB339),0)/$I339+VLOOKUP($D339,Customer_Demand!$D:$BF,COLUMNS($I339:BB339),0)/$K339),(VLOOKUP($D339,Customer_Demand!$D:$BF,COLUMNS($I339:BB339),0)/$I339)),"")</f>
        <v/>
      </c>
      <c r="BC339" s="49" t="str">
        <f>IFERROR(IF($K339&lt;&gt;"SS",(VLOOKUP($D339,Customer_Demand!$D:$BF,COLUMNS($I339:BC339),0)/$I339+VLOOKUP($D339,Customer_Demand!$D:$BF,COLUMNS($I339:BC339),0)/$K339),(VLOOKUP($D339,Customer_Demand!$D:$BF,COLUMNS($I339:BC339),0)/$I339)),"")</f>
        <v/>
      </c>
      <c r="BD339" s="49" t="str">
        <f>IFERROR(IF($K339&lt;&gt;"SS",(VLOOKUP($D339,Customer_Demand!$D:$BF,COLUMNS($I339:BD339),0)/$I339+VLOOKUP($D339,Customer_Demand!$D:$BF,COLUMNS($I339:BD339),0)/$K339),(VLOOKUP($D339,Customer_Demand!$D:$BF,COLUMNS($I339:BD339),0)/$I339)),"")</f>
        <v/>
      </c>
      <c r="BE339" s="49" t="str">
        <f>IFERROR(IF($K339&lt;&gt;"SS",(VLOOKUP($D339,Customer_Demand!$D:$BF,COLUMNS($I339:BE339),0)/$I339+VLOOKUP($D339,Customer_Demand!$D:$BF,COLUMNS($I339:BE339),0)/$K339),(VLOOKUP($D339,Customer_Demand!$D:$BF,COLUMNS($I339:BE339),0)/$I339)),"")</f>
        <v/>
      </c>
      <c r="BF339" s="49" t="str">
        <f>IFERROR(IF($K339&lt;&gt;"SS",(VLOOKUP($D339,Customer_Demand!$D:$BF,COLUMNS($I339:BF339),0)/$I339+VLOOKUP($D339,Customer_Demand!$D:$BF,COLUMNS($I339:BF339),0)/$K339),(VLOOKUP($D339,Customer_Demand!$D:$BF,COLUMNS($I339:BF339),0)/$I339)),"")</f>
        <v/>
      </c>
      <c r="BG339" s="49" t="str">
        <f>IFERROR(IF($K339&lt;&gt;"SS",(VLOOKUP($D339,Customer_Demand!$D:$BF,COLUMNS($I339:BG339),0)/$I339+VLOOKUP($D339,Customer_Demand!$D:$BF,COLUMNS($I339:BG339),0)/$K339),(VLOOKUP($D339,Customer_Demand!$D:$BF,COLUMNS($I339:BG339),0)/$I339)),"")</f>
        <v/>
      </c>
      <c r="BH339" s="49" t="str">
        <f>IFERROR(IF($K339&lt;&gt;"SS",(VLOOKUP($D339,Customer_Demand!$D:$BF,COLUMNS($I339:BH339),0)/$I339+VLOOKUP($D339,Customer_Demand!$D:$BF,COLUMNS($I339:BH339),0)/$K339),(VLOOKUP($D339,Customer_Demand!$D:$BF,COLUMNS($I339:BH339),0)/$I339)),"")</f>
        <v/>
      </c>
      <c r="BI339" s="49" t="str">
        <f>IFERROR(IF($K339&lt;&gt;"SS",(VLOOKUP($D339,Customer_Demand!$D:$BF,COLUMNS($I339:BI339),0)/$I339+VLOOKUP($D339,Customer_Demand!$D:$BF,COLUMNS($I339:BI339),0)/$K339),(VLOOKUP($D339,Customer_Demand!$D:$BF,COLUMNS($I339:BI339),0)/$I339)),"")</f>
        <v/>
      </c>
      <c r="BJ339" s="49" t="str">
        <f>IFERROR(IF($K339&lt;&gt;"SS",(VLOOKUP($D339,Customer_Demand!$D:$BF,COLUMNS($I339:BJ339),0)/$I339+VLOOKUP($D339,Customer_Demand!$D:$BF,COLUMNS($I339:BJ339),0)/$K339),(VLOOKUP($D339,Customer_Demand!$D:$BF,COLUMNS($I339:BJ339),0)/$I339)),"")</f>
        <v/>
      </c>
      <c r="BK339" s="50" t="str">
        <f>IFERROR(IF($K339&lt;&gt;"SS",(VLOOKUP($D339,Customer_Demand!$D:$BF,COLUMNS($I339:BK339),0)/$I339+VLOOKUP($D339,Customer_Demand!$D:$BF,COLUMNS($I339:BK339),0)/$K339),(VLOOKUP($D339,Customer_Demand!$D:$BF,COLUMNS($I339:BK339),0)/$I339)),"")</f>
        <v/>
      </c>
      <c r="BL339" s="18"/>
    </row>
    <row r="340" spans="2:64" x14ac:dyDescent="0.2">
      <c r="B340" s="12" t="str">
        <f t="shared" si="27"/>
        <v/>
      </c>
      <c r="C340" s="45" t="str">
        <f>IF((Customer_Demand!C340)&lt;&gt;"",Customer_Demand!C340,"")</f>
        <v/>
      </c>
      <c r="D340" s="45" t="str">
        <f>IF(C340&lt;&gt;"",Customer_Demand!D340,"")</f>
        <v/>
      </c>
      <c r="E340" s="51" t="str">
        <f>IF(C340&lt;&gt;"",Customer_Demand!E340,"")</f>
        <v/>
      </c>
      <c r="F340" s="47" t="str">
        <f>IF(C340&lt;&gt;"",VLOOKUP(D340,Customer_Demand!$D$5:$F$1005,3,0),"")</f>
        <v/>
      </c>
      <c r="G340" s="48" t="str">
        <f t="shared" si="24"/>
        <v/>
      </c>
      <c r="H340" s="48" t="str">
        <f t="shared" si="25"/>
        <v/>
      </c>
      <c r="I340" s="48" t="str">
        <f>IFERROR(IF(C340&lt;&gt;"",VLOOKUP($H340,SMT_Cycle_Time_Data!$F:$Q,4,0),""),"SGR Not Defined")</f>
        <v/>
      </c>
      <c r="J340" s="48" t="str">
        <f t="shared" si="26"/>
        <v/>
      </c>
      <c r="K340" s="48" t="str">
        <f>IF(C340&lt;&gt;"",IFERROR(VLOOKUP($J340,SMT_Cycle_Time_Data!$F:$Q,4,0),"SS"),"")</f>
        <v/>
      </c>
      <c r="L340" s="49" t="str">
        <f>IFERROR(IF($K340&lt;&gt;"SS",(VLOOKUP($D340,Customer_Demand!$D:$BF,COLUMNS($I340:L340),0)/$I340+VLOOKUP($D340,Customer_Demand!$D:$BF,COLUMNS($I340:L340),0)/$K340),(VLOOKUP($D340,Customer_Demand!$D:$BF,COLUMNS($I340:L340),0)/$I340)),"")</f>
        <v/>
      </c>
      <c r="M340" s="49" t="str">
        <f>IFERROR(IF($K340&lt;&gt;"SS",(VLOOKUP($D340,Customer_Demand!$D:$BF,COLUMNS($I340:M340),0)/$I340+VLOOKUP($D340,Customer_Demand!$D:$BF,COLUMNS($I340:M340),0)/$K340),(VLOOKUP($D340,Customer_Demand!$D:$BF,COLUMNS($I340:M340),0)/$I340)),"")</f>
        <v/>
      </c>
      <c r="N340" s="49" t="str">
        <f>IFERROR(IF($K340&lt;&gt;"SS",(VLOOKUP($D340,Customer_Demand!$D:$BF,COLUMNS($I340:N340),0)/$I340+VLOOKUP($D340,Customer_Demand!$D:$BF,COLUMNS($I340:N340),0)/$K340),(VLOOKUP($D340,Customer_Demand!$D:$BF,COLUMNS($I340:N340),0)/$I340)),"")</f>
        <v/>
      </c>
      <c r="O340" s="49" t="str">
        <f>IFERROR(IF($K340&lt;&gt;"SS",(VLOOKUP($D340,Customer_Demand!$D:$BF,COLUMNS($I340:O340),0)/$I340+VLOOKUP($D340,Customer_Demand!$D:$BF,COLUMNS($I340:O340),0)/$K340),(VLOOKUP($D340,Customer_Demand!$D:$BF,COLUMNS($I340:O340),0)/$I340)),"")</f>
        <v/>
      </c>
      <c r="P340" s="49" t="str">
        <f>IFERROR(IF($K340&lt;&gt;"SS",(VLOOKUP($D340,Customer_Demand!$D:$BF,COLUMNS($I340:P340),0)/$I340+VLOOKUP($D340,Customer_Demand!$D:$BF,COLUMNS($I340:P340),0)/$K340),(VLOOKUP($D340,Customer_Demand!$D:$BF,COLUMNS($I340:P340),0)/$I340)),"")</f>
        <v/>
      </c>
      <c r="Q340" s="49" t="str">
        <f>IFERROR(IF($K340&lt;&gt;"SS",(VLOOKUP($D340,Customer_Demand!$D:$BF,COLUMNS($I340:Q340),0)/$I340+VLOOKUP($D340,Customer_Demand!$D:$BF,COLUMNS($I340:Q340),0)/$K340),(VLOOKUP($D340,Customer_Demand!$D:$BF,COLUMNS($I340:Q340),0)/$I340)),"")</f>
        <v/>
      </c>
      <c r="R340" s="49" t="str">
        <f>IFERROR(IF($K340&lt;&gt;"SS",(VLOOKUP($D340,Customer_Demand!$D:$BF,COLUMNS($I340:R340),0)/$I340+VLOOKUP($D340,Customer_Demand!$D:$BF,COLUMNS($I340:R340),0)/$K340),(VLOOKUP($D340,Customer_Demand!$D:$BF,COLUMNS($I340:R340),0)/$I340)),"")</f>
        <v/>
      </c>
      <c r="S340" s="49" t="str">
        <f>IFERROR(IF($K340&lt;&gt;"SS",(VLOOKUP($D340,Customer_Demand!$D:$BF,COLUMNS($I340:S340),0)/$I340+VLOOKUP($D340,Customer_Demand!$D:$BF,COLUMNS($I340:S340),0)/$K340),(VLOOKUP($D340,Customer_Demand!$D:$BF,COLUMNS($I340:S340),0)/$I340)),"")</f>
        <v/>
      </c>
      <c r="T340" s="49" t="str">
        <f>IFERROR(IF($K340&lt;&gt;"SS",(VLOOKUP($D340,Customer_Demand!$D:$BF,COLUMNS($I340:T340),0)/$I340+VLOOKUP($D340,Customer_Demand!$D:$BF,COLUMNS($I340:T340),0)/$K340),(VLOOKUP($D340,Customer_Demand!$D:$BF,COLUMNS($I340:T340),0)/$I340)),"")</f>
        <v/>
      </c>
      <c r="U340" s="49" t="str">
        <f>IFERROR(IF($K340&lt;&gt;"SS",(VLOOKUP($D340,Customer_Demand!$D:$BF,COLUMNS($I340:U340),0)/$I340+VLOOKUP($D340,Customer_Demand!$D:$BF,COLUMNS($I340:U340),0)/$K340),(VLOOKUP($D340,Customer_Demand!$D:$BF,COLUMNS($I340:U340),0)/$I340)),"")</f>
        <v/>
      </c>
      <c r="V340" s="49" t="str">
        <f>IFERROR(IF($K340&lt;&gt;"SS",(VLOOKUP($D340,Customer_Demand!$D:$BF,COLUMNS($I340:V340),0)/$I340+VLOOKUP($D340,Customer_Demand!$D:$BF,COLUMNS($I340:V340),0)/$K340),(VLOOKUP($D340,Customer_Demand!$D:$BF,COLUMNS($I340:V340),0)/$I340)),"")</f>
        <v/>
      </c>
      <c r="W340" s="49" t="str">
        <f>IFERROR(IF($K340&lt;&gt;"SS",(VLOOKUP($D340,Customer_Demand!$D:$BF,COLUMNS($I340:W340),0)/$I340+VLOOKUP($D340,Customer_Demand!$D:$BF,COLUMNS($I340:W340),0)/$K340),(VLOOKUP($D340,Customer_Demand!$D:$BF,COLUMNS($I340:W340),0)/$I340)),"")</f>
        <v/>
      </c>
      <c r="X340" s="49" t="str">
        <f>IFERROR(IF($K340&lt;&gt;"SS",(VLOOKUP($D340,Customer_Demand!$D:$BF,COLUMNS($I340:X340),0)/$I340+VLOOKUP($D340,Customer_Demand!$D:$BF,COLUMNS($I340:X340),0)/$K340),(VLOOKUP($D340,Customer_Demand!$D:$BF,COLUMNS($I340:X340),0)/$I340)),"")</f>
        <v/>
      </c>
      <c r="Y340" s="49" t="str">
        <f>IFERROR(IF($K340&lt;&gt;"SS",(VLOOKUP($D340,Customer_Demand!$D:$BF,COLUMNS($I340:Y340),0)/$I340+VLOOKUP($D340,Customer_Demand!$D:$BF,COLUMNS($I340:Y340),0)/$K340),(VLOOKUP($D340,Customer_Demand!$D:$BF,COLUMNS($I340:Y340),0)/$I340)),"")</f>
        <v/>
      </c>
      <c r="Z340" s="49" t="str">
        <f>IFERROR(IF($K340&lt;&gt;"SS",(VLOOKUP($D340,Customer_Demand!$D:$BF,COLUMNS($I340:Z340),0)/$I340+VLOOKUP($D340,Customer_Demand!$D:$BF,COLUMNS($I340:Z340),0)/$K340),(VLOOKUP($D340,Customer_Demand!$D:$BF,COLUMNS($I340:Z340),0)/$I340)),"")</f>
        <v/>
      </c>
      <c r="AA340" s="49" t="str">
        <f>IFERROR(IF($K340&lt;&gt;"SS",(VLOOKUP($D340,Customer_Demand!$D:$BF,COLUMNS($I340:AA340),0)/$I340+VLOOKUP($D340,Customer_Demand!$D:$BF,COLUMNS($I340:AA340),0)/$K340),(VLOOKUP($D340,Customer_Demand!$D:$BF,COLUMNS($I340:AA340),0)/$I340)),"")</f>
        <v/>
      </c>
      <c r="AB340" s="49" t="str">
        <f>IFERROR(IF($K340&lt;&gt;"SS",(VLOOKUP($D340,Customer_Demand!$D:$BF,COLUMNS($I340:AB340),0)/$I340+VLOOKUP($D340,Customer_Demand!$D:$BF,COLUMNS($I340:AB340),0)/$K340),(VLOOKUP($D340,Customer_Demand!$D:$BF,COLUMNS($I340:AB340),0)/$I340)),"")</f>
        <v/>
      </c>
      <c r="AC340" s="49" t="str">
        <f>IFERROR(IF($K340&lt;&gt;"SS",(VLOOKUP($D340,Customer_Demand!$D:$BF,COLUMNS($I340:AC340),0)/$I340+VLOOKUP($D340,Customer_Demand!$D:$BF,COLUMNS($I340:AC340),0)/$K340),(VLOOKUP($D340,Customer_Demand!$D:$BF,COLUMNS($I340:AC340),0)/$I340)),"")</f>
        <v/>
      </c>
      <c r="AD340" s="49" t="str">
        <f>IFERROR(IF($K340&lt;&gt;"SS",(VLOOKUP($D340,Customer_Demand!$D:$BF,COLUMNS($I340:AD340),0)/$I340+VLOOKUP($D340,Customer_Demand!$D:$BF,COLUMNS($I340:AD340),0)/$K340),(VLOOKUP($D340,Customer_Demand!$D:$BF,COLUMNS($I340:AD340),0)/$I340)),"")</f>
        <v/>
      </c>
      <c r="AE340" s="49" t="str">
        <f>IFERROR(IF($K340&lt;&gt;"SS",(VLOOKUP($D340,Customer_Demand!$D:$BF,COLUMNS($I340:AE340),0)/$I340+VLOOKUP($D340,Customer_Demand!$D:$BF,COLUMNS($I340:AE340),0)/$K340),(VLOOKUP($D340,Customer_Demand!$D:$BF,COLUMNS($I340:AE340),0)/$I340)),"")</f>
        <v/>
      </c>
      <c r="AF340" s="49" t="str">
        <f>IFERROR(IF($K340&lt;&gt;"SS",(VLOOKUP($D340,Customer_Demand!$D:$BF,COLUMNS($I340:AF340),0)/$I340+VLOOKUP($D340,Customer_Demand!$D:$BF,COLUMNS($I340:AF340),0)/$K340),(VLOOKUP($D340,Customer_Demand!$D:$BF,COLUMNS($I340:AF340),0)/$I340)),"")</f>
        <v/>
      </c>
      <c r="AG340" s="49" t="str">
        <f>IFERROR(IF($K340&lt;&gt;"SS",(VLOOKUP($D340,Customer_Demand!$D:$BF,COLUMNS($I340:AG340),0)/$I340+VLOOKUP($D340,Customer_Demand!$D:$BF,COLUMNS($I340:AG340),0)/$K340),(VLOOKUP($D340,Customer_Demand!$D:$BF,COLUMNS($I340:AG340),0)/$I340)),"")</f>
        <v/>
      </c>
      <c r="AH340" s="49" t="str">
        <f>IFERROR(IF($K340&lt;&gt;"SS",(VLOOKUP($D340,Customer_Demand!$D:$BF,COLUMNS($I340:AH340),0)/$I340+VLOOKUP($D340,Customer_Demand!$D:$BF,COLUMNS($I340:AH340),0)/$K340),(VLOOKUP($D340,Customer_Demand!$D:$BF,COLUMNS($I340:AH340),0)/$I340)),"")</f>
        <v/>
      </c>
      <c r="AI340" s="49" t="str">
        <f>IFERROR(IF($K340&lt;&gt;"SS",(VLOOKUP($D340,Customer_Demand!$D:$BF,COLUMNS($I340:AI340),0)/$I340+VLOOKUP($D340,Customer_Demand!$D:$BF,COLUMNS($I340:AI340),0)/$K340),(VLOOKUP($D340,Customer_Demand!$D:$BF,COLUMNS($I340:AI340),0)/$I340)),"")</f>
        <v/>
      </c>
      <c r="AJ340" s="49" t="str">
        <f>IFERROR(IF($K340&lt;&gt;"SS",(VLOOKUP($D340,Customer_Demand!$D:$BF,COLUMNS($I340:AJ340),0)/$I340+VLOOKUP($D340,Customer_Demand!$D:$BF,COLUMNS($I340:AJ340),0)/$K340),(VLOOKUP($D340,Customer_Demand!$D:$BF,COLUMNS($I340:AJ340),0)/$I340)),"")</f>
        <v/>
      </c>
      <c r="AK340" s="49" t="str">
        <f>IFERROR(IF($K340&lt;&gt;"SS",(VLOOKUP($D340,Customer_Demand!$D:$BF,COLUMNS($I340:AK340),0)/$I340+VLOOKUP($D340,Customer_Demand!$D:$BF,COLUMNS($I340:AK340),0)/$K340),(VLOOKUP($D340,Customer_Demand!$D:$BF,COLUMNS($I340:AK340),0)/$I340)),"")</f>
        <v/>
      </c>
      <c r="AL340" s="49" t="str">
        <f>IFERROR(IF($K340&lt;&gt;"SS",(VLOOKUP($D340,Customer_Demand!$D:$BF,COLUMNS($I340:AL340),0)/$I340+VLOOKUP($D340,Customer_Demand!$D:$BF,COLUMNS($I340:AL340),0)/$K340),(VLOOKUP($D340,Customer_Demand!$D:$BF,COLUMNS($I340:AL340),0)/$I340)),"")</f>
        <v/>
      </c>
      <c r="AM340" s="49" t="str">
        <f>IFERROR(IF($K340&lt;&gt;"SS",(VLOOKUP($D340,Customer_Demand!$D:$BF,COLUMNS($I340:AM340),0)/$I340+VLOOKUP($D340,Customer_Demand!$D:$BF,COLUMNS($I340:AM340),0)/$K340),(VLOOKUP($D340,Customer_Demand!$D:$BF,COLUMNS($I340:AM340),0)/$I340)),"")</f>
        <v/>
      </c>
      <c r="AN340" s="49" t="str">
        <f>IFERROR(IF($K340&lt;&gt;"SS",(VLOOKUP($D340,Customer_Demand!$D:$BF,COLUMNS($I340:AN340),0)/$I340+VLOOKUP($D340,Customer_Demand!$D:$BF,COLUMNS($I340:AN340),0)/$K340),(VLOOKUP($D340,Customer_Demand!$D:$BF,COLUMNS($I340:AN340),0)/$I340)),"")</f>
        <v/>
      </c>
      <c r="AO340" s="49" t="str">
        <f>IFERROR(IF($K340&lt;&gt;"SS",(VLOOKUP($D340,Customer_Demand!$D:$BF,COLUMNS($I340:AO340),0)/$I340+VLOOKUP($D340,Customer_Demand!$D:$BF,COLUMNS($I340:AO340),0)/$K340),(VLOOKUP($D340,Customer_Demand!$D:$BF,COLUMNS($I340:AO340),0)/$I340)),"")</f>
        <v/>
      </c>
      <c r="AP340" s="49" t="str">
        <f>IFERROR(IF($K340&lt;&gt;"SS",(VLOOKUP($D340,Customer_Demand!$D:$BF,COLUMNS($I340:AP340),0)/$I340+VLOOKUP($D340,Customer_Demand!$D:$BF,COLUMNS($I340:AP340),0)/$K340),(VLOOKUP($D340,Customer_Demand!$D:$BF,COLUMNS($I340:AP340),0)/$I340)),"")</f>
        <v/>
      </c>
      <c r="AQ340" s="49" t="str">
        <f>IFERROR(IF($K340&lt;&gt;"SS",(VLOOKUP($D340,Customer_Demand!$D:$BF,COLUMNS($I340:AQ340),0)/$I340+VLOOKUP($D340,Customer_Demand!$D:$BF,COLUMNS($I340:AQ340),0)/$K340),(VLOOKUP($D340,Customer_Demand!$D:$BF,COLUMNS($I340:AQ340),0)/$I340)),"")</f>
        <v/>
      </c>
      <c r="AR340" s="49" t="str">
        <f>IFERROR(IF($K340&lt;&gt;"SS",(VLOOKUP($D340,Customer_Demand!$D:$BF,COLUMNS($I340:AR340),0)/$I340+VLOOKUP($D340,Customer_Demand!$D:$BF,COLUMNS($I340:AR340),0)/$K340),(VLOOKUP($D340,Customer_Demand!$D:$BF,COLUMNS($I340:AR340),0)/$I340)),"")</f>
        <v/>
      </c>
      <c r="AS340" s="49" t="str">
        <f>IFERROR(IF($K340&lt;&gt;"SS",(VLOOKUP($D340,Customer_Demand!$D:$BF,COLUMNS($I340:AS340),0)/$I340+VLOOKUP($D340,Customer_Demand!$D:$BF,COLUMNS($I340:AS340),0)/$K340),(VLOOKUP($D340,Customer_Demand!$D:$BF,COLUMNS($I340:AS340),0)/$I340)),"")</f>
        <v/>
      </c>
      <c r="AT340" s="49" t="str">
        <f>IFERROR(IF($K340&lt;&gt;"SS",(VLOOKUP($D340,Customer_Demand!$D:$BF,COLUMNS($I340:AT340),0)/$I340+VLOOKUP($D340,Customer_Demand!$D:$BF,COLUMNS($I340:AT340),0)/$K340),(VLOOKUP($D340,Customer_Demand!$D:$BF,COLUMNS($I340:AT340),0)/$I340)),"")</f>
        <v/>
      </c>
      <c r="AU340" s="49" t="str">
        <f>IFERROR(IF($K340&lt;&gt;"SS",(VLOOKUP($D340,Customer_Demand!$D:$BF,COLUMNS($I340:AU340),0)/$I340+VLOOKUP($D340,Customer_Demand!$D:$BF,COLUMNS($I340:AU340),0)/$K340),(VLOOKUP($D340,Customer_Demand!$D:$BF,COLUMNS($I340:AU340),0)/$I340)),"")</f>
        <v/>
      </c>
      <c r="AV340" s="49" t="str">
        <f>IFERROR(IF($K340&lt;&gt;"SS",(VLOOKUP($D340,Customer_Demand!$D:$BF,COLUMNS($I340:AV340),0)/$I340+VLOOKUP($D340,Customer_Demand!$D:$BF,COLUMNS($I340:AV340),0)/$K340),(VLOOKUP($D340,Customer_Demand!$D:$BF,COLUMNS($I340:AV340),0)/$I340)),"")</f>
        <v/>
      </c>
      <c r="AW340" s="49" t="str">
        <f>IFERROR(IF($K340&lt;&gt;"SS",(VLOOKUP($D340,Customer_Demand!$D:$BF,COLUMNS($I340:AW340),0)/$I340+VLOOKUP($D340,Customer_Demand!$D:$BF,COLUMNS($I340:AW340),0)/$K340),(VLOOKUP($D340,Customer_Demand!$D:$BF,COLUMNS($I340:AW340),0)/$I340)),"")</f>
        <v/>
      </c>
      <c r="AX340" s="49" t="str">
        <f>IFERROR(IF($K340&lt;&gt;"SS",(VLOOKUP($D340,Customer_Demand!$D:$BF,COLUMNS($I340:AX340),0)/$I340+VLOOKUP($D340,Customer_Demand!$D:$BF,COLUMNS($I340:AX340),0)/$K340),(VLOOKUP($D340,Customer_Demand!$D:$BF,COLUMNS($I340:AX340),0)/$I340)),"")</f>
        <v/>
      </c>
      <c r="AY340" s="49" t="str">
        <f>IFERROR(IF($K340&lt;&gt;"SS",(VLOOKUP($D340,Customer_Demand!$D:$BF,COLUMNS($I340:AY340),0)/$I340+VLOOKUP($D340,Customer_Demand!$D:$BF,COLUMNS($I340:AY340),0)/$K340),(VLOOKUP($D340,Customer_Demand!$D:$BF,COLUMNS($I340:AY340),0)/$I340)),"")</f>
        <v/>
      </c>
      <c r="AZ340" s="49" t="str">
        <f>IFERROR(IF($K340&lt;&gt;"SS",(VLOOKUP($D340,Customer_Demand!$D:$BF,COLUMNS($I340:AZ340),0)/$I340+VLOOKUP($D340,Customer_Demand!$D:$BF,COLUMNS($I340:AZ340),0)/$K340),(VLOOKUP($D340,Customer_Demand!$D:$BF,COLUMNS($I340:AZ340),0)/$I340)),"")</f>
        <v/>
      </c>
      <c r="BA340" s="49" t="str">
        <f>IFERROR(IF($K340&lt;&gt;"SS",(VLOOKUP($D340,Customer_Demand!$D:$BF,COLUMNS($I340:BA340),0)/$I340+VLOOKUP($D340,Customer_Demand!$D:$BF,COLUMNS($I340:BA340),0)/$K340),(VLOOKUP($D340,Customer_Demand!$D:$BF,COLUMNS($I340:BA340),0)/$I340)),"")</f>
        <v/>
      </c>
      <c r="BB340" s="49" t="str">
        <f>IFERROR(IF($K340&lt;&gt;"SS",(VLOOKUP($D340,Customer_Demand!$D:$BF,COLUMNS($I340:BB340),0)/$I340+VLOOKUP($D340,Customer_Demand!$D:$BF,COLUMNS($I340:BB340),0)/$K340),(VLOOKUP($D340,Customer_Demand!$D:$BF,COLUMNS($I340:BB340),0)/$I340)),"")</f>
        <v/>
      </c>
      <c r="BC340" s="49" t="str">
        <f>IFERROR(IF($K340&lt;&gt;"SS",(VLOOKUP($D340,Customer_Demand!$D:$BF,COLUMNS($I340:BC340),0)/$I340+VLOOKUP($D340,Customer_Demand!$D:$BF,COLUMNS($I340:BC340),0)/$K340),(VLOOKUP($D340,Customer_Demand!$D:$BF,COLUMNS($I340:BC340),0)/$I340)),"")</f>
        <v/>
      </c>
      <c r="BD340" s="49" t="str">
        <f>IFERROR(IF($K340&lt;&gt;"SS",(VLOOKUP($D340,Customer_Demand!$D:$BF,COLUMNS($I340:BD340),0)/$I340+VLOOKUP($D340,Customer_Demand!$D:$BF,COLUMNS($I340:BD340),0)/$K340),(VLOOKUP($D340,Customer_Demand!$D:$BF,COLUMNS($I340:BD340),0)/$I340)),"")</f>
        <v/>
      </c>
      <c r="BE340" s="49" t="str">
        <f>IFERROR(IF($K340&lt;&gt;"SS",(VLOOKUP($D340,Customer_Demand!$D:$BF,COLUMNS($I340:BE340),0)/$I340+VLOOKUP($D340,Customer_Demand!$D:$BF,COLUMNS($I340:BE340),0)/$K340),(VLOOKUP($D340,Customer_Demand!$D:$BF,COLUMNS($I340:BE340),0)/$I340)),"")</f>
        <v/>
      </c>
      <c r="BF340" s="49" t="str">
        <f>IFERROR(IF($K340&lt;&gt;"SS",(VLOOKUP($D340,Customer_Demand!$D:$BF,COLUMNS($I340:BF340),0)/$I340+VLOOKUP($D340,Customer_Demand!$D:$BF,COLUMNS($I340:BF340),0)/$K340),(VLOOKUP($D340,Customer_Demand!$D:$BF,COLUMNS($I340:BF340),0)/$I340)),"")</f>
        <v/>
      </c>
      <c r="BG340" s="49" t="str">
        <f>IFERROR(IF($K340&lt;&gt;"SS",(VLOOKUP($D340,Customer_Demand!$D:$BF,COLUMNS($I340:BG340),0)/$I340+VLOOKUP($D340,Customer_Demand!$D:$BF,COLUMNS($I340:BG340),0)/$K340),(VLOOKUP($D340,Customer_Demand!$D:$BF,COLUMNS($I340:BG340),0)/$I340)),"")</f>
        <v/>
      </c>
      <c r="BH340" s="49" t="str">
        <f>IFERROR(IF($K340&lt;&gt;"SS",(VLOOKUP($D340,Customer_Demand!$D:$BF,COLUMNS($I340:BH340),0)/$I340+VLOOKUP($D340,Customer_Demand!$D:$BF,COLUMNS($I340:BH340),0)/$K340),(VLOOKUP($D340,Customer_Demand!$D:$BF,COLUMNS($I340:BH340),0)/$I340)),"")</f>
        <v/>
      </c>
      <c r="BI340" s="49" t="str">
        <f>IFERROR(IF($K340&lt;&gt;"SS",(VLOOKUP($D340,Customer_Demand!$D:$BF,COLUMNS($I340:BI340),0)/$I340+VLOOKUP($D340,Customer_Demand!$D:$BF,COLUMNS($I340:BI340),0)/$K340),(VLOOKUP($D340,Customer_Demand!$D:$BF,COLUMNS($I340:BI340),0)/$I340)),"")</f>
        <v/>
      </c>
      <c r="BJ340" s="49" t="str">
        <f>IFERROR(IF($K340&lt;&gt;"SS",(VLOOKUP($D340,Customer_Demand!$D:$BF,COLUMNS($I340:BJ340),0)/$I340+VLOOKUP($D340,Customer_Demand!$D:$BF,COLUMNS($I340:BJ340),0)/$K340),(VLOOKUP($D340,Customer_Demand!$D:$BF,COLUMNS($I340:BJ340),0)/$I340)),"")</f>
        <v/>
      </c>
      <c r="BK340" s="50" t="str">
        <f>IFERROR(IF($K340&lt;&gt;"SS",(VLOOKUP($D340,Customer_Demand!$D:$BF,COLUMNS($I340:BK340),0)/$I340+VLOOKUP($D340,Customer_Demand!$D:$BF,COLUMNS($I340:BK340),0)/$K340),(VLOOKUP($D340,Customer_Demand!$D:$BF,COLUMNS($I340:BK340),0)/$I340)),"")</f>
        <v/>
      </c>
      <c r="BL340" s="18"/>
    </row>
    <row r="341" spans="2:64" x14ac:dyDescent="0.2">
      <c r="B341" s="12" t="str">
        <f t="shared" si="27"/>
        <v/>
      </c>
      <c r="C341" s="45" t="str">
        <f>IF((Customer_Demand!C341)&lt;&gt;"",Customer_Demand!C341,"")</f>
        <v/>
      </c>
      <c r="D341" s="45" t="str">
        <f>IF(C341&lt;&gt;"",Customer_Demand!D341,"")</f>
        <v/>
      </c>
      <c r="E341" s="51" t="str">
        <f>IF(C341&lt;&gt;"",Customer_Demand!E341,"")</f>
        <v/>
      </c>
      <c r="F341" s="47" t="str">
        <f>IF(C341&lt;&gt;"",VLOOKUP(D341,Customer_Demand!$D$5:$F$1005,3,0),"")</f>
        <v/>
      </c>
      <c r="G341" s="48" t="str">
        <f t="shared" si="24"/>
        <v/>
      </c>
      <c r="H341" s="48" t="str">
        <f t="shared" si="25"/>
        <v/>
      </c>
      <c r="I341" s="48" t="str">
        <f>IFERROR(IF(C341&lt;&gt;"",VLOOKUP($H341,SMT_Cycle_Time_Data!$F:$Q,4,0),""),"SGR Not Defined")</f>
        <v/>
      </c>
      <c r="J341" s="48" t="str">
        <f t="shared" si="26"/>
        <v/>
      </c>
      <c r="K341" s="48" t="str">
        <f>IF(C341&lt;&gt;"",IFERROR(VLOOKUP($J341,SMT_Cycle_Time_Data!$F:$Q,4,0),"SS"),"")</f>
        <v/>
      </c>
      <c r="L341" s="49" t="str">
        <f>IFERROR(IF($K341&lt;&gt;"SS",(VLOOKUP($D341,Customer_Demand!$D:$BF,COLUMNS($I341:L341),0)/$I341+VLOOKUP($D341,Customer_Demand!$D:$BF,COLUMNS($I341:L341),0)/$K341),(VLOOKUP($D341,Customer_Demand!$D:$BF,COLUMNS($I341:L341),0)/$I341)),"")</f>
        <v/>
      </c>
      <c r="M341" s="49" t="str">
        <f>IFERROR(IF($K341&lt;&gt;"SS",(VLOOKUP($D341,Customer_Demand!$D:$BF,COLUMNS($I341:M341),0)/$I341+VLOOKUP($D341,Customer_Demand!$D:$BF,COLUMNS($I341:M341),0)/$K341),(VLOOKUP($D341,Customer_Demand!$D:$BF,COLUMNS($I341:M341),0)/$I341)),"")</f>
        <v/>
      </c>
      <c r="N341" s="49" t="str">
        <f>IFERROR(IF($K341&lt;&gt;"SS",(VLOOKUP($D341,Customer_Demand!$D:$BF,COLUMNS($I341:N341),0)/$I341+VLOOKUP($D341,Customer_Demand!$D:$BF,COLUMNS($I341:N341),0)/$K341),(VLOOKUP($D341,Customer_Demand!$D:$BF,COLUMNS($I341:N341),0)/$I341)),"")</f>
        <v/>
      </c>
      <c r="O341" s="49" t="str">
        <f>IFERROR(IF($K341&lt;&gt;"SS",(VLOOKUP($D341,Customer_Demand!$D:$BF,COLUMNS($I341:O341),0)/$I341+VLOOKUP($D341,Customer_Demand!$D:$BF,COLUMNS($I341:O341),0)/$K341),(VLOOKUP($D341,Customer_Demand!$D:$BF,COLUMNS($I341:O341),0)/$I341)),"")</f>
        <v/>
      </c>
      <c r="P341" s="49" t="str">
        <f>IFERROR(IF($K341&lt;&gt;"SS",(VLOOKUP($D341,Customer_Demand!$D:$BF,COLUMNS($I341:P341),0)/$I341+VLOOKUP($D341,Customer_Demand!$D:$BF,COLUMNS($I341:P341),0)/$K341),(VLOOKUP($D341,Customer_Demand!$D:$BF,COLUMNS($I341:P341),0)/$I341)),"")</f>
        <v/>
      </c>
      <c r="Q341" s="49" t="str">
        <f>IFERROR(IF($K341&lt;&gt;"SS",(VLOOKUP($D341,Customer_Demand!$D:$BF,COLUMNS($I341:Q341),0)/$I341+VLOOKUP($D341,Customer_Demand!$D:$BF,COLUMNS($I341:Q341),0)/$K341),(VLOOKUP($D341,Customer_Demand!$D:$BF,COLUMNS($I341:Q341),0)/$I341)),"")</f>
        <v/>
      </c>
      <c r="R341" s="49" t="str">
        <f>IFERROR(IF($K341&lt;&gt;"SS",(VLOOKUP($D341,Customer_Demand!$D:$BF,COLUMNS($I341:R341),0)/$I341+VLOOKUP($D341,Customer_Demand!$D:$BF,COLUMNS($I341:R341),0)/$K341),(VLOOKUP($D341,Customer_Demand!$D:$BF,COLUMNS($I341:R341),0)/$I341)),"")</f>
        <v/>
      </c>
      <c r="S341" s="49" t="str">
        <f>IFERROR(IF($K341&lt;&gt;"SS",(VLOOKUP($D341,Customer_Demand!$D:$BF,COLUMNS($I341:S341),0)/$I341+VLOOKUP($D341,Customer_Demand!$D:$BF,COLUMNS($I341:S341),0)/$K341),(VLOOKUP($D341,Customer_Demand!$D:$BF,COLUMNS($I341:S341),0)/$I341)),"")</f>
        <v/>
      </c>
      <c r="T341" s="49" t="str">
        <f>IFERROR(IF($K341&lt;&gt;"SS",(VLOOKUP($D341,Customer_Demand!$D:$BF,COLUMNS($I341:T341),0)/$I341+VLOOKUP($D341,Customer_Demand!$D:$BF,COLUMNS($I341:T341),0)/$K341),(VLOOKUP($D341,Customer_Demand!$D:$BF,COLUMNS($I341:T341),0)/$I341)),"")</f>
        <v/>
      </c>
      <c r="U341" s="49" t="str">
        <f>IFERROR(IF($K341&lt;&gt;"SS",(VLOOKUP($D341,Customer_Demand!$D:$BF,COLUMNS($I341:U341),0)/$I341+VLOOKUP($D341,Customer_Demand!$D:$BF,COLUMNS($I341:U341),0)/$K341),(VLOOKUP($D341,Customer_Demand!$D:$BF,COLUMNS($I341:U341),0)/$I341)),"")</f>
        <v/>
      </c>
      <c r="V341" s="49" t="str">
        <f>IFERROR(IF($K341&lt;&gt;"SS",(VLOOKUP($D341,Customer_Demand!$D:$BF,COLUMNS($I341:V341),0)/$I341+VLOOKUP($D341,Customer_Demand!$D:$BF,COLUMNS($I341:V341),0)/$K341),(VLOOKUP($D341,Customer_Demand!$D:$BF,COLUMNS($I341:V341),0)/$I341)),"")</f>
        <v/>
      </c>
      <c r="W341" s="49" t="str">
        <f>IFERROR(IF($K341&lt;&gt;"SS",(VLOOKUP($D341,Customer_Demand!$D:$BF,COLUMNS($I341:W341),0)/$I341+VLOOKUP($D341,Customer_Demand!$D:$BF,COLUMNS($I341:W341),0)/$K341),(VLOOKUP($D341,Customer_Demand!$D:$BF,COLUMNS($I341:W341),0)/$I341)),"")</f>
        <v/>
      </c>
      <c r="X341" s="49" t="str">
        <f>IFERROR(IF($K341&lt;&gt;"SS",(VLOOKUP($D341,Customer_Demand!$D:$BF,COLUMNS($I341:X341),0)/$I341+VLOOKUP($D341,Customer_Demand!$D:$BF,COLUMNS($I341:X341),0)/$K341),(VLOOKUP($D341,Customer_Demand!$D:$BF,COLUMNS($I341:X341),0)/$I341)),"")</f>
        <v/>
      </c>
      <c r="Y341" s="49" t="str">
        <f>IFERROR(IF($K341&lt;&gt;"SS",(VLOOKUP($D341,Customer_Demand!$D:$BF,COLUMNS($I341:Y341),0)/$I341+VLOOKUP($D341,Customer_Demand!$D:$BF,COLUMNS($I341:Y341),0)/$K341),(VLOOKUP($D341,Customer_Demand!$D:$BF,COLUMNS($I341:Y341),0)/$I341)),"")</f>
        <v/>
      </c>
      <c r="Z341" s="49" t="str">
        <f>IFERROR(IF($K341&lt;&gt;"SS",(VLOOKUP($D341,Customer_Demand!$D:$BF,COLUMNS($I341:Z341),0)/$I341+VLOOKUP($D341,Customer_Demand!$D:$BF,COLUMNS($I341:Z341),0)/$K341),(VLOOKUP($D341,Customer_Demand!$D:$BF,COLUMNS($I341:Z341),0)/$I341)),"")</f>
        <v/>
      </c>
      <c r="AA341" s="49" t="str">
        <f>IFERROR(IF($K341&lt;&gt;"SS",(VLOOKUP($D341,Customer_Demand!$D:$BF,COLUMNS($I341:AA341),0)/$I341+VLOOKUP($D341,Customer_Demand!$D:$BF,COLUMNS($I341:AA341),0)/$K341),(VLOOKUP($D341,Customer_Demand!$D:$BF,COLUMNS($I341:AA341),0)/$I341)),"")</f>
        <v/>
      </c>
      <c r="AB341" s="49" t="str">
        <f>IFERROR(IF($K341&lt;&gt;"SS",(VLOOKUP($D341,Customer_Demand!$D:$BF,COLUMNS($I341:AB341),0)/$I341+VLOOKUP($D341,Customer_Demand!$D:$BF,COLUMNS($I341:AB341),0)/$K341),(VLOOKUP($D341,Customer_Demand!$D:$BF,COLUMNS($I341:AB341),0)/$I341)),"")</f>
        <v/>
      </c>
      <c r="AC341" s="49" t="str">
        <f>IFERROR(IF($K341&lt;&gt;"SS",(VLOOKUP($D341,Customer_Demand!$D:$BF,COLUMNS($I341:AC341),0)/$I341+VLOOKUP($D341,Customer_Demand!$D:$BF,COLUMNS($I341:AC341),0)/$K341),(VLOOKUP($D341,Customer_Demand!$D:$BF,COLUMNS($I341:AC341),0)/$I341)),"")</f>
        <v/>
      </c>
      <c r="AD341" s="49" t="str">
        <f>IFERROR(IF($K341&lt;&gt;"SS",(VLOOKUP($D341,Customer_Demand!$D:$BF,COLUMNS($I341:AD341),0)/$I341+VLOOKUP($D341,Customer_Demand!$D:$BF,COLUMNS($I341:AD341),0)/$K341),(VLOOKUP($D341,Customer_Demand!$D:$BF,COLUMNS($I341:AD341),0)/$I341)),"")</f>
        <v/>
      </c>
      <c r="AE341" s="49" t="str">
        <f>IFERROR(IF($K341&lt;&gt;"SS",(VLOOKUP($D341,Customer_Demand!$D:$BF,COLUMNS($I341:AE341),0)/$I341+VLOOKUP($D341,Customer_Demand!$D:$BF,COLUMNS($I341:AE341),0)/$K341),(VLOOKUP($D341,Customer_Demand!$D:$BF,COLUMNS($I341:AE341),0)/$I341)),"")</f>
        <v/>
      </c>
      <c r="AF341" s="49" t="str">
        <f>IFERROR(IF($K341&lt;&gt;"SS",(VLOOKUP($D341,Customer_Demand!$D:$BF,COLUMNS($I341:AF341),0)/$I341+VLOOKUP($D341,Customer_Demand!$D:$BF,COLUMNS($I341:AF341),0)/$K341),(VLOOKUP($D341,Customer_Demand!$D:$BF,COLUMNS($I341:AF341),0)/$I341)),"")</f>
        <v/>
      </c>
      <c r="AG341" s="49" t="str">
        <f>IFERROR(IF($K341&lt;&gt;"SS",(VLOOKUP($D341,Customer_Demand!$D:$BF,COLUMNS($I341:AG341),0)/$I341+VLOOKUP($D341,Customer_Demand!$D:$BF,COLUMNS($I341:AG341),0)/$K341),(VLOOKUP($D341,Customer_Demand!$D:$BF,COLUMNS($I341:AG341),0)/$I341)),"")</f>
        <v/>
      </c>
      <c r="AH341" s="49" t="str">
        <f>IFERROR(IF($K341&lt;&gt;"SS",(VLOOKUP($D341,Customer_Demand!$D:$BF,COLUMNS($I341:AH341),0)/$I341+VLOOKUP($D341,Customer_Demand!$D:$BF,COLUMNS($I341:AH341),0)/$K341),(VLOOKUP($D341,Customer_Demand!$D:$BF,COLUMNS($I341:AH341),0)/$I341)),"")</f>
        <v/>
      </c>
      <c r="AI341" s="49" t="str">
        <f>IFERROR(IF($K341&lt;&gt;"SS",(VLOOKUP($D341,Customer_Demand!$D:$BF,COLUMNS($I341:AI341),0)/$I341+VLOOKUP($D341,Customer_Demand!$D:$BF,COLUMNS($I341:AI341),0)/$K341),(VLOOKUP($D341,Customer_Demand!$D:$BF,COLUMNS($I341:AI341),0)/$I341)),"")</f>
        <v/>
      </c>
      <c r="AJ341" s="49" t="str">
        <f>IFERROR(IF($K341&lt;&gt;"SS",(VLOOKUP($D341,Customer_Demand!$D:$BF,COLUMNS($I341:AJ341),0)/$I341+VLOOKUP($D341,Customer_Demand!$D:$BF,COLUMNS($I341:AJ341),0)/$K341),(VLOOKUP($D341,Customer_Demand!$D:$BF,COLUMNS($I341:AJ341),0)/$I341)),"")</f>
        <v/>
      </c>
      <c r="AK341" s="49" t="str">
        <f>IFERROR(IF($K341&lt;&gt;"SS",(VLOOKUP($D341,Customer_Demand!$D:$BF,COLUMNS($I341:AK341),0)/$I341+VLOOKUP($D341,Customer_Demand!$D:$BF,COLUMNS($I341:AK341),0)/$K341),(VLOOKUP($D341,Customer_Demand!$D:$BF,COLUMNS($I341:AK341),0)/$I341)),"")</f>
        <v/>
      </c>
      <c r="AL341" s="49" t="str">
        <f>IFERROR(IF($K341&lt;&gt;"SS",(VLOOKUP($D341,Customer_Demand!$D:$BF,COLUMNS($I341:AL341),0)/$I341+VLOOKUP($D341,Customer_Demand!$D:$BF,COLUMNS($I341:AL341),0)/$K341),(VLOOKUP($D341,Customer_Demand!$D:$BF,COLUMNS($I341:AL341),0)/$I341)),"")</f>
        <v/>
      </c>
      <c r="AM341" s="49" t="str">
        <f>IFERROR(IF($K341&lt;&gt;"SS",(VLOOKUP($D341,Customer_Demand!$D:$BF,COLUMNS($I341:AM341),0)/$I341+VLOOKUP($D341,Customer_Demand!$D:$BF,COLUMNS($I341:AM341),0)/$K341),(VLOOKUP($D341,Customer_Demand!$D:$BF,COLUMNS($I341:AM341),0)/$I341)),"")</f>
        <v/>
      </c>
      <c r="AN341" s="49" t="str">
        <f>IFERROR(IF($K341&lt;&gt;"SS",(VLOOKUP($D341,Customer_Demand!$D:$BF,COLUMNS($I341:AN341),0)/$I341+VLOOKUP($D341,Customer_Demand!$D:$BF,COLUMNS($I341:AN341),0)/$K341),(VLOOKUP($D341,Customer_Demand!$D:$BF,COLUMNS($I341:AN341),0)/$I341)),"")</f>
        <v/>
      </c>
      <c r="AO341" s="49" t="str">
        <f>IFERROR(IF($K341&lt;&gt;"SS",(VLOOKUP($D341,Customer_Demand!$D:$BF,COLUMNS($I341:AO341),0)/$I341+VLOOKUP($D341,Customer_Demand!$D:$BF,COLUMNS($I341:AO341),0)/$K341),(VLOOKUP($D341,Customer_Demand!$D:$BF,COLUMNS($I341:AO341),0)/$I341)),"")</f>
        <v/>
      </c>
      <c r="AP341" s="49" t="str">
        <f>IFERROR(IF($K341&lt;&gt;"SS",(VLOOKUP($D341,Customer_Demand!$D:$BF,COLUMNS($I341:AP341),0)/$I341+VLOOKUP($D341,Customer_Demand!$D:$BF,COLUMNS($I341:AP341),0)/$K341),(VLOOKUP($D341,Customer_Demand!$D:$BF,COLUMNS($I341:AP341),0)/$I341)),"")</f>
        <v/>
      </c>
      <c r="AQ341" s="49" t="str">
        <f>IFERROR(IF($K341&lt;&gt;"SS",(VLOOKUP($D341,Customer_Demand!$D:$BF,COLUMNS($I341:AQ341),0)/$I341+VLOOKUP($D341,Customer_Demand!$D:$BF,COLUMNS($I341:AQ341),0)/$K341),(VLOOKUP($D341,Customer_Demand!$D:$BF,COLUMNS($I341:AQ341),0)/$I341)),"")</f>
        <v/>
      </c>
      <c r="AR341" s="49" t="str">
        <f>IFERROR(IF($K341&lt;&gt;"SS",(VLOOKUP($D341,Customer_Demand!$D:$BF,COLUMNS($I341:AR341),0)/$I341+VLOOKUP($D341,Customer_Demand!$D:$BF,COLUMNS($I341:AR341),0)/$K341),(VLOOKUP($D341,Customer_Demand!$D:$BF,COLUMNS($I341:AR341),0)/$I341)),"")</f>
        <v/>
      </c>
      <c r="AS341" s="49" t="str">
        <f>IFERROR(IF($K341&lt;&gt;"SS",(VLOOKUP($D341,Customer_Demand!$D:$BF,COLUMNS($I341:AS341),0)/$I341+VLOOKUP($D341,Customer_Demand!$D:$BF,COLUMNS($I341:AS341),0)/$K341),(VLOOKUP($D341,Customer_Demand!$D:$BF,COLUMNS($I341:AS341),0)/$I341)),"")</f>
        <v/>
      </c>
      <c r="AT341" s="49" t="str">
        <f>IFERROR(IF($K341&lt;&gt;"SS",(VLOOKUP($D341,Customer_Demand!$D:$BF,COLUMNS($I341:AT341),0)/$I341+VLOOKUP($D341,Customer_Demand!$D:$BF,COLUMNS($I341:AT341),0)/$K341),(VLOOKUP($D341,Customer_Demand!$D:$BF,COLUMNS($I341:AT341),0)/$I341)),"")</f>
        <v/>
      </c>
      <c r="AU341" s="49" t="str">
        <f>IFERROR(IF($K341&lt;&gt;"SS",(VLOOKUP($D341,Customer_Demand!$D:$BF,COLUMNS($I341:AU341),0)/$I341+VLOOKUP($D341,Customer_Demand!$D:$BF,COLUMNS($I341:AU341),0)/$K341),(VLOOKUP($D341,Customer_Demand!$D:$BF,COLUMNS($I341:AU341),0)/$I341)),"")</f>
        <v/>
      </c>
      <c r="AV341" s="49" t="str">
        <f>IFERROR(IF($K341&lt;&gt;"SS",(VLOOKUP($D341,Customer_Demand!$D:$BF,COLUMNS($I341:AV341),0)/$I341+VLOOKUP($D341,Customer_Demand!$D:$BF,COLUMNS($I341:AV341),0)/$K341),(VLOOKUP($D341,Customer_Demand!$D:$BF,COLUMNS($I341:AV341),0)/$I341)),"")</f>
        <v/>
      </c>
      <c r="AW341" s="49" t="str">
        <f>IFERROR(IF($K341&lt;&gt;"SS",(VLOOKUP($D341,Customer_Demand!$D:$BF,COLUMNS($I341:AW341),0)/$I341+VLOOKUP($D341,Customer_Demand!$D:$BF,COLUMNS($I341:AW341),0)/$K341),(VLOOKUP($D341,Customer_Demand!$D:$BF,COLUMNS($I341:AW341),0)/$I341)),"")</f>
        <v/>
      </c>
      <c r="AX341" s="49" t="str">
        <f>IFERROR(IF($K341&lt;&gt;"SS",(VLOOKUP($D341,Customer_Demand!$D:$BF,COLUMNS($I341:AX341),0)/$I341+VLOOKUP($D341,Customer_Demand!$D:$BF,COLUMNS($I341:AX341),0)/$K341),(VLOOKUP($D341,Customer_Demand!$D:$BF,COLUMNS($I341:AX341),0)/$I341)),"")</f>
        <v/>
      </c>
      <c r="AY341" s="49" t="str">
        <f>IFERROR(IF($K341&lt;&gt;"SS",(VLOOKUP($D341,Customer_Demand!$D:$BF,COLUMNS($I341:AY341),0)/$I341+VLOOKUP($D341,Customer_Demand!$D:$BF,COLUMNS($I341:AY341),0)/$K341),(VLOOKUP($D341,Customer_Demand!$D:$BF,COLUMNS($I341:AY341),0)/$I341)),"")</f>
        <v/>
      </c>
      <c r="AZ341" s="49" t="str">
        <f>IFERROR(IF($K341&lt;&gt;"SS",(VLOOKUP($D341,Customer_Demand!$D:$BF,COLUMNS($I341:AZ341),0)/$I341+VLOOKUP($D341,Customer_Demand!$D:$BF,COLUMNS($I341:AZ341),0)/$K341),(VLOOKUP($D341,Customer_Demand!$D:$BF,COLUMNS($I341:AZ341),0)/$I341)),"")</f>
        <v/>
      </c>
      <c r="BA341" s="49" t="str">
        <f>IFERROR(IF($K341&lt;&gt;"SS",(VLOOKUP($D341,Customer_Demand!$D:$BF,COLUMNS($I341:BA341),0)/$I341+VLOOKUP($D341,Customer_Demand!$D:$BF,COLUMNS($I341:BA341),0)/$K341),(VLOOKUP($D341,Customer_Demand!$D:$BF,COLUMNS($I341:BA341),0)/$I341)),"")</f>
        <v/>
      </c>
      <c r="BB341" s="49" t="str">
        <f>IFERROR(IF($K341&lt;&gt;"SS",(VLOOKUP($D341,Customer_Demand!$D:$BF,COLUMNS($I341:BB341),0)/$I341+VLOOKUP($D341,Customer_Demand!$D:$BF,COLUMNS($I341:BB341),0)/$K341),(VLOOKUP($D341,Customer_Demand!$D:$BF,COLUMNS($I341:BB341),0)/$I341)),"")</f>
        <v/>
      </c>
      <c r="BC341" s="49" t="str">
        <f>IFERROR(IF($K341&lt;&gt;"SS",(VLOOKUP($D341,Customer_Demand!$D:$BF,COLUMNS($I341:BC341),0)/$I341+VLOOKUP($D341,Customer_Demand!$D:$BF,COLUMNS($I341:BC341),0)/$K341),(VLOOKUP($D341,Customer_Demand!$D:$BF,COLUMNS($I341:BC341),0)/$I341)),"")</f>
        <v/>
      </c>
      <c r="BD341" s="49" t="str">
        <f>IFERROR(IF($K341&lt;&gt;"SS",(VLOOKUP($D341,Customer_Demand!$D:$BF,COLUMNS($I341:BD341),0)/$I341+VLOOKUP($D341,Customer_Demand!$D:$BF,COLUMNS($I341:BD341),0)/$K341),(VLOOKUP($D341,Customer_Demand!$D:$BF,COLUMNS($I341:BD341),0)/$I341)),"")</f>
        <v/>
      </c>
      <c r="BE341" s="49" t="str">
        <f>IFERROR(IF($K341&lt;&gt;"SS",(VLOOKUP($D341,Customer_Demand!$D:$BF,COLUMNS($I341:BE341),0)/$I341+VLOOKUP($D341,Customer_Demand!$D:$BF,COLUMNS($I341:BE341),0)/$K341),(VLOOKUP($D341,Customer_Demand!$D:$BF,COLUMNS($I341:BE341),0)/$I341)),"")</f>
        <v/>
      </c>
      <c r="BF341" s="49" t="str">
        <f>IFERROR(IF($K341&lt;&gt;"SS",(VLOOKUP($D341,Customer_Demand!$D:$BF,COLUMNS($I341:BF341),0)/$I341+VLOOKUP($D341,Customer_Demand!$D:$BF,COLUMNS($I341:BF341),0)/$K341),(VLOOKUP($D341,Customer_Demand!$D:$BF,COLUMNS($I341:BF341),0)/$I341)),"")</f>
        <v/>
      </c>
      <c r="BG341" s="49" t="str">
        <f>IFERROR(IF($K341&lt;&gt;"SS",(VLOOKUP($D341,Customer_Demand!$D:$BF,COLUMNS($I341:BG341),0)/$I341+VLOOKUP($D341,Customer_Demand!$D:$BF,COLUMNS($I341:BG341),0)/$K341),(VLOOKUP($D341,Customer_Demand!$D:$BF,COLUMNS($I341:BG341),0)/$I341)),"")</f>
        <v/>
      </c>
      <c r="BH341" s="49" t="str">
        <f>IFERROR(IF($K341&lt;&gt;"SS",(VLOOKUP($D341,Customer_Demand!$D:$BF,COLUMNS($I341:BH341),0)/$I341+VLOOKUP($D341,Customer_Demand!$D:$BF,COLUMNS($I341:BH341),0)/$K341),(VLOOKUP($D341,Customer_Demand!$D:$BF,COLUMNS($I341:BH341),0)/$I341)),"")</f>
        <v/>
      </c>
      <c r="BI341" s="49" t="str">
        <f>IFERROR(IF($K341&lt;&gt;"SS",(VLOOKUP($D341,Customer_Demand!$D:$BF,COLUMNS($I341:BI341),0)/$I341+VLOOKUP($D341,Customer_Demand!$D:$BF,COLUMNS($I341:BI341),0)/$K341),(VLOOKUP($D341,Customer_Demand!$D:$BF,COLUMNS($I341:BI341),0)/$I341)),"")</f>
        <v/>
      </c>
      <c r="BJ341" s="49" t="str">
        <f>IFERROR(IF($K341&lt;&gt;"SS",(VLOOKUP($D341,Customer_Demand!$D:$BF,COLUMNS($I341:BJ341),0)/$I341+VLOOKUP($D341,Customer_Demand!$D:$BF,COLUMNS($I341:BJ341),0)/$K341),(VLOOKUP($D341,Customer_Demand!$D:$BF,COLUMNS($I341:BJ341),0)/$I341)),"")</f>
        <v/>
      </c>
      <c r="BK341" s="50" t="str">
        <f>IFERROR(IF($K341&lt;&gt;"SS",(VLOOKUP($D341,Customer_Demand!$D:$BF,COLUMNS($I341:BK341),0)/$I341+VLOOKUP($D341,Customer_Demand!$D:$BF,COLUMNS($I341:BK341),0)/$K341),(VLOOKUP($D341,Customer_Demand!$D:$BF,COLUMNS($I341:BK341),0)/$I341)),"")</f>
        <v/>
      </c>
      <c r="BL341" s="18"/>
    </row>
    <row r="342" spans="2:64" x14ac:dyDescent="0.2">
      <c r="B342" s="12" t="str">
        <f t="shared" si="27"/>
        <v/>
      </c>
      <c r="C342" s="45" t="str">
        <f>IF((Customer_Demand!C342)&lt;&gt;"",Customer_Demand!C342,"")</f>
        <v/>
      </c>
      <c r="D342" s="45" t="str">
        <f>IF(C342&lt;&gt;"",Customer_Demand!D342,"")</f>
        <v/>
      </c>
      <c r="E342" s="51" t="str">
        <f>IF(C342&lt;&gt;"",Customer_Demand!E342,"")</f>
        <v/>
      </c>
      <c r="F342" s="47" t="str">
        <f>IF(C342&lt;&gt;"",VLOOKUP(D342,Customer_Demand!$D$5:$F$1005,3,0),"")</f>
        <v/>
      </c>
      <c r="G342" s="48" t="str">
        <f t="shared" si="24"/>
        <v/>
      </c>
      <c r="H342" s="48" t="str">
        <f t="shared" si="25"/>
        <v/>
      </c>
      <c r="I342" s="48" t="str">
        <f>IFERROR(IF(C342&lt;&gt;"",VLOOKUP($H342,SMT_Cycle_Time_Data!$F:$Q,4,0),""),"SGR Not Defined")</f>
        <v/>
      </c>
      <c r="J342" s="48" t="str">
        <f t="shared" si="26"/>
        <v/>
      </c>
      <c r="K342" s="48" t="str">
        <f>IF(C342&lt;&gt;"",IFERROR(VLOOKUP($J342,SMT_Cycle_Time_Data!$F:$Q,4,0),"SS"),"")</f>
        <v/>
      </c>
      <c r="L342" s="49" t="str">
        <f>IFERROR(IF($K342&lt;&gt;"SS",(VLOOKUP($D342,Customer_Demand!$D:$BF,COLUMNS($I342:L342),0)/$I342+VLOOKUP($D342,Customer_Demand!$D:$BF,COLUMNS($I342:L342),0)/$K342),(VLOOKUP($D342,Customer_Demand!$D:$BF,COLUMNS($I342:L342),0)/$I342)),"")</f>
        <v/>
      </c>
      <c r="M342" s="49" t="str">
        <f>IFERROR(IF($K342&lt;&gt;"SS",(VLOOKUP($D342,Customer_Demand!$D:$BF,COLUMNS($I342:M342),0)/$I342+VLOOKUP($D342,Customer_Demand!$D:$BF,COLUMNS($I342:M342),0)/$K342),(VLOOKUP($D342,Customer_Demand!$D:$BF,COLUMNS($I342:M342),0)/$I342)),"")</f>
        <v/>
      </c>
      <c r="N342" s="49" t="str">
        <f>IFERROR(IF($K342&lt;&gt;"SS",(VLOOKUP($D342,Customer_Demand!$D:$BF,COLUMNS($I342:N342),0)/$I342+VLOOKUP($D342,Customer_Demand!$D:$BF,COLUMNS($I342:N342),0)/$K342),(VLOOKUP($D342,Customer_Demand!$D:$BF,COLUMNS($I342:N342),0)/$I342)),"")</f>
        <v/>
      </c>
      <c r="O342" s="49" t="str">
        <f>IFERROR(IF($K342&lt;&gt;"SS",(VLOOKUP($D342,Customer_Demand!$D:$BF,COLUMNS($I342:O342),0)/$I342+VLOOKUP($D342,Customer_Demand!$D:$BF,COLUMNS($I342:O342),0)/$K342),(VLOOKUP($D342,Customer_Demand!$D:$BF,COLUMNS($I342:O342),0)/$I342)),"")</f>
        <v/>
      </c>
      <c r="P342" s="49" t="str">
        <f>IFERROR(IF($K342&lt;&gt;"SS",(VLOOKUP($D342,Customer_Demand!$D:$BF,COLUMNS($I342:P342),0)/$I342+VLOOKUP($D342,Customer_Demand!$D:$BF,COLUMNS($I342:P342),0)/$K342),(VLOOKUP($D342,Customer_Demand!$D:$BF,COLUMNS($I342:P342),0)/$I342)),"")</f>
        <v/>
      </c>
      <c r="Q342" s="49" t="str">
        <f>IFERROR(IF($K342&lt;&gt;"SS",(VLOOKUP($D342,Customer_Demand!$D:$BF,COLUMNS($I342:Q342),0)/$I342+VLOOKUP($D342,Customer_Demand!$D:$BF,COLUMNS($I342:Q342),0)/$K342),(VLOOKUP($D342,Customer_Demand!$D:$BF,COLUMNS($I342:Q342),0)/$I342)),"")</f>
        <v/>
      </c>
      <c r="R342" s="49" t="str">
        <f>IFERROR(IF($K342&lt;&gt;"SS",(VLOOKUP($D342,Customer_Demand!$D:$BF,COLUMNS($I342:R342),0)/$I342+VLOOKUP($D342,Customer_Demand!$D:$BF,COLUMNS($I342:R342),0)/$K342),(VLOOKUP($D342,Customer_Demand!$D:$BF,COLUMNS($I342:R342),0)/$I342)),"")</f>
        <v/>
      </c>
      <c r="S342" s="49" t="str">
        <f>IFERROR(IF($K342&lt;&gt;"SS",(VLOOKUP($D342,Customer_Demand!$D:$BF,COLUMNS($I342:S342),0)/$I342+VLOOKUP($D342,Customer_Demand!$D:$BF,COLUMNS($I342:S342),0)/$K342),(VLOOKUP($D342,Customer_Demand!$D:$BF,COLUMNS($I342:S342),0)/$I342)),"")</f>
        <v/>
      </c>
      <c r="T342" s="49" t="str">
        <f>IFERROR(IF($K342&lt;&gt;"SS",(VLOOKUP($D342,Customer_Demand!$D:$BF,COLUMNS($I342:T342),0)/$I342+VLOOKUP($D342,Customer_Demand!$D:$BF,COLUMNS($I342:T342),0)/$K342),(VLOOKUP($D342,Customer_Demand!$D:$BF,COLUMNS($I342:T342),0)/$I342)),"")</f>
        <v/>
      </c>
      <c r="U342" s="49" t="str">
        <f>IFERROR(IF($K342&lt;&gt;"SS",(VLOOKUP($D342,Customer_Demand!$D:$BF,COLUMNS($I342:U342),0)/$I342+VLOOKUP($D342,Customer_Demand!$D:$BF,COLUMNS($I342:U342),0)/$K342),(VLOOKUP($D342,Customer_Demand!$D:$BF,COLUMNS($I342:U342),0)/$I342)),"")</f>
        <v/>
      </c>
      <c r="V342" s="49" t="str">
        <f>IFERROR(IF($K342&lt;&gt;"SS",(VLOOKUP($D342,Customer_Demand!$D:$BF,COLUMNS($I342:V342),0)/$I342+VLOOKUP($D342,Customer_Demand!$D:$BF,COLUMNS($I342:V342),0)/$K342),(VLOOKUP($D342,Customer_Demand!$D:$BF,COLUMNS($I342:V342),0)/$I342)),"")</f>
        <v/>
      </c>
      <c r="W342" s="49" t="str">
        <f>IFERROR(IF($K342&lt;&gt;"SS",(VLOOKUP($D342,Customer_Demand!$D:$BF,COLUMNS($I342:W342),0)/$I342+VLOOKUP($D342,Customer_Demand!$D:$BF,COLUMNS($I342:W342),0)/$K342),(VLOOKUP($D342,Customer_Demand!$D:$BF,COLUMNS($I342:W342),0)/$I342)),"")</f>
        <v/>
      </c>
      <c r="X342" s="49" t="str">
        <f>IFERROR(IF($K342&lt;&gt;"SS",(VLOOKUP($D342,Customer_Demand!$D:$BF,COLUMNS($I342:X342),0)/$I342+VLOOKUP($D342,Customer_Demand!$D:$BF,COLUMNS($I342:X342),0)/$K342),(VLOOKUP($D342,Customer_Demand!$D:$BF,COLUMNS($I342:X342),0)/$I342)),"")</f>
        <v/>
      </c>
      <c r="Y342" s="49" t="str">
        <f>IFERROR(IF($K342&lt;&gt;"SS",(VLOOKUP($D342,Customer_Demand!$D:$BF,COLUMNS($I342:Y342),0)/$I342+VLOOKUP($D342,Customer_Demand!$D:$BF,COLUMNS($I342:Y342),0)/$K342),(VLOOKUP($D342,Customer_Demand!$D:$BF,COLUMNS($I342:Y342),0)/$I342)),"")</f>
        <v/>
      </c>
      <c r="Z342" s="49" t="str">
        <f>IFERROR(IF($K342&lt;&gt;"SS",(VLOOKUP($D342,Customer_Demand!$D:$BF,COLUMNS($I342:Z342),0)/$I342+VLOOKUP($D342,Customer_Demand!$D:$BF,COLUMNS($I342:Z342),0)/$K342),(VLOOKUP($D342,Customer_Demand!$D:$BF,COLUMNS($I342:Z342),0)/$I342)),"")</f>
        <v/>
      </c>
      <c r="AA342" s="49" t="str">
        <f>IFERROR(IF($K342&lt;&gt;"SS",(VLOOKUP($D342,Customer_Demand!$D:$BF,COLUMNS($I342:AA342),0)/$I342+VLOOKUP($D342,Customer_Demand!$D:$BF,COLUMNS($I342:AA342),0)/$K342),(VLOOKUP($D342,Customer_Demand!$D:$BF,COLUMNS($I342:AA342),0)/$I342)),"")</f>
        <v/>
      </c>
      <c r="AB342" s="49" t="str">
        <f>IFERROR(IF($K342&lt;&gt;"SS",(VLOOKUP($D342,Customer_Demand!$D:$BF,COLUMNS($I342:AB342),0)/$I342+VLOOKUP($D342,Customer_Demand!$D:$BF,COLUMNS($I342:AB342),0)/$K342),(VLOOKUP($D342,Customer_Demand!$D:$BF,COLUMNS($I342:AB342),0)/$I342)),"")</f>
        <v/>
      </c>
      <c r="AC342" s="49" t="str">
        <f>IFERROR(IF($K342&lt;&gt;"SS",(VLOOKUP($D342,Customer_Demand!$D:$BF,COLUMNS($I342:AC342),0)/$I342+VLOOKUP($D342,Customer_Demand!$D:$BF,COLUMNS($I342:AC342),0)/$K342),(VLOOKUP($D342,Customer_Demand!$D:$BF,COLUMNS($I342:AC342),0)/$I342)),"")</f>
        <v/>
      </c>
      <c r="AD342" s="49" t="str">
        <f>IFERROR(IF($K342&lt;&gt;"SS",(VLOOKUP($D342,Customer_Demand!$D:$BF,COLUMNS($I342:AD342),0)/$I342+VLOOKUP($D342,Customer_Demand!$D:$BF,COLUMNS($I342:AD342),0)/$K342),(VLOOKUP($D342,Customer_Demand!$D:$BF,COLUMNS($I342:AD342),0)/$I342)),"")</f>
        <v/>
      </c>
      <c r="AE342" s="49" t="str">
        <f>IFERROR(IF($K342&lt;&gt;"SS",(VLOOKUP($D342,Customer_Demand!$D:$BF,COLUMNS($I342:AE342),0)/$I342+VLOOKUP($D342,Customer_Demand!$D:$BF,COLUMNS($I342:AE342),0)/$K342),(VLOOKUP($D342,Customer_Demand!$D:$BF,COLUMNS($I342:AE342),0)/$I342)),"")</f>
        <v/>
      </c>
      <c r="AF342" s="49" t="str">
        <f>IFERROR(IF($K342&lt;&gt;"SS",(VLOOKUP($D342,Customer_Demand!$D:$BF,COLUMNS($I342:AF342),0)/$I342+VLOOKUP($D342,Customer_Demand!$D:$BF,COLUMNS($I342:AF342),0)/$K342),(VLOOKUP($D342,Customer_Demand!$D:$BF,COLUMNS($I342:AF342),0)/$I342)),"")</f>
        <v/>
      </c>
      <c r="AG342" s="49" t="str">
        <f>IFERROR(IF($K342&lt;&gt;"SS",(VLOOKUP($D342,Customer_Demand!$D:$BF,COLUMNS($I342:AG342),0)/$I342+VLOOKUP($D342,Customer_Demand!$D:$BF,COLUMNS($I342:AG342),0)/$K342),(VLOOKUP($D342,Customer_Demand!$D:$BF,COLUMNS($I342:AG342),0)/$I342)),"")</f>
        <v/>
      </c>
      <c r="AH342" s="49" t="str">
        <f>IFERROR(IF($K342&lt;&gt;"SS",(VLOOKUP($D342,Customer_Demand!$D:$BF,COLUMNS($I342:AH342),0)/$I342+VLOOKUP($D342,Customer_Demand!$D:$BF,COLUMNS($I342:AH342),0)/$K342),(VLOOKUP($D342,Customer_Demand!$D:$BF,COLUMNS($I342:AH342),0)/$I342)),"")</f>
        <v/>
      </c>
      <c r="AI342" s="49" t="str">
        <f>IFERROR(IF($K342&lt;&gt;"SS",(VLOOKUP($D342,Customer_Demand!$D:$BF,COLUMNS($I342:AI342),0)/$I342+VLOOKUP($D342,Customer_Demand!$D:$BF,COLUMNS($I342:AI342),0)/$K342),(VLOOKUP($D342,Customer_Demand!$D:$BF,COLUMNS($I342:AI342),0)/$I342)),"")</f>
        <v/>
      </c>
      <c r="AJ342" s="49" t="str">
        <f>IFERROR(IF($K342&lt;&gt;"SS",(VLOOKUP($D342,Customer_Demand!$D:$BF,COLUMNS($I342:AJ342),0)/$I342+VLOOKUP($D342,Customer_Demand!$D:$BF,COLUMNS($I342:AJ342),0)/$K342),(VLOOKUP($D342,Customer_Demand!$D:$BF,COLUMNS($I342:AJ342),0)/$I342)),"")</f>
        <v/>
      </c>
      <c r="AK342" s="49" t="str">
        <f>IFERROR(IF($K342&lt;&gt;"SS",(VLOOKUP($D342,Customer_Demand!$D:$BF,COLUMNS($I342:AK342),0)/$I342+VLOOKUP($D342,Customer_Demand!$D:$BF,COLUMNS($I342:AK342),0)/$K342),(VLOOKUP($D342,Customer_Demand!$D:$BF,COLUMNS($I342:AK342),0)/$I342)),"")</f>
        <v/>
      </c>
      <c r="AL342" s="49" t="str">
        <f>IFERROR(IF($K342&lt;&gt;"SS",(VLOOKUP($D342,Customer_Demand!$D:$BF,COLUMNS($I342:AL342),0)/$I342+VLOOKUP($D342,Customer_Demand!$D:$BF,COLUMNS($I342:AL342),0)/$K342),(VLOOKUP($D342,Customer_Demand!$D:$BF,COLUMNS($I342:AL342),0)/$I342)),"")</f>
        <v/>
      </c>
      <c r="AM342" s="49" t="str">
        <f>IFERROR(IF($K342&lt;&gt;"SS",(VLOOKUP($D342,Customer_Demand!$D:$BF,COLUMNS($I342:AM342),0)/$I342+VLOOKUP($D342,Customer_Demand!$D:$BF,COLUMNS($I342:AM342),0)/$K342),(VLOOKUP($D342,Customer_Demand!$D:$BF,COLUMNS($I342:AM342),0)/$I342)),"")</f>
        <v/>
      </c>
      <c r="AN342" s="49" t="str">
        <f>IFERROR(IF($K342&lt;&gt;"SS",(VLOOKUP($D342,Customer_Demand!$D:$BF,COLUMNS($I342:AN342),0)/$I342+VLOOKUP($D342,Customer_Demand!$D:$BF,COLUMNS($I342:AN342),0)/$K342),(VLOOKUP($D342,Customer_Demand!$D:$BF,COLUMNS($I342:AN342),0)/$I342)),"")</f>
        <v/>
      </c>
      <c r="AO342" s="49" t="str">
        <f>IFERROR(IF($K342&lt;&gt;"SS",(VLOOKUP($D342,Customer_Demand!$D:$BF,COLUMNS($I342:AO342),0)/$I342+VLOOKUP($D342,Customer_Demand!$D:$BF,COLUMNS($I342:AO342),0)/$K342),(VLOOKUP($D342,Customer_Demand!$D:$BF,COLUMNS($I342:AO342),0)/$I342)),"")</f>
        <v/>
      </c>
      <c r="AP342" s="49" t="str">
        <f>IFERROR(IF($K342&lt;&gt;"SS",(VLOOKUP($D342,Customer_Demand!$D:$BF,COLUMNS($I342:AP342),0)/$I342+VLOOKUP($D342,Customer_Demand!$D:$BF,COLUMNS($I342:AP342),0)/$K342),(VLOOKUP($D342,Customer_Demand!$D:$BF,COLUMNS($I342:AP342),0)/$I342)),"")</f>
        <v/>
      </c>
      <c r="AQ342" s="49" t="str">
        <f>IFERROR(IF($K342&lt;&gt;"SS",(VLOOKUP($D342,Customer_Demand!$D:$BF,COLUMNS($I342:AQ342),0)/$I342+VLOOKUP($D342,Customer_Demand!$D:$BF,COLUMNS($I342:AQ342),0)/$K342),(VLOOKUP($D342,Customer_Demand!$D:$BF,COLUMNS($I342:AQ342),0)/$I342)),"")</f>
        <v/>
      </c>
      <c r="AR342" s="49" t="str">
        <f>IFERROR(IF($K342&lt;&gt;"SS",(VLOOKUP($D342,Customer_Demand!$D:$BF,COLUMNS($I342:AR342),0)/$I342+VLOOKUP($D342,Customer_Demand!$D:$BF,COLUMNS($I342:AR342),0)/$K342),(VLOOKUP($D342,Customer_Demand!$D:$BF,COLUMNS($I342:AR342),0)/$I342)),"")</f>
        <v/>
      </c>
      <c r="AS342" s="49" t="str">
        <f>IFERROR(IF($K342&lt;&gt;"SS",(VLOOKUP($D342,Customer_Demand!$D:$BF,COLUMNS($I342:AS342),0)/$I342+VLOOKUP($D342,Customer_Demand!$D:$BF,COLUMNS($I342:AS342),0)/$K342),(VLOOKUP($D342,Customer_Demand!$D:$BF,COLUMNS($I342:AS342),0)/$I342)),"")</f>
        <v/>
      </c>
      <c r="AT342" s="49" t="str">
        <f>IFERROR(IF($K342&lt;&gt;"SS",(VLOOKUP($D342,Customer_Demand!$D:$BF,COLUMNS($I342:AT342),0)/$I342+VLOOKUP($D342,Customer_Demand!$D:$BF,COLUMNS($I342:AT342),0)/$K342),(VLOOKUP($D342,Customer_Demand!$D:$BF,COLUMNS($I342:AT342),0)/$I342)),"")</f>
        <v/>
      </c>
      <c r="AU342" s="49" t="str">
        <f>IFERROR(IF($K342&lt;&gt;"SS",(VLOOKUP($D342,Customer_Demand!$D:$BF,COLUMNS($I342:AU342),0)/$I342+VLOOKUP($D342,Customer_Demand!$D:$BF,COLUMNS($I342:AU342),0)/$K342),(VLOOKUP($D342,Customer_Demand!$D:$BF,COLUMNS($I342:AU342),0)/$I342)),"")</f>
        <v/>
      </c>
      <c r="AV342" s="49" t="str">
        <f>IFERROR(IF($K342&lt;&gt;"SS",(VLOOKUP($D342,Customer_Demand!$D:$BF,COLUMNS($I342:AV342),0)/$I342+VLOOKUP($D342,Customer_Demand!$D:$BF,COLUMNS($I342:AV342),0)/$K342),(VLOOKUP($D342,Customer_Demand!$D:$BF,COLUMNS($I342:AV342),0)/$I342)),"")</f>
        <v/>
      </c>
      <c r="AW342" s="49" t="str">
        <f>IFERROR(IF($K342&lt;&gt;"SS",(VLOOKUP($D342,Customer_Demand!$D:$BF,COLUMNS($I342:AW342),0)/$I342+VLOOKUP($D342,Customer_Demand!$D:$BF,COLUMNS($I342:AW342),0)/$K342),(VLOOKUP($D342,Customer_Demand!$D:$BF,COLUMNS($I342:AW342),0)/$I342)),"")</f>
        <v/>
      </c>
      <c r="AX342" s="49" t="str">
        <f>IFERROR(IF($K342&lt;&gt;"SS",(VLOOKUP($D342,Customer_Demand!$D:$BF,COLUMNS($I342:AX342),0)/$I342+VLOOKUP($D342,Customer_Demand!$D:$BF,COLUMNS($I342:AX342),0)/$K342),(VLOOKUP($D342,Customer_Demand!$D:$BF,COLUMNS($I342:AX342),0)/$I342)),"")</f>
        <v/>
      </c>
      <c r="AY342" s="49" t="str">
        <f>IFERROR(IF($K342&lt;&gt;"SS",(VLOOKUP($D342,Customer_Demand!$D:$BF,COLUMNS($I342:AY342),0)/$I342+VLOOKUP($D342,Customer_Demand!$D:$BF,COLUMNS($I342:AY342),0)/$K342),(VLOOKUP($D342,Customer_Demand!$D:$BF,COLUMNS($I342:AY342),0)/$I342)),"")</f>
        <v/>
      </c>
      <c r="AZ342" s="49" t="str">
        <f>IFERROR(IF($K342&lt;&gt;"SS",(VLOOKUP($D342,Customer_Demand!$D:$BF,COLUMNS($I342:AZ342),0)/$I342+VLOOKUP($D342,Customer_Demand!$D:$BF,COLUMNS($I342:AZ342),0)/$K342),(VLOOKUP($D342,Customer_Demand!$D:$BF,COLUMNS($I342:AZ342),0)/$I342)),"")</f>
        <v/>
      </c>
      <c r="BA342" s="49" t="str">
        <f>IFERROR(IF($K342&lt;&gt;"SS",(VLOOKUP($D342,Customer_Demand!$D:$BF,COLUMNS($I342:BA342),0)/$I342+VLOOKUP($D342,Customer_Demand!$D:$BF,COLUMNS($I342:BA342),0)/$K342),(VLOOKUP($D342,Customer_Demand!$D:$BF,COLUMNS($I342:BA342),0)/$I342)),"")</f>
        <v/>
      </c>
      <c r="BB342" s="49" t="str">
        <f>IFERROR(IF($K342&lt;&gt;"SS",(VLOOKUP($D342,Customer_Demand!$D:$BF,COLUMNS($I342:BB342),0)/$I342+VLOOKUP($D342,Customer_Demand!$D:$BF,COLUMNS($I342:BB342),0)/$K342),(VLOOKUP($D342,Customer_Demand!$D:$BF,COLUMNS($I342:BB342),0)/$I342)),"")</f>
        <v/>
      </c>
      <c r="BC342" s="49" t="str">
        <f>IFERROR(IF($K342&lt;&gt;"SS",(VLOOKUP($D342,Customer_Demand!$D:$BF,COLUMNS($I342:BC342),0)/$I342+VLOOKUP($D342,Customer_Demand!$D:$BF,COLUMNS($I342:BC342),0)/$K342),(VLOOKUP($D342,Customer_Demand!$D:$BF,COLUMNS($I342:BC342),0)/$I342)),"")</f>
        <v/>
      </c>
      <c r="BD342" s="49" t="str">
        <f>IFERROR(IF($K342&lt;&gt;"SS",(VLOOKUP($D342,Customer_Demand!$D:$BF,COLUMNS($I342:BD342),0)/$I342+VLOOKUP($D342,Customer_Demand!$D:$BF,COLUMNS($I342:BD342),0)/$K342),(VLOOKUP($D342,Customer_Demand!$D:$BF,COLUMNS($I342:BD342),0)/$I342)),"")</f>
        <v/>
      </c>
      <c r="BE342" s="49" t="str">
        <f>IFERROR(IF($K342&lt;&gt;"SS",(VLOOKUP($D342,Customer_Demand!$D:$BF,COLUMNS($I342:BE342),0)/$I342+VLOOKUP($D342,Customer_Demand!$D:$BF,COLUMNS($I342:BE342),0)/$K342),(VLOOKUP($D342,Customer_Demand!$D:$BF,COLUMNS($I342:BE342),0)/$I342)),"")</f>
        <v/>
      </c>
      <c r="BF342" s="49" t="str">
        <f>IFERROR(IF($K342&lt;&gt;"SS",(VLOOKUP($D342,Customer_Demand!$D:$BF,COLUMNS($I342:BF342),0)/$I342+VLOOKUP($D342,Customer_Demand!$D:$BF,COLUMNS($I342:BF342),0)/$K342),(VLOOKUP($D342,Customer_Demand!$D:$BF,COLUMNS($I342:BF342),0)/$I342)),"")</f>
        <v/>
      </c>
      <c r="BG342" s="49" t="str">
        <f>IFERROR(IF($K342&lt;&gt;"SS",(VLOOKUP($D342,Customer_Demand!$D:$BF,COLUMNS($I342:BG342),0)/$I342+VLOOKUP($D342,Customer_Demand!$D:$BF,COLUMNS($I342:BG342),0)/$K342),(VLOOKUP($D342,Customer_Demand!$D:$BF,COLUMNS($I342:BG342),0)/$I342)),"")</f>
        <v/>
      </c>
      <c r="BH342" s="49" t="str">
        <f>IFERROR(IF($K342&lt;&gt;"SS",(VLOOKUP($D342,Customer_Demand!$D:$BF,COLUMNS($I342:BH342),0)/$I342+VLOOKUP($D342,Customer_Demand!$D:$BF,COLUMNS($I342:BH342),0)/$K342),(VLOOKUP($D342,Customer_Demand!$D:$BF,COLUMNS($I342:BH342),0)/$I342)),"")</f>
        <v/>
      </c>
      <c r="BI342" s="49" t="str">
        <f>IFERROR(IF($K342&lt;&gt;"SS",(VLOOKUP($D342,Customer_Demand!$D:$BF,COLUMNS($I342:BI342),0)/$I342+VLOOKUP($D342,Customer_Demand!$D:$BF,COLUMNS($I342:BI342),0)/$K342),(VLOOKUP($D342,Customer_Demand!$D:$BF,COLUMNS($I342:BI342),0)/$I342)),"")</f>
        <v/>
      </c>
      <c r="BJ342" s="49" t="str">
        <f>IFERROR(IF($K342&lt;&gt;"SS",(VLOOKUP($D342,Customer_Demand!$D:$BF,COLUMNS($I342:BJ342),0)/$I342+VLOOKUP($D342,Customer_Demand!$D:$BF,COLUMNS($I342:BJ342),0)/$K342),(VLOOKUP($D342,Customer_Demand!$D:$BF,COLUMNS($I342:BJ342),0)/$I342)),"")</f>
        <v/>
      </c>
      <c r="BK342" s="50" t="str">
        <f>IFERROR(IF($K342&lt;&gt;"SS",(VLOOKUP($D342,Customer_Demand!$D:$BF,COLUMNS($I342:BK342),0)/$I342+VLOOKUP($D342,Customer_Demand!$D:$BF,COLUMNS($I342:BK342),0)/$K342),(VLOOKUP($D342,Customer_Demand!$D:$BF,COLUMNS($I342:BK342),0)/$I342)),"")</f>
        <v/>
      </c>
      <c r="BL342" s="18"/>
    </row>
    <row r="343" spans="2:64" x14ac:dyDescent="0.2">
      <c r="B343" s="12" t="str">
        <f t="shared" si="27"/>
        <v/>
      </c>
      <c r="C343" s="45" t="str">
        <f>IF((Customer_Demand!C343)&lt;&gt;"",Customer_Demand!C343,"")</f>
        <v/>
      </c>
      <c r="D343" s="45" t="str">
        <f>IF(C343&lt;&gt;"",Customer_Demand!D343,"")</f>
        <v/>
      </c>
      <c r="E343" s="51" t="str">
        <f>IF(C343&lt;&gt;"",Customer_Demand!E343,"")</f>
        <v/>
      </c>
      <c r="F343" s="47" t="str">
        <f>IF(C343&lt;&gt;"",VLOOKUP(D343,Customer_Demand!$D$5:$F$1005,3,0),"")</f>
        <v/>
      </c>
      <c r="G343" s="48" t="str">
        <f t="shared" si="24"/>
        <v/>
      </c>
      <c r="H343" s="48" t="str">
        <f t="shared" si="25"/>
        <v/>
      </c>
      <c r="I343" s="48" t="str">
        <f>IFERROR(IF(C343&lt;&gt;"",VLOOKUP($H343,SMT_Cycle_Time_Data!$F:$Q,4,0),""),"SGR Not Defined")</f>
        <v/>
      </c>
      <c r="J343" s="48" t="str">
        <f t="shared" si="26"/>
        <v/>
      </c>
      <c r="K343" s="48" t="str">
        <f>IF(C343&lt;&gt;"",IFERROR(VLOOKUP($J343,SMT_Cycle_Time_Data!$F:$Q,4,0),"SS"),"")</f>
        <v/>
      </c>
      <c r="L343" s="49" t="str">
        <f>IFERROR(IF($K343&lt;&gt;"SS",(VLOOKUP($D343,Customer_Demand!$D:$BF,COLUMNS($I343:L343),0)/$I343+VLOOKUP($D343,Customer_Demand!$D:$BF,COLUMNS($I343:L343),0)/$K343),(VLOOKUP($D343,Customer_Demand!$D:$BF,COLUMNS($I343:L343),0)/$I343)),"")</f>
        <v/>
      </c>
      <c r="M343" s="49" t="str">
        <f>IFERROR(IF($K343&lt;&gt;"SS",(VLOOKUP($D343,Customer_Demand!$D:$BF,COLUMNS($I343:M343),0)/$I343+VLOOKUP($D343,Customer_Demand!$D:$BF,COLUMNS($I343:M343),0)/$K343),(VLOOKUP($D343,Customer_Demand!$D:$BF,COLUMNS($I343:M343),0)/$I343)),"")</f>
        <v/>
      </c>
      <c r="N343" s="49" t="str">
        <f>IFERROR(IF($K343&lt;&gt;"SS",(VLOOKUP($D343,Customer_Demand!$D:$BF,COLUMNS($I343:N343),0)/$I343+VLOOKUP($D343,Customer_Demand!$D:$BF,COLUMNS($I343:N343),0)/$K343),(VLOOKUP($D343,Customer_Demand!$D:$BF,COLUMNS($I343:N343),0)/$I343)),"")</f>
        <v/>
      </c>
      <c r="O343" s="49" t="str">
        <f>IFERROR(IF($K343&lt;&gt;"SS",(VLOOKUP($D343,Customer_Demand!$D:$BF,COLUMNS($I343:O343),0)/$I343+VLOOKUP($D343,Customer_Demand!$D:$BF,COLUMNS($I343:O343),0)/$K343),(VLOOKUP($D343,Customer_Demand!$D:$BF,COLUMNS($I343:O343),0)/$I343)),"")</f>
        <v/>
      </c>
      <c r="P343" s="49" t="str">
        <f>IFERROR(IF($K343&lt;&gt;"SS",(VLOOKUP($D343,Customer_Demand!$D:$BF,COLUMNS($I343:P343),0)/$I343+VLOOKUP($D343,Customer_Demand!$D:$BF,COLUMNS($I343:P343),0)/$K343),(VLOOKUP($D343,Customer_Demand!$D:$BF,COLUMNS($I343:P343),0)/$I343)),"")</f>
        <v/>
      </c>
      <c r="Q343" s="49" t="str">
        <f>IFERROR(IF($K343&lt;&gt;"SS",(VLOOKUP($D343,Customer_Demand!$D:$BF,COLUMNS($I343:Q343),0)/$I343+VLOOKUP($D343,Customer_Demand!$D:$BF,COLUMNS($I343:Q343),0)/$K343),(VLOOKUP($D343,Customer_Demand!$D:$BF,COLUMNS($I343:Q343),0)/$I343)),"")</f>
        <v/>
      </c>
      <c r="R343" s="49" t="str">
        <f>IFERROR(IF($K343&lt;&gt;"SS",(VLOOKUP($D343,Customer_Demand!$D:$BF,COLUMNS($I343:R343),0)/$I343+VLOOKUP($D343,Customer_Demand!$D:$BF,COLUMNS($I343:R343),0)/$K343),(VLOOKUP($D343,Customer_Demand!$D:$BF,COLUMNS($I343:R343),0)/$I343)),"")</f>
        <v/>
      </c>
      <c r="S343" s="49" t="str">
        <f>IFERROR(IF($K343&lt;&gt;"SS",(VLOOKUP($D343,Customer_Demand!$D:$BF,COLUMNS($I343:S343),0)/$I343+VLOOKUP($D343,Customer_Demand!$D:$BF,COLUMNS($I343:S343),0)/$K343),(VLOOKUP($D343,Customer_Demand!$D:$BF,COLUMNS($I343:S343),0)/$I343)),"")</f>
        <v/>
      </c>
      <c r="T343" s="49" t="str">
        <f>IFERROR(IF($K343&lt;&gt;"SS",(VLOOKUP($D343,Customer_Demand!$D:$BF,COLUMNS($I343:T343),0)/$I343+VLOOKUP($D343,Customer_Demand!$D:$BF,COLUMNS($I343:T343),0)/$K343),(VLOOKUP($D343,Customer_Demand!$D:$BF,COLUMNS($I343:T343),0)/$I343)),"")</f>
        <v/>
      </c>
      <c r="U343" s="49" t="str">
        <f>IFERROR(IF($K343&lt;&gt;"SS",(VLOOKUP($D343,Customer_Demand!$D:$BF,COLUMNS($I343:U343),0)/$I343+VLOOKUP($D343,Customer_Demand!$D:$BF,COLUMNS($I343:U343),0)/$K343),(VLOOKUP($D343,Customer_Demand!$D:$BF,COLUMNS($I343:U343),0)/$I343)),"")</f>
        <v/>
      </c>
      <c r="V343" s="49" t="str">
        <f>IFERROR(IF($K343&lt;&gt;"SS",(VLOOKUP($D343,Customer_Demand!$D:$BF,COLUMNS($I343:V343),0)/$I343+VLOOKUP($D343,Customer_Demand!$D:$BF,COLUMNS($I343:V343),0)/$K343),(VLOOKUP($D343,Customer_Demand!$D:$BF,COLUMNS($I343:V343),0)/$I343)),"")</f>
        <v/>
      </c>
      <c r="W343" s="49" t="str">
        <f>IFERROR(IF($K343&lt;&gt;"SS",(VLOOKUP($D343,Customer_Demand!$D:$BF,COLUMNS($I343:W343),0)/$I343+VLOOKUP($D343,Customer_Demand!$D:$BF,COLUMNS($I343:W343),0)/$K343),(VLOOKUP($D343,Customer_Demand!$D:$BF,COLUMNS($I343:W343),0)/$I343)),"")</f>
        <v/>
      </c>
      <c r="X343" s="49" t="str">
        <f>IFERROR(IF($K343&lt;&gt;"SS",(VLOOKUP($D343,Customer_Demand!$D:$BF,COLUMNS($I343:X343),0)/$I343+VLOOKUP($D343,Customer_Demand!$D:$BF,COLUMNS($I343:X343),0)/$K343),(VLOOKUP($D343,Customer_Demand!$D:$BF,COLUMNS($I343:X343),0)/$I343)),"")</f>
        <v/>
      </c>
      <c r="Y343" s="49" t="str">
        <f>IFERROR(IF($K343&lt;&gt;"SS",(VLOOKUP($D343,Customer_Demand!$D:$BF,COLUMNS($I343:Y343),0)/$I343+VLOOKUP($D343,Customer_Demand!$D:$BF,COLUMNS($I343:Y343),0)/$K343),(VLOOKUP($D343,Customer_Demand!$D:$BF,COLUMNS($I343:Y343),0)/$I343)),"")</f>
        <v/>
      </c>
      <c r="Z343" s="49" t="str">
        <f>IFERROR(IF($K343&lt;&gt;"SS",(VLOOKUP($D343,Customer_Demand!$D:$BF,COLUMNS($I343:Z343),0)/$I343+VLOOKUP($D343,Customer_Demand!$D:$BF,COLUMNS($I343:Z343),0)/$K343),(VLOOKUP($D343,Customer_Demand!$D:$BF,COLUMNS($I343:Z343),0)/$I343)),"")</f>
        <v/>
      </c>
      <c r="AA343" s="49" t="str">
        <f>IFERROR(IF($K343&lt;&gt;"SS",(VLOOKUP($D343,Customer_Demand!$D:$BF,COLUMNS($I343:AA343),0)/$I343+VLOOKUP($D343,Customer_Demand!$D:$BF,COLUMNS($I343:AA343),0)/$K343),(VLOOKUP($D343,Customer_Demand!$D:$BF,COLUMNS($I343:AA343),0)/$I343)),"")</f>
        <v/>
      </c>
      <c r="AB343" s="49" t="str">
        <f>IFERROR(IF($K343&lt;&gt;"SS",(VLOOKUP($D343,Customer_Demand!$D:$BF,COLUMNS($I343:AB343),0)/$I343+VLOOKUP($D343,Customer_Demand!$D:$BF,COLUMNS($I343:AB343),0)/$K343),(VLOOKUP($D343,Customer_Demand!$D:$BF,COLUMNS($I343:AB343),0)/$I343)),"")</f>
        <v/>
      </c>
      <c r="AC343" s="49" t="str">
        <f>IFERROR(IF($K343&lt;&gt;"SS",(VLOOKUP($D343,Customer_Demand!$D:$BF,COLUMNS($I343:AC343),0)/$I343+VLOOKUP($D343,Customer_Demand!$D:$BF,COLUMNS($I343:AC343),0)/$K343),(VLOOKUP($D343,Customer_Demand!$D:$BF,COLUMNS($I343:AC343),0)/$I343)),"")</f>
        <v/>
      </c>
      <c r="AD343" s="49" t="str">
        <f>IFERROR(IF($K343&lt;&gt;"SS",(VLOOKUP($D343,Customer_Demand!$D:$BF,COLUMNS($I343:AD343),0)/$I343+VLOOKUP($D343,Customer_Demand!$D:$BF,COLUMNS($I343:AD343),0)/$K343),(VLOOKUP($D343,Customer_Demand!$D:$BF,COLUMNS($I343:AD343),0)/$I343)),"")</f>
        <v/>
      </c>
      <c r="AE343" s="49" t="str">
        <f>IFERROR(IF($K343&lt;&gt;"SS",(VLOOKUP($D343,Customer_Demand!$D:$BF,COLUMNS($I343:AE343),0)/$I343+VLOOKUP($D343,Customer_Demand!$D:$BF,COLUMNS($I343:AE343),0)/$K343),(VLOOKUP($D343,Customer_Demand!$D:$BF,COLUMNS($I343:AE343),0)/$I343)),"")</f>
        <v/>
      </c>
      <c r="AF343" s="49" t="str">
        <f>IFERROR(IF($K343&lt;&gt;"SS",(VLOOKUP($D343,Customer_Demand!$D:$BF,COLUMNS($I343:AF343),0)/$I343+VLOOKUP($D343,Customer_Demand!$D:$BF,COLUMNS($I343:AF343),0)/$K343),(VLOOKUP($D343,Customer_Demand!$D:$BF,COLUMNS($I343:AF343),0)/$I343)),"")</f>
        <v/>
      </c>
      <c r="AG343" s="49" t="str">
        <f>IFERROR(IF($K343&lt;&gt;"SS",(VLOOKUP($D343,Customer_Demand!$D:$BF,COLUMNS($I343:AG343),0)/$I343+VLOOKUP($D343,Customer_Demand!$D:$BF,COLUMNS($I343:AG343),0)/$K343),(VLOOKUP($D343,Customer_Demand!$D:$BF,COLUMNS($I343:AG343),0)/$I343)),"")</f>
        <v/>
      </c>
      <c r="AH343" s="49" t="str">
        <f>IFERROR(IF($K343&lt;&gt;"SS",(VLOOKUP($D343,Customer_Demand!$D:$BF,COLUMNS($I343:AH343),0)/$I343+VLOOKUP($D343,Customer_Demand!$D:$BF,COLUMNS($I343:AH343),0)/$K343),(VLOOKUP($D343,Customer_Demand!$D:$BF,COLUMNS($I343:AH343),0)/$I343)),"")</f>
        <v/>
      </c>
      <c r="AI343" s="49" t="str">
        <f>IFERROR(IF($K343&lt;&gt;"SS",(VLOOKUP($D343,Customer_Demand!$D:$BF,COLUMNS($I343:AI343),0)/$I343+VLOOKUP($D343,Customer_Demand!$D:$BF,COLUMNS($I343:AI343),0)/$K343),(VLOOKUP($D343,Customer_Demand!$D:$BF,COLUMNS($I343:AI343),0)/$I343)),"")</f>
        <v/>
      </c>
      <c r="AJ343" s="49" t="str">
        <f>IFERROR(IF($K343&lt;&gt;"SS",(VLOOKUP($D343,Customer_Demand!$D:$BF,COLUMNS($I343:AJ343),0)/$I343+VLOOKUP($D343,Customer_Demand!$D:$BF,COLUMNS($I343:AJ343),0)/$K343),(VLOOKUP($D343,Customer_Demand!$D:$BF,COLUMNS($I343:AJ343),0)/$I343)),"")</f>
        <v/>
      </c>
      <c r="AK343" s="49" t="str">
        <f>IFERROR(IF($K343&lt;&gt;"SS",(VLOOKUP($D343,Customer_Demand!$D:$BF,COLUMNS($I343:AK343),0)/$I343+VLOOKUP($D343,Customer_Demand!$D:$BF,COLUMNS($I343:AK343),0)/$K343),(VLOOKUP($D343,Customer_Demand!$D:$BF,COLUMNS($I343:AK343),0)/$I343)),"")</f>
        <v/>
      </c>
      <c r="AL343" s="49" t="str">
        <f>IFERROR(IF($K343&lt;&gt;"SS",(VLOOKUP($D343,Customer_Demand!$D:$BF,COLUMNS($I343:AL343),0)/$I343+VLOOKUP($D343,Customer_Demand!$D:$BF,COLUMNS($I343:AL343),0)/$K343),(VLOOKUP($D343,Customer_Demand!$D:$BF,COLUMNS($I343:AL343),0)/$I343)),"")</f>
        <v/>
      </c>
      <c r="AM343" s="49" t="str">
        <f>IFERROR(IF($K343&lt;&gt;"SS",(VLOOKUP($D343,Customer_Demand!$D:$BF,COLUMNS($I343:AM343),0)/$I343+VLOOKUP($D343,Customer_Demand!$D:$BF,COLUMNS($I343:AM343),0)/$K343),(VLOOKUP($D343,Customer_Demand!$D:$BF,COLUMNS($I343:AM343),0)/$I343)),"")</f>
        <v/>
      </c>
      <c r="AN343" s="49" t="str">
        <f>IFERROR(IF($K343&lt;&gt;"SS",(VLOOKUP($D343,Customer_Demand!$D:$BF,COLUMNS($I343:AN343),0)/$I343+VLOOKUP($D343,Customer_Demand!$D:$BF,COLUMNS($I343:AN343),0)/$K343),(VLOOKUP($D343,Customer_Demand!$D:$BF,COLUMNS($I343:AN343),0)/$I343)),"")</f>
        <v/>
      </c>
      <c r="AO343" s="49" t="str">
        <f>IFERROR(IF($K343&lt;&gt;"SS",(VLOOKUP($D343,Customer_Demand!$D:$BF,COLUMNS($I343:AO343),0)/$I343+VLOOKUP($D343,Customer_Demand!$D:$BF,COLUMNS($I343:AO343),0)/$K343),(VLOOKUP($D343,Customer_Demand!$D:$BF,COLUMNS($I343:AO343),0)/$I343)),"")</f>
        <v/>
      </c>
      <c r="AP343" s="49" t="str">
        <f>IFERROR(IF($K343&lt;&gt;"SS",(VLOOKUP($D343,Customer_Demand!$D:$BF,COLUMNS($I343:AP343),0)/$I343+VLOOKUP($D343,Customer_Demand!$D:$BF,COLUMNS($I343:AP343),0)/$K343),(VLOOKUP($D343,Customer_Demand!$D:$BF,COLUMNS($I343:AP343),0)/$I343)),"")</f>
        <v/>
      </c>
      <c r="AQ343" s="49" t="str">
        <f>IFERROR(IF($K343&lt;&gt;"SS",(VLOOKUP($D343,Customer_Demand!$D:$BF,COLUMNS($I343:AQ343),0)/$I343+VLOOKUP($D343,Customer_Demand!$D:$BF,COLUMNS($I343:AQ343),0)/$K343),(VLOOKUP($D343,Customer_Demand!$D:$BF,COLUMNS($I343:AQ343),0)/$I343)),"")</f>
        <v/>
      </c>
      <c r="AR343" s="49" t="str">
        <f>IFERROR(IF($K343&lt;&gt;"SS",(VLOOKUP($D343,Customer_Demand!$D:$BF,COLUMNS($I343:AR343),0)/$I343+VLOOKUP($D343,Customer_Demand!$D:$BF,COLUMNS($I343:AR343),0)/$K343),(VLOOKUP($D343,Customer_Demand!$D:$BF,COLUMNS($I343:AR343),0)/$I343)),"")</f>
        <v/>
      </c>
      <c r="AS343" s="49" t="str">
        <f>IFERROR(IF($K343&lt;&gt;"SS",(VLOOKUP($D343,Customer_Demand!$D:$BF,COLUMNS($I343:AS343),0)/$I343+VLOOKUP($D343,Customer_Demand!$D:$BF,COLUMNS($I343:AS343),0)/$K343),(VLOOKUP($D343,Customer_Demand!$D:$BF,COLUMNS($I343:AS343),0)/$I343)),"")</f>
        <v/>
      </c>
      <c r="AT343" s="49" t="str">
        <f>IFERROR(IF($K343&lt;&gt;"SS",(VLOOKUP($D343,Customer_Demand!$D:$BF,COLUMNS($I343:AT343),0)/$I343+VLOOKUP($D343,Customer_Demand!$D:$BF,COLUMNS($I343:AT343),0)/$K343),(VLOOKUP($D343,Customer_Demand!$D:$BF,COLUMNS($I343:AT343),0)/$I343)),"")</f>
        <v/>
      </c>
      <c r="AU343" s="49" t="str">
        <f>IFERROR(IF($K343&lt;&gt;"SS",(VLOOKUP($D343,Customer_Demand!$D:$BF,COLUMNS($I343:AU343),0)/$I343+VLOOKUP($D343,Customer_Demand!$D:$BF,COLUMNS($I343:AU343),0)/$K343),(VLOOKUP($D343,Customer_Demand!$D:$BF,COLUMNS($I343:AU343),0)/$I343)),"")</f>
        <v/>
      </c>
      <c r="AV343" s="49" t="str">
        <f>IFERROR(IF($K343&lt;&gt;"SS",(VLOOKUP($D343,Customer_Demand!$D:$BF,COLUMNS($I343:AV343),0)/$I343+VLOOKUP($D343,Customer_Demand!$D:$BF,COLUMNS($I343:AV343),0)/$K343),(VLOOKUP($D343,Customer_Demand!$D:$BF,COLUMNS($I343:AV343),0)/$I343)),"")</f>
        <v/>
      </c>
      <c r="AW343" s="49" t="str">
        <f>IFERROR(IF($K343&lt;&gt;"SS",(VLOOKUP($D343,Customer_Demand!$D:$BF,COLUMNS($I343:AW343),0)/$I343+VLOOKUP($D343,Customer_Demand!$D:$BF,COLUMNS($I343:AW343),0)/$K343),(VLOOKUP($D343,Customer_Demand!$D:$BF,COLUMNS($I343:AW343),0)/$I343)),"")</f>
        <v/>
      </c>
      <c r="AX343" s="49" t="str">
        <f>IFERROR(IF($K343&lt;&gt;"SS",(VLOOKUP($D343,Customer_Demand!$D:$BF,COLUMNS($I343:AX343),0)/$I343+VLOOKUP($D343,Customer_Demand!$D:$BF,COLUMNS($I343:AX343),0)/$K343),(VLOOKUP($D343,Customer_Demand!$D:$BF,COLUMNS($I343:AX343),0)/$I343)),"")</f>
        <v/>
      </c>
      <c r="AY343" s="49" t="str">
        <f>IFERROR(IF($K343&lt;&gt;"SS",(VLOOKUP($D343,Customer_Demand!$D:$BF,COLUMNS($I343:AY343),0)/$I343+VLOOKUP($D343,Customer_Demand!$D:$BF,COLUMNS($I343:AY343),0)/$K343),(VLOOKUP($D343,Customer_Demand!$D:$BF,COLUMNS($I343:AY343),0)/$I343)),"")</f>
        <v/>
      </c>
      <c r="AZ343" s="49" t="str">
        <f>IFERROR(IF($K343&lt;&gt;"SS",(VLOOKUP($D343,Customer_Demand!$D:$BF,COLUMNS($I343:AZ343),0)/$I343+VLOOKUP($D343,Customer_Demand!$D:$BF,COLUMNS($I343:AZ343),0)/$K343),(VLOOKUP($D343,Customer_Demand!$D:$BF,COLUMNS($I343:AZ343),0)/$I343)),"")</f>
        <v/>
      </c>
      <c r="BA343" s="49" t="str">
        <f>IFERROR(IF($K343&lt;&gt;"SS",(VLOOKUP($D343,Customer_Demand!$D:$BF,COLUMNS($I343:BA343),0)/$I343+VLOOKUP($D343,Customer_Demand!$D:$BF,COLUMNS($I343:BA343),0)/$K343),(VLOOKUP($D343,Customer_Demand!$D:$BF,COLUMNS($I343:BA343),0)/$I343)),"")</f>
        <v/>
      </c>
      <c r="BB343" s="49" t="str">
        <f>IFERROR(IF($K343&lt;&gt;"SS",(VLOOKUP($D343,Customer_Demand!$D:$BF,COLUMNS($I343:BB343),0)/$I343+VLOOKUP($D343,Customer_Demand!$D:$BF,COLUMNS($I343:BB343),0)/$K343),(VLOOKUP($D343,Customer_Demand!$D:$BF,COLUMNS($I343:BB343),0)/$I343)),"")</f>
        <v/>
      </c>
      <c r="BC343" s="49" t="str">
        <f>IFERROR(IF($K343&lt;&gt;"SS",(VLOOKUP($D343,Customer_Demand!$D:$BF,COLUMNS($I343:BC343),0)/$I343+VLOOKUP($D343,Customer_Demand!$D:$BF,COLUMNS($I343:BC343),0)/$K343),(VLOOKUP($D343,Customer_Demand!$D:$BF,COLUMNS($I343:BC343),0)/$I343)),"")</f>
        <v/>
      </c>
      <c r="BD343" s="49" t="str">
        <f>IFERROR(IF($K343&lt;&gt;"SS",(VLOOKUP($D343,Customer_Demand!$D:$BF,COLUMNS($I343:BD343),0)/$I343+VLOOKUP($D343,Customer_Demand!$D:$BF,COLUMNS($I343:BD343),0)/$K343),(VLOOKUP($D343,Customer_Demand!$D:$BF,COLUMNS($I343:BD343),0)/$I343)),"")</f>
        <v/>
      </c>
      <c r="BE343" s="49" t="str">
        <f>IFERROR(IF($K343&lt;&gt;"SS",(VLOOKUP($D343,Customer_Demand!$D:$BF,COLUMNS($I343:BE343),0)/$I343+VLOOKUP($D343,Customer_Demand!$D:$BF,COLUMNS($I343:BE343),0)/$K343),(VLOOKUP($D343,Customer_Demand!$D:$BF,COLUMNS($I343:BE343),0)/$I343)),"")</f>
        <v/>
      </c>
      <c r="BF343" s="49" t="str">
        <f>IFERROR(IF($K343&lt;&gt;"SS",(VLOOKUP($D343,Customer_Demand!$D:$BF,COLUMNS($I343:BF343),0)/$I343+VLOOKUP($D343,Customer_Demand!$D:$BF,COLUMNS($I343:BF343),0)/$K343),(VLOOKUP($D343,Customer_Demand!$D:$BF,COLUMNS($I343:BF343),0)/$I343)),"")</f>
        <v/>
      </c>
      <c r="BG343" s="49" t="str">
        <f>IFERROR(IF($K343&lt;&gt;"SS",(VLOOKUP($D343,Customer_Demand!$D:$BF,COLUMNS($I343:BG343),0)/$I343+VLOOKUP($D343,Customer_Demand!$D:$BF,COLUMNS($I343:BG343),0)/$K343),(VLOOKUP($D343,Customer_Demand!$D:$BF,COLUMNS($I343:BG343),0)/$I343)),"")</f>
        <v/>
      </c>
      <c r="BH343" s="49" t="str">
        <f>IFERROR(IF($K343&lt;&gt;"SS",(VLOOKUP($D343,Customer_Demand!$D:$BF,COLUMNS($I343:BH343),0)/$I343+VLOOKUP($D343,Customer_Demand!$D:$BF,COLUMNS($I343:BH343),0)/$K343),(VLOOKUP($D343,Customer_Demand!$D:$BF,COLUMNS($I343:BH343),0)/$I343)),"")</f>
        <v/>
      </c>
      <c r="BI343" s="49" t="str">
        <f>IFERROR(IF($K343&lt;&gt;"SS",(VLOOKUP($D343,Customer_Demand!$D:$BF,COLUMNS($I343:BI343),0)/$I343+VLOOKUP($D343,Customer_Demand!$D:$BF,COLUMNS($I343:BI343),0)/$K343),(VLOOKUP($D343,Customer_Demand!$D:$BF,COLUMNS($I343:BI343),0)/$I343)),"")</f>
        <v/>
      </c>
      <c r="BJ343" s="49" t="str">
        <f>IFERROR(IF($K343&lt;&gt;"SS",(VLOOKUP($D343,Customer_Demand!$D:$BF,COLUMNS($I343:BJ343),0)/$I343+VLOOKUP($D343,Customer_Demand!$D:$BF,COLUMNS($I343:BJ343),0)/$K343),(VLOOKUP($D343,Customer_Demand!$D:$BF,COLUMNS($I343:BJ343),0)/$I343)),"")</f>
        <v/>
      </c>
      <c r="BK343" s="50" t="str">
        <f>IFERROR(IF($K343&lt;&gt;"SS",(VLOOKUP($D343,Customer_Demand!$D:$BF,COLUMNS($I343:BK343),0)/$I343+VLOOKUP($D343,Customer_Demand!$D:$BF,COLUMNS($I343:BK343),0)/$K343),(VLOOKUP($D343,Customer_Demand!$D:$BF,COLUMNS($I343:BK343),0)/$I343)),"")</f>
        <v/>
      </c>
      <c r="BL343" s="18"/>
    </row>
    <row r="344" spans="2:64" x14ac:dyDescent="0.2">
      <c r="B344" s="12" t="str">
        <f t="shared" si="27"/>
        <v/>
      </c>
      <c r="C344" s="45" t="str">
        <f>IF((Customer_Demand!C344)&lt;&gt;"",Customer_Demand!C344,"")</f>
        <v/>
      </c>
      <c r="D344" s="45" t="str">
        <f>IF(C344&lt;&gt;"",Customer_Demand!D344,"")</f>
        <v/>
      </c>
      <c r="E344" s="51" t="str">
        <f>IF(C344&lt;&gt;"",Customer_Demand!E344,"")</f>
        <v/>
      </c>
      <c r="F344" s="47" t="str">
        <f>IF(C344&lt;&gt;"",VLOOKUP(D344,Customer_Demand!$D$5:$F$1005,3,0),"")</f>
        <v/>
      </c>
      <c r="G344" s="48" t="str">
        <f t="shared" si="24"/>
        <v/>
      </c>
      <c r="H344" s="48" t="str">
        <f t="shared" si="25"/>
        <v/>
      </c>
      <c r="I344" s="48" t="str">
        <f>IFERROR(IF(C344&lt;&gt;"",VLOOKUP($H344,SMT_Cycle_Time_Data!$F:$Q,4,0),""),"SGR Not Defined")</f>
        <v/>
      </c>
      <c r="J344" s="48" t="str">
        <f t="shared" si="26"/>
        <v/>
      </c>
      <c r="K344" s="48" t="str">
        <f>IF(C344&lt;&gt;"",IFERROR(VLOOKUP($J344,SMT_Cycle_Time_Data!$F:$Q,4,0),"SS"),"")</f>
        <v/>
      </c>
      <c r="L344" s="49" t="str">
        <f>IFERROR(IF($K344&lt;&gt;"SS",(VLOOKUP($D344,Customer_Demand!$D:$BF,COLUMNS($I344:L344),0)/$I344+VLOOKUP($D344,Customer_Demand!$D:$BF,COLUMNS($I344:L344),0)/$K344),(VLOOKUP($D344,Customer_Demand!$D:$BF,COLUMNS($I344:L344),0)/$I344)),"")</f>
        <v/>
      </c>
      <c r="M344" s="49" t="str">
        <f>IFERROR(IF($K344&lt;&gt;"SS",(VLOOKUP($D344,Customer_Demand!$D:$BF,COLUMNS($I344:M344),0)/$I344+VLOOKUP($D344,Customer_Demand!$D:$BF,COLUMNS($I344:M344),0)/$K344),(VLOOKUP($D344,Customer_Demand!$D:$BF,COLUMNS($I344:M344),0)/$I344)),"")</f>
        <v/>
      </c>
      <c r="N344" s="49" t="str">
        <f>IFERROR(IF($K344&lt;&gt;"SS",(VLOOKUP($D344,Customer_Demand!$D:$BF,COLUMNS($I344:N344),0)/$I344+VLOOKUP($D344,Customer_Demand!$D:$BF,COLUMNS($I344:N344),0)/$K344),(VLOOKUP($D344,Customer_Demand!$D:$BF,COLUMNS($I344:N344),0)/$I344)),"")</f>
        <v/>
      </c>
      <c r="O344" s="49" t="str">
        <f>IFERROR(IF($K344&lt;&gt;"SS",(VLOOKUP($D344,Customer_Demand!$D:$BF,COLUMNS($I344:O344),0)/$I344+VLOOKUP($D344,Customer_Demand!$D:$BF,COLUMNS($I344:O344),0)/$K344),(VLOOKUP($D344,Customer_Demand!$D:$BF,COLUMNS($I344:O344),0)/$I344)),"")</f>
        <v/>
      </c>
      <c r="P344" s="49" t="str">
        <f>IFERROR(IF($K344&lt;&gt;"SS",(VLOOKUP($D344,Customer_Demand!$D:$BF,COLUMNS($I344:P344),0)/$I344+VLOOKUP($D344,Customer_Demand!$D:$BF,COLUMNS($I344:P344),0)/$K344),(VLOOKUP($D344,Customer_Demand!$D:$BF,COLUMNS($I344:P344),0)/$I344)),"")</f>
        <v/>
      </c>
      <c r="Q344" s="49" t="str">
        <f>IFERROR(IF($K344&lt;&gt;"SS",(VLOOKUP($D344,Customer_Demand!$D:$BF,COLUMNS($I344:Q344),0)/$I344+VLOOKUP($D344,Customer_Demand!$D:$BF,COLUMNS($I344:Q344),0)/$K344),(VLOOKUP($D344,Customer_Demand!$D:$BF,COLUMNS($I344:Q344),0)/$I344)),"")</f>
        <v/>
      </c>
      <c r="R344" s="49" t="str">
        <f>IFERROR(IF($K344&lt;&gt;"SS",(VLOOKUP($D344,Customer_Demand!$D:$BF,COLUMNS($I344:R344),0)/$I344+VLOOKUP($D344,Customer_Demand!$D:$BF,COLUMNS($I344:R344),0)/$K344),(VLOOKUP($D344,Customer_Demand!$D:$BF,COLUMNS($I344:R344),0)/$I344)),"")</f>
        <v/>
      </c>
      <c r="S344" s="49" t="str">
        <f>IFERROR(IF($K344&lt;&gt;"SS",(VLOOKUP($D344,Customer_Demand!$D:$BF,COLUMNS($I344:S344),0)/$I344+VLOOKUP($D344,Customer_Demand!$D:$BF,COLUMNS($I344:S344),0)/$K344),(VLOOKUP($D344,Customer_Demand!$D:$BF,COLUMNS($I344:S344),0)/$I344)),"")</f>
        <v/>
      </c>
      <c r="T344" s="49" t="str">
        <f>IFERROR(IF($K344&lt;&gt;"SS",(VLOOKUP($D344,Customer_Demand!$D:$BF,COLUMNS($I344:T344),0)/$I344+VLOOKUP($D344,Customer_Demand!$D:$BF,COLUMNS($I344:T344),0)/$K344),(VLOOKUP($D344,Customer_Demand!$D:$BF,COLUMNS($I344:T344),0)/$I344)),"")</f>
        <v/>
      </c>
      <c r="U344" s="49" t="str">
        <f>IFERROR(IF($K344&lt;&gt;"SS",(VLOOKUP($D344,Customer_Demand!$D:$BF,COLUMNS($I344:U344),0)/$I344+VLOOKUP($D344,Customer_Demand!$D:$BF,COLUMNS($I344:U344),0)/$K344),(VLOOKUP($D344,Customer_Demand!$D:$BF,COLUMNS($I344:U344),0)/$I344)),"")</f>
        <v/>
      </c>
      <c r="V344" s="49" t="str">
        <f>IFERROR(IF($K344&lt;&gt;"SS",(VLOOKUP($D344,Customer_Demand!$D:$BF,COLUMNS($I344:V344),0)/$I344+VLOOKUP($D344,Customer_Demand!$D:$BF,COLUMNS($I344:V344),0)/$K344),(VLOOKUP($D344,Customer_Demand!$D:$BF,COLUMNS($I344:V344),0)/$I344)),"")</f>
        <v/>
      </c>
      <c r="W344" s="49" t="str">
        <f>IFERROR(IF($K344&lt;&gt;"SS",(VLOOKUP($D344,Customer_Demand!$D:$BF,COLUMNS($I344:W344),0)/$I344+VLOOKUP($D344,Customer_Demand!$D:$BF,COLUMNS($I344:W344),0)/$K344),(VLOOKUP($D344,Customer_Demand!$D:$BF,COLUMNS($I344:W344),0)/$I344)),"")</f>
        <v/>
      </c>
      <c r="X344" s="49" t="str">
        <f>IFERROR(IF($K344&lt;&gt;"SS",(VLOOKUP($D344,Customer_Demand!$D:$BF,COLUMNS($I344:X344),0)/$I344+VLOOKUP($D344,Customer_Demand!$D:$BF,COLUMNS($I344:X344),0)/$K344),(VLOOKUP($D344,Customer_Demand!$D:$BF,COLUMNS($I344:X344),0)/$I344)),"")</f>
        <v/>
      </c>
      <c r="Y344" s="49" t="str">
        <f>IFERROR(IF($K344&lt;&gt;"SS",(VLOOKUP($D344,Customer_Demand!$D:$BF,COLUMNS($I344:Y344),0)/$I344+VLOOKUP($D344,Customer_Demand!$D:$BF,COLUMNS($I344:Y344),0)/$K344),(VLOOKUP($D344,Customer_Demand!$D:$BF,COLUMNS($I344:Y344),0)/$I344)),"")</f>
        <v/>
      </c>
      <c r="Z344" s="49" t="str">
        <f>IFERROR(IF($K344&lt;&gt;"SS",(VLOOKUP($D344,Customer_Demand!$D:$BF,COLUMNS($I344:Z344),0)/$I344+VLOOKUP($D344,Customer_Demand!$D:$BF,COLUMNS($I344:Z344),0)/$K344),(VLOOKUP($D344,Customer_Demand!$D:$BF,COLUMNS($I344:Z344),0)/$I344)),"")</f>
        <v/>
      </c>
      <c r="AA344" s="49" t="str">
        <f>IFERROR(IF($K344&lt;&gt;"SS",(VLOOKUP($D344,Customer_Demand!$D:$BF,COLUMNS($I344:AA344),0)/$I344+VLOOKUP($D344,Customer_Demand!$D:$BF,COLUMNS($I344:AA344),0)/$K344),(VLOOKUP($D344,Customer_Demand!$D:$BF,COLUMNS($I344:AA344),0)/$I344)),"")</f>
        <v/>
      </c>
      <c r="AB344" s="49" t="str">
        <f>IFERROR(IF($K344&lt;&gt;"SS",(VLOOKUP($D344,Customer_Demand!$D:$BF,COLUMNS($I344:AB344),0)/$I344+VLOOKUP($D344,Customer_Demand!$D:$BF,COLUMNS($I344:AB344),0)/$K344),(VLOOKUP($D344,Customer_Demand!$D:$BF,COLUMNS($I344:AB344),0)/$I344)),"")</f>
        <v/>
      </c>
      <c r="AC344" s="49" t="str">
        <f>IFERROR(IF($K344&lt;&gt;"SS",(VLOOKUP($D344,Customer_Demand!$D:$BF,COLUMNS($I344:AC344),0)/$I344+VLOOKUP($D344,Customer_Demand!$D:$BF,COLUMNS($I344:AC344),0)/$K344),(VLOOKUP($D344,Customer_Demand!$D:$BF,COLUMNS($I344:AC344),0)/$I344)),"")</f>
        <v/>
      </c>
      <c r="AD344" s="49" t="str">
        <f>IFERROR(IF($K344&lt;&gt;"SS",(VLOOKUP($D344,Customer_Demand!$D:$BF,COLUMNS($I344:AD344),0)/$I344+VLOOKUP($D344,Customer_Demand!$D:$BF,COLUMNS($I344:AD344),0)/$K344),(VLOOKUP($D344,Customer_Demand!$D:$BF,COLUMNS($I344:AD344),0)/$I344)),"")</f>
        <v/>
      </c>
      <c r="AE344" s="49" t="str">
        <f>IFERROR(IF($K344&lt;&gt;"SS",(VLOOKUP($D344,Customer_Demand!$D:$BF,COLUMNS($I344:AE344),0)/$I344+VLOOKUP($D344,Customer_Demand!$D:$BF,COLUMNS($I344:AE344),0)/$K344),(VLOOKUP($D344,Customer_Demand!$D:$BF,COLUMNS($I344:AE344),0)/$I344)),"")</f>
        <v/>
      </c>
      <c r="AF344" s="49" t="str">
        <f>IFERROR(IF($K344&lt;&gt;"SS",(VLOOKUP($D344,Customer_Demand!$D:$BF,COLUMNS($I344:AF344),0)/$I344+VLOOKUP($D344,Customer_Demand!$D:$BF,COLUMNS($I344:AF344),0)/$K344),(VLOOKUP($D344,Customer_Demand!$D:$BF,COLUMNS($I344:AF344),0)/$I344)),"")</f>
        <v/>
      </c>
      <c r="AG344" s="49" t="str">
        <f>IFERROR(IF($K344&lt;&gt;"SS",(VLOOKUP($D344,Customer_Demand!$D:$BF,COLUMNS($I344:AG344),0)/$I344+VLOOKUP($D344,Customer_Demand!$D:$BF,COLUMNS($I344:AG344),0)/$K344),(VLOOKUP($D344,Customer_Demand!$D:$BF,COLUMNS($I344:AG344),0)/$I344)),"")</f>
        <v/>
      </c>
      <c r="AH344" s="49" t="str">
        <f>IFERROR(IF($K344&lt;&gt;"SS",(VLOOKUP($D344,Customer_Demand!$D:$BF,COLUMNS($I344:AH344),0)/$I344+VLOOKUP($D344,Customer_Demand!$D:$BF,COLUMNS($I344:AH344),0)/$K344),(VLOOKUP($D344,Customer_Demand!$D:$BF,COLUMNS($I344:AH344),0)/$I344)),"")</f>
        <v/>
      </c>
      <c r="AI344" s="49" t="str">
        <f>IFERROR(IF($K344&lt;&gt;"SS",(VLOOKUP($D344,Customer_Demand!$D:$BF,COLUMNS($I344:AI344),0)/$I344+VLOOKUP($D344,Customer_Demand!$D:$BF,COLUMNS($I344:AI344),0)/$K344),(VLOOKUP($D344,Customer_Demand!$D:$BF,COLUMNS($I344:AI344),0)/$I344)),"")</f>
        <v/>
      </c>
      <c r="AJ344" s="49" t="str">
        <f>IFERROR(IF($K344&lt;&gt;"SS",(VLOOKUP($D344,Customer_Demand!$D:$BF,COLUMNS($I344:AJ344),0)/$I344+VLOOKUP($D344,Customer_Demand!$D:$BF,COLUMNS($I344:AJ344),0)/$K344),(VLOOKUP($D344,Customer_Demand!$D:$BF,COLUMNS($I344:AJ344),0)/$I344)),"")</f>
        <v/>
      </c>
      <c r="AK344" s="49" t="str">
        <f>IFERROR(IF($K344&lt;&gt;"SS",(VLOOKUP($D344,Customer_Demand!$D:$BF,COLUMNS($I344:AK344),0)/$I344+VLOOKUP($D344,Customer_Demand!$D:$BF,COLUMNS($I344:AK344),0)/$K344),(VLOOKUP($D344,Customer_Demand!$D:$BF,COLUMNS($I344:AK344),0)/$I344)),"")</f>
        <v/>
      </c>
      <c r="AL344" s="49" t="str">
        <f>IFERROR(IF($K344&lt;&gt;"SS",(VLOOKUP($D344,Customer_Demand!$D:$BF,COLUMNS($I344:AL344),0)/$I344+VLOOKUP($D344,Customer_Demand!$D:$BF,COLUMNS($I344:AL344),0)/$K344),(VLOOKUP($D344,Customer_Demand!$D:$BF,COLUMNS($I344:AL344),0)/$I344)),"")</f>
        <v/>
      </c>
      <c r="AM344" s="49" t="str">
        <f>IFERROR(IF($K344&lt;&gt;"SS",(VLOOKUP($D344,Customer_Demand!$D:$BF,COLUMNS($I344:AM344),0)/$I344+VLOOKUP($D344,Customer_Demand!$D:$BF,COLUMNS($I344:AM344),0)/$K344),(VLOOKUP($D344,Customer_Demand!$D:$BF,COLUMNS($I344:AM344),0)/$I344)),"")</f>
        <v/>
      </c>
      <c r="AN344" s="49" t="str">
        <f>IFERROR(IF($K344&lt;&gt;"SS",(VLOOKUP($D344,Customer_Demand!$D:$BF,COLUMNS($I344:AN344),0)/$I344+VLOOKUP($D344,Customer_Demand!$D:$BF,COLUMNS($I344:AN344),0)/$K344),(VLOOKUP($D344,Customer_Demand!$D:$BF,COLUMNS($I344:AN344),0)/$I344)),"")</f>
        <v/>
      </c>
      <c r="AO344" s="49" t="str">
        <f>IFERROR(IF($K344&lt;&gt;"SS",(VLOOKUP($D344,Customer_Demand!$D:$BF,COLUMNS($I344:AO344),0)/$I344+VLOOKUP($D344,Customer_Demand!$D:$BF,COLUMNS($I344:AO344),0)/$K344),(VLOOKUP($D344,Customer_Demand!$D:$BF,COLUMNS($I344:AO344),0)/$I344)),"")</f>
        <v/>
      </c>
      <c r="AP344" s="49" t="str">
        <f>IFERROR(IF($K344&lt;&gt;"SS",(VLOOKUP($D344,Customer_Demand!$D:$BF,COLUMNS($I344:AP344),0)/$I344+VLOOKUP($D344,Customer_Demand!$D:$BF,COLUMNS($I344:AP344),0)/$K344),(VLOOKUP($D344,Customer_Demand!$D:$BF,COLUMNS($I344:AP344),0)/$I344)),"")</f>
        <v/>
      </c>
      <c r="AQ344" s="49" t="str">
        <f>IFERROR(IF($K344&lt;&gt;"SS",(VLOOKUP($D344,Customer_Demand!$D:$BF,COLUMNS($I344:AQ344),0)/$I344+VLOOKUP($D344,Customer_Demand!$D:$BF,COLUMNS($I344:AQ344),0)/$K344),(VLOOKUP($D344,Customer_Demand!$D:$BF,COLUMNS($I344:AQ344),0)/$I344)),"")</f>
        <v/>
      </c>
      <c r="AR344" s="49" t="str">
        <f>IFERROR(IF($K344&lt;&gt;"SS",(VLOOKUP($D344,Customer_Demand!$D:$BF,COLUMNS($I344:AR344),0)/$I344+VLOOKUP($D344,Customer_Demand!$D:$BF,COLUMNS($I344:AR344),0)/$K344),(VLOOKUP($D344,Customer_Demand!$D:$BF,COLUMNS($I344:AR344),0)/$I344)),"")</f>
        <v/>
      </c>
      <c r="AS344" s="49" t="str">
        <f>IFERROR(IF($K344&lt;&gt;"SS",(VLOOKUP($D344,Customer_Demand!$D:$BF,COLUMNS($I344:AS344),0)/$I344+VLOOKUP($D344,Customer_Demand!$D:$BF,COLUMNS($I344:AS344),0)/$K344),(VLOOKUP($D344,Customer_Demand!$D:$BF,COLUMNS($I344:AS344),0)/$I344)),"")</f>
        <v/>
      </c>
      <c r="AT344" s="49" t="str">
        <f>IFERROR(IF($K344&lt;&gt;"SS",(VLOOKUP($D344,Customer_Demand!$D:$BF,COLUMNS($I344:AT344),0)/$I344+VLOOKUP($D344,Customer_Demand!$D:$BF,COLUMNS($I344:AT344),0)/$K344),(VLOOKUP($D344,Customer_Demand!$D:$BF,COLUMNS($I344:AT344),0)/$I344)),"")</f>
        <v/>
      </c>
      <c r="AU344" s="49" t="str">
        <f>IFERROR(IF($K344&lt;&gt;"SS",(VLOOKUP($D344,Customer_Demand!$D:$BF,COLUMNS($I344:AU344),0)/$I344+VLOOKUP($D344,Customer_Demand!$D:$BF,COLUMNS($I344:AU344),0)/$K344),(VLOOKUP($D344,Customer_Demand!$D:$BF,COLUMNS($I344:AU344),0)/$I344)),"")</f>
        <v/>
      </c>
      <c r="AV344" s="49" t="str">
        <f>IFERROR(IF($K344&lt;&gt;"SS",(VLOOKUP($D344,Customer_Demand!$D:$BF,COLUMNS($I344:AV344),0)/$I344+VLOOKUP($D344,Customer_Demand!$D:$BF,COLUMNS($I344:AV344),0)/$K344),(VLOOKUP($D344,Customer_Demand!$D:$BF,COLUMNS($I344:AV344),0)/$I344)),"")</f>
        <v/>
      </c>
      <c r="AW344" s="49" t="str">
        <f>IFERROR(IF($K344&lt;&gt;"SS",(VLOOKUP($D344,Customer_Demand!$D:$BF,COLUMNS($I344:AW344),0)/$I344+VLOOKUP($D344,Customer_Demand!$D:$BF,COLUMNS($I344:AW344),0)/$K344),(VLOOKUP($D344,Customer_Demand!$D:$BF,COLUMNS($I344:AW344),0)/$I344)),"")</f>
        <v/>
      </c>
      <c r="AX344" s="49" t="str">
        <f>IFERROR(IF($K344&lt;&gt;"SS",(VLOOKUP($D344,Customer_Demand!$D:$BF,COLUMNS($I344:AX344),0)/$I344+VLOOKUP($D344,Customer_Demand!$D:$BF,COLUMNS($I344:AX344),0)/$K344),(VLOOKUP($D344,Customer_Demand!$D:$BF,COLUMNS($I344:AX344),0)/$I344)),"")</f>
        <v/>
      </c>
      <c r="AY344" s="49" t="str">
        <f>IFERROR(IF($K344&lt;&gt;"SS",(VLOOKUP($D344,Customer_Demand!$D:$BF,COLUMNS($I344:AY344),0)/$I344+VLOOKUP($D344,Customer_Demand!$D:$BF,COLUMNS($I344:AY344),0)/$K344),(VLOOKUP($D344,Customer_Demand!$D:$BF,COLUMNS($I344:AY344),0)/$I344)),"")</f>
        <v/>
      </c>
      <c r="AZ344" s="49" t="str">
        <f>IFERROR(IF($K344&lt;&gt;"SS",(VLOOKUP($D344,Customer_Demand!$D:$BF,COLUMNS($I344:AZ344),0)/$I344+VLOOKUP($D344,Customer_Demand!$D:$BF,COLUMNS($I344:AZ344),0)/$K344),(VLOOKUP($D344,Customer_Demand!$D:$BF,COLUMNS($I344:AZ344),0)/$I344)),"")</f>
        <v/>
      </c>
      <c r="BA344" s="49" t="str">
        <f>IFERROR(IF($K344&lt;&gt;"SS",(VLOOKUP($D344,Customer_Demand!$D:$BF,COLUMNS($I344:BA344),0)/$I344+VLOOKUP($D344,Customer_Demand!$D:$BF,COLUMNS($I344:BA344),0)/$K344),(VLOOKUP($D344,Customer_Demand!$D:$BF,COLUMNS($I344:BA344),0)/$I344)),"")</f>
        <v/>
      </c>
      <c r="BB344" s="49" t="str">
        <f>IFERROR(IF($K344&lt;&gt;"SS",(VLOOKUP($D344,Customer_Demand!$D:$BF,COLUMNS($I344:BB344),0)/$I344+VLOOKUP($D344,Customer_Demand!$D:$BF,COLUMNS($I344:BB344),0)/$K344),(VLOOKUP($D344,Customer_Demand!$D:$BF,COLUMNS($I344:BB344),0)/$I344)),"")</f>
        <v/>
      </c>
      <c r="BC344" s="49" t="str">
        <f>IFERROR(IF($K344&lt;&gt;"SS",(VLOOKUP($D344,Customer_Demand!$D:$BF,COLUMNS($I344:BC344),0)/$I344+VLOOKUP($D344,Customer_Demand!$D:$BF,COLUMNS($I344:BC344),0)/$K344),(VLOOKUP($D344,Customer_Demand!$D:$BF,COLUMNS($I344:BC344),0)/$I344)),"")</f>
        <v/>
      </c>
      <c r="BD344" s="49" t="str">
        <f>IFERROR(IF($K344&lt;&gt;"SS",(VLOOKUP($D344,Customer_Demand!$D:$BF,COLUMNS($I344:BD344),0)/$I344+VLOOKUP($D344,Customer_Demand!$D:$BF,COLUMNS($I344:BD344),0)/$K344),(VLOOKUP($D344,Customer_Demand!$D:$BF,COLUMNS($I344:BD344),0)/$I344)),"")</f>
        <v/>
      </c>
      <c r="BE344" s="49" t="str">
        <f>IFERROR(IF($K344&lt;&gt;"SS",(VLOOKUP($D344,Customer_Demand!$D:$BF,COLUMNS($I344:BE344),0)/$I344+VLOOKUP($D344,Customer_Demand!$D:$BF,COLUMNS($I344:BE344),0)/$K344),(VLOOKUP($D344,Customer_Demand!$D:$BF,COLUMNS($I344:BE344),0)/$I344)),"")</f>
        <v/>
      </c>
      <c r="BF344" s="49" t="str">
        <f>IFERROR(IF($K344&lt;&gt;"SS",(VLOOKUP($D344,Customer_Demand!$D:$BF,COLUMNS($I344:BF344),0)/$I344+VLOOKUP($D344,Customer_Demand!$D:$BF,COLUMNS($I344:BF344),0)/$K344),(VLOOKUP($D344,Customer_Demand!$D:$BF,COLUMNS($I344:BF344),0)/$I344)),"")</f>
        <v/>
      </c>
      <c r="BG344" s="49" t="str">
        <f>IFERROR(IF($K344&lt;&gt;"SS",(VLOOKUP($D344,Customer_Demand!$D:$BF,COLUMNS($I344:BG344),0)/$I344+VLOOKUP($D344,Customer_Demand!$D:$BF,COLUMNS($I344:BG344),0)/$K344),(VLOOKUP($D344,Customer_Demand!$D:$BF,COLUMNS($I344:BG344),0)/$I344)),"")</f>
        <v/>
      </c>
      <c r="BH344" s="49" t="str">
        <f>IFERROR(IF($K344&lt;&gt;"SS",(VLOOKUP($D344,Customer_Demand!$D:$BF,COLUMNS($I344:BH344),0)/$I344+VLOOKUP($D344,Customer_Demand!$D:$BF,COLUMNS($I344:BH344),0)/$K344),(VLOOKUP($D344,Customer_Demand!$D:$BF,COLUMNS($I344:BH344),0)/$I344)),"")</f>
        <v/>
      </c>
      <c r="BI344" s="49" t="str">
        <f>IFERROR(IF($K344&lt;&gt;"SS",(VLOOKUP($D344,Customer_Demand!$D:$BF,COLUMNS($I344:BI344),0)/$I344+VLOOKUP($D344,Customer_Demand!$D:$BF,COLUMNS($I344:BI344),0)/$K344),(VLOOKUP($D344,Customer_Demand!$D:$BF,COLUMNS($I344:BI344),0)/$I344)),"")</f>
        <v/>
      </c>
      <c r="BJ344" s="49" t="str">
        <f>IFERROR(IF($K344&lt;&gt;"SS",(VLOOKUP($D344,Customer_Demand!$D:$BF,COLUMNS($I344:BJ344),0)/$I344+VLOOKUP($D344,Customer_Demand!$D:$BF,COLUMNS($I344:BJ344),0)/$K344),(VLOOKUP($D344,Customer_Demand!$D:$BF,COLUMNS($I344:BJ344),0)/$I344)),"")</f>
        <v/>
      </c>
      <c r="BK344" s="50" t="str">
        <f>IFERROR(IF($K344&lt;&gt;"SS",(VLOOKUP($D344,Customer_Demand!$D:$BF,COLUMNS($I344:BK344),0)/$I344+VLOOKUP($D344,Customer_Demand!$D:$BF,COLUMNS($I344:BK344),0)/$K344),(VLOOKUP($D344,Customer_Demand!$D:$BF,COLUMNS($I344:BK344),0)/$I344)),"")</f>
        <v/>
      </c>
      <c r="BL344" s="18"/>
    </row>
    <row r="345" spans="2:64" x14ac:dyDescent="0.2">
      <c r="B345" s="12" t="str">
        <f t="shared" si="27"/>
        <v/>
      </c>
      <c r="C345" s="45" t="str">
        <f>IF((Customer_Demand!C345)&lt;&gt;"",Customer_Demand!C345,"")</f>
        <v/>
      </c>
      <c r="D345" s="45" t="str">
        <f>IF(C345&lt;&gt;"",Customer_Demand!D345,"")</f>
        <v/>
      </c>
      <c r="E345" s="51" t="str">
        <f>IF(C345&lt;&gt;"",Customer_Demand!E345,"")</f>
        <v/>
      </c>
      <c r="F345" s="47" t="str">
        <f>IF(C345&lt;&gt;"",VLOOKUP(D345,Customer_Demand!$D$5:$F$1005,3,0),"")</f>
        <v/>
      </c>
      <c r="G345" s="48" t="str">
        <f t="shared" si="24"/>
        <v/>
      </c>
      <c r="H345" s="48" t="str">
        <f t="shared" si="25"/>
        <v/>
      </c>
      <c r="I345" s="48" t="str">
        <f>IFERROR(IF(C345&lt;&gt;"",VLOOKUP($H345,SMT_Cycle_Time_Data!$F:$Q,4,0),""),"SGR Not Defined")</f>
        <v/>
      </c>
      <c r="J345" s="48" t="str">
        <f t="shared" si="26"/>
        <v/>
      </c>
      <c r="K345" s="48" t="str">
        <f>IF(C345&lt;&gt;"",IFERROR(VLOOKUP($J345,SMT_Cycle_Time_Data!$F:$Q,4,0),"SS"),"")</f>
        <v/>
      </c>
      <c r="L345" s="49" t="str">
        <f>IFERROR(IF($K345&lt;&gt;"SS",(VLOOKUP($D345,Customer_Demand!$D:$BF,COLUMNS($I345:L345),0)/$I345+VLOOKUP($D345,Customer_Demand!$D:$BF,COLUMNS($I345:L345),0)/$K345),(VLOOKUP($D345,Customer_Demand!$D:$BF,COLUMNS($I345:L345),0)/$I345)),"")</f>
        <v/>
      </c>
      <c r="M345" s="49" t="str">
        <f>IFERROR(IF($K345&lt;&gt;"SS",(VLOOKUP($D345,Customer_Demand!$D:$BF,COLUMNS($I345:M345),0)/$I345+VLOOKUP($D345,Customer_Demand!$D:$BF,COLUMNS($I345:M345),0)/$K345),(VLOOKUP($D345,Customer_Demand!$D:$BF,COLUMNS($I345:M345),0)/$I345)),"")</f>
        <v/>
      </c>
      <c r="N345" s="49" t="str">
        <f>IFERROR(IF($K345&lt;&gt;"SS",(VLOOKUP($D345,Customer_Demand!$D:$BF,COLUMNS($I345:N345),0)/$I345+VLOOKUP($D345,Customer_Demand!$D:$BF,COLUMNS($I345:N345),0)/$K345),(VLOOKUP($D345,Customer_Demand!$D:$BF,COLUMNS($I345:N345),0)/$I345)),"")</f>
        <v/>
      </c>
      <c r="O345" s="49" t="str">
        <f>IFERROR(IF($K345&lt;&gt;"SS",(VLOOKUP($D345,Customer_Demand!$D:$BF,COLUMNS($I345:O345),0)/$I345+VLOOKUP($D345,Customer_Demand!$D:$BF,COLUMNS($I345:O345),0)/$K345),(VLOOKUP($D345,Customer_Demand!$D:$BF,COLUMNS($I345:O345),0)/$I345)),"")</f>
        <v/>
      </c>
      <c r="P345" s="49" t="str">
        <f>IFERROR(IF($K345&lt;&gt;"SS",(VLOOKUP($D345,Customer_Demand!$D:$BF,COLUMNS($I345:P345),0)/$I345+VLOOKUP($D345,Customer_Demand!$D:$BF,COLUMNS($I345:P345),0)/$K345),(VLOOKUP($D345,Customer_Demand!$D:$BF,COLUMNS($I345:P345),0)/$I345)),"")</f>
        <v/>
      </c>
      <c r="Q345" s="49" t="str">
        <f>IFERROR(IF($K345&lt;&gt;"SS",(VLOOKUP($D345,Customer_Demand!$D:$BF,COLUMNS($I345:Q345),0)/$I345+VLOOKUP($D345,Customer_Demand!$D:$BF,COLUMNS($I345:Q345),0)/$K345),(VLOOKUP($D345,Customer_Demand!$D:$BF,COLUMNS($I345:Q345),0)/$I345)),"")</f>
        <v/>
      </c>
      <c r="R345" s="49" t="str">
        <f>IFERROR(IF($K345&lt;&gt;"SS",(VLOOKUP($D345,Customer_Demand!$D:$BF,COLUMNS($I345:R345),0)/$I345+VLOOKUP($D345,Customer_Demand!$D:$BF,COLUMNS($I345:R345),0)/$K345),(VLOOKUP($D345,Customer_Demand!$D:$BF,COLUMNS($I345:R345),0)/$I345)),"")</f>
        <v/>
      </c>
      <c r="S345" s="49" t="str">
        <f>IFERROR(IF($K345&lt;&gt;"SS",(VLOOKUP($D345,Customer_Demand!$D:$BF,COLUMNS($I345:S345),0)/$I345+VLOOKUP($D345,Customer_Demand!$D:$BF,COLUMNS($I345:S345),0)/$K345),(VLOOKUP($D345,Customer_Demand!$D:$BF,COLUMNS($I345:S345),0)/$I345)),"")</f>
        <v/>
      </c>
      <c r="T345" s="49" t="str">
        <f>IFERROR(IF($K345&lt;&gt;"SS",(VLOOKUP($D345,Customer_Demand!$D:$BF,COLUMNS($I345:T345),0)/$I345+VLOOKUP($D345,Customer_Demand!$D:$BF,COLUMNS($I345:T345),0)/$K345),(VLOOKUP($D345,Customer_Demand!$D:$BF,COLUMNS($I345:T345),0)/$I345)),"")</f>
        <v/>
      </c>
      <c r="U345" s="49" t="str">
        <f>IFERROR(IF($K345&lt;&gt;"SS",(VLOOKUP($D345,Customer_Demand!$D:$BF,COLUMNS($I345:U345),0)/$I345+VLOOKUP($D345,Customer_Demand!$D:$BF,COLUMNS($I345:U345),0)/$K345),(VLOOKUP($D345,Customer_Demand!$D:$BF,COLUMNS($I345:U345),0)/$I345)),"")</f>
        <v/>
      </c>
      <c r="V345" s="49" t="str">
        <f>IFERROR(IF($K345&lt;&gt;"SS",(VLOOKUP($D345,Customer_Demand!$D:$BF,COLUMNS($I345:V345),0)/$I345+VLOOKUP($D345,Customer_Demand!$D:$BF,COLUMNS($I345:V345),0)/$K345),(VLOOKUP($D345,Customer_Demand!$D:$BF,COLUMNS($I345:V345),0)/$I345)),"")</f>
        <v/>
      </c>
      <c r="W345" s="49" t="str">
        <f>IFERROR(IF($K345&lt;&gt;"SS",(VLOOKUP($D345,Customer_Demand!$D:$BF,COLUMNS($I345:W345),0)/$I345+VLOOKUP($D345,Customer_Demand!$D:$BF,COLUMNS($I345:W345),0)/$K345),(VLOOKUP($D345,Customer_Demand!$D:$BF,COLUMNS($I345:W345),0)/$I345)),"")</f>
        <v/>
      </c>
      <c r="X345" s="49" t="str">
        <f>IFERROR(IF($K345&lt;&gt;"SS",(VLOOKUP($D345,Customer_Demand!$D:$BF,COLUMNS($I345:X345),0)/$I345+VLOOKUP($D345,Customer_Demand!$D:$BF,COLUMNS($I345:X345),0)/$K345),(VLOOKUP($D345,Customer_Demand!$D:$BF,COLUMNS($I345:X345),0)/$I345)),"")</f>
        <v/>
      </c>
      <c r="Y345" s="49" t="str">
        <f>IFERROR(IF($K345&lt;&gt;"SS",(VLOOKUP($D345,Customer_Demand!$D:$BF,COLUMNS($I345:Y345),0)/$I345+VLOOKUP($D345,Customer_Demand!$D:$BF,COLUMNS($I345:Y345),0)/$K345),(VLOOKUP($D345,Customer_Demand!$D:$BF,COLUMNS($I345:Y345),0)/$I345)),"")</f>
        <v/>
      </c>
      <c r="Z345" s="49" t="str">
        <f>IFERROR(IF($K345&lt;&gt;"SS",(VLOOKUP($D345,Customer_Demand!$D:$BF,COLUMNS($I345:Z345),0)/$I345+VLOOKUP($D345,Customer_Demand!$D:$BF,COLUMNS($I345:Z345),0)/$K345),(VLOOKUP($D345,Customer_Demand!$D:$BF,COLUMNS($I345:Z345),0)/$I345)),"")</f>
        <v/>
      </c>
      <c r="AA345" s="49" t="str">
        <f>IFERROR(IF($K345&lt;&gt;"SS",(VLOOKUP($D345,Customer_Demand!$D:$BF,COLUMNS($I345:AA345),0)/$I345+VLOOKUP($D345,Customer_Demand!$D:$BF,COLUMNS($I345:AA345),0)/$K345),(VLOOKUP($D345,Customer_Demand!$D:$BF,COLUMNS($I345:AA345),0)/$I345)),"")</f>
        <v/>
      </c>
      <c r="AB345" s="49" t="str">
        <f>IFERROR(IF($K345&lt;&gt;"SS",(VLOOKUP($D345,Customer_Demand!$D:$BF,COLUMNS($I345:AB345),0)/$I345+VLOOKUP($D345,Customer_Demand!$D:$BF,COLUMNS($I345:AB345),0)/$K345),(VLOOKUP($D345,Customer_Demand!$D:$BF,COLUMNS($I345:AB345),0)/$I345)),"")</f>
        <v/>
      </c>
      <c r="AC345" s="49" t="str">
        <f>IFERROR(IF($K345&lt;&gt;"SS",(VLOOKUP($D345,Customer_Demand!$D:$BF,COLUMNS($I345:AC345),0)/$I345+VLOOKUP($D345,Customer_Demand!$D:$BF,COLUMNS($I345:AC345),0)/$K345),(VLOOKUP($D345,Customer_Demand!$D:$BF,COLUMNS($I345:AC345),0)/$I345)),"")</f>
        <v/>
      </c>
      <c r="AD345" s="49" t="str">
        <f>IFERROR(IF($K345&lt;&gt;"SS",(VLOOKUP($D345,Customer_Demand!$D:$BF,COLUMNS($I345:AD345),0)/$I345+VLOOKUP($D345,Customer_Demand!$D:$BF,COLUMNS($I345:AD345),0)/$K345),(VLOOKUP($D345,Customer_Demand!$D:$BF,COLUMNS($I345:AD345),0)/$I345)),"")</f>
        <v/>
      </c>
      <c r="AE345" s="49" t="str">
        <f>IFERROR(IF($K345&lt;&gt;"SS",(VLOOKUP($D345,Customer_Demand!$D:$BF,COLUMNS($I345:AE345),0)/$I345+VLOOKUP($D345,Customer_Demand!$D:$BF,COLUMNS($I345:AE345),0)/$K345),(VLOOKUP($D345,Customer_Demand!$D:$BF,COLUMNS($I345:AE345),0)/$I345)),"")</f>
        <v/>
      </c>
      <c r="AF345" s="49" t="str">
        <f>IFERROR(IF($K345&lt;&gt;"SS",(VLOOKUP($D345,Customer_Demand!$D:$BF,COLUMNS($I345:AF345),0)/$I345+VLOOKUP($D345,Customer_Demand!$D:$BF,COLUMNS($I345:AF345),0)/$K345),(VLOOKUP($D345,Customer_Demand!$D:$BF,COLUMNS($I345:AF345),0)/$I345)),"")</f>
        <v/>
      </c>
      <c r="AG345" s="49" t="str">
        <f>IFERROR(IF($K345&lt;&gt;"SS",(VLOOKUP($D345,Customer_Demand!$D:$BF,COLUMNS($I345:AG345),0)/$I345+VLOOKUP($D345,Customer_Demand!$D:$BF,COLUMNS($I345:AG345),0)/$K345),(VLOOKUP($D345,Customer_Demand!$D:$BF,COLUMNS($I345:AG345),0)/$I345)),"")</f>
        <v/>
      </c>
      <c r="AH345" s="49" t="str">
        <f>IFERROR(IF($K345&lt;&gt;"SS",(VLOOKUP($D345,Customer_Demand!$D:$BF,COLUMNS($I345:AH345),0)/$I345+VLOOKUP($D345,Customer_Demand!$D:$BF,COLUMNS($I345:AH345),0)/$K345),(VLOOKUP($D345,Customer_Demand!$D:$BF,COLUMNS($I345:AH345),0)/$I345)),"")</f>
        <v/>
      </c>
      <c r="AI345" s="49" t="str">
        <f>IFERROR(IF($K345&lt;&gt;"SS",(VLOOKUP($D345,Customer_Demand!$D:$BF,COLUMNS($I345:AI345),0)/$I345+VLOOKUP($D345,Customer_Demand!$D:$BF,COLUMNS($I345:AI345),0)/$K345),(VLOOKUP($D345,Customer_Demand!$D:$BF,COLUMNS($I345:AI345),0)/$I345)),"")</f>
        <v/>
      </c>
      <c r="AJ345" s="49" t="str">
        <f>IFERROR(IF($K345&lt;&gt;"SS",(VLOOKUP($D345,Customer_Demand!$D:$BF,COLUMNS($I345:AJ345),0)/$I345+VLOOKUP($D345,Customer_Demand!$D:$BF,COLUMNS($I345:AJ345),0)/$K345),(VLOOKUP($D345,Customer_Demand!$D:$BF,COLUMNS($I345:AJ345),0)/$I345)),"")</f>
        <v/>
      </c>
      <c r="AK345" s="49" t="str">
        <f>IFERROR(IF($K345&lt;&gt;"SS",(VLOOKUP($D345,Customer_Demand!$D:$BF,COLUMNS($I345:AK345),0)/$I345+VLOOKUP($D345,Customer_Demand!$D:$BF,COLUMNS($I345:AK345),0)/$K345),(VLOOKUP($D345,Customer_Demand!$D:$BF,COLUMNS($I345:AK345),0)/$I345)),"")</f>
        <v/>
      </c>
      <c r="AL345" s="49" t="str">
        <f>IFERROR(IF($K345&lt;&gt;"SS",(VLOOKUP($D345,Customer_Demand!$D:$BF,COLUMNS($I345:AL345),0)/$I345+VLOOKUP($D345,Customer_Demand!$D:$BF,COLUMNS($I345:AL345),0)/$K345),(VLOOKUP($D345,Customer_Demand!$D:$BF,COLUMNS($I345:AL345),0)/$I345)),"")</f>
        <v/>
      </c>
      <c r="AM345" s="49" t="str">
        <f>IFERROR(IF($K345&lt;&gt;"SS",(VLOOKUP($D345,Customer_Demand!$D:$BF,COLUMNS($I345:AM345),0)/$I345+VLOOKUP($D345,Customer_Demand!$D:$BF,COLUMNS($I345:AM345),0)/$K345),(VLOOKUP($D345,Customer_Demand!$D:$BF,COLUMNS($I345:AM345),0)/$I345)),"")</f>
        <v/>
      </c>
      <c r="AN345" s="49" t="str">
        <f>IFERROR(IF($K345&lt;&gt;"SS",(VLOOKUP($D345,Customer_Demand!$D:$BF,COLUMNS($I345:AN345),0)/$I345+VLOOKUP($D345,Customer_Demand!$D:$BF,COLUMNS($I345:AN345),0)/$K345),(VLOOKUP($D345,Customer_Demand!$D:$BF,COLUMNS($I345:AN345),0)/$I345)),"")</f>
        <v/>
      </c>
      <c r="AO345" s="49" t="str">
        <f>IFERROR(IF($K345&lt;&gt;"SS",(VLOOKUP($D345,Customer_Demand!$D:$BF,COLUMNS($I345:AO345),0)/$I345+VLOOKUP($D345,Customer_Demand!$D:$BF,COLUMNS($I345:AO345),0)/$K345),(VLOOKUP($D345,Customer_Demand!$D:$BF,COLUMNS($I345:AO345),0)/$I345)),"")</f>
        <v/>
      </c>
      <c r="AP345" s="49" t="str">
        <f>IFERROR(IF($K345&lt;&gt;"SS",(VLOOKUP($D345,Customer_Demand!$D:$BF,COLUMNS($I345:AP345),0)/$I345+VLOOKUP($D345,Customer_Demand!$D:$BF,COLUMNS($I345:AP345),0)/$K345),(VLOOKUP($D345,Customer_Demand!$D:$BF,COLUMNS($I345:AP345),0)/$I345)),"")</f>
        <v/>
      </c>
      <c r="AQ345" s="49" t="str">
        <f>IFERROR(IF($K345&lt;&gt;"SS",(VLOOKUP($D345,Customer_Demand!$D:$BF,COLUMNS($I345:AQ345),0)/$I345+VLOOKUP($D345,Customer_Demand!$D:$BF,COLUMNS($I345:AQ345),0)/$K345),(VLOOKUP($D345,Customer_Demand!$D:$BF,COLUMNS($I345:AQ345),0)/$I345)),"")</f>
        <v/>
      </c>
      <c r="AR345" s="49" t="str">
        <f>IFERROR(IF($K345&lt;&gt;"SS",(VLOOKUP($D345,Customer_Demand!$D:$BF,COLUMNS($I345:AR345),0)/$I345+VLOOKUP($D345,Customer_Demand!$D:$BF,COLUMNS($I345:AR345),0)/$K345),(VLOOKUP($D345,Customer_Demand!$D:$BF,COLUMNS($I345:AR345),0)/$I345)),"")</f>
        <v/>
      </c>
      <c r="AS345" s="49" t="str">
        <f>IFERROR(IF($K345&lt;&gt;"SS",(VLOOKUP($D345,Customer_Demand!$D:$BF,COLUMNS($I345:AS345),0)/$I345+VLOOKUP($D345,Customer_Demand!$D:$BF,COLUMNS($I345:AS345),0)/$K345),(VLOOKUP($D345,Customer_Demand!$D:$BF,COLUMNS($I345:AS345),0)/$I345)),"")</f>
        <v/>
      </c>
      <c r="AT345" s="49" t="str">
        <f>IFERROR(IF($K345&lt;&gt;"SS",(VLOOKUP($D345,Customer_Demand!$D:$BF,COLUMNS($I345:AT345),0)/$I345+VLOOKUP($D345,Customer_Demand!$D:$BF,COLUMNS($I345:AT345),0)/$K345),(VLOOKUP($D345,Customer_Demand!$D:$BF,COLUMNS($I345:AT345),0)/$I345)),"")</f>
        <v/>
      </c>
      <c r="AU345" s="49" t="str">
        <f>IFERROR(IF($K345&lt;&gt;"SS",(VLOOKUP($D345,Customer_Demand!$D:$BF,COLUMNS($I345:AU345),0)/$I345+VLOOKUP($D345,Customer_Demand!$D:$BF,COLUMNS($I345:AU345),0)/$K345),(VLOOKUP($D345,Customer_Demand!$D:$BF,COLUMNS($I345:AU345),0)/$I345)),"")</f>
        <v/>
      </c>
      <c r="AV345" s="49" t="str">
        <f>IFERROR(IF($K345&lt;&gt;"SS",(VLOOKUP($D345,Customer_Demand!$D:$BF,COLUMNS($I345:AV345),0)/$I345+VLOOKUP($D345,Customer_Demand!$D:$BF,COLUMNS($I345:AV345),0)/$K345),(VLOOKUP($D345,Customer_Demand!$D:$BF,COLUMNS($I345:AV345),0)/$I345)),"")</f>
        <v/>
      </c>
      <c r="AW345" s="49" t="str">
        <f>IFERROR(IF($K345&lt;&gt;"SS",(VLOOKUP($D345,Customer_Demand!$D:$BF,COLUMNS($I345:AW345),0)/$I345+VLOOKUP($D345,Customer_Demand!$D:$BF,COLUMNS($I345:AW345),0)/$K345),(VLOOKUP($D345,Customer_Demand!$D:$BF,COLUMNS($I345:AW345),0)/$I345)),"")</f>
        <v/>
      </c>
      <c r="AX345" s="49" t="str">
        <f>IFERROR(IF($K345&lt;&gt;"SS",(VLOOKUP($D345,Customer_Demand!$D:$BF,COLUMNS($I345:AX345),0)/$I345+VLOOKUP($D345,Customer_Demand!$D:$BF,COLUMNS($I345:AX345),0)/$K345),(VLOOKUP($D345,Customer_Demand!$D:$BF,COLUMNS($I345:AX345),0)/$I345)),"")</f>
        <v/>
      </c>
      <c r="AY345" s="49" t="str">
        <f>IFERROR(IF($K345&lt;&gt;"SS",(VLOOKUP($D345,Customer_Demand!$D:$BF,COLUMNS($I345:AY345),0)/$I345+VLOOKUP($D345,Customer_Demand!$D:$BF,COLUMNS($I345:AY345),0)/$K345),(VLOOKUP($D345,Customer_Demand!$D:$BF,COLUMNS($I345:AY345),0)/$I345)),"")</f>
        <v/>
      </c>
      <c r="AZ345" s="49" t="str">
        <f>IFERROR(IF($K345&lt;&gt;"SS",(VLOOKUP($D345,Customer_Demand!$D:$BF,COLUMNS($I345:AZ345),0)/$I345+VLOOKUP($D345,Customer_Demand!$D:$BF,COLUMNS($I345:AZ345),0)/$K345),(VLOOKUP($D345,Customer_Demand!$D:$BF,COLUMNS($I345:AZ345),0)/$I345)),"")</f>
        <v/>
      </c>
      <c r="BA345" s="49" t="str">
        <f>IFERROR(IF($K345&lt;&gt;"SS",(VLOOKUP($D345,Customer_Demand!$D:$BF,COLUMNS($I345:BA345),0)/$I345+VLOOKUP($D345,Customer_Demand!$D:$BF,COLUMNS($I345:BA345),0)/$K345),(VLOOKUP($D345,Customer_Demand!$D:$BF,COLUMNS($I345:BA345),0)/$I345)),"")</f>
        <v/>
      </c>
      <c r="BB345" s="49" t="str">
        <f>IFERROR(IF($K345&lt;&gt;"SS",(VLOOKUP($D345,Customer_Demand!$D:$BF,COLUMNS($I345:BB345),0)/$I345+VLOOKUP($D345,Customer_Demand!$D:$BF,COLUMNS($I345:BB345),0)/$K345),(VLOOKUP($D345,Customer_Demand!$D:$BF,COLUMNS($I345:BB345),0)/$I345)),"")</f>
        <v/>
      </c>
      <c r="BC345" s="49" t="str">
        <f>IFERROR(IF($K345&lt;&gt;"SS",(VLOOKUP($D345,Customer_Demand!$D:$BF,COLUMNS($I345:BC345),0)/$I345+VLOOKUP($D345,Customer_Demand!$D:$BF,COLUMNS($I345:BC345),0)/$K345),(VLOOKUP($D345,Customer_Demand!$D:$BF,COLUMNS($I345:BC345),0)/$I345)),"")</f>
        <v/>
      </c>
      <c r="BD345" s="49" t="str">
        <f>IFERROR(IF($K345&lt;&gt;"SS",(VLOOKUP($D345,Customer_Demand!$D:$BF,COLUMNS($I345:BD345),0)/$I345+VLOOKUP($D345,Customer_Demand!$D:$BF,COLUMNS($I345:BD345),0)/$K345),(VLOOKUP($D345,Customer_Demand!$D:$BF,COLUMNS($I345:BD345),0)/$I345)),"")</f>
        <v/>
      </c>
      <c r="BE345" s="49" t="str">
        <f>IFERROR(IF($K345&lt;&gt;"SS",(VLOOKUP($D345,Customer_Demand!$D:$BF,COLUMNS($I345:BE345),0)/$I345+VLOOKUP($D345,Customer_Demand!$D:$BF,COLUMNS($I345:BE345),0)/$K345),(VLOOKUP($D345,Customer_Demand!$D:$BF,COLUMNS($I345:BE345),0)/$I345)),"")</f>
        <v/>
      </c>
      <c r="BF345" s="49" t="str">
        <f>IFERROR(IF($K345&lt;&gt;"SS",(VLOOKUP($D345,Customer_Demand!$D:$BF,COLUMNS($I345:BF345),0)/$I345+VLOOKUP($D345,Customer_Demand!$D:$BF,COLUMNS($I345:BF345),0)/$K345),(VLOOKUP($D345,Customer_Demand!$D:$BF,COLUMNS($I345:BF345),0)/$I345)),"")</f>
        <v/>
      </c>
      <c r="BG345" s="49" t="str">
        <f>IFERROR(IF($K345&lt;&gt;"SS",(VLOOKUP($D345,Customer_Demand!$D:$BF,COLUMNS($I345:BG345),0)/$I345+VLOOKUP($D345,Customer_Demand!$D:$BF,COLUMNS($I345:BG345),0)/$K345),(VLOOKUP($D345,Customer_Demand!$D:$BF,COLUMNS($I345:BG345),0)/$I345)),"")</f>
        <v/>
      </c>
      <c r="BH345" s="49" t="str">
        <f>IFERROR(IF($K345&lt;&gt;"SS",(VLOOKUP($D345,Customer_Demand!$D:$BF,COLUMNS($I345:BH345),0)/$I345+VLOOKUP($D345,Customer_Demand!$D:$BF,COLUMNS($I345:BH345),0)/$K345),(VLOOKUP($D345,Customer_Demand!$D:$BF,COLUMNS($I345:BH345),0)/$I345)),"")</f>
        <v/>
      </c>
      <c r="BI345" s="49" t="str">
        <f>IFERROR(IF($K345&lt;&gt;"SS",(VLOOKUP($D345,Customer_Demand!$D:$BF,COLUMNS($I345:BI345),0)/$I345+VLOOKUP($D345,Customer_Demand!$D:$BF,COLUMNS($I345:BI345),0)/$K345),(VLOOKUP($D345,Customer_Demand!$D:$BF,COLUMNS($I345:BI345),0)/$I345)),"")</f>
        <v/>
      </c>
      <c r="BJ345" s="49" t="str">
        <f>IFERROR(IF($K345&lt;&gt;"SS",(VLOOKUP($D345,Customer_Demand!$D:$BF,COLUMNS($I345:BJ345),0)/$I345+VLOOKUP($D345,Customer_Demand!$D:$BF,COLUMNS($I345:BJ345),0)/$K345),(VLOOKUP($D345,Customer_Demand!$D:$BF,COLUMNS($I345:BJ345),0)/$I345)),"")</f>
        <v/>
      </c>
      <c r="BK345" s="50" t="str">
        <f>IFERROR(IF($K345&lt;&gt;"SS",(VLOOKUP($D345,Customer_Demand!$D:$BF,COLUMNS($I345:BK345),0)/$I345+VLOOKUP($D345,Customer_Demand!$D:$BF,COLUMNS($I345:BK345),0)/$K345),(VLOOKUP($D345,Customer_Demand!$D:$BF,COLUMNS($I345:BK345),0)/$I345)),"")</f>
        <v/>
      </c>
      <c r="BL345" s="18"/>
    </row>
    <row r="346" spans="2:64" x14ac:dyDescent="0.2">
      <c r="B346" s="12" t="str">
        <f t="shared" si="27"/>
        <v/>
      </c>
      <c r="C346" s="45" t="str">
        <f>IF((Customer_Demand!C346)&lt;&gt;"",Customer_Demand!C346,"")</f>
        <v/>
      </c>
      <c r="D346" s="45" t="str">
        <f>IF(C346&lt;&gt;"",Customer_Demand!D346,"")</f>
        <v/>
      </c>
      <c r="E346" s="51" t="str">
        <f>IF(C346&lt;&gt;"",Customer_Demand!E346,"")</f>
        <v/>
      </c>
      <c r="F346" s="47" t="str">
        <f>IF(C346&lt;&gt;"",VLOOKUP(D346,Customer_Demand!$D$5:$F$1005,3,0),"")</f>
        <v/>
      </c>
      <c r="G346" s="48" t="str">
        <f t="shared" si="24"/>
        <v/>
      </c>
      <c r="H346" s="48" t="str">
        <f t="shared" si="25"/>
        <v/>
      </c>
      <c r="I346" s="48" t="str">
        <f>IFERROR(IF(C346&lt;&gt;"",VLOOKUP($H346,SMT_Cycle_Time_Data!$F:$Q,4,0),""),"SGR Not Defined")</f>
        <v/>
      </c>
      <c r="J346" s="48" t="str">
        <f t="shared" si="26"/>
        <v/>
      </c>
      <c r="K346" s="48" t="str">
        <f>IF(C346&lt;&gt;"",IFERROR(VLOOKUP($J346,SMT_Cycle_Time_Data!$F:$Q,4,0),"SS"),"")</f>
        <v/>
      </c>
      <c r="L346" s="49" t="str">
        <f>IFERROR(IF($K346&lt;&gt;"SS",(VLOOKUP($D346,Customer_Demand!$D:$BF,COLUMNS($I346:L346),0)/$I346+VLOOKUP($D346,Customer_Demand!$D:$BF,COLUMNS($I346:L346),0)/$K346),(VLOOKUP($D346,Customer_Demand!$D:$BF,COLUMNS($I346:L346),0)/$I346)),"")</f>
        <v/>
      </c>
      <c r="M346" s="49" t="str">
        <f>IFERROR(IF($K346&lt;&gt;"SS",(VLOOKUP($D346,Customer_Demand!$D:$BF,COLUMNS($I346:M346),0)/$I346+VLOOKUP($D346,Customer_Demand!$D:$BF,COLUMNS($I346:M346),0)/$K346),(VLOOKUP($D346,Customer_Demand!$D:$BF,COLUMNS($I346:M346),0)/$I346)),"")</f>
        <v/>
      </c>
      <c r="N346" s="49" t="str">
        <f>IFERROR(IF($K346&lt;&gt;"SS",(VLOOKUP($D346,Customer_Demand!$D:$BF,COLUMNS($I346:N346),0)/$I346+VLOOKUP($D346,Customer_Demand!$D:$BF,COLUMNS($I346:N346),0)/$K346),(VLOOKUP($D346,Customer_Demand!$D:$BF,COLUMNS($I346:N346),0)/$I346)),"")</f>
        <v/>
      </c>
      <c r="O346" s="49" t="str">
        <f>IFERROR(IF($K346&lt;&gt;"SS",(VLOOKUP($D346,Customer_Demand!$D:$BF,COLUMNS($I346:O346),0)/$I346+VLOOKUP($D346,Customer_Demand!$D:$BF,COLUMNS($I346:O346),0)/$K346),(VLOOKUP($D346,Customer_Demand!$D:$BF,COLUMNS($I346:O346),0)/$I346)),"")</f>
        <v/>
      </c>
      <c r="P346" s="49" t="str">
        <f>IFERROR(IF($K346&lt;&gt;"SS",(VLOOKUP($D346,Customer_Demand!$D:$BF,COLUMNS($I346:P346),0)/$I346+VLOOKUP($D346,Customer_Demand!$D:$BF,COLUMNS($I346:P346),0)/$K346),(VLOOKUP($D346,Customer_Demand!$D:$BF,COLUMNS($I346:P346),0)/$I346)),"")</f>
        <v/>
      </c>
      <c r="Q346" s="49" t="str">
        <f>IFERROR(IF($K346&lt;&gt;"SS",(VLOOKUP($D346,Customer_Demand!$D:$BF,COLUMNS($I346:Q346),0)/$I346+VLOOKUP($D346,Customer_Demand!$D:$BF,COLUMNS($I346:Q346),0)/$K346),(VLOOKUP($D346,Customer_Demand!$D:$BF,COLUMNS($I346:Q346),0)/$I346)),"")</f>
        <v/>
      </c>
      <c r="R346" s="49" t="str">
        <f>IFERROR(IF($K346&lt;&gt;"SS",(VLOOKUP($D346,Customer_Demand!$D:$BF,COLUMNS($I346:R346),0)/$I346+VLOOKUP($D346,Customer_Demand!$D:$BF,COLUMNS($I346:R346),0)/$K346),(VLOOKUP($D346,Customer_Demand!$D:$BF,COLUMNS($I346:R346),0)/$I346)),"")</f>
        <v/>
      </c>
      <c r="S346" s="49" t="str">
        <f>IFERROR(IF($K346&lt;&gt;"SS",(VLOOKUP($D346,Customer_Demand!$D:$BF,COLUMNS($I346:S346),0)/$I346+VLOOKUP($D346,Customer_Demand!$D:$BF,COLUMNS($I346:S346),0)/$K346),(VLOOKUP($D346,Customer_Demand!$D:$BF,COLUMNS($I346:S346),0)/$I346)),"")</f>
        <v/>
      </c>
      <c r="T346" s="49" t="str">
        <f>IFERROR(IF($K346&lt;&gt;"SS",(VLOOKUP($D346,Customer_Demand!$D:$BF,COLUMNS($I346:T346),0)/$I346+VLOOKUP($D346,Customer_Demand!$D:$BF,COLUMNS($I346:T346),0)/$K346),(VLOOKUP($D346,Customer_Demand!$D:$BF,COLUMNS($I346:T346),0)/$I346)),"")</f>
        <v/>
      </c>
      <c r="U346" s="49" t="str">
        <f>IFERROR(IF($K346&lt;&gt;"SS",(VLOOKUP($D346,Customer_Demand!$D:$BF,COLUMNS($I346:U346),0)/$I346+VLOOKUP($D346,Customer_Demand!$D:$BF,COLUMNS($I346:U346),0)/$K346),(VLOOKUP($D346,Customer_Demand!$D:$BF,COLUMNS($I346:U346),0)/$I346)),"")</f>
        <v/>
      </c>
      <c r="V346" s="49" t="str">
        <f>IFERROR(IF($K346&lt;&gt;"SS",(VLOOKUP($D346,Customer_Demand!$D:$BF,COLUMNS($I346:V346),0)/$I346+VLOOKUP($D346,Customer_Demand!$D:$BF,COLUMNS($I346:V346),0)/$K346),(VLOOKUP($D346,Customer_Demand!$D:$BF,COLUMNS($I346:V346),0)/$I346)),"")</f>
        <v/>
      </c>
      <c r="W346" s="49" t="str">
        <f>IFERROR(IF($K346&lt;&gt;"SS",(VLOOKUP($D346,Customer_Demand!$D:$BF,COLUMNS($I346:W346),0)/$I346+VLOOKUP($D346,Customer_Demand!$D:$BF,COLUMNS($I346:W346),0)/$K346),(VLOOKUP($D346,Customer_Demand!$D:$BF,COLUMNS($I346:W346),0)/$I346)),"")</f>
        <v/>
      </c>
      <c r="X346" s="49" t="str">
        <f>IFERROR(IF($K346&lt;&gt;"SS",(VLOOKUP($D346,Customer_Demand!$D:$BF,COLUMNS($I346:X346),0)/$I346+VLOOKUP($D346,Customer_Demand!$D:$BF,COLUMNS($I346:X346),0)/$K346),(VLOOKUP($D346,Customer_Demand!$D:$BF,COLUMNS($I346:X346),0)/$I346)),"")</f>
        <v/>
      </c>
      <c r="Y346" s="49" t="str">
        <f>IFERROR(IF($K346&lt;&gt;"SS",(VLOOKUP($D346,Customer_Demand!$D:$BF,COLUMNS($I346:Y346),0)/$I346+VLOOKUP($D346,Customer_Demand!$D:$BF,COLUMNS($I346:Y346),0)/$K346),(VLOOKUP($D346,Customer_Demand!$D:$BF,COLUMNS($I346:Y346),0)/$I346)),"")</f>
        <v/>
      </c>
      <c r="Z346" s="49" t="str">
        <f>IFERROR(IF($K346&lt;&gt;"SS",(VLOOKUP($D346,Customer_Demand!$D:$BF,COLUMNS($I346:Z346),0)/$I346+VLOOKUP($D346,Customer_Demand!$D:$BF,COLUMNS($I346:Z346),0)/$K346),(VLOOKUP($D346,Customer_Demand!$D:$BF,COLUMNS($I346:Z346),0)/$I346)),"")</f>
        <v/>
      </c>
      <c r="AA346" s="49" t="str">
        <f>IFERROR(IF($K346&lt;&gt;"SS",(VLOOKUP($D346,Customer_Demand!$D:$BF,COLUMNS($I346:AA346),0)/$I346+VLOOKUP($D346,Customer_Demand!$D:$BF,COLUMNS($I346:AA346),0)/$K346),(VLOOKUP($D346,Customer_Demand!$D:$BF,COLUMNS($I346:AA346),0)/$I346)),"")</f>
        <v/>
      </c>
      <c r="AB346" s="49" t="str">
        <f>IFERROR(IF($K346&lt;&gt;"SS",(VLOOKUP($D346,Customer_Demand!$D:$BF,COLUMNS($I346:AB346),0)/$I346+VLOOKUP($D346,Customer_Demand!$D:$BF,COLUMNS($I346:AB346),0)/$K346),(VLOOKUP($D346,Customer_Demand!$D:$BF,COLUMNS($I346:AB346),0)/$I346)),"")</f>
        <v/>
      </c>
      <c r="AC346" s="49" t="str">
        <f>IFERROR(IF($K346&lt;&gt;"SS",(VLOOKUP($D346,Customer_Demand!$D:$BF,COLUMNS($I346:AC346),0)/$I346+VLOOKUP($D346,Customer_Demand!$D:$BF,COLUMNS($I346:AC346),0)/$K346),(VLOOKUP($D346,Customer_Demand!$D:$BF,COLUMNS($I346:AC346),0)/$I346)),"")</f>
        <v/>
      </c>
      <c r="AD346" s="49" t="str">
        <f>IFERROR(IF($K346&lt;&gt;"SS",(VLOOKUP($D346,Customer_Demand!$D:$BF,COLUMNS($I346:AD346),0)/$I346+VLOOKUP($D346,Customer_Demand!$D:$BF,COLUMNS($I346:AD346),0)/$K346),(VLOOKUP($D346,Customer_Demand!$D:$BF,COLUMNS($I346:AD346),0)/$I346)),"")</f>
        <v/>
      </c>
      <c r="AE346" s="49" t="str">
        <f>IFERROR(IF($K346&lt;&gt;"SS",(VLOOKUP($D346,Customer_Demand!$D:$BF,COLUMNS($I346:AE346),0)/$I346+VLOOKUP($D346,Customer_Demand!$D:$BF,COLUMNS($I346:AE346),0)/$K346),(VLOOKUP($D346,Customer_Demand!$D:$BF,COLUMNS($I346:AE346),0)/$I346)),"")</f>
        <v/>
      </c>
      <c r="AF346" s="49" t="str">
        <f>IFERROR(IF($K346&lt;&gt;"SS",(VLOOKUP($D346,Customer_Demand!$D:$BF,COLUMNS($I346:AF346),0)/$I346+VLOOKUP($D346,Customer_Demand!$D:$BF,COLUMNS($I346:AF346),0)/$K346),(VLOOKUP($D346,Customer_Demand!$D:$BF,COLUMNS($I346:AF346),0)/$I346)),"")</f>
        <v/>
      </c>
      <c r="AG346" s="49" t="str">
        <f>IFERROR(IF($K346&lt;&gt;"SS",(VLOOKUP($D346,Customer_Demand!$D:$BF,COLUMNS($I346:AG346),0)/$I346+VLOOKUP($D346,Customer_Demand!$D:$BF,COLUMNS($I346:AG346),0)/$K346),(VLOOKUP($D346,Customer_Demand!$D:$BF,COLUMNS($I346:AG346),0)/$I346)),"")</f>
        <v/>
      </c>
      <c r="AH346" s="49" t="str">
        <f>IFERROR(IF($K346&lt;&gt;"SS",(VLOOKUP($D346,Customer_Demand!$D:$BF,COLUMNS($I346:AH346),0)/$I346+VLOOKUP($D346,Customer_Demand!$D:$BF,COLUMNS($I346:AH346),0)/$K346),(VLOOKUP($D346,Customer_Demand!$D:$BF,COLUMNS($I346:AH346),0)/$I346)),"")</f>
        <v/>
      </c>
      <c r="AI346" s="49" t="str">
        <f>IFERROR(IF($K346&lt;&gt;"SS",(VLOOKUP($D346,Customer_Demand!$D:$BF,COLUMNS($I346:AI346),0)/$I346+VLOOKUP($D346,Customer_Demand!$D:$BF,COLUMNS($I346:AI346),0)/$K346),(VLOOKUP($D346,Customer_Demand!$D:$BF,COLUMNS($I346:AI346),0)/$I346)),"")</f>
        <v/>
      </c>
      <c r="AJ346" s="49" t="str">
        <f>IFERROR(IF($K346&lt;&gt;"SS",(VLOOKUP($D346,Customer_Demand!$D:$BF,COLUMNS($I346:AJ346),0)/$I346+VLOOKUP($D346,Customer_Demand!$D:$BF,COLUMNS($I346:AJ346),0)/$K346),(VLOOKUP($D346,Customer_Demand!$D:$BF,COLUMNS($I346:AJ346),0)/$I346)),"")</f>
        <v/>
      </c>
      <c r="AK346" s="49" t="str">
        <f>IFERROR(IF($K346&lt;&gt;"SS",(VLOOKUP($D346,Customer_Demand!$D:$BF,COLUMNS($I346:AK346),0)/$I346+VLOOKUP($D346,Customer_Demand!$D:$BF,COLUMNS($I346:AK346),0)/$K346),(VLOOKUP($D346,Customer_Demand!$D:$BF,COLUMNS($I346:AK346),0)/$I346)),"")</f>
        <v/>
      </c>
      <c r="AL346" s="49" t="str">
        <f>IFERROR(IF($K346&lt;&gt;"SS",(VLOOKUP($D346,Customer_Demand!$D:$BF,COLUMNS($I346:AL346),0)/$I346+VLOOKUP($D346,Customer_Demand!$D:$BF,COLUMNS($I346:AL346),0)/$K346),(VLOOKUP($D346,Customer_Demand!$D:$BF,COLUMNS($I346:AL346),0)/$I346)),"")</f>
        <v/>
      </c>
      <c r="AM346" s="49" t="str">
        <f>IFERROR(IF($K346&lt;&gt;"SS",(VLOOKUP($D346,Customer_Demand!$D:$BF,COLUMNS($I346:AM346),0)/$I346+VLOOKUP($D346,Customer_Demand!$D:$BF,COLUMNS($I346:AM346),0)/$K346),(VLOOKUP($D346,Customer_Demand!$D:$BF,COLUMNS($I346:AM346),0)/$I346)),"")</f>
        <v/>
      </c>
      <c r="AN346" s="49" t="str">
        <f>IFERROR(IF($K346&lt;&gt;"SS",(VLOOKUP($D346,Customer_Demand!$D:$BF,COLUMNS($I346:AN346),0)/$I346+VLOOKUP($D346,Customer_Demand!$D:$BF,COLUMNS($I346:AN346),0)/$K346),(VLOOKUP($D346,Customer_Demand!$D:$BF,COLUMNS($I346:AN346),0)/$I346)),"")</f>
        <v/>
      </c>
      <c r="AO346" s="49" t="str">
        <f>IFERROR(IF($K346&lt;&gt;"SS",(VLOOKUP($D346,Customer_Demand!$D:$BF,COLUMNS($I346:AO346),0)/$I346+VLOOKUP($D346,Customer_Demand!$D:$BF,COLUMNS($I346:AO346),0)/$K346),(VLOOKUP($D346,Customer_Demand!$D:$BF,COLUMNS($I346:AO346),0)/$I346)),"")</f>
        <v/>
      </c>
      <c r="AP346" s="49" t="str">
        <f>IFERROR(IF($K346&lt;&gt;"SS",(VLOOKUP($D346,Customer_Demand!$D:$BF,COLUMNS($I346:AP346),0)/$I346+VLOOKUP($D346,Customer_Demand!$D:$BF,COLUMNS($I346:AP346),0)/$K346),(VLOOKUP($D346,Customer_Demand!$D:$BF,COLUMNS($I346:AP346),0)/$I346)),"")</f>
        <v/>
      </c>
      <c r="AQ346" s="49" t="str">
        <f>IFERROR(IF($K346&lt;&gt;"SS",(VLOOKUP($D346,Customer_Demand!$D:$BF,COLUMNS($I346:AQ346),0)/$I346+VLOOKUP($D346,Customer_Demand!$D:$BF,COLUMNS($I346:AQ346),0)/$K346),(VLOOKUP($D346,Customer_Demand!$D:$BF,COLUMNS($I346:AQ346),0)/$I346)),"")</f>
        <v/>
      </c>
      <c r="AR346" s="49" t="str">
        <f>IFERROR(IF($K346&lt;&gt;"SS",(VLOOKUP($D346,Customer_Demand!$D:$BF,COLUMNS($I346:AR346),0)/$I346+VLOOKUP($D346,Customer_Demand!$D:$BF,COLUMNS($I346:AR346),0)/$K346),(VLOOKUP($D346,Customer_Demand!$D:$BF,COLUMNS($I346:AR346),0)/$I346)),"")</f>
        <v/>
      </c>
      <c r="AS346" s="49" t="str">
        <f>IFERROR(IF($K346&lt;&gt;"SS",(VLOOKUP($D346,Customer_Demand!$D:$BF,COLUMNS($I346:AS346),0)/$I346+VLOOKUP($D346,Customer_Demand!$D:$BF,COLUMNS($I346:AS346),0)/$K346),(VLOOKUP($D346,Customer_Demand!$D:$BF,COLUMNS($I346:AS346),0)/$I346)),"")</f>
        <v/>
      </c>
      <c r="AT346" s="49" t="str">
        <f>IFERROR(IF($K346&lt;&gt;"SS",(VLOOKUP($D346,Customer_Demand!$D:$BF,COLUMNS($I346:AT346),0)/$I346+VLOOKUP($D346,Customer_Demand!$D:$BF,COLUMNS($I346:AT346),0)/$K346),(VLOOKUP($D346,Customer_Demand!$D:$BF,COLUMNS($I346:AT346),0)/$I346)),"")</f>
        <v/>
      </c>
      <c r="AU346" s="49" t="str">
        <f>IFERROR(IF($K346&lt;&gt;"SS",(VLOOKUP($D346,Customer_Demand!$D:$BF,COLUMNS($I346:AU346),0)/$I346+VLOOKUP($D346,Customer_Demand!$D:$BF,COLUMNS($I346:AU346),0)/$K346),(VLOOKUP($D346,Customer_Demand!$D:$BF,COLUMNS($I346:AU346),0)/$I346)),"")</f>
        <v/>
      </c>
      <c r="AV346" s="49" t="str">
        <f>IFERROR(IF($K346&lt;&gt;"SS",(VLOOKUP($D346,Customer_Demand!$D:$BF,COLUMNS($I346:AV346),0)/$I346+VLOOKUP($D346,Customer_Demand!$D:$BF,COLUMNS($I346:AV346),0)/$K346),(VLOOKUP($D346,Customer_Demand!$D:$BF,COLUMNS($I346:AV346),0)/$I346)),"")</f>
        <v/>
      </c>
      <c r="AW346" s="49" t="str">
        <f>IFERROR(IF($K346&lt;&gt;"SS",(VLOOKUP($D346,Customer_Demand!$D:$BF,COLUMNS($I346:AW346),0)/$I346+VLOOKUP($D346,Customer_Demand!$D:$BF,COLUMNS($I346:AW346),0)/$K346),(VLOOKUP($D346,Customer_Demand!$D:$BF,COLUMNS($I346:AW346),0)/$I346)),"")</f>
        <v/>
      </c>
      <c r="AX346" s="49" t="str">
        <f>IFERROR(IF($K346&lt;&gt;"SS",(VLOOKUP($D346,Customer_Demand!$D:$BF,COLUMNS($I346:AX346),0)/$I346+VLOOKUP($D346,Customer_Demand!$D:$BF,COLUMNS($I346:AX346),0)/$K346),(VLOOKUP($D346,Customer_Demand!$D:$BF,COLUMNS($I346:AX346),0)/$I346)),"")</f>
        <v/>
      </c>
      <c r="AY346" s="49" t="str">
        <f>IFERROR(IF($K346&lt;&gt;"SS",(VLOOKUP($D346,Customer_Demand!$D:$BF,COLUMNS($I346:AY346),0)/$I346+VLOOKUP($D346,Customer_Demand!$D:$BF,COLUMNS($I346:AY346),0)/$K346),(VLOOKUP($D346,Customer_Demand!$D:$BF,COLUMNS($I346:AY346),0)/$I346)),"")</f>
        <v/>
      </c>
      <c r="AZ346" s="49" t="str">
        <f>IFERROR(IF($K346&lt;&gt;"SS",(VLOOKUP($D346,Customer_Demand!$D:$BF,COLUMNS($I346:AZ346),0)/$I346+VLOOKUP($D346,Customer_Demand!$D:$BF,COLUMNS($I346:AZ346),0)/$K346),(VLOOKUP($D346,Customer_Demand!$D:$BF,COLUMNS($I346:AZ346),0)/$I346)),"")</f>
        <v/>
      </c>
      <c r="BA346" s="49" t="str">
        <f>IFERROR(IF($K346&lt;&gt;"SS",(VLOOKUP($D346,Customer_Demand!$D:$BF,COLUMNS($I346:BA346),0)/$I346+VLOOKUP($D346,Customer_Demand!$D:$BF,COLUMNS($I346:BA346),0)/$K346),(VLOOKUP($D346,Customer_Demand!$D:$BF,COLUMNS($I346:BA346),0)/$I346)),"")</f>
        <v/>
      </c>
      <c r="BB346" s="49" t="str">
        <f>IFERROR(IF($K346&lt;&gt;"SS",(VLOOKUP($D346,Customer_Demand!$D:$BF,COLUMNS($I346:BB346),0)/$I346+VLOOKUP($D346,Customer_Demand!$D:$BF,COLUMNS($I346:BB346),0)/$K346),(VLOOKUP($D346,Customer_Demand!$D:$BF,COLUMNS($I346:BB346),0)/$I346)),"")</f>
        <v/>
      </c>
      <c r="BC346" s="49" t="str">
        <f>IFERROR(IF($K346&lt;&gt;"SS",(VLOOKUP($D346,Customer_Demand!$D:$BF,COLUMNS($I346:BC346),0)/$I346+VLOOKUP($D346,Customer_Demand!$D:$BF,COLUMNS($I346:BC346),0)/$K346),(VLOOKUP($D346,Customer_Demand!$D:$BF,COLUMNS($I346:BC346),0)/$I346)),"")</f>
        <v/>
      </c>
      <c r="BD346" s="49" t="str">
        <f>IFERROR(IF($K346&lt;&gt;"SS",(VLOOKUP($D346,Customer_Demand!$D:$BF,COLUMNS($I346:BD346),0)/$I346+VLOOKUP($D346,Customer_Demand!$D:$BF,COLUMNS($I346:BD346),0)/$K346),(VLOOKUP($D346,Customer_Demand!$D:$BF,COLUMNS($I346:BD346),0)/$I346)),"")</f>
        <v/>
      </c>
      <c r="BE346" s="49" t="str">
        <f>IFERROR(IF($K346&lt;&gt;"SS",(VLOOKUP($D346,Customer_Demand!$D:$BF,COLUMNS($I346:BE346),0)/$I346+VLOOKUP($D346,Customer_Demand!$D:$BF,COLUMNS($I346:BE346),0)/$K346),(VLOOKUP($D346,Customer_Demand!$D:$BF,COLUMNS($I346:BE346),0)/$I346)),"")</f>
        <v/>
      </c>
      <c r="BF346" s="49" t="str">
        <f>IFERROR(IF($K346&lt;&gt;"SS",(VLOOKUP($D346,Customer_Demand!$D:$BF,COLUMNS($I346:BF346),0)/$I346+VLOOKUP($D346,Customer_Demand!$D:$BF,COLUMNS($I346:BF346),0)/$K346),(VLOOKUP($D346,Customer_Demand!$D:$BF,COLUMNS($I346:BF346),0)/$I346)),"")</f>
        <v/>
      </c>
      <c r="BG346" s="49" t="str">
        <f>IFERROR(IF($K346&lt;&gt;"SS",(VLOOKUP($D346,Customer_Demand!$D:$BF,COLUMNS($I346:BG346),0)/$I346+VLOOKUP($D346,Customer_Demand!$D:$BF,COLUMNS($I346:BG346),0)/$K346),(VLOOKUP($D346,Customer_Demand!$D:$BF,COLUMNS($I346:BG346),0)/$I346)),"")</f>
        <v/>
      </c>
      <c r="BH346" s="49" t="str">
        <f>IFERROR(IF($K346&lt;&gt;"SS",(VLOOKUP($D346,Customer_Demand!$D:$BF,COLUMNS($I346:BH346),0)/$I346+VLOOKUP($D346,Customer_Demand!$D:$BF,COLUMNS($I346:BH346),0)/$K346),(VLOOKUP($D346,Customer_Demand!$D:$BF,COLUMNS($I346:BH346),0)/$I346)),"")</f>
        <v/>
      </c>
      <c r="BI346" s="49" t="str">
        <f>IFERROR(IF($K346&lt;&gt;"SS",(VLOOKUP($D346,Customer_Demand!$D:$BF,COLUMNS($I346:BI346),0)/$I346+VLOOKUP($D346,Customer_Demand!$D:$BF,COLUMNS($I346:BI346),0)/$K346),(VLOOKUP($D346,Customer_Demand!$D:$BF,COLUMNS($I346:BI346),0)/$I346)),"")</f>
        <v/>
      </c>
      <c r="BJ346" s="49" t="str">
        <f>IFERROR(IF($K346&lt;&gt;"SS",(VLOOKUP($D346,Customer_Demand!$D:$BF,COLUMNS($I346:BJ346),0)/$I346+VLOOKUP($D346,Customer_Demand!$D:$BF,COLUMNS($I346:BJ346),0)/$K346),(VLOOKUP($D346,Customer_Demand!$D:$BF,COLUMNS($I346:BJ346),0)/$I346)),"")</f>
        <v/>
      </c>
      <c r="BK346" s="50" t="str">
        <f>IFERROR(IF($K346&lt;&gt;"SS",(VLOOKUP($D346,Customer_Demand!$D:$BF,COLUMNS($I346:BK346),0)/$I346+VLOOKUP($D346,Customer_Demand!$D:$BF,COLUMNS($I346:BK346),0)/$K346),(VLOOKUP($D346,Customer_Demand!$D:$BF,COLUMNS($I346:BK346),0)/$I346)),"")</f>
        <v/>
      </c>
      <c r="BL346" s="18"/>
    </row>
    <row r="347" spans="2:64" x14ac:dyDescent="0.2">
      <c r="B347" s="12" t="str">
        <f t="shared" si="27"/>
        <v/>
      </c>
      <c r="C347" s="45" t="str">
        <f>IF((Customer_Demand!C347)&lt;&gt;"",Customer_Demand!C347,"")</f>
        <v/>
      </c>
      <c r="D347" s="45" t="str">
        <f>IF(C347&lt;&gt;"",Customer_Demand!D347,"")</f>
        <v/>
      </c>
      <c r="E347" s="51" t="str">
        <f>IF(C347&lt;&gt;"",Customer_Demand!E347,"")</f>
        <v/>
      </c>
      <c r="F347" s="47" t="str">
        <f>IF(C347&lt;&gt;"",VLOOKUP(D347,Customer_Demand!$D$5:$F$1005,3,0),"")</f>
        <v/>
      </c>
      <c r="G347" s="48" t="str">
        <f t="shared" si="24"/>
        <v/>
      </c>
      <c r="H347" s="48" t="str">
        <f t="shared" si="25"/>
        <v/>
      </c>
      <c r="I347" s="48" t="str">
        <f>IFERROR(IF(C347&lt;&gt;"",VLOOKUP($H347,SMT_Cycle_Time_Data!$F:$Q,4,0),""),"SGR Not Defined")</f>
        <v/>
      </c>
      <c r="J347" s="48" t="str">
        <f t="shared" si="26"/>
        <v/>
      </c>
      <c r="K347" s="48" t="str">
        <f>IF(C347&lt;&gt;"",IFERROR(VLOOKUP($J347,SMT_Cycle_Time_Data!$F:$Q,4,0),"SS"),"")</f>
        <v/>
      </c>
      <c r="L347" s="49" t="str">
        <f>IFERROR(IF($K347&lt;&gt;"SS",(VLOOKUP($D347,Customer_Demand!$D:$BF,COLUMNS($I347:L347),0)/$I347+VLOOKUP($D347,Customer_Demand!$D:$BF,COLUMNS($I347:L347),0)/$K347),(VLOOKUP($D347,Customer_Demand!$D:$BF,COLUMNS($I347:L347),0)/$I347)),"")</f>
        <v/>
      </c>
      <c r="M347" s="49" t="str">
        <f>IFERROR(IF($K347&lt;&gt;"SS",(VLOOKUP($D347,Customer_Demand!$D:$BF,COLUMNS($I347:M347),0)/$I347+VLOOKUP($D347,Customer_Demand!$D:$BF,COLUMNS($I347:M347),0)/$K347),(VLOOKUP($D347,Customer_Demand!$D:$BF,COLUMNS($I347:M347),0)/$I347)),"")</f>
        <v/>
      </c>
      <c r="N347" s="49" t="str">
        <f>IFERROR(IF($K347&lt;&gt;"SS",(VLOOKUP($D347,Customer_Demand!$D:$BF,COLUMNS($I347:N347),0)/$I347+VLOOKUP($D347,Customer_Demand!$D:$BF,COLUMNS($I347:N347),0)/$K347),(VLOOKUP($D347,Customer_Demand!$D:$BF,COLUMNS($I347:N347),0)/$I347)),"")</f>
        <v/>
      </c>
      <c r="O347" s="49" t="str">
        <f>IFERROR(IF($K347&lt;&gt;"SS",(VLOOKUP($D347,Customer_Demand!$D:$BF,COLUMNS($I347:O347),0)/$I347+VLOOKUP($D347,Customer_Demand!$D:$BF,COLUMNS($I347:O347),0)/$K347),(VLOOKUP($D347,Customer_Demand!$D:$BF,COLUMNS($I347:O347),0)/$I347)),"")</f>
        <v/>
      </c>
      <c r="P347" s="49" t="str">
        <f>IFERROR(IF($K347&lt;&gt;"SS",(VLOOKUP($D347,Customer_Demand!$D:$BF,COLUMNS($I347:P347),0)/$I347+VLOOKUP($D347,Customer_Demand!$D:$BF,COLUMNS($I347:P347),0)/$K347),(VLOOKUP($D347,Customer_Demand!$D:$BF,COLUMNS($I347:P347),0)/$I347)),"")</f>
        <v/>
      </c>
      <c r="Q347" s="49" t="str">
        <f>IFERROR(IF($K347&lt;&gt;"SS",(VLOOKUP($D347,Customer_Demand!$D:$BF,COLUMNS($I347:Q347),0)/$I347+VLOOKUP($D347,Customer_Demand!$D:$BF,COLUMNS($I347:Q347),0)/$K347),(VLOOKUP($D347,Customer_Demand!$D:$BF,COLUMNS($I347:Q347),0)/$I347)),"")</f>
        <v/>
      </c>
      <c r="R347" s="49" t="str">
        <f>IFERROR(IF($K347&lt;&gt;"SS",(VLOOKUP($D347,Customer_Demand!$D:$BF,COLUMNS($I347:R347),0)/$I347+VLOOKUP($D347,Customer_Demand!$D:$BF,COLUMNS($I347:R347),0)/$K347),(VLOOKUP($D347,Customer_Demand!$D:$BF,COLUMNS($I347:R347),0)/$I347)),"")</f>
        <v/>
      </c>
      <c r="S347" s="49" t="str">
        <f>IFERROR(IF($K347&lt;&gt;"SS",(VLOOKUP($D347,Customer_Demand!$D:$BF,COLUMNS($I347:S347),0)/$I347+VLOOKUP($D347,Customer_Demand!$D:$BF,COLUMNS($I347:S347),0)/$K347),(VLOOKUP($D347,Customer_Demand!$D:$BF,COLUMNS($I347:S347),0)/$I347)),"")</f>
        <v/>
      </c>
      <c r="T347" s="49" t="str">
        <f>IFERROR(IF($K347&lt;&gt;"SS",(VLOOKUP($D347,Customer_Demand!$D:$BF,COLUMNS($I347:T347),0)/$I347+VLOOKUP($D347,Customer_Demand!$D:$BF,COLUMNS($I347:T347),0)/$K347),(VLOOKUP($D347,Customer_Demand!$D:$BF,COLUMNS($I347:T347),0)/$I347)),"")</f>
        <v/>
      </c>
      <c r="U347" s="49" t="str">
        <f>IFERROR(IF($K347&lt;&gt;"SS",(VLOOKUP($D347,Customer_Demand!$D:$BF,COLUMNS($I347:U347),0)/$I347+VLOOKUP($D347,Customer_Demand!$D:$BF,COLUMNS($I347:U347),0)/$K347),(VLOOKUP($D347,Customer_Demand!$D:$BF,COLUMNS($I347:U347),0)/$I347)),"")</f>
        <v/>
      </c>
      <c r="V347" s="49" t="str">
        <f>IFERROR(IF($K347&lt;&gt;"SS",(VLOOKUP($D347,Customer_Demand!$D:$BF,COLUMNS($I347:V347),0)/$I347+VLOOKUP($D347,Customer_Demand!$D:$BF,COLUMNS($I347:V347),0)/$K347),(VLOOKUP($D347,Customer_Demand!$D:$BF,COLUMNS($I347:V347),0)/$I347)),"")</f>
        <v/>
      </c>
      <c r="W347" s="49" t="str">
        <f>IFERROR(IF($K347&lt;&gt;"SS",(VLOOKUP($D347,Customer_Demand!$D:$BF,COLUMNS($I347:W347),0)/$I347+VLOOKUP($D347,Customer_Demand!$D:$BF,COLUMNS($I347:W347),0)/$K347),(VLOOKUP($D347,Customer_Demand!$D:$BF,COLUMNS($I347:W347),0)/$I347)),"")</f>
        <v/>
      </c>
      <c r="X347" s="49" t="str">
        <f>IFERROR(IF($K347&lt;&gt;"SS",(VLOOKUP($D347,Customer_Demand!$D:$BF,COLUMNS($I347:X347),0)/$I347+VLOOKUP($D347,Customer_Demand!$D:$BF,COLUMNS($I347:X347),0)/$K347),(VLOOKUP($D347,Customer_Demand!$D:$BF,COLUMNS($I347:X347),0)/$I347)),"")</f>
        <v/>
      </c>
      <c r="Y347" s="49" t="str">
        <f>IFERROR(IF($K347&lt;&gt;"SS",(VLOOKUP($D347,Customer_Demand!$D:$BF,COLUMNS($I347:Y347),0)/$I347+VLOOKUP($D347,Customer_Demand!$D:$BF,COLUMNS($I347:Y347),0)/$K347),(VLOOKUP($D347,Customer_Demand!$D:$BF,COLUMNS($I347:Y347),0)/$I347)),"")</f>
        <v/>
      </c>
      <c r="Z347" s="49" t="str">
        <f>IFERROR(IF($K347&lt;&gt;"SS",(VLOOKUP($D347,Customer_Demand!$D:$BF,COLUMNS($I347:Z347),0)/$I347+VLOOKUP($D347,Customer_Demand!$D:$BF,COLUMNS($I347:Z347),0)/$K347),(VLOOKUP($D347,Customer_Demand!$D:$BF,COLUMNS($I347:Z347),0)/$I347)),"")</f>
        <v/>
      </c>
      <c r="AA347" s="49" t="str">
        <f>IFERROR(IF($K347&lt;&gt;"SS",(VLOOKUP($D347,Customer_Demand!$D:$BF,COLUMNS($I347:AA347),0)/$I347+VLOOKUP($D347,Customer_Demand!$D:$BF,COLUMNS($I347:AA347),0)/$K347),(VLOOKUP($D347,Customer_Demand!$D:$BF,COLUMNS($I347:AA347),0)/$I347)),"")</f>
        <v/>
      </c>
      <c r="AB347" s="49" t="str">
        <f>IFERROR(IF($K347&lt;&gt;"SS",(VLOOKUP($D347,Customer_Demand!$D:$BF,COLUMNS($I347:AB347),0)/$I347+VLOOKUP($D347,Customer_Demand!$D:$BF,COLUMNS($I347:AB347),0)/$K347),(VLOOKUP($D347,Customer_Demand!$D:$BF,COLUMNS($I347:AB347),0)/$I347)),"")</f>
        <v/>
      </c>
      <c r="AC347" s="49" t="str">
        <f>IFERROR(IF($K347&lt;&gt;"SS",(VLOOKUP($D347,Customer_Demand!$D:$BF,COLUMNS($I347:AC347),0)/$I347+VLOOKUP($D347,Customer_Demand!$D:$BF,COLUMNS($I347:AC347),0)/$K347),(VLOOKUP($D347,Customer_Demand!$D:$BF,COLUMNS($I347:AC347),0)/$I347)),"")</f>
        <v/>
      </c>
      <c r="AD347" s="49" t="str">
        <f>IFERROR(IF($K347&lt;&gt;"SS",(VLOOKUP($D347,Customer_Demand!$D:$BF,COLUMNS($I347:AD347),0)/$I347+VLOOKUP($D347,Customer_Demand!$D:$BF,COLUMNS($I347:AD347),0)/$K347),(VLOOKUP($D347,Customer_Demand!$D:$BF,COLUMNS($I347:AD347),0)/$I347)),"")</f>
        <v/>
      </c>
      <c r="AE347" s="49" t="str">
        <f>IFERROR(IF($K347&lt;&gt;"SS",(VLOOKUP($D347,Customer_Demand!$D:$BF,COLUMNS($I347:AE347),0)/$I347+VLOOKUP($D347,Customer_Demand!$D:$BF,COLUMNS($I347:AE347),0)/$K347),(VLOOKUP($D347,Customer_Demand!$D:$BF,COLUMNS($I347:AE347),0)/$I347)),"")</f>
        <v/>
      </c>
      <c r="AF347" s="49" t="str">
        <f>IFERROR(IF($K347&lt;&gt;"SS",(VLOOKUP($D347,Customer_Demand!$D:$BF,COLUMNS($I347:AF347),0)/$I347+VLOOKUP($D347,Customer_Demand!$D:$BF,COLUMNS($I347:AF347),0)/$K347),(VLOOKUP($D347,Customer_Demand!$D:$BF,COLUMNS($I347:AF347),0)/$I347)),"")</f>
        <v/>
      </c>
      <c r="AG347" s="49" t="str">
        <f>IFERROR(IF($K347&lt;&gt;"SS",(VLOOKUP($D347,Customer_Demand!$D:$BF,COLUMNS($I347:AG347),0)/$I347+VLOOKUP($D347,Customer_Demand!$D:$BF,COLUMNS($I347:AG347),0)/$K347),(VLOOKUP($D347,Customer_Demand!$D:$BF,COLUMNS($I347:AG347),0)/$I347)),"")</f>
        <v/>
      </c>
      <c r="AH347" s="49" t="str">
        <f>IFERROR(IF($K347&lt;&gt;"SS",(VLOOKUP($D347,Customer_Demand!$D:$BF,COLUMNS($I347:AH347),0)/$I347+VLOOKUP($D347,Customer_Demand!$D:$BF,COLUMNS($I347:AH347),0)/$K347),(VLOOKUP($D347,Customer_Demand!$D:$BF,COLUMNS($I347:AH347),0)/$I347)),"")</f>
        <v/>
      </c>
      <c r="AI347" s="49" t="str">
        <f>IFERROR(IF($K347&lt;&gt;"SS",(VLOOKUP($D347,Customer_Demand!$D:$BF,COLUMNS($I347:AI347),0)/$I347+VLOOKUP($D347,Customer_Demand!$D:$BF,COLUMNS($I347:AI347),0)/$K347),(VLOOKUP($D347,Customer_Demand!$D:$BF,COLUMNS($I347:AI347),0)/$I347)),"")</f>
        <v/>
      </c>
      <c r="AJ347" s="49" t="str">
        <f>IFERROR(IF($K347&lt;&gt;"SS",(VLOOKUP($D347,Customer_Demand!$D:$BF,COLUMNS($I347:AJ347),0)/$I347+VLOOKUP($D347,Customer_Demand!$D:$BF,COLUMNS($I347:AJ347),0)/$K347),(VLOOKUP($D347,Customer_Demand!$D:$BF,COLUMNS($I347:AJ347),0)/$I347)),"")</f>
        <v/>
      </c>
      <c r="AK347" s="49" t="str">
        <f>IFERROR(IF($K347&lt;&gt;"SS",(VLOOKUP($D347,Customer_Demand!$D:$BF,COLUMNS($I347:AK347),0)/$I347+VLOOKUP($D347,Customer_Demand!$D:$BF,COLUMNS($I347:AK347),0)/$K347),(VLOOKUP($D347,Customer_Demand!$D:$BF,COLUMNS($I347:AK347),0)/$I347)),"")</f>
        <v/>
      </c>
      <c r="AL347" s="49" t="str">
        <f>IFERROR(IF($K347&lt;&gt;"SS",(VLOOKUP($D347,Customer_Demand!$D:$BF,COLUMNS($I347:AL347),0)/$I347+VLOOKUP($D347,Customer_Demand!$D:$BF,COLUMNS($I347:AL347),0)/$K347),(VLOOKUP($D347,Customer_Demand!$D:$BF,COLUMNS($I347:AL347),0)/$I347)),"")</f>
        <v/>
      </c>
      <c r="AM347" s="49" t="str">
        <f>IFERROR(IF($K347&lt;&gt;"SS",(VLOOKUP($D347,Customer_Demand!$D:$BF,COLUMNS($I347:AM347),0)/$I347+VLOOKUP($D347,Customer_Demand!$D:$BF,COLUMNS($I347:AM347),0)/$K347),(VLOOKUP($D347,Customer_Demand!$D:$BF,COLUMNS($I347:AM347),0)/$I347)),"")</f>
        <v/>
      </c>
      <c r="AN347" s="49" t="str">
        <f>IFERROR(IF($K347&lt;&gt;"SS",(VLOOKUP($D347,Customer_Demand!$D:$BF,COLUMNS($I347:AN347),0)/$I347+VLOOKUP($D347,Customer_Demand!$D:$BF,COLUMNS($I347:AN347),0)/$K347),(VLOOKUP($D347,Customer_Demand!$D:$BF,COLUMNS($I347:AN347),0)/$I347)),"")</f>
        <v/>
      </c>
      <c r="AO347" s="49" t="str">
        <f>IFERROR(IF($K347&lt;&gt;"SS",(VLOOKUP($D347,Customer_Demand!$D:$BF,COLUMNS($I347:AO347),0)/$I347+VLOOKUP($D347,Customer_Demand!$D:$BF,COLUMNS($I347:AO347),0)/$K347),(VLOOKUP($D347,Customer_Demand!$D:$BF,COLUMNS($I347:AO347),0)/$I347)),"")</f>
        <v/>
      </c>
      <c r="AP347" s="49" t="str">
        <f>IFERROR(IF($K347&lt;&gt;"SS",(VLOOKUP($D347,Customer_Demand!$D:$BF,COLUMNS($I347:AP347),0)/$I347+VLOOKUP($D347,Customer_Demand!$D:$BF,COLUMNS($I347:AP347),0)/$K347),(VLOOKUP($D347,Customer_Demand!$D:$BF,COLUMNS($I347:AP347),0)/$I347)),"")</f>
        <v/>
      </c>
      <c r="AQ347" s="49" t="str">
        <f>IFERROR(IF($K347&lt;&gt;"SS",(VLOOKUP($D347,Customer_Demand!$D:$BF,COLUMNS($I347:AQ347),0)/$I347+VLOOKUP($D347,Customer_Demand!$D:$BF,COLUMNS($I347:AQ347),0)/$K347),(VLOOKUP($D347,Customer_Demand!$D:$BF,COLUMNS($I347:AQ347),0)/$I347)),"")</f>
        <v/>
      </c>
      <c r="AR347" s="49" t="str">
        <f>IFERROR(IF($K347&lt;&gt;"SS",(VLOOKUP($D347,Customer_Demand!$D:$BF,COLUMNS($I347:AR347),0)/$I347+VLOOKUP($D347,Customer_Demand!$D:$BF,COLUMNS($I347:AR347),0)/$K347),(VLOOKUP($D347,Customer_Demand!$D:$BF,COLUMNS($I347:AR347),0)/$I347)),"")</f>
        <v/>
      </c>
      <c r="AS347" s="49" t="str">
        <f>IFERROR(IF($K347&lt;&gt;"SS",(VLOOKUP($D347,Customer_Demand!$D:$BF,COLUMNS($I347:AS347),0)/$I347+VLOOKUP($D347,Customer_Demand!$D:$BF,COLUMNS($I347:AS347),0)/$K347),(VLOOKUP($D347,Customer_Demand!$D:$BF,COLUMNS($I347:AS347),0)/$I347)),"")</f>
        <v/>
      </c>
      <c r="AT347" s="49" t="str">
        <f>IFERROR(IF($K347&lt;&gt;"SS",(VLOOKUP($D347,Customer_Demand!$D:$BF,COLUMNS($I347:AT347),0)/$I347+VLOOKUP($D347,Customer_Demand!$D:$BF,COLUMNS($I347:AT347),0)/$K347),(VLOOKUP($D347,Customer_Demand!$D:$BF,COLUMNS($I347:AT347),0)/$I347)),"")</f>
        <v/>
      </c>
      <c r="AU347" s="49" t="str">
        <f>IFERROR(IF($K347&lt;&gt;"SS",(VLOOKUP($D347,Customer_Demand!$D:$BF,COLUMNS($I347:AU347),0)/$I347+VLOOKUP($D347,Customer_Demand!$D:$BF,COLUMNS($I347:AU347),0)/$K347),(VLOOKUP($D347,Customer_Demand!$D:$BF,COLUMNS($I347:AU347),0)/$I347)),"")</f>
        <v/>
      </c>
      <c r="AV347" s="49" t="str">
        <f>IFERROR(IF($K347&lt;&gt;"SS",(VLOOKUP($D347,Customer_Demand!$D:$BF,COLUMNS($I347:AV347),0)/$I347+VLOOKUP($D347,Customer_Demand!$D:$BF,COLUMNS($I347:AV347),0)/$K347),(VLOOKUP($D347,Customer_Demand!$D:$BF,COLUMNS($I347:AV347),0)/$I347)),"")</f>
        <v/>
      </c>
      <c r="AW347" s="49" t="str">
        <f>IFERROR(IF($K347&lt;&gt;"SS",(VLOOKUP($D347,Customer_Demand!$D:$BF,COLUMNS($I347:AW347),0)/$I347+VLOOKUP($D347,Customer_Demand!$D:$BF,COLUMNS($I347:AW347),0)/$K347),(VLOOKUP($D347,Customer_Demand!$D:$BF,COLUMNS($I347:AW347),0)/$I347)),"")</f>
        <v/>
      </c>
      <c r="AX347" s="49" t="str">
        <f>IFERROR(IF($K347&lt;&gt;"SS",(VLOOKUP($D347,Customer_Demand!$D:$BF,COLUMNS($I347:AX347),0)/$I347+VLOOKUP($D347,Customer_Demand!$D:$BF,COLUMNS($I347:AX347),0)/$K347),(VLOOKUP($D347,Customer_Demand!$D:$BF,COLUMNS($I347:AX347),0)/$I347)),"")</f>
        <v/>
      </c>
      <c r="AY347" s="49" t="str">
        <f>IFERROR(IF($K347&lt;&gt;"SS",(VLOOKUP($D347,Customer_Demand!$D:$BF,COLUMNS($I347:AY347),0)/$I347+VLOOKUP($D347,Customer_Demand!$D:$BF,COLUMNS($I347:AY347),0)/$K347),(VLOOKUP($D347,Customer_Demand!$D:$BF,COLUMNS($I347:AY347),0)/$I347)),"")</f>
        <v/>
      </c>
      <c r="AZ347" s="49" t="str">
        <f>IFERROR(IF($K347&lt;&gt;"SS",(VLOOKUP($D347,Customer_Demand!$D:$BF,COLUMNS($I347:AZ347),0)/$I347+VLOOKUP($D347,Customer_Demand!$D:$BF,COLUMNS($I347:AZ347),0)/$K347),(VLOOKUP($D347,Customer_Demand!$D:$BF,COLUMNS($I347:AZ347),0)/$I347)),"")</f>
        <v/>
      </c>
      <c r="BA347" s="49" t="str">
        <f>IFERROR(IF($K347&lt;&gt;"SS",(VLOOKUP($D347,Customer_Demand!$D:$BF,COLUMNS($I347:BA347),0)/$I347+VLOOKUP($D347,Customer_Demand!$D:$BF,COLUMNS($I347:BA347),0)/$K347),(VLOOKUP($D347,Customer_Demand!$D:$BF,COLUMNS($I347:BA347),0)/$I347)),"")</f>
        <v/>
      </c>
      <c r="BB347" s="49" t="str">
        <f>IFERROR(IF($K347&lt;&gt;"SS",(VLOOKUP($D347,Customer_Demand!$D:$BF,COLUMNS($I347:BB347),0)/$I347+VLOOKUP($D347,Customer_Demand!$D:$BF,COLUMNS($I347:BB347),0)/$K347),(VLOOKUP($D347,Customer_Demand!$D:$BF,COLUMNS($I347:BB347),0)/$I347)),"")</f>
        <v/>
      </c>
      <c r="BC347" s="49" t="str">
        <f>IFERROR(IF($K347&lt;&gt;"SS",(VLOOKUP($D347,Customer_Demand!$D:$BF,COLUMNS($I347:BC347),0)/$I347+VLOOKUP($D347,Customer_Demand!$D:$BF,COLUMNS($I347:BC347),0)/$K347),(VLOOKUP($D347,Customer_Demand!$D:$BF,COLUMNS($I347:BC347),0)/$I347)),"")</f>
        <v/>
      </c>
      <c r="BD347" s="49" t="str">
        <f>IFERROR(IF($K347&lt;&gt;"SS",(VLOOKUP($D347,Customer_Demand!$D:$BF,COLUMNS($I347:BD347),0)/$I347+VLOOKUP($D347,Customer_Demand!$D:$BF,COLUMNS($I347:BD347),0)/$K347),(VLOOKUP($D347,Customer_Demand!$D:$BF,COLUMNS($I347:BD347),0)/$I347)),"")</f>
        <v/>
      </c>
      <c r="BE347" s="49" t="str">
        <f>IFERROR(IF($K347&lt;&gt;"SS",(VLOOKUP($D347,Customer_Demand!$D:$BF,COLUMNS($I347:BE347),0)/$I347+VLOOKUP($D347,Customer_Demand!$D:$BF,COLUMNS($I347:BE347),0)/$K347),(VLOOKUP($D347,Customer_Demand!$D:$BF,COLUMNS($I347:BE347),0)/$I347)),"")</f>
        <v/>
      </c>
      <c r="BF347" s="49" t="str">
        <f>IFERROR(IF($K347&lt;&gt;"SS",(VLOOKUP($D347,Customer_Demand!$D:$BF,COLUMNS($I347:BF347),0)/$I347+VLOOKUP($D347,Customer_Demand!$D:$BF,COLUMNS($I347:BF347),0)/$K347),(VLOOKUP($D347,Customer_Demand!$D:$BF,COLUMNS($I347:BF347),0)/$I347)),"")</f>
        <v/>
      </c>
      <c r="BG347" s="49" t="str">
        <f>IFERROR(IF($K347&lt;&gt;"SS",(VLOOKUP($D347,Customer_Demand!$D:$BF,COLUMNS($I347:BG347),0)/$I347+VLOOKUP($D347,Customer_Demand!$D:$BF,COLUMNS($I347:BG347),0)/$K347),(VLOOKUP($D347,Customer_Demand!$D:$BF,COLUMNS($I347:BG347),0)/$I347)),"")</f>
        <v/>
      </c>
      <c r="BH347" s="49" t="str">
        <f>IFERROR(IF($K347&lt;&gt;"SS",(VLOOKUP($D347,Customer_Demand!$D:$BF,COLUMNS($I347:BH347),0)/$I347+VLOOKUP($D347,Customer_Demand!$D:$BF,COLUMNS($I347:BH347),0)/$K347),(VLOOKUP($D347,Customer_Demand!$D:$BF,COLUMNS($I347:BH347),0)/$I347)),"")</f>
        <v/>
      </c>
      <c r="BI347" s="49" t="str">
        <f>IFERROR(IF($K347&lt;&gt;"SS",(VLOOKUP($D347,Customer_Demand!$D:$BF,COLUMNS($I347:BI347),0)/$I347+VLOOKUP($D347,Customer_Demand!$D:$BF,COLUMNS($I347:BI347),0)/$K347),(VLOOKUP($D347,Customer_Demand!$D:$BF,COLUMNS($I347:BI347),0)/$I347)),"")</f>
        <v/>
      </c>
      <c r="BJ347" s="49" t="str">
        <f>IFERROR(IF($K347&lt;&gt;"SS",(VLOOKUP($D347,Customer_Demand!$D:$BF,COLUMNS($I347:BJ347),0)/$I347+VLOOKUP($D347,Customer_Demand!$D:$BF,COLUMNS($I347:BJ347),0)/$K347),(VLOOKUP($D347,Customer_Demand!$D:$BF,COLUMNS($I347:BJ347),0)/$I347)),"")</f>
        <v/>
      </c>
      <c r="BK347" s="50" t="str">
        <f>IFERROR(IF($K347&lt;&gt;"SS",(VLOOKUP($D347,Customer_Demand!$D:$BF,COLUMNS($I347:BK347),0)/$I347+VLOOKUP($D347,Customer_Demand!$D:$BF,COLUMNS($I347:BK347),0)/$K347),(VLOOKUP($D347,Customer_Demand!$D:$BF,COLUMNS($I347:BK347),0)/$I347)),"")</f>
        <v/>
      </c>
      <c r="BL347" s="18"/>
    </row>
    <row r="348" spans="2:64" x14ac:dyDescent="0.2">
      <c r="B348" s="12" t="str">
        <f t="shared" si="27"/>
        <v/>
      </c>
      <c r="C348" s="45" t="str">
        <f>IF((Customer_Demand!C348)&lt;&gt;"",Customer_Demand!C348,"")</f>
        <v/>
      </c>
      <c r="D348" s="45" t="str">
        <f>IF(C348&lt;&gt;"",Customer_Demand!D348,"")</f>
        <v/>
      </c>
      <c r="E348" s="51" t="str">
        <f>IF(C348&lt;&gt;"",Customer_Demand!E348,"")</f>
        <v/>
      </c>
      <c r="F348" s="47" t="str">
        <f>IF(C348&lt;&gt;"",VLOOKUP(D348,Customer_Demand!$D$5:$F$1005,3,0),"")</f>
        <v/>
      </c>
      <c r="G348" s="48" t="str">
        <f t="shared" si="24"/>
        <v/>
      </c>
      <c r="H348" s="48" t="str">
        <f t="shared" si="25"/>
        <v/>
      </c>
      <c r="I348" s="48" t="str">
        <f>IFERROR(IF(C348&lt;&gt;"",VLOOKUP($H348,SMT_Cycle_Time_Data!$F:$Q,4,0),""),"SGR Not Defined")</f>
        <v/>
      </c>
      <c r="J348" s="48" t="str">
        <f t="shared" si="26"/>
        <v/>
      </c>
      <c r="K348" s="48" t="str">
        <f>IF(C348&lt;&gt;"",IFERROR(VLOOKUP($J348,SMT_Cycle_Time_Data!$F:$Q,4,0),"SS"),"")</f>
        <v/>
      </c>
      <c r="L348" s="49" t="str">
        <f>IFERROR(IF($K348&lt;&gt;"SS",(VLOOKUP($D348,Customer_Demand!$D:$BF,COLUMNS($I348:L348),0)/$I348+VLOOKUP($D348,Customer_Demand!$D:$BF,COLUMNS($I348:L348),0)/$K348),(VLOOKUP($D348,Customer_Demand!$D:$BF,COLUMNS($I348:L348),0)/$I348)),"")</f>
        <v/>
      </c>
      <c r="M348" s="49" t="str">
        <f>IFERROR(IF($K348&lt;&gt;"SS",(VLOOKUP($D348,Customer_Demand!$D:$BF,COLUMNS($I348:M348),0)/$I348+VLOOKUP($D348,Customer_Demand!$D:$BF,COLUMNS($I348:M348),0)/$K348),(VLOOKUP($D348,Customer_Demand!$D:$BF,COLUMNS($I348:M348),0)/$I348)),"")</f>
        <v/>
      </c>
      <c r="N348" s="49" t="str">
        <f>IFERROR(IF($K348&lt;&gt;"SS",(VLOOKUP($D348,Customer_Demand!$D:$BF,COLUMNS($I348:N348),0)/$I348+VLOOKUP($D348,Customer_Demand!$D:$BF,COLUMNS($I348:N348),0)/$K348),(VLOOKUP($D348,Customer_Demand!$D:$BF,COLUMNS($I348:N348),0)/$I348)),"")</f>
        <v/>
      </c>
      <c r="O348" s="49" t="str">
        <f>IFERROR(IF($K348&lt;&gt;"SS",(VLOOKUP($D348,Customer_Demand!$D:$BF,COLUMNS($I348:O348),0)/$I348+VLOOKUP($D348,Customer_Demand!$D:$BF,COLUMNS($I348:O348),0)/$K348),(VLOOKUP($D348,Customer_Demand!$D:$BF,COLUMNS($I348:O348),0)/$I348)),"")</f>
        <v/>
      </c>
      <c r="P348" s="49" t="str">
        <f>IFERROR(IF($K348&lt;&gt;"SS",(VLOOKUP($D348,Customer_Demand!$D:$BF,COLUMNS($I348:P348),0)/$I348+VLOOKUP($D348,Customer_Demand!$D:$BF,COLUMNS($I348:P348),0)/$K348),(VLOOKUP($D348,Customer_Demand!$D:$BF,COLUMNS($I348:P348),0)/$I348)),"")</f>
        <v/>
      </c>
      <c r="Q348" s="49" t="str">
        <f>IFERROR(IF($K348&lt;&gt;"SS",(VLOOKUP($D348,Customer_Demand!$D:$BF,COLUMNS($I348:Q348),0)/$I348+VLOOKUP($D348,Customer_Demand!$D:$BF,COLUMNS($I348:Q348),0)/$K348),(VLOOKUP($D348,Customer_Demand!$D:$BF,COLUMNS($I348:Q348),0)/$I348)),"")</f>
        <v/>
      </c>
      <c r="R348" s="49" t="str">
        <f>IFERROR(IF($K348&lt;&gt;"SS",(VLOOKUP($D348,Customer_Demand!$D:$BF,COLUMNS($I348:R348),0)/$I348+VLOOKUP($D348,Customer_Demand!$D:$BF,COLUMNS($I348:R348),0)/$K348),(VLOOKUP($D348,Customer_Demand!$D:$BF,COLUMNS($I348:R348),0)/$I348)),"")</f>
        <v/>
      </c>
      <c r="S348" s="49" t="str">
        <f>IFERROR(IF($K348&lt;&gt;"SS",(VLOOKUP($D348,Customer_Demand!$D:$BF,COLUMNS($I348:S348),0)/$I348+VLOOKUP($D348,Customer_Demand!$D:$BF,COLUMNS($I348:S348),0)/$K348),(VLOOKUP($D348,Customer_Demand!$D:$BF,COLUMNS($I348:S348),0)/$I348)),"")</f>
        <v/>
      </c>
      <c r="T348" s="49" t="str">
        <f>IFERROR(IF($K348&lt;&gt;"SS",(VLOOKUP($D348,Customer_Demand!$D:$BF,COLUMNS($I348:T348),0)/$I348+VLOOKUP($D348,Customer_Demand!$D:$BF,COLUMNS($I348:T348),0)/$K348),(VLOOKUP($D348,Customer_Demand!$D:$BF,COLUMNS($I348:T348),0)/$I348)),"")</f>
        <v/>
      </c>
      <c r="U348" s="49" t="str">
        <f>IFERROR(IF($K348&lt;&gt;"SS",(VLOOKUP($D348,Customer_Demand!$D:$BF,COLUMNS($I348:U348),0)/$I348+VLOOKUP($D348,Customer_Demand!$D:$BF,COLUMNS($I348:U348),0)/$K348),(VLOOKUP($D348,Customer_Demand!$D:$BF,COLUMNS($I348:U348),0)/$I348)),"")</f>
        <v/>
      </c>
      <c r="V348" s="49" t="str">
        <f>IFERROR(IF($K348&lt;&gt;"SS",(VLOOKUP($D348,Customer_Demand!$D:$BF,COLUMNS($I348:V348),0)/$I348+VLOOKUP($D348,Customer_Demand!$D:$BF,COLUMNS($I348:V348),0)/$K348),(VLOOKUP($D348,Customer_Demand!$D:$BF,COLUMNS($I348:V348),0)/$I348)),"")</f>
        <v/>
      </c>
      <c r="W348" s="49" t="str">
        <f>IFERROR(IF($K348&lt;&gt;"SS",(VLOOKUP($D348,Customer_Demand!$D:$BF,COLUMNS($I348:W348),0)/$I348+VLOOKUP($D348,Customer_Demand!$D:$BF,COLUMNS($I348:W348),0)/$K348),(VLOOKUP($D348,Customer_Demand!$D:$BF,COLUMNS($I348:W348),0)/$I348)),"")</f>
        <v/>
      </c>
      <c r="X348" s="49" t="str">
        <f>IFERROR(IF($K348&lt;&gt;"SS",(VLOOKUP($D348,Customer_Demand!$D:$BF,COLUMNS($I348:X348),0)/$I348+VLOOKUP($D348,Customer_Demand!$D:$BF,COLUMNS($I348:X348),0)/$K348),(VLOOKUP($D348,Customer_Demand!$D:$BF,COLUMNS($I348:X348),0)/$I348)),"")</f>
        <v/>
      </c>
      <c r="Y348" s="49" t="str">
        <f>IFERROR(IF($K348&lt;&gt;"SS",(VLOOKUP($D348,Customer_Demand!$D:$BF,COLUMNS($I348:Y348),0)/$I348+VLOOKUP($D348,Customer_Demand!$D:$BF,COLUMNS($I348:Y348),0)/$K348),(VLOOKUP($D348,Customer_Demand!$D:$BF,COLUMNS($I348:Y348),0)/$I348)),"")</f>
        <v/>
      </c>
      <c r="Z348" s="49" t="str">
        <f>IFERROR(IF($K348&lt;&gt;"SS",(VLOOKUP($D348,Customer_Demand!$D:$BF,COLUMNS($I348:Z348),0)/$I348+VLOOKUP($D348,Customer_Demand!$D:$BF,COLUMNS($I348:Z348),0)/$K348),(VLOOKUP($D348,Customer_Demand!$D:$BF,COLUMNS($I348:Z348),0)/$I348)),"")</f>
        <v/>
      </c>
      <c r="AA348" s="49" t="str">
        <f>IFERROR(IF($K348&lt;&gt;"SS",(VLOOKUP($D348,Customer_Demand!$D:$BF,COLUMNS($I348:AA348),0)/$I348+VLOOKUP($D348,Customer_Demand!$D:$BF,COLUMNS($I348:AA348),0)/$K348),(VLOOKUP($D348,Customer_Demand!$D:$BF,COLUMNS($I348:AA348),0)/$I348)),"")</f>
        <v/>
      </c>
      <c r="AB348" s="49" t="str">
        <f>IFERROR(IF($K348&lt;&gt;"SS",(VLOOKUP($D348,Customer_Demand!$D:$BF,COLUMNS($I348:AB348),0)/$I348+VLOOKUP($D348,Customer_Demand!$D:$BF,COLUMNS($I348:AB348),0)/$K348),(VLOOKUP($D348,Customer_Demand!$D:$BF,COLUMNS($I348:AB348),0)/$I348)),"")</f>
        <v/>
      </c>
      <c r="AC348" s="49" t="str">
        <f>IFERROR(IF($K348&lt;&gt;"SS",(VLOOKUP($D348,Customer_Demand!$D:$BF,COLUMNS($I348:AC348),0)/$I348+VLOOKUP($D348,Customer_Demand!$D:$BF,COLUMNS($I348:AC348),0)/$K348),(VLOOKUP($D348,Customer_Demand!$D:$BF,COLUMNS($I348:AC348),0)/$I348)),"")</f>
        <v/>
      </c>
      <c r="AD348" s="49" t="str">
        <f>IFERROR(IF($K348&lt;&gt;"SS",(VLOOKUP($D348,Customer_Demand!$D:$BF,COLUMNS($I348:AD348),0)/$I348+VLOOKUP($D348,Customer_Demand!$D:$BF,COLUMNS($I348:AD348),0)/$K348),(VLOOKUP($D348,Customer_Demand!$D:$BF,COLUMNS($I348:AD348),0)/$I348)),"")</f>
        <v/>
      </c>
      <c r="AE348" s="49" t="str">
        <f>IFERROR(IF($K348&lt;&gt;"SS",(VLOOKUP($D348,Customer_Demand!$D:$BF,COLUMNS($I348:AE348),0)/$I348+VLOOKUP($D348,Customer_Demand!$D:$BF,COLUMNS($I348:AE348),0)/$K348),(VLOOKUP($D348,Customer_Demand!$D:$BF,COLUMNS($I348:AE348),0)/$I348)),"")</f>
        <v/>
      </c>
      <c r="AF348" s="49" t="str">
        <f>IFERROR(IF($K348&lt;&gt;"SS",(VLOOKUP($D348,Customer_Demand!$D:$BF,COLUMNS($I348:AF348),0)/$I348+VLOOKUP($D348,Customer_Demand!$D:$BF,COLUMNS($I348:AF348),0)/$K348),(VLOOKUP($D348,Customer_Demand!$D:$BF,COLUMNS($I348:AF348),0)/$I348)),"")</f>
        <v/>
      </c>
      <c r="AG348" s="49" t="str">
        <f>IFERROR(IF($K348&lt;&gt;"SS",(VLOOKUP($D348,Customer_Demand!$D:$BF,COLUMNS($I348:AG348),0)/$I348+VLOOKUP($D348,Customer_Demand!$D:$BF,COLUMNS($I348:AG348),0)/$K348),(VLOOKUP($D348,Customer_Demand!$D:$BF,COLUMNS($I348:AG348),0)/$I348)),"")</f>
        <v/>
      </c>
      <c r="AH348" s="49" t="str">
        <f>IFERROR(IF($K348&lt;&gt;"SS",(VLOOKUP($D348,Customer_Demand!$D:$BF,COLUMNS($I348:AH348),0)/$I348+VLOOKUP($D348,Customer_Demand!$D:$BF,COLUMNS($I348:AH348),0)/$K348),(VLOOKUP($D348,Customer_Demand!$D:$BF,COLUMNS($I348:AH348),0)/$I348)),"")</f>
        <v/>
      </c>
      <c r="AI348" s="49" t="str">
        <f>IFERROR(IF($K348&lt;&gt;"SS",(VLOOKUP($D348,Customer_Demand!$D:$BF,COLUMNS($I348:AI348),0)/$I348+VLOOKUP($D348,Customer_Demand!$D:$BF,COLUMNS($I348:AI348),0)/$K348),(VLOOKUP($D348,Customer_Demand!$D:$BF,COLUMNS($I348:AI348),0)/$I348)),"")</f>
        <v/>
      </c>
      <c r="AJ348" s="49" t="str">
        <f>IFERROR(IF($K348&lt;&gt;"SS",(VLOOKUP($D348,Customer_Demand!$D:$BF,COLUMNS($I348:AJ348),0)/$I348+VLOOKUP($D348,Customer_Demand!$D:$BF,COLUMNS($I348:AJ348),0)/$K348),(VLOOKUP($D348,Customer_Demand!$D:$BF,COLUMNS($I348:AJ348),0)/$I348)),"")</f>
        <v/>
      </c>
      <c r="AK348" s="49" t="str">
        <f>IFERROR(IF($K348&lt;&gt;"SS",(VLOOKUP($D348,Customer_Demand!$D:$BF,COLUMNS($I348:AK348),0)/$I348+VLOOKUP($D348,Customer_Demand!$D:$BF,COLUMNS($I348:AK348),0)/$K348),(VLOOKUP($D348,Customer_Demand!$D:$BF,COLUMNS($I348:AK348),0)/$I348)),"")</f>
        <v/>
      </c>
      <c r="AL348" s="49" t="str">
        <f>IFERROR(IF($K348&lt;&gt;"SS",(VLOOKUP($D348,Customer_Demand!$D:$BF,COLUMNS($I348:AL348),0)/$I348+VLOOKUP($D348,Customer_Demand!$D:$BF,COLUMNS($I348:AL348),0)/$K348),(VLOOKUP($D348,Customer_Demand!$D:$BF,COLUMNS($I348:AL348),0)/$I348)),"")</f>
        <v/>
      </c>
      <c r="AM348" s="49" t="str">
        <f>IFERROR(IF($K348&lt;&gt;"SS",(VLOOKUP($D348,Customer_Demand!$D:$BF,COLUMNS($I348:AM348),0)/$I348+VLOOKUP($D348,Customer_Demand!$D:$BF,COLUMNS($I348:AM348),0)/$K348),(VLOOKUP($D348,Customer_Demand!$D:$BF,COLUMNS($I348:AM348),0)/$I348)),"")</f>
        <v/>
      </c>
      <c r="AN348" s="49" t="str">
        <f>IFERROR(IF($K348&lt;&gt;"SS",(VLOOKUP($D348,Customer_Demand!$D:$BF,COLUMNS($I348:AN348),0)/$I348+VLOOKUP($D348,Customer_Demand!$D:$BF,COLUMNS($I348:AN348),0)/$K348),(VLOOKUP($D348,Customer_Demand!$D:$BF,COLUMNS($I348:AN348),0)/$I348)),"")</f>
        <v/>
      </c>
      <c r="AO348" s="49" t="str">
        <f>IFERROR(IF($K348&lt;&gt;"SS",(VLOOKUP($D348,Customer_Demand!$D:$BF,COLUMNS($I348:AO348),0)/$I348+VLOOKUP($D348,Customer_Demand!$D:$BF,COLUMNS($I348:AO348),0)/$K348),(VLOOKUP($D348,Customer_Demand!$D:$BF,COLUMNS($I348:AO348),0)/$I348)),"")</f>
        <v/>
      </c>
      <c r="AP348" s="49" t="str">
        <f>IFERROR(IF($K348&lt;&gt;"SS",(VLOOKUP($D348,Customer_Demand!$D:$BF,COLUMNS($I348:AP348),0)/$I348+VLOOKUP($D348,Customer_Demand!$D:$BF,COLUMNS($I348:AP348),0)/$K348),(VLOOKUP($D348,Customer_Demand!$D:$BF,COLUMNS($I348:AP348),0)/$I348)),"")</f>
        <v/>
      </c>
      <c r="AQ348" s="49" t="str">
        <f>IFERROR(IF($K348&lt;&gt;"SS",(VLOOKUP($D348,Customer_Demand!$D:$BF,COLUMNS($I348:AQ348),0)/$I348+VLOOKUP($D348,Customer_Demand!$D:$BF,COLUMNS($I348:AQ348),0)/$K348),(VLOOKUP($D348,Customer_Demand!$D:$BF,COLUMNS($I348:AQ348),0)/$I348)),"")</f>
        <v/>
      </c>
      <c r="AR348" s="49" t="str">
        <f>IFERROR(IF($K348&lt;&gt;"SS",(VLOOKUP($D348,Customer_Demand!$D:$BF,COLUMNS($I348:AR348),0)/$I348+VLOOKUP($D348,Customer_Demand!$D:$BF,COLUMNS($I348:AR348),0)/$K348),(VLOOKUP($D348,Customer_Demand!$D:$BF,COLUMNS($I348:AR348),0)/$I348)),"")</f>
        <v/>
      </c>
      <c r="AS348" s="49" t="str">
        <f>IFERROR(IF($K348&lt;&gt;"SS",(VLOOKUP($D348,Customer_Demand!$D:$BF,COLUMNS($I348:AS348),0)/$I348+VLOOKUP($D348,Customer_Demand!$D:$BF,COLUMNS($I348:AS348),0)/$K348),(VLOOKUP($D348,Customer_Demand!$D:$BF,COLUMNS($I348:AS348),0)/$I348)),"")</f>
        <v/>
      </c>
      <c r="AT348" s="49" t="str">
        <f>IFERROR(IF($K348&lt;&gt;"SS",(VLOOKUP($D348,Customer_Demand!$D:$BF,COLUMNS($I348:AT348),0)/$I348+VLOOKUP($D348,Customer_Demand!$D:$BF,COLUMNS($I348:AT348),0)/$K348),(VLOOKUP($D348,Customer_Demand!$D:$BF,COLUMNS($I348:AT348),0)/$I348)),"")</f>
        <v/>
      </c>
      <c r="AU348" s="49" t="str">
        <f>IFERROR(IF($K348&lt;&gt;"SS",(VLOOKUP($D348,Customer_Demand!$D:$BF,COLUMNS($I348:AU348),0)/$I348+VLOOKUP($D348,Customer_Demand!$D:$BF,COLUMNS($I348:AU348),0)/$K348),(VLOOKUP($D348,Customer_Demand!$D:$BF,COLUMNS($I348:AU348),0)/$I348)),"")</f>
        <v/>
      </c>
      <c r="AV348" s="49" t="str">
        <f>IFERROR(IF($K348&lt;&gt;"SS",(VLOOKUP($D348,Customer_Demand!$D:$BF,COLUMNS($I348:AV348),0)/$I348+VLOOKUP($D348,Customer_Demand!$D:$BF,COLUMNS($I348:AV348),0)/$K348),(VLOOKUP($D348,Customer_Demand!$D:$BF,COLUMNS($I348:AV348),0)/$I348)),"")</f>
        <v/>
      </c>
      <c r="AW348" s="49" t="str">
        <f>IFERROR(IF($K348&lt;&gt;"SS",(VLOOKUP($D348,Customer_Demand!$D:$BF,COLUMNS($I348:AW348),0)/$I348+VLOOKUP($D348,Customer_Demand!$D:$BF,COLUMNS($I348:AW348),0)/$K348),(VLOOKUP($D348,Customer_Demand!$D:$BF,COLUMNS($I348:AW348),0)/$I348)),"")</f>
        <v/>
      </c>
      <c r="AX348" s="49" t="str">
        <f>IFERROR(IF($K348&lt;&gt;"SS",(VLOOKUP($D348,Customer_Demand!$D:$BF,COLUMNS($I348:AX348),0)/$I348+VLOOKUP($D348,Customer_Demand!$D:$BF,COLUMNS($I348:AX348),0)/$K348),(VLOOKUP($D348,Customer_Demand!$D:$BF,COLUMNS($I348:AX348),0)/$I348)),"")</f>
        <v/>
      </c>
      <c r="AY348" s="49" t="str">
        <f>IFERROR(IF($K348&lt;&gt;"SS",(VLOOKUP($D348,Customer_Demand!$D:$BF,COLUMNS($I348:AY348),0)/$I348+VLOOKUP($D348,Customer_Demand!$D:$BF,COLUMNS($I348:AY348),0)/$K348),(VLOOKUP($D348,Customer_Demand!$D:$BF,COLUMNS($I348:AY348),0)/$I348)),"")</f>
        <v/>
      </c>
      <c r="AZ348" s="49" t="str">
        <f>IFERROR(IF($K348&lt;&gt;"SS",(VLOOKUP($D348,Customer_Demand!$D:$BF,COLUMNS($I348:AZ348),0)/$I348+VLOOKUP($D348,Customer_Demand!$D:$BF,COLUMNS($I348:AZ348),0)/$K348),(VLOOKUP($D348,Customer_Demand!$D:$BF,COLUMNS($I348:AZ348),0)/$I348)),"")</f>
        <v/>
      </c>
      <c r="BA348" s="49" t="str">
        <f>IFERROR(IF($K348&lt;&gt;"SS",(VLOOKUP($D348,Customer_Demand!$D:$BF,COLUMNS($I348:BA348),0)/$I348+VLOOKUP($D348,Customer_Demand!$D:$BF,COLUMNS($I348:BA348),0)/$K348),(VLOOKUP($D348,Customer_Demand!$D:$BF,COLUMNS($I348:BA348),0)/$I348)),"")</f>
        <v/>
      </c>
      <c r="BB348" s="49" t="str">
        <f>IFERROR(IF($K348&lt;&gt;"SS",(VLOOKUP($D348,Customer_Demand!$D:$BF,COLUMNS($I348:BB348),0)/$I348+VLOOKUP($D348,Customer_Demand!$D:$BF,COLUMNS($I348:BB348),0)/$K348),(VLOOKUP($D348,Customer_Demand!$D:$BF,COLUMNS($I348:BB348),0)/$I348)),"")</f>
        <v/>
      </c>
      <c r="BC348" s="49" t="str">
        <f>IFERROR(IF($K348&lt;&gt;"SS",(VLOOKUP($D348,Customer_Demand!$D:$BF,COLUMNS($I348:BC348),0)/$I348+VLOOKUP($D348,Customer_Demand!$D:$BF,COLUMNS($I348:BC348),0)/$K348),(VLOOKUP($D348,Customer_Demand!$D:$BF,COLUMNS($I348:BC348),0)/$I348)),"")</f>
        <v/>
      </c>
      <c r="BD348" s="49" t="str">
        <f>IFERROR(IF($K348&lt;&gt;"SS",(VLOOKUP($D348,Customer_Demand!$D:$BF,COLUMNS($I348:BD348),0)/$I348+VLOOKUP($D348,Customer_Demand!$D:$BF,COLUMNS($I348:BD348),0)/$K348),(VLOOKUP($D348,Customer_Demand!$D:$BF,COLUMNS($I348:BD348),0)/$I348)),"")</f>
        <v/>
      </c>
      <c r="BE348" s="49" t="str">
        <f>IFERROR(IF($K348&lt;&gt;"SS",(VLOOKUP($D348,Customer_Demand!$D:$BF,COLUMNS($I348:BE348),0)/$I348+VLOOKUP($D348,Customer_Demand!$D:$BF,COLUMNS($I348:BE348),0)/$K348),(VLOOKUP($D348,Customer_Demand!$D:$BF,COLUMNS($I348:BE348),0)/$I348)),"")</f>
        <v/>
      </c>
      <c r="BF348" s="49" t="str">
        <f>IFERROR(IF($K348&lt;&gt;"SS",(VLOOKUP($D348,Customer_Demand!$D:$BF,COLUMNS($I348:BF348),0)/$I348+VLOOKUP($D348,Customer_Demand!$D:$BF,COLUMNS($I348:BF348),0)/$K348),(VLOOKUP($D348,Customer_Demand!$D:$BF,COLUMNS($I348:BF348),0)/$I348)),"")</f>
        <v/>
      </c>
      <c r="BG348" s="49" t="str">
        <f>IFERROR(IF($K348&lt;&gt;"SS",(VLOOKUP($D348,Customer_Demand!$D:$BF,COLUMNS($I348:BG348),0)/$I348+VLOOKUP($D348,Customer_Demand!$D:$BF,COLUMNS($I348:BG348),0)/$K348),(VLOOKUP($D348,Customer_Demand!$D:$BF,COLUMNS($I348:BG348),0)/$I348)),"")</f>
        <v/>
      </c>
      <c r="BH348" s="49" t="str">
        <f>IFERROR(IF($K348&lt;&gt;"SS",(VLOOKUP($D348,Customer_Demand!$D:$BF,COLUMNS($I348:BH348),0)/$I348+VLOOKUP($D348,Customer_Demand!$D:$BF,COLUMNS($I348:BH348),0)/$K348),(VLOOKUP($D348,Customer_Demand!$D:$BF,COLUMNS($I348:BH348),0)/$I348)),"")</f>
        <v/>
      </c>
      <c r="BI348" s="49" t="str">
        <f>IFERROR(IF($K348&lt;&gt;"SS",(VLOOKUP($D348,Customer_Demand!$D:$BF,COLUMNS($I348:BI348),0)/$I348+VLOOKUP($D348,Customer_Demand!$D:$BF,COLUMNS($I348:BI348),0)/$K348),(VLOOKUP($D348,Customer_Demand!$D:$BF,COLUMNS($I348:BI348),0)/$I348)),"")</f>
        <v/>
      </c>
      <c r="BJ348" s="49" t="str">
        <f>IFERROR(IF($K348&lt;&gt;"SS",(VLOOKUP($D348,Customer_Demand!$D:$BF,COLUMNS($I348:BJ348),0)/$I348+VLOOKUP($D348,Customer_Demand!$D:$BF,COLUMNS($I348:BJ348),0)/$K348),(VLOOKUP($D348,Customer_Demand!$D:$BF,COLUMNS($I348:BJ348),0)/$I348)),"")</f>
        <v/>
      </c>
      <c r="BK348" s="50" t="str">
        <f>IFERROR(IF($K348&lt;&gt;"SS",(VLOOKUP($D348,Customer_Demand!$D:$BF,COLUMNS($I348:BK348),0)/$I348+VLOOKUP($D348,Customer_Demand!$D:$BF,COLUMNS($I348:BK348),0)/$K348),(VLOOKUP($D348,Customer_Demand!$D:$BF,COLUMNS($I348:BK348),0)/$I348)),"")</f>
        <v/>
      </c>
      <c r="BL348" s="18"/>
    </row>
    <row r="349" spans="2:64" x14ac:dyDescent="0.2">
      <c r="B349" s="12" t="str">
        <f t="shared" si="27"/>
        <v/>
      </c>
      <c r="C349" s="45" t="str">
        <f>IF((Customer_Demand!C349)&lt;&gt;"",Customer_Demand!C349,"")</f>
        <v/>
      </c>
      <c r="D349" s="45" t="str">
        <f>IF(C349&lt;&gt;"",Customer_Demand!D349,"")</f>
        <v/>
      </c>
      <c r="E349" s="51" t="str">
        <f>IF(C349&lt;&gt;"",Customer_Demand!E349,"")</f>
        <v/>
      </c>
      <c r="F349" s="47" t="str">
        <f>IF(C349&lt;&gt;"",VLOOKUP(D349,Customer_Demand!$D$5:$F$1005,3,0),"")</f>
        <v/>
      </c>
      <c r="G349" s="48" t="str">
        <f t="shared" si="24"/>
        <v/>
      </c>
      <c r="H349" s="48" t="str">
        <f t="shared" si="25"/>
        <v/>
      </c>
      <c r="I349" s="48" t="str">
        <f>IFERROR(IF(C349&lt;&gt;"",VLOOKUP($H349,SMT_Cycle_Time_Data!$F:$Q,4,0),""),"SGR Not Defined")</f>
        <v/>
      </c>
      <c r="J349" s="48" t="str">
        <f t="shared" si="26"/>
        <v/>
      </c>
      <c r="K349" s="48" t="str">
        <f>IF(C349&lt;&gt;"",IFERROR(VLOOKUP($J349,SMT_Cycle_Time_Data!$F:$Q,4,0),"SS"),"")</f>
        <v/>
      </c>
      <c r="L349" s="49" t="str">
        <f>IFERROR(IF($K349&lt;&gt;"SS",(VLOOKUP($D349,Customer_Demand!$D:$BF,COLUMNS($I349:L349),0)/$I349+VLOOKUP($D349,Customer_Demand!$D:$BF,COLUMNS($I349:L349),0)/$K349),(VLOOKUP($D349,Customer_Demand!$D:$BF,COLUMNS($I349:L349),0)/$I349)),"")</f>
        <v/>
      </c>
      <c r="M349" s="49" t="str">
        <f>IFERROR(IF($K349&lt;&gt;"SS",(VLOOKUP($D349,Customer_Demand!$D:$BF,COLUMNS($I349:M349),0)/$I349+VLOOKUP($D349,Customer_Demand!$D:$BF,COLUMNS($I349:M349),0)/$K349),(VLOOKUP($D349,Customer_Demand!$D:$BF,COLUMNS($I349:M349),0)/$I349)),"")</f>
        <v/>
      </c>
      <c r="N349" s="49" t="str">
        <f>IFERROR(IF($K349&lt;&gt;"SS",(VLOOKUP($D349,Customer_Demand!$D:$BF,COLUMNS($I349:N349),0)/$I349+VLOOKUP($D349,Customer_Demand!$D:$BF,COLUMNS($I349:N349),0)/$K349),(VLOOKUP($D349,Customer_Demand!$D:$BF,COLUMNS($I349:N349),0)/$I349)),"")</f>
        <v/>
      </c>
      <c r="O349" s="49" t="str">
        <f>IFERROR(IF($K349&lt;&gt;"SS",(VLOOKUP($D349,Customer_Demand!$D:$BF,COLUMNS($I349:O349),0)/$I349+VLOOKUP($D349,Customer_Demand!$D:$BF,COLUMNS($I349:O349),0)/$K349),(VLOOKUP($D349,Customer_Demand!$D:$BF,COLUMNS($I349:O349),0)/$I349)),"")</f>
        <v/>
      </c>
      <c r="P349" s="49" t="str">
        <f>IFERROR(IF($K349&lt;&gt;"SS",(VLOOKUP($D349,Customer_Demand!$D:$BF,COLUMNS($I349:P349),0)/$I349+VLOOKUP($D349,Customer_Demand!$D:$BF,COLUMNS($I349:P349),0)/$K349),(VLOOKUP($D349,Customer_Demand!$D:$BF,COLUMNS($I349:P349),0)/$I349)),"")</f>
        <v/>
      </c>
      <c r="Q349" s="49" t="str">
        <f>IFERROR(IF($K349&lt;&gt;"SS",(VLOOKUP($D349,Customer_Demand!$D:$BF,COLUMNS($I349:Q349),0)/$I349+VLOOKUP($D349,Customer_Demand!$D:$BF,COLUMNS($I349:Q349),0)/$K349),(VLOOKUP($D349,Customer_Demand!$D:$BF,COLUMNS($I349:Q349),0)/$I349)),"")</f>
        <v/>
      </c>
      <c r="R349" s="49" t="str">
        <f>IFERROR(IF($K349&lt;&gt;"SS",(VLOOKUP($D349,Customer_Demand!$D:$BF,COLUMNS($I349:R349),0)/$I349+VLOOKUP($D349,Customer_Demand!$D:$BF,COLUMNS($I349:R349),0)/$K349),(VLOOKUP($D349,Customer_Demand!$D:$BF,COLUMNS($I349:R349),0)/$I349)),"")</f>
        <v/>
      </c>
      <c r="S349" s="49" t="str">
        <f>IFERROR(IF($K349&lt;&gt;"SS",(VLOOKUP($D349,Customer_Demand!$D:$BF,COLUMNS($I349:S349),0)/$I349+VLOOKUP($D349,Customer_Demand!$D:$BF,COLUMNS($I349:S349),0)/$K349),(VLOOKUP($D349,Customer_Demand!$D:$BF,COLUMNS($I349:S349),0)/$I349)),"")</f>
        <v/>
      </c>
      <c r="T349" s="49" t="str">
        <f>IFERROR(IF($K349&lt;&gt;"SS",(VLOOKUP($D349,Customer_Demand!$D:$BF,COLUMNS($I349:T349),0)/$I349+VLOOKUP($D349,Customer_Demand!$D:$BF,COLUMNS($I349:T349),0)/$K349),(VLOOKUP($D349,Customer_Demand!$D:$BF,COLUMNS($I349:T349),0)/$I349)),"")</f>
        <v/>
      </c>
      <c r="U349" s="49" t="str">
        <f>IFERROR(IF($K349&lt;&gt;"SS",(VLOOKUP($D349,Customer_Demand!$D:$BF,COLUMNS($I349:U349),0)/$I349+VLOOKUP($D349,Customer_Demand!$D:$BF,COLUMNS($I349:U349),0)/$K349),(VLOOKUP($D349,Customer_Demand!$D:$BF,COLUMNS($I349:U349),0)/$I349)),"")</f>
        <v/>
      </c>
      <c r="V349" s="49" t="str">
        <f>IFERROR(IF($K349&lt;&gt;"SS",(VLOOKUP($D349,Customer_Demand!$D:$BF,COLUMNS($I349:V349),0)/$I349+VLOOKUP($D349,Customer_Demand!$D:$BF,COLUMNS($I349:V349),0)/$K349),(VLOOKUP($D349,Customer_Demand!$D:$BF,COLUMNS($I349:V349),0)/$I349)),"")</f>
        <v/>
      </c>
      <c r="W349" s="49" t="str">
        <f>IFERROR(IF($K349&lt;&gt;"SS",(VLOOKUP($D349,Customer_Demand!$D:$BF,COLUMNS($I349:W349),0)/$I349+VLOOKUP($D349,Customer_Demand!$D:$BF,COLUMNS($I349:W349),0)/$K349),(VLOOKUP($D349,Customer_Demand!$D:$BF,COLUMNS($I349:W349),0)/$I349)),"")</f>
        <v/>
      </c>
      <c r="X349" s="49" t="str">
        <f>IFERROR(IF($K349&lt;&gt;"SS",(VLOOKUP($D349,Customer_Demand!$D:$BF,COLUMNS($I349:X349),0)/$I349+VLOOKUP($D349,Customer_Demand!$D:$BF,COLUMNS($I349:X349),0)/$K349),(VLOOKUP($D349,Customer_Demand!$D:$BF,COLUMNS($I349:X349),0)/$I349)),"")</f>
        <v/>
      </c>
      <c r="Y349" s="49" t="str">
        <f>IFERROR(IF($K349&lt;&gt;"SS",(VLOOKUP($D349,Customer_Demand!$D:$BF,COLUMNS($I349:Y349),0)/$I349+VLOOKUP($D349,Customer_Demand!$D:$BF,COLUMNS($I349:Y349),0)/$K349),(VLOOKUP($D349,Customer_Demand!$D:$BF,COLUMNS($I349:Y349),0)/$I349)),"")</f>
        <v/>
      </c>
      <c r="Z349" s="49" t="str">
        <f>IFERROR(IF($K349&lt;&gt;"SS",(VLOOKUP($D349,Customer_Demand!$D:$BF,COLUMNS($I349:Z349),0)/$I349+VLOOKUP($D349,Customer_Demand!$D:$BF,COLUMNS($I349:Z349),0)/$K349),(VLOOKUP($D349,Customer_Demand!$D:$BF,COLUMNS($I349:Z349),0)/$I349)),"")</f>
        <v/>
      </c>
      <c r="AA349" s="49" t="str">
        <f>IFERROR(IF($K349&lt;&gt;"SS",(VLOOKUP($D349,Customer_Demand!$D:$BF,COLUMNS($I349:AA349),0)/$I349+VLOOKUP($D349,Customer_Demand!$D:$BF,COLUMNS($I349:AA349),0)/$K349),(VLOOKUP($D349,Customer_Demand!$D:$BF,COLUMNS($I349:AA349),0)/$I349)),"")</f>
        <v/>
      </c>
      <c r="AB349" s="49" t="str">
        <f>IFERROR(IF($K349&lt;&gt;"SS",(VLOOKUP($D349,Customer_Demand!$D:$BF,COLUMNS($I349:AB349),0)/$I349+VLOOKUP($D349,Customer_Demand!$D:$BF,COLUMNS($I349:AB349),0)/$K349),(VLOOKUP($D349,Customer_Demand!$D:$BF,COLUMNS($I349:AB349),0)/$I349)),"")</f>
        <v/>
      </c>
      <c r="AC349" s="49" t="str">
        <f>IFERROR(IF($K349&lt;&gt;"SS",(VLOOKUP($D349,Customer_Demand!$D:$BF,COLUMNS($I349:AC349),0)/$I349+VLOOKUP($D349,Customer_Demand!$D:$BF,COLUMNS($I349:AC349),0)/$K349),(VLOOKUP($D349,Customer_Demand!$D:$BF,COLUMNS($I349:AC349),0)/$I349)),"")</f>
        <v/>
      </c>
      <c r="AD349" s="49" t="str">
        <f>IFERROR(IF($K349&lt;&gt;"SS",(VLOOKUP($D349,Customer_Demand!$D:$BF,COLUMNS($I349:AD349),0)/$I349+VLOOKUP($D349,Customer_Demand!$D:$BF,COLUMNS($I349:AD349),0)/$K349),(VLOOKUP($D349,Customer_Demand!$D:$BF,COLUMNS($I349:AD349),0)/$I349)),"")</f>
        <v/>
      </c>
      <c r="AE349" s="49" t="str">
        <f>IFERROR(IF($K349&lt;&gt;"SS",(VLOOKUP($D349,Customer_Demand!$D:$BF,COLUMNS($I349:AE349),0)/$I349+VLOOKUP($D349,Customer_Demand!$D:$BF,COLUMNS($I349:AE349),0)/$K349),(VLOOKUP($D349,Customer_Demand!$D:$BF,COLUMNS($I349:AE349),0)/$I349)),"")</f>
        <v/>
      </c>
      <c r="AF349" s="49" t="str">
        <f>IFERROR(IF($K349&lt;&gt;"SS",(VLOOKUP($D349,Customer_Demand!$D:$BF,COLUMNS($I349:AF349),0)/$I349+VLOOKUP($D349,Customer_Demand!$D:$BF,COLUMNS($I349:AF349),0)/$K349),(VLOOKUP($D349,Customer_Demand!$D:$BF,COLUMNS($I349:AF349),0)/$I349)),"")</f>
        <v/>
      </c>
      <c r="AG349" s="49" t="str">
        <f>IFERROR(IF($K349&lt;&gt;"SS",(VLOOKUP($D349,Customer_Demand!$D:$BF,COLUMNS($I349:AG349),0)/$I349+VLOOKUP($D349,Customer_Demand!$D:$BF,COLUMNS($I349:AG349),0)/$K349),(VLOOKUP($D349,Customer_Demand!$D:$BF,COLUMNS($I349:AG349),0)/$I349)),"")</f>
        <v/>
      </c>
      <c r="AH349" s="49" t="str">
        <f>IFERROR(IF($K349&lt;&gt;"SS",(VLOOKUP($D349,Customer_Demand!$D:$BF,COLUMNS($I349:AH349),0)/$I349+VLOOKUP($D349,Customer_Demand!$D:$BF,COLUMNS($I349:AH349),0)/$K349),(VLOOKUP($D349,Customer_Demand!$D:$BF,COLUMNS($I349:AH349),0)/$I349)),"")</f>
        <v/>
      </c>
      <c r="AI349" s="49" t="str">
        <f>IFERROR(IF($K349&lt;&gt;"SS",(VLOOKUP($D349,Customer_Demand!$D:$BF,COLUMNS($I349:AI349),0)/$I349+VLOOKUP($D349,Customer_Demand!$D:$BF,COLUMNS($I349:AI349),0)/$K349),(VLOOKUP($D349,Customer_Demand!$D:$BF,COLUMNS($I349:AI349),0)/$I349)),"")</f>
        <v/>
      </c>
      <c r="AJ349" s="49" t="str">
        <f>IFERROR(IF($K349&lt;&gt;"SS",(VLOOKUP($D349,Customer_Demand!$D:$BF,COLUMNS($I349:AJ349),0)/$I349+VLOOKUP($D349,Customer_Demand!$D:$BF,COLUMNS($I349:AJ349),0)/$K349),(VLOOKUP($D349,Customer_Demand!$D:$BF,COLUMNS($I349:AJ349),0)/$I349)),"")</f>
        <v/>
      </c>
      <c r="AK349" s="49" t="str">
        <f>IFERROR(IF($K349&lt;&gt;"SS",(VLOOKUP($D349,Customer_Demand!$D:$BF,COLUMNS($I349:AK349),0)/$I349+VLOOKUP($D349,Customer_Demand!$D:$BF,COLUMNS($I349:AK349),0)/$K349),(VLOOKUP($D349,Customer_Demand!$D:$BF,COLUMNS($I349:AK349),0)/$I349)),"")</f>
        <v/>
      </c>
      <c r="AL349" s="49" t="str">
        <f>IFERROR(IF($K349&lt;&gt;"SS",(VLOOKUP($D349,Customer_Demand!$D:$BF,COLUMNS($I349:AL349),0)/$I349+VLOOKUP($D349,Customer_Demand!$D:$BF,COLUMNS($I349:AL349),0)/$K349),(VLOOKUP($D349,Customer_Demand!$D:$BF,COLUMNS($I349:AL349),0)/$I349)),"")</f>
        <v/>
      </c>
      <c r="AM349" s="49" t="str">
        <f>IFERROR(IF($K349&lt;&gt;"SS",(VLOOKUP($D349,Customer_Demand!$D:$BF,COLUMNS($I349:AM349),0)/$I349+VLOOKUP($D349,Customer_Demand!$D:$BF,COLUMNS($I349:AM349),0)/$K349),(VLOOKUP($D349,Customer_Demand!$D:$BF,COLUMNS($I349:AM349),0)/$I349)),"")</f>
        <v/>
      </c>
      <c r="AN349" s="49" t="str">
        <f>IFERROR(IF($K349&lt;&gt;"SS",(VLOOKUP($D349,Customer_Demand!$D:$BF,COLUMNS($I349:AN349),0)/$I349+VLOOKUP($D349,Customer_Demand!$D:$BF,COLUMNS($I349:AN349),0)/$K349),(VLOOKUP($D349,Customer_Demand!$D:$BF,COLUMNS($I349:AN349),0)/$I349)),"")</f>
        <v/>
      </c>
      <c r="AO349" s="49" t="str">
        <f>IFERROR(IF($K349&lt;&gt;"SS",(VLOOKUP($D349,Customer_Demand!$D:$BF,COLUMNS($I349:AO349),0)/$I349+VLOOKUP($D349,Customer_Demand!$D:$BF,COLUMNS($I349:AO349),0)/$K349),(VLOOKUP($D349,Customer_Demand!$D:$BF,COLUMNS($I349:AO349),0)/$I349)),"")</f>
        <v/>
      </c>
      <c r="AP349" s="49" t="str">
        <f>IFERROR(IF($K349&lt;&gt;"SS",(VLOOKUP($D349,Customer_Demand!$D:$BF,COLUMNS($I349:AP349),0)/$I349+VLOOKUP($D349,Customer_Demand!$D:$BF,COLUMNS($I349:AP349),0)/$K349),(VLOOKUP($D349,Customer_Demand!$D:$BF,COLUMNS($I349:AP349),0)/$I349)),"")</f>
        <v/>
      </c>
      <c r="AQ349" s="49" t="str">
        <f>IFERROR(IF($K349&lt;&gt;"SS",(VLOOKUP($D349,Customer_Demand!$D:$BF,COLUMNS($I349:AQ349),0)/$I349+VLOOKUP($D349,Customer_Demand!$D:$BF,COLUMNS($I349:AQ349),0)/$K349),(VLOOKUP($D349,Customer_Demand!$D:$BF,COLUMNS($I349:AQ349),0)/$I349)),"")</f>
        <v/>
      </c>
      <c r="AR349" s="49" t="str">
        <f>IFERROR(IF($K349&lt;&gt;"SS",(VLOOKUP($D349,Customer_Demand!$D:$BF,COLUMNS($I349:AR349),0)/$I349+VLOOKUP($D349,Customer_Demand!$D:$BF,COLUMNS($I349:AR349),0)/$K349),(VLOOKUP($D349,Customer_Demand!$D:$BF,COLUMNS($I349:AR349),0)/$I349)),"")</f>
        <v/>
      </c>
      <c r="AS349" s="49" t="str">
        <f>IFERROR(IF($K349&lt;&gt;"SS",(VLOOKUP($D349,Customer_Demand!$D:$BF,COLUMNS($I349:AS349),0)/$I349+VLOOKUP($D349,Customer_Demand!$D:$BF,COLUMNS($I349:AS349),0)/$K349),(VLOOKUP($D349,Customer_Demand!$D:$BF,COLUMNS($I349:AS349),0)/$I349)),"")</f>
        <v/>
      </c>
      <c r="AT349" s="49" t="str">
        <f>IFERROR(IF($K349&lt;&gt;"SS",(VLOOKUP($D349,Customer_Demand!$D:$BF,COLUMNS($I349:AT349),0)/$I349+VLOOKUP($D349,Customer_Demand!$D:$BF,COLUMNS($I349:AT349),0)/$K349),(VLOOKUP($D349,Customer_Demand!$D:$BF,COLUMNS($I349:AT349),0)/$I349)),"")</f>
        <v/>
      </c>
      <c r="AU349" s="49" t="str">
        <f>IFERROR(IF($K349&lt;&gt;"SS",(VLOOKUP($D349,Customer_Demand!$D:$BF,COLUMNS($I349:AU349),0)/$I349+VLOOKUP($D349,Customer_Demand!$D:$BF,COLUMNS($I349:AU349),0)/$K349),(VLOOKUP($D349,Customer_Demand!$D:$BF,COLUMNS($I349:AU349),0)/$I349)),"")</f>
        <v/>
      </c>
      <c r="AV349" s="49" t="str">
        <f>IFERROR(IF($K349&lt;&gt;"SS",(VLOOKUP($D349,Customer_Demand!$D:$BF,COLUMNS($I349:AV349),0)/$I349+VLOOKUP($D349,Customer_Demand!$D:$BF,COLUMNS($I349:AV349),0)/$K349),(VLOOKUP($D349,Customer_Demand!$D:$BF,COLUMNS($I349:AV349),0)/$I349)),"")</f>
        <v/>
      </c>
      <c r="AW349" s="49" t="str">
        <f>IFERROR(IF($K349&lt;&gt;"SS",(VLOOKUP($D349,Customer_Demand!$D:$BF,COLUMNS($I349:AW349),0)/$I349+VLOOKUP($D349,Customer_Demand!$D:$BF,COLUMNS($I349:AW349),0)/$K349),(VLOOKUP($D349,Customer_Demand!$D:$BF,COLUMNS($I349:AW349),0)/$I349)),"")</f>
        <v/>
      </c>
      <c r="AX349" s="49" t="str">
        <f>IFERROR(IF($K349&lt;&gt;"SS",(VLOOKUP($D349,Customer_Demand!$D:$BF,COLUMNS($I349:AX349),0)/$I349+VLOOKUP($D349,Customer_Demand!$D:$BF,COLUMNS($I349:AX349),0)/$K349),(VLOOKUP($D349,Customer_Demand!$D:$BF,COLUMNS($I349:AX349),0)/$I349)),"")</f>
        <v/>
      </c>
      <c r="AY349" s="49" t="str">
        <f>IFERROR(IF($K349&lt;&gt;"SS",(VLOOKUP($D349,Customer_Demand!$D:$BF,COLUMNS($I349:AY349),0)/$I349+VLOOKUP($D349,Customer_Demand!$D:$BF,COLUMNS($I349:AY349),0)/$K349),(VLOOKUP($D349,Customer_Demand!$D:$BF,COLUMNS($I349:AY349),0)/$I349)),"")</f>
        <v/>
      </c>
      <c r="AZ349" s="49" t="str">
        <f>IFERROR(IF($K349&lt;&gt;"SS",(VLOOKUP($D349,Customer_Demand!$D:$BF,COLUMNS($I349:AZ349),0)/$I349+VLOOKUP($D349,Customer_Demand!$D:$BF,COLUMNS($I349:AZ349),0)/$K349),(VLOOKUP($D349,Customer_Demand!$D:$BF,COLUMNS($I349:AZ349),0)/$I349)),"")</f>
        <v/>
      </c>
      <c r="BA349" s="49" t="str">
        <f>IFERROR(IF($K349&lt;&gt;"SS",(VLOOKUP($D349,Customer_Demand!$D:$BF,COLUMNS($I349:BA349),0)/$I349+VLOOKUP($D349,Customer_Demand!$D:$BF,COLUMNS($I349:BA349),0)/$K349),(VLOOKUP($D349,Customer_Demand!$D:$BF,COLUMNS($I349:BA349),0)/$I349)),"")</f>
        <v/>
      </c>
      <c r="BB349" s="49" t="str">
        <f>IFERROR(IF($K349&lt;&gt;"SS",(VLOOKUP($D349,Customer_Demand!$D:$BF,COLUMNS($I349:BB349),0)/$I349+VLOOKUP($D349,Customer_Demand!$D:$BF,COLUMNS($I349:BB349),0)/$K349),(VLOOKUP($D349,Customer_Demand!$D:$BF,COLUMNS($I349:BB349),0)/$I349)),"")</f>
        <v/>
      </c>
      <c r="BC349" s="49" t="str">
        <f>IFERROR(IF($K349&lt;&gt;"SS",(VLOOKUP($D349,Customer_Demand!$D:$BF,COLUMNS($I349:BC349),0)/$I349+VLOOKUP($D349,Customer_Demand!$D:$BF,COLUMNS($I349:BC349),0)/$K349),(VLOOKUP($D349,Customer_Demand!$D:$BF,COLUMNS($I349:BC349),0)/$I349)),"")</f>
        <v/>
      </c>
      <c r="BD349" s="49" t="str">
        <f>IFERROR(IF($K349&lt;&gt;"SS",(VLOOKUP($D349,Customer_Demand!$D:$BF,COLUMNS($I349:BD349),0)/$I349+VLOOKUP($D349,Customer_Demand!$D:$BF,COLUMNS($I349:BD349),0)/$K349),(VLOOKUP($D349,Customer_Demand!$D:$BF,COLUMNS($I349:BD349),0)/$I349)),"")</f>
        <v/>
      </c>
      <c r="BE349" s="49" t="str">
        <f>IFERROR(IF($K349&lt;&gt;"SS",(VLOOKUP($D349,Customer_Demand!$D:$BF,COLUMNS($I349:BE349),0)/$I349+VLOOKUP($D349,Customer_Demand!$D:$BF,COLUMNS($I349:BE349),0)/$K349),(VLOOKUP($D349,Customer_Demand!$D:$BF,COLUMNS($I349:BE349),0)/$I349)),"")</f>
        <v/>
      </c>
      <c r="BF349" s="49" t="str">
        <f>IFERROR(IF($K349&lt;&gt;"SS",(VLOOKUP($D349,Customer_Demand!$D:$BF,COLUMNS($I349:BF349),0)/$I349+VLOOKUP($D349,Customer_Demand!$D:$BF,COLUMNS($I349:BF349),0)/$K349),(VLOOKUP($D349,Customer_Demand!$D:$BF,COLUMNS($I349:BF349),0)/$I349)),"")</f>
        <v/>
      </c>
      <c r="BG349" s="49" t="str">
        <f>IFERROR(IF($K349&lt;&gt;"SS",(VLOOKUP($D349,Customer_Demand!$D:$BF,COLUMNS($I349:BG349),0)/$I349+VLOOKUP($D349,Customer_Demand!$D:$BF,COLUMNS($I349:BG349),0)/$K349),(VLOOKUP($D349,Customer_Demand!$D:$BF,COLUMNS($I349:BG349),0)/$I349)),"")</f>
        <v/>
      </c>
      <c r="BH349" s="49" t="str">
        <f>IFERROR(IF($K349&lt;&gt;"SS",(VLOOKUP($D349,Customer_Demand!$D:$BF,COLUMNS($I349:BH349),0)/$I349+VLOOKUP($D349,Customer_Demand!$D:$BF,COLUMNS($I349:BH349),0)/$K349),(VLOOKUP($D349,Customer_Demand!$D:$BF,COLUMNS($I349:BH349),0)/$I349)),"")</f>
        <v/>
      </c>
      <c r="BI349" s="49" t="str">
        <f>IFERROR(IF($K349&lt;&gt;"SS",(VLOOKUP($D349,Customer_Demand!$D:$BF,COLUMNS($I349:BI349),0)/$I349+VLOOKUP($D349,Customer_Demand!$D:$BF,COLUMNS($I349:BI349),0)/$K349),(VLOOKUP($D349,Customer_Demand!$D:$BF,COLUMNS($I349:BI349),0)/$I349)),"")</f>
        <v/>
      </c>
      <c r="BJ349" s="49" t="str">
        <f>IFERROR(IF($K349&lt;&gt;"SS",(VLOOKUP($D349,Customer_Demand!$D:$BF,COLUMNS($I349:BJ349),0)/$I349+VLOOKUP($D349,Customer_Demand!$D:$BF,COLUMNS($I349:BJ349),0)/$K349),(VLOOKUP($D349,Customer_Demand!$D:$BF,COLUMNS($I349:BJ349),0)/$I349)),"")</f>
        <v/>
      </c>
      <c r="BK349" s="50" t="str">
        <f>IFERROR(IF($K349&lt;&gt;"SS",(VLOOKUP($D349,Customer_Demand!$D:$BF,COLUMNS($I349:BK349),0)/$I349+VLOOKUP($D349,Customer_Demand!$D:$BF,COLUMNS($I349:BK349),0)/$K349),(VLOOKUP($D349,Customer_Demand!$D:$BF,COLUMNS($I349:BK349),0)/$I349)),"")</f>
        <v/>
      </c>
      <c r="BL349" s="18"/>
    </row>
    <row r="350" spans="2:64" x14ac:dyDescent="0.2">
      <c r="B350" s="12" t="str">
        <f t="shared" si="27"/>
        <v/>
      </c>
      <c r="C350" s="45" t="str">
        <f>IF((Customer_Demand!C350)&lt;&gt;"",Customer_Demand!C350,"")</f>
        <v/>
      </c>
      <c r="D350" s="45" t="str">
        <f>IF(C350&lt;&gt;"",Customer_Demand!D350,"")</f>
        <v/>
      </c>
      <c r="E350" s="51" t="str">
        <f>IF(C350&lt;&gt;"",Customer_Demand!E350,"")</f>
        <v/>
      </c>
      <c r="F350" s="47" t="str">
        <f>IF(C350&lt;&gt;"",VLOOKUP(D350,Customer_Demand!$D$5:$F$1005,3,0),"")</f>
        <v/>
      </c>
      <c r="G350" s="48" t="str">
        <f t="shared" si="24"/>
        <v/>
      </c>
      <c r="H350" s="48" t="str">
        <f t="shared" si="25"/>
        <v/>
      </c>
      <c r="I350" s="48" t="str">
        <f>IFERROR(IF(C350&lt;&gt;"",VLOOKUP($H350,SMT_Cycle_Time_Data!$F:$Q,4,0),""),"SGR Not Defined")</f>
        <v/>
      </c>
      <c r="J350" s="48" t="str">
        <f t="shared" si="26"/>
        <v/>
      </c>
      <c r="K350" s="48" t="str">
        <f>IF(C350&lt;&gt;"",IFERROR(VLOOKUP($J350,SMT_Cycle_Time_Data!$F:$Q,4,0),"SS"),"")</f>
        <v/>
      </c>
      <c r="L350" s="49" t="str">
        <f>IFERROR(IF($K350&lt;&gt;"SS",(VLOOKUP($D350,Customer_Demand!$D:$BF,COLUMNS($I350:L350),0)/$I350+VLOOKUP($D350,Customer_Demand!$D:$BF,COLUMNS($I350:L350),0)/$K350),(VLOOKUP($D350,Customer_Demand!$D:$BF,COLUMNS($I350:L350),0)/$I350)),"")</f>
        <v/>
      </c>
      <c r="M350" s="49" t="str">
        <f>IFERROR(IF($K350&lt;&gt;"SS",(VLOOKUP($D350,Customer_Demand!$D:$BF,COLUMNS($I350:M350),0)/$I350+VLOOKUP($D350,Customer_Demand!$D:$BF,COLUMNS($I350:M350),0)/$K350),(VLOOKUP($D350,Customer_Demand!$D:$BF,COLUMNS($I350:M350),0)/$I350)),"")</f>
        <v/>
      </c>
      <c r="N350" s="49" t="str">
        <f>IFERROR(IF($K350&lt;&gt;"SS",(VLOOKUP($D350,Customer_Demand!$D:$BF,COLUMNS($I350:N350),0)/$I350+VLOOKUP($D350,Customer_Demand!$D:$BF,COLUMNS($I350:N350),0)/$K350),(VLOOKUP($D350,Customer_Demand!$D:$BF,COLUMNS($I350:N350),0)/$I350)),"")</f>
        <v/>
      </c>
      <c r="O350" s="49" t="str">
        <f>IFERROR(IF($K350&lt;&gt;"SS",(VLOOKUP($D350,Customer_Demand!$D:$BF,COLUMNS($I350:O350),0)/$I350+VLOOKUP($D350,Customer_Demand!$D:$BF,COLUMNS($I350:O350),0)/$K350),(VLOOKUP($D350,Customer_Demand!$D:$BF,COLUMNS($I350:O350),0)/$I350)),"")</f>
        <v/>
      </c>
      <c r="P350" s="49" t="str">
        <f>IFERROR(IF($K350&lt;&gt;"SS",(VLOOKUP($D350,Customer_Demand!$D:$BF,COLUMNS($I350:P350),0)/$I350+VLOOKUP($D350,Customer_Demand!$D:$BF,COLUMNS($I350:P350),0)/$K350),(VLOOKUP($D350,Customer_Demand!$D:$BF,COLUMNS($I350:P350),0)/$I350)),"")</f>
        <v/>
      </c>
      <c r="Q350" s="49" t="str">
        <f>IFERROR(IF($K350&lt;&gt;"SS",(VLOOKUP($D350,Customer_Demand!$D:$BF,COLUMNS($I350:Q350),0)/$I350+VLOOKUP($D350,Customer_Demand!$D:$BF,COLUMNS($I350:Q350),0)/$K350),(VLOOKUP($D350,Customer_Demand!$D:$BF,COLUMNS($I350:Q350),0)/$I350)),"")</f>
        <v/>
      </c>
      <c r="R350" s="49" t="str">
        <f>IFERROR(IF($K350&lt;&gt;"SS",(VLOOKUP($D350,Customer_Demand!$D:$BF,COLUMNS($I350:R350),0)/$I350+VLOOKUP($D350,Customer_Demand!$D:$BF,COLUMNS($I350:R350),0)/$K350),(VLOOKUP($D350,Customer_Demand!$D:$BF,COLUMNS($I350:R350),0)/$I350)),"")</f>
        <v/>
      </c>
      <c r="S350" s="49" t="str">
        <f>IFERROR(IF($K350&lt;&gt;"SS",(VLOOKUP($D350,Customer_Demand!$D:$BF,COLUMNS($I350:S350),0)/$I350+VLOOKUP($D350,Customer_Demand!$D:$BF,COLUMNS($I350:S350),0)/$K350),(VLOOKUP($D350,Customer_Demand!$D:$BF,COLUMNS($I350:S350),0)/$I350)),"")</f>
        <v/>
      </c>
      <c r="T350" s="49" t="str">
        <f>IFERROR(IF($K350&lt;&gt;"SS",(VLOOKUP($D350,Customer_Demand!$D:$BF,COLUMNS($I350:T350),0)/$I350+VLOOKUP($D350,Customer_Demand!$D:$BF,COLUMNS($I350:T350),0)/$K350),(VLOOKUP($D350,Customer_Demand!$D:$BF,COLUMNS($I350:T350),0)/$I350)),"")</f>
        <v/>
      </c>
      <c r="U350" s="49" t="str">
        <f>IFERROR(IF($K350&lt;&gt;"SS",(VLOOKUP($D350,Customer_Demand!$D:$BF,COLUMNS($I350:U350),0)/$I350+VLOOKUP($D350,Customer_Demand!$D:$BF,COLUMNS($I350:U350),0)/$K350),(VLOOKUP($D350,Customer_Demand!$D:$BF,COLUMNS($I350:U350),0)/$I350)),"")</f>
        <v/>
      </c>
      <c r="V350" s="49" t="str">
        <f>IFERROR(IF($K350&lt;&gt;"SS",(VLOOKUP($D350,Customer_Demand!$D:$BF,COLUMNS($I350:V350),0)/$I350+VLOOKUP($D350,Customer_Demand!$D:$BF,COLUMNS($I350:V350),0)/$K350),(VLOOKUP($D350,Customer_Demand!$D:$BF,COLUMNS($I350:V350),0)/$I350)),"")</f>
        <v/>
      </c>
      <c r="W350" s="49" t="str">
        <f>IFERROR(IF($K350&lt;&gt;"SS",(VLOOKUP($D350,Customer_Demand!$D:$BF,COLUMNS($I350:W350),0)/$I350+VLOOKUP($D350,Customer_Demand!$D:$BF,COLUMNS($I350:W350),0)/$K350),(VLOOKUP($D350,Customer_Demand!$D:$BF,COLUMNS($I350:W350),0)/$I350)),"")</f>
        <v/>
      </c>
      <c r="X350" s="49" t="str">
        <f>IFERROR(IF($K350&lt;&gt;"SS",(VLOOKUP($D350,Customer_Demand!$D:$BF,COLUMNS($I350:X350),0)/$I350+VLOOKUP($D350,Customer_Demand!$D:$BF,COLUMNS($I350:X350),0)/$K350),(VLOOKUP($D350,Customer_Demand!$D:$BF,COLUMNS($I350:X350),0)/$I350)),"")</f>
        <v/>
      </c>
      <c r="Y350" s="49" t="str">
        <f>IFERROR(IF($K350&lt;&gt;"SS",(VLOOKUP($D350,Customer_Demand!$D:$BF,COLUMNS($I350:Y350),0)/$I350+VLOOKUP($D350,Customer_Demand!$D:$BF,COLUMNS($I350:Y350),0)/$K350),(VLOOKUP($D350,Customer_Demand!$D:$BF,COLUMNS($I350:Y350),0)/$I350)),"")</f>
        <v/>
      </c>
      <c r="Z350" s="49" t="str">
        <f>IFERROR(IF($K350&lt;&gt;"SS",(VLOOKUP($D350,Customer_Demand!$D:$BF,COLUMNS($I350:Z350),0)/$I350+VLOOKUP($D350,Customer_Demand!$D:$BF,COLUMNS($I350:Z350),0)/$K350),(VLOOKUP($D350,Customer_Demand!$D:$BF,COLUMNS($I350:Z350),0)/$I350)),"")</f>
        <v/>
      </c>
      <c r="AA350" s="49" t="str">
        <f>IFERROR(IF($K350&lt;&gt;"SS",(VLOOKUP($D350,Customer_Demand!$D:$BF,COLUMNS($I350:AA350),0)/$I350+VLOOKUP($D350,Customer_Demand!$D:$BF,COLUMNS($I350:AA350),0)/$K350),(VLOOKUP($D350,Customer_Demand!$D:$BF,COLUMNS($I350:AA350),0)/$I350)),"")</f>
        <v/>
      </c>
      <c r="AB350" s="49" t="str">
        <f>IFERROR(IF($K350&lt;&gt;"SS",(VLOOKUP($D350,Customer_Demand!$D:$BF,COLUMNS($I350:AB350),0)/$I350+VLOOKUP($D350,Customer_Demand!$D:$BF,COLUMNS($I350:AB350),0)/$K350),(VLOOKUP($D350,Customer_Demand!$D:$BF,COLUMNS($I350:AB350),0)/$I350)),"")</f>
        <v/>
      </c>
      <c r="AC350" s="49" t="str">
        <f>IFERROR(IF($K350&lt;&gt;"SS",(VLOOKUP($D350,Customer_Demand!$D:$BF,COLUMNS($I350:AC350),0)/$I350+VLOOKUP($D350,Customer_Demand!$D:$BF,COLUMNS($I350:AC350),0)/$K350),(VLOOKUP($D350,Customer_Demand!$D:$BF,COLUMNS($I350:AC350),0)/$I350)),"")</f>
        <v/>
      </c>
      <c r="AD350" s="49" t="str">
        <f>IFERROR(IF($K350&lt;&gt;"SS",(VLOOKUP($D350,Customer_Demand!$D:$BF,COLUMNS($I350:AD350),0)/$I350+VLOOKUP($D350,Customer_Demand!$D:$BF,COLUMNS($I350:AD350),0)/$K350),(VLOOKUP($D350,Customer_Demand!$D:$BF,COLUMNS($I350:AD350),0)/$I350)),"")</f>
        <v/>
      </c>
      <c r="AE350" s="49" t="str">
        <f>IFERROR(IF($K350&lt;&gt;"SS",(VLOOKUP($D350,Customer_Demand!$D:$BF,COLUMNS($I350:AE350),0)/$I350+VLOOKUP($D350,Customer_Demand!$D:$BF,COLUMNS($I350:AE350),0)/$K350),(VLOOKUP($D350,Customer_Demand!$D:$BF,COLUMNS($I350:AE350),0)/$I350)),"")</f>
        <v/>
      </c>
      <c r="AF350" s="49" t="str">
        <f>IFERROR(IF($K350&lt;&gt;"SS",(VLOOKUP($D350,Customer_Demand!$D:$BF,COLUMNS($I350:AF350),0)/$I350+VLOOKUP($D350,Customer_Demand!$D:$BF,COLUMNS($I350:AF350),0)/$K350),(VLOOKUP($D350,Customer_Demand!$D:$BF,COLUMNS($I350:AF350),0)/$I350)),"")</f>
        <v/>
      </c>
      <c r="AG350" s="49" t="str">
        <f>IFERROR(IF($K350&lt;&gt;"SS",(VLOOKUP($D350,Customer_Demand!$D:$BF,COLUMNS($I350:AG350),0)/$I350+VLOOKUP($D350,Customer_Demand!$D:$BF,COLUMNS($I350:AG350),0)/$K350),(VLOOKUP($D350,Customer_Demand!$D:$BF,COLUMNS($I350:AG350),0)/$I350)),"")</f>
        <v/>
      </c>
      <c r="AH350" s="49" t="str">
        <f>IFERROR(IF($K350&lt;&gt;"SS",(VLOOKUP($D350,Customer_Demand!$D:$BF,COLUMNS($I350:AH350),0)/$I350+VLOOKUP($D350,Customer_Demand!$D:$BF,COLUMNS($I350:AH350),0)/$K350),(VLOOKUP($D350,Customer_Demand!$D:$BF,COLUMNS($I350:AH350),0)/$I350)),"")</f>
        <v/>
      </c>
      <c r="AI350" s="49" t="str">
        <f>IFERROR(IF($K350&lt;&gt;"SS",(VLOOKUP($D350,Customer_Demand!$D:$BF,COLUMNS($I350:AI350),0)/$I350+VLOOKUP($D350,Customer_Demand!$D:$BF,COLUMNS($I350:AI350),0)/$K350),(VLOOKUP($D350,Customer_Demand!$D:$BF,COLUMNS($I350:AI350),0)/$I350)),"")</f>
        <v/>
      </c>
      <c r="AJ350" s="49" t="str">
        <f>IFERROR(IF($K350&lt;&gt;"SS",(VLOOKUP($D350,Customer_Demand!$D:$BF,COLUMNS($I350:AJ350),0)/$I350+VLOOKUP($D350,Customer_Demand!$D:$BF,COLUMNS($I350:AJ350),0)/$K350),(VLOOKUP($D350,Customer_Demand!$D:$BF,COLUMNS($I350:AJ350),0)/$I350)),"")</f>
        <v/>
      </c>
      <c r="AK350" s="49" t="str">
        <f>IFERROR(IF($K350&lt;&gt;"SS",(VLOOKUP($D350,Customer_Demand!$D:$BF,COLUMNS($I350:AK350),0)/$I350+VLOOKUP($D350,Customer_Demand!$D:$BF,COLUMNS($I350:AK350),0)/$K350),(VLOOKUP($D350,Customer_Demand!$D:$BF,COLUMNS($I350:AK350),0)/$I350)),"")</f>
        <v/>
      </c>
      <c r="AL350" s="49" t="str">
        <f>IFERROR(IF($K350&lt;&gt;"SS",(VLOOKUP($D350,Customer_Demand!$D:$BF,COLUMNS($I350:AL350),0)/$I350+VLOOKUP($D350,Customer_Demand!$D:$BF,COLUMNS($I350:AL350),0)/$K350),(VLOOKUP($D350,Customer_Demand!$D:$BF,COLUMNS($I350:AL350),0)/$I350)),"")</f>
        <v/>
      </c>
      <c r="AM350" s="49" t="str">
        <f>IFERROR(IF($K350&lt;&gt;"SS",(VLOOKUP($D350,Customer_Demand!$D:$BF,COLUMNS($I350:AM350),0)/$I350+VLOOKUP($D350,Customer_Demand!$D:$BF,COLUMNS($I350:AM350),0)/$K350),(VLOOKUP($D350,Customer_Demand!$D:$BF,COLUMNS($I350:AM350),0)/$I350)),"")</f>
        <v/>
      </c>
      <c r="AN350" s="49" t="str">
        <f>IFERROR(IF($K350&lt;&gt;"SS",(VLOOKUP($D350,Customer_Demand!$D:$BF,COLUMNS($I350:AN350),0)/$I350+VLOOKUP($D350,Customer_Demand!$D:$BF,COLUMNS($I350:AN350),0)/$K350),(VLOOKUP($D350,Customer_Demand!$D:$BF,COLUMNS($I350:AN350),0)/$I350)),"")</f>
        <v/>
      </c>
      <c r="AO350" s="49" t="str">
        <f>IFERROR(IF($K350&lt;&gt;"SS",(VLOOKUP($D350,Customer_Demand!$D:$BF,COLUMNS($I350:AO350),0)/$I350+VLOOKUP($D350,Customer_Demand!$D:$BF,COLUMNS($I350:AO350),0)/$K350),(VLOOKUP($D350,Customer_Demand!$D:$BF,COLUMNS($I350:AO350),0)/$I350)),"")</f>
        <v/>
      </c>
      <c r="AP350" s="49" t="str">
        <f>IFERROR(IF($K350&lt;&gt;"SS",(VLOOKUP($D350,Customer_Demand!$D:$BF,COLUMNS($I350:AP350),0)/$I350+VLOOKUP($D350,Customer_Demand!$D:$BF,COLUMNS($I350:AP350),0)/$K350),(VLOOKUP($D350,Customer_Demand!$D:$BF,COLUMNS($I350:AP350),0)/$I350)),"")</f>
        <v/>
      </c>
      <c r="AQ350" s="49" t="str">
        <f>IFERROR(IF($K350&lt;&gt;"SS",(VLOOKUP($D350,Customer_Demand!$D:$BF,COLUMNS($I350:AQ350),0)/$I350+VLOOKUP($D350,Customer_Demand!$D:$BF,COLUMNS($I350:AQ350),0)/$K350),(VLOOKUP($D350,Customer_Demand!$D:$BF,COLUMNS($I350:AQ350),0)/$I350)),"")</f>
        <v/>
      </c>
      <c r="AR350" s="49" t="str">
        <f>IFERROR(IF($K350&lt;&gt;"SS",(VLOOKUP($D350,Customer_Demand!$D:$BF,COLUMNS($I350:AR350),0)/$I350+VLOOKUP($D350,Customer_Demand!$D:$BF,COLUMNS($I350:AR350),0)/$K350),(VLOOKUP($D350,Customer_Demand!$D:$BF,COLUMNS($I350:AR350),0)/$I350)),"")</f>
        <v/>
      </c>
      <c r="AS350" s="49" t="str">
        <f>IFERROR(IF($K350&lt;&gt;"SS",(VLOOKUP($D350,Customer_Demand!$D:$BF,COLUMNS($I350:AS350),0)/$I350+VLOOKUP($D350,Customer_Demand!$D:$BF,COLUMNS($I350:AS350),0)/$K350),(VLOOKUP($D350,Customer_Demand!$D:$BF,COLUMNS($I350:AS350),0)/$I350)),"")</f>
        <v/>
      </c>
      <c r="AT350" s="49" t="str">
        <f>IFERROR(IF($K350&lt;&gt;"SS",(VLOOKUP($D350,Customer_Demand!$D:$BF,COLUMNS($I350:AT350),0)/$I350+VLOOKUP($D350,Customer_Demand!$D:$BF,COLUMNS($I350:AT350),0)/$K350),(VLOOKUP($D350,Customer_Demand!$D:$BF,COLUMNS($I350:AT350),0)/$I350)),"")</f>
        <v/>
      </c>
      <c r="AU350" s="49" t="str">
        <f>IFERROR(IF($K350&lt;&gt;"SS",(VLOOKUP($D350,Customer_Demand!$D:$BF,COLUMNS($I350:AU350),0)/$I350+VLOOKUP($D350,Customer_Demand!$D:$BF,COLUMNS($I350:AU350),0)/$K350),(VLOOKUP($D350,Customer_Demand!$D:$BF,COLUMNS($I350:AU350),0)/$I350)),"")</f>
        <v/>
      </c>
      <c r="AV350" s="49" t="str">
        <f>IFERROR(IF($K350&lt;&gt;"SS",(VLOOKUP($D350,Customer_Demand!$D:$BF,COLUMNS($I350:AV350),0)/$I350+VLOOKUP($D350,Customer_Demand!$D:$BF,COLUMNS($I350:AV350),0)/$K350),(VLOOKUP($D350,Customer_Demand!$D:$BF,COLUMNS($I350:AV350),0)/$I350)),"")</f>
        <v/>
      </c>
      <c r="AW350" s="49" t="str">
        <f>IFERROR(IF($K350&lt;&gt;"SS",(VLOOKUP($D350,Customer_Demand!$D:$BF,COLUMNS($I350:AW350),0)/$I350+VLOOKUP($D350,Customer_Demand!$D:$BF,COLUMNS($I350:AW350),0)/$K350),(VLOOKUP($D350,Customer_Demand!$D:$BF,COLUMNS($I350:AW350),0)/$I350)),"")</f>
        <v/>
      </c>
      <c r="AX350" s="49" t="str">
        <f>IFERROR(IF($K350&lt;&gt;"SS",(VLOOKUP($D350,Customer_Demand!$D:$BF,COLUMNS($I350:AX350),0)/$I350+VLOOKUP($D350,Customer_Demand!$D:$BF,COLUMNS($I350:AX350),0)/$K350),(VLOOKUP($D350,Customer_Demand!$D:$BF,COLUMNS($I350:AX350),0)/$I350)),"")</f>
        <v/>
      </c>
      <c r="AY350" s="49" t="str">
        <f>IFERROR(IF($K350&lt;&gt;"SS",(VLOOKUP($D350,Customer_Demand!$D:$BF,COLUMNS($I350:AY350),0)/$I350+VLOOKUP($D350,Customer_Demand!$D:$BF,COLUMNS($I350:AY350),0)/$K350),(VLOOKUP($D350,Customer_Demand!$D:$BF,COLUMNS($I350:AY350),0)/$I350)),"")</f>
        <v/>
      </c>
      <c r="AZ350" s="49" t="str">
        <f>IFERROR(IF($K350&lt;&gt;"SS",(VLOOKUP($D350,Customer_Demand!$D:$BF,COLUMNS($I350:AZ350),0)/$I350+VLOOKUP($D350,Customer_Demand!$D:$BF,COLUMNS($I350:AZ350),0)/$K350),(VLOOKUP($D350,Customer_Demand!$D:$BF,COLUMNS($I350:AZ350),0)/$I350)),"")</f>
        <v/>
      </c>
      <c r="BA350" s="49" t="str">
        <f>IFERROR(IF($K350&lt;&gt;"SS",(VLOOKUP($D350,Customer_Demand!$D:$BF,COLUMNS($I350:BA350),0)/$I350+VLOOKUP($D350,Customer_Demand!$D:$BF,COLUMNS($I350:BA350),0)/$K350),(VLOOKUP($D350,Customer_Demand!$D:$BF,COLUMNS($I350:BA350),0)/$I350)),"")</f>
        <v/>
      </c>
      <c r="BB350" s="49" t="str">
        <f>IFERROR(IF($K350&lt;&gt;"SS",(VLOOKUP($D350,Customer_Demand!$D:$BF,COLUMNS($I350:BB350),0)/$I350+VLOOKUP($D350,Customer_Demand!$D:$BF,COLUMNS($I350:BB350),0)/$K350),(VLOOKUP($D350,Customer_Demand!$D:$BF,COLUMNS($I350:BB350),0)/$I350)),"")</f>
        <v/>
      </c>
      <c r="BC350" s="49" t="str">
        <f>IFERROR(IF($K350&lt;&gt;"SS",(VLOOKUP($D350,Customer_Demand!$D:$BF,COLUMNS($I350:BC350),0)/$I350+VLOOKUP($D350,Customer_Demand!$D:$BF,COLUMNS($I350:BC350),0)/$K350),(VLOOKUP($D350,Customer_Demand!$D:$BF,COLUMNS($I350:BC350),0)/$I350)),"")</f>
        <v/>
      </c>
      <c r="BD350" s="49" t="str">
        <f>IFERROR(IF($K350&lt;&gt;"SS",(VLOOKUP($D350,Customer_Demand!$D:$BF,COLUMNS($I350:BD350),0)/$I350+VLOOKUP($D350,Customer_Demand!$D:$BF,COLUMNS($I350:BD350),0)/$K350),(VLOOKUP($D350,Customer_Demand!$D:$BF,COLUMNS($I350:BD350),0)/$I350)),"")</f>
        <v/>
      </c>
      <c r="BE350" s="49" t="str">
        <f>IFERROR(IF($K350&lt;&gt;"SS",(VLOOKUP($D350,Customer_Demand!$D:$BF,COLUMNS($I350:BE350),0)/$I350+VLOOKUP($D350,Customer_Demand!$D:$BF,COLUMNS($I350:BE350),0)/$K350),(VLOOKUP($D350,Customer_Demand!$D:$BF,COLUMNS($I350:BE350),0)/$I350)),"")</f>
        <v/>
      </c>
      <c r="BF350" s="49" t="str">
        <f>IFERROR(IF($K350&lt;&gt;"SS",(VLOOKUP($D350,Customer_Demand!$D:$BF,COLUMNS($I350:BF350),0)/$I350+VLOOKUP($D350,Customer_Demand!$D:$BF,COLUMNS($I350:BF350),0)/$K350),(VLOOKUP($D350,Customer_Demand!$D:$BF,COLUMNS($I350:BF350),0)/$I350)),"")</f>
        <v/>
      </c>
      <c r="BG350" s="49" t="str">
        <f>IFERROR(IF($K350&lt;&gt;"SS",(VLOOKUP($D350,Customer_Demand!$D:$BF,COLUMNS($I350:BG350),0)/$I350+VLOOKUP($D350,Customer_Demand!$D:$BF,COLUMNS($I350:BG350),0)/$K350),(VLOOKUP($D350,Customer_Demand!$D:$BF,COLUMNS($I350:BG350),0)/$I350)),"")</f>
        <v/>
      </c>
      <c r="BH350" s="49" t="str">
        <f>IFERROR(IF($K350&lt;&gt;"SS",(VLOOKUP($D350,Customer_Demand!$D:$BF,COLUMNS($I350:BH350),0)/$I350+VLOOKUP($D350,Customer_Demand!$D:$BF,COLUMNS($I350:BH350),0)/$K350),(VLOOKUP($D350,Customer_Demand!$D:$BF,COLUMNS($I350:BH350),0)/$I350)),"")</f>
        <v/>
      </c>
      <c r="BI350" s="49" t="str">
        <f>IFERROR(IF($K350&lt;&gt;"SS",(VLOOKUP($D350,Customer_Demand!$D:$BF,COLUMNS($I350:BI350),0)/$I350+VLOOKUP($D350,Customer_Demand!$D:$BF,COLUMNS($I350:BI350),0)/$K350),(VLOOKUP($D350,Customer_Demand!$D:$BF,COLUMNS($I350:BI350),0)/$I350)),"")</f>
        <v/>
      </c>
      <c r="BJ350" s="49" t="str">
        <f>IFERROR(IF($K350&lt;&gt;"SS",(VLOOKUP($D350,Customer_Demand!$D:$BF,COLUMNS($I350:BJ350),0)/$I350+VLOOKUP($D350,Customer_Demand!$D:$BF,COLUMNS($I350:BJ350),0)/$K350),(VLOOKUP($D350,Customer_Demand!$D:$BF,COLUMNS($I350:BJ350),0)/$I350)),"")</f>
        <v/>
      </c>
      <c r="BK350" s="50" t="str">
        <f>IFERROR(IF($K350&lt;&gt;"SS",(VLOOKUP($D350,Customer_Demand!$D:$BF,COLUMNS($I350:BK350),0)/$I350+VLOOKUP($D350,Customer_Demand!$D:$BF,COLUMNS($I350:BK350),0)/$K350),(VLOOKUP($D350,Customer_Demand!$D:$BF,COLUMNS($I350:BK350),0)/$I350)),"")</f>
        <v/>
      </c>
      <c r="BL350" s="18"/>
    </row>
    <row r="351" spans="2:64" x14ac:dyDescent="0.2">
      <c r="B351" s="12" t="str">
        <f t="shared" si="27"/>
        <v/>
      </c>
      <c r="C351" s="45" t="str">
        <f>IF((Customer_Demand!C351)&lt;&gt;"",Customer_Demand!C351,"")</f>
        <v/>
      </c>
      <c r="D351" s="45" t="str">
        <f>IF(C351&lt;&gt;"",Customer_Demand!D351,"")</f>
        <v/>
      </c>
      <c r="E351" s="51" t="str">
        <f>IF(C351&lt;&gt;"",Customer_Demand!E351,"")</f>
        <v/>
      </c>
      <c r="F351" s="47" t="str">
        <f>IF(C351&lt;&gt;"",VLOOKUP(D351,Customer_Demand!$D$5:$F$1005,3,0),"")</f>
        <v/>
      </c>
      <c r="G351" s="48" t="str">
        <f t="shared" si="24"/>
        <v/>
      </c>
      <c r="H351" s="48" t="str">
        <f t="shared" si="25"/>
        <v/>
      </c>
      <c r="I351" s="48" t="str">
        <f>IFERROR(IF(C351&lt;&gt;"",VLOOKUP($H351,SMT_Cycle_Time_Data!$F:$Q,4,0),""),"SGR Not Defined")</f>
        <v/>
      </c>
      <c r="J351" s="48" t="str">
        <f t="shared" si="26"/>
        <v/>
      </c>
      <c r="K351" s="48" t="str">
        <f>IF(C351&lt;&gt;"",IFERROR(VLOOKUP($J351,SMT_Cycle_Time_Data!$F:$Q,4,0),"SS"),"")</f>
        <v/>
      </c>
      <c r="L351" s="49" t="str">
        <f>IFERROR(IF($K351&lt;&gt;"SS",(VLOOKUP($D351,Customer_Demand!$D:$BF,COLUMNS($I351:L351),0)/$I351+VLOOKUP($D351,Customer_Demand!$D:$BF,COLUMNS($I351:L351),0)/$K351),(VLOOKUP($D351,Customer_Demand!$D:$BF,COLUMNS($I351:L351),0)/$I351)),"")</f>
        <v/>
      </c>
      <c r="M351" s="49" t="str">
        <f>IFERROR(IF($K351&lt;&gt;"SS",(VLOOKUP($D351,Customer_Demand!$D:$BF,COLUMNS($I351:M351),0)/$I351+VLOOKUP($D351,Customer_Demand!$D:$BF,COLUMNS($I351:M351),0)/$K351),(VLOOKUP($D351,Customer_Demand!$D:$BF,COLUMNS($I351:M351),0)/$I351)),"")</f>
        <v/>
      </c>
      <c r="N351" s="49" t="str">
        <f>IFERROR(IF($K351&lt;&gt;"SS",(VLOOKUP($D351,Customer_Demand!$D:$BF,COLUMNS($I351:N351),0)/$I351+VLOOKUP($D351,Customer_Demand!$D:$BF,COLUMNS($I351:N351),0)/$K351),(VLOOKUP($D351,Customer_Demand!$D:$BF,COLUMNS($I351:N351),0)/$I351)),"")</f>
        <v/>
      </c>
      <c r="O351" s="49" t="str">
        <f>IFERROR(IF($K351&lt;&gt;"SS",(VLOOKUP($D351,Customer_Demand!$D:$BF,COLUMNS($I351:O351),0)/$I351+VLOOKUP($D351,Customer_Demand!$D:$BF,COLUMNS($I351:O351),0)/$K351),(VLOOKUP($D351,Customer_Demand!$D:$BF,COLUMNS($I351:O351),0)/$I351)),"")</f>
        <v/>
      </c>
      <c r="P351" s="49" t="str">
        <f>IFERROR(IF($K351&lt;&gt;"SS",(VLOOKUP($D351,Customer_Demand!$D:$BF,COLUMNS($I351:P351),0)/$I351+VLOOKUP($D351,Customer_Demand!$D:$BF,COLUMNS($I351:P351),0)/$K351),(VLOOKUP($D351,Customer_Demand!$D:$BF,COLUMNS($I351:P351),0)/$I351)),"")</f>
        <v/>
      </c>
      <c r="Q351" s="49" t="str">
        <f>IFERROR(IF($K351&lt;&gt;"SS",(VLOOKUP($D351,Customer_Demand!$D:$BF,COLUMNS($I351:Q351),0)/$I351+VLOOKUP($D351,Customer_Demand!$D:$BF,COLUMNS($I351:Q351),0)/$K351),(VLOOKUP($D351,Customer_Demand!$D:$BF,COLUMNS($I351:Q351),0)/$I351)),"")</f>
        <v/>
      </c>
      <c r="R351" s="49" t="str">
        <f>IFERROR(IF($K351&lt;&gt;"SS",(VLOOKUP($D351,Customer_Demand!$D:$BF,COLUMNS($I351:R351),0)/$I351+VLOOKUP($D351,Customer_Demand!$D:$BF,COLUMNS($I351:R351),0)/$K351),(VLOOKUP($D351,Customer_Demand!$D:$BF,COLUMNS($I351:R351),0)/$I351)),"")</f>
        <v/>
      </c>
      <c r="S351" s="49" t="str">
        <f>IFERROR(IF($K351&lt;&gt;"SS",(VLOOKUP($D351,Customer_Demand!$D:$BF,COLUMNS($I351:S351),0)/$I351+VLOOKUP($D351,Customer_Demand!$D:$BF,COLUMNS($I351:S351),0)/$K351),(VLOOKUP($D351,Customer_Demand!$D:$BF,COLUMNS($I351:S351),0)/$I351)),"")</f>
        <v/>
      </c>
      <c r="T351" s="49" t="str">
        <f>IFERROR(IF($K351&lt;&gt;"SS",(VLOOKUP($D351,Customer_Demand!$D:$BF,COLUMNS($I351:T351),0)/$I351+VLOOKUP($D351,Customer_Demand!$D:$BF,COLUMNS($I351:T351),0)/$K351),(VLOOKUP($D351,Customer_Demand!$D:$BF,COLUMNS($I351:T351),0)/$I351)),"")</f>
        <v/>
      </c>
      <c r="U351" s="49" t="str">
        <f>IFERROR(IF($K351&lt;&gt;"SS",(VLOOKUP($D351,Customer_Demand!$D:$BF,COLUMNS($I351:U351),0)/$I351+VLOOKUP($D351,Customer_Demand!$D:$BF,COLUMNS($I351:U351),0)/$K351),(VLOOKUP($D351,Customer_Demand!$D:$BF,COLUMNS($I351:U351),0)/$I351)),"")</f>
        <v/>
      </c>
      <c r="V351" s="49" t="str">
        <f>IFERROR(IF($K351&lt;&gt;"SS",(VLOOKUP($D351,Customer_Demand!$D:$BF,COLUMNS($I351:V351),0)/$I351+VLOOKUP($D351,Customer_Demand!$D:$BF,COLUMNS($I351:V351),0)/$K351),(VLOOKUP($D351,Customer_Demand!$D:$BF,COLUMNS($I351:V351),0)/$I351)),"")</f>
        <v/>
      </c>
      <c r="W351" s="49" t="str">
        <f>IFERROR(IF($K351&lt;&gt;"SS",(VLOOKUP($D351,Customer_Demand!$D:$BF,COLUMNS($I351:W351),0)/$I351+VLOOKUP($D351,Customer_Demand!$D:$BF,COLUMNS($I351:W351),0)/$K351),(VLOOKUP($D351,Customer_Demand!$D:$BF,COLUMNS($I351:W351),0)/$I351)),"")</f>
        <v/>
      </c>
      <c r="X351" s="49" t="str">
        <f>IFERROR(IF($K351&lt;&gt;"SS",(VLOOKUP($D351,Customer_Demand!$D:$BF,COLUMNS($I351:X351),0)/$I351+VLOOKUP($D351,Customer_Demand!$D:$BF,COLUMNS($I351:X351),0)/$K351),(VLOOKUP($D351,Customer_Demand!$D:$BF,COLUMNS($I351:X351),0)/$I351)),"")</f>
        <v/>
      </c>
      <c r="Y351" s="49" t="str">
        <f>IFERROR(IF($K351&lt;&gt;"SS",(VLOOKUP($D351,Customer_Demand!$D:$BF,COLUMNS($I351:Y351),0)/$I351+VLOOKUP($D351,Customer_Demand!$D:$BF,COLUMNS($I351:Y351),0)/$K351),(VLOOKUP($D351,Customer_Demand!$D:$BF,COLUMNS($I351:Y351),0)/$I351)),"")</f>
        <v/>
      </c>
      <c r="Z351" s="49" t="str">
        <f>IFERROR(IF($K351&lt;&gt;"SS",(VLOOKUP($D351,Customer_Demand!$D:$BF,COLUMNS($I351:Z351),0)/$I351+VLOOKUP($D351,Customer_Demand!$D:$BF,COLUMNS($I351:Z351),0)/$K351),(VLOOKUP($D351,Customer_Demand!$D:$BF,COLUMNS($I351:Z351),0)/$I351)),"")</f>
        <v/>
      </c>
      <c r="AA351" s="49" t="str">
        <f>IFERROR(IF($K351&lt;&gt;"SS",(VLOOKUP($D351,Customer_Demand!$D:$BF,COLUMNS($I351:AA351),0)/$I351+VLOOKUP($D351,Customer_Demand!$D:$BF,COLUMNS($I351:AA351),0)/$K351),(VLOOKUP($D351,Customer_Demand!$D:$BF,COLUMNS($I351:AA351),0)/$I351)),"")</f>
        <v/>
      </c>
      <c r="AB351" s="49" t="str">
        <f>IFERROR(IF($K351&lt;&gt;"SS",(VLOOKUP($D351,Customer_Demand!$D:$BF,COLUMNS($I351:AB351),0)/$I351+VLOOKUP($D351,Customer_Demand!$D:$BF,COLUMNS($I351:AB351),0)/$K351),(VLOOKUP($D351,Customer_Demand!$D:$BF,COLUMNS($I351:AB351),0)/$I351)),"")</f>
        <v/>
      </c>
      <c r="AC351" s="49" t="str">
        <f>IFERROR(IF($K351&lt;&gt;"SS",(VLOOKUP($D351,Customer_Demand!$D:$BF,COLUMNS($I351:AC351),0)/$I351+VLOOKUP($D351,Customer_Demand!$D:$BF,COLUMNS($I351:AC351),0)/$K351),(VLOOKUP($D351,Customer_Demand!$D:$BF,COLUMNS($I351:AC351),0)/$I351)),"")</f>
        <v/>
      </c>
      <c r="AD351" s="49" t="str">
        <f>IFERROR(IF($K351&lt;&gt;"SS",(VLOOKUP($D351,Customer_Demand!$D:$BF,COLUMNS($I351:AD351),0)/$I351+VLOOKUP($D351,Customer_Demand!$D:$BF,COLUMNS($I351:AD351),0)/$K351),(VLOOKUP($D351,Customer_Demand!$D:$BF,COLUMNS($I351:AD351),0)/$I351)),"")</f>
        <v/>
      </c>
      <c r="AE351" s="49" t="str">
        <f>IFERROR(IF($K351&lt;&gt;"SS",(VLOOKUP($D351,Customer_Demand!$D:$BF,COLUMNS($I351:AE351),0)/$I351+VLOOKUP($D351,Customer_Demand!$D:$BF,COLUMNS($I351:AE351),0)/$K351),(VLOOKUP($D351,Customer_Demand!$D:$BF,COLUMNS($I351:AE351),0)/$I351)),"")</f>
        <v/>
      </c>
      <c r="AF351" s="49" t="str">
        <f>IFERROR(IF($K351&lt;&gt;"SS",(VLOOKUP($D351,Customer_Demand!$D:$BF,COLUMNS($I351:AF351),0)/$I351+VLOOKUP($D351,Customer_Demand!$D:$BF,COLUMNS($I351:AF351),0)/$K351),(VLOOKUP($D351,Customer_Demand!$D:$BF,COLUMNS($I351:AF351),0)/$I351)),"")</f>
        <v/>
      </c>
      <c r="AG351" s="49" t="str">
        <f>IFERROR(IF($K351&lt;&gt;"SS",(VLOOKUP($D351,Customer_Demand!$D:$BF,COLUMNS($I351:AG351),0)/$I351+VLOOKUP($D351,Customer_Demand!$D:$BF,COLUMNS($I351:AG351),0)/$K351),(VLOOKUP($D351,Customer_Demand!$D:$BF,COLUMNS($I351:AG351),0)/$I351)),"")</f>
        <v/>
      </c>
      <c r="AH351" s="49" t="str">
        <f>IFERROR(IF($K351&lt;&gt;"SS",(VLOOKUP($D351,Customer_Demand!$D:$BF,COLUMNS($I351:AH351),0)/$I351+VLOOKUP($D351,Customer_Demand!$D:$BF,COLUMNS($I351:AH351),0)/$K351),(VLOOKUP($D351,Customer_Demand!$D:$BF,COLUMNS($I351:AH351),0)/$I351)),"")</f>
        <v/>
      </c>
      <c r="AI351" s="49" t="str">
        <f>IFERROR(IF($K351&lt;&gt;"SS",(VLOOKUP($D351,Customer_Demand!$D:$BF,COLUMNS($I351:AI351),0)/$I351+VLOOKUP($D351,Customer_Demand!$D:$BF,COLUMNS($I351:AI351),0)/$K351),(VLOOKUP($D351,Customer_Demand!$D:$BF,COLUMNS($I351:AI351),0)/$I351)),"")</f>
        <v/>
      </c>
      <c r="AJ351" s="49" t="str">
        <f>IFERROR(IF($K351&lt;&gt;"SS",(VLOOKUP($D351,Customer_Demand!$D:$BF,COLUMNS($I351:AJ351),0)/$I351+VLOOKUP($D351,Customer_Demand!$D:$BF,COLUMNS($I351:AJ351),0)/$K351),(VLOOKUP($D351,Customer_Demand!$D:$BF,COLUMNS($I351:AJ351),0)/$I351)),"")</f>
        <v/>
      </c>
      <c r="AK351" s="49" t="str">
        <f>IFERROR(IF($K351&lt;&gt;"SS",(VLOOKUP($D351,Customer_Demand!$D:$BF,COLUMNS($I351:AK351),0)/$I351+VLOOKUP($D351,Customer_Demand!$D:$BF,COLUMNS($I351:AK351),0)/$K351),(VLOOKUP($D351,Customer_Demand!$D:$BF,COLUMNS($I351:AK351),0)/$I351)),"")</f>
        <v/>
      </c>
      <c r="AL351" s="49" t="str">
        <f>IFERROR(IF($K351&lt;&gt;"SS",(VLOOKUP($D351,Customer_Demand!$D:$BF,COLUMNS($I351:AL351),0)/$I351+VLOOKUP($D351,Customer_Demand!$D:$BF,COLUMNS($I351:AL351),0)/$K351),(VLOOKUP($D351,Customer_Demand!$D:$BF,COLUMNS($I351:AL351),0)/$I351)),"")</f>
        <v/>
      </c>
      <c r="AM351" s="49" t="str">
        <f>IFERROR(IF($K351&lt;&gt;"SS",(VLOOKUP($D351,Customer_Demand!$D:$BF,COLUMNS($I351:AM351),0)/$I351+VLOOKUP($D351,Customer_Demand!$D:$BF,COLUMNS($I351:AM351),0)/$K351),(VLOOKUP($D351,Customer_Demand!$D:$BF,COLUMNS($I351:AM351),0)/$I351)),"")</f>
        <v/>
      </c>
      <c r="AN351" s="49" t="str">
        <f>IFERROR(IF($K351&lt;&gt;"SS",(VLOOKUP($D351,Customer_Demand!$D:$BF,COLUMNS($I351:AN351),0)/$I351+VLOOKUP($D351,Customer_Demand!$D:$BF,COLUMNS($I351:AN351),0)/$K351),(VLOOKUP($D351,Customer_Demand!$D:$BF,COLUMNS($I351:AN351),0)/$I351)),"")</f>
        <v/>
      </c>
      <c r="AO351" s="49" t="str">
        <f>IFERROR(IF($K351&lt;&gt;"SS",(VLOOKUP($D351,Customer_Demand!$D:$BF,COLUMNS($I351:AO351),0)/$I351+VLOOKUP($D351,Customer_Demand!$D:$BF,COLUMNS($I351:AO351),0)/$K351),(VLOOKUP($D351,Customer_Demand!$D:$BF,COLUMNS($I351:AO351),0)/$I351)),"")</f>
        <v/>
      </c>
      <c r="AP351" s="49" t="str">
        <f>IFERROR(IF($K351&lt;&gt;"SS",(VLOOKUP($D351,Customer_Demand!$D:$BF,COLUMNS($I351:AP351),0)/$I351+VLOOKUP($D351,Customer_Demand!$D:$BF,COLUMNS($I351:AP351),0)/$K351),(VLOOKUP($D351,Customer_Demand!$D:$BF,COLUMNS($I351:AP351),0)/$I351)),"")</f>
        <v/>
      </c>
      <c r="AQ351" s="49" t="str">
        <f>IFERROR(IF($K351&lt;&gt;"SS",(VLOOKUP($D351,Customer_Demand!$D:$BF,COLUMNS($I351:AQ351),0)/$I351+VLOOKUP($D351,Customer_Demand!$D:$BF,COLUMNS($I351:AQ351),0)/$K351),(VLOOKUP($D351,Customer_Demand!$D:$BF,COLUMNS($I351:AQ351),0)/$I351)),"")</f>
        <v/>
      </c>
      <c r="AR351" s="49" t="str">
        <f>IFERROR(IF($K351&lt;&gt;"SS",(VLOOKUP($D351,Customer_Demand!$D:$BF,COLUMNS($I351:AR351),0)/$I351+VLOOKUP($D351,Customer_Demand!$D:$BF,COLUMNS($I351:AR351),0)/$K351),(VLOOKUP($D351,Customer_Demand!$D:$BF,COLUMNS($I351:AR351),0)/$I351)),"")</f>
        <v/>
      </c>
      <c r="AS351" s="49" t="str">
        <f>IFERROR(IF($K351&lt;&gt;"SS",(VLOOKUP($D351,Customer_Demand!$D:$BF,COLUMNS($I351:AS351),0)/$I351+VLOOKUP($D351,Customer_Demand!$D:$BF,COLUMNS($I351:AS351),0)/$K351),(VLOOKUP($D351,Customer_Demand!$D:$BF,COLUMNS($I351:AS351),0)/$I351)),"")</f>
        <v/>
      </c>
      <c r="AT351" s="49" t="str">
        <f>IFERROR(IF($K351&lt;&gt;"SS",(VLOOKUP($D351,Customer_Demand!$D:$BF,COLUMNS($I351:AT351),0)/$I351+VLOOKUP($D351,Customer_Demand!$D:$BF,COLUMNS($I351:AT351),0)/$K351),(VLOOKUP($D351,Customer_Demand!$D:$BF,COLUMNS($I351:AT351),0)/$I351)),"")</f>
        <v/>
      </c>
      <c r="AU351" s="49" t="str">
        <f>IFERROR(IF($K351&lt;&gt;"SS",(VLOOKUP($D351,Customer_Demand!$D:$BF,COLUMNS($I351:AU351),0)/$I351+VLOOKUP($D351,Customer_Demand!$D:$BF,COLUMNS($I351:AU351),0)/$K351),(VLOOKUP($D351,Customer_Demand!$D:$BF,COLUMNS($I351:AU351),0)/$I351)),"")</f>
        <v/>
      </c>
      <c r="AV351" s="49" t="str">
        <f>IFERROR(IF($K351&lt;&gt;"SS",(VLOOKUP($D351,Customer_Demand!$D:$BF,COLUMNS($I351:AV351),0)/$I351+VLOOKUP($D351,Customer_Demand!$D:$BF,COLUMNS($I351:AV351),0)/$K351),(VLOOKUP($D351,Customer_Demand!$D:$BF,COLUMNS($I351:AV351),0)/$I351)),"")</f>
        <v/>
      </c>
      <c r="AW351" s="49" t="str">
        <f>IFERROR(IF($K351&lt;&gt;"SS",(VLOOKUP($D351,Customer_Demand!$D:$BF,COLUMNS($I351:AW351),0)/$I351+VLOOKUP($D351,Customer_Demand!$D:$BF,COLUMNS($I351:AW351),0)/$K351),(VLOOKUP($D351,Customer_Demand!$D:$BF,COLUMNS($I351:AW351),0)/$I351)),"")</f>
        <v/>
      </c>
      <c r="AX351" s="49" t="str">
        <f>IFERROR(IF($K351&lt;&gt;"SS",(VLOOKUP($D351,Customer_Demand!$D:$BF,COLUMNS($I351:AX351),0)/$I351+VLOOKUP($D351,Customer_Demand!$D:$BF,COLUMNS($I351:AX351),0)/$K351),(VLOOKUP($D351,Customer_Demand!$D:$BF,COLUMNS($I351:AX351),0)/$I351)),"")</f>
        <v/>
      </c>
      <c r="AY351" s="49" t="str">
        <f>IFERROR(IF($K351&lt;&gt;"SS",(VLOOKUP($D351,Customer_Demand!$D:$BF,COLUMNS($I351:AY351),0)/$I351+VLOOKUP($D351,Customer_Demand!$D:$BF,COLUMNS($I351:AY351),0)/$K351),(VLOOKUP($D351,Customer_Demand!$D:$BF,COLUMNS($I351:AY351),0)/$I351)),"")</f>
        <v/>
      </c>
      <c r="AZ351" s="49" t="str">
        <f>IFERROR(IF($K351&lt;&gt;"SS",(VLOOKUP($D351,Customer_Demand!$D:$BF,COLUMNS($I351:AZ351),0)/$I351+VLOOKUP($D351,Customer_Demand!$D:$BF,COLUMNS($I351:AZ351),0)/$K351),(VLOOKUP($D351,Customer_Demand!$D:$BF,COLUMNS($I351:AZ351),0)/$I351)),"")</f>
        <v/>
      </c>
      <c r="BA351" s="49" t="str">
        <f>IFERROR(IF($K351&lt;&gt;"SS",(VLOOKUP($D351,Customer_Demand!$D:$BF,COLUMNS($I351:BA351),0)/$I351+VLOOKUP($D351,Customer_Demand!$D:$BF,COLUMNS($I351:BA351),0)/$K351),(VLOOKUP($D351,Customer_Demand!$D:$BF,COLUMNS($I351:BA351),0)/$I351)),"")</f>
        <v/>
      </c>
      <c r="BB351" s="49" t="str">
        <f>IFERROR(IF($K351&lt;&gt;"SS",(VLOOKUP($D351,Customer_Demand!$D:$BF,COLUMNS($I351:BB351),0)/$I351+VLOOKUP($D351,Customer_Demand!$D:$BF,COLUMNS($I351:BB351),0)/$K351),(VLOOKUP($D351,Customer_Demand!$D:$BF,COLUMNS($I351:BB351),0)/$I351)),"")</f>
        <v/>
      </c>
      <c r="BC351" s="49" t="str">
        <f>IFERROR(IF($K351&lt;&gt;"SS",(VLOOKUP($D351,Customer_Demand!$D:$BF,COLUMNS($I351:BC351),0)/$I351+VLOOKUP($D351,Customer_Demand!$D:$BF,COLUMNS($I351:BC351),0)/$K351),(VLOOKUP($D351,Customer_Demand!$D:$BF,COLUMNS($I351:BC351),0)/$I351)),"")</f>
        <v/>
      </c>
      <c r="BD351" s="49" t="str">
        <f>IFERROR(IF($K351&lt;&gt;"SS",(VLOOKUP($D351,Customer_Demand!$D:$BF,COLUMNS($I351:BD351),0)/$I351+VLOOKUP($D351,Customer_Demand!$D:$BF,COLUMNS($I351:BD351),0)/$K351),(VLOOKUP($D351,Customer_Demand!$D:$BF,COLUMNS($I351:BD351),0)/$I351)),"")</f>
        <v/>
      </c>
      <c r="BE351" s="49" t="str">
        <f>IFERROR(IF($K351&lt;&gt;"SS",(VLOOKUP($D351,Customer_Demand!$D:$BF,COLUMNS($I351:BE351),0)/$I351+VLOOKUP($D351,Customer_Demand!$D:$BF,COLUMNS($I351:BE351),0)/$K351),(VLOOKUP($D351,Customer_Demand!$D:$BF,COLUMNS($I351:BE351),0)/$I351)),"")</f>
        <v/>
      </c>
      <c r="BF351" s="49" t="str">
        <f>IFERROR(IF($K351&lt;&gt;"SS",(VLOOKUP($D351,Customer_Demand!$D:$BF,COLUMNS($I351:BF351),0)/$I351+VLOOKUP($D351,Customer_Demand!$D:$BF,COLUMNS($I351:BF351),0)/$K351),(VLOOKUP($D351,Customer_Demand!$D:$BF,COLUMNS($I351:BF351),0)/$I351)),"")</f>
        <v/>
      </c>
      <c r="BG351" s="49" t="str">
        <f>IFERROR(IF($K351&lt;&gt;"SS",(VLOOKUP($D351,Customer_Demand!$D:$BF,COLUMNS($I351:BG351),0)/$I351+VLOOKUP($D351,Customer_Demand!$D:$BF,COLUMNS($I351:BG351),0)/$K351),(VLOOKUP($D351,Customer_Demand!$D:$BF,COLUMNS($I351:BG351),0)/$I351)),"")</f>
        <v/>
      </c>
      <c r="BH351" s="49" t="str">
        <f>IFERROR(IF($K351&lt;&gt;"SS",(VLOOKUP($D351,Customer_Demand!$D:$BF,COLUMNS($I351:BH351),0)/$I351+VLOOKUP($D351,Customer_Demand!$D:$BF,COLUMNS($I351:BH351),0)/$K351),(VLOOKUP($D351,Customer_Demand!$D:$BF,COLUMNS($I351:BH351),0)/$I351)),"")</f>
        <v/>
      </c>
      <c r="BI351" s="49" t="str">
        <f>IFERROR(IF($K351&lt;&gt;"SS",(VLOOKUP($D351,Customer_Demand!$D:$BF,COLUMNS($I351:BI351),0)/$I351+VLOOKUP($D351,Customer_Demand!$D:$BF,COLUMNS($I351:BI351),0)/$K351),(VLOOKUP($D351,Customer_Demand!$D:$BF,COLUMNS($I351:BI351),0)/$I351)),"")</f>
        <v/>
      </c>
      <c r="BJ351" s="49" t="str">
        <f>IFERROR(IF($K351&lt;&gt;"SS",(VLOOKUP($D351,Customer_Demand!$D:$BF,COLUMNS($I351:BJ351),0)/$I351+VLOOKUP($D351,Customer_Demand!$D:$BF,COLUMNS($I351:BJ351),0)/$K351),(VLOOKUP($D351,Customer_Demand!$D:$BF,COLUMNS($I351:BJ351),0)/$I351)),"")</f>
        <v/>
      </c>
      <c r="BK351" s="50" t="str">
        <f>IFERROR(IF($K351&lt;&gt;"SS",(VLOOKUP($D351,Customer_Demand!$D:$BF,COLUMNS($I351:BK351),0)/$I351+VLOOKUP($D351,Customer_Demand!$D:$BF,COLUMNS($I351:BK351),0)/$K351),(VLOOKUP($D351,Customer_Demand!$D:$BF,COLUMNS($I351:BK351),0)/$I351)),"")</f>
        <v/>
      </c>
      <c r="BL351" s="18"/>
    </row>
    <row r="352" spans="2:64" x14ac:dyDescent="0.2">
      <c r="B352" s="12" t="str">
        <f t="shared" si="27"/>
        <v/>
      </c>
      <c r="C352" s="45" t="str">
        <f>IF((Customer_Demand!C352)&lt;&gt;"",Customer_Demand!C352,"")</f>
        <v/>
      </c>
      <c r="D352" s="45" t="str">
        <f>IF(C352&lt;&gt;"",Customer_Demand!D352,"")</f>
        <v/>
      </c>
      <c r="E352" s="51" t="str">
        <f>IF(C352&lt;&gt;"",Customer_Demand!E352,"")</f>
        <v/>
      </c>
      <c r="F352" s="47" t="str">
        <f>IF(C352&lt;&gt;"",VLOOKUP(D352,Customer_Demand!$D$5:$F$1005,3,0),"")</f>
        <v/>
      </c>
      <c r="G352" s="48" t="str">
        <f t="shared" si="24"/>
        <v/>
      </c>
      <c r="H352" s="48" t="str">
        <f t="shared" si="25"/>
        <v/>
      </c>
      <c r="I352" s="48" t="str">
        <f>IFERROR(IF(C352&lt;&gt;"",VLOOKUP($H352,SMT_Cycle_Time_Data!$F:$Q,4,0),""),"SGR Not Defined")</f>
        <v/>
      </c>
      <c r="J352" s="48" t="str">
        <f t="shared" si="26"/>
        <v/>
      </c>
      <c r="K352" s="48" t="str">
        <f>IF(C352&lt;&gt;"",IFERROR(VLOOKUP($J352,SMT_Cycle_Time_Data!$F:$Q,4,0),"SS"),"")</f>
        <v/>
      </c>
      <c r="L352" s="49" t="str">
        <f>IFERROR(IF($K352&lt;&gt;"SS",(VLOOKUP($D352,Customer_Demand!$D:$BF,COLUMNS($I352:L352),0)/$I352+VLOOKUP($D352,Customer_Demand!$D:$BF,COLUMNS($I352:L352),0)/$K352),(VLOOKUP($D352,Customer_Demand!$D:$BF,COLUMNS($I352:L352),0)/$I352)),"")</f>
        <v/>
      </c>
      <c r="M352" s="49" t="str">
        <f>IFERROR(IF($K352&lt;&gt;"SS",(VLOOKUP($D352,Customer_Demand!$D:$BF,COLUMNS($I352:M352),0)/$I352+VLOOKUP($D352,Customer_Demand!$D:$BF,COLUMNS($I352:M352),0)/$K352),(VLOOKUP($D352,Customer_Demand!$D:$BF,COLUMNS($I352:M352),0)/$I352)),"")</f>
        <v/>
      </c>
      <c r="N352" s="49" t="str">
        <f>IFERROR(IF($K352&lt;&gt;"SS",(VLOOKUP($D352,Customer_Demand!$D:$BF,COLUMNS($I352:N352),0)/$I352+VLOOKUP($D352,Customer_Demand!$D:$BF,COLUMNS($I352:N352),0)/$K352),(VLOOKUP($D352,Customer_Demand!$D:$BF,COLUMNS($I352:N352),0)/$I352)),"")</f>
        <v/>
      </c>
      <c r="O352" s="49" t="str">
        <f>IFERROR(IF($K352&lt;&gt;"SS",(VLOOKUP($D352,Customer_Demand!$D:$BF,COLUMNS($I352:O352),0)/$I352+VLOOKUP($D352,Customer_Demand!$D:$BF,COLUMNS($I352:O352),0)/$K352),(VLOOKUP($D352,Customer_Demand!$D:$BF,COLUMNS($I352:O352),0)/$I352)),"")</f>
        <v/>
      </c>
      <c r="P352" s="49" t="str">
        <f>IFERROR(IF($K352&lt;&gt;"SS",(VLOOKUP($D352,Customer_Demand!$D:$BF,COLUMNS($I352:P352),0)/$I352+VLOOKUP($D352,Customer_Demand!$D:$BF,COLUMNS($I352:P352),0)/$K352),(VLOOKUP($D352,Customer_Demand!$D:$BF,COLUMNS($I352:P352),0)/$I352)),"")</f>
        <v/>
      </c>
      <c r="Q352" s="49" t="str">
        <f>IFERROR(IF($K352&lt;&gt;"SS",(VLOOKUP($D352,Customer_Demand!$D:$BF,COLUMNS($I352:Q352),0)/$I352+VLOOKUP($D352,Customer_Demand!$D:$BF,COLUMNS($I352:Q352),0)/$K352),(VLOOKUP($D352,Customer_Demand!$D:$BF,COLUMNS($I352:Q352),0)/$I352)),"")</f>
        <v/>
      </c>
      <c r="R352" s="49" t="str">
        <f>IFERROR(IF($K352&lt;&gt;"SS",(VLOOKUP($D352,Customer_Demand!$D:$BF,COLUMNS($I352:R352),0)/$I352+VLOOKUP($D352,Customer_Demand!$D:$BF,COLUMNS($I352:R352),0)/$K352),(VLOOKUP($D352,Customer_Demand!$D:$BF,COLUMNS($I352:R352),0)/$I352)),"")</f>
        <v/>
      </c>
      <c r="S352" s="49" t="str">
        <f>IFERROR(IF($K352&lt;&gt;"SS",(VLOOKUP($D352,Customer_Demand!$D:$BF,COLUMNS($I352:S352),0)/$I352+VLOOKUP($D352,Customer_Demand!$D:$BF,COLUMNS($I352:S352),0)/$K352),(VLOOKUP($D352,Customer_Demand!$D:$BF,COLUMNS($I352:S352),0)/$I352)),"")</f>
        <v/>
      </c>
      <c r="T352" s="49" t="str">
        <f>IFERROR(IF($K352&lt;&gt;"SS",(VLOOKUP($D352,Customer_Demand!$D:$BF,COLUMNS($I352:T352),0)/$I352+VLOOKUP($D352,Customer_Demand!$D:$BF,COLUMNS($I352:T352),0)/$K352),(VLOOKUP($D352,Customer_Demand!$D:$BF,COLUMNS($I352:T352),0)/$I352)),"")</f>
        <v/>
      </c>
      <c r="U352" s="49" t="str">
        <f>IFERROR(IF($K352&lt;&gt;"SS",(VLOOKUP($D352,Customer_Demand!$D:$BF,COLUMNS($I352:U352),0)/$I352+VLOOKUP($D352,Customer_Demand!$D:$BF,COLUMNS($I352:U352),0)/$K352),(VLOOKUP($D352,Customer_Demand!$D:$BF,COLUMNS($I352:U352),0)/$I352)),"")</f>
        <v/>
      </c>
      <c r="V352" s="49" t="str">
        <f>IFERROR(IF($K352&lt;&gt;"SS",(VLOOKUP($D352,Customer_Demand!$D:$BF,COLUMNS($I352:V352),0)/$I352+VLOOKUP($D352,Customer_Demand!$D:$BF,COLUMNS($I352:V352),0)/$K352),(VLOOKUP($D352,Customer_Demand!$D:$BF,COLUMNS($I352:V352),0)/$I352)),"")</f>
        <v/>
      </c>
      <c r="W352" s="49" t="str">
        <f>IFERROR(IF($K352&lt;&gt;"SS",(VLOOKUP($D352,Customer_Demand!$D:$BF,COLUMNS($I352:W352),0)/$I352+VLOOKUP($D352,Customer_Demand!$D:$BF,COLUMNS($I352:W352),0)/$K352),(VLOOKUP($D352,Customer_Demand!$D:$BF,COLUMNS($I352:W352),0)/$I352)),"")</f>
        <v/>
      </c>
      <c r="X352" s="49" t="str">
        <f>IFERROR(IF($K352&lt;&gt;"SS",(VLOOKUP($D352,Customer_Demand!$D:$BF,COLUMNS($I352:X352),0)/$I352+VLOOKUP($D352,Customer_Demand!$D:$BF,COLUMNS($I352:X352),0)/$K352),(VLOOKUP($D352,Customer_Demand!$D:$BF,COLUMNS($I352:X352),0)/$I352)),"")</f>
        <v/>
      </c>
      <c r="Y352" s="49" t="str">
        <f>IFERROR(IF($K352&lt;&gt;"SS",(VLOOKUP($D352,Customer_Demand!$D:$BF,COLUMNS($I352:Y352),0)/$I352+VLOOKUP($D352,Customer_Demand!$D:$BF,COLUMNS($I352:Y352),0)/$K352),(VLOOKUP($D352,Customer_Demand!$D:$BF,COLUMNS($I352:Y352),0)/$I352)),"")</f>
        <v/>
      </c>
      <c r="Z352" s="49" t="str">
        <f>IFERROR(IF($K352&lt;&gt;"SS",(VLOOKUP($D352,Customer_Demand!$D:$BF,COLUMNS($I352:Z352),0)/$I352+VLOOKUP($D352,Customer_Demand!$D:$BF,COLUMNS($I352:Z352),0)/$K352),(VLOOKUP($D352,Customer_Demand!$D:$BF,COLUMNS($I352:Z352),0)/$I352)),"")</f>
        <v/>
      </c>
      <c r="AA352" s="49" t="str">
        <f>IFERROR(IF($K352&lt;&gt;"SS",(VLOOKUP($D352,Customer_Demand!$D:$BF,COLUMNS($I352:AA352),0)/$I352+VLOOKUP($D352,Customer_Demand!$D:$BF,COLUMNS($I352:AA352),0)/$K352),(VLOOKUP($D352,Customer_Demand!$D:$BF,COLUMNS($I352:AA352),0)/$I352)),"")</f>
        <v/>
      </c>
      <c r="AB352" s="49" t="str">
        <f>IFERROR(IF($K352&lt;&gt;"SS",(VLOOKUP($D352,Customer_Demand!$D:$BF,COLUMNS($I352:AB352),0)/$I352+VLOOKUP($D352,Customer_Demand!$D:$BF,COLUMNS($I352:AB352),0)/$K352),(VLOOKUP($D352,Customer_Demand!$D:$BF,COLUMNS($I352:AB352),0)/$I352)),"")</f>
        <v/>
      </c>
      <c r="AC352" s="49" t="str">
        <f>IFERROR(IF($K352&lt;&gt;"SS",(VLOOKUP($D352,Customer_Demand!$D:$BF,COLUMNS($I352:AC352),0)/$I352+VLOOKUP($D352,Customer_Demand!$D:$BF,COLUMNS($I352:AC352),0)/$K352),(VLOOKUP($D352,Customer_Demand!$D:$BF,COLUMNS($I352:AC352),0)/$I352)),"")</f>
        <v/>
      </c>
      <c r="AD352" s="49" t="str">
        <f>IFERROR(IF($K352&lt;&gt;"SS",(VLOOKUP($D352,Customer_Demand!$D:$BF,COLUMNS($I352:AD352),0)/$I352+VLOOKUP($D352,Customer_Demand!$D:$BF,COLUMNS($I352:AD352),0)/$K352),(VLOOKUP($D352,Customer_Demand!$D:$BF,COLUMNS($I352:AD352),0)/$I352)),"")</f>
        <v/>
      </c>
      <c r="AE352" s="49" t="str">
        <f>IFERROR(IF($K352&lt;&gt;"SS",(VLOOKUP($D352,Customer_Demand!$D:$BF,COLUMNS($I352:AE352),0)/$I352+VLOOKUP($D352,Customer_Demand!$D:$BF,COLUMNS($I352:AE352),0)/$K352),(VLOOKUP($D352,Customer_Demand!$D:$BF,COLUMNS($I352:AE352),0)/$I352)),"")</f>
        <v/>
      </c>
      <c r="AF352" s="49" t="str">
        <f>IFERROR(IF($K352&lt;&gt;"SS",(VLOOKUP($D352,Customer_Demand!$D:$BF,COLUMNS($I352:AF352),0)/$I352+VLOOKUP($D352,Customer_Demand!$D:$BF,COLUMNS($I352:AF352),0)/$K352),(VLOOKUP($D352,Customer_Demand!$D:$BF,COLUMNS($I352:AF352),0)/$I352)),"")</f>
        <v/>
      </c>
      <c r="AG352" s="49" t="str">
        <f>IFERROR(IF($K352&lt;&gt;"SS",(VLOOKUP($D352,Customer_Demand!$D:$BF,COLUMNS($I352:AG352),0)/$I352+VLOOKUP($D352,Customer_Demand!$D:$BF,COLUMNS($I352:AG352),0)/$K352),(VLOOKUP($D352,Customer_Demand!$D:$BF,COLUMNS($I352:AG352),0)/$I352)),"")</f>
        <v/>
      </c>
      <c r="AH352" s="49" t="str">
        <f>IFERROR(IF($K352&lt;&gt;"SS",(VLOOKUP($D352,Customer_Demand!$D:$BF,COLUMNS($I352:AH352),0)/$I352+VLOOKUP($D352,Customer_Demand!$D:$BF,COLUMNS($I352:AH352),0)/$K352),(VLOOKUP($D352,Customer_Demand!$D:$BF,COLUMNS($I352:AH352),0)/$I352)),"")</f>
        <v/>
      </c>
      <c r="AI352" s="49" t="str">
        <f>IFERROR(IF($K352&lt;&gt;"SS",(VLOOKUP($D352,Customer_Demand!$D:$BF,COLUMNS($I352:AI352),0)/$I352+VLOOKUP($D352,Customer_Demand!$D:$BF,COLUMNS($I352:AI352),0)/$K352),(VLOOKUP($D352,Customer_Demand!$D:$BF,COLUMNS($I352:AI352),0)/$I352)),"")</f>
        <v/>
      </c>
      <c r="AJ352" s="49" t="str">
        <f>IFERROR(IF($K352&lt;&gt;"SS",(VLOOKUP($D352,Customer_Demand!$D:$BF,COLUMNS($I352:AJ352),0)/$I352+VLOOKUP($D352,Customer_Demand!$D:$BF,COLUMNS($I352:AJ352),0)/$K352),(VLOOKUP($D352,Customer_Demand!$D:$BF,COLUMNS($I352:AJ352),0)/$I352)),"")</f>
        <v/>
      </c>
      <c r="AK352" s="49" t="str">
        <f>IFERROR(IF($K352&lt;&gt;"SS",(VLOOKUP($D352,Customer_Demand!$D:$BF,COLUMNS($I352:AK352),0)/$I352+VLOOKUP($D352,Customer_Demand!$D:$BF,COLUMNS($I352:AK352),0)/$K352),(VLOOKUP($D352,Customer_Demand!$D:$BF,COLUMNS($I352:AK352),0)/$I352)),"")</f>
        <v/>
      </c>
      <c r="AL352" s="49" t="str">
        <f>IFERROR(IF($K352&lt;&gt;"SS",(VLOOKUP($D352,Customer_Demand!$D:$BF,COLUMNS($I352:AL352),0)/$I352+VLOOKUP($D352,Customer_Demand!$D:$BF,COLUMNS($I352:AL352),0)/$K352),(VLOOKUP($D352,Customer_Demand!$D:$BF,COLUMNS($I352:AL352),0)/$I352)),"")</f>
        <v/>
      </c>
      <c r="AM352" s="49" t="str">
        <f>IFERROR(IF($K352&lt;&gt;"SS",(VLOOKUP($D352,Customer_Demand!$D:$BF,COLUMNS($I352:AM352),0)/$I352+VLOOKUP($D352,Customer_Demand!$D:$BF,COLUMNS($I352:AM352),0)/$K352),(VLOOKUP($D352,Customer_Demand!$D:$BF,COLUMNS($I352:AM352),0)/$I352)),"")</f>
        <v/>
      </c>
      <c r="AN352" s="49" t="str">
        <f>IFERROR(IF($K352&lt;&gt;"SS",(VLOOKUP($D352,Customer_Demand!$D:$BF,COLUMNS($I352:AN352),0)/$I352+VLOOKUP($D352,Customer_Demand!$D:$BF,COLUMNS($I352:AN352),0)/$K352),(VLOOKUP($D352,Customer_Demand!$D:$BF,COLUMNS($I352:AN352),0)/$I352)),"")</f>
        <v/>
      </c>
      <c r="AO352" s="49" t="str">
        <f>IFERROR(IF($K352&lt;&gt;"SS",(VLOOKUP($D352,Customer_Demand!$D:$BF,COLUMNS($I352:AO352),0)/$I352+VLOOKUP($D352,Customer_Demand!$D:$BF,COLUMNS($I352:AO352),0)/$K352),(VLOOKUP($D352,Customer_Demand!$D:$BF,COLUMNS($I352:AO352),0)/$I352)),"")</f>
        <v/>
      </c>
      <c r="AP352" s="49" t="str">
        <f>IFERROR(IF($K352&lt;&gt;"SS",(VLOOKUP($D352,Customer_Demand!$D:$BF,COLUMNS($I352:AP352),0)/$I352+VLOOKUP($D352,Customer_Demand!$D:$BF,COLUMNS($I352:AP352),0)/$K352),(VLOOKUP($D352,Customer_Demand!$D:$BF,COLUMNS($I352:AP352),0)/$I352)),"")</f>
        <v/>
      </c>
      <c r="AQ352" s="49" t="str">
        <f>IFERROR(IF($K352&lt;&gt;"SS",(VLOOKUP($D352,Customer_Demand!$D:$BF,COLUMNS($I352:AQ352),0)/$I352+VLOOKUP($D352,Customer_Demand!$D:$BF,COLUMNS($I352:AQ352),0)/$K352),(VLOOKUP($D352,Customer_Demand!$D:$BF,COLUMNS($I352:AQ352),0)/$I352)),"")</f>
        <v/>
      </c>
      <c r="AR352" s="49" t="str">
        <f>IFERROR(IF($K352&lt;&gt;"SS",(VLOOKUP($D352,Customer_Demand!$D:$BF,COLUMNS($I352:AR352),0)/$I352+VLOOKUP($D352,Customer_Demand!$D:$BF,COLUMNS($I352:AR352),0)/$K352),(VLOOKUP($D352,Customer_Demand!$D:$BF,COLUMNS($I352:AR352),0)/$I352)),"")</f>
        <v/>
      </c>
      <c r="AS352" s="49" t="str">
        <f>IFERROR(IF($K352&lt;&gt;"SS",(VLOOKUP($D352,Customer_Demand!$D:$BF,COLUMNS($I352:AS352),0)/$I352+VLOOKUP($D352,Customer_Demand!$D:$BF,COLUMNS($I352:AS352),0)/$K352),(VLOOKUP($D352,Customer_Demand!$D:$BF,COLUMNS($I352:AS352),0)/$I352)),"")</f>
        <v/>
      </c>
      <c r="AT352" s="49" t="str">
        <f>IFERROR(IF($K352&lt;&gt;"SS",(VLOOKUP($D352,Customer_Demand!$D:$BF,COLUMNS($I352:AT352),0)/$I352+VLOOKUP($D352,Customer_Demand!$D:$BF,COLUMNS($I352:AT352),0)/$K352),(VLOOKUP($D352,Customer_Demand!$D:$BF,COLUMNS($I352:AT352),0)/$I352)),"")</f>
        <v/>
      </c>
      <c r="AU352" s="49" t="str">
        <f>IFERROR(IF($K352&lt;&gt;"SS",(VLOOKUP($D352,Customer_Demand!$D:$BF,COLUMNS($I352:AU352),0)/$I352+VLOOKUP($D352,Customer_Demand!$D:$BF,COLUMNS($I352:AU352),0)/$K352),(VLOOKUP($D352,Customer_Demand!$D:$BF,COLUMNS($I352:AU352),0)/$I352)),"")</f>
        <v/>
      </c>
      <c r="AV352" s="49" t="str">
        <f>IFERROR(IF($K352&lt;&gt;"SS",(VLOOKUP($D352,Customer_Demand!$D:$BF,COLUMNS($I352:AV352),0)/$I352+VLOOKUP($D352,Customer_Demand!$D:$BF,COLUMNS($I352:AV352),0)/$K352),(VLOOKUP($D352,Customer_Demand!$D:$BF,COLUMNS($I352:AV352),0)/$I352)),"")</f>
        <v/>
      </c>
      <c r="AW352" s="49" t="str">
        <f>IFERROR(IF($K352&lt;&gt;"SS",(VLOOKUP($D352,Customer_Demand!$D:$BF,COLUMNS($I352:AW352),0)/$I352+VLOOKUP($D352,Customer_Demand!$D:$BF,COLUMNS($I352:AW352),0)/$K352),(VLOOKUP($D352,Customer_Demand!$D:$BF,COLUMNS($I352:AW352),0)/$I352)),"")</f>
        <v/>
      </c>
      <c r="AX352" s="49" t="str">
        <f>IFERROR(IF($K352&lt;&gt;"SS",(VLOOKUP($D352,Customer_Demand!$D:$BF,COLUMNS($I352:AX352),0)/$I352+VLOOKUP($D352,Customer_Demand!$D:$BF,COLUMNS($I352:AX352),0)/$K352),(VLOOKUP($D352,Customer_Demand!$D:$BF,COLUMNS($I352:AX352),0)/$I352)),"")</f>
        <v/>
      </c>
      <c r="AY352" s="49" t="str">
        <f>IFERROR(IF($K352&lt;&gt;"SS",(VLOOKUP($D352,Customer_Demand!$D:$BF,COLUMNS($I352:AY352),0)/$I352+VLOOKUP($D352,Customer_Demand!$D:$BF,COLUMNS($I352:AY352),0)/$K352),(VLOOKUP($D352,Customer_Demand!$D:$BF,COLUMNS($I352:AY352),0)/$I352)),"")</f>
        <v/>
      </c>
      <c r="AZ352" s="49" t="str">
        <f>IFERROR(IF($K352&lt;&gt;"SS",(VLOOKUP($D352,Customer_Demand!$D:$BF,COLUMNS($I352:AZ352),0)/$I352+VLOOKUP($D352,Customer_Demand!$D:$BF,COLUMNS($I352:AZ352),0)/$K352),(VLOOKUP($D352,Customer_Demand!$D:$BF,COLUMNS($I352:AZ352),0)/$I352)),"")</f>
        <v/>
      </c>
      <c r="BA352" s="49" t="str">
        <f>IFERROR(IF($K352&lt;&gt;"SS",(VLOOKUP($D352,Customer_Demand!$D:$BF,COLUMNS($I352:BA352),0)/$I352+VLOOKUP($D352,Customer_Demand!$D:$BF,COLUMNS($I352:BA352),0)/$K352),(VLOOKUP($D352,Customer_Demand!$D:$BF,COLUMNS($I352:BA352),0)/$I352)),"")</f>
        <v/>
      </c>
      <c r="BB352" s="49" t="str">
        <f>IFERROR(IF($K352&lt;&gt;"SS",(VLOOKUP($D352,Customer_Demand!$D:$BF,COLUMNS($I352:BB352),0)/$I352+VLOOKUP($D352,Customer_Demand!$D:$BF,COLUMNS($I352:BB352),0)/$K352),(VLOOKUP($D352,Customer_Demand!$D:$BF,COLUMNS($I352:BB352),0)/$I352)),"")</f>
        <v/>
      </c>
      <c r="BC352" s="49" t="str">
        <f>IFERROR(IF($K352&lt;&gt;"SS",(VLOOKUP($D352,Customer_Demand!$D:$BF,COLUMNS($I352:BC352),0)/$I352+VLOOKUP($D352,Customer_Demand!$D:$BF,COLUMNS($I352:BC352),0)/$K352),(VLOOKUP($D352,Customer_Demand!$D:$BF,COLUMNS($I352:BC352),0)/$I352)),"")</f>
        <v/>
      </c>
      <c r="BD352" s="49" t="str">
        <f>IFERROR(IF($K352&lt;&gt;"SS",(VLOOKUP($D352,Customer_Demand!$D:$BF,COLUMNS($I352:BD352),0)/$I352+VLOOKUP($D352,Customer_Demand!$D:$BF,COLUMNS($I352:BD352),0)/$K352),(VLOOKUP($D352,Customer_Demand!$D:$BF,COLUMNS($I352:BD352),0)/$I352)),"")</f>
        <v/>
      </c>
      <c r="BE352" s="49" t="str">
        <f>IFERROR(IF($K352&lt;&gt;"SS",(VLOOKUP($D352,Customer_Demand!$D:$BF,COLUMNS($I352:BE352),0)/$I352+VLOOKUP($D352,Customer_Demand!$D:$BF,COLUMNS($I352:BE352),0)/$K352),(VLOOKUP($D352,Customer_Demand!$D:$BF,COLUMNS($I352:BE352),0)/$I352)),"")</f>
        <v/>
      </c>
      <c r="BF352" s="49" t="str">
        <f>IFERROR(IF($K352&lt;&gt;"SS",(VLOOKUP($D352,Customer_Demand!$D:$BF,COLUMNS($I352:BF352),0)/$I352+VLOOKUP($D352,Customer_Demand!$D:$BF,COLUMNS($I352:BF352),0)/$K352),(VLOOKUP($D352,Customer_Demand!$D:$BF,COLUMNS($I352:BF352),0)/$I352)),"")</f>
        <v/>
      </c>
      <c r="BG352" s="49" t="str">
        <f>IFERROR(IF($K352&lt;&gt;"SS",(VLOOKUP($D352,Customer_Demand!$D:$BF,COLUMNS($I352:BG352),0)/$I352+VLOOKUP($D352,Customer_Demand!$D:$BF,COLUMNS($I352:BG352),0)/$K352),(VLOOKUP($D352,Customer_Demand!$D:$BF,COLUMNS($I352:BG352),0)/$I352)),"")</f>
        <v/>
      </c>
      <c r="BH352" s="49" t="str">
        <f>IFERROR(IF($K352&lt;&gt;"SS",(VLOOKUP($D352,Customer_Demand!$D:$BF,COLUMNS($I352:BH352),0)/$I352+VLOOKUP($D352,Customer_Demand!$D:$BF,COLUMNS($I352:BH352),0)/$K352),(VLOOKUP($D352,Customer_Demand!$D:$BF,COLUMNS($I352:BH352),0)/$I352)),"")</f>
        <v/>
      </c>
      <c r="BI352" s="49" t="str">
        <f>IFERROR(IF($K352&lt;&gt;"SS",(VLOOKUP($D352,Customer_Demand!$D:$BF,COLUMNS($I352:BI352),0)/$I352+VLOOKUP($D352,Customer_Demand!$D:$BF,COLUMNS($I352:BI352),0)/$K352),(VLOOKUP($D352,Customer_Demand!$D:$BF,COLUMNS($I352:BI352),0)/$I352)),"")</f>
        <v/>
      </c>
      <c r="BJ352" s="49" t="str">
        <f>IFERROR(IF($K352&lt;&gt;"SS",(VLOOKUP($D352,Customer_Demand!$D:$BF,COLUMNS($I352:BJ352),0)/$I352+VLOOKUP($D352,Customer_Demand!$D:$BF,COLUMNS($I352:BJ352),0)/$K352),(VLOOKUP($D352,Customer_Demand!$D:$BF,COLUMNS($I352:BJ352),0)/$I352)),"")</f>
        <v/>
      </c>
      <c r="BK352" s="50" t="str">
        <f>IFERROR(IF($K352&lt;&gt;"SS",(VLOOKUP($D352,Customer_Demand!$D:$BF,COLUMNS($I352:BK352),0)/$I352+VLOOKUP($D352,Customer_Demand!$D:$BF,COLUMNS($I352:BK352),0)/$K352),(VLOOKUP($D352,Customer_Demand!$D:$BF,COLUMNS($I352:BK352),0)/$I352)),"")</f>
        <v/>
      </c>
      <c r="BL352" s="18"/>
    </row>
    <row r="353" spans="2:64" x14ac:dyDescent="0.2">
      <c r="B353" s="12" t="str">
        <f t="shared" si="27"/>
        <v/>
      </c>
      <c r="C353" s="45" t="str">
        <f>IF((Customer_Demand!C353)&lt;&gt;"",Customer_Demand!C353,"")</f>
        <v/>
      </c>
      <c r="D353" s="45" t="str">
        <f>IF(C353&lt;&gt;"",Customer_Demand!D353,"")</f>
        <v/>
      </c>
      <c r="E353" s="51" t="str">
        <f>IF(C353&lt;&gt;"",Customer_Demand!E353,"")</f>
        <v/>
      </c>
      <c r="F353" s="47" t="str">
        <f>IF(C353&lt;&gt;"",VLOOKUP(D353,Customer_Demand!$D$5:$F$1005,3,0),"")</f>
        <v/>
      </c>
      <c r="G353" s="48" t="str">
        <f t="shared" si="24"/>
        <v/>
      </c>
      <c r="H353" s="48" t="str">
        <f t="shared" si="25"/>
        <v/>
      </c>
      <c r="I353" s="48" t="str">
        <f>IFERROR(IF(C353&lt;&gt;"",VLOOKUP($H353,SMT_Cycle_Time_Data!$F:$Q,4,0),""),"SGR Not Defined")</f>
        <v/>
      </c>
      <c r="J353" s="48" t="str">
        <f t="shared" si="26"/>
        <v/>
      </c>
      <c r="K353" s="48" t="str">
        <f>IF(C353&lt;&gt;"",IFERROR(VLOOKUP($J353,SMT_Cycle_Time_Data!$F:$Q,4,0),"SS"),"")</f>
        <v/>
      </c>
      <c r="L353" s="49" t="str">
        <f>IFERROR(IF($K353&lt;&gt;"SS",(VLOOKUP($D353,Customer_Demand!$D:$BF,COLUMNS($I353:L353),0)/$I353+VLOOKUP($D353,Customer_Demand!$D:$BF,COLUMNS($I353:L353),0)/$K353),(VLOOKUP($D353,Customer_Demand!$D:$BF,COLUMNS($I353:L353),0)/$I353)),"")</f>
        <v/>
      </c>
      <c r="M353" s="49" t="str">
        <f>IFERROR(IF($K353&lt;&gt;"SS",(VLOOKUP($D353,Customer_Demand!$D:$BF,COLUMNS($I353:M353),0)/$I353+VLOOKUP($D353,Customer_Demand!$D:$BF,COLUMNS($I353:M353),0)/$K353),(VLOOKUP($D353,Customer_Demand!$D:$BF,COLUMNS($I353:M353),0)/$I353)),"")</f>
        <v/>
      </c>
      <c r="N353" s="49" t="str">
        <f>IFERROR(IF($K353&lt;&gt;"SS",(VLOOKUP($D353,Customer_Demand!$D:$BF,COLUMNS($I353:N353),0)/$I353+VLOOKUP($D353,Customer_Demand!$D:$BF,COLUMNS($I353:N353),0)/$K353),(VLOOKUP($D353,Customer_Demand!$D:$BF,COLUMNS($I353:N353),0)/$I353)),"")</f>
        <v/>
      </c>
      <c r="O353" s="49" t="str">
        <f>IFERROR(IF($K353&lt;&gt;"SS",(VLOOKUP($D353,Customer_Demand!$D:$BF,COLUMNS($I353:O353),0)/$I353+VLOOKUP($D353,Customer_Demand!$D:$BF,COLUMNS($I353:O353),0)/$K353),(VLOOKUP($D353,Customer_Demand!$D:$BF,COLUMNS($I353:O353),0)/$I353)),"")</f>
        <v/>
      </c>
      <c r="P353" s="49" t="str">
        <f>IFERROR(IF($K353&lt;&gt;"SS",(VLOOKUP($D353,Customer_Demand!$D:$BF,COLUMNS($I353:P353),0)/$I353+VLOOKUP($D353,Customer_Demand!$D:$BF,COLUMNS($I353:P353),0)/$K353),(VLOOKUP($D353,Customer_Demand!$D:$BF,COLUMNS($I353:P353),0)/$I353)),"")</f>
        <v/>
      </c>
      <c r="Q353" s="49" t="str">
        <f>IFERROR(IF($K353&lt;&gt;"SS",(VLOOKUP($D353,Customer_Demand!$D:$BF,COLUMNS($I353:Q353),0)/$I353+VLOOKUP($D353,Customer_Demand!$D:$BF,COLUMNS($I353:Q353),0)/$K353),(VLOOKUP($D353,Customer_Demand!$D:$BF,COLUMNS($I353:Q353),0)/$I353)),"")</f>
        <v/>
      </c>
      <c r="R353" s="49" t="str">
        <f>IFERROR(IF($K353&lt;&gt;"SS",(VLOOKUP($D353,Customer_Demand!$D:$BF,COLUMNS($I353:R353),0)/$I353+VLOOKUP($D353,Customer_Demand!$D:$BF,COLUMNS($I353:R353),0)/$K353),(VLOOKUP($D353,Customer_Demand!$D:$BF,COLUMNS($I353:R353),0)/$I353)),"")</f>
        <v/>
      </c>
      <c r="S353" s="49" t="str">
        <f>IFERROR(IF($K353&lt;&gt;"SS",(VLOOKUP($D353,Customer_Demand!$D:$BF,COLUMNS($I353:S353),0)/$I353+VLOOKUP($D353,Customer_Demand!$D:$BF,COLUMNS($I353:S353),0)/$K353),(VLOOKUP($D353,Customer_Demand!$D:$BF,COLUMNS($I353:S353),0)/$I353)),"")</f>
        <v/>
      </c>
      <c r="T353" s="49" t="str">
        <f>IFERROR(IF($K353&lt;&gt;"SS",(VLOOKUP($D353,Customer_Demand!$D:$BF,COLUMNS($I353:T353),0)/$I353+VLOOKUP($D353,Customer_Demand!$D:$BF,COLUMNS($I353:T353),0)/$K353),(VLOOKUP($D353,Customer_Demand!$D:$BF,COLUMNS($I353:T353),0)/$I353)),"")</f>
        <v/>
      </c>
      <c r="U353" s="49" t="str">
        <f>IFERROR(IF($K353&lt;&gt;"SS",(VLOOKUP($D353,Customer_Demand!$D:$BF,COLUMNS($I353:U353),0)/$I353+VLOOKUP($D353,Customer_Demand!$D:$BF,COLUMNS($I353:U353),0)/$K353),(VLOOKUP($D353,Customer_Demand!$D:$BF,COLUMNS($I353:U353),0)/$I353)),"")</f>
        <v/>
      </c>
      <c r="V353" s="49" t="str">
        <f>IFERROR(IF($K353&lt;&gt;"SS",(VLOOKUP($D353,Customer_Demand!$D:$BF,COLUMNS($I353:V353),0)/$I353+VLOOKUP($D353,Customer_Demand!$D:$BF,COLUMNS($I353:V353),0)/$K353),(VLOOKUP($D353,Customer_Demand!$D:$BF,COLUMNS($I353:V353),0)/$I353)),"")</f>
        <v/>
      </c>
      <c r="W353" s="49" t="str">
        <f>IFERROR(IF($K353&lt;&gt;"SS",(VLOOKUP($D353,Customer_Demand!$D:$BF,COLUMNS($I353:W353),0)/$I353+VLOOKUP($D353,Customer_Demand!$D:$BF,COLUMNS($I353:W353),0)/$K353),(VLOOKUP($D353,Customer_Demand!$D:$BF,COLUMNS($I353:W353),0)/$I353)),"")</f>
        <v/>
      </c>
      <c r="X353" s="49" t="str">
        <f>IFERROR(IF($K353&lt;&gt;"SS",(VLOOKUP($D353,Customer_Demand!$D:$BF,COLUMNS($I353:X353),0)/$I353+VLOOKUP($D353,Customer_Demand!$D:$BF,COLUMNS($I353:X353),0)/$K353),(VLOOKUP($D353,Customer_Demand!$D:$BF,COLUMNS($I353:X353),0)/$I353)),"")</f>
        <v/>
      </c>
      <c r="Y353" s="49" t="str">
        <f>IFERROR(IF($K353&lt;&gt;"SS",(VLOOKUP($D353,Customer_Demand!$D:$BF,COLUMNS($I353:Y353),0)/$I353+VLOOKUP($D353,Customer_Demand!$D:$BF,COLUMNS($I353:Y353),0)/$K353),(VLOOKUP($D353,Customer_Demand!$D:$BF,COLUMNS($I353:Y353),0)/$I353)),"")</f>
        <v/>
      </c>
      <c r="Z353" s="49" t="str">
        <f>IFERROR(IF($K353&lt;&gt;"SS",(VLOOKUP($D353,Customer_Demand!$D:$BF,COLUMNS($I353:Z353),0)/$I353+VLOOKUP($D353,Customer_Demand!$D:$BF,COLUMNS($I353:Z353),0)/$K353),(VLOOKUP($D353,Customer_Demand!$D:$BF,COLUMNS($I353:Z353),0)/$I353)),"")</f>
        <v/>
      </c>
      <c r="AA353" s="49" t="str">
        <f>IFERROR(IF($K353&lt;&gt;"SS",(VLOOKUP($D353,Customer_Demand!$D:$BF,COLUMNS($I353:AA353),0)/$I353+VLOOKUP($D353,Customer_Demand!$D:$BF,COLUMNS($I353:AA353),0)/$K353),(VLOOKUP($D353,Customer_Demand!$D:$BF,COLUMNS($I353:AA353),0)/$I353)),"")</f>
        <v/>
      </c>
      <c r="AB353" s="49" t="str">
        <f>IFERROR(IF($K353&lt;&gt;"SS",(VLOOKUP($D353,Customer_Demand!$D:$BF,COLUMNS($I353:AB353),0)/$I353+VLOOKUP($D353,Customer_Demand!$D:$BF,COLUMNS($I353:AB353),0)/$K353),(VLOOKUP($D353,Customer_Demand!$D:$BF,COLUMNS($I353:AB353),0)/$I353)),"")</f>
        <v/>
      </c>
      <c r="AC353" s="49" t="str">
        <f>IFERROR(IF($K353&lt;&gt;"SS",(VLOOKUP($D353,Customer_Demand!$D:$BF,COLUMNS($I353:AC353),0)/$I353+VLOOKUP($D353,Customer_Demand!$D:$BF,COLUMNS($I353:AC353),0)/$K353),(VLOOKUP($D353,Customer_Demand!$D:$BF,COLUMNS($I353:AC353),0)/$I353)),"")</f>
        <v/>
      </c>
      <c r="AD353" s="49" t="str">
        <f>IFERROR(IF($K353&lt;&gt;"SS",(VLOOKUP($D353,Customer_Demand!$D:$BF,COLUMNS($I353:AD353),0)/$I353+VLOOKUP($D353,Customer_Demand!$D:$BF,COLUMNS($I353:AD353),0)/$K353),(VLOOKUP($D353,Customer_Demand!$D:$BF,COLUMNS($I353:AD353),0)/$I353)),"")</f>
        <v/>
      </c>
      <c r="AE353" s="49" t="str">
        <f>IFERROR(IF($K353&lt;&gt;"SS",(VLOOKUP($D353,Customer_Demand!$D:$BF,COLUMNS($I353:AE353),0)/$I353+VLOOKUP($D353,Customer_Demand!$D:$BF,COLUMNS($I353:AE353),0)/$K353),(VLOOKUP($D353,Customer_Demand!$D:$BF,COLUMNS($I353:AE353),0)/$I353)),"")</f>
        <v/>
      </c>
      <c r="AF353" s="49" t="str">
        <f>IFERROR(IF($K353&lt;&gt;"SS",(VLOOKUP($D353,Customer_Demand!$D:$BF,COLUMNS($I353:AF353),0)/$I353+VLOOKUP($D353,Customer_Demand!$D:$BF,COLUMNS($I353:AF353),0)/$K353),(VLOOKUP($D353,Customer_Demand!$D:$BF,COLUMNS($I353:AF353),0)/$I353)),"")</f>
        <v/>
      </c>
      <c r="AG353" s="49" t="str">
        <f>IFERROR(IF($K353&lt;&gt;"SS",(VLOOKUP($D353,Customer_Demand!$D:$BF,COLUMNS($I353:AG353),0)/$I353+VLOOKUP($D353,Customer_Demand!$D:$BF,COLUMNS($I353:AG353),0)/$K353),(VLOOKUP($D353,Customer_Demand!$D:$BF,COLUMNS($I353:AG353),0)/$I353)),"")</f>
        <v/>
      </c>
      <c r="AH353" s="49" t="str">
        <f>IFERROR(IF($K353&lt;&gt;"SS",(VLOOKUP($D353,Customer_Demand!$D:$BF,COLUMNS($I353:AH353),0)/$I353+VLOOKUP($D353,Customer_Demand!$D:$BF,COLUMNS($I353:AH353),0)/$K353),(VLOOKUP($D353,Customer_Demand!$D:$BF,COLUMNS($I353:AH353),0)/$I353)),"")</f>
        <v/>
      </c>
      <c r="AI353" s="49" t="str">
        <f>IFERROR(IF($K353&lt;&gt;"SS",(VLOOKUP($D353,Customer_Demand!$D:$BF,COLUMNS($I353:AI353),0)/$I353+VLOOKUP($D353,Customer_Demand!$D:$BF,COLUMNS($I353:AI353),0)/$K353),(VLOOKUP($D353,Customer_Demand!$D:$BF,COLUMNS($I353:AI353),0)/$I353)),"")</f>
        <v/>
      </c>
      <c r="AJ353" s="49" t="str">
        <f>IFERROR(IF($K353&lt;&gt;"SS",(VLOOKUP($D353,Customer_Demand!$D:$BF,COLUMNS($I353:AJ353),0)/$I353+VLOOKUP($D353,Customer_Demand!$D:$BF,COLUMNS($I353:AJ353),0)/$K353),(VLOOKUP($D353,Customer_Demand!$D:$BF,COLUMNS($I353:AJ353),0)/$I353)),"")</f>
        <v/>
      </c>
      <c r="AK353" s="49" t="str">
        <f>IFERROR(IF($K353&lt;&gt;"SS",(VLOOKUP($D353,Customer_Demand!$D:$BF,COLUMNS($I353:AK353),0)/$I353+VLOOKUP($D353,Customer_Demand!$D:$BF,COLUMNS($I353:AK353),0)/$K353),(VLOOKUP($D353,Customer_Demand!$D:$BF,COLUMNS($I353:AK353),0)/$I353)),"")</f>
        <v/>
      </c>
      <c r="AL353" s="49" t="str">
        <f>IFERROR(IF($K353&lt;&gt;"SS",(VLOOKUP($D353,Customer_Demand!$D:$BF,COLUMNS($I353:AL353),0)/$I353+VLOOKUP($D353,Customer_Demand!$D:$BF,COLUMNS($I353:AL353),0)/$K353),(VLOOKUP($D353,Customer_Demand!$D:$BF,COLUMNS($I353:AL353),0)/$I353)),"")</f>
        <v/>
      </c>
      <c r="AM353" s="49" t="str">
        <f>IFERROR(IF($K353&lt;&gt;"SS",(VLOOKUP($D353,Customer_Demand!$D:$BF,COLUMNS($I353:AM353),0)/$I353+VLOOKUP($D353,Customer_Demand!$D:$BF,COLUMNS($I353:AM353),0)/$K353),(VLOOKUP($D353,Customer_Demand!$D:$BF,COLUMNS($I353:AM353),0)/$I353)),"")</f>
        <v/>
      </c>
      <c r="AN353" s="49" t="str">
        <f>IFERROR(IF($K353&lt;&gt;"SS",(VLOOKUP($D353,Customer_Demand!$D:$BF,COLUMNS($I353:AN353),0)/$I353+VLOOKUP($D353,Customer_Demand!$D:$BF,COLUMNS($I353:AN353),0)/$K353),(VLOOKUP($D353,Customer_Demand!$D:$BF,COLUMNS($I353:AN353),0)/$I353)),"")</f>
        <v/>
      </c>
      <c r="AO353" s="49" t="str">
        <f>IFERROR(IF($K353&lt;&gt;"SS",(VLOOKUP($D353,Customer_Demand!$D:$BF,COLUMNS($I353:AO353),0)/$I353+VLOOKUP($D353,Customer_Demand!$D:$BF,COLUMNS($I353:AO353),0)/$K353),(VLOOKUP($D353,Customer_Demand!$D:$BF,COLUMNS($I353:AO353),0)/$I353)),"")</f>
        <v/>
      </c>
      <c r="AP353" s="49" t="str">
        <f>IFERROR(IF($K353&lt;&gt;"SS",(VLOOKUP($D353,Customer_Demand!$D:$BF,COLUMNS($I353:AP353),0)/$I353+VLOOKUP($D353,Customer_Demand!$D:$BF,COLUMNS($I353:AP353),0)/$K353),(VLOOKUP($D353,Customer_Demand!$D:$BF,COLUMNS($I353:AP353),0)/$I353)),"")</f>
        <v/>
      </c>
      <c r="AQ353" s="49" t="str">
        <f>IFERROR(IF($K353&lt;&gt;"SS",(VLOOKUP($D353,Customer_Demand!$D:$BF,COLUMNS($I353:AQ353),0)/$I353+VLOOKUP($D353,Customer_Demand!$D:$BF,COLUMNS($I353:AQ353),0)/$K353),(VLOOKUP($D353,Customer_Demand!$D:$BF,COLUMNS($I353:AQ353),0)/$I353)),"")</f>
        <v/>
      </c>
      <c r="AR353" s="49" t="str">
        <f>IFERROR(IF($K353&lt;&gt;"SS",(VLOOKUP($D353,Customer_Demand!$D:$BF,COLUMNS($I353:AR353),0)/$I353+VLOOKUP($D353,Customer_Demand!$D:$BF,COLUMNS($I353:AR353),0)/$K353),(VLOOKUP($D353,Customer_Demand!$D:$BF,COLUMNS($I353:AR353),0)/$I353)),"")</f>
        <v/>
      </c>
      <c r="AS353" s="49" t="str">
        <f>IFERROR(IF($K353&lt;&gt;"SS",(VLOOKUP($D353,Customer_Demand!$D:$BF,COLUMNS($I353:AS353),0)/$I353+VLOOKUP($D353,Customer_Demand!$D:$BF,COLUMNS($I353:AS353),0)/$K353),(VLOOKUP($D353,Customer_Demand!$D:$BF,COLUMNS($I353:AS353),0)/$I353)),"")</f>
        <v/>
      </c>
      <c r="AT353" s="49" t="str">
        <f>IFERROR(IF($K353&lt;&gt;"SS",(VLOOKUP($D353,Customer_Demand!$D:$BF,COLUMNS($I353:AT353),0)/$I353+VLOOKUP($D353,Customer_Demand!$D:$BF,COLUMNS($I353:AT353),0)/$K353),(VLOOKUP($D353,Customer_Demand!$D:$BF,COLUMNS($I353:AT353),0)/$I353)),"")</f>
        <v/>
      </c>
      <c r="AU353" s="49" t="str">
        <f>IFERROR(IF($K353&lt;&gt;"SS",(VLOOKUP($D353,Customer_Demand!$D:$BF,COLUMNS($I353:AU353),0)/$I353+VLOOKUP($D353,Customer_Demand!$D:$BF,COLUMNS($I353:AU353),0)/$K353),(VLOOKUP($D353,Customer_Demand!$D:$BF,COLUMNS($I353:AU353),0)/$I353)),"")</f>
        <v/>
      </c>
      <c r="AV353" s="49" t="str">
        <f>IFERROR(IF($K353&lt;&gt;"SS",(VLOOKUP($D353,Customer_Demand!$D:$BF,COLUMNS($I353:AV353),0)/$I353+VLOOKUP($D353,Customer_Demand!$D:$BF,COLUMNS($I353:AV353),0)/$K353),(VLOOKUP($D353,Customer_Demand!$D:$BF,COLUMNS($I353:AV353),0)/$I353)),"")</f>
        <v/>
      </c>
      <c r="AW353" s="49" t="str">
        <f>IFERROR(IF($K353&lt;&gt;"SS",(VLOOKUP($D353,Customer_Demand!$D:$BF,COLUMNS($I353:AW353),0)/$I353+VLOOKUP($D353,Customer_Demand!$D:$BF,COLUMNS($I353:AW353),0)/$K353),(VLOOKUP($D353,Customer_Demand!$D:$BF,COLUMNS($I353:AW353),0)/$I353)),"")</f>
        <v/>
      </c>
      <c r="AX353" s="49" t="str">
        <f>IFERROR(IF($K353&lt;&gt;"SS",(VLOOKUP($D353,Customer_Demand!$D:$BF,COLUMNS($I353:AX353),0)/$I353+VLOOKUP($D353,Customer_Demand!$D:$BF,COLUMNS($I353:AX353),0)/$K353),(VLOOKUP($D353,Customer_Demand!$D:$BF,COLUMNS($I353:AX353),0)/$I353)),"")</f>
        <v/>
      </c>
      <c r="AY353" s="49" t="str">
        <f>IFERROR(IF($K353&lt;&gt;"SS",(VLOOKUP($D353,Customer_Demand!$D:$BF,COLUMNS($I353:AY353),0)/$I353+VLOOKUP($D353,Customer_Demand!$D:$BF,COLUMNS($I353:AY353),0)/$K353),(VLOOKUP($D353,Customer_Demand!$D:$BF,COLUMNS($I353:AY353),0)/$I353)),"")</f>
        <v/>
      </c>
      <c r="AZ353" s="49" t="str">
        <f>IFERROR(IF($K353&lt;&gt;"SS",(VLOOKUP($D353,Customer_Demand!$D:$BF,COLUMNS($I353:AZ353),0)/$I353+VLOOKUP($D353,Customer_Demand!$D:$BF,COLUMNS($I353:AZ353),0)/$K353),(VLOOKUP($D353,Customer_Demand!$D:$BF,COLUMNS($I353:AZ353),0)/$I353)),"")</f>
        <v/>
      </c>
      <c r="BA353" s="49" t="str">
        <f>IFERROR(IF($K353&lt;&gt;"SS",(VLOOKUP($D353,Customer_Demand!$D:$BF,COLUMNS($I353:BA353),0)/$I353+VLOOKUP($D353,Customer_Demand!$D:$BF,COLUMNS($I353:BA353),0)/$K353),(VLOOKUP($D353,Customer_Demand!$D:$BF,COLUMNS($I353:BA353),0)/$I353)),"")</f>
        <v/>
      </c>
      <c r="BB353" s="49" t="str">
        <f>IFERROR(IF($K353&lt;&gt;"SS",(VLOOKUP($D353,Customer_Demand!$D:$BF,COLUMNS($I353:BB353),0)/$I353+VLOOKUP($D353,Customer_Demand!$D:$BF,COLUMNS($I353:BB353),0)/$K353),(VLOOKUP($D353,Customer_Demand!$D:$BF,COLUMNS($I353:BB353),0)/$I353)),"")</f>
        <v/>
      </c>
      <c r="BC353" s="49" t="str">
        <f>IFERROR(IF($K353&lt;&gt;"SS",(VLOOKUP($D353,Customer_Demand!$D:$BF,COLUMNS($I353:BC353),0)/$I353+VLOOKUP($D353,Customer_Demand!$D:$BF,COLUMNS($I353:BC353),0)/$K353),(VLOOKUP($D353,Customer_Demand!$D:$BF,COLUMNS($I353:BC353),0)/$I353)),"")</f>
        <v/>
      </c>
      <c r="BD353" s="49" t="str">
        <f>IFERROR(IF($K353&lt;&gt;"SS",(VLOOKUP($D353,Customer_Demand!$D:$BF,COLUMNS($I353:BD353),0)/$I353+VLOOKUP($D353,Customer_Demand!$D:$BF,COLUMNS($I353:BD353),0)/$K353),(VLOOKUP($D353,Customer_Demand!$D:$BF,COLUMNS($I353:BD353),0)/$I353)),"")</f>
        <v/>
      </c>
      <c r="BE353" s="49" t="str">
        <f>IFERROR(IF($K353&lt;&gt;"SS",(VLOOKUP($D353,Customer_Demand!$D:$BF,COLUMNS($I353:BE353),0)/$I353+VLOOKUP($D353,Customer_Demand!$D:$BF,COLUMNS($I353:BE353),0)/$K353),(VLOOKUP($D353,Customer_Demand!$D:$BF,COLUMNS($I353:BE353),0)/$I353)),"")</f>
        <v/>
      </c>
      <c r="BF353" s="49" t="str">
        <f>IFERROR(IF($K353&lt;&gt;"SS",(VLOOKUP($D353,Customer_Demand!$D:$BF,COLUMNS($I353:BF353),0)/$I353+VLOOKUP($D353,Customer_Demand!$D:$BF,COLUMNS($I353:BF353),0)/$K353),(VLOOKUP($D353,Customer_Demand!$D:$BF,COLUMNS($I353:BF353),0)/$I353)),"")</f>
        <v/>
      </c>
      <c r="BG353" s="49" t="str">
        <f>IFERROR(IF($K353&lt;&gt;"SS",(VLOOKUP($D353,Customer_Demand!$D:$BF,COLUMNS($I353:BG353),0)/$I353+VLOOKUP($D353,Customer_Demand!$D:$BF,COLUMNS($I353:BG353),0)/$K353),(VLOOKUP($D353,Customer_Demand!$D:$BF,COLUMNS($I353:BG353),0)/$I353)),"")</f>
        <v/>
      </c>
      <c r="BH353" s="49" t="str">
        <f>IFERROR(IF($K353&lt;&gt;"SS",(VLOOKUP($D353,Customer_Demand!$D:$BF,COLUMNS($I353:BH353),0)/$I353+VLOOKUP($D353,Customer_Demand!$D:$BF,COLUMNS($I353:BH353),0)/$K353),(VLOOKUP($D353,Customer_Demand!$D:$BF,COLUMNS($I353:BH353),0)/$I353)),"")</f>
        <v/>
      </c>
      <c r="BI353" s="49" t="str">
        <f>IFERROR(IF($K353&lt;&gt;"SS",(VLOOKUP($D353,Customer_Demand!$D:$BF,COLUMNS($I353:BI353),0)/$I353+VLOOKUP($D353,Customer_Demand!$D:$BF,COLUMNS($I353:BI353),0)/$K353),(VLOOKUP($D353,Customer_Demand!$D:$BF,COLUMNS($I353:BI353),0)/$I353)),"")</f>
        <v/>
      </c>
      <c r="BJ353" s="49" t="str">
        <f>IFERROR(IF($K353&lt;&gt;"SS",(VLOOKUP($D353,Customer_Demand!$D:$BF,COLUMNS($I353:BJ353),0)/$I353+VLOOKUP($D353,Customer_Demand!$D:$BF,COLUMNS($I353:BJ353),0)/$K353),(VLOOKUP($D353,Customer_Demand!$D:$BF,COLUMNS($I353:BJ353),0)/$I353)),"")</f>
        <v/>
      </c>
      <c r="BK353" s="50" t="str">
        <f>IFERROR(IF($K353&lt;&gt;"SS",(VLOOKUP($D353,Customer_Demand!$D:$BF,COLUMNS($I353:BK353),0)/$I353+VLOOKUP($D353,Customer_Demand!$D:$BF,COLUMNS($I353:BK353),0)/$K353),(VLOOKUP($D353,Customer_Demand!$D:$BF,COLUMNS($I353:BK353),0)/$I353)),"")</f>
        <v/>
      </c>
      <c r="BL353" s="18"/>
    </row>
    <row r="354" spans="2:64" x14ac:dyDescent="0.2">
      <c r="B354" s="12" t="str">
        <f t="shared" si="27"/>
        <v/>
      </c>
      <c r="C354" s="45" t="str">
        <f>IF((Customer_Demand!C354)&lt;&gt;"",Customer_Demand!C354,"")</f>
        <v/>
      </c>
      <c r="D354" s="45" t="str">
        <f>IF(C354&lt;&gt;"",Customer_Demand!D354,"")</f>
        <v/>
      </c>
      <c r="E354" s="51" t="str">
        <f>IF(C354&lt;&gt;"",Customer_Demand!E354,"")</f>
        <v/>
      </c>
      <c r="F354" s="47" t="str">
        <f>IF(C354&lt;&gt;"",VLOOKUP(D354,Customer_Demand!$D$5:$F$1005,3,0),"")</f>
        <v/>
      </c>
      <c r="G354" s="48" t="str">
        <f t="shared" si="24"/>
        <v/>
      </c>
      <c r="H354" s="48" t="str">
        <f t="shared" si="25"/>
        <v/>
      </c>
      <c r="I354" s="48" t="str">
        <f>IFERROR(IF(C354&lt;&gt;"",VLOOKUP($H354,SMT_Cycle_Time_Data!$F:$Q,4,0),""),"SGR Not Defined")</f>
        <v/>
      </c>
      <c r="J354" s="48" t="str">
        <f t="shared" si="26"/>
        <v/>
      </c>
      <c r="K354" s="48" t="str">
        <f>IF(C354&lt;&gt;"",IFERROR(VLOOKUP($J354,SMT_Cycle_Time_Data!$F:$Q,4,0),"SS"),"")</f>
        <v/>
      </c>
      <c r="L354" s="49" t="str">
        <f>IFERROR(IF($K354&lt;&gt;"SS",(VLOOKUP($D354,Customer_Demand!$D:$BF,COLUMNS($I354:L354),0)/$I354+VLOOKUP($D354,Customer_Demand!$D:$BF,COLUMNS($I354:L354),0)/$K354),(VLOOKUP($D354,Customer_Demand!$D:$BF,COLUMNS($I354:L354),0)/$I354)),"")</f>
        <v/>
      </c>
      <c r="M354" s="49" t="str">
        <f>IFERROR(IF($K354&lt;&gt;"SS",(VLOOKUP($D354,Customer_Demand!$D:$BF,COLUMNS($I354:M354),0)/$I354+VLOOKUP($D354,Customer_Demand!$D:$BF,COLUMNS($I354:M354),0)/$K354),(VLOOKUP($D354,Customer_Demand!$D:$BF,COLUMNS($I354:M354),0)/$I354)),"")</f>
        <v/>
      </c>
      <c r="N354" s="49" t="str">
        <f>IFERROR(IF($K354&lt;&gt;"SS",(VLOOKUP($D354,Customer_Demand!$D:$BF,COLUMNS($I354:N354),0)/$I354+VLOOKUP($D354,Customer_Demand!$D:$BF,COLUMNS($I354:N354),0)/$K354),(VLOOKUP($D354,Customer_Demand!$D:$BF,COLUMNS($I354:N354),0)/$I354)),"")</f>
        <v/>
      </c>
      <c r="O354" s="49" t="str">
        <f>IFERROR(IF($K354&lt;&gt;"SS",(VLOOKUP($D354,Customer_Demand!$D:$BF,COLUMNS($I354:O354),0)/$I354+VLOOKUP($D354,Customer_Demand!$D:$BF,COLUMNS($I354:O354),0)/$K354),(VLOOKUP($D354,Customer_Demand!$D:$BF,COLUMNS($I354:O354),0)/$I354)),"")</f>
        <v/>
      </c>
      <c r="P354" s="49" t="str">
        <f>IFERROR(IF($K354&lt;&gt;"SS",(VLOOKUP($D354,Customer_Demand!$D:$BF,COLUMNS($I354:P354),0)/$I354+VLOOKUP($D354,Customer_Demand!$D:$BF,COLUMNS($I354:P354),0)/$K354),(VLOOKUP($D354,Customer_Demand!$D:$BF,COLUMNS($I354:P354),0)/$I354)),"")</f>
        <v/>
      </c>
      <c r="Q354" s="49" t="str">
        <f>IFERROR(IF($K354&lt;&gt;"SS",(VLOOKUP($D354,Customer_Demand!$D:$BF,COLUMNS($I354:Q354),0)/$I354+VLOOKUP($D354,Customer_Demand!$D:$BF,COLUMNS($I354:Q354),0)/$K354),(VLOOKUP($D354,Customer_Demand!$D:$BF,COLUMNS($I354:Q354),0)/$I354)),"")</f>
        <v/>
      </c>
      <c r="R354" s="49" t="str">
        <f>IFERROR(IF($K354&lt;&gt;"SS",(VLOOKUP($D354,Customer_Demand!$D:$BF,COLUMNS($I354:R354),0)/$I354+VLOOKUP($D354,Customer_Demand!$D:$BF,COLUMNS($I354:R354),0)/$K354),(VLOOKUP($D354,Customer_Demand!$D:$BF,COLUMNS($I354:R354),0)/$I354)),"")</f>
        <v/>
      </c>
      <c r="S354" s="49" t="str">
        <f>IFERROR(IF($K354&lt;&gt;"SS",(VLOOKUP($D354,Customer_Demand!$D:$BF,COLUMNS($I354:S354),0)/$I354+VLOOKUP($D354,Customer_Demand!$D:$BF,COLUMNS($I354:S354),0)/$K354),(VLOOKUP($D354,Customer_Demand!$D:$BF,COLUMNS($I354:S354),0)/$I354)),"")</f>
        <v/>
      </c>
      <c r="T354" s="49" t="str">
        <f>IFERROR(IF($K354&lt;&gt;"SS",(VLOOKUP($D354,Customer_Demand!$D:$BF,COLUMNS($I354:T354),0)/$I354+VLOOKUP($D354,Customer_Demand!$D:$BF,COLUMNS($I354:T354),0)/$K354),(VLOOKUP($D354,Customer_Demand!$D:$BF,COLUMNS($I354:T354),0)/$I354)),"")</f>
        <v/>
      </c>
      <c r="U354" s="49" t="str">
        <f>IFERROR(IF($K354&lt;&gt;"SS",(VLOOKUP($D354,Customer_Demand!$D:$BF,COLUMNS($I354:U354),0)/$I354+VLOOKUP($D354,Customer_Demand!$D:$BF,COLUMNS($I354:U354),0)/$K354),(VLOOKUP($D354,Customer_Demand!$D:$BF,COLUMNS($I354:U354),0)/$I354)),"")</f>
        <v/>
      </c>
      <c r="V354" s="49" t="str">
        <f>IFERROR(IF($K354&lt;&gt;"SS",(VLOOKUP($D354,Customer_Demand!$D:$BF,COLUMNS($I354:V354),0)/$I354+VLOOKUP($D354,Customer_Demand!$D:$BF,COLUMNS($I354:V354),0)/$K354),(VLOOKUP($D354,Customer_Demand!$D:$BF,COLUMNS($I354:V354),0)/$I354)),"")</f>
        <v/>
      </c>
      <c r="W354" s="49" t="str">
        <f>IFERROR(IF($K354&lt;&gt;"SS",(VLOOKUP($D354,Customer_Demand!$D:$BF,COLUMNS($I354:W354),0)/$I354+VLOOKUP($D354,Customer_Demand!$D:$BF,COLUMNS($I354:W354),0)/$K354),(VLOOKUP($D354,Customer_Demand!$D:$BF,COLUMNS($I354:W354),0)/$I354)),"")</f>
        <v/>
      </c>
      <c r="X354" s="49" t="str">
        <f>IFERROR(IF($K354&lt;&gt;"SS",(VLOOKUP($D354,Customer_Demand!$D:$BF,COLUMNS($I354:X354),0)/$I354+VLOOKUP($D354,Customer_Demand!$D:$BF,COLUMNS($I354:X354),0)/$K354),(VLOOKUP($D354,Customer_Demand!$D:$BF,COLUMNS($I354:X354),0)/$I354)),"")</f>
        <v/>
      </c>
      <c r="Y354" s="49" t="str">
        <f>IFERROR(IF($K354&lt;&gt;"SS",(VLOOKUP($D354,Customer_Demand!$D:$BF,COLUMNS($I354:Y354),0)/$I354+VLOOKUP($D354,Customer_Demand!$D:$BF,COLUMNS($I354:Y354),0)/$K354),(VLOOKUP($D354,Customer_Demand!$D:$BF,COLUMNS($I354:Y354),0)/$I354)),"")</f>
        <v/>
      </c>
      <c r="Z354" s="49" t="str">
        <f>IFERROR(IF($K354&lt;&gt;"SS",(VLOOKUP($D354,Customer_Demand!$D:$BF,COLUMNS($I354:Z354),0)/$I354+VLOOKUP($D354,Customer_Demand!$D:$BF,COLUMNS($I354:Z354),0)/$K354),(VLOOKUP($D354,Customer_Demand!$D:$BF,COLUMNS($I354:Z354),0)/$I354)),"")</f>
        <v/>
      </c>
      <c r="AA354" s="49" t="str">
        <f>IFERROR(IF($K354&lt;&gt;"SS",(VLOOKUP($D354,Customer_Demand!$D:$BF,COLUMNS($I354:AA354),0)/$I354+VLOOKUP($D354,Customer_Demand!$D:$BF,COLUMNS($I354:AA354),0)/$K354),(VLOOKUP($D354,Customer_Demand!$D:$BF,COLUMNS($I354:AA354),0)/$I354)),"")</f>
        <v/>
      </c>
      <c r="AB354" s="49" t="str">
        <f>IFERROR(IF($K354&lt;&gt;"SS",(VLOOKUP($D354,Customer_Demand!$D:$BF,COLUMNS($I354:AB354),0)/$I354+VLOOKUP($D354,Customer_Demand!$D:$BF,COLUMNS($I354:AB354),0)/$K354),(VLOOKUP($D354,Customer_Demand!$D:$BF,COLUMNS($I354:AB354),0)/$I354)),"")</f>
        <v/>
      </c>
      <c r="AC354" s="49" t="str">
        <f>IFERROR(IF($K354&lt;&gt;"SS",(VLOOKUP($D354,Customer_Demand!$D:$BF,COLUMNS($I354:AC354),0)/$I354+VLOOKUP($D354,Customer_Demand!$D:$BF,COLUMNS($I354:AC354),0)/$K354),(VLOOKUP($D354,Customer_Demand!$D:$BF,COLUMNS($I354:AC354),0)/$I354)),"")</f>
        <v/>
      </c>
      <c r="AD354" s="49" t="str">
        <f>IFERROR(IF($K354&lt;&gt;"SS",(VLOOKUP($D354,Customer_Demand!$D:$BF,COLUMNS($I354:AD354),0)/$I354+VLOOKUP($D354,Customer_Demand!$D:$BF,COLUMNS($I354:AD354),0)/$K354),(VLOOKUP($D354,Customer_Demand!$D:$BF,COLUMNS($I354:AD354),0)/$I354)),"")</f>
        <v/>
      </c>
      <c r="AE354" s="49" t="str">
        <f>IFERROR(IF($K354&lt;&gt;"SS",(VLOOKUP($D354,Customer_Demand!$D:$BF,COLUMNS($I354:AE354),0)/$I354+VLOOKUP($D354,Customer_Demand!$D:$BF,COLUMNS($I354:AE354),0)/$K354),(VLOOKUP($D354,Customer_Demand!$D:$BF,COLUMNS($I354:AE354),0)/$I354)),"")</f>
        <v/>
      </c>
      <c r="AF354" s="49" t="str">
        <f>IFERROR(IF($K354&lt;&gt;"SS",(VLOOKUP($D354,Customer_Demand!$D:$BF,COLUMNS($I354:AF354),0)/$I354+VLOOKUP($D354,Customer_Demand!$D:$BF,COLUMNS($I354:AF354),0)/$K354),(VLOOKUP($D354,Customer_Demand!$D:$BF,COLUMNS($I354:AF354),0)/$I354)),"")</f>
        <v/>
      </c>
      <c r="AG354" s="49" t="str">
        <f>IFERROR(IF($K354&lt;&gt;"SS",(VLOOKUP($D354,Customer_Demand!$D:$BF,COLUMNS($I354:AG354),0)/$I354+VLOOKUP($D354,Customer_Demand!$D:$BF,COLUMNS($I354:AG354),0)/$K354),(VLOOKUP($D354,Customer_Demand!$D:$BF,COLUMNS($I354:AG354),0)/$I354)),"")</f>
        <v/>
      </c>
      <c r="AH354" s="49" t="str">
        <f>IFERROR(IF($K354&lt;&gt;"SS",(VLOOKUP($D354,Customer_Demand!$D:$BF,COLUMNS($I354:AH354),0)/$I354+VLOOKUP($D354,Customer_Demand!$D:$BF,COLUMNS($I354:AH354),0)/$K354),(VLOOKUP($D354,Customer_Demand!$D:$BF,COLUMNS($I354:AH354),0)/$I354)),"")</f>
        <v/>
      </c>
      <c r="AI354" s="49" t="str">
        <f>IFERROR(IF($K354&lt;&gt;"SS",(VLOOKUP($D354,Customer_Demand!$D:$BF,COLUMNS($I354:AI354),0)/$I354+VLOOKUP($D354,Customer_Demand!$D:$BF,COLUMNS($I354:AI354),0)/$K354),(VLOOKUP($D354,Customer_Demand!$D:$BF,COLUMNS($I354:AI354),0)/$I354)),"")</f>
        <v/>
      </c>
      <c r="AJ354" s="49" t="str">
        <f>IFERROR(IF($K354&lt;&gt;"SS",(VLOOKUP($D354,Customer_Demand!$D:$BF,COLUMNS($I354:AJ354),0)/$I354+VLOOKUP($D354,Customer_Demand!$D:$BF,COLUMNS($I354:AJ354),0)/$K354),(VLOOKUP($D354,Customer_Demand!$D:$BF,COLUMNS($I354:AJ354),0)/$I354)),"")</f>
        <v/>
      </c>
      <c r="AK354" s="49" t="str">
        <f>IFERROR(IF($K354&lt;&gt;"SS",(VLOOKUP($D354,Customer_Demand!$D:$BF,COLUMNS($I354:AK354),0)/$I354+VLOOKUP($D354,Customer_Demand!$D:$BF,COLUMNS($I354:AK354),0)/$K354),(VLOOKUP($D354,Customer_Demand!$D:$BF,COLUMNS($I354:AK354),0)/$I354)),"")</f>
        <v/>
      </c>
      <c r="AL354" s="49" t="str">
        <f>IFERROR(IF($K354&lt;&gt;"SS",(VLOOKUP($D354,Customer_Demand!$D:$BF,COLUMNS($I354:AL354),0)/$I354+VLOOKUP($D354,Customer_Demand!$D:$BF,COLUMNS($I354:AL354),0)/$K354),(VLOOKUP($D354,Customer_Demand!$D:$BF,COLUMNS($I354:AL354),0)/$I354)),"")</f>
        <v/>
      </c>
      <c r="AM354" s="49" t="str">
        <f>IFERROR(IF($K354&lt;&gt;"SS",(VLOOKUP($D354,Customer_Demand!$D:$BF,COLUMNS($I354:AM354),0)/$I354+VLOOKUP($D354,Customer_Demand!$D:$BF,COLUMNS($I354:AM354),0)/$K354),(VLOOKUP($D354,Customer_Demand!$D:$BF,COLUMNS($I354:AM354),0)/$I354)),"")</f>
        <v/>
      </c>
      <c r="AN354" s="49" t="str">
        <f>IFERROR(IF($K354&lt;&gt;"SS",(VLOOKUP($D354,Customer_Demand!$D:$BF,COLUMNS($I354:AN354),0)/$I354+VLOOKUP($D354,Customer_Demand!$D:$BF,COLUMNS($I354:AN354),0)/$K354),(VLOOKUP($D354,Customer_Demand!$D:$BF,COLUMNS($I354:AN354),0)/$I354)),"")</f>
        <v/>
      </c>
      <c r="AO354" s="49" t="str">
        <f>IFERROR(IF($K354&lt;&gt;"SS",(VLOOKUP($D354,Customer_Demand!$D:$BF,COLUMNS($I354:AO354),0)/$I354+VLOOKUP($D354,Customer_Demand!$D:$BF,COLUMNS($I354:AO354),0)/$K354),(VLOOKUP($D354,Customer_Demand!$D:$BF,COLUMNS($I354:AO354),0)/$I354)),"")</f>
        <v/>
      </c>
      <c r="AP354" s="49" t="str">
        <f>IFERROR(IF($K354&lt;&gt;"SS",(VLOOKUP($D354,Customer_Demand!$D:$BF,COLUMNS($I354:AP354),0)/$I354+VLOOKUP($D354,Customer_Demand!$D:$BF,COLUMNS($I354:AP354),0)/$K354),(VLOOKUP($D354,Customer_Demand!$D:$BF,COLUMNS($I354:AP354),0)/$I354)),"")</f>
        <v/>
      </c>
      <c r="AQ354" s="49" t="str">
        <f>IFERROR(IF($K354&lt;&gt;"SS",(VLOOKUP($D354,Customer_Demand!$D:$BF,COLUMNS($I354:AQ354),0)/$I354+VLOOKUP($D354,Customer_Demand!$D:$BF,COLUMNS($I354:AQ354),0)/$K354),(VLOOKUP($D354,Customer_Demand!$D:$BF,COLUMNS($I354:AQ354),0)/$I354)),"")</f>
        <v/>
      </c>
      <c r="AR354" s="49" t="str">
        <f>IFERROR(IF($K354&lt;&gt;"SS",(VLOOKUP($D354,Customer_Demand!$D:$BF,COLUMNS($I354:AR354),0)/$I354+VLOOKUP($D354,Customer_Demand!$D:$BF,COLUMNS($I354:AR354),0)/$K354),(VLOOKUP($D354,Customer_Demand!$D:$BF,COLUMNS($I354:AR354),0)/$I354)),"")</f>
        <v/>
      </c>
      <c r="AS354" s="49" t="str">
        <f>IFERROR(IF($K354&lt;&gt;"SS",(VLOOKUP($D354,Customer_Demand!$D:$BF,COLUMNS($I354:AS354),0)/$I354+VLOOKUP($D354,Customer_Demand!$D:$BF,COLUMNS($I354:AS354),0)/$K354),(VLOOKUP($D354,Customer_Demand!$D:$BF,COLUMNS($I354:AS354),0)/$I354)),"")</f>
        <v/>
      </c>
      <c r="AT354" s="49" t="str">
        <f>IFERROR(IF($K354&lt;&gt;"SS",(VLOOKUP($D354,Customer_Demand!$D:$BF,COLUMNS($I354:AT354),0)/$I354+VLOOKUP($D354,Customer_Demand!$D:$BF,COLUMNS($I354:AT354),0)/$K354),(VLOOKUP($D354,Customer_Demand!$D:$BF,COLUMNS($I354:AT354),0)/$I354)),"")</f>
        <v/>
      </c>
      <c r="AU354" s="49" t="str">
        <f>IFERROR(IF($K354&lt;&gt;"SS",(VLOOKUP($D354,Customer_Demand!$D:$BF,COLUMNS($I354:AU354),0)/$I354+VLOOKUP($D354,Customer_Demand!$D:$BF,COLUMNS($I354:AU354),0)/$K354),(VLOOKUP($D354,Customer_Demand!$D:$BF,COLUMNS($I354:AU354),0)/$I354)),"")</f>
        <v/>
      </c>
      <c r="AV354" s="49" t="str">
        <f>IFERROR(IF($K354&lt;&gt;"SS",(VLOOKUP($D354,Customer_Demand!$D:$BF,COLUMNS($I354:AV354),0)/$I354+VLOOKUP($D354,Customer_Demand!$D:$BF,COLUMNS($I354:AV354),0)/$K354),(VLOOKUP($D354,Customer_Demand!$D:$BF,COLUMNS($I354:AV354),0)/$I354)),"")</f>
        <v/>
      </c>
      <c r="AW354" s="49" t="str">
        <f>IFERROR(IF($K354&lt;&gt;"SS",(VLOOKUP($D354,Customer_Demand!$D:$BF,COLUMNS($I354:AW354),0)/$I354+VLOOKUP($D354,Customer_Demand!$D:$BF,COLUMNS($I354:AW354),0)/$K354),(VLOOKUP($D354,Customer_Demand!$D:$BF,COLUMNS($I354:AW354),0)/$I354)),"")</f>
        <v/>
      </c>
      <c r="AX354" s="49" t="str">
        <f>IFERROR(IF($K354&lt;&gt;"SS",(VLOOKUP($D354,Customer_Demand!$D:$BF,COLUMNS($I354:AX354),0)/$I354+VLOOKUP($D354,Customer_Demand!$D:$BF,COLUMNS($I354:AX354),0)/$K354),(VLOOKUP($D354,Customer_Demand!$D:$BF,COLUMNS($I354:AX354),0)/$I354)),"")</f>
        <v/>
      </c>
      <c r="AY354" s="49" t="str">
        <f>IFERROR(IF($K354&lt;&gt;"SS",(VLOOKUP($D354,Customer_Demand!$D:$BF,COLUMNS($I354:AY354),0)/$I354+VLOOKUP($D354,Customer_Demand!$D:$BF,COLUMNS($I354:AY354),0)/$K354),(VLOOKUP($D354,Customer_Demand!$D:$BF,COLUMNS($I354:AY354),0)/$I354)),"")</f>
        <v/>
      </c>
      <c r="AZ354" s="49" t="str">
        <f>IFERROR(IF($K354&lt;&gt;"SS",(VLOOKUP($D354,Customer_Demand!$D:$BF,COLUMNS($I354:AZ354),0)/$I354+VLOOKUP($D354,Customer_Demand!$D:$BF,COLUMNS($I354:AZ354),0)/$K354),(VLOOKUP($D354,Customer_Demand!$D:$BF,COLUMNS($I354:AZ354),0)/$I354)),"")</f>
        <v/>
      </c>
      <c r="BA354" s="49" t="str">
        <f>IFERROR(IF($K354&lt;&gt;"SS",(VLOOKUP($D354,Customer_Demand!$D:$BF,COLUMNS($I354:BA354),0)/$I354+VLOOKUP($D354,Customer_Demand!$D:$BF,COLUMNS($I354:BA354),0)/$K354),(VLOOKUP($D354,Customer_Demand!$D:$BF,COLUMNS($I354:BA354),0)/$I354)),"")</f>
        <v/>
      </c>
      <c r="BB354" s="49" t="str">
        <f>IFERROR(IF($K354&lt;&gt;"SS",(VLOOKUP($D354,Customer_Demand!$D:$BF,COLUMNS($I354:BB354),0)/$I354+VLOOKUP($D354,Customer_Demand!$D:$BF,COLUMNS($I354:BB354),0)/$K354),(VLOOKUP($D354,Customer_Demand!$D:$BF,COLUMNS($I354:BB354),0)/$I354)),"")</f>
        <v/>
      </c>
      <c r="BC354" s="49" t="str">
        <f>IFERROR(IF($K354&lt;&gt;"SS",(VLOOKUP($D354,Customer_Demand!$D:$BF,COLUMNS($I354:BC354),0)/$I354+VLOOKUP($D354,Customer_Demand!$D:$BF,COLUMNS($I354:BC354),0)/$K354),(VLOOKUP($D354,Customer_Demand!$D:$BF,COLUMNS($I354:BC354),0)/$I354)),"")</f>
        <v/>
      </c>
      <c r="BD354" s="49" t="str">
        <f>IFERROR(IF($K354&lt;&gt;"SS",(VLOOKUP($D354,Customer_Demand!$D:$BF,COLUMNS($I354:BD354),0)/$I354+VLOOKUP($D354,Customer_Demand!$D:$BF,COLUMNS($I354:BD354),0)/$K354),(VLOOKUP($D354,Customer_Demand!$D:$BF,COLUMNS($I354:BD354),0)/$I354)),"")</f>
        <v/>
      </c>
      <c r="BE354" s="49" t="str">
        <f>IFERROR(IF($K354&lt;&gt;"SS",(VLOOKUP($D354,Customer_Demand!$D:$BF,COLUMNS($I354:BE354),0)/$I354+VLOOKUP($D354,Customer_Demand!$D:$BF,COLUMNS($I354:BE354),0)/$K354),(VLOOKUP($D354,Customer_Demand!$D:$BF,COLUMNS($I354:BE354),0)/$I354)),"")</f>
        <v/>
      </c>
      <c r="BF354" s="49" t="str">
        <f>IFERROR(IF($K354&lt;&gt;"SS",(VLOOKUP($D354,Customer_Demand!$D:$BF,COLUMNS($I354:BF354),0)/$I354+VLOOKUP($D354,Customer_Demand!$D:$BF,COLUMNS($I354:BF354),0)/$K354),(VLOOKUP($D354,Customer_Demand!$D:$BF,COLUMNS($I354:BF354),0)/$I354)),"")</f>
        <v/>
      </c>
      <c r="BG354" s="49" t="str">
        <f>IFERROR(IF($K354&lt;&gt;"SS",(VLOOKUP($D354,Customer_Demand!$D:$BF,COLUMNS($I354:BG354),0)/$I354+VLOOKUP($D354,Customer_Demand!$D:$BF,COLUMNS($I354:BG354),0)/$K354),(VLOOKUP($D354,Customer_Demand!$D:$BF,COLUMNS($I354:BG354),0)/$I354)),"")</f>
        <v/>
      </c>
      <c r="BH354" s="49" t="str">
        <f>IFERROR(IF($K354&lt;&gt;"SS",(VLOOKUP($D354,Customer_Demand!$D:$BF,COLUMNS($I354:BH354),0)/$I354+VLOOKUP($D354,Customer_Demand!$D:$BF,COLUMNS($I354:BH354),0)/$K354),(VLOOKUP($D354,Customer_Demand!$D:$BF,COLUMNS($I354:BH354),0)/$I354)),"")</f>
        <v/>
      </c>
      <c r="BI354" s="49" t="str">
        <f>IFERROR(IF($K354&lt;&gt;"SS",(VLOOKUP($D354,Customer_Demand!$D:$BF,COLUMNS($I354:BI354),0)/$I354+VLOOKUP($D354,Customer_Demand!$D:$BF,COLUMNS($I354:BI354),0)/$K354),(VLOOKUP($D354,Customer_Demand!$D:$BF,COLUMNS($I354:BI354),0)/$I354)),"")</f>
        <v/>
      </c>
      <c r="BJ354" s="49" t="str">
        <f>IFERROR(IF($K354&lt;&gt;"SS",(VLOOKUP($D354,Customer_Demand!$D:$BF,COLUMNS($I354:BJ354),0)/$I354+VLOOKUP($D354,Customer_Demand!$D:$BF,COLUMNS($I354:BJ354),0)/$K354),(VLOOKUP($D354,Customer_Demand!$D:$BF,COLUMNS($I354:BJ354),0)/$I354)),"")</f>
        <v/>
      </c>
      <c r="BK354" s="50" t="str">
        <f>IFERROR(IF($K354&lt;&gt;"SS",(VLOOKUP($D354,Customer_Demand!$D:$BF,COLUMNS($I354:BK354),0)/$I354+VLOOKUP($D354,Customer_Demand!$D:$BF,COLUMNS($I354:BK354),0)/$K354),(VLOOKUP($D354,Customer_Demand!$D:$BF,COLUMNS($I354:BK354),0)/$I354)),"")</f>
        <v/>
      </c>
      <c r="BL354" s="18"/>
    </row>
    <row r="355" spans="2:64" x14ac:dyDescent="0.2">
      <c r="B355" s="12" t="str">
        <f t="shared" si="27"/>
        <v/>
      </c>
      <c r="C355" s="45" t="str">
        <f>IF((Customer_Demand!C355)&lt;&gt;"",Customer_Demand!C355,"")</f>
        <v/>
      </c>
      <c r="D355" s="45" t="str">
        <f>IF(C355&lt;&gt;"",Customer_Demand!D355,"")</f>
        <v/>
      </c>
      <c r="E355" s="51" t="str">
        <f>IF(C355&lt;&gt;"",Customer_Demand!E355,"")</f>
        <v/>
      </c>
      <c r="F355" s="47" t="str">
        <f>IF(C355&lt;&gt;"",VLOOKUP(D355,Customer_Demand!$D$5:$F$1005,3,0),"")</f>
        <v/>
      </c>
      <c r="G355" s="48" t="str">
        <f t="shared" si="24"/>
        <v/>
      </c>
      <c r="H355" s="48" t="str">
        <f t="shared" si="25"/>
        <v/>
      </c>
      <c r="I355" s="48" t="str">
        <f>IFERROR(IF(C355&lt;&gt;"",VLOOKUP($H355,SMT_Cycle_Time_Data!$F:$Q,4,0),""),"SGR Not Defined")</f>
        <v/>
      </c>
      <c r="J355" s="48" t="str">
        <f t="shared" si="26"/>
        <v/>
      </c>
      <c r="K355" s="48" t="str">
        <f>IF(C355&lt;&gt;"",IFERROR(VLOOKUP($J355,SMT_Cycle_Time_Data!$F:$Q,4,0),"SS"),"")</f>
        <v/>
      </c>
      <c r="L355" s="49" t="str">
        <f>IFERROR(IF($K355&lt;&gt;"SS",(VLOOKUP($D355,Customer_Demand!$D:$BF,COLUMNS($I355:L355),0)/$I355+VLOOKUP($D355,Customer_Demand!$D:$BF,COLUMNS($I355:L355),0)/$K355),(VLOOKUP($D355,Customer_Demand!$D:$BF,COLUMNS($I355:L355),0)/$I355)),"")</f>
        <v/>
      </c>
      <c r="M355" s="49" t="str">
        <f>IFERROR(IF($K355&lt;&gt;"SS",(VLOOKUP($D355,Customer_Demand!$D:$BF,COLUMNS($I355:M355),0)/$I355+VLOOKUP($D355,Customer_Demand!$D:$BF,COLUMNS($I355:M355),0)/$K355),(VLOOKUP($D355,Customer_Demand!$D:$BF,COLUMNS($I355:M355),0)/$I355)),"")</f>
        <v/>
      </c>
      <c r="N355" s="49" t="str">
        <f>IFERROR(IF($K355&lt;&gt;"SS",(VLOOKUP($D355,Customer_Demand!$D:$BF,COLUMNS($I355:N355),0)/$I355+VLOOKUP($D355,Customer_Demand!$D:$BF,COLUMNS($I355:N355),0)/$K355),(VLOOKUP($D355,Customer_Demand!$D:$BF,COLUMNS($I355:N355),0)/$I355)),"")</f>
        <v/>
      </c>
      <c r="O355" s="49" t="str">
        <f>IFERROR(IF($K355&lt;&gt;"SS",(VLOOKUP($D355,Customer_Demand!$D:$BF,COLUMNS($I355:O355),0)/$I355+VLOOKUP($D355,Customer_Demand!$D:$BF,COLUMNS($I355:O355),0)/$K355),(VLOOKUP($D355,Customer_Demand!$D:$BF,COLUMNS($I355:O355),0)/$I355)),"")</f>
        <v/>
      </c>
      <c r="P355" s="49" t="str">
        <f>IFERROR(IF($K355&lt;&gt;"SS",(VLOOKUP($D355,Customer_Demand!$D:$BF,COLUMNS($I355:P355),0)/$I355+VLOOKUP($D355,Customer_Demand!$D:$BF,COLUMNS($I355:P355),0)/$K355),(VLOOKUP($D355,Customer_Demand!$D:$BF,COLUMNS($I355:P355),0)/$I355)),"")</f>
        <v/>
      </c>
      <c r="Q355" s="49" t="str">
        <f>IFERROR(IF($K355&lt;&gt;"SS",(VLOOKUP($D355,Customer_Demand!$D:$BF,COLUMNS($I355:Q355),0)/$I355+VLOOKUP($D355,Customer_Demand!$D:$BF,COLUMNS($I355:Q355),0)/$K355),(VLOOKUP($D355,Customer_Demand!$D:$BF,COLUMNS($I355:Q355),0)/$I355)),"")</f>
        <v/>
      </c>
      <c r="R355" s="49" t="str">
        <f>IFERROR(IF($K355&lt;&gt;"SS",(VLOOKUP($D355,Customer_Demand!$D:$BF,COLUMNS($I355:R355),0)/$I355+VLOOKUP($D355,Customer_Demand!$D:$BF,COLUMNS($I355:R355),0)/$K355),(VLOOKUP($D355,Customer_Demand!$D:$BF,COLUMNS($I355:R355),0)/$I355)),"")</f>
        <v/>
      </c>
      <c r="S355" s="49" t="str">
        <f>IFERROR(IF($K355&lt;&gt;"SS",(VLOOKUP($D355,Customer_Demand!$D:$BF,COLUMNS($I355:S355),0)/$I355+VLOOKUP($D355,Customer_Demand!$D:$BF,COLUMNS($I355:S355),0)/$K355),(VLOOKUP($D355,Customer_Demand!$D:$BF,COLUMNS($I355:S355),0)/$I355)),"")</f>
        <v/>
      </c>
      <c r="T355" s="49" t="str">
        <f>IFERROR(IF($K355&lt;&gt;"SS",(VLOOKUP($D355,Customer_Demand!$D:$BF,COLUMNS($I355:T355),0)/$I355+VLOOKUP($D355,Customer_Demand!$D:$BF,COLUMNS($I355:T355),0)/$K355),(VLOOKUP($D355,Customer_Demand!$D:$BF,COLUMNS($I355:T355),0)/$I355)),"")</f>
        <v/>
      </c>
      <c r="U355" s="49" t="str">
        <f>IFERROR(IF($K355&lt;&gt;"SS",(VLOOKUP($D355,Customer_Demand!$D:$BF,COLUMNS($I355:U355),0)/$I355+VLOOKUP($D355,Customer_Demand!$D:$BF,COLUMNS($I355:U355),0)/$K355),(VLOOKUP($D355,Customer_Demand!$D:$BF,COLUMNS($I355:U355),0)/$I355)),"")</f>
        <v/>
      </c>
      <c r="V355" s="49" t="str">
        <f>IFERROR(IF($K355&lt;&gt;"SS",(VLOOKUP($D355,Customer_Demand!$D:$BF,COLUMNS($I355:V355),0)/$I355+VLOOKUP($D355,Customer_Demand!$D:$BF,COLUMNS($I355:V355),0)/$K355),(VLOOKUP($D355,Customer_Demand!$D:$BF,COLUMNS($I355:V355),0)/$I355)),"")</f>
        <v/>
      </c>
      <c r="W355" s="49" t="str">
        <f>IFERROR(IF($K355&lt;&gt;"SS",(VLOOKUP($D355,Customer_Demand!$D:$BF,COLUMNS($I355:W355),0)/$I355+VLOOKUP($D355,Customer_Demand!$D:$BF,COLUMNS($I355:W355),0)/$K355),(VLOOKUP($D355,Customer_Demand!$D:$BF,COLUMNS($I355:W355),0)/$I355)),"")</f>
        <v/>
      </c>
      <c r="X355" s="49" t="str">
        <f>IFERROR(IF($K355&lt;&gt;"SS",(VLOOKUP($D355,Customer_Demand!$D:$BF,COLUMNS($I355:X355),0)/$I355+VLOOKUP($D355,Customer_Demand!$D:$BF,COLUMNS($I355:X355),0)/$K355),(VLOOKUP($D355,Customer_Demand!$D:$BF,COLUMNS($I355:X355),0)/$I355)),"")</f>
        <v/>
      </c>
      <c r="Y355" s="49" t="str">
        <f>IFERROR(IF($K355&lt;&gt;"SS",(VLOOKUP($D355,Customer_Demand!$D:$BF,COLUMNS($I355:Y355),0)/$I355+VLOOKUP($D355,Customer_Demand!$D:$BF,COLUMNS($I355:Y355),0)/$K355),(VLOOKUP($D355,Customer_Demand!$D:$BF,COLUMNS($I355:Y355),0)/$I355)),"")</f>
        <v/>
      </c>
      <c r="Z355" s="49" t="str">
        <f>IFERROR(IF($K355&lt;&gt;"SS",(VLOOKUP($D355,Customer_Demand!$D:$BF,COLUMNS($I355:Z355),0)/$I355+VLOOKUP($D355,Customer_Demand!$D:$BF,COLUMNS($I355:Z355),0)/$K355),(VLOOKUP($D355,Customer_Demand!$D:$BF,COLUMNS($I355:Z355),0)/$I355)),"")</f>
        <v/>
      </c>
      <c r="AA355" s="49" t="str">
        <f>IFERROR(IF($K355&lt;&gt;"SS",(VLOOKUP($D355,Customer_Demand!$D:$BF,COLUMNS($I355:AA355),0)/$I355+VLOOKUP($D355,Customer_Demand!$D:$BF,COLUMNS($I355:AA355),0)/$K355),(VLOOKUP($D355,Customer_Demand!$D:$BF,COLUMNS($I355:AA355),0)/$I355)),"")</f>
        <v/>
      </c>
      <c r="AB355" s="49" t="str">
        <f>IFERROR(IF($K355&lt;&gt;"SS",(VLOOKUP($D355,Customer_Demand!$D:$BF,COLUMNS($I355:AB355),0)/$I355+VLOOKUP($D355,Customer_Demand!$D:$BF,COLUMNS($I355:AB355),0)/$K355),(VLOOKUP($D355,Customer_Demand!$D:$BF,COLUMNS($I355:AB355),0)/$I355)),"")</f>
        <v/>
      </c>
      <c r="AC355" s="49" t="str">
        <f>IFERROR(IF($K355&lt;&gt;"SS",(VLOOKUP($D355,Customer_Demand!$D:$BF,COLUMNS($I355:AC355),0)/$I355+VLOOKUP($D355,Customer_Demand!$D:$BF,COLUMNS($I355:AC355),0)/$K355),(VLOOKUP($D355,Customer_Demand!$D:$BF,COLUMNS($I355:AC355),0)/$I355)),"")</f>
        <v/>
      </c>
      <c r="AD355" s="49" t="str">
        <f>IFERROR(IF($K355&lt;&gt;"SS",(VLOOKUP($D355,Customer_Demand!$D:$BF,COLUMNS($I355:AD355),0)/$I355+VLOOKUP($D355,Customer_Demand!$D:$BF,COLUMNS($I355:AD355),0)/$K355),(VLOOKUP($D355,Customer_Demand!$D:$BF,COLUMNS($I355:AD355),0)/$I355)),"")</f>
        <v/>
      </c>
      <c r="AE355" s="49" t="str">
        <f>IFERROR(IF($K355&lt;&gt;"SS",(VLOOKUP($D355,Customer_Demand!$D:$BF,COLUMNS($I355:AE355),0)/$I355+VLOOKUP($D355,Customer_Demand!$D:$BF,COLUMNS($I355:AE355),0)/$K355),(VLOOKUP($D355,Customer_Demand!$D:$BF,COLUMNS($I355:AE355),0)/$I355)),"")</f>
        <v/>
      </c>
      <c r="AF355" s="49" t="str">
        <f>IFERROR(IF($K355&lt;&gt;"SS",(VLOOKUP($D355,Customer_Demand!$D:$BF,COLUMNS($I355:AF355),0)/$I355+VLOOKUP($D355,Customer_Demand!$D:$BF,COLUMNS($I355:AF355),0)/$K355),(VLOOKUP($D355,Customer_Demand!$D:$BF,COLUMNS($I355:AF355),0)/$I355)),"")</f>
        <v/>
      </c>
      <c r="AG355" s="49" t="str">
        <f>IFERROR(IF($K355&lt;&gt;"SS",(VLOOKUP($D355,Customer_Demand!$D:$BF,COLUMNS($I355:AG355),0)/$I355+VLOOKUP($D355,Customer_Demand!$D:$BF,COLUMNS($I355:AG355),0)/$K355),(VLOOKUP($D355,Customer_Demand!$D:$BF,COLUMNS($I355:AG355),0)/$I355)),"")</f>
        <v/>
      </c>
      <c r="AH355" s="49" t="str">
        <f>IFERROR(IF($K355&lt;&gt;"SS",(VLOOKUP($D355,Customer_Demand!$D:$BF,COLUMNS($I355:AH355),0)/$I355+VLOOKUP($D355,Customer_Demand!$D:$BF,COLUMNS($I355:AH355),0)/$K355),(VLOOKUP($D355,Customer_Demand!$D:$BF,COLUMNS($I355:AH355),0)/$I355)),"")</f>
        <v/>
      </c>
      <c r="AI355" s="49" t="str">
        <f>IFERROR(IF($K355&lt;&gt;"SS",(VLOOKUP($D355,Customer_Demand!$D:$BF,COLUMNS($I355:AI355),0)/$I355+VLOOKUP($D355,Customer_Demand!$D:$BF,COLUMNS($I355:AI355),0)/$K355),(VLOOKUP($D355,Customer_Demand!$D:$BF,COLUMNS($I355:AI355),0)/$I355)),"")</f>
        <v/>
      </c>
      <c r="AJ355" s="49" t="str">
        <f>IFERROR(IF($K355&lt;&gt;"SS",(VLOOKUP($D355,Customer_Demand!$D:$BF,COLUMNS($I355:AJ355),0)/$I355+VLOOKUP($D355,Customer_Demand!$D:$BF,COLUMNS($I355:AJ355),0)/$K355),(VLOOKUP($D355,Customer_Demand!$D:$BF,COLUMNS($I355:AJ355),0)/$I355)),"")</f>
        <v/>
      </c>
      <c r="AK355" s="49" t="str">
        <f>IFERROR(IF($K355&lt;&gt;"SS",(VLOOKUP($D355,Customer_Demand!$D:$BF,COLUMNS($I355:AK355),0)/$I355+VLOOKUP($D355,Customer_Demand!$D:$BF,COLUMNS($I355:AK355),0)/$K355),(VLOOKUP($D355,Customer_Demand!$D:$BF,COLUMNS($I355:AK355),0)/$I355)),"")</f>
        <v/>
      </c>
      <c r="AL355" s="49" t="str">
        <f>IFERROR(IF($K355&lt;&gt;"SS",(VLOOKUP($D355,Customer_Demand!$D:$BF,COLUMNS($I355:AL355),0)/$I355+VLOOKUP($D355,Customer_Demand!$D:$BF,COLUMNS($I355:AL355),0)/$K355),(VLOOKUP($D355,Customer_Demand!$D:$BF,COLUMNS($I355:AL355),0)/$I355)),"")</f>
        <v/>
      </c>
      <c r="AM355" s="49" t="str">
        <f>IFERROR(IF($K355&lt;&gt;"SS",(VLOOKUP($D355,Customer_Demand!$D:$BF,COLUMNS($I355:AM355),0)/$I355+VLOOKUP($D355,Customer_Demand!$D:$BF,COLUMNS($I355:AM355),0)/$K355),(VLOOKUP($D355,Customer_Demand!$D:$BF,COLUMNS($I355:AM355),0)/$I355)),"")</f>
        <v/>
      </c>
      <c r="AN355" s="49" t="str">
        <f>IFERROR(IF($K355&lt;&gt;"SS",(VLOOKUP($D355,Customer_Demand!$D:$BF,COLUMNS($I355:AN355),0)/$I355+VLOOKUP($D355,Customer_Demand!$D:$BF,COLUMNS($I355:AN355),0)/$K355),(VLOOKUP($D355,Customer_Demand!$D:$BF,COLUMNS($I355:AN355),0)/$I355)),"")</f>
        <v/>
      </c>
      <c r="AO355" s="49" t="str">
        <f>IFERROR(IF($K355&lt;&gt;"SS",(VLOOKUP($D355,Customer_Demand!$D:$BF,COLUMNS($I355:AO355),0)/$I355+VLOOKUP($D355,Customer_Demand!$D:$BF,COLUMNS($I355:AO355),0)/$K355),(VLOOKUP($D355,Customer_Demand!$D:$BF,COLUMNS($I355:AO355),0)/$I355)),"")</f>
        <v/>
      </c>
      <c r="AP355" s="49" t="str">
        <f>IFERROR(IF($K355&lt;&gt;"SS",(VLOOKUP($D355,Customer_Demand!$D:$BF,COLUMNS($I355:AP355),0)/$I355+VLOOKUP($D355,Customer_Demand!$D:$BF,COLUMNS($I355:AP355),0)/$K355),(VLOOKUP($D355,Customer_Demand!$D:$BF,COLUMNS($I355:AP355),0)/$I355)),"")</f>
        <v/>
      </c>
      <c r="AQ355" s="49" t="str">
        <f>IFERROR(IF($K355&lt;&gt;"SS",(VLOOKUP($D355,Customer_Demand!$D:$BF,COLUMNS($I355:AQ355),0)/$I355+VLOOKUP($D355,Customer_Demand!$D:$BF,COLUMNS($I355:AQ355),0)/$K355),(VLOOKUP($D355,Customer_Demand!$D:$BF,COLUMNS($I355:AQ355),0)/$I355)),"")</f>
        <v/>
      </c>
      <c r="AR355" s="49" t="str">
        <f>IFERROR(IF($K355&lt;&gt;"SS",(VLOOKUP($D355,Customer_Demand!$D:$BF,COLUMNS($I355:AR355),0)/$I355+VLOOKUP($D355,Customer_Demand!$D:$BF,COLUMNS($I355:AR355),0)/$K355),(VLOOKUP($D355,Customer_Demand!$D:$BF,COLUMNS($I355:AR355),0)/$I355)),"")</f>
        <v/>
      </c>
      <c r="AS355" s="49" t="str">
        <f>IFERROR(IF($K355&lt;&gt;"SS",(VLOOKUP($D355,Customer_Demand!$D:$BF,COLUMNS($I355:AS355),0)/$I355+VLOOKUP($D355,Customer_Demand!$D:$BF,COLUMNS($I355:AS355),0)/$K355),(VLOOKUP($D355,Customer_Demand!$D:$BF,COLUMNS($I355:AS355),0)/$I355)),"")</f>
        <v/>
      </c>
      <c r="AT355" s="49" t="str">
        <f>IFERROR(IF($K355&lt;&gt;"SS",(VLOOKUP($D355,Customer_Demand!$D:$BF,COLUMNS($I355:AT355),0)/$I355+VLOOKUP($D355,Customer_Demand!$D:$BF,COLUMNS($I355:AT355),0)/$K355),(VLOOKUP($D355,Customer_Demand!$D:$BF,COLUMNS($I355:AT355),0)/$I355)),"")</f>
        <v/>
      </c>
      <c r="AU355" s="49" t="str">
        <f>IFERROR(IF($K355&lt;&gt;"SS",(VLOOKUP($D355,Customer_Demand!$D:$BF,COLUMNS($I355:AU355),0)/$I355+VLOOKUP($D355,Customer_Demand!$D:$BF,COLUMNS($I355:AU355),0)/$K355),(VLOOKUP($D355,Customer_Demand!$D:$BF,COLUMNS($I355:AU355),0)/$I355)),"")</f>
        <v/>
      </c>
      <c r="AV355" s="49" t="str">
        <f>IFERROR(IF($K355&lt;&gt;"SS",(VLOOKUP($D355,Customer_Demand!$D:$BF,COLUMNS($I355:AV355),0)/$I355+VLOOKUP($D355,Customer_Demand!$D:$BF,COLUMNS($I355:AV355),0)/$K355),(VLOOKUP($D355,Customer_Demand!$D:$BF,COLUMNS($I355:AV355),0)/$I355)),"")</f>
        <v/>
      </c>
      <c r="AW355" s="49" t="str">
        <f>IFERROR(IF($K355&lt;&gt;"SS",(VLOOKUP($D355,Customer_Demand!$D:$BF,COLUMNS($I355:AW355),0)/$I355+VLOOKUP($D355,Customer_Demand!$D:$BF,COLUMNS($I355:AW355),0)/$K355),(VLOOKUP($D355,Customer_Demand!$D:$BF,COLUMNS($I355:AW355),0)/$I355)),"")</f>
        <v/>
      </c>
      <c r="AX355" s="49" t="str">
        <f>IFERROR(IF($K355&lt;&gt;"SS",(VLOOKUP($D355,Customer_Demand!$D:$BF,COLUMNS($I355:AX355),0)/$I355+VLOOKUP($D355,Customer_Demand!$D:$BF,COLUMNS($I355:AX355),0)/$K355),(VLOOKUP($D355,Customer_Demand!$D:$BF,COLUMNS($I355:AX355),0)/$I355)),"")</f>
        <v/>
      </c>
      <c r="AY355" s="49" t="str">
        <f>IFERROR(IF($K355&lt;&gt;"SS",(VLOOKUP($D355,Customer_Demand!$D:$BF,COLUMNS($I355:AY355),0)/$I355+VLOOKUP($D355,Customer_Demand!$D:$BF,COLUMNS($I355:AY355),0)/$K355),(VLOOKUP($D355,Customer_Demand!$D:$BF,COLUMNS($I355:AY355),0)/$I355)),"")</f>
        <v/>
      </c>
      <c r="AZ355" s="49" t="str">
        <f>IFERROR(IF($K355&lt;&gt;"SS",(VLOOKUP($D355,Customer_Demand!$D:$BF,COLUMNS($I355:AZ355),0)/$I355+VLOOKUP($D355,Customer_Demand!$D:$BF,COLUMNS($I355:AZ355),0)/$K355),(VLOOKUP($D355,Customer_Demand!$D:$BF,COLUMNS($I355:AZ355),0)/$I355)),"")</f>
        <v/>
      </c>
      <c r="BA355" s="49" t="str">
        <f>IFERROR(IF($K355&lt;&gt;"SS",(VLOOKUP($D355,Customer_Demand!$D:$BF,COLUMNS($I355:BA355),0)/$I355+VLOOKUP($D355,Customer_Demand!$D:$BF,COLUMNS($I355:BA355),0)/$K355),(VLOOKUP($D355,Customer_Demand!$D:$BF,COLUMNS($I355:BA355),0)/$I355)),"")</f>
        <v/>
      </c>
      <c r="BB355" s="49" t="str">
        <f>IFERROR(IF($K355&lt;&gt;"SS",(VLOOKUP($D355,Customer_Demand!$D:$BF,COLUMNS($I355:BB355),0)/$I355+VLOOKUP($D355,Customer_Demand!$D:$BF,COLUMNS($I355:BB355),0)/$K355),(VLOOKUP($D355,Customer_Demand!$D:$BF,COLUMNS($I355:BB355),0)/$I355)),"")</f>
        <v/>
      </c>
      <c r="BC355" s="49" t="str">
        <f>IFERROR(IF($K355&lt;&gt;"SS",(VLOOKUP($D355,Customer_Demand!$D:$BF,COLUMNS($I355:BC355),0)/$I355+VLOOKUP($D355,Customer_Demand!$D:$BF,COLUMNS($I355:BC355),0)/$K355),(VLOOKUP($D355,Customer_Demand!$D:$BF,COLUMNS($I355:BC355),0)/$I355)),"")</f>
        <v/>
      </c>
      <c r="BD355" s="49" t="str">
        <f>IFERROR(IF($K355&lt;&gt;"SS",(VLOOKUP($D355,Customer_Demand!$D:$BF,COLUMNS($I355:BD355),0)/$I355+VLOOKUP($D355,Customer_Demand!$D:$BF,COLUMNS($I355:BD355),0)/$K355),(VLOOKUP($D355,Customer_Demand!$D:$BF,COLUMNS($I355:BD355),0)/$I355)),"")</f>
        <v/>
      </c>
      <c r="BE355" s="49" t="str">
        <f>IFERROR(IF($K355&lt;&gt;"SS",(VLOOKUP($D355,Customer_Demand!$D:$BF,COLUMNS($I355:BE355),0)/$I355+VLOOKUP($D355,Customer_Demand!$D:$BF,COLUMNS($I355:BE355),0)/$K355),(VLOOKUP($D355,Customer_Demand!$D:$BF,COLUMNS($I355:BE355),0)/$I355)),"")</f>
        <v/>
      </c>
      <c r="BF355" s="49" t="str">
        <f>IFERROR(IF($K355&lt;&gt;"SS",(VLOOKUP($D355,Customer_Demand!$D:$BF,COLUMNS($I355:BF355),0)/$I355+VLOOKUP($D355,Customer_Demand!$D:$BF,COLUMNS($I355:BF355),0)/$K355),(VLOOKUP($D355,Customer_Demand!$D:$BF,COLUMNS($I355:BF355),0)/$I355)),"")</f>
        <v/>
      </c>
      <c r="BG355" s="49" t="str">
        <f>IFERROR(IF($K355&lt;&gt;"SS",(VLOOKUP($D355,Customer_Demand!$D:$BF,COLUMNS($I355:BG355),0)/$I355+VLOOKUP($D355,Customer_Demand!$D:$BF,COLUMNS($I355:BG355),0)/$K355),(VLOOKUP($D355,Customer_Demand!$D:$BF,COLUMNS($I355:BG355),0)/$I355)),"")</f>
        <v/>
      </c>
      <c r="BH355" s="49" t="str">
        <f>IFERROR(IF($K355&lt;&gt;"SS",(VLOOKUP($D355,Customer_Demand!$D:$BF,COLUMNS($I355:BH355),0)/$I355+VLOOKUP($D355,Customer_Demand!$D:$BF,COLUMNS($I355:BH355),0)/$K355),(VLOOKUP($D355,Customer_Demand!$D:$BF,COLUMNS($I355:BH355),0)/$I355)),"")</f>
        <v/>
      </c>
      <c r="BI355" s="49" t="str">
        <f>IFERROR(IF($K355&lt;&gt;"SS",(VLOOKUP($D355,Customer_Demand!$D:$BF,COLUMNS($I355:BI355),0)/$I355+VLOOKUP($D355,Customer_Demand!$D:$BF,COLUMNS($I355:BI355),0)/$K355),(VLOOKUP($D355,Customer_Demand!$D:$BF,COLUMNS($I355:BI355),0)/$I355)),"")</f>
        <v/>
      </c>
      <c r="BJ355" s="49" t="str">
        <f>IFERROR(IF($K355&lt;&gt;"SS",(VLOOKUP($D355,Customer_Demand!$D:$BF,COLUMNS($I355:BJ355),0)/$I355+VLOOKUP($D355,Customer_Demand!$D:$BF,COLUMNS($I355:BJ355),0)/$K355),(VLOOKUP($D355,Customer_Demand!$D:$BF,COLUMNS($I355:BJ355),0)/$I355)),"")</f>
        <v/>
      </c>
      <c r="BK355" s="50" t="str">
        <f>IFERROR(IF($K355&lt;&gt;"SS",(VLOOKUP($D355,Customer_Demand!$D:$BF,COLUMNS($I355:BK355),0)/$I355+VLOOKUP($D355,Customer_Demand!$D:$BF,COLUMNS($I355:BK355),0)/$K355),(VLOOKUP($D355,Customer_Demand!$D:$BF,COLUMNS($I355:BK355),0)/$I355)),"")</f>
        <v/>
      </c>
      <c r="BL355" s="18"/>
    </row>
    <row r="356" spans="2:64" x14ac:dyDescent="0.2">
      <c r="B356" s="12" t="str">
        <f t="shared" si="27"/>
        <v/>
      </c>
      <c r="C356" s="45" t="str">
        <f>IF((Customer_Demand!C356)&lt;&gt;"",Customer_Demand!C356,"")</f>
        <v/>
      </c>
      <c r="D356" s="45" t="str">
        <f>IF(C356&lt;&gt;"",Customer_Demand!D356,"")</f>
        <v/>
      </c>
      <c r="E356" s="51" t="str">
        <f>IF(C356&lt;&gt;"",Customer_Demand!E356,"")</f>
        <v/>
      </c>
      <c r="F356" s="47" t="str">
        <f>IF(C356&lt;&gt;"",VLOOKUP(D356,Customer_Demand!$D$5:$F$1005,3,0),"")</f>
        <v/>
      </c>
      <c r="G356" s="48" t="str">
        <f t="shared" si="24"/>
        <v/>
      </c>
      <c r="H356" s="48" t="str">
        <f t="shared" si="25"/>
        <v/>
      </c>
      <c r="I356" s="48" t="str">
        <f>IFERROR(IF(C356&lt;&gt;"",VLOOKUP($H356,SMT_Cycle_Time_Data!$F:$Q,4,0),""),"SGR Not Defined")</f>
        <v/>
      </c>
      <c r="J356" s="48" t="str">
        <f t="shared" si="26"/>
        <v/>
      </c>
      <c r="K356" s="48" t="str">
        <f>IF(C356&lt;&gt;"",IFERROR(VLOOKUP($J356,SMT_Cycle_Time_Data!$F:$Q,4,0),"SS"),"")</f>
        <v/>
      </c>
      <c r="L356" s="49" t="str">
        <f>IFERROR(IF($K356&lt;&gt;"SS",(VLOOKUP($D356,Customer_Demand!$D:$BF,COLUMNS($I356:L356),0)/$I356+VLOOKUP($D356,Customer_Demand!$D:$BF,COLUMNS($I356:L356),0)/$K356),(VLOOKUP($D356,Customer_Demand!$D:$BF,COLUMNS($I356:L356),0)/$I356)),"")</f>
        <v/>
      </c>
      <c r="M356" s="49" t="str">
        <f>IFERROR(IF($K356&lt;&gt;"SS",(VLOOKUP($D356,Customer_Demand!$D:$BF,COLUMNS($I356:M356),0)/$I356+VLOOKUP($D356,Customer_Demand!$D:$BF,COLUMNS($I356:M356),0)/$K356),(VLOOKUP($D356,Customer_Demand!$D:$BF,COLUMNS($I356:M356),0)/$I356)),"")</f>
        <v/>
      </c>
      <c r="N356" s="49" t="str">
        <f>IFERROR(IF($K356&lt;&gt;"SS",(VLOOKUP($D356,Customer_Demand!$D:$BF,COLUMNS($I356:N356),0)/$I356+VLOOKUP($D356,Customer_Demand!$D:$BF,COLUMNS($I356:N356),0)/$K356),(VLOOKUP($D356,Customer_Demand!$D:$BF,COLUMNS($I356:N356),0)/$I356)),"")</f>
        <v/>
      </c>
      <c r="O356" s="49" t="str">
        <f>IFERROR(IF($K356&lt;&gt;"SS",(VLOOKUP($D356,Customer_Demand!$D:$BF,COLUMNS($I356:O356),0)/$I356+VLOOKUP($D356,Customer_Demand!$D:$BF,COLUMNS($I356:O356),0)/$K356),(VLOOKUP($D356,Customer_Demand!$D:$BF,COLUMNS($I356:O356),0)/$I356)),"")</f>
        <v/>
      </c>
      <c r="P356" s="49" t="str">
        <f>IFERROR(IF($K356&lt;&gt;"SS",(VLOOKUP($D356,Customer_Demand!$D:$BF,COLUMNS($I356:P356),0)/$I356+VLOOKUP($D356,Customer_Demand!$D:$BF,COLUMNS($I356:P356),0)/$K356),(VLOOKUP($D356,Customer_Demand!$D:$BF,COLUMNS($I356:P356),0)/$I356)),"")</f>
        <v/>
      </c>
      <c r="Q356" s="49" t="str">
        <f>IFERROR(IF($K356&lt;&gt;"SS",(VLOOKUP($D356,Customer_Demand!$D:$BF,COLUMNS($I356:Q356),0)/$I356+VLOOKUP($D356,Customer_Demand!$D:$BF,COLUMNS($I356:Q356),0)/$K356),(VLOOKUP($D356,Customer_Demand!$D:$BF,COLUMNS($I356:Q356),0)/$I356)),"")</f>
        <v/>
      </c>
      <c r="R356" s="49" t="str">
        <f>IFERROR(IF($K356&lt;&gt;"SS",(VLOOKUP($D356,Customer_Demand!$D:$BF,COLUMNS($I356:R356),0)/$I356+VLOOKUP($D356,Customer_Demand!$D:$BF,COLUMNS($I356:R356),0)/$K356),(VLOOKUP($D356,Customer_Demand!$D:$BF,COLUMNS($I356:R356),0)/$I356)),"")</f>
        <v/>
      </c>
      <c r="S356" s="49" t="str">
        <f>IFERROR(IF($K356&lt;&gt;"SS",(VLOOKUP($D356,Customer_Demand!$D:$BF,COLUMNS($I356:S356),0)/$I356+VLOOKUP($D356,Customer_Demand!$D:$BF,COLUMNS($I356:S356),0)/$K356),(VLOOKUP($D356,Customer_Demand!$D:$BF,COLUMNS($I356:S356),0)/$I356)),"")</f>
        <v/>
      </c>
      <c r="T356" s="49" t="str">
        <f>IFERROR(IF($K356&lt;&gt;"SS",(VLOOKUP($D356,Customer_Demand!$D:$BF,COLUMNS($I356:T356),0)/$I356+VLOOKUP($D356,Customer_Demand!$D:$BF,COLUMNS($I356:T356),0)/$K356),(VLOOKUP($D356,Customer_Demand!$D:$BF,COLUMNS($I356:T356),0)/$I356)),"")</f>
        <v/>
      </c>
      <c r="U356" s="49" t="str">
        <f>IFERROR(IF($K356&lt;&gt;"SS",(VLOOKUP($D356,Customer_Demand!$D:$BF,COLUMNS($I356:U356),0)/$I356+VLOOKUP($D356,Customer_Demand!$D:$BF,COLUMNS($I356:U356),0)/$K356),(VLOOKUP($D356,Customer_Demand!$D:$BF,COLUMNS($I356:U356),0)/$I356)),"")</f>
        <v/>
      </c>
      <c r="V356" s="49" t="str">
        <f>IFERROR(IF($K356&lt;&gt;"SS",(VLOOKUP($D356,Customer_Demand!$D:$BF,COLUMNS($I356:V356),0)/$I356+VLOOKUP($D356,Customer_Demand!$D:$BF,COLUMNS($I356:V356),0)/$K356),(VLOOKUP($D356,Customer_Demand!$D:$BF,COLUMNS($I356:V356),0)/$I356)),"")</f>
        <v/>
      </c>
      <c r="W356" s="49" t="str">
        <f>IFERROR(IF($K356&lt;&gt;"SS",(VLOOKUP($D356,Customer_Demand!$D:$BF,COLUMNS($I356:W356),0)/$I356+VLOOKUP($D356,Customer_Demand!$D:$BF,COLUMNS($I356:W356),0)/$K356),(VLOOKUP($D356,Customer_Demand!$D:$BF,COLUMNS($I356:W356),0)/$I356)),"")</f>
        <v/>
      </c>
      <c r="X356" s="49" t="str">
        <f>IFERROR(IF($K356&lt;&gt;"SS",(VLOOKUP($D356,Customer_Demand!$D:$BF,COLUMNS($I356:X356),0)/$I356+VLOOKUP($D356,Customer_Demand!$D:$BF,COLUMNS($I356:X356),0)/$K356),(VLOOKUP($D356,Customer_Demand!$D:$BF,COLUMNS($I356:X356),0)/$I356)),"")</f>
        <v/>
      </c>
      <c r="Y356" s="49" t="str">
        <f>IFERROR(IF($K356&lt;&gt;"SS",(VLOOKUP($D356,Customer_Demand!$D:$BF,COLUMNS($I356:Y356),0)/$I356+VLOOKUP($D356,Customer_Demand!$D:$BF,COLUMNS($I356:Y356),0)/$K356),(VLOOKUP($D356,Customer_Demand!$D:$BF,COLUMNS($I356:Y356),0)/$I356)),"")</f>
        <v/>
      </c>
      <c r="Z356" s="49" t="str">
        <f>IFERROR(IF($K356&lt;&gt;"SS",(VLOOKUP($D356,Customer_Demand!$D:$BF,COLUMNS($I356:Z356),0)/$I356+VLOOKUP($D356,Customer_Demand!$D:$BF,COLUMNS($I356:Z356),0)/$K356),(VLOOKUP($D356,Customer_Demand!$D:$BF,COLUMNS($I356:Z356),0)/$I356)),"")</f>
        <v/>
      </c>
      <c r="AA356" s="49" t="str">
        <f>IFERROR(IF($K356&lt;&gt;"SS",(VLOOKUP($D356,Customer_Demand!$D:$BF,COLUMNS($I356:AA356),0)/$I356+VLOOKUP($D356,Customer_Demand!$D:$BF,COLUMNS($I356:AA356),0)/$K356),(VLOOKUP($D356,Customer_Demand!$D:$BF,COLUMNS($I356:AA356),0)/$I356)),"")</f>
        <v/>
      </c>
      <c r="AB356" s="49" t="str">
        <f>IFERROR(IF($K356&lt;&gt;"SS",(VLOOKUP($D356,Customer_Demand!$D:$BF,COLUMNS($I356:AB356),0)/$I356+VLOOKUP($D356,Customer_Demand!$D:$BF,COLUMNS($I356:AB356),0)/$K356),(VLOOKUP($D356,Customer_Demand!$D:$BF,COLUMNS($I356:AB356),0)/$I356)),"")</f>
        <v/>
      </c>
      <c r="AC356" s="49" t="str">
        <f>IFERROR(IF($K356&lt;&gt;"SS",(VLOOKUP($D356,Customer_Demand!$D:$BF,COLUMNS($I356:AC356),0)/$I356+VLOOKUP($D356,Customer_Demand!$D:$BF,COLUMNS($I356:AC356),0)/$K356),(VLOOKUP($D356,Customer_Demand!$D:$BF,COLUMNS($I356:AC356),0)/$I356)),"")</f>
        <v/>
      </c>
      <c r="AD356" s="49" t="str">
        <f>IFERROR(IF($K356&lt;&gt;"SS",(VLOOKUP($D356,Customer_Demand!$D:$BF,COLUMNS($I356:AD356),0)/$I356+VLOOKUP($D356,Customer_Demand!$D:$BF,COLUMNS($I356:AD356),0)/$K356),(VLOOKUP($D356,Customer_Demand!$D:$BF,COLUMNS($I356:AD356),0)/$I356)),"")</f>
        <v/>
      </c>
      <c r="AE356" s="49" t="str">
        <f>IFERROR(IF($K356&lt;&gt;"SS",(VLOOKUP($D356,Customer_Demand!$D:$BF,COLUMNS($I356:AE356),0)/$I356+VLOOKUP($D356,Customer_Demand!$D:$BF,COLUMNS($I356:AE356),0)/$K356),(VLOOKUP($D356,Customer_Demand!$D:$BF,COLUMNS($I356:AE356),0)/$I356)),"")</f>
        <v/>
      </c>
      <c r="AF356" s="49" t="str">
        <f>IFERROR(IF($K356&lt;&gt;"SS",(VLOOKUP($D356,Customer_Demand!$D:$BF,COLUMNS($I356:AF356),0)/$I356+VLOOKUP($D356,Customer_Demand!$D:$BF,COLUMNS($I356:AF356),0)/$K356),(VLOOKUP($D356,Customer_Demand!$D:$BF,COLUMNS($I356:AF356),0)/$I356)),"")</f>
        <v/>
      </c>
      <c r="AG356" s="49" t="str">
        <f>IFERROR(IF($K356&lt;&gt;"SS",(VLOOKUP($D356,Customer_Demand!$D:$BF,COLUMNS($I356:AG356),0)/$I356+VLOOKUP($D356,Customer_Demand!$D:$BF,COLUMNS($I356:AG356),0)/$K356),(VLOOKUP($D356,Customer_Demand!$D:$BF,COLUMNS($I356:AG356),0)/$I356)),"")</f>
        <v/>
      </c>
      <c r="AH356" s="49" t="str">
        <f>IFERROR(IF($K356&lt;&gt;"SS",(VLOOKUP($D356,Customer_Demand!$D:$BF,COLUMNS($I356:AH356),0)/$I356+VLOOKUP($D356,Customer_Demand!$D:$BF,COLUMNS($I356:AH356),0)/$K356),(VLOOKUP($D356,Customer_Demand!$D:$BF,COLUMNS($I356:AH356),0)/$I356)),"")</f>
        <v/>
      </c>
      <c r="AI356" s="49" t="str">
        <f>IFERROR(IF($K356&lt;&gt;"SS",(VLOOKUP($D356,Customer_Demand!$D:$BF,COLUMNS($I356:AI356),0)/$I356+VLOOKUP($D356,Customer_Demand!$D:$BF,COLUMNS($I356:AI356),0)/$K356),(VLOOKUP($D356,Customer_Demand!$D:$BF,COLUMNS($I356:AI356),0)/$I356)),"")</f>
        <v/>
      </c>
      <c r="AJ356" s="49" t="str">
        <f>IFERROR(IF($K356&lt;&gt;"SS",(VLOOKUP($D356,Customer_Demand!$D:$BF,COLUMNS($I356:AJ356),0)/$I356+VLOOKUP($D356,Customer_Demand!$D:$BF,COLUMNS($I356:AJ356),0)/$K356),(VLOOKUP($D356,Customer_Demand!$D:$BF,COLUMNS($I356:AJ356),0)/$I356)),"")</f>
        <v/>
      </c>
      <c r="AK356" s="49" t="str">
        <f>IFERROR(IF($K356&lt;&gt;"SS",(VLOOKUP($D356,Customer_Demand!$D:$BF,COLUMNS($I356:AK356),0)/$I356+VLOOKUP($D356,Customer_Demand!$D:$BF,COLUMNS($I356:AK356),0)/$K356),(VLOOKUP($D356,Customer_Demand!$D:$BF,COLUMNS($I356:AK356),0)/$I356)),"")</f>
        <v/>
      </c>
      <c r="AL356" s="49" t="str">
        <f>IFERROR(IF($K356&lt;&gt;"SS",(VLOOKUP($D356,Customer_Demand!$D:$BF,COLUMNS($I356:AL356),0)/$I356+VLOOKUP($D356,Customer_Demand!$D:$BF,COLUMNS($I356:AL356),0)/$K356),(VLOOKUP($D356,Customer_Demand!$D:$BF,COLUMNS($I356:AL356),0)/$I356)),"")</f>
        <v/>
      </c>
      <c r="AM356" s="49" t="str">
        <f>IFERROR(IF($K356&lt;&gt;"SS",(VLOOKUP($D356,Customer_Demand!$D:$BF,COLUMNS($I356:AM356),0)/$I356+VLOOKUP($D356,Customer_Demand!$D:$BF,COLUMNS($I356:AM356),0)/$K356),(VLOOKUP($D356,Customer_Demand!$D:$BF,COLUMNS($I356:AM356),0)/$I356)),"")</f>
        <v/>
      </c>
      <c r="AN356" s="49" t="str">
        <f>IFERROR(IF($K356&lt;&gt;"SS",(VLOOKUP($D356,Customer_Demand!$D:$BF,COLUMNS($I356:AN356),0)/$I356+VLOOKUP($D356,Customer_Demand!$D:$BF,COLUMNS($I356:AN356),0)/$K356),(VLOOKUP($D356,Customer_Demand!$D:$BF,COLUMNS($I356:AN356),0)/$I356)),"")</f>
        <v/>
      </c>
      <c r="AO356" s="49" t="str">
        <f>IFERROR(IF($K356&lt;&gt;"SS",(VLOOKUP($D356,Customer_Demand!$D:$BF,COLUMNS($I356:AO356),0)/$I356+VLOOKUP($D356,Customer_Demand!$D:$BF,COLUMNS($I356:AO356),0)/$K356),(VLOOKUP($D356,Customer_Demand!$D:$BF,COLUMNS($I356:AO356),0)/$I356)),"")</f>
        <v/>
      </c>
      <c r="AP356" s="49" t="str">
        <f>IFERROR(IF($K356&lt;&gt;"SS",(VLOOKUP($D356,Customer_Demand!$D:$BF,COLUMNS($I356:AP356),0)/$I356+VLOOKUP($D356,Customer_Demand!$D:$BF,COLUMNS($I356:AP356),0)/$K356),(VLOOKUP($D356,Customer_Demand!$D:$BF,COLUMNS($I356:AP356),0)/$I356)),"")</f>
        <v/>
      </c>
      <c r="AQ356" s="49" t="str">
        <f>IFERROR(IF($K356&lt;&gt;"SS",(VLOOKUP($D356,Customer_Demand!$D:$BF,COLUMNS($I356:AQ356),0)/$I356+VLOOKUP($D356,Customer_Demand!$D:$BF,COLUMNS($I356:AQ356),0)/$K356),(VLOOKUP($D356,Customer_Demand!$D:$BF,COLUMNS($I356:AQ356),0)/$I356)),"")</f>
        <v/>
      </c>
      <c r="AR356" s="49" t="str">
        <f>IFERROR(IF($K356&lt;&gt;"SS",(VLOOKUP($D356,Customer_Demand!$D:$BF,COLUMNS($I356:AR356),0)/$I356+VLOOKUP($D356,Customer_Demand!$D:$BF,COLUMNS($I356:AR356),0)/$K356),(VLOOKUP($D356,Customer_Demand!$D:$BF,COLUMNS($I356:AR356),0)/$I356)),"")</f>
        <v/>
      </c>
      <c r="AS356" s="49" t="str">
        <f>IFERROR(IF($K356&lt;&gt;"SS",(VLOOKUP($D356,Customer_Demand!$D:$BF,COLUMNS($I356:AS356),0)/$I356+VLOOKUP($D356,Customer_Demand!$D:$BF,COLUMNS($I356:AS356),0)/$K356),(VLOOKUP($D356,Customer_Demand!$D:$BF,COLUMNS($I356:AS356),0)/$I356)),"")</f>
        <v/>
      </c>
      <c r="AT356" s="49" t="str">
        <f>IFERROR(IF($K356&lt;&gt;"SS",(VLOOKUP($D356,Customer_Demand!$D:$BF,COLUMNS($I356:AT356),0)/$I356+VLOOKUP($D356,Customer_Demand!$D:$BF,COLUMNS($I356:AT356),0)/$K356),(VLOOKUP($D356,Customer_Demand!$D:$BF,COLUMNS($I356:AT356),0)/$I356)),"")</f>
        <v/>
      </c>
      <c r="AU356" s="49" t="str">
        <f>IFERROR(IF($K356&lt;&gt;"SS",(VLOOKUP($D356,Customer_Demand!$D:$BF,COLUMNS($I356:AU356),0)/$I356+VLOOKUP($D356,Customer_Demand!$D:$BF,COLUMNS($I356:AU356),0)/$K356),(VLOOKUP($D356,Customer_Demand!$D:$BF,COLUMNS($I356:AU356),0)/$I356)),"")</f>
        <v/>
      </c>
      <c r="AV356" s="49" t="str">
        <f>IFERROR(IF($K356&lt;&gt;"SS",(VLOOKUP($D356,Customer_Demand!$D:$BF,COLUMNS($I356:AV356),0)/$I356+VLOOKUP($D356,Customer_Demand!$D:$BF,COLUMNS($I356:AV356),0)/$K356),(VLOOKUP($D356,Customer_Demand!$D:$BF,COLUMNS($I356:AV356),0)/$I356)),"")</f>
        <v/>
      </c>
      <c r="AW356" s="49" t="str">
        <f>IFERROR(IF($K356&lt;&gt;"SS",(VLOOKUP($D356,Customer_Demand!$D:$BF,COLUMNS($I356:AW356),0)/$I356+VLOOKUP($D356,Customer_Demand!$D:$BF,COLUMNS($I356:AW356),0)/$K356),(VLOOKUP($D356,Customer_Demand!$D:$BF,COLUMNS($I356:AW356),0)/$I356)),"")</f>
        <v/>
      </c>
      <c r="AX356" s="49" t="str">
        <f>IFERROR(IF($K356&lt;&gt;"SS",(VLOOKUP($D356,Customer_Demand!$D:$BF,COLUMNS($I356:AX356),0)/$I356+VLOOKUP($D356,Customer_Demand!$D:$BF,COLUMNS($I356:AX356),0)/$K356),(VLOOKUP($D356,Customer_Demand!$D:$BF,COLUMNS($I356:AX356),0)/$I356)),"")</f>
        <v/>
      </c>
      <c r="AY356" s="49" t="str">
        <f>IFERROR(IF($K356&lt;&gt;"SS",(VLOOKUP($D356,Customer_Demand!$D:$BF,COLUMNS($I356:AY356),0)/$I356+VLOOKUP($D356,Customer_Demand!$D:$BF,COLUMNS($I356:AY356),0)/$K356),(VLOOKUP($D356,Customer_Demand!$D:$BF,COLUMNS($I356:AY356),0)/$I356)),"")</f>
        <v/>
      </c>
      <c r="AZ356" s="49" t="str">
        <f>IFERROR(IF($K356&lt;&gt;"SS",(VLOOKUP($D356,Customer_Demand!$D:$BF,COLUMNS($I356:AZ356),0)/$I356+VLOOKUP($D356,Customer_Demand!$D:$BF,COLUMNS($I356:AZ356),0)/$K356),(VLOOKUP($D356,Customer_Demand!$D:$BF,COLUMNS($I356:AZ356),0)/$I356)),"")</f>
        <v/>
      </c>
      <c r="BA356" s="49" t="str">
        <f>IFERROR(IF($K356&lt;&gt;"SS",(VLOOKUP($D356,Customer_Demand!$D:$BF,COLUMNS($I356:BA356),0)/$I356+VLOOKUP($D356,Customer_Demand!$D:$BF,COLUMNS($I356:BA356),0)/$K356),(VLOOKUP($D356,Customer_Demand!$D:$BF,COLUMNS($I356:BA356),0)/$I356)),"")</f>
        <v/>
      </c>
      <c r="BB356" s="49" t="str">
        <f>IFERROR(IF($K356&lt;&gt;"SS",(VLOOKUP($D356,Customer_Demand!$D:$BF,COLUMNS($I356:BB356),0)/$I356+VLOOKUP($D356,Customer_Demand!$D:$BF,COLUMNS($I356:BB356),0)/$K356),(VLOOKUP($D356,Customer_Demand!$D:$BF,COLUMNS($I356:BB356),0)/$I356)),"")</f>
        <v/>
      </c>
      <c r="BC356" s="49" t="str">
        <f>IFERROR(IF($K356&lt;&gt;"SS",(VLOOKUP($D356,Customer_Demand!$D:$BF,COLUMNS($I356:BC356),0)/$I356+VLOOKUP($D356,Customer_Demand!$D:$BF,COLUMNS($I356:BC356),0)/$K356),(VLOOKUP($D356,Customer_Demand!$D:$BF,COLUMNS($I356:BC356),0)/$I356)),"")</f>
        <v/>
      </c>
      <c r="BD356" s="49" t="str">
        <f>IFERROR(IF($K356&lt;&gt;"SS",(VLOOKUP($D356,Customer_Demand!$D:$BF,COLUMNS($I356:BD356),0)/$I356+VLOOKUP($D356,Customer_Demand!$D:$BF,COLUMNS($I356:BD356),0)/$K356),(VLOOKUP($D356,Customer_Demand!$D:$BF,COLUMNS($I356:BD356),0)/$I356)),"")</f>
        <v/>
      </c>
      <c r="BE356" s="49" t="str">
        <f>IFERROR(IF($K356&lt;&gt;"SS",(VLOOKUP($D356,Customer_Demand!$D:$BF,COLUMNS($I356:BE356),0)/$I356+VLOOKUP($D356,Customer_Demand!$D:$BF,COLUMNS($I356:BE356),0)/$K356),(VLOOKUP($D356,Customer_Demand!$D:$BF,COLUMNS($I356:BE356),0)/$I356)),"")</f>
        <v/>
      </c>
      <c r="BF356" s="49" t="str">
        <f>IFERROR(IF($K356&lt;&gt;"SS",(VLOOKUP($D356,Customer_Demand!$D:$BF,COLUMNS($I356:BF356),0)/$I356+VLOOKUP($D356,Customer_Demand!$D:$BF,COLUMNS($I356:BF356),0)/$K356),(VLOOKUP($D356,Customer_Demand!$D:$BF,COLUMNS($I356:BF356),0)/$I356)),"")</f>
        <v/>
      </c>
      <c r="BG356" s="49" t="str">
        <f>IFERROR(IF($K356&lt;&gt;"SS",(VLOOKUP($D356,Customer_Demand!$D:$BF,COLUMNS($I356:BG356),0)/$I356+VLOOKUP($D356,Customer_Demand!$D:$BF,COLUMNS($I356:BG356),0)/$K356),(VLOOKUP($D356,Customer_Demand!$D:$BF,COLUMNS($I356:BG356),0)/$I356)),"")</f>
        <v/>
      </c>
      <c r="BH356" s="49" t="str">
        <f>IFERROR(IF($K356&lt;&gt;"SS",(VLOOKUP($D356,Customer_Demand!$D:$BF,COLUMNS($I356:BH356),0)/$I356+VLOOKUP($D356,Customer_Demand!$D:$BF,COLUMNS($I356:BH356),0)/$K356),(VLOOKUP($D356,Customer_Demand!$D:$BF,COLUMNS($I356:BH356),0)/$I356)),"")</f>
        <v/>
      </c>
      <c r="BI356" s="49" t="str">
        <f>IFERROR(IF($K356&lt;&gt;"SS",(VLOOKUP($D356,Customer_Demand!$D:$BF,COLUMNS($I356:BI356),0)/$I356+VLOOKUP($D356,Customer_Demand!$D:$BF,COLUMNS($I356:BI356),0)/$K356),(VLOOKUP($D356,Customer_Demand!$D:$BF,COLUMNS($I356:BI356),0)/$I356)),"")</f>
        <v/>
      </c>
      <c r="BJ356" s="49" t="str">
        <f>IFERROR(IF($K356&lt;&gt;"SS",(VLOOKUP($D356,Customer_Demand!$D:$BF,COLUMNS($I356:BJ356),0)/$I356+VLOOKUP($D356,Customer_Demand!$D:$BF,COLUMNS($I356:BJ356),0)/$K356),(VLOOKUP($D356,Customer_Demand!$D:$BF,COLUMNS($I356:BJ356),0)/$I356)),"")</f>
        <v/>
      </c>
      <c r="BK356" s="50" t="str">
        <f>IFERROR(IF($K356&lt;&gt;"SS",(VLOOKUP($D356,Customer_Demand!$D:$BF,COLUMNS($I356:BK356),0)/$I356+VLOOKUP($D356,Customer_Demand!$D:$BF,COLUMNS($I356:BK356),0)/$K356),(VLOOKUP($D356,Customer_Demand!$D:$BF,COLUMNS($I356:BK356),0)/$I356)),"")</f>
        <v/>
      </c>
      <c r="BL356" s="18"/>
    </row>
    <row r="357" spans="2:64" x14ac:dyDescent="0.2">
      <c r="B357" s="12" t="str">
        <f t="shared" si="27"/>
        <v/>
      </c>
      <c r="C357" s="45" t="str">
        <f>IF((Customer_Demand!C357)&lt;&gt;"",Customer_Demand!C357,"")</f>
        <v/>
      </c>
      <c r="D357" s="45" t="str">
        <f>IF(C357&lt;&gt;"",Customer_Demand!D357,"")</f>
        <v/>
      </c>
      <c r="E357" s="51" t="str">
        <f>IF(C357&lt;&gt;"",Customer_Demand!E357,"")</f>
        <v/>
      </c>
      <c r="F357" s="47" t="str">
        <f>IF(C357&lt;&gt;"",VLOOKUP(D357,Customer_Demand!$D$5:$F$1005,3,0),"")</f>
        <v/>
      </c>
      <c r="G357" s="48" t="str">
        <f t="shared" si="24"/>
        <v/>
      </c>
      <c r="H357" s="48" t="str">
        <f t="shared" si="25"/>
        <v/>
      </c>
      <c r="I357" s="48" t="str">
        <f>IFERROR(IF(C357&lt;&gt;"",VLOOKUP($H357,SMT_Cycle_Time_Data!$F:$Q,4,0),""),"SGR Not Defined")</f>
        <v/>
      </c>
      <c r="J357" s="48" t="str">
        <f t="shared" si="26"/>
        <v/>
      </c>
      <c r="K357" s="48" t="str">
        <f>IF(C357&lt;&gt;"",IFERROR(VLOOKUP($J357,SMT_Cycle_Time_Data!$F:$Q,4,0),"SS"),"")</f>
        <v/>
      </c>
      <c r="L357" s="49" t="str">
        <f>IFERROR(IF($K357&lt;&gt;"SS",(VLOOKUP($D357,Customer_Demand!$D:$BF,COLUMNS($I357:L357),0)/$I357+VLOOKUP($D357,Customer_Demand!$D:$BF,COLUMNS($I357:L357),0)/$K357),(VLOOKUP($D357,Customer_Demand!$D:$BF,COLUMNS($I357:L357),0)/$I357)),"")</f>
        <v/>
      </c>
      <c r="M357" s="49" t="str">
        <f>IFERROR(IF($K357&lt;&gt;"SS",(VLOOKUP($D357,Customer_Demand!$D:$BF,COLUMNS($I357:M357),0)/$I357+VLOOKUP($D357,Customer_Demand!$D:$BF,COLUMNS($I357:M357),0)/$K357),(VLOOKUP($D357,Customer_Demand!$D:$BF,COLUMNS($I357:M357),0)/$I357)),"")</f>
        <v/>
      </c>
      <c r="N357" s="49" t="str">
        <f>IFERROR(IF($K357&lt;&gt;"SS",(VLOOKUP($D357,Customer_Demand!$D:$BF,COLUMNS($I357:N357),0)/$I357+VLOOKUP($D357,Customer_Demand!$D:$BF,COLUMNS($I357:N357),0)/$K357),(VLOOKUP($D357,Customer_Demand!$D:$BF,COLUMNS($I357:N357),0)/$I357)),"")</f>
        <v/>
      </c>
      <c r="O357" s="49" t="str">
        <f>IFERROR(IF($K357&lt;&gt;"SS",(VLOOKUP($D357,Customer_Demand!$D:$BF,COLUMNS($I357:O357),0)/$I357+VLOOKUP($D357,Customer_Demand!$D:$BF,COLUMNS($I357:O357),0)/$K357),(VLOOKUP($D357,Customer_Demand!$D:$BF,COLUMNS($I357:O357),0)/$I357)),"")</f>
        <v/>
      </c>
      <c r="P357" s="49" t="str">
        <f>IFERROR(IF($K357&lt;&gt;"SS",(VLOOKUP($D357,Customer_Demand!$D:$BF,COLUMNS($I357:P357),0)/$I357+VLOOKUP($D357,Customer_Demand!$D:$BF,COLUMNS($I357:P357),0)/$K357),(VLOOKUP($D357,Customer_Demand!$D:$BF,COLUMNS($I357:P357),0)/$I357)),"")</f>
        <v/>
      </c>
      <c r="Q357" s="49" t="str">
        <f>IFERROR(IF($K357&lt;&gt;"SS",(VLOOKUP($D357,Customer_Demand!$D:$BF,COLUMNS($I357:Q357),0)/$I357+VLOOKUP($D357,Customer_Demand!$D:$BF,COLUMNS($I357:Q357),0)/$K357),(VLOOKUP($D357,Customer_Demand!$D:$BF,COLUMNS($I357:Q357),0)/$I357)),"")</f>
        <v/>
      </c>
      <c r="R357" s="49" t="str">
        <f>IFERROR(IF($K357&lt;&gt;"SS",(VLOOKUP($D357,Customer_Demand!$D:$BF,COLUMNS($I357:R357),0)/$I357+VLOOKUP($D357,Customer_Demand!$D:$BF,COLUMNS($I357:R357),0)/$K357),(VLOOKUP($D357,Customer_Demand!$D:$BF,COLUMNS($I357:R357),0)/$I357)),"")</f>
        <v/>
      </c>
      <c r="S357" s="49" t="str">
        <f>IFERROR(IF($K357&lt;&gt;"SS",(VLOOKUP($D357,Customer_Demand!$D:$BF,COLUMNS($I357:S357),0)/$I357+VLOOKUP($D357,Customer_Demand!$D:$BF,COLUMNS($I357:S357),0)/$K357),(VLOOKUP($D357,Customer_Demand!$D:$BF,COLUMNS($I357:S357),0)/$I357)),"")</f>
        <v/>
      </c>
      <c r="T357" s="49" t="str">
        <f>IFERROR(IF($K357&lt;&gt;"SS",(VLOOKUP($D357,Customer_Demand!$D:$BF,COLUMNS($I357:T357),0)/$I357+VLOOKUP($D357,Customer_Demand!$D:$BF,COLUMNS($I357:T357),0)/$K357),(VLOOKUP($D357,Customer_Demand!$D:$BF,COLUMNS($I357:T357),0)/$I357)),"")</f>
        <v/>
      </c>
      <c r="U357" s="49" t="str">
        <f>IFERROR(IF($K357&lt;&gt;"SS",(VLOOKUP($D357,Customer_Demand!$D:$BF,COLUMNS($I357:U357),0)/$I357+VLOOKUP($D357,Customer_Demand!$D:$BF,COLUMNS($I357:U357),0)/$K357),(VLOOKUP($D357,Customer_Demand!$D:$BF,COLUMNS($I357:U357),0)/$I357)),"")</f>
        <v/>
      </c>
      <c r="V357" s="49" t="str">
        <f>IFERROR(IF($K357&lt;&gt;"SS",(VLOOKUP($D357,Customer_Demand!$D:$BF,COLUMNS($I357:V357),0)/$I357+VLOOKUP($D357,Customer_Demand!$D:$BF,COLUMNS($I357:V357),0)/$K357),(VLOOKUP($D357,Customer_Demand!$D:$BF,COLUMNS($I357:V357),0)/$I357)),"")</f>
        <v/>
      </c>
      <c r="W357" s="49" t="str">
        <f>IFERROR(IF($K357&lt;&gt;"SS",(VLOOKUP($D357,Customer_Demand!$D:$BF,COLUMNS($I357:W357),0)/$I357+VLOOKUP($D357,Customer_Demand!$D:$BF,COLUMNS($I357:W357),0)/$K357),(VLOOKUP($D357,Customer_Demand!$D:$BF,COLUMNS($I357:W357),0)/$I357)),"")</f>
        <v/>
      </c>
      <c r="X357" s="49" t="str">
        <f>IFERROR(IF($K357&lt;&gt;"SS",(VLOOKUP($D357,Customer_Demand!$D:$BF,COLUMNS($I357:X357),0)/$I357+VLOOKUP($D357,Customer_Demand!$D:$BF,COLUMNS($I357:X357),0)/$K357),(VLOOKUP($D357,Customer_Demand!$D:$BF,COLUMNS($I357:X357),0)/$I357)),"")</f>
        <v/>
      </c>
      <c r="Y357" s="49" t="str">
        <f>IFERROR(IF($K357&lt;&gt;"SS",(VLOOKUP($D357,Customer_Demand!$D:$BF,COLUMNS($I357:Y357),0)/$I357+VLOOKUP($D357,Customer_Demand!$D:$BF,COLUMNS($I357:Y357),0)/$K357),(VLOOKUP($D357,Customer_Demand!$D:$BF,COLUMNS($I357:Y357),0)/$I357)),"")</f>
        <v/>
      </c>
      <c r="Z357" s="49" t="str">
        <f>IFERROR(IF($K357&lt;&gt;"SS",(VLOOKUP($D357,Customer_Demand!$D:$BF,COLUMNS($I357:Z357),0)/$I357+VLOOKUP($D357,Customer_Demand!$D:$BF,COLUMNS($I357:Z357),0)/$K357),(VLOOKUP($D357,Customer_Demand!$D:$BF,COLUMNS($I357:Z357),0)/$I357)),"")</f>
        <v/>
      </c>
      <c r="AA357" s="49" t="str">
        <f>IFERROR(IF($K357&lt;&gt;"SS",(VLOOKUP($D357,Customer_Demand!$D:$BF,COLUMNS($I357:AA357),0)/$I357+VLOOKUP($D357,Customer_Demand!$D:$BF,COLUMNS($I357:AA357),0)/$K357),(VLOOKUP($D357,Customer_Demand!$D:$BF,COLUMNS($I357:AA357),0)/$I357)),"")</f>
        <v/>
      </c>
      <c r="AB357" s="49" t="str">
        <f>IFERROR(IF($K357&lt;&gt;"SS",(VLOOKUP($D357,Customer_Demand!$D:$BF,COLUMNS($I357:AB357),0)/$I357+VLOOKUP($D357,Customer_Demand!$D:$BF,COLUMNS($I357:AB357),0)/$K357),(VLOOKUP($D357,Customer_Demand!$D:$BF,COLUMNS($I357:AB357),0)/$I357)),"")</f>
        <v/>
      </c>
      <c r="AC357" s="49" t="str">
        <f>IFERROR(IF($K357&lt;&gt;"SS",(VLOOKUP($D357,Customer_Demand!$D:$BF,COLUMNS($I357:AC357),0)/$I357+VLOOKUP($D357,Customer_Demand!$D:$BF,COLUMNS($I357:AC357),0)/$K357),(VLOOKUP($D357,Customer_Demand!$D:$BF,COLUMNS($I357:AC357),0)/$I357)),"")</f>
        <v/>
      </c>
      <c r="AD357" s="49" t="str">
        <f>IFERROR(IF($K357&lt;&gt;"SS",(VLOOKUP($D357,Customer_Demand!$D:$BF,COLUMNS($I357:AD357),0)/$I357+VLOOKUP($D357,Customer_Demand!$D:$BF,COLUMNS($I357:AD357),0)/$K357),(VLOOKUP($D357,Customer_Demand!$D:$BF,COLUMNS($I357:AD357),0)/$I357)),"")</f>
        <v/>
      </c>
      <c r="AE357" s="49" t="str">
        <f>IFERROR(IF($K357&lt;&gt;"SS",(VLOOKUP($D357,Customer_Demand!$D:$BF,COLUMNS($I357:AE357),0)/$I357+VLOOKUP($D357,Customer_Demand!$D:$BF,COLUMNS($I357:AE357),0)/$K357),(VLOOKUP($D357,Customer_Demand!$D:$BF,COLUMNS($I357:AE357),0)/$I357)),"")</f>
        <v/>
      </c>
      <c r="AF357" s="49" t="str">
        <f>IFERROR(IF($K357&lt;&gt;"SS",(VLOOKUP($D357,Customer_Demand!$D:$BF,COLUMNS($I357:AF357),0)/$I357+VLOOKUP($D357,Customer_Demand!$D:$BF,COLUMNS($I357:AF357),0)/$K357),(VLOOKUP($D357,Customer_Demand!$D:$BF,COLUMNS($I357:AF357),0)/$I357)),"")</f>
        <v/>
      </c>
      <c r="AG357" s="49" t="str">
        <f>IFERROR(IF($K357&lt;&gt;"SS",(VLOOKUP($D357,Customer_Demand!$D:$BF,COLUMNS($I357:AG357),0)/$I357+VLOOKUP($D357,Customer_Demand!$D:$BF,COLUMNS($I357:AG357),0)/$K357),(VLOOKUP($D357,Customer_Demand!$D:$BF,COLUMNS($I357:AG357),0)/$I357)),"")</f>
        <v/>
      </c>
      <c r="AH357" s="49" t="str">
        <f>IFERROR(IF($K357&lt;&gt;"SS",(VLOOKUP($D357,Customer_Demand!$D:$BF,COLUMNS($I357:AH357),0)/$I357+VLOOKUP($D357,Customer_Demand!$D:$BF,COLUMNS($I357:AH357),0)/$K357),(VLOOKUP($D357,Customer_Demand!$D:$BF,COLUMNS($I357:AH357),0)/$I357)),"")</f>
        <v/>
      </c>
      <c r="AI357" s="49" t="str">
        <f>IFERROR(IF($K357&lt;&gt;"SS",(VLOOKUP($D357,Customer_Demand!$D:$BF,COLUMNS($I357:AI357),0)/$I357+VLOOKUP($D357,Customer_Demand!$D:$BF,COLUMNS($I357:AI357),0)/$K357),(VLOOKUP($D357,Customer_Demand!$D:$BF,COLUMNS($I357:AI357),0)/$I357)),"")</f>
        <v/>
      </c>
      <c r="AJ357" s="49" t="str">
        <f>IFERROR(IF($K357&lt;&gt;"SS",(VLOOKUP($D357,Customer_Demand!$D:$BF,COLUMNS($I357:AJ357),0)/$I357+VLOOKUP($D357,Customer_Demand!$D:$BF,COLUMNS($I357:AJ357),0)/$K357),(VLOOKUP($D357,Customer_Demand!$D:$BF,COLUMNS($I357:AJ357),0)/$I357)),"")</f>
        <v/>
      </c>
      <c r="AK357" s="49" t="str">
        <f>IFERROR(IF($K357&lt;&gt;"SS",(VLOOKUP($D357,Customer_Demand!$D:$BF,COLUMNS($I357:AK357),0)/$I357+VLOOKUP($D357,Customer_Demand!$D:$BF,COLUMNS($I357:AK357),0)/$K357),(VLOOKUP($D357,Customer_Demand!$D:$BF,COLUMNS($I357:AK357),0)/$I357)),"")</f>
        <v/>
      </c>
      <c r="AL357" s="49" t="str">
        <f>IFERROR(IF($K357&lt;&gt;"SS",(VLOOKUP($D357,Customer_Demand!$D:$BF,COLUMNS($I357:AL357),0)/$I357+VLOOKUP($D357,Customer_Demand!$D:$BF,COLUMNS($I357:AL357),0)/$K357),(VLOOKUP($D357,Customer_Demand!$D:$BF,COLUMNS($I357:AL357),0)/$I357)),"")</f>
        <v/>
      </c>
      <c r="AM357" s="49" t="str">
        <f>IFERROR(IF($K357&lt;&gt;"SS",(VLOOKUP($D357,Customer_Demand!$D:$BF,COLUMNS($I357:AM357),0)/$I357+VLOOKUP($D357,Customer_Demand!$D:$BF,COLUMNS($I357:AM357),0)/$K357),(VLOOKUP($D357,Customer_Demand!$D:$BF,COLUMNS($I357:AM357),0)/$I357)),"")</f>
        <v/>
      </c>
      <c r="AN357" s="49" t="str">
        <f>IFERROR(IF($K357&lt;&gt;"SS",(VLOOKUP($D357,Customer_Demand!$D:$BF,COLUMNS($I357:AN357),0)/$I357+VLOOKUP($D357,Customer_Demand!$D:$BF,COLUMNS($I357:AN357),0)/$K357),(VLOOKUP($D357,Customer_Demand!$D:$BF,COLUMNS($I357:AN357),0)/$I357)),"")</f>
        <v/>
      </c>
      <c r="AO357" s="49" t="str">
        <f>IFERROR(IF($K357&lt;&gt;"SS",(VLOOKUP($D357,Customer_Demand!$D:$BF,COLUMNS($I357:AO357),0)/$I357+VLOOKUP($D357,Customer_Demand!$D:$BF,COLUMNS($I357:AO357),0)/$K357),(VLOOKUP($D357,Customer_Demand!$D:$BF,COLUMNS($I357:AO357),0)/$I357)),"")</f>
        <v/>
      </c>
      <c r="AP357" s="49" t="str">
        <f>IFERROR(IF($K357&lt;&gt;"SS",(VLOOKUP($D357,Customer_Demand!$D:$BF,COLUMNS($I357:AP357),0)/$I357+VLOOKUP($D357,Customer_Demand!$D:$BF,COLUMNS($I357:AP357),0)/$K357),(VLOOKUP($D357,Customer_Demand!$D:$BF,COLUMNS($I357:AP357),0)/$I357)),"")</f>
        <v/>
      </c>
      <c r="AQ357" s="49" t="str">
        <f>IFERROR(IF($K357&lt;&gt;"SS",(VLOOKUP($D357,Customer_Demand!$D:$BF,COLUMNS($I357:AQ357),0)/$I357+VLOOKUP($D357,Customer_Demand!$D:$BF,COLUMNS($I357:AQ357),0)/$K357),(VLOOKUP($D357,Customer_Demand!$D:$BF,COLUMNS($I357:AQ357),0)/$I357)),"")</f>
        <v/>
      </c>
      <c r="AR357" s="49" t="str">
        <f>IFERROR(IF($K357&lt;&gt;"SS",(VLOOKUP($D357,Customer_Demand!$D:$BF,COLUMNS($I357:AR357),0)/$I357+VLOOKUP($D357,Customer_Demand!$D:$BF,COLUMNS($I357:AR357),0)/$K357),(VLOOKUP($D357,Customer_Demand!$D:$BF,COLUMNS($I357:AR357),0)/$I357)),"")</f>
        <v/>
      </c>
      <c r="AS357" s="49" t="str">
        <f>IFERROR(IF($K357&lt;&gt;"SS",(VLOOKUP($D357,Customer_Demand!$D:$BF,COLUMNS($I357:AS357),0)/$I357+VLOOKUP($D357,Customer_Demand!$D:$BF,COLUMNS($I357:AS357),0)/$K357),(VLOOKUP($D357,Customer_Demand!$D:$BF,COLUMNS($I357:AS357),0)/$I357)),"")</f>
        <v/>
      </c>
      <c r="AT357" s="49" t="str">
        <f>IFERROR(IF($K357&lt;&gt;"SS",(VLOOKUP($D357,Customer_Demand!$D:$BF,COLUMNS($I357:AT357),0)/$I357+VLOOKUP($D357,Customer_Demand!$D:$BF,COLUMNS($I357:AT357),0)/$K357),(VLOOKUP($D357,Customer_Demand!$D:$BF,COLUMNS($I357:AT357),0)/$I357)),"")</f>
        <v/>
      </c>
      <c r="AU357" s="49" t="str">
        <f>IFERROR(IF($K357&lt;&gt;"SS",(VLOOKUP($D357,Customer_Demand!$D:$BF,COLUMNS($I357:AU357),0)/$I357+VLOOKUP($D357,Customer_Demand!$D:$BF,COLUMNS($I357:AU357),0)/$K357),(VLOOKUP($D357,Customer_Demand!$D:$BF,COLUMNS($I357:AU357),0)/$I357)),"")</f>
        <v/>
      </c>
      <c r="AV357" s="49" t="str">
        <f>IFERROR(IF($K357&lt;&gt;"SS",(VLOOKUP($D357,Customer_Demand!$D:$BF,COLUMNS($I357:AV357),0)/$I357+VLOOKUP($D357,Customer_Demand!$D:$BF,COLUMNS($I357:AV357),0)/$K357),(VLOOKUP($D357,Customer_Demand!$D:$BF,COLUMNS($I357:AV357),0)/$I357)),"")</f>
        <v/>
      </c>
      <c r="AW357" s="49" t="str">
        <f>IFERROR(IF($K357&lt;&gt;"SS",(VLOOKUP($D357,Customer_Demand!$D:$BF,COLUMNS($I357:AW357),0)/$I357+VLOOKUP($D357,Customer_Demand!$D:$BF,COLUMNS($I357:AW357),0)/$K357),(VLOOKUP($D357,Customer_Demand!$D:$BF,COLUMNS($I357:AW357),0)/$I357)),"")</f>
        <v/>
      </c>
      <c r="AX357" s="49" t="str">
        <f>IFERROR(IF($K357&lt;&gt;"SS",(VLOOKUP($D357,Customer_Demand!$D:$BF,COLUMNS($I357:AX357),0)/$I357+VLOOKUP($D357,Customer_Demand!$D:$BF,COLUMNS($I357:AX357),0)/$K357),(VLOOKUP($D357,Customer_Demand!$D:$BF,COLUMNS($I357:AX357),0)/$I357)),"")</f>
        <v/>
      </c>
      <c r="AY357" s="49" t="str">
        <f>IFERROR(IF($K357&lt;&gt;"SS",(VLOOKUP($D357,Customer_Demand!$D:$BF,COLUMNS($I357:AY357),0)/$I357+VLOOKUP($D357,Customer_Demand!$D:$BF,COLUMNS($I357:AY357),0)/$K357),(VLOOKUP($D357,Customer_Demand!$D:$BF,COLUMNS($I357:AY357),0)/$I357)),"")</f>
        <v/>
      </c>
      <c r="AZ357" s="49" t="str">
        <f>IFERROR(IF($K357&lt;&gt;"SS",(VLOOKUP($D357,Customer_Demand!$D:$BF,COLUMNS($I357:AZ357),0)/$I357+VLOOKUP($D357,Customer_Demand!$D:$BF,COLUMNS($I357:AZ357),0)/$K357),(VLOOKUP($D357,Customer_Demand!$D:$BF,COLUMNS($I357:AZ357),0)/$I357)),"")</f>
        <v/>
      </c>
      <c r="BA357" s="49" t="str">
        <f>IFERROR(IF($K357&lt;&gt;"SS",(VLOOKUP($D357,Customer_Demand!$D:$BF,COLUMNS($I357:BA357),0)/$I357+VLOOKUP($D357,Customer_Demand!$D:$BF,COLUMNS($I357:BA357),0)/$K357),(VLOOKUP($D357,Customer_Demand!$D:$BF,COLUMNS($I357:BA357),0)/$I357)),"")</f>
        <v/>
      </c>
      <c r="BB357" s="49" t="str">
        <f>IFERROR(IF($K357&lt;&gt;"SS",(VLOOKUP($D357,Customer_Demand!$D:$BF,COLUMNS($I357:BB357),0)/$I357+VLOOKUP($D357,Customer_Demand!$D:$BF,COLUMNS($I357:BB357),0)/$K357),(VLOOKUP($D357,Customer_Demand!$D:$BF,COLUMNS($I357:BB357),0)/$I357)),"")</f>
        <v/>
      </c>
      <c r="BC357" s="49" t="str">
        <f>IFERROR(IF($K357&lt;&gt;"SS",(VLOOKUP($D357,Customer_Demand!$D:$BF,COLUMNS($I357:BC357),0)/$I357+VLOOKUP($D357,Customer_Demand!$D:$BF,COLUMNS($I357:BC357),0)/$K357),(VLOOKUP($D357,Customer_Demand!$D:$BF,COLUMNS($I357:BC357),0)/$I357)),"")</f>
        <v/>
      </c>
      <c r="BD357" s="49" t="str">
        <f>IFERROR(IF($K357&lt;&gt;"SS",(VLOOKUP($D357,Customer_Demand!$D:$BF,COLUMNS($I357:BD357),0)/$I357+VLOOKUP($D357,Customer_Demand!$D:$BF,COLUMNS($I357:BD357),0)/$K357),(VLOOKUP($D357,Customer_Demand!$D:$BF,COLUMNS($I357:BD357),0)/$I357)),"")</f>
        <v/>
      </c>
      <c r="BE357" s="49" t="str">
        <f>IFERROR(IF($K357&lt;&gt;"SS",(VLOOKUP($D357,Customer_Demand!$D:$BF,COLUMNS($I357:BE357),0)/$I357+VLOOKUP($D357,Customer_Demand!$D:$BF,COLUMNS($I357:BE357),0)/$K357),(VLOOKUP($D357,Customer_Demand!$D:$BF,COLUMNS($I357:BE357),0)/$I357)),"")</f>
        <v/>
      </c>
      <c r="BF357" s="49" t="str">
        <f>IFERROR(IF($K357&lt;&gt;"SS",(VLOOKUP($D357,Customer_Demand!$D:$BF,COLUMNS($I357:BF357),0)/$I357+VLOOKUP($D357,Customer_Demand!$D:$BF,COLUMNS($I357:BF357),0)/$K357),(VLOOKUP($D357,Customer_Demand!$D:$BF,COLUMNS($I357:BF357),0)/$I357)),"")</f>
        <v/>
      </c>
      <c r="BG357" s="49" t="str">
        <f>IFERROR(IF($K357&lt;&gt;"SS",(VLOOKUP($D357,Customer_Demand!$D:$BF,COLUMNS($I357:BG357),0)/$I357+VLOOKUP($D357,Customer_Demand!$D:$BF,COLUMNS($I357:BG357),0)/$K357),(VLOOKUP($D357,Customer_Demand!$D:$BF,COLUMNS($I357:BG357),0)/$I357)),"")</f>
        <v/>
      </c>
      <c r="BH357" s="49" t="str">
        <f>IFERROR(IF($K357&lt;&gt;"SS",(VLOOKUP($D357,Customer_Demand!$D:$BF,COLUMNS($I357:BH357),0)/$I357+VLOOKUP($D357,Customer_Demand!$D:$BF,COLUMNS($I357:BH357),0)/$K357),(VLOOKUP($D357,Customer_Demand!$D:$BF,COLUMNS($I357:BH357),0)/$I357)),"")</f>
        <v/>
      </c>
      <c r="BI357" s="49" t="str">
        <f>IFERROR(IF($K357&lt;&gt;"SS",(VLOOKUP($D357,Customer_Demand!$D:$BF,COLUMNS($I357:BI357),0)/$I357+VLOOKUP($D357,Customer_Demand!$D:$BF,COLUMNS($I357:BI357),0)/$K357),(VLOOKUP($D357,Customer_Demand!$D:$BF,COLUMNS($I357:BI357),0)/$I357)),"")</f>
        <v/>
      </c>
      <c r="BJ357" s="49" t="str">
        <f>IFERROR(IF($K357&lt;&gt;"SS",(VLOOKUP($D357,Customer_Demand!$D:$BF,COLUMNS($I357:BJ357),0)/$I357+VLOOKUP($D357,Customer_Demand!$D:$BF,COLUMNS($I357:BJ357),0)/$K357),(VLOOKUP($D357,Customer_Demand!$D:$BF,COLUMNS($I357:BJ357),0)/$I357)),"")</f>
        <v/>
      </c>
      <c r="BK357" s="50" t="str">
        <f>IFERROR(IF($K357&lt;&gt;"SS",(VLOOKUP($D357,Customer_Demand!$D:$BF,COLUMNS($I357:BK357),0)/$I357+VLOOKUP($D357,Customer_Demand!$D:$BF,COLUMNS($I357:BK357),0)/$K357),(VLOOKUP($D357,Customer_Demand!$D:$BF,COLUMNS($I357:BK357),0)/$I357)),"")</f>
        <v/>
      </c>
      <c r="BL357" s="18"/>
    </row>
    <row r="358" spans="2:64" x14ac:dyDescent="0.2">
      <c r="B358" s="12" t="str">
        <f t="shared" si="27"/>
        <v/>
      </c>
      <c r="C358" s="45" t="str">
        <f>IF((Customer_Demand!C358)&lt;&gt;"",Customer_Demand!C358,"")</f>
        <v/>
      </c>
      <c r="D358" s="45" t="str">
        <f>IF(C358&lt;&gt;"",Customer_Demand!D358,"")</f>
        <v/>
      </c>
      <c r="E358" s="51" t="str">
        <f>IF(C358&lt;&gt;"",Customer_Demand!E358,"")</f>
        <v/>
      </c>
      <c r="F358" s="47" t="str">
        <f>IF(C358&lt;&gt;"",VLOOKUP(D358,Customer_Demand!$D$5:$F$1005,3,0),"")</f>
        <v/>
      </c>
      <c r="G358" s="48" t="str">
        <f t="shared" si="24"/>
        <v/>
      </c>
      <c r="H358" s="48" t="str">
        <f t="shared" si="25"/>
        <v/>
      </c>
      <c r="I358" s="48" t="str">
        <f>IFERROR(IF(C358&lt;&gt;"",VLOOKUP($H358,SMT_Cycle_Time_Data!$F:$Q,4,0),""),"SGR Not Defined")</f>
        <v/>
      </c>
      <c r="J358" s="48" t="str">
        <f t="shared" si="26"/>
        <v/>
      </c>
      <c r="K358" s="48" t="str">
        <f>IF(C358&lt;&gt;"",IFERROR(VLOOKUP($J358,SMT_Cycle_Time_Data!$F:$Q,4,0),"SS"),"")</f>
        <v/>
      </c>
      <c r="L358" s="49" t="str">
        <f>IFERROR(IF($K358&lt;&gt;"SS",(VLOOKUP($D358,Customer_Demand!$D:$BF,COLUMNS($I358:L358),0)/$I358+VLOOKUP($D358,Customer_Demand!$D:$BF,COLUMNS($I358:L358),0)/$K358),(VLOOKUP($D358,Customer_Demand!$D:$BF,COLUMNS($I358:L358),0)/$I358)),"")</f>
        <v/>
      </c>
      <c r="M358" s="49" t="str">
        <f>IFERROR(IF($K358&lt;&gt;"SS",(VLOOKUP($D358,Customer_Demand!$D:$BF,COLUMNS($I358:M358),0)/$I358+VLOOKUP($D358,Customer_Demand!$D:$BF,COLUMNS($I358:M358),0)/$K358),(VLOOKUP($D358,Customer_Demand!$D:$BF,COLUMNS($I358:M358),0)/$I358)),"")</f>
        <v/>
      </c>
      <c r="N358" s="49" t="str">
        <f>IFERROR(IF($K358&lt;&gt;"SS",(VLOOKUP($D358,Customer_Demand!$D:$BF,COLUMNS($I358:N358),0)/$I358+VLOOKUP($D358,Customer_Demand!$D:$BF,COLUMNS($I358:N358),0)/$K358),(VLOOKUP($D358,Customer_Demand!$D:$BF,COLUMNS($I358:N358),0)/$I358)),"")</f>
        <v/>
      </c>
      <c r="O358" s="49" t="str">
        <f>IFERROR(IF($K358&lt;&gt;"SS",(VLOOKUP($D358,Customer_Demand!$D:$BF,COLUMNS($I358:O358),0)/$I358+VLOOKUP($D358,Customer_Demand!$D:$BF,COLUMNS($I358:O358),0)/$K358),(VLOOKUP($D358,Customer_Demand!$D:$BF,COLUMNS($I358:O358),0)/$I358)),"")</f>
        <v/>
      </c>
      <c r="P358" s="49" t="str">
        <f>IFERROR(IF($K358&lt;&gt;"SS",(VLOOKUP($D358,Customer_Demand!$D:$BF,COLUMNS($I358:P358),0)/$I358+VLOOKUP($D358,Customer_Demand!$D:$BF,COLUMNS($I358:P358),0)/$K358),(VLOOKUP($D358,Customer_Demand!$D:$BF,COLUMNS($I358:P358),0)/$I358)),"")</f>
        <v/>
      </c>
      <c r="Q358" s="49" t="str">
        <f>IFERROR(IF($K358&lt;&gt;"SS",(VLOOKUP($D358,Customer_Demand!$D:$BF,COLUMNS($I358:Q358),0)/$I358+VLOOKUP($D358,Customer_Demand!$D:$BF,COLUMNS($I358:Q358),0)/$K358),(VLOOKUP($D358,Customer_Demand!$D:$BF,COLUMNS($I358:Q358),0)/$I358)),"")</f>
        <v/>
      </c>
      <c r="R358" s="49" t="str">
        <f>IFERROR(IF($K358&lt;&gt;"SS",(VLOOKUP($D358,Customer_Demand!$D:$BF,COLUMNS($I358:R358),0)/$I358+VLOOKUP($D358,Customer_Demand!$D:$BF,COLUMNS($I358:R358),0)/$K358),(VLOOKUP($D358,Customer_Demand!$D:$BF,COLUMNS($I358:R358),0)/$I358)),"")</f>
        <v/>
      </c>
      <c r="S358" s="49" t="str">
        <f>IFERROR(IF($K358&lt;&gt;"SS",(VLOOKUP($D358,Customer_Demand!$D:$BF,COLUMNS($I358:S358),0)/$I358+VLOOKUP($D358,Customer_Demand!$D:$BF,COLUMNS($I358:S358),0)/$K358),(VLOOKUP($D358,Customer_Demand!$D:$BF,COLUMNS($I358:S358),0)/$I358)),"")</f>
        <v/>
      </c>
      <c r="T358" s="49" t="str">
        <f>IFERROR(IF($K358&lt;&gt;"SS",(VLOOKUP($D358,Customer_Demand!$D:$BF,COLUMNS($I358:T358),0)/$I358+VLOOKUP($D358,Customer_Demand!$D:$BF,COLUMNS($I358:T358),0)/$K358),(VLOOKUP($D358,Customer_Demand!$D:$BF,COLUMNS($I358:T358),0)/$I358)),"")</f>
        <v/>
      </c>
      <c r="U358" s="49" t="str">
        <f>IFERROR(IF($K358&lt;&gt;"SS",(VLOOKUP($D358,Customer_Demand!$D:$BF,COLUMNS($I358:U358),0)/$I358+VLOOKUP($D358,Customer_Demand!$D:$BF,COLUMNS($I358:U358),0)/$K358),(VLOOKUP($D358,Customer_Demand!$D:$BF,COLUMNS($I358:U358),0)/$I358)),"")</f>
        <v/>
      </c>
      <c r="V358" s="49" t="str">
        <f>IFERROR(IF($K358&lt;&gt;"SS",(VLOOKUP($D358,Customer_Demand!$D:$BF,COLUMNS($I358:V358),0)/$I358+VLOOKUP($D358,Customer_Demand!$D:$BF,COLUMNS($I358:V358),0)/$K358),(VLOOKUP($D358,Customer_Demand!$D:$BF,COLUMNS($I358:V358),0)/$I358)),"")</f>
        <v/>
      </c>
      <c r="W358" s="49" t="str">
        <f>IFERROR(IF($K358&lt;&gt;"SS",(VLOOKUP($D358,Customer_Demand!$D:$BF,COLUMNS($I358:W358),0)/$I358+VLOOKUP($D358,Customer_Demand!$D:$BF,COLUMNS($I358:W358),0)/$K358),(VLOOKUP($D358,Customer_Demand!$D:$BF,COLUMNS($I358:W358),0)/$I358)),"")</f>
        <v/>
      </c>
      <c r="X358" s="49" t="str">
        <f>IFERROR(IF($K358&lt;&gt;"SS",(VLOOKUP($D358,Customer_Demand!$D:$BF,COLUMNS($I358:X358),0)/$I358+VLOOKUP($D358,Customer_Demand!$D:$BF,COLUMNS($I358:X358),0)/$K358),(VLOOKUP($D358,Customer_Demand!$D:$BF,COLUMNS($I358:X358),0)/$I358)),"")</f>
        <v/>
      </c>
      <c r="Y358" s="49" t="str">
        <f>IFERROR(IF($K358&lt;&gt;"SS",(VLOOKUP($D358,Customer_Demand!$D:$BF,COLUMNS($I358:Y358),0)/$I358+VLOOKUP($D358,Customer_Demand!$D:$BF,COLUMNS($I358:Y358),0)/$K358),(VLOOKUP($D358,Customer_Demand!$D:$BF,COLUMNS($I358:Y358),0)/$I358)),"")</f>
        <v/>
      </c>
      <c r="Z358" s="49" t="str">
        <f>IFERROR(IF($K358&lt;&gt;"SS",(VLOOKUP($D358,Customer_Demand!$D:$BF,COLUMNS($I358:Z358),0)/$I358+VLOOKUP($D358,Customer_Demand!$D:$BF,COLUMNS($I358:Z358),0)/$K358),(VLOOKUP($D358,Customer_Demand!$D:$BF,COLUMNS($I358:Z358),0)/$I358)),"")</f>
        <v/>
      </c>
      <c r="AA358" s="49" t="str">
        <f>IFERROR(IF($K358&lt;&gt;"SS",(VLOOKUP($D358,Customer_Demand!$D:$BF,COLUMNS($I358:AA358),0)/$I358+VLOOKUP($D358,Customer_Demand!$D:$BF,COLUMNS($I358:AA358),0)/$K358),(VLOOKUP($D358,Customer_Demand!$D:$BF,COLUMNS($I358:AA358),0)/$I358)),"")</f>
        <v/>
      </c>
      <c r="AB358" s="49" t="str">
        <f>IFERROR(IF($K358&lt;&gt;"SS",(VLOOKUP($D358,Customer_Demand!$D:$BF,COLUMNS($I358:AB358),0)/$I358+VLOOKUP($D358,Customer_Demand!$D:$BF,COLUMNS($I358:AB358),0)/$K358),(VLOOKUP($D358,Customer_Demand!$D:$BF,COLUMNS($I358:AB358),0)/$I358)),"")</f>
        <v/>
      </c>
      <c r="AC358" s="49" t="str">
        <f>IFERROR(IF($K358&lt;&gt;"SS",(VLOOKUP($D358,Customer_Demand!$D:$BF,COLUMNS($I358:AC358),0)/$I358+VLOOKUP($D358,Customer_Demand!$D:$BF,COLUMNS($I358:AC358),0)/$K358),(VLOOKUP($D358,Customer_Demand!$D:$BF,COLUMNS($I358:AC358),0)/$I358)),"")</f>
        <v/>
      </c>
      <c r="AD358" s="49" t="str">
        <f>IFERROR(IF($K358&lt;&gt;"SS",(VLOOKUP($D358,Customer_Demand!$D:$BF,COLUMNS($I358:AD358),0)/$I358+VLOOKUP($D358,Customer_Demand!$D:$BF,COLUMNS($I358:AD358),0)/$K358),(VLOOKUP($D358,Customer_Demand!$D:$BF,COLUMNS($I358:AD358),0)/$I358)),"")</f>
        <v/>
      </c>
      <c r="AE358" s="49" t="str">
        <f>IFERROR(IF($K358&lt;&gt;"SS",(VLOOKUP($D358,Customer_Demand!$D:$BF,COLUMNS($I358:AE358),0)/$I358+VLOOKUP($D358,Customer_Demand!$D:$BF,COLUMNS($I358:AE358),0)/$K358),(VLOOKUP($D358,Customer_Demand!$D:$BF,COLUMNS($I358:AE358),0)/$I358)),"")</f>
        <v/>
      </c>
      <c r="AF358" s="49" t="str">
        <f>IFERROR(IF($K358&lt;&gt;"SS",(VLOOKUP($D358,Customer_Demand!$D:$BF,COLUMNS($I358:AF358),0)/$I358+VLOOKUP($D358,Customer_Demand!$D:$BF,COLUMNS($I358:AF358),0)/$K358),(VLOOKUP($D358,Customer_Demand!$D:$BF,COLUMNS($I358:AF358),0)/$I358)),"")</f>
        <v/>
      </c>
      <c r="AG358" s="49" t="str">
        <f>IFERROR(IF($K358&lt;&gt;"SS",(VLOOKUP($D358,Customer_Demand!$D:$BF,COLUMNS($I358:AG358),0)/$I358+VLOOKUP($D358,Customer_Demand!$D:$BF,COLUMNS($I358:AG358),0)/$K358),(VLOOKUP($D358,Customer_Demand!$D:$BF,COLUMNS($I358:AG358),0)/$I358)),"")</f>
        <v/>
      </c>
      <c r="AH358" s="49" t="str">
        <f>IFERROR(IF($K358&lt;&gt;"SS",(VLOOKUP($D358,Customer_Demand!$D:$BF,COLUMNS($I358:AH358),0)/$I358+VLOOKUP($D358,Customer_Demand!$D:$BF,COLUMNS($I358:AH358),0)/$K358),(VLOOKUP($D358,Customer_Demand!$D:$BF,COLUMNS($I358:AH358),0)/$I358)),"")</f>
        <v/>
      </c>
      <c r="AI358" s="49" t="str">
        <f>IFERROR(IF($K358&lt;&gt;"SS",(VLOOKUP($D358,Customer_Demand!$D:$BF,COLUMNS($I358:AI358),0)/$I358+VLOOKUP($D358,Customer_Demand!$D:$BF,COLUMNS($I358:AI358),0)/$K358),(VLOOKUP($D358,Customer_Demand!$D:$BF,COLUMNS($I358:AI358),0)/$I358)),"")</f>
        <v/>
      </c>
      <c r="AJ358" s="49" t="str">
        <f>IFERROR(IF($K358&lt;&gt;"SS",(VLOOKUP($D358,Customer_Demand!$D:$BF,COLUMNS($I358:AJ358),0)/$I358+VLOOKUP($D358,Customer_Demand!$D:$BF,COLUMNS($I358:AJ358),0)/$K358),(VLOOKUP($D358,Customer_Demand!$D:$BF,COLUMNS($I358:AJ358),0)/$I358)),"")</f>
        <v/>
      </c>
      <c r="AK358" s="49" t="str">
        <f>IFERROR(IF($K358&lt;&gt;"SS",(VLOOKUP($D358,Customer_Demand!$D:$BF,COLUMNS($I358:AK358),0)/$I358+VLOOKUP($D358,Customer_Demand!$D:$BF,COLUMNS($I358:AK358),0)/$K358),(VLOOKUP($D358,Customer_Demand!$D:$BF,COLUMNS($I358:AK358),0)/$I358)),"")</f>
        <v/>
      </c>
      <c r="AL358" s="49" t="str">
        <f>IFERROR(IF($K358&lt;&gt;"SS",(VLOOKUP($D358,Customer_Demand!$D:$BF,COLUMNS($I358:AL358),0)/$I358+VLOOKUP($D358,Customer_Demand!$D:$BF,COLUMNS($I358:AL358),0)/$K358),(VLOOKUP($D358,Customer_Demand!$D:$BF,COLUMNS($I358:AL358),0)/$I358)),"")</f>
        <v/>
      </c>
      <c r="AM358" s="49" t="str">
        <f>IFERROR(IF($K358&lt;&gt;"SS",(VLOOKUP($D358,Customer_Demand!$D:$BF,COLUMNS($I358:AM358),0)/$I358+VLOOKUP($D358,Customer_Demand!$D:$BF,COLUMNS($I358:AM358),0)/$K358),(VLOOKUP($D358,Customer_Demand!$D:$BF,COLUMNS($I358:AM358),0)/$I358)),"")</f>
        <v/>
      </c>
      <c r="AN358" s="49" t="str">
        <f>IFERROR(IF($K358&lt;&gt;"SS",(VLOOKUP($D358,Customer_Demand!$D:$BF,COLUMNS($I358:AN358),0)/$I358+VLOOKUP($D358,Customer_Demand!$D:$BF,COLUMNS($I358:AN358),0)/$K358),(VLOOKUP($D358,Customer_Demand!$D:$BF,COLUMNS($I358:AN358),0)/$I358)),"")</f>
        <v/>
      </c>
      <c r="AO358" s="49" t="str">
        <f>IFERROR(IF($K358&lt;&gt;"SS",(VLOOKUP($D358,Customer_Demand!$D:$BF,COLUMNS($I358:AO358),0)/$I358+VLOOKUP($D358,Customer_Demand!$D:$BF,COLUMNS($I358:AO358),0)/$K358),(VLOOKUP($D358,Customer_Demand!$D:$BF,COLUMNS($I358:AO358),0)/$I358)),"")</f>
        <v/>
      </c>
      <c r="AP358" s="49" t="str">
        <f>IFERROR(IF($K358&lt;&gt;"SS",(VLOOKUP($D358,Customer_Demand!$D:$BF,COLUMNS($I358:AP358),0)/$I358+VLOOKUP($D358,Customer_Demand!$D:$BF,COLUMNS($I358:AP358),0)/$K358),(VLOOKUP($D358,Customer_Demand!$D:$BF,COLUMNS($I358:AP358),0)/$I358)),"")</f>
        <v/>
      </c>
      <c r="AQ358" s="49" t="str">
        <f>IFERROR(IF($K358&lt;&gt;"SS",(VLOOKUP($D358,Customer_Demand!$D:$BF,COLUMNS($I358:AQ358),0)/$I358+VLOOKUP($D358,Customer_Demand!$D:$BF,COLUMNS($I358:AQ358),0)/$K358),(VLOOKUP($D358,Customer_Demand!$D:$BF,COLUMNS($I358:AQ358),0)/$I358)),"")</f>
        <v/>
      </c>
      <c r="AR358" s="49" t="str">
        <f>IFERROR(IF($K358&lt;&gt;"SS",(VLOOKUP($D358,Customer_Demand!$D:$BF,COLUMNS($I358:AR358),0)/$I358+VLOOKUP($D358,Customer_Demand!$D:$BF,COLUMNS($I358:AR358),0)/$K358),(VLOOKUP($D358,Customer_Demand!$D:$BF,COLUMNS($I358:AR358),0)/$I358)),"")</f>
        <v/>
      </c>
      <c r="AS358" s="49" t="str">
        <f>IFERROR(IF($K358&lt;&gt;"SS",(VLOOKUP($D358,Customer_Demand!$D:$BF,COLUMNS($I358:AS358),0)/$I358+VLOOKUP($D358,Customer_Demand!$D:$BF,COLUMNS($I358:AS358),0)/$K358),(VLOOKUP($D358,Customer_Demand!$D:$BF,COLUMNS($I358:AS358),0)/$I358)),"")</f>
        <v/>
      </c>
      <c r="AT358" s="49" t="str">
        <f>IFERROR(IF($K358&lt;&gt;"SS",(VLOOKUP($D358,Customer_Demand!$D:$BF,COLUMNS($I358:AT358),0)/$I358+VLOOKUP($D358,Customer_Demand!$D:$BF,COLUMNS($I358:AT358),0)/$K358),(VLOOKUP($D358,Customer_Demand!$D:$BF,COLUMNS($I358:AT358),0)/$I358)),"")</f>
        <v/>
      </c>
      <c r="AU358" s="49" t="str">
        <f>IFERROR(IF($K358&lt;&gt;"SS",(VLOOKUP($D358,Customer_Demand!$D:$BF,COLUMNS($I358:AU358),0)/$I358+VLOOKUP($D358,Customer_Demand!$D:$BF,COLUMNS($I358:AU358),0)/$K358),(VLOOKUP($D358,Customer_Demand!$D:$BF,COLUMNS($I358:AU358),0)/$I358)),"")</f>
        <v/>
      </c>
      <c r="AV358" s="49" t="str">
        <f>IFERROR(IF($K358&lt;&gt;"SS",(VLOOKUP($D358,Customer_Demand!$D:$BF,COLUMNS($I358:AV358),0)/$I358+VLOOKUP($D358,Customer_Demand!$D:$BF,COLUMNS($I358:AV358),0)/$K358),(VLOOKUP($D358,Customer_Demand!$D:$BF,COLUMNS($I358:AV358),0)/$I358)),"")</f>
        <v/>
      </c>
      <c r="AW358" s="49" t="str">
        <f>IFERROR(IF($K358&lt;&gt;"SS",(VLOOKUP($D358,Customer_Demand!$D:$BF,COLUMNS($I358:AW358),0)/$I358+VLOOKUP($D358,Customer_Demand!$D:$BF,COLUMNS($I358:AW358),0)/$K358),(VLOOKUP($D358,Customer_Demand!$D:$BF,COLUMNS($I358:AW358),0)/$I358)),"")</f>
        <v/>
      </c>
      <c r="AX358" s="49" t="str">
        <f>IFERROR(IF($K358&lt;&gt;"SS",(VLOOKUP($D358,Customer_Demand!$D:$BF,COLUMNS($I358:AX358),0)/$I358+VLOOKUP($D358,Customer_Demand!$D:$BF,COLUMNS($I358:AX358),0)/$K358),(VLOOKUP($D358,Customer_Demand!$D:$BF,COLUMNS($I358:AX358),0)/$I358)),"")</f>
        <v/>
      </c>
      <c r="AY358" s="49" t="str">
        <f>IFERROR(IF($K358&lt;&gt;"SS",(VLOOKUP($D358,Customer_Demand!$D:$BF,COLUMNS($I358:AY358),0)/$I358+VLOOKUP($D358,Customer_Demand!$D:$BF,COLUMNS($I358:AY358),0)/$K358),(VLOOKUP($D358,Customer_Demand!$D:$BF,COLUMNS($I358:AY358),0)/$I358)),"")</f>
        <v/>
      </c>
      <c r="AZ358" s="49" t="str">
        <f>IFERROR(IF($K358&lt;&gt;"SS",(VLOOKUP($D358,Customer_Demand!$D:$BF,COLUMNS($I358:AZ358),0)/$I358+VLOOKUP($D358,Customer_Demand!$D:$BF,COLUMNS($I358:AZ358),0)/$K358),(VLOOKUP($D358,Customer_Demand!$D:$BF,COLUMNS($I358:AZ358),0)/$I358)),"")</f>
        <v/>
      </c>
      <c r="BA358" s="49" t="str">
        <f>IFERROR(IF($K358&lt;&gt;"SS",(VLOOKUP($D358,Customer_Demand!$D:$BF,COLUMNS($I358:BA358),0)/$I358+VLOOKUP($D358,Customer_Demand!$D:$BF,COLUMNS($I358:BA358),0)/$K358),(VLOOKUP($D358,Customer_Demand!$D:$BF,COLUMNS($I358:BA358),0)/$I358)),"")</f>
        <v/>
      </c>
      <c r="BB358" s="49" t="str">
        <f>IFERROR(IF($K358&lt;&gt;"SS",(VLOOKUP($D358,Customer_Demand!$D:$BF,COLUMNS($I358:BB358),0)/$I358+VLOOKUP($D358,Customer_Demand!$D:$BF,COLUMNS($I358:BB358),0)/$K358),(VLOOKUP($D358,Customer_Demand!$D:$BF,COLUMNS($I358:BB358),0)/$I358)),"")</f>
        <v/>
      </c>
      <c r="BC358" s="49" t="str">
        <f>IFERROR(IF($K358&lt;&gt;"SS",(VLOOKUP($D358,Customer_Demand!$D:$BF,COLUMNS($I358:BC358),0)/$I358+VLOOKUP($D358,Customer_Demand!$D:$BF,COLUMNS($I358:BC358),0)/$K358),(VLOOKUP($D358,Customer_Demand!$D:$BF,COLUMNS($I358:BC358),0)/$I358)),"")</f>
        <v/>
      </c>
      <c r="BD358" s="49" t="str">
        <f>IFERROR(IF($K358&lt;&gt;"SS",(VLOOKUP($D358,Customer_Demand!$D:$BF,COLUMNS($I358:BD358),0)/$I358+VLOOKUP($D358,Customer_Demand!$D:$BF,COLUMNS($I358:BD358),0)/$K358),(VLOOKUP($D358,Customer_Demand!$D:$BF,COLUMNS($I358:BD358),0)/$I358)),"")</f>
        <v/>
      </c>
      <c r="BE358" s="49" t="str">
        <f>IFERROR(IF($K358&lt;&gt;"SS",(VLOOKUP($D358,Customer_Demand!$D:$BF,COLUMNS($I358:BE358),0)/$I358+VLOOKUP($D358,Customer_Demand!$D:$BF,COLUMNS($I358:BE358),0)/$K358),(VLOOKUP($D358,Customer_Demand!$D:$BF,COLUMNS($I358:BE358),0)/$I358)),"")</f>
        <v/>
      </c>
      <c r="BF358" s="49" t="str">
        <f>IFERROR(IF($K358&lt;&gt;"SS",(VLOOKUP($D358,Customer_Demand!$D:$BF,COLUMNS($I358:BF358),0)/$I358+VLOOKUP($D358,Customer_Demand!$D:$BF,COLUMNS($I358:BF358),0)/$K358),(VLOOKUP($D358,Customer_Demand!$D:$BF,COLUMNS($I358:BF358),0)/$I358)),"")</f>
        <v/>
      </c>
      <c r="BG358" s="49" t="str">
        <f>IFERROR(IF($K358&lt;&gt;"SS",(VLOOKUP($D358,Customer_Demand!$D:$BF,COLUMNS($I358:BG358),0)/$I358+VLOOKUP($D358,Customer_Demand!$D:$BF,COLUMNS($I358:BG358),0)/$K358),(VLOOKUP($D358,Customer_Demand!$D:$BF,COLUMNS($I358:BG358),0)/$I358)),"")</f>
        <v/>
      </c>
      <c r="BH358" s="49" t="str">
        <f>IFERROR(IF($K358&lt;&gt;"SS",(VLOOKUP($D358,Customer_Demand!$D:$BF,COLUMNS($I358:BH358),0)/$I358+VLOOKUP($D358,Customer_Demand!$D:$BF,COLUMNS($I358:BH358),0)/$K358),(VLOOKUP($D358,Customer_Demand!$D:$BF,COLUMNS($I358:BH358),0)/$I358)),"")</f>
        <v/>
      </c>
      <c r="BI358" s="49" t="str">
        <f>IFERROR(IF($K358&lt;&gt;"SS",(VLOOKUP($D358,Customer_Demand!$D:$BF,COLUMNS($I358:BI358),0)/$I358+VLOOKUP($D358,Customer_Demand!$D:$BF,COLUMNS($I358:BI358),0)/$K358),(VLOOKUP($D358,Customer_Demand!$D:$BF,COLUMNS($I358:BI358),0)/$I358)),"")</f>
        <v/>
      </c>
      <c r="BJ358" s="49" t="str">
        <f>IFERROR(IF($K358&lt;&gt;"SS",(VLOOKUP($D358,Customer_Demand!$D:$BF,COLUMNS($I358:BJ358),0)/$I358+VLOOKUP($D358,Customer_Demand!$D:$BF,COLUMNS($I358:BJ358),0)/$K358),(VLOOKUP($D358,Customer_Demand!$D:$BF,COLUMNS($I358:BJ358),0)/$I358)),"")</f>
        <v/>
      </c>
      <c r="BK358" s="50" t="str">
        <f>IFERROR(IF($K358&lt;&gt;"SS",(VLOOKUP($D358,Customer_Demand!$D:$BF,COLUMNS($I358:BK358),0)/$I358+VLOOKUP($D358,Customer_Demand!$D:$BF,COLUMNS($I358:BK358),0)/$K358),(VLOOKUP($D358,Customer_Demand!$D:$BF,COLUMNS($I358:BK358),0)/$I358)),"")</f>
        <v/>
      </c>
      <c r="BL358" s="18"/>
    </row>
    <row r="359" spans="2:64" x14ac:dyDescent="0.2">
      <c r="B359" s="12" t="str">
        <f t="shared" si="27"/>
        <v/>
      </c>
      <c r="C359" s="45" t="str">
        <f>IF((Customer_Demand!C359)&lt;&gt;"",Customer_Demand!C359,"")</f>
        <v/>
      </c>
      <c r="D359" s="45" t="str">
        <f>IF(C359&lt;&gt;"",Customer_Demand!D359,"")</f>
        <v/>
      </c>
      <c r="E359" s="51" t="str">
        <f>IF(C359&lt;&gt;"",Customer_Demand!E359,"")</f>
        <v/>
      </c>
      <c r="F359" s="47" t="str">
        <f>IF(C359&lt;&gt;"",VLOOKUP(D359,Customer_Demand!$D$5:$F$1005,3,0),"")</f>
        <v/>
      </c>
      <c r="G359" s="48" t="str">
        <f t="shared" si="24"/>
        <v/>
      </c>
      <c r="H359" s="48" t="str">
        <f t="shared" si="25"/>
        <v/>
      </c>
      <c r="I359" s="48" t="str">
        <f>IFERROR(IF(C359&lt;&gt;"",VLOOKUP($H359,SMT_Cycle_Time_Data!$F:$Q,4,0),""),"SGR Not Defined")</f>
        <v/>
      </c>
      <c r="J359" s="48" t="str">
        <f t="shared" si="26"/>
        <v/>
      </c>
      <c r="K359" s="48" t="str">
        <f>IF(C359&lt;&gt;"",IFERROR(VLOOKUP($J359,SMT_Cycle_Time_Data!$F:$Q,4,0),"SS"),"")</f>
        <v/>
      </c>
      <c r="L359" s="49" t="str">
        <f>IFERROR(IF($K359&lt;&gt;"SS",(VLOOKUP($D359,Customer_Demand!$D:$BF,COLUMNS($I359:L359),0)/$I359+VLOOKUP($D359,Customer_Demand!$D:$BF,COLUMNS($I359:L359),0)/$K359),(VLOOKUP($D359,Customer_Demand!$D:$BF,COLUMNS($I359:L359),0)/$I359)),"")</f>
        <v/>
      </c>
      <c r="M359" s="49" t="str">
        <f>IFERROR(IF($K359&lt;&gt;"SS",(VLOOKUP($D359,Customer_Demand!$D:$BF,COLUMNS($I359:M359),0)/$I359+VLOOKUP($D359,Customer_Demand!$D:$BF,COLUMNS($I359:M359),0)/$K359),(VLOOKUP($D359,Customer_Demand!$D:$BF,COLUMNS($I359:M359),0)/$I359)),"")</f>
        <v/>
      </c>
      <c r="N359" s="49" t="str">
        <f>IFERROR(IF($K359&lt;&gt;"SS",(VLOOKUP($D359,Customer_Demand!$D:$BF,COLUMNS($I359:N359),0)/$I359+VLOOKUP($D359,Customer_Demand!$D:$BF,COLUMNS($I359:N359),0)/$K359),(VLOOKUP($D359,Customer_Demand!$D:$BF,COLUMNS($I359:N359),0)/$I359)),"")</f>
        <v/>
      </c>
      <c r="O359" s="49" t="str">
        <f>IFERROR(IF($K359&lt;&gt;"SS",(VLOOKUP($D359,Customer_Demand!$D:$BF,COLUMNS($I359:O359),0)/$I359+VLOOKUP($D359,Customer_Demand!$D:$BF,COLUMNS($I359:O359),0)/$K359),(VLOOKUP($D359,Customer_Demand!$D:$BF,COLUMNS($I359:O359),0)/$I359)),"")</f>
        <v/>
      </c>
      <c r="P359" s="49" t="str">
        <f>IFERROR(IF($K359&lt;&gt;"SS",(VLOOKUP($D359,Customer_Demand!$D:$BF,COLUMNS($I359:P359),0)/$I359+VLOOKUP($D359,Customer_Demand!$D:$BF,COLUMNS($I359:P359),0)/$K359),(VLOOKUP($D359,Customer_Demand!$D:$BF,COLUMNS($I359:P359),0)/$I359)),"")</f>
        <v/>
      </c>
      <c r="Q359" s="49" t="str">
        <f>IFERROR(IF($K359&lt;&gt;"SS",(VLOOKUP($D359,Customer_Demand!$D:$BF,COLUMNS($I359:Q359),0)/$I359+VLOOKUP($D359,Customer_Demand!$D:$BF,COLUMNS($I359:Q359),0)/$K359),(VLOOKUP($D359,Customer_Demand!$D:$BF,COLUMNS($I359:Q359),0)/$I359)),"")</f>
        <v/>
      </c>
      <c r="R359" s="49" t="str">
        <f>IFERROR(IF($K359&lt;&gt;"SS",(VLOOKUP($D359,Customer_Demand!$D:$BF,COLUMNS($I359:R359),0)/$I359+VLOOKUP($D359,Customer_Demand!$D:$BF,COLUMNS($I359:R359),0)/$K359),(VLOOKUP($D359,Customer_Demand!$D:$BF,COLUMNS($I359:R359),0)/$I359)),"")</f>
        <v/>
      </c>
      <c r="S359" s="49" t="str">
        <f>IFERROR(IF($K359&lt;&gt;"SS",(VLOOKUP($D359,Customer_Demand!$D:$BF,COLUMNS($I359:S359),0)/$I359+VLOOKUP($D359,Customer_Demand!$D:$BF,COLUMNS($I359:S359),0)/$K359),(VLOOKUP($D359,Customer_Demand!$D:$BF,COLUMNS($I359:S359),0)/$I359)),"")</f>
        <v/>
      </c>
      <c r="T359" s="49" t="str">
        <f>IFERROR(IF($K359&lt;&gt;"SS",(VLOOKUP($D359,Customer_Demand!$D:$BF,COLUMNS($I359:T359),0)/$I359+VLOOKUP($D359,Customer_Demand!$D:$BF,COLUMNS($I359:T359),0)/$K359),(VLOOKUP($D359,Customer_Demand!$D:$BF,COLUMNS($I359:T359),0)/$I359)),"")</f>
        <v/>
      </c>
      <c r="U359" s="49" t="str">
        <f>IFERROR(IF($K359&lt;&gt;"SS",(VLOOKUP($D359,Customer_Demand!$D:$BF,COLUMNS($I359:U359),0)/$I359+VLOOKUP($D359,Customer_Demand!$D:$BF,COLUMNS($I359:U359),0)/$K359),(VLOOKUP($D359,Customer_Demand!$D:$BF,COLUMNS($I359:U359),0)/$I359)),"")</f>
        <v/>
      </c>
      <c r="V359" s="49" t="str">
        <f>IFERROR(IF($K359&lt;&gt;"SS",(VLOOKUP($D359,Customer_Demand!$D:$BF,COLUMNS($I359:V359),0)/$I359+VLOOKUP($D359,Customer_Demand!$D:$BF,COLUMNS($I359:V359),0)/$K359),(VLOOKUP($D359,Customer_Demand!$D:$BF,COLUMNS($I359:V359),0)/$I359)),"")</f>
        <v/>
      </c>
      <c r="W359" s="49" t="str">
        <f>IFERROR(IF($K359&lt;&gt;"SS",(VLOOKUP($D359,Customer_Demand!$D:$BF,COLUMNS($I359:W359),0)/$I359+VLOOKUP($D359,Customer_Demand!$D:$BF,COLUMNS($I359:W359),0)/$K359),(VLOOKUP($D359,Customer_Demand!$D:$BF,COLUMNS($I359:W359),0)/$I359)),"")</f>
        <v/>
      </c>
      <c r="X359" s="49" t="str">
        <f>IFERROR(IF($K359&lt;&gt;"SS",(VLOOKUP($D359,Customer_Demand!$D:$BF,COLUMNS($I359:X359),0)/$I359+VLOOKUP($D359,Customer_Demand!$D:$BF,COLUMNS($I359:X359),0)/$K359),(VLOOKUP($D359,Customer_Demand!$D:$BF,COLUMNS($I359:X359),0)/$I359)),"")</f>
        <v/>
      </c>
      <c r="Y359" s="49" t="str">
        <f>IFERROR(IF($K359&lt;&gt;"SS",(VLOOKUP($D359,Customer_Demand!$D:$BF,COLUMNS($I359:Y359),0)/$I359+VLOOKUP($D359,Customer_Demand!$D:$BF,COLUMNS($I359:Y359),0)/$K359),(VLOOKUP($D359,Customer_Demand!$D:$BF,COLUMNS($I359:Y359),0)/$I359)),"")</f>
        <v/>
      </c>
      <c r="Z359" s="49" t="str">
        <f>IFERROR(IF($K359&lt;&gt;"SS",(VLOOKUP($D359,Customer_Demand!$D:$BF,COLUMNS($I359:Z359),0)/$I359+VLOOKUP($D359,Customer_Demand!$D:$BF,COLUMNS($I359:Z359),0)/$K359),(VLOOKUP($D359,Customer_Demand!$D:$BF,COLUMNS($I359:Z359),0)/$I359)),"")</f>
        <v/>
      </c>
      <c r="AA359" s="49" t="str">
        <f>IFERROR(IF($K359&lt;&gt;"SS",(VLOOKUP($D359,Customer_Demand!$D:$BF,COLUMNS($I359:AA359),0)/$I359+VLOOKUP($D359,Customer_Demand!$D:$BF,COLUMNS($I359:AA359),0)/$K359),(VLOOKUP($D359,Customer_Demand!$D:$BF,COLUMNS($I359:AA359),0)/$I359)),"")</f>
        <v/>
      </c>
      <c r="AB359" s="49" t="str">
        <f>IFERROR(IF($K359&lt;&gt;"SS",(VLOOKUP($D359,Customer_Demand!$D:$BF,COLUMNS($I359:AB359),0)/$I359+VLOOKUP($D359,Customer_Demand!$D:$BF,COLUMNS($I359:AB359),0)/$K359),(VLOOKUP($D359,Customer_Demand!$D:$BF,COLUMNS($I359:AB359),0)/$I359)),"")</f>
        <v/>
      </c>
      <c r="AC359" s="49" t="str">
        <f>IFERROR(IF($K359&lt;&gt;"SS",(VLOOKUP($D359,Customer_Demand!$D:$BF,COLUMNS($I359:AC359),0)/$I359+VLOOKUP($D359,Customer_Demand!$D:$BF,COLUMNS($I359:AC359),0)/$K359),(VLOOKUP($D359,Customer_Demand!$D:$BF,COLUMNS($I359:AC359),0)/$I359)),"")</f>
        <v/>
      </c>
      <c r="AD359" s="49" t="str">
        <f>IFERROR(IF($K359&lt;&gt;"SS",(VLOOKUP($D359,Customer_Demand!$D:$BF,COLUMNS($I359:AD359),0)/$I359+VLOOKUP($D359,Customer_Demand!$D:$BF,COLUMNS($I359:AD359),0)/$K359),(VLOOKUP($D359,Customer_Demand!$D:$BF,COLUMNS($I359:AD359),0)/$I359)),"")</f>
        <v/>
      </c>
      <c r="AE359" s="49" t="str">
        <f>IFERROR(IF($K359&lt;&gt;"SS",(VLOOKUP($D359,Customer_Demand!$D:$BF,COLUMNS($I359:AE359),0)/$I359+VLOOKUP($D359,Customer_Demand!$D:$BF,COLUMNS($I359:AE359),0)/$K359),(VLOOKUP($D359,Customer_Demand!$D:$BF,COLUMNS($I359:AE359),0)/$I359)),"")</f>
        <v/>
      </c>
      <c r="AF359" s="49" t="str">
        <f>IFERROR(IF($K359&lt;&gt;"SS",(VLOOKUP($D359,Customer_Demand!$D:$BF,COLUMNS($I359:AF359),0)/$I359+VLOOKUP($D359,Customer_Demand!$D:$BF,COLUMNS($I359:AF359),0)/$K359),(VLOOKUP($D359,Customer_Demand!$D:$BF,COLUMNS($I359:AF359),0)/$I359)),"")</f>
        <v/>
      </c>
      <c r="AG359" s="49" t="str">
        <f>IFERROR(IF($K359&lt;&gt;"SS",(VLOOKUP($D359,Customer_Demand!$D:$BF,COLUMNS($I359:AG359),0)/$I359+VLOOKUP($D359,Customer_Demand!$D:$BF,COLUMNS($I359:AG359),0)/$K359),(VLOOKUP($D359,Customer_Demand!$D:$BF,COLUMNS($I359:AG359),0)/$I359)),"")</f>
        <v/>
      </c>
      <c r="AH359" s="49" t="str">
        <f>IFERROR(IF($K359&lt;&gt;"SS",(VLOOKUP($D359,Customer_Demand!$D:$BF,COLUMNS($I359:AH359),0)/$I359+VLOOKUP($D359,Customer_Demand!$D:$BF,COLUMNS($I359:AH359),0)/$K359),(VLOOKUP($D359,Customer_Demand!$D:$BF,COLUMNS($I359:AH359),0)/$I359)),"")</f>
        <v/>
      </c>
      <c r="AI359" s="49" t="str">
        <f>IFERROR(IF($K359&lt;&gt;"SS",(VLOOKUP($D359,Customer_Demand!$D:$BF,COLUMNS($I359:AI359),0)/$I359+VLOOKUP($D359,Customer_Demand!$D:$BF,COLUMNS($I359:AI359),0)/$K359),(VLOOKUP($D359,Customer_Demand!$D:$BF,COLUMNS($I359:AI359),0)/$I359)),"")</f>
        <v/>
      </c>
      <c r="AJ359" s="49" t="str">
        <f>IFERROR(IF($K359&lt;&gt;"SS",(VLOOKUP($D359,Customer_Demand!$D:$BF,COLUMNS($I359:AJ359),0)/$I359+VLOOKUP($D359,Customer_Demand!$D:$BF,COLUMNS($I359:AJ359),0)/$K359),(VLOOKUP($D359,Customer_Demand!$D:$BF,COLUMNS($I359:AJ359),0)/$I359)),"")</f>
        <v/>
      </c>
      <c r="AK359" s="49" t="str">
        <f>IFERROR(IF($K359&lt;&gt;"SS",(VLOOKUP($D359,Customer_Demand!$D:$BF,COLUMNS($I359:AK359),0)/$I359+VLOOKUP($D359,Customer_Demand!$D:$BF,COLUMNS($I359:AK359),0)/$K359),(VLOOKUP($D359,Customer_Demand!$D:$BF,COLUMNS($I359:AK359),0)/$I359)),"")</f>
        <v/>
      </c>
      <c r="AL359" s="49" t="str">
        <f>IFERROR(IF($K359&lt;&gt;"SS",(VLOOKUP($D359,Customer_Demand!$D:$BF,COLUMNS($I359:AL359),0)/$I359+VLOOKUP($D359,Customer_Demand!$D:$BF,COLUMNS($I359:AL359),0)/$K359),(VLOOKUP($D359,Customer_Demand!$D:$BF,COLUMNS($I359:AL359),0)/$I359)),"")</f>
        <v/>
      </c>
      <c r="AM359" s="49" t="str">
        <f>IFERROR(IF($K359&lt;&gt;"SS",(VLOOKUP($D359,Customer_Demand!$D:$BF,COLUMNS($I359:AM359),0)/$I359+VLOOKUP($D359,Customer_Demand!$D:$BF,COLUMNS($I359:AM359),0)/$K359),(VLOOKUP($D359,Customer_Demand!$D:$BF,COLUMNS($I359:AM359),0)/$I359)),"")</f>
        <v/>
      </c>
      <c r="AN359" s="49" t="str">
        <f>IFERROR(IF($K359&lt;&gt;"SS",(VLOOKUP($D359,Customer_Demand!$D:$BF,COLUMNS($I359:AN359),0)/$I359+VLOOKUP($D359,Customer_Demand!$D:$BF,COLUMNS($I359:AN359),0)/$K359),(VLOOKUP($D359,Customer_Demand!$D:$BF,COLUMNS($I359:AN359),0)/$I359)),"")</f>
        <v/>
      </c>
      <c r="AO359" s="49" t="str">
        <f>IFERROR(IF($K359&lt;&gt;"SS",(VLOOKUP($D359,Customer_Demand!$D:$BF,COLUMNS($I359:AO359),0)/$I359+VLOOKUP($D359,Customer_Demand!$D:$BF,COLUMNS($I359:AO359),0)/$K359),(VLOOKUP($D359,Customer_Demand!$D:$BF,COLUMNS($I359:AO359),0)/$I359)),"")</f>
        <v/>
      </c>
      <c r="AP359" s="49" t="str">
        <f>IFERROR(IF($K359&lt;&gt;"SS",(VLOOKUP($D359,Customer_Demand!$D:$BF,COLUMNS($I359:AP359),0)/$I359+VLOOKUP($D359,Customer_Demand!$D:$BF,COLUMNS($I359:AP359),0)/$K359),(VLOOKUP($D359,Customer_Demand!$D:$BF,COLUMNS($I359:AP359),0)/$I359)),"")</f>
        <v/>
      </c>
      <c r="AQ359" s="49" t="str">
        <f>IFERROR(IF($K359&lt;&gt;"SS",(VLOOKUP($D359,Customer_Demand!$D:$BF,COLUMNS($I359:AQ359),0)/$I359+VLOOKUP($D359,Customer_Demand!$D:$BF,COLUMNS($I359:AQ359),0)/$K359),(VLOOKUP($D359,Customer_Demand!$D:$BF,COLUMNS($I359:AQ359),0)/$I359)),"")</f>
        <v/>
      </c>
      <c r="AR359" s="49" t="str">
        <f>IFERROR(IF($K359&lt;&gt;"SS",(VLOOKUP($D359,Customer_Demand!$D:$BF,COLUMNS($I359:AR359),0)/$I359+VLOOKUP($D359,Customer_Demand!$D:$BF,COLUMNS($I359:AR359),0)/$K359),(VLOOKUP($D359,Customer_Demand!$D:$BF,COLUMNS($I359:AR359),0)/$I359)),"")</f>
        <v/>
      </c>
      <c r="AS359" s="49" t="str">
        <f>IFERROR(IF($K359&lt;&gt;"SS",(VLOOKUP($D359,Customer_Demand!$D:$BF,COLUMNS($I359:AS359),0)/$I359+VLOOKUP($D359,Customer_Demand!$D:$BF,COLUMNS($I359:AS359),0)/$K359),(VLOOKUP($D359,Customer_Demand!$D:$BF,COLUMNS($I359:AS359),0)/$I359)),"")</f>
        <v/>
      </c>
      <c r="AT359" s="49" t="str">
        <f>IFERROR(IF($K359&lt;&gt;"SS",(VLOOKUP($D359,Customer_Demand!$D:$BF,COLUMNS($I359:AT359),0)/$I359+VLOOKUP($D359,Customer_Demand!$D:$BF,COLUMNS($I359:AT359),0)/$K359),(VLOOKUP($D359,Customer_Demand!$D:$BF,COLUMNS($I359:AT359),0)/$I359)),"")</f>
        <v/>
      </c>
      <c r="AU359" s="49" t="str">
        <f>IFERROR(IF($K359&lt;&gt;"SS",(VLOOKUP($D359,Customer_Demand!$D:$BF,COLUMNS($I359:AU359),0)/$I359+VLOOKUP($D359,Customer_Demand!$D:$BF,COLUMNS($I359:AU359),0)/$K359),(VLOOKUP($D359,Customer_Demand!$D:$BF,COLUMNS($I359:AU359),0)/$I359)),"")</f>
        <v/>
      </c>
      <c r="AV359" s="49" t="str">
        <f>IFERROR(IF($K359&lt;&gt;"SS",(VLOOKUP($D359,Customer_Demand!$D:$BF,COLUMNS($I359:AV359),0)/$I359+VLOOKUP($D359,Customer_Demand!$D:$BF,COLUMNS($I359:AV359),0)/$K359),(VLOOKUP($D359,Customer_Demand!$D:$BF,COLUMNS($I359:AV359),0)/$I359)),"")</f>
        <v/>
      </c>
      <c r="AW359" s="49" t="str">
        <f>IFERROR(IF($K359&lt;&gt;"SS",(VLOOKUP($D359,Customer_Demand!$D:$BF,COLUMNS($I359:AW359),0)/$I359+VLOOKUP($D359,Customer_Demand!$D:$BF,COLUMNS($I359:AW359),0)/$K359),(VLOOKUP($D359,Customer_Demand!$D:$BF,COLUMNS($I359:AW359),0)/$I359)),"")</f>
        <v/>
      </c>
      <c r="AX359" s="49" t="str">
        <f>IFERROR(IF($K359&lt;&gt;"SS",(VLOOKUP($D359,Customer_Demand!$D:$BF,COLUMNS($I359:AX359),0)/$I359+VLOOKUP($D359,Customer_Demand!$D:$BF,COLUMNS($I359:AX359),0)/$K359),(VLOOKUP($D359,Customer_Demand!$D:$BF,COLUMNS($I359:AX359),0)/$I359)),"")</f>
        <v/>
      </c>
      <c r="AY359" s="49" t="str">
        <f>IFERROR(IF($K359&lt;&gt;"SS",(VLOOKUP($D359,Customer_Demand!$D:$BF,COLUMNS($I359:AY359),0)/$I359+VLOOKUP($D359,Customer_Demand!$D:$BF,COLUMNS($I359:AY359),0)/$K359),(VLOOKUP($D359,Customer_Demand!$D:$BF,COLUMNS($I359:AY359),0)/$I359)),"")</f>
        <v/>
      </c>
      <c r="AZ359" s="49" t="str">
        <f>IFERROR(IF($K359&lt;&gt;"SS",(VLOOKUP($D359,Customer_Demand!$D:$BF,COLUMNS($I359:AZ359),0)/$I359+VLOOKUP($D359,Customer_Demand!$D:$BF,COLUMNS($I359:AZ359),0)/$K359),(VLOOKUP($D359,Customer_Demand!$D:$BF,COLUMNS($I359:AZ359),0)/$I359)),"")</f>
        <v/>
      </c>
      <c r="BA359" s="49" t="str">
        <f>IFERROR(IF($K359&lt;&gt;"SS",(VLOOKUP($D359,Customer_Demand!$D:$BF,COLUMNS($I359:BA359),0)/$I359+VLOOKUP($D359,Customer_Demand!$D:$BF,COLUMNS($I359:BA359),0)/$K359),(VLOOKUP($D359,Customer_Demand!$D:$BF,COLUMNS($I359:BA359),0)/$I359)),"")</f>
        <v/>
      </c>
      <c r="BB359" s="49" t="str">
        <f>IFERROR(IF($K359&lt;&gt;"SS",(VLOOKUP($D359,Customer_Demand!$D:$BF,COLUMNS($I359:BB359),0)/$I359+VLOOKUP($D359,Customer_Demand!$D:$BF,COLUMNS($I359:BB359),0)/$K359),(VLOOKUP($D359,Customer_Demand!$D:$BF,COLUMNS($I359:BB359),0)/$I359)),"")</f>
        <v/>
      </c>
      <c r="BC359" s="49" t="str">
        <f>IFERROR(IF($K359&lt;&gt;"SS",(VLOOKUP($D359,Customer_Demand!$D:$BF,COLUMNS($I359:BC359),0)/$I359+VLOOKUP($D359,Customer_Demand!$D:$BF,COLUMNS($I359:BC359),0)/$K359),(VLOOKUP($D359,Customer_Demand!$D:$BF,COLUMNS($I359:BC359),0)/$I359)),"")</f>
        <v/>
      </c>
      <c r="BD359" s="49" t="str">
        <f>IFERROR(IF($K359&lt;&gt;"SS",(VLOOKUP($D359,Customer_Demand!$D:$BF,COLUMNS($I359:BD359),0)/$I359+VLOOKUP($D359,Customer_Demand!$D:$BF,COLUMNS($I359:BD359),0)/$K359),(VLOOKUP($D359,Customer_Demand!$D:$BF,COLUMNS($I359:BD359),0)/$I359)),"")</f>
        <v/>
      </c>
      <c r="BE359" s="49" t="str">
        <f>IFERROR(IF($K359&lt;&gt;"SS",(VLOOKUP($D359,Customer_Demand!$D:$BF,COLUMNS($I359:BE359),0)/$I359+VLOOKUP($D359,Customer_Demand!$D:$BF,COLUMNS($I359:BE359),0)/$K359),(VLOOKUP($D359,Customer_Demand!$D:$BF,COLUMNS($I359:BE359),0)/$I359)),"")</f>
        <v/>
      </c>
      <c r="BF359" s="49" t="str">
        <f>IFERROR(IF($K359&lt;&gt;"SS",(VLOOKUP($D359,Customer_Demand!$D:$BF,COLUMNS($I359:BF359),0)/$I359+VLOOKUP($D359,Customer_Demand!$D:$BF,COLUMNS($I359:BF359),0)/$K359),(VLOOKUP($D359,Customer_Demand!$D:$BF,COLUMNS($I359:BF359),0)/$I359)),"")</f>
        <v/>
      </c>
      <c r="BG359" s="49" t="str">
        <f>IFERROR(IF($K359&lt;&gt;"SS",(VLOOKUP($D359,Customer_Demand!$D:$BF,COLUMNS($I359:BG359),0)/$I359+VLOOKUP($D359,Customer_Demand!$D:$BF,COLUMNS($I359:BG359),0)/$K359),(VLOOKUP($D359,Customer_Demand!$D:$BF,COLUMNS($I359:BG359),0)/$I359)),"")</f>
        <v/>
      </c>
      <c r="BH359" s="49" t="str">
        <f>IFERROR(IF($K359&lt;&gt;"SS",(VLOOKUP($D359,Customer_Demand!$D:$BF,COLUMNS($I359:BH359),0)/$I359+VLOOKUP($D359,Customer_Demand!$D:$BF,COLUMNS($I359:BH359),0)/$K359),(VLOOKUP($D359,Customer_Demand!$D:$BF,COLUMNS($I359:BH359),0)/$I359)),"")</f>
        <v/>
      </c>
      <c r="BI359" s="49" t="str">
        <f>IFERROR(IF($K359&lt;&gt;"SS",(VLOOKUP($D359,Customer_Demand!$D:$BF,COLUMNS($I359:BI359),0)/$I359+VLOOKUP($D359,Customer_Demand!$D:$BF,COLUMNS($I359:BI359),0)/$K359),(VLOOKUP($D359,Customer_Demand!$D:$BF,COLUMNS($I359:BI359),0)/$I359)),"")</f>
        <v/>
      </c>
      <c r="BJ359" s="49" t="str">
        <f>IFERROR(IF($K359&lt;&gt;"SS",(VLOOKUP($D359,Customer_Demand!$D:$BF,COLUMNS($I359:BJ359),0)/$I359+VLOOKUP($D359,Customer_Demand!$D:$BF,COLUMNS($I359:BJ359),0)/$K359),(VLOOKUP($D359,Customer_Demand!$D:$BF,COLUMNS($I359:BJ359),0)/$I359)),"")</f>
        <v/>
      </c>
      <c r="BK359" s="50" t="str">
        <f>IFERROR(IF($K359&lt;&gt;"SS",(VLOOKUP($D359,Customer_Demand!$D:$BF,COLUMNS($I359:BK359),0)/$I359+VLOOKUP($D359,Customer_Demand!$D:$BF,COLUMNS($I359:BK359),0)/$K359),(VLOOKUP($D359,Customer_Demand!$D:$BF,COLUMNS($I359:BK359),0)/$I359)),"")</f>
        <v/>
      </c>
      <c r="BL359" s="18"/>
    </row>
    <row r="360" spans="2:64" x14ac:dyDescent="0.2">
      <c r="B360" s="12" t="str">
        <f t="shared" si="27"/>
        <v/>
      </c>
      <c r="C360" s="45" t="str">
        <f>IF((Customer_Demand!C360)&lt;&gt;"",Customer_Demand!C360,"")</f>
        <v/>
      </c>
      <c r="D360" s="45" t="str">
        <f>IF(C360&lt;&gt;"",Customer_Demand!D360,"")</f>
        <v/>
      </c>
      <c r="E360" s="51" t="str">
        <f>IF(C360&lt;&gt;"",Customer_Demand!E360,"")</f>
        <v/>
      </c>
      <c r="F360" s="47" t="str">
        <f>IF(C360&lt;&gt;"",VLOOKUP(D360,Customer_Demand!$D$5:$F$1005,3,0),"")</f>
        <v/>
      </c>
      <c r="G360" s="48" t="str">
        <f t="shared" si="24"/>
        <v/>
      </c>
      <c r="H360" s="48" t="str">
        <f t="shared" si="25"/>
        <v/>
      </c>
      <c r="I360" s="48" t="str">
        <f>IFERROR(IF(C360&lt;&gt;"",VLOOKUP($H360,SMT_Cycle_Time_Data!$F:$Q,4,0),""),"SGR Not Defined")</f>
        <v/>
      </c>
      <c r="J360" s="48" t="str">
        <f t="shared" si="26"/>
        <v/>
      </c>
      <c r="K360" s="48" t="str">
        <f>IF(C360&lt;&gt;"",IFERROR(VLOOKUP($J360,SMT_Cycle_Time_Data!$F:$Q,4,0),"SS"),"")</f>
        <v/>
      </c>
      <c r="L360" s="49" t="str">
        <f>IFERROR(IF($K360&lt;&gt;"SS",(VLOOKUP($D360,Customer_Demand!$D:$BF,COLUMNS($I360:L360),0)/$I360+VLOOKUP($D360,Customer_Demand!$D:$BF,COLUMNS($I360:L360),0)/$K360),(VLOOKUP($D360,Customer_Demand!$D:$BF,COLUMNS($I360:L360),0)/$I360)),"")</f>
        <v/>
      </c>
      <c r="M360" s="49" t="str">
        <f>IFERROR(IF($K360&lt;&gt;"SS",(VLOOKUP($D360,Customer_Demand!$D:$BF,COLUMNS($I360:M360),0)/$I360+VLOOKUP($D360,Customer_Demand!$D:$BF,COLUMNS($I360:M360),0)/$K360),(VLOOKUP($D360,Customer_Demand!$D:$BF,COLUMNS($I360:M360),0)/$I360)),"")</f>
        <v/>
      </c>
      <c r="N360" s="49" t="str">
        <f>IFERROR(IF($K360&lt;&gt;"SS",(VLOOKUP($D360,Customer_Demand!$D:$BF,COLUMNS($I360:N360),0)/$I360+VLOOKUP($D360,Customer_Demand!$D:$BF,COLUMNS($I360:N360),0)/$K360),(VLOOKUP($D360,Customer_Demand!$D:$BF,COLUMNS($I360:N360),0)/$I360)),"")</f>
        <v/>
      </c>
      <c r="O360" s="49" t="str">
        <f>IFERROR(IF($K360&lt;&gt;"SS",(VLOOKUP($D360,Customer_Demand!$D:$BF,COLUMNS($I360:O360),0)/$I360+VLOOKUP($D360,Customer_Demand!$D:$BF,COLUMNS($I360:O360),0)/$K360),(VLOOKUP($D360,Customer_Demand!$D:$BF,COLUMNS($I360:O360),0)/$I360)),"")</f>
        <v/>
      </c>
      <c r="P360" s="49" t="str">
        <f>IFERROR(IF($K360&lt;&gt;"SS",(VLOOKUP($D360,Customer_Demand!$D:$BF,COLUMNS($I360:P360),0)/$I360+VLOOKUP($D360,Customer_Demand!$D:$BF,COLUMNS($I360:P360),0)/$K360),(VLOOKUP($D360,Customer_Demand!$D:$BF,COLUMNS($I360:P360),0)/$I360)),"")</f>
        <v/>
      </c>
      <c r="Q360" s="49" t="str">
        <f>IFERROR(IF($K360&lt;&gt;"SS",(VLOOKUP($D360,Customer_Demand!$D:$BF,COLUMNS($I360:Q360),0)/$I360+VLOOKUP($D360,Customer_Demand!$D:$BF,COLUMNS($I360:Q360),0)/$K360),(VLOOKUP($D360,Customer_Demand!$D:$BF,COLUMNS($I360:Q360),0)/$I360)),"")</f>
        <v/>
      </c>
      <c r="R360" s="49" t="str">
        <f>IFERROR(IF($K360&lt;&gt;"SS",(VLOOKUP($D360,Customer_Demand!$D:$BF,COLUMNS($I360:R360),0)/$I360+VLOOKUP($D360,Customer_Demand!$D:$BF,COLUMNS($I360:R360),0)/$K360),(VLOOKUP($D360,Customer_Demand!$D:$BF,COLUMNS($I360:R360),0)/$I360)),"")</f>
        <v/>
      </c>
      <c r="S360" s="49" t="str">
        <f>IFERROR(IF($K360&lt;&gt;"SS",(VLOOKUP($D360,Customer_Demand!$D:$BF,COLUMNS($I360:S360),0)/$I360+VLOOKUP($D360,Customer_Demand!$D:$BF,COLUMNS($I360:S360),0)/$K360),(VLOOKUP($D360,Customer_Demand!$D:$BF,COLUMNS($I360:S360),0)/$I360)),"")</f>
        <v/>
      </c>
      <c r="T360" s="49" t="str">
        <f>IFERROR(IF($K360&lt;&gt;"SS",(VLOOKUP($D360,Customer_Demand!$D:$BF,COLUMNS($I360:T360),0)/$I360+VLOOKUP($D360,Customer_Demand!$D:$BF,COLUMNS($I360:T360),0)/$K360),(VLOOKUP($D360,Customer_Demand!$D:$BF,COLUMNS($I360:T360),0)/$I360)),"")</f>
        <v/>
      </c>
      <c r="U360" s="49" t="str">
        <f>IFERROR(IF($K360&lt;&gt;"SS",(VLOOKUP($D360,Customer_Demand!$D:$BF,COLUMNS($I360:U360),0)/$I360+VLOOKUP($D360,Customer_Demand!$D:$BF,COLUMNS($I360:U360),0)/$K360),(VLOOKUP($D360,Customer_Demand!$D:$BF,COLUMNS($I360:U360),0)/$I360)),"")</f>
        <v/>
      </c>
      <c r="V360" s="49" t="str">
        <f>IFERROR(IF($K360&lt;&gt;"SS",(VLOOKUP($D360,Customer_Demand!$D:$BF,COLUMNS($I360:V360),0)/$I360+VLOOKUP($D360,Customer_Demand!$D:$BF,COLUMNS($I360:V360),0)/$K360),(VLOOKUP($D360,Customer_Demand!$D:$BF,COLUMNS($I360:V360),0)/$I360)),"")</f>
        <v/>
      </c>
      <c r="W360" s="49" t="str">
        <f>IFERROR(IF($K360&lt;&gt;"SS",(VLOOKUP($D360,Customer_Demand!$D:$BF,COLUMNS($I360:W360),0)/$I360+VLOOKUP($D360,Customer_Demand!$D:$BF,COLUMNS($I360:W360),0)/$K360),(VLOOKUP($D360,Customer_Demand!$D:$BF,COLUMNS($I360:W360),0)/$I360)),"")</f>
        <v/>
      </c>
      <c r="X360" s="49" t="str">
        <f>IFERROR(IF($K360&lt;&gt;"SS",(VLOOKUP($D360,Customer_Demand!$D:$BF,COLUMNS($I360:X360),0)/$I360+VLOOKUP($D360,Customer_Demand!$D:$BF,COLUMNS($I360:X360),0)/$K360),(VLOOKUP($D360,Customer_Demand!$D:$BF,COLUMNS($I360:X360),0)/$I360)),"")</f>
        <v/>
      </c>
      <c r="Y360" s="49" t="str">
        <f>IFERROR(IF($K360&lt;&gt;"SS",(VLOOKUP($D360,Customer_Demand!$D:$BF,COLUMNS($I360:Y360),0)/$I360+VLOOKUP($D360,Customer_Demand!$D:$BF,COLUMNS($I360:Y360),0)/$K360),(VLOOKUP($D360,Customer_Demand!$D:$BF,COLUMNS($I360:Y360),0)/$I360)),"")</f>
        <v/>
      </c>
      <c r="Z360" s="49" t="str">
        <f>IFERROR(IF($K360&lt;&gt;"SS",(VLOOKUP($D360,Customer_Demand!$D:$BF,COLUMNS($I360:Z360),0)/$I360+VLOOKUP($D360,Customer_Demand!$D:$BF,COLUMNS($I360:Z360),0)/$K360),(VLOOKUP($D360,Customer_Demand!$D:$BF,COLUMNS($I360:Z360),0)/$I360)),"")</f>
        <v/>
      </c>
      <c r="AA360" s="49" t="str">
        <f>IFERROR(IF($K360&lt;&gt;"SS",(VLOOKUP($D360,Customer_Demand!$D:$BF,COLUMNS($I360:AA360),0)/$I360+VLOOKUP($D360,Customer_Demand!$D:$BF,COLUMNS($I360:AA360),0)/$K360),(VLOOKUP($D360,Customer_Demand!$D:$BF,COLUMNS($I360:AA360),0)/$I360)),"")</f>
        <v/>
      </c>
      <c r="AB360" s="49" t="str">
        <f>IFERROR(IF($K360&lt;&gt;"SS",(VLOOKUP($D360,Customer_Demand!$D:$BF,COLUMNS($I360:AB360),0)/$I360+VLOOKUP($D360,Customer_Demand!$D:$BF,COLUMNS($I360:AB360),0)/$K360),(VLOOKUP($D360,Customer_Demand!$D:$BF,COLUMNS($I360:AB360),0)/$I360)),"")</f>
        <v/>
      </c>
      <c r="AC360" s="49" t="str">
        <f>IFERROR(IF($K360&lt;&gt;"SS",(VLOOKUP($D360,Customer_Demand!$D:$BF,COLUMNS($I360:AC360),0)/$I360+VLOOKUP($D360,Customer_Demand!$D:$BF,COLUMNS($I360:AC360),0)/$K360),(VLOOKUP($D360,Customer_Demand!$D:$BF,COLUMNS($I360:AC360),0)/$I360)),"")</f>
        <v/>
      </c>
      <c r="AD360" s="49" t="str">
        <f>IFERROR(IF($K360&lt;&gt;"SS",(VLOOKUP($D360,Customer_Demand!$D:$BF,COLUMNS($I360:AD360),0)/$I360+VLOOKUP($D360,Customer_Demand!$D:$BF,COLUMNS($I360:AD360),0)/$K360),(VLOOKUP($D360,Customer_Demand!$D:$BF,COLUMNS($I360:AD360),0)/$I360)),"")</f>
        <v/>
      </c>
      <c r="AE360" s="49" t="str">
        <f>IFERROR(IF($K360&lt;&gt;"SS",(VLOOKUP($D360,Customer_Demand!$D:$BF,COLUMNS($I360:AE360),0)/$I360+VLOOKUP($D360,Customer_Demand!$D:$BF,COLUMNS($I360:AE360),0)/$K360),(VLOOKUP($D360,Customer_Demand!$D:$BF,COLUMNS($I360:AE360),0)/$I360)),"")</f>
        <v/>
      </c>
      <c r="AF360" s="49" t="str">
        <f>IFERROR(IF($K360&lt;&gt;"SS",(VLOOKUP($D360,Customer_Demand!$D:$BF,COLUMNS($I360:AF360),0)/$I360+VLOOKUP($D360,Customer_Demand!$D:$BF,COLUMNS($I360:AF360),0)/$K360),(VLOOKUP($D360,Customer_Demand!$D:$BF,COLUMNS($I360:AF360),0)/$I360)),"")</f>
        <v/>
      </c>
      <c r="AG360" s="49" t="str">
        <f>IFERROR(IF($K360&lt;&gt;"SS",(VLOOKUP($D360,Customer_Demand!$D:$BF,COLUMNS($I360:AG360),0)/$I360+VLOOKUP($D360,Customer_Demand!$D:$BF,COLUMNS($I360:AG360),0)/$K360),(VLOOKUP($D360,Customer_Demand!$D:$BF,COLUMNS($I360:AG360),0)/$I360)),"")</f>
        <v/>
      </c>
      <c r="AH360" s="49" t="str">
        <f>IFERROR(IF($K360&lt;&gt;"SS",(VLOOKUP($D360,Customer_Demand!$D:$BF,COLUMNS($I360:AH360),0)/$I360+VLOOKUP($D360,Customer_Demand!$D:$BF,COLUMNS($I360:AH360),0)/$K360),(VLOOKUP($D360,Customer_Demand!$D:$BF,COLUMNS($I360:AH360),0)/$I360)),"")</f>
        <v/>
      </c>
      <c r="AI360" s="49" t="str">
        <f>IFERROR(IF($K360&lt;&gt;"SS",(VLOOKUP($D360,Customer_Demand!$D:$BF,COLUMNS($I360:AI360),0)/$I360+VLOOKUP($D360,Customer_Demand!$D:$BF,COLUMNS($I360:AI360),0)/$K360),(VLOOKUP($D360,Customer_Demand!$D:$BF,COLUMNS($I360:AI360),0)/$I360)),"")</f>
        <v/>
      </c>
      <c r="AJ360" s="49" t="str">
        <f>IFERROR(IF($K360&lt;&gt;"SS",(VLOOKUP($D360,Customer_Demand!$D:$BF,COLUMNS($I360:AJ360),0)/$I360+VLOOKUP($D360,Customer_Demand!$D:$BF,COLUMNS($I360:AJ360),0)/$K360),(VLOOKUP($D360,Customer_Demand!$D:$BF,COLUMNS($I360:AJ360),0)/$I360)),"")</f>
        <v/>
      </c>
      <c r="AK360" s="49" t="str">
        <f>IFERROR(IF($K360&lt;&gt;"SS",(VLOOKUP($D360,Customer_Demand!$D:$BF,COLUMNS($I360:AK360),0)/$I360+VLOOKUP($D360,Customer_Demand!$D:$BF,COLUMNS($I360:AK360),0)/$K360),(VLOOKUP($D360,Customer_Demand!$D:$BF,COLUMNS($I360:AK360),0)/$I360)),"")</f>
        <v/>
      </c>
      <c r="AL360" s="49" t="str">
        <f>IFERROR(IF($K360&lt;&gt;"SS",(VLOOKUP($D360,Customer_Demand!$D:$BF,COLUMNS($I360:AL360),0)/$I360+VLOOKUP($D360,Customer_Demand!$D:$BF,COLUMNS($I360:AL360),0)/$K360),(VLOOKUP($D360,Customer_Demand!$D:$BF,COLUMNS($I360:AL360),0)/$I360)),"")</f>
        <v/>
      </c>
      <c r="AM360" s="49" t="str">
        <f>IFERROR(IF($K360&lt;&gt;"SS",(VLOOKUP($D360,Customer_Demand!$D:$BF,COLUMNS($I360:AM360),0)/$I360+VLOOKUP($D360,Customer_Demand!$D:$BF,COLUMNS($I360:AM360),0)/$K360),(VLOOKUP($D360,Customer_Demand!$D:$BF,COLUMNS($I360:AM360),0)/$I360)),"")</f>
        <v/>
      </c>
      <c r="AN360" s="49" t="str">
        <f>IFERROR(IF($K360&lt;&gt;"SS",(VLOOKUP($D360,Customer_Demand!$D:$BF,COLUMNS($I360:AN360),0)/$I360+VLOOKUP($D360,Customer_Demand!$D:$BF,COLUMNS($I360:AN360),0)/$K360),(VLOOKUP($D360,Customer_Demand!$D:$BF,COLUMNS($I360:AN360),0)/$I360)),"")</f>
        <v/>
      </c>
      <c r="AO360" s="49" t="str">
        <f>IFERROR(IF($K360&lt;&gt;"SS",(VLOOKUP($D360,Customer_Demand!$D:$BF,COLUMNS($I360:AO360),0)/$I360+VLOOKUP($D360,Customer_Demand!$D:$BF,COLUMNS($I360:AO360),0)/$K360),(VLOOKUP($D360,Customer_Demand!$D:$BF,COLUMNS($I360:AO360),0)/$I360)),"")</f>
        <v/>
      </c>
      <c r="AP360" s="49" t="str">
        <f>IFERROR(IF($K360&lt;&gt;"SS",(VLOOKUP($D360,Customer_Demand!$D:$BF,COLUMNS($I360:AP360),0)/$I360+VLOOKUP($D360,Customer_Demand!$D:$BF,COLUMNS($I360:AP360),0)/$K360),(VLOOKUP($D360,Customer_Demand!$D:$BF,COLUMNS($I360:AP360),0)/$I360)),"")</f>
        <v/>
      </c>
      <c r="AQ360" s="49" t="str">
        <f>IFERROR(IF($K360&lt;&gt;"SS",(VLOOKUP($D360,Customer_Demand!$D:$BF,COLUMNS($I360:AQ360),0)/$I360+VLOOKUP($D360,Customer_Demand!$D:$BF,COLUMNS($I360:AQ360),0)/$K360),(VLOOKUP($D360,Customer_Demand!$D:$BF,COLUMNS($I360:AQ360),0)/$I360)),"")</f>
        <v/>
      </c>
      <c r="AR360" s="49" t="str">
        <f>IFERROR(IF($K360&lt;&gt;"SS",(VLOOKUP($D360,Customer_Demand!$D:$BF,COLUMNS($I360:AR360),0)/$I360+VLOOKUP($D360,Customer_Demand!$D:$BF,COLUMNS($I360:AR360),0)/$K360),(VLOOKUP($D360,Customer_Demand!$D:$BF,COLUMNS($I360:AR360),0)/$I360)),"")</f>
        <v/>
      </c>
      <c r="AS360" s="49" t="str">
        <f>IFERROR(IF($K360&lt;&gt;"SS",(VLOOKUP($D360,Customer_Demand!$D:$BF,COLUMNS($I360:AS360),0)/$I360+VLOOKUP($D360,Customer_Demand!$D:$BF,COLUMNS($I360:AS360),0)/$K360),(VLOOKUP($D360,Customer_Demand!$D:$BF,COLUMNS($I360:AS360),0)/$I360)),"")</f>
        <v/>
      </c>
      <c r="AT360" s="49" t="str">
        <f>IFERROR(IF($K360&lt;&gt;"SS",(VLOOKUP($D360,Customer_Demand!$D:$BF,COLUMNS($I360:AT360),0)/$I360+VLOOKUP($D360,Customer_Demand!$D:$BF,COLUMNS($I360:AT360),0)/$K360),(VLOOKUP($D360,Customer_Demand!$D:$BF,COLUMNS($I360:AT360),0)/$I360)),"")</f>
        <v/>
      </c>
      <c r="AU360" s="49" t="str">
        <f>IFERROR(IF($K360&lt;&gt;"SS",(VLOOKUP($D360,Customer_Demand!$D:$BF,COLUMNS($I360:AU360),0)/$I360+VLOOKUP($D360,Customer_Demand!$D:$BF,COLUMNS($I360:AU360),0)/$K360),(VLOOKUP($D360,Customer_Demand!$D:$BF,COLUMNS($I360:AU360),0)/$I360)),"")</f>
        <v/>
      </c>
      <c r="AV360" s="49" t="str">
        <f>IFERROR(IF($K360&lt;&gt;"SS",(VLOOKUP($D360,Customer_Demand!$D:$BF,COLUMNS($I360:AV360),0)/$I360+VLOOKUP($D360,Customer_Demand!$D:$BF,COLUMNS($I360:AV360),0)/$K360),(VLOOKUP($D360,Customer_Demand!$D:$BF,COLUMNS($I360:AV360),0)/$I360)),"")</f>
        <v/>
      </c>
      <c r="AW360" s="49" t="str">
        <f>IFERROR(IF($K360&lt;&gt;"SS",(VLOOKUP($D360,Customer_Demand!$D:$BF,COLUMNS($I360:AW360),0)/$I360+VLOOKUP($D360,Customer_Demand!$D:$BF,COLUMNS($I360:AW360),0)/$K360),(VLOOKUP($D360,Customer_Demand!$D:$BF,COLUMNS($I360:AW360),0)/$I360)),"")</f>
        <v/>
      </c>
      <c r="AX360" s="49" t="str">
        <f>IFERROR(IF($K360&lt;&gt;"SS",(VLOOKUP($D360,Customer_Demand!$D:$BF,COLUMNS($I360:AX360),0)/$I360+VLOOKUP($D360,Customer_Demand!$D:$BF,COLUMNS($I360:AX360),0)/$K360),(VLOOKUP($D360,Customer_Demand!$D:$BF,COLUMNS($I360:AX360),0)/$I360)),"")</f>
        <v/>
      </c>
      <c r="AY360" s="49" t="str">
        <f>IFERROR(IF($K360&lt;&gt;"SS",(VLOOKUP($D360,Customer_Demand!$D:$BF,COLUMNS($I360:AY360),0)/$I360+VLOOKUP($D360,Customer_Demand!$D:$BF,COLUMNS($I360:AY360),0)/$K360),(VLOOKUP($D360,Customer_Demand!$D:$BF,COLUMNS($I360:AY360),0)/$I360)),"")</f>
        <v/>
      </c>
      <c r="AZ360" s="49" t="str">
        <f>IFERROR(IF($K360&lt;&gt;"SS",(VLOOKUP($D360,Customer_Demand!$D:$BF,COLUMNS($I360:AZ360),0)/$I360+VLOOKUP($D360,Customer_Demand!$D:$BF,COLUMNS($I360:AZ360),0)/$K360),(VLOOKUP($D360,Customer_Demand!$D:$BF,COLUMNS($I360:AZ360),0)/$I360)),"")</f>
        <v/>
      </c>
      <c r="BA360" s="49" t="str">
        <f>IFERROR(IF($K360&lt;&gt;"SS",(VLOOKUP($D360,Customer_Demand!$D:$BF,COLUMNS($I360:BA360),0)/$I360+VLOOKUP($D360,Customer_Demand!$D:$BF,COLUMNS($I360:BA360),0)/$K360),(VLOOKUP($D360,Customer_Demand!$D:$BF,COLUMNS($I360:BA360),0)/$I360)),"")</f>
        <v/>
      </c>
      <c r="BB360" s="49" t="str">
        <f>IFERROR(IF($K360&lt;&gt;"SS",(VLOOKUP($D360,Customer_Demand!$D:$BF,COLUMNS($I360:BB360),0)/$I360+VLOOKUP($D360,Customer_Demand!$D:$BF,COLUMNS($I360:BB360),0)/$K360),(VLOOKUP($D360,Customer_Demand!$D:$BF,COLUMNS($I360:BB360),0)/$I360)),"")</f>
        <v/>
      </c>
      <c r="BC360" s="49" t="str">
        <f>IFERROR(IF($K360&lt;&gt;"SS",(VLOOKUP($D360,Customer_Demand!$D:$BF,COLUMNS($I360:BC360),0)/$I360+VLOOKUP($D360,Customer_Demand!$D:$BF,COLUMNS($I360:BC360),0)/$K360),(VLOOKUP($D360,Customer_Demand!$D:$BF,COLUMNS($I360:BC360),0)/$I360)),"")</f>
        <v/>
      </c>
      <c r="BD360" s="49" t="str">
        <f>IFERROR(IF($K360&lt;&gt;"SS",(VLOOKUP($D360,Customer_Demand!$D:$BF,COLUMNS($I360:BD360),0)/$I360+VLOOKUP($D360,Customer_Demand!$D:$BF,COLUMNS($I360:BD360),0)/$K360),(VLOOKUP($D360,Customer_Demand!$D:$BF,COLUMNS($I360:BD360),0)/$I360)),"")</f>
        <v/>
      </c>
      <c r="BE360" s="49" t="str">
        <f>IFERROR(IF($K360&lt;&gt;"SS",(VLOOKUP($D360,Customer_Demand!$D:$BF,COLUMNS($I360:BE360),0)/$I360+VLOOKUP($D360,Customer_Demand!$D:$BF,COLUMNS($I360:BE360),0)/$K360),(VLOOKUP($D360,Customer_Demand!$D:$BF,COLUMNS($I360:BE360),0)/$I360)),"")</f>
        <v/>
      </c>
      <c r="BF360" s="49" t="str">
        <f>IFERROR(IF($K360&lt;&gt;"SS",(VLOOKUP($D360,Customer_Demand!$D:$BF,COLUMNS($I360:BF360),0)/$I360+VLOOKUP($D360,Customer_Demand!$D:$BF,COLUMNS($I360:BF360),0)/$K360),(VLOOKUP($D360,Customer_Demand!$D:$BF,COLUMNS($I360:BF360),0)/$I360)),"")</f>
        <v/>
      </c>
      <c r="BG360" s="49" t="str">
        <f>IFERROR(IF($K360&lt;&gt;"SS",(VLOOKUP($D360,Customer_Demand!$D:$BF,COLUMNS($I360:BG360),0)/$I360+VLOOKUP($D360,Customer_Demand!$D:$BF,COLUMNS($I360:BG360),0)/$K360),(VLOOKUP($D360,Customer_Demand!$D:$BF,COLUMNS($I360:BG360),0)/$I360)),"")</f>
        <v/>
      </c>
      <c r="BH360" s="49" t="str">
        <f>IFERROR(IF($K360&lt;&gt;"SS",(VLOOKUP($D360,Customer_Demand!$D:$BF,COLUMNS($I360:BH360),0)/$I360+VLOOKUP($D360,Customer_Demand!$D:$BF,COLUMNS($I360:BH360),0)/$K360),(VLOOKUP($D360,Customer_Demand!$D:$BF,COLUMNS($I360:BH360),0)/$I360)),"")</f>
        <v/>
      </c>
      <c r="BI360" s="49" t="str">
        <f>IFERROR(IF($K360&lt;&gt;"SS",(VLOOKUP($D360,Customer_Demand!$D:$BF,COLUMNS($I360:BI360),0)/$I360+VLOOKUP($D360,Customer_Demand!$D:$BF,COLUMNS($I360:BI360),0)/$K360),(VLOOKUP($D360,Customer_Demand!$D:$BF,COLUMNS($I360:BI360),0)/$I360)),"")</f>
        <v/>
      </c>
      <c r="BJ360" s="49" t="str">
        <f>IFERROR(IF($K360&lt;&gt;"SS",(VLOOKUP($D360,Customer_Demand!$D:$BF,COLUMNS($I360:BJ360),0)/$I360+VLOOKUP($D360,Customer_Demand!$D:$BF,COLUMNS($I360:BJ360),0)/$K360),(VLOOKUP($D360,Customer_Demand!$D:$BF,COLUMNS($I360:BJ360),0)/$I360)),"")</f>
        <v/>
      </c>
      <c r="BK360" s="50" t="str">
        <f>IFERROR(IF($K360&lt;&gt;"SS",(VLOOKUP($D360,Customer_Demand!$D:$BF,COLUMNS($I360:BK360),0)/$I360+VLOOKUP($D360,Customer_Demand!$D:$BF,COLUMNS($I360:BK360),0)/$K360),(VLOOKUP($D360,Customer_Demand!$D:$BF,COLUMNS($I360:BK360),0)/$I360)),"")</f>
        <v/>
      </c>
      <c r="BL360" s="18"/>
    </row>
    <row r="361" spans="2:64" x14ac:dyDescent="0.2">
      <c r="B361" s="12" t="str">
        <f t="shared" si="27"/>
        <v/>
      </c>
      <c r="C361" s="45" t="str">
        <f>IF((Customer_Demand!C361)&lt;&gt;"",Customer_Demand!C361,"")</f>
        <v/>
      </c>
      <c r="D361" s="45" t="str">
        <f>IF(C361&lt;&gt;"",Customer_Demand!D361,"")</f>
        <v/>
      </c>
      <c r="E361" s="51" t="str">
        <f>IF(C361&lt;&gt;"",Customer_Demand!E361,"")</f>
        <v/>
      </c>
      <c r="F361" s="47" t="str">
        <f>IF(C361&lt;&gt;"",VLOOKUP(D361,Customer_Demand!$D$5:$F$1005,3,0),"")</f>
        <v/>
      </c>
      <c r="G361" s="48" t="str">
        <f t="shared" si="24"/>
        <v/>
      </c>
      <c r="H361" s="48" t="str">
        <f t="shared" si="25"/>
        <v/>
      </c>
      <c r="I361" s="48" t="str">
        <f>IFERROR(IF(C361&lt;&gt;"",VLOOKUP($H361,SMT_Cycle_Time_Data!$F:$Q,4,0),""),"SGR Not Defined")</f>
        <v/>
      </c>
      <c r="J361" s="48" t="str">
        <f t="shared" si="26"/>
        <v/>
      </c>
      <c r="K361" s="48" t="str">
        <f>IF(C361&lt;&gt;"",IFERROR(VLOOKUP($J361,SMT_Cycle_Time_Data!$F:$Q,4,0),"SS"),"")</f>
        <v/>
      </c>
      <c r="L361" s="49" t="str">
        <f>IFERROR(IF($K361&lt;&gt;"SS",(VLOOKUP($D361,Customer_Demand!$D:$BF,COLUMNS($I361:L361),0)/$I361+VLOOKUP($D361,Customer_Demand!$D:$BF,COLUMNS($I361:L361),0)/$K361),(VLOOKUP($D361,Customer_Demand!$D:$BF,COLUMNS($I361:L361),0)/$I361)),"")</f>
        <v/>
      </c>
      <c r="M361" s="49" t="str">
        <f>IFERROR(IF($K361&lt;&gt;"SS",(VLOOKUP($D361,Customer_Demand!$D:$BF,COLUMNS($I361:M361),0)/$I361+VLOOKUP($D361,Customer_Demand!$D:$BF,COLUMNS($I361:M361),0)/$K361),(VLOOKUP($D361,Customer_Demand!$D:$BF,COLUMNS($I361:M361),0)/$I361)),"")</f>
        <v/>
      </c>
      <c r="N361" s="49" t="str">
        <f>IFERROR(IF($K361&lt;&gt;"SS",(VLOOKUP($D361,Customer_Demand!$D:$BF,COLUMNS($I361:N361),0)/$I361+VLOOKUP($D361,Customer_Demand!$D:$BF,COLUMNS($I361:N361),0)/$K361),(VLOOKUP($D361,Customer_Demand!$D:$BF,COLUMNS($I361:N361),0)/$I361)),"")</f>
        <v/>
      </c>
      <c r="O361" s="49" t="str">
        <f>IFERROR(IF($K361&lt;&gt;"SS",(VLOOKUP($D361,Customer_Demand!$D:$BF,COLUMNS($I361:O361),0)/$I361+VLOOKUP($D361,Customer_Demand!$D:$BF,COLUMNS($I361:O361),0)/$K361),(VLOOKUP($D361,Customer_Demand!$D:$BF,COLUMNS($I361:O361),0)/$I361)),"")</f>
        <v/>
      </c>
      <c r="P361" s="49" t="str">
        <f>IFERROR(IF($K361&lt;&gt;"SS",(VLOOKUP($D361,Customer_Demand!$D:$BF,COLUMNS($I361:P361),0)/$I361+VLOOKUP($D361,Customer_Demand!$D:$BF,COLUMNS($I361:P361),0)/$K361),(VLOOKUP($D361,Customer_Demand!$D:$BF,COLUMNS($I361:P361),0)/$I361)),"")</f>
        <v/>
      </c>
      <c r="Q361" s="49" t="str">
        <f>IFERROR(IF($K361&lt;&gt;"SS",(VLOOKUP($D361,Customer_Demand!$D:$BF,COLUMNS($I361:Q361),0)/$I361+VLOOKUP($D361,Customer_Demand!$D:$BF,COLUMNS($I361:Q361),0)/$K361),(VLOOKUP($D361,Customer_Demand!$D:$BF,COLUMNS($I361:Q361),0)/$I361)),"")</f>
        <v/>
      </c>
      <c r="R361" s="49" t="str">
        <f>IFERROR(IF($K361&lt;&gt;"SS",(VLOOKUP($D361,Customer_Demand!$D:$BF,COLUMNS($I361:R361),0)/$I361+VLOOKUP($D361,Customer_Demand!$D:$BF,COLUMNS($I361:R361),0)/$K361),(VLOOKUP($D361,Customer_Demand!$D:$BF,COLUMNS($I361:R361),0)/$I361)),"")</f>
        <v/>
      </c>
      <c r="S361" s="49" t="str">
        <f>IFERROR(IF($K361&lt;&gt;"SS",(VLOOKUP($D361,Customer_Demand!$D:$BF,COLUMNS($I361:S361),0)/$I361+VLOOKUP($D361,Customer_Demand!$D:$BF,COLUMNS($I361:S361),0)/$K361),(VLOOKUP($D361,Customer_Demand!$D:$BF,COLUMNS($I361:S361),0)/$I361)),"")</f>
        <v/>
      </c>
      <c r="T361" s="49" t="str">
        <f>IFERROR(IF($K361&lt;&gt;"SS",(VLOOKUP($D361,Customer_Demand!$D:$BF,COLUMNS($I361:T361),0)/$I361+VLOOKUP($D361,Customer_Demand!$D:$BF,COLUMNS($I361:T361),0)/$K361),(VLOOKUP($D361,Customer_Demand!$D:$BF,COLUMNS($I361:T361),0)/$I361)),"")</f>
        <v/>
      </c>
      <c r="U361" s="49" t="str">
        <f>IFERROR(IF($K361&lt;&gt;"SS",(VLOOKUP($D361,Customer_Demand!$D:$BF,COLUMNS($I361:U361),0)/$I361+VLOOKUP($D361,Customer_Demand!$D:$BF,COLUMNS($I361:U361),0)/$K361),(VLOOKUP($D361,Customer_Demand!$D:$BF,COLUMNS($I361:U361),0)/$I361)),"")</f>
        <v/>
      </c>
      <c r="V361" s="49" t="str">
        <f>IFERROR(IF($K361&lt;&gt;"SS",(VLOOKUP($D361,Customer_Demand!$D:$BF,COLUMNS($I361:V361),0)/$I361+VLOOKUP($D361,Customer_Demand!$D:$BF,COLUMNS($I361:V361),0)/$K361),(VLOOKUP($D361,Customer_Demand!$D:$BF,COLUMNS($I361:V361),0)/$I361)),"")</f>
        <v/>
      </c>
      <c r="W361" s="49" t="str">
        <f>IFERROR(IF($K361&lt;&gt;"SS",(VLOOKUP($D361,Customer_Demand!$D:$BF,COLUMNS($I361:W361),0)/$I361+VLOOKUP($D361,Customer_Demand!$D:$BF,COLUMNS($I361:W361),0)/$K361),(VLOOKUP($D361,Customer_Demand!$D:$BF,COLUMNS($I361:W361),0)/$I361)),"")</f>
        <v/>
      </c>
      <c r="X361" s="49" t="str">
        <f>IFERROR(IF($K361&lt;&gt;"SS",(VLOOKUP($D361,Customer_Demand!$D:$BF,COLUMNS($I361:X361),0)/$I361+VLOOKUP($D361,Customer_Demand!$D:$BF,COLUMNS($I361:X361),0)/$K361),(VLOOKUP($D361,Customer_Demand!$D:$BF,COLUMNS($I361:X361),0)/$I361)),"")</f>
        <v/>
      </c>
      <c r="Y361" s="49" t="str">
        <f>IFERROR(IF($K361&lt;&gt;"SS",(VLOOKUP($D361,Customer_Demand!$D:$BF,COLUMNS($I361:Y361),0)/$I361+VLOOKUP($D361,Customer_Demand!$D:$BF,COLUMNS($I361:Y361),0)/$K361),(VLOOKUP($D361,Customer_Demand!$D:$BF,COLUMNS($I361:Y361),0)/$I361)),"")</f>
        <v/>
      </c>
      <c r="Z361" s="49" t="str">
        <f>IFERROR(IF($K361&lt;&gt;"SS",(VLOOKUP($D361,Customer_Demand!$D:$BF,COLUMNS($I361:Z361),0)/$I361+VLOOKUP($D361,Customer_Demand!$D:$BF,COLUMNS($I361:Z361),0)/$K361),(VLOOKUP($D361,Customer_Demand!$D:$BF,COLUMNS($I361:Z361),0)/$I361)),"")</f>
        <v/>
      </c>
      <c r="AA361" s="49" t="str">
        <f>IFERROR(IF($K361&lt;&gt;"SS",(VLOOKUP($D361,Customer_Demand!$D:$BF,COLUMNS($I361:AA361),0)/$I361+VLOOKUP($D361,Customer_Demand!$D:$BF,COLUMNS($I361:AA361),0)/$K361),(VLOOKUP($D361,Customer_Demand!$D:$BF,COLUMNS($I361:AA361),0)/$I361)),"")</f>
        <v/>
      </c>
      <c r="AB361" s="49" t="str">
        <f>IFERROR(IF($K361&lt;&gt;"SS",(VLOOKUP($D361,Customer_Demand!$D:$BF,COLUMNS($I361:AB361),0)/$I361+VLOOKUP($D361,Customer_Demand!$D:$BF,COLUMNS($I361:AB361),0)/$K361),(VLOOKUP($D361,Customer_Demand!$D:$BF,COLUMNS($I361:AB361),0)/$I361)),"")</f>
        <v/>
      </c>
      <c r="AC361" s="49" t="str">
        <f>IFERROR(IF($K361&lt;&gt;"SS",(VLOOKUP($D361,Customer_Demand!$D:$BF,COLUMNS($I361:AC361),0)/$I361+VLOOKUP($D361,Customer_Demand!$D:$BF,COLUMNS($I361:AC361),0)/$K361),(VLOOKUP($D361,Customer_Demand!$D:$BF,COLUMNS($I361:AC361),0)/$I361)),"")</f>
        <v/>
      </c>
      <c r="AD361" s="49" t="str">
        <f>IFERROR(IF($K361&lt;&gt;"SS",(VLOOKUP($D361,Customer_Demand!$D:$BF,COLUMNS($I361:AD361),0)/$I361+VLOOKUP($D361,Customer_Demand!$D:$BF,COLUMNS($I361:AD361),0)/$K361),(VLOOKUP($D361,Customer_Demand!$D:$BF,COLUMNS($I361:AD361),0)/$I361)),"")</f>
        <v/>
      </c>
      <c r="AE361" s="49" t="str">
        <f>IFERROR(IF($K361&lt;&gt;"SS",(VLOOKUP($D361,Customer_Demand!$D:$BF,COLUMNS($I361:AE361),0)/$I361+VLOOKUP($D361,Customer_Demand!$D:$BF,COLUMNS($I361:AE361),0)/$K361),(VLOOKUP($D361,Customer_Demand!$D:$BF,COLUMNS($I361:AE361),0)/$I361)),"")</f>
        <v/>
      </c>
      <c r="AF361" s="49" t="str">
        <f>IFERROR(IF($K361&lt;&gt;"SS",(VLOOKUP($D361,Customer_Demand!$D:$BF,COLUMNS($I361:AF361),0)/$I361+VLOOKUP($D361,Customer_Demand!$D:$BF,COLUMNS($I361:AF361),0)/$K361),(VLOOKUP($D361,Customer_Demand!$D:$BF,COLUMNS($I361:AF361),0)/$I361)),"")</f>
        <v/>
      </c>
      <c r="AG361" s="49" t="str">
        <f>IFERROR(IF($K361&lt;&gt;"SS",(VLOOKUP($D361,Customer_Demand!$D:$BF,COLUMNS($I361:AG361),0)/$I361+VLOOKUP($D361,Customer_Demand!$D:$BF,COLUMNS($I361:AG361),0)/$K361),(VLOOKUP($D361,Customer_Demand!$D:$BF,COLUMNS($I361:AG361),0)/$I361)),"")</f>
        <v/>
      </c>
      <c r="AH361" s="49" t="str">
        <f>IFERROR(IF($K361&lt;&gt;"SS",(VLOOKUP($D361,Customer_Demand!$D:$BF,COLUMNS($I361:AH361),0)/$I361+VLOOKUP($D361,Customer_Demand!$D:$BF,COLUMNS($I361:AH361),0)/$K361),(VLOOKUP($D361,Customer_Demand!$D:$BF,COLUMNS($I361:AH361),0)/$I361)),"")</f>
        <v/>
      </c>
      <c r="AI361" s="49" t="str">
        <f>IFERROR(IF($K361&lt;&gt;"SS",(VLOOKUP($D361,Customer_Demand!$D:$BF,COLUMNS($I361:AI361),0)/$I361+VLOOKUP($D361,Customer_Demand!$D:$BF,COLUMNS($I361:AI361),0)/$K361),(VLOOKUP($D361,Customer_Demand!$D:$BF,COLUMNS($I361:AI361),0)/$I361)),"")</f>
        <v/>
      </c>
      <c r="AJ361" s="49" t="str">
        <f>IFERROR(IF($K361&lt;&gt;"SS",(VLOOKUP($D361,Customer_Demand!$D:$BF,COLUMNS($I361:AJ361),0)/$I361+VLOOKUP($D361,Customer_Demand!$D:$BF,COLUMNS($I361:AJ361),0)/$K361),(VLOOKUP($D361,Customer_Demand!$D:$BF,COLUMNS($I361:AJ361),0)/$I361)),"")</f>
        <v/>
      </c>
      <c r="AK361" s="49" t="str">
        <f>IFERROR(IF($K361&lt;&gt;"SS",(VLOOKUP($D361,Customer_Demand!$D:$BF,COLUMNS($I361:AK361),0)/$I361+VLOOKUP($D361,Customer_Demand!$D:$BF,COLUMNS($I361:AK361),0)/$K361),(VLOOKUP($D361,Customer_Demand!$D:$BF,COLUMNS($I361:AK361),0)/$I361)),"")</f>
        <v/>
      </c>
      <c r="AL361" s="49" t="str">
        <f>IFERROR(IF($K361&lt;&gt;"SS",(VLOOKUP($D361,Customer_Demand!$D:$BF,COLUMNS($I361:AL361),0)/$I361+VLOOKUP($D361,Customer_Demand!$D:$BF,COLUMNS($I361:AL361),0)/$K361),(VLOOKUP($D361,Customer_Demand!$D:$BF,COLUMNS($I361:AL361),0)/$I361)),"")</f>
        <v/>
      </c>
      <c r="AM361" s="49" t="str">
        <f>IFERROR(IF($K361&lt;&gt;"SS",(VLOOKUP($D361,Customer_Demand!$D:$BF,COLUMNS($I361:AM361),0)/$I361+VLOOKUP($D361,Customer_Demand!$D:$BF,COLUMNS($I361:AM361),0)/$K361),(VLOOKUP($D361,Customer_Demand!$D:$BF,COLUMNS($I361:AM361),0)/$I361)),"")</f>
        <v/>
      </c>
      <c r="AN361" s="49" t="str">
        <f>IFERROR(IF($K361&lt;&gt;"SS",(VLOOKUP($D361,Customer_Demand!$D:$BF,COLUMNS($I361:AN361),0)/$I361+VLOOKUP($D361,Customer_Demand!$D:$BF,COLUMNS($I361:AN361),0)/$K361),(VLOOKUP($D361,Customer_Demand!$D:$BF,COLUMNS($I361:AN361),0)/$I361)),"")</f>
        <v/>
      </c>
      <c r="AO361" s="49" t="str">
        <f>IFERROR(IF($K361&lt;&gt;"SS",(VLOOKUP($D361,Customer_Demand!$D:$BF,COLUMNS($I361:AO361),0)/$I361+VLOOKUP($D361,Customer_Demand!$D:$BF,COLUMNS($I361:AO361),0)/$K361),(VLOOKUP($D361,Customer_Demand!$D:$BF,COLUMNS($I361:AO361),0)/$I361)),"")</f>
        <v/>
      </c>
      <c r="AP361" s="49" t="str">
        <f>IFERROR(IF($K361&lt;&gt;"SS",(VLOOKUP($D361,Customer_Demand!$D:$BF,COLUMNS($I361:AP361),0)/$I361+VLOOKUP($D361,Customer_Demand!$D:$BF,COLUMNS($I361:AP361),0)/$K361),(VLOOKUP($D361,Customer_Demand!$D:$BF,COLUMNS($I361:AP361),0)/$I361)),"")</f>
        <v/>
      </c>
      <c r="AQ361" s="49" t="str">
        <f>IFERROR(IF($K361&lt;&gt;"SS",(VLOOKUP($D361,Customer_Demand!$D:$BF,COLUMNS($I361:AQ361),0)/$I361+VLOOKUP($D361,Customer_Demand!$D:$BF,COLUMNS($I361:AQ361),0)/$K361),(VLOOKUP($D361,Customer_Demand!$D:$BF,COLUMNS($I361:AQ361),0)/$I361)),"")</f>
        <v/>
      </c>
      <c r="AR361" s="49" t="str">
        <f>IFERROR(IF($K361&lt;&gt;"SS",(VLOOKUP($D361,Customer_Demand!$D:$BF,COLUMNS($I361:AR361),0)/$I361+VLOOKUP($D361,Customer_Demand!$D:$BF,COLUMNS($I361:AR361),0)/$K361),(VLOOKUP($D361,Customer_Demand!$D:$BF,COLUMNS($I361:AR361),0)/$I361)),"")</f>
        <v/>
      </c>
      <c r="AS361" s="49" t="str">
        <f>IFERROR(IF($K361&lt;&gt;"SS",(VLOOKUP($D361,Customer_Demand!$D:$BF,COLUMNS($I361:AS361),0)/$I361+VLOOKUP($D361,Customer_Demand!$D:$BF,COLUMNS($I361:AS361),0)/$K361),(VLOOKUP($D361,Customer_Demand!$D:$BF,COLUMNS($I361:AS361),0)/$I361)),"")</f>
        <v/>
      </c>
      <c r="AT361" s="49" t="str">
        <f>IFERROR(IF($K361&lt;&gt;"SS",(VLOOKUP($D361,Customer_Demand!$D:$BF,COLUMNS($I361:AT361),0)/$I361+VLOOKUP($D361,Customer_Demand!$D:$BF,COLUMNS($I361:AT361),0)/$K361),(VLOOKUP($D361,Customer_Demand!$D:$BF,COLUMNS($I361:AT361),0)/$I361)),"")</f>
        <v/>
      </c>
      <c r="AU361" s="49" t="str">
        <f>IFERROR(IF($K361&lt;&gt;"SS",(VLOOKUP($D361,Customer_Demand!$D:$BF,COLUMNS($I361:AU361),0)/$I361+VLOOKUP($D361,Customer_Demand!$D:$BF,COLUMNS($I361:AU361),0)/$K361),(VLOOKUP($D361,Customer_Demand!$D:$BF,COLUMNS($I361:AU361),0)/$I361)),"")</f>
        <v/>
      </c>
      <c r="AV361" s="49" t="str">
        <f>IFERROR(IF($K361&lt;&gt;"SS",(VLOOKUP($D361,Customer_Demand!$D:$BF,COLUMNS($I361:AV361),0)/$I361+VLOOKUP($D361,Customer_Demand!$D:$BF,COLUMNS($I361:AV361),0)/$K361),(VLOOKUP($D361,Customer_Demand!$D:$BF,COLUMNS($I361:AV361),0)/$I361)),"")</f>
        <v/>
      </c>
      <c r="AW361" s="49" t="str">
        <f>IFERROR(IF($K361&lt;&gt;"SS",(VLOOKUP($D361,Customer_Demand!$D:$BF,COLUMNS($I361:AW361),0)/$I361+VLOOKUP($D361,Customer_Demand!$D:$BF,COLUMNS($I361:AW361),0)/$K361),(VLOOKUP($D361,Customer_Demand!$D:$BF,COLUMNS($I361:AW361),0)/$I361)),"")</f>
        <v/>
      </c>
      <c r="AX361" s="49" t="str">
        <f>IFERROR(IF($K361&lt;&gt;"SS",(VLOOKUP($D361,Customer_Demand!$D:$BF,COLUMNS($I361:AX361),0)/$I361+VLOOKUP($D361,Customer_Demand!$D:$BF,COLUMNS($I361:AX361),0)/$K361),(VLOOKUP($D361,Customer_Demand!$D:$BF,COLUMNS($I361:AX361),0)/$I361)),"")</f>
        <v/>
      </c>
      <c r="AY361" s="49" t="str">
        <f>IFERROR(IF($K361&lt;&gt;"SS",(VLOOKUP($D361,Customer_Demand!$D:$BF,COLUMNS($I361:AY361),0)/$I361+VLOOKUP($D361,Customer_Demand!$D:$BF,COLUMNS($I361:AY361),0)/$K361),(VLOOKUP($D361,Customer_Demand!$D:$BF,COLUMNS($I361:AY361),0)/$I361)),"")</f>
        <v/>
      </c>
      <c r="AZ361" s="49" t="str">
        <f>IFERROR(IF($K361&lt;&gt;"SS",(VLOOKUP($D361,Customer_Demand!$D:$BF,COLUMNS($I361:AZ361),0)/$I361+VLOOKUP($D361,Customer_Demand!$D:$BF,COLUMNS($I361:AZ361),0)/$K361),(VLOOKUP($D361,Customer_Demand!$D:$BF,COLUMNS($I361:AZ361),0)/$I361)),"")</f>
        <v/>
      </c>
      <c r="BA361" s="49" t="str">
        <f>IFERROR(IF($K361&lt;&gt;"SS",(VLOOKUP($D361,Customer_Demand!$D:$BF,COLUMNS($I361:BA361),0)/$I361+VLOOKUP($D361,Customer_Demand!$D:$BF,COLUMNS($I361:BA361),0)/$K361),(VLOOKUP($D361,Customer_Demand!$D:$BF,COLUMNS($I361:BA361),0)/$I361)),"")</f>
        <v/>
      </c>
      <c r="BB361" s="49" t="str">
        <f>IFERROR(IF($K361&lt;&gt;"SS",(VLOOKUP($D361,Customer_Demand!$D:$BF,COLUMNS($I361:BB361),0)/$I361+VLOOKUP($D361,Customer_Demand!$D:$BF,COLUMNS($I361:BB361),0)/$K361),(VLOOKUP($D361,Customer_Demand!$D:$BF,COLUMNS($I361:BB361),0)/$I361)),"")</f>
        <v/>
      </c>
      <c r="BC361" s="49" t="str">
        <f>IFERROR(IF($K361&lt;&gt;"SS",(VLOOKUP($D361,Customer_Demand!$D:$BF,COLUMNS($I361:BC361),0)/$I361+VLOOKUP($D361,Customer_Demand!$D:$BF,COLUMNS($I361:BC361),0)/$K361),(VLOOKUP($D361,Customer_Demand!$D:$BF,COLUMNS($I361:BC361),0)/$I361)),"")</f>
        <v/>
      </c>
      <c r="BD361" s="49" t="str">
        <f>IFERROR(IF($K361&lt;&gt;"SS",(VLOOKUP($D361,Customer_Demand!$D:$BF,COLUMNS($I361:BD361),0)/$I361+VLOOKUP($D361,Customer_Demand!$D:$BF,COLUMNS($I361:BD361),0)/$K361),(VLOOKUP($D361,Customer_Demand!$D:$BF,COLUMNS($I361:BD361),0)/$I361)),"")</f>
        <v/>
      </c>
      <c r="BE361" s="49" t="str">
        <f>IFERROR(IF($K361&lt;&gt;"SS",(VLOOKUP($D361,Customer_Demand!$D:$BF,COLUMNS($I361:BE361),0)/$I361+VLOOKUP($D361,Customer_Demand!$D:$BF,COLUMNS($I361:BE361),0)/$K361),(VLOOKUP($D361,Customer_Demand!$D:$BF,COLUMNS($I361:BE361),0)/$I361)),"")</f>
        <v/>
      </c>
      <c r="BF361" s="49" t="str">
        <f>IFERROR(IF($K361&lt;&gt;"SS",(VLOOKUP($D361,Customer_Demand!$D:$BF,COLUMNS($I361:BF361),0)/$I361+VLOOKUP($D361,Customer_Demand!$D:$BF,COLUMNS($I361:BF361),0)/$K361),(VLOOKUP($D361,Customer_Demand!$D:$BF,COLUMNS($I361:BF361),0)/$I361)),"")</f>
        <v/>
      </c>
      <c r="BG361" s="49" t="str">
        <f>IFERROR(IF($K361&lt;&gt;"SS",(VLOOKUP($D361,Customer_Demand!$D:$BF,COLUMNS($I361:BG361),0)/$I361+VLOOKUP($D361,Customer_Demand!$D:$BF,COLUMNS($I361:BG361),0)/$K361),(VLOOKUP($D361,Customer_Demand!$D:$BF,COLUMNS($I361:BG361),0)/$I361)),"")</f>
        <v/>
      </c>
      <c r="BH361" s="49" t="str">
        <f>IFERROR(IF($K361&lt;&gt;"SS",(VLOOKUP($D361,Customer_Demand!$D:$BF,COLUMNS($I361:BH361),0)/$I361+VLOOKUP($D361,Customer_Demand!$D:$BF,COLUMNS($I361:BH361),0)/$K361),(VLOOKUP($D361,Customer_Demand!$D:$BF,COLUMNS($I361:BH361),0)/$I361)),"")</f>
        <v/>
      </c>
      <c r="BI361" s="49" t="str">
        <f>IFERROR(IF($K361&lt;&gt;"SS",(VLOOKUP($D361,Customer_Demand!$D:$BF,COLUMNS($I361:BI361),0)/$I361+VLOOKUP($D361,Customer_Demand!$D:$BF,COLUMNS($I361:BI361),0)/$K361),(VLOOKUP($D361,Customer_Demand!$D:$BF,COLUMNS($I361:BI361),0)/$I361)),"")</f>
        <v/>
      </c>
      <c r="BJ361" s="49" t="str">
        <f>IFERROR(IF($K361&lt;&gt;"SS",(VLOOKUP($D361,Customer_Demand!$D:$BF,COLUMNS($I361:BJ361),0)/$I361+VLOOKUP($D361,Customer_Demand!$D:$BF,COLUMNS($I361:BJ361),0)/$K361),(VLOOKUP($D361,Customer_Demand!$D:$BF,COLUMNS($I361:BJ361),0)/$I361)),"")</f>
        <v/>
      </c>
      <c r="BK361" s="50" t="str">
        <f>IFERROR(IF($K361&lt;&gt;"SS",(VLOOKUP($D361,Customer_Demand!$D:$BF,COLUMNS($I361:BK361),0)/$I361+VLOOKUP($D361,Customer_Demand!$D:$BF,COLUMNS($I361:BK361),0)/$K361),(VLOOKUP($D361,Customer_Demand!$D:$BF,COLUMNS($I361:BK361),0)/$I361)),"")</f>
        <v/>
      </c>
      <c r="BL361" s="18"/>
    </row>
    <row r="362" spans="2:64" x14ac:dyDescent="0.2">
      <c r="B362" s="12" t="str">
        <f t="shared" si="27"/>
        <v/>
      </c>
      <c r="C362" s="45" t="str">
        <f>IF((Customer_Demand!C362)&lt;&gt;"",Customer_Demand!C362,"")</f>
        <v/>
      </c>
      <c r="D362" s="45" t="str">
        <f>IF(C362&lt;&gt;"",Customer_Demand!D362,"")</f>
        <v/>
      </c>
      <c r="E362" s="51" t="str">
        <f>IF(C362&lt;&gt;"",Customer_Demand!E362,"")</f>
        <v/>
      </c>
      <c r="F362" s="47" t="str">
        <f>IF(C362&lt;&gt;"",VLOOKUP(D362,Customer_Demand!$D$5:$F$1005,3,0),"")</f>
        <v/>
      </c>
      <c r="G362" s="48" t="str">
        <f t="shared" si="24"/>
        <v/>
      </c>
      <c r="H362" s="48" t="str">
        <f t="shared" si="25"/>
        <v/>
      </c>
      <c r="I362" s="48" t="str">
        <f>IFERROR(IF(C362&lt;&gt;"",VLOOKUP($H362,SMT_Cycle_Time_Data!$F:$Q,4,0),""),"SGR Not Defined")</f>
        <v/>
      </c>
      <c r="J362" s="48" t="str">
        <f t="shared" si="26"/>
        <v/>
      </c>
      <c r="K362" s="48" t="str">
        <f>IF(C362&lt;&gt;"",IFERROR(VLOOKUP($J362,SMT_Cycle_Time_Data!$F:$Q,4,0),"SS"),"")</f>
        <v/>
      </c>
      <c r="L362" s="49" t="str">
        <f>IFERROR(IF($K362&lt;&gt;"SS",(VLOOKUP($D362,Customer_Demand!$D:$BF,COLUMNS($I362:L362),0)/$I362+VLOOKUP($D362,Customer_Demand!$D:$BF,COLUMNS($I362:L362),0)/$K362),(VLOOKUP($D362,Customer_Demand!$D:$BF,COLUMNS($I362:L362),0)/$I362)),"")</f>
        <v/>
      </c>
      <c r="M362" s="49" t="str">
        <f>IFERROR(IF($K362&lt;&gt;"SS",(VLOOKUP($D362,Customer_Demand!$D:$BF,COLUMNS($I362:M362),0)/$I362+VLOOKUP($D362,Customer_Demand!$D:$BF,COLUMNS($I362:M362),0)/$K362),(VLOOKUP($D362,Customer_Demand!$D:$BF,COLUMNS($I362:M362),0)/$I362)),"")</f>
        <v/>
      </c>
      <c r="N362" s="49" t="str">
        <f>IFERROR(IF($K362&lt;&gt;"SS",(VLOOKUP($D362,Customer_Demand!$D:$BF,COLUMNS($I362:N362),0)/$I362+VLOOKUP($D362,Customer_Demand!$D:$BF,COLUMNS($I362:N362),0)/$K362),(VLOOKUP($D362,Customer_Demand!$D:$BF,COLUMNS($I362:N362),0)/$I362)),"")</f>
        <v/>
      </c>
      <c r="O362" s="49" t="str">
        <f>IFERROR(IF($K362&lt;&gt;"SS",(VLOOKUP($D362,Customer_Demand!$D:$BF,COLUMNS($I362:O362),0)/$I362+VLOOKUP($D362,Customer_Demand!$D:$BF,COLUMNS($I362:O362),0)/$K362),(VLOOKUP($D362,Customer_Demand!$D:$BF,COLUMNS($I362:O362),0)/$I362)),"")</f>
        <v/>
      </c>
      <c r="P362" s="49" t="str">
        <f>IFERROR(IF($K362&lt;&gt;"SS",(VLOOKUP($D362,Customer_Demand!$D:$BF,COLUMNS($I362:P362),0)/$I362+VLOOKUP($D362,Customer_Demand!$D:$BF,COLUMNS($I362:P362),0)/$K362),(VLOOKUP($D362,Customer_Demand!$D:$BF,COLUMNS($I362:P362),0)/$I362)),"")</f>
        <v/>
      </c>
      <c r="Q362" s="49" t="str">
        <f>IFERROR(IF($K362&lt;&gt;"SS",(VLOOKUP($D362,Customer_Demand!$D:$BF,COLUMNS($I362:Q362),0)/$I362+VLOOKUP($D362,Customer_Demand!$D:$BF,COLUMNS($I362:Q362),0)/$K362),(VLOOKUP($D362,Customer_Demand!$D:$BF,COLUMNS($I362:Q362),0)/$I362)),"")</f>
        <v/>
      </c>
      <c r="R362" s="49" t="str">
        <f>IFERROR(IF($K362&lt;&gt;"SS",(VLOOKUP($D362,Customer_Demand!$D:$BF,COLUMNS($I362:R362),0)/$I362+VLOOKUP($D362,Customer_Demand!$D:$BF,COLUMNS($I362:R362),0)/$K362),(VLOOKUP($D362,Customer_Demand!$D:$BF,COLUMNS($I362:R362),0)/$I362)),"")</f>
        <v/>
      </c>
      <c r="S362" s="49" t="str">
        <f>IFERROR(IF($K362&lt;&gt;"SS",(VLOOKUP($D362,Customer_Demand!$D:$BF,COLUMNS($I362:S362),0)/$I362+VLOOKUP($D362,Customer_Demand!$D:$BF,COLUMNS($I362:S362),0)/$K362),(VLOOKUP($D362,Customer_Demand!$D:$BF,COLUMNS($I362:S362),0)/$I362)),"")</f>
        <v/>
      </c>
      <c r="T362" s="49" t="str">
        <f>IFERROR(IF($K362&lt;&gt;"SS",(VLOOKUP($D362,Customer_Demand!$D:$BF,COLUMNS($I362:T362),0)/$I362+VLOOKUP($D362,Customer_Demand!$D:$BF,COLUMNS($I362:T362),0)/$K362),(VLOOKUP($D362,Customer_Demand!$D:$BF,COLUMNS($I362:T362),0)/$I362)),"")</f>
        <v/>
      </c>
      <c r="U362" s="49" t="str">
        <f>IFERROR(IF($K362&lt;&gt;"SS",(VLOOKUP($D362,Customer_Demand!$D:$BF,COLUMNS($I362:U362),0)/$I362+VLOOKUP($D362,Customer_Demand!$D:$BF,COLUMNS($I362:U362),0)/$K362),(VLOOKUP($D362,Customer_Demand!$D:$BF,COLUMNS($I362:U362),0)/$I362)),"")</f>
        <v/>
      </c>
      <c r="V362" s="49" t="str">
        <f>IFERROR(IF($K362&lt;&gt;"SS",(VLOOKUP($D362,Customer_Demand!$D:$BF,COLUMNS($I362:V362),0)/$I362+VLOOKUP($D362,Customer_Demand!$D:$BF,COLUMNS($I362:V362),0)/$K362),(VLOOKUP($D362,Customer_Demand!$D:$BF,COLUMNS($I362:V362),0)/$I362)),"")</f>
        <v/>
      </c>
      <c r="W362" s="49" t="str">
        <f>IFERROR(IF($K362&lt;&gt;"SS",(VLOOKUP($D362,Customer_Demand!$D:$BF,COLUMNS($I362:W362),0)/$I362+VLOOKUP($D362,Customer_Demand!$D:$BF,COLUMNS($I362:W362),0)/$K362),(VLOOKUP($D362,Customer_Demand!$D:$BF,COLUMNS($I362:W362),0)/$I362)),"")</f>
        <v/>
      </c>
      <c r="X362" s="49" t="str">
        <f>IFERROR(IF($K362&lt;&gt;"SS",(VLOOKUP($D362,Customer_Demand!$D:$BF,COLUMNS($I362:X362),0)/$I362+VLOOKUP($D362,Customer_Demand!$D:$BF,COLUMNS($I362:X362),0)/$K362),(VLOOKUP($D362,Customer_Demand!$D:$BF,COLUMNS($I362:X362),0)/$I362)),"")</f>
        <v/>
      </c>
      <c r="Y362" s="49" t="str">
        <f>IFERROR(IF($K362&lt;&gt;"SS",(VLOOKUP($D362,Customer_Demand!$D:$BF,COLUMNS($I362:Y362),0)/$I362+VLOOKUP($D362,Customer_Demand!$D:$BF,COLUMNS($I362:Y362),0)/$K362),(VLOOKUP($D362,Customer_Demand!$D:$BF,COLUMNS($I362:Y362),0)/$I362)),"")</f>
        <v/>
      </c>
      <c r="Z362" s="49" t="str">
        <f>IFERROR(IF($K362&lt;&gt;"SS",(VLOOKUP($D362,Customer_Demand!$D:$BF,COLUMNS($I362:Z362),0)/$I362+VLOOKUP($D362,Customer_Demand!$D:$BF,COLUMNS($I362:Z362),0)/$K362),(VLOOKUP($D362,Customer_Demand!$D:$BF,COLUMNS($I362:Z362),0)/$I362)),"")</f>
        <v/>
      </c>
      <c r="AA362" s="49" t="str">
        <f>IFERROR(IF($K362&lt;&gt;"SS",(VLOOKUP($D362,Customer_Demand!$D:$BF,COLUMNS($I362:AA362),0)/$I362+VLOOKUP($D362,Customer_Demand!$D:$BF,COLUMNS($I362:AA362),0)/$K362),(VLOOKUP($D362,Customer_Demand!$D:$BF,COLUMNS($I362:AA362),0)/$I362)),"")</f>
        <v/>
      </c>
      <c r="AB362" s="49" t="str">
        <f>IFERROR(IF($K362&lt;&gt;"SS",(VLOOKUP($D362,Customer_Demand!$D:$BF,COLUMNS($I362:AB362),0)/$I362+VLOOKUP($D362,Customer_Demand!$D:$BF,COLUMNS($I362:AB362),0)/$K362),(VLOOKUP($D362,Customer_Demand!$D:$BF,COLUMNS($I362:AB362),0)/$I362)),"")</f>
        <v/>
      </c>
      <c r="AC362" s="49" t="str">
        <f>IFERROR(IF($K362&lt;&gt;"SS",(VLOOKUP($D362,Customer_Demand!$D:$BF,COLUMNS($I362:AC362),0)/$I362+VLOOKUP($D362,Customer_Demand!$D:$BF,COLUMNS($I362:AC362),0)/$K362),(VLOOKUP($D362,Customer_Demand!$D:$BF,COLUMNS($I362:AC362),0)/$I362)),"")</f>
        <v/>
      </c>
      <c r="AD362" s="49" t="str">
        <f>IFERROR(IF($K362&lt;&gt;"SS",(VLOOKUP($D362,Customer_Demand!$D:$BF,COLUMNS($I362:AD362),0)/$I362+VLOOKUP($D362,Customer_Demand!$D:$BF,COLUMNS($I362:AD362),0)/$K362),(VLOOKUP($D362,Customer_Demand!$D:$BF,COLUMNS($I362:AD362),0)/$I362)),"")</f>
        <v/>
      </c>
      <c r="AE362" s="49" t="str">
        <f>IFERROR(IF($K362&lt;&gt;"SS",(VLOOKUP($D362,Customer_Demand!$D:$BF,COLUMNS($I362:AE362),0)/$I362+VLOOKUP($D362,Customer_Demand!$D:$BF,COLUMNS($I362:AE362),0)/$K362),(VLOOKUP($D362,Customer_Demand!$D:$BF,COLUMNS($I362:AE362),0)/$I362)),"")</f>
        <v/>
      </c>
      <c r="AF362" s="49" t="str">
        <f>IFERROR(IF($K362&lt;&gt;"SS",(VLOOKUP($D362,Customer_Demand!$D:$BF,COLUMNS($I362:AF362),0)/$I362+VLOOKUP($D362,Customer_Demand!$D:$BF,COLUMNS($I362:AF362),0)/$K362),(VLOOKUP($D362,Customer_Demand!$D:$BF,COLUMNS($I362:AF362),0)/$I362)),"")</f>
        <v/>
      </c>
      <c r="AG362" s="49" t="str">
        <f>IFERROR(IF($K362&lt;&gt;"SS",(VLOOKUP($D362,Customer_Demand!$D:$BF,COLUMNS($I362:AG362),0)/$I362+VLOOKUP($D362,Customer_Demand!$D:$BF,COLUMNS($I362:AG362),0)/$K362),(VLOOKUP($D362,Customer_Demand!$D:$BF,COLUMNS($I362:AG362),0)/$I362)),"")</f>
        <v/>
      </c>
      <c r="AH362" s="49" t="str">
        <f>IFERROR(IF($K362&lt;&gt;"SS",(VLOOKUP($D362,Customer_Demand!$D:$BF,COLUMNS($I362:AH362),0)/$I362+VLOOKUP($D362,Customer_Demand!$D:$BF,COLUMNS($I362:AH362),0)/$K362),(VLOOKUP($D362,Customer_Demand!$D:$BF,COLUMNS($I362:AH362),0)/$I362)),"")</f>
        <v/>
      </c>
      <c r="AI362" s="49" t="str">
        <f>IFERROR(IF($K362&lt;&gt;"SS",(VLOOKUP($D362,Customer_Demand!$D:$BF,COLUMNS($I362:AI362),0)/$I362+VLOOKUP($D362,Customer_Demand!$D:$BF,COLUMNS($I362:AI362),0)/$K362),(VLOOKUP($D362,Customer_Demand!$D:$BF,COLUMNS($I362:AI362),0)/$I362)),"")</f>
        <v/>
      </c>
      <c r="AJ362" s="49" t="str">
        <f>IFERROR(IF($K362&lt;&gt;"SS",(VLOOKUP($D362,Customer_Demand!$D:$BF,COLUMNS($I362:AJ362),0)/$I362+VLOOKUP($D362,Customer_Demand!$D:$BF,COLUMNS($I362:AJ362),0)/$K362),(VLOOKUP($D362,Customer_Demand!$D:$BF,COLUMNS($I362:AJ362),0)/$I362)),"")</f>
        <v/>
      </c>
      <c r="AK362" s="49" t="str">
        <f>IFERROR(IF($K362&lt;&gt;"SS",(VLOOKUP($D362,Customer_Demand!$D:$BF,COLUMNS($I362:AK362),0)/$I362+VLOOKUP($D362,Customer_Demand!$D:$BF,COLUMNS($I362:AK362),0)/$K362),(VLOOKUP($D362,Customer_Demand!$D:$BF,COLUMNS($I362:AK362),0)/$I362)),"")</f>
        <v/>
      </c>
      <c r="AL362" s="49" t="str">
        <f>IFERROR(IF($K362&lt;&gt;"SS",(VLOOKUP($D362,Customer_Demand!$D:$BF,COLUMNS($I362:AL362),0)/$I362+VLOOKUP($D362,Customer_Demand!$D:$BF,COLUMNS($I362:AL362),0)/$K362),(VLOOKUP($D362,Customer_Demand!$D:$BF,COLUMNS($I362:AL362),0)/$I362)),"")</f>
        <v/>
      </c>
      <c r="AM362" s="49" t="str">
        <f>IFERROR(IF($K362&lt;&gt;"SS",(VLOOKUP($D362,Customer_Demand!$D:$BF,COLUMNS($I362:AM362),0)/$I362+VLOOKUP($D362,Customer_Demand!$D:$BF,COLUMNS($I362:AM362),0)/$K362),(VLOOKUP($D362,Customer_Demand!$D:$BF,COLUMNS($I362:AM362),0)/$I362)),"")</f>
        <v/>
      </c>
      <c r="AN362" s="49" t="str">
        <f>IFERROR(IF($K362&lt;&gt;"SS",(VLOOKUP($D362,Customer_Demand!$D:$BF,COLUMNS($I362:AN362),0)/$I362+VLOOKUP($D362,Customer_Demand!$D:$BF,COLUMNS($I362:AN362),0)/$K362),(VLOOKUP($D362,Customer_Demand!$D:$BF,COLUMNS($I362:AN362),0)/$I362)),"")</f>
        <v/>
      </c>
      <c r="AO362" s="49" t="str">
        <f>IFERROR(IF($K362&lt;&gt;"SS",(VLOOKUP($D362,Customer_Demand!$D:$BF,COLUMNS($I362:AO362),0)/$I362+VLOOKUP($D362,Customer_Demand!$D:$BF,COLUMNS($I362:AO362),0)/$K362),(VLOOKUP($D362,Customer_Demand!$D:$BF,COLUMNS($I362:AO362),0)/$I362)),"")</f>
        <v/>
      </c>
      <c r="AP362" s="49" t="str">
        <f>IFERROR(IF($K362&lt;&gt;"SS",(VLOOKUP($D362,Customer_Demand!$D:$BF,COLUMNS($I362:AP362),0)/$I362+VLOOKUP($D362,Customer_Demand!$D:$BF,COLUMNS($I362:AP362),0)/$K362),(VLOOKUP($D362,Customer_Demand!$D:$BF,COLUMNS($I362:AP362),0)/$I362)),"")</f>
        <v/>
      </c>
      <c r="AQ362" s="49" t="str">
        <f>IFERROR(IF($K362&lt;&gt;"SS",(VLOOKUP($D362,Customer_Demand!$D:$BF,COLUMNS($I362:AQ362),0)/$I362+VLOOKUP($D362,Customer_Demand!$D:$BF,COLUMNS($I362:AQ362),0)/$K362),(VLOOKUP($D362,Customer_Demand!$D:$BF,COLUMNS($I362:AQ362),0)/$I362)),"")</f>
        <v/>
      </c>
      <c r="AR362" s="49" t="str">
        <f>IFERROR(IF($K362&lt;&gt;"SS",(VLOOKUP($D362,Customer_Demand!$D:$BF,COLUMNS($I362:AR362),0)/$I362+VLOOKUP($D362,Customer_Demand!$D:$BF,COLUMNS($I362:AR362),0)/$K362),(VLOOKUP($D362,Customer_Demand!$D:$BF,COLUMNS($I362:AR362),0)/$I362)),"")</f>
        <v/>
      </c>
      <c r="AS362" s="49" t="str">
        <f>IFERROR(IF($K362&lt;&gt;"SS",(VLOOKUP($D362,Customer_Demand!$D:$BF,COLUMNS($I362:AS362),0)/$I362+VLOOKUP($D362,Customer_Demand!$D:$BF,COLUMNS($I362:AS362),0)/$K362),(VLOOKUP($D362,Customer_Demand!$D:$BF,COLUMNS($I362:AS362),0)/$I362)),"")</f>
        <v/>
      </c>
      <c r="AT362" s="49" t="str">
        <f>IFERROR(IF($K362&lt;&gt;"SS",(VLOOKUP($D362,Customer_Demand!$D:$BF,COLUMNS($I362:AT362),0)/$I362+VLOOKUP($D362,Customer_Demand!$D:$BF,COLUMNS($I362:AT362),0)/$K362),(VLOOKUP($D362,Customer_Demand!$D:$BF,COLUMNS($I362:AT362),0)/$I362)),"")</f>
        <v/>
      </c>
      <c r="AU362" s="49" t="str">
        <f>IFERROR(IF($K362&lt;&gt;"SS",(VLOOKUP($D362,Customer_Demand!$D:$BF,COLUMNS($I362:AU362),0)/$I362+VLOOKUP($D362,Customer_Demand!$D:$BF,COLUMNS($I362:AU362),0)/$K362),(VLOOKUP($D362,Customer_Demand!$D:$BF,COLUMNS($I362:AU362),0)/$I362)),"")</f>
        <v/>
      </c>
      <c r="AV362" s="49" t="str">
        <f>IFERROR(IF($K362&lt;&gt;"SS",(VLOOKUP($D362,Customer_Demand!$D:$BF,COLUMNS($I362:AV362),0)/$I362+VLOOKUP($D362,Customer_Demand!$D:$BF,COLUMNS($I362:AV362),0)/$K362),(VLOOKUP($D362,Customer_Demand!$D:$BF,COLUMNS($I362:AV362),0)/$I362)),"")</f>
        <v/>
      </c>
      <c r="AW362" s="49" t="str">
        <f>IFERROR(IF($K362&lt;&gt;"SS",(VLOOKUP($D362,Customer_Demand!$D:$BF,COLUMNS($I362:AW362),0)/$I362+VLOOKUP($D362,Customer_Demand!$D:$BF,COLUMNS($I362:AW362),0)/$K362),(VLOOKUP($D362,Customer_Demand!$D:$BF,COLUMNS($I362:AW362),0)/$I362)),"")</f>
        <v/>
      </c>
      <c r="AX362" s="49" t="str">
        <f>IFERROR(IF($K362&lt;&gt;"SS",(VLOOKUP($D362,Customer_Demand!$D:$BF,COLUMNS($I362:AX362),0)/$I362+VLOOKUP($D362,Customer_Demand!$D:$BF,COLUMNS($I362:AX362),0)/$K362),(VLOOKUP($D362,Customer_Demand!$D:$BF,COLUMNS($I362:AX362),0)/$I362)),"")</f>
        <v/>
      </c>
      <c r="AY362" s="49" t="str">
        <f>IFERROR(IF($K362&lt;&gt;"SS",(VLOOKUP($D362,Customer_Demand!$D:$BF,COLUMNS($I362:AY362),0)/$I362+VLOOKUP($D362,Customer_Demand!$D:$BF,COLUMNS($I362:AY362),0)/$K362),(VLOOKUP($D362,Customer_Demand!$D:$BF,COLUMNS($I362:AY362),0)/$I362)),"")</f>
        <v/>
      </c>
      <c r="AZ362" s="49" t="str">
        <f>IFERROR(IF($K362&lt;&gt;"SS",(VLOOKUP($D362,Customer_Demand!$D:$BF,COLUMNS($I362:AZ362),0)/$I362+VLOOKUP($D362,Customer_Demand!$D:$BF,COLUMNS($I362:AZ362),0)/$K362),(VLOOKUP($D362,Customer_Demand!$D:$BF,COLUMNS($I362:AZ362),0)/$I362)),"")</f>
        <v/>
      </c>
      <c r="BA362" s="49" t="str">
        <f>IFERROR(IF($K362&lt;&gt;"SS",(VLOOKUP($D362,Customer_Demand!$D:$BF,COLUMNS($I362:BA362),0)/$I362+VLOOKUP($D362,Customer_Demand!$D:$BF,COLUMNS($I362:BA362),0)/$K362),(VLOOKUP($D362,Customer_Demand!$D:$BF,COLUMNS($I362:BA362),0)/$I362)),"")</f>
        <v/>
      </c>
      <c r="BB362" s="49" t="str">
        <f>IFERROR(IF($K362&lt;&gt;"SS",(VLOOKUP($D362,Customer_Demand!$D:$BF,COLUMNS($I362:BB362),0)/$I362+VLOOKUP($D362,Customer_Demand!$D:$BF,COLUMNS($I362:BB362),0)/$K362),(VLOOKUP($D362,Customer_Demand!$D:$BF,COLUMNS($I362:BB362),0)/$I362)),"")</f>
        <v/>
      </c>
      <c r="BC362" s="49" t="str">
        <f>IFERROR(IF($K362&lt;&gt;"SS",(VLOOKUP($D362,Customer_Demand!$D:$BF,COLUMNS($I362:BC362),0)/$I362+VLOOKUP($D362,Customer_Demand!$D:$BF,COLUMNS($I362:BC362),0)/$K362),(VLOOKUP($D362,Customer_Demand!$D:$BF,COLUMNS($I362:BC362),0)/$I362)),"")</f>
        <v/>
      </c>
      <c r="BD362" s="49" t="str">
        <f>IFERROR(IF($K362&lt;&gt;"SS",(VLOOKUP($D362,Customer_Demand!$D:$BF,COLUMNS($I362:BD362),0)/$I362+VLOOKUP($D362,Customer_Demand!$D:$BF,COLUMNS($I362:BD362),0)/$K362),(VLOOKUP($D362,Customer_Demand!$D:$BF,COLUMNS($I362:BD362),0)/$I362)),"")</f>
        <v/>
      </c>
      <c r="BE362" s="49" t="str">
        <f>IFERROR(IF($K362&lt;&gt;"SS",(VLOOKUP($D362,Customer_Demand!$D:$BF,COLUMNS($I362:BE362),0)/$I362+VLOOKUP($D362,Customer_Demand!$D:$BF,COLUMNS($I362:BE362),0)/$K362),(VLOOKUP($D362,Customer_Demand!$D:$BF,COLUMNS($I362:BE362),0)/$I362)),"")</f>
        <v/>
      </c>
      <c r="BF362" s="49" t="str">
        <f>IFERROR(IF($K362&lt;&gt;"SS",(VLOOKUP($D362,Customer_Demand!$D:$BF,COLUMNS($I362:BF362),0)/$I362+VLOOKUP($D362,Customer_Demand!$D:$BF,COLUMNS($I362:BF362),0)/$K362),(VLOOKUP($D362,Customer_Demand!$D:$BF,COLUMNS($I362:BF362),0)/$I362)),"")</f>
        <v/>
      </c>
      <c r="BG362" s="49" t="str">
        <f>IFERROR(IF($K362&lt;&gt;"SS",(VLOOKUP($D362,Customer_Demand!$D:$BF,COLUMNS($I362:BG362),0)/$I362+VLOOKUP($D362,Customer_Demand!$D:$BF,COLUMNS($I362:BG362),0)/$K362),(VLOOKUP($D362,Customer_Demand!$D:$BF,COLUMNS($I362:BG362),0)/$I362)),"")</f>
        <v/>
      </c>
      <c r="BH362" s="49" t="str">
        <f>IFERROR(IF($K362&lt;&gt;"SS",(VLOOKUP($D362,Customer_Demand!$D:$BF,COLUMNS($I362:BH362),0)/$I362+VLOOKUP($D362,Customer_Demand!$D:$BF,COLUMNS($I362:BH362),0)/$K362),(VLOOKUP($D362,Customer_Demand!$D:$BF,COLUMNS($I362:BH362),0)/$I362)),"")</f>
        <v/>
      </c>
      <c r="BI362" s="49" t="str">
        <f>IFERROR(IF($K362&lt;&gt;"SS",(VLOOKUP($D362,Customer_Demand!$D:$BF,COLUMNS($I362:BI362),0)/$I362+VLOOKUP($D362,Customer_Demand!$D:$BF,COLUMNS($I362:BI362),0)/$K362),(VLOOKUP($D362,Customer_Demand!$D:$BF,COLUMNS($I362:BI362),0)/$I362)),"")</f>
        <v/>
      </c>
      <c r="BJ362" s="49" t="str">
        <f>IFERROR(IF($K362&lt;&gt;"SS",(VLOOKUP($D362,Customer_Demand!$D:$BF,COLUMNS($I362:BJ362),0)/$I362+VLOOKUP($D362,Customer_Demand!$D:$BF,COLUMNS($I362:BJ362),0)/$K362),(VLOOKUP($D362,Customer_Demand!$D:$BF,COLUMNS($I362:BJ362),0)/$I362)),"")</f>
        <v/>
      </c>
      <c r="BK362" s="50" t="str">
        <f>IFERROR(IF($K362&lt;&gt;"SS",(VLOOKUP($D362,Customer_Demand!$D:$BF,COLUMNS($I362:BK362),0)/$I362+VLOOKUP($D362,Customer_Demand!$D:$BF,COLUMNS($I362:BK362),0)/$K362),(VLOOKUP($D362,Customer_Demand!$D:$BF,COLUMNS($I362:BK362),0)/$I362)),"")</f>
        <v/>
      </c>
      <c r="BL362" s="18"/>
    </row>
    <row r="363" spans="2:64" x14ac:dyDescent="0.2">
      <c r="B363" s="12" t="str">
        <f t="shared" si="27"/>
        <v/>
      </c>
      <c r="C363" s="45" t="str">
        <f>IF((Customer_Demand!C363)&lt;&gt;"",Customer_Demand!C363,"")</f>
        <v/>
      </c>
      <c r="D363" s="45" t="str">
        <f>IF(C363&lt;&gt;"",Customer_Demand!D363,"")</f>
        <v/>
      </c>
      <c r="E363" s="51" t="str">
        <f>IF(C363&lt;&gt;"",Customer_Demand!E363,"")</f>
        <v/>
      </c>
      <c r="F363" s="47" t="str">
        <f>IF(C363&lt;&gt;"",VLOOKUP(D363,Customer_Demand!$D$5:$F$1005,3,0),"")</f>
        <v/>
      </c>
      <c r="G363" s="48" t="str">
        <f t="shared" si="24"/>
        <v/>
      </c>
      <c r="H363" s="48" t="str">
        <f t="shared" si="25"/>
        <v/>
      </c>
      <c r="I363" s="48" t="str">
        <f>IFERROR(IF(C363&lt;&gt;"",VLOOKUP($H363,SMT_Cycle_Time_Data!$F:$Q,4,0),""),"SGR Not Defined")</f>
        <v/>
      </c>
      <c r="J363" s="48" t="str">
        <f t="shared" si="26"/>
        <v/>
      </c>
      <c r="K363" s="48" t="str">
        <f>IF(C363&lt;&gt;"",IFERROR(VLOOKUP($J363,SMT_Cycle_Time_Data!$F:$Q,4,0),"SS"),"")</f>
        <v/>
      </c>
      <c r="L363" s="49" t="str">
        <f>IFERROR(IF($K363&lt;&gt;"SS",(VLOOKUP($D363,Customer_Demand!$D:$BF,COLUMNS($I363:L363),0)/$I363+VLOOKUP($D363,Customer_Demand!$D:$BF,COLUMNS($I363:L363),0)/$K363),(VLOOKUP($D363,Customer_Demand!$D:$BF,COLUMNS($I363:L363),0)/$I363)),"")</f>
        <v/>
      </c>
      <c r="M363" s="49" t="str">
        <f>IFERROR(IF($K363&lt;&gt;"SS",(VLOOKUP($D363,Customer_Demand!$D:$BF,COLUMNS($I363:M363),0)/$I363+VLOOKUP($D363,Customer_Demand!$D:$BF,COLUMNS($I363:M363),0)/$K363),(VLOOKUP($D363,Customer_Demand!$D:$BF,COLUMNS($I363:M363),0)/$I363)),"")</f>
        <v/>
      </c>
      <c r="N363" s="49" t="str">
        <f>IFERROR(IF($K363&lt;&gt;"SS",(VLOOKUP($D363,Customer_Demand!$D:$BF,COLUMNS($I363:N363),0)/$I363+VLOOKUP($D363,Customer_Demand!$D:$BF,COLUMNS($I363:N363),0)/$K363),(VLOOKUP($D363,Customer_Demand!$D:$BF,COLUMNS($I363:N363),0)/$I363)),"")</f>
        <v/>
      </c>
      <c r="O363" s="49" t="str">
        <f>IFERROR(IF($K363&lt;&gt;"SS",(VLOOKUP($D363,Customer_Demand!$D:$BF,COLUMNS($I363:O363),0)/$I363+VLOOKUP($D363,Customer_Demand!$D:$BF,COLUMNS($I363:O363),0)/$K363),(VLOOKUP($D363,Customer_Demand!$D:$BF,COLUMNS($I363:O363),0)/$I363)),"")</f>
        <v/>
      </c>
      <c r="P363" s="49" t="str">
        <f>IFERROR(IF($K363&lt;&gt;"SS",(VLOOKUP($D363,Customer_Demand!$D:$BF,COLUMNS($I363:P363),0)/$I363+VLOOKUP($D363,Customer_Demand!$D:$BF,COLUMNS($I363:P363),0)/$K363),(VLOOKUP($D363,Customer_Demand!$D:$BF,COLUMNS($I363:P363),0)/$I363)),"")</f>
        <v/>
      </c>
      <c r="Q363" s="49" t="str">
        <f>IFERROR(IF($K363&lt;&gt;"SS",(VLOOKUP($D363,Customer_Demand!$D:$BF,COLUMNS($I363:Q363),0)/$I363+VLOOKUP($D363,Customer_Demand!$D:$BF,COLUMNS($I363:Q363),0)/$K363),(VLOOKUP($D363,Customer_Demand!$D:$BF,COLUMNS($I363:Q363),0)/$I363)),"")</f>
        <v/>
      </c>
      <c r="R363" s="49" t="str">
        <f>IFERROR(IF($K363&lt;&gt;"SS",(VLOOKUP($D363,Customer_Demand!$D:$BF,COLUMNS($I363:R363),0)/$I363+VLOOKUP($D363,Customer_Demand!$D:$BF,COLUMNS($I363:R363),0)/$K363),(VLOOKUP($D363,Customer_Demand!$D:$BF,COLUMNS($I363:R363),0)/$I363)),"")</f>
        <v/>
      </c>
      <c r="S363" s="49" t="str">
        <f>IFERROR(IF($K363&lt;&gt;"SS",(VLOOKUP($D363,Customer_Demand!$D:$BF,COLUMNS($I363:S363),0)/$I363+VLOOKUP($D363,Customer_Demand!$D:$BF,COLUMNS($I363:S363),0)/$K363),(VLOOKUP($D363,Customer_Demand!$D:$BF,COLUMNS($I363:S363),0)/$I363)),"")</f>
        <v/>
      </c>
      <c r="T363" s="49" t="str">
        <f>IFERROR(IF($K363&lt;&gt;"SS",(VLOOKUP($D363,Customer_Demand!$D:$BF,COLUMNS($I363:T363),0)/$I363+VLOOKUP($D363,Customer_Demand!$D:$BF,COLUMNS($I363:T363),0)/$K363),(VLOOKUP($D363,Customer_Demand!$D:$BF,COLUMNS($I363:T363),0)/$I363)),"")</f>
        <v/>
      </c>
      <c r="U363" s="49" t="str">
        <f>IFERROR(IF($K363&lt;&gt;"SS",(VLOOKUP($D363,Customer_Demand!$D:$BF,COLUMNS($I363:U363),0)/$I363+VLOOKUP($D363,Customer_Demand!$D:$BF,COLUMNS($I363:U363),0)/$K363),(VLOOKUP($D363,Customer_Demand!$D:$BF,COLUMNS($I363:U363),0)/$I363)),"")</f>
        <v/>
      </c>
      <c r="V363" s="49" t="str">
        <f>IFERROR(IF($K363&lt;&gt;"SS",(VLOOKUP($D363,Customer_Demand!$D:$BF,COLUMNS($I363:V363),0)/$I363+VLOOKUP($D363,Customer_Demand!$D:$BF,COLUMNS($I363:V363),0)/$K363),(VLOOKUP($D363,Customer_Demand!$D:$BF,COLUMNS($I363:V363),0)/$I363)),"")</f>
        <v/>
      </c>
      <c r="W363" s="49" t="str">
        <f>IFERROR(IF($K363&lt;&gt;"SS",(VLOOKUP($D363,Customer_Demand!$D:$BF,COLUMNS($I363:W363),0)/$I363+VLOOKUP($D363,Customer_Demand!$D:$BF,COLUMNS($I363:W363),0)/$K363),(VLOOKUP($D363,Customer_Demand!$D:$BF,COLUMNS($I363:W363),0)/$I363)),"")</f>
        <v/>
      </c>
      <c r="X363" s="49" t="str">
        <f>IFERROR(IF($K363&lt;&gt;"SS",(VLOOKUP($D363,Customer_Demand!$D:$BF,COLUMNS($I363:X363),0)/$I363+VLOOKUP($D363,Customer_Demand!$D:$BF,COLUMNS($I363:X363),0)/$K363),(VLOOKUP($D363,Customer_Demand!$D:$BF,COLUMNS($I363:X363),0)/$I363)),"")</f>
        <v/>
      </c>
      <c r="Y363" s="49" t="str">
        <f>IFERROR(IF($K363&lt;&gt;"SS",(VLOOKUP($D363,Customer_Demand!$D:$BF,COLUMNS($I363:Y363),0)/$I363+VLOOKUP($D363,Customer_Demand!$D:$BF,COLUMNS($I363:Y363),0)/$K363),(VLOOKUP($D363,Customer_Demand!$D:$BF,COLUMNS($I363:Y363),0)/$I363)),"")</f>
        <v/>
      </c>
      <c r="Z363" s="49" t="str">
        <f>IFERROR(IF($K363&lt;&gt;"SS",(VLOOKUP($D363,Customer_Demand!$D:$BF,COLUMNS($I363:Z363),0)/$I363+VLOOKUP($D363,Customer_Demand!$D:$BF,COLUMNS($I363:Z363),0)/$K363),(VLOOKUP($D363,Customer_Demand!$D:$BF,COLUMNS($I363:Z363),0)/$I363)),"")</f>
        <v/>
      </c>
      <c r="AA363" s="49" t="str">
        <f>IFERROR(IF($K363&lt;&gt;"SS",(VLOOKUP($D363,Customer_Demand!$D:$BF,COLUMNS($I363:AA363),0)/$I363+VLOOKUP($D363,Customer_Demand!$D:$BF,COLUMNS($I363:AA363),0)/$K363),(VLOOKUP($D363,Customer_Demand!$D:$BF,COLUMNS($I363:AA363),0)/$I363)),"")</f>
        <v/>
      </c>
      <c r="AB363" s="49" t="str">
        <f>IFERROR(IF($K363&lt;&gt;"SS",(VLOOKUP($D363,Customer_Demand!$D:$BF,COLUMNS($I363:AB363),0)/$I363+VLOOKUP($D363,Customer_Demand!$D:$BF,COLUMNS($I363:AB363),0)/$K363),(VLOOKUP($D363,Customer_Demand!$D:$BF,COLUMNS($I363:AB363),0)/$I363)),"")</f>
        <v/>
      </c>
      <c r="AC363" s="49" t="str">
        <f>IFERROR(IF($K363&lt;&gt;"SS",(VLOOKUP($D363,Customer_Demand!$D:$BF,COLUMNS($I363:AC363),0)/$I363+VLOOKUP($D363,Customer_Demand!$D:$BF,COLUMNS($I363:AC363),0)/$K363),(VLOOKUP($D363,Customer_Demand!$D:$BF,COLUMNS($I363:AC363),0)/$I363)),"")</f>
        <v/>
      </c>
      <c r="AD363" s="49" t="str">
        <f>IFERROR(IF($K363&lt;&gt;"SS",(VLOOKUP($D363,Customer_Demand!$D:$BF,COLUMNS($I363:AD363),0)/$I363+VLOOKUP($D363,Customer_Demand!$D:$BF,COLUMNS($I363:AD363),0)/$K363),(VLOOKUP($D363,Customer_Demand!$D:$BF,COLUMNS($I363:AD363),0)/$I363)),"")</f>
        <v/>
      </c>
      <c r="AE363" s="49" t="str">
        <f>IFERROR(IF($K363&lt;&gt;"SS",(VLOOKUP($D363,Customer_Demand!$D:$BF,COLUMNS($I363:AE363),0)/$I363+VLOOKUP($D363,Customer_Demand!$D:$BF,COLUMNS($I363:AE363),0)/$K363),(VLOOKUP($D363,Customer_Demand!$D:$BF,COLUMNS($I363:AE363),0)/$I363)),"")</f>
        <v/>
      </c>
      <c r="AF363" s="49" t="str">
        <f>IFERROR(IF($K363&lt;&gt;"SS",(VLOOKUP($D363,Customer_Demand!$D:$BF,COLUMNS($I363:AF363),0)/$I363+VLOOKUP($D363,Customer_Demand!$D:$BF,COLUMNS($I363:AF363),0)/$K363),(VLOOKUP($D363,Customer_Demand!$D:$BF,COLUMNS($I363:AF363),0)/$I363)),"")</f>
        <v/>
      </c>
      <c r="AG363" s="49" t="str">
        <f>IFERROR(IF($K363&lt;&gt;"SS",(VLOOKUP($D363,Customer_Demand!$D:$BF,COLUMNS($I363:AG363),0)/$I363+VLOOKUP($D363,Customer_Demand!$D:$BF,COLUMNS($I363:AG363),0)/$K363),(VLOOKUP($D363,Customer_Demand!$D:$BF,COLUMNS($I363:AG363),0)/$I363)),"")</f>
        <v/>
      </c>
      <c r="AH363" s="49" t="str">
        <f>IFERROR(IF($K363&lt;&gt;"SS",(VLOOKUP($D363,Customer_Demand!$D:$BF,COLUMNS($I363:AH363),0)/$I363+VLOOKUP($D363,Customer_Demand!$D:$BF,COLUMNS($I363:AH363),0)/$K363),(VLOOKUP($D363,Customer_Demand!$D:$BF,COLUMNS($I363:AH363),0)/$I363)),"")</f>
        <v/>
      </c>
      <c r="AI363" s="49" t="str">
        <f>IFERROR(IF($K363&lt;&gt;"SS",(VLOOKUP($D363,Customer_Demand!$D:$BF,COLUMNS($I363:AI363),0)/$I363+VLOOKUP($D363,Customer_Demand!$D:$BF,COLUMNS($I363:AI363),0)/$K363),(VLOOKUP($D363,Customer_Demand!$D:$BF,COLUMNS($I363:AI363),0)/$I363)),"")</f>
        <v/>
      </c>
      <c r="AJ363" s="49" t="str">
        <f>IFERROR(IF($K363&lt;&gt;"SS",(VLOOKUP($D363,Customer_Demand!$D:$BF,COLUMNS($I363:AJ363),0)/$I363+VLOOKUP($D363,Customer_Demand!$D:$BF,COLUMNS($I363:AJ363),0)/$K363),(VLOOKUP($D363,Customer_Demand!$D:$BF,COLUMNS($I363:AJ363),0)/$I363)),"")</f>
        <v/>
      </c>
      <c r="AK363" s="49" t="str">
        <f>IFERROR(IF($K363&lt;&gt;"SS",(VLOOKUP($D363,Customer_Demand!$D:$BF,COLUMNS($I363:AK363),0)/$I363+VLOOKUP($D363,Customer_Demand!$D:$BF,COLUMNS($I363:AK363),0)/$K363),(VLOOKUP($D363,Customer_Demand!$D:$BF,COLUMNS($I363:AK363),0)/$I363)),"")</f>
        <v/>
      </c>
      <c r="AL363" s="49" t="str">
        <f>IFERROR(IF($K363&lt;&gt;"SS",(VLOOKUP($D363,Customer_Demand!$D:$BF,COLUMNS($I363:AL363),0)/$I363+VLOOKUP($D363,Customer_Demand!$D:$BF,COLUMNS($I363:AL363),0)/$K363),(VLOOKUP($D363,Customer_Demand!$D:$BF,COLUMNS($I363:AL363),0)/$I363)),"")</f>
        <v/>
      </c>
      <c r="AM363" s="49" t="str">
        <f>IFERROR(IF($K363&lt;&gt;"SS",(VLOOKUP($D363,Customer_Demand!$D:$BF,COLUMNS($I363:AM363),0)/$I363+VLOOKUP($D363,Customer_Demand!$D:$BF,COLUMNS($I363:AM363),0)/$K363),(VLOOKUP($D363,Customer_Demand!$D:$BF,COLUMNS($I363:AM363),0)/$I363)),"")</f>
        <v/>
      </c>
      <c r="AN363" s="49" t="str">
        <f>IFERROR(IF($K363&lt;&gt;"SS",(VLOOKUP($D363,Customer_Demand!$D:$BF,COLUMNS($I363:AN363),0)/$I363+VLOOKUP($D363,Customer_Demand!$D:$BF,COLUMNS($I363:AN363),0)/$K363),(VLOOKUP($D363,Customer_Demand!$D:$BF,COLUMNS($I363:AN363),0)/$I363)),"")</f>
        <v/>
      </c>
      <c r="AO363" s="49" t="str">
        <f>IFERROR(IF($K363&lt;&gt;"SS",(VLOOKUP($D363,Customer_Demand!$D:$BF,COLUMNS($I363:AO363),0)/$I363+VLOOKUP($D363,Customer_Demand!$D:$BF,COLUMNS($I363:AO363),0)/$K363),(VLOOKUP($D363,Customer_Demand!$D:$BF,COLUMNS($I363:AO363),0)/$I363)),"")</f>
        <v/>
      </c>
      <c r="AP363" s="49" t="str">
        <f>IFERROR(IF($K363&lt;&gt;"SS",(VLOOKUP($D363,Customer_Demand!$D:$BF,COLUMNS($I363:AP363),0)/$I363+VLOOKUP($D363,Customer_Demand!$D:$BF,COLUMNS($I363:AP363),0)/$K363),(VLOOKUP($D363,Customer_Demand!$D:$BF,COLUMNS($I363:AP363),0)/$I363)),"")</f>
        <v/>
      </c>
      <c r="AQ363" s="49" t="str">
        <f>IFERROR(IF($K363&lt;&gt;"SS",(VLOOKUP($D363,Customer_Demand!$D:$BF,COLUMNS($I363:AQ363),0)/$I363+VLOOKUP($D363,Customer_Demand!$D:$BF,COLUMNS($I363:AQ363),0)/$K363),(VLOOKUP($D363,Customer_Demand!$D:$BF,COLUMNS($I363:AQ363),0)/$I363)),"")</f>
        <v/>
      </c>
      <c r="AR363" s="49" t="str">
        <f>IFERROR(IF($K363&lt;&gt;"SS",(VLOOKUP($D363,Customer_Demand!$D:$BF,COLUMNS($I363:AR363),0)/$I363+VLOOKUP($D363,Customer_Demand!$D:$BF,COLUMNS($I363:AR363),0)/$K363),(VLOOKUP($D363,Customer_Demand!$D:$BF,COLUMNS($I363:AR363),0)/$I363)),"")</f>
        <v/>
      </c>
      <c r="AS363" s="49" t="str">
        <f>IFERROR(IF($K363&lt;&gt;"SS",(VLOOKUP($D363,Customer_Demand!$D:$BF,COLUMNS($I363:AS363),0)/$I363+VLOOKUP($D363,Customer_Demand!$D:$BF,COLUMNS($I363:AS363),0)/$K363),(VLOOKUP($D363,Customer_Demand!$D:$BF,COLUMNS($I363:AS363),0)/$I363)),"")</f>
        <v/>
      </c>
      <c r="AT363" s="49" t="str">
        <f>IFERROR(IF($K363&lt;&gt;"SS",(VLOOKUP($D363,Customer_Demand!$D:$BF,COLUMNS($I363:AT363),0)/$I363+VLOOKUP($D363,Customer_Demand!$D:$BF,COLUMNS($I363:AT363),0)/$K363),(VLOOKUP($D363,Customer_Demand!$D:$BF,COLUMNS($I363:AT363),0)/$I363)),"")</f>
        <v/>
      </c>
      <c r="AU363" s="49" t="str">
        <f>IFERROR(IF($K363&lt;&gt;"SS",(VLOOKUP($D363,Customer_Demand!$D:$BF,COLUMNS($I363:AU363),0)/$I363+VLOOKUP($D363,Customer_Demand!$D:$BF,COLUMNS($I363:AU363),0)/$K363),(VLOOKUP($D363,Customer_Demand!$D:$BF,COLUMNS($I363:AU363),0)/$I363)),"")</f>
        <v/>
      </c>
      <c r="AV363" s="49" t="str">
        <f>IFERROR(IF($K363&lt;&gt;"SS",(VLOOKUP($D363,Customer_Demand!$D:$BF,COLUMNS($I363:AV363),0)/$I363+VLOOKUP($D363,Customer_Demand!$D:$BF,COLUMNS($I363:AV363),0)/$K363),(VLOOKUP($D363,Customer_Demand!$D:$BF,COLUMNS($I363:AV363),0)/$I363)),"")</f>
        <v/>
      </c>
      <c r="AW363" s="49" t="str">
        <f>IFERROR(IF($K363&lt;&gt;"SS",(VLOOKUP($D363,Customer_Demand!$D:$BF,COLUMNS($I363:AW363),0)/$I363+VLOOKUP($D363,Customer_Demand!$D:$BF,COLUMNS($I363:AW363),0)/$K363),(VLOOKUP($D363,Customer_Demand!$D:$BF,COLUMNS($I363:AW363),0)/$I363)),"")</f>
        <v/>
      </c>
      <c r="AX363" s="49" t="str">
        <f>IFERROR(IF($K363&lt;&gt;"SS",(VLOOKUP($D363,Customer_Demand!$D:$BF,COLUMNS($I363:AX363),0)/$I363+VLOOKUP($D363,Customer_Demand!$D:$BF,COLUMNS($I363:AX363),0)/$K363),(VLOOKUP($D363,Customer_Demand!$D:$BF,COLUMNS($I363:AX363),0)/$I363)),"")</f>
        <v/>
      </c>
      <c r="AY363" s="49" t="str">
        <f>IFERROR(IF($K363&lt;&gt;"SS",(VLOOKUP($D363,Customer_Demand!$D:$BF,COLUMNS($I363:AY363),0)/$I363+VLOOKUP($D363,Customer_Demand!$D:$BF,COLUMNS($I363:AY363),0)/$K363),(VLOOKUP($D363,Customer_Demand!$D:$BF,COLUMNS($I363:AY363),0)/$I363)),"")</f>
        <v/>
      </c>
      <c r="AZ363" s="49" t="str">
        <f>IFERROR(IF($K363&lt;&gt;"SS",(VLOOKUP($D363,Customer_Demand!$D:$BF,COLUMNS($I363:AZ363),0)/$I363+VLOOKUP($D363,Customer_Demand!$D:$BF,COLUMNS($I363:AZ363),0)/$K363),(VLOOKUP($D363,Customer_Demand!$D:$BF,COLUMNS($I363:AZ363),0)/$I363)),"")</f>
        <v/>
      </c>
      <c r="BA363" s="49" t="str">
        <f>IFERROR(IF($K363&lt;&gt;"SS",(VLOOKUP($D363,Customer_Demand!$D:$BF,COLUMNS($I363:BA363),0)/$I363+VLOOKUP($D363,Customer_Demand!$D:$BF,COLUMNS($I363:BA363),0)/$K363),(VLOOKUP($D363,Customer_Demand!$D:$BF,COLUMNS($I363:BA363),0)/$I363)),"")</f>
        <v/>
      </c>
      <c r="BB363" s="49" t="str">
        <f>IFERROR(IF($K363&lt;&gt;"SS",(VLOOKUP($D363,Customer_Demand!$D:$BF,COLUMNS($I363:BB363),0)/$I363+VLOOKUP($D363,Customer_Demand!$D:$BF,COLUMNS($I363:BB363),0)/$K363),(VLOOKUP($D363,Customer_Demand!$D:$BF,COLUMNS($I363:BB363),0)/$I363)),"")</f>
        <v/>
      </c>
      <c r="BC363" s="49" t="str">
        <f>IFERROR(IF($K363&lt;&gt;"SS",(VLOOKUP($D363,Customer_Demand!$D:$BF,COLUMNS($I363:BC363),0)/$I363+VLOOKUP($D363,Customer_Demand!$D:$BF,COLUMNS($I363:BC363),0)/$K363),(VLOOKUP($D363,Customer_Demand!$D:$BF,COLUMNS($I363:BC363),0)/$I363)),"")</f>
        <v/>
      </c>
      <c r="BD363" s="49" t="str">
        <f>IFERROR(IF($K363&lt;&gt;"SS",(VLOOKUP($D363,Customer_Demand!$D:$BF,COLUMNS($I363:BD363),0)/$I363+VLOOKUP($D363,Customer_Demand!$D:$BF,COLUMNS($I363:BD363),0)/$K363),(VLOOKUP($D363,Customer_Demand!$D:$BF,COLUMNS($I363:BD363),0)/$I363)),"")</f>
        <v/>
      </c>
      <c r="BE363" s="49" t="str">
        <f>IFERROR(IF($K363&lt;&gt;"SS",(VLOOKUP($D363,Customer_Demand!$D:$BF,COLUMNS($I363:BE363),0)/$I363+VLOOKUP($D363,Customer_Demand!$D:$BF,COLUMNS($I363:BE363),0)/$K363),(VLOOKUP($D363,Customer_Demand!$D:$BF,COLUMNS($I363:BE363),0)/$I363)),"")</f>
        <v/>
      </c>
      <c r="BF363" s="49" t="str">
        <f>IFERROR(IF($K363&lt;&gt;"SS",(VLOOKUP($D363,Customer_Demand!$D:$BF,COLUMNS($I363:BF363),0)/$I363+VLOOKUP($D363,Customer_Demand!$D:$BF,COLUMNS($I363:BF363),0)/$K363),(VLOOKUP($D363,Customer_Demand!$D:$BF,COLUMNS($I363:BF363),0)/$I363)),"")</f>
        <v/>
      </c>
      <c r="BG363" s="49" t="str">
        <f>IFERROR(IF($K363&lt;&gt;"SS",(VLOOKUP($D363,Customer_Demand!$D:$BF,COLUMNS($I363:BG363),0)/$I363+VLOOKUP($D363,Customer_Demand!$D:$BF,COLUMNS($I363:BG363),0)/$K363),(VLOOKUP($D363,Customer_Demand!$D:$BF,COLUMNS($I363:BG363),0)/$I363)),"")</f>
        <v/>
      </c>
      <c r="BH363" s="49" t="str">
        <f>IFERROR(IF($K363&lt;&gt;"SS",(VLOOKUP($D363,Customer_Demand!$D:$BF,COLUMNS($I363:BH363),0)/$I363+VLOOKUP($D363,Customer_Demand!$D:$BF,COLUMNS($I363:BH363),0)/$K363),(VLOOKUP($D363,Customer_Demand!$D:$BF,COLUMNS($I363:BH363),0)/$I363)),"")</f>
        <v/>
      </c>
      <c r="BI363" s="49" t="str">
        <f>IFERROR(IF($K363&lt;&gt;"SS",(VLOOKUP($D363,Customer_Demand!$D:$BF,COLUMNS($I363:BI363),0)/$I363+VLOOKUP($D363,Customer_Demand!$D:$BF,COLUMNS($I363:BI363),0)/$K363),(VLOOKUP($D363,Customer_Demand!$D:$BF,COLUMNS($I363:BI363),0)/$I363)),"")</f>
        <v/>
      </c>
      <c r="BJ363" s="49" t="str">
        <f>IFERROR(IF($K363&lt;&gt;"SS",(VLOOKUP($D363,Customer_Demand!$D:$BF,COLUMNS($I363:BJ363),0)/$I363+VLOOKUP($D363,Customer_Demand!$D:$BF,COLUMNS($I363:BJ363),0)/$K363),(VLOOKUP($D363,Customer_Demand!$D:$BF,COLUMNS($I363:BJ363),0)/$I363)),"")</f>
        <v/>
      </c>
      <c r="BK363" s="50" t="str">
        <f>IFERROR(IF($K363&lt;&gt;"SS",(VLOOKUP($D363,Customer_Demand!$D:$BF,COLUMNS($I363:BK363),0)/$I363+VLOOKUP($D363,Customer_Demand!$D:$BF,COLUMNS($I363:BK363),0)/$K363),(VLOOKUP($D363,Customer_Demand!$D:$BF,COLUMNS($I363:BK363),0)/$I363)),"")</f>
        <v/>
      </c>
      <c r="BL363" s="18"/>
    </row>
    <row r="364" spans="2:64" x14ac:dyDescent="0.2">
      <c r="B364" s="12" t="str">
        <f t="shared" si="27"/>
        <v/>
      </c>
      <c r="C364" s="45" t="str">
        <f>IF((Customer_Demand!C364)&lt;&gt;"",Customer_Demand!C364,"")</f>
        <v/>
      </c>
      <c r="D364" s="45" t="str">
        <f>IF(C364&lt;&gt;"",Customer_Demand!D364,"")</f>
        <v/>
      </c>
      <c r="E364" s="51" t="str">
        <f>IF(C364&lt;&gt;"",Customer_Demand!E364,"")</f>
        <v/>
      </c>
      <c r="F364" s="47" t="str">
        <f>IF(C364&lt;&gt;"",VLOOKUP(D364,Customer_Demand!$D$5:$F$1005,3,0),"")</f>
        <v/>
      </c>
      <c r="G364" s="48" t="str">
        <f t="shared" si="24"/>
        <v/>
      </c>
      <c r="H364" s="48" t="str">
        <f t="shared" si="25"/>
        <v/>
      </c>
      <c r="I364" s="48" t="str">
        <f>IFERROR(IF(C364&lt;&gt;"",VLOOKUP($H364,SMT_Cycle_Time_Data!$F:$Q,4,0),""),"SGR Not Defined")</f>
        <v/>
      </c>
      <c r="J364" s="48" t="str">
        <f t="shared" si="26"/>
        <v/>
      </c>
      <c r="K364" s="48" t="str">
        <f>IF(C364&lt;&gt;"",IFERROR(VLOOKUP($J364,SMT_Cycle_Time_Data!$F:$Q,4,0),"SS"),"")</f>
        <v/>
      </c>
      <c r="L364" s="49" t="str">
        <f>IFERROR(IF($K364&lt;&gt;"SS",(VLOOKUP($D364,Customer_Demand!$D:$BF,COLUMNS($I364:L364),0)/$I364+VLOOKUP($D364,Customer_Demand!$D:$BF,COLUMNS($I364:L364),0)/$K364),(VLOOKUP($D364,Customer_Demand!$D:$BF,COLUMNS($I364:L364),0)/$I364)),"")</f>
        <v/>
      </c>
      <c r="M364" s="49" t="str">
        <f>IFERROR(IF($K364&lt;&gt;"SS",(VLOOKUP($D364,Customer_Demand!$D:$BF,COLUMNS($I364:M364),0)/$I364+VLOOKUP($D364,Customer_Demand!$D:$BF,COLUMNS($I364:M364),0)/$K364),(VLOOKUP($D364,Customer_Demand!$D:$BF,COLUMNS($I364:M364),0)/$I364)),"")</f>
        <v/>
      </c>
      <c r="N364" s="49" t="str">
        <f>IFERROR(IF($K364&lt;&gt;"SS",(VLOOKUP($D364,Customer_Demand!$D:$BF,COLUMNS($I364:N364),0)/$I364+VLOOKUP($D364,Customer_Demand!$D:$BF,COLUMNS($I364:N364),0)/$K364),(VLOOKUP($D364,Customer_Demand!$D:$BF,COLUMNS($I364:N364),0)/$I364)),"")</f>
        <v/>
      </c>
      <c r="O364" s="49" t="str">
        <f>IFERROR(IF($K364&lt;&gt;"SS",(VLOOKUP($D364,Customer_Demand!$D:$BF,COLUMNS($I364:O364),0)/$I364+VLOOKUP($D364,Customer_Demand!$D:$BF,COLUMNS($I364:O364),0)/$K364),(VLOOKUP($D364,Customer_Demand!$D:$BF,COLUMNS($I364:O364),0)/$I364)),"")</f>
        <v/>
      </c>
      <c r="P364" s="49" t="str">
        <f>IFERROR(IF($K364&lt;&gt;"SS",(VLOOKUP($D364,Customer_Demand!$D:$BF,COLUMNS($I364:P364),0)/$I364+VLOOKUP($D364,Customer_Demand!$D:$BF,COLUMNS($I364:P364),0)/$K364),(VLOOKUP($D364,Customer_Demand!$D:$BF,COLUMNS($I364:P364),0)/$I364)),"")</f>
        <v/>
      </c>
      <c r="Q364" s="49" t="str">
        <f>IFERROR(IF($K364&lt;&gt;"SS",(VLOOKUP($D364,Customer_Demand!$D:$BF,COLUMNS($I364:Q364),0)/$I364+VLOOKUP($D364,Customer_Demand!$D:$BF,COLUMNS($I364:Q364),0)/$K364),(VLOOKUP($D364,Customer_Demand!$D:$BF,COLUMNS($I364:Q364),0)/$I364)),"")</f>
        <v/>
      </c>
      <c r="R364" s="49" t="str">
        <f>IFERROR(IF($K364&lt;&gt;"SS",(VLOOKUP($D364,Customer_Demand!$D:$BF,COLUMNS($I364:R364),0)/$I364+VLOOKUP($D364,Customer_Demand!$D:$BF,COLUMNS($I364:R364),0)/$K364),(VLOOKUP($D364,Customer_Demand!$D:$BF,COLUMNS($I364:R364),0)/$I364)),"")</f>
        <v/>
      </c>
      <c r="S364" s="49" t="str">
        <f>IFERROR(IF($K364&lt;&gt;"SS",(VLOOKUP($D364,Customer_Demand!$D:$BF,COLUMNS($I364:S364),0)/$I364+VLOOKUP($D364,Customer_Demand!$D:$BF,COLUMNS($I364:S364),0)/$K364),(VLOOKUP($D364,Customer_Demand!$D:$BF,COLUMNS($I364:S364),0)/$I364)),"")</f>
        <v/>
      </c>
      <c r="T364" s="49" t="str">
        <f>IFERROR(IF($K364&lt;&gt;"SS",(VLOOKUP($D364,Customer_Demand!$D:$BF,COLUMNS($I364:T364),0)/$I364+VLOOKUP($D364,Customer_Demand!$D:$BF,COLUMNS($I364:T364),0)/$K364),(VLOOKUP($D364,Customer_Demand!$D:$BF,COLUMNS($I364:T364),0)/$I364)),"")</f>
        <v/>
      </c>
      <c r="U364" s="49" t="str">
        <f>IFERROR(IF($K364&lt;&gt;"SS",(VLOOKUP($D364,Customer_Demand!$D:$BF,COLUMNS($I364:U364),0)/$I364+VLOOKUP($D364,Customer_Demand!$D:$BF,COLUMNS($I364:U364),0)/$K364),(VLOOKUP($D364,Customer_Demand!$D:$BF,COLUMNS($I364:U364),0)/$I364)),"")</f>
        <v/>
      </c>
      <c r="V364" s="49" t="str">
        <f>IFERROR(IF($K364&lt;&gt;"SS",(VLOOKUP($D364,Customer_Demand!$D:$BF,COLUMNS($I364:V364),0)/$I364+VLOOKUP($D364,Customer_Demand!$D:$BF,COLUMNS($I364:V364),0)/$K364),(VLOOKUP($D364,Customer_Demand!$D:$BF,COLUMNS($I364:V364),0)/$I364)),"")</f>
        <v/>
      </c>
      <c r="W364" s="49" t="str">
        <f>IFERROR(IF($K364&lt;&gt;"SS",(VLOOKUP($D364,Customer_Demand!$D:$BF,COLUMNS($I364:W364),0)/$I364+VLOOKUP($D364,Customer_Demand!$D:$BF,COLUMNS($I364:W364),0)/$K364),(VLOOKUP($D364,Customer_Demand!$D:$BF,COLUMNS($I364:W364),0)/$I364)),"")</f>
        <v/>
      </c>
      <c r="X364" s="49" t="str">
        <f>IFERROR(IF($K364&lt;&gt;"SS",(VLOOKUP($D364,Customer_Demand!$D:$BF,COLUMNS($I364:X364),0)/$I364+VLOOKUP($D364,Customer_Demand!$D:$BF,COLUMNS($I364:X364),0)/$K364),(VLOOKUP($D364,Customer_Demand!$D:$BF,COLUMNS($I364:X364),0)/$I364)),"")</f>
        <v/>
      </c>
      <c r="Y364" s="49" t="str">
        <f>IFERROR(IF($K364&lt;&gt;"SS",(VLOOKUP($D364,Customer_Demand!$D:$BF,COLUMNS($I364:Y364),0)/$I364+VLOOKUP($D364,Customer_Demand!$D:$BF,COLUMNS($I364:Y364),0)/$K364),(VLOOKUP($D364,Customer_Demand!$D:$BF,COLUMNS($I364:Y364),0)/$I364)),"")</f>
        <v/>
      </c>
      <c r="Z364" s="49" t="str">
        <f>IFERROR(IF($K364&lt;&gt;"SS",(VLOOKUP($D364,Customer_Demand!$D:$BF,COLUMNS($I364:Z364),0)/$I364+VLOOKUP($D364,Customer_Demand!$D:$BF,COLUMNS($I364:Z364),0)/$K364),(VLOOKUP($D364,Customer_Demand!$D:$BF,COLUMNS($I364:Z364),0)/$I364)),"")</f>
        <v/>
      </c>
      <c r="AA364" s="49" t="str">
        <f>IFERROR(IF($K364&lt;&gt;"SS",(VLOOKUP($D364,Customer_Demand!$D:$BF,COLUMNS($I364:AA364),0)/$I364+VLOOKUP($D364,Customer_Demand!$D:$BF,COLUMNS($I364:AA364),0)/$K364),(VLOOKUP($D364,Customer_Demand!$D:$BF,COLUMNS($I364:AA364),0)/$I364)),"")</f>
        <v/>
      </c>
      <c r="AB364" s="49" t="str">
        <f>IFERROR(IF($K364&lt;&gt;"SS",(VLOOKUP($D364,Customer_Demand!$D:$BF,COLUMNS($I364:AB364),0)/$I364+VLOOKUP($D364,Customer_Demand!$D:$BF,COLUMNS($I364:AB364),0)/$K364),(VLOOKUP($D364,Customer_Demand!$D:$BF,COLUMNS($I364:AB364),0)/$I364)),"")</f>
        <v/>
      </c>
      <c r="AC364" s="49" t="str">
        <f>IFERROR(IF($K364&lt;&gt;"SS",(VLOOKUP($D364,Customer_Demand!$D:$BF,COLUMNS($I364:AC364),0)/$I364+VLOOKUP($D364,Customer_Demand!$D:$BF,COLUMNS($I364:AC364),0)/$K364),(VLOOKUP($D364,Customer_Demand!$D:$BF,COLUMNS($I364:AC364),0)/$I364)),"")</f>
        <v/>
      </c>
      <c r="AD364" s="49" t="str">
        <f>IFERROR(IF($K364&lt;&gt;"SS",(VLOOKUP($D364,Customer_Demand!$D:$BF,COLUMNS($I364:AD364),0)/$I364+VLOOKUP($D364,Customer_Demand!$D:$BF,COLUMNS($I364:AD364),0)/$K364),(VLOOKUP($D364,Customer_Demand!$D:$BF,COLUMNS($I364:AD364),0)/$I364)),"")</f>
        <v/>
      </c>
      <c r="AE364" s="49" t="str">
        <f>IFERROR(IF($K364&lt;&gt;"SS",(VLOOKUP($D364,Customer_Demand!$D:$BF,COLUMNS($I364:AE364),0)/$I364+VLOOKUP($D364,Customer_Demand!$D:$BF,COLUMNS($I364:AE364),0)/$K364),(VLOOKUP($D364,Customer_Demand!$D:$BF,COLUMNS($I364:AE364),0)/$I364)),"")</f>
        <v/>
      </c>
      <c r="AF364" s="49" t="str">
        <f>IFERROR(IF($K364&lt;&gt;"SS",(VLOOKUP($D364,Customer_Demand!$D:$BF,COLUMNS($I364:AF364),0)/$I364+VLOOKUP($D364,Customer_Demand!$D:$BF,COLUMNS($I364:AF364),0)/$K364),(VLOOKUP($D364,Customer_Demand!$D:$BF,COLUMNS($I364:AF364),0)/$I364)),"")</f>
        <v/>
      </c>
      <c r="AG364" s="49" t="str">
        <f>IFERROR(IF($K364&lt;&gt;"SS",(VLOOKUP($D364,Customer_Demand!$D:$BF,COLUMNS($I364:AG364),0)/$I364+VLOOKUP($D364,Customer_Demand!$D:$BF,COLUMNS($I364:AG364),0)/$K364),(VLOOKUP($D364,Customer_Demand!$D:$BF,COLUMNS($I364:AG364),0)/$I364)),"")</f>
        <v/>
      </c>
      <c r="AH364" s="49" t="str">
        <f>IFERROR(IF($K364&lt;&gt;"SS",(VLOOKUP($D364,Customer_Demand!$D:$BF,COLUMNS($I364:AH364),0)/$I364+VLOOKUP($D364,Customer_Demand!$D:$BF,COLUMNS($I364:AH364),0)/$K364),(VLOOKUP($D364,Customer_Demand!$D:$BF,COLUMNS($I364:AH364),0)/$I364)),"")</f>
        <v/>
      </c>
      <c r="AI364" s="49" t="str">
        <f>IFERROR(IF($K364&lt;&gt;"SS",(VLOOKUP($D364,Customer_Demand!$D:$BF,COLUMNS($I364:AI364),0)/$I364+VLOOKUP($D364,Customer_Demand!$D:$BF,COLUMNS($I364:AI364),0)/$K364),(VLOOKUP($D364,Customer_Demand!$D:$BF,COLUMNS($I364:AI364),0)/$I364)),"")</f>
        <v/>
      </c>
      <c r="AJ364" s="49" t="str">
        <f>IFERROR(IF($K364&lt;&gt;"SS",(VLOOKUP($D364,Customer_Demand!$D:$BF,COLUMNS($I364:AJ364),0)/$I364+VLOOKUP($D364,Customer_Demand!$D:$BF,COLUMNS($I364:AJ364),0)/$K364),(VLOOKUP($D364,Customer_Demand!$D:$BF,COLUMNS($I364:AJ364),0)/$I364)),"")</f>
        <v/>
      </c>
      <c r="AK364" s="49" t="str">
        <f>IFERROR(IF($K364&lt;&gt;"SS",(VLOOKUP($D364,Customer_Demand!$D:$BF,COLUMNS($I364:AK364),0)/$I364+VLOOKUP($D364,Customer_Demand!$D:$BF,COLUMNS($I364:AK364),0)/$K364),(VLOOKUP($D364,Customer_Demand!$D:$BF,COLUMNS($I364:AK364),0)/$I364)),"")</f>
        <v/>
      </c>
      <c r="AL364" s="49" t="str">
        <f>IFERROR(IF($K364&lt;&gt;"SS",(VLOOKUP($D364,Customer_Demand!$D:$BF,COLUMNS($I364:AL364),0)/$I364+VLOOKUP($D364,Customer_Demand!$D:$BF,COLUMNS($I364:AL364),0)/$K364),(VLOOKUP($D364,Customer_Demand!$D:$BF,COLUMNS($I364:AL364),0)/$I364)),"")</f>
        <v/>
      </c>
      <c r="AM364" s="49" t="str">
        <f>IFERROR(IF($K364&lt;&gt;"SS",(VLOOKUP($D364,Customer_Demand!$D:$BF,COLUMNS($I364:AM364),0)/$I364+VLOOKUP($D364,Customer_Demand!$D:$BF,COLUMNS($I364:AM364),0)/$K364),(VLOOKUP($D364,Customer_Demand!$D:$BF,COLUMNS($I364:AM364),0)/$I364)),"")</f>
        <v/>
      </c>
      <c r="AN364" s="49" t="str">
        <f>IFERROR(IF($K364&lt;&gt;"SS",(VLOOKUP($D364,Customer_Demand!$D:$BF,COLUMNS($I364:AN364),0)/$I364+VLOOKUP($D364,Customer_Demand!$D:$BF,COLUMNS($I364:AN364),0)/$K364),(VLOOKUP($D364,Customer_Demand!$D:$BF,COLUMNS($I364:AN364),0)/$I364)),"")</f>
        <v/>
      </c>
      <c r="AO364" s="49" t="str">
        <f>IFERROR(IF($K364&lt;&gt;"SS",(VLOOKUP($D364,Customer_Demand!$D:$BF,COLUMNS($I364:AO364),0)/$I364+VLOOKUP($D364,Customer_Demand!$D:$BF,COLUMNS($I364:AO364),0)/$K364),(VLOOKUP($D364,Customer_Demand!$D:$BF,COLUMNS($I364:AO364),0)/$I364)),"")</f>
        <v/>
      </c>
      <c r="AP364" s="49" t="str">
        <f>IFERROR(IF($K364&lt;&gt;"SS",(VLOOKUP($D364,Customer_Demand!$D:$BF,COLUMNS($I364:AP364),0)/$I364+VLOOKUP($D364,Customer_Demand!$D:$BF,COLUMNS($I364:AP364),0)/$K364),(VLOOKUP($D364,Customer_Demand!$D:$BF,COLUMNS($I364:AP364),0)/$I364)),"")</f>
        <v/>
      </c>
      <c r="AQ364" s="49" t="str">
        <f>IFERROR(IF($K364&lt;&gt;"SS",(VLOOKUP($D364,Customer_Demand!$D:$BF,COLUMNS($I364:AQ364),0)/$I364+VLOOKUP($D364,Customer_Demand!$D:$BF,COLUMNS($I364:AQ364),0)/$K364),(VLOOKUP($D364,Customer_Demand!$D:$BF,COLUMNS($I364:AQ364),0)/$I364)),"")</f>
        <v/>
      </c>
      <c r="AR364" s="49" t="str">
        <f>IFERROR(IF($K364&lt;&gt;"SS",(VLOOKUP($D364,Customer_Demand!$D:$BF,COLUMNS($I364:AR364),0)/$I364+VLOOKUP($D364,Customer_Demand!$D:$BF,COLUMNS($I364:AR364),0)/$K364),(VLOOKUP($D364,Customer_Demand!$D:$BF,COLUMNS($I364:AR364),0)/$I364)),"")</f>
        <v/>
      </c>
      <c r="AS364" s="49" t="str">
        <f>IFERROR(IF($K364&lt;&gt;"SS",(VLOOKUP($D364,Customer_Demand!$D:$BF,COLUMNS($I364:AS364),0)/$I364+VLOOKUP($D364,Customer_Demand!$D:$BF,COLUMNS($I364:AS364),0)/$K364),(VLOOKUP($D364,Customer_Demand!$D:$BF,COLUMNS($I364:AS364),0)/$I364)),"")</f>
        <v/>
      </c>
      <c r="AT364" s="49" t="str">
        <f>IFERROR(IF($K364&lt;&gt;"SS",(VLOOKUP($D364,Customer_Demand!$D:$BF,COLUMNS($I364:AT364),0)/$I364+VLOOKUP($D364,Customer_Demand!$D:$BF,COLUMNS($I364:AT364),0)/$K364),(VLOOKUP($D364,Customer_Demand!$D:$BF,COLUMNS($I364:AT364),0)/$I364)),"")</f>
        <v/>
      </c>
      <c r="AU364" s="49" t="str">
        <f>IFERROR(IF($K364&lt;&gt;"SS",(VLOOKUP($D364,Customer_Demand!$D:$BF,COLUMNS($I364:AU364),0)/$I364+VLOOKUP($D364,Customer_Demand!$D:$BF,COLUMNS($I364:AU364),0)/$K364),(VLOOKUP($D364,Customer_Demand!$D:$BF,COLUMNS($I364:AU364),0)/$I364)),"")</f>
        <v/>
      </c>
      <c r="AV364" s="49" t="str">
        <f>IFERROR(IF($K364&lt;&gt;"SS",(VLOOKUP($D364,Customer_Demand!$D:$BF,COLUMNS($I364:AV364),0)/$I364+VLOOKUP($D364,Customer_Demand!$D:$BF,COLUMNS($I364:AV364),0)/$K364),(VLOOKUP($D364,Customer_Demand!$D:$BF,COLUMNS($I364:AV364),0)/$I364)),"")</f>
        <v/>
      </c>
      <c r="AW364" s="49" t="str">
        <f>IFERROR(IF($K364&lt;&gt;"SS",(VLOOKUP($D364,Customer_Demand!$D:$BF,COLUMNS($I364:AW364),0)/$I364+VLOOKUP($D364,Customer_Demand!$D:$BF,COLUMNS($I364:AW364),0)/$K364),(VLOOKUP($D364,Customer_Demand!$D:$BF,COLUMNS($I364:AW364),0)/$I364)),"")</f>
        <v/>
      </c>
      <c r="AX364" s="49" t="str">
        <f>IFERROR(IF($K364&lt;&gt;"SS",(VLOOKUP($D364,Customer_Demand!$D:$BF,COLUMNS($I364:AX364),0)/$I364+VLOOKUP($D364,Customer_Demand!$D:$BF,COLUMNS($I364:AX364),0)/$K364),(VLOOKUP($D364,Customer_Demand!$D:$BF,COLUMNS($I364:AX364),0)/$I364)),"")</f>
        <v/>
      </c>
      <c r="AY364" s="49" t="str">
        <f>IFERROR(IF($K364&lt;&gt;"SS",(VLOOKUP($D364,Customer_Demand!$D:$BF,COLUMNS($I364:AY364),0)/$I364+VLOOKUP($D364,Customer_Demand!$D:$BF,COLUMNS($I364:AY364),0)/$K364),(VLOOKUP($D364,Customer_Demand!$D:$BF,COLUMNS($I364:AY364),0)/$I364)),"")</f>
        <v/>
      </c>
      <c r="AZ364" s="49" t="str">
        <f>IFERROR(IF($K364&lt;&gt;"SS",(VLOOKUP($D364,Customer_Demand!$D:$BF,COLUMNS($I364:AZ364),0)/$I364+VLOOKUP($D364,Customer_Demand!$D:$BF,COLUMNS($I364:AZ364),0)/$K364),(VLOOKUP($D364,Customer_Demand!$D:$BF,COLUMNS($I364:AZ364),0)/$I364)),"")</f>
        <v/>
      </c>
      <c r="BA364" s="49" t="str">
        <f>IFERROR(IF($K364&lt;&gt;"SS",(VLOOKUP($D364,Customer_Demand!$D:$BF,COLUMNS($I364:BA364),0)/$I364+VLOOKUP($D364,Customer_Demand!$D:$BF,COLUMNS($I364:BA364),0)/$K364),(VLOOKUP($D364,Customer_Demand!$D:$BF,COLUMNS($I364:BA364),0)/$I364)),"")</f>
        <v/>
      </c>
      <c r="BB364" s="49" t="str">
        <f>IFERROR(IF($K364&lt;&gt;"SS",(VLOOKUP($D364,Customer_Demand!$D:$BF,COLUMNS($I364:BB364),0)/$I364+VLOOKUP($D364,Customer_Demand!$D:$BF,COLUMNS($I364:BB364),0)/$K364),(VLOOKUP($D364,Customer_Demand!$D:$BF,COLUMNS($I364:BB364),0)/$I364)),"")</f>
        <v/>
      </c>
      <c r="BC364" s="49" t="str">
        <f>IFERROR(IF($K364&lt;&gt;"SS",(VLOOKUP($D364,Customer_Demand!$D:$BF,COLUMNS($I364:BC364),0)/$I364+VLOOKUP($D364,Customer_Demand!$D:$BF,COLUMNS($I364:BC364),0)/$K364),(VLOOKUP($D364,Customer_Demand!$D:$BF,COLUMNS($I364:BC364),0)/$I364)),"")</f>
        <v/>
      </c>
      <c r="BD364" s="49" t="str">
        <f>IFERROR(IF($K364&lt;&gt;"SS",(VLOOKUP($D364,Customer_Demand!$D:$BF,COLUMNS($I364:BD364),0)/$I364+VLOOKUP($D364,Customer_Demand!$D:$BF,COLUMNS($I364:BD364),0)/$K364),(VLOOKUP($D364,Customer_Demand!$D:$BF,COLUMNS($I364:BD364),0)/$I364)),"")</f>
        <v/>
      </c>
      <c r="BE364" s="49" t="str">
        <f>IFERROR(IF($K364&lt;&gt;"SS",(VLOOKUP($D364,Customer_Demand!$D:$BF,COLUMNS($I364:BE364),0)/$I364+VLOOKUP($D364,Customer_Demand!$D:$BF,COLUMNS($I364:BE364),0)/$K364),(VLOOKUP($D364,Customer_Demand!$D:$BF,COLUMNS($I364:BE364),0)/$I364)),"")</f>
        <v/>
      </c>
      <c r="BF364" s="49" t="str">
        <f>IFERROR(IF($K364&lt;&gt;"SS",(VLOOKUP($D364,Customer_Demand!$D:$BF,COLUMNS($I364:BF364),0)/$I364+VLOOKUP($D364,Customer_Demand!$D:$BF,COLUMNS($I364:BF364),0)/$K364),(VLOOKUP($D364,Customer_Demand!$D:$BF,COLUMNS($I364:BF364),0)/$I364)),"")</f>
        <v/>
      </c>
      <c r="BG364" s="49" t="str">
        <f>IFERROR(IF($K364&lt;&gt;"SS",(VLOOKUP($D364,Customer_Demand!$D:$BF,COLUMNS($I364:BG364),0)/$I364+VLOOKUP($D364,Customer_Demand!$D:$BF,COLUMNS($I364:BG364),0)/$K364),(VLOOKUP($D364,Customer_Demand!$D:$BF,COLUMNS($I364:BG364),0)/$I364)),"")</f>
        <v/>
      </c>
      <c r="BH364" s="49" t="str">
        <f>IFERROR(IF($K364&lt;&gt;"SS",(VLOOKUP($D364,Customer_Demand!$D:$BF,COLUMNS($I364:BH364),0)/$I364+VLOOKUP($D364,Customer_Demand!$D:$BF,COLUMNS($I364:BH364),0)/$K364),(VLOOKUP($D364,Customer_Demand!$D:$BF,COLUMNS($I364:BH364),0)/$I364)),"")</f>
        <v/>
      </c>
      <c r="BI364" s="49" t="str">
        <f>IFERROR(IF($K364&lt;&gt;"SS",(VLOOKUP($D364,Customer_Demand!$D:$BF,COLUMNS($I364:BI364),0)/$I364+VLOOKUP($D364,Customer_Demand!$D:$BF,COLUMNS($I364:BI364),0)/$K364),(VLOOKUP($D364,Customer_Demand!$D:$BF,COLUMNS($I364:BI364),0)/$I364)),"")</f>
        <v/>
      </c>
      <c r="BJ364" s="49" t="str">
        <f>IFERROR(IF($K364&lt;&gt;"SS",(VLOOKUP($D364,Customer_Demand!$D:$BF,COLUMNS($I364:BJ364),0)/$I364+VLOOKUP($D364,Customer_Demand!$D:$BF,COLUMNS($I364:BJ364),0)/$K364),(VLOOKUP($D364,Customer_Demand!$D:$BF,COLUMNS($I364:BJ364),0)/$I364)),"")</f>
        <v/>
      </c>
      <c r="BK364" s="50" t="str">
        <f>IFERROR(IF($K364&lt;&gt;"SS",(VLOOKUP($D364,Customer_Demand!$D:$BF,COLUMNS($I364:BK364),0)/$I364+VLOOKUP($D364,Customer_Demand!$D:$BF,COLUMNS($I364:BK364),0)/$K364),(VLOOKUP($D364,Customer_Demand!$D:$BF,COLUMNS($I364:BK364),0)/$I364)),"")</f>
        <v/>
      </c>
      <c r="BL364" s="18"/>
    </row>
    <row r="365" spans="2:64" x14ac:dyDescent="0.2">
      <c r="B365" s="12" t="str">
        <f t="shared" si="27"/>
        <v/>
      </c>
      <c r="C365" s="45" t="str">
        <f>IF((Customer_Demand!C365)&lt;&gt;"",Customer_Demand!C365,"")</f>
        <v/>
      </c>
      <c r="D365" s="45" t="str">
        <f>IF(C365&lt;&gt;"",Customer_Demand!D365,"")</f>
        <v/>
      </c>
      <c r="E365" s="51" t="str">
        <f>IF(C365&lt;&gt;"",Customer_Demand!E365,"")</f>
        <v/>
      </c>
      <c r="F365" s="47" t="str">
        <f>IF(C365&lt;&gt;"",VLOOKUP(D365,Customer_Demand!$D$5:$F$1005,3,0),"")</f>
        <v/>
      </c>
      <c r="G365" s="48" t="str">
        <f t="shared" si="24"/>
        <v/>
      </c>
      <c r="H365" s="48" t="str">
        <f t="shared" si="25"/>
        <v/>
      </c>
      <c r="I365" s="48" t="str">
        <f>IFERROR(IF(C365&lt;&gt;"",VLOOKUP($H365,SMT_Cycle_Time_Data!$F:$Q,4,0),""),"SGR Not Defined")</f>
        <v/>
      </c>
      <c r="J365" s="48" t="str">
        <f t="shared" si="26"/>
        <v/>
      </c>
      <c r="K365" s="48" t="str">
        <f>IF(C365&lt;&gt;"",IFERROR(VLOOKUP($J365,SMT_Cycle_Time_Data!$F:$Q,4,0),"SS"),"")</f>
        <v/>
      </c>
      <c r="L365" s="49" t="str">
        <f>IFERROR(IF($K365&lt;&gt;"SS",(VLOOKUP($D365,Customer_Demand!$D:$BF,COLUMNS($I365:L365),0)/$I365+VLOOKUP($D365,Customer_Demand!$D:$BF,COLUMNS($I365:L365),0)/$K365),(VLOOKUP($D365,Customer_Demand!$D:$BF,COLUMNS($I365:L365),0)/$I365)),"")</f>
        <v/>
      </c>
      <c r="M365" s="49" t="str">
        <f>IFERROR(IF($K365&lt;&gt;"SS",(VLOOKUP($D365,Customer_Demand!$D:$BF,COLUMNS($I365:M365),0)/$I365+VLOOKUP($D365,Customer_Demand!$D:$BF,COLUMNS($I365:M365),0)/$K365),(VLOOKUP($D365,Customer_Demand!$D:$BF,COLUMNS($I365:M365),0)/$I365)),"")</f>
        <v/>
      </c>
      <c r="N365" s="49" t="str">
        <f>IFERROR(IF($K365&lt;&gt;"SS",(VLOOKUP($D365,Customer_Demand!$D:$BF,COLUMNS($I365:N365),0)/$I365+VLOOKUP($D365,Customer_Demand!$D:$BF,COLUMNS($I365:N365),0)/$K365),(VLOOKUP($D365,Customer_Demand!$D:$BF,COLUMNS($I365:N365),0)/$I365)),"")</f>
        <v/>
      </c>
      <c r="O365" s="49" t="str">
        <f>IFERROR(IF($K365&lt;&gt;"SS",(VLOOKUP($D365,Customer_Demand!$D:$BF,COLUMNS($I365:O365),0)/$I365+VLOOKUP($D365,Customer_Demand!$D:$BF,COLUMNS($I365:O365),0)/$K365),(VLOOKUP($D365,Customer_Demand!$D:$BF,COLUMNS($I365:O365),0)/$I365)),"")</f>
        <v/>
      </c>
      <c r="P365" s="49" t="str">
        <f>IFERROR(IF($K365&lt;&gt;"SS",(VLOOKUP($D365,Customer_Demand!$D:$BF,COLUMNS($I365:P365),0)/$I365+VLOOKUP($D365,Customer_Demand!$D:$BF,COLUMNS($I365:P365),0)/$K365),(VLOOKUP($D365,Customer_Demand!$D:$BF,COLUMNS($I365:P365),0)/$I365)),"")</f>
        <v/>
      </c>
      <c r="Q365" s="49" t="str">
        <f>IFERROR(IF($K365&lt;&gt;"SS",(VLOOKUP($D365,Customer_Demand!$D:$BF,COLUMNS($I365:Q365),0)/$I365+VLOOKUP($D365,Customer_Demand!$D:$BF,COLUMNS($I365:Q365),0)/$K365),(VLOOKUP($D365,Customer_Demand!$D:$BF,COLUMNS($I365:Q365),0)/$I365)),"")</f>
        <v/>
      </c>
      <c r="R365" s="49" t="str">
        <f>IFERROR(IF($K365&lt;&gt;"SS",(VLOOKUP($D365,Customer_Demand!$D:$BF,COLUMNS($I365:R365),0)/$I365+VLOOKUP($D365,Customer_Demand!$D:$BF,COLUMNS($I365:R365),0)/$K365),(VLOOKUP($D365,Customer_Demand!$D:$BF,COLUMNS($I365:R365),0)/$I365)),"")</f>
        <v/>
      </c>
      <c r="S365" s="49" t="str">
        <f>IFERROR(IF($K365&lt;&gt;"SS",(VLOOKUP($D365,Customer_Demand!$D:$BF,COLUMNS($I365:S365),0)/$I365+VLOOKUP($D365,Customer_Demand!$D:$BF,COLUMNS($I365:S365),0)/$K365),(VLOOKUP($D365,Customer_Demand!$D:$BF,COLUMNS($I365:S365),0)/$I365)),"")</f>
        <v/>
      </c>
      <c r="T365" s="49" t="str">
        <f>IFERROR(IF($K365&lt;&gt;"SS",(VLOOKUP($D365,Customer_Demand!$D:$BF,COLUMNS($I365:T365),0)/$I365+VLOOKUP($D365,Customer_Demand!$D:$BF,COLUMNS($I365:T365),0)/$K365),(VLOOKUP($D365,Customer_Demand!$D:$BF,COLUMNS($I365:T365),0)/$I365)),"")</f>
        <v/>
      </c>
      <c r="U365" s="49" t="str">
        <f>IFERROR(IF($K365&lt;&gt;"SS",(VLOOKUP($D365,Customer_Demand!$D:$BF,COLUMNS($I365:U365),0)/$I365+VLOOKUP($D365,Customer_Demand!$D:$BF,COLUMNS($I365:U365),0)/$K365),(VLOOKUP($D365,Customer_Demand!$D:$BF,COLUMNS($I365:U365),0)/$I365)),"")</f>
        <v/>
      </c>
      <c r="V365" s="49" t="str">
        <f>IFERROR(IF($K365&lt;&gt;"SS",(VLOOKUP($D365,Customer_Demand!$D:$BF,COLUMNS($I365:V365),0)/$I365+VLOOKUP($D365,Customer_Demand!$D:$BF,COLUMNS($I365:V365),0)/$K365),(VLOOKUP($D365,Customer_Demand!$D:$BF,COLUMNS($I365:V365),0)/$I365)),"")</f>
        <v/>
      </c>
      <c r="W365" s="49" t="str">
        <f>IFERROR(IF($K365&lt;&gt;"SS",(VLOOKUP($D365,Customer_Demand!$D:$BF,COLUMNS($I365:W365),0)/$I365+VLOOKUP($D365,Customer_Demand!$D:$BF,COLUMNS($I365:W365),0)/$K365),(VLOOKUP($D365,Customer_Demand!$D:$BF,COLUMNS($I365:W365),0)/$I365)),"")</f>
        <v/>
      </c>
      <c r="X365" s="49" t="str">
        <f>IFERROR(IF($K365&lt;&gt;"SS",(VLOOKUP($D365,Customer_Demand!$D:$BF,COLUMNS($I365:X365),0)/$I365+VLOOKUP($D365,Customer_Demand!$D:$BF,COLUMNS($I365:X365),0)/$K365),(VLOOKUP($D365,Customer_Demand!$D:$BF,COLUMNS($I365:X365),0)/$I365)),"")</f>
        <v/>
      </c>
      <c r="Y365" s="49" t="str">
        <f>IFERROR(IF($K365&lt;&gt;"SS",(VLOOKUP($D365,Customer_Demand!$D:$BF,COLUMNS($I365:Y365),0)/$I365+VLOOKUP($D365,Customer_Demand!$D:$BF,COLUMNS($I365:Y365),0)/$K365),(VLOOKUP($D365,Customer_Demand!$D:$BF,COLUMNS($I365:Y365),0)/$I365)),"")</f>
        <v/>
      </c>
      <c r="Z365" s="49" t="str">
        <f>IFERROR(IF($K365&lt;&gt;"SS",(VLOOKUP($D365,Customer_Demand!$D:$BF,COLUMNS($I365:Z365),0)/$I365+VLOOKUP($D365,Customer_Demand!$D:$BF,COLUMNS($I365:Z365),0)/$K365),(VLOOKUP($D365,Customer_Demand!$D:$BF,COLUMNS($I365:Z365),0)/$I365)),"")</f>
        <v/>
      </c>
      <c r="AA365" s="49" t="str">
        <f>IFERROR(IF($K365&lt;&gt;"SS",(VLOOKUP($D365,Customer_Demand!$D:$BF,COLUMNS($I365:AA365),0)/$I365+VLOOKUP($D365,Customer_Demand!$D:$BF,COLUMNS($I365:AA365),0)/$K365),(VLOOKUP($D365,Customer_Demand!$D:$BF,COLUMNS($I365:AA365),0)/$I365)),"")</f>
        <v/>
      </c>
      <c r="AB365" s="49" t="str">
        <f>IFERROR(IF($K365&lt;&gt;"SS",(VLOOKUP($D365,Customer_Demand!$D:$BF,COLUMNS($I365:AB365),0)/$I365+VLOOKUP($D365,Customer_Demand!$D:$BF,COLUMNS($I365:AB365),0)/$K365),(VLOOKUP($D365,Customer_Demand!$D:$BF,COLUMNS($I365:AB365),0)/$I365)),"")</f>
        <v/>
      </c>
      <c r="AC365" s="49" t="str">
        <f>IFERROR(IF($K365&lt;&gt;"SS",(VLOOKUP($D365,Customer_Demand!$D:$BF,COLUMNS($I365:AC365),0)/$I365+VLOOKUP($D365,Customer_Demand!$D:$BF,COLUMNS($I365:AC365),0)/$K365),(VLOOKUP($D365,Customer_Demand!$D:$BF,COLUMNS($I365:AC365),0)/$I365)),"")</f>
        <v/>
      </c>
      <c r="AD365" s="49" t="str">
        <f>IFERROR(IF($K365&lt;&gt;"SS",(VLOOKUP($D365,Customer_Demand!$D:$BF,COLUMNS($I365:AD365),0)/$I365+VLOOKUP($D365,Customer_Demand!$D:$BF,COLUMNS($I365:AD365),0)/$K365),(VLOOKUP($D365,Customer_Demand!$D:$BF,COLUMNS($I365:AD365),0)/$I365)),"")</f>
        <v/>
      </c>
      <c r="AE365" s="49" t="str">
        <f>IFERROR(IF($K365&lt;&gt;"SS",(VLOOKUP($D365,Customer_Demand!$D:$BF,COLUMNS($I365:AE365),0)/$I365+VLOOKUP($D365,Customer_Demand!$D:$BF,COLUMNS($I365:AE365),0)/$K365),(VLOOKUP($D365,Customer_Demand!$D:$BF,COLUMNS($I365:AE365),0)/$I365)),"")</f>
        <v/>
      </c>
      <c r="AF365" s="49" t="str">
        <f>IFERROR(IF($K365&lt;&gt;"SS",(VLOOKUP($D365,Customer_Demand!$D:$BF,COLUMNS($I365:AF365),0)/$I365+VLOOKUP($D365,Customer_Demand!$D:$BF,COLUMNS($I365:AF365),0)/$K365),(VLOOKUP($D365,Customer_Demand!$D:$BF,COLUMNS($I365:AF365),0)/$I365)),"")</f>
        <v/>
      </c>
      <c r="AG365" s="49" t="str">
        <f>IFERROR(IF($K365&lt;&gt;"SS",(VLOOKUP($D365,Customer_Demand!$D:$BF,COLUMNS($I365:AG365),0)/$I365+VLOOKUP($D365,Customer_Demand!$D:$BF,COLUMNS($I365:AG365),0)/$K365),(VLOOKUP($D365,Customer_Demand!$D:$BF,COLUMNS($I365:AG365),0)/$I365)),"")</f>
        <v/>
      </c>
      <c r="AH365" s="49" t="str">
        <f>IFERROR(IF($K365&lt;&gt;"SS",(VLOOKUP($D365,Customer_Demand!$D:$BF,COLUMNS($I365:AH365),0)/$I365+VLOOKUP($D365,Customer_Demand!$D:$BF,COLUMNS($I365:AH365),0)/$K365),(VLOOKUP($D365,Customer_Demand!$D:$BF,COLUMNS($I365:AH365),0)/$I365)),"")</f>
        <v/>
      </c>
      <c r="AI365" s="49" t="str">
        <f>IFERROR(IF($K365&lt;&gt;"SS",(VLOOKUP($D365,Customer_Demand!$D:$BF,COLUMNS($I365:AI365),0)/$I365+VLOOKUP($D365,Customer_Demand!$D:$BF,COLUMNS($I365:AI365),0)/$K365),(VLOOKUP($D365,Customer_Demand!$D:$BF,COLUMNS($I365:AI365),0)/$I365)),"")</f>
        <v/>
      </c>
      <c r="AJ365" s="49" t="str">
        <f>IFERROR(IF($K365&lt;&gt;"SS",(VLOOKUP($D365,Customer_Demand!$D:$BF,COLUMNS($I365:AJ365),0)/$I365+VLOOKUP($D365,Customer_Demand!$D:$BF,COLUMNS($I365:AJ365),0)/$K365),(VLOOKUP($D365,Customer_Demand!$D:$BF,COLUMNS($I365:AJ365),0)/$I365)),"")</f>
        <v/>
      </c>
      <c r="AK365" s="49" t="str">
        <f>IFERROR(IF($K365&lt;&gt;"SS",(VLOOKUP($D365,Customer_Demand!$D:$BF,COLUMNS($I365:AK365),0)/$I365+VLOOKUP($D365,Customer_Demand!$D:$BF,COLUMNS($I365:AK365),0)/$K365),(VLOOKUP($D365,Customer_Demand!$D:$BF,COLUMNS($I365:AK365),0)/$I365)),"")</f>
        <v/>
      </c>
      <c r="AL365" s="49" t="str">
        <f>IFERROR(IF($K365&lt;&gt;"SS",(VLOOKUP($D365,Customer_Demand!$D:$BF,COLUMNS($I365:AL365),0)/$I365+VLOOKUP($D365,Customer_Demand!$D:$BF,COLUMNS($I365:AL365),0)/$K365),(VLOOKUP($D365,Customer_Demand!$D:$BF,COLUMNS($I365:AL365),0)/$I365)),"")</f>
        <v/>
      </c>
      <c r="AM365" s="49" t="str">
        <f>IFERROR(IF($K365&lt;&gt;"SS",(VLOOKUP($D365,Customer_Demand!$D:$BF,COLUMNS($I365:AM365),0)/$I365+VLOOKUP($D365,Customer_Demand!$D:$BF,COLUMNS($I365:AM365),0)/$K365),(VLOOKUP($D365,Customer_Demand!$D:$BF,COLUMNS($I365:AM365),0)/$I365)),"")</f>
        <v/>
      </c>
      <c r="AN365" s="49" t="str">
        <f>IFERROR(IF($K365&lt;&gt;"SS",(VLOOKUP($D365,Customer_Demand!$D:$BF,COLUMNS($I365:AN365),0)/$I365+VLOOKUP($D365,Customer_Demand!$D:$BF,COLUMNS($I365:AN365),0)/$K365),(VLOOKUP($D365,Customer_Demand!$D:$BF,COLUMNS($I365:AN365),0)/$I365)),"")</f>
        <v/>
      </c>
      <c r="AO365" s="49" t="str">
        <f>IFERROR(IF($K365&lt;&gt;"SS",(VLOOKUP($D365,Customer_Demand!$D:$BF,COLUMNS($I365:AO365),0)/$I365+VLOOKUP($D365,Customer_Demand!$D:$BF,COLUMNS($I365:AO365),0)/$K365),(VLOOKUP($D365,Customer_Demand!$D:$BF,COLUMNS($I365:AO365),0)/$I365)),"")</f>
        <v/>
      </c>
      <c r="AP365" s="49" t="str">
        <f>IFERROR(IF($K365&lt;&gt;"SS",(VLOOKUP($D365,Customer_Demand!$D:$BF,COLUMNS($I365:AP365),0)/$I365+VLOOKUP($D365,Customer_Demand!$D:$BF,COLUMNS($I365:AP365),0)/$K365),(VLOOKUP($D365,Customer_Demand!$D:$BF,COLUMNS($I365:AP365),0)/$I365)),"")</f>
        <v/>
      </c>
      <c r="AQ365" s="49" t="str">
        <f>IFERROR(IF($K365&lt;&gt;"SS",(VLOOKUP($D365,Customer_Demand!$D:$BF,COLUMNS($I365:AQ365),0)/$I365+VLOOKUP($D365,Customer_Demand!$D:$BF,COLUMNS($I365:AQ365),0)/$K365),(VLOOKUP($D365,Customer_Demand!$D:$BF,COLUMNS($I365:AQ365),0)/$I365)),"")</f>
        <v/>
      </c>
      <c r="AR365" s="49" t="str">
        <f>IFERROR(IF($K365&lt;&gt;"SS",(VLOOKUP($D365,Customer_Demand!$D:$BF,COLUMNS($I365:AR365),0)/$I365+VLOOKUP($D365,Customer_Demand!$D:$BF,COLUMNS($I365:AR365),0)/$K365),(VLOOKUP($D365,Customer_Demand!$D:$BF,COLUMNS($I365:AR365),0)/$I365)),"")</f>
        <v/>
      </c>
      <c r="AS365" s="49" t="str">
        <f>IFERROR(IF($K365&lt;&gt;"SS",(VLOOKUP($D365,Customer_Demand!$D:$BF,COLUMNS($I365:AS365),0)/$I365+VLOOKUP($D365,Customer_Demand!$D:$BF,COLUMNS($I365:AS365),0)/$K365),(VLOOKUP($D365,Customer_Demand!$D:$BF,COLUMNS($I365:AS365),0)/$I365)),"")</f>
        <v/>
      </c>
      <c r="AT365" s="49" t="str">
        <f>IFERROR(IF($K365&lt;&gt;"SS",(VLOOKUP($D365,Customer_Demand!$D:$BF,COLUMNS($I365:AT365),0)/$I365+VLOOKUP($D365,Customer_Demand!$D:$BF,COLUMNS($I365:AT365),0)/$K365),(VLOOKUP($D365,Customer_Demand!$D:$BF,COLUMNS($I365:AT365),0)/$I365)),"")</f>
        <v/>
      </c>
      <c r="AU365" s="49" t="str">
        <f>IFERROR(IF($K365&lt;&gt;"SS",(VLOOKUP($D365,Customer_Demand!$D:$BF,COLUMNS($I365:AU365),0)/$I365+VLOOKUP($D365,Customer_Demand!$D:$BF,COLUMNS($I365:AU365),0)/$K365),(VLOOKUP($D365,Customer_Demand!$D:$BF,COLUMNS($I365:AU365),0)/$I365)),"")</f>
        <v/>
      </c>
      <c r="AV365" s="49" t="str">
        <f>IFERROR(IF($K365&lt;&gt;"SS",(VLOOKUP($D365,Customer_Demand!$D:$BF,COLUMNS($I365:AV365),0)/$I365+VLOOKUP($D365,Customer_Demand!$D:$BF,COLUMNS($I365:AV365),0)/$K365),(VLOOKUP($D365,Customer_Demand!$D:$BF,COLUMNS($I365:AV365),0)/$I365)),"")</f>
        <v/>
      </c>
      <c r="AW365" s="49" t="str">
        <f>IFERROR(IF($K365&lt;&gt;"SS",(VLOOKUP($D365,Customer_Demand!$D:$BF,COLUMNS($I365:AW365),0)/$I365+VLOOKUP($D365,Customer_Demand!$D:$BF,COLUMNS($I365:AW365),0)/$K365),(VLOOKUP($D365,Customer_Demand!$D:$BF,COLUMNS($I365:AW365),0)/$I365)),"")</f>
        <v/>
      </c>
      <c r="AX365" s="49" t="str">
        <f>IFERROR(IF($K365&lt;&gt;"SS",(VLOOKUP($D365,Customer_Demand!$D:$BF,COLUMNS($I365:AX365),0)/$I365+VLOOKUP($D365,Customer_Demand!$D:$BF,COLUMNS($I365:AX365),0)/$K365),(VLOOKUP($D365,Customer_Demand!$D:$BF,COLUMNS($I365:AX365),0)/$I365)),"")</f>
        <v/>
      </c>
      <c r="AY365" s="49" t="str">
        <f>IFERROR(IF($K365&lt;&gt;"SS",(VLOOKUP($D365,Customer_Demand!$D:$BF,COLUMNS($I365:AY365),0)/$I365+VLOOKUP($D365,Customer_Demand!$D:$BF,COLUMNS($I365:AY365),0)/$K365),(VLOOKUP($D365,Customer_Demand!$D:$BF,COLUMNS($I365:AY365),0)/$I365)),"")</f>
        <v/>
      </c>
      <c r="AZ365" s="49" t="str">
        <f>IFERROR(IF($K365&lt;&gt;"SS",(VLOOKUP($D365,Customer_Demand!$D:$BF,COLUMNS($I365:AZ365),0)/$I365+VLOOKUP($D365,Customer_Demand!$D:$BF,COLUMNS($I365:AZ365),0)/$K365),(VLOOKUP($D365,Customer_Demand!$D:$BF,COLUMNS($I365:AZ365),0)/$I365)),"")</f>
        <v/>
      </c>
      <c r="BA365" s="49" t="str">
        <f>IFERROR(IF($K365&lt;&gt;"SS",(VLOOKUP($D365,Customer_Demand!$D:$BF,COLUMNS($I365:BA365),0)/$I365+VLOOKUP($D365,Customer_Demand!$D:$BF,COLUMNS($I365:BA365),0)/$K365),(VLOOKUP($D365,Customer_Demand!$D:$BF,COLUMNS($I365:BA365),0)/$I365)),"")</f>
        <v/>
      </c>
      <c r="BB365" s="49" t="str">
        <f>IFERROR(IF($K365&lt;&gt;"SS",(VLOOKUP($D365,Customer_Demand!$D:$BF,COLUMNS($I365:BB365),0)/$I365+VLOOKUP($D365,Customer_Demand!$D:$BF,COLUMNS($I365:BB365),0)/$K365),(VLOOKUP($D365,Customer_Demand!$D:$BF,COLUMNS($I365:BB365),0)/$I365)),"")</f>
        <v/>
      </c>
      <c r="BC365" s="49" t="str">
        <f>IFERROR(IF($K365&lt;&gt;"SS",(VLOOKUP($D365,Customer_Demand!$D:$BF,COLUMNS($I365:BC365),0)/$I365+VLOOKUP($D365,Customer_Demand!$D:$BF,COLUMNS($I365:BC365),0)/$K365),(VLOOKUP($D365,Customer_Demand!$D:$BF,COLUMNS($I365:BC365),0)/$I365)),"")</f>
        <v/>
      </c>
      <c r="BD365" s="49" t="str">
        <f>IFERROR(IF($K365&lt;&gt;"SS",(VLOOKUP($D365,Customer_Demand!$D:$BF,COLUMNS($I365:BD365),0)/$I365+VLOOKUP($D365,Customer_Demand!$D:$BF,COLUMNS($I365:BD365),0)/$K365),(VLOOKUP($D365,Customer_Demand!$D:$BF,COLUMNS($I365:BD365),0)/$I365)),"")</f>
        <v/>
      </c>
      <c r="BE365" s="49" t="str">
        <f>IFERROR(IF($K365&lt;&gt;"SS",(VLOOKUP($D365,Customer_Demand!$D:$BF,COLUMNS($I365:BE365),0)/$I365+VLOOKUP($D365,Customer_Demand!$D:$BF,COLUMNS($I365:BE365),0)/$K365),(VLOOKUP($D365,Customer_Demand!$D:$BF,COLUMNS($I365:BE365),0)/$I365)),"")</f>
        <v/>
      </c>
      <c r="BF365" s="49" t="str">
        <f>IFERROR(IF($K365&lt;&gt;"SS",(VLOOKUP($D365,Customer_Demand!$D:$BF,COLUMNS($I365:BF365),0)/$I365+VLOOKUP($D365,Customer_Demand!$D:$BF,COLUMNS($I365:BF365),0)/$K365),(VLOOKUP($D365,Customer_Demand!$D:$BF,COLUMNS($I365:BF365),0)/$I365)),"")</f>
        <v/>
      </c>
      <c r="BG365" s="49" t="str">
        <f>IFERROR(IF($K365&lt;&gt;"SS",(VLOOKUP($D365,Customer_Demand!$D:$BF,COLUMNS($I365:BG365),0)/$I365+VLOOKUP($D365,Customer_Demand!$D:$BF,COLUMNS($I365:BG365),0)/$K365),(VLOOKUP($D365,Customer_Demand!$D:$BF,COLUMNS($I365:BG365),0)/$I365)),"")</f>
        <v/>
      </c>
      <c r="BH365" s="49" t="str">
        <f>IFERROR(IF($K365&lt;&gt;"SS",(VLOOKUP($D365,Customer_Demand!$D:$BF,COLUMNS($I365:BH365),0)/$I365+VLOOKUP($D365,Customer_Demand!$D:$BF,COLUMNS($I365:BH365),0)/$K365),(VLOOKUP($D365,Customer_Demand!$D:$BF,COLUMNS($I365:BH365),0)/$I365)),"")</f>
        <v/>
      </c>
      <c r="BI365" s="49" t="str">
        <f>IFERROR(IF($K365&lt;&gt;"SS",(VLOOKUP($D365,Customer_Demand!$D:$BF,COLUMNS($I365:BI365),0)/$I365+VLOOKUP($D365,Customer_Demand!$D:$BF,COLUMNS($I365:BI365),0)/$K365),(VLOOKUP($D365,Customer_Demand!$D:$BF,COLUMNS($I365:BI365),0)/$I365)),"")</f>
        <v/>
      </c>
      <c r="BJ365" s="49" t="str">
        <f>IFERROR(IF($K365&lt;&gt;"SS",(VLOOKUP($D365,Customer_Demand!$D:$BF,COLUMNS($I365:BJ365),0)/$I365+VLOOKUP($D365,Customer_Demand!$D:$BF,COLUMNS($I365:BJ365),0)/$K365),(VLOOKUP($D365,Customer_Demand!$D:$BF,COLUMNS($I365:BJ365),0)/$I365)),"")</f>
        <v/>
      </c>
      <c r="BK365" s="50" t="str">
        <f>IFERROR(IF($K365&lt;&gt;"SS",(VLOOKUP($D365,Customer_Demand!$D:$BF,COLUMNS($I365:BK365),0)/$I365+VLOOKUP($D365,Customer_Demand!$D:$BF,COLUMNS($I365:BK365),0)/$K365),(VLOOKUP($D365,Customer_Demand!$D:$BF,COLUMNS($I365:BK365),0)/$I365)),"")</f>
        <v/>
      </c>
      <c r="BL365" s="18"/>
    </row>
    <row r="366" spans="2:64" x14ac:dyDescent="0.2">
      <c r="B366" s="12" t="str">
        <f t="shared" si="27"/>
        <v/>
      </c>
      <c r="C366" s="45" t="str">
        <f>IF((Customer_Demand!C366)&lt;&gt;"",Customer_Demand!C366,"")</f>
        <v/>
      </c>
      <c r="D366" s="45" t="str">
        <f>IF(C366&lt;&gt;"",Customer_Demand!D366,"")</f>
        <v/>
      </c>
      <c r="E366" s="51" t="str">
        <f>IF(C366&lt;&gt;"",Customer_Demand!E366,"")</f>
        <v/>
      </c>
      <c r="F366" s="47" t="str">
        <f>IF(C366&lt;&gt;"",VLOOKUP(D366,Customer_Demand!$D$5:$F$1005,3,0),"")</f>
        <v/>
      </c>
      <c r="G366" s="48" t="str">
        <f t="shared" si="24"/>
        <v/>
      </c>
      <c r="H366" s="48" t="str">
        <f t="shared" si="25"/>
        <v/>
      </c>
      <c r="I366" s="48" t="str">
        <f>IFERROR(IF(C366&lt;&gt;"",VLOOKUP($H366,SMT_Cycle_Time_Data!$F:$Q,4,0),""),"SGR Not Defined")</f>
        <v/>
      </c>
      <c r="J366" s="48" t="str">
        <f t="shared" si="26"/>
        <v/>
      </c>
      <c r="K366" s="48" t="str">
        <f>IF(C366&lt;&gt;"",IFERROR(VLOOKUP($J366,SMT_Cycle_Time_Data!$F:$Q,4,0),"SS"),"")</f>
        <v/>
      </c>
      <c r="L366" s="49" t="str">
        <f>IFERROR(IF($K366&lt;&gt;"SS",(VLOOKUP($D366,Customer_Demand!$D:$BF,COLUMNS($I366:L366),0)/$I366+VLOOKUP($D366,Customer_Demand!$D:$BF,COLUMNS($I366:L366),0)/$K366),(VLOOKUP($D366,Customer_Demand!$D:$BF,COLUMNS($I366:L366),0)/$I366)),"")</f>
        <v/>
      </c>
      <c r="M366" s="49" t="str">
        <f>IFERROR(IF($K366&lt;&gt;"SS",(VLOOKUP($D366,Customer_Demand!$D:$BF,COLUMNS($I366:M366),0)/$I366+VLOOKUP($D366,Customer_Demand!$D:$BF,COLUMNS($I366:M366),0)/$K366),(VLOOKUP($D366,Customer_Demand!$D:$BF,COLUMNS($I366:M366),0)/$I366)),"")</f>
        <v/>
      </c>
      <c r="N366" s="49" t="str">
        <f>IFERROR(IF($K366&lt;&gt;"SS",(VLOOKUP($D366,Customer_Demand!$D:$BF,COLUMNS($I366:N366),0)/$I366+VLOOKUP($D366,Customer_Demand!$D:$BF,COLUMNS($I366:N366),0)/$K366),(VLOOKUP($D366,Customer_Demand!$D:$BF,COLUMNS($I366:N366),0)/$I366)),"")</f>
        <v/>
      </c>
      <c r="O366" s="49" t="str">
        <f>IFERROR(IF($K366&lt;&gt;"SS",(VLOOKUP($D366,Customer_Demand!$D:$BF,COLUMNS($I366:O366),0)/$I366+VLOOKUP($D366,Customer_Demand!$D:$BF,COLUMNS($I366:O366),0)/$K366),(VLOOKUP($D366,Customer_Demand!$D:$BF,COLUMNS($I366:O366),0)/$I366)),"")</f>
        <v/>
      </c>
      <c r="P366" s="49" t="str">
        <f>IFERROR(IF($K366&lt;&gt;"SS",(VLOOKUP($D366,Customer_Demand!$D:$BF,COLUMNS($I366:P366),0)/$I366+VLOOKUP($D366,Customer_Demand!$D:$BF,COLUMNS($I366:P366),0)/$K366),(VLOOKUP($D366,Customer_Demand!$D:$BF,COLUMNS($I366:P366),0)/$I366)),"")</f>
        <v/>
      </c>
      <c r="Q366" s="49" t="str">
        <f>IFERROR(IF($K366&lt;&gt;"SS",(VLOOKUP($D366,Customer_Demand!$D:$BF,COLUMNS($I366:Q366),0)/$I366+VLOOKUP($D366,Customer_Demand!$D:$BF,COLUMNS($I366:Q366),0)/$K366),(VLOOKUP($D366,Customer_Demand!$D:$BF,COLUMNS($I366:Q366),0)/$I366)),"")</f>
        <v/>
      </c>
      <c r="R366" s="49" t="str">
        <f>IFERROR(IF($K366&lt;&gt;"SS",(VLOOKUP($D366,Customer_Demand!$D:$BF,COLUMNS($I366:R366),0)/$I366+VLOOKUP($D366,Customer_Demand!$D:$BF,COLUMNS($I366:R366),0)/$K366),(VLOOKUP($D366,Customer_Demand!$D:$BF,COLUMNS($I366:R366),0)/$I366)),"")</f>
        <v/>
      </c>
      <c r="S366" s="49" t="str">
        <f>IFERROR(IF($K366&lt;&gt;"SS",(VLOOKUP($D366,Customer_Demand!$D:$BF,COLUMNS($I366:S366),0)/$I366+VLOOKUP($D366,Customer_Demand!$D:$BF,COLUMNS($I366:S366),0)/$K366),(VLOOKUP($D366,Customer_Demand!$D:$BF,COLUMNS($I366:S366),0)/$I366)),"")</f>
        <v/>
      </c>
      <c r="T366" s="49" t="str">
        <f>IFERROR(IF($K366&lt;&gt;"SS",(VLOOKUP($D366,Customer_Demand!$D:$BF,COLUMNS($I366:T366),0)/$I366+VLOOKUP($D366,Customer_Demand!$D:$BF,COLUMNS($I366:T366),0)/$K366),(VLOOKUP($D366,Customer_Demand!$D:$BF,COLUMNS($I366:T366),0)/$I366)),"")</f>
        <v/>
      </c>
      <c r="U366" s="49" t="str">
        <f>IFERROR(IF($K366&lt;&gt;"SS",(VLOOKUP($D366,Customer_Demand!$D:$BF,COLUMNS($I366:U366),0)/$I366+VLOOKUP($D366,Customer_Demand!$D:$BF,COLUMNS($I366:U366),0)/$K366),(VLOOKUP($D366,Customer_Demand!$D:$BF,COLUMNS($I366:U366),0)/$I366)),"")</f>
        <v/>
      </c>
      <c r="V366" s="49" t="str">
        <f>IFERROR(IF($K366&lt;&gt;"SS",(VLOOKUP($D366,Customer_Demand!$D:$BF,COLUMNS($I366:V366),0)/$I366+VLOOKUP($D366,Customer_Demand!$D:$BF,COLUMNS($I366:V366),0)/$K366),(VLOOKUP($D366,Customer_Demand!$D:$BF,COLUMNS($I366:V366),0)/$I366)),"")</f>
        <v/>
      </c>
      <c r="W366" s="49" t="str">
        <f>IFERROR(IF($K366&lt;&gt;"SS",(VLOOKUP($D366,Customer_Demand!$D:$BF,COLUMNS($I366:W366),0)/$I366+VLOOKUP($D366,Customer_Demand!$D:$BF,COLUMNS($I366:W366),0)/$K366),(VLOOKUP($D366,Customer_Demand!$D:$BF,COLUMNS($I366:W366),0)/$I366)),"")</f>
        <v/>
      </c>
      <c r="X366" s="49" t="str">
        <f>IFERROR(IF($K366&lt;&gt;"SS",(VLOOKUP($D366,Customer_Demand!$D:$BF,COLUMNS($I366:X366),0)/$I366+VLOOKUP($D366,Customer_Demand!$D:$BF,COLUMNS($I366:X366),0)/$K366),(VLOOKUP($D366,Customer_Demand!$D:$BF,COLUMNS($I366:X366),0)/$I366)),"")</f>
        <v/>
      </c>
      <c r="Y366" s="49" t="str">
        <f>IFERROR(IF($K366&lt;&gt;"SS",(VLOOKUP($D366,Customer_Demand!$D:$BF,COLUMNS($I366:Y366),0)/$I366+VLOOKUP($D366,Customer_Demand!$D:$BF,COLUMNS($I366:Y366),0)/$K366),(VLOOKUP($D366,Customer_Demand!$D:$BF,COLUMNS($I366:Y366),0)/$I366)),"")</f>
        <v/>
      </c>
      <c r="Z366" s="49" t="str">
        <f>IFERROR(IF($K366&lt;&gt;"SS",(VLOOKUP($D366,Customer_Demand!$D:$BF,COLUMNS($I366:Z366),0)/$I366+VLOOKUP($D366,Customer_Demand!$D:$BF,COLUMNS($I366:Z366),0)/$K366),(VLOOKUP($D366,Customer_Demand!$D:$BF,COLUMNS($I366:Z366),0)/$I366)),"")</f>
        <v/>
      </c>
      <c r="AA366" s="49" t="str">
        <f>IFERROR(IF($K366&lt;&gt;"SS",(VLOOKUP($D366,Customer_Demand!$D:$BF,COLUMNS($I366:AA366),0)/$I366+VLOOKUP($D366,Customer_Demand!$D:$BF,COLUMNS($I366:AA366),0)/$K366),(VLOOKUP($D366,Customer_Demand!$D:$BF,COLUMNS($I366:AA366),0)/$I366)),"")</f>
        <v/>
      </c>
      <c r="AB366" s="49" t="str">
        <f>IFERROR(IF($K366&lt;&gt;"SS",(VLOOKUP($D366,Customer_Demand!$D:$BF,COLUMNS($I366:AB366),0)/$I366+VLOOKUP($D366,Customer_Demand!$D:$BF,COLUMNS($I366:AB366),0)/$K366),(VLOOKUP($D366,Customer_Demand!$D:$BF,COLUMNS($I366:AB366),0)/$I366)),"")</f>
        <v/>
      </c>
      <c r="AC366" s="49" t="str">
        <f>IFERROR(IF($K366&lt;&gt;"SS",(VLOOKUP($D366,Customer_Demand!$D:$BF,COLUMNS($I366:AC366),0)/$I366+VLOOKUP($D366,Customer_Demand!$D:$BF,COLUMNS($I366:AC366),0)/$K366),(VLOOKUP($D366,Customer_Demand!$D:$BF,COLUMNS($I366:AC366),0)/$I366)),"")</f>
        <v/>
      </c>
      <c r="AD366" s="49" t="str">
        <f>IFERROR(IF($K366&lt;&gt;"SS",(VLOOKUP($D366,Customer_Demand!$D:$BF,COLUMNS($I366:AD366),0)/$I366+VLOOKUP($D366,Customer_Demand!$D:$BF,COLUMNS($I366:AD366),0)/$K366),(VLOOKUP($D366,Customer_Demand!$D:$BF,COLUMNS($I366:AD366),0)/$I366)),"")</f>
        <v/>
      </c>
      <c r="AE366" s="49" t="str">
        <f>IFERROR(IF($K366&lt;&gt;"SS",(VLOOKUP($D366,Customer_Demand!$D:$BF,COLUMNS($I366:AE366),0)/$I366+VLOOKUP($D366,Customer_Demand!$D:$BF,COLUMNS($I366:AE366),0)/$K366),(VLOOKUP($D366,Customer_Demand!$D:$BF,COLUMNS($I366:AE366),0)/$I366)),"")</f>
        <v/>
      </c>
      <c r="AF366" s="49" t="str">
        <f>IFERROR(IF($K366&lt;&gt;"SS",(VLOOKUP($D366,Customer_Demand!$D:$BF,COLUMNS($I366:AF366),0)/$I366+VLOOKUP($D366,Customer_Demand!$D:$BF,COLUMNS($I366:AF366),0)/$K366),(VLOOKUP($D366,Customer_Demand!$D:$BF,COLUMNS($I366:AF366),0)/$I366)),"")</f>
        <v/>
      </c>
      <c r="AG366" s="49" t="str">
        <f>IFERROR(IF($K366&lt;&gt;"SS",(VLOOKUP($D366,Customer_Demand!$D:$BF,COLUMNS($I366:AG366),0)/$I366+VLOOKUP($D366,Customer_Demand!$D:$BF,COLUMNS($I366:AG366),0)/$K366),(VLOOKUP($D366,Customer_Demand!$D:$BF,COLUMNS($I366:AG366),0)/$I366)),"")</f>
        <v/>
      </c>
      <c r="AH366" s="49" t="str">
        <f>IFERROR(IF($K366&lt;&gt;"SS",(VLOOKUP($D366,Customer_Demand!$D:$BF,COLUMNS($I366:AH366),0)/$I366+VLOOKUP($D366,Customer_Demand!$D:$BF,COLUMNS($I366:AH366),0)/$K366),(VLOOKUP($D366,Customer_Demand!$D:$BF,COLUMNS($I366:AH366),0)/$I366)),"")</f>
        <v/>
      </c>
      <c r="AI366" s="49" t="str">
        <f>IFERROR(IF($K366&lt;&gt;"SS",(VLOOKUP($D366,Customer_Demand!$D:$BF,COLUMNS($I366:AI366),0)/$I366+VLOOKUP($D366,Customer_Demand!$D:$BF,COLUMNS($I366:AI366),0)/$K366),(VLOOKUP($D366,Customer_Demand!$D:$BF,COLUMNS($I366:AI366),0)/$I366)),"")</f>
        <v/>
      </c>
      <c r="AJ366" s="49" t="str">
        <f>IFERROR(IF($K366&lt;&gt;"SS",(VLOOKUP($D366,Customer_Demand!$D:$BF,COLUMNS($I366:AJ366),0)/$I366+VLOOKUP($D366,Customer_Demand!$D:$BF,COLUMNS($I366:AJ366),0)/$K366),(VLOOKUP($D366,Customer_Demand!$D:$BF,COLUMNS($I366:AJ366),0)/$I366)),"")</f>
        <v/>
      </c>
      <c r="AK366" s="49" t="str">
        <f>IFERROR(IF($K366&lt;&gt;"SS",(VLOOKUP($D366,Customer_Demand!$D:$BF,COLUMNS($I366:AK366),0)/$I366+VLOOKUP($D366,Customer_Demand!$D:$BF,COLUMNS($I366:AK366),0)/$K366),(VLOOKUP($D366,Customer_Demand!$D:$BF,COLUMNS($I366:AK366),0)/$I366)),"")</f>
        <v/>
      </c>
      <c r="AL366" s="49" t="str">
        <f>IFERROR(IF($K366&lt;&gt;"SS",(VLOOKUP($D366,Customer_Demand!$D:$BF,COLUMNS($I366:AL366),0)/$I366+VLOOKUP($D366,Customer_Demand!$D:$BF,COLUMNS($I366:AL366),0)/$K366),(VLOOKUP($D366,Customer_Demand!$D:$BF,COLUMNS($I366:AL366),0)/$I366)),"")</f>
        <v/>
      </c>
      <c r="AM366" s="49" t="str">
        <f>IFERROR(IF($K366&lt;&gt;"SS",(VLOOKUP($D366,Customer_Demand!$D:$BF,COLUMNS($I366:AM366),0)/$I366+VLOOKUP($D366,Customer_Demand!$D:$BF,COLUMNS($I366:AM366),0)/$K366),(VLOOKUP($D366,Customer_Demand!$D:$BF,COLUMNS($I366:AM366),0)/$I366)),"")</f>
        <v/>
      </c>
      <c r="AN366" s="49" t="str">
        <f>IFERROR(IF($K366&lt;&gt;"SS",(VLOOKUP($D366,Customer_Demand!$D:$BF,COLUMNS($I366:AN366),0)/$I366+VLOOKUP($D366,Customer_Demand!$D:$BF,COLUMNS($I366:AN366),0)/$K366),(VLOOKUP($D366,Customer_Demand!$D:$BF,COLUMNS($I366:AN366),0)/$I366)),"")</f>
        <v/>
      </c>
      <c r="AO366" s="49" t="str">
        <f>IFERROR(IF($K366&lt;&gt;"SS",(VLOOKUP($D366,Customer_Demand!$D:$BF,COLUMNS($I366:AO366),0)/$I366+VLOOKUP($D366,Customer_Demand!$D:$BF,COLUMNS($I366:AO366),0)/$K366),(VLOOKUP($D366,Customer_Demand!$D:$BF,COLUMNS($I366:AO366),0)/$I366)),"")</f>
        <v/>
      </c>
      <c r="AP366" s="49" t="str">
        <f>IFERROR(IF($K366&lt;&gt;"SS",(VLOOKUP($D366,Customer_Demand!$D:$BF,COLUMNS($I366:AP366),0)/$I366+VLOOKUP($D366,Customer_Demand!$D:$BF,COLUMNS($I366:AP366),0)/$K366),(VLOOKUP($D366,Customer_Demand!$D:$BF,COLUMNS($I366:AP366),0)/$I366)),"")</f>
        <v/>
      </c>
      <c r="AQ366" s="49" t="str">
        <f>IFERROR(IF($K366&lt;&gt;"SS",(VLOOKUP($D366,Customer_Demand!$D:$BF,COLUMNS($I366:AQ366),0)/$I366+VLOOKUP($D366,Customer_Demand!$D:$BF,COLUMNS($I366:AQ366),0)/$K366),(VLOOKUP($D366,Customer_Demand!$D:$BF,COLUMNS($I366:AQ366),0)/$I366)),"")</f>
        <v/>
      </c>
      <c r="AR366" s="49" t="str">
        <f>IFERROR(IF($K366&lt;&gt;"SS",(VLOOKUP($D366,Customer_Demand!$D:$BF,COLUMNS($I366:AR366),0)/$I366+VLOOKUP($D366,Customer_Demand!$D:$BF,COLUMNS($I366:AR366),0)/$K366),(VLOOKUP($D366,Customer_Demand!$D:$BF,COLUMNS($I366:AR366),0)/$I366)),"")</f>
        <v/>
      </c>
      <c r="AS366" s="49" t="str">
        <f>IFERROR(IF($K366&lt;&gt;"SS",(VLOOKUP($D366,Customer_Demand!$D:$BF,COLUMNS($I366:AS366),0)/$I366+VLOOKUP($D366,Customer_Demand!$D:$BF,COLUMNS($I366:AS366),0)/$K366),(VLOOKUP($D366,Customer_Demand!$D:$BF,COLUMNS($I366:AS366),0)/$I366)),"")</f>
        <v/>
      </c>
      <c r="AT366" s="49" t="str">
        <f>IFERROR(IF($K366&lt;&gt;"SS",(VLOOKUP($D366,Customer_Demand!$D:$BF,COLUMNS($I366:AT366),0)/$I366+VLOOKUP($D366,Customer_Demand!$D:$BF,COLUMNS($I366:AT366),0)/$K366),(VLOOKUP($D366,Customer_Demand!$D:$BF,COLUMNS($I366:AT366),0)/$I366)),"")</f>
        <v/>
      </c>
      <c r="AU366" s="49" t="str">
        <f>IFERROR(IF($K366&lt;&gt;"SS",(VLOOKUP($D366,Customer_Demand!$D:$BF,COLUMNS($I366:AU366),0)/$I366+VLOOKUP($D366,Customer_Demand!$D:$BF,COLUMNS($I366:AU366),0)/$K366),(VLOOKUP($D366,Customer_Demand!$D:$BF,COLUMNS($I366:AU366),0)/$I366)),"")</f>
        <v/>
      </c>
      <c r="AV366" s="49" t="str">
        <f>IFERROR(IF($K366&lt;&gt;"SS",(VLOOKUP($D366,Customer_Demand!$D:$BF,COLUMNS($I366:AV366),0)/$I366+VLOOKUP($D366,Customer_Demand!$D:$BF,COLUMNS($I366:AV366),0)/$K366),(VLOOKUP($D366,Customer_Demand!$D:$BF,COLUMNS($I366:AV366),0)/$I366)),"")</f>
        <v/>
      </c>
      <c r="AW366" s="49" t="str">
        <f>IFERROR(IF($K366&lt;&gt;"SS",(VLOOKUP($D366,Customer_Demand!$D:$BF,COLUMNS($I366:AW366),0)/$I366+VLOOKUP($D366,Customer_Demand!$D:$BF,COLUMNS($I366:AW366),0)/$K366),(VLOOKUP($D366,Customer_Demand!$D:$BF,COLUMNS($I366:AW366),0)/$I366)),"")</f>
        <v/>
      </c>
      <c r="AX366" s="49" t="str">
        <f>IFERROR(IF($K366&lt;&gt;"SS",(VLOOKUP($D366,Customer_Demand!$D:$BF,COLUMNS($I366:AX366),0)/$I366+VLOOKUP($D366,Customer_Demand!$D:$BF,COLUMNS($I366:AX366),0)/$K366),(VLOOKUP($D366,Customer_Demand!$D:$BF,COLUMNS($I366:AX366),0)/$I366)),"")</f>
        <v/>
      </c>
      <c r="AY366" s="49" t="str">
        <f>IFERROR(IF($K366&lt;&gt;"SS",(VLOOKUP($D366,Customer_Demand!$D:$BF,COLUMNS($I366:AY366),0)/$I366+VLOOKUP($D366,Customer_Demand!$D:$BF,COLUMNS($I366:AY366),0)/$K366),(VLOOKUP($D366,Customer_Demand!$D:$BF,COLUMNS($I366:AY366),0)/$I366)),"")</f>
        <v/>
      </c>
      <c r="AZ366" s="49" t="str">
        <f>IFERROR(IF($K366&lt;&gt;"SS",(VLOOKUP($D366,Customer_Demand!$D:$BF,COLUMNS($I366:AZ366),0)/$I366+VLOOKUP($D366,Customer_Demand!$D:$BF,COLUMNS($I366:AZ366),0)/$K366),(VLOOKUP($D366,Customer_Demand!$D:$BF,COLUMNS($I366:AZ366),0)/$I366)),"")</f>
        <v/>
      </c>
      <c r="BA366" s="49" t="str">
        <f>IFERROR(IF($K366&lt;&gt;"SS",(VLOOKUP($D366,Customer_Demand!$D:$BF,COLUMNS($I366:BA366),0)/$I366+VLOOKUP($D366,Customer_Demand!$D:$BF,COLUMNS($I366:BA366),0)/$K366),(VLOOKUP($D366,Customer_Demand!$D:$BF,COLUMNS($I366:BA366),0)/$I366)),"")</f>
        <v/>
      </c>
      <c r="BB366" s="49" t="str">
        <f>IFERROR(IF($K366&lt;&gt;"SS",(VLOOKUP($D366,Customer_Demand!$D:$BF,COLUMNS($I366:BB366),0)/$I366+VLOOKUP($D366,Customer_Demand!$D:$BF,COLUMNS($I366:BB366),0)/$K366),(VLOOKUP($D366,Customer_Demand!$D:$BF,COLUMNS($I366:BB366),0)/$I366)),"")</f>
        <v/>
      </c>
      <c r="BC366" s="49" t="str">
        <f>IFERROR(IF($K366&lt;&gt;"SS",(VLOOKUP($D366,Customer_Demand!$D:$BF,COLUMNS($I366:BC366),0)/$I366+VLOOKUP($D366,Customer_Demand!$D:$BF,COLUMNS($I366:BC366),0)/$K366),(VLOOKUP($D366,Customer_Demand!$D:$BF,COLUMNS($I366:BC366),0)/$I366)),"")</f>
        <v/>
      </c>
      <c r="BD366" s="49" t="str">
        <f>IFERROR(IF($K366&lt;&gt;"SS",(VLOOKUP($D366,Customer_Demand!$D:$BF,COLUMNS($I366:BD366),0)/$I366+VLOOKUP($D366,Customer_Demand!$D:$BF,COLUMNS($I366:BD366),0)/$K366),(VLOOKUP($D366,Customer_Demand!$D:$BF,COLUMNS($I366:BD366),0)/$I366)),"")</f>
        <v/>
      </c>
      <c r="BE366" s="49" t="str">
        <f>IFERROR(IF($K366&lt;&gt;"SS",(VLOOKUP($D366,Customer_Demand!$D:$BF,COLUMNS($I366:BE366),0)/$I366+VLOOKUP($D366,Customer_Demand!$D:$BF,COLUMNS($I366:BE366),0)/$K366),(VLOOKUP($D366,Customer_Demand!$D:$BF,COLUMNS($I366:BE366),0)/$I366)),"")</f>
        <v/>
      </c>
      <c r="BF366" s="49" t="str">
        <f>IFERROR(IF($K366&lt;&gt;"SS",(VLOOKUP($D366,Customer_Demand!$D:$BF,COLUMNS($I366:BF366),0)/$I366+VLOOKUP($D366,Customer_Demand!$D:$BF,COLUMNS($I366:BF366),0)/$K366),(VLOOKUP($D366,Customer_Demand!$D:$BF,COLUMNS($I366:BF366),0)/$I366)),"")</f>
        <v/>
      </c>
      <c r="BG366" s="49" t="str">
        <f>IFERROR(IF($K366&lt;&gt;"SS",(VLOOKUP($D366,Customer_Demand!$D:$BF,COLUMNS($I366:BG366),0)/$I366+VLOOKUP($D366,Customer_Demand!$D:$BF,COLUMNS($I366:BG366),0)/$K366),(VLOOKUP($D366,Customer_Demand!$D:$BF,COLUMNS($I366:BG366),0)/$I366)),"")</f>
        <v/>
      </c>
      <c r="BH366" s="49" t="str">
        <f>IFERROR(IF($K366&lt;&gt;"SS",(VLOOKUP($D366,Customer_Demand!$D:$BF,COLUMNS($I366:BH366),0)/$I366+VLOOKUP($D366,Customer_Demand!$D:$BF,COLUMNS($I366:BH366),0)/$K366),(VLOOKUP($D366,Customer_Demand!$D:$BF,COLUMNS($I366:BH366),0)/$I366)),"")</f>
        <v/>
      </c>
      <c r="BI366" s="49" t="str">
        <f>IFERROR(IF($K366&lt;&gt;"SS",(VLOOKUP($D366,Customer_Demand!$D:$BF,COLUMNS($I366:BI366),0)/$I366+VLOOKUP($D366,Customer_Demand!$D:$BF,COLUMNS($I366:BI366),0)/$K366),(VLOOKUP($D366,Customer_Demand!$D:$BF,COLUMNS($I366:BI366),0)/$I366)),"")</f>
        <v/>
      </c>
      <c r="BJ366" s="49" t="str">
        <f>IFERROR(IF($K366&lt;&gt;"SS",(VLOOKUP($D366,Customer_Demand!$D:$BF,COLUMNS($I366:BJ366),0)/$I366+VLOOKUP($D366,Customer_Demand!$D:$BF,COLUMNS($I366:BJ366),0)/$K366),(VLOOKUP($D366,Customer_Demand!$D:$BF,COLUMNS($I366:BJ366),0)/$I366)),"")</f>
        <v/>
      </c>
      <c r="BK366" s="50" t="str">
        <f>IFERROR(IF($K366&lt;&gt;"SS",(VLOOKUP($D366,Customer_Demand!$D:$BF,COLUMNS($I366:BK366),0)/$I366+VLOOKUP($D366,Customer_Demand!$D:$BF,COLUMNS($I366:BK366),0)/$K366),(VLOOKUP($D366,Customer_Demand!$D:$BF,COLUMNS($I366:BK366),0)/$I366)),"")</f>
        <v/>
      </c>
      <c r="BL366" s="18"/>
    </row>
    <row r="367" spans="2:64" x14ac:dyDescent="0.2">
      <c r="B367" s="12" t="str">
        <f t="shared" si="27"/>
        <v/>
      </c>
      <c r="C367" s="45" t="str">
        <f>IF((Customer_Demand!C367)&lt;&gt;"",Customer_Demand!C367,"")</f>
        <v/>
      </c>
      <c r="D367" s="45" t="str">
        <f>IF(C367&lt;&gt;"",Customer_Demand!D367,"")</f>
        <v/>
      </c>
      <c r="E367" s="51" t="str">
        <f>IF(C367&lt;&gt;"",Customer_Demand!E367,"")</f>
        <v/>
      </c>
      <c r="F367" s="47" t="str">
        <f>IF(C367&lt;&gt;"",VLOOKUP(D367,Customer_Demand!$D$5:$F$1005,3,0),"")</f>
        <v/>
      </c>
      <c r="G367" s="48" t="str">
        <f t="shared" si="24"/>
        <v/>
      </c>
      <c r="H367" s="48" t="str">
        <f t="shared" si="25"/>
        <v/>
      </c>
      <c r="I367" s="48" t="str">
        <f>IFERROR(IF(C367&lt;&gt;"",VLOOKUP($H367,SMT_Cycle_Time_Data!$F:$Q,4,0),""),"SGR Not Defined")</f>
        <v/>
      </c>
      <c r="J367" s="48" t="str">
        <f t="shared" si="26"/>
        <v/>
      </c>
      <c r="K367" s="48" t="str">
        <f>IF(C367&lt;&gt;"",IFERROR(VLOOKUP($J367,SMT_Cycle_Time_Data!$F:$Q,4,0),"SS"),"")</f>
        <v/>
      </c>
      <c r="L367" s="49" t="str">
        <f>IFERROR(IF($K367&lt;&gt;"SS",(VLOOKUP($D367,Customer_Demand!$D:$BF,COLUMNS($I367:L367),0)/$I367+VLOOKUP($D367,Customer_Demand!$D:$BF,COLUMNS($I367:L367),0)/$K367),(VLOOKUP($D367,Customer_Demand!$D:$BF,COLUMNS($I367:L367),0)/$I367)),"")</f>
        <v/>
      </c>
      <c r="M367" s="49" t="str">
        <f>IFERROR(IF($K367&lt;&gt;"SS",(VLOOKUP($D367,Customer_Demand!$D:$BF,COLUMNS($I367:M367),0)/$I367+VLOOKUP($D367,Customer_Demand!$D:$BF,COLUMNS($I367:M367),0)/$K367),(VLOOKUP($D367,Customer_Demand!$D:$BF,COLUMNS($I367:M367),0)/$I367)),"")</f>
        <v/>
      </c>
      <c r="N367" s="49" t="str">
        <f>IFERROR(IF($K367&lt;&gt;"SS",(VLOOKUP($D367,Customer_Demand!$D:$BF,COLUMNS($I367:N367),0)/$I367+VLOOKUP($D367,Customer_Demand!$D:$BF,COLUMNS($I367:N367),0)/$K367),(VLOOKUP($D367,Customer_Demand!$D:$BF,COLUMNS($I367:N367),0)/$I367)),"")</f>
        <v/>
      </c>
      <c r="O367" s="49" t="str">
        <f>IFERROR(IF($K367&lt;&gt;"SS",(VLOOKUP($D367,Customer_Demand!$D:$BF,COLUMNS($I367:O367),0)/$I367+VLOOKUP($D367,Customer_Demand!$D:$BF,COLUMNS($I367:O367),0)/$K367),(VLOOKUP($D367,Customer_Demand!$D:$BF,COLUMNS($I367:O367),0)/$I367)),"")</f>
        <v/>
      </c>
      <c r="P367" s="49" t="str">
        <f>IFERROR(IF($K367&lt;&gt;"SS",(VLOOKUP($D367,Customer_Demand!$D:$BF,COLUMNS($I367:P367),0)/$I367+VLOOKUP($D367,Customer_Demand!$D:$BF,COLUMNS($I367:P367),0)/$K367),(VLOOKUP($D367,Customer_Demand!$D:$BF,COLUMNS($I367:P367),0)/$I367)),"")</f>
        <v/>
      </c>
      <c r="Q367" s="49" t="str">
        <f>IFERROR(IF($K367&lt;&gt;"SS",(VLOOKUP($D367,Customer_Demand!$D:$BF,COLUMNS($I367:Q367),0)/$I367+VLOOKUP($D367,Customer_Demand!$D:$BF,COLUMNS($I367:Q367),0)/$K367),(VLOOKUP($D367,Customer_Demand!$D:$BF,COLUMNS($I367:Q367),0)/$I367)),"")</f>
        <v/>
      </c>
      <c r="R367" s="49" t="str">
        <f>IFERROR(IF($K367&lt;&gt;"SS",(VLOOKUP($D367,Customer_Demand!$D:$BF,COLUMNS($I367:R367),0)/$I367+VLOOKUP($D367,Customer_Demand!$D:$BF,COLUMNS($I367:R367),0)/$K367),(VLOOKUP($D367,Customer_Demand!$D:$BF,COLUMNS($I367:R367),0)/$I367)),"")</f>
        <v/>
      </c>
      <c r="S367" s="49" t="str">
        <f>IFERROR(IF($K367&lt;&gt;"SS",(VLOOKUP($D367,Customer_Demand!$D:$BF,COLUMNS($I367:S367),0)/$I367+VLOOKUP($D367,Customer_Demand!$D:$BF,COLUMNS($I367:S367),0)/$K367),(VLOOKUP($D367,Customer_Demand!$D:$BF,COLUMNS($I367:S367),0)/$I367)),"")</f>
        <v/>
      </c>
      <c r="T367" s="49" t="str">
        <f>IFERROR(IF($K367&lt;&gt;"SS",(VLOOKUP($D367,Customer_Demand!$D:$BF,COLUMNS($I367:T367),0)/$I367+VLOOKUP($D367,Customer_Demand!$D:$BF,COLUMNS($I367:T367),0)/$K367),(VLOOKUP($D367,Customer_Demand!$D:$BF,COLUMNS($I367:T367),0)/$I367)),"")</f>
        <v/>
      </c>
      <c r="U367" s="49" t="str">
        <f>IFERROR(IF($K367&lt;&gt;"SS",(VLOOKUP($D367,Customer_Demand!$D:$BF,COLUMNS($I367:U367),0)/$I367+VLOOKUP($D367,Customer_Demand!$D:$BF,COLUMNS($I367:U367),0)/$K367),(VLOOKUP($D367,Customer_Demand!$D:$BF,COLUMNS($I367:U367),0)/$I367)),"")</f>
        <v/>
      </c>
      <c r="V367" s="49" t="str">
        <f>IFERROR(IF($K367&lt;&gt;"SS",(VLOOKUP($D367,Customer_Demand!$D:$BF,COLUMNS($I367:V367),0)/$I367+VLOOKUP($D367,Customer_Demand!$D:$BF,COLUMNS($I367:V367),0)/$K367),(VLOOKUP($D367,Customer_Demand!$D:$BF,COLUMNS($I367:V367),0)/$I367)),"")</f>
        <v/>
      </c>
      <c r="W367" s="49" t="str">
        <f>IFERROR(IF($K367&lt;&gt;"SS",(VLOOKUP($D367,Customer_Demand!$D:$BF,COLUMNS($I367:W367),0)/$I367+VLOOKUP($D367,Customer_Demand!$D:$BF,COLUMNS($I367:W367),0)/$K367),(VLOOKUP($D367,Customer_Demand!$D:$BF,COLUMNS($I367:W367),0)/$I367)),"")</f>
        <v/>
      </c>
      <c r="X367" s="49" t="str">
        <f>IFERROR(IF($K367&lt;&gt;"SS",(VLOOKUP($D367,Customer_Demand!$D:$BF,COLUMNS($I367:X367),0)/$I367+VLOOKUP($D367,Customer_Demand!$D:$BF,COLUMNS($I367:X367),0)/$K367),(VLOOKUP($D367,Customer_Demand!$D:$BF,COLUMNS($I367:X367),0)/$I367)),"")</f>
        <v/>
      </c>
      <c r="Y367" s="49" t="str">
        <f>IFERROR(IF($K367&lt;&gt;"SS",(VLOOKUP($D367,Customer_Demand!$D:$BF,COLUMNS($I367:Y367),0)/$I367+VLOOKUP($D367,Customer_Demand!$D:$BF,COLUMNS($I367:Y367),0)/$K367),(VLOOKUP($D367,Customer_Demand!$D:$BF,COLUMNS($I367:Y367),0)/$I367)),"")</f>
        <v/>
      </c>
      <c r="Z367" s="49" t="str">
        <f>IFERROR(IF($K367&lt;&gt;"SS",(VLOOKUP($D367,Customer_Demand!$D:$BF,COLUMNS($I367:Z367),0)/$I367+VLOOKUP($D367,Customer_Demand!$D:$BF,COLUMNS($I367:Z367),0)/$K367),(VLOOKUP($D367,Customer_Demand!$D:$BF,COLUMNS($I367:Z367),0)/$I367)),"")</f>
        <v/>
      </c>
      <c r="AA367" s="49" t="str">
        <f>IFERROR(IF($K367&lt;&gt;"SS",(VLOOKUP($D367,Customer_Demand!$D:$BF,COLUMNS($I367:AA367),0)/$I367+VLOOKUP($D367,Customer_Demand!$D:$BF,COLUMNS($I367:AA367),0)/$K367),(VLOOKUP($D367,Customer_Demand!$D:$BF,COLUMNS($I367:AA367),0)/$I367)),"")</f>
        <v/>
      </c>
      <c r="AB367" s="49" t="str">
        <f>IFERROR(IF($K367&lt;&gt;"SS",(VLOOKUP($D367,Customer_Demand!$D:$BF,COLUMNS($I367:AB367),0)/$I367+VLOOKUP($D367,Customer_Demand!$D:$BF,COLUMNS($I367:AB367),0)/$K367),(VLOOKUP($D367,Customer_Demand!$D:$BF,COLUMNS($I367:AB367),0)/$I367)),"")</f>
        <v/>
      </c>
      <c r="AC367" s="49" t="str">
        <f>IFERROR(IF($K367&lt;&gt;"SS",(VLOOKUP($D367,Customer_Demand!$D:$BF,COLUMNS($I367:AC367),0)/$I367+VLOOKUP($D367,Customer_Demand!$D:$BF,COLUMNS($I367:AC367),0)/$K367),(VLOOKUP($D367,Customer_Demand!$D:$BF,COLUMNS($I367:AC367),0)/$I367)),"")</f>
        <v/>
      </c>
      <c r="AD367" s="49" t="str">
        <f>IFERROR(IF($K367&lt;&gt;"SS",(VLOOKUP($D367,Customer_Demand!$D:$BF,COLUMNS($I367:AD367),0)/$I367+VLOOKUP($D367,Customer_Demand!$D:$BF,COLUMNS($I367:AD367),0)/$K367),(VLOOKUP($D367,Customer_Demand!$D:$BF,COLUMNS($I367:AD367),0)/$I367)),"")</f>
        <v/>
      </c>
      <c r="AE367" s="49" t="str">
        <f>IFERROR(IF($K367&lt;&gt;"SS",(VLOOKUP($D367,Customer_Demand!$D:$BF,COLUMNS($I367:AE367),0)/$I367+VLOOKUP($D367,Customer_Demand!$D:$BF,COLUMNS($I367:AE367),0)/$K367),(VLOOKUP($D367,Customer_Demand!$D:$BF,COLUMNS($I367:AE367),0)/$I367)),"")</f>
        <v/>
      </c>
      <c r="AF367" s="49" t="str">
        <f>IFERROR(IF($K367&lt;&gt;"SS",(VLOOKUP($D367,Customer_Demand!$D:$BF,COLUMNS($I367:AF367),0)/$I367+VLOOKUP($D367,Customer_Demand!$D:$BF,COLUMNS($I367:AF367),0)/$K367),(VLOOKUP($D367,Customer_Demand!$D:$BF,COLUMNS($I367:AF367),0)/$I367)),"")</f>
        <v/>
      </c>
      <c r="AG367" s="49" t="str">
        <f>IFERROR(IF($K367&lt;&gt;"SS",(VLOOKUP($D367,Customer_Demand!$D:$BF,COLUMNS($I367:AG367),0)/$I367+VLOOKUP($D367,Customer_Demand!$D:$BF,COLUMNS($I367:AG367),0)/$K367),(VLOOKUP($D367,Customer_Demand!$D:$BF,COLUMNS($I367:AG367),0)/$I367)),"")</f>
        <v/>
      </c>
      <c r="AH367" s="49" t="str">
        <f>IFERROR(IF($K367&lt;&gt;"SS",(VLOOKUP($D367,Customer_Demand!$D:$BF,COLUMNS($I367:AH367),0)/$I367+VLOOKUP($D367,Customer_Demand!$D:$BF,COLUMNS($I367:AH367),0)/$K367),(VLOOKUP($D367,Customer_Demand!$D:$BF,COLUMNS($I367:AH367),0)/$I367)),"")</f>
        <v/>
      </c>
      <c r="AI367" s="49" t="str">
        <f>IFERROR(IF($K367&lt;&gt;"SS",(VLOOKUP($D367,Customer_Demand!$D:$BF,COLUMNS($I367:AI367),0)/$I367+VLOOKUP($D367,Customer_Demand!$D:$BF,COLUMNS($I367:AI367),0)/$K367),(VLOOKUP($D367,Customer_Demand!$D:$BF,COLUMNS($I367:AI367),0)/$I367)),"")</f>
        <v/>
      </c>
      <c r="AJ367" s="49" t="str">
        <f>IFERROR(IF($K367&lt;&gt;"SS",(VLOOKUP($D367,Customer_Demand!$D:$BF,COLUMNS($I367:AJ367),0)/$I367+VLOOKUP($D367,Customer_Demand!$D:$BF,COLUMNS($I367:AJ367),0)/$K367),(VLOOKUP($D367,Customer_Demand!$D:$BF,COLUMNS($I367:AJ367),0)/$I367)),"")</f>
        <v/>
      </c>
      <c r="AK367" s="49" t="str">
        <f>IFERROR(IF($K367&lt;&gt;"SS",(VLOOKUP($D367,Customer_Demand!$D:$BF,COLUMNS($I367:AK367),0)/$I367+VLOOKUP($D367,Customer_Demand!$D:$BF,COLUMNS($I367:AK367),0)/$K367),(VLOOKUP($D367,Customer_Demand!$D:$BF,COLUMNS($I367:AK367),0)/$I367)),"")</f>
        <v/>
      </c>
      <c r="AL367" s="49" t="str">
        <f>IFERROR(IF($K367&lt;&gt;"SS",(VLOOKUP($D367,Customer_Demand!$D:$BF,COLUMNS($I367:AL367),0)/$I367+VLOOKUP($D367,Customer_Demand!$D:$BF,COLUMNS($I367:AL367),0)/$K367),(VLOOKUP($D367,Customer_Demand!$D:$BF,COLUMNS($I367:AL367),0)/$I367)),"")</f>
        <v/>
      </c>
      <c r="AM367" s="49" t="str">
        <f>IFERROR(IF($K367&lt;&gt;"SS",(VLOOKUP($D367,Customer_Demand!$D:$BF,COLUMNS($I367:AM367),0)/$I367+VLOOKUP($D367,Customer_Demand!$D:$BF,COLUMNS($I367:AM367),0)/$K367),(VLOOKUP($D367,Customer_Demand!$D:$BF,COLUMNS($I367:AM367),0)/$I367)),"")</f>
        <v/>
      </c>
      <c r="AN367" s="49" t="str">
        <f>IFERROR(IF($K367&lt;&gt;"SS",(VLOOKUP($D367,Customer_Demand!$D:$BF,COLUMNS($I367:AN367),0)/$I367+VLOOKUP($D367,Customer_Demand!$D:$BF,COLUMNS($I367:AN367),0)/$K367),(VLOOKUP($D367,Customer_Demand!$D:$BF,COLUMNS($I367:AN367),0)/$I367)),"")</f>
        <v/>
      </c>
      <c r="AO367" s="49" t="str">
        <f>IFERROR(IF($K367&lt;&gt;"SS",(VLOOKUP($D367,Customer_Demand!$D:$BF,COLUMNS($I367:AO367),0)/$I367+VLOOKUP($D367,Customer_Demand!$D:$BF,COLUMNS($I367:AO367),0)/$K367),(VLOOKUP($D367,Customer_Demand!$D:$BF,COLUMNS($I367:AO367),0)/$I367)),"")</f>
        <v/>
      </c>
      <c r="AP367" s="49" t="str">
        <f>IFERROR(IF($K367&lt;&gt;"SS",(VLOOKUP($D367,Customer_Demand!$D:$BF,COLUMNS($I367:AP367),0)/$I367+VLOOKUP($D367,Customer_Demand!$D:$BF,COLUMNS($I367:AP367),0)/$K367),(VLOOKUP($D367,Customer_Demand!$D:$BF,COLUMNS($I367:AP367),0)/$I367)),"")</f>
        <v/>
      </c>
      <c r="AQ367" s="49" t="str">
        <f>IFERROR(IF($K367&lt;&gt;"SS",(VLOOKUP($D367,Customer_Demand!$D:$BF,COLUMNS($I367:AQ367),0)/$I367+VLOOKUP($D367,Customer_Demand!$D:$BF,COLUMNS($I367:AQ367),0)/$K367),(VLOOKUP($D367,Customer_Demand!$D:$BF,COLUMNS($I367:AQ367),0)/$I367)),"")</f>
        <v/>
      </c>
      <c r="AR367" s="49" t="str">
        <f>IFERROR(IF($K367&lt;&gt;"SS",(VLOOKUP($D367,Customer_Demand!$D:$BF,COLUMNS($I367:AR367),0)/$I367+VLOOKUP($D367,Customer_Demand!$D:$BF,COLUMNS($I367:AR367),0)/$K367),(VLOOKUP($D367,Customer_Demand!$D:$BF,COLUMNS($I367:AR367),0)/$I367)),"")</f>
        <v/>
      </c>
      <c r="AS367" s="49" t="str">
        <f>IFERROR(IF($K367&lt;&gt;"SS",(VLOOKUP($D367,Customer_Demand!$D:$BF,COLUMNS($I367:AS367),0)/$I367+VLOOKUP($D367,Customer_Demand!$D:$BF,COLUMNS($I367:AS367),0)/$K367),(VLOOKUP($D367,Customer_Demand!$D:$BF,COLUMNS($I367:AS367),0)/$I367)),"")</f>
        <v/>
      </c>
      <c r="AT367" s="49" t="str">
        <f>IFERROR(IF($K367&lt;&gt;"SS",(VLOOKUP($D367,Customer_Demand!$D:$BF,COLUMNS($I367:AT367),0)/$I367+VLOOKUP($D367,Customer_Demand!$D:$BF,COLUMNS($I367:AT367),0)/$K367),(VLOOKUP($D367,Customer_Demand!$D:$BF,COLUMNS($I367:AT367),0)/$I367)),"")</f>
        <v/>
      </c>
      <c r="AU367" s="49" t="str">
        <f>IFERROR(IF($K367&lt;&gt;"SS",(VLOOKUP($D367,Customer_Demand!$D:$BF,COLUMNS($I367:AU367),0)/$I367+VLOOKUP($D367,Customer_Demand!$D:$BF,COLUMNS($I367:AU367),0)/$K367),(VLOOKUP($D367,Customer_Demand!$D:$BF,COLUMNS($I367:AU367),0)/$I367)),"")</f>
        <v/>
      </c>
      <c r="AV367" s="49" t="str">
        <f>IFERROR(IF($K367&lt;&gt;"SS",(VLOOKUP($D367,Customer_Demand!$D:$BF,COLUMNS($I367:AV367),0)/$I367+VLOOKUP($D367,Customer_Demand!$D:$BF,COLUMNS($I367:AV367),0)/$K367),(VLOOKUP($D367,Customer_Demand!$D:$BF,COLUMNS($I367:AV367),0)/$I367)),"")</f>
        <v/>
      </c>
      <c r="AW367" s="49" t="str">
        <f>IFERROR(IF($K367&lt;&gt;"SS",(VLOOKUP($D367,Customer_Demand!$D:$BF,COLUMNS($I367:AW367),0)/$I367+VLOOKUP($D367,Customer_Demand!$D:$BF,COLUMNS($I367:AW367),0)/$K367),(VLOOKUP($D367,Customer_Demand!$D:$BF,COLUMNS($I367:AW367),0)/$I367)),"")</f>
        <v/>
      </c>
      <c r="AX367" s="49" t="str">
        <f>IFERROR(IF($K367&lt;&gt;"SS",(VLOOKUP($D367,Customer_Demand!$D:$BF,COLUMNS($I367:AX367),0)/$I367+VLOOKUP($D367,Customer_Demand!$D:$BF,COLUMNS($I367:AX367),0)/$K367),(VLOOKUP($D367,Customer_Demand!$D:$BF,COLUMNS($I367:AX367),0)/$I367)),"")</f>
        <v/>
      </c>
      <c r="AY367" s="49" t="str">
        <f>IFERROR(IF($K367&lt;&gt;"SS",(VLOOKUP($D367,Customer_Demand!$D:$BF,COLUMNS($I367:AY367),0)/$I367+VLOOKUP($D367,Customer_Demand!$D:$BF,COLUMNS($I367:AY367),0)/$K367),(VLOOKUP($D367,Customer_Demand!$D:$BF,COLUMNS($I367:AY367),0)/$I367)),"")</f>
        <v/>
      </c>
      <c r="AZ367" s="49" t="str">
        <f>IFERROR(IF($K367&lt;&gt;"SS",(VLOOKUP($D367,Customer_Demand!$D:$BF,COLUMNS($I367:AZ367),0)/$I367+VLOOKUP($D367,Customer_Demand!$D:$BF,COLUMNS($I367:AZ367),0)/$K367),(VLOOKUP($D367,Customer_Demand!$D:$BF,COLUMNS($I367:AZ367),0)/$I367)),"")</f>
        <v/>
      </c>
      <c r="BA367" s="49" t="str">
        <f>IFERROR(IF($K367&lt;&gt;"SS",(VLOOKUP($D367,Customer_Demand!$D:$BF,COLUMNS($I367:BA367),0)/$I367+VLOOKUP($D367,Customer_Demand!$D:$BF,COLUMNS($I367:BA367),0)/$K367),(VLOOKUP($D367,Customer_Demand!$D:$BF,COLUMNS($I367:BA367),0)/$I367)),"")</f>
        <v/>
      </c>
      <c r="BB367" s="49" t="str">
        <f>IFERROR(IF($K367&lt;&gt;"SS",(VLOOKUP($D367,Customer_Demand!$D:$BF,COLUMNS($I367:BB367),0)/$I367+VLOOKUP($D367,Customer_Demand!$D:$BF,COLUMNS($I367:BB367),0)/$K367),(VLOOKUP($D367,Customer_Demand!$D:$BF,COLUMNS($I367:BB367),0)/$I367)),"")</f>
        <v/>
      </c>
      <c r="BC367" s="49" t="str">
        <f>IFERROR(IF($K367&lt;&gt;"SS",(VLOOKUP($D367,Customer_Demand!$D:$BF,COLUMNS($I367:BC367),0)/$I367+VLOOKUP($D367,Customer_Demand!$D:$BF,COLUMNS($I367:BC367),0)/$K367),(VLOOKUP($D367,Customer_Demand!$D:$BF,COLUMNS($I367:BC367),0)/$I367)),"")</f>
        <v/>
      </c>
      <c r="BD367" s="49" t="str">
        <f>IFERROR(IF($K367&lt;&gt;"SS",(VLOOKUP($D367,Customer_Demand!$D:$BF,COLUMNS($I367:BD367),0)/$I367+VLOOKUP($D367,Customer_Demand!$D:$BF,COLUMNS($I367:BD367),0)/$K367),(VLOOKUP($D367,Customer_Demand!$D:$BF,COLUMNS($I367:BD367),0)/$I367)),"")</f>
        <v/>
      </c>
      <c r="BE367" s="49" t="str">
        <f>IFERROR(IF($K367&lt;&gt;"SS",(VLOOKUP($D367,Customer_Demand!$D:$BF,COLUMNS($I367:BE367),0)/$I367+VLOOKUP($D367,Customer_Demand!$D:$BF,COLUMNS($I367:BE367),0)/$K367),(VLOOKUP($D367,Customer_Demand!$D:$BF,COLUMNS($I367:BE367),0)/$I367)),"")</f>
        <v/>
      </c>
      <c r="BF367" s="49" t="str">
        <f>IFERROR(IF($K367&lt;&gt;"SS",(VLOOKUP($D367,Customer_Demand!$D:$BF,COLUMNS($I367:BF367),0)/$I367+VLOOKUP($D367,Customer_Demand!$D:$BF,COLUMNS($I367:BF367),0)/$K367),(VLOOKUP($D367,Customer_Demand!$D:$BF,COLUMNS($I367:BF367),0)/$I367)),"")</f>
        <v/>
      </c>
      <c r="BG367" s="49" t="str">
        <f>IFERROR(IF($K367&lt;&gt;"SS",(VLOOKUP($D367,Customer_Demand!$D:$BF,COLUMNS($I367:BG367),0)/$I367+VLOOKUP($D367,Customer_Demand!$D:$BF,COLUMNS($I367:BG367),0)/$K367),(VLOOKUP($D367,Customer_Demand!$D:$BF,COLUMNS($I367:BG367),0)/$I367)),"")</f>
        <v/>
      </c>
      <c r="BH367" s="49" t="str">
        <f>IFERROR(IF($K367&lt;&gt;"SS",(VLOOKUP($D367,Customer_Demand!$D:$BF,COLUMNS($I367:BH367),0)/$I367+VLOOKUP($D367,Customer_Demand!$D:$BF,COLUMNS($I367:BH367),0)/$K367),(VLOOKUP($D367,Customer_Demand!$D:$BF,COLUMNS($I367:BH367),0)/$I367)),"")</f>
        <v/>
      </c>
      <c r="BI367" s="49" t="str">
        <f>IFERROR(IF($K367&lt;&gt;"SS",(VLOOKUP($D367,Customer_Demand!$D:$BF,COLUMNS($I367:BI367),0)/$I367+VLOOKUP($D367,Customer_Demand!$D:$BF,COLUMNS($I367:BI367),0)/$K367),(VLOOKUP($D367,Customer_Demand!$D:$BF,COLUMNS($I367:BI367),0)/$I367)),"")</f>
        <v/>
      </c>
      <c r="BJ367" s="49" t="str">
        <f>IFERROR(IF($K367&lt;&gt;"SS",(VLOOKUP($D367,Customer_Demand!$D:$BF,COLUMNS($I367:BJ367),0)/$I367+VLOOKUP($D367,Customer_Demand!$D:$BF,COLUMNS($I367:BJ367),0)/$K367),(VLOOKUP($D367,Customer_Demand!$D:$BF,COLUMNS($I367:BJ367),0)/$I367)),"")</f>
        <v/>
      </c>
      <c r="BK367" s="50" t="str">
        <f>IFERROR(IF($K367&lt;&gt;"SS",(VLOOKUP($D367,Customer_Demand!$D:$BF,COLUMNS($I367:BK367),0)/$I367+VLOOKUP($D367,Customer_Demand!$D:$BF,COLUMNS($I367:BK367),0)/$K367),(VLOOKUP($D367,Customer_Demand!$D:$BF,COLUMNS($I367:BK367),0)/$I367)),"")</f>
        <v/>
      </c>
      <c r="BL367" s="18"/>
    </row>
    <row r="368" spans="2:64" x14ac:dyDescent="0.2">
      <c r="B368" s="12" t="str">
        <f t="shared" si="27"/>
        <v/>
      </c>
      <c r="C368" s="45" t="str">
        <f>IF((Customer_Demand!C368)&lt;&gt;"",Customer_Demand!C368,"")</f>
        <v/>
      </c>
      <c r="D368" s="45" t="str">
        <f>IF(C368&lt;&gt;"",Customer_Demand!D368,"")</f>
        <v/>
      </c>
      <c r="E368" s="51" t="str">
        <f>IF(C368&lt;&gt;"",Customer_Demand!E368,"")</f>
        <v/>
      </c>
      <c r="F368" s="47" t="str">
        <f>IF(C368&lt;&gt;"",VLOOKUP(D368,Customer_Demand!$D$5:$F$1005,3,0),"")</f>
        <v/>
      </c>
      <c r="G368" s="48" t="str">
        <f t="shared" si="24"/>
        <v/>
      </c>
      <c r="H368" s="48" t="str">
        <f t="shared" si="25"/>
        <v/>
      </c>
      <c r="I368" s="48" t="str">
        <f>IFERROR(IF(C368&lt;&gt;"",VLOOKUP($H368,SMT_Cycle_Time_Data!$F:$Q,4,0),""),"SGR Not Defined")</f>
        <v/>
      </c>
      <c r="J368" s="48" t="str">
        <f t="shared" si="26"/>
        <v/>
      </c>
      <c r="K368" s="48" t="str">
        <f>IF(C368&lt;&gt;"",IFERROR(VLOOKUP($J368,SMT_Cycle_Time_Data!$F:$Q,4,0),"SS"),"")</f>
        <v/>
      </c>
      <c r="L368" s="49" t="str">
        <f>IFERROR(IF($K368&lt;&gt;"SS",(VLOOKUP($D368,Customer_Demand!$D:$BF,COLUMNS($I368:L368),0)/$I368+VLOOKUP($D368,Customer_Demand!$D:$BF,COLUMNS($I368:L368),0)/$K368),(VLOOKUP($D368,Customer_Demand!$D:$BF,COLUMNS($I368:L368),0)/$I368)),"")</f>
        <v/>
      </c>
      <c r="M368" s="49" t="str">
        <f>IFERROR(IF($K368&lt;&gt;"SS",(VLOOKUP($D368,Customer_Demand!$D:$BF,COLUMNS($I368:M368),0)/$I368+VLOOKUP($D368,Customer_Demand!$D:$BF,COLUMNS($I368:M368),0)/$K368),(VLOOKUP($D368,Customer_Demand!$D:$BF,COLUMNS($I368:M368),0)/$I368)),"")</f>
        <v/>
      </c>
      <c r="N368" s="49" t="str">
        <f>IFERROR(IF($K368&lt;&gt;"SS",(VLOOKUP($D368,Customer_Demand!$D:$BF,COLUMNS($I368:N368),0)/$I368+VLOOKUP($D368,Customer_Demand!$D:$BF,COLUMNS($I368:N368),0)/$K368),(VLOOKUP($D368,Customer_Demand!$D:$BF,COLUMNS($I368:N368),0)/$I368)),"")</f>
        <v/>
      </c>
      <c r="O368" s="49" t="str">
        <f>IFERROR(IF($K368&lt;&gt;"SS",(VLOOKUP($D368,Customer_Demand!$D:$BF,COLUMNS($I368:O368),0)/$I368+VLOOKUP($D368,Customer_Demand!$D:$BF,COLUMNS($I368:O368),0)/$K368),(VLOOKUP($D368,Customer_Demand!$D:$BF,COLUMNS($I368:O368),0)/$I368)),"")</f>
        <v/>
      </c>
      <c r="P368" s="49" t="str">
        <f>IFERROR(IF($K368&lt;&gt;"SS",(VLOOKUP($D368,Customer_Demand!$D:$BF,COLUMNS($I368:P368),0)/$I368+VLOOKUP($D368,Customer_Demand!$D:$BF,COLUMNS($I368:P368),0)/$K368),(VLOOKUP($D368,Customer_Demand!$D:$BF,COLUMNS($I368:P368),0)/$I368)),"")</f>
        <v/>
      </c>
      <c r="Q368" s="49" t="str">
        <f>IFERROR(IF($K368&lt;&gt;"SS",(VLOOKUP($D368,Customer_Demand!$D:$BF,COLUMNS($I368:Q368),0)/$I368+VLOOKUP($D368,Customer_Demand!$D:$BF,COLUMNS($I368:Q368),0)/$K368),(VLOOKUP($D368,Customer_Demand!$D:$BF,COLUMNS($I368:Q368),0)/$I368)),"")</f>
        <v/>
      </c>
      <c r="R368" s="49" t="str">
        <f>IFERROR(IF($K368&lt;&gt;"SS",(VLOOKUP($D368,Customer_Demand!$D:$BF,COLUMNS($I368:R368),0)/$I368+VLOOKUP($D368,Customer_Demand!$D:$BF,COLUMNS($I368:R368),0)/$K368),(VLOOKUP($D368,Customer_Demand!$D:$BF,COLUMNS($I368:R368),0)/$I368)),"")</f>
        <v/>
      </c>
      <c r="S368" s="49" t="str">
        <f>IFERROR(IF($K368&lt;&gt;"SS",(VLOOKUP($D368,Customer_Demand!$D:$BF,COLUMNS($I368:S368),0)/$I368+VLOOKUP($D368,Customer_Demand!$D:$BF,COLUMNS($I368:S368),0)/$K368),(VLOOKUP($D368,Customer_Demand!$D:$BF,COLUMNS($I368:S368),0)/$I368)),"")</f>
        <v/>
      </c>
      <c r="T368" s="49" t="str">
        <f>IFERROR(IF($K368&lt;&gt;"SS",(VLOOKUP($D368,Customer_Demand!$D:$BF,COLUMNS($I368:T368),0)/$I368+VLOOKUP($D368,Customer_Demand!$D:$BF,COLUMNS($I368:T368),0)/$K368),(VLOOKUP($D368,Customer_Demand!$D:$BF,COLUMNS($I368:T368),0)/$I368)),"")</f>
        <v/>
      </c>
      <c r="U368" s="49" t="str">
        <f>IFERROR(IF($K368&lt;&gt;"SS",(VLOOKUP($D368,Customer_Demand!$D:$BF,COLUMNS($I368:U368),0)/$I368+VLOOKUP($D368,Customer_Demand!$D:$BF,COLUMNS($I368:U368),0)/$K368),(VLOOKUP($D368,Customer_Demand!$D:$BF,COLUMNS($I368:U368),0)/$I368)),"")</f>
        <v/>
      </c>
      <c r="V368" s="49" t="str">
        <f>IFERROR(IF($K368&lt;&gt;"SS",(VLOOKUP($D368,Customer_Demand!$D:$BF,COLUMNS($I368:V368),0)/$I368+VLOOKUP($D368,Customer_Demand!$D:$BF,COLUMNS($I368:V368),0)/$K368),(VLOOKUP($D368,Customer_Demand!$D:$BF,COLUMNS($I368:V368),0)/$I368)),"")</f>
        <v/>
      </c>
      <c r="W368" s="49" t="str">
        <f>IFERROR(IF($K368&lt;&gt;"SS",(VLOOKUP($D368,Customer_Demand!$D:$BF,COLUMNS($I368:W368),0)/$I368+VLOOKUP($D368,Customer_Demand!$D:$BF,COLUMNS($I368:W368),0)/$K368),(VLOOKUP($D368,Customer_Demand!$D:$BF,COLUMNS($I368:W368),0)/$I368)),"")</f>
        <v/>
      </c>
      <c r="X368" s="49" t="str">
        <f>IFERROR(IF($K368&lt;&gt;"SS",(VLOOKUP($D368,Customer_Demand!$D:$BF,COLUMNS($I368:X368),0)/$I368+VLOOKUP($D368,Customer_Demand!$D:$BF,COLUMNS($I368:X368),0)/$K368),(VLOOKUP($D368,Customer_Demand!$D:$BF,COLUMNS($I368:X368),0)/$I368)),"")</f>
        <v/>
      </c>
      <c r="Y368" s="49" t="str">
        <f>IFERROR(IF($K368&lt;&gt;"SS",(VLOOKUP($D368,Customer_Demand!$D:$BF,COLUMNS($I368:Y368),0)/$I368+VLOOKUP($D368,Customer_Demand!$D:$BF,COLUMNS($I368:Y368),0)/$K368),(VLOOKUP($D368,Customer_Demand!$D:$BF,COLUMNS($I368:Y368),0)/$I368)),"")</f>
        <v/>
      </c>
      <c r="Z368" s="49" t="str">
        <f>IFERROR(IF($K368&lt;&gt;"SS",(VLOOKUP($D368,Customer_Demand!$D:$BF,COLUMNS($I368:Z368),0)/$I368+VLOOKUP($D368,Customer_Demand!$D:$BF,COLUMNS($I368:Z368),0)/$K368),(VLOOKUP($D368,Customer_Demand!$D:$BF,COLUMNS($I368:Z368),0)/$I368)),"")</f>
        <v/>
      </c>
      <c r="AA368" s="49" t="str">
        <f>IFERROR(IF($K368&lt;&gt;"SS",(VLOOKUP($D368,Customer_Demand!$D:$BF,COLUMNS($I368:AA368),0)/$I368+VLOOKUP($D368,Customer_Demand!$D:$BF,COLUMNS($I368:AA368),0)/$K368),(VLOOKUP($D368,Customer_Demand!$D:$BF,COLUMNS($I368:AA368),0)/$I368)),"")</f>
        <v/>
      </c>
      <c r="AB368" s="49" t="str">
        <f>IFERROR(IF($K368&lt;&gt;"SS",(VLOOKUP($D368,Customer_Demand!$D:$BF,COLUMNS($I368:AB368),0)/$I368+VLOOKUP($D368,Customer_Demand!$D:$BF,COLUMNS($I368:AB368),0)/$K368),(VLOOKUP($D368,Customer_Demand!$D:$BF,COLUMNS($I368:AB368),0)/$I368)),"")</f>
        <v/>
      </c>
      <c r="AC368" s="49" t="str">
        <f>IFERROR(IF($K368&lt;&gt;"SS",(VLOOKUP($D368,Customer_Demand!$D:$BF,COLUMNS($I368:AC368),0)/$I368+VLOOKUP($D368,Customer_Demand!$D:$BF,COLUMNS($I368:AC368),0)/$K368),(VLOOKUP($D368,Customer_Demand!$D:$BF,COLUMNS($I368:AC368),0)/$I368)),"")</f>
        <v/>
      </c>
      <c r="AD368" s="49" t="str">
        <f>IFERROR(IF($K368&lt;&gt;"SS",(VLOOKUP($D368,Customer_Demand!$D:$BF,COLUMNS($I368:AD368),0)/$I368+VLOOKUP($D368,Customer_Demand!$D:$BF,COLUMNS($I368:AD368),0)/$K368),(VLOOKUP($D368,Customer_Demand!$D:$BF,COLUMNS($I368:AD368),0)/$I368)),"")</f>
        <v/>
      </c>
      <c r="AE368" s="49" t="str">
        <f>IFERROR(IF($K368&lt;&gt;"SS",(VLOOKUP($D368,Customer_Demand!$D:$BF,COLUMNS($I368:AE368),0)/$I368+VLOOKUP($D368,Customer_Demand!$D:$BF,COLUMNS($I368:AE368),0)/$K368),(VLOOKUP($D368,Customer_Demand!$D:$BF,COLUMNS($I368:AE368),0)/$I368)),"")</f>
        <v/>
      </c>
      <c r="AF368" s="49" t="str">
        <f>IFERROR(IF($K368&lt;&gt;"SS",(VLOOKUP($D368,Customer_Demand!$D:$BF,COLUMNS($I368:AF368),0)/$I368+VLOOKUP($D368,Customer_Demand!$D:$BF,COLUMNS($I368:AF368),0)/$K368),(VLOOKUP($D368,Customer_Demand!$D:$BF,COLUMNS($I368:AF368),0)/$I368)),"")</f>
        <v/>
      </c>
      <c r="AG368" s="49" t="str">
        <f>IFERROR(IF($K368&lt;&gt;"SS",(VLOOKUP($D368,Customer_Demand!$D:$BF,COLUMNS($I368:AG368),0)/$I368+VLOOKUP($D368,Customer_Demand!$D:$BF,COLUMNS($I368:AG368),0)/$K368),(VLOOKUP($D368,Customer_Demand!$D:$BF,COLUMNS($I368:AG368),0)/$I368)),"")</f>
        <v/>
      </c>
      <c r="AH368" s="49" t="str">
        <f>IFERROR(IF($K368&lt;&gt;"SS",(VLOOKUP($D368,Customer_Demand!$D:$BF,COLUMNS($I368:AH368),0)/$I368+VLOOKUP($D368,Customer_Demand!$D:$BF,COLUMNS($I368:AH368),0)/$K368),(VLOOKUP($D368,Customer_Demand!$D:$BF,COLUMNS($I368:AH368),0)/$I368)),"")</f>
        <v/>
      </c>
      <c r="AI368" s="49" t="str">
        <f>IFERROR(IF($K368&lt;&gt;"SS",(VLOOKUP($D368,Customer_Demand!$D:$BF,COLUMNS($I368:AI368),0)/$I368+VLOOKUP($D368,Customer_Demand!$D:$BF,COLUMNS($I368:AI368),0)/$K368),(VLOOKUP($D368,Customer_Demand!$D:$BF,COLUMNS($I368:AI368),0)/$I368)),"")</f>
        <v/>
      </c>
      <c r="AJ368" s="49" t="str">
        <f>IFERROR(IF($K368&lt;&gt;"SS",(VLOOKUP($D368,Customer_Demand!$D:$BF,COLUMNS($I368:AJ368),0)/$I368+VLOOKUP($D368,Customer_Demand!$D:$BF,COLUMNS($I368:AJ368),0)/$K368),(VLOOKUP($D368,Customer_Demand!$D:$BF,COLUMNS($I368:AJ368),0)/$I368)),"")</f>
        <v/>
      </c>
      <c r="AK368" s="49" t="str">
        <f>IFERROR(IF($K368&lt;&gt;"SS",(VLOOKUP($D368,Customer_Demand!$D:$BF,COLUMNS($I368:AK368),0)/$I368+VLOOKUP($D368,Customer_Demand!$D:$BF,COLUMNS($I368:AK368),0)/$K368),(VLOOKUP($D368,Customer_Demand!$D:$BF,COLUMNS($I368:AK368),0)/$I368)),"")</f>
        <v/>
      </c>
      <c r="AL368" s="49" t="str">
        <f>IFERROR(IF($K368&lt;&gt;"SS",(VLOOKUP($D368,Customer_Demand!$D:$BF,COLUMNS($I368:AL368),0)/$I368+VLOOKUP($D368,Customer_Demand!$D:$BF,COLUMNS($I368:AL368),0)/$K368),(VLOOKUP($D368,Customer_Demand!$D:$BF,COLUMNS($I368:AL368),0)/$I368)),"")</f>
        <v/>
      </c>
      <c r="AM368" s="49" t="str">
        <f>IFERROR(IF($K368&lt;&gt;"SS",(VLOOKUP($D368,Customer_Demand!$D:$BF,COLUMNS($I368:AM368),0)/$I368+VLOOKUP($D368,Customer_Demand!$D:$BF,COLUMNS($I368:AM368),0)/$K368),(VLOOKUP($D368,Customer_Demand!$D:$BF,COLUMNS($I368:AM368),0)/$I368)),"")</f>
        <v/>
      </c>
      <c r="AN368" s="49" t="str">
        <f>IFERROR(IF($K368&lt;&gt;"SS",(VLOOKUP($D368,Customer_Demand!$D:$BF,COLUMNS($I368:AN368),0)/$I368+VLOOKUP($D368,Customer_Demand!$D:$BF,COLUMNS($I368:AN368),0)/$K368),(VLOOKUP($D368,Customer_Demand!$D:$BF,COLUMNS($I368:AN368),0)/$I368)),"")</f>
        <v/>
      </c>
      <c r="AO368" s="49" t="str">
        <f>IFERROR(IF($K368&lt;&gt;"SS",(VLOOKUP($D368,Customer_Demand!$D:$BF,COLUMNS($I368:AO368),0)/$I368+VLOOKUP($D368,Customer_Demand!$D:$BF,COLUMNS($I368:AO368),0)/$K368),(VLOOKUP($D368,Customer_Demand!$D:$BF,COLUMNS($I368:AO368),0)/$I368)),"")</f>
        <v/>
      </c>
      <c r="AP368" s="49" t="str">
        <f>IFERROR(IF($K368&lt;&gt;"SS",(VLOOKUP($D368,Customer_Demand!$D:$BF,COLUMNS($I368:AP368),0)/$I368+VLOOKUP($D368,Customer_Demand!$D:$BF,COLUMNS($I368:AP368),0)/$K368),(VLOOKUP($D368,Customer_Demand!$D:$BF,COLUMNS($I368:AP368),0)/$I368)),"")</f>
        <v/>
      </c>
      <c r="AQ368" s="49" t="str">
        <f>IFERROR(IF($K368&lt;&gt;"SS",(VLOOKUP($D368,Customer_Demand!$D:$BF,COLUMNS($I368:AQ368),0)/$I368+VLOOKUP($D368,Customer_Demand!$D:$BF,COLUMNS($I368:AQ368),0)/$K368),(VLOOKUP($D368,Customer_Demand!$D:$BF,COLUMNS($I368:AQ368),0)/$I368)),"")</f>
        <v/>
      </c>
      <c r="AR368" s="49" t="str">
        <f>IFERROR(IF($K368&lt;&gt;"SS",(VLOOKUP($D368,Customer_Demand!$D:$BF,COLUMNS($I368:AR368),0)/$I368+VLOOKUP($D368,Customer_Demand!$D:$BF,COLUMNS($I368:AR368),0)/$K368),(VLOOKUP($D368,Customer_Demand!$D:$BF,COLUMNS($I368:AR368),0)/$I368)),"")</f>
        <v/>
      </c>
      <c r="AS368" s="49" t="str">
        <f>IFERROR(IF($K368&lt;&gt;"SS",(VLOOKUP($D368,Customer_Demand!$D:$BF,COLUMNS($I368:AS368),0)/$I368+VLOOKUP($D368,Customer_Demand!$D:$BF,COLUMNS($I368:AS368),0)/$K368),(VLOOKUP($D368,Customer_Demand!$D:$BF,COLUMNS($I368:AS368),0)/$I368)),"")</f>
        <v/>
      </c>
      <c r="AT368" s="49" t="str">
        <f>IFERROR(IF($K368&lt;&gt;"SS",(VLOOKUP($D368,Customer_Demand!$D:$BF,COLUMNS($I368:AT368),0)/$I368+VLOOKUP($D368,Customer_Demand!$D:$BF,COLUMNS($I368:AT368),0)/$K368),(VLOOKUP($D368,Customer_Demand!$D:$BF,COLUMNS($I368:AT368),0)/$I368)),"")</f>
        <v/>
      </c>
      <c r="AU368" s="49" t="str">
        <f>IFERROR(IF($K368&lt;&gt;"SS",(VLOOKUP($D368,Customer_Demand!$D:$BF,COLUMNS($I368:AU368),0)/$I368+VLOOKUP($D368,Customer_Demand!$D:$BF,COLUMNS($I368:AU368),0)/$K368),(VLOOKUP($D368,Customer_Demand!$D:$BF,COLUMNS($I368:AU368),0)/$I368)),"")</f>
        <v/>
      </c>
      <c r="AV368" s="49" t="str">
        <f>IFERROR(IF($K368&lt;&gt;"SS",(VLOOKUP($D368,Customer_Demand!$D:$BF,COLUMNS($I368:AV368),0)/$I368+VLOOKUP($D368,Customer_Demand!$D:$BF,COLUMNS($I368:AV368),0)/$K368),(VLOOKUP($D368,Customer_Demand!$D:$BF,COLUMNS($I368:AV368),0)/$I368)),"")</f>
        <v/>
      </c>
      <c r="AW368" s="49" t="str">
        <f>IFERROR(IF($K368&lt;&gt;"SS",(VLOOKUP($D368,Customer_Demand!$D:$BF,COLUMNS($I368:AW368),0)/$I368+VLOOKUP($D368,Customer_Demand!$D:$BF,COLUMNS($I368:AW368),0)/$K368),(VLOOKUP($D368,Customer_Demand!$D:$BF,COLUMNS($I368:AW368),0)/$I368)),"")</f>
        <v/>
      </c>
      <c r="AX368" s="49" t="str">
        <f>IFERROR(IF($K368&lt;&gt;"SS",(VLOOKUP($D368,Customer_Demand!$D:$BF,COLUMNS($I368:AX368),0)/$I368+VLOOKUP($D368,Customer_Demand!$D:$BF,COLUMNS($I368:AX368),0)/$K368),(VLOOKUP($D368,Customer_Demand!$D:$BF,COLUMNS($I368:AX368),0)/$I368)),"")</f>
        <v/>
      </c>
      <c r="AY368" s="49" t="str">
        <f>IFERROR(IF($K368&lt;&gt;"SS",(VLOOKUP($D368,Customer_Demand!$D:$BF,COLUMNS($I368:AY368),0)/$I368+VLOOKUP($D368,Customer_Demand!$D:$BF,COLUMNS($I368:AY368),0)/$K368),(VLOOKUP($D368,Customer_Demand!$D:$BF,COLUMNS($I368:AY368),0)/$I368)),"")</f>
        <v/>
      </c>
      <c r="AZ368" s="49" t="str">
        <f>IFERROR(IF($K368&lt;&gt;"SS",(VLOOKUP($D368,Customer_Demand!$D:$BF,COLUMNS($I368:AZ368),0)/$I368+VLOOKUP($D368,Customer_Demand!$D:$BF,COLUMNS($I368:AZ368),0)/$K368),(VLOOKUP($D368,Customer_Demand!$D:$BF,COLUMNS($I368:AZ368),0)/$I368)),"")</f>
        <v/>
      </c>
      <c r="BA368" s="49" t="str">
        <f>IFERROR(IF($K368&lt;&gt;"SS",(VLOOKUP($D368,Customer_Demand!$D:$BF,COLUMNS($I368:BA368),0)/$I368+VLOOKUP($D368,Customer_Demand!$D:$BF,COLUMNS($I368:BA368),0)/$K368),(VLOOKUP($D368,Customer_Demand!$D:$BF,COLUMNS($I368:BA368),0)/$I368)),"")</f>
        <v/>
      </c>
      <c r="BB368" s="49" t="str">
        <f>IFERROR(IF($K368&lt;&gt;"SS",(VLOOKUP($D368,Customer_Demand!$D:$BF,COLUMNS($I368:BB368),0)/$I368+VLOOKUP($D368,Customer_Demand!$D:$BF,COLUMNS($I368:BB368),0)/$K368),(VLOOKUP($D368,Customer_Demand!$D:$BF,COLUMNS($I368:BB368),0)/$I368)),"")</f>
        <v/>
      </c>
      <c r="BC368" s="49" t="str">
        <f>IFERROR(IF($K368&lt;&gt;"SS",(VLOOKUP($D368,Customer_Demand!$D:$BF,COLUMNS($I368:BC368),0)/$I368+VLOOKUP($D368,Customer_Demand!$D:$BF,COLUMNS($I368:BC368),0)/$K368),(VLOOKUP($D368,Customer_Demand!$D:$BF,COLUMNS($I368:BC368),0)/$I368)),"")</f>
        <v/>
      </c>
      <c r="BD368" s="49" t="str">
        <f>IFERROR(IF($K368&lt;&gt;"SS",(VLOOKUP($D368,Customer_Demand!$D:$BF,COLUMNS($I368:BD368),0)/$I368+VLOOKUP($D368,Customer_Demand!$D:$BF,COLUMNS($I368:BD368),0)/$K368),(VLOOKUP($D368,Customer_Demand!$D:$BF,COLUMNS($I368:BD368),0)/$I368)),"")</f>
        <v/>
      </c>
      <c r="BE368" s="49" t="str">
        <f>IFERROR(IF($K368&lt;&gt;"SS",(VLOOKUP($D368,Customer_Demand!$D:$BF,COLUMNS($I368:BE368),0)/$I368+VLOOKUP($D368,Customer_Demand!$D:$BF,COLUMNS($I368:BE368),0)/$K368),(VLOOKUP($D368,Customer_Demand!$D:$BF,COLUMNS($I368:BE368),0)/$I368)),"")</f>
        <v/>
      </c>
      <c r="BF368" s="49" t="str">
        <f>IFERROR(IF($K368&lt;&gt;"SS",(VLOOKUP($D368,Customer_Demand!$D:$BF,COLUMNS($I368:BF368),0)/$I368+VLOOKUP($D368,Customer_Demand!$D:$BF,COLUMNS($I368:BF368),0)/$K368),(VLOOKUP($D368,Customer_Demand!$D:$BF,COLUMNS($I368:BF368),0)/$I368)),"")</f>
        <v/>
      </c>
      <c r="BG368" s="49" t="str">
        <f>IFERROR(IF($K368&lt;&gt;"SS",(VLOOKUP($D368,Customer_Demand!$D:$BF,COLUMNS($I368:BG368),0)/$I368+VLOOKUP($D368,Customer_Demand!$D:$BF,COLUMNS($I368:BG368),0)/$K368),(VLOOKUP($D368,Customer_Demand!$D:$BF,COLUMNS($I368:BG368),0)/$I368)),"")</f>
        <v/>
      </c>
      <c r="BH368" s="49" t="str">
        <f>IFERROR(IF($K368&lt;&gt;"SS",(VLOOKUP($D368,Customer_Demand!$D:$BF,COLUMNS($I368:BH368),0)/$I368+VLOOKUP($D368,Customer_Demand!$D:$BF,COLUMNS($I368:BH368),0)/$K368),(VLOOKUP($D368,Customer_Demand!$D:$BF,COLUMNS($I368:BH368),0)/$I368)),"")</f>
        <v/>
      </c>
      <c r="BI368" s="49" t="str">
        <f>IFERROR(IF($K368&lt;&gt;"SS",(VLOOKUP($D368,Customer_Demand!$D:$BF,COLUMNS($I368:BI368),0)/$I368+VLOOKUP($D368,Customer_Demand!$D:$BF,COLUMNS($I368:BI368),0)/$K368),(VLOOKUP($D368,Customer_Demand!$D:$BF,COLUMNS($I368:BI368),0)/$I368)),"")</f>
        <v/>
      </c>
      <c r="BJ368" s="49" t="str">
        <f>IFERROR(IF($K368&lt;&gt;"SS",(VLOOKUP($D368,Customer_Demand!$D:$BF,COLUMNS($I368:BJ368),0)/$I368+VLOOKUP($D368,Customer_Demand!$D:$BF,COLUMNS($I368:BJ368),0)/$K368),(VLOOKUP($D368,Customer_Demand!$D:$BF,COLUMNS($I368:BJ368),0)/$I368)),"")</f>
        <v/>
      </c>
      <c r="BK368" s="50" t="str">
        <f>IFERROR(IF($K368&lt;&gt;"SS",(VLOOKUP($D368,Customer_Demand!$D:$BF,COLUMNS($I368:BK368),0)/$I368+VLOOKUP($D368,Customer_Demand!$D:$BF,COLUMNS($I368:BK368),0)/$K368),(VLOOKUP($D368,Customer_Demand!$D:$BF,COLUMNS($I368:BK368),0)/$I368)),"")</f>
        <v/>
      </c>
      <c r="BL368" s="18"/>
    </row>
    <row r="369" spans="2:64" x14ac:dyDescent="0.2">
      <c r="B369" s="12" t="str">
        <f t="shared" si="27"/>
        <v/>
      </c>
      <c r="C369" s="45" t="str">
        <f>IF((Customer_Demand!C369)&lt;&gt;"",Customer_Demand!C369,"")</f>
        <v/>
      </c>
      <c r="D369" s="45" t="str">
        <f>IF(C369&lt;&gt;"",Customer_Demand!D369,"")</f>
        <v/>
      </c>
      <c r="E369" s="51" t="str">
        <f>IF(C369&lt;&gt;"",Customer_Demand!E369,"")</f>
        <v/>
      </c>
      <c r="F369" s="47" t="str">
        <f>IF(C369&lt;&gt;"",VLOOKUP(D369,Customer_Demand!$D$5:$F$1005,3,0),"")</f>
        <v/>
      </c>
      <c r="G369" s="48" t="str">
        <f t="shared" si="24"/>
        <v/>
      </c>
      <c r="H369" s="48" t="str">
        <f t="shared" si="25"/>
        <v/>
      </c>
      <c r="I369" s="48" t="str">
        <f>IFERROR(IF(C369&lt;&gt;"",VLOOKUP($H369,SMT_Cycle_Time_Data!$F:$Q,4,0),""),"SGR Not Defined")</f>
        <v/>
      </c>
      <c r="J369" s="48" t="str">
        <f t="shared" si="26"/>
        <v/>
      </c>
      <c r="K369" s="48" t="str">
        <f>IF(C369&lt;&gt;"",IFERROR(VLOOKUP($J369,SMT_Cycle_Time_Data!$F:$Q,4,0),"SS"),"")</f>
        <v/>
      </c>
      <c r="L369" s="49" t="str">
        <f>IFERROR(IF($K369&lt;&gt;"SS",(VLOOKUP($D369,Customer_Demand!$D:$BF,COLUMNS($I369:L369),0)/$I369+VLOOKUP($D369,Customer_Demand!$D:$BF,COLUMNS($I369:L369),0)/$K369),(VLOOKUP($D369,Customer_Demand!$D:$BF,COLUMNS($I369:L369),0)/$I369)),"")</f>
        <v/>
      </c>
      <c r="M369" s="49" t="str">
        <f>IFERROR(IF($K369&lt;&gt;"SS",(VLOOKUP($D369,Customer_Demand!$D:$BF,COLUMNS($I369:M369),0)/$I369+VLOOKUP($D369,Customer_Demand!$D:$BF,COLUMNS($I369:M369),0)/$K369),(VLOOKUP($D369,Customer_Demand!$D:$BF,COLUMNS($I369:M369),0)/$I369)),"")</f>
        <v/>
      </c>
      <c r="N369" s="49" t="str">
        <f>IFERROR(IF($K369&lt;&gt;"SS",(VLOOKUP($D369,Customer_Demand!$D:$BF,COLUMNS($I369:N369),0)/$I369+VLOOKUP($D369,Customer_Demand!$D:$BF,COLUMNS($I369:N369),0)/$K369),(VLOOKUP($D369,Customer_Demand!$D:$BF,COLUMNS($I369:N369),0)/$I369)),"")</f>
        <v/>
      </c>
      <c r="O369" s="49" t="str">
        <f>IFERROR(IF($K369&lt;&gt;"SS",(VLOOKUP($D369,Customer_Demand!$D:$BF,COLUMNS($I369:O369),0)/$I369+VLOOKUP($D369,Customer_Demand!$D:$BF,COLUMNS($I369:O369),0)/$K369),(VLOOKUP($D369,Customer_Demand!$D:$BF,COLUMNS($I369:O369),0)/$I369)),"")</f>
        <v/>
      </c>
      <c r="P369" s="49" t="str">
        <f>IFERROR(IF($K369&lt;&gt;"SS",(VLOOKUP($D369,Customer_Demand!$D:$BF,COLUMNS($I369:P369),0)/$I369+VLOOKUP($D369,Customer_Demand!$D:$BF,COLUMNS($I369:P369),0)/$K369),(VLOOKUP($D369,Customer_Demand!$D:$BF,COLUMNS($I369:P369),0)/$I369)),"")</f>
        <v/>
      </c>
      <c r="Q369" s="49" t="str">
        <f>IFERROR(IF($K369&lt;&gt;"SS",(VLOOKUP($D369,Customer_Demand!$D:$BF,COLUMNS($I369:Q369),0)/$I369+VLOOKUP($D369,Customer_Demand!$D:$BF,COLUMNS($I369:Q369),0)/$K369),(VLOOKUP($D369,Customer_Demand!$D:$BF,COLUMNS($I369:Q369),0)/$I369)),"")</f>
        <v/>
      </c>
      <c r="R369" s="49" t="str">
        <f>IFERROR(IF($K369&lt;&gt;"SS",(VLOOKUP($D369,Customer_Demand!$D:$BF,COLUMNS($I369:R369),0)/$I369+VLOOKUP($D369,Customer_Demand!$D:$BF,COLUMNS($I369:R369),0)/$K369),(VLOOKUP($D369,Customer_Demand!$D:$BF,COLUMNS($I369:R369),0)/$I369)),"")</f>
        <v/>
      </c>
      <c r="S369" s="49" t="str">
        <f>IFERROR(IF($K369&lt;&gt;"SS",(VLOOKUP($D369,Customer_Demand!$D:$BF,COLUMNS($I369:S369),0)/$I369+VLOOKUP($D369,Customer_Demand!$D:$BF,COLUMNS($I369:S369),0)/$K369),(VLOOKUP($D369,Customer_Demand!$D:$BF,COLUMNS($I369:S369),0)/$I369)),"")</f>
        <v/>
      </c>
      <c r="T369" s="49" t="str">
        <f>IFERROR(IF($K369&lt;&gt;"SS",(VLOOKUP($D369,Customer_Demand!$D:$BF,COLUMNS($I369:T369),0)/$I369+VLOOKUP($D369,Customer_Demand!$D:$BF,COLUMNS($I369:T369),0)/$K369),(VLOOKUP($D369,Customer_Demand!$D:$BF,COLUMNS($I369:T369),0)/$I369)),"")</f>
        <v/>
      </c>
      <c r="U369" s="49" t="str">
        <f>IFERROR(IF($K369&lt;&gt;"SS",(VLOOKUP($D369,Customer_Demand!$D:$BF,COLUMNS($I369:U369),0)/$I369+VLOOKUP($D369,Customer_Demand!$D:$BF,COLUMNS($I369:U369),0)/$K369),(VLOOKUP($D369,Customer_Demand!$D:$BF,COLUMNS($I369:U369),0)/$I369)),"")</f>
        <v/>
      </c>
      <c r="V369" s="49" t="str">
        <f>IFERROR(IF($K369&lt;&gt;"SS",(VLOOKUP($D369,Customer_Demand!$D:$BF,COLUMNS($I369:V369),0)/$I369+VLOOKUP($D369,Customer_Demand!$D:$BF,COLUMNS($I369:V369),0)/$K369),(VLOOKUP($D369,Customer_Demand!$D:$BF,COLUMNS($I369:V369),0)/$I369)),"")</f>
        <v/>
      </c>
      <c r="W369" s="49" t="str">
        <f>IFERROR(IF($K369&lt;&gt;"SS",(VLOOKUP($D369,Customer_Demand!$D:$BF,COLUMNS($I369:W369),0)/$I369+VLOOKUP($D369,Customer_Demand!$D:$BF,COLUMNS($I369:W369),0)/$K369),(VLOOKUP($D369,Customer_Demand!$D:$BF,COLUMNS($I369:W369),0)/$I369)),"")</f>
        <v/>
      </c>
      <c r="X369" s="49" t="str">
        <f>IFERROR(IF($K369&lt;&gt;"SS",(VLOOKUP($D369,Customer_Demand!$D:$BF,COLUMNS($I369:X369),0)/$I369+VLOOKUP($D369,Customer_Demand!$D:$BF,COLUMNS($I369:X369),0)/$K369),(VLOOKUP($D369,Customer_Demand!$D:$BF,COLUMNS($I369:X369),0)/$I369)),"")</f>
        <v/>
      </c>
      <c r="Y369" s="49" t="str">
        <f>IFERROR(IF($K369&lt;&gt;"SS",(VLOOKUP($D369,Customer_Demand!$D:$BF,COLUMNS($I369:Y369),0)/$I369+VLOOKUP($D369,Customer_Demand!$D:$BF,COLUMNS($I369:Y369),0)/$K369),(VLOOKUP($D369,Customer_Demand!$D:$BF,COLUMNS($I369:Y369),0)/$I369)),"")</f>
        <v/>
      </c>
      <c r="Z369" s="49" t="str">
        <f>IFERROR(IF($K369&lt;&gt;"SS",(VLOOKUP($D369,Customer_Demand!$D:$BF,COLUMNS($I369:Z369),0)/$I369+VLOOKUP($D369,Customer_Demand!$D:$BF,COLUMNS($I369:Z369),0)/$K369),(VLOOKUP($D369,Customer_Demand!$D:$BF,COLUMNS($I369:Z369),0)/$I369)),"")</f>
        <v/>
      </c>
      <c r="AA369" s="49" t="str">
        <f>IFERROR(IF($K369&lt;&gt;"SS",(VLOOKUP($D369,Customer_Demand!$D:$BF,COLUMNS($I369:AA369),0)/$I369+VLOOKUP($D369,Customer_Demand!$D:$BF,COLUMNS($I369:AA369),0)/$K369),(VLOOKUP($D369,Customer_Demand!$D:$BF,COLUMNS($I369:AA369),0)/$I369)),"")</f>
        <v/>
      </c>
      <c r="AB369" s="49" t="str">
        <f>IFERROR(IF($K369&lt;&gt;"SS",(VLOOKUP($D369,Customer_Demand!$D:$BF,COLUMNS($I369:AB369),0)/$I369+VLOOKUP($D369,Customer_Demand!$D:$BF,COLUMNS($I369:AB369),0)/$K369),(VLOOKUP($D369,Customer_Demand!$D:$BF,COLUMNS($I369:AB369),0)/$I369)),"")</f>
        <v/>
      </c>
      <c r="AC369" s="49" t="str">
        <f>IFERROR(IF($K369&lt;&gt;"SS",(VLOOKUP($D369,Customer_Demand!$D:$BF,COLUMNS($I369:AC369),0)/$I369+VLOOKUP($D369,Customer_Demand!$D:$BF,COLUMNS($I369:AC369),0)/$K369),(VLOOKUP($D369,Customer_Demand!$D:$BF,COLUMNS($I369:AC369),0)/$I369)),"")</f>
        <v/>
      </c>
      <c r="AD369" s="49" t="str">
        <f>IFERROR(IF($K369&lt;&gt;"SS",(VLOOKUP($D369,Customer_Demand!$D:$BF,COLUMNS($I369:AD369),0)/$I369+VLOOKUP($D369,Customer_Demand!$D:$BF,COLUMNS($I369:AD369),0)/$K369),(VLOOKUP($D369,Customer_Demand!$D:$BF,COLUMNS($I369:AD369),0)/$I369)),"")</f>
        <v/>
      </c>
      <c r="AE369" s="49" t="str">
        <f>IFERROR(IF($K369&lt;&gt;"SS",(VLOOKUP($D369,Customer_Demand!$D:$BF,COLUMNS($I369:AE369),0)/$I369+VLOOKUP($D369,Customer_Demand!$D:$BF,COLUMNS($I369:AE369),0)/$K369),(VLOOKUP($D369,Customer_Demand!$D:$BF,COLUMNS($I369:AE369),0)/$I369)),"")</f>
        <v/>
      </c>
      <c r="AF369" s="49" t="str">
        <f>IFERROR(IF($K369&lt;&gt;"SS",(VLOOKUP($D369,Customer_Demand!$D:$BF,COLUMNS($I369:AF369),0)/$I369+VLOOKUP($D369,Customer_Demand!$D:$BF,COLUMNS($I369:AF369),0)/$K369),(VLOOKUP($D369,Customer_Demand!$D:$BF,COLUMNS($I369:AF369),0)/$I369)),"")</f>
        <v/>
      </c>
      <c r="AG369" s="49" t="str">
        <f>IFERROR(IF($K369&lt;&gt;"SS",(VLOOKUP($D369,Customer_Demand!$D:$BF,COLUMNS($I369:AG369),0)/$I369+VLOOKUP($D369,Customer_Demand!$D:$BF,COLUMNS($I369:AG369),0)/$K369),(VLOOKUP($D369,Customer_Demand!$D:$BF,COLUMNS($I369:AG369),0)/$I369)),"")</f>
        <v/>
      </c>
      <c r="AH369" s="49" t="str">
        <f>IFERROR(IF($K369&lt;&gt;"SS",(VLOOKUP($D369,Customer_Demand!$D:$BF,COLUMNS($I369:AH369),0)/$I369+VLOOKUP($D369,Customer_Demand!$D:$BF,COLUMNS($I369:AH369),0)/$K369),(VLOOKUP($D369,Customer_Demand!$D:$BF,COLUMNS($I369:AH369),0)/$I369)),"")</f>
        <v/>
      </c>
      <c r="AI369" s="49" t="str">
        <f>IFERROR(IF($K369&lt;&gt;"SS",(VLOOKUP($D369,Customer_Demand!$D:$BF,COLUMNS($I369:AI369),0)/$I369+VLOOKUP($D369,Customer_Demand!$D:$BF,COLUMNS($I369:AI369),0)/$K369),(VLOOKUP($D369,Customer_Demand!$D:$BF,COLUMNS($I369:AI369),0)/$I369)),"")</f>
        <v/>
      </c>
      <c r="AJ369" s="49" t="str">
        <f>IFERROR(IF($K369&lt;&gt;"SS",(VLOOKUP($D369,Customer_Demand!$D:$BF,COLUMNS($I369:AJ369),0)/$I369+VLOOKUP($D369,Customer_Demand!$D:$BF,COLUMNS($I369:AJ369),0)/$K369),(VLOOKUP($D369,Customer_Demand!$D:$BF,COLUMNS($I369:AJ369),0)/$I369)),"")</f>
        <v/>
      </c>
      <c r="AK369" s="49" t="str">
        <f>IFERROR(IF($K369&lt;&gt;"SS",(VLOOKUP($D369,Customer_Demand!$D:$BF,COLUMNS($I369:AK369),0)/$I369+VLOOKUP($D369,Customer_Demand!$D:$BF,COLUMNS($I369:AK369),0)/$K369),(VLOOKUP($D369,Customer_Demand!$D:$BF,COLUMNS($I369:AK369),0)/$I369)),"")</f>
        <v/>
      </c>
      <c r="AL369" s="49" t="str">
        <f>IFERROR(IF($K369&lt;&gt;"SS",(VLOOKUP($D369,Customer_Demand!$D:$BF,COLUMNS($I369:AL369),0)/$I369+VLOOKUP($D369,Customer_Demand!$D:$BF,COLUMNS($I369:AL369),0)/$K369),(VLOOKUP($D369,Customer_Demand!$D:$BF,COLUMNS($I369:AL369),0)/$I369)),"")</f>
        <v/>
      </c>
      <c r="AM369" s="49" t="str">
        <f>IFERROR(IF($K369&lt;&gt;"SS",(VLOOKUP($D369,Customer_Demand!$D:$BF,COLUMNS($I369:AM369),0)/$I369+VLOOKUP($D369,Customer_Demand!$D:$BF,COLUMNS($I369:AM369),0)/$K369),(VLOOKUP($D369,Customer_Demand!$D:$BF,COLUMNS($I369:AM369),0)/$I369)),"")</f>
        <v/>
      </c>
      <c r="AN369" s="49" t="str">
        <f>IFERROR(IF($K369&lt;&gt;"SS",(VLOOKUP($D369,Customer_Demand!$D:$BF,COLUMNS($I369:AN369),0)/$I369+VLOOKUP($D369,Customer_Demand!$D:$BF,COLUMNS($I369:AN369),0)/$K369),(VLOOKUP($D369,Customer_Demand!$D:$BF,COLUMNS($I369:AN369),0)/$I369)),"")</f>
        <v/>
      </c>
      <c r="AO369" s="49" t="str">
        <f>IFERROR(IF($K369&lt;&gt;"SS",(VLOOKUP($D369,Customer_Demand!$D:$BF,COLUMNS($I369:AO369),0)/$I369+VLOOKUP($D369,Customer_Demand!$D:$BF,COLUMNS($I369:AO369),0)/$K369),(VLOOKUP($D369,Customer_Demand!$D:$BF,COLUMNS($I369:AO369),0)/$I369)),"")</f>
        <v/>
      </c>
      <c r="AP369" s="49" t="str">
        <f>IFERROR(IF($K369&lt;&gt;"SS",(VLOOKUP($D369,Customer_Demand!$D:$BF,COLUMNS($I369:AP369),0)/$I369+VLOOKUP($D369,Customer_Demand!$D:$BF,COLUMNS($I369:AP369),0)/$K369),(VLOOKUP($D369,Customer_Demand!$D:$BF,COLUMNS($I369:AP369),0)/$I369)),"")</f>
        <v/>
      </c>
      <c r="AQ369" s="49" t="str">
        <f>IFERROR(IF($K369&lt;&gt;"SS",(VLOOKUP($D369,Customer_Demand!$D:$BF,COLUMNS($I369:AQ369),0)/$I369+VLOOKUP($D369,Customer_Demand!$D:$BF,COLUMNS($I369:AQ369),0)/$K369),(VLOOKUP($D369,Customer_Demand!$D:$BF,COLUMNS($I369:AQ369),0)/$I369)),"")</f>
        <v/>
      </c>
      <c r="AR369" s="49" t="str">
        <f>IFERROR(IF($K369&lt;&gt;"SS",(VLOOKUP($D369,Customer_Demand!$D:$BF,COLUMNS($I369:AR369),0)/$I369+VLOOKUP($D369,Customer_Demand!$D:$BF,COLUMNS($I369:AR369),0)/$K369),(VLOOKUP($D369,Customer_Demand!$D:$BF,COLUMNS($I369:AR369),0)/$I369)),"")</f>
        <v/>
      </c>
      <c r="AS369" s="49" t="str">
        <f>IFERROR(IF($K369&lt;&gt;"SS",(VLOOKUP($D369,Customer_Demand!$D:$BF,COLUMNS($I369:AS369),0)/$I369+VLOOKUP($D369,Customer_Demand!$D:$BF,COLUMNS($I369:AS369),0)/$K369),(VLOOKUP($D369,Customer_Demand!$D:$BF,COLUMNS($I369:AS369),0)/$I369)),"")</f>
        <v/>
      </c>
      <c r="AT369" s="49" t="str">
        <f>IFERROR(IF($K369&lt;&gt;"SS",(VLOOKUP($D369,Customer_Demand!$D:$BF,COLUMNS($I369:AT369),0)/$I369+VLOOKUP($D369,Customer_Demand!$D:$BF,COLUMNS($I369:AT369),0)/$K369),(VLOOKUP($D369,Customer_Demand!$D:$BF,COLUMNS($I369:AT369),0)/$I369)),"")</f>
        <v/>
      </c>
      <c r="AU369" s="49" t="str">
        <f>IFERROR(IF($K369&lt;&gt;"SS",(VLOOKUP($D369,Customer_Demand!$D:$BF,COLUMNS($I369:AU369),0)/$I369+VLOOKUP($D369,Customer_Demand!$D:$BF,COLUMNS($I369:AU369),0)/$K369),(VLOOKUP($D369,Customer_Demand!$D:$BF,COLUMNS($I369:AU369),0)/$I369)),"")</f>
        <v/>
      </c>
      <c r="AV369" s="49" t="str">
        <f>IFERROR(IF($K369&lt;&gt;"SS",(VLOOKUP($D369,Customer_Demand!$D:$BF,COLUMNS($I369:AV369),0)/$I369+VLOOKUP($D369,Customer_Demand!$D:$BF,COLUMNS($I369:AV369),0)/$K369),(VLOOKUP($D369,Customer_Demand!$D:$BF,COLUMNS($I369:AV369),0)/$I369)),"")</f>
        <v/>
      </c>
      <c r="AW369" s="49" t="str">
        <f>IFERROR(IF($K369&lt;&gt;"SS",(VLOOKUP($D369,Customer_Demand!$D:$BF,COLUMNS($I369:AW369),0)/$I369+VLOOKUP($D369,Customer_Demand!$D:$BF,COLUMNS($I369:AW369),0)/$K369),(VLOOKUP($D369,Customer_Demand!$D:$BF,COLUMNS($I369:AW369),0)/$I369)),"")</f>
        <v/>
      </c>
      <c r="AX369" s="49" t="str">
        <f>IFERROR(IF($K369&lt;&gt;"SS",(VLOOKUP($D369,Customer_Demand!$D:$BF,COLUMNS($I369:AX369),0)/$I369+VLOOKUP($D369,Customer_Demand!$D:$BF,COLUMNS($I369:AX369),0)/$K369),(VLOOKUP($D369,Customer_Demand!$D:$BF,COLUMNS($I369:AX369),0)/$I369)),"")</f>
        <v/>
      </c>
      <c r="AY369" s="49" t="str">
        <f>IFERROR(IF($K369&lt;&gt;"SS",(VLOOKUP($D369,Customer_Demand!$D:$BF,COLUMNS($I369:AY369),0)/$I369+VLOOKUP($D369,Customer_Demand!$D:$BF,COLUMNS($I369:AY369),0)/$K369),(VLOOKUP($D369,Customer_Demand!$D:$BF,COLUMNS($I369:AY369),0)/$I369)),"")</f>
        <v/>
      </c>
      <c r="AZ369" s="49" t="str">
        <f>IFERROR(IF($K369&lt;&gt;"SS",(VLOOKUP($D369,Customer_Demand!$D:$BF,COLUMNS($I369:AZ369),0)/$I369+VLOOKUP($D369,Customer_Demand!$D:$BF,COLUMNS($I369:AZ369),0)/$K369),(VLOOKUP($D369,Customer_Demand!$D:$BF,COLUMNS($I369:AZ369),0)/$I369)),"")</f>
        <v/>
      </c>
      <c r="BA369" s="49" t="str">
        <f>IFERROR(IF($K369&lt;&gt;"SS",(VLOOKUP($D369,Customer_Demand!$D:$BF,COLUMNS($I369:BA369),0)/$I369+VLOOKUP($D369,Customer_Demand!$D:$BF,COLUMNS($I369:BA369),0)/$K369),(VLOOKUP($D369,Customer_Demand!$D:$BF,COLUMNS($I369:BA369),0)/$I369)),"")</f>
        <v/>
      </c>
      <c r="BB369" s="49" t="str">
        <f>IFERROR(IF($K369&lt;&gt;"SS",(VLOOKUP($D369,Customer_Demand!$D:$BF,COLUMNS($I369:BB369),0)/$I369+VLOOKUP($D369,Customer_Demand!$D:$BF,COLUMNS($I369:BB369),0)/$K369),(VLOOKUP($D369,Customer_Demand!$D:$BF,COLUMNS($I369:BB369),0)/$I369)),"")</f>
        <v/>
      </c>
      <c r="BC369" s="49" t="str">
        <f>IFERROR(IF($K369&lt;&gt;"SS",(VLOOKUP($D369,Customer_Demand!$D:$BF,COLUMNS($I369:BC369),0)/$I369+VLOOKUP($D369,Customer_Demand!$D:$BF,COLUMNS($I369:BC369),0)/$K369),(VLOOKUP($D369,Customer_Demand!$D:$BF,COLUMNS($I369:BC369),0)/$I369)),"")</f>
        <v/>
      </c>
      <c r="BD369" s="49" t="str">
        <f>IFERROR(IF($K369&lt;&gt;"SS",(VLOOKUP($D369,Customer_Demand!$D:$BF,COLUMNS($I369:BD369),0)/$I369+VLOOKUP($D369,Customer_Demand!$D:$BF,COLUMNS($I369:BD369),0)/$K369),(VLOOKUP($D369,Customer_Demand!$D:$BF,COLUMNS($I369:BD369),0)/$I369)),"")</f>
        <v/>
      </c>
      <c r="BE369" s="49" t="str">
        <f>IFERROR(IF($K369&lt;&gt;"SS",(VLOOKUP($D369,Customer_Demand!$D:$BF,COLUMNS($I369:BE369),0)/$I369+VLOOKUP($D369,Customer_Demand!$D:$BF,COLUMNS($I369:BE369),0)/$K369),(VLOOKUP($D369,Customer_Demand!$D:$BF,COLUMNS($I369:BE369),0)/$I369)),"")</f>
        <v/>
      </c>
      <c r="BF369" s="49" t="str">
        <f>IFERROR(IF($K369&lt;&gt;"SS",(VLOOKUP($D369,Customer_Demand!$D:$BF,COLUMNS($I369:BF369),0)/$I369+VLOOKUP($D369,Customer_Demand!$D:$BF,COLUMNS($I369:BF369),0)/$K369),(VLOOKUP($D369,Customer_Demand!$D:$BF,COLUMNS($I369:BF369),0)/$I369)),"")</f>
        <v/>
      </c>
      <c r="BG369" s="49" t="str">
        <f>IFERROR(IF($K369&lt;&gt;"SS",(VLOOKUP($D369,Customer_Demand!$D:$BF,COLUMNS($I369:BG369),0)/$I369+VLOOKUP($D369,Customer_Demand!$D:$BF,COLUMNS($I369:BG369),0)/$K369),(VLOOKUP($D369,Customer_Demand!$D:$BF,COLUMNS($I369:BG369),0)/$I369)),"")</f>
        <v/>
      </c>
      <c r="BH369" s="49" t="str">
        <f>IFERROR(IF($K369&lt;&gt;"SS",(VLOOKUP($D369,Customer_Demand!$D:$BF,COLUMNS($I369:BH369),0)/$I369+VLOOKUP($D369,Customer_Demand!$D:$BF,COLUMNS($I369:BH369),0)/$K369),(VLOOKUP($D369,Customer_Demand!$D:$BF,COLUMNS($I369:BH369),0)/$I369)),"")</f>
        <v/>
      </c>
      <c r="BI369" s="49" t="str">
        <f>IFERROR(IF($K369&lt;&gt;"SS",(VLOOKUP($D369,Customer_Demand!$D:$BF,COLUMNS($I369:BI369),0)/$I369+VLOOKUP($D369,Customer_Demand!$D:$BF,COLUMNS($I369:BI369),0)/$K369),(VLOOKUP($D369,Customer_Demand!$D:$BF,COLUMNS($I369:BI369),0)/$I369)),"")</f>
        <v/>
      </c>
      <c r="BJ369" s="49" t="str">
        <f>IFERROR(IF($K369&lt;&gt;"SS",(VLOOKUP($D369,Customer_Demand!$D:$BF,COLUMNS($I369:BJ369),0)/$I369+VLOOKUP($D369,Customer_Demand!$D:$BF,COLUMNS($I369:BJ369),0)/$K369),(VLOOKUP($D369,Customer_Demand!$D:$BF,COLUMNS($I369:BJ369),0)/$I369)),"")</f>
        <v/>
      </c>
      <c r="BK369" s="50" t="str">
        <f>IFERROR(IF($K369&lt;&gt;"SS",(VLOOKUP($D369,Customer_Demand!$D:$BF,COLUMNS($I369:BK369),0)/$I369+VLOOKUP($D369,Customer_Demand!$D:$BF,COLUMNS($I369:BK369),0)/$K369),(VLOOKUP($D369,Customer_Demand!$D:$BF,COLUMNS($I369:BK369),0)/$I369)),"")</f>
        <v/>
      </c>
      <c r="BL369" s="18"/>
    </row>
    <row r="370" spans="2:64" x14ac:dyDescent="0.2">
      <c r="B370" s="12" t="str">
        <f t="shared" si="27"/>
        <v/>
      </c>
      <c r="C370" s="45" t="str">
        <f>IF((Customer_Demand!C370)&lt;&gt;"",Customer_Demand!C370,"")</f>
        <v/>
      </c>
      <c r="D370" s="45" t="str">
        <f>IF(C370&lt;&gt;"",Customer_Demand!D370,"")</f>
        <v/>
      </c>
      <c r="E370" s="51" t="str">
        <f>IF(C370&lt;&gt;"",Customer_Demand!E370,"")</f>
        <v/>
      </c>
      <c r="F370" s="47" t="str">
        <f>IF(C370&lt;&gt;"",VLOOKUP(D370,Customer_Demand!$D$5:$F$1005,3,0),"")</f>
        <v/>
      </c>
      <c r="G370" s="48" t="str">
        <f t="shared" si="24"/>
        <v/>
      </c>
      <c r="H370" s="48" t="str">
        <f t="shared" si="25"/>
        <v/>
      </c>
      <c r="I370" s="48" t="str">
        <f>IFERROR(IF(C370&lt;&gt;"",VLOOKUP($H370,SMT_Cycle_Time_Data!$F:$Q,4,0),""),"SGR Not Defined")</f>
        <v/>
      </c>
      <c r="J370" s="48" t="str">
        <f t="shared" si="26"/>
        <v/>
      </c>
      <c r="K370" s="48" t="str">
        <f>IF(C370&lt;&gt;"",IFERROR(VLOOKUP($J370,SMT_Cycle_Time_Data!$F:$Q,4,0),"SS"),"")</f>
        <v/>
      </c>
      <c r="L370" s="49" t="str">
        <f>IFERROR(IF($K370&lt;&gt;"SS",(VLOOKUP($D370,Customer_Demand!$D:$BF,COLUMNS($I370:L370),0)/$I370+VLOOKUP($D370,Customer_Demand!$D:$BF,COLUMNS($I370:L370),0)/$K370),(VLOOKUP($D370,Customer_Demand!$D:$BF,COLUMNS($I370:L370),0)/$I370)),"")</f>
        <v/>
      </c>
      <c r="M370" s="49" t="str">
        <f>IFERROR(IF($K370&lt;&gt;"SS",(VLOOKUP($D370,Customer_Demand!$D:$BF,COLUMNS($I370:M370),0)/$I370+VLOOKUP($D370,Customer_Demand!$D:$BF,COLUMNS($I370:M370),0)/$K370),(VLOOKUP($D370,Customer_Demand!$D:$BF,COLUMNS($I370:M370),0)/$I370)),"")</f>
        <v/>
      </c>
      <c r="N370" s="49" t="str">
        <f>IFERROR(IF($K370&lt;&gt;"SS",(VLOOKUP($D370,Customer_Demand!$D:$BF,COLUMNS($I370:N370),0)/$I370+VLOOKUP($D370,Customer_Demand!$D:$BF,COLUMNS($I370:N370),0)/$K370),(VLOOKUP($D370,Customer_Demand!$D:$BF,COLUMNS($I370:N370),0)/$I370)),"")</f>
        <v/>
      </c>
      <c r="O370" s="49" t="str">
        <f>IFERROR(IF($K370&lt;&gt;"SS",(VLOOKUP($D370,Customer_Demand!$D:$BF,COLUMNS($I370:O370),0)/$I370+VLOOKUP($D370,Customer_Demand!$D:$BF,COLUMNS($I370:O370),0)/$K370),(VLOOKUP($D370,Customer_Demand!$D:$BF,COLUMNS($I370:O370),0)/$I370)),"")</f>
        <v/>
      </c>
      <c r="P370" s="49" t="str">
        <f>IFERROR(IF($K370&lt;&gt;"SS",(VLOOKUP($D370,Customer_Demand!$D:$BF,COLUMNS($I370:P370),0)/$I370+VLOOKUP($D370,Customer_Demand!$D:$BF,COLUMNS($I370:P370),0)/$K370),(VLOOKUP($D370,Customer_Demand!$D:$BF,COLUMNS($I370:P370),0)/$I370)),"")</f>
        <v/>
      </c>
      <c r="Q370" s="49" t="str">
        <f>IFERROR(IF($K370&lt;&gt;"SS",(VLOOKUP($D370,Customer_Demand!$D:$BF,COLUMNS($I370:Q370),0)/$I370+VLOOKUP($D370,Customer_Demand!$D:$BF,COLUMNS($I370:Q370),0)/$K370),(VLOOKUP($D370,Customer_Demand!$D:$BF,COLUMNS($I370:Q370),0)/$I370)),"")</f>
        <v/>
      </c>
      <c r="R370" s="49" t="str">
        <f>IFERROR(IF($K370&lt;&gt;"SS",(VLOOKUP($D370,Customer_Demand!$D:$BF,COLUMNS($I370:R370),0)/$I370+VLOOKUP($D370,Customer_Demand!$D:$BF,COLUMNS($I370:R370),0)/$K370),(VLOOKUP($D370,Customer_Demand!$D:$BF,COLUMNS($I370:R370),0)/$I370)),"")</f>
        <v/>
      </c>
      <c r="S370" s="49" t="str">
        <f>IFERROR(IF($K370&lt;&gt;"SS",(VLOOKUP($D370,Customer_Demand!$D:$BF,COLUMNS($I370:S370),0)/$I370+VLOOKUP($D370,Customer_Demand!$D:$BF,COLUMNS($I370:S370),0)/$K370),(VLOOKUP($D370,Customer_Demand!$D:$BF,COLUMNS($I370:S370),0)/$I370)),"")</f>
        <v/>
      </c>
      <c r="T370" s="49" t="str">
        <f>IFERROR(IF($K370&lt;&gt;"SS",(VLOOKUP($D370,Customer_Demand!$D:$BF,COLUMNS($I370:T370),0)/$I370+VLOOKUP($D370,Customer_Demand!$D:$BF,COLUMNS($I370:T370),0)/$K370),(VLOOKUP($D370,Customer_Demand!$D:$BF,COLUMNS($I370:T370),0)/$I370)),"")</f>
        <v/>
      </c>
      <c r="U370" s="49" t="str">
        <f>IFERROR(IF($K370&lt;&gt;"SS",(VLOOKUP($D370,Customer_Demand!$D:$BF,COLUMNS($I370:U370),0)/$I370+VLOOKUP($D370,Customer_Demand!$D:$BF,COLUMNS($I370:U370),0)/$K370),(VLOOKUP($D370,Customer_Demand!$D:$BF,COLUMNS($I370:U370),0)/$I370)),"")</f>
        <v/>
      </c>
      <c r="V370" s="49" t="str">
        <f>IFERROR(IF($K370&lt;&gt;"SS",(VLOOKUP($D370,Customer_Demand!$D:$BF,COLUMNS($I370:V370),0)/$I370+VLOOKUP($D370,Customer_Demand!$D:$BF,COLUMNS($I370:V370),0)/$K370),(VLOOKUP($D370,Customer_Demand!$D:$BF,COLUMNS($I370:V370),0)/$I370)),"")</f>
        <v/>
      </c>
      <c r="W370" s="49" t="str">
        <f>IFERROR(IF($K370&lt;&gt;"SS",(VLOOKUP($D370,Customer_Demand!$D:$BF,COLUMNS($I370:W370),0)/$I370+VLOOKUP($D370,Customer_Demand!$D:$BF,COLUMNS($I370:W370),0)/$K370),(VLOOKUP($D370,Customer_Demand!$D:$BF,COLUMNS($I370:W370),0)/$I370)),"")</f>
        <v/>
      </c>
      <c r="X370" s="49" t="str">
        <f>IFERROR(IF($K370&lt;&gt;"SS",(VLOOKUP($D370,Customer_Demand!$D:$BF,COLUMNS($I370:X370),0)/$I370+VLOOKUP($D370,Customer_Demand!$D:$BF,COLUMNS($I370:X370),0)/$K370),(VLOOKUP($D370,Customer_Demand!$D:$BF,COLUMNS($I370:X370),0)/$I370)),"")</f>
        <v/>
      </c>
      <c r="Y370" s="49" t="str">
        <f>IFERROR(IF($K370&lt;&gt;"SS",(VLOOKUP($D370,Customer_Demand!$D:$BF,COLUMNS($I370:Y370),0)/$I370+VLOOKUP($D370,Customer_Demand!$D:$BF,COLUMNS($I370:Y370),0)/$K370),(VLOOKUP($D370,Customer_Demand!$D:$BF,COLUMNS($I370:Y370),0)/$I370)),"")</f>
        <v/>
      </c>
      <c r="Z370" s="49" t="str">
        <f>IFERROR(IF($K370&lt;&gt;"SS",(VLOOKUP($D370,Customer_Demand!$D:$BF,COLUMNS($I370:Z370),0)/$I370+VLOOKUP($D370,Customer_Demand!$D:$BF,COLUMNS($I370:Z370),0)/$K370),(VLOOKUP($D370,Customer_Demand!$D:$BF,COLUMNS($I370:Z370),0)/$I370)),"")</f>
        <v/>
      </c>
      <c r="AA370" s="49" t="str">
        <f>IFERROR(IF($K370&lt;&gt;"SS",(VLOOKUP($D370,Customer_Demand!$D:$BF,COLUMNS($I370:AA370),0)/$I370+VLOOKUP($D370,Customer_Demand!$D:$BF,COLUMNS($I370:AA370),0)/$K370),(VLOOKUP($D370,Customer_Demand!$D:$BF,COLUMNS($I370:AA370),0)/$I370)),"")</f>
        <v/>
      </c>
      <c r="AB370" s="49" t="str">
        <f>IFERROR(IF($K370&lt;&gt;"SS",(VLOOKUP($D370,Customer_Demand!$D:$BF,COLUMNS($I370:AB370),0)/$I370+VLOOKUP($D370,Customer_Demand!$D:$BF,COLUMNS($I370:AB370),0)/$K370),(VLOOKUP($D370,Customer_Demand!$D:$BF,COLUMNS($I370:AB370),0)/$I370)),"")</f>
        <v/>
      </c>
      <c r="AC370" s="49" t="str">
        <f>IFERROR(IF($K370&lt;&gt;"SS",(VLOOKUP($D370,Customer_Demand!$D:$BF,COLUMNS($I370:AC370),0)/$I370+VLOOKUP($D370,Customer_Demand!$D:$BF,COLUMNS($I370:AC370),0)/$K370),(VLOOKUP($D370,Customer_Demand!$D:$BF,COLUMNS($I370:AC370),0)/$I370)),"")</f>
        <v/>
      </c>
      <c r="AD370" s="49" t="str">
        <f>IFERROR(IF($K370&lt;&gt;"SS",(VLOOKUP($D370,Customer_Demand!$D:$BF,COLUMNS($I370:AD370),0)/$I370+VLOOKUP($D370,Customer_Demand!$D:$BF,COLUMNS($I370:AD370),0)/$K370),(VLOOKUP($D370,Customer_Demand!$D:$BF,COLUMNS($I370:AD370),0)/$I370)),"")</f>
        <v/>
      </c>
      <c r="AE370" s="49" t="str">
        <f>IFERROR(IF($K370&lt;&gt;"SS",(VLOOKUP($D370,Customer_Demand!$D:$BF,COLUMNS($I370:AE370),0)/$I370+VLOOKUP($D370,Customer_Demand!$D:$BF,COLUMNS($I370:AE370),0)/$K370),(VLOOKUP($D370,Customer_Demand!$D:$BF,COLUMNS($I370:AE370),0)/$I370)),"")</f>
        <v/>
      </c>
      <c r="AF370" s="49" t="str">
        <f>IFERROR(IF($K370&lt;&gt;"SS",(VLOOKUP($D370,Customer_Demand!$D:$BF,COLUMNS($I370:AF370),0)/$I370+VLOOKUP($D370,Customer_Demand!$D:$BF,COLUMNS($I370:AF370),0)/$K370),(VLOOKUP($D370,Customer_Demand!$D:$BF,COLUMNS($I370:AF370),0)/$I370)),"")</f>
        <v/>
      </c>
      <c r="AG370" s="49" t="str">
        <f>IFERROR(IF($K370&lt;&gt;"SS",(VLOOKUP($D370,Customer_Demand!$D:$BF,COLUMNS($I370:AG370),0)/$I370+VLOOKUP($D370,Customer_Demand!$D:$BF,COLUMNS($I370:AG370),0)/$K370),(VLOOKUP($D370,Customer_Demand!$D:$BF,COLUMNS($I370:AG370),0)/$I370)),"")</f>
        <v/>
      </c>
      <c r="AH370" s="49" t="str">
        <f>IFERROR(IF($K370&lt;&gt;"SS",(VLOOKUP($D370,Customer_Demand!$D:$BF,COLUMNS($I370:AH370),0)/$I370+VLOOKUP($D370,Customer_Demand!$D:$BF,COLUMNS($I370:AH370),0)/$K370),(VLOOKUP($D370,Customer_Demand!$D:$BF,COLUMNS($I370:AH370),0)/$I370)),"")</f>
        <v/>
      </c>
      <c r="AI370" s="49" t="str">
        <f>IFERROR(IF($K370&lt;&gt;"SS",(VLOOKUP($D370,Customer_Demand!$D:$BF,COLUMNS($I370:AI370),0)/$I370+VLOOKUP($D370,Customer_Demand!$D:$BF,COLUMNS($I370:AI370),0)/$K370),(VLOOKUP($D370,Customer_Demand!$D:$BF,COLUMNS($I370:AI370),0)/$I370)),"")</f>
        <v/>
      </c>
      <c r="AJ370" s="49" t="str">
        <f>IFERROR(IF($K370&lt;&gt;"SS",(VLOOKUP($D370,Customer_Demand!$D:$BF,COLUMNS($I370:AJ370),0)/$I370+VLOOKUP($D370,Customer_Demand!$D:$BF,COLUMNS($I370:AJ370),0)/$K370),(VLOOKUP($D370,Customer_Demand!$D:$BF,COLUMNS($I370:AJ370),0)/$I370)),"")</f>
        <v/>
      </c>
      <c r="AK370" s="49" t="str">
        <f>IFERROR(IF($K370&lt;&gt;"SS",(VLOOKUP($D370,Customer_Demand!$D:$BF,COLUMNS($I370:AK370),0)/$I370+VLOOKUP($D370,Customer_Demand!$D:$BF,COLUMNS($I370:AK370),0)/$K370),(VLOOKUP($D370,Customer_Demand!$D:$BF,COLUMNS($I370:AK370),0)/$I370)),"")</f>
        <v/>
      </c>
      <c r="AL370" s="49" t="str">
        <f>IFERROR(IF($K370&lt;&gt;"SS",(VLOOKUP($D370,Customer_Demand!$D:$BF,COLUMNS($I370:AL370),0)/$I370+VLOOKUP($D370,Customer_Demand!$D:$BF,COLUMNS($I370:AL370),0)/$K370),(VLOOKUP($D370,Customer_Demand!$D:$BF,COLUMNS($I370:AL370),0)/$I370)),"")</f>
        <v/>
      </c>
      <c r="AM370" s="49" t="str">
        <f>IFERROR(IF($K370&lt;&gt;"SS",(VLOOKUP($D370,Customer_Demand!$D:$BF,COLUMNS($I370:AM370),0)/$I370+VLOOKUP($D370,Customer_Demand!$D:$BF,COLUMNS($I370:AM370),0)/$K370),(VLOOKUP($D370,Customer_Demand!$D:$BF,COLUMNS($I370:AM370),0)/$I370)),"")</f>
        <v/>
      </c>
      <c r="AN370" s="49" t="str">
        <f>IFERROR(IF($K370&lt;&gt;"SS",(VLOOKUP($D370,Customer_Demand!$D:$BF,COLUMNS($I370:AN370),0)/$I370+VLOOKUP($D370,Customer_Demand!$D:$BF,COLUMNS($I370:AN370),0)/$K370),(VLOOKUP($D370,Customer_Demand!$D:$BF,COLUMNS($I370:AN370),0)/$I370)),"")</f>
        <v/>
      </c>
      <c r="AO370" s="49" t="str">
        <f>IFERROR(IF($K370&lt;&gt;"SS",(VLOOKUP($D370,Customer_Demand!$D:$BF,COLUMNS($I370:AO370),0)/$I370+VLOOKUP($D370,Customer_Demand!$D:$BF,COLUMNS($I370:AO370),0)/$K370),(VLOOKUP($D370,Customer_Demand!$D:$BF,COLUMNS($I370:AO370),0)/$I370)),"")</f>
        <v/>
      </c>
      <c r="AP370" s="49" t="str">
        <f>IFERROR(IF($K370&lt;&gt;"SS",(VLOOKUP($D370,Customer_Demand!$D:$BF,COLUMNS($I370:AP370),0)/$I370+VLOOKUP($D370,Customer_Demand!$D:$BF,COLUMNS($I370:AP370),0)/$K370),(VLOOKUP($D370,Customer_Demand!$D:$BF,COLUMNS($I370:AP370),0)/$I370)),"")</f>
        <v/>
      </c>
      <c r="AQ370" s="49" t="str">
        <f>IFERROR(IF($K370&lt;&gt;"SS",(VLOOKUP($D370,Customer_Demand!$D:$BF,COLUMNS($I370:AQ370),0)/$I370+VLOOKUP($D370,Customer_Demand!$D:$BF,COLUMNS($I370:AQ370),0)/$K370),(VLOOKUP($D370,Customer_Demand!$D:$BF,COLUMNS($I370:AQ370),0)/$I370)),"")</f>
        <v/>
      </c>
      <c r="AR370" s="49" t="str">
        <f>IFERROR(IF($K370&lt;&gt;"SS",(VLOOKUP($D370,Customer_Demand!$D:$BF,COLUMNS($I370:AR370),0)/$I370+VLOOKUP($D370,Customer_Demand!$D:$BF,COLUMNS($I370:AR370),0)/$K370),(VLOOKUP($D370,Customer_Demand!$D:$BF,COLUMNS($I370:AR370),0)/$I370)),"")</f>
        <v/>
      </c>
      <c r="AS370" s="49" t="str">
        <f>IFERROR(IF($K370&lt;&gt;"SS",(VLOOKUP($D370,Customer_Demand!$D:$BF,COLUMNS($I370:AS370),0)/$I370+VLOOKUP($D370,Customer_Demand!$D:$BF,COLUMNS($I370:AS370),0)/$K370),(VLOOKUP($D370,Customer_Demand!$D:$BF,COLUMNS($I370:AS370),0)/$I370)),"")</f>
        <v/>
      </c>
      <c r="AT370" s="49" t="str">
        <f>IFERROR(IF($K370&lt;&gt;"SS",(VLOOKUP($D370,Customer_Demand!$D:$BF,COLUMNS($I370:AT370),0)/$I370+VLOOKUP($D370,Customer_Demand!$D:$BF,COLUMNS($I370:AT370),0)/$K370),(VLOOKUP($D370,Customer_Demand!$D:$BF,COLUMNS($I370:AT370),0)/$I370)),"")</f>
        <v/>
      </c>
      <c r="AU370" s="49" t="str">
        <f>IFERROR(IF($K370&lt;&gt;"SS",(VLOOKUP($D370,Customer_Demand!$D:$BF,COLUMNS($I370:AU370),0)/$I370+VLOOKUP($D370,Customer_Demand!$D:$BF,COLUMNS($I370:AU370),0)/$K370),(VLOOKUP($D370,Customer_Demand!$D:$BF,COLUMNS($I370:AU370),0)/$I370)),"")</f>
        <v/>
      </c>
      <c r="AV370" s="49" t="str">
        <f>IFERROR(IF($K370&lt;&gt;"SS",(VLOOKUP($D370,Customer_Demand!$D:$BF,COLUMNS($I370:AV370),0)/$I370+VLOOKUP($D370,Customer_Demand!$D:$BF,COLUMNS($I370:AV370),0)/$K370),(VLOOKUP($D370,Customer_Demand!$D:$BF,COLUMNS($I370:AV370),0)/$I370)),"")</f>
        <v/>
      </c>
      <c r="AW370" s="49" t="str">
        <f>IFERROR(IF($K370&lt;&gt;"SS",(VLOOKUP($D370,Customer_Demand!$D:$BF,COLUMNS($I370:AW370),0)/$I370+VLOOKUP($D370,Customer_Demand!$D:$BF,COLUMNS($I370:AW370),0)/$K370),(VLOOKUP($D370,Customer_Demand!$D:$BF,COLUMNS($I370:AW370),0)/$I370)),"")</f>
        <v/>
      </c>
      <c r="AX370" s="49" t="str">
        <f>IFERROR(IF($K370&lt;&gt;"SS",(VLOOKUP($D370,Customer_Demand!$D:$BF,COLUMNS($I370:AX370),0)/$I370+VLOOKUP($D370,Customer_Demand!$D:$BF,COLUMNS($I370:AX370),0)/$K370),(VLOOKUP($D370,Customer_Demand!$D:$BF,COLUMNS($I370:AX370),0)/$I370)),"")</f>
        <v/>
      </c>
      <c r="AY370" s="49" t="str">
        <f>IFERROR(IF($K370&lt;&gt;"SS",(VLOOKUP($D370,Customer_Demand!$D:$BF,COLUMNS($I370:AY370),0)/$I370+VLOOKUP($D370,Customer_Demand!$D:$BF,COLUMNS($I370:AY370),0)/$K370),(VLOOKUP($D370,Customer_Demand!$D:$BF,COLUMNS($I370:AY370),0)/$I370)),"")</f>
        <v/>
      </c>
      <c r="AZ370" s="49" t="str">
        <f>IFERROR(IF($K370&lt;&gt;"SS",(VLOOKUP($D370,Customer_Demand!$D:$BF,COLUMNS($I370:AZ370),0)/$I370+VLOOKUP($D370,Customer_Demand!$D:$BF,COLUMNS($I370:AZ370),0)/$K370),(VLOOKUP($D370,Customer_Demand!$D:$BF,COLUMNS($I370:AZ370),0)/$I370)),"")</f>
        <v/>
      </c>
      <c r="BA370" s="49" t="str">
        <f>IFERROR(IF($K370&lt;&gt;"SS",(VLOOKUP($D370,Customer_Demand!$D:$BF,COLUMNS($I370:BA370),0)/$I370+VLOOKUP($D370,Customer_Demand!$D:$BF,COLUMNS($I370:BA370),0)/$K370),(VLOOKUP($D370,Customer_Demand!$D:$BF,COLUMNS($I370:BA370),0)/$I370)),"")</f>
        <v/>
      </c>
      <c r="BB370" s="49" t="str">
        <f>IFERROR(IF($K370&lt;&gt;"SS",(VLOOKUP($D370,Customer_Demand!$D:$BF,COLUMNS($I370:BB370),0)/$I370+VLOOKUP($D370,Customer_Demand!$D:$BF,COLUMNS($I370:BB370),0)/$K370),(VLOOKUP($D370,Customer_Demand!$D:$BF,COLUMNS($I370:BB370),0)/$I370)),"")</f>
        <v/>
      </c>
      <c r="BC370" s="49" t="str">
        <f>IFERROR(IF($K370&lt;&gt;"SS",(VLOOKUP($D370,Customer_Demand!$D:$BF,COLUMNS($I370:BC370),0)/$I370+VLOOKUP($D370,Customer_Demand!$D:$BF,COLUMNS($I370:BC370),0)/$K370),(VLOOKUP($D370,Customer_Demand!$D:$BF,COLUMNS($I370:BC370),0)/$I370)),"")</f>
        <v/>
      </c>
      <c r="BD370" s="49" t="str">
        <f>IFERROR(IF($K370&lt;&gt;"SS",(VLOOKUP($D370,Customer_Demand!$D:$BF,COLUMNS($I370:BD370),0)/$I370+VLOOKUP($D370,Customer_Demand!$D:$BF,COLUMNS($I370:BD370),0)/$K370),(VLOOKUP($D370,Customer_Demand!$D:$BF,COLUMNS($I370:BD370),0)/$I370)),"")</f>
        <v/>
      </c>
      <c r="BE370" s="49" t="str">
        <f>IFERROR(IF($K370&lt;&gt;"SS",(VLOOKUP($D370,Customer_Demand!$D:$BF,COLUMNS($I370:BE370),0)/$I370+VLOOKUP($D370,Customer_Demand!$D:$BF,COLUMNS($I370:BE370),0)/$K370),(VLOOKUP($D370,Customer_Demand!$D:$BF,COLUMNS($I370:BE370),0)/$I370)),"")</f>
        <v/>
      </c>
      <c r="BF370" s="49" t="str">
        <f>IFERROR(IF($K370&lt;&gt;"SS",(VLOOKUP($D370,Customer_Demand!$D:$BF,COLUMNS($I370:BF370),0)/$I370+VLOOKUP($D370,Customer_Demand!$D:$BF,COLUMNS($I370:BF370),0)/$K370),(VLOOKUP($D370,Customer_Demand!$D:$BF,COLUMNS($I370:BF370),0)/$I370)),"")</f>
        <v/>
      </c>
      <c r="BG370" s="49" t="str">
        <f>IFERROR(IF($K370&lt;&gt;"SS",(VLOOKUP($D370,Customer_Demand!$D:$BF,COLUMNS($I370:BG370),0)/$I370+VLOOKUP($D370,Customer_Demand!$D:$BF,COLUMNS($I370:BG370),0)/$K370),(VLOOKUP($D370,Customer_Demand!$D:$BF,COLUMNS($I370:BG370),0)/$I370)),"")</f>
        <v/>
      </c>
      <c r="BH370" s="49" t="str">
        <f>IFERROR(IF($K370&lt;&gt;"SS",(VLOOKUP($D370,Customer_Demand!$D:$BF,COLUMNS($I370:BH370),0)/$I370+VLOOKUP($D370,Customer_Demand!$D:$BF,COLUMNS($I370:BH370),0)/$K370),(VLOOKUP($D370,Customer_Demand!$D:$BF,COLUMNS($I370:BH370),0)/$I370)),"")</f>
        <v/>
      </c>
      <c r="BI370" s="49" t="str">
        <f>IFERROR(IF($K370&lt;&gt;"SS",(VLOOKUP($D370,Customer_Demand!$D:$BF,COLUMNS($I370:BI370),0)/$I370+VLOOKUP($D370,Customer_Demand!$D:$BF,COLUMNS($I370:BI370),0)/$K370),(VLOOKUP($D370,Customer_Demand!$D:$BF,COLUMNS($I370:BI370),0)/$I370)),"")</f>
        <v/>
      </c>
      <c r="BJ370" s="49" t="str">
        <f>IFERROR(IF($K370&lt;&gt;"SS",(VLOOKUP($D370,Customer_Demand!$D:$BF,COLUMNS($I370:BJ370),0)/$I370+VLOOKUP($D370,Customer_Demand!$D:$BF,COLUMNS($I370:BJ370),0)/$K370),(VLOOKUP($D370,Customer_Demand!$D:$BF,COLUMNS($I370:BJ370),0)/$I370)),"")</f>
        <v/>
      </c>
      <c r="BK370" s="50" t="str">
        <f>IFERROR(IF($K370&lt;&gt;"SS",(VLOOKUP($D370,Customer_Demand!$D:$BF,COLUMNS($I370:BK370),0)/$I370+VLOOKUP($D370,Customer_Demand!$D:$BF,COLUMNS($I370:BK370),0)/$K370),(VLOOKUP($D370,Customer_Demand!$D:$BF,COLUMNS($I370:BK370),0)/$I370)),"")</f>
        <v/>
      </c>
      <c r="BL370" s="18"/>
    </row>
    <row r="371" spans="2:64" x14ac:dyDescent="0.2">
      <c r="B371" s="12" t="str">
        <f t="shared" si="27"/>
        <v/>
      </c>
      <c r="C371" s="45" t="str">
        <f>IF((Customer_Demand!C371)&lt;&gt;"",Customer_Demand!C371,"")</f>
        <v/>
      </c>
      <c r="D371" s="45" t="str">
        <f>IF(C371&lt;&gt;"",Customer_Demand!D371,"")</f>
        <v/>
      </c>
      <c r="E371" s="51" t="str">
        <f>IF(C371&lt;&gt;"",Customer_Demand!E371,"")</f>
        <v/>
      </c>
      <c r="F371" s="47" t="str">
        <f>IF(C371&lt;&gt;"",VLOOKUP(D371,Customer_Demand!$D$5:$F$1005,3,0),"")</f>
        <v/>
      </c>
      <c r="G371" s="48" t="str">
        <f t="shared" si="24"/>
        <v/>
      </c>
      <c r="H371" s="48" t="str">
        <f t="shared" si="25"/>
        <v/>
      </c>
      <c r="I371" s="48" t="str">
        <f>IFERROR(IF(C371&lt;&gt;"",VLOOKUP($H371,SMT_Cycle_Time_Data!$F:$Q,4,0),""),"SGR Not Defined")</f>
        <v/>
      </c>
      <c r="J371" s="48" t="str">
        <f t="shared" si="26"/>
        <v/>
      </c>
      <c r="K371" s="48" t="str">
        <f>IF(C371&lt;&gt;"",IFERROR(VLOOKUP($J371,SMT_Cycle_Time_Data!$F:$Q,4,0),"SS"),"")</f>
        <v/>
      </c>
      <c r="L371" s="49" t="str">
        <f>IFERROR(IF($K371&lt;&gt;"SS",(VLOOKUP($D371,Customer_Demand!$D:$BF,COLUMNS($I371:L371),0)/$I371+VLOOKUP($D371,Customer_Demand!$D:$BF,COLUMNS($I371:L371),0)/$K371),(VLOOKUP($D371,Customer_Demand!$D:$BF,COLUMNS($I371:L371),0)/$I371)),"")</f>
        <v/>
      </c>
      <c r="M371" s="49" t="str">
        <f>IFERROR(IF($K371&lt;&gt;"SS",(VLOOKUP($D371,Customer_Demand!$D:$BF,COLUMNS($I371:M371),0)/$I371+VLOOKUP($D371,Customer_Demand!$D:$BF,COLUMNS($I371:M371),0)/$K371),(VLOOKUP($D371,Customer_Demand!$D:$BF,COLUMNS($I371:M371),0)/$I371)),"")</f>
        <v/>
      </c>
      <c r="N371" s="49" t="str">
        <f>IFERROR(IF($K371&lt;&gt;"SS",(VLOOKUP($D371,Customer_Demand!$D:$BF,COLUMNS($I371:N371),0)/$I371+VLOOKUP($D371,Customer_Demand!$D:$BF,COLUMNS($I371:N371),0)/$K371),(VLOOKUP($D371,Customer_Demand!$D:$BF,COLUMNS($I371:N371),0)/$I371)),"")</f>
        <v/>
      </c>
      <c r="O371" s="49" t="str">
        <f>IFERROR(IF($K371&lt;&gt;"SS",(VLOOKUP($D371,Customer_Demand!$D:$BF,COLUMNS($I371:O371),0)/$I371+VLOOKUP($D371,Customer_Demand!$D:$BF,COLUMNS($I371:O371),0)/$K371),(VLOOKUP($D371,Customer_Demand!$D:$BF,COLUMNS($I371:O371),0)/$I371)),"")</f>
        <v/>
      </c>
      <c r="P371" s="49" t="str">
        <f>IFERROR(IF($K371&lt;&gt;"SS",(VLOOKUP($D371,Customer_Demand!$D:$BF,COLUMNS($I371:P371),0)/$I371+VLOOKUP($D371,Customer_Demand!$D:$BF,COLUMNS($I371:P371),0)/$K371),(VLOOKUP($D371,Customer_Demand!$D:$BF,COLUMNS($I371:P371),0)/$I371)),"")</f>
        <v/>
      </c>
      <c r="Q371" s="49" t="str">
        <f>IFERROR(IF($K371&lt;&gt;"SS",(VLOOKUP($D371,Customer_Demand!$D:$BF,COLUMNS($I371:Q371),0)/$I371+VLOOKUP($D371,Customer_Demand!$D:$BF,COLUMNS($I371:Q371),0)/$K371),(VLOOKUP($D371,Customer_Demand!$D:$BF,COLUMNS($I371:Q371),0)/$I371)),"")</f>
        <v/>
      </c>
      <c r="R371" s="49" t="str">
        <f>IFERROR(IF($K371&lt;&gt;"SS",(VLOOKUP($D371,Customer_Demand!$D:$BF,COLUMNS($I371:R371),0)/$I371+VLOOKUP($D371,Customer_Demand!$D:$BF,COLUMNS($I371:R371),0)/$K371),(VLOOKUP($D371,Customer_Demand!$D:$BF,COLUMNS($I371:R371),0)/$I371)),"")</f>
        <v/>
      </c>
      <c r="S371" s="49" t="str">
        <f>IFERROR(IF($K371&lt;&gt;"SS",(VLOOKUP($D371,Customer_Demand!$D:$BF,COLUMNS($I371:S371),0)/$I371+VLOOKUP($D371,Customer_Demand!$D:$BF,COLUMNS($I371:S371),0)/$K371),(VLOOKUP($D371,Customer_Demand!$D:$BF,COLUMNS($I371:S371),0)/$I371)),"")</f>
        <v/>
      </c>
      <c r="T371" s="49" t="str">
        <f>IFERROR(IF($K371&lt;&gt;"SS",(VLOOKUP($D371,Customer_Demand!$D:$BF,COLUMNS($I371:T371),0)/$I371+VLOOKUP($D371,Customer_Demand!$D:$BF,COLUMNS($I371:T371),0)/$K371),(VLOOKUP($D371,Customer_Demand!$D:$BF,COLUMNS($I371:T371),0)/$I371)),"")</f>
        <v/>
      </c>
      <c r="U371" s="49" t="str">
        <f>IFERROR(IF($K371&lt;&gt;"SS",(VLOOKUP($D371,Customer_Demand!$D:$BF,COLUMNS($I371:U371),0)/$I371+VLOOKUP($D371,Customer_Demand!$D:$BF,COLUMNS($I371:U371),0)/$K371),(VLOOKUP($D371,Customer_Demand!$D:$BF,COLUMNS($I371:U371),0)/$I371)),"")</f>
        <v/>
      </c>
      <c r="V371" s="49" t="str">
        <f>IFERROR(IF($K371&lt;&gt;"SS",(VLOOKUP($D371,Customer_Demand!$D:$BF,COLUMNS($I371:V371),0)/$I371+VLOOKUP($D371,Customer_Demand!$D:$BF,COLUMNS($I371:V371),0)/$K371),(VLOOKUP($D371,Customer_Demand!$D:$BF,COLUMNS($I371:V371),0)/$I371)),"")</f>
        <v/>
      </c>
      <c r="W371" s="49" t="str">
        <f>IFERROR(IF($K371&lt;&gt;"SS",(VLOOKUP($D371,Customer_Demand!$D:$BF,COLUMNS($I371:W371),0)/$I371+VLOOKUP($D371,Customer_Demand!$D:$BF,COLUMNS($I371:W371),0)/$K371),(VLOOKUP($D371,Customer_Demand!$D:$BF,COLUMNS($I371:W371),0)/$I371)),"")</f>
        <v/>
      </c>
      <c r="X371" s="49" t="str">
        <f>IFERROR(IF($K371&lt;&gt;"SS",(VLOOKUP($D371,Customer_Demand!$D:$BF,COLUMNS($I371:X371),0)/$I371+VLOOKUP($D371,Customer_Demand!$D:$BF,COLUMNS($I371:X371),0)/$K371),(VLOOKUP($D371,Customer_Demand!$D:$BF,COLUMNS($I371:X371),0)/$I371)),"")</f>
        <v/>
      </c>
      <c r="Y371" s="49" t="str">
        <f>IFERROR(IF($K371&lt;&gt;"SS",(VLOOKUP($D371,Customer_Demand!$D:$BF,COLUMNS($I371:Y371),0)/$I371+VLOOKUP($D371,Customer_Demand!$D:$BF,COLUMNS($I371:Y371),0)/$K371),(VLOOKUP($D371,Customer_Demand!$D:$BF,COLUMNS($I371:Y371),0)/$I371)),"")</f>
        <v/>
      </c>
      <c r="Z371" s="49" t="str">
        <f>IFERROR(IF($K371&lt;&gt;"SS",(VLOOKUP($D371,Customer_Demand!$D:$BF,COLUMNS($I371:Z371),0)/$I371+VLOOKUP($D371,Customer_Demand!$D:$BF,COLUMNS($I371:Z371),0)/$K371),(VLOOKUP($D371,Customer_Demand!$D:$BF,COLUMNS($I371:Z371),0)/$I371)),"")</f>
        <v/>
      </c>
      <c r="AA371" s="49" t="str">
        <f>IFERROR(IF($K371&lt;&gt;"SS",(VLOOKUP($D371,Customer_Demand!$D:$BF,COLUMNS($I371:AA371),0)/$I371+VLOOKUP($D371,Customer_Demand!$D:$BF,COLUMNS($I371:AA371),0)/$K371),(VLOOKUP($D371,Customer_Demand!$D:$BF,COLUMNS($I371:AA371),0)/$I371)),"")</f>
        <v/>
      </c>
      <c r="AB371" s="49" t="str">
        <f>IFERROR(IF($K371&lt;&gt;"SS",(VLOOKUP($D371,Customer_Demand!$D:$BF,COLUMNS($I371:AB371),0)/$I371+VLOOKUP($D371,Customer_Demand!$D:$BF,COLUMNS($I371:AB371),0)/$K371),(VLOOKUP($D371,Customer_Demand!$D:$BF,COLUMNS($I371:AB371),0)/$I371)),"")</f>
        <v/>
      </c>
      <c r="AC371" s="49" t="str">
        <f>IFERROR(IF($K371&lt;&gt;"SS",(VLOOKUP($D371,Customer_Demand!$D:$BF,COLUMNS($I371:AC371),0)/$I371+VLOOKUP($D371,Customer_Demand!$D:$BF,COLUMNS($I371:AC371),0)/$K371),(VLOOKUP($D371,Customer_Demand!$D:$BF,COLUMNS($I371:AC371),0)/$I371)),"")</f>
        <v/>
      </c>
      <c r="AD371" s="49" t="str">
        <f>IFERROR(IF($K371&lt;&gt;"SS",(VLOOKUP($D371,Customer_Demand!$D:$BF,COLUMNS($I371:AD371),0)/$I371+VLOOKUP($D371,Customer_Demand!$D:$BF,COLUMNS($I371:AD371),0)/$K371),(VLOOKUP($D371,Customer_Demand!$D:$BF,COLUMNS($I371:AD371),0)/$I371)),"")</f>
        <v/>
      </c>
      <c r="AE371" s="49" t="str">
        <f>IFERROR(IF($K371&lt;&gt;"SS",(VLOOKUP($D371,Customer_Demand!$D:$BF,COLUMNS($I371:AE371),0)/$I371+VLOOKUP($D371,Customer_Demand!$D:$BF,COLUMNS($I371:AE371),0)/$K371),(VLOOKUP($D371,Customer_Demand!$D:$BF,COLUMNS($I371:AE371),0)/$I371)),"")</f>
        <v/>
      </c>
      <c r="AF371" s="49" t="str">
        <f>IFERROR(IF($K371&lt;&gt;"SS",(VLOOKUP($D371,Customer_Demand!$D:$BF,COLUMNS($I371:AF371),0)/$I371+VLOOKUP($D371,Customer_Demand!$D:$BF,COLUMNS($I371:AF371),0)/$K371),(VLOOKUP($D371,Customer_Demand!$D:$BF,COLUMNS($I371:AF371),0)/$I371)),"")</f>
        <v/>
      </c>
      <c r="AG371" s="49" t="str">
        <f>IFERROR(IF($K371&lt;&gt;"SS",(VLOOKUP($D371,Customer_Demand!$D:$BF,COLUMNS($I371:AG371),0)/$I371+VLOOKUP($D371,Customer_Demand!$D:$BF,COLUMNS($I371:AG371),0)/$K371),(VLOOKUP($D371,Customer_Demand!$D:$BF,COLUMNS($I371:AG371),0)/$I371)),"")</f>
        <v/>
      </c>
      <c r="AH371" s="49" t="str">
        <f>IFERROR(IF($K371&lt;&gt;"SS",(VLOOKUP($D371,Customer_Demand!$D:$BF,COLUMNS($I371:AH371),0)/$I371+VLOOKUP($D371,Customer_Demand!$D:$BF,COLUMNS($I371:AH371),0)/$K371),(VLOOKUP($D371,Customer_Demand!$D:$BF,COLUMNS($I371:AH371),0)/$I371)),"")</f>
        <v/>
      </c>
      <c r="AI371" s="49" t="str">
        <f>IFERROR(IF($K371&lt;&gt;"SS",(VLOOKUP($D371,Customer_Demand!$D:$BF,COLUMNS($I371:AI371),0)/$I371+VLOOKUP($D371,Customer_Demand!$D:$BF,COLUMNS($I371:AI371),0)/$K371),(VLOOKUP($D371,Customer_Demand!$D:$BF,COLUMNS($I371:AI371),0)/$I371)),"")</f>
        <v/>
      </c>
      <c r="AJ371" s="49" t="str">
        <f>IFERROR(IF($K371&lt;&gt;"SS",(VLOOKUP($D371,Customer_Demand!$D:$BF,COLUMNS($I371:AJ371),0)/$I371+VLOOKUP($D371,Customer_Demand!$D:$BF,COLUMNS($I371:AJ371),0)/$K371),(VLOOKUP($D371,Customer_Demand!$D:$BF,COLUMNS($I371:AJ371),0)/$I371)),"")</f>
        <v/>
      </c>
      <c r="AK371" s="49" t="str">
        <f>IFERROR(IF($K371&lt;&gt;"SS",(VLOOKUP($D371,Customer_Demand!$D:$BF,COLUMNS($I371:AK371),0)/$I371+VLOOKUP($D371,Customer_Demand!$D:$BF,COLUMNS($I371:AK371),0)/$K371),(VLOOKUP($D371,Customer_Demand!$D:$BF,COLUMNS($I371:AK371),0)/$I371)),"")</f>
        <v/>
      </c>
      <c r="AL371" s="49" t="str">
        <f>IFERROR(IF($K371&lt;&gt;"SS",(VLOOKUP($D371,Customer_Demand!$D:$BF,COLUMNS($I371:AL371),0)/$I371+VLOOKUP($D371,Customer_Demand!$D:$BF,COLUMNS($I371:AL371),0)/$K371),(VLOOKUP($D371,Customer_Demand!$D:$BF,COLUMNS($I371:AL371),0)/$I371)),"")</f>
        <v/>
      </c>
      <c r="AM371" s="49" t="str">
        <f>IFERROR(IF($K371&lt;&gt;"SS",(VLOOKUP($D371,Customer_Demand!$D:$BF,COLUMNS($I371:AM371),0)/$I371+VLOOKUP($D371,Customer_Demand!$D:$BF,COLUMNS($I371:AM371),0)/$K371),(VLOOKUP($D371,Customer_Demand!$D:$BF,COLUMNS($I371:AM371),0)/$I371)),"")</f>
        <v/>
      </c>
      <c r="AN371" s="49" t="str">
        <f>IFERROR(IF($K371&lt;&gt;"SS",(VLOOKUP($D371,Customer_Demand!$D:$BF,COLUMNS($I371:AN371),0)/$I371+VLOOKUP($D371,Customer_Demand!$D:$BF,COLUMNS($I371:AN371),0)/$K371),(VLOOKUP($D371,Customer_Demand!$D:$BF,COLUMNS($I371:AN371),0)/$I371)),"")</f>
        <v/>
      </c>
      <c r="AO371" s="49" t="str">
        <f>IFERROR(IF($K371&lt;&gt;"SS",(VLOOKUP($D371,Customer_Demand!$D:$BF,COLUMNS($I371:AO371),0)/$I371+VLOOKUP($D371,Customer_Demand!$D:$BF,COLUMNS($I371:AO371),0)/$K371),(VLOOKUP($D371,Customer_Demand!$D:$BF,COLUMNS($I371:AO371),0)/$I371)),"")</f>
        <v/>
      </c>
      <c r="AP371" s="49" t="str">
        <f>IFERROR(IF($K371&lt;&gt;"SS",(VLOOKUP($D371,Customer_Demand!$D:$BF,COLUMNS($I371:AP371),0)/$I371+VLOOKUP($D371,Customer_Demand!$D:$BF,COLUMNS($I371:AP371),0)/$K371),(VLOOKUP($D371,Customer_Demand!$D:$BF,COLUMNS($I371:AP371),0)/$I371)),"")</f>
        <v/>
      </c>
      <c r="AQ371" s="49" t="str">
        <f>IFERROR(IF($K371&lt;&gt;"SS",(VLOOKUP($D371,Customer_Demand!$D:$BF,COLUMNS($I371:AQ371),0)/$I371+VLOOKUP($D371,Customer_Demand!$D:$BF,COLUMNS($I371:AQ371),0)/$K371),(VLOOKUP($D371,Customer_Demand!$D:$BF,COLUMNS($I371:AQ371),0)/$I371)),"")</f>
        <v/>
      </c>
      <c r="AR371" s="49" t="str">
        <f>IFERROR(IF($K371&lt;&gt;"SS",(VLOOKUP($D371,Customer_Demand!$D:$BF,COLUMNS($I371:AR371),0)/$I371+VLOOKUP($D371,Customer_Demand!$D:$BF,COLUMNS($I371:AR371),0)/$K371),(VLOOKUP($D371,Customer_Demand!$D:$BF,COLUMNS($I371:AR371),0)/$I371)),"")</f>
        <v/>
      </c>
      <c r="AS371" s="49" t="str">
        <f>IFERROR(IF($K371&lt;&gt;"SS",(VLOOKUP($D371,Customer_Demand!$D:$BF,COLUMNS($I371:AS371),0)/$I371+VLOOKUP($D371,Customer_Demand!$D:$BF,COLUMNS($I371:AS371),0)/$K371),(VLOOKUP($D371,Customer_Demand!$D:$BF,COLUMNS($I371:AS371),0)/$I371)),"")</f>
        <v/>
      </c>
      <c r="AT371" s="49" t="str">
        <f>IFERROR(IF($K371&lt;&gt;"SS",(VLOOKUP($D371,Customer_Demand!$D:$BF,COLUMNS($I371:AT371),0)/$I371+VLOOKUP($D371,Customer_Demand!$D:$BF,COLUMNS($I371:AT371),0)/$K371),(VLOOKUP($D371,Customer_Demand!$D:$BF,COLUMNS($I371:AT371),0)/$I371)),"")</f>
        <v/>
      </c>
      <c r="AU371" s="49" t="str">
        <f>IFERROR(IF($K371&lt;&gt;"SS",(VLOOKUP($D371,Customer_Demand!$D:$BF,COLUMNS($I371:AU371),0)/$I371+VLOOKUP($D371,Customer_Demand!$D:$BF,COLUMNS($I371:AU371),0)/$K371),(VLOOKUP($D371,Customer_Demand!$D:$BF,COLUMNS($I371:AU371),0)/$I371)),"")</f>
        <v/>
      </c>
      <c r="AV371" s="49" t="str">
        <f>IFERROR(IF($K371&lt;&gt;"SS",(VLOOKUP($D371,Customer_Demand!$D:$BF,COLUMNS($I371:AV371),0)/$I371+VLOOKUP($D371,Customer_Demand!$D:$BF,COLUMNS($I371:AV371),0)/$K371),(VLOOKUP($D371,Customer_Demand!$D:$BF,COLUMNS($I371:AV371),0)/$I371)),"")</f>
        <v/>
      </c>
      <c r="AW371" s="49" t="str">
        <f>IFERROR(IF($K371&lt;&gt;"SS",(VLOOKUP($D371,Customer_Demand!$D:$BF,COLUMNS($I371:AW371),0)/$I371+VLOOKUP($D371,Customer_Demand!$D:$BF,COLUMNS($I371:AW371),0)/$K371),(VLOOKUP($D371,Customer_Demand!$D:$BF,COLUMNS($I371:AW371),0)/$I371)),"")</f>
        <v/>
      </c>
      <c r="AX371" s="49" t="str">
        <f>IFERROR(IF($K371&lt;&gt;"SS",(VLOOKUP($D371,Customer_Demand!$D:$BF,COLUMNS($I371:AX371),0)/$I371+VLOOKUP($D371,Customer_Demand!$D:$BF,COLUMNS($I371:AX371),0)/$K371),(VLOOKUP($D371,Customer_Demand!$D:$BF,COLUMNS($I371:AX371),0)/$I371)),"")</f>
        <v/>
      </c>
      <c r="AY371" s="49" t="str">
        <f>IFERROR(IF($K371&lt;&gt;"SS",(VLOOKUP($D371,Customer_Demand!$D:$BF,COLUMNS($I371:AY371),0)/$I371+VLOOKUP($D371,Customer_Demand!$D:$BF,COLUMNS($I371:AY371),0)/$K371),(VLOOKUP($D371,Customer_Demand!$D:$BF,COLUMNS($I371:AY371),0)/$I371)),"")</f>
        <v/>
      </c>
      <c r="AZ371" s="49" t="str">
        <f>IFERROR(IF($K371&lt;&gt;"SS",(VLOOKUP($D371,Customer_Demand!$D:$BF,COLUMNS($I371:AZ371),0)/$I371+VLOOKUP($D371,Customer_Demand!$D:$BF,COLUMNS($I371:AZ371),0)/$K371),(VLOOKUP($D371,Customer_Demand!$D:$BF,COLUMNS($I371:AZ371),0)/$I371)),"")</f>
        <v/>
      </c>
      <c r="BA371" s="49" t="str">
        <f>IFERROR(IF($K371&lt;&gt;"SS",(VLOOKUP($D371,Customer_Demand!$D:$BF,COLUMNS($I371:BA371),0)/$I371+VLOOKUP($D371,Customer_Demand!$D:$BF,COLUMNS($I371:BA371),0)/$K371),(VLOOKUP($D371,Customer_Demand!$D:$BF,COLUMNS($I371:BA371),0)/$I371)),"")</f>
        <v/>
      </c>
      <c r="BB371" s="49" t="str">
        <f>IFERROR(IF($K371&lt;&gt;"SS",(VLOOKUP($D371,Customer_Demand!$D:$BF,COLUMNS($I371:BB371),0)/$I371+VLOOKUP($D371,Customer_Demand!$D:$BF,COLUMNS($I371:BB371),0)/$K371),(VLOOKUP($D371,Customer_Demand!$D:$BF,COLUMNS($I371:BB371),0)/$I371)),"")</f>
        <v/>
      </c>
      <c r="BC371" s="49" t="str">
        <f>IFERROR(IF($K371&lt;&gt;"SS",(VLOOKUP($D371,Customer_Demand!$D:$BF,COLUMNS($I371:BC371),0)/$I371+VLOOKUP($D371,Customer_Demand!$D:$BF,COLUMNS($I371:BC371),0)/$K371),(VLOOKUP($D371,Customer_Demand!$D:$BF,COLUMNS($I371:BC371),0)/$I371)),"")</f>
        <v/>
      </c>
      <c r="BD371" s="49" t="str">
        <f>IFERROR(IF($K371&lt;&gt;"SS",(VLOOKUP($D371,Customer_Demand!$D:$BF,COLUMNS($I371:BD371),0)/$I371+VLOOKUP($D371,Customer_Demand!$D:$BF,COLUMNS($I371:BD371),0)/$K371),(VLOOKUP($D371,Customer_Demand!$D:$BF,COLUMNS($I371:BD371),0)/$I371)),"")</f>
        <v/>
      </c>
      <c r="BE371" s="49" t="str">
        <f>IFERROR(IF($K371&lt;&gt;"SS",(VLOOKUP($D371,Customer_Demand!$D:$BF,COLUMNS($I371:BE371),0)/$I371+VLOOKUP($D371,Customer_Demand!$D:$BF,COLUMNS($I371:BE371),0)/$K371),(VLOOKUP($D371,Customer_Demand!$D:$BF,COLUMNS($I371:BE371),0)/$I371)),"")</f>
        <v/>
      </c>
      <c r="BF371" s="49" t="str">
        <f>IFERROR(IF($K371&lt;&gt;"SS",(VLOOKUP($D371,Customer_Demand!$D:$BF,COLUMNS($I371:BF371),0)/$I371+VLOOKUP($D371,Customer_Demand!$D:$BF,COLUMNS($I371:BF371),0)/$K371),(VLOOKUP($D371,Customer_Demand!$D:$BF,COLUMNS($I371:BF371),0)/$I371)),"")</f>
        <v/>
      </c>
      <c r="BG371" s="49" t="str">
        <f>IFERROR(IF($K371&lt;&gt;"SS",(VLOOKUP($D371,Customer_Demand!$D:$BF,COLUMNS($I371:BG371),0)/$I371+VLOOKUP($D371,Customer_Demand!$D:$BF,COLUMNS($I371:BG371),0)/$K371),(VLOOKUP($D371,Customer_Demand!$D:$BF,COLUMNS($I371:BG371),0)/$I371)),"")</f>
        <v/>
      </c>
      <c r="BH371" s="49" t="str">
        <f>IFERROR(IF($K371&lt;&gt;"SS",(VLOOKUP($D371,Customer_Demand!$D:$BF,COLUMNS($I371:BH371),0)/$I371+VLOOKUP($D371,Customer_Demand!$D:$BF,COLUMNS($I371:BH371),0)/$K371),(VLOOKUP($D371,Customer_Demand!$D:$BF,COLUMNS($I371:BH371),0)/$I371)),"")</f>
        <v/>
      </c>
      <c r="BI371" s="49" t="str">
        <f>IFERROR(IF($K371&lt;&gt;"SS",(VLOOKUP($D371,Customer_Demand!$D:$BF,COLUMNS($I371:BI371),0)/$I371+VLOOKUP($D371,Customer_Demand!$D:$BF,COLUMNS($I371:BI371),0)/$K371),(VLOOKUP($D371,Customer_Demand!$D:$BF,COLUMNS($I371:BI371),0)/$I371)),"")</f>
        <v/>
      </c>
      <c r="BJ371" s="49" t="str">
        <f>IFERROR(IF($K371&lt;&gt;"SS",(VLOOKUP($D371,Customer_Demand!$D:$BF,COLUMNS($I371:BJ371),0)/$I371+VLOOKUP($D371,Customer_Demand!$D:$BF,COLUMNS($I371:BJ371),0)/$K371),(VLOOKUP($D371,Customer_Demand!$D:$BF,COLUMNS($I371:BJ371),0)/$I371)),"")</f>
        <v/>
      </c>
      <c r="BK371" s="50" t="str">
        <f>IFERROR(IF($K371&lt;&gt;"SS",(VLOOKUP($D371,Customer_Demand!$D:$BF,COLUMNS($I371:BK371),0)/$I371+VLOOKUP($D371,Customer_Demand!$D:$BF,COLUMNS($I371:BK371),0)/$K371),(VLOOKUP($D371,Customer_Demand!$D:$BF,COLUMNS($I371:BK371),0)/$I371)),"")</f>
        <v/>
      </c>
      <c r="BL371" s="18"/>
    </row>
    <row r="372" spans="2:64" x14ac:dyDescent="0.2">
      <c r="B372" s="12" t="str">
        <f t="shared" si="27"/>
        <v/>
      </c>
      <c r="C372" s="45" t="str">
        <f>IF((Customer_Demand!C372)&lt;&gt;"",Customer_Demand!C372,"")</f>
        <v/>
      </c>
      <c r="D372" s="45" t="str">
        <f>IF(C372&lt;&gt;"",Customer_Demand!D372,"")</f>
        <v/>
      </c>
      <c r="E372" s="51" t="str">
        <f>IF(C372&lt;&gt;"",Customer_Demand!E372,"")</f>
        <v/>
      </c>
      <c r="F372" s="47" t="str">
        <f>IF(C372&lt;&gt;"",VLOOKUP(D372,Customer_Demand!$D$5:$F$1005,3,0),"")</f>
        <v/>
      </c>
      <c r="G372" s="48" t="str">
        <f t="shared" si="24"/>
        <v/>
      </c>
      <c r="H372" s="48" t="str">
        <f t="shared" si="25"/>
        <v/>
      </c>
      <c r="I372" s="48" t="str">
        <f>IFERROR(IF(C372&lt;&gt;"",VLOOKUP($H372,SMT_Cycle_Time_Data!$F:$Q,4,0),""),"SGR Not Defined")</f>
        <v/>
      </c>
      <c r="J372" s="48" t="str">
        <f t="shared" si="26"/>
        <v/>
      </c>
      <c r="K372" s="48" t="str">
        <f>IF(C372&lt;&gt;"",IFERROR(VLOOKUP($J372,SMT_Cycle_Time_Data!$F:$Q,4,0),"SS"),"")</f>
        <v/>
      </c>
      <c r="L372" s="49" t="str">
        <f>IFERROR(IF($K372&lt;&gt;"SS",(VLOOKUP($D372,Customer_Demand!$D:$BF,COLUMNS($I372:L372),0)/$I372+VLOOKUP($D372,Customer_Demand!$D:$BF,COLUMNS($I372:L372),0)/$K372),(VLOOKUP($D372,Customer_Demand!$D:$BF,COLUMNS($I372:L372),0)/$I372)),"")</f>
        <v/>
      </c>
      <c r="M372" s="49" t="str">
        <f>IFERROR(IF($K372&lt;&gt;"SS",(VLOOKUP($D372,Customer_Demand!$D:$BF,COLUMNS($I372:M372),0)/$I372+VLOOKUP($D372,Customer_Demand!$D:$BF,COLUMNS($I372:M372),0)/$K372),(VLOOKUP($D372,Customer_Demand!$D:$BF,COLUMNS($I372:M372),0)/$I372)),"")</f>
        <v/>
      </c>
      <c r="N372" s="49" t="str">
        <f>IFERROR(IF($K372&lt;&gt;"SS",(VLOOKUP($D372,Customer_Demand!$D:$BF,COLUMNS($I372:N372),0)/$I372+VLOOKUP($D372,Customer_Demand!$D:$BF,COLUMNS($I372:N372),0)/$K372),(VLOOKUP($D372,Customer_Demand!$D:$BF,COLUMNS($I372:N372),0)/$I372)),"")</f>
        <v/>
      </c>
      <c r="O372" s="49" t="str">
        <f>IFERROR(IF($K372&lt;&gt;"SS",(VLOOKUP($D372,Customer_Demand!$D:$BF,COLUMNS($I372:O372),0)/$I372+VLOOKUP($D372,Customer_Demand!$D:$BF,COLUMNS($I372:O372),0)/$K372),(VLOOKUP($D372,Customer_Demand!$D:$BF,COLUMNS($I372:O372),0)/$I372)),"")</f>
        <v/>
      </c>
      <c r="P372" s="49" t="str">
        <f>IFERROR(IF($K372&lt;&gt;"SS",(VLOOKUP($D372,Customer_Demand!$D:$BF,COLUMNS($I372:P372),0)/$I372+VLOOKUP($D372,Customer_Demand!$D:$BF,COLUMNS($I372:P372),0)/$K372),(VLOOKUP($D372,Customer_Demand!$D:$BF,COLUMNS($I372:P372),0)/$I372)),"")</f>
        <v/>
      </c>
      <c r="Q372" s="49" t="str">
        <f>IFERROR(IF($K372&lt;&gt;"SS",(VLOOKUP($D372,Customer_Demand!$D:$BF,COLUMNS($I372:Q372),0)/$I372+VLOOKUP($D372,Customer_Demand!$D:$BF,COLUMNS($I372:Q372),0)/$K372),(VLOOKUP($D372,Customer_Demand!$D:$BF,COLUMNS($I372:Q372),0)/$I372)),"")</f>
        <v/>
      </c>
      <c r="R372" s="49" t="str">
        <f>IFERROR(IF($K372&lt;&gt;"SS",(VLOOKUP($D372,Customer_Demand!$D:$BF,COLUMNS($I372:R372),0)/$I372+VLOOKUP($D372,Customer_Demand!$D:$BF,COLUMNS($I372:R372),0)/$K372),(VLOOKUP($D372,Customer_Demand!$D:$BF,COLUMNS($I372:R372),0)/$I372)),"")</f>
        <v/>
      </c>
      <c r="S372" s="49" t="str">
        <f>IFERROR(IF($K372&lt;&gt;"SS",(VLOOKUP($D372,Customer_Demand!$D:$BF,COLUMNS($I372:S372),0)/$I372+VLOOKUP($D372,Customer_Demand!$D:$BF,COLUMNS($I372:S372),0)/$K372),(VLOOKUP($D372,Customer_Demand!$D:$BF,COLUMNS($I372:S372),0)/$I372)),"")</f>
        <v/>
      </c>
      <c r="T372" s="49" t="str">
        <f>IFERROR(IF($K372&lt;&gt;"SS",(VLOOKUP($D372,Customer_Demand!$D:$BF,COLUMNS($I372:T372),0)/$I372+VLOOKUP($D372,Customer_Demand!$D:$BF,COLUMNS($I372:T372),0)/$K372),(VLOOKUP($D372,Customer_Demand!$D:$BF,COLUMNS($I372:T372),0)/$I372)),"")</f>
        <v/>
      </c>
      <c r="U372" s="49" t="str">
        <f>IFERROR(IF($K372&lt;&gt;"SS",(VLOOKUP($D372,Customer_Demand!$D:$BF,COLUMNS($I372:U372),0)/$I372+VLOOKUP($D372,Customer_Demand!$D:$BF,COLUMNS($I372:U372),0)/$K372),(VLOOKUP($D372,Customer_Demand!$D:$BF,COLUMNS($I372:U372),0)/$I372)),"")</f>
        <v/>
      </c>
      <c r="V372" s="49" t="str">
        <f>IFERROR(IF($K372&lt;&gt;"SS",(VLOOKUP($D372,Customer_Demand!$D:$BF,COLUMNS($I372:V372),0)/$I372+VLOOKUP($D372,Customer_Demand!$D:$BF,COLUMNS($I372:V372),0)/$K372),(VLOOKUP($D372,Customer_Demand!$D:$BF,COLUMNS($I372:V372),0)/$I372)),"")</f>
        <v/>
      </c>
      <c r="W372" s="49" t="str">
        <f>IFERROR(IF($K372&lt;&gt;"SS",(VLOOKUP($D372,Customer_Demand!$D:$BF,COLUMNS($I372:W372),0)/$I372+VLOOKUP($D372,Customer_Demand!$D:$BF,COLUMNS($I372:W372),0)/$K372),(VLOOKUP($D372,Customer_Demand!$D:$BF,COLUMNS($I372:W372),0)/$I372)),"")</f>
        <v/>
      </c>
      <c r="X372" s="49" t="str">
        <f>IFERROR(IF($K372&lt;&gt;"SS",(VLOOKUP($D372,Customer_Demand!$D:$BF,COLUMNS($I372:X372),0)/$I372+VLOOKUP($D372,Customer_Demand!$D:$BF,COLUMNS($I372:X372),0)/$K372),(VLOOKUP($D372,Customer_Demand!$D:$BF,COLUMNS($I372:X372),0)/$I372)),"")</f>
        <v/>
      </c>
      <c r="Y372" s="49" t="str">
        <f>IFERROR(IF($K372&lt;&gt;"SS",(VLOOKUP($D372,Customer_Demand!$D:$BF,COLUMNS($I372:Y372),0)/$I372+VLOOKUP($D372,Customer_Demand!$D:$BF,COLUMNS($I372:Y372),0)/$K372),(VLOOKUP($D372,Customer_Demand!$D:$BF,COLUMNS($I372:Y372),0)/$I372)),"")</f>
        <v/>
      </c>
      <c r="Z372" s="49" t="str">
        <f>IFERROR(IF($K372&lt;&gt;"SS",(VLOOKUP($D372,Customer_Demand!$D:$BF,COLUMNS($I372:Z372),0)/$I372+VLOOKUP($D372,Customer_Demand!$D:$BF,COLUMNS($I372:Z372),0)/$K372),(VLOOKUP($D372,Customer_Demand!$D:$BF,COLUMNS($I372:Z372),0)/$I372)),"")</f>
        <v/>
      </c>
      <c r="AA372" s="49" t="str">
        <f>IFERROR(IF($K372&lt;&gt;"SS",(VLOOKUP($D372,Customer_Demand!$D:$BF,COLUMNS($I372:AA372),0)/$I372+VLOOKUP($D372,Customer_Demand!$D:$BF,COLUMNS($I372:AA372),0)/$K372),(VLOOKUP($D372,Customer_Demand!$D:$BF,COLUMNS($I372:AA372),0)/$I372)),"")</f>
        <v/>
      </c>
      <c r="AB372" s="49" t="str">
        <f>IFERROR(IF($K372&lt;&gt;"SS",(VLOOKUP($D372,Customer_Demand!$D:$BF,COLUMNS($I372:AB372),0)/$I372+VLOOKUP($D372,Customer_Demand!$D:$BF,COLUMNS($I372:AB372),0)/$K372),(VLOOKUP($D372,Customer_Demand!$D:$BF,COLUMNS($I372:AB372),0)/$I372)),"")</f>
        <v/>
      </c>
      <c r="AC372" s="49" t="str">
        <f>IFERROR(IF($K372&lt;&gt;"SS",(VLOOKUP($D372,Customer_Demand!$D:$BF,COLUMNS($I372:AC372),0)/$I372+VLOOKUP($D372,Customer_Demand!$D:$BF,COLUMNS($I372:AC372),0)/$K372),(VLOOKUP($D372,Customer_Demand!$D:$BF,COLUMNS($I372:AC372),0)/$I372)),"")</f>
        <v/>
      </c>
      <c r="AD372" s="49" t="str">
        <f>IFERROR(IF($K372&lt;&gt;"SS",(VLOOKUP($D372,Customer_Demand!$D:$BF,COLUMNS($I372:AD372),0)/$I372+VLOOKUP($D372,Customer_Demand!$D:$BF,COLUMNS($I372:AD372),0)/$K372),(VLOOKUP($D372,Customer_Demand!$D:$BF,COLUMNS($I372:AD372),0)/$I372)),"")</f>
        <v/>
      </c>
      <c r="AE372" s="49" t="str">
        <f>IFERROR(IF($K372&lt;&gt;"SS",(VLOOKUP($D372,Customer_Demand!$D:$BF,COLUMNS($I372:AE372),0)/$I372+VLOOKUP($D372,Customer_Demand!$D:$BF,COLUMNS($I372:AE372),0)/$K372),(VLOOKUP($D372,Customer_Demand!$D:$BF,COLUMNS($I372:AE372),0)/$I372)),"")</f>
        <v/>
      </c>
      <c r="AF372" s="49" t="str">
        <f>IFERROR(IF($K372&lt;&gt;"SS",(VLOOKUP($D372,Customer_Demand!$D:$BF,COLUMNS($I372:AF372),0)/$I372+VLOOKUP($D372,Customer_Demand!$D:$BF,COLUMNS($I372:AF372),0)/$K372),(VLOOKUP($D372,Customer_Demand!$D:$BF,COLUMNS($I372:AF372),0)/$I372)),"")</f>
        <v/>
      </c>
      <c r="AG372" s="49" t="str">
        <f>IFERROR(IF($K372&lt;&gt;"SS",(VLOOKUP($D372,Customer_Demand!$D:$BF,COLUMNS($I372:AG372),0)/$I372+VLOOKUP($D372,Customer_Demand!$D:$BF,COLUMNS($I372:AG372),0)/$K372),(VLOOKUP($D372,Customer_Demand!$D:$BF,COLUMNS($I372:AG372),0)/$I372)),"")</f>
        <v/>
      </c>
      <c r="AH372" s="49" t="str">
        <f>IFERROR(IF($K372&lt;&gt;"SS",(VLOOKUP($D372,Customer_Demand!$D:$BF,COLUMNS($I372:AH372),0)/$I372+VLOOKUP($D372,Customer_Demand!$D:$BF,COLUMNS($I372:AH372),0)/$K372),(VLOOKUP($D372,Customer_Demand!$D:$BF,COLUMNS($I372:AH372),0)/$I372)),"")</f>
        <v/>
      </c>
      <c r="AI372" s="49" t="str">
        <f>IFERROR(IF($K372&lt;&gt;"SS",(VLOOKUP($D372,Customer_Demand!$D:$BF,COLUMNS($I372:AI372),0)/$I372+VLOOKUP($D372,Customer_Demand!$D:$BF,COLUMNS($I372:AI372),0)/$K372),(VLOOKUP($D372,Customer_Demand!$D:$BF,COLUMNS($I372:AI372),0)/$I372)),"")</f>
        <v/>
      </c>
      <c r="AJ372" s="49" t="str">
        <f>IFERROR(IF($K372&lt;&gt;"SS",(VLOOKUP($D372,Customer_Demand!$D:$BF,COLUMNS($I372:AJ372),0)/$I372+VLOOKUP($D372,Customer_Demand!$D:$BF,COLUMNS($I372:AJ372),0)/$K372),(VLOOKUP($D372,Customer_Demand!$D:$BF,COLUMNS($I372:AJ372),0)/$I372)),"")</f>
        <v/>
      </c>
      <c r="AK372" s="49" t="str">
        <f>IFERROR(IF($K372&lt;&gt;"SS",(VLOOKUP($D372,Customer_Demand!$D:$BF,COLUMNS($I372:AK372),0)/$I372+VLOOKUP($D372,Customer_Demand!$D:$BF,COLUMNS($I372:AK372),0)/$K372),(VLOOKUP($D372,Customer_Demand!$D:$BF,COLUMNS($I372:AK372),0)/$I372)),"")</f>
        <v/>
      </c>
      <c r="AL372" s="49" t="str">
        <f>IFERROR(IF($K372&lt;&gt;"SS",(VLOOKUP($D372,Customer_Demand!$D:$BF,COLUMNS($I372:AL372),0)/$I372+VLOOKUP($D372,Customer_Demand!$D:$BF,COLUMNS($I372:AL372),0)/$K372),(VLOOKUP($D372,Customer_Demand!$D:$BF,COLUMNS($I372:AL372),0)/$I372)),"")</f>
        <v/>
      </c>
      <c r="AM372" s="49" t="str">
        <f>IFERROR(IF($K372&lt;&gt;"SS",(VLOOKUP($D372,Customer_Demand!$D:$BF,COLUMNS($I372:AM372),0)/$I372+VLOOKUP($D372,Customer_Demand!$D:$BF,COLUMNS($I372:AM372),0)/$K372),(VLOOKUP($D372,Customer_Demand!$D:$BF,COLUMNS($I372:AM372),0)/$I372)),"")</f>
        <v/>
      </c>
      <c r="AN372" s="49" t="str">
        <f>IFERROR(IF($K372&lt;&gt;"SS",(VLOOKUP($D372,Customer_Demand!$D:$BF,COLUMNS($I372:AN372),0)/$I372+VLOOKUP($D372,Customer_Demand!$D:$BF,COLUMNS($I372:AN372),0)/$K372),(VLOOKUP($D372,Customer_Demand!$D:$BF,COLUMNS($I372:AN372),0)/$I372)),"")</f>
        <v/>
      </c>
      <c r="AO372" s="49" t="str">
        <f>IFERROR(IF($K372&lt;&gt;"SS",(VLOOKUP($D372,Customer_Demand!$D:$BF,COLUMNS($I372:AO372),0)/$I372+VLOOKUP($D372,Customer_Demand!$D:$BF,COLUMNS($I372:AO372),0)/$K372),(VLOOKUP($D372,Customer_Demand!$D:$BF,COLUMNS($I372:AO372),0)/$I372)),"")</f>
        <v/>
      </c>
      <c r="AP372" s="49" t="str">
        <f>IFERROR(IF($K372&lt;&gt;"SS",(VLOOKUP($D372,Customer_Demand!$D:$BF,COLUMNS($I372:AP372),0)/$I372+VLOOKUP($D372,Customer_Demand!$D:$BF,COLUMNS($I372:AP372),0)/$K372),(VLOOKUP($D372,Customer_Demand!$D:$BF,COLUMNS($I372:AP372),0)/$I372)),"")</f>
        <v/>
      </c>
      <c r="AQ372" s="49" t="str">
        <f>IFERROR(IF($K372&lt;&gt;"SS",(VLOOKUP($D372,Customer_Demand!$D:$BF,COLUMNS($I372:AQ372),0)/$I372+VLOOKUP($D372,Customer_Demand!$D:$BF,COLUMNS($I372:AQ372),0)/$K372),(VLOOKUP($D372,Customer_Demand!$D:$BF,COLUMNS($I372:AQ372),0)/$I372)),"")</f>
        <v/>
      </c>
      <c r="AR372" s="49" t="str">
        <f>IFERROR(IF($K372&lt;&gt;"SS",(VLOOKUP($D372,Customer_Demand!$D:$BF,COLUMNS($I372:AR372),0)/$I372+VLOOKUP($D372,Customer_Demand!$D:$BF,COLUMNS($I372:AR372),0)/$K372),(VLOOKUP($D372,Customer_Demand!$D:$BF,COLUMNS($I372:AR372),0)/$I372)),"")</f>
        <v/>
      </c>
      <c r="AS372" s="49" t="str">
        <f>IFERROR(IF($K372&lt;&gt;"SS",(VLOOKUP($D372,Customer_Demand!$D:$BF,COLUMNS($I372:AS372),0)/$I372+VLOOKUP($D372,Customer_Demand!$D:$BF,COLUMNS($I372:AS372),0)/$K372),(VLOOKUP($D372,Customer_Demand!$D:$BF,COLUMNS($I372:AS372),0)/$I372)),"")</f>
        <v/>
      </c>
      <c r="AT372" s="49" t="str">
        <f>IFERROR(IF($K372&lt;&gt;"SS",(VLOOKUP($D372,Customer_Demand!$D:$BF,COLUMNS($I372:AT372),0)/$I372+VLOOKUP($D372,Customer_Demand!$D:$BF,COLUMNS($I372:AT372),0)/$K372),(VLOOKUP($D372,Customer_Demand!$D:$BF,COLUMNS($I372:AT372),0)/$I372)),"")</f>
        <v/>
      </c>
      <c r="AU372" s="49" t="str">
        <f>IFERROR(IF($K372&lt;&gt;"SS",(VLOOKUP($D372,Customer_Demand!$D:$BF,COLUMNS($I372:AU372),0)/$I372+VLOOKUP($D372,Customer_Demand!$D:$BF,COLUMNS($I372:AU372),0)/$K372),(VLOOKUP($D372,Customer_Demand!$D:$BF,COLUMNS($I372:AU372),0)/$I372)),"")</f>
        <v/>
      </c>
      <c r="AV372" s="49" t="str">
        <f>IFERROR(IF($K372&lt;&gt;"SS",(VLOOKUP($D372,Customer_Demand!$D:$BF,COLUMNS($I372:AV372),0)/$I372+VLOOKUP($D372,Customer_Demand!$D:$BF,COLUMNS($I372:AV372),0)/$K372),(VLOOKUP($D372,Customer_Demand!$D:$BF,COLUMNS($I372:AV372),0)/$I372)),"")</f>
        <v/>
      </c>
      <c r="AW372" s="49" t="str">
        <f>IFERROR(IF($K372&lt;&gt;"SS",(VLOOKUP($D372,Customer_Demand!$D:$BF,COLUMNS($I372:AW372),0)/$I372+VLOOKUP($D372,Customer_Demand!$D:$BF,COLUMNS($I372:AW372),0)/$K372),(VLOOKUP($D372,Customer_Demand!$D:$BF,COLUMNS($I372:AW372),0)/$I372)),"")</f>
        <v/>
      </c>
      <c r="AX372" s="49" t="str">
        <f>IFERROR(IF($K372&lt;&gt;"SS",(VLOOKUP($D372,Customer_Demand!$D:$BF,COLUMNS($I372:AX372),0)/$I372+VLOOKUP($D372,Customer_Demand!$D:$BF,COLUMNS($I372:AX372),0)/$K372),(VLOOKUP($D372,Customer_Demand!$D:$BF,COLUMNS($I372:AX372),0)/$I372)),"")</f>
        <v/>
      </c>
      <c r="AY372" s="49" t="str">
        <f>IFERROR(IF($K372&lt;&gt;"SS",(VLOOKUP($D372,Customer_Demand!$D:$BF,COLUMNS($I372:AY372),0)/$I372+VLOOKUP($D372,Customer_Demand!$D:$BF,COLUMNS($I372:AY372),0)/$K372),(VLOOKUP($D372,Customer_Demand!$D:$BF,COLUMNS($I372:AY372),0)/$I372)),"")</f>
        <v/>
      </c>
      <c r="AZ372" s="49" t="str">
        <f>IFERROR(IF($K372&lt;&gt;"SS",(VLOOKUP($D372,Customer_Demand!$D:$BF,COLUMNS($I372:AZ372),0)/$I372+VLOOKUP($D372,Customer_Demand!$D:$BF,COLUMNS($I372:AZ372),0)/$K372),(VLOOKUP($D372,Customer_Demand!$D:$BF,COLUMNS($I372:AZ372),0)/$I372)),"")</f>
        <v/>
      </c>
      <c r="BA372" s="49" t="str">
        <f>IFERROR(IF($K372&lt;&gt;"SS",(VLOOKUP($D372,Customer_Demand!$D:$BF,COLUMNS($I372:BA372),0)/$I372+VLOOKUP($D372,Customer_Demand!$D:$BF,COLUMNS($I372:BA372),0)/$K372),(VLOOKUP($D372,Customer_Demand!$D:$BF,COLUMNS($I372:BA372),0)/$I372)),"")</f>
        <v/>
      </c>
      <c r="BB372" s="49" t="str">
        <f>IFERROR(IF($K372&lt;&gt;"SS",(VLOOKUP($D372,Customer_Demand!$D:$BF,COLUMNS($I372:BB372),0)/$I372+VLOOKUP($D372,Customer_Demand!$D:$BF,COLUMNS($I372:BB372),0)/$K372),(VLOOKUP($D372,Customer_Demand!$D:$BF,COLUMNS($I372:BB372),0)/$I372)),"")</f>
        <v/>
      </c>
      <c r="BC372" s="49" t="str">
        <f>IFERROR(IF($K372&lt;&gt;"SS",(VLOOKUP($D372,Customer_Demand!$D:$BF,COLUMNS($I372:BC372),0)/$I372+VLOOKUP($D372,Customer_Demand!$D:$BF,COLUMNS($I372:BC372),0)/$K372),(VLOOKUP($D372,Customer_Demand!$D:$BF,COLUMNS($I372:BC372),0)/$I372)),"")</f>
        <v/>
      </c>
      <c r="BD372" s="49" t="str">
        <f>IFERROR(IF($K372&lt;&gt;"SS",(VLOOKUP($D372,Customer_Demand!$D:$BF,COLUMNS($I372:BD372),0)/$I372+VLOOKUP($D372,Customer_Demand!$D:$BF,COLUMNS($I372:BD372),0)/$K372),(VLOOKUP($D372,Customer_Demand!$D:$BF,COLUMNS($I372:BD372),0)/$I372)),"")</f>
        <v/>
      </c>
      <c r="BE372" s="49" t="str">
        <f>IFERROR(IF($K372&lt;&gt;"SS",(VLOOKUP($D372,Customer_Demand!$D:$BF,COLUMNS($I372:BE372),0)/$I372+VLOOKUP($D372,Customer_Demand!$D:$BF,COLUMNS($I372:BE372),0)/$K372),(VLOOKUP($D372,Customer_Demand!$D:$BF,COLUMNS($I372:BE372),0)/$I372)),"")</f>
        <v/>
      </c>
      <c r="BF372" s="49" t="str">
        <f>IFERROR(IF($K372&lt;&gt;"SS",(VLOOKUP($D372,Customer_Demand!$D:$BF,COLUMNS($I372:BF372),0)/$I372+VLOOKUP($D372,Customer_Demand!$D:$BF,COLUMNS($I372:BF372),0)/$K372),(VLOOKUP($D372,Customer_Demand!$D:$BF,COLUMNS($I372:BF372),0)/$I372)),"")</f>
        <v/>
      </c>
      <c r="BG372" s="49" t="str">
        <f>IFERROR(IF($K372&lt;&gt;"SS",(VLOOKUP($D372,Customer_Demand!$D:$BF,COLUMNS($I372:BG372),0)/$I372+VLOOKUP($D372,Customer_Demand!$D:$BF,COLUMNS($I372:BG372),0)/$K372),(VLOOKUP($D372,Customer_Demand!$D:$BF,COLUMNS($I372:BG372),0)/$I372)),"")</f>
        <v/>
      </c>
      <c r="BH372" s="49" t="str">
        <f>IFERROR(IF($K372&lt;&gt;"SS",(VLOOKUP($D372,Customer_Demand!$D:$BF,COLUMNS($I372:BH372),0)/$I372+VLOOKUP($D372,Customer_Demand!$D:$BF,COLUMNS($I372:BH372),0)/$K372),(VLOOKUP($D372,Customer_Demand!$D:$BF,COLUMNS($I372:BH372),0)/$I372)),"")</f>
        <v/>
      </c>
      <c r="BI372" s="49" t="str">
        <f>IFERROR(IF($K372&lt;&gt;"SS",(VLOOKUP($D372,Customer_Demand!$D:$BF,COLUMNS($I372:BI372),0)/$I372+VLOOKUP($D372,Customer_Demand!$D:$BF,COLUMNS($I372:BI372),0)/$K372),(VLOOKUP($D372,Customer_Demand!$D:$BF,COLUMNS($I372:BI372),0)/$I372)),"")</f>
        <v/>
      </c>
      <c r="BJ372" s="49" t="str">
        <f>IFERROR(IF($K372&lt;&gt;"SS",(VLOOKUP($D372,Customer_Demand!$D:$BF,COLUMNS($I372:BJ372),0)/$I372+VLOOKUP($D372,Customer_Demand!$D:$BF,COLUMNS($I372:BJ372),0)/$K372),(VLOOKUP($D372,Customer_Demand!$D:$BF,COLUMNS($I372:BJ372),0)/$I372)),"")</f>
        <v/>
      </c>
      <c r="BK372" s="50" t="str">
        <f>IFERROR(IF($K372&lt;&gt;"SS",(VLOOKUP($D372,Customer_Demand!$D:$BF,COLUMNS($I372:BK372),0)/$I372+VLOOKUP($D372,Customer_Demand!$D:$BF,COLUMNS($I372:BK372),0)/$K372),(VLOOKUP($D372,Customer_Demand!$D:$BF,COLUMNS($I372:BK372),0)/$I372)),"")</f>
        <v/>
      </c>
      <c r="BL372" s="18"/>
    </row>
    <row r="373" spans="2:64" x14ac:dyDescent="0.2">
      <c r="B373" s="12" t="str">
        <f t="shared" si="27"/>
        <v/>
      </c>
      <c r="C373" s="45" t="str">
        <f>IF((Customer_Demand!C373)&lt;&gt;"",Customer_Demand!C373,"")</f>
        <v/>
      </c>
      <c r="D373" s="45" t="str">
        <f>IF(C373&lt;&gt;"",Customer_Demand!D373,"")</f>
        <v/>
      </c>
      <c r="E373" s="51" t="str">
        <f>IF(C373&lt;&gt;"",Customer_Demand!E373,"")</f>
        <v/>
      </c>
      <c r="F373" s="47" t="str">
        <f>IF(C373&lt;&gt;"",VLOOKUP(D373,Customer_Demand!$D$5:$F$1005,3,0),"")</f>
        <v/>
      </c>
      <c r="G373" s="48" t="str">
        <f t="shared" si="24"/>
        <v/>
      </c>
      <c r="H373" s="48" t="str">
        <f t="shared" si="25"/>
        <v/>
      </c>
      <c r="I373" s="48" t="str">
        <f>IFERROR(IF(C373&lt;&gt;"",VLOOKUP($H373,SMT_Cycle_Time_Data!$F:$Q,4,0),""),"SGR Not Defined")</f>
        <v/>
      </c>
      <c r="J373" s="48" t="str">
        <f t="shared" si="26"/>
        <v/>
      </c>
      <c r="K373" s="48" t="str">
        <f>IF(C373&lt;&gt;"",IFERROR(VLOOKUP($J373,SMT_Cycle_Time_Data!$F:$Q,4,0),"SS"),"")</f>
        <v/>
      </c>
      <c r="L373" s="49" t="str">
        <f>IFERROR(IF($K373&lt;&gt;"SS",(VLOOKUP($D373,Customer_Demand!$D:$BF,COLUMNS($I373:L373),0)/$I373+VLOOKUP($D373,Customer_Demand!$D:$BF,COLUMNS($I373:L373),0)/$K373),(VLOOKUP($D373,Customer_Demand!$D:$BF,COLUMNS($I373:L373),0)/$I373)),"")</f>
        <v/>
      </c>
      <c r="M373" s="49" t="str">
        <f>IFERROR(IF($K373&lt;&gt;"SS",(VLOOKUP($D373,Customer_Demand!$D:$BF,COLUMNS($I373:M373),0)/$I373+VLOOKUP($D373,Customer_Demand!$D:$BF,COLUMNS($I373:M373),0)/$K373),(VLOOKUP($D373,Customer_Demand!$D:$BF,COLUMNS($I373:M373),0)/$I373)),"")</f>
        <v/>
      </c>
      <c r="N373" s="49" t="str">
        <f>IFERROR(IF($K373&lt;&gt;"SS",(VLOOKUP($D373,Customer_Demand!$D:$BF,COLUMNS($I373:N373),0)/$I373+VLOOKUP($D373,Customer_Demand!$D:$BF,COLUMNS($I373:N373),0)/$K373),(VLOOKUP($D373,Customer_Demand!$D:$BF,COLUMNS($I373:N373),0)/$I373)),"")</f>
        <v/>
      </c>
      <c r="O373" s="49" t="str">
        <f>IFERROR(IF($K373&lt;&gt;"SS",(VLOOKUP($D373,Customer_Demand!$D:$BF,COLUMNS($I373:O373),0)/$I373+VLOOKUP($D373,Customer_Demand!$D:$BF,COLUMNS($I373:O373),0)/$K373),(VLOOKUP($D373,Customer_Demand!$D:$BF,COLUMNS($I373:O373),0)/$I373)),"")</f>
        <v/>
      </c>
      <c r="P373" s="49" t="str">
        <f>IFERROR(IF($K373&lt;&gt;"SS",(VLOOKUP($D373,Customer_Demand!$D:$BF,COLUMNS($I373:P373),0)/$I373+VLOOKUP($D373,Customer_Demand!$D:$BF,COLUMNS($I373:P373),0)/$K373),(VLOOKUP($D373,Customer_Demand!$D:$BF,COLUMNS($I373:P373),0)/$I373)),"")</f>
        <v/>
      </c>
      <c r="Q373" s="49" t="str">
        <f>IFERROR(IF($K373&lt;&gt;"SS",(VLOOKUP($D373,Customer_Demand!$D:$BF,COLUMNS($I373:Q373),0)/$I373+VLOOKUP($D373,Customer_Demand!$D:$BF,COLUMNS($I373:Q373),0)/$K373),(VLOOKUP($D373,Customer_Demand!$D:$BF,COLUMNS($I373:Q373),0)/$I373)),"")</f>
        <v/>
      </c>
      <c r="R373" s="49" t="str">
        <f>IFERROR(IF($K373&lt;&gt;"SS",(VLOOKUP($D373,Customer_Demand!$D:$BF,COLUMNS($I373:R373),0)/$I373+VLOOKUP($D373,Customer_Demand!$D:$BF,COLUMNS($I373:R373),0)/$K373),(VLOOKUP($D373,Customer_Demand!$D:$BF,COLUMNS($I373:R373),0)/$I373)),"")</f>
        <v/>
      </c>
      <c r="S373" s="49" t="str">
        <f>IFERROR(IF($K373&lt;&gt;"SS",(VLOOKUP($D373,Customer_Demand!$D:$BF,COLUMNS($I373:S373),0)/$I373+VLOOKUP($D373,Customer_Demand!$D:$BF,COLUMNS($I373:S373),0)/$K373),(VLOOKUP($D373,Customer_Demand!$D:$BF,COLUMNS($I373:S373),0)/$I373)),"")</f>
        <v/>
      </c>
      <c r="T373" s="49" t="str">
        <f>IFERROR(IF($K373&lt;&gt;"SS",(VLOOKUP($D373,Customer_Demand!$D:$BF,COLUMNS($I373:T373),0)/$I373+VLOOKUP($D373,Customer_Demand!$D:$BF,COLUMNS($I373:T373),0)/$K373),(VLOOKUP($D373,Customer_Demand!$D:$BF,COLUMNS($I373:T373),0)/$I373)),"")</f>
        <v/>
      </c>
      <c r="U373" s="49" t="str">
        <f>IFERROR(IF($K373&lt;&gt;"SS",(VLOOKUP($D373,Customer_Demand!$D:$BF,COLUMNS($I373:U373),0)/$I373+VLOOKUP($D373,Customer_Demand!$D:$BF,COLUMNS($I373:U373),0)/$K373),(VLOOKUP($D373,Customer_Demand!$D:$BF,COLUMNS($I373:U373),0)/$I373)),"")</f>
        <v/>
      </c>
      <c r="V373" s="49" t="str">
        <f>IFERROR(IF($K373&lt;&gt;"SS",(VLOOKUP($D373,Customer_Demand!$D:$BF,COLUMNS($I373:V373),0)/$I373+VLOOKUP($D373,Customer_Demand!$D:$BF,COLUMNS($I373:V373),0)/$K373),(VLOOKUP($D373,Customer_Demand!$D:$BF,COLUMNS($I373:V373),0)/$I373)),"")</f>
        <v/>
      </c>
      <c r="W373" s="49" t="str">
        <f>IFERROR(IF($K373&lt;&gt;"SS",(VLOOKUP($D373,Customer_Demand!$D:$BF,COLUMNS($I373:W373),0)/$I373+VLOOKUP($D373,Customer_Demand!$D:$BF,COLUMNS($I373:W373),0)/$K373),(VLOOKUP($D373,Customer_Demand!$D:$BF,COLUMNS($I373:W373),0)/$I373)),"")</f>
        <v/>
      </c>
      <c r="X373" s="49" t="str">
        <f>IFERROR(IF($K373&lt;&gt;"SS",(VLOOKUP($D373,Customer_Demand!$D:$BF,COLUMNS($I373:X373),0)/$I373+VLOOKUP($D373,Customer_Demand!$D:$BF,COLUMNS($I373:X373),0)/$K373),(VLOOKUP($D373,Customer_Demand!$D:$BF,COLUMNS($I373:X373),0)/$I373)),"")</f>
        <v/>
      </c>
      <c r="Y373" s="49" t="str">
        <f>IFERROR(IF($K373&lt;&gt;"SS",(VLOOKUP($D373,Customer_Demand!$D:$BF,COLUMNS($I373:Y373),0)/$I373+VLOOKUP($D373,Customer_Demand!$D:$BF,COLUMNS($I373:Y373),0)/$K373),(VLOOKUP($D373,Customer_Demand!$D:$BF,COLUMNS($I373:Y373),0)/$I373)),"")</f>
        <v/>
      </c>
      <c r="Z373" s="49" t="str">
        <f>IFERROR(IF($K373&lt;&gt;"SS",(VLOOKUP($D373,Customer_Demand!$D:$BF,COLUMNS($I373:Z373),0)/$I373+VLOOKUP($D373,Customer_Demand!$D:$BF,COLUMNS($I373:Z373),0)/$K373),(VLOOKUP($D373,Customer_Demand!$D:$BF,COLUMNS($I373:Z373),0)/$I373)),"")</f>
        <v/>
      </c>
      <c r="AA373" s="49" t="str">
        <f>IFERROR(IF($K373&lt;&gt;"SS",(VLOOKUP($D373,Customer_Demand!$D:$BF,COLUMNS($I373:AA373),0)/$I373+VLOOKUP($D373,Customer_Demand!$D:$BF,COLUMNS($I373:AA373),0)/$K373),(VLOOKUP($D373,Customer_Demand!$D:$BF,COLUMNS($I373:AA373),0)/$I373)),"")</f>
        <v/>
      </c>
      <c r="AB373" s="49" t="str">
        <f>IFERROR(IF($K373&lt;&gt;"SS",(VLOOKUP($D373,Customer_Demand!$D:$BF,COLUMNS($I373:AB373),0)/$I373+VLOOKUP($D373,Customer_Demand!$D:$BF,COLUMNS($I373:AB373),0)/$K373),(VLOOKUP($D373,Customer_Demand!$D:$BF,COLUMNS($I373:AB373),0)/$I373)),"")</f>
        <v/>
      </c>
      <c r="AC373" s="49" t="str">
        <f>IFERROR(IF($K373&lt;&gt;"SS",(VLOOKUP($D373,Customer_Demand!$D:$BF,COLUMNS($I373:AC373),0)/$I373+VLOOKUP($D373,Customer_Demand!$D:$BF,COLUMNS($I373:AC373),0)/$K373),(VLOOKUP($D373,Customer_Demand!$D:$BF,COLUMNS($I373:AC373),0)/$I373)),"")</f>
        <v/>
      </c>
      <c r="AD373" s="49" t="str">
        <f>IFERROR(IF($K373&lt;&gt;"SS",(VLOOKUP($D373,Customer_Demand!$D:$BF,COLUMNS($I373:AD373),0)/$I373+VLOOKUP($D373,Customer_Demand!$D:$BF,COLUMNS($I373:AD373),0)/$K373),(VLOOKUP($D373,Customer_Demand!$D:$BF,COLUMNS($I373:AD373),0)/$I373)),"")</f>
        <v/>
      </c>
      <c r="AE373" s="49" t="str">
        <f>IFERROR(IF($K373&lt;&gt;"SS",(VLOOKUP($D373,Customer_Demand!$D:$BF,COLUMNS($I373:AE373),0)/$I373+VLOOKUP($D373,Customer_Demand!$D:$BF,COLUMNS($I373:AE373),0)/$K373),(VLOOKUP($D373,Customer_Demand!$D:$BF,COLUMNS($I373:AE373),0)/$I373)),"")</f>
        <v/>
      </c>
      <c r="AF373" s="49" t="str">
        <f>IFERROR(IF($K373&lt;&gt;"SS",(VLOOKUP($D373,Customer_Demand!$D:$BF,COLUMNS($I373:AF373),0)/$I373+VLOOKUP($D373,Customer_Demand!$D:$BF,COLUMNS($I373:AF373),0)/$K373),(VLOOKUP($D373,Customer_Demand!$D:$BF,COLUMNS($I373:AF373),0)/$I373)),"")</f>
        <v/>
      </c>
      <c r="AG373" s="49" t="str">
        <f>IFERROR(IF($K373&lt;&gt;"SS",(VLOOKUP($D373,Customer_Demand!$D:$BF,COLUMNS($I373:AG373),0)/$I373+VLOOKUP($D373,Customer_Demand!$D:$BF,COLUMNS($I373:AG373),0)/$K373),(VLOOKUP($D373,Customer_Demand!$D:$BF,COLUMNS($I373:AG373),0)/$I373)),"")</f>
        <v/>
      </c>
      <c r="AH373" s="49" t="str">
        <f>IFERROR(IF($K373&lt;&gt;"SS",(VLOOKUP($D373,Customer_Demand!$D:$BF,COLUMNS($I373:AH373),0)/$I373+VLOOKUP($D373,Customer_Demand!$D:$BF,COLUMNS($I373:AH373),0)/$K373),(VLOOKUP($D373,Customer_Demand!$D:$BF,COLUMNS($I373:AH373),0)/$I373)),"")</f>
        <v/>
      </c>
      <c r="AI373" s="49" t="str">
        <f>IFERROR(IF($K373&lt;&gt;"SS",(VLOOKUP($D373,Customer_Demand!$D:$BF,COLUMNS($I373:AI373),0)/$I373+VLOOKUP($D373,Customer_Demand!$D:$BF,COLUMNS($I373:AI373),0)/$K373),(VLOOKUP($D373,Customer_Demand!$D:$BF,COLUMNS($I373:AI373),0)/$I373)),"")</f>
        <v/>
      </c>
      <c r="AJ373" s="49" t="str">
        <f>IFERROR(IF($K373&lt;&gt;"SS",(VLOOKUP($D373,Customer_Demand!$D:$BF,COLUMNS($I373:AJ373),0)/$I373+VLOOKUP($D373,Customer_Demand!$D:$BF,COLUMNS($I373:AJ373),0)/$K373),(VLOOKUP($D373,Customer_Demand!$D:$BF,COLUMNS($I373:AJ373),0)/$I373)),"")</f>
        <v/>
      </c>
      <c r="AK373" s="49" t="str">
        <f>IFERROR(IF($K373&lt;&gt;"SS",(VLOOKUP($D373,Customer_Demand!$D:$BF,COLUMNS($I373:AK373),0)/$I373+VLOOKUP($D373,Customer_Demand!$D:$BF,COLUMNS($I373:AK373),0)/$K373),(VLOOKUP($D373,Customer_Demand!$D:$BF,COLUMNS($I373:AK373),0)/$I373)),"")</f>
        <v/>
      </c>
      <c r="AL373" s="49" t="str">
        <f>IFERROR(IF($K373&lt;&gt;"SS",(VLOOKUP($D373,Customer_Demand!$D:$BF,COLUMNS($I373:AL373),0)/$I373+VLOOKUP($D373,Customer_Demand!$D:$BF,COLUMNS($I373:AL373),0)/$K373),(VLOOKUP($D373,Customer_Demand!$D:$BF,COLUMNS($I373:AL373),0)/$I373)),"")</f>
        <v/>
      </c>
      <c r="AM373" s="49" t="str">
        <f>IFERROR(IF($K373&lt;&gt;"SS",(VLOOKUP($D373,Customer_Demand!$D:$BF,COLUMNS($I373:AM373),0)/$I373+VLOOKUP($D373,Customer_Demand!$D:$BF,COLUMNS($I373:AM373),0)/$K373),(VLOOKUP($D373,Customer_Demand!$D:$BF,COLUMNS($I373:AM373),0)/$I373)),"")</f>
        <v/>
      </c>
      <c r="AN373" s="49" t="str">
        <f>IFERROR(IF($K373&lt;&gt;"SS",(VLOOKUP($D373,Customer_Demand!$D:$BF,COLUMNS($I373:AN373),0)/$I373+VLOOKUP($D373,Customer_Demand!$D:$BF,COLUMNS($I373:AN373),0)/$K373),(VLOOKUP($D373,Customer_Demand!$D:$BF,COLUMNS($I373:AN373),0)/$I373)),"")</f>
        <v/>
      </c>
      <c r="AO373" s="49" t="str">
        <f>IFERROR(IF($K373&lt;&gt;"SS",(VLOOKUP($D373,Customer_Demand!$D:$BF,COLUMNS($I373:AO373),0)/$I373+VLOOKUP($D373,Customer_Demand!$D:$BF,COLUMNS($I373:AO373),0)/$K373),(VLOOKUP($D373,Customer_Demand!$D:$BF,COLUMNS($I373:AO373),0)/$I373)),"")</f>
        <v/>
      </c>
      <c r="AP373" s="49" t="str">
        <f>IFERROR(IF($K373&lt;&gt;"SS",(VLOOKUP($D373,Customer_Demand!$D:$BF,COLUMNS($I373:AP373),0)/$I373+VLOOKUP($D373,Customer_Demand!$D:$BF,COLUMNS($I373:AP373),0)/$K373),(VLOOKUP($D373,Customer_Demand!$D:$BF,COLUMNS($I373:AP373),0)/$I373)),"")</f>
        <v/>
      </c>
      <c r="AQ373" s="49" t="str">
        <f>IFERROR(IF($K373&lt;&gt;"SS",(VLOOKUP($D373,Customer_Demand!$D:$BF,COLUMNS($I373:AQ373),0)/$I373+VLOOKUP($D373,Customer_Demand!$D:$BF,COLUMNS($I373:AQ373),0)/$K373),(VLOOKUP($D373,Customer_Demand!$D:$BF,COLUMNS($I373:AQ373),0)/$I373)),"")</f>
        <v/>
      </c>
      <c r="AR373" s="49" t="str">
        <f>IFERROR(IF($K373&lt;&gt;"SS",(VLOOKUP($D373,Customer_Demand!$D:$BF,COLUMNS($I373:AR373),0)/$I373+VLOOKUP($D373,Customer_Demand!$D:$BF,COLUMNS($I373:AR373),0)/$K373),(VLOOKUP($D373,Customer_Demand!$D:$BF,COLUMNS($I373:AR373),0)/$I373)),"")</f>
        <v/>
      </c>
      <c r="AS373" s="49" t="str">
        <f>IFERROR(IF($K373&lt;&gt;"SS",(VLOOKUP($D373,Customer_Demand!$D:$BF,COLUMNS($I373:AS373),0)/$I373+VLOOKUP($D373,Customer_Demand!$D:$BF,COLUMNS($I373:AS373),0)/$K373),(VLOOKUP($D373,Customer_Demand!$D:$BF,COLUMNS($I373:AS373),0)/$I373)),"")</f>
        <v/>
      </c>
      <c r="AT373" s="49" t="str">
        <f>IFERROR(IF($K373&lt;&gt;"SS",(VLOOKUP($D373,Customer_Demand!$D:$BF,COLUMNS($I373:AT373),0)/$I373+VLOOKUP($D373,Customer_Demand!$D:$BF,COLUMNS($I373:AT373),0)/$K373),(VLOOKUP($D373,Customer_Demand!$D:$BF,COLUMNS($I373:AT373),0)/$I373)),"")</f>
        <v/>
      </c>
      <c r="AU373" s="49" t="str">
        <f>IFERROR(IF($K373&lt;&gt;"SS",(VLOOKUP($D373,Customer_Demand!$D:$BF,COLUMNS($I373:AU373),0)/$I373+VLOOKUP($D373,Customer_Demand!$D:$BF,COLUMNS($I373:AU373),0)/$K373),(VLOOKUP($D373,Customer_Demand!$D:$BF,COLUMNS($I373:AU373),0)/$I373)),"")</f>
        <v/>
      </c>
      <c r="AV373" s="49" t="str">
        <f>IFERROR(IF($K373&lt;&gt;"SS",(VLOOKUP($D373,Customer_Demand!$D:$BF,COLUMNS($I373:AV373),0)/$I373+VLOOKUP($D373,Customer_Demand!$D:$BF,COLUMNS($I373:AV373),0)/$K373),(VLOOKUP($D373,Customer_Demand!$D:$BF,COLUMNS($I373:AV373),0)/$I373)),"")</f>
        <v/>
      </c>
      <c r="AW373" s="49" t="str">
        <f>IFERROR(IF($K373&lt;&gt;"SS",(VLOOKUP($D373,Customer_Demand!$D:$BF,COLUMNS($I373:AW373),0)/$I373+VLOOKUP($D373,Customer_Demand!$D:$BF,COLUMNS($I373:AW373),0)/$K373),(VLOOKUP($D373,Customer_Demand!$D:$BF,COLUMNS($I373:AW373),0)/$I373)),"")</f>
        <v/>
      </c>
      <c r="AX373" s="49" t="str">
        <f>IFERROR(IF($K373&lt;&gt;"SS",(VLOOKUP($D373,Customer_Demand!$D:$BF,COLUMNS($I373:AX373),0)/$I373+VLOOKUP($D373,Customer_Demand!$D:$BF,COLUMNS($I373:AX373),0)/$K373),(VLOOKUP($D373,Customer_Demand!$D:$BF,COLUMNS($I373:AX373),0)/$I373)),"")</f>
        <v/>
      </c>
      <c r="AY373" s="49" t="str">
        <f>IFERROR(IF($K373&lt;&gt;"SS",(VLOOKUP($D373,Customer_Demand!$D:$BF,COLUMNS($I373:AY373),0)/$I373+VLOOKUP($D373,Customer_Demand!$D:$BF,COLUMNS($I373:AY373),0)/$K373),(VLOOKUP($D373,Customer_Demand!$D:$BF,COLUMNS($I373:AY373),0)/$I373)),"")</f>
        <v/>
      </c>
      <c r="AZ373" s="49" t="str">
        <f>IFERROR(IF($K373&lt;&gt;"SS",(VLOOKUP($D373,Customer_Demand!$D:$BF,COLUMNS($I373:AZ373),0)/$I373+VLOOKUP($D373,Customer_Demand!$D:$BF,COLUMNS($I373:AZ373),0)/$K373),(VLOOKUP($D373,Customer_Demand!$D:$BF,COLUMNS($I373:AZ373),0)/$I373)),"")</f>
        <v/>
      </c>
      <c r="BA373" s="49" t="str">
        <f>IFERROR(IF($K373&lt;&gt;"SS",(VLOOKUP($D373,Customer_Demand!$D:$BF,COLUMNS($I373:BA373),0)/$I373+VLOOKUP($D373,Customer_Demand!$D:$BF,COLUMNS($I373:BA373),0)/$K373),(VLOOKUP($D373,Customer_Demand!$D:$BF,COLUMNS($I373:BA373),0)/$I373)),"")</f>
        <v/>
      </c>
      <c r="BB373" s="49" t="str">
        <f>IFERROR(IF($K373&lt;&gt;"SS",(VLOOKUP($D373,Customer_Demand!$D:$BF,COLUMNS($I373:BB373),0)/$I373+VLOOKUP($D373,Customer_Demand!$D:$BF,COLUMNS($I373:BB373),0)/$K373),(VLOOKUP($D373,Customer_Demand!$D:$BF,COLUMNS($I373:BB373),0)/$I373)),"")</f>
        <v/>
      </c>
      <c r="BC373" s="49" t="str">
        <f>IFERROR(IF($K373&lt;&gt;"SS",(VLOOKUP($D373,Customer_Demand!$D:$BF,COLUMNS($I373:BC373),0)/$I373+VLOOKUP($D373,Customer_Demand!$D:$BF,COLUMNS($I373:BC373),0)/$K373),(VLOOKUP($D373,Customer_Demand!$D:$BF,COLUMNS($I373:BC373),0)/$I373)),"")</f>
        <v/>
      </c>
      <c r="BD373" s="49" t="str">
        <f>IFERROR(IF($K373&lt;&gt;"SS",(VLOOKUP($D373,Customer_Demand!$D:$BF,COLUMNS($I373:BD373),0)/$I373+VLOOKUP($D373,Customer_Demand!$D:$BF,COLUMNS($I373:BD373),0)/$K373),(VLOOKUP($D373,Customer_Demand!$D:$BF,COLUMNS($I373:BD373),0)/$I373)),"")</f>
        <v/>
      </c>
      <c r="BE373" s="49" t="str">
        <f>IFERROR(IF($K373&lt;&gt;"SS",(VLOOKUP($D373,Customer_Demand!$D:$BF,COLUMNS($I373:BE373),0)/$I373+VLOOKUP($D373,Customer_Demand!$D:$BF,COLUMNS($I373:BE373),0)/$K373),(VLOOKUP($D373,Customer_Demand!$D:$BF,COLUMNS($I373:BE373),0)/$I373)),"")</f>
        <v/>
      </c>
      <c r="BF373" s="49" t="str">
        <f>IFERROR(IF($K373&lt;&gt;"SS",(VLOOKUP($D373,Customer_Demand!$D:$BF,COLUMNS($I373:BF373),0)/$I373+VLOOKUP($D373,Customer_Demand!$D:$BF,COLUMNS($I373:BF373),0)/$K373),(VLOOKUP($D373,Customer_Demand!$D:$BF,COLUMNS($I373:BF373),0)/$I373)),"")</f>
        <v/>
      </c>
      <c r="BG373" s="49" t="str">
        <f>IFERROR(IF($K373&lt;&gt;"SS",(VLOOKUP($D373,Customer_Demand!$D:$BF,COLUMNS($I373:BG373),0)/$I373+VLOOKUP($D373,Customer_Demand!$D:$BF,COLUMNS($I373:BG373),0)/$K373),(VLOOKUP($D373,Customer_Demand!$D:$BF,COLUMNS($I373:BG373),0)/$I373)),"")</f>
        <v/>
      </c>
      <c r="BH373" s="49" t="str">
        <f>IFERROR(IF($K373&lt;&gt;"SS",(VLOOKUP($D373,Customer_Demand!$D:$BF,COLUMNS($I373:BH373),0)/$I373+VLOOKUP($D373,Customer_Demand!$D:$BF,COLUMNS($I373:BH373),0)/$K373),(VLOOKUP($D373,Customer_Demand!$D:$BF,COLUMNS($I373:BH373),0)/$I373)),"")</f>
        <v/>
      </c>
      <c r="BI373" s="49" t="str">
        <f>IFERROR(IF($K373&lt;&gt;"SS",(VLOOKUP($D373,Customer_Demand!$D:$BF,COLUMNS($I373:BI373),0)/$I373+VLOOKUP($D373,Customer_Demand!$D:$BF,COLUMNS($I373:BI373),0)/$K373),(VLOOKUP($D373,Customer_Demand!$D:$BF,COLUMNS($I373:BI373),0)/$I373)),"")</f>
        <v/>
      </c>
      <c r="BJ373" s="49" t="str">
        <f>IFERROR(IF($K373&lt;&gt;"SS",(VLOOKUP($D373,Customer_Demand!$D:$BF,COLUMNS($I373:BJ373),0)/$I373+VLOOKUP($D373,Customer_Demand!$D:$BF,COLUMNS($I373:BJ373),0)/$K373),(VLOOKUP($D373,Customer_Demand!$D:$BF,COLUMNS($I373:BJ373),0)/$I373)),"")</f>
        <v/>
      </c>
      <c r="BK373" s="50" t="str">
        <f>IFERROR(IF($K373&lt;&gt;"SS",(VLOOKUP($D373,Customer_Demand!$D:$BF,COLUMNS($I373:BK373),0)/$I373+VLOOKUP($D373,Customer_Demand!$D:$BF,COLUMNS($I373:BK373),0)/$K373),(VLOOKUP($D373,Customer_Demand!$D:$BF,COLUMNS($I373:BK373),0)/$I373)),"")</f>
        <v/>
      </c>
      <c r="BL373" s="18"/>
    </row>
    <row r="374" spans="2:64" x14ac:dyDescent="0.2">
      <c r="B374" s="12" t="str">
        <f t="shared" si="27"/>
        <v/>
      </c>
      <c r="C374" s="45" t="str">
        <f>IF((Customer_Demand!C374)&lt;&gt;"",Customer_Demand!C374,"")</f>
        <v/>
      </c>
      <c r="D374" s="45" t="str">
        <f>IF(C374&lt;&gt;"",Customer_Demand!D374,"")</f>
        <v/>
      </c>
      <c r="E374" s="51" t="str">
        <f>IF(C374&lt;&gt;"",Customer_Demand!E374,"")</f>
        <v/>
      </c>
      <c r="F374" s="47" t="str">
        <f>IF(C374&lt;&gt;"",VLOOKUP(D374,Customer_Demand!$D$5:$F$1005,3,0),"")</f>
        <v/>
      </c>
      <c r="G374" s="48" t="str">
        <f t="shared" si="24"/>
        <v/>
      </c>
      <c r="H374" s="48" t="str">
        <f t="shared" si="25"/>
        <v/>
      </c>
      <c r="I374" s="48" t="str">
        <f>IFERROR(IF(C374&lt;&gt;"",VLOOKUP($H374,SMT_Cycle_Time_Data!$F:$Q,4,0),""),"SGR Not Defined")</f>
        <v/>
      </c>
      <c r="J374" s="48" t="str">
        <f t="shared" si="26"/>
        <v/>
      </c>
      <c r="K374" s="48" t="str">
        <f>IF(C374&lt;&gt;"",IFERROR(VLOOKUP($J374,SMT_Cycle_Time_Data!$F:$Q,4,0),"SS"),"")</f>
        <v/>
      </c>
      <c r="L374" s="49" t="str">
        <f>IFERROR(IF($K374&lt;&gt;"SS",(VLOOKUP($D374,Customer_Demand!$D:$BF,COLUMNS($I374:L374),0)/$I374+VLOOKUP($D374,Customer_Demand!$D:$BF,COLUMNS($I374:L374),0)/$K374),(VLOOKUP($D374,Customer_Demand!$D:$BF,COLUMNS($I374:L374),0)/$I374)),"")</f>
        <v/>
      </c>
      <c r="M374" s="49" t="str">
        <f>IFERROR(IF($K374&lt;&gt;"SS",(VLOOKUP($D374,Customer_Demand!$D:$BF,COLUMNS($I374:M374),0)/$I374+VLOOKUP($D374,Customer_Demand!$D:$BF,COLUMNS($I374:M374),0)/$K374),(VLOOKUP($D374,Customer_Demand!$D:$BF,COLUMNS($I374:M374),0)/$I374)),"")</f>
        <v/>
      </c>
      <c r="N374" s="49" t="str">
        <f>IFERROR(IF($K374&lt;&gt;"SS",(VLOOKUP($D374,Customer_Demand!$D:$BF,COLUMNS($I374:N374),0)/$I374+VLOOKUP($D374,Customer_Demand!$D:$BF,COLUMNS($I374:N374),0)/$K374),(VLOOKUP($D374,Customer_Demand!$D:$BF,COLUMNS($I374:N374),0)/$I374)),"")</f>
        <v/>
      </c>
      <c r="O374" s="49" t="str">
        <f>IFERROR(IF($K374&lt;&gt;"SS",(VLOOKUP($D374,Customer_Demand!$D:$BF,COLUMNS($I374:O374),0)/$I374+VLOOKUP($D374,Customer_Demand!$D:$BF,COLUMNS($I374:O374),0)/$K374),(VLOOKUP($D374,Customer_Demand!$D:$BF,COLUMNS($I374:O374),0)/$I374)),"")</f>
        <v/>
      </c>
      <c r="P374" s="49" t="str">
        <f>IFERROR(IF($K374&lt;&gt;"SS",(VLOOKUP($D374,Customer_Demand!$D:$BF,COLUMNS($I374:P374),0)/$I374+VLOOKUP($D374,Customer_Demand!$D:$BF,COLUMNS($I374:P374),0)/$K374),(VLOOKUP($D374,Customer_Demand!$D:$BF,COLUMNS($I374:P374),0)/$I374)),"")</f>
        <v/>
      </c>
      <c r="Q374" s="49" t="str">
        <f>IFERROR(IF($K374&lt;&gt;"SS",(VLOOKUP($D374,Customer_Demand!$D:$BF,COLUMNS($I374:Q374),0)/$I374+VLOOKUP($D374,Customer_Demand!$D:$BF,COLUMNS($I374:Q374),0)/$K374),(VLOOKUP($D374,Customer_Demand!$D:$BF,COLUMNS($I374:Q374),0)/$I374)),"")</f>
        <v/>
      </c>
      <c r="R374" s="49" t="str">
        <f>IFERROR(IF($K374&lt;&gt;"SS",(VLOOKUP($D374,Customer_Demand!$D:$BF,COLUMNS($I374:R374),0)/$I374+VLOOKUP($D374,Customer_Demand!$D:$BF,COLUMNS($I374:R374),0)/$K374),(VLOOKUP($D374,Customer_Demand!$D:$BF,COLUMNS($I374:R374),0)/$I374)),"")</f>
        <v/>
      </c>
      <c r="S374" s="49" t="str">
        <f>IFERROR(IF($K374&lt;&gt;"SS",(VLOOKUP($D374,Customer_Demand!$D:$BF,COLUMNS($I374:S374),0)/$I374+VLOOKUP($D374,Customer_Demand!$D:$BF,COLUMNS($I374:S374),0)/$K374),(VLOOKUP($D374,Customer_Demand!$D:$BF,COLUMNS($I374:S374),0)/$I374)),"")</f>
        <v/>
      </c>
      <c r="T374" s="49" t="str">
        <f>IFERROR(IF($K374&lt;&gt;"SS",(VLOOKUP($D374,Customer_Demand!$D:$BF,COLUMNS($I374:T374),0)/$I374+VLOOKUP($D374,Customer_Demand!$D:$BF,COLUMNS($I374:T374),0)/$K374),(VLOOKUP($D374,Customer_Demand!$D:$BF,COLUMNS($I374:T374),0)/$I374)),"")</f>
        <v/>
      </c>
      <c r="U374" s="49" t="str">
        <f>IFERROR(IF($K374&lt;&gt;"SS",(VLOOKUP($D374,Customer_Demand!$D:$BF,COLUMNS($I374:U374),0)/$I374+VLOOKUP($D374,Customer_Demand!$D:$BF,COLUMNS($I374:U374),0)/$K374),(VLOOKUP($D374,Customer_Demand!$D:$BF,COLUMNS($I374:U374),0)/$I374)),"")</f>
        <v/>
      </c>
      <c r="V374" s="49" t="str">
        <f>IFERROR(IF($K374&lt;&gt;"SS",(VLOOKUP($D374,Customer_Demand!$D:$BF,COLUMNS($I374:V374),0)/$I374+VLOOKUP($D374,Customer_Demand!$D:$BF,COLUMNS($I374:V374),0)/$K374),(VLOOKUP($D374,Customer_Demand!$D:$BF,COLUMNS($I374:V374),0)/$I374)),"")</f>
        <v/>
      </c>
      <c r="W374" s="49" t="str">
        <f>IFERROR(IF($K374&lt;&gt;"SS",(VLOOKUP($D374,Customer_Demand!$D:$BF,COLUMNS($I374:W374),0)/$I374+VLOOKUP($D374,Customer_Demand!$D:$BF,COLUMNS($I374:W374),0)/$K374),(VLOOKUP($D374,Customer_Demand!$D:$BF,COLUMNS($I374:W374),0)/$I374)),"")</f>
        <v/>
      </c>
      <c r="X374" s="49" t="str">
        <f>IFERROR(IF($K374&lt;&gt;"SS",(VLOOKUP($D374,Customer_Demand!$D:$BF,COLUMNS($I374:X374),0)/$I374+VLOOKUP($D374,Customer_Demand!$D:$BF,COLUMNS($I374:X374),0)/$K374),(VLOOKUP($D374,Customer_Demand!$D:$BF,COLUMNS($I374:X374),0)/$I374)),"")</f>
        <v/>
      </c>
      <c r="Y374" s="49" t="str">
        <f>IFERROR(IF($K374&lt;&gt;"SS",(VLOOKUP($D374,Customer_Demand!$D:$BF,COLUMNS($I374:Y374),0)/$I374+VLOOKUP($D374,Customer_Demand!$D:$BF,COLUMNS($I374:Y374),0)/$K374),(VLOOKUP($D374,Customer_Demand!$D:$BF,COLUMNS($I374:Y374),0)/$I374)),"")</f>
        <v/>
      </c>
      <c r="Z374" s="49" t="str">
        <f>IFERROR(IF($K374&lt;&gt;"SS",(VLOOKUP($D374,Customer_Demand!$D:$BF,COLUMNS($I374:Z374),0)/$I374+VLOOKUP($D374,Customer_Demand!$D:$BF,COLUMNS($I374:Z374),0)/$K374),(VLOOKUP($D374,Customer_Demand!$D:$BF,COLUMNS($I374:Z374),0)/$I374)),"")</f>
        <v/>
      </c>
      <c r="AA374" s="49" t="str">
        <f>IFERROR(IF($K374&lt;&gt;"SS",(VLOOKUP($D374,Customer_Demand!$D:$BF,COLUMNS($I374:AA374),0)/$I374+VLOOKUP($D374,Customer_Demand!$D:$BF,COLUMNS($I374:AA374),0)/$K374),(VLOOKUP($D374,Customer_Demand!$D:$BF,COLUMNS($I374:AA374),0)/$I374)),"")</f>
        <v/>
      </c>
      <c r="AB374" s="49" t="str">
        <f>IFERROR(IF($K374&lt;&gt;"SS",(VLOOKUP($D374,Customer_Demand!$D:$BF,COLUMNS($I374:AB374),0)/$I374+VLOOKUP($D374,Customer_Demand!$D:$BF,COLUMNS($I374:AB374),0)/$K374),(VLOOKUP($D374,Customer_Demand!$D:$BF,COLUMNS($I374:AB374),0)/$I374)),"")</f>
        <v/>
      </c>
      <c r="AC374" s="49" t="str">
        <f>IFERROR(IF($K374&lt;&gt;"SS",(VLOOKUP($D374,Customer_Demand!$D:$BF,COLUMNS($I374:AC374),0)/$I374+VLOOKUP($D374,Customer_Demand!$D:$BF,COLUMNS($I374:AC374),0)/$K374),(VLOOKUP($D374,Customer_Demand!$D:$BF,COLUMNS($I374:AC374),0)/$I374)),"")</f>
        <v/>
      </c>
      <c r="AD374" s="49" t="str">
        <f>IFERROR(IF($K374&lt;&gt;"SS",(VLOOKUP($D374,Customer_Demand!$D:$BF,COLUMNS($I374:AD374),0)/$I374+VLOOKUP($D374,Customer_Demand!$D:$BF,COLUMNS($I374:AD374),0)/$K374),(VLOOKUP($D374,Customer_Demand!$D:$BF,COLUMNS($I374:AD374),0)/$I374)),"")</f>
        <v/>
      </c>
      <c r="AE374" s="49" t="str">
        <f>IFERROR(IF($K374&lt;&gt;"SS",(VLOOKUP($D374,Customer_Demand!$D:$BF,COLUMNS($I374:AE374),0)/$I374+VLOOKUP($D374,Customer_Demand!$D:$BF,COLUMNS($I374:AE374),0)/$K374),(VLOOKUP($D374,Customer_Demand!$D:$BF,COLUMNS($I374:AE374),0)/$I374)),"")</f>
        <v/>
      </c>
      <c r="AF374" s="49" t="str">
        <f>IFERROR(IF($K374&lt;&gt;"SS",(VLOOKUP($D374,Customer_Demand!$D:$BF,COLUMNS($I374:AF374),0)/$I374+VLOOKUP($D374,Customer_Demand!$D:$BF,COLUMNS($I374:AF374),0)/$K374),(VLOOKUP($D374,Customer_Demand!$D:$BF,COLUMNS($I374:AF374),0)/$I374)),"")</f>
        <v/>
      </c>
      <c r="AG374" s="49" t="str">
        <f>IFERROR(IF($K374&lt;&gt;"SS",(VLOOKUP($D374,Customer_Demand!$D:$BF,COLUMNS($I374:AG374),0)/$I374+VLOOKUP($D374,Customer_Demand!$D:$BF,COLUMNS($I374:AG374),0)/$K374),(VLOOKUP($D374,Customer_Demand!$D:$BF,COLUMNS($I374:AG374),0)/$I374)),"")</f>
        <v/>
      </c>
      <c r="AH374" s="49" t="str">
        <f>IFERROR(IF($K374&lt;&gt;"SS",(VLOOKUP($D374,Customer_Demand!$D:$BF,COLUMNS($I374:AH374),0)/$I374+VLOOKUP($D374,Customer_Demand!$D:$BF,COLUMNS($I374:AH374),0)/$K374),(VLOOKUP($D374,Customer_Demand!$D:$BF,COLUMNS($I374:AH374),0)/$I374)),"")</f>
        <v/>
      </c>
      <c r="AI374" s="49" t="str">
        <f>IFERROR(IF($K374&lt;&gt;"SS",(VLOOKUP($D374,Customer_Demand!$D:$BF,COLUMNS($I374:AI374),0)/$I374+VLOOKUP($D374,Customer_Demand!$D:$BF,COLUMNS($I374:AI374),0)/$K374),(VLOOKUP($D374,Customer_Demand!$D:$BF,COLUMNS($I374:AI374),0)/$I374)),"")</f>
        <v/>
      </c>
      <c r="AJ374" s="49" t="str">
        <f>IFERROR(IF($K374&lt;&gt;"SS",(VLOOKUP($D374,Customer_Demand!$D:$BF,COLUMNS($I374:AJ374),0)/$I374+VLOOKUP($D374,Customer_Demand!$D:$BF,COLUMNS($I374:AJ374),0)/$K374),(VLOOKUP($D374,Customer_Demand!$D:$BF,COLUMNS($I374:AJ374),0)/$I374)),"")</f>
        <v/>
      </c>
      <c r="AK374" s="49" t="str">
        <f>IFERROR(IF($K374&lt;&gt;"SS",(VLOOKUP($D374,Customer_Demand!$D:$BF,COLUMNS($I374:AK374),0)/$I374+VLOOKUP($D374,Customer_Demand!$D:$BF,COLUMNS($I374:AK374),0)/$K374),(VLOOKUP($D374,Customer_Demand!$D:$BF,COLUMNS($I374:AK374),0)/$I374)),"")</f>
        <v/>
      </c>
      <c r="AL374" s="49" t="str">
        <f>IFERROR(IF($K374&lt;&gt;"SS",(VLOOKUP($D374,Customer_Demand!$D:$BF,COLUMNS($I374:AL374),0)/$I374+VLOOKUP($D374,Customer_Demand!$D:$BF,COLUMNS($I374:AL374),0)/$K374),(VLOOKUP($D374,Customer_Demand!$D:$BF,COLUMNS($I374:AL374),0)/$I374)),"")</f>
        <v/>
      </c>
      <c r="AM374" s="49" t="str">
        <f>IFERROR(IF($K374&lt;&gt;"SS",(VLOOKUP($D374,Customer_Demand!$D:$BF,COLUMNS($I374:AM374),0)/$I374+VLOOKUP($D374,Customer_Demand!$D:$BF,COLUMNS($I374:AM374),0)/$K374),(VLOOKUP($D374,Customer_Demand!$D:$BF,COLUMNS($I374:AM374),0)/$I374)),"")</f>
        <v/>
      </c>
      <c r="AN374" s="49" t="str">
        <f>IFERROR(IF($K374&lt;&gt;"SS",(VLOOKUP($D374,Customer_Demand!$D:$BF,COLUMNS($I374:AN374),0)/$I374+VLOOKUP($D374,Customer_Demand!$D:$BF,COLUMNS($I374:AN374),0)/$K374),(VLOOKUP($D374,Customer_Demand!$D:$BF,COLUMNS($I374:AN374),0)/$I374)),"")</f>
        <v/>
      </c>
      <c r="AO374" s="49" t="str">
        <f>IFERROR(IF($K374&lt;&gt;"SS",(VLOOKUP($D374,Customer_Demand!$D:$BF,COLUMNS($I374:AO374),0)/$I374+VLOOKUP($D374,Customer_Demand!$D:$BF,COLUMNS($I374:AO374),0)/$K374),(VLOOKUP($D374,Customer_Demand!$D:$BF,COLUMNS($I374:AO374),0)/$I374)),"")</f>
        <v/>
      </c>
      <c r="AP374" s="49" t="str">
        <f>IFERROR(IF($K374&lt;&gt;"SS",(VLOOKUP($D374,Customer_Demand!$D:$BF,COLUMNS($I374:AP374),0)/$I374+VLOOKUP($D374,Customer_Demand!$D:$BF,COLUMNS($I374:AP374),0)/$K374),(VLOOKUP($D374,Customer_Demand!$D:$BF,COLUMNS($I374:AP374),0)/$I374)),"")</f>
        <v/>
      </c>
      <c r="AQ374" s="49" t="str">
        <f>IFERROR(IF($K374&lt;&gt;"SS",(VLOOKUP($D374,Customer_Demand!$D:$BF,COLUMNS($I374:AQ374),0)/$I374+VLOOKUP($D374,Customer_Demand!$D:$BF,COLUMNS($I374:AQ374),0)/$K374),(VLOOKUP($D374,Customer_Demand!$D:$BF,COLUMNS($I374:AQ374),0)/$I374)),"")</f>
        <v/>
      </c>
      <c r="AR374" s="49" t="str">
        <f>IFERROR(IF($K374&lt;&gt;"SS",(VLOOKUP($D374,Customer_Demand!$D:$BF,COLUMNS($I374:AR374),0)/$I374+VLOOKUP($D374,Customer_Demand!$D:$BF,COLUMNS($I374:AR374),0)/$K374),(VLOOKUP($D374,Customer_Demand!$D:$BF,COLUMNS($I374:AR374),0)/$I374)),"")</f>
        <v/>
      </c>
      <c r="AS374" s="49" t="str">
        <f>IFERROR(IF($K374&lt;&gt;"SS",(VLOOKUP($D374,Customer_Demand!$D:$BF,COLUMNS($I374:AS374),0)/$I374+VLOOKUP($D374,Customer_Demand!$D:$BF,COLUMNS($I374:AS374),0)/$K374),(VLOOKUP($D374,Customer_Demand!$D:$BF,COLUMNS($I374:AS374),0)/$I374)),"")</f>
        <v/>
      </c>
      <c r="AT374" s="49" t="str">
        <f>IFERROR(IF($K374&lt;&gt;"SS",(VLOOKUP($D374,Customer_Demand!$D:$BF,COLUMNS($I374:AT374),0)/$I374+VLOOKUP($D374,Customer_Demand!$D:$BF,COLUMNS($I374:AT374),0)/$K374),(VLOOKUP($D374,Customer_Demand!$D:$BF,COLUMNS($I374:AT374),0)/$I374)),"")</f>
        <v/>
      </c>
      <c r="AU374" s="49" t="str">
        <f>IFERROR(IF($K374&lt;&gt;"SS",(VLOOKUP($D374,Customer_Demand!$D:$BF,COLUMNS($I374:AU374),0)/$I374+VLOOKUP($D374,Customer_Demand!$D:$BF,COLUMNS($I374:AU374),0)/$K374),(VLOOKUP($D374,Customer_Demand!$D:$BF,COLUMNS($I374:AU374),0)/$I374)),"")</f>
        <v/>
      </c>
      <c r="AV374" s="49" t="str">
        <f>IFERROR(IF($K374&lt;&gt;"SS",(VLOOKUP($D374,Customer_Demand!$D:$BF,COLUMNS($I374:AV374),0)/$I374+VLOOKUP($D374,Customer_Demand!$D:$BF,COLUMNS($I374:AV374),0)/$K374),(VLOOKUP($D374,Customer_Demand!$D:$BF,COLUMNS($I374:AV374),0)/$I374)),"")</f>
        <v/>
      </c>
      <c r="AW374" s="49" t="str">
        <f>IFERROR(IF($K374&lt;&gt;"SS",(VLOOKUP($D374,Customer_Demand!$D:$BF,COLUMNS($I374:AW374),0)/$I374+VLOOKUP($D374,Customer_Demand!$D:$BF,COLUMNS($I374:AW374),0)/$K374),(VLOOKUP($D374,Customer_Demand!$D:$BF,COLUMNS($I374:AW374),0)/$I374)),"")</f>
        <v/>
      </c>
      <c r="AX374" s="49" t="str">
        <f>IFERROR(IF($K374&lt;&gt;"SS",(VLOOKUP($D374,Customer_Demand!$D:$BF,COLUMNS($I374:AX374),0)/$I374+VLOOKUP($D374,Customer_Demand!$D:$BF,COLUMNS($I374:AX374),0)/$K374),(VLOOKUP($D374,Customer_Demand!$D:$BF,COLUMNS($I374:AX374),0)/$I374)),"")</f>
        <v/>
      </c>
      <c r="AY374" s="49" t="str">
        <f>IFERROR(IF($K374&lt;&gt;"SS",(VLOOKUP($D374,Customer_Demand!$D:$BF,COLUMNS($I374:AY374),0)/$I374+VLOOKUP($D374,Customer_Demand!$D:$BF,COLUMNS($I374:AY374),0)/$K374),(VLOOKUP($D374,Customer_Demand!$D:$BF,COLUMNS($I374:AY374),0)/$I374)),"")</f>
        <v/>
      </c>
      <c r="AZ374" s="49" t="str">
        <f>IFERROR(IF($K374&lt;&gt;"SS",(VLOOKUP($D374,Customer_Demand!$D:$BF,COLUMNS($I374:AZ374),0)/$I374+VLOOKUP($D374,Customer_Demand!$D:$BF,COLUMNS($I374:AZ374),0)/$K374),(VLOOKUP($D374,Customer_Demand!$D:$BF,COLUMNS($I374:AZ374),0)/$I374)),"")</f>
        <v/>
      </c>
      <c r="BA374" s="49" t="str">
        <f>IFERROR(IF($K374&lt;&gt;"SS",(VLOOKUP($D374,Customer_Demand!$D:$BF,COLUMNS($I374:BA374),0)/$I374+VLOOKUP($D374,Customer_Demand!$D:$BF,COLUMNS($I374:BA374),0)/$K374),(VLOOKUP($D374,Customer_Demand!$D:$BF,COLUMNS($I374:BA374),0)/$I374)),"")</f>
        <v/>
      </c>
      <c r="BB374" s="49" t="str">
        <f>IFERROR(IF($K374&lt;&gt;"SS",(VLOOKUP($D374,Customer_Demand!$D:$BF,COLUMNS($I374:BB374),0)/$I374+VLOOKUP($D374,Customer_Demand!$D:$BF,COLUMNS($I374:BB374),0)/$K374),(VLOOKUP($D374,Customer_Demand!$D:$BF,COLUMNS($I374:BB374),0)/$I374)),"")</f>
        <v/>
      </c>
      <c r="BC374" s="49" t="str">
        <f>IFERROR(IF($K374&lt;&gt;"SS",(VLOOKUP($D374,Customer_Demand!$D:$BF,COLUMNS($I374:BC374),0)/$I374+VLOOKUP($D374,Customer_Demand!$D:$BF,COLUMNS($I374:BC374),0)/$K374),(VLOOKUP($D374,Customer_Demand!$D:$BF,COLUMNS($I374:BC374),0)/$I374)),"")</f>
        <v/>
      </c>
      <c r="BD374" s="49" t="str">
        <f>IFERROR(IF($K374&lt;&gt;"SS",(VLOOKUP($D374,Customer_Demand!$D:$BF,COLUMNS($I374:BD374),0)/$I374+VLOOKUP($D374,Customer_Demand!$D:$BF,COLUMNS($I374:BD374),0)/$K374),(VLOOKUP($D374,Customer_Demand!$D:$BF,COLUMNS($I374:BD374),0)/$I374)),"")</f>
        <v/>
      </c>
      <c r="BE374" s="49" t="str">
        <f>IFERROR(IF($K374&lt;&gt;"SS",(VLOOKUP($D374,Customer_Demand!$D:$BF,COLUMNS($I374:BE374),0)/$I374+VLOOKUP($D374,Customer_Demand!$D:$BF,COLUMNS($I374:BE374),0)/$K374),(VLOOKUP($D374,Customer_Demand!$D:$BF,COLUMNS($I374:BE374),0)/$I374)),"")</f>
        <v/>
      </c>
      <c r="BF374" s="49" t="str">
        <f>IFERROR(IF($K374&lt;&gt;"SS",(VLOOKUP($D374,Customer_Demand!$D:$BF,COLUMNS($I374:BF374),0)/$I374+VLOOKUP($D374,Customer_Demand!$D:$BF,COLUMNS($I374:BF374),0)/$K374),(VLOOKUP($D374,Customer_Demand!$D:$BF,COLUMNS($I374:BF374),0)/$I374)),"")</f>
        <v/>
      </c>
      <c r="BG374" s="49" t="str">
        <f>IFERROR(IF($K374&lt;&gt;"SS",(VLOOKUP($D374,Customer_Demand!$D:$BF,COLUMNS($I374:BG374),0)/$I374+VLOOKUP($D374,Customer_Demand!$D:$BF,COLUMNS($I374:BG374),0)/$K374),(VLOOKUP($D374,Customer_Demand!$D:$BF,COLUMNS($I374:BG374),0)/$I374)),"")</f>
        <v/>
      </c>
      <c r="BH374" s="49" t="str">
        <f>IFERROR(IF($K374&lt;&gt;"SS",(VLOOKUP($D374,Customer_Demand!$D:$BF,COLUMNS($I374:BH374),0)/$I374+VLOOKUP($D374,Customer_Demand!$D:$BF,COLUMNS($I374:BH374),0)/$K374),(VLOOKUP($D374,Customer_Demand!$D:$BF,COLUMNS($I374:BH374),0)/$I374)),"")</f>
        <v/>
      </c>
      <c r="BI374" s="49" t="str">
        <f>IFERROR(IF($K374&lt;&gt;"SS",(VLOOKUP($D374,Customer_Demand!$D:$BF,COLUMNS($I374:BI374),0)/$I374+VLOOKUP($D374,Customer_Demand!$D:$BF,COLUMNS($I374:BI374),0)/$K374),(VLOOKUP($D374,Customer_Demand!$D:$BF,COLUMNS($I374:BI374),0)/$I374)),"")</f>
        <v/>
      </c>
      <c r="BJ374" s="49" t="str">
        <f>IFERROR(IF($K374&lt;&gt;"SS",(VLOOKUP($D374,Customer_Demand!$D:$BF,COLUMNS($I374:BJ374),0)/$I374+VLOOKUP($D374,Customer_Demand!$D:$BF,COLUMNS($I374:BJ374),0)/$K374),(VLOOKUP($D374,Customer_Demand!$D:$BF,COLUMNS($I374:BJ374),0)/$I374)),"")</f>
        <v/>
      </c>
      <c r="BK374" s="50" t="str">
        <f>IFERROR(IF($K374&lt;&gt;"SS",(VLOOKUP($D374,Customer_Demand!$D:$BF,COLUMNS($I374:BK374),0)/$I374+VLOOKUP($D374,Customer_Demand!$D:$BF,COLUMNS($I374:BK374),0)/$K374),(VLOOKUP($D374,Customer_Demand!$D:$BF,COLUMNS($I374:BK374),0)/$I374)),"")</f>
        <v/>
      </c>
      <c r="BL374" s="18"/>
    </row>
    <row r="375" spans="2:64" x14ac:dyDescent="0.2">
      <c r="B375" s="12" t="str">
        <f t="shared" si="27"/>
        <v/>
      </c>
      <c r="C375" s="45" t="str">
        <f>IF((Customer_Demand!C375)&lt;&gt;"",Customer_Demand!C375,"")</f>
        <v/>
      </c>
      <c r="D375" s="45" t="str">
        <f>IF(C375&lt;&gt;"",Customer_Demand!D375,"")</f>
        <v/>
      </c>
      <c r="E375" s="51" t="str">
        <f>IF(C375&lt;&gt;"",Customer_Demand!E375,"")</f>
        <v/>
      </c>
      <c r="F375" s="47" t="str">
        <f>IF(C375&lt;&gt;"",VLOOKUP(D375,Customer_Demand!$D$5:$F$1005,3,0),"")</f>
        <v/>
      </c>
      <c r="G375" s="48" t="str">
        <f t="shared" si="24"/>
        <v/>
      </c>
      <c r="H375" s="48" t="str">
        <f t="shared" si="25"/>
        <v/>
      </c>
      <c r="I375" s="48" t="str">
        <f>IFERROR(IF(C375&lt;&gt;"",VLOOKUP($H375,SMT_Cycle_Time_Data!$F:$Q,4,0),""),"SGR Not Defined")</f>
        <v/>
      </c>
      <c r="J375" s="48" t="str">
        <f t="shared" si="26"/>
        <v/>
      </c>
      <c r="K375" s="48" t="str">
        <f>IF(C375&lt;&gt;"",IFERROR(VLOOKUP($J375,SMT_Cycle_Time_Data!$F:$Q,4,0),"SS"),"")</f>
        <v/>
      </c>
      <c r="L375" s="49" t="str">
        <f>IFERROR(IF($K375&lt;&gt;"SS",(VLOOKUP($D375,Customer_Demand!$D:$BF,COLUMNS($I375:L375),0)/$I375+VLOOKUP($D375,Customer_Demand!$D:$BF,COLUMNS($I375:L375),0)/$K375),(VLOOKUP($D375,Customer_Demand!$D:$BF,COLUMNS($I375:L375),0)/$I375)),"")</f>
        <v/>
      </c>
      <c r="M375" s="49" t="str">
        <f>IFERROR(IF($K375&lt;&gt;"SS",(VLOOKUP($D375,Customer_Demand!$D:$BF,COLUMNS($I375:M375),0)/$I375+VLOOKUP($D375,Customer_Demand!$D:$BF,COLUMNS($I375:M375),0)/$K375),(VLOOKUP($D375,Customer_Demand!$D:$BF,COLUMNS($I375:M375),0)/$I375)),"")</f>
        <v/>
      </c>
      <c r="N375" s="49" t="str">
        <f>IFERROR(IF($K375&lt;&gt;"SS",(VLOOKUP($D375,Customer_Demand!$D:$BF,COLUMNS($I375:N375),0)/$I375+VLOOKUP($D375,Customer_Demand!$D:$BF,COLUMNS($I375:N375),0)/$K375),(VLOOKUP($D375,Customer_Demand!$D:$BF,COLUMNS($I375:N375),0)/$I375)),"")</f>
        <v/>
      </c>
      <c r="O375" s="49" t="str">
        <f>IFERROR(IF($K375&lt;&gt;"SS",(VLOOKUP($D375,Customer_Demand!$D:$BF,COLUMNS($I375:O375),0)/$I375+VLOOKUP($D375,Customer_Demand!$D:$BF,COLUMNS($I375:O375),0)/$K375),(VLOOKUP($D375,Customer_Demand!$D:$BF,COLUMNS($I375:O375),0)/$I375)),"")</f>
        <v/>
      </c>
      <c r="P375" s="49" t="str">
        <f>IFERROR(IF($K375&lt;&gt;"SS",(VLOOKUP($D375,Customer_Demand!$D:$BF,COLUMNS($I375:P375),0)/$I375+VLOOKUP($D375,Customer_Demand!$D:$BF,COLUMNS($I375:P375),0)/$K375),(VLOOKUP($D375,Customer_Demand!$D:$BF,COLUMNS($I375:P375),0)/$I375)),"")</f>
        <v/>
      </c>
      <c r="Q375" s="49" t="str">
        <f>IFERROR(IF($K375&lt;&gt;"SS",(VLOOKUP($D375,Customer_Demand!$D:$BF,COLUMNS($I375:Q375),0)/$I375+VLOOKUP($D375,Customer_Demand!$D:$BF,COLUMNS($I375:Q375),0)/$K375),(VLOOKUP($D375,Customer_Demand!$D:$BF,COLUMNS($I375:Q375),0)/$I375)),"")</f>
        <v/>
      </c>
      <c r="R375" s="49" t="str">
        <f>IFERROR(IF($K375&lt;&gt;"SS",(VLOOKUP($D375,Customer_Demand!$D:$BF,COLUMNS($I375:R375),0)/$I375+VLOOKUP($D375,Customer_Demand!$D:$BF,COLUMNS($I375:R375),0)/$K375),(VLOOKUP($D375,Customer_Demand!$D:$BF,COLUMNS($I375:R375),0)/$I375)),"")</f>
        <v/>
      </c>
      <c r="S375" s="49" t="str">
        <f>IFERROR(IF($K375&lt;&gt;"SS",(VLOOKUP($D375,Customer_Demand!$D:$BF,COLUMNS($I375:S375),0)/$I375+VLOOKUP($D375,Customer_Demand!$D:$BF,COLUMNS($I375:S375),0)/$K375),(VLOOKUP($D375,Customer_Demand!$D:$BF,COLUMNS($I375:S375),0)/$I375)),"")</f>
        <v/>
      </c>
      <c r="T375" s="49" t="str">
        <f>IFERROR(IF($K375&lt;&gt;"SS",(VLOOKUP($D375,Customer_Demand!$D:$BF,COLUMNS($I375:T375),0)/$I375+VLOOKUP($D375,Customer_Demand!$D:$BF,COLUMNS($I375:T375),0)/$K375),(VLOOKUP($D375,Customer_Demand!$D:$BF,COLUMNS($I375:T375),0)/$I375)),"")</f>
        <v/>
      </c>
      <c r="U375" s="49" t="str">
        <f>IFERROR(IF($K375&lt;&gt;"SS",(VLOOKUP($D375,Customer_Demand!$D:$BF,COLUMNS($I375:U375),0)/$I375+VLOOKUP($D375,Customer_Demand!$D:$BF,COLUMNS($I375:U375),0)/$K375),(VLOOKUP($D375,Customer_Demand!$D:$BF,COLUMNS($I375:U375),0)/$I375)),"")</f>
        <v/>
      </c>
      <c r="V375" s="49" t="str">
        <f>IFERROR(IF($K375&lt;&gt;"SS",(VLOOKUP($D375,Customer_Demand!$D:$BF,COLUMNS($I375:V375),0)/$I375+VLOOKUP($D375,Customer_Demand!$D:$BF,COLUMNS($I375:V375),0)/$K375),(VLOOKUP($D375,Customer_Demand!$D:$BF,COLUMNS($I375:V375),0)/$I375)),"")</f>
        <v/>
      </c>
      <c r="W375" s="49" t="str">
        <f>IFERROR(IF($K375&lt;&gt;"SS",(VLOOKUP($D375,Customer_Demand!$D:$BF,COLUMNS($I375:W375),0)/$I375+VLOOKUP($D375,Customer_Demand!$D:$BF,COLUMNS($I375:W375),0)/$K375),(VLOOKUP($D375,Customer_Demand!$D:$BF,COLUMNS($I375:W375),0)/$I375)),"")</f>
        <v/>
      </c>
      <c r="X375" s="49" t="str">
        <f>IFERROR(IF($K375&lt;&gt;"SS",(VLOOKUP($D375,Customer_Demand!$D:$BF,COLUMNS($I375:X375),0)/$I375+VLOOKUP($D375,Customer_Demand!$D:$BF,COLUMNS($I375:X375),0)/$K375),(VLOOKUP($D375,Customer_Demand!$D:$BF,COLUMNS($I375:X375),0)/$I375)),"")</f>
        <v/>
      </c>
      <c r="Y375" s="49" t="str">
        <f>IFERROR(IF($K375&lt;&gt;"SS",(VLOOKUP($D375,Customer_Demand!$D:$BF,COLUMNS($I375:Y375),0)/$I375+VLOOKUP($D375,Customer_Demand!$D:$BF,COLUMNS($I375:Y375),0)/$K375),(VLOOKUP($D375,Customer_Demand!$D:$BF,COLUMNS($I375:Y375),0)/$I375)),"")</f>
        <v/>
      </c>
      <c r="Z375" s="49" t="str">
        <f>IFERROR(IF($K375&lt;&gt;"SS",(VLOOKUP($D375,Customer_Demand!$D:$BF,COLUMNS($I375:Z375),0)/$I375+VLOOKUP($D375,Customer_Demand!$D:$BF,COLUMNS($I375:Z375),0)/$K375),(VLOOKUP($D375,Customer_Demand!$D:$BF,COLUMNS($I375:Z375),0)/$I375)),"")</f>
        <v/>
      </c>
      <c r="AA375" s="49" t="str">
        <f>IFERROR(IF($K375&lt;&gt;"SS",(VLOOKUP($D375,Customer_Demand!$D:$BF,COLUMNS($I375:AA375),0)/$I375+VLOOKUP($D375,Customer_Demand!$D:$BF,COLUMNS($I375:AA375),0)/$K375),(VLOOKUP($D375,Customer_Demand!$D:$BF,COLUMNS($I375:AA375),0)/$I375)),"")</f>
        <v/>
      </c>
      <c r="AB375" s="49" t="str">
        <f>IFERROR(IF($K375&lt;&gt;"SS",(VLOOKUP($D375,Customer_Demand!$D:$BF,COLUMNS($I375:AB375),0)/$I375+VLOOKUP($D375,Customer_Demand!$D:$BF,COLUMNS($I375:AB375),0)/$K375),(VLOOKUP($D375,Customer_Demand!$D:$BF,COLUMNS($I375:AB375),0)/$I375)),"")</f>
        <v/>
      </c>
      <c r="AC375" s="49" t="str">
        <f>IFERROR(IF($K375&lt;&gt;"SS",(VLOOKUP($D375,Customer_Demand!$D:$BF,COLUMNS($I375:AC375),0)/$I375+VLOOKUP($D375,Customer_Demand!$D:$BF,COLUMNS($I375:AC375),0)/$K375),(VLOOKUP($D375,Customer_Demand!$D:$BF,COLUMNS($I375:AC375),0)/$I375)),"")</f>
        <v/>
      </c>
      <c r="AD375" s="49" t="str">
        <f>IFERROR(IF($K375&lt;&gt;"SS",(VLOOKUP($D375,Customer_Demand!$D:$BF,COLUMNS($I375:AD375),0)/$I375+VLOOKUP($D375,Customer_Demand!$D:$BF,COLUMNS($I375:AD375),0)/$K375),(VLOOKUP($D375,Customer_Demand!$D:$BF,COLUMNS($I375:AD375),0)/$I375)),"")</f>
        <v/>
      </c>
      <c r="AE375" s="49" t="str">
        <f>IFERROR(IF($K375&lt;&gt;"SS",(VLOOKUP($D375,Customer_Demand!$D:$BF,COLUMNS($I375:AE375),0)/$I375+VLOOKUP($D375,Customer_Demand!$D:$BF,COLUMNS($I375:AE375),0)/$K375),(VLOOKUP($D375,Customer_Demand!$D:$BF,COLUMNS($I375:AE375),0)/$I375)),"")</f>
        <v/>
      </c>
      <c r="AF375" s="49" t="str">
        <f>IFERROR(IF($K375&lt;&gt;"SS",(VLOOKUP($D375,Customer_Demand!$D:$BF,COLUMNS($I375:AF375),0)/$I375+VLOOKUP($D375,Customer_Demand!$D:$BF,COLUMNS($I375:AF375),0)/$K375),(VLOOKUP($D375,Customer_Demand!$D:$BF,COLUMNS($I375:AF375),0)/$I375)),"")</f>
        <v/>
      </c>
      <c r="AG375" s="49" t="str">
        <f>IFERROR(IF($K375&lt;&gt;"SS",(VLOOKUP($D375,Customer_Demand!$D:$BF,COLUMNS($I375:AG375),0)/$I375+VLOOKUP($D375,Customer_Demand!$D:$BF,COLUMNS($I375:AG375),0)/$K375),(VLOOKUP($D375,Customer_Demand!$D:$BF,COLUMNS($I375:AG375),0)/$I375)),"")</f>
        <v/>
      </c>
      <c r="AH375" s="49" t="str">
        <f>IFERROR(IF($K375&lt;&gt;"SS",(VLOOKUP($D375,Customer_Demand!$D:$BF,COLUMNS($I375:AH375),0)/$I375+VLOOKUP($D375,Customer_Demand!$D:$BF,COLUMNS($I375:AH375),0)/$K375),(VLOOKUP($D375,Customer_Demand!$D:$BF,COLUMNS($I375:AH375),0)/$I375)),"")</f>
        <v/>
      </c>
      <c r="AI375" s="49" t="str">
        <f>IFERROR(IF($K375&lt;&gt;"SS",(VLOOKUP($D375,Customer_Demand!$D:$BF,COLUMNS($I375:AI375),0)/$I375+VLOOKUP($D375,Customer_Demand!$D:$BF,COLUMNS($I375:AI375),0)/$K375),(VLOOKUP($D375,Customer_Demand!$D:$BF,COLUMNS($I375:AI375),0)/$I375)),"")</f>
        <v/>
      </c>
      <c r="AJ375" s="49" t="str">
        <f>IFERROR(IF($K375&lt;&gt;"SS",(VLOOKUP($D375,Customer_Demand!$D:$BF,COLUMNS($I375:AJ375),0)/$I375+VLOOKUP($D375,Customer_Demand!$D:$BF,COLUMNS($I375:AJ375),0)/$K375),(VLOOKUP($D375,Customer_Demand!$D:$BF,COLUMNS($I375:AJ375),0)/$I375)),"")</f>
        <v/>
      </c>
      <c r="AK375" s="49" t="str">
        <f>IFERROR(IF($K375&lt;&gt;"SS",(VLOOKUP($D375,Customer_Demand!$D:$BF,COLUMNS($I375:AK375),0)/$I375+VLOOKUP($D375,Customer_Demand!$D:$BF,COLUMNS($I375:AK375),0)/$K375),(VLOOKUP($D375,Customer_Demand!$D:$BF,COLUMNS($I375:AK375),0)/$I375)),"")</f>
        <v/>
      </c>
      <c r="AL375" s="49" t="str">
        <f>IFERROR(IF($K375&lt;&gt;"SS",(VLOOKUP($D375,Customer_Demand!$D:$BF,COLUMNS($I375:AL375),0)/$I375+VLOOKUP($D375,Customer_Demand!$D:$BF,COLUMNS($I375:AL375),0)/$K375),(VLOOKUP($D375,Customer_Demand!$D:$BF,COLUMNS($I375:AL375),0)/$I375)),"")</f>
        <v/>
      </c>
      <c r="AM375" s="49" t="str">
        <f>IFERROR(IF($K375&lt;&gt;"SS",(VLOOKUP($D375,Customer_Demand!$D:$BF,COLUMNS($I375:AM375),0)/$I375+VLOOKUP($D375,Customer_Demand!$D:$BF,COLUMNS($I375:AM375),0)/$K375),(VLOOKUP($D375,Customer_Demand!$D:$BF,COLUMNS($I375:AM375),0)/$I375)),"")</f>
        <v/>
      </c>
      <c r="AN375" s="49" t="str">
        <f>IFERROR(IF($K375&lt;&gt;"SS",(VLOOKUP($D375,Customer_Demand!$D:$BF,COLUMNS($I375:AN375),0)/$I375+VLOOKUP($D375,Customer_Demand!$D:$BF,COLUMNS($I375:AN375),0)/$K375),(VLOOKUP($D375,Customer_Demand!$D:$BF,COLUMNS($I375:AN375),0)/$I375)),"")</f>
        <v/>
      </c>
      <c r="AO375" s="49" t="str">
        <f>IFERROR(IF($K375&lt;&gt;"SS",(VLOOKUP($D375,Customer_Demand!$D:$BF,COLUMNS($I375:AO375),0)/$I375+VLOOKUP($D375,Customer_Demand!$D:$BF,COLUMNS($I375:AO375),0)/$K375),(VLOOKUP($D375,Customer_Demand!$D:$BF,COLUMNS($I375:AO375),0)/$I375)),"")</f>
        <v/>
      </c>
      <c r="AP375" s="49" t="str">
        <f>IFERROR(IF($K375&lt;&gt;"SS",(VLOOKUP($D375,Customer_Demand!$D:$BF,COLUMNS($I375:AP375),0)/$I375+VLOOKUP($D375,Customer_Demand!$D:$BF,COLUMNS($I375:AP375),0)/$K375),(VLOOKUP($D375,Customer_Demand!$D:$BF,COLUMNS($I375:AP375),0)/$I375)),"")</f>
        <v/>
      </c>
      <c r="AQ375" s="49" t="str">
        <f>IFERROR(IF($K375&lt;&gt;"SS",(VLOOKUP($D375,Customer_Demand!$D:$BF,COLUMNS($I375:AQ375),0)/$I375+VLOOKUP($D375,Customer_Demand!$D:$BF,COLUMNS($I375:AQ375),0)/$K375),(VLOOKUP($D375,Customer_Demand!$D:$BF,COLUMNS($I375:AQ375),0)/$I375)),"")</f>
        <v/>
      </c>
      <c r="AR375" s="49" t="str">
        <f>IFERROR(IF($K375&lt;&gt;"SS",(VLOOKUP($D375,Customer_Demand!$D:$BF,COLUMNS($I375:AR375),0)/$I375+VLOOKUP($D375,Customer_Demand!$D:$BF,COLUMNS($I375:AR375),0)/$K375),(VLOOKUP($D375,Customer_Demand!$D:$BF,COLUMNS($I375:AR375),0)/$I375)),"")</f>
        <v/>
      </c>
      <c r="AS375" s="49" t="str">
        <f>IFERROR(IF($K375&lt;&gt;"SS",(VLOOKUP($D375,Customer_Demand!$D:$BF,COLUMNS($I375:AS375),0)/$I375+VLOOKUP($D375,Customer_Demand!$D:$BF,COLUMNS($I375:AS375),0)/$K375),(VLOOKUP($D375,Customer_Demand!$D:$BF,COLUMNS($I375:AS375),0)/$I375)),"")</f>
        <v/>
      </c>
      <c r="AT375" s="49" t="str">
        <f>IFERROR(IF($K375&lt;&gt;"SS",(VLOOKUP($D375,Customer_Demand!$D:$BF,COLUMNS($I375:AT375),0)/$I375+VLOOKUP($D375,Customer_Demand!$D:$BF,COLUMNS($I375:AT375),0)/$K375),(VLOOKUP($D375,Customer_Demand!$D:$BF,COLUMNS($I375:AT375),0)/$I375)),"")</f>
        <v/>
      </c>
      <c r="AU375" s="49" t="str">
        <f>IFERROR(IF($K375&lt;&gt;"SS",(VLOOKUP($D375,Customer_Demand!$D:$BF,COLUMNS($I375:AU375),0)/$I375+VLOOKUP($D375,Customer_Demand!$D:$BF,COLUMNS($I375:AU375),0)/$K375),(VLOOKUP($D375,Customer_Demand!$D:$BF,COLUMNS($I375:AU375),0)/$I375)),"")</f>
        <v/>
      </c>
      <c r="AV375" s="49" t="str">
        <f>IFERROR(IF($K375&lt;&gt;"SS",(VLOOKUP($D375,Customer_Demand!$D:$BF,COLUMNS($I375:AV375),0)/$I375+VLOOKUP($D375,Customer_Demand!$D:$BF,COLUMNS($I375:AV375),0)/$K375),(VLOOKUP($D375,Customer_Demand!$D:$BF,COLUMNS($I375:AV375),0)/$I375)),"")</f>
        <v/>
      </c>
      <c r="AW375" s="49" t="str">
        <f>IFERROR(IF($K375&lt;&gt;"SS",(VLOOKUP($D375,Customer_Demand!$D:$BF,COLUMNS($I375:AW375),0)/$I375+VLOOKUP($D375,Customer_Demand!$D:$BF,COLUMNS($I375:AW375),0)/$K375),(VLOOKUP($D375,Customer_Demand!$D:$BF,COLUMNS($I375:AW375),0)/$I375)),"")</f>
        <v/>
      </c>
      <c r="AX375" s="49" t="str">
        <f>IFERROR(IF($K375&lt;&gt;"SS",(VLOOKUP($D375,Customer_Demand!$D:$BF,COLUMNS($I375:AX375),0)/$I375+VLOOKUP($D375,Customer_Demand!$D:$BF,COLUMNS($I375:AX375),0)/$K375),(VLOOKUP($D375,Customer_Demand!$D:$BF,COLUMNS($I375:AX375),0)/$I375)),"")</f>
        <v/>
      </c>
      <c r="AY375" s="49" t="str">
        <f>IFERROR(IF($K375&lt;&gt;"SS",(VLOOKUP($D375,Customer_Demand!$D:$BF,COLUMNS($I375:AY375),0)/$I375+VLOOKUP($D375,Customer_Demand!$D:$BF,COLUMNS($I375:AY375),0)/$K375),(VLOOKUP($D375,Customer_Demand!$D:$BF,COLUMNS($I375:AY375),0)/$I375)),"")</f>
        <v/>
      </c>
      <c r="AZ375" s="49" t="str">
        <f>IFERROR(IF($K375&lt;&gt;"SS",(VLOOKUP($D375,Customer_Demand!$D:$BF,COLUMNS($I375:AZ375),0)/$I375+VLOOKUP($D375,Customer_Demand!$D:$BF,COLUMNS($I375:AZ375),0)/$K375),(VLOOKUP($D375,Customer_Demand!$D:$BF,COLUMNS($I375:AZ375),0)/$I375)),"")</f>
        <v/>
      </c>
      <c r="BA375" s="49" t="str">
        <f>IFERROR(IF($K375&lt;&gt;"SS",(VLOOKUP($D375,Customer_Demand!$D:$BF,COLUMNS($I375:BA375),0)/$I375+VLOOKUP($D375,Customer_Demand!$D:$BF,COLUMNS($I375:BA375),0)/$K375),(VLOOKUP($D375,Customer_Demand!$D:$BF,COLUMNS($I375:BA375),0)/$I375)),"")</f>
        <v/>
      </c>
      <c r="BB375" s="49" t="str">
        <f>IFERROR(IF($K375&lt;&gt;"SS",(VLOOKUP($D375,Customer_Demand!$D:$BF,COLUMNS($I375:BB375),0)/$I375+VLOOKUP($D375,Customer_Demand!$D:$BF,COLUMNS($I375:BB375),0)/$K375),(VLOOKUP($D375,Customer_Demand!$D:$BF,COLUMNS($I375:BB375),0)/$I375)),"")</f>
        <v/>
      </c>
      <c r="BC375" s="49" t="str">
        <f>IFERROR(IF($K375&lt;&gt;"SS",(VLOOKUP($D375,Customer_Demand!$D:$BF,COLUMNS($I375:BC375),0)/$I375+VLOOKUP($D375,Customer_Demand!$D:$BF,COLUMNS($I375:BC375),0)/$K375),(VLOOKUP($D375,Customer_Demand!$D:$BF,COLUMNS($I375:BC375),0)/$I375)),"")</f>
        <v/>
      </c>
      <c r="BD375" s="49" t="str">
        <f>IFERROR(IF($K375&lt;&gt;"SS",(VLOOKUP($D375,Customer_Demand!$D:$BF,COLUMNS($I375:BD375),0)/$I375+VLOOKUP($D375,Customer_Demand!$D:$BF,COLUMNS($I375:BD375),0)/$K375),(VLOOKUP($D375,Customer_Demand!$D:$BF,COLUMNS($I375:BD375),0)/$I375)),"")</f>
        <v/>
      </c>
      <c r="BE375" s="49" t="str">
        <f>IFERROR(IF($K375&lt;&gt;"SS",(VLOOKUP($D375,Customer_Demand!$D:$BF,COLUMNS($I375:BE375),0)/$I375+VLOOKUP($D375,Customer_Demand!$D:$BF,COLUMNS($I375:BE375),0)/$K375),(VLOOKUP($D375,Customer_Demand!$D:$BF,COLUMNS($I375:BE375),0)/$I375)),"")</f>
        <v/>
      </c>
      <c r="BF375" s="49" t="str">
        <f>IFERROR(IF($K375&lt;&gt;"SS",(VLOOKUP($D375,Customer_Demand!$D:$BF,COLUMNS($I375:BF375),0)/$I375+VLOOKUP($D375,Customer_Demand!$D:$BF,COLUMNS($I375:BF375),0)/$K375),(VLOOKUP($D375,Customer_Demand!$D:$BF,COLUMNS($I375:BF375),0)/$I375)),"")</f>
        <v/>
      </c>
      <c r="BG375" s="49" t="str">
        <f>IFERROR(IF($K375&lt;&gt;"SS",(VLOOKUP($D375,Customer_Demand!$D:$BF,COLUMNS($I375:BG375),0)/$I375+VLOOKUP($D375,Customer_Demand!$D:$BF,COLUMNS($I375:BG375),0)/$K375),(VLOOKUP($D375,Customer_Demand!$D:$BF,COLUMNS($I375:BG375),0)/$I375)),"")</f>
        <v/>
      </c>
      <c r="BH375" s="49" t="str">
        <f>IFERROR(IF($K375&lt;&gt;"SS",(VLOOKUP($D375,Customer_Demand!$D:$BF,COLUMNS($I375:BH375),0)/$I375+VLOOKUP($D375,Customer_Demand!$D:$BF,COLUMNS($I375:BH375),0)/$K375),(VLOOKUP($D375,Customer_Demand!$D:$BF,COLUMNS($I375:BH375),0)/$I375)),"")</f>
        <v/>
      </c>
      <c r="BI375" s="49" t="str">
        <f>IFERROR(IF($K375&lt;&gt;"SS",(VLOOKUP($D375,Customer_Demand!$D:$BF,COLUMNS($I375:BI375),0)/$I375+VLOOKUP($D375,Customer_Demand!$D:$BF,COLUMNS($I375:BI375),0)/$K375),(VLOOKUP($D375,Customer_Demand!$D:$BF,COLUMNS($I375:BI375),0)/$I375)),"")</f>
        <v/>
      </c>
      <c r="BJ375" s="49" t="str">
        <f>IFERROR(IF($K375&lt;&gt;"SS",(VLOOKUP($D375,Customer_Demand!$D:$BF,COLUMNS($I375:BJ375),0)/$I375+VLOOKUP($D375,Customer_Demand!$D:$BF,COLUMNS($I375:BJ375),0)/$K375),(VLOOKUP($D375,Customer_Demand!$D:$BF,COLUMNS($I375:BJ375),0)/$I375)),"")</f>
        <v/>
      </c>
      <c r="BK375" s="50" t="str">
        <f>IFERROR(IF($K375&lt;&gt;"SS",(VLOOKUP($D375,Customer_Demand!$D:$BF,COLUMNS($I375:BK375),0)/$I375+VLOOKUP($D375,Customer_Demand!$D:$BF,COLUMNS($I375:BK375),0)/$K375),(VLOOKUP($D375,Customer_Demand!$D:$BF,COLUMNS($I375:BK375),0)/$I375)),"")</f>
        <v/>
      </c>
      <c r="BL375" s="18"/>
    </row>
    <row r="376" spans="2:64" x14ac:dyDescent="0.2">
      <c r="B376" s="12" t="str">
        <f t="shared" si="27"/>
        <v/>
      </c>
      <c r="C376" s="45" t="str">
        <f>IF((Customer_Demand!C376)&lt;&gt;"",Customer_Demand!C376,"")</f>
        <v/>
      </c>
      <c r="D376" s="45" t="str">
        <f>IF(C376&lt;&gt;"",Customer_Demand!D376,"")</f>
        <v/>
      </c>
      <c r="E376" s="51" t="str">
        <f>IF(C376&lt;&gt;"",Customer_Demand!E376,"")</f>
        <v/>
      </c>
      <c r="F376" s="47" t="str">
        <f>IF(C376&lt;&gt;"",VLOOKUP(D376,Customer_Demand!$D$5:$F$1005,3,0),"")</f>
        <v/>
      </c>
      <c r="G376" s="48" t="str">
        <f t="shared" si="24"/>
        <v/>
      </c>
      <c r="H376" s="48" t="str">
        <f t="shared" si="25"/>
        <v/>
      </c>
      <c r="I376" s="48" t="str">
        <f>IFERROR(IF(C376&lt;&gt;"",VLOOKUP($H376,SMT_Cycle_Time_Data!$F:$Q,4,0),""),"SGR Not Defined")</f>
        <v/>
      </c>
      <c r="J376" s="48" t="str">
        <f t="shared" si="26"/>
        <v/>
      </c>
      <c r="K376" s="48" t="str">
        <f>IF(C376&lt;&gt;"",IFERROR(VLOOKUP($J376,SMT_Cycle_Time_Data!$F:$Q,4,0),"SS"),"")</f>
        <v/>
      </c>
      <c r="L376" s="49" t="str">
        <f>IFERROR(IF($K376&lt;&gt;"SS",(VLOOKUP($D376,Customer_Demand!$D:$BF,COLUMNS($I376:L376),0)/$I376+VLOOKUP($D376,Customer_Demand!$D:$BF,COLUMNS($I376:L376),0)/$K376),(VLOOKUP($D376,Customer_Demand!$D:$BF,COLUMNS($I376:L376),0)/$I376)),"")</f>
        <v/>
      </c>
      <c r="M376" s="49" t="str">
        <f>IFERROR(IF($K376&lt;&gt;"SS",(VLOOKUP($D376,Customer_Demand!$D:$BF,COLUMNS($I376:M376),0)/$I376+VLOOKUP($D376,Customer_Demand!$D:$BF,COLUMNS($I376:M376),0)/$K376),(VLOOKUP($D376,Customer_Demand!$D:$BF,COLUMNS($I376:M376),0)/$I376)),"")</f>
        <v/>
      </c>
      <c r="N376" s="49" t="str">
        <f>IFERROR(IF($K376&lt;&gt;"SS",(VLOOKUP($D376,Customer_Demand!$D:$BF,COLUMNS($I376:N376),0)/$I376+VLOOKUP($D376,Customer_Demand!$D:$BF,COLUMNS($I376:N376),0)/$K376),(VLOOKUP($D376,Customer_Demand!$D:$BF,COLUMNS($I376:N376),0)/$I376)),"")</f>
        <v/>
      </c>
      <c r="O376" s="49" t="str">
        <f>IFERROR(IF($K376&lt;&gt;"SS",(VLOOKUP($D376,Customer_Demand!$D:$BF,COLUMNS($I376:O376),0)/$I376+VLOOKUP($D376,Customer_Demand!$D:$BF,COLUMNS($I376:O376),0)/$K376),(VLOOKUP($D376,Customer_Demand!$D:$BF,COLUMNS($I376:O376),0)/$I376)),"")</f>
        <v/>
      </c>
      <c r="P376" s="49" t="str">
        <f>IFERROR(IF($K376&lt;&gt;"SS",(VLOOKUP($D376,Customer_Demand!$D:$BF,COLUMNS($I376:P376),0)/$I376+VLOOKUP($D376,Customer_Demand!$D:$BF,COLUMNS($I376:P376),0)/$K376),(VLOOKUP($D376,Customer_Demand!$D:$BF,COLUMNS($I376:P376),0)/$I376)),"")</f>
        <v/>
      </c>
      <c r="Q376" s="49" t="str">
        <f>IFERROR(IF($K376&lt;&gt;"SS",(VLOOKUP($D376,Customer_Demand!$D:$BF,COLUMNS($I376:Q376),0)/$I376+VLOOKUP($D376,Customer_Demand!$D:$BF,COLUMNS($I376:Q376),0)/$K376),(VLOOKUP($D376,Customer_Demand!$D:$BF,COLUMNS($I376:Q376),0)/$I376)),"")</f>
        <v/>
      </c>
      <c r="R376" s="49" t="str">
        <f>IFERROR(IF($K376&lt;&gt;"SS",(VLOOKUP($D376,Customer_Demand!$D:$BF,COLUMNS($I376:R376),0)/$I376+VLOOKUP($D376,Customer_Demand!$D:$BF,COLUMNS($I376:R376),0)/$K376),(VLOOKUP($D376,Customer_Demand!$D:$BF,COLUMNS($I376:R376),0)/$I376)),"")</f>
        <v/>
      </c>
      <c r="S376" s="49" t="str">
        <f>IFERROR(IF($K376&lt;&gt;"SS",(VLOOKUP($D376,Customer_Demand!$D:$BF,COLUMNS($I376:S376),0)/$I376+VLOOKUP($D376,Customer_Demand!$D:$BF,COLUMNS($I376:S376),0)/$K376),(VLOOKUP($D376,Customer_Demand!$D:$BF,COLUMNS($I376:S376),0)/$I376)),"")</f>
        <v/>
      </c>
      <c r="T376" s="49" t="str">
        <f>IFERROR(IF($K376&lt;&gt;"SS",(VLOOKUP($D376,Customer_Demand!$D:$BF,COLUMNS($I376:T376),0)/$I376+VLOOKUP($D376,Customer_Demand!$D:$BF,COLUMNS($I376:T376),0)/$K376),(VLOOKUP($D376,Customer_Demand!$D:$BF,COLUMNS($I376:T376),0)/$I376)),"")</f>
        <v/>
      </c>
      <c r="U376" s="49" t="str">
        <f>IFERROR(IF($K376&lt;&gt;"SS",(VLOOKUP($D376,Customer_Demand!$D:$BF,COLUMNS($I376:U376),0)/$I376+VLOOKUP($D376,Customer_Demand!$D:$BF,COLUMNS($I376:U376),0)/$K376),(VLOOKUP($D376,Customer_Demand!$D:$BF,COLUMNS($I376:U376),0)/$I376)),"")</f>
        <v/>
      </c>
      <c r="V376" s="49" t="str">
        <f>IFERROR(IF($K376&lt;&gt;"SS",(VLOOKUP($D376,Customer_Demand!$D:$BF,COLUMNS($I376:V376),0)/$I376+VLOOKUP($D376,Customer_Demand!$D:$BF,COLUMNS($I376:V376),0)/$K376),(VLOOKUP($D376,Customer_Demand!$D:$BF,COLUMNS($I376:V376),0)/$I376)),"")</f>
        <v/>
      </c>
      <c r="W376" s="49" t="str">
        <f>IFERROR(IF($K376&lt;&gt;"SS",(VLOOKUP($D376,Customer_Demand!$D:$BF,COLUMNS($I376:W376),0)/$I376+VLOOKUP($D376,Customer_Demand!$D:$BF,COLUMNS($I376:W376),0)/$K376),(VLOOKUP($D376,Customer_Demand!$D:$BF,COLUMNS($I376:W376),0)/$I376)),"")</f>
        <v/>
      </c>
      <c r="X376" s="49" t="str">
        <f>IFERROR(IF($K376&lt;&gt;"SS",(VLOOKUP($D376,Customer_Demand!$D:$BF,COLUMNS($I376:X376),0)/$I376+VLOOKUP($D376,Customer_Demand!$D:$BF,COLUMNS($I376:X376),0)/$K376),(VLOOKUP($D376,Customer_Demand!$D:$BF,COLUMNS($I376:X376),0)/$I376)),"")</f>
        <v/>
      </c>
      <c r="Y376" s="49" t="str">
        <f>IFERROR(IF($K376&lt;&gt;"SS",(VLOOKUP($D376,Customer_Demand!$D:$BF,COLUMNS($I376:Y376),0)/$I376+VLOOKUP($D376,Customer_Demand!$D:$BF,COLUMNS($I376:Y376),0)/$K376),(VLOOKUP($D376,Customer_Demand!$D:$BF,COLUMNS($I376:Y376),0)/$I376)),"")</f>
        <v/>
      </c>
      <c r="Z376" s="49" t="str">
        <f>IFERROR(IF($K376&lt;&gt;"SS",(VLOOKUP($D376,Customer_Demand!$D:$BF,COLUMNS($I376:Z376),0)/$I376+VLOOKUP($D376,Customer_Demand!$D:$BF,COLUMNS($I376:Z376),0)/$K376),(VLOOKUP($D376,Customer_Demand!$D:$BF,COLUMNS($I376:Z376),0)/$I376)),"")</f>
        <v/>
      </c>
      <c r="AA376" s="49" t="str">
        <f>IFERROR(IF($K376&lt;&gt;"SS",(VLOOKUP($D376,Customer_Demand!$D:$BF,COLUMNS($I376:AA376),0)/$I376+VLOOKUP($D376,Customer_Demand!$D:$BF,COLUMNS($I376:AA376),0)/$K376),(VLOOKUP($D376,Customer_Demand!$D:$BF,COLUMNS($I376:AA376),0)/$I376)),"")</f>
        <v/>
      </c>
      <c r="AB376" s="49" t="str">
        <f>IFERROR(IF($K376&lt;&gt;"SS",(VLOOKUP($D376,Customer_Demand!$D:$BF,COLUMNS($I376:AB376),0)/$I376+VLOOKUP($D376,Customer_Demand!$D:$BF,COLUMNS($I376:AB376),0)/$K376),(VLOOKUP($D376,Customer_Demand!$D:$BF,COLUMNS($I376:AB376),0)/$I376)),"")</f>
        <v/>
      </c>
      <c r="AC376" s="49" t="str">
        <f>IFERROR(IF($K376&lt;&gt;"SS",(VLOOKUP($D376,Customer_Demand!$D:$BF,COLUMNS($I376:AC376),0)/$I376+VLOOKUP($D376,Customer_Demand!$D:$BF,COLUMNS($I376:AC376),0)/$K376),(VLOOKUP($D376,Customer_Demand!$D:$BF,COLUMNS($I376:AC376),0)/$I376)),"")</f>
        <v/>
      </c>
      <c r="AD376" s="49" t="str">
        <f>IFERROR(IF($K376&lt;&gt;"SS",(VLOOKUP($D376,Customer_Demand!$D:$BF,COLUMNS($I376:AD376),0)/$I376+VLOOKUP($D376,Customer_Demand!$D:$BF,COLUMNS($I376:AD376),0)/$K376),(VLOOKUP($D376,Customer_Demand!$D:$BF,COLUMNS($I376:AD376),0)/$I376)),"")</f>
        <v/>
      </c>
      <c r="AE376" s="49" t="str">
        <f>IFERROR(IF($K376&lt;&gt;"SS",(VLOOKUP($D376,Customer_Demand!$D:$BF,COLUMNS($I376:AE376),0)/$I376+VLOOKUP($D376,Customer_Demand!$D:$BF,COLUMNS($I376:AE376),0)/$K376),(VLOOKUP($D376,Customer_Demand!$D:$BF,COLUMNS($I376:AE376),0)/$I376)),"")</f>
        <v/>
      </c>
      <c r="AF376" s="49" t="str">
        <f>IFERROR(IF($K376&lt;&gt;"SS",(VLOOKUP($D376,Customer_Demand!$D:$BF,COLUMNS($I376:AF376),0)/$I376+VLOOKUP($D376,Customer_Demand!$D:$BF,COLUMNS($I376:AF376),0)/$K376),(VLOOKUP($D376,Customer_Demand!$D:$BF,COLUMNS($I376:AF376),0)/$I376)),"")</f>
        <v/>
      </c>
      <c r="AG376" s="49" t="str">
        <f>IFERROR(IF($K376&lt;&gt;"SS",(VLOOKUP($D376,Customer_Demand!$D:$BF,COLUMNS($I376:AG376),0)/$I376+VLOOKUP($D376,Customer_Demand!$D:$BF,COLUMNS($I376:AG376),0)/$K376),(VLOOKUP($D376,Customer_Demand!$D:$BF,COLUMNS($I376:AG376),0)/$I376)),"")</f>
        <v/>
      </c>
      <c r="AH376" s="49" t="str">
        <f>IFERROR(IF($K376&lt;&gt;"SS",(VLOOKUP($D376,Customer_Demand!$D:$BF,COLUMNS($I376:AH376),0)/$I376+VLOOKUP($D376,Customer_Demand!$D:$BF,COLUMNS($I376:AH376),0)/$K376),(VLOOKUP($D376,Customer_Demand!$D:$BF,COLUMNS($I376:AH376),0)/$I376)),"")</f>
        <v/>
      </c>
      <c r="AI376" s="49" t="str">
        <f>IFERROR(IF($K376&lt;&gt;"SS",(VLOOKUP($D376,Customer_Demand!$D:$BF,COLUMNS($I376:AI376),0)/$I376+VLOOKUP($D376,Customer_Demand!$D:$BF,COLUMNS($I376:AI376),0)/$K376),(VLOOKUP($D376,Customer_Demand!$D:$BF,COLUMNS($I376:AI376),0)/$I376)),"")</f>
        <v/>
      </c>
      <c r="AJ376" s="49" t="str">
        <f>IFERROR(IF($K376&lt;&gt;"SS",(VLOOKUP($D376,Customer_Demand!$D:$BF,COLUMNS($I376:AJ376),0)/$I376+VLOOKUP($D376,Customer_Demand!$D:$BF,COLUMNS($I376:AJ376),0)/$K376),(VLOOKUP($D376,Customer_Demand!$D:$BF,COLUMNS($I376:AJ376),0)/$I376)),"")</f>
        <v/>
      </c>
      <c r="AK376" s="49" t="str">
        <f>IFERROR(IF($K376&lt;&gt;"SS",(VLOOKUP($D376,Customer_Demand!$D:$BF,COLUMNS($I376:AK376),0)/$I376+VLOOKUP($D376,Customer_Demand!$D:$BF,COLUMNS($I376:AK376),0)/$K376),(VLOOKUP($D376,Customer_Demand!$D:$BF,COLUMNS($I376:AK376),0)/$I376)),"")</f>
        <v/>
      </c>
      <c r="AL376" s="49" t="str">
        <f>IFERROR(IF($K376&lt;&gt;"SS",(VLOOKUP($D376,Customer_Demand!$D:$BF,COLUMNS($I376:AL376),0)/$I376+VLOOKUP($D376,Customer_Demand!$D:$BF,COLUMNS($I376:AL376),0)/$K376),(VLOOKUP($D376,Customer_Demand!$D:$BF,COLUMNS($I376:AL376),0)/$I376)),"")</f>
        <v/>
      </c>
      <c r="AM376" s="49" t="str">
        <f>IFERROR(IF($K376&lt;&gt;"SS",(VLOOKUP($D376,Customer_Demand!$D:$BF,COLUMNS($I376:AM376),0)/$I376+VLOOKUP($D376,Customer_Demand!$D:$BF,COLUMNS($I376:AM376),0)/$K376),(VLOOKUP($D376,Customer_Demand!$D:$BF,COLUMNS($I376:AM376),0)/$I376)),"")</f>
        <v/>
      </c>
      <c r="AN376" s="49" t="str">
        <f>IFERROR(IF($K376&lt;&gt;"SS",(VLOOKUP($D376,Customer_Demand!$D:$BF,COLUMNS($I376:AN376),0)/$I376+VLOOKUP($D376,Customer_Demand!$D:$BF,COLUMNS($I376:AN376),0)/$K376),(VLOOKUP($D376,Customer_Demand!$D:$BF,COLUMNS($I376:AN376),0)/$I376)),"")</f>
        <v/>
      </c>
      <c r="AO376" s="49" t="str">
        <f>IFERROR(IF($K376&lt;&gt;"SS",(VLOOKUP($D376,Customer_Demand!$D:$BF,COLUMNS($I376:AO376),0)/$I376+VLOOKUP($D376,Customer_Demand!$D:$BF,COLUMNS($I376:AO376),0)/$K376),(VLOOKUP($D376,Customer_Demand!$D:$BF,COLUMNS($I376:AO376),0)/$I376)),"")</f>
        <v/>
      </c>
      <c r="AP376" s="49" t="str">
        <f>IFERROR(IF($K376&lt;&gt;"SS",(VLOOKUP($D376,Customer_Demand!$D:$BF,COLUMNS($I376:AP376),0)/$I376+VLOOKUP($D376,Customer_Demand!$D:$BF,COLUMNS($I376:AP376),0)/$K376),(VLOOKUP($D376,Customer_Demand!$D:$BF,COLUMNS($I376:AP376),0)/$I376)),"")</f>
        <v/>
      </c>
      <c r="AQ376" s="49" t="str">
        <f>IFERROR(IF($K376&lt;&gt;"SS",(VLOOKUP($D376,Customer_Demand!$D:$BF,COLUMNS($I376:AQ376),0)/$I376+VLOOKUP($D376,Customer_Demand!$D:$BF,COLUMNS($I376:AQ376),0)/$K376),(VLOOKUP($D376,Customer_Demand!$D:$BF,COLUMNS($I376:AQ376),0)/$I376)),"")</f>
        <v/>
      </c>
      <c r="AR376" s="49" t="str">
        <f>IFERROR(IF($K376&lt;&gt;"SS",(VLOOKUP($D376,Customer_Demand!$D:$BF,COLUMNS($I376:AR376),0)/$I376+VLOOKUP($D376,Customer_Demand!$D:$BF,COLUMNS($I376:AR376),0)/$K376),(VLOOKUP($D376,Customer_Demand!$D:$BF,COLUMNS($I376:AR376),0)/$I376)),"")</f>
        <v/>
      </c>
      <c r="AS376" s="49" t="str">
        <f>IFERROR(IF($K376&lt;&gt;"SS",(VLOOKUP($D376,Customer_Demand!$D:$BF,COLUMNS($I376:AS376),0)/$I376+VLOOKUP($D376,Customer_Demand!$D:$BF,COLUMNS($I376:AS376),0)/$K376),(VLOOKUP($D376,Customer_Demand!$D:$BF,COLUMNS($I376:AS376),0)/$I376)),"")</f>
        <v/>
      </c>
      <c r="AT376" s="49" t="str">
        <f>IFERROR(IF($K376&lt;&gt;"SS",(VLOOKUP($D376,Customer_Demand!$D:$BF,COLUMNS($I376:AT376),0)/$I376+VLOOKUP($D376,Customer_Demand!$D:$BF,COLUMNS($I376:AT376),0)/$K376),(VLOOKUP($D376,Customer_Demand!$D:$BF,COLUMNS($I376:AT376),0)/$I376)),"")</f>
        <v/>
      </c>
      <c r="AU376" s="49" t="str">
        <f>IFERROR(IF($K376&lt;&gt;"SS",(VLOOKUP($D376,Customer_Demand!$D:$BF,COLUMNS($I376:AU376),0)/$I376+VLOOKUP($D376,Customer_Demand!$D:$BF,COLUMNS($I376:AU376),0)/$K376),(VLOOKUP($D376,Customer_Demand!$D:$BF,COLUMNS($I376:AU376),0)/$I376)),"")</f>
        <v/>
      </c>
      <c r="AV376" s="49" t="str">
        <f>IFERROR(IF($K376&lt;&gt;"SS",(VLOOKUP($D376,Customer_Demand!$D:$BF,COLUMNS($I376:AV376),0)/$I376+VLOOKUP($D376,Customer_Demand!$D:$BF,COLUMNS($I376:AV376),0)/$K376),(VLOOKUP($D376,Customer_Demand!$D:$BF,COLUMNS($I376:AV376),0)/$I376)),"")</f>
        <v/>
      </c>
      <c r="AW376" s="49" t="str">
        <f>IFERROR(IF($K376&lt;&gt;"SS",(VLOOKUP($D376,Customer_Demand!$D:$BF,COLUMNS($I376:AW376),0)/$I376+VLOOKUP($D376,Customer_Demand!$D:$BF,COLUMNS($I376:AW376),0)/$K376),(VLOOKUP($D376,Customer_Demand!$D:$BF,COLUMNS($I376:AW376),0)/$I376)),"")</f>
        <v/>
      </c>
      <c r="AX376" s="49" t="str">
        <f>IFERROR(IF($K376&lt;&gt;"SS",(VLOOKUP($D376,Customer_Demand!$D:$BF,COLUMNS($I376:AX376),0)/$I376+VLOOKUP($D376,Customer_Demand!$D:$BF,COLUMNS($I376:AX376),0)/$K376),(VLOOKUP($D376,Customer_Demand!$D:$BF,COLUMNS($I376:AX376),0)/$I376)),"")</f>
        <v/>
      </c>
      <c r="AY376" s="49" t="str">
        <f>IFERROR(IF($K376&lt;&gt;"SS",(VLOOKUP($D376,Customer_Demand!$D:$BF,COLUMNS($I376:AY376),0)/$I376+VLOOKUP($D376,Customer_Demand!$D:$BF,COLUMNS($I376:AY376),0)/$K376),(VLOOKUP($D376,Customer_Demand!$D:$BF,COLUMNS($I376:AY376),0)/$I376)),"")</f>
        <v/>
      </c>
      <c r="AZ376" s="49" t="str">
        <f>IFERROR(IF($K376&lt;&gt;"SS",(VLOOKUP($D376,Customer_Demand!$D:$BF,COLUMNS($I376:AZ376),0)/$I376+VLOOKUP($D376,Customer_Demand!$D:$BF,COLUMNS($I376:AZ376),0)/$K376),(VLOOKUP($D376,Customer_Demand!$D:$BF,COLUMNS($I376:AZ376),0)/$I376)),"")</f>
        <v/>
      </c>
      <c r="BA376" s="49" t="str">
        <f>IFERROR(IF($K376&lt;&gt;"SS",(VLOOKUP($D376,Customer_Demand!$D:$BF,COLUMNS($I376:BA376),0)/$I376+VLOOKUP($D376,Customer_Demand!$D:$BF,COLUMNS($I376:BA376),0)/$K376),(VLOOKUP($D376,Customer_Demand!$D:$BF,COLUMNS($I376:BA376),0)/$I376)),"")</f>
        <v/>
      </c>
      <c r="BB376" s="49" t="str">
        <f>IFERROR(IF($K376&lt;&gt;"SS",(VLOOKUP($D376,Customer_Demand!$D:$BF,COLUMNS($I376:BB376),0)/$I376+VLOOKUP($D376,Customer_Demand!$D:$BF,COLUMNS($I376:BB376),0)/$K376),(VLOOKUP($D376,Customer_Demand!$D:$BF,COLUMNS($I376:BB376),0)/$I376)),"")</f>
        <v/>
      </c>
      <c r="BC376" s="49" t="str">
        <f>IFERROR(IF($K376&lt;&gt;"SS",(VLOOKUP($D376,Customer_Demand!$D:$BF,COLUMNS($I376:BC376),0)/$I376+VLOOKUP($D376,Customer_Demand!$D:$BF,COLUMNS($I376:BC376),0)/$K376),(VLOOKUP($D376,Customer_Demand!$D:$BF,COLUMNS($I376:BC376),0)/$I376)),"")</f>
        <v/>
      </c>
      <c r="BD376" s="49" t="str">
        <f>IFERROR(IF($K376&lt;&gt;"SS",(VLOOKUP($D376,Customer_Demand!$D:$BF,COLUMNS($I376:BD376),0)/$I376+VLOOKUP($D376,Customer_Demand!$D:$BF,COLUMNS($I376:BD376),0)/$K376),(VLOOKUP($D376,Customer_Demand!$D:$BF,COLUMNS($I376:BD376),0)/$I376)),"")</f>
        <v/>
      </c>
      <c r="BE376" s="49" t="str">
        <f>IFERROR(IF($K376&lt;&gt;"SS",(VLOOKUP($D376,Customer_Demand!$D:$BF,COLUMNS($I376:BE376),0)/$I376+VLOOKUP($D376,Customer_Demand!$D:$BF,COLUMNS($I376:BE376),0)/$K376),(VLOOKUP($D376,Customer_Demand!$D:$BF,COLUMNS($I376:BE376),0)/$I376)),"")</f>
        <v/>
      </c>
      <c r="BF376" s="49" t="str">
        <f>IFERROR(IF($K376&lt;&gt;"SS",(VLOOKUP($D376,Customer_Demand!$D:$BF,COLUMNS($I376:BF376),0)/$I376+VLOOKUP($D376,Customer_Demand!$D:$BF,COLUMNS($I376:BF376),0)/$K376),(VLOOKUP($D376,Customer_Demand!$D:$BF,COLUMNS($I376:BF376),0)/$I376)),"")</f>
        <v/>
      </c>
      <c r="BG376" s="49" t="str">
        <f>IFERROR(IF($K376&lt;&gt;"SS",(VLOOKUP($D376,Customer_Demand!$D:$BF,COLUMNS($I376:BG376),0)/$I376+VLOOKUP($D376,Customer_Demand!$D:$BF,COLUMNS($I376:BG376),0)/$K376),(VLOOKUP($D376,Customer_Demand!$D:$BF,COLUMNS($I376:BG376),0)/$I376)),"")</f>
        <v/>
      </c>
      <c r="BH376" s="49" t="str">
        <f>IFERROR(IF($K376&lt;&gt;"SS",(VLOOKUP($D376,Customer_Demand!$D:$BF,COLUMNS($I376:BH376),0)/$I376+VLOOKUP($D376,Customer_Demand!$D:$BF,COLUMNS($I376:BH376),0)/$K376),(VLOOKUP($D376,Customer_Demand!$D:$BF,COLUMNS($I376:BH376),0)/$I376)),"")</f>
        <v/>
      </c>
      <c r="BI376" s="49" t="str">
        <f>IFERROR(IF($K376&lt;&gt;"SS",(VLOOKUP($D376,Customer_Demand!$D:$BF,COLUMNS($I376:BI376),0)/$I376+VLOOKUP($D376,Customer_Demand!$D:$BF,COLUMNS($I376:BI376),0)/$K376),(VLOOKUP($D376,Customer_Demand!$D:$BF,COLUMNS($I376:BI376),0)/$I376)),"")</f>
        <v/>
      </c>
      <c r="BJ376" s="49" t="str">
        <f>IFERROR(IF($K376&lt;&gt;"SS",(VLOOKUP($D376,Customer_Demand!$D:$BF,COLUMNS($I376:BJ376),0)/$I376+VLOOKUP($D376,Customer_Demand!$D:$BF,COLUMNS($I376:BJ376),0)/$K376),(VLOOKUP($D376,Customer_Demand!$D:$BF,COLUMNS($I376:BJ376),0)/$I376)),"")</f>
        <v/>
      </c>
      <c r="BK376" s="50" t="str">
        <f>IFERROR(IF($K376&lt;&gt;"SS",(VLOOKUP($D376,Customer_Demand!$D:$BF,COLUMNS($I376:BK376),0)/$I376+VLOOKUP($D376,Customer_Demand!$D:$BF,COLUMNS($I376:BK376),0)/$K376),(VLOOKUP($D376,Customer_Demand!$D:$BF,COLUMNS($I376:BK376),0)/$I376)),"")</f>
        <v/>
      </c>
      <c r="BL376" s="18"/>
    </row>
    <row r="377" spans="2:64" x14ac:dyDescent="0.2">
      <c r="B377" s="12" t="str">
        <f t="shared" si="27"/>
        <v/>
      </c>
      <c r="C377" s="45" t="str">
        <f>IF((Customer_Demand!C377)&lt;&gt;"",Customer_Demand!C377,"")</f>
        <v/>
      </c>
      <c r="D377" s="45" t="str">
        <f>IF(C377&lt;&gt;"",Customer_Demand!D377,"")</f>
        <v/>
      </c>
      <c r="E377" s="51" t="str">
        <f>IF(C377&lt;&gt;"",Customer_Demand!E377,"")</f>
        <v/>
      </c>
      <c r="F377" s="47" t="str">
        <f>IF(C377&lt;&gt;"",VLOOKUP(D377,Customer_Demand!$D$5:$F$1005,3,0),"")</f>
        <v/>
      </c>
      <c r="G377" s="48" t="str">
        <f t="shared" si="24"/>
        <v/>
      </c>
      <c r="H377" s="48" t="str">
        <f t="shared" si="25"/>
        <v/>
      </c>
      <c r="I377" s="48" t="str">
        <f>IFERROR(IF(C377&lt;&gt;"",VLOOKUP($H377,SMT_Cycle_Time_Data!$F:$Q,4,0),""),"SGR Not Defined")</f>
        <v/>
      </c>
      <c r="J377" s="48" t="str">
        <f t="shared" si="26"/>
        <v/>
      </c>
      <c r="K377" s="48" t="str">
        <f>IF(C377&lt;&gt;"",IFERROR(VLOOKUP($J377,SMT_Cycle_Time_Data!$F:$Q,4,0),"SS"),"")</f>
        <v/>
      </c>
      <c r="L377" s="49" t="str">
        <f>IFERROR(IF($K377&lt;&gt;"SS",(VLOOKUP($D377,Customer_Demand!$D:$BF,COLUMNS($I377:L377),0)/$I377+VLOOKUP($D377,Customer_Demand!$D:$BF,COLUMNS($I377:L377),0)/$K377),(VLOOKUP($D377,Customer_Demand!$D:$BF,COLUMNS($I377:L377),0)/$I377)),"")</f>
        <v/>
      </c>
      <c r="M377" s="49" t="str">
        <f>IFERROR(IF($K377&lt;&gt;"SS",(VLOOKUP($D377,Customer_Demand!$D:$BF,COLUMNS($I377:M377),0)/$I377+VLOOKUP($D377,Customer_Demand!$D:$BF,COLUMNS($I377:M377),0)/$K377),(VLOOKUP($D377,Customer_Demand!$D:$BF,COLUMNS($I377:M377),0)/$I377)),"")</f>
        <v/>
      </c>
      <c r="N377" s="49" t="str">
        <f>IFERROR(IF($K377&lt;&gt;"SS",(VLOOKUP($D377,Customer_Demand!$D:$BF,COLUMNS($I377:N377),0)/$I377+VLOOKUP($D377,Customer_Demand!$D:$BF,COLUMNS($I377:N377),0)/$K377),(VLOOKUP($D377,Customer_Demand!$D:$BF,COLUMNS($I377:N377),0)/$I377)),"")</f>
        <v/>
      </c>
      <c r="O377" s="49" t="str">
        <f>IFERROR(IF($K377&lt;&gt;"SS",(VLOOKUP($D377,Customer_Demand!$D:$BF,COLUMNS($I377:O377),0)/$I377+VLOOKUP($D377,Customer_Demand!$D:$BF,COLUMNS($I377:O377),0)/$K377),(VLOOKUP($D377,Customer_Demand!$D:$BF,COLUMNS($I377:O377),0)/$I377)),"")</f>
        <v/>
      </c>
      <c r="P377" s="49" t="str">
        <f>IFERROR(IF($K377&lt;&gt;"SS",(VLOOKUP($D377,Customer_Demand!$D:$BF,COLUMNS($I377:P377),0)/$I377+VLOOKUP($D377,Customer_Demand!$D:$BF,COLUMNS($I377:P377),0)/$K377),(VLOOKUP($D377,Customer_Demand!$D:$BF,COLUMNS($I377:P377),0)/$I377)),"")</f>
        <v/>
      </c>
      <c r="Q377" s="49" t="str">
        <f>IFERROR(IF($K377&lt;&gt;"SS",(VLOOKUP($D377,Customer_Demand!$D:$BF,COLUMNS($I377:Q377),0)/$I377+VLOOKUP($D377,Customer_Demand!$D:$BF,COLUMNS($I377:Q377),0)/$K377),(VLOOKUP($D377,Customer_Demand!$D:$BF,COLUMNS($I377:Q377),0)/$I377)),"")</f>
        <v/>
      </c>
      <c r="R377" s="49" t="str">
        <f>IFERROR(IF($K377&lt;&gt;"SS",(VLOOKUP($D377,Customer_Demand!$D:$BF,COLUMNS($I377:R377),0)/$I377+VLOOKUP($D377,Customer_Demand!$D:$BF,COLUMNS($I377:R377),0)/$K377),(VLOOKUP($D377,Customer_Demand!$D:$BF,COLUMNS($I377:R377),0)/$I377)),"")</f>
        <v/>
      </c>
      <c r="S377" s="49" t="str">
        <f>IFERROR(IF($K377&lt;&gt;"SS",(VLOOKUP($D377,Customer_Demand!$D:$BF,COLUMNS($I377:S377),0)/$I377+VLOOKUP($D377,Customer_Demand!$D:$BF,COLUMNS($I377:S377),0)/$K377),(VLOOKUP($D377,Customer_Demand!$D:$BF,COLUMNS($I377:S377),0)/$I377)),"")</f>
        <v/>
      </c>
      <c r="T377" s="49" t="str">
        <f>IFERROR(IF($K377&lt;&gt;"SS",(VLOOKUP($D377,Customer_Demand!$D:$BF,COLUMNS($I377:T377),0)/$I377+VLOOKUP($D377,Customer_Demand!$D:$BF,COLUMNS($I377:T377),0)/$K377),(VLOOKUP($D377,Customer_Demand!$D:$BF,COLUMNS($I377:T377),0)/$I377)),"")</f>
        <v/>
      </c>
      <c r="U377" s="49" t="str">
        <f>IFERROR(IF($K377&lt;&gt;"SS",(VLOOKUP($D377,Customer_Demand!$D:$BF,COLUMNS($I377:U377),0)/$I377+VLOOKUP($D377,Customer_Demand!$D:$BF,COLUMNS($I377:U377),0)/$K377),(VLOOKUP($D377,Customer_Demand!$D:$BF,COLUMNS($I377:U377),0)/$I377)),"")</f>
        <v/>
      </c>
      <c r="V377" s="49" t="str">
        <f>IFERROR(IF($K377&lt;&gt;"SS",(VLOOKUP($D377,Customer_Demand!$D:$BF,COLUMNS($I377:V377),0)/$I377+VLOOKUP($D377,Customer_Demand!$D:$BF,COLUMNS($I377:V377),0)/$K377),(VLOOKUP($D377,Customer_Demand!$D:$BF,COLUMNS($I377:V377),0)/$I377)),"")</f>
        <v/>
      </c>
      <c r="W377" s="49" t="str">
        <f>IFERROR(IF($K377&lt;&gt;"SS",(VLOOKUP($D377,Customer_Demand!$D:$BF,COLUMNS($I377:W377),0)/$I377+VLOOKUP($D377,Customer_Demand!$D:$BF,COLUMNS($I377:W377),0)/$K377),(VLOOKUP($D377,Customer_Demand!$D:$BF,COLUMNS($I377:W377),0)/$I377)),"")</f>
        <v/>
      </c>
      <c r="X377" s="49" t="str">
        <f>IFERROR(IF($K377&lt;&gt;"SS",(VLOOKUP($D377,Customer_Demand!$D:$BF,COLUMNS($I377:X377),0)/$I377+VLOOKUP($D377,Customer_Demand!$D:$BF,COLUMNS($I377:X377),0)/$K377),(VLOOKUP($D377,Customer_Demand!$D:$BF,COLUMNS($I377:X377),0)/$I377)),"")</f>
        <v/>
      </c>
      <c r="Y377" s="49" t="str">
        <f>IFERROR(IF($K377&lt;&gt;"SS",(VLOOKUP($D377,Customer_Demand!$D:$BF,COLUMNS($I377:Y377),0)/$I377+VLOOKUP($D377,Customer_Demand!$D:$BF,COLUMNS($I377:Y377),0)/$K377),(VLOOKUP($D377,Customer_Demand!$D:$BF,COLUMNS($I377:Y377),0)/$I377)),"")</f>
        <v/>
      </c>
      <c r="Z377" s="49" t="str">
        <f>IFERROR(IF($K377&lt;&gt;"SS",(VLOOKUP($D377,Customer_Demand!$D:$BF,COLUMNS($I377:Z377),0)/$I377+VLOOKUP($D377,Customer_Demand!$D:$BF,COLUMNS($I377:Z377),0)/$K377),(VLOOKUP($D377,Customer_Demand!$D:$BF,COLUMNS($I377:Z377),0)/$I377)),"")</f>
        <v/>
      </c>
      <c r="AA377" s="49" t="str">
        <f>IFERROR(IF($K377&lt;&gt;"SS",(VLOOKUP($D377,Customer_Demand!$D:$BF,COLUMNS($I377:AA377),0)/$I377+VLOOKUP($D377,Customer_Demand!$D:$BF,COLUMNS($I377:AA377),0)/$K377),(VLOOKUP($D377,Customer_Demand!$D:$BF,COLUMNS($I377:AA377),0)/$I377)),"")</f>
        <v/>
      </c>
      <c r="AB377" s="49" t="str">
        <f>IFERROR(IF($K377&lt;&gt;"SS",(VLOOKUP($D377,Customer_Demand!$D:$BF,COLUMNS($I377:AB377),0)/$I377+VLOOKUP($D377,Customer_Demand!$D:$BF,COLUMNS($I377:AB377),0)/$K377),(VLOOKUP($D377,Customer_Demand!$D:$BF,COLUMNS($I377:AB377),0)/$I377)),"")</f>
        <v/>
      </c>
      <c r="AC377" s="49" t="str">
        <f>IFERROR(IF($K377&lt;&gt;"SS",(VLOOKUP($D377,Customer_Demand!$D:$BF,COLUMNS($I377:AC377),0)/$I377+VLOOKUP($D377,Customer_Demand!$D:$BF,COLUMNS($I377:AC377),0)/$K377),(VLOOKUP($D377,Customer_Demand!$D:$BF,COLUMNS($I377:AC377),0)/$I377)),"")</f>
        <v/>
      </c>
      <c r="AD377" s="49" t="str">
        <f>IFERROR(IF($K377&lt;&gt;"SS",(VLOOKUP($D377,Customer_Demand!$D:$BF,COLUMNS($I377:AD377),0)/$I377+VLOOKUP($D377,Customer_Demand!$D:$BF,COLUMNS($I377:AD377),0)/$K377),(VLOOKUP($D377,Customer_Demand!$D:$BF,COLUMNS($I377:AD377),0)/$I377)),"")</f>
        <v/>
      </c>
      <c r="AE377" s="49" t="str">
        <f>IFERROR(IF($K377&lt;&gt;"SS",(VLOOKUP($D377,Customer_Demand!$D:$BF,COLUMNS($I377:AE377),0)/$I377+VLOOKUP($D377,Customer_Demand!$D:$BF,COLUMNS($I377:AE377),0)/$K377),(VLOOKUP($D377,Customer_Demand!$D:$BF,COLUMNS($I377:AE377),0)/$I377)),"")</f>
        <v/>
      </c>
      <c r="AF377" s="49" t="str">
        <f>IFERROR(IF($K377&lt;&gt;"SS",(VLOOKUP($D377,Customer_Demand!$D:$BF,COLUMNS($I377:AF377),0)/$I377+VLOOKUP($D377,Customer_Demand!$D:$BF,COLUMNS($I377:AF377),0)/$K377),(VLOOKUP($D377,Customer_Demand!$D:$BF,COLUMNS($I377:AF377),0)/$I377)),"")</f>
        <v/>
      </c>
      <c r="AG377" s="49" t="str">
        <f>IFERROR(IF($K377&lt;&gt;"SS",(VLOOKUP($D377,Customer_Demand!$D:$BF,COLUMNS($I377:AG377),0)/$I377+VLOOKUP($D377,Customer_Demand!$D:$BF,COLUMNS($I377:AG377),0)/$K377),(VLOOKUP($D377,Customer_Demand!$D:$BF,COLUMNS($I377:AG377),0)/$I377)),"")</f>
        <v/>
      </c>
      <c r="AH377" s="49" t="str">
        <f>IFERROR(IF($K377&lt;&gt;"SS",(VLOOKUP($D377,Customer_Demand!$D:$BF,COLUMNS($I377:AH377),0)/$I377+VLOOKUP($D377,Customer_Demand!$D:$BF,COLUMNS($I377:AH377),0)/$K377),(VLOOKUP($D377,Customer_Demand!$D:$BF,COLUMNS($I377:AH377),0)/$I377)),"")</f>
        <v/>
      </c>
      <c r="AI377" s="49" t="str">
        <f>IFERROR(IF($K377&lt;&gt;"SS",(VLOOKUP($D377,Customer_Demand!$D:$BF,COLUMNS($I377:AI377),0)/$I377+VLOOKUP($D377,Customer_Demand!$D:$BF,COLUMNS($I377:AI377),0)/$K377),(VLOOKUP($D377,Customer_Demand!$D:$BF,COLUMNS($I377:AI377),0)/$I377)),"")</f>
        <v/>
      </c>
      <c r="AJ377" s="49" t="str">
        <f>IFERROR(IF($K377&lt;&gt;"SS",(VLOOKUP($D377,Customer_Demand!$D:$BF,COLUMNS($I377:AJ377),0)/$I377+VLOOKUP($D377,Customer_Demand!$D:$BF,COLUMNS($I377:AJ377),0)/$K377),(VLOOKUP($D377,Customer_Demand!$D:$BF,COLUMNS($I377:AJ377),0)/$I377)),"")</f>
        <v/>
      </c>
      <c r="AK377" s="49" t="str">
        <f>IFERROR(IF($K377&lt;&gt;"SS",(VLOOKUP($D377,Customer_Demand!$D:$BF,COLUMNS($I377:AK377),0)/$I377+VLOOKUP($D377,Customer_Demand!$D:$BF,COLUMNS($I377:AK377),0)/$K377),(VLOOKUP($D377,Customer_Demand!$D:$BF,COLUMNS($I377:AK377),0)/$I377)),"")</f>
        <v/>
      </c>
      <c r="AL377" s="49" t="str">
        <f>IFERROR(IF($K377&lt;&gt;"SS",(VLOOKUP($D377,Customer_Demand!$D:$BF,COLUMNS($I377:AL377),0)/$I377+VLOOKUP($D377,Customer_Demand!$D:$BF,COLUMNS($I377:AL377),0)/$K377),(VLOOKUP($D377,Customer_Demand!$D:$BF,COLUMNS($I377:AL377),0)/$I377)),"")</f>
        <v/>
      </c>
      <c r="AM377" s="49" t="str">
        <f>IFERROR(IF($K377&lt;&gt;"SS",(VLOOKUP($D377,Customer_Demand!$D:$BF,COLUMNS($I377:AM377),0)/$I377+VLOOKUP($D377,Customer_Demand!$D:$BF,COLUMNS($I377:AM377),0)/$K377),(VLOOKUP($D377,Customer_Demand!$D:$BF,COLUMNS($I377:AM377),0)/$I377)),"")</f>
        <v/>
      </c>
      <c r="AN377" s="49" t="str">
        <f>IFERROR(IF($K377&lt;&gt;"SS",(VLOOKUP($D377,Customer_Demand!$D:$BF,COLUMNS($I377:AN377),0)/$I377+VLOOKUP($D377,Customer_Demand!$D:$BF,COLUMNS($I377:AN377),0)/$K377),(VLOOKUP($D377,Customer_Demand!$D:$BF,COLUMNS($I377:AN377),0)/$I377)),"")</f>
        <v/>
      </c>
      <c r="AO377" s="49" t="str">
        <f>IFERROR(IF($K377&lt;&gt;"SS",(VLOOKUP($D377,Customer_Demand!$D:$BF,COLUMNS($I377:AO377),0)/$I377+VLOOKUP($D377,Customer_Demand!$D:$BF,COLUMNS($I377:AO377),0)/$K377),(VLOOKUP($D377,Customer_Demand!$D:$BF,COLUMNS($I377:AO377),0)/$I377)),"")</f>
        <v/>
      </c>
      <c r="AP377" s="49" t="str">
        <f>IFERROR(IF($K377&lt;&gt;"SS",(VLOOKUP($D377,Customer_Demand!$D:$BF,COLUMNS($I377:AP377),0)/$I377+VLOOKUP($D377,Customer_Demand!$D:$BF,COLUMNS($I377:AP377),0)/$K377),(VLOOKUP($D377,Customer_Demand!$D:$BF,COLUMNS($I377:AP377),0)/$I377)),"")</f>
        <v/>
      </c>
      <c r="AQ377" s="49" t="str">
        <f>IFERROR(IF($K377&lt;&gt;"SS",(VLOOKUP($D377,Customer_Demand!$D:$BF,COLUMNS($I377:AQ377),0)/$I377+VLOOKUP($D377,Customer_Demand!$D:$BF,COLUMNS($I377:AQ377),0)/$K377),(VLOOKUP($D377,Customer_Demand!$D:$BF,COLUMNS($I377:AQ377),0)/$I377)),"")</f>
        <v/>
      </c>
      <c r="AR377" s="49" t="str">
        <f>IFERROR(IF($K377&lt;&gt;"SS",(VLOOKUP($D377,Customer_Demand!$D:$BF,COLUMNS($I377:AR377),0)/$I377+VLOOKUP($D377,Customer_Demand!$D:$BF,COLUMNS($I377:AR377),0)/$K377),(VLOOKUP($D377,Customer_Demand!$D:$BF,COLUMNS($I377:AR377),0)/$I377)),"")</f>
        <v/>
      </c>
      <c r="AS377" s="49" t="str">
        <f>IFERROR(IF($K377&lt;&gt;"SS",(VLOOKUP($D377,Customer_Demand!$D:$BF,COLUMNS($I377:AS377),0)/$I377+VLOOKUP($D377,Customer_Demand!$D:$BF,COLUMNS($I377:AS377),0)/$K377),(VLOOKUP($D377,Customer_Demand!$D:$BF,COLUMNS($I377:AS377),0)/$I377)),"")</f>
        <v/>
      </c>
      <c r="AT377" s="49" t="str">
        <f>IFERROR(IF($K377&lt;&gt;"SS",(VLOOKUP($D377,Customer_Demand!$D:$BF,COLUMNS($I377:AT377),0)/$I377+VLOOKUP($D377,Customer_Demand!$D:$BF,COLUMNS($I377:AT377),0)/$K377),(VLOOKUP($D377,Customer_Demand!$D:$BF,COLUMNS($I377:AT377),0)/$I377)),"")</f>
        <v/>
      </c>
      <c r="AU377" s="49" t="str">
        <f>IFERROR(IF($K377&lt;&gt;"SS",(VLOOKUP($D377,Customer_Demand!$D:$BF,COLUMNS($I377:AU377),0)/$I377+VLOOKUP($D377,Customer_Demand!$D:$BF,COLUMNS($I377:AU377),0)/$K377),(VLOOKUP($D377,Customer_Demand!$D:$BF,COLUMNS($I377:AU377),0)/$I377)),"")</f>
        <v/>
      </c>
      <c r="AV377" s="49" t="str">
        <f>IFERROR(IF($K377&lt;&gt;"SS",(VLOOKUP($D377,Customer_Demand!$D:$BF,COLUMNS($I377:AV377),0)/$I377+VLOOKUP($D377,Customer_Demand!$D:$BF,COLUMNS($I377:AV377),0)/$K377),(VLOOKUP($D377,Customer_Demand!$D:$BF,COLUMNS($I377:AV377),0)/$I377)),"")</f>
        <v/>
      </c>
      <c r="AW377" s="49" t="str">
        <f>IFERROR(IF($K377&lt;&gt;"SS",(VLOOKUP($D377,Customer_Demand!$D:$BF,COLUMNS($I377:AW377),0)/$I377+VLOOKUP($D377,Customer_Demand!$D:$BF,COLUMNS($I377:AW377),0)/$K377),(VLOOKUP($D377,Customer_Demand!$D:$BF,COLUMNS($I377:AW377),0)/$I377)),"")</f>
        <v/>
      </c>
      <c r="AX377" s="49" t="str">
        <f>IFERROR(IF($K377&lt;&gt;"SS",(VLOOKUP($D377,Customer_Demand!$D:$BF,COLUMNS($I377:AX377),0)/$I377+VLOOKUP($D377,Customer_Demand!$D:$BF,COLUMNS($I377:AX377),0)/$K377),(VLOOKUP($D377,Customer_Demand!$D:$BF,COLUMNS($I377:AX377),0)/$I377)),"")</f>
        <v/>
      </c>
      <c r="AY377" s="49" t="str">
        <f>IFERROR(IF($K377&lt;&gt;"SS",(VLOOKUP($D377,Customer_Demand!$D:$BF,COLUMNS($I377:AY377),0)/$I377+VLOOKUP($D377,Customer_Demand!$D:$BF,COLUMNS($I377:AY377),0)/$K377),(VLOOKUP($D377,Customer_Demand!$D:$BF,COLUMNS($I377:AY377),0)/$I377)),"")</f>
        <v/>
      </c>
      <c r="AZ377" s="49" t="str">
        <f>IFERROR(IF($K377&lt;&gt;"SS",(VLOOKUP($D377,Customer_Demand!$D:$BF,COLUMNS($I377:AZ377),0)/$I377+VLOOKUP($D377,Customer_Demand!$D:$BF,COLUMNS($I377:AZ377),0)/$K377),(VLOOKUP($D377,Customer_Demand!$D:$BF,COLUMNS($I377:AZ377),0)/$I377)),"")</f>
        <v/>
      </c>
      <c r="BA377" s="49" t="str">
        <f>IFERROR(IF($K377&lt;&gt;"SS",(VLOOKUP($D377,Customer_Demand!$D:$BF,COLUMNS($I377:BA377),0)/$I377+VLOOKUP($D377,Customer_Demand!$D:$BF,COLUMNS($I377:BA377),0)/$K377),(VLOOKUP($D377,Customer_Demand!$D:$BF,COLUMNS($I377:BA377),0)/$I377)),"")</f>
        <v/>
      </c>
      <c r="BB377" s="49" t="str">
        <f>IFERROR(IF($K377&lt;&gt;"SS",(VLOOKUP($D377,Customer_Demand!$D:$BF,COLUMNS($I377:BB377),0)/$I377+VLOOKUP($D377,Customer_Demand!$D:$BF,COLUMNS($I377:BB377),0)/$K377),(VLOOKUP($D377,Customer_Demand!$D:$BF,COLUMNS($I377:BB377),0)/$I377)),"")</f>
        <v/>
      </c>
      <c r="BC377" s="49" t="str">
        <f>IFERROR(IF($K377&lt;&gt;"SS",(VLOOKUP($D377,Customer_Demand!$D:$BF,COLUMNS($I377:BC377),0)/$I377+VLOOKUP($D377,Customer_Demand!$D:$BF,COLUMNS($I377:BC377),0)/$K377),(VLOOKUP($D377,Customer_Demand!$D:$BF,COLUMNS($I377:BC377),0)/$I377)),"")</f>
        <v/>
      </c>
      <c r="BD377" s="49" t="str">
        <f>IFERROR(IF($K377&lt;&gt;"SS",(VLOOKUP($D377,Customer_Demand!$D:$BF,COLUMNS($I377:BD377),0)/$I377+VLOOKUP($D377,Customer_Demand!$D:$BF,COLUMNS($I377:BD377),0)/$K377),(VLOOKUP($D377,Customer_Demand!$D:$BF,COLUMNS($I377:BD377),0)/$I377)),"")</f>
        <v/>
      </c>
      <c r="BE377" s="49" t="str">
        <f>IFERROR(IF($K377&lt;&gt;"SS",(VLOOKUP($D377,Customer_Demand!$D:$BF,COLUMNS($I377:BE377),0)/$I377+VLOOKUP($D377,Customer_Demand!$D:$BF,COLUMNS($I377:BE377),0)/$K377),(VLOOKUP($D377,Customer_Demand!$D:$BF,COLUMNS($I377:BE377),0)/$I377)),"")</f>
        <v/>
      </c>
      <c r="BF377" s="49" t="str">
        <f>IFERROR(IF($K377&lt;&gt;"SS",(VLOOKUP($D377,Customer_Demand!$D:$BF,COLUMNS($I377:BF377),0)/$I377+VLOOKUP($D377,Customer_Demand!$D:$BF,COLUMNS($I377:BF377),0)/$K377),(VLOOKUP($D377,Customer_Demand!$D:$BF,COLUMNS($I377:BF377),0)/$I377)),"")</f>
        <v/>
      </c>
      <c r="BG377" s="49" t="str">
        <f>IFERROR(IF($K377&lt;&gt;"SS",(VLOOKUP($D377,Customer_Demand!$D:$BF,COLUMNS($I377:BG377),0)/$I377+VLOOKUP($D377,Customer_Demand!$D:$BF,COLUMNS($I377:BG377),0)/$K377),(VLOOKUP($D377,Customer_Demand!$D:$BF,COLUMNS($I377:BG377),0)/$I377)),"")</f>
        <v/>
      </c>
      <c r="BH377" s="49" t="str">
        <f>IFERROR(IF($K377&lt;&gt;"SS",(VLOOKUP($D377,Customer_Demand!$D:$BF,COLUMNS($I377:BH377),0)/$I377+VLOOKUP($D377,Customer_Demand!$D:$BF,COLUMNS($I377:BH377),0)/$K377),(VLOOKUP($D377,Customer_Demand!$D:$BF,COLUMNS($I377:BH377),0)/$I377)),"")</f>
        <v/>
      </c>
      <c r="BI377" s="49" t="str">
        <f>IFERROR(IF($K377&lt;&gt;"SS",(VLOOKUP($D377,Customer_Demand!$D:$BF,COLUMNS($I377:BI377),0)/$I377+VLOOKUP($D377,Customer_Demand!$D:$BF,COLUMNS($I377:BI377),0)/$K377),(VLOOKUP($D377,Customer_Demand!$D:$BF,COLUMNS($I377:BI377),0)/$I377)),"")</f>
        <v/>
      </c>
      <c r="BJ377" s="49" t="str">
        <f>IFERROR(IF($K377&lt;&gt;"SS",(VLOOKUP($D377,Customer_Demand!$D:$BF,COLUMNS($I377:BJ377),0)/$I377+VLOOKUP($D377,Customer_Demand!$D:$BF,COLUMNS($I377:BJ377),0)/$K377),(VLOOKUP($D377,Customer_Demand!$D:$BF,COLUMNS($I377:BJ377),0)/$I377)),"")</f>
        <v/>
      </c>
      <c r="BK377" s="50" t="str">
        <f>IFERROR(IF($K377&lt;&gt;"SS",(VLOOKUP($D377,Customer_Demand!$D:$BF,COLUMNS($I377:BK377),0)/$I377+VLOOKUP($D377,Customer_Demand!$D:$BF,COLUMNS($I377:BK377),0)/$K377),(VLOOKUP($D377,Customer_Demand!$D:$BF,COLUMNS($I377:BK377),0)/$I377)),"")</f>
        <v/>
      </c>
      <c r="BL377" s="18"/>
    </row>
    <row r="378" spans="2:64" x14ac:dyDescent="0.2">
      <c r="B378" s="12" t="str">
        <f t="shared" si="27"/>
        <v/>
      </c>
      <c r="C378" s="45" t="str">
        <f>IF((Customer_Demand!C378)&lt;&gt;"",Customer_Demand!C378,"")</f>
        <v/>
      </c>
      <c r="D378" s="45" t="str">
        <f>IF(C378&lt;&gt;"",Customer_Demand!D378,"")</f>
        <v/>
      </c>
      <c r="E378" s="51" t="str">
        <f>IF(C378&lt;&gt;"",Customer_Demand!E378,"")</f>
        <v/>
      </c>
      <c r="F378" s="47" t="str">
        <f>IF(C378&lt;&gt;"",VLOOKUP(D378,Customer_Demand!$D$5:$F$1005,3,0),"")</f>
        <v/>
      </c>
      <c r="G378" s="48" t="str">
        <f t="shared" si="24"/>
        <v/>
      </c>
      <c r="H378" s="48" t="str">
        <f t="shared" si="25"/>
        <v/>
      </c>
      <c r="I378" s="48" t="str">
        <f>IFERROR(IF(C378&lt;&gt;"",VLOOKUP($H378,SMT_Cycle_Time_Data!$F:$Q,4,0),""),"SGR Not Defined")</f>
        <v/>
      </c>
      <c r="J378" s="48" t="str">
        <f t="shared" si="26"/>
        <v/>
      </c>
      <c r="K378" s="48" t="str">
        <f>IF(C378&lt;&gt;"",IFERROR(VLOOKUP($J378,SMT_Cycle_Time_Data!$F:$Q,4,0),"SS"),"")</f>
        <v/>
      </c>
      <c r="L378" s="49" t="str">
        <f>IFERROR(IF($K378&lt;&gt;"SS",(VLOOKUP($D378,Customer_Demand!$D:$BF,COLUMNS($I378:L378),0)/$I378+VLOOKUP($D378,Customer_Demand!$D:$BF,COLUMNS($I378:L378),0)/$K378),(VLOOKUP($D378,Customer_Demand!$D:$BF,COLUMNS($I378:L378),0)/$I378)),"")</f>
        <v/>
      </c>
      <c r="M378" s="49" t="str">
        <f>IFERROR(IF($K378&lt;&gt;"SS",(VLOOKUP($D378,Customer_Demand!$D:$BF,COLUMNS($I378:M378),0)/$I378+VLOOKUP($D378,Customer_Demand!$D:$BF,COLUMNS($I378:M378),0)/$K378),(VLOOKUP($D378,Customer_Demand!$D:$BF,COLUMNS($I378:M378),0)/$I378)),"")</f>
        <v/>
      </c>
      <c r="N378" s="49" t="str">
        <f>IFERROR(IF($K378&lt;&gt;"SS",(VLOOKUP($D378,Customer_Demand!$D:$BF,COLUMNS($I378:N378),0)/$I378+VLOOKUP($D378,Customer_Demand!$D:$BF,COLUMNS($I378:N378),0)/$K378),(VLOOKUP($D378,Customer_Demand!$D:$BF,COLUMNS($I378:N378),0)/$I378)),"")</f>
        <v/>
      </c>
      <c r="O378" s="49" t="str">
        <f>IFERROR(IF($K378&lt;&gt;"SS",(VLOOKUP($D378,Customer_Demand!$D:$BF,COLUMNS($I378:O378),0)/$I378+VLOOKUP($D378,Customer_Demand!$D:$BF,COLUMNS($I378:O378),0)/$K378),(VLOOKUP($D378,Customer_Demand!$D:$BF,COLUMNS($I378:O378),0)/$I378)),"")</f>
        <v/>
      </c>
      <c r="P378" s="49" t="str">
        <f>IFERROR(IF($K378&lt;&gt;"SS",(VLOOKUP($D378,Customer_Demand!$D:$BF,COLUMNS($I378:P378),0)/$I378+VLOOKUP($D378,Customer_Demand!$D:$BF,COLUMNS($I378:P378),0)/$K378),(VLOOKUP($D378,Customer_Demand!$D:$BF,COLUMNS($I378:P378),0)/$I378)),"")</f>
        <v/>
      </c>
      <c r="Q378" s="49" t="str">
        <f>IFERROR(IF($K378&lt;&gt;"SS",(VLOOKUP($D378,Customer_Demand!$D:$BF,COLUMNS($I378:Q378),0)/$I378+VLOOKUP($D378,Customer_Demand!$D:$BF,COLUMNS($I378:Q378),0)/$K378),(VLOOKUP($D378,Customer_Demand!$D:$BF,COLUMNS($I378:Q378),0)/$I378)),"")</f>
        <v/>
      </c>
      <c r="R378" s="49" t="str">
        <f>IFERROR(IF($K378&lt;&gt;"SS",(VLOOKUP($D378,Customer_Demand!$D:$BF,COLUMNS($I378:R378),0)/$I378+VLOOKUP($D378,Customer_Demand!$D:$BF,COLUMNS($I378:R378),0)/$K378),(VLOOKUP($D378,Customer_Demand!$D:$BF,COLUMNS($I378:R378),0)/$I378)),"")</f>
        <v/>
      </c>
      <c r="S378" s="49" t="str">
        <f>IFERROR(IF($K378&lt;&gt;"SS",(VLOOKUP($D378,Customer_Demand!$D:$BF,COLUMNS($I378:S378),0)/$I378+VLOOKUP($D378,Customer_Demand!$D:$BF,COLUMNS($I378:S378),0)/$K378),(VLOOKUP($D378,Customer_Demand!$D:$BF,COLUMNS($I378:S378),0)/$I378)),"")</f>
        <v/>
      </c>
      <c r="T378" s="49" t="str">
        <f>IFERROR(IF($K378&lt;&gt;"SS",(VLOOKUP($D378,Customer_Demand!$D:$BF,COLUMNS($I378:T378),0)/$I378+VLOOKUP($D378,Customer_Demand!$D:$BF,COLUMNS($I378:T378),0)/$K378),(VLOOKUP($D378,Customer_Demand!$D:$BF,COLUMNS($I378:T378),0)/$I378)),"")</f>
        <v/>
      </c>
      <c r="U378" s="49" t="str">
        <f>IFERROR(IF($K378&lt;&gt;"SS",(VLOOKUP($D378,Customer_Demand!$D:$BF,COLUMNS($I378:U378),0)/$I378+VLOOKUP($D378,Customer_Demand!$D:$BF,COLUMNS($I378:U378),0)/$K378),(VLOOKUP($D378,Customer_Demand!$D:$BF,COLUMNS($I378:U378),0)/$I378)),"")</f>
        <v/>
      </c>
      <c r="V378" s="49" t="str">
        <f>IFERROR(IF($K378&lt;&gt;"SS",(VLOOKUP($D378,Customer_Demand!$D:$BF,COLUMNS($I378:V378),0)/$I378+VLOOKUP($D378,Customer_Demand!$D:$BF,COLUMNS($I378:V378),0)/$K378),(VLOOKUP($D378,Customer_Demand!$D:$BF,COLUMNS($I378:V378),0)/$I378)),"")</f>
        <v/>
      </c>
      <c r="W378" s="49" t="str">
        <f>IFERROR(IF($K378&lt;&gt;"SS",(VLOOKUP($D378,Customer_Demand!$D:$BF,COLUMNS($I378:W378),0)/$I378+VLOOKUP($D378,Customer_Demand!$D:$BF,COLUMNS($I378:W378),0)/$K378),(VLOOKUP($D378,Customer_Demand!$D:$BF,COLUMNS($I378:W378),0)/$I378)),"")</f>
        <v/>
      </c>
      <c r="X378" s="49" t="str">
        <f>IFERROR(IF($K378&lt;&gt;"SS",(VLOOKUP($D378,Customer_Demand!$D:$BF,COLUMNS($I378:X378),0)/$I378+VLOOKUP($D378,Customer_Demand!$D:$BF,COLUMNS($I378:X378),0)/$K378),(VLOOKUP($D378,Customer_Demand!$D:$BF,COLUMNS($I378:X378),0)/$I378)),"")</f>
        <v/>
      </c>
      <c r="Y378" s="49" t="str">
        <f>IFERROR(IF($K378&lt;&gt;"SS",(VLOOKUP($D378,Customer_Demand!$D:$BF,COLUMNS($I378:Y378),0)/$I378+VLOOKUP($D378,Customer_Demand!$D:$BF,COLUMNS($I378:Y378),0)/$K378),(VLOOKUP($D378,Customer_Demand!$D:$BF,COLUMNS($I378:Y378),0)/$I378)),"")</f>
        <v/>
      </c>
      <c r="Z378" s="49" t="str">
        <f>IFERROR(IF($K378&lt;&gt;"SS",(VLOOKUP($D378,Customer_Demand!$D:$BF,COLUMNS($I378:Z378),0)/$I378+VLOOKUP($D378,Customer_Demand!$D:$BF,COLUMNS($I378:Z378),0)/$K378),(VLOOKUP($D378,Customer_Demand!$D:$BF,COLUMNS($I378:Z378),0)/$I378)),"")</f>
        <v/>
      </c>
      <c r="AA378" s="49" t="str">
        <f>IFERROR(IF($K378&lt;&gt;"SS",(VLOOKUP($D378,Customer_Demand!$D:$BF,COLUMNS($I378:AA378),0)/$I378+VLOOKUP($D378,Customer_Demand!$D:$BF,COLUMNS($I378:AA378),0)/$K378),(VLOOKUP($D378,Customer_Demand!$D:$BF,COLUMNS($I378:AA378),0)/$I378)),"")</f>
        <v/>
      </c>
      <c r="AB378" s="49" t="str">
        <f>IFERROR(IF($K378&lt;&gt;"SS",(VLOOKUP($D378,Customer_Demand!$D:$BF,COLUMNS($I378:AB378),0)/$I378+VLOOKUP($D378,Customer_Demand!$D:$BF,COLUMNS($I378:AB378),0)/$K378),(VLOOKUP($D378,Customer_Demand!$D:$BF,COLUMNS($I378:AB378),0)/$I378)),"")</f>
        <v/>
      </c>
      <c r="AC378" s="49" t="str">
        <f>IFERROR(IF($K378&lt;&gt;"SS",(VLOOKUP($D378,Customer_Demand!$D:$BF,COLUMNS($I378:AC378),0)/$I378+VLOOKUP($D378,Customer_Demand!$D:$BF,COLUMNS($I378:AC378),0)/$K378),(VLOOKUP($D378,Customer_Demand!$D:$BF,COLUMNS($I378:AC378),0)/$I378)),"")</f>
        <v/>
      </c>
      <c r="AD378" s="49" t="str">
        <f>IFERROR(IF($K378&lt;&gt;"SS",(VLOOKUP($D378,Customer_Demand!$D:$BF,COLUMNS($I378:AD378),0)/$I378+VLOOKUP($D378,Customer_Demand!$D:$BF,COLUMNS($I378:AD378),0)/$K378),(VLOOKUP($D378,Customer_Demand!$D:$BF,COLUMNS($I378:AD378),0)/$I378)),"")</f>
        <v/>
      </c>
      <c r="AE378" s="49" t="str">
        <f>IFERROR(IF($K378&lt;&gt;"SS",(VLOOKUP($D378,Customer_Demand!$D:$BF,COLUMNS($I378:AE378),0)/$I378+VLOOKUP($D378,Customer_Demand!$D:$BF,COLUMNS($I378:AE378),0)/$K378),(VLOOKUP($D378,Customer_Demand!$D:$BF,COLUMNS($I378:AE378),0)/$I378)),"")</f>
        <v/>
      </c>
      <c r="AF378" s="49" t="str">
        <f>IFERROR(IF($K378&lt;&gt;"SS",(VLOOKUP($D378,Customer_Demand!$D:$BF,COLUMNS($I378:AF378),0)/$I378+VLOOKUP($D378,Customer_Demand!$D:$BF,COLUMNS($I378:AF378),0)/$K378),(VLOOKUP($D378,Customer_Demand!$D:$BF,COLUMNS($I378:AF378),0)/$I378)),"")</f>
        <v/>
      </c>
      <c r="AG378" s="49" t="str">
        <f>IFERROR(IF($K378&lt;&gt;"SS",(VLOOKUP($D378,Customer_Demand!$D:$BF,COLUMNS($I378:AG378),0)/$I378+VLOOKUP($D378,Customer_Demand!$D:$BF,COLUMNS($I378:AG378),0)/$K378),(VLOOKUP($D378,Customer_Demand!$D:$BF,COLUMNS($I378:AG378),0)/$I378)),"")</f>
        <v/>
      </c>
      <c r="AH378" s="49" t="str">
        <f>IFERROR(IF($K378&lt;&gt;"SS",(VLOOKUP($D378,Customer_Demand!$D:$BF,COLUMNS($I378:AH378),0)/$I378+VLOOKUP($D378,Customer_Demand!$D:$BF,COLUMNS($I378:AH378),0)/$K378),(VLOOKUP($D378,Customer_Demand!$D:$BF,COLUMNS($I378:AH378),0)/$I378)),"")</f>
        <v/>
      </c>
      <c r="AI378" s="49" t="str">
        <f>IFERROR(IF($K378&lt;&gt;"SS",(VLOOKUP($D378,Customer_Demand!$D:$BF,COLUMNS($I378:AI378),0)/$I378+VLOOKUP($D378,Customer_Demand!$D:$BF,COLUMNS($I378:AI378),0)/$K378),(VLOOKUP($D378,Customer_Demand!$D:$BF,COLUMNS($I378:AI378),0)/$I378)),"")</f>
        <v/>
      </c>
      <c r="AJ378" s="49" t="str">
        <f>IFERROR(IF($K378&lt;&gt;"SS",(VLOOKUP($D378,Customer_Demand!$D:$BF,COLUMNS($I378:AJ378),0)/$I378+VLOOKUP($D378,Customer_Demand!$D:$BF,COLUMNS($I378:AJ378),0)/$K378),(VLOOKUP($D378,Customer_Demand!$D:$BF,COLUMNS($I378:AJ378),0)/$I378)),"")</f>
        <v/>
      </c>
      <c r="AK378" s="49" t="str">
        <f>IFERROR(IF($K378&lt;&gt;"SS",(VLOOKUP($D378,Customer_Demand!$D:$BF,COLUMNS($I378:AK378),0)/$I378+VLOOKUP($D378,Customer_Demand!$D:$BF,COLUMNS($I378:AK378),0)/$K378),(VLOOKUP($D378,Customer_Demand!$D:$BF,COLUMNS($I378:AK378),0)/$I378)),"")</f>
        <v/>
      </c>
      <c r="AL378" s="49" t="str">
        <f>IFERROR(IF($K378&lt;&gt;"SS",(VLOOKUP($D378,Customer_Demand!$D:$BF,COLUMNS($I378:AL378),0)/$I378+VLOOKUP($D378,Customer_Demand!$D:$BF,COLUMNS($I378:AL378),0)/$K378),(VLOOKUP($D378,Customer_Demand!$D:$BF,COLUMNS($I378:AL378),0)/$I378)),"")</f>
        <v/>
      </c>
      <c r="AM378" s="49" t="str">
        <f>IFERROR(IF($K378&lt;&gt;"SS",(VLOOKUP($D378,Customer_Demand!$D:$BF,COLUMNS($I378:AM378),0)/$I378+VLOOKUP($D378,Customer_Demand!$D:$BF,COLUMNS($I378:AM378),0)/$K378),(VLOOKUP($D378,Customer_Demand!$D:$BF,COLUMNS($I378:AM378),0)/$I378)),"")</f>
        <v/>
      </c>
      <c r="AN378" s="49" t="str">
        <f>IFERROR(IF($K378&lt;&gt;"SS",(VLOOKUP($D378,Customer_Demand!$D:$BF,COLUMNS($I378:AN378),0)/$I378+VLOOKUP($D378,Customer_Demand!$D:$BF,COLUMNS($I378:AN378),0)/$K378),(VLOOKUP($D378,Customer_Demand!$D:$BF,COLUMNS($I378:AN378),0)/$I378)),"")</f>
        <v/>
      </c>
      <c r="AO378" s="49" t="str">
        <f>IFERROR(IF($K378&lt;&gt;"SS",(VLOOKUP($D378,Customer_Demand!$D:$BF,COLUMNS($I378:AO378),0)/$I378+VLOOKUP($D378,Customer_Demand!$D:$BF,COLUMNS($I378:AO378),0)/$K378),(VLOOKUP($D378,Customer_Demand!$D:$BF,COLUMNS($I378:AO378),0)/$I378)),"")</f>
        <v/>
      </c>
      <c r="AP378" s="49" t="str">
        <f>IFERROR(IF($K378&lt;&gt;"SS",(VLOOKUP($D378,Customer_Demand!$D:$BF,COLUMNS($I378:AP378),0)/$I378+VLOOKUP($D378,Customer_Demand!$D:$BF,COLUMNS($I378:AP378),0)/$K378),(VLOOKUP($D378,Customer_Demand!$D:$BF,COLUMNS($I378:AP378),0)/$I378)),"")</f>
        <v/>
      </c>
      <c r="AQ378" s="49" t="str">
        <f>IFERROR(IF($K378&lt;&gt;"SS",(VLOOKUP($D378,Customer_Demand!$D:$BF,COLUMNS($I378:AQ378),0)/$I378+VLOOKUP($D378,Customer_Demand!$D:$BF,COLUMNS($I378:AQ378),0)/$K378),(VLOOKUP($D378,Customer_Demand!$D:$BF,COLUMNS($I378:AQ378),0)/$I378)),"")</f>
        <v/>
      </c>
      <c r="AR378" s="49" t="str">
        <f>IFERROR(IF($K378&lt;&gt;"SS",(VLOOKUP($D378,Customer_Demand!$D:$BF,COLUMNS($I378:AR378),0)/$I378+VLOOKUP($D378,Customer_Demand!$D:$BF,COLUMNS($I378:AR378),0)/$K378),(VLOOKUP($D378,Customer_Demand!$D:$BF,COLUMNS($I378:AR378),0)/$I378)),"")</f>
        <v/>
      </c>
      <c r="AS378" s="49" t="str">
        <f>IFERROR(IF($K378&lt;&gt;"SS",(VLOOKUP($D378,Customer_Demand!$D:$BF,COLUMNS($I378:AS378),0)/$I378+VLOOKUP($D378,Customer_Demand!$D:$BF,COLUMNS($I378:AS378),0)/$K378),(VLOOKUP($D378,Customer_Demand!$D:$BF,COLUMNS($I378:AS378),0)/$I378)),"")</f>
        <v/>
      </c>
      <c r="AT378" s="49" t="str">
        <f>IFERROR(IF($K378&lt;&gt;"SS",(VLOOKUP($D378,Customer_Demand!$D:$BF,COLUMNS($I378:AT378),0)/$I378+VLOOKUP($D378,Customer_Demand!$D:$BF,COLUMNS($I378:AT378),0)/$K378),(VLOOKUP($D378,Customer_Demand!$D:$BF,COLUMNS($I378:AT378),0)/$I378)),"")</f>
        <v/>
      </c>
      <c r="AU378" s="49" t="str">
        <f>IFERROR(IF($K378&lt;&gt;"SS",(VLOOKUP($D378,Customer_Demand!$D:$BF,COLUMNS($I378:AU378),0)/$I378+VLOOKUP($D378,Customer_Demand!$D:$BF,COLUMNS($I378:AU378),0)/$K378),(VLOOKUP($D378,Customer_Demand!$D:$BF,COLUMNS($I378:AU378),0)/$I378)),"")</f>
        <v/>
      </c>
      <c r="AV378" s="49" t="str">
        <f>IFERROR(IF($K378&lt;&gt;"SS",(VLOOKUP($D378,Customer_Demand!$D:$BF,COLUMNS($I378:AV378),0)/$I378+VLOOKUP($D378,Customer_Demand!$D:$BF,COLUMNS($I378:AV378),0)/$K378),(VLOOKUP($D378,Customer_Demand!$D:$BF,COLUMNS($I378:AV378),0)/$I378)),"")</f>
        <v/>
      </c>
      <c r="AW378" s="49" t="str">
        <f>IFERROR(IF($K378&lt;&gt;"SS",(VLOOKUP($D378,Customer_Demand!$D:$BF,COLUMNS($I378:AW378),0)/$I378+VLOOKUP($D378,Customer_Demand!$D:$BF,COLUMNS($I378:AW378),0)/$K378),(VLOOKUP($D378,Customer_Demand!$D:$BF,COLUMNS($I378:AW378),0)/$I378)),"")</f>
        <v/>
      </c>
      <c r="AX378" s="49" t="str">
        <f>IFERROR(IF($K378&lt;&gt;"SS",(VLOOKUP($D378,Customer_Demand!$D:$BF,COLUMNS($I378:AX378),0)/$I378+VLOOKUP($D378,Customer_Demand!$D:$BF,COLUMNS($I378:AX378),0)/$K378),(VLOOKUP($D378,Customer_Demand!$D:$BF,COLUMNS($I378:AX378),0)/$I378)),"")</f>
        <v/>
      </c>
      <c r="AY378" s="49" t="str">
        <f>IFERROR(IF($K378&lt;&gt;"SS",(VLOOKUP($D378,Customer_Demand!$D:$BF,COLUMNS($I378:AY378),0)/$I378+VLOOKUP($D378,Customer_Demand!$D:$BF,COLUMNS($I378:AY378),0)/$K378),(VLOOKUP($D378,Customer_Demand!$D:$BF,COLUMNS($I378:AY378),0)/$I378)),"")</f>
        <v/>
      </c>
      <c r="AZ378" s="49" t="str">
        <f>IFERROR(IF($K378&lt;&gt;"SS",(VLOOKUP($D378,Customer_Demand!$D:$BF,COLUMNS($I378:AZ378),0)/$I378+VLOOKUP($D378,Customer_Demand!$D:$BF,COLUMNS($I378:AZ378),0)/$K378),(VLOOKUP($D378,Customer_Demand!$D:$BF,COLUMNS($I378:AZ378),0)/$I378)),"")</f>
        <v/>
      </c>
      <c r="BA378" s="49" t="str">
        <f>IFERROR(IF($K378&lt;&gt;"SS",(VLOOKUP($D378,Customer_Demand!$D:$BF,COLUMNS($I378:BA378),0)/$I378+VLOOKUP($D378,Customer_Demand!$D:$BF,COLUMNS($I378:BA378),0)/$K378),(VLOOKUP($D378,Customer_Demand!$D:$BF,COLUMNS($I378:BA378),0)/$I378)),"")</f>
        <v/>
      </c>
      <c r="BB378" s="49" t="str">
        <f>IFERROR(IF($K378&lt;&gt;"SS",(VLOOKUP($D378,Customer_Demand!$D:$BF,COLUMNS($I378:BB378),0)/$I378+VLOOKUP($D378,Customer_Demand!$D:$BF,COLUMNS($I378:BB378),0)/$K378),(VLOOKUP($D378,Customer_Demand!$D:$BF,COLUMNS($I378:BB378),0)/$I378)),"")</f>
        <v/>
      </c>
      <c r="BC378" s="49" t="str">
        <f>IFERROR(IF($K378&lt;&gt;"SS",(VLOOKUP($D378,Customer_Demand!$D:$BF,COLUMNS($I378:BC378),0)/$I378+VLOOKUP($D378,Customer_Demand!$D:$BF,COLUMNS($I378:BC378),0)/$K378),(VLOOKUP($D378,Customer_Demand!$D:$BF,COLUMNS($I378:BC378),0)/$I378)),"")</f>
        <v/>
      </c>
      <c r="BD378" s="49" t="str">
        <f>IFERROR(IF($K378&lt;&gt;"SS",(VLOOKUP($D378,Customer_Demand!$D:$BF,COLUMNS($I378:BD378),0)/$I378+VLOOKUP($D378,Customer_Demand!$D:$BF,COLUMNS($I378:BD378),0)/$K378),(VLOOKUP($D378,Customer_Demand!$D:$BF,COLUMNS($I378:BD378),0)/$I378)),"")</f>
        <v/>
      </c>
      <c r="BE378" s="49" t="str">
        <f>IFERROR(IF($K378&lt;&gt;"SS",(VLOOKUP($D378,Customer_Demand!$D:$BF,COLUMNS($I378:BE378),0)/$I378+VLOOKUP($D378,Customer_Demand!$D:$BF,COLUMNS($I378:BE378),0)/$K378),(VLOOKUP($D378,Customer_Demand!$D:$BF,COLUMNS($I378:BE378),0)/$I378)),"")</f>
        <v/>
      </c>
      <c r="BF378" s="49" t="str">
        <f>IFERROR(IF($K378&lt;&gt;"SS",(VLOOKUP($D378,Customer_Demand!$D:$BF,COLUMNS($I378:BF378),0)/$I378+VLOOKUP($D378,Customer_Demand!$D:$BF,COLUMNS($I378:BF378),0)/$K378),(VLOOKUP($D378,Customer_Demand!$D:$BF,COLUMNS($I378:BF378),0)/$I378)),"")</f>
        <v/>
      </c>
      <c r="BG378" s="49" t="str">
        <f>IFERROR(IF($K378&lt;&gt;"SS",(VLOOKUP($D378,Customer_Demand!$D:$BF,COLUMNS($I378:BG378),0)/$I378+VLOOKUP($D378,Customer_Demand!$D:$BF,COLUMNS($I378:BG378),0)/$K378),(VLOOKUP($D378,Customer_Demand!$D:$BF,COLUMNS($I378:BG378),0)/$I378)),"")</f>
        <v/>
      </c>
      <c r="BH378" s="49" t="str">
        <f>IFERROR(IF($K378&lt;&gt;"SS",(VLOOKUP($D378,Customer_Demand!$D:$BF,COLUMNS($I378:BH378),0)/$I378+VLOOKUP($D378,Customer_Demand!$D:$BF,COLUMNS($I378:BH378),0)/$K378),(VLOOKUP($D378,Customer_Demand!$D:$BF,COLUMNS($I378:BH378),0)/$I378)),"")</f>
        <v/>
      </c>
      <c r="BI378" s="49" t="str">
        <f>IFERROR(IF($K378&lt;&gt;"SS",(VLOOKUP($D378,Customer_Demand!$D:$BF,COLUMNS($I378:BI378),0)/$I378+VLOOKUP($D378,Customer_Demand!$D:$BF,COLUMNS($I378:BI378),0)/$K378),(VLOOKUP($D378,Customer_Demand!$D:$BF,COLUMNS($I378:BI378),0)/$I378)),"")</f>
        <v/>
      </c>
      <c r="BJ378" s="49" t="str">
        <f>IFERROR(IF($K378&lt;&gt;"SS",(VLOOKUP($D378,Customer_Demand!$D:$BF,COLUMNS($I378:BJ378),0)/$I378+VLOOKUP($D378,Customer_Demand!$D:$BF,COLUMNS($I378:BJ378),0)/$K378),(VLOOKUP($D378,Customer_Demand!$D:$BF,COLUMNS($I378:BJ378),0)/$I378)),"")</f>
        <v/>
      </c>
      <c r="BK378" s="50" t="str">
        <f>IFERROR(IF($K378&lt;&gt;"SS",(VLOOKUP($D378,Customer_Demand!$D:$BF,COLUMNS($I378:BK378),0)/$I378+VLOOKUP($D378,Customer_Demand!$D:$BF,COLUMNS($I378:BK378),0)/$K378),(VLOOKUP($D378,Customer_Demand!$D:$BF,COLUMNS($I378:BK378),0)/$I378)),"")</f>
        <v/>
      </c>
      <c r="BL378" s="18"/>
    </row>
    <row r="379" spans="2:64" x14ac:dyDescent="0.2">
      <c r="B379" s="12" t="str">
        <f t="shared" si="27"/>
        <v/>
      </c>
      <c r="C379" s="45" t="str">
        <f>IF((Customer_Demand!C379)&lt;&gt;"",Customer_Demand!C379,"")</f>
        <v/>
      </c>
      <c r="D379" s="45" t="str">
        <f>IF(C379&lt;&gt;"",Customer_Demand!D379,"")</f>
        <v/>
      </c>
      <c r="E379" s="51" t="str">
        <f>IF(C379&lt;&gt;"",Customer_Demand!E379,"")</f>
        <v/>
      </c>
      <c r="F379" s="47" t="str">
        <f>IF(C379&lt;&gt;"",VLOOKUP(D379,Customer_Demand!$D$5:$F$1005,3,0),"")</f>
        <v/>
      </c>
      <c r="G379" s="48" t="str">
        <f t="shared" si="24"/>
        <v/>
      </c>
      <c r="H379" s="48" t="str">
        <f t="shared" si="25"/>
        <v/>
      </c>
      <c r="I379" s="48" t="str">
        <f>IFERROR(IF(C379&lt;&gt;"",VLOOKUP($H379,SMT_Cycle_Time_Data!$F:$Q,4,0),""),"SGR Not Defined")</f>
        <v/>
      </c>
      <c r="J379" s="48" t="str">
        <f t="shared" si="26"/>
        <v/>
      </c>
      <c r="K379" s="48" t="str">
        <f>IF(C379&lt;&gt;"",IFERROR(VLOOKUP($J379,SMT_Cycle_Time_Data!$F:$Q,4,0),"SS"),"")</f>
        <v/>
      </c>
      <c r="L379" s="49" t="str">
        <f>IFERROR(IF($K379&lt;&gt;"SS",(VLOOKUP($D379,Customer_Demand!$D:$BF,COLUMNS($I379:L379),0)/$I379+VLOOKUP($D379,Customer_Demand!$D:$BF,COLUMNS($I379:L379),0)/$K379),(VLOOKUP($D379,Customer_Demand!$D:$BF,COLUMNS($I379:L379),0)/$I379)),"")</f>
        <v/>
      </c>
      <c r="M379" s="49" t="str">
        <f>IFERROR(IF($K379&lt;&gt;"SS",(VLOOKUP($D379,Customer_Demand!$D:$BF,COLUMNS($I379:M379),0)/$I379+VLOOKUP($D379,Customer_Demand!$D:$BF,COLUMNS($I379:M379),0)/$K379),(VLOOKUP($D379,Customer_Demand!$D:$BF,COLUMNS($I379:M379),0)/$I379)),"")</f>
        <v/>
      </c>
      <c r="N379" s="49" t="str">
        <f>IFERROR(IF($K379&lt;&gt;"SS",(VLOOKUP($D379,Customer_Demand!$D:$BF,COLUMNS($I379:N379),0)/$I379+VLOOKUP($D379,Customer_Demand!$D:$BF,COLUMNS($I379:N379),0)/$K379),(VLOOKUP($D379,Customer_Demand!$D:$BF,COLUMNS($I379:N379),0)/$I379)),"")</f>
        <v/>
      </c>
      <c r="O379" s="49" t="str">
        <f>IFERROR(IF($K379&lt;&gt;"SS",(VLOOKUP($D379,Customer_Demand!$D:$BF,COLUMNS($I379:O379),0)/$I379+VLOOKUP($D379,Customer_Demand!$D:$BF,COLUMNS($I379:O379),0)/$K379),(VLOOKUP($D379,Customer_Demand!$D:$BF,COLUMNS($I379:O379),0)/$I379)),"")</f>
        <v/>
      </c>
      <c r="P379" s="49" t="str">
        <f>IFERROR(IF($K379&lt;&gt;"SS",(VLOOKUP($D379,Customer_Demand!$D:$BF,COLUMNS($I379:P379),0)/$I379+VLOOKUP($D379,Customer_Demand!$D:$BF,COLUMNS($I379:P379),0)/$K379),(VLOOKUP($D379,Customer_Demand!$D:$BF,COLUMNS($I379:P379),0)/$I379)),"")</f>
        <v/>
      </c>
      <c r="Q379" s="49" t="str">
        <f>IFERROR(IF($K379&lt;&gt;"SS",(VLOOKUP($D379,Customer_Demand!$D:$BF,COLUMNS($I379:Q379),0)/$I379+VLOOKUP($D379,Customer_Demand!$D:$BF,COLUMNS($I379:Q379),0)/$K379),(VLOOKUP($D379,Customer_Demand!$D:$BF,COLUMNS($I379:Q379),0)/$I379)),"")</f>
        <v/>
      </c>
      <c r="R379" s="49" t="str">
        <f>IFERROR(IF($K379&lt;&gt;"SS",(VLOOKUP($D379,Customer_Demand!$D:$BF,COLUMNS($I379:R379),0)/$I379+VLOOKUP($D379,Customer_Demand!$D:$BF,COLUMNS($I379:R379),0)/$K379),(VLOOKUP($D379,Customer_Demand!$D:$BF,COLUMNS($I379:R379),0)/$I379)),"")</f>
        <v/>
      </c>
      <c r="S379" s="49" t="str">
        <f>IFERROR(IF($K379&lt;&gt;"SS",(VLOOKUP($D379,Customer_Demand!$D:$BF,COLUMNS($I379:S379),0)/$I379+VLOOKUP($D379,Customer_Demand!$D:$BF,COLUMNS($I379:S379),0)/$K379),(VLOOKUP($D379,Customer_Demand!$D:$BF,COLUMNS($I379:S379),0)/$I379)),"")</f>
        <v/>
      </c>
      <c r="T379" s="49" t="str">
        <f>IFERROR(IF($K379&lt;&gt;"SS",(VLOOKUP($D379,Customer_Demand!$D:$BF,COLUMNS($I379:T379),0)/$I379+VLOOKUP($D379,Customer_Demand!$D:$BF,COLUMNS($I379:T379),0)/$K379),(VLOOKUP($D379,Customer_Demand!$D:$BF,COLUMNS($I379:T379),0)/$I379)),"")</f>
        <v/>
      </c>
      <c r="U379" s="49" t="str">
        <f>IFERROR(IF($K379&lt;&gt;"SS",(VLOOKUP($D379,Customer_Demand!$D:$BF,COLUMNS($I379:U379),0)/$I379+VLOOKUP($D379,Customer_Demand!$D:$BF,COLUMNS($I379:U379),0)/$K379),(VLOOKUP($D379,Customer_Demand!$D:$BF,COLUMNS($I379:U379),0)/$I379)),"")</f>
        <v/>
      </c>
      <c r="V379" s="49" t="str">
        <f>IFERROR(IF($K379&lt;&gt;"SS",(VLOOKUP($D379,Customer_Demand!$D:$BF,COLUMNS($I379:V379),0)/$I379+VLOOKUP($D379,Customer_Demand!$D:$BF,COLUMNS($I379:V379),0)/$K379),(VLOOKUP($D379,Customer_Demand!$D:$BF,COLUMNS($I379:V379),0)/$I379)),"")</f>
        <v/>
      </c>
      <c r="W379" s="49" t="str">
        <f>IFERROR(IF($K379&lt;&gt;"SS",(VLOOKUP($D379,Customer_Demand!$D:$BF,COLUMNS($I379:W379),0)/$I379+VLOOKUP($D379,Customer_Demand!$D:$BF,COLUMNS($I379:W379),0)/$K379),(VLOOKUP($D379,Customer_Demand!$D:$BF,COLUMNS($I379:W379),0)/$I379)),"")</f>
        <v/>
      </c>
      <c r="X379" s="49" t="str">
        <f>IFERROR(IF($K379&lt;&gt;"SS",(VLOOKUP($D379,Customer_Demand!$D:$BF,COLUMNS($I379:X379),0)/$I379+VLOOKUP($D379,Customer_Demand!$D:$BF,COLUMNS($I379:X379),0)/$K379),(VLOOKUP($D379,Customer_Demand!$D:$BF,COLUMNS($I379:X379),0)/$I379)),"")</f>
        <v/>
      </c>
      <c r="Y379" s="49" t="str">
        <f>IFERROR(IF($K379&lt;&gt;"SS",(VLOOKUP($D379,Customer_Demand!$D:$BF,COLUMNS($I379:Y379),0)/$I379+VLOOKUP($D379,Customer_Demand!$D:$BF,COLUMNS($I379:Y379),0)/$K379),(VLOOKUP($D379,Customer_Demand!$D:$BF,COLUMNS($I379:Y379),0)/$I379)),"")</f>
        <v/>
      </c>
      <c r="Z379" s="49" t="str">
        <f>IFERROR(IF($K379&lt;&gt;"SS",(VLOOKUP($D379,Customer_Demand!$D:$BF,COLUMNS($I379:Z379),0)/$I379+VLOOKUP($D379,Customer_Demand!$D:$BF,COLUMNS($I379:Z379),0)/$K379),(VLOOKUP($D379,Customer_Demand!$D:$BF,COLUMNS($I379:Z379),0)/$I379)),"")</f>
        <v/>
      </c>
      <c r="AA379" s="49" t="str">
        <f>IFERROR(IF($K379&lt;&gt;"SS",(VLOOKUP($D379,Customer_Demand!$D:$BF,COLUMNS($I379:AA379),0)/$I379+VLOOKUP($D379,Customer_Demand!$D:$BF,COLUMNS($I379:AA379),0)/$K379),(VLOOKUP($D379,Customer_Demand!$D:$BF,COLUMNS($I379:AA379),0)/$I379)),"")</f>
        <v/>
      </c>
      <c r="AB379" s="49" t="str">
        <f>IFERROR(IF($K379&lt;&gt;"SS",(VLOOKUP($D379,Customer_Demand!$D:$BF,COLUMNS($I379:AB379),0)/$I379+VLOOKUP($D379,Customer_Demand!$D:$BF,COLUMNS($I379:AB379),0)/$K379),(VLOOKUP($D379,Customer_Demand!$D:$BF,COLUMNS($I379:AB379),0)/$I379)),"")</f>
        <v/>
      </c>
      <c r="AC379" s="49" t="str">
        <f>IFERROR(IF($K379&lt;&gt;"SS",(VLOOKUP($D379,Customer_Demand!$D:$BF,COLUMNS($I379:AC379),0)/$I379+VLOOKUP($D379,Customer_Demand!$D:$BF,COLUMNS($I379:AC379),0)/$K379),(VLOOKUP($D379,Customer_Demand!$D:$BF,COLUMNS($I379:AC379),0)/$I379)),"")</f>
        <v/>
      </c>
      <c r="AD379" s="49" t="str">
        <f>IFERROR(IF($K379&lt;&gt;"SS",(VLOOKUP($D379,Customer_Demand!$D:$BF,COLUMNS($I379:AD379),0)/$I379+VLOOKUP($D379,Customer_Demand!$D:$BF,COLUMNS($I379:AD379),0)/$K379),(VLOOKUP($D379,Customer_Demand!$D:$BF,COLUMNS($I379:AD379),0)/$I379)),"")</f>
        <v/>
      </c>
      <c r="AE379" s="49" t="str">
        <f>IFERROR(IF($K379&lt;&gt;"SS",(VLOOKUP($D379,Customer_Demand!$D:$BF,COLUMNS($I379:AE379),0)/$I379+VLOOKUP($D379,Customer_Demand!$D:$BF,COLUMNS($I379:AE379),0)/$K379),(VLOOKUP($D379,Customer_Demand!$D:$BF,COLUMNS($I379:AE379),0)/$I379)),"")</f>
        <v/>
      </c>
      <c r="AF379" s="49" t="str">
        <f>IFERROR(IF($K379&lt;&gt;"SS",(VLOOKUP($D379,Customer_Demand!$D:$BF,COLUMNS($I379:AF379),0)/$I379+VLOOKUP($D379,Customer_Demand!$D:$BF,COLUMNS($I379:AF379),0)/$K379),(VLOOKUP($D379,Customer_Demand!$D:$BF,COLUMNS($I379:AF379),0)/$I379)),"")</f>
        <v/>
      </c>
      <c r="AG379" s="49" t="str">
        <f>IFERROR(IF($K379&lt;&gt;"SS",(VLOOKUP($D379,Customer_Demand!$D:$BF,COLUMNS($I379:AG379),0)/$I379+VLOOKUP($D379,Customer_Demand!$D:$BF,COLUMNS($I379:AG379),0)/$K379),(VLOOKUP($D379,Customer_Demand!$D:$BF,COLUMNS($I379:AG379),0)/$I379)),"")</f>
        <v/>
      </c>
      <c r="AH379" s="49" t="str">
        <f>IFERROR(IF($K379&lt;&gt;"SS",(VLOOKUP($D379,Customer_Demand!$D:$BF,COLUMNS($I379:AH379),0)/$I379+VLOOKUP($D379,Customer_Demand!$D:$BF,COLUMNS($I379:AH379),0)/$K379),(VLOOKUP($D379,Customer_Demand!$D:$BF,COLUMNS($I379:AH379),0)/$I379)),"")</f>
        <v/>
      </c>
      <c r="AI379" s="49" t="str">
        <f>IFERROR(IF($K379&lt;&gt;"SS",(VLOOKUP($D379,Customer_Demand!$D:$BF,COLUMNS($I379:AI379),0)/$I379+VLOOKUP($D379,Customer_Demand!$D:$BF,COLUMNS($I379:AI379),0)/$K379),(VLOOKUP($D379,Customer_Demand!$D:$BF,COLUMNS($I379:AI379),0)/$I379)),"")</f>
        <v/>
      </c>
      <c r="AJ379" s="49" t="str">
        <f>IFERROR(IF($K379&lt;&gt;"SS",(VLOOKUP($D379,Customer_Demand!$D:$BF,COLUMNS($I379:AJ379),0)/$I379+VLOOKUP($D379,Customer_Demand!$D:$BF,COLUMNS($I379:AJ379),0)/$K379),(VLOOKUP($D379,Customer_Demand!$D:$BF,COLUMNS($I379:AJ379),0)/$I379)),"")</f>
        <v/>
      </c>
      <c r="AK379" s="49" t="str">
        <f>IFERROR(IF($K379&lt;&gt;"SS",(VLOOKUP($D379,Customer_Demand!$D:$BF,COLUMNS($I379:AK379),0)/$I379+VLOOKUP($D379,Customer_Demand!$D:$BF,COLUMNS($I379:AK379),0)/$K379),(VLOOKUP($D379,Customer_Demand!$D:$BF,COLUMNS($I379:AK379),0)/$I379)),"")</f>
        <v/>
      </c>
      <c r="AL379" s="49" t="str">
        <f>IFERROR(IF($K379&lt;&gt;"SS",(VLOOKUP($D379,Customer_Demand!$D:$BF,COLUMNS($I379:AL379),0)/$I379+VLOOKUP($D379,Customer_Demand!$D:$BF,COLUMNS($I379:AL379),0)/$K379),(VLOOKUP($D379,Customer_Demand!$D:$BF,COLUMNS($I379:AL379),0)/$I379)),"")</f>
        <v/>
      </c>
      <c r="AM379" s="49" t="str">
        <f>IFERROR(IF($K379&lt;&gt;"SS",(VLOOKUP($D379,Customer_Demand!$D:$BF,COLUMNS($I379:AM379),0)/$I379+VLOOKUP($D379,Customer_Demand!$D:$BF,COLUMNS($I379:AM379),0)/$K379),(VLOOKUP($D379,Customer_Demand!$D:$BF,COLUMNS($I379:AM379),0)/$I379)),"")</f>
        <v/>
      </c>
      <c r="AN379" s="49" t="str">
        <f>IFERROR(IF($K379&lt;&gt;"SS",(VLOOKUP($D379,Customer_Demand!$D:$BF,COLUMNS($I379:AN379),0)/$I379+VLOOKUP($D379,Customer_Demand!$D:$BF,COLUMNS($I379:AN379),0)/$K379),(VLOOKUP($D379,Customer_Demand!$D:$BF,COLUMNS($I379:AN379),0)/$I379)),"")</f>
        <v/>
      </c>
      <c r="AO379" s="49" t="str">
        <f>IFERROR(IF($K379&lt;&gt;"SS",(VLOOKUP($D379,Customer_Demand!$D:$BF,COLUMNS($I379:AO379),0)/$I379+VLOOKUP($D379,Customer_Demand!$D:$BF,COLUMNS($I379:AO379),0)/$K379),(VLOOKUP($D379,Customer_Demand!$D:$BF,COLUMNS($I379:AO379),0)/$I379)),"")</f>
        <v/>
      </c>
      <c r="AP379" s="49" t="str">
        <f>IFERROR(IF($K379&lt;&gt;"SS",(VLOOKUP($D379,Customer_Demand!$D:$BF,COLUMNS($I379:AP379),0)/$I379+VLOOKUP($D379,Customer_Demand!$D:$BF,COLUMNS($I379:AP379),0)/$K379),(VLOOKUP($D379,Customer_Demand!$D:$BF,COLUMNS($I379:AP379),0)/$I379)),"")</f>
        <v/>
      </c>
      <c r="AQ379" s="49" t="str">
        <f>IFERROR(IF($K379&lt;&gt;"SS",(VLOOKUP($D379,Customer_Demand!$D:$BF,COLUMNS($I379:AQ379),0)/$I379+VLOOKUP($D379,Customer_Demand!$D:$BF,COLUMNS($I379:AQ379),0)/$K379),(VLOOKUP($D379,Customer_Demand!$D:$BF,COLUMNS($I379:AQ379),0)/$I379)),"")</f>
        <v/>
      </c>
      <c r="AR379" s="49" t="str">
        <f>IFERROR(IF($K379&lt;&gt;"SS",(VLOOKUP($D379,Customer_Demand!$D:$BF,COLUMNS($I379:AR379),0)/$I379+VLOOKUP($D379,Customer_Demand!$D:$BF,COLUMNS($I379:AR379),0)/$K379),(VLOOKUP($D379,Customer_Demand!$D:$BF,COLUMNS($I379:AR379),0)/$I379)),"")</f>
        <v/>
      </c>
      <c r="AS379" s="49" t="str">
        <f>IFERROR(IF($K379&lt;&gt;"SS",(VLOOKUP($D379,Customer_Demand!$D:$BF,COLUMNS($I379:AS379),0)/$I379+VLOOKUP($D379,Customer_Demand!$D:$BF,COLUMNS($I379:AS379),0)/$K379),(VLOOKUP($D379,Customer_Demand!$D:$BF,COLUMNS($I379:AS379),0)/$I379)),"")</f>
        <v/>
      </c>
      <c r="AT379" s="49" t="str">
        <f>IFERROR(IF($K379&lt;&gt;"SS",(VLOOKUP($D379,Customer_Demand!$D:$BF,COLUMNS($I379:AT379),0)/$I379+VLOOKUP($D379,Customer_Demand!$D:$BF,COLUMNS($I379:AT379),0)/$K379),(VLOOKUP($D379,Customer_Demand!$D:$BF,COLUMNS($I379:AT379),0)/$I379)),"")</f>
        <v/>
      </c>
      <c r="AU379" s="49" t="str">
        <f>IFERROR(IF($K379&lt;&gt;"SS",(VLOOKUP($D379,Customer_Demand!$D:$BF,COLUMNS($I379:AU379),0)/$I379+VLOOKUP($D379,Customer_Demand!$D:$BF,COLUMNS($I379:AU379),0)/$K379),(VLOOKUP($D379,Customer_Demand!$D:$BF,COLUMNS($I379:AU379),0)/$I379)),"")</f>
        <v/>
      </c>
      <c r="AV379" s="49" t="str">
        <f>IFERROR(IF($K379&lt;&gt;"SS",(VLOOKUP($D379,Customer_Demand!$D:$BF,COLUMNS($I379:AV379),0)/$I379+VLOOKUP($D379,Customer_Demand!$D:$BF,COLUMNS($I379:AV379),0)/$K379),(VLOOKUP($D379,Customer_Demand!$D:$BF,COLUMNS($I379:AV379),0)/$I379)),"")</f>
        <v/>
      </c>
      <c r="AW379" s="49" t="str">
        <f>IFERROR(IF($K379&lt;&gt;"SS",(VLOOKUP($D379,Customer_Demand!$D:$BF,COLUMNS($I379:AW379),0)/$I379+VLOOKUP($D379,Customer_Demand!$D:$BF,COLUMNS($I379:AW379),0)/$K379),(VLOOKUP($D379,Customer_Demand!$D:$BF,COLUMNS($I379:AW379),0)/$I379)),"")</f>
        <v/>
      </c>
      <c r="AX379" s="49" t="str">
        <f>IFERROR(IF($K379&lt;&gt;"SS",(VLOOKUP($D379,Customer_Demand!$D:$BF,COLUMNS($I379:AX379),0)/$I379+VLOOKUP($D379,Customer_Demand!$D:$BF,COLUMNS($I379:AX379),0)/$K379),(VLOOKUP($D379,Customer_Demand!$D:$BF,COLUMNS($I379:AX379),0)/$I379)),"")</f>
        <v/>
      </c>
      <c r="AY379" s="49" t="str">
        <f>IFERROR(IF($K379&lt;&gt;"SS",(VLOOKUP($D379,Customer_Demand!$D:$BF,COLUMNS($I379:AY379),0)/$I379+VLOOKUP($D379,Customer_Demand!$D:$BF,COLUMNS($I379:AY379),0)/$K379),(VLOOKUP($D379,Customer_Demand!$D:$BF,COLUMNS($I379:AY379),0)/$I379)),"")</f>
        <v/>
      </c>
      <c r="AZ379" s="49" t="str">
        <f>IFERROR(IF($K379&lt;&gt;"SS",(VLOOKUP($D379,Customer_Demand!$D:$BF,COLUMNS($I379:AZ379),0)/$I379+VLOOKUP($D379,Customer_Demand!$D:$BF,COLUMNS($I379:AZ379),0)/$K379),(VLOOKUP($D379,Customer_Demand!$D:$BF,COLUMNS($I379:AZ379),0)/$I379)),"")</f>
        <v/>
      </c>
      <c r="BA379" s="49" t="str">
        <f>IFERROR(IF($K379&lt;&gt;"SS",(VLOOKUP($D379,Customer_Demand!$D:$BF,COLUMNS($I379:BA379),0)/$I379+VLOOKUP($D379,Customer_Demand!$D:$BF,COLUMNS($I379:BA379),0)/$K379),(VLOOKUP($D379,Customer_Demand!$D:$BF,COLUMNS($I379:BA379),0)/$I379)),"")</f>
        <v/>
      </c>
      <c r="BB379" s="49" t="str">
        <f>IFERROR(IF($K379&lt;&gt;"SS",(VLOOKUP($D379,Customer_Demand!$D:$BF,COLUMNS($I379:BB379),0)/$I379+VLOOKUP($D379,Customer_Demand!$D:$BF,COLUMNS($I379:BB379),0)/$K379),(VLOOKUP($D379,Customer_Demand!$D:$BF,COLUMNS($I379:BB379),0)/$I379)),"")</f>
        <v/>
      </c>
      <c r="BC379" s="49" t="str">
        <f>IFERROR(IF($K379&lt;&gt;"SS",(VLOOKUP($D379,Customer_Demand!$D:$BF,COLUMNS($I379:BC379),0)/$I379+VLOOKUP($D379,Customer_Demand!$D:$BF,COLUMNS($I379:BC379),0)/$K379),(VLOOKUP($D379,Customer_Demand!$D:$BF,COLUMNS($I379:BC379),0)/$I379)),"")</f>
        <v/>
      </c>
      <c r="BD379" s="49" t="str">
        <f>IFERROR(IF($K379&lt;&gt;"SS",(VLOOKUP($D379,Customer_Demand!$D:$BF,COLUMNS($I379:BD379),0)/$I379+VLOOKUP($D379,Customer_Demand!$D:$BF,COLUMNS($I379:BD379),0)/$K379),(VLOOKUP($D379,Customer_Demand!$D:$BF,COLUMNS($I379:BD379),0)/$I379)),"")</f>
        <v/>
      </c>
      <c r="BE379" s="49" t="str">
        <f>IFERROR(IF($K379&lt;&gt;"SS",(VLOOKUP($D379,Customer_Demand!$D:$BF,COLUMNS($I379:BE379),0)/$I379+VLOOKUP($D379,Customer_Demand!$D:$BF,COLUMNS($I379:BE379),0)/$K379),(VLOOKUP($D379,Customer_Demand!$D:$BF,COLUMNS($I379:BE379),0)/$I379)),"")</f>
        <v/>
      </c>
      <c r="BF379" s="49" t="str">
        <f>IFERROR(IF($K379&lt;&gt;"SS",(VLOOKUP($D379,Customer_Demand!$D:$BF,COLUMNS($I379:BF379),0)/$I379+VLOOKUP($D379,Customer_Demand!$D:$BF,COLUMNS($I379:BF379),0)/$K379),(VLOOKUP($D379,Customer_Demand!$D:$BF,COLUMNS($I379:BF379),0)/$I379)),"")</f>
        <v/>
      </c>
      <c r="BG379" s="49" t="str">
        <f>IFERROR(IF($K379&lt;&gt;"SS",(VLOOKUP($D379,Customer_Demand!$D:$BF,COLUMNS($I379:BG379),0)/$I379+VLOOKUP($D379,Customer_Demand!$D:$BF,COLUMNS($I379:BG379),0)/$K379),(VLOOKUP($D379,Customer_Demand!$D:$BF,COLUMNS($I379:BG379),0)/$I379)),"")</f>
        <v/>
      </c>
      <c r="BH379" s="49" t="str">
        <f>IFERROR(IF($K379&lt;&gt;"SS",(VLOOKUP($D379,Customer_Demand!$D:$BF,COLUMNS($I379:BH379),0)/$I379+VLOOKUP($D379,Customer_Demand!$D:$BF,COLUMNS($I379:BH379),0)/$K379),(VLOOKUP($D379,Customer_Demand!$D:$BF,COLUMNS($I379:BH379),0)/$I379)),"")</f>
        <v/>
      </c>
      <c r="BI379" s="49" t="str">
        <f>IFERROR(IF($K379&lt;&gt;"SS",(VLOOKUP($D379,Customer_Demand!$D:$BF,COLUMNS($I379:BI379),0)/$I379+VLOOKUP($D379,Customer_Demand!$D:$BF,COLUMNS($I379:BI379),0)/$K379),(VLOOKUP($D379,Customer_Demand!$D:$BF,COLUMNS($I379:BI379),0)/$I379)),"")</f>
        <v/>
      </c>
      <c r="BJ379" s="49" t="str">
        <f>IFERROR(IF($K379&lt;&gt;"SS",(VLOOKUP($D379,Customer_Demand!$D:$BF,COLUMNS($I379:BJ379),0)/$I379+VLOOKUP($D379,Customer_Demand!$D:$BF,COLUMNS($I379:BJ379),0)/$K379),(VLOOKUP($D379,Customer_Demand!$D:$BF,COLUMNS($I379:BJ379),0)/$I379)),"")</f>
        <v/>
      </c>
      <c r="BK379" s="50" t="str">
        <f>IFERROR(IF($K379&lt;&gt;"SS",(VLOOKUP($D379,Customer_Demand!$D:$BF,COLUMNS($I379:BK379),0)/$I379+VLOOKUP($D379,Customer_Demand!$D:$BF,COLUMNS($I379:BK379),0)/$K379),(VLOOKUP($D379,Customer_Demand!$D:$BF,COLUMNS($I379:BK379),0)/$I379)),"")</f>
        <v/>
      </c>
      <c r="BL379" s="18"/>
    </row>
    <row r="380" spans="2:64" x14ac:dyDescent="0.2">
      <c r="B380" s="12" t="str">
        <f t="shared" si="27"/>
        <v/>
      </c>
      <c r="C380" s="45" t="str">
        <f>IF((Customer_Demand!C380)&lt;&gt;"",Customer_Demand!C380,"")</f>
        <v/>
      </c>
      <c r="D380" s="45" t="str">
        <f>IF(C380&lt;&gt;"",Customer_Demand!D380,"")</f>
        <v/>
      </c>
      <c r="E380" s="51" t="str">
        <f>IF(C380&lt;&gt;"",Customer_Demand!E380,"")</f>
        <v/>
      </c>
      <c r="F380" s="47" t="str">
        <f>IF(C380&lt;&gt;"",VLOOKUP(D380,Customer_Demand!$D$5:$F$1005,3,0),"")</f>
        <v/>
      </c>
      <c r="G380" s="48" t="str">
        <f t="shared" si="24"/>
        <v/>
      </c>
      <c r="H380" s="48" t="str">
        <f t="shared" si="25"/>
        <v/>
      </c>
      <c r="I380" s="48" t="str">
        <f>IFERROR(IF(C380&lt;&gt;"",VLOOKUP($H380,SMT_Cycle_Time_Data!$F:$Q,4,0),""),"SGR Not Defined")</f>
        <v/>
      </c>
      <c r="J380" s="48" t="str">
        <f t="shared" si="26"/>
        <v/>
      </c>
      <c r="K380" s="48" t="str">
        <f>IF(C380&lt;&gt;"",IFERROR(VLOOKUP($J380,SMT_Cycle_Time_Data!$F:$Q,4,0),"SS"),"")</f>
        <v/>
      </c>
      <c r="L380" s="49" t="str">
        <f>IFERROR(IF($K380&lt;&gt;"SS",(VLOOKUP($D380,Customer_Demand!$D:$BF,COLUMNS($I380:L380),0)/$I380+VLOOKUP($D380,Customer_Demand!$D:$BF,COLUMNS($I380:L380),0)/$K380),(VLOOKUP($D380,Customer_Demand!$D:$BF,COLUMNS($I380:L380),0)/$I380)),"")</f>
        <v/>
      </c>
      <c r="M380" s="49" t="str">
        <f>IFERROR(IF($K380&lt;&gt;"SS",(VLOOKUP($D380,Customer_Demand!$D:$BF,COLUMNS($I380:M380),0)/$I380+VLOOKUP($D380,Customer_Demand!$D:$BF,COLUMNS($I380:M380),0)/$K380),(VLOOKUP($D380,Customer_Demand!$D:$BF,COLUMNS($I380:M380),0)/$I380)),"")</f>
        <v/>
      </c>
      <c r="N380" s="49" t="str">
        <f>IFERROR(IF($K380&lt;&gt;"SS",(VLOOKUP($D380,Customer_Demand!$D:$BF,COLUMNS($I380:N380),0)/$I380+VLOOKUP($D380,Customer_Demand!$D:$BF,COLUMNS($I380:N380),0)/$K380),(VLOOKUP($D380,Customer_Demand!$D:$BF,COLUMNS($I380:N380),0)/$I380)),"")</f>
        <v/>
      </c>
      <c r="O380" s="49" t="str">
        <f>IFERROR(IF($K380&lt;&gt;"SS",(VLOOKUP($D380,Customer_Demand!$D:$BF,COLUMNS($I380:O380),0)/$I380+VLOOKUP($D380,Customer_Demand!$D:$BF,COLUMNS($I380:O380),0)/$K380),(VLOOKUP($D380,Customer_Demand!$D:$BF,COLUMNS($I380:O380),0)/$I380)),"")</f>
        <v/>
      </c>
      <c r="P380" s="49" t="str">
        <f>IFERROR(IF($K380&lt;&gt;"SS",(VLOOKUP($D380,Customer_Demand!$D:$BF,COLUMNS($I380:P380),0)/$I380+VLOOKUP($D380,Customer_Demand!$D:$BF,COLUMNS($I380:P380),0)/$K380),(VLOOKUP($D380,Customer_Demand!$D:$BF,COLUMNS($I380:P380),0)/$I380)),"")</f>
        <v/>
      </c>
      <c r="Q380" s="49" t="str">
        <f>IFERROR(IF($K380&lt;&gt;"SS",(VLOOKUP($D380,Customer_Demand!$D:$BF,COLUMNS($I380:Q380),0)/$I380+VLOOKUP($D380,Customer_Demand!$D:$BF,COLUMNS($I380:Q380),0)/$K380),(VLOOKUP($D380,Customer_Demand!$D:$BF,COLUMNS($I380:Q380),0)/$I380)),"")</f>
        <v/>
      </c>
      <c r="R380" s="49" t="str">
        <f>IFERROR(IF($K380&lt;&gt;"SS",(VLOOKUP($D380,Customer_Demand!$D:$BF,COLUMNS($I380:R380),0)/$I380+VLOOKUP($D380,Customer_Demand!$D:$BF,COLUMNS($I380:R380),0)/$K380),(VLOOKUP($D380,Customer_Demand!$D:$BF,COLUMNS($I380:R380),0)/$I380)),"")</f>
        <v/>
      </c>
      <c r="S380" s="49" t="str">
        <f>IFERROR(IF($K380&lt;&gt;"SS",(VLOOKUP($D380,Customer_Demand!$D:$BF,COLUMNS($I380:S380),0)/$I380+VLOOKUP($D380,Customer_Demand!$D:$BF,COLUMNS($I380:S380),0)/$K380),(VLOOKUP($D380,Customer_Demand!$D:$BF,COLUMNS($I380:S380),0)/$I380)),"")</f>
        <v/>
      </c>
      <c r="T380" s="49" t="str">
        <f>IFERROR(IF($K380&lt;&gt;"SS",(VLOOKUP($D380,Customer_Demand!$D:$BF,COLUMNS($I380:T380),0)/$I380+VLOOKUP($D380,Customer_Demand!$D:$BF,COLUMNS($I380:T380),0)/$K380),(VLOOKUP($D380,Customer_Demand!$D:$BF,COLUMNS($I380:T380),0)/$I380)),"")</f>
        <v/>
      </c>
      <c r="U380" s="49" t="str">
        <f>IFERROR(IF($K380&lt;&gt;"SS",(VLOOKUP($D380,Customer_Demand!$D:$BF,COLUMNS($I380:U380),0)/$I380+VLOOKUP($D380,Customer_Demand!$D:$BF,COLUMNS($I380:U380),0)/$K380),(VLOOKUP($D380,Customer_Demand!$D:$BF,COLUMNS($I380:U380),0)/$I380)),"")</f>
        <v/>
      </c>
      <c r="V380" s="49" t="str">
        <f>IFERROR(IF($K380&lt;&gt;"SS",(VLOOKUP($D380,Customer_Demand!$D:$BF,COLUMNS($I380:V380),0)/$I380+VLOOKUP($D380,Customer_Demand!$D:$BF,COLUMNS($I380:V380),0)/$K380),(VLOOKUP($D380,Customer_Demand!$D:$BF,COLUMNS($I380:V380),0)/$I380)),"")</f>
        <v/>
      </c>
      <c r="W380" s="49" t="str">
        <f>IFERROR(IF($K380&lt;&gt;"SS",(VLOOKUP($D380,Customer_Demand!$D:$BF,COLUMNS($I380:W380),0)/$I380+VLOOKUP($D380,Customer_Demand!$D:$BF,COLUMNS($I380:W380),0)/$K380),(VLOOKUP($D380,Customer_Demand!$D:$BF,COLUMNS($I380:W380),0)/$I380)),"")</f>
        <v/>
      </c>
      <c r="X380" s="49" t="str">
        <f>IFERROR(IF($K380&lt;&gt;"SS",(VLOOKUP($D380,Customer_Demand!$D:$BF,COLUMNS($I380:X380),0)/$I380+VLOOKUP($D380,Customer_Demand!$D:$BF,COLUMNS($I380:X380),0)/$K380),(VLOOKUP($D380,Customer_Demand!$D:$BF,COLUMNS($I380:X380),0)/$I380)),"")</f>
        <v/>
      </c>
      <c r="Y380" s="49" t="str">
        <f>IFERROR(IF($K380&lt;&gt;"SS",(VLOOKUP($D380,Customer_Demand!$D:$BF,COLUMNS($I380:Y380),0)/$I380+VLOOKUP($D380,Customer_Demand!$D:$BF,COLUMNS($I380:Y380),0)/$K380),(VLOOKUP($D380,Customer_Demand!$D:$BF,COLUMNS($I380:Y380),0)/$I380)),"")</f>
        <v/>
      </c>
      <c r="Z380" s="49" t="str">
        <f>IFERROR(IF($K380&lt;&gt;"SS",(VLOOKUP($D380,Customer_Demand!$D:$BF,COLUMNS($I380:Z380),0)/$I380+VLOOKUP($D380,Customer_Demand!$D:$BF,COLUMNS($I380:Z380),0)/$K380),(VLOOKUP($D380,Customer_Demand!$D:$BF,COLUMNS($I380:Z380),0)/$I380)),"")</f>
        <v/>
      </c>
      <c r="AA380" s="49" t="str">
        <f>IFERROR(IF($K380&lt;&gt;"SS",(VLOOKUP($D380,Customer_Demand!$D:$BF,COLUMNS($I380:AA380),0)/$I380+VLOOKUP($D380,Customer_Demand!$D:$BF,COLUMNS($I380:AA380),0)/$K380),(VLOOKUP($D380,Customer_Demand!$D:$BF,COLUMNS($I380:AA380),0)/$I380)),"")</f>
        <v/>
      </c>
      <c r="AB380" s="49" t="str">
        <f>IFERROR(IF($K380&lt;&gt;"SS",(VLOOKUP($D380,Customer_Demand!$D:$BF,COLUMNS($I380:AB380),0)/$I380+VLOOKUP($D380,Customer_Demand!$D:$BF,COLUMNS($I380:AB380),0)/$K380),(VLOOKUP($D380,Customer_Demand!$D:$BF,COLUMNS($I380:AB380),0)/$I380)),"")</f>
        <v/>
      </c>
      <c r="AC380" s="49" t="str">
        <f>IFERROR(IF($K380&lt;&gt;"SS",(VLOOKUP($D380,Customer_Demand!$D:$BF,COLUMNS($I380:AC380),0)/$I380+VLOOKUP($D380,Customer_Demand!$D:$BF,COLUMNS($I380:AC380),0)/$K380),(VLOOKUP($D380,Customer_Demand!$D:$BF,COLUMNS($I380:AC380),0)/$I380)),"")</f>
        <v/>
      </c>
      <c r="AD380" s="49" t="str">
        <f>IFERROR(IF($K380&lt;&gt;"SS",(VLOOKUP($D380,Customer_Demand!$D:$BF,COLUMNS($I380:AD380),0)/$I380+VLOOKUP($D380,Customer_Demand!$D:$BF,COLUMNS($I380:AD380),0)/$K380),(VLOOKUP($D380,Customer_Demand!$D:$BF,COLUMNS($I380:AD380),0)/$I380)),"")</f>
        <v/>
      </c>
      <c r="AE380" s="49" t="str">
        <f>IFERROR(IF($K380&lt;&gt;"SS",(VLOOKUP($D380,Customer_Demand!$D:$BF,COLUMNS($I380:AE380),0)/$I380+VLOOKUP($D380,Customer_Demand!$D:$BF,COLUMNS($I380:AE380),0)/$K380),(VLOOKUP($D380,Customer_Demand!$D:$BF,COLUMNS($I380:AE380),0)/$I380)),"")</f>
        <v/>
      </c>
      <c r="AF380" s="49" t="str">
        <f>IFERROR(IF($K380&lt;&gt;"SS",(VLOOKUP($D380,Customer_Demand!$D:$BF,COLUMNS($I380:AF380),0)/$I380+VLOOKUP($D380,Customer_Demand!$D:$BF,COLUMNS($I380:AF380),0)/$K380),(VLOOKUP($D380,Customer_Demand!$D:$BF,COLUMNS($I380:AF380),0)/$I380)),"")</f>
        <v/>
      </c>
      <c r="AG380" s="49" t="str">
        <f>IFERROR(IF($K380&lt;&gt;"SS",(VLOOKUP($D380,Customer_Demand!$D:$BF,COLUMNS($I380:AG380),0)/$I380+VLOOKUP($D380,Customer_Demand!$D:$BF,COLUMNS($I380:AG380),0)/$K380),(VLOOKUP($D380,Customer_Demand!$D:$BF,COLUMNS($I380:AG380),0)/$I380)),"")</f>
        <v/>
      </c>
      <c r="AH380" s="49" t="str">
        <f>IFERROR(IF($K380&lt;&gt;"SS",(VLOOKUP($D380,Customer_Demand!$D:$BF,COLUMNS($I380:AH380),0)/$I380+VLOOKUP($D380,Customer_Demand!$D:$BF,COLUMNS($I380:AH380),0)/$K380),(VLOOKUP($D380,Customer_Demand!$D:$BF,COLUMNS($I380:AH380),0)/$I380)),"")</f>
        <v/>
      </c>
      <c r="AI380" s="49" t="str">
        <f>IFERROR(IF($K380&lt;&gt;"SS",(VLOOKUP($D380,Customer_Demand!$D:$BF,COLUMNS($I380:AI380),0)/$I380+VLOOKUP($D380,Customer_Demand!$D:$BF,COLUMNS($I380:AI380),0)/$K380),(VLOOKUP($D380,Customer_Demand!$D:$BF,COLUMNS($I380:AI380),0)/$I380)),"")</f>
        <v/>
      </c>
      <c r="AJ380" s="49" t="str">
        <f>IFERROR(IF($K380&lt;&gt;"SS",(VLOOKUP($D380,Customer_Demand!$D:$BF,COLUMNS($I380:AJ380),0)/$I380+VLOOKUP($D380,Customer_Demand!$D:$BF,COLUMNS($I380:AJ380),0)/$K380),(VLOOKUP($D380,Customer_Demand!$D:$BF,COLUMNS($I380:AJ380),0)/$I380)),"")</f>
        <v/>
      </c>
      <c r="AK380" s="49" t="str">
        <f>IFERROR(IF($K380&lt;&gt;"SS",(VLOOKUP($D380,Customer_Demand!$D:$BF,COLUMNS($I380:AK380),0)/$I380+VLOOKUP($D380,Customer_Demand!$D:$BF,COLUMNS($I380:AK380),0)/$K380),(VLOOKUP($D380,Customer_Demand!$D:$BF,COLUMNS($I380:AK380),0)/$I380)),"")</f>
        <v/>
      </c>
      <c r="AL380" s="49" t="str">
        <f>IFERROR(IF($K380&lt;&gt;"SS",(VLOOKUP($D380,Customer_Demand!$D:$BF,COLUMNS($I380:AL380),0)/$I380+VLOOKUP($D380,Customer_Demand!$D:$BF,COLUMNS($I380:AL380),0)/$K380),(VLOOKUP($D380,Customer_Demand!$D:$BF,COLUMNS($I380:AL380),0)/$I380)),"")</f>
        <v/>
      </c>
      <c r="AM380" s="49" t="str">
        <f>IFERROR(IF($K380&lt;&gt;"SS",(VLOOKUP($D380,Customer_Demand!$D:$BF,COLUMNS($I380:AM380),0)/$I380+VLOOKUP($D380,Customer_Demand!$D:$BF,COLUMNS($I380:AM380),0)/$K380),(VLOOKUP($D380,Customer_Demand!$D:$BF,COLUMNS($I380:AM380),0)/$I380)),"")</f>
        <v/>
      </c>
      <c r="AN380" s="49" t="str">
        <f>IFERROR(IF($K380&lt;&gt;"SS",(VLOOKUP($D380,Customer_Demand!$D:$BF,COLUMNS($I380:AN380),0)/$I380+VLOOKUP($D380,Customer_Demand!$D:$BF,COLUMNS($I380:AN380),0)/$K380),(VLOOKUP($D380,Customer_Demand!$D:$BF,COLUMNS($I380:AN380),0)/$I380)),"")</f>
        <v/>
      </c>
      <c r="AO380" s="49" t="str">
        <f>IFERROR(IF($K380&lt;&gt;"SS",(VLOOKUP($D380,Customer_Demand!$D:$BF,COLUMNS($I380:AO380),0)/$I380+VLOOKUP($D380,Customer_Demand!$D:$BF,COLUMNS($I380:AO380),0)/$K380),(VLOOKUP($D380,Customer_Demand!$D:$BF,COLUMNS($I380:AO380),0)/$I380)),"")</f>
        <v/>
      </c>
      <c r="AP380" s="49" t="str">
        <f>IFERROR(IF($K380&lt;&gt;"SS",(VLOOKUP($D380,Customer_Demand!$D:$BF,COLUMNS($I380:AP380),0)/$I380+VLOOKUP($D380,Customer_Demand!$D:$BF,COLUMNS($I380:AP380),0)/$K380),(VLOOKUP($D380,Customer_Demand!$D:$BF,COLUMNS($I380:AP380),0)/$I380)),"")</f>
        <v/>
      </c>
      <c r="AQ380" s="49" t="str">
        <f>IFERROR(IF($K380&lt;&gt;"SS",(VLOOKUP($D380,Customer_Demand!$D:$BF,COLUMNS($I380:AQ380),0)/$I380+VLOOKUP($D380,Customer_Demand!$D:$BF,COLUMNS($I380:AQ380),0)/$K380),(VLOOKUP($D380,Customer_Demand!$D:$BF,COLUMNS($I380:AQ380),0)/$I380)),"")</f>
        <v/>
      </c>
      <c r="AR380" s="49" t="str">
        <f>IFERROR(IF($K380&lt;&gt;"SS",(VLOOKUP($D380,Customer_Demand!$D:$BF,COLUMNS($I380:AR380),0)/$I380+VLOOKUP($D380,Customer_Demand!$D:$BF,COLUMNS($I380:AR380),0)/$K380),(VLOOKUP($D380,Customer_Demand!$D:$BF,COLUMNS($I380:AR380),0)/$I380)),"")</f>
        <v/>
      </c>
      <c r="AS380" s="49" t="str">
        <f>IFERROR(IF($K380&lt;&gt;"SS",(VLOOKUP($D380,Customer_Demand!$D:$BF,COLUMNS($I380:AS380),0)/$I380+VLOOKUP($D380,Customer_Demand!$D:$BF,COLUMNS($I380:AS380),0)/$K380),(VLOOKUP($D380,Customer_Demand!$D:$BF,COLUMNS($I380:AS380),0)/$I380)),"")</f>
        <v/>
      </c>
      <c r="AT380" s="49" t="str">
        <f>IFERROR(IF($K380&lt;&gt;"SS",(VLOOKUP($D380,Customer_Demand!$D:$BF,COLUMNS($I380:AT380),0)/$I380+VLOOKUP($D380,Customer_Demand!$D:$BF,COLUMNS($I380:AT380),0)/$K380),(VLOOKUP($D380,Customer_Demand!$D:$BF,COLUMNS($I380:AT380),0)/$I380)),"")</f>
        <v/>
      </c>
      <c r="AU380" s="49" t="str">
        <f>IFERROR(IF($K380&lt;&gt;"SS",(VLOOKUP($D380,Customer_Demand!$D:$BF,COLUMNS($I380:AU380),0)/$I380+VLOOKUP($D380,Customer_Demand!$D:$BF,COLUMNS($I380:AU380),0)/$K380),(VLOOKUP($D380,Customer_Demand!$D:$BF,COLUMNS($I380:AU380),0)/$I380)),"")</f>
        <v/>
      </c>
      <c r="AV380" s="49" t="str">
        <f>IFERROR(IF($K380&lt;&gt;"SS",(VLOOKUP($D380,Customer_Demand!$D:$BF,COLUMNS($I380:AV380),0)/$I380+VLOOKUP($D380,Customer_Demand!$D:$BF,COLUMNS($I380:AV380),0)/$K380),(VLOOKUP($D380,Customer_Demand!$D:$BF,COLUMNS($I380:AV380),0)/$I380)),"")</f>
        <v/>
      </c>
      <c r="AW380" s="49" t="str">
        <f>IFERROR(IF($K380&lt;&gt;"SS",(VLOOKUP($D380,Customer_Demand!$D:$BF,COLUMNS($I380:AW380),0)/$I380+VLOOKUP($D380,Customer_Demand!$D:$BF,COLUMNS($I380:AW380),0)/$K380),(VLOOKUP($D380,Customer_Demand!$D:$BF,COLUMNS($I380:AW380),0)/$I380)),"")</f>
        <v/>
      </c>
      <c r="AX380" s="49" t="str">
        <f>IFERROR(IF($K380&lt;&gt;"SS",(VLOOKUP($D380,Customer_Demand!$D:$BF,COLUMNS($I380:AX380),0)/$I380+VLOOKUP($D380,Customer_Demand!$D:$BF,COLUMNS($I380:AX380),0)/$K380),(VLOOKUP($D380,Customer_Demand!$D:$BF,COLUMNS($I380:AX380),0)/$I380)),"")</f>
        <v/>
      </c>
      <c r="AY380" s="49" t="str">
        <f>IFERROR(IF($K380&lt;&gt;"SS",(VLOOKUP($D380,Customer_Demand!$D:$BF,COLUMNS($I380:AY380),0)/$I380+VLOOKUP($D380,Customer_Demand!$D:$BF,COLUMNS($I380:AY380),0)/$K380),(VLOOKUP($D380,Customer_Demand!$D:$BF,COLUMNS($I380:AY380),0)/$I380)),"")</f>
        <v/>
      </c>
      <c r="AZ380" s="49" t="str">
        <f>IFERROR(IF($K380&lt;&gt;"SS",(VLOOKUP($D380,Customer_Demand!$D:$BF,COLUMNS($I380:AZ380),0)/$I380+VLOOKUP($D380,Customer_Demand!$D:$BF,COLUMNS($I380:AZ380),0)/$K380),(VLOOKUP($D380,Customer_Demand!$D:$BF,COLUMNS($I380:AZ380),0)/$I380)),"")</f>
        <v/>
      </c>
      <c r="BA380" s="49" t="str">
        <f>IFERROR(IF($K380&lt;&gt;"SS",(VLOOKUP($D380,Customer_Demand!$D:$BF,COLUMNS($I380:BA380),0)/$I380+VLOOKUP($D380,Customer_Demand!$D:$BF,COLUMNS($I380:BA380),0)/$K380),(VLOOKUP($D380,Customer_Demand!$D:$BF,COLUMNS($I380:BA380),0)/$I380)),"")</f>
        <v/>
      </c>
      <c r="BB380" s="49" t="str">
        <f>IFERROR(IF($K380&lt;&gt;"SS",(VLOOKUP($D380,Customer_Demand!$D:$BF,COLUMNS($I380:BB380),0)/$I380+VLOOKUP($D380,Customer_Demand!$D:$BF,COLUMNS($I380:BB380),0)/$K380),(VLOOKUP($D380,Customer_Demand!$D:$BF,COLUMNS($I380:BB380),0)/$I380)),"")</f>
        <v/>
      </c>
      <c r="BC380" s="49" t="str">
        <f>IFERROR(IF($K380&lt;&gt;"SS",(VLOOKUP($D380,Customer_Demand!$D:$BF,COLUMNS($I380:BC380),0)/$I380+VLOOKUP($D380,Customer_Demand!$D:$BF,COLUMNS($I380:BC380),0)/$K380),(VLOOKUP($D380,Customer_Demand!$D:$BF,COLUMNS($I380:BC380),0)/$I380)),"")</f>
        <v/>
      </c>
      <c r="BD380" s="49" t="str">
        <f>IFERROR(IF($K380&lt;&gt;"SS",(VLOOKUP($D380,Customer_Demand!$D:$BF,COLUMNS($I380:BD380),0)/$I380+VLOOKUP($D380,Customer_Demand!$D:$BF,COLUMNS($I380:BD380),0)/$K380),(VLOOKUP($D380,Customer_Demand!$D:$BF,COLUMNS($I380:BD380),0)/$I380)),"")</f>
        <v/>
      </c>
      <c r="BE380" s="49" t="str">
        <f>IFERROR(IF($K380&lt;&gt;"SS",(VLOOKUP($D380,Customer_Demand!$D:$BF,COLUMNS($I380:BE380),0)/$I380+VLOOKUP($D380,Customer_Demand!$D:$BF,COLUMNS($I380:BE380),0)/$K380),(VLOOKUP($D380,Customer_Demand!$D:$BF,COLUMNS($I380:BE380),0)/$I380)),"")</f>
        <v/>
      </c>
      <c r="BF380" s="49" t="str">
        <f>IFERROR(IF($K380&lt;&gt;"SS",(VLOOKUP($D380,Customer_Demand!$D:$BF,COLUMNS($I380:BF380),0)/$I380+VLOOKUP($D380,Customer_Demand!$D:$BF,COLUMNS($I380:BF380),0)/$K380),(VLOOKUP($D380,Customer_Demand!$D:$BF,COLUMNS($I380:BF380),0)/$I380)),"")</f>
        <v/>
      </c>
      <c r="BG380" s="49" t="str">
        <f>IFERROR(IF($K380&lt;&gt;"SS",(VLOOKUP($D380,Customer_Demand!$D:$BF,COLUMNS($I380:BG380),0)/$I380+VLOOKUP($D380,Customer_Demand!$D:$BF,COLUMNS($I380:BG380),0)/$K380),(VLOOKUP($D380,Customer_Demand!$D:$BF,COLUMNS($I380:BG380),0)/$I380)),"")</f>
        <v/>
      </c>
      <c r="BH380" s="49" t="str">
        <f>IFERROR(IF($K380&lt;&gt;"SS",(VLOOKUP($D380,Customer_Demand!$D:$BF,COLUMNS($I380:BH380),0)/$I380+VLOOKUP($D380,Customer_Demand!$D:$BF,COLUMNS($I380:BH380),0)/$K380),(VLOOKUP($D380,Customer_Demand!$D:$BF,COLUMNS($I380:BH380),0)/$I380)),"")</f>
        <v/>
      </c>
      <c r="BI380" s="49" t="str">
        <f>IFERROR(IF($K380&lt;&gt;"SS",(VLOOKUP($D380,Customer_Demand!$D:$BF,COLUMNS($I380:BI380),0)/$I380+VLOOKUP($D380,Customer_Demand!$D:$BF,COLUMNS($I380:BI380),0)/$K380),(VLOOKUP($D380,Customer_Demand!$D:$BF,COLUMNS($I380:BI380),0)/$I380)),"")</f>
        <v/>
      </c>
      <c r="BJ380" s="49" t="str">
        <f>IFERROR(IF($K380&lt;&gt;"SS",(VLOOKUP($D380,Customer_Demand!$D:$BF,COLUMNS($I380:BJ380),0)/$I380+VLOOKUP($D380,Customer_Demand!$D:$BF,COLUMNS($I380:BJ380),0)/$K380),(VLOOKUP($D380,Customer_Demand!$D:$BF,COLUMNS($I380:BJ380),0)/$I380)),"")</f>
        <v/>
      </c>
      <c r="BK380" s="50" t="str">
        <f>IFERROR(IF($K380&lt;&gt;"SS",(VLOOKUP($D380,Customer_Demand!$D:$BF,COLUMNS($I380:BK380),0)/$I380+VLOOKUP($D380,Customer_Demand!$D:$BF,COLUMNS($I380:BK380),0)/$K380),(VLOOKUP($D380,Customer_Demand!$D:$BF,COLUMNS($I380:BK380),0)/$I380)),"")</f>
        <v/>
      </c>
      <c r="BL380" s="18"/>
    </row>
    <row r="381" spans="2:64" x14ac:dyDescent="0.2">
      <c r="B381" s="12" t="str">
        <f t="shared" si="27"/>
        <v/>
      </c>
      <c r="C381" s="45" t="str">
        <f>IF((Customer_Demand!C381)&lt;&gt;"",Customer_Demand!C381,"")</f>
        <v/>
      </c>
      <c r="D381" s="45" t="str">
        <f>IF(C381&lt;&gt;"",Customer_Demand!D381,"")</f>
        <v/>
      </c>
      <c r="E381" s="51" t="str">
        <f>IF(C381&lt;&gt;"",Customer_Demand!E381,"")</f>
        <v/>
      </c>
      <c r="F381" s="47" t="str">
        <f>IF(C381&lt;&gt;"",VLOOKUP(D381,Customer_Demand!$D$5:$F$1005,3,0),"")</f>
        <v/>
      </c>
      <c r="G381" s="48" t="str">
        <f t="shared" si="24"/>
        <v/>
      </c>
      <c r="H381" s="48" t="str">
        <f t="shared" si="25"/>
        <v/>
      </c>
      <c r="I381" s="48" t="str">
        <f>IFERROR(IF(C381&lt;&gt;"",VLOOKUP($H381,SMT_Cycle_Time_Data!$F:$Q,4,0),""),"SGR Not Defined")</f>
        <v/>
      </c>
      <c r="J381" s="48" t="str">
        <f t="shared" si="26"/>
        <v/>
      </c>
      <c r="K381" s="48" t="str">
        <f>IF(C381&lt;&gt;"",IFERROR(VLOOKUP($J381,SMT_Cycle_Time_Data!$F:$Q,4,0),"SS"),"")</f>
        <v/>
      </c>
      <c r="L381" s="49" t="str">
        <f>IFERROR(IF($K381&lt;&gt;"SS",(VLOOKUP($D381,Customer_Demand!$D:$BF,COLUMNS($I381:L381),0)/$I381+VLOOKUP($D381,Customer_Demand!$D:$BF,COLUMNS($I381:L381),0)/$K381),(VLOOKUP($D381,Customer_Demand!$D:$BF,COLUMNS($I381:L381),0)/$I381)),"")</f>
        <v/>
      </c>
      <c r="M381" s="49" t="str">
        <f>IFERROR(IF($K381&lt;&gt;"SS",(VLOOKUP($D381,Customer_Demand!$D:$BF,COLUMNS($I381:M381),0)/$I381+VLOOKUP($D381,Customer_Demand!$D:$BF,COLUMNS($I381:M381),0)/$K381),(VLOOKUP($D381,Customer_Demand!$D:$BF,COLUMNS($I381:M381),0)/$I381)),"")</f>
        <v/>
      </c>
      <c r="N381" s="49" t="str">
        <f>IFERROR(IF($K381&lt;&gt;"SS",(VLOOKUP($D381,Customer_Demand!$D:$BF,COLUMNS($I381:N381),0)/$I381+VLOOKUP($D381,Customer_Demand!$D:$BF,COLUMNS($I381:N381),0)/$K381),(VLOOKUP($D381,Customer_Demand!$D:$BF,COLUMNS($I381:N381),0)/$I381)),"")</f>
        <v/>
      </c>
      <c r="O381" s="49" t="str">
        <f>IFERROR(IF($K381&lt;&gt;"SS",(VLOOKUP($D381,Customer_Demand!$D:$BF,COLUMNS($I381:O381),0)/$I381+VLOOKUP($D381,Customer_Demand!$D:$BF,COLUMNS($I381:O381),0)/$K381),(VLOOKUP($D381,Customer_Demand!$D:$BF,COLUMNS($I381:O381),0)/$I381)),"")</f>
        <v/>
      </c>
      <c r="P381" s="49" t="str">
        <f>IFERROR(IF($K381&lt;&gt;"SS",(VLOOKUP($D381,Customer_Demand!$D:$BF,COLUMNS($I381:P381),0)/$I381+VLOOKUP($D381,Customer_Demand!$D:$BF,COLUMNS($I381:P381),0)/$K381),(VLOOKUP($D381,Customer_Demand!$D:$BF,COLUMNS($I381:P381),0)/$I381)),"")</f>
        <v/>
      </c>
      <c r="Q381" s="49" t="str">
        <f>IFERROR(IF($K381&lt;&gt;"SS",(VLOOKUP($D381,Customer_Demand!$D:$BF,COLUMNS($I381:Q381),0)/$I381+VLOOKUP($D381,Customer_Demand!$D:$BF,COLUMNS($I381:Q381),0)/$K381),(VLOOKUP($D381,Customer_Demand!$D:$BF,COLUMNS($I381:Q381),0)/$I381)),"")</f>
        <v/>
      </c>
      <c r="R381" s="49" t="str">
        <f>IFERROR(IF($K381&lt;&gt;"SS",(VLOOKUP($D381,Customer_Demand!$D:$BF,COLUMNS($I381:R381),0)/$I381+VLOOKUP($D381,Customer_Demand!$D:$BF,COLUMNS($I381:R381),0)/$K381),(VLOOKUP($D381,Customer_Demand!$D:$BF,COLUMNS($I381:R381),0)/$I381)),"")</f>
        <v/>
      </c>
      <c r="S381" s="49" t="str">
        <f>IFERROR(IF($K381&lt;&gt;"SS",(VLOOKUP($D381,Customer_Demand!$D:$BF,COLUMNS($I381:S381),0)/$I381+VLOOKUP($D381,Customer_Demand!$D:$BF,COLUMNS($I381:S381),0)/$K381),(VLOOKUP($D381,Customer_Demand!$D:$BF,COLUMNS($I381:S381),0)/$I381)),"")</f>
        <v/>
      </c>
      <c r="T381" s="49" t="str">
        <f>IFERROR(IF($K381&lt;&gt;"SS",(VLOOKUP($D381,Customer_Demand!$D:$BF,COLUMNS($I381:T381),0)/$I381+VLOOKUP($D381,Customer_Demand!$D:$BF,COLUMNS($I381:T381),0)/$K381),(VLOOKUP($D381,Customer_Demand!$D:$BF,COLUMNS($I381:T381),0)/$I381)),"")</f>
        <v/>
      </c>
      <c r="U381" s="49" t="str">
        <f>IFERROR(IF($K381&lt;&gt;"SS",(VLOOKUP($D381,Customer_Demand!$D:$BF,COLUMNS($I381:U381),0)/$I381+VLOOKUP($D381,Customer_Demand!$D:$BF,COLUMNS($I381:U381),0)/$K381),(VLOOKUP($D381,Customer_Demand!$D:$BF,COLUMNS($I381:U381),0)/$I381)),"")</f>
        <v/>
      </c>
      <c r="V381" s="49" t="str">
        <f>IFERROR(IF($K381&lt;&gt;"SS",(VLOOKUP($D381,Customer_Demand!$D:$BF,COLUMNS($I381:V381),0)/$I381+VLOOKUP($D381,Customer_Demand!$D:$BF,COLUMNS($I381:V381),0)/$K381),(VLOOKUP($D381,Customer_Demand!$D:$BF,COLUMNS($I381:V381),0)/$I381)),"")</f>
        <v/>
      </c>
      <c r="W381" s="49" t="str">
        <f>IFERROR(IF($K381&lt;&gt;"SS",(VLOOKUP($D381,Customer_Demand!$D:$BF,COLUMNS($I381:W381),0)/$I381+VLOOKUP($D381,Customer_Demand!$D:$BF,COLUMNS($I381:W381),0)/$K381),(VLOOKUP($D381,Customer_Demand!$D:$BF,COLUMNS($I381:W381),0)/$I381)),"")</f>
        <v/>
      </c>
      <c r="X381" s="49" t="str">
        <f>IFERROR(IF($K381&lt;&gt;"SS",(VLOOKUP($D381,Customer_Demand!$D:$BF,COLUMNS($I381:X381),0)/$I381+VLOOKUP($D381,Customer_Demand!$D:$BF,COLUMNS($I381:X381),0)/$K381),(VLOOKUP($D381,Customer_Demand!$D:$BF,COLUMNS($I381:X381),0)/$I381)),"")</f>
        <v/>
      </c>
      <c r="Y381" s="49" t="str">
        <f>IFERROR(IF($K381&lt;&gt;"SS",(VLOOKUP($D381,Customer_Demand!$D:$BF,COLUMNS($I381:Y381),0)/$I381+VLOOKUP($D381,Customer_Demand!$D:$BF,COLUMNS($I381:Y381),0)/$K381),(VLOOKUP($D381,Customer_Demand!$D:$BF,COLUMNS($I381:Y381),0)/$I381)),"")</f>
        <v/>
      </c>
      <c r="Z381" s="49" t="str">
        <f>IFERROR(IF($K381&lt;&gt;"SS",(VLOOKUP($D381,Customer_Demand!$D:$BF,COLUMNS($I381:Z381),0)/$I381+VLOOKUP($D381,Customer_Demand!$D:$BF,COLUMNS($I381:Z381),0)/$K381),(VLOOKUP($D381,Customer_Demand!$D:$BF,COLUMNS($I381:Z381),0)/$I381)),"")</f>
        <v/>
      </c>
      <c r="AA381" s="49" t="str">
        <f>IFERROR(IF($K381&lt;&gt;"SS",(VLOOKUP($D381,Customer_Demand!$D:$BF,COLUMNS($I381:AA381),0)/$I381+VLOOKUP($D381,Customer_Demand!$D:$BF,COLUMNS($I381:AA381),0)/$K381),(VLOOKUP($D381,Customer_Demand!$D:$BF,COLUMNS($I381:AA381),0)/$I381)),"")</f>
        <v/>
      </c>
      <c r="AB381" s="49" t="str">
        <f>IFERROR(IF($K381&lt;&gt;"SS",(VLOOKUP($D381,Customer_Demand!$D:$BF,COLUMNS($I381:AB381),0)/$I381+VLOOKUP($D381,Customer_Demand!$D:$BF,COLUMNS($I381:AB381),0)/$K381),(VLOOKUP($D381,Customer_Demand!$D:$BF,COLUMNS($I381:AB381),0)/$I381)),"")</f>
        <v/>
      </c>
      <c r="AC381" s="49" t="str">
        <f>IFERROR(IF($K381&lt;&gt;"SS",(VLOOKUP($D381,Customer_Demand!$D:$BF,COLUMNS($I381:AC381),0)/$I381+VLOOKUP($D381,Customer_Demand!$D:$BF,COLUMNS($I381:AC381),0)/$K381),(VLOOKUP($D381,Customer_Demand!$D:$BF,COLUMNS($I381:AC381),0)/$I381)),"")</f>
        <v/>
      </c>
      <c r="AD381" s="49" t="str">
        <f>IFERROR(IF($K381&lt;&gt;"SS",(VLOOKUP($D381,Customer_Demand!$D:$BF,COLUMNS($I381:AD381),0)/$I381+VLOOKUP($D381,Customer_Demand!$D:$BF,COLUMNS($I381:AD381),0)/$K381),(VLOOKUP($D381,Customer_Demand!$D:$BF,COLUMNS($I381:AD381),0)/$I381)),"")</f>
        <v/>
      </c>
      <c r="AE381" s="49" t="str">
        <f>IFERROR(IF($K381&lt;&gt;"SS",(VLOOKUP($D381,Customer_Demand!$D:$BF,COLUMNS($I381:AE381),0)/$I381+VLOOKUP($D381,Customer_Demand!$D:$BF,COLUMNS($I381:AE381),0)/$K381),(VLOOKUP($D381,Customer_Demand!$D:$BF,COLUMNS($I381:AE381),0)/$I381)),"")</f>
        <v/>
      </c>
      <c r="AF381" s="49" t="str">
        <f>IFERROR(IF($K381&lt;&gt;"SS",(VLOOKUP($D381,Customer_Demand!$D:$BF,COLUMNS($I381:AF381),0)/$I381+VLOOKUP($D381,Customer_Demand!$D:$BF,COLUMNS($I381:AF381),0)/$K381),(VLOOKUP($D381,Customer_Demand!$D:$BF,COLUMNS($I381:AF381),0)/$I381)),"")</f>
        <v/>
      </c>
      <c r="AG381" s="49" t="str">
        <f>IFERROR(IF($K381&lt;&gt;"SS",(VLOOKUP($D381,Customer_Demand!$D:$BF,COLUMNS($I381:AG381),0)/$I381+VLOOKUP($D381,Customer_Demand!$D:$BF,COLUMNS($I381:AG381),0)/$K381),(VLOOKUP($D381,Customer_Demand!$D:$BF,COLUMNS($I381:AG381),0)/$I381)),"")</f>
        <v/>
      </c>
      <c r="AH381" s="49" t="str">
        <f>IFERROR(IF($K381&lt;&gt;"SS",(VLOOKUP($D381,Customer_Demand!$D:$BF,COLUMNS($I381:AH381),0)/$I381+VLOOKUP($D381,Customer_Demand!$D:$BF,COLUMNS($I381:AH381),0)/$K381),(VLOOKUP($D381,Customer_Demand!$D:$BF,COLUMNS($I381:AH381),0)/$I381)),"")</f>
        <v/>
      </c>
      <c r="AI381" s="49" t="str">
        <f>IFERROR(IF($K381&lt;&gt;"SS",(VLOOKUP($D381,Customer_Demand!$D:$BF,COLUMNS($I381:AI381),0)/$I381+VLOOKUP($D381,Customer_Demand!$D:$BF,COLUMNS($I381:AI381),0)/$K381),(VLOOKUP($D381,Customer_Demand!$D:$BF,COLUMNS($I381:AI381),0)/$I381)),"")</f>
        <v/>
      </c>
      <c r="AJ381" s="49" t="str">
        <f>IFERROR(IF($K381&lt;&gt;"SS",(VLOOKUP($D381,Customer_Demand!$D:$BF,COLUMNS($I381:AJ381),0)/$I381+VLOOKUP($D381,Customer_Demand!$D:$BF,COLUMNS($I381:AJ381),0)/$K381),(VLOOKUP($D381,Customer_Demand!$D:$BF,COLUMNS($I381:AJ381),0)/$I381)),"")</f>
        <v/>
      </c>
      <c r="AK381" s="49" t="str">
        <f>IFERROR(IF($K381&lt;&gt;"SS",(VLOOKUP($D381,Customer_Demand!$D:$BF,COLUMNS($I381:AK381),0)/$I381+VLOOKUP($D381,Customer_Demand!$D:$BF,COLUMNS($I381:AK381),0)/$K381),(VLOOKUP($D381,Customer_Demand!$D:$BF,COLUMNS($I381:AK381),0)/$I381)),"")</f>
        <v/>
      </c>
      <c r="AL381" s="49" t="str">
        <f>IFERROR(IF($K381&lt;&gt;"SS",(VLOOKUP($D381,Customer_Demand!$D:$BF,COLUMNS($I381:AL381),0)/$I381+VLOOKUP($D381,Customer_Demand!$D:$BF,COLUMNS($I381:AL381),0)/$K381),(VLOOKUP($D381,Customer_Demand!$D:$BF,COLUMNS($I381:AL381),0)/$I381)),"")</f>
        <v/>
      </c>
      <c r="AM381" s="49" t="str">
        <f>IFERROR(IF($K381&lt;&gt;"SS",(VLOOKUP($D381,Customer_Demand!$D:$BF,COLUMNS($I381:AM381),0)/$I381+VLOOKUP($D381,Customer_Demand!$D:$BF,COLUMNS($I381:AM381),0)/$K381),(VLOOKUP($D381,Customer_Demand!$D:$BF,COLUMNS($I381:AM381),0)/$I381)),"")</f>
        <v/>
      </c>
      <c r="AN381" s="49" t="str">
        <f>IFERROR(IF($K381&lt;&gt;"SS",(VLOOKUP($D381,Customer_Demand!$D:$BF,COLUMNS($I381:AN381),0)/$I381+VLOOKUP($D381,Customer_Demand!$D:$BF,COLUMNS($I381:AN381),0)/$K381),(VLOOKUP($D381,Customer_Demand!$D:$BF,COLUMNS($I381:AN381),0)/$I381)),"")</f>
        <v/>
      </c>
      <c r="AO381" s="49" t="str">
        <f>IFERROR(IF($K381&lt;&gt;"SS",(VLOOKUP($D381,Customer_Demand!$D:$BF,COLUMNS($I381:AO381),0)/$I381+VLOOKUP($D381,Customer_Demand!$D:$BF,COLUMNS($I381:AO381),0)/$K381),(VLOOKUP($D381,Customer_Demand!$D:$BF,COLUMNS($I381:AO381),0)/$I381)),"")</f>
        <v/>
      </c>
      <c r="AP381" s="49" t="str">
        <f>IFERROR(IF($K381&lt;&gt;"SS",(VLOOKUP($D381,Customer_Demand!$D:$BF,COLUMNS($I381:AP381),0)/$I381+VLOOKUP($D381,Customer_Demand!$D:$BF,COLUMNS($I381:AP381),0)/$K381),(VLOOKUP($D381,Customer_Demand!$D:$BF,COLUMNS($I381:AP381),0)/$I381)),"")</f>
        <v/>
      </c>
      <c r="AQ381" s="49" t="str">
        <f>IFERROR(IF($K381&lt;&gt;"SS",(VLOOKUP($D381,Customer_Demand!$D:$BF,COLUMNS($I381:AQ381),0)/$I381+VLOOKUP($D381,Customer_Demand!$D:$BF,COLUMNS($I381:AQ381),0)/$K381),(VLOOKUP($D381,Customer_Demand!$D:$BF,COLUMNS($I381:AQ381),0)/$I381)),"")</f>
        <v/>
      </c>
      <c r="AR381" s="49" t="str">
        <f>IFERROR(IF($K381&lt;&gt;"SS",(VLOOKUP($D381,Customer_Demand!$D:$BF,COLUMNS($I381:AR381),0)/$I381+VLOOKUP($D381,Customer_Demand!$D:$BF,COLUMNS($I381:AR381),0)/$K381),(VLOOKUP($D381,Customer_Demand!$D:$BF,COLUMNS($I381:AR381),0)/$I381)),"")</f>
        <v/>
      </c>
      <c r="AS381" s="49" t="str">
        <f>IFERROR(IF($K381&lt;&gt;"SS",(VLOOKUP($D381,Customer_Demand!$D:$BF,COLUMNS($I381:AS381),0)/$I381+VLOOKUP($D381,Customer_Demand!$D:$BF,COLUMNS($I381:AS381),0)/$K381),(VLOOKUP($D381,Customer_Demand!$D:$BF,COLUMNS($I381:AS381),0)/$I381)),"")</f>
        <v/>
      </c>
      <c r="AT381" s="49" t="str">
        <f>IFERROR(IF($K381&lt;&gt;"SS",(VLOOKUP($D381,Customer_Demand!$D:$BF,COLUMNS($I381:AT381),0)/$I381+VLOOKUP($D381,Customer_Demand!$D:$BF,COLUMNS($I381:AT381),0)/$K381),(VLOOKUP($D381,Customer_Demand!$D:$BF,COLUMNS($I381:AT381),0)/$I381)),"")</f>
        <v/>
      </c>
      <c r="AU381" s="49" t="str">
        <f>IFERROR(IF($K381&lt;&gt;"SS",(VLOOKUP($D381,Customer_Demand!$D:$BF,COLUMNS($I381:AU381),0)/$I381+VLOOKUP($D381,Customer_Demand!$D:$BF,COLUMNS($I381:AU381),0)/$K381),(VLOOKUP($D381,Customer_Demand!$D:$BF,COLUMNS($I381:AU381),0)/$I381)),"")</f>
        <v/>
      </c>
      <c r="AV381" s="49" t="str">
        <f>IFERROR(IF($K381&lt;&gt;"SS",(VLOOKUP($D381,Customer_Demand!$D:$BF,COLUMNS($I381:AV381),0)/$I381+VLOOKUP($D381,Customer_Demand!$D:$BF,COLUMNS($I381:AV381),0)/$K381),(VLOOKUP($D381,Customer_Demand!$D:$BF,COLUMNS($I381:AV381),0)/$I381)),"")</f>
        <v/>
      </c>
      <c r="AW381" s="49" t="str">
        <f>IFERROR(IF($K381&lt;&gt;"SS",(VLOOKUP($D381,Customer_Demand!$D:$BF,COLUMNS($I381:AW381),0)/$I381+VLOOKUP($D381,Customer_Demand!$D:$BF,COLUMNS($I381:AW381),0)/$K381),(VLOOKUP($D381,Customer_Demand!$D:$BF,COLUMNS($I381:AW381),0)/$I381)),"")</f>
        <v/>
      </c>
      <c r="AX381" s="49" t="str">
        <f>IFERROR(IF($K381&lt;&gt;"SS",(VLOOKUP($D381,Customer_Demand!$D:$BF,COLUMNS($I381:AX381),0)/$I381+VLOOKUP($D381,Customer_Demand!$D:$BF,COLUMNS($I381:AX381),0)/$K381),(VLOOKUP($D381,Customer_Demand!$D:$BF,COLUMNS($I381:AX381),0)/$I381)),"")</f>
        <v/>
      </c>
      <c r="AY381" s="49" t="str">
        <f>IFERROR(IF($K381&lt;&gt;"SS",(VLOOKUP($D381,Customer_Demand!$D:$BF,COLUMNS($I381:AY381),0)/$I381+VLOOKUP($D381,Customer_Demand!$D:$BF,COLUMNS($I381:AY381),0)/$K381),(VLOOKUP($D381,Customer_Demand!$D:$BF,COLUMNS($I381:AY381),0)/$I381)),"")</f>
        <v/>
      </c>
      <c r="AZ381" s="49" t="str">
        <f>IFERROR(IF($K381&lt;&gt;"SS",(VLOOKUP($D381,Customer_Demand!$D:$BF,COLUMNS($I381:AZ381),0)/$I381+VLOOKUP($D381,Customer_Demand!$D:$BF,COLUMNS($I381:AZ381),0)/$K381),(VLOOKUP($D381,Customer_Demand!$D:$BF,COLUMNS($I381:AZ381),0)/$I381)),"")</f>
        <v/>
      </c>
      <c r="BA381" s="49" t="str">
        <f>IFERROR(IF($K381&lt;&gt;"SS",(VLOOKUP($D381,Customer_Demand!$D:$BF,COLUMNS($I381:BA381),0)/$I381+VLOOKUP($D381,Customer_Demand!$D:$BF,COLUMNS($I381:BA381),0)/$K381),(VLOOKUP($D381,Customer_Demand!$D:$BF,COLUMNS($I381:BA381),0)/$I381)),"")</f>
        <v/>
      </c>
      <c r="BB381" s="49" t="str">
        <f>IFERROR(IF($K381&lt;&gt;"SS",(VLOOKUP($D381,Customer_Demand!$D:$BF,COLUMNS($I381:BB381),0)/$I381+VLOOKUP($D381,Customer_Demand!$D:$BF,COLUMNS($I381:BB381),0)/$K381),(VLOOKUP($D381,Customer_Demand!$D:$BF,COLUMNS($I381:BB381),0)/$I381)),"")</f>
        <v/>
      </c>
      <c r="BC381" s="49" t="str">
        <f>IFERROR(IF($K381&lt;&gt;"SS",(VLOOKUP($D381,Customer_Demand!$D:$BF,COLUMNS($I381:BC381),0)/$I381+VLOOKUP($D381,Customer_Demand!$D:$BF,COLUMNS($I381:BC381),0)/$K381),(VLOOKUP($D381,Customer_Demand!$D:$BF,COLUMNS($I381:BC381),0)/$I381)),"")</f>
        <v/>
      </c>
      <c r="BD381" s="49" t="str">
        <f>IFERROR(IF($K381&lt;&gt;"SS",(VLOOKUP($D381,Customer_Demand!$D:$BF,COLUMNS($I381:BD381),0)/$I381+VLOOKUP($D381,Customer_Demand!$D:$BF,COLUMNS($I381:BD381),0)/$K381),(VLOOKUP($D381,Customer_Demand!$D:$BF,COLUMNS($I381:BD381),0)/$I381)),"")</f>
        <v/>
      </c>
      <c r="BE381" s="49" t="str">
        <f>IFERROR(IF($K381&lt;&gt;"SS",(VLOOKUP($D381,Customer_Demand!$D:$BF,COLUMNS($I381:BE381),0)/$I381+VLOOKUP($D381,Customer_Demand!$D:$BF,COLUMNS($I381:BE381),0)/$K381),(VLOOKUP($D381,Customer_Demand!$D:$BF,COLUMNS($I381:BE381),0)/$I381)),"")</f>
        <v/>
      </c>
      <c r="BF381" s="49" t="str">
        <f>IFERROR(IF($K381&lt;&gt;"SS",(VLOOKUP($D381,Customer_Demand!$D:$BF,COLUMNS($I381:BF381),0)/$I381+VLOOKUP($D381,Customer_Demand!$D:$BF,COLUMNS($I381:BF381),0)/$K381),(VLOOKUP($D381,Customer_Demand!$D:$BF,COLUMNS($I381:BF381),0)/$I381)),"")</f>
        <v/>
      </c>
      <c r="BG381" s="49" t="str">
        <f>IFERROR(IF($K381&lt;&gt;"SS",(VLOOKUP($D381,Customer_Demand!$D:$BF,COLUMNS($I381:BG381),0)/$I381+VLOOKUP($D381,Customer_Demand!$D:$BF,COLUMNS($I381:BG381),0)/$K381),(VLOOKUP($D381,Customer_Demand!$D:$BF,COLUMNS($I381:BG381),0)/$I381)),"")</f>
        <v/>
      </c>
      <c r="BH381" s="49" t="str">
        <f>IFERROR(IF($K381&lt;&gt;"SS",(VLOOKUP($D381,Customer_Demand!$D:$BF,COLUMNS($I381:BH381),0)/$I381+VLOOKUP($D381,Customer_Demand!$D:$BF,COLUMNS($I381:BH381),0)/$K381),(VLOOKUP($D381,Customer_Demand!$D:$BF,COLUMNS($I381:BH381),0)/$I381)),"")</f>
        <v/>
      </c>
      <c r="BI381" s="49" t="str">
        <f>IFERROR(IF($K381&lt;&gt;"SS",(VLOOKUP($D381,Customer_Demand!$D:$BF,COLUMNS($I381:BI381),0)/$I381+VLOOKUP($D381,Customer_Demand!$D:$BF,COLUMNS($I381:BI381),0)/$K381),(VLOOKUP($D381,Customer_Demand!$D:$BF,COLUMNS($I381:BI381),0)/$I381)),"")</f>
        <v/>
      </c>
      <c r="BJ381" s="49" t="str">
        <f>IFERROR(IF($K381&lt;&gt;"SS",(VLOOKUP($D381,Customer_Demand!$D:$BF,COLUMNS($I381:BJ381),0)/$I381+VLOOKUP($D381,Customer_Demand!$D:$BF,COLUMNS($I381:BJ381),0)/$K381),(VLOOKUP($D381,Customer_Demand!$D:$BF,COLUMNS($I381:BJ381),0)/$I381)),"")</f>
        <v/>
      </c>
      <c r="BK381" s="50" t="str">
        <f>IFERROR(IF($K381&lt;&gt;"SS",(VLOOKUP($D381,Customer_Demand!$D:$BF,COLUMNS($I381:BK381),0)/$I381+VLOOKUP($D381,Customer_Demand!$D:$BF,COLUMNS($I381:BK381),0)/$K381),(VLOOKUP($D381,Customer_Demand!$D:$BF,COLUMNS($I381:BK381),0)/$I381)),"")</f>
        <v/>
      </c>
      <c r="BL381" s="18"/>
    </row>
    <row r="382" spans="2:64" x14ac:dyDescent="0.2">
      <c r="B382" s="12" t="str">
        <f t="shared" si="27"/>
        <v/>
      </c>
      <c r="C382" s="45" t="str">
        <f>IF((Customer_Demand!C382)&lt;&gt;"",Customer_Demand!C382,"")</f>
        <v/>
      </c>
      <c r="D382" s="45" t="str">
        <f>IF(C382&lt;&gt;"",Customer_Demand!D382,"")</f>
        <v/>
      </c>
      <c r="E382" s="51" t="str">
        <f>IF(C382&lt;&gt;"",Customer_Demand!E382,"")</f>
        <v/>
      </c>
      <c r="F382" s="47" t="str">
        <f>IF(C382&lt;&gt;"",VLOOKUP(D382,Customer_Demand!$D$5:$F$1005,3,0),"")</f>
        <v/>
      </c>
      <c r="G382" s="48" t="str">
        <f t="shared" si="24"/>
        <v/>
      </c>
      <c r="H382" s="48" t="str">
        <f t="shared" si="25"/>
        <v/>
      </c>
      <c r="I382" s="48" t="str">
        <f>IFERROR(IF(C382&lt;&gt;"",VLOOKUP($H382,SMT_Cycle_Time_Data!$F:$Q,4,0),""),"SGR Not Defined")</f>
        <v/>
      </c>
      <c r="J382" s="48" t="str">
        <f t="shared" si="26"/>
        <v/>
      </c>
      <c r="K382" s="48" t="str">
        <f>IF(C382&lt;&gt;"",IFERROR(VLOOKUP($J382,SMT_Cycle_Time_Data!$F:$Q,4,0),"SS"),"")</f>
        <v/>
      </c>
      <c r="L382" s="49" t="str">
        <f>IFERROR(IF($K382&lt;&gt;"SS",(VLOOKUP($D382,Customer_Demand!$D:$BF,COLUMNS($I382:L382),0)/$I382+VLOOKUP($D382,Customer_Demand!$D:$BF,COLUMNS($I382:L382),0)/$K382),(VLOOKUP($D382,Customer_Demand!$D:$BF,COLUMNS($I382:L382),0)/$I382)),"")</f>
        <v/>
      </c>
      <c r="M382" s="49" t="str">
        <f>IFERROR(IF($K382&lt;&gt;"SS",(VLOOKUP($D382,Customer_Demand!$D:$BF,COLUMNS($I382:M382),0)/$I382+VLOOKUP($D382,Customer_Demand!$D:$BF,COLUMNS($I382:M382),0)/$K382),(VLOOKUP($D382,Customer_Demand!$D:$BF,COLUMNS($I382:M382),0)/$I382)),"")</f>
        <v/>
      </c>
      <c r="N382" s="49" t="str">
        <f>IFERROR(IF($K382&lt;&gt;"SS",(VLOOKUP($D382,Customer_Demand!$D:$BF,COLUMNS($I382:N382),0)/$I382+VLOOKUP($D382,Customer_Demand!$D:$BF,COLUMNS($I382:N382),0)/$K382),(VLOOKUP($D382,Customer_Demand!$D:$BF,COLUMNS($I382:N382),0)/$I382)),"")</f>
        <v/>
      </c>
      <c r="O382" s="49" t="str">
        <f>IFERROR(IF($K382&lt;&gt;"SS",(VLOOKUP($D382,Customer_Demand!$D:$BF,COLUMNS($I382:O382),0)/$I382+VLOOKUP($D382,Customer_Demand!$D:$BF,COLUMNS($I382:O382),0)/$K382),(VLOOKUP($D382,Customer_Demand!$D:$BF,COLUMNS($I382:O382),0)/$I382)),"")</f>
        <v/>
      </c>
      <c r="P382" s="49" t="str">
        <f>IFERROR(IF($K382&lt;&gt;"SS",(VLOOKUP($D382,Customer_Demand!$D:$BF,COLUMNS($I382:P382),0)/$I382+VLOOKUP($D382,Customer_Demand!$D:$BF,COLUMNS($I382:P382),0)/$K382),(VLOOKUP($D382,Customer_Demand!$D:$BF,COLUMNS($I382:P382),0)/$I382)),"")</f>
        <v/>
      </c>
      <c r="Q382" s="49" t="str">
        <f>IFERROR(IF($K382&lt;&gt;"SS",(VLOOKUP($D382,Customer_Demand!$D:$BF,COLUMNS($I382:Q382),0)/$I382+VLOOKUP($D382,Customer_Demand!$D:$BF,COLUMNS($I382:Q382),0)/$K382),(VLOOKUP($D382,Customer_Demand!$D:$BF,COLUMNS($I382:Q382),0)/$I382)),"")</f>
        <v/>
      </c>
      <c r="R382" s="49" t="str">
        <f>IFERROR(IF($K382&lt;&gt;"SS",(VLOOKUP($D382,Customer_Demand!$D:$BF,COLUMNS($I382:R382),0)/$I382+VLOOKUP($D382,Customer_Demand!$D:$BF,COLUMNS($I382:R382),0)/$K382),(VLOOKUP($D382,Customer_Demand!$D:$BF,COLUMNS($I382:R382),0)/$I382)),"")</f>
        <v/>
      </c>
      <c r="S382" s="49" t="str">
        <f>IFERROR(IF($K382&lt;&gt;"SS",(VLOOKUP($D382,Customer_Demand!$D:$BF,COLUMNS($I382:S382),0)/$I382+VLOOKUP($D382,Customer_Demand!$D:$BF,COLUMNS($I382:S382),0)/$K382),(VLOOKUP($D382,Customer_Demand!$D:$BF,COLUMNS($I382:S382),0)/$I382)),"")</f>
        <v/>
      </c>
      <c r="T382" s="49" t="str">
        <f>IFERROR(IF($K382&lt;&gt;"SS",(VLOOKUP($D382,Customer_Demand!$D:$BF,COLUMNS($I382:T382),0)/$I382+VLOOKUP($D382,Customer_Demand!$D:$BF,COLUMNS($I382:T382),0)/$K382),(VLOOKUP($D382,Customer_Demand!$D:$BF,COLUMNS($I382:T382),0)/$I382)),"")</f>
        <v/>
      </c>
      <c r="U382" s="49" t="str">
        <f>IFERROR(IF($K382&lt;&gt;"SS",(VLOOKUP($D382,Customer_Demand!$D:$BF,COLUMNS($I382:U382),0)/$I382+VLOOKUP($D382,Customer_Demand!$D:$BF,COLUMNS($I382:U382),0)/$K382),(VLOOKUP($D382,Customer_Demand!$D:$BF,COLUMNS($I382:U382),0)/$I382)),"")</f>
        <v/>
      </c>
      <c r="V382" s="49" t="str">
        <f>IFERROR(IF($K382&lt;&gt;"SS",(VLOOKUP($D382,Customer_Demand!$D:$BF,COLUMNS($I382:V382),0)/$I382+VLOOKUP($D382,Customer_Demand!$D:$BF,COLUMNS($I382:V382),0)/$K382),(VLOOKUP($D382,Customer_Demand!$D:$BF,COLUMNS($I382:V382),0)/$I382)),"")</f>
        <v/>
      </c>
      <c r="W382" s="49" t="str">
        <f>IFERROR(IF($K382&lt;&gt;"SS",(VLOOKUP($D382,Customer_Demand!$D:$BF,COLUMNS($I382:W382),0)/$I382+VLOOKUP($D382,Customer_Demand!$D:$BF,COLUMNS($I382:W382),0)/$K382),(VLOOKUP($D382,Customer_Demand!$D:$BF,COLUMNS($I382:W382),0)/$I382)),"")</f>
        <v/>
      </c>
      <c r="X382" s="49" t="str">
        <f>IFERROR(IF($K382&lt;&gt;"SS",(VLOOKUP($D382,Customer_Demand!$D:$BF,COLUMNS($I382:X382),0)/$I382+VLOOKUP($D382,Customer_Demand!$D:$BF,COLUMNS($I382:X382),0)/$K382),(VLOOKUP($D382,Customer_Demand!$D:$BF,COLUMNS($I382:X382),0)/$I382)),"")</f>
        <v/>
      </c>
      <c r="Y382" s="49" t="str">
        <f>IFERROR(IF($K382&lt;&gt;"SS",(VLOOKUP($D382,Customer_Demand!$D:$BF,COLUMNS($I382:Y382),0)/$I382+VLOOKUP($D382,Customer_Demand!$D:$BF,COLUMNS($I382:Y382),0)/$K382),(VLOOKUP($D382,Customer_Demand!$D:$BF,COLUMNS($I382:Y382),0)/$I382)),"")</f>
        <v/>
      </c>
      <c r="Z382" s="49" t="str">
        <f>IFERROR(IF($K382&lt;&gt;"SS",(VLOOKUP($D382,Customer_Demand!$D:$BF,COLUMNS($I382:Z382),0)/$I382+VLOOKUP($D382,Customer_Demand!$D:$BF,COLUMNS($I382:Z382),0)/$K382),(VLOOKUP($D382,Customer_Demand!$D:$BF,COLUMNS($I382:Z382),0)/$I382)),"")</f>
        <v/>
      </c>
      <c r="AA382" s="49" t="str">
        <f>IFERROR(IF($K382&lt;&gt;"SS",(VLOOKUP($D382,Customer_Demand!$D:$BF,COLUMNS($I382:AA382),0)/$I382+VLOOKUP($D382,Customer_Demand!$D:$BF,COLUMNS($I382:AA382),0)/$K382),(VLOOKUP($D382,Customer_Demand!$D:$BF,COLUMNS($I382:AA382),0)/$I382)),"")</f>
        <v/>
      </c>
      <c r="AB382" s="49" t="str">
        <f>IFERROR(IF($K382&lt;&gt;"SS",(VLOOKUP($D382,Customer_Demand!$D:$BF,COLUMNS($I382:AB382),0)/$I382+VLOOKUP($D382,Customer_Demand!$D:$BF,COLUMNS($I382:AB382),0)/$K382),(VLOOKUP($D382,Customer_Demand!$D:$BF,COLUMNS($I382:AB382),0)/$I382)),"")</f>
        <v/>
      </c>
      <c r="AC382" s="49" t="str">
        <f>IFERROR(IF($K382&lt;&gt;"SS",(VLOOKUP($D382,Customer_Demand!$D:$BF,COLUMNS($I382:AC382),0)/$I382+VLOOKUP($D382,Customer_Demand!$D:$BF,COLUMNS($I382:AC382),0)/$K382),(VLOOKUP($D382,Customer_Demand!$D:$BF,COLUMNS($I382:AC382),0)/$I382)),"")</f>
        <v/>
      </c>
      <c r="AD382" s="49" t="str">
        <f>IFERROR(IF($K382&lt;&gt;"SS",(VLOOKUP($D382,Customer_Demand!$D:$BF,COLUMNS($I382:AD382),0)/$I382+VLOOKUP($D382,Customer_Demand!$D:$BF,COLUMNS($I382:AD382),0)/$K382),(VLOOKUP($D382,Customer_Demand!$D:$BF,COLUMNS($I382:AD382),0)/$I382)),"")</f>
        <v/>
      </c>
      <c r="AE382" s="49" t="str">
        <f>IFERROR(IF($K382&lt;&gt;"SS",(VLOOKUP($D382,Customer_Demand!$D:$BF,COLUMNS($I382:AE382),0)/$I382+VLOOKUP($D382,Customer_Demand!$D:$BF,COLUMNS($I382:AE382),0)/$K382),(VLOOKUP($D382,Customer_Demand!$D:$BF,COLUMNS($I382:AE382),0)/$I382)),"")</f>
        <v/>
      </c>
      <c r="AF382" s="49" t="str">
        <f>IFERROR(IF($K382&lt;&gt;"SS",(VLOOKUP($D382,Customer_Demand!$D:$BF,COLUMNS($I382:AF382),0)/$I382+VLOOKUP($D382,Customer_Demand!$D:$BF,COLUMNS($I382:AF382),0)/$K382),(VLOOKUP($D382,Customer_Demand!$D:$BF,COLUMNS($I382:AF382),0)/$I382)),"")</f>
        <v/>
      </c>
      <c r="AG382" s="49" t="str">
        <f>IFERROR(IF($K382&lt;&gt;"SS",(VLOOKUP($D382,Customer_Demand!$D:$BF,COLUMNS($I382:AG382),0)/$I382+VLOOKUP($D382,Customer_Demand!$D:$BF,COLUMNS($I382:AG382),0)/$K382),(VLOOKUP($D382,Customer_Demand!$D:$BF,COLUMNS($I382:AG382),0)/$I382)),"")</f>
        <v/>
      </c>
      <c r="AH382" s="49" t="str">
        <f>IFERROR(IF($K382&lt;&gt;"SS",(VLOOKUP($D382,Customer_Demand!$D:$BF,COLUMNS($I382:AH382),0)/$I382+VLOOKUP($D382,Customer_Demand!$D:$BF,COLUMNS($I382:AH382),0)/$K382),(VLOOKUP($D382,Customer_Demand!$D:$BF,COLUMNS($I382:AH382),0)/$I382)),"")</f>
        <v/>
      </c>
      <c r="AI382" s="49" t="str">
        <f>IFERROR(IF($K382&lt;&gt;"SS",(VLOOKUP($D382,Customer_Demand!$D:$BF,COLUMNS($I382:AI382),0)/$I382+VLOOKUP($D382,Customer_Demand!$D:$BF,COLUMNS($I382:AI382),0)/$K382),(VLOOKUP($D382,Customer_Demand!$D:$BF,COLUMNS($I382:AI382),0)/$I382)),"")</f>
        <v/>
      </c>
      <c r="AJ382" s="49" t="str">
        <f>IFERROR(IF($K382&lt;&gt;"SS",(VLOOKUP($D382,Customer_Demand!$D:$BF,COLUMNS($I382:AJ382),0)/$I382+VLOOKUP($D382,Customer_Demand!$D:$BF,COLUMNS($I382:AJ382),0)/$K382),(VLOOKUP($D382,Customer_Demand!$D:$BF,COLUMNS($I382:AJ382),0)/$I382)),"")</f>
        <v/>
      </c>
      <c r="AK382" s="49" t="str">
        <f>IFERROR(IF($K382&lt;&gt;"SS",(VLOOKUP($D382,Customer_Demand!$D:$BF,COLUMNS($I382:AK382),0)/$I382+VLOOKUP($D382,Customer_Demand!$D:$BF,COLUMNS($I382:AK382),0)/$K382),(VLOOKUP($D382,Customer_Demand!$D:$BF,COLUMNS($I382:AK382),0)/$I382)),"")</f>
        <v/>
      </c>
      <c r="AL382" s="49" t="str">
        <f>IFERROR(IF($K382&lt;&gt;"SS",(VLOOKUP($D382,Customer_Demand!$D:$BF,COLUMNS($I382:AL382),0)/$I382+VLOOKUP($D382,Customer_Demand!$D:$BF,COLUMNS($I382:AL382),0)/$K382),(VLOOKUP($D382,Customer_Demand!$D:$BF,COLUMNS($I382:AL382),0)/$I382)),"")</f>
        <v/>
      </c>
      <c r="AM382" s="49" t="str">
        <f>IFERROR(IF($K382&lt;&gt;"SS",(VLOOKUP($D382,Customer_Demand!$D:$BF,COLUMNS($I382:AM382),0)/$I382+VLOOKUP($D382,Customer_Demand!$D:$BF,COLUMNS($I382:AM382),0)/$K382),(VLOOKUP($D382,Customer_Demand!$D:$BF,COLUMNS($I382:AM382),0)/$I382)),"")</f>
        <v/>
      </c>
      <c r="AN382" s="49" t="str">
        <f>IFERROR(IF($K382&lt;&gt;"SS",(VLOOKUP($D382,Customer_Demand!$D:$BF,COLUMNS($I382:AN382),0)/$I382+VLOOKUP($D382,Customer_Demand!$D:$BF,COLUMNS($I382:AN382),0)/$K382),(VLOOKUP($D382,Customer_Demand!$D:$BF,COLUMNS($I382:AN382),0)/$I382)),"")</f>
        <v/>
      </c>
      <c r="AO382" s="49" t="str">
        <f>IFERROR(IF($K382&lt;&gt;"SS",(VLOOKUP($D382,Customer_Demand!$D:$BF,COLUMNS($I382:AO382),0)/$I382+VLOOKUP($D382,Customer_Demand!$D:$BF,COLUMNS($I382:AO382),0)/$K382),(VLOOKUP($D382,Customer_Demand!$D:$BF,COLUMNS($I382:AO382),0)/$I382)),"")</f>
        <v/>
      </c>
      <c r="AP382" s="49" t="str">
        <f>IFERROR(IF($K382&lt;&gt;"SS",(VLOOKUP($D382,Customer_Demand!$D:$BF,COLUMNS($I382:AP382),0)/$I382+VLOOKUP($D382,Customer_Demand!$D:$BF,COLUMNS($I382:AP382),0)/$K382),(VLOOKUP($D382,Customer_Demand!$D:$BF,COLUMNS($I382:AP382),0)/$I382)),"")</f>
        <v/>
      </c>
      <c r="AQ382" s="49" t="str">
        <f>IFERROR(IF($K382&lt;&gt;"SS",(VLOOKUP($D382,Customer_Demand!$D:$BF,COLUMNS($I382:AQ382),0)/$I382+VLOOKUP($D382,Customer_Demand!$D:$BF,COLUMNS($I382:AQ382),0)/$K382),(VLOOKUP($D382,Customer_Demand!$D:$BF,COLUMNS($I382:AQ382),0)/$I382)),"")</f>
        <v/>
      </c>
      <c r="AR382" s="49" t="str">
        <f>IFERROR(IF($K382&lt;&gt;"SS",(VLOOKUP($D382,Customer_Demand!$D:$BF,COLUMNS($I382:AR382),0)/$I382+VLOOKUP($D382,Customer_Demand!$D:$BF,COLUMNS($I382:AR382),0)/$K382),(VLOOKUP($D382,Customer_Demand!$D:$BF,COLUMNS($I382:AR382),0)/$I382)),"")</f>
        <v/>
      </c>
      <c r="AS382" s="49" t="str">
        <f>IFERROR(IF($K382&lt;&gt;"SS",(VLOOKUP($D382,Customer_Demand!$D:$BF,COLUMNS($I382:AS382),0)/$I382+VLOOKUP($D382,Customer_Demand!$D:$BF,COLUMNS($I382:AS382),0)/$K382),(VLOOKUP($D382,Customer_Demand!$D:$BF,COLUMNS($I382:AS382),0)/$I382)),"")</f>
        <v/>
      </c>
      <c r="AT382" s="49" t="str">
        <f>IFERROR(IF($K382&lt;&gt;"SS",(VLOOKUP($D382,Customer_Demand!$D:$BF,COLUMNS($I382:AT382),0)/$I382+VLOOKUP($D382,Customer_Demand!$D:$BF,COLUMNS($I382:AT382),0)/$K382),(VLOOKUP($D382,Customer_Demand!$D:$BF,COLUMNS($I382:AT382),0)/$I382)),"")</f>
        <v/>
      </c>
      <c r="AU382" s="49" t="str">
        <f>IFERROR(IF($K382&lt;&gt;"SS",(VLOOKUP($D382,Customer_Demand!$D:$BF,COLUMNS($I382:AU382),0)/$I382+VLOOKUP($D382,Customer_Demand!$D:$BF,COLUMNS($I382:AU382),0)/$K382),(VLOOKUP($D382,Customer_Demand!$D:$BF,COLUMNS($I382:AU382),0)/$I382)),"")</f>
        <v/>
      </c>
      <c r="AV382" s="49" t="str">
        <f>IFERROR(IF($K382&lt;&gt;"SS",(VLOOKUP($D382,Customer_Demand!$D:$BF,COLUMNS($I382:AV382),0)/$I382+VLOOKUP($D382,Customer_Demand!$D:$BF,COLUMNS($I382:AV382),0)/$K382),(VLOOKUP($D382,Customer_Demand!$D:$BF,COLUMNS($I382:AV382),0)/$I382)),"")</f>
        <v/>
      </c>
      <c r="AW382" s="49" t="str">
        <f>IFERROR(IF($K382&lt;&gt;"SS",(VLOOKUP($D382,Customer_Demand!$D:$BF,COLUMNS($I382:AW382),0)/$I382+VLOOKUP($D382,Customer_Demand!$D:$BF,COLUMNS($I382:AW382),0)/$K382),(VLOOKUP($D382,Customer_Demand!$D:$BF,COLUMNS($I382:AW382),0)/$I382)),"")</f>
        <v/>
      </c>
      <c r="AX382" s="49" t="str">
        <f>IFERROR(IF($K382&lt;&gt;"SS",(VLOOKUP($D382,Customer_Demand!$D:$BF,COLUMNS($I382:AX382),0)/$I382+VLOOKUP($D382,Customer_Demand!$D:$BF,COLUMNS($I382:AX382),0)/$K382),(VLOOKUP($D382,Customer_Demand!$D:$BF,COLUMNS($I382:AX382),0)/$I382)),"")</f>
        <v/>
      </c>
      <c r="AY382" s="49" t="str">
        <f>IFERROR(IF($K382&lt;&gt;"SS",(VLOOKUP($D382,Customer_Demand!$D:$BF,COLUMNS($I382:AY382),0)/$I382+VLOOKUP($D382,Customer_Demand!$D:$BF,COLUMNS($I382:AY382),0)/$K382),(VLOOKUP($D382,Customer_Demand!$D:$BF,COLUMNS($I382:AY382),0)/$I382)),"")</f>
        <v/>
      </c>
      <c r="AZ382" s="49" t="str">
        <f>IFERROR(IF($K382&lt;&gt;"SS",(VLOOKUP($D382,Customer_Demand!$D:$BF,COLUMNS($I382:AZ382),0)/$I382+VLOOKUP($D382,Customer_Demand!$D:$BF,COLUMNS($I382:AZ382),0)/$K382),(VLOOKUP($D382,Customer_Demand!$D:$BF,COLUMNS($I382:AZ382),0)/$I382)),"")</f>
        <v/>
      </c>
      <c r="BA382" s="49" t="str">
        <f>IFERROR(IF($K382&lt;&gt;"SS",(VLOOKUP($D382,Customer_Demand!$D:$BF,COLUMNS($I382:BA382),0)/$I382+VLOOKUP($D382,Customer_Demand!$D:$BF,COLUMNS($I382:BA382),0)/$K382),(VLOOKUP($D382,Customer_Demand!$D:$BF,COLUMNS($I382:BA382),0)/$I382)),"")</f>
        <v/>
      </c>
      <c r="BB382" s="49" t="str">
        <f>IFERROR(IF($K382&lt;&gt;"SS",(VLOOKUP($D382,Customer_Demand!$D:$BF,COLUMNS($I382:BB382),0)/$I382+VLOOKUP($D382,Customer_Demand!$D:$BF,COLUMNS($I382:BB382),0)/$K382),(VLOOKUP($D382,Customer_Demand!$D:$BF,COLUMNS($I382:BB382),0)/$I382)),"")</f>
        <v/>
      </c>
      <c r="BC382" s="49" t="str">
        <f>IFERROR(IF($K382&lt;&gt;"SS",(VLOOKUP($D382,Customer_Demand!$D:$BF,COLUMNS($I382:BC382),0)/$I382+VLOOKUP($D382,Customer_Demand!$D:$BF,COLUMNS($I382:BC382),0)/$K382),(VLOOKUP($D382,Customer_Demand!$D:$BF,COLUMNS($I382:BC382),0)/$I382)),"")</f>
        <v/>
      </c>
      <c r="BD382" s="49" t="str">
        <f>IFERROR(IF($K382&lt;&gt;"SS",(VLOOKUP($D382,Customer_Demand!$D:$BF,COLUMNS($I382:BD382),0)/$I382+VLOOKUP($D382,Customer_Demand!$D:$BF,COLUMNS($I382:BD382),0)/$K382),(VLOOKUP($D382,Customer_Demand!$D:$BF,COLUMNS($I382:BD382),0)/$I382)),"")</f>
        <v/>
      </c>
      <c r="BE382" s="49" t="str">
        <f>IFERROR(IF($K382&lt;&gt;"SS",(VLOOKUP($D382,Customer_Demand!$D:$BF,COLUMNS($I382:BE382),0)/$I382+VLOOKUP($D382,Customer_Demand!$D:$BF,COLUMNS($I382:BE382),0)/$K382),(VLOOKUP($D382,Customer_Demand!$D:$BF,COLUMNS($I382:BE382),0)/$I382)),"")</f>
        <v/>
      </c>
      <c r="BF382" s="49" t="str">
        <f>IFERROR(IF($K382&lt;&gt;"SS",(VLOOKUP($D382,Customer_Demand!$D:$BF,COLUMNS($I382:BF382),0)/$I382+VLOOKUP($D382,Customer_Demand!$D:$BF,COLUMNS($I382:BF382),0)/$K382),(VLOOKUP($D382,Customer_Demand!$D:$BF,COLUMNS($I382:BF382),0)/$I382)),"")</f>
        <v/>
      </c>
      <c r="BG382" s="49" t="str">
        <f>IFERROR(IF($K382&lt;&gt;"SS",(VLOOKUP($D382,Customer_Demand!$D:$BF,COLUMNS($I382:BG382),0)/$I382+VLOOKUP($D382,Customer_Demand!$D:$BF,COLUMNS($I382:BG382),0)/$K382),(VLOOKUP($D382,Customer_Demand!$D:$BF,COLUMNS($I382:BG382),0)/$I382)),"")</f>
        <v/>
      </c>
      <c r="BH382" s="49" t="str">
        <f>IFERROR(IF($K382&lt;&gt;"SS",(VLOOKUP($D382,Customer_Demand!$D:$BF,COLUMNS($I382:BH382),0)/$I382+VLOOKUP($D382,Customer_Demand!$D:$BF,COLUMNS($I382:BH382),0)/$K382),(VLOOKUP($D382,Customer_Demand!$D:$BF,COLUMNS($I382:BH382),0)/$I382)),"")</f>
        <v/>
      </c>
      <c r="BI382" s="49" t="str">
        <f>IFERROR(IF($K382&lt;&gt;"SS",(VLOOKUP($D382,Customer_Demand!$D:$BF,COLUMNS($I382:BI382),0)/$I382+VLOOKUP($D382,Customer_Demand!$D:$BF,COLUMNS($I382:BI382),0)/$K382),(VLOOKUP($D382,Customer_Demand!$D:$BF,COLUMNS($I382:BI382),0)/$I382)),"")</f>
        <v/>
      </c>
      <c r="BJ382" s="49" t="str">
        <f>IFERROR(IF($K382&lt;&gt;"SS",(VLOOKUP($D382,Customer_Demand!$D:$BF,COLUMNS($I382:BJ382),0)/$I382+VLOOKUP($D382,Customer_Demand!$D:$BF,COLUMNS($I382:BJ382),0)/$K382),(VLOOKUP($D382,Customer_Demand!$D:$BF,COLUMNS($I382:BJ382),0)/$I382)),"")</f>
        <v/>
      </c>
      <c r="BK382" s="50" t="str">
        <f>IFERROR(IF($K382&lt;&gt;"SS",(VLOOKUP($D382,Customer_Demand!$D:$BF,COLUMNS($I382:BK382),0)/$I382+VLOOKUP($D382,Customer_Demand!$D:$BF,COLUMNS($I382:BK382),0)/$K382),(VLOOKUP($D382,Customer_Demand!$D:$BF,COLUMNS($I382:BK382),0)/$I382)),"")</f>
        <v/>
      </c>
      <c r="BL382" s="18"/>
    </row>
    <row r="383" spans="2:64" x14ac:dyDescent="0.2">
      <c r="B383" s="12" t="str">
        <f t="shared" si="27"/>
        <v/>
      </c>
      <c r="C383" s="45" t="str">
        <f>IF((Customer_Demand!C383)&lt;&gt;"",Customer_Demand!C383,"")</f>
        <v/>
      </c>
      <c r="D383" s="45" t="str">
        <f>IF(C383&lt;&gt;"",Customer_Demand!D383,"")</f>
        <v/>
      </c>
      <c r="E383" s="51" t="str">
        <f>IF(C383&lt;&gt;"",Customer_Demand!E383,"")</f>
        <v/>
      </c>
      <c r="F383" s="47" t="str">
        <f>IF(C383&lt;&gt;"",VLOOKUP(D383,Customer_Demand!$D$5:$F$1005,3,0),"")</f>
        <v/>
      </c>
      <c r="G383" s="48" t="str">
        <f t="shared" si="24"/>
        <v/>
      </c>
      <c r="H383" s="48" t="str">
        <f t="shared" si="25"/>
        <v/>
      </c>
      <c r="I383" s="48" t="str">
        <f>IFERROR(IF(C383&lt;&gt;"",VLOOKUP($H383,SMT_Cycle_Time_Data!$F:$Q,4,0),""),"SGR Not Defined")</f>
        <v/>
      </c>
      <c r="J383" s="48" t="str">
        <f t="shared" si="26"/>
        <v/>
      </c>
      <c r="K383" s="48" t="str">
        <f>IF(C383&lt;&gt;"",IFERROR(VLOOKUP($J383,SMT_Cycle_Time_Data!$F:$Q,4,0),"SS"),"")</f>
        <v/>
      </c>
      <c r="L383" s="49" t="str">
        <f>IFERROR(IF($K383&lt;&gt;"SS",(VLOOKUP($D383,Customer_Demand!$D:$BF,COLUMNS($I383:L383),0)/$I383+VLOOKUP($D383,Customer_Demand!$D:$BF,COLUMNS($I383:L383),0)/$K383),(VLOOKUP($D383,Customer_Demand!$D:$BF,COLUMNS($I383:L383),0)/$I383)),"")</f>
        <v/>
      </c>
      <c r="M383" s="49" t="str">
        <f>IFERROR(IF($K383&lt;&gt;"SS",(VLOOKUP($D383,Customer_Demand!$D:$BF,COLUMNS($I383:M383),0)/$I383+VLOOKUP($D383,Customer_Demand!$D:$BF,COLUMNS($I383:M383),0)/$K383),(VLOOKUP($D383,Customer_Demand!$D:$BF,COLUMNS($I383:M383),0)/$I383)),"")</f>
        <v/>
      </c>
      <c r="N383" s="49" t="str">
        <f>IFERROR(IF($K383&lt;&gt;"SS",(VLOOKUP($D383,Customer_Demand!$D:$BF,COLUMNS($I383:N383),0)/$I383+VLOOKUP($D383,Customer_Demand!$D:$BF,COLUMNS($I383:N383),0)/$K383),(VLOOKUP($D383,Customer_Demand!$D:$BF,COLUMNS($I383:N383),0)/$I383)),"")</f>
        <v/>
      </c>
      <c r="O383" s="49" t="str">
        <f>IFERROR(IF($K383&lt;&gt;"SS",(VLOOKUP($D383,Customer_Demand!$D:$BF,COLUMNS($I383:O383),0)/$I383+VLOOKUP($D383,Customer_Demand!$D:$BF,COLUMNS($I383:O383),0)/$K383),(VLOOKUP($D383,Customer_Demand!$D:$BF,COLUMNS($I383:O383),0)/$I383)),"")</f>
        <v/>
      </c>
      <c r="P383" s="49" t="str">
        <f>IFERROR(IF($K383&lt;&gt;"SS",(VLOOKUP($D383,Customer_Demand!$D:$BF,COLUMNS($I383:P383),0)/$I383+VLOOKUP($D383,Customer_Demand!$D:$BF,COLUMNS($I383:P383),0)/$K383),(VLOOKUP($D383,Customer_Demand!$D:$BF,COLUMNS($I383:P383),0)/$I383)),"")</f>
        <v/>
      </c>
      <c r="Q383" s="49" t="str">
        <f>IFERROR(IF($K383&lt;&gt;"SS",(VLOOKUP($D383,Customer_Demand!$D:$BF,COLUMNS($I383:Q383),0)/$I383+VLOOKUP($D383,Customer_Demand!$D:$BF,COLUMNS($I383:Q383),0)/$K383),(VLOOKUP($D383,Customer_Demand!$D:$BF,COLUMNS($I383:Q383),0)/$I383)),"")</f>
        <v/>
      </c>
      <c r="R383" s="49" t="str">
        <f>IFERROR(IF($K383&lt;&gt;"SS",(VLOOKUP($D383,Customer_Demand!$D:$BF,COLUMNS($I383:R383),0)/$I383+VLOOKUP($D383,Customer_Demand!$D:$BF,COLUMNS($I383:R383),0)/$K383),(VLOOKUP($D383,Customer_Demand!$D:$BF,COLUMNS($I383:R383),0)/$I383)),"")</f>
        <v/>
      </c>
      <c r="S383" s="49" t="str">
        <f>IFERROR(IF($K383&lt;&gt;"SS",(VLOOKUP($D383,Customer_Demand!$D:$BF,COLUMNS($I383:S383),0)/$I383+VLOOKUP($D383,Customer_Demand!$D:$BF,COLUMNS($I383:S383),0)/$K383),(VLOOKUP($D383,Customer_Demand!$D:$BF,COLUMNS($I383:S383),0)/$I383)),"")</f>
        <v/>
      </c>
      <c r="T383" s="49" t="str">
        <f>IFERROR(IF($K383&lt;&gt;"SS",(VLOOKUP($D383,Customer_Demand!$D:$BF,COLUMNS($I383:T383),0)/$I383+VLOOKUP($D383,Customer_Demand!$D:$BF,COLUMNS($I383:T383),0)/$K383),(VLOOKUP($D383,Customer_Demand!$D:$BF,COLUMNS($I383:T383),0)/$I383)),"")</f>
        <v/>
      </c>
      <c r="U383" s="49" t="str">
        <f>IFERROR(IF($K383&lt;&gt;"SS",(VLOOKUP($D383,Customer_Demand!$D:$BF,COLUMNS($I383:U383),0)/$I383+VLOOKUP($D383,Customer_Demand!$D:$BF,COLUMNS($I383:U383),0)/$K383),(VLOOKUP($D383,Customer_Demand!$D:$BF,COLUMNS($I383:U383),0)/$I383)),"")</f>
        <v/>
      </c>
      <c r="V383" s="49" t="str">
        <f>IFERROR(IF($K383&lt;&gt;"SS",(VLOOKUP($D383,Customer_Demand!$D:$BF,COLUMNS($I383:V383),0)/$I383+VLOOKUP($D383,Customer_Demand!$D:$BF,COLUMNS($I383:V383),0)/$K383),(VLOOKUP($D383,Customer_Demand!$D:$BF,COLUMNS($I383:V383),0)/$I383)),"")</f>
        <v/>
      </c>
      <c r="W383" s="49" t="str">
        <f>IFERROR(IF($K383&lt;&gt;"SS",(VLOOKUP($D383,Customer_Demand!$D:$BF,COLUMNS($I383:W383),0)/$I383+VLOOKUP($D383,Customer_Demand!$D:$BF,COLUMNS($I383:W383),0)/$K383),(VLOOKUP($D383,Customer_Demand!$D:$BF,COLUMNS($I383:W383),0)/$I383)),"")</f>
        <v/>
      </c>
      <c r="X383" s="49" t="str">
        <f>IFERROR(IF($K383&lt;&gt;"SS",(VLOOKUP($D383,Customer_Demand!$D:$BF,COLUMNS($I383:X383),0)/$I383+VLOOKUP($D383,Customer_Demand!$D:$BF,COLUMNS($I383:X383),0)/$K383),(VLOOKUP($D383,Customer_Demand!$D:$BF,COLUMNS($I383:X383),0)/$I383)),"")</f>
        <v/>
      </c>
      <c r="Y383" s="49" t="str">
        <f>IFERROR(IF($K383&lt;&gt;"SS",(VLOOKUP($D383,Customer_Demand!$D:$BF,COLUMNS($I383:Y383),0)/$I383+VLOOKUP($D383,Customer_Demand!$D:$BF,COLUMNS($I383:Y383),0)/$K383),(VLOOKUP($D383,Customer_Demand!$D:$BF,COLUMNS($I383:Y383),0)/$I383)),"")</f>
        <v/>
      </c>
      <c r="Z383" s="49" t="str">
        <f>IFERROR(IF($K383&lt;&gt;"SS",(VLOOKUP($D383,Customer_Demand!$D:$BF,COLUMNS($I383:Z383),0)/$I383+VLOOKUP($D383,Customer_Demand!$D:$BF,COLUMNS($I383:Z383),0)/$K383),(VLOOKUP($D383,Customer_Demand!$D:$BF,COLUMNS($I383:Z383),0)/$I383)),"")</f>
        <v/>
      </c>
      <c r="AA383" s="49" t="str">
        <f>IFERROR(IF($K383&lt;&gt;"SS",(VLOOKUP($D383,Customer_Demand!$D:$BF,COLUMNS($I383:AA383),0)/$I383+VLOOKUP($D383,Customer_Demand!$D:$BF,COLUMNS($I383:AA383),0)/$K383),(VLOOKUP($D383,Customer_Demand!$D:$BF,COLUMNS($I383:AA383),0)/$I383)),"")</f>
        <v/>
      </c>
      <c r="AB383" s="49" t="str">
        <f>IFERROR(IF($K383&lt;&gt;"SS",(VLOOKUP($D383,Customer_Demand!$D:$BF,COLUMNS($I383:AB383),0)/$I383+VLOOKUP($D383,Customer_Demand!$D:$BF,COLUMNS($I383:AB383),0)/$K383),(VLOOKUP($D383,Customer_Demand!$D:$BF,COLUMNS($I383:AB383),0)/$I383)),"")</f>
        <v/>
      </c>
      <c r="AC383" s="49" t="str">
        <f>IFERROR(IF($K383&lt;&gt;"SS",(VLOOKUP($D383,Customer_Demand!$D:$BF,COLUMNS($I383:AC383),0)/$I383+VLOOKUP($D383,Customer_Demand!$D:$BF,COLUMNS($I383:AC383),0)/$K383),(VLOOKUP($D383,Customer_Demand!$D:$BF,COLUMNS($I383:AC383),0)/$I383)),"")</f>
        <v/>
      </c>
      <c r="AD383" s="49" t="str">
        <f>IFERROR(IF($K383&lt;&gt;"SS",(VLOOKUP($D383,Customer_Demand!$D:$BF,COLUMNS($I383:AD383),0)/$I383+VLOOKUP($D383,Customer_Demand!$D:$BF,COLUMNS($I383:AD383),0)/$K383),(VLOOKUP($D383,Customer_Demand!$D:$BF,COLUMNS($I383:AD383),0)/$I383)),"")</f>
        <v/>
      </c>
      <c r="AE383" s="49" t="str">
        <f>IFERROR(IF($K383&lt;&gt;"SS",(VLOOKUP($D383,Customer_Demand!$D:$BF,COLUMNS($I383:AE383),0)/$I383+VLOOKUP($D383,Customer_Demand!$D:$BF,COLUMNS($I383:AE383),0)/$K383),(VLOOKUP($D383,Customer_Demand!$D:$BF,COLUMNS($I383:AE383),0)/$I383)),"")</f>
        <v/>
      </c>
      <c r="AF383" s="49" t="str">
        <f>IFERROR(IF($K383&lt;&gt;"SS",(VLOOKUP($D383,Customer_Demand!$D:$BF,COLUMNS($I383:AF383),0)/$I383+VLOOKUP($D383,Customer_Demand!$D:$BF,COLUMNS($I383:AF383),0)/$K383),(VLOOKUP($D383,Customer_Demand!$D:$BF,COLUMNS($I383:AF383),0)/$I383)),"")</f>
        <v/>
      </c>
      <c r="AG383" s="49" t="str">
        <f>IFERROR(IF($K383&lt;&gt;"SS",(VLOOKUP($D383,Customer_Demand!$D:$BF,COLUMNS($I383:AG383),0)/$I383+VLOOKUP($D383,Customer_Demand!$D:$BF,COLUMNS($I383:AG383),0)/$K383),(VLOOKUP($D383,Customer_Demand!$D:$BF,COLUMNS($I383:AG383),0)/$I383)),"")</f>
        <v/>
      </c>
      <c r="AH383" s="49" t="str">
        <f>IFERROR(IF($K383&lt;&gt;"SS",(VLOOKUP($D383,Customer_Demand!$D:$BF,COLUMNS($I383:AH383),0)/$I383+VLOOKUP($D383,Customer_Demand!$D:$BF,COLUMNS($I383:AH383),0)/$K383),(VLOOKUP($D383,Customer_Demand!$D:$BF,COLUMNS($I383:AH383),0)/$I383)),"")</f>
        <v/>
      </c>
      <c r="AI383" s="49" t="str">
        <f>IFERROR(IF($K383&lt;&gt;"SS",(VLOOKUP($D383,Customer_Demand!$D:$BF,COLUMNS($I383:AI383),0)/$I383+VLOOKUP($D383,Customer_Demand!$D:$BF,COLUMNS($I383:AI383),0)/$K383),(VLOOKUP($D383,Customer_Demand!$D:$BF,COLUMNS($I383:AI383),0)/$I383)),"")</f>
        <v/>
      </c>
      <c r="AJ383" s="49" t="str">
        <f>IFERROR(IF($K383&lt;&gt;"SS",(VLOOKUP($D383,Customer_Demand!$D:$BF,COLUMNS($I383:AJ383),0)/$I383+VLOOKUP($D383,Customer_Demand!$D:$BF,COLUMNS($I383:AJ383),0)/$K383),(VLOOKUP($D383,Customer_Demand!$D:$BF,COLUMNS($I383:AJ383),0)/$I383)),"")</f>
        <v/>
      </c>
      <c r="AK383" s="49" t="str">
        <f>IFERROR(IF($K383&lt;&gt;"SS",(VLOOKUP($D383,Customer_Demand!$D:$BF,COLUMNS($I383:AK383),0)/$I383+VLOOKUP($D383,Customer_Demand!$D:$BF,COLUMNS($I383:AK383),0)/$K383),(VLOOKUP($D383,Customer_Demand!$D:$BF,COLUMNS($I383:AK383),0)/$I383)),"")</f>
        <v/>
      </c>
      <c r="AL383" s="49" t="str">
        <f>IFERROR(IF($K383&lt;&gt;"SS",(VLOOKUP($D383,Customer_Demand!$D:$BF,COLUMNS($I383:AL383),0)/$I383+VLOOKUP($D383,Customer_Demand!$D:$BF,COLUMNS($I383:AL383),0)/$K383),(VLOOKUP($D383,Customer_Demand!$D:$BF,COLUMNS($I383:AL383),0)/$I383)),"")</f>
        <v/>
      </c>
      <c r="AM383" s="49" t="str">
        <f>IFERROR(IF($K383&lt;&gt;"SS",(VLOOKUP($D383,Customer_Demand!$D:$BF,COLUMNS($I383:AM383),0)/$I383+VLOOKUP($D383,Customer_Demand!$D:$BF,COLUMNS($I383:AM383),0)/$K383),(VLOOKUP($D383,Customer_Demand!$D:$BF,COLUMNS($I383:AM383),0)/$I383)),"")</f>
        <v/>
      </c>
      <c r="AN383" s="49" t="str">
        <f>IFERROR(IF($K383&lt;&gt;"SS",(VLOOKUP($D383,Customer_Demand!$D:$BF,COLUMNS($I383:AN383),0)/$I383+VLOOKUP($D383,Customer_Demand!$D:$BF,COLUMNS($I383:AN383),0)/$K383),(VLOOKUP($D383,Customer_Demand!$D:$BF,COLUMNS($I383:AN383),0)/$I383)),"")</f>
        <v/>
      </c>
      <c r="AO383" s="49" t="str">
        <f>IFERROR(IF($K383&lt;&gt;"SS",(VLOOKUP($D383,Customer_Demand!$D:$BF,COLUMNS($I383:AO383),0)/$I383+VLOOKUP($D383,Customer_Demand!$D:$BF,COLUMNS($I383:AO383),0)/$K383),(VLOOKUP($D383,Customer_Demand!$D:$BF,COLUMNS($I383:AO383),0)/$I383)),"")</f>
        <v/>
      </c>
      <c r="AP383" s="49" t="str">
        <f>IFERROR(IF($K383&lt;&gt;"SS",(VLOOKUP($D383,Customer_Demand!$D:$BF,COLUMNS($I383:AP383),0)/$I383+VLOOKUP($D383,Customer_Demand!$D:$BF,COLUMNS($I383:AP383),0)/$K383),(VLOOKUP($D383,Customer_Demand!$D:$BF,COLUMNS($I383:AP383),0)/$I383)),"")</f>
        <v/>
      </c>
      <c r="AQ383" s="49" t="str">
        <f>IFERROR(IF($K383&lt;&gt;"SS",(VLOOKUP($D383,Customer_Demand!$D:$BF,COLUMNS($I383:AQ383),0)/$I383+VLOOKUP($D383,Customer_Demand!$D:$BF,COLUMNS($I383:AQ383),0)/$K383),(VLOOKUP($D383,Customer_Demand!$D:$BF,COLUMNS($I383:AQ383),0)/$I383)),"")</f>
        <v/>
      </c>
      <c r="AR383" s="49" t="str">
        <f>IFERROR(IF($K383&lt;&gt;"SS",(VLOOKUP($D383,Customer_Demand!$D:$BF,COLUMNS($I383:AR383),0)/$I383+VLOOKUP($D383,Customer_Demand!$D:$BF,COLUMNS($I383:AR383),0)/$K383),(VLOOKUP($D383,Customer_Demand!$D:$BF,COLUMNS($I383:AR383),0)/$I383)),"")</f>
        <v/>
      </c>
      <c r="AS383" s="49" t="str">
        <f>IFERROR(IF($K383&lt;&gt;"SS",(VLOOKUP($D383,Customer_Demand!$D:$BF,COLUMNS($I383:AS383),0)/$I383+VLOOKUP($D383,Customer_Demand!$D:$BF,COLUMNS($I383:AS383),0)/$K383),(VLOOKUP($D383,Customer_Demand!$D:$BF,COLUMNS($I383:AS383),0)/$I383)),"")</f>
        <v/>
      </c>
      <c r="AT383" s="49" t="str">
        <f>IFERROR(IF($K383&lt;&gt;"SS",(VLOOKUP($D383,Customer_Demand!$D:$BF,COLUMNS($I383:AT383),0)/$I383+VLOOKUP($D383,Customer_Demand!$D:$BF,COLUMNS($I383:AT383),0)/$K383),(VLOOKUP($D383,Customer_Demand!$D:$BF,COLUMNS($I383:AT383),0)/$I383)),"")</f>
        <v/>
      </c>
      <c r="AU383" s="49" t="str">
        <f>IFERROR(IF($K383&lt;&gt;"SS",(VLOOKUP($D383,Customer_Demand!$D:$BF,COLUMNS($I383:AU383),0)/$I383+VLOOKUP($D383,Customer_Demand!$D:$BF,COLUMNS($I383:AU383),0)/$K383),(VLOOKUP($D383,Customer_Demand!$D:$BF,COLUMNS($I383:AU383),0)/$I383)),"")</f>
        <v/>
      </c>
      <c r="AV383" s="49" t="str">
        <f>IFERROR(IF($K383&lt;&gt;"SS",(VLOOKUP($D383,Customer_Demand!$D:$BF,COLUMNS($I383:AV383),0)/$I383+VLOOKUP($D383,Customer_Demand!$D:$BF,COLUMNS($I383:AV383),0)/$K383),(VLOOKUP($D383,Customer_Demand!$D:$BF,COLUMNS($I383:AV383),0)/$I383)),"")</f>
        <v/>
      </c>
      <c r="AW383" s="49" t="str">
        <f>IFERROR(IF($K383&lt;&gt;"SS",(VLOOKUP($D383,Customer_Demand!$D:$BF,COLUMNS($I383:AW383),0)/$I383+VLOOKUP($D383,Customer_Demand!$D:$BF,COLUMNS($I383:AW383),0)/$K383),(VLOOKUP($D383,Customer_Demand!$D:$BF,COLUMNS($I383:AW383),0)/$I383)),"")</f>
        <v/>
      </c>
      <c r="AX383" s="49" t="str">
        <f>IFERROR(IF($K383&lt;&gt;"SS",(VLOOKUP($D383,Customer_Demand!$D:$BF,COLUMNS($I383:AX383),0)/$I383+VLOOKUP($D383,Customer_Demand!$D:$BF,COLUMNS($I383:AX383),0)/$K383),(VLOOKUP($D383,Customer_Demand!$D:$BF,COLUMNS($I383:AX383),0)/$I383)),"")</f>
        <v/>
      </c>
      <c r="AY383" s="49" t="str">
        <f>IFERROR(IF($K383&lt;&gt;"SS",(VLOOKUP($D383,Customer_Demand!$D:$BF,COLUMNS($I383:AY383),0)/$I383+VLOOKUP($D383,Customer_Demand!$D:$BF,COLUMNS($I383:AY383),0)/$K383),(VLOOKUP($D383,Customer_Demand!$D:$BF,COLUMNS($I383:AY383),0)/$I383)),"")</f>
        <v/>
      </c>
      <c r="AZ383" s="49" t="str">
        <f>IFERROR(IF($K383&lt;&gt;"SS",(VLOOKUP($D383,Customer_Demand!$D:$BF,COLUMNS($I383:AZ383),0)/$I383+VLOOKUP($D383,Customer_Demand!$D:$BF,COLUMNS($I383:AZ383),0)/$K383),(VLOOKUP($D383,Customer_Demand!$D:$BF,COLUMNS($I383:AZ383),0)/$I383)),"")</f>
        <v/>
      </c>
      <c r="BA383" s="49" t="str">
        <f>IFERROR(IF($K383&lt;&gt;"SS",(VLOOKUP($D383,Customer_Demand!$D:$BF,COLUMNS($I383:BA383),0)/$I383+VLOOKUP($D383,Customer_Demand!$D:$BF,COLUMNS($I383:BA383),0)/$K383),(VLOOKUP($D383,Customer_Demand!$D:$BF,COLUMNS($I383:BA383),0)/$I383)),"")</f>
        <v/>
      </c>
      <c r="BB383" s="49" t="str">
        <f>IFERROR(IF($K383&lt;&gt;"SS",(VLOOKUP($D383,Customer_Demand!$D:$BF,COLUMNS($I383:BB383),0)/$I383+VLOOKUP($D383,Customer_Demand!$D:$BF,COLUMNS($I383:BB383),0)/$K383),(VLOOKUP($D383,Customer_Demand!$D:$BF,COLUMNS($I383:BB383),0)/$I383)),"")</f>
        <v/>
      </c>
      <c r="BC383" s="49" t="str">
        <f>IFERROR(IF($K383&lt;&gt;"SS",(VLOOKUP($D383,Customer_Demand!$D:$BF,COLUMNS($I383:BC383),0)/$I383+VLOOKUP($D383,Customer_Demand!$D:$BF,COLUMNS($I383:BC383),0)/$K383),(VLOOKUP($D383,Customer_Demand!$D:$BF,COLUMNS($I383:BC383),0)/$I383)),"")</f>
        <v/>
      </c>
      <c r="BD383" s="49" t="str">
        <f>IFERROR(IF($K383&lt;&gt;"SS",(VLOOKUP($D383,Customer_Demand!$D:$BF,COLUMNS($I383:BD383),0)/$I383+VLOOKUP($D383,Customer_Demand!$D:$BF,COLUMNS($I383:BD383),0)/$K383),(VLOOKUP($D383,Customer_Demand!$D:$BF,COLUMNS($I383:BD383),0)/$I383)),"")</f>
        <v/>
      </c>
      <c r="BE383" s="49" t="str">
        <f>IFERROR(IF($K383&lt;&gt;"SS",(VLOOKUP($D383,Customer_Demand!$D:$BF,COLUMNS($I383:BE383),0)/$I383+VLOOKUP($D383,Customer_Demand!$D:$BF,COLUMNS($I383:BE383),0)/$K383),(VLOOKUP($D383,Customer_Demand!$D:$BF,COLUMNS($I383:BE383),0)/$I383)),"")</f>
        <v/>
      </c>
      <c r="BF383" s="49" t="str">
        <f>IFERROR(IF($K383&lt;&gt;"SS",(VLOOKUP($D383,Customer_Demand!$D:$BF,COLUMNS($I383:BF383),0)/$I383+VLOOKUP($D383,Customer_Demand!$D:$BF,COLUMNS($I383:BF383),0)/$K383),(VLOOKUP($D383,Customer_Demand!$D:$BF,COLUMNS($I383:BF383),0)/$I383)),"")</f>
        <v/>
      </c>
      <c r="BG383" s="49" t="str">
        <f>IFERROR(IF($K383&lt;&gt;"SS",(VLOOKUP($D383,Customer_Demand!$D:$BF,COLUMNS($I383:BG383),0)/$I383+VLOOKUP($D383,Customer_Demand!$D:$BF,COLUMNS($I383:BG383),0)/$K383),(VLOOKUP($D383,Customer_Demand!$D:$BF,COLUMNS($I383:BG383),0)/$I383)),"")</f>
        <v/>
      </c>
      <c r="BH383" s="49" t="str">
        <f>IFERROR(IF($K383&lt;&gt;"SS",(VLOOKUP($D383,Customer_Demand!$D:$BF,COLUMNS($I383:BH383),0)/$I383+VLOOKUP($D383,Customer_Demand!$D:$BF,COLUMNS($I383:BH383),0)/$K383),(VLOOKUP($D383,Customer_Demand!$D:$BF,COLUMNS($I383:BH383),0)/$I383)),"")</f>
        <v/>
      </c>
      <c r="BI383" s="49" t="str">
        <f>IFERROR(IF($K383&lt;&gt;"SS",(VLOOKUP($D383,Customer_Demand!$D:$BF,COLUMNS($I383:BI383),0)/$I383+VLOOKUP($D383,Customer_Demand!$D:$BF,COLUMNS($I383:BI383),0)/$K383),(VLOOKUP($D383,Customer_Demand!$D:$BF,COLUMNS($I383:BI383),0)/$I383)),"")</f>
        <v/>
      </c>
      <c r="BJ383" s="49" t="str">
        <f>IFERROR(IF($K383&lt;&gt;"SS",(VLOOKUP($D383,Customer_Demand!$D:$BF,COLUMNS($I383:BJ383),0)/$I383+VLOOKUP($D383,Customer_Demand!$D:$BF,COLUMNS($I383:BJ383),0)/$K383),(VLOOKUP($D383,Customer_Demand!$D:$BF,COLUMNS($I383:BJ383),0)/$I383)),"")</f>
        <v/>
      </c>
      <c r="BK383" s="50" t="str">
        <f>IFERROR(IF($K383&lt;&gt;"SS",(VLOOKUP($D383,Customer_Demand!$D:$BF,COLUMNS($I383:BK383),0)/$I383+VLOOKUP($D383,Customer_Demand!$D:$BF,COLUMNS($I383:BK383),0)/$K383),(VLOOKUP($D383,Customer_Demand!$D:$BF,COLUMNS($I383:BK383),0)/$I383)),"")</f>
        <v/>
      </c>
      <c r="BL383" s="18"/>
    </row>
    <row r="384" spans="2:64" x14ac:dyDescent="0.2">
      <c r="B384" s="12" t="str">
        <f t="shared" si="27"/>
        <v/>
      </c>
      <c r="C384" s="45" t="str">
        <f>IF((Customer_Demand!C384)&lt;&gt;"",Customer_Demand!C384,"")</f>
        <v/>
      </c>
      <c r="D384" s="45" t="str">
        <f>IF(C384&lt;&gt;"",Customer_Demand!D384,"")</f>
        <v/>
      </c>
      <c r="E384" s="51" t="str">
        <f>IF(C384&lt;&gt;"",Customer_Demand!E384,"")</f>
        <v/>
      </c>
      <c r="F384" s="47" t="str">
        <f>IF(C384&lt;&gt;"",VLOOKUP(D384,Customer_Demand!$D$5:$F$1005,3,0),"")</f>
        <v/>
      </c>
      <c r="G384" s="48" t="str">
        <f t="shared" si="24"/>
        <v/>
      </c>
      <c r="H384" s="48" t="str">
        <f t="shared" si="25"/>
        <v/>
      </c>
      <c r="I384" s="48" t="str">
        <f>IFERROR(IF(C384&lt;&gt;"",VLOOKUP($H384,SMT_Cycle_Time_Data!$F:$Q,4,0),""),"SGR Not Defined")</f>
        <v/>
      </c>
      <c r="J384" s="48" t="str">
        <f t="shared" si="26"/>
        <v/>
      </c>
      <c r="K384" s="48" t="str">
        <f>IF(C384&lt;&gt;"",IFERROR(VLOOKUP($J384,SMT_Cycle_Time_Data!$F:$Q,4,0),"SS"),"")</f>
        <v/>
      </c>
      <c r="L384" s="49" t="str">
        <f>IFERROR(IF($K384&lt;&gt;"SS",(VLOOKUP($D384,Customer_Demand!$D:$BF,COLUMNS($I384:L384),0)/$I384+VLOOKUP($D384,Customer_Demand!$D:$BF,COLUMNS($I384:L384),0)/$K384),(VLOOKUP($D384,Customer_Demand!$D:$BF,COLUMNS($I384:L384),0)/$I384)),"")</f>
        <v/>
      </c>
      <c r="M384" s="49" t="str">
        <f>IFERROR(IF($K384&lt;&gt;"SS",(VLOOKUP($D384,Customer_Demand!$D:$BF,COLUMNS($I384:M384),0)/$I384+VLOOKUP($D384,Customer_Demand!$D:$BF,COLUMNS($I384:M384),0)/$K384),(VLOOKUP($D384,Customer_Demand!$D:$BF,COLUMNS($I384:M384),0)/$I384)),"")</f>
        <v/>
      </c>
      <c r="N384" s="49" t="str">
        <f>IFERROR(IF($K384&lt;&gt;"SS",(VLOOKUP($D384,Customer_Demand!$D:$BF,COLUMNS($I384:N384),0)/$I384+VLOOKUP($D384,Customer_Demand!$D:$BF,COLUMNS($I384:N384),0)/$K384),(VLOOKUP($D384,Customer_Demand!$D:$BF,COLUMNS($I384:N384),0)/$I384)),"")</f>
        <v/>
      </c>
      <c r="O384" s="49" t="str">
        <f>IFERROR(IF($K384&lt;&gt;"SS",(VLOOKUP($D384,Customer_Demand!$D:$BF,COLUMNS($I384:O384),0)/$I384+VLOOKUP($D384,Customer_Demand!$D:$BF,COLUMNS($I384:O384),0)/$K384),(VLOOKUP($D384,Customer_Demand!$D:$BF,COLUMNS($I384:O384),0)/$I384)),"")</f>
        <v/>
      </c>
      <c r="P384" s="49" t="str">
        <f>IFERROR(IF($K384&lt;&gt;"SS",(VLOOKUP($D384,Customer_Demand!$D:$BF,COLUMNS($I384:P384),0)/$I384+VLOOKUP($D384,Customer_Demand!$D:$BF,COLUMNS($I384:P384),0)/$K384),(VLOOKUP($D384,Customer_Demand!$D:$BF,COLUMNS($I384:P384),0)/$I384)),"")</f>
        <v/>
      </c>
      <c r="Q384" s="49" t="str">
        <f>IFERROR(IF($K384&lt;&gt;"SS",(VLOOKUP($D384,Customer_Demand!$D:$BF,COLUMNS($I384:Q384),0)/$I384+VLOOKUP($D384,Customer_Demand!$D:$BF,COLUMNS($I384:Q384),0)/$K384),(VLOOKUP($D384,Customer_Demand!$D:$BF,COLUMNS($I384:Q384),0)/$I384)),"")</f>
        <v/>
      </c>
      <c r="R384" s="49" t="str">
        <f>IFERROR(IF($K384&lt;&gt;"SS",(VLOOKUP($D384,Customer_Demand!$D:$BF,COLUMNS($I384:R384),0)/$I384+VLOOKUP($D384,Customer_Demand!$D:$BF,COLUMNS($I384:R384),0)/$K384),(VLOOKUP($D384,Customer_Demand!$D:$BF,COLUMNS($I384:R384),0)/$I384)),"")</f>
        <v/>
      </c>
      <c r="S384" s="49" t="str">
        <f>IFERROR(IF($K384&lt;&gt;"SS",(VLOOKUP($D384,Customer_Demand!$D:$BF,COLUMNS($I384:S384),0)/$I384+VLOOKUP($D384,Customer_Demand!$D:$BF,COLUMNS($I384:S384),0)/$K384),(VLOOKUP($D384,Customer_Demand!$D:$BF,COLUMNS($I384:S384),0)/$I384)),"")</f>
        <v/>
      </c>
      <c r="T384" s="49" t="str">
        <f>IFERROR(IF($K384&lt;&gt;"SS",(VLOOKUP($D384,Customer_Demand!$D:$BF,COLUMNS($I384:T384),0)/$I384+VLOOKUP($D384,Customer_Demand!$D:$BF,COLUMNS($I384:T384),0)/$K384),(VLOOKUP($D384,Customer_Demand!$D:$BF,COLUMNS($I384:T384),0)/$I384)),"")</f>
        <v/>
      </c>
      <c r="U384" s="49" t="str">
        <f>IFERROR(IF($K384&lt;&gt;"SS",(VLOOKUP($D384,Customer_Demand!$D:$BF,COLUMNS($I384:U384),0)/$I384+VLOOKUP($D384,Customer_Demand!$D:$BF,COLUMNS($I384:U384),0)/$K384),(VLOOKUP($D384,Customer_Demand!$D:$BF,COLUMNS($I384:U384),0)/$I384)),"")</f>
        <v/>
      </c>
      <c r="V384" s="49" t="str">
        <f>IFERROR(IF($K384&lt;&gt;"SS",(VLOOKUP($D384,Customer_Demand!$D:$BF,COLUMNS($I384:V384),0)/$I384+VLOOKUP($D384,Customer_Demand!$D:$BF,COLUMNS($I384:V384),0)/$K384),(VLOOKUP($D384,Customer_Demand!$D:$BF,COLUMNS($I384:V384),0)/$I384)),"")</f>
        <v/>
      </c>
      <c r="W384" s="49" t="str">
        <f>IFERROR(IF($K384&lt;&gt;"SS",(VLOOKUP($D384,Customer_Demand!$D:$BF,COLUMNS($I384:W384),0)/$I384+VLOOKUP($D384,Customer_Demand!$D:$BF,COLUMNS($I384:W384),0)/$K384),(VLOOKUP($D384,Customer_Demand!$D:$BF,COLUMNS($I384:W384),0)/$I384)),"")</f>
        <v/>
      </c>
      <c r="X384" s="49" t="str">
        <f>IFERROR(IF($K384&lt;&gt;"SS",(VLOOKUP($D384,Customer_Demand!$D:$BF,COLUMNS($I384:X384),0)/$I384+VLOOKUP($D384,Customer_Demand!$D:$BF,COLUMNS($I384:X384),0)/$K384),(VLOOKUP($D384,Customer_Demand!$D:$BF,COLUMNS($I384:X384),0)/$I384)),"")</f>
        <v/>
      </c>
      <c r="Y384" s="49" t="str">
        <f>IFERROR(IF($K384&lt;&gt;"SS",(VLOOKUP($D384,Customer_Demand!$D:$BF,COLUMNS($I384:Y384),0)/$I384+VLOOKUP($D384,Customer_Demand!$D:$BF,COLUMNS($I384:Y384),0)/$K384),(VLOOKUP($D384,Customer_Demand!$D:$BF,COLUMNS($I384:Y384),0)/$I384)),"")</f>
        <v/>
      </c>
      <c r="Z384" s="49" t="str">
        <f>IFERROR(IF($K384&lt;&gt;"SS",(VLOOKUP($D384,Customer_Demand!$D:$BF,COLUMNS($I384:Z384),0)/$I384+VLOOKUP($D384,Customer_Demand!$D:$BF,COLUMNS($I384:Z384),0)/$K384),(VLOOKUP($D384,Customer_Demand!$D:$BF,COLUMNS($I384:Z384),0)/$I384)),"")</f>
        <v/>
      </c>
      <c r="AA384" s="49" t="str">
        <f>IFERROR(IF($K384&lt;&gt;"SS",(VLOOKUP($D384,Customer_Demand!$D:$BF,COLUMNS($I384:AA384),0)/$I384+VLOOKUP($D384,Customer_Demand!$D:$BF,COLUMNS($I384:AA384),0)/$K384),(VLOOKUP($D384,Customer_Demand!$D:$BF,COLUMNS($I384:AA384),0)/$I384)),"")</f>
        <v/>
      </c>
      <c r="AB384" s="49" t="str">
        <f>IFERROR(IF($K384&lt;&gt;"SS",(VLOOKUP($D384,Customer_Demand!$D:$BF,COLUMNS($I384:AB384),0)/$I384+VLOOKUP($D384,Customer_Demand!$D:$BF,COLUMNS($I384:AB384),0)/$K384),(VLOOKUP($D384,Customer_Demand!$D:$BF,COLUMNS($I384:AB384),0)/$I384)),"")</f>
        <v/>
      </c>
      <c r="AC384" s="49" t="str">
        <f>IFERROR(IF($K384&lt;&gt;"SS",(VLOOKUP($D384,Customer_Demand!$D:$BF,COLUMNS($I384:AC384),0)/$I384+VLOOKUP($D384,Customer_Demand!$D:$BF,COLUMNS($I384:AC384),0)/$K384),(VLOOKUP($D384,Customer_Demand!$D:$BF,COLUMNS($I384:AC384),0)/$I384)),"")</f>
        <v/>
      </c>
      <c r="AD384" s="49" t="str">
        <f>IFERROR(IF($K384&lt;&gt;"SS",(VLOOKUP($D384,Customer_Demand!$D:$BF,COLUMNS($I384:AD384),0)/$I384+VLOOKUP($D384,Customer_Demand!$D:$BF,COLUMNS($I384:AD384),0)/$K384),(VLOOKUP($D384,Customer_Demand!$D:$BF,COLUMNS($I384:AD384),0)/$I384)),"")</f>
        <v/>
      </c>
      <c r="AE384" s="49" t="str">
        <f>IFERROR(IF($K384&lt;&gt;"SS",(VLOOKUP($D384,Customer_Demand!$D:$BF,COLUMNS($I384:AE384),0)/$I384+VLOOKUP($D384,Customer_Demand!$D:$BF,COLUMNS($I384:AE384),0)/$K384),(VLOOKUP($D384,Customer_Demand!$D:$BF,COLUMNS($I384:AE384),0)/$I384)),"")</f>
        <v/>
      </c>
      <c r="AF384" s="49" t="str">
        <f>IFERROR(IF($K384&lt;&gt;"SS",(VLOOKUP($D384,Customer_Demand!$D:$BF,COLUMNS($I384:AF384),0)/$I384+VLOOKUP($D384,Customer_Demand!$D:$BF,COLUMNS($I384:AF384),0)/$K384),(VLOOKUP($D384,Customer_Demand!$D:$BF,COLUMNS($I384:AF384),0)/$I384)),"")</f>
        <v/>
      </c>
      <c r="AG384" s="49" t="str">
        <f>IFERROR(IF($K384&lt;&gt;"SS",(VLOOKUP($D384,Customer_Demand!$D:$BF,COLUMNS($I384:AG384),0)/$I384+VLOOKUP($D384,Customer_Demand!$D:$BF,COLUMNS($I384:AG384),0)/$K384),(VLOOKUP($D384,Customer_Demand!$D:$BF,COLUMNS($I384:AG384),0)/$I384)),"")</f>
        <v/>
      </c>
      <c r="AH384" s="49" t="str">
        <f>IFERROR(IF($K384&lt;&gt;"SS",(VLOOKUP($D384,Customer_Demand!$D:$BF,COLUMNS($I384:AH384),0)/$I384+VLOOKUP($D384,Customer_Demand!$D:$BF,COLUMNS($I384:AH384),0)/$K384),(VLOOKUP($D384,Customer_Demand!$D:$BF,COLUMNS($I384:AH384),0)/$I384)),"")</f>
        <v/>
      </c>
      <c r="AI384" s="49" t="str">
        <f>IFERROR(IF($K384&lt;&gt;"SS",(VLOOKUP($D384,Customer_Demand!$D:$BF,COLUMNS($I384:AI384),0)/$I384+VLOOKUP($D384,Customer_Demand!$D:$BF,COLUMNS($I384:AI384),0)/$K384),(VLOOKUP($D384,Customer_Demand!$D:$BF,COLUMNS($I384:AI384),0)/$I384)),"")</f>
        <v/>
      </c>
      <c r="AJ384" s="49" t="str">
        <f>IFERROR(IF($K384&lt;&gt;"SS",(VLOOKUP($D384,Customer_Demand!$D:$BF,COLUMNS($I384:AJ384),0)/$I384+VLOOKUP($D384,Customer_Demand!$D:$BF,COLUMNS($I384:AJ384),0)/$K384),(VLOOKUP($D384,Customer_Demand!$D:$BF,COLUMNS($I384:AJ384),0)/$I384)),"")</f>
        <v/>
      </c>
      <c r="AK384" s="49" t="str">
        <f>IFERROR(IF($K384&lt;&gt;"SS",(VLOOKUP($D384,Customer_Demand!$D:$BF,COLUMNS($I384:AK384),0)/$I384+VLOOKUP($D384,Customer_Demand!$D:$BF,COLUMNS($I384:AK384),0)/$K384),(VLOOKUP($D384,Customer_Demand!$D:$BF,COLUMNS($I384:AK384),0)/$I384)),"")</f>
        <v/>
      </c>
      <c r="AL384" s="49" t="str">
        <f>IFERROR(IF($K384&lt;&gt;"SS",(VLOOKUP($D384,Customer_Demand!$D:$BF,COLUMNS($I384:AL384),0)/$I384+VLOOKUP($D384,Customer_Demand!$D:$BF,COLUMNS($I384:AL384),0)/$K384),(VLOOKUP($D384,Customer_Demand!$D:$BF,COLUMNS($I384:AL384),0)/$I384)),"")</f>
        <v/>
      </c>
      <c r="AM384" s="49" t="str">
        <f>IFERROR(IF($K384&lt;&gt;"SS",(VLOOKUP($D384,Customer_Demand!$D:$BF,COLUMNS($I384:AM384),0)/$I384+VLOOKUP($D384,Customer_Demand!$D:$BF,COLUMNS($I384:AM384),0)/$K384),(VLOOKUP($D384,Customer_Demand!$D:$BF,COLUMNS($I384:AM384),0)/$I384)),"")</f>
        <v/>
      </c>
      <c r="AN384" s="49" t="str">
        <f>IFERROR(IF($K384&lt;&gt;"SS",(VLOOKUP($D384,Customer_Demand!$D:$BF,COLUMNS($I384:AN384),0)/$I384+VLOOKUP($D384,Customer_Demand!$D:$BF,COLUMNS($I384:AN384),0)/$K384),(VLOOKUP($D384,Customer_Demand!$D:$BF,COLUMNS($I384:AN384),0)/$I384)),"")</f>
        <v/>
      </c>
      <c r="AO384" s="49" t="str">
        <f>IFERROR(IF($K384&lt;&gt;"SS",(VLOOKUP($D384,Customer_Demand!$D:$BF,COLUMNS($I384:AO384),0)/$I384+VLOOKUP($D384,Customer_Demand!$D:$BF,COLUMNS($I384:AO384),0)/$K384),(VLOOKUP($D384,Customer_Demand!$D:$BF,COLUMNS($I384:AO384),0)/$I384)),"")</f>
        <v/>
      </c>
      <c r="AP384" s="49" t="str">
        <f>IFERROR(IF($K384&lt;&gt;"SS",(VLOOKUP($D384,Customer_Demand!$D:$BF,COLUMNS($I384:AP384),0)/$I384+VLOOKUP($D384,Customer_Demand!$D:$BF,COLUMNS($I384:AP384),0)/$K384),(VLOOKUP($D384,Customer_Demand!$D:$BF,COLUMNS($I384:AP384),0)/$I384)),"")</f>
        <v/>
      </c>
      <c r="AQ384" s="49" t="str">
        <f>IFERROR(IF($K384&lt;&gt;"SS",(VLOOKUP($D384,Customer_Demand!$D:$BF,COLUMNS($I384:AQ384),0)/$I384+VLOOKUP($D384,Customer_Demand!$D:$BF,COLUMNS($I384:AQ384),0)/$K384),(VLOOKUP($D384,Customer_Demand!$D:$BF,COLUMNS($I384:AQ384),0)/$I384)),"")</f>
        <v/>
      </c>
      <c r="AR384" s="49" t="str">
        <f>IFERROR(IF($K384&lt;&gt;"SS",(VLOOKUP($D384,Customer_Demand!$D:$BF,COLUMNS($I384:AR384),0)/$I384+VLOOKUP($D384,Customer_Demand!$D:$BF,COLUMNS($I384:AR384),0)/$K384),(VLOOKUP($D384,Customer_Demand!$D:$BF,COLUMNS($I384:AR384),0)/$I384)),"")</f>
        <v/>
      </c>
      <c r="AS384" s="49" t="str">
        <f>IFERROR(IF($K384&lt;&gt;"SS",(VLOOKUP($D384,Customer_Demand!$D:$BF,COLUMNS($I384:AS384),0)/$I384+VLOOKUP($D384,Customer_Demand!$D:$BF,COLUMNS($I384:AS384),0)/$K384),(VLOOKUP($D384,Customer_Demand!$D:$BF,COLUMNS($I384:AS384),0)/$I384)),"")</f>
        <v/>
      </c>
      <c r="AT384" s="49" t="str">
        <f>IFERROR(IF($K384&lt;&gt;"SS",(VLOOKUP($D384,Customer_Demand!$D:$BF,COLUMNS($I384:AT384),0)/$I384+VLOOKUP($D384,Customer_Demand!$D:$BF,COLUMNS($I384:AT384),0)/$K384),(VLOOKUP($D384,Customer_Demand!$D:$BF,COLUMNS($I384:AT384),0)/$I384)),"")</f>
        <v/>
      </c>
      <c r="AU384" s="49" t="str">
        <f>IFERROR(IF($K384&lt;&gt;"SS",(VLOOKUP($D384,Customer_Demand!$D:$BF,COLUMNS($I384:AU384),0)/$I384+VLOOKUP($D384,Customer_Demand!$D:$BF,COLUMNS($I384:AU384),0)/$K384),(VLOOKUP($D384,Customer_Demand!$D:$BF,COLUMNS($I384:AU384),0)/$I384)),"")</f>
        <v/>
      </c>
      <c r="AV384" s="49" t="str">
        <f>IFERROR(IF($K384&lt;&gt;"SS",(VLOOKUP($D384,Customer_Demand!$D:$BF,COLUMNS($I384:AV384),0)/$I384+VLOOKUP($D384,Customer_Demand!$D:$BF,COLUMNS($I384:AV384),0)/$K384),(VLOOKUP($D384,Customer_Demand!$D:$BF,COLUMNS($I384:AV384),0)/$I384)),"")</f>
        <v/>
      </c>
      <c r="AW384" s="49" t="str">
        <f>IFERROR(IF($K384&lt;&gt;"SS",(VLOOKUP($D384,Customer_Demand!$D:$BF,COLUMNS($I384:AW384),0)/$I384+VLOOKUP($D384,Customer_Demand!$D:$BF,COLUMNS($I384:AW384),0)/$K384),(VLOOKUP($D384,Customer_Demand!$D:$BF,COLUMNS($I384:AW384),0)/$I384)),"")</f>
        <v/>
      </c>
      <c r="AX384" s="49" t="str">
        <f>IFERROR(IF($K384&lt;&gt;"SS",(VLOOKUP($D384,Customer_Demand!$D:$BF,COLUMNS($I384:AX384),0)/$I384+VLOOKUP($D384,Customer_Demand!$D:$BF,COLUMNS($I384:AX384),0)/$K384),(VLOOKUP($D384,Customer_Demand!$D:$BF,COLUMNS($I384:AX384),0)/$I384)),"")</f>
        <v/>
      </c>
      <c r="AY384" s="49" t="str">
        <f>IFERROR(IF($K384&lt;&gt;"SS",(VLOOKUP($D384,Customer_Demand!$D:$BF,COLUMNS($I384:AY384),0)/$I384+VLOOKUP($D384,Customer_Demand!$D:$BF,COLUMNS($I384:AY384),0)/$K384),(VLOOKUP($D384,Customer_Demand!$D:$BF,COLUMNS($I384:AY384),0)/$I384)),"")</f>
        <v/>
      </c>
      <c r="AZ384" s="49" t="str">
        <f>IFERROR(IF($K384&lt;&gt;"SS",(VLOOKUP($D384,Customer_Demand!$D:$BF,COLUMNS($I384:AZ384),0)/$I384+VLOOKUP($D384,Customer_Demand!$D:$BF,COLUMNS($I384:AZ384),0)/$K384),(VLOOKUP($D384,Customer_Demand!$D:$BF,COLUMNS($I384:AZ384),0)/$I384)),"")</f>
        <v/>
      </c>
      <c r="BA384" s="49" t="str">
        <f>IFERROR(IF($K384&lt;&gt;"SS",(VLOOKUP($D384,Customer_Demand!$D:$BF,COLUMNS($I384:BA384),0)/$I384+VLOOKUP($D384,Customer_Demand!$D:$BF,COLUMNS($I384:BA384),0)/$K384),(VLOOKUP($D384,Customer_Demand!$D:$BF,COLUMNS($I384:BA384),0)/$I384)),"")</f>
        <v/>
      </c>
      <c r="BB384" s="49" t="str">
        <f>IFERROR(IF($K384&lt;&gt;"SS",(VLOOKUP($D384,Customer_Demand!$D:$BF,COLUMNS($I384:BB384),0)/$I384+VLOOKUP($D384,Customer_Demand!$D:$BF,COLUMNS($I384:BB384),0)/$K384),(VLOOKUP($D384,Customer_Demand!$D:$BF,COLUMNS($I384:BB384),0)/$I384)),"")</f>
        <v/>
      </c>
      <c r="BC384" s="49" t="str">
        <f>IFERROR(IF($K384&lt;&gt;"SS",(VLOOKUP($D384,Customer_Demand!$D:$BF,COLUMNS($I384:BC384),0)/$I384+VLOOKUP($D384,Customer_Demand!$D:$BF,COLUMNS($I384:BC384),0)/$K384),(VLOOKUP($D384,Customer_Demand!$D:$BF,COLUMNS($I384:BC384),0)/$I384)),"")</f>
        <v/>
      </c>
      <c r="BD384" s="49" t="str">
        <f>IFERROR(IF($K384&lt;&gt;"SS",(VLOOKUP($D384,Customer_Demand!$D:$BF,COLUMNS($I384:BD384),0)/$I384+VLOOKUP($D384,Customer_Demand!$D:$BF,COLUMNS($I384:BD384),0)/$K384),(VLOOKUP($D384,Customer_Demand!$D:$BF,COLUMNS($I384:BD384),0)/$I384)),"")</f>
        <v/>
      </c>
      <c r="BE384" s="49" t="str">
        <f>IFERROR(IF($K384&lt;&gt;"SS",(VLOOKUP($D384,Customer_Demand!$D:$BF,COLUMNS($I384:BE384),0)/$I384+VLOOKUP($D384,Customer_Demand!$D:$BF,COLUMNS($I384:BE384),0)/$K384),(VLOOKUP($D384,Customer_Demand!$D:$BF,COLUMNS($I384:BE384),0)/$I384)),"")</f>
        <v/>
      </c>
      <c r="BF384" s="49" t="str">
        <f>IFERROR(IF($K384&lt;&gt;"SS",(VLOOKUP($D384,Customer_Demand!$D:$BF,COLUMNS($I384:BF384),0)/$I384+VLOOKUP($D384,Customer_Demand!$D:$BF,COLUMNS($I384:BF384),0)/$K384),(VLOOKUP($D384,Customer_Demand!$D:$BF,COLUMNS($I384:BF384),0)/$I384)),"")</f>
        <v/>
      </c>
      <c r="BG384" s="49" t="str">
        <f>IFERROR(IF($K384&lt;&gt;"SS",(VLOOKUP($D384,Customer_Demand!$D:$BF,COLUMNS($I384:BG384),0)/$I384+VLOOKUP($D384,Customer_Demand!$D:$BF,COLUMNS($I384:BG384),0)/$K384),(VLOOKUP($D384,Customer_Demand!$D:$BF,COLUMNS($I384:BG384),0)/$I384)),"")</f>
        <v/>
      </c>
      <c r="BH384" s="49" t="str">
        <f>IFERROR(IF($K384&lt;&gt;"SS",(VLOOKUP($D384,Customer_Demand!$D:$BF,COLUMNS($I384:BH384),0)/$I384+VLOOKUP($D384,Customer_Demand!$D:$BF,COLUMNS($I384:BH384),0)/$K384),(VLOOKUP($D384,Customer_Demand!$D:$BF,COLUMNS($I384:BH384),0)/$I384)),"")</f>
        <v/>
      </c>
      <c r="BI384" s="49" t="str">
        <f>IFERROR(IF($K384&lt;&gt;"SS",(VLOOKUP($D384,Customer_Demand!$D:$BF,COLUMNS($I384:BI384),0)/$I384+VLOOKUP($D384,Customer_Demand!$D:$BF,COLUMNS($I384:BI384),0)/$K384),(VLOOKUP($D384,Customer_Demand!$D:$BF,COLUMNS($I384:BI384),0)/$I384)),"")</f>
        <v/>
      </c>
      <c r="BJ384" s="49" t="str">
        <f>IFERROR(IF($K384&lt;&gt;"SS",(VLOOKUP($D384,Customer_Demand!$D:$BF,COLUMNS($I384:BJ384),0)/$I384+VLOOKUP($D384,Customer_Demand!$D:$BF,COLUMNS($I384:BJ384),0)/$K384),(VLOOKUP($D384,Customer_Demand!$D:$BF,COLUMNS($I384:BJ384),0)/$I384)),"")</f>
        <v/>
      </c>
      <c r="BK384" s="50" t="str">
        <f>IFERROR(IF($K384&lt;&gt;"SS",(VLOOKUP($D384,Customer_Demand!$D:$BF,COLUMNS($I384:BK384),0)/$I384+VLOOKUP($D384,Customer_Demand!$D:$BF,COLUMNS($I384:BK384),0)/$K384),(VLOOKUP($D384,Customer_Demand!$D:$BF,COLUMNS($I384:BK384),0)/$I384)),"")</f>
        <v/>
      </c>
      <c r="BL384" s="18"/>
    </row>
    <row r="385" spans="2:64" x14ac:dyDescent="0.2">
      <c r="B385" s="12" t="str">
        <f t="shared" si="27"/>
        <v/>
      </c>
      <c r="C385" s="45" t="str">
        <f>IF((Customer_Demand!C385)&lt;&gt;"",Customer_Demand!C385,"")</f>
        <v/>
      </c>
      <c r="D385" s="45" t="str">
        <f>IF(C385&lt;&gt;"",Customer_Demand!D385,"")</f>
        <v/>
      </c>
      <c r="E385" s="51" t="str">
        <f>IF(C385&lt;&gt;"",Customer_Demand!E385,"")</f>
        <v/>
      </c>
      <c r="F385" s="47" t="str">
        <f>IF(C385&lt;&gt;"",VLOOKUP(D385,Customer_Demand!$D$5:$F$1005,3,0),"")</f>
        <v/>
      </c>
      <c r="G385" s="48" t="str">
        <f t="shared" si="24"/>
        <v/>
      </c>
      <c r="H385" s="48" t="str">
        <f t="shared" si="25"/>
        <v/>
      </c>
      <c r="I385" s="48" t="str">
        <f>IFERROR(IF(C385&lt;&gt;"",VLOOKUP($H385,SMT_Cycle_Time_Data!$F:$Q,4,0),""),"SGR Not Defined")</f>
        <v/>
      </c>
      <c r="J385" s="48" t="str">
        <f t="shared" si="26"/>
        <v/>
      </c>
      <c r="K385" s="48" t="str">
        <f>IF(C385&lt;&gt;"",IFERROR(VLOOKUP($J385,SMT_Cycle_Time_Data!$F:$Q,4,0),"SS"),"")</f>
        <v/>
      </c>
      <c r="L385" s="49" t="str">
        <f>IFERROR(IF($K385&lt;&gt;"SS",(VLOOKUP($D385,Customer_Demand!$D:$BF,COLUMNS($I385:L385),0)/$I385+VLOOKUP($D385,Customer_Demand!$D:$BF,COLUMNS($I385:L385),0)/$K385),(VLOOKUP($D385,Customer_Demand!$D:$BF,COLUMNS($I385:L385),0)/$I385)),"")</f>
        <v/>
      </c>
      <c r="M385" s="49" t="str">
        <f>IFERROR(IF($K385&lt;&gt;"SS",(VLOOKUP($D385,Customer_Demand!$D:$BF,COLUMNS($I385:M385),0)/$I385+VLOOKUP($D385,Customer_Demand!$D:$BF,COLUMNS($I385:M385),0)/$K385),(VLOOKUP($D385,Customer_Demand!$D:$BF,COLUMNS($I385:M385),0)/$I385)),"")</f>
        <v/>
      </c>
      <c r="N385" s="49" t="str">
        <f>IFERROR(IF($K385&lt;&gt;"SS",(VLOOKUP($D385,Customer_Demand!$D:$BF,COLUMNS($I385:N385),0)/$I385+VLOOKUP($D385,Customer_Demand!$D:$BF,COLUMNS($I385:N385),0)/$K385),(VLOOKUP($D385,Customer_Demand!$D:$BF,COLUMNS($I385:N385),0)/$I385)),"")</f>
        <v/>
      </c>
      <c r="O385" s="49" t="str">
        <f>IFERROR(IF($K385&lt;&gt;"SS",(VLOOKUP($D385,Customer_Demand!$D:$BF,COLUMNS($I385:O385),0)/$I385+VLOOKUP($D385,Customer_Demand!$D:$BF,COLUMNS($I385:O385),0)/$K385),(VLOOKUP($D385,Customer_Demand!$D:$BF,COLUMNS($I385:O385),0)/$I385)),"")</f>
        <v/>
      </c>
      <c r="P385" s="49" t="str">
        <f>IFERROR(IF($K385&lt;&gt;"SS",(VLOOKUP($D385,Customer_Demand!$D:$BF,COLUMNS($I385:P385),0)/$I385+VLOOKUP($D385,Customer_Demand!$D:$BF,COLUMNS($I385:P385),0)/$K385),(VLOOKUP($D385,Customer_Demand!$D:$BF,COLUMNS($I385:P385),0)/$I385)),"")</f>
        <v/>
      </c>
      <c r="Q385" s="49" t="str">
        <f>IFERROR(IF($K385&lt;&gt;"SS",(VLOOKUP($D385,Customer_Demand!$D:$BF,COLUMNS($I385:Q385),0)/$I385+VLOOKUP($D385,Customer_Demand!$D:$BF,COLUMNS($I385:Q385),0)/$K385),(VLOOKUP($D385,Customer_Demand!$D:$BF,COLUMNS($I385:Q385),0)/$I385)),"")</f>
        <v/>
      </c>
      <c r="R385" s="49" t="str">
        <f>IFERROR(IF($K385&lt;&gt;"SS",(VLOOKUP($D385,Customer_Demand!$D:$BF,COLUMNS($I385:R385),0)/$I385+VLOOKUP($D385,Customer_Demand!$D:$BF,COLUMNS($I385:R385),0)/$K385),(VLOOKUP($D385,Customer_Demand!$D:$BF,COLUMNS($I385:R385),0)/$I385)),"")</f>
        <v/>
      </c>
      <c r="S385" s="49" t="str">
        <f>IFERROR(IF($K385&lt;&gt;"SS",(VLOOKUP($D385,Customer_Demand!$D:$BF,COLUMNS($I385:S385),0)/$I385+VLOOKUP($D385,Customer_Demand!$D:$BF,COLUMNS($I385:S385),0)/$K385),(VLOOKUP($D385,Customer_Demand!$D:$BF,COLUMNS($I385:S385),0)/$I385)),"")</f>
        <v/>
      </c>
      <c r="T385" s="49" t="str">
        <f>IFERROR(IF($K385&lt;&gt;"SS",(VLOOKUP($D385,Customer_Demand!$D:$BF,COLUMNS($I385:T385),0)/$I385+VLOOKUP($D385,Customer_Demand!$D:$BF,COLUMNS($I385:T385),0)/$K385),(VLOOKUP($D385,Customer_Demand!$D:$BF,COLUMNS($I385:T385),0)/$I385)),"")</f>
        <v/>
      </c>
      <c r="U385" s="49" t="str">
        <f>IFERROR(IF($K385&lt;&gt;"SS",(VLOOKUP($D385,Customer_Demand!$D:$BF,COLUMNS($I385:U385),0)/$I385+VLOOKUP($D385,Customer_Demand!$D:$BF,COLUMNS($I385:U385),0)/$K385),(VLOOKUP($D385,Customer_Demand!$D:$BF,COLUMNS($I385:U385),0)/$I385)),"")</f>
        <v/>
      </c>
      <c r="V385" s="49" t="str">
        <f>IFERROR(IF($K385&lt;&gt;"SS",(VLOOKUP($D385,Customer_Demand!$D:$BF,COLUMNS($I385:V385),0)/$I385+VLOOKUP($D385,Customer_Demand!$D:$BF,COLUMNS($I385:V385),0)/$K385),(VLOOKUP($D385,Customer_Demand!$D:$BF,COLUMNS($I385:V385),0)/$I385)),"")</f>
        <v/>
      </c>
      <c r="W385" s="49" t="str">
        <f>IFERROR(IF($K385&lt;&gt;"SS",(VLOOKUP($D385,Customer_Demand!$D:$BF,COLUMNS($I385:W385),0)/$I385+VLOOKUP($D385,Customer_Demand!$D:$BF,COLUMNS($I385:W385),0)/$K385),(VLOOKUP($D385,Customer_Demand!$D:$BF,COLUMNS($I385:W385),0)/$I385)),"")</f>
        <v/>
      </c>
      <c r="X385" s="49" t="str">
        <f>IFERROR(IF($K385&lt;&gt;"SS",(VLOOKUP($D385,Customer_Demand!$D:$BF,COLUMNS($I385:X385),0)/$I385+VLOOKUP($D385,Customer_Demand!$D:$BF,COLUMNS($I385:X385),0)/$K385),(VLOOKUP($D385,Customer_Demand!$D:$BF,COLUMNS($I385:X385),0)/$I385)),"")</f>
        <v/>
      </c>
      <c r="Y385" s="49" t="str">
        <f>IFERROR(IF($K385&lt;&gt;"SS",(VLOOKUP($D385,Customer_Demand!$D:$BF,COLUMNS($I385:Y385),0)/$I385+VLOOKUP($D385,Customer_Demand!$D:$BF,COLUMNS($I385:Y385),0)/$K385),(VLOOKUP($D385,Customer_Demand!$D:$BF,COLUMNS($I385:Y385),0)/$I385)),"")</f>
        <v/>
      </c>
      <c r="Z385" s="49" t="str">
        <f>IFERROR(IF($K385&lt;&gt;"SS",(VLOOKUP($D385,Customer_Demand!$D:$BF,COLUMNS($I385:Z385),0)/$I385+VLOOKUP($D385,Customer_Demand!$D:$BF,COLUMNS($I385:Z385),0)/$K385),(VLOOKUP($D385,Customer_Demand!$D:$BF,COLUMNS($I385:Z385),0)/$I385)),"")</f>
        <v/>
      </c>
      <c r="AA385" s="49" t="str">
        <f>IFERROR(IF($K385&lt;&gt;"SS",(VLOOKUP($D385,Customer_Demand!$D:$BF,COLUMNS($I385:AA385),0)/$I385+VLOOKUP($D385,Customer_Demand!$D:$BF,COLUMNS($I385:AA385),0)/$K385),(VLOOKUP($D385,Customer_Demand!$D:$BF,COLUMNS($I385:AA385),0)/$I385)),"")</f>
        <v/>
      </c>
      <c r="AB385" s="49" t="str">
        <f>IFERROR(IF($K385&lt;&gt;"SS",(VLOOKUP($D385,Customer_Demand!$D:$BF,COLUMNS($I385:AB385),0)/$I385+VLOOKUP($D385,Customer_Demand!$D:$BF,COLUMNS($I385:AB385),0)/$K385),(VLOOKUP($D385,Customer_Demand!$D:$BF,COLUMNS($I385:AB385),0)/$I385)),"")</f>
        <v/>
      </c>
      <c r="AC385" s="49" t="str">
        <f>IFERROR(IF($K385&lt;&gt;"SS",(VLOOKUP($D385,Customer_Demand!$D:$BF,COLUMNS($I385:AC385),0)/$I385+VLOOKUP($D385,Customer_Demand!$D:$BF,COLUMNS($I385:AC385),0)/$K385),(VLOOKUP($D385,Customer_Demand!$D:$BF,COLUMNS($I385:AC385),0)/$I385)),"")</f>
        <v/>
      </c>
      <c r="AD385" s="49" t="str">
        <f>IFERROR(IF($K385&lt;&gt;"SS",(VLOOKUP($D385,Customer_Demand!$D:$BF,COLUMNS($I385:AD385),0)/$I385+VLOOKUP($D385,Customer_Demand!$D:$BF,COLUMNS($I385:AD385),0)/$K385),(VLOOKUP($D385,Customer_Demand!$D:$BF,COLUMNS($I385:AD385),0)/$I385)),"")</f>
        <v/>
      </c>
      <c r="AE385" s="49" t="str">
        <f>IFERROR(IF($K385&lt;&gt;"SS",(VLOOKUP($D385,Customer_Demand!$D:$BF,COLUMNS($I385:AE385),0)/$I385+VLOOKUP($D385,Customer_Demand!$D:$BF,COLUMNS($I385:AE385),0)/$K385),(VLOOKUP($D385,Customer_Demand!$D:$BF,COLUMNS($I385:AE385),0)/$I385)),"")</f>
        <v/>
      </c>
      <c r="AF385" s="49" t="str">
        <f>IFERROR(IF($K385&lt;&gt;"SS",(VLOOKUP($D385,Customer_Demand!$D:$BF,COLUMNS($I385:AF385),0)/$I385+VLOOKUP($D385,Customer_Demand!$D:$BF,COLUMNS($I385:AF385),0)/$K385),(VLOOKUP($D385,Customer_Demand!$D:$BF,COLUMNS($I385:AF385),0)/$I385)),"")</f>
        <v/>
      </c>
      <c r="AG385" s="49" t="str">
        <f>IFERROR(IF($K385&lt;&gt;"SS",(VLOOKUP($D385,Customer_Demand!$D:$BF,COLUMNS($I385:AG385),0)/$I385+VLOOKUP($D385,Customer_Demand!$D:$BF,COLUMNS($I385:AG385),0)/$K385),(VLOOKUP($D385,Customer_Demand!$D:$BF,COLUMNS($I385:AG385),0)/$I385)),"")</f>
        <v/>
      </c>
      <c r="AH385" s="49" t="str">
        <f>IFERROR(IF($K385&lt;&gt;"SS",(VLOOKUP($D385,Customer_Demand!$D:$BF,COLUMNS($I385:AH385),0)/$I385+VLOOKUP($D385,Customer_Demand!$D:$BF,COLUMNS($I385:AH385),0)/$K385),(VLOOKUP($D385,Customer_Demand!$D:$BF,COLUMNS($I385:AH385),0)/$I385)),"")</f>
        <v/>
      </c>
      <c r="AI385" s="49" t="str">
        <f>IFERROR(IF($K385&lt;&gt;"SS",(VLOOKUP($D385,Customer_Demand!$D:$BF,COLUMNS($I385:AI385),0)/$I385+VLOOKUP($D385,Customer_Demand!$D:$BF,COLUMNS($I385:AI385),0)/$K385),(VLOOKUP($D385,Customer_Demand!$D:$BF,COLUMNS($I385:AI385),0)/$I385)),"")</f>
        <v/>
      </c>
      <c r="AJ385" s="49" t="str">
        <f>IFERROR(IF($K385&lt;&gt;"SS",(VLOOKUP($D385,Customer_Demand!$D:$BF,COLUMNS($I385:AJ385),0)/$I385+VLOOKUP($D385,Customer_Demand!$D:$BF,COLUMNS($I385:AJ385),0)/$K385),(VLOOKUP($D385,Customer_Demand!$D:$BF,COLUMNS($I385:AJ385),0)/$I385)),"")</f>
        <v/>
      </c>
      <c r="AK385" s="49" t="str">
        <f>IFERROR(IF($K385&lt;&gt;"SS",(VLOOKUP($D385,Customer_Demand!$D:$BF,COLUMNS($I385:AK385),0)/$I385+VLOOKUP($D385,Customer_Demand!$D:$BF,COLUMNS($I385:AK385),0)/$K385),(VLOOKUP($D385,Customer_Demand!$D:$BF,COLUMNS($I385:AK385),0)/$I385)),"")</f>
        <v/>
      </c>
      <c r="AL385" s="49" t="str">
        <f>IFERROR(IF($K385&lt;&gt;"SS",(VLOOKUP($D385,Customer_Demand!$D:$BF,COLUMNS($I385:AL385),0)/$I385+VLOOKUP($D385,Customer_Demand!$D:$BF,COLUMNS($I385:AL385),0)/$K385),(VLOOKUP($D385,Customer_Demand!$D:$BF,COLUMNS($I385:AL385),0)/$I385)),"")</f>
        <v/>
      </c>
      <c r="AM385" s="49" t="str">
        <f>IFERROR(IF($K385&lt;&gt;"SS",(VLOOKUP($D385,Customer_Demand!$D:$BF,COLUMNS($I385:AM385),0)/$I385+VLOOKUP($D385,Customer_Demand!$D:$BF,COLUMNS($I385:AM385),0)/$K385),(VLOOKUP($D385,Customer_Demand!$D:$BF,COLUMNS($I385:AM385),0)/$I385)),"")</f>
        <v/>
      </c>
      <c r="AN385" s="49" t="str">
        <f>IFERROR(IF($K385&lt;&gt;"SS",(VLOOKUP($D385,Customer_Demand!$D:$BF,COLUMNS($I385:AN385),0)/$I385+VLOOKUP($D385,Customer_Demand!$D:$BF,COLUMNS($I385:AN385),0)/$K385),(VLOOKUP($D385,Customer_Demand!$D:$BF,COLUMNS($I385:AN385),0)/$I385)),"")</f>
        <v/>
      </c>
      <c r="AO385" s="49" t="str">
        <f>IFERROR(IF($K385&lt;&gt;"SS",(VLOOKUP($D385,Customer_Demand!$D:$BF,COLUMNS($I385:AO385),0)/$I385+VLOOKUP($D385,Customer_Demand!$D:$BF,COLUMNS($I385:AO385),0)/$K385),(VLOOKUP($D385,Customer_Demand!$D:$BF,COLUMNS($I385:AO385),0)/$I385)),"")</f>
        <v/>
      </c>
      <c r="AP385" s="49" t="str">
        <f>IFERROR(IF($K385&lt;&gt;"SS",(VLOOKUP($D385,Customer_Demand!$D:$BF,COLUMNS($I385:AP385),0)/$I385+VLOOKUP($D385,Customer_Demand!$D:$BF,COLUMNS($I385:AP385),0)/$K385),(VLOOKUP($D385,Customer_Demand!$D:$BF,COLUMNS($I385:AP385),0)/$I385)),"")</f>
        <v/>
      </c>
      <c r="AQ385" s="49" t="str">
        <f>IFERROR(IF($K385&lt;&gt;"SS",(VLOOKUP($D385,Customer_Demand!$D:$BF,COLUMNS($I385:AQ385),0)/$I385+VLOOKUP($D385,Customer_Demand!$D:$BF,COLUMNS($I385:AQ385),0)/$K385),(VLOOKUP($D385,Customer_Demand!$D:$BF,COLUMNS($I385:AQ385),0)/$I385)),"")</f>
        <v/>
      </c>
      <c r="AR385" s="49" t="str">
        <f>IFERROR(IF($K385&lt;&gt;"SS",(VLOOKUP($D385,Customer_Demand!$D:$BF,COLUMNS($I385:AR385),0)/$I385+VLOOKUP($D385,Customer_Demand!$D:$BF,COLUMNS($I385:AR385),0)/$K385),(VLOOKUP($D385,Customer_Demand!$D:$BF,COLUMNS($I385:AR385),0)/$I385)),"")</f>
        <v/>
      </c>
      <c r="AS385" s="49" t="str">
        <f>IFERROR(IF($K385&lt;&gt;"SS",(VLOOKUP($D385,Customer_Demand!$D:$BF,COLUMNS($I385:AS385),0)/$I385+VLOOKUP($D385,Customer_Demand!$D:$BF,COLUMNS($I385:AS385),0)/$K385),(VLOOKUP($D385,Customer_Demand!$D:$BF,COLUMNS($I385:AS385),0)/$I385)),"")</f>
        <v/>
      </c>
      <c r="AT385" s="49" t="str">
        <f>IFERROR(IF($K385&lt;&gt;"SS",(VLOOKUP($D385,Customer_Demand!$D:$BF,COLUMNS($I385:AT385),0)/$I385+VLOOKUP($D385,Customer_Demand!$D:$BF,COLUMNS($I385:AT385),0)/$K385),(VLOOKUP($D385,Customer_Demand!$D:$BF,COLUMNS($I385:AT385),0)/$I385)),"")</f>
        <v/>
      </c>
      <c r="AU385" s="49" t="str">
        <f>IFERROR(IF($K385&lt;&gt;"SS",(VLOOKUP($D385,Customer_Demand!$D:$BF,COLUMNS($I385:AU385),0)/$I385+VLOOKUP($D385,Customer_Demand!$D:$BF,COLUMNS($I385:AU385),0)/$K385),(VLOOKUP($D385,Customer_Demand!$D:$BF,COLUMNS($I385:AU385),0)/$I385)),"")</f>
        <v/>
      </c>
      <c r="AV385" s="49" t="str">
        <f>IFERROR(IF($K385&lt;&gt;"SS",(VLOOKUP($D385,Customer_Demand!$D:$BF,COLUMNS($I385:AV385),0)/$I385+VLOOKUP($D385,Customer_Demand!$D:$BF,COLUMNS($I385:AV385),0)/$K385),(VLOOKUP($D385,Customer_Demand!$D:$BF,COLUMNS($I385:AV385),0)/$I385)),"")</f>
        <v/>
      </c>
      <c r="AW385" s="49" t="str">
        <f>IFERROR(IF($K385&lt;&gt;"SS",(VLOOKUP($D385,Customer_Demand!$D:$BF,COLUMNS($I385:AW385),0)/$I385+VLOOKUP($D385,Customer_Demand!$D:$BF,COLUMNS($I385:AW385),0)/$K385),(VLOOKUP($D385,Customer_Demand!$D:$BF,COLUMNS($I385:AW385),0)/$I385)),"")</f>
        <v/>
      </c>
      <c r="AX385" s="49" t="str">
        <f>IFERROR(IF($K385&lt;&gt;"SS",(VLOOKUP($D385,Customer_Demand!$D:$BF,COLUMNS($I385:AX385),0)/$I385+VLOOKUP($D385,Customer_Demand!$D:$BF,COLUMNS($I385:AX385),0)/$K385),(VLOOKUP($D385,Customer_Demand!$D:$BF,COLUMNS($I385:AX385),0)/$I385)),"")</f>
        <v/>
      </c>
      <c r="AY385" s="49" t="str">
        <f>IFERROR(IF($K385&lt;&gt;"SS",(VLOOKUP($D385,Customer_Demand!$D:$BF,COLUMNS($I385:AY385),0)/$I385+VLOOKUP($D385,Customer_Demand!$D:$BF,COLUMNS($I385:AY385),0)/$K385),(VLOOKUP($D385,Customer_Demand!$D:$BF,COLUMNS($I385:AY385),0)/$I385)),"")</f>
        <v/>
      </c>
      <c r="AZ385" s="49" t="str">
        <f>IFERROR(IF($K385&lt;&gt;"SS",(VLOOKUP($D385,Customer_Demand!$D:$BF,COLUMNS($I385:AZ385),0)/$I385+VLOOKUP($D385,Customer_Demand!$D:$BF,COLUMNS($I385:AZ385),0)/$K385),(VLOOKUP($D385,Customer_Demand!$D:$BF,COLUMNS($I385:AZ385),0)/$I385)),"")</f>
        <v/>
      </c>
      <c r="BA385" s="49" t="str">
        <f>IFERROR(IF($K385&lt;&gt;"SS",(VLOOKUP($D385,Customer_Demand!$D:$BF,COLUMNS($I385:BA385),0)/$I385+VLOOKUP($D385,Customer_Demand!$D:$BF,COLUMNS($I385:BA385),0)/$K385),(VLOOKUP($D385,Customer_Demand!$D:$BF,COLUMNS($I385:BA385),0)/$I385)),"")</f>
        <v/>
      </c>
      <c r="BB385" s="49" t="str">
        <f>IFERROR(IF($K385&lt;&gt;"SS",(VLOOKUP($D385,Customer_Demand!$D:$BF,COLUMNS($I385:BB385),0)/$I385+VLOOKUP($D385,Customer_Demand!$D:$BF,COLUMNS($I385:BB385),0)/$K385),(VLOOKUP($D385,Customer_Demand!$D:$BF,COLUMNS($I385:BB385),0)/$I385)),"")</f>
        <v/>
      </c>
      <c r="BC385" s="49" t="str">
        <f>IFERROR(IF($K385&lt;&gt;"SS",(VLOOKUP($D385,Customer_Demand!$D:$BF,COLUMNS($I385:BC385),0)/$I385+VLOOKUP($D385,Customer_Demand!$D:$BF,COLUMNS($I385:BC385),0)/$K385),(VLOOKUP($D385,Customer_Demand!$D:$BF,COLUMNS($I385:BC385),0)/$I385)),"")</f>
        <v/>
      </c>
      <c r="BD385" s="49" t="str">
        <f>IFERROR(IF($K385&lt;&gt;"SS",(VLOOKUP($D385,Customer_Demand!$D:$BF,COLUMNS($I385:BD385),0)/$I385+VLOOKUP($D385,Customer_Demand!$D:$BF,COLUMNS($I385:BD385),0)/$K385),(VLOOKUP($D385,Customer_Demand!$D:$BF,COLUMNS($I385:BD385),0)/$I385)),"")</f>
        <v/>
      </c>
      <c r="BE385" s="49" t="str">
        <f>IFERROR(IF($K385&lt;&gt;"SS",(VLOOKUP($D385,Customer_Demand!$D:$BF,COLUMNS($I385:BE385),0)/$I385+VLOOKUP($D385,Customer_Demand!$D:$BF,COLUMNS($I385:BE385),0)/$K385),(VLOOKUP($D385,Customer_Demand!$D:$BF,COLUMNS($I385:BE385),0)/$I385)),"")</f>
        <v/>
      </c>
      <c r="BF385" s="49" t="str">
        <f>IFERROR(IF($K385&lt;&gt;"SS",(VLOOKUP($D385,Customer_Demand!$D:$BF,COLUMNS($I385:BF385),0)/$I385+VLOOKUP($D385,Customer_Demand!$D:$BF,COLUMNS($I385:BF385),0)/$K385),(VLOOKUP($D385,Customer_Demand!$D:$BF,COLUMNS($I385:BF385),0)/$I385)),"")</f>
        <v/>
      </c>
      <c r="BG385" s="49" t="str">
        <f>IFERROR(IF($K385&lt;&gt;"SS",(VLOOKUP($D385,Customer_Demand!$D:$BF,COLUMNS($I385:BG385),0)/$I385+VLOOKUP($D385,Customer_Demand!$D:$BF,COLUMNS($I385:BG385),0)/$K385),(VLOOKUP($D385,Customer_Demand!$D:$BF,COLUMNS($I385:BG385),0)/$I385)),"")</f>
        <v/>
      </c>
      <c r="BH385" s="49" t="str">
        <f>IFERROR(IF($K385&lt;&gt;"SS",(VLOOKUP($D385,Customer_Demand!$D:$BF,COLUMNS($I385:BH385),0)/$I385+VLOOKUP($D385,Customer_Demand!$D:$BF,COLUMNS($I385:BH385),0)/$K385),(VLOOKUP($D385,Customer_Demand!$D:$BF,COLUMNS($I385:BH385),0)/$I385)),"")</f>
        <v/>
      </c>
      <c r="BI385" s="49" t="str">
        <f>IFERROR(IF($K385&lt;&gt;"SS",(VLOOKUP($D385,Customer_Demand!$D:$BF,COLUMNS($I385:BI385),0)/$I385+VLOOKUP($D385,Customer_Demand!$D:$BF,COLUMNS($I385:BI385),0)/$K385),(VLOOKUP($D385,Customer_Demand!$D:$BF,COLUMNS($I385:BI385),0)/$I385)),"")</f>
        <v/>
      </c>
      <c r="BJ385" s="49" t="str">
        <f>IFERROR(IF($K385&lt;&gt;"SS",(VLOOKUP($D385,Customer_Demand!$D:$BF,COLUMNS($I385:BJ385),0)/$I385+VLOOKUP($D385,Customer_Demand!$D:$BF,COLUMNS($I385:BJ385),0)/$K385),(VLOOKUP($D385,Customer_Demand!$D:$BF,COLUMNS($I385:BJ385),0)/$I385)),"")</f>
        <v/>
      </c>
      <c r="BK385" s="50" t="str">
        <f>IFERROR(IF($K385&lt;&gt;"SS",(VLOOKUP($D385,Customer_Demand!$D:$BF,COLUMNS($I385:BK385),0)/$I385+VLOOKUP($D385,Customer_Demand!$D:$BF,COLUMNS($I385:BK385),0)/$K385),(VLOOKUP($D385,Customer_Demand!$D:$BF,COLUMNS($I385:BK385),0)/$I385)),"")</f>
        <v/>
      </c>
      <c r="BL385" s="18"/>
    </row>
    <row r="386" spans="2:64" x14ac:dyDescent="0.2">
      <c r="B386" s="12" t="str">
        <f t="shared" si="27"/>
        <v/>
      </c>
      <c r="C386" s="45" t="str">
        <f>IF((Customer_Demand!C386)&lt;&gt;"",Customer_Demand!C386,"")</f>
        <v/>
      </c>
      <c r="D386" s="45" t="str">
        <f>IF(C386&lt;&gt;"",Customer_Demand!D386,"")</f>
        <v/>
      </c>
      <c r="E386" s="51" t="str">
        <f>IF(C386&lt;&gt;"",Customer_Demand!E386,"")</f>
        <v/>
      </c>
      <c r="F386" s="47" t="str">
        <f>IF(C386&lt;&gt;"",VLOOKUP(D386,Customer_Demand!$D$5:$F$1005,3,0),"")</f>
        <v/>
      </c>
      <c r="G386" s="48" t="str">
        <f t="shared" si="24"/>
        <v/>
      </c>
      <c r="H386" s="48" t="str">
        <f t="shared" si="25"/>
        <v/>
      </c>
      <c r="I386" s="48" t="str">
        <f>IFERROR(IF(C386&lt;&gt;"",VLOOKUP($H386,SMT_Cycle_Time_Data!$F:$Q,4,0),""),"SGR Not Defined")</f>
        <v/>
      </c>
      <c r="J386" s="48" t="str">
        <f t="shared" si="26"/>
        <v/>
      </c>
      <c r="K386" s="48" t="str">
        <f>IF(C386&lt;&gt;"",IFERROR(VLOOKUP($J386,SMT_Cycle_Time_Data!$F:$Q,4,0),"SS"),"")</f>
        <v/>
      </c>
      <c r="L386" s="49" t="str">
        <f>IFERROR(IF($K386&lt;&gt;"SS",(VLOOKUP($D386,Customer_Demand!$D:$BF,COLUMNS($I386:L386),0)/$I386+VLOOKUP($D386,Customer_Demand!$D:$BF,COLUMNS($I386:L386),0)/$K386),(VLOOKUP($D386,Customer_Demand!$D:$BF,COLUMNS($I386:L386),0)/$I386)),"")</f>
        <v/>
      </c>
      <c r="M386" s="49" t="str">
        <f>IFERROR(IF($K386&lt;&gt;"SS",(VLOOKUP($D386,Customer_Demand!$D:$BF,COLUMNS($I386:M386),0)/$I386+VLOOKUP($D386,Customer_Demand!$D:$BF,COLUMNS($I386:M386),0)/$K386),(VLOOKUP($D386,Customer_Demand!$D:$BF,COLUMNS($I386:M386),0)/$I386)),"")</f>
        <v/>
      </c>
      <c r="N386" s="49" t="str">
        <f>IFERROR(IF($K386&lt;&gt;"SS",(VLOOKUP($D386,Customer_Demand!$D:$BF,COLUMNS($I386:N386),0)/$I386+VLOOKUP($D386,Customer_Demand!$D:$BF,COLUMNS($I386:N386),0)/$K386),(VLOOKUP($D386,Customer_Demand!$D:$BF,COLUMNS($I386:N386),0)/$I386)),"")</f>
        <v/>
      </c>
      <c r="O386" s="49" t="str">
        <f>IFERROR(IF($K386&lt;&gt;"SS",(VLOOKUP($D386,Customer_Demand!$D:$BF,COLUMNS($I386:O386),0)/$I386+VLOOKUP($D386,Customer_Demand!$D:$BF,COLUMNS($I386:O386),0)/$K386),(VLOOKUP($D386,Customer_Demand!$D:$BF,COLUMNS($I386:O386),0)/$I386)),"")</f>
        <v/>
      </c>
      <c r="P386" s="49" t="str">
        <f>IFERROR(IF($K386&lt;&gt;"SS",(VLOOKUP($D386,Customer_Demand!$D:$BF,COLUMNS($I386:P386),0)/$I386+VLOOKUP($D386,Customer_Demand!$D:$BF,COLUMNS($I386:P386),0)/$K386),(VLOOKUP($D386,Customer_Demand!$D:$BF,COLUMNS($I386:P386),0)/$I386)),"")</f>
        <v/>
      </c>
      <c r="Q386" s="49" t="str">
        <f>IFERROR(IF($K386&lt;&gt;"SS",(VLOOKUP($D386,Customer_Demand!$D:$BF,COLUMNS($I386:Q386),0)/$I386+VLOOKUP($D386,Customer_Demand!$D:$BF,COLUMNS($I386:Q386),0)/$K386),(VLOOKUP($D386,Customer_Demand!$D:$BF,COLUMNS($I386:Q386),0)/$I386)),"")</f>
        <v/>
      </c>
      <c r="R386" s="49" t="str">
        <f>IFERROR(IF($K386&lt;&gt;"SS",(VLOOKUP($D386,Customer_Demand!$D:$BF,COLUMNS($I386:R386),0)/$I386+VLOOKUP($D386,Customer_Demand!$D:$BF,COLUMNS($I386:R386),0)/$K386),(VLOOKUP($D386,Customer_Demand!$D:$BF,COLUMNS($I386:R386),0)/$I386)),"")</f>
        <v/>
      </c>
      <c r="S386" s="49" t="str">
        <f>IFERROR(IF($K386&lt;&gt;"SS",(VLOOKUP($D386,Customer_Demand!$D:$BF,COLUMNS($I386:S386),0)/$I386+VLOOKUP($D386,Customer_Demand!$D:$BF,COLUMNS($I386:S386),0)/$K386),(VLOOKUP($D386,Customer_Demand!$D:$BF,COLUMNS($I386:S386),0)/$I386)),"")</f>
        <v/>
      </c>
      <c r="T386" s="49" t="str">
        <f>IFERROR(IF($K386&lt;&gt;"SS",(VLOOKUP($D386,Customer_Demand!$D:$BF,COLUMNS($I386:T386),0)/$I386+VLOOKUP($D386,Customer_Demand!$D:$BF,COLUMNS($I386:T386),0)/$K386),(VLOOKUP($D386,Customer_Demand!$D:$BF,COLUMNS($I386:T386),0)/$I386)),"")</f>
        <v/>
      </c>
      <c r="U386" s="49" t="str">
        <f>IFERROR(IF($K386&lt;&gt;"SS",(VLOOKUP($D386,Customer_Demand!$D:$BF,COLUMNS($I386:U386),0)/$I386+VLOOKUP($D386,Customer_Demand!$D:$BF,COLUMNS($I386:U386),0)/$K386),(VLOOKUP($D386,Customer_Demand!$D:$BF,COLUMNS($I386:U386),0)/$I386)),"")</f>
        <v/>
      </c>
      <c r="V386" s="49" t="str">
        <f>IFERROR(IF($K386&lt;&gt;"SS",(VLOOKUP($D386,Customer_Demand!$D:$BF,COLUMNS($I386:V386),0)/$I386+VLOOKUP($D386,Customer_Demand!$D:$BF,COLUMNS($I386:V386),0)/$K386),(VLOOKUP($D386,Customer_Demand!$D:$BF,COLUMNS($I386:V386),0)/$I386)),"")</f>
        <v/>
      </c>
      <c r="W386" s="49" t="str">
        <f>IFERROR(IF($K386&lt;&gt;"SS",(VLOOKUP($D386,Customer_Demand!$D:$BF,COLUMNS($I386:W386),0)/$I386+VLOOKUP($D386,Customer_Demand!$D:$BF,COLUMNS($I386:W386),0)/$K386),(VLOOKUP($D386,Customer_Demand!$D:$BF,COLUMNS($I386:W386),0)/$I386)),"")</f>
        <v/>
      </c>
      <c r="X386" s="49" t="str">
        <f>IFERROR(IF($K386&lt;&gt;"SS",(VLOOKUP($D386,Customer_Demand!$D:$BF,COLUMNS($I386:X386),0)/$I386+VLOOKUP($D386,Customer_Demand!$D:$BF,COLUMNS($I386:X386),0)/$K386),(VLOOKUP($D386,Customer_Demand!$D:$BF,COLUMNS($I386:X386),0)/$I386)),"")</f>
        <v/>
      </c>
      <c r="Y386" s="49" t="str">
        <f>IFERROR(IF($K386&lt;&gt;"SS",(VLOOKUP($D386,Customer_Demand!$D:$BF,COLUMNS($I386:Y386),0)/$I386+VLOOKUP($D386,Customer_Demand!$D:$BF,COLUMNS($I386:Y386),0)/$K386),(VLOOKUP($D386,Customer_Demand!$D:$BF,COLUMNS($I386:Y386),0)/$I386)),"")</f>
        <v/>
      </c>
      <c r="Z386" s="49" t="str">
        <f>IFERROR(IF($K386&lt;&gt;"SS",(VLOOKUP($D386,Customer_Demand!$D:$BF,COLUMNS($I386:Z386),0)/$I386+VLOOKUP($D386,Customer_Demand!$D:$BF,COLUMNS($I386:Z386),0)/$K386),(VLOOKUP($D386,Customer_Demand!$D:$BF,COLUMNS($I386:Z386),0)/$I386)),"")</f>
        <v/>
      </c>
      <c r="AA386" s="49" t="str">
        <f>IFERROR(IF($K386&lt;&gt;"SS",(VLOOKUP($D386,Customer_Demand!$D:$BF,COLUMNS($I386:AA386),0)/$I386+VLOOKUP($D386,Customer_Demand!$D:$BF,COLUMNS($I386:AA386),0)/$K386),(VLOOKUP($D386,Customer_Demand!$D:$BF,COLUMNS($I386:AA386),0)/$I386)),"")</f>
        <v/>
      </c>
      <c r="AB386" s="49" t="str">
        <f>IFERROR(IF($K386&lt;&gt;"SS",(VLOOKUP($D386,Customer_Demand!$D:$BF,COLUMNS($I386:AB386),0)/$I386+VLOOKUP($D386,Customer_Demand!$D:$BF,COLUMNS($I386:AB386),0)/$K386),(VLOOKUP($D386,Customer_Demand!$D:$BF,COLUMNS($I386:AB386),0)/$I386)),"")</f>
        <v/>
      </c>
      <c r="AC386" s="49" t="str">
        <f>IFERROR(IF($K386&lt;&gt;"SS",(VLOOKUP($D386,Customer_Demand!$D:$BF,COLUMNS($I386:AC386),0)/$I386+VLOOKUP($D386,Customer_Demand!$D:$BF,COLUMNS($I386:AC386),0)/$K386),(VLOOKUP($D386,Customer_Demand!$D:$BF,COLUMNS($I386:AC386),0)/$I386)),"")</f>
        <v/>
      </c>
      <c r="AD386" s="49" t="str">
        <f>IFERROR(IF($K386&lt;&gt;"SS",(VLOOKUP($D386,Customer_Demand!$D:$BF,COLUMNS($I386:AD386),0)/$I386+VLOOKUP($D386,Customer_Demand!$D:$BF,COLUMNS($I386:AD386),0)/$K386),(VLOOKUP($D386,Customer_Demand!$D:$BF,COLUMNS($I386:AD386),0)/$I386)),"")</f>
        <v/>
      </c>
      <c r="AE386" s="49" t="str">
        <f>IFERROR(IF($K386&lt;&gt;"SS",(VLOOKUP($D386,Customer_Demand!$D:$BF,COLUMNS($I386:AE386),0)/$I386+VLOOKUP($D386,Customer_Demand!$D:$BF,COLUMNS($I386:AE386),0)/$K386),(VLOOKUP($D386,Customer_Demand!$D:$BF,COLUMNS($I386:AE386),0)/$I386)),"")</f>
        <v/>
      </c>
      <c r="AF386" s="49" t="str">
        <f>IFERROR(IF($K386&lt;&gt;"SS",(VLOOKUP($D386,Customer_Demand!$D:$BF,COLUMNS($I386:AF386),0)/$I386+VLOOKUP($D386,Customer_Demand!$D:$BF,COLUMNS($I386:AF386),0)/$K386),(VLOOKUP($D386,Customer_Demand!$D:$BF,COLUMNS($I386:AF386),0)/$I386)),"")</f>
        <v/>
      </c>
      <c r="AG386" s="49" t="str">
        <f>IFERROR(IF($K386&lt;&gt;"SS",(VLOOKUP($D386,Customer_Demand!$D:$BF,COLUMNS($I386:AG386),0)/$I386+VLOOKUP($D386,Customer_Demand!$D:$BF,COLUMNS($I386:AG386),0)/$K386),(VLOOKUP($D386,Customer_Demand!$D:$BF,COLUMNS($I386:AG386),0)/$I386)),"")</f>
        <v/>
      </c>
      <c r="AH386" s="49" t="str">
        <f>IFERROR(IF($K386&lt;&gt;"SS",(VLOOKUP($D386,Customer_Demand!$D:$BF,COLUMNS($I386:AH386),0)/$I386+VLOOKUP($D386,Customer_Demand!$D:$BF,COLUMNS($I386:AH386),0)/$K386),(VLOOKUP($D386,Customer_Demand!$D:$BF,COLUMNS($I386:AH386),0)/$I386)),"")</f>
        <v/>
      </c>
      <c r="AI386" s="49" t="str">
        <f>IFERROR(IF($K386&lt;&gt;"SS",(VLOOKUP($D386,Customer_Demand!$D:$BF,COLUMNS($I386:AI386),0)/$I386+VLOOKUP($D386,Customer_Demand!$D:$BF,COLUMNS($I386:AI386),0)/$K386),(VLOOKUP($D386,Customer_Demand!$D:$BF,COLUMNS($I386:AI386),0)/$I386)),"")</f>
        <v/>
      </c>
      <c r="AJ386" s="49" t="str">
        <f>IFERROR(IF($K386&lt;&gt;"SS",(VLOOKUP($D386,Customer_Demand!$D:$BF,COLUMNS($I386:AJ386),0)/$I386+VLOOKUP($D386,Customer_Demand!$D:$BF,COLUMNS($I386:AJ386),0)/$K386),(VLOOKUP($D386,Customer_Demand!$D:$BF,COLUMNS($I386:AJ386),0)/$I386)),"")</f>
        <v/>
      </c>
      <c r="AK386" s="49" t="str">
        <f>IFERROR(IF($K386&lt;&gt;"SS",(VLOOKUP($D386,Customer_Demand!$D:$BF,COLUMNS($I386:AK386),0)/$I386+VLOOKUP($D386,Customer_Demand!$D:$BF,COLUMNS($I386:AK386),0)/$K386),(VLOOKUP($D386,Customer_Demand!$D:$BF,COLUMNS($I386:AK386),0)/$I386)),"")</f>
        <v/>
      </c>
      <c r="AL386" s="49" t="str">
        <f>IFERROR(IF($K386&lt;&gt;"SS",(VLOOKUP($D386,Customer_Demand!$D:$BF,COLUMNS($I386:AL386),0)/$I386+VLOOKUP($D386,Customer_Demand!$D:$BF,COLUMNS($I386:AL386),0)/$K386),(VLOOKUP($D386,Customer_Demand!$D:$BF,COLUMNS($I386:AL386),0)/$I386)),"")</f>
        <v/>
      </c>
      <c r="AM386" s="49" t="str">
        <f>IFERROR(IF($K386&lt;&gt;"SS",(VLOOKUP($D386,Customer_Demand!$D:$BF,COLUMNS($I386:AM386),0)/$I386+VLOOKUP($D386,Customer_Demand!$D:$BF,COLUMNS($I386:AM386),0)/$K386),(VLOOKUP($D386,Customer_Demand!$D:$BF,COLUMNS($I386:AM386),0)/$I386)),"")</f>
        <v/>
      </c>
      <c r="AN386" s="49" t="str">
        <f>IFERROR(IF($K386&lt;&gt;"SS",(VLOOKUP($D386,Customer_Demand!$D:$BF,COLUMNS($I386:AN386),0)/$I386+VLOOKUP($D386,Customer_Demand!$D:$BF,COLUMNS($I386:AN386),0)/$K386),(VLOOKUP($D386,Customer_Demand!$D:$BF,COLUMNS($I386:AN386),0)/$I386)),"")</f>
        <v/>
      </c>
      <c r="AO386" s="49" t="str">
        <f>IFERROR(IF($K386&lt;&gt;"SS",(VLOOKUP($D386,Customer_Demand!$D:$BF,COLUMNS($I386:AO386),0)/$I386+VLOOKUP($D386,Customer_Demand!$D:$BF,COLUMNS($I386:AO386),0)/$K386),(VLOOKUP($D386,Customer_Demand!$D:$BF,COLUMNS($I386:AO386),0)/$I386)),"")</f>
        <v/>
      </c>
      <c r="AP386" s="49" t="str">
        <f>IFERROR(IF($K386&lt;&gt;"SS",(VLOOKUP($D386,Customer_Demand!$D:$BF,COLUMNS($I386:AP386),0)/$I386+VLOOKUP($D386,Customer_Demand!$D:$BF,COLUMNS($I386:AP386),0)/$K386),(VLOOKUP($D386,Customer_Demand!$D:$BF,COLUMNS($I386:AP386),0)/$I386)),"")</f>
        <v/>
      </c>
      <c r="AQ386" s="49" t="str">
        <f>IFERROR(IF($K386&lt;&gt;"SS",(VLOOKUP($D386,Customer_Demand!$D:$BF,COLUMNS($I386:AQ386),0)/$I386+VLOOKUP($D386,Customer_Demand!$D:$BF,COLUMNS($I386:AQ386),0)/$K386),(VLOOKUP($D386,Customer_Demand!$D:$BF,COLUMNS($I386:AQ386),0)/$I386)),"")</f>
        <v/>
      </c>
      <c r="AR386" s="49" t="str">
        <f>IFERROR(IF($K386&lt;&gt;"SS",(VLOOKUP($D386,Customer_Demand!$D:$BF,COLUMNS($I386:AR386),0)/$I386+VLOOKUP($D386,Customer_Demand!$D:$BF,COLUMNS($I386:AR386),0)/$K386),(VLOOKUP($D386,Customer_Demand!$D:$BF,COLUMNS($I386:AR386),0)/$I386)),"")</f>
        <v/>
      </c>
      <c r="AS386" s="49" t="str">
        <f>IFERROR(IF($K386&lt;&gt;"SS",(VLOOKUP($D386,Customer_Demand!$D:$BF,COLUMNS($I386:AS386),0)/$I386+VLOOKUP($D386,Customer_Demand!$D:$BF,COLUMNS($I386:AS386),0)/$K386),(VLOOKUP($D386,Customer_Demand!$D:$BF,COLUMNS($I386:AS386),0)/$I386)),"")</f>
        <v/>
      </c>
      <c r="AT386" s="49" t="str">
        <f>IFERROR(IF($K386&lt;&gt;"SS",(VLOOKUP($D386,Customer_Demand!$D:$BF,COLUMNS($I386:AT386),0)/$I386+VLOOKUP($D386,Customer_Demand!$D:$BF,COLUMNS($I386:AT386),0)/$K386),(VLOOKUP($D386,Customer_Demand!$D:$BF,COLUMNS($I386:AT386),0)/$I386)),"")</f>
        <v/>
      </c>
      <c r="AU386" s="49" t="str">
        <f>IFERROR(IF($K386&lt;&gt;"SS",(VLOOKUP($D386,Customer_Demand!$D:$BF,COLUMNS($I386:AU386),0)/$I386+VLOOKUP($D386,Customer_Demand!$D:$BF,COLUMNS($I386:AU386),0)/$K386),(VLOOKUP($D386,Customer_Demand!$D:$BF,COLUMNS($I386:AU386),0)/$I386)),"")</f>
        <v/>
      </c>
      <c r="AV386" s="49" t="str">
        <f>IFERROR(IF($K386&lt;&gt;"SS",(VLOOKUP($D386,Customer_Demand!$D:$BF,COLUMNS($I386:AV386),0)/$I386+VLOOKUP($D386,Customer_Demand!$D:$BF,COLUMNS($I386:AV386),0)/$K386),(VLOOKUP($D386,Customer_Demand!$D:$BF,COLUMNS($I386:AV386),0)/$I386)),"")</f>
        <v/>
      </c>
      <c r="AW386" s="49" t="str">
        <f>IFERROR(IF($K386&lt;&gt;"SS",(VLOOKUP($D386,Customer_Demand!$D:$BF,COLUMNS($I386:AW386),0)/$I386+VLOOKUP($D386,Customer_Demand!$D:$BF,COLUMNS($I386:AW386),0)/$K386),(VLOOKUP($D386,Customer_Demand!$D:$BF,COLUMNS($I386:AW386),0)/$I386)),"")</f>
        <v/>
      </c>
      <c r="AX386" s="49" t="str">
        <f>IFERROR(IF($K386&lt;&gt;"SS",(VLOOKUP($D386,Customer_Demand!$D:$BF,COLUMNS($I386:AX386),0)/$I386+VLOOKUP($D386,Customer_Demand!$D:$BF,COLUMNS($I386:AX386),0)/$K386),(VLOOKUP($D386,Customer_Demand!$D:$BF,COLUMNS($I386:AX386),0)/$I386)),"")</f>
        <v/>
      </c>
      <c r="AY386" s="49" t="str">
        <f>IFERROR(IF($K386&lt;&gt;"SS",(VLOOKUP($D386,Customer_Demand!$D:$BF,COLUMNS($I386:AY386),0)/$I386+VLOOKUP($D386,Customer_Demand!$D:$BF,COLUMNS($I386:AY386),0)/$K386),(VLOOKUP($D386,Customer_Demand!$D:$BF,COLUMNS($I386:AY386),0)/$I386)),"")</f>
        <v/>
      </c>
      <c r="AZ386" s="49" t="str">
        <f>IFERROR(IF($K386&lt;&gt;"SS",(VLOOKUP($D386,Customer_Demand!$D:$BF,COLUMNS($I386:AZ386),0)/$I386+VLOOKUP($D386,Customer_Demand!$D:$BF,COLUMNS($I386:AZ386),0)/$K386),(VLOOKUP($D386,Customer_Demand!$D:$BF,COLUMNS($I386:AZ386),0)/$I386)),"")</f>
        <v/>
      </c>
      <c r="BA386" s="49" t="str">
        <f>IFERROR(IF($K386&lt;&gt;"SS",(VLOOKUP($D386,Customer_Demand!$D:$BF,COLUMNS($I386:BA386),0)/$I386+VLOOKUP($D386,Customer_Demand!$D:$BF,COLUMNS($I386:BA386),0)/$K386),(VLOOKUP($D386,Customer_Demand!$D:$BF,COLUMNS($I386:BA386),0)/$I386)),"")</f>
        <v/>
      </c>
      <c r="BB386" s="49" t="str">
        <f>IFERROR(IF($K386&lt;&gt;"SS",(VLOOKUP($D386,Customer_Demand!$D:$BF,COLUMNS($I386:BB386),0)/$I386+VLOOKUP($D386,Customer_Demand!$D:$BF,COLUMNS($I386:BB386),0)/$K386),(VLOOKUP($D386,Customer_Demand!$D:$BF,COLUMNS($I386:BB386),0)/$I386)),"")</f>
        <v/>
      </c>
      <c r="BC386" s="49" t="str">
        <f>IFERROR(IF($K386&lt;&gt;"SS",(VLOOKUP($D386,Customer_Demand!$D:$BF,COLUMNS($I386:BC386),0)/$I386+VLOOKUP($D386,Customer_Demand!$D:$BF,COLUMNS($I386:BC386),0)/$K386),(VLOOKUP($D386,Customer_Demand!$D:$BF,COLUMNS($I386:BC386),0)/$I386)),"")</f>
        <v/>
      </c>
      <c r="BD386" s="49" t="str">
        <f>IFERROR(IF($K386&lt;&gt;"SS",(VLOOKUP($D386,Customer_Demand!$D:$BF,COLUMNS($I386:BD386),0)/$I386+VLOOKUP($D386,Customer_Demand!$D:$BF,COLUMNS($I386:BD386),0)/$K386),(VLOOKUP($D386,Customer_Demand!$D:$BF,COLUMNS($I386:BD386),0)/$I386)),"")</f>
        <v/>
      </c>
      <c r="BE386" s="49" t="str">
        <f>IFERROR(IF($K386&lt;&gt;"SS",(VLOOKUP($D386,Customer_Demand!$D:$BF,COLUMNS($I386:BE386),0)/$I386+VLOOKUP($D386,Customer_Demand!$D:$BF,COLUMNS($I386:BE386),0)/$K386),(VLOOKUP($D386,Customer_Demand!$D:$BF,COLUMNS($I386:BE386),0)/$I386)),"")</f>
        <v/>
      </c>
      <c r="BF386" s="49" t="str">
        <f>IFERROR(IF($K386&lt;&gt;"SS",(VLOOKUP($D386,Customer_Demand!$D:$BF,COLUMNS($I386:BF386),0)/$I386+VLOOKUP($D386,Customer_Demand!$D:$BF,COLUMNS($I386:BF386),0)/$K386),(VLOOKUP($D386,Customer_Demand!$D:$BF,COLUMNS($I386:BF386),0)/$I386)),"")</f>
        <v/>
      </c>
      <c r="BG386" s="49" t="str">
        <f>IFERROR(IF($K386&lt;&gt;"SS",(VLOOKUP($D386,Customer_Demand!$D:$BF,COLUMNS($I386:BG386),0)/$I386+VLOOKUP($D386,Customer_Demand!$D:$BF,COLUMNS($I386:BG386),0)/$K386),(VLOOKUP($D386,Customer_Demand!$D:$BF,COLUMNS($I386:BG386),0)/$I386)),"")</f>
        <v/>
      </c>
      <c r="BH386" s="49" t="str">
        <f>IFERROR(IF($K386&lt;&gt;"SS",(VLOOKUP($D386,Customer_Demand!$D:$BF,COLUMNS($I386:BH386),0)/$I386+VLOOKUP($D386,Customer_Demand!$D:$BF,COLUMNS($I386:BH386),0)/$K386),(VLOOKUP($D386,Customer_Demand!$D:$BF,COLUMNS($I386:BH386),0)/$I386)),"")</f>
        <v/>
      </c>
      <c r="BI386" s="49" t="str">
        <f>IFERROR(IF($K386&lt;&gt;"SS",(VLOOKUP($D386,Customer_Demand!$D:$BF,COLUMNS($I386:BI386),0)/$I386+VLOOKUP($D386,Customer_Demand!$D:$BF,COLUMNS($I386:BI386),0)/$K386),(VLOOKUP($D386,Customer_Demand!$D:$BF,COLUMNS($I386:BI386),0)/$I386)),"")</f>
        <v/>
      </c>
      <c r="BJ386" s="49" t="str">
        <f>IFERROR(IF($K386&lt;&gt;"SS",(VLOOKUP($D386,Customer_Demand!$D:$BF,COLUMNS($I386:BJ386),0)/$I386+VLOOKUP($D386,Customer_Demand!$D:$BF,COLUMNS($I386:BJ386),0)/$K386),(VLOOKUP($D386,Customer_Demand!$D:$BF,COLUMNS($I386:BJ386),0)/$I386)),"")</f>
        <v/>
      </c>
      <c r="BK386" s="50" t="str">
        <f>IFERROR(IF($K386&lt;&gt;"SS",(VLOOKUP($D386,Customer_Demand!$D:$BF,COLUMNS($I386:BK386),0)/$I386+VLOOKUP($D386,Customer_Demand!$D:$BF,COLUMNS($I386:BK386),0)/$K386),(VLOOKUP($D386,Customer_Demand!$D:$BF,COLUMNS($I386:BK386),0)/$I386)),"")</f>
        <v/>
      </c>
      <c r="BL386" s="18"/>
    </row>
    <row r="387" spans="2:64" x14ac:dyDescent="0.2">
      <c r="B387" s="12" t="str">
        <f t="shared" si="27"/>
        <v/>
      </c>
      <c r="C387" s="45" t="str">
        <f>IF((Customer_Demand!C387)&lt;&gt;"",Customer_Demand!C387,"")</f>
        <v/>
      </c>
      <c r="D387" s="45" t="str">
        <f>IF(C387&lt;&gt;"",Customer_Demand!D387,"")</f>
        <v/>
      </c>
      <c r="E387" s="51" t="str">
        <f>IF(C387&lt;&gt;"",Customer_Demand!E387,"")</f>
        <v/>
      </c>
      <c r="F387" s="47" t="str">
        <f>IF(C387&lt;&gt;"",VLOOKUP(D387,Customer_Demand!$D$5:$F$1005,3,0),"")</f>
        <v/>
      </c>
      <c r="G387" s="48" t="str">
        <f t="shared" si="24"/>
        <v/>
      </c>
      <c r="H387" s="48" t="str">
        <f t="shared" si="25"/>
        <v/>
      </c>
      <c r="I387" s="48" t="str">
        <f>IFERROR(IF(C387&lt;&gt;"",VLOOKUP($H387,SMT_Cycle_Time_Data!$F:$Q,4,0),""),"SGR Not Defined")</f>
        <v/>
      </c>
      <c r="J387" s="48" t="str">
        <f t="shared" si="26"/>
        <v/>
      </c>
      <c r="K387" s="48" t="str">
        <f>IF(C387&lt;&gt;"",IFERROR(VLOOKUP($J387,SMT_Cycle_Time_Data!$F:$Q,4,0),"SS"),"")</f>
        <v/>
      </c>
      <c r="L387" s="49" t="str">
        <f>IFERROR(IF($K387&lt;&gt;"SS",(VLOOKUP($D387,Customer_Demand!$D:$BF,COLUMNS($I387:L387),0)/$I387+VLOOKUP($D387,Customer_Demand!$D:$BF,COLUMNS($I387:L387),0)/$K387),(VLOOKUP($D387,Customer_Demand!$D:$BF,COLUMNS($I387:L387),0)/$I387)),"")</f>
        <v/>
      </c>
      <c r="M387" s="49" t="str">
        <f>IFERROR(IF($K387&lt;&gt;"SS",(VLOOKUP($D387,Customer_Demand!$D:$BF,COLUMNS($I387:M387),0)/$I387+VLOOKUP($D387,Customer_Demand!$D:$BF,COLUMNS($I387:M387),0)/$K387),(VLOOKUP($D387,Customer_Demand!$D:$BF,COLUMNS($I387:M387),0)/$I387)),"")</f>
        <v/>
      </c>
      <c r="N387" s="49" t="str">
        <f>IFERROR(IF($K387&lt;&gt;"SS",(VLOOKUP($D387,Customer_Demand!$D:$BF,COLUMNS($I387:N387),0)/$I387+VLOOKUP($D387,Customer_Demand!$D:$BF,COLUMNS($I387:N387),0)/$K387),(VLOOKUP($D387,Customer_Demand!$D:$BF,COLUMNS($I387:N387),0)/$I387)),"")</f>
        <v/>
      </c>
      <c r="O387" s="49" t="str">
        <f>IFERROR(IF($K387&lt;&gt;"SS",(VLOOKUP($D387,Customer_Demand!$D:$BF,COLUMNS($I387:O387),0)/$I387+VLOOKUP($D387,Customer_Demand!$D:$BF,COLUMNS($I387:O387),0)/$K387),(VLOOKUP($D387,Customer_Demand!$D:$BF,COLUMNS($I387:O387),0)/$I387)),"")</f>
        <v/>
      </c>
      <c r="P387" s="49" t="str">
        <f>IFERROR(IF($K387&lt;&gt;"SS",(VLOOKUP($D387,Customer_Demand!$D:$BF,COLUMNS($I387:P387),0)/$I387+VLOOKUP($D387,Customer_Demand!$D:$BF,COLUMNS($I387:P387),0)/$K387),(VLOOKUP($D387,Customer_Demand!$D:$BF,COLUMNS($I387:P387),0)/$I387)),"")</f>
        <v/>
      </c>
      <c r="Q387" s="49" t="str">
        <f>IFERROR(IF($K387&lt;&gt;"SS",(VLOOKUP($D387,Customer_Demand!$D:$BF,COLUMNS($I387:Q387),0)/$I387+VLOOKUP($D387,Customer_Demand!$D:$BF,COLUMNS($I387:Q387),0)/$K387),(VLOOKUP($D387,Customer_Demand!$D:$BF,COLUMNS($I387:Q387),0)/$I387)),"")</f>
        <v/>
      </c>
      <c r="R387" s="49" t="str">
        <f>IFERROR(IF($K387&lt;&gt;"SS",(VLOOKUP($D387,Customer_Demand!$D:$BF,COLUMNS($I387:R387),0)/$I387+VLOOKUP($D387,Customer_Demand!$D:$BF,COLUMNS($I387:R387),0)/$K387),(VLOOKUP($D387,Customer_Demand!$D:$BF,COLUMNS($I387:R387),0)/$I387)),"")</f>
        <v/>
      </c>
      <c r="S387" s="49" t="str">
        <f>IFERROR(IF($K387&lt;&gt;"SS",(VLOOKUP($D387,Customer_Demand!$D:$BF,COLUMNS($I387:S387),0)/$I387+VLOOKUP($D387,Customer_Demand!$D:$BF,COLUMNS($I387:S387),0)/$K387),(VLOOKUP($D387,Customer_Demand!$D:$BF,COLUMNS($I387:S387),0)/$I387)),"")</f>
        <v/>
      </c>
      <c r="T387" s="49" t="str">
        <f>IFERROR(IF($K387&lt;&gt;"SS",(VLOOKUP($D387,Customer_Demand!$D:$BF,COLUMNS($I387:T387),0)/$I387+VLOOKUP($D387,Customer_Demand!$D:$BF,COLUMNS($I387:T387),0)/$K387),(VLOOKUP($D387,Customer_Demand!$D:$BF,COLUMNS($I387:T387),0)/$I387)),"")</f>
        <v/>
      </c>
      <c r="U387" s="49" t="str">
        <f>IFERROR(IF($K387&lt;&gt;"SS",(VLOOKUP($D387,Customer_Demand!$D:$BF,COLUMNS($I387:U387),0)/$I387+VLOOKUP($D387,Customer_Demand!$D:$BF,COLUMNS($I387:U387),0)/$K387),(VLOOKUP($D387,Customer_Demand!$D:$BF,COLUMNS($I387:U387),0)/$I387)),"")</f>
        <v/>
      </c>
      <c r="V387" s="49" t="str">
        <f>IFERROR(IF($K387&lt;&gt;"SS",(VLOOKUP($D387,Customer_Demand!$D:$BF,COLUMNS($I387:V387),0)/$I387+VLOOKUP($D387,Customer_Demand!$D:$BF,COLUMNS($I387:V387),0)/$K387),(VLOOKUP($D387,Customer_Demand!$D:$BF,COLUMNS($I387:V387),0)/$I387)),"")</f>
        <v/>
      </c>
      <c r="W387" s="49" t="str">
        <f>IFERROR(IF($K387&lt;&gt;"SS",(VLOOKUP($D387,Customer_Demand!$D:$BF,COLUMNS($I387:W387),0)/$I387+VLOOKUP($D387,Customer_Demand!$D:$BF,COLUMNS($I387:W387),0)/$K387),(VLOOKUP($D387,Customer_Demand!$D:$BF,COLUMNS($I387:W387),0)/$I387)),"")</f>
        <v/>
      </c>
      <c r="X387" s="49" t="str">
        <f>IFERROR(IF($K387&lt;&gt;"SS",(VLOOKUP($D387,Customer_Demand!$D:$BF,COLUMNS($I387:X387),0)/$I387+VLOOKUP($D387,Customer_Demand!$D:$BF,COLUMNS($I387:X387),0)/$K387),(VLOOKUP($D387,Customer_Demand!$D:$BF,COLUMNS($I387:X387),0)/$I387)),"")</f>
        <v/>
      </c>
      <c r="Y387" s="49" t="str">
        <f>IFERROR(IF($K387&lt;&gt;"SS",(VLOOKUP($D387,Customer_Demand!$D:$BF,COLUMNS($I387:Y387),0)/$I387+VLOOKUP($D387,Customer_Demand!$D:$BF,COLUMNS($I387:Y387),0)/$K387),(VLOOKUP($D387,Customer_Demand!$D:$BF,COLUMNS($I387:Y387),0)/$I387)),"")</f>
        <v/>
      </c>
      <c r="Z387" s="49" t="str">
        <f>IFERROR(IF($K387&lt;&gt;"SS",(VLOOKUP($D387,Customer_Demand!$D:$BF,COLUMNS($I387:Z387),0)/$I387+VLOOKUP($D387,Customer_Demand!$D:$BF,COLUMNS($I387:Z387),0)/$K387),(VLOOKUP($D387,Customer_Demand!$D:$BF,COLUMNS($I387:Z387),0)/$I387)),"")</f>
        <v/>
      </c>
      <c r="AA387" s="49" t="str">
        <f>IFERROR(IF($K387&lt;&gt;"SS",(VLOOKUP($D387,Customer_Demand!$D:$BF,COLUMNS($I387:AA387),0)/$I387+VLOOKUP($D387,Customer_Demand!$D:$BF,COLUMNS($I387:AA387),0)/$K387),(VLOOKUP($D387,Customer_Demand!$D:$BF,COLUMNS($I387:AA387),0)/$I387)),"")</f>
        <v/>
      </c>
      <c r="AB387" s="49" t="str">
        <f>IFERROR(IF($K387&lt;&gt;"SS",(VLOOKUP($D387,Customer_Demand!$D:$BF,COLUMNS($I387:AB387),0)/$I387+VLOOKUP($D387,Customer_Demand!$D:$BF,COLUMNS($I387:AB387),0)/$K387),(VLOOKUP($D387,Customer_Demand!$D:$BF,COLUMNS($I387:AB387),0)/$I387)),"")</f>
        <v/>
      </c>
      <c r="AC387" s="49" t="str">
        <f>IFERROR(IF($K387&lt;&gt;"SS",(VLOOKUP($D387,Customer_Demand!$D:$BF,COLUMNS($I387:AC387),0)/$I387+VLOOKUP($D387,Customer_Demand!$D:$BF,COLUMNS($I387:AC387),0)/$K387),(VLOOKUP($D387,Customer_Demand!$D:$BF,COLUMNS($I387:AC387),0)/$I387)),"")</f>
        <v/>
      </c>
      <c r="AD387" s="49" t="str">
        <f>IFERROR(IF($K387&lt;&gt;"SS",(VLOOKUP($D387,Customer_Demand!$D:$BF,COLUMNS($I387:AD387),0)/$I387+VLOOKUP($D387,Customer_Demand!$D:$BF,COLUMNS($I387:AD387),0)/$K387),(VLOOKUP($D387,Customer_Demand!$D:$BF,COLUMNS($I387:AD387),0)/$I387)),"")</f>
        <v/>
      </c>
      <c r="AE387" s="49" t="str">
        <f>IFERROR(IF($K387&lt;&gt;"SS",(VLOOKUP($D387,Customer_Demand!$D:$BF,COLUMNS($I387:AE387),0)/$I387+VLOOKUP($D387,Customer_Demand!$D:$BF,COLUMNS($I387:AE387),0)/$K387),(VLOOKUP($D387,Customer_Demand!$D:$BF,COLUMNS($I387:AE387),0)/$I387)),"")</f>
        <v/>
      </c>
      <c r="AF387" s="49" t="str">
        <f>IFERROR(IF($K387&lt;&gt;"SS",(VLOOKUP($D387,Customer_Demand!$D:$BF,COLUMNS($I387:AF387),0)/$I387+VLOOKUP($D387,Customer_Demand!$D:$BF,COLUMNS($I387:AF387),0)/$K387),(VLOOKUP($D387,Customer_Demand!$D:$BF,COLUMNS($I387:AF387),0)/$I387)),"")</f>
        <v/>
      </c>
      <c r="AG387" s="49" t="str">
        <f>IFERROR(IF($K387&lt;&gt;"SS",(VLOOKUP($D387,Customer_Demand!$D:$BF,COLUMNS($I387:AG387),0)/$I387+VLOOKUP($D387,Customer_Demand!$D:$BF,COLUMNS($I387:AG387),0)/$K387),(VLOOKUP($D387,Customer_Demand!$D:$BF,COLUMNS($I387:AG387),0)/$I387)),"")</f>
        <v/>
      </c>
      <c r="AH387" s="49" t="str">
        <f>IFERROR(IF($K387&lt;&gt;"SS",(VLOOKUP($D387,Customer_Demand!$D:$BF,COLUMNS($I387:AH387),0)/$I387+VLOOKUP($D387,Customer_Demand!$D:$BF,COLUMNS($I387:AH387),0)/$K387),(VLOOKUP($D387,Customer_Demand!$D:$BF,COLUMNS($I387:AH387),0)/$I387)),"")</f>
        <v/>
      </c>
      <c r="AI387" s="49" t="str">
        <f>IFERROR(IF($K387&lt;&gt;"SS",(VLOOKUP($D387,Customer_Demand!$D:$BF,COLUMNS($I387:AI387),0)/$I387+VLOOKUP($D387,Customer_Demand!$D:$BF,COLUMNS($I387:AI387),0)/$K387),(VLOOKUP($D387,Customer_Demand!$D:$BF,COLUMNS($I387:AI387),0)/$I387)),"")</f>
        <v/>
      </c>
      <c r="AJ387" s="49" t="str">
        <f>IFERROR(IF($K387&lt;&gt;"SS",(VLOOKUP($D387,Customer_Demand!$D:$BF,COLUMNS($I387:AJ387),0)/$I387+VLOOKUP($D387,Customer_Demand!$D:$BF,COLUMNS($I387:AJ387),0)/$K387),(VLOOKUP($D387,Customer_Demand!$D:$BF,COLUMNS($I387:AJ387),0)/$I387)),"")</f>
        <v/>
      </c>
      <c r="AK387" s="49" t="str">
        <f>IFERROR(IF($K387&lt;&gt;"SS",(VLOOKUP($D387,Customer_Demand!$D:$BF,COLUMNS($I387:AK387),0)/$I387+VLOOKUP($D387,Customer_Demand!$D:$BF,COLUMNS($I387:AK387),0)/$K387),(VLOOKUP($D387,Customer_Demand!$D:$BF,COLUMNS($I387:AK387),0)/$I387)),"")</f>
        <v/>
      </c>
      <c r="AL387" s="49" t="str">
        <f>IFERROR(IF($K387&lt;&gt;"SS",(VLOOKUP($D387,Customer_Demand!$D:$BF,COLUMNS($I387:AL387),0)/$I387+VLOOKUP($D387,Customer_Demand!$D:$BF,COLUMNS($I387:AL387),0)/$K387),(VLOOKUP($D387,Customer_Demand!$D:$BF,COLUMNS($I387:AL387),0)/$I387)),"")</f>
        <v/>
      </c>
      <c r="AM387" s="49" t="str">
        <f>IFERROR(IF($K387&lt;&gt;"SS",(VLOOKUP($D387,Customer_Demand!$D:$BF,COLUMNS($I387:AM387),0)/$I387+VLOOKUP($D387,Customer_Demand!$D:$BF,COLUMNS($I387:AM387),0)/$K387),(VLOOKUP($D387,Customer_Demand!$D:$BF,COLUMNS($I387:AM387),0)/$I387)),"")</f>
        <v/>
      </c>
      <c r="AN387" s="49" t="str">
        <f>IFERROR(IF($K387&lt;&gt;"SS",(VLOOKUP($D387,Customer_Demand!$D:$BF,COLUMNS($I387:AN387),0)/$I387+VLOOKUP($D387,Customer_Demand!$D:$BF,COLUMNS($I387:AN387),0)/$K387),(VLOOKUP($D387,Customer_Demand!$D:$BF,COLUMNS($I387:AN387),0)/$I387)),"")</f>
        <v/>
      </c>
      <c r="AO387" s="49" t="str">
        <f>IFERROR(IF($K387&lt;&gt;"SS",(VLOOKUP($D387,Customer_Demand!$D:$BF,COLUMNS($I387:AO387),0)/$I387+VLOOKUP($D387,Customer_Demand!$D:$BF,COLUMNS($I387:AO387),0)/$K387),(VLOOKUP($D387,Customer_Demand!$D:$BF,COLUMNS($I387:AO387),0)/$I387)),"")</f>
        <v/>
      </c>
      <c r="AP387" s="49" t="str">
        <f>IFERROR(IF($K387&lt;&gt;"SS",(VLOOKUP($D387,Customer_Demand!$D:$BF,COLUMNS($I387:AP387),0)/$I387+VLOOKUP($D387,Customer_Demand!$D:$BF,COLUMNS($I387:AP387),0)/$K387),(VLOOKUP($D387,Customer_Demand!$D:$BF,COLUMNS($I387:AP387),0)/$I387)),"")</f>
        <v/>
      </c>
      <c r="AQ387" s="49" t="str">
        <f>IFERROR(IF($K387&lt;&gt;"SS",(VLOOKUP($D387,Customer_Demand!$D:$BF,COLUMNS($I387:AQ387),0)/$I387+VLOOKUP($D387,Customer_Demand!$D:$BF,COLUMNS($I387:AQ387),0)/$K387),(VLOOKUP($D387,Customer_Demand!$D:$BF,COLUMNS($I387:AQ387),0)/$I387)),"")</f>
        <v/>
      </c>
      <c r="AR387" s="49" t="str">
        <f>IFERROR(IF($K387&lt;&gt;"SS",(VLOOKUP($D387,Customer_Demand!$D:$BF,COLUMNS($I387:AR387),0)/$I387+VLOOKUP($D387,Customer_Demand!$D:$BF,COLUMNS($I387:AR387),0)/$K387),(VLOOKUP($D387,Customer_Demand!$D:$BF,COLUMNS($I387:AR387),0)/$I387)),"")</f>
        <v/>
      </c>
      <c r="AS387" s="49" t="str">
        <f>IFERROR(IF($K387&lt;&gt;"SS",(VLOOKUP($D387,Customer_Demand!$D:$BF,COLUMNS($I387:AS387),0)/$I387+VLOOKUP($D387,Customer_Demand!$D:$BF,COLUMNS($I387:AS387),0)/$K387),(VLOOKUP($D387,Customer_Demand!$D:$BF,COLUMNS($I387:AS387),0)/$I387)),"")</f>
        <v/>
      </c>
      <c r="AT387" s="49" t="str">
        <f>IFERROR(IF($K387&lt;&gt;"SS",(VLOOKUP($D387,Customer_Demand!$D:$BF,COLUMNS($I387:AT387),0)/$I387+VLOOKUP($D387,Customer_Demand!$D:$BF,COLUMNS($I387:AT387),0)/$K387),(VLOOKUP($D387,Customer_Demand!$D:$BF,COLUMNS($I387:AT387),0)/$I387)),"")</f>
        <v/>
      </c>
      <c r="AU387" s="49" t="str">
        <f>IFERROR(IF($K387&lt;&gt;"SS",(VLOOKUP($D387,Customer_Demand!$D:$BF,COLUMNS($I387:AU387),0)/$I387+VLOOKUP($D387,Customer_Demand!$D:$BF,COLUMNS($I387:AU387),0)/$K387),(VLOOKUP($D387,Customer_Demand!$D:$BF,COLUMNS($I387:AU387),0)/$I387)),"")</f>
        <v/>
      </c>
      <c r="AV387" s="49" t="str">
        <f>IFERROR(IF($K387&lt;&gt;"SS",(VLOOKUP($D387,Customer_Demand!$D:$BF,COLUMNS($I387:AV387),0)/$I387+VLOOKUP($D387,Customer_Demand!$D:$BF,COLUMNS($I387:AV387),0)/$K387),(VLOOKUP($D387,Customer_Demand!$D:$BF,COLUMNS($I387:AV387),0)/$I387)),"")</f>
        <v/>
      </c>
      <c r="AW387" s="49" t="str">
        <f>IFERROR(IF($K387&lt;&gt;"SS",(VLOOKUP($D387,Customer_Demand!$D:$BF,COLUMNS($I387:AW387),0)/$I387+VLOOKUP($D387,Customer_Demand!$D:$BF,COLUMNS($I387:AW387),0)/$K387),(VLOOKUP($D387,Customer_Demand!$D:$BF,COLUMNS($I387:AW387),0)/$I387)),"")</f>
        <v/>
      </c>
      <c r="AX387" s="49" t="str">
        <f>IFERROR(IF($K387&lt;&gt;"SS",(VLOOKUP($D387,Customer_Demand!$D:$BF,COLUMNS($I387:AX387),0)/$I387+VLOOKUP($D387,Customer_Demand!$D:$BF,COLUMNS($I387:AX387),0)/$K387),(VLOOKUP($D387,Customer_Demand!$D:$BF,COLUMNS($I387:AX387),0)/$I387)),"")</f>
        <v/>
      </c>
      <c r="AY387" s="49" t="str">
        <f>IFERROR(IF($K387&lt;&gt;"SS",(VLOOKUP($D387,Customer_Demand!$D:$BF,COLUMNS($I387:AY387),0)/$I387+VLOOKUP($D387,Customer_Demand!$D:$BF,COLUMNS($I387:AY387),0)/$K387),(VLOOKUP($D387,Customer_Demand!$D:$BF,COLUMNS($I387:AY387),0)/$I387)),"")</f>
        <v/>
      </c>
      <c r="AZ387" s="49" t="str">
        <f>IFERROR(IF($K387&lt;&gt;"SS",(VLOOKUP($D387,Customer_Demand!$D:$BF,COLUMNS($I387:AZ387),0)/$I387+VLOOKUP($D387,Customer_Demand!$D:$BF,COLUMNS($I387:AZ387),0)/$K387),(VLOOKUP($D387,Customer_Demand!$D:$BF,COLUMNS($I387:AZ387),0)/$I387)),"")</f>
        <v/>
      </c>
      <c r="BA387" s="49" t="str">
        <f>IFERROR(IF($K387&lt;&gt;"SS",(VLOOKUP($D387,Customer_Demand!$D:$BF,COLUMNS($I387:BA387),0)/$I387+VLOOKUP($D387,Customer_Demand!$D:$BF,COLUMNS($I387:BA387),0)/$K387),(VLOOKUP($D387,Customer_Demand!$D:$BF,COLUMNS($I387:BA387),0)/$I387)),"")</f>
        <v/>
      </c>
      <c r="BB387" s="49" t="str">
        <f>IFERROR(IF($K387&lt;&gt;"SS",(VLOOKUP($D387,Customer_Demand!$D:$BF,COLUMNS($I387:BB387),0)/$I387+VLOOKUP($D387,Customer_Demand!$D:$BF,COLUMNS($I387:BB387),0)/$K387),(VLOOKUP($D387,Customer_Demand!$D:$BF,COLUMNS($I387:BB387),0)/$I387)),"")</f>
        <v/>
      </c>
      <c r="BC387" s="49" t="str">
        <f>IFERROR(IF($K387&lt;&gt;"SS",(VLOOKUP($D387,Customer_Demand!$D:$BF,COLUMNS($I387:BC387),0)/$I387+VLOOKUP($D387,Customer_Demand!$D:$BF,COLUMNS($I387:BC387),0)/$K387),(VLOOKUP($D387,Customer_Demand!$D:$BF,COLUMNS($I387:BC387),0)/$I387)),"")</f>
        <v/>
      </c>
      <c r="BD387" s="49" t="str">
        <f>IFERROR(IF($K387&lt;&gt;"SS",(VLOOKUP($D387,Customer_Demand!$D:$BF,COLUMNS($I387:BD387),0)/$I387+VLOOKUP($D387,Customer_Demand!$D:$BF,COLUMNS($I387:BD387),0)/$K387),(VLOOKUP($D387,Customer_Demand!$D:$BF,COLUMNS($I387:BD387),0)/$I387)),"")</f>
        <v/>
      </c>
      <c r="BE387" s="49" t="str">
        <f>IFERROR(IF($K387&lt;&gt;"SS",(VLOOKUP($D387,Customer_Demand!$D:$BF,COLUMNS($I387:BE387),0)/$I387+VLOOKUP($D387,Customer_Demand!$D:$BF,COLUMNS($I387:BE387),0)/$K387),(VLOOKUP($D387,Customer_Demand!$D:$BF,COLUMNS($I387:BE387),0)/$I387)),"")</f>
        <v/>
      </c>
      <c r="BF387" s="49" t="str">
        <f>IFERROR(IF($K387&lt;&gt;"SS",(VLOOKUP($D387,Customer_Demand!$D:$BF,COLUMNS($I387:BF387),0)/$I387+VLOOKUP($D387,Customer_Demand!$D:$BF,COLUMNS($I387:BF387),0)/$K387),(VLOOKUP($D387,Customer_Demand!$D:$BF,COLUMNS($I387:BF387),0)/$I387)),"")</f>
        <v/>
      </c>
      <c r="BG387" s="49" t="str">
        <f>IFERROR(IF($K387&lt;&gt;"SS",(VLOOKUP($D387,Customer_Demand!$D:$BF,COLUMNS($I387:BG387),0)/$I387+VLOOKUP($D387,Customer_Demand!$D:$BF,COLUMNS($I387:BG387),0)/$K387),(VLOOKUP($D387,Customer_Demand!$D:$BF,COLUMNS($I387:BG387),0)/$I387)),"")</f>
        <v/>
      </c>
      <c r="BH387" s="49" t="str">
        <f>IFERROR(IF($K387&lt;&gt;"SS",(VLOOKUP($D387,Customer_Demand!$D:$BF,COLUMNS($I387:BH387),0)/$I387+VLOOKUP($D387,Customer_Demand!$D:$BF,COLUMNS($I387:BH387),0)/$K387),(VLOOKUP($D387,Customer_Demand!$D:$BF,COLUMNS($I387:BH387),0)/$I387)),"")</f>
        <v/>
      </c>
      <c r="BI387" s="49" t="str">
        <f>IFERROR(IF($K387&lt;&gt;"SS",(VLOOKUP($D387,Customer_Demand!$D:$BF,COLUMNS($I387:BI387),0)/$I387+VLOOKUP($D387,Customer_Demand!$D:$BF,COLUMNS($I387:BI387),0)/$K387),(VLOOKUP($D387,Customer_Demand!$D:$BF,COLUMNS($I387:BI387),0)/$I387)),"")</f>
        <v/>
      </c>
      <c r="BJ387" s="49" t="str">
        <f>IFERROR(IF($K387&lt;&gt;"SS",(VLOOKUP($D387,Customer_Demand!$D:$BF,COLUMNS($I387:BJ387),0)/$I387+VLOOKUP($D387,Customer_Demand!$D:$BF,COLUMNS($I387:BJ387),0)/$K387),(VLOOKUP($D387,Customer_Demand!$D:$BF,COLUMNS($I387:BJ387),0)/$I387)),"")</f>
        <v/>
      </c>
      <c r="BK387" s="50" t="str">
        <f>IFERROR(IF($K387&lt;&gt;"SS",(VLOOKUP($D387,Customer_Demand!$D:$BF,COLUMNS($I387:BK387),0)/$I387+VLOOKUP($D387,Customer_Demand!$D:$BF,COLUMNS($I387:BK387),0)/$K387),(VLOOKUP($D387,Customer_Demand!$D:$BF,COLUMNS($I387:BK387),0)/$I387)),"")</f>
        <v/>
      </c>
      <c r="BL387" s="18"/>
    </row>
    <row r="388" spans="2:64" x14ac:dyDescent="0.2">
      <c r="B388" s="12" t="str">
        <f t="shared" si="27"/>
        <v/>
      </c>
      <c r="C388" s="45" t="str">
        <f>IF((Customer_Demand!C388)&lt;&gt;"",Customer_Demand!C388,"")</f>
        <v/>
      </c>
      <c r="D388" s="45" t="str">
        <f>IF(C388&lt;&gt;"",Customer_Demand!D388,"")</f>
        <v/>
      </c>
      <c r="E388" s="51" t="str">
        <f>IF(C388&lt;&gt;"",Customer_Demand!E388,"")</f>
        <v/>
      </c>
      <c r="F388" s="47" t="str">
        <f>IF(C388&lt;&gt;"",VLOOKUP(D388,Customer_Demand!$D$5:$F$1005,3,0),"")</f>
        <v/>
      </c>
      <c r="G388" s="48" t="str">
        <f t="shared" si="24"/>
        <v/>
      </c>
      <c r="H388" s="48" t="str">
        <f t="shared" si="25"/>
        <v/>
      </c>
      <c r="I388" s="48" t="str">
        <f>IFERROR(IF(C388&lt;&gt;"",VLOOKUP($H388,SMT_Cycle_Time_Data!$F:$Q,4,0),""),"SGR Not Defined")</f>
        <v/>
      </c>
      <c r="J388" s="48" t="str">
        <f t="shared" si="26"/>
        <v/>
      </c>
      <c r="K388" s="48" t="str">
        <f>IF(C388&lt;&gt;"",IFERROR(VLOOKUP($J388,SMT_Cycle_Time_Data!$F:$Q,4,0),"SS"),"")</f>
        <v/>
      </c>
      <c r="L388" s="49" t="str">
        <f>IFERROR(IF($K388&lt;&gt;"SS",(VLOOKUP($D388,Customer_Demand!$D:$BF,COLUMNS($I388:L388),0)/$I388+VLOOKUP($D388,Customer_Demand!$D:$BF,COLUMNS($I388:L388),0)/$K388),(VLOOKUP($D388,Customer_Demand!$D:$BF,COLUMNS($I388:L388),0)/$I388)),"")</f>
        <v/>
      </c>
      <c r="M388" s="49" t="str">
        <f>IFERROR(IF($K388&lt;&gt;"SS",(VLOOKUP($D388,Customer_Demand!$D:$BF,COLUMNS($I388:M388),0)/$I388+VLOOKUP($D388,Customer_Demand!$D:$BF,COLUMNS($I388:M388),0)/$K388),(VLOOKUP($D388,Customer_Demand!$D:$BF,COLUMNS($I388:M388),0)/$I388)),"")</f>
        <v/>
      </c>
      <c r="N388" s="49" t="str">
        <f>IFERROR(IF($K388&lt;&gt;"SS",(VLOOKUP($D388,Customer_Demand!$D:$BF,COLUMNS($I388:N388),0)/$I388+VLOOKUP($D388,Customer_Demand!$D:$BF,COLUMNS($I388:N388),0)/$K388),(VLOOKUP($D388,Customer_Demand!$D:$BF,COLUMNS($I388:N388),0)/$I388)),"")</f>
        <v/>
      </c>
      <c r="O388" s="49" t="str">
        <f>IFERROR(IF($K388&lt;&gt;"SS",(VLOOKUP($D388,Customer_Demand!$D:$BF,COLUMNS($I388:O388),0)/$I388+VLOOKUP($D388,Customer_Demand!$D:$BF,COLUMNS($I388:O388),0)/$K388),(VLOOKUP($D388,Customer_Demand!$D:$BF,COLUMNS($I388:O388),0)/$I388)),"")</f>
        <v/>
      </c>
      <c r="P388" s="49" t="str">
        <f>IFERROR(IF($K388&lt;&gt;"SS",(VLOOKUP($D388,Customer_Demand!$D:$BF,COLUMNS($I388:P388),0)/$I388+VLOOKUP($D388,Customer_Demand!$D:$BF,COLUMNS($I388:P388),0)/$K388),(VLOOKUP($D388,Customer_Demand!$D:$BF,COLUMNS($I388:P388),0)/$I388)),"")</f>
        <v/>
      </c>
      <c r="Q388" s="49" t="str">
        <f>IFERROR(IF($K388&lt;&gt;"SS",(VLOOKUP($D388,Customer_Demand!$D:$BF,COLUMNS($I388:Q388),0)/$I388+VLOOKUP($D388,Customer_Demand!$D:$BF,COLUMNS($I388:Q388),0)/$K388),(VLOOKUP($D388,Customer_Demand!$D:$BF,COLUMNS($I388:Q388),0)/$I388)),"")</f>
        <v/>
      </c>
      <c r="R388" s="49" t="str">
        <f>IFERROR(IF($K388&lt;&gt;"SS",(VLOOKUP($D388,Customer_Demand!$D:$BF,COLUMNS($I388:R388),0)/$I388+VLOOKUP($D388,Customer_Demand!$D:$BF,COLUMNS($I388:R388),0)/$K388),(VLOOKUP($D388,Customer_Demand!$D:$BF,COLUMNS($I388:R388),0)/$I388)),"")</f>
        <v/>
      </c>
      <c r="S388" s="49" t="str">
        <f>IFERROR(IF($K388&lt;&gt;"SS",(VLOOKUP($D388,Customer_Demand!$D:$BF,COLUMNS($I388:S388),0)/$I388+VLOOKUP($D388,Customer_Demand!$D:$BF,COLUMNS($I388:S388),0)/$K388),(VLOOKUP($D388,Customer_Demand!$D:$BF,COLUMNS($I388:S388),0)/$I388)),"")</f>
        <v/>
      </c>
      <c r="T388" s="49" t="str">
        <f>IFERROR(IF($K388&lt;&gt;"SS",(VLOOKUP($D388,Customer_Demand!$D:$BF,COLUMNS($I388:T388),0)/$I388+VLOOKUP($D388,Customer_Demand!$D:$BF,COLUMNS($I388:T388),0)/$K388),(VLOOKUP($D388,Customer_Demand!$D:$BF,COLUMNS($I388:T388),0)/$I388)),"")</f>
        <v/>
      </c>
      <c r="U388" s="49" t="str">
        <f>IFERROR(IF($K388&lt;&gt;"SS",(VLOOKUP($D388,Customer_Demand!$D:$BF,COLUMNS($I388:U388),0)/$I388+VLOOKUP($D388,Customer_Demand!$D:$BF,COLUMNS($I388:U388),0)/$K388),(VLOOKUP($D388,Customer_Demand!$D:$BF,COLUMNS($I388:U388),0)/$I388)),"")</f>
        <v/>
      </c>
      <c r="V388" s="49" t="str">
        <f>IFERROR(IF($K388&lt;&gt;"SS",(VLOOKUP($D388,Customer_Demand!$D:$BF,COLUMNS($I388:V388),0)/$I388+VLOOKUP($D388,Customer_Demand!$D:$BF,COLUMNS($I388:V388),0)/$K388),(VLOOKUP($D388,Customer_Demand!$D:$BF,COLUMNS($I388:V388),0)/$I388)),"")</f>
        <v/>
      </c>
      <c r="W388" s="49" t="str">
        <f>IFERROR(IF($K388&lt;&gt;"SS",(VLOOKUP($D388,Customer_Demand!$D:$BF,COLUMNS($I388:W388),0)/$I388+VLOOKUP($D388,Customer_Demand!$D:$BF,COLUMNS($I388:W388),0)/$K388),(VLOOKUP($D388,Customer_Demand!$D:$BF,COLUMNS($I388:W388),0)/$I388)),"")</f>
        <v/>
      </c>
      <c r="X388" s="49" t="str">
        <f>IFERROR(IF($K388&lt;&gt;"SS",(VLOOKUP($D388,Customer_Demand!$D:$BF,COLUMNS($I388:X388),0)/$I388+VLOOKUP($D388,Customer_Demand!$D:$BF,COLUMNS($I388:X388),0)/$K388),(VLOOKUP($D388,Customer_Demand!$D:$BF,COLUMNS($I388:X388),0)/$I388)),"")</f>
        <v/>
      </c>
      <c r="Y388" s="49" t="str">
        <f>IFERROR(IF($K388&lt;&gt;"SS",(VLOOKUP($D388,Customer_Demand!$D:$BF,COLUMNS($I388:Y388),0)/$I388+VLOOKUP($D388,Customer_Demand!$D:$BF,COLUMNS($I388:Y388),0)/$K388),(VLOOKUP($D388,Customer_Demand!$D:$BF,COLUMNS($I388:Y388),0)/$I388)),"")</f>
        <v/>
      </c>
      <c r="Z388" s="49" t="str">
        <f>IFERROR(IF($K388&lt;&gt;"SS",(VLOOKUP($D388,Customer_Demand!$D:$BF,COLUMNS($I388:Z388),0)/$I388+VLOOKUP($D388,Customer_Demand!$D:$BF,COLUMNS($I388:Z388),0)/$K388),(VLOOKUP($D388,Customer_Demand!$D:$BF,COLUMNS($I388:Z388),0)/$I388)),"")</f>
        <v/>
      </c>
      <c r="AA388" s="49" t="str">
        <f>IFERROR(IF($K388&lt;&gt;"SS",(VLOOKUP($D388,Customer_Demand!$D:$BF,COLUMNS($I388:AA388),0)/$I388+VLOOKUP($D388,Customer_Demand!$D:$BF,COLUMNS($I388:AA388),0)/$K388),(VLOOKUP($D388,Customer_Demand!$D:$BF,COLUMNS($I388:AA388),0)/$I388)),"")</f>
        <v/>
      </c>
      <c r="AB388" s="49" t="str">
        <f>IFERROR(IF($K388&lt;&gt;"SS",(VLOOKUP($D388,Customer_Demand!$D:$BF,COLUMNS($I388:AB388),0)/$I388+VLOOKUP($D388,Customer_Demand!$D:$BF,COLUMNS($I388:AB388),0)/$K388),(VLOOKUP($D388,Customer_Demand!$D:$BF,COLUMNS($I388:AB388),0)/$I388)),"")</f>
        <v/>
      </c>
      <c r="AC388" s="49" t="str">
        <f>IFERROR(IF($K388&lt;&gt;"SS",(VLOOKUP($D388,Customer_Demand!$D:$BF,COLUMNS($I388:AC388),0)/$I388+VLOOKUP($D388,Customer_Demand!$D:$BF,COLUMNS($I388:AC388),0)/$K388),(VLOOKUP($D388,Customer_Demand!$D:$BF,COLUMNS($I388:AC388),0)/$I388)),"")</f>
        <v/>
      </c>
      <c r="AD388" s="49" t="str">
        <f>IFERROR(IF($K388&lt;&gt;"SS",(VLOOKUP($D388,Customer_Demand!$D:$BF,COLUMNS($I388:AD388),0)/$I388+VLOOKUP($D388,Customer_Demand!$D:$BF,COLUMNS($I388:AD388),0)/$K388),(VLOOKUP($D388,Customer_Demand!$D:$BF,COLUMNS($I388:AD388),0)/$I388)),"")</f>
        <v/>
      </c>
      <c r="AE388" s="49" t="str">
        <f>IFERROR(IF($K388&lt;&gt;"SS",(VLOOKUP($D388,Customer_Demand!$D:$BF,COLUMNS($I388:AE388),0)/$I388+VLOOKUP($D388,Customer_Demand!$D:$BF,COLUMNS($I388:AE388),0)/$K388),(VLOOKUP($D388,Customer_Demand!$D:$BF,COLUMNS($I388:AE388),0)/$I388)),"")</f>
        <v/>
      </c>
      <c r="AF388" s="49" t="str">
        <f>IFERROR(IF($K388&lt;&gt;"SS",(VLOOKUP($D388,Customer_Demand!$D:$BF,COLUMNS($I388:AF388),0)/$I388+VLOOKUP($D388,Customer_Demand!$D:$BF,COLUMNS($I388:AF388),0)/$K388),(VLOOKUP($D388,Customer_Demand!$D:$BF,COLUMNS($I388:AF388),0)/$I388)),"")</f>
        <v/>
      </c>
      <c r="AG388" s="49" t="str">
        <f>IFERROR(IF($K388&lt;&gt;"SS",(VLOOKUP($D388,Customer_Demand!$D:$BF,COLUMNS($I388:AG388),0)/$I388+VLOOKUP($D388,Customer_Demand!$D:$BF,COLUMNS($I388:AG388),0)/$K388),(VLOOKUP($D388,Customer_Demand!$D:$BF,COLUMNS($I388:AG388),0)/$I388)),"")</f>
        <v/>
      </c>
      <c r="AH388" s="49" t="str">
        <f>IFERROR(IF($K388&lt;&gt;"SS",(VLOOKUP($D388,Customer_Demand!$D:$BF,COLUMNS($I388:AH388),0)/$I388+VLOOKUP($D388,Customer_Demand!$D:$BF,COLUMNS($I388:AH388),0)/$K388),(VLOOKUP($D388,Customer_Demand!$D:$BF,COLUMNS($I388:AH388),0)/$I388)),"")</f>
        <v/>
      </c>
      <c r="AI388" s="49" t="str">
        <f>IFERROR(IF($K388&lt;&gt;"SS",(VLOOKUP($D388,Customer_Demand!$D:$BF,COLUMNS($I388:AI388),0)/$I388+VLOOKUP($D388,Customer_Demand!$D:$BF,COLUMNS($I388:AI388),0)/$K388),(VLOOKUP($D388,Customer_Demand!$D:$BF,COLUMNS($I388:AI388),0)/$I388)),"")</f>
        <v/>
      </c>
      <c r="AJ388" s="49" t="str">
        <f>IFERROR(IF($K388&lt;&gt;"SS",(VLOOKUP($D388,Customer_Demand!$D:$BF,COLUMNS($I388:AJ388),0)/$I388+VLOOKUP($D388,Customer_Demand!$D:$BF,COLUMNS($I388:AJ388),0)/$K388),(VLOOKUP($D388,Customer_Demand!$D:$BF,COLUMNS($I388:AJ388),0)/$I388)),"")</f>
        <v/>
      </c>
      <c r="AK388" s="49" t="str">
        <f>IFERROR(IF($K388&lt;&gt;"SS",(VLOOKUP($D388,Customer_Demand!$D:$BF,COLUMNS($I388:AK388),0)/$I388+VLOOKUP($D388,Customer_Demand!$D:$BF,COLUMNS($I388:AK388),0)/$K388),(VLOOKUP($D388,Customer_Demand!$D:$BF,COLUMNS($I388:AK388),0)/$I388)),"")</f>
        <v/>
      </c>
      <c r="AL388" s="49" t="str">
        <f>IFERROR(IF($K388&lt;&gt;"SS",(VLOOKUP($D388,Customer_Demand!$D:$BF,COLUMNS($I388:AL388),0)/$I388+VLOOKUP($D388,Customer_Demand!$D:$BF,COLUMNS($I388:AL388),0)/$K388),(VLOOKUP($D388,Customer_Demand!$D:$BF,COLUMNS($I388:AL388),0)/$I388)),"")</f>
        <v/>
      </c>
      <c r="AM388" s="49" t="str">
        <f>IFERROR(IF($K388&lt;&gt;"SS",(VLOOKUP($D388,Customer_Demand!$D:$BF,COLUMNS($I388:AM388),0)/$I388+VLOOKUP($D388,Customer_Demand!$D:$BF,COLUMNS($I388:AM388),0)/$K388),(VLOOKUP($D388,Customer_Demand!$D:$BF,COLUMNS($I388:AM388),0)/$I388)),"")</f>
        <v/>
      </c>
      <c r="AN388" s="49" t="str">
        <f>IFERROR(IF($K388&lt;&gt;"SS",(VLOOKUP($D388,Customer_Demand!$D:$BF,COLUMNS($I388:AN388),0)/$I388+VLOOKUP($D388,Customer_Demand!$D:$BF,COLUMNS($I388:AN388),0)/$K388),(VLOOKUP($D388,Customer_Demand!$D:$BF,COLUMNS($I388:AN388),0)/$I388)),"")</f>
        <v/>
      </c>
      <c r="AO388" s="49" t="str">
        <f>IFERROR(IF($K388&lt;&gt;"SS",(VLOOKUP($D388,Customer_Demand!$D:$BF,COLUMNS($I388:AO388),0)/$I388+VLOOKUP($D388,Customer_Demand!$D:$BF,COLUMNS($I388:AO388),0)/$K388),(VLOOKUP($D388,Customer_Demand!$D:$BF,COLUMNS($I388:AO388),0)/$I388)),"")</f>
        <v/>
      </c>
      <c r="AP388" s="49" t="str">
        <f>IFERROR(IF($K388&lt;&gt;"SS",(VLOOKUP($D388,Customer_Demand!$D:$BF,COLUMNS($I388:AP388),0)/$I388+VLOOKUP($D388,Customer_Demand!$D:$BF,COLUMNS($I388:AP388),0)/$K388),(VLOOKUP($D388,Customer_Demand!$D:$BF,COLUMNS($I388:AP388),0)/$I388)),"")</f>
        <v/>
      </c>
      <c r="AQ388" s="49" t="str">
        <f>IFERROR(IF($K388&lt;&gt;"SS",(VLOOKUP($D388,Customer_Demand!$D:$BF,COLUMNS($I388:AQ388),0)/$I388+VLOOKUP($D388,Customer_Demand!$D:$BF,COLUMNS($I388:AQ388),0)/$K388),(VLOOKUP($D388,Customer_Demand!$D:$BF,COLUMNS($I388:AQ388),0)/$I388)),"")</f>
        <v/>
      </c>
      <c r="AR388" s="49" t="str">
        <f>IFERROR(IF($K388&lt;&gt;"SS",(VLOOKUP($D388,Customer_Demand!$D:$BF,COLUMNS($I388:AR388),0)/$I388+VLOOKUP($D388,Customer_Demand!$D:$BF,COLUMNS($I388:AR388),0)/$K388),(VLOOKUP($D388,Customer_Demand!$D:$BF,COLUMNS($I388:AR388),0)/$I388)),"")</f>
        <v/>
      </c>
      <c r="AS388" s="49" t="str">
        <f>IFERROR(IF($K388&lt;&gt;"SS",(VLOOKUP($D388,Customer_Demand!$D:$BF,COLUMNS($I388:AS388),0)/$I388+VLOOKUP($D388,Customer_Demand!$D:$BF,COLUMNS($I388:AS388),0)/$K388),(VLOOKUP($D388,Customer_Demand!$D:$BF,COLUMNS($I388:AS388),0)/$I388)),"")</f>
        <v/>
      </c>
      <c r="AT388" s="49" t="str">
        <f>IFERROR(IF($K388&lt;&gt;"SS",(VLOOKUP($D388,Customer_Demand!$D:$BF,COLUMNS($I388:AT388),0)/$I388+VLOOKUP($D388,Customer_Demand!$D:$BF,COLUMNS($I388:AT388),0)/$K388),(VLOOKUP($D388,Customer_Demand!$D:$BF,COLUMNS($I388:AT388),0)/$I388)),"")</f>
        <v/>
      </c>
      <c r="AU388" s="49" t="str">
        <f>IFERROR(IF($K388&lt;&gt;"SS",(VLOOKUP($D388,Customer_Demand!$D:$BF,COLUMNS($I388:AU388),0)/$I388+VLOOKUP($D388,Customer_Demand!$D:$BF,COLUMNS($I388:AU388),0)/$K388),(VLOOKUP($D388,Customer_Demand!$D:$BF,COLUMNS($I388:AU388),0)/$I388)),"")</f>
        <v/>
      </c>
      <c r="AV388" s="49" t="str">
        <f>IFERROR(IF($K388&lt;&gt;"SS",(VLOOKUP($D388,Customer_Demand!$D:$BF,COLUMNS($I388:AV388),0)/$I388+VLOOKUP($D388,Customer_Demand!$D:$BF,COLUMNS($I388:AV388),0)/$K388),(VLOOKUP($D388,Customer_Demand!$D:$BF,COLUMNS($I388:AV388),0)/$I388)),"")</f>
        <v/>
      </c>
      <c r="AW388" s="49" t="str">
        <f>IFERROR(IF($K388&lt;&gt;"SS",(VLOOKUP($D388,Customer_Demand!$D:$BF,COLUMNS($I388:AW388),0)/$I388+VLOOKUP($D388,Customer_Demand!$D:$BF,COLUMNS($I388:AW388),0)/$K388),(VLOOKUP($D388,Customer_Demand!$D:$BF,COLUMNS($I388:AW388),0)/$I388)),"")</f>
        <v/>
      </c>
      <c r="AX388" s="49" t="str">
        <f>IFERROR(IF($K388&lt;&gt;"SS",(VLOOKUP($D388,Customer_Demand!$D:$BF,COLUMNS($I388:AX388),0)/$I388+VLOOKUP($D388,Customer_Demand!$D:$BF,COLUMNS($I388:AX388),0)/$K388),(VLOOKUP($D388,Customer_Demand!$D:$BF,COLUMNS($I388:AX388),0)/$I388)),"")</f>
        <v/>
      </c>
      <c r="AY388" s="49" t="str">
        <f>IFERROR(IF($K388&lt;&gt;"SS",(VLOOKUP($D388,Customer_Demand!$D:$BF,COLUMNS($I388:AY388),0)/$I388+VLOOKUP($D388,Customer_Demand!$D:$BF,COLUMNS($I388:AY388),0)/$K388),(VLOOKUP($D388,Customer_Demand!$D:$BF,COLUMNS($I388:AY388),0)/$I388)),"")</f>
        <v/>
      </c>
      <c r="AZ388" s="49" t="str">
        <f>IFERROR(IF($K388&lt;&gt;"SS",(VLOOKUP($D388,Customer_Demand!$D:$BF,COLUMNS($I388:AZ388),0)/$I388+VLOOKUP($D388,Customer_Demand!$D:$BF,COLUMNS($I388:AZ388),0)/$K388),(VLOOKUP($D388,Customer_Demand!$D:$BF,COLUMNS($I388:AZ388),0)/$I388)),"")</f>
        <v/>
      </c>
      <c r="BA388" s="49" t="str">
        <f>IFERROR(IF($K388&lt;&gt;"SS",(VLOOKUP($D388,Customer_Demand!$D:$BF,COLUMNS($I388:BA388),0)/$I388+VLOOKUP($D388,Customer_Demand!$D:$BF,COLUMNS($I388:BA388),0)/$K388),(VLOOKUP($D388,Customer_Demand!$D:$BF,COLUMNS($I388:BA388),0)/$I388)),"")</f>
        <v/>
      </c>
      <c r="BB388" s="49" t="str">
        <f>IFERROR(IF($K388&lt;&gt;"SS",(VLOOKUP($D388,Customer_Demand!$D:$BF,COLUMNS($I388:BB388),0)/$I388+VLOOKUP($D388,Customer_Demand!$D:$BF,COLUMNS($I388:BB388),0)/$K388),(VLOOKUP($D388,Customer_Demand!$D:$BF,COLUMNS($I388:BB388),0)/$I388)),"")</f>
        <v/>
      </c>
      <c r="BC388" s="49" t="str">
        <f>IFERROR(IF($K388&lt;&gt;"SS",(VLOOKUP($D388,Customer_Demand!$D:$BF,COLUMNS($I388:BC388),0)/$I388+VLOOKUP($D388,Customer_Demand!$D:$BF,COLUMNS($I388:BC388),0)/$K388),(VLOOKUP($D388,Customer_Demand!$D:$BF,COLUMNS($I388:BC388),0)/$I388)),"")</f>
        <v/>
      </c>
      <c r="BD388" s="49" t="str">
        <f>IFERROR(IF($K388&lt;&gt;"SS",(VLOOKUP($D388,Customer_Demand!$D:$BF,COLUMNS($I388:BD388),0)/$I388+VLOOKUP($D388,Customer_Demand!$D:$BF,COLUMNS($I388:BD388),0)/$K388),(VLOOKUP($D388,Customer_Demand!$D:$BF,COLUMNS($I388:BD388),0)/$I388)),"")</f>
        <v/>
      </c>
      <c r="BE388" s="49" t="str">
        <f>IFERROR(IF($K388&lt;&gt;"SS",(VLOOKUP($D388,Customer_Demand!$D:$BF,COLUMNS($I388:BE388),0)/$I388+VLOOKUP($D388,Customer_Demand!$D:$BF,COLUMNS($I388:BE388),0)/$K388),(VLOOKUP($D388,Customer_Demand!$D:$BF,COLUMNS($I388:BE388),0)/$I388)),"")</f>
        <v/>
      </c>
      <c r="BF388" s="49" t="str">
        <f>IFERROR(IF($K388&lt;&gt;"SS",(VLOOKUP($D388,Customer_Demand!$D:$BF,COLUMNS($I388:BF388),0)/$I388+VLOOKUP($D388,Customer_Demand!$D:$BF,COLUMNS($I388:BF388),0)/$K388),(VLOOKUP($D388,Customer_Demand!$D:$BF,COLUMNS($I388:BF388),0)/$I388)),"")</f>
        <v/>
      </c>
      <c r="BG388" s="49" t="str">
        <f>IFERROR(IF($K388&lt;&gt;"SS",(VLOOKUP($D388,Customer_Demand!$D:$BF,COLUMNS($I388:BG388),0)/$I388+VLOOKUP($D388,Customer_Demand!$D:$BF,COLUMNS($I388:BG388),0)/$K388),(VLOOKUP($D388,Customer_Demand!$D:$BF,COLUMNS($I388:BG388),0)/$I388)),"")</f>
        <v/>
      </c>
      <c r="BH388" s="49" t="str">
        <f>IFERROR(IF($K388&lt;&gt;"SS",(VLOOKUP($D388,Customer_Demand!$D:$BF,COLUMNS($I388:BH388),0)/$I388+VLOOKUP($D388,Customer_Demand!$D:$BF,COLUMNS($I388:BH388),0)/$K388),(VLOOKUP($D388,Customer_Demand!$D:$BF,COLUMNS($I388:BH388),0)/$I388)),"")</f>
        <v/>
      </c>
      <c r="BI388" s="49" t="str">
        <f>IFERROR(IF($K388&lt;&gt;"SS",(VLOOKUP($D388,Customer_Demand!$D:$BF,COLUMNS($I388:BI388),0)/$I388+VLOOKUP($D388,Customer_Demand!$D:$BF,COLUMNS($I388:BI388),0)/$K388),(VLOOKUP($D388,Customer_Demand!$D:$BF,COLUMNS($I388:BI388),0)/$I388)),"")</f>
        <v/>
      </c>
      <c r="BJ388" s="49" t="str">
        <f>IFERROR(IF($K388&lt;&gt;"SS",(VLOOKUP($D388,Customer_Demand!$D:$BF,COLUMNS($I388:BJ388),0)/$I388+VLOOKUP($D388,Customer_Demand!$D:$BF,COLUMNS($I388:BJ388),0)/$K388),(VLOOKUP($D388,Customer_Demand!$D:$BF,COLUMNS($I388:BJ388),0)/$I388)),"")</f>
        <v/>
      </c>
      <c r="BK388" s="50" t="str">
        <f>IFERROR(IF($K388&lt;&gt;"SS",(VLOOKUP($D388,Customer_Demand!$D:$BF,COLUMNS($I388:BK388),0)/$I388+VLOOKUP($D388,Customer_Demand!$D:$BF,COLUMNS($I388:BK388),0)/$K388),(VLOOKUP($D388,Customer_Demand!$D:$BF,COLUMNS($I388:BK388),0)/$I388)),"")</f>
        <v/>
      </c>
      <c r="BL388" s="18"/>
    </row>
    <row r="389" spans="2:64" x14ac:dyDescent="0.2">
      <c r="B389" s="12" t="str">
        <f t="shared" si="27"/>
        <v/>
      </c>
      <c r="C389" s="45" t="str">
        <f>IF((Customer_Demand!C389)&lt;&gt;"",Customer_Demand!C389,"")</f>
        <v/>
      </c>
      <c r="D389" s="45" t="str">
        <f>IF(C389&lt;&gt;"",Customer_Demand!D389,"")</f>
        <v/>
      </c>
      <c r="E389" s="51" t="str">
        <f>IF(C389&lt;&gt;"",Customer_Demand!E389,"")</f>
        <v/>
      </c>
      <c r="F389" s="47" t="str">
        <f>IF(C389&lt;&gt;"",VLOOKUP(D389,Customer_Demand!$D$5:$F$1005,3,0),"")</f>
        <v/>
      </c>
      <c r="G389" s="48" t="str">
        <f t="shared" si="24"/>
        <v/>
      </c>
      <c r="H389" s="48" t="str">
        <f t="shared" si="25"/>
        <v/>
      </c>
      <c r="I389" s="48" t="str">
        <f>IFERROR(IF(C389&lt;&gt;"",VLOOKUP($H389,SMT_Cycle_Time_Data!$F:$Q,4,0),""),"SGR Not Defined")</f>
        <v/>
      </c>
      <c r="J389" s="48" t="str">
        <f t="shared" si="26"/>
        <v/>
      </c>
      <c r="K389" s="48" t="str">
        <f>IF(C389&lt;&gt;"",IFERROR(VLOOKUP($J389,SMT_Cycle_Time_Data!$F:$Q,4,0),"SS"),"")</f>
        <v/>
      </c>
      <c r="L389" s="49" t="str">
        <f>IFERROR(IF($K389&lt;&gt;"SS",(VLOOKUP($D389,Customer_Demand!$D:$BF,COLUMNS($I389:L389),0)/$I389+VLOOKUP($D389,Customer_Demand!$D:$BF,COLUMNS($I389:L389),0)/$K389),(VLOOKUP($D389,Customer_Demand!$D:$BF,COLUMNS($I389:L389),0)/$I389)),"")</f>
        <v/>
      </c>
      <c r="M389" s="49" t="str">
        <f>IFERROR(IF($K389&lt;&gt;"SS",(VLOOKUP($D389,Customer_Demand!$D:$BF,COLUMNS($I389:M389),0)/$I389+VLOOKUP($D389,Customer_Demand!$D:$BF,COLUMNS($I389:M389),0)/$K389),(VLOOKUP($D389,Customer_Demand!$D:$BF,COLUMNS($I389:M389),0)/$I389)),"")</f>
        <v/>
      </c>
      <c r="N389" s="49" t="str">
        <f>IFERROR(IF($K389&lt;&gt;"SS",(VLOOKUP($D389,Customer_Demand!$D:$BF,COLUMNS($I389:N389),0)/$I389+VLOOKUP($D389,Customer_Demand!$D:$BF,COLUMNS($I389:N389),0)/$K389),(VLOOKUP($D389,Customer_Demand!$D:$BF,COLUMNS($I389:N389),0)/$I389)),"")</f>
        <v/>
      </c>
      <c r="O389" s="49" t="str">
        <f>IFERROR(IF($K389&lt;&gt;"SS",(VLOOKUP($D389,Customer_Demand!$D:$BF,COLUMNS($I389:O389),0)/$I389+VLOOKUP($D389,Customer_Demand!$D:$BF,COLUMNS($I389:O389),0)/$K389),(VLOOKUP($D389,Customer_Demand!$D:$BF,COLUMNS($I389:O389),0)/$I389)),"")</f>
        <v/>
      </c>
      <c r="P389" s="49" t="str">
        <f>IFERROR(IF($K389&lt;&gt;"SS",(VLOOKUP($D389,Customer_Demand!$D:$BF,COLUMNS($I389:P389),0)/$I389+VLOOKUP($D389,Customer_Demand!$D:$BF,COLUMNS($I389:P389),0)/$K389),(VLOOKUP($D389,Customer_Demand!$D:$BF,COLUMNS($I389:P389),0)/$I389)),"")</f>
        <v/>
      </c>
      <c r="Q389" s="49" t="str">
        <f>IFERROR(IF($K389&lt;&gt;"SS",(VLOOKUP($D389,Customer_Demand!$D:$BF,COLUMNS($I389:Q389),0)/$I389+VLOOKUP($D389,Customer_Demand!$D:$BF,COLUMNS($I389:Q389),0)/$K389),(VLOOKUP($D389,Customer_Demand!$D:$BF,COLUMNS($I389:Q389),0)/$I389)),"")</f>
        <v/>
      </c>
      <c r="R389" s="49" t="str">
        <f>IFERROR(IF($K389&lt;&gt;"SS",(VLOOKUP($D389,Customer_Demand!$D:$BF,COLUMNS($I389:R389),0)/$I389+VLOOKUP($D389,Customer_Demand!$D:$BF,COLUMNS($I389:R389),0)/$K389),(VLOOKUP($D389,Customer_Demand!$D:$BF,COLUMNS($I389:R389),0)/$I389)),"")</f>
        <v/>
      </c>
      <c r="S389" s="49" t="str">
        <f>IFERROR(IF($K389&lt;&gt;"SS",(VLOOKUP($D389,Customer_Demand!$D:$BF,COLUMNS($I389:S389),0)/$I389+VLOOKUP($D389,Customer_Demand!$D:$BF,COLUMNS($I389:S389),0)/$K389),(VLOOKUP($D389,Customer_Demand!$D:$BF,COLUMNS($I389:S389),0)/$I389)),"")</f>
        <v/>
      </c>
      <c r="T389" s="49" t="str">
        <f>IFERROR(IF($K389&lt;&gt;"SS",(VLOOKUP($D389,Customer_Demand!$D:$BF,COLUMNS($I389:T389),0)/$I389+VLOOKUP($D389,Customer_Demand!$D:$BF,COLUMNS($I389:T389),0)/$K389),(VLOOKUP($D389,Customer_Demand!$D:$BF,COLUMNS($I389:T389),0)/$I389)),"")</f>
        <v/>
      </c>
      <c r="U389" s="49" t="str">
        <f>IFERROR(IF($K389&lt;&gt;"SS",(VLOOKUP($D389,Customer_Demand!$D:$BF,COLUMNS($I389:U389),0)/$I389+VLOOKUP($D389,Customer_Demand!$D:$BF,COLUMNS($I389:U389),0)/$K389),(VLOOKUP($D389,Customer_Demand!$D:$BF,COLUMNS($I389:U389),0)/$I389)),"")</f>
        <v/>
      </c>
      <c r="V389" s="49" t="str">
        <f>IFERROR(IF($K389&lt;&gt;"SS",(VLOOKUP($D389,Customer_Demand!$D:$BF,COLUMNS($I389:V389),0)/$I389+VLOOKUP($D389,Customer_Demand!$D:$BF,COLUMNS($I389:V389),0)/$K389),(VLOOKUP($D389,Customer_Demand!$D:$BF,COLUMNS($I389:V389),0)/$I389)),"")</f>
        <v/>
      </c>
      <c r="W389" s="49" t="str">
        <f>IFERROR(IF($K389&lt;&gt;"SS",(VLOOKUP($D389,Customer_Demand!$D:$BF,COLUMNS($I389:W389),0)/$I389+VLOOKUP($D389,Customer_Demand!$D:$BF,COLUMNS($I389:W389),0)/$K389),(VLOOKUP($D389,Customer_Demand!$D:$BF,COLUMNS($I389:W389),0)/$I389)),"")</f>
        <v/>
      </c>
      <c r="X389" s="49" t="str">
        <f>IFERROR(IF($K389&lt;&gt;"SS",(VLOOKUP($D389,Customer_Demand!$D:$BF,COLUMNS($I389:X389),0)/$I389+VLOOKUP($D389,Customer_Demand!$D:$BF,COLUMNS($I389:X389),0)/$K389),(VLOOKUP($D389,Customer_Demand!$D:$BF,COLUMNS($I389:X389),0)/$I389)),"")</f>
        <v/>
      </c>
      <c r="Y389" s="49" t="str">
        <f>IFERROR(IF($K389&lt;&gt;"SS",(VLOOKUP($D389,Customer_Demand!$D:$BF,COLUMNS($I389:Y389),0)/$I389+VLOOKUP($D389,Customer_Demand!$D:$BF,COLUMNS($I389:Y389),0)/$K389),(VLOOKUP($D389,Customer_Demand!$D:$BF,COLUMNS($I389:Y389),0)/$I389)),"")</f>
        <v/>
      </c>
      <c r="Z389" s="49" t="str">
        <f>IFERROR(IF($K389&lt;&gt;"SS",(VLOOKUP($D389,Customer_Demand!$D:$BF,COLUMNS($I389:Z389),0)/$I389+VLOOKUP($D389,Customer_Demand!$D:$BF,COLUMNS($I389:Z389),0)/$K389),(VLOOKUP($D389,Customer_Demand!$D:$BF,COLUMNS($I389:Z389),0)/$I389)),"")</f>
        <v/>
      </c>
      <c r="AA389" s="49" t="str">
        <f>IFERROR(IF($K389&lt;&gt;"SS",(VLOOKUP($D389,Customer_Demand!$D:$BF,COLUMNS($I389:AA389),0)/$I389+VLOOKUP($D389,Customer_Demand!$D:$BF,COLUMNS($I389:AA389),0)/$K389),(VLOOKUP($D389,Customer_Demand!$D:$BF,COLUMNS($I389:AA389),0)/$I389)),"")</f>
        <v/>
      </c>
      <c r="AB389" s="49" t="str">
        <f>IFERROR(IF($K389&lt;&gt;"SS",(VLOOKUP($D389,Customer_Demand!$D:$BF,COLUMNS($I389:AB389),0)/$I389+VLOOKUP($D389,Customer_Demand!$D:$BF,COLUMNS($I389:AB389),0)/$K389),(VLOOKUP($D389,Customer_Demand!$D:$BF,COLUMNS($I389:AB389),0)/$I389)),"")</f>
        <v/>
      </c>
      <c r="AC389" s="49" t="str">
        <f>IFERROR(IF($K389&lt;&gt;"SS",(VLOOKUP($D389,Customer_Demand!$D:$BF,COLUMNS($I389:AC389),0)/$I389+VLOOKUP($D389,Customer_Demand!$D:$BF,COLUMNS($I389:AC389),0)/$K389),(VLOOKUP($D389,Customer_Demand!$D:$BF,COLUMNS($I389:AC389),0)/$I389)),"")</f>
        <v/>
      </c>
      <c r="AD389" s="49" t="str">
        <f>IFERROR(IF($K389&lt;&gt;"SS",(VLOOKUP($D389,Customer_Demand!$D:$BF,COLUMNS($I389:AD389),0)/$I389+VLOOKUP($D389,Customer_Demand!$D:$BF,COLUMNS($I389:AD389),0)/$K389),(VLOOKUP($D389,Customer_Demand!$D:$BF,COLUMNS($I389:AD389),0)/$I389)),"")</f>
        <v/>
      </c>
      <c r="AE389" s="49" t="str">
        <f>IFERROR(IF($K389&lt;&gt;"SS",(VLOOKUP($D389,Customer_Demand!$D:$BF,COLUMNS($I389:AE389),0)/$I389+VLOOKUP($D389,Customer_Demand!$D:$BF,COLUMNS($I389:AE389),0)/$K389),(VLOOKUP($D389,Customer_Demand!$D:$BF,COLUMNS($I389:AE389),0)/$I389)),"")</f>
        <v/>
      </c>
      <c r="AF389" s="49" t="str">
        <f>IFERROR(IF($K389&lt;&gt;"SS",(VLOOKUP($D389,Customer_Demand!$D:$BF,COLUMNS($I389:AF389),0)/$I389+VLOOKUP($D389,Customer_Demand!$D:$BF,COLUMNS($I389:AF389),0)/$K389),(VLOOKUP($D389,Customer_Demand!$D:$BF,COLUMNS($I389:AF389),0)/$I389)),"")</f>
        <v/>
      </c>
      <c r="AG389" s="49" t="str">
        <f>IFERROR(IF($K389&lt;&gt;"SS",(VLOOKUP($D389,Customer_Demand!$D:$BF,COLUMNS($I389:AG389),0)/$I389+VLOOKUP($D389,Customer_Demand!$D:$BF,COLUMNS($I389:AG389),0)/$K389),(VLOOKUP($D389,Customer_Demand!$D:$BF,COLUMNS($I389:AG389),0)/$I389)),"")</f>
        <v/>
      </c>
      <c r="AH389" s="49" t="str">
        <f>IFERROR(IF($K389&lt;&gt;"SS",(VLOOKUP($D389,Customer_Demand!$D:$BF,COLUMNS($I389:AH389),0)/$I389+VLOOKUP($D389,Customer_Demand!$D:$BF,COLUMNS($I389:AH389),0)/$K389),(VLOOKUP($D389,Customer_Demand!$D:$BF,COLUMNS($I389:AH389),0)/$I389)),"")</f>
        <v/>
      </c>
      <c r="AI389" s="49" t="str">
        <f>IFERROR(IF($K389&lt;&gt;"SS",(VLOOKUP($D389,Customer_Demand!$D:$BF,COLUMNS($I389:AI389),0)/$I389+VLOOKUP($D389,Customer_Demand!$D:$BF,COLUMNS($I389:AI389),0)/$K389),(VLOOKUP($D389,Customer_Demand!$D:$BF,COLUMNS($I389:AI389),0)/$I389)),"")</f>
        <v/>
      </c>
      <c r="AJ389" s="49" t="str">
        <f>IFERROR(IF($K389&lt;&gt;"SS",(VLOOKUP($D389,Customer_Demand!$D:$BF,COLUMNS($I389:AJ389),0)/$I389+VLOOKUP($D389,Customer_Demand!$D:$BF,COLUMNS($I389:AJ389),0)/$K389),(VLOOKUP($D389,Customer_Demand!$D:$BF,COLUMNS($I389:AJ389),0)/$I389)),"")</f>
        <v/>
      </c>
      <c r="AK389" s="49" t="str">
        <f>IFERROR(IF($K389&lt;&gt;"SS",(VLOOKUP($D389,Customer_Demand!$D:$BF,COLUMNS($I389:AK389),0)/$I389+VLOOKUP($D389,Customer_Demand!$D:$BF,COLUMNS($I389:AK389),0)/$K389),(VLOOKUP($D389,Customer_Demand!$D:$BF,COLUMNS($I389:AK389),0)/$I389)),"")</f>
        <v/>
      </c>
      <c r="AL389" s="49" t="str">
        <f>IFERROR(IF($K389&lt;&gt;"SS",(VLOOKUP($D389,Customer_Demand!$D:$BF,COLUMNS($I389:AL389),0)/$I389+VLOOKUP($D389,Customer_Demand!$D:$BF,COLUMNS($I389:AL389),0)/$K389),(VLOOKUP($D389,Customer_Demand!$D:$BF,COLUMNS($I389:AL389),0)/$I389)),"")</f>
        <v/>
      </c>
      <c r="AM389" s="49" t="str">
        <f>IFERROR(IF($K389&lt;&gt;"SS",(VLOOKUP($D389,Customer_Demand!$D:$BF,COLUMNS($I389:AM389),0)/$I389+VLOOKUP($D389,Customer_Demand!$D:$BF,COLUMNS($I389:AM389),0)/$K389),(VLOOKUP($D389,Customer_Demand!$D:$BF,COLUMNS($I389:AM389),0)/$I389)),"")</f>
        <v/>
      </c>
      <c r="AN389" s="49" t="str">
        <f>IFERROR(IF($K389&lt;&gt;"SS",(VLOOKUP($D389,Customer_Demand!$D:$BF,COLUMNS($I389:AN389),0)/$I389+VLOOKUP($D389,Customer_Demand!$D:$BF,COLUMNS($I389:AN389),0)/$K389),(VLOOKUP($D389,Customer_Demand!$D:$BF,COLUMNS($I389:AN389),0)/$I389)),"")</f>
        <v/>
      </c>
      <c r="AO389" s="49" t="str">
        <f>IFERROR(IF($K389&lt;&gt;"SS",(VLOOKUP($D389,Customer_Demand!$D:$BF,COLUMNS($I389:AO389),0)/$I389+VLOOKUP($D389,Customer_Demand!$D:$BF,COLUMNS($I389:AO389),0)/$K389),(VLOOKUP($D389,Customer_Demand!$D:$BF,COLUMNS($I389:AO389),0)/$I389)),"")</f>
        <v/>
      </c>
      <c r="AP389" s="49" t="str">
        <f>IFERROR(IF($K389&lt;&gt;"SS",(VLOOKUP($D389,Customer_Demand!$D:$BF,COLUMNS($I389:AP389),0)/$I389+VLOOKUP($D389,Customer_Demand!$D:$BF,COLUMNS($I389:AP389),0)/$K389),(VLOOKUP($D389,Customer_Demand!$D:$BF,COLUMNS($I389:AP389),0)/$I389)),"")</f>
        <v/>
      </c>
      <c r="AQ389" s="49" t="str">
        <f>IFERROR(IF($K389&lt;&gt;"SS",(VLOOKUP($D389,Customer_Demand!$D:$BF,COLUMNS($I389:AQ389),0)/$I389+VLOOKUP($D389,Customer_Demand!$D:$BF,COLUMNS($I389:AQ389),0)/$K389),(VLOOKUP($D389,Customer_Demand!$D:$BF,COLUMNS($I389:AQ389),0)/$I389)),"")</f>
        <v/>
      </c>
      <c r="AR389" s="49" t="str">
        <f>IFERROR(IF($K389&lt;&gt;"SS",(VLOOKUP($D389,Customer_Demand!$D:$BF,COLUMNS($I389:AR389),0)/$I389+VLOOKUP($D389,Customer_Demand!$D:$BF,COLUMNS($I389:AR389),0)/$K389),(VLOOKUP($D389,Customer_Demand!$D:$BF,COLUMNS($I389:AR389),0)/$I389)),"")</f>
        <v/>
      </c>
      <c r="AS389" s="49" t="str">
        <f>IFERROR(IF($K389&lt;&gt;"SS",(VLOOKUP($D389,Customer_Demand!$D:$BF,COLUMNS($I389:AS389),0)/$I389+VLOOKUP($D389,Customer_Demand!$D:$BF,COLUMNS($I389:AS389),0)/$K389),(VLOOKUP($D389,Customer_Demand!$D:$BF,COLUMNS($I389:AS389),0)/$I389)),"")</f>
        <v/>
      </c>
      <c r="AT389" s="49" t="str">
        <f>IFERROR(IF($K389&lt;&gt;"SS",(VLOOKUP($D389,Customer_Demand!$D:$BF,COLUMNS($I389:AT389),0)/$I389+VLOOKUP($D389,Customer_Demand!$D:$BF,COLUMNS($I389:AT389),0)/$K389),(VLOOKUP($D389,Customer_Demand!$D:$BF,COLUMNS($I389:AT389),0)/$I389)),"")</f>
        <v/>
      </c>
      <c r="AU389" s="49" t="str">
        <f>IFERROR(IF($K389&lt;&gt;"SS",(VLOOKUP($D389,Customer_Demand!$D:$BF,COLUMNS($I389:AU389),0)/$I389+VLOOKUP($D389,Customer_Demand!$D:$BF,COLUMNS($I389:AU389),0)/$K389),(VLOOKUP($D389,Customer_Demand!$D:$BF,COLUMNS($I389:AU389),0)/$I389)),"")</f>
        <v/>
      </c>
      <c r="AV389" s="49" t="str">
        <f>IFERROR(IF($K389&lt;&gt;"SS",(VLOOKUP($D389,Customer_Demand!$D:$BF,COLUMNS($I389:AV389),0)/$I389+VLOOKUP($D389,Customer_Demand!$D:$BF,COLUMNS($I389:AV389),0)/$K389),(VLOOKUP($D389,Customer_Demand!$D:$BF,COLUMNS($I389:AV389),0)/$I389)),"")</f>
        <v/>
      </c>
      <c r="AW389" s="49" t="str">
        <f>IFERROR(IF($K389&lt;&gt;"SS",(VLOOKUP($D389,Customer_Demand!$D:$BF,COLUMNS($I389:AW389),0)/$I389+VLOOKUP($D389,Customer_Demand!$D:$BF,COLUMNS($I389:AW389),0)/$K389),(VLOOKUP($D389,Customer_Demand!$D:$BF,COLUMNS($I389:AW389),0)/$I389)),"")</f>
        <v/>
      </c>
      <c r="AX389" s="49" t="str">
        <f>IFERROR(IF($K389&lt;&gt;"SS",(VLOOKUP($D389,Customer_Demand!$D:$BF,COLUMNS($I389:AX389),0)/$I389+VLOOKUP($D389,Customer_Demand!$D:$BF,COLUMNS($I389:AX389),0)/$K389),(VLOOKUP($D389,Customer_Demand!$D:$BF,COLUMNS($I389:AX389),0)/$I389)),"")</f>
        <v/>
      </c>
      <c r="AY389" s="49" t="str">
        <f>IFERROR(IF($K389&lt;&gt;"SS",(VLOOKUP($D389,Customer_Demand!$D:$BF,COLUMNS($I389:AY389),0)/$I389+VLOOKUP($D389,Customer_Demand!$D:$BF,COLUMNS($I389:AY389),0)/$K389),(VLOOKUP($D389,Customer_Demand!$D:$BF,COLUMNS($I389:AY389),0)/$I389)),"")</f>
        <v/>
      </c>
      <c r="AZ389" s="49" t="str">
        <f>IFERROR(IF($K389&lt;&gt;"SS",(VLOOKUP($D389,Customer_Demand!$D:$BF,COLUMNS($I389:AZ389),0)/$I389+VLOOKUP($D389,Customer_Demand!$D:$BF,COLUMNS($I389:AZ389),0)/$K389),(VLOOKUP($D389,Customer_Demand!$D:$BF,COLUMNS($I389:AZ389),0)/$I389)),"")</f>
        <v/>
      </c>
      <c r="BA389" s="49" t="str">
        <f>IFERROR(IF($K389&lt;&gt;"SS",(VLOOKUP($D389,Customer_Demand!$D:$BF,COLUMNS($I389:BA389),0)/$I389+VLOOKUP($D389,Customer_Demand!$D:$BF,COLUMNS($I389:BA389),0)/$K389),(VLOOKUP($D389,Customer_Demand!$D:$BF,COLUMNS($I389:BA389),0)/$I389)),"")</f>
        <v/>
      </c>
      <c r="BB389" s="49" t="str">
        <f>IFERROR(IF($K389&lt;&gt;"SS",(VLOOKUP($D389,Customer_Demand!$D:$BF,COLUMNS($I389:BB389),0)/$I389+VLOOKUP($D389,Customer_Demand!$D:$BF,COLUMNS($I389:BB389),0)/$K389),(VLOOKUP($D389,Customer_Demand!$D:$BF,COLUMNS($I389:BB389),0)/$I389)),"")</f>
        <v/>
      </c>
      <c r="BC389" s="49" t="str">
        <f>IFERROR(IF($K389&lt;&gt;"SS",(VLOOKUP($D389,Customer_Demand!$D:$BF,COLUMNS($I389:BC389),0)/$I389+VLOOKUP($D389,Customer_Demand!$D:$BF,COLUMNS($I389:BC389),0)/$K389),(VLOOKUP($D389,Customer_Demand!$D:$BF,COLUMNS($I389:BC389),0)/$I389)),"")</f>
        <v/>
      </c>
      <c r="BD389" s="49" t="str">
        <f>IFERROR(IF($K389&lt;&gt;"SS",(VLOOKUP($D389,Customer_Demand!$D:$BF,COLUMNS($I389:BD389),0)/$I389+VLOOKUP($D389,Customer_Demand!$D:$BF,COLUMNS($I389:BD389),0)/$K389),(VLOOKUP($D389,Customer_Demand!$D:$BF,COLUMNS($I389:BD389),0)/$I389)),"")</f>
        <v/>
      </c>
      <c r="BE389" s="49" t="str">
        <f>IFERROR(IF($K389&lt;&gt;"SS",(VLOOKUP($D389,Customer_Demand!$D:$BF,COLUMNS($I389:BE389),0)/$I389+VLOOKUP($D389,Customer_Demand!$D:$BF,COLUMNS($I389:BE389),0)/$K389),(VLOOKUP($D389,Customer_Demand!$D:$BF,COLUMNS($I389:BE389),0)/$I389)),"")</f>
        <v/>
      </c>
      <c r="BF389" s="49" t="str">
        <f>IFERROR(IF($K389&lt;&gt;"SS",(VLOOKUP($D389,Customer_Demand!$D:$BF,COLUMNS($I389:BF389),0)/$I389+VLOOKUP($D389,Customer_Demand!$D:$BF,COLUMNS($I389:BF389),0)/$K389),(VLOOKUP($D389,Customer_Demand!$D:$BF,COLUMNS($I389:BF389),0)/$I389)),"")</f>
        <v/>
      </c>
      <c r="BG389" s="49" t="str">
        <f>IFERROR(IF($K389&lt;&gt;"SS",(VLOOKUP($D389,Customer_Demand!$D:$BF,COLUMNS($I389:BG389),0)/$I389+VLOOKUP($D389,Customer_Demand!$D:$BF,COLUMNS($I389:BG389),0)/$K389),(VLOOKUP($D389,Customer_Demand!$D:$BF,COLUMNS($I389:BG389),0)/$I389)),"")</f>
        <v/>
      </c>
      <c r="BH389" s="49" t="str">
        <f>IFERROR(IF($K389&lt;&gt;"SS",(VLOOKUP($D389,Customer_Demand!$D:$BF,COLUMNS($I389:BH389),0)/$I389+VLOOKUP($D389,Customer_Demand!$D:$BF,COLUMNS($I389:BH389),0)/$K389),(VLOOKUP($D389,Customer_Demand!$D:$BF,COLUMNS($I389:BH389),0)/$I389)),"")</f>
        <v/>
      </c>
      <c r="BI389" s="49" t="str">
        <f>IFERROR(IF($K389&lt;&gt;"SS",(VLOOKUP($D389,Customer_Demand!$D:$BF,COLUMNS($I389:BI389),0)/$I389+VLOOKUP($D389,Customer_Demand!$D:$BF,COLUMNS($I389:BI389),0)/$K389),(VLOOKUP($D389,Customer_Demand!$D:$BF,COLUMNS($I389:BI389),0)/$I389)),"")</f>
        <v/>
      </c>
      <c r="BJ389" s="49" t="str">
        <f>IFERROR(IF($K389&lt;&gt;"SS",(VLOOKUP($D389,Customer_Demand!$D:$BF,COLUMNS($I389:BJ389),0)/$I389+VLOOKUP($D389,Customer_Demand!$D:$BF,COLUMNS($I389:BJ389),0)/$K389),(VLOOKUP($D389,Customer_Demand!$D:$BF,COLUMNS($I389:BJ389),0)/$I389)),"")</f>
        <v/>
      </c>
      <c r="BK389" s="50" t="str">
        <f>IFERROR(IF($K389&lt;&gt;"SS",(VLOOKUP($D389,Customer_Demand!$D:$BF,COLUMNS($I389:BK389),0)/$I389+VLOOKUP($D389,Customer_Demand!$D:$BF,COLUMNS($I389:BK389),0)/$K389),(VLOOKUP($D389,Customer_Demand!$D:$BF,COLUMNS($I389:BK389),0)/$I389)),"")</f>
        <v/>
      </c>
      <c r="BL389" s="18"/>
    </row>
    <row r="390" spans="2:64" x14ac:dyDescent="0.2">
      <c r="B390" s="12" t="str">
        <f t="shared" si="27"/>
        <v/>
      </c>
      <c r="C390" s="45" t="str">
        <f>IF((Customer_Demand!C390)&lt;&gt;"",Customer_Demand!C390,"")</f>
        <v/>
      </c>
      <c r="D390" s="45" t="str">
        <f>IF(C390&lt;&gt;"",Customer_Demand!D390,"")</f>
        <v/>
      </c>
      <c r="E390" s="51" t="str">
        <f>IF(C390&lt;&gt;"",Customer_Demand!E390,"")</f>
        <v/>
      </c>
      <c r="F390" s="47" t="str">
        <f>IF(C390&lt;&gt;"",VLOOKUP(D390,Customer_Demand!$D$5:$F$1005,3,0),"")</f>
        <v/>
      </c>
      <c r="G390" s="48" t="str">
        <f t="shared" si="24"/>
        <v/>
      </c>
      <c r="H390" s="48" t="str">
        <f t="shared" si="25"/>
        <v/>
      </c>
      <c r="I390" s="48" t="str">
        <f>IFERROR(IF(C390&lt;&gt;"",VLOOKUP($H390,SMT_Cycle_Time_Data!$F:$Q,4,0),""),"SGR Not Defined")</f>
        <v/>
      </c>
      <c r="J390" s="48" t="str">
        <f t="shared" si="26"/>
        <v/>
      </c>
      <c r="K390" s="48" t="str">
        <f>IF(C390&lt;&gt;"",IFERROR(VLOOKUP($J390,SMT_Cycle_Time_Data!$F:$Q,4,0),"SS"),"")</f>
        <v/>
      </c>
      <c r="L390" s="49" t="str">
        <f>IFERROR(IF($K390&lt;&gt;"SS",(VLOOKUP($D390,Customer_Demand!$D:$BF,COLUMNS($I390:L390),0)/$I390+VLOOKUP($D390,Customer_Demand!$D:$BF,COLUMNS($I390:L390),0)/$K390),(VLOOKUP($D390,Customer_Demand!$D:$BF,COLUMNS($I390:L390),0)/$I390)),"")</f>
        <v/>
      </c>
      <c r="M390" s="49" t="str">
        <f>IFERROR(IF($K390&lt;&gt;"SS",(VLOOKUP($D390,Customer_Demand!$D:$BF,COLUMNS($I390:M390),0)/$I390+VLOOKUP($D390,Customer_Demand!$D:$BF,COLUMNS($I390:M390),0)/$K390),(VLOOKUP($D390,Customer_Demand!$D:$BF,COLUMNS($I390:M390),0)/$I390)),"")</f>
        <v/>
      </c>
      <c r="N390" s="49" t="str">
        <f>IFERROR(IF($K390&lt;&gt;"SS",(VLOOKUP($D390,Customer_Demand!$D:$BF,COLUMNS($I390:N390),0)/$I390+VLOOKUP($D390,Customer_Demand!$D:$BF,COLUMNS($I390:N390),0)/$K390),(VLOOKUP($D390,Customer_Demand!$D:$BF,COLUMNS($I390:N390),0)/$I390)),"")</f>
        <v/>
      </c>
      <c r="O390" s="49" t="str">
        <f>IFERROR(IF($K390&lt;&gt;"SS",(VLOOKUP($D390,Customer_Demand!$D:$BF,COLUMNS($I390:O390),0)/$I390+VLOOKUP($D390,Customer_Demand!$D:$BF,COLUMNS($I390:O390),0)/$K390),(VLOOKUP($D390,Customer_Demand!$D:$BF,COLUMNS($I390:O390),0)/$I390)),"")</f>
        <v/>
      </c>
      <c r="P390" s="49" t="str">
        <f>IFERROR(IF($K390&lt;&gt;"SS",(VLOOKUP($D390,Customer_Demand!$D:$BF,COLUMNS($I390:P390),0)/$I390+VLOOKUP($D390,Customer_Demand!$D:$BF,COLUMNS($I390:P390),0)/$K390),(VLOOKUP($D390,Customer_Demand!$D:$BF,COLUMNS($I390:P390),0)/$I390)),"")</f>
        <v/>
      </c>
      <c r="Q390" s="49" t="str">
        <f>IFERROR(IF($K390&lt;&gt;"SS",(VLOOKUP($D390,Customer_Demand!$D:$BF,COLUMNS($I390:Q390),0)/$I390+VLOOKUP($D390,Customer_Demand!$D:$BF,COLUMNS($I390:Q390),0)/$K390),(VLOOKUP($D390,Customer_Demand!$D:$BF,COLUMNS($I390:Q390),0)/$I390)),"")</f>
        <v/>
      </c>
      <c r="R390" s="49" t="str">
        <f>IFERROR(IF($K390&lt;&gt;"SS",(VLOOKUP($D390,Customer_Demand!$D:$BF,COLUMNS($I390:R390),0)/$I390+VLOOKUP($D390,Customer_Demand!$D:$BF,COLUMNS($I390:R390),0)/$K390),(VLOOKUP($D390,Customer_Demand!$D:$BF,COLUMNS($I390:R390),0)/$I390)),"")</f>
        <v/>
      </c>
      <c r="S390" s="49" t="str">
        <f>IFERROR(IF($K390&lt;&gt;"SS",(VLOOKUP($D390,Customer_Demand!$D:$BF,COLUMNS($I390:S390),0)/$I390+VLOOKUP($D390,Customer_Demand!$D:$BF,COLUMNS($I390:S390),0)/$K390),(VLOOKUP($D390,Customer_Demand!$D:$BF,COLUMNS($I390:S390),0)/$I390)),"")</f>
        <v/>
      </c>
      <c r="T390" s="49" t="str">
        <f>IFERROR(IF($K390&lt;&gt;"SS",(VLOOKUP($D390,Customer_Demand!$D:$BF,COLUMNS($I390:T390),0)/$I390+VLOOKUP($D390,Customer_Demand!$D:$BF,COLUMNS($I390:T390),0)/$K390),(VLOOKUP($D390,Customer_Demand!$D:$BF,COLUMNS($I390:T390),0)/$I390)),"")</f>
        <v/>
      </c>
      <c r="U390" s="49" t="str">
        <f>IFERROR(IF($K390&lt;&gt;"SS",(VLOOKUP($D390,Customer_Demand!$D:$BF,COLUMNS($I390:U390),0)/$I390+VLOOKUP($D390,Customer_Demand!$D:$BF,COLUMNS($I390:U390),0)/$K390),(VLOOKUP($D390,Customer_Demand!$D:$BF,COLUMNS($I390:U390),0)/$I390)),"")</f>
        <v/>
      </c>
      <c r="V390" s="49" t="str">
        <f>IFERROR(IF($K390&lt;&gt;"SS",(VLOOKUP($D390,Customer_Demand!$D:$BF,COLUMNS($I390:V390),0)/$I390+VLOOKUP($D390,Customer_Demand!$D:$BF,COLUMNS($I390:V390),0)/$K390),(VLOOKUP($D390,Customer_Demand!$D:$BF,COLUMNS($I390:V390),0)/$I390)),"")</f>
        <v/>
      </c>
      <c r="W390" s="49" t="str">
        <f>IFERROR(IF($K390&lt;&gt;"SS",(VLOOKUP($D390,Customer_Demand!$D:$BF,COLUMNS($I390:W390),0)/$I390+VLOOKUP($D390,Customer_Demand!$D:$BF,COLUMNS($I390:W390),0)/$K390),(VLOOKUP($D390,Customer_Demand!$D:$BF,COLUMNS($I390:W390),0)/$I390)),"")</f>
        <v/>
      </c>
      <c r="X390" s="49" t="str">
        <f>IFERROR(IF($K390&lt;&gt;"SS",(VLOOKUP($D390,Customer_Demand!$D:$BF,COLUMNS($I390:X390),0)/$I390+VLOOKUP($D390,Customer_Demand!$D:$BF,COLUMNS($I390:X390),0)/$K390),(VLOOKUP($D390,Customer_Demand!$D:$BF,COLUMNS($I390:X390),0)/$I390)),"")</f>
        <v/>
      </c>
      <c r="Y390" s="49" t="str">
        <f>IFERROR(IF($K390&lt;&gt;"SS",(VLOOKUP($D390,Customer_Demand!$D:$BF,COLUMNS($I390:Y390),0)/$I390+VLOOKUP($D390,Customer_Demand!$D:$BF,COLUMNS($I390:Y390),0)/$K390),(VLOOKUP($D390,Customer_Demand!$D:$BF,COLUMNS($I390:Y390),0)/$I390)),"")</f>
        <v/>
      </c>
      <c r="Z390" s="49" t="str">
        <f>IFERROR(IF($K390&lt;&gt;"SS",(VLOOKUP($D390,Customer_Demand!$D:$BF,COLUMNS($I390:Z390),0)/$I390+VLOOKUP($D390,Customer_Demand!$D:$BF,COLUMNS($I390:Z390),0)/$K390),(VLOOKUP($D390,Customer_Demand!$D:$BF,COLUMNS($I390:Z390),0)/$I390)),"")</f>
        <v/>
      </c>
      <c r="AA390" s="49" t="str">
        <f>IFERROR(IF($K390&lt;&gt;"SS",(VLOOKUP($D390,Customer_Demand!$D:$BF,COLUMNS($I390:AA390),0)/$I390+VLOOKUP($D390,Customer_Demand!$D:$BF,COLUMNS($I390:AA390),0)/$K390),(VLOOKUP($D390,Customer_Demand!$D:$BF,COLUMNS($I390:AA390),0)/$I390)),"")</f>
        <v/>
      </c>
      <c r="AB390" s="49" t="str">
        <f>IFERROR(IF($K390&lt;&gt;"SS",(VLOOKUP($D390,Customer_Demand!$D:$BF,COLUMNS($I390:AB390),0)/$I390+VLOOKUP($D390,Customer_Demand!$D:$BF,COLUMNS($I390:AB390),0)/$K390),(VLOOKUP($D390,Customer_Demand!$D:$BF,COLUMNS($I390:AB390),0)/$I390)),"")</f>
        <v/>
      </c>
      <c r="AC390" s="49" t="str">
        <f>IFERROR(IF($K390&lt;&gt;"SS",(VLOOKUP($D390,Customer_Demand!$D:$BF,COLUMNS($I390:AC390),0)/$I390+VLOOKUP($D390,Customer_Demand!$D:$BF,COLUMNS($I390:AC390),0)/$K390),(VLOOKUP($D390,Customer_Demand!$D:$BF,COLUMNS($I390:AC390),0)/$I390)),"")</f>
        <v/>
      </c>
      <c r="AD390" s="49" t="str">
        <f>IFERROR(IF($K390&lt;&gt;"SS",(VLOOKUP($D390,Customer_Demand!$D:$BF,COLUMNS($I390:AD390),0)/$I390+VLOOKUP($D390,Customer_Demand!$D:$BF,COLUMNS($I390:AD390),0)/$K390),(VLOOKUP($D390,Customer_Demand!$D:$BF,COLUMNS($I390:AD390),0)/$I390)),"")</f>
        <v/>
      </c>
      <c r="AE390" s="49" t="str">
        <f>IFERROR(IF($K390&lt;&gt;"SS",(VLOOKUP($D390,Customer_Demand!$D:$BF,COLUMNS($I390:AE390),0)/$I390+VLOOKUP($D390,Customer_Demand!$D:$BF,COLUMNS($I390:AE390),0)/$K390),(VLOOKUP($D390,Customer_Demand!$D:$BF,COLUMNS($I390:AE390),0)/$I390)),"")</f>
        <v/>
      </c>
      <c r="AF390" s="49" t="str">
        <f>IFERROR(IF($K390&lt;&gt;"SS",(VLOOKUP($D390,Customer_Demand!$D:$BF,COLUMNS($I390:AF390),0)/$I390+VLOOKUP($D390,Customer_Demand!$D:$BF,COLUMNS($I390:AF390),0)/$K390),(VLOOKUP($D390,Customer_Demand!$D:$BF,COLUMNS($I390:AF390),0)/$I390)),"")</f>
        <v/>
      </c>
      <c r="AG390" s="49" t="str">
        <f>IFERROR(IF($K390&lt;&gt;"SS",(VLOOKUP($D390,Customer_Demand!$D:$BF,COLUMNS($I390:AG390),0)/$I390+VLOOKUP($D390,Customer_Demand!$D:$BF,COLUMNS($I390:AG390),0)/$K390),(VLOOKUP($D390,Customer_Demand!$D:$BF,COLUMNS($I390:AG390),0)/$I390)),"")</f>
        <v/>
      </c>
      <c r="AH390" s="49" t="str">
        <f>IFERROR(IF($K390&lt;&gt;"SS",(VLOOKUP($D390,Customer_Demand!$D:$BF,COLUMNS($I390:AH390),0)/$I390+VLOOKUP($D390,Customer_Demand!$D:$BF,COLUMNS($I390:AH390),0)/$K390),(VLOOKUP($D390,Customer_Demand!$D:$BF,COLUMNS($I390:AH390),0)/$I390)),"")</f>
        <v/>
      </c>
      <c r="AI390" s="49" t="str">
        <f>IFERROR(IF($K390&lt;&gt;"SS",(VLOOKUP($D390,Customer_Demand!$D:$BF,COLUMNS($I390:AI390),0)/$I390+VLOOKUP($D390,Customer_Demand!$D:$BF,COLUMNS($I390:AI390),0)/$K390),(VLOOKUP($D390,Customer_Demand!$D:$BF,COLUMNS($I390:AI390),0)/$I390)),"")</f>
        <v/>
      </c>
      <c r="AJ390" s="49" t="str">
        <f>IFERROR(IF($K390&lt;&gt;"SS",(VLOOKUP($D390,Customer_Demand!$D:$BF,COLUMNS($I390:AJ390),0)/$I390+VLOOKUP($D390,Customer_Demand!$D:$BF,COLUMNS($I390:AJ390),0)/$K390),(VLOOKUP($D390,Customer_Demand!$D:$BF,COLUMNS($I390:AJ390),0)/$I390)),"")</f>
        <v/>
      </c>
      <c r="AK390" s="49" t="str">
        <f>IFERROR(IF($K390&lt;&gt;"SS",(VLOOKUP($D390,Customer_Demand!$D:$BF,COLUMNS($I390:AK390),0)/$I390+VLOOKUP($D390,Customer_Demand!$D:$BF,COLUMNS($I390:AK390),0)/$K390),(VLOOKUP($D390,Customer_Demand!$D:$BF,COLUMNS($I390:AK390),0)/$I390)),"")</f>
        <v/>
      </c>
      <c r="AL390" s="49" t="str">
        <f>IFERROR(IF($K390&lt;&gt;"SS",(VLOOKUP($D390,Customer_Demand!$D:$BF,COLUMNS($I390:AL390),0)/$I390+VLOOKUP($D390,Customer_Demand!$D:$BF,COLUMNS($I390:AL390),0)/$K390),(VLOOKUP($D390,Customer_Demand!$D:$BF,COLUMNS($I390:AL390),0)/$I390)),"")</f>
        <v/>
      </c>
      <c r="AM390" s="49" t="str">
        <f>IFERROR(IF($K390&lt;&gt;"SS",(VLOOKUP($D390,Customer_Demand!$D:$BF,COLUMNS($I390:AM390),0)/$I390+VLOOKUP($D390,Customer_Demand!$D:$BF,COLUMNS($I390:AM390),0)/$K390),(VLOOKUP($D390,Customer_Demand!$D:$BF,COLUMNS($I390:AM390),0)/$I390)),"")</f>
        <v/>
      </c>
      <c r="AN390" s="49" t="str">
        <f>IFERROR(IF($K390&lt;&gt;"SS",(VLOOKUP($D390,Customer_Demand!$D:$BF,COLUMNS($I390:AN390),0)/$I390+VLOOKUP($D390,Customer_Demand!$D:$BF,COLUMNS($I390:AN390),0)/$K390),(VLOOKUP($D390,Customer_Demand!$D:$BF,COLUMNS($I390:AN390),0)/$I390)),"")</f>
        <v/>
      </c>
      <c r="AO390" s="49" t="str">
        <f>IFERROR(IF($K390&lt;&gt;"SS",(VLOOKUP($D390,Customer_Demand!$D:$BF,COLUMNS($I390:AO390),0)/$I390+VLOOKUP($D390,Customer_Demand!$D:$BF,COLUMNS($I390:AO390),0)/$K390),(VLOOKUP($D390,Customer_Demand!$D:$BF,COLUMNS($I390:AO390),0)/$I390)),"")</f>
        <v/>
      </c>
      <c r="AP390" s="49" t="str">
        <f>IFERROR(IF($K390&lt;&gt;"SS",(VLOOKUP($D390,Customer_Demand!$D:$BF,COLUMNS($I390:AP390),0)/$I390+VLOOKUP($D390,Customer_Demand!$D:$BF,COLUMNS($I390:AP390),0)/$K390),(VLOOKUP($D390,Customer_Demand!$D:$BF,COLUMNS($I390:AP390),0)/$I390)),"")</f>
        <v/>
      </c>
      <c r="AQ390" s="49" t="str">
        <f>IFERROR(IF($K390&lt;&gt;"SS",(VLOOKUP($D390,Customer_Demand!$D:$BF,COLUMNS($I390:AQ390),0)/$I390+VLOOKUP($D390,Customer_Demand!$D:$BF,COLUMNS($I390:AQ390),0)/$K390),(VLOOKUP($D390,Customer_Demand!$D:$BF,COLUMNS($I390:AQ390),0)/$I390)),"")</f>
        <v/>
      </c>
      <c r="AR390" s="49" t="str">
        <f>IFERROR(IF($K390&lt;&gt;"SS",(VLOOKUP($D390,Customer_Demand!$D:$BF,COLUMNS($I390:AR390),0)/$I390+VLOOKUP($D390,Customer_Demand!$D:$BF,COLUMNS($I390:AR390),0)/$K390),(VLOOKUP($D390,Customer_Demand!$D:$BF,COLUMNS($I390:AR390),0)/$I390)),"")</f>
        <v/>
      </c>
      <c r="AS390" s="49" t="str">
        <f>IFERROR(IF($K390&lt;&gt;"SS",(VLOOKUP($D390,Customer_Demand!$D:$BF,COLUMNS($I390:AS390),0)/$I390+VLOOKUP($D390,Customer_Demand!$D:$BF,COLUMNS($I390:AS390),0)/$K390),(VLOOKUP($D390,Customer_Demand!$D:$BF,COLUMNS($I390:AS390),0)/$I390)),"")</f>
        <v/>
      </c>
      <c r="AT390" s="49" t="str">
        <f>IFERROR(IF($K390&lt;&gt;"SS",(VLOOKUP($D390,Customer_Demand!$D:$BF,COLUMNS($I390:AT390),0)/$I390+VLOOKUP($D390,Customer_Demand!$D:$BF,COLUMNS($I390:AT390),0)/$K390),(VLOOKUP($D390,Customer_Demand!$D:$BF,COLUMNS($I390:AT390),0)/$I390)),"")</f>
        <v/>
      </c>
      <c r="AU390" s="49" t="str">
        <f>IFERROR(IF($K390&lt;&gt;"SS",(VLOOKUP($D390,Customer_Demand!$D:$BF,COLUMNS($I390:AU390),0)/$I390+VLOOKUP($D390,Customer_Demand!$D:$BF,COLUMNS($I390:AU390),0)/$K390),(VLOOKUP($D390,Customer_Demand!$D:$BF,COLUMNS($I390:AU390),0)/$I390)),"")</f>
        <v/>
      </c>
      <c r="AV390" s="49" t="str">
        <f>IFERROR(IF($K390&lt;&gt;"SS",(VLOOKUP($D390,Customer_Demand!$D:$BF,COLUMNS($I390:AV390),0)/$I390+VLOOKUP($D390,Customer_Demand!$D:$BF,COLUMNS($I390:AV390),0)/$K390),(VLOOKUP($D390,Customer_Demand!$D:$BF,COLUMNS($I390:AV390),0)/$I390)),"")</f>
        <v/>
      </c>
      <c r="AW390" s="49" t="str">
        <f>IFERROR(IF($K390&lt;&gt;"SS",(VLOOKUP($D390,Customer_Demand!$D:$BF,COLUMNS($I390:AW390),0)/$I390+VLOOKUP($D390,Customer_Demand!$D:$BF,COLUMNS($I390:AW390),0)/$K390),(VLOOKUP($D390,Customer_Demand!$D:$BF,COLUMNS($I390:AW390),0)/$I390)),"")</f>
        <v/>
      </c>
      <c r="AX390" s="49" t="str">
        <f>IFERROR(IF($K390&lt;&gt;"SS",(VLOOKUP($D390,Customer_Demand!$D:$BF,COLUMNS($I390:AX390),0)/$I390+VLOOKUP($D390,Customer_Demand!$D:$BF,COLUMNS($I390:AX390),0)/$K390),(VLOOKUP($D390,Customer_Demand!$D:$BF,COLUMNS($I390:AX390),0)/$I390)),"")</f>
        <v/>
      </c>
      <c r="AY390" s="49" t="str">
        <f>IFERROR(IF($K390&lt;&gt;"SS",(VLOOKUP($D390,Customer_Demand!$D:$BF,COLUMNS($I390:AY390),0)/$I390+VLOOKUP($D390,Customer_Demand!$D:$BF,COLUMNS($I390:AY390),0)/$K390),(VLOOKUP($D390,Customer_Demand!$D:$BF,COLUMNS($I390:AY390),0)/$I390)),"")</f>
        <v/>
      </c>
      <c r="AZ390" s="49" t="str">
        <f>IFERROR(IF($K390&lt;&gt;"SS",(VLOOKUP($D390,Customer_Demand!$D:$BF,COLUMNS($I390:AZ390),0)/$I390+VLOOKUP($D390,Customer_Demand!$D:$BF,COLUMNS($I390:AZ390),0)/$K390),(VLOOKUP($D390,Customer_Demand!$D:$BF,COLUMNS($I390:AZ390),0)/$I390)),"")</f>
        <v/>
      </c>
      <c r="BA390" s="49" t="str">
        <f>IFERROR(IF($K390&lt;&gt;"SS",(VLOOKUP($D390,Customer_Demand!$D:$BF,COLUMNS($I390:BA390),0)/$I390+VLOOKUP($D390,Customer_Demand!$D:$BF,COLUMNS($I390:BA390),0)/$K390),(VLOOKUP($D390,Customer_Demand!$D:$BF,COLUMNS($I390:BA390),0)/$I390)),"")</f>
        <v/>
      </c>
      <c r="BB390" s="49" t="str">
        <f>IFERROR(IF($K390&lt;&gt;"SS",(VLOOKUP($D390,Customer_Demand!$D:$BF,COLUMNS($I390:BB390),0)/$I390+VLOOKUP($D390,Customer_Demand!$D:$BF,COLUMNS($I390:BB390),0)/$K390),(VLOOKUP($D390,Customer_Demand!$D:$BF,COLUMNS($I390:BB390),0)/$I390)),"")</f>
        <v/>
      </c>
      <c r="BC390" s="49" t="str">
        <f>IFERROR(IF($K390&lt;&gt;"SS",(VLOOKUP($D390,Customer_Demand!$D:$BF,COLUMNS($I390:BC390),0)/$I390+VLOOKUP($D390,Customer_Demand!$D:$BF,COLUMNS($I390:BC390),0)/$K390),(VLOOKUP($D390,Customer_Demand!$D:$BF,COLUMNS($I390:BC390),0)/$I390)),"")</f>
        <v/>
      </c>
      <c r="BD390" s="49" t="str">
        <f>IFERROR(IF($K390&lt;&gt;"SS",(VLOOKUP($D390,Customer_Demand!$D:$BF,COLUMNS($I390:BD390),0)/$I390+VLOOKUP($D390,Customer_Demand!$D:$BF,COLUMNS($I390:BD390),0)/$K390),(VLOOKUP($D390,Customer_Demand!$D:$BF,COLUMNS($I390:BD390),0)/$I390)),"")</f>
        <v/>
      </c>
      <c r="BE390" s="49" t="str">
        <f>IFERROR(IF($K390&lt;&gt;"SS",(VLOOKUP($D390,Customer_Demand!$D:$BF,COLUMNS($I390:BE390),0)/$I390+VLOOKUP($D390,Customer_Demand!$D:$BF,COLUMNS($I390:BE390),0)/$K390),(VLOOKUP($D390,Customer_Demand!$D:$BF,COLUMNS($I390:BE390),0)/$I390)),"")</f>
        <v/>
      </c>
      <c r="BF390" s="49" t="str">
        <f>IFERROR(IF($K390&lt;&gt;"SS",(VLOOKUP($D390,Customer_Demand!$D:$BF,COLUMNS($I390:BF390),0)/$I390+VLOOKUP($D390,Customer_Demand!$D:$BF,COLUMNS($I390:BF390),0)/$K390),(VLOOKUP($D390,Customer_Demand!$D:$BF,COLUMNS($I390:BF390),0)/$I390)),"")</f>
        <v/>
      </c>
      <c r="BG390" s="49" t="str">
        <f>IFERROR(IF($K390&lt;&gt;"SS",(VLOOKUP($D390,Customer_Demand!$D:$BF,COLUMNS($I390:BG390),0)/$I390+VLOOKUP($D390,Customer_Demand!$D:$BF,COLUMNS($I390:BG390),0)/$K390),(VLOOKUP($D390,Customer_Demand!$D:$BF,COLUMNS($I390:BG390),0)/$I390)),"")</f>
        <v/>
      </c>
      <c r="BH390" s="49" t="str">
        <f>IFERROR(IF($K390&lt;&gt;"SS",(VLOOKUP($D390,Customer_Demand!$D:$BF,COLUMNS($I390:BH390),0)/$I390+VLOOKUP($D390,Customer_Demand!$D:$BF,COLUMNS($I390:BH390),0)/$K390),(VLOOKUP($D390,Customer_Demand!$D:$BF,COLUMNS($I390:BH390),0)/$I390)),"")</f>
        <v/>
      </c>
      <c r="BI390" s="49" t="str">
        <f>IFERROR(IF($K390&lt;&gt;"SS",(VLOOKUP($D390,Customer_Demand!$D:$BF,COLUMNS($I390:BI390),0)/$I390+VLOOKUP($D390,Customer_Demand!$D:$BF,COLUMNS($I390:BI390),0)/$K390),(VLOOKUP($D390,Customer_Demand!$D:$BF,COLUMNS($I390:BI390),0)/$I390)),"")</f>
        <v/>
      </c>
      <c r="BJ390" s="49" t="str">
        <f>IFERROR(IF($K390&lt;&gt;"SS",(VLOOKUP($D390,Customer_Demand!$D:$BF,COLUMNS($I390:BJ390),0)/$I390+VLOOKUP($D390,Customer_Demand!$D:$BF,COLUMNS($I390:BJ390),0)/$K390),(VLOOKUP($D390,Customer_Demand!$D:$BF,COLUMNS($I390:BJ390),0)/$I390)),"")</f>
        <v/>
      </c>
      <c r="BK390" s="50" t="str">
        <f>IFERROR(IF($K390&lt;&gt;"SS",(VLOOKUP($D390,Customer_Demand!$D:$BF,COLUMNS($I390:BK390),0)/$I390+VLOOKUP($D390,Customer_Demand!$D:$BF,COLUMNS($I390:BK390),0)/$K390),(VLOOKUP($D390,Customer_Demand!$D:$BF,COLUMNS($I390:BK390),0)/$I390)),"")</f>
        <v/>
      </c>
      <c r="BL390" s="18"/>
    </row>
    <row r="391" spans="2:64" x14ac:dyDescent="0.2">
      <c r="B391" s="12" t="str">
        <f t="shared" si="27"/>
        <v/>
      </c>
      <c r="C391" s="45" t="str">
        <f>IF((Customer_Demand!C391)&lt;&gt;"",Customer_Demand!C391,"")</f>
        <v/>
      </c>
      <c r="D391" s="45" t="str">
        <f>IF(C391&lt;&gt;"",Customer_Demand!D391,"")</f>
        <v/>
      </c>
      <c r="E391" s="51" t="str">
        <f>IF(C391&lt;&gt;"",Customer_Demand!E391,"")</f>
        <v/>
      </c>
      <c r="F391" s="47" t="str">
        <f>IF(C391&lt;&gt;"",VLOOKUP(D391,Customer_Demand!$D$5:$F$1005,3,0),"")</f>
        <v/>
      </c>
      <c r="G391" s="48" t="str">
        <f t="shared" ref="G391:G454" si="28">IF(C391&lt;&gt;"",IF(AND(F391&gt;0,SUM(L391:BK391)=0),"SGR To Be Defined",SUM(L391:BK391)),"")</f>
        <v/>
      </c>
      <c r="H391" s="48" t="str">
        <f t="shared" ref="H391:H454" si="29">IF(C391&lt;&gt;"",CONCATENATE(D391,"_","Top"),"")</f>
        <v/>
      </c>
      <c r="I391" s="48" t="str">
        <f>IFERROR(IF(C391&lt;&gt;"",VLOOKUP($H391,SMT_Cycle_Time_Data!$F:$Q,4,0),""),"SGR Not Defined")</f>
        <v/>
      </c>
      <c r="J391" s="48" t="str">
        <f t="shared" ref="J391:J454" si="30">IF(C391&lt;&gt;"",CONCATENATE(D391,"_","Bottom"),"")</f>
        <v/>
      </c>
      <c r="K391" s="48" t="str">
        <f>IF(C391&lt;&gt;"",IFERROR(VLOOKUP($J391,SMT_Cycle_Time_Data!$F:$Q,4,0),"SS"),"")</f>
        <v/>
      </c>
      <c r="L391" s="49" t="str">
        <f>IFERROR(IF($K391&lt;&gt;"SS",(VLOOKUP($D391,Customer_Demand!$D:$BF,COLUMNS($I391:L391),0)/$I391+VLOOKUP($D391,Customer_Demand!$D:$BF,COLUMNS($I391:L391),0)/$K391),(VLOOKUP($D391,Customer_Demand!$D:$BF,COLUMNS($I391:L391),0)/$I391)),"")</f>
        <v/>
      </c>
      <c r="M391" s="49" t="str">
        <f>IFERROR(IF($K391&lt;&gt;"SS",(VLOOKUP($D391,Customer_Demand!$D:$BF,COLUMNS($I391:M391),0)/$I391+VLOOKUP($D391,Customer_Demand!$D:$BF,COLUMNS($I391:M391),0)/$K391),(VLOOKUP($D391,Customer_Demand!$D:$BF,COLUMNS($I391:M391),0)/$I391)),"")</f>
        <v/>
      </c>
      <c r="N391" s="49" t="str">
        <f>IFERROR(IF($K391&lt;&gt;"SS",(VLOOKUP($D391,Customer_Demand!$D:$BF,COLUMNS($I391:N391),0)/$I391+VLOOKUP($D391,Customer_Demand!$D:$BF,COLUMNS($I391:N391),0)/$K391),(VLOOKUP($D391,Customer_Demand!$D:$BF,COLUMNS($I391:N391),0)/$I391)),"")</f>
        <v/>
      </c>
      <c r="O391" s="49" t="str">
        <f>IFERROR(IF($K391&lt;&gt;"SS",(VLOOKUP($D391,Customer_Demand!$D:$BF,COLUMNS($I391:O391),0)/$I391+VLOOKUP($D391,Customer_Demand!$D:$BF,COLUMNS($I391:O391),0)/$K391),(VLOOKUP($D391,Customer_Demand!$D:$BF,COLUMNS($I391:O391),0)/$I391)),"")</f>
        <v/>
      </c>
      <c r="P391" s="49" t="str">
        <f>IFERROR(IF($K391&lt;&gt;"SS",(VLOOKUP($D391,Customer_Demand!$D:$BF,COLUMNS($I391:P391),0)/$I391+VLOOKUP($D391,Customer_Demand!$D:$BF,COLUMNS($I391:P391),0)/$K391),(VLOOKUP($D391,Customer_Demand!$D:$BF,COLUMNS($I391:P391),0)/$I391)),"")</f>
        <v/>
      </c>
      <c r="Q391" s="49" t="str">
        <f>IFERROR(IF($K391&lt;&gt;"SS",(VLOOKUP($D391,Customer_Demand!$D:$BF,COLUMNS($I391:Q391),0)/$I391+VLOOKUP($D391,Customer_Demand!$D:$BF,COLUMNS($I391:Q391),0)/$K391),(VLOOKUP($D391,Customer_Demand!$D:$BF,COLUMNS($I391:Q391),0)/$I391)),"")</f>
        <v/>
      </c>
      <c r="R391" s="49" t="str">
        <f>IFERROR(IF($K391&lt;&gt;"SS",(VLOOKUP($D391,Customer_Demand!$D:$BF,COLUMNS($I391:R391),0)/$I391+VLOOKUP($D391,Customer_Demand!$D:$BF,COLUMNS($I391:R391),0)/$K391),(VLOOKUP($D391,Customer_Demand!$D:$BF,COLUMNS($I391:R391),0)/$I391)),"")</f>
        <v/>
      </c>
      <c r="S391" s="49" t="str">
        <f>IFERROR(IF($K391&lt;&gt;"SS",(VLOOKUP($D391,Customer_Demand!$D:$BF,COLUMNS($I391:S391),0)/$I391+VLOOKUP($D391,Customer_Demand!$D:$BF,COLUMNS($I391:S391),0)/$K391),(VLOOKUP($D391,Customer_Demand!$D:$BF,COLUMNS($I391:S391),0)/$I391)),"")</f>
        <v/>
      </c>
      <c r="T391" s="49" t="str">
        <f>IFERROR(IF($K391&lt;&gt;"SS",(VLOOKUP($D391,Customer_Demand!$D:$BF,COLUMNS($I391:T391),0)/$I391+VLOOKUP($D391,Customer_Demand!$D:$BF,COLUMNS($I391:T391),0)/$K391),(VLOOKUP($D391,Customer_Demand!$D:$BF,COLUMNS($I391:T391),0)/$I391)),"")</f>
        <v/>
      </c>
      <c r="U391" s="49" t="str">
        <f>IFERROR(IF($K391&lt;&gt;"SS",(VLOOKUP($D391,Customer_Demand!$D:$BF,COLUMNS($I391:U391),0)/$I391+VLOOKUP($D391,Customer_Demand!$D:$BF,COLUMNS($I391:U391),0)/$K391),(VLOOKUP($D391,Customer_Demand!$D:$BF,COLUMNS($I391:U391),0)/$I391)),"")</f>
        <v/>
      </c>
      <c r="V391" s="49" t="str">
        <f>IFERROR(IF($K391&lt;&gt;"SS",(VLOOKUP($D391,Customer_Demand!$D:$BF,COLUMNS($I391:V391),0)/$I391+VLOOKUP($D391,Customer_Demand!$D:$BF,COLUMNS($I391:V391),0)/$K391),(VLOOKUP($D391,Customer_Demand!$D:$BF,COLUMNS($I391:V391),0)/$I391)),"")</f>
        <v/>
      </c>
      <c r="W391" s="49" t="str">
        <f>IFERROR(IF($K391&lt;&gt;"SS",(VLOOKUP($D391,Customer_Demand!$D:$BF,COLUMNS($I391:W391),0)/$I391+VLOOKUP($D391,Customer_Demand!$D:$BF,COLUMNS($I391:W391),0)/$K391),(VLOOKUP($D391,Customer_Demand!$D:$BF,COLUMNS($I391:W391),0)/$I391)),"")</f>
        <v/>
      </c>
      <c r="X391" s="49" t="str">
        <f>IFERROR(IF($K391&lt;&gt;"SS",(VLOOKUP($D391,Customer_Demand!$D:$BF,COLUMNS($I391:X391),0)/$I391+VLOOKUP($D391,Customer_Demand!$D:$BF,COLUMNS($I391:X391),0)/$K391),(VLOOKUP($D391,Customer_Demand!$D:$BF,COLUMNS($I391:X391),0)/$I391)),"")</f>
        <v/>
      </c>
      <c r="Y391" s="49" t="str">
        <f>IFERROR(IF($K391&lt;&gt;"SS",(VLOOKUP($D391,Customer_Demand!$D:$BF,COLUMNS($I391:Y391),0)/$I391+VLOOKUP($D391,Customer_Demand!$D:$BF,COLUMNS($I391:Y391),0)/$K391),(VLOOKUP($D391,Customer_Demand!$D:$BF,COLUMNS($I391:Y391),0)/$I391)),"")</f>
        <v/>
      </c>
      <c r="Z391" s="49" t="str">
        <f>IFERROR(IF($K391&lt;&gt;"SS",(VLOOKUP($D391,Customer_Demand!$D:$BF,COLUMNS($I391:Z391),0)/$I391+VLOOKUP($D391,Customer_Demand!$D:$BF,COLUMNS($I391:Z391),0)/$K391),(VLOOKUP($D391,Customer_Demand!$D:$BF,COLUMNS($I391:Z391),0)/$I391)),"")</f>
        <v/>
      </c>
      <c r="AA391" s="49" t="str">
        <f>IFERROR(IF($K391&lt;&gt;"SS",(VLOOKUP($D391,Customer_Demand!$D:$BF,COLUMNS($I391:AA391),0)/$I391+VLOOKUP($D391,Customer_Demand!$D:$BF,COLUMNS($I391:AA391),0)/$K391),(VLOOKUP($D391,Customer_Demand!$D:$BF,COLUMNS($I391:AA391),0)/$I391)),"")</f>
        <v/>
      </c>
      <c r="AB391" s="49" t="str">
        <f>IFERROR(IF($K391&lt;&gt;"SS",(VLOOKUP($D391,Customer_Demand!$D:$BF,COLUMNS($I391:AB391),0)/$I391+VLOOKUP($D391,Customer_Demand!$D:$BF,COLUMNS($I391:AB391),0)/$K391),(VLOOKUP($D391,Customer_Demand!$D:$BF,COLUMNS($I391:AB391),0)/$I391)),"")</f>
        <v/>
      </c>
      <c r="AC391" s="49" t="str">
        <f>IFERROR(IF($K391&lt;&gt;"SS",(VLOOKUP($D391,Customer_Demand!$D:$BF,COLUMNS($I391:AC391),0)/$I391+VLOOKUP($D391,Customer_Demand!$D:$BF,COLUMNS($I391:AC391),0)/$K391),(VLOOKUP($D391,Customer_Demand!$D:$BF,COLUMNS($I391:AC391),0)/$I391)),"")</f>
        <v/>
      </c>
      <c r="AD391" s="49" t="str">
        <f>IFERROR(IF($K391&lt;&gt;"SS",(VLOOKUP($D391,Customer_Demand!$D:$BF,COLUMNS($I391:AD391),0)/$I391+VLOOKUP($D391,Customer_Demand!$D:$BF,COLUMNS($I391:AD391),0)/$K391),(VLOOKUP($D391,Customer_Demand!$D:$BF,COLUMNS($I391:AD391),0)/$I391)),"")</f>
        <v/>
      </c>
      <c r="AE391" s="49" t="str">
        <f>IFERROR(IF($K391&lt;&gt;"SS",(VLOOKUP($D391,Customer_Demand!$D:$BF,COLUMNS($I391:AE391),0)/$I391+VLOOKUP($D391,Customer_Demand!$D:$BF,COLUMNS($I391:AE391),0)/$K391),(VLOOKUP($D391,Customer_Demand!$D:$BF,COLUMNS($I391:AE391),0)/$I391)),"")</f>
        <v/>
      </c>
      <c r="AF391" s="49" t="str">
        <f>IFERROR(IF($K391&lt;&gt;"SS",(VLOOKUP($D391,Customer_Demand!$D:$BF,COLUMNS($I391:AF391),0)/$I391+VLOOKUP($D391,Customer_Demand!$D:$BF,COLUMNS($I391:AF391),0)/$K391),(VLOOKUP($D391,Customer_Demand!$D:$BF,COLUMNS($I391:AF391),0)/$I391)),"")</f>
        <v/>
      </c>
      <c r="AG391" s="49" t="str">
        <f>IFERROR(IF($K391&lt;&gt;"SS",(VLOOKUP($D391,Customer_Demand!$D:$BF,COLUMNS($I391:AG391),0)/$I391+VLOOKUP($D391,Customer_Demand!$D:$BF,COLUMNS($I391:AG391),0)/$K391),(VLOOKUP($D391,Customer_Demand!$D:$BF,COLUMNS($I391:AG391),0)/$I391)),"")</f>
        <v/>
      </c>
      <c r="AH391" s="49" t="str">
        <f>IFERROR(IF($K391&lt;&gt;"SS",(VLOOKUP($D391,Customer_Demand!$D:$BF,COLUMNS($I391:AH391),0)/$I391+VLOOKUP($D391,Customer_Demand!$D:$BF,COLUMNS($I391:AH391),0)/$K391),(VLOOKUP($D391,Customer_Demand!$D:$BF,COLUMNS($I391:AH391),0)/$I391)),"")</f>
        <v/>
      </c>
      <c r="AI391" s="49" t="str">
        <f>IFERROR(IF($K391&lt;&gt;"SS",(VLOOKUP($D391,Customer_Demand!$D:$BF,COLUMNS($I391:AI391),0)/$I391+VLOOKUP($D391,Customer_Demand!$D:$BF,COLUMNS($I391:AI391),0)/$K391),(VLOOKUP($D391,Customer_Demand!$D:$BF,COLUMNS($I391:AI391),0)/$I391)),"")</f>
        <v/>
      </c>
      <c r="AJ391" s="49" t="str">
        <f>IFERROR(IF($K391&lt;&gt;"SS",(VLOOKUP($D391,Customer_Demand!$D:$BF,COLUMNS($I391:AJ391),0)/$I391+VLOOKUP($D391,Customer_Demand!$D:$BF,COLUMNS($I391:AJ391),0)/$K391),(VLOOKUP($D391,Customer_Demand!$D:$BF,COLUMNS($I391:AJ391),0)/$I391)),"")</f>
        <v/>
      </c>
      <c r="AK391" s="49" t="str">
        <f>IFERROR(IF($K391&lt;&gt;"SS",(VLOOKUP($D391,Customer_Demand!$D:$BF,COLUMNS($I391:AK391),0)/$I391+VLOOKUP($D391,Customer_Demand!$D:$BF,COLUMNS($I391:AK391),0)/$K391),(VLOOKUP($D391,Customer_Demand!$D:$BF,COLUMNS($I391:AK391),0)/$I391)),"")</f>
        <v/>
      </c>
      <c r="AL391" s="49" t="str">
        <f>IFERROR(IF($K391&lt;&gt;"SS",(VLOOKUP($D391,Customer_Demand!$D:$BF,COLUMNS($I391:AL391),0)/$I391+VLOOKUP($D391,Customer_Demand!$D:$BF,COLUMNS($I391:AL391),0)/$K391),(VLOOKUP($D391,Customer_Demand!$D:$BF,COLUMNS($I391:AL391),0)/$I391)),"")</f>
        <v/>
      </c>
      <c r="AM391" s="49" t="str">
        <f>IFERROR(IF($K391&lt;&gt;"SS",(VLOOKUP($D391,Customer_Demand!$D:$BF,COLUMNS($I391:AM391),0)/$I391+VLOOKUP($D391,Customer_Demand!$D:$BF,COLUMNS($I391:AM391),0)/$K391),(VLOOKUP($D391,Customer_Demand!$D:$BF,COLUMNS($I391:AM391),0)/$I391)),"")</f>
        <v/>
      </c>
      <c r="AN391" s="49" t="str">
        <f>IFERROR(IF($K391&lt;&gt;"SS",(VLOOKUP($D391,Customer_Demand!$D:$BF,COLUMNS($I391:AN391),0)/$I391+VLOOKUP($D391,Customer_Demand!$D:$BF,COLUMNS($I391:AN391),0)/$K391),(VLOOKUP($D391,Customer_Demand!$D:$BF,COLUMNS($I391:AN391),0)/$I391)),"")</f>
        <v/>
      </c>
      <c r="AO391" s="49" t="str">
        <f>IFERROR(IF($K391&lt;&gt;"SS",(VLOOKUP($D391,Customer_Demand!$D:$BF,COLUMNS($I391:AO391),0)/$I391+VLOOKUP($D391,Customer_Demand!$D:$BF,COLUMNS($I391:AO391),0)/$K391),(VLOOKUP($D391,Customer_Demand!$D:$BF,COLUMNS($I391:AO391),0)/$I391)),"")</f>
        <v/>
      </c>
      <c r="AP391" s="49" t="str">
        <f>IFERROR(IF($K391&lt;&gt;"SS",(VLOOKUP($D391,Customer_Demand!$D:$BF,COLUMNS($I391:AP391),0)/$I391+VLOOKUP($D391,Customer_Demand!$D:$BF,COLUMNS($I391:AP391),0)/$K391),(VLOOKUP($D391,Customer_Demand!$D:$BF,COLUMNS($I391:AP391),0)/$I391)),"")</f>
        <v/>
      </c>
      <c r="AQ391" s="49" t="str">
        <f>IFERROR(IF($K391&lt;&gt;"SS",(VLOOKUP($D391,Customer_Demand!$D:$BF,COLUMNS($I391:AQ391),0)/$I391+VLOOKUP($D391,Customer_Demand!$D:$BF,COLUMNS($I391:AQ391),0)/$K391),(VLOOKUP($D391,Customer_Demand!$D:$BF,COLUMNS($I391:AQ391),0)/$I391)),"")</f>
        <v/>
      </c>
      <c r="AR391" s="49" t="str">
        <f>IFERROR(IF($K391&lt;&gt;"SS",(VLOOKUP($D391,Customer_Demand!$D:$BF,COLUMNS($I391:AR391),0)/$I391+VLOOKUP($D391,Customer_Demand!$D:$BF,COLUMNS($I391:AR391),0)/$K391),(VLOOKUP($D391,Customer_Demand!$D:$BF,COLUMNS($I391:AR391),0)/$I391)),"")</f>
        <v/>
      </c>
      <c r="AS391" s="49" t="str">
        <f>IFERROR(IF($K391&lt;&gt;"SS",(VLOOKUP($D391,Customer_Demand!$D:$BF,COLUMNS($I391:AS391),0)/$I391+VLOOKUP($D391,Customer_Demand!$D:$BF,COLUMNS($I391:AS391),0)/$K391),(VLOOKUP($D391,Customer_Demand!$D:$BF,COLUMNS($I391:AS391),0)/$I391)),"")</f>
        <v/>
      </c>
      <c r="AT391" s="49" t="str">
        <f>IFERROR(IF($K391&lt;&gt;"SS",(VLOOKUP($D391,Customer_Demand!$D:$BF,COLUMNS($I391:AT391),0)/$I391+VLOOKUP($D391,Customer_Demand!$D:$BF,COLUMNS($I391:AT391),0)/$K391),(VLOOKUP($D391,Customer_Demand!$D:$BF,COLUMNS($I391:AT391),0)/$I391)),"")</f>
        <v/>
      </c>
      <c r="AU391" s="49" t="str">
        <f>IFERROR(IF($K391&lt;&gt;"SS",(VLOOKUP($D391,Customer_Demand!$D:$BF,COLUMNS($I391:AU391),0)/$I391+VLOOKUP($D391,Customer_Demand!$D:$BF,COLUMNS($I391:AU391),0)/$K391),(VLOOKUP($D391,Customer_Demand!$D:$BF,COLUMNS($I391:AU391),0)/$I391)),"")</f>
        <v/>
      </c>
      <c r="AV391" s="49" t="str">
        <f>IFERROR(IF($K391&lt;&gt;"SS",(VLOOKUP($D391,Customer_Demand!$D:$BF,COLUMNS($I391:AV391),0)/$I391+VLOOKUP($D391,Customer_Demand!$D:$BF,COLUMNS($I391:AV391),0)/$K391),(VLOOKUP($D391,Customer_Demand!$D:$BF,COLUMNS($I391:AV391),0)/$I391)),"")</f>
        <v/>
      </c>
      <c r="AW391" s="49" t="str">
        <f>IFERROR(IF($K391&lt;&gt;"SS",(VLOOKUP($D391,Customer_Demand!$D:$BF,COLUMNS($I391:AW391),0)/$I391+VLOOKUP($D391,Customer_Demand!$D:$BF,COLUMNS($I391:AW391),0)/$K391),(VLOOKUP($D391,Customer_Demand!$D:$BF,COLUMNS($I391:AW391),0)/$I391)),"")</f>
        <v/>
      </c>
      <c r="AX391" s="49" t="str">
        <f>IFERROR(IF($K391&lt;&gt;"SS",(VLOOKUP($D391,Customer_Demand!$D:$BF,COLUMNS($I391:AX391),0)/$I391+VLOOKUP($D391,Customer_Demand!$D:$BF,COLUMNS($I391:AX391),0)/$K391),(VLOOKUP($D391,Customer_Demand!$D:$BF,COLUMNS($I391:AX391),0)/$I391)),"")</f>
        <v/>
      </c>
      <c r="AY391" s="49" t="str">
        <f>IFERROR(IF($K391&lt;&gt;"SS",(VLOOKUP($D391,Customer_Demand!$D:$BF,COLUMNS($I391:AY391),0)/$I391+VLOOKUP($D391,Customer_Demand!$D:$BF,COLUMNS($I391:AY391),0)/$K391),(VLOOKUP($D391,Customer_Demand!$D:$BF,COLUMNS($I391:AY391),0)/$I391)),"")</f>
        <v/>
      </c>
      <c r="AZ391" s="49" t="str">
        <f>IFERROR(IF($K391&lt;&gt;"SS",(VLOOKUP($D391,Customer_Demand!$D:$BF,COLUMNS($I391:AZ391),0)/$I391+VLOOKUP($D391,Customer_Demand!$D:$BF,COLUMNS($I391:AZ391),0)/$K391),(VLOOKUP($D391,Customer_Demand!$D:$BF,COLUMNS($I391:AZ391),0)/$I391)),"")</f>
        <v/>
      </c>
      <c r="BA391" s="49" t="str">
        <f>IFERROR(IF($K391&lt;&gt;"SS",(VLOOKUP($D391,Customer_Demand!$D:$BF,COLUMNS($I391:BA391),0)/$I391+VLOOKUP($D391,Customer_Demand!$D:$BF,COLUMNS($I391:BA391),0)/$K391),(VLOOKUP($D391,Customer_Demand!$D:$BF,COLUMNS($I391:BA391),0)/$I391)),"")</f>
        <v/>
      </c>
      <c r="BB391" s="49" t="str">
        <f>IFERROR(IF($K391&lt;&gt;"SS",(VLOOKUP($D391,Customer_Demand!$D:$BF,COLUMNS($I391:BB391),0)/$I391+VLOOKUP($D391,Customer_Demand!$D:$BF,COLUMNS($I391:BB391),0)/$K391),(VLOOKUP($D391,Customer_Demand!$D:$BF,COLUMNS($I391:BB391),0)/$I391)),"")</f>
        <v/>
      </c>
      <c r="BC391" s="49" t="str">
        <f>IFERROR(IF($K391&lt;&gt;"SS",(VLOOKUP($D391,Customer_Demand!$D:$BF,COLUMNS($I391:BC391),0)/$I391+VLOOKUP($D391,Customer_Demand!$D:$BF,COLUMNS($I391:BC391),0)/$K391),(VLOOKUP($D391,Customer_Demand!$D:$BF,COLUMNS($I391:BC391),0)/$I391)),"")</f>
        <v/>
      </c>
      <c r="BD391" s="49" t="str">
        <f>IFERROR(IF($K391&lt;&gt;"SS",(VLOOKUP($D391,Customer_Demand!$D:$BF,COLUMNS($I391:BD391),0)/$I391+VLOOKUP($D391,Customer_Demand!$D:$BF,COLUMNS($I391:BD391),0)/$K391),(VLOOKUP($D391,Customer_Demand!$D:$BF,COLUMNS($I391:BD391),0)/$I391)),"")</f>
        <v/>
      </c>
      <c r="BE391" s="49" t="str">
        <f>IFERROR(IF($K391&lt;&gt;"SS",(VLOOKUP($D391,Customer_Demand!$D:$BF,COLUMNS($I391:BE391),0)/$I391+VLOOKUP($D391,Customer_Demand!$D:$BF,COLUMNS($I391:BE391),0)/$K391),(VLOOKUP($D391,Customer_Demand!$D:$BF,COLUMNS($I391:BE391),0)/$I391)),"")</f>
        <v/>
      </c>
      <c r="BF391" s="49" t="str">
        <f>IFERROR(IF($K391&lt;&gt;"SS",(VLOOKUP($D391,Customer_Demand!$D:$BF,COLUMNS($I391:BF391),0)/$I391+VLOOKUP($D391,Customer_Demand!$D:$BF,COLUMNS($I391:BF391),0)/$K391),(VLOOKUP($D391,Customer_Demand!$D:$BF,COLUMNS($I391:BF391),0)/$I391)),"")</f>
        <v/>
      </c>
      <c r="BG391" s="49" t="str">
        <f>IFERROR(IF($K391&lt;&gt;"SS",(VLOOKUP($D391,Customer_Demand!$D:$BF,COLUMNS($I391:BG391),0)/$I391+VLOOKUP($D391,Customer_Demand!$D:$BF,COLUMNS($I391:BG391),0)/$K391),(VLOOKUP($D391,Customer_Demand!$D:$BF,COLUMNS($I391:BG391),0)/$I391)),"")</f>
        <v/>
      </c>
      <c r="BH391" s="49" t="str">
        <f>IFERROR(IF($K391&lt;&gt;"SS",(VLOOKUP($D391,Customer_Demand!$D:$BF,COLUMNS($I391:BH391),0)/$I391+VLOOKUP($D391,Customer_Demand!$D:$BF,COLUMNS($I391:BH391),0)/$K391),(VLOOKUP($D391,Customer_Demand!$D:$BF,COLUMNS($I391:BH391),0)/$I391)),"")</f>
        <v/>
      </c>
      <c r="BI391" s="49" t="str">
        <f>IFERROR(IF($K391&lt;&gt;"SS",(VLOOKUP($D391,Customer_Demand!$D:$BF,COLUMNS($I391:BI391),0)/$I391+VLOOKUP($D391,Customer_Demand!$D:$BF,COLUMNS($I391:BI391),0)/$K391),(VLOOKUP($D391,Customer_Demand!$D:$BF,COLUMNS($I391:BI391),0)/$I391)),"")</f>
        <v/>
      </c>
      <c r="BJ391" s="49" t="str">
        <f>IFERROR(IF($K391&lt;&gt;"SS",(VLOOKUP($D391,Customer_Demand!$D:$BF,COLUMNS($I391:BJ391),0)/$I391+VLOOKUP($D391,Customer_Demand!$D:$BF,COLUMNS($I391:BJ391),0)/$K391),(VLOOKUP($D391,Customer_Demand!$D:$BF,COLUMNS($I391:BJ391),0)/$I391)),"")</f>
        <v/>
      </c>
      <c r="BK391" s="50" t="str">
        <f>IFERROR(IF($K391&lt;&gt;"SS",(VLOOKUP($D391,Customer_Demand!$D:$BF,COLUMNS($I391:BK391),0)/$I391+VLOOKUP($D391,Customer_Demand!$D:$BF,COLUMNS($I391:BK391),0)/$K391),(VLOOKUP($D391,Customer_Demand!$D:$BF,COLUMNS($I391:BK391),0)/$I391)),"")</f>
        <v/>
      </c>
      <c r="BL391" s="18"/>
    </row>
    <row r="392" spans="2:64" x14ac:dyDescent="0.2">
      <c r="B392" s="12" t="str">
        <f t="shared" ref="B392:B455" si="31">IF(C392&lt;&gt;"",B391+1,"")</f>
        <v/>
      </c>
      <c r="C392" s="45" t="str">
        <f>IF((Customer_Demand!C392)&lt;&gt;"",Customer_Demand!C392,"")</f>
        <v/>
      </c>
      <c r="D392" s="45" t="str">
        <f>IF(C392&lt;&gt;"",Customer_Demand!D392,"")</f>
        <v/>
      </c>
      <c r="E392" s="51" t="str">
        <f>IF(C392&lt;&gt;"",Customer_Demand!E392,"")</f>
        <v/>
      </c>
      <c r="F392" s="47" t="str">
        <f>IF(C392&lt;&gt;"",VLOOKUP(D392,Customer_Demand!$D$5:$F$1005,3,0),"")</f>
        <v/>
      </c>
      <c r="G392" s="48" t="str">
        <f t="shared" si="28"/>
        <v/>
      </c>
      <c r="H392" s="48" t="str">
        <f t="shared" si="29"/>
        <v/>
      </c>
      <c r="I392" s="48" t="str">
        <f>IFERROR(IF(C392&lt;&gt;"",VLOOKUP($H392,SMT_Cycle_Time_Data!$F:$Q,4,0),""),"SGR Not Defined")</f>
        <v/>
      </c>
      <c r="J392" s="48" t="str">
        <f t="shared" si="30"/>
        <v/>
      </c>
      <c r="K392" s="48" t="str">
        <f>IF(C392&lt;&gt;"",IFERROR(VLOOKUP($J392,SMT_Cycle_Time_Data!$F:$Q,4,0),"SS"),"")</f>
        <v/>
      </c>
      <c r="L392" s="49" t="str">
        <f>IFERROR(IF($K392&lt;&gt;"SS",(VLOOKUP($D392,Customer_Demand!$D:$BF,COLUMNS($I392:L392),0)/$I392+VLOOKUP($D392,Customer_Demand!$D:$BF,COLUMNS($I392:L392),0)/$K392),(VLOOKUP($D392,Customer_Demand!$D:$BF,COLUMNS($I392:L392),0)/$I392)),"")</f>
        <v/>
      </c>
      <c r="M392" s="49" t="str">
        <f>IFERROR(IF($K392&lt;&gt;"SS",(VLOOKUP($D392,Customer_Demand!$D:$BF,COLUMNS($I392:M392),0)/$I392+VLOOKUP($D392,Customer_Demand!$D:$BF,COLUMNS($I392:M392),0)/$K392),(VLOOKUP($D392,Customer_Demand!$D:$BF,COLUMNS($I392:M392),0)/$I392)),"")</f>
        <v/>
      </c>
      <c r="N392" s="49" t="str">
        <f>IFERROR(IF($K392&lt;&gt;"SS",(VLOOKUP($D392,Customer_Demand!$D:$BF,COLUMNS($I392:N392),0)/$I392+VLOOKUP($D392,Customer_Demand!$D:$BF,COLUMNS($I392:N392),0)/$K392),(VLOOKUP($D392,Customer_Demand!$D:$BF,COLUMNS($I392:N392),0)/$I392)),"")</f>
        <v/>
      </c>
      <c r="O392" s="49" t="str">
        <f>IFERROR(IF($K392&lt;&gt;"SS",(VLOOKUP($D392,Customer_Demand!$D:$BF,COLUMNS($I392:O392),0)/$I392+VLOOKUP($D392,Customer_Demand!$D:$BF,COLUMNS($I392:O392),0)/$K392),(VLOOKUP($D392,Customer_Demand!$D:$BF,COLUMNS($I392:O392),0)/$I392)),"")</f>
        <v/>
      </c>
      <c r="P392" s="49" t="str">
        <f>IFERROR(IF($K392&lt;&gt;"SS",(VLOOKUP($D392,Customer_Demand!$D:$BF,COLUMNS($I392:P392),0)/$I392+VLOOKUP($D392,Customer_Demand!$D:$BF,COLUMNS($I392:P392),0)/$K392),(VLOOKUP($D392,Customer_Demand!$D:$BF,COLUMNS($I392:P392),0)/$I392)),"")</f>
        <v/>
      </c>
      <c r="Q392" s="49" t="str">
        <f>IFERROR(IF($K392&lt;&gt;"SS",(VLOOKUP($D392,Customer_Demand!$D:$BF,COLUMNS($I392:Q392),0)/$I392+VLOOKUP($D392,Customer_Demand!$D:$BF,COLUMNS($I392:Q392),0)/$K392),(VLOOKUP($D392,Customer_Demand!$D:$BF,COLUMNS($I392:Q392),0)/$I392)),"")</f>
        <v/>
      </c>
      <c r="R392" s="49" t="str">
        <f>IFERROR(IF($K392&lt;&gt;"SS",(VLOOKUP($D392,Customer_Demand!$D:$BF,COLUMNS($I392:R392),0)/$I392+VLOOKUP($D392,Customer_Demand!$D:$BF,COLUMNS($I392:R392),0)/$K392),(VLOOKUP($D392,Customer_Demand!$D:$BF,COLUMNS($I392:R392),0)/$I392)),"")</f>
        <v/>
      </c>
      <c r="S392" s="49" t="str">
        <f>IFERROR(IF($K392&lt;&gt;"SS",(VLOOKUP($D392,Customer_Demand!$D:$BF,COLUMNS($I392:S392),0)/$I392+VLOOKUP($D392,Customer_Demand!$D:$BF,COLUMNS($I392:S392),0)/$K392),(VLOOKUP($D392,Customer_Demand!$D:$BF,COLUMNS($I392:S392),0)/$I392)),"")</f>
        <v/>
      </c>
      <c r="T392" s="49" t="str">
        <f>IFERROR(IF($K392&lt;&gt;"SS",(VLOOKUP($D392,Customer_Demand!$D:$BF,COLUMNS($I392:T392),0)/$I392+VLOOKUP($D392,Customer_Demand!$D:$BF,COLUMNS($I392:T392),0)/$K392),(VLOOKUP($D392,Customer_Demand!$D:$BF,COLUMNS($I392:T392),0)/$I392)),"")</f>
        <v/>
      </c>
      <c r="U392" s="49" t="str">
        <f>IFERROR(IF($K392&lt;&gt;"SS",(VLOOKUP($D392,Customer_Demand!$D:$BF,COLUMNS($I392:U392),0)/$I392+VLOOKUP($D392,Customer_Demand!$D:$BF,COLUMNS($I392:U392),0)/$K392),(VLOOKUP($D392,Customer_Demand!$D:$BF,COLUMNS($I392:U392),0)/$I392)),"")</f>
        <v/>
      </c>
      <c r="V392" s="49" t="str">
        <f>IFERROR(IF($K392&lt;&gt;"SS",(VLOOKUP($D392,Customer_Demand!$D:$BF,COLUMNS($I392:V392),0)/$I392+VLOOKUP($D392,Customer_Demand!$D:$BF,COLUMNS($I392:V392),0)/$K392),(VLOOKUP($D392,Customer_Demand!$D:$BF,COLUMNS($I392:V392),0)/$I392)),"")</f>
        <v/>
      </c>
      <c r="W392" s="49" t="str">
        <f>IFERROR(IF($K392&lt;&gt;"SS",(VLOOKUP($D392,Customer_Demand!$D:$BF,COLUMNS($I392:W392),0)/$I392+VLOOKUP($D392,Customer_Demand!$D:$BF,COLUMNS($I392:W392),0)/$K392),(VLOOKUP($D392,Customer_Demand!$D:$BF,COLUMNS($I392:W392),0)/$I392)),"")</f>
        <v/>
      </c>
      <c r="X392" s="49" t="str">
        <f>IFERROR(IF($K392&lt;&gt;"SS",(VLOOKUP($D392,Customer_Demand!$D:$BF,COLUMNS($I392:X392),0)/$I392+VLOOKUP($D392,Customer_Demand!$D:$BF,COLUMNS($I392:X392),0)/$K392),(VLOOKUP($D392,Customer_Demand!$D:$BF,COLUMNS($I392:X392),0)/$I392)),"")</f>
        <v/>
      </c>
      <c r="Y392" s="49" t="str">
        <f>IFERROR(IF($K392&lt;&gt;"SS",(VLOOKUP($D392,Customer_Demand!$D:$BF,COLUMNS($I392:Y392),0)/$I392+VLOOKUP($D392,Customer_Demand!$D:$BF,COLUMNS($I392:Y392),0)/$K392),(VLOOKUP($D392,Customer_Demand!$D:$BF,COLUMNS($I392:Y392),0)/$I392)),"")</f>
        <v/>
      </c>
      <c r="Z392" s="49" t="str">
        <f>IFERROR(IF($K392&lt;&gt;"SS",(VLOOKUP($D392,Customer_Demand!$D:$BF,COLUMNS($I392:Z392),0)/$I392+VLOOKUP($D392,Customer_Demand!$D:$BF,COLUMNS($I392:Z392),0)/$K392),(VLOOKUP($D392,Customer_Demand!$D:$BF,COLUMNS($I392:Z392),0)/$I392)),"")</f>
        <v/>
      </c>
      <c r="AA392" s="49" t="str">
        <f>IFERROR(IF($K392&lt;&gt;"SS",(VLOOKUP($D392,Customer_Demand!$D:$BF,COLUMNS($I392:AA392),0)/$I392+VLOOKUP($D392,Customer_Demand!$D:$BF,COLUMNS($I392:AA392),0)/$K392),(VLOOKUP($D392,Customer_Demand!$D:$BF,COLUMNS($I392:AA392),0)/$I392)),"")</f>
        <v/>
      </c>
      <c r="AB392" s="49" t="str">
        <f>IFERROR(IF($K392&lt;&gt;"SS",(VLOOKUP($D392,Customer_Demand!$D:$BF,COLUMNS($I392:AB392),0)/$I392+VLOOKUP($D392,Customer_Demand!$D:$BF,COLUMNS($I392:AB392),0)/$K392),(VLOOKUP($D392,Customer_Demand!$D:$BF,COLUMNS($I392:AB392),0)/$I392)),"")</f>
        <v/>
      </c>
      <c r="AC392" s="49" t="str">
        <f>IFERROR(IF($K392&lt;&gt;"SS",(VLOOKUP($D392,Customer_Demand!$D:$BF,COLUMNS($I392:AC392),0)/$I392+VLOOKUP($D392,Customer_Demand!$D:$BF,COLUMNS($I392:AC392),0)/$K392),(VLOOKUP($D392,Customer_Demand!$D:$BF,COLUMNS($I392:AC392),0)/$I392)),"")</f>
        <v/>
      </c>
      <c r="AD392" s="49" t="str">
        <f>IFERROR(IF($K392&lt;&gt;"SS",(VLOOKUP($D392,Customer_Demand!$D:$BF,COLUMNS($I392:AD392),0)/$I392+VLOOKUP($D392,Customer_Demand!$D:$BF,COLUMNS($I392:AD392),0)/$K392),(VLOOKUP($D392,Customer_Demand!$D:$BF,COLUMNS($I392:AD392),0)/$I392)),"")</f>
        <v/>
      </c>
      <c r="AE392" s="49" t="str">
        <f>IFERROR(IF($K392&lt;&gt;"SS",(VLOOKUP($D392,Customer_Demand!$D:$BF,COLUMNS($I392:AE392),0)/$I392+VLOOKUP($D392,Customer_Demand!$D:$BF,COLUMNS($I392:AE392),0)/$K392),(VLOOKUP($D392,Customer_Demand!$D:$BF,COLUMNS($I392:AE392),0)/$I392)),"")</f>
        <v/>
      </c>
      <c r="AF392" s="49" t="str">
        <f>IFERROR(IF($K392&lt;&gt;"SS",(VLOOKUP($D392,Customer_Demand!$D:$BF,COLUMNS($I392:AF392),0)/$I392+VLOOKUP($D392,Customer_Demand!$D:$BF,COLUMNS($I392:AF392),0)/$K392),(VLOOKUP($D392,Customer_Demand!$D:$BF,COLUMNS($I392:AF392),0)/$I392)),"")</f>
        <v/>
      </c>
      <c r="AG392" s="49" t="str">
        <f>IFERROR(IF($K392&lt;&gt;"SS",(VLOOKUP($D392,Customer_Demand!$D:$BF,COLUMNS($I392:AG392),0)/$I392+VLOOKUP($D392,Customer_Demand!$D:$BF,COLUMNS($I392:AG392),0)/$K392),(VLOOKUP($D392,Customer_Demand!$D:$BF,COLUMNS($I392:AG392),0)/$I392)),"")</f>
        <v/>
      </c>
      <c r="AH392" s="49" t="str">
        <f>IFERROR(IF($K392&lt;&gt;"SS",(VLOOKUP($D392,Customer_Demand!$D:$BF,COLUMNS($I392:AH392),0)/$I392+VLOOKUP($D392,Customer_Demand!$D:$BF,COLUMNS($I392:AH392),0)/$K392),(VLOOKUP($D392,Customer_Demand!$D:$BF,COLUMNS($I392:AH392),0)/$I392)),"")</f>
        <v/>
      </c>
      <c r="AI392" s="49" t="str">
        <f>IFERROR(IF($K392&lt;&gt;"SS",(VLOOKUP($D392,Customer_Demand!$D:$BF,COLUMNS($I392:AI392),0)/$I392+VLOOKUP($D392,Customer_Demand!$D:$BF,COLUMNS($I392:AI392),0)/$K392),(VLOOKUP($D392,Customer_Demand!$D:$BF,COLUMNS($I392:AI392),0)/$I392)),"")</f>
        <v/>
      </c>
      <c r="AJ392" s="49" t="str">
        <f>IFERROR(IF($K392&lt;&gt;"SS",(VLOOKUP($D392,Customer_Demand!$D:$BF,COLUMNS($I392:AJ392),0)/$I392+VLOOKUP($D392,Customer_Demand!$D:$BF,COLUMNS($I392:AJ392),0)/$K392),(VLOOKUP($D392,Customer_Demand!$D:$BF,COLUMNS($I392:AJ392),0)/$I392)),"")</f>
        <v/>
      </c>
      <c r="AK392" s="49" t="str">
        <f>IFERROR(IF($K392&lt;&gt;"SS",(VLOOKUP($D392,Customer_Demand!$D:$BF,COLUMNS($I392:AK392),0)/$I392+VLOOKUP($D392,Customer_Demand!$D:$BF,COLUMNS($I392:AK392),0)/$K392),(VLOOKUP($D392,Customer_Demand!$D:$BF,COLUMNS($I392:AK392),0)/$I392)),"")</f>
        <v/>
      </c>
      <c r="AL392" s="49" t="str">
        <f>IFERROR(IF($K392&lt;&gt;"SS",(VLOOKUP($D392,Customer_Demand!$D:$BF,COLUMNS($I392:AL392),0)/$I392+VLOOKUP($D392,Customer_Demand!$D:$BF,COLUMNS($I392:AL392),0)/$K392),(VLOOKUP($D392,Customer_Demand!$D:$BF,COLUMNS($I392:AL392),0)/$I392)),"")</f>
        <v/>
      </c>
      <c r="AM392" s="49" t="str">
        <f>IFERROR(IF($K392&lt;&gt;"SS",(VLOOKUP($D392,Customer_Demand!$D:$BF,COLUMNS($I392:AM392),0)/$I392+VLOOKUP($D392,Customer_Demand!$D:$BF,COLUMNS($I392:AM392),0)/$K392),(VLOOKUP($D392,Customer_Demand!$D:$BF,COLUMNS($I392:AM392),0)/$I392)),"")</f>
        <v/>
      </c>
      <c r="AN392" s="49" t="str">
        <f>IFERROR(IF($K392&lt;&gt;"SS",(VLOOKUP($D392,Customer_Demand!$D:$BF,COLUMNS($I392:AN392),0)/$I392+VLOOKUP($D392,Customer_Demand!$D:$BF,COLUMNS($I392:AN392),0)/$K392),(VLOOKUP($D392,Customer_Demand!$D:$BF,COLUMNS($I392:AN392),0)/$I392)),"")</f>
        <v/>
      </c>
      <c r="AO392" s="49" t="str">
        <f>IFERROR(IF($K392&lt;&gt;"SS",(VLOOKUP($D392,Customer_Demand!$D:$BF,COLUMNS($I392:AO392),0)/$I392+VLOOKUP($D392,Customer_Demand!$D:$BF,COLUMNS($I392:AO392),0)/$K392),(VLOOKUP($D392,Customer_Demand!$D:$BF,COLUMNS($I392:AO392),0)/$I392)),"")</f>
        <v/>
      </c>
      <c r="AP392" s="49" t="str">
        <f>IFERROR(IF($K392&lt;&gt;"SS",(VLOOKUP($D392,Customer_Demand!$D:$BF,COLUMNS($I392:AP392),0)/$I392+VLOOKUP($D392,Customer_Demand!$D:$BF,COLUMNS($I392:AP392),0)/$K392),(VLOOKUP($D392,Customer_Demand!$D:$BF,COLUMNS($I392:AP392),0)/$I392)),"")</f>
        <v/>
      </c>
      <c r="AQ392" s="49" t="str">
        <f>IFERROR(IF($K392&lt;&gt;"SS",(VLOOKUP($D392,Customer_Demand!$D:$BF,COLUMNS($I392:AQ392),0)/$I392+VLOOKUP($D392,Customer_Demand!$D:$BF,COLUMNS($I392:AQ392),0)/$K392),(VLOOKUP($D392,Customer_Demand!$D:$BF,COLUMNS($I392:AQ392),0)/$I392)),"")</f>
        <v/>
      </c>
      <c r="AR392" s="49" t="str">
        <f>IFERROR(IF($K392&lt;&gt;"SS",(VLOOKUP($D392,Customer_Demand!$D:$BF,COLUMNS($I392:AR392),0)/$I392+VLOOKUP($D392,Customer_Demand!$D:$BF,COLUMNS($I392:AR392),0)/$K392),(VLOOKUP($D392,Customer_Demand!$D:$BF,COLUMNS($I392:AR392),0)/$I392)),"")</f>
        <v/>
      </c>
      <c r="AS392" s="49" t="str">
        <f>IFERROR(IF($K392&lt;&gt;"SS",(VLOOKUP($D392,Customer_Demand!$D:$BF,COLUMNS($I392:AS392),0)/$I392+VLOOKUP($D392,Customer_Demand!$D:$BF,COLUMNS($I392:AS392),0)/$K392),(VLOOKUP($D392,Customer_Demand!$D:$BF,COLUMNS($I392:AS392),0)/$I392)),"")</f>
        <v/>
      </c>
      <c r="AT392" s="49" t="str">
        <f>IFERROR(IF($K392&lt;&gt;"SS",(VLOOKUP($D392,Customer_Demand!$D:$BF,COLUMNS($I392:AT392),0)/$I392+VLOOKUP($D392,Customer_Demand!$D:$BF,COLUMNS($I392:AT392),0)/$K392),(VLOOKUP($D392,Customer_Demand!$D:$BF,COLUMNS($I392:AT392),0)/$I392)),"")</f>
        <v/>
      </c>
      <c r="AU392" s="49" t="str">
        <f>IFERROR(IF($K392&lt;&gt;"SS",(VLOOKUP($D392,Customer_Demand!$D:$BF,COLUMNS($I392:AU392),0)/$I392+VLOOKUP($D392,Customer_Demand!$D:$BF,COLUMNS($I392:AU392),0)/$K392),(VLOOKUP($D392,Customer_Demand!$D:$BF,COLUMNS($I392:AU392),0)/$I392)),"")</f>
        <v/>
      </c>
      <c r="AV392" s="49" t="str">
        <f>IFERROR(IF($K392&lt;&gt;"SS",(VLOOKUP($D392,Customer_Demand!$D:$BF,COLUMNS($I392:AV392),0)/$I392+VLOOKUP($D392,Customer_Demand!$D:$BF,COLUMNS($I392:AV392),0)/$K392),(VLOOKUP($D392,Customer_Demand!$D:$BF,COLUMNS($I392:AV392),0)/$I392)),"")</f>
        <v/>
      </c>
      <c r="AW392" s="49" t="str">
        <f>IFERROR(IF($K392&lt;&gt;"SS",(VLOOKUP($D392,Customer_Demand!$D:$BF,COLUMNS($I392:AW392),0)/$I392+VLOOKUP($D392,Customer_Demand!$D:$BF,COLUMNS($I392:AW392),0)/$K392),(VLOOKUP($D392,Customer_Demand!$D:$BF,COLUMNS($I392:AW392),0)/$I392)),"")</f>
        <v/>
      </c>
      <c r="AX392" s="49" t="str">
        <f>IFERROR(IF($K392&lt;&gt;"SS",(VLOOKUP($D392,Customer_Demand!$D:$BF,COLUMNS($I392:AX392),0)/$I392+VLOOKUP($D392,Customer_Demand!$D:$BF,COLUMNS($I392:AX392),0)/$K392),(VLOOKUP($D392,Customer_Demand!$D:$BF,COLUMNS($I392:AX392),0)/$I392)),"")</f>
        <v/>
      </c>
      <c r="AY392" s="49" t="str">
        <f>IFERROR(IF($K392&lt;&gt;"SS",(VLOOKUP($D392,Customer_Demand!$D:$BF,COLUMNS($I392:AY392),0)/$I392+VLOOKUP($D392,Customer_Demand!$D:$BF,COLUMNS($I392:AY392),0)/$K392),(VLOOKUP($D392,Customer_Demand!$D:$BF,COLUMNS($I392:AY392),0)/$I392)),"")</f>
        <v/>
      </c>
      <c r="AZ392" s="49" t="str">
        <f>IFERROR(IF($K392&lt;&gt;"SS",(VLOOKUP($D392,Customer_Demand!$D:$BF,COLUMNS($I392:AZ392),0)/$I392+VLOOKUP($D392,Customer_Demand!$D:$BF,COLUMNS($I392:AZ392),0)/$K392),(VLOOKUP($D392,Customer_Demand!$D:$BF,COLUMNS($I392:AZ392),0)/$I392)),"")</f>
        <v/>
      </c>
      <c r="BA392" s="49" t="str">
        <f>IFERROR(IF($K392&lt;&gt;"SS",(VLOOKUP($D392,Customer_Demand!$D:$BF,COLUMNS($I392:BA392),0)/$I392+VLOOKUP($D392,Customer_Demand!$D:$BF,COLUMNS($I392:BA392),0)/$K392),(VLOOKUP($D392,Customer_Demand!$D:$BF,COLUMNS($I392:BA392),0)/$I392)),"")</f>
        <v/>
      </c>
      <c r="BB392" s="49" t="str">
        <f>IFERROR(IF($K392&lt;&gt;"SS",(VLOOKUP($D392,Customer_Demand!$D:$BF,COLUMNS($I392:BB392),0)/$I392+VLOOKUP($D392,Customer_Demand!$D:$BF,COLUMNS($I392:BB392),0)/$K392),(VLOOKUP($D392,Customer_Demand!$D:$BF,COLUMNS($I392:BB392),0)/$I392)),"")</f>
        <v/>
      </c>
      <c r="BC392" s="49" t="str">
        <f>IFERROR(IF($K392&lt;&gt;"SS",(VLOOKUP($D392,Customer_Demand!$D:$BF,COLUMNS($I392:BC392),0)/$I392+VLOOKUP($D392,Customer_Demand!$D:$BF,COLUMNS($I392:BC392),0)/$K392),(VLOOKUP($D392,Customer_Demand!$D:$BF,COLUMNS($I392:BC392),0)/$I392)),"")</f>
        <v/>
      </c>
      <c r="BD392" s="49" t="str">
        <f>IFERROR(IF($K392&lt;&gt;"SS",(VLOOKUP($D392,Customer_Demand!$D:$BF,COLUMNS($I392:BD392),0)/$I392+VLOOKUP($D392,Customer_Demand!$D:$BF,COLUMNS($I392:BD392),0)/$K392),(VLOOKUP($D392,Customer_Demand!$D:$BF,COLUMNS($I392:BD392),0)/$I392)),"")</f>
        <v/>
      </c>
      <c r="BE392" s="49" t="str">
        <f>IFERROR(IF($K392&lt;&gt;"SS",(VLOOKUP($D392,Customer_Demand!$D:$BF,COLUMNS($I392:BE392),0)/$I392+VLOOKUP($D392,Customer_Demand!$D:$BF,COLUMNS($I392:BE392),0)/$K392),(VLOOKUP($D392,Customer_Demand!$D:$BF,COLUMNS($I392:BE392),0)/$I392)),"")</f>
        <v/>
      </c>
      <c r="BF392" s="49" t="str">
        <f>IFERROR(IF($K392&lt;&gt;"SS",(VLOOKUP($D392,Customer_Demand!$D:$BF,COLUMNS($I392:BF392),0)/$I392+VLOOKUP($D392,Customer_Demand!$D:$BF,COLUMNS($I392:BF392),0)/$K392),(VLOOKUP($D392,Customer_Demand!$D:$BF,COLUMNS($I392:BF392),0)/$I392)),"")</f>
        <v/>
      </c>
      <c r="BG392" s="49" t="str">
        <f>IFERROR(IF($K392&lt;&gt;"SS",(VLOOKUP($D392,Customer_Demand!$D:$BF,COLUMNS($I392:BG392),0)/$I392+VLOOKUP($D392,Customer_Demand!$D:$BF,COLUMNS($I392:BG392),0)/$K392),(VLOOKUP($D392,Customer_Demand!$D:$BF,COLUMNS($I392:BG392),0)/$I392)),"")</f>
        <v/>
      </c>
      <c r="BH392" s="49" t="str">
        <f>IFERROR(IF($K392&lt;&gt;"SS",(VLOOKUP($D392,Customer_Demand!$D:$BF,COLUMNS($I392:BH392),0)/$I392+VLOOKUP($D392,Customer_Demand!$D:$BF,COLUMNS($I392:BH392),0)/$K392),(VLOOKUP($D392,Customer_Demand!$D:$BF,COLUMNS($I392:BH392),0)/$I392)),"")</f>
        <v/>
      </c>
      <c r="BI392" s="49" t="str">
        <f>IFERROR(IF($K392&lt;&gt;"SS",(VLOOKUP($D392,Customer_Demand!$D:$BF,COLUMNS($I392:BI392),0)/$I392+VLOOKUP($D392,Customer_Demand!$D:$BF,COLUMNS($I392:BI392),0)/$K392),(VLOOKUP($D392,Customer_Demand!$D:$BF,COLUMNS($I392:BI392),0)/$I392)),"")</f>
        <v/>
      </c>
      <c r="BJ392" s="49" t="str">
        <f>IFERROR(IF($K392&lt;&gt;"SS",(VLOOKUP($D392,Customer_Demand!$D:$BF,COLUMNS($I392:BJ392),0)/$I392+VLOOKUP($D392,Customer_Demand!$D:$BF,COLUMNS($I392:BJ392),0)/$K392),(VLOOKUP($D392,Customer_Demand!$D:$BF,COLUMNS($I392:BJ392),0)/$I392)),"")</f>
        <v/>
      </c>
      <c r="BK392" s="50" t="str">
        <f>IFERROR(IF($K392&lt;&gt;"SS",(VLOOKUP($D392,Customer_Demand!$D:$BF,COLUMNS($I392:BK392),0)/$I392+VLOOKUP($D392,Customer_Demand!$D:$BF,COLUMNS($I392:BK392),0)/$K392),(VLOOKUP($D392,Customer_Demand!$D:$BF,COLUMNS($I392:BK392),0)/$I392)),"")</f>
        <v/>
      </c>
      <c r="BL392" s="18"/>
    </row>
    <row r="393" spans="2:64" x14ac:dyDescent="0.2">
      <c r="B393" s="12" t="str">
        <f t="shared" si="31"/>
        <v/>
      </c>
      <c r="C393" s="45" t="str">
        <f>IF((Customer_Demand!C393)&lt;&gt;"",Customer_Demand!C393,"")</f>
        <v/>
      </c>
      <c r="D393" s="45" t="str">
        <f>IF(C393&lt;&gt;"",Customer_Demand!D393,"")</f>
        <v/>
      </c>
      <c r="E393" s="51" t="str">
        <f>IF(C393&lt;&gt;"",Customer_Demand!E393,"")</f>
        <v/>
      </c>
      <c r="F393" s="47" t="str">
        <f>IF(C393&lt;&gt;"",VLOOKUP(D393,Customer_Demand!$D$5:$F$1005,3,0),"")</f>
        <v/>
      </c>
      <c r="G393" s="48" t="str">
        <f t="shared" si="28"/>
        <v/>
      </c>
      <c r="H393" s="48" t="str">
        <f t="shared" si="29"/>
        <v/>
      </c>
      <c r="I393" s="48" t="str">
        <f>IFERROR(IF(C393&lt;&gt;"",VLOOKUP($H393,SMT_Cycle_Time_Data!$F:$Q,4,0),""),"SGR Not Defined")</f>
        <v/>
      </c>
      <c r="J393" s="48" t="str">
        <f t="shared" si="30"/>
        <v/>
      </c>
      <c r="K393" s="48" t="str">
        <f>IF(C393&lt;&gt;"",IFERROR(VLOOKUP($J393,SMT_Cycle_Time_Data!$F:$Q,4,0),"SS"),"")</f>
        <v/>
      </c>
      <c r="L393" s="49" t="str">
        <f>IFERROR(IF($K393&lt;&gt;"SS",(VLOOKUP($D393,Customer_Demand!$D:$BF,COLUMNS($I393:L393),0)/$I393+VLOOKUP($D393,Customer_Demand!$D:$BF,COLUMNS($I393:L393),0)/$K393),(VLOOKUP($D393,Customer_Demand!$D:$BF,COLUMNS($I393:L393),0)/$I393)),"")</f>
        <v/>
      </c>
      <c r="M393" s="49" t="str">
        <f>IFERROR(IF($K393&lt;&gt;"SS",(VLOOKUP($D393,Customer_Demand!$D:$BF,COLUMNS($I393:M393),0)/$I393+VLOOKUP($D393,Customer_Demand!$D:$BF,COLUMNS($I393:M393),0)/$K393),(VLOOKUP($D393,Customer_Demand!$D:$BF,COLUMNS($I393:M393),0)/$I393)),"")</f>
        <v/>
      </c>
      <c r="N393" s="49" t="str">
        <f>IFERROR(IF($K393&lt;&gt;"SS",(VLOOKUP($D393,Customer_Demand!$D:$BF,COLUMNS($I393:N393),0)/$I393+VLOOKUP($D393,Customer_Demand!$D:$BF,COLUMNS($I393:N393),0)/$K393),(VLOOKUP($D393,Customer_Demand!$D:$BF,COLUMNS($I393:N393),0)/$I393)),"")</f>
        <v/>
      </c>
      <c r="O393" s="49" t="str">
        <f>IFERROR(IF($K393&lt;&gt;"SS",(VLOOKUP($D393,Customer_Demand!$D:$BF,COLUMNS($I393:O393),0)/$I393+VLOOKUP($D393,Customer_Demand!$D:$BF,COLUMNS($I393:O393),0)/$K393),(VLOOKUP($D393,Customer_Demand!$D:$BF,COLUMNS($I393:O393),0)/$I393)),"")</f>
        <v/>
      </c>
      <c r="P393" s="49" t="str">
        <f>IFERROR(IF($K393&lt;&gt;"SS",(VLOOKUP($D393,Customer_Demand!$D:$BF,COLUMNS($I393:P393),0)/$I393+VLOOKUP($D393,Customer_Demand!$D:$BF,COLUMNS($I393:P393),0)/$K393),(VLOOKUP($D393,Customer_Demand!$D:$BF,COLUMNS($I393:P393),0)/$I393)),"")</f>
        <v/>
      </c>
      <c r="Q393" s="49" t="str">
        <f>IFERROR(IF($K393&lt;&gt;"SS",(VLOOKUP($D393,Customer_Demand!$D:$BF,COLUMNS($I393:Q393),0)/$I393+VLOOKUP($D393,Customer_Demand!$D:$BF,COLUMNS($I393:Q393),0)/$K393),(VLOOKUP($D393,Customer_Demand!$D:$BF,COLUMNS($I393:Q393),0)/$I393)),"")</f>
        <v/>
      </c>
      <c r="R393" s="49" t="str">
        <f>IFERROR(IF($K393&lt;&gt;"SS",(VLOOKUP($D393,Customer_Demand!$D:$BF,COLUMNS($I393:R393),0)/$I393+VLOOKUP($D393,Customer_Demand!$D:$BF,COLUMNS($I393:R393),0)/$K393),(VLOOKUP($D393,Customer_Demand!$D:$BF,COLUMNS($I393:R393),0)/$I393)),"")</f>
        <v/>
      </c>
      <c r="S393" s="49" t="str">
        <f>IFERROR(IF($K393&lt;&gt;"SS",(VLOOKUP($D393,Customer_Demand!$D:$BF,COLUMNS($I393:S393),0)/$I393+VLOOKUP($D393,Customer_Demand!$D:$BF,COLUMNS($I393:S393),0)/$K393),(VLOOKUP($D393,Customer_Demand!$D:$BF,COLUMNS($I393:S393),0)/$I393)),"")</f>
        <v/>
      </c>
      <c r="T393" s="49" t="str">
        <f>IFERROR(IF($K393&lt;&gt;"SS",(VLOOKUP($D393,Customer_Demand!$D:$BF,COLUMNS($I393:T393),0)/$I393+VLOOKUP($D393,Customer_Demand!$D:$BF,COLUMNS($I393:T393),0)/$K393),(VLOOKUP($D393,Customer_Demand!$D:$BF,COLUMNS($I393:T393),0)/$I393)),"")</f>
        <v/>
      </c>
      <c r="U393" s="49" t="str">
        <f>IFERROR(IF($K393&lt;&gt;"SS",(VLOOKUP($D393,Customer_Demand!$D:$BF,COLUMNS($I393:U393),0)/$I393+VLOOKUP($D393,Customer_Demand!$D:$BF,COLUMNS($I393:U393),0)/$K393),(VLOOKUP($D393,Customer_Demand!$D:$BF,COLUMNS($I393:U393),0)/$I393)),"")</f>
        <v/>
      </c>
      <c r="V393" s="49" t="str">
        <f>IFERROR(IF($K393&lt;&gt;"SS",(VLOOKUP($D393,Customer_Demand!$D:$BF,COLUMNS($I393:V393),0)/$I393+VLOOKUP($D393,Customer_Demand!$D:$BF,COLUMNS($I393:V393),0)/$K393),(VLOOKUP($D393,Customer_Demand!$D:$BF,COLUMNS($I393:V393),0)/$I393)),"")</f>
        <v/>
      </c>
      <c r="W393" s="49" t="str">
        <f>IFERROR(IF($K393&lt;&gt;"SS",(VLOOKUP($D393,Customer_Demand!$D:$BF,COLUMNS($I393:W393),0)/$I393+VLOOKUP($D393,Customer_Demand!$D:$BF,COLUMNS($I393:W393),0)/$K393),(VLOOKUP($D393,Customer_Demand!$D:$BF,COLUMNS($I393:W393),0)/$I393)),"")</f>
        <v/>
      </c>
      <c r="X393" s="49" t="str">
        <f>IFERROR(IF($K393&lt;&gt;"SS",(VLOOKUP($D393,Customer_Demand!$D:$BF,COLUMNS($I393:X393),0)/$I393+VLOOKUP($D393,Customer_Demand!$D:$BF,COLUMNS($I393:X393),0)/$K393),(VLOOKUP($D393,Customer_Demand!$D:$BF,COLUMNS($I393:X393),0)/$I393)),"")</f>
        <v/>
      </c>
      <c r="Y393" s="49" t="str">
        <f>IFERROR(IF($K393&lt;&gt;"SS",(VLOOKUP($D393,Customer_Demand!$D:$BF,COLUMNS($I393:Y393),0)/$I393+VLOOKUP($D393,Customer_Demand!$D:$BF,COLUMNS($I393:Y393),0)/$K393),(VLOOKUP($D393,Customer_Demand!$D:$BF,COLUMNS($I393:Y393),0)/$I393)),"")</f>
        <v/>
      </c>
      <c r="Z393" s="49" t="str">
        <f>IFERROR(IF($K393&lt;&gt;"SS",(VLOOKUP($D393,Customer_Demand!$D:$BF,COLUMNS($I393:Z393),0)/$I393+VLOOKUP($D393,Customer_Demand!$D:$BF,COLUMNS($I393:Z393),0)/$K393),(VLOOKUP($D393,Customer_Demand!$D:$BF,COLUMNS($I393:Z393),0)/$I393)),"")</f>
        <v/>
      </c>
      <c r="AA393" s="49" t="str">
        <f>IFERROR(IF($K393&lt;&gt;"SS",(VLOOKUP($D393,Customer_Demand!$D:$BF,COLUMNS($I393:AA393),0)/$I393+VLOOKUP($D393,Customer_Demand!$D:$BF,COLUMNS($I393:AA393),0)/$K393),(VLOOKUP($D393,Customer_Demand!$D:$BF,COLUMNS($I393:AA393),0)/$I393)),"")</f>
        <v/>
      </c>
      <c r="AB393" s="49" t="str">
        <f>IFERROR(IF($K393&lt;&gt;"SS",(VLOOKUP($D393,Customer_Demand!$D:$BF,COLUMNS($I393:AB393),0)/$I393+VLOOKUP($D393,Customer_Demand!$D:$BF,COLUMNS($I393:AB393),0)/$K393),(VLOOKUP($D393,Customer_Demand!$D:$BF,COLUMNS($I393:AB393),0)/$I393)),"")</f>
        <v/>
      </c>
      <c r="AC393" s="49" t="str">
        <f>IFERROR(IF($K393&lt;&gt;"SS",(VLOOKUP($D393,Customer_Demand!$D:$BF,COLUMNS($I393:AC393),0)/$I393+VLOOKUP($D393,Customer_Demand!$D:$BF,COLUMNS($I393:AC393),0)/$K393),(VLOOKUP($D393,Customer_Demand!$D:$BF,COLUMNS($I393:AC393),0)/$I393)),"")</f>
        <v/>
      </c>
      <c r="AD393" s="49" t="str">
        <f>IFERROR(IF($K393&lt;&gt;"SS",(VLOOKUP($D393,Customer_Demand!$D:$BF,COLUMNS($I393:AD393),0)/$I393+VLOOKUP($D393,Customer_Demand!$D:$BF,COLUMNS($I393:AD393),0)/$K393),(VLOOKUP($D393,Customer_Demand!$D:$BF,COLUMNS($I393:AD393),0)/$I393)),"")</f>
        <v/>
      </c>
      <c r="AE393" s="49" t="str">
        <f>IFERROR(IF($K393&lt;&gt;"SS",(VLOOKUP($D393,Customer_Demand!$D:$BF,COLUMNS($I393:AE393),0)/$I393+VLOOKUP($D393,Customer_Demand!$D:$BF,COLUMNS($I393:AE393),0)/$K393),(VLOOKUP($D393,Customer_Demand!$D:$BF,COLUMNS($I393:AE393),0)/$I393)),"")</f>
        <v/>
      </c>
      <c r="AF393" s="49" t="str">
        <f>IFERROR(IF($K393&lt;&gt;"SS",(VLOOKUP($D393,Customer_Demand!$D:$BF,COLUMNS($I393:AF393),0)/$I393+VLOOKUP($D393,Customer_Demand!$D:$BF,COLUMNS($I393:AF393),0)/$K393),(VLOOKUP($D393,Customer_Demand!$D:$BF,COLUMNS($I393:AF393),0)/$I393)),"")</f>
        <v/>
      </c>
      <c r="AG393" s="49" t="str">
        <f>IFERROR(IF($K393&lt;&gt;"SS",(VLOOKUP($D393,Customer_Demand!$D:$BF,COLUMNS($I393:AG393),0)/$I393+VLOOKUP($D393,Customer_Demand!$D:$BF,COLUMNS($I393:AG393),0)/$K393),(VLOOKUP($D393,Customer_Demand!$D:$BF,COLUMNS($I393:AG393),0)/$I393)),"")</f>
        <v/>
      </c>
      <c r="AH393" s="49" t="str">
        <f>IFERROR(IF($K393&lt;&gt;"SS",(VLOOKUP($D393,Customer_Demand!$D:$BF,COLUMNS($I393:AH393),0)/$I393+VLOOKUP($D393,Customer_Demand!$D:$BF,COLUMNS($I393:AH393),0)/$K393),(VLOOKUP($D393,Customer_Demand!$D:$BF,COLUMNS($I393:AH393),0)/$I393)),"")</f>
        <v/>
      </c>
      <c r="AI393" s="49" t="str">
        <f>IFERROR(IF($K393&lt;&gt;"SS",(VLOOKUP($D393,Customer_Demand!$D:$BF,COLUMNS($I393:AI393),0)/$I393+VLOOKUP($D393,Customer_Demand!$D:$BF,COLUMNS($I393:AI393),0)/$K393),(VLOOKUP($D393,Customer_Demand!$D:$BF,COLUMNS($I393:AI393),0)/$I393)),"")</f>
        <v/>
      </c>
      <c r="AJ393" s="49" t="str">
        <f>IFERROR(IF($K393&lt;&gt;"SS",(VLOOKUP($D393,Customer_Demand!$D:$BF,COLUMNS($I393:AJ393),0)/$I393+VLOOKUP($D393,Customer_Demand!$D:$BF,COLUMNS($I393:AJ393),0)/$K393),(VLOOKUP($D393,Customer_Demand!$D:$BF,COLUMNS($I393:AJ393),0)/$I393)),"")</f>
        <v/>
      </c>
      <c r="AK393" s="49" t="str">
        <f>IFERROR(IF($K393&lt;&gt;"SS",(VLOOKUP($D393,Customer_Demand!$D:$BF,COLUMNS($I393:AK393),0)/$I393+VLOOKUP($D393,Customer_Demand!$D:$BF,COLUMNS($I393:AK393),0)/$K393),(VLOOKUP($D393,Customer_Demand!$D:$BF,COLUMNS($I393:AK393),0)/$I393)),"")</f>
        <v/>
      </c>
      <c r="AL393" s="49" t="str">
        <f>IFERROR(IF($K393&lt;&gt;"SS",(VLOOKUP($D393,Customer_Demand!$D:$BF,COLUMNS($I393:AL393),0)/$I393+VLOOKUP($D393,Customer_Demand!$D:$BF,COLUMNS($I393:AL393),0)/$K393),(VLOOKUP($D393,Customer_Demand!$D:$BF,COLUMNS($I393:AL393),0)/$I393)),"")</f>
        <v/>
      </c>
      <c r="AM393" s="49" t="str">
        <f>IFERROR(IF($K393&lt;&gt;"SS",(VLOOKUP($D393,Customer_Demand!$D:$BF,COLUMNS($I393:AM393),0)/$I393+VLOOKUP($D393,Customer_Demand!$D:$BF,COLUMNS($I393:AM393),0)/$K393),(VLOOKUP($D393,Customer_Demand!$D:$BF,COLUMNS($I393:AM393),0)/$I393)),"")</f>
        <v/>
      </c>
      <c r="AN393" s="49" t="str">
        <f>IFERROR(IF($K393&lt;&gt;"SS",(VLOOKUP($D393,Customer_Demand!$D:$BF,COLUMNS($I393:AN393),0)/$I393+VLOOKUP($D393,Customer_Demand!$D:$BF,COLUMNS($I393:AN393),0)/$K393),(VLOOKUP($D393,Customer_Demand!$D:$BF,COLUMNS($I393:AN393),0)/$I393)),"")</f>
        <v/>
      </c>
      <c r="AO393" s="49" t="str">
        <f>IFERROR(IF($K393&lt;&gt;"SS",(VLOOKUP($D393,Customer_Demand!$D:$BF,COLUMNS($I393:AO393),0)/$I393+VLOOKUP($D393,Customer_Demand!$D:$BF,COLUMNS($I393:AO393),0)/$K393),(VLOOKUP($D393,Customer_Demand!$D:$BF,COLUMNS($I393:AO393),0)/$I393)),"")</f>
        <v/>
      </c>
      <c r="AP393" s="49" t="str">
        <f>IFERROR(IF($K393&lt;&gt;"SS",(VLOOKUP($D393,Customer_Demand!$D:$BF,COLUMNS($I393:AP393),0)/$I393+VLOOKUP($D393,Customer_Demand!$D:$BF,COLUMNS($I393:AP393),0)/$K393),(VLOOKUP($D393,Customer_Demand!$D:$BF,COLUMNS($I393:AP393),0)/$I393)),"")</f>
        <v/>
      </c>
      <c r="AQ393" s="49" t="str">
        <f>IFERROR(IF($K393&lt;&gt;"SS",(VLOOKUP($D393,Customer_Demand!$D:$BF,COLUMNS($I393:AQ393),0)/$I393+VLOOKUP($D393,Customer_Demand!$D:$BF,COLUMNS($I393:AQ393),0)/$K393),(VLOOKUP($D393,Customer_Demand!$D:$BF,COLUMNS($I393:AQ393),0)/$I393)),"")</f>
        <v/>
      </c>
      <c r="AR393" s="49" t="str">
        <f>IFERROR(IF($K393&lt;&gt;"SS",(VLOOKUP($D393,Customer_Demand!$D:$BF,COLUMNS($I393:AR393),0)/$I393+VLOOKUP($D393,Customer_Demand!$D:$BF,COLUMNS($I393:AR393),0)/$K393),(VLOOKUP($D393,Customer_Demand!$D:$BF,COLUMNS($I393:AR393),0)/$I393)),"")</f>
        <v/>
      </c>
      <c r="AS393" s="49" t="str">
        <f>IFERROR(IF($K393&lt;&gt;"SS",(VLOOKUP($D393,Customer_Demand!$D:$BF,COLUMNS($I393:AS393),0)/$I393+VLOOKUP($D393,Customer_Demand!$D:$BF,COLUMNS($I393:AS393),0)/$K393),(VLOOKUP($D393,Customer_Demand!$D:$BF,COLUMNS($I393:AS393),0)/$I393)),"")</f>
        <v/>
      </c>
      <c r="AT393" s="49" t="str">
        <f>IFERROR(IF($K393&lt;&gt;"SS",(VLOOKUP($D393,Customer_Demand!$D:$BF,COLUMNS($I393:AT393),0)/$I393+VLOOKUP($D393,Customer_Demand!$D:$BF,COLUMNS($I393:AT393),0)/$K393),(VLOOKUP($D393,Customer_Demand!$D:$BF,COLUMNS($I393:AT393),0)/$I393)),"")</f>
        <v/>
      </c>
      <c r="AU393" s="49" t="str">
        <f>IFERROR(IF($K393&lt;&gt;"SS",(VLOOKUP($D393,Customer_Demand!$D:$BF,COLUMNS($I393:AU393),0)/$I393+VLOOKUP($D393,Customer_Demand!$D:$BF,COLUMNS($I393:AU393),0)/$K393),(VLOOKUP($D393,Customer_Demand!$D:$BF,COLUMNS($I393:AU393),0)/$I393)),"")</f>
        <v/>
      </c>
      <c r="AV393" s="49" t="str">
        <f>IFERROR(IF($K393&lt;&gt;"SS",(VLOOKUP($D393,Customer_Demand!$D:$BF,COLUMNS($I393:AV393),0)/$I393+VLOOKUP($D393,Customer_Demand!$D:$BF,COLUMNS($I393:AV393),0)/$K393),(VLOOKUP($D393,Customer_Demand!$D:$BF,COLUMNS($I393:AV393),0)/$I393)),"")</f>
        <v/>
      </c>
      <c r="AW393" s="49" t="str">
        <f>IFERROR(IF($K393&lt;&gt;"SS",(VLOOKUP($D393,Customer_Demand!$D:$BF,COLUMNS($I393:AW393),0)/$I393+VLOOKUP($D393,Customer_Demand!$D:$BF,COLUMNS($I393:AW393),0)/$K393),(VLOOKUP($D393,Customer_Demand!$D:$BF,COLUMNS($I393:AW393),0)/$I393)),"")</f>
        <v/>
      </c>
      <c r="AX393" s="49" t="str">
        <f>IFERROR(IF($K393&lt;&gt;"SS",(VLOOKUP($D393,Customer_Demand!$D:$BF,COLUMNS($I393:AX393),0)/$I393+VLOOKUP($D393,Customer_Demand!$D:$BF,COLUMNS($I393:AX393),0)/$K393),(VLOOKUP($D393,Customer_Demand!$D:$BF,COLUMNS($I393:AX393),0)/$I393)),"")</f>
        <v/>
      </c>
      <c r="AY393" s="49" t="str">
        <f>IFERROR(IF($K393&lt;&gt;"SS",(VLOOKUP($D393,Customer_Demand!$D:$BF,COLUMNS($I393:AY393),0)/$I393+VLOOKUP($D393,Customer_Demand!$D:$BF,COLUMNS($I393:AY393),0)/$K393),(VLOOKUP($D393,Customer_Demand!$D:$BF,COLUMNS($I393:AY393),0)/$I393)),"")</f>
        <v/>
      </c>
      <c r="AZ393" s="49" t="str">
        <f>IFERROR(IF($K393&lt;&gt;"SS",(VLOOKUP($D393,Customer_Demand!$D:$BF,COLUMNS($I393:AZ393),0)/$I393+VLOOKUP($D393,Customer_Demand!$D:$BF,COLUMNS($I393:AZ393),0)/$K393),(VLOOKUP($D393,Customer_Demand!$D:$BF,COLUMNS($I393:AZ393),0)/$I393)),"")</f>
        <v/>
      </c>
      <c r="BA393" s="49" t="str">
        <f>IFERROR(IF($K393&lt;&gt;"SS",(VLOOKUP($D393,Customer_Demand!$D:$BF,COLUMNS($I393:BA393),0)/$I393+VLOOKUP($D393,Customer_Demand!$D:$BF,COLUMNS($I393:BA393),0)/$K393),(VLOOKUP($D393,Customer_Demand!$D:$BF,COLUMNS($I393:BA393),0)/$I393)),"")</f>
        <v/>
      </c>
      <c r="BB393" s="49" t="str">
        <f>IFERROR(IF($K393&lt;&gt;"SS",(VLOOKUP($D393,Customer_Demand!$D:$BF,COLUMNS($I393:BB393),0)/$I393+VLOOKUP($D393,Customer_Demand!$D:$BF,COLUMNS($I393:BB393),0)/$K393),(VLOOKUP($D393,Customer_Demand!$D:$BF,COLUMNS($I393:BB393),0)/$I393)),"")</f>
        <v/>
      </c>
      <c r="BC393" s="49" t="str">
        <f>IFERROR(IF($K393&lt;&gt;"SS",(VLOOKUP($D393,Customer_Demand!$D:$BF,COLUMNS($I393:BC393),0)/$I393+VLOOKUP($D393,Customer_Demand!$D:$BF,COLUMNS($I393:BC393),0)/$K393),(VLOOKUP($D393,Customer_Demand!$D:$BF,COLUMNS($I393:BC393),0)/$I393)),"")</f>
        <v/>
      </c>
      <c r="BD393" s="49" t="str">
        <f>IFERROR(IF($K393&lt;&gt;"SS",(VLOOKUP($D393,Customer_Demand!$D:$BF,COLUMNS($I393:BD393),0)/$I393+VLOOKUP($D393,Customer_Demand!$D:$BF,COLUMNS($I393:BD393),0)/$K393),(VLOOKUP($D393,Customer_Demand!$D:$BF,COLUMNS($I393:BD393),0)/$I393)),"")</f>
        <v/>
      </c>
      <c r="BE393" s="49" t="str">
        <f>IFERROR(IF($K393&lt;&gt;"SS",(VLOOKUP($D393,Customer_Demand!$D:$BF,COLUMNS($I393:BE393),0)/$I393+VLOOKUP($D393,Customer_Demand!$D:$BF,COLUMNS($I393:BE393),0)/$K393),(VLOOKUP($D393,Customer_Demand!$D:$BF,COLUMNS($I393:BE393),0)/$I393)),"")</f>
        <v/>
      </c>
      <c r="BF393" s="49" t="str">
        <f>IFERROR(IF($K393&lt;&gt;"SS",(VLOOKUP($D393,Customer_Demand!$D:$BF,COLUMNS($I393:BF393),0)/$I393+VLOOKUP($D393,Customer_Demand!$D:$BF,COLUMNS($I393:BF393),0)/$K393),(VLOOKUP($D393,Customer_Demand!$D:$BF,COLUMNS($I393:BF393),0)/$I393)),"")</f>
        <v/>
      </c>
      <c r="BG393" s="49" t="str">
        <f>IFERROR(IF($K393&lt;&gt;"SS",(VLOOKUP($D393,Customer_Demand!$D:$BF,COLUMNS($I393:BG393),0)/$I393+VLOOKUP($D393,Customer_Demand!$D:$BF,COLUMNS($I393:BG393),0)/$K393),(VLOOKUP($D393,Customer_Demand!$D:$BF,COLUMNS($I393:BG393),0)/$I393)),"")</f>
        <v/>
      </c>
      <c r="BH393" s="49" t="str">
        <f>IFERROR(IF($K393&lt;&gt;"SS",(VLOOKUP($D393,Customer_Demand!$D:$BF,COLUMNS($I393:BH393),0)/$I393+VLOOKUP($D393,Customer_Demand!$D:$BF,COLUMNS($I393:BH393),0)/$K393),(VLOOKUP($D393,Customer_Demand!$D:$BF,COLUMNS($I393:BH393),0)/$I393)),"")</f>
        <v/>
      </c>
      <c r="BI393" s="49" t="str">
        <f>IFERROR(IF($K393&lt;&gt;"SS",(VLOOKUP($D393,Customer_Demand!$D:$BF,COLUMNS($I393:BI393),0)/$I393+VLOOKUP($D393,Customer_Demand!$D:$BF,COLUMNS($I393:BI393),0)/$K393),(VLOOKUP($D393,Customer_Demand!$D:$BF,COLUMNS($I393:BI393),0)/$I393)),"")</f>
        <v/>
      </c>
      <c r="BJ393" s="49" t="str">
        <f>IFERROR(IF($K393&lt;&gt;"SS",(VLOOKUP($D393,Customer_Demand!$D:$BF,COLUMNS($I393:BJ393),0)/$I393+VLOOKUP($D393,Customer_Demand!$D:$BF,COLUMNS($I393:BJ393),0)/$K393),(VLOOKUP($D393,Customer_Demand!$D:$BF,COLUMNS($I393:BJ393),0)/$I393)),"")</f>
        <v/>
      </c>
      <c r="BK393" s="50" t="str">
        <f>IFERROR(IF($K393&lt;&gt;"SS",(VLOOKUP($D393,Customer_Demand!$D:$BF,COLUMNS($I393:BK393),0)/$I393+VLOOKUP($D393,Customer_Demand!$D:$BF,COLUMNS($I393:BK393),0)/$K393),(VLOOKUP($D393,Customer_Demand!$D:$BF,COLUMNS($I393:BK393),0)/$I393)),"")</f>
        <v/>
      </c>
      <c r="BL393" s="18"/>
    </row>
    <row r="394" spans="2:64" x14ac:dyDescent="0.2">
      <c r="B394" s="12" t="str">
        <f t="shared" si="31"/>
        <v/>
      </c>
      <c r="C394" s="45" t="str">
        <f>IF((Customer_Demand!C394)&lt;&gt;"",Customer_Demand!C394,"")</f>
        <v/>
      </c>
      <c r="D394" s="45" t="str">
        <f>IF(C394&lt;&gt;"",Customer_Demand!D394,"")</f>
        <v/>
      </c>
      <c r="E394" s="51" t="str">
        <f>IF(C394&lt;&gt;"",Customer_Demand!E394,"")</f>
        <v/>
      </c>
      <c r="F394" s="47" t="str">
        <f>IF(C394&lt;&gt;"",VLOOKUP(D394,Customer_Demand!$D$5:$F$1005,3,0),"")</f>
        <v/>
      </c>
      <c r="G394" s="48" t="str">
        <f t="shared" si="28"/>
        <v/>
      </c>
      <c r="H394" s="48" t="str">
        <f t="shared" si="29"/>
        <v/>
      </c>
      <c r="I394" s="48" t="str">
        <f>IFERROR(IF(C394&lt;&gt;"",VLOOKUP($H394,SMT_Cycle_Time_Data!$F:$Q,4,0),""),"SGR Not Defined")</f>
        <v/>
      </c>
      <c r="J394" s="48" t="str">
        <f t="shared" si="30"/>
        <v/>
      </c>
      <c r="K394" s="48" t="str">
        <f>IF(C394&lt;&gt;"",IFERROR(VLOOKUP($J394,SMT_Cycle_Time_Data!$F:$Q,4,0),"SS"),"")</f>
        <v/>
      </c>
      <c r="L394" s="49" t="str">
        <f>IFERROR(IF($K394&lt;&gt;"SS",(VLOOKUP($D394,Customer_Demand!$D:$BF,COLUMNS($I394:L394),0)/$I394+VLOOKUP($D394,Customer_Demand!$D:$BF,COLUMNS($I394:L394),0)/$K394),(VLOOKUP($D394,Customer_Demand!$D:$BF,COLUMNS($I394:L394),0)/$I394)),"")</f>
        <v/>
      </c>
      <c r="M394" s="49" t="str">
        <f>IFERROR(IF($K394&lt;&gt;"SS",(VLOOKUP($D394,Customer_Demand!$D:$BF,COLUMNS($I394:M394),0)/$I394+VLOOKUP($D394,Customer_Demand!$D:$BF,COLUMNS($I394:M394),0)/$K394),(VLOOKUP($D394,Customer_Demand!$D:$BF,COLUMNS($I394:M394),0)/$I394)),"")</f>
        <v/>
      </c>
      <c r="N394" s="49" t="str">
        <f>IFERROR(IF($K394&lt;&gt;"SS",(VLOOKUP($D394,Customer_Demand!$D:$BF,COLUMNS($I394:N394),0)/$I394+VLOOKUP($D394,Customer_Demand!$D:$BF,COLUMNS($I394:N394),0)/$K394),(VLOOKUP($D394,Customer_Demand!$D:$BF,COLUMNS($I394:N394),0)/$I394)),"")</f>
        <v/>
      </c>
      <c r="O394" s="49" t="str">
        <f>IFERROR(IF($K394&lt;&gt;"SS",(VLOOKUP($D394,Customer_Demand!$D:$BF,COLUMNS($I394:O394),0)/$I394+VLOOKUP($D394,Customer_Demand!$D:$BF,COLUMNS($I394:O394),0)/$K394),(VLOOKUP($D394,Customer_Demand!$D:$BF,COLUMNS($I394:O394),0)/$I394)),"")</f>
        <v/>
      </c>
      <c r="P394" s="49" t="str">
        <f>IFERROR(IF($K394&lt;&gt;"SS",(VLOOKUP($D394,Customer_Demand!$D:$BF,COLUMNS($I394:P394),0)/$I394+VLOOKUP($D394,Customer_Demand!$D:$BF,COLUMNS($I394:P394),0)/$K394),(VLOOKUP($D394,Customer_Demand!$D:$BF,COLUMNS($I394:P394),0)/$I394)),"")</f>
        <v/>
      </c>
      <c r="Q394" s="49" t="str">
        <f>IFERROR(IF($K394&lt;&gt;"SS",(VLOOKUP($D394,Customer_Demand!$D:$BF,COLUMNS($I394:Q394),0)/$I394+VLOOKUP($D394,Customer_Demand!$D:$BF,COLUMNS($I394:Q394),0)/$K394),(VLOOKUP($D394,Customer_Demand!$D:$BF,COLUMNS($I394:Q394),0)/$I394)),"")</f>
        <v/>
      </c>
      <c r="R394" s="49" t="str">
        <f>IFERROR(IF($K394&lt;&gt;"SS",(VLOOKUP($D394,Customer_Demand!$D:$BF,COLUMNS($I394:R394),0)/$I394+VLOOKUP($D394,Customer_Demand!$D:$BF,COLUMNS($I394:R394),0)/$K394),(VLOOKUP($D394,Customer_Demand!$D:$BF,COLUMNS($I394:R394),0)/$I394)),"")</f>
        <v/>
      </c>
      <c r="S394" s="49" t="str">
        <f>IFERROR(IF($K394&lt;&gt;"SS",(VLOOKUP($D394,Customer_Demand!$D:$BF,COLUMNS($I394:S394),0)/$I394+VLOOKUP($D394,Customer_Demand!$D:$BF,COLUMNS($I394:S394),0)/$K394),(VLOOKUP($D394,Customer_Demand!$D:$BF,COLUMNS($I394:S394),0)/$I394)),"")</f>
        <v/>
      </c>
      <c r="T394" s="49" t="str">
        <f>IFERROR(IF($K394&lt;&gt;"SS",(VLOOKUP($D394,Customer_Demand!$D:$BF,COLUMNS($I394:T394),0)/$I394+VLOOKUP($D394,Customer_Demand!$D:$BF,COLUMNS($I394:T394),0)/$K394),(VLOOKUP($D394,Customer_Demand!$D:$BF,COLUMNS($I394:T394),0)/$I394)),"")</f>
        <v/>
      </c>
      <c r="U394" s="49" t="str">
        <f>IFERROR(IF($K394&lt;&gt;"SS",(VLOOKUP($D394,Customer_Demand!$D:$BF,COLUMNS($I394:U394),0)/$I394+VLOOKUP($D394,Customer_Demand!$D:$BF,COLUMNS($I394:U394),0)/$K394),(VLOOKUP($D394,Customer_Demand!$D:$BF,COLUMNS($I394:U394),0)/$I394)),"")</f>
        <v/>
      </c>
      <c r="V394" s="49" t="str">
        <f>IFERROR(IF($K394&lt;&gt;"SS",(VLOOKUP($D394,Customer_Demand!$D:$BF,COLUMNS($I394:V394),0)/$I394+VLOOKUP($D394,Customer_Demand!$D:$BF,COLUMNS($I394:V394),0)/$K394),(VLOOKUP($D394,Customer_Demand!$D:$BF,COLUMNS($I394:V394),0)/$I394)),"")</f>
        <v/>
      </c>
      <c r="W394" s="49" t="str">
        <f>IFERROR(IF($K394&lt;&gt;"SS",(VLOOKUP($D394,Customer_Demand!$D:$BF,COLUMNS($I394:W394),0)/$I394+VLOOKUP($D394,Customer_Demand!$D:$BF,COLUMNS($I394:W394),0)/$K394),(VLOOKUP($D394,Customer_Demand!$D:$BF,COLUMNS($I394:W394),0)/$I394)),"")</f>
        <v/>
      </c>
      <c r="X394" s="49" t="str">
        <f>IFERROR(IF($K394&lt;&gt;"SS",(VLOOKUP($D394,Customer_Demand!$D:$BF,COLUMNS($I394:X394),0)/$I394+VLOOKUP($D394,Customer_Demand!$D:$BF,COLUMNS($I394:X394),0)/$K394),(VLOOKUP($D394,Customer_Demand!$D:$BF,COLUMNS($I394:X394),0)/$I394)),"")</f>
        <v/>
      </c>
      <c r="Y394" s="49" t="str">
        <f>IFERROR(IF($K394&lt;&gt;"SS",(VLOOKUP($D394,Customer_Demand!$D:$BF,COLUMNS($I394:Y394),0)/$I394+VLOOKUP($D394,Customer_Demand!$D:$BF,COLUMNS($I394:Y394),0)/$K394),(VLOOKUP($D394,Customer_Demand!$D:$BF,COLUMNS($I394:Y394),0)/$I394)),"")</f>
        <v/>
      </c>
      <c r="Z394" s="49" t="str">
        <f>IFERROR(IF($K394&lt;&gt;"SS",(VLOOKUP($D394,Customer_Demand!$D:$BF,COLUMNS($I394:Z394),0)/$I394+VLOOKUP($D394,Customer_Demand!$D:$BF,COLUMNS($I394:Z394),0)/$K394),(VLOOKUP($D394,Customer_Demand!$D:$BF,COLUMNS($I394:Z394),0)/$I394)),"")</f>
        <v/>
      </c>
      <c r="AA394" s="49" t="str">
        <f>IFERROR(IF($K394&lt;&gt;"SS",(VLOOKUP($D394,Customer_Demand!$D:$BF,COLUMNS($I394:AA394),0)/$I394+VLOOKUP($D394,Customer_Demand!$D:$BF,COLUMNS($I394:AA394),0)/$K394),(VLOOKUP($D394,Customer_Demand!$D:$BF,COLUMNS($I394:AA394),0)/$I394)),"")</f>
        <v/>
      </c>
      <c r="AB394" s="49" t="str">
        <f>IFERROR(IF($K394&lt;&gt;"SS",(VLOOKUP($D394,Customer_Demand!$D:$BF,COLUMNS($I394:AB394),0)/$I394+VLOOKUP($D394,Customer_Demand!$D:$BF,COLUMNS($I394:AB394),0)/$K394),(VLOOKUP($D394,Customer_Demand!$D:$BF,COLUMNS($I394:AB394),0)/$I394)),"")</f>
        <v/>
      </c>
      <c r="AC394" s="49" t="str">
        <f>IFERROR(IF($K394&lt;&gt;"SS",(VLOOKUP($D394,Customer_Demand!$D:$BF,COLUMNS($I394:AC394),0)/$I394+VLOOKUP($D394,Customer_Demand!$D:$BF,COLUMNS($I394:AC394),0)/$K394),(VLOOKUP($D394,Customer_Demand!$D:$BF,COLUMNS($I394:AC394),0)/$I394)),"")</f>
        <v/>
      </c>
      <c r="AD394" s="49" t="str">
        <f>IFERROR(IF($K394&lt;&gt;"SS",(VLOOKUP($D394,Customer_Demand!$D:$BF,COLUMNS($I394:AD394),0)/$I394+VLOOKUP($D394,Customer_Demand!$D:$BF,COLUMNS($I394:AD394),0)/$K394),(VLOOKUP($D394,Customer_Demand!$D:$BF,COLUMNS($I394:AD394),0)/$I394)),"")</f>
        <v/>
      </c>
      <c r="AE394" s="49" t="str">
        <f>IFERROR(IF($K394&lt;&gt;"SS",(VLOOKUP($D394,Customer_Demand!$D:$BF,COLUMNS($I394:AE394),0)/$I394+VLOOKUP($D394,Customer_Demand!$D:$BF,COLUMNS($I394:AE394),0)/$K394),(VLOOKUP($D394,Customer_Demand!$D:$BF,COLUMNS($I394:AE394),0)/$I394)),"")</f>
        <v/>
      </c>
      <c r="AF394" s="49" t="str">
        <f>IFERROR(IF($K394&lt;&gt;"SS",(VLOOKUP($D394,Customer_Demand!$D:$BF,COLUMNS($I394:AF394),0)/$I394+VLOOKUP($D394,Customer_Demand!$D:$BF,COLUMNS($I394:AF394),0)/$K394),(VLOOKUP($D394,Customer_Demand!$D:$BF,COLUMNS($I394:AF394),0)/$I394)),"")</f>
        <v/>
      </c>
      <c r="AG394" s="49" t="str">
        <f>IFERROR(IF($K394&lt;&gt;"SS",(VLOOKUP($D394,Customer_Demand!$D:$BF,COLUMNS($I394:AG394),0)/$I394+VLOOKUP($D394,Customer_Demand!$D:$BF,COLUMNS($I394:AG394),0)/$K394),(VLOOKUP($D394,Customer_Demand!$D:$BF,COLUMNS($I394:AG394),0)/$I394)),"")</f>
        <v/>
      </c>
      <c r="AH394" s="49" t="str">
        <f>IFERROR(IF($K394&lt;&gt;"SS",(VLOOKUP($D394,Customer_Demand!$D:$BF,COLUMNS($I394:AH394),0)/$I394+VLOOKUP($D394,Customer_Demand!$D:$BF,COLUMNS($I394:AH394),0)/$K394),(VLOOKUP($D394,Customer_Demand!$D:$BF,COLUMNS($I394:AH394),0)/$I394)),"")</f>
        <v/>
      </c>
      <c r="AI394" s="49" t="str">
        <f>IFERROR(IF($K394&lt;&gt;"SS",(VLOOKUP($D394,Customer_Demand!$D:$BF,COLUMNS($I394:AI394),0)/$I394+VLOOKUP($D394,Customer_Demand!$D:$BF,COLUMNS($I394:AI394),0)/$K394),(VLOOKUP($D394,Customer_Demand!$D:$BF,COLUMNS($I394:AI394),0)/$I394)),"")</f>
        <v/>
      </c>
      <c r="AJ394" s="49" t="str">
        <f>IFERROR(IF($K394&lt;&gt;"SS",(VLOOKUP($D394,Customer_Demand!$D:$BF,COLUMNS($I394:AJ394),0)/$I394+VLOOKUP($D394,Customer_Demand!$D:$BF,COLUMNS($I394:AJ394),0)/$K394),(VLOOKUP($D394,Customer_Demand!$D:$BF,COLUMNS($I394:AJ394),0)/$I394)),"")</f>
        <v/>
      </c>
      <c r="AK394" s="49" t="str">
        <f>IFERROR(IF($K394&lt;&gt;"SS",(VLOOKUP($D394,Customer_Demand!$D:$BF,COLUMNS($I394:AK394),0)/$I394+VLOOKUP($D394,Customer_Demand!$D:$BF,COLUMNS($I394:AK394),0)/$K394),(VLOOKUP($D394,Customer_Demand!$D:$BF,COLUMNS($I394:AK394),0)/$I394)),"")</f>
        <v/>
      </c>
      <c r="AL394" s="49" t="str">
        <f>IFERROR(IF($K394&lt;&gt;"SS",(VLOOKUP($D394,Customer_Demand!$D:$BF,COLUMNS($I394:AL394),0)/$I394+VLOOKUP($D394,Customer_Demand!$D:$BF,COLUMNS($I394:AL394),0)/$K394),(VLOOKUP($D394,Customer_Demand!$D:$BF,COLUMNS($I394:AL394),0)/$I394)),"")</f>
        <v/>
      </c>
      <c r="AM394" s="49" t="str">
        <f>IFERROR(IF($K394&lt;&gt;"SS",(VLOOKUP($D394,Customer_Demand!$D:$BF,COLUMNS($I394:AM394),0)/$I394+VLOOKUP($D394,Customer_Demand!$D:$BF,COLUMNS($I394:AM394),0)/$K394),(VLOOKUP($D394,Customer_Demand!$D:$BF,COLUMNS($I394:AM394),0)/$I394)),"")</f>
        <v/>
      </c>
      <c r="AN394" s="49" t="str">
        <f>IFERROR(IF($K394&lt;&gt;"SS",(VLOOKUP($D394,Customer_Demand!$D:$BF,COLUMNS($I394:AN394),0)/$I394+VLOOKUP($D394,Customer_Demand!$D:$BF,COLUMNS($I394:AN394),0)/$K394),(VLOOKUP($D394,Customer_Demand!$D:$BF,COLUMNS($I394:AN394),0)/$I394)),"")</f>
        <v/>
      </c>
      <c r="AO394" s="49" t="str">
        <f>IFERROR(IF($K394&lt;&gt;"SS",(VLOOKUP($D394,Customer_Demand!$D:$BF,COLUMNS($I394:AO394),0)/$I394+VLOOKUP($D394,Customer_Demand!$D:$BF,COLUMNS($I394:AO394),0)/$K394),(VLOOKUP($D394,Customer_Demand!$D:$BF,COLUMNS($I394:AO394),0)/$I394)),"")</f>
        <v/>
      </c>
      <c r="AP394" s="49" t="str">
        <f>IFERROR(IF($K394&lt;&gt;"SS",(VLOOKUP($D394,Customer_Demand!$D:$BF,COLUMNS($I394:AP394),0)/$I394+VLOOKUP($D394,Customer_Demand!$D:$BF,COLUMNS($I394:AP394),0)/$K394),(VLOOKUP($D394,Customer_Demand!$D:$BF,COLUMNS($I394:AP394),0)/$I394)),"")</f>
        <v/>
      </c>
      <c r="AQ394" s="49" t="str">
        <f>IFERROR(IF($K394&lt;&gt;"SS",(VLOOKUP($D394,Customer_Demand!$D:$BF,COLUMNS($I394:AQ394),0)/$I394+VLOOKUP($D394,Customer_Demand!$D:$BF,COLUMNS($I394:AQ394),0)/$K394),(VLOOKUP($D394,Customer_Demand!$D:$BF,COLUMNS($I394:AQ394),0)/$I394)),"")</f>
        <v/>
      </c>
      <c r="AR394" s="49" t="str">
        <f>IFERROR(IF($K394&lt;&gt;"SS",(VLOOKUP($D394,Customer_Demand!$D:$BF,COLUMNS($I394:AR394),0)/$I394+VLOOKUP($D394,Customer_Demand!$D:$BF,COLUMNS($I394:AR394),0)/$K394),(VLOOKUP($D394,Customer_Demand!$D:$BF,COLUMNS($I394:AR394),0)/$I394)),"")</f>
        <v/>
      </c>
      <c r="AS394" s="49" t="str">
        <f>IFERROR(IF($K394&lt;&gt;"SS",(VLOOKUP($D394,Customer_Demand!$D:$BF,COLUMNS($I394:AS394),0)/$I394+VLOOKUP($D394,Customer_Demand!$D:$BF,COLUMNS($I394:AS394),0)/$K394),(VLOOKUP($D394,Customer_Demand!$D:$BF,COLUMNS($I394:AS394),0)/$I394)),"")</f>
        <v/>
      </c>
      <c r="AT394" s="49" t="str">
        <f>IFERROR(IF($K394&lt;&gt;"SS",(VLOOKUP($D394,Customer_Demand!$D:$BF,COLUMNS($I394:AT394),0)/$I394+VLOOKUP($D394,Customer_Demand!$D:$BF,COLUMNS($I394:AT394),0)/$K394),(VLOOKUP($D394,Customer_Demand!$D:$BF,COLUMNS($I394:AT394),0)/$I394)),"")</f>
        <v/>
      </c>
      <c r="AU394" s="49" t="str">
        <f>IFERROR(IF($K394&lt;&gt;"SS",(VLOOKUP($D394,Customer_Demand!$D:$BF,COLUMNS($I394:AU394),0)/$I394+VLOOKUP($D394,Customer_Demand!$D:$BF,COLUMNS($I394:AU394),0)/$K394),(VLOOKUP($D394,Customer_Demand!$D:$BF,COLUMNS($I394:AU394),0)/$I394)),"")</f>
        <v/>
      </c>
      <c r="AV394" s="49" t="str">
        <f>IFERROR(IF($K394&lt;&gt;"SS",(VLOOKUP($D394,Customer_Demand!$D:$BF,COLUMNS($I394:AV394),0)/$I394+VLOOKUP($D394,Customer_Demand!$D:$BF,COLUMNS($I394:AV394),0)/$K394),(VLOOKUP($D394,Customer_Demand!$D:$BF,COLUMNS($I394:AV394),0)/$I394)),"")</f>
        <v/>
      </c>
      <c r="AW394" s="49" t="str">
        <f>IFERROR(IF($K394&lt;&gt;"SS",(VLOOKUP($D394,Customer_Demand!$D:$BF,COLUMNS($I394:AW394),0)/$I394+VLOOKUP($D394,Customer_Demand!$D:$BF,COLUMNS($I394:AW394),0)/$K394),(VLOOKUP($D394,Customer_Demand!$D:$BF,COLUMNS($I394:AW394),0)/$I394)),"")</f>
        <v/>
      </c>
      <c r="AX394" s="49" t="str">
        <f>IFERROR(IF($K394&lt;&gt;"SS",(VLOOKUP($D394,Customer_Demand!$D:$BF,COLUMNS($I394:AX394),0)/$I394+VLOOKUP($D394,Customer_Demand!$D:$BF,COLUMNS($I394:AX394),0)/$K394),(VLOOKUP($D394,Customer_Demand!$D:$BF,COLUMNS($I394:AX394),0)/$I394)),"")</f>
        <v/>
      </c>
      <c r="AY394" s="49" t="str">
        <f>IFERROR(IF($K394&lt;&gt;"SS",(VLOOKUP($D394,Customer_Demand!$D:$BF,COLUMNS($I394:AY394),0)/$I394+VLOOKUP($D394,Customer_Demand!$D:$BF,COLUMNS($I394:AY394),0)/$K394),(VLOOKUP($D394,Customer_Demand!$D:$BF,COLUMNS($I394:AY394),0)/$I394)),"")</f>
        <v/>
      </c>
      <c r="AZ394" s="49" t="str">
        <f>IFERROR(IF($K394&lt;&gt;"SS",(VLOOKUP($D394,Customer_Demand!$D:$BF,COLUMNS($I394:AZ394),0)/$I394+VLOOKUP($D394,Customer_Demand!$D:$BF,COLUMNS($I394:AZ394),0)/$K394),(VLOOKUP($D394,Customer_Demand!$D:$BF,COLUMNS($I394:AZ394),0)/$I394)),"")</f>
        <v/>
      </c>
      <c r="BA394" s="49" t="str">
        <f>IFERROR(IF($K394&lt;&gt;"SS",(VLOOKUP($D394,Customer_Demand!$D:$BF,COLUMNS($I394:BA394),0)/$I394+VLOOKUP($D394,Customer_Demand!$D:$BF,COLUMNS($I394:BA394),0)/$K394),(VLOOKUP($D394,Customer_Demand!$D:$BF,COLUMNS($I394:BA394),0)/$I394)),"")</f>
        <v/>
      </c>
      <c r="BB394" s="49" t="str">
        <f>IFERROR(IF($K394&lt;&gt;"SS",(VLOOKUP($D394,Customer_Demand!$D:$BF,COLUMNS($I394:BB394),0)/$I394+VLOOKUP($D394,Customer_Demand!$D:$BF,COLUMNS($I394:BB394),0)/$K394),(VLOOKUP($D394,Customer_Demand!$D:$BF,COLUMNS($I394:BB394),0)/$I394)),"")</f>
        <v/>
      </c>
      <c r="BC394" s="49" t="str">
        <f>IFERROR(IF($K394&lt;&gt;"SS",(VLOOKUP($D394,Customer_Demand!$D:$BF,COLUMNS($I394:BC394),0)/$I394+VLOOKUP($D394,Customer_Demand!$D:$BF,COLUMNS($I394:BC394),0)/$K394),(VLOOKUP($D394,Customer_Demand!$D:$BF,COLUMNS($I394:BC394),0)/$I394)),"")</f>
        <v/>
      </c>
      <c r="BD394" s="49" t="str">
        <f>IFERROR(IF($K394&lt;&gt;"SS",(VLOOKUP($D394,Customer_Demand!$D:$BF,COLUMNS($I394:BD394),0)/$I394+VLOOKUP($D394,Customer_Demand!$D:$BF,COLUMNS($I394:BD394),0)/$K394),(VLOOKUP($D394,Customer_Demand!$D:$BF,COLUMNS($I394:BD394),0)/$I394)),"")</f>
        <v/>
      </c>
      <c r="BE394" s="49" t="str">
        <f>IFERROR(IF($K394&lt;&gt;"SS",(VLOOKUP($D394,Customer_Demand!$D:$BF,COLUMNS($I394:BE394),0)/$I394+VLOOKUP($D394,Customer_Demand!$D:$BF,COLUMNS($I394:BE394),0)/$K394),(VLOOKUP($D394,Customer_Demand!$D:$BF,COLUMNS($I394:BE394),0)/$I394)),"")</f>
        <v/>
      </c>
      <c r="BF394" s="49" t="str">
        <f>IFERROR(IF($K394&lt;&gt;"SS",(VLOOKUP($D394,Customer_Demand!$D:$BF,COLUMNS($I394:BF394),0)/$I394+VLOOKUP($D394,Customer_Demand!$D:$BF,COLUMNS($I394:BF394),0)/$K394),(VLOOKUP($D394,Customer_Demand!$D:$BF,COLUMNS($I394:BF394),0)/$I394)),"")</f>
        <v/>
      </c>
      <c r="BG394" s="49" t="str">
        <f>IFERROR(IF($K394&lt;&gt;"SS",(VLOOKUP($D394,Customer_Demand!$D:$BF,COLUMNS($I394:BG394),0)/$I394+VLOOKUP($D394,Customer_Demand!$D:$BF,COLUMNS($I394:BG394),0)/$K394),(VLOOKUP($D394,Customer_Demand!$D:$BF,COLUMNS($I394:BG394),0)/$I394)),"")</f>
        <v/>
      </c>
      <c r="BH394" s="49" t="str">
        <f>IFERROR(IF($K394&lt;&gt;"SS",(VLOOKUP($D394,Customer_Demand!$D:$BF,COLUMNS($I394:BH394),0)/$I394+VLOOKUP($D394,Customer_Demand!$D:$BF,COLUMNS($I394:BH394),0)/$K394),(VLOOKUP($D394,Customer_Demand!$D:$BF,COLUMNS($I394:BH394),0)/$I394)),"")</f>
        <v/>
      </c>
      <c r="BI394" s="49" t="str">
        <f>IFERROR(IF($K394&lt;&gt;"SS",(VLOOKUP($D394,Customer_Demand!$D:$BF,COLUMNS($I394:BI394),0)/$I394+VLOOKUP($D394,Customer_Demand!$D:$BF,COLUMNS($I394:BI394),0)/$K394),(VLOOKUP($D394,Customer_Demand!$D:$BF,COLUMNS($I394:BI394),0)/$I394)),"")</f>
        <v/>
      </c>
      <c r="BJ394" s="49" t="str">
        <f>IFERROR(IF($K394&lt;&gt;"SS",(VLOOKUP($D394,Customer_Demand!$D:$BF,COLUMNS($I394:BJ394),0)/$I394+VLOOKUP($D394,Customer_Demand!$D:$BF,COLUMNS($I394:BJ394),0)/$K394),(VLOOKUP($D394,Customer_Demand!$D:$BF,COLUMNS($I394:BJ394),0)/$I394)),"")</f>
        <v/>
      </c>
      <c r="BK394" s="50" t="str">
        <f>IFERROR(IF($K394&lt;&gt;"SS",(VLOOKUP($D394,Customer_Demand!$D:$BF,COLUMNS($I394:BK394),0)/$I394+VLOOKUP($D394,Customer_Demand!$D:$BF,COLUMNS($I394:BK394),0)/$K394),(VLOOKUP($D394,Customer_Demand!$D:$BF,COLUMNS($I394:BK394),0)/$I394)),"")</f>
        <v/>
      </c>
      <c r="BL394" s="18"/>
    </row>
    <row r="395" spans="2:64" x14ac:dyDescent="0.2">
      <c r="B395" s="12" t="str">
        <f t="shared" si="31"/>
        <v/>
      </c>
      <c r="C395" s="45" t="str">
        <f>IF((Customer_Demand!C395)&lt;&gt;"",Customer_Demand!C395,"")</f>
        <v/>
      </c>
      <c r="D395" s="45" t="str">
        <f>IF(C395&lt;&gt;"",Customer_Demand!D395,"")</f>
        <v/>
      </c>
      <c r="E395" s="51" t="str">
        <f>IF(C395&lt;&gt;"",Customer_Demand!E395,"")</f>
        <v/>
      </c>
      <c r="F395" s="47" t="str">
        <f>IF(C395&lt;&gt;"",VLOOKUP(D395,Customer_Demand!$D$5:$F$1005,3,0),"")</f>
        <v/>
      </c>
      <c r="G395" s="48" t="str">
        <f t="shared" si="28"/>
        <v/>
      </c>
      <c r="H395" s="48" t="str">
        <f t="shared" si="29"/>
        <v/>
      </c>
      <c r="I395" s="48" t="str">
        <f>IFERROR(IF(C395&lt;&gt;"",VLOOKUP($H395,SMT_Cycle_Time_Data!$F:$Q,4,0),""),"SGR Not Defined")</f>
        <v/>
      </c>
      <c r="J395" s="48" t="str">
        <f t="shared" si="30"/>
        <v/>
      </c>
      <c r="K395" s="48" t="str">
        <f>IF(C395&lt;&gt;"",IFERROR(VLOOKUP($J395,SMT_Cycle_Time_Data!$F:$Q,4,0),"SS"),"")</f>
        <v/>
      </c>
      <c r="L395" s="49" t="str">
        <f>IFERROR(IF($K395&lt;&gt;"SS",(VLOOKUP($D395,Customer_Demand!$D:$BF,COLUMNS($I395:L395),0)/$I395+VLOOKUP($D395,Customer_Demand!$D:$BF,COLUMNS($I395:L395),0)/$K395),(VLOOKUP($D395,Customer_Demand!$D:$BF,COLUMNS($I395:L395),0)/$I395)),"")</f>
        <v/>
      </c>
      <c r="M395" s="49" t="str">
        <f>IFERROR(IF($K395&lt;&gt;"SS",(VLOOKUP($D395,Customer_Demand!$D:$BF,COLUMNS($I395:M395),0)/$I395+VLOOKUP($D395,Customer_Demand!$D:$BF,COLUMNS($I395:M395),0)/$K395),(VLOOKUP($D395,Customer_Demand!$D:$BF,COLUMNS($I395:M395),0)/$I395)),"")</f>
        <v/>
      </c>
      <c r="N395" s="49" t="str">
        <f>IFERROR(IF($K395&lt;&gt;"SS",(VLOOKUP($D395,Customer_Demand!$D:$BF,COLUMNS($I395:N395),0)/$I395+VLOOKUP($D395,Customer_Demand!$D:$BF,COLUMNS($I395:N395),0)/$K395),(VLOOKUP($D395,Customer_Demand!$D:$BF,COLUMNS($I395:N395),0)/$I395)),"")</f>
        <v/>
      </c>
      <c r="O395" s="49" t="str">
        <f>IFERROR(IF($K395&lt;&gt;"SS",(VLOOKUP($D395,Customer_Demand!$D:$BF,COLUMNS($I395:O395),0)/$I395+VLOOKUP($D395,Customer_Demand!$D:$BF,COLUMNS($I395:O395),0)/$K395),(VLOOKUP($D395,Customer_Demand!$D:$BF,COLUMNS($I395:O395),0)/$I395)),"")</f>
        <v/>
      </c>
      <c r="P395" s="49" t="str">
        <f>IFERROR(IF($K395&lt;&gt;"SS",(VLOOKUP($D395,Customer_Demand!$D:$BF,COLUMNS($I395:P395),0)/$I395+VLOOKUP($D395,Customer_Demand!$D:$BF,COLUMNS($I395:P395),0)/$K395),(VLOOKUP($D395,Customer_Demand!$D:$BF,COLUMNS($I395:P395),0)/$I395)),"")</f>
        <v/>
      </c>
      <c r="Q395" s="49" t="str">
        <f>IFERROR(IF($K395&lt;&gt;"SS",(VLOOKUP($D395,Customer_Demand!$D:$BF,COLUMNS($I395:Q395),0)/$I395+VLOOKUP($D395,Customer_Demand!$D:$BF,COLUMNS($I395:Q395),0)/$K395),(VLOOKUP($D395,Customer_Demand!$D:$BF,COLUMNS($I395:Q395),0)/$I395)),"")</f>
        <v/>
      </c>
      <c r="R395" s="49" t="str">
        <f>IFERROR(IF($K395&lt;&gt;"SS",(VLOOKUP($D395,Customer_Demand!$D:$BF,COLUMNS($I395:R395),0)/$I395+VLOOKUP($D395,Customer_Demand!$D:$BF,COLUMNS($I395:R395),0)/$K395),(VLOOKUP($D395,Customer_Demand!$D:$BF,COLUMNS($I395:R395),0)/$I395)),"")</f>
        <v/>
      </c>
      <c r="S395" s="49" t="str">
        <f>IFERROR(IF($K395&lt;&gt;"SS",(VLOOKUP($D395,Customer_Demand!$D:$BF,COLUMNS($I395:S395),0)/$I395+VLOOKUP($D395,Customer_Demand!$D:$BF,COLUMNS($I395:S395),0)/$K395),(VLOOKUP($D395,Customer_Demand!$D:$BF,COLUMNS($I395:S395),0)/$I395)),"")</f>
        <v/>
      </c>
      <c r="T395" s="49" t="str">
        <f>IFERROR(IF($K395&lt;&gt;"SS",(VLOOKUP($D395,Customer_Demand!$D:$BF,COLUMNS($I395:T395),0)/$I395+VLOOKUP($D395,Customer_Demand!$D:$BF,COLUMNS($I395:T395),0)/$K395),(VLOOKUP($D395,Customer_Demand!$D:$BF,COLUMNS($I395:T395),0)/$I395)),"")</f>
        <v/>
      </c>
      <c r="U395" s="49" t="str">
        <f>IFERROR(IF($K395&lt;&gt;"SS",(VLOOKUP($D395,Customer_Demand!$D:$BF,COLUMNS($I395:U395),0)/$I395+VLOOKUP($D395,Customer_Demand!$D:$BF,COLUMNS($I395:U395),0)/$K395),(VLOOKUP($D395,Customer_Demand!$D:$BF,COLUMNS($I395:U395),0)/$I395)),"")</f>
        <v/>
      </c>
      <c r="V395" s="49" t="str">
        <f>IFERROR(IF($K395&lt;&gt;"SS",(VLOOKUP($D395,Customer_Demand!$D:$BF,COLUMNS($I395:V395),0)/$I395+VLOOKUP($D395,Customer_Demand!$D:$BF,COLUMNS($I395:V395),0)/$K395),(VLOOKUP($D395,Customer_Demand!$D:$BF,COLUMNS($I395:V395),0)/$I395)),"")</f>
        <v/>
      </c>
      <c r="W395" s="49" t="str">
        <f>IFERROR(IF($K395&lt;&gt;"SS",(VLOOKUP($D395,Customer_Demand!$D:$BF,COLUMNS($I395:W395),0)/$I395+VLOOKUP($D395,Customer_Demand!$D:$BF,COLUMNS($I395:W395),0)/$K395),(VLOOKUP($D395,Customer_Demand!$D:$BF,COLUMNS($I395:W395),0)/$I395)),"")</f>
        <v/>
      </c>
      <c r="X395" s="49" t="str">
        <f>IFERROR(IF($K395&lt;&gt;"SS",(VLOOKUP($D395,Customer_Demand!$D:$BF,COLUMNS($I395:X395),0)/$I395+VLOOKUP($D395,Customer_Demand!$D:$BF,COLUMNS($I395:X395),0)/$K395),(VLOOKUP($D395,Customer_Demand!$D:$BF,COLUMNS($I395:X395),0)/$I395)),"")</f>
        <v/>
      </c>
      <c r="Y395" s="49" t="str">
        <f>IFERROR(IF($K395&lt;&gt;"SS",(VLOOKUP($D395,Customer_Demand!$D:$BF,COLUMNS($I395:Y395),0)/$I395+VLOOKUP($D395,Customer_Demand!$D:$BF,COLUMNS($I395:Y395),0)/$K395),(VLOOKUP($D395,Customer_Demand!$D:$BF,COLUMNS($I395:Y395),0)/$I395)),"")</f>
        <v/>
      </c>
      <c r="Z395" s="49" t="str">
        <f>IFERROR(IF($K395&lt;&gt;"SS",(VLOOKUP($D395,Customer_Demand!$D:$BF,COLUMNS($I395:Z395),0)/$I395+VLOOKUP($D395,Customer_Demand!$D:$BF,COLUMNS($I395:Z395),0)/$K395),(VLOOKUP($D395,Customer_Demand!$D:$BF,COLUMNS($I395:Z395),0)/$I395)),"")</f>
        <v/>
      </c>
      <c r="AA395" s="49" t="str">
        <f>IFERROR(IF($K395&lt;&gt;"SS",(VLOOKUP($D395,Customer_Demand!$D:$BF,COLUMNS($I395:AA395),0)/$I395+VLOOKUP($D395,Customer_Demand!$D:$BF,COLUMNS($I395:AA395),0)/$K395),(VLOOKUP($D395,Customer_Demand!$D:$BF,COLUMNS($I395:AA395),0)/$I395)),"")</f>
        <v/>
      </c>
      <c r="AB395" s="49" t="str">
        <f>IFERROR(IF($K395&lt;&gt;"SS",(VLOOKUP($D395,Customer_Demand!$D:$BF,COLUMNS($I395:AB395),0)/$I395+VLOOKUP($D395,Customer_Demand!$D:$BF,COLUMNS($I395:AB395),0)/$K395),(VLOOKUP($D395,Customer_Demand!$D:$BF,COLUMNS($I395:AB395),0)/$I395)),"")</f>
        <v/>
      </c>
      <c r="AC395" s="49" t="str">
        <f>IFERROR(IF($K395&lt;&gt;"SS",(VLOOKUP($D395,Customer_Demand!$D:$BF,COLUMNS($I395:AC395),0)/$I395+VLOOKUP($D395,Customer_Demand!$D:$BF,COLUMNS($I395:AC395),0)/$K395),(VLOOKUP($D395,Customer_Demand!$D:$BF,COLUMNS($I395:AC395),0)/$I395)),"")</f>
        <v/>
      </c>
      <c r="AD395" s="49" t="str">
        <f>IFERROR(IF($K395&lt;&gt;"SS",(VLOOKUP($D395,Customer_Demand!$D:$BF,COLUMNS($I395:AD395),0)/$I395+VLOOKUP($D395,Customer_Demand!$D:$BF,COLUMNS($I395:AD395),0)/$K395),(VLOOKUP($D395,Customer_Demand!$D:$BF,COLUMNS($I395:AD395),0)/$I395)),"")</f>
        <v/>
      </c>
      <c r="AE395" s="49" t="str">
        <f>IFERROR(IF($K395&lt;&gt;"SS",(VLOOKUP($D395,Customer_Demand!$D:$BF,COLUMNS($I395:AE395),0)/$I395+VLOOKUP($D395,Customer_Demand!$D:$BF,COLUMNS($I395:AE395),0)/$K395),(VLOOKUP($D395,Customer_Demand!$D:$BF,COLUMNS($I395:AE395),0)/$I395)),"")</f>
        <v/>
      </c>
      <c r="AF395" s="49" t="str">
        <f>IFERROR(IF($K395&lt;&gt;"SS",(VLOOKUP($D395,Customer_Demand!$D:$BF,COLUMNS($I395:AF395),0)/$I395+VLOOKUP($D395,Customer_Demand!$D:$BF,COLUMNS($I395:AF395),0)/$K395),(VLOOKUP($D395,Customer_Demand!$D:$BF,COLUMNS($I395:AF395),0)/$I395)),"")</f>
        <v/>
      </c>
      <c r="AG395" s="49" t="str">
        <f>IFERROR(IF($K395&lt;&gt;"SS",(VLOOKUP($D395,Customer_Demand!$D:$BF,COLUMNS($I395:AG395),0)/$I395+VLOOKUP($D395,Customer_Demand!$D:$BF,COLUMNS($I395:AG395),0)/$K395),(VLOOKUP($D395,Customer_Demand!$D:$BF,COLUMNS($I395:AG395),0)/$I395)),"")</f>
        <v/>
      </c>
      <c r="AH395" s="49" t="str">
        <f>IFERROR(IF($K395&lt;&gt;"SS",(VLOOKUP($D395,Customer_Demand!$D:$BF,COLUMNS($I395:AH395),0)/$I395+VLOOKUP($D395,Customer_Demand!$D:$BF,COLUMNS($I395:AH395),0)/$K395),(VLOOKUP($D395,Customer_Demand!$D:$BF,COLUMNS($I395:AH395),0)/$I395)),"")</f>
        <v/>
      </c>
      <c r="AI395" s="49" t="str">
        <f>IFERROR(IF($K395&lt;&gt;"SS",(VLOOKUP($D395,Customer_Demand!$D:$BF,COLUMNS($I395:AI395),0)/$I395+VLOOKUP($D395,Customer_Demand!$D:$BF,COLUMNS($I395:AI395),0)/$K395),(VLOOKUP($D395,Customer_Demand!$D:$BF,COLUMNS($I395:AI395),0)/$I395)),"")</f>
        <v/>
      </c>
      <c r="AJ395" s="49" t="str">
        <f>IFERROR(IF($K395&lt;&gt;"SS",(VLOOKUP($D395,Customer_Demand!$D:$BF,COLUMNS($I395:AJ395),0)/$I395+VLOOKUP($D395,Customer_Demand!$D:$BF,COLUMNS($I395:AJ395),0)/$K395),(VLOOKUP($D395,Customer_Demand!$D:$BF,COLUMNS($I395:AJ395),0)/$I395)),"")</f>
        <v/>
      </c>
      <c r="AK395" s="49" t="str">
        <f>IFERROR(IF($K395&lt;&gt;"SS",(VLOOKUP($D395,Customer_Demand!$D:$BF,COLUMNS($I395:AK395),0)/$I395+VLOOKUP($D395,Customer_Demand!$D:$BF,COLUMNS($I395:AK395),0)/$K395),(VLOOKUP($D395,Customer_Demand!$D:$BF,COLUMNS($I395:AK395),0)/$I395)),"")</f>
        <v/>
      </c>
      <c r="AL395" s="49" t="str">
        <f>IFERROR(IF($K395&lt;&gt;"SS",(VLOOKUP($D395,Customer_Demand!$D:$BF,COLUMNS($I395:AL395),0)/$I395+VLOOKUP($D395,Customer_Demand!$D:$BF,COLUMNS($I395:AL395),0)/$K395),(VLOOKUP($D395,Customer_Demand!$D:$BF,COLUMNS($I395:AL395),0)/$I395)),"")</f>
        <v/>
      </c>
      <c r="AM395" s="49" t="str">
        <f>IFERROR(IF($K395&lt;&gt;"SS",(VLOOKUP($D395,Customer_Demand!$D:$BF,COLUMNS($I395:AM395),0)/$I395+VLOOKUP($D395,Customer_Demand!$D:$BF,COLUMNS($I395:AM395),0)/$K395),(VLOOKUP($D395,Customer_Demand!$D:$BF,COLUMNS($I395:AM395),0)/$I395)),"")</f>
        <v/>
      </c>
      <c r="AN395" s="49" t="str">
        <f>IFERROR(IF($K395&lt;&gt;"SS",(VLOOKUP($D395,Customer_Demand!$D:$BF,COLUMNS($I395:AN395),0)/$I395+VLOOKUP($D395,Customer_Demand!$D:$BF,COLUMNS($I395:AN395),0)/$K395),(VLOOKUP($D395,Customer_Demand!$D:$BF,COLUMNS($I395:AN395),0)/$I395)),"")</f>
        <v/>
      </c>
      <c r="AO395" s="49" t="str">
        <f>IFERROR(IF($K395&lt;&gt;"SS",(VLOOKUP($D395,Customer_Demand!$D:$BF,COLUMNS($I395:AO395),0)/$I395+VLOOKUP($D395,Customer_Demand!$D:$BF,COLUMNS($I395:AO395),0)/$K395),(VLOOKUP($D395,Customer_Demand!$D:$BF,COLUMNS($I395:AO395),0)/$I395)),"")</f>
        <v/>
      </c>
      <c r="AP395" s="49" t="str">
        <f>IFERROR(IF($K395&lt;&gt;"SS",(VLOOKUP($D395,Customer_Demand!$D:$BF,COLUMNS($I395:AP395),0)/$I395+VLOOKUP($D395,Customer_Demand!$D:$BF,COLUMNS($I395:AP395),0)/$K395),(VLOOKUP($D395,Customer_Demand!$D:$BF,COLUMNS($I395:AP395),0)/$I395)),"")</f>
        <v/>
      </c>
      <c r="AQ395" s="49" t="str">
        <f>IFERROR(IF($K395&lt;&gt;"SS",(VLOOKUP($D395,Customer_Demand!$D:$BF,COLUMNS($I395:AQ395),0)/$I395+VLOOKUP($D395,Customer_Demand!$D:$BF,COLUMNS($I395:AQ395),0)/$K395),(VLOOKUP($D395,Customer_Demand!$D:$BF,COLUMNS($I395:AQ395),0)/$I395)),"")</f>
        <v/>
      </c>
      <c r="AR395" s="49" t="str">
        <f>IFERROR(IF($K395&lt;&gt;"SS",(VLOOKUP($D395,Customer_Demand!$D:$BF,COLUMNS($I395:AR395),0)/$I395+VLOOKUP($D395,Customer_Demand!$D:$BF,COLUMNS($I395:AR395),0)/$K395),(VLOOKUP($D395,Customer_Demand!$D:$BF,COLUMNS($I395:AR395),0)/$I395)),"")</f>
        <v/>
      </c>
      <c r="AS395" s="49" t="str">
        <f>IFERROR(IF($K395&lt;&gt;"SS",(VLOOKUP($D395,Customer_Demand!$D:$BF,COLUMNS($I395:AS395),0)/$I395+VLOOKUP($D395,Customer_Demand!$D:$BF,COLUMNS($I395:AS395),0)/$K395),(VLOOKUP($D395,Customer_Demand!$D:$BF,COLUMNS($I395:AS395),0)/$I395)),"")</f>
        <v/>
      </c>
      <c r="AT395" s="49" t="str">
        <f>IFERROR(IF($K395&lt;&gt;"SS",(VLOOKUP($D395,Customer_Demand!$D:$BF,COLUMNS($I395:AT395),0)/$I395+VLOOKUP($D395,Customer_Demand!$D:$BF,COLUMNS($I395:AT395),0)/$K395),(VLOOKUP($D395,Customer_Demand!$D:$BF,COLUMNS($I395:AT395),0)/$I395)),"")</f>
        <v/>
      </c>
      <c r="AU395" s="49" t="str">
        <f>IFERROR(IF($K395&lt;&gt;"SS",(VLOOKUP($D395,Customer_Demand!$D:$BF,COLUMNS($I395:AU395),0)/$I395+VLOOKUP($D395,Customer_Demand!$D:$BF,COLUMNS($I395:AU395),0)/$K395),(VLOOKUP($D395,Customer_Demand!$D:$BF,COLUMNS($I395:AU395),0)/$I395)),"")</f>
        <v/>
      </c>
      <c r="AV395" s="49" t="str">
        <f>IFERROR(IF($K395&lt;&gt;"SS",(VLOOKUP($D395,Customer_Demand!$D:$BF,COLUMNS($I395:AV395),0)/$I395+VLOOKUP($D395,Customer_Demand!$D:$BF,COLUMNS($I395:AV395),0)/$K395),(VLOOKUP($D395,Customer_Demand!$D:$BF,COLUMNS($I395:AV395),0)/$I395)),"")</f>
        <v/>
      </c>
      <c r="AW395" s="49" t="str">
        <f>IFERROR(IF($K395&lt;&gt;"SS",(VLOOKUP($D395,Customer_Demand!$D:$BF,COLUMNS($I395:AW395),0)/$I395+VLOOKUP($D395,Customer_Demand!$D:$BF,COLUMNS($I395:AW395),0)/$K395),(VLOOKUP($D395,Customer_Demand!$D:$BF,COLUMNS($I395:AW395),0)/$I395)),"")</f>
        <v/>
      </c>
      <c r="AX395" s="49" t="str">
        <f>IFERROR(IF($K395&lt;&gt;"SS",(VLOOKUP($D395,Customer_Demand!$D:$BF,COLUMNS($I395:AX395),0)/$I395+VLOOKUP($D395,Customer_Demand!$D:$BF,COLUMNS($I395:AX395),0)/$K395),(VLOOKUP($D395,Customer_Demand!$D:$BF,COLUMNS($I395:AX395),0)/$I395)),"")</f>
        <v/>
      </c>
      <c r="AY395" s="49" t="str">
        <f>IFERROR(IF($K395&lt;&gt;"SS",(VLOOKUP($D395,Customer_Demand!$D:$BF,COLUMNS($I395:AY395),0)/$I395+VLOOKUP($D395,Customer_Demand!$D:$BF,COLUMNS($I395:AY395),0)/$K395),(VLOOKUP($D395,Customer_Demand!$D:$BF,COLUMNS($I395:AY395),0)/$I395)),"")</f>
        <v/>
      </c>
      <c r="AZ395" s="49" t="str">
        <f>IFERROR(IF($K395&lt;&gt;"SS",(VLOOKUP($D395,Customer_Demand!$D:$BF,COLUMNS($I395:AZ395),0)/$I395+VLOOKUP($D395,Customer_Demand!$D:$BF,COLUMNS($I395:AZ395),0)/$K395),(VLOOKUP($D395,Customer_Demand!$D:$BF,COLUMNS($I395:AZ395),0)/$I395)),"")</f>
        <v/>
      </c>
      <c r="BA395" s="49" t="str">
        <f>IFERROR(IF($K395&lt;&gt;"SS",(VLOOKUP($D395,Customer_Demand!$D:$BF,COLUMNS($I395:BA395),0)/$I395+VLOOKUP($D395,Customer_Demand!$D:$BF,COLUMNS($I395:BA395),0)/$K395),(VLOOKUP($D395,Customer_Demand!$D:$BF,COLUMNS($I395:BA395),0)/$I395)),"")</f>
        <v/>
      </c>
      <c r="BB395" s="49" t="str">
        <f>IFERROR(IF($K395&lt;&gt;"SS",(VLOOKUP($D395,Customer_Demand!$D:$BF,COLUMNS($I395:BB395),0)/$I395+VLOOKUP($D395,Customer_Demand!$D:$BF,COLUMNS($I395:BB395),0)/$K395),(VLOOKUP($D395,Customer_Demand!$D:$BF,COLUMNS($I395:BB395),0)/$I395)),"")</f>
        <v/>
      </c>
      <c r="BC395" s="49" t="str">
        <f>IFERROR(IF($K395&lt;&gt;"SS",(VLOOKUP($D395,Customer_Demand!$D:$BF,COLUMNS($I395:BC395),0)/$I395+VLOOKUP($D395,Customer_Demand!$D:$BF,COLUMNS($I395:BC395),0)/$K395),(VLOOKUP($D395,Customer_Demand!$D:$BF,COLUMNS($I395:BC395),0)/$I395)),"")</f>
        <v/>
      </c>
      <c r="BD395" s="49" t="str">
        <f>IFERROR(IF($K395&lt;&gt;"SS",(VLOOKUP($D395,Customer_Demand!$D:$BF,COLUMNS($I395:BD395),0)/$I395+VLOOKUP($D395,Customer_Demand!$D:$BF,COLUMNS($I395:BD395),0)/$K395),(VLOOKUP($D395,Customer_Demand!$D:$BF,COLUMNS($I395:BD395),0)/$I395)),"")</f>
        <v/>
      </c>
      <c r="BE395" s="49" t="str">
        <f>IFERROR(IF($K395&lt;&gt;"SS",(VLOOKUP($D395,Customer_Demand!$D:$BF,COLUMNS($I395:BE395),0)/$I395+VLOOKUP($D395,Customer_Demand!$D:$BF,COLUMNS($I395:BE395),0)/$K395),(VLOOKUP($D395,Customer_Demand!$D:$BF,COLUMNS($I395:BE395),0)/$I395)),"")</f>
        <v/>
      </c>
      <c r="BF395" s="49" t="str">
        <f>IFERROR(IF($K395&lt;&gt;"SS",(VLOOKUP($D395,Customer_Demand!$D:$BF,COLUMNS($I395:BF395),0)/$I395+VLOOKUP($D395,Customer_Demand!$D:$BF,COLUMNS($I395:BF395),0)/$K395),(VLOOKUP($D395,Customer_Demand!$D:$BF,COLUMNS($I395:BF395),0)/$I395)),"")</f>
        <v/>
      </c>
      <c r="BG395" s="49" t="str">
        <f>IFERROR(IF($K395&lt;&gt;"SS",(VLOOKUP($D395,Customer_Demand!$D:$BF,COLUMNS($I395:BG395),0)/$I395+VLOOKUP($D395,Customer_Demand!$D:$BF,COLUMNS($I395:BG395),0)/$K395),(VLOOKUP($D395,Customer_Demand!$D:$BF,COLUMNS($I395:BG395),0)/$I395)),"")</f>
        <v/>
      </c>
      <c r="BH395" s="49" t="str">
        <f>IFERROR(IF($K395&lt;&gt;"SS",(VLOOKUP($D395,Customer_Demand!$D:$BF,COLUMNS($I395:BH395),0)/$I395+VLOOKUP($D395,Customer_Demand!$D:$BF,COLUMNS($I395:BH395),0)/$K395),(VLOOKUP($D395,Customer_Demand!$D:$BF,COLUMNS($I395:BH395),0)/$I395)),"")</f>
        <v/>
      </c>
      <c r="BI395" s="49" t="str">
        <f>IFERROR(IF($K395&lt;&gt;"SS",(VLOOKUP($D395,Customer_Demand!$D:$BF,COLUMNS($I395:BI395),0)/$I395+VLOOKUP($D395,Customer_Demand!$D:$BF,COLUMNS($I395:BI395),0)/$K395),(VLOOKUP($D395,Customer_Demand!$D:$BF,COLUMNS($I395:BI395),0)/$I395)),"")</f>
        <v/>
      </c>
      <c r="BJ395" s="49" t="str">
        <f>IFERROR(IF($K395&lt;&gt;"SS",(VLOOKUP($D395,Customer_Demand!$D:$BF,COLUMNS($I395:BJ395),0)/$I395+VLOOKUP($D395,Customer_Demand!$D:$BF,COLUMNS($I395:BJ395),0)/$K395),(VLOOKUP($D395,Customer_Demand!$D:$BF,COLUMNS($I395:BJ395),0)/$I395)),"")</f>
        <v/>
      </c>
      <c r="BK395" s="50" t="str">
        <f>IFERROR(IF($K395&lt;&gt;"SS",(VLOOKUP($D395,Customer_Demand!$D:$BF,COLUMNS($I395:BK395),0)/$I395+VLOOKUP($D395,Customer_Demand!$D:$BF,COLUMNS($I395:BK395),0)/$K395),(VLOOKUP($D395,Customer_Demand!$D:$BF,COLUMNS($I395:BK395),0)/$I395)),"")</f>
        <v/>
      </c>
      <c r="BL395" s="18"/>
    </row>
    <row r="396" spans="2:64" x14ac:dyDescent="0.2">
      <c r="B396" s="12" t="str">
        <f t="shared" si="31"/>
        <v/>
      </c>
      <c r="C396" s="45" t="str">
        <f>IF((Customer_Demand!C396)&lt;&gt;"",Customer_Demand!C396,"")</f>
        <v/>
      </c>
      <c r="D396" s="45" t="str">
        <f>IF(C396&lt;&gt;"",Customer_Demand!D396,"")</f>
        <v/>
      </c>
      <c r="E396" s="51" t="str">
        <f>IF(C396&lt;&gt;"",Customer_Demand!E396,"")</f>
        <v/>
      </c>
      <c r="F396" s="47" t="str">
        <f>IF(C396&lt;&gt;"",VLOOKUP(D396,Customer_Demand!$D$5:$F$1005,3,0),"")</f>
        <v/>
      </c>
      <c r="G396" s="48" t="str">
        <f t="shared" si="28"/>
        <v/>
      </c>
      <c r="H396" s="48" t="str">
        <f t="shared" si="29"/>
        <v/>
      </c>
      <c r="I396" s="48" t="str">
        <f>IFERROR(IF(C396&lt;&gt;"",VLOOKUP($H396,SMT_Cycle_Time_Data!$F:$Q,4,0),""),"SGR Not Defined")</f>
        <v/>
      </c>
      <c r="J396" s="48" t="str">
        <f t="shared" si="30"/>
        <v/>
      </c>
      <c r="K396" s="48" t="str">
        <f>IF(C396&lt;&gt;"",IFERROR(VLOOKUP($J396,SMT_Cycle_Time_Data!$F:$Q,4,0),"SS"),"")</f>
        <v/>
      </c>
      <c r="L396" s="49" t="str">
        <f>IFERROR(IF($K396&lt;&gt;"SS",(VLOOKUP($D396,Customer_Demand!$D:$BF,COLUMNS($I396:L396),0)/$I396+VLOOKUP($D396,Customer_Demand!$D:$BF,COLUMNS($I396:L396),0)/$K396),(VLOOKUP($D396,Customer_Demand!$D:$BF,COLUMNS($I396:L396),0)/$I396)),"")</f>
        <v/>
      </c>
      <c r="M396" s="49" t="str">
        <f>IFERROR(IF($K396&lt;&gt;"SS",(VLOOKUP($D396,Customer_Demand!$D:$BF,COLUMNS($I396:M396),0)/$I396+VLOOKUP($D396,Customer_Demand!$D:$BF,COLUMNS($I396:M396),0)/$K396),(VLOOKUP($D396,Customer_Demand!$D:$BF,COLUMNS($I396:M396),0)/$I396)),"")</f>
        <v/>
      </c>
      <c r="N396" s="49" t="str">
        <f>IFERROR(IF($K396&lt;&gt;"SS",(VLOOKUP($D396,Customer_Demand!$D:$BF,COLUMNS($I396:N396),0)/$I396+VLOOKUP($D396,Customer_Demand!$D:$BF,COLUMNS($I396:N396),0)/$K396),(VLOOKUP($D396,Customer_Demand!$D:$BF,COLUMNS($I396:N396),0)/$I396)),"")</f>
        <v/>
      </c>
      <c r="O396" s="49" t="str">
        <f>IFERROR(IF($K396&lt;&gt;"SS",(VLOOKUP($D396,Customer_Demand!$D:$BF,COLUMNS($I396:O396),0)/$I396+VLOOKUP($D396,Customer_Demand!$D:$BF,COLUMNS($I396:O396),0)/$K396),(VLOOKUP($D396,Customer_Demand!$D:$BF,COLUMNS($I396:O396),0)/$I396)),"")</f>
        <v/>
      </c>
      <c r="P396" s="49" t="str">
        <f>IFERROR(IF($K396&lt;&gt;"SS",(VLOOKUP($D396,Customer_Demand!$D:$BF,COLUMNS($I396:P396),0)/$I396+VLOOKUP($D396,Customer_Demand!$D:$BF,COLUMNS($I396:P396),0)/$K396),(VLOOKUP($D396,Customer_Demand!$D:$BF,COLUMNS($I396:P396),0)/$I396)),"")</f>
        <v/>
      </c>
      <c r="Q396" s="49" t="str">
        <f>IFERROR(IF($K396&lt;&gt;"SS",(VLOOKUP($D396,Customer_Demand!$D:$BF,COLUMNS($I396:Q396),0)/$I396+VLOOKUP($D396,Customer_Demand!$D:$BF,COLUMNS($I396:Q396),0)/$K396),(VLOOKUP($D396,Customer_Demand!$D:$BF,COLUMNS($I396:Q396),0)/$I396)),"")</f>
        <v/>
      </c>
      <c r="R396" s="49" t="str">
        <f>IFERROR(IF($K396&lt;&gt;"SS",(VLOOKUP($D396,Customer_Demand!$D:$BF,COLUMNS($I396:R396),0)/$I396+VLOOKUP($D396,Customer_Demand!$D:$BF,COLUMNS($I396:R396),0)/$K396),(VLOOKUP($D396,Customer_Demand!$D:$BF,COLUMNS($I396:R396),0)/$I396)),"")</f>
        <v/>
      </c>
      <c r="S396" s="49" t="str">
        <f>IFERROR(IF($K396&lt;&gt;"SS",(VLOOKUP($D396,Customer_Demand!$D:$BF,COLUMNS($I396:S396),0)/$I396+VLOOKUP($D396,Customer_Demand!$D:$BF,COLUMNS($I396:S396),0)/$K396),(VLOOKUP($D396,Customer_Demand!$D:$BF,COLUMNS($I396:S396),0)/$I396)),"")</f>
        <v/>
      </c>
      <c r="T396" s="49" t="str">
        <f>IFERROR(IF($K396&lt;&gt;"SS",(VLOOKUP($D396,Customer_Demand!$D:$BF,COLUMNS($I396:T396),0)/$I396+VLOOKUP($D396,Customer_Demand!$D:$BF,COLUMNS($I396:T396),0)/$K396),(VLOOKUP($D396,Customer_Demand!$D:$BF,COLUMNS($I396:T396),0)/$I396)),"")</f>
        <v/>
      </c>
      <c r="U396" s="49" t="str">
        <f>IFERROR(IF($K396&lt;&gt;"SS",(VLOOKUP($D396,Customer_Demand!$D:$BF,COLUMNS($I396:U396),0)/$I396+VLOOKUP($D396,Customer_Demand!$D:$BF,COLUMNS($I396:U396),0)/$K396),(VLOOKUP($D396,Customer_Demand!$D:$BF,COLUMNS($I396:U396),0)/$I396)),"")</f>
        <v/>
      </c>
      <c r="V396" s="49" t="str">
        <f>IFERROR(IF($K396&lt;&gt;"SS",(VLOOKUP($D396,Customer_Demand!$D:$BF,COLUMNS($I396:V396),0)/$I396+VLOOKUP($D396,Customer_Demand!$D:$BF,COLUMNS($I396:V396),0)/$K396),(VLOOKUP($D396,Customer_Demand!$D:$BF,COLUMNS($I396:V396),0)/$I396)),"")</f>
        <v/>
      </c>
      <c r="W396" s="49" t="str">
        <f>IFERROR(IF($K396&lt;&gt;"SS",(VLOOKUP($D396,Customer_Demand!$D:$BF,COLUMNS($I396:W396),0)/$I396+VLOOKUP($D396,Customer_Demand!$D:$BF,COLUMNS($I396:W396),0)/$K396),(VLOOKUP($D396,Customer_Demand!$D:$BF,COLUMNS($I396:W396),0)/$I396)),"")</f>
        <v/>
      </c>
      <c r="X396" s="49" t="str">
        <f>IFERROR(IF($K396&lt;&gt;"SS",(VLOOKUP($D396,Customer_Demand!$D:$BF,COLUMNS($I396:X396),0)/$I396+VLOOKUP($D396,Customer_Demand!$D:$BF,COLUMNS($I396:X396),0)/$K396),(VLOOKUP($D396,Customer_Demand!$D:$BF,COLUMNS($I396:X396),0)/$I396)),"")</f>
        <v/>
      </c>
      <c r="Y396" s="49" t="str">
        <f>IFERROR(IF($K396&lt;&gt;"SS",(VLOOKUP($D396,Customer_Demand!$D:$BF,COLUMNS($I396:Y396),0)/$I396+VLOOKUP($D396,Customer_Demand!$D:$BF,COLUMNS($I396:Y396),0)/$K396),(VLOOKUP($D396,Customer_Demand!$D:$BF,COLUMNS($I396:Y396),0)/$I396)),"")</f>
        <v/>
      </c>
      <c r="Z396" s="49" t="str">
        <f>IFERROR(IF($K396&lt;&gt;"SS",(VLOOKUP($D396,Customer_Demand!$D:$BF,COLUMNS($I396:Z396),0)/$I396+VLOOKUP($D396,Customer_Demand!$D:$BF,COLUMNS($I396:Z396),0)/$K396),(VLOOKUP($D396,Customer_Demand!$D:$BF,COLUMNS($I396:Z396),0)/$I396)),"")</f>
        <v/>
      </c>
      <c r="AA396" s="49" t="str">
        <f>IFERROR(IF($K396&lt;&gt;"SS",(VLOOKUP($D396,Customer_Demand!$D:$BF,COLUMNS($I396:AA396),0)/$I396+VLOOKUP($D396,Customer_Demand!$D:$BF,COLUMNS($I396:AA396),0)/$K396),(VLOOKUP($D396,Customer_Demand!$D:$BF,COLUMNS($I396:AA396),0)/$I396)),"")</f>
        <v/>
      </c>
      <c r="AB396" s="49" t="str">
        <f>IFERROR(IF($K396&lt;&gt;"SS",(VLOOKUP($D396,Customer_Demand!$D:$BF,COLUMNS($I396:AB396),0)/$I396+VLOOKUP($D396,Customer_Demand!$D:$BF,COLUMNS($I396:AB396),0)/$K396),(VLOOKUP($D396,Customer_Demand!$D:$BF,COLUMNS($I396:AB396),0)/$I396)),"")</f>
        <v/>
      </c>
      <c r="AC396" s="49" t="str">
        <f>IFERROR(IF($K396&lt;&gt;"SS",(VLOOKUP($D396,Customer_Demand!$D:$BF,COLUMNS($I396:AC396),0)/$I396+VLOOKUP($D396,Customer_Demand!$D:$BF,COLUMNS($I396:AC396),0)/$K396),(VLOOKUP($D396,Customer_Demand!$D:$BF,COLUMNS($I396:AC396),0)/$I396)),"")</f>
        <v/>
      </c>
      <c r="AD396" s="49" t="str">
        <f>IFERROR(IF($K396&lt;&gt;"SS",(VLOOKUP($D396,Customer_Demand!$D:$BF,COLUMNS($I396:AD396),0)/$I396+VLOOKUP($D396,Customer_Demand!$D:$BF,COLUMNS($I396:AD396),0)/$K396),(VLOOKUP($D396,Customer_Demand!$D:$BF,COLUMNS($I396:AD396),0)/$I396)),"")</f>
        <v/>
      </c>
      <c r="AE396" s="49" t="str">
        <f>IFERROR(IF($K396&lt;&gt;"SS",(VLOOKUP($D396,Customer_Demand!$D:$BF,COLUMNS($I396:AE396),0)/$I396+VLOOKUP($D396,Customer_Demand!$D:$BF,COLUMNS($I396:AE396),0)/$K396),(VLOOKUP($D396,Customer_Demand!$D:$BF,COLUMNS($I396:AE396),0)/$I396)),"")</f>
        <v/>
      </c>
      <c r="AF396" s="49" t="str">
        <f>IFERROR(IF($K396&lt;&gt;"SS",(VLOOKUP($D396,Customer_Demand!$D:$BF,COLUMNS($I396:AF396),0)/$I396+VLOOKUP($D396,Customer_Demand!$D:$BF,COLUMNS($I396:AF396),0)/$K396),(VLOOKUP($D396,Customer_Demand!$D:$BF,COLUMNS($I396:AF396),0)/$I396)),"")</f>
        <v/>
      </c>
      <c r="AG396" s="49" t="str">
        <f>IFERROR(IF($K396&lt;&gt;"SS",(VLOOKUP($D396,Customer_Demand!$D:$BF,COLUMNS($I396:AG396),0)/$I396+VLOOKUP($D396,Customer_Demand!$D:$BF,COLUMNS($I396:AG396),0)/$K396),(VLOOKUP($D396,Customer_Demand!$D:$BF,COLUMNS($I396:AG396),0)/$I396)),"")</f>
        <v/>
      </c>
      <c r="AH396" s="49" t="str">
        <f>IFERROR(IF($K396&lt;&gt;"SS",(VLOOKUP($D396,Customer_Demand!$D:$BF,COLUMNS($I396:AH396),0)/$I396+VLOOKUP($D396,Customer_Demand!$D:$BF,COLUMNS($I396:AH396),0)/$K396),(VLOOKUP($D396,Customer_Demand!$D:$BF,COLUMNS($I396:AH396),0)/$I396)),"")</f>
        <v/>
      </c>
      <c r="AI396" s="49" t="str">
        <f>IFERROR(IF($K396&lt;&gt;"SS",(VLOOKUP($D396,Customer_Demand!$D:$BF,COLUMNS($I396:AI396),0)/$I396+VLOOKUP($D396,Customer_Demand!$D:$BF,COLUMNS($I396:AI396),0)/$K396),(VLOOKUP($D396,Customer_Demand!$D:$BF,COLUMNS($I396:AI396),0)/$I396)),"")</f>
        <v/>
      </c>
      <c r="AJ396" s="49" t="str">
        <f>IFERROR(IF($K396&lt;&gt;"SS",(VLOOKUP($D396,Customer_Demand!$D:$BF,COLUMNS($I396:AJ396),0)/$I396+VLOOKUP($D396,Customer_Demand!$D:$BF,COLUMNS($I396:AJ396),0)/$K396),(VLOOKUP($D396,Customer_Demand!$D:$BF,COLUMNS($I396:AJ396),0)/$I396)),"")</f>
        <v/>
      </c>
      <c r="AK396" s="49" t="str">
        <f>IFERROR(IF($K396&lt;&gt;"SS",(VLOOKUP($D396,Customer_Demand!$D:$BF,COLUMNS($I396:AK396),0)/$I396+VLOOKUP($D396,Customer_Demand!$D:$BF,COLUMNS($I396:AK396),0)/$K396),(VLOOKUP($D396,Customer_Demand!$D:$BF,COLUMNS($I396:AK396),0)/$I396)),"")</f>
        <v/>
      </c>
      <c r="AL396" s="49" t="str">
        <f>IFERROR(IF($K396&lt;&gt;"SS",(VLOOKUP($D396,Customer_Demand!$D:$BF,COLUMNS($I396:AL396),0)/$I396+VLOOKUP($D396,Customer_Demand!$D:$BF,COLUMNS($I396:AL396),0)/$K396),(VLOOKUP($D396,Customer_Demand!$D:$BF,COLUMNS($I396:AL396),0)/$I396)),"")</f>
        <v/>
      </c>
      <c r="AM396" s="49" t="str">
        <f>IFERROR(IF($K396&lt;&gt;"SS",(VLOOKUP($D396,Customer_Demand!$D:$BF,COLUMNS($I396:AM396),0)/$I396+VLOOKUP($D396,Customer_Demand!$D:$BF,COLUMNS($I396:AM396),0)/$K396),(VLOOKUP($D396,Customer_Demand!$D:$BF,COLUMNS($I396:AM396),0)/$I396)),"")</f>
        <v/>
      </c>
      <c r="AN396" s="49" t="str">
        <f>IFERROR(IF($K396&lt;&gt;"SS",(VLOOKUP($D396,Customer_Demand!$D:$BF,COLUMNS($I396:AN396),0)/$I396+VLOOKUP($D396,Customer_Demand!$D:$BF,COLUMNS($I396:AN396),0)/$K396),(VLOOKUP($D396,Customer_Demand!$D:$BF,COLUMNS($I396:AN396),0)/$I396)),"")</f>
        <v/>
      </c>
      <c r="AO396" s="49" t="str">
        <f>IFERROR(IF($K396&lt;&gt;"SS",(VLOOKUP($D396,Customer_Demand!$D:$BF,COLUMNS($I396:AO396),0)/$I396+VLOOKUP($D396,Customer_Demand!$D:$BF,COLUMNS($I396:AO396),0)/$K396),(VLOOKUP($D396,Customer_Demand!$D:$BF,COLUMNS($I396:AO396),0)/$I396)),"")</f>
        <v/>
      </c>
      <c r="AP396" s="49" t="str">
        <f>IFERROR(IF($K396&lt;&gt;"SS",(VLOOKUP($D396,Customer_Demand!$D:$BF,COLUMNS($I396:AP396),0)/$I396+VLOOKUP($D396,Customer_Demand!$D:$BF,COLUMNS($I396:AP396),0)/$K396),(VLOOKUP($D396,Customer_Demand!$D:$BF,COLUMNS($I396:AP396),0)/$I396)),"")</f>
        <v/>
      </c>
      <c r="AQ396" s="49" t="str">
        <f>IFERROR(IF($K396&lt;&gt;"SS",(VLOOKUP($D396,Customer_Demand!$D:$BF,COLUMNS($I396:AQ396),0)/$I396+VLOOKUP($D396,Customer_Demand!$D:$BF,COLUMNS($I396:AQ396),0)/$K396),(VLOOKUP($D396,Customer_Demand!$D:$BF,COLUMNS($I396:AQ396),0)/$I396)),"")</f>
        <v/>
      </c>
      <c r="AR396" s="49" t="str">
        <f>IFERROR(IF($K396&lt;&gt;"SS",(VLOOKUP($D396,Customer_Demand!$D:$BF,COLUMNS($I396:AR396),0)/$I396+VLOOKUP($D396,Customer_Demand!$D:$BF,COLUMNS($I396:AR396),0)/$K396),(VLOOKUP($D396,Customer_Demand!$D:$BF,COLUMNS($I396:AR396),0)/$I396)),"")</f>
        <v/>
      </c>
      <c r="AS396" s="49" t="str">
        <f>IFERROR(IF($K396&lt;&gt;"SS",(VLOOKUP($D396,Customer_Demand!$D:$BF,COLUMNS($I396:AS396),0)/$I396+VLOOKUP($D396,Customer_Demand!$D:$BF,COLUMNS($I396:AS396),0)/$K396),(VLOOKUP($D396,Customer_Demand!$D:$BF,COLUMNS($I396:AS396),0)/$I396)),"")</f>
        <v/>
      </c>
      <c r="AT396" s="49" t="str">
        <f>IFERROR(IF($K396&lt;&gt;"SS",(VLOOKUP($D396,Customer_Demand!$D:$BF,COLUMNS($I396:AT396),0)/$I396+VLOOKUP($D396,Customer_Demand!$D:$BF,COLUMNS($I396:AT396),0)/$K396),(VLOOKUP($D396,Customer_Demand!$D:$BF,COLUMNS($I396:AT396),0)/$I396)),"")</f>
        <v/>
      </c>
      <c r="AU396" s="49" t="str">
        <f>IFERROR(IF($K396&lt;&gt;"SS",(VLOOKUP($D396,Customer_Demand!$D:$BF,COLUMNS($I396:AU396),0)/$I396+VLOOKUP($D396,Customer_Demand!$D:$BF,COLUMNS($I396:AU396),0)/$K396),(VLOOKUP($D396,Customer_Demand!$D:$BF,COLUMNS($I396:AU396),0)/$I396)),"")</f>
        <v/>
      </c>
      <c r="AV396" s="49" t="str">
        <f>IFERROR(IF($K396&lt;&gt;"SS",(VLOOKUP($D396,Customer_Demand!$D:$BF,COLUMNS($I396:AV396),0)/$I396+VLOOKUP($D396,Customer_Demand!$D:$BF,COLUMNS($I396:AV396),0)/$K396),(VLOOKUP($D396,Customer_Demand!$D:$BF,COLUMNS($I396:AV396),0)/$I396)),"")</f>
        <v/>
      </c>
      <c r="AW396" s="49" t="str">
        <f>IFERROR(IF($K396&lt;&gt;"SS",(VLOOKUP($D396,Customer_Demand!$D:$BF,COLUMNS($I396:AW396),0)/$I396+VLOOKUP($D396,Customer_Demand!$D:$BF,COLUMNS($I396:AW396),0)/$K396),(VLOOKUP($D396,Customer_Demand!$D:$BF,COLUMNS($I396:AW396),0)/$I396)),"")</f>
        <v/>
      </c>
      <c r="AX396" s="49" t="str">
        <f>IFERROR(IF($K396&lt;&gt;"SS",(VLOOKUP($D396,Customer_Demand!$D:$BF,COLUMNS($I396:AX396),0)/$I396+VLOOKUP($D396,Customer_Demand!$D:$BF,COLUMNS($I396:AX396),0)/$K396),(VLOOKUP($D396,Customer_Demand!$D:$BF,COLUMNS($I396:AX396),0)/$I396)),"")</f>
        <v/>
      </c>
      <c r="AY396" s="49" t="str">
        <f>IFERROR(IF($K396&lt;&gt;"SS",(VLOOKUP($D396,Customer_Demand!$D:$BF,COLUMNS($I396:AY396),0)/$I396+VLOOKUP($D396,Customer_Demand!$D:$BF,COLUMNS($I396:AY396),0)/$K396),(VLOOKUP($D396,Customer_Demand!$D:$BF,COLUMNS($I396:AY396),0)/$I396)),"")</f>
        <v/>
      </c>
      <c r="AZ396" s="49" t="str">
        <f>IFERROR(IF($K396&lt;&gt;"SS",(VLOOKUP($D396,Customer_Demand!$D:$BF,COLUMNS($I396:AZ396),0)/$I396+VLOOKUP($D396,Customer_Demand!$D:$BF,COLUMNS($I396:AZ396),0)/$K396),(VLOOKUP($D396,Customer_Demand!$D:$BF,COLUMNS($I396:AZ396),0)/$I396)),"")</f>
        <v/>
      </c>
      <c r="BA396" s="49" t="str">
        <f>IFERROR(IF($K396&lt;&gt;"SS",(VLOOKUP($D396,Customer_Demand!$D:$BF,COLUMNS($I396:BA396),0)/$I396+VLOOKUP($D396,Customer_Demand!$D:$BF,COLUMNS($I396:BA396),0)/$K396),(VLOOKUP($D396,Customer_Demand!$D:$BF,COLUMNS($I396:BA396),0)/$I396)),"")</f>
        <v/>
      </c>
      <c r="BB396" s="49" t="str">
        <f>IFERROR(IF($K396&lt;&gt;"SS",(VLOOKUP($D396,Customer_Demand!$D:$BF,COLUMNS($I396:BB396),0)/$I396+VLOOKUP($D396,Customer_Demand!$D:$BF,COLUMNS($I396:BB396),0)/$K396),(VLOOKUP($D396,Customer_Demand!$D:$BF,COLUMNS($I396:BB396),0)/$I396)),"")</f>
        <v/>
      </c>
      <c r="BC396" s="49" t="str">
        <f>IFERROR(IF($K396&lt;&gt;"SS",(VLOOKUP($D396,Customer_Demand!$D:$BF,COLUMNS($I396:BC396),0)/$I396+VLOOKUP($D396,Customer_Demand!$D:$BF,COLUMNS($I396:BC396),0)/$K396),(VLOOKUP($D396,Customer_Demand!$D:$BF,COLUMNS($I396:BC396),0)/$I396)),"")</f>
        <v/>
      </c>
      <c r="BD396" s="49" t="str">
        <f>IFERROR(IF($K396&lt;&gt;"SS",(VLOOKUP($D396,Customer_Demand!$D:$BF,COLUMNS($I396:BD396),0)/$I396+VLOOKUP($D396,Customer_Demand!$D:$BF,COLUMNS($I396:BD396),0)/$K396),(VLOOKUP($D396,Customer_Demand!$D:$BF,COLUMNS($I396:BD396),0)/$I396)),"")</f>
        <v/>
      </c>
      <c r="BE396" s="49" t="str">
        <f>IFERROR(IF($K396&lt;&gt;"SS",(VLOOKUP($D396,Customer_Demand!$D:$BF,COLUMNS($I396:BE396),0)/$I396+VLOOKUP($D396,Customer_Demand!$D:$BF,COLUMNS($I396:BE396),0)/$K396),(VLOOKUP($D396,Customer_Demand!$D:$BF,COLUMNS($I396:BE396),0)/$I396)),"")</f>
        <v/>
      </c>
      <c r="BF396" s="49" t="str">
        <f>IFERROR(IF($K396&lt;&gt;"SS",(VLOOKUP($D396,Customer_Demand!$D:$BF,COLUMNS($I396:BF396),0)/$I396+VLOOKUP($D396,Customer_Demand!$D:$BF,COLUMNS($I396:BF396),0)/$K396),(VLOOKUP($D396,Customer_Demand!$D:$BF,COLUMNS($I396:BF396),0)/$I396)),"")</f>
        <v/>
      </c>
      <c r="BG396" s="49" t="str">
        <f>IFERROR(IF($K396&lt;&gt;"SS",(VLOOKUP($D396,Customer_Demand!$D:$BF,COLUMNS($I396:BG396),0)/$I396+VLOOKUP($D396,Customer_Demand!$D:$BF,COLUMNS($I396:BG396),0)/$K396),(VLOOKUP($D396,Customer_Demand!$D:$BF,COLUMNS($I396:BG396),0)/$I396)),"")</f>
        <v/>
      </c>
      <c r="BH396" s="49" t="str">
        <f>IFERROR(IF($K396&lt;&gt;"SS",(VLOOKUP($D396,Customer_Demand!$D:$BF,COLUMNS($I396:BH396),0)/$I396+VLOOKUP($D396,Customer_Demand!$D:$BF,COLUMNS($I396:BH396),0)/$K396),(VLOOKUP($D396,Customer_Demand!$D:$BF,COLUMNS($I396:BH396),0)/$I396)),"")</f>
        <v/>
      </c>
      <c r="BI396" s="49" t="str">
        <f>IFERROR(IF($K396&lt;&gt;"SS",(VLOOKUP($D396,Customer_Demand!$D:$BF,COLUMNS($I396:BI396),0)/$I396+VLOOKUP($D396,Customer_Demand!$D:$BF,COLUMNS($I396:BI396),0)/$K396),(VLOOKUP($D396,Customer_Demand!$D:$BF,COLUMNS($I396:BI396),0)/$I396)),"")</f>
        <v/>
      </c>
      <c r="BJ396" s="49" t="str">
        <f>IFERROR(IF($K396&lt;&gt;"SS",(VLOOKUP($D396,Customer_Demand!$D:$BF,COLUMNS($I396:BJ396),0)/$I396+VLOOKUP($D396,Customer_Demand!$D:$BF,COLUMNS($I396:BJ396),0)/$K396),(VLOOKUP($D396,Customer_Demand!$D:$BF,COLUMNS($I396:BJ396),0)/$I396)),"")</f>
        <v/>
      </c>
      <c r="BK396" s="50" t="str">
        <f>IFERROR(IF($K396&lt;&gt;"SS",(VLOOKUP($D396,Customer_Demand!$D:$BF,COLUMNS($I396:BK396),0)/$I396+VLOOKUP($D396,Customer_Demand!$D:$BF,COLUMNS($I396:BK396),0)/$K396),(VLOOKUP($D396,Customer_Demand!$D:$BF,COLUMNS($I396:BK396),0)/$I396)),"")</f>
        <v/>
      </c>
      <c r="BL396" s="18"/>
    </row>
    <row r="397" spans="2:64" x14ac:dyDescent="0.2">
      <c r="B397" s="12" t="str">
        <f t="shared" si="31"/>
        <v/>
      </c>
      <c r="C397" s="45" t="str">
        <f>IF((Customer_Demand!C397)&lt;&gt;"",Customer_Demand!C397,"")</f>
        <v/>
      </c>
      <c r="D397" s="45" t="str">
        <f>IF(C397&lt;&gt;"",Customer_Demand!D397,"")</f>
        <v/>
      </c>
      <c r="E397" s="51" t="str">
        <f>IF(C397&lt;&gt;"",Customer_Demand!E397,"")</f>
        <v/>
      </c>
      <c r="F397" s="47" t="str">
        <f>IF(C397&lt;&gt;"",VLOOKUP(D397,Customer_Demand!$D$5:$F$1005,3,0),"")</f>
        <v/>
      </c>
      <c r="G397" s="48" t="str">
        <f t="shared" si="28"/>
        <v/>
      </c>
      <c r="H397" s="48" t="str">
        <f t="shared" si="29"/>
        <v/>
      </c>
      <c r="I397" s="48" t="str">
        <f>IFERROR(IF(C397&lt;&gt;"",VLOOKUP($H397,SMT_Cycle_Time_Data!$F:$Q,4,0),""),"SGR Not Defined")</f>
        <v/>
      </c>
      <c r="J397" s="48" t="str">
        <f t="shared" si="30"/>
        <v/>
      </c>
      <c r="K397" s="48" t="str">
        <f>IF(C397&lt;&gt;"",IFERROR(VLOOKUP($J397,SMT_Cycle_Time_Data!$F:$Q,4,0),"SS"),"")</f>
        <v/>
      </c>
      <c r="L397" s="49" t="str">
        <f>IFERROR(IF($K397&lt;&gt;"SS",(VLOOKUP($D397,Customer_Demand!$D:$BF,COLUMNS($I397:L397),0)/$I397+VLOOKUP($D397,Customer_Demand!$D:$BF,COLUMNS($I397:L397),0)/$K397),(VLOOKUP($D397,Customer_Demand!$D:$BF,COLUMNS($I397:L397),0)/$I397)),"")</f>
        <v/>
      </c>
      <c r="M397" s="49" t="str">
        <f>IFERROR(IF($K397&lt;&gt;"SS",(VLOOKUP($D397,Customer_Demand!$D:$BF,COLUMNS($I397:M397),0)/$I397+VLOOKUP($D397,Customer_Demand!$D:$BF,COLUMNS($I397:M397),0)/$K397),(VLOOKUP($D397,Customer_Demand!$D:$BF,COLUMNS($I397:M397),0)/$I397)),"")</f>
        <v/>
      </c>
      <c r="N397" s="49" t="str">
        <f>IFERROR(IF($K397&lt;&gt;"SS",(VLOOKUP($D397,Customer_Demand!$D:$BF,COLUMNS($I397:N397),0)/$I397+VLOOKUP($D397,Customer_Demand!$D:$BF,COLUMNS($I397:N397),0)/$K397),(VLOOKUP($D397,Customer_Demand!$D:$BF,COLUMNS($I397:N397),0)/$I397)),"")</f>
        <v/>
      </c>
      <c r="O397" s="49" t="str">
        <f>IFERROR(IF($K397&lt;&gt;"SS",(VLOOKUP($D397,Customer_Demand!$D:$BF,COLUMNS($I397:O397),0)/$I397+VLOOKUP($D397,Customer_Demand!$D:$BF,COLUMNS($I397:O397),0)/$K397),(VLOOKUP($D397,Customer_Demand!$D:$BF,COLUMNS($I397:O397),0)/$I397)),"")</f>
        <v/>
      </c>
      <c r="P397" s="49" t="str">
        <f>IFERROR(IF($K397&lt;&gt;"SS",(VLOOKUP($D397,Customer_Demand!$D:$BF,COLUMNS($I397:P397),0)/$I397+VLOOKUP($D397,Customer_Demand!$D:$BF,COLUMNS($I397:P397),0)/$K397),(VLOOKUP($D397,Customer_Demand!$D:$BF,COLUMNS($I397:P397),0)/$I397)),"")</f>
        <v/>
      </c>
      <c r="Q397" s="49" t="str">
        <f>IFERROR(IF($K397&lt;&gt;"SS",(VLOOKUP($D397,Customer_Demand!$D:$BF,COLUMNS($I397:Q397),0)/$I397+VLOOKUP($D397,Customer_Demand!$D:$BF,COLUMNS($I397:Q397),0)/$K397),(VLOOKUP($D397,Customer_Demand!$D:$BF,COLUMNS($I397:Q397),0)/$I397)),"")</f>
        <v/>
      </c>
      <c r="R397" s="49" t="str">
        <f>IFERROR(IF($K397&lt;&gt;"SS",(VLOOKUP($D397,Customer_Demand!$D:$BF,COLUMNS($I397:R397),0)/$I397+VLOOKUP($D397,Customer_Demand!$D:$BF,COLUMNS($I397:R397),0)/$K397),(VLOOKUP($D397,Customer_Demand!$D:$BF,COLUMNS($I397:R397),0)/$I397)),"")</f>
        <v/>
      </c>
      <c r="S397" s="49" t="str">
        <f>IFERROR(IF($K397&lt;&gt;"SS",(VLOOKUP($D397,Customer_Demand!$D:$BF,COLUMNS($I397:S397),0)/$I397+VLOOKUP($D397,Customer_Demand!$D:$BF,COLUMNS($I397:S397),0)/$K397),(VLOOKUP($D397,Customer_Demand!$D:$BF,COLUMNS($I397:S397),0)/$I397)),"")</f>
        <v/>
      </c>
      <c r="T397" s="49" t="str">
        <f>IFERROR(IF($K397&lt;&gt;"SS",(VLOOKUP($D397,Customer_Demand!$D:$BF,COLUMNS($I397:T397),0)/$I397+VLOOKUP($D397,Customer_Demand!$D:$BF,COLUMNS($I397:T397),0)/$K397),(VLOOKUP($D397,Customer_Demand!$D:$BF,COLUMNS($I397:T397),0)/$I397)),"")</f>
        <v/>
      </c>
      <c r="U397" s="49" t="str">
        <f>IFERROR(IF($K397&lt;&gt;"SS",(VLOOKUP($D397,Customer_Demand!$D:$BF,COLUMNS($I397:U397),0)/$I397+VLOOKUP($D397,Customer_Demand!$D:$BF,COLUMNS($I397:U397),0)/$K397),(VLOOKUP($D397,Customer_Demand!$D:$BF,COLUMNS($I397:U397),0)/$I397)),"")</f>
        <v/>
      </c>
      <c r="V397" s="49" t="str">
        <f>IFERROR(IF($K397&lt;&gt;"SS",(VLOOKUP($D397,Customer_Demand!$D:$BF,COLUMNS($I397:V397),0)/$I397+VLOOKUP($D397,Customer_Demand!$D:$BF,COLUMNS($I397:V397),0)/$K397),(VLOOKUP($D397,Customer_Demand!$D:$BF,COLUMNS($I397:V397),0)/$I397)),"")</f>
        <v/>
      </c>
      <c r="W397" s="49" t="str">
        <f>IFERROR(IF($K397&lt;&gt;"SS",(VLOOKUP($D397,Customer_Demand!$D:$BF,COLUMNS($I397:W397),0)/$I397+VLOOKUP($D397,Customer_Demand!$D:$BF,COLUMNS($I397:W397),0)/$K397),(VLOOKUP($D397,Customer_Demand!$D:$BF,COLUMNS($I397:W397),0)/$I397)),"")</f>
        <v/>
      </c>
      <c r="X397" s="49" t="str">
        <f>IFERROR(IF($K397&lt;&gt;"SS",(VLOOKUP($D397,Customer_Demand!$D:$BF,COLUMNS($I397:X397),0)/$I397+VLOOKUP($D397,Customer_Demand!$D:$BF,COLUMNS($I397:X397),0)/$K397),(VLOOKUP($D397,Customer_Demand!$D:$BF,COLUMNS($I397:X397),0)/$I397)),"")</f>
        <v/>
      </c>
      <c r="Y397" s="49" t="str">
        <f>IFERROR(IF($K397&lt;&gt;"SS",(VLOOKUP($D397,Customer_Demand!$D:$BF,COLUMNS($I397:Y397),0)/$I397+VLOOKUP($D397,Customer_Demand!$D:$BF,COLUMNS($I397:Y397),0)/$K397),(VLOOKUP($D397,Customer_Demand!$D:$BF,COLUMNS($I397:Y397),0)/$I397)),"")</f>
        <v/>
      </c>
      <c r="Z397" s="49" t="str">
        <f>IFERROR(IF($K397&lt;&gt;"SS",(VLOOKUP($D397,Customer_Demand!$D:$BF,COLUMNS($I397:Z397),0)/$I397+VLOOKUP($D397,Customer_Demand!$D:$BF,COLUMNS($I397:Z397),0)/$K397),(VLOOKUP($D397,Customer_Demand!$D:$BF,COLUMNS($I397:Z397),0)/$I397)),"")</f>
        <v/>
      </c>
      <c r="AA397" s="49" t="str">
        <f>IFERROR(IF($K397&lt;&gt;"SS",(VLOOKUP($D397,Customer_Demand!$D:$BF,COLUMNS($I397:AA397),0)/$I397+VLOOKUP($D397,Customer_Demand!$D:$BF,COLUMNS($I397:AA397),0)/$K397),(VLOOKUP($D397,Customer_Demand!$D:$BF,COLUMNS($I397:AA397),0)/$I397)),"")</f>
        <v/>
      </c>
      <c r="AB397" s="49" t="str">
        <f>IFERROR(IF($K397&lt;&gt;"SS",(VLOOKUP($D397,Customer_Demand!$D:$BF,COLUMNS($I397:AB397),0)/$I397+VLOOKUP($D397,Customer_Demand!$D:$BF,COLUMNS($I397:AB397),0)/$K397),(VLOOKUP($D397,Customer_Demand!$D:$BF,COLUMNS($I397:AB397),0)/$I397)),"")</f>
        <v/>
      </c>
      <c r="AC397" s="49" t="str">
        <f>IFERROR(IF($K397&lt;&gt;"SS",(VLOOKUP($D397,Customer_Demand!$D:$BF,COLUMNS($I397:AC397),0)/$I397+VLOOKUP($D397,Customer_Demand!$D:$BF,COLUMNS($I397:AC397),0)/$K397),(VLOOKUP($D397,Customer_Demand!$D:$BF,COLUMNS($I397:AC397),0)/$I397)),"")</f>
        <v/>
      </c>
      <c r="AD397" s="49" t="str">
        <f>IFERROR(IF($K397&lt;&gt;"SS",(VLOOKUP($D397,Customer_Demand!$D:$BF,COLUMNS($I397:AD397),0)/$I397+VLOOKUP($D397,Customer_Demand!$D:$BF,COLUMNS($I397:AD397),0)/$K397),(VLOOKUP($D397,Customer_Demand!$D:$BF,COLUMNS($I397:AD397),0)/$I397)),"")</f>
        <v/>
      </c>
      <c r="AE397" s="49" t="str">
        <f>IFERROR(IF($K397&lt;&gt;"SS",(VLOOKUP($D397,Customer_Demand!$D:$BF,COLUMNS($I397:AE397),0)/$I397+VLOOKUP($D397,Customer_Demand!$D:$BF,COLUMNS($I397:AE397),0)/$K397),(VLOOKUP($D397,Customer_Demand!$D:$BF,COLUMNS($I397:AE397),0)/$I397)),"")</f>
        <v/>
      </c>
      <c r="AF397" s="49" t="str">
        <f>IFERROR(IF($K397&lt;&gt;"SS",(VLOOKUP($D397,Customer_Demand!$D:$BF,COLUMNS($I397:AF397),0)/$I397+VLOOKUP($D397,Customer_Demand!$D:$BF,COLUMNS($I397:AF397),0)/$K397),(VLOOKUP($D397,Customer_Demand!$D:$BF,COLUMNS($I397:AF397),0)/$I397)),"")</f>
        <v/>
      </c>
      <c r="AG397" s="49" t="str">
        <f>IFERROR(IF($K397&lt;&gt;"SS",(VLOOKUP($D397,Customer_Demand!$D:$BF,COLUMNS($I397:AG397),0)/$I397+VLOOKUP($D397,Customer_Demand!$D:$BF,COLUMNS($I397:AG397),0)/$K397),(VLOOKUP($D397,Customer_Demand!$D:$BF,COLUMNS($I397:AG397),0)/$I397)),"")</f>
        <v/>
      </c>
      <c r="AH397" s="49" t="str">
        <f>IFERROR(IF($K397&lt;&gt;"SS",(VLOOKUP($D397,Customer_Demand!$D:$BF,COLUMNS($I397:AH397),0)/$I397+VLOOKUP($D397,Customer_Demand!$D:$BF,COLUMNS($I397:AH397),0)/$K397),(VLOOKUP($D397,Customer_Demand!$D:$BF,COLUMNS($I397:AH397),0)/$I397)),"")</f>
        <v/>
      </c>
      <c r="AI397" s="49" t="str">
        <f>IFERROR(IF($K397&lt;&gt;"SS",(VLOOKUP($D397,Customer_Demand!$D:$BF,COLUMNS($I397:AI397),0)/$I397+VLOOKUP($D397,Customer_Demand!$D:$BF,COLUMNS($I397:AI397),0)/$K397),(VLOOKUP($D397,Customer_Demand!$D:$BF,COLUMNS($I397:AI397),0)/$I397)),"")</f>
        <v/>
      </c>
      <c r="AJ397" s="49" t="str">
        <f>IFERROR(IF($K397&lt;&gt;"SS",(VLOOKUP($D397,Customer_Demand!$D:$BF,COLUMNS($I397:AJ397),0)/$I397+VLOOKUP($D397,Customer_Demand!$D:$BF,COLUMNS($I397:AJ397),0)/$K397),(VLOOKUP($D397,Customer_Demand!$D:$BF,COLUMNS($I397:AJ397),0)/$I397)),"")</f>
        <v/>
      </c>
      <c r="AK397" s="49" t="str">
        <f>IFERROR(IF($K397&lt;&gt;"SS",(VLOOKUP($D397,Customer_Demand!$D:$BF,COLUMNS($I397:AK397),0)/$I397+VLOOKUP($D397,Customer_Demand!$D:$BF,COLUMNS($I397:AK397),0)/$K397),(VLOOKUP($D397,Customer_Demand!$D:$BF,COLUMNS($I397:AK397),0)/$I397)),"")</f>
        <v/>
      </c>
      <c r="AL397" s="49" t="str">
        <f>IFERROR(IF($K397&lt;&gt;"SS",(VLOOKUP($D397,Customer_Demand!$D:$BF,COLUMNS($I397:AL397),0)/$I397+VLOOKUP($D397,Customer_Demand!$D:$BF,COLUMNS($I397:AL397),0)/$K397),(VLOOKUP($D397,Customer_Demand!$D:$BF,COLUMNS($I397:AL397),0)/$I397)),"")</f>
        <v/>
      </c>
      <c r="AM397" s="49" t="str">
        <f>IFERROR(IF($K397&lt;&gt;"SS",(VLOOKUP($D397,Customer_Demand!$D:$BF,COLUMNS($I397:AM397),0)/$I397+VLOOKUP($D397,Customer_Demand!$D:$BF,COLUMNS($I397:AM397),0)/$K397),(VLOOKUP($D397,Customer_Demand!$D:$BF,COLUMNS($I397:AM397),0)/$I397)),"")</f>
        <v/>
      </c>
      <c r="AN397" s="49" t="str">
        <f>IFERROR(IF($K397&lt;&gt;"SS",(VLOOKUP($D397,Customer_Demand!$D:$BF,COLUMNS($I397:AN397),0)/$I397+VLOOKUP($D397,Customer_Demand!$D:$BF,COLUMNS($I397:AN397),0)/$K397),(VLOOKUP($D397,Customer_Demand!$D:$BF,COLUMNS($I397:AN397),0)/$I397)),"")</f>
        <v/>
      </c>
      <c r="AO397" s="49" t="str">
        <f>IFERROR(IF($K397&lt;&gt;"SS",(VLOOKUP($D397,Customer_Demand!$D:$BF,COLUMNS($I397:AO397),0)/$I397+VLOOKUP($D397,Customer_Demand!$D:$BF,COLUMNS($I397:AO397),0)/$K397),(VLOOKUP($D397,Customer_Demand!$D:$BF,COLUMNS($I397:AO397),0)/$I397)),"")</f>
        <v/>
      </c>
      <c r="AP397" s="49" t="str">
        <f>IFERROR(IF($K397&lt;&gt;"SS",(VLOOKUP($D397,Customer_Demand!$D:$BF,COLUMNS($I397:AP397),0)/$I397+VLOOKUP($D397,Customer_Demand!$D:$BF,COLUMNS($I397:AP397),0)/$K397),(VLOOKUP($D397,Customer_Demand!$D:$BF,COLUMNS($I397:AP397),0)/$I397)),"")</f>
        <v/>
      </c>
      <c r="AQ397" s="49" t="str">
        <f>IFERROR(IF($K397&lt;&gt;"SS",(VLOOKUP($D397,Customer_Demand!$D:$BF,COLUMNS($I397:AQ397),0)/$I397+VLOOKUP($D397,Customer_Demand!$D:$BF,COLUMNS($I397:AQ397),0)/$K397),(VLOOKUP($D397,Customer_Demand!$D:$BF,COLUMNS($I397:AQ397),0)/$I397)),"")</f>
        <v/>
      </c>
      <c r="AR397" s="49" t="str">
        <f>IFERROR(IF($K397&lt;&gt;"SS",(VLOOKUP($D397,Customer_Demand!$D:$BF,COLUMNS($I397:AR397),0)/$I397+VLOOKUP($D397,Customer_Demand!$D:$BF,COLUMNS($I397:AR397),0)/$K397),(VLOOKUP($D397,Customer_Demand!$D:$BF,COLUMNS($I397:AR397),0)/$I397)),"")</f>
        <v/>
      </c>
      <c r="AS397" s="49" t="str">
        <f>IFERROR(IF($K397&lt;&gt;"SS",(VLOOKUP($D397,Customer_Demand!$D:$BF,COLUMNS($I397:AS397),0)/$I397+VLOOKUP($D397,Customer_Demand!$D:$BF,COLUMNS($I397:AS397),0)/$K397),(VLOOKUP($D397,Customer_Demand!$D:$BF,COLUMNS($I397:AS397),0)/$I397)),"")</f>
        <v/>
      </c>
      <c r="AT397" s="49" t="str">
        <f>IFERROR(IF($K397&lt;&gt;"SS",(VLOOKUP($D397,Customer_Demand!$D:$BF,COLUMNS($I397:AT397),0)/$I397+VLOOKUP($D397,Customer_Demand!$D:$BF,COLUMNS($I397:AT397),0)/$K397),(VLOOKUP($D397,Customer_Demand!$D:$BF,COLUMNS($I397:AT397),0)/$I397)),"")</f>
        <v/>
      </c>
      <c r="AU397" s="49" t="str">
        <f>IFERROR(IF($K397&lt;&gt;"SS",(VLOOKUP($D397,Customer_Demand!$D:$BF,COLUMNS($I397:AU397),0)/$I397+VLOOKUP($D397,Customer_Demand!$D:$BF,COLUMNS($I397:AU397),0)/$K397),(VLOOKUP($D397,Customer_Demand!$D:$BF,COLUMNS($I397:AU397),0)/$I397)),"")</f>
        <v/>
      </c>
      <c r="AV397" s="49" t="str">
        <f>IFERROR(IF($K397&lt;&gt;"SS",(VLOOKUP($D397,Customer_Demand!$D:$BF,COLUMNS($I397:AV397),0)/$I397+VLOOKUP($D397,Customer_Demand!$D:$BF,COLUMNS($I397:AV397),0)/$K397),(VLOOKUP($D397,Customer_Demand!$D:$BF,COLUMNS($I397:AV397),0)/$I397)),"")</f>
        <v/>
      </c>
      <c r="AW397" s="49" t="str">
        <f>IFERROR(IF($K397&lt;&gt;"SS",(VLOOKUP($D397,Customer_Demand!$D:$BF,COLUMNS($I397:AW397),0)/$I397+VLOOKUP($D397,Customer_Demand!$D:$BF,COLUMNS($I397:AW397),0)/$K397),(VLOOKUP($D397,Customer_Demand!$D:$BF,COLUMNS($I397:AW397),0)/$I397)),"")</f>
        <v/>
      </c>
      <c r="AX397" s="49" t="str">
        <f>IFERROR(IF($K397&lt;&gt;"SS",(VLOOKUP($D397,Customer_Demand!$D:$BF,COLUMNS($I397:AX397),0)/$I397+VLOOKUP($D397,Customer_Demand!$D:$BF,COLUMNS($I397:AX397),0)/$K397),(VLOOKUP($D397,Customer_Demand!$D:$BF,COLUMNS($I397:AX397),0)/$I397)),"")</f>
        <v/>
      </c>
      <c r="AY397" s="49" t="str">
        <f>IFERROR(IF($K397&lt;&gt;"SS",(VLOOKUP($D397,Customer_Demand!$D:$BF,COLUMNS($I397:AY397),0)/$I397+VLOOKUP($D397,Customer_Demand!$D:$BF,COLUMNS($I397:AY397),0)/$K397),(VLOOKUP($D397,Customer_Demand!$D:$BF,COLUMNS($I397:AY397),0)/$I397)),"")</f>
        <v/>
      </c>
      <c r="AZ397" s="49" t="str">
        <f>IFERROR(IF($K397&lt;&gt;"SS",(VLOOKUP($D397,Customer_Demand!$D:$BF,COLUMNS($I397:AZ397),0)/$I397+VLOOKUP($D397,Customer_Demand!$D:$BF,COLUMNS($I397:AZ397),0)/$K397),(VLOOKUP($D397,Customer_Demand!$D:$BF,COLUMNS($I397:AZ397),0)/$I397)),"")</f>
        <v/>
      </c>
      <c r="BA397" s="49" t="str">
        <f>IFERROR(IF($K397&lt;&gt;"SS",(VLOOKUP($D397,Customer_Demand!$D:$BF,COLUMNS($I397:BA397),0)/$I397+VLOOKUP($D397,Customer_Demand!$D:$BF,COLUMNS($I397:BA397),0)/$K397),(VLOOKUP($D397,Customer_Demand!$D:$BF,COLUMNS($I397:BA397),0)/$I397)),"")</f>
        <v/>
      </c>
      <c r="BB397" s="49" t="str">
        <f>IFERROR(IF($K397&lt;&gt;"SS",(VLOOKUP($D397,Customer_Demand!$D:$BF,COLUMNS($I397:BB397),0)/$I397+VLOOKUP($D397,Customer_Demand!$D:$BF,COLUMNS($I397:BB397),0)/$K397),(VLOOKUP($D397,Customer_Demand!$D:$BF,COLUMNS($I397:BB397),0)/$I397)),"")</f>
        <v/>
      </c>
      <c r="BC397" s="49" t="str">
        <f>IFERROR(IF($K397&lt;&gt;"SS",(VLOOKUP($D397,Customer_Demand!$D:$BF,COLUMNS($I397:BC397),0)/$I397+VLOOKUP($D397,Customer_Demand!$D:$BF,COLUMNS($I397:BC397),0)/$K397),(VLOOKUP($D397,Customer_Demand!$D:$BF,COLUMNS($I397:BC397),0)/$I397)),"")</f>
        <v/>
      </c>
      <c r="BD397" s="49" t="str">
        <f>IFERROR(IF($K397&lt;&gt;"SS",(VLOOKUP($D397,Customer_Demand!$D:$BF,COLUMNS($I397:BD397),0)/$I397+VLOOKUP($D397,Customer_Demand!$D:$BF,COLUMNS($I397:BD397),0)/$K397),(VLOOKUP($D397,Customer_Demand!$D:$BF,COLUMNS($I397:BD397),0)/$I397)),"")</f>
        <v/>
      </c>
      <c r="BE397" s="49" t="str">
        <f>IFERROR(IF($K397&lt;&gt;"SS",(VLOOKUP($D397,Customer_Demand!$D:$BF,COLUMNS($I397:BE397),0)/$I397+VLOOKUP($D397,Customer_Demand!$D:$BF,COLUMNS($I397:BE397),0)/$K397),(VLOOKUP($D397,Customer_Demand!$D:$BF,COLUMNS($I397:BE397),0)/$I397)),"")</f>
        <v/>
      </c>
      <c r="BF397" s="49" t="str">
        <f>IFERROR(IF($K397&lt;&gt;"SS",(VLOOKUP($D397,Customer_Demand!$D:$BF,COLUMNS($I397:BF397),0)/$I397+VLOOKUP($D397,Customer_Demand!$D:$BF,COLUMNS($I397:BF397),0)/$K397),(VLOOKUP($D397,Customer_Demand!$D:$BF,COLUMNS($I397:BF397),0)/$I397)),"")</f>
        <v/>
      </c>
      <c r="BG397" s="49" t="str">
        <f>IFERROR(IF($K397&lt;&gt;"SS",(VLOOKUP($D397,Customer_Demand!$D:$BF,COLUMNS($I397:BG397),0)/$I397+VLOOKUP($D397,Customer_Demand!$D:$BF,COLUMNS($I397:BG397),0)/$K397),(VLOOKUP($D397,Customer_Demand!$D:$BF,COLUMNS($I397:BG397),0)/$I397)),"")</f>
        <v/>
      </c>
      <c r="BH397" s="49" t="str">
        <f>IFERROR(IF($K397&lt;&gt;"SS",(VLOOKUP($D397,Customer_Demand!$D:$BF,COLUMNS($I397:BH397),0)/$I397+VLOOKUP($D397,Customer_Demand!$D:$BF,COLUMNS($I397:BH397),0)/$K397),(VLOOKUP($D397,Customer_Demand!$D:$BF,COLUMNS($I397:BH397),0)/$I397)),"")</f>
        <v/>
      </c>
      <c r="BI397" s="49" t="str">
        <f>IFERROR(IF($K397&lt;&gt;"SS",(VLOOKUP($D397,Customer_Demand!$D:$BF,COLUMNS($I397:BI397),0)/$I397+VLOOKUP($D397,Customer_Demand!$D:$BF,COLUMNS($I397:BI397),0)/$K397),(VLOOKUP($D397,Customer_Demand!$D:$BF,COLUMNS($I397:BI397),0)/$I397)),"")</f>
        <v/>
      </c>
      <c r="BJ397" s="49" t="str">
        <f>IFERROR(IF($K397&lt;&gt;"SS",(VLOOKUP($D397,Customer_Demand!$D:$BF,COLUMNS($I397:BJ397),0)/$I397+VLOOKUP($D397,Customer_Demand!$D:$BF,COLUMNS($I397:BJ397),0)/$K397),(VLOOKUP($D397,Customer_Demand!$D:$BF,COLUMNS($I397:BJ397),0)/$I397)),"")</f>
        <v/>
      </c>
      <c r="BK397" s="50" t="str">
        <f>IFERROR(IF($K397&lt;&gt;"SS",(VLOOKUP($D397,Customer_Demand!$D:$BF,COLUMNS($I397:BK397),0)/$I397+VLOOKUP($D397,Customer_Demand!$D:$BF,COLUMNS($I397:BK397),0)/$K397),(VLOOKUP($D397,Customer_Demand!$D:$BF,COLUMNS($I397:BK397),0)/$I397)),"")</f>
        <v/>
      </c>
      <c r="BL397" s="18"/>
    </row>
    <row r="398" spans="2:64" x14ac:dyDescent="0.2">
      <c r="B398" s="12" t="str">
        <f t="shared" si="31"/>
        <v/>
      </c>
      <c r="C398" s="45" t="str">
        <f>IF((Customer_Demand!C398)&lt;&gt;"",Customer_Demand!C398,"")</f>
        <v/>
      </c>
      <c r="D398" s="45" t="str">
        <f>IF(C398&lt;&gt;"",Customer_Demand!D398,"")</f>
        <v/>
      </c>
      <c r="E398" s="51" t="str">
        <f>IF(C398&lt;&gt;"",Customer_Demand!E398,"")</f>
        <v/>
      </c>
      <c r="F398" s="47" t="str">
        <f>IF(C398&lt;&gt;"",VLOOKUP(D398,Customer_Demand!$D$5:$F$1005,3,0),"")</f>
        <v/>
      </c>
      <c r="G398" s="48" t="str">
        <f t="shared" si="28"/>
        <v/>
      </c>
      <c r="H398" s="48" t="str">
        <f t="shared" si="29"/>
        <v/>
      </c>
      <c r="I398" s="48" t="str">
        <f>IFERROR(IF(C398&lt;&gt;"",VLOOKUP($H398,SMT_Cycle_Time_Data!$F:$Q,4,0),""),"SGR Not Defined")</f>
        <v/>
      </c>
      <c r="J398" s="48" t="str">
        <f t="shared" si="30"/>
        <v/>
      </c>
      <c r="K398" s="48" t="str">
        <f>IF(C398&lt;&gt;"",IFERROR(VLOOKUP($J398,SMT_Cycle_Time_Data!$F:$Q,4,0),"SS"),"")</f>
        <v/>
      </c>
      <c r="L398" s="49" t="str">
        <f>IFERROR(IF($K398&lt;&gt;"SS",(VLOOKUP($D398,Customer_Demand!$D:$BF,COLUMNS($I398:L398),0)/$I398+VLOOKUP($D398,Customer_Demand!$D:$BF,COLUMNS($I398:L398),0)/$K398),(VLOOKUP($D398,Customer_Demand!$D:$BF,COLUMNS($I398:L398),0)/$I398)),"")</f>
        <v/>
      </c>
      <c r="M398" s="49" t="str">
        <f>IFERROR(IF($K398&lt;&gt;"SS",(VLOOKUP($D398,Customer_Demand!$D:$BF,COLUMNS($I398:M398),0)/$I398+VLOOKUP($D398,Customer_Demand!$D:$BF,COLUMNS($I398:M398),0)/$K398),(VLOOKUP($D398,Customer_Demand!$D:$BF,COLUMNS($I398:M398),0)/$I398)),"")</f>
        <v/>
      </c>
      <c r="N398" s="49" t="str">
        <f>IFERROR(IF($K398&lt;&gt;"SS",(VLOOKUP($D398,Customer_Demand!$D:$BF,COLUMNS($I398:N398),0)/$I398+VLOOKUP($D398,Customer_Demand!$D:$BF,COLUMNS($I398:N398),0)/$K398),(VLOOKUP($D398,Customer_Demand!$D:$BF,COLUMNS($I398:N398),0)/$I398)),"")</f>
        <v/>
      </c>
      <c r="O398" s="49" t="str">
        <f>IFERROR(IF($K398&lt;&gt;"SS",(VLOOKUP($D398,Customer_Demand!$D:$BF,COLUMNS($I398:O398),0)/$I398+VLOOKUP($D398,Customer_Demand!$D:$BF,COLUMNS($I398:O398),0)/$K398),(VLOOKUP($D398,Customer_Demand!$D:$BF,COLUMNS($I398:O398),0)/$I398)),"")</f>
        <v/>
      </c>
      <c r="P398" s="49" t="str">
        <f>IFERROR(IF($K398&lt;&gt;"SS",(VLOOKUP($D398,Customer_Demand!$D:$BF,COLUMNS($I398:P398),0)/$I398+VLOOKUP($D398,Customer_Demand!$D:$BF,COLUMNS($I398:P398),0)/$K398),(VLOOKUP($D398,Customer_Demand!$D:$BF,COLUMNS($I398:P398),0)/$I398)),"")</f>
        <v/>
      </c>
      <c r="Q398" s="49" t="str">
        <f>IFERROR(IF($K398&lt;&gt;"SS",(VLOOKUP($D398,Customer_Demand!$D:$BF,COLUMNS($I398:Q398),0)/$I398+VLOOKUP($D398,Customer_Demand!$D:$BF,COLUMNS($I398:Q398),0)/$K398),(VLOOKUP($D398,Customer_Demand!$D:$BF,COLUMNS($I398:Q398),0)/$I398)),"")</f>
        <v/>
      </c>
      <c r="R398" s="49" t="str">
        <f>IFERROR(IF($K398&lt;&gt;"SS",(VLOOKUP($D398,Customer_Demand!$D:$BF,COLUMNS($I398:R398),0)/$I398+VLOOKUP($D398,Customer_Demand!$D:$BF,COLUMNS($I398:R398),0)/$K398),(VLOOKUP($D398,Customer_Demand!$D:$BF,COLUMNS($I398:R398),0)/$I398)),"")</f>
        <v/>
      </c>
      <c r="S398" s="49" t="str">
        <f>IFERROR(IF($K398&lt;&gt;"SS",(VLOOKUP($D398,Customer_Demand!$D:$BF,COLUMNS($I398:S398),0)/$I398+VLOOKUP($D398,Customer_Demand!$D:$BF,COLUMNS($I398:S398),0)/$K398),(VLOOKUP($D398,Customer_Demand!$D:$BF,COLUMNS($I398:S398),0)/$I398)),"")</f>
        <v/>
      </c>
      <c r="T398" s="49" t="str">
        <f>IFERROR(IF($K398&lt;&gt;"SS",(VLOOKUP($D398,Customer_Demand!$D:$BF,COLUMNS($I398:T398),0)/$I398+VLOOKUP($D398,Customer_Demand!$D:$BF,COLUMNS($I398:T398),0)/$K398),(VLOOKUP($D398,Customer_Demand!$D:$BF,COLUMNS($I398:T398),0)/$I398)),"")</f>
        <v/>
      </c>
      <c r="U398" s="49" t="str">
        <f>IFERROR(IF($K398&lt;&gt;"SS",(VLOOKUP($D398,Customer_Demand!$D:$BF,COLUMNS($I398:U398),0)/$I398+VLOOKUP($D398,Customer_Demand!$D:$BF,COLUMNS($I398:U398),0)/$K398),(VLOOKUP($D398,Customer_Demand!$D:$BF,COLUMNS($I398:U398),0)/$I398)),"")</f>
        <v/>
      </c>
      <c r="V398" s="49" t="str">
        <f>IFERROR(IF($K398&lt;&gt;"SS",(VLOOKUP($D398,Customer_Demand!$D:$BF,COLUMNS($I398:V398),0)/$I398+VLOOKUP($D398,Customer_Demand!$D:$BF,COLUMNS($I398:V398),0)/$K398),(VLOOKUP($D398,Customer_Demand!$D:$BF,COLUMNS($I398:V398),0)/$I398)),"")</f>
        <v/>
      </c>
      <c r="W398" s="49" t="str">
        <f>IFERROR(IF($K398&lt;&gt;"SS",(VLOOKUP($D398,Customer_Demand!$D:$BF,COLUMNS($I398:W398),0)/$I398+VLOOKUP($D398,Customer_Demand!$D:$BF,COLUMNS($I398:W398),0)/$K398),(VLOOKUP($D398,Customer_Demand!$D:$BF,COLUMNS($I398:W398),0)/$I398)),"")</f>
        <v/>
      </c>
      <c r="X398" s="49" t="str">
        <f>IFERROR(IF($K398&lt;&gt;"SS",(VLOOKUP($D398,Customer_Demand!$D:$BF,COLUMNS($I398:X398),0)/$I398+VLOOKUP($D398,Customer_Demand!$D:$BF,COLUMNS($I398:X398),0)/$K398),(VLOOKUP($D398,Customer_Demand!$D:$BF,COLUMNS($I398:X398),0)/$I398)),"")</f>
        <v/>
      </c>
      <c r="Y398" s="49" t="str">
        <f>IFERROR(IF($K398&lt;&gt;"SS",(VLOOKUP($D398,Customer_Demand!$D:$BF,COLUMNS($I398:Y398),0)/$I398+VLOOKUP($D398,Customer_Demand!$D:$BF,COLUMNS($I398:Y398),0)/$K398),(VLOOKUP($D398,Customer_Demand!$D:$BF,COLUMNS($I398:Y398),0)/$I398)),"")</f>
        <v/>
      </c>
      <c r="Z398" s="49" t="str">
        <f>IFERROR(IF($K398&lt;&gt;"SS",(VLOOKUP($D398,Customer_Demand!$D:$BF,COLUMNS($I398:Z398),0)/$I398+VLOOKUP($D398,Customer_Demand!$D:$BF,COLUMNS($I398:Z398),0)/$K398),(VLOOKUP($D398,Customer_Demand!$D:$BF,COLUMNS($I398:Z398),0)/$I398)),"")</f>
        <v/>
      </c>
      <c r="AA398" s="49" t="str">
        <f>IFERROR(IF($K398&lt;&gt;"SS",(VLOOKUP($D398,Customer_Demand!$D:$BF,COLUMNS($I398:AA398),0)/$I398+VLOOKUP($D398,Customer_Demand!$D:$BF,COLUMNS($I398:AA398),0)/$K398),(VLOOKUP($D398,Customer_Demand!$D:$BF,COLUMNS($I398:AA398),0)/$I398)),"")</f>
        <v/>
      </c>
      <c r="AB398" s="49" t="str">
        <f>IFERROR(IF($K398&lt;&gt;"SS",(VLOOKUP($D398,Customer_Demand!$D:$BF,COLUMNS($I398:AB398),0)/$I398+VLOOKUP($D398,Customer_Demand!$D:$BF,COLUMNS($I398:AB398),0)/$K398),(VLOOKUP($D398,Customer_Demand!$D:$BF,COLUMNS($I398:AB398),0)/$I398)),"")</f>
        <v/>
      </c>
      <c r="AC398" s="49" t="str">
        <f>IFERROR(IF($K398&lt;&gt;"SS",(VLOOKUP($D398,Customer_Demand!$D:$BF,COLUMNS($I398:AC398),0)/$I398+VLOOKUP($D398,Customer_Demand!$D:$BF,COLUMNS($I398:AC398),0)/$K398),(VLOOKUP($D398,Customer_Demand!$D:$BF,COLUMNS($I398:AC398),0)/$I398)),"")</f>
        <v/>
      </c>
      <c r="AD398" s="49" t="str">
        <f>IFERROR(IF($K398&lt;&gt;"SS",(VLOOKUP($D398,Customer_Demand!$D:$BF,COLUMNS($I398:AD398),0)/$I398+VLOOKUP($D398,Customer_Demand!$D:$BF,COLUMNS($I398:AD398),0)/$K398),(VLOOKUP($D398,Customer_Demand!$D:$BF,COLUMNS($I398:AD398),0)/$I398)),"")</f>
        <v/>
      </c>
      <c r="AE398" s="49" t="str">
        <f>IFERROR(IF($K398&lt;&gt;"SS",(VLOOKUP($D398,Customer_Demand!$D:$BF,COLUMNS($I398:AE398),0)/$I398+VLOOKUP($D398,Customer_Demand!$D:$BF,COLUMNS($I398:AE398),0)/$K398),(VLOOKUP($D398,Customer_Demand!$D:$BF,COLUMNS($I398:AE398),0)/$I398)),"")</f>
        <v/>
      </c>
      <c r="AF398" s="49" t="str">
        <f>IFERROR(IF($K398&lt;&gt;"SS",(VLOOKUP($D398,Customer_Demand!$D:$BF,COLUMNS($I398:AF398),0)/$I398+VLOOKUP($D398,Customer_Demand!$D:$BF,COLUMNS($I398:AF398),0)/$K398),(VLOOKUP($D398,Customer_Demand!$D:$BF,COLUMNS($I398:AF398),0)/$I398)),"")</f>
        <v/>
      </c>
      <c r="AG398" s="49" t="str">
        <f>IFERROR(IF($K398&lt;&gt;"SS",(VLOOKUP($D398,Customer_Demand!$D:$BF,COLUMNS($I398:AG398),0)/$I398+VLOOKUP($D398,Customer_Demand!$D:$BF,COLUMNS($I398:AG398),0)/$K398),(VLOOKUP($D398,Customer_Demand!$D:$BF,COLUMNS($I398:AG398),0)/$I398)),"")</f>
        <v/>
      </c>
      <c r="AH398" s="49" t="str">
        <f>IFERROR(IF($K398&lt;&gt;"SS",(VLOOKUP($D398,Customer_Demand!$D:$BF,COLUMNS($I398:AH398),0)/$I398+VLOOKUP($D398,Customer_Demand!$D:$BF,COLUMNS($I398:AH398),0)/$K398),(VLOOKUP($D398,Customer_Demand!$D:$BF,COLUMNS($I398:AH398),0)/$I398)),"")</f>
        <v/>
      </c>
      <c r="AI398" s="49" t="str">
        <f>IFERROR(IF($K398&lt;&gt;"SS",(VLOOKUP($D398,Customer_Demand!$D:$BF,COLUMNS($I398:AI398),0)/$I398+VLOOKUP($D398,Customer_Demand!$D:$BF,COLUMNS($I398:AI398),0)/$K398),(VLOOKUP($D398,Customer_Demand!$D:$BF,COLUMNS($I398:AI398),0)/$I398)),"")</f>
        <v/>
      </c>
      <c r="AJ398" s="49" t="str">
        <f>IFERROR(IF($K398&lt;&gt;"SS",(VLOOKUP($D398,Customer_Demand!$D:$BF,COLUMNS($I398:AJ398),0)/$I398+VLOOKUP($D398,Customer_Demand!$D:$BF,COLUMNS($I398:AJ398),0)/$K398),(VLOOKUP($D398,Customer_Demand!$D:$BF,COLUMNS($I398:AJ398),0)/$I398)),"")</f>
        <v/>
      </c>
      <c r="AK398" s="49" t="str">
        <f>IFERROR(IF($K398&lt;&gt;"SS",(VLOOKUP($D398,Customer_Demand!$D:$BF,COLUMNS($I398:AK398),0)/$I398+VLOOKUP($D398,Customer_Demand!$D:$BF,COLUMNS($I398:AK398),0)/$K398),(VLOOKUP($D398,Customer_Demand!$D:$BF,COLUMNS($I398:AK398),0)/$I398)),"")</f>
        <v/>
      </c>
      <c r="AL398" s="49" t="str">
        <f>IFERROR(IF($K398&lt;&gt;"SS",(VLOOKUP($D398,Customer_Demand!$D:$BF,COLUMNS($I398:AL398),0)/$I398+VLOOKUP($D398,Customer_Demand!$D:$BF,COLUMNS($I398:AL398),0)/$K398),(VLOOKUP($D398,Customer_Demand!$D:$BF,COLUMNS($I398:AL398),0)/$I398)),"")</f>
        <v/>
      </c>
      <c r="AM398" s="49" t="str">
        <f>IFERROR(IF($K398&lt;&gt;"SS",(VLOOKUP($D398,Customer_Demand!$D:$BF,COLUMNS($I398:AM398),0)/$I398+VLOOKUP($D398,Customer_Demand!$D:$BF,COLUMNS($I398:AM398),0)/$K398),(VLOOKUP($D398,Customer_Demand!$D:$BF,COLUMNS($I398:AM398),0)/$I398)),"")</f>
        <v/>
      </c>
      <c r="AN398" s="49" t="str">
        <f>IFERROR(IF($K398&lt;&gt;"SS",(VLOOKUP($D398,Customer_Demand!$D:$BF,COLUMNS($I398:AN398),0)/$I398+VLOOKUP($D398,Customer_Demand!$D:$BF,COLUMNS($I398:AN398),0)/$K398),(VLOOKUP($D398,Customer_Demand!$D:$BF,COLUMNS($I398:AN398),0)/$I398)),"")</f>
        <v/>
      </c>
      <c r="AO398" s="49" t="str">
        <f>IFERROR(IF($K398&lt;&gt;"SS",(VLOOKUP($D398,Customer_Demand!$D:$BF,COLUMNS($I398:AO398),0)/$I398+VLOOKUP($D398,Customer_Demand!$D:$BF,COLUMNS($I398:AO398),0)/$K398),(VLOOKUP($D398,Customer_Demand!$D:$BF,COLUMNS($I398:AO398),0)/$I398)),"")</f>
        <v/>
      </c>
      <c r="AP398" s="49" t="str">
        <f>IFERROR(IF($K398&lt;&gt;"SS",(VLOOKUP($D398,Customer_Demand!$D:$BF,COLUMNS($I398:AP398),0)/$I398+VLOOKUP($D398,Customer_Demand!$D:$BF,COLUMNS($I398:AP398),0)/$K398),(VLOOKUP($D398,Customer_Demand!$D:$BF,COLUMNS($I398:AP398),0)/$I398)),"")</f>
        <v/>
      </c>
      <c r="AQ398" s="49" t="str">
        <f>IFERROR(IF($K398&lt;&gt;"SS",(VLOOKUP($D398,Customer_Demand!$D:$BF,COLUMNS($I398:AQ398),0)/$I398+VLOOKUP($D398,Customer_Demand!$D:$BF,COLUMNS($I398:AQ398),0)/$K398),(VLOOKUP($D398,Customer_Demand!$D:$BF,COLUMNS($I398:AQ398),0)/$I398)),"")</f>
        <v/>
      </c>
      <c r="AR398" s="49" t="str">
        <f>IFERROR(IF($K398&lt;&gt;"SS",(VLOOKUP($D398,Customer_Demand!$D:$BF,COLUMNS($I398:AR398),0)/$I398+VLOOKUP($D398,Customer_Demand!$D:$BF,COLUMNS($I398:AR398),0)/$K398),(VLOOKUP($D398,Customer_Demand!$D:$BF,COLUMNS($I398:AR398),0)/$I398)),"")</f>
        <v/>
      </c>
      <c r="AS398" s="49" t="str">
        <f>IFERROR(IF($K398&lt;&gt;"SS",(VLOOKUP($D398,Customer_Demand!$D:$BF,COLUMNS($I398:AS398),0)/$I398+VLOOKUP($D398,Customer_Demand!$D:$BF,COLUMNS($I398:AS398),0)/$K398),(VLOOKUP($D398,Customer_Demand!$D:$BF,COLUMNS($I398:AS398),0)/$I398)),"")</f>
        <v/>
      </c>
      <c r="AT398" s="49" t="str">
        <f>IFERROR(IF($K398&lt;&gt;"SS",(VLOOKUP($D398,Customer_Demand!$D:$BF,COLUMNS($I398:AT398),0)/$I398+VLOOKUP($D398,Customer_Demand!$D:$BF,COLUMNS($I398:AT398),0)/$K398),(VLOOKUP($D398,Customer_Demand!$D:$BF,COLUMNS($I398:AT398),0)/$I398)),"")</f>
        <v/>
      </c>
      <c r="AU398" s="49" t="str">
        <f>IFERROR(IF($K398&lt;&gt;"SS",(VLOOKUP($D398,Customer_Demand!$D:$BF,COLUMNS($I398:AU398),0)/$I398+VLOOKUP($D398,Customer_Demand!$D:$BF,COLUMNS($I398:AU398),0)/$K398),(VLOOKUP($D398,Customer_Demand!$D:$BF,COLUMNS($I398:AU398),0)/$I398)),"")</f>
        <v/>
      </c>
      <c r="AV398" s="49" t="str">
        <f>IFERROR(IF($K398&lt;&gt;"SS",(VLOOKUP($D398,Customer_Demand!$D:$BF,COLUMNS($I398:AV398),0)/$I398+VLOOKUP($D398,Customer_Demand!$D:$BF,COLUMNS($I398:AV398),0)/$K398),(VLOOKUP($D398,Customer_Demand!$D:$BF,COLUMNS($I398:AV398),0)/$I398)),"")</f>
        <v/>
      </c>
      <c r="AW398" s="49" t="str">
        <f>IFERROR(IF($K398&lt;&gt;"SS",(VLOOKUP($D398,Customer_Demand!$D:$BF,COLUMNS($I398:AW398),0)/$I398+VLOOKUP($D398,Customer_Demand!$D:$BF,COLUMNS($I398:AW398),0)/$K398),(VLOOKUP($D398,Customer_Demand!$D:$BF,COLUMNS($I398:AW398),0)/$I398)),"")</f>
        <v/>
      </c>
      <c r="AX398" s="49" t="str">
        <f>IFERROR(IF($K398&lt;&gt;"SS",(VLOOKUP($D398,Customer_Demand!$D:$BF,COLUMNS($I398:AX398),0)/$I398+VLOOKUP($D398,Customer_Demand!$D:$BF,COLUMNS($I398:AX398),0)/$K398),(VLOOKUP($D398,Customer_Demand!$D:$BF,COLUMNS($I398:AX398),0)/$I398)),"")</f>
        <v/>
      </c>
      <c r="AY398" s="49" t="str">
        <f>IFERROR(IF($K398&lt;&gt;"SS",(VLOOKUP($D398,Customer_Demand!$D:$BF,COLUMNS($I398:AY398),0)/$I398+VLOOKUP($D398,Customer_Demand!$D:$BF,COLUMNS($I398:AY398),0)/$K398),(VLOOKUP($D398,Customer_Demand!$D:$BF,COLUMNS($I398:AY398),0)/$I398)),"")</f>
        <v/>
      </c>
      <c r="AZ398" s="49" t="str">
        <f>IFERROR(IF($K398&lt;&gt;"SS",(VLOOKUP($D398,Customer_Demand!$D:$BF,COLUMNS($I398:AZ398),0)/$I398+VLOOKUP($D398,Customer_Demand!$D:$BF,COLUMNS($I398:AZ398),0)/$K398),(VLOOKUP($D398,Customer_Demand!$D:$BF,COLUMNS($I398:AZ398),0)/$I398)),"")</f>
        <v/>
      </c>
      <c r="BA398" s="49" t="str">
        <f>IFERROR(IF($K398&lt;&gt;"SS",(VLOOKUP($D398,Customer_Demand!$D:$BF,COLUMNS($I398:BA398),0)/$I398+VLOOKUP($D398,Customer_Demand!$D:$BF,COLUMNS($I398:BA398),0)/$K398),(VLOOKUP($D398,Customer_Demand!$D:$BF,COLUMNS($I398:BA398),0)/$I398)),"")</f>
        <v/>
      </c>
      <c r="BB398" s="49" t="str">
        <f>IFERROR(IF($K398&lt;&gt;"SS",(VLOOKUP($D398,Customer_Demand!$D:$BF,COLUMNS($I398:BB398),0)/$I398+VLOOKUP($D398,Customer_Demand!$D:$BF,COLUMNS($I398:BB398),0)/$K398),(VLOOKUP($D398,Customer_Demand!$D:$BF,COLUMNS($I398:BB398),0)/$I398)),"")</f>
        <v/>
      </c>
      <c r="BC398" s="49" t="str">
        <f>IFERROR(IF($K398&lt;&gt;"SS",(VLOOKUP($D398,Customer_Demand!$D:$BF,COLUMNS($I398:BC398),0)/$I398+VLOOKUP($D398,Customer_Demand!$D:$BF,COLUMNS($I398:BC398),0)/$K398),(VLOOKUP($D398,Customer_Demand!$D:$BF,COLUMNS($I398:BC398),0)/$I398)),"")</f>
        <v/>
      </c>
      <c r="BD398" s="49" t="str">
        <f>IFERROR(IF($K398&lt;&gt;"SS",(VLOOKUP($D398,Customer_Demand!$D:$BF,COLUMNS($I398:BD398),0)/$I398+VLOOKUP($D398,Customer_Demand!$D:$BF,COLUMNS($I398:BD398),0)/$K398),(VLOOKUP($D398,Customer_Demand!$D:$BF,COLUMNS($I398:BD398),0)/$I398)),"")</f>
        <v/>
      </c>
      <c r="BE398" s="49" t="str">
        <f>IFERROR(IF($K398&lt;&gt;"SS",(VLOOKUP($D398,Customer_Demand!$D:$BF,COLUMNS($I398:BE398),0)/$I398+VLOOKUP($D398,Customer_Demand!$D:$BF,COLUMNS($I398:BE398),0)/$K398),(VLOOKUP($D398,Customer_Demand!$D:$BF,COLUMNS($I398:BE398),0)/$I398)),"")</f>
        <v/>
      </c>
      <c r="BF398" s="49" t="str">
        <f>IFERROR(IF($K398&lt;&gt;"SS",(VLOOKUP($D398,Customer_Demand!$D:$BF,COLUMNS($I398:BF398),0)/$I398+VLOOKUP($D398,Customer_Demand!$D:$BF,COLUMNS($I398:BF398),0)/$K398),(VLOOKUP($D398,Customer_Demand!$D:$BF,COLUMNS($I398:BF398),0)/$I398)),"")</f>
        <v/>
      </c>
      <c r="BG398" s="49" t="str">
        <f>IFERROR(IF($K398&lt;&gt;"SS",(VLOOKUP($D398,Customer_Demand!$D:$BF,COLUMNS($I398:BG398),0)/$I398+VLOOKUP($D398,Customer_Demand!$D:$BF,COLUMNS($I398:BG398),0)/$K398),(VLOOKUP($D398,Customer_Demand!$D:$BF,COLUMNS($I398:BG398),0)/$I398)),"")</f>
        <v/>
      </c>
      <c r="BH398" s="49" t="str">
        <f>IFERROR(IF($K398&lt;&gt;"SS",(VLOOKUP($D398,Customer_Demand!$D:$BF,COLUMNS($I398:BH398),0)/$I398+VLOOKUP($D398,Customer_Demand!$D:$BF,COLUMNS($I398:BH398),0)/$K398),(VLOOKUP($D398,Customer_Demand!$D:$BF,COLUMNS($I398:BH398),0)/$I398)),"")</f>
        <v/>
      </c>
      <c r="BI398" s="49" t="str">
        <f>IFERROR(IF($K398&lt;&gt;"SS",(VLOOKUP($D398,Customer_Demand!$D:$BF,COLUMNS($I398:BI398),0)/$I398+VLOOKUP($D398,Customer_Demand!$D:$BF,COLUMNS($I398:BI398),0)/$K398),(VLOOKUP($D398,Customer_Demand!$D:$BF,COLUMNS($I398:BI398),0)/$I398)),"")</f>
        <v/>
      </c>
      <c r="BJ398" s="49" t="str">
        <f>IFERROR(IF($K398&lt;&gt;"SS",(VLOOKUP($D398,Customer_Demand!$D:$BF,COLUMNS($I398:BJ398),0)/$I398+VLOOKUP($D398,Customer_Demand!$D:$BF,COLUMNS($I398:BJ398),0)/$K398),(VLOOKUP($D398,Customer_Demand!$D:$BF,COLUMNS($I398:BJ398),0)/$I398)),"")</f>
        <v/>
      </c>
      <c r="BK398" s="50" t="str">
        <f>IFERROR(IF($K398&lt;&gt;"SS",(VLOOKUP($D398,Customer_Demand!$D:$BF,COLUMNS($I398:BK398),0)/$I398+VLOOKUP($D398,Customer_Demand!$D:$BF,COLUMNS($I398:BK398),0)/$K398),(VLOOKUP($D398,Customer_Demand!$D:$BF,COLUMNS($I398:BK398),0)/$I398)),"")</f>
        <v/>
      </c>
      <c r="BL398" s="18"/>
    </row>
    <row r="399" spans="2:64" x14ac:dyDescent="0.2">
      <c r="B399" s="12" t="str">
        <f t="shared" si="31"/>
        <v/>
      </c>
      <c r="C399" s="45" t="str">
        <f>IF((Customer_Demand!C399)&lt;&gt;"",Customer_Demand!C399,"")</f>
        <v/>
      </c>
      <c r="D399" s="45" t="str">
        <f>IF(C399&lt;&gt;"",Customer_Demand!D399,"")</f>
        <v/>
      </c>
      <c r="E399" s="51" t="str">
        <f>IF(C399&lt;&gt;"",Customer_Demand!E399,"")</f>
        <v/>
      </c>
      <c r="F399" s="47" t="str">
        <f>IF(C399&lt;&gt;"",VLOOKUP(D399,Customer_Demand!$D$5:$F$1005,3,0),"")</f>
        <v/>
      </c>
      <c r="G399" s="48" t="str">
        <f t="shared" si="28"/>
        <v/>
      </c>
      <c r="H399" s="48" t="str">
        <f t="shared" si="29"/>
        <v/>
      </c>
      <c r="I399" s="48" t="str">
        <f>IFERROR(IF(C399&lt;&gt;"",VLOOKUP($H399,SMT_Cycle_Time_Data!$F:$Q,4,0),""),"SGR Not Defined")</f>
        <v/>
      </c>
      <c r="J399" s="48" t="str">
        <f t="shared" si="30"/>
        <v/>
      </c>
      <c r="K399" s="48" t="str">
        <f>IF(C399&lt;&gt;"",IFERROR(VLOOKUP($J399,SMT_Cycle_Time_Data!$F:$Q,4,0),"SS"),"")</f>
        <v/>
      </c>
      <c r="L399" s="49" t="str">
        <f>IFERROR(IF($K399&lt;&gt;"SS",(VLOOKUP($D399,Customer_Demand!$D:$BF,COLUMNS($I399:L399),0)/$I399+VLOOKUP($D399,Customer_Demand!$D:$BF,COLUMNS($I399:L399),0)/$K399),(VLOOKUP($D399,Customer_Demand!$D:$BF,COLUMNS($I399:L399),0)/$I399)),"")</f>
        <v/>
      </c>
      <c r="M399" s="49" t="str">
        <f>IFERROR(IF($K399&lt;&gt;"SS",(VLOOKUP($D399,Customer_Demand!$D:$BF,COLUMNS($I399:M399),0)/$I399+VLOOKUP($D399,Customer_Demand!$D:$BF,COLUMNS($I399:M399),0)/$K399),(VLOOKUP($D399,Customer_Demand!$D:$BF,COLUMNS($I399:M399),0)/$I399)),"")</f>
        <v/>
      </c>
      <c r="N399" s="49" t="str">
        <f>IFERROR(IF($K399&lt;&gt;"SS",(VLOOKUP($D399,Customer_Demand!$D:$BF,COLUMNS($I399:N399),0)/$I399+VLOOKUP($D399,Customer_Demand!$D:$BF,COLUMNS($I399:N399),0)/$K399),(VLOOKUP($D399,Customer_Demand!$D:$BF,COLUMNS($I399:N399),0)/$I399)),"")</f>
        <v/>
      </c>
      <c r="O399" s="49" t="str">
        <f>IFERROR(IF($K399&lt;&gt;"SS",(VLOOKUP($D399,Customer_Demand!$D:$BF,COLUMNS($I399:O399),0)/$I399+VLOOKUP($D399,Customer_Demand!$D:$BF,COLUMNS($I399:O399),0)/$K399),(VLOOKUP($D399,Customer_Demand!$D:$BF,COLUMNS($I399:O399),0)/$I399)),"")</f>
        <v/>
      </c>
      <c r="P399" s="49" t="str">
        <f>IFERROR(IF($K399&lt;&gt;"SS",(VLOOKUP($D399,Customer_Demand!$D:$BF,COLUMNS($I399:P399),0)/$I399+VLOOKUP($D399,Customer_Demand!$D:$BF,COLUMNS($I399:P399),0)/$K399),(VLOOKUP($D399,Customer_Demand!$D:$BF,COLUMNS($I399:P399),0)/$I399)),"")</f>
        <v/>
      </c>
      <c r="Q399" s="49" t="str">
        <f>IFERROR(IF($K399&lt;&gt;"SS",(VLOOKUP($D399,Customer_Demand!$D:$BF,COLUMNS($I399:Q399),0)/$I399+VLOOKUP($D399,Customer_Demand!$D:$BF,COLUMNS($I399:Q399),0)/$K399),(VLOOKUP($D399,Customer_Demand!$D:$BF,COLUMNS($I399:Q399),0)/$I399)),"")</f>
        <v/>
      </c>
      <c r="R399" s="49" t="str">
        <f>IFERROR(IF($K399&lt;&gt;"SS",(VLOOKUP($D399,Customer_Demand!$D:$BF,COLUMNS($I399:R399),0)/$I399+VLOOKUP($D399,Customer_Demand!$D:$BF,COLUMNS($I399:R399),0)/$K399),(VLOOKUP($D399,Customer_Demand!$D:$BF,COLUMNS($I399:R399),0)/$I399)),"")</f>
        <v/>
      </c>
      <c r="S399" s="49" t="str">
        <f>IFERROR(IF($K399&lt;&gt;"SS",(VLOOKUP($D399,Customer_Demand!$D:$BF,COLUMNS($I399:S399),0)/$I399+VLOOKUP($D399,Customer_Demand!$D:$BF,COLUMNS($I399:S399),0)/$K399),(VLOOKUP($D399,Customer_Demand!$D:$BF,COLUMNS($I399:S399),0)/$I399)),"")</f>
        <v/>
      </c>
      <c r="T399" s="49" t="str">
        <f>IFERROR(IF($K399&lt;&gt;"SS",(VLOOKUP($D399,Customer_Demand!$D:$BF,COLUMNS($I399:T399),0)/$I399+VLOOKUP($D399,Customer_Demand!$D:$BF,COLUMNS($I399:T399),0)/$K399),(VLOOKUP($D399,Customer_Demand!$D:$BF,COLUMNS($I399:T399),0)/$I399)),"")</f>
        <v/>
      </c>
      <c r="U399" s="49" t="str">
        <f>IFERROR(IF($K399&lt;&gt;"SS",(VLOOKUP($D399,Customer_Demand!$D:$BF,COLUMNS($I399:U399),0)/$I399+VLOOKUP($D399,Customer_Demand!$D:$BF,COLUMNS($I399:U399),0)/$K399),(VLOOKUP($D399,Customer_Demand!$D:$BF,COLUMNS($I399:U399),0)/$I399)),"")</f>
        <v/>
      </c>
      <c r="V399" s="49" t="str">
        <f>IFERROR(IF($K399&lt;&gt;"SS",(VLOOKUP($D399,Customer_Demand!$D:$BF,COLUMNS($I399:V399),0)/$I399+VLOOKUP($D399,Customer_Demand!$D:$BF,COLUMNS($I399:V399),0)/$K399),(VLOOKUP($D399,Customer_Demand!$D:$BF,COLUMNS($I399:V399),0)/$I399)),"")</f>
        <v/>
      </c>
      <c r="W399" s="49" t="str">
        <f>IFERROR(IF($K399&lt;&gt;"SS",(VLOOKUP($D399,Customer_Demand!$D:$BF,COLUMNS($I399:W399),0)/$I399+VLOOKUP($D399,Customer_Demand!$D:$BF,COLUMNS($I399:W399),0)/$K399),(VLOOKUP($D399,Customer_Demand!$D:$BF,COLUMNS($I399:W399),0)/$I399)),"")</f>
        <v/>
      </c>
      <c r="X399" s="49" t="str">
        <f>IFERROR(IF($K399&lt;&gt;"SS",(VLOOKUP($D399,Customer_Demand!$D:$BF,COLUMNS($I399:X399),0)/$I399+VLOOKUP($D399,Customer_Demand!$D:$BF,COLUMNS($I399:X399),0)/$K399),(VLOOKUP($D399,Customer_Demand!$D:$BF,COLUMNS($I399:X399),0)/$I399)),"")</f>
        <v/>
      </c>
      <c r="Y399" s="49" t="str">
        <f>IFERROR(IF($K399&lt;&gt;"SS",(VLOOKUP($D399,Customer_Demand!$D:$BF,COLUMNS($I399:Y399),0)/$I399+VLOOKUP($D399,Customer_Demand!$D:$BF,COLUMNS($I399:Y399),0)/$K399),(VLOOKUP($D399,Customer_Demand!$D:$BF,COLUMNS($I399:Y399),0)/$I399)),"")</f>
        <v/>
      </c>
      <c r="Z399" s="49" t="str">
        <f>IFERROR(IF($K399&lt;&gt;"SS",(VLOOKUP($D399,Customer_Demand!$D:$BF,COLUMNS($I399:Z399),0)/$I399+VLOOKUP($D399,Customer_Demand!$D:$BF,COLUMNS($I399:Z399),0)/$K399),(VLOOKUP($D399,Customer_Demand!$D:$BF,COLUMNS($I399:Z399),0)/$I399)),"")</f>
        <v/>
      </c>
      <c r="AA399" s="49" t="str">
        <f>IFERROR(IF($K399&lt;&gt;"SS",(VLOOKUP($D399,Customer_Demand!$D:$BF,COLUMNS($I399:AA399),0)/$I399+VLOOKUP($D399,Customer_Demand!$D:$BF,COLUMNS($I399:AA399),0)/$K399),(VLOOKUP($D399,Customer_Demand!$D:$BF,COLUMNS($I399:AA399),0)/$I399)),"")</f>
        <v/>
      </c>
      <c r="AB399" s="49" t="str">
        <f>IFERROR(IF($K399&lt;&gt;"SS",(VLOOKUP($D399,Customer_Demand!$D:$BF,COLUMNS($I399:AB399),0)/$I399+VLOOKUP($D399,Customer_Demand!$D:$BF,COLUMNS($I399:AB399),0)/$K399),(VLOOKUP($D399,Customer_Demand!$D:$BF,COLUMNS($I399:AB399),0)/$I399)),"")</f>
        <v/>
      </c>
      <c r="AC399" s="49" t="str">
        <f>IFERROR(IF($K399&lt;&gt;"SS",(VLOOKUP($D399,Customer_Demand!$D:$BF,COLUMNS($I399:AC399),0)/$I399+VLOOKUP($D399,Customer_Demand!$D:$BF,COLUMNS($I399:AC399),0)/$K399),(VLOOKUP($D399,Customer_Demand!$D:$BF,COLUMNS($I399:AC399),0)/$I399)),"")</f>
        <v/>
      </c>
      <c r="AD399" s="49" t="str">
        <f>IFERROR(IF($K399&lt;&gt;"SS",(VLOOKUP($D399,Customer_Demand!$D:$BF,COLUMNS($I399:AD399),0)/$I399+VLOOKUP($D399,Customer_Demand!$D:$BF,COLUMNS($I399:AD399),0)/$K399),(VLOOKUP($D399,Customer_Demand!$D:$BF,COLUMNS($I399:AD399),0)/$I399)),"")</f>
        <v/>
      </c>
      <c r="AE399" s="49" t="str">
        <f>IFERROR(IF($K399&lt;&gt;"SS",(VLOOKUP($D399,Customer_Demand!$D:$BF,COLUMNS($I399:AE399),0)/$I399+VLOOKUP($D399,Customer_Demand!$D:$BF,COLUMNS($I399:AE399),0)/$K399),(VLOOKUP($D399,Customer_Demand!$D:$BF,COLUMNS($I399:AE399),0)/$I399)),"")</f>
        <v/>
      </c>
      <c r="AF399" s="49" t="str">
        <f>IFERROR(IF($K399&lt;&gt;"SS",(VLOOKUP($D399,Customer_Demand!$D:$BF,COLUMNS($I399:AF399),0)/$I399+VLOOKUP($D399,Customer_Demand!$D:$BF,COLUMNS($I399:AF399),0)/$K399),(VLOOKUP($D399,Customer_Demand!$D:$BF,COLUMNS($I399:AF399),0)/$I399)),"")</f>
        <v/>
      </c>
      <c r="AG399" s="49" t="str">
        <f>IFERROR(IF($K399&lt;&gt;"SS",(VLOOKUP($D399,Customer_Demand!$D:$BF,COLUMNS($I399:AG399),0)/$I399+VLOOKUP($D399,Customer_Demand!$D:$BF,COLUMNS($I399:AG399),0)/$K399),(VLOOKUP($D399,Customer_Demand!$D:$BF,COLUMNS($I399:AG399),0)/$I399)),"")</f>
        <v/>
      </c>
      <c r="AH399" s="49" t="str">
        <f>IFERROR(IF($K399&lt;&gt;"SS",(VLOOKUP($D399,Customer_Demand!$D:$BF,COLUMNS($I399:AH399),0)/$I399+VLOOKUP($D399,Customer_Demand!$D:$BF,COLUMNS($I399:AH399),0)/$K399),(VLOOKUP($D399,Customer_Demand!$D:$BF,COLUMNS($I399:AH399),0)/$I399)),"")</f>
        <v/>
      </c>
      <c r="AI399" s="49" t="str">
        <f>IFERROR(IF($K399&lt;&gt;"SS",(VLOOKUP($D399,Customer_Demand!$D:$BF,COLUMNS($I399:AI399),0)/$I399+VLOOKUP($D399,Customer_Demand!$D:$BF,COLUMNS($I399:AI399),0)/$K399),(VLOOKUP($D399,Customer_Demand!$D:$BF,COLUMNS($I399:AI399),0)/$I399)),"")</f>
        <v/>
      </c>
      <c r="AJ399" s="49" t="str">
        <f>IFERROR(IF($K399&lt;&gt;"SS",(VLOOKUP($D399,Customer_Demand!$D:$BF,COLUMNS($I399:AJ399),0)/$I399+VLOOKUP($D399,Customer_Demand!$D:$BF,COLUMNS($I399:AJ399),0)/$K399),(VLOOKUP($D399,Customer_Demand!$D:$BF,COLUMNS($I399:AJ399),0)/$I399)),"")</f>
        <v/>
      </c>
      <c r="AK399" s="49" t="str">
        <f>IFERROR(IF($K399&lt;&gt;"SS",(VLOOKUP($D399,Customer_Demand!$D:$BF,COLUMNS($I399:AK399),0)/$I399+VLOOKUP($D399,Customer_Demand!$D:$BF,COLUMNS($I399:AK399),0)/$K399),(VLOOKUP($D399,Customer_Demand!$D:$BF,COLUMNS($I399:AK399),0)/$I399)),"")</f>
        <v/>
      </c>
      <c r="AL399" s="49" t="str">
        <f>IFERROR(IF($K399&lt;&gt;"SS",(VLOOKUP($D399,Customer_Demand!$D:$BF,COLUMNS($I399:AL399),0)/$I399+VLOOKUP($D399,Customer_Demand!$D:$BF,COLUMNS($I399:AL399),0)/$K399),(VLOOKUP($D399,Customer_Demand!$D:$BF,COLUMNS($I399:AL399),0)/$I399)),"")</f>
        <v/>
      </c>
      <c r="AM399" s="49" t="str">
        <f>IFERROR(IF($K399&lt;&gt;"SS",(VLOOKUP($D399,Customer_Demand!$D:$BF,COLUMNS($I399:AM399),0)/$I399+VLOOKUP($D399,Customer_Demand!$D:$BF,COLUMNS($I399:AM399),0)/$K399),(VLOOKUP($D399,Customer_Demand!$D:$BF,COLUMNS($I399:AM399),0)/$I399)),"")</f>
        <v/>
      </c>
      <c r="AN399" s="49" t="str">
        <f>IFERROR(IF($K399&lt;&gt;"SS",(VLOOKUP($D399,Customer_Demand!$D:$BF,COLUMNS($I399:AN399),0)/$I399+VLOOKUP($D399,Customer_Demand!$D:$BF,COLUMNS($I399:AN399),0)/$K399),(VLOOKUP($D399,Customer_Demand!$D:$BF,COLUMNS($I399:AN399),0)/$I399)),"")</f>
        <v/>
      </c>
      <c r="AO399" s="49" t="str">
        <f>IFERROR(IF($K399&lt;&gt;"SS",(VLOOKUP($D399,Customer_Demand!$D:$BF,COLUMNS($I399:AO399),0)/$I399+VLOOKUP($D399,Customer_Demand!$D:$BF,COLUMNS($I399:AO399),0)/$K399),(VLOOKUP($D399,Customer_Demand!$D:$BF,COLUMNS($I399:AO399),0)/$I399)),"")</f>
        <v/>
      </c>
      <c r="AP399" s="49" t="str">
        <f>IFERROR(IF($K399&lt;&gt;"SS",(VLOOKUP($D399,Customer_Demand!$D:$BF,COLUMNS($I399:AP399),0)/$I399+VLOOKUP($D399,Customer_Demand!$D:$BF,COLUMNS($I399:AP399),0)/$K399),(VLOOKUP($D399,Customer_Demand!$D:$BF,COLUMNS($I399:AP399),0)/$I399)),"")</f>
        <v/>
      </c>
      <c r="AQ399" s="49" t="str">
        <f>IFERROR(IF($K399&lt;&gt;"SS",(VLOOKUP($D399,Customer_Demand!$D:$BF,COLUMNS($I399:AQ399),0)/$I399+VLOOKUP($D399,Customer_Demand!$D:$BF,COLUMNS($I399:AQ399),0)/$K399),(VLOOKUP($D399,Customer_Demand!$D:$BF,COLUMNS($I399:AQ399),0)/$I399)),"")</f>
        <v/>
      </c>
      <c r="AR399" s="49" t="str">
        <f>IFERROR(IF($K399&lt;&gt;"SS",(VLOOKUP($D399,Customer_Demand!$D:$BF,COLUMNS($I399:AR399),0)/$I399+VLOOKUP($D399,Customer_Demand!$D:$BF,COLUMNS($I399:AR399),0)/$K399),(VLOOKUP($D399,Customer_Demand!$D:$BF,COLUMNS($I399:AR399),0)/$I399)),"")</f>
        <v/>
      </c>
      <c r="AS399" s="49" t="str">
        <f>IFERROR(IF($K399&lt;&gt;"SS",(VLOOKUP($D399,Customer_Demand!$D:$BF,COLUMNS($I399:AS399),0)/$I399+VLOOKUP($D399,Customer_Demand!$D:$BF,COLUMNS($I399:AS399),0)/$K399),(VLOOKUP($D399,Customer_Demand!$D:$BF,COLUMNS($I399:AS399),0)/$I399)),"")</f>
        <v/>
      </c>
      <c r="AT399" s="49" t="str">
        <f>IFERROR(IF($K399&lt;&gt;"SS",(VLOOKUP($D399,Customer_Demand!$D:$BF,COLUMNS($I399:AT399),0)/$I399+VLOOKUP($D399,Customer_Demand!$D:$BF,COLUMNS($I399:AT399),0)/$K399),(VLOOKUP($D399,Customer_Demand!$D:$BF,COLUMNS($I399:AT399),0)/$I399)),"")</f>
        <v/>
      </c>
      <c r="AU399" s="49" t="str">
        <f>IFERROR(IF($K399&lt;&gt;"SS",(VLOOKUP($D399,Customer_Demand!$D:$BF,COLUMNS($I399:AU399),0)/$I399+VLOOKUP($D399,Customer_Demand!$D:$BF,COLUMNS($I399:AU399),0)/$K399),(VLOOKUP($D399,Customer_Demand!$D:$BF,COLUMNS($I399:AU399),0)/$I399)),"")</f>
        <v/>
      </c>
      <c r="AV399" s="49" t="str">
        <f>IFERROR(IF($K399&lt;&gt;"SS",(VLOOKUP($D399,Customer_Demand!$D:$BF,COLUMNS($I399:AV399),0)/$I399+VLOOKUP($D399,Customer_Demand!$D:$BF,COLUMNS($I399:AV399),0)/$K399),(VLOOKUP($D399,Customer_Demand!$D:$BF,COLUMNS($I399:AV399),0)/$I399)),"")</f>
        <v/>
      </c>
      <c r="AW399" s="49" t="str">
        <f>IFERROR(IF($K399&lt;&gt;"SS",(VLOOKUP($D399,Customer_Demand!$D:$BF,COLUMNS($I399:AW399),0)/$I399+VLOOKUP($D399,Customer_Demand!$D:$BF,COLUMNS($I399:AW399),0)/$K399),(VLOOKUP($D399,Customer_Demand!$D:$BF,COLUMNS($I399:AW399),0)/$I399)),"")</f>
        <v/>
      </c>
      <c r="AX399" s="49" t="str">
        <f>IFERROR(IF($K399&lt;&gt;"SS",(VLOOKUP($D399,Customer_Demand!$D:$BF,COLUMNS($I399:AX399),0)/$I399+VLOOKUP($D399,Customer_Demand!$D:$BF,COLUMNS($I399:AX399),0)/$K399),(VLOOKUP($D399,Customer_Demand!$D:$BF,COLUMNS($I399:AX399),0)/$I399)),"")</f>
        <v/>
      </c>
      <c r="AY399" s="49" t="str">
        <f>IFERROR(IF($K399&lt;&gt;"SS",(VLOOKUP($D399,Customer_Demand!$D:$BF,COLUMNS($I399:AY399),0)/$I399+VLOOKUP($D399,Customer_Demand!$D:$BF,COLUMNS($I399:AY399),0)/$K399),(VLOOKUP($D399,Customer_Demand!$D:$BF,COLUMNS($I399:AY399),0)/$I399)),"")</f>
        <v/>
      </c>
      <c r="AZ399" s="49" t="str">
        <f>IFERROR(IF($K399&lt;&gt;"SS",(VLOOKUP($D399,Customer_Demand!$D:$BF,COLUMNS($I399:AZ399),0)/$I399+VLOOKUP($D399,Customer_Demand!$D:$BF,COLUMNS($I399:AZ399),0)/$K399),(VLOOKUP($D399,Customer_Demand!$D:$BF,COLUMNS($I399:AZ399),0)/$I399)),"")</f>
        <v/>
      </c>
      <c r="BA399" s="49" t="str">
        <f>IFERROR(IF($K399&lt;&gt;"SS",(VLOOKUP($D399,Customer_Demand!$D:$BF,COLUMNS($I399:BA399),0)/$I399+VLOOKUP($D399,Customer_Demand!$D:$BF,COLUMNS($I399:BA399),0)/$K399),(VLOOKUP($D399,Customer_Demand!$D:$BF,COLUMNS($I399:BA399),0)/$I399)),"")</f>
        <v/>
      </c>
      <c r="BB399" s="49" t="str">
        <f>IFERROR(IF($K399&lt;&gt;"SS",(VLOOKUP($D399,Customer_Demand!$D:$BF,COLUMNS($I399:BB399),0)/$I399+VLOOKUP($D399,Customer_Demand!$D:$BF,COLUMNS($I399:BB399),0)/$K399),(VLOOKUP($D399,Customer_Demand!$D:$BF,COLUMNS($I399:BB399),0)/$I399)),"")</f>
        <v/>
      </c>
      <c r="BC399" s="49" t="str">
        <f>IFERROR(IF($K399&lt;&gt;"SS",(VLOOKUP($D399,Customer_Demand!$D:$BF,COLUMNS($I399:BC399),0)/$I399+VLOOKUP($D399,Customer_Demand!$D:$BF,COLUMNS($I399:BC399),0)/$K399),(VLOOKUP($D399,Customer_Demand!$D:$BF,COLUMNS($I399:BC399),0)/$I399)),"")</f>
        <v/>
      </c>
      <c r="BD399" s="49" t="str">
        <f>IFERROR(IF($K399&lt;&gt;"SS",(VLOOKUP($D399,Customer_Demand!$D:$BF,COLUMNS($I399:BD399),0)/$I399+VLOOKUP($D399,Customer_Demand!$D:$BF,COLUMNS($I399:BD399),0)/$K399),(VLOOKUP($D399,Customer_Demand!$D:$BF,COLUMNS($I399:BD399),0)/$I399)),"")</f>
        <v/>
      </c>
      <c r="BE399" s="49" t="str">
        <f>IFERROR(IF($K399&lt;&gt;"SS",(VLOOKUP($D399,Customer_Demand!$D:$BF,COLUMNS($I399:BE399),0)/$I399+VLOOKUP($D399,Customer_Demand!$D:$BF,COLUMNS($I399:BE399),0)/$K399),(VLOOKUP($D399,Customer_Demand!$D:$BF,COLUMNS($I399:BE399),0)/$I399)),"")</f>
        <v/>
      </c>
      <c r="BF399" s="49" t="str">
        <f>IFERROR(IF($K399&lt;&gt;"SS",(VLOOKUP($D399,Customer_Demand!$D:$BF,COLUMNS($I399:BF399),0)/$I399+VLOOKUP($D399,Customer_Demand!$D:$BF,COLUMNS($I399:BF399),0)/$K399),(VLOOKUP($D399,Customer_Demand!$D:$BF,COLUMNS($I399:BF399),0)/$I399)),"")</f>
        <v/>
      </c>
      <c r="BG399" s="49" t="str">
        <f>IFERROR(IF($K399&lt;&gt;"SS",(VLOOKUP($D399,Customer_Demand!$D:$BF,COLUMNS($I399:BG399),0)/$I399+VLOOKUP($D399,Customer_Demand!$D:$BF,COLUMNS($I399:BG399),0)/$K399),(VLOOKUP($D399,Customer_Demand!$D:$BF,COLUMNS($I399:BG399),0)/$I399)),"")</f>
        <v/>
      </c>
      <c r="BH399" s="49" t="str">
        <f>IFERROR(IF($K399&lt;&gt;"SS",(VLOOKUP($D399,Customer_Demand!$D:$BF,COLUMNS($I399:BH399),0)/$I399+VLOOKUP($D399,Customer_Demand!$D:$BF,COLUMNS($I399:BH399),0)/$K399),(VLOOKUP($D399,Customer_Demand!$D:$BF,COLUMNS($I399:BH399),0)/$I399)),"")</f>
        <v/>
      </c>
      <c r="BI399" s="49" t="str">
        <f>IFERROR(IF($K399&lt;&gt;"SS",(VLOOKUP($D399,Customer_Demand!$D:$BF,COLUMNS($I399:BI399),0)/$I399+VLOOKUP($D399,Customer_Demand!$D:$BF,COLUMNS($I399:BI399),0)/$K399),(VLOOKUP($D399,Customer_Demand!$D:$BF,COLUMNS($I399:BI399),0)/$I399)),"")</f>
        <v/>
      </c>
      <c r="BJ399" s="49" t="str">
        <f>IFERROR(IF($K399&lt;&gt;"SS",(VLOOKUP($D399,Customer_Demand!$D:$BF,COLUMNS($I399:BJ399),0)/$I399+VLOOKUP($D399,Customer_Demand!$D:$BF,COLUMNS($I399:BJ399),0)/$K399),(VLOOKUP($D399,Customer_Demand!$D:$BF,COLUMNS($I399:BJ399),0)/$I399)),"")</f>
        <v/>
      </c>
      <c r="BK399" s="50" t="str">
        <f>IFERROR(IF($K399&lt;&gt;"SS",(VLOOKUP($D399,Customer_Demand!$D:$BF,COLUMNS($I399:BK399),0)/$I399+VLOOKUP($D399,Customer_Demand!$D:$BF,COLUMNS($I399:BK399),0)/$K399),(VLOOKUP($D399,Customer_Demand!$D:$BF,COLUMNS($I399:BK399),0)/$I399)),"")</f>
        <v/>
      </c>
      <c r="BL399" s="18"/>
    </row>
    <row r="400" spans="2:64" x14ac:dyDescent="0.2">
      <c r="B400" s="12" t="str">
        <f t="shared" si="31"/>
        <v/>
      </c>
      <c r="C400" s="45" t="str">
        <f>IF((Customer_Demand!C400)&lt;&gt;"",Customer_Demand!C400,"")</f>
        <v/>
      </c>
      <c r="D400" s="45" t="str">
        <f>IF(C400&lt;&gt;"",Customer_Demand!D400,"")</f>
        <v/>
      </c>
      <c r="E400" s="51" t="str">
        <f>IF(C400&lt;&gt;"",Customer_Demand!E400,"")</f>
        <v/>
      </c>
      <c r="F400" s="47" t="str">
        <f>IF(C400&lt;&gt;"",VLOOKUP(D400,Customer_Demand!$D$5:$F$1005,3,0),"")</f>
        <v/>
      </c>
      <c r="G400" s="48" t="str">
        <f t="shared" si="28"/>
        <v/>
      </c>
      <c r="H400" s="48" t="str">
        <f t="shared" si="29"/>
        <v/>
      </c>
      <c r="I400" s="48" t="str">
        <f>IFERROR(IF(C400&lt;&gt;"",VLOOKUP($H400,SMT_Cycle_Time_Data!$F:$Q,4,0),""),"SGR Not Defined")</f>
        <v/>
      </c>
      <c r="J400" s="48" t="str">
        <f t="shared" si="30"/>
        <v/>
      </c>
      <c r="K400" s="48" t="str">
        <f>IF(C400&lt;&gt;"",IFERROR(VLOOKUP($J400,SMT_Cycle_Time_Data!$F:$Q,4,0),"SS"),"")</f>
        <v/>
      </c>
      <c r="L400" s="49" t="str">
        <f>IFERROR(IF($K400&lt;&gt;"SS",(VLOOKUP($D400,Customer_Demand!$D:$BF,COLUMNS($I400:L400),0)/$I400+VLOOKUP($D400,Customer_Demand!$D:$BF,COLUMNS($I400:L400),0)/$K400),(VLOOKUP($D400,Customer_Demand!$D:$BF,COLUMNS($I400:L400),0)/$I400)),"")</f>
        <v/>
      </c>
      <c r="M400" s="49" t="str">
        <f>IFERROR(IF($K400&lt;&gt;"SS",(VLOOKUP($D400,Customer_Demand!$D:$BF,COLUMNS($I400:M400),0)/$I400+VLOOKUP($D400,Customer_Demand!$D:$BF,COLUMNS($I400:M400),0)/$K400),(VLOOKUP($D400,Customer_Demand!$D:$BF,COLUMNS($I400:M400),0)/$I400)),"")</f>
        <v/>
      </c>
      <c r="N400" s="49" t="str">
        <f>IFERROR(IF($K400&lt;&gt;"SS",(VLOOKUP($D400,Customer_Demand!$D:$BF,COLUMNS($I400:N400),0)/$I400+VLOOKUP($D400,Customer_Demand!$D:$BF,COLUMNS($I400:N400),0)/$K400),(VLOOKUP($D400,Customer_Demand!$D:$BF,COLUMNS($I400:N400),0)/$I400)),"")</f>
        <v/>
      </c>
      <c r="O400" s="49" t="str">
        <f>IFERROR(IF($K400&lt;&gt;"SS",(VLOOKUP($D400,Customer_Demand!$D:$BF,COLUMNS($I400:O400),0)/$I400+VLOOKUP($D400,Customer_Demand!$D:$BF,COLUMNS($I400:O400),0)/$K400),(VLOOKUP($D400,Customer_Demand!$D:$BF,COLUMNS($I400:O400),0)/$I400)),"")</f>
        <v/>
      </c>
      <c r="P400" s="49" t="str">
        <f>IFERROR(IF($K400&lt;&gt;"SS",(VLOOKUP($D400,Customer_Demand!$D:$BF,COLUMNS($I400:P400),0)/$I400+VLOOKUP($D400,Customer_Demand!$D:$BF,COLUMNS($I400:P400),0)/$K400),(VLOOKUP($D400,Customer_Demand!$D:$BF,COLUMNS($I400:P400),0)/$I400)),"")</f>
        <v/>
      </c>
      <c r="Q400" s="49" t="str">
        <f>IFERROR(IF($K400&lt;&gt;"SS",(VLOOKUP($D400,Customer_Demand!$D:$BF,COLUMNS($I400:Q400),0)/$I400+VLOOKUP($D400,Customer_Demand!$D:$BF,COLUMNS($I400:Q400),0)/$K400),(VLOOKUP($D400,Customer_Demand!$D:$BF,COLUMNS($I400:Q400),0)/$I400)),"")</f>
        <v/>
      </c>
      <c r="R400" s="49" t="str">
        <f>IFERROR(IF($K400&lt;&gt;"SS",(VLOOKUP($D400,Customer_Demand!$D:$BF,COLUMNS($I400:R400),0)/$I400+VLOOKUP($D400,Customer_Demand!$D:$BF,COLUMNS($I400:R400),0)/$K400),(VLOOKUP($D400,Customer_Demand!$D:$BF,COLUMNS($I400:R400),0)/$I400)),"")</f>
        <v/>
      </c>
      <c r="S400" s="49" t="str">
        <f>IFERROR(IF($K400&lt;&gt;"SS",(VLOOKUP($D400,Customer_Demand!$D:$BF,COLUMNS($I400:S400),0)/$I400+VLOOKUP($D400,Customer_Demand!$D:$BF,COLUMNS($I400:S400),0)/$K400),(VLOOKUP($D400,Customer_Demand!$D:$BF,COLUMNS($I400:S400),0)/$I400)),"")</f>
        <v/>
      </c>
      <c r="T400" s="49" t="str">
        <f>IFERROR(IF($K400&lt;&gt;"SS",(VLOOKUP($D400,Customer_Demand!$D:$BF,COLUMNS($I400:T400),0)/$I400+VLOOKUP($D400,Customer_Demand!$D:$BF,COLUMNS($I400:T400),0)/$K400),(VLOOKUP($D400,Customer_Demand!$D:$BF,COLUMNS($I400:T400),0)/$I400)),"")</f>
        <v/>
      </c>
      <c r="U400" s="49" t="str">
        <f>IFERROR(IF($K400&lt;&gt;"SS",(VLOOKUP($D400,Customer_Demand!$D:$BF,COLUMNS($I400:U400),0)/$I400+VLOOKUP($D400,Customer_Demand!$D:$BF,COLUMNS($I400:U400),0)/$K400),(VLOOKUP($D400,Customer_Demand!$D:$BF,COLUMNS($I400:U400),0)/$I400)),"")</f>
        <v/>
      </c>
      <c r="V400" s="49" t="str">
        <f>IFERROR(IF($K400&lt;&gt;"SS",(VLOOKUP($D400,Customer_Demand!$D:$BF,COLUMNS($I400:V400),0)/$I400+VLOOKUP($D400,Customer_Demand!$D:$BF,COLUMNS($I400:V400),0)/$K400),(VLOOKUP($D400,Customer_Demand!$D:$BF,COLUMNS($I400:V400),0)/$I400)),"")</f>
        <v/>
      </c>
      <c r="W400" s="49" t="str">
        <f>IFERROR(IF($K400&lt;&gt;"SS",(VLOOKUP($D400,Customer_Demand!$D:$BF,COLUMNS($I400:W400),0)/$I400+VLOOKUP($D400,Customer_Demand!$D:$BF,COLUMNS($I400:W400),0)/$K400),(VLOOKUP($D400,Customer_Demand!$D:$BF,COLUMNS($I400:W400),0)/$I400)),"")</f>
        <v/>
      </c>
      <c r="X400" s="49" t="str">
        <f>IFERROR(IF($K400&lt;&gt;"SS",(VLOOKUP($D400,Customer_Demand!$D:$BF,COLUMNS($I400:X400),0)/$I400+VLOOKUP($D400,Customer_Demand!$D:$BF,COLUMNS($I400:X400),0)/$K400),(VLOOKUP($D400,Customer_Demand!$D:$BF,COLUMNS($I400:X400),0)/$I400)),"")</f>
        <v/>
      </c>
      <c r="Y400" s="49" t="str">
        <f>IFERROR(IF($K400&lt;&gt;"SS",(VLOOKUP($D400,Customer_Demand!$D:$BF,COLUMNS($I400:Y400),0)/$I400+VLOOKUP($D400,Customer_Demand!$D:$BF,COLUMNS($I400:Y400),0)/$K400),(VLOOKUP($D400,Customer_Demand!$D:$BF,COLUMNS($I400:Y400),0)/$I400)),"")</f>
        <v/>
      </c>
      <c r="Z400" s="49" t="str">
        <f>IFERROR(IF($K400&lt;&gt;"SS",(VLOOKUP($D400,Customer_Demand!$D:$BF,COLUMNS($I400:Z400),0)/$I400+VLOOKUP($D400,Customer_Demand!$D:$BF,COLUMNS($I400:Z400),0)/$K400),(VLOOKUP($D400,Customer_Demand!$D:$BF,COLUMNS($I400:Z400),0)/$I400)),"")</f>
        <v/>
      </c>
      <c r="AA400" s="49" t="str">
        <f>IFERROR(IF($K400&lt;&gt;"SS",(VLOOKUP($D400,Customer_Demand!$D:$BF,COLUMNS($I400:AA400),0)/$I400+VLOOKUP($D400,Customer_Demand!$D:$BF,COLUMNS($I400:AA400),0)/$K400),(VLOOKUP($D400,Customer_Demand!$D:$BF,COLUMNS($I400:AA400),0)/$I400)),"")</f>
        <v/>
      </c>
      <c r="AB400" s="49" t="str">
        <f>IFERROR(IF($K400&lt;&gt;"SS",(VLOOKUP($D400,Customer_Demand!$D:$BF,COLUMNS($I400:AB400),0)/$I400+VLOOKUP($D400,Customer_Demand!$D:$BF,COLUMNS($I400:AB400),0)/$K400),(VLOOKUP($D400,Customer_Demand!$D:$BF,COLUMNS($I400:AB400),0)/$I400)),"")</f>
        <v/>
      </c>
      <c r="AC400" s="49" t="str">
        <f>IFERROR(IF($K400&lt;&gt;"SS",(VLOOKUP($D400,Customer_Demand!$D:$BF,COLUMNS($I400:AC400),0)/$I400+VLOOKUP($D400,Customer_Demand!$D:$BF,COLUMNS($I400:AC400),0)/$K400),(VLOOKUP($D400,Customer_Demand!$D:$BF,COLUMNS($I400:AC400),0)/$I400)),"")</f>
        <v/>
      </c>
      <c r="AD400" s="49" t="str">
        <f>IFERROR(IF($K400&lt;&gt;"SS",(VLOOKUP($D400,Customer_Demand!$D:$BF,COLUMNS($I400:AD400),0)/$I400+VLOOKUP($D400,Customer_Demand!$D:$BF,COLUMNS($I400:AD400),0)/$K400),(VLOOKUP($D400,Customer_Demand!$D:$BF,COLUMNS($I400:AD400),0)/$I400)),"")</f>
        <v/>
      </c>
      <c r="AE400" s="49" t="str">
        <f>IFERROR(IF($K400&lt;&gt;"SS",(VLOOKUP($D400,Customer_Demand!$D:$BF,COLUMNS($I400:AE400),0)/$I400+VLOOKUP($D400,Customer_Demand!$D:$BF,COLUMNS($I400:AE400),0)/$K400),(VLOOKUP($D400,Customer_Demand!$D:$BF,COLUMNS($I400:AE400),0)/$I400)),"")</f>
        <v/>
      </c>
      <c r="AF400" s="49" t="str">
        <f>IFERROR(IF($K400&lt;&gt;"SS",(VLOOKUP($D400,Customer_Demand!$D:$BF,COLUMNS($I400:AF400),0)/$I400+VLOOKUP($D400,Customer_Demand!$D:$BF,COLUMNS($I400:AF400),0)/$K400),(VLOOKUP($D400,Customer_Demand!$D:$BF,COLUMNS($I400:AF400),0)/$I400)),"")</f>
        <v/>
      </c>
      <c r="AG400" s="49" t="str">
        <f>IFERROR(IF($K400&lt;&gt;"SS",(VLOOKUP($D400,Customer_Demand!$D:$BF,COLUMNS($I400:AG400),0)/$I400+VLOOKUP($D400,Customer_Demand!$D:$BF,COLUMNS($I400:AG400),0)/$K400),(VLOOKUP($D400,Customer_Demand!$D:$BF,COLUMNS($I400:AG400),0)/$I400)),"")</f>
        <v/>
      </c>
      <c r="AH400" s="49" t="str">
        <f>IFERROR(IF($K400&lt;&gt;"SS",(VLOOKUP($D400,Customer_Demand!$D:$BF,COLUMNS($I400:AH400),0)/$I400+VLOOKUP($D400,Customer_Demand!$D:$BF,COLUMNS($I400:AH400),0)/$K400),(VLOOKUP($D400,Customer_Demand!$D:$BF,COLUMNS($I400:AH400),0)/$I400)),"")</f>
        <v/>
      </c>
      <c r="AI400" s="49" t="str">
        <f>IFERROR(IF($K400&lt;&gt;"SS",(VLOOKUP($D400,Customer_Demand!$D:$BF,COLUMNS($I400:AI400),0)/$I400+VLOOKUP($D400,Customer_Demand!$D:$BF,COLUMNS($I400:AI400),0)/$K400),(VLOOKUP($D400,Customer_Demand!$D:$BF,COLUMNS($I400:AI400),0)/$I400)),"")</f>
        <v/>
      </c>
      <c r="AJ400" s="49" t="str">
        <f>IFERROR(IF($K400&lt;&gt;"SS",(VLOOKUP($D400,Customer_Demand!$D:$BF,COLUMNS($I400:AJ400),0)/$I400+VLOOKUP($D400,Customer_Demand!$D:$BF,COLUMNS($I400:AJ400),0)/$K400),(VLOOKUP($D400,Customer_Demand!$D:$BF,COLUMNS($I400:AJ400),0)/$I400)),"")</f>
        <v/>
      </c>
      <c r="AK400" s="49" t="str">
        <f>IFERROR(IF($K400&lt;&gt;"SS",(VLOOKUP($D400,Customer_Demand!$D:$BF,COLUMNS($I400:AK400),0)/$I400+VLOOKUP($D400,Customer_Demand!$D:$BF,COLUMNS($I400:AK400),0)/$K400),(VLOOKUP($D400,Customer_Demand!$D:$BF,COLUMNS($I400:AK400),0)/$I400)),"")</f>
        <v/>
      </c>
      <c r="AL400" s="49" t="str">
        <f>IFERROR(IF($K400&lt;&gt;"SS",(VLOOKUP($D400,Customer_Demand!$D:$BF,COLUMNS($I400:AL400),0)/$I400+VLOOKUP($D400,Customer_Demand!$D:$BF,COLUMNS($I400:AL400),0)/$K400),(VLOOKUP($D400,Customer_Demand!$D:$BF,COLUMNS($I400:AL400),0)/$I400)),"")</f>
        <v/>
      </c>
      <c r="AM400" s="49" t="str">
        <f>IFERROR(IF($K400&lt;&gt;"SS",(VLOOKUP($D400,Customer_Demand!$D:$BF,COLUMNS($I400:AM400),0)/$I400+VLOOKUP($D400,Customer_Demand!$D:$BF,COLUMNS($I400:AM400),0)/$K400),(VLOOKUP($D400,Customer_Demand!$D:$BF,COLUMNS($I400:AM400),0)/$I400)),"")</f>
        <v/>
      </c>
      <c r="AN400" s="49" t="str">
        <f>IFERROR(IF($K400&lt;&gt;"SS",(VLOOKUP($D400,Customer_Demand!$D:$BF,COLUMNS($I400:AN400),0)/$I400+VLOOKUP($D400,Customer_Demand!$D:$BF,COLUMNS($I400:AN400),0)/$K400),(VLOOKUP($D400,Customer_Demand!$D:$BF,COLUMNS($I400:AN400),0)/$I400)),"")</f>
        <v/>
      </c>
      <c r="AO400" s="49" t="str">
        <f>IFERROR(IF($K400&lt;&gt;"SS",(VLOOKUP($D400,Customer_Demand!$D:$BF,COLUMNS($I400:AO400),0)/$I400+VLOOKUP($D400,Customer_Demand!$D:$BF,COLUMNS($I400:AO400),0)/$K400),(VLOOKUP($D400,Customer_Demand!$D:$BF,COLUMNS($I400:AO400),0)/$I400)),"")</f>
        <v/>
      </c>
      <c r="AP400" s="49" t="str">
        <f>IFERROR(IF($K400&lt;&gt;"SS",(VLOOKUP($D400,Customer_Demand!$D:$BF,COLUMNS($I400:AP400),0)/$I400+VLOOKUP($D400,Customer_Demand!$D:$BF,COLUMNS($I400:AP400),0)/$K400),(VLOOKUP($D400,Customer_Demand!$D:$BF,COLUMNS($I400:AP400),0)/$I400)),"")</f>
        <v/>
      </c>
      <c r="AQ400" s="49" t="str">
        <f>IFERROR(IF($K400&lt;&gt;"SS",(VLOOKUP($D400,Customer_Demand!$D:$BF,COLUMNS($I400:AQ400),0)/$I400+VLOOKUP($D400,Customer_Demand!$D:$BF,COLUMNS($I400:AQ400),0)/$K400),(VLOOKUP($D400,Customer_Demand!$D:$BF,COLUMNS($I400:AQ400),0)/$I400)),"")</f>
        <v/>
      </c>
      <c r="AR400" s="49" t="str">
        <f>IFERROR(IF($K400&lt;&gt;"SS",(VLOOKUP($D400,Customer_Demand!$D:$BF,COLUMNS($I400:AR400),0)/$I400+VLOOKUP($D400,Customer_Demand!$D:$BF,COLUMNS($I400:AR400),0)/$K400),(VLOOKUP($D400,Customer_Demand!$D:$BF,COLUMNS($I400:AR400),0)/$I400)),"")</f>
        <v/>
      </c>
      <c r="AS400" s="49" t="str">
        <f>IFERROR(IF($K400&lt;&gt;"SS",(VLOOKUP($D400,Customer_Demand!$D:$BF,COLUMNS($I400:AS400),0)/$I400+VLOOKUP($D400,Customer_Demand!$D:$BF,COLUMNS($I400:AS400),0)/$K400),(VLOOKUP($D400,Customer_Demand!$D:$BF,COLUMNS($I400:AS400),0)/$I400)),"")</f>
        <v/>
      </c>
      <c r="AT400" s="49" t="str">
        <f>IFERROR(IF($K400&lt;&gt;"SS",(VLOOKUP($D400,Customer_Demand!$D:$BF,COLUMNS($I400:AT400),0)/$I400+VLOOKUP($D400,Customer_Demand!$D:$BF,COLUMNS($I400:AT400),0)/$K400),(VLOOKUP($D400,Customer_Demand!$D:$BF,COLUMNS($I400:AT400),0)/$I400)),"")</f>
        <v/>
      </c>
      <c r="AU400" s="49" t="str">
        <f>IFERROR(IF($K400&lt;&gt;"SS",(VLOOKUP($D400,Customer_Demand!$D:$BF,COLUMNS($I400:AU400),0)/$I400+VLOOKUP($D400,Customer_Demand!$D:$BF,COLUMNS($I400:AU400),0)/$K400),(VLOOKUP($D400,Customer_Demand!$D:$BF,COLUMNS($I400:AU400),0)/$I400)),"")</f>
        <v/>
      </c>
      <c r="AV400" s="49" t="str">
        <f>IFERROR(IF($K400&lt;&gt;"SS",(VLOOKUP($D400,Customer_Demand!$D:$BF,COLUMNS($I400:AV400),0)/$I400+VLOOKUP($D400,Customer_Demand!$D:$BF,COLUMNS($I400:AV400),0)/$K400),(VLOOKUP($D400,Customer_Demand!$D:$BF,COLUMNS($I400:AV400),0)/$I400)),"")</f>
        <v/>
      </c>
      <c r="AW400" s="49" t="str">
        <f>IFERROR(IF($K400&lt;&gt;"SS",(VLOOKUP($D400,Customer_Demand!$D:$BF,COLUMNS($I400:AW400),0)/$I400+VLOOKUP($D400,Customer_Demand!$D:$BF,COLUMNS($I400:AW400),0)/$K400),(VLOOKUP($D400,Customer_Demand!$D:$BF,COLUMNS($I400:AW400),0)/$I400)),"")</f>
        <v/>
      </c>
      <c r="AX400" s="49" t="str">
        <f>IFERROR(IF($K400&lt;&gt;"SS",(VLOOKUP($D400,Customer_Demand!$D:$BF,COLUMNS($I400:AX400),0)/$I400+VLOOKUP($D400,Customer_Demand!$D:$BF,COLUMNS($I400:AX400),0)/$K400),(VLOOKUP($D400,Customer_Demand!$D:$BF,COLUMNS($I400:AX400),0)/$I400)),"")</f>
        <v/>
      </c>
      <c r="AY400" s="49" t="str">
        <f>IFERROR(IF($K400&lt;&gt;"SS",(VLOOKUP($D400,Customer_Demand!$D:$BF,COLUMNS($I400:AY400),0)/$I400+VLOOKUP($D400,Customer_Demand!$D:$BF,COLUMNS($I400:AY400),0)/$K400),(VLOOKUP($D400,Customer_Demand!$D:$BF,COLUMNS($I400:AY400),0)/$I400)),"")</f>
        <v/>
      </c>
      <c r="AZ400" s="49" t="str">
        <f>IFERROR(IF($K400&lt;&gt;"SS",(VLOOKUP($D400,Customer_Demand!$D:$BF,COLUMNS($I400:AZ400),0)/$I400+VLOOKUP($D400,Customer_Demand!$D:$BF,COLUMNS($I400:AZ400),0)/$K400),(VLOOKUP($D400,Customer_Demand!$D:$BF,COLUMNS($I400:AZ400),0)/$I400)),"")</f>
        <v/>
      </c>
      <c r="BA400" s="49" t="str">
        <f>IFERROR(IF($K400&lt;&gt;"SS",(VLOOKUP($D400,Customer_Demand!$D:$BF,COLUMNS($I400:BA400),0)/$I400+VLOOKUP($D400,Customer_Demand!$D:$BF,COLUMNS($I400:BA400),0)/$K400),(VLOOKUP($D400,Customer_Demand!$D:$BF,COLUMNS($I400:BA400),0)/$I400)),"")</f>
        <v/>
      </c>
      <c r="BB400" s="49" t="str">
        <f>IFERROR(IF($K400&lt;&gt;"SS",(VLOOKUP($D400,Customer_Demand!$D:$BF,COLUMNS($I400:BB400),0)/$I400+VLOOKUP($D400,Customer_Demand!$D:$BF,COLUMNS($I400:BB400),0)/$K400),(VLOOKUP($D400,Customer_Demand!$D:$BF,COLUMNS($I400:BB400),0)/$I400)),"")</f>
        <v/>
      </c>
      <c r="BC400" s="49" t="str">
        <f>IFERROR(IF($K400&lt;&gt;"SS",(VLOOKUP($D400,Customer_Demand!$D:$BF,COLUMNS($I400:BC400),0)/$I400+VLOOKUP($D400,Customer_Demand!$D:$BF,COLUMNS($I400:BC400),0)/$K400),(VLOOKUP($D400,Customer_Demand!$D:$BF,COLUMNS($I400:BC400),0)/$I400)),"")</f>
        <v/>
      </c>
      <c r="BD400" s="49" t="str">
        <f>IFERROR(IF($K400&lt;&gt;"SS",(VLOOKUP($D400,Customer_Demand!$D:$BF,COLUMNS($I400:BD400),0)/$I400+VLOOKUP($D400,Customer_Demand!$D:$BF,COLUMNS($I400:BD400),0)/$K400),(VLOOKUP($D400,Customer_Demand!$D:$BF,COLUMNS($I400:BD400),0)/$I400)),"")</f>
        <v/>
      </c>
      <c r="BE400" s="49" t="str">
        <f>IFERROR(IF($K400&lt;&gt;"SS",(VLOOKUP($D400,Customer_Demand!$D:$BF,COLUMNS($I400:BE400),0)/$I400+VLOOKUP($D400,Customer_Demand!$D:$BF,COLUMNS($I400:BE400),0)/$K400),(VLOOKUP($D400,Customer_Demand!$D:$BF,COLUMNS($I400:BE400),0)/$I400)),"")</f>
        <v/>
      </c>
      <c r="BF400" s="49" t="str">
        <f>IFERROR(IF($K400&lt;&gt;"SS",(VLOOKUP($D400,Customer_Demand!$D:$BF,COLUMNS($I400:BF400),0)/$I400+VLOOKUP($D400,Customer_Demand!$D:$BF,COLUMNS($I400:BF400),0)/$K400),(VLOOKUP($D400,Customer_Demand!$D:$BF,COLUMNS($I400:BF400),0)/$I400)),"")</f>
        <v/>
      </c>
      <c r="BG400" s="49" t="str">
        <f>IFERROR(IF($K400&lt;&gt;"SS",(VLOOKUP($D400,Customer_Demand!$D:$BF,COLUMNS($I400:BG400),0)/$I400+VLOOKUP($D400,Customer_Demand!$D:$BF,COLUMNS($I400:BG400),0)/$K400),(VLOOKUP($D400,Customer_Demand!$D:$BF,COLUMNS($I400:BG400),0)/$I400)),"")</f>
        <v/>
      </c>
      <c r="BH400" s="49" t="str">
        <f>IFERROR(IF($K400&lt;&gt;"SS",(VLOOKUP($D400,Customer_Demand!$D:$BF,COLUMNS($I400:BH400),0)/$I400+VLOOKUP($D400,Customer_Demand!$D:$BF,COLUMNS($I400:BH400),0)/$K400),(VLOOKUP($D400,Customer_Demand!$D:$BF,COLUMNS($I400:BH400),0)/$I400)),"")</f>
        <v/>
      </c>
      <c r="BI400" s="49" t="str">
        <f>IFERROR(IF($K400&lt;&gt;"SS",(VLOOKUP($D400,Customer_Demand!$D:$BF,COLUMNS($I400:BI400),0)/$I400+VLOOKUP($D400,Customer_Demand!$D:$BF,COLUMNS($I400:BI400),0)/$K400),(VLOOKUP($D400,Customer_Demand!$D:$BF,COLUMNS($I400:BI400),0)/$I400)),"")</f>
        <v/>
      </c>
      <c r="BJ400" s="49" t="str">
        <f>IFERROR(IF($K400&lt;&gt;"SS",(VLOOKUP($D400,Customer_Demand!$D:$BF,COLUMNS($I400:BJ400),0)/$I400+VLOOKUP($D400,Customer_Demand!$D:$BF,COLUMNS($I400:BJ400),0)/$K400),(VLOOKUP($D400,Customer_Demand!$D:$BF,COLUMNS($I400:BJ400),0)/$I400)),"")</f>
        <v/>
      </c>
      <c r="BK400" s="50" t="str">
        <f>IFERROR(IF($K400&lt;&gt;"SS",(VLOOKUP($D400,Customer_Demand!$D:$BF,COLUMNS($I400:BK400),0)/$I400+VLOOKUP($D400,Customer_Demand!$D:$BF,COLUMNS($I400:BK400),0)/$K400),(VLOOKUP($D400,Customer_Demand!$D:$BF,COLUMNS($I400:BK400),0)/$I400)),"")</f>
        <v/>
      </c>
      <c r="BL400" s="18"/>
    </row>
    <row r="401" spans="2:64" x14ac:dyDescent="0.2">
      <c r="B401" s="12" t="str">
        <f t="shared" si="31"/>
        <v/>
      </c>
      <c r="C401" s="45" t="str">
        <f>IF((Customer_Demand!C401)&lt;&gt;"",Customer_Demand!C401,"")</f>
        <v/>
      </c>
      <c r="D401" s="45" t="str">
        <f>IF(C401&lt;&gt;"",Customer_Demand!D401,"")</f>
        <v/>
      </c>
      <c r="E401" s="51" t="str">
        <f>IF(C401&lt;&gt;"",Customer_Demand!E401,"")</f>
        <v/>
      </c>
      <c r="F401" s="47" t="str">
        <f>IF(C401&lt;&gt;"",VLOOKUP(D401,Customer_Demand!$D$5:$F$1005,3,0),"")</f>
        <v/>
      </c>
      <c r="G401" s="48" t="str">
        <f t="shared" si="28"/>
        <v/>
      </c>
      <c r="H401" s="48" t="str">
        <f t="shared" si="29"/>
        <v/>
      </c>
      <c r="I401" s="48" t="str">
        <f>IFERROR(IF(C401&lt;&gt;"",VLOOKUP($H401,SMT_Cycle_Time_Data!$F:$Q,4,0),""),"SGR Not Defined")</f>
        <v/>
      </c>
      <c r="J401" s="48" t="str">
        <f t="shared" si="30"/>
        <v/>
      </c>
      <c r="K401" s="48" t="str">
        <f>IF(C401&lt;&gt;"",IFERROR(VLOOKUP($J401,SMT_Cycle_Time_Data!$F:$Q,4,0),"SS"),"")</f>
        <v/>
      </c>
      <c r="L401" s="49" t="str">
        <f>IFERROR(IF($K401&lt;&gt;"SS",(VLOOKUP($D401,Customer_Demand!$D:$BF,COLUMNS($I401:L401),0)/$I401+VLOOKUP($D401,Customer_Demand!$D:$BF,COLUMNS($I401:L401),0)/$K401),(VLOOKUP($D401,Customer_Demand!$D:$BF,COLUMNS($I401:L401),0)/$I401)),"")</f>
        <v/>
      </c>
      <c r="M401" s="49" t="str">
        <f>IFERROR(IF($K401&lt;&gt;"SS",(VLOOKUP($D401,Customer_Demand!$D:$BF,COLUMNS($I401:M401),0)/$I401+VLOOKUP($D401,Customer_Demand!$D:$BF,COLUMNS($I401:M401),0)/$K401),(VLOOKUP($D401,Customer_Demand!$D:$BF,COLUMNS($I401:M401),0)/$I401)),"")</f>
        <v/>
      </c>
      <c r="N401" s="49" t="str">
        <f>IFERROR(IF($K401&lt;&gt;"SS",(VLOOKUP($D401,Customer_Demand!$D:$BF,COLUMNS($I401:N401),0)/$I401+VLOOKUP($D401,Customer_Demand!$D:$BF,COLUMNS($I401:N401),0)/$K401),(VLOOKUP($D401,Customer_Demand!$D:$BF,COLUMNS($I401:N401),0)/$I401)),"")</f>
        <v/>
      </c>
      <c r="O401" s="49" t="str">
        <f>IFERROR(IF($K401&lt;&gt;"SS",(VLOOKUP($D401,Customer_Demand!$D:$BF,COLUMNS($I401:O401),0)/$I401+VLOOKUP($D401,Customer_Demand!$D:$BF,COLUMNS($I401:O401),0)/$K401),(VLOOKUP($D401,Customer_Demand!$D:$BF,COLUMNS($I401:O401),0)/$I401)),"")</f>
        <v/>
      </c>
      <c r="P401" s="49" t="str">
        <f>IFERROR(IF($K401&lt;&gt;"SS",(VLOOKUP($D401,Customer_Demand!$D:$BF,COLUMNS($I401:P401),0)/$I401+VLOOKUP($D401,Customer_Demand!$D:$BF,COLUMNS($I401:P401),0)/$K401),(VLOOKUP($D401,Customer_Demand!$D:$BF,COLUMNS($I401:P401),0)/$I401)),"")</f>
        <v/>
      </c>
      <c r="Q401" s="49" t="str">
        <f>IFERROR(IF($K401&lt;&gt;"SS",(VLOOKUP($D401,Customer_Demand!$D:$BF,COLUMNS($I401:Q401),0)/$I401+VLOOKUP($D401,Customer_Demand!$D:$BF,COLUMNS($I401:Q401),0)/$K401),(VLOOKUP($D401,Customer_Demand!$D:$BF,COLUMNS($I401:Q401),0)/$I401)),"")</f>
        <v/>
      </c>
      <c r="R401" s="49" t="str">
        <f>IFERROR(IF($K401&lt;&gt;"SS",(VLOOKUP($D401,Customer_Demand!$D:$BF,COLUMNS($I401:R401),0)/$I401+VLOOKUP($D401,Customer_Demand!$D:$BF,COLUMNS($I401:R401),0)/$K401),(VLOOKUP($D401,Customer_Demand!$D:$BF,COLUMNS($I401:R401),0)/$I401)),"")</f>
        <v/>
      </c>
      <c r="S401" s="49" t="str">
        <f>IFERROR(IF($K401&lt;&gt;"SS",(VLOOKUP($D401,Customer_Demand!$D:$BF,COLUMNS($I401:S401),0)/$I401+VLOOKUP($D401,Customer_Demand!$D:$BF,COLUMNS($I401:S401),0)/$K401),(VLOOKUP($D401,Customer_Demand!$D:$BF,COLUMNS($I401:S401),0)/$I401)),"")</f>
        <v/>
      </c>
      <c r="T401" s="49" t="str">
        <f>IFERROR(IF($K401&lt;&gt;"SS",(VLOOKUP($D401,Customer_Demand!$D:$BF,COLUMNS($I401:T401),0)/$I401+VLOOKUP($D401,Customer_Demand!$D:$BF,COLUMNS($I401:T401),0)/$K401),(VLOOKUP($D401,Customer_Demand!$D:$BF,COLUMNS($I401:T401),0)/$I401)),"")</f>
        <v/>
      </c>
      <c r="U401" s="49" t="str">
        <f>IFERROR(IF($K401&lt;&gt;"SS",(VLOOKUP($D401,Customer_Demand!$D:$BF,COLUMNS($I401:U401),0)/$I401+VLOOKUP($D401,Customer_Demand!$D:$BF,COLUMNS($I401:U401),0)/$K401),(VLOOKUP($D401,Customer_Demand!$D:$BF,COLUMNS($I401:U401),0)/$I401)),"")</f>
        <v/>
      </c>
      <c r="V401" s="49" t="str">
        <f>IFERROR(IF($K401&lt;&gt;"SS",(VLOOKUP($D401,Customer_Demand!$D:$BF,COLUMNS($I401:V401),0)/$I401+VLOOKUP($D401,Customer_Demand!$D:$BF,COLUMNS($I401:V401),0)/$K401),(VLOOKUP($D401,Customer_Demand!$D:$BF,COLUMNS($I401:V401),0)/$I401)),"")</f>
        <v/>
      </c>
      <c r="W401" s="49" t="str">
        <f>IFERROR(IF($K401&lt;&gt;"SS",(VLOOKUP($D401,Customer_Demand!$D:$BF,COLUMNS($I401:W401),0)/$I401+VLOOKUP($D401,Customer_Demand!$D:$BF,COLUMNS($I401:W401),0)/$K401),(VLOOKUP($D401,Customer_Demand!$D:$BF,COLUMNS($I401:W401),0)/$I401)),"")</f>
        <v/>
      </c>
      <c r="X401" s="49" t="str">
        <f>IFERROR(IF($K401&lt;&gt;"SS",(VLOOKUP($D401,Customer_Demand!$D:$BF,COLUMNS($I401:X401),0)/$I401+VLOOKUP($D401,Customer_Demand!$D:$BF,COLUMNS($I401:X401),0)/$K401),(VLOOKUP($D401,Customer_Demand!$D:$BF,COLUMNS($I401:X401),0)/$I401)),"")</f>
        <v/>
      </c>
      <c r="Y401" s="49" t="str">
        <f>IFERROR(IF($K401&lt;&gt;"SS",(VLOOKUP($D401,Customer_Demand!$D:$BF,COLUMNS($I401:Y401),0)/$I401+VLOOKUP($D401,Customer_Demand!$D:$BF,COLUMNS($I401:Y401),0)/$K401),(VLOOKUP($D401,Customer_Demand!$D:$BF,COLUMNS($I401:Y401),0)/$I401)),"")</f>
        <v/>
      </c>
      <c r="Z401" s="49" t="str">
        <f>IFERROR(IF($K401&lt;&gt;"SS",(VLOOKUP($D401,Customer_Demand!$D:$BF,COLUMNS($I401:Z401),0)/$I401+VLOOKUP($D401,Customer_Demand!$D:$BF,COLUMNS($I401:Z401),0)/$K401),(VLOOKUP($D401,Customer_Demand!$D:$BF,COLUMNS($I401:Z401),0)/$I401)),"")</f>
        <v/>
      </c>
      <c r="AA401" s="49" t="str">
        <f>IFERROR(IF($K401&lt;&gt;"SS",(VLOOKUP($D401,Customer_Demand!$D:$BF,COLUMNS($I401:AA401),0)/$I401+VLOOKUP($D401,Customer_Demand!$D:$BF,COLUMNS($I401:AA401),0)/$K401),(VLOOKUP($D401,Customer_Demand!$D:$BF,COLUMNS($I401:AA401),0)/$I401)),"")</f>
        <v/>
      </c>
      <c r="AB401" s="49" t="str">
        <f>IFERROR(IF($K401&lt;&gt;"SS",(VLOOKUP($D401,Customer_Demand!$D:$BF,COLUMNS($I401:AB401),0)/$I401+VLOOKUP($D401,Customer_Demand!$D:$BF,COLUMNS($I401:AB401),0)/$K401),(VLOOKUP($D401,Customer_Demand!$D:$BF,COLUMNS($I401:AB401),0)/$I401)),"")</f>
        <v/>
      </c>
      <c r="AC401" s="49" t="str">
        <f>IFERROR(IF($K401&lt;&gt;"SS",(VLOOKUP($D401,Customer_Demand!$D:$BF,COLUMNS($I401:AC401),0)/$I401+VLOOKUP($D401,Customer_Demand!$D:$BF,COLUMNS($I401:AC401),0)/$K401),(VLOOKUP($D401,Customer_Demand!$D:$BF,COLUMNS($I401:AC401),0)/$I401)),"")</f>
        <v/>
      </c>
      <c r="AD401" s="49" t="str">
        <f>IFERROR(IF($K401&lt;&gt;"SS",(VLOOKUP($D401,Customer_Demand!$D:$BF,COLUMNS($I401:AD401),0)/$I401+VLOOKUP($D401,Customer_Demand!$D:$BF,COLUMNS($I401:AD401),0)/$K401),(VLOOKUP($D401,Customer_Demand!$D:$BF,COLUMNS($I401:AD401),0)/$I401)),"")</f>
        <v/>
      </c>
      <c r="AE401" s="49" t="str">
        <f>IFERROR(IF($K401&lt;&gt;"SS",(VLOOKUP($D401,Customer_Demand!$D:$BF,COLUMNS($I401:AE401),0)/$I401+VLOOKUP($D401,Customer_Demand!$D:$BF,COLUMNS($I401:AE401),0)/$K401),(VLOOKUP($D401,Customer_Demand!$D:$BF,COLUMNS($I401:AE401),0)/$I401)),"")</f>
        <v/>
      </c>
      <c r="AF401" s="49" t="str">
        <f>IFERROR(IF($K401&lt;&gt;"SS",(VLOOKUP($D401,Customer_Demand!$D:$BF,COLUMNS($I401:AF401),0)/$I401+VLOOKUP($D401,Customer_Demand!$D:$BF,COLUMNS($I401:AF401),0)/$K401),(VLOOKUP($D401,Customer_Demand!$D:$BF,COLUMNS($I401:AF401),0)/$I401)),"")</f>
        <v/>
      </c>
      <c r="AG401" s="49" t="str">
        <f>IFERROR(IF($K401&lt;&gt;"SS",(VLOOKUP($D401,Customer_Demand!$D:$BF,COLUMNS($I401:AG401),0)/$I401+VLOOKUP($D401,Customer_Demand!$D:$BF,COLUMNS($I401:AG401),0)/$K401),(VLOOKUP($D401,Customer_Demand!$D:$BF,COLUMNS($I401:AG401),0)/$I401)),"")</f>
        <v/>
      </c>
      <c r="AH401" s="49" t="str">
        <f>IFERROR(IF($K401&lt;&gt;"SS",(VLOOKUP($D401,Customer_Demand!$D:$BF,COLUMNS($I401:AH401),0)/$I401+VLOOKUP($D401,Customer_Demand!$D:$BF,COLUMNS($I401:AH401),0)/$K401),(VLOOKUP($D401,Customer_Demand!$D:$BF,COLUMNS($I401:AH401),0)/$I401)),"")</f>
        <v/>
      </c>
      <c r="AI401" s="49" t="str">
        <f>IFERROR(IF($K401&lt;&gt;"SS",(VLOOKUP($D401,Customer_Demand!$D:$BF,COLUMNS($I401:AI401),0)/$I401+VLOOKUP($D401,Customer_Demand!$D:$BF,COLUMNS($I401:AI401),0)/$K401),(VLOOKUP($D401,Customer_Demand!$D:$BF,COLUMNS($I401:AI401),0)/$I401)),"")</f>
        <v/>
      </c>
      <c r="AJ401" s="49" t="str">
        <f>IFERROR(IF($K401&lt;&gt;"SS",(VLOOKUP($D401,Customer_Demand!$D:$BF,COLUMNS($I401:AJ401),0)/$I401+VLOOKUP($D401,Customer_Demand!$D:$BF,COLUMNS($I401:AJ401),0)/$K401),(VLOOKUP($D401,Customer_Demand!$D:$BF,COLUMNS($I401:AJ401),0)/$I401)),"")</f>
        <v/>
      </c>
      <c r="AK401" s="49" t="str">
        <f>IFERROR(IF($K401&lt;&gt;"SS",(VLOOKUP($D401,Customer_Demand!$D:$BF,COLUMNS($I401:AK401),0)/$I401+VLOOKUP($D401,Customer_Demand!$D:$BF,COLUMNS($I401:AK401),0)/$K401),(VLOOKUP($D401,Customer_Demand!$D:$BF,COLUMNS($I401:AK401),0)/$I401)),"")</f>
        <v/>
      </c>
      <c r="AL401" s="49" t="str">
        <f>IFERROR(IF($K401&lt;&gt;"SS",(VLOOKUP($D401,Customer_Demand!$D:$BF,COLUMNS($I401:AL401),0)/$I401+VLOOKUP($D401,Customer_Demand!$D:$BF,COLUMNS($I401:AL401),0)/$K401),(VLOOKUP($D401,Customer_Demand!$D:$BF,COLUMNS($I401:AL401),0)/$I401)),"")</f>
        <v/>
      </c>
      <c r="AM401" s="49" t="str">
        <f>IFERROR(IF($K401&lt;&gt;"SS",(VLOOKUP($D401,Customer_Demand!$D:$BF,COLUMNS($I401:AM401),0)/$I401+VLOOKUP($D401,Customer_Demand!$D:$BF,COLUMNS($I401:AM401),0)/$K401),(VLOOKUP($D401,Customer_Demand!$D:$BF,COLUMNS($I401:AM401),0)/$I401)),"")</f>
        <v/>
      </c>
      <c r="AN401" s="49" t="str">
        <f>IFERROR(IF($K401&lt;&gt;"SS",(VLOOKUP($D401,Customer_Demand!$D:$BF,COLUMNS($I401:AN401),0)/$I401+VLOOKUP($D401,Customer_Demand!$D:$BF,COLUMNS($I401:AN401),0)/$K401),(VLOOKUP($D401,Customer_Demand!$D:$BF,COLUMNS($I401:AN401),0)/$I401)),"")</f>
        <v/>
      </c>
      <c r="AO401" s="49" t="str">
        <f>IFERROR(IF($K401&lt;&gt;"SS",(VLOOKUP($D401,Customer_Demand!$D:$BF,COLUMNS($I401:AO401),0)/$I401+VLOOKUP($D401,Customer_Demand!$D:$BF,COLUMNS($I401:AO401),0)/$K401),(VLOOKUP($D401,Customer_Demand!$D:$BF,COLUMNS($I401:AO401),0)/$I401)),"")</f>
        <v/>
      </c>
      <c r="AP401" s="49" t="str">
        <f>IFERROR(IF($K401&lt;&gt;"SS",(VLOOKUP($D401,Customer_Demand!$D:$BF,COLUMNS($I401:AP401),0)/$I401+VLOOKUP($D401,Customer_Demand!$D:$BF,COLUMNS($I401:AP401),0)/$K401),(VLOOKUP($D401,Customer_Demand!$D:$BF,COLUMNS($I401:AP401),0)/$I401)),"")</f>
        <v/>
      </c>
      <c r="AQ401" s="49" t="str">
        <f>IFERROR(IF($K401&lt;&gt;"SS",(VLOOKUP($D401,Customer_Demand!$D:$BF,COLUMNS($I401:AQ401),0)/$I401+VLOOKUP($D401,Customer_Demand!$D:$BF,COLUMNS($I401:AQ401),0)/$K401),(VLOOKUP($D401,Customer_Demand!$D:$BF,COLUMNS($I401:AQ401),0)/$I401)),"")</f>
        <v/>
      </c>
      <c r="AR401" s="49" t="str">
        <f>IFERROR(IF($K401&lt;&gt;"SS",(VLOOKUP($D401,Customer_Demand!$D:$BF,COLUMNS($I401:AR401),0)/$I401+VLOOKUP($D401,Customer_Demand!$D:$BF,COLUMNS($I401:AR401),0)/$K401),(VLOOKUP($D401,Customer_Demand!$D:$BF,COLUMNS($I401:AR401),0)/$I401)),"")</f>
        <v/>
      </c>
      <c r="AS401" s="49" t="str">
        <f>IFERROR(IF($K401&lt;&gt;"SS",(VLOOKUP($D401,Customer_Demand!$D:$BF,COLUMNS($I401:AS401),0)/$I401+VLOOKUP($D401,Customer_Demand!$D:$BF,COLUMNS($I401:AS401),0)/$K401),(VLOOKUP($D401,Customer_Demand!$D:$BF,COLUMNS($I401:AS401),0)/$I401)),"")</f>
        <v/>
      </c>
      <c r="AT401" s="49" t="str">
        <f>IFERROR(IF($K401&lt;&gt;"SS",(VLOOKUP($D401,Customer_Demand!$D:$BF,COLUMNS($I401:AT401),0)/$I401+VLOOKUP($D401,Customer_Demand!$D:$BF,COLUMNS($I401:AT401),0)/$K401),(VLOOKUP($D401,Customer_Demand!$D:$BF,COLUMNS($I401:AT401),0)/$I401)),"")</f>
        <v/>
      </c>
      <c r="AU401" s="49" t="str">
        <f>IFERROR(IF($K401&lt;&gt;"SS",(VLOOKUP($D401,Customer_Demand!$D:$BF,COLUMNS($I401:AU401),0)/$I401+VLOOKUP($D401,Customer_Demand!$D:$BF,COLUMNS($I401:AU401),0)/$K401),(VLOOKUP($D401,Customer_Demand!$D:$BF,COLUMNS($I401:AU401),0)/$I401)),"")</f>
        <v/>
      </c>
      <c r="AV401" s="49" t="str">
        <f>IFERROR(IF($K401&lt;&gt;"SS",(VLOOKUP($D401,Customer_Demand!$D:$BF,COLUMNS($I401:AV401),0)/$I401+VLOOKUP($D401,Customer_Demand!$D:$BF,COLUMNS($I401:AV401),0)/$K401),(VLOOKUP($D401,Customer_Demand!$D:$BF,COLUMNS($I401:AV401),0)/$I401)),"")</f>
        <v/>
      </c>
      <c r="AW401" s="49" t="str">
        <f>IFERROR(IF($K401&lt;&gt;"SS",(VLOOKUP($D401,Customer_Demand!$D:$BF,COLUMNS($I401:AW401),0)/$I401+VLOOKUP($D401,Customer_Demand!$D:$BF,COLUMNS($I401:AW401),0)/$K401),(VLOOKUP($D401,Customer_Demand!$D:$BF,COLUMNS($I401:AW401),0)/$I401)),"")</f>
        <v/>
      </c>
      <c r="AX401" s="49" t="str">
        <f>IFERROR(IF($K401&lt;&gt;"SS",(VLOOKUP($D401,Customer_Demand!$D:$BF,COLUMNS($I401:AX401),0)/$I401+VLOOKUP($D401,Customer_Demand!$D:$BF,COLUMNS($I401:AX401),0)/$K401),(VLOOKUP($D401,Customer_Demand!$D:$BF,COLUMNS($I401:AX401),0)/$I401)),"")</f>
        <v/>
      </c>
      <c r="AY401" s="49" t="str">
        <f>IFERROR(IF($K401&lt;&gt;"SS",(VLOOKUP($D401,Customer_Demand!$D:$BF,COLUMNS($I401:AY401),0)/$I401+VLOOKUP($D401,Customer_Demand!$D:$BF,COLUMNS($I401:AY401),0)/$K401),(VLOOKUP($D401,Customer_Demand!$D:$BF,COLUMNS($I401:AY401),0)/$I401)),"")</f>
        <v/>
      </c>
      <c r="AZ401" s="49" t="str">
        <f>IFERROR(IF($K401&lt;&gt;"SS",(VLOOKUP($D401,Customer_Demand!$D:$BF,COLUMNS($I401:AZ401),0)/$I401+VLOOKUP($D401,Customer_Demand!$D:$BF,COLUMNS($I401:AZ401),0)/$K401),(VLOOKUP($D401,Customer_Demand!$D:$BF,COLUMNS($I401:AZ401),0)/$I401)),"")</f>
        <v/>
      </c>
      <c r="BA401" s="49" t="str">
        <f>IFERROR(IF($K401&lt;&gt;"SS",(VLOOKUP($D401,Customer_Demand!$D:$BF,COLUMNS($I401:BA401),0)/$I401+VLOOKUP($D401,Customer_Demand!$D:$BF,COLUMNS($I401:BA401),0)/$K401),(VLOOKUP($D401,Customer_Demand!$D:$BF,COLUMNS($I401:BA401),0)/$I401)),"")</f>
        <v/>
      </c>
      <c r="BB401" s="49" t="str">
        <f>IFERROR(IF($K401&lt;&gt;"SS",(VLOOKUP($D401,Customer_Demand!$D:$BF,COLUMNS($I401:BB401),0)/$I401+VLOOKUP($D401,Customer_Demand!$D:$BF,COLUMNS($I401:BB401),0)/$K401),(VLOOKUP($D401,Customer_Demand!$D:$BF,COLUMNS($I401:BB401),0)/$I401)),"")</f>
        <v/>
      </c>
      <c r="BC401" s="49" t="str">
        <f>IFERROR(IF($K401&lt;&gt;"SS",(VLOOKUP($D401,Customer_Demand!$D:$BF,COLUMNS($I401:BC401),0)/$I401+VLOOKUP($D401,Customer_Demand!$D:$BF,COLUMNS($I401:BC401),0)/$K401),(VLOOKUP($D401,Customer_Demand!$D:$BF,COLUMNS($I401:BC401),0)/$I401)),"")</f>
        <v/>
      </c>
      <c r="BD401" s="49" t="str">
        <f>IFERROR(IF($K401&lt;&gt;"SS",(VLOOKUP($D401,Customer_Demand!$D:$BF,COLUMNS($I401:BD401),0)/$I401+VLOOKUP($D401,Customer_Demand!$D:$BF,COLUMNS($I401:BD401),0)/$K401),(VLOOKUP($D401,Customer_Demand!$D:$BF,COLUMNS($I401:BD401),0)/$I401)),"")</f>
        <v/>
      </c>
      <c r="BE401" s="49" t="str">
        <f>IFERROR(IF($K401&lt;&gt;"SS",(VLOOKUP($D401,Customer_Demand!$D:$BF,COLUMNS($I401:BE401),0)/$I401+VLOOKUP($D401,Customer_Demand!$D:$BF,COLUMNS($I401:BE401),0)/$K401),(VLOOKUP($D401,Customer_Demand!$D:$BF,COLUMNS($I401:BE401),0)/$I401)),"")</f>
        <v/>
      </c>
      <c r="BF401" s="49" t="str">
        <f>IFERROR(IF($K401&lt;&gt;"SS",(VLOOKUP($D401,Customer_Demand!$D:$BF,COLUMNS($I401:BF401),0)/$I401+VLOOKUP($D401,Customer_Demand!$D:$BF,COLUMNS($I401:BF401),0)/$K401),(VLOOKUP($D401,Customer_Demand!$D:$BF,COLUMNS($I401:BF401),0)/$I401)),"")</f>
        <v/>
      </c>
      <c r="BG401" s="49" t="str">
        <f>IFERROR(IF($K401&lt;&gt;"SS",(VLOOKUP($D401,Customer_Demand!$D:$BF,COLUMNS($I401:BG401),0)/$I401+VLOOKUP($D401,Customer_Demand!$D:$BF,COLUMNS($I401:BG401),0)/$K401),(VLOOKUP($D401,Customer_Demand!$D:$BF,COLUMNS($I401:BG401),0)/$I401)),"")</f>
        <v/>
      </c>
      <c r="BH401" s="49" t="str">
        <f>IFERROR(IF($K401&lt;&gt;"SS",(VLOOKUP($D401,Customer_Demand!$D:$BF,COLUMNS($I401:BH401),0)/$I401+VLOOKUP($D401,Customer_Demand!$D:$BF,COLUMNS($I401:BH401),0)/$K401),(VLOOKUP($D401,Customer_Demand!$D:$BF,COLUMNS($I401:BH401),0)/$I401)),"")</f>
        <v/>
      </c>
      <c r="BI401" s="49" t="str">
        <f>IFERROR(IF($K401&lt;&gt;"SS",(VLOOKUP($D401,Customer_Demand!$D:$BF,COLUMNS($I401:BI401),0)/$I401+VLOOKUP($D401,Customer_Demand!$D:$BF,COLUMNS($I401:BI401),0)/$K401),(VLOOKUP($D401,Customer_Demand!$D:$BF,COLUMNS($I401:BI401),0)/$I401)),"")</f>
        <v/>
      </c>
      <c r="BJ401" s="49" t="str">
        <f>IFERROR(IF($K401&lt;&gt;"SS",(VLOOKUP($D401,Customer_Demand!$D:$BF,COLUMNS($I401:BJ401),0)/$I401+VLOOKUP($D401,Customer_Demand!$D:$BF,COLUMNS($I401:BJ401),0)/$K401),(VLOOKUP($D401,Customer_Demand!$D:$BF,COLUMNS($I401:BJ401),0)/$I401)),"")</f>
        <v/>
      </c>
      <c r="BK401" s="50" t="str">
        <f>IFERROR(IF($K401&lt;&gt;"SS",(VLOOKUP($D401,Customer_Demand!$D:$BF,COLUMNS($I401:BK401),0)/$I401+VLOOKUP($D401,Customer_Demand!$D:$BF,COLUMNS($I401:BK401),0)/$K401),(VLOOKUP($D401,Customer_Demand!$D:$BF,COLUMNS($I401:BK401),0)/$I401)),"")</f>
        <v/>
      </c>
      <c r="BL401" s="18"/>
    </row>
    <row r="402" spans="2:64" x14ac:dyDescent="0.2">
      <c r="B402" s="12" t="str">
        <f t="shared" si="31"/>
        <v/>
      </c>
      <c r="C402" s="45" t="str">
        <f>IF((Customer_Demand!C402)&lt;&gt;"",Customer_Demand!C402,"")</f>
        <v/>
      </c>
      <c r="D402" s="45" t="str">
        <f>IF(C402&lt;&gt;"",Customer_Demand!D402,"")</f>
        <v/>
      </c>
      <c r="E402" s="51" t="str">
        <f>IF(C402&lt;&gt;"",Customer_Demand!E402,"")</f>
        <v/>
      </c>
      <c r="F402" s="47" t="str">
        <f>IF(C402&lt;&gt;"",VLOOKUP(D402,Customer_Demand!$D$5:$F$1005,3,0),"")</f>
        <v/>
      </c>
      <c r="G402" s="48" t="str">
        <f t="shared" si="28"/>
        <v/>
      </c>
      <c r="H402" s="48" t="str">
        <f t="shared" si="29"/>
        <v/>
      </c>
      <c r="I402" s="48" t="str">
        <f>IFERROR(IF(C402&lt;&gt;"",VLOOKUP($H402,SMT_Cycle_Time_Data!$F:$Q,4,0),""),"SGR Not Defined")</f>
        <v/>
      </c>
      <c r="J402" s="48" t="str">
        <f t="shared" si="30"/>
        <v/>
      </c>
      <c r="K402" s="48" t="str">
        <f>IF(C402&lt;&gt;"",IFERROR(VLOOKUP($J402,SMT_Cycle_Time_Data!$F:$Q,4,0),"SS"),"")</f>
        <v/>
      </c>
      <c r="L402" s="49" t="str">
        <f>IFERROR(IF($K402&lt;&gt;"SS",(VLOOKUP($D402,Customer_Demand!$D:$BF,COLUMNS($I402:L402),0)/$I402+VLOOKUP($D402,Customer_Demand!$D:$BF,COLUMNS($I402:L402),0)/$K402),(VLOOKUP($D402,Customer_Demand!$D:$BF,COLUMNS($I402:L402),0)/$I402)),"")</f>
        <v/>
      </c>
      <c r="M402" s="49" t="str">
        <f>IFERROR(IF($K402&lt;&gt;"SS",(VLOOKUP($D402,Customer_Demand!$D:$BF,COLUMNS($I402:M402),0)/$I402+VLOOKUP($D402,Customer_Demand!$D:$BF,COLUMNS($I402:M402),0)/$K402),(VLOOKUP($D402,Customer_Demand!$D:$BF,COLUMNS($I402:M402),0)/$I402)),"")</f>
        <v/>
      </c>
      <c r="N402" s="49" t="str">
        <f>IFERROR(IF($K402&lt;&gt;"SS",(VLOOKUP($D402,Customer_Demand!$D:$BF,COLUMNS($I402:N402),0)/$I402+VLOOKUP($D402,Customer_Demand!$D:$BF,COLUMNS($I402:N402),0)/$K402),(VLOOKUP($D402,Customer_Demand!$D:$BF,COLUMNS($I402:N402),0)/$I402)),"")</f>
        <v/>
      </c>
      <c r="O402" s="49" t="str">
        <f>IFERROR(IF($K402&lt;&gt;"SS",(VLOOKUP($D402,Customer_Demand!$D:$BF,COLUMNS($I402:O402),0)/$I402+VLOOKUP($D402,Customer_Demand!$D:$BF,COLUMNS($I402:O402),0)/$K402),(VLOOKUP($D402,Customer_Demand!$D:$BF,COLUMNS($I402:O402),0)/$I402)),"")</f>
        <v/>
      </c>
      <c r="P402" s="49" t="str">
        <f>IFERROR(IF($K402&lt;&gt;"SS",(VLOOKUP($D402,Customer_Demand!$D:$BF,COLUMNS($I402:P402),0)/$I402+VLOOKUP($D402,Customer_Demand!$D:$BF,COLUMNS($I402:P402),0)/$K402),(VLOOKUP($D402,Customer_Demand!$D:$BF,COLUMNS($I402:P402),0)/$I402)),"")</f>
        <v/>
      </c>
      <c r="Q402" s="49" t="str">
        <f>IFERROR(IF($K402&lt;&gt;"SS",(VLOOKUP($D402,Customer_Demand!$D:$BF,COLUMNS($I402:Q402),0)/$I402+VLOOKUP($D402,Customer_Demand!$D:$BF,COLUMNS($I402:Q402),0)/$K402),(VLOOKUP($D402,Customer_Demand!$D:$BF,COLUMNS($I402:Q402),0)/$I402)),"")</f>
        <v/>
      </c>
      <c r="R402" s="49" t="str">
        <f>IFERROR(IF($K402&lt;&gt;"SS",(VLOOKUP($D402,Customer_Demand!$D:$BF,COLUMNS($I402:R402),0)/$I402+VLOOKUP($D402,Customer_Demand!$D:$BF,COLUMNS($I402:R402),0)/$K402),(VLOOKUP($D402,Customer_Demand!$D:$BF,COLUMNS($I402:R402),0)/$I402)),"")</f>
        <v/>
      </c>
      <c r="S402" s="49" t="str">
        <f>IFERROR(IF($K402&lt;&gt;"SS",(VLOOKUP($D402,Customer_Demand!$D:$BF,COLUMNS($I402:S402),0)/$I402+VLOOKUP($D402,Customer_Demand!$D:$BF,COLUMNS($I402:S402),0)/$K402),(VLOOKUP($D402,Customer_Demand!$D:$BF,COLUMNS($I402:S402),0)/$I402)),"")</f>
        <v/>
      </c>
      <c r="T402" s="49" t="str">
        <f>IFERROR(IF($K402&lt;&gt;"SS",(VLOOKUP($D402,Customer_Demand!$D:$BF,COLUMNS($I402:T402),0)/$I402+VLOOKUP($D402,Customer_Demand!$D:$BF,COLUMNS($I402:T402),0)/$K402),(VLOOKUP($D402,Customer_Demand!$D:$BF,COLUMNS($I402:T402),0)/$I402)),"")</f>
        <v/>
      </c>
      <c r="U402" s="49" t="str">
        <f>IFERROR(IF($K402&lt;&gt;"SS",(VLOOKUP($D402,Customer_Demand!$D:$BF,COLUMNS($I402:U402),0)/$I402+VLOOKUP($D402,Customer_Demand!$D:$BF,COLUMNS($I402:U402),0)/$K402),(VLOOKUP($D402,Customer_Demand!$D:$BF,COLUMNS($I402:U402),0)/$I402)),"")</f>
        <v/>
      </c>
      <c r="V402" s="49" t="str">
        <f>IFERROR(IF($K402&lt;&gt;"SS",(VLOOKUP($D402,Customer_Demand!$D:$BF,COLUMNS($I402:V402),0)/$I402+VLOOKUP($D402,Customer_Demand!$D:$BF,COLUMNS($I402:V402),0)/$K402),(VLOOKUP($D402,Customer_Demand!$D:$BF,COLUMNS($I402:V402),0)/$I402)),"")</f>
        <v/>
      </c>
      <c r="W402" s="49" t="str">
        <f>IFERROR(IF($K402&lt;&gt;"SS",(VLOOKUP($D402,Customer_Demand!$D:$BF,COLUMNS($I402:W402),0)/$I402+VLOOKUP($D402,Customer_Demand!$D:$BF,COLUMNS($I402:W402),0)/$K402),(VLOOKUP($D402,Customer_Demand!$D:$BF,COLUMNS($I402:W402),0)/$I402)),"")</f>
        <v/>
      </c>
      <c r="X402" s="49" t="str">
        <f>IFERROR(IF($K402&lt;&gt;"SS",(VLOOKUP($D402,Customer_Demand!$D:$BF,COLUMNS($I402:X402),0)/$I402+VLOOKUP($D402,Customer_Demand!$D:$BF,COLUMNS($I402:X402),0)/$K402),(VLOOKUP($D402,Customer_Demand!$D:$BF,COLUMNS($I402:X402),0)/$I402)),"")</f>
        <v/>
      </c>
      <c r="Y402" s="49" t="str">
        <f>IFERROR(IF($K402&lt;&gt;"SS",(VLOOKUP($D402,Customer_Demand!$D:$BF,COLUMNS($I402:Y402),0)/$I402+VLOOKUP($D402,Customer_Demand!$D:$BF,COLUMNS($I402:Y402),0)/$K402),(VLOOKUP($D402,Customer_Demand!$D:$BF,COLUMNS($I402:Y402),0)/$I402)),"")</f>
        <v/>
      </c>
      <c r="Z402" s="49" t="str">
        <f>IFERROR(IF($K402&lt;&gt;"SS",(VLOOKUP($D402,Customer_Demand!$D:$BF,COLUMNS($I402:Z402),0)/$I402+VLOOKUP($D402,Customer_Demand!$D:$BF,COLUMNS($I402:Z402),0)/$K402),(VLOOKUP($D402,Customer_Demand!$D:$BF,COLUMNS($I402:Z402),0)/$I402)),"")</f>
        <v/>
      </c>
      <c r="AA402" s="49" t="str">
        <f>IFERROR(IF($K402&lt;&gt;"SS",(VLOOKUP($D402,Customer_Demand!$D:$BF,COLUMNS($I402:AA402),0)/$I402+VLOOKUP($D402,Customer_Demand!$D:$BF,COLUMNS($I402:AA402),0)/$K402),(VLOOKUP($D402,Customer_Demand!$D:$BF,COLUMNS($I402:AA402),0)/$I402)),"")</f>
        <v/>
      </c>
      <c r="AB402" s="49" t="str">
        <f>IFERROR(IF($K402&lt;&gt;"SS",(VLOOKUP($D402,Customer_Demand!$D:$BF,COLUMNS($I402:AB402),0)/$I402+VLOOKUP($D402,Customer_Demand!$D:$BF,COLUMNS($I402:AB402),0)/$K402),(VLOOKUP($D402,Customer_Demand!$D:$BF,COLUMNS($I402:AB402),0)/$I402)),"")</f>
        <v/>
      </c>
      <c r="AC402" s="49" t="str">
        <f>IFERROR(IF($K402&lt;&gt;"SS",(VLOOKUP($D402,Customer_Demand!$D:$BF,COLUMNS($I402:AC402),0)/$I402+VLOOKUP($D402,Customer_Demand!$D:$BF,COLUMNS($I402:AC402),0)/$K402),(VLOOKUP($D402,Customer_Demand!$D:$BF,COLUMNS($I402:AC402),0)/$I402)),"")</f>
        <v/>
      </c>
      <c r="AD402" s="49" t="str">
        <f>IFERROR(IF($K402&lt;&gt;"SS",(VLOOKUP($D402,Customer_Demand!$D:$BF,COLUMNS($I402:AD402),0)/$I402+VLOOKUP($D402,Customer_Demand!$D:$BF,COLUMNS($I402:AD402),0)/$K402),(VLOOKUP($D402,Customer_Demand!$D:$BF,COLUMNS($I402:AD402),0)/$I402)),"")</f>
        <v/>
      </c>
      <c r="AE402" s="49" t="str">
        <f>IFERROR(IF($K402&lt;&gt;"SS",(VLOOKUP($D402,Customer_Demand!$D:$BF,COLUMNS($I402:AE402),0)/$I402+VLOOKUP($D402,Customer_Demand!$D:$BF,COLUMNS($I402:AE402),0)/$K402),(VLOOKUP($D402,Customer_Demand!$D:$BF,COLUMNS($I402:AE402),0)/$I402)),"")</f>
        <v/>
      </c>
      <c r="AF402" s="49" t="str">
        <f>IFERROR(IF($K402&lt;&gt;"SS",(VLOOKUP($D402,Customer_Demand!$D:$BF,COLUMNS($I402:AF402),0)/$I402+VLOOKUP($D402,Customer_Demand!$D:$BF,COLUMNS($I402:AF402),0)/$K402),(VLOOKUP($D402,Customer_Demand!$D:$BF,COLUMNS($I402:AF402),0)/$I402)),"")</f>
        <v/>
      </c>
      <c r="AG402" s="49" t="str">
        <f>IFERROR(IF($K402&lt;&gt;"SS",(VLOOKUP($D402,Customer_Demand!$D:$BF,COLUMNS($I402:AG402),0)/$I402+VLOOKUP($D402,Customer_Demand!$D:$BF,COLUMNS($I402:AG402),0)/$K402),(VLOOKUP($D402,Customer_Demand!$D:$BF,COLUMNS($I402:AG402),0)/$I402)),"")</f>
        <v/>
      </c>
      <c r="AH402" s="49" t="str">
        <f>IFERROR(IF($K402&lt;&gt;"SS",(VLOOKUP($D402,Customer_Demand!$D:$BF,COLUMNS($I402:AH402),0)/$I402+VLOOKUP($D402,Customer_Demand!$D:$BF,COLUMNS($I402:AH402),0)/$K402),(VLOOKUP($D402,Customer_Demand!$D:$BF,COLUMNS($I402:AH402),0)/$I402)),"")</f>
        <v/>
      </c>
      <c r="AI402" s="49" t="str">
        <f>IFERROR(IF($K402&lt;&gt;"SS",(VLOOKUP($D402,Customer_Demand!$D:$BF,COLUMNS($I402:AI402),0)/$I402+VLOOKUP($D402,Customer_Demand!$D:$BF,COLUMNS($I402:AI402),0)/$K402),(VLOOKUP($D402,Customer_Demand!$D:$BF,COLUMNS($I402:AI402),0)/$I402)),"")</f>
        <v/>
      </c>
      <c r="AJ402" s="49" t="str">
        <f>IFERROR(IF($K402&lt;&gt;"SS",(VLOOKUP($D402,Customer_Demand!$D:$BF,COLUMNS($I402:AJ402),0)/$I402+VLOOKUP($D402,Customer_Demand!$D:$BF,COLUMNS($I402:AJ402),0)/$K402),(VLOOKUP($D402,Customer_Demand!$D:$BF,COLUMNS($I402:AJ402),0)/$I402)),"")</f>
        <v/>
      </c>
      <c r="AK402" s="49" t="str">
        <f>IFERROR(IF($K402&lt;&gt;"SS",(VLOOKUP($D402,Customer_Demand!$D:$BF,COLUMNS($I402:AK402),0)/$I402+VLOOKUP($D402,Customer_Demand!$D:$BF,COLUMNS($I402:AK402),0)/$K402),(VLOOKUP($D402,Customer_Demand!$D:$BF,COLUMNS($I402:AK402),0)/$I402)),"")</f>
        <v/>
      </c>
      <c r="AL402" s="49" t="str">
        <f>IFERROR(IF($K402&lt;&gt;"SS",(VLOOKUP($D402,Customer_Demand!$D:$BF,COLUMNS($I402:AL402),0)/$I402+VLOOKUP($D402,Customer_Demand!$D:$BF,COLUMNS($I402:AL402),0)/$K402),(VLOOKUP($D402,Customer_Demand!$D:$BF,COLUMNS($I402:AL402),0)/$I402)),"")</f>
        <v/>
      </c>
      <c r="AM402" s="49" t="str">
        <f>IFERROR(IF($K402&lt;&gt;"SS",(VLOOKUP($D402,Customer_Demand!$D:$BF,COLUMNS($I402:AM402),0)/$I402+VLOOKUP($D402,Customer_Demand!$D:$BF,COLUMNS($I402:AM402),0)/$K402),(VLOOKUP($D402,Customer_Demand!$D:$BF,COLUMNS($I402:AM402),0)/$I402)),"")</f>
        <v/>
      </c>
      <c r="AN402" s="49" t="str">
        <f>IFERROR(IF($K402&lt;&gt;"SS",(VLOOKUP($D402,Customer_Demand!$D:$BF,COLUMNS($I402:AN402),0)/$I402+VLOOKUP($D402,Customer_Demand!$D:$BF,COLUMNS($I402:AN402),0)/$K402),(VLOOKUP($D402,Customer_Demand!$D:$BF,COLUMNS($I402:AN402),0)/$I402)),"")</f>
        <v/>
      </c>
      <c r="AO402" s="49" t="str">
        <f>IFERROR(IF($K402&lt;&gt;"SS",(VLOOKUP($D402,Customer_Demand!$D:$BF,COLUMNS($I402:AO402),0)/$I402+VLOOKUP($D402,Customer_Demand!$D:$BF,COLUMNS($I402:AO402),0)/$K402),(VLOOKUP($D402,Customer_Demand!$D:$BF,COLUMNS($I402:AO402),0)/$I402)),"")</f>
        <v/>
      </c>
      <c r="AP402" s="49" t="str">
        <f>IFERROR(IF($K402&lt;&gt;"SS",(VLOOKUP($D402,Customer_Demand!$D:$BF,COLUMNS($I402:AP402),0)/$I402+VLOOKUP($D402,Customer_Demand!$D:$BF,COLUMNS($I402:AP402),0)/$K402),(VLOOKUP($D402,Customer_Demand!$D:$BF,COLUMNS($I402:AP402),0)/$I402)),"")</f>
        <v/>
      </c>
      <c r="AQ402" s="49" t="str">
        <f>IFERROR(IF($K402&lt;&gt;"SS",(VLOOKUP($D402,Customer_Demand!$D:$BF,COLUMNS($I402:AQ402),0)/$I402+VLOOKUP($D402,Customer_Demand!$D:$BF,COLUMNS($I402:AQ402),0)/$K402),(VLOOKUP($D402,Customer_Demand!$D:$BF,COLUMNS($I402:AQ402),0)/$I402)),"")</f>
        <v/>
      </c>
      <c r="AR402" s="49" t="str">
        <f>IFERROR(IF($K402&lt;&gt;"SS",(VLOOKUP($D402,Customer_Demand!$D:$BF,COLUMNS($I402:AR402),0)/$I402+VLOOKUP($D402,Customer_Demand!$D:$BF,COLUMNS($I402:AR402),0)/$K402),(VLOOKUP($D402,Customer_Demand!$D:$BF,COLUMNS($I402:AR402),0)/$I402)),"")</f>
        <v/>
      </c>
      <c r="AS402" s="49" t="str">
        <f>IFERROR(IF($K402&lt;&gt;"SS",(VLOOKUP($D402,Customer_Demand!$D:$BF,COLUMNS($I402:AS402),0)/$I402+VLOOKUP($D402,Customer_Demand!$D:$BF,COLUMNS($I402:AS402),0)/$K402),(VLOOKUP($D402,Customer_Demand!$D:$BF,COLUMNS($I402:AS402),0)/$I402)),"")</f>
        <v/>
      </c>
      <c r="AT402" s="49" t="str">
        <f>IFERROR(IF($K402&lt;&gt;"SS",(VLOOKUP($D402,Customer_Demand!$D:$BF,COLUMNS($I402:AT402),0)/$I402+VLOOKUP($D402,Customer_Demand!$D:$BF,COLUMNS($I402:AT402),0)/$K402),(VLOOKUP($D402,Customer_Demand!$D:$BF,COLUMNS($I402:AT402),0)/$I402)),"")</f>
        <v/>
      </c>
      <c r="AU402" s="49" t="str">
        <f>IFERROR(IF($K402&lt;&gt;"SS",(VLOOKUP($D402,Customer_Demand!$D:$BF,COLUMNS($I402:AU402),0)/$I402+VLOOKUP($D402,Customer_Demand!$D:$BF,COLUMNS($I402:AU402),0)/$K402),(VLOOKUP($D402,Customer_Demand!$D:$BF,COLUMNS($I402:AU402),0)/$I402)),"")</f>
        <v/>
      </c>
      <c r="AV402" s="49" t="str">
        <f>IFERROR(IF($K402&lt;&gt;"SS",(VLOOKUP($D402,Customer_Demand!$D:$BF,COLUMNS($I402:AV402),0)/$I402+VLOOKUP($D402,Customer_Demand!$D:$BF,COLUMNS($I402:AV402),0)/$K402),(VLOOKUP($D402,Customer_Demand!$D:$BF,COLUMNS($I402:AV402),0)/$I402)),"")</f>
        <v/>
      </c>
      <c r="AW402" s="49" t="str">
        <f>IFERROR(IF($K402&lt;&gt;"SS",(VLOOKUP($D402,Customer_Demand!$D:$BF,COLUMNS($I402:AW402),0)/$I402+VLOOKUP($D402,Customer_Demand!$D:$BF,COLUMNS($I402:AW402),0)/$K402),(VLOOKUP($D402,Customer_Demand!$D:$BF,COLUMNS($I402:AW402),0)/$I402)),"")</f>
        <v/>
      </c>
      <c r="AX402" s="49" t="str">
        <f>IFERROR(IF($K402&lt;&gt;"SS",(VLOOKUP($D402,Customer_Demand!$D:$BF,COLUMNS($I402:AX402),0)/$I402+VLOOKUP($D402,Customer_Demand!$D:$BF,COLUMNS($I402:AX402),0)/$K402),(VLOOKUP($D402,Customer_Demand!$D:$BF,COLUMNS($I402:AX402),0)/$I402)),"")</f>
        <v/>
      </c>
      <c r="AY402" s="49" t="str">
        <f>IFERROR(IF($K402&lt;&gt;"SS",(VLOOKUP($D402,Customer_Demand!$D:$BF,COLUMNS($I402:AY402),0)/$I402+VLOOKUP($D402,Customer_Demand!$D:$BF,COLUMNS($I402:AY402),0)/$K402),(VLOOKUP($D402,Customer_Demand!$D:$BF,COLUMNS($I402:AY402),0)/$I402)),"")</f>
        <v/>
      </c>
      <c r="AZ402" s="49" t="str">
        <f>IFERROR(IF($K402&lt;&gt;"SS",(VLOOKUP($D402,Customer_Demand!$D:$BF,COLUMNS($I402:AZ402),0)/$I402+VLOOKUP($D402,Customer_Demand!$D:$BF,COLUMNS($I402:AZ402),0)/$K402),(VLOOKUP($D402,Customer_Demand!$D:$BF,COLUMNS($I402:AZ402),0)/$I402)),"")</f>
        <v/>
      </c>
      <c r="BA402" s="49" t="str">
        <f>IFERROR(IF($K402&lt;&gt;"SS",(VLOOKUP($D402,Customer_Demand!$D:$BF,COLUMNS($I402:BA402),0)/$I402+VLOOKUP($D402,Customer_Demand!$D:$BF,COLUMNS($I402:BA402),0)/$K402),(VLOOKUP($D402,Customer_Demand!$D:$BF,COLUMNS($I402:BA402),0)/$I402)),"")</f>
        <v/>
      </c>
      <c r="BB402" s="49" t="str">
        <f>IFERROR(IF($K402&lt;&gt;"SS",(VLOOKUP($D402,Customer_Demand!$D:$BF,COLUMNS($I402:BB402),0)/$I402+VLOOKUP($D402,Customer_Demand!$D:$BF,COLUMNS($I402:BB402),0)/$K402),(VLOOKUP($D402,Customer_Demand!$D:$BF,COLUMNS($I402:BB402),0)/$I402)),"")</f>
        <v/>
      </c>
      <c r="BC402" s="49" t="str">
        <f>IFERROR(IF($K402&lt;&gt;"SS",(VLOOKUP($D402,Customer_Demand!$D:$BF,COLUMNS($I402:BC402),0)/$I402+VLOOKUP($D402,Customer_Demand!$D:$BF,COLUMNS($I402:BC402),0)/$K402),(VLOOKUP($D402,Customer_Demand!$D:$BF,COLUMNS($I402:BC402),0)/$I402)),"")</f>
        <v/>
      </c>
      <c r="BD402" s="49" t="str">
        <f>IFERROR(IF($K402&lt;&gt;"SS",(VLOOKUP($D402,Customer_Demand!$D:$BF,COLUMNS($I402:BD402),0)/$I402+VLOOKUP($D402,Customer_Demand!$D:$BF,COLUMNS($I402:BD402),0)/$K402),(VLOOKUP($D402,Customer_Demand!$D:$BF,COLUMNS($I402:BD402),0)/$I402)),"")</f>
        <v/>
      </c>
      <c r="BE402" s="49" t="str">
        <f>IFERROR(IF($K402&lt;&gt;"SS",(VLOOKUP($D402,Customer_Demand!$D:$BF,COLUMNS($I402:BE402),0)/$I402+VLOOKUP($D402,Customer_Demand!$D:$BF,COLUMNS($I402:BE402),0)/$K402),(VLOOKUP($D402,Customer_Demand!$D:$BF,COLUMNS($I402:BE402),0)/$I402)),"")</f>
        <v/>
      </c>
      <c r="BF402" s="49" t="str">
        <f>IFERROR(IF($K402&lt;&gt;"SS",(VLOOKUP($D402,Customer_Demand!$D:$BF,COLUMNS($I402:BF402),0)/$I402+VLOOKUP($D402,Customer_Demand!$D:$BF,COLUMNS($I402:BF402),0)/$K402),(VLOOKUP($D402,Customer_Demand!$D:$BF,COLUMNS($I402:BF402),0)/$I402)),"")</f>
        <v/>
      </c>
      <c r="BG402" s="49" t="str">
        <f>IFERROR(IF($K402&lt;&gt;"SS",(VLOOKUP($D402,Customer_Demand!$D:$BF,COLUMNS($I402:BG402),0)/$I402+VLOOKUP($D402,Customer_Demand!$D:$BF,COLUMNS($I402:BG402),0)/$K402),(VLOOKUP($D402,Customer_Demand!$D:$BF,COLUMNS($I402:BG402),0)/$I402)),"")</f>
        <v/>
      </c>
      <c r="BH402" s="49" t="str">
        <f>IFERROR(IF($K402&lt;&gt;"SS",(VLOOKUP($D402,Customer_Demand!$D:$BF,COLUMNS($I402:BH402),0)/$I402+VLOOKUP($D402,Customer_Demand!$D:$BF,COLUMNS($I402:BH402),0)/$K402),(VLOOKUP($D402,Customer_Demand!$D:$BF,COLUMNS($I402:BH402),0)/$I402)),"")</f>
        <v/>
      </c>
      <c r="BI402" s="49" t="str">
        <f>IFERROR(IF($K402&lt;&gt;"SS",(VLOOKUP($D402,Customer_Demand!$D:$BF,COLUMNS($I402:BI402),0)/$I402+VLOOKUP($D402,Customer_Demand!$D:$BF,COLUMNS($I402:BI402),0)/$K402),(VLOOKUP($D402,Customer_Demand!$D:$BF,COLUMNS($I402:BI402),0)/$I402)),"")</f>
        <v/>
      </c>
      <c r="BJ402" s="49" t="str">
        <f>IFERROR(IF($K402&lt;&gt;"SS",(VLOOKUP($D402,Customer_Demand!$D:$BF,COLUMNS($I402:BJ402),0)/$I402+VLOOKUP($D402,Customer_Demand!$D:$BF,COLUMNS($I402:BJ402),0)/$K402),(VLOOKUP($D402,Customer_Demand!$D:$BF,COLUMNS($I402:BJ402),0)/$I402)),"")</f>
        <v/>
      </c>
      <c r="BK402" s="50" t="str">
        <f>IFERROR(IF($K402&lt;&gt;"SS",(VLOOKUP($D402,Customer_Demand!$D:$BF,COLUMNS($I402:BK402),0)/$I402+VLOOKUP($D402,Customer_Demand!$D:$BF,COLUMNS($I402:BK402),0)/$K402),(VLOOKUP($D402,Customer_Demand!$D:$BF,COLUMNS($I402:BK402),0)/$I402)),"")</f>
        <v/>
      </c>
      <c r="BL402" s="18"/>
    </row>
    <row r="403" spans="2:64" x14ac:dyDescent="0.2">
      <c r="B403" s="12" t="str">
        <f t="shared" si="31"/>
        <v/>
      </c>
      <c r="C403" s="45" t="str">
        <f>IF((Customer_Demand!C403)&lt;&gt;"",Customer_Demand!C403,"")</f>
        <v/>
      </c>
      <c r="D403" s="45" t="str">
        <f>IF(C403&lt;&gt;"",Customer_Demand!D403,"")</f>
        <v/>
      </c>
      <c r="E403" s="51" t="str">
        <f>IF(C403&lt;&gt;"",Customer_Demand!E403,"")</f>
        <v/>
      </c>
      <c r="F403" s="47" t="str">
        <f>IF(C403&lt;&gt;"",VLOOKUP(D403,Customer_Demand!$D$5:$F$1005,3,0),"")</f>
        <v/>
      </c>
      <c r="G403" s="48" t="str">
        <f t="shared" si="28"/>
        <v/>
      </c>
      <c r="H403" s="48" t="str">
        <f t="shared" si="29"/>
        <v/>
      </c>
      <c r="I403" s="48" t="str">
        <f>IFERROR(IF(C403&lt;&gt;"",VLOOKUP($H403,SMT_Cycle_Time_Data!$F:$Q,4,0),""),"SGR Not Defined")</f>
        <v/>
      </c>
      <c r="J403" s="48" t="str">
        <f t="shared" si="30"/>
        <v/>
      </c>
      <c r="K403" s="48" t="str">
        <f>IF(C403&lt;&gt;"",IFERROR(VLOOKUP($J403,SMT_Cycle_Time_Data!$F:$Q,4,0),"SS"),"")</f>
        <v/>
      </c>
      <c r="L403" s="49" t="str">
        <f>IFERROR(IF($K403&lt;&gt;"SS",(VLOOKUP($D403,Customer_Demand!$D:$BF,COLUMNS($I403:L403),0)/$I403+VLOOKUP($D403,Customer_Demand!$D:$BF,COLUMNS($I403:L403),0)/$K403),(VLOOKUP($D403,Customer_Demand!$D:$BF,COLUMNS($I403:L403),0)/$I403)),"")</f>
        <v/>
      </c>
      <c r="M403" s="49" t="str">
        <f>IFERROR(IF($K403&lt;&gt;"SS",(VLOOKUP($D403,Customer_Demand!$D:$BF,COLUMNS($I403:M403),0)/$I403+VLOOKUP($D403,Customer_Demand!$D:$BF,COLUMNS($I403:M403),0)/$K403),(VLOOKUP($D403,Customer_Demand!$D:$BF,COLUMNS($I403:M403),0)/$I403)),"")</f>
        <v/>
      </c>
      <c r="N403" s="49" t="str">
        <f>IFERROR(IF($K403&lt;&gt;"SS",(VLOOKUP($D403,Customer_Demand!$D:$BF,COLUMNS($I403:N403),0)/$I403+VLOOKUP($D403,Customer_Demand!$D:$BF,COLUMNS($I403:N403),0)/$K403),(VLOOKUP($D403,Customer_Demand!$D:$BF,COLUMNS($I403:N403),0)/$I403)),"")</f>
        <v/>
      </c>
      <c r="O403" s="49" t="str">
        <f>IFERROR(IF($K403&lt;&gt;"SS",(VLOOKUP($D403,Customer_Demand!$D:$BF,COLUMNS($I403:O403),0)/$I403+VLOOKUP($D403,Customer_Demand!$D:$BF,COLUMNS($I403:O403),0)/$K403),(VLOOKUP($D403,Customer_Demand!$D:$BF,COLUMNS($I403:O403),0)/$I403)),"")</f>
        <v/>
      </c>
      <c r="P403" s="49" t="str">
        <f>IFERROR(IF($K403&lt;&gt;"SS",(VLOOKUP($D403,Customer_Demand!$D:$BF,COLUMNS($I403:P403),0)/$I403+VLOOKUP($D403,Customer_Demand!$D:$BF,COLUMNS($I403:P403),0)/$K403),(VLOOKUP($D403,Customer_Demand!$D:$BF,COLUMNS($I403:P403),0)/$I403)),"")</f>
        <v/>
      </c>
      <c r="Q403" s="49" t="str">
        <f>IFERROR(IF($K403&lt;&gt;"SS",(VLOOKUP($D403,Customer_Demand!$D:$BF,COLUMNS($I403:Q403),0)/$I403+VLOOKUP($D403,Customer_Demand!$D:$BF,COLUMNS($I403:Q403),0)/$K403),(VLOOKUP($D403,Customer_Demand!$D:$BF,COLUMNS($I403:Q403),0)/$I403)),"")</f>
        <v/>
      </c>
      <c r="R403" s="49" t="str">
        <f>IFERROR(IF($K403&lt;&gt;"SS",(VLOOKUP($D403,Customer_Demand!$D:$BF,COLUMNS($I403:R403),0)/$I403+VLOOKUP($D403,Customer_Demand!$D:$BF,COLUMNS($I403:R403),0)/$K403),(VLOOKUP($D403,Customer_Demand!$D:$BF,COLUMNS($I403:R403),0)/$I403)),"")</f>
        <v/>
      </c>
      <c r="S403" s="49" t="str">
        <f>IFERROR(IF($K403&lt;&gt;"SS",(VLOOKUP($D403,Customer_Demand!$D:$BF,COLUMNS($I403:S403),0)/$I403+VLOOKUP($D403,Customer_Demand!$D:$BF,COLUMNS($I403:S403),0)/$K403),(VLOOKUP($D403,Customer_Demand!$D:$BF,COLUMNS($I403:S403),0)/$I403)),"")</f>
        <v/>
      </c>
      <c r="T403" s="49" t="str">
        <f>IFERROR(IF($K403&lt;&gt;"SS",(VLOOKUP($D403,Customer_Demand!$D:$BF,COLUMNS($I403:T403),0)/$I403+VLOOKUP($D403,Customer_Demand!$D:$BF,COLUMNS($I403:T403),0)/$K403),(VLOOKUP($D403,Customer_Demand!$D:$BF,COLUMNS($I403:T403),0)/$I403)),"")</f>
        <v/>
      </c>
      <c r="U403" s="49" t="str">
        <f>IFERROR(IF($K403&lt;&gt;"SS",(VLOOKUP($D403,Customer_Demand!$D:$BF,COLUMNS($I403:U403),0)/$I403+VLOOKUP($D403,Customer_Demand!$D:$BF,COLUMNS($I403:U403),0)/$K403),(VLOOKUP($D403,Customer_Demand!$D:$BF,COLUMNS($I403:U403),0)/$I403)),"")</f>
        <v/>
      </c>
      <c r="V403" s="49" t="str">
        <f>IFERROR(IF($K403&lt;&gt;"SS",(VLOOKUP($D403,Customer_Demand!$D:$BF,COLUMNS($I403:V403),0)/$I403+VLOOKUP($D403,Customer_Demand!$D:$BF,COLUMNS($I403:V403),0)/$K403),(VLOOKUP($D403,Customer_Demand!$D:$BF,COLUMNS($I403:V403),0)/$I403)),"")</f>
        <v/>
      </c>
      <c r="W403" s="49" t="str">
        <f>IFERROR(IF($K403&lt;&gt;"SS",(VLOOKUP($D403,Customer_Demand!$D:$BF,COLUMNS($I403:W403),0)/$I403+VLOOKUP($D403,Customer_Demand!$D:$BF,COLUMNS($I403:W403),0)/$K403),(VLOOKUP($D403,Customer_Demand!$D:$BF,COLUMNS($I403:W403),0)/$I403)),"")</f>
        <v/>
      </c>
      <c r="X403" s="49" t="str">
        <f>IFERROR(IF($K403&lt;&gt;"SS",(VLOOKUP($D403,Customer_Demand!$D:$BF,COLUMNS($I403:X403),0)/$I403+VLOOKUP($D403,Customer_Demand!$D:$BF,COLUMNS($I403:X403),0)/$K403),(VLOOKUP($D403,Customer_Demand!$D:$BF,COLUMNS($I403:X403),0)/$I403)),"")</f>
        <v/>
      </c>
      <c r="Y403" s="49" t="str">
        <f>IFERROR(IF($K403&lt;&gt;"SS",(VLOOKUP($D403,Customer_Demand!$D:$BF,COLUMNS($I403:Y403),0)/$I403+VLOOKUP($D403,Customer_Demand!$D:$BF,COLUMNS($I403:Y403),0)/$K403),(VLOOKUP($D403,Customer_Demand!$D:$BF,COLUMNS($I403:Y403),0)/$I403)),"")</f>
        <v/>
      </c>
      <c r="Z403" s="49" t="str">
        <f>IFERROR(IF($K403&lt;&gt;"SS",(VLOOKUP($D403,Customer_Demand!$D:$BF,COLUMNS($I403:Z403),0)/$I403+VLOOKUP($D403,Customer_Demand!$D:$BF,COLUMNS($I403:Z403),0)/$K403),(VLOOKUP($D403,Customer_Demand!$D:$BF,COLUMNS($I403:Z403),0)/$I403)),"")</f>
        <v/>
      </c>
      <c r="AA403" s="49" t="str">
        <f>IFERROR(IF($K403&lt;&gt;"SS",(VLOOKUP($D403,Customer_Demand!$D:$BF,COLUMNS($I403:AA403),0)/$I403+VLOOKUP($D403,Customer_Demand!$D:$BF,COLUMNS($I403:AA403),0)/$K403),(VLOOKUP($D403,Customer_Demand!$D:$BF,COLUMNS($I403:AA403),0)/$I403)),"")</f>
        <v/>
      </c>
      <c r="AB403" s="49" t="str">
        <f>IFERROR(IF($K403&lt;&gt;"SS",(VLOOKUP($D403,Customer_Demand!$D:$BF,COLUMNS($I403:AB403),0)/$I403+VLOOKUP($D403,Customer_Demand!$D:$BF,COLUMNS($I403:AB403),0)/$K403),(VLOOKUP($D403,Customer_Demand!$D:$BF,COLUMNS($I403:AB403),0)/$I403)),"")</f>
        <v/>
      </c>
      <c r="AC403" s="49" t="str">
        <f>IFERROR(IF($K403&lt;&gt;"SS",(VLOOKUP($D403,Customer_Demand!$D:$BF,COLUMNS($I403:AC403),0)/$I403+VLOOKUP($D403,Customer_Demand!$D:$BF,COLUMNS($I403:AC403),0)/$K403),(VLOOKUP($D403,Customer_Demand!$D:$BF,COLUMNS($I403:AC403),0)/$I403)),"")</f>
        <v/>
      </c>
      <c r="AD403" s="49" t="str">
        <f>IFERROR(IF($K403&lt;&gt;"SS",(VLOOKUP($D403,Customer_Demand!$D:$BF,COLUMNS($I403:AD403),0)/$I403+VLOOKUP($D403,Customer_Demand!$D:$BF,COLUMNS($I403:AD403),0)/$K403),(VLOOKUP($D403,Customer_Demand!$D:$BF,COLUMNS($I403:AD403),0)/$I403)),"")</f>
        <v/>
      </c>
      <c r="AE403" s="49" t="str">
        <f>IFERROR(IF($K403&lt;&gt;"SS",(VLOOKUP($D403,Customer_Demand!$D:$BF,COLUMNS($I403:AE403),0)/$I403+VLOOKUP($D403,Customer_Demand!$D:$BF,COLUMNS($I403:AE403),0)/$K403),(VLOOKUP($D403,Customer_Demand!$D:$BF,COLUMNS($I403:AE403),0)/$I403)),"")</f>
        <v/>
      </c>
      <c r="AF403" s="49" t="str">
        <f>IFERROR(IF($K403&lt;&gt;"SS",(VLOOKUP($D403,Customer_Demand!$D:$BF,COLUMNS($I403:AF403),0)/$I403+VLOOKUP($D403,Customer_Demand!$D:$BF,COLUMNS($I403:AF403),0)/$K403),(VLOOKUP($D403,Customer_Demand!$D:$BF,COLUMNS($I403:AF403),0)/$I403)),"")</f>
        <v/>
      </c>
      <c r="AG403" s="49" t="str">
        <f>IFERROR(IF($K403&lt;&gt;"SS",(VLOOKUP($D403,Customer_Demand!$D:$BF,COLUMNS($I403:AG403),0)/$I403+VLOOKUP($D403,Customer_Demand!$D:$BF,COLUMNS($I403:AG403),0)/$K403),(VLOOKUP($D403,Customer_Demand!$D:$BF,COLUMNS($I403:AG403),0)/$I403)),"")</f>
        <v/>
      </c>
      <c r="AH403" s="49" t="str">
        <f>IFERROR(IF($K403&lt;&gt;"SS",(VLOOKUP($D403,Customer_Demand!$D:$BF,COLUMNS($I403:AH403),0)/$I403+VLOOKUP($D403,Customer_Demand!$D:$BF,COLUMNS($I403:AH403),0)/$K403),(VLOOKUP($D403,Customer_Demand!$D:$BF,COLUMNS($I403:AH403),0)/$I403)),"")</f>
        <v/>
      </c>
      <c r="AI403" s="49" t="str">
        <f>IFERROR(IF($K403&lt;&gt;"SS",(VLOOKUP($D403,Customer_Demand!$D:$BF,COLUMNS($I403:AI403),0)/$I403+VLOOKUP($D403,Customer_Demand!$D:$BF,COLUMNS($I403:AI403),0)/$K403),(VLOOKUP($D403,Customer_Demand!$D:$BF,COLUMNS($I403:AI403),0)/$I403)),"")</f>
        <v/>
      </c>
      <c r="AJ403" s="49" t="str">
        <f>IFERROR(IF($K403&lt;&gt;"SS",(VLOOKUP($D403,Customer_Demand!$D:$BF,COLUMNS($I403:AJ403),0)/$I403+VLOOKUP($D403,Customer_Demand!$D:$BF,COLUMNS($I403:AJ403),0)/$K403),(VLOOKUP($D403,Customer_Demand!$D:$BF,COLUMNS($I403:AJ403),0)/$I403)),"")</f>
        <v/>
      </c>
      <c r="AK403" s="49" t="str">
        <f>IFERROR(IF($K403&lt;&gt;"SS",(VLOOKUP($D403,Customer_Demand!$D:$BF,COLUMNS($I403:AK403),0)/$I403+VLOOKUP($D403,Customer_Demand!$D:$BF,COLUMNS($I403:AK403),0)/$K403),(VLOOKUP($D403,Customer_Demand!$D:$BF,COLUMNS($I403:AK403),0)/$I403)),"")</f>
        <v/>
      </c>
      <c r="AL403" s="49" t="str">
        <f>IFERROR(IF($K403&lt;&gt;"SS",(VLOOKUP($D403,Customer_Demand!$D:$BF,COLUMNS($I403:AL403),0)/$I403+VLOOKUP($D403,Customer_Demand!$D:$BF,COLUMNS($I403:AL403),0)/$K403),(VLOOKUP($D403,Customer_Demand!$D:$BF,COLUMNS($I403:AL403),0)/$I403)),"")</f>
        <v/>
      </c>
      <c r="AM403" s="49" t="str">
        <f>IFERROR(IF($K403&lt;&gt;"SS",(VLOOKUP($D403,Customer_Demand!$D:$BF,COLUMNS($I403:AM403),0)/$I403+VLOOKUP($D403,Customer_Demand!$D:$BF,COLUMNS($I403:AM403),0)/$K403),(VLOOKUP($D403,Customer_Demand!$D:$BF,COLUMNS($I403:AM403),0)/$I403)),"")</f>
        <v/>
      </c>
      <c r="AN403" s="49" t="str">
        <f>IFERROR(IF($K403&lt;&gt;"SS",(VLOOKUP($D403,Customer_Demand!$D:$BF,COLUMNS($I403:AN403),0)/$I403+VLOOKUP($D403,Customer_Demand!$D:$BF,COLUMNS($I403:AN403),0)/$K403),(VLOOKUP($D403,Customer_Demand!$D:$BF,COLUMNS($I403:AN403),0)/$I403)),"")</f>
        <v/>
      </c>
      <c r="AO403" s="49" t="str">
        <f>IFERROR(IF($K403&lt;&gt;"SS",(VLOOKUP($D403,Customer_Demand!$D:$BF,COLUMNS($I403:AO403),0)/$I403+VLOOKUP($D403,Customer_Demand!$D:$BF,COLUMNS($I403:AO403),0)/$K403),(VLOOKUP($D403,Customer_Demand!$D:$BF,COLUMNS($I403:AO403),0)/$I403)),"")</f>
        <v/>
      </c>
      <c r="AP403" s="49" t="str">
        <f>IFERROR(IF($K403&lt;&gt;"SS",(VLOOKUP($D403,Customer_Demand!$D:$BF,COLUMNS($I403:AP403),0)/$I403+VLOOKUP($D403,Customer_Demand!$D:$BF,COLUMNS($I403:AP403),0)/$K403),(VLOOKUP($D403,Customer_Demand!$D:$BF,COLUMNS($I403:AP403),0)/$I403)),"")</f>
        <v/>
      </c>
      <c r="AQ403" s="49" t="str">
        <f>IFERROR(IF($K403&lt;&gt;"SS",(VLOOKUP($D403,Customer_Demand!$D:$BF,COLUMNS($I403:AQ403),0)/$I403+VLOOKUP($D403,Customer_Demand!$D:$BF,COLUMNS($I403:AQ403),0)/$K403),(VLOOKUP($D403,Customer_Demand!$D:$BF,COLUMNS($I403:AQ403),0)/$I403)),"")</f>
        <v/>
      </c>
      <c r="AR403" s="49" t="str">
        <f>IFERROR(IF($K403&lt;&gt;"SS",(VLOOKUP($D403,Customer_Demand!$D:$BF,COLUMNS($I403:AR403),0)/$I403+VLOOKUP($D403,Customer_Demand!$D:$BF,COLUMNS($I403:AR403),0)/$K403),(VLOOKUP($D403,Customer_Demand!$D:$BF,COLUMNS($I403:AR403),0)/$I403)),"")</f>
        <v/>
      </c>
      <c r="AS403" s="49" t="str">
        <f>IFERROR(IF($K403&lt;&gt;"SS",(VLOOKUP($D403,Customer_Demand!$D:$BF,COLUMNS($I403:AS403),0)/$I403+VLOOKUP($D403,Customer_Demand!$D:$BF,COLUMNS($I403:AS403),0)/$K403),(VLOOKUP($D403,Customer_Demand!$D:$BF,COLUMNS($I403:AS403),0)/$I403)),"")</f>
        <v/>
      </c>
      <c r="AT403" s="49" t="str">
        <f>IFERROR(IF($K403&lt;&gt;"SS",(VLOOKUP($D403,Customer_Demand!$D:$BF,COLUMNS($I403:AT403),0)/$I403+VLOOKUP($D403,Customer_Demand!$D:$BF,COLUMNS($I403:AT403),0)/$K403),(VLOOKUP($D403,Customer_Demand!$D:$BF,COLUMNS($I403:AT403),0)/$I403)),"")</f>
        <v/>
      </c>
      <c r="AU403" s="49" t="str">
        <f>IFERROR(IF($K403&lt;&gt;"SS",(VLOOKUP($D403,Customer_Demand!$D:$BF,COLUMNS($I403:AU403),0)/$I403+VLOOKUP($D403,Customer_Demand!$D:$BF,COLUMNS($I403:AU403),0)/$K403),(VLOOKUP($D403,Customer_Demand!$D:$BF,COLUMNS($I403:AU403),0)/$I403)),"")</f>
        <v/>
      </c>
      <c r="AV403" s="49" t="str">
        <f>IFERROR(IF($K403&lt;&gt;"SS",(VLOOKUP($D403,Customer_Demand!$D:$BF,COLUMNS($I403:AV403),0)/$I403+VLOOKUP($D403,Customer_Demand!$D:$BF,COLUMNS($I403:AV403),0)/$K403),(VLOOKUP($D403,Customer_Demand!$D:$BF,COLUMNS($I403:AV403),0)/$I403)),"")</f>
        <v/>
      </c>
      <c r="AW403" s="49" t="str">
        <f>IFERROR(IF($K403&lt;&gt;"SS",(VLOOKUP($D403,Customer_Demand!$D:$BF,COLUMNS($I403:AW403),0)/$I403+VLOOKUP($D403,Customer_Demand!$D:$BF,COLUMNS($I403:AW403),0)/$K403),(VLOOKUP($D403,Customer_Demand!$D:$BF,COLUMNS($I403:AW403),0)/$I403)),"")</f>
        <v/>
      </c>
      <c r="AX403" s="49" t="str">
        <f>IFERROR(IF($K403&lt;&gt;"SS",(VLOOKUP($D403,Customer_Demand!$D:$BF,COLUMNS($I403:AX403),0)/$I403+VLOOKUP($D403,Customer_Demand!$D:$BF,COLUMNS($I403:AX403),0)/$K403),(VLOOKUP($D403,Customer_Demand!$D:$BF,COLUMNS($I403:AX403),0)/$I403)),"")</f>
        <v/>
      </c>
      <c r="AY403" s="49" t="str">
        <f>IFERROR(IF($K403&lt;&gt;"SS",(VLOOKUP($D403,Customer_Demand!$D:$BF,COLUMNS($I403:AY403),0)/$I403+VLOOKUP($D403,Customer_Demand!$D:$BF,COLUMNS($I403:AY403),0)/$K403),(VLOOKUP($D403,Customer_Demand!$D:$BF,COLUMNS($I403:AY403),0)/$I403)),"")</f>
        <v/>
      </c>
      <c r="AZ403" s="49" t="str">
        <f>IFERROR(IF($K403&lt;&gt;"SS",(VLOOKUP($D403,Customer_Demand!$D:$BF,COLUMNS($I403:AZ403),0)/$I403+VLOOKUP($D403,Customer_Demand!$D:$BF,COLUMNS($I403:AZ403),0)/$K403),(VLOOKUP($D403,Customer_Demand!$D:$BF,COLUMNS($I403:AZ403),0)/$I403)),"")</f>
        <v/>
      </c>
      <c r="BA403" s="49" t="str">
        <f>IFERROR(IF($K403&lt;&gt;"SS",(VLOOKUP($D403,Customer_Demand!$D:$BF,COLUMNS($I403:BA403),0)/$I403+VLOOKUP($D403,Customer_Demand!$D:$BF,COLUMNS($I403:BA403),0)/$K403),(VLOOKUP($D403,Customer_Demand!$D:$BF,COLUMNS($I403:BA403),0)/$I403)),"")</f>
        <v/>
      </c>
      <c r="BB403" s="49" t="str">
        <f>IFERROR(IF($K403&lt;&gt;"SS",(VLOOKUP($D403,Customer_Demand!$D:$BF,COLUMNS($I403:BB403),0)/$I403+VLOOKUP($D403,Customer_Demand!$D:$BF,COLUMNS($I403:BB403),0)/$K403),(VLOOKUP($D403,Customer_Demand!$D:$BF,COLUMNS($I403:BB403),0)/$I403)),"")</f>
        <v/>
      </c>
      <c r="BC403" s="49" t="str">
        <f>IFERROR(IF($K403&lt;&gt;"SS",(VLOOKUP($D403,Customer_Demand!$D:$BF,COLUMNS($I403:BC403),0)/$I403+VLOOKUP($D403,Customer_Demand!$D:$BF,COLUMNS($I403:BC403),0)/$K403),(VLOOKUP($D403,Customer_Demand!$D:$BF,COLUMNS($I403:BC403),0)/$I403)),"")</f>
        <v/>
      </c>
      <c r="BD403" s="49" t="str">
        <f>IFERROR(IF($K403&lt;&gt;"SS",(VLOOKUP($D403,Customer_Demand!$D:$BF,COLUMNS($I403:BD403),0)/$I403+VLOOKUP($D403,Customer_Demand!$D:$BF,COLUMNS($I403:BD403),0)/$K403),(VLOOKUP($D403,Customer_Demand!$D:$BF,COLUMNS($I403:BD403),0)/$I403)),"")</f>
        <v/>
      </c>
      <c r="BE403" s="49" t="str">
        <f>IFERROR(IF($K403&lt;&gt;"SS",(VLOOKUP($D403,Customer_Demand!$D:$BF,COLUMNS($I403:BE403),0)/$I403+VLOOKUP($D403,Customer_Demand!$D:$BF,COLUMNS($I403:BE403),0)/$K403),(VLOOKUP($D403,Customer_Demand!$D:$BF,COLUMNS($I403:BE403),0)/$I403)),"")</f>
        <v/>
      </c>
      <c r="BF403" s="49" t="str">
        <f>IFERROR(IF($K403&lt;&gt;"SS",(VLOOKUP($D403,Customer_Demand!$D:$BF,COLUMNS($I403:BF403),0)/$I403+VLOOKUP($D403,Customer_Demand!$D:$BF,COLUMNS($I403:BF403),0)/$K403),(VLOOKUP($D403,Customer_Demand!$D:$BF,COLUMNS($I403:BF403),0)/$I403)),"")</f>
        <v/>
      </c>
      <c r="BG403" s="49" t="str">
        <f>IFERROR(IF($K403&lt;&gt;"SS",(VLOOKUP($D403,Customer_Demand!$D:$BF,COLUMNS($I403:BG403),0)/$I403+VLOOKUP($D403,Customer_Demand!$D:$BF,COLUMNS($I403:BG403),0)/$K403),(VLOOKUP($D403,Customer_Demand!$D:$BF,COLUMNS($I403:BG403),0)/$I403)),"")</f>
        <v/>
      </c>
      <c r="BH403" s="49" t="str">
        <f>IFERROR(IF($K403&lt;&gt;"SS",(VLOOKUP($D403,Customer_Demand!$D:$BF,COLUMNS($I403:BH403),0)/$I403+VLOOKUP($D403,Customer_Demand!$D:$BF,COLUMNS($I403:BH403),0)/$K403),(VLOOKUP($D403,Customer_Demand!$D:$BF,COLUMNS($I403:BH403),0)/$I403)),"")</f>
        <v/>
      </c>
      <c r="BI403" s="49" t="str">
        <f>IFERROR(IF($K403&lt;&gt;"SS",(VLOOKUP($D403,Customer_Demand!$D:$BF,COLUMNS($I403:BI403),0)/$I403+VLOOKUP($D403,Customer_Demand!$D:$BF,COLUMNS($I403:BI403),0)/$K403),(VLOOKUP($D403,Customer_Demand!$D:$BF,COLUMNS($I403:BI403),0)/$I403)),"")</f>
        <v/>
      </c>
      <c r="BJ403" s="49" t="str">
        <f>IFERROR(IF($K403&lt;&gt;"SS",(VLOOKUP($D403,Customer_Demand!$D:$BF,COLUMNS($I403:BJ403),0)/$I403+VLOOKUP($D403,Customer_Demand!$D:$BF,COLUMNS($I403:BJ403),0)/$K403),(VLOOKUP($D403,Customer_Demand!$D:$BF,COLUMNS($I403:BJ403),0)/$I403)),"")</f>
        <v/>
      </c>
      <c r="BK403" s="50" t="str">
        <f>IFERROR(IF($K403&lt;&gt;"SS",(VLOOKUP($D403,Customer_Demand!$D:$BF,COLUMNS($I403:BK403),0)/$I403+VLOOKUP($D403,Customer_Demand!$D:$BF,COLUMNS($I403:BK403),0)/$K403),(VLOOKUP($D403,Customer_Demand!$D:$BF,COLUMNS($I403:BK403),0)/$I403)),"")</f>
        <v/>
      </c>
      <c r="BL403" s="18"/>
    </row>
    <row r="404" spans="2:64" x14ac:dyDescent="0.2">
      <c r="B404" s="12" t="str">
        <f t="shared" si="31"/>
        <v/>
      </c>
      <c r="C404" s="45" t="str">
        <f>IF((Customer_Demand!C404)&lt;&gt;"",Customer_Demand!C404,"")</f>
        <v/>
      </c>
      <c r="D404" s="45" t="str">
        <f>IF(C404&lt;&gt;"",Customer_Demand!D404,"")</f>
        <v/>
      </c>
      <c r="E404" s="51" t="str">
        <f>IF(C404&lt;&gt;"",Customer_Demand!E404,"")</f>
        <v/>
      </c>
      <c r="F404" s="47" t="str">
        <f>IF(C404&lt;&gt;"",VLOOKUP(D404,Customer_Demand!$D$5:$F$1005,3,0),"")</f>
        <v/>
      </c>
      <c r="G404" s="48" t="str">
        <f t="shared" si="28"/>
        <v/>
      </c>
      <c r="H404" s="48" t="str">
        <f t="shared" si="29"/>
        <v/>
      </c>
      <c r="I404" s="48" t="str">
        <f>IFERROR(IF(C404&lt;&gt;"",VLOOKUP($H404,SMT_Cycle_Time_Data!$F:$Q,4,0),""),"SGR Not Defined")</f>
        <v/>
      </c>
      <c r="J404" s="48" t="str">
        <f t="shared" si="30"/>
        <v/>
      </c>
      <c r="K404" s="48" t="str">
        <f>IF(C404&lt;&gt;"",IFERROR(VLOOKUP($J404,SMT_Cycle_Time_Data!$F:$Q,4,0),"SS"),"")</f>
        <v/>
      </c>
      <c r="L404" s="49" t="str">
        <f>IFERROR(IF($K404&lt;&gt;"SS",(VLOOKUP($D404,Customer_Demand!$D:$BF,COLUMNS($I404:L404),0)/$I404+VLOOKUP($D404,Customer_Demand!$D:$BF,COLUMNS($I404:L404),0)/$K404),(VLOOKUP($D404,Customer_Demand!$D:$BF,COLUMNS($I404:L404),0)/$I404)),"")</f>
        <v/>
      </c>
      <c r="M404" s="49" t="str">
        <f>IFERROR(IF($K404&lt;&gt;"SS",(VLOOKUP($D404,Customer_Demand!$D:$BF,COLUMNS($I404:M404),0)/$I404+VLOOKUP($D404,Customer_Demand!$D:$BF,COLUMNS($I404:M404),0)/$K404),(VLOOKUP($D404,Customer_Demand!$D:$BF,COLUMNS($I404:M404),0)/$I404)),"")</f>
        <v/>
      </c>
      <c r="N404" s="49" t="str">
        <f>IFERROR(IF($K404&lt;&gt;"SS",(VLOOKUP($D404,Customer_Demand!$D:$BF,COLUMNS($I404:N404),0)/$I404+VLOOKUP($D404,Customer_Demand!$D:$BF,COLUMNS($I404:N404),0)/$K404),(VLOOKUP($D404,Customer_Demand!$D:$BF,COLUMNS($I404:N404),0)/$I404)),"")</f>
        <v/>
      </c>
      <c r="O404" s="49" t="str">
        <f>IFERROR(IF($K404&lt;&gt;"SS",(VLOOKUP($D404,Customer_Demand!$D:$BF,COLUMNS($I404:O404),0)/$I404+VLOOKUP($D404,Customer_Demand!$D:$BF,COLUMNS($I404:O404),0)/$K404),(VLOOKUP($D404,Customer_Demand!$D:$BF,COLUMNS($I404:O404),0)/$I404)),"")</f>
        <v/>
      </c>
      <c r="P404" s="49" t="str">
        <f>IFERROR(IF($K404&lt;&gt;"SS",(VLOOKUP($D404,Customer_Demand!$D:$BF,COLUMNS($I404:P404),0)/$I404+VLOOKUP($D404,Customer_Demand!$D:$BF,COLUMNS($I404:P404),0)/$K404),(VLOOKUP($D404,Customer_Demand!$D:$BF,COLUMNS($I404:P404),0)/$I404)),"")</f>
        <v/>
      </c>
      <c r="Q404" s="49" t="str">
        <f>IFERROR(IF($K404&lt;&gt;"SS",(VLOOKUP($D404,Customer_Demand!$D:$BF,COLUMNS($I404:Q404),0)/$I404+VLOOKUP($D404,Customer_Demand!$D:$BF,COLUMNS($I404:Q404),0)/$K404),(VLOOKUP($D404,Customer_Demand!$D:$BF,COLUMNS($I404:Q404),0)/$I404)),"")</f>
        <v/>
      </c>
      <c r="R404" s="49" t="str">
        <f>IFERROR(IF($K404&lt;&gt;"SS",(VLOOKUP($D404,Customer_Demand!$D:$BF,COLUMNS($I404:R404),0)/$I404+VLOOKUP($D404,Customer_Demand!$D:$BF,COLUMNS($I404:R404),0)/$K404),(VLOOKUP($D404,Customer_Demand!$D:$BF,COLUMNS($I404:R404),0)/$I404)),"")</f>
        <v/>
      </c>
      <c r="S404" s="49" t="str">
        <f>IFERROR(IF($K404&lt;&gt;"SS",(VLOOKUP($D404,Customer_Demand!$D:$BF,COLUMNS($I404:S404),0)/$I404+VLOOKUP($D404,Customer_Demand!$D:$BF,COLUMNS($I404:S404),0)/$K404),(VLOOKUP($D404,Customer_Demand!$D:$BF,COLUMNS($I404:S404),0)/$I404)),"")</f>
        <v/>
      </c>
      <c r="T404" s="49" t="str">
        <f>IFERROR(IF($K404&lt;&gt;"SS",(VLOOKUP($D404,Customer_Demand!$D:$BF,COLUMNS($I404:T404),0)/$I404+VLOOKUP($D404,Customer_Demand!$D:$BF,COLUMNS($I404:T404),0)/$K404),(VLOOKUP($D404,Customer_Demand!$D:$BF,COLUMNS($I404:T404),0)/$I404)),"")</f>
        <v/>
      </c>
      <c r="U404" s="49" t="str">
        <f>IFERROR(IF($K404&lt;&gt;"SS",(VLOOKUP($D404,Customer_Demand!$D:$BF,COLUMNS($I404:U404),0)/$I404+VLOOKUP($D404,Customer_Demand!$D:$BF,COLUMNS($I404:U404),0)/$K404),(VLOOKUP($D404,Customer_Demand!$D:$BF,COLUMNS($I404:U404),0)/$I404)),"")</f>
        <v/>
      </c>
      <c r="V404" s="49" t="str">
        <f>IFERROR(IF($K404&lt;&gt;"SS",(VLOOKUP($D404,Customer_Demand!$D:$BF,COLUMNS($I404:V404),0)/$I404+VLOOKUP($D404,Customer_Demand!$D:$BF,COLUMNS($I404:V404),0)/$K404),(VLOOKUP($D404,Customer_Demand!$D:$BF,COLUMNS($I404:V404),0)/$I404)),"")</f>
        <v/>
      </c>
      <c r="W404" s="49" t="str">
        <f>IFERROR(IF($K404&lt;&gt;"SS",(VLOOKUP($D404,Customer_Demand!$D:$BF,COLUMNS($I404:W404),0)/$I404+VLOOKUP($D404,Customer_Demand!$D:$BF,COLUMNS($I404:W404),0)/$K404),(VLOOKUP($D404,Customer_Demand!$D:$BF,COLUMNS($I404:W404),0)/$I404)),"")</f>
        <v/>
      </c>
      <c r="X404" s="49" t="str">
        <f>IFERROR(IF($K404&lt;&gt;"SS",(VLOOKUP($D404,Customer_Demand!$D:$BF,COLUMNS($I404:X404),0)/$I404+VLOOKUP($D404,Customer_Demand!$D:$BF,COLUMNS($I404:X404),0)/$K404),(VLOOKUP($D404,Customer_Demand!$D:$BF,COLUMNS($I404:X404),0)/$I404)),"")</f>
        <v/>
      </c>
      <c r="Y404" s="49" t="str">
        <f>IFERROR(IF($K404&lt;&gt;"SS",(VLOOKUP($D404,Customer_Demand!$D:$BF,COLUMNS($I404:Y404),0)/$I404+VLOOKUP($D404,Customer_Demand!$D:$BF,COLUMNS($I404:Y404),0)/$K404),(VLOOKUP($D404,Customer_Demand!$D:$BF,COLUMNS($I404:Y404),0)/$I404)),"")</f>
        <v/>
      </c>
      <c r="Z404" s="49" t="str">
        <f>IFERROR(IF($K404&lt;&gt;"SS",(VLOOKUP($D404,Customer_Demand!$D:$BF,COLUMNS($I404:Z404),0)/$I404+VLOOKUP($D404,Customer_Demand!$D:$BF,COLUMNS($I404:Z404),0)/$K404),(VLOOKUP($D404,Customer_Demand!$D:$BF,COLUMNS($I404:Z404),0)/$I404)),"")</f>
        <v/>
      </c>
      <c r="AA404" s="49" t="str">
        <f>IFERROR(IF($K404&lt;&gt;"SS",(VLOOKUP($D404,Customer_Demand!$D:$BF,COLUMNS($I404:AA404),0)/$I404+VLOOKUP($D404,Customer_Demand!$D:$BF,COLUMNS($I404:AA404),0)/$K404),(VLOOKUP($D404,Customer_Demand!$D:$BF,COLUMNS($I404:AA404),0)/$I404)),"")</f>
        <v/>
      </c>
      <c r="AB404" s="49" t="str">
        <f>IFERROR(IF($K404&lt;&gt;"SS",(VLOOKUP($D404,Customer_Demand!$D:$BF,COLUMNS($I404:AB404),0)/$I404+VLOOKUP($D404,Customer_Demand!$D:$BF,COLUMNS($I404:AB404),0)/$K404),(VLOOKUP($D404,Customer_Demand!$D:$BF,COLUMNS($I404:AB404),0)/$I404)),"")</f>
        <v/>
      </c>
      <c r="AC404" s="49" t="str">
        <f>IFERROR(IF($K404&lt;&gt;"SS",(VLOOKUP($D404,Customer_Demand!$D:$BF,COLUMNS($I404:AC404),0)/$I404+VLOOKUP($D404,Customer_Demand!$D:$BF,COLUMNS($I404:AC404),0)/$K404),(VLOOKUP($D404,Customer_Demand!$D:$BF,COLUMNS($I404:AC404),0)/$I404)),"")</f>
        <v/>
      </c>
      <c r="AD404" s="49" t="str">
        <f>IFERROR(IF($K404&lt;&gt;"SS",(VLOOKUP($D404,Customer_Demand!$D:$BF,COLUMNS($I404:AD404),0)/$I404+VLOOKUP($D404,Customer_Demand!$D:$BF,COLUMNS($I404:AD404),0)/$K404),(VLOOKUP($D404,Customer_Demand!$D:$BF,COLUMNS($I404:AD404),0)/$I404)),"")</f>
        <v/>
      </c>
      <c r="AE404" s="49" t="str">
        <f>IFERROR(IF($K404&lt;&gt;"SS",(VLOOKUP($D404,Customer_Demand!$D:$BF,COLUMNS($I404:AE404),0)/$I404+VLOOKUP($D404,Customer_Demand!$D:$BF,COLUMNS($I404:AE404),0)/$K404),(VLOOKUP($D404,Customer_Demand!$D:$BF,COLUMNS($I404:AE404),0)/$I404)),"")</f>
        <v/>
      </c>
      <c r="AF404" s="49" t="str">
        <f>IFERROR(IF($K404&lt;&gt;"SS",(VLOOKUP($D404,Customer_Demand!$D:$BF,COLUMNS($I404:AF404),0)/$I404+VLOOKUP($D404,Customer_Demand!$D:$BF,COLUMNS($I404:AF404),0)/$K404),(VLOOKUP($D404,Customer_Demand!$D:$BF,COLUMNS($I404:AF404),0)/$I404)),"")</f>
        <v/>
      </c>
      <c r="AG404" s="49" t="str">
        <f>IFERROR(IF($K404&lt;&gt;"SS",(VLOOKUP($D404,Customer_Demand!$D:$BF,COLUMNS($I404:AG404),0)/$I404+VLOOKUP($D404,Customer_Demand!$D:$BF,COLUMNS($I404:AG404),0)/$K404),(VLOOKUP($D404,Customer_Demand!$D:$BF,COLUMNS($I404:AG404),0)/$I404)),"")</f>
        <v/>
      </c>
      <c r="AH404" s="49" t="str">
        <f>IFERROR(IF($K404&lt;&gt;"SS",(VLOOKUP($D404,Customer_Demand!$D:$BF,COLUMNS($I404:AH404),0)/$I404+VLOOKUP($D404,Customer_Demand!$D:$BF,COLUMNS($I404:AH404),0)/$K404),(VLOOKUP($D404,Customer_Demand!$D:$BF,COLUMNS($I404:AH404),0)/$I404)),"")</f>
        <v/>
      </c>
      <c r="AI404" s="49" t="str">
        <f>IFERROR(IF($K404&lt;&gt;"SS",(VLOOKUP($D404,Customer_Demand!$D:$BF,COLUMNS($I404:AI404),0)/$I404+VLOOKUP($D404,Customer_Demand!$D:$BF,COLUMNS($I404:AI404),0)/$K404),(VLOOKUP($D404,Customer_Demand!$D:$BF,COLUMNS($I404:AI404),0)/$I404)),"")</f>
        <v/>
      </c>
      <c r="AJ404" s="49" t="str">
        <f>IFERROR(IF($K404&lt;&gt;"SS",(VLOOKUP($D404,Customer_Demand!$D:$BF,COLUMNS($I404:AJ404),0)/$I404+VLOOKUP($D404,Customer_Demand!$D:$BF,COLUMNS($I404:AJ404),0)/$K404),(VLOOKUP($D404,Customer_Demand!$D:$BF,COLUMNS($I404:AJ404),0)/$I404)),"")</f>
        <v/>
      </c>
      <c r="AK404" s="49" t="str">
        <f>IFERROR(IF($K404&lt;&gt;"SS",(VLOOKUP($D404,Customer_Demand!$D:$BF,COLUMNS($I404:AK404),0)/$I404+VLOOKUP($D404,Customer_Demand!$D:$BF,COLUMNS($I404:AK404),0)/$K404),(VLOOKUP($D404,Customer_Demand!$D:$BF,COLUMNS($I404:AK404),0)/$I404)),"")</f>
        <v/>
      </c>
      <c r="AL404" s="49" t="str">
        <f>IFERROR(IF($K404&lt;&gt;"SS",(VLOOKUP($D404,Customer_Demand!$D:$BF,COLUMNS($I404:AL404),0)/$I404+VLOOKUP($D404,Customer_Demand!$D:$BF,COLUMNS($I404:AL404),0)/$K404),(VLOOKUP($D404,Customer_Demand!$D:$BF,COLUMNS($I404:AL404),0)/$I404)),"")</f>
        <v/>
      </c>
      <c r="AM404" s="49" t="str">
        <f>IFERROR(IF($K404&lt;&gt;"SS",(VLOOKUP($D404,Customer_Demand!$D:$BF,COLUMNS($I404:AM404),0)/$I404+VLOOKUP($D404,Customer_Demand!$D:$BF,COLUMNS($I404:AM404),0)/$K404),(VLOOKUP($D404,Customer_Demand!$D:$BF,COLUMNS($I404:AM404),0)/$I404)),"")</f>
        <v/>
      </c>
      <c r="AN404" s="49" t="str">
        <f>IFERROR(IF($K404&lt;&gt;"SS",(VLOOKUP($D404,Customer_Demand!$D:$BF,COLUMNS($I404:AN404),0)/$I404+VLOOKUP($D404,Customer_Demand!$D:$BF,COLUMNS($I404:AN404),0)/$K404),(VLOOKUP($D404,Customer_Demand!$D:$BF,COLUMNS($I404:AN404),0)/$I404)),"")</f>
        <v/>
      </c>
      <c r="AO404" s="49" t="str">
        <f>IFERROR(IF($K404&lt;&gt;"SS",(VLOOKUP($D404,Customer_Demand!$D:$BF,COLUMNS($I404:AO404),0)/$I404+VLOOKUP($D404,Customer_Demand!$D:$BF,COLUMNS($I404:AO404),0)/$K404),(VLOOKUP($D404,Customer_Demand!$D:$BF,COLUMNS($I404:AO404),0)/$I404)),"")</f>
        <v/>
      </c>
      <c r="AP404" s="49" t="str">
        <f>IFERROR(IF($K404&lt;&gt;"SS",(VLOOKUP($D404,Customer_Demand!$D:$BF,COLUMNS($I404:AP404),0)/$I404+VLOOKUP($D404,Customer_Demand!$D:$BF,COLUMNS($I404:AP404),0)/$K404),(VLOOKUP($D404,Customer_Demand!$D:$BF,COLUMNS($I404:AP404),0)/$I404)),"")</f>
        <v/>
      </c>
      <c r="AQ404" s="49" t="str">
        <f>IFERROR(IF($K404&lt;&gt;"SS",(VLOOKUP($D404,Customer_Demand!$D:$BF,COLUMNS($I404:AQ404),0)/$I404+VLOOKUP($D404,Customer_Demand!$D:$BF,COLUMNS($I404:AQ404),0)/$K404),(VLOOKUP($D404,Customer_Demand!$D:$BF,COLUMNS($I404:AQ404),0)/$I404)),"")</f>
        <v/>
      </c>
      <c r="AR404" s="49" t="str">
        <f>IFERROR(IF($K404&lt;&gt;"SS",(VLOOKUP($D404,Customer_Demand!$D:$BF,COLUMNS($I404:AR404),0)/$I404+VLOOKUP($D404,Customer_Demand!$D:$BF,COLUMNS($I404:AR404),0)/$K404),(VLOOKUP($D404,Customer_Demand!$D:$BF,COLUMNS($I404:AR404),0)/$I404)),"")</f>
        <v/>
      </c>
      <c r="AS404" s="49" t="str">
        <f>IFERROR(IF($K404&lt;&gt;"SS",(VLOOKUP($D404,Customer_Demand!$D:$BF,COLUMNS($I404:AS404),0)/$I404+VLOOKUP($D404,Customer_Demand!$D:$BF,COLUMNS($I404:AS404),0)/$K404),(VLOOKUP($D404,Customer_Demand!$D:$BF,COLUMNS($I404:AS404),0)/$I404)),"")</f>
        <v/>
      </c>
      <c r="AT404" s="49" t="str">
        <f>IFERROR(IF($K404&lt;&gt;"SS",(VLOOKUP($D404,Customer_Demand!$D:$BF,COLUMNS($I404:AT404),0)/$I404+VLOOKUP($D404,Customer_Demand!$D:$BF,COLUMNS($I404:AT404),0)/$K404),(VLOOKUP($D404,Customer_Demand!$D:$BF,COLUMNS($I404:AT404),0)/$I404)),"")</f>
        <v/>
      </c>
      <c r="AU404" s="49" t="str">
        <f>IFERROR(IF($K404&lt;&gt;"SS",(VLOOKUP($D404,Customer_Demand!$D:$BF,COLUMNS($I404:AU404),0)/$I404+VLOOKUP($D404,Customer_Demand!$D:$BF,COLUMNS($I404:AU404),0)/$K404),(VLOOKUP($D404,Customer_Demand!$D:$BF,COLUMNS($I404:AU404),0)/$I404)),"")</f>
        <v/>
      </c>
      <c r="AV404" s="49" t="str">
        <f>IFERROR(IF($K404&lt;&gt;"SS",(VLOOKUP($D404,Customer_Demand!$D:$BF,COLUMNS($I404:AV404),0)/$I404+VLOOKUP($D404,Customer_Demand!$D:$BF,COLUMNS($I404:AV404),0)/$K404),(VLOOKUP($D404,Customer_Demand!$D:$BF,COLUMNS($I404:AV404),0)/$I404)),"")</f>
        <v/>
      </c>
      <c r="AW404" s="49" t="str">
        <f>IFERROR(IF($K404&lt;&gt;"SS",(VLOOKUP($D404,Customer_Demand!$D:$BF,COLUMNS($I404:AW404),0)/$I404+VLOOKUP($D404,Customer_Demand!$D:$BF,COLUMNS($I404:AW404),0)/$K404),(VLOOKUP($D404,Customer_Demand!$D:$BF,COLUMNS($I404:AW404),0)/$I404)),"")</f>
        <v/>
      </c>
      <c r="AX404" s="49" t="str">
        <f>IFERROR(IF($K404&lt;&gt;"SS",(VLOOKUP($D404,Customer_Demand!$D:$BF,COLUMNS($I404:AX404),0)/$I404+VLOOKUP($D404,Customer_Demand!$D:$BF,COLUMNS($I404:AX404),0)/$K404),(VLOOKUP($D404,Customer_Demand!$D:$BF,COLUMNS($I404:AX404),0)/$I404)),"")</f>
        <v/>
      </c>
      <c r="AY404" s="49" t="str">
        <f>IFERROR(IF($K404&lt;&gt;"SS",(VLOOKUP($D404,Customer_Demand!$D:$BF,COLUMNS($I404:AY404),0)/$I404+VLOOKUP($D404,Customer_Demand!$D:$BF,COLUMNS($I404:AY404),0)/$K404),(VLOOKUP($D404,Customer_Demand!$D:$BF,COLUMNS($I404:AY404),0)/$I404)),"")</f>
        <v/>
      </c>
      <c r="AZ404" s="49" t="str">
        <f>IFERROR(IF($K404&lt;&gt;"SS",(VLOOKUP($D404,Customer_Demand!$D:$BF,COLUMNS($I404:AZ404),0)/$I404+VLOOKUP($D404,Customer_Demand!$D:$BF,COLUMNS($I404:AZ404),0)/$K404),(VLOOKUP($D404,Customer_Demand!$D:$BF,COLUMNS($I404:AZ404),0)/$I404)),"")</f>
        <v/>
      </c>
      <c r="BA404" s="49" t="str">
        <f>IFERROR(IF($K404&lt;&gt;"SS",(VLOOKUP($D404,Customer_Demand!$D:$BF,COLUMNS($I404:BA404),0)/$I404+VLOOKUP($D404,Customer_Demand!$D:$BF,COLUMNS($I404:BA404),0)/$K404),(VLOOKUP($D404,Customer_Demand!$D:$BF,COLUMNS($I404:BA404),0)/$I404)),"")</f>
        <v/>
      </c>
      <c r="BB404" s="49" t="str">
        <f>IFERROR(IF($K404&lt;&gt;"SS",(VLOOKUP($D404,Customer_Demand!$D:$BF,COLUMNS($I404:BB404),0)/$I404+VLOOKUP($D404,Customer_Demand!$D:$BF,COLUMNS($I404:BB404),0)/$K404),(VLOOKUP($D404,Customer_Demand!$D:$BF,COLUMNS($I404:BB404),0)/$I404)),"")</f>
        <v/>
      </c>
      <c r="BC404" s="49" t="str">
        <f>IFERROR(IF($K404&lt;&gt;"SS",(VLOOKUP($D404,Customer_Demand!$D:$BF,COLUMNS($I404:BC404),0)/$I404+VLOOKUP($D404,Customer_Demand!$D:$BF,COLUMNS($I404:BC404),0)/$K404),(VLOOKUP($D404,Customer_Demand!$D:$BF,COLUMNS($I404:BC404),0)/$I404)),"")</f>
        <v/>
      </c>
      <c r="BD404" s="49" t="str">
        <f>IFERROR(IF($K404&lt;&gt;"SS",(VLOOKUP($D404,Customer_Demand!$D:$BF,COLUMNS($I404:BD404),0)/$I404+VLOOKUP($D404,Customer_Demand!$D:$BF,COLUMNS($I404:BD404),0)/$K404),(VLOOKUP($D404,Customer_Demand!$D:$BF,COLUMNS($I404:BD404),0)/$I404)),"")</f>
        <v/>
      </c>
      <c r="BE404" s="49" t="str">
        <f>IFERROR(IF($K404&lt;&gt;"SS",(VLOOKUP($D404,Customer_Demand!$D:$BF,COLUMNS($I404:BE404),0)/$I404+VLOOKUP($D404,Customer_Demand!$D:$BF,COLUMNS($I404:BE404),0)/$K404),(VLOOKUP($D404,Customer_Demand!$D:$BF,COLUMNS($I404:BE404),0)/$I404)),"")</f>
        <v/>
      </c>
      <c r="BF404" s="49" t="str">
        <f>IFERROR(IF($K404&lt;&gt;"SS",(VLOOKUP($D404,Customer_Demand!$D:$BF,COLUMNS($I404:BF404),0)/$I404+VLOOKUP($D404,Customer_Demand!$D:$BF,COLUMNS($I404:BF404),0)/$K404),(VLOOKUP($D404,Customer_Demand!$D:$BF,COLUMNS($I404:BF404),0)/$I404)),"")</f>
        <v/>
      </c>
      <c r="BG404" s="49" t="str">
        <f>IFERROR(IF($K404&lt;&gt;"SS",(VLOOKUP($D404,Customer_Demand!$D:$BF,COLUMNS($I404:BG404),0)/$I404+VLOOKUP($D404,Customer_Demand!$D:$BF,COLUMNS($I404:BG404),0)/$K404),(VLOOKUP($D404,Customer_Demand!$D:$BF,COLUMNS($I404:BG404),0)/$I404)),"")</f>
        <v/>
      </c>
      <c r="BH404" s="49" t="str">
        <f>IFERROR(IF($K404&lt;&gt;"SS",(VLOOKUP($D404,Customer_Demand!$D:$BF,COLUMNS($I404:BH404),0)/$I404+VLOOKUP($D404,Customer_Demand!$D:$BF,COLUMNS($I404:BH404),0)/$K404),(VLOOKUP($D404,Customer_Demand!$D:$BF,COLUMNS($I404:BH404),0)/$I404)),"")</f>
        <v/>
      </c>
      <c r="BI404" s="49" t="str">
        <f>IFERROR(IF($K404&lt;&gt;"SS",(VLOOKUP($D404,Customer_Demand!$D:$BF,COLUMNS($I404:BI404),0)/$I404+VLOOKUP($D404,Customer_Demand!$D:$BF,COLUMNS($I404:BI404),0)/$K404),(VLOOKUP($D404,Customer_Demand!$D:$BF,COLUMNS($I404:BI404),0)/$I404)),"")</f>
        <v/>
      </c>
      <c r="BJ404" s="49" t="str">
        <f>IFERROR(IF($K404&lt;&gt;"SS",(VLOOKUP($D404,Customer_Demand!$D:$BF,COLUMNS($I404:BJ404),0)/$I404+VLOOKUP($D404,Customer_Demand!$D:$BF,COLUMNS($I404:BJ404),0)/$K404),(VLOOKUP($D404,Customer_Demand!$D:$BF,COLUMNS($I404:BJ404),0)/$I404)),"")</f>
        <v/>
      </c>
      <c r="BK404" s="50" t="str">
        <f>IFERROR(IF($K404&lt;&gt;"SS",(VLOOKUP($D404,Customer_Demand!$D:$BF,COLUMNS($I404:BK404),0)/$I404+VLOOKUP($D404,Customer_Demand!$D:$BF,COLUMNS($I404:BK404),0)/$K404),(VLOOKUP($D404,Customer_Demand!$D:$BF,COLUMNS($I404:BK404),0)/$I404)),"")</f>
        <v/>
      </c>
      <c r="BL404" s="18"/>
    </row>
    <row r="405" spans="2:64" x14ac:dyDescent="0.2">
      <c r="B405" s="12" t="str">
        <f t="shared" si="31"/>
        <v/>
      </c>
      <c r="C405" s="45" t="str">
        <f>IF((Customer_Demand!C405)&lt;&gt;"",Customer_Demand!C405,"")</f>
        <v/>
      </c>
      <c r="D405" s="45" t="str">
        <f>IF(C405&lt;&gt;"",Customer_Demand!D405,"")</f>
        <v/>
      </c>
      <c r="E405" s="51" t="str">
        <f>IF(C405&lt;&gt;"",Customer_Demand!E405,"")</f>
        <v/>
      </c>
      <c r="F405" s="47" t="str">
        <f>IF(C405&lt;&gt;"",VLOOKUP(D405,Customer_Demand!$D$5:$F$1005,3,0),"")</f>
        <v/>
      </c>
      <c r="G405" s="48" t="str">
        <f t="shared" si="28"/>
        <v/>
      </c>
      <c r="H405" s="48" t="str">
        <f t="shared" si="29"/>
        <v/>
      </c>
      <c r="I405" s="48" t="str">
        <f>IFERROR(IF(C405&lt;&gt;"",VLOOKUP($H405,SMT_Cycle_Time_Data!$F:$Q,4,0),""),"SGR Not Defined")</f>
        <v/>
      </c>
      <c r="J405" s="48" t="str">
        <f t="shared" si="30"/>
        <v/>
      </c>
      <c r="K405" s="48" t="str">
        <f>IF(C405&lt;&gt;"",IFERROR(VLOOKUP($J405,SMT_Cycle_Time_Data!$F:$Q,4,0),"SS"),"")</f>
        <v/>
      </c>
      <c r="L405" s="49" t="str">
        <f>IFERROR(IF($K405&lt;&gt;"SS",(VLOOKUP($D405,Customer_Demand!$D:$BF,COLUMNS($I405:L405),0)/$I405+VLOOKUP($D405,Customer_Demand!$D:$BF,COLUMNS($I405:L405),0)/$K405),(VLOOKUP($D405,Customer_Demand!$D:$BF,COLUMNS($I405:L405),0)/$I405)),"")</f>
        <v/>
      </c>
      <c r="M405" s="49" t="str">
        <f>IFERROR(IF($K405&lt;&gt;"SS",(VLOOKUP($D405,Customer_Demand!$D:$BF,COLUMNS($I405:M405),0)/$I405+VLOOKUP($D405,Customer_Demand!$D:$BF,COLUMNS($I405:M405),0)/$K405),(VLOOKUP($D405,Customer_Demand!$D:$BF,COLUMNS($I405:M405),0)/$I405)),"")</f>
        <v/>
      </c>
      <c r="N405" s="49" t="str">
        <f>IFERROR(IF($K405&lt;&gt;"SS",(VLOOKUP($D405,Customer_Demand!$D:$BF,COLUMNS($I405:N405),0)/$I405+VLOOKUP($D405,Customer_Demand!$D:$BF,COLUMNS($I405:N405),0)/$K405),(VLOOKUP($D405,Customer_Demand!$D:$BF,COLUMNS($I405:N405),0)/$I405)),"")</f>
        <v/>
      </c>
      <c r="O405" s="49" t="str">
        <f>IFERROR(IF($K405&lt;&gt;"SS",(VLOOKUP($D405,Customer_Demand!$D:$BF,COLUMNS($I405:O405),0)/$I405+VLOOKUP($D405,Customer_Demand!$D:$BF,COLUMNS($I405:O405),0)/$K405),(VLOOKUP($D405,Customer_Demand!$D:$BF,COLUMNS($I405:O405),0)/$I405)),"")</f>
        <v/>
      </c>
      <c r="P405" s="49" t="str">
        <f>IFERROR(IF($K405&lt;&gt;"SS",(VLOOKUP($D405,Customer_Demand!$D:$BF,COLUMNS($I405:P405),0)/$I405+VLOOKUP($D405,Customer_Demand!$D:$BF,COLUMNS($I405:P405),0)/$K405),(VLOOKUP($D405,Customer_Demand!$D:$BF,COLUMNS($I405:P405),0)/$I405)),"")</f>
        <v/>
      </c>
      <c r="Q405" s="49" t="str">
        <f>IFERROR(IF($K405&lt;&gt;"SS",(VLOOKUP($D405,Customer_Demand!$D:$BF,COLUMNS($I405:Q405),0)/$I405+VLOOKUP($D405,Customer_Demand!$D:$BF,COLUMNS($I405:Q405),0)/$K405),(VLOOKUP($D405,Customer_Demand!$D:$BF,COLUMNS($I405:Q405),0)/$I405)),"")</f>
        <v/>
      </c>
      <c r="R405" s="49" t="str">
        <f>IFERROR(IF($K405&lt;&gt;"SS",(VLOOKUP($D405,Customer_Demand!$D:$BF,COLUMNS($I405:R405),0)/$I405+VLOOKUP($D405,Customer_Demand!$D:$BF,COLUMNS($I405:R405),0)/$K405),(VLOOKUP($D405,Customer_Demand!$D:$BF,COLUMNS($I405:R405),0)/$I405)),"")</f>
        <v/>
      </c>
      <c r="S405" s="49" t="str">
        <f>IFERROR(IF($K405&lt;&gt;"SS",(VLOOKUP($D405,Customer_Demand!$D:$BF,COLUMNS($I405:S405),0)/$I405+VLOOKUP($D405,Customer_Demand!$D:$BF,COLUMNS($I405:S405),0)/$K405),(VLOOKUP($D405,Customer_Demand!$D:$BF,COLUMNS($I405:S405),0)/$I405)),"")</f>
        <v/>
      </c>
      <c r="T405" s="49" t="str">
        <f>IFERROR(IF($K405&lt;&gt;"SS",(VLOOKUP($D405,Customer_Demand!$D:$BF,COLUMNS($I405:T405),0)/$I405+VLOOKUP($D405,Customer_Demand!$D:$BF,COLUMNS($I405:T405),0)/$K405),(VLOOKUP($D405,Customer_Demand!$D:$BF,COLUMNS($I405:T405),0)/$I405)),"")</f>
        <v/>
      </c>
      <c r="U405" s="49" t="str">
        <f>IFERROR(IF($K405&lt;&gt;"SS",(VLOOKUP($D405,Customer_Demand!$D:$BF,COLUMNS($I405:U405),0)/$I405+VLOOKUP($D405,Customer_Demand!$D:$BF,COLUMNS($I405:U405),0)/$K405),(VLOOKUP($D405,Customer_Demand!$D:$BF,COLUMNS($I405:U405),0)/$I405)),"")</f>
        <v/>
      </c>
      <c r="V405" s="49" t="str">
        <f>IFERROR(IF($K405&lt;&gt;"SS",(VLOOKUP($D405,Customer_Demand!$D:$BF,COLUMNS($I405:V405),0)/$I405+VLOOKUP($D405,Customer_Demand!$D:$BF,COLUMNS($I405:V405),0)/$K405),(VLOOKUP($D405,Customer_Demand!$D:$BF,COLUMNS($I405:V405),0)/$I405)),"")</f>
        <v/>
      </c>
      <c r="W405" s="49" t="str">
        <f>IFERROR(IF($K405&lt;&gt;"SS",(VLOOKUP($D405,Customer_Demand!$D:$BF,COLUMNS($I405:W405),0)/$I405+VLOOKUP($D405,Customer_Demand!$D:$BF,COLUMNS($I405:W405),0)/$K405),(VLOOKUP($D405,Customer_Demand!$D:$BF,COLUMNS($I405:W405),0)/$I405)),"")</f>
        <v/>
      </c>
      <c r="X405" s="49" t="str">
        <f>IFERROR(IF($K405&lt;&gt;"SS",(VLOOKUP($D405,Customer_Demand!$D:$BF,COLUMNS($I405:X405),0)/$I405+VLOOKUP($D405,Customer_Demand!$D:$BF,COLUMNS($I405:X405),0)/$K405),(VLOOKUP($D405,Customer_Demand!$D:$BF,COLUMNS($I405:X405),0)/$I405)),"")</f>
        <v/>
      </c>
      <c r="Y405" s="49" t="str">
        <f>IFERROR(IF($K405&lt;&gt;"SS",(VLOOKUP($D405,Customer_Demand!$D:$BF,COLUMNS($I405:Y405),0)/$I405+VLOOKUP($D405,Customer_Demand!$D:$BF,COLUMNS($I405:Y405),0)/$K405),(VLOOKUP($D405,Customer_Demand!$D:$BF,COLUMNS($I405:Y405),0)/$I405)),"")</f>
        <v/>
      </c>
      <c r="Z405" s="49" t="str">
        <f>IFERROR(IF($K405&lt;&gt;"SS",(VLOOKUP($D405,Customer_Demand!$D:$BF,COLUMNS($I405:Z405),0)/$I405+VLOOKUP($D405,Customer_Demand!$D:$BF,COLUMNS($I405:Z405),0)/$K405),(VLOOKUP($D405,Customer_Demand!$D:$BF,COLUMNS($I405:Z405),0)/$I405)),"")</f>
        <v/>
      </c>
      <c r="AA405" s="49" t="str">
        <f>IFERROR(IF($K405&lt;&gt;"SS",(VLOOKUP($D405,Customer_Demand!$D:$BF,COLUMNS($I405:AA405),0)/$I405+VLOOKUP($D405,Customer_Demand!$D:$BF,COLUMNS($I405:AA405),0)/$K405),(VLOOKUP($D405,Customer_Demand!$D:$BF,COLUMNS($I405:AA405),0)/$I405)),"")</f>
        <v/>
      </c>
      <c r="AB405" s="49" t="str">
        <f>IFERROR(IF($K405&lt;&gt;"SS",(VLOOKUP($D405,Customer_Demand!$D:$BF,COLUMNS($I405:AB405),0)/$I405+VLOOKUP($D405,Customer_Demand!$D:$BF,COLUMNS($I405:AB405),0)/$K405),(VLOOKUP($D405,Customer_Demand!$D:$BF,COLUMNS($I405:AB405),0)/$I405)),"")</f>
        <v/>
      </c>
      <c r="AC405" s="49" t="str">
        <f>IFERROR(IF($K405&lt;&gt;"SS",(VLOOKUP($D405,Customer_Demand!$D:$BF,COLUMNS($I405:AC405),0)/$I405+VLOOKUP($D405,Customer_Demand!$D:$BF,COLUMNS($I405:AC405),0)/$K405),(VLOOKUP($D405,Customer_Demand!$D:$BF,COLUMNS($I405:AC405),0)/$I405)),"")</f>
        <v/>
      </c>
      <c r="AD405" s="49" t="str">
        <f>IFERROR(IF($K405&lt;&gt;"SS",(VLOOKUP($D405,Customer_Demand!$D:$BF,COLUMNS($I405:AD405),0)/$I405+VLOOKUP($D405,Customer_Demand!$D:$BF,COLUMNS($I405:AD405),0)/$K405),(VLOOKUP($D405,Customer_Demand!$D:$BF,COLUMNS($I405:AD405),0)/$I405)),"")</f>
        <v/>
      </c>
      <c r="AE405" s="49" t="str">
        <f>IFERROR(IF($K405&lt;&gt;"SS",(VLOOKUP($D405,Customer_Demand!$D:$BF,COLUMNS($I405:AE405),0)/$I405+VLOOKUP($D405,Customer_Demand!$D:$BF,COLUMNS($I405:AE405),0)/$K405),(VLOOKUP($D405,Customer_Demand!$D:$BF,COLUMNS($I405:AE405),0)/$I405)),"")</f>
        <v/>
      </c>
      <c r="AF405" s="49" t="str">
        <f>IFERROR(IF($K405&lt;&gt;"SS",(VLOOKUP($D405,Customer_Demand!$D:$BF,COLUMNS($I405:AF405),0)/$I405+VLOOKUP($D405,Customer_Demand!$D:$BF,COLUMNS($I405:AF405),0)/$K405),(VLOOKUP($D405,Customer_Demand!$D:$BF,COLUMNS($I405:AF405),0)/$I405)),"")</f>
        <v/>
      </c>
      <c r="AG405" s="49" t="str">
        <f>IFERROR(IF($K405&lt;&gt;"SS",(VLOOKUP($D405,Customer_Demand!$D:$BF,COLUMNS($I405:AG405),0)/$I405+VLOOKUP($D405,Customer_Demand!$D:$BF,COLUMNS($I405:AG405),0)/$K405),(VLOOKUP($D405,Customer_Demand!$D:$BF,COLUMNS($I405:AG405),0)/$I405)),"")</f>
        <v/>
      </c>
      <c r="AH405" s="49" t="str">
        <f>IFERROR(IF($K405&lt;&gt;"SS",(VLOOKUP($D405,Customer_Demand!$D:$BF,COLUMNS($I405:AH405),0)/$I405+VLOOKUP($D405,Customer_Demand!$D:$BF,COLUMNS($I405:AH405),0)/$K405),(VLOOKUP($D405,Customer_Demand!$D:$BF,COLUMNS($I405:AH405),0)/$I405)),"")</f>
        <v/>
      </c>
      <c r="AI405" s="49" t="str">
        <f>IFERROR(IF($K405&lt;&gt;"SS",(VLOOKUP($D405,Customer_Demand!$D:$BF,COLUMNS($I405:AI405),0)/$I405+VLOOKUP($D405,Customer_Demand!$D:$BF,COLUMNS($I405:AI405),0)/$K405),(VLOOKUP($D405,Customer_Demand!$D:$BF,COLUMNS($I405:AI405),0)/$I405)),"")</f>
        <v/>
      </c>
      <c r="AJ405" s="49" t="str">
        <f>IFERROR(IF($K405&lt;&gt;"SS",(VLOOKUP($D405,Customer_Demand!$D:$BF,COLUMNS($I405:AJ405),0)/$I405+VLOOKUP($D405,Customer_Demand!$D:$BF,COLUMNS($I405:AJ405),0)/$K405),(VLOOKUP($D405,Customer_Demand!$D:$BF,COLUMNS($I405:AJ405),0)/$I405)),"")</f>
        <v/>
      </c>
      <c r="AK405" s="49" t="str">
        <f>IFERROR(IF($K405&lt;&gt;"SS",(VLOOKUP($D405,Customer_Demand!$D:$BF,COLUMNS($I405:AK405),0)/$I405+VLOOKUP($D405,Customer_Demand!$D:$BF,COLUMNS($I405:AK405),0)/$K405),(VLOOKUP($D405,Customer_Demand!$D:$BF,COLUMNS($I405:AK405),0)/$I405)),"")</f>
        <v/>
      </c>
      <c r="AL405" s="49" t="str">
        <f>IFERROR(IF($K405&lt;&gt;"SS",(VLOOKUP($D405,Customer_Demand!$D:$BF,COLUMNS($I405:AL405),0)/$I405+VLOOKUP($D405,Customer_Demand!$D:$BF,COLUMNS($I405:AL405),0)/$K405),(VLOOKUP($D405,Customer_Demand!$D:$BF,COLUMNS($I405:AL405),0)/$I405)),"")</f>
        <v/>
      </c>
      <c r="AM405" s="49" t="str">
        <f>IFERROR(IF($K405&lt;&gt;"SS",(VLOOKUP($D405,Customer_Demand!$D:$BF,COLUMNS($I405:AM405),0)/$I405+VLOOKUP($D405,Customer_Demand!$D:$BF,COLUMNS($I405:AM405),0)/$K405),(VLOOKUP($D405,Customer_Demand!$D:$BF,COLUMNS($I405:AM405),0)/$I405)),"")</f>
        <v/>
      </c>
      <c r="AN405" s="49" t="str">
        <f>IFERROR(IF($K405&lt;&gt;"SS",(VLOOKUP($D405,Customer_Demand!$D:$BF,COLUMNS($I405:AN405),0)/$I405+VLOOKUP($D405,Customer_Demand!$D:$BF,COLUMNS($I405:AN405),0)/$K405),(VLOOKUP($D405,Customer_Demand!$D:$BF,COLUMNS($I405:AN405),0)/$I405)),"")</f>
        <v/>
      </c>
      <c r="AO405" s="49" t="str">
        <f>IFERROR(IF($K405&lt;&gt;"SS",(VLOOKUP($D405,Customer_Demand!$D:$BF,COLUMNS($I405:AO405),0)/$I405+VLOOKUP($D405,Customer_Demand!$D:$BF,COLUMNS($I405:AO405),0)/$K405),(VLOOKUP($D405,Customer_Demand!$D:$BF,COLUMNS($I405:AO405),0)/$I405)),"")</f>
        <v/>
      </c>
      <c r="AP405" s="49" t="str">
        <f>IFERROR(IF($K405&lt;&gt;"SS",(VLOOKUP($D405,Customer_Demand!$D:$BF,COLUMNS($I405:AP405),0)/$I405+VLOOKUP($D405,Customer_Demand!$D:$BF,COLUMNS($I405:AP405),0)/$K405),(VLOOKUP($D405,Customer_Demand!$D:$BF,COLUMNS($I405:AP405),0)/$I405)),"")</f>
        <v/>
      </c>
      <c r="AQ405" s="49" t="str">
        <f>IFERROR(IF($K405&lt;&gt;"SS",(VLOOKUP($D405,Customer_Demand!$D:$BF,COLUMNS($I405:AQ405),0)/$I405+VLOOKUP($D405,Customer_Demand!$D:$BF,COLUMNS($I405:AQ405),0)/$K405),(VLOOKUP($D405,Customer_Demand!$D:$BF,COLUMNS($I405:AQ405),0)/$I405)),"")</f>
        <v/>
      </c>
      <c r="AR405" s="49" t="str">
        <f>IFERROR(IF($K405&lt;&gt;"SS",(VLOOKUP($D405,Customer_Demand!$D:$BF,COLUMNS($I405:AR405),0)/$I405+VLOOKUP($D405,Customer_Demand!$D:$BF,COLUMNS($I405:AR405),0)/$K405),(VLOOKUP($D405,Customer_Demand!$D:$BF,COLUMNS($I405:AR405),0)/$I405)),"")</f>
        <v/>
      </c>
      <c r="AS405" s="49" t="str">
        <f>IFERROR(IF($K405&lt;&gt;"SS",(VLOOKUP($D405,Customer_Demand!$D:$BF,COLUMNS($I405:AS405),0)/$I405+VLOOKUP($D405,Customer_Demand!$D:$BF,COLUMNS($I405:AS405),0)/$K405),(VLOOKUP($D405,Customer_Demand!$D:$BF,COLUMNS($I405:AS405),0)/$I405)),"")</f>
        <v/>
      </c>
      <c r="AT405" s="49" t="str">
        <f>IFERROR(IF($K405&lt;&gt;"SS",(VLOOKUP($D405,Customer_Demand!$D:$BF,COLUMNS($I405:AT405),0)/$I405+VLOOKUP($D405,Customer_Demand!$D:$BF,COLUMNS($I405:AT405),0)/$K405),(VLOOKUP($D405,Customer_Demand!$D:$BF,COLUMNS($I405:AT405),0)/$I405)),"")</f>
        <v/>
      </c>
      <c r="AU405" s="49" t="str">
        <f>IFERROR(IF($K405&lt;&gt;"SS",(VLOOKUP($D405,Customer_Demand!$D:$BF,COLUMNS($I405:AU405),0)/$I405+VLOOKUP($D405,Customer_Demand!$D:$BF,COLUMNS($I405:AU405),0)/$K405),(VLOOKUP($D405,Customer_Demand!$D:$BF,COLUMNS($I405:AU405),0)/$I405)),"")</f>
        <v/>
      </c>
      <c r="AV405" s="49" t="str">
        <f>IFERROR(IF($K405&lt;&gt;"SS",(VLOOKUP($D405,Customer_Demand!$D:$BF,COLUMNS($I405:AV405),0)/$I405+VLOOKUP($D405,Customer_Demand!$D:$BF,COLUMNS($I405:AV405),0)/$K405),(VLOOKUP($D405,Customer_Demand!$D:$BF,COLUMNS($I405:AV405),0)/$I405)),"")</f>
        <v/>
      </c>
      <c r="AW405" s="49" t="str">
        <f>IFERROR(IF($K405&lt;&gt;"SS",(VLOOKUP($D405,Customer_Demand!$D:$BF,COLUMNS($I405:AW405),0)/$I405+VLOOKUP($D405,Customer_Demand!$D:$BF,COLUMNS($I405:AW405),0)/$K405),(VLOOKUP($D405,Customer_Demand!$D:$BF,COLUMNS($I405:AW405),0)/$I405)),"")</f>
        <v/>
      </c>
      <c r="AX405" s="49" t="str">
        <f>IFERROR(IF($K405&lt;&gt;"SS",(VLOOKUP($D405,Customer_Demand!$D:$BF,COLUMNS($I405:AX405),0)/$I405+VLOOKUP($D405,Customer_Demand!$D:$BF,COLUMNS($I405:AX405),0)/$K405),(VLOOKUP($D405,Customer_Demand!$D:$BF,COLUMNS($I405:AX405),0)/$I405)),"")</f>
        <v/>
      </c>
      <c r="AY405" s="49" t="str">
        <f>IFERROR(IF($K405&lt;&gt;"SS",(VLOOKUP($D405,Customer_Demand!$D:$BF,COLUMNS($I405:AY405),0)/$I405+VLOOKUP($D405,Customer_Demand!$D:$BF,COLUMNS($I405:AY405),0)/$K405),(VLOOKUP($D405,Customer_Demand!$D:$BF,COLUMNS($I405:AY405),0)/$I405)),"")</f>
        <v/>
      </c>
      <c r="AZ405" s="49" t="str">
        <f>IFERROR(IF($K405&lt;&gt;"SS",(VLOOKUP($D405,Customer_Demand!$D:$BF,COLUMNS($I405:AZ405),0)/$I405+VLOOKUP($D405,Customer_Demand!$D:$BF,COLUMNS($I405:AZ405),0)/$K405),(VLOOKUP($D405,Customer_Demand!$D:$BF,COLUMNS($I405:AZ405),0)/$I405)),"")</f>
        <v/>
      </c>
      <c r="BA405" s="49" t="str">
        <f>IFERROR(IF($K405&lt;&gt;"SS",(VLOOKUP($D405,Customer_Demand!$D:$BF,COLUMNS($I405:BA405),0)/$I405+VLOOKUP($D405,Customer_Demand!$D:$BF,COLUMNS($I405:BA405),0)/$K405),(VLOOKUP($D405,Customer_Demand!$D:$BF,COLUMNS($I405:BA405),0)/$I405)),"")</f>
        <v/>
      </c>
      <c r="BB405" s="49" t="str">
        <f>IFERROR(IF($K405&lt;&gt;"SS",(VLOOKUP($D405,Customer_Demand!$D:$BF,COLUMNS($I405:BB405),0)/$I405+VLOOKUP($D405,Customer_Demand!$D:$BF,COLUMNS($I405:BB405),0)/$K405),(VLOOKUP($D405,Customer_Demand!$D:$BF,COLUMNS($I405:BB405),0)/$I405)),"")</f>
        <v/>
      </c>
      <c r="BC405" s="49" t="str">
        <f>IFERROR(IF($K405&lt;&gt;"SS",(VLOOKUP($D405,Customer_Demand!$D:$BF,COLUMNS($I405:BC405),0)/$I405+VLOOKUP($D405,Customer_Demand!$D:$BF,COLUMNS($I405:BC405),0)/$K405),(VLOOKUP($D405,Customer_Demand!$D:$BF,COLUMNS($I405:BC405),0)/$I405)),"")</f>
        <v/>
      </c>
      <c r="BD405" s="49" t="str">
        <f>IFERROR(IF($K405&lt;&gt;"SS",(VLOOKUP($D405,Customer_Demand!$D:$BF,COLUMNS($I405:BD405),0)/$I405+VLOOKUP($D405,Customer_Demand!$D:$BF,COLUMNS($I405:BD405),0)/$K405),(VLOOKUP($D405,Customer_Demand!$D:$BF,COLUMNS($I405:BD405),0)/$I405)),"")</f>
        <v/>
      </c>
      <c r="BE405" s="49" t="str">
        <f>IFERROR(IF($K405&lt;&gt;"SS",(VLOOKUP($D405,Customer_Demand!$D:$BF,COLUMNS($I405:BE405),0)/$I405+VLOOKUP($D405,Customer_Demand!$D:$BF,COLUMNS($I405:BE405),0)/$K405),(VLOOKUP($D405,Customer_Demand!$D:$BF,COLUMNS($I405:BE405),0)/$I405)),"")</f>
        <v/>
      </c>
      <c r="BF405" s="49" t="str">
        <f>IFERROR(IF($K405&lt;&gt;"SS",(VLOOKUP($D405,Customer_Demand!$D:$BF,COLUMNS($I405:BF405),0)/$I405+VLOOKUP($D405,Customer_Demand!$D:$BF,COLUMNS($I405:BF405),0)/$K405),(VLOOKUP($D405,Customer_Demand!$D:$BF,COLUMNS($I405:BF405),0)/$I405)),"")</f>
        <v/>
      </c>
      <c r="BG405" s="49" t="str">
        <f>IFERROR(IF($K405&lt;&gt;"SS",(VLOOKUP($D405,Customer_Demand!$D:$BF,COLUMNS($I405:BG405),0)/$I405+VLOOKUP($D405,Customer_Demand!$D:$BF,COLUMNS($I405:BG405),0)/$K405),(VLOOKUP($D405,Customer_Demand!$D:$BF,COLUMNS($I405:BG405),0)/$I405)),"")</f>
        <v/>
      </c>
      <c r="BH405" s="49" t="str">
        <f>IFERROR(IF($K405&lt;&gt;"SS",(VLOOKUP($D405,Customer_Demand!$D:$BF,COLUMNS($I405:BH405),0)/$I405+VLOOKUP($D405,Customer_Demand!$D:$BF,COLUMNS($I405:BH405),0)/$K405),(VLOOKUP($D405,Customer_Demand!$D:$BF,COLUMNS($I405:BH405),0)/$I405)),"")</f>
        <v/>
      </c>
      <c r="BI405" s="49" t="str">
        <f>IFERROR(IF($K405&lt;&gt;"SS",(VLOOKUP($D405,Customer_Demand!$D:$BF,COLUMNS($I405:BI405),0)/$I405+VLOOKUP($D405,Customer_Demand!$D:$BF,COLUMNS($I405:BI405),0)/$K405),(VLOOKUP($D405,Customer_Demand!$D:$BF,COLUMNS($I405:BI405),0)/$I405)),"")</f>
        <v/>
      </c>
      <c r="BJ405" s="49" t="str">
        <f>IFERROR(IF($K405&lt;&gt;"SS",(VLOOKUP($D405,Customer_Demand!$D:$BF,COLUMNS($I405:BJ405),0)/$I405+VLOOKUP($D405,Customer_Demand!$D:$BF,COLUMNS($I405:BJ405),0)/$K405),(VLOOKUP($D405,Customer_Demand!$D:$BF,COLUMNS($I405:BJ405),0)/$I405)),"")</f>
        <v/>
      </c>
      <c r="BK405" s="50" t="str">
        <f>IFERROR(IF($K405&lt;&gt;"SS",(VLOOKUP($D405,Customer_Demand!$D:$BF,COLUMNS($I405:BK405),0)/$I405+VLOOKUP($D405,Customer_Demand!$D:$BF,COLUMNS($I405:BK405),0)/$K405),(VLOOKUP($D405,Customer_Demand!$D:$BF,COLUMNS($I405:BK405),0)/$I405)),"")</f>
        <v/>
      </c>
      <c r="BL405" s="18"/>
    </row>
    <row r="406" spans="2:64" x14ac:dyDescent="0.2">
      <c r="B406" s="12" t="str">
        <f t="shared" si="31"/>
        <v/>
      </c>
      <c r="C406" s="45" t="str">
        <f>IF((Customer_Demand!C406)&lt;&gt;"",Customer_Demand!C406,"")</f>
        <v/>
      </c>
      <c r="D406" s="45" t="str">
        <f>IF(C406&lt;&gt;"",Customer_Demand!D406,"")</f>
        <v/>
      </c>
      <c r="E406" s="51" t="str">
        <f>IF(C406&lt;&gt;"",Customer_Demand!E406,"")</f>
        <v/>
      </c>
      <c r="F406" s="47" t="str">
        <f>IF(C406&lt;&gt;"",VLOOKUP(D406,Customer_Demand!$D$5:$F$1005,3,0),"")</f>
        <v/>
      </c>
      <c r="G406" s="48" t="str">
        <f t="shared" si="28"/>
        <v/>
      </c>
      <c r="H406" s="48" t="str">
        <f t="shared" si="29"/>
        <v/>
      </c>
      <c r="I406" s="48" t="str">
        <f>IFERROR(IF(C406&lt;&gt;"",VLOOKUP($H406,SMT_Cycle_Time_Data!$F:$Q,4,0),""),"SGR Not Defined")</f>
        <v/>
      </c>
      <c r="J406" s="48" t="str">
        <f t="shared" si="30"/>
        <v/>
      </c>
      <c r="K406" s="48" t="str">
        <f>IF(C406&lt;&gt;"",IFERROR(VLOOKUP($J406,SMT_Cycle_Time_Data!$F:$Q,4,0),"SS"),"")</f>
        <v/>
      </c>
      <c r="L406" s="49" t="str">
        <f>IFERROR(IF($K406&lt;&gt;"SS",(VLOOKUP($D406,Customer_Demand!$D:$BF,COLUMNS($I406:L406),0)/$I406+VLOOKUP($D406,Customer_Demand!$D:$BF,COLUMNS($I406:L406),0)/$K406),(VLOOKUP($D406,Customer_Demand!$D:$BF,COLUMNS($I406:L406),0)/$I406)),"")</f>
        <v/>
      </c>
      <c r="M406" s="49" t="str">
        <f>IFERROR(IF($K406&lt;&gt;"SS",(VLOOKUP($D406,Customer_Demand!$D:$BF,COLUMNS($I406:M406),0)/$I406+VLOOKUP($D406,Customer_Demand!$D:$BF,COLUMNS($I406:M406),0)/$K406),(VLOOKUP($D406,Customer_Demand!$D:$BF,COLUMNS($I406:M406),0)/$I406)),"")</f>
        <v/>
      </c>
      <c r="N406" s="49" t="str">
        <f>IFERROR(IF($K406&lt;&gt;"SS",(VLOOKUP($D406,Customer_Demand!$D:$BF,COLUMNS($I406:N406),0)/$I406+VLOOKUP($D406,Customer_Demand!$D:$BF,COLUMNS($I406:N406),0)/$K406),(VLOOKUP($D406,Customer_Demand!$D:$BF,COLUMNS($I406:N406),0)/$I406)),"")</f>
        <v/>
      </c>
      <c r="O406" s="49" t="str">
        <f>IFERROR(IF($K406&lt;&gt;"SS",(VLOOKUP($D406,Customer_Demand!$D:$BF,COLUMNS($I406:O406),0)/$I406+VLOOKUP($D406,Customer_Demand!$D:$BF,COLUMNS($I406:O406),0)/$K406),(VLOOKUP($D406,Customer_Demand!$D:$BF,COLUMNS($I406:O406),0)/$I406)),"")</f>
        <v/>
      </c>
      <c r="P406" s="49" t="str">
        <f>IFERROR(IF($K406&lt;&gt;"SS",(VLOOKUP($D406,Customer_Demand!$D:$BF,COLUMNS($I406:P406),0)/$I406+VLOOKUP($D406,Customer_Demand!$D:$BF,COLUMNS($I406:P406),0)/$K406),(VLOOKUP($D406,Customer_Demand!$D:$BF,COLUMNS($I406:P406),0)/$I406)),"")</f>
        <v/>
      </c>
      <c r="Q406" s="49" t="str">
        <f>IFERROR(IF($K406&lt;&gt;"SS",(VLOOKUP($D406,Customer_Demand!$D:$BF,COLUMNS($I406:Q406),0)/$I406+VLOOKUP($D406,Customer_Demand!$D:$BF,COLUMNS($I406:Q406),0)/$K406),(VLOOKUP($D406,Customer_Demand!$D:$BF,COLUMNS($I406:Q406),0)/$I406)),"")</f>
        <v/>
      </c>
      <c r="R406" s="49" t="str">
        <f>IFERROR(IF($K406&lt;&gt;"SS",(VLOOKUP($D406,Customer_Demand!$D:$BF,COLUMNS($I406:R406),0)/$I406+VLOOKUP($D406,Customer_Demand!$D:$BF,COLUMNS($I406:R406),0)/$K406),(VLOOKUP($D406,Customer_Demand!$D:$BF,COLUMNS($I406:R406),0)/$I406)),"")</f>
        <v/>
      </c>
      <c r="S406" s="49" t="str">
        <f>IFERROR(IF($K406&lt;&gt;"SS",(VLOOKUP($D406,Customer_Demand!$D:$BF,COLUMNS($I406:S406),0)/$I406+VLOOKUP($D406,Customer_Demand!$D:$BF,COLUMNS($I406:S406),0)/$K406),(VLOOKUP($D406,Customer_Demand!$D:$BF,COLUMNS($I406:S406),0)/$I406)),"")</f>
        <v/>
      </c>
      <c r="T406" s="49" t="str">
        <f>IFERROR(IF($K406&lt;&gt;"SS",(VLOOKUP($D406,Customer_Demand!$D:$BF,COLUMNS($I406:T406),0)/$I406+VLOOKUP($D406,Customer_Demand!$D:$BF,COLUMNS($I406:T406),0)/$K406),(VLOOKUP($D406,Customer_Demand!$D:$BF,COLUMNS($I406:T406),0)/$I406)),"")</f>
        <v/>
      </c>
      <c r="U406" s="49" t="str">
        <f>IFERROR(IF($K406&lt;&gt;"SS",(VLOOKUP($D406,Customer_Demand!$D:$BF,COLUMNS($I406:U406),0)/$I406+VLOOKUP($D406,Customer_Demand!$D:$BF,COLUMNS($I406:U406),0)/$K406),(VLOOKUP($D406,Customer_Demand!$D:$BF,COLUMNS($I406:U406),0)/$I406)),"")</f>
        <v/>
      </c>
      <c r="V406" s="49" t="str">
        <f>IFERROR(IF($K406&lt;&gt;"SS",(VLOOKUP($D406,Customer_Demand!$D:$BF,COLUMNS($I406:V406),0)/$I406+VLOOKUP($D406,Customer_Demand!$D:$BF,COLUMNS($I406:V406),0)/$K406),(VLOOKUP($D406,Customer_Demand!$D:$BF,COLUMNS($I406:V406),0)/$I406)),"")</f>
        <v/>
      </c>
      <c r="W406" s="49" t="str">
        <f>IFERROR(IF($K406&lt;&gt;"SS",(VLOOKUP($D406,Customer_Demand!$D:$BF,COLUMNS($I406:W406),0)/$I406+VLOOKUP($D406,Customer_Demand!$D:$BF,COLUMNS($I406:W406),0)/$K406),(VLOOKUP($D406,Customer_Demand!$D:$BF,COLUMNS($I406:W406),0)/$I406)),"")</f>
        <v/>
      </c>
      <c r="X406" s="49" t="str">
        <f>IFERROR(IF($K406&lt;&gt;"SS",(VLOOKUP($D406,Customer_Demand!$D:$BF,COLUMNS($I406:X406),0)/$I406+VLOOKUP($D406,Customer_Demand!$D:$BF,COLUMNS($I406:X406),0)/$K406),(VLOOKUP($D406,Customer_Demand!$D:$BF,COLUMNS($I406:X406),0)/$I406)),"")</f>
        <v/>
      </c>
      <c r="Y406" s="49" t="str">
        <f>IFERROR(IF($K406&lt;&gt;"SS",(VLOOKUP($D406,Customer_Demand!$D:$BF,COLUMNS($I406:Y406),0)/$I406+VLOOKUP($D406,Customer_Demand!$D:$BF,COLUMNS($I406:Y406),0)/$K406),(VLOOKUP($D406,Customer_Demand!$D:$BF,COLUMNS($I406:Y406),0)/$I406)),"")</f>
        <v/>
      </c>
      <c r="Z406" s="49" t="str">
        <f>IFERROR(IF($K406&lt;&gt;"SS",(VLOOKUP($D406,Customer_Demand!$D:$BF,COLUMNS($I406:Z406),0)/$I406+VLOOKUP($D406,Customer_Demand!$D:$BF,COLUMNS($I406:Z406),0)/$K406),(VLOOKUP($D406,Customer_Demand!$D:$BF,COLUMNS($I406:Z406),0)/$I406)),"")</f>
        <v/>
      </c>
      <c r="AA406" s="49" t="str">
        <f>IFERROR(IF($K406&lt;&gt;"SS",(VLOOKUP($D406,Customer_Demand!$D:$BF,COLUMNS($I406:AA406),0)/$I406+VLOOKUP($D406,Customer_Demand!$D:$BF,COLUMNS($I406:AA406),0)/$K406),(VLOOKUP($D406,Customer_Demand!$D:$BF,COLUMNS($I406:AA406),0)/$I406)),"")</f>
        <v/>
      </c>
      <c r="AB406" s="49" t="str">
        <f>IFERROR(IF($K406&lt;&gt;"SS",(VLOOKUP($D406,Customer_Demand!$D:$BF,COLUMNS($I406:AB406),0)/$I406+VLOOKUP($D406,Customer_Demand!$D:$BF,COLUMNS($I406:AB406),0)/$K406),(VLOOKUP($D406,Customer_Demand!$D:$BF,COLUMNS($I406:AB406),0)/$I406)),"")</f>
        <v/>
      </c>
      <c r="AC406" s="49" t="str">
        <f>IFERROR(IF($K406&lt;&gt;"SS",(VLOOKUP($D406,Customer_Demand!$D:$BF,COLUMNS($I406:AC406),0)/$I406+VLOOKUP($D406,Customer_Demand!$D:$BF,COLUMNS($I406:AC406),0)/$K406),(VLOOKUP($D406,Customer_Demand!$D:$BF,COLUMNS($I406:AC406),0)/$I406)),"")</f>
        <v/>
      </c>
      <c r="AD406" s="49" t="str">
        <f>IFERROR(IF($K406&lt;&gt;"SS",(VLOOKUP($D406,Customer_Demand!$D:$BF,COLUMNS($I406:AD406),0)/$I406+VLOOKUP($D406,Customer_Demand!$D:$BF,COLUMNS($I406:AD406),0)/$K406),(VLOOKUP($D406,Customer_Demand!$D:$BF,COLUMNS($I406:AD406),0)/$I406)),"")</f>
        <v/>
      </c>
      <c r="AE406" s="49" t="str">
        <f>IFERROR(IF($K406&lt;&gt;"SS",(VLOOKUP($D406,Customer_Demand!$D:$BF,COLUMNS($I406:AE406),0)/$I406+VLOOKUP($D406,Customer_Demand!$D:$BF,COLUMNS($I406:AE406),0)/$K406),(VLOOKUP($D406,Customer_Demand!$D:$BF,COLUMNS($I406:AE406),0)/$I406)),"")</f>
        <v/>
      </c>
      <c r="AF406" s="49" t="str">
        <f>IFERROR(IF($K406&lt;&gt;"SS",(VLOOKUP($D406,Customer_Demand!$D:$BF,COLUMNS($I406:AF406),0)/$I406+VLOOKUP($D406,Customer_Demand!$D:$BF,COLUMNS($I406:AF406),0)/$K406),(VLOOKUP($D406,Customer_Demand!$D:$BF,COLUMNS($I406:AF406),0)/$I406)),"")</f>
        <v/>
      </c>
      <c r="AG406" s="49" t="str">
        <f>IFERROR(IF($K406&lt;&gt;"SS",(VLOOKUP($D406,Customer_Demand!$D:$BF,COLUMNS($I406:AG406),0)/$I406+VLOOKUP($D406,Customer_Demand!$D:$BF,COLUMNS($I406:AG406),0)/$K406),(VLOOKUP($D406,Customer_Demand!$D:$BF,COLUMNS($I406:AG406),0)/$I406)),"")</f>
        <v/>
      </c>
      <c r="AH406" s="49" t="str">
        <f>IFERROR(IF($K406&lt;&gt;"SS",(VLOOKUP($D406,Customer_Demand!$D:$BF,COLUMNS($I406:AH406),0)/$I406+VLOOKUP($D406,Customer_Demand!$D:$BF,COLUMNS($I406:AH406),0)/$K406),(VLOOKUP($D406,Customer_Demand!$D:$BF,COLUMNS($I406:AH406),0)/$I406)),"")</f>
        <v/>
      </c>
      <c r="AI406" s="49" t="str">
        <f>IFERROR(IF($K406&lt;&gt;"SS",(VLOOKUP($D406,Customer_Demand!$D:$BF,COLUMNS($I406:AI406),0)/$I406+VLOOKUP($D406,Customer_Demand!$D:$BF,COLUMNS($I406:AI406),0)/$K406),(VLOOKUP($D406,Customer_Demand!$D:$BF,COLUMNS($I406:AI406),0)/$I406)),"")</f>
        <v/>
      </c>
      <c r="AJ406" s="49" t="str">
        <f>IFERROR(IF($K406&lt;&gt;"SS",(VLOOKUP($D406,Customer_Demand!$D:$BF,COLUMNS($I406:AJ406),0)/$I406+VLOOKUP($D406,Customer_Demand!$D:$BF,COLUMNS($I406:AJ406),0)/$K406),(VLOOKUP($D406,Customer_Demand!$D:$BF,COLUMNS($I406:AJ406),0)/$I406)),"")</f>
        <v/>
      </c>
      <c r="AK406" s="49" t="str">
        <f>IFERROR(IF($K406&lt;&gt;"SS",(VLOOKUP($D406,Customer_Demand!$D:$BF,COLUMNS($I406:AK406),0)/$I406+VLOOKUP($D406,Customer_Demand!$D:$BF,COLUMNS($I406:AK406),0)/$K406),(VLOOKUP($D406,Customer_Demand!$D:$BF,COLUMNS($I406:AK406),0)/$I406)),"")</f>
        <v/>
      </c>
      <c r="AL406" s="49" t="str">
        <f>IFERROR(IF($K406&lt;&gt;"SS",(VLOOKUP($D406,Customer_Demand!$D:$BF,COLUMNS($I406:AL406),0)/$I406+VLOOKUP($D406,Customer_Demand!$D:$BF,COLUMNS($I406:AL406),0)/$K406),(VLOOKUP($D406,Customer_Demand!$D:$BF,COLUMNS($I406:AL406),0)/$I406)),"")</f>
        <v/>
      </c>
      <c r="AM406" s="49" t="str">
        <f>IFERROR(IF($K406&lt;&gt;"SS",(VLOOKUP($D406,Customer_Demand!$D:$BF,COLUMNS($I406:AM406),0)/$I406+VLOOKUP($D406,Customer_Demand!$D:$BF,COLUMNS($I406:AM406),0)/$K406),(VLOOKUP($D406,Customer_Demand!$D:$BF,COLUMNS($I406:AM406),0)/$I406)),"")</f>
        <v/>
      </c>
      <c r="AN406" s="49" t="str">
        <f>IFERROR(IF($K406&lt;&gt;"SS",(VLOOKUP($D406,Customer_Demand!$D:$BF,COLUMNS($I406:AN406),0)/$I406+VLOOKUP($D406,Customer_Demand!$D:$BF,COLUMNS($I406:AN406),0)/$K406),(VLOOKUP($D406,Customer_Demand!$D:$BF,COLUMNS($I406:AN406),0)/$I406)),"")</f>
        <v/>
      </c>
      <c r="AO406" s="49" t="str">
        <f>IFERROR(IF($K406&lt;&gt;"SS",(VLOOKUP($D406,Customer_Demand!$D:$BF,COLUMNS($I406:AO406),0)/$I406+VLOOKUP($D406,Customer_Demand!$D:$BF,COLUMNS($I406:AO406),0)/$K406),(VLOOKUP($D406,Customer_Demand!$D:$BF,COLUMNS($I406:AO406),0)/$I406)),"")</f>
        <v/>
      </c>
      <c r="AP406" s="49" t="str">
        <f>IFERROR(IF($K406&lt;&gt;"SS",(VLOOKUP($D406,Customer_Demand!$D:$BF,COLUMNS($I406:AP406),0)/$I406+VLOOKUP($D406,Customer_Demand!$D:$BF,COLUMNS($I406:AP406),0)/$K406),(VLOOKUP($D406,Customer_Demand!$D:$BF,COLUMNS($I406:AP406),0)/$I406)),"")</f>
        <v/>
      </c>
      <c r="AQ406" s="49" t="str">
        <f>IFERROR(IF($K406&lt;&gt;"SS",(VLOOKUP($D406,Customer_Demand!$D:$BF,COLUMNS($I406:AQ406),0)/$I406+VLOOKUP($D406,Customer_Demand!$D:$BF,COLUMNS($I406:AQ406),0)/$K406),(VLOOKUP($D406,Customer_Demand!$D:$BF,COLUMNS($I406:AQ406),0)/$I406)),"")</f>
        <v/>
      </c>
      <c r="AR406" s="49" t="str">
        <f>IFERROR(IF($K406&lt;&gt;"SS",(VLOOKUP($D406,Customer_Demand!$D:$BF,COLUMNS($I406:AR406),0)/$I406+VLOOKUP($D406,Customer_Demand!$D:$BF,COLUMNS($I406:AR406),0)/$K406),(VLOOKUP($D406,Customer_Demand!$D:$BF,COLUMNS($I406:AR406),0)/$I406)),"")</f>
        <v/>
      </c>
      <c r="AS406" s="49" t="str">
        <f>IFERROR(IF($K406&lt;&gt;"SS",(VLOOKUP($D406,Customer_Demand!$D:$BF,COLUMNS($I406:AS406),0)/$I406+VLOOKUP($D406,Customer_Demand!$D:$BF,COLUMNS($I406:AS406),0)/$K406),(VLOOKUP($D406,Customer_Demand!$D:$BF,COLUMNS($I406:AS406),0)/$I406)),"")</f>
        <v/>
      </c>
      <c r="AT406" s="49" t="str">
        <f>IFERROR(IF($K406&lt;&gt;"SS",(VLOOKUP($D406,Customer_Demand!$D:$BF,COLUMNS($I406:AT406),0)/$I406+VLOOKUP($D406,Customer_Demand!$D:$BF,COLUMNS($I406:AT406),0)/$K406),(VLOOKUP($D406,Customer_Demand!$D:$BF,COLUMNS($I406:AT406),0)/$I406)),"")</f>
        <v/>
      </c>
      <c r="AU406" s="49" t="str">
        <f>IFERROR(IF($K406&lt;&gt;"SS",(VLOOKUP($D406,Customer_Demand!$D:$BF,COLUMNS($I406:AU406),0)/$I406+VLOOKUP($D406,Customer_Demand!$D:$BF,COLUMNS($I406:AU406),0)/$K406),(VLOOKUP($D406,Customer_Demand!$D:$BF,COLUMNS($I406:AU406),0)/$I406)),"")</f>
        <v/>
      </c>
      <c r="AV406" s="49" t="str">
        <f>IFERROR(IF($K406&lt;&gt;"SS",(VLOOKUP($D406,Customer_Demand!$D:$BF,COLUMNS($I406:AV406),0)/$I406+VLOOKUP($D406,Customer_Demand!$D:$BF,COLUMNS($I406:AV406),0)/$K406),(VLOOKUP($D406,Customer_Demand!$D:$BF,COLUMNS($I406:AV406),0)/$I406)),"")</f>
        <v/>
      </c>
      <c r="AW406" s="49" t="str">
        <f>IFERROR(IF($K406&lt;&gt;"SS",(VLOOKUP($D406,Customer_Demand!$D:$BF,COLUMNS($I406:AW406),0)/$I406+VLOOKUP($D406,Customer_Demand!$D:$BF,COLUMNS($I406:AW406),0)/$K406),(VLOOKUP($D406,Customer_Demand!$D:$BF,COLUMNS($I406:AW406),0)/$I406)),"")</f>
        <v/>
      </c>
      <c r="AX406" s="49" t="str">
        <f>IFERROR(IF($K406&lt;&gt;"SS",(VLOOKUP($D406,Customer_Demand!$D:$BF,COLUMNS($I406:AX406),0)/$I406+VLOOKUP($D406,Customer_Demand!$D:$BF,COLUMNS($I406:AX406),0)/$K406),(VLOOKUP($D406,Customer_Demand!$D:$BF,COLUMNS($I406:AX406),0)/$I406)),"")</f>
        <v/>
      </c>
      <c r="AY406" s="49" t="str">
        <f>IFERROR(IF($K406&lt;&gt;"SS",(VLOOKUP($D406,Customer_Demand!$D:$BF,COLUMNS($I406:AY406),0)/$I406+VLOOKUP($D406,Customer_Demand!$D:$BF,COLUMNS($I406:AY406),0)/$K406),(VLOOKUP($D406,Customer_Demand!$D:$BF,COLUMNS($I406:AY406),0)/$I406)),"")</f>
        <v/>
      </c>
      <c r="AZ406" s="49" t="str">
        <f>IFERROR(IF($K406&lt;&gt;"SS",(VLOOKUP($D406,Customer_Demand!$D:$BF,COLUMNS($I406:AZ406),0)/$I406+VLOOKUP($D406,Customer_Demand!$D:$BF,COLUMNS($I406:AZ406),0)/$K406),(VLOOKUP($D406,Customer_Demand!$D:$BF,COLUMNS($I406:AZ406),0)/$I406)),"")</f>
        <v/>
      </c>
      <c r="BA406" s="49" t="str">
        <f>IFERROR(IF($K406&lt;&gt;"SS",(VLOOKUP($D406,Customer_Demand!$D:$BF,COLUMNS($I406:BA406),0)/$I406+VLOOKUP($D406,Customer_Demand!$D:$BF,COLUMNS($I406:BA406),0)/$K406),(VLOOKUP($D406,Customer_Demand!$D:$BF,COLUMNS($I406:BA406),0)/$I406)),"")</f>
        <v/>
      </c>
      <c r="BB406" s="49" t="str">
        <f>IFERROR(IF($K406&lt;&gt;"SS",(VLOOKUP($D406,Customer_Demand!$D:$BF,COLUMNS($I406:BB406),0)/$I406+VLOOKUP($D406,Customer_Demand!$D:$BF,COLUMNS($I406:BB406),0)/$K406),(VLOOKUP($D406,Customer_Demand!$D:$BF,COLUMNS($I406:BB406),0)/$I406)),"")</f>
        <v/>
      </c>
      <c r="BC406" s="49" t="str">
        <f>IFERROR(IF($K406&lt;&gt;"SS",(VLOOKUP($D406,Customer_Demand!$D:$BF,COLUMNS($I406:BC406),0)/$I406+VLOOKUP($D406,Customer_Demand!$D:$BF,COLUMNS($I406:BC406),0)/$K406),(VLOOKUP($D406,Customer_Demand!$D:$BF,COLUMNS($I406:BC406),0)/$I406)),"")</f>
        <v/>
      </c>
      <c r="BD406" s="49" t="str">
        <f>IFERROR(IF($K406&lt;&gt;"SS",(VLOOKUP($D406,Customer_Demand!$D:$BF,COLUMNS($I406:BD406),0)/$I406+VLOOKUP($D406,Customer_Demand!$D:$BF,COLUMNS($I406:BD406),0)/$K406),(VLOOKUP($D406,Customer_Demand!$D:$BF,COLUMNS($I406:BD406),0)/$I406)),"")</f>
        <v/>
      </c>
      <c r="BE406" s="49" t="str">
        <f>IFERROR(IF($K406&lt;&gt;"SS",(VLOOKUP($D406,Customer_Demand!$D:$BF,COLUMNS($I406:BE406),0)/$I406+VLOOKUP($D406,Customer_Demand!$D:$BF,COLUMNS($I406:BE406),0)/$K406),(VLOOKUP($D406,Customer_Demand!$D:$BF,COLUMNS($I406:BE406),0)/$I406)),"")</f>
        <v/>
      </c>
      <c r="BF406" s="49" t="str">
        <f>IFERROR(IF($K406&lt;&gt;"SS",(VLOOKUP($D406,Customer_Demand!$D:$BF,COLUMNS($I406:BF406),0)/$I406+VLOOKUP($D406,Customer_Demand!$D:$BF,COLUMNS($I406:BF406),0)/$K406),(VLOOKUP($D406,Customer_Demand!$D:$BF,COLUMNS($I406:BF406),0)/$I406)),"")</f>
        <v/>
      </c>
      <c r="BG406" s="49" t="str">
        <f>IFERROR(IF($K406&lt;&gt;"SS",(VLOOKUP($D406,Customer_Demand!$D:$BF,COLUMNS($I406:BG406),0)/$I406+VLOOKUP($D406,Customer_Demand!$D:$BF,COLUMNS($I406:BG406),0)/$K406),(VLOOKUP($D406,Customer_Demand!$D:$BF,COLUMNS($I406:BG406),0)/$I406)),"")</f>
        <v/>
      </c>
      <c r="BH406" s="49" t="str">
        <f>IFERROR(IF($K406&lt;&gt;"SS",(VLOOKUP($D406,Customer_Demand!$D:$BF,COLUMNS($I406:BH406),0)/$I406+VLOOKUP($D406,Customer_Demand!$D:$BF,COLUMNS($I406:BH406),0)/$K406),(VLOOKUP($D406,Customer_Demand!$D:$BF,COLUMNS($I406:BH406),0)/$I406)),"")</f>
        <v/>
      </c>
      <c r="BI406" s="49" t="str">
        <f>IFERROR(IF($K406&lt;&gt;"SS",(VLOOKUP($D406,Customer_Demand!$D:$BF,COLUMNS($I406:BI406),0)/$I406+VLOOKUP($D406,Customer_Demand!$D:$BF,COLUMNS($I406:BI406),0)/$K406),(VLOOKUP($D406,Customer_Demand!$D:$BF,COLUMNS($I406:BI406),0)/$I406)),"")</f>
        <v/>
      </c>
      <c r="BJ406" s="49" t="str">
        <f>IFERROR(IF($K406&lt;&gt;"SS",(VLOOKUP($D406,Customer_Demand!$D:$BF,COLUMNS($I406:BJ406),0)/$I406+VLOOKUP($D406,Customer_Demand!$D:$BF,COLUMNS($I406:BJ406),0)/$K406),(VLOOKUP($D406,Customer_Demand!$D:$BF,COLUMNS($I406:BJ406),0)/$I406)),"")</f>
        <v/>
      </c>
      <c r="BK406" s="50" t="str">
        <f>IFERROR(IF($K406&lt;&gt;"SS",(VLOOKUP($D406,Customer_Demand!$D:$BF,COLUMNS($I406:BK406),0)/$I406+VLOOKUP($D406,Customer_Demand!$D:$BF,COLUMNS($I406:BK406),0)/$K406),(VLOOKUP($D406,Customer_Demand!$D:$BF,COLUMNS($I406:BK406),0)/$I406)),"")</f>
        <v/>
      </c>
      <c r="BL406" s="18"/>
    </row>
    <row r="407" spans="2:64" x14ac:dyDescent="0.2">
      <c r="B407" s="12" t="str">
        <f t="shared" si="31"/>
        <v/>
      </c>
      <c r="C407" s="45" t="str">
        <f>IF((Customer_Demand!C407)&lt;&gt;"",Customer_Demand!C407,"")</f>
        <v/>
      </c>
      <c r="D407" s="45" t="str">
        <f>IF(C407&lt;&gt;"",Customer_Demand!D407,"")</f>
        <v/>
      </c>
      <c r="E407" s="51" t="str">
        <f>IF(C407&lt;&gt;"",Customer_Demand!E407,"")</f>
        <v/>
      </c>
      <c r="F407" s="47" t="str">
        <f>IF(C407&lt;&gt;"",VLOOKUP(D407,Customer_Demand!$D$5:$F$1005,3,0),"")</f>
        <v/>
      </c>
      <c r="G407" s="48" t="str">
        <f t="shared" si="28"/>
        <v/>
      </c>
      <c r="H407" s="48" t="str">
        <f t="shared" si="29"/>
        <v/>
      </c>
      <c r="I407" s="48" t="str">
        <f>IFERROR(IF(C407&lt;&gt;"",VLOOKUP($H407,SMT_Cycle_Time_Data!$F:$Q,4,0),""),"SGR Not Defined")</f>
        <v/>
      </c>
      <c r="J407" s="48" t="str">
        <f t="shared" si="30"/>
        <v/>
      </c>
      <c r="K407" s="48" t="str">
        <f>IF(C407&lt;&gt;"",IFERROR(VLOOKUP($J407,SMT_Cycle_Time_Data!$F:$Q,4,0),"SS"),"")</f>
        <v/>
      </c>
      <c r="L407" s="49" t="str">
        <f>IFERROR(IF($K407&lt;&gt;"SS",(VLOOKUP($D407,Customer_Demand!$D:$BF,COLUMNS($I407:L407),0)/$I407+VLOOKUP($D407,Customer_Demand!$D:$BF,COLUMNS($I407:L407),0)/$K407),(VLOOKUP($D407,Customer_Demand!$D:$BF,COLUMNS($I407:L407),0)/$I407)),"")</f>
        <v/>
      </c>
      <c r="M407" s="49" t="str">
        <f>IFERROR(IF($K407&lt;&gt;"SS",(VLOOKUP($D407,Customer_Demand!$D:$BF,COLUMNS($I407:M407),0)/$I407+VLOOKUP($D407,Customer_Demand!$D:$BF,COLUMNS($I407:M407),0)/$K407),(VLOOKUP($D407,Customer_Demand!$D:$BF,COLUMNS($I407:M407),0)/$I407)),"")</f>
        <v/>
      </c>
      <c r="N407" s="49" t="str">
        <f>IFERROR(IF($K407&lt;&gt;"SS",(VLOOKUP($D407,Customer_Demand!$D:$BF,COLUMNS($I407:N407),0)/$I407+VLOOKUP($D407,Customer_Demand!$D:$BF,COLUMNS($I407:N407),0)/$K407),(VLOOKUP($D407,Customer_Demand!$D:$BF,COLUMNS($I407:N407),0)/$I407)),"")</f>
        <v/>
      </c>
      <c r="O407" s="49" t="str">
        <f>IFERROR(IF($K407&lt;&gt;"SS",(VLOOKUP($D407,Customer_Demand!$D:$BF,COLUMNS($I407:O407),0)/$I407+VLOOKUP($D407,Customer_Demand!$D:$BF,COLUMNS($I407:O407),0)/$K407),(VLOOKUP($D407,Customer_Demand!$D:$BF,COLUMNS($I407:O407),0)/$I407)),"")</f>
        <v/>
      </c>
      <c r="P407" s="49" t="str">
        <f>IFERROR(IF($K407&lt;&gt;"SS",(VLOOKUP($D407,Customer_Demand!$D:$BF,COLUMNS($I407:P407),0)/$I407+VLOOKUP($D407,Customer_Demand!$D:$BF,COLUMNS($I407:P407),0)/$K407),(VLOOKUP($D407,Customer_Demand!$D:$BF,COLUMNS($I407:P407),0)/$I407)),"")</f>
        <v/>
      </c>
      <c r="Q407" s="49" t="str">
        <f>IFERROR(IF($K407&lt;&gt;"SS",(VLOOKUP($D407,Customer_Demand!$D:$BF,COLUMNS($I407:Q407),0)/$I407+VLOOKUP($D407,Customer_Demand!$D:$BF,COLUMNS($I407:Q407),0)/$K407),(VLOOKUP($D407,Customer_Demand!$D:$BF,COLUMNS($I407:Q407),0)/$I407)),"")</f>
        <v/>
      </c>
      <c r="R407" s="49" t="str">
        <f>IFERROR(IF($K407&lt;&gt;"SS",(VLOOKUP($D407,Customer_Demand!$D:$BF,COLUMNS($I407:R407),0)/$I407+VLOOKUP($D407,Customer_Demand!$D:$BF,COLUMNS($I407:R407),0)/$K407),(VLOOKUP($D407,Customer_Demand!$D:$BF,COLUMNS($I407:R407),0)/$I407)),"")</f>
        <v/>
      </c>
      <c r="S407" s="49" t="str">
        <f>IFERROR(IF($K407&lt;&gt;"SS",(VLOOKUP($D407,Customer_Demand!$D:$BF,COLUMNS($I407:S407),0)/$I407+VLOOKUP($D407,Customer_Demand!$D:$BF,COLUMNS($I407:S407),0)/$K407),(VLOOKUP($D407,Customer_Demand!$D:$BF,COLUMNS($I407:S407),0)/$I407)),"")</f>
        <v/>
      </c>
      <c r="T407" s="49" t="str">
        <f>IFERROR(IF($K407&lt;&gt;"SS",(VLOOKUP($D407,Customer_Demand!$D:$BF,COLUMNS($I407:T407),0)/$I407+VLOOKUP($D407,Customer_Demand!$D:$BF,COLUMNS($I407:T407),0)/$K407),(VLOOKUP($D407,Customer_Demand!$D:$BF,COLUMNS($I407:T407),0)/$I407)),"")</f>
        <v/>
      </c>
      <c r="U407" s="49" t="str">
        <f>IFERROR(IF($K407&lt;&gt;"SS",(VLOOKUP($D407,Customer_Demand!$D:$BF,COLUMNS($I407:U407),0)/$I407+VLOOKUP($D407,Customer_Demand!$D:$BF,COLUMNS($I407:U407),0)/$K407),(VLOOKUP($D407,Customer_Demand!$D:$BF,COLUMNS($I407:U407),0)/$I407)),"")</f>
        <v/>
      </c>
      <c r="V407" s="49" t="str">
        <f>IFERROR(IF($K407&lt;&gt;"SS",(VLOOKUP($D407,Customer_Demand!$D:$BF,COLUMNS($I407:V407),0)/$I407+VLOOKUP($D407,Customer_Demand!$D:$BF,COLUMNS($I407:V407),0)/$K407),(VLOOKUP($D407,Customer_Demand!$D:$BF,COLUMNS($I407:V407),0)/$I407)),"")</f>
        <v/>
      </c>
      <c r="W407" s="49" t="str">
        <f>IFERROR(IF($K407&lt;&gt;"SS",(VLOOKUP($D407,Customer_Demand!$D:$BF,COLUMNS($I407:W407),0)/$I407+VLOOKUP($D407,Customer_Demand!$D:$BF,COLUMNS($I407:W407),0)/$K407),(VLOOKUP($D407,Customer_Demand!$D:$BF,COLUMNS($I407:W407),0)/$I407)),"")</f>
        <v/>
      </c>
      <c r="X407" s="49" t="str">
        <f>IFERROR(IF($K407&lt;&gt;"SS",(VLOOKUP($D407,Customer_Demand!$D:$BF,COLUMNS($I407:X407),0)/$I407+VLOOKUP($D407,Customer_Demand!$D:$BF,COLUMNS($I407:X407),0)/$K407),(VLOOKUP($D407,Customer_Demand!$D:$BF,COLUMNS($I407:X407),0)/$I407)),"")</f>
        <v/>
      </c>
      <c r="Y407" s="49" t="str">
        <f>IFERROR(IF($K407&lt;&gt;"SS",(VLOOKUP($D407,Customer_Demand!$D:$BF,COLUMNS($I407:Y407),0)/$I407+VLOOKUP($D407,Customer_Demand!$D:$BF,COLUMNS($I407:Y407),0)/$K407),(VLOOKUP($D407,Customer_Demand!$D:$BF,COLUMNS($I407:Y407),0)/$I407)),"")</f>
        <v/>
      </c>
      <c r="Z407" s="49" t="str">
        <f>IFERROR(IF($K407&lt;&gt;"SS",(VLOOKUP($D407,Customer_Demand!$D:$BF,COLUMNS($I407:Z407),0)/$I407+VLOOKUP($D407,Customer_Demand!$D:$BF,COLUMNS($I407:Z407),0)/$K407),(VLOOKUP($D407,Customer_Demand!$D:$BF,COLUMNS($I407:Z407),0)/$I407)),"")</f>
        <v/>
      </c>
      <c r="AA407" s="49" t="str">
        <f>IFERROR(IF($K407&lt;&gt;"SS",(VLOOKUP($D407,Customer_Demand!$D:$BF,COLUMNS($I407:AA407),0)/$I407+VLOOKUP($D407,Customer_Demand!$D:$BF,COLUMNS($I407:AA407),0)/$K407),(VLOOKUP($D407,Customer_Demand!$D:$BF,COLUMNS($I407:AA407),0)/$I407)),"")</f>
        <v/>
      </c>
      <c r="AB407" s="49" t="str">
        <f>IFERROR(IF($K407&lt;&gt;"SS",(VLOOKUP($D407,Customer_Demand!$D:$BF,COLUMNS($I407:AB407),0)/$I407+VLOOKUP($D407,Customer_Demand!$D:$BF,COLUMNS($I407:AB407),0)/$K407),(VLOOKUP($D407,Customer_Demand!$D:$BF,COLUMNS($I407:AB407),0)/$I407)),"")</f>
        <v/>
      </c>
      <c r="AC407" s="49" t="str">
        <f>IFERROR(IF($K407&lt;&gt;"SS",(VLOOKUP($D407,Customer_Demand!$D:$BF,COLUMNS($I407:AC407),0)/$I407+VLOOKUP($D407,Customer_Demand!$D:$BF,COLUMNS($I407:AC407),0)/$K407),(VLOOKUP($D407,Customer_Demand!$D:$BF,COLUMNS($I407:AC407),0)/$I407)),"")</f>
        <v/>
      </c>
      <c r="AD407" s="49" t="str">
        <f>IFERROR(IF($K407&lt;&gt;"SS",(VLOOKUP($D407,Customer_Demand!$D:$BF,COLUMNS($I407:AD407),0)/$I407+VLOOKUP($D407,Customer_Demand!$D:$BF,COLUMNS($I407:AD407),0)/$K407),(VLOOKUP($D407,Customer_Demand!$D:$BF,COLUMNS($I407:AD407),0)/$I407)),"")</f>
        <v/>
      </c>
      <c r="AE407" s="49" t="str">
        <f>IFERROR(IF($K407&lt;&gt;"SS",(VLOOKUP($D407,Customer_Demand!$D:$BF,COLUMNS($I407:AE407),0)/$I407+VLOOKUP($D407,Customer_Demand!$D:$BF,COLUMNS($I407:AE407),0)/$K407),(VLOOKUP($D407,Customer_Demand!$D:$BF,COLUMNS($I407:AE407),0)/$I407)),"")</f>
        <v/>
      </c>
      <c r="AF407" s="49" t="str">
        <f>IFERROR(IF($K407&lt;&gt;"SS",(VLOOKUP($D407,Customer_Demand!$D:$BF,COLUMNS($I407:AF407),0)/$I407+VLOOKUP($D407,Customer_Demand!$D:$BF,COLUMNS($I407:AF407),0)/$K407),(VLOOKUP($D407,Customer_Demand!$D:$BF,COLUMNS($I407:AF407),0)/$I407)),"")</f>
        <v/>
      </c>
      <c r="AG407" s="49" t="str">
        <f>IFERROR(IF($K407&lt;&gt;"SS",(VLOOKUP($D407,Customer_Demand!$D:$BF,COLUMNS($I407:AG407),0)/$I407+VLOOKUP($D407,Customer_Demand!$D:$BF,COLUMNS($I407:AG407),0)/$K407),(VLOOKUP($D407,Customer_Demand!$D:$BF,COLUMNS($I407:AG407),0)/$I407)),"")</f>
        <v/>
      </c>
      <c r="AH407" s="49" t="str">
        <f>IFERROR(IF($K407&lt;&gt;"SS",(VLOOKUP($D407,Customer_Demand!$D:$BF,COLUMNS($I407:AH407),0)/$I407+VLOOKUP($D407,Customer_Demand!$D:$BF,COLUMNS($I407:AH407),0)/$K407),(VLOOKUP($D407,Customer_Demand!$D:$BF,COLUMNS($I407:AH407),0)/$I407)),"")</f>
        <v/>
      </c>
      <c r="AI407" s="49" t="str">
        <f>IFERROR(IF($K407&lt;&gt;"SS",(VLOOKUP($D407,Customer_Demand!$D:$BF,COLUMNS($I407:AI407),0)/$I407+VLOOKUP($D407,Customer_Demand!$D:$BF,COLUMNS($I407:AI407),0)/$K407),(VLOOKUP($D407,Customer_Demand!$D:$BF,COLUMNS($I407:AI407),0)/$I407)),"")</f>
        <v/>
      </c>
      <c r="AJ407" s="49" t="str">
        <f>IFERROR(IF($K407&lt;&gt;"SS",(VLOOKUP($D407,Customer_Demand!$D:$BF,COLUMNS($I407:AJ407),0)/$I407+VLOOKUP($D407,Customer_Demand!$D:$BF,COLUMNS($I407:AJ407),0)/$K407),(VLOOKUP($D407,Customer_Demand!$D:$BF,COLUMNS($I407:AJ407),0)/$I407)),"")</f>
        <v/>
      </c>
      <c r="AK407" s="49" t="str">
        <f>IFERROR(IF($K407&lt;&gt;"SS",(VLOOKUP($D407,Customer_Demand!$D:$BF,COLUMNS($I407:AK407),0)/$I407+VLOOKUP($D407,Customer_Demand!$D:$BF,COLUMNS($I407:AK407),0)/$K407),(VLOOKUP($D407,Customer_Demand!$D:$BF,COLUMNS($I407:AK407),0)/$I407)),"")</f>
        <v/>
      </c>
      <c r="AL407" s="49" t="str">
        <f>IFERROR(IF($K407&lt;&gt;"SS",(VLOOKUP($D407,Customer_Demand!$D:$BF,COLUMNS($I407:AL407),0)/$I407+VLOOKUP($D407,Customer_Demand!$D:$BF,COLUMNS($I407:AL407),0)/$K407),(VLOOKUP($D407,Customer_Demand!$D:$BF,COLUMNS($I407:AL407),0)/$I407)),"")</f>
        <v/>
      </c>
      <c r="AM407" s="49" t="str">
        <f>IFERROR(IF($K407&lt;&gt;"SS",(VLOOKUP($D407,Customer_Demand!$D:$BF,COLUMNS($I407:AM407),0)/$I407+VLOOKUP($D407,Customer_Demand!$D:$BF,COLUMNS($I407:AM407),0)/$K407),(VLOOKUP($D407,Customer_Demand!$D:$BF,COLUMNS($I407:AM407),0)/$I407)),"")</f>
        <v/>
      </c>
      <c r="AN407" s="49" t="str">
        <f>IFERROR(IF($K407&lt;&gt;"SS",(VLOOKUP($D407,Customer_Demand!$D:$BF,COLUMNS($I407:AN407),0)/$I407+VLOOKUP($D407,Customer_Demand!$D:$BF,COLUMNS($I407:AN407),0)/$K407),(VLOOKUP($D407,Customer_Demand!$D:$BF,COLUMNS($I407:AN407),0)/$I407)),"")</f>
        <v/>
      </c>
      <c r="AO407" s="49" t="str">
        <f>IFERROR(IF($K407&lt;&gt;"SS",(VLOOKUP($D407,Customer_Demand!$D:$BF,COLUMNS($I407:AO407),0)/$I407+VLOOKUP($D407,Customer_Demand!$D:$BF,COLUMNS($I407:AO407),0)/$K407),(VLOOKUP($D407,Customer_Demand!$D:$BF,COLUMNS($I407:AO407),0)/$I407)),"")</f>
        <v/>
      </c>
      <c r="AP407" s="49" t="str">
        <f>IFERROR(IF($K407&lt;&gt;"SS",(VLOOKUP($D407,Customer_Demand!$D:$BF,COLUMNS($I407:AP407),0)/$I407+VLOOKUP($D407,Customer_Demand!$D:$BF,COLUMNS($I407:AP407),0)/$K407),(VLOOKUP($D407,Customer_Demand!$D:$BF,COLUMNS($I407:AP407),0)/$I407)),"")</f>
        <v/>
      </c>
      <c r="AQ407" s="49" t="str">
        <f>IFERROR(IF($K407&lt;&gt;"SS",(VLOOKUP($D407,Customer_Demand!$D:$BF,COLUMNS($I407:AQ407),0)/$I407+VLOOKUP($D407,Customer_Demand!$D:$BF,COLUMNS($I407:AQ407),0)/$K407),(VLOOKUP($D407,Customer_Demand!$D:$BF,COLUMNS($I407:AQ407),0)/$I407)),"")</f>
        <v/>
      </c>
      <c r="AR407" s="49" t="str">
        <f>IFERROR(IF($K407&lt;&gt;"SS",(VLOOKUP($D407,Customer_Demand!$D:$BF,COLUMNS($I407:AR407),0)/$I407+VLOOKUP($D407,Customer_Demand!$D:$BF,COLUMNS($I407:AR407),0)/$K407),(VLOOKUP($D407,Customer_Demand!$D:$BF,COLUMNS($I407:AR407),0)/$I407)),"")</f>
        <v/>
      </c>
      <c r="AS407" s="49" t="str">
        <f>IFERROR(IF($K407&lt;&gt;"SS",(VLOOKUP($D407,Customer_Demand!$D:$BF,COLUMNS($I407:AS407),0)/$I407+VLOOKUP($D407,Customer_Demand!$D:$BF,COLUMNS($I407:AS407),0)/$K407),(VLOOKUP($D407,Customer_Demand!$D:$BF,COLUMNS($I407:AS407),0)/$I407)),"")</f>
        <v/>
      </c>
      <c r="AT407" s="49" t="str">
        <f>IFERROR(IF($K407&lt;&gt;"SS",(VLOOKUP($D407,Customer_Demand!$D:$BF,COLUMNS($I407:AT407),0)/$I407+VLOOKUP($D407,Customer_Demand!$D:$BF,COLUMNS($I407:AT407),0)/$K407),(VLOOKUP($D407,Customer_Demand!$D:$BF,COLUMNS($I407:AT407),0)/$I407)),"")</f>
        <v/>
      </c>
      <c r="AU407" s="49" t="str">
        <f>IFERROR(IF($K407&lt;&gt;"SS",(VLOOKUP($D407,Customer_Demand!$D:$BF,COLUMNS($I407:AU407),0)/$I407+VLOOKUP($D407,Customer_Demand!$D:$BF,COLUMNS($I407:AU407),0)/$K407),(VLOOKUP($D407,Customer_Demand!$D:$BF,COLUMNS($I407:AU407),0)/$I407)),"")</f>
        <v/>
      </c>
      <c r="AV407" s="49" t="str">
        <f>IFERROR(IF($K407&lt;&gt;"SS",(VLOOKUP($D407,Customer_Demand!$D:$BF,COLUMNS($I407:AV407),0)/$I407+VLOOKUP($D407,Customer_Demand!$D:$BF,COLUMNS($I407:AV407),0)/$K407),(VLOOKUP($D407,Customer_Demand!$D:$BF,COLUMNS($I407:AV407),0)/$I407)),"")</f>
        <v/>
      </c>
      <c r="AW407" s="49" t="str">
        <f>IFERROR(IF($K407&lt;&gt;"SS",(VLOOKUP($D407,Customer_Demand!$D:$BF,COLUMNS($I407:AW407),0)/$I407+VLOOKUP($D407,Customer_Demand!$D:$BF,COLUMNS($I407:AW407),0)/$K407),(VLOOKUP($D407,Customer_Demand!$D:$BF,COLUMNS($I407:AW407),0)/$I407)),"")</f>
        <v/>
      </c>
      <c r="AX407" s="49" t="str">
        <f>IFERROR(IF($K407&lt;&gt;"SS",(VLOOKUP($D407,Customer_Demand!$D:$BF,COLUMNS($I407:AX407),0)/$I407+VLOOKUP($D407,Customer_Demand!$D:$BF,COLUMNS($I407:AX407),0)/$K407),(VLOOKUP($D407,Customer_Demand!$D:$BF,COLUMNS($I407:AX407),0)/$I407)),"")</f>
        <v/>
      </c>
      <c r="AY407" s="49" t="str">
        <f>IFERROR(IF($K407&lt;&gt;"SS",(VLOOKUP($D407,Customer_Demand!$D:$BF,COLUMNS($I407:AY407),0)/$I407+VLOOKUP($D407,Customer_Demand!$D:$BF,COLUMNS($I407:AY407),0)/$K407),(VLOOKUP($D407,Customer_Demand!$D:$BF,COLUMNS($I407:AY407),0)/$I407)),"")</f>
        <v/>
      </c>
      <c r="AZ407" s="49" t="str">
        <f>IFERROR(IF($K407&lt;&gt;"SS",(VLOOKUP($D407,Customer_Demand!$D:$BF,COLUMNS($I407:AZ407),0)/$I407+VLOOKUP($D407,Customer_Demand!$D:$BF,COLUMNS($I407:AZ407),0)/$K407),(VLOOKUP($D407,Customer_Demand!$D:$BF,COLUMNS($I407:AZ407),0)/$I407)),"")</f>
        <v/>
      </c>
      <c r="BA407" s="49" t="str">
        <f>IFERROR(IF($K407&lt;&gt;"SS",(VLOOKUP($D407,Customer_Demand!$D:$BF,COLUMNS($I407:BA407),0)/$I407+VLOOKUP($D407,Customer_Demand!$D:$BF,COLUMNS($I407:BA407),0)/$K407),(VLOOKUP($D407,Customer_Demand!$D:$BF,COLUMNS($I407:BA407),0)/$I407)),"")</f>
        <v/>
      </c>
      <c r="BB407" s="49" t="str">
        <f>IFERROR(IF($K407&lt;&gt;"SS",(VLOOKUP($D407,Customer_Demand!$D:$BF,COLUMNS($I407:BB407),0)/$I407+VLOOKUP($D407,Customer_Demand!$D:$BF,COLUMNS($I407:BB407),0)/$K407),(VLOOKUP($D407,Customer_Demand!$D:$BF,COLUMNS($I407:BB407),0)/$I407)),"")</f>
        <v/>
      </c>
      <c r="BC407" s="49" t="str">
        <f>IFERROR(IF($K407&lt;&gt;"SS",(VLOOKUP($D407,Customer_Demand!$D:$BF,COLUMNS($I407:BC407),0)/$I407+VLOOKUP($D407,Customer_Demand!$D:$BF,COLUMNS($I407:BC407),0)/$K407),(VLOOKUP($D407,Customer_Demand!$D:$BF,COLUMNS($I407:BC407),0)/$I407)),"")</f>
        <v/>
      </c>
      <c r="BD407" s="49" t="str">
        <f>IFERROR(IF($K407&lt;&gt;"SS",(VLOOKUP($D407,Customer_Demand!$D:$BF,COLUMNS($I407:BD407),0)/$I407+VLOOKUP($D407,Customer_Demand!$D:$BF,COLUMNS($I407:BD407),0)/$K407),(VLOOKUP($D407,Customer_Demand!$D:$BF,COLUMNS($I407:BD407),0)/$I407)),"")</f>
        <v/>
      </c>
      <c r="BE407" s="49" t="str">
        <f>IFERROR(IF($K407&lt;&gt;"SS",(VLOOKUP($D407,Customer_Demand!$D:$BF,COLUMNS($I407:BE407),0)/$I407+VLOOKUP($D407,Customer_Demand!$D:$BF,COLUMNS($I407:BE407),0)/$K407),(VLOOKUP($D407,Customer_Demand!$D:$BF,COLUMNS($I407:BE407),0)/$I407)),"")</f>
        <v/>
      </c>
      <c r="BF407" s="49" t="str">
        <f>IFERROR(IF($K407&lt;&gt;"SS",(VLOOKUP($D407,Customer_Demand!$D:$BF,COLUMNS($I407:BF407),0)/$I407+VLOOKUP($D407,Customer_Demand!$D:$BF,COLUMNS($I407:BF407),0)/$K407),(VLOOKUP($D407,Customer_Demand!$D:$BF,COLUMNS($I407:BF407),0)/$I407)),"")</f>
        <v/>
      </c>
      <c r="BG407" s="49" t="str">
        <f>IFERROR(IF($K407&lt;&gt;"SS",(VLOOKUP($D407,Customer_Demand!$D:$BF,COLUMNS($I407:BG407),0)/$I407+VLOOKUP($D407,Customer_Demand!$D:$BF,COLUMNS($I407:BG407),0)/$K407),(VLOOKUP($D407,Customer_Demand!$D:$BF,COLUMNS($I407:BG407),0)/$I407)),"")</f>
        <v/>
      </c>
      <c r="BH407" s="49" t="str">
        <f>IFERROR(IF($K407&lt;&gt;"SS",(VLOOKUP($D407,Customer_Demand!$D:$BF,COLUMNS($I407:BH407),0)/$I407+VLOOKUP($D407,Customer_Demand!$D:$BF,COLUMNS($I407:BH407),0)/$K407),(VLOOKUP($D407,Customer_Demand!$D:$BF,COLUMNS($I407:BH407),0)/$I407)),"")</f>
        <v/>
      </c>
      <c r="BI407" s="49" t="str">
        <f>IFERROR(IF($K407&lt;&gt;"SS",(VLOOKUP($D407,Customer_Demand!$D:$BF,COLUMNS($I407:BI407),0)/$I407+VLOOKUP($D407,Customer_Demand!$D:$BF,COLUMNS($I407:BI407),0)/$K407),(VLOOKUP($D407,Customer_Demand!$D:$BF,COLUMNS($I407:BI407),0)/$I407)),"")</f>
        <v/>
      </c>
      <c r="BJ407" s="49" t="str">
        <f>IFERROR(IF($K407&lt;&gt;"SS",(VLOOKUP($D407,Customer_Demand!$D:$BF,COLUMNS($I407:BJ407),0)/$I407+VLOOKUP($D407,Customer_Demand!$D:$BF,COLUMNS($I407:BJ407),0)/$K407),(VLOOKUP($D407,Customer_Demand!$D:$BF,COLUMNS($I407:BJ407),0)/$I407)),"")</f>
        <v/>
      </c>
      <c r="BK407" s="50" t="str">
        <f>IFERROR(IF($K407&lt;&gt;"SS",(VLOOKUP($D407,Customer_Demand!$D:$BF,COLUMNS($I407:BK407),0)/$I407+VLOOKUP($D407,Customer_Demand!$D:$BF,COLUMNS($I407:BK407),0)/$K407),(VLOOKUP($D407,Customer_Demand!$D:$BF,COLUMNS($I407:BK407),0)/$I407)),"")</f>
        <v/>
      </c>
      <c r="BL407" s="18"/>
    </row>
    <row r="408" spans="2:64" x14ac:dyDescent="0.2">
      <c r="B408" s="12" t="str">
        <f t="shared" si="31"/>
        <v/>
      </c>
      <c r="C408" s="45" t="str">
        <f>IF((Customer_Demand!C408)&lt;&gt;"",Customer_Demand!C408,"")</f>
        <v/>
      </c>
      <c r="D408" s="45" t="str">
        <f>IF(C408&lt;&gt;"",Customer_Demand!D408,"")</f>
        <v/>
      </c>
      <c r="E408" s="51" t="str">
        <f>IF(C408&lt;&gt;"",Customer_Demand!E408,"")</f>
        <v/>
      </c>
      <c r="F408" s="47" t="str">
        <f>IF(C408&lt;&gt;"",VLOOKUP(D408,Customer_Demand!$D$5:$F$1005,3,0),"")</f>
        <v/>
      </c>
      <c r="G408" s="48" t="str">
        <f t="shared" si="28"/>
        <v/>
      </c>
      <c r="H408" s="48" t="str">
        <f t="shared" si="29"/>
        <v/>
      </c>
      <c r="I408" s="48" t="str">
        <f>IFERROR(IF(C408&lt;&gt;"",VLOOKUP($H408,SMT_Cycle_Time_Data!$F:$Q,4,0),""),"SGR Not Defined")</f>
        <v/>
      </c>
      <c r="J408" s="48" t="str">
        <f t="shared" si="30"/>
        <v/>
      </c>
      <c r="K408" s="48" t="str">
        <f>IF(C408&lt;&gt;"",IFERROR(VLOOKUP($J408,SMT_Cycle_Time_Data!$F:$Q,4,0),"SS"),"")</f>
        <v/>
      </c>
      <c r="L408" s="49" t="str">
        <f>IFERROR(IF($K408&lt;&gt;"SS",(VLOOKUP($D408,Customer_Demand!$D:$BF,COLUMNS($I408:L408),0)/$I408+VLOOKUP($D408,Customer_Demand!$D:$BF,COLUMNS($I408:L408),0)/$K408),(VLOOKUP($D408,Customer_Demand!$D:$BF,COLUMNS($I408:L408),0)/$I408)),"")</f>
        <v/>
      </c>
      <c r="M408" s="49" t="str">
        <f>IFERROR(IF($K408&lt;&gt;"SS",(VLOOKUP($D408,Customer_Demand!$D:$BF,COLUMNS($I408:M408),0)/$I408+VLOOKUP($D408,Customer_Demand!$D:$BF,COLUMNS($I408:M408),0)/$K408),(VLOOKUP($D408,Customer_Demand!$D:$BF,COLUMNS($I408:M408),0)/$I408)),"")</f>
        <v/>
      </c>
      <c r="N408" s="49" t="str">
        <f>IFERROR(IF($K408&lt;&gt;"SS",(VLOOKUP($D408,Customer_Demand!$D:$BF,COLUMNS($I408:N408),0)/$I408+VLOOKUP($D408,Customer_Demand!$D:$BF,COLUMNS($I408:N408),0)/$K408),(VLOOKUP($D408,Customer_Demand!$D:$BF,COLUMNS($I408:N408),0)/$I408)),"")</f>
        <v/>
      </c>
      <c r="O408" s="49" t="str">
        <f>IFERROR(IF($K408&lt;&gt;"SS",(VLOOKUP($D408,Customer_Demand!$D:$BF,COLUMNS($I408:O408),0)/$I408+VLOOKUP($D408,Customer_Demand!$D:$BF,COLUMNS($I408:O408),0)/$K408),(VLOOKUP($D408,Customer_Demand!$D:$BF,COLUMNS($I408:O408),0)/$I408)),"")</f>
        <v/>
      </c>
      <c r="P408" s="49" t="str">
        <f>IFERROR(IF($K408&lt;&gt;"SS",(VLOOKUP($D408,Customer_Demand!$D:$BF,COLUMNS($I408:P408),0)/$I408+VLOOKUP($D408,Customer_Demand!$D:$BF,COLUMNS($I408:P408),0)/$K408),(VLOOKUP($D408,Customer_Demand!$D:$BF,COLUMNS($I408:P408),0)/$I408)),"")</f>
        <v/>
      </c>
      <c r="Q408" s="49" t="str">
        <f>IFERROR(IF($K408&lt;&gt;"SS",(VLOOKUP($D408,Customer_Demand!$D:$BF,COLUMNS($I408:Q408),0)/$I408+VLOOKUP($D408,Customer_Demand!$D:$BF,COLUMNS($I408:Q408),0)/$K408),(VLOOKUP($D408,Customer_Demand!$D:$BF,COLUMNS($I408:Q408),0)/$I408)),"")</f>
        <v/>
      </c>
      <c r="R408" s="49" t="str">
        <f>IFERROR(IF($K408&lt;&gt;"SS",(VLOOKUP($D408,Customer_Demand!$D:$BF,COLUMNS($I408:R408),0)/$I408+VLOOKUP($D408,Customer_Demand!$D:$BF,COLUMNS($I408:R408),0)/$K408),(VLOOKUP($D408,Customer_Demand!$D:$BF,COLUMNS($I408:R408),0)/$I408)),"")</f>
        <v/>
      </c>
      <c r="S408" s="49" t="str">
        <f>IFERROR(IF($K408&lt;&gt;"SS",(VLOOKUP($D408,Customer_Demand!$D:$BF,COLUMNS($I408:S408),0)/$I408+VLOOKUP($D408,Customer_Demand!$D:$BF,COLUMNS($I408:S408),0)/$K408),(VLOOKUP($D408,Customer_Demand!$D:$BF,COLUMNS($I408:S408),0)/$I408)),"")</f>
        <v/>
      </c>
      <c r="T408" s="49" t="str">
        <f>IFERROR(IF($K408&lt;&gt;"SS",(VLOOKUP($D408,Customer_Demand!$D:$BF,COLUMNS($I408:T408),0)/$I408+VLOOKUP($D408,Customer_Demand!$D:$BF,COLUMNS($I408:T408),0)/$K408),(VLOOKUP($D408,Customer_Demand!$D:$BF,COLUMNS($I408:T408),0)/$I408)),"")</f>
        <v/>
      </c>
      <c r="U408" s="49" t="str">
        <f>IFERROR(IF($K408&lt;&gt;"SS",(VLOOKUP($D408,Customer_Demand!$D:$BF,COLUMNS($I408:U408),0)/$I408+VLOOKUP($D408,Customer_Demand!$D:$BF,COLUMNS($I408:U408),0)/$K408),(VLOOKUP($D408,Customer_Demand!$D:$BF,COLUMNS($I408:U408),0)/$I408)),"")</f>
        <v/>
      </c>
      <c r="V408" s="49" t="str">
        <f>IFERROR(IF($K408&lt;&gt;"SS",(VLOOKUP($D408,Customer_Demand!$D:$BF,COLUMNS($I408:V408),0)/$I408+VLOOKUP($D408,Customer_Demand!$D:$BF,COLUMNS($I408:V408),0)/$K408),(VLOOKUP($D408,Customer_Demand!$D:$BF,COLUMNS($I408:V408),0)/$I408)),"")</f>
        <v/>
      </c>
      <c r="W408" s="49" t="str">
        <f>IFERROR(IF($K408&lt;&gt;"SS",(VLOOKUP($D408,Customer_Demand!$D:$BF,COLUMNS($I408:W408),0)/$I408+VLOOKUP($D408,Customer_Demand!$D:$BF,COLUMNS($I408:W408),0)/$K408),(VLOOKUP($D408,Customer_Demand!$D:$BF,COLUMNS($I408:W408),0)/$I408)),"")</f>
        <v/>
      </c>
      <c r="X408" s="49" t="str">
        <f>IFERROR(IF($K408&lt;&gt;"SS",(VLOOKUP($D408,Customer_Demand!$D:$BF,COLUMNS($I408:X408),0)/$I408+VLOOKUP($D408,Customer_Demand!$D:$BF,COLUMNS($I408:X408),0)/$K408),(VLOOKUP($D408,Customer_Demand!$D:$BF,COLUMNS($I408:X408),0)/$I408)),"")</f>
        <v/>
      </c>
      <c r="Y408" s="49" t="str">
        <f>IFERROR(IF($K408&lt;&gt;"SS",(VLOOKUP($D408,Customer_Demand!$D:$BF,COLUMNS($I408:Y408),0)/$I408+VLOOKUP($D408,Customer_Demand!$D:$BF,COLUMNS($I408:Y408),0)/$K408),(VLOOKUP($D408,Customer_Demand!$D:$BF,COLUMNS($I408:Y408),0)/$I408)),"")</f>
        <v/>
      </c>
      <c r="Z408" s="49" t="str">
        <f>IFERROR(IF($K408&lt;&gt;"SS",(VLOOKUP($D408,Customer_Demand!$D:$BF,COLUMNS($I408:Z408),0)/$I408+VLOOKUP($D408,Customer_Demand!$D:$BF,COLUMNS($I408:Z408),0)/$K408),(VLOOKUP($D408,Customer_Demand!$D:$BF,COLUMNS($I408:Z408),0)/$I408)),"")</f>
        <v/>
      </c>
      <c r="AA408" s="49" t="str">
        <f>IFERROR(IF($K408&lt;&gt;"SS",(VLOOKUP($D408,Customer_Demand!$D:$BF,COLUMNS($I408:AA408),0)/$I408+VLOOKUP($D408,Customer_Demand!$D:$BF,COLUMNS($I408:AA408),0)/$K408),(VLOOKUP($D408,Customer_Demand!$D:$BF,COLUMNS($I408:AA408),0)/$I408)),"")</f>
        <v/>
      </c>
      <c r="AB408" s="49" t="str">
        <f>IFERROR(IF($K408&lt;&gt;"SS",(VLOOKUP($D408,Customer_Demand!$D:$BF,COLUMNS($I408:AB408),0)/$I408+VLOOKUP($D408,Customer_Demand!$D:$BF,COLUMNS($I408:AB408),0)/$K408),(VLOOKUP($D408,Customer_Demand!$D:$BF,COLUMNS($I408:AB408),0)/$I408)),"")</f>
        <v/>
      </c>
      <c r="AC408" s="49" t="str">
        <f>IFERROR(IF($K408&lt;&gt;"SS",(VLOOKUP($D408,Customer_Demand!$D:$BF,COLUMNS($I408:AC408),0)/$I408+VLOOKUP($D408,Customer_Demand!$D:$BF,COLUMNS($I408:AC408),0)/$K408),(VLOOKUP($D408,Customer_Demand!$D:$BF,COLUMNS($I408:AC408),0)/$I408)),"")</f>
        <v/>
      </c>
      <c r="AD408" s="49" t="str">
        <f>IFERROR(IF($K408&lt;&gt;"SS",(VLOOKUP($D408,Customer_Demand!$D:$BF,COLUMNS($I408:AD408),0)/$I408+VLOOKUP($D408,Customer_Demand!$D:$BF,COLUMNS($I408:AD408),0)/$K408),(VLOOKUP($D408,Customer_Demand!$D:$BF,COLUMNS($I408:AD408),0)/$I408)),"")</f>
        <v/>
      </c>
      <c r="AE408" s="49" t="str">
        <f>IFERROR(IF($K408&lt;&gt;"SS",(VLOOKUP($D408,Customer_Demand!$D:$BF,COLUMNS($I408:AE408),0)/$I408+VLOOKUP($D408,Customer_Demand!$D:$BF,COLUMNS($I408:AE408),0)/$K408),(VLOOKUP($D408,Customer_Demand!$D:$BF,COLUMNS($I408:AE408),0)/$I408)),"")</f>
        <v/>
      </c>
      <c r="AF408" s="49" t="str">
        <f>IFERROR(IF($K408&lt;&gt;"SS",(VLOOKUP($D408,Customer_Demand!$D:$BF,COLUMNS($I408:AF408),0)/$I408+VLOOKUP($D408,Customer_Demand!$D:$BF,COLUMNS($I408:AF408),0)/$K408),(VLOOKUP($D408,Customer_Demand!$D:$BF,COLUMNS($I408:AF408),0)/$I408)),"")</f>
        <v/>
      </c>
      <c r="AG408" s="49" t="str">
        <f>IFERROR(IF($K408&lt;&gt;"SS",(VLOOKUP($D408,Customer_Demand!$D:$BF,COLUMNS($I408:AG408),0)/$I408+VLOOKUP($D408,Customer_Demand!$D:$BF,COLUMNS($I408:AG408),0)/$K408),(VLOOKUP($D408,Customer_Demand!$D:$BF,COLUMNS($I408:AG408),0)/$I408)),"")</f>
        <v/>
      </c>
      <c r="AH408" s="49" t="str">
        <f>IFERROR(IF($K408&lt;&gt;"SS",(VLOOKUP($D408,Customer_Demand!$D:$BF,COLUMNS($I408:AH408),0)/$I408+VLOOKUP($D408,Customer_Demand!$D:$BF,COLUMNS($I408:AH408),0)/$K408),(VLOOKUP($D408,Customer_Demand!$D:$BF,COLUMNS($I408:AH408),0)/$I408)),"")</f>
        <v/>
      </c>
      <c r="AI408" s="49" t="str">
        <f>IFERROR(IF($K408&lt;&gt;"SS",(VLOOKUP($D408,Customer_Demand!$D:$BF,COLUMNS($I408:AI408),0)/$I408+VLOOKUP($D408,Customer_Demand!$D:$BF,COLUMNS($I408:AI408),0)/$K408),(VLOOKUP($D408,Customer_Demand!$D:$BF,COLUMNS($I408:AI408),0)/$I408)),"")</f>
        <v/>
      </c>
      <c r="AJ408" s="49" t="str">
        <f>IFERROR(IF($K408&lt;&gt;"SS",(VLOOKUP($D408,Customer_Demand!$D:$BF,COLUMNS($I408:AJ408),0)/$I408+VLOOKUP($D408,Customer_Demand!$D:$BF,COLUMNS($I408:AJ408),0)/$K408),(VLOOKUP($D408,Customer_Demand!$D:$BF,COLUMNS($I408:AJ408),0)/$I408)),"")</f>
        <v/>
      </c>
      <c r="AK408" s="49" t="str">
        <f>IFERROR(IF($K408&lt;&gt;"SS",(VLOOKUP($D408,Customer_Demand!$D:$BF,COLUMNS($I408:AK408),0)/$I408+VLOOKUP($D408,Customer_Demand!$D:$BF,COLUMNS($I408:AK408),0)/$K408),(VLOOKUP($D408,Customer_Demand!$D:$BF,COLUMNS($I408:AK408),0)/$I408)),"")</f>
        <v/>
      </c>
      <c r="AL408" s="49" t="str">
        <f>IFERROR(IF($K408&lt;&gt;"SS",(VLOOKUP($D408,Customer_Demand!$D:$BF,COLUMNS($I408:AL408),0)/$I408+VLOOKUP($D408,Customer_Demand!$D:$BF,COLUMNS($I408:AL408),0)/$K408),(VLOOKUP($D408,Customer_Demand!$D:$BF,COLUMNS($I408:AL408),0)/$I408)),"")</f>
        <v/>
      </c>
      <c r="AM408" s="49" t="str">
        <f>IFERROR(IF($K408&lt;&gt;"SS",(VLOOKUP($D408,Customer_Demand!$D:$BF,COLUMNS($I408:AM408),0)/$I408+VLOOKUP($D408,Customer_Demand!$D:$BF,COLUMNS($I408:AM408),0)/$K408),(VLOOKUP($D408,Customer_Demand!$D:$BF,COLUMNS($I408:AM408),0)/$I408)),"")</f>
        <v/>
      </c>
      <c r="AN408" s="49" t="str">
        <f>IFERROR(IF($K408&lt;&gt;"SS",(VLOOKUP($D408,Customer_Demand!$D:$BF,COLUMNS($I408:AN408),0)/$I408+VLOOKUP($D408,Customer_Demand!$D:$BF,COLUMNS($I408:AN408),0)/$K408),(VLOOKUP($D408,Customer_Demand!$D:$BF,COLUMNS($I408:AN408),0)/$I408)),"")</f>
        <v/>
      </c>
      <c r="AO408" s="49" t="str">
        <f>IFERROR(IF($K408&lt;&gt;"SS",(VLOOKUP($D408,Customer_Demand!$D:$BF,COLUMNS($I408:AO408),0)/$I408+VLOOKUP($D408,Customer_Demand!$D:$BF,COLUMNS($I408:AO408),0)/$K408),(VLOOKUP($D408,Customer_Demand!$D:$BF,COLUMNS($I408:AO408),0)/$I408)),"")</f>
        <v/>
      </c>
      <c r="AP408" s="49" t="str">
        <f>IFERROR(IF($K408&lt;&gt;"SS",(VLOOKUP($D408,Customer_Demand!$D:$BF,COLUMNS($I408:AP408),0)/$I408+VLOOKUP($D408,Customer_Demand!$D:$BF,COLUMNS($I408:AP408),0)/$K408),(VLOOKUP($D408,Customer_Demand!$D:$BF,COLUMNS($I408:AP408),0)/$I408)),"")</f>
        <v/>
      </c>
      <c r="AQ408" s="49" t="str">
        <f>IFERROR(IF($K408&lt;&gt;"SS",(VLOOKUP($D408,Customer_Demand!$D:$BF,COLUMNS($I408:AQ408),0)/$I408+VLOOKUP($D408,Customer_Demand!$D:$BF,COLUMNS($I408:AQ408),0)/$K408),(VLOOKUP($D408,Customer_Demand!$D:$BF,COLUMNS($I408:AQ408),0)/$I408)),"")</f>
        <v/>
      </c>
      <c r="AR408" s="49" t="str">
        <f>IFERROR(IF($K408&lt;&gt;"SS",(VLOOKUP($D408,Customer_Demand!$D:$BF,COLUMNS($I408:AR408),0)/$I408+VLOOKUP($D408,Customer_Demand!$D:$BF,COLUMNS($I408:AR408),0)/$K408),(VLOOKUP($D408,Customer_Demand!$D:$BF,COLUMNS($I408:AR408),0)/$I408)),"")</f>
        <v/>
      </c>
      <c r="AS408" s="49" t="str">
        <f>IFERROR(IF($K408&lt;&gt;"SS",(VLOOKUP($D408,Customer_Demand!$D:$BF,COLUMNS($I408:AS408),0)/$I408+VLOOKUP($D408,Customer_Demand!$D:$BF,COLUMNS($I408:AS408),0)/$K408),(VLOOKUP($D408,Customer_Demand!$D:$BF,COLUMNS($I408:AS408),0)/$I408)),"")</f>
        <v/>
      </c>
      <c r="AT408" s="49" t="str">
        <f>IFERROR(IF($K408&lt;&gt;"SS",(VLOOKUP($D408,Customer_Demand!$D:$BF,COLUMNS($I408:AT408),0)/$I408+VLOOKUP($D408,Customer_Demand!$D:$BF,COLUMNS($I408:AT408),0)/$K408),(VLOOKUP($D408,Customer_Demand!$D:$BF,COLUMNS($I408:AT408),0)/$I408)),"")</f>
        <v/>
      </c>
      <c r="AU408" s="49" t="str">
        <f>IFERROR(IF($K408&lt;&gt;"SS",(VLOOKUP($D408,Customer_Demand!$D:$BF,COLUMNS($I408:AU408),0)/$I408+VLOOKUP($D408,Customer_Demand!$D:$BF,COLUMNS($I408:AU408),0)/$K408),(VLOOKUP($D408,Customer_Demand!$D:$BF,COLUMNS($I408:AU408),0)/$I408)),"")</f>
        <v/>
      </c>
      <c r="AV408" s="49" t="str">
        <f>IFERROR(IF($K408&lt;&gt;"SS",(VLOOKUP($D408,Customer_Demand!$D:$BF,COLUMNS($I408:AV408),0)/$I408+VLOOKUP($D408,Customer_Demand!$D:$BF,COLUMNS($I408:AV408),0)/$K408),(VLOOKUP($D408,Customer_Demand!$D:$BF,COLUMNS($I408:AV408),0)/$I408)),"")</f>
        <v/>
      </c>
      <c r="AW408" s="49" t="str">
        <f>IFERROR(IF($K408&lt;&gt;"SS",(VLOOKUP($D408,Customer_Demand!$D:$BF,COLUMNS($I408:AW408),0)/$I408+VLOOKUP($D408,Customer_Demand!$D:$BF,COLUMNS($I408:AW408),0)/$K408),(VLOOKUP($D408,Customer_Demand!$D:$BF,COLUMNS($I408:AW408),0)/$I408)),"")</f>
        <v/>
      </c>
      <c r="AX408" s="49" t="str">
        <f>IFERROR(IF($K408&lt;&gt;"SS",(VLOOKUP($D408,Customer_Demand!$D:$BF,COLUMNS($I408:AX408),0)/$I408+VLOOKUP($D408,Customer_Demand!$D:$BF,COLUMNS($I408:AX408),0)/$K408),(VLOOKUP($D408,Customer_Demand!$D:$BF,COLUMNS($I408:AX408),0)/$I408)),"")</f>
        <v/>
      </c>
      <c r="AY408" s="49" t="str">
        <f>IFERROR(IF($K408&lt;&gt;"SS",(VLOOKUP($D408,Customer_Demand!$D:$BF,COLUMNS($I408:AY408),0)/$I408+VLOOKUP($D408,Customer_Demand!$D:$BF,COLUMNS($I408:AY408),0)/$K408),(VLOOKUP($D408,Customer_Demand!$D:$BF,COLUMNS($I408:AY408),0)/$I408)),"")</f>
        <v/>
      </c>
      <c r="AZ408" s="49" t="str">
        <f>IFERROR(IF($K408&lt;&gt;"SS",(VLOOKUP($D408,Customer_Demand!$D:$BF,COLUMNS($I408:AZ408),0)/$I408+VLOOKUP($D408,Customer_Demand!$D:$BF,COLUMNS($I408:AZ408),0)/$K408),(VLOOKUP($D408,Customer_Demand!$D:$BF,COLUMNS($I408:AZ408),0)/$I408)),"")</f>
        <v/>
      </c>
      <c r="BA408" s="49" t="str">
        <f>IFERROR(IF($K408&lt;&gt;"SS",(VLOOKUP($D408,Customer_Demand!$D:$BF,COLUMNS($I408:BA408),0)/$I408+VLOOKUP($D408,Customer_Demand!$D:$BF,COLUMNS($I408:BA408),0)/$K408),(VLOOKUP($D408,Customer_Demand!$D:$BF,COLUMNS($I408:BA408),0)/$I408)),"")</f>
        <v/>
      </c>
      <c r="BB408" s="49" t="str">
        <f>IFERROR(IF($K408&lt;&gt;"SS",(VLOOKUP($D408,Customer_Demand!$D:$BF,COLUMNS($I408:BB408),0)/$I408+VLOOKUP($D408,Customer_Demand!$D:$BF,COLUMNS($I408:BB408),0)/$K408),(VLOOKUP($D408,Customer_Demand!$D:$BF,COLUMNS($I408:BB408),0)/$I408)),"")</f>
        <v/>
      </c>
      <c r="BC408" s="49" t="str">
        <f>IFERROR(IF($K408&lt;&gt;"SS",(VLOOKUP($D408,Customer_Demand!$D:$BF,COLUMNS($I408:BC408),0)/$I408+VLOOKUP($D408,Customer_Demand!$D:$BF,COLUMNS($I408:BC408),0)/$K408),(VLOOKUP($D408,Customer_Demand!$D:$BF,COLUMNS($I408:BC408),0)/$I408)),"")</f>
        <v/>
      </c>
      <c r="BD408" s="49" t="str">
        <f>IFERROR(IF($K408&lt;&gt;"SS",(VLOOKUP($D408,Customer_Demand!$D:$BF,COLUMNS($I408:BD408),0)/$I408+VLOOKUP($D408,Customer_Demand!$D:$BF,COLUMNS($I408:BD408),0)/$K408),(VLOOKUP($D408,Customer_Demand!$D:$BF,COLUMNS($I408:BD408),0)/$I408)),"")</f>
        <v/>
      </c>
      <c r="BE408" s="49" t="str">
        <f>IFERROR(IF($K408&lt;&gt;"SS",(VLOOKUP($D408,Customer_Demand!$D:$BF,COLUMNS($I408:BE408),0)/$I408+VLOOKUP($D408,Customer_Demand!$D:$BF,COLUMNS($I408:BE408),0)/$K408),(VLOOKUP($D408,Customer_Demand!$D:$BF,COLUMNS($I408:BE408),0)/$I408)),"")</f>
        <v/>
      </c>
      <c r="BF408" s="49" t="str">
        <f>IFERROR(IF($K408&lt;&gt;"SS",(VLOOKUP($D408,Customer_Demand!$D:$BF,COLUMNS($I408:BF408),0)/$I408+VLOOKUP($D408,Customer_Demand!$D:$BF,COLUMNS($I408:BF408),0)/$K408),(VLOOKUP($D408,Customer_Demand!$D:$BF,COLUMNS($I408:BF408),0)/$I408)),"")</f>
        <v/>
      </c>
      <c r="BG408" s="49" t="str">
        <f>IFERROR(IF($K408&lt;&gt;"SS",(VLOOKUP($D408,Customer_Demand!$D:$BF,COLUMNS($I408:BG408),0)/$I408+VLOOKUP($D408,Customer_Demand!$D:$BF,COLUMNS($I408:BG408),0)/$K408),(VLOOKUP($D408,Customer_Demand!$D:$BF,COLUMNS($I408:BG408),0)/$I408)),"")</f>
        <v/>
      </c>
      <c r="BH408" s="49" t="str">
        <f>IFERROR(IF($K408&lt;&gt;"SS",(VLOOKUP($D408,Customer_Demand!$D:$BF,COLUMNS($I408:BH408),0)/$I408+VLOOKUP($D408,Customer_Demand!$D:$BF,COLUMNS($I408:BH408),0)/$K408),(VLOOKUP($D408,Customer_Demand!$D:$BF,COLUMNS($I408:BH408),0)/$I408)),"")</f>
        <v/>
      </c>
      <c r="BI408" s="49" t="str">
        <f>IFERROR(IF($K408&lt;&gt;"SS",(VLOOKUP($D408,Customer_Demand!$D:$BF,COLUMNS($I408:BI408),0)/$I408+VLOOKUP($D408,Customer_Demand!$D:$BF,COLUMNS($I408:BI408),0)/$K408),(VLOOKUP($D408,Customer_Demand!$D:$BF,COLUMNS($I408:BI408),0)/$I408)),"")</f>
        <v/>
      </c>
      <c r="BJ408" s="49" t="str">
        <f>IFERROR(IF($K408&lt;&gt;"SS",(VLOOKUP($D408,Customer_Demand!$D:$BF,COLUMNS($I408:BJ408),0)/$I408+VLOOKUP($D408,Customer_Demand!$D:$BF,COLUMNS($I408:BJ408),0)/$K408),(VLOOKUP($D408,Customer_Demand!$D:$BF,COLUMNS($I408:BJ408),0)/$I408)),"")</f>
        <v/>
      </c>
      <c r="BK408" s="50" t="str">
        <f>IFERROR(IF($K408&lt;&gt;"SS",(VLOOKUP($D408,Customer_Demand!$D:$BF,COLUMNS($I408:BK408),0)/$I408+VLOOKUP($D408,Customer_Demand!$D:$BF,COLUMNS($I408:BK408),0)/$K408),(VLOOKUP($D408,Customer_Demand!$D:$BF,COLUMNS($I408:BK408),0)/$I408)),"")</f>
        <v/>
      </c>
      <c r="BL408" s="18"/>
    </row>
    <row r="409" spans="2:64" x14ac:dyDescent="0.2">
      <c r="B409" s="12" t="str">
        <f t="shared" si="31"/>
        <v/>
      </c>
      <c r="C409" s="45" t="str">
        <f>IF((Customer_Demand!C409)&lt;&gt;"",Customer_Demand!C409,"")</f>
        <v/>
      </c>
      <c r="D409" s="45" t="str">
        <f>IF(C409&lt;&gt;"",Customer_Demand!D409,"")</f>
        <v/>
      </c>
      <c r="E409" s="51" t="str">
        <f>IF(C409&lt;&gt;"",Customer_Demand!E409,"")</f>
        <v/>
      </c>
      <c r="F409" s="47" t="str">
        <f>IF(C409&lt;&gt;"",VLOOKUP(D409,Customer_Demand!$D$5:$F$1005,3,0),"")</f>
        <v/>
      </c>
      <c r="G409" s="48" t="str">
        <f t="shared" si="28"/>
        <v/>
      </c>
      <c r="H409" s="48" t="str">
        <f t="shared" si="29"/>
        <v/>
      </c>
      <c r="I409" s="48" t="str">
        <f>IFERROR(IF(C409&lt;&gt;"",VLOOKUP($H409,SMT_Cycle_Time_Data!$F:$Q,4,0),""),"SGR Not Defined")</f>
        <v/>
      </c>
      <c r="J409" s="48" t="str">
        <f t="shared" si="30"/>
        <v/>
      </c>
      <c r="K409" s="48" t="str">
        <f>IF(C409&lt;&gt;"",IFERROR(VLOOKUP($J409,SMT_Cycle_Time_Data!$F:$Q,4,0),"SS"),"")</f>
        <v/>
      </c>
      <c r="L409" s="49" t="str">
        <f>IFERROR(IF($K409&lt;&gt;"SS",(VLOOKUP($D409,Customer_Demand!$D:$BF,COLUMNS($I409:L409),0)/$I409+VLOOKUP($D409,Customer_Demand!$D:$BF,COLUMNS($I409:L409),0)/$K409),(VLOOKUP($D409,Customer_Demand!$D:$BF,COLUMNS($I409:L409),0)/$I409)),"")</f>
        <v/>
      </c>
      <c r="M409" s="49" t="str">
        <f>IFERROR(IF($K409&lt;&gt;"SS",(VLOOKUP($D409,Customer_Demand!$D:$BF,COLUMNS($I409:M409),0)/$I409+VLOOKUP($D409,Customer_Demand!$D:$BF,COLUMNS($I409:M409),0)/$K409),(VLOOKUP($D409,Customer_Demand!$D:$BF,COLUMNS($I409:M409),0)/$I409)),"")</f>
        <v/>
      </c>
      <c r="N409" s="49" t="str">
        <f>IFERROR(IF($K409&lt;&gt;"SS",(VLOOKUP($D409,Customer_Demand!$D:$BF,COLUMNS($I409:N409),0)/$I409+VLOOKUP($D409,Customer_Demand!$D:$BF,COLUMNS($I409:N409),0)/$K409),(VLOOKUP($D409,Customer_Demand!$D:$BF,COLUMNS($I409:N409),0)/$I409)),"")</f>
        <v/>
      </c>
      <c r="O409" s="49" t="str">
        <f>IFERROR(IF($K409&lt;&gt;"SS",(VLOOKUP($D409,Customer_Demand!$D:$BF,COLUMNS($I409:O409),0)/$I409+VLOOKUP($D409,Customer_Demand!$D:$BF,COLUMNS($I409:O409),0)/$K409),(VLOOKUP($D409,Customer_Demand!$D:$BF,COLUMNS($I409:O409),0)/$I409)),"")</f>
        <v/>
      </c>
      <c r="P409" s="49" t="str">
        <f>IFERROR(IF($K409&lt;&gt;"SS",(VLOOKUP($D409,Customer_Demand!$D:$BF,COLUMNS($I409:P409),0)/$I409+VLOOKUP($D409,Customer_Demand!$D:$BF,COLUMNS($I409:P409),0)/$K409),(VLOOKUP($D409,Customer_Demand!$D:$BF,COLUMNS($I409:P409),0)/$I409)),"")</f>
        <v/>
      </c>
      <c r="Q409" s="49" t="str">
        <f>IFERROR(IF($K409&lt;&gt;"SS",(VLOOKUP($D409,Customer_Demand!$D:$BF,COLUMNS($I409:Q409),0)/$I409+VLOOKUP($D409,Customer_Demand!$D:$BF,COLUMNS($I409:Q409),0)/$K409),(VLOOKUP($D409,Customer_Demand!$D:$BF,COLUMNS($I409:Q409),0)/$I409)),"")</f>
        <v/>
      </c>
      <c r="R409" s="49" t="str">
        <f>IFERROR(IF($K409&lt;&gt;"SS",(VLOOKUP($D409,Customer_Demand!$D:$BF,COLUMNS($I409:R409),0)/$I409+VLOOKUP($D409,Customer_Demand!$D:$BF,COLUMNS($I409:R409),0)/$K409),(VLOOKUP($D409,Customer_Demand!$D:$BF,COLUMNS($I409:R409),0)/$I409)),"")</f>
        <v/>
      </c>
      <c r="S409" s="49" t="str">
        <f>IFERROR(IF($K409&lt;&gt;"SS",(VLOOKUP($D409,Customer_Demand!$D:$BF,COLUMNS($I409:S409),0)/$I409+VLOOKUP($D409,Customer_Demand!$D:$BF,COLUMNS($I409:S409),0)/$K409),(VLOOKUP($D409,Customer_Demand!$D:$BF,COLUMNS($I409:S409),0)/$I409)),"")</f>
        <v/>
      </c>
      <c r="T409" s="49" t="str">
        <f>IFERROR(IF($K409&lt;&gt;"SS",(VLOOKUP($D409,Customer_Demand!$D:$BF,COLUMNS($I409:T409),0)/$I409+VLOOKUP($D409,Customer_Demand!$D:$BF,COLUMNS($I409:T409),0)/$K409),(VLOOKUP($D409,Customer_Demand!$D:$BF,COLUMNS($I409:T409),0)/$I409)),"")</f>
        <v/>
      </c>
      <c r="U409" s="49" t="str">
        <f>IFERROR(IF($K409&lt;&gt;"SS",(VLOOKUP($D409,Customer_Demand!$D:$BF,COLUMNS($I409:U409),0)/$I409+VLOOKUP($D409,Customer_Demand!$D:$BF,COLUMNS($I409:U409),0)/$K409),(VLOOKUP($D409,Customer_Demand!$D:$BF,COLUMNS($I409:U409),0)/$I409)),"")</f>
        <v/>
      </c>
      <c r="V409" s="49" t="str">
        <f>IFERROR(IF($K409&lt;&gt;"SS",(VLOOKUP($D409,Customer_Demand!$D:$BF,COLUMNS($I409:V409),0)/$I409+VLOOKUP($D409,Customer_Demand!$D:$BF,COLUMNS($I409:V409),0)/$K409),(VLOOKUP($D409,Customer_Demand!$D:$BF,COLUMNS($I409:V409),0)/$I409)),"")</f>
        <v/>
      </c>
      <c r="W409" s="49" t="str">
        <f>IFERROR(IF($K409&lt;&gt;"SS",(VLOOKUP($D409,Customer_Demand!$D:$BF,COLUMNS($I409:W409),0)/$I409+VLOOKUP($D409,Customer_Demand!$D:$BF,COLUMNS($I409:W409),0)/$K409),(VLOOKUP($D409,Customer_Demand!$D:$BF,COLUMNS($I409:W409),0)/$I409)),"")</f>
        <v/>
      </c>
      <c r="X409" s="49" t="str">
        <f>IFERROR(IF($K409&lt;&gt;"SS",(VLOOKUP($D409,Customer_Demand!$D:$BF,COLUMNS($I409:X409),0)/$I409+VLOOKUP($D409,Customer_Demand!$D:$BF,COLUMNS($I409:X409),0)/$K409),(VLOOKUP($D409,Customer_Demand!$D:$BF,COLUMNS($I409:X409),0)/$I409)),"")</f>
        <v/>
      </c>
      <c r="Y409" s="49" t="str">
        <f>IFERROR(IF($K409&lt;&gt;"SS",(VLOOKUP($D409,Customer_Demand!$D:$BF,COLUMNS($I409:Y409),0)/$I409+VLOOKUP($D409,Customer_Demand!$D:$BF,COLUMNS($I409:Y409),0)/$K409),(VLOOKUP($D409,Customer_Demand!$D:$BF,COLUMNS($I409:Y409),0)/$I409)),"")</f>
        <v/>
      </c>
      <c r="Z409" s="49" t="str">
        <f>IFERROR(IF($K409&lt;&gt;"SS",(VLOOKUP($D409,Customer_Demand!$D:$BF,COLUMNS($I409:Z409),0)/$I409+VLOOKUP($D409,Customer_Demand!$D:$BF,COLUMNS($I409:Z409),0)/$K409),(VLOOKUP($D409,Customer_Demand!$D:$BF,COLUMNS($I409:Z409),0)/$I409)),"")</f>
        <v/>
      </c>
      <c r="AA409" s="49" t="str">
        <f>IFERROR(IF($K409&lt;&gt;"SS",(VLOOKUP($D409,Customer_Demand!$D:$BF,COLUMNS($I409:AA409),0)/$I409+VLOOKUP($D409,Customer_Demand!$D:$BF,COLUMNS($I409:AA409),0)/$K409),(VLOOKUP($D409,Customer_Demand!$D:$BF,COLUMNS($I409:AA409),0)/$I409)),"")</f>
        <v/>
      </c>
      <c r="AB409" s="49" t="str">
        <f>IFERROR(IF($K409&lt;&gt;"SS",(VLOOKUP($D409,Customer_Demand!$D:$BF,COLUMNS($I409:AB409),0)/$I409+VLOOKUP($D409,Customer_Demand!$D:$BF,COLUMNS($I409:AB409),0)/$K409),(VLOOKUP($D409,Customer_Demand!$D:$BF,COLUMNS($I409:AB409),0)/$I409)),"")</f>
        <v/>
      </c>
      <c r="AC409" s="49" t="str">
        <f>IFERROR(IF($K409&lt;&gt;"SS",(VLOOKUP($D409,Customer_Demand!$D:$BF,COLUMNS($I409:AC409),0)/$I409+VLOOKUP($D409,Customer_Demand!$D:$BF,COLUMNS($I409:AC409),0)/$K409),(VLOOKUP($D409,Customer_Demand!$D:$BF,COLUMNS($I409:AC409),0)/$I409)),"")</f>
        <v/>
      </c>
      <c r="AD409" s="49" t="str">
        <f>IFERROR(IF($K409&lt;&gt;"SS",(VLOOKUP($D409,Customer_Demand!$D:$BF,COLUMNS($I409:AD409),0)/$I409+VLOOKUP($D409,Customer_Demand!$D:$BF,COLUMNS($I409:AD409),0)/$K409),(VLOOKUP($D409,Customer_Demand!$D:$BF,COLUMNS($I409:AD409),0)/$I409)),"")</f>
        <v/>
      </c>
      <c r="AE409" s="49" t="str">
        <f>IFERROR(IF($K409&lt;&gt;"SS",(VLOOKUP($D409,Customer_Demand!$D:$BF,COLUMNS($I409:AE409),0)/$I409+VLOOKUP($D409,Customer_Demand!$D:$BF,COLUMNS($I409:AE409),0)/$K409),(VLOOKUP($D409,Customer_Demand!$D:$BF,COLUMNS($I409:AE409),0)/$I409)),"")</f>
        <v/>
      </c>
      <c r="AF409" s="49" t="str">
        <f>IFERROR(IF($K409&lt;&gt;"SS",(VLOOKUP($D409,Customer_Demand!$D:$BF,COLUMNS($I409:AF409),0)/$I409+VLOOKUP($D409,Customer_Demand!$D:$BF,COLUMNS($I409:AF409),0)/$K409),(VLOOKUP($D409,Customer_Demand!$D:$BF,COLUMNS($I409:AF409),0)/$I409)),"")</f>
        <v/>
      </c>
      <c r="AG409" s="49" t="str">
        <f>IFERROR(IF($K409&lt;&gt;"SS",(VLOOKUP($D409,Customer_Demand!$D:$BF,COLUMNS($I409:AG409),0)/$I409+VLOOKUP($D409,Customer_Demand!$D:$BF,COLUMNS($I409:AG409),0)/$K409),(VLOOKUP($D409,Customer_Demand!$D:$BF,COLUMNS($I409:AG409),0)/$I409)),"")</f>
        <v/>
      </c>
      <c r="AH409" s="49" t="str">
        <f>IFERROR(IF($K409&lt;&gt;"SS",(VLOOKUP($D409,Customer_Demand!$D:$BF,COLUMNS($I409:AH409),0)/$I409+VLOOKUP($D409,Customer_Demand!$D:$BF,COLUMNS($I409:AH409),0)/$K409),(VLOOKUP($D409,Customer_Demand!$D:$BF,COLUMNS($I409:AH409),0)/$I409)),"")</f>
        <v/>
      </c>
      <c r="AI409" s="49" t="str">
        <f>IFERROR(IF($K409&lt;&gt;"SS",(VLOOKUP($D409,Customer_Demand!$D:$BF,COLUMNS($I409:AI409),0)/$I409+VLOOKUP($D409,Customer_Demand!$D:$BF,COLUMNS($I409:AI409),0)/$K409),(VLOOKUP($D409,Customer_Demand!$D:$BF,COLUMNS($I409:AI409),0)/$I409)),"")</f>
        <v/>
      </c>
      <c r="AJ409" s="49" t="str">
        <f>IFERROR(IF($K409&lt;&gt;"SS",(VLOOKUP($D409,Customer_Demand!$D:$BF,COLUMNS($I409:AJ409),0)/$I409+VLOOKUP($D409,Customer_Demand!$D:$BF,COLUMNS($I409:AJ409),0)/$K409),(VLOOKUP($D409,Customer_Demand!$D:$BF,COLUMNS($I409:AJ409),0)/$I409)),"")</f>
        <v/>
      </c>
      <c r="AK409" s="49" t="str">
        <f>IFERROR(IF($K409&lt;&gt;"SS",(VLOOKUP($D409,Customer_Demand!$D:$BF,COLUMNS($I409:AK409),0)/$I409+VLOOKUP($D409,Customer_Demand!$D:$BF,COLUMNS($I409:AK409),0)/$K409),(VLOOKUP($D409,Customer_Demand!$D:$BF,COLUMNS($I409:AK409),0)/$I409)),"")</f>
        <v/>
      </c>
      <c r="AL409" s="49" t="str">
        <f>IFERROR(IF($K409&lt;&gt;"SS",(VLOOKUP($D409,Customer_Demand!$D:$BF,COLUMNS($I409:AL409),0)/$I409+VLOOKUP($D409,Customer_Demand!$D:$BF,COLUMNS($I409:AL409),0)/$K409),(VLOOKUP($D409,Customer_Demand!$D:$BF,COLUMNS($I409:AL409),0)/$I409)),"")</f>
        <v/>
      </c>
      <c r="AM409" s="49" t="str">
        <f>IFERROR(IF($K409&lt;&gt;"SS",(VLOOKUP($D409,Customer_Demand!$D:$BF,COLUMNS($I409:AM409),0)/$I409+VLOOKUP($D409,Customer_Demand!$D:$BF,COLUMNS($I409:AM409),0)/$K409),(VLOOKUP($D409,Customer_Demand!$D:$BF,COLUMNS($I409:AM409),0)/$I409)),"")</f>
        <v/>
      </c>
      <c r="AN409" s="49" t="str">
        <f>IFERROR(IF($K409&lt;&gt;"SS",(VLOOKUP($D409,Customer_Demand!$D:$BF,COLUMNS($I409:AN409),0)/$I409+VLOOKUP($D409,Customer_Demand!$D:$BF,COLUMNS($I409:AN409),0)/$K409),(VLOOKUP($D409,Customer_Demand!$D:$BF,COLUMNS($I409:AN409),0)/$I409)),"")</f>
        <v/>
      </c>
      <c r="AO409" s="49" t="str">
        <f>IFERROR(IF($K409&lt;&gt;"SS",(VLOOKUP($D409,Customer_Demand!$D:$BF,COLUMNS($I409:AO409),0)/$I409+VLOOKUP($D409,Customer_Demand!$D:$BF,COLUMNS($I409:AO409),0)/$K409),(VLOOKUP($D409,Customer_Demand!$D:$BF,COLUMNS($I409:AO409),0)/$I409)),"")</f>
        <v/>
      </c>
      <c r="AP409" s="49" t="str">
        <f>IFERROR(IF($K409&lt;&gt;"SS",(VLOOKUP($D409,Customer_Demand!$D:$BF,COLUMNS($I409:AP409),0)/$I409+VLOOKUP($D409,Customer_Demand!$D:$BF,COLUMNS($I409:AP409),0)/$K409),(VLOOKUP($D409,Customer_Demand!$D:$BF,COLUMNS($I409:AP409),0)/$I409)),"")</f>
        <v/>
      </c>
      <c r="AQ409" s="49" t="str">
        <f>IFERROR(IF($K409&lt;&gt;"SS",(VLOOKUP($D409,Customer_Demand!$D:$BF,COLUMNS($I409:AQ409),0)/$I409+VLOOKUP($D409,Customer_Demand!$D:$BF,COLUMNS($I409:AQ409),0)/$K409),(VLOOKUP($D409,Customer_Demand!$D:$BF,COLUMNS($I409:AQ409),0)/$I409)),"")</f>
        <v/>
      </c>
      <c r="AR409" s="49" t="str">
        <f>IFERROR(IF($K409&lt;&gt;"SS",(VLOOKUP($D409,Customer_Demand!$D:$BF,COLUMNS($I409:AR409),0)/$I409+VLOOKUP($D409,Customer_Demand!$D:$BF,COLUMNS($I409:AR409),0)/$K409),(VLOOKUP($D409,Customer_Demand!$D:$BF,COLUMNS($I409:AR409),0)/$I409)),"")</f>
        <v/>
      </c>
      <c r="AS409" s="49" t="str">
        <f>IFERROR(IF($K409&lt;&gt;"SS",(VLOOKUP($D409,Customer_Demand!$D:$BF,COLUMNS($I409:AS409),0)/$I409+VLOOKUP($D409,Customer_Demand!$D:$BF,COLUMNS($I409:AS409),0)/$K409),(VLOOKUP($D409,Customer_Demand!$D:$BF,COLUMNS($I409:AS409),0)/$I409)),"")</f>
        <v/>
      </c>
      <c r="AT409" s="49" t="str">
        <f>IFERROR(IF($K409&lt;&gt;"SS",(VLOOKUP($D409,Customer_Demand!$D:$BF,COLUMNS($I409:AT409),0)/$I409+VLOOKUP($D409,Customer_Demand!$D:$BF,COLUMNS($I409:AT409),0)/$K409),(VLOOKUP($D409,Customer_Demand!$D:$BF,COLUMNS($I409:AT409),0)/$I409)),"")</f>
        <v/>
      </c>
      <c r="AU409" s="49" t="str">
        <f>IFERROR(IF($K409&lt;&gt;"SS",(VLOOKUP($D409,Customer_Demand!$D:$BF,COLUMNS($I409:AU409),0)/$I409+VLOOKUP($D409,Customer_Demand!$D:$BF,COLUMNS($I409:AU409),0)/$K409),(VLOOKUP($D409,Customer_Demand!$D:$BF,COLUMNS($I409:AU409),0)/$I409)),"")</f>
        <v/>
      </c>
      <c r="AV409" s="49" t="str">
        <f>IFERROR(IF($K409&lt;&gt;"SS",(VLOOKUP($D409,Customer_Demand!$D:$BF,COLUMNS($I409:AV409),0)/$I409+VLOOKUP($D409,Customer_Demand!$D:$BF,COLUMNS($I409:AV409),0)/$K409),(VLOOKUP($D409,Customer_Demand!$D:$BF,COLUMNS($I409:AV409),0)/$I409)),"")</f>
        <v/>
      </c>
      <c r="AW409" s="49" t="str">
        <f>IFERROR(IF($K409&lt;&gt;"SS",(VLOOKUP($D409,Customer_Demand!$D:$BF,COLUMNS($I409:AW409),0)/$I409+VLOOKUP($D409,Customer_Demand!$D:$BF,COLUMNS($I409:AW409),0)/$K409),(VLOOKUP($D409,Customer_Demand!$D:$BF,COLUMNS($I409:AW409),0)/$I409)),"")</f>
        <v/>
      </c>
      <c r="AX409" s="49" t="str">
        <f>IFERROR(IF($K409&lt;&gt;"SS",(VLOOKUP($D409,Customer_Demand!$D:$BF,COLUMNS($I409:AX409),0)/$I409+VLOOKUP($D409,Customer_Demand!$D:$BF,COLUMNS($I409:AX409),0)/$K409),(VLOOKUP($D409,Customer_Demand!$D:$BF,COLUMNS($I409:AX409),0)/$I409)),"")</f>
        <v/>
      </c>
      <c r="AY409" s="49" t="str">
        <f>IFERROR(IF($K409&lt;&gt;"SS",(VLOOKUP($D409,Customer_Demand!$D:$BF,COLUMNS($I409:AY409),0)/$I409+VLOOKUP($D409,Customer_Demand!$D:$BF,COLUMNS($I409:AY409),0)/$K409),(VLOOKUP($D409,Customer_Demand!$D:$BF,COLUMNS($I409:AY409),0)/$I409)),"")</f>
        <v/>
      </c>
      <c r="AZ409" s="49" t="str">
        <f>IFERROR(IF($K409&lt;&gt;"SS",(VLOOKUP($D409,Customer_Demand!$D:$BF,COLUMNS($I409:AZ409),0)/$I409+VLOOKUP($D409,Customer_Demand!$D:$BF,COLUMNS($I409:AZ409),0)/$K409),(VLOOKUP($D409,Customer_Demand!$D:$BF,COLUMNS($I409:AZ409),0)/$I409)),"")</f>
        <v/>
      </c>
      <c r="BA409" s="49" t="str">
        <f>IFERROR(IF($K409&lt;&gt;"SS",(VLOOKUP($D409,Customer_Demand!$D:$BF,COLUMNS($I409:BA409),0)/$I409+VLOOKUP($D409,Customer_Demand!$D:$BF,COLUMNS($I409:BA409),0)/$K409),(VLOOKUP($D409,Customer_Demand!$D:$BF,COLUMNS($I409:BA409),0)/$I409)),"")</f>
        <v/>
      </c>
      <c r="BB409" s="49" t="str">
        <f>IFERROR(IF($K409&lt;&gt;"SS",(VLOOKUP($D409,Customer_Demand!$D:$BF,COLUMNS($I409:BB409),0)/$I409+VLOOKUP($D409,Customer_Demand!$D:$BF,COLUMNS($I409:BB409),0)/$K409),(VLOOKUP($D409,Customer_Demand!$D:$BF,COLUMNS($I409:BB409),0)/$I409)),"")</f>
        <v/>
      </c>
      <c r="BC409" s="49" t="str">
        <f>IFERROR(IF($K409&lt;&gt;"SS",(VLOOKUP($D409,Customer_Demand!$D:$BF,COLUMNS($I409:BC409),0)/$I409+VLOOKUP($D409,Customer_Demand!$D:$BF,COLUMNS($I409:BC409),0)/$K409),(VLOOKUP($D409,Customer_Demand!$D:$BF,COLUMNS($I409:BC409),0)/$I409)),"")</f>
        <v/>
      </c>
      <c r="BD409" s="49" t="str">
        <f>IFERROR(IF($K409&lt;&gt;"SS",(VLOOKUP($D409,Customer_Demand!$D:$BF,COLUMNS($I409:BD409),0)/$I409+VLOOKUP($D409,Customer_Demand!$D:$BF,COLUMNS($I409:BD409),0)/$K409),(VLOOKUP($D409,Customer_Demand!$D:$BF,COLUMNS($I409:BD409),0)/$I409)),"")</f>
        <v/>
      </c>
      <c r="BE409" s="49" t="str">
        <f>IFERROR(IF($K409&lt;&gt;"SS",(VLOOKUP($D409,Customer_Demand!$D:$BF,COLUMNS($I409:BE409),0)/$I409+VLOOKUP($D409,Customer_Demand!$D:$BF,COLUMNS($I409:BE409),0)/$K409),(VLOOKUP($D409,Customer_Demand!$D:$BF,COLUMNS($I409:BE409),0)/$I409)),"")</f>
        <v/>
      </c>
      <c r="BF409" s="49" t="str">
        <f>IFERROR(IF($K409&lt;&gt;"SS",(VLOOKUP($D409,Customer_Demand!$D:$BF,COLUMNS($I409:BF409),0)/$I409+VLOOKUP($D409,Customer_Demand!$D:$BF,COLUMNS($I409:BF409),0)/$K409),(VLOOKUP($D409,Customer_Demand!$D:$BF,COLUMNS($I409:BF409),0)/$I409)),"")</f>
        <v/>
      </c>
      <c r="BG409" s="49" t="str">
        <f>IFERROR(IF($K409&lt;&gt;"SS",(VLOOKUP($D409,Customer_Demand!$D:$BF,COLUMNS($I409:BG409),0)/$I409+VLOOKUP($D409,Customer_Demand!$D:$BF,COLUMNS($I409:BG409),0)/$K409),(VLOOKUP($D409,Customer_Demand!$D:$BF,COLUMNS($I409:BG409),0)/$I409)),"")</f>
        <v/>
      </c>
      <c r="BH409" s="49" t="str">
        <f>IFERROR(IF($K409&lt;&gt;"SS",(VLOOKUP($D409,Customer_Demand!$D:$BF,COLUMNS($I409:BH409),0)/$I409+VLOOKUP($D409,Customer_Demand!$D:$BF,COLUMNS($I409:BH409),0)/$K409),(VLOOKUP($D409,Customer_Demand!$D:$BF,COLUMNS($I409:BH409),0)/$I409)),"")</f>
        <v/>
      </c>
      <c r="BI409" s="49" t="str">
        <f>IFERROR(IF($K409&lt;&gt;"SS",(VLOOKUP($D409,Customer_Demand!$D:$BF,COLUMNS($I409:BI409),0)/$I409+VLOOKUP($D409,Customer_Demand!$D:$BF,COLUMNS($I409:BI409),0)/$K409),(VLOOKUP($D409,Customer_Demand!$D:$BF,COLUMNS($I409:BI409),0)/$I409)),"")</f>
        <v/>
      </c>
      <c r="BJ409" s="49" t="str">
        <f>IFERROR(IF($K409&lt;&gt;"SS",(VLOOKUP($D409,Customer_Demand!$D:$BF,COLUMNS($I409:BJ409),0)/$I409+VLOOKUP($D409,Customer_Demand!$D:$BF,COLUMNS($I409:BJ409),0)/$K409),(VLOOKUP($D409,Customer_Demand!$D:$BF,COLUMNS($I409:BJ409),0)/$I409)),"")</f>
        <v/>
      </c>
      <c r="BK409" s="50" t="str">
        <f>IFERROR(IF($K409&lt;&gt;"SS",(VLOOKUP($D409,Customer_Demand!$D:$BF,COLUMNS($I409:BK409),0)/$I409+VLOOKUP($D409,Customer_Demand!$D:$BF,COLUMNS($I409:BK409),0)/$K409),(VLOOKUP($D409,Customer_Demand!$D:$BF,COLUMNS($I409:BK409),0)/$I409)),"")</f>
        <v/>
      </c>
      <c r="BL409" s="18"/>
    </row>
    <row r="410" spans="2:64" x14ac:dyDescent="0.2">
      <c r="B410" s="12" t="str">
        <f t="shared" si="31"/>
        <v/>
      </c>
      <c r="C410" s="45" t="str">
        <f>IF((Customer_Demand!C410)&lt;&gt;"",Customer_Demand!C410,"")</f>
        <v/>
      </c>
      <c r="D410" s="45" t="str">
        <f>IF(C410&lt;&gt;"",Customer_Demand!D410,"")</f>
        <v/>
      </c>
      <c r="E410" s="51" t="str">
        <f>IF(C410&lt;&gt;"",Customer_Demand!E410,"")</f>
        <v/>
      </c>
      <c r="F410" s="47" t="str">
        <f>IF(C410&lt;&gt;"",VLOOKUP(D410,Customer_Demand!$D$5:$F$1005,3,0),"")</f>
        <v/>
      </c>
      <c r="G410" s="48" t="str">
        <f t="shared" si="28"/>
        <v/>
      </c>
      <c r="H410" s="48" t="str">
        <f t="shared" si="29"/>
        <v/>
      </c>
      <c r="I410" s="48" t="str">
        <f>IFERROR(IF(C410&lt;&gt;"",VLOOKUP($H410,SMT_Cycle_Time_Data!$F:$Q,4,0),""),"SGR Not Defined")</f>
        <v/>
      </c>
      <c r="J410" s="48" t="str">
        <f t="shared" si="30"/>
        <v/>
      </c>
      <c r="K410" s="48" t="str">
        <f>IF(C410&lt;&gt;"",IFERROR(VLOOKUP($J410,SMT_Cycle_Time_Data!$F:$Q,4,0),"SS"),"")</f>
        <v/>
      </c>
      <c r="L410" s="49" t="str">
        <f>IFERROR(IF($K410&lt;&gt;"SS",(VLOOKUP($D410,Customer_Demand!$D:$BF,COLUMNS($I410:L410),0)/$I410+VLOOKUP($D410,Customer_Demand!$D:$BF,COLUMNS($I410:L410),0)/$K410),(VLOOKUP($D410,Customer_Demand!$D:$BF,COLUMNS($I410:L410),0)/$I410)),"")</f>
        <v/>
      </c>
      <c r="M410" s="49" t="str">
        <f>IFERROR(IF($K410&lt;&gt;"SS",(VLOOKUP($D410,Customer_Demand!$D:$BF,COLUMNS($I410:M410),0)/$I410+VLOOKUP($D410,Customer_Demand!$D:$BF,COLUMNS($I410:M410),0)/$K410),(VLOOKUP($D410,Customer_Demand!$D:$BF,COLUMNS($I410:M410),0)/$I410)),"")</f>
        <v/>
      </c>
      <c r="N410" s="49" t="str">
        <f>IFERROR(IF($K410&lt;&gt;"SS",(VLOOKUP($D410,Customer_Demand!$D:$BF,COLUMNS($I410:N410),0)/$I410+VLOOKUP($D410,Customer_Demand!$D:$BF,COLUMNS($I410:N410),0)/$K410),(VLOOKUP($D410,Customer_Demand!$D:$BF,COLUMNS($I410:N410),0)/$I410)),"")</f>
        <v/>
      </c>
      <c r="O410" s="49" t="str">
        <f>IFERROR(IF($K410&lt;&gt;"SS",(VLOOKUP($D410,Customer_Demand!$D:$BF,COLUMNS($I410:O410),0)/$I410+VLOOKUP($D410,Customer_Demand!$D:$BF,COLUMNS($I410:O410),0)/$K410),(VLOOKUP($D410,Customer_Demand!$D:$BF,COLUMNS($I410:O410),0)/$I410)),"")</f>
        <v/>
      </c>
      <c r="P410" s="49" t="str">
        <f>IFERROR(IF($K410&lt;&gt;"SS",(VLOOKUP($D410,Customer_Demand!$D:$BF,COLUMNS($I410:P410),0)/$I410+VLOOKUP($D410,Customer_Demand!$D:$BF,COLUMNS($I410:P410),0)/$K410),(VLOOKUP($D410,Customer_Demand!$D:$BF,COLUMNS($I410:P410),0)/$I410)),"")</f>
        <v/>
      </c>
      <c r="Q410" s="49" t="str">
        <f>IFERROR(IF($K410&lt;&gt;"SS",(VLOOKUP($D410,Customer_Demand!$D:$BF,COLUMNS($I410:Q410),0)/$I410+VLOOKUP($D410,Customer_Demand!$D:$BF,COLUMNS($I410:Q410),0)/$K410),(VLOOKUP($D410,Customer_Demand!$D:$BF,COLUMNS($I410:Q410),0)/$I410)),"")</f>
        <v/>
      </c>
      <c r="R410" s="49" t="str">
        <f>IFERROR(IF($K410&lt;&gt;"SS",(VLOOKUP($D410,Customer_Demand!$D:$BF,COLUMNS($I410:R410),0)/$I410+VLOOKUP($D410,Customer_Demand!$D:$BF,COLUMNS($I410:R410),0)/$K410),(VLOOKUP($D410,Customer_Demand!$D:$BF,COLUMNS($I410:R410),0)/$I410)),"")</f>
        <v/>
      </c>
      <c r="S410" s="49" t="str">
        <f>IFERROR(IF($K410&lt;&gt;"SS",(VLOOKUP($D410,Customer_Demand!$D:$BF,COLUMNS($I410:S410),0)/$I410+VLOOKUP($D410,Customer_Demand!$D:$BF,COLUMNS($I410:S410),0)/$K410),(VLOOKUP($D410,Customer_Demand!$D:$BF,COLUMNS($I410:S410),0)/$I410)),"")</f>
        <v/>
      </c>
      <c r="T410" s="49" t="str">
        <f>IFERROR(IF($K410&lt;&gt;"SS",(VLOOKUP($D410,Customer_Demand!$D:$BF,COLUMNS($I410:T410),0)/$I410+VLOOKUP($D410,Customer_Demand!$D:$BF,COLUMNS($I410:T410),0)/$K410),(VLOOKUP($D410,Customer_Demand!$D:$BF,COLUMNS($I410:T410),0)/$I410)),"")</f>
        <v/>
      </c>
      <c r="U410" s="49" t="str">
        <f>IFERROR(IF($K410&lt;&gt;"SS",(VLOOKUP($D410,Customer_Demand!$D:$BF,COLUMNS($I410:U410),0)/$I410+VLOOKUP($D410,Customer_Demand!$D:$BF,COLUMNS($I410:U410),0)/$K410),(VLOOKUP($D410,Customer_Demand!$D:$BF,COLUMNS($I410:U410),0)/$I410)),"")</f>
        <v/>
      </c>
      <c r="V410" s="49" t="str">
        <f>IFERROR(IF($K410&lt;&gt;"SS",(VLOOKUP($D410,Customer_Demand!$D:$BF,COLUMNS($I410:V410),0)/$I410+VLOOKUP($D410,Customer_Demand!$D:$BF,COLUMNS($I410:V410),0)/$K410),(VLOOKUP($D410,Customer_Demand!$D:$BF,COLUMNS($I410:V410),0)/$I410)),"")</f>
        <v/>
      </c>
      <c r="W410" s="49" t="str">
        <f>IFERROR(IF($K410&lt;&gt;"SS",(VLOOKUP($D410,Customer_Demand!$D:$BF,COLUMNS($I410:W410),0)/$I410+VLOOKUP($D410,Customer_Demand!$D:$BF,COLUMNS($I410:W410),0)/$K410),(VLOOKUP($D410,Customer_Demand!$D:$BF,COLUMNS($I410:W410),0)/$I410)),"")</f>
        <v/>
      </c>
      <c r="X410" s="49" t="str">
        <f>IFERROR(IF($K410&lt;&gt;"SS",(VLOOKUP($D410,Customer_Demand!$D:$BF,COLUMNS($I410:X410),0)/$I410+VLOOKUP($D410,Customer_Demand!$D:$BF,COLUMNS($I410:X410),0)/$K410),(VLOOKUP($D410,Customer_Demand!$D:$BF,COLUMNS($I410:X410),0)/$I410)),"")</f>
        <v/>
      </c>
      <c r="Y410" s="49" t="str">
        <f>IFERROR(IF($K410&lt;&gt;"SS",(VLOOKUP($D410,Customer_Demand!$D:$BF,COLUMNS($I410:Y410),0)/$I410+VLOOKUP($D410,Customer_Demand!$D:$BF,COLUMNS($I410:Y410),0)/$K410),(VLOOKUP($D410,Customer_Demand!$D:$BF,COLUMNS($I410:Y410),0)/$I410)),"")</f>
        <v/>
      </c>
      <c r="Z410" s="49" t="str">
        <f>IFERROR(IF($K410&lt;&gt;"SS",(VLOOKUP($D410,Customer_Demand!$D:$BF,COLUMNS($I410:Z410),0)/$I410+VLOOKUP($D410,Customer_Demand!$D:$BF,COLUMNS($I410:Z410),0)/$K410),(VLOOKUP($D410,Customer_Demand!$D:$BF,COLUMNS($I410:Z410),0)/$I410)),"")</f>
        <v/>
      </c>
      <c r="AA410" s="49" t="str">
        <f>IFERROR(IF($K410&lt;&gt;"SS",(VLOOKUP($D410,Customer_Demand!$D:$BF,COLUMNS($I410:AA410),0)/$I410+VLOOKUP($D410,Customer_Demand!$D:$BF,COLUMNS($I410:AA410),0)/$K410),(VLOOKUP($D410,Customer_Demand!$D:$BF,COLUMNS($I410:AA410),0)/$I410)),"")</f>
        <v/>
      </c>
      <c r="AB410" s="49" t="str">
        <f>IFERROR(IF($K410&lt;&gt;"SS",(VLOOKUP($D410,Customer_Demand!$D:$BF,COLUMNS($I410:AB410),0)/$I410+VLOOKUP($D410,Customer_Demand!$D:$BF,COLUMNS($I410:AB410),0)/$K410),(VLOOKUP($D410,Customer_Demand!$D:$BF,COLUMNS($I410:AB410),0)/$I410)),"")</f>
        <v/>
      </c>
      <c r="AC410" s="49" t="str">
        <f>IFERROR(IF($K410&lt;&gt;"SS",(VLOOKUP($D410,Customer_Demand!$D:$BF,COLUMNS($I410:AC410),0)/$I410+VLOOKUP($D410,Customer_Demand!$D:$BF,COLUMNS($I410:AC410),0)/$K410),(VLOOKUP($D410,Customer_Demand!$D:$BF,COLUMNS($I410:AC410),0)/$I410)),"")</f>
        <v/>
      </c>
      <c r="AD410" s="49" t="str">
        <f>IFERROR(IF($K410&lt;&gt;"SS",(VLOOKUP($D410,Customer_Demand!$D:$BF,COLUMNS($I410:AD410),0)/$I410+VLOOKUP($D410,Customer_Demand!$D:$BF,COLUMNS($I410:AD410),0)/$K410),(VLOOKUP($D410,Customer_Demand!$D:$BF,COLUMNS($I410:AD410),0)/$I410)),"")</f>
        <v/>
      </c>
      <c r="AE410" s="49" t="str">
        <f>IFERROR(IF($K410&lt;&gt;"SS",(VLOOKUP($D410,Customer_Demand!$D:$BF,COLUMNS($I410:AE410),0)/$I410+VLOOKUP($D410,Customer_Demand!$D:$BF,COLUMNS($I410:AE410),0)/$K410),(VLOOKUP($D410,Customer_Demand!$D:$BF,COLUMNS($I410:AE410),0)/$I410)),"")</f>
        <v/>
      </c>
      <c r="AF410" s="49" t="str">
        <f>IFERROR(IF($K410&lt;&gt;"SS",(VLOOKUP($D410,Customer_Demand!$D:$BF,COLUMNS($I410:AF410),0)/$I410+VLOOKUP($D410,Customer_Demand!$D:$BF,COLUMNS($I410:AF410),0)/$K410),(VLOOKUP($D410,Customer_Demand!$D:$BF,COLUMNS($I410:AF410),0)/$I410)),"")</f>
        <v/>
      </c>
      <c r="AG410" s="49" t="str">
        <f>IFERROR(IF($K410&lt;&gt;"SS",(VLOOKUP($D410,Customer_Demand!$D:$BF,COLUMNS($I410:AG410),0)/$I410+VLOOKUP($D410,Customer_Demand!$D:$BF,COLUMNS($I410:AG410),0)/$K410),(VLOOKUP($D410,Customer_Demand!$D:$BF,COLUMNS($I410:AG410),0)/$I410)),"")</f>
        <v/>
      </c>
      <c r="AH410" s="49" t="str">
        <f>IFERROR(IF($K410&lt;&gt;"SS",(VLOOKUP($D410,Customer_Demand!$D:$BF,COLUMNS($I410:AH410),0)/$I410+VLOOKUP($D410,Customer_Demand!$D:$BF,COLUMNS($I410:AH410),0)/$K410),(VLOOKUP($D410,Customer_Demand!$D:$BF,COLUMNS($I410:AH410),0)/$I410)),"")</f>
        <v/>
      </c>
      <c r="AI410" s="49" t="str">
        <f>IFERROR(IF($K410&lt;&gt;"SS",(VLOOKUP($D410,Customer_Demand!$D:$BF,COLUMNS($I410:AI410),0)/$I410+VLOOKUP($D410,Customer_Demand!$D:$BF,COLUMNS($I410:AI410),0)/$K410),(VLOOKUP($D410,Customer_Demand!$D:$BF,COLUMNS($I410:AI410),0)/$I410)),"")</f>
        <v/>
      </c>
      <c r="AJ410" s="49" t="str">
        <f>IFERROR(IF($K410&lt;&gt;"SS",(VLOOKUP($D410,Customer_Demand!$D:$BF,COLUMNS($I410:AJ410),0)/$I410+VLOOKUP($D410,Customer_Demand!$D:$BF,COLUMNS($I410:AJ410),0)/$K410),(VLOOKUP($D410,Customer_Demand!$D:$BF,COLUMNS($I410:AJ410),0)/$I410)),"")</f>
        <v/>
      </c>
      <c r="AK410" s="49" t="str">
        <f>IFERROR(IF($K410&lt;&gt;"SS",(VLOOKUP($D410,Customer_Demand!$D:$BF,COLUMNS($I410:AK410),0)/$I410+VLOOKUP($D410,Customer_Demand!$D:$BF,COLUMNS($I410:AK410),0)/$K410),(VLOOKUP($D410,Customer_Demand!$D:$BF,COLUMNS($I410:AK410),0)/$I410)),"")</f>
        <v/>
      </c>
      <c r="AL410" s="49" t="str">
        <f>IFERROR(IF($K410&lt;&gt;"SS",(VLOOKUP($D410,Customer_Demand!$D:$BF,COLUMNS($I410:AL410),0)/$I410+VLOOKUP($D410,Customer_Demand!$D:$BF,COLUMNS($I410:AL410),0)/$K410),(VLOOKUP($D410,Customer_Demand!$D:$BF,COLUMNS($I410:AL410),0)/$I410)),"")</f>
        <v/>
      </c>
      <c r="AM410" s="49" t="str">
        <f>IFERROR(IF($K410&lt;&gt;"SS",(VLOOKUP($D410,Customer_Demand!$D:$BF,COLUMNS($I410:AM410),0)/$I410+VLOOKUP($D410,Customer_Demand!$D:$BF,COLUMNS($I410:AM410),0)/$K410),(VLOOKUP($D410,Customer_Demand!$D:$BF,COLUMNS($I410:AM410),0)/$I410)),"")</f>
        <v/>
      </c>
      <c r="AN410" s="49" t="str">
        <f>IFERROR(IF($K410&lt;&gt;"SS",(VLOOKUP($D410,Customer_Demand!$D:$BF,COLUMNS($I410:AN410),0)/$I410+VLOOKUP($D410,Customer_Demand!$D:$BF,COLUMNS($I410:AN410),0)/$K410),(VLOOKUP($D410,Customer_Demand!$D:$BF,COLUMNS($I410:AN410),0)/$I410)),"")</f>
        <v/>
      </c>
      <c r="AO410" s="49" t="str">
        <f>IFERROR(IF($K410&lt;&gt;"SS",(VLOOKUP($D410,Customer_Demand!$D:$BF,COLUMNS($I410:AO410),0)/$I410+VLOOKUP($D410,Customer_Demand!$D:$BF,COLUMNS($I410:AO410),0)/$K410),(VLOOKUP($D410,Customer_Demand!$D:$BF,COLUMNS($I410:AO410),0)/$I410)),"")</f>
        <v/>
      </c>
      <c r="AP410" s="49" t="str">
        <f>IFERROR(IF($K410&lt;&gt;"SS",(VLOOKUP($D410,Customer_Demand!$D:$BF,COLUMNS($I410:AP410),0)/$I410+VLOOKUP($D410,Customer_Demand!$D:$BF,COLUMNS($I410:AP410),0)/$K410),(VLOOKUP($D410,Customer_Demand!$D:$BF,COLUMNS($I410:AP410),0)/$I410)),"")</f>
        <v/>
      </c>
      <c r="AQ410" s="49" t="str">
        <f>IFERROR(IF($K410&lt;&gt;"SS",(VLOOKUP($D410,Customer_Demand!$D:$BF,COLUMNS($I410:AQ410),0)/$I410+VLOOKUP($D410,Customer_Demand!$D:$BF,COLUMNS($I410:AQ410),0)/$K410),(VLOOKUP($D410,Customer_Demand!$D:$BF,COLUMNS($I410:AQ410),0)/$I410)),"")</f>
        <v/>
      </c>
      <c r="AR410" s="49" t="str">
        <f>IFERROR(IF($K410&lt;&gt;"SS",(VLOOKUP($D410,Customer_Demand!$D:$BF,COLUMNS($I410:AR410),0)/$I410+VLOOKUP($D410,Customer_Demand!$D:$BF,COLUMNS($I410:AR410),0)/$K410),(VLOOKUP($D410,Customer_Demand!$D:$BF,COLUMNS($I410:AR410),0)/$I410)),"")</f>
        <v/>
      </c>
      <c r="AS410" s="49" t="str">
        <f>IFERROR(IF($K410&lt;&gt;"SS",(VLOOKUP($D410,Customer_Demand!$D:$BF,COLUMNS($I410:AS410),0)/$I410+VLOOKUP($D410,Customer_Demand!$D:$BF,COLUMNS($I410:AS410),0)/$K410),(VLOOKUP($D410,Customer_Demand!$D:$BF,COLUMNS($I410:AS410),0)/$I410)),"")</f>
        <v/>
      </c>
      <c r="AT410" s="49" t="str">
        <f>IFERROR(IF($K410&lt;&gt;"SS",(VLOOKUP($D410,Customer_Demand!$D:$BF,COLUMNS($I410:AT410),0)/$I410+VLOOKUP($D410,Customer_Demand!$D:$BF,COLUMNS($I410:AT410),0)/$K410),(VLOOKUP($D410,Customer_Demand!$D:$BF,COLUMNS($I410:AT410),0)/$I410)),"")</f>
        <v/>
      </c>
      <c r="AU410" s="49" t="str">
        <f>IFERROR(IF($K410&lt;&gt;"SS",(VLOOKUP($D410,Customer_Demand!$D:$BF,COLUMNS($I410:AU410),0)/$I410+VLOOKUP($D410,Customer_Demand!$D:$BF,COLUMNS($I410:AU410),0)/$K410),(VLOOKUP($D410,Customer_Demand!$D:$BF,COLUMNS($I410:AU410),0)/$I410)),"")</f>
        <v/>
      </c>
      <c r="AV410" s="49" t="str">
        <f>IFERROR(IF($K410&lt;&gt;"SS",(VLOOKUP($D410,Customer_Demand!$D:$BF,COLUMNS($I410:AV410),0)/$I410+VLOOKUP($D410,Customer_Demand!$D:$BF,COLUMNS($I410:AV410),0)/$K410),(VLOOKUP($D410,Customer_Demand!$D:$BF,COLUMNS($I410:AV410),0)/$I410)),"")</f>
        <v/>
      </c>
      <c r="AW410" s="49" t="str">
        <f>IFERROR(IF($K410&lt;&gt;"SS",(VLOOKUP($D410,Customer_Demand!$D:$BF,COLUMNS($I410:AW410),0)/$I410+VLOOKUP($D410,Customer_Demand!$D:$BF,COLUMNS($I410:AW410),0)/$K410),(VLOOKUP($D410,Customer_Demand!$D:$BF,COLUMNS($I410:AW410),0)/$I410)),"")</f>
        <v/>
      </c>
      <c r="AX410" s="49" t="str">
        <f>IFERROR(IF($K410&lt;&gt;"SS",(VLOOKUP($D410,Customer_Demand!$D:$BF,COLUMNS($I410:AX410),0)/$I410+VLOOKUP($D410,Customer_Demand!$D:$BF,COLUMNS($I410:AX410),0)/$K410),(VLOOKUP($D410,Customer_Demand!$D:$BF,COLUMNS($I410:AX410),0)/$I410)),"")</f>
        <v/>
      </c>
      <c r="AY410" s="49" t="str">
        <f>IFERROR(IF($K410&lt;&gt;"SS",(VLOOKUP($D410,Customer_Demand!$D:$BF,COLUMNS($I410:AY410),0)/$I410+VLOOKUP($D410,Customer_Demand!$D:$BF,COLUMNS($I410:AY410),0)/$K410),(VLOOKUP($D410,Customer_Demand!$D:$BF,COLUMNS($I410:AY410),0)/$I410)),"")</f>
        <v/>
      </c>
      <c r="AZ410" s="49" t="str">
        <f>IFERROR(IF($K410&lt;&gt;"SS",(VLOOKUP($D410,Customer_Demand!$D:$BF,COLUMNS($I410:AZ410),0)/$I410+VLOOKUP($D410,Customer_Demand!$D:$BF,COLUMNS($I410:AZ410),0)/$K410),(VLOOKUP($D410,Customer_Demand!$D:$BF,COLUMNS($I410:AZ410),0)/$I410)),"")</f>
        <v/>
      </c>
      <c r="BA410" s="49" t="str">
        <f>IFERROR(IF($K410&lt;&gt;"SS",(VLOOKUP($D410,Customer_Demand!$D:$BF,COLUMNS($I410:BA410),0)/$I410+VLOOKUP($D410,Customer_Demand!$D:$BF,COLUMNS($I410:BA410),0)/$K410),(VLOOKUP($D410,Customer_Demand!$D:$BF,COLUMNS($I410:BA410),0)/$I410)),"")</f>
        <v/>
      </c>
      <c r="BB410" s="49" t="str">
        <f>IFERROR(IF($K410&lt;&gt;"SS",(VLOOKUP($D410,Customer_Demand!$D:$BF,COLUMNS($I410:BB410),0)/$I410+VLOOKUP($D410,Customer_Demand!$D:$BF,COLUMNS($I410:BB410),0)/$K410),(VLOOKUP($D410,Customer_Demand!$D:$BF,COLUMNS($I410:BB410),0)/$I410)),"")</f>
        <v/>
      </c>
      <c r="BC410" s="49" t="str">
        <f>IFERROR(IF($K410&lt;&gt;"SS",(VLOOKUP($D410,Customer_Demand!$D:$BF,COLUMNS($I410:BC410),0)/$I410+VLOOKUP($D410,Customer_Demand!$D:$BF,COLUMNS($I410:BC410),0)/$K410),(VLOOKUP($D410,Customer_Demand!$D:$BF,COLUMNS($I410:BC410),0)/$I410)),"")</f>
        <v/>
      </c>
      <c r="BD410" s="49" t="str">
        <f>IFERROR(IF($K410&lt;&gt;"SS",(VLOOKUP($D410,Customer_Demand!$D:$BF,COLUMNS($I410:BD410),0)/$I410+VLOOKUP($D410,Customer_Demand!$D:$BF,COLUMNS($I410:BD410),0)/$K410),(VLOOKUP($D410,Customer_Demand!$D:$BF,COLUMNS($I410:BD410),0)/$I410)),"")</f>
        <v/>
      </c>
      <c r="BE410" s="49" t="str">
        <f>IFERROR(IF($K410&lt;&gt;"SS",(VLOOKUP($D410,Customer_Demand!$D:$BF,COLUMNS($I410:BE410),0)/$I410+VLOOKUP($D410,Customer_Demand!$D:$BF,COLUMNS($I410:BE410),0)/$K410),(VLOOKUP($D410,Customer_Demand!$D:$BF,COLUMNS($I410:BE410),0)/$I410)),"")</f>
        <v/>
      </c>
      <c r="BF410" s="49" t="str">
        <f>IFERROR(IF($K410&lt;&gt;"SS",(VLOOKUP($D410,Customer_Demand!$D:$BF,COLUMNS($I410:BF410),0)/$I410+VLOOKUP($D410,Customer_Demand!$D:$BF,COLUMNS($I410:BF410),0)/$K410),(VLOOKUP($D410,Customer_Demand!$D:$BF,COLUMNS($I410:BF410),0)/$I410)),"")</f>
        <v/>
      </c>
      <c r="BG410" s="49" t="str">
        <f>IFERROR(IF($K410&lt;&gt;"SS",(VLOOKUP($D410,Customer_Demand!$D:$BF,COLUMNS($I410:BG410),0)/$I410+VLOOKUP($D410,Customer_Demand!$D:$BF,COLUMNS($I410:BG410),0)/$K410),(VLOOKUP($D410,Customer_Demand!$D:$BF,COLUMNS($I410:BG410),0)/$I410)),"")</f>
        <v/>
      </c>
      <c r="BH410" s="49" t="str">
        <f>IFERROR(IF($K410&lt;&gt;"SS",(VLOOKUP($D410,Customer_Demand!$D:$BF,COLUMNS($I410:BH410),0)/$I410+VLOOKUP($D410,Customer_Demand!$D:$BF,COLUMNS($I410:BH410),0)/$K410),(VLOOKUP($D410,Customer_Demand!$D:$BF,COLUMNS($I410:BH410),0)/$I410)),"")</f>
        <v/>
      </c>
      <c r="BI410" s="49" t="str">
        <f>IFERROR(IF($K410&lt;&gt;"SS",(VLOOKUP($D410,Customer_Demand!$D:$BF,COLUMNS($I410:BI410),0)/$I410+VLOOKUP($D410,Customer_Demand!$D:$BF,COLUMNS($I410:BI410),0)/$K410),(VLOOKUP($D410,Customer_Demand!$D:$BF,COLUMNS($I410:BI410),0)/$I410)),"")</f>
        <v/>
      </c>
      <c r="BJ410" s="49" t="str">
        <f>IFERROR(IF($K410&lt;&gt;"SS",(VLOOKUP($D410,Customer_Demand!$D:$BF,COLUMNS($I410:BJ410),0)/$I410+VLOOKUP($D410,Customer_Demand!$D:$BF,COLUMNS($I410:BJ410),0)/$K410),(VLOOKUP($D410,Customer_Demand!$D:$BF,COLUMNS($I410:BJ410),0)/$I410)),"")</f>
        <v/>
      </c>
      <c r="BK410" s="50" t="str">
        <f>IFERROR(IF($K410&lt;&gt;"SS",(VLOOKUP($D410,Customer_Demand!$D:$BF,COLUMNS($I410:BK410),0)/$I410+VLOOKUP($D410,Customer_Demand!$D:$BF,COLUMNS($I410:BK410),0)/$K410),(VLOOKUP($D410,Customer_Demand!$D:$BF,COLUMNS($I410:BK410),0)/$I410)),"")</f>
        <v/>
      </c>
      <c r="BL410" s="18"/>
    </row>
    <row r="411" spans="2:64" x14ac:dyDescent="0.2">
      <c r="B411" s="12" t="str">
        <f t="shared" si="31"/>
        <v/>
      </c>
      <c r="C411" s="45" t="str">
        <f>IF((Customer_Demand!C411)&lt;&gt;"",Customer_Demand!C411,"")</f>
        <v/>
      </c>
      <c r="D411" s="45" t="str">
        <f>IF(C411&lt;&gt;"",Customer_Demand!D411,"")</f>
        <v/>
      </c>
      <c r="E411" s="51" t="str">
        <f>IF(C411&lt;&gt;"",Customer_Demand!E411,"")</f>
        <v/>
      </c>
      <c r="F411" s="47" t="str">
        <f>IF(C411&lt;&gt;"",VLOOKUP(D411,Customer_Demand!$D$5:$F$1005,3,0),"")</f>
        <v/>
      </c>
      <c r="G411" s="48" t="str">
        <f t="shared" si="28"/>
        <v/>
      </c>
      <c r="H411" s="48" t="str">
        <f t="shared" si="29"/>
        <v/>
      </c>
      <c r="I411" s="48" t="str">
        <f>IFERROR(IF(C411&lt;&gt;"",VLOOKUP($H411,SMT_Cycle_Time_Data!$F:$Q,4,0),""),"SGR Not Defined")</f>
        <v/>
      </c>
      <c r="J411" s="48" t="str">
        <f t="shared" si="30"/>
        <v/>
      </c>
      <c r="K411" s="48" t="str">
        <f>IF(C411&lt;&gt;"",IFERROR(VLOOKUP($J411,SMT_Cycle_Time_Data!$F:$Q,4,0),"SS"),"")</f>
        <v/>
      </c>
      <c r="L411" s="49" t="str">
        <f>IFERROR(IF($K411&lt;&gt;"SS",(VLOOKUP($D411,Customer_Demand!$D:$BF,COLUMNS($I411:L411),0)/$I411+VLOOKUP($D411,Customer_Demand!$D:$BF,COLUMNS($I411:L411),0)/$K411),(VLOOKUP($D411,Customer_Demand!$D:$BF,COLUMNS($I411:L411),0)/$I411)),"")</f>
        <v/>
      </c>
      <c r="M411" s="49" t="str">
        <f>IFERROR(IF($K411&lt;&gt;"SS",(VLOOKUP($D411,Customer_Demand!$D:$BF,COLUMNS($I411:M411),0)/$I411+VLOOKUP($D411,Customer_Demand!$D:$BF,COLUMNS($I411:M411),0)/$K411),(VLOOKUP($D411,Customer_Demand!$D:$BF,COLUMNS($I411:M411),0)/$I411)),"")</f>
        <v/>
      </c>
      <c r="N411" s="49" t="str">
        <f>IFERROR(IF($K411&lt;&gt;"SS",(VLOOKUP($D411,Customer_Demand!$D:$BF,COLUMNS($I411:N411),0)/$I411+VLOOKUP($D411,Customer_Demand!$D:$BF,COLUMNS($I411:N411),0)/$K411),(VLOOKUP($D411,Customer_Demand!$D:$BF,COLUMNS($I411:N411),0)/$I411)),"")</f>
        <v/>
      </c>
      <c r="O411" s="49" t="str">
        <f>IFERROR(IF($K411&lt;&gt;"SS",(VLOOKUP($D411,Customer_Demand!$D:$BF,COLUMNS($I411:O411),0)/$I411+VLOOKUP($D411,Customer_Demand!$D:$BF,COLUMNS($I411:O411),0)/$K411),(VLOOKUP($D411,Customer_Demand!$D:$BF,COLUMNS($I411:O411),0)/$I411)),"")</f>
        <v/>
      </c>
      <c r="P411" s="49" t="str">
        <f>IFERROR(IF($K411&lt;&gt;"SS",(VLOOKUP($D411,Customer_Demand!$D:$BF,COLUMNS($I411:P411),0)/$I411+VLOOKUP($D411,Customer_Demand!$D:$BF,COLUMNS($I411:P411),0)/$K411),(VLOOKUP($D411,Customer_Demand!$D:$BF,COLUMNS($I411:P411),0)/$I411)),"")</f>
        <v/>
      </c>
      <c r="Q411" s="49" t="str">
        <f>IFERROR(IF($K411&lt;&gt;"SS",(VLOOKUP($D411,Customer_Demand!$D:$BF,COLUMNS($I411:Q411),0)/$I411+VLOOKUP($D411,Customer_Demand!$D:$BF,COLUMNS($I411:Q411),0)/$K411),(VLOOKUP($D411,Customer_Demand!$D:$BF,COLUMNS($I411:Q411),0)/$I411)),"")</f>
        <v/>
      </c>
      <c r="R411" s="49" t="str">
        <f>IFERROR(IF($K411&lt;&gt;"SS",(VLOOKUP($D411,Customer_Demand!$D:$BF,COLUMNS($I411:R411),0)/$I411+VLOOKUP($D411,Customer_Demand!$D:$BF,COLUMNS($I411:R411),0)/$K411),(VLOOKUP($D411,Customer_Demand!$D:$BF,COLUMNS($I411:R411),0)/$I411)),"")</f>
        <v/>
      </c>
      <c r="S411" s="49" t="str">
        <f>IFERROR(IF($K411&lt;&gt;"SS",(VLOOKUP($D411,Customer_Demand!$D:$BF,COLUMNS($I411:S411),0)/$I411+VLOOKUP($D411,Customer_Demand!$D:$BF,COLUMNS($I411:S411),0)/$K411),(VLOOKUP($D411,Customer_Demand!$D:$BF,COLUMNS($I411:S411),0)/$I411)),"")</f>
        <v/>
      </c>
      <c r="T411" s="49" t="str">
        <f>IFERROR(IF($K411&lt;&gt;"SS",(VLOOKUP($D411,Customer_Demand!$D:$BF,COLUMNS($I411:T411),0)/$I411+VLOOKUP($D411,Customer_Demand!$D:$BF,COLUMNS($I411:T411),0)/$K411),(VLOOKUP($D411,Customer_Demand!$D:$BF,COLUMNS($I411:T411),0)/$I411)),"")</f>
        <v/>
      </c>
      <c r="U411" s="49" t="str">
        <f>IFERROR(IF($K411&lt;&gt;"SS",(VLOOKUP($D411,Customer_Demand!$D:$BF,COLUMNS($I411:U411),0)/$I411+VLOOKUP($D411,Customer_Demand!$D:$BF,COLUMNS($I411:U411),0)/$K411),(VLOOKUP($D411,Customer_Demand!$D:$BF,COLUMNS($I411:U411),0)/$I411)),"")</f>
        <v/>
      </c>
      <c r="V411" s="49" t="str">
        <f>IFERROR(IF($K411&lt;&gt;"SS",(VLOOKUP($D411,Customer_Demand!$D:$BF,COLUMNS($I411:V411),0)/$I411+VLOOKUP($D411,Customer_Demand!$D:$BF,COLUMNS($I411:V411),0)/$K411),(VLOOKUP($D411,Customer_Demand!$D:$BF,COLUMNS($I411:V411),0)/$I411)),"")</f>
        <v/>
      </c>
      <c r="W411" s="49" t="str">
        <f>IFERROR(IF($K411&lt;&gt;"SS",(VLOOKUP($D411,Customer_Demand!$D:$BF,COLUMNS($I411:W411),0)/$I411+VLOOKUP($D411,Customer_Demand!$D:$BF,COLUMNS($I411:W411),0)/$K411),(VLOOKUP($D411,Customer_Demand!$D:$BF,COLUMNS($I411:W411),0)/$I411)),"")</f>
        <v/>
      </c>
      <c r="X411" s="49" t="str">
        <f>IFERROR(IF($K411&lt;&gt;"SS",(VLOOKUP($D411,Customer_Demand!$D:$BF,COLUMNS($I411:X411),0)/$I411+VLOOKUP($D411,Customer_Demand!$D:$BF,COLUMNS($I411:X411),0)/$K411),(VLOOKUP($D411,Customer_Demand!$D:$BF,COLUMNS($I411:X411),0)/$I411)),"")</f>
        <v/>
      </c>
      <c r="Y411" s="49" t="str">
        <f>IFERROR(IF($K411&lt;&gt;"SS",(VLOOKUP($D411,Customer_Demand!$D:$BF,COLUMNS($I411:Y411),0)/$I411+VLOOKUP($D411,Customer_Demand!$D:$BF,COLUMNS($I411:Y411),0)/$K411),(VLOOKUP($D411,Customer_Demand!$D:$BF,COLUMNS($I411:Y411),0)/$I411)),"")</f>
        <v/>
      </c>
      <c r="Z411" s="49" t="str">
        <f>IFERROR(IF($K411&lt;&gt;"SS",(VLOOKUP($D411,Customer_Demand!$D:$BF,COLUMNS($I411:Z411),0)/$I411+VLOOKUP($D411,Customer_Demand!$D:$BF,COLUMNS($I411:Z411),0)/$K411),(VLOOKUP($D411,Customer_Demand!$D:$BF,COLUMNS($I411:Z411),0)/$I411)),"")</f>
        <v/>
      </c>
      <c r="AA411" s="49" t="str">
        <f>IFERROR(IF($K411&lt;&gt;"SS",(VLOOKUP($D411,Customer_Demand!$D:$BF,COLUMNS($I411:AA411),0)/$I411+VLOOKUP($D411,Customer_Demand!$D:$BF,COLUMNS($I411:AA411),0)/$K411),(VLOOKUP($D411,Customer_Demand!$D:$BF,COLUMNS($I411:AA411),0)/$I411)),"")</f>
        <v/>
      </c>
      <c r="AB411" s="49" t="str">
        <f>IFERROR(IF($K411&lt;&gt;"SS",(VLOOKUP($D411,Customer_Demand!$D:$BF,COLUMNS($I411:AB411),0)/$I411+VLOOKUP($D411,Customer_Demand!$D:$BF,COLUMNS($I411:AB411),0)/$K411),(VLOOKUP($D411,Customer_Demand!$D:$BF,COLUMNS($I411:AB411),0)/$I411)),"")</f>
        <v/>
      </c>
      <c r="AC411" s="49" t="str">
        <f>IFERROR(IF($K411&lt;&gt;"SS",(VLOOKUP($D411,Customer_Demand!$D:$BF,COLUMNS($I411:AC411),0)/$I411+VLOOKUP($D411,Customer_Demand!$D:$BF,COLUMNS($I411:AC411),0)/$K411),(VLOOKUP($D411,Customer_Demand!$D:$BF,COLUMNS($I411:AC411),0)/$I411)),"")</f>
        <v/>
      </c>
      <c r="AD411" s="49" t="str">
        <f>IFERROR(IF($K411&lt;&gt;"SS",(VLOOKUP($D411,Customer_Demand!$D:$BF,COLUMNS($I411:AD411),0)/$I411+VLOOKUP($D411,Customer_Demand!$D:$BF,COLUMNS($I411:AD411),0)/$K411),(VLOOKUP($D411,Customer_Demand!$D:$BF,COLUMNS($I411:AD411),0)/$I411)),"")</f>
        <v/>
      </c>
      <c r="AE411" s="49" t="str">
        <f>IFERROR(IF($K411&lt;&gt;"SS",(VLOOKUP($D411,Customer_Demand!$D:$BF,COLUMNS($I411:AE411),0)/$I411+VLOOKUP($D411,Customer_Demand!$D:$BF,COLUMNS($I411:AE411),0)/$K411),(VLOOKUP($D411,Customer_Demand!$D:$BF,COLUMNS($I411:AE411),0)/$I411)),"")</f>
        <v/>
      </c>
      <c r="AF411" s="49" t="str">
        <f>IFERROR(IF($K411&lt;&gt;"SS",(VLOOKUP($D411,Customer_Demand!$D:$BF,COLUMNS($I411:AF411),0)/$I411+VLOOKUP($D411,Customer_Demand!$D:$BF,COLUMNS($I411:AF411),0)/$K411),(VLOOKUP($D411,Customer_Demand!$D:$BF,COLUMNS($I411:AF411),0)/$I411)),"")</f>
        <v/>
      </c>
      <c r="AG411" s="49" t="str">
        <f>IFERROR(IF($K411&lt;&gt;"SS",(VLOOKUP($D411,Customer_Demand!$D:$BF,COLUMNS($I411:AG411),0)/$I411+VLOOKUP($D411,Customer_Demand!$D:$BF,COLUMNS($I411:AG411),0)/$K411),(VLOOKUP($D411,Customer_Demand!$D:$BF,COLUMNS($I411:AG411),0)/$I411)),"")</f>
        <v/>
      </c>
      <c r="AH411" s="49" t="str">
        <f>IFERROR(IF($K411&lt;&gt;"SS",(VLOOKUP($D411,Customer_Demand!$D:$BF,COLUMNS($I411:AH411),0)/$I411+VLOOKUP($D411,Customer_Demand!$D:$BF,COLUMNS($I411:AH411),0)/$K411),(VLOOKUP($D411,Customer_Demand!$D:$BF,COLUMNS($I411:AH411),0)/$I411)),"")</f>
        <v/>
      </c>
      <c r="AI411" s="49" t="str">
        <f>IFERROR(IF($K411&lt;&gt;"SS",(VLOOKUP($D411,Customer_Demand!$D:$BF,COLUMNS($I411:AI411),0)/$I411+VLOOKUP($D411,Customer_Demand!$D:$BF,COLUMNS($I411:AI411),0)/$K411),(VLOOKUP($D411,Customer_Demand!$D:$BF,COLUMNS($I411:AI411),0)/$I411)),"")</f>
        <v/>
      </c>
      <c r="AJ411" s="49" t="str">
        <f>IFERROR(IF($K411&lt;&gt;"SS",(VLOOKUP($D411,Customer_Demand!$D:$BF,COLUMNS($I411:AJ411),0)/$I411+VLOOKUP($D411,Customer_Demand!$D:$BF,COLUMNS($I411:AJ411),0)/$K411),(VLOOKUP($D411,Customer_Demand!$D:$BF,COLUMNS($I411:AJ411),0)/$I411)),"")</f>
        <v/>
      </c>
      <c r="AK411" s="49" t="str">
        <f>IFERROR(IF($K411&lt;&gt;"SS",(VLOOKUP($D411,Customer_Demand!$D:$BF,COLUMNS($I411:AK411),0)/$I411+VLOOKUP($D411,Customer_Demand!$D:$BF,COLUMNS($I411:AK411),0)/$K411),(VLOOKUP($D411,Customer_Demand!$D:$BF,COLUMNS($I411:AK411),0)/$I411)),"")</f>
        <v/>
      </c>
      <c r="AL411" s="49" t="str">
        <f>IFERROR(IF($K411&lt;&gt;"SS",(VLOOKUP($D411,Customer_Demand!$D:$BF,COLUMNS($I411:AL411),0)/$I411+VLOOKUP($D411,Customer_Demand!$D:$BF,COLUMNS($I411:AL411),0)/$K411),(VLOOKUP($D411,Customer_Demand!$D:$BF,COLUMNS($I411:AL411),0)/$I411)),"")</f>
        <v/>
      </c>
      <c r="AM411" s="49" t="str">
        <f>IFERROR(IF($K411&lt;&gt;"SS",(VLOOKUP($D411,Customer_Demand!$D:$BF,COLUMNS($I411:AM411),0)/$I411+VLOOKUP($D411,Customer_Demand!$D:$BF,COLUMNS($I411:AM411),0)/$K411),(VLOOKUP($D411,Customer_Demand!$D:$BF,COLUMNS($I411:AM411),0)/$I411)),"")</f>
        <v/>
      </c>
      <c r="AN411" s="49" t="str">
        <f>IFERROR(IF($K411&lt;&gt;"SS",(VLOOKUP($D411,Customer_Demand!$D:$BF,COLUMNS($I411:AN411),0)/$I411+VLOOKUP($D411,Customer_Demand!$D:$BF,COLUMNS($I411:AN411),0)/$K411),(VLOOKUP($D411,Customer_Demand!$D:$BF,COLUMNS($I411:AN411),0)/$I411)),"")</f>
        <v/>
      </c>
      <c r="AO411" s="49" t="str">
        <f>IFERROR(IF($K411&lt;&gt;"SS",(VLOOKUP($D411,Customer_Demand!$D:$BF,COLUMNS($I411:AO411),0)/$I411+VLOOKUP($D411,Customer_Demand!$D:$BF,COLUMNS($I411:AO411),0)/$K411),(VLOOKUP($D411,Customer_Demand!$D:$BF,COLUMNS($I411:AO411),0)/$I411)),"")</f>
        <v/>
      </c>
      <c r="AP411" s="49" t="str">
        <f>IFERROR(IF($K411&lt;&gt;"SS",(VLOOKUP($D411,Customer_Demand!$D:$BF,COLUMNS($I411:AP411),0)/$I411+VLOOKUP($D411,Customer_Demand!$D:$BF,COLUMNS($I411:AP411),0)/$K411),(VLOOKUP($D411,Customer_Demand!$D:$BF,COLUMNS($I411:AP411),0)/$I411)),"")</f>
        <v/>
      </c>
      <c r="AQ411" s="49" t="str">
        <f>IFERROR(IF($K411&lt;&gt;"SS",(VLOOKUP($D411,Customer_Demand!$D:$BF,COLUMNS($I411:AQ411),0)/$I411+VLOOKUP($D411,Customer_Demand!$D:$BF,COLUMNS($I411:AQ411),0)/$K411),(VLOOKUP($D411,Customer_Demand!$D:$BF,COLUMNS($I411:AQ411),0)/$I411)),"")</f>
        <v/>
      </c>
      <c r="AR411" s="49" t="str">
        <f>IFERROR(IF($K411&lt;&gt;"SS",(VLOOKUP($D411,Customer_Demand!$D:$BF,COLUMNS($I411:AR411),0)/$I411+VLOOKUP($D411,Customer_Demand!$D:$BF,COLUMNS($I411:AR411),0)/$K411),(VLOOKUP($D411,Customer_Demand!$D:$BF,COLUMNS($I411:AR411),0)/$I411)),"")</f>
        <v/>
      </c>
      <c r="AS411" s="49" t="str">
        <f>IFERROR(IF($K411&lt;&gt;"SS",(VLOOKUP($D411,Customer_Demand!$D:$BF,COLUMNS($I411:AS411),0)/$I411+VLOOKUP($D411,Customer_Demand!$D:$BF,COLUMNS($I411:AS411),0)/$K411),(VLOOKUP($D411,Customer_Demand!$D:$BF,COLUMNS($I411:AS411),0)/$I411)),"")</f>
        <v/>
      </c>
      <c r="AT411" s="49" t="str">
        <f>IFERROR(IF($K411&lt;&gt;"SS",(VLOOKUP($D411,Customer_Demand!$D:$BF,COLUMNS($I411:AT411),0)/$I411+VLOOKUP($D411,Customer_Demand!$D:$BF,COLUMNS($I411:AT411),0)/$K411),(VLOOKUP($D411,Customer_Demand!$D:$BF,COLUMNS($I411:AT411),0)/$I411)),"")</f>
        <v/>
      </c>
      <c r="AU411" s="49" t="str">
        <f>IFERROR(IF($K411&lt;&gt;"SS",(VLOOKUP($D411,Customer_Demand!$D:$BF,COLUMNS($I411:AU411),0)/$I411+VLOOKUP($D411,Customer_Demand!$D:$BF,COLUMNS($I411:AU411),0)/$K411),(VLOOKUP($D411,Customer_Demand!$D:$BF,COLUMNS($I411:AU411),0)/$I411)),"")</f>
        <v/>
      </c>
      <c r="AV411" s="49" t="str">
        <f>IFERROR(IF($K411&lt;&gt;"SS",(VLOOKUP($D411,Customer_Demand!$D:$BF,COLUMNS($I411:AV411),0)/$I411+VLOOKUP($D411,Customer_Demand!$D:$BF,COLUMNS($I411:AV411),0)/$K411),(VLOOKUP($D411,Customer_Demand!$D:$BF,COLUMNS($I411:AV411),0)/$I411)),"")</f>
        <v/>
      </c>
      <c r="AW411" s="49" t="str">
        <f>IFERROR(IF($K411&lt;&gt;"SS",(VLOOKUP($D411,Customer_Demand!$D:$BF,COLUMNS($I411:AW411),0)/$I411+VLOOKUP($D411,Customer_Demand!$D:$BF,COLUMNS($I411:AW411),0)/$K411),(VLOOKUP($D411,Customer_Demand!$D:$BF,COLUMNS($I411:AW411),0)/$I411)),"")</f>
        <v/>
      </c>
      <c r="AX411" s="49" t="str">
        <f>IFERROR(IF($K411&lt;&gt;"SS",(VLOOKUP($D411,Customer_Demand!$D:$BF,COLUMNS($I411:AX411),0)/$I411+VLOOKUP($D411,Customer_Demand!$D:$BF,COLUMNS($I411:AX411),0)/$K411),(VLOOKUP($D411,Customer_Demand!$D:$BF,COLUMNS($I411:AX411),0)/$I411)),"")</f>
        <v/>
      </c>
      <c r="AY411" s="49" t="str">
        <f>IFERROR(IF($K411&lt;&gt;"SS",(VLOOKUP($D411,Customer_Demand!$D:$BF,COLUMNS($I411:AY411),0)/$I411+VLOOKUP($D411,Customer_Demand!$D:$BF,COLUMNS($I411:AY411),0)/$K411),(VLOOKUP($D411,Customer_Demand!$D:$BF,COLUMNS($I411:AY411),0)/$I411)),"")</f>
        <v/>
      </c>
      <c r="AZ411" s="49" t="str">
        <f>IFERROR(IF($K411&lt;&gt;"SS",(VLOOKUP($D411,Customer_Demand!$D:$BF,COLUMNS($I411:AZ411),0)/$I411+VLOOKUP($D411,Customer_Demand!$D:$BF,COLUMNS($I411:AZ411),0)/$K411),(VLOOKUP($D411,Customer_Demand!$D:$BF,COLUMNS($I411:AZ411),0)/$I411)),"")</f>
        <v/>
      </c>
      <c r="BA411" s="49" t="str">
        <f>IFERROR(IF($K411&lt;&gt;"SS",(VLOOKUP($D411,Customer_Demand!$D:$BF,COLUMNS($I411:BA411),0)/$I411+VLOOKUP($D411,Customer_Demand!$D:$BF,COLUMNS($I411:BA411),0)/$K411),(VLOOKUP($D411,Customer_Demand!$D:$BF,COLUMNS($I411:BA411),0)/$I411)),"")</f>
        <v/>
      </c>
      <c r="BB411" s="49" t="str">
        <f>IFERROR(IF($K411&lt;&gt;"SS",(VLOOKUP($D411,Customer_Demand!$D:$BF,COLUMNS($I411:BB411),0)/$I411+VLOOKUP($D411,Customer_Demand!$D:$BF,COLUMNS($I411:BB411),0)/$K411),(VLOOKUP($D411,Customer_Demand!$D:$BF,COLUMNS($I411:BB411),0)/$I411)),"")</f>
        <v/>
      </c>
      <c r="BC411" s="49" t="str">
        <f>IFERROR(IF($K411&lt;&gt;"SS",(VLOOKUP($D411,Customer_Demand!$D:$BF,COLUMNS($I411:BC411),0)/$I411+VLOOKUP($D411,Customer_Demand!$D:$BF,COLUMNS($I411:BC411),0)/$K411),(VLOOKUP($D411,Customer_Demand!$D:$BF,COLUMNS($I411:BC411),0)/$I411)),"")</f>
        <v/>
      </c>
      <c r="BD411" s="49" t="str">
        <f>IFERROR(IF($K411&lt;&gt;"SS",(VLOOKUP($D411,Customer_Demand!$D:$BF,COLUMNS($I411:BD411),0)/$I411+VLOOKUP($D411,Customer_Demand!$D:$BF,COLUMNS($I411:BD411),0)/$K411),(VLOOKUP($D411,Customer_Demand!$D:$BF,COLUMNS($I411:BD411),0)/$I411)),"")</f>
        <v/>
      </c>
      <c r="BE411" s="49" t="str">
        <f>IFERROR(IF($K411&lt;&gt;"SS",(VLOOKUP($D411,Customer_Demand!$D:$BF,COLUMNS($I411:BE411),0)/$I411+VLOOKUP($D411,Customer_Demand!$D:$BF,COLUMNS($I411:BE411),0)/$K411),(VLOOKUP($D411,Customer_Demand!$D:$BF,COLUMNS($I411:BE411),0)/$I411)),"")</f>
        <v/>
      </c>
      <c r="BF411" s="49" t="str">
        <f>IFERROR(IF($K411&lt;&gt;"SS",(VLOOKUP($D411,Customer_Demand!$D:$BF,COLUMNS($I411:BF411),0)/$I411+VLOOKUP($D411,Customer_Demand!$D:$BF,COLUMNS($I411:BF411),0)/$K411),(VLOOKUP($D411,Customer_Demand!$D:$BF,COLUMNS($I411:BF411),0)/$I411)),"")</f>
        <v/>
      </c>
      <c r="BG411" s="49" t="str">
        <f>IFERROR(IF($K411&lt;&gt;"SS",(VLOOKUP($D411,Customer_Demand!$D:$BF,COLUMNS($I411:BG411),0)/$I411+VLOOKUP($D411,Customer_Demand!$D:$BF,COLUMNS($I411:BG411),0)/$K411),(VLOOKUP($D411,Customer_Demand!$D:$BF,COLUMNS($I411:BG411),0)/$I411)),"")</f>
        <v/>
      </c>
      <c r="BH411" s="49" t="str">
        <f>IFERROR(IF($K411&lt;&gt;"SS",(VLOOKUP($D411,Customer_Demand!$D:$BF,COLUMNS($I411:BH411),0)/$I411+VLOOKUP($D411,Customer_Demand!$D:$BF,COLUMNS($I411:BH411),0)/$K411),(VLOOKUP($D411,Customer_Demand!$D:$BF,COLUMNS($I411:BH411),0)/$I411)),"")</f>
        <v/>
      </c>
      <c r="BI411" s="49" t="str">
        <f>IFERROR(IF($K411&lt;&gt;"SS",(VLOOKUP($D411,Customer_Demand!$D:$BF,COLUMNS($I411:BI411),0)/$I411+VLOOKUP($D411,Customer_Demand!$D:$BF,COLUMNS($I411:BI411),0)/$K411),(VLOOKUP($D411,Customer_Demand!$D:$BF,COLUMNS($I411:BI411),0)/$I411)),"")</f>
        <v/>
      </c>
      <c r="BJ411" s="49" t="str">
        <f>IFERROR(IF($K411&lt;&gt;"SS",(VLOOKUP($D411,Customer_Demand!$D:$BF,COLUMNS($I411:BJ411),0)/$I411+VLOOKUP($D411,Customer_Demand!$D:$BF,COLUMNS($I411:BJ411),0)/$K411),(VLOOKUP($D411,Customer_Demand!$D:$BF,COLUMNS($I411:BJ411),0)/$I411)),"")</f>
        <v/>
      </c>
      <c r="BK411" s="50" t="str">
        <f>IFERROR(IF($K411&lt;&gt;"SS",(VLOOKUP($D411,Customer_Demand!$D:$BF,COLUMNS($I411:BK411),0)/$I411+VLOOKUP($D411,Customer_Demand!$D:$BF,COLUMNS($I411:BK411),0)/$K411),(VLOOKUP($D411,Customer_Demand!$D:$BF,COLUMNS($I411:BK411),0)/$I411)),"")</f>
        <v/>
      </c>
      <c r="BL411" s="18"/>
    </row>
    <row r="412" spans="2:64" x14ac:dyDescent="0.2">
      <c r="B412" s="12" t="str">
        <f t="shared" si="31"/>
        <v/>
      </c>
      <c r="C412" s="45" t="str">
        <f>IF((Customer_Demand!C412)&lt;&gt;"",Customer_Demand!C412,"")</f>
        <v/>
      </c>
      <c r="D412" s="45" t="str">
        <f>IF(C412&lt;&gt;"",Customer_Demand!D412,"")</f>
        <v/>
      </c>
      <c r="E412" s="51" t="str">
        <f>IF(C412&lt;&gt;"",Customer_Demand!E412,"")</f>
        <v/>
      </c>
      <c r="F412" s="47" t="str">
        <f>IF(C412&lt;&gt;"",VLOOKUP(D412,Customer_Demand!$D$5:$F$1005,3,0),"")</f>
        <v/>
      </c>
      <c r="G412" s="48" t="str">
        <f t="shared" si="28"/>
        <v/>
      </c>
      <c r="H412" s="48" t="str">
        <f t="shared" si="29"/>
        <v/>
      </c>
      <c r="I412" s="48" t="str">
        <f>IFERROR(IF(C412&lt;&gt;"",VLOOKUP($H412,SMT_Cycle_Time_Data!$F:$Q,4,0),""),"SGR Not Defined")</f>
        <v/>
      </c>
      <c r="J412" s="48" t="str">
        <f t="shared" si="30"/>
        <v/>
      </c>
      <c r="K412" s="48" t="str">
        <f>IF(C412&lt;&gt;"",IFERROR(VLOOKUP($J412,SMT_Cycle_Time_Data!$F:$Q,4,0),"SS"),"")</f>
        <v/>
      </c>
      <c r="L412" s="49" t="str">
        <f>IFERROR(IF($K412&lt;&gt;"SS",(VLOOKUP($D412,Customer_Demand!$D:$BF,COLUMNS($I412:L412),0)/$I412+VLOOKUP($D412,Customer_Demand!$D:$BF,COLUMNS($I412:L412),0)/$K412),(VLOOKUP($D412,Customer_Demand!$D:$BF,COLUMNS($I412:L412),0)/$I412)),"")</f>
        <v/>
      </c>
      <c r="M412" s="49" t="str">
        <f>IFERROR(IF($K412&lt;&gt;"SS",(VLOOKUP($D412,Customer_Demand!$D:$BF,COLUMNS($I412:M412),0)/$I412+VLOOKUP($D412,Customer_Demand!$D:$BF,COLUMNS($I412:M412),0)/$K412),(VLOOKUP($D412,Customer_Demand!$D:$BF,COLUMNS($I412:M412),0)/$I412)),"")</f>
        <v/>
      </c>
      <c r="N412" s="49" t="str">
        <f>IFERROR(IF($K412&lt;&gt;"SS",(VLOOKUP($D412,Customer_Demand!$D:$BF,COLUMNS($I412:N412),0)/$I412+VLOOKUP($D412,Customer_Demand!$D:$BF,COLUMNS($I412:N412),0)/$K412),(VLOOKUP($D412,Customer_Demand!$D:$BF,COLUMNS($I412:N412),0)/$I412)),"")</f>
        <v/>
      </c>
      <c r="O412" s="49" t="str">
        <f>IFERROR(IF($K412&lt;&gt;"SS",(VLOOKUP($D412,Customer_Demand!$D:$BF,COLUMNS($I412:O412),0)/$I412+VLOOKUP($D412,Customer_Demand!$D:$BF,COLUMNS($I412:O412),0)/$K412),(VLOOKUP($D412,Customer_Demand!$D:$BF,COLUMNS($I412:O412),0)/$I412)),"")</f>
        <v/>
      </c>
      <c r="P412" s="49" t="str">
        <f>IFERROR(IF($K412&lt;&gt;"SS",(VLOOKUP($D412,Customer_Demand!$D:$BF,COLUMNS($I412:P412),0)/$I412+VLOOKUP($D412,Customer_Demand!$D:$BF,COLUMNS($I412:P412),0)/$K412),(VLOOKUP($D412,Customer_Demand!$D:$BF,COLUMNS($I412:P412),0)/$I412)),"")</f>
        <v/>
      </c>
      <c r="Q412" s="49" t="str">
        <f>IFERROR(IF($K412&lt;&gt;"SS",(VLOOKUP($D412,Customer_Demand!$D:$BF,COLUMNS($I412:Q412),0)/$I412+VLOOKUP($D412,Customer_Demand!$D:$BF,COLUMNS($I412:Q412),0)/$K412),(VLOOKUP($D412,Customer_Demand!$D:$BF,COLUMNS($I412:Q412),0)/$I412)),"")</f>
        <v/>
      </c>
      <c r="R412" s="49" t="str">
        <f>IFERROR(IF($K412&lt;&gt;"SS",(VLOOKUP($D412,Customer_Demand!$D:$BF,COLUMNS($I412:R412),0)/$I412+VLOOKUP($D412,Customer_Demand!$D:$BF,COLUMNS($I412:R412),0)/$K412),(VLOOKUP($D412,Customer_Demand!$D:$BF,COLUMNS($I412:R412),0)/$I412)),"")</f>
        <v/>
      </c>
      <c r="S412" s="49" t="str">
        <f>IFERROR(IF($K412&lt;&gt;"SS",(VLOOKUP($D412,Customer_Demand!$D:$BF,COLUMNS($I412:S412),0)/$I412+VLOOKUP($D412,Customer_Demand!$D:$BF,COLUMNS($I412:S412),0)/$K412),(VLOOKUP($D412,Customer_Demand!$D:$BF,COLUMNS($I412:S412),0)/$I412)),"")</f>
        <v/>
      </c>
      <c r="T412" s="49" t="str">
        <f>IFERROR(IF($K412&lt;&gt;"SS",(VLOOKUP($D412,Customer_Demand!$D:$BF,COLUMNS($I412:T412),0)/$I412+VLOOKUP($D412,Customer_Demand!$D:$BF,COLUMNS($I412:T412),0)/$K412),(VLOOKUP($D412,Customer_Demand!$D:$BF,COLUMNS($I412:T412),0)/$I412)),"")</f>
        <v/>
      </c>
      <c r="U412" s="49" t="str">
        <f>IFERROR(IF($K412&lt;&gt;"SS",(VLOOKUP($D412,Customer_Demand!$D:$BF,COLUMNS($I412:U412),0)/$I412+VLOOKUP($D412,Customer_Demand!$D:$BF,COLUMNS($I412:U412),0)/$K412),(VLOOKUP($D412,Customer_Demand!$D:$BF,COLUMNS($I412:U412),0)/$I412)),"")</f>
        <v/>
      </c>
      <c r="V412" s="49" t="str">
        <f>IFERROR(IF($K412&lt;&gt;"SS",(VLOOKUP($D412,Customer_Demand!$D:$BF,COLUMNS($I412:V412),0)/$I412+VLOOKUP($D412,Customer_Demand!$D:$BF,COLUMNS($I412:V412),0)/$K412),(VLOOKUP($D412,Customer_Demand!$D:$BF,COLUMNS($I412:V412),0)/$I412)),"")</f>
        <v/>
      </c>
      <c r="W412" s="49" t="str">
        <f>IFERROR(IF($K412&lt;&gt;"SS",(VLOOKUP($D412,Customer_Demand!$D:$BF,COLUMNS($I412:W412),0)/$I412+VLOOKUP($D412,Customer_Demand!$D:$BF,COLUMNS($I412:W412),0)/$K412),(VLOOKUP($D412,Customer_Demand!$D:$BF,COLUMNS($I412:W412),0)/$I412)),"")</f>
        <v/>
      </c>
      <c r="X412" s="49" t="str">
        <f>IFERROR(IF($K412&lt;&gt;"SS",(VLOOKUP($D412,Customer_Demand!$D:$BF,COLUMNS($I412:X412),0)/$I412+VLOOKUP($D412,Customer_Demand!$D:$BF,COLUMNS($I412:X412),0)/$K412),(VLOOKUP($D412,Customer_Demand!$D:$BF,COLUMNS($I412:X412),0)/$I412)),"")</f>
        <v/>
      </c>
      <c r="Y412" s="49" t="str">
        <f>IFERROR(IF($K412&lt;&gt;"SS",(VLOOKUP($D412,Customer_Demand!$D:$BF,COLUMNS($I412:Y412),0)/$I412+VLOOKUP($D412,Customer_Demand!$D:$BF,COLUMNS($I412:Y412),0)/$K412),(VLOOKUP($D412,Customer_Demand!$D:$BF,COLUMNS($I412:Y412),0)/$I412)),"")</f>
        <v/>
      </c>
      <c r="Z412" s="49" t="str">
        <f>IFERROR(IF($K412&lt;&gt;"SS",(VLOOKUP($D412,Customer_Demand!$D:$BF,COLUMNS($I412:Z412),0)/$I412+VLOOKUP($D412,Customer_Demand!$D:$BF,COLUMNS($I412:Z412),0)/$K412),(VLOOKUP($D412,Customer_Demand!$D:$BF,COLUMNS($I412:Z412),0)/$I412)),"")</f>
        <v/>
      </c>
      <c r="AA412" s="49" t="str">
        <f>IFERROR(IF($K412&lt;&gt;"SS",(VLOOKUP($D412,Customer_Demand!$D:$BF,COLUMNS($I412:AA412),0)/$I412+VLOOKUP($D412,Customer_Demand!$D:$BF,COLUMNS($I412:AA412),0)/$K412),(VLOOKUP($D412,Customer_Demand!$D:$BF,COLUMNS($I412:AA412),0)/$I412)),"")</f>
        <v/>
      </c>
      <c r="AB412" s="49" t="str">
        <f>IFERROR(IF($K412&lt;&gt;"SS",(VLOOKUP($D412,Customer_Demand!$D:$BF,COLUMNS($I412:AB412),0)/$I412+VLOOKUP($D412,Customer_Demand!$D:$BF,COLUMNS($I412:AB412),0)/$K412),(VLOOKUP($D412,Customer_Demand!$D:$BF,COLUMNS($I412:AB412),0)/$I412)),"")</f>
        <v/>
      </c>
      <c r="AC412" s="49" t="str">
        <f>IFERROR(IF($K412&lt;&gt;"SS",(VLOOKUP($D412,Customer_Demand!$D:$BF,COLUMNS($I412:AC412),0)/$I412+VLOOKUP($D412,Customer_Demand!$D:$BF,COLUMNS($I412:AC412),0)/$K412),(VLOOKUP($D412,Customer_Demand!$D:$BF,COLUMNS($I412:AC412),0)/$I412)),"")</f>
        <v/>
      </c>
      <c r="AD412" s="49" t="str">
        <f>IFERROR(IF($K412&lt;&gt;"SS",(VLOOKUP($D412,Customer_Demand!$D:$BF,COLUMNS($I412:AD412),0)/$I412+VLOOKUP($D412,Customer_Demand!$D:$BF,COLUMNS($I412:AD412),0)/$K412),(VLOOKUP($D412,Customer_Demand!$D:$BF,COLUMNS($I412:AD412),0)/$I412)),"")</f>
        <v/>
      </c>
      <c r="AE412" s="49" t="str">
        <f>IFERROR(IF($K412&lt;&gt;"SS",(VLOOKUP($D412,Customer_Demand!$D:$BF,COLUMNS($I412:AE412),0)/$I412+VLOOKUP($D412,Customer_Demand!$D:$BF,COLUMNS($I412:AE412),0)/$K412),(VLOOKUP($D412,Customer_Demand!$D:$BF,COLUMNS($I412:AE412),0)/$I412)),"")</f>
        <v/>
      </c>
      <c r="AF412" s="49" t="str">
        <f>IFERROR(IF($K412&lt;&gt;"SS",(VLOOKUP($D412,Customer_Demand!$D:$BF,COLUMNS($I412:AF412),0)/$I412+VLOOKUP($D412,Customer_Demand!$D:$BF,COLUMNS($I412:AF412),0)/$K412),(VLOOKUP($D412,Customer_Demand!$D:$BF,COLUMNS($I412:AF412),0)/$I412)),"")</f>
        <v/>
      </c>
      <c r="AG412" s="49" t="str">
        <f>IFERROR(IF($K412&lt;&gt;"SS",(VLOOKUP($D412,Customer_Demand!$D:$BF,COLUMNS($I412:AG412),0)/$I412+VLOOKUP($D412,Customer_Demand!$D:$BF,COLUMNS($I412:AG412),0)/$K412),(VLOOKUP($D412,Customer_Demand!$D:$BF,COLUMNS($I412:AG412),0)/$I412)),"")</f>
        <v/>
      </c>
      <c r="AH412" s="49" t="str">
        <f>IFERROR(IF($K412&lt;&gt;"SS",(VLOOKUP($D412,Customer_Demand!$D:$BF,COLUMNS($I412:AH412),0)/$I412+VLOOKUP($D412,Customer_Demand!$D:$BF,COLUMNS($I412:AH412),0)/$K412),(VLOOKUP($D412,Customer_Demand!$D:$BF,COLUMNS($I412:AH412),0)/$I412)),"")</f>
        <v/>
      </c>
      <c r="AI412" s="49" t="str">
        <f>IFERROR(IF($K412&lt;&gt;"SS",(VLOOKUP($D412,Customer_Demand!$D:$BF,COLUMNS($I412:AI412),0)/$I412+VLOOKUP($D412,Customer_Demand!$D:$BF,COLUMNS($I412:AI412),0)/$K412),(VLOOKUP($D412,Customer_Demand!$D:$BF,COLUMNS($I412:AI412),0)/$I412)),"")</f>
        <v/>
      </c>
      <c r="AJ412" s="49" t="str">
        <f>IFERROR(IF($K412&lt;&gt;"SS",(VLOOKUP($D412,Customer_Demand!$D:$BF,COLUMNS($I412:AJ412),0)/$I412+VLOOKUP($D412,Customer_Demand!$D:$BF,COLUMNS($I412:AJ412),0)/$K412),(VLOOKUP($D412,Customer_Demand!$D:$BF,COLUMNS($I412:AJ412),0)/$I412)),"")</f>
        <v/>
      </c>
      <c r="AK412" s="49" t="str">
        <f>IFERROR(IF($K412&lt;&gt;"SS",(VLOOKUP($D412,Customer_Demand!$D:$BF,COLUMNS($I412:AK412),0)/$I412+VLOOKUP($D412,Customer_Demand!$D:$BF,COLUMNS($I412:AK412),0)/$K412),(VLOOKUP($D412,Customer_Demand!$D:$BF,COLUMNS($I412:AK412),0)/$I412)),"")</f>
        <v/>
      </c>
      <c r="AL412" s="49" t="str">
        <f>IFERROR(IF($K412&lt;&gt;"SS",(VLOOKUP($D412,Customer_Demand!$D:$BF,COLUMNS($I412:AL412),0)/$I412+VLOOKUP($D412,Customer_Demand!$D:$BF,COLUMNS($I412:AL412),0)/$K412),(VLOOKUP($D412,Customer_Demand!$D:$BF,COLUMNS($I412:AL412),0)/$I412)),"")</f>
        <v/>
      </c>
      <c r="AM412" s="49" t="str">
        <f>IFERROR(IF($K412&lt;&gt;"SS",(VLOOKUP($D412,Customer_Demand!$D:$BF,COLUMNS($I412:AM412),0)/$I412+VLOOKUP($D412,Customer_Demand!$D:$BF,COLUMNS($I412:AM412),0)/$K412),(VLOOKUP($D412,Customer_Demand!$D:$BF,COLUMNS($I412:AM412),0)/$I412)),"")</f>
        <v/>
      </c>
      <c r="AN412" s="49" t="str">
        <f>IFERROR(IF($K412&lt;&gt;"SS",(VLOOKUP($D412,Customer_Demand!$D:$BF,COLUMNS($I412:AN412),0)/$I412+VLOOKUP($D412,Customer_Demand!$D:$BF,COLUMNS($I412:AN412),0)/$K412),(VLOOKUP($D412,Customer_Demand!$D:$BF,COLUMNS($I412:AN412),0)/$I412)),"")</f>
        <v/>
      </c>
      <c r="AO412" s="49" t="str">
        <f>IFERROR(IF($K412&lt;&gt;"SS",(VLOOKUP($D412,Customer_Demand!$D:$BF,COLUMNS($I412:AO412),0)/$I412+VLOOKUP($D412,Customer_Demand!$D:$BF,COLUMNS($I412:AO412),0)/$K412),(VLOOKUP($D412,Customer_Demand!$D:$BF,COLUMNS($I412:AO412),0)/$I412)),"")</f>
        <v/>
      </c>
      <c r="AP412" s="49" t="str">
        <f>IFERROR(IF($K412&lt;&gt;"SS",(VLOOKUP($D412,Customer_Demand!$D:$BF,COLUMNS($I412:AP412),0)/$I412+VLOOKUP($D412,Customer_Demand!$D:$BF,COLUMNS($I412:AP412),0)/$K412),(VLOOKUP($D412,Customer_Demand!$D:$BF,COLUMNS($I412:AP412),0)/$I412)),"")</f>
        <v/>
      </c>
      <c r="AQ412" s="49" t="str">
        <f>IFERROR(IF($K412&lt;&gt;"SS",(VLOOKUP($D412,Customer_Demand!$D:$BF,COLUMNS($I412:AQ412),0)/$I412+VLOOKUP($D412,Customer_Demand!$D:$BF,COLUMNS($I412:AQ412),0)/$K412),(VLOOKUP($D412,Customer_Demand!$D:$BF,COLUMNS($I412:AQ412),0)/$I412)),"")</f>
        <v/>
      </c>
      <c r="AR412" s="49" t="str">
        <f>IFERROR(IF($K412&lt;&gt;"SS",(VLOOKUP($D412,Customer_Demand!$D:$BF,COLUMNS($I412:AR412),0)/$I412+VLOOKUP($D412,Customer_Demand!$D:$BF,COLUMNS($I412:AR412),0)/$K412),(VLOOKUP($D412,Customer_Demand!$D:$BF,COLUMNS($I412:AR412),0)/$I412)),"")</f>
        <v/>
      </c>
      <c r="AS412" s="49" t="str">
        <f>IFERROR(IF($K412&lt;&gt;"SS",(VLOOKUP($D412,Customer_Demand!$D:$BF,COLUMNS($I412:AS412),0)/$I412+VLOOKUP($D412,Customer_Demand!$D:$BF,COLUMNS($I412:AS412),0)/$K412),(VLOOKUP($D412,Customer_Demand!$D:$BF,COLUMNS($I412:AS412),0)/$I412)),"")</f>
        <v/>
      </c>
      <c r="AT412" s="49" t="str">
        <f>IFERROR(IF($K412&lt;&gt;"SS",(VLOOKUP($D412,Customer_Demand!$D:$BF,COLUMNS($I412:AT412),0)/$I412+VLOOKUP($D412,Customer_Demand!$D:$BF,COLUMNS($I412:AT412),0)/$K412),(VLOOKUP($D412,Customer_Demand!$D:$BF,COLUMNS($I412:AT412),0)/$I412)),"")</f>
        <v/>
      </c>
      <c r="AU412" s="49" t="str">
        <f>IFERROR(IF($K412&lt;&gt;"SS",(VLOOKUP($D412,Customer_Demand!$D:$BF,COLUMNS($I412:AU412),0)/$I412+VLOOKUP($D412,Customer_Demand!$D:$BF,COLUMNS($I412:AU412),0)/$K412),(VLOOKUP($D412,Customer_Demand!$D:$BF,COLUMNS($I412:AU412),0)/$I412)),"")</f>
        <v/>
      </c>
      <c r="AV412" s="49" t="str">
        <f>IFERROR(IF($K412&lt;&gt;"SS",(VLOOKUP($D412,Customer_Demand!$D:$BF,COLUMNS($I412:AV412),0)/$I412+VLOOKUP($D412,Customer_Demand!$D:$BF,COLUMNS($I412:AV412),0)/$K412),(VLOOKUP($D412,Customer_Demand!$D:$BF,COLUMNS($I412:AV412),0)/$I412)),"")</f>
        <v/>
      </c>
      <c r="AW412" s="49" t="str">
        <f>IFERROR(IF($K412&lt;&gt;"SS",(VLOOKUP($D412,Customer_Demand!$D:$BF,COLUMNS($I412:AW412),0)/$I412+VLOOKUP($D412,Customer_Demand!$D:$BF,COLUMNS($I412:AW412),0)/$K412),(VLOOKUP($D412,Customer_Demand!$D:$BF,COLUMNS($I412:AW412),0)/$I412)),"")</f>
        <v/>
      </c>
      <c r="AX412" s="49" t="str">
        <f>IFERROR(IF($K412&lt;&gt;"SS",(VLOOKUP($D412,Customer_Demand!$D:$BF,COLUMNS($I412:AX412),0)/$I412+VLOOKUP($D412,Customer_Demand!$D:$BF,COLUMNS($I412:AX412),0)/$K412),(VLOOKUP($D412,Customer_Demand!$D:$BF,COLUMNS($I412:AX412),0)/$I412)),"")</f>
        <v/>
      </c>
      <c r="AY412" s="49" t="str">
        <f>IFERROR(IF($K412&lt;&gt;"SS",(VLOOKUP($D412,Customer_Demand!$D:$BF,COLUMNS($I412:AY412),0)/$I412+VLOOKUP($D412,Customer_Demand!$D:$BF,COLUMNS($I412:AY412),0)/$K412),(VLOOKUP($D412,Customer_Demand!$D:$BF,COLUMNS($I412:AY412),0)/$I412)),"")</f>
        <v/>
      </c>
      <c r="AZ412" s="49" t="str">
        <f>IFERROR(IF($K412&lt;&gt;"SS",(VLOOKUP($D412,Customer_Demand!$D:$BF,COLUMNS($I412:AZ412),0)/$I412+VLOOKUP($D412,Customer_Demand!$D:$BF,COLUMNS($I412:AZ412),0)/$K412),(VLOOKUP($D412,Customer_Demand!$D:$BF,COLUMNS($I412:AZ412),0)/$I412)),"")</f>
        <v/>
      </c>
      <c r="BA412" s="49" t="str">
        <f>IFERROR(IF($K412&lt;&gt;"SS",(VLOOKUP($D412,Customer_Demand!$D:$BF,COLUMNS($I412:BA412),0)/$I412+VLOOKUP($D412,Customer_Demand!$D:$BF,COLUMNS($I412:BA412),0)/$K412),(VLOOKUP($D412,Customer_Demand!$D:$BF,COLUMNS($I412:BA412),0)/$I412)),"")</f>
        <v/>
      </c>
      <c r="BB412" s="49" t="str">
        <f>IFERROR(IF($K412&lt;&gt;"SS",(VLOOKUP($D412,Customer_Demand!$D:$BF,COLUMNS($I412:BB412),0)/$I412+VLOOKUP($D412,Customer_Demand!$D:$BF,COLUMNS($I412:BB412),0)/$K412),(VLOOKUP($D412,Customer_Demand!$D:$BF,COLUMNS($I412:BB412),0)/$I412)),"")</f>
        <v/>
      </c>
      <c r="BC412" s="49" t="str">
        <f>IFERROR(IF($K412&lt;&gt;"SS",(VLOOKUP($D412,Customer_Demand!$D:$BF,COLUMNS($I412:BC412),0)/$I412+VLOOKUP($D412,Customer_Demand!$D:$BF,COLUMNS($I412:BC412),0)/$K412),(VLOOKUP($D412,Customer_Demand!$D:$BF,COLUMNS($I412:BC412),0)/$I412)),"")</f>
        <v/>
      </c>
      <c r="BD412" s="49" t="str">
        <f>IFERROR(IF($K412&lt;&gt;"SS",(VLOOKUP($D412,Customer_Demand!$D:$BF,COLUMNS($I412:BD412),0)/$I412+VLOOKUP($D412,Customer_Demand!$D:$BF,COLUMNS($I412:BD412),0)/$K412),(VLOOKUP($D412,Customer_Demand!$D:$BF,COLUMNS($I412:BD412),0)/$I412)),"")</f>
        <v/>
      </c>
      <c r="BE412" s="49" t="str">
        <f>IFERROR(IF($K412&lt;&gt;"SS",(VLOOKUP($D412,Customer_Demand!$D:$BF,COLUMNS($I412:BE412),0)/$I412+VLOOKUP($D412,Customer_Demand!$D:$BF,COLUMNS($I412:BE412),0)/$K412),(VLOOKUP($D412,Customer_Demand!$D:$BF,COLUMNS($I412:BE412),0)/$I412)),"")</f>
        <v/>
      </c>
      <c r="BF412" s="49" t="str">
        <f>IFERROR(IF($K412&lt;&gt;"SS",(VLOOKUP($D412,Customer_Demand!$D:$BF,COLUMNS($I412:BF412),0)/$I412+VLOOKUP($D412,Customer_Demand!$D:$BF,COLUMNS($I412:BF412),0)/$K412),(VLOOKUP($D412,Customer_Demand!$D:$BF,COLUMNS($I412:BF412),0)/$I412)),"")</f>
        <v/>
      </c>
      <c r="BG412" s="49" t="str">
        <f>IFERROR(IF($K412&lt;&gt;"SS",(VLOOKUP($D412,Customer_Demand!$D:$BF,COLUMNS($I412:BG412),0)/$I412+VLOOKUP($D412,Customer_Demand!$D:$BF,COLUMNS($I412:BG412),0)/$K412),(VLOOKUP($D412,Customer_Demand!$D:$BF,COLUMNS($I412:BG412),0)/$I412)),"")</f>
        <v/>
      </c>
      <c r="BH412" s="49" t="str">
        <f>IFERROR(IF($K412&lt;&gt;"SS",(VLOOKUP($D412,Customer_Demand!$D:$BF,COLUMNS($I412:BH412),0)/$I412+VLOOKUP($D412,Customer_Demand!$D:$BF,COLUMNS($I412:BH412),0)/$K412),(VLOOKUP($D412,Customer_Demand!$D:$BF,COLUMNS($I412:BH412),0)/$I412)),"")</f>
        <v/>
      </c>
      <c r="BI412" s="49" t="str">
        <f>IFERROR(IF($K412&lt;&gt;"SS",(VLOOKUP($D412,Customer_Demand!$D:$BF,COLUMNS($I412:BI412),0)/$I412+VLOOKUP($D412,Customer_Demand!$D:$BF,COLUMNS($I412:BI412),0)/$K412),(VLOOKUP($D412,Customer_Demand!$D:$BF,COLUMNS($I412:BI412),0)/$I412)),"")</f>
        <v/>
      </c>
      <c r="BJ412" s="49" t="str">
        <f>IFERROR(IF($K412&lt;&gt;"SS",(VLOOKUP($D412,Customer_Demand!$D:$BF,COLUMNS($I412:BJ412),0)/$I412+VLOOKUP($D412,Customer_Demand!$D:$BF,COLUMNS($I412:BJ412),0)/$K412),(VLOOKUP($D412,Customer_Demand!$D:$BF,COLUMNS($I412:BJ412),0)/$I412)),"")</f>
        <v/>
      </c>
      <c r="BK412" s="50" t="str">
        <f>IFERROR(IF($K412&lt;&gt;"SS",(VLOOKUP($D412,Customer_Demand!$D:$BF,COLUMNS($I412:BK412),0)/$I412+VLOOKUP($D412,Customer_Demand!$D:$BF,COLUMNS($I412:BK412),0)/$K412),(VLOOKUP($D412,Customer_Demand!$D:$BF,COLUMNS($I412:BK412),0)/$I412)),"")</f>
        <v/>
      </c>
      <c r="BL412" s="18"/>
    </row>
    <row r="413" spans="2:64" x14ac:dyDescent="0.2">
      <c r="B413" s="12" t="str">
        <f t="shared" si="31"/>
        <v/>
      </c>
      <c r="C413" s="45" t="str">
        <f>IF((Customer_Demand!C413)&lt;&gt;"",Customer_Demand!C413,"")</f>
        <v/>
      </c>
      <c r="D413" s="45" t="str">
        <f>IF(C413&lt;&gt;"",Customer_Demand!D413,"")</f>
        <v/>
      </c>
      <c r="E413" s="51" t="str">
        <f>IF(C413&lt;&gt;"",Customer_Demand!E413,"")</f>
        <v/>
      </c>
      <c r="F413" s="47" t="str">
        <f>IF(C413&lt;&gt;"",VLOOKUP(D413,Customer_Demand!$D$5:$F$1005,3,0),"")</f>
        <v/>
      </c>
      <c r="G413" s="48" t="str">
        <f t="shared" si="28"/>
        <v/>
      </c>
      <c r="H413" s="48" t="str">
        <f t="shared" si="29"/>
        <v/>
      </c>
      <c r="I413" s="48" t="str">
        <f>IFERROR(IF(C413&lt;&gt;"",VLOOKUP($H413,SMT_Cycle_Time_Data!$F:$Q,4,0),""),"SGR Not Defined")</f>
        <v/>
      </c>
      <c r="J413" s="48" t="str">
        <f t="shared" si="30"/>
        <v/>
      </c>
      <c r="K413" s="48" t="str">
        <f>IF(C413&lt;&gt;"",IFERROR(VLOOKUP($J413,SMT_Cycle_Time_Data!$F:$Q,4,0),"SS"),"")</f>
        <v/>
      </c>
      <c r="L413" s="49" t="str">
        <f>IFERROR(IF($K413&lt;&gt;"SS",(VLOOKUP($D413,Customer_Demand!$D:$BF,COLUMNS($I413:L413),0)/$I413+VLOOKUP($D413,Customer_Demand!$D:$BF,COLUMNS($I413:L413),0)/$K413),(VLOOKUP($D413,Customer_Demand!$D:$BF,COLUMNS($I413:L413),0)/$I413)),"")</f>
        <v/>
      </c>
      <c r="M413" s="49" t="str">
        <f>IFERROR(IF($K413&lt;&gt;"SS",(VLOOKUP($D413,Customer_Demand!$D:$BF,COLUMNS($I413:M413),0)/$I413+VLOOKUP($D413,Customer_Demand!$D:$BF,COLUMNS($I413:M413),0)/$K413),(VLOOKUP($D413,Customer_Demand!$D:$BF,COLUMNS($I413:M413),0)/$I413)),"")</f>
        <v/>
      </c>
      <c r="N413" s="49" t="str">
        <f>IFERROR(IF($K413&lt;&gt;"SS",(VLOOKUP($D413,Customer_Demand!$D:$BF,COLUMNS($I413:N413),0)/$I413+VLOOKUP($D413,Customer_Demand!$D:$BF,COLUMNS($I413:N413),0)/$K413),(VLOOKUP($D413,Customer_Demand!$D:$BF,COLUMNS($I413:N413),0)/$I413)),"")</f>
        <v/>
      </c>
      <c r="O413" s="49" t="str">
        <f>IFERROR(IF($K413&lt;&gt;"SS",(VLOOKUP($D413,Customer_Demand!$D:$BF,COLUMNS($I413:O413),0)/$I413+VLOOKUP($D413,Customer_Demand!$D:$BF,COLUMNS($I413:O413),0)/$K413),(VLOOKUP($D413,Customer_Demand!$D:$BF,COLUMNS($I413:O413),0)/$I413)),"")</f>
        <v/>
      </c>
      <c r="P413" s="49" t="str">
        <f>IFERROR(IF($K413&lt;&gt;"SS",(VLOOKUP($D413,Customer_Demand!$D:$BF,COLUMNS($I413:P413),0)/$I413+VLOOKUP($D413,Customer_Demand!$D:$BF,COLUMNS($I413:P413),0)/$K413),(VLOOKUP($D413,Customer_Demand!$D:$BF,COLUMNS($I413:P413),0)/$I413)),"")</f>
        <v/>
      </c>
      <c r="Q413" s="49" t="str">
        <f>IFERROR(IF($K413&lt;&gt;"SS",(VLOOKUP($D413,Customer_Demand!$D:$BF,COLUMNS($I413:Q413),0)/$I413+VLOOKUP($D413,Customer_Demand!$D:$BF,COLUMNS($I413:Q413),0)/$K413),(VLOOKUP($D413,Customer_Demand!$D:$BF,COLUMNS($I413:Q413),0)/$I413)),"")</f>
        <v/>
      </c>
      <c r="R413" s="49" t="str">
        <f>IFERROR(IF($K413&lt;&gt;"SS",(VLOOKUP($D413,Customer_Demand!$D:$BF,COLUMNS($I413:R413),0)/$I413+VLOOKUP($D413,Customer_Demand!$D:$BF,COLUMNS($I413:R413),0)/$K413),(VLOOKUP($D413,Customer_Demand!$D:$BF,COLUMNS($I413:R413),0)/$I413)),"")</f>
        <v/>
      </c>
      <c r="S413" s="49" t="str">
        <f>IFERROR(IF($K413&lt;&gt;"SS",(VLOOKUP($D413,Customer_Demand!$D:$BF,COLUMNS($I413:S413),0)/$I413+VLOOKUP($D413,Customer_Demand!$D:$BF,COLUMNS($I413:S413),0)/$K413),(VLOOKUP($D413,Customer_Demand!$D:$BF,COLUMNS($I413:S413),0)/$I413)),"")</f>
        <v/>
      </c>
      <c r="T413" s="49" t="str">
        <f>IFERROR(IF($K413&lt;&gt;"SS",(VLOOKUP($D413,Customer_Demand!$D:$BF,COLUMNS($I413:T413),0)/$I413+VLOOKUP($D413,Customer_Demand!$D:$BF,COLUMNS($I413:T413),0)/$K413),(VLOOKUP($D413,Customer_Demand!$D:$BF,COLUMNS($I413:T413),0)/$I413)),"")</f>
        <v/>
      </c>
      <c r="U413" s="49" t="str">
        <f>IFERROR(IF($K413&lt;&gt;"SS",(VLOOKUP($D413,Customer_Demand!$D:$BF,COLUMNS($I413:U413),0)/$I413+VLOOKUP($D413,Customer_Demand!$D:$BF,COLUMNS($I413:U413),0)/$K413),(VLOOKUP($D413,Customer_Demand!$D:$BF,COLUMNS($I413:U413),0)/$I413)),"")</f>
        <v/>
      </c>
      <c r="V413" s="49" t="str">
        <f>IFERROR(IF($K413&lt;&gt;"SS",(VLOOKUP($D413,Customer_Demand!$D:$BF,COLUMNS($I413:V413),0)/$I413+VLOOKUP($D413,Customer_Demand!$D:$BF,COLUMNS($I413:V413),0)/$K413),(VLOOKUP($D413,Customer_Demand!$D:$BF,COLUMNS($I413:V413),0)/$I413)),"")</f>
        <v/>
      </c>
      <c r="W413" s="49" t="str">
        <f>IFERROR(IF($K413&lt;&gt;"SS",(VLOOKUP($D413,Customer_Demand!$D:$BF,COLUMNS($I413:W413),0)/$I413+VLOOKUP($D413,Customer_Demand!$D:$BF,COLUMNS($I413:W413),0)/$K413),(VLOOKUP($D413,Customer_Demand!$D:$BF,COLUMNS($I413:W413),0)/$I413)),"")</f>
        <v/>
      </c>
      <c r="X413" s="49" t="str">
        <f>IFERROR(IF($K413&lt;&gt;"SS",(VLOOKUP($D413,Customer_Demand!$D:$BF,COLUMNS($I413:X413),0)/$I413+VLOOKUP($D413,Customer_Demand!$D:$BF,COLUMNS($I413:X413),0)/$K413),(VLOOKUP($D413,Customer_Demand!$D:$BF,COLUMNS($I413:X413),0)/$I413)),"")</f>
        <v/>
      </c>
      <c r="Y413" s="49" t="str">
        <f>IFERROR(IF($K413&lt;&gt;"SS",(VLOOKUP($D413,Customer_Demand!$D:$BF,COLUMNS($I413:Y413),0)/$I413+VLOOKUP($D413,Customer_Demand!$D:$BF,COLUMNS($I413:Y413),0)/$K413),(VLOOKUP($D413,Customer_Demand!$D:$BF,COLUMNS($I413:Y413),0)/$I413)),"")</f>
        <v/>
      </c>
      <c r="Z413" s="49" t="str">
        <f>IFERROR(IF($K413&lt;&gt;"SS",(VLOOKUP($D413,Customer_Demand!$D:$BF,COLUMNS($I413:Z413),0)/$I413+VLOOKUP($D413,Customer_Demand!$D:$BF,COLUMNS($I413:Z413),0)/$K413),(VLOOKUP($D413,Customer_Demand!$D:$BF,COLUMNS($I413:Z413),0)/$I413)),"")</f>
        <v/>
      </c>
      <c r="AA413" s="49" t="str">
        <f>IFERROR(IF($K413&lt;&gt;"SS",(VLOOKUP($D413,Customer_Demand!$D:$BF,COLUMNS($I413:AA413),0)/$I413+VLOOKUP($D413,Customer_Demand!$D:$BF,COLUMNS($I413:AA413),0)/$K413),(VLOOKUP($D413,Customer_Demand!$D:$BF,COLUMNS($I413:AA413),0)/$I413)),"")</f>
        <v/>
      </c>
      <c r="AB413" s="49" t="str">
        <f>IFERROR(IF($K413&lt;&gt;"SS",(VLOOKUP($D413,Customer_Demand!$D:$BF,COLUMNS($I413:AB413),0)/$I413+VLOOKUP($D413,Customer_Demand!$D:$BF,COLUMNS($I413:AB413),0)/$K413),(VLOOKUP($D413,Customer_Demand!$D:$BF,COLUMNS($I413:AB413),0)/$I413)),"")</f>
        <v/>
      </c>
      <c r="AC413" s="49" t="str">
        <f>IFERROR(IF($K413&lt;&gt;"SS",(VLOOKUP($D413,Customer_Demand!$D:$BF,COLUMNS($I413:AC413),0)/$I413+VLOOKUP($D413,Customer_Demand!$D:$BF,COLUMNS($I413:AC413),0)/$K413),(VLOOKUP($D413,Customer_Demand!$D:$BF,COLUMNS($I413:AC413),0)/$I413)),"")</f>
        <v/>
      </c>
      <c r="AD413" s="49" t="str">
        <f>IFERROR(IF($K413&lt;&gt;"SS",(VLOOKUP($D413,Customer_Demand!$D:$BF,COLUMNS($I413:AD413),0)/$I413+VLOOKUP($D413,Customer_Demand!$D:$BF,COLUMNS($I413:AD413),0)/$K413),(VLOOKUP($D413,Customer_Demand!$D:$BF,COLUMNS($I413:AD413),0)/$I413)),"")</f>
        <v/>
      </c>
      <c r="AE413" s="49" t="str">
        <f>IFERROR(IF($K413&lt;&gt;"SS",(VLOOKUP($D413,Customer_Demand!$D:$BF,COLUMNS($I413:AE413),0)/$I413+VLOOKUP($D413,Customer_Demand!$D:$BF,COLUMNS($I413:AE413),0)/$K413),(VLOOKUP($D413,Customer_Demand!$D:$BF,COLUMNS($I413:AE413),0)/$I413)),"")</f>
        <v/>
      </c>
      <c r="AF413" s="49" t="str">
        <f>IFERROR(IF($K413&lt;&gt;"SS",(VLOOKUP($D413,Customer_Demand!$D:$BF,COLUMNS($I413:AF413),0)/$I413+VLOOKUP($D413,Customer_Demand!$D:$BF,COLUMNS($I413:AF413),0)/$K413),(VLOOKUP($D413,Customer_Demand!$D:$BF,COLUMNS($I413:AF413),0)/$I413)),"")</f>
        <v/>
      </c>
      <c r="AG413" s="49" t="str">
        <f>IFERROR(IF($K413&lt;&gt;"SS",(VLOOKUP($D413,Customer_Demand!$D:$BF,COLUMNS($I413:AG413),0)/$I413+VLOOKUP($D413,Customer_Demand!$D:$BF,COLUMNS($I413:AG413),0)/$K413),(VLOOKUP($D413,Customer_Demand!$D:$BF,COLUMNS($I413:AG413),0)/$I413)),"")</f>
        <v/>
      </c>
      <c r="AH413" s="49" t="str">
        <f>IFERROR(IF($K413&lt;&gt;"SS",(VLOOKUP($D413,Customer_Demand!$D:$BF,COLUMNS($I413:AH413),0)/$I413+VLOOKUP($D413,Customer_Demand!$D:$BF,COLUMNS($I413:AH413),0)/$K413),(VLOOKUP($D413,Customer_Demand!$D:$BF,COLUMNS($I413:AH413),0)/$I413)),"")</f>
        <v/>
      </c>
      <c r="AI413" s="49" t="str">
        <f>IFERROR(IF($K413&lt;&gt;"SS",(VLOOKUP($D413,Customer_Demand!$D:$BF,COLUMNS($I413:AI413),0)/$I413+VLOOKUP($D413,Customer_Demand!$D:$BF,COLUMNS($I413:AI413),0)/$K413),(VLOOKUP($D413,Customer_Demand!$D:$BF,COLUMNS($I413:AI413),0)/$I413)),"")</f>
        <v/>
      </c>
      <c r="AJ413" s="49" t="str">
        <f>IFERROR(IF($K413&lt;&gt;"SS",(VLOOKUP($D413,Customer_Demand!$D:$BF,COLUMNS($I413:AJ413),0)/$I413+VLOOKUP($D413,Customer_Demand!$D:$BF,COLUMNS($I413:AJ413),0)/$K413),(VLOOKUP($D413,Customer_Demand!$D:$BF,COLUMNS($I413:AJ413),0)/$I413)),"")</f>
        <v/>
      </c>
      <c r="AK413" s="49" t="str">
        <f>IFERROR(IF($K413&lt;&gt;"SS",(VLOOKUP($D413,Customer_Demand!$D:$BF,COLUMNS($I413:AK413),0)/$I413+VLOOKUP($D413,Customer_Demand!$D:$BF,COLUMNS($I413:AK413),0)/$K413),(VLOOKUP($D413,Customer_Demand!$D:$BF,COLUMNS($I413:AK413),0)/$I413)),"")</f>
        <v/>
      </c>
      <c r="AL413" s="49" t="str">
        <f>IFERROR(IF($K413&lt;&gt;"SS",(VLOOKUP($D413,Customer_Demand!$D:$BF,COLUMNS($I413:AL413),0)/$I413+VLOOKUP($D413,Customer_Demand!$D:$BF,COLUMNS($I413:AL413),0)/$K413),(VLOOKUP($D413,Customer_Demand!$D:$BF,COLUMNS($I413:AL413),0)/$I413)),"")</f>
        <v/>
      </c>
      <c r="AM413" s="49" t="str">
        <f>IFERROR(IF($K413&lt;&gt;"SS",(VLOOKUP($D413,Customer_Demand!$D:$BF,COLUMNS($I413:AM413),0)/$I413+VLOOKUP($D413,Customer_Demand!$D:$BF,COLUMNS($I413:AM413),0)/$K413),(VLOOKUP($D413,Customer_Demand!$D:$BF,COLUMNS($I413:AM413),0)/$I413)),"")</f>
        <v/>
      </c>
      <c r="AN413" s="49" t="str">
        <f>IFERROR(IF($K413&lt;&gt;"SS",(VLOOKUP($D413,Customer_Demand!$D:$BF,COLUMNS($I413:AN413),0)/$I413+VLOOKUP($D413,Customer_Demand!$D:$BF,COLUMNS($I413:AN413),0)/$K413),(VLOOKUP($D413,Customer_Demand!$D:$BF,COLUMNS($I413:AN413),0)/$I413)),"")</f>
        <v/>
      </c>
      <c r="AO413" s="49" t="str">
        <f>IFERROR(IF($K413&lt;&gt;"SS",(VLOOKUP($D413,Customer_Demand!$D:$BF,COLUMNS($I413:AO413),0)/$I413+VLOOKUP($D413,Customer_Demand!$D:$BF,COLUMNS($I413:AO413),0)/$K413),(VLOOKUP($D413,Customer_Demand!$D:$BF,COLUMNS($I413:AO413),0)/$I413)),"")</f>
        <v/>
      </c>
      <c r="AP413" s="49" t="str">
        <f>IFERROR(IF($K413&lt;&gt;"SS",(VLOOKUP($D413,Customer_Demand!$D:$BF,COLUMNS($I413:AP413),0)/$I413+VLOOKUP($D413,Customer_Demand!$D:$BF,COLUMNS($I413:AP413),0)/$K413),(VLOOKUP($D413,Customer_Demand!$D:$BF,COLUMNS($I413:AP413),0)/$I413)),"")</f>
        <v/>
      </c>
      <c r="AQ413" s="49" t="str">
        <f>IFERROR(IF($K413&lt;&gt;"SS",(VLOOKUP($D413,Customer_Demand!$D:$BF,COLUMNS($I413:AQ413),0)/$I413+VLOOKUP($D413,Customer_Demand!$D:$BF,COLUMNS($I413:AQ413),0)/$K413),(VLOOKUP($D413,Customer_Demand!$D:$BF,COLUMNS($I413:AQ413),0)/$I413)),"")</f>
        <v/>
      </c>
      <c r="AR413" s="49" t="str">
        <f>IFERROR(IF($K413&lt;&gt;"SS",(VLOOKUP($D413,Customer_Demand!$D:$BF,COLUMNS($I413:AR413),0)/$I413+VLOOKUP($D413,Customer_Demand!$D:$BF,COLUMNS($I413:AR413),0)/$K413),(VLOOKUP($D413,Customer_Demand!$D:$BF,COLUMNS($I413:AR413),0)/$I413)),"")</f>
        <v/>
      </c>
      <c r="AS413" s="49" t="str">
        <f>IFERROR(IF($K413&lt;&gt;"SS",(VLOOKUP($D413,Customer_Demand!$D:$BF,COLUMNS($I413:AS413),0)/$I413+VLOOKUP($D413,Customer_Demand!$D:$BF,COLUMNS($I413:AS413),0)/$K413),(VLOOKUP($D413,Customer_Demand!$D:$BF,COLUMNS($I413:AS413),0)/$I413)),"")</f>
        <v/>
      </c>
      <c r="AT413" s="49" t="str">
        <f>IFERROR(IF($K413&lt;&gt;"SS",(VLOOKUP($D413,Customer_Demand!$D:$BF,COLUMNS($I413:AT413),0)/$I413+VLOOKUP($D413,Customer_Demand!$D:$BF,COLUMNS($I413:AT413),0)/$K413),(VLOOKUP($D413,Customer_Demand!$D:$BF,COLUMNS($I413:AT413),0)/$I413)),"")</f>
        <v/>
      </c>
      <c r="AU413" s="49" t="str">
        <f>IFERROR(IF($K413&lt;&gt;"SS",(VLOOKUP($D413,Customer_Demand!$D:$BF,COLUMNS($I413:AU413),0)/$I413+VLOOKUP($D413,Customer_Demand!$D:$BF,COLUMNS($I413:AU413),0)/$K413),(VLOOKUP($D413,Customer_Demand!$D:$BF,COLUMNS($I413:AU413),0)/$I413)),"")</f>
        <v/>
      </c>
      <c r="AV413" s="49" t="str">
        <f>IFERROR(IF($K413&lt;&gt;"SS",(VLOOKUP($D413,Customer_Demand!$D:$BF,COLUMNS($I413:AV413),0)/$I413+VLOOKUP($D413,Customer_Demand!$D:$BF,COLUMNS($I413:AV413),0)/$K413),(VLOOKUP($D413,Customer_Demand!$D:$BF,COLUMNS($I413:AV413),0)/$I413)),"")</f>
        <v/>
      </c>
      <c r="AW413" s="49" t="str">
        <f>IFERROR(IF($K413&lt;&gt;"SS",(VLOOKUP($D413,Customer_Demand!$D:$BF,COLUMNS($I413:AW413),0)/$I413+VLOOKUP($D413,Customer_Demand!$D:$BF,COLUMNS($I413:AW413),0)/$K413),(VLOOKUP($D413,Customer_Demand!$D:$BF,COLUMNS($I413:AW413),0)/$I413)),"")</f>
        <v/>
      </c>
      <c r="AX413" s="49" t="str">
        <f>IFERROR(IF($K413&lt;&gt;"SS",(VLOOKUP($D413,Customer_Demand!$D:$BF,COLUMNS($I413:AX413),0)/$I413+VLOOKUP($D413,Customer_Demand!$D:$BF,COLUMNS($I413:AX413),0)/$K413),(VLOOKUP($D413,Customer_Demand!$D:$BF,COLUMNS($I413:AX413),0)/$I413)),"")</f>
        <v/>
      </c>
      <c r="AY413" s="49" t="str">
        <f>IFERROR(IF($K413&lt;&gt;"SS",(VLOOKUP($D413,Customer_Demand!$D:$BF,COLUMNS($I413:AY413),0)/$I413+VLOOKUP($D413,Customer_Demand!$D:$BF,COLUMNS($I413:AY413),0)/$K413),(VLOOKUP($D413,Customer_Demand!$D:$BF,COLUMNS($I413:AY413),0)/$I413)),"")</f>
        <v/>
      </c>
      <c r="AZ413" s="49" t="str">
        <f>IFERROR(IF($K413&lt;&gt;"SS",(VLOOKUP($D413,Customer_Demand!$D:$BF,COLUMNS($I413:AZ413),0)/$I413+VLOOKUP($D413,Customer_Demand!$D:$BF,COLUMNS($I413:AZ413),0)/$K413),(VLOOKUP($D413,Customer_Demand!$D:$BF,COLUMNS($I413:AZ413),0)/$I413)),"")</f>
        <v/>
      </c>
      <c r="BA413" s="49" t="str">
        <f>IFERROR(IF($K413&lt;&gt;"SS",(VLOOKUP($D413,Customer_Demand!$D:$BF,COLUMNS($I413:BA413),0)/$I413+VLOOKUP($D413,Customer_Demand!$D:$BF,COLUMNS($I413:BA413),0)/$K413),(VLOOKUP($D413,Customer_Demand!$D:$BF,COLUMNS($I413:BA413),0)/$I413)),"")</f>
        <v/>
      </c>
      <c r="BB413" s="49" t="str">
        <f>IFERROR(IF($K413&lt;&gt;"SS",(VLOOKUP($D413,Customer_Demand!$D:$BF,COLUMNS($I413:BB413),0)/$I413+VLOOKUP($D413,Customer_Demand!$D:$BF,COLUMNS($I413:BB413),0)/$K413),(VLOOKUP($D413,Customer_Demand!$D:$BF,COLUMNS($I413:BB413),0)/$I413)),"")</f>
        <v/>
      </c>
      <c r="BC413" s="49" t="str">
        <f>IFERROR(IF($K413&lt;&gt;"SS",(VLOOKUP($D413,Customer_Demand!$D:$BF,COLUMNS($I413:BC413),0)/$I413+VLOOKUP($D413,Customer_Demand!$D:$BF,COLUMNS($I413:BC413),0)/$K413),(VLOOKUP($D413,Customer_Demand!$D:$BF,COLUMNS($I413:BC413),0)/$I413)),"")</f>
        <v/>
      </c>
      <c r="BD413" s="49" t="str">
        <f>IFERROR(IF($K413&lt;&gt;"SS",(VLOOKUP($D413,Customer_Demand!$D:$BF,COLUMNS($I413:BD413),0)/$I413+VLOOKUP($D413,Customer_Demand!$D:$BF,COLUMNS($I413:BD413),0)/$K413),(VLOOKUP($D413,Customer_Demand!$D:$BF,COLUMNS($I413:BD413),0)/$I413)),"")</f>
        <v/>
      </c>
      <c r="BE413" s="49" t="str">
        <f>IFERROR(IF($K413&lt;&gt;"SS",(VLOOKUP($D413,Customer_Demand!$D:$BF,COLUMNS($I413:BE413),0)/$I413+VLOOKUP($D413,Customer_Demand!$D:$BF,COLUMNS($I413:BE413),0)/$K413),(VLOOKUP($D413,Customer_Demand!$D:$BF,COLUMNS($I413:BE413),0)/$I413)),"")</f>
        <v/>
      </c>
      <c r="BF413" s="49" t="str">
        <f>IFERROR(IF($K413&lt;&gt;"SS",(VLOOKUP($D413,Customer_Demand!$D:$BF,COLUMNS($I413:BF413),0)/$I413+VLOOKUP($D413,Customer_Demand!$D:$BF,COLUMNS($I413:BF413),0)/$K413),(VLOOKUP($D413,Customer_Demand!$D:$BF,COLUMNS($I413:BF413),0)/$I413)),"")</f>
        <v/>
      </c>
      <c r="BG413" s="49" t="str">
        <f>IFERROR(IF($K413&lt;&gt;"SS",(VLOOKUP($D413,Customer_Demand!$D:$BF,COLUMNS($I413:BG413),0)/$I413+VLOOKUP($D413,Customer_Demand!$D:$BF,COLUMNS($I413:BG413),0)/$K413),(VLOOKUP($D413,Customer_Demand!$D:$BF,COLUMNS($I413:BG413),0)/$I413)),"")</f>
        <v/>
      </c>
      <c r="BH413" s="49" t="str">
        <f>IFERROR(IF($K413&lt;&gt;"SS",(VLOOKUP($D413,Customer_Demand!$D:$BF,COLUMNS($I413:BH413),0)/$I413+VLOOKUP($D413,Customer_Demand!$D:$BF,COLUMNS($I413:BH413),0)/$K413),(VLOOKUP($D413,Customer_Demand!$D:$BF,COLUMNS($I413:BH413),0)/$I413)),"")</f>
        <v/>
      </c>
      <c r="BI413" s="49" t="str">
        <f>IFERROR(IF($K413&lt;&gt;"SS",(VLOOKUP($D413,Customer_Demand!$D:$BF,COLUMNS($I413:BI413),0)/$I413+VLOOKUP($D413,Customer_Demand!$D:$BF,COLUMNS($I413:BI413),0)/$K413),(VLOOKUP($D413,Customer_Demand!$D:$BF,COLUMNS($I413:BI413),0)/$I413)),"")</f>
        <v/>
      </c>
      <c r="BJ413" s="49" t="str">
        <f>IFERROR(IF($K413&lt;&gt;"SS",(VLOOKUP($D413,Customer_Demand!$D:$BF,COLUMNS($I413:BJ413),0)/$I413+VLOOKUP($D413,Customer_Demand!$D:$BF,COLUMNS($I413:BJ413),0)/$K413),(VLOOKUP($D413,Customer_Demand!$D:$BF,COLUMNS($I413:BJ413),0)/$I413)),"")</f>
        <v/>
      </c>
      <c r="BK413" s="50" t="str">
        <f>IFERROR(IF($K413&lt;&gt;"SS",(VLOOKUP($D413,Customer_Demand!$D:$BF,COLUMNS($I413:BK413),0)/$I413+VLOOKUP($D413,Customer_Demand!$D:$BF,COLUMNS($I413:BK413),0)/$K413),(VLOOKUP($D413,Customer_Demand!$D:$BF,COLUMNS($I413:BK413),0)/$I413)),"")</f>
        <v/>
      </c>
      <c r="BL413" s="18"/>
    </row>
    <row r="414" spans="2:64" x14ac:dyDescent="0.2">
      <c r="B414" s="12" t="str">
        <f t="shared" si="31"/>
        <v/>
      </c>
      <c r="C414" s="45" t="str">
        <f>IF((Customer_Demand!C414)&lt;&gt;"",Customer_Demand!C414,"")</f>
        <v/>
      </c>
      <c r="D414" s="45" t="str">
        <f>IF(C414&lt;&gt;"",Customer_Demand!D414,"")</f>
        <v/>
      </c>
      <c r="E414" s="51" t="str">
        <f>IF(C414&lt;&gt;"",Customer_Demand!E414,"")</f>
        <v/>
      </c>
      <c r="F414" s="47" t="str">
        <f>IF(C414&lt;&gt;"",VLOOKUP(D414,Customer_Demand!$D$5:$F$1005,3,0),"")</f>
        <v/>
      </c>
      <c r="G414" s="48" t="str">
        <f t="shared" si="28"/>
        <v/>
      </c>
      <c r="H414" s="48" t="str">
        <f t="shared" si="29"/>
        <v/>
      </c>
      <c r="I414" s="48" t="str">
        <f>IFERROR(IF(C414&lt;&gt;"",VLOOKUP($H414,SMT_Cycle_Time_Data!$F:$Q,4,0),""),"SGR Not Defined")</f>
        <v/>
      </c>
      <c r="J414" s="48" t="str">
        <f t="shared" si="30"/>
        <v/>
      </c>
      <c r="K414" s="48" t="str">
        <f>IF(C414&lt;&gt;"",IFERROR(VLOOKUP($J414,SMT_Cycle_Time_Data!$F:$Q,4,0),"SS"),"")</f>
        <v/>
      </c>
      <c r="L414" s="49" t="str">
        <f>IFERROR(IF($K414&lt;&gt;"SS",(VLOOKUP($D414,Customer_Demand!$D:$BF,COLUMNS($I414:L414),0)/$I414+VLOOKUP($D414,Customer_Demand!$D:$BF,COLUMNS($I414:L414),0)/$K414),(VLOOKUP($D414,Customer_Demand!$D:$BF,COLUMNS($I414:L414),0)/$I414)),"")</f>
        <v/>
      </c>
      <c r="M414" s="49" t="str">
        <f>IFERROR(IF($K414&lt;&gt;"SS",(VLOOKUP($D414,Customer_Demand!$D:$BF,COLUMNS($I414:M414),0)/$I414+VLOOKUP($D414,Customer_Demand!$D:$BF,COLUMNS($I414:M414),0)/$K414),(VLOOKUP($D414,Customer_Demand!$D:$BF,COLUMNS($I414:M414),0)/$I414)),"")</f>
        <v/>
      </c>
      <c r="N414" s="49" t="str">
        <f>IFERROR(IF($K414&lt;&gt;"SS",(VLOOKUP($D414,Customer_Demand!$D:$BF,COLUMNS($I414:N414),0)/$I414+VLOOKUP($D414,Customer_Demand!$D:$BF,COLUMNS($I414:N414),0)/$K414),(VLOOKUP($D414,Customer_Demand!$D:$BF,COLUMNS($I414:N414),0)/$I414)),"")</f>
        <v/>
      </c>
      <c r="O414" s="49" t="str">
        <f>IFERROR(IF($K414&lt;&gt;"SS",(VLOOKUP($D414,Customer_Demand!$D:$BF,COLUMNS($I414:O414),0)/$I414+VLOOKUP($D414,Customer_Demand!$D:$BF,COLUMNS($I414:O414),0)/$K414),(VLOOKUP($D414,Customer_Demand!$D:$BF,COLUMNS($I414:O414),0)/$I414)),"")</f>
        <v/>
      </c>
      <c r="P414" s="49" t="str">
        <f>IFERROR(IF($K414&lt;&gt;"SS",(VLOOKUP($D414,Customer_Demand!$D:$BF,COLUMNS($I414:P414),0)/$I414+VLOOKUP($D414,Customer_Demand!$D:$BF,COLUMNS($I414:P414),0)/$K414),(VLOOKUP($D414,Customer_Demand!$D:$BF,COLUMNS($I414:P414),0)/$I414)),"")</f>
        <v/>
      </c>
      <c r="Q414" s="49" t="str">
        <f>IFERROR(IF($K414&lt;&gt;"SS",(VLOOKUP($D414,Customer_Demand!$D:$BF,COLUMNS($I414:Q414),0)/$I414+VLOOKUP($D414,Customer_Demand!$D:$BF,COLUMNS($I414:Q414),0)/$K414),(VLOOKUP($D414,Customer_Demand!$D:$BF,COLUMNS($I414:Q414),0)/$I414)),"")</f>
        <v/>
      </c>
      <c r="R414" s="49" t="str">
        <f>IFERROR(IF($K414&lt;&gt;"SS",(VLOOKUP($D414,Customer_Demand!$D:$BF,COLUMNS($I414:R414),0)/$I414+VLOOKUP($D414,Customer_Demand!$D:$BF,COLUMNS($I414:R414),0)/$K414),(VLOOKUP($D414,Customer_Demand!$D:$BF,COLUMNS($I414:R414),0)/$I414)),"")</f>
        <v/>
      </c>
      <c r="S414" s="49" t="str">
        <f>IFERROR(IF($K414&lt;&gt;"SS",(VLOOKUP($D414,Customer_Demand!$D:$BF,COLUMNS($I414:S414),0)/$I414+VLOOKUP($D414,Customer_Demand!$D:$BF,COLUMNS($I414:S414),0)/$K414),(VLOOKUP($D414,Customer_Demand!$D:$BF,COLUMNS($I414:S414),0)/$I414)),"")</f>
        <v/>
      </c>
      <c r="T414" s="49" t="str">
        <f>IFERROR(IF($K414&lt;&gt;"SS",(VLOOKUP($D414,Customer_Demand!$D:$BF,COLUMNS($I414:T414),0)/$I414+VLOOKUP($D414,Customer_Demand!$D:$BF,COLUMNS($I414:T414),0)/$K414),(VLOOKUP($D414,Customer_Demand!$D:$BF,COLUMNS($I414:T414),0)/$I414)),"")</f>
        <v/>
      </c>
      <c r="U414" s="49" t="str">
        <f>IFERROR(IF($K414&lt;&gt;"SS",(VLOOKUP($D414,Customer_Demand!$D:$BF,COLUMNS($I414:U414),0)/$I414+VLOOKUP($D414,Customer_Demand!$D:$BF,COLUMNS($I414:U414),0)/$K414),(VLOOKUP($D414,Customer_Demand!$D:$BF,COLUMNS($I414:U414),0)/$I414)),"")</f>
        <v/>
      </c>
      <c r="V414" s="49" t="str">
        <f>IFERROR(IF($K414&lt;&gt;"SS",(VLOOKUP($D414,Customer_Demand!$D:$BF,COLUMNS($I414:V414),0)/$I414+VLOOKUP($D414,Customer_Demand!$D:$BF,COLUMNS($I414:V414),0)/$K414),(VLOOKUP($D414,Customer_Demand!$D:$BF,COLUMNS($I414:V414),0)/$I414)),"")</f>
        <v/>
      </c>
      <c r="W414" s="49" t="str">
        <f>IFERROR(IF($K414&lt;&gt;"SS",(VLOOKUP($D414,Customer_Demand!$D:$BF,COLUMNS($I414:W414),0)/$I414+VLOOKUP($D414,Customer_Demand!$D:$BF,COLUMNS($I414:W414),0)/$K414),(VLOOKUP($D414,Customer_Demand!$D:$BF,COLUMNS($I414:W414),0)/$I414)),"")</f>
        <v/>
      </c>
      <c r="X414" s="49" t="str">
        <f>IFERROR(IF($K414&lt;&gt;"SS",(VLOOKUP($D414,Customer_Demand!$D:$BF,COLUMNS($I414:X414),0)/$I414+VLOOKUP($D414,Customer_Demand!$D:$BF,COLUMNS($I414:X414),0)/$K414),(VLOOKUP($D414,Customer_Demand!$D:$BF,COLUMNS($I414:X414),0)/$I414)),"")</f>
        <v/>
      </c>
      <c r="Y414" s="49" t="str">
        <f>IFERROR(IF($K414&lt;&gt;"SS",(VLOOKUP($D414,Customer_Demand!$D:$BF,COLUMNS($I414:Y414),0)/$I414+VLOOKUP($D414,Customer_Demand!$D:$BF,COLUMNS($I414:Y414),0)/$K414),(VLOOKUP($D414,Customer_Demand!$D:$BF,COLUMNS($I414:Y414),0)/$I414)),"")</f>
        <v/>
      </c>
      <c r="Z414" s="49" t="str">
        <f>IFERROR(IF($K414&lt;&gt;"SS",(VLOOKUP($D414,Customer_Demand!$D:$BF,COLUMNS($I414:Z414),0)/$I414+VLOOKUP($D414,Customer_Demand!$D:$BF,COLUMNS($I414:Z414),0)/$K414),(VLOOKUP($D414,Customer_Demand!$D:$BF,COLUMNS($I414:Z414),0)/$I414)),"")</f>
        <v/>
      </c>
      <c r="AA414" s="49" t="str">
        <f>IFERROR(IF($K414&lt;&gt;"SS",(VLOOKUP($D414,Customer_Demand!$D:$BF,COLUMNS($I414:AA414),0)/$I414+VLOOKUP($D414,Customer_Demand!$D:$BF,COLUMNS($I414:AA414),0)/$K414),(VLOOKUP($D414,Customer_Demand!$D:$BF,COLUMNS($I414:AA414),0)/$I414)),"")</f>
        <v/>
      </c>
      <c r="AB414" s="49" t="str">
        <f>IFERROR(IF($K414&lt;&gt;"SS",(VLOOKUP($D414,Customer_Demand!$D:$BF,COLUMNS($I414:AB414),0)/$I414+VLOOKUP($D414,Customer_Demand!$D:$BF,COLUMNS($I414:AB414),0)/$K414),(VLOOKUP($D414,Customer_Demand!$D:$BF,COLUMNS($I414:AB414),0)/$I414)),"")</f>
        <v/>
      </c>
      <c r="AC414" s="49" t="str">
        <f>IFERROR(IF($K414&lt;&gt;"SS",(VLOOKUP($D414,Customer_Demand!$D:$BF,COLUMNS($I414:AC414),0)/$I414+VLOOKUP($D414,Customer_Demand!$D:$BF,COLUMNS($I414:AC414),0)/$K414),(VLOOKUP($D414,Customer_Demand!$D:$BF,COLUMNS($I414:AC414),0)/$I414)),"")</f>
        <v/>
      </c>
      <c r="AD414" s="49" t="str">
        <f>IFERROR(IF($K414&lt;&gt;"SS",(VLOOKUP($D414,Customer_Demand!$D:$BF,COLUMNS($I414:AD414),0)/$I414+VLOOKUP($D414,Customer_Demand!$D:$BF,COLUMNS($I414:AD414),0)/$K414),(VLOOKUP($D414,Customer_Demand!$D:$BF,COLUMNS($I414:AD414),0)/$I414)),"")</f>
        <v/>
      </c>
      <c r="AE414" s="49" t="str">
        <f>IFERROR(IF($K414&lt;&gt;"SS",(VLOOKUP($D414,Customer_Demand!$D:$BF,COLUMNS($I414:AE414),0)/$I414+VLOOKUP($D414,Customer_Demand!$D:$BF,COLUMNS($I414:AE414),0)/$K414),(VLOOKUP($D414,Customer_Demand!$D:$BF,COLUMNS($I414:AE414),0)/$I414)),"")</f>
        <v/>
      </c>
      <c r="AF414" s="49" t="str">
        <f>IFERROR(IF($K414&lt;&gt;"SS",(VLOOKUP($D414,Customer_Demand!$D:$BF,COLUMNS($I414:AF414),0)/$I414+VLOOKUP($D414,Customer_Demand!$D:$BF,COLUMNS($I414:AF414),0)/$K414),(VLOOKUP($D414,Customer_Demand!$D:$BF,COLUMNS($I414:AF414),0)/$I414)),"")</f>
        <v/>
      </c>
      <c r="AG414" s="49" t="str">
        <f>IFERROR(IF($K414&lt;&gt;"SS",(VLOOKUP($D414,Customer_Demand!$D:$BF,COLUMNS($I414:AG414),0)/$I414+VLOOKUP($D414,Customer_Demand!$D:$BF,COLUMNS($I414:AG414),0)/$K414),(VLOOKUP($D414,Customer_Demand!$D:$BF,COLUMNS($I414:AG414),0)/$I414)),"")</f>
        <v/>
      </c>
      <c r="AH414" s="49" t="str">
        <f>IFERROR(IF($K414&lt;&gt;"SS",(VLOOKUP($D414,Customer_Demand!$D:$BF,COLUMNS($I414:AH414),0)/$I414+VLOOKUP($D414,Customer_Demand!$D:$BF,COLUMNS($I414:AH414),0)/$K414),(VLOOKUP($D414,Customer_Demand!$D:$BF,COLUMNS($I414:AH414),0)/$I414)),"")</f>
        <v/>
      </c>
      <c r="AI414" s="49" t="str">
        <f>IFERROR(IF($K414&lt;&gt;"SS",(VLOOKUP($D414,Customer_Demand!$D:$BF,COLUMNS($I414:AI414),0)/$I414+VLOOKUP($D414,Customer_Demand!$D:$BF,COLUMNS($I414:AI414),0)/$K414),(VLOOKUP($D414,Customer_Demand!$D:$BF,COLUMNS($I414:AI414),0)/$I414)),"")</f>
        <v/>
      </c>
      <c r="AJ414" s="49" t="str">
        <f>IFERROR(IF($K414&lt;&gt;"SS",(VLOOKUP($D414,Customer_Demand!$D:$BF,COLUMNS($I414:AJ414),0)/$I414+VLOOKUP($D414,Customer_Demand!$D:$BF,COLUMNS($I414:AJ414),0)/$K414),(VLOOKUP($D414,Customer_Demand!$D:$BF,COLUMNS($I414:AJ414),0)/$I414)),"")</f>
        <v/>
      </c>
      <c r="AK414" s="49" t="str">
        <f>IFERROR(IF($K414&lt;&gt;"SS",(VLOOKUP($D414,Customer_Demand!$D:$BF,COLUMNS($I414:AK414),0)/$I414+VLOOKUP($D414,Customer_Demand!$D:$BF,COLUMNS($I414:AK414),0)/$K414),(VLOOKUP($D414,Customer_Demand!$D:$BF,COLUMNS($I414:AK414),0)/$I414)),"")</f>
        <v/>
      </c>
      <c r="AL414" s="49" t="str">
        <f>IFERROR(IF($K414&lt;&gt;"SS",(VLOOKUP($D414,Customer_Demand!$D:$BF,COLUMNS($I414:AL414),0)/$I414+VLOOKUP($D414,Customer_Demand!$D:$BF,COLUMNS($I414:AL414),0)/$K414),(VLOOKUP($D414,Customer_Demand!$D:$BF,COLUMNS($I414:AL414),0)/$I414)),"")</f>
        <v/>
      </c>
      <c r="AM414" s="49" t="str">
        <f>IFERROR(IF($K414&lt;&gt;"SS",(VLOOKUP($D414,Customer_Demand!$D:$BF,COLUMNS($I414:AM414),0)/$I414+VLOOKUP($D414,Customer_Demand!$D:$BF,COLUMNS($I414:AM414),0)/$K414),(VLOOKUP($D414,Customer_Demand!$D:$BF,COLUMNS($I414:AM414),0)/$I414)),"")</f>
        <v/>
      </c>
      <c r="AN414" s="49" t="str">
        <f>IFERROR(IF($K414&lt;&gt;"SS",(VLOOKUP($D414,Customer_Demand!$D:$BF,COLUMNS($I414:AN414),0)/$I414+VLOOKUP($D414,Customer_Demand!$D:$BF,COLUMNS($I414:AN414),0)/$K414),(VLOOKUP($D414,Customer_Demand!$D:$BF,COLUMNS($I414:AN414),0)/$I414)),"")</f>
        <v/>
      </c>
      <c r="AO414" s="49" t="str">
        <f>IFERROR(IF($K414&lt;&gt;"SS",(VLOOKUP($D414,Customer_Demand!$D:$BF,COLUMNS($I414:AO414),0)/$I414+VLOOKUP($D414,Customer_Demand!$D:$BF,COLUMNS($I414:AO414),0)/$K414),(VLOOKUP($D414,Customer_Demand!$D:$BF,COLUMNS($I414:AO414),0)/$I414)),"")</f>
        <v/>
      </c>
      <c r="AP414" s="49" t="str">
        <f>IFERROR(IF($K414&lt;&gt;"SS",(VLOOKUP($D414,Customer_Demand!$D:$BF,COLUMNS($I414:AP414),0)/$I414+VLOOKUP($D414,Customer_Demand!$D:$BF,COLUMNS($I414:AP414),0)/$K414),(VLOOKUP($D414,Customer_Demand!$D:$BF,COLUMNS($I414:AP414),0)/$I414)),"")</f>
        <v/>
      </c>
      <c r="AQ414" s="49" t="str">
        <f>IFERROR(IF($K414&lt;&gt;"SS",(VLOOKUP($D414,Customer_Demand!$D:$BF,COLUMNS($I414:AQ414),0)/$I414+VLOOKUP($D414,Customer_Demand!$D:$BF,COLUMNS($I414:AQ414),0)/$K414),(VLOOKUP($D414,Customer_Demand!$D:$BF,COLUMNS($I414:AQ414),0)/$I414)),"")</f>
        <v/>
      </c>
      <c r="AR414" s="49" t="str">
        <f>IFERROR(IF($K414&lt;&gt;"SS",(VLOOKUP($D414,Customer_Demand!$D:$BF,COLUMNS($I414:AR414),0)/$I414+VLOOKUP($D414,Customer_Demand!$D:$BF,COLUMNS($I414:AR414),0)/$K414),(VLOOKUP($D414,Customer_Demand!$D:$BF,COLUMNS($I414:AR414),0)/$I414)),"")</f>
        <v/>
      </c>
      <c r="AS414" s="49" t="str">
        <f>IFERROR(IF($K414&lt;&gt;"SS",(VLOOKUP($D414,Customer_Demand!$D:$BF,COLUMNS($I414:AS414),0)/$I414+VLOOKUP($D414,Customer_Demand!$D:$BF,COLUMNS($I414:AS414),0)/$K414),(VLOOKUP($D414,Customer_Demand!$D:$BF,COLUMNS($I414:AS414),0)/$I414)),"")</f>
        <v/>
      </c>
      <c r="AT414" s="49" t="str">
        <f>IFERROR(IF($K414&lt;&gt;"SS",(VLOOKUP($D414,Customer_Demand!$D:$BF,COLUMNS($I414:AT414),0)/$I414+VLOOKUP($D414,Customer_Demand!$D:$BF,COLUMNS($I414:AT414),0)/$K414),(VLOOKUP($D414,Customer_Demand!$D:$BF,COLUMNS($I414:AT414),0)/$I414)),"")</f>
        <v/>
      </c>
      <c r="AU414" s="49" t="str">
        <f>IFERROR(IF($K414&lt;&gt;"SS",(VLOOKUP($D414,Customer_Demand!$D:$BF,COLUMNS($I414:AU414),0)/$I414+VLOOKUP($D414,Customer_Demand!$D:$BF,COLUMNS($I414:AU414),0)/$K414),(VLOOKUP($D414,Customer_Demand!$D:$BF,COLUMNS($I414:AU414),0)/$I414)),"")</f>
        <v/>
      </c>
      <c r="AV414" s="49" t="str">
        <f>IFERROR(IF($K414&lt;&gt;"SS",(VLOOKUP($D414,Customer_Demand!$D:$BF,COLUMNS($I414:AV414),0)/$I414+VLOOKUP($D414,Customer_Demand!$D:$BF,COLUMNS($I414:AV414),0)/$K414),(VLOOKUP($D414,Customer_Demand!$D:$BF,COLUMNS($I414:AV414),0)/$I414)),"")</f>
        <v/>
      </c>
      <c r="AW414" s="49" t="str">
        <f>IFERROR(IF($K414&lt;&gt;"SS",(VLOOKUP($D414,Customer_Demand!$D:$BF,COLUMNS($I414:AW414),0)/$I414+VLOOKUP($D414,Customer_Demand!$D:$BF,COLUMNS($I414:AW414),0)/$K414),(VLOOKUP($D414,Customer_Demand!$D:$BF,COLUMNS($I414:AW414),0)/$I414)),"")</f>
        <v/>
      </c>
      <c r="AX414" s="49" t="str">
        <f>IFERROR(IF($K414&lt;&gt;"SS",(VLOOKUP($D414,Customer_Demand!$D:$BF,COLUMNS($I414:AX414),0)/$I414+VLOOKUP($D414,Customer_Demand!$D:$BF,COLUMNS($I414:AX414),0)/$K414),(VLOOKUP($D414,Customer_Demand!$D:$BF,COLUMNS($I414:AX414),0)/$I414)),"")</f>
        <v/>
      </c>
      <c r="AY414" s="49" t="str">
        <f>IFERROR(IF($K414&lt;&gt;"SS",(VLOOKUP($D414,Customer_Demand!$D:$BF,COLUMNS($I414:AY414),0)/$I414+VLOOKUP($D414,Customer_Demand!$D:$BF,COLUMNS($I414:AY414),0)/$K414),(VLOOKUP($D414,Customer_Demand!$D:$BF,COLUMNS($I414:AY414),0)/$I414)),"")</f>
        <v/>
      </c>
      <c r="AZ414" s="49" t="str">
        <f>IFERROR(IF($K414&lt;&gt;"SS",(VLOOKUP($D414,Customer_Demand!$D:$BF,COLUMNS($I414:AZ414),0)/$I414+VLOOKUP($D414,Customer_Demand!$D:$BF,COLUMNS($I414:AZ414),0)/$K414),(VLOOKUP($D414,Customer_Demand!$D:$BF,COLUMNS($I414:AZ414),0)/$I414)),"")</f>
        <v/>
      </c>
      <c r="BA414" s="49" t="str">
        <f>IFERROR(IF($K414&lt;&gt;"SS",(VLOOKUP($D414,Customer_Demand!$D:$BF,COLUMNS($I414:BA414),0)/$I414+VLOOKUP($D414,Customer_Demand!$D:$BF,COLUMNS($I414:BA414),0)/$K414),(VLOOKUP($D414,Customer_Demand!$D:$BF,COLUMNS($I414:BA414),0)/$I414)),"")</f>
        <v/>
      </c>
      <c r="BB414" s="49" t="str">
        <f>IFERROR(IF($K414&lt;&gt;"SS",(VLOOKUP($D414,Customer_Demand!$D:$BF,COLUMNS($I414:BB414),0)/$I414+VLOOKUP($D414,Customer_Demand!$D:$BF,COLUMNS($I414:BB414),0)/$K414),(VLOOKUP($D414,Customer_Demand!$D:$BF,COLUMNS($I414:BB414),0)/$I414)),"")</f>
        <v/>
      </c>
      <c r="BC414" s="49" t="str">
        <f>IFERROR(IF($K414&lt;&gt;"SS",(VLOOKUP($D414,Customer_Demand!$D:$BF,COLUMNS($I414:BC414),0)/$I414+VLOOKUP($D414,Customer_Demand!$D:$BF,COLUMNS($I414:BC414),0)/$K414),(VLOOKUP($D414,Customer_Demand!$D:$BF,COLUMNS($I414:BC414),0)/$I414)),"")</f>
        <v/>
      </c>
      <c r="BD414" s="49" t="str">
        <f>IFERROR(IF($K414&lt;&gt;"SS",(VLOOKUP($D414,Customer_Demand!$D:$BF,COLUMNS($I414:BD414),0)/$I414+VLOOKUP($D414,Customer_Demand!$D:$BF,COLUMNS($I414:BD414),0)/$K414),(VLOOKUP($D414,Customer_Demand!$D:$BF,COLUMNS($I414:BD414),0)/$I414)),"")</f>
        <v/>
      </c>
      <c r="BE414" s="49" t="str">
        <f>IFERROR(IF($K414&lt;&gt;"SS",(VLOOKUP($D414,Customer_Demand!$D:$BF,COLUMNS($I414:BE414),0)/$I414+VLOOKUP($D414,Customer_Demand!$D:$BF,COLUMNS($I414:BE414),0)/$K414),(VLOOKUP($D414,Customer_Demand!$D:$BF,COLUMNS($I414:BE414),0)/$I414)),"")</f>
        <v/>
      </c>
      <c r="BF414" s="49" t="str">
        <f>IFERROR(IF($K414&lt;&gt;"SS",(VLOOKUP($D414,Customer_Demand!$D:$BF,COLUMNS($I414:BF414),0)/$I414+VLOOKUP($D414,Customer_Demand!$D:$BF,COLUMNS($I414:BF414),0)/$K414),(VLOOKUP($D414,Customer_Demand!$D:$BF,COLUMNS($I414:BF414),0)/$I414)),"")</f>
        <v/>
      </c>
      <c r="BG414" s="49" t="str">
        <f>IFERROR(IF($K414&lt;&gt;"SS",(VLOOKUP($D414,Customer_Demand!$D:$BF,COLUMNS($I414:BG414),0)/$I414+VLOOKUP($D414,Customer_Demand!$D:$BF,COLUMNS($I414:BG414),0)/$K414),(VLOOKUP($D414,Customer_Demand!$D:$BF,COLUMNS($I414:BG414),0)/$I414)),"")</f>
        <v/>
      </c>
      <c r="BH414" s="49" t="str">
        <f>IFERROR(IF($K414&lt;&gt;"SS",(VLOOKUP($D414,Customer_Demand!$D:$BF,COLUMNS($I414:BH414),0)/$I414+VLOOKUP($D414,Customer_Demand!$D:$BF,COLUMNS($I414:BH414),0)/$K414),(VLOOKUP($D414,Customer_Demand!$D:$BF,COLUMNS($I414:BH414),0)/$I414)),"")</f>
        <v/>
      </c>
      <c r="BI414" s="49" t="str">
        <f>IFERROR(IF($K414&lt;&gt;"SS",(VLOOKUP($D414,Customer_Demand!$D:$BF,COLUMNS($I414:BI414),0)/$I414+VLOOKUP($D414,Customer_Demand!$D:$BF,COLUMNS($I414:BI414),0)/$K414),(VLOOKUP($D414,Customer_Demand!$D:$BF,COLUMNS($I414:BI414),0)/$I414)),"")</f>
        <v/>
      </c>
      <c r="BJ414" s="49" t="str">
        <f>IFERROR(IF($K414&lt;&gt;"SS",(VLOOKUP($D414,Customer_Demand!$D:$BF,COLUMNS($I414:BJ414),0)/$I414+VLOOKUP($D414,Customer_Demand!$D:$BF,COLUMNS($I414:BJ414),0)/$K414),(VLOOKUP($D414,Customer_Demand!$D:$BF,COLUMNS($I414:BJ414),0)/$I414)),"")</f>
        <v/>
      </c>
      <c r="BK414" s="50" t="str">
        <f>IFERROR(IF($K414&lt;&gt;"SS",(VLOOKUP($D414,Customer_Demand!$D:$BF,COLUMNS($I414:BK414),0)/$I414+VLOOKUP($D414,Customer_Demand!$D:$BF,COLUMNS($I414:BK414),0)/$K414),(VLOOKUP($D414,Customer_Demand!$D:$BF,COLUMNS($I414:BK414),0)/$I414)),"")</f>
        <v/>
      </c>
      <c r="BL414" s="18"/>
    </row>
    <row r="415" spans="2:64" x14ac:dyDescent="0.2">
      <c r="B415" s="12" t="str">
        <f t="shared" si="31"/>
        <v/>
      </c>
      <c r="C415" s="45" t="str">
        <f>IF((Customer_Demand!C415)&lt;&gt;"",Customer_Demand!C415,"")</f>
        <v/>
      </c>
      <c r="D415" s="45" t="str">
        <f>IF(C415&lt;&gt;"",Customer_Demand!D415,"")</f>
        <v/>
      </c>
      <c r="E415" s="51" t="str">
        <f>IF(C415&lt;&gt;"",Customer_Demand!E415,"")</f>
        <v/>
      </c>
      <c r="F415" s="47" t="str">
        <f>IF(C415&lt;&gt;"",VLOOKUP(D415,Customer_Demand!$D$5:$F$1005,3,0),"")</f>
        <v/>
      </c>
      <c r="G415" s="48" t="str">
        <f t="shared" si="28"/>
        <v/>
      </c>
      <c r="H415" s="48" t="str">
        <f t="shared" si="29"/>
        <v/>
      </c>
      <c r="I415" s="48" t="str">
        <f>IFERROR(IF(C415&lt;&gt;"",VLOOKUP($H415,SMT_Cycle_Time_Data!$F:$Q,4,0),""),"SGR Not Defined")</f>
        <v/>
      </c>
      <c r="J415" s="48" t="str">
        <f t="shared" si="30"/>
        <v/>
      </c>
      <c r="K415" s="48" t="str">
        <f>IF(C415&lt;&gt;"",IFERROR(VLOOKUP($J415,SMT_Cycle_Time_Data!$F:$Q,4,0),"SS"),"")</f>
        <v/>
      </c>
      <c r="L415" s="49" t="str">
        <f>IFERROR(IF($K415&lt;&gt;"SS",(VLOOKUP($D415,Customer_Demand!$D:$BF,COLUMNS($I415:L415),0)/$I415+VLOOKUP($D415,Customer_Demand!$D:$BF,COLUMNS($I415:L415),0)/$K415),(VLOOKUP($D415,Customer_Demand!$D:$BF,COLUMNS($I415:L415),0)/$I415)),"")</f>
        <v/>
      </c>
      <c r="M415" s="49" t="str">
        <f>IFERROR(IF($K415&lt;&gt;"SS",(VLOOKUP($D415,Customer_Demand!$D:$BF,COLUMNS($I415:M415),0)/$I415+VLOOKUP($D415,Customer_Demand!$D:$BF,COLUMNS($I415:M415),0)/$K415),(VLOOKUP($D415,Customer_Demand!$D:$BF,COLUMNS($I415:M415),0)/$I415)),"")</f>
        <v/>
      </c>
      <c r="N415" s="49" t="str">
        <f>IFERROR(IF($K415&lt;&gt;"SS",(VLOOKUP($D415,Customer_Demand!$D:$BF,COLUMNS($I415:N415),0)/$I415+VLOOKUP($D415,Customer_Demand!$D:$BF,COLUMNS($I415:N415),0)/$K415),(VLOOKUP($D415,Customer_Demand!$D:$BF,COLUMNS($I415:N415),0)/$I415)),"")</f>
        <v/>
      </c>
      <c r="O415" s="49" t="str">
        <f>IFERROR(IF($K415&lt;&gt;"SS",(VLOOKUP($D415,Customer_Demand!$D:$BF,COLUMNS($I415:O415),0)/$I415+VLOOKUP($D415,Customer_Demand!$D:$BF,COLUMNS($I415:O415),0)/$K415),(VLOOKUP($D415,Customer_Demand!$D:$BF,COLUMNS($I415:O415),0)/$I415)),"")</f>
        <v/>
      </c>
      <c r="P415" s="49" t="str">
        <f>IFERROR(IF($K415&lt;&gt;"SS",(VLOOKUP($D415,Customer_Demand!$D:$BF,COLUMNS($I415:P415),0)/$I415+VLOOKUP($D415,Customer_Demand!$D:$BF,COLUMNS($I415:P415),0)/$K415),(VLOOKUP($D415,Customer_Demand!$D:$BF,COLUMNS($I415:P415),0)/$I415)),"")</f>
        <v/>
      </c>
      <c r="Q415" s="49" t="str">
        <f>IFERROR(IF($K415&lt;&gt;"SS",(VLOOKUP($D415,Customer_Demand!$D:$BF,COLUMNS($I415:Q415),0)/$I415+VLOOKUP($D415,Customer_Demand!$D:$BF,COLUMNS($I415:Q415),0)/$K415),(VLOOKUP($D415,Customer_Demand!$D:$BF,COLUMNS($I415:Q415),0)/$I415)),"")</f>
        <v/>
      </c>
      <c r="R415" s="49" t="str">
        <f>IFERROR(IF($K415&lt;&gt;"SS",(VLOOKUP($D415,Customer_Demand!$D:$BF,COLUMNS($I415:R415),0)/$I415+VLOOKUP($D415,Customer_Demand!$D:$BF,COLUMNS($I415:R415),0)/$K415),(VLOOKUP($D415,Customer_Demand!$D:$BF,COLUMNS($I415:R415),0)/$I415)),"")</f>
        <v/>
      </c>
      <c r="S415" s="49" t="str">
        <f>IFERROR(IF($K415&lt;&gt;"SS",(VLOOKUP($D415,Customer_Demand!$D:$BF,COLUMNS($I415:S415),0)/$I415+VLOOKUP($D415,Customer_Demand!$D:$BF,COLUMNS($I415:S415),0)/$K415),(VLOOKUP($D415,Customer_Demand!$D:$BF,COLUMNS($I415:S415),0)/$I415)),"")</f>
        <v/>
      </c>
      <c r="T415" s="49" t="str">
        <f>IFERROR(IF($K415&lt;&gt;"SS",(VLOOKUP($D415,Customer_Demand!$D:$BF,COLUMNS($I415:T415),0)/$I415+VLOOKUP($D415,Customer_Demand!$D:$BF,COLUMNS($I415:T415),0)/$K415),(VLOOKUP($D415,Customer_Demand!$D:$BF,COLUMNS($I415:T415),0)/$I415)),"")</f>
        <v/>
      </c>
      <c r="U415" s="49" t="str">
        <f>IFERROR(IF($K415&lt;&gt;"SS",(VLOOKUP($D415,Customer_Demand!$D:$BF,COLUMNS($I415:U415),0)/$I415+VLOOKUP($D415,Customer_Demand!$D:$BF,COLUMNS($I415:U415),0)/$K415),(VLOOKUP($D415,Customer_Demand!$D:$BF,COLUMNS($I415:U415),0)/$I415)),"")</f>
        <v/>
      </c>
      <c r="V415" s="49" t="str">
        <f>IFERROR(IF($K415&lt;&gt;"SS",(VLOOKUP($D415,Customer_Demand!$D:$BF,COLUMNS($I415:V415),0)/$I415+VLOOKUP($D415,Customer_Demand!$D:$BF,COLUMNS($I415:V415),0)/$K415),(VLOOKUP($D415,Customer_Demand!$D:$BF,COLUMNS($I415:V415),0)/$I415)),"")</f>
        <v/>
      </c>
      <c r="W415" s="49" t="str">
        <f>IFERROR(IF($K415&lt;&gt;"SS",(VLOOKUP($D415,Customer_Demand!$D:$BF,COLUMNS($I415:W415),0)/$I415+VLOOKUP($D415,Customer_Demand!$D:$BF,COLUMNS($I415:W415),0)/$K415),(VLOOKUP($D415,Customer_Demand!$D:$BF,COLUMNS($I415:W415),0)/$I415)),"")</f>
        <v/>
      </c>
      <c r="X415" s="49" t="str">
        <f>IFERROR(IF($K415&lt;&gt;"SS",(VLOOKUP($D415,Customer_Demand!$D:$BF,COLUMNS($I415:X415),0)/$I415+VLOOKUP($D415,Customer_Demand!$D:$BF,COLUMNS($I415:X415),0)/$K415),(VLOOKUP($D415,Customer_Demand!$D:$BF,COLUMNS($I415:X415),0)/$I415)),"")</f>
        <v/>
      </c>
      <c r="Y415" s="49" t="str">
        <f>IFERROR(IF($K415&lt;&gt;"SS",(VLOOKUP($D415,Customer_Demand!$D:$BF,COLUMNS($I415:Y415),0)/$I415+VLOOKUP($D415,Customer_Demand!$D:$BF,COLUMNS($I415:Y415),0)/$K415),(VLOOKUP($D415,Customer_Demand!$D:$BF,COLUMNS($I415:Y415),0)/$I415)),"")</f>
        <v/>
      </c>
      <c r="Z415" s="49" t="str">
        <f>IFERROR(IF($K415&lt;&gt;"SS",(VLOOKUP($D415,Customer_Demand!$D:$BF,COLUMNS($I415:Z415),0)/$I415+VLOOKUP($D415,Customer_Demand!$D:$BF,COLUMNS($I415:Z415),0)/$K415),(VLOOKUP($D415,Customer_Demand!$D:$BF,COLUMNS($I415:Z415),0)/$I415)),"")</f>
        <v/>
      </c>
      <c r="AA415" s="49" t="str">
        <f>IFERROR(IF($K415&lt;&gt;"SS",(VLOOKUP($D415,Customer_Demand!$D:$BF,COLUMNS($I415:AA415),0)/$I415+VLOOKUP($D415,Customer_Demand!$D:$BF,COLUMNS($I415:AA415),0)/$K415),(VLOOKUP($D415,Customer_Demand!$D:$BF,COLUMNS($I415:AA415),0)/$I415)),"")</f>
        <v/>
      </c>
      <c r="AB415" s="49" t="str">
        <f>IFERROR(IF($K415&lt;&gt;"SS",(VLOOKUP($D415,Customer_Demand!$D:$BF,COLUMNS($I415:AB415),0)/$I415+VLOOKUP($D415,Customer_Demand!$D:$BF,COLUMNS($I415:AB415),0)/$K415),(VLOOKUP($D415,Customer_Demand!$D:$BF,COLUMNS($I415:AB415),0)/$I415)),"")</f>
        <v/>
      </c>
      <c r="AC415" s="49" t="str">
        <f>IFERROR(IF($K415&lt;&gt;"SS",(VLOOKUP($D415,Customer_Demand!$D:$BF,COLUMNS($I415:AC415),0)/$I415+VLOOKUP($D415,Customer_Demand!$D:$BF,COLUMNS($I415:AC415),0)/$K415),(VLOOKUP($D415,Customer_Demand!$D:$BF,COLUMNS($I415:AC415),0)/$I415)),"")</f>
        <v/>
      </c>
      <c r="AD415" s="49" t="str">
        <f>IFERROR(IF($K415&lt;&gt;"SS",(VLOOKUP($D415,Customer_Demand!$D:$BF,COLUMNS($I415:AD415),0)/$I415+VLOOKUP($D415,Customer_Demand!$D:$BF,COLUMNS($I415:AD415),0)/$K415),(VLOOKUP($D415,Customer_Demand!$D:$BF,COLUMNS($I415:AD415),0)/$I415)),"")</f>
        <v/>
      </c>
      <c r="AE415" s="49" t="str">
        <f>IFERROR(IF($K415&lt;&gt;"SS",(VLOOKUP($D415,Customer_Demand!$D:$BF,COLUMNS($I415:AE415),0)/$I415+VLOOKUP($D415,Customer_Demand!$D:$BF,COLUMNS($I415:AE415),0)/$K415),(VLOOKUP($D415,Customer_Demand!$D:$BF,COLUMNS($I415:AE415),0)/$I415)),"")</f>
        <v/>
      </c>
      <c r="AF415" s="49" t="str">
        <f>IFERROR(IF($K415&lt;&gt;"SS",(VLOOKUP($D415,Customer_Demand!$D:$BF,COLUMNS($I415:AF415),0)/$I415+VLOOKUP($D415,Customer_Demand!$D:$BF,COLUMNS($I415:AF415),0)/$K415),(VLOOKUP($D415,Customer_Demand!$D:$BF,COLUMNS($I415:AF415),0)/$I415)),"")</f>
        <v/>
      </c>
      <c r="AG415" s="49" t="str">
        <f>IFERROR(IF($K415&lt;&gt;"SS",(VLOOKUP($D415,Customer_Demand!$D:$BF,COLUMNS($I415:AG415),0)/$I415+VLOOKUP($D415,Customer_Demand!$D:$BF,COLUMNS($I415:AG415),0)/$K415),(VLOOKUP($D415,Customer_Demand!$D:$BF,COLUMNS($I415:AG415),0)/$I415)),"")</f>
        <v/>
      </c>
      <c r="AH415" s="49" t="str">
        <f>IFERROR(IF($K415&lt;&gt;"SS",(VLOOKUP($D415,Customer_Demand!$D:$BF,COLUMNS($I415:AH415),0)/$I415+VLOOKUP($D415,Customer_Demand!$D:$BF,COLUMNS($I415:AH415),0)/$K415),(VLOOKUP($D415,Customer_Demand!$D:$BF,COLUMNS($I415:AH415),0)/$I415)),"")</f>
        <v/>
      </c>
      <c r="AI415" s="49" t="str">
        <f>IFERROR(IF($K415&lt;&gt;"SS",(VLOOKUP($D415,Customer_Demand!$D:$BF,COLUMNS($I415:AI415),0)/$I415+VLOOKUP($D415,Customer_Demand!$D:$BF,COLUMNS($I415:AI415),0)/$K415),(VLOOKUP($D415,Customer_Demand!$D:$BF,COLUMNS($I415:AI415),0)/$I415)),"")</f>
        <v/>
      </c>
      <c r="AJ415" s="49" t="str">
        <f>IFERROR(IF($K415&lt;&gt;"SS",(VLOOKUP($D415,Customer_Demand!$D:$BF,COLUMNS($I415:AJ415),0)/$I415+VLOOKUP($D415,Customer_Demand!$D:$BF,COLUMNS($I415:AJ415),0)/$K415),(VLOOKUP($D415,Customer_Demand!$D:$BF,COLUMNS($I415:AJ415),0)/$I415)),"")</f>
        <v/>
      </c>
      <c r="AK415" s="49" t="str">
        <f>IFERROR(IF($K415&lt;&gt;"SS",(VLOOKUP($D415,Customer_Demand!$D:$BF,COLUMNS($I415:AK415),0)/$I415+VLOOKUP($D415,Customer_Demand!$D:$BF,COLUMNS($I415:AK415),0)/$K415),(VLOOKUP($D415,Customer_Demand!$D:$BF,COLUMNS($I415:AK415),0)/$I415)),"")</f>
        <v/>
      </c>
      <c r="AL415" s="49" t="str">
        <f>IFERROR(IF($K415&lt;&gt;"SS",(VLOOKUP($D415,Customer_Demand!$D:$BF,COLUMNS($I415:AL415),0)/$I415+VLOOKUP($D415,Customer_Demand!$D:$BF,COLUMNS($I415:AL415),0)/$K415),(VLOOKUP($D415,Customer_Demand!$D:$BF,COLUMNS($I415:AL415),0)/$I415)),"")</f>
        <v/>
      </c>
      <c r="AM415" s="49" t="str">
        <f>IFERROR(IF($K415&lt;&gt;"SS",(VLOOKUP($D415,Customer_Demand!$D:$BF,COLUMNS($I415:AM415),0)/$I415+VLOOKUP($D415,Customer_Demand!$D:$BF,COLUMNS($I415:AM415),0)/$K415),(VLOOKUP($D415,Customer_Demand!$D:$BF,COLUMNS($I415:AM415),0)/$I415)),"")</f>
        <v/>
      </c>
      <c r="AN415" s="49" t="str">
        <f>IFERROR(IF($K415&lt;&gt;"SS",(VLOOKUP($D415,Customer_Demand!$D:$BF,COLUMNS($I415:AN415),0)/$I415+VLOOKUP($D415,Customer_Demand!$D:$BF,COLUMNS($I415:AN415),0)/$K415),(VLOOKUP($D415,Customer_Demand!$D:$BF,COLUMNS($I415:AN415),0)/$I415)),"")</f>
        <v/>
      </c>
      <c r="AO415" s="49" t="str">
        <f>IFERROR(IF($K415&lt;&gt;"SS",(VLOOKUP($D415,Customer_Demand!$D:$BF,COLUMNS($I415:AO415),0)/$I415+VLOOKUP($D415,Customer_Demand!$D:$BF,COLUMNS($I415:AO415),0)/$K415),(VLOOKUP($D415,Customer_Demand!$D:$BF,COLUMNS($I415:AO415),0)/$I415)),"")</f>
        <v/>
      </c>
      <c r="AP415" s="49" t="str">
        <f>IFERROR(IF($K415&lt;&gt;"SS",(VLOOKUP($D415,Customer_Demand!$D:$BF,COLUMNS($I415:AP415),0)/$I415+VLOOKUP($D415,Customer_Demand!$D:$BF,COLUMNS($I415:AP415),0)/$K415),(VLOOKUP($D415,Customer_Demand!$D:$BF,COLUMNS($I415:AP415),0)/$I415)),"")</f>
        <v/>
      </c>
      <c r="AQ415" s="49" t="str">
        <f>IFERROR(IF($K415&lt;&gt;"SS",(VLOOKUP($D415,Customer_Demand!$D:$BF,COLUMNS($I415:AQ415),0)/$I415+VLOOKUP($D415,Customer_Demand!$D:$BF,COLUMNS($I415:AQ415),0)/$K415),(VLOOKUP($D415,Customer_Demand!$D:$BF,COLUMNS($I415:AQ415),0)/$I415)),"")</f>
        <v/>
      </c>
      <c r="AR415" s="49" t="str">
        <f>IFERROR(IF($K415&lt;&gt;"SS",(VLOOKUP($D415,Customer_Demand!$D:$BF,COLUMNS($I415:AR415),0)/$I415+VLOOKUP($D415,Customer_Demand!$D:$BF,COLUMNS($I415:AR415),0)/$K415),(VLOOKUP($D415,Customer_Demand!$D:$BF,COLUMNS($I415:AR415),0)/$I415)),"")</f>
        <v/>
      </c>
      <c r="AS415" s="49" t="str">
        <f>IFERROR(IF($K415&lt;&gt;"SS",(VLOOKUP($D415,Customer_Demand!$D:$BF,COLUMNS($I415:AS415),0)/$I415+VLOOKUP($D415,Customer_Demand!$D:$BF,COLUMNS($I415:AS415),0)/$K415),(VLOOKUP($D415,Customer_Demand!$D:$BF,COLUMNS($I415:AS415),0)/$I415)),"")</f>
        <v/>
      </c>
      <c r="AT415" s="49" t="str">
        <f>IFERROR(IF($K415&lt;&gt;"SS",(VLOOKUP($D415,Customer_Demand!$D:$BF,COLUMNS($I415:AT415),0)/$I415+VLOOKUP($D415,Customer_Demand!$D:$BF,COLUMNS($I415:AT415),0)/$K415),(VLOOKUP($D415,Customer_Demand!$D:$BF,COLUMNS($I415:AT415),0)/$I415)),"")</f>
        <v/>
      </c>
      <c r="AU415" s="49" t="str">
        <f>IFERROR(IF($K415&lt;&gt;"SS",(VLOOKUP($D415,Customer_Demand!$D:$BF,COLUMNS($I415:AU415),0)/$I415+VLOOKUP($D415,Customer_Demand!$D:$BF,COLUMNS($I415:AU415),0)/$K415),(VLOOKUP($D415,Customer_Demand!$D:$BF,COLUMNS($I415:AU415),0)/$I415)),"")</f>
        <v/>
      </c>
      <c r="AV415" s="49" t="str">
        <f>IFERROR(IF($K415&lt;&gt;"SS",(VLOOKUP($D415,Customer_Demand!$D:$BF,COLUMNS($I415:AV415),0)/$I415+VLOOKUP($D415,Customer_Demand!$D:$BF,COLUMNS($I415:AV415),0)/$K415),(VLOOKUP($D415,Customer_Demand!$D:$BF,COLUMNS($I415:AV415),0)/$I415)),"")</f>
        <v/>
      </c>
      <c r="AW415" s="49" t="str">
        <f>IFERROR(IF($K415&lt;&gt;"SS",(VLOOKUP($D415,Customer_Demand!$D:$BF,COLUMNS($I415:AW415),0)/$I415+VLOOKUP($D415,Customer_Demand!$D:$BF,COLUMNS($I415:AW415),0)/$K415),(VLOOKUP($D415,Customer_Demand!$D:$BF,COLUMNS($I415:AW415),0)/$I415)),"")</f>
        <v/>
      </c>
      <c r="AX415" s="49" t="str">
        <f>IFERROR(IF($K415&lt;&gt;"SS",(VLOOKUP($D415,Customer_Demand!$D:$BF,COLUMNS($I415:AX415),0)/$I415+VLOOKUP($D415,Customer_Demand!$D:$BF,COLUMNS($I415:AX415),0)/$K415),(VLOOKUP($D415,Customer_Demand!$D:$BF,COLUMNS($I415:AX415),0)/$I415)),"")</f>
        <v/>
      </c>
      <c r="AY415" s="49" t="str">
        <f>IFERROR(IF($K415&lt;&gt;"SS",(VLOOKUP($D415,Customer_Demand!$D:$BF,COLUMNS($I415:AY415),0)/$I415+VLOOKUP($D415,Customer_Demand!$D:$BF,COLUMNS($I415:AY415),0)/$K415),(VLOOKUP($D415,Customer_Demand!$D:$BF,COLUMNS($I415:AY415),0)/$I415)),"")</f>
        <v/>
      </c>
      <c r="AZ415" s="49" t="str">
        <f>IFERROR(IF($K415&lt;&gt;"SS",(VLOOKUP($D415,Customer_Demand!$D:$BF,COLUMNS($I415:AZ415),0)/$I415+VLOOKUP($D415,Customer_Demand!$D:$BF,COLUMNS($I415:AZ415),0)/$K415),(VLOOKUP($D415,Customer_Demand!$D:$BF,COLUMNS($I415:AZ415),0)/$I415)),"")</f>
        <v/>
      </c>
      <c r="BA415" s="49" t="str">
        <f>IFERROR(IF($K415&lt;&gt;"SS",(VLOOKUP($D415,Customer_Demand!$D:$BF,COLUMNS($I415:BA415),0)/$I415+VLOOKUP($D415,Customer_Demand!$D:$BF,COLUMNS($I415:BA415),0)/$K415),(VLOOKUP($D415,Customer_Demand!$D:$BF,COLUMNS($I415:BA415),0)/$I415)),"")</f>
        <v/>
      </c>
      <c r="BB415" s="49" t="str">
        <f>IFERROR(IF($K415&lt;&gt;"SS",(VLOOKUP($D415,Customer_Demand!$D:$BF,COLUMNS($I415:BB415),0)/$I415+VLOOKUP($D415,Customer_Demand!$D:$BF,COLUMNS($I415:BB415),0)/$K415),(VLOOKUP($D415,Customer_Demand!$D:$BF,COLUMNS($I415:BB415),0)/$I415)),"")</f>
        <v/>
      </c>
      <c r="BC415" s="49" t="str">
        <f>IFERROR(IF($K415&lt;&gt;"SS",(VLOOKUP($D415,Customer_Demand!$D:$BF,COLUMNS($I415:BC415),0)/$I415+VLOOKUP($D415,Customer_Demand!$D:$BF,COLUMNS($I415:BC415),0)/$K415),(VLOOKUP($D415,Customer_Demand!$D:$BF,COLUMNS($I415:BC415),0)/$I415)),"")</f>
        <v/>
      </c>
      <c r="BD415" s="49" t="str">
        <f>IFERROR(IF($K415&lt;&gt;"SS",(VLOOKUP($D415,Customer_Demand!$D:$BF,COLUMNS($I415:BD415),0)/$I415+VLOOKUP($D415,Customer_Demand!$D:$BF,COLUMNS($I415:BD415),0)/$K415),(VLOOKUP($D415,Customer_Demand!$D:$BF,COLUMNS($I415:BD415),0)/$I415)),"")</f>
        <v/>
      </c>
      <c r="BE415" s="49" t="str">
        <f>IFERROR(IF($K415&lt;&gt;"SS",(VLOOKUP($D415,Customer_Demand!$D:$BF,COLUMNS($I415:BE415),0)/$I415+VLOOKUP($D415,Customer_Demand!$D:$BF,COLUMNS($I415:BE415),0)/$K415),(VLOOKUP($D415,Customer_Demand!$D:$BF,COLUMNS($I415:BE415),0)/$I415)),"")</f>
        <v/>
      </c>
      <c r="BF415" s="49" t="str">
        <f>IFERROR(IF($K415&lt;&gt;"SS",(VLOOKUP($D415,Customer_Demand!$D:$BF,COLUMNS($I415:BF415),0)/$I415+VLOOKUP($D415,Customer_Demand!$D:$BF,COLUMNS($I415:BF415),0)/$K415),(VLOOKUP($D415,Customer_Demand!$D:$BF,COLUMNS($I415:BF415),0)/$I415)),"")</f>
        <v/>
      </c>
      <c r="BG415" s="49" t="str">
        <f>IFERROR(IF($K415&lt;&gt;"SS",(VLOOKUP($D415,Customer_Demand!$D:$BF,COLUMNS($I415:BG415),0)/$I415+VLOOKUP($D415,Customer_Demand!$D:$BF,COLUMNS($I415:BG415),0)/$K415),(VLOOKUP($D415,Customer_Demand!$D:$BF,COLUMNS($I415:BG415),0)/$I415)),"")</f>
        <v/>
      </c>
      <c r="BH415" s="49" t="str">
        <f>IFERROR(IF($K415&lt;&gt;"SS",(VLOOKUP($D415,Customer_Demand!$D:$BF,COLUMNS($I415:BH415),0)/$I415+VLOOKUP($D415,Customer_Demand!$D:$BF,COLUMNS($I415:BH415),0)/$K415),(VLOOKUP($D415,Customer_Demand!$D:$BF,COLUMNS($I415:BH415),0)/$I415)),"")</f>
        <v/>
      </c>
      <c r="BI415" s="49" t="str">
        <f>IFERROR(IF($K415&lt;&gt;"SS",(VLOOKUP($D415,Customer_Demand!$D:$BF,COLUMNS($I415:BI415),0)/$I415+VLOOKUP($D415,Customer_Demand!$D:$BF,COLUMNS($I415:BI415),0)/$K415),(VLOOKUP($D415,Customer_Demand!$D:$BF,COLUMNS($I415:BI415),0)/$I415)),"")</f>
        <v/>
      </c>
      <c r="BJ415" s="49" t="str">
        <f>IFERROR(IF($K415&lt;&gt;"SS",(VLOOKUP($D415,Customer_Demand!$D:$BF,COLUMNS($I415:BJ415),0)/$I415+VLOOKUP($D415,Customer_Demand!$D:$BF,COLUMNS($I415:BJ415),0)/$K415),(VLOOKUP($D415,Customer_Demand!$D:$BF,COLUMNS($I415:BJ415),0)/$I415)),"")</f>
        <v/>
      </c>
      <c r="BK415" s="50" t="str">
        <f>IFERROR(IF($K415&lt;&gt;"SS",(VLOOKUP($D415,Customer_Demand!$D:$BF,COLUMNS($I415:BK415),0)/$I415+VLOOKUP($D415,Customer_Demand!$D:$BF,COLUMNS($I415:BK415),0)/$K415),(VLOOKUP($D415,Customer_Demand!$D:$BF,COLUMNS($I415:BK415),0)/$I415)),"")</f>
        <v/>
      </c>
      <c r="BL415" s="18"/>
    </row>
    <row r="416" spans="2:64" x14ac:dyDescent="0.2">
      <c r="B416" s="12" t="str">
        <f t="shared" si="31"/>
        <v/>
      </c>
      <c r="C416" s="45" t="str">
        <f>IF((Customer_Demand!C416)&lt;&gt;"",Customer_Demand!C416,"")</f>
        <v/>
      </c>
      <c r="D416" s="45" t="str">
        <f>IF(C416&lt;&gt;"",Customer_Demand!D416,"")</f>
        <v/>
      </c>
      <c r="E416" s="51" t="str">
        <f>IF(C416&lt;&gt;"",Customer_Demand!E416,"")</f>
        <v/>
      </c>
      <c r="F416" s="47" t="str">
        <f>IF(C416&lt;&gt;"",VLOOKUP(D416,Customer_Demand!$D$5:$F$1005,3,0),"")</f>
        <v/>
      </c>
      <c r="G416" s="48" t="str">
        <f t="shared" si="28"/>
        <v/>
      </c>
      <c r="H416" s="48" t="str">
        <f t="shared" si="29"/>
        <v/>
      </c>
      <c r="I416" s="48" t="str">
        <f>IFERROR(IF(C416&lt;&gt;"",VLOOKUP($H416,SMT_Cycle_Time_Data!$F:$Q,4,0),""),"SGR Not Defined")</f>
        <v/>
      </c>
      <c r="J416" s="48" t="str">
        <f t="shared" si="30"/>
        <v/>
      </c>
      <c r="K416" s="48" t="str">
        <f>IF(C416&lt;&gt;"",IFERROR(VLOOKUP($J416,SMT_Cycle_Time_Data!$F:$Q,4,0),"SS"),"")</f>
        <v/>
      </c>
      <c r="L416" s="49" t="str">
        <f>IFERROR(IF($K416&lt;&gt;"SS",(VLOOKUP($D416,Customer_Demand!$D:$BF,COLUMNS($I416:L416),0)/$I416+VLOOKUP($D416,Customer_Demand!$D:$BF,COLUMNS($I416:L416),0)/$K416),(VLOOKUP($D416,Customer_Demand!$D:$BF,COLUMNS($I416:L416),0)/$I416)),"")</f>
        <v/>
      </c>
      <c r="M416" s="49" t="str">
        <f>IFERROR(IF($K416&lt;&gt;"SS",(VLOOKUP($D416,Customer_Demand!$D:$BF,COLUMNS($I416:M416),0)/$I416+VLOOKUP($D416,Customer_Demand!$D:$BF,COLUMNS($I416:M416),0)/$K416),(VLOOKUP($D416,Customer_Demand!$D:$BF,COLUMNS($I416:M416),0)/$I416)),"")</f>
        <v/>
      </c>
      <c r="N416" s="49" t="str">
        <f>IFERROR(IF($K416&lt;&gt;"SS",(VLOOKUP($D416,Customer_Demand!$D:$BF,COLUMNS($I416:N416),0)/$I416+VLOOKUP($D416,Customer_Demand!$D:$BF,COLUMNS($I416:N416),0)/$K416),(VLOOKUP($D416,Customer_Demand!$D:$BF,COLUMNS($I416:N416),0)/$I416)),"")</f>
        <v/>
      </c>
      <c r="O416" s="49" t="str">
        <f>IFERROR(IF($K416&lt;&gt;"SS",(VLOOKUP($D416,Customer_Demand!$D:$BF,COLUMNS($I416:O416),0)/$I416+VLOOKUP($D416,Customer_Demand!$D:$BF,COLUMNS($I416:O416),0)/$K416),(VLOOKUP($D416,Customer_Demand!$D:$BF,COLUMNS($I416:O416),0)/$I416)),"")</f>
        <v/>
      </c>
      <c r="P416" s="49" t="str">
        <f>IFERROR(IF($K416&lt;&gt;"SS",(VLOOKUP($D416,Customer_Demand!$D:$BF,COLUMNS($I416:P416),0)/$I416+VLOOKUP($D416,Customer_Demand!$D:$BF,COLUMNS($I416:P416),0)/$K416),(VLOOKUP($D416,Customer_Demand!$D:$BF,COLUMNS($I416:P416),0)/$I416)),"")</f>
        <v/>
      </c>
      <c r="Q416" s="49" t="str">
        <f>IFERROR(IF($K416&lt;&gt;"SS",(VLOOKUP($D416,Customer_Demand!$D:$BF,COLUMNS($I416:Q416),0)/$I416+VLOOKUP($D416,Customer_Demand!$D:$BF,COLUMNS($I416:Q416),0)/$K416),(VLOOKUP($D416,Customer_Demand!$D:$BF,COLUMNS($I416:Q416),0)/$I416)),"")</f>
        <v/>
      </c>
      <c r="R416" s="49" t="str">
        <f>IFERROR(IF($K416&lt;&gt;"SS",(VLOOKUP($D416,Customer_Demand!$D:$BF,COLUMNS($I416:R416),0)/$I416+VLOOKUP($D416,Customer_Demand!$D:$BF,COLUMNS($I416:R416),0)/$K416),(VLOOKUP($D416,Customer_Demand!$D:$BF,COLUMNS($I416:R416),0)/$I416)),"")</f>
        <v/>
      </c>
      <c r="S416" s="49" t="str">
        <f>IFERROR(IF($K416&lt;&gt;"SS",(VLOOKUP($D416,Customer_Demand!$D:$BF,COLUMNS($I416:S416),0)/$I416+VLOOKUP($D416,Customer_Demand!$D:$BF,COLUMNS($I416:S416),0)/$K416),(VLOOKUP($D416,Customer_Demand!$D:$BF,COLUMNS($I416:S416),0)/$I416)),"")</f>
        <v/>
      </c>
      <c r="T416" s="49" t="str">
        <f>IFERROR(IF($K416&lt;&gt;"SS",(VLOOKUP($D416,Customer_Demand!$D:$BF,COLUMNS($I416:T416),0)/$I416+VLOOKUP($D416,Customer_Demand!$D:$BF,COLUMNS($I416:T416),0)/$K416),(VLOOKUP($D416,Customer_Demand!$D:$BF,COLUMNS($I416:T416),0)/$I416)),"")</f>
        <v/>
      </c>
      <c r="U416" s="49" t="str">
        <f>IFERROR(IF($K416&lt;&gt;"SS",(VLOOKUP($D416,Customer_Demand!$D:$BF,COLUMNS($I416:U416),0)/$I416+VLOOKUP($D416,Customer_Demand!$D:$BF,COLUMNS($I416:U416),0)/$K416),(VLOOKUP($D416,Customer_Demand!$D:$BF,COLUMNS($I416:U416),0)/$I416)),"")</f>
        <v/>
      </c>
      <c r="V416" s="49" t="str">
        <f>IFERROR(IF($K416&lt;&gt;"SS",(VLOOKUP($D416,Customer_Demand!$D:$BF,COLUMNS($I416:V416),0)/$I416+VLOOKUP($D416,Customer_Demand!$D:$BF,COLUMNS($I416:V416),0)/$K416),(VLOOKUP($D416,Customer_Demand!$D:$BF,COLUMNS($I416:V416),0)/$I416)),"")</f>
        <v/>
      </c>
      <c r="W416" s="49" t="str">
        <f>IFERROR(IF($K416&lt;&gt;"SS",(VLOOKUP($D416,Customer_Demand!$D:$BF,COLUMNS($I416:W416),0)/$I416+VLOOKUP($D416,Customer_Demand!$D:$BF,COLUMNS($I416:W416),0)/$K416),(VLOOKUP($D416,Customer_Demand!$D:$BF,COLUMNS($I416:W416),0)/$I416)),"")</f>
        <v/>
      </c>
      <c r="X416" s="49" t="str">
        <f>IFERROR(IF($K416&lt;&gt;"SS",(VLOOKUP($D416,Customer_Demand!$D:$BF,COLUMNS($I416:X416),0)/$I416+VLOOKUP($D416,Customer_Demand!$D:$BF,COLUMNS($I416:X416),0)/$K416),(VLOOKUP($D416,Customer_Demand!$D:$BF,COLUMNS($I416:X416),0)/$I416)),"")</f>
        <v/>
      </c>
      <c r="Y416" s="49" t="str">
        <f>IFERROR(IF($K416&lt;&gt;"SS",(VLOOKUP($D416,Customer_Demand!$D:$BF,COLUMNS($I416:Y416),0)/$I416+VLOOKUP($D416,Customer_Demand!$D:$BF,COLUMNS($I416:Y416),0)/$K416),(VLOOKUP($D416,Customer_Demand!$D:$BF,COLUMNS($I416:Y416),0)/$I416)),"")</f>
        <v/>
      </c>
      <c r="Z416" s="49" t="str">
        <f>IFERROR(IF($K416&lt;&gt;"SS",(VLOOKUP($D416,Customer_Demand!$D:$BF,COLUMNS($I416:Z416),0)/$I416+VLOOKUP($D416,Customer_Demand!$D:$BF,COLUMNS($I416:Z416),0)/$K416),(VLOOKUP($D416,Customer_Demand!$D:$BF,COLUMNS($I416:Z416),0)/$I416)),"")</f>
        <v/>
      </c>
      <c r="AA416" s="49" t="str">
        <f>IFERROR(IF($K416&lt;&gt;"SS",(VLOOKUP($D416,Customer_Demand!$D:$BF,COLUMNS($I416:AA416),0)/$I416+VLOOKUP($D416,Customer_Demand!$D:$BF,COLUMNS($I416:AA416),0)/$K416),(VLOOKUP($D416,Customer_Demand!$D:$BF,COLUMNS($I416:AA416),0)/$I416)),"")</f>
        <v/>
      </c>
      <c r="AB416" s="49" t="str">
        <f>IFERROR(IF($K416&lt;&gt;"SS",(VLOOKUP($D416,Customer_Demand!$D:$BF,COLUMNS($I416:AB416),0)/$I416+VLOOKUP($D416,Customer_Demand!$D:$BF,COLUMNS($I416:AB416),0)/$K416),(VLOOKUP($D416,Customer_Demand!$D:$BF,COLUMNS($I416:AB416),0)/$I416)),"")</f>
        <v/>
      </c>
      <c r="AC416" s="49" t="str">
        <f>IFERROR(IF($K416&lt;&gt;"SS",(VLOOKUP($D416,Customer_Demand!$D:$BF,COLUMNS($I416:AC416),0)/$I416+VLOOKUP($D416,Customer_Demand!$D:$BF,COLUMNS($I416:AC416),0)/$K416),(VLOOKUP($D416,Customer_Demand!$D:$BF,COLUMNS($I416:AC416),0)/$I416)),"")</f>
        <v/>
      </c>
      <c r="AD416" s="49" t="str">
        <f>IFERROR(IF($K416&lt;&gt;"SS",(VLOOKUP($D416,Customer_Demand!$D:$BF,COLUMNS($I416:AD416),0)/$I416+VLOOKUP($D416,Customer_Demand!$D:$BF,COLUMNS($I416:AD416),0)/$K416),(VLOOKUP($D416,Customer_Demand!$D:$BF,COLUMNS($I416:AD416),0)/$I416)),"")</f>
        <v/>
      </c>
      <c r="AE416" s="49" t="str">
        <f>IFERROR(IF($K416&lt;&gt;"SS",(VLOOKUP($D416,Customer_Demand!$D:$BF,COLUMNS($I416:AE416),0)/$I416+VLOOKUP($D416,Customer_Demand!$D:$BF,COLUMNS($I416:AE416),0)/$K416),(VLOOKUP($D416,Customer_Demand!$D:$BF,COLUMNS($I416:AE416),0)/$I416)),"")</f>
        <v/>
      </c>
      <c r="AF416" s="49" t="str">
        <f>IFERROR(IF($K416&lt;&gt;"SS",(VLOOKUP($D416,Customer_Demand!$D:$BF,COLUMNS($I416:AF416),0)/$I416+VLOOKUP($D416,Customer_Demand!$D:$BF,COLUMNS($I416:AF416),0)/$K416),(VLOOKUP($D416,Customer_Demand!$D:$BF,COLUMNS($I416:AF416),0)/$I416)),"")</f>
        <v/>
      </c>
      <c r="AG416" s="49" t="str">
        <f>IFERROR(IF($K416&lt;&gt;"SS",(VLOOKUP($D416,Customer_Demand!$D:$BF,COLUMNS($I416:AG416),0)/$I416+VLOOKUP($D416,Customer_Demand!$D:$BF,COLUMNS($I416:AG416),0)/$K416),(VLOOKUP($D416,Customer_Demand!$D:$BF,COLUMNS($I416:AG416),0)/$I416)),"")</f>
        <v/>
      </c>
      <c r="AH416" s="49" t="str">
        <f>IFERROR(IF($K416&lt;&gt;"SS",(VLOOKUP($D416,Customer_Demand!$D:$BF,COLUMNS($I416:AH416),0)/$I416+VLOOKUP($D416,Customer_Demand!$D:$BF,COLUMNS($I416:AH416),0)/$K416),(VLOOKUP($D416,Customer_Demand!$D:$BF,COLUMNS($I416:AH416),0)/$I416)),"")</f>
        <v/>
      </c>
      <c r="AI416" s="49" t="str">
        <f>IFERROR(IF($K416&lt;&gt;"SS",(VLOOKUP($D416,Customer_Demand!$D:$BF,COLUMNS($I416:AI416),0)/$I416+VLOOKUP($D416,Customer_Demand!$D:$BF,COLUMNS($I416:AI416),0)/$K416),(VLOOKUP($D416,Customer_Demand!$D:$BF,COLUMNS($I416:AI416),0)/$I416)),"")</f>
        <v/>
      </c>
      <c r="AJ416" s="49" t="str">
        <f>IFERROR(IF($K416&lt;&gt;"SS",(VLOOKUP($D416,Customer_Demand!$D:$BF,COLUMNS($I416:AJ416),0)/$I416+VLOOKUP($D416,Customer_Demand!$D:$BF,COLUMNS($I416:AJ416),0)/$K416),(VLOOKUP($D416,Customer_Demand!$D:$BF,COLUMNS($I416:AJ416),0)/$I416)),"")</f>
        <v/>
      </c>
      <c r="AK416" s="49" t="str">
        <f>IFERROR(IF($K416&lt;&gt;"SS",(VLOOKUP($D416,Customer_Demand!$D:$BF,COLUMNS($I416:AK416),0)/$I416+VLOOKUP($D416,Customer_Demand!$D:$BF,COLUMNS($I416:AK416),0)/$K416),(VLOOKUP($D416,Customer_Demand!$D:$BF,COLUMNS($I416:AK416),0)/$I416)),"")</f>
        <v/>
      </c>
      <c r="AL416" s="49" t="str">
        <f>IFERROR(IF($K416&lt;&gt;"SS",(VLOOKUP($D416,Customer_Demand!$D:$BF,COLUMNS($I416:AL416),0)/$I416+VLOOKUP($D416,Customer_Demand!$D:$BF,COLUMNS($I416:AL416),0)/$K416),(VLOOKUP($D416,Customer_Demand!$D:$BF,COLUMNS($I416:AL416),0)/$I416)),"")</f>
        <v/>
      </c>
      <c r="AM416" s="49" t="str">
        <f>IFERROR(IF($K416&lt;&gt;"SS",(VLOOKUP($D416,Customer_Demand!$D:$BF,COLUMNS($I416:AM416),0)/$I416+VLOOKUP($D416,Customer_Demand!$D:$BF,COLUMNS($I416:AM416),0)/$K416),(VLOOKUP($D416,Customer_Demand!$D:$BF,COLUMNS($I416:AM416),0)/$I416)),"")</f>
        <v/>
      </c>
      <c r="AN416" s="49" t="str">
        <f>IFERROR(IF($K416&lt;&gt;"SS",(VLOOKUP($D416,Customer_Demand!$D:$BF,COLUMNS($I416:AN416),0)/$I416+VLOOKUP($D416,Customer_Demand!$D:$BF,COLUMNS($I416:AN416),0)/$K416),(VLOOKUP($D416,Customer_Demand!$D:$BF,COLUMNS($I416:AN416),0)/$I416)),"")</f>
        <v/>
      </c>
      <c r="AO416" s="49" t="str">
        <f>IFERROR(IF($K416&lt;&gt;"SS",(VLOOKUP($D416,Customer_Demand!$D:$BF,COLUMNS($I416:AO416),0)/$I416+VLOOKUP($D416,Customer_Demand!$D:$BF,COLUMNS($I416:AO416),0)/$K416),(VLOOKUP($D416,Customer_Demand!$D:$BF,COLUMNS($I416:AO416),0)/$I416)),"")</f>
        <v/>
      </c>
      <c r="AP416" s="49" t="str">
        <f>IFERROR(IF($K416&lt;&gt;"SS",(VLOOKUP($D416,Customer_Demand!$D:$BF,COLUMNS($I416:AP416),0)/$I416+VLOOKUP($D416,Customer_Demand!$D:$BF,COLUMNS($I416:AP416),0)/$K416),(VLOOKUP($D416,Customer_Demand!$D:$BF,COLUMNS($I416:AP416),0)/$I416)),"")</f>
        <v/>
      </c>
      <c r="AQ416" s="49" t="str">
        <f>IFERROR(IF($K416&lt;&gt;"SS",(VLOOKUP($D416,Customer_Demand!$D:$BF,COLUMNS($I416:AQ416),0)/$I416+VLOOKUP($D416,Customer_Demand!$D:$BF,COLUMNS($I416:AQ416),0)/$K416),(VLOOKUP($D416,Customer_Demand!$D:$BF,COLUMNS($I416:AQ416),0)/$I416)),"")</f>
        <v/>
      </c>
      <c r="AR416" s="49" t="str">
        <f>IFERROR(IF($K416&lt;&gt;"SS",(VLOOKUP($D416,Customer_Demand!$D:$BF,COLUMNS($I416:AR416),0)/$I416+VLOOKUP($D416,Customer_Demand!$D:$BF,COLUMNS($I416:AR416),0)/$K416),(VLOOKUP($D416,Customer_Demand!$D:$BF,COLUMNS($I416:AR416),0)/$I416)),"")</f>
        <v/>
      </c>
      <c r="AS416" s="49" t="str">
        <f>IFERROR(IF($K416&lt;&gt;"SS",(VLOOKUP($D416,Customer_Demand!$D:$BF,COLUMNS($I416:AS416),0)/$I416+VLOOKUP($D416,Customer_Demand!$D:$BF,COLUMNS($I416:AS416),0)/$K416),(VLOOKUP($D416,Customer_Demand!$D:$BF,COLUMNS($I416:AS416),0)/$I416)),"")</f>
        <v/>
      </c>
      <c r="AT416" s="49" t="str">
        <f>IFERROR(IF($K416&lt;&gt;"SS",(VLOOKUP($D416,Customer_Demand!$D:$BF,COLUMNS($I416:AT416),0)/$I416+VLOOKUP($D416,Customer_Demand!$D:$BF,COLUMNS($I416:AT416),0)/$K416),(VLOOKUP($D416,Customer_Demand!$D:$BF,COLUMNS($I416:AT416),0)/$I416)),"")</f>
        <v/>
      </c>
      <c r="AU416" s="49" t="str">
        <f>IFERROR(IF($K416&lt;&gt;"SS",(VLOOKUP($D416,Customer_Demand!$D:$BF,COLUMNS($I416:AU416),0)/$I416+VLOOKUP($D416,Customer_Demand!$D:$BF,COLUMNS($I416:AU416),0)/$K416),(VLOOKUP($D416,Customer_Demand!$D:$BF,COLUMNS($I416:AU416),0)/$I416)),"")</f>
        <v/>
      </c>
      <c r="AV416" s="49" t="str">
        <f>IFERROR(IF($K416&lt;&gt;"SS",(VLOOKUP($D416,Customer_Demand!$D:$BF,COLUMNS($I416:AV416),0)/$I416+VLOOKUP($D416,Customer_Demand!$D:$BF,COLUMNS($I416:AV416),0)/$K416),(VLOOKUP($D416,Customer_Demand!$D:$BF,COLUMNS($I416:AV416),0)/$I416)),"")</f>
        <v/>
      </c>
      <c r="AW416" s="49" t="str">
        <f>IFERROR(IF($K416&lt;&gt;"SS",(VLOOKUP($D416,Customer_Demand!$D:$BF,COLUMNS($I416:AW416),0)/$I416+VLOOKUP($D416,Customer_Demand!$D:$BF,COLUMNS($I416:AW416),0)/$K416),(VLOOKUP($D416,Customer_Demand!$D:$BF,COLUMNS($I416:AW416),0)/$I416)),"")</f>
        <v/>
      </c>
      <c r="AX416" s="49" t="str">
        <f>IFERROR(IF($K416&lt;&gt;"SS",(VLOOKUP($D416,Customer_Demand!$D:$BF,COLUMNS($I416:AX416),0)/$I416+VLOOKUP($D416,Customer_Demand!$D:$BF,COLUMNS($I416:AX416),0)/$K416),(VLOOKUP($D416,Customer_Demand!$D:$BF,COLUMNS($I416:AX416),0)/$I416)),"")</f>
        <v/>
      </c>
      <c r="AY416" s="49" t="str">
        <f>IFERROR(IF($K416&lt;&gt;"SS",(VLOOKUP($D416,Customer_Demand!$D:$BF,COLUMNS($I416:AY416),0)/$I416+VLOOKUP($D416,Customer_Demand!$D:$BF,COLUMNS($I416:AY416),0)/$K416),(VLOOKUP($D416,Customer_Demand!$D:$BF,COLUMNS($I416:AY416),0)/$I416)),"")</f>
        <v/>
      </c>
      <c r="AZ416" s="49" t="str">
        <f>IFERROR(IF($K416&lt;&gt;"SS",(VLOOKUP($D416,Customer_Demand!$D:$BF,COLUMNS($I416:AZ416),0)/$I416+VLOOKUP($D416,Customer_Demand!$D:$BF,COLUMNS($I416:AZ416),0)/$K416),(VLOOKUP($D416,Customer_Demand!$D:$BF,COLUMNS($I416:AZ416),0)/$I416)),"")</f>
        <v/>
      </c>
      <c r="BA416" s="49" t="str">
        <f>IFERROR(IF($K416&lt;&gt;"SS",(VLOOKUP($D416,Customer_Demand!$D:$BF,COLUMNS($I416:BA416),0)/$I416+VLOOKUP($D416,Customer_Demand!$D:$BF,COLUMNS($I416:BA416),0)/$K416),(VLOOKUP($D416,Customer_Demand!$D:$BF,COLUMNS($I416:BA416),0)/$I416)),"")</f>
        <v/>
      </c>
      <c r="BB416" s="49" t="str">
        <f>IFERROR(IF($K416&lt;&gt;"SS",(VLOOKUP($D416,Customer_Demand!$D:$BF,COLUMNS($I416:BB416),0)/$I416+VLOOKUP($D416,Customer_Demand!$D:$BF,COLUMNS($I416:BB416),0)/$K416),(VLOOKUP($D416,Customer_Demand!$D:$BF,COLUMNS($I416:BB416),0)/$I416)),"")</f>
        <v/>
      </c>
      <c r="BC416" s="49" t="str">
        <f>IFERROR(IF($K416&lt;&gt;"SS",(VLOOKUP($D416,Customer_Demand!$D:$BF,COLUMNS($I416:BC416),0)/$I416+VLOOKUP($D416,Customer_Demand!$D:$BF,COLUMNS($I416:BC416),0)/$K416),(VLOOKUP($D416,Customer_Demand!$D:$BF,COLUMNS($I416:BC416),0)/$I416)),"")</f>
        <v/>
      </c>
      <c r="BD416" s="49" t="str">
        <f>IFERROR(IF($K416&lt;&gt;"SS",(VLOOKUP($D416,Customer_Demand!$D:$BF,COLUMNS($I416:BD416),0)/$I416+VLOOKUP($D416,Customer_Demand!$D:$BF,COLUMNS($I416:BD416),0)/$K416),(VLOOKUP($D416,Customer_Demand!$D:$BF,COLUMNS($I416:BD416),0)/$I416)),"")</f>
        <v/>
      </c>
      <c r="BE416" s="49" t="str">
        <f>IFERROR(IF($K416&lt;&gt;"SS",(VLOOKUP($D416,Customer_Demand!$D:$BF,COLUMNS($I416:BE416),0)/$I416+VLOOKUP($D416,Customer_Demand!$D:$BF,COLUMNS($I416:BE416),0)/$K416),(VLOOKUP($D416,Customer_Demand!$D:$BF,COLUMNS($I416:BE416),0)/$I416)),"")</f>
        <v/>
      </c>
      <c r="BF416" s="49" t="str">
        <f>IFERROR(IF($K416&lt;&gt;"SS",(VLOOKUP($D416,Customer_Demand!$D:$BF,COLUMNS($I416:BF416),0)/$I416+VLOOKUP($D416,Customer_Demand!$D:$BF,COLUMNS($I416:BF416),0)/$K416),(VLOOKUP($D416,Customer_Demand!$D:$BF,COLUMNS($I416:BF416),0)/$I416)),"")</f>
        <v/>
      </c>
      <c r="BG416" s="49" t="str">
        <f>IFERROR(IF($K416&lt;&gt;"SS",(VLOOKUP($D416,Customer_Demand!$D:$BF,COLUMNS($I416:BG416),0)/$I416+VLOOKUP($D416,Customer_Demand!$D:$BF,COLUMNS($I416:BG416),0)/$K416),(VLOOKUP($D416,Customer_Demand!$D:$BF,COLUMNS($I416:BG416),0)/$I416)),"")</f>
        <v/>
      </c>
      <c r="BH416" s="49" t="str">
        <f>IFERROR(IF($K416&lt;&gt;"SS",(VLOOKUP($D416,Customer_Demand!$D:$BF,COLUMNS($I416:BH416),0)/$I416+VLOOKUP($D416,Customer_Demand!$D:$BF,COLUMNS($I416:BH416),0)/$K416),(VLOOKUP($D416,Customer_Demand!$D:$BF,COLUMNS($I416:BH416),0)/$I416)),"")</f>
        <v/>
      </c>
      <c r="BI416" s="49" t="str">
        <f>IFERROR(IF($K416&lt;&gt;"SS",(VLOOKUP($D416,Customer_Demand!$D:$BF,COLUMNS($I416:BI416),0)/$I416+VLOOKUP($D416,Customer_Demand!$D:$BF,COLUMNS($I416:BI416),0)/$K416),(VLOOKUP($D416,Customer_Demand!$D:$BF,COLUMNS($I416:BI416),0)/$I416)),"")</f>
        <v/>
      </c>
      <c r="BJ416" s="49" t="str">
        <f>IFERROR(IF($K416&lt;&gt;"SS",(VLOOKUP($D416,Customer_Demand!$D:$BF,COLUMNS($I416:BJ416),0)/$I416+VLOOKUP($D416,Customer_Demand!$D:$BF,COLUMNS($I416:BJ416),0)/$K416),(VLOOKUP($D416,Customer_Demand!$D:$BF,COLUMNS($I416:BJ416),0)/$I416)),"")</f>
        <v/>
      </c>
      <c r="BK416" s="50" t="str">
        <f>IFERROR(IF($K416&lt;&gt;"SS",(VLOOKUP($D416,Customer_Demand!$D:$BF,COLUMNS($I416:BK416),0)/$I416+VLOOKUP($D416,Customer_Demand!$D:$BF,COLUMNS($I416:BK416),0)/$K416),(VLOOKUP($D416,Customer_Demand!$D:$BF,COLUMNS($I416:BK416),0)/$I416)),"")</f>
        <v/>
      </c>
      <c r="BL416" s="18"/>
    </row>
    <row r="417" spans="2:64" x14ac:dyDescent="0.2">
      <c r="B417" s="12" t="str">
        <f t="shared" si="31"/>
        <v/>
      </c>
      <c r="C417" s="45" t="str">
        <f>IF((Customer_Demand!C417)&lt;&gt;"",Customer_Demand!C417,"")</f>
        <v/>
      </c>
      <c r="D417" s="45" t="str">
        <f>IF(C417&lt;&gt;"",Customer_Demand!D417,"")</f>
        <v/>
      </c>
      <c r="E417" s="51" t="str">
        <f>IF(C417&lt;&gt;"",Customer_Demand!E417,"")</f>
        <v/>
      </c>
      <c r="F417" s="47" t="str">
        <f>IF(C417&lt;&gt;"",VLOOKUP(D417,Customer_Demand!$D$5:$F$1005,3,0),"")</f>
        <v/>
      </c>
      <c r="G417" s="48" t="str">
        <f t="shared" si="28"/>
        <v/>
      </c>
      <c r="H417" s="48" t="str">
        <f t="shared" si="29"/>
        <v/>
      </c>
      <c r="I417" s="48" t="str">
        <f>IFERROR(IF(C417&lt;&gt;"",VLOOKUP($H417,SMT_Cycle_Time_Data!$F:$Q,4,0),""),"SGR Not Defined")</f>
        <v/>
      </c>
      <c r="J417" s="48" t="str">
        <f t="shared" si="30"/>
        <v/>
      </c>
      <c r="K417" s="48" t="str">
        <f>IF(C417&lt;&gt;"",IFERROR(VLOOKUP($J417,SMT_Cycle_Time_Data!$F:$Q,4,0),"SS"),"")</f>
        <v/>
      </c>
      <c r="L417" s="49" t="str">
        <f>IFERROR(IF($K417&lt;&gt;"SS",(VLOOKUP($D417,Customer_Demand!$D:$BF,COLUMNS($I417:L417),0)/$I417+VLOOKUP($D417,Customer_Demand!$D:$BF,COLUMNS($I417:L417),0)/$K417),(VLOOKUP($D417,Customer_Demand!$D:$BF,COLUMNS($I417:L417),0)/$I417)),"")</f>
        <v/>
      </c>
      <c r="M417" s="49" t="str">
        <f>IFERROR(IF($K417&lt;&gt;"SS",(VLOOKUP($D417,Customer_Demand!$D:$BF,COLUMNS($I417:M417),0)/$I417+VLOOKUP($D417,Customer_Demand!$D:$BF,COLUMNS($I417:M417),0)/$K417),(VLOOKUP($D417,Customer_Demand!$D:$BF,COLUMNS($I417:M417),0)/$I417)),"")</f>
        <v/>
      </c>
      <c r="N417" s="49" t="str">
        <f>IFERROR(IF($K417&lt;&gt;"SS",(VLOOKUP($D417,Customer_Demand!$D:$BF,COLUMNS($I417:N417),0)/$I417+VLOOKUP($D417,Customer_Demand!$D:$BF,COLUMNS($I417:N417),0)/$K417),(VLOOKUP($D417,Customer_Demand!$D:$BF,COLUMNS($I417:N417),0)/$I417)),"")</f>
        <v/>
      </c>
      <c r="O417" s="49" t="str">
        <f>IFERROR(IF($K417&lt;&gt;"SS",(VLOOKUP($D417,Customer_Demand!$D:$BF,COLUMNS($I417:O417),0)/$I417+VLOOKUP($D417,Customer_Demand!$D:$BF,COLUMNS($I417:O417),0)/$K417),(VLOOKUP($D417,Customer_Demand!$D:$BF,COLUMNS($I417:O417),0)/$I417)),"")</f>
        <v/>
      </c>
      <c r="P417" s="49" t="str">
        <f>IFERROR(IF($K417&lt;&gt;"SS",(VLOOKUP($D417,Customer_Demand!$D:$BF,COLUMNS($I417:P417),0)/$I417+VLOOKUP($D417,Customer_Demand!$D:$BF,COLUMNS($I417:P417),0)/$K417),(VLOOKUP($D417,Customer_Demand!$D:$BF,COLUMNS($I417:P417),0)/$I417)),"")</f>
        <v/>
      </c>
      <c r="Q417" s="49" t="str">
        <f>IFERROR(IF($K417&lt;&gt;"SS",(VLOOKUP($D417,Customer_Demand!$D:$BF,COLUMNS($I417:Q417),0)/$I417+VLOOKUP($D417,Customer_Demand!$D:$BF,COLUMNS($I417:Q417),0)/$K417),(VLOOKUP($D417,Customer_Demand!$D:$BF,COLUMNS($I417:Q417),0)/$I417)),"")</f>
        <v/>
      </c>
      <c r="R417" s="49" t="str">
        <f>IFERROR(IF($K417&lt;&gt;"SS",(VLOOKUP($D417,Customer_Demand!$D:$BF,COLUMNS($I417:R417),0)/$I417+VLOOKUP($D417,Customer_Demand!$D:$BF,COLUMNS($I417:R417),0)/$K417),(VLOOKUP($D417,Customer_Demand!$D:$BF,COLUMNS($I417:R417),0)/$I417)),"")</f>
        <v/>
      </c>
      <c r="S417" s="49" t="str">
        <f>IFERROR(IF($K417&lt;&gt;"SS",(VLOOKUP($D417,Customer_Demand!$D:$BF,COLUMNS($I417:S417),0)/$I417+VLOOKUP($D417,Customer_Demand!$D:$BF,COLUMNS($I417:S417),0)/$K417),(VLOOKUP($D417,Customer_Demand!$D:$BF,COLUMNS($I417:S417),0)/$I417)),"")</f>
        <v/>
      </c>
      <c r="T417" s="49" t="str">
        <f>IFERROR(IF($K417&lt;&gt;"SS",(VLOOKUP($D417,Customer_Demand!$D:$BF,COLUMNS($I417:T417),0)/$I417+VLOOKUP($D417,Customer_Demand!$D:$BF,COLUMNS($I417:T417),0)/$K417),(VLOOKUP($D417,Customer_Demand!$D:$BF,COLUMNS($I417:T417),0)/$I417)),"")</f>
        <v/>
      </c>
      <c r="U417" s="49" t="str">
        <f>IFERROR(IF($K417&lt;&gt;"SS",(VLOOKUP($D417,Customer_Demand!$D:$BF,COLUMNS($I417:U417),0)/$I417+VLOOKUP($D417,Customer_Demand!$D:$BF,COLUMNS($I417:U417),0)/$K417),(VLOOKUP($D417,Customer_Demand!$D:$BF,COLUMNS($I417:U417),0)/$I417)),"")</f>
        <v/>
      </c>
      <c r="V417" s="49" t="str">
        <f>IFERROR(IF($K417&lt;&gt;"SS",(VLOOKUP($D417,Customer_Demand!$D:$BF,COLUMNS($I417:V417),0)/$I417+VLOOKUP($D417,Customer_Demand!$D:$BF,COLUMNS($I417:V417),0)/$K417),(VLOOKUP($D417,Customer_Demand!$D:$BF,COLUMNS($I417:V417),0)/$I417)),"")</f>
        <v/>
      </c>
      <c r="W417" s="49" t="str">
        <f>IFERROR(IF($K417&lt;&gt;"SS",(VLOOKUP($D417,Customer_Demand!$D:$BF,COLUMNS($I417:W417),0)/$I417+VLOOKUP($D417,Customer_Demand!$D:$BF,COLUMNS($I417:W417),0)/$K417),(VLOOKUP($D417,Customer_Demand!$D:$BF,COLUMNS($I417:W417),0)/$I417)),"")</f>
        <v/>
      </c>
      <c r="X417" s="49" t="str">
        <f>IFERROR(IF($K417&lt;&gt;"SS",(VLOOKUP($D417,Customer_Demand!$D:$BF,COLUMNS($I417:X417),0)/$I417+VLOOKUP($D417,Customer_Demand!$D:$BF,COLUMNS($I417:X417),0)/$K417),(VLOOKUP($D417,Customer_Demand!$D:$BF,COLUMNS($I417:X417),0)/$I417)),"")</f>
        <v/>
      </c>
      <c r="Y417" s="49" t="str">
        <f>IFERROR(IF($K417&lt;&gt;"SS",(VLOOKUP($D417,Customer_Demand!$D:$BF,COLUMNS($I417:Y417),0)/$I417+VLOOKUP($D417,Customer_Demand!$D:$BF,COLUMNS($I417:Y417),0)/$K417),(VLOOKUP($D417,Customer_Demand!$D:$BF,COLUMNS($I417:Y417),0)/$I417)),"")</f>
        <v/>
      </c>
      <c r="Z417" s="49" t="str">
        <f>IFERROR(IF($K417&lt;&gt;"SS",(VLOOKUP($D417,Customer_Demand!$D:$BF,COLUMNS($I417:Z417),0)/$I417+VLOOKUP($D417,Customer_Demand!$D:$BF,COLUMNS($I417:Z417),0)/$K417),(VLOOKUP($D417,Customer_Demand!$D:$BF,COLUMNS($I417:Z417),0)/$I417)),"")</f>
        <v/>
      </c>
      <c r="AA417" s="49" t="str">
        <f>IFERROR(IF($K417&lt;&gt;"SS",(VLOOKUP($D417,Customer_Demand!$D:$BF,COLUMNS($I417:AA417),0)/$I417+VLOOKUP($D417,Customer_Demand!$D:$BF,COLUMNS($I417:AA417),0)/$K417),(VLOOKUP($D417,Customer_Demand!$D:$BF,COLUMNS($I417:AA417),0)/$I417)),"")</f>
        <v/>
      </c>
      <c r="AB417" s="49" t="str">
        <f>IFERROR(IF($K417&lt;&gt;"SS",(VLOOKUP($D417,Customer_Demand!$D:$BF,COLUMNS($I417:AB417),0)/$I417+VLOOKUP($D417,Customer_Demand!$D:$BF,COLUMNS($I417:AB417),0)/$K417),(VLOOKUP($D417,Customer_Demand!$D:$BF,COLUMNS($I417:AB417),0)/$I417)),"")</f>
        <v/>
      </c>
      <c r="AC417" s="49" t="str">
        <f>IFERROR(IF($K417&lt;&gt;"SS",(VLOOKUP($D417,Customer_Demand!$D:$BF,COLUMNS($I417:AC417),0)/$I417+VLOOKUP($D417,Customer_Demand!$D:$BF,COLUMNS($I417:AC417),0)/$K417),(VLOOKUP($D417,Customer_Demand!$D:$BF,COLUMNS($I417:AC417),0)/$I417)),"")</f>
        <v/>
      </c>
      <c r="AD417" s="49" t="str">
        <f>IFERROR(IF($K417&lt;&gt;"SS",(VLOOKUP($D417,Customer_Demand!$D:$BF,COLUMNS($I417:AD417),0)/$I417+VLOOKUP($D417,Customer_Demand!$D:$BF,COLUMNS($I417:AD417),0)/$K417),(VLOOKUP($D417,Customer_Demand!$D:$BF,COLUMNS($I417:AD417),0)/$I417)),"")</f>
        <v/>
      </c>
      <c r="AE417" s="49" t="str">
        <f>IFERROR(IF($K417&lt;&gt;"SS",(VLOOKUP($D417,Customer_Demand!$D:$BF,COLUMNS($I417:AE417),0)/$I417+VLOOKUP($D417,Customer_Demand!$D:$BF,COLUMNS($I417:AE417),0)/$K417),(VLOOKUP($D417,Customer_Demand!$D:$BF,COLUMNS($I417:AE417),0)/$I417)),"")</f>
        <v/>
      </c>
      <c r="AF417" s="49" t="str">
        <f>IFERROR(IF($K417&lt;&gt;"SS",(VLOOKUP($D417,Customer_Demand!$D:$BF,COLUMNS($I417:AF417),0)/$I417+VLOOKUP($D417,Customer_Demand!$D:$BF,COLUMNS($I417:AF417),0)/$K417),(VLOOKUP($D417,Customer_Demand!$D:$BF,COLUMNS($I417:AF417),0)/$I417)),"")</f>
        <v/>
      </c>
      <c r="AG417" s="49" t="str">
        <f>IFERROR(IF($K417&lt;&gt;"SS",(VLOOKUP($D417,Customer_Demand!$D:$BF,COLUMNS($I417:AG417),0)/$I417+VLOOKUP($D417,Customer_Demand!$D:$BF,COLUMNS($I417:AG417),0)/$K417),(VLOOKUP($D417,Customer_Demand!$D:$BF,COLUMNS($I417:AG417),0)/$I417)),"")</f>
        <v/>
      </c>
      <c r="AH417" s="49" t="str">
        <f>IFERROR(IF($K417&lt;&gt;"SS",(VLOOKUP($D417,Customer_Demand!$D:$BF,COLUMNS($I417:AH417),0)/$I417+VLOOKUP($D417,Customer_Demand!$D:$BF,COLUMNS($I417:AH417),0)/$K417),(VLOOKUP($D417,Customer_Demand!$D:$BF,COLUMNS($I417:AH417),0)/$I417)),"")</f>
        <v/>
      </c>
      <c r="AI417" s="49" t="str">
        <f>IFERROR(IF($K417&lt;&gt;"SS",(VLOOKUP($D417,Customer_Demand!$D:$BF,COLUMNS($I417:AI417),0)/$I417+VLOOKUP($D417,Customer_Demand!$D:$BF,COLUMNS($I417:AI417),0)/$K417),(VLOOKUP($D417,Customer_Demand!$D:$BF,COLUMNS($I417:AI417),0)/$I417)),"")</f>
        <v/>
      </c>
      <c r="AJ417" s="49" t="str">
        <f>IFERROR(IF($K417&lt;&gt;"SS",(VLOOKUP($D417,Customer_Demand!$D:$BF,COLUMNS($I417:AJ417),0)/$I417+VLOOKUP($D417,Customer_Demand!$D:$BF,COLUMNS($I417:AJ417),0)/$K417),(VLOOKUP($D417,Customer_Demand!$D:$BF,COLUMNS($I417:AJ417),0)/$I417)),"")</f>
        <v/>
      </c>
      <c r="AK417" s="49" t="str">
        <f>IFERROR(IF($K417&lt;&gt;"SS",(VLOOKUP($D417,Customer_Demand!$D:$BF,COLUMNS($I417:AK417),0)/$I417+VLOOKUP($D417,Customer_Demand!$D:$BF,COLUMNS($I417:AK417),0)/$K417),(VLOOKUP($D417,Customer_Demand!$D:$BF,COLUMNS($I417:AK417),0)/$I417)),"")</f>
        <v/>
      </c>
      <c r="AL417" s="49" t="str">
        <f>IFERROR(IF($K417&lt;&gt;"SS",(VLOOKUP($D417,Customer_Demand!$D:$BF,COLUMNS($I417:AL417),0)/$I417+VLOOKUP($D417,Customer_Demand!$D:$BF,COLUMNS($I417:AL417),0)/$K417),(VLOOKUP($D417,Customer_Demand!$D:$BF,COLUMNS($I417:AL417),0)/$I417)),"")</f>
        <v/>
      </c>
      <c r="AM417" s="49" t="str">
        <f>IFERROR(IF($K417&lt;&gt;"SS",(VLOOKUP($D417,Customer_Demand!$D:$BF,COLUMNS($I417:AM417),0)/$I417+VLOOKUP($D417,Customer_Demand!$D:$BF,COLUMNS($I417:AM417),0)/$K417),(VLOOKUP($D417,Customer_Demand!$D:$BF,COLUMNS($I417:AM417),0)/$I417)),"")</f>
        <v/>
      </c>
      <c r="AN417" s="49" t="str">
        <f>IFERROR(IF($K417&lt;&gt;"SS",(VLOOKUP($D417,Customer_Demand!$D:$BF,COLUMNS($I417:AN417),0)/$I417+VLOOKUP($D417,Customer_Demand!$D:$BF,COLUMNS($I417:AN417),0)/$K417),(VLOOKUP($D417,Customer_Demand!$D:$BF,COLUMNS($I417:AN417),0)/$I417)),"")</f>
        <v/>
      </c>
      <c r="AO417" s="49" t="str">
        <f>IFERROR(IF($K417&lt;&gt;"SS",(VLOOKUP($D417,Customer_Demand!$D:$BF,COLUMNS($I417:AO417),0)/$I417+VLOOKUP($D417,Customer_Demand!$D:$BF,COLUMNS($I417:AO417),0)/$K417),(VLOOKUP($D417,Customer_Demand!$D:$BF,COLUMNS($I417:AO417),0)/$I417)),"")</f>
        <v/>
      </c>
      <c r="AP417" s="49" t="str">
        <f>IFERROR(IF($K417&lt;&gt;"SS",(VLOOKUP($D417,Customer_Demand!$D:$BF,COLUMNS($I417:AP417),0)/$I417+VLOOKUP($D417,Customer_Demand!$D:$BF,COLUMNS($I417:AP417),0)/$K417),(VLOOKUP($D417,Customer_Demand!$D:$BF,COLUMNS($I417:AP417),0)/$I417)),"")</f>
        <v/>
      </c>
      <c r="AQ417" s="49" t="str">
        <f>IFERROR(IF($K417&lt;&gt;"SS",(VLOOKUP($D417,Customer_Demand!$D:$BF,COLUMNS($I417:AQ417),0)/$I417+VLOOKUP($D417,Customer_Demand!$D:$BF,COLUMNS($I417:AQ417),0)/$K417),(VLOOKUP($D417,Customer_Demand!$D:$BF,COLUMNS($I417:AQ417),0)/$I417)),"")</f>
        <v/>
      </c>
      <c r="AR417" s="49" t="str">
        <f>IFERROR(IF($K417&lt;&gt;"SS",(VLOOKUP($D417,Customer_Demand!$D:$BF,COLUMNS($I417:AR417),0)/$I417+VLOOKUP($D417,Customer_Demand!$D:$BF,COLUMNS($I417:AR417),0)/$K417),(VLOOKUP($D417,Customer_Demand!$D:$BF,COLUMNS($I417:AR417),0)/$I417)),"")</f>
        <v/>
      </c>
      <c r="AS417" s="49" t="str">
        <f>IFERROR(IF($K417&lt;&gt;"SS",(VLOOKUP($D417,Customer_Demand!$D:$BF,COLUMNS($I417:AS417),0)/$I417+VLOOKUP($D417,Customer_Demand!$D:$BF,COLUMNS($I417:AS417),0)/$K417),(VLOOKUP($D417,Customer_Demand!$D:$BF,COLUMNS($I417:AS417),0)/$I417)),"")</f>
        <v/>
      </c>
      <c r="AT417" s="49" t="str">
        <f>IFERROR(IF($K417&lt;&gt;"SS",(VLOOKUP($D417,Customer_Demand!$D:$BF,COLUMNS($I417:AT417),0)/$I417+VLOOKUP($D417,Customer_Demand!$D:$BF,COLUMNS($I417:AT417),0)/$K417),(VLOOKUP($D417,Customer_Demand!$D:$BF,COLUMNS($I417:AT417),0)/$I417)),"")</f>
        <v/>
      </c>
      <c r="AU417" s="49" t="str">
        <f>IFERROR(IF($K417&lt;&gt;"SS",(VLOOKUP($D417,Customer_Demand!$D:$BF,COLUMNS($I417:AU417),0)/$I417+VLOOKUP($D417,Customer_Demand!$D:$BF,COLUMNS($I417:AU417),0)/$K417),(VLOOKUP($D417,Customer_Demand!$D:$BF,COLUMNS($I417:AU417),0)/$I417)),"")</f>
        <v/>
      </c>
      <c r="AV417" s="49" t="str">
        <f>IFERROR(IF($K417&lt;&gt;"SS",(VLOOKUP($D417,Customer_Demand!$D:$BF,COLUMNS($I417:AV417),0)/$I417+VLOOKUP($D417,Customer_Demand!$D:$BF,COLUMNS($I417:AV417),0)/$K417),(VLOOKUP($D417,Customer_Demand!$D:$BF,COLUMNS($I417:AV417),0)/$I417)),"")</f>
        <v/>
      </c>
      <c r="AW417" s="49" t="str">
        <f>IFERROR(IF($K417&lt;&gt;"SS",(VLOOKUP($D417,Customer_Demand!$D:$BF,COLUMNS($I417:AW417),0)/$I417+VLOOKUP($D417,Customer_Demand!$D:$BF,COLUMNS($I417:AW417),0)/$K417),(VLOOKUP($D417,Customer_Demand!$D:$BF,COLUMNS($I417:AW417),0)/$I417)),"")</f>
        <v/>
      </c>
      <c r="AX417" s="49" t="str">
        <f>IFERROR(IF($K417&lt;&gt;"SS",(VLOOKUP($D417,Customer_Demand!$D:$BF,COLUMNS($I417:AX417),0)/$I417+VLOOKUP($D417,Customer_Demand!$D:$BF,COLUMNS($I417:AX417),0)/$K417),(VLOOKUP($D417,Customer_Demand!$D:$BF,COLUMNS($I417:AX417),0)/$I417)),"")</f>
        <v/>
      </c>
      <c r="AY417" s="49" t="str">
        <f>IFERROR(IF($K417&lt;&gt;"SS",(VLOOKUP($D417,Customer_Demand!$D:$BF,COLUMNS($I417:AY417),0)/$I417+VLOOKUP($D417,Customer_Demand!$D:$BF,COLUMNS($I417:AY417),0)/$K417),(VLOOKUP($D417,Customer_Demand!$D:$BF,COLUMNS($I417:AY417),0)/$I417)),"")</f>
        <v/>
      </c>
      <c r="AZ417" s="49" t="str">
        <f>IFERROR(IF($K417&lt;&gt;"SS",(VLOOKUP($D417,Customer_Demand!$D:$BF,COLUMNS($I417:AZ417),0)/$I417+VLOOKUP($D417,Customer_Demand!$D:$BF,COLUMNS($I417:AZ417),0)/$K417),(VLOOKUP($D417,Customer_Demand!$D:$BF,COLUMNS($I417:AZ417),0)/$I417)),"")</f>
        <v/>
      </c>
      <c r="BA417" s="49" t="str">
        <f>IFERROR(IF($K417&lt;&gt;"SS",(VLOOKUP($D417,Customer_Demand!$D:$BF,COLUMNS($I417:BA417),0)/$I417+VLOOKUP($D417,Customer_Demand!$D:$BF,COLUMNS($I417:BA417),0)/$K417),(VLOOKUP($D417,Customer_Demand!$D:$BF,COLUMNS($I417:BA417),0)/$I417)),"")</f>
        <v/>
      </c>
      <c r="BB417" s="49" t="str">
        <f>IFERROR(IF($K417&lt;&gt;"SS",(VLOOKUP($D417,Customer_Demand!$D:$BF,COLUMNS($I417:BB417),0)/$I417+VLOOKUP($D417,Customer_Demand!$D:$BF,COLUMNS($I417:BB417),0)/$K417),(VLOOKUP($D417,Customer_Demand!$D:$BF,COLUMNS($I417:BB417),0)/$I417)),"")</f>
        <v/>
      </c>
      <c r="BC417" s="49" t="str">
        <f>IFERROR(IF($K417&lt;&gt;"SS",(VLOOKUP($D417,Customer_Demand!$D:$BF,COLUMNS($I417:BC417),0)/$I417+VLOOKUP($D417,Customer_Demand!$D:$BF,COLUMNS($I417:BC417),0)/$K417),(VLOOKUP($D417,Customer_Demand!$D:$BF,COLUMNS($I417:BC417),0)/$I417)),"")</f>
        <v/>
      </c>
      <c r="BD417" s="49" t="str">
        <f>IFERROR(IF($K417&lt;&gt;"SS",(VLOOKUP($D417,Customer_Demand!$D:$BF,COLUMNS($I417:BD417),0)/$I417+VLOOKUP($D417,Customer_Demand!$D:$BF,COLUMNS($I417:BD417),0)/$K417),(VLOOKUP($D417,Customer_Demand!$D:$BF,COLUMNS($I417:BD417),0)/$I417)),"")</f>
        <v/>
      </c>
      <c r="BE417" s="49" t="str">
        <f>IFERROR(IF($K417&lt;&gt;"SS",(VLOOKUP($D417,Customer_Demand!$D:$BF,COLUMNS($I417:BE417),0)/$I417+VLOOKUP($D417,Customer_Demand!$D:$BF,COLUMNS($I417:BE417),0)/$K417),(VLOOKUP($D417,Customer_Demand!$D:$BF,COLUMNS($I417:BE417),0)/$I417)),"")</f>
        <v/>
      </c>
      <c r="BF417" s="49" t="str">
        <f>IFERROR(IF($K417&lt;&gt;"SS",(VLOOKUP($D417,Customer_Demand!$D:$BF,COLUMNS($I417:BF417),0)/$I417+VLOOKUP($D417,Customer_Demand!$D:$BF,COLUMNS($I417:BF417),0)/$K417),(VLOOKUP($D417,Customer_Demand!$D:$BF,COLUMNS($I417:BF417),0)/$I417)),"")</f>
        <v/>
      </c>
      <c r="BG417" s="49" t="str">
        <f>IFERROR(IF($K417&lt;&gt;"SS",(VLOOKUP($D417,Customer_Demand!$D:$BF,COLUMNS($I417:BG417),0)/$I417+VLOOKUP($D417,Customer_Demand!$D:$BF,COLUMNS($I417:BG417),0)/$K417),(VLOOKUP($D417,Customer_Demand!$D:$BF,COLUMNS($I417:BG417),0)/$I417)),"")</f>
        <v/>
      </c>
      <c r="BH417" s="49" t="str">
        <f>IFERROR(IF($K417&lt;&gt;"SS",(VLOOKUP($D417,Customer_Demand!$D:$BF,COLUMNS($I417:BH417),0)/$I417+VLOOKUP($D417,Customer_Demand!$D:$BF,COLUMNS($I417:BH417),0)/$K417),(VLOOKUP($D417,Customer_Demand!$D:$BF,COLUMNS($I417:BH417),0)/$I417)),"")</f>
        <v/>
      </c>
      <c r="BI417" s="49" t="str">
        <f>IFERROR(IF($K417&lt;&gt;"SS",(VLOOKUP($D417,Customer_Demand!$D:$BF,COLUMNS($I417:BI417),0)/$I417+VLOOKUP($D417,Customer_Demand!$D:$BF,COLUMNS($I417:BI417),0)/$K417),(VLOOKUP($D417,Customer_Demand!$D:$BF,COLUMNS($I417:BI417),0)/$I417)),"")</f>
        <v/>
      </c>
      <c r="BJ417" s="49" t="str">
        <f>IFERROR(IF($K417&lt;&gt;"SS",(VLOOKUP($D417,Customer_Demand!$D:$BF,COLUMNS($I417:BJ417),0)/$I417+VLOOKUP($D417,Customer_Demand!$D:$BF,COLUMNS($I417:BJ417),0)/$K417),(VLOOKUP($D417,Customer_Demand!$D:$BF,COLUMNS($I417:BJ417),0)/$I417)),"")</f>
        <v/>
      </c>
      <c r="BK417" s="50" t="str">
        <f>IFERROR(IF($K417&lt;&gt;"SS",(VLOOKUP($D417,Customer_Demand!$D:$BF,COLUMNS($I417:BK417),0)/$I417+VLOOKUP($D417,Customer_Demand!$D:$BF,COLUMNS($I417:BK417),0)/$K417),(VLOOKUP($D417,Customer_Demand!$D:$BF,COLUMNS($I417:BK417),0)/$I417)),"")</f>
        <v/>
      </c>
      <c r="BL417" s="18"/>
    </row>
    <row r="418" spans="2:64" x14ac:dyDescent="0.2">
      <c r="B418" s="12" t="str">
        <f t="shared" si="31"/>
        <v/>
      </c>
      <c r="C418" s="45" t="str">
        <f>IF((Customer_Demand!C418)&lt;&gt;"",Customer_Demand!C418,"")</f>
        <v/>
      </c>
      <c r="D418" s="45" t="str">
        <f>IF(C418&lt;&gt;"",Customer_Demand!D418,"")</f>
        <v/>
      </c>
      <c r="E418" s="51" t="str">
        <f>IF(C418&lt;&gt;"",Customer_Demand!E418,"")</f>
        <v/>
      </c>
      <c r="F418" s="47" t="str">
        <f>IF(C418&lt;&gt;"",VLOOKUP(D418,Customer_Demand!$D$5:$F$1005,3,0),"")</f>
        <v/>
      </c>
      <c r="G418" s="48" t="str">
        <f t="shared" si="28"/>
        <v/>
      </c>
      <c r="H418" s="48" t="str">
        <f t="shared" si="29"/>
        <v/>
      </c>
      <c r="I418" s="48" t="str">
        <f>IFERROR(IF(C418&lt;&gt;"",VLOOKUP($H418,SMT_Cycle_Time_Data!$F:$Q,4,0),""),"SGR Not Defined")</f>
        <v/>
      </c>
      <c r="J418" s="48" t="str">
        <f t="shared" si="30"/>
        <v/>
      </c>
      <c r="K418" s="48" t="str">
        <f>IF(C418&lt;&gt;"",IFERROR(VLOOKUP($J418,SMT_Cycle_Time_Data!$F:$Q,4,0),"SS"),"")</f>
        <v/>
      </c>
      <c r="L418" s="49" t="str">
        <f>IFERROR(IF($K418&lt;&gt;"SS",(VLOOKUP($D418,Customer_Demand!$D:$BF,COLUMNS($I418:L418),0)/$I418+VLOOKUP($D418,Customer_Demand!$D:$BF,COLUMNS($I418:L418),0)/$K418),(VLOOKUP($D418,Customer_Demand!$D:$BF,COLUMNS($I418:L418),0)/$I418)),"")</f>
        <v/>
      </c>
      <c r="M418" s="49" t="str">
        <f>IFERROR(IF($K418&lt;&gt;"SS",(VLOOKUP($D418,Customer_Demand!$D:$BF,COLUMNS($I418:M418),0)/$I418+VLOOKUP($D418,Customer_Demand!$D:$BF,COLUMNS($I418:M418),0)/$K418),(VLOOKUP($D418,Customer_Demand!$D:$BF,COLUMNS($I418:M418),0)/$I418)),"")</f>
        <v/>
      </c>
      <c r="N418" s="49" t="str">
        <f>IFERROR(IF($K418&lt;&gt;"SS",(VLOOKUP($D418,Customer_Demand!$D:$BF,COLUMNS($I418:N418),0)/$I418+VLOOKUP($D418,Customer_Demand!$D:$BF,COLUMNS($I418:N418),0)/$K418),(VLOOKUP($D418,Customer_Demand!$D:$BF,COLUMNS($I418:N418),0)/$I418)),"")</f>
        <v/>
      </c>
      <c r="O418" s="49" t="str">
        <f>IFERROR(IF($K418&lt;&gt;"SS",(VLOOKUP($D418,Customer_Demand!$D:$BF,COLUMNS($I418:O418),0)/$I418+VLOOKUP($D418,Customer_Demand!$D:$BF,COLUMNS($I418:O418),0)/$K418),(VLOOKUP($D418,Customer_Demand!$D:$BF,COLUMNS($I418:O418),0)/$I418)),"")</f>
        <v/>
      </c>
      <c r="P418" s="49" t="str">
        <f>IFERROR(IF($K418&lt;&gt;"SS",(VLOOKUP($D418,Customer_Demand!$D:$BF,COLUMNS($I418:P418),0)/$I418+VLOOKUP($D418,Customer_Demand!$D:$BF,COLUMNS($I418:P418),0)/$K418),(VLOOKUP($D418,Customer_Demand!$D:$BF,COLUMNS($I418:P418),0)/$I418)),"")</f>
        <v/>
      </c>
      <c r="Q418" s="49" t="str">
        <f>IFERROR(IF($K418&lt;&gt;"SS",(VLOOKUP($D418,Customer_Demand!$D:$BF,COLUMNS($I418:Q418),0)/$I418+VLOOKUP($D418,Customer_Demand!$D:$BF,COLUMNS($I418:Q418),0)/$K418),(VLOOKUP($D418,Customer_Demand!$D:$BF,COLUMNS($I418:Q418),0)/$I418)),"")</f>
        <v/>
      </c>
      <c r="R418" s="49" t="str">
        <f>IFERROR(IF($K418&lt;&gt;"SS",(VLOOKUP($D418,Customer_Demand!$D:$BF,COLUMNS($I418:R418),0)/$I418+VLOOKUP($D418,Customer_Demand!$D:$BF,COLUMNS($I418:R418),0)/$K418),(VLOOKUP($D418,Customer_Demand!$D:$BF,COLUMNS($I418:R418),0)/$I418)),"")</f>
        <v/>
      </c>
      <c r="S418" s="49" t="str">
        <f>IFERROR(IF($K418&lt;&gt;"SS",(VLOOKUP($D418,Customer_Demand!$D:$BF,COLUMNS($I418:S418),0)/$I418+VLOOKUP($D418,Customer_Demand!$D:$BF,COLUMNS($I418:S418),0)/$K418),(VLOOKUP($D418,Customer_Demand!$D:$BF,COLUMNS($I418:S418),0)/$I418)),"")</f>
        <v/>
      </c>
      <c r="T418" s="49" t="str">
        <f>IFERROR(IF($K418&lt;&gt;"SS",(VLOOKUP($D418,Customer_Demand!$D:$BF,COLUMNS($I418:T418),0)/$I418+VLOOKUP($D418,Customer_Demand!$D:$BF,COLUMNS($I418:T418),0)/$K418),(VLOOKUP($D418,Customer_Demand!$D:$BF,COLUMNS($I418:T418),0)/$I418)),"")</f>
        <v/>
      </c>
      <c r="U418" s="49" t="str">
        <f>IFERROR(IF($K418&lt;&gt;"SS",(VLOOKUP($D418,Customer_Demand!$D:$BF,COLUMNS($I418:U418),0)/$I418+VLOOKUP($D418,Customer_Demand!$D:$BF,COLUMNS($I418:U418),0)/$K418),(VLOOKUP($D418,Customer_Demand!$D:$BF,COLUMNS($I418:U418),0)/$I418)),"")</f>
        <v/>
      </c>
      <c r="V418" s="49" t="str">
        <f>IFERROR(IF($K418&lt;&gt;"SS",(VLOOKUP($D418,Customer_Demand!$D:$BF,COLUMNS($I418:V418),0)/$I418+VLOOKUP($D418,Customer_Demand!$D:$BF,COLUMNS($I418:V418),0)/$K418),(VLOOKUP($D418,Customer_Demand!$D:$BF,COLUMNS($I418:V418),0)/$I418)),"")</f>
        <v/>
      </c>
      <c r="W418" s="49" t="str">
        <f>IFERROR(IF($K418&lt;&gt;"SS",(VLOOKUP($D418,Customer_Demand!$D:$BF,COLUMNS($I418:W418),0)/$I418+VLOOKUP($D418,Customer_Demand!$D:$BF,COLUMNS($I418:W418),0)/$K418),(VLOOKUP($D418,Customer_Demand!$D:$BF,COLUMNS($I418:W418),0)/$I418)),"")</f>
        <v/>
      </c>
      <c r="X418" s="49" t="str">
        <f>IFERROR(IF($K418&lt;&gt;"SS",(VLOOKUP($D418,Customer_Demand!$D:$BF,COLUMNS($I418:X418),0)/$I418+VLOOKUP($D418,Customer_Demand!$D:$BF,COLUMNS($I418:X418),0)/$K418),(VLOOKUP($D418,Customer_Demand!$D:$BF,COLUMNS($I418:X418),0)/$I418)),"")</f>
        <v/>
      </c>
      <c r="Y418" s="49" t="str">
        <f>IFERROR(IF($K418&lt;&gt;"SS",(VLOOKUP($D418,Customer_Demand!$D:$BF,COLUMNS($I418:Y418),0)/$I418+VLOOKUP($D418,Customer_Demand!$D:$BF,COLUMNS($I418:Y418),0)/$K418),(VLOOKUP($D418,Customer_Demand!$D:$BF,COLUMNS($I418:Y418),0)/$I418)),"")</f>
        <v/>
      </c>
      <c r="Z418" s="49" t="str">
        <f>IFERROR(IF($K418&lt;&gt;"SS",(VLOOKUP($D418,Customer_Demand!$D:$BF,COLUMNS($I418:Z418),0)/$I418+VLOOKUP($D418,Customer_Demand!$D:$BF,COLUMNS($I418:Z418),0)/$K418),(VLOOKUP($D418,Customer_Demand!$D:$BF,COLUMNS($I418:Z418),0)/$I418)),"")</f>
        <v/>
      </c>
      <c r="AA418" s="49" t="str">
        <f>IFERROR(IF($K418&lt;&gt;"SS",(VLOOKUP($D418,Customer_Demand!$D:$BF,COLUMNS($I418:AA418),0)/$I418+VLOOKUP($D418,Customer_Demand!$D:$BF,COLUMNS($I418:AA418),0)/$K418),(VLOOKUP($D418,Customer_Demand!$D:$BF,COLUMNS($I418:AA418),0)/$I418)),"")</f>
        <v/>
      </c>
      <c r="AB418" s="49" t="str">
        <f>IFERROR(IF($K418&lt;&gt;"SS",(VLOOKUP($D418,Customer_Demand!$D:$BF,COLUMNS($I418:AB418),0)/$I418+VLOOKUP($D418,Customer_Demand!$D:$BF,COLUMNS($I418:AB418),0)/$K418),(VLOOKUP($D418,Customer_Demand!$D:$BF,COLUMNS($I418:AB418),0)/$I418)),"")</f>
        <v/>
      </c>
      <c r="AC418" s="49" t="str">
        <f>IFERROR(IF($K418&lt;&gt;"SS",(VLOOKUP($D418,Customer_Demand!$D:$BF,COLUMNS($I418:AC418),0)/$I418+VLOOKUP($D418,Customer_Demand!$D:$BF,COLUMNS($I418:AC418),0)/$K418),(VLOOKUP($D418,Customer_Demand!$D:$BF,COLUMNS($I418:AC418),0)/$I418)),"")</f>
        <v/>
      </c>
      <c r="AD418" s="49" t="str">
        <f>IFERROR(IF($K418&lt;&gt;"SS",(VLOOKUP($D418,Customer_Demand!$D:$BF,COLUMNS($I418:AD418),0)/$I418+VLOOKUP($D418,Customer_Demand!$D:$BF,COLUMNS($I418:AD418),0)/$K418),(VLOOKUP($D418,Customer_Demand!$D:$BF,COLUMNS($I418:AD418),0)/$I418)),"")</f>
        <v/>
      </c>
      <c r="AE418" s="49" t="str">
        <f>IFERROR(IF($K418&lt;&gt;"SS",(VLOOKUP($D418,Customer_Demand!$D:$BF,COLUMNS($I418:AE418),0)/$I418+VLOOKUP($D418,Customer_Demand!$D:$BF,COLUMNS($I418:AE418),0)/$K418),(VLOOKUP($D418,Customer_Demand!$D:$BF,COLUMNS($I418:AE418),0)/$I418)),"")</f>
        <v/>
      </c>
      <c r="AF418" s="49" t="str">
        <f>IFERROR(IF($K418&lt;&gt;"SS",(VLOOKUP($D418,Customer_Demand!$D:$BF,COLUMNS($I418:AF418),0)/$I418+VLOOKUP($D418,Customer_Demand!$D:$BF,COLUMNS($I418:AF418),0)/$K418),(VLOOKUP($D418,Customer_Demand!$D:$BF,COLUMNS($I418:AF418),0)/$I418)),"")</f>
        <v/>
      </c>
      <c r="AG418" s="49" t="str">
        <f>IFERROR(IF($K418&lt;&gt;"SS",(VLOOKUP($D418,Customer_Demand!$D:$BF,COLUMNS($I418:AG418),0)/$I418+VLOOKUP($D418,Customer_Demand!$D:$BF,COLUMNS($I418:AG418),0)/$K418),(VLOOKUP($D418,Customer_Demand!$D:$BF,COLUMNS($I418:AG418),0)/$I418)),"")</f>
        <v/>
      </c>
      <c r="AH418" s="49" t="str">
        <f>IFERROR(IF($K418&lt;&gt;"SS",(VLOOKUP($D418,Customer_Demand!$D:$BF,COLUMNS($I418:AH418),0)/$I418+VLOOKUP($D418,Customer_Demand!$D:$BF,COLUMNS($I418:AH418),0)/$K418),(VLOOKUP($D418,Customer_Demand!$D:$BF,COLUMNS($I418:AH418),0)/$I418)),"")</f>
        <v/>
      </c>
      <c r="AI418" s="49" t="str">
        <f>IFERROR(IF($K418&lt;&gt;"SS",(VLOOKUP($D418,Customer_Demand!$D:$BF,COLUMNS($I418:AI418),0)/$I418+VLOOKUP($D418,Customer_Demand!$D:$BF,COLUMNS($I418:AI418),0)/$K418),(VLOOKUP($D418,Customer_Demand!$D:$BF,COLUMNS($I418:AI418),0)/$I418)),"")</f>
        <v/>
      </c>
      <c r="AJ418" s="49" t="str">
        <f>IFERROR(IF($K418&lt;&gt;"SS",(VLOOKUP($D418,Customer_Demand!$D:$BF,COLUMNS($I418:AJ418),0)/$I418+VLOOKUP($D418,Customer_Demand!$D:$BF,COLUMNS($I418:AJ418),0)/$K418),(VLOOKUP($D418,Customer_Demand!$D:$BF,COLUMNS($I418:AJ418),0)/$I418)),"")</f>
        <v/>
      </c>
      <c r="AK418" s="49" t="str">
        <f>IFERROR(IF($K418&lt;&gt;"SS",(VLOOKUP($D418,Customer_Demand!$D:$BF,COLUMNS($I418:AK418),0)/$I418+VLOOKUP($D418,Customer_Demand!$D:$BF,COLUMNS($I418:AK418),0)/$K418),(VLOOKUP($D418,Customer_Demand!$D:$BF,COLUMNS($I418:AK418),0)/$I418)),"")</f>
        <v/>
      </c>
      <c r="AL418" s="49" t="str">
        <f>IFERROR(IF($K418&lt;&gt;"SS",(VLOOKUP($D418,Customer_Demand!$D:$BF,COLUMNS($I418:AL418),0)/$I418+VLOOKUP($D418,Customer_Demand!$D:$BF,COLUMNS($I418:AL418),0)/$K418),(VLOOKUP($D418,Customer_Demand!$D:$BF,COLUMNS($I418:AL418),0)/$I418)),"")</f>
        <v/>
      </c>
      <c r="AM418" s="49" t="str">
        <f>IFERROR(IF($K418&lt;&gt;"SS",(VLOOKUP($D418,Customer_Demand!$D:$BF,COLUMNS($I418:AM418),0)/$I418+VLOOKUP($D418,Customer_Demand!$D:$BF,COLUMNS($I418:AM418),0)/$K418),(VLOOKUP($D418,Customer_Demand!$D:$BF,COLUMNS($I418:AM418),0)/$I418)),"")</f>
        <v/>
      </c>
      <c r="AN418" s="49" t="str">
        <f>IFERROR(IF($K418&lt;&gt;"SS",(VLOOKUP($D418,Customer_Demand!$D:$BF,COLUMNS($I418:AN418),0)/$I418+VLOOKUP($D418,Customer_Demand!$D:$BF,COLUMNS($I418:AN418),0)/$K418),(VLOOKUP($D418,Customer_Demand!$D:$BF,COLUMNS($I418:AN418),0)/$I418)),"")</f>
        <v/>
      </c>
      <c r="AO418" s="49" t="str">
        <f>IFERROR(IF($K418&lt;&gt;"SS",(VLOOKUP($D418,Customer_Demand!$D:$BF,COLUMNS($I418:AO418),0)/$I418+VLOOKUP($D418,Customer_Demand!$D:$BF,COLUMNS($I418:AO418),0)/$K418),(VLOOKUP($D418,Customer_Demand!$D:$BF,COLUMNS($I418:AO418),0)/$I418)),"")</f>
        <v/>
      </c>
      <c r="AP418" s="49" t="str">
        <f>IFERROR(IF($K418&lt;&gt;"SS",(VLOOKUP($D418,Customer_Demand!$D:$BF,COLUMNS($I418:AP418),0)/$I418+VLOOKUP($D418,Customer_Demand!$D:$BF,COLUMNS($I418:AP418),0)/$K418),(VLOOKUP($D418,Customer_Demand!$D:$BF,COLUMNS($I418:AP418),0)/$I418)),"")</f>
        <v/>
      </c>
      <c r="AQ418" s="49" t="str">
        <f>IFERROR(IF($K418&lt;&gt;"SS",(VLOOKUP($D418,Customer_Demand!$D:$BF,COLUMNS($I418:AQ418),0)/$I418+VLOOKUP($D418,Customer_Demand!$D:$BF,COLUMNS($I418:AQ418),0)/$K418),(VLOOKUP($D418,Customer_Demand!$D:$BF,COLUMNS($I418:AQ418),0)/$I418)),"")</f>
        <v/>
      </c>
      <c r="AR418" s="49" t="str">
        <f>IFERROR(IF($K418&lt;&gt;"SS",(VLOOKUP($D418,Customer_Demand!$D:$BF,COLUMNS($I418:AR418),0)/$I418+VLOOKUP($D418,Customer_Demand!$D:$BF,COLUMNS($I418:AR418),0)/$K418),(VLOOKUP($D418,Customer_Demand!$D:$BF,COLUMNS($I418:AR418),0)/$I418)),"")</f>
        <v/>
      </c>
      <c r="AS418" s="49" t="str">
        <f>IFERROR(IF($K418&lt;&gt;"SS",(VLOOKUP($D418,Customer_Demand!$D:$BF,COLUMNS($I418:AS418),0)/$I418+VLOOKUP($D418,Customer_Demand!$D:$BF,COLUMNS($I418:AS418),0)/$K418),(VLOOKUP($D418,Customer_Demand!$D:$BF,COLUMNS($I418:AS418),0)/$I418)),"")</f>
        <v/>
      </c>
      <c r="AT418" s="49" t="str">
        <f>IFERROR(IF($K418&lt;&gt;"SS",(VLOOKUP($D418,Customer_Demand!$D:$BF,COLUMNS($I418:AT418),0)/$I418+VLOOKUP($D418,Customer_Demand!$D:$BF,COLUMNS($I418:AT418),0)/$K418),(VLOOKUP($D418,Customer_Demand!$D:$BF,COLUMNS($I418:AT418),0)/$I418)),"")</f>
        <v/>
      </c>
      <c r="AU418" s="49" t="str">
        <f>IFERROR(IF($K418&lt;&gt;"SS",(VLOOKUP($D418,Customer_Demand!$D:$BF,COLUMNS($I418:AU418),0)/$I418+VLOOKUP($D418,Customer_Demand!$D:$BF,COLUMNS($I418:AU418),0)/$K418),(VLOOKUP($D418,Customer_Demand!$D:$BF,COLUMNS($I418:AU418),0)/$I418)),"")</f>
        <v/>
      </c>
      <c r="AV418" s="49" t="str">
        <f>IFERROR(IF($K418&lt;&gt;"SS",(VLOOKUP($D418,Customer_Demand!$D:$BF,COLUMNS($I418:AV418),0)/$I418+VLOOKUP($D418,Customer_Demand!$D:$BF,COLUMNS($I418:AV418),0)/$K418),(VLOOKUP($D418,Customer_Demand!$D:$BF,COLUMNS($I418:AV418),0)/$I418)),"")</f>
        <v/>
      </c>
      <c r="AW418" s="49" t="str">
        <f>IFERROR(IF($K418&lt;&gt;"SS",(VLOOKUP($D418,Customer_Demand!$D:$BF,COLUMNS($I418:AW418),0)/$I418+VLOOKUP($D418,Customer_Demand!$D:$BF,COLUMNS($I418:AW418),0)/$K418),(VLOOKUP($D418,Customer_Demand!$D:$BF,COLUMNS($I418:AW418),0)/$I418)),"")</f>
        <v/>
      </c>
      <c r="AX418" s="49" t="str">
        <f>IFERROR(IF($K418&lt;&gt;"SS",(VLOOKUP($D418,Customer_Demand!$D:$BF,COLUMNS($I418:AX418),0)/$I418+VLOOKUP($D418,Customer_Demand!$D:$BF,COLUMNS($I418:AX418),0)/$K418),(VLOOKUP($D418,Customer_Demand!$D:$BF,COLUMNS($I418:AX418),0)/$I418)),"")</f>
        <v/>
      </c>
      <c r="AY418" s="49" t="str">
        <f>IFERROR(IF($K418&lt;&gt;"SS",(VLOOKUP($D418,Customer_Demand!$D:$BF,COLUMNS($I418:AY418),0)/$I418+VLOOKUP($D418,Customer_Demand!$D:$BF,COLUMNS($I418:AY418),0)/$K418),(VLOOKUP($D418,Customer_Demand!$D:$BF,COLUMNS($I418:AY418),0)/$I418)),"")</f>
        <v/>
      </c>
      <c r="AZ418" s="49" t="str">
        <f>IFERROR(IF($K418&lt;&gt;"SS",(VLOOKUP($D418,Customer_Demand!$D:$BF,COLUMNS($I418:AZ418),0)/$I418+VLOOKUP($D418,Customer_Demand!$D:$BF,COLUMNS($I418:AZ418),0)/$K418),(VLOOKUP($D418,Customer_Demand!$D:$BF,COLUMNS($I418:AZ418),0)/$I418)),"")</f>
        <v/>
      </c>
      <c r="BA418" s="49" t="str">
        <f>IFERROR(IF($K418&lt;&gt;"SS",(VLOOKUP($D418,Customer_Demand!$D:$BF,COLUMNS($I418:BA418),0)/$I418+VLOOKUP($D418,Customer_Demand!$D:$BF,COLUMNS($I418:BA418),0)/$K418),(VLOOKUP($D418,Customer_Demand!$D:$BF,COLUMNS($I418:BA418),0)/$I418)),"")</f>
        <v/>
      </c>
      <c r="BB418" s="49" t="str">
        <f>IFERROR(IF($K418&lt;&gt;"SS",(VLOOKUP($D418,Customer_Demand!$D:$BF,COLUMNS($I418:BB418),0)/$I418+VLOOKUP($D418,Customer_Demand!$D:$BF,COLUMNS($I418:BB418),0)/$K418),(VLOOKUP($D418,Customer_Demand!$D:$BF,COLUMNS($I418:BB418),0)/$I418)),"")</f>
        <v/>
      </c>
      <c r="BC418" s="49" t="str">
        <f>IFERROR(IF($K418&lt;&gt;"SS",(VLOOKUP($D418,Customer_Demand!$D:$BF,COLUMNS($I418:BC418),0)/$I418+VLOOKUP($D418,Customer_Demand!$D:$BF,COLUMNS($I418:BC418),0)/$K418),(VLOOKUP($D418,Customer_Demand!$D:$BF,COLUMNS($I418:BC418),0)/$I418)),"")</f>
        <v/>
      </c>
      <c r="BD418" s="49" t="str">
        <f>IFERROR(IF($K418&lt;&gt;"SS",(VLOOKUP($D418,Customer_Demand!$D:$BF,COLUMNS($I418:BD418),0)/$I418+VLOOKUP($D418,Customer_Demand!$D:$BF,COLUMNS($I418:BD418),0)/$K418),(VLOOKUP($D418,Customer_Demand!$D:$BF,COLUMNS($I418:BD418),0)/$I418)),"")</f>
        <v/>
      </c>
      <c r="BE418" s="49" t="str">
        <f>IFERROR(IF($K418&lt;&gt;"SS",(VLOOKUP($D418,Customer_Demand!$D:$BF,COLUMNS($I418:BE418),0)/$I418+VLOOKUP($D418,Customer_Demand!$D:$BF,COLUMNS($I418:BE418),0)/$K418),(VLOOKUP($D418,Customer_Demand!$D:$BF,COLUMNS($I418:BE418),0)/$I418)),"")</f>
        <v/>
      </c>
      <c r="BF418" s="49" t="str">
        <f>IFERROR(IF($K418&lt;&gt;"SS",(VLOOKUP($D418,Customer_Demand!$D:$BF,COLUMNS($I418:BF418),0)/$I418+VLOOKUP($D418,Customer_Demand!$D:$BF,COLUMNS($I418:BF418),0)/$K418),(VLOOKUP($D418,Customer_Demand!$D:$BF,COLUMNS($I418:BF418),0)/$I418)),"")</f>
        <v/>
      </c>
      <c r="BG418" s="49" t="str">
        <f>IFERROR(IF($K418&lt;&gt;"SS",(VLOOKUP($D418,Customer_Demand!$D:$BF,COLUMNS($I418:BG418),0)/$I418+VLOOKUP($D418,Customer_Demand!$D:$BF,COLUMNS($I418:BG418),0)/$K418),(VLOOKUP($D418,Customer_Demand!$D:$BF,COLUMNS($I418:BG418),0)/$I418)),"")</f>
        <v/>
      </c>
      <c r="BH418" s="49" t="str">
        <f>IFERROR(IF($K418&lt;&gt;"SS",(VLOOKUP($D418,Customer_Demand!$D:$BF,COLUMNS($I418:BH418),0)/$I418+VLOOKUP($D418,Customer_Demand!$D:$BF,COLUMNS($I418:BH418),0)/$K418),(VLOOKUP($D418,Customer_Demand!$D:$BF,COLUMNS($I418:BH418),0)/$I418)),"")</f>
        <v/>
      </c>
      <c r="BI418" s="49" t="str">
        <f>IFERROR(IF($K418&lt;&gt;"SS",(VLOOKUP($D418,Customer_Demand!$D:$BF,COLUMNS($I418:BI418),0)/$I418+VLOOKUP($D418,Customer_Demand!$D:$BF,COLUMNS($I418:BI418),0)/$K418),(VLOOKUP($D418,Customer_Demand!$D:$BF,COLUMNS($I418:BI418),0)/$I418)),"")</f>
        <v/>
      </c>
      <c r="BJ418" s="49" t="str">
        <f>IFERROR(IF($K418&lt;&gt;"SS",(VLOOKUP($D418,Customer_Demand!$D:$BF,COLUMNS($I418:BJ418),0)/$I418+VLOOKUP($D418,Customer_Demand!$D:$BF,COLUMNS($I418:BJ418),0)/$K418),(VLOOKUP($D418,Customer_Demand!$D:$BF,COLUMNS($I418:BJ418),0)/$I418)),"")</f>
        <v/>
      </c>
      <c r="BK418" s="50" t="str">
        <f>IFERROR(IF($K418&lt;&gt;"SS",(VLOOKUP($D418,Customer_Demand!$D:$BF,COLUMNS($I418:BK418),0)/$I418+VLOOKUP($D418,Customer_Demand!$D:$BF,COLUMNS($I418:BK418),0)/$K418),(VLOOKUP($D418,Customer_Demand!$D:$BF,COLUMNS($I418:BK418),0)/$I418)),"")</f>
        <v/>
      </c>
      <c r="BL418" s="18"/>
    </row>
    <row r="419" spans="2:64" x14ac:dyDescent="0.2">
      <c r="B419" s="12" t="str">
        <f t="shared" si="31"/>
        <v/>
      </c>
      <c r="C419" s="45" t="str">
        <f>IF((Customer_Demand!C419)&lt;&gt;"",Customer_Demand!C419,"")</f>
        <v/>
      </c>
      <c r="D419" s="45" t="str">
        <f>IF(C419&lt;&gt;"",Customer_Demand!D419,"")</f>
        <v/>
      </c>
      <c r="E419" s="51" t="str">
        <f>IF(C419&lt;&gt;"",Customer_Demand!E419,"")</f>
        <v/>
      </c>
      <c r="F419" s="47" t="str">
        <f>IF(C419&lt;&gt;"",VLOOKUP(D419,Customer_Demand!$D$5:$F$1005,3,0),"")</f>
        <v/>
      </c>
      <c r="G419" s="48" t="str">
        <f t="shared" si="28"/>
        <v/>
      </c>
      <c r="H419" s="48" t="str">
        <f t="shared" si="29"/>
        <v/>
      </c>
      <c r="I419" s="48" t="str">
        <f>IFERROR(IF(C419&lt;&gt;"",VLOOKUP($H419,SMT_Cycle_Time_Data!$F:$Q,4,0),""),"SGR Not Defined")</f>
        <v/>
      </c>
      <c r="J419" s="48" t="str">
        <f t="shared" si="30"/>
        <v/>
      </c>
      <c r="K419" s="48" t="str">
        <f>IF(C419&lt;&gt;"",IFERROR(VLOOKUP($J419,SMT_Cycle_Time_Data!$F:$Q,4,0),"SS"),"")</f>
        <v/>
      </c>
      <c r="L419" s="49" t="str">
        <f>IFERROR(IF($K419&lt;&gt;"SS",(VLOOKUP($D419,Customer_Demand!$D:$BF,COLUMNS($I419:L419),0)/$I419+VLOOKUP($D419,Customer_Demand!$D:$BF,COLUMNS($I419:L419),0)/$K419),(VLOOKUP($D419,Customer_Demand!$D:$BF,COLUMNS($I419:L419),0)/$I419)),"")</f>
        <v/>
      </c>
      <c r="M419" s="49" t="str">
        <f>IFERROR(IF($K419&lt;&gt;"SS",(VLOOKUP($D419,Customer_Demand!$D:$BF,COLUMNS($I419:M419),0)/$I419+VLOOKUP($D419,Customer_Demand!$D:$BF,COLUMNS($I419:M419),0)/$K419),(VLOOKUP($D419,Customer_Demand!$D:$BF,COLUMNS($I419:M419),0)/$I419)),"")</f>
        <v/>
      </c>
      <c r="N419" s="49" t="str">
        <f>IFERROR(IF($K419&lt;&gt;"SS",(VLOOKUP($D419,Customer_Demand!$D:$BF,COLUMNS($I419:N419),0)/$I419+VLOOKUP($D419,Customer_Demand!$D:$BF,COLUMNS($I419:N419),0)/$K419),(VLOOKUP($D419,Customer_Demand!$D:$BF,COLUMNS($I419:N419),0)/$I419)),"")</f>
        <v/>
      </c>
      <c r="O419" s="49" t="str">
        <f>IFERROR(IF($K419&lt;&gt;"SS",(VLOOKUP($D419,Customer_Demand!$D:$BF,COLUMNS($I419:O419),0)/$I419+VLOOKUP($D419,Customer_Demand!$D:$BF,COLUMNS($I419:O419),0)/$K419),(VLOOKUP($D419,Customer_Demand!$D:$BF,COLUMNS($I419:O419),0)/$I419)),"")</f>
        <v/>
      </c>
      <c r="P419" s="49" t="str">
        <f>IFERROR(IF($K419&lt;&gt;"SS",(VLOOKUP($D419,Customer_Demand!$D:$BF,COLUMNS($I419:P419),0)/$I419+VLOOKUP($D419,Customer_Demand!$D:$BF,COLUMNS($I419:P419),0)/$K419),(VLOOKUP($D419,Customer_Demand!$D:$BF,COLUMNS($I419:P419),0)/$I419)),"")</f>
        <v/>
      </c>
      <c r="Q419" s="49" t="str">
        <f>IFERROR(IF($K419&lt;&gt;"SS",(VLOOKUP($D419,Customer_Demand!$D:$BF,COLUMNS($I419:Q419),0)/$I419+VLOOKUP($D419,Customer_Demand!$D:$BF,COLUMNS($I419:Q419),0)/$K419),(VLOOKUP($D419,Customer_Demand!$D:$BF,COLUMNS($I419:Q419),0)/$I419)),"")</f>
        <v/>
      </c>
      <c r="R419" s="49" t="str">
        <f>IFERROR(IF($K419&lt;&gt;"SS",(VLOOKUP($D419,Customer_Demand!$D:$BF,COLUMNS($I419:R419),0)/$I419+VLOOKUP($D419,Customer_Demand!$D:$BF,COLUMNS($I419:R419),0)/$K419),(VLOOKUP($D419,Customer_Demand!$D:$BF,COLUMNS($I419:R419),0)/$I419)),"")</f>
        <v/>
      </c>
      <c r="S419" s="49" t="str">
        <f>IFERROR(IF($K419&lt;&gt;"SS",(VLOOKUP($D419,Customer_Demand!$D:$BF,COLUMNS($I419:S419),0)/$I419+VLOOKUP($D419,Customer_Demand!$D:$BF,COLUMNS($I419:S419),0)/$K419),(VLOOKUP($D419,Customer_Demand!$D:$BF,COLUMNS($I419:S419),0)/$I419)),"")</f>
        <v/>
      </c>
      <c r="T419" s="49" t="str">
        <f>IFERROR(IF($K419&lt;&gt;"SS",(VLOOKUP($D419,Customer_Demand!$D:$BF,COLUMNS($I419:T419),0)/$I419+VLOOKUP($D419,Customer_Demand!$D:$BF,COLUMNS($I419:T419),0)/$K419),(VLOOKUP($D419,Customer_Demand!$D:$BF,COLUMNS($I419:T419),0)/$I419)),"")</f>
        <v/>
      </c>
      <c r="U419" s="49" t="str">
        <f>IFERROR(IF($K419&lt;&gt;"SS",(VLOOKUP($D419,Customer_Demand!$D:$BF,COLUMNS($I419:U419),0)/$I419+VLOOKUP($D419,Customer_Demand!$D:$BF,COLUMNS($I419:U419),0)/$K419),(VLOOKUP($D419,Customer_Demand!$D:$BF,COLUMNS($I419:U419),0)/$I419)),"")</f>
        <v/>
      </c>
      <c r="V419" s="49" t="str">
        <f>IFERROR(IF($K419&lt;&gt;"SS",(VLOOKUP($D419,Customer_Demand!$D:$BF,COLUMNS($I419:V419),0)/$I419+VLOOKUP($D419,Customer_Demand!$D:$BF,COLUMNS($I419:V419),0)/$K419),(VLOOKUP($D419,Customer_Demand!$D:$BF,COLUMNS($I419:V419),0)/$I419)),"")</f>
        <v/>
      </c>
      <c r="W419" s="49" t="str">
        <f>IFERROR(IF($K419&lt;&gt;"SS",(VLOOKUP($D419,Customer_Demand!$D:$BF,COLUMNS($I419:W419),0)/$I419+VLOOKUP($D419,Customer_Demand!$D:$BF,COLUMNS($I419:W419),0)/$K419),(VLOOKUP($D419,Customer_Demand!$D:$BF,COLUMNS($I419:W419),0)/$I419)),"")</f>
        <v/>
      </c>
      <c r="X419" s="49" t="str">
        <f>IFERROR(IF($K419&lt;&gt;"SS",(VLOOKUP($D419,Customer_Demand!$D:$BF,COLUMNS($I419:X419),0)/$I419+VLOOKUP($D419,Customer_Demand!$D:$BF,COLUMNS($I419:X419),0)/$K419),(VLOOKUP($D419,Customer_Demand!$D:$BF,COLUMNS($I419:X419),0)/$I419)),"")</f>
        <v/>
      </c>
      <c r="Y419" s="49" t="str">
        <f>IFERROR(IF($K419&lt;&gt;"SS",(VLOOKUP($D419,Customer_Demand!$D:$BF,COLUMNS($I419:Y419),0)/$I419+VLOOKUP($D419,Customer_Demand!$D:$BF,COLUMNS($I419:Y419),0)/$K419),(VLOOKUP($D419,Customer_Demand!$D:$BF,COLUMNS($I419:Y419),0)/$I419)),"")</f>
        <v/>
      </c>
      <c r="Z419" s="49" t="str">
        <f>IFERROR(IF($K419&lt;&gt;"SS",(VLOOKUP($D419,Customer_Demand!$D:$BF,COLUMNS($I419:Z419),0)/$I419+VLOOKUP($D419,Customer_Demand!$D:$BF,COLUMNS($I419:Z419),0)/$K419),(VLOOKUP($D419,Customer_Demand!$D:$BF,COLUMNS($I419:Z419),0)/$I419)),"")</f>
        <v/>
      </c>
      <c r="AA419" s="49" t="str">
        <f>IFERROR(IF($K419&lt;&gt;"SS",(VLOOKUP($D419,Customer_Demand!$D:$BF,COLUMNS($I419:AA419),0)/$I419+VLOOKUP($D419,Customer_Demand!$D:$BF,COLUMNS($I419:AA419),0)/$K419),(VLOOKUP($D419,Customer_Demand!$D:$BF,COLUMNS($I419:AA419),0)/$I419)),"")</f>
        <v/>
      </c>
      <c r="AB419" s="49" t="str">
        <f>IFERROR(IF($K419&lt;&gt;"SS",(VLOOKUP($D419,Customer_Demand!$D:$BF,COLUMNS($I419:AB419),0)/$I419+VLOOKUP($D419,Customer_Demand!$D:$BF,COLUMNS($I419:AB419),0)/$K419),(VLOOKUP($D419,Customer_Demand!$D:$BF,COLUMNS($I419:AB419),0)/$I419)),"")</f>
        <v/>
      </c>
      <c r="AC419" s="49" t="str">
        <f>IFERROR(IF($K419&lt;&gt;"SS",(VLOOKUP($D419,Customer_Demand!$D:$BF,COLUMNS($I419:AC419),0)/$I419+VLOOKUP($D419,Customer_Demand!$D:$BF,COLUMNS($I419:AC419),0)/$K419),(VLOOKUP($D419,Customer_Demand!$D:$BF,COLUMNS($I419:AC419),0)/$I419)),"")</f>
        <v/>
      </c>
      <c r="AD419" s="49" t="str">
        <f>IFERROR(IF($K419&lt;&gt;"SS",(VLOOKUP($D419,Customer_Demand!$D:$BF,COLUMNS($I419:AD419),0)/$I419+VLOOKUP($D419,Customer_Demand!$D:$BF,COLUMNS($I419:AD419),0)/$K419),(VLOOKUP($D419,Customer_Demand!$D:$BF,COLUMNS($I419:AD419),0)/$I419)),"")</f>
        <v/>
      </c>
      <c r="AE419" s="49" t="str">
        <f>IFERROR(IF($K419&lt;&gt;"SS",(VLOOKUP($D419,Customer_Demand!$D:$BF,COLUMNS($I419:AE419),0)/$I419+VLOOKUP($D419,Customer_Demand!$D:$BF,COLUMNS($I419:AE419),0)/$K419),(VLOOKUP($D419,Customer_Demand!$D:$BF,COLUMNS($I419:AE419),0)/$I419)),"")</f>
        <v/>
      </c>
      <c r="AF419" s="49" t="str">
        <f>IFERROR(IF($K419&lt;&gt;"SS",(VLOOKUP($D419,Customer_Demand!$D:$BF,COLUMNS($I419:AF419),0)/$I419+VLOOKUP($D419,Customer_Demand!$D:$BF,COLUMNS($I419:AF419),0)/$K419),(VLOOKUP($D419,Customer_Demand!$D:$BF,COLUMNS($I419:AF419),0)/$I419)),"")</f>
        <v/>
      </c>
      <c r="AG419" s="49" t="str">
        <f>IFERROR(IF($K419&lt;&gt;"SS",(VLOOKUP($D419,Customer_Demand!$D:$BF,COLUMNS($I419:AG419),0)/$I419+VLOOKUP($D419,Customer_Demand!$D:$BF,COLUMNS($I419:AG419),0)/$K419),(VLOOKUP($D419,Customer_Demand!$D:$BF,COLUMNS($I419:AG419),0)/$I419)),"")</f>
        <v/>
      </c>
      <c r="AH419" s="49" t="str">
        <f>IFERROR(IF($K419&lt;&gt;"SS",(VLOOKUP($D419,Customer_Demand!$D:$BF,COLUMNS($I419:AH419),0)/$I419+VLOOKUP($D419,Customer_Demand!$D:$BF,COLUMNS($I419:AH419),0)/$K419),(VLOOKUP($D419,Customer_Demand!$D:$BF,COLUMNS($I419:AH419),0)/$I419)),"")</f>
        <v/>
      </c>
      <c r="AI419" s="49" t="str">
        <f>IFERROR(IF($K419&lt;&gt;"SS",(VLOOKUP($D419,Customer_Demand!$D:$BF,COLUMNS($I419:AI419),0)/$I419+VLOOKUP($D419,Customer_Demand!$D:$BF,COLUMNS($I419:AI419),0)/$K419),(VLOOKUP($D419,Customer_Demand!$D:$BF,COLUMNS($I419:AI419),0)/$I419)),"")</f>
        <v/>
      </c>
      <c r="AJ419" s="49" t="str">
        <f>IFERROR(IF($K419&lt;&gt;"SS",(VLOOKUP($D419,Customer_Demand!$D:$BF,COLUMNS($I419:AJ419),0)/$I419+VLOOKUP($D419,Customer_Demand!$D:$BF,COLUMNS($I419:AJ419),0)/$K419),(VLOOKUP($D419,Customer_Demand!$D:$BF,COLUMNS($I419:AJ419),0)/$I419)),"")</f>
        <v/>
      </c>
      <c r="AK419" s="49" t="str">
        <f>IFERROR(IF($K419&lt;&gt;"SS",(VLOOKUP($D419,Customer_Demand!$D:$BF,COLUMNS($I419:AK419),0)/$I419+VLOOKUP($D419,Customer_Demand!$D:$BF,COLUMNS($I419:AK419),0)/$K419),(VLOOKUP($D419,Customer_Demand!$D:$BF,COLUMNS($I419:AK419),0)/$I419)),"")</f>
        <v/>
      </c>
      <c r="AL419" s="49" t="str">
        <f>IFERROR(IF($K419&lt;&gt;"SS",(VLOOKUP($D419,Customer_Demand!$D:$BF,COLUMNS($I419:AL419),0)/$I419+VLOOKUP($D419,Customer_Demand!$D:$BF,COLUMNS($I419:AL419),0)/$K419),(VLOOKUP($D419,Customer_Demand!$D:$BF,COLUMNS($I419:AL419),0)/$I419)),"")</f>
        <v/>
      </c>
      <c r="AM419" s="49" t="str">
        <f>IFERROR(IF($K419&lt;&gt;"SS",(VLOOKUP($D419,Customer_Demand!$D:$BF,COLUMNS($I419:AM419),0)/$I419+VLOOKUP($D419,Customer_Demand!$D:$BF,COLUMNS($I419:AM419),0)/$K419),(VLOOKUP($D419,Customer_Demand!$D:$BF,COLUMNS($I419:AM419),0)/$I419)),"")</f>
        <v/>
      </c>
      <c r="AN419" s="49" t="str">
        <f>IFERROR(IF($K419&lt;&gt;"SS",(VLOOKUP($D419,Customer_Demand!$D:$BF,COLUMNS($I419:AN419),0)/$I419+VLOOKUP($D419,Customer_Demand!$D:$BF,COLUMNS($I419:AN419),0)/$K419),(VLOOKUP($D419,Customer_Demand!$D:$BF,COLUMNS($I419:AN419),0)/$I419)),"")</f>
        <v/>
      </c>
      <c r="AO419" s="49" t="str">
        <f>IFERROR(IF($K419&lt;&gt;"SS",(VLOOKUP($D419,Customer_Demand!$D:$BF,COLUMNS($I419:AO419),0)/$I419+VLOOKUP($D419,Customer_Demand!$D:$BF,COLUMNS($I419:AO419),0)/$K419),(VLOOKUP($D419,Customer_Demand!$D:$BF,COLUMNS($I419:AO419),0)/$I419)),"")</f>
        <v/>
      </c>
      <c r="AP419" s="49" t="str">
        <f>IFERROR(IF($K419&lt;&gt;"SS",(VLOOKUP($D419,Customer_Demand!$D:$BF,COLUMNS($I419:AP419),0)/$I419+VLOOKUP($D419,Customer_Demand!$D:$BF,COLUMNS($I419:AP419),0)/$K419),(VLOOKUP($D419,Customer_Demand!$D:$BF,COLUMNS($I419:AP419),0)/$I419)),"")</f>
        <v/>
      </c>
      <c r="AQ419" s="49" t="str">
        <f>IFERROR(IF($K419&lt;&gt;"SS",(VLOOKUP($D419,Customer_Demand!$D:$BF,COLUMNS($I419:AQ419),0)/$I419+VLOOKUP($D419,Customer_Demand!$D:$BF,COLUMNS($I419:AQ419),0)/$K419),(VLOOKUP($D419,Customer_Demand!$D:$BF,COLUMNS($I419:AQ419),0)/$I419)),"")</f>
        <v/>
      </c>
      <c r="AR419" s="49" t="str">
        <f>IFERROR(IF($K419&lt;&gt;"SS",(VLOOKUP($D419,Customer_Demand!$D:$BF,COLUMNS($I419:AR419),0)/$I419+VLOOKUP($D419,Customer_Demand!$D:$BF,COLUMNS($I419:AR419),0)/$K419),(VLOOKUP($D419,Customer_Demand!$D:$BF,COLUMNS($I419:AR419),0)/$I419)),"")</f>
        <v/>
      </c>
      <c r="AS419" s="49" t="str">
        <f>IFERROR(IF($K419&lt;&gt;"SS",(VLOOKUP($D419,Customer_Demand!$D:$BF,COLUMNS($I419:AS419),0)/$I419+VLOOKUP($D419,Customer_Demand!$D:$BF,COLUMNS($I419:AS419),0)/$K419),(VLOOKUP($D419,Customer_Demand!$D:$BF,COLUMNS($I419:AS419),0)/$I419)),"")</f>
        <v/>
      </c>
      <c r="AT419" s="49" t="str">
        <f>IFERROR(IF($K419&lt;&gt;"SS",(VLOOKUP($D419,Customer_Demand!$D:$BF,COLUMNS($I419:AT419),0)/$I419+VLOOKUP($D419,Customer_Demand!$D:$BF,COLUMNS($I419:AT419),0)/$K419),(VLOOKUP($D419,Customer_Demand!$D:$BF,COLUMNS($I419:AT419),0)/$I419)),"")</f>
        <v/>
      </c>
      <c r="AU419" s="49" t="str">
        <f>IFERROR(IF($K419&lt;&gt;"SS",(VLOOKUP($D419,Customer_Demand!$D:$BF,COLUMNS($I419:AU419),0)/$I419+VLOOKUP($D419,Customer_Demand!$D:$BF,COLUMNS($I419:AU419),0)/$K419),(VLOOKUP($D419,Customer_Demand!$D:$BF,COLUMNS($I419:AU419),0)/$I419)),"")</f>
        <v/>
      </c>
      <c r="AV419" s="49" t="str">
        <f>IFERROR(IF($K419&lt;&gt;"SS",(VLOOKUP($D419,Customer_Demand!$D:$BF,COLUMNS($I419:AV419),0)/$I419+VLOOKUP($D419,Customer_Demand!$D:$BF,COLUMNS($I419:AV419),0)/$K419),(VLOOKUP($D419,Customer_Demand!$D:$BF,COLUMNS($I419:AV419),0)/$I419)),"")</f>
        <v/>
      </c>
      <c r="AW419" s="49" t="str">
        <f>IFERROR(IF($K419&lt;&gt;"SS",(VLOOKUP($D419,Customer_Demand!$D:$BF,COLUMNS($I419:AW419),0)/$I419+VLOOKUP($D419,Customer_Demand!$D:$BF,COLUMNS($I419:AW419),0)/$K419),(VLOOKUP($D419,Customer_Demand!$D:$BF,COLUMNS($I419:AW419),0)/$I419)),"")</f>
        <v/>
      </c>
      <c r="AX419" s="49" t="str">
        <f>IFERROR(IF($K419&lt;&gt;"SS",(VLOOKUP($D419,Customer_Demand!$D:$BF,COLUMNS($I419:AX419),0)/$I419+VLOOKUP($D419,Customer_Demand!$D:$BF,COLUMNS($I419:AX419),0)/$K419),(VLOOKUP($D419,Customer_Demand!$D:$BF,COLUMNS($I419:AX419),0)/$I419)),"")</f>
        <v/>
      </c>
      <c r="AY419" s="49" t="str">
        <f>IFERROR(IF($K419&lt;&gt;"SS",(VLOOKUP($D419,Customer_Demand!$D:$BF,COLUMNS($I419:AY419),0)/$I419+VLOOKUP($D419,Customer_Demand!$D:$BF,COLUMNS($I419:AY419),0)/$K419),(VLOOKUP($D419,Customer_Demand!$D:$BF,COLUMNS($I419:AY419),0)/$I419)),"")</f>
        <v/>
      </c>
      <c r="AZ419" s="49" t="str">
        <f>IFERROR(IF($K419&lt;&gt;"SS",(VLOOKUP($D419,Customer_Demand!$D:$BF,COLUMNS($I419:AZ419),0)/$I419+VLOOKUP($D419,Customer_Demand!$D:$BF,COLUMNS($I419:AZ419),0)/$K419),(VLOOKUP($D419,Customer_Demand!$D:$BF,COLUMNS($I419:AZ419),0)/$I419)),"")</f>
        <v/>
      </c>
      <c r="BA419" s="49" t="str">
        <f>IFERROR(IF($K419&lt;&gt;"SS",(VLOOKUP($D419,Customer_Demand!$D:$BF,COLUMNS($I419:BA419),0)/$I419+VLOOKUP($D419,Customer_Demand!$D:$BF,COLUMNS($I419:BA419),0)/$K419),(VLOOKUP($D419,Customer_Demand!$D:$BF,COLUMNS($I419:BA419),0)/$I419)),"")</f>
        <v/>
      </c>
      <c r="BB419" s="49" t="str">
        <f>IFERROR(IF($K419&lt;&gt;"SS",(VLOOKUP($D419,Customer_Demand!$D:$BF,COLUMNS($I419:BB419),0)/$I419+VLOOKUP($D419,Customer_Demand!$D:$BF,COLUMNS($I419:BB419),0)/$K419),(VLOOKUP($D419,Customer_Demand!$D:$BF,COLUMNS($I419:BB419),0)/$I419)),"")</f>
        <v/>
      </c>
      <c r="BC419" s="49" t="str">
        <f>IFERROR(IF($K419&lt;&gt;"SS",(VLOOKUP($D419,Customer_Demand!$D:$BF,COLUMNS($I419:BC419),0)/$I419+VLOOKUP($D419,Customer_Demand!$D:$BF,COLUMNS($I419:BC419),0)/$K419),(VLOOKUP($D419,Customer_Demand!$D:$BF,COLUMNS($I419:BC419),0)/$I419)),"")</f>
        <v/>
      </c>
      <c r="BD419" s="49" t="str">
        <f>IFERROR(IF($K419&lt;&gt;"SS",(VLOOKUP($D419,Customer_Demand!$D:$BF,COLUMNS($I419:BD419),0)/$I419+VLOOKUP($D419,Customer_Demand!$D:$BF,COLUMNS($I419:BD419),0)/$K419),(VLOOKUP($D419,Customer_Demand!$D:$BF,COLUMNS($I419:BD419),0)/$I419)),"")</f>
        <v/>
      </c>
      <c r="BE419" s="49" t="str">
        <f>IFERROR(IF($K419&lt;&gt;"SS",(VLOOKUP($D419,Customer_Demand!$D:$BF,COLUMNS($I419:BE419),0)/$I419+VLOOKUP($D419,Customer_Demand!$D:$BF,COLUMNS($I419:BE419),0)/$K419),(VLOOKUP($D419,Customer_Demand!$D:$BF,COLUMNS($I419:BE419),0)/$I419)),"")</f>
        <v/>
      </c>
      <c r="BF419" s="49" t="str">
        <f>IFERROR(IF($K419&lt;&gt;"SS",(VLOOKUP($D419,Customer_Demand!$D:$BF,COLUMNS($I419:BF419),0)/$I419+VLOOKUP($D419,Customer_Demand!$D:$BF,COLUMNS($I419:BF419),0)/$K419),(VLOOKUP($D419,Customer_Demand!$D:$BF,COLUMNS($I419:BF419),0)/$I419)),"")</f>
        <v/>
      </c>
      <c r="BG419" s="49" t="str">
        <f>IFERROR(IF($K419&lt;&gt;"SS",(VLOOKUP($D419,Customer_Demand!$D:$BF,COLUMNS($I419:BG419),0)/$I419+VLOOKUP($D419,Customer_Demand!$D:$BF,COLUMNS($I419:BG419),0)/$K419),(VLOOKUP($D419,Customer_Demand!$D:$BF,COLUMNS($I419:BG419),0)/$I419)),"")</f>
        <v/>
      </c>
      <c r="BH419" s="49" t="str">
        <f>IFERROR(IF($K419&lt;&gt;"SS",(VLOOKUP($D419,Customer_Demand!$D:$BF,COLUMNS($I419:BH419),0)/$I419+VLOOKUP($D419,Customer_Demand!$D:$BF,COLUMNS($I419:BH419),0)/$K419),(VLOOKUP($D419,Customer_Demand!$D:$BF,COLUMNS($I419:BH419),0)/$I419)),"")</f>
        <v/>
      </c>
      <c r="BI419" s="49" t="str">
        <f>IFERROR(IF($K419&lt;&gt;"SS",(VLOOKUP($D419,Customer_Demand!$D:$BF,COLUMNS($I419:BI419),0)/$I419+VLOOKUP($D419,Customer_Demand!$D:$BF,COLUMNS($I419:BI419),0)/$K419),(VLOOKUP($D419,Customer_Demand!$D:$BF,COLUMNS($I419:BI419),0)/$I419)),"")</f>
        <v/>
      </c>
      <c r="BJ419" s="49" t="str">
        <f>IFERROR(IF($K419&lt;&gt;"SS",(VLOOKUP($D419,Customer_Demand!$D:$BF,COLUMNS($I419:BJ419),0)/$I419+VLOOKUP($D419,Customer_Demand!$D:$BF,COLUMNS($I419:BJ419),0)/$K419),(VLOOKUP($D419,Customer_Demand!$D:$BF,COLUMNS($I419:BJ419),0)/$I419)),"")</f>
        <v/>
      </c>
      <c r="BK419" s="50" t="str">
        <f>IFERROR(IF($K419&lt;&gt;"SS",(VLOOKUP($D419,Customer_Demand!$D:$BF,COLUMNS($I419:BK419),0)/$I419+VLOOKUP($D419,Customer_Demand!$D:$BF,COLUMNS($I419:BK419),0)/$K419),(VLOOKUP($D419,Customer_Demand!$D:$BF,COLUMNS($I419:BK419),0)/$I419)),"")</f>
        <v/>
      </c>
      <c r="BL419" s="18"/>
    </row>
    <row r="420" spans="2:64" x14ac:dyDescent="0.2">
      <c r="B420" s="12" t="str">
        <f t="shared" si="31"/>
        <v/>
      </c>
      <c r="C420" s="45" t="str">
        <f>IF((Customer_Demand!C420)&lt;&gt;"",Customer_Demand!C420,"")</f>
        <v/>
      </c>
      <c r="D420" s="45" t="str">
        <f>IF(C420&lt;&gt;"",Customer_Demand!D420,"")</f>
        <v/>
      </c>
      <c r="E420" s="51" t="str">
        <f>IF(C420&lt;&gt;"",Customer_Demand!E420,"")</f>
        <v/>
      </c>
      <c r="F420" s="47" t="str">
        <f>IF(C420&lt;&gt;"",VLOOKUP(D420,Customer_Demand!$D$5:$F$1005,3,0),"")</f>
        <v/>
      </c>
      <c r="G420" s="48" t="str">
        <f t="shared" si="28"/>
        <v/>
      </c>
      <c r="H420" s="48" t="str">
        <f t="shared" si="29"/>
        <v/>
      </c>
      <c r="I420" s="48" t="str">
        <f>IFERROR(IF(C420&lt;&gt;"",VLOOKUP($H420,SMT_Cycle_Time_Data!$F:$Q,4,0),""),"SGR Not Defined")</f>
        <v/>
      </c>
      <c r="J420" s="48" t="str">
        <f t="shared" si="30"/>
        <v/>
      </c>
      <c r="K420" s="48" t="str">
        <f>IF(C420&lt;&gt;"",IFERROR(VLOOKUP($J420,SMT_Cycle_Time_Data!$F:$Q,4,0),"SS"),"")</f>
        <v/>
      </c>
      <c r="L420" s="49" t="str">
        <f>IFERROR(IF($K420&lt;&gt;"SS",(VLOOKUP($D420,Customer_Demand!$D:$BF,COLUMNS($I420:L420),0)/$I420+VLOOKUP($D420,Customer_Demand!$D:$BF,COLUMNS($I420:L420),0)/$K420),(VLOOKUP($D420,Customer_Demand!$D:$BF,COLUMNS($I420:L420),0)/$I420)),"")</f>
        <v/>
      </c>
      <c r="M420" s="49" t="str">
        <f>IFERROR(IF($K420&lt;&gt;"SS",(VLOOKUP($D420,Customer_Demand!$D:$BF,COLUMNS($I420:M420),0)/$I420+VLOOKUP($D420,Customer_Demand!$D:$BF,COLUMNS($I420:M420),0)/$K420),(VLOOKUP($D420,Customer_Demand!$D:$BF,COLUMNS($I420:M420),0)/$I420)),"")</f>
        <v/>
      </c>
      <c r="N420" s="49" t="str">
        <f>IFERROR(IF($K420&lt;&gt;"SS",(VLOOKUP($D420,Customer_Demand!$D:$BF,COLUMNS($I420:N420),0)/$I420+VLOOKUP($D420,Customer_Demand!$D:$BF,COLUMNS($I420:N420),0)/$K420),(VLOOKUP($D420,Customer_Demand!$D:$BF,COLUMNS($I420:N420),0)/$I420)),"")</f>
        <v/>
      </c>
      <c r="O420" s="49" t="str">
        <f>IFERROR(IF($K420&lt;&gt;"SS",(VLOOKUP($D420,Customer_Demand!$D:$BF,COLUMNS($I420:O420),0)/$I420+VLOOKUP($D420,Customer_Demand!$D:$BF,COLUMNS($I420:O420),0)/$K420),(VLOOKUP($D420,Customer_Demand!$D:$BF,COLUMNS($I420:O420),0)/$I420)),"")</f>
        <v/>
      </c>
      <c r="P420" s="49" t="str">
        <f>IFERROR(IF($K420&lt;&gt;"SS",(VLOOKUP($D420,Customer_Demand!$D:$BF,COLUMNS($I420:P420),0)/$I420+VLOOKUP($D420,Customer_Demand!$D:$BF,COLUMNS($I420:P420),0)/$K420),(VLOOKUP($D420,Customer_Demand!$D:$BF,COLUMNS($I420:P420),0)/$I420)),"")</f>
        <v/>
      </c>
      <c r="Q420" s="49" t="str">
        <f>IFERROR(IF($K420&lt;&gt;"SS",(VLOOKUP($D420,Customer_Demand!$D:$BF,COLUMNS($I420:Q420),0)/$I420+VLOOKUP($D420,Customer_Demand!$D:$BF,COLUMNS($I420:Q420),0)/$K420),(VLOOKUP($D420,Customer_Demand!$D:$BF,COLUMNS($I420:Q420),0)/$I420)),"")</f>
        <v/>
      </c>
      <c r="R420" s="49" t="str">
        <f>IFERROR(IF($K420&lt;&gt;"SS",(VLOOKUP($D420,Customer_Demand!$D:$BF,COLUMNS($I420:R420),0)/$I420+VLOOKUP($D420,Customer_Demand!$D:$BF,COLUMNS($I420:R420),0)/$K420),(VLOOKUP($D420,Customer_Demand!$D:$BF,COLUMNS($I420:R420),0)/$I420)),"")</f>
        <v/>
      </c>
      <c r="S420" s="49" t="str">
        <f>IFERROR(IF($K420&lt;&gt;"SS",(VLOOKUP($D420,Customer_Demand!$D:$BF,COLUMNS($I420:S420),0)/$I420+VLOOKUP($D420,Customer_Demand!$D:$BF,COLUMNS($I420:S420),0)/$K420),(VLOOKUP($D420,Customer_Demand!$D:$BF,COLUMNS($I420:S420),0)/$I420)),"")</f>
        <v/>
      </c>
      <c r="T420" s="49" t="str">
        <f>IFERROR(IF($K420&lt;&gt;"SS",(VLOOKUP($D420,Customer_Demand!$D:$BF,COLUMNS($I420:T420),0)/$I420+VLOOKUP($D420,Customer_Demand!$D:$BF,COLUMNS($I420:T420),0)/$K420),(VLOOKUP($D420,Customer_Demand!$D:$BF,COLUMNS($I420:T420),0)/$I420)),"")</f>
        <v/>
      </c>
      <c r="U420" s="49" t="str">
        <f>IFERROR(IF($K420&lt;&gt;"SS",(VLOOKUP($D420,Customer_Demand!$D:$BF,COLUMNS($I420:U420),0)/$I420+VLOOKUP($D420,Customer_Demand!$D:$BF,COLUMNS($I420:U420),0)/$K420),(VLOOKUP($D420,Customer_Demand!$D:$BF,COLUMNS($I420:U420),0)/$I420)),"")</f>
        <v/>
      </c>
      <c r="V420" s="49" t="str">
        <f>IFERROR(IF($K420&lt;&gt;"SS",(VLOOKUP($D420,Customer_Demand!$D:$BF,COLUMNS($I420:V420),0)/$I420+VLOOKUP($D420,Customer_Demand!$D:$BF,COLUMNS($I420:V420),0)/$K420),(VLOOKUP($D420,Customer_Demand!$D:$BF,COLUMNS($I420:V420),0)/$I420)),"")</f>
        <v/>
      </c>
      <c r="W420" s="49" t="str">
        <f>IFERROR(IF($K420&lt;&gt;"SS",(VLOOKUP($D420,Customer_Demand!$D:$BF,COLUMNS($I420:W420),0)/$I420+VLOOKUP($D420,Customer_Demand!$D:$BF,COLUMNS($I420:W420),0)/$K420),(VLOOKUP($D420,Customer_Demand!$D:$BF,COLUMNS($I420:W420),0)/$I420)),"")</f>
        <v/>
      </c>
      <c r="X420" s="49" t="str">
        <f>IFERROR(IF($K420&lt;&gt;"SS",(VLOOKUP($D420,Customer_Demand!$D:$BF,COLUMNS($I420:X420),0)/$I420+VLOOKUP($D420,Customer_Demand!$D:$BF,COLUMNS($I420:X420),0)/$K420),(VLOOKUP($D420,Customer_Demand!$D:$BF,COLUMNS($I420:X420),0)/$I420)),"")</f>
        <v/>
      </c>
      <c r="Y420" s="49" t="str">
        <f>IFERROR(IF($K420&lt;&gt;"SS",(VLOOKUP($D420,Customer_Demand!$D:$BF,COLUMNS($I420:Y420),0)/$I420+VLOOKUP($D420,Customer_Demand!$D:$BF,COLUMNS($I420:Y420),0)/$K420),(VLOOKUP($D420,Customer_Demand!$D:$BF,COLUMNS($I420:Y420),0)/$I420)),"")</f>
        <v/>
      </c>
      <c r="Z420" s="49" t="str">
        <f>IFERROR(IF($K420&lt;&gt;"SS",(VLOOKUP($D420,Customer_Demand!$D:$BF,COLUMNS($I420:Z420),0)/$I420+VLOOKUP($D420,Customer_Demand!$D:$BF,COLUMNS($I420:Z420),0)/$K420),(VLOOKUP($D420,Customer_Demand!$D:$BF,COLUMNS($I420:Z420),0)/$I420)),"")</f>
        <v/>
      </c>
      <c r="AA420" s="49" t="str">
        <f>IFERROR(IF($K420&lt;&gt;"SS",(VLOOKUP($D420,Customer_Demand!$D:$BF,COLUMNS($I420:AA420),0)/$I420+VLOOKUP($D420,Customer_Demand!$D:$BF,COLUMNS($I420:AA420),0)/$K420),(VLOOKUP($D420,Customer_Demand!$D:$BF,COLUMNS($I420:AA420),0)/$I420)),"")</f>
        <v/>
      </c>
      <c r="AB420" s="49" t="str">
        <f>IFERROR(IF($K420&lt;&gt;"SS",(VLOOKUP($D420,Customer_Demand!$D:$BF,COLUMNS($I420:AB420),0)/$I420+VLOOKUP($D420,Customer_Demand!$D:$BF,COLUMNS($I420:AB420),0)/$K420),(VLOOKUP($D420,Customer_Demand!$D:$BF,COLUMNS($I420:AB420),0)/$I420)),"")</f>
        <v/>
      </c>
      <c r="AC420" s="49" t="str">
        <f>IFERROR(IF($K420&lt;&gt;"SS",(VLOOKUP($D420,Customer_Demand!$D:$BF,COLUMNS($I420:AC420),0)/$I420+VLOOKUP($D420,Customer_Demand!$D:$BF,COLUMNS($I420:AC420),0)/$K420),(VLOOKUP($D420,Customer_Demand!$D:$BF,COLUMNS($I420:AC420),0)/$I420)),"")</f>
        <v/>
      </c>
      <c r="AD420" s="49" t="str">
        <f>IFERROR(IF($K420&lt;&gt;"SS",(VLOOKUP($D420,Customer_Demand!$D:$BF,COLUMNS($I420:AD420),0)/$I420+VLOOKUP($D420,Customer_Demand!$D:$BF,COLUMNS($I420:AD420),0)/$K420),(VLOOKUP($D420,Customer_Demand!$D:$BF,COLUMNS($I420:AD420),0)/$I420)),"")</f>
        <v/>
      </c>
      <c r="AE420" s="49" t="str">
        <f>IFERROR(IF($K420&lt;&gt;"SS",(VLOOKUP($D420,Customer_Demand!$D:$BF,COLUMNS($I420:AE420),0)/$I420+VLOOKUP($D420,Customer_Demand!$D:$BF,COLUMNS($I420:AE420),0)/$K420),(VLOOKUP($D420,Customer_Demand!$D:$BF,COLUMNS($I420:AE420),0)/$I420)),"")</f>
        <v/>
      </c>
      <c r="AF420" s="49" t="str">
        <f>IFERROR(IF($K420&lt;&gt;"SS",(VLOOKUP($D420,Customer_Demand!$D:$BF,COLUMNS($I420:AF420),0)/$I420+VLOOKUP($D420,Customer_Demand!$D:$BF,COLUMNS($I420:AF420),0)/$K420),(VLOOKUP($D420,Customer_Demand!$D:$BF,COLUMNS($I420:AF420),0)/$I420)),"")</f>
        <v/>
      </c>
      <c r="AG420" s="49" t="str">
        <f>IFERROR(IF($K420&lt;&gt;"SS",(VLOOKUP($D420,Customer_Demand!$D:$BF,COLUMNS($I420:AG420),0)/$I420+VLOOKUP($D420,Customer_Demand!$D:$BF,COLUMNS($I420:AG420),0)/$K420),(VLOOKUP($D420,Customer_Demand!$D:$BF,COLUMNS($I420:AG420),0)/$I420)),"")</f>
        <v/>
      </c>
      <c r="AH420" s="49" t="str">
        <f>IFERROR(IF($K420&lt;&gt;"SS",(VLOOKUP($D420,Customer_Demand!$D:$BF,COLUMNS($I420:AH420),0)/$I420+VLOOKUP($D420,Customer_Demand!$D:$BF,COLUMNS($I420:AH420),0)/$K420),(VLOOKUP($D420,Customer_Demand!$D:$BF,COLUMNS($I420:AH420),0)/$I420)),"")</f>
        <v/>
      </c>
      <c r="AI420" s="49" t="str">
        <f>IFERROR(IF($K420&lt;&gt;"SS",(VLOOKUP($D420,Customer_Demand!$D:$BF,COLUMNS($I420:AI420),0)/$I420+VLOOKUP($D420,Customer_Demand!$D:$BF,COLUMNS($I420:AI420),0)/$K420),(VLOOKUP($D420,Customer_Demand!$D:$BF,COLUMNS($I420:AI420),0)/$I420)),"")</f>
        <v/>
      </c>
      <c r="AJ420" s="49" t="str">
        <f>IFERROR(IF($K420&lt;&gt;"SS",(VLOOKUP($D420,Customer_Demand!$D:$BF,COLUMNS($I420:AJ420),0)/$I420+VLOOKUP($D420,Customer_Demand!$D:$BF,COLUMNS($I420:AJ420),0)/$K420),(VLOOKUP($D420,Customer_Demand!$D:$BF,COLUMNS($I420:AJ420),0)/$I420)),"")</f>
        <v/>
      </c>
      <c r="AK420" s="49" t="str">
        <f>IFERROR(IF($K420&lt;&gt;"SS",(VLOOKUP($D420,Customer_Demand!$D:$BF,COLUMNS($I420:AK420),0)/$I420+VLOOKUP($D420,Customer_Demand!$D:$BF,COLUMNS($I420:AK420),0)/$K420),(VLOOKUP($D420,Customer_Demand!$D:$BF,COLUMNS($I420:AK420),0)/$I420)),"")</f>
        <v/>
      </c>
      <c r="AL420" s="49" t="str">
        <f>IFERROR(IF($K420&lt;&gt;"SS",(VLOOKUP($D420,Customer_Demand!$D:$BF,COLUMNS($I420:AL420),0)/$I420+VLOOKUP($D420,Customer_Demand!$D:$BF,COLUMNS($I420:AL420),0)/$K420),(VLOOKUP($D420,Customer_Demand!$D:$BF,COLUMNS($I420:AL420),0)/$I420)),"")</f>
        <v/>
      </c>
      <c r="AM420" s="49" t="str">
        <f>IFERROR(IF($K420&lt;&gt;"SS",(VLOOKUP($D420,Customer_Demand!$D:$BF,COLUMNS($I420:AM420),0)/$I420+VLOOKUP($D420,Customer_Demand!$D:$BF,COLUMNS($I420:AM420),0)/$K420),(VLOOKUP($D420,Customer_Demand!$D:$BF,COLUMNS($I420:AM420),0)/$I420)),"")</f>
        <v/>
      </c>
      <c r="AN420" s="49" t="str">
        <f>IFERROR(IF($K420&lt;&gt;"SS",(VLOOKUP($D420,Customer_Demand!$D:$BF,COLUMNS($I420:AN420),0)/$I420+VLOOKUP($D420,Customer_Demand!$D:$BF,COLUMNS($I420:AN420),0)/$K420),(VLOOKUP($D420,Customer_Demand!$D:$BF,COLUMNS($I420:AN420),0)/$I420)),"")</f>
        <v/>
      </c>
      <c r="AO420" s="49" t="str">
        <f>IFERROR(IF($K420&lt;&gt;"SS",(VLOOKUP($D420,Customer_Demand!$D:$BF,COLUMNS($I420:AO420),0)/$I420+VLOOKUP($D420,Customer_Demand!$D:$BF,COLUMNS($I420:AO420),0)/$K420),(VLOOKUP($D420,Customer_Demand!$D:$BF,COLUMNS($I420:AO420),0)/$I420)),"")</f>
        <v/>
      </c>
      <c r="AP420" s="49" t="str">
        <f>IFERROR(IF($K420&lt;&gt;"SS",(VLOOKUP($D420,Customer_Demand!$D:$BF,COLUMNS($I420:AP420),0)/$I420+VLOOKUP($D420,Customer_Demand!$D:$BF,COLUMNS($I420:AP420),0)/$K420),(VLOOKUP($D420,Customer_Demand!$D:$BF,COLUMNS($I420:AP420),0)/$I420)),"")</f>
        <v/>
      </c>
      <c r="AQ420" s="49" t="str">
        <f>IFERROR(IF($K420&lt;&gt;"SS",(VLOOKUP($D420,Customer_Demand!$D:$BF,COLUMNS($I420:AQ420),0)/$I420+VLOOKUP($D420,Customer_Demand!$D:$BF,COLUMNS($I420:AQ420),0)/$K420),(VLOOKUP($D420,Customer_Demand!$D:$BF,COLUMNS($I420:AQ420),0)/$I420)),"")</f>
        <v/>
      </c>
      <c r="AR420" s="49" t="str">
        <f>IFERROR(IF($K420&lt;&gt;"SS",(VLOOKUP($D420,Customer_Demand!$D:$BF,COLUMNS($I420:AR420),0)/$I420+VLOOKUP($D420,Customer_Demand!$D:$BF,COLUMNS($I420:AR420),0)/$K420),(VLOOKUP($D420,Customer_Demand!$D:$BF,COLUMNS($I420:AR420),0)/$I420)),"")</f>
        <v/>
      </c>
      <c r="AS420" s="49" t="str">
        <f>IFERROR(IF($K420&lt;&gt;"SS",(VLOOKUP($D420,Customer_Demand!$D:$BF,COLUMNS($I420:AS420),0)/$I420+VLOOKUP($D420,Customer_Demand!$D:$BF,COLUMNS($I420:AS420),0)/$K420),(VLOOKUP($D420,Customer_Demand!$D:$BF,COLUMNS($I420:AS420),0)/$I420)),"")</f>
        <v/>
      </c>
      <c r="AT420" s="49" t="str">
        <f>IFERROR(IF($K420&lt;&gt;"SS",(VLOOKUP($D420,Customer_Demand!$D:$BF,COLUMNS($I420:AT420),0)/$I420+VLOOKUP($D420,Customer_Demand!$D:$BF,COLUMNS($I420:AT420),0)/$K420),(VLOOKUP($D420,Customer_Demand!$D:$BF,COLUMNS($I420:AT420),0)/$I420)),"")</f>
        <v/>
      </c>
      <c r="AU420" s="49" t="str">
        <f>IFERROR(IF($K420&lt;&gt;"SS",(VLOOKUP($D420,Customer_Demand!$D:$BF,COLUMNS($I420:AU420),0)/$I420+VLOOKUP($D420,Customer_Demand!$D:$BF,COLUMNS($I420:AU420),0)/$K420),(VLOOKUP($D420,Customer_Demand!$D:$BF,COLUMNS($I420:AU420),0)/$I420)),"")</f>
        <v/>
      </c>
      <c r="AV420" s="49" t="str">
        <f>IFERROR(IF($K420&lt;&gt;"SS",(VLOOKUP($D420,Customer_Demand!$D:$BF,COLUMNS($I420:AV420),0)/$I420+VLOOKUP($D420,Customer_Demand!$D:$BF,COLUMNS($I420:AV420),0)/$K420),(VLOOKUP($D420,Customer_Demand!$D:$BF,COLUMNS($I420:AV420),0)/$I420)),"")</f>
        <v/>
      </c>
      <c r="AW420" s="49" t="str">
        <f>IFERROR(IF($K420&lt;&gt;"SS",(VLOOKUP($D420,Customer_Demand!$D:$BF,COLUMNS($I420:AW420),0)/$I420+VLOOKUP($D420,Customer_Demand!$D:$BF,COLUMNS($I420:AW420),0)/$K420),(VLOOKUP($D420,Customer_Demand!$D:$BF,COLUMNS($I420:AW420),0)/$I420)),"")</f>
        <v/>
      </c>
      <c r="AX420" s="49" t="str">
        <f>IFERROR(IF($K420&lt;&gt;"SS",(VLOOKUP($D420,Customer_Demand!$D:$BF,COLUMNS($I420:AX420),0)/$I420+VLOOKUP($D420,Customer_Demand!$D:$BF,COLUMNS($I420:AX420),0)/$K420),(VLOOKUP($D420,Customer_Demand!$D:$BF,COLUMNS($I420:AX420),0)/$I420)),"")</f>
        <v/>
      </c>
      <c r="AY420" s="49" t="str">
        <f>IFERROR(IF($K420&lt;&gt;"SS",(VLOOKUP($D420,Customer_Demand!$D:$BF,COLUMNS($I420:AY420),0)/$I420+VLOOKUP($D420,Customer_Demand!$D:$BF,COLUMNS($I420:AY420),0)/$K420),(VLOOKUP($D420,Customer_Demand!$D:$BF,COLUMNS($I420:AY420),0)/$I420)),"")</f>
        <v/>
      </c>
      <c r="AZ420" s="49" t="str">
        <f>IFERROR(IF($K420&lt;&gt;"SS",(VLOOKUP($D420,Customer_Demand!$D:$BF,COLUMNS($I420:AZ420),0)/$I420+VLOOKUP($D420,Customer_Demand!$D:$BF,COLUMNS($I420:AZ420),0)/$K420),(VLOOKUP($D420,Customer_Demand!$D:$BF,COLUMNS($I420:AZ420),0)/$I420)),"")</f>
        <v/>
      </c>
      <c r="BA420" s="49" t="str">
        <f>IFERROR(IF($K420&lt;&gt;"SS",(VLOOKUP($D420,Customer_Demand!$D:$BF,COLUMNS($I420:BA420),0)/$I420+VLOOKUP($D420,Customer_Demand!$D:$BF,COLUMNS($I420:BA420),0)/$K420),(VLOOKUP($D420,Customer_Demand!$D:$BF,COLUMNS($I420:BA420),0)/$I420)),"")</f>
        <v/>
      </c>
      <c r="BB420" s="49" t="str">
        <f>IFERROR(IF($K420&lt;&gt;"SS",(VLOOKUP($D420,Customer_Demand!$D:$BF,COLUMNS($I420:BB420),0)/$I420+VLOOKUP($D420,Customer_Demand!$D:$BF,COLUMNS($I420:BB420),0)/$K420),(VLOOKUP($D420,Customer_Demand!$D:$BF,COLUMNS($I420:BB420),0)/$I420)),"")</f>
        <v/>
      </c>
      <c r="BC420" s="49" t="str">
        <f>IFERROR(IF($K420&lt;&gt;"SS",(VLOOKUP($D420,Customer_Demand!$D:$BF,COLUMNS($I420:BC420),0)/$I420+VLOOKUP($D420,Customer_Demand!$D:$BF,COLUMNS($I420:BC420),0)/$K420),(VLOOKUP($D420,Customer_Demand!$D:$BF,COLUMNS($I420:BC420),0)/$I420)),"")</f>
        <v/>
      </c>
      <c r="BD420" s="49" t="str">
        <f>IFERROR(IF($K420&lt;&gt;"SS",(VLOOKUP($D420,Customer_Demand!$D:$BF,COLUMNS($I420:BD420),0)/$I420+VLOOKUP($D420,Customer_Demand!$D:$BF,COLUMNS($I420:BD420),0)/$K420),(VLOOKUP($D420,Customer_Demand!$D:$BF,COLUMNS($I420:BD420),0)/$I420)),"")</f>
        <v/>
      </c>
      <c r="BE420" s="49" t="str">
        <f>IFERROR(IF($K420&lt;&gt;"SS",(VLOOKUP($D420,Customer_Demand!$D:$BF,COLUMNS($I420:BE420),0)/$I420+VLOOKUP($D420,Customer_Demand!$D:$BF,COLUMNS($I420:BE420),0)/$K420),(VLOOKUP($D420,Customer_Demand!$D:$BF,COLUMNS($I420:BE420),0)/$I420)),"")</f>
        <v/>
      </c>
      <c r="BF420" s="49" t="str">
        <f>IFERROR(IF($K420&lt;&gt;"SS",(VLOOKUP($D420,Customer_Demand!$D:$BF,COLUMNS($I420:BF420),0)/$I420+VLOOKUP($D420,Customer_Demand!$D:$BF,COLUMNS($I420:BF420),0)/$K420),(VLOOKUP($D420,Customer_Demand!$D:$BF,COLUMNS($I420:BF420),0)/$I420)),"")</f>
        <v/>
      </c>
      <c r="BG420" s="49" t="str">
        <f>IFERROR(IF($K420&lt;&gt;"SS",(VLOOKUP($D420,Customer_Demand!$D:$BF,COLUMNS($I420:BG420),0)/$I420+VLOOKUP($D420,Customer_Demand!$D:$BF,COLUMNS($I420:BG420),0)/$K420),(VLOOKUP($D420,Customer_Demand!$D:$BF,COLUMNS($I420:BG420),0)/$I420)),"")</f>
        <v/>
      </c>
      <c r="BH420" s="49" t="str">
        <f>IFERROR(IF($K420&lt;&gt;"SS",(VLOOKUP($D420,Customer_Demand!$D:$BF,COLUMNS($I420:BH420),0)/$I420+VLOOKUP($D420,Customer_Demand!$D:$BF,COLUMNS($I420:BH420),0)/$K420),(VLOOKUP($D420,Customer_Demand!$D:$BF,COLUMNS($I420:BH420),0)/$I420)),"")</f>
        <v/>
      </c>
      <c r="BI420" s="49" t="str">
        <f>IFERROR(IF($K420&lt;&gt;"SS",(VLOOKUP($D420,Customer_Demand!$D:$BF,COLUMNS($I420:BI420),0)/$I420+VLOOKUP($D420,Customer_Demand!$D:$BF,COLUMNS($I420:BI420),0)/$K420),(VLOOKUP($D420,Customer_Demand!$D:$BF,COLUMNS($I420:BI420),0)/$I420)),"")</f>
        <v/>
      </c>
      <c r="BJ420" s="49" t="str">
        <f>IFERROR(IF($K420&lt;&gt;"SS",(VLOOKUP($D420,Customer_Demand!$D:$BF,COLUMNS($I420:BJ420),0)/$I420+VLOOKUP($D420,Customer_Demand!$D:$BF,COLUMNS($I420:BJ420),0)/$K420),(VLOOKUP($D420,Customer_Demand!$D:$BF,COLUMNS($I420:BJ420),0)/$I420)),"")</f>
        <v/>
      </c>
      <c r="BK420" s="50" t="str">
        <f>IFERROR(IF($K420&lt;&gt;"SS",(VLOOKUP($D420,Customer_Demand!$D:$BF,COLUMNS($I420:BK420),0)/$I420+VLOOKUP($D420,Customer_Demand!$D:$BF,COLUMNS($I420:BK420),0)/$K420),(VLOOKUP($D420,Customer_Demand!$D:$BF,COLUMNS($I420:BK420),0)/$I420)),"")</f>
        <v/>
      </c>
      <c r="BL420" s="18"/>
    </row>
    <row r="421" spans="2:64" x14ac:dyDescent="0.2">
      <c r="B421" s="12" t="str">
        <f t="shared" si="31"/>
        <v/>
      </c>
      <c r="C421" s="45" t="str">
        <f>IF((Customer_Demand!C421)&lt;&gt;"",Customer_Demand!C421,"")</f>
        <v/>
      </c>
      <c r="D421" s="45" t="str">
        <f>IF(C421&lt;&gt;"",Customer_Demand!D421,"")</f>
        <v/>
      </c>
      <c r="E421" s="51" t="str">
        <f>IF(C421&lt;&gt;"",Customer_Demand!E421,"")</f>
        <v/>
      </c>
      <c r="F421" s="47" t="str">
        <f>IF(C421&lt;&gt;"",VLOOKUP(D421,Customer_Demand!$D$5:$F$1005,3,0),"")</f>
        <v/>
      </c>
      <c r="G421" s="48" t="str">
        <f t="shared" si="28"/>
        <v/>
      </c>
      <c r="H421" s="48" t="str">
        <f t="shared" si="29"/>
        <v/>
      </c>
      <c r="I421" s="48" t="str">
        <f>IFERROR(IF(C421&lt;&gt;"",VLOOKUP($H421,SMT_Cycle_Time_Data!$F:$Q,4,0),""),"SGR Not Defined")</f>
        <v/>
      </c>
      <c r="J421" s="48" t="str">
        <f t="shared" si="30"/>
        <v/>
      </c>
      <c r="K421" s="48" t="str">
        <f>IF(C421&lt;&gt;"",IFERROR(VLOOKUP($J421,SMT_Cycle_Time_Data!$F:$Q,4,0),"SS"),"")</f>
        <v/>
      </c>
      <c r="L421" s="49" t="str">
        <f>IFERROR(IF($K421&lt;&gt;"SS",(VLOOKUP($D421,Customer_Demand!$D:$BF,COLUMNS($I421:L421),0)/$I421+VLOOKUP($D421,Customer_Demand!$D:$BF,COLUMNS($I421:L421),0)/$K421),(VLOOKUP($D421,Customer_Demand!$D:$BF,COLUMNS($I421:L421),0)/$I421)),"")</f>
        <v/>
      </c>
      <c r="M421" s="49" t="str">
        <f>IFERROR(IF($K421&lt;&gt;"SS",(VLOOKUP($D421,Customer_Demand!$D:$BF,COLUMNS($I421:M421),0)/$I421+VLOOKUP($D421,Customer_Demand!$D:$BF,COLUMNS($I421:M421),0)/$K421),(VLOOKUP($D421,Customer_Demand!$D:$BF,COLUMNS($I421:M421),0)/$I421)),"")</f>
        <v/>
      </c>
      <c r="N421" s="49" t="str">
        <f>IFERROR(IF($K421&lt;&gt;"SS",(VLOOKUP($D421,Customer_Demand!$D:$BF,COLUMNS($I421:N421),0)/$I421+VLOOKUP($D421,Customer_Demand!$D:$BF,COLUMNS($I421:N421),0)/$K421),(VLOOKUP($D421,Customer_Demand!$D:$BF,COLUMNS($I421:N421),0)/$I421)),"")</f>
        <v/>
      </c>
      <c r="O421" s="49" t="str">
        <f>IFERROR(IF($K421&lt;&gt;"SS",(VLOOKUP($D421,Customer_Demand!$D:$BF,COLUMNS($I421:O421),0)/$I421+VLOOKUP($D421,Customer_Demand!$D:$BF,COLUMNS($I421:O421),0)/$K421),(VLOOKUP($D421,Customer_Demand!$D:$BF,COLUMNS($I421:O421),0)/$I421)),"")</f>
        <v/>
      </c>
      <c r="P421" s="49" t="str">
        <f>IFERROR(IF($K421&lt;&gt;"SS",(VLOOKUP($D421,Customer_Demand!$D:$BF,COLUMNS($I421:P421),0)/$I421+VLOOKUP($D421,Customer_Demand!$D:$BF,COLUMNS($I421:P421),0)/$K421),(VLOOKUP($D421,Customer_Demand!$D:$BF,COLUMNS($I421:P421),0)/$I421)),"")</f>
        <v/>
      </c>
      <c r="Q421" s="49" t="str">
        <f>IFERROR(IF($K421&lt;&gt;"SS",(VLOOKUP($D421,Customer_Demand!$D:$BF,COLUMNS($I421:Q421),0)/$I421+VLOOKUP($D421,Customer_Demand!$D:$BF,COLUMNS($I421:Q421),0)/$K421),(VLOOKUP($D421,Customer_Demand!$D:$BF,COLUMNS($I421:Q421),0)/$I421)),"")</f>
        <v/>
      </c>
      <c r="R421" s="49" t="str">
        <f>IFERROR(IF($K421&lt;&gt;"SS",(VLOOKUP($D421,Customer_Demand!$D:$BF,COLUMNS($I421:R421),0)/$I421+VLOOKUP($D421,Customer_Demand!$D:$BF,COLUMNS($I421:R421),0)/$K421),(VLOOKUP($D421,Customer_Demand!$D:$BF,COLUMNS($I421:R421),0)/$I421)),"")</f>
        <v/>
      </c>
      <c r="S421" s="49" t="str">
        <f>IFERROR(IF($K421&lt;&gt;"SS",(VLOOKUP($D421,Customer_Demand!$D:$BF,COLUMNS($I421:S421),0)/$I421+VLOOKUP($D421,Customer_Demand!$D:$BF,COLUMNS($I421:S421),0)/$K421),(VLOOKUP($D421,Customer_Demand!$D:$BF,COLUMNS($I421:S421),0)/$I421)),"")</f>
        <v/>
      </c>
      <c r="T421" s="49" t="str">
        <f>IFERROR(IF($K421&lt;&gt;"SS",(VLOOKUP($D421,Customer_Demand!$D:$BF,COLUMNS($I421:T421),0)/$I421+VLOOKUP($D421,Customer_Demand!$D:$BF,COLUMNS($I421:T421),0)/$K421),(VLOOKUP($D421,Customer_Demand!$D:$BF,COLUMNS($I421:T421),0)/$I421)),"")</f>
        <v/>
      </c>
      <c r="U421" s="49" t="str">
        <f>IFERROR(IF($K421&lt;&gt;"SS",(VLOOKUP($D421,Customer_Demand!$D:$BF,COLUMNS($I421:U421),0)/$I421+VLOOKUP($D421,Customer_Demand!$D:$BF,COLUMNS($I421:U421),0)/$K421),(VLOOKUP($D421,Customer_Demand!$D:$BF,COLUMNS($I421:U421),0)/$I421)),"")</f>
        <v/>
      </c>
      <c r="V421" s="49" t="str">
        <f>IFERROR(IF($K421&lt;&gt;"SS",(VLOOKUP($D421,Customer_Demand!$D:$BF,COLUMNS($I421:V421),0)/$I421+VLOOKUP($D421,Customer_Demand!$D:$BF,COLUMNS($I421:V421),0)/$K421),(VLOOKUP($D421,Customer_Demand!$D:$BF,COLUMNS($I421:V421),0)/$I421)),"")</f>
        <v/>
      </c>
      <c r="W421" s="49" t="str">
        <f>IFERROR(IF($K421&lt;&gt;"SS",(VLOOKUP($D421,Customer_Demand!$D:$BF,COLUMNS($I421:W421),0)/$I421+VLOOKUP($D421,Customer_Demand!$D:$BF,COLUMNS($I421:W421),0)/$K421),(VLOOKUP($D421,Customer_Demand!$D:$BF,COLUMNS($I421:W421),0)/$I421)),"")</f>
        <v/>
      </c>
      <c r="X421" s="49" t="str">
        <f>IFERROR(IF($K421&lt;&gt;"SS",(VLOOKUP($D421,Customer_Demand!$D:$BF,COLUMNS($I421:X421),0)/$I421+VLOOKUP($D421,Customer_Demand!$D:$BF,COLUMNS($I421:X421),0)/$K421),(VLOOKUP($D421,Customer_Demand!$D:$BF,COLUMNS($I421:X421),0)/$I421)),"")</f>
        <v/>
      </c>
      <c r="Y421" s="49" t="str">
        <f>IFERROR(IF($K421&lt;&gt;"SS",(VLOOKUP($D421,Customer_Demand!$D:$BF,COLUMNS($I421:Y421),0)/$I421+VLOOKUP($D421,Customer_Demand!$D:$BF,COLUMNS($I421:Y421),0)/$K421),(VLOOKUP($D421,Customer_Demand!$D:$BF,COLUMNS($I421:Y421),0)/$I421)),"")</f>
        <v/>
      </c>
      <c r="Z421" s="49" t="str">
        <f>IFERROR(IF($K421&lt;&gt;"SS",(VLOOKUP($D421,Customer_Demand!$D:$BF,COLUMNS($I421:Z421),0)/$I421+VLOOKUP($D421,Customer_Demand!$D:$BF,COLUMNS($I421:Z421),0)/$K421),(VLOOKUP($D421,Customer_Demand!$D:$BF,COLUMNS($I421:Z421),0)/$I421)),"")</f>
        <v/>
      </c>
      <c r="AA421" s="49" t="str">
        <f>IFERROR(IF($K421&lt;&gt;"SS",(VLOOKUP($D421,Customer_Demand!$D:$BF,COLUMNS($I421:AA421),0)/$I421+VLOOKUP($D421,Customer_Demand!$D:$BF,COLUMNS($I421:AA421),0)/$K421),(VLOOKUP($D421,Customer_Demand!$D:$BF,COLUMNS($I421:AA421),0)/$I421)),"")</f>
        <v/>
      </c>
      <c r="AB421" s="49" t="str">
        <f>IFERROR(IF($K421&lt;&gt;"SS",(VLOOKUP($D421,Customer_Demand!$D:$BF,COLUMNS($I421:AB421),0)/$I421+VLOOKUP($D421,Customer_Demand!$D:$BF,COLUMNS($I421:AB421),0)/$K421),(VLOOKUP($D421,Customer_Demand!$D:$BF,COLUMNS($I421:AB421),0)/$I421)),"")</f>
        <v/>
      </c>
      <c r="AC421" s="49" t="str">
        <f>IFERROR(IF($K421&lt;&gt;"SS",(VLOOKUP($D421,Customer_Demand!$D:$BF,COLUMNS($I421:AC421),0)/$I421+VLOOKUP($D421,Customer_Demand!$D:$BF,COLUMNS($I421:AC421),0)/$K421),(VLOOKUP($D421,Customer_Demand!$D:$BF,COLUMNS($I421:AC421),0)/$I421)),"")</f>
        <v/>
      </c>
      <c r="AD421" s="49" t="str">
        <f>IFERROR(IF($K421&lt;&gt;"SS",(VLOOKUP($D421,Customer_Demand!$D:$BF,COLUMNS($I421:AD421),0)/$I421+VLOOKUP($D421,Customer_Demand!$D:$BF,COLUMNS($I421:AD421),0)/$K421),(VLOOKUP($D421,Customer_Demand!$D:$BF,COLUMNS($I421:AD421),0)/$I421)),"")</f>
        <v/>
      </c>
      <c r="AE421" s="49" t="str">
        <f>IFERROR(IF($K421&lt;&gt;"SS",(VLOOKUP($D421,Customer_Demand!$D:$BF,COLUMNS($I421:AE421),0)/$I421+VLOOKUP($D421,Customer_Demand!$D:$BF,COLUMNS($I421:AE421),0)/$K421),(VLOOKUP($D421,Customer_Demand!$D:$BF,COLUMNS($I421:AE421),0)/$I421)),"")</f>
        <v/>
      </c>
      <c r="AF421" s="49" t="str">
        <f>IFERROR(IF($K421&lt;&gt;"SS",(VLOOKUP($D421,Customer_Demand!$D:$BF,COLUMNS($I421:AF421),0)/$I421+VLOOKUP($D421,Customer_Demand!$D:$BF,COLUMNS($I421:AF421),0)/$K421),(VLOOKUP($D421,Customer_Demand!$D:$BF,COLUMNS($I421:AF421),0)/$I421)),"")</f>
        <v/>
      </c>
      <c r="AG421" s="49" t="str">
        <f>IFERROR(IF($K421&lt;&gt;"SS",(VLOOKUP($D421,Customer_Demand!$D:$BF,COLUMNS($I421:AG421),0)/$I421+VLOOKUP($D421,Customer_Demand!$D:$BF,COLUMNS($I421:AG421),0)/$K421),(VLOOKUP($D421,Customer_Demand!$D:$BF,COLUMNS($I421:AG421),0)/$I421)),"")</f>
        <v/>
      </c>
      <c r="AH421" s="49" t="str">
        <f>IFERROR(IF($K421&lt;&gt;"SS",(VLOOKUP($D421,Customer_Demand!$D:$BF,COLUMNS($I421:AH421),0)/$I421+VLOOKUP($D421,Customer_Demand!$D:$BF,COLUMNS($I421:AH421),0)/$K421),(VLOOKUP($D421,Customer_Demand!$D:$BF,COLUMNS($I421:AH421),0)/$I421)),"")</f>
        <v/>
      </c>
      <c r="AI421" s="49" t="str">
        <f>IFERROR(IF($K421&lt;&gt;"SS",(VLOOKUP($D421,Customer_Demand!$D:$BF,COLUMNS($I421:AI421),0)/$I421+VLOOKUP($D421,Customer_Demand!$D:$BF,COLUMNS($I421:AI421),0)/$K421),(VLOOKUP($D421,Customer_Demand!$D:$BF,COLUMNS($I421:AI421),0)/$I421)),"")</f>
        <v/>
      </c>
      <c r="AJ421" s="49" t="str">
        <f>IFERROR(IF($K421&lt;&gt;"SS",(VLOOKUP($D421,Customer_Demand!$D:$BF,COLUMNS($I421:AJ421),0)/$I421+VLOOKUP($D421,Customer_Demand!$D:$BF,COLUMNS($I421:AJ421),0)/$K421),(VLOOKUP($D421,Customer_Demand!$D:$BF,COLUMNS($I421:AJ421),0)/$I421)),"")</f>
        <v/>
      </c>
      <c r="AK421" s="49" t="str">
        <f>IFERROR(IF($K421&lt;&gt;"SS",(VLOOKUP($D421,Customer_Demand!$D:$BF,COLUMNS($I421:AK421),0)/$I421+VLOOKUP($D421,Customer_Demand!$D:$BF,COLUMNS($I421:AK421),0)/$K421),(VLOOKUP($D421,Customer_Demand!$D:$BF,COLUMNS($I421:AK421),0)/$I421)),"")</f>
        <v/>
      </c>
      <c r="AL421" s="49" t="str">
        <f>IFERROR(IF($K421&lt;&gt;"SS",(VLOOKUP($D421,Customer_Demand!$D:$BF,COLUMNS($I421:AL421),0)/$I421+VLOOKUP($D421,Customer_Demand!$D:$BF,COLUMNS($I421:AL421),0)/$K421),(VLOOKUP($D421,Customer_Demand!$D:$BF,COLUMNS($I421:AL421),0)/$I421)),"")</f>
        <v/>
      </c>
      <c r="AM421" s="49" t="str">
        <f>IFERROR(IF($K421&lt;&gt;"SS",(VLOOKUP($D421,Customer_Demand!$D:$BF,COLUMNS($I421:AM421),0)/$I421+VLOOKUP($D421,Customer_Demand!$D:$BF,COLUMNS($I421:AM421),0)/$K421),(VLOOKUP($D421,Customer_Demand!$D:$BF,COLUMNS($I421:AM421),0)/$I421)),"")</f>
        <v/>
      </c>
      <c r="AN421" s="49" t="str">
        <f>IFERROR(IF($K421&lt;&gt;"SS",(VLOOKUP($D421,Customer_Demand!$D:$BF,COLUMNS($I421:AN421),0)/$I421+VLOOKUP($D421,Customer_Demand!$D:$BF,COLUMNS($I421:AN421),0)/$K421),(VLOOKUP($D421,Customer_Demand!$D:$BF,COLUMNS($I421:AN421),0)/$I421)),"")</f>
        <v/>
      </c>
      <c r="AO421" s="49" t="str">
        <f>IFERROR(IF($K421&lt;&gt;"SS",(VLOOKUP($D421,Customer_Demand!$D:$BF,COLUMNS($I421:AO421),0)/$I421+VLOOKUP($D421,Customer_Demand!$D:$BF,COLUMNS($I421:AO421),0)/$K421),(VLOOKUP($D421,Customer_Demand!$D:$BF,COLUMNS($I421:AO421),0)/$I421)),"")</f>
        <v/>
      </c>
      <c r="AP421" s="49" t="str">
        <f>IFERROR(IF($K421&lt;&gt;"SS",(VLOOKUP($D421,Customer_Demand!$D:$BF,COLUMNS($I421:AP421),0)/$I421+VLOOKUP($D421,Customer_Demand!$D:$BF,COLUMNS($I421:AP421),0)/$K421),(VLOOKUP($D421,Customer_Demand!$D:$BF,COLUMNS($I421:AP421),0)/$I421)),"")</f>
        <v/>
      </c>
      <c r="AQ421" s="49" t="str">
        <f>IFERROR(IF($K421&lt;&gt;"SS",(VLOOKUP($D421,Customer_Demand!$D:$BF,COLUMNS($I421:AQ421),0)/$I421+VLOOKUP($D421,Customer_Demand!$D:$BF,COLUMNS($I421:AQ421),0)/$K421),(VLOOKUP($D421,Customer_Demand!$D:$BF,COLUMNS($I421:AQ421),0)/$I421)),"")</f>
        <v/>
      </c>
      <c r="AR421" s="49" t="str">
        <f>IFERROR(IF($K421&lt;&gt;"SS",(VLOOKUP($D421,Customer_Demand!$D:$BF,COLUMNS($I421:AR421),0)/$I421+VLOOKUP($D421,Customer_Demand!$D:$BF,COLUMNS($I421:AR421),0)/$K421),(VLOOKUP($D421,Customer_Demand!$D:$BF,COLUMNS($I421:AR421),0)/$I421)),"")</f>
        <v/>
      </c>
      <c r="AS421" s="49" t="str">
        <f>IFERROR(IF($K421&lt;&gt;"SS",(VLOOKUP($D421,Customer_Demand!$D:$BF,COLUMNS($I421:AS421),0)/$I421+VLOOKUP($D421,Customer_Demand!$D:$BF,COLUMNS($I421:AS421),0)/$K421),(VLOOKUP($D421,Customer_Demand!$D:$BF,COLUMNS($I421:AS421),0)/$I421)),"")</f>
        <v/>
      </c>
      <c r="AT421" s="49" t="str">
        <f>IFERROR(IF($K421&lt;&gt;"SS",(VLOOKUP($D421,Customer_Demand!$D:$BF,COLUMNS($I421:AT421),0)/$I421+VLOOKUP($D421,Customer_Demand!$D:$BF,COLUMNS($I421:AT421),0)/$K421),(VLOOKUP($D421,Customer_Demand!$D:$BF,COLUMNS($I421:AT421),0)/$I421)),"")</f>
        <v/>
      </c>
      <c r="AU421" s="49" t="str">
        <f>IFERROR(IF($K421&lt;&gt;"SS",(VLOOKUP($D421,Customer_Demand!$D:$BF,COLUMNS($I421:AU421),0)/$I421+VLOOKUP($D421,Customer_Demand!$D:$BF,COLUMNS($I421:AU421),0)/$K421),(VLOOKUP($D421,Customer_Demand!$D:$BF,COLUMNS($I421:AU421),0)/$I421)),"")</f>
        <v/>
      </c>
      <c r="AV421" s="49" t="str">
        <f>IFERROR(IF($K421&lt;&gt;"SS",(VLOOKUP($D421,Customer_Demand!$D:$BF,COLUMNS($I421:AV421),0)/$I421+VLOOKUP($D421,Customer_Demand!$D:$BF,COLUMNS($I421:AV421),0)/$K421),(VLOOKUP($D421,Customer_Demand!$D:$BF,COLUMNS($I421:AV421),0)/$I421)),"")</f>
        <v/>
      </c>
      <c r="AW421" s="49" t="str">
        <f>IFERROR(IF($K421&lt;&gt;"SS",(VLOOKUP($D421,Customer_Demand!$D:$BF,COLUMNS($I421:AW421),0)/$I421+VLOOKUP($D421,Customer_Demand!$D:$BF,COLUMNS($I421:AW421),0)/$K421),(VLOOKUP($D421,Customer_Demand!$D:$BF,COLUMNS($I421:AW421),0)/$I421)),"")</f>
        <v/>
      </c>
      <c r="AX421" s="49" t="str">
        <f>IFERROR(IF($K421&lt;&gt;"SS",(VLOOKUP($D421,Customer_Demand!$D:$BF,COLUMNS($I421:AX421),0)/$I421+VLOOKUP($D421,Customer_Demand!$D:$BF,COLUMNS($I421:AX421),0)/$K421),(VLOOKUP($D421,Customer_Demand!$D:$BF,COLUMNS($I421:AX421),0)/$I421)),"")</f>
        <v/>
      </c>
      <c r="AY421" s="49" t="str">
        <f>IFERROR(IF($K421&lt;&gt;"SS",(VLOOKUP($D421,Customer_Demand!$D:$BF,COLUMNS($I421:AY421),0)/$I421+VLOOKUP($D421,Customer_Demand!$D:$BF,COLUMNS($I421:AY421),0)/$K421),(VLOOKUP($D421,Customer_Demand!$D:$BF,COLUMNS($I421:AY421),0)/$I421)),"")</f>
        <v/>
      </c>
      <c r="AZ421" s="49" t="str">
        <f>IFERROR(IF($K421&lt;&gt;"SS",(VLOOKUP($D421,Customer_Demand!$D:$BF,COLUMNS($I421:AZ421),0)/$I421+VLOOKUP($D421,Customer_Demand!$D:$BF,COLUMNS($I421:AZ421),0)/$K421),(VLOOKUP($D421,Customer_Demand!$D:$BF,COLUMNS($I421:AZ421),0)/$I421)),"")</f>
        <v/>
      </c>
      <c r="BA421" s="49" t="str">
        <f>IFERROR(IF($K421&lt;&gt;"SS",(VLOOKUP($D421,Customer_Demand!$D:$BF,COLUMNS($I421:BA421),0)/$I421+VLOOKUP($D421,Customer_Demand!$D:$BF,COLUMNS($I421:BA421),0)/$K421),(VLOOKUP($D421,Customer_Demand!$D:$BF,COLUMNS($I421:BA421),0)/$I421)),"")</f>
        <v/>
      </c>
      <c r="BB421" s="49" t="str">
        <f>IFERROR(IF($K421&lt;&gt;"SS",(VLOOKUP($D421,Customer_Demand!$D:$BF,COLUMNS($I421:BB421),0)/$I421+VLOOKUP($D421,Customer_Demand!$D:$BF,COLUMNS($I421:BB421),0)/$K421),(VLOOKUP($D421,Customer_Demand!$D:$BF,COLUMNS($I421:BB421),0)/$I421)),"")</f>
        <v/>
      </c>
      <c r="BC421" s="49" t="str">
        <f>IFERROR(IF($K421&lt;&gt;"SS",(VLOOKUP($D421,Customer_Demand!$D:$BF,COLUMNS($I421:BC421),0)/$I421+VLOOKUP($D421,Customer_Demand!$D:$BF,COLUMNS($I421:BC421),0)/$K421),(VLOOKUP($D421,Customer_Demand!$D:$BF,COLUMNS($I421:BC421),0)/$I421)),"")</f>
        <v/>
      </c>
      <c r="BD421" s="49" t="str">
        <f>IFERROR(IF($K421&lt;&gt;"SS",(VLOOKUP($D421,Customer_Demand!$D:$BF,COLUMNS($I421:BD421),0)/$I421+VLOOKUP($D421,Customer_Demand!$D:$BF,COLUMNS($I421:BD421),0)/$K421),(VLOOKUP($D421,Customer_Demand!$D:$BF,COLUMNS($I421:BD421),0)/$I421)),"")</f>
        <v/>
      </c>
      <c r="BE421" s="49" t="str">
        <f>IFERROR(IF($K421&lt;&gt;"SS",(VLOOKUP($D421,Customer_Demand!$D:$BF,COLUMNS($I421:BE421),0)/$I421+VLOOKUP($D421,Customer_Demand!$D:$BF,COLUMNS($I421:BE421),0)/$K421),(VLOOKUP($D421,Customer_Demand!$D:$BF,COLUMNS($I421:BE421),0)/$I421)),"")</f>
        <v/>
      </c>
      <c r="BF421" s="49" t="str">
        <f>IFERROR(IF($K421&lt;&gt;"SS",(VLOOKUP($D421,Customer_Demand!$D:$BF,COLUMNS($I421:BF421),0)/$I421+VLOOKUP($D421,Customer_Demand!$D:$BF,COLUMNS($I421:BF421),0)/$K421),(VLOOKUP($D421,Customer_Demand!$D:$BF,COLUMNS($I421:BF421),0)/$I421)),"")</f>
        <v/>
      </c>
      <c r="BG421" s="49" t="str">
        <f>IFERROR(IF($K421&lt;&gt;"SS",(VLOOKUP($D421,Customer_Demand!$D:$BF,COLUMNS($I421:BG421),0)/$I421+VLOOKUP($D421,Customer_Demand!$D:$BF,COLUMNS($I421:BG421),0)/$K421),(VLOOKUP($D421,Customer_Demand!$D:$BF,COLUMNS($I421:BG421),0)/$I421)),"")</f>
        <v/>
      </c>
      <c r="BH421" s="49" t="str">
        <f>IFERROR(IF($K421&lt;&gt;"SS",(VLOOKUP($D421,Customer_Demand!$D:$BF,COLUMNS($I421:BH421),0)/$I421+VLOOKUP($D421,Customer_Demand!$D:$BF,COLUMNS($I421:BH421),0)/$K421),(VLOOKUP($D421,Customer_Demand!$D:$BF,COLUMNS($I421:BH421),0)/$I421)),"")</f>
        <v/>
      </c>
      <c r="BI421" s="49" t="str">
        <f>IFERROR(IF($K421&lt;&gt;"SS",(VLOOKUP($D421,Customer_Demand!$D:$BF,COLUMNS($I421:BI421),0)/$I421+VLOOKUP($D421,Customer_Demand!$D:$BF,COLUMNS($I421:BI421),0)/$K421),(VLOOKUP($D421,Customer_Demand!$D:$BF,COLUMNS($I421:BI421),0)/$I421)),"")</f>
        <v/>
      </c>
      <c r="BJ421" s="49" t="str">
        <f>IFERROR(IF($K421&lt;&gt;"SS",(VLOOKUP($D421,Customer_Demand!$D:$BF,COLUMNS($I421:BJ421),0)/$I421+VLOOKUP($D421,Customer_Demand!$D:$BF,COLUMNS($I421:BJ421),0)/$K421),(VLOOKUP($D421,Customer_Demand!$D:$BF,COLUMNS($I421:BJ421),0)/$I421)),"")</f>
        <v/>
      </c>
      <c r="BK421" s="50" t="str">
        <f>IFERROR(IF($K421&lt;&gt;"SS",(VLOOKUP($D421,Customer_Demand!$D:$BF,COLUMNS($I421:BK421),0)/$I421+VLOOKUP($D421,Customer_Demand!$D:$BF,COLUMNS($I421:BK421),0)/$K421),(VLOOKUP($D421,Customer_Demand!$D:$BF,COLUMNS($I421:BK421),0)/$I421)),"")</f>
        <v/>
      </c>
      <c r="BL421" s="18"/>
    </row>
    <row r="422" spans="2:64" x14ac:dyDescent="0.2">
      <c r="B422" s="12" t="str">
        <f t="shared" si="31"/>
        <v/>
      </c>
      <c r="C422" s="45" t="str">
        <f>IF((Customer_Demand!C422)&lt;&gt;"",Customer_Demand!C422,"")</f>
        <v/>
      </c>
      <c r="D422" s="45" t="str">
        <f>IF(C422&lt;&gt;"",Customer_Demand!D422,"")</f>
        <v/>
      </c>
      <c r="E422" s="51" t="str">
        <f>IF(C422&lt;&gt;"",Customer_Demand!E422,"")</f>
        <v/>
      </c>
      <c r="F422" s="47" t="str">
        <f>IF(C422&lt;&gt;"",VLOOKUP(D422,Customer_Demand!$D$5:$F$1005,3,0),"")</f>
        <v/>
      </c>
      <c r="G422" s="48" t="str">
        <f t="shared" si="28"/>
        <v/>
      </c>
      <c r="H422" s="48" t="str">
        <f t="shared" si="29"/>
        <v/>
      </c>
      <c r="I422" s="48" t="str">
        <f>IFERROR(IF(C422&lt;&gt;"",VLOOKUP($H422,SMT_Cycle_Time_Data!$F:$Q,4,0),""),"SGR Not Defined")</f>
        <v/>
      </c>
      <c r="J422" s="48" t="str">
        <f t="shared" si="30"/>
        <v/>
      </c>
      <c r="K422" s="48" t="str">
        <f>IF(C422&lt;&gt;"",IFERROR(VLOOKUP($J422,SMT_Cycle_Time_Data!$F:$Q,4,0),"SS"),"")</f>
        <v/>
      </c>
      <c r="L422" s="49" t="str">
        <f>IFERROR(IF($K422&lt;&gt;"SS",(VLOOKUP($D422,Customer_Demand!$D:$BF,COLUMNS($I422:L422),0)/$I422+VLOOKUP($D422,Customer_Demand!$D:$BF,COLUMNS($I422:L422),0)/$K422),(VLOOKUP($D422,Customer_Demand!$D:$BF,COLUMNS($I422:L422),0)/$I422)),"")</f>
        <v/>
      </c>
      <c r="M422" s="49" t="str">
        <f>IFERROR(IF($K422&lt;&gt;"SS",(VLOOKUP($D422,Customer_Demand!$D:$BF,COLUMNS($I422:M422),0)/$I422+VLOOKUP($D422,Customer_Demand!$D:$BF,COLUMNS($I422:M422),0)/$K422),(VLOOKUP($D422,Customer_Demand!$D:$BF,COLUMNS($I422:M422),0)/$I422)),"")</f>
        <v/>
      </c>
      <c r="N422" s="49" t="str">
        <f>IFERROR(IF($K422&lt;&gt;"SS",(VLOOKUP($D422,Customer_Demand!$D:$BF,COLUMNS($I422:N422),0)/$I422+VLOOKUP($D422,Customer_Demand!$D:$BF,COLUMNS($I422:N422),0)/$K422),(VLOOKUP($D422,Customer_Demand!$D:$BF,COLUMNS($I422:N422),0)/$I422)),"")</f>
        <v/>
      </c>
      <c r="O422" s="49" t="str">
        <f>IFERROR(IF($K422&lt;&gt;"SS",(VLOOKUP($D422,Customer_Demand!$D:$BF,COLUMNS($I422:O422),0)/$I422+VLOOKUP($D422,Customer_Demand!$D:$BF,COLUMNS($I422:O422),0)/$K422),(VLOOKUP($D422,Customer_Demand!$D:$BF,COLUMNS($I422:O422),0)/$I422)),"")</f>
        <v/>
      </c>
      <c r="P422" s="49" t="str">
        <f>IFERROR(IF($K422&lt;&gt;"SS",(VLOOKUP($D422,Customer_Demand!$D:$BF,COLUMNS($I422:P422),0)/$I422+VLOOKUP($D422,Customer_Demand!$D:$BF,COLUMNS($I422:P422),0)/$K422),(VLOOKUP($D422,Customer_Demand!$D:$BF,COLUMNS($I422:P422),0)/$I422)),"")</f>
        <v/>
      </c>
      <c r="Q422" s="49" t="str">
        <f>IFERROR(IF($K422&lt;&gt;"SS",(VLOOKUP($D422,Customer_Demand!$D:$BF,COLUMNS($I422:Q422),0)/$I422+VLOOKUP($D422,Customer_Demand!$D:$BF,COLUMNS($I422:Q422),0)/$K422),(VLOOKUP($D422,Customer_Demand!$D:$BF,COLUMNS($I422:Q422),0)/$I422)),"")</f>
        <v/>
      </c>
      <c r="R422" s="49" t="str">
        <f>IFERROR(IF($K422&lt;&gt;"SS",(VLOOKUP($D422,Customer_Demand!$D:$BF,COLUMNS($I422:R422),0)/$I422+VLOOKUP($D422,Customer_Demand!$D:$BF,COLUMNS($I422:R422),0)/$K422),(VLOOKUP($D422,Customer_Demand!$D:$BF,COLUMNS($I422:R422),0)/$I422)),"")</f>
        <v/>
      </c>
      <c r="S422" s="49" t="str">
        <f>IFERROR(IF($K422&lt;&gt;"SS",(VLOOKUP($D422,Customer_Demand!$D:$BF,COLUMNS($I422:S422),0)/$I422+VLOOKUP($D422,Customer_Demand!$D:$BF,COLUMNS($I422:S422),0)/$K422),(VLOOKUP($D422,Customer_Demand!$D:$BF,COLUMNS($I422:S422),0)/$I422)),"")</f>
        <v/>
      </c>
      <c r="T422" s="49" t="str">
        <f>IFERROR(IF($K422&lt;&gt;"SS",(VLOOKUP($D422,Customer_Demand!$D:$BF,COLUMNS($I422:T422),0)/$I422+VLOOKUP($D422,Customer_Demand!$D:$BF,COLUMNS($I422:T422),0)/$K422),(VLOOKUP($D422,Customer_Demand!$D:$BF,COLUMNS($I422:T422),0)/$I422)),"")</f>
        <v/>
      </c>
      <c r="U422" s="49" t="str">
        <f>IFERROR(IF($K422&lt;&gt;"SS",(VLOOKUP($D422,Customer_Demand!$D:$BF,COLUMNS($I422:U422),0)/$I422+VLOOKUP($D422,Customer_Demand!$D:$BF,COLUMNS($I422:U422),0)/$K422),(VLOOKUP($D422,Customer_Demand!$D:$BF,COLUMNS($I422:U422),0)/$I422)),"")</f>
        <v/>
      </c>
      <c r="V422" s="49" t="str">
        <f>IFERROR(IF($K422&lt;&gt;"SS",(VLOOKUP($D422,Customer_Demand!$D:$BF,COLUMNS($I422:V422),0)/$I422+VLOOKUP($D422,Customer_Demand!$D:$BF,COLUMNS($I422:V422),0)/$K422),(VLOOKUP($D422,Customer_Demand!$D:$BF,COLUMNS($I422:V422),0)/$I422)),"")</f>
        <v/>
      </c>
      <c r="W422" s="49" t="str">
        <f>IFERROR(IF($K422&lt;&gt;"SS",(VLOOKUP($D422,Customer_Demand!$D:$BF,COLUMNS($I422:W422),0)/$I422+VLOOKUP($D422,Customer_Demand!$D:$BF,COLUMNS($I422:W422),0)/$K422),(VLOOKUP($D422,Customer_Demand!$D:$BF,COLUMNS($I422:W422),0)/$I422)),"")</f>
        <v/>
      </c>
      <c r="X422" s="49" t="str">
        <f>IFERROR(IF($K422&lt;&gt;"SS",(VLOOKUP($D422,Customer_Demand!$D:$BF,COLUMNS($I422:X422),0)/$I422+VLOOKUP($D422,Customer_Demand!$D:$BF,COLUMNS($I422:X422),0)/$K422),(VLOOKUP($D422,Customer_Demand!$D:$BF,COLUMNS($I422:X422),0)/$I422)),"")</f>
        <v/>
      </c>
      <c r="Y422" s="49" t="str">
        <f>IFERROR(IF($K422&lt;&gt;"SS",(VLOOKUP($D422,Customer_Demand!$D:$BF,COLUMNS($I422:Y422),0)/$I422+VLOOKUP($D422,Customer_Demand!$D:$BF,COLUMNS($I422:Y422),0)/$K422),(VLOOKUP($D422,Customer_Demand!$D:$BF,COLUMNS($I422:Y422),0)/$I422)),"")</f>
        <v/>
      </c>
      <c r="Z422" s="49" t="str">
        <f>IFERROR(IF($K422&lt;&gt;"SS",(VLOOKUP($D422,Customer_Demand!$D:$BF,COLUMNS($I422:Z422),0)/$I422+VLOOKUP($D422,Customer_Demand!$D:$BF,COLUMNS($I422:Z422),0)/$K422),(VLOOKUP($D422,Customer_Demand!$D:$BF,COLUMNS($I422:Z422),0)/$I422)),"")</f>
        <v/>
      </c>
      <c r="AA422" s="49" t="str">
        <f>IFERROR(IF($K422&lt;&gt;"SS",(VLOOKUP($D422,Customer_Demand!$D:$BF,COLUMNS($I422:AA422),0)/$I422+VLOOKUP($D422,Customer_Demand!$D:$BF,COLUMNS($I422:AA422),0)/$K422),(VLOOKUP($D422,Customer_Demand!$D:$BF,COLUMNS($I422:AA422),0)/$I422)),"")</f>
        <v/>
      </c>
      <c r="AB422" s="49" t="str">
        <f>IFERROR(IF($K422&lt;&gt;"SS",(VLOOKUP($D422,Customer_Demand!$D:$BF,COLUMNS($I422:AB422),0)/$I422+VLOOKUP($D422,Customer_Demand!$D:$BF,COLUMNS($I422:AB422),0)/$K422),(VLOOKUP($D422,Customer_Demand!$D:$BF,COLUMNS($I422:AB422),0)/$I422)),"")</f>
        <v/>
      </c>
      <c r="AC422" s="49" t="str">
        <f>IFERROR(IF($K422&lt;&gt;"SS",(VLOOKUP($D422,Customer_Demand!$D:$BF,COLUMNS($I422:AC422),0)/$I422+VLOOKUP($D422,Customer_Demand!$D:$BF,COLUMNS($I422:AC422),0)/$K422),(VLOOKUP($D422,Customer_Demand!$D:$BF,COLUMNS($I422:AC422),0)/$I422)),"")</f>
        <v/>
      </c>
      <c r="AD422" s="49" t="str">
        <f>IFERROR(IF($K422&lt;&gt;"SS",(VLOOKUP($D422,Customer_Demand!$D:$BF,COLUMNS($I422:AD422),0)/$I422+VLOOKUP($D422,Customer_Demand!$D:$BF,COLUMNS($I422:AD422),0)/$K422),(VLOOKUP($D422,Customer_Demand!$D:$BF,COLUMNS($I422:AD422),0)/$I422)),"")</f>
        <v/>
      </c>
      <c r="AE422" s="49" t="str">
        <f>IFERROR(IF($K422&lt;&gt;"SS",(VLOOKUP($D422,Customer_Demand!$D:$BF,COLUMNS($I422:AE422),0)/$I422+VLOOKUP($D422,Customer_Demand!$D:$BF,COLUMNS($I422:AE422),0)/$K422),(VLOOKUP($D422,Customer_Demand!$D:$BF,COLUMNS($I422:AE422),0)/$I422)),"")</f>
        <v/>
      </c>
      <c r="AF422" s="49" t="str">
        <f>IFERROR(IF($K422&lt;&gt;"SS",(VLOOKUP($D422,Customer_Demand!$D:$BF,COLUMNS($I422:AF422),0)/$I422+VLOOKUP($D422,Customer_Demand!$D:$BF,COLUMNS($I422:AF422),0)/$K422),(VLOOKUP($D422,Customer_Demand!$D:$BF,COLUMNS($I422:AF422),0)/$I422)),"")</f>
        <v/>
      </c>
      <c r="AG422" s="49" t="str">
        <f>IFERROR(IF($K422&lt;&gt;"SS",(VLOOKUP($D422,Customer_Demand!$D:$BF,COLUMNS($I422:AG422),0)/$I422+VLOOKUP($D422,Customer_Demand!$D:$BF,COLUMNS($I422:AG422),0)/$K422),(VLOOKUP($D422,Customer_Demand!$D:$BF,COLUMNS($I422:AG422),0)/$I422)),"")</f>
        <v/>
      </c>
      <c r="AH422" s="49" t="str">
        <f>IFERROR(IF($K422&lt;&gt;"SS",(VLOOKUP($D422,Customer_Demand!$D:$BF,COLUMNS($I422:AH422),0)/$I422+VLOOKUP($D422,Customer_Demand!$D:$BF,COLUMNS($I422:AH422),0)/$K422),(VLOOKUP($D422,Customer_Demand!$D:$BF,COLUMNS($I422:AH422),0)/$I422)),"")</f>
        <v/>
      </c>
      <c r="AI422" s="49" t="str">
        <f>IFERROR(IF($K422&lt;&gt;"SS",(VLOOKUP($D422,Customer_Demand!$D:$BF,COLUMNS($I422:AI422),0)/$I422+VLOOKUP($D422,Customer_Demand!$D:$BF,COLUMNS($I422:AI422),0)/$K422),(VLOOKUP($D422,Customer_Demand!$D:$BF,COLUMNS($I422:AI422),0)/$I422)),"")</f>
        <v/>
      </c>
      <c r="AJ422" s="49" t="str">
        <f>IFERROR(IF($K422&lt;&gt;"SS",(VLOOKUP($D422,Customer_Demand!$D:$BF,COLUMNS($I422:AJ422),0)/$I422+VLOOKUP($D422,Customer_Demand!$D:$BF,COLUMNS($I422:AJ422),0)/$K422),(VLOOKUP($D422,Customer_Demand!$D:$BF,COLUMNS($I422:AJ422),0)/$I422)),"")</f>
        <v/>
      </c>
      <c r="AK422" s="49" t="str">
        <f>IFERROR(IF($K422&lt;&gt;"SS",(VLOOKUP($D422,Customer_Demand!$D:$BF,COLUMNS($I422:AK422),0)/$I422+VLOOKUP($D422,Customer_Demand!$D:$BF,COLUMNS($I422:AK422),0)/$K422),(VLOOKUP($D422,Customer_Demand!$D:$BF,COLUMNS($I422:AK422),0)/$I422)),"")</f>
        <v/>
      </c>
      <c r="AL422" s="49" t="str">
        <f>IFERROR(IF($K422&lt;&gt;"SS",(VLOOKUP($D422,Customer_Demand!$D:$BF,COLUMNS($I422:AL422),0)/$I422+VLOOKUP($D422,Customer_Demand!$D:$BF,COLUMNS($I422:AL422),0)/$K422),(VLOOKUP($D422,Customer_Demand!$D:$BF,COLUMNS($I422:AL422),0)/$I422)),"")</f>
        <v/>
      </c>
      <c r="AM422" s="49" t="str">
        <f>IFERROR(IF($K422&lt;&gt;"SS",(VLOOKUP($D422,Customer_Demand!$D:$BF,COLUMNS($I422:AM422),0)/$I422+VLOOKUP($D422,Customer_Demand!$D:$BF,COLUMNS($I422:AM422),0)/$K422),(VLOOKUP($D422,Customer_Demand!$D:$BF,COLUMNS($I422:AM422),0)/$I422)),"")</f>
        <v/>
      </c>
      <c r="AN422" s="49" t="str">
        <f>IFERROR(IF($K422&lt;&gt;"SS",(VLOOKUP($D422,Customer_Demand!$D:$BF,COLUMNS($I422:AN422),0)/$I422+VLOOKUP($D422,Customer_Demand!$D:$BF,COLUMNS($I422:AN422),0)/$K422),(VLOOKUP($D422,Customer_Demand!$D:$BF,COLUMNS($I422:AN422),0)/$I422)),"")</f>
        <v/>
      </c>
      <c r="AO422" s="49" t="str">
        <f>IFERROR(IF($K422&lt;&gt;"SS",(VLOOKUP($D422,Customer_Demand!$D:$BF,COLUMNS($I422:AO422),0)/$I422+VLOOKUP($D422,Customer_Demand!$D:$BF,COLUMNS($I422:AO422),0)/$K422),(VLOOKUP($D422,Customer_Demand!$D:$BF,COLUMNS($I422:AO422),0)/$I422)),"")</f>
        <v/>
      </c>
      <c r="AP422" s="49" t="str">
        <f>IFERROR(IF($K422&lt;&gt;"SS",(VLOOKUP($D422,Customer_Demand!$D:$BF,COLUMNS($I422:AP422),0)/$I422+VLOOKUP($D422,Customer_Demand!$D:$BF,COLUMNS($I422:AP422),0)/$K422),(VLOOKUP($D422,Customer_Demand!$D:$BF,COLUMNS($I422:AP422),0)/$I422)),"")</f>
        <v/>
      </c>
      <c r="AQ422" s="49" t="str">
        <f>IFERROR(IF($K422&lt;&gt;"SS",(VLOOKUP($D422,Customer_Demand!$D:$BF,COLUMNS($I422:AQ422),0)/$I422+VLOOKUP($D422,Customer_Demand!$D:$BF,COLUMNS($I422:AQ422),0)/$K422),(VLOOKUP($D422,Customer_Demand!$D:$BF,COLUMNS($I422:AQ422),0)/$I422)),"")</f>
        <v/>
      </c>
      <c r="AR422" s="49" t="str">
        <f>IFERROR(IF($K422&lt;&gt;"SS",(VLOOKUP($D422,Customer_Demand!$D:$BF,COLUMNS($I422:AR422),0)/$I422+VLOOKUP($D422,Customer_Demand!$D:$BF,COLUMNS($I422:AR422),0)/$K422),(VLOOKUP($D422,Customer_Demand!$D:$BF,COLUMNS($I422:AR422),0)/$I422)),"")</f>
        <v/>
      </c>
      <c r="AS422" s="49" t="str">
        <f>IFERROR(IF($K422&lt;&gt;"SS",(VLOOKUP($D422,Customer_Demand!$D:$BF,COLUMNS($I422:AS422),0)/$I422+VLOOKUP($D422,Customer_Demand!$D:$BF,COLUMNS($I422:AS422),0)/$K422),(VLOOKUP($D422,Customer_Demand!$D:$BF,COLUMNS($I422:AS422),0)/$I422)),"")</f>
        <v/>
      </c>
      <c r="AT422" s="49" t="str">
        <f>IFERROR(IF($K422&lt;&gt;"SS",(VLOOKUP($D422,Customer_Demand!$D:$BF,COLUMNS($I422:AT422),0)/$I422+VLOOKUP($D422,Customer_Demand!$D:$BF,COLUMNS($I422:AT422),0)/$K422),(VLOOKUP($D422,Customer_Demand!$D:$BF,COLUMNS($I422:AT422),0)/$I422)),"")</f>
        <v/>
      </c>
      <c r="AU422" s="49" t="str">
        <f>IFERROR(IF($K422&lt;&gt;"SS",(VLOOKUP($D422,Customer_Demand!$D:$BF,COLUMNS($I422:AU422),0)/$I422+VLOOKUP($D422,Customer_Demand!$D:$BF,COLUMNS($I422:AU422),0)/$K422),(VLOOKUP($D422,Customer_Demand!$D:$BF,COLUMNS($I422:AU422),0)/$I422)),"")</f>
        <v/>
      </c>
      <c r="AV422" s="49" t="str">
        <f>IFERROR(IF($K422&lt;&gt;"SS",(VLOOKUP($D422,Customer_Demand!$D:$BF,COLUMNS($I422:AV422),0)/$I422+VLOOKUP($D422,Customer_Demand!$D:$BF,COLUMNS($I422:AV422),0)/$K422),(VLOOKUP($D422,Customer_Demand!$D:$BF,COLUMNS($I422:AV422),0)/$I422)),"")</f>
        <v/>
      </c>
      <c r="AW422" s="49" t="str">
        <f>IFERROR(IF($K422&lt;&gt;"SS",(VLOOKUP($D422,Customer_Demand!$D:$BF,COLUMNS($I422:AW422),0)/$I422+VLOOKUP($D422,Customer_Demand!$D:$BF,COLUMNS($I422:AW422),0)/$K422),(VLOOKUP($D422,Customer_Demand!$D:$BF,COLUMNS($I422:AW422),0)/$I422)),"")</f>
        <v/>
      </c>
      <c r="AX422" s="49" t="str">
        <f>IFERROR(IF($K422&lt;&gt;"SS",(VLOOKUP($D422,Customer_Demand!$D:$BF,COLUMNS($I422:AX422),0)/$I422+VLOOKUP($D422,Customer_Demand!$D:$BF,COLUMNS($I422:AX422),0)/$K422),(VLOOKUP($D422,Customer_Demand!$D:$BF,COLUMNS($I422:AX422),0)/$I422)),"")</f>
        <v/>
      </c>
      <c r="AY422" s="49" t="str">
        <f>IFERROR(IF($K422&lt;&gt;"SS",(VLOOKUP($D422,Customer_Demand!$D:$BF,COLUMNS($I422:AY422),0)/$I422+VLOOKUP($D422,Customer_Demand!$D:$BF,COLUMNS($I422:AY422),0)/$K422),(VLOOKUP($D422,Customer_Demand!$D:$BF,COLUMNS($I422:AY422),0)/$I422)),"")</f>
        <v/>
      </c>
      <c r="AZ422" s="49" t="str">
        <f>IFERROR(IF($K422&lt;&gt;"SS",(VLOOKUP($D422,Customer_Demand!$D:$BF,COLUMNS($I422:AZ422),0)/$I422+VLOOKUP($D422,Customer_Demand!$D:$BF,COLUMNS($I422:AZ422),0)/$K422),(VLOOKUP($D422,Customer_Demand!$D:$BF,COLUMNS($I422:AZ422),0)/$I422)),"")</f>
        <v/>
      </c>
      <c r="BA422" s="49" t="str">
        <f>IFERROR(IF($K422&lt;&gt;"SS",(VLOOKUP($D422,Customer_Demand!$D:$BF,COLUMNS($I422:BA422),0)/$I422+VLOOKUP($D422,Customer_Demand!$D:$BF,COLUMNS($I422:BA422),0)/$K422),(VLOOKUP($D422,Customer_Demand!$D:$BF,COLUMNS($I422:BA422),0)/$I422)),"")</f>
        <v/>
      </c>
      <c r="BB422" s="49" t="str">
        <f>IFERROR(IF($K422&lt;&gt;"SS",(VLOOKUP($D422,Customer_Demand!$D:$BF,COLUMNS($I422:BB422),0)/$I422+VLOOKUP($D422,Customer_Demand!$D:$BF,COLUMNS($I422:BB422),0)/$K422),(VLOOKUP($D422,Customer_Demand!$D:$BF,COLUMNS($I422:BB422),0)/$I422)),"")</f>
        <v/>
      </c>
      <c r="BC422" s="49" t="str">
        <f>IFERROR(IF($K422&lt;&gt;"SS",(VLOOKUP($D422,Customer_Demand!$D:$BF,COLUMNS($I422:BC422),0)/$I422+VLOOKUP($D422,Customer_Demand!$D:$BF,COLUMNS($I422:BC422),0)/$K422),(VLOOKUP($D422,Customer_Demand!$D:$BF,COLUMNS($I422:BC422),0)/$I422)),"")</f>
        <v/>
      </c>
      <c r="BD422" s="49" t="str">
        <f>IFERROR(IF($K422&lt;&gt;"SS",(VLOOKUP($D422,Customer_Demand!$D:$BF,COLUMNS($I422:BD422),0)/$I422+VLOOKUP($D422,Customer_Demand!$D:$BF,COLUMNS($I422:BD422),0)/$K422),(VLOOKUP($D422,Customer_Demand!$D:$BF,COLUMNS($I422:BD422),0)/$I422)),"")</f>
        <v/>
      </c>
      <c r="BE422" s="49" t="str">
        <f>IFERROR(IF($K422&lt;&gt;"SS",(VLOOKUP($D422,Customer_Demand!$D:$BF,COLUMNS($I422:BE422),0)/$I422+VLOOKUP($D422,Customer_Demand!$D:$BF,COLUMNS($I422:BE422),0)/$K422),(VLOOKUP($D422,Customer_Demand!$D:$BF,COLUMNS($I422:BE422),0)/$I422)),"")</f>
        <v/>
      </c>
      <c r="BF422" s="49" t="str">
        <f>IFERROR(IF($K422&lt;&gt;"SS",(VLOOKUP($D422,Customer_Demand!$D:$BF,COLUMNS($I422:BF422),0)/$I422+VLOOKUP($D422,Customer_Demand!$D:$BF,COLUMNS($I422:BF422),0)/$K422),(VLOOKUP($D422,Customer_Demand!$D:$BF,COLUMNS($I422:BF422),0)/$I422)),"")</f>
        <v/>
      </c>
      <c r="BG422" s="49" t="str">
        <f>IFERROR(IF($K422&lt;&gt;"SS",(VLOOKUP($D422,Customer_Demand!$D:$BF,COLUMNS($I422:BG422),0)/$I422+VLOOKUP($D422,Customer_Demand!$D:$BF,COLUMNS($I422:BG422),0)/$K422),(VLOOKUP($D422,Customer_Demand!$D:$BF,COLUMNS($I422:BG422),0)/$I422)),"")</f>
        <v/>
      </c>
      <c r="BH422" s="49" t="str">
        <f>IFERROR(IF($K422&lt;&gt;"SS",(VLOOKUP($D422,Customer_Demand!$D:$BF,COLUMNS($I422:BH422),0)/$I422+VLOOKUP($D422,Customer_Demand!$D:$BF,COLUMNS($I422:BH422),0)/$K422),(VLOOKUP($D422,Customer_Demand!$D:$BF,COLUMNS($I422:BH422),0)/$I422)),"")</f>
        <v/>
      </c>
      <c r="BI422" s="49" t="str">
        <f>IFERROR(IF($K422&lt;&gt;"SS",(VLOOKUP($D422,Customer_Demand!$D:$BF,COLUMNS($I422:BI422),0)/$I422+VLOOKUP($D422,Customer_Demand!$D:$BF,COLUMNS($I422:BI422),0)/$K422),(VLOOKUP($D422,Customer_Demand!$D:$BF,COLUMNS($I422:BI422),0)/$I422)),"")</f>
        <v/>
      </c>
      <c r="BJ422" s="49" t="str">
        <f>IFERROR(IF($K422&lt;&gt;"SS",(VLOOKUP($D422,Customer_Demand!$D:$BF,COLUMNS($I422:BJ422),0)/$I422+VLOOKUP($D422,Customer_Demand!$D:$BF,COLUMNS($I422:BJ422),0)/$K422),(VLOOKUP($D422,Customer_Demand!$D:$BF,COLUMNS($I422:BJ422),0)/$I422)),"")</f>
        <v/>
      </c>
      <c r="BK422" s="50" t="str">
        <f>IFERROR(IF($K422&lt;&gt;"SS",(VLOOKUP($D422,Customer_Demand!$D:$BF,COLUMNS($I422:BK422),0)/$I422+VLOOKUP($D422,Customer_Demand!$D:$BF,COLUMNS($I422:BK422),0)/$K422),(VLOOKUP($D422,Customer_Demand!$D:$BF,COLUMNS($I422:BK422),0)/$I422)),"")</f>
        <v/>
      </c>
      <c r="BL422" s="18"/>
    </row>
    <row r="423" spans="2:64" x14ac:dyDescent="0.2">
      <c r="B423" s="12" t="str">
        <f t="shared" si="31"/>
        <v/>
      </c>
      <c r="C423" s="45" t="str">
        <f>IF((Customer_Demand!C423)&lt;&gt;"",Customer_Demand!C423,"")</f>
        <v/>
      </c>
      <c r="D423" s="45" t="str">
        <f>IF(C423&lt;&gt;"",Customer_Demand!D423,"")</f>
        <v/>
      </c>
      <c r="E423" s="51" t="str">
        <f>IF(C423&lt;&gt;"",Customer_Demand!E423,"")</f>
        <v/>
      </c>
      <c r="F423" s="47" t="str">
        <f>IF(C423&lt;&gt;"",VLOOKUP(D423,Customer_Demand!$D$5:$F$1005,3,0),"")</f>
        <v/>
      </c>
      <c r="G423" s="48" t="str">
        <f t="shared" si="28"/>
        <v/>
      </c>
      <c r="H423" s="48" t="str">
        <f t="shared" si="29"/>
        <v/>
      </c>
      <c r="I423" s="48" t="str">
        <f>IFERROR(IF(C423&lt;&gt;"",VLOOKUP($H423,SMT_Cycle_Time_Data!$F:$Q,4,0),""),"SGR Not Defined")</f>
        <v/>
      </c>
      <c r="J423" s="48" t="str">
        <f t="shared" si="30"/>
        <v/>
      </c>
      <c r="K423" s="48" t="str">
        <f>IF(C423&lt;&gt;"",IFERROR(VLOOKUP($J423,SMT_Cycle_Time_Data!$F:$Q,4,0),"SS"),"")</f>
        <v/>
      </c>
      <c r="L423" s="49" t="str">
        <f>IFERROR(IF($K423&lt;&gt;"SS",(VLOOKUP($D423,Customer_Demand!$D:$BF,COLUMNS($I423:L423),0)/$I423+VLOOKUP($D423,Customer_Demand!$D:$BF,COLUMNS($I423:L423),0)/$K423),(VLOOKUP($D423,Customer_Demand!$D:$BF,COLUMNS($I423:L423),0)/$I423)),"")</f>
        <v/>
      </c>
      <c r="M423" s="49" t="str">
        <f>IFERROR(IF($K423&lt;&gt;"SS",(VLOOKUP($D423,Customer_Demand!$D:$BF,COLUMNS($I423:M423),0)/$I423+VLOOKUP($D423,Customer_Demand!$D:$BF,COLUMNS($I423:M423),0)/$K423),(VLOOKUP($D423,Customer_Demand!$D:$BF,COLUMNS($I423:M423),0)/$I423)),"")</f>
        <v/>
      </c>
      <c r="N423" s="49" t="str">
        <f>IFERROR(IF($K423&lt;&gt;"SS",(VLOOKUP($D423,Customer_Demand!$D:$BF,COLUMNS($I423:N423),0)/$I423+VLOOKUP($D423,Customer_Demand!$D:$BF,COLUMNS($I423:N423),0)/$K423),(VLOOKUP($D423,Customer_Demand!$D:$BF,COLUMNS($I423:N423),0)/$I423)),"")</f>
        <v/>
      </c>
      <c r="O423" s="49" t="str">
        <f>IFERROR(IF($K423&lt;&gt;"SS",(VLOOKUP($D423,Customer_Demand!$D:$BF,COLUMNS($I423:O423),0)/$I423+VLOOKUP($D423,Customer_Demand!$D:$BF,COLUMNS($I423:O423),0)/$K423),(VLOOKUP($D423,Customer_Demand!$D:$BF,COLUMNS($I423:O423),0)/$I423)),"")</f>
        <v/>
      </c>
      <c r="P423" s="49" t="str">
        <f>IFERROR(IF($K423&lt;&gt;"SS",(VLOOKUP($D423,Customer_Demand!$D:$BF,COLUMNS($I423:P423),0)/$I423+VLOOKUP($D423,Customer_Demand!$D:$BF,COLUMNS($I423:P423),0)/$K423),(VLOOKUP($D423,Customer_Demand!$D:$BF,COLUMNS($I423:P423),0)/$I423)),"")</f>
        <v/>
      </c>
      <c r="Q423" s="49" t="str">
        <f>IFERROR(IF($K423&lt;&gt;"SS",(VLOOKUP($D423,Customer_Demand!$D:$BF,COLUMNS($I423:Q423),0)/$I423+VLOOKUP($D423,Customer_Demand!$D:$BF,COLUMNS($I423:Q423),0)/$K423),(VLOOKUP($D423,Customer_Demand!$D:$BF,COLUMNS($I423:Q423),0)/$I423)),"")</f>
        <v/>
      </c>
      <c r="R423" s="49" t="str">
        <f>IFERROR(IF($K423&lt;&gt;"SS",(VLOOKUP($D423,Customer_Demand!$D:$BF,COLUMNS($I423:R423),0)/$I423+VLOOKUP($D423,Customer_Demand!$D:$BF,COLUMNS($I423:R423),0)/$K423),(VLOOKUP($D423,Customer_Demand!$D:$BF,COLUMNS($I423:R423),0)/$I423)),"")</f>
        <v/>
      </c>
      <c r="S423" s="49" t="str">
        <f>IFERROR(IF($K423&lt;&gt;"SS",(VLOOKUP($D423,Customer_Demand!$D:$BF,COLUMNS($I423:S423),0)/$I423+VLOOKUP($D423,Customer_Demand!$D:$BF,COLUMNS($I423:S423),0)/$K423),(VLOOKUP($D423,Customer_Demand!$D:$BF,COLUMNS($I423:S423),0)/$I423)),"")</f>
        <v/>
      </c>
      <c r="T423" s="49" t="str">
        <f>IFERROR(IF($K423&lt;&gt;"SS",(VLOOKUP($D423,Customer_Demand!$D:$BF,COLUMNS($I423:T423),0)/$I423+VLOOKUP($D423,Customer_Demand!$D:$BF,COLUMNS($I423:T423),0)/$K423),(VLOOKUP($D423,Customer_Demand!$D:$BF,COLUMNS($I423:T423),0)/$I423)),"")</f>
        <v/>
      </c>
      <c r="U423" s="49" t="str">
        <f>IFERROR(IF($K423&lt;&gt;"SS",(VLOOKUP($D423,Customer_Demand!$D:$BF,COLUMNS($I423:U423),0)/$I423+VLOOKUP($D423,Customer_Demand!$D:$BF,COLUMNS($I423:U423),0)/$K423),(VLOOKUP($D423,Customer_Demand!$D:$BF,COLUMNS($I423:U423),0)/$I423)),"")</f>
        <v/>
      </c>
      <c r="V423" s="49" t="str">
        <f>IFERROR(IF($K423&lt;&gt;"SS",(VLOOKUP($D423,Customer_Demand!$D:$BF,COLUMNS($I423:V423),0)/$I423+VLOOKUP($D423,Customer_Demand!$D:$BF,COLUMNS($I423:V423),0)/$K423),(VLOOKUP($D423,Customer_Demand!$D:$BF,COLUMNS($I423:V423),0)/$I423)),"")</f>
        <v/>
      </c>
      <c r="W423" s="49" t="str">
        <f>IFERROR(IF($K423&lt;&gt;"SS",(VLOOKUP($D423,Customer_Demand!$D:$BF,COLUMNS($I423:W423),0)/$I423+VLOOKUP($D423,Customer_Demand!$D:$BF,COLUMNS($I423:W423),0)/$K423),(VLOOKUP($D423,Customer_Demand!$D:$BF,COLUMNS($I423:W423),0)/$I423)),"")</f>
        <v/>
      </c>
      <c r="X423" s="49" t="str">
        <f>IFERROR(IF($K423&lt;&gt;"SS",(VLOOKUP($D423,Customer_Demand!$D:$BF,COLUMNS($I423:X423),0)/$I423+VLOOKUP($D423,Customer_Demand!$D:$BF,COLUMNS($I423:X423),0)/$K423),(VLOOKUP($D423,Customer_Demand!$D:$BF,COLUMNS($I423:X423),0)/$I423)),"")</f>
        <v/>
      </c>
      <c r="Y423" s="49" t="str">
        <f>IFERROR(IF($K423&lt;&gt;"SS",(VLOOKUP($D423,Customer_Demand!$D:$BF,COLUMNS($I423:Y423),0)/$I423+VLOOKUP($D423,Customer_Demand!$D:$BF,COLUMNS($I423:Y423),0)/$K423),(VLOOKUP($D423,Customer_Demand!$D:$BF,COLUMNS($I423:Y423),0)/$I423)),"")</f>
        <v/>
      </c>
      <c r="Z423" s="49" t="str">
        <f>IFERROR(IF($K423&lt;&gt;"SS",(VLOOKUP($D423,Customer_Demand!$D:$BF,COLUMNS($I423:Z423),0)/$I423+VLOOKUP($D423,Customer_Demand!$D:$BF,COLUMNS($I423:Z423),0)/$K423),(VLOOKUP($D423,Customer_Demand!$D:$BF,COLUMNS($I423:Z423),0)/$I423)),"")</f>
        <v/>
      </c>
      <c r="AA423" s="49" t="str">
        <f>IFERROR(IF($K423&lt;&gt;"SS",(VLOOKUP($D423,Customer_Demand!$D:$BF,COLUMNS($I423:AA423),0)/$I423+VLOOKUP($D423,Customer_Demand!$D:$BF,COLUMNS($I423:AA423),0)/$K423),(VLOOKUP($D423,Customer_Demand!$D:$BF,COLUMNS($I423:AA423),0)/$I423)),"")</f>
        <v/>
      </c>
      <c r="AB423" s="49" t="str">
        <f>IFERROR(IF($K423&lt;&gt;"SS",(VLOOKUP($D423,Customer_Demand!$D:$BF,COLUMNS($I423:AB423),0)/$I423+VLOOKUP($D423,Customer_Demand!$D:$BF,COLUMNS($I423:AB423),0)/$K423),(VLOOKUP($D423,Customer_Demand!$D:$BF,COLUMNS($I423:AB423),0)/$I423)),"")</f>
        <v/>
      </c>
      <c r="AC423" s="49" t="str">
        <f>IFERROR(IF($K423&lt;&gt;"SS",(VLOOKUP($D423,Customer_Demand!$D:$BF,COLUMNS($I423:AC423),0)/$I423+VLOOKUP($D423,Customer_Demand!$D:$BF,COLUMNS($I423:AC423),0)/$K423),(VLOOKUP($D423,Customer_Demand!$D:$BF,COLUMNS($I423:AC423),0)/$I423)),"")</f>
        <v/>
      </c>
      <c r="AD423" s="49" t="str">
        <f>IFERROR(IF($K423&lt;&gt;"SS",(VLOOKUP($D423,Customer_Demand!$D:$BF,COLUMNS($I423:AD423),0)/$I423+VLOOKUP($D423,Customer_Demand!$D:$BF,COLUMNS($I423:AD423),0)/$K423),(VLOOKUP($D423,Customer_Demand!$D:$BF,COLUMNS($I423:AD423),0)/$I423)),"")</f>
        <v/>
      </c>
      <c r="AE423" s="49" t="str">
        <f>IFERROR(IF($K423&lt;&gt;"SS",(VLOOKUP($D423,Customer_Demand!$D:$BF,COLUMNS($I423:AE423),0)/$I423+VLOOKUP($D423,Customer_Demand!$D:$BF,COLUMNS($I423:AE423),0)/$K423),(VLOOKUP($D423,Customer_Demand!$D:$BF,COLUMNS($I423:AE423),0)/$I423)),"")</f>
        <v/>
      </c>
      <c r="AF423" s="49" t="str">
        <f>IFERROR(IF($K423&lt;&gt;"SS",(VLOOKUP($D423,Customer_Demand!$D:$BF,COLUMNS($I423:AF423),0)/$I423+VLOOKUP($D423,Customer_Demand!$D:$BF,COLUMNS($I423:AF423),0)/$K423),(VLOOKUP($D423,Customer_Demand!$D:$BF,COLUMNS($I423:AF423),0)/$I423)),"")</f>
        <v/>
      </c>
      <c r="AG423" s="49" t="str">
        <f>IFERROR(IF($K423&lt;&gt;"SS",(VLOOKUP($D423,Customer_Demand!$D:$BF,COLUMNS($I423:AG423),0)/$I423+VLOOKUP($D423,Customer_Demand!$D:$BF,COLUMNS($I423:AG423),0)/$K423),(VLOOKUP($D423,Customer_Demand!$D:$BF,COLUMNS($I423:AG423),0)/$I423)),"")</f>
        <v/>
      </c>
      <c r="AH423" s="49" t="str">
        <f>IFERROR(IF($K423&lt;&gt;"SS",(VLOOKUP($D423,Customer_Demand!$D:$BF,COLUMNS($I423:AH423),0)/$I423+VLOOKUP($D423,Customer_Demand!$D:$BF,COLUMNS($I423:AH423),0)/$K423),(VLOOKUP($D423,Customer_Demand!$D:$BF,COLUMNS($I423:AH423),0)/$I423)),"")</f>
        <v/>
      </c>
      <c r="AI423" s="49" t="str">
        <f>IFERROR(IF($K423&lt;&gt;"SS",(VLOOKUP($D423,Customer_Demand!$D:$BF,COLUMNS($I423:AI423),0)/$I423+VLOOKUP($D423,Customer_Demand!$D:$BF,COLUMNS($I423:AI423),0)/$K423),(VLOOKUP($D423,Customer_Demand!$D:$BF,COLUMNS($I423:AI423),0)/$I423)),"")</f>
        <v/>
      </c>
      <c r="AJ423" s="49" t="str">
        <f>IFERROR(IF($K423&lt;&gt;"SS",(VLOOKUP($D423,Customer_Demand!$D:$BF,COLUMNS($I423:AJ423),0)/$I423+VLOOKUP($D423,Customer_Demand!$D:$BF,COLUMNS($I423:AJ423),0)/$K423),(VLOOKUP($D423,Customer_Demand!$D:$BF,COLUMNS($I423:AJ423),0)/$I423)),"")</f>
        <v/>
      </c>
      <c r="AK423" s="49" t="str">
        <f>IFERROR(IF($K423&lt;&gt;"SS",(VLOOKUP($D423,Customer_Demand!$D:$BF,COLUMNS($I423:AK423),0)/$I423+VLOOKUP($D423,Customer_Demand!$D:$BF,COLUMNS($I423:AK423),0)/$K423),(VLOOKUP($D423,Customer_Demand!$D:$BF,COLUMNS($I423:AK423),0)/$I423)),"")</f>
        <v/>
      </c>
      <c r="AL423" s="49" t="str">
        <f>IFERROR(IF($K423&lt;&gt;"SS",(VLOOKUP($D423,Customer_Demand!$D:$BF,COLUMNS($I423:AL423),0)/$I423+VLOOKUP($D423,Customer_Demand!$D:$BF,COLUMNS($I423:AL423),0)/$K423),(VLOOKUP($D423,Customer_Demand!$D:$BF,COLUMNS($I423:AL423),0)/$I423)),"")</f>
        <v/>
      </c>
      <c r="AM423" s="49" t="str">
        <f>IFERROR(IF($K423&lt;&gt;"SS",(VLOOKUP($D423,Customer_Demand!$D:$BF,COLUMNS($I423:AM423),0)/$I423+VLOOKUP($D423,Customer_Demand!$D:$BF,COLUMNS($I423:AM423),0)/$K423),(VLOOKUP($D423,Customer_Demand!$D:$BF,COLUMNS($I423:AM423),0)/$I423)),"")</f>
        <v/>
      </c>
      <c r="AN423" s="49" t="str">
        <f>IFERROR(IF($K423&lt;&gt;"SS",(VLOOKUP($D423,Customer_Demand!$D:$BF,COLUMNS($I423:AN423),0)/$I423+VLOOKUP($D423,Customer_Demand!$D:$BF,COLUMNS($I423:AN423),0)/$K423),(VLOOKUP($D423,Customer_Demand!$D:$BF,COLUMNS($I423:AN423),0)/$I423)),"")</f>
        <v/>
      </c>
      <c r="AO423" s="49" t="str">
        <f>IFERROR(IF($K423&lt;&gt;"SS",(VLOOKUP($D423,Customer_Demand!$D:$BF,COLUMNS($I423:AO423),0)/$I423+VLOOKUP($D423,Customer_Demand!$D:$BF,COLUMNS($I423:AO423),0)/$K423),(VLOOKUP($D423,Customer_Demand!$D:$BF,COLUMNS($I423:AO423),0)/$I423)),"")</f>
        <v/>
      </c>
      <c r="AP423" s="49" t="str">
        <f>IFERROR(IF($K423&lt;&gt;"SS",(VLOOKUP($D423,Customer_Demand!$D:$BF,COLUMNS($I423:AP423),0)/$I423+VLOOKUP($D423,Customer_Demand!$D:$BF,COLUMNS($I423:AP423),0)/$K423),(VLOOKUP($D423,Customer_Demand!$D:$BF,COLUMNS($I423:AP423),0)/$I423)),"")</f>
        <v/>
      </c>
      <c r="AQ423" s="49" t="str">
        <f>IFERROR(IF($K423&lt;&gt;"SS",(VLOOKUP($D423,Customer_Demand!$D:$BF,COLUMNS($I423:AQ423),0)/$I423+VLOOKUP($D423,Customer_Demand!$D:$BF,COLUMNS($I423:AQ423),0)/$K423),(VLOOKUP($D423,Customer_Demand!$D:$BF,COLUMNS($I423:AQ423),0)/$I423)),"")</f>
        <v/>
      </c>
      <c r="AR423" s="49" t="str">
        <f>IFERROR(IF($K423&lt;&gt;"SS",(VLOOKUP($D423,Customer_Demand!$D:$BF,COLUMNS($I423:AR423),0)/$I423+VLOOKUP($D423,Customer_Demand!$D:$BF,COLUMNS($I423:AR423),0)/$K423),(VLOOKUP($D423,Customer_Demand!$D:$BF,COLUMNS($I423:AR423),0)/$I423)),"")</f>
        <v/>
      </c>
      <c r="AS423" s="49" t="str">
        <f>IFERROR(IF($K423&lt;&gt;"SS",(VLOOKUP($D423,Customer_Demand!$D:$BF,COLUMNS($I423:AS423),0)/$I423+VLOOKUP($D423,Customer_Demand!$D:$BF,COLUMNS($I423:AS423),0)/$K423),(VLOOKUP($D423,Customer_Demand!$D:$BF,COLUMNS($I423:AS423),0)/$I423)),"")</f>
        <v/>
      </c>
      <c r="AT423" s="49" t="str">
        <f>IFERROR(IF($K423&lt;&gt;"SS",(VLOOKUP($D423,Customer_Demand!$D:$BF,COLUMNS($I423:AT423),0)/$I423+VLOOKUP($D423,Customer_Demand!$D:$BF,COLUMNS($I423:AT423),0)/$K423),(VLOOKUP($D423,Customer_Demand!$D:$BF,COLUMNS($I423:AT423),0)/$I423)),"")</f>
        <v/>
      </c>
      <c r="AU423" s="49" t="str">
        <f>IFERROR(IF($K423&lt;&gt;"SS",(VLOOKUP($D423,Customer_Demand!$D:$BF,COLUMNS($I423:AU423),0)/$I423+VLOOKUP($D423,Customer_Demand!$D:$BF,COLUMNS($I423:AU423),0)/$K423),(VLOOKUP($D423,Customer_Demand!$D:$BF,COLUMNS($I423:AU423),0)/$I423)),"")</f>
        <v/>
      </c>
      <c r="AV423" s="49" t="str">
        <f>IFERROR(IF($K423&lt;&gt;"SS",(VLOOKUP($D423,Customer_Demand!$D:$BF,COLUMNS($I423:AV423),0)/$I423+VLOOKUP($D423,Customer_Demand!$D:$BF,COLUMNS($I423:AV423),0)/$K423),(VLOOKUP($D423,Customer_Demand!$D:$BF,COLUMNS($I423:AV423),0)/$I423)),"")</f>
        <v/>
      </c>
      <c r="AW423" s="49" t="str">
        <f>IFERROR(IF($K423&lt;&gt;"SS",(VLOOKUP($D423,Customer_Demand!$D:$BF,COLUMNS($I423:AW423),0)/$I423+VLOOKUP($D423,Customer_Demand!$D:$BF,COLUMNS($I423:AW423),0)/$K423),(VLOOKUP($D423,Customer_Demand!$D:$BF,COLUMNS($I423:AW423),0)/$I423)),"")</f>
        <v/>
      </c>
      <c r="AX423" s="49" t="str">
        <f>IFERROR(IF($K423&lt;&gt;"SS",(VLOOKUP($D423,Customer_Demand!$D:$BF,COLUMNS($I423:AX423),0)/$I423+VLOOKUP($D423,Customer_Demand!$D:$BF,COLUMNS($I423:AX423),0)/$K423),(VLOOKUP($D423,Customer_Demand!$D:$BF,COLUMNS($I423:AX423),0)/$I423)),"")</f>
        <v/>
      </c>
      <c r="AY423" s="49" t="str">
        <f>IFERROR(IF($K423&lt;&gt;"SS",(VLOOKUP($D423,Customer_Demand!$D:$BF,COLUMNS($I423:AY423),0)/$I423+VLOOKUP($D423,Customer_Demand!$D:$BF,COLUMNS($I423:AY423),0)/$K423),(VLOOKUP($D423,Customer_Demand!$D:$BF,COLUMNS($I423:AY423),0)/$I423)),"")</f>
        <v/>
      </c>
      <c r="AZ423" s="49" t="str">
        <f>IFERROR(IF($K423&lt;&gt;"SS",(VLOOKUP($D423,Customer_Demand!$D:$BF,COLUMNS($I423:AZ423),0)/$I423+VLOOKUP($D423,Customer_Demand!$D:$BF,COLUMNS($I423:AZ423),0)/$K423),(VLOOKUP($D423,Customer_Demand!$D:$BF,COLUMNS($I423:AZ423),0)/$I423)),"")</f>
        <v/>
      </c>
      <c r="BA423" s="49" t="str">
        <f>IFERROR(IF($K423&lt;&gt;"SS",(VLOOKUP($D423,Customer_Demand!$D:$BF,COLUMNS($I423:BA423),0)/$I423+VLOOKUP($D423,Customer_Demand!$D:$BF,COLUMNS($I423:BA423),0)/$K423),(VLOOKUP($D423,Customer_Demand!$D:$BF,COLUMNS($I423:BA423),0)/$I423)),"")</f>
        <v/>
      </c>
      <c r="BB423" s="49" t="str">
        <f>IFERROR(IF($K423&lt;&gt;"SS",(VLOOKUP($D423,Customer_Demand!$D:$BF,COLUMNS($I423:BB423),0)/$I423+VLOOKUP($D423,Customer_Demand!$D:$BF,COLUMNS($I423:BB423),0)/$K423),(VLOOKUP($D423,Customer_Demand!$D:$BF,COLUMNS($I423:BB423),0)/$I423)),"")</f>
        <v/>
      </c>
      <c r="BC423" s="49" t="str">
        <f>IFERROR(IF($K423&lt;&gt;"SS",(VLOOKUP($D423,Customer_Demand!$D:$BF,COLUMNS($I423:BC423),0)/$I423+VLOOKUP($D423,Customer_Demand!$D:$BF,COLUMNS($I423:BC423),0)/$K423),(VLOOKUP($D423,Customer_Demand!$D:$BF,COLUMNS($I423:BC423),0)/$I423)),"")</f>
        <v/>
      </c>
      <c r="BD423" s="49" t="str">
        <f>IFERROR(IF($K423&lt;&gt;"SS",(VLOOKUP($D423,Customer_Demand!$D:$BF,COLUMNS($I423:BD423),0)/$I423+VLOOKUP($D423,Customer_Demand!$D:$BF,COLUMNS($I423:BD423),0)/$K423),(VLOOKUP($D423,Customer_Demand!$D:$BF,COLUMNS($I423:BD423),0)/$I423)),"")</f>
        <v/>
      </c>
      <c r="BE423" s="49" t="str">
        <f>IFERROR(IF($K423&lt;&gt;"SS",(VLOOKUP($D423,Customer_Demand!$D:$BF,COLUMNS($I423:BE423),0)/$I423+VLOOKUP($D423,Customer_Demand!$D:$BF,COLUMNS($I423:BE423),0)/$K423),(VLOOKUP($D423,Customer_Demand!$D:$BF,COLUMNS($I423:BE423),0)/$I423)),"")</f>
        <v/>
      </c>
      <c r="BF423" s="49" t="str">
        <f>IFERROR(IF($K423&lt;&gt;"SS",(VLOOKUP($D423,Customer_Demand!$D:$BF,COLUMNS($I423:BF423),0)/$I423+VLOOKUP($D423,Customer_Demand!$D:$BF,COLUMNS($I423:BF423),0)/$K423),(VLOOKUP($D423,Customer_Demand!$D:$BF,COLUMNS($I423:BF423),0)/$I423)),"")</f>
        <v/>
      </c>
      <c r="BG423" s="49" t="str">
        <f>IFERROR(IF($K423&lt;&gt;"SS",(VLOOKUP($D423,Customer_Demand!$D:$BF,COLUMNS($I423:BG423),0)/$I423+VLOOKUP($D423,Customer_Demand!$D:$BF,COLUMNS($I423:BG423),0)/$K423),(VLOOKUP($D423,Customer_Demand!$D:$BF,COLUMNS($I423:BG423),0)/$I423)),"")</f>
        <v/>
      </c>
      <c r="BH423" s="49" t="str">
        <f>IFERROR(IF($K423&lt;&gt;"SS",(VLOOKUP($D423,Customer_Demand!$D:$BF,COLUMNS($I423:BH423),0)/$I423+VLOOKUP($D423,Customer_Demand!$D:$BF,COLUMNS($I423:BH423),0)/$K423),(VLOOKUP($D423,Customer_Demand!$D:$BF,COLUMNS($I423:BH423),0)/$I423)),"")</f>
        <v/>
      </c>
      <c r="BI423" s="49" t="str">
        <f>IFERROR(IF($K423&lt;&gt;"SS",(VLOOKUP($D423,Customer_Demand!$D:$BF,COLUMNS($I423:BI423),0)/$I423+VLOOKUP($D423,Customer_Demand!$D:$BF,COLUMNS($I423:BI423),0)/$K423),(VLOOKUP($D423,Customer_Demand!$D:$BF,COLUMNS($I423:BI423),0)/$I423)),"")</f>
        <v/>
      </c>
      <c r="BJ423" s="49" t="str">
        <f>IFERROR(IF($K423&lt;&gt;"SS",(VLOOKUP($D423,Customer_Demand!$D:$BF,COLUMNS($I423:BJ423),0)/$I423+VLOOKUP($D423,Customer_Demand!$D:$BF,COLUMNS($I423:BJ423),0)/$K423),(VLOOKUP($D423,Customer_Demand!$D:$BF,COLUMNS($I423:BJ423),0)/$I423)),"")</f>
        <v/>
      </c>
      <c r="BK423" s="50" t="str">
        <f>IFERROR(IF($K423&lt;&gt;"SS",(VLOOKUP($D423,Customer_Demand!$D:$BF,COLUMNS($I423:BK423),0)/$I423+VLOOKUP($D423,Customer_Demand!$D:$BF,COLUMNS($I423:BK423),0)/$K423),(VLOOKUP($D423,Customer_Demand!$D:$BF,COLUMNS($I423:BK423),0)/$I423)),"")</f>
        <v/>
      </c>
      <c r="BL423" s="18"/>
    </row>
    <row r="424" spans="2:64" x14ac:dyDescent="0.2">
      <c r="B424" s="12" t="str">
        <f t="shared" si="31"/>
        <v/>
      </c>
      <c r="C424" s="45" t="str">
        <f>IF((Customer_Demand!C424)&lt;&gt;"",Customer_Demand!C424,"")</f>
        <v/>
      </c>
      <c r="D424" s="45" t="str">
        <f>IF(C424&lt;&gt;"",Customer_Demand!D424,"")</f>
        <v/>
      </c>
      <c r="E424" s="51" t="str">
        <f>IF(C424&lt;&gt;"",Customer_Demand!E424,"")</f>
        <v/>
      </c>
      <c r="F424" s="47" t="str">
        <f>IF(C424&lt;&gt;"",VLOOKUP(D424,Customer_Demand!$D$5:$F$1005,3,0),"")</f>
        <v/>
      </c>
      <c r="G424" s="48" t="str">
        <f t="shared" si="28"/>
        <v/>
      </c>
      <c r="H424" s="48" t="str">
        <f t="shared" si="29"/>
        <v/>
      </c>
      <c r="I424" s="48" t="str">
        <f>IFERROR(IF(C424&lt;&gt;"",VLOOKUP($H424,SMT_Cycle_Time_Data!$F:$Q,4,0),""),"SGR Not Defined")</f>
        <v/>
      </c>
      <c r="J424" s="48" t="str">
        <f t="shared" si="30"/>
        <v/>
      </c>
      <c r="K424" s="48" t="str">
        <f>IF(C424&lt;&gt;"",IFERROR(VLOOKUP($J424,SMT_Cycle_Time_Data!$F:$Q,4,0),"SS"),"")</f>
        <v/>
      </c>
      <c r="L424" s="49" t="str">
        <f>IFERROR(IF($K424&lt;&gt;"SS",(VLOOKUP($D424,Customer_Demand!$D:$BF,COLUMNS($I424:L424),0)/$I424+VLOOKUP($D424,Customer_Demand!$D:$BF,COLUMNS($I424:L424),0)/$K424),(VLOOKUP($D424,Customer_Demand!$D:$BF,COLUMNS($I424:L424),0)/$I424)),"")</f>
        <v/>
      </c>
      <c r="M424" s="49" t="str">
        <f>IFERROR(IF($K424&lt;&gt;"SS",(VLOOKUP($D424,Customer_Demand!$D:$BF,COLUMNS($I424:M424),0)/$I424+VLOOKUP($D424,Customer_Demand!$D:$BF,COLUMNS($I424:M424),0)/$K424),(VLOOKUP($D424,Customer_Demand!$D:$BF,COLUMNS($I424:M424),0)/$I424)),"")</f>
        <v/>
      </c>
      <c r="N424" s="49" t="str">
        <f>IFERROR(IF($K424&lt;&gt;"SS",(VLOOKUP($D424,Customer_Demand!$D:$BF,COLUMNS($I424:N424),0)/$I424+VLOOKUP($D424,Customer_Demand!$D:$BF,COLUMNS($I424:N424),0)/$K424),(VLOOKUP($D424,Customer_Demand!$D:$BF,COLUMNS($I424:N424),0)/$I424)),"")</f>
        <v/>
      </c>
      <c r="O424" s="49" t="str">
        <f>IFERROR(IF($K424&lt;&gt;"SS",(VLOOKUP($D424,Customer_Demand!$D:$BF,COLUMNS($I424:O424),0)/$I424+VLOOKUP($D424,Customer_Demand!$D:$BF,COLUMNS($I424:O424),0)/$K424),(VLOOKUP($D424,Customer_Demand!$D:$BF,COLUMNS($I424:O424),0)/$I424)),"")</f>
        <v/>
      </c>
      <c r="P424" s="49" t="str">
        <f>IFERROR(IF($K424&lt;&gt;"SS",(VLOOKUP($D424,Customer_Demand!$D:$BF,COLUMNS($I424:P424),0)/$I424+VLOOKUP($D424,Customer_Demand!$D:$BF,COLUMNS($I424:P424),0)/$K424),(VLOOKUP($D424,Customer_Demand!$D:$BF,COLUMNS($I424:P424),0)/$I424)),"")</f>
        <v/>
      </c>
      <c r="Q424" s="49" t="str">
        <f>IFERROR(IF($K424&lt;&gt;"SS",(VLOOKUP($D424,Customer_Demand!$D:$BF,COLUMNS($I424:Q424),0)/$I424+VLOOKUP($D424,Customer_Demand!$D:$BF,COLUMNS($I424:Q424),0)/$K424),(VLOOKUP($D424,Customer_Demand!$D:$BF,COLUMNS($I424:Q424),0)/$I424)),"")</f>
        <v/>
      </c>
      <c r="R424" s="49" t="str">
        <f>IFERROR(IF($K424&lt;&gt;"SS",(VLOOKUP($D424,Customer_Demand!$D:$BF,COLUMNS($I424:R424),0)/$I424+VLOOKUP($D424,Customer_Demand!$D:$BF,COLUMNS($I424:R424),0)/$K424),(VLOOKUP($D424,Customer_Demand!$D:$BF,COLUMNS($I424:R424),0)/$I424)),"")</f>
        <v/>
      </c>
      <c r="S424" s="49" t="str">
        <f>IFERROR(IF($K424&lt;&gt;"SS",(VLOOKUP($D424,Customer_Demand!$D:$BF,COLUMNS($I424:S424),0)/$I424+VLOOKUP($D424,Customer_Demand!$D:$BF,COLUMNS($I424:S424),0)/$K424),(VLOOKUP($D424,Customer_Demand!$D:$BF,COLUMNS($I424:S424),0)/$I424)),"")</f>
        <v/>
      </c>
      <c r="T424" s="49" t="str">
        <f>IFERROR(IF($K424&lt;&gt;"SS",(VLOOKUP($D424,Customer_Demand!$D:$BF,COLUMNS($I424:T424),0)/$I424+VLOOKUP($D424,Customer_Demand!$D:$BF,COLUMNS($I424:T424),0)/$K424),(VLOOKUP($D424,Customer_Demand!$D:$BF,COLUMNS($I424:T424),0)/$I424)),"")</f>
        <v/>
      </c>
      <c r="U424" s="49" t="str">
        <f>IFERROR(IF($K424&lt;&gt;"SS",(VLOOKUP($D424,Customer_Demand!$D:$BF,COLUMNS($I424:U424),0)/$I424+VLOOKUP($D424,Customer_Demand!$D:$BF,COLUMNS($I424:U424),0)/$K424),(VLOOKUP($D424,Customer_Demand!$D:$BF,COLUMNS($I424:U424),0)/$I424)),"")</f>
        <v/>
      </c>
      <c r="V424" s="49" t="str">
        <f>IFERROR(IF($K424&lt;&gt;"SS",(VLOOKUP($D424,Customer_Demand!$D:$BF,COLUMNS($I424:V424),0)/$I424+VLOOKUP($D424,Customer_Demand!$D:$BF,COLUMNS($I424:V424),0)/$K424),(VLOOKUP($D424,Customer_Demand!$D:$BF,COLUMNS($I424:V424),0)/$I424)),"")</f>
        <v/>
      </c>
      <c r="W424" s="49" t="str">
        <f>IFERROR(IF($K424&lt;&gt;"SS",(VLOOKUP($D424,Customer_Demand!$D:$BF,COLUMNS($I424:W424),0)/$I424+VLOOKUP($D424,Customer_Demand!$D:$BF,COLUMNS($I424:W424),0)/$K424),(VLOOKUP($D424,Customer_Demand!$D:$BF,COLUMNS($I424:W424),0)/$I424)),"")</f>
        <v/>
      </c>
      <c r="X424" s="49" t="str">
        <f>IFERROR(IF($K424&lt;&gt;"SS",(VLOOKUP($D424,Customer_Demand!$D:$BF,COLUMNS($I424:X424),0)/$I424+VLOOKUP($D424,Customer_Demand!$D:$BF,COLUMNS($I424:X424),0)/$K424),(VLOOKUP($D424,Customer_Demand!$D:$BF,COLUMNS($I424:X424),0)/$I424)),"")</f>
        <v/>
      </c>
      <c r="Y424" s="49" t="str">
        <f>IFERROR(IF($K424&lt;&gt;"SS",(VLOOKUP($D424,Customer_Demand!$D:$BF,COLUMNS($I424:Y424),0)/$I424+VLOOKUP($D424,Customer_Demand!$D:$BF,COLUMNS($I424:Y424),0)/$K424),(VLOOKUP($D424,Customer_Demand!$D:$BF,COLUMNS($I424:Y424),0)/$I424)),"")</f>
        <v/>
      </c>
      <c r="Z424" s="49" t="str">
        <f>IFERROR(IF($K424&lt;&gt;"SS",(VLOOKUP($D424,Customer_Demand!$D:$BF,COLUMNS($I424:Z424),0)/$I424+VLOOKUP($D424,Customer_Demand!$D:$BF,COLUMNS($I424:Z424),0)/$K424),(VLOOKUP($D424,Customer_Demand!$D:$BF,COLUMNS($I424:Z424),0)/$I424)),"")</f>
        <v/>
      </c>
      <c r="AA424" s="49" t="str">
        <f>IFERROR(IF($K424&lt;&gt;"SS",(VLOOKUP($D424,Customer_Demand!$D:$BF,COLUMNS($I424:AA424),0)/$I424+VLOOKUP($D424,Customer_Demand!$D:$BF,COLUMNS($I424:AA424),0)/$K424),(VLOOKUP($D424,Customer_Demand!$D:$BF,COLUMNS($I424:AA424),0)/$I424)),"")</f>
        <v/>
      </c>
      <c r="AB424" s="49" t="str">
        <f>IFERROR(IF($K424&lt;&gt;"SS",(VLOOKUP($D424,Customer_Demand!$D:$BF,COLUMNS($I424:AB424),0)/$I424+VLOOKUP($D424,Customer_Demand!$D:$BF,COLUMNS($I424:AB424),0)/$K424),(VLOOKUP($D424,Customer_Demand!$D:$BF,COLUMNS($I424:AB424),0)/$I424)),"")</f>
        <v/>
      </c>
      <c r="AC424" s="49" t="str">
        <f>IFERROR(IF($K424&lt;&gt;"SS",(VLOOKUP($D424,Customer_Demand!$D:$BF,COLUMNS($I424:AC424),0)/$I424+VLOOKUP($D424,Customer_Demand!$D:$BF,COLUMNS($I424:AC424),0)/$K424),(VLOOKUP($D424,Customer_Demand!$D:$BF,COLUMNS($I424:AC424),0)/$I424)),"")</f>
        <v/>
      </c>
      <c r="AD424" s="49" t="str">
        <f>IFERROR(IF($K424&lt;&gt;"SS",(VLOOKUP($D424,Customer_Demand!$D:$BF,COLUMNS($I424:AD424),0)/$I424+VLOOKUP($D424,Customer_Demand!$D:$BF,COLUMNS($I424:AD424),0)/$K424),(VLOOKUP($D424,Customer_Demand!$D:$BF,COLUMNS($I424:AD424),0)/$I424)),"")</f>
        <v/>
      </c>
      <c r="AE424" s="49" t="str">
        <f>IFERROR(IF($K424&lt;&gt;"SS",(VLOOKUP($D424,Customer_Demand!$D:$BF,COLUMNS($I424:AE424),0)/$I424+VLOOKUP($D424,Customer_Demand!$D:$BF,COLUMNS($I424:AE424),0)/$K424),(VLOOKUP($D424,Customer_Demand!$D:$BF,COLUMNS($I424:AE424),0)/$I424)),"")</f>
        <v/>
      </c>
      <c r="AF424" s="49" t="str">
        <f>IFERROR(IF($K424&lt;&gt;"SS",(VLOOKUP($D424,Customer_Demand!$D:$BF,COLUMNS($I424:AF424),0)/$I424+VLOOKUP($D424,Customer_Demand!$D:$BF,COLUMNS($I424:AF424),0)/$K424),(VLOOKUP($D424,Customer_Demand!$D:$BF,COLUMNS($I424:AF424),0)/$I424)),"")</f>
        <v/>
      </c>
      <c r="AG424" s="49" t="str">
        <f>IFERROR(IF($K424&lt;&gt;"SS",(VLOOKUP($D424,Customer_Demand!$D:$BF,COLUMNS($I424:AG424),0)/$I424+VLOOKUP($D424,Customer_Demand!$D:$BF,COLUMNS($I424:AG424),0)/$K424),(VLOOKUP($D424,Customer_Demand!$D:$BF,COLUMNS($I424:AG424),0)/$I424)),"")</f>
        <v/>
      </c>
      <c r="AH424" s="49" t="str">
        <f>IFERROR(IF($K424&lt;&gt;"SS",(VLOOKUP($D424,Customer_Demand!$D:$BF,COLUMNS($I424:AH424),0)/$I424+VLOOKUP($D424,Customer_Demand!$D:$BF,COLUMNS($I424:AH424),0)/$K424),(VLOOKUP($D424,Customer_Demand!$D:$BF,COLUMNS($I424:AH424),0)/$I424)),"")</f>
        <v/>
      </c>
      <c r="AI424" s="49" t="str">
        <f>IFERROR(IF($K424&lt;&gt;"SS",(VLOOKUP($D424,Customer_Demand!$D:$BF,COLUMNS($I424:AI424),0)/$I424+VLOOKUP($D424,Customer_Demand!$D:$BF,COLUMNS($I424:AI424),0)/$K424),(VLOOKUP($D424,Customer_Demand!$D:$BF,COLUMNS($I424:AI424),0)/$I424)),"")</f>
        <v/>
      </c>
      <c r="AJ424" s="49" t="str">
        <f>IFERROR(IF($K424&lt;&gt;"SS",(VLOOKUP($D424,Customer_Demand!$D:$BF,COLUMNS($I424:AJ424),0)/$I424+VLOOKUP($D424,Customer_Demand!$D:$BF,COLUMNS($I424:AJ424),0)/$K424),(VLOOKUP($D424,Customer_Demand!$D:$BF,COLUMNS($I424:AJ424),0)/$I424)),"")</f>
        <v/>
      </c>
      <c r="AK424" s="49" t="str">
        <f>IFERROR(IF($K424&lt;&gt;"SS",(VLOOKUP($D424,Customer_Demand!$D:$BF,COLUMNS($I424:AK424),0)/$I424+VLOOKUP($D424,Customer_Demand!$D:$BF,COLUMNS($I424:AK424),0)/$K424),(VLOOKUP($D424,Customer_Demand!$D:$BF,COLUMNS($I424:AK424),0)/$I424)),"")</f>
        <v/>
      </c>
      <c r="AL424" s="49" t="str">
        <f>IFERROR(IF($K424&lt;&gt;"SS",(VLOOKUP($D424,Customer_Demand!$D:$BF,COLUMNS($I424:AL424),0)/$I424+VLOOKUP($D424,Customer_Demand!$D:$BF,COLUMNS($I424:AL424),0)/$K424),(VLOOKUP($D424,Customer_Demand!$D:$BF,COLUMNS($I424:AL424),0)/$I424)),"")</f>
        <v/>
      </c>
      <c r="AM424" s="49" t="str">
        <f>IFERROR(IF($K424&lt;&gt;"SS",(VLOOKUP($D424,Customer_Demand!$D:$BF,COLUMNS($I424:AM424),0)/$I424+VLOOKUP($D424,Customer_Demand!$D:$BF,COLUMNS($I424:AM424),0)/$K424),(VLOOKUP($D424,Customer_Demand!$D:$BF,COLUMNS($I424:AM424),0)/$I424)),"")</f>
        <v/>
      </c>
      <c r="AN424" s="49" t="str">
        <f>IFERROR(IF($K424&lt;&gt;"SS",(VLOOKUP($D424,Customer_Demand!$D:$BF,COLUMNS($I424:AN424),0)/$I424+VLOOKUP($D424,Customer_Demand!$D:$BF,COLUMNS($I424:AN424),0)/$K424),(VLOOKUP($D424,Customer_Demand!$D:$BF,COLUMNS($I424:AN424),0)/$I424)),"")</f>
        <v/>
      </c>
      <c r="AO424" s="49" t="str">
        <f>IFERROR(IF($K424&lt;&gt;"SS",(VLOOKUP($D424,Customer_Demand!$D:$BF,COLUMNS($I424:AO424),0)/$I424+VLOOKUP($D424,Customer_Demand!$D:$BF,COLUMNS($I424:AO424),0)/$K424),(VLOOKUP($D424,Customer_Demand!$D:$BF,COLUMNS($I424:AO424),0)/$I424)),"")</f>
        <v/>
      </c>
      <c r="AP424" s="49" t="str">
        <f>IFERROR(IF($K424&lt;&gt;"SS",(VLOOKUP($D424,Customer_Demand!$D:$BF,COLUMNS($I424:AP424),0)/$I424+VLOOKUP($D424,Customer_Demand!$D:$BF,COLUMNS($I424:AP424),0)/$K424),(VLOOKUP($D424,Customer_Demand!$D:$BF,COLUMNS($I424:AP424),0)/$I424)),"")</f>
        <v/>
      </c>
      <c r="AQ424" s="49" t="str">
        <f>IFERROR(IF($K424&lt;&gt;"SS",(VLOOKUP($D424,Customer_Demand!$D:$BF,COLUMNS($I424:AQ424),0)/$I424+VLOOKUP($D424,Customer_Demand!$D:$BF,COLUMNS($I424:AQ424),0)/$K424),(VLOOKUP($D424,Customer_Demand!$D:$BF,COLUMNS($I424:AQ424),0)/$I424)),"")</f>
        <v/>
      </c>
      <c r="AR424" s="49" t="str">
        <f>IFERROR(IF($K424&lt;&gt;"SS",(VLOOKUP($D424,Customer_Demand!$D:$BF,COLUMNS($I424:AR424),0)/$I424+VLOOKUP($D424,Customer_Demand!$D:$BF,COLUMNS($I424:AR424),0)/$K424),(VLOOKUP($D424,Customer_Demand!$D:$BF,COLUMNS($I424:AR424),0)/$I424)),"")</f>
        <v/>
      </c>
      <c r="AS424" s="49" t="str">
        <f>IFERROR(IF($K424&lt;&gt;"SS",(VLOOKUP($D424,Customer_Demand!$D:$BF,COLUMNS($I424:AS424),0)/$I424+VLOOKUP($D424,Customer_Demand!$D:$BF,COLUMNS($I424:AS424),0)/$K424),(VLOOKUP($D424,Customer_Demand!$D:$BF,COLUMNS($I424:AS424),0)/$I424)),"")</f>
        <v/>
      </c>
      <c r="AT424" s="49" t="str">
        <f>IFERROR(IF($K424&lt;&gt;"SS",(VLOOKUP($D424,Customer_Demand!$D:$BF,COLUMNS($I424:AT424),0)/$I424+VLOOKUP($D424,Customer_Demand!$D:$BF,COLUMNS($I424:AT424),0)/$K424),(VLOOKUP($D424,Customer_Demand!$D:$BF,COLUMNS($I424:AT424),0)/$I424)),"")</f>
        <v/>
      </c>
      <c r="AU424" s="49" t="str">
        <f>IFERROR(IF($K424&lt;&gt;"SS",(VLOOKUP($D424,Customer_Demand!$D:$BF,COLUMNS($I424:AU424),0)/$I424+VLOOKUP($D424,Customer_Demand!$D:$BF,COLUMNS($I424:AU424),0)/$K424),(VLOOKUP($D424,Customer_Demand!$D:$BF,COLUMNS($I424:AU424),0)/$I424)),"")</f>
        <v/>
      </c>
      <c r="AV424" s="49" t="str">
        <f>IFERROR(IF($K424&lt;&gt;"SS",(VLOOKUP($D424,Customer_Demand!$D:$BF,COLUMNS($I424:AV424),0)/$I424+VLOOKUP($D424,Customer_Demand!$D:$BF,COLUMNS($I424:AV424),0)/$K424),(VLOOKUP($D424,Customer_Demand!$D:$BF,COLUMNS($I424:AV424),0)/$I424)),"")</f>
        <v/>
      </c>
      <c r="AW424" s="49" t="str">
        <f>IFERROR(IF($K424&lt;&gt;"SS",(VLOOKUP($D424,Customer_Demand!$D:$BF,COLUMNS($I424:AW424),0)/$I424+VLOOKUP($D424,Customer_Demand!$D:$BF,COLUMNS($I424:AW424),0)/$K424),(VLOOKUP($D424,Customer_Demand!$D:$BF,COLUMNS($I424:AW424),0)/$I424)),"")</f>
        <v/>
      </c>
      <c r="AX424" s="49" t="str">
        <f>IFERROR(IF($K424&lt;&gt;"SS",(VLOOKUP($D424,Customer_Demand!$D:$BF,COLUMNS($I424:AX424),0)/$I424+VLOOKUP($D424,Customer_Demand!$D:$BF,COLUMNS($I424:AX424),0)/$K424),(VLOOKUP($D424,Customer_Demand!$D:$BF,COLUMNS($I424:AX424),0)/$I424)),"")</f>
        <v/>
      </c>
      <c r="AY424" s="49" t="str">
        <f>IFERROR(IF($K424&lt;&gt;"SS",(VLOOKUP($D424,Customer_Demand!$D:$BF,COLUMNS($I424:AY424),0)/$I424+VLOOKUP($D424,Customer_Demand!$D:$BF,COLUMNS($I424:AY424),0)/$K424),(VLOOKUP($D424,Customer_Demand!$D:$BF,COLUMNS($I424:AY424),0)/$I424)),"")</f>
        <v/>
      </c>
      <c r="AZ424" s="49" t="str">
        <f>IFERROR(IF($K424&lt;&gt;"SS",(VLOOKUP($D424,Customer_Demand!$D:$BF,COLUMNS($I424:AZ424),0)/$I424+VLOOKUP($D424,Customer_Demand!$D:$BF,COLUMNS($I424:AZ424),0)/$K424),(VLOOKUP($D424,Customer_Demand!$D:$BF,COLUMNS($I424:AZ424),0)/$I424)),"")</f>
        <v/>
      </c>
      <c r="BA424" s="49" t="str">
        <f>IFERROR(IF($K424&lt;&gt;"SS",(VLOOKUP($D424,Customer_Demand!$D:$BF,COLUMNS($I424:BA424),0)/$I424+VLOOKUP($D424,Customer_Demand!$D:$BF,COLUMNS($I424:BA424),0)/$K424),(VLOOKUP($D424,Customer_Demand!$D:$BF,COLUMNS($I424:BA424),0)/$I424)),"")</f>
        <v/>
      </c>
      <c r="BB424" s="49" t="str">
        <f>IFERROR(IF($K424&lt;&gt;"SS",(VLOOKUP($D424,Customer_Demand!$D:$BF,COLUMNS($I424:BB424),0)/$I424+VLOOKUP($D424,Customer_Demand!$D:$BF,COLUMNS($I424:BB424),0)/$K424),(VLOOKUP($D424,Customer_Demand!$D:$BF,COLUMNS($I424:BB424),0)/$I424)),"")</f>
        <v/>
      </c>
      <c r="BC424" s="49" t="str">
        <f>IFERROR(IF($K424&lt;&gt;"SS",(VLOOKUP($D424,Customer_Demand!$D:$BF,COLUMNS($I424:BC424),0)/$I424+VLOOKUP($D424,Customer_Demand!$D:$BF,COLUMNS($I424:BC424),0)/$K424),(VLOOKUP($D424,Customer_Demand!$D:$BF,COLUMNS($I424:BC424),0)/$I424)),"")</f>
        <v/>
      </c>
      <c r="BD424" s="49" t="str">
        <f>IFERROR(IF($K424&lt;&gt;"SS",(VLOOKUP($D424,Customer_Demand!$D:$BF,COLUMNS($I424:BD424),0)/$I424+VLOOKUP($D424,Customer_Demand!$D:$BF,COLUMNS($I424:BD424),0)/$K424),(VLOOKUP($D424,Customer_Demand!$D:$BF,COLUMNS($I424:BD424),0)/$I424)),"")</f>
        <v/>
      </c>
      <c r="BE424" s="49" t="str">
        <f>IFERROR(IF($K424&lt;&gt;"SS",(VLOOKUP($D424,Customer_Demand!$D:$BF,COLUMNS($I424:BE424),0)/$I424+VLOOKUP($D424,Customer_Demand!$D:$BF,COLUMNS($I424:BE424),0)/$K424),(VLOOKUP($D424,Customer_Demand!$D:$BF,COLUMNS($I424:BE424),0)/$I424)),"")</f>
        <v/>
      </c>
      <c r="BF424" s="49" t="str">
        <f>IFERROR(IF($K424&lt;&gt;"SS",(VLOOKUP($D424,Customer_Demand!$D:$BF,COLUMNS($I424:BF424),0)/$I424+VLOOKUP($D424,Customer_Demand!$D:$BF,COLUMNS($I424:BF424),0)/$K424),(VLOOKUP($D424,Customer_Demand!$D:$BF,COLUMNS($I424:BF424),0)/$I424)),"")</f>
        <v/>
      </c>
      <c r="BG424" s="49" t="str">
        <f>IFERROR(IF($K424&lt;&gt;"SS",(VLOOKUP($D424,Customer_Demand!$D:$BF,COLUMNS($I424:BG424),0)/$I424+VLOOKUP($D424,Customer_Demand!$D:$BF,COLUMNS($I424:BG424),0)/$K424),(VLOOKUP($D424,Customer_Demand!$D:$BF,COLUMNS($I424:BG424),0)/$I424)),"")</f>
        <v/>
      </c>
      <c r="BH424" s="49" t="str">
        <f>IFERROR(IF($K424&lt;&gt;"SS",(VLOOKUP($D424,Customer_Demand!$D:$BF,COLUMNS($I424:BH424),0)/$I424+VLOOKUP($D424,Customer_Demand!$D:$BF,COLUMNS($I424:BH424),0)/$K424),(VLOOKUP($D424,Customer_Demand!$D:$BF,COLUMNS($I424:BH424),0)/$I424)),"")</f>
        <v/>
      </c>
      <c r="BI424" s="49" t="str">
        <f>IFERROR(IF($K424&lt;&gt;"SS",(VLOOKUP($D424,Customer_Demand!$D:$BF,COLUMNS($I424:BI424),0)/$I424+VLOOKUP($D424,Customer_Demand!$D:$BF,COLUMNS($I424:BI424),0)/$K424),(VLOOKUP($D424,Customer_Demand!$D:$BF,COLUMNS($I424:BI424),0)/$I424)),"")</f>
        <v/>
      </c>
      <c r="BJ424" s="49" t="str">
        <f>IFERROR(IF($K424&lt;&gt;"SS",(VLOOKUP($D424,Customer_Demand!$D:$BF,COLUMNS($I424:BJ424),0)/$I424+VLOOKUP($D424,Customer_Demand!$D:$BF,COLUMNS($I424:BJ424),0)/$K424),(VLOOKUP($D424,Customer_Demand!$D:$BF,COLUMNS($I424:BJ424),0)/$I424)),"")</f>
        <v/>
      </c>
      <c r="BK424" s="50" t="str">
        <f>IFERROR(IF($K424&lt;&gt;"SS",(VLOOKUP($D424,Customer_Demand!$D:$BF,COLUMNS($I424:BK424),0)/$I424+VLOOKUP($D424,Customer_Demand!$D:$BF,COLUMNS($I424:BK424),0)/$K424),(VLOOKUP($D424,Customer_Demand!$D:$BF,COLUMNS($I424:BK424),0)/$I424)),"")</f>
        <v/>
      </c>
      <c r="BL424" s="18"/>
    </row>
    <row r="425" spans="2:64" x14ac:dyDescent="0.2">
      <c r="B425" s="12" t="str">
        <f t="shared" si="31"/>
        <v/>
      </c>
      <c r="C425" s="45" t="str">
        <f>IF((Customer_Demand!C425)&lt;&gt;"",Customer_Demand!C425,"")</f>
        <v/>
      </c>
      <c r="D425" s="45" t="str">
        <f>IF(C425&lt;&gt;"",Customer_Demand!D425,"")</f>
        <v/>
      </c>
      <c r="E425" s="51" t="str">
        <f>IF(C425&lt;&gt;"",Customer_Demand!E425,"")</f>
        <v/>
      </c>
      <c r="F425" s="47" t="str">
        <f>IF(C425&lt;&gt;"",VLOOKUP(D425,Customer_Demand!$D$5:$F$1005,3,0),"")</f>
        <v/>
      </c>
      <c r="G425" s="48" t="str">
        <f t="shared" si="28"/>
        <v/>
      </c>
      <c r="H425" s="48" t="str">
        <f t="shared" si="29"/>
        <v/>
      </c>
      <c r="I425" s="48" t="str">
        <f>IFERROR(IF(C425&lt;&gt;"",VLOOKUP($H425,SMT_Cycle_Time_Data!$F:$Q,4,0),""),"SGR Not Defined")</f>
        <v/>
      </c>
      <c r="J425" s="48" t="str">
        <f t="shared" si="30"/>
        <v/>
      </c>
      <c r="K425" s="48" t="str">
        <f>IF(C425&lt;&gt;"",IFERROR(VLOOKUP($J425,SMT_Cycle_Time_Data!$F:$Q,4,0),"SS"),"")</f>
        <v/>
      </c>
      <c r="L425" s="49" t="str">
        <f>IFERROR(IF($K425&lt;&gt;"SS",(VLOOKUP($D425,Customer_Demand!$D:$BF,COLUMNS($I425:L425),0)/$I425+VLOOKUP($D425,Customer_Demand!$D:$BF,COLUMNS($I425:L425),0)/$K425),(VLOOKUP($D425,Customer_Demand!$D:$BF,COLUMNS($I425:L425),0)/$I425)),"")</f>
        <v/>
      </c>
      <c r="M425" s="49" t="str">
        <f>IFERROR(IF($K425&lt;&gt;"SS",(VLOOKUP($D425,Customer_Demand!$D:$BF,COLUMNS($I425:M425),0)/$I425+VLOOKUP($D425,Customer_Demand!$D:$BF,COLUMNS($I425:M425),0)/$K425),(VLOOKUP($D425,Customer_Demand!$D:$BF,COLUMNS($I425:M425),0)/$I425)),"")</f>
        <v/>
      </c>
      <c r="N425" s="49" t="str">
        <f>IFERROR(IF($K425&lt;&gt;"SS",(VLOOKUP($D425,Customer_Demand!$D:$BF,COLUMNS($I425:N425),0)/$I425+VLOOKUP($D425,Customer_Demand!$D:$BF,COLUMNS($I425:N425),0)/$K425),(VLOOKUP($D425,Customer_Demand!$D:$BF,COLUMNS($I425:N425),0)/$I425)),"")</f>
        <v/>
      </c>
      <c r="O425" s="49" t="str">
        <f>IFERROR(IF($K425&lt;&gt;"SS",(VLOOKUP($D425,Customer_Demand!$D:$BF,COLUMNS($I425:O425),0)/$I425+VLOOKUP($D425,Customer_Demand!$D:$BF,COLUMNS($I425:O425),0)/$K425),(VLOOKUP($D425,Customer_Demand!$D:$BF,COLUMNS($I425:O425),0)/$I425)),"")</f>
        <v/>
      </c>
      <c r="P425" s="49" t="str">
        <f>IFERROR(IF($K425&lt;&gt;"SS",(VLOOKUP($D425,Customer_Demand!$D:$BF,COLUMNS($I425:P425),0)/$I425+VLOOKUP($D425,Customer_Demand!$D:$BF,COLUMNS($I425:P425),0)/$K425),(VLOOKUP($D425,Customer_Demand!$D:$BF,COLUMNS($I425:P425),0)/$I425)),"")</f>
        <v/>
      </c>
      <c r="Q425" s="49" t="str">
        <f>IFERROR(IF($K425&lt;&gt;"SS",(VLOOKUP($D425,Customer_Demand!$D:$BF,COLUMNS($I425:Q425),0)/$I425+VLOOKUP($D425,Customer_Demand!$D:$BF,COLUMNS($I425:Q425),0)/$K425),(VLOOKUP($D425,Customer_Demand!$D:$BF,COLUMNS($I425:Q425),0)/$I425)),"")</f>
        <v/>
      </c>
      <c r="R425" s="49" t="str">
        <f>IFERROR(IF($K425&lt;&gt;"SS",(VLOOKUP($D425,Customer_Demand!$D:$BF,COLUMNS($I425:R425),0)/$I425+VLOOKUP($D425,Customer_Demand!$D:$BF,COLUMNS($I425:R425),0)/$K425),(VLOOKUP($D425,Customer_Demand!$D:$BF,COLUMNS($I425:R425),0)/$I425)),"")</f>
        <v/>
      </c>
      <c r="S425" s="49" t="str">
        <f>IFERROR(IF($K425&lt;&gt;"SS",(VLOOKUP($D425,Customer_Demand!$D:$BF,COLUMNS($I425:S425),0)/$I425+VLOOKUP($D425,Customer_Demand!$D:$BF,COLUMNS($I425:S425),0)/$K425),(VLOOKUP($D425,Customer_Demand!$D:$BF,COLUMNS($I425:S425),0)/$I425)),"")</f>
        <v/>
      </c>
      <c r="T425" s="49" t="str">
        <f>IFERROR(IF($K425&lt;&gt;"SS",(VLOOKUP($D425,Customer_Demand!$D:$BF,COLUMNS($I425:T425),0)/$I425+VLOOKUP($D425,Customer_Demand!$D:$BF,COLUMNS($I425:T425),0)/$K425),(VLOOKUP($D425,Customer_Demand!$D:$BF,COLUMNS($I425:T425),0)/$I425)),"")</f>
        <v/>
      </c>
      <c r="U425" s="49" t="str">
        <f>IFERROR(IF($K425&lt;&gt;"SS",(VLOOKUP($D425,Customer_Demand!$D:$BF,COLUMNS($I425:U425),0)/$I425+VLOOKUP($D425,Customer_Demand!$D:$BF,COLUMNS($I425:U425),0)/$K425),(VLOOKUP($D425,Customer_Demand!$D:$BF,COLUMNS($I425:U425),0)/$I425)),"")</f>
        <v/>
      </c>
      <c r="V425" s="49" t="str">
        <f>IFERROR(IF($K425&lt;&gt;"SS",(VLOOKUP($D425,Customer_Demand!$D:$BF,COLUMNS($I425:V425),0)/$I425+VLOOKUP($D425,Customer_Demand!$D:$BF,COLUMNS($I425:V425),0)/$K425),(VLOOKUP($D425,Customer_Demand!$D:$BF,COLUMNS($I425:V425),0)/$I425)),"")</f>
        <v/>
      </c>
      <c r="W425" s="49" t="str">
        <f>IFERROR(IF($K425&lt;&gt;"SS",(VLOOKUP($D425,Customer_Demand!$D:$BF,COLUMNS($I425:W425),0)/$I425+VLOOKUP($D425,Customer_Demand!$D:$BF,COLUMNS($I425:W425),0)/$K425),(VLOOKUP($D425,Customer_Demand!$D:$BF,COLUMNS($I425:W425),0)/$I425)),"")</f>
        <v/>
      </c>
      <c r="X425" s="49" t="str">
        <f>IFERROR(IF($K425&lt;&gt;"SS",(VLOOKUP($D425,Customer_Demand!$D:$BF,COLUMNS($I425:X425),0)/$I425+VLOOKUP($D425,Customer_Demand!$D:$BF,COLUMNS($I425:X425),0)/$K425),(VLOOKUP($D425,Customer_Demand!$D:$BF,COLUMNS($I425:X425),0)/$I425)),"")</f>
        <v/>
      </c>
      <c r="Y425" s="49" t="str">
        <f>IFERROR(IF($K425&lt;&gt;"SS",(VLOOKUP($D425,Customer_Demand!$D:$BF,COLUMNS($I425:Y425),0)/$I425+VLOOKUP($D425,Customer_Demand!$D:$BF,COLUMNS($I425:Y425),0)/$K425),(VLOOKUP($D425,Customer_Demand!$D:$BF,COLUMNS($I425:Y425),0)/$I425)),"")</f>
        <v/>
      </c>
      <c r="Z425" s="49" t="str">
        <f>IFERROR(IF($K425&lt;&gt;"SS",(VLOOKUP($D425,Customer_Demand!$D:$BF,COLUMNS($I425:Z425),0)/$I425+VLOOKUP($D425,Customer_Demand!$D:$BF,COLUMNS($I425:Z425),0)/$K425),(VLOOKUP($D425,Customer_Demand!$D:$BF,COLUMNS($I425:Z425),0)/$I425)),"")</f>
        <v/>
      </c>
      <c r="AA425" s="49" t="str">
        <f>IFERROR(IF($K425&lt;&gt;"SS",(VLOOKUP($D425,Customer_Demand!$D:$BF,COLUMNS($I425:AA425),0)/$I425+VLOOKUP($D425,Customer_Demand!$D:$BF,COLUMNS($I425:AA425),0)/$K425),(VLOOKUP($D425,Customer_Demand!$D:$BF,COLUMNS($I425:AA425),0)/$I425)),"")</f>
        <v/>
      </c>
      <c r="AB425" s="49" t="str">
        <f>IFERROR(IF($K425&lt;&gt;"SS",(VLOOKUP($D425,Customer_Demand!$D:$BF,COLUMNS($I425:AB425),0)/$I425+VLOOKUP($D425,Customer_Demand!$D:$BF,COLUMNS($I425:AB425),0)/$K425),(VLOOKUP($D425,Customer_Demand!$D:$BF,COLUMNS($I425:AB425),0)/$I425)),"")</f>
        <v/>
      </c>
      <c r="AC425" s="49" t="str">
        <f>IFERROR(IF($K425&lt;&gt;"SS",(VLOOKUP($D425,Customer_Demand!$D:$BF,COLUMNS($I425:AC425),0)/$I425+VLOOKUP($D425,Customer_Demand!$D:$BF,COLUMNS($I425:AC425),0)/$K425),(VLOOKUP($D425,Customer_Demand!$D:$BF,COLUMNS($I425:AC425),0)/$I425)),"")</f>
        <v/>
      </c>
      <c r="AD425" s="49" t="str">
        <f>IFERROR(IF($K425&lt;&gt;"SS",(VLOOKUP($D425,Customer_Demand!$D:$BF,COLUMNS($I425:AD425),0)/$I425+VLOOKUP($D425,Customer_Demand!$D:$BF,COLUMNS($I425:AD425),0)/$K425),(VLOOKUP($D425,Customer_Demand!$D:$BF,COLUMNS($I425:AD425),0)/$I425)),"")</f>
        <v/>
      </c>
      <c r="AE425" s="49" t="str">
        <f>IFERROR(IF($K425&lt;&gt;"SS",(VLOOKUP($D425,Customer_Demand!$D:$BF,COLUMNS($I425:AE425),0)/$I425+VLOOKUP($D425,Customer_Demand!$D:$BF,COLUMNS($I425:AE425),0)/$K425),(VLOOKUP($D425,Customer_Demand!$D:$BF,COLUMNS($I425:AE425),0)/$I425)),"")</f>
        <v/>
      </c>
      <c r="AF425" s="49" t="str">
        <f>IFERROR(IF($K425&lt;&gt;"SS",(VLOOKUP($D425,Customer_Demand!$D:$BF,COLUMNS($I425:AF425),0)/$I425+VLOOKUP($D425,Customer_Demand!$D:$BF,COLUMNS($I425:AF425),0)/$K425),(VLOOKUP($D425,Customer_Demand!$D:$BF,COLUMNS($I425:AF425),0)/$I425)),"")</f>
        <v/>
      </c>
      <c r="AG425" s="49" t="str">
        <f>IFERROR(IF($K425&lt;&gt;"SS",(VLOOKUP($D425,Customer_Demand!$D:$BF,COLUMNS($I425:AG425),0)/$I425+VLOOKUP($D425,Customer_Demand!$D:$BF,COLUMNS($I425:AG425),0)/$K425),(VLOOKUP($D425,Customer_Demand!$D:$BF,COLUMNS($I425:AG425),0)/$I425)),"")</f>
        <v/>
      </c>
      <c r="AH425" s="49" t="str">
        <f>IFERROR(IF($K425&lt;&gt;"SS",(VLOOKUP($D425,Customer_Demand!$D:$BF,COLUMNS($I425:AH425),0)/$I425+VLOOKUP($D425,Customer_Demand!$D:$BF,COLUMNS($I425:AH425),0)/$K425),(VLOOKUP($D425,Customer_Demand!$D:$BF,COLUMNS($I425:AH425),0)/$I425)),"")</f>
        <v/>
      </c>
      <c r="AI425" s="49" t="str">
        <f>IFERROR(IF($K425&lt;&gt;"SS",(VLOOKUP($D425,Customer_Demand!$D:$BF,COLUMNS($I425:AI425),0)/$I425+VLOOKUP($D425,Customer_Demand!$D:$BF,COLUMNS($I425:AI425),0)/$K425),(VLOOKUP($D425,Customer_Demand!$D:$BF,COLUMNS($I425:AI425),0)/$I425)),"")</f>
        <v/>
      </c>
      <c r="AJ425" s="49" t="str">
        <f>IFERROR(IF($K425&lt;&gt;"SS",(VLOOKUP($D425,Customer_Demand!$D:$BF,COLUMNS($I425:AJ425),0)/$I425+VLOOKUP($D425,Customer_Demand!$D:$BF,COLUMNS($I425:AJ425),0)/$K425),(VLOOKUP($D425,Customer_Demand!$D:$BF,COLUMNS($I425:AJ425),0)/$I425)),"")</f>
        <v/>
      </c>
      <c r="AK425" s="49" t="str">
        <f>IFERROR(IF($K425&lt;&gt;"SS",(VLOOKUP($D425,Customer_Demand!$D:$BF,COLUMNS($I425:AK425),0)/$I425+VLOOKUP($D425,Customer_Demand!$D:$BF,COLUMNS($I425:AK425),0)/$K425),(VLOOKUP($D425,Customer_Demand!$D:$BF,COLUMNS($I425:AK425),0)/$I425)),"")</f>
        <v/>
      </c>
      <c r="AL425" s="49" t="str">
        <f>IFERROR(IF($K425&lt;&gt;"SS",(VLOOKUP($D425,Customer_Demand!$D:$BF,COLUMNS($I425:AL425),0)/$I425+VLOOKUP($D425,Customer_Demand!$D:$BF,COLUMNS($I425:AL425),0)/$K425),(VLOOKUP($D425,Customer_Demand!$D:$BF,COLUMNS($I425:AL425),0)/$I425)),"")</f>
        <v/>
      </c>
      <c r="AM425" s="49" t="str">
        <f>IFERROR(IF($K425&lt;&gt;"SS",(VLOOKUP($D425,Customer_Demand!$D:$BF,COLUMNS($I425:AM425),0)/$I425+VLOOKUP($D425,Customer_Demand!$D:$BF,COLUMNS($I425:AM425),0)/$K425),(VLOOKUP($D425,Customer_Demand!$D:$BF,COLUMNS($I425:AM425),0)/$I425)),"")</f>
        <v/>
      </c>
      <c r="AN425" s="49" t="str">
        <f>IFERROR(IF($K425&lt;&gt;"SS",(VLOOKUP($D425,Customer_Demand!$D:$BF,COLUMNS($I425:AN425),0)/$I425+VLOOKUP($D425,Customer_Demand!$D:$BF,COLUMNS($I425:AN425),0)/$K425),(VLOOKUP($D425,Customer_Demand!$D:$BF,COLUMNS($I425:AN425),0)/$I425)),"")</f>
        <v/>
      </c>
      <c r="AO425" s="49" t="str">
        <f>IFERROR(IF($K425&lt;&gt;"SS",(VLOOKUP($D425,Customer_Demand!$D:$BF,COLUMNS($I425:AO425),0)/$I425+VLOOKUP($D425,Customer_Demand!$D:$BF,COLUMNS($I425:AO425),0)/$K425),(VLOOKUP($D425,Customer_Demand!$D:$BF,COLUMNS($I425:AO425),0)/$I425)),"")</f>
        <v/>
      </c>
      <c r="AP425" s="49" t="str">
        <f>IFERROR(IF($K425&lt;&gt;"SS",(VLOOKUP($D425,Customer_Demand!$D:$BF,COLUMNS($I425:AP425),0)/$I425+VLOOKUP($D425,Customer_Demand!$D:$BF,COLUMNS($I425:AP425),0)/$K425),(VLOOKUP($D425,Customer_Demand!$D:$BF,COLUMNS($I425:AP425),0)/$I425)),"")</f>
        <v/>
      </c>
      <c r="AQ425" s="49" t="str">
        <f>IFERROR(IF($K425&lt;&gt;"SS",(VLOOKUP($D425,Customer_Demand!$D:$BF,COLUMNS($I425:AQ425),0)/$I425+VLOOKUP($D425,Customer_Demand!$D:$BF,COLUMNS($I425:AQ425),0)/$K425),(VLOOKUP($D425,Customer_Demand!$D:$BF,COLUMNS($I425:AQ425),0)/$I425)),"")</f>
        <v/>
      </c>
      <c r="AR425" s="49" t="str">
        <f>IFERROR(IF($K425&lt;&gt;"SS",(VLOOKUP($D425,Customer_Demand!$D:$BF,COLUMNS($I425:AR425),0)/$I425+VLOOKUP($D425,Customer_Demand!$D:$BF,COLUMNS($I425:AR425),0)/$K425),(VLOOKUP($D425,Customer_Demand!$D:$BF,COLUMNS($I425:AR425),0)/$I425)),"")</f>
        <v/>
      </c>
      <c r="AS425" s="49" t="str">
        <f>IFERROR(IF($K425&lt;&gt;"SS",(VLOOKUP($D425,Customer_Demand!$D:$BF,COLUMNS($I425:AS425),0)/$I425+VLOOKUP($D425,Customer_Demand!$D:$BF,COLUMNS($I425:AS425),0)/$K425),(VLOOKUP($D425,Customer_Demand!$D:$BF,COLUMNS($I425:AS425),0)/$I425)),"")</f>
        <v/>
      </c>
      <c r="AT425" s="49" t="str">
        <f>IFERROR(IF($K425&lt;&gt;"SS",(VLOOKUP($D425,Customer_Demand!$D:$BF,COLUMNS($I425:AT425),0)/$I425+VLOOKUP($D425,Customer_Demand!$D:$BF,COLUMNS($I425:AT425),0)/$K425),(VLOOKUP($D425,Customer_Demand!$D:$BF,COLUMNS($I425:AT425),0)/$I425)),"")</f>
        <v/>
      </c>
      <c r="AU425" s="49" t="str">
        <f>IFERROR(IF($K425&lt;&gt;"SS",(VLOOKUP($D425,Customer_Demand!$D:$BF,COLUMNS($I425:AU425),0)/$I425+VLOOKUP($D425,Customer_Demand!$D:$BF,COLUMNS($I425:AU425),0)/$K425),(VLOOKUP($D425,Customer_Demand!$D:$BF,COLUMNS($I425:AU425),0)/$I425)),"")</f>
        <v/>
      </c>
      <c r="AV425" s="49" t="str">
        <f>IFERROR(IF($K425&lt;&gt;"SS",(VLOOKUP($D425,Customer_Demand!$D:$BF,COLUMNS($I425:AV425),0)/$I425+VLOOKUP($D425,Customer_Demand!$D:$BF,COLUMNS($I425:AV425),0)/$K425),(VLOOKUP($D425,Customer_Demand!$D:$BF,COLUMNS($I425:AV425),0)/$I425)),"")</f>
        <v/>
      </c>
      <c r="AW425" s="49" t="str">
        <f>IFERROR(IF($K425&lt;&gt;"SS",(VLOOKUP($D425,Customer_Demand!$D:$BF,COLUMNS($I425:AW425),0)/$I425+VLOOKUP($D425,Customer_Demand!$D:$BF,COLUMNS($I425:AW425),0)/$K425),(VLOOKUP($D425,Customer_Demand!$D:$BF,COLUMNS($I425:AW425),0)/$I425)),"")</f>
        <v/>
      </c>
      <c r="AX425" s="49" t="str">
        <f>IFERROR(IF($K425&lt;&gt;"SS",(VLOOKUP($D425,Customer_Demand!$D:$BF,COLUMNS($I425:AX425),0)/$I425+VLOOKUP($D425,Customer_Demand!$D:$BF,COLUMNS($I425:AX425),0)/$K425),(VLOOKUP($D425,Customer_Demand!$D:$BF,COLUMNS($I425:AX425),0)/$I425)),"")</f>
        <v/>
      </c>
      <c r="AY425" s="49" t="str">
        <f>IFERROR(IF($K425&lt;&gt;"SS",(VLOOKUP($D425,Customer_Demand!$D:$BF,COLUMNS($I425:AY425),0)/$I425+VLOOKUP($D425,Customer_Demand!$D:$BF,COLUMNS($I425:AY425),0)/$K425),(VLOOKUP($D425,Customer_Demand!$D:$BF,COLUMNS($I425:AY425),0)/$I425)),"")</f>
        <v/>
      </c>
      <c r="AZ425" s="49" t="str">
        <f>IFERROR(IF($K425&lt;&gt;"SS",(VLOOKUP($D425,Customer_Demand!$D:$BF,COLUMNS($I425:AZ425),0)/$I425+VLOOKUP($D425,Customer_Demand!$D:$BF,COLUMNS($I425:AZ425),0)/$K425),(VLOOKUP($D425,Customer_Demand!$D:$BF,COLUMNS($I425:AZ425),0)/$I425)),"")</f>
        <v/>
      </c>
      <c r="BA425" s="49" t="str">
        <f>IFERROR(IF($K425&lt;&gt;"SS",(VLOOKUP($D425,Customer_Demand!$D:$BF,COLUMNS($I425:BA425),0)/$I425+VLOOKUP($D425,Customer_Demand!$D:$BF,COLUMNS($I425:BA425),0)/$K425),(VLOOKUP($D425,Customer_Demand!$D:$BF,COLUMNS($I425:BA425),0)/$I425)),"")</f>
        <v/>
      </c>
      <c r="BB425" s="49" t="str">
        <f>IFERROR(IF($K425&lt;&gt;"SS",(VLOOKUP($D425,Customer_Demand!$D:$BF,COLUMNS($I425:BB425),0)/$I425+VLOOKUP($D425,Customer_Demand!$D:$BF,COLUMNS($I425:BB425),0)/$K425),(VLOOKUP($D425,Customer_Demand!$D:$BF,COLUMNS($I425:BB425),0)/$I425)),"")</f>
        <v/>
      </c>
      <c r="BC425" s="49" t="str">
        <f>IFERROR(IF($K425&lt;&gt;"SS",(VLOOKUP($D425,Customer_Demand!$D:$BF,COLUMNS($I425:BC425),0)/$I425+VLOOKUP($D425,Customer_Demand!$D:$BF,COLUMNS($I425:BC425),0)/$K425),(VLOOKUP($D425,Customer_Demand!$D:$BF,COLUMNS($I425:BC425),0)/$I425)),"")</f>
        <v/>
      </c>
      <c r="BD425" s="49" t="str">
        <f>IFERROR(IF($K425&lt;&gt;"SS",(VLOOKUP($D425,Customer_Demand!$D:$BF,COLUMNS($I425:BD425),0)/$I425+VLOOKUP($D425,Customer_Demand!$D:$BF,COLUMNS($I425:BD425),0)/$K425),(VLOOKUP($D425,Customer_Demand!$D:$BF,COLUMNS($I425:BD425),0)/$I425)),"")</f>
        <v/>
      </c>
      <c r="BE425" s="49" t="str">
        <f>IFERROR(IF($K425&lt;&gt;"SS",(VLOOKUP($D425,Customer_Demand!$D:$BF,COLUMNS($I425:BE425),0)/$I425+VLOOKUP($D425,Customer_Demand!$D:$BF,COLUMNS($I425:BE425),0)/$K425),(VLOOKUP($D425,Customer_Demand!$D:$BF,COLUMNS($I425:BE425),0)/$I425)),"")</f>
        <v/>
      </c>
      <c r="BF425" s="49" t="str">
        <f>IFERROR(IF($K425&lt;&gt;"SS",(VLOOKUP($D425,Customer_Demand!$D:$BF,COLUMNS($I425:BF425),0)/$I425+VLOOKUP($D425,Customer_Demand!$D:$BF,COLUMNS($I425:BF425),0)/$K425),(VLOOKUP($D425,Customer_Demand!$D:$BF,COLUMNS($I425:BF425),0)/$I425)),"")</f>
        <v/>
      </c>
      <c r="BG425" s="49" t="str">
        <f>IFERROR(IF($K425&lt;&gt;"SS",(VLOOKUP($D425,Customer_Demand!$D:$BF,COLUMNS($I425:BG425),0)/$I425+VLOOKUP($D425,Customer_Demand!$D:$BF,COLUMNS($I425:BG425),0)/$K425),(VLOOKUP($D425,Customer_Demand!$D:$BF,COLUMNS($I425:BG425),0)/$I425)),"")</f>
        <v/>
      </c>
      <c r="BH425" s="49" t="str">
        <f>IFERROR(IF($K425&lt;&gt;"SS",(VLOOKUP($D425,Customer_Demand!$D:$BF,COLUMNS($I425:BH425),0)/$I425+VLOOKUP($D425,Customer_Demand!$D:$BF,COLUMNS($I425:BH425),0)/$K425),(VLOOKUP($D425,Customer_Demand!$D:$BF,COLUMNS($I425:BH425),0)/$I425)),"")</f>
        <v/>
      </c>
      <c r="BI425" s="49" t="str">
        <f>IFERROR(IF($K425&lt;&gt;"SS",(VLOOKUP($D425,Customer_Demand!$D:$BF,COLUMNS($I425:BI425),0)/$I425+VLOOKUP($D425,Customer_Demand!$D:$BF,COLUMNS($I425:BI425),0)/$K425),(VLOOKUP($D425,Customer_Demand!$D:$BF,COLUMNS($I425:BI425),0)/$I425)),"")</f>
        <v/>
      </c>
      <c r="BJ425" s="49" t="str">
        <f>IFERROR(IF($K425&lt;&gt;"SS",(VLOOKUP($D425,Customer_Demand!$D:$BF,COLUMNS($I425:BJ425),0)/$I425+VLOOKUP($D425,Customer_Demand!$D:$BF,COLUMNS($I425:BJ425),0)/$K425),(VLOOKUP($D425,Customer_Demand!$D:$BF,COLUMNS($I425:BJ425),0)/$I425)),"")</f>
        <v/>
      </c>
      <c r="BK425" s="50" t="str">
        <f>IFERROR(IF($K425&lt;&gt;"SS",(VLOOKUP($D425,Customer_Demand!$D:$BF,COLUMNS($I425:BK425),0)/$I425+VLOOKUP($D425,Customer_Demand!$D:$BF,COLUMNS($I425:BK425),0)/$K425),(VLOOKUP($D425,Customer_Demand!$D:$BF,COLUMNS($I425:BK425),0)/$I425)),"")</f>
        <v/>
      </c>
      <c r="BL425" s="18"/>
    </row>
    <row r="426" spans="2:64" x14ac:dyDescent="0.2">
      <c r="B426" s="12" t="str">
        <f t="shared" si="31"/>
        <v/>
      </c>
      <c r="C426" s="45" t="str">
        <f>IF((Customer_Demand!C426)&lt;&gt;"",Customer_Demand!C426,"")</f>
        <v/>
      </c>
      <c r="D426" s="45" t="str">
        <f>IF(C426&lt;&gt;"",Customer_Demand!D426,"")</f>
        <v/>
      </c>
      <c r="E426" s="51" t="str">
        <f>IF(C426&lt;&gt;"",Customer_Demand!E426,"")</f>
        <v/>
      </c>
      <c r="F426" s="47" t="str">
        <f>IF(C426&lt;&gt;"",VLOOKUP(D426,Customer_Demand!$D$5:$F$1005,3,0),"")</f>
        <v/>
      </c>
      <c r="G426" s="48" t="str">
        <f t="shared" si="28"/>
        <v/>
      </c>
      <c r="H426" s="48" t="str">
        <f t="shared" si="29"/>
        <v/>
      </c>
      <c r="I426" s="48" t="str">
        <f>IFERROR(IF(C426&lt;&gt;"",VLOOKUP($H426,SMT_Cycle_Time_Data!$F:$Q,4,0),""),"SGR Not Defined")</f>
        <v/>
      </c>
      <c r="J426" s="48" t="str">
        <f t="shared" si="30"/>
        <v/>
      </c>
      <c r="K426" s="48" t="str">
        <f>IF(C426&lt;&gt;"",IFERROR(VLOOKUP($J426,SMT_Cycle_Time_Data!$F:$Q,4,0),"SS"),"")</f>
        <v/>
      </c>
      <c r="L426" s="49" t="str">
        <f>IFERROR(IF($K426&lt;&gt;"SS",(VLOOKUP($D426,Customer_Demand!$D:$BF,COLUMNS($I426:L426),0)/$I426+VLOOKUP($D426,Customer_Demand!$D:$BF,COLUMNS($I426:L426),0)/$K426),(VLOOKUP($D426,Customer_Demand!$D:$BF,COLUMNS($I426:L426),0)/$I426)),"")</f>
        <v/>
      </c>
      <c r="M426" s="49" t="str">
        <f>IFERROR(IF($K426&lt;&gt;"SS",(VLOOKUP($D426,Customer_Demand!$D:$BF,COLUMNS($I426:M426),0)/$I426+VLOOKUP($D426,Customer_Demand!$D:$BF,COLUMNS($I426:M426),0)/$K426),(VLOOKUP($D426,Customer_Demand!$D:$BF,COLUMNS($I426:M426),0)/$I426)),"")</f>
        <v/>
      </c>
      <c r="N426" s="49" t="str">
        <f>IFERROR(IF($K426&lt;&gt;"SS",(VLOOKUP($D426,Customer_Demand!$D:$BF,COLUMNS($I426:N426),0)/$I426+VLOOKUP($D426,Customer_Demand!$D:$BF,COLUMNS($I426:N426),0)/$K426),(VLOOKUP($D426,Customer_Demand!$D:$BF,COLUMNS($I426:N426),0)/$I426)),"")</f>
        <v/>
      </c>
      <c r="O426" s="49" t="str">
        <f>IFERROR(IF($K426&lt;&gt;"SS",(VLOOKUP($D426,Customer_Demand!$D:$BF,COLUMNS($I426:O426),0)/$I426+VLOOKUP($D426,Customer_Demand!$D:$BF,COLUMNS($I426:O426),0)/$K426),(VLOOKUP($D426,Customer_Demand!$D:$BF,COLUMNS($I426:O426),0)/$I426)),"")</f>
        <v/>
      </c>
      <c r="P426" s="49" t="str">
        <f>IFERROR(IF($K426&lt;&gt;"SS",(VLOOKUP($D426,Customer_Demand!$D:$BF,COLUMNS($I426:P426),0)/$I426+VLOOKUP($D426,Customer_Demand!$D:$BF,COLUMNS($I426:P426),0)/$K426),(VLOOKUP($D426,Customer_Demand!$D:$BF,COLUMNS($I426:P426),0)/$I426)),"")</f>
        <v/>
      </c>
      <c r="Q426" s="49" t="str">
        <f>IFERROR(IF($K426&lt;&gt;"SS",(VLOOKUP($D426,Customer_Demand!$D:$BF,COLUMNS($I426:Q426),0)/$I426+VLOOKUP($D426,Customer_Demand!$D:$BF,COLUMNS($I426:Q426),0)/$K426),(VLOOKUP($D426,Customer_Demand!$D:$BF,COLUMNS($I426:Q426),0)/$I426)),"")</f>
        <v/>
      </c>
      <c r="R426" s="49" t="str">
        <f>IFERROR(IF($K426&lt;&gt;"SS",(VLOOKUP($D426,Customer_Demand!$D:$BF,COLUMNS($I426:R426),0)/$I426+VLOOKUP($D426,Customer_Demand!$D:$BF,COLUMNS($I426:R426),0)/$K426),(VLOOKUP($D426,Customer_Demand!$D:$BF,COLUMNS($I426:R426),0)/$I426)),"")</f>
        <v/>
      </c>
      <c r="S426" s="49" t="str">
        <f>IFERROR(IF($K426&lt;&gt;"SS",(VLOOKUP($D426,Customer_Demand!$D:$BF,COLUMNS($I426:S426),0)/$I426+VLOOKUP($D426,Customer_Demand!$D:$BF,COLUMNS($I426:S426),0)/$K426),(VLOOKUP($D426,Customer_Demand!$D:$BF,COLUMNS($I426:S426),0)/$I426)),"")</f>
        <v/>
      </c>
      <c r="T426" s="49" t="str">
        <f>IFERROR(IF($K426&lt;&gt;"SS",(VLOOKUP($D426,Customer_Demand!$D:$BF,COLUMNS($I426:T426),0)/$I426+VLOOKUP($D426,Customer_Demand!$D:$BF,COLUMNS($I426:T426),0)/$K426),(VLOOKUP($D426,Customer_Demand!$D:$BF,COLUMNS($I426:T426),0)/$I426)),"")</f>
        <v/>
      </c>
      <c r="U426" s="49" t="str">
        <f>IFERROR(IF($K426&lt;&gt;"SS",(VLOOKUP($D426,Customer_Demand!$D:$BF,COLUMNS($I426:U426),0)/$I426+VLOOKUP($D426,Customer_Demand!$D:$BF,COLUMNS($I426:U426),0)/$K426),(VLOOKUP($D426,Customer_Demand!$D:$BF,COLUMNS($I426:U426),0)/$I426)),"")</f>
        <v/>
      </c>
      <c r="V426" s="49" t="str">
        <f>IFERROR(IF($K426&lt;&gt;"SS",(VLOOKUP($D426,Customer_Demand!$D:$BF,COLUMNS($I426:V426),0)/$I426+VLOOKUP($D426,Customer_Demand!$D:$BF,COLUMNS($I426:V426),0)/$K426),(VLOOKUP($D426,Customer_Demand!$D:$BF,COLUMNS($I426:V426),0)/$I426)),"")</f>
        <v/>
      </c>
      <c r="W426" s="49" t="str">
        <f>IFERROR(IF($K426&lt;&gt;"SS",(VLOOKUP($D426,Customer_Demand!$D:$BF,COLUMNS($I426:W426),0)/$I426+VLOOKUP($D426,Customer_Demand!$D:$BF,COLUMNS($I426:W426),0)/$K426),(VLOOKUP($D426,Customer_Demand!$D:$BF,COLUMNS($I426:W426),0)/$I426)),"")</f>
        <v/>
      </c>
      <c r="X426" s="49" t="str">
        <f>IFERROR(IF($K426&lt;&gt;"SS",(VLOOKUP($D426,Customer_Demand!$D:$BF,COLUMNS($I426:X426),0)/$I426+VLOOKUP($D426,Customer_Demand!$D:$BF,COLUMNS($I426:X426),0)/$K426),(VLOOKUP($D426,Customer_Demand!$D:$BF,COLUMNS($I426:X426),0)/$I426)),"")</f>
        <v/>
      </c>
      <c r="Y426" s="49" t="str">
        <f>IFERROR(IF($K426&lt;&gt;"SS",(VLOOKUP($D426,Customer_Demand!$D:$BF,COLUMNS($I426:Y426),0)/$I426+VLOOKUP($D426,Customer_Demand!$D:$BF,COLUMNS($I426:Y426),0)/$K426),(VLOOKUP($D426,Customer_Demand!$D:$BF,COLUMNS($I426:Y426),0)/$I426)),"")</f>
        <v/>
      </c>
      <c r="Z426" s="49" t="str">
        <f>IFERROR(IF($K426&lt;&gt;"SS",(VLOOKUP($D426,Customer_Demand!$D:$BF,COLUMNS($I426:Z426),0)/$I426+VLOOKUP($D426,Customer_Demand!$D:$BF,COLUMNS($I426:Z426),0)/$K426),(VLOOKUP($D426,Customer_Demand!$D:$BF,COLUMNS($I426:Z426),0)/$I426)),"")</f>
        <v/>
      </c>
      <c r="AA426" s="49" t="str">
        <f>IFERROR(IF($K426&lt;&gt;"SS",(VLOOKUP($D426,Customer_Demand!$D:$BF,COLUMNS($I426:AA426),0)/$I426+VLOOKUP($D426,Customer_Demand!$D:$BF,COLUMNS($I426:AA426),0)/$K426),(VLOOKUP($D426,Customer_Demand!$D:$BF,COLUMNS($I426:AA426),0)/$I426)),"")</f>
        <v/>
      </c>
      <c r="AB426" s="49" t="str">
        <f>IFERROR(IF($K426&lt;&gt;"SS",(VLOOKUP($D426,Customer_Demand!$D:$BF,COLUMNS($I426:AB426),0)/$I426+VLOOKUP($D426,Customer_Demand!$D:$BF,COLUMNS($I426:AB426),0)/$K426),(VLOOKUP($D426,Customer_Demand!$D:$BF,COLUMNS($I426:AB426),0)/$I426)),"")</f>
        <v/>
      </c>
      <c r="AC426" s="49" t="str">
        <f>IFERROR(IF($K426&lt;&gt;"SS",(VLOOKUP($D426,Customer_Demand!$D:$BF,COLUMNS($I426:AC426),0)/$I426+VLOOKUP($D426,Customer_Demand!$D:$BF,COLUMNS($I426:AC426),0)/$K426),(VLOOKUP($D426,Customer_Demand!$D:$BF,COLUMNS($I426:AC426),0)/$I426)),"")</f>
        <v/>
      </c>
      <c r="AD426" s="49" t="str">
        <f>IFERROR(IF($K426&lt;&gt;"SS",(VLOOKUP($D426,Customer_Demand!$D:$BF,COLUMNS($I426:AD426),0)/$I426+VLOOKUP($D426,Customer_Demand!$D:$BF,COLUMNS($I426:AD426),0)/$K426),(VLOOKUP($D426,Customer_Demand!$D:$BF,COLUMNS($I426:AD426),0)/$I426)),"")</f>
        <v/>
      </c>
      <c r="AE426" s="49" t="str">
        <f>IFERROR(IF($K426&lt;&gt;"SS",(VLOOKUP($D426,Customer_Demand!$D:$BF,COLUMNS($I426:AE426),0)/$I426+VLOOKUP($D426,Customer_Demand!$D:$BF,COLUMNS($I426:AE426),0)/$K426),(VLOOKUP($D426,Customer_Demand!$D:$BF,COLUMNS($I426:AE426),0)/$I426)),"")</f>
        <v/>
      </c>
      <c r="AF426" s="49" t="str">
        <f>IFERROR(IF($K426&lt;&gt;"SS",(VLOOKUP($D426,Customer_Demand!$D:$BF,COLUMNS($I426:AF426),0)/$I426+VLOOKUP($D426,Customer_Demand!$D:$BF,COLUMNS($I426:AF426),0)/$K426),(VLOOKUP($D426,Customer_Demand!$D:$BF,COLUMNS($I426:AF426),0)/$I426)),"")</f>
        <v/>
      </c>
      <c r="AG426" s="49" t="str">
        <f>IFERROR(IF($K426&lt;&gt;"SS",(VLOOKUP($D426,Customer_Demand!$D:$BF,COLUMNS($I426:AG426),0)/$I426+VLOOKUP($D426,Customer_Demand!$D:$BF,COLUMNS($I426:AG426),0)/$K426),(VLOOKUP($D426,Customer_Demand!$D:$BF,COLUMNS($I426:AG426),0)/$I426)),"")</f>
        <v/>
      </c>
      <c r="AH426" s="49" t="str">
        <f>IFERROR(IF($K426&lt;&gt;"SS",(VLOOKUP($D426,Customer_Demand!$D:$BF,COLUMNS($I426:AH426),0)/$I426+VLOOKUP($D426,Customer_Demand!$D:$BF,COLUMNS($I426:AH426),0)/$K426),(VLOOKUP($D426,Customer_Demand!$D:$BF,COLUMNS($I426:AH426),0)/$I426)),"")</f>
        <v/>
      </c>
      <c r="AI426" s="49" t="str">
        <f>IFERROR(IF($K426&lt;&gt;"SS",(VLOOKUP($D426,Customer_Demand!$D:$BF,COLUMNS($I426:AI426),0)/$I426+VLOOKUP($D426,Customer_Demand!$D:$BF,COLUMNS($I426:AI426),0)/$K426),(VLOOKUP($D426,Customer_Demand!$D:$BF,COLUMNS($I426:AI426),0)/$I426)),"")</f>
        <v/>
      </c>
      <c r="AJ426" s="49" t="str">
        <f>IFERROR(IF($K426&lt;&gt;"SS",(VLOOKUP($D426,Customer_Demand!$D:$BF,COLUMNS($I426:AJ426),0)/$I426+VLOOKUP($D426,Customer_Demand!$D:$BF,COLUMNS($I426:AJ426),0)/$K426),(VLOOKUP($D426,Customer_Demand!$D:$BF,COLUMNS($I426:AJ426),0)/$I426)),"")</f>
        <v/>
      </c>
      <c r="AK426" s="49" t="str">
        <f>IFERROR(IF($K426&lt;&gt;"SS",(VLOOKUP($D426,Customer_Demand!$D:$BF,COLUMNS($I426:AK426),0)/$I426+VLOOKUP($D426,Customer_Demand!$D:$BF,COLUMNS($I426:AK426),0)/$K426),(VLOOKUP($D426,Customer_Demand!$D:$BF,COLUMNS($I426:AK426),0)/$I426)),"")</f>
        <v/>
      </c>
      <c r="AL426" s="49" t="str">
        <f>IFERROR(IF($K426&lt;&gt;"SS",(VLOOKUP($D426,Customer_Demand!$D:$BF,COLUMNS($I426:AL426),0)/$I426+VLOOKUP($D426,Customer_Demand!$D:$BF,COLUMNS($I426:AL426),0)/$K426),(VLOOKUP($D426,Customer_Demand!$D:$BF,COLUMNS($I426:AL426),0)/$I426)),"")</f>
        <v/>
      </c>
      <c r="AM426" s="49" t="str">
        <f>IFERROR(IF($K426&lt;&gt;"SS",(VLOOKUP($D426,Customer_Demand!$D:$BF,COLUMNS($I426:AM426),0)/$I426+VLOOKUP($D426,Customer_Demand!$D:$BF,COLUMNS($I426:AM426),0)/$K426),(VLOOKUP($D426,Customer_Demand!$D:$BF,COLUMNS($I426:AM426),0)/$I426)),"")</f>
        <v/>
      </c>
      <c r="AN426" s="49" t="str">
        <f>IFERROR(IF($K426&lt;&gt;"SS",(VLOOKUP($D426,Customer_Demand!$D:$BF,COLUMNS($I426:AN426),0)/$I426+VLOOKUP($D426,Customer_Demand!$D:$BF,COLUMNS($I426:AN426),0)/$K426),(VLOOKUP($D426,Customer_Demand!$D:$BF,COLUMNS($I426:AN426),0)/$I426)),"")</f>
        <v/>
      </c>
      <c r="AO426" s="49" t="str">
        <f>IFERROR(IF($K426&lt;&gt;"SS",(VLOOKUP($D426,Customer_Demand!$D:$BF,COLUMNS($I426:AO426),0)/$I426+VLOOKUP($D426,Customer_Demand!$D:$BF,COLUMNS($I426:AO426),0)/$K426),(VLOOKUP($D426,Customer_Demand!$D:$BF,COLUMNS($I426:AO426),0)/$I426)),"")</f>
        <v/>
      </c>
      <c r="AP426" s="49" t="str">
        <f>IFERROR(IF($K426&lt;&gt;"SS",(VLOOKUP($D426,Customer_Demand!$D:$BF,COLUMNS($I426:AP426),0)/$I426+VLOOKUP($D426,Customer_Demand!$D:$BF,COLUMNS($I426:AP426),0)/$K426),(VLOOKUP($D426,Customer_Demand!$D:$BF,COLUMNS($I426:AP426),0)/$I426)),"")</f>
        <v/>
      </c>
      <c r="AQ426" s="49" t="str">
        <f>IFERROR(IF($K426&lt;&gt;"SS",(VLOOKUP($D426,Customer_Demand!$D:$BF,COLUMNS($I426:AQ426),0)/$I426+VLOOKUP($D426,Customer_Demand!$D:$BF,COLUMNS($I426:AQ426),0)/$K426),(VLOOKUP($D426,Customer_Demand!$D:$BF,COLUMNS($I426:AQ426),0)/$I426)),"")</f>
        <v/>
      </c>
      <c r="AR426" s="49" t="str">
        <f>IFERROR(IF($K426&lt;&gt;"SS",(VLOOKUP($D426,Customer_Demand!$D:$BF,COLUMNS($I426:AR426),0)/$I426+VLOOKUP($D426,Customer_Demand!$D:$BF,COLUMNS($I426:AR426),0)/$K426),(VLOOKUP($D426,Customer_Demand!$D:$BF,COLUMNS($I426:AR426),0)/$I426)),"")</f>
        <v/>
      </c>
      <c r="AS426" s="49" t="str">
        <f>IFERROR(IF($K426&lt;&gt;"SS",(VLOOKUP($D426,Customer_Demand!$D:$BF,COLUMNS($I426:AS426),0)/$I426+VLOOKUP($D426,Customer_Demand!$D:$BF,COLUMNS($I426:AS426),0)/$K426),(VLOOKUP($D426,Customer_Demand!$D:$BF,COLUMNS($I426:AS426),0)/$I426)),"")</f>
        <v/>
      </c>
      <c r="AT426" s="49" t="str">
        <f>IFERROR(IF($K426&lt;&gt;"SS",(VLOOKUP($D426,Customer_Demand!$D:$BF,COLUMNS($I426:AT426),0)/$I426+VLOOKUP($D426,Customer_Demand!$D:$BF,COLUMNS($I426:AT426),0)/$K426),(VLOOKUP($D426,Customer_Demand!$D:$BF,COLUMNS($I426:AT426),0)/$I426)),"")</f>
        <v/>
      </c>
      <c r="AU426" s="49" t="str">
        <f>IFERROR(IF($K426&lt;&gt;"SS",(VLOOKUP($D426,Customer_Demand!$D:$BF,COLUMNS($I426:AU426),0)/$I426+VLOOKUP($D426,Customer_Demand!$D:$BF,COLUMNS($I426:AU426),0)/$K426),(VLOOKUP($D426,Customer_Demand!$D:$BF,COLUMNS($I426:AU426),0)/$I426)),"")</f>
        <v/>
      </c>
      <c r="AV426" s="49" t="str">
        <f>IFERROR(IF($K426&lt;&gt;"SS",(VLOOKUP($D426,Customer_Demand!$D:$BF,COLUMNS($I426:AV426),0)/$I426+VLOOKUP($D426,Customer_Demand!$D:$BF,COLUMNS($I426:AV426),0)/$K426),(VLOOKUP($D426,Customer_Demand!$D:$BF,COLUMNS($I426:AV426),0)/$I426)),"")</f>
        <v/>
      </c>
      <c r="AW426" s="49" t="str">
        <f>IFERROR(IF($K426&lt;&gt;"SS",(VLOOKUP($D426,Customer_Demand!$D:$BF,COLUMNS($I426:AW426),0)/$I426+VLOOKUP($D426,Customer_Demand!$D:$BF,COLUMNS($I426:AW426),0)/$K426),(VLOOKUP($D426,Customer_Demand!$D:$BF,COLUMNS($I426:AW426),0)/$I426)),"")</f>
        <v/>
      </c>
      <c r="AX426" s="49" t="str">
        <f>IFERROR(IF($K426&lt;&gt;"SS",(VLOOKUP($D426,Customer_Demand!$D:$BF,COLUMNS($I426:AX426),0)/$I426+VLOOKUP($D426,Customer_Demand!$D:$BF,COLUMNS($I426:AX426),0)/$K426),(VLOOKUP($D426,Customer_Demand!$D:$BF,COLUMNS($I426:AX426),0)/$I426)),"")</f>
        <v/>
      </c>
      <c r="AY426" s="49" t="str">
        <f>IFERROR(IF($K426&lt;&gt;"SS",(VLOOKUP($D426,Customer_Demand!$D:$BF,COLUMNS($I426:AY426),0)/$I426+VLOOKUP($D426,Customer_Demand!$D:$BF,COLUMNS($I426:AY426),0)/$K426),(VLOOKUP($D426,Customer_Demand!$D:$BF,COLUMNS($I426:AY426),0)/$I426)),"")</f>
        <v/>
      </c>
      <c r="AZ426" s="49" t="str">
        <f>IFERROR(IF($K426&lt;&gt;"SS",(VLOOKUP($D426,Customer_Demand!$D:$BF,COLUMNS($I426:AZ426),0)/$I426+VLOOKUP($D426,Customer_Demand!$D:$BF,COLUMNS($I426:AZ426),0)/$K426),(VLOOKUP($D426,Customer_Demand!$D:$BF,COLUMNS($I426:AZ426),0)/$I426)),"")</f>
        <v/>
      </c>
      <c r="BA426" s="49" t="str">
        <f>IFERROR(IF($K426&lt;&gt;"SS",(VLOOKUP($D426,Customer_Demand!$D:$BF,COLUMNS($I426:BA426),0)/$I426+VLOOKUP($D426,Customer_Demand!$D:$BF,COLUMNS($I426:BA426),0)/$K426),(VLOOKUP($D426,Customer_Demand!$D:$BF,COLUMNS($I426:BA426),0)/$I426)),"")</f>
        <v/>
      </c>
      <c r="BB426" s="49" t="str">
        <f>IFERROR(IF($K426&lt;&gt;"SS",(VLOOKUP($D426,Customer_Demand!$D:$BF,COLUMNS($I426:BB426),0)/$I426+VLOOKUP($D426,Customer_Demand!$D:$BF,COLUMNS($I426:BB426),0)/$K426),(VLOOKUP($D426,Customer_Demand!$D:$BF,COLUMNS($I426:BB426),0)/$I426)),"")</f>
        <v/>
      </c>
      <c r="BC426" s="49" t="str">
        <f>IFERROR(IF($K426&lt;&gt;"SS",(VLOOKUP($D426,Customer_Demand!$D:$BF,COLUMNS($I426:BC426),0)/$I426+VLOOKUP($D426,Customer_Demand!$D:$BF,COLUMNS($I426:BC426),0)/$K426),(VLOOKUP($D426,Customer_Demand!$D:$BF,COLUMNS($I426:BC426),0)/$I426)),"")</f>
        <v/>
      </c>
      <c r="BD426" s="49" t="str">
        <f>IFERROR(IF($K426&lt;&gt;"SS",(VLOOKUP($D426,Customer_Demand!$D:$BF,COLUMNS($I426:BD426),0)/$I426+VLOOKUP($D426,Customer_Demand!$D:$BF,COLUMNS($I426:BD426),0)/$K426),(VLOOKUP($D426,Customer_Demand!$D:$BF,COLUMNS($I426:BD426),0)/$I426)),"")</f>
        <v/>
      </c>
      <c r="BE426" s="49" t="str">
        <f>IFERROR(IF($K426&lt;&gt;"SS",(VLOOKUP($D426,Customer_Demand!$D:$BF,COLUMNS($I426:BE426),0)/$I426+VLOOKUP($D426,Customer_Demand!$D:$BF,COLUMNS($I426:BE426),0)/$K426),(VLOOKUP($D426,Customer_Demand!$D:$BF,COLUMNS($I426:BE426),0)/$I426)),"")</f>
        <v/>
      </c>
      <c r="BF426" s="49" t="str">
        <f>IFERROR(IF($K426&lt;&gt;"SS",(VLOOKUP($D426,Customer_Demand!$D:$BF,COLUMNS($I426:BF426),0)/$I426+VLOOKUP($D426,Customer_Demand!$D:$BF,COLUMNS($I426:BF426),0)/$K426),(VLOOKUP($D426,Customer_Demand!$D:$BF,COLUMNS($I426:BF426),0)/$I426)),"")</f>
        <v/>
      </c>
      <c r="BG426" s="49" t="str">
        <f>IFERROR(IF($K426&lt;&gt;"SS",(VLOOKUP($D426,Customer_Demand!$D:$BF,COLUMNS($I426:BG426),0)/$I426+VLOOKUP($D426,Customer_Demand!$D:$BF,COLUMNS($I426:BG426),0)/$K426),(VLOOKUP($D426,Customer_Demand!$D:$BF,COLUMNS($I426:BG426),0)/$I426)),"")</f>
        <v/>
      </c>
      <c r="BH426" s="49" t="str">
        <f>IFERROR(IF($K426&lt;&gt;"SS",(VLOOKUP($D426,Customer_Demand!$D:$BF,COLUMNS($I426:BH426),0)/$I426+VLOOKUP($D426,Customer_Demand!$D:$BF,COLUMNS($I426:BH426),0)/$K426),(VLOOKUP($D426,Customer_Demand!$D:$BF,COLUMNS($I426:BH426),0)/$I426)),"")</f>
        <v/>
      </c>
      <c r="BI426" s="49" t="str">
        <f>IFERROR(IF($K426&lt;&gt;"SS",(VLOOKUP($D426,Customer_Demand!$D:$BF,COLUMNS($I426:BI426),0)/$I426+VLOOKUP($D426,Customer_Demand!$D:$BF,COLUMNS($I426:BI426),0)/$K426),(VLOOKUP($D426,Customer_Demand!$D:$BF,COLUMNS($I426:BI426),0)/$I426)),"")</f>
        <v/>
      </c>
      <c r="BJ426" s="49" t="str">
        <f>IFERROR(IF($K426&lt;&gt;"SS",(VLOOKUP($D426,Customer_Demand!$D:$BF,COLUMNS($I426:BJ426),0)/$I426+VLOOKUP($D426,Customer_Demand!$D:$BF,COLUMNS($I426:BJ426),0)/$K426),(VLOOKUP($D426,Customer_Demand!$D:$BF,COLUMNS($I426:BJ426),0)/$I426)),"")</f>
        <v/>
      </c>
      <c r="BK426" s="50" t="str">
        <f>IFERROR(IF($K426&lt;&gt;"SS",(VLOOKUP($D426,Customer_Demand!$D:$BF,COLUMNS($I426:BK426),0)/$I426+VLOOKUP($D426,Customer_Demand!$D:$BF,COLUMNS($I426:BK426),0)/$K426),(VLOOKUP($D426,Customer_Demand!$D:$BF,COLUMNS($I426:BK426),0)/$I426)),"")</f>
        <v/>
      </c>
      <c r="BL426" s="18"/>
    </row>
    <row r="427" spans="2:64" x14ac:dyDescent="0.2">
      <c r="B427" s="12" t="str">
        <f t="shared" si="31"/>
        <v/>
      </c>
      <c r="C427" s="45" t="str">
        <f>IF((Customer_Demand!C427)&lt;&gt;"",Customer_Demand!C427,"")</f>
        <v/>
      </c>
      <c r="D427" s="45" t="str">
        <f>IF(C427&lt;&gt;"",Customer_Demand!D427,"")</f>
        <v/>
      </c>
      <c r="E427" s="51" t="str">
        <f>IF(C427&lt;&gt;"",Customer_Demand!E427,"")</f>
        <v/>
      </c>
      <c r="F427" s="47" t="str">
        <f>IF(C427&lt;&gt;"",VLOOKUP(D427,Customer_Demand!$D$5:$F$1005,3,0),"")</f>
        <v/>
      </c>
      <c r="G427" s="48" t="str">
        <f t="shared" si="28"/>
        <v/>
      </c>
      <c r="H427" s="48" t="str">
        <f t="shared" si="29"/>
        <v/>
      </c>
      <c r="I427" s="48" t="str">
        <f>IFERROR(IF(C427&lt;&gt;"",VLOOKUP($H427,SMT_Cycle_Time_Data!$F:$Q,4,0),""),"SGR Not Defined")</f>
        <v/>
      </c>
      <c r="J427" s="48" t="str">
        <f t="shared" si="30"/>
        <v/>
      </c>
      <c r="K427" s="48" t="str">
        <f>IF(C427&lt;&gt;"",IFERROR(VLOOKUP($J427,SMT_Cycle_Time_Data!$F:$Q,4,0),"SS"),"")</f>
        <v/>
      </c>
      <c r="L427" s="49" t="str">
        <f>IFERROR(IF($K427&lt;&gt;"SS",(VLOOKUP($D427,Customer_Demand!$D:$BF,COLUMNS($I427:L427),0)/$I427+VLOOKUP($D427,Customer_Demand!$D:$BF,COLUMNS($I427:L427),0)/$K427),(VLOOKUP($D427,Customer_Demand!$D:$BF,COLUMNS($I427:L427),0)/$I427)),"")</f>
        <v/>
      </c>
      <c r="M427" s="49" t="str">
        <f>IFERROR(IF($K427&lt;&gt;"SS",(VLOOKUP($D427,Customer_Demand!$D:$BF,COLUMNS($I427:M427),0)/$I427+VLOOKUP($D427,Customer_Demand!$D:$BF,COLUMNS($I427:M427),0)/$K427),(VLOOKUP($D427,Customer_Demand!$D:$BF,COLUMNS($I427:M427),0)/$I427)),"")</f>
        <v/>
      </c>
      <c r="N427" s="49" t="str">
        <f>IFERROR(IF($K427&lt;&gt;"SS",(VLOOKUP($D427,Customer_Demand!$D:$BF,COLUMNS($I427:N427),0)/$I427+VLOOKUP($D427,Customer_Demand!$D:$BF,COLUMNS($I427:N427),0)/$K427),(VLOOKUP($D427,Customer_Demand!$D:$BF,COLUMNS($I427:N427),0)/$I427)),"")</f>
        <v/>
      </c>
      <c r="O427" s="49" t="str">
        <f>IFERROR(IF($K427&lt;&gt;"SS",(VLOOKUP($D427,Customer_Demand!$D:$BF,COLUMNS($I427:O427),0)/$I427+VLOOKUP($D427,Customer_Demand!$D:$BF,COLUMNS($I427:O427),0)/$K427),(VLOOKUP($D427,Customer_Demand!$D:$BF,COLUMNS($I427:O427),0)/$I427)),"")</f>
        <v/>
      </c>
      <c r="P427" s="49" t="str">
        <f>IFERROR(IF($K427&lt;&gt;"SS",(VLOOKUP($D427,Customer_Demand!$D:$BF,COLUMNS($I427:P427),0)/$I427+VLOOKUP($D427,Customer_Demand!$D:$BF,COLUMNS($I427:P427),0)/$K427),(VLOOKUP($D427,Customer_Demand!$D:$BF,COLUMNS($I427:P427),0)/$I427)),"")</f>
        <v/>
      </c>
      <c r="Q427" s="49" t="str">
        <f>IFERROR(IF($K427&lt;&gt;"SS",(VLOOKUP($D427,Customer_Demand!$D:$BF,COLUMNS($I427:Q427),0)/$I427+VLOOKUP($D427,Customer_Demand!$D:$BF,COLUMNS($I427:Q427),0)/$K427),(VLOOKUP($D427,Customer_Demand!$D:$BF,COLUMNS($I427:Q427),0)/$I427)),"")</f>
        <v/>
      </c>
      <c r="R427" s="49" t="str">
        <f>IFERROR(IF($K427&lt;&gt;"SS",(VLOOKUP($D427,Customer_Demand!$D:$BF,COLUMNS($I427:R427),0)/$I427+VLOOKUP($D427,Customer_Demand!$D:$BF,COLUMNS($I427:R427),0)/$K427),(VLOOKUP($D427,Customer_Demand!$D:$BF,COLUMNS($I427:R427),0)/$I427)),"")</f>
        <v/>
      </c>
      <c r="S427" s="49" t="str">
        <f>IFERROR(IF($K427&lt;&gt;"SS",(VLOOKUP($D427,Customer_Demand!$D:$BF,COLUMNS($I427:S427),0)/$I427+VLOOKUP($D427,Customer_Demand!$D:$BF,COLUMNS($I427:S427),0)/$K427),(VLOOKUP($D427,Customer_Demand!$D:$BF,COLUMNS($I427:S427),0)/$I427)),"")</f>
        <v/>
      </c>
      <c r="T427" s="49" t="str">
        <f>IFERROR(IF($K427&lt;&gt;"SS",(VLOOKUP($D427,Customer_Demand!$D:$BF,COLUMNS($I427:T427),0)/$I427+VLOOKUP($D427,Customer_Demand!$D:$BF,COLUMNS($I427:T427),0)/$K427),(VLOOKUP($D427,Customer_Demand!$D:$BF,COLUMNS($I427:T427),0)/$I427)),"")</f>
        <v/>
      </c>
      <c r="U427" s="49" t="str">
        <f>IFERROR(IF($K427&lt;&gt;"SS",(VLOOKUP($D427,Customer_Demand!$D:$BF,COLUMNS($I427:U427),0)/$I427+VLOOKUP($D427,Customer_Demand!$D:$BF,COLUMNS($I427:U427),0)/$K427),(VLOOKUP($D427,Customer_Demand!$D:$BF,COLUMNS($I427:U427),0)/$I427)),"")</f>
        <v/>
      </c>
      <c r="V427" s="49" t="str">
        <f>IFERROR(IF($K427&lt;&gt;"SS",(VLOOKUP($D427,Customer_Demand!$D:$BF,COLUMNS($I427:V427),0)/$I427+VLOOKUP($D427,Customer_Demand!$D:$BF,COLUMNS($I427:V427),0)/$K427),(VLOOKUP($D427,Customer_Demand!$D:$BF,COLUMNS($I427:V427),0)/$I427)),"")</f>
        <v/>
      </c>
      <c r="W427" s="49" t="str">
        <f>IFERROR(IF($K427&lt;&gt;"SS",(VLOOKUP($D427,Customer_Demand!$D:$BF,COLUMNS($I427:W427),0)/$I427+VLOOKUP($D427,Customer_Demand!$D:$BF,COLUMNS($I427:W427),0)/$K427),(VLOOKUP($D427,Customer_Demand!$D:$BF,COLUMNS($I427:W427),0)/$I427)),"")</f>
        <v/>
      </c>
      <c r="X427" s="49" t="str">
        <f>IFERROR(IF($K427&lt;&gt;"SS",(VLOOKUP($D427,Customer_Demand!$D:$BF,COLUMNS($I427:X427),0)/$I427+VLOOKUP($D427,Customer_Demand!$D:$BF,COLUMNS($I427:X427),0)/$K427),(VLOOKUP($D427,Customer_Demand!$D:$BF,COLUMNS($I427:X427),0)/$I427)),"")</f>
        <v/>
      </c>
      <c r="Y427" s="49" t="str">
        <f>IFERROR(IF($K427&lt;&gt;"SS",(VLOOKUP($D427,Customer_Demand!$D:$BF,COLUMNS($I427:Y427),0)/$I427+VLOOKUP($D427,Customer_Demand!$D:$BF,COLUMNS($I427:Y427),0)/$K427),(VLOOKUP($D427,Customer_Demand!$D:$BF,COLUMNS($I427:Y427),0)/$I427)),"")</f>
        <v/>
      </c>
      <c r="Z427" s="49" t="str">
        <f>IFERROR(IF($K427&lt;&gt;"SS",(VLOOKUP($D427,Customer_Demand!$D:$BF,COLUMNS($I427:Z427),0)/$I427+VLOOKUP($D427,Customer_Demand!$D:$BF,COLUMNS($I427:Z427),0)/$K427),(VLOOKUP($D427,Customer_Demand!$D:$BF,COLUMNS($I427:Z427),0)/$I427)),"")</f>
        <v/>
      </c>
      <c r="AA427" s="49" t="str">
        <f>IFERROR(IF($K427&lt;&gt;"SS",(VLOOKUP($D427,Customer_Demand!$D:$BF,COLUMNS($I427:AA427),0)/$I427+VLOOKUP($D427,Customer_Demand!$D:$BF,COLUMNS($I427:AA427),0)/$K427),(VLOOKUP($D427,Customer_Demand!$D:$BF,COLUMNS($I427:AA427),0)/$I427)),"")</f>
        <v/>
      </c>
      <c r="AB427" s="49" t="str">
        <f>IFERROR(IF($K427&lt;&gt;"SS",(VLOOKUP($D427,Customer_Demand!$D:$BF,COLUMNS($I427:AB427),0)/$I427+VLOOKUP($D427,Customer_Demand!$D:$BF,COLUMNS($I427:AB427),0)/$K427),(VLOOKUP($D427,Customer_Demand!$D:$BF,COLUMNS($I427:AB427),0)/$I427)),"")</f>
        <v/>
      </c>
      <c r="AC427" s="49" t="str">
        <f>IFERROR(IF($K427&lt;&gt;"SS",(VLOOKUP($D427,Customer_Demand!$D:$BF,COLUMNS($I427:AC427),0)/$I427+VLOOKUP($D427,Customer_Demand!$D:$BF,COLUMNS($I427:AC427),0)/$K427),(VLOOKUP($D427,Customer_Demand!$D:$BF,COLUMNS($I427:AC427),0)/$I427)),"")</f>
        <v/>
      </c>
      <c r="AD427" s="49" t="str">
        <f>IFERROR(IF($K427&lt;&gt;"SS",(VLOOKUP($D427,Customer_Demand!$D:$BF,COLUMNS($I427:AD427),0)/$I427+VLOOKUP($D427,Customer_Demand!$D:$BF,COLUMNS($I427:AD427),0)/$K427),(VLOOKUP($D427,Customer_Demand!$D:$BF,COLUMNS($I427:AD427),0)/$I427)),"")</f>
        <v/>
      </c>
      <c r="AE427" s="49" t="str">
        <f>IFERROR(IF($K427&lt;&gt;"SS",(VLOOKUP($D427,Customer_Demand!$D:$BF,COLUMNS($I427:AE427),0)/$I427+VLOOKUP($D427,Customer_Demand!$D:$BF,COLUMNS($I427:AE427),0)/$K427),(VLOOKUP($D427,Customer_Demand!$D:$BF,COLUMNS($I427:AE427),0)/$I427)),"")</f>
        <v/>
      </c>
      <c r="AF427" s="49" t="str">
        <f>IFERROR(IF($K427&lt;&gt;"SS",(VLOOKUP($D427,Customer_Demand!$D:$BF,COLUMNS($I427:AF427),0)/$I427+VLOOKUP($D427,Customer_Demand!$D:$BF,COLUMNS($I427:AF427),0)/$K427),(VLOOKUP($D427,Customer_Demand!$D:$BF,COLUMNS($I427:AF427),0)/$I427)),"")</f>
        <v/>
      </c>
      <c r="AG427" s="49" t="str">
        <f>IFERROR(IF($K427&lt;&gt;"SS",(VLOOKUP($D427,Customer_Demand!$D:$BF,COLUMNS($I427:AG427),0)/$I427+VLOOKUP($D427,Customer_Demand!$D:$BF,COLUMNS($I427:AG427),0)/$K427),(VLOOKUP($D427,Customer_Demand!$D:$BF,COLUMNS($I427:AG427),0)/$I427)),"")</f>
        <v/>
      </c>
      <c r="AH427" s="49" t="str">
        <f>IFERROR(IF($K427&lt;&gt;"SS",(VLOOKUP($D427,Customer_Demand!$D:$BF,COLUMNS($I427:AH427),0)/$I427+VLOOKUP($D427,Customer_Demand!$D:$BF,COLUMNS($I427:AH427),0)/$K427),(VLOOKUP($D427,Customer_Demand!$D:$BF,COLUMNS($I427:AH427),0)/$I427)),"")</f>
        <v/>
      </c>
      <c r="AI427" s="49" t="str">
        <f>IFERROR(IF($K427&lt;&gt;"SS",(VLOOKUP($D427,Customer_Demand!$D:$BF,COLUMNS($I427:AI427),0)/$I427+VLOOKUP($D427,Customer_Demand!$D:$BF,COLUMNS($I427:AI427),0)/$K427),(VLOOKUP($D427,Customer_Demand!$D:$BF,COLUMNS($I427:AI427),0)/$I427)),"")</f>
        <v/>
      </c>
      <c r="AJ427" s="49" t="str">
        <f>IFERROR(IF($K427&lt;&gt;"SS",(VLOOKUP($D427,Customer_Demand!$D:$BF,COLUMNS($I427:AJ427),0)/$I427+VLOOKUP($D427,Customer_Demand!$D:$BF,COLUMNS($I427:AJ427),0)/$K427),(VLOOKUP($D427,Customer_Demand!$D:$BF,COLUMNS($I427:AJ427),0)/$I427)),"")</f>
        <v/>
      </c>
      <c r="AK427" s="49" t="str">
        <f>IFERROR(IF($K427&lt;&gt;"SS",(VLOOKUP($D427,Customer_Demand!$D:$BF,COLUMNS($I427:AK427),0)/$I427+VLOOKUP($D427,Customer_Demand!$D:$BF,COLUMNS($I427:AK427),0)/$K427),(VLOOKUP($D427,Customer_Demand!$D:$BF,COLUMNS($I427:AK427),0)/$I427)),"")</f>
        <v/>
      </c>
      <c r="AL427" s="49" t="str">
        <f>IFERROR(IF($K427&lt;&gt;"SS",(VLOOKUP($D427,Customer_Demand!$D:$BF,COLUMNS($I427:AL427),0)/$I427+VLOOKUP($D427,Customer_Demand!$D:$BF,COLUMNS($I427:AL427),0)/$K427),(VLOOKUP($D427,Customer_Demand!$D:$BF,COLUMNS($I427:AL427),0)/$I427)),"")</f>
        <v/>
      </c>
      <c r="AM427" s="49" t="str">
        <f>IFERROR(IF($K427&lt;&gt;"SS",(VLOOKUP($D427,Customer_Demand!$D:$BF,COLUMNS($I427:AM427),0)/$I427+VLOOKUP($D427,Customer_Demand!$D:$BF,COLUMNS($I427:AM427),0)/$K427),(VLOOKUP($D427,Customer_Demand!$D:$BF,COLUMNS($I427:AM427),0)/$I427)),"")</f>
        <v/>
      </c>
      <c r="AN427" s="49" t="str">
        <f>IFERROR(IF($K427&lt;&gt;"SS",(VLOOKUP($D427,Customer_Demand!$D:$BF,COLUMNS($I427:AN427),0)/$I427+VLOOKUP($D427,Customer_Demand!$D:$BF,COLUMNS($I427:AN427),0)/$K427),(VLOOKUP($D427,Customer_Demand!$D:$BF,COLUMNS($I427:AN427),0)/$I427)),"")</f>
        <v/>
      </c>
      <c r="AO427" s="49" t="str">
        <f>IFERROR(IF($K427&lt;&gt;"SS",(VLOOKUP($D427,Customer_Demand!$D:$BF,COLUMNS($I427:AO427),0)/$I427+VLOOKUP($D427,Customer_Demand!$D:$BF,COLUMNS($I427:AO427),0)/$K427),(VLOOKUP($D427,Customer_Demand!$D:$BF,COLUMNS($I427:AO427),0)/$I427)),"")</f>
        <v/>
      </c>
      <c r="AP427" s="49" t="str">
        <f>IFERROR(IF($K427&lt;&gt;"SS",(VLOOKUP($D427,Customer_Demand!$D:$BF,COLUMNS($I427:AP427),0)/$I427+VLOOKUP($D427,Customer_Demand!$D:$BF,COLUMNS($I427:AP427),0)/$K427),(VLOOKUP($D427,Customer_Demand!$D:$BF,COLUMNS($I427:AP427),0)/$I427)),"")</f>
        <v/>
      </c>
      <c r="AQ427" s="49" t="str">
        <f>IFERROR(IF($K427&lt;&gt;"SS",(VLOOKUP($D427,Customer_Demand!$D:$BF,COLUMNS($I427:AQ427),0)/$I427+VLOOKUP($D427,Customer_Demand!$D:$BF,COLUMNS($I427:AQ427),0)/$K427),(VLOOKUP($D427,Customer_Demand!$D:$BF,COLUMNS($I427:AQ427),0)/$I427)),"")</f>
        <v/>
      </c>
      <c r="AR427" s="49" t="str">
        <f>IFERROR(IF($K427&lt;&gt;"SS",(VLOOKUP($D427,Customer_Demand!$D:$BF,COLUMNS($I427:AR427),0)/$I427+VLOOKUP($D427,Customer_Demand!$D:$BF,COLUMNS($I427:AR427),0)/$K427),(VLOOKUP($D427,Customer_Demand!$D:$BF,COLUMNS($I427:AR427),0)/$I427)),"")</f>
        <v/>
      </c>
      <c r="AS427" s="49" t="str">
        <f>IFERROR(IF($K427&lt;&gt;"SS",(VLOOKUP($D427,Customer_Demand!$D:$BF,COLUMNS($I427:AS427),0)/$I427+VLOOKUP($D427,Customer_Demand!$D:$BF,COLUMNS($I427:AS427),0)/$K427),(VLOOKUP($D427,Customer_Demand!$D:$BF,COLUMNS($I427:AS427),0)/$I427)),"")</f>
        <v/>
      </c>
      <c r="AT427" s="49" t="str">
        <f>IFERROR(IF($K427&lt;&gt;"SS",(VLOOKUP($D427,Customer_Demand!$D:$BF,COLUMNS($I427:AT427),0)/$I427+VLOOKUP($D427,Customer_Demand!$D:$BF,COLUMNS($I427:AT427),0)/$K427),(VLOOKUP($D427,Customer_Demand!$D:$BF,COLUMNS($I427:AT427),0)/$I427)),"")</f>
        <v/>
      </c>
      <c r="AU427" s="49" t="str">
        <f>IFERROR(IF($K427&lt;&gt;"SS",(VLOOKUP($D427,Customer_Demand!$D:$BF,COLUMNS($I427:AU427),0)/$I427+VLOOKUP($D427,Customer_Demand!$D:$BF,COLUMNS($I427:AU427),0)/$K427),(VLOOKUP($D427,Customer_Demand!$D:$BF,COLUMNS($I427:AU427),0)/$I427)),"")</f>
        <v/>
      </c>
      <c r="AV427" s="49" t="str">
        <f>IFERROR(IF($K427&lt;&gt;"SS",(VLOOKUP($D427,Customer_Demand!$D:$BF,COLUMNS($I427:AV427),0)/$I427+VLOOKUP($D427,Customer_Demand!$D:$BF,COLUMNS($I427:AV427),0)/$K427),(VLOOKUP($D427,Customer_Demand!$D:$BF,COLUMNS($I427:AV427),0)/$I427)),"")</f>
        <v/>
      </c>
      <c r="AW427" s="49" t="str">
        <f>IFERROR(IF($K427&lt;&gt;"SS",(VLOOKUP($D427,Customer_Demand!$D:$BF,COLUMNS($I427:AW427),0)/$I427+VLOOKUP($D427,Customer_Demand!$D:$BF,COLUMNS($I427:AW427),0)/$K427),(VLOOKUP($D427,Customer_Demand!$D:$BF,COLUMNS($I427:AW427),0)/$I427)),"")</f>
        <v/>
      </c>
      <c r="AX427" s="49" t="str">
        <f>IFERROR(IF($K427&lt;&gt;"SS",(VLOOKUP($D427,Customer_Demand!$D:$BF,COLUMNS($I427:AX427),0)/$I427+VLOOKUP($D427,Customer_Demand!$D:$BF,COLUMNS($I427:AX427),0)/$K427),(VLOOKUP($D427,Customer_Demand!$D:$BF,COLUMNS($I427:AX427),0)/$I427)),"")</f>
        <v/>
      </c>
      <c r="AY427" s="49" t="str">
        <f>IFERROR(IF($K427&lt;&gt;"SS",(VLOOKUP($D427,Customer_Demand!$D:$BF,COLUMNS($I427:AY427),0)/$I427+VLOOKUP($D427,Customer_Demand!$D:$BF,COLUMNS($I427:AY427),0)/$K427),(VLOOKUP($D427,Customer_Demand!$D:$BF,COLUMNS($I427:AY427),0)/$I427)),"")</f>
        <v/>
      </c>
      <c r="AZ427" s="49" t="str">
        <f>IFERROR(IF($K427&lt;&gt;"SS",(VLOOKUP($D427,Customer_Demand!$D:$BF,COLUMNS($I427:AZ427),0)/$I427+VLOOKUP($D427,Customer_Demand!$D:$BF,COLUMNS($I427:AZ427),0)/$K427),(VLOOKUP($D427,Customer_Demand!$D:$BF,COLUMNS($I427:AZ427),0)/$I427)),"")</f>
        <v/>
      </c>
      <c r="BA427" s="49" t="str">
        <f>IFERROR(IF($K427&lt;&gt;"SS",(VLOOKUP($D427,Customer_Demand!$D:$BF,COLUMNS($I427:BA427),0)/$I427+VLOOKUP($D427,Customer_Demand!$D:$BF,COLUMNS($I427:BA427),0)/$K427),(VLOOKUP($D427,Customer_Demand!$D:$BF,COLUMNS($I427:BA427),0)/$I427)),"")</f>
        <v/>
      </c>
      <c r="BB427" s="49" t="str">
        <f>IFERROR(IF($K427&lt;&gt;"SS",(VLOOKUP($D427,Customer_Demand!$D:$BF,COLUMNS($I427:BB427),0)/$I427+VLOOKUP($D427,Customer_Demand!$D:$BF,COLUMNS($I427:BB427),0)/$K427),(VLOOKUP($D427,Customer_Demand!$D:$BF,COLUMNS($I427:BB427),0)/$I427)),"")</f>
        <v/>
      </c>
      <c r="BC427" s="49" t="str">
        <f>IFERROR(IF($K427&lt;&gt;"SS",(VLOOKUP($D427,Customer_Demand!$D:$BF,COLUMNS($I427:BC427),0)/$I427+VLOOKUP($D427,Customer_Demand!$D:$BF,COLUMNS($I427:BC427),0)/$K427),(VLOOKUP($D427,Customer_Demand!$D:$BF,COLUMNS($I427:BC427),0)/$I427)),"")</f>
        <v/>
      </c>
      <c r="BD427" s="49" t="str">
        <f>IFERROR(IF($K427&lt;&gt;"SS",(VLOOKUP($D427,Customer_Demand!$D:$BF,COLUMNS($I427:BD427),0)/$I427+VLOOKUP($D427,Customer_Demand!$D:$BF,COLUMNS($I427:BD427),0)/$K427),(VLOOKUP($D427,Customer_Demand!$D:$BF,COLUMNS($I427:BD427),0)/$I427)),"")</f>
        <v/>
      </c>
      <c r="BE427" s="49" t="str">
        <f>IFERROR(IF($K427&lt;&gt;"SS",(VLOOKUP($D427,Customer_Demand!$D:$BF,COLUMNS($I427:BE427),0)/$I427+VLOOKUP($D427,Customer_Demand!$D:$BF,COLUMNS($I427:BE427),0)/$K427),(VLOOKUP($D427,Customer_Demand!$D:$BF,COLUMNS($I427:BE427),0)/$I427)),"")</f>
        <v/>
      </c>
      <c r="BF427" s="49" t="str">
        <f>IFERROR(IF($K427&lt;&gt;"SS",(VLOOKUP($D427,Customer_Demand!$D:$BF,COLUMNS($I427:BF427),0)/$I427+VLOOKUP($D427,Customer_Demand!$D:$BF,COLUMNS($I427:BF427),0)/$K427),(VLOOKUP($D427,Customer_Demand!$D:$BF,COLUMNS($I427:BF427),0)/$I427)),"")</f>
        <v/>
      </c>
      <c r="BG427" s="49" t="str">
        <f>IFERROR(IF($K427&lt;&gt;"SS",(VLOOKUP($D427,Customer_Demand!$D:$BF,COLUMNS($I427:BG427),0)/$I427+VLOOKUP($D427,Customer_Demand!$D:$BF,COLUMNS($I427:BG427),0)/$K427),(VLOOKUP($D427,Customer_Demand!$D:$BF,COLUMNS($I427:BG427),0)/$I427)),"")</f>
        <v/>
      </c>
      <c r="BH427" s="49" t="str">
        <f>IFERROR(IF($K427&lt;&gt;"SS",(VLOOKUP($D427,Customer_Demand!$D:$BF,COLUMNS($I427:BH427),0)/$I427+VLOOKUP($D427,Customer_Demand!$D:$BF,COLUMNS($I427:BH427),0)/$K427),(VLOOKUP($D427,Customer_Demand!$D:$BF,COLUMNS($I427:BH427),0)/$I427)),"")</f>
        <v/>
      </c>
      <c r="BI427" s="49" t="str">
        <f>IFERROR(IF($K427&lt;&gt;"SS",(VLOOKUP($D427,Customer_Demand!$D:$BF,COLUMNS($I427:BI427),0)/$I427+VLOOKUP($D427,Customer_Demand!$D:$BF,COLUMNS($I427:BI427),0)/$K427),(VLOOKUP($D427,Customer_Demand!$D:$BF,COLUMNS($I427:BI427),0)/$I427)),"")</f>
        <v/>
      </c>
      <c r="BJ427" s="49" t="str">
        <f>IFERROR(IF($K427&lt;&gt;"SS",(VLOOKUP($D427,Customer_Demand!$D:$BF,COLUMNS($I427:BJ427),0)/$I427+VLOOKUP($D427,Customer_Demand!$D:$BF,COLUMNS($I427:BJ427),0)/$K427),(VLOOKUP($D427,Customer_Demand!$D:$BF,COLUMNS($I427:BJ427),0)/$I427)),"")</f>
        <v/>
      </c>
      <c r="BK427" s="50" t="str">
        <f>IFERROR(IF($K427&lt;&gt;"SS",(VLOOKUP($D427,Customer_Demand!$D:$BF,COLUMNS($I427:BK427),0)/$I427+VLOOKUP($D427,Customer_Demand!$D:$BF,COLUMNS($I427:BK427),0)/$K427),(VLOOKUP($D427,Customer_Demand!$D:$BF,COLUMNS($I427:BK427),0)/$I427)),"")</f>
        <v/>
      </c>
      <c r="BL427" s="18"/>
    </row>
    <row r="428" spans="2:64" x14ac:dyDescent="0.2">
      <c r="B428" s="12" t="str">
        <f t="shared" si="31"/>
        <v/>
      </c>
      <c r="C428" s="45" t="str">
        <f>IF((Customer_Demand!C428)&lt;&gt;"",Customer_Demand!C428,"")</f>
        <v/>
      </c>
      <c r="D428" s="45" t="str">
        <f>IF(C428&lt;&gt;"",Customer_Demand!D428,"")</f>
        <v/>
      </c>
      <c r="E428" s="51" t="str">
        <f>IF(C428&lt;&gt;"",Customer_Demand!E428,"")</f>
        <v/>
      </c>
      <c r="F428" s="47" t="str">
        <f>IF(C428&lt;&gt;"",VLOOKUP(D428,Customer_Demand!$D$5:$F$1005,3,0),"")</f>
        <v/>
      </c>
      <c r="G428" s="48" t="str">
        <f t="shared" si="28"/>
        <v/>
      </c>
      <c r="H428" s="48" t="str">
        <f t="shared" si="29"/>
        <v/>
      </c>
      <c r="I428" s="48" t="str">
        <f>IFERROR(IF(C428&lt;&gt;"",VLOOKUP($H428,SMT_Cycle_Time_Data!$F:$Q,4,0),""),"SGR Not Defined")</f>
        <v/>
      </c>
      <c r="J428" s="48" t="str">
        <f t="shared" si="30"/>
        <v/>
      </c>
      <c r="K428" s="48" t="str">
        <f>IF(C428&lt;&gt;"",IFERROR(VLOOKUP($J428,SMT_Cycle_Time_Data!$F:$Q,4,0),"SS"),"")</f>
        <v/>
      </c>
      <c r="L428" s="49" t="str">
        <f>IFERROR(IF($K428&lt;&gt;"SS",(VLOOKUP($D428,Customer_Demand!$D:$BF,COLUMNS($I428:L428),0)/$I428+VLOOKUP($D428,Customer_Demand!$D:$BF,COLUMNS($I428:L428),0)/$K428),(VLOOKUP($D428,Customer_Demand!$D:$BF,COLUMNS($I428:L428),0)/$I428)),"")</f>
        <v/>
      </c>
      <c r="M428" s="49" t="str">
        <f>IFERROR(IF($K428&lt;&gt;"SS",(VLOOKUP($D428,Customer_Demand!$D:$BF,COLUMNS($I428:M428),0)/$I428+VLOOKUP($D428,Customer_Demand!$D:$BF,COLUMNS($I428:M428),0)/$K428),(VLOOKUP($D428,Customer_Demand!$D:$BF,COLUMNS($I428:M428),0)/$I428)),"")</f>
        <v/>
      </c>
      <c r="N428" s="49" t="str">
        <f>IFERROR(IF($K428&lt;&gt;"SS",(VLOOKUP($D428,Customer_Demand!$D:$BF,COLUMNS($I428:N428),0)/$I428+VLOOKUP($D428,Customer_Demand!$D:$BF,COLUMNS($I428:N428),0)/$K428),(VLOOKUP($D428,Customer_Demand!$D:$BF,COLUMNS($I428:N428),0)/$I428)),"")</f>
        <v/>
      </c>
      <c r="O428" s="49" t="str">
        <f>IFERROR(IF($K428&lt;&gt;"SS",(VLOOKUP($D428,Customer_Demand!$D:$BF,COLUMNS($I428:O428),0)/$I428+VLOOKUP($D428,Customer_Demand!$D:$BF,COLUMNS($I428:O428),0)/$K428),(VLOOKUP($D428,Customer_Demand!$D:$BF,COLUMNS($I428:O428),0)/$I428)),"")</f>
        <v/>
      </c>
      <c r="P428" s="49" t="str">
        <f>IFERROR(IF($K428&lt;&gt;"SS",(VLOOKUP($D428,Customer_Demand!$D:$BF,COLUMNS($I428:P428),0)/$I428+VLOOKUP($D428,Customer_Demand!$D:$BF,COLUMNS($I428:P428),0)/$K428),(VLOOKUP($D428,Customer_Demand!$D:$BF,COLUMNS($I428:P428),0)/$I428)),"")</f>
        <v/>
      </c>
      <c r="Q428" s="49" t="str">
        <f>IFERROR(IF($K428&lt;&gt;"SS",(VLOOKUP($D428,Customer_Demand!$D:$BF,COLUMNS($I428:Q428),0)/$I428+VLOOKUP($D428,Customer_Demand!$D:$BF,COLUMNS($I428:Q428),0)/$K428),(VLOOKUP($D428,Customer_Demand!$D:$BF,COLUMNS($I428:Q428),0)/$I428)),"")</f>
        <v/>
      </c>
      <c r="R428" s="49" t="str">
        <f>IFERROR(IF($K428&lt;&gt;"SS",(VLOOKUP($D428,Customer_Demand!$D:$BF,COLUMNS($I428:R428),0)/$I428+VLOOKUP($D428,Customer_Demand!$D:$BF,COLUMNS($I428:R428),0)/$K428),(VLOOKUP($D428,Customer_Demand!$D:$BF,COLUMNS($I428:R428),0)/$I428)),"")</f>
        <v/>
      </c>
      <c r="S428" s="49" t="str">
        <f>IFERROR(IF($K428&lt;&gt;"SS",(VLOOKUP($D428,Customer_Demand!$D:$BF,COLUMNS($I428:S428),0)/$I428+VLOOKUP($D428,Customer_Demand!$D:$BF,COLUMNS($I428:S428),0)/$K428),(VLOOKUP($D428,Customer_Demand!$D:$BF,COLUMNS($I428:S428),0)/$I428)),"")</f>
        <v/>
      </c>
      <c r="T428" s="49" t="str">
        <f>IFERROR(IF($K428&lt;&gt;"SS",(VLOOKUP($D428,Customer_Demand!$D:$BF,COLUMNS($I428:T428),0)/$I428+VLOOKUP($D428,Customer_Demand!$D:$BF,COLUMNS($I428:T428),0)/$K428),(VLOOKUP($D428,Customer_Demand!$D:$BF,COLUMNS($I428:T428),0)/$I428)),"")</f>
        <v/>
      </c>
      <c r="U428" s="49" t="str">
        <f>IFERROR(IF($K428&lt;&gt;"SS",(VLOOKUP($D428,Customer_Demand!$D:$BF,COLUMNS($I428:U428),0)/$I428+VLOOKUP($D428,Customer_Demand!$D:$BF,COLUMNS($I428:U428),0)/$K428),(VLOOKUP($D428,Customer_Demand!$D:$BF,COLUMNS($I428:U428),0)/$I428)),"")</f>
        <v/>
      </c>
      <c r="V428" s="49" t="str">
        <f>IFERROR(IF($K428&lt;&gt;"SS",(VLOOKUP($D428,Customer_Demand!$D:$BF,COLUMNS($I428:V428),0)/$I428+VLOOKUP($D428,Customer_Demand!$D:$BF,COLUMNS($I428:V428),0)/$K428),(VLOOKUP($D428,Customer_Demand!$D:$BF,COLUMNS($I428:V428),0)/$I428)),"")</f>
        <v/>
      </c>
      <c r="W428" s="49" t="str">
        <f>IFERROR(IF($K428&lt;&gt;"SS",(VLOOKUP($D428,Customer_Demand!$D:$BF,COLUMNS($I428:W428),0)/$I428+VLOOKUP($D428,Customer_Demand!$D:$BF,COLUMNS($I428:W428),0)/$K428),(VLOOKUP($D428,Customer_Demand!$D:$BF,COLUMNS($I428:W428),0)/$I428)),"")</f>
        <v/>
      </c>
      <c r="X428" s="49" t="str">
        <f>IFERROR(IF($K428&lt;&gt;"SS",(VLOOKUP($D428,Customer_Demand!$D:$BF,COLUMNS($I428:X428),0)/$I428+VLOOKUP($D428,Customer_Demand!$D:$BF,COLUMNS($I428:X428),0)/$K428),(VLOOKUP($D428,Customer_Demand!$D:$BF,COLUMNS($I428:X428),0)/$I428)),"")</f>
        <v/>
      </c>
      <c r="Y428" s="49" t="str">
        <f>IFERROR(IF($K428&lt;&gt;"SS",(VLOOKUP($D428,Customer_Demand!$D:$BF,COLUMNS($I428:Y428),0)/$I428+VLOOKUP($D428,Customer_Demand!$D:$BF,COLUMNS($I428:Y428),0)/$K428),(VLOOKUP($D428,Customer_Demand!$D:$BF,COLUMNS($I428:Y428),0)/$I428)),"")</f>
        <v/>
      </c>
      <c r="Z428" s="49" t="str">
        <f>IFERROR(IF($K428&lt;&gt;"SS",(VLOOKUP($D428,Customer_Demand!$D:$BF,COLUMNS($I428:Z428),0)/$I428+VLOOKUP($D428,Customer_Demand!$D:$BF,COLUMNS($I428:Z428),0)/$K428),(VLOOKUP($D428,Customer_Demand!$D:$BF,COLUMNS($I428:Z428),0)/$I428)),"")</f>
        <v/>
      </c>
      <c r="AA428" s="49" t="str">
        <f>IFERROR(IF($K428&lt;&gt;"SS",(VLOOKUP($D428,Customer_Demand!$D:$BF,COLUMNS($I428:AA428),0)/$I428+VLOOKUP($D428,Customer_Demand!$D:$BF,COLUMNS($I428:AA428),0)/$K428),(VLOOKUP($D428,Customer_Demand!$D:$BF,COLUMNS($I428:AA428),0)/$I428)),"")</f>
        <v/>
      </c>
      <c r="AB428" s="49" t="str">
        <f>IFERROR(IF($K428&lt;&gt;"SS",(VLOOKUP($D428,Customer_Demand!$D:$BF,COLUMNS($I428:AB428),0)/$I428+VLOOKUP($D428,Customer_Demand!$D:$BF,COLUMNS($I428:AB428),0)/$K428),(VLOOKUP($D428,Customer_Demand!$D:$BF,COLUMNS($I428:AB428),0)/$I428)),"")</f>
        <v/>
      </c>
      <c r="AC428" s="49" t="str">
        <f>IFERROR(IF($K428&lt;&gt;"SS",(VLOOKUP($D428,Customer_Demand!$D:$BF,COLUMNS($I428:AC428),0)/$I428+VLOOKUP($D428,Customer_Demand!$D:$BF,COLUMNS($I428:AC428),0)/$K428),(VLOOKUP($D428,Customer_Demand!$D:$BF,COLUMNS($I428:AC428),0)/$I428)),"")</f>
        <v/>
      </c>
      <c r="AD428" s="49" t="str">
        <f>IFERROR(IF($K428&lt;&gt;"SS",(VLOOKUP($D428,Customer_Demand!$D:$BF,COLUMNS($I428:AD428),0)/$I428+VLOOKUP($D428,Customer_Demand!$D:$BF,COLUMNS($I428:AD428),0)/$K428),(VLOOKUP($D428,Customer_Demand!$D:$BF,COLUMNS($I428:AD428),0)/$I428)),"")</f>
        <v/>
      </c>
      <c r="AE428" s="49" t="str">
        <f>IFERROR(IF($K428&lt;&gt;"SS",(VLOOKUP($D428,Customer_Demand!$D:$BF,COLUMNS($I428:AE428),0)/$I428+VLOOKUP($D428,Customer_Demand!$D:$BF,COLUMNS($I428:AE428),0)/$K428),(VLOOKUP($D428,Customer_Demand!$D:$BF,COLUMNS($I428:AE428),0)/$I428)),"")</f>
        <v/>
      </c>
      <c r="AF428" s="49" t="str">
        <f>IFERROR(IF($K428&lt;&gt;"SS",(VLOOKUP($D428,Customer_Demand!$D:$BF,COLUMNS($I428:AF428),0)/$I428+VLOOKUP($D428,Customer_Demand!$D:$BF,COLUMNS($I428:AF428),0)/$K428),(VLOOKUP($D428,Customer_Demand!$D:$BF,COLUMNS($I428:AF428),0)/$I428)),"")</f>
        <v/>
      </c>
      <c r="AG428" s="49" t="str">
        <f>IFERROR(IF($K428&lt;&gt;"SS",(VLOOKUP($D428,Customer_Demand!$D:$BF,COLUMNS($I428:AG428),0)/$I428+VLOOKUP($D428,Customer_Demand!$D:$BF,COLUMNS($I428:AG428),0)/$K428),(VLOOKUP($D428,Customer_Demand!$D:$BF,COLUMNS($I428:AG428),0)/$I428)),"")</f>
        <v/>
      </c>
      <c r="AH428" s="49" t="str">
        <f>IFERROR(IF($K428&lt;&gt;"SS",(VLOOKUP($D428,Customer_Demand!$D:$BF,COLUMNS($I428:AH428),0)/$I428+VLOOKUP($D428,Customer_Demand!$D:$BF,COLUMNS($I428:AH428),0)/$K428),(VLOOKUP($D428,Customer_Demand!$D:$BF,COLUMNS($I428:AH428),0)/$I428)),"")</f>
        <v/>
      </c>
      <c r="AI428" s="49" t="str">
        <f>IFERROR(IF($K428&lt;&gt;"SS",(VLOOKUP($D428,Customer_Demand!$D:$BF,COLUMNS($I428:AI428),0)/$I428+VLOOKUP($D428,Customer_Demand!$D:$BF,COLUMNS($I428:AI428),0)/$K428),(VLOOKUP($D428,Customer_Demand!$D:$BF,COLUMNS($I428:AI428),0)/$I428)),"")</f>
        <v/>
      </c>
      <c r="AJ428" s="49" t="str">
        <f>IFERROR(IF($K428&lt;&gt;"SS",(VLOOKUP($D428,Customer_Demand!$D:$BF,COLUMNS($I428:AJ428),0)/$I428+VLOOKUP($D428,Customer_Demand!$D:$BF,COLUMNS($I428:AJ428),0)/$K428),(VLOOKUP($D428,Customer_Demand!$D:$BF,COLUMNS($I428:AJ428),0)/$I428)),"")</f>
        <v/>
      </c>
      <c r="AK428" s="49" t="str">
        <f>IFERROR(IF($K428&lt;&gt;"SS",(VLOOKUP($D428,Customer_Demand!$D:$BF,COLUMNS($I428:AK428),0)/$I428+VLOOKUP($D428,Customer_Demand!$D:$BF,COLUMNS($I428:AK428),0)/$K428),(VLOOKUP($D428,Customer_Demand!$D:$BF,COLUMNS($I428:AK428),0)/$I428)),"")</f>
        <v/>
      </c>
      <c r="AL428" s="49" t="str">
        <f>IFERROR(IF($K428&lt;&gt;"SS",(VLOOKUP($D428,Customer_Demand!$D:$BF,COLUMNS($I428:AL428),0)/$I428+VLOOKUP($D428,Customer_Demand!$D:$BF,COLUMNS($I428:AL428),0)/$K428),(VLOOKUP($D428,Customer_Demand!$D:$BF,COLUMNS($I428:AL428),0)/$I428)),"")</f>
        <v/>
      </c>
      <c r="AM428" s="49" t="str">
        <f>IFERROR(IF($K428&lt;&gt;"SS",(VLOOKUP($D428,Customer_Demand!$D:$BF,COLUMNS($I428:AM428),0)/$I428+VLOOKUP($D428,Customer_Demand!$D:$BF,COLUMNS($I428:AM428),0)/$K428),(VLOOKUP($D428,Customer_Demand!$D:$BF,COLUMNS($I428:AM428),0)/$I428)),"")</f>
        <v/>
      </c>
      <c r="AN428" s="49" t="str">
        <f>IFERROR(IF($K428&lt;&gt;"SS",(VLOOKUP($D428,Customer_Demand!$D:$BF,COLUMNS($I428:AN428),0)/$I428+VLOOKUP($D428,Customer_Demand!$D:$BF,COLUMNS($I428:AN428),0)/$K428),(VLOOKUP($D428,Customer_Demand!$D:$BF,COLUMNS($I428:AN428),0)/$I428)),"")</f>
        <v/>
      </c>
      <c r="AO428" s="49" t="str">
        <f>IFERROR(IF($K428&lt;&gt;"SS",(VLOOKUP($D428,Customer_Demand!$D:$BF,COLUMNS($I428:AO428),0)/$I428+VLOOKUP($D428,Customer_Demand!$D:$BF,COLUMNS($I428:AO428),0)/$K428),(VLOOKUP($D428,Customer_Demand!$D:$BF,COLUMNS($I428:AO428),0)/$I428)),"")</f>
        <v/>
      </c>
      <c r="AP428" s="49" t="str">
        <f>IFERROR(IF($K428&lt;&gt;"SS",(VLOOKUP($D428,Customer_Demand!$D:$BF,COLUMNS($I428:AP428),0)/$I428+VLOOKUP($D428,Customer_Demand!$D:$BF,COLUMNS($I428:AP428),0)/$K428),(VLOOKUP($D428,Customer_Demand!$D:$BF,COLUMNS($I428:AP428),0)/$I428)),"")</f>
        <v/>
      </c>
      <c r="AQ428" s="49" t="str">
        <f>IFERROR(IF($K428&lt;&gt;"SS",(VLOOKUP($D428,Customer_Demand!$D:$BF,COLUMNS($I428:AQ428),0)/$I428+VLOOKUP($D428,Customer_Demand!$D:$BF,COLUMNS($I428:AQ428),0)/$K428),(VLOOKUP($D428,Customer_Demand!$D:$BF,COLUMNS($I428:AQ428),0)/$I428)),"")</f>
        <v/>
      </c>
      <c r="AR428" s="49" t="str">
        <f>IFERROR(IF($K428&lt;&gt;"SS",(VLOOKUP($D428,Customer_Demand!$D:$BF,COLUMNS($I428:AR428),0)/$I428+VLOOKUP($D428,Customer_Demand!$D:$BF,COLUMNS($I428:AR428),0)/$K428),(VLOOKUP($D428,Customer_Demand!$D:$BF,COLUMNS($I428:AR428),0)/$I428)),"")</f>
        <v/>
      </c>
      <c r="AS428" s="49" t="str">
        <f>IFERROR(IF($K428&lt;&gt;"SS",(VLOOKUP($D428,Customer_Demand!$D:$BF,COLUMNS($I428:AS428),0)/$I428+VLOOKUP($D428,Customer_Demand!$D:$BF,COLUMNS($I428:AS428),0)/$K428),(VLOOKUP($D428,Customer_Demand!$D:$BF,COLUMNS($I428:AS428),0)/$I428)),"")</f>
        <v/>
      </c>
      <c r="AT428" s="49" t="str">
        <f>IFERROR(IF($K428&lt;&gt;"SS",(VLOOKUP($D428,Customer_Demand!$D:$BF,COLUMNS($I428:AT428),0)/$I428+VLOOKUP($D428,Customer_Demand!$D:$BF,COLUMNS($I428:AT428),0)/$K428),(VLOOKUP($D428,Customer_Demand!$D:$BF,COLUMNS($I428:AT428),0)/$I428)),"")</f>
        <v/>
      </c>
      <c r="AU428" s="49" t="str">
        <f>IFERROR(IF($K428&lt;&gt;"SS",(VLOOKUP($D428,Customer_Demand!$D:$BF,COLUMNS($I428:AU428),0)/$I428+VLOOKUP($D428,Customer_Demand!$D:$BF,COLUMNS($I428:AU428),0)/$K428),(VLOOKUP($D428,Customer_Demand!$D:$BF,COLUMNS($I428:AU428),0)/$I428)),"")</f>
        <v/>
      </c>
      <c r="AV428" s="49" t="str">
        <f>IFERROR(IF($K428&lt;&gt;"SS",(VLOOKUP($D428,Customer_Demand!$D:$BF,COLUMNS($I428:AV428),0)/$I428+VLOOKUP($D428,Customer_Demand!$D:$BF,COLUMNS($I428:AV428),0)/$K428),(VLOOKUP($D428,Customer_Demand!$D:$BF,COLUMNS($I428:AV428),0)/$I428)),"")</f>
        <v/>
      </c>
      <c r="AW428" s="49" t="str">
        <f>IFERROR(IF($K428&lt;&gt;"SS",(VLOOKUP($D428,Customer_Demand!$D:$BF,COLUMNS($I428:AW428),0)/$I428+VLOOKUP($D428,Customer_Demand!$D:$BF,COLUMNS($I428:AW428),0)/$K428),(VLOOKUP($D428,Customer_Demand!$D:$BF,COLUMNS($I428:AW428),0)/$I428)),"")</f>
        <v/>
      </c>
      <c r="AX428" s="49" t="str">
        <f>IFERROR(IF($K428&lt;&gt;"SS",(VLOOKUP($D428,Customer_Demand!$D:$BF,COLUMNS($I428:AX428),0)/$I428+VLOOKUP($D428,Customer_Demand!$D:$BF,COLUMNS($I428:AX428),0)/$K428),(VLOOKUP($D428,Customer_Demand!$D:$BF,COLUMNS($I428:AX428),0)/$I428)),"")</f>
        <v/>
      </c>
      <c r="AY428" s="49" t="str">
        <f>IFERROR(IF($K428&lt;&gt;"SS",(VLOOKUP($D428,Customer_Demand!$D:$BF,COLUMNS($I428:AY428),0)/$I428+VLOOKUP($D428,Customer_Demand!$D:$BF,COLUMNS($I428:AY428),0)/$K428),(VLOOKUP($D428,Customer_Demand!$D:$BF,COLUMNS($I428:AY428),0)/$I428)),"")</f>
        <v/>
      </c>
      <c r="AZ428" s="49" t="str">
        <f>IFERROR(IF($K428&lt;&gt;"SS",(VLOOKUP($D428,Customer_Demand!$D:$BF,COLUMNS($I428:AZ428),0)/$I428+VLOOKUP($D428,Customer_Demand!$D:$BF,COLUMNS($I428:AZ428),0)/$K428),(VLOOKUP($D428,Customer_Demand!$D:$BF,COLUMNS($I428:AZ428),0)/$I428)),"")</f>
        <v/>
      </c>
      <c r="BA428" s="49" t="str">
        <f>IFERROR(IF($K428&lt;&gt;"SS",(VLOOKUP($D428,Customer_Demand!$D:$BF,COLUMNS($I428:BA428),0)/$I428+VLOOKUP($D428,Customer_Demand!$D:$BF,COLUMNS($I428:BA428),0)/$K428),(VLOOKUP($D428,Customer_Demand!$D:$BF,COLUMNS($I428:BA428),0)/$I428)),"")</f>
        <v/>
      </c>
      <c r="BB428" s="49" t="str">
        <f>IFERROR(IF($K428&lt;&gt;"SS",(VLOOKUP($D428,Customer_Demand!$D:$BF,COLUMNS($I428:BB428),0)/$I428+VLOOKUP($D428,Customer_Demand!$D:$BF,COLUMNS($I428:BB428),0)/$K428),(VLOOKUP($D428,Customer_Demand!$D:$BF,COLUMNS($I428:BB428),0)/$I428)),"")</f>
        <v/>
      </c>
      <c r="BC428" s="49" t="str">
        <f>IFERROR(IF($K428&lt;&gt;"SS",(VLOOKUP($D428,Customer_Demand!$D:$BF,COLUMNS($I428:BC428),0)/$I428+VLOOKUP($D428,Customer_Demand!$D:$BF,COLUMNS($I428:BC428),0)/$K428),(VLOOKUP($D428,Customer_Demand!$D:$BF,COLUMNS($I428:BC428),0)/$I428)),"")</f>
        <v/>
      </c>
      <c r="BD428" s="49" t="str">
        <f>IFERROR(IF($K428&lt;&gt;"SS",(VLOOKUP($D428,Customer_Demand!$D:$BF,COLUMNS($I428:BD428),0)/$I428+VLOOKUP($D428,Customer_Demand!$D:$BF,COLUMNS($I428:BD428),0)/$K428),(VLOOKUP($D428,Customer_Demand!$D:$BF,COLUMNS($I428:BD428),0)/$I428)),"")</f>
        <v/>
      </c>
      <c r="BE428" s="49" t="str">
        <f>IFERROR(IF($K428&lt;&gt;"SS",(VLOOKUP($D428,Customer_Demand!$D:$BF,COLUMNS($I428:BE428),0)/$I428+VLOOKUP($D428,Customer_Demand!$D:$BF,COLUMNS($I428:BE428),0)/$K428),(VLOOKUP($D428,Customer_Demand!$D:$BF,COLUMNS($I428:BE428),0)/$I428)),"")</f>
        <v/>
      </c>
      <c r="BF428" s="49" t="str">
        <f>IFERROR(IF($K428&lt;&gt;"SS",(VLOOKUP($D428,Customer_Demand!$D:$BF,COLUMNS($I428:BF428),0)/$I428+VLOOKUP($D428,Customer_Demand!$D:$BF,COLUMNS($I428:BF428),0)/$K428),(VLOOKUP($D428,Customer_Demand!$D:$BF,COLUMNS($I428:BF428),0)/$I428)),"")</f>
        <v/>
      </c>
      <c r="BG428" s="49" t="str">
        <f>IFERROR(IF($K428&lt;&gt;"SS",(VLOOKUP($D428,Customer_Demand!$D:$BF,COLUMNS($I428:BG428),0)/$I428+VLOOKUP($D428,Customer_Demand!$D:$BF,COLUMNS($I428:BG428),0)/$K428),(VLOOKUP($D428,Customer_Demand!$D:$BF,COLUMNS($I428:BG428),0)/$I428)),"")</f>
        <v/>
      </c>
      <c r="BH428" s="49" t="str">
        <f>IFERROR(IF($K428&lt;&gt;"SS",(VLOOKUP($D428,Customer_Demand!$D:$BF,COLUMNS($I428:BH428),0)/$I428+VLOOKUP($D428,Customer_Demand!$D:$BF,COLUMNS($I428:BH428),0)/$K428),(VLOOKUP($D428,Customer_Demand!$D:$BF,COLUMNS($I428:BH428),0)/$I428)),"")</f>
        <v/>
      </c>
      <c r="BI428" s="49" t="str">
        <f>IFERROR(IF($K428&lt;&gt;"SS",(VLOOKUP($D428,Customer_Demand!$D:$BF,COLUMNS($I428:BI428),0)/$I428+VLOOKUP($D428,Customer_Demand!$D:$BF,COLUMNS($I428:BI428),0)/$K428),(VLOOKUP($D428,Customer_Demand!$D:$BF,COLUMNS($I428:BI428),0)/$I428)),"")</f>
        <v/>
      </c>
      <c r="BJ428" s="49" t="str">
        <f>IFERROR(IF($K428&lt;&gt;"SS",(VLOOKUP($D428,Customer_Demand!$D:$BF,COLUMNS($I428:BJ428),0)/$I428+VLOOKUP($D428,Customer_Demand!$D:$BF,COLUMNS($I428:BJ428),0)/$K428),(VLOOKUP($D428,Customer_Demand!$D:$BF,COLUMNS($I428:BJ428),0)/$I428)),"")</f>
        <v/>
      </c>
      <c r="BK428" s="50" t="str">
        <f>IFERROR(IF($K428&lt;&gt;"SS",(VLOOKUP($D428,Customer_Demand!$D:$BF,COLUMNS($I428:BK428),0)/$I428+VLOOKUP($D428,Customer_Demand!$D:$BF,COLUMNS($I428:BK428),0)/$K428),(VLOOKUP($D428,Customer_Demand!$D:$BF,COLUMNS($I428:BK428),0)/$I428)),"")</f>
        <v/>
      </c>
      <c r="BL428" s="18"/>
    </row>
    <row r="429" spans="2:64" x14ac:dyDescent="0.2">
      <c r="B429" s="12" t="str">
        <f t="shared" si="31"/>
        <v/>
      </c>
      <c r="C429" s="45" t="str">
        <f>IF((Customer_Demand!C429)&lt;&gt;"",Customer_Demand!C429,"")</f>
        <v/>
      </c>
      <c r="D429" s="45" t="str">
        <f>IF(C429&lt;&gt;"",Customer_Demand!D429,"")</f>
        <v/>
      </c>
      <c r="E429" s="51" t="str">
        <f>IF(C429&lt;&gt;"",Customer_Demand!E429,"")</f>
        <v/>
      </c>
      <c r="F429" s="47" t="str">
        <f>IF(C429&lt;&gt;"",VLOOKUP(D429,Customer_Demand!$D$5:$F$1005,3,0),"")</f>
        <v/>
      </c>
      <c r="G429" s="48" t="str">
        <f t="shared" si="28"/>
        <v/>
      </c>
      <c r="H429" s="48" t="str">
        <f t="shared" si="29"/>
        <v/>
      </c>
      <c r="I429" s="48" t="str">
        <f>IFERROR(IF(C429&lt;&gt;"",VLOOKUP($H429,SMT_Cycle_Time_Data!$F:$Q,4,0),""),"SGR Not Defined")</f>
        <v/>
      </c>
      <c r="J429" s="48" t="str">
        <f t="shared" si="30"/>
        <v/>
      </c>
      <c r="K429" s="48" t="str">
        <f>IF(C429&lt;&gt;"",IFERROR(VLOOKUP($J429,SMT_Cycle_Time_Data!$F:$Q,4,0),"SS"),"")</f>
        <v/>
      </c>
      <c r="L429" s="49" t="str">
        <f>IFERROR(IF($K429&lt;&gt;"SS",(VLOOKUP($D429,Customer_Demand!$D:$BF,COLUMNS($I429:L429),0)/$I429+VLOOKUP($D429,Customer_Demand!$D:$BF,COLUMNS($I429:L429),0)/$K429),(VLOOKUP($D429,Customer_Demand!$D:$BF,COLUMNS($I429:L429),0)/$I429)),"")</f>
        <v/>
      </c>
      <c r="M429" s="49" t="str">
        <f>IFERROR(IF($K429&lt;&gt;"SS",(VLOOKUP($D429,Customer_Demand!$D:$BF,COLUMNS($I429:M429),0)/$I429+VLOOKUP($D429,Customer_Demand!$D:$BF,COLUMNS($I429:M429),0)/$K429),(VLOOKUP($D429,Customer_Demand!$D:$BF,COLUMNS($I429:M429),0)/$I429)),"")</f>
        <v/>
      </c>
      <c r="N429" s="49" t="str">
        <f>IFERROR(IF($K429&lt;&gt;"SS",(VLOOKUP($D429,Customer_Demand!$D:$BF,COLUMNS($I429:N429),0)/$I429+VLOOKUP($D429,Customer_Demand!$D:$BF,COLUMNS($I429:N429),0)/$K429),(VLOOKUP($D429,Customer_Demand!$D:$BF,COLUMNS($I429:N429),0)/$I429)),"")</f>
        <v/>
      </c>
      <c r="O429" s="49" t="str">
        <f>IFERROR(IF($K429&lt;&gt;"SS",(VLOOKUP($D429,Customer_Demand!$D:$BF,COLUMNS($I429:O429),0)/$I429+VLOOKUP($D429,Customer_Demand!$D:$BF,COLUMNS($I429:O429),0)/$K429),(VLOOKUP($D429,Customer_Demand!$D:$BF,COLUMNS($I429:O429),0)/$I429)),"")</f>
        <v/>
      </c>
      <c r="P429" s="49" t="str">
        <f>IFERROR(IF($K429&lt;&gt;"SS",(VLOOKUP($D429,Customer_Demand!$D:$BF,COLUMNS($I429:P429),0)/$I429+VLOOKUP($D429,Customer_Demand!$D:$BF,COLUMNS($I429:P429),0)/$K429),(VLOOKUP($D429,Customer_Demand!$D:$BF,COLUMNS($I429:P429),0)/$I429)),"")</f>
        <v/>
      </c>
      <c r="Q429" s="49" t="str">
        <f>IFERROR(IF($K429&lt;&gt;"SS",(VLOOKUP($D429,Customer_Demand!$D:$BF,COLUMNS($I429:Q429),0)/$I429+VLOOKUP($D429,Customer_Demand!$D:$BF,COLUMNS($I429:Q429),0)/$K429),(VLOOKUP($D429,Customer_Demand!$D:$BF,COLUMNS($I429:Q429),0)/$I429)),"")</f>
        <v/>
      </c>
      <c r="R429" s="49" t="str">
        <f>IFERROR(IF($K429&lt;&gt;"SS",(VLOOKUP($D429,Customer_Demand!$D:$BF,COLUMNS($I429:R429),0)/$I429+VLOOKUP($D429,Customer_Demand!$D:$BF,COLUMNS($I429:R429),0)/$K429),(VLOOKUP($D429,Customer_Demand!$D:$BF,COLUMNS($I429:R429),0)/$I429)),"")</f>
        <v/>
      </c>
      <c r="S429" s="49" t="str">
        <f>IFERROR(IF($K429&lt;&gt;"SS",(VLOOKUP($D429,Customer_Demand!$D:$BF,COLUMNS($I429:S429),0)/$I429+VLOOKUP($D429,Customer_Demand!$D:$BF,COLUMNS($I429:S429),0)/$K429),(VLOOKUP($D429,Customer_Demand!$D:$BF,COLUMNS($I429:S429),0)/$I429)),"")</f>
        <v/>
      </c>
      <c r="T429" s="49" t="str">
        <f>IFERROR(IF($K429&lt;&gt;"SS",(VLOOKUP($D429,Customer_Demand!$D:$BF,COLUMNS($I429:T429),0)/$I429+VLOOKUP($D429,Customer_Demand!$D:$BF,COLUMNS($I429:T429),0)/$K429),(VLOOKUP($D429,Customer_Demand!$D:$BF,COLUMNS($I429:T429),0)/$I429)),"")</f>
        <v/>
      </c>
      <c r="U429" s="49" t="str">
        <f>IFERROR(IF($K429&lt;&gt;"SS",(VLOOKUP($D429,Customer_Demand!$D:$BF,COLUMNS($I429:U429),0)/$I429+VLOOKUP($D429,Customer_Demand!$D:$BF,COLUMNS($I429:U429),0)/$K429),(VLOOKUP($D429,Customer_Demand!$D:$BF,COLUMNS($I429:U429),0)/$I429)),"")</f>
        <v/>
      </c>
      <c r="V429" s="49" t="str">
        <f>IFERROR(IF($K429&lt;&gt;"SS",(VLOOKUP($D429,Customer_Demand!$D:$BF,COLUMNS($I429:V429),0)/$I429+VLOOKUP($D429,Customer_Demand!$D:$BF,COLUMNS($I429:V429),0)/$K429),(VLOOKUP($D429,Customer_Demand!$D:$BF,COLUMNS($I429:V429),0)/$I429)),"")</f>
        <v/>
      </c>
      <c r="W429" s="49" t="str">
        <f>IFERROR(IF($K429&lt;&gt;"SS",(VLOOKUP($D429,Customer_Demand!$D:$BF,COLUMNS($I429:W429),0)/$I429+VLOOKUP($D429,Customer_Demand!$D:$BF,COLUMNS($I429:W429),0)/$K429),(VLOOKUP($D429,Customer_Demand!$D:$BF,COLUMNS($I429:W429),0)/$I429)),"")</f>
        <v/>
      </c>
      <c r="X429" s="49" t="str">
        <f>IFERROR(IF($K429&lt;&gt;"SS",(VLOOKUP($D429,Customer_Demand!$D:$BF,COLUMNS($I429:X429),0)/$I429+VLOOKUP($D429,Customer_Demand!$D:$BF,COLUMNS($I429:X429),0)/$K429),(VLOOKUP($D429,Customer_Demand!$D:$BF,COLUMNS($I429:X429),0)/$I429)),"")</f>
        <v/>
      </c>
      <c r="Y429" s="49" t="str">
        <f>IFERROR(IF($K429&lt;&gt;"SS",(VLOOKUP($D429,Customer_Demand!$D:$BF,COLUMNS($I429:Y429),0)/$I429+VLOOKUP($D429,Customer_Demand!$D:$BF,COLUMNS($I429:Y429),0)/$K429),(VLOOKUP($D429,Customer_Demand!$D:$BF,COLUMNS($I429:Y429),0)/$I429)),"")</f>
        <v/>
      </c>
      <c r="Z429" s="49" t="str">
        <f>IFERROR(IF($K429&lt;&gt;"SS",(VLOOKUP($D429,Customer_Demand!$D:$BF,COLUMNS($I429:Z429),0)/$I429+VLOOKUP($D429,Customer_Demand!$D:$BF,COLUMNS($I429:Z429),0)/$K429),(VLOOKUP($D429,Customer_Demand!$D:$BF,COLUMNS($I429:Z429),0)/$I429)),"")</f>
        <v/>
      </c>
      <c r="AA429" s="49" t="str">
        <f>IFERROR(IF($K429&lt;&gt;"SS",(VLOOKUP($D429,Customer_Demand!$D:$BF,COLUMNS($I429:AA429),0)/$I429+VLOOKUP($D429,Customer_Demand!$D:$BF,COLUMNS($I429:AA429),0)/$K429),(VLOOKUP($D429,Customer_Demand!$D:$BF,COLUMNS($I429:AA429),0)/$I429)),"")</f>
        <v/>
      </c>
      <c r="AB429" s="49" t="str">
        <f>IFERROR(IF($K429&lt;&gt;"SS",(VLOOKUP($D429,Customer_Demand!$D:$BF,COLUMNS($I429:AB429),0)/$I429+VLOOKUP($D429,Customer_Demand!$D:$BF,COLUMNS($I429:AB429),0)/$K429),(VLOOKUP($D429,Customer_Demand!$D:$BF,COLUMNS($I429:AB429),0)/$I429)),"")</f>
        <v/>
      </c>
      <c r="AC429" s="49" t="str">
        <f>IFERROR(IF($K429&lt;&gt;"SS",(VLOOKUP($D429,Customer_Demand!$D:$BF,COLUMNS($I429:AC429),0)/$I429+VLOOKUP($D429,Customer_Demand!$D:$BF,COLUMNS($I429:AC429),0)/$K429),(VLOOKUP($D429,Customer_Demand!$D:$BF,COLUMNS($I429:AC429),0)/$I429)),"")</f>
        <v/>
      </c>
      <c r="AD429" s="49" t="str">
        <f>IFERROR(IF($K429&lt;&gt;"SS",(VLOOKUP($D429,Customer_Demand!$D:$BF,COLUMNS($I429:AD429),0)/$I429+VLOOKUP($D429,Customer_Demand!$D:$BF,COLUMNS($I429:AD429),0)/$K429),(VLOOKUP($D429,Customer_Demand!$D:$BF,COLUMNS($I429:AD429),0)/$I429)),"")</f>
        <v/>
      </c>
      <c r="AE429" s="49" t="str">
        <f>IFERROR(IF($K429&lt;&gt;"SS",(VLOOKUP($D429,Customer_Demand!$D:$BF,COLUMNS($I429:AE429),0)/$I429+VLOOKUP($D429,Customer_Demand!$D:$BF,COLUMNS($I429:AE429),0)/$K429),(VLOOKUP($D429,Customer_Demand!$D:$BF,COLUMNS($I429:AE429),0)/$I429)),"")</f>
        <v/>
      </c>
      <c r="AF429" s="49" t="str">
        <f>IFERROR(IF($K429&lt;&gt;"SS",(VLOOKUP($D429,Customer_Demand!$D:$BF,COLUMNS($I429:AF429),0)/$I429+VLOOKUP($D429,Customer_Demand!$D:$BF,COLUMNS($I429:AF429),0)/$K429),(VLOOKUP($D429,Customer_Demand!$D:$BF,COLUMNS($I429:AF429),0)/$I429)),"")</f>
        <v/>
      </c>
      <c r="AG429" s="49" t="str">
        <f>IFERROR(IF($K429&lt;&gt;"SS",(VLOOKUP($D429,Customer_Demand!$D:$BF,COLUMNS($I429:AG429),0)/$I429+VLOOKUP($D429,Customer_Demand!$D:$BF,COLUMNS($I429:AG429),0)/$K429),(VLOOKUP($D429,Customer_Demand!$D:$BF,COLUMNS($I429:AG429),0)/$I429)),"")</f>
        <v/>
      </c>
      <c r="AH429" s="49" t="str">
        <f>IFERROR(IF($K429&lt;&gt;"SS",(VLOOKUP($D429,Customer_Demand!$D:$BF,COLUMNS($I429:AH429),0)/$I429+VLOOKUP($D429,Customer_Demand!$D:$BF,COLUMNS($I429:AH429),0)/$K429),(VLOOKUP($D429,Customer_Demand!$D:$BF,COLUMNS($I429:AH429),0)/$I429)),"")</f>
        <v/>
      </c>
      <c r="AI429" s="49" t="str">
        <f>IFERROR(IF($K429&lt;&gt;"SS",(VLOOKUP($D429,Customer_Demand!$D:$BF,COLUMNS($I429:AI429),0)/$I429+VLOOKUP($D429,Customer_Demand!$D:$BF,COLUMNS($I429:AI429),0)/$K429),(VLOOKUP($D429,Customer_Demand!$D:$BF,COLUMNS($I429:AI429),0)/$I429)),"")</f>
        <v/>
      </c>
      <c r="AJ429" s="49" t="str">
        <f>IFERROR(IF($K429&lt;&gt;"SS",(VLOOKUP($D429,Customer_Demand!$D:$BF,COLUMNS($I429:AJ429),0)/$I429+VLOOKUP($D429,Customer_Demand!$D:$BF,COLUMNS($I429:AJ429),0)/$K429),(VLOOKUP($D429,Customer_Demand!$D:$BF,COLUMNS($I429:AJ429),0)/$I429)),"")</f>
        <v/>
      </c>
      <c r="AK429" s="49" t="str">
        <f>IFERROR(IF($K429&lt;&gt;"SS",(VLOOKUP($D429,Customer_Demand!$D:$BF,COLUMNS($I429:AK429),0)/$I429+VLOOKUP($D429,Customer_Demand!$D:$BF,COLUMNS($I429:AK429),0)/$K429),(VLOOKUP($D429,Customer_Demand!$D:$BF,COLUMNS($I429:AK429),0)/$I429)),"")</f>
        <v/>
      </c>
      <c r="AL429" s="49" t="str">
        <f>IFERROR(IF($K429&lt;&gt;"SS",(VLOOKUP($D429,Customer_Demand!$D:$BF,COLUMNS($I429:AL429),0)/$I429+VLOOKUP($D429,Customer_Demand!$D:$BF,COLUMNS($I429:AL429),0)/$K429),(VLOOKUP($D429,Customer_Demand!$D:$BF,COLUMNS($I429:AL429),0)/$I429)),"")</f>
        <v/>
      </c>
      <c r="AM429" s="49" t="str">
        <f>IFERROR(IF($K429&lt;&gt;"SS",(VLOOKUP($D429,Customer_Demand!$D:$BF,COLUMNS($I429:AM429),0)/$I429+VLOOKUP($D429,Customer_Demand!$D:$BF,COLUMNS($I429:AM429),0)/$K429),(VLOOKUP($D429,Customer_Demand!$D:$BF,COLUMNS($I429:AM429),0)/$I429)),"")</f>
        <v/>
      </c>
      <c r="AN429" s="49" t="str">
        <f>IFERROR(IF($K429&lt;&gt;"SS",(VLOOKUP($D429,Customer_Demand!$D:$BF,COLUMNS($I429:AN429),0)/$I429+VLOOKUP($D429,Customer_Demand!$D:$BF,COLUMNS($I429:AN429),0)/$K429),(VLOOKUP($D429,Customer_Demand!$D:$BF,COLUMNS($I429:AN429),0)/$I429)),"")</f>
        <v/>
      </c>
      <c r="AO429" s="49" t="str">
        <f>IFERROR(IF($K429&lt;&gt;"SS",(VLOOKUP($D429,Customer_Demand!$D:$BF,COLUMNS($I429:AO429),0)/$I429+VLOOKUP($D429,Customer_Demand!$D:$BF,COLUMNS($I429:AO429),0)/$K429),(VLOOKUP($D429,Customer_Demand!$D:$BF,COLUMNS($I429:AO429),0)/$I429)),"")</f>
        <v/>
      </c>
      <c r="AP429" s="49" t="str">
        <f>IFERROR(IF($K429&lt;&gt;"SS",(VLOOKUP($D429,Customer_Demand!$D:$BF,COLUMNS($I429:AP429),0)/$I429+VLOOKUP($D429,Customer_Demand!$D:$BF,COLUMNS($I429:AP429),0)/$K429),(VLOOKUP($D429,Customer_Demand!$D:$BF,COLUMNS($I429:AP429),0)/$I429)),"")</f>
        <v/>
      </c>
      <c r="AQ429" s="49" t="str">
        <f>IFERROR(IF($K429&lt;&gt;"SS",(VLOOKUP($D429,Customer_Demand!$D:$BF,COLUMNS($I429:AQ429),0)/$I429+VLOOKUP($D429,Customer_Demand!$D:$BF,COLUMNS($I429:AQ429),0)/$K429),(VLOOKUP($D429,Customer_Demand!$D:$BF,COLUMNS($I429:AQ429),0)/$I429)),"")</f>
        <v/>
      </c>
      <c r="AR429" s="49" t="str">
        <f>IFERROR(IF($K429&lt;&gt;"SS",(VLOOKUP($D429,Customer_Demand!$D:$BF,COLUMNS($I429:AR429),0)/$I429+VLOOKUP($D429,Customer_Demand!$D:$BF,COLUMNS($I429:AR429),0)/$K429),(VLOOKUP($D429,Customer_Demand!$D:$BF,COLUMNS($I429:AR429),0)/$I429)),"")</f>
        <v/>
      </c>
      <c r="AS429" s="49" t="str">
        <f>IFERROR(IF($K429&lt;&gt;"SS",(VLOOKUP($D429,Customer_Demand!$D:$BF,COLUMNS($I429:AS429),0)/$I429+VLOOKUP($D429,Customer_Demand!$D:$BF,COLUMNS($I429:AS429),0)/$K429),(VLOOKUP($D429,Customer_Demand!$D:$BF,COLUMNS($I429:AS429),0)/$I429)),"")</f>
        <v/>
      </c>
      <c r="AT429" s="49" t="str">
        <f>IFERROR(IF($K429&lt;&gt;"SS",(VLOOKUP($D429,Customer_Demand!$D:$BF,COLUMNS($I429:AT429),0)/$I429+VLOOKUP($D429,Customer_Demand!$D:$BF,COLUMNS($I429:AT429),0)/$K429),(VLOOKUP($D429,Customer_Demand!$D:$BF,COLUMNS($I429:AT429),0)/$I429)),"")</f>
        <v/>
      </c>
      <c r="AU429" s="49" t="str">
        <f>IFERROR(IF($K429&lt;&gt;"SS",(VLOOKUP($D429,Customer_Demand!$D:$BF,COLUMNS($I429:AU429),0)/$I429+VLOOKUP($D429,Customer_Demand!$D:$BF,COLUMNS($I429:AU429),0)/$K429),(VLOOKUP($D429,Customer_Demand!$D:$BF,COLUMNS($I429:AU429),0)/$I429)),"")</f>
        <v/>
      </c>
      <c r="AV429" s="49" t="str">
        <f>IFERROR(IF($K429&lt;&gt;"SS",(VLOOKUP($D429,Customer_Demand!$D:$BF,COLUMNS($I429:AV429),0)/$I429+VLOOKUP($D429,Customer_Demand!$D:$BF,COLUMNS($I429:AV429),0)/$K429),(VLOOKUP($D429,Customer_Demand!$D:$BF,COLUMNS($I429:AV429),0)/$I429)),"")</f>
        <v/>
      </c>
      <c r="AW429" s="49" t="str">
        <f>IFERROR(IF($K429&lt;&gt;"SS",(VLOOKUP($D429,Customer_Demand!$D:$BF,COLUMNS($I429:AW429),0)/$I429+VLOOKUP($D429,Customer_Demand!$D:$BF,COLUMNS($I429:AW429),0)/$K429),(VLOOKUP($D429,Customer_Demand!$D:$BF,COLUMNS($I429:AW429),0)/$I429)),"")</f>
        <v/>
      </c>
      <c r="AX429" s="49" t="str">
        <f>IFERROR(IF($K429&lt;&gt;"SS",(VLOOKUP($D429,Customer_Demand!$D:$BF,COLUMNS($I429:AX429),0)/$I429+VLOOKUP($D429,Customer_Demand!$D:$BF,COLUMNS($I429:AX429),0)/$K429),(VLOOKUP($D429,Customer_Demand!$D:$BF,COLUMNS($I429:AX429),0)/$I429)),"")</f>
        <v/>
      </c>
      <c r="AY429" s="49" t="str">
        <f>IFERROR(IF($K429&lt;&gt;"SS",(VLOOKUP($D429,Customer_Demand!$D:$BF,COLUMNS($I429:AY429),0)/$I429+VLOOKUP($D429,Customer_Demand!$D:$BF,COLUMNS($I429:AY429),0)/$K429),(VLOOKUP($D429,Customer_Demand!$D:$BF,COLUMNS($I429:AY429),0)/$I429)),"")</f>
        <v/>
      </c>
      <c r="AZ429" s="49" t="str">
        <f>IFERROR(IF($K429&lt;&gt;"SS",(VLOOKUP($D429,Customer_Demand!$D:$BF,COLUMNS($I429:AZ429),0)/$I429+VLOOKUP($D429,Customer_Demand!$D:$BF,COLUMNS($I429:AZ429),0)/$K429),(VLOOKUP($D429,Customer_Demand!$D:$BF,COLUMNS($I429:AZ429),0)/$I429)),"")</f>
        <v/>
      </c>
      <c r="BA429" s="49" t="str">
        <f>IFERROR(IF($K429&lt;&gt;"SS",(VLOOKUP($D429,Customer_Demand!$D:$BF,COLUMNS($I429:BA429),0)/$I429+VLOOKUP($D429,Customer_Demand!$D:$BF,COLUMNS($I429:BA429),0)/$K429),(VLOOKUP($D429,Customer_Demand!$D:$BF,COLUMNS($I429:BA429),0)/$I429)),"")</f>
        <v/>
      </c>
      <c r="BB429" s="49" t="str">
        <f>IFERROR(IF($K429&lt;&gt;"SS",(VLOOKUP($D429,Customer_Demand!$D:$BF,COLUMNS($I429:BB429),0)/$I429+VLOOKUP($D429,Customer_Demand!$D:$BF,COLUMNS($I429:BB429),0)/$K429),(VLOOKUP($D429,Customer_Demand!$D:$BF,COLUMNS($I429:BB429),0)/$I429)),"")</f>
        <v/>
      </c>
      <c r="BC429" s="49" t="str">
        <f>IFERROR(IF($K429&lt;&gt;"SS",(VLOOKUP($D429,Customer_Demand!$D:$BF,COLUMNS($I429:BC429),0)/$I429+VLOOKUP($D429,Customer_Demand!$D:$BF,COLUMNS($I429:BC429),0)/$K429),(VLOOKUP($D429,Customer_Demand!$D:$BF,COLUMNS($I429:BC429),0)/$I429)),"")</f>
        <v/>
      </c>
      <c r="BD429" s="49" t="str">
        <f>IFERROR(IF($K429&lt;&gt;"SS",(VLOOKUP($D429,Customer_Demand!$D:$BF,COLUMNS($I429:BD429),0)/$I429+VLOOKUP($D429,Customer_Demand!$D:$BF,COLUMNS($I429:BD429),0)/$K429),(VLOOKUP($D429,Customer_Demand!$D:$BF,COLUMNS($I429:BD429),0)/$I429)),"")</f>
        <v/>
      </c>
      <c r="BE429" s="49" t="str">
        <f>IFERROR(IF($K429&lt;&gt;"SS",(VLOOKUP($D429,Customer_Demand!$D:$BF,COLUMNS($I429:BE429),0)/$I429+VLOOKUP($D429,Customer_Demand!$D:$BF,COLUMNS($I429:BE429),0)/$K429),(VLOOKUP($D429,Customer_Demand!$D:$BF,COLUMNS($I429:BE429),0)/$I429)),"")</f>
        <v/>
      </c>
      <c r="BF429" s="49" t="str">
        <f>IFERROR(IF($K429&lt;&gt;"SS",(VLOOKUP($D429,Customer_Demand!$D:$BF,COLUMNS($I429:BF429),0)/$I429+VLOOKUP($D429,Customer_Demand!$D:$BF,COLUMNS($I429:BF429),0)/$K429),(VLOOKUP($D429,Customer_Demand!$D:$BF,COLUMNS($I429:BF429),0)/$I429)),"")</f>
        <v/>
      </c>
      <c r="BG429" s="49" t="str">
        <f>IFERROR(IF($K429&lt;&gt;"SS",(VLOOKUP($D429,Customer_Demand!$D:$BF,COLUMNS($I429:BG429),0)/$I429+VLOOKUP($D429,Customer_Demand!$D:$BF,COLUMNS($I429:BG429),0)/$K429),(VLOOKUP($D429,Customer_Demand!$D:$BF,COLUMNS($I429:BG429),0)/$I429)),"")</f>
        <v/>
      </c>
      <c r="BH429" s="49" t="str">
        <f>IFERROR(IF($K429&lt;&gt;"SS",(VLOOKUP($D429,Customer_Demand!$D:$BF,COLUMNS($I429:BH429),0)/$I429+VLOOKUP($D429,Customer_Demand!$D:$BF,COLUMNS($I429:BH429),0)/$K429),(VLOOKUP($D429,Customer_Demand!$D:$BF,COLUMNS($I429:BH429),0)/$I429)),"")</f>
        <v/>
      </c>
      <c r="BI429" s="49" t="str">
        <f>IFERROR(IF($K429&lt;&gt;"SS",(VLOOKUP($D429,Customer_Demand!$D:$BF,COLUMNS($I429:BI429),0)/$I429+VLOOKUP($D429,Customer_Demand!$D:$BF,COLUMNS($I429:BI429),0)/$K429),(VLOOKUP($D429,Customer_Demand!$D:$BF,COLUMNS($I429:BI429),0)/$I429)),"")</f>
        <v/>
      </c>
      <c r="BJ429" s="49" t="str">
        <f>IFERROR(IF($K429&lt;&gt;"SS",(VLOOKUP($D429,Customer_Demand!$D:$BF,COLUMNS($I429:BJ429),0)/$I429+VLOOKUP($D429,Customer_Demand!$D:$BF,COLUMNS($I429:BJ429),0)/$K429),(VLOOKUP($D429,Customer_Demand!$D:$BF,COLUMNS($I429:BJ429),0)/$I429)),"")</f>
        <v/>
      </c>
      <c r="BK429" s="50" t="str">
        <f>IFERROR(IF($K429&lt;&gt;"SS",(VLOOKUP($D429,Customer_Demand!$D:$BF,COLUMNS($I429:BK429),0)/$I429+VLOOKUP($D429,Customer_Demand!$D:$BF,COLUMNS($I429:BK429),0)/$K429),(VLOOKUP($D429,Customer_Demand!$D:$BF,COLUMNS($I429:BK429),0)/$I429)),"")</f>
        <v/>
      </c>
      <c r="BL429" s="18"/>
    </row>
    <row r="430" spans="2:64" x14ac:dyDescent="0.2">
      <c r="B430" s="12" t="str">
        <f t="shared" si="31"/>
        <v/>
      </c>
      <c r="C430" s="45" t="str">
        <f>IF((Customer_Demand!C430)&lt;&gt;"",Customer_Demand!C430,"")</f>
        <v/>
      </c>
      <c r="D430" s="45" t="str">
        <f>IF(C430&lt;&gt;"",Customer_Demand!D430,"")</f>
        <v/>
      </c>
      <c r="E430" s="51" t="str">
        <f>IF(C430&lt;&gt;"",Customer_Demand!E430,"")</f>
        <v/>
      </c>
      <c r="F430" s="47" t="str">
        <f>IF(C430&lt;&gt;"",VLOOKUP(D430,Customer_Demand!$D$5:$F$1005,3,0),"")</f>
        <v/>
      </c>
      <c r="G430" s="48" t="str">
        <f t="shared" si="28"/>
        <v/>
      </c>
      <c r="H430" s="48" t="str">
        <f t="shared" si="29"/>
        <v/>
      </c>
      <c r="I430" s="48" t="str">
        <f>IFERROR(IF(C430&lt;&gt;"",VLOOKUP($H430,SMT_Cycle_Time_Data!$F:$Q,4,0),""),"SGR Not Defined")</f>
        <v/>
      </c>
      <c r="J430" s="48" t="str">
        <f t="shared" si="30"/>
        <v/>
      </c>
      <c r="K430" s="48" t="str">
        <f>IF(C430&lt;&gt;"",IFERROR(VLOOKUP($J430,SMT_Cycle_Time_Data!$F:$Q,4,0),"SS"),"")</f>
        <v/>
      </c>
      <c r="L430" s="49" t="str">
        <f>IFERROR(IF($K430&lt;&gt;"SS",(VLOOKUP($D430,Customer_Demand!$D:$BF,COLUMNS($I430:L430),0)/$I430+VLOOKUP($D430,Customer_Demand!$D:$BF,COLUMNS($I430:L430),0)/$K430),(VLOOKUP($D430,Customer_Demand!$D:$BF,COLUMNS($I430:L430),0)/$I430)),"")</f>
        <v/>
      </c>
      <c r="M430" s="49" t="str">
        <f>IFERROR(IF($K430&lt;&gt;"SS",(VLOOKUP($D430,Customer_Demand!$D:$BF,COLUMNS($I430:M430),0)/$I430+VLOOKUP($D430,Customer_Demand!$D:$BF,COLUMNS($I430:M430),0)/$K430),(VLOOKUP($D430,Customer_Demand!$D:$BF,COLUMNS($I430:M430),0)/$I430)),"")</f>
        <v/>
      </c>
      <c r="N430" s="49" t="str">
        <f>IFERROR(IF($K430&lt;&gt;"SS",(VLOOKUP($D430,Customer_Demand!$D:$BF,COLUMNS($I430:N430),0)/$I430+VLOOKUP($D430,Customer_Demand!$D:$BF,COLUMNS($I430:N430),0)/$K430),(VLOOKUP($D430,Customer_Demand!$D:$BF,COLUMNS($I430:N430),0)/$I430)),"")</f>
        <v/>
      </c>
      <c r="O430" s="49" t="str">
        <f>IFERROR(IF($K430&lt;&gt;"SS",(VLOOKUP($D430,Customer_Demand!$D:$BF,COLUMNS($I430:O430),0)/$I430+VLOOKUP($D430,Customer_Demand!$D:$BF,COLUMNS($I430:O430),0)/$K430),(VLOOKUP($D430,Customer_Demand!$D:$BF,COLUMNS($I430:O430),0)/$I430)),"")</f>
        <v/>
      </c>
      <c r="P430" s="49" t="str">
        <f>IFERROR(IF($K430&lt;&gt;"SS",(VLOOKUP($D430,Customer_Demand!$D:$BF,COLUMNS($I430:P430),0)/$I430+VLOOKUP($D430,Customer_Demand!$D:$BF,COLUMNS($I430:P430),0)/$K430),(VLOOKUP($D430,Customer_Demand!$D:$BF,COLUMNS($I430:P430),0)/$I430)),"")</f>
        <v/>
      </c>
      <c r="Q430" s="49" t="str">
        <f>IFERROR(IF($K430&lt;&gt;"SS",(VLOOKUP($D430,Customer_Demand!$D:$BF,COLUMNS($I430:Q430),0)/$I430+VLOOKUP($D430,Customer_Demand!$D:$BF,COLUMNS($I430:Q430),0)/$K430),(VLOOKUP($D430,Customer_Demand!$D:$BF,COLUMNS($I430:Q430),0)/$I430)),"")</f>
        <v/>
      </c>
      <c r="R430" s="49" t="str">
        <f>IFERROR(IF($K430&lt;&gt;"SS",(VLOOKUP($D430,Customer_Demand!$D:$BF,COLUMNS($I430:R430),0)/$I430+VLOOKUP($D430,Customer_Demand!$D:$BF,COLUMNS($I430:R430),0)/$K430),(VLOOKUP($D430,Customer_Demand!$D:$BF,COLUMNS($I430:R430),0)/$I430)),"")</f>
        <v/>
      </c>
      <c r="S430" s="49" t="str">
        <f>IFERROR(IF($K430&lt;&gt;"SS",(VLOOKUP($D430,Customer_Demand!$D:$BF,COLUMNS($I430:S430),0)/$I430+VLOOKUP($D430,Customer_Demand!$D:$BF,COLUMNS($I430:S430),0)/$K430),(VLOOKUP($D430,Customer_Demand!$D:$BF,COLUMNS($I430:S430),0)/$I430)),"")</f>
        <v/>
      </c>
      <c r="T430" s="49" t="str">
        <f>IFERROR(IF($K430&lt;&gt;"SS",(VLOOKUP($D430,Customer_Demand!$D:$BF,COLUMNS($I430:T430),0)/$I430+VLOOKUP($D430,Customer_Demand!$D:$BF,COLUMNS($I430:T430),0)/$K430),(VLOOKUP($D430,Customer_Demand!$D:$BF,COLUMNS($I430:T430),0)/$I430)),"")</f>
        <v/>
      </c>
      <c r="U430" s="49" t="str">
        <f>IFERROR(IF($K430&lt;&gt;"SS",(VLOOKUP($D430,Customer_Demand!$D:$BF,COLUMNS($I430:U430),0)/$I430+VLOOKUP($D430,Customer_Demand!$D:$BF,COLUMNS($I430:U430),0)/$K430),(VLOOKUP($D430,Customer_Demand!$D:$BF,COLUMNS($I430:U430),0)/$I430)),"")</f>
        <v/>
      </c>
      <c r="V430" s="49" t="str">
        <f>IFERROR(IF($K430&lt;&gt;"SS",(VLOOKUP($D430,Customer_Demand!$D:$BF,COLUMNS($I430:V430),0)/$I430+VLOOKUP($D430,Customer_Demand!$D:$BF,COLUMNS($I430:V430),0)/$K430),(VLOOKUP($D430,Customer_Demand!$D:$BF,COLUMNS($I430:V430),0)/$I430)),"")</f>
        <v/>
      </c>
      <c r="W430" s="49" t="str">
        <f>IFERROR(IF($K430&lt;&gt;"SS",(VLOOKUP($D430,Customer_Demand!$D:$BF,COLUMNS($I430:W430),0)/$I430+VLOOKUP($D430,Customer_Demand!$D:$BF,COLUMNS($I430:W430),0)/$K430),(VLOOKUP($D430,Customer_Demand!$D:$BF,COLUMNS($I430:W430),0)/$I430)),"")</f>
        <v/>
      </c>
      <c r="X430" s="49" t="str">
        <f>IFERROR(IF($K430&lt;&gt;"SS",(VLOOKUP($D430,Customer_Demand!$D:$BF,COLUMNS($I430:X430),0)/$I430+VLOOKUP($D430,Customer_Demand!$D:$BF,COLUMNS($I430:X430),0)/$K430),(VLOOKUP($D430,Customer_Demand!$D:$BF,COLUMNS($I430:X430),0)/$I430)),"")</f>
        <v/>
      </c>
      <c r="Y430" s="49" t="str">
        <f>IFERROR(IF($K430&lt;&gt;"SS",(VLOOKUP($D430,Customer_Demand!$D:$BF,COLUMNS($I430:Y430),0)/$I430+VLOOKUP($D430,Customer_Demand!$D:$BF,COLUMNS($I430:Y430),0)/$K430),(VLOOKUP($D430,Customer_Demand!$D:$BF,COLUMNS($I430:Y430),0)/$I430)),"")</f>
        <v/>
      </c>
      <c r="Z430" s="49" t="str">
        <f>IFERROR(IF($K430&lt;&gt;"SS",(VLOOKUP($D430,Customer_Demand!$D:$BF,COLUMNS($I430:Z430),0)/$I430+VLOOKUP($D430,Customer_Demand!$D:$BF,COLUMNS($I430:Z430),0)/$K430),(VLOOKUP($D430,Customer_Demand!$D:$BF,COLUMNS($I430:Z430),0)/$I430)),"")</f>
        <v/>
      </c>
      <c r="AA430" s="49" t="str">
        <f>IFERROR(IF($K430&lt;&gt;"SS",(VLOOKUP($D430,Customer_Demand!$D:$BF,COLUMNS($I430:AA430),0)/$I430+VLOOKUP($D430,Customer_Demand!$D:$BF,COLUMNS($I430:AA430),0)/$K430),(VLOOKUP($D430,Customer_Demand!$D:$BF,COLUMNS($I430:AA430),0)/$I430)),"")</f>
        <v/>
      </c>
      <c r="AB430" s="49" t="str">
        <f>IFERROR(IF($K430&lt;&gt;"SS",(VLOOKUP($D430,Customer_Demand!$D:$BF,COLUMNS($I430:AB430),0)/$I430+VLOOKUP($D430,Customer_Demand!$D:$BF,COLUMNS($I430:AB430),0)/$K430),(VLOOKUP($D430,Customer_Demand!$D:$BF,COLUMNS($I430:AB430),0)/$I430)),"")</f>
        <v/>
      </c>
      <c r="AC430" s="49" t="str">
        <f>IFERROR(IF($K430&lt;&gt;"SS",(VLOOKUP($D430,Customer_Demand!$D:$BF,COLUMNS($I430:AC430),0)/$I430+VLOOKUP($D430,Customer_Demand!$D:$BF,COLUMNS($I430:AC430),0)/$K430),(VLOOKUP($D430,Customer_Demand!$D:$BF,COLUMNS($I430:AC430),0)/$I430)),"")</f>
        <v/>
      </c>
      <c r="AD430" s="49" t="str">
        <f>IFERROR(IF($K430&lt;&gt;"SS",(VLOOKUP($D430,Customer_Demand!$D:$BF,COLUMNS($I430:AD430),0)/$I430+VLOOKUP($D430,Customer_Demand!$D:$BF,COLUMNS($I430:AD430),0)/$K430),(VLOOKUP($D430,Customer_Demand!$D:$BF,COLUMNS($I430:AD430),0)/$I430)),"")</f>
        <v/>
      </c>
      <c r="AE430" s="49" t="str">
        <f>IFERROR(IF($K430&lt;&gt;"SS",(VLOOKUP($D430,Customer_Demand!$D:$BF,COLUMNS($I430:AE430),0)/$I430+VLOOKUP($D430,Customer_Demand!$D:$BF,COLUMNS($I430:AE430),0)/$K430),(VLOOKUP($D430,Customer_Demand!$D:$BF,COLUMNS($I430:AE430),0)/$I430)),"")</f>
        <v/>
      </c>
      <c r="AF430" s="49" t="str">
        <f>IFERROR(IF($K430&lt;&gt;"SS",(VLOOKUP($D430,Customer_Demand!$D:$BF,COLUMNS($I430:AF430),0)/$I430+VLOOKUP($D430,Customer_Demand!$D:$BF,COLUMNS($I430:AF430),0)/$K430),(VLOOKUP($D430,Customer_Demand!$D:$BF,COLUMNS($I430:AF430),0)/$I430)),"")</f>
        <v/>
      </c>
      <c r="AG430" s="49" t="str">
        <f>IFERROR(IF($K430&lt;&gt;"SS",(VLOOKUP($D430,Customer_Demand!$D:$BF,COLUMNS($I430:AG430),0)/$I430+VLOOKUP($D430,Customer_Demand!$D:$BF,COLUMNS($I430:AG430),0)/$K430),(VLOOKUP($D430,Customer_Demand!$D:$BF,COLUMNS($I430:AG430),0)/$I430)),"")</f>
        <v/>
      </c>
      <c r="AH430" s="49" t="str">
        <f>IFERROR(IF($K430&lt;&gt;"SS",(VLOOKUP($D430,Customer_Demand!$D:$BF,COLUMNS($I430:AH430),0)/$I430+VLOOKUP($D430,Customer_Demand!$D:$BF,COLUMNS($I430:AH430),0)/$K430),(VLOOKUP($D430,Customer_Demand!$D:$BF,COLUMNS($I430:AH430),0)/$I430)),"")</f>
        <v/>
      </c>
      <c r="AI430" s="49" t="str">
        <f>IFERROR(IF($K430&lt;&gt;"SS",(VLOOKUP($D430,Customer_Demand!$D:$BF,COLUMNS($I430:AI430),0)/$I430+VLOOKUP($D430,Customer_Demand!$D:$BF,COLUMNS($I430:AI430),0)/$K430),(VLOOKUP($D430,Customer_Demand!$D:$BF,COLUMNS($I430:AI430),0)/$I430)),"")</f>
        <v/>
      </c>
      <c r="AJ430" s="49" t="str">
        <f>IFERROR(IF($K430&lt;&gt;"SS",(VLOOKUP($D430,Customer_Demand!$D:$BF,COLUMNS($I430:AJ430),0)/$I430+VLOOKUP($D430,Customer_Demand!$D:$BF,COLUMNS($I430:AJ430),0)/$K430),(VLOOKUP($D430,Customer_Demand!$D:$BF,COLUMNS($I430:AJ430),0)/$I430)),"")</f>
        <v/>
      </c>
      <c r="AK430" s="49" t="str">
        <f>IFERROR(IF($K430&lt;&gt;"SS",(VLOOKUP($D430,Customer_Demand!$D:$BF,COLUMNS($I430:AK430),0)/$I430+VLOOKUP($D430,Customer_Demand!$D:$BF,COLUMNS($I430:AK430),0)/$K430),(VLOOKUP($D430,Customer_Demand!$D:$BF,COLUMNS($I430:AK430),0)/$I430)),"")</f>
        <v/>
      </c>
      <c r="AL430" s="49" t="str">
        <f>IFERROR(IF($K430&lt;&gt;"SS",(VLOOKUP($D430,Customer_Demand!$D:$BF,COLUMNS($I430:AL430),0)/$I430+VLOOKUP($D430,Customer_Demand!$D:$BF,COLUMNS($I430:AL430),0)/$K430),(VLOOKUP($D430,Customer_Demand!$D:$BF,COLUMNS($I430:AL430),0)/$I430)),"")</f>
        <v/>
      </c>
      <c r="AM430" s="49" t="str">
        <f>IFERROR(IF($K430&lt;&gt;"SS",(VLOOKUP($D430,Customer_Demand!$D:$BF,COLUMNS($I430:AM430),0)/$I430+VLOOKUP($D430,Customer_Demand!$D:$BF,COLUMNS($I430:AM430),0)/$K430),(VLOOKUP($D430,Customer_Demand!$D:$BF,COLUMNS($I430:AM430),0)/$I430)),"")</f>
        <v/>
      </c>
      <c r="AN430" s="49" t="str">
        <f>IFERROR(IF($K430&lt;&gt;"SS",(VLOOKUP($D430,Customer_Demand!$D:$BF,COLUMNS($I430:AN430),0)/$I430+VLOOKUP($D430,Customer_Demand!$D:$BF,COLUMNS($I430:AN430),0)/$K430),(VLOOKUP($D430,Customer_Demand!$D:$BF,COLUMNS($I430:AN430),0)/$I430)),"")</f>
        <v/>
      </c>
      <c r="AO430" s="49" t="str">
        <f>IFERROR(IF($K430&lt;&gt;"SS",(VLOOKUP($D430,Customer_Demand!$D:$BF,COLUMNS($I430:AO430),0)/$I430+VLOOKUP($D430,Customer_Demand!$D:$BF,COLUMNS($I430:AO430),0)/$K430),(VLOOKUP($D430,Customer_Demand!$D:$BF,COLUMNS($I430:AO430),0)/$I430)),"")</f>
        <v/>
      </c>
      <c r="AP430" s="49" t="str">
        <f>IFERROR(IF($K430&lt;&gt;"SS",(VLOOKUP($D430,Customer_Demand!$D:$BF,COLUMNS($I430:AP430),0)/$I430+VLOOKUP($D430,Customer_Demand!$D:$BF,COLUMNS($I430:AP430),0)/$K430),(VLOOKUP($D430,Customer_Demand!$D:$BF,COLUMNS($I430:AP430),0)/$I430)),"")</f>
        <v/>
      </c>
      <c r="AQ430" s="49" t="str">
        <f>IFERROR(IF($K430&lt;&gt;"SS",(VLOOKUP($D430,Customer_Demand!$D:$BF,COLUMNS($I430:AQ430),0)/$I430+VLOOKUP($D430,Customer_Demand!$D:$BF,COLUMNS($I430:AQ430),0)/$K430),(VLOOKUP($D430,Customer_Demand!$D:$BF,COLUMNS($I430:AQ430),0)/$I430)),"")</f>
        <v/>
      </c>
      <c r="AR430" s="49" t="str">
        <f>IFERROR(IF($K430&lt;&gt;"SS",(VLOOKUP($D430,Customer_Demand!$D:$BF,COLUMNS($I430:AR430),0)/$I430+VLOOKUP($D430,Customer_Demand!$D:$BF,COLUMNS($I430:AR430),0)/$K430),(VLOOKUP($D430,Customer_Demand!$D:$BF,COLUMNS($I430:AR430),0)/$I430)),"")</f>
        <v/>
      </c>
      <c r="AS430" s="49" t="str">
        <f>IFERROR(IF($K430&lt;&gt;"SS",(VLOOKUP($D430,Customer_Demand!$D:$BF,COLUMNS($I430:AS430),0)/$I430+VLOOKUP($D430,Customer_Demand!$D:$BF,COLUMNS($I430:AS430),0)/$K430),(VLOOKUP($D430,Customer_Demand!$D:$BF,COLUMNS($I430:AS430),0)/$I430)),"")</f>
        <v/>
      </c>
      <c r="AT430" s="49" t="str">
        <f>IFERROR(IF($K430&lt;&gt;"SS",(VLOOKUP($D430,Customer_Demand!$D:$BF,COLUMNS($I430:AT430),0)/$I430+VLOOKUP($D430,Customer_Demand!$D:$BF,COLUMNS($I430:AT430),0)/$K430),(VLOOKUP($D430,Customer_Demand!$D:$BF,COLUMNS($I430:AT430),0)/$I430)),"")</f>
        <v/>
      </c>
      <c r="AU430" s="49" t="str">
        <f>IFERROR(IF($K430&lt;&gt;"SS",(VLOOKUP($D430,Customer_Demand!$D:$BF,COLUMNS($I430:AU430),0)/$I430+VLOOKUP($D430,Customer_Demand!$D:$BF,COLUMNS($I430:AU430),0)/$K430),(VLOOKUP($D430,Customer_Demand!$D:$BF,COLUMNS($I430:AU430),0)/$I430)),"")</f>
        <v/>
      </c>
      <c r="AV430" s="49" t="str">
        <f>IFERROR(IF($K430&lt;&gt;"SS",(VLOOKUP($D430,Customer_Demand!$D:$BF,COLUMNS($I430:AV430),0)/$I430+VLOOKUP($D430,Customer_Demand!$D:$BF,COLUMNS($I430:AV430),0)/$K430),(VLOOKUP($D430,Customer_Demand!$D:$BF,COLUMNS($I430:AV430),0)/$I430)),"")</f>
        <v/>
      </c>
      <c r="AW430" s="49" t="str">
        <f>IFERROR(IF($K430&lt;&gt;"SS",(VLOOKUP($D430,Customer_Demand!$D:$BF,COLUMNS($I430:AW430),0)/$I430+VLOOKUP($D430,Customer_Demand!$D:$BF,COLUMNS($I430:AW430),0)/$K430),(VLOOKUP($D430,Customer_Demand!$D:$BF,COLUMNS($I430:AW430),0)/$I430)),"")</f>
        <v/>
      </c>
      <c r="AX430" s="49" t="str">
        <f>IFERROR(IF($K430&lt;&gt;"SS",(VLOOKUP($D430,Customer_Demand!$D:$BF,COLUMNS($I430:AX430),0)/$I430+VLOOKUP($D430,Customer_Demand!$D:$BF,COLUMNS($I430:AX430),0)/$K430),(VLOOKUP($D430,Customer_Demand!$D:$BF,COLUMNS($I430:AX430),0)/$I430)),"")</f>
        <v/>
      </c>
      <c r="AY430" s="49" t="str">
        <f>IFERROR(IF($K430&lt;&gt;"SS",(VLOOKUP($D430,Customer_Demand!$D:$BF,COLUMNS($I430:AY430),0)/$I430+VLOOKUP($D430,Customer_Demand!$D:$BF,COLUMNS($I430:AY430),0)/$K430),(VLOOKUP($D430,Customer_Demand!$D:$BF,COLUMNS($I430:AY430),0)/$I430)),"")</f>
        <v/>
      </c>
      <c r="AZ430" s="49" t="str">
        <f>IFERROR(IF($K430&lt;&gt;"SS",(VLOOKUP($D430,Customer_Demand!$D:$BF,COLUMNS($I430:AZ430),0)/$I430+VLOOKUP($D430,Customer_Demand!$D:$BF,COLUMNS($I430:AZ430),0)/$K430),(VLOOKUP($D430,Customer_Demand!$D:$BF,COLUMNS($I430:AZ430),0)/$I430)),"")</f>
        <v/>
      </c>
      <c r="BA430" s="49" t="str">
        <f>IFERROR(IF($K430&lt;&gt;"SS",(VLOOKUP($D430,Customer_Demand!$D:$BF,COLUMNS($I430:BA430),0)/$I430+VLOOKUP($D430,Customer_Demand!$D:$BF,COLUMNS($I430:BA430),0)/$K430),(VLOOKUP($D430,Customer_Demand!$D:$BF,COLUMNS($I430:BA430),0)/$I430)),"")</f>
        <v/>
      </c>
      <c r="BB430" s="49" t="str">
        <f>IFERROR(IF($K430&lt;&gt;"SS",(VLOOKUP($D430,Customer_Demand!$D:$BF,COLUMNS($I430:BB430),0)/$I430+VLOOKUP($D430,Customer_Demand!$D:$BF,COLUMNS($I430:BB430),0)/$K430),(VLOOKUP($D430,Customer_Demand!$D:$BF,COLUMNS($I430:BB430),0)/$I430)),"")</f>
        <v/>
      </c>
      <c r="BC430" s="49" t="str">
        <f>IFERROR(IF($K430&lt;&gt;"SS",(VLOOKUP($D430,Customer_Demand!$D:$BF,COLUMNS($I430:BC430),0)/$I430+VLOOKUP($D430,Customer_Demand!$D:$BF,COLUMNS($I430:BC430),0)/$K430),(VLOOKUP($D430,Customer_Demand!$D:$BF,COLUMNS($I430:BC430),0)/$I430)),"")</f>
        <v/>
      </c>
      <c r="BD430" s="49" t="str">
        <f>IFERROR(IF($K430&lt;&gt;"SS",(VLOOKUP($D430,Customer_Demand!$D:$BF,COLUMNS($I430:BD430),0)/$I430+VLOOKUP($D430,Customer_Demand!$D:$BF,COLUMNS($I430:BD430),0)/$K430),(VLOOKUP($D430,Customer_Demand!$D:$BF,COLUMNS($I430:BD430),0)/$I430)),"")</f>
        <v/>
      </c>
      <c r="BE430" s="49" t="str">
        <f>IFERROR(IF($K430&lt;&gt;"SS",(VLOOKUP($D430,Customer_Demand!$D:$BF,COLUMNS($I430:BE430),0)/$I430+VLOOKUP($D430,Customer_Demand!$D:$BF,COLUMNS($I430:BE430),0)/$K430),(VLOOKUP($D430,Customer_Demand!$D:$BF,COLUMNS($I430:BE430),0)/$I430)),"")</f>
        <v/>
      </c>
      <c r="BF430" s="49" t="str">
        <f>IFERROR(IF($K430&lt;&gt;"SS",(VLOOKUP($D430,Customer_Demand!$D:$BF,COLUMNS($I430:BF430),0)/$I430+VLOOKUP($D430,Customer_Demand!$D:$BF,COLUMNS($I430:BF430),0)/$K430),(VLOOKUP($D430,Customer_Demand!$D:$BF,COLUMNS($I430:BF430),0)/$I430)),"")</f>
        <v/>
      </c>
      <c r="BG430" s="49" t="str">
        <f>IFERROR(IF($K430&lt;&gt;"SS",(VLOOKUP($D430,Customer_Demand!$D:$BF,COLUMNS($I430:BG430),0)/$I430+VLOOKUP($D430,Customer_Demand!$D:$BF,COLUMNS($I430:BG430),0)/$K430),(VLOOKUP($D430,Customer_Demand!$D:$BF,COLUMNS($I430:BG430),0)/$I430)),"")</f>
        <v/>
      </c>
      <c r="BH430" s="49" t="str">
        <f>IFERROR(IF($K430&lt;&gt;"SS",(VLOOKUP($D430,Customer_Demand!$D:$BF,COLUMNS($I430:BH430),0)/$I430+VLOOKUP($D430,Customer_Demand!$D:$BF,COLUMNS($I430:BH430),0)/$K430),(VLOOKUP($D430,Customer_Demand!$D:$BF,COLUMNS($I430:BH430),0)/$I430)),"")</f>
        <v/>
      </c>
      <c r="BI430" s="49" t="str">
        <f>IFERROR(IF($K430&lt;&gt;"SS",(VLOOKUP($D430,Customer_Demand!$D:$BF,COLUMNS($I430:BI430),0)/$I430+VLOOKUP($D430,Customer_Demand!$D:$BF,COLUMNS($I430:BI430),0)/$K430),(VLOOKUP($D430,Customer_Demand!$D:$BF,COLUMNS($I430:BI430),0)/$I430)),"")</f>
        <v/>
      </c>
      <c r="BJ430" s="49" t="str">
        <f>IFERROR(IF($K430&lt;&gt;"SS",(VLOOKUP($D430,Customer_Demand!$D:$BF,COLUMNS($I430:BJ430),0)/$I430+VLOOKUP($D430,Customer_Demand!$D:$BF,COLUMNS($I430:BJ430),0)/$K430),(VLOOKUP($D430,Customer_Demand!$D:$BF,COLUMNS($I430:BJ430),0)/$I430)),"")</f>
        <v/>
      </c>
      <c r="BK430" s="50" t="str">
        <f>IFERROR(IF($K430&lt;&gt;"SS",(VLOOKUP($D430,Customer_Demand!$D:$BF,COLUMNS($I430:BK430),0)/$I430+VLOOKUP($D430,Customer_Demand!$D:$BF,COLUMNS($I430:BK430),0)/$K430),(VLOOKUP($D430,Customer_Demand!$D:$BF,COLUMNS($I430:BK430),0)/$I430)),"")</f>
        <v/>
      </c>
      <c r="BL430" s="18"/>
    </row>
    <row r="431" spans="2:64" x14ac:dyDescent="0.2">
      <c r="B431" s="12" t="str">
        <f t="shared" si="31"/>
        <v/>
      </c>
      <c r="C431" s="45" t="str">
        <f>IF((Customer_Demand!C431)&lt;&gt;"",Customer_Demand!C431,"")</f>
        <v/>
      </c>
      <c r="D431" s="45" t="str">
        <f>IF(C431&lt;&gt;"",Customer_Demand!D431,"")</f>
        <v/>
      </c>
      <c r="E431" s="51" t="str">
        <f>IF(C431&lt;&gt;"",Customer_Demand!E431,"")</f>
        <v/>
      </c>
      <c r="F431" s="47" t="str">
        <f>IF(C431&lt;&gt;"",VLOOKUP(D431,Customer_Demand!$D$5:$F$1005,3,0),"")</f>
        <v/>
      </c>
      <c r="G431" s="48" t="str">
        <f t="shared" si="28"/>
        <v/>
      </c>
      <c r="H431" s="48" t="str">
        <f t="shared" si="29"/>
        <v/>
      </c>
      <c r="I431" s="48" t="str">
        <f>IFERROR(IF(C431&lt;&gt;"",VLOOKUP($H431,SMT_Cycle_Time_Data!$F:$Q,4,0),""),"SGR Not Defined")</f>
        <v/>
      </c>
      <c r="J431" s="48" t="str">
        <f t="shared" si="30"/>
        <v/>
      </c>
      <c r="K431" s="48" t="str">
        <f>IF(C431&lt;&gt;"",IFERROR(VLOOKUP($J431,SMT_Cycle_Time_Data!$F:$Q,4,0),"SS"),"")</f>
        <v/>
      </c>
      <c r="L431" s="49" t="str">
        <f>IFERROR(IF($K431&lt;&gt;"SS",(VLOOKUP($D431,Customer_Demand!$D:$BF,COLUMNS($I431:L431),0)/$I431+VLOOKUP($D431,Customer_Demand!$D:$BF,COLUMNS($I431:L431),0)/$K431),(VLOOKUP($D431,Customer_Demand!$D:$BF,COLUMNS($I431:L431),0)/$I431)),"")</f>
        <v/>
      </c>
      <c r="M431" s="49" t="str">
        <f>IFERROR(IF($K431&lt;&gt;"SS",(VLOOKUP($D431,Customer_Demand!$D:$BF,COLUMNS($I431:M431),0)/$I431+VLOOKUP($D431,Customer_Demand!$D:$BF,COLUMNS($I431:M431),0)/$K431),(VLOOKUP($D431,Customer_Demand!$D:$BF,COLUMNS($I431:M431),0)/$I431)),"")</f>
        <v/>
      </c>
      <c r="N431" s="49" t="str">
        <f>IFERROR(IF($K431&lt;&gt;"SS",(VLOOKUP($D431,Customer_Demand!$D:$BF,COLUMNS($I431:N431),0)/$I431+VLOOKUP($D431,Customer_Demand!$D:$BF,COLUMNS($I431:N431),0)/$K431),(VLOOKUP($D431,Customer_Demand!$D:$BF,COLUMNS($I431:N431),0)/$I431)),"")</f>
        <v/>
      </c>
      <c r="O431" s="49" t="str">
        <f>IFERROR(IF($K431&lt;&gt;"SS",(VLOOKUP($D431,Customer_Demand!$D:$BF,COLUMNS($I431:O431),0)/$I431+VLOOKUP($D431,Customer_Demand!$D:$BF,COLUMNS($I431:O431),0)/$K431),(VLOOKUP($D431,Customer_Demand!$D:$BF,COLUMNS($I431:O431),0)/$I431)),"")</f>
        <v/>
      </c>
      <c r="P431" s="49" t="str">
        <f>IFERROR(IF($K431&lt;&gt;"SS",(VLOOKUP($D431,Customer_Demand!$D:$BF,COLUMNS($I431:P431),0)/$I431+VLOOKUP($D431,Customer_Demand!$D:$BF,COLUMNS($I431:P431),0)/$K431),(VLOOKUP($D431,Customer_Demand!$D:$BF,COLUMNS($I431:P431),0)/$I431)),"")</f>
        <v/>
      </c>
      <c r="Q431" s="49" t="str">
        <f>IFERROR(IF($K431&lt;&gt;"SS",(VLOOKUP($D431,Customer_Demand!$D:$BF,COLUMNS($I431:Q431),0)/$I431+VLOOKUP($D431,Customer_Demand!$D:$BF,COLUMNS($I431:Q431),0)/$K431),(VLOOKUP($D431,Customer_Demand!$D:$BF,COLUMNS($I431:Q431),0)/$I431)),"")</f>
        <v/>
      </c>
      <c r="R431" s="49" t="str">
        <f>IFERROR(IF($K431&lt;&gt;"SS",(VLOOKUP($D431,Customer_Demand!$D:$BF,COLUMNS($I431:R431),0)/$I431+VLOOKUP($D431,Customer_Demand!$D:$BF,COLUMNS($I431:R431),0)/$K431),(VLOOKUP($D431,Customer_Demand!$D:$BF,COLUMNS($I431:R431),0)/$I431)),"")</f>
        <v/>
      </c>
      <c r="S431" s="49" t="str">
        <f>IFERROR(IF($K431&lt;&gt;"SS",(VLOOKUP($D431,Customer_Demand!$D:$BF,COLUMNS($I431:S431),0)/$I431+VLOOKUP($D431,Customer_Demand!$D:$BF,COLUMNS($I431:S431),0)/$K431),(VLOOKUP($D431,Customer_Demand!$D:$BF,COLUMNS($I431:S431),0)/$I431)),"")</f>
        <v/>
      </c>
      <c r="T431" s="49" t="str">
        <f>IFERROR(IF($K431&lt;&gt;"SS",(VLOOKUP($D431,Customer_Demand!$D:$BF,COLUMNS($I431:T431),0)/$I431+VLOOKUP($D431,Customer_Demand!$D:$BF,COLUMNS($I431:T431),0)/$K431),(VLOOKUP($D431,Customer_Demand!$D:$BF,COLUMNS($I431:T431),0)/$I431)),"")</f>
        <v/>
      </c>
      <c r="U431" s="49" t="str">
        <f>IFERROR(IF($K431&lt;&gt;"SS",(VLOOKUP($D431,Customer_Demand!$D:$BF,COLUMNS($I431:U431),0)/$I431+VLOOKUP($D431,Customer_Demand!$D:$BF,COLUMNS($I431:U431),0)/$K431),(VLOOKUP($D431,Customer_Demand!$D:$BF,COLUMNS($I431:U431),0)/$I431)),"")</f>
        <v/>
      </c>
      <c r="V431" s="49" t="str">
        <f>IFERROR(IF($K431&lt;&gt;"SS",(VLOOKUP($D431,Customer_Demand!$D:$BF,COLUMNS($I431:V431),0)/$I431+VLOOKUP($D431,Customer_Demand!$D:$BF,COLUMNS($I431:V431),0)/$K431),(VLOOKUP($D431,Customer_Demand!$D:$BF,COLUMNS($I431:V431),0)/$I431)),"")</f>
        <v/>
      </c>
      <c r="W431" s="49" t="str">
        <f>IFERROR(IF($K431&lt;&gt;"SS",(VLOOKUP($D431,Customer_Demand!$D:$BF,COLUMNS($I431:W431),0)/$I431+VLOOKUP($D431,Customer_Demand!$D:$BF,COLUMNS($I431:W431),0)/$K431),(VLOOKUP($D431,Customer_Demand!$D:$BF,COLUMNS($I431:W431),0)/$I431)),"")</f>
        <v/>
      </c>
      <c r="X431" s="49" t="str">
        <f>IFERROR(IF($K431&lt;&gt;"SS",(VLOOKUP($D431,Customer_Demand!$D:$BF,COLUMNS($I431:X431),0)/$I431+VLOOKUP($D431,Customer_Demand!$D:$BF,COLUMNS($I431:X431),0)/$K431),(VLOOKUP($D431,Customer_Demand!$D:$BF,COLUMNS($I431:X431),0)/$I431)),"")</f>
        <v/>
      </c>
      <c r="Y431" s="49" t="str">
        <f>IFERROR(IF($K431&lt;&gt;"SS",(VLOOKUP($D431,Customer_Demand!$D:$BF,COLUMNS($I431:Y431),0)/$I431+VLOOKUP($D431,Customer_Demand!$D:$BF,COLUMNS($I431:Y431),0)/$K431),(VLOOKUP($D431,Customer_Demand!$D:$BF,COLUMNS($I431:Y431),0)/$I431)),"")</f>
        <v/>
      </c>
      <c r="Z431" s="49" t="str">
        <f>IFERROR(IF($K431&lt;&gt;"SS",(VLOOKUP($D431,Customer_Demand!$D:$BF,COLUMNS($I431:Z431),0)/$I431+VLOOKUP($D431,Customer_Demand!$D:$BF,COLUMNS($I431:Z431),0)/$K431),(VLOOKUP($D431,Customer_Demand!$D:$BF,COLUMNS($I431:Z431),0)/$I431)),"")</f>
        <v/>
      </c>
      <c r="AA431" s="49" t="str">
        <f>IFERROR(IF($K431&lt;&gt;"SS",(VLOOKUP($D431,Customer_Demand!$D:$BF,COLUMNS($I431:AA431),0)/$I431+VLOOKUP($D431,Customer_Demand!$D:$BF,COLUMNS($I431:AA431),0)/$K431),(VLOOKUP($D431,Customer_Demand!$D:$BF,COLUMNS($I431:AA431),0)/$I431)),"")</f>
        <v/>
      </c>
      <c r="AB431" s="49" t="str">
        <f>IFERROR(IF($K431&lt;&gt;"SS",(VLOOKUP($D431,Customer_Demand!$D:$BF,COLUMNS($I431:AB431),0)/$I431+VLOOKUP($D431,Customer_Demand!$D:$BF,COLUMNS($I431:AB431),0)/$K431),(VLOOKUP($D431,Customer_Demand!$D:$BF,COLUMNS($I431:AB431),0)/$I431)),"")</f>
        <v/>
      </c>
      <c r="AC431" s="49" t="str">
        <f>IFERROR(IF($K431&lt;&gt;"SS",(VLOOKUP($D431,Customer_Demand!$D:$BF,COLUMNS($I431:AC431),0)/$I431+VLOOKUP($D431,Customer_Demand!$D:$BF,COLUMNS($I431:AC431),0)/$K431),(VLOOKUP($D431,Customer_Demand!$D:$BF,COLUMNS($I431:AC431),0)/$I431)),"")</f>
        <v/>
      </c>
      <c r="AD431" s="49" t="str">
        <f>IFERROR(IF($K431&lt;&gt;"SS",(VLOOKUP($D431,Customer_Demand!$D:$BF,COLUMNS($I431:AD431),0)/$I431+VLOOKUP($D431,Customer_Demand!$D:$BF,COLUMNS($I431:AD431),0)/$K431),(VLOOKUP($D431,Customer_Demand!$D:$BF,COLUMNS($I431:AD431),0)/$I431)),"")</f>
        <v/>
      </c>
      <c r="AE431" s="49" t="str">
        <f>IFERROR(IF($K431&lt;&gt;"SS",(VLOOKUP($D431,Customer_Demand!$D:$BF,COLUMNS($I431:AE431),0)/$I431+VLOOKUP($D431,Customer_Demand!$D:$BF,COLUMNS($I431:AE431),0)/$K431),(VLOOKUP($D431,Customer_Demand!$D:$BF,COLUMNS($I431:AE431),0)/$I431)),"")</f>
        <v/>
      </c>
      <c r="AF431" s="49" t="str">
        <f>IFERROR(IF($K431&lt;&gt;"SS",(VLOOKUP($D431,Customer_Demand!$D:$BF,COLUMNS($I431:AF431),0)/$I431+VLOOKUP($D431,Customer_Demand!$D:$BF,COLUMNS($I431:AF431),0)/$K431),(VLOOKUP($D431,Customer_Demand!$D:$BF,COLUMNS($I431:AF431),0)/$I431)),"")</f>
        <v/>
      </c>
      <c r="AG431" s="49" t="str">
        <f>IFERROR(IF($K431&lt;&gt;"SS",(VLOOKUP($D431,Customer_Demand!$D:$BF,COLUMNS($I431:AG431),0)/$I431+VLOOKUP($D431,Customer_Demand!$D:$BF,COLUMNS($I431:AG431),0)/$K431),(VLOOKUP($D431,Customer_Demand!$D:$BF,COLUMNS($I431:AG431),0)/$I431)),"")</f>
        <v/>
      </c>
      <c r="AH431" s="49" t="str">
        <f>IFERROR(IF($K431&lt;&gt;"SS",(VLOOKUP($D431,Customer_Demand!$D:$BF,COLUMNS($I431:AH431),0)/$I431+VLOOKUP($D431,Customer_Demand!$D:$BF,COLUMNS($I431:AH431),0)/$K431),(VLOOKUP($D431,Customer_Demand!$D:$BF,COLUMNS($I431:AH431),0)/$I431)),"")</f>
        <v/>
      </c>
      <c r="AI431" s="49" t="str">
        <f>IFERROR(IF($K431&lt;&gt;"SS",(VLOOKUP($D431,Customer_Demand!$D:$BF,COLUMNS($I431:AI431),0)/$I431+VLOOKUP($D431,Customer_Demand!$D:$BF,COLUMNS($I431:AI431),0)/$K431),(VLOOKUP($D431,Customer_Demand!$D:$BF,COLUMNS($I431:AI431),0)/$I431)),"")</f>
        <v/>
      </c>
      <c r="AJ431" s="49" t="str">
        <f>IFERROR(IF($K431&lt;&gt;"SS",(VLOOKUP($D431,Customer_Demand!$D:$BF,COLUMNS($I431:AJ431),0)/$I431+VLOOKUP($D431,Customer_Demand!$D:$BF,COLUMNS($I431:AJ431),0)/$K431),(VLOOKUP($D431,Customer_Demand!$D:$BF,COLUMNS($I431:AJ431),0)/$I431)),"")</f>
        <v/>
      </c>
      <c r="AK431" s="49" t="str">
        <f>IFERROR(IF($K431&lt;&gt;"SS",(VLOOKUP($D431,Customer_Demand!$D:$BF,COLUMNS($I431:AK431),0)/$I431+VLOOKUP($D431,Customer_Demand!$D:$BF,COLUMNS($I431:AK431),0)/$K431),(VLOOKUP($D431,Customer_Demand!$D:$BF,COLUMNS($I431:AK431),0)/$I431)),"")</f>
        <v/>
      </c>
      <c r="AL431" s="49" t="str">
        <f>IFERROR(IF($K431&lt;&gt;"SS",(VLOOKUP($D431,Customer_Demand!$D:$BF,COLUMNS($I431:AL431),0)/$I431+VLOOKUP($D431,Customer_Demand!$D:$BF,COLUMNS($I431:AL431),0)/$K431),(VLOOKUP($D431,Customer_Demand!$D:$BF,COLUMNS($I431:AL431),0)/$I431)),"")</f>
        <v/>
      </c>
      <c r="AM431" s="49" t="str">
        <f>IFERROR(IF($K431&lt;&gt;"SS",(VLOOKUP($D431,Customer_Demand!$D:$BF,COLUMNS($I431:AM431),0)/$I431+VLOOKUP($D431,Customer_Demand!$D:$BF,COLUMNS($I431:AM431),0)/$K431),(VLOOKUP($D431,Customer_Demand!$D:$BF,COLUMNS($I431:AM431),0)/$I431)),"")</f>
        <v/>
      </c>
      <c r="AN431" s="49" t="str">
        <f>IFERROR(IF($K431&lt;&gt;"SS",(VLOOKUP($D431,Customer_Demand!$D:$BF,COLUMNS($I431:AN431),0)/$I431+VLOOKUP($D431,Customer_Demand!$D:$BF,COLUMNS($I431:AN431),0)/$K431),(VLOOKUP($D431,Customer_Demand!$D:$BF,COLUMNS($I431:AN431),0)/$I431)),"")</f>
        <v/>
      </c>
      <c r="AO431" s="49" t="str">
        <f>IFERROR(IF($K431&lt;&gt;"SS",(VLOOKUP($D431,Customer_Demand!$D:$BF,COLUMNS($I431:AO431),0)/$I431+VLOOKUP($D431,Customer_Demand!$D:$BF,COLUMNS($I431:AO431),0)/$K431),(VLOOKUP($D431,Customer_Demand!$D:$BF,COLUMNS($I431:AO431),0)/$I431)),"")</f>
        <v/>
      </c>
      <c r="AP431" s="49" t="str">
        <f>IFERROR(IF($K431&lt;&gt;"SS",(VLOOKUP($D431,Customer_Demand!$D:$BF,COLUMNS($I431:AP431),0)/$I431+VLOOKUP($D431,Customer_Demand!$D:$BF,COLUMNS($I431:AP431),0)/$K431),(VLOOKUP($D431,Customer_Demand!$D:$BF,COLUMNS($I431:AP431),0)/$I431)),"")</f>
        <v/>
      </c>
      <c r="AQ431" s="49" t="str">
        <f>IFERROR(IF($K431&lt;&gt;"SS",(VLOOKUP($D431,Customer_Demand!$D:$BF,COLUMNS($I431:AQ431),0)/$I431+VLOOKUP($D431,Customer_Demand!$D:$BF,COLUMNS($I431:AQ431),0)/$K431),(VLOOKUP($D431,Customer_Demand!$D:$BF,COLUMNS($I431:AQ431),0)/$I431)),"")</f>
        <v/>
      </c>
      <c r="AR431" s="49" t="str">
        <f>IFERROR(IF($K431&lt;&gt;"SS",(VLOOKUP($D431,Customer_Demand!$D:$BF,COLUMNS($I431:AR431),0)/$I431+VLOOKUP($D431,Customer_Demand!$D:$BF,COLUMNS($I431:AR431),0)/$K431),(VLOOKUP($D431,Customer_Demand!$D:$BF,COLUMNS($I431:AR431),0)/$I431)),"")</f>
        <v/>
      </c>
      <c r="AS431" s="49" t="str">
        <f>IFERROR(IF($K431&lt;&gt;"SS",(VLOOKUP($D431,Customer_Demand!$D:$BF,COLUMNS($I431:AS431),0)/$I431+VLOOKUP($D431,Customer_Demand!$D:$BF,COLUMNS($I431:AS431),0)/$K431),(VLOOKUP($D431,Customer_Demand!$D:$BF,COLUMNS($I431:AS431),0)/$I431)),"")</f>
        <v/>
      </c>
      <c r="AT431" s="49" t="str">
        <f>IFERROR(IF($K431&lt;&gt;"SS",(VLOOKUP($D431,Customer_Demand!$D:$BF,COLUMNS($I431:AT431),0)/$I431+VLOOKUP($D431,Customer_Demand!$D:$BF,COLUMNS($I431:AT431),0)/$K431),(VLOOKUP($D431,Customer_Demand!$D:$BF,COLUMNS($I431:AT431),0)/$I431)),"")</f>
        <v/>
      </c>
      <c r="AU431" s="49" t="str">
        <f>IFERROR(IF($K431&lt;&gt;"SS",(VLOOKUP($D431,Customer_Demand!$D:$BF,COLUMNS($I431:AU431),0)/$I431+VLOOKUP($D431,Customer_Demand!$D:$BF,COLUMNS($I431:AU431),0)/$K431),(VLOOKUP($D431,Customer_Demand!$D:$BF,COLUMNS($I431:AU431),0)/$I431)),"")</f>
        <v/>
      </c>
      <c r="AV431" s="49" t="str">
        <f>IFERROR(IF($K431&lt;&gt;"SS",(VLOOKUP($D431,Customer_Demand!$D:$BF,COLUMNS($I431:AV431),0)/$I431+VLOOKUP($D431,Customer_Demand!$D:$BF,COLUMNS($I431:AV431),0)/$K431),(VLOOKUP($D431,Customer_Demand!$D:$BF,COLUMNS($I431:AV431),0)/$I431)),"")</f>
        <v/>
      </c>
      <c r="AW431" s="49" t="str">
        <f>IFERROR(IF($K431&lt;&gt;"SS",(VLOOKUP($D431,Customer_Demand!$D:$BF,COLUMNS($I431:AW431),0)/$I431+VLOOKUP($D431,Customer_Demand!$D:$BF,COLUMNS($I431:AW431),0)/$K431),(VLOOKUP($D431,Customer_Demand!$D:$BF,COLUMNS($I431:AW431),0)/$I431)),"")</f>
        <v/>
      </c>
      <c r="AX431" s="49" t="str">
        <f>IFERROR(IF($K431&lt;&gt;"SS",(VLOOKUP($D431,Customer_Demand!$D:$BF,COLUMNS($I431:AX431),0)/$I431+VLOOKUP($D431,Customer_Demand!$D:$BF,COLUMNS($I431:AX431),0)/$K431),(VLOOKUP($D431,Customer_Demand!$D:$BF,COLUMNS($I431:AX431),0)/$I431)),"")</f>
        <v/>
      </c>
      <c r="AY431" s="49" t="str">
        <f>IFERROR(IF($K431&lt;&gt;"SS",(VLOOKUP($D431,Customer_Demand!$D:$BF,COLUMNS($I431:AY431),0)/$I431+VLOOKUP($D431,Customer_Demand!$D:$BF,COLUMNS($I431:AY431),0)/$K431),(VLOOKUP($D431,Customer_Demand!$D:$BF,COLUMNS($I431:AY431),0)/$I431)),"")</f>
        <v/>
      </c>
      <c r="AZ431" s="49" t="str">
        <f>IFERROR(IF($K431&lt;&gt;"SS",(VLOOKUP($D431,Customer_Demand!$D:$BF,COLUMNS($I431:AZ431),0)/$I431+VLOOKUP($D431,Customer_Demand!$D:$BF,COLUMNS($I431:AZ431),0)/$K431),(VLOOKUP($D431,Customer_Demand!$D:$BF,COLUMNS($I431:AZ431),0)/$I431)),"")</f>
        <v/>
      </c>
      <c r="BA431" s="49" t="str">
        <f>IFERROR(IF($K431&lt;&gt;"SS",(VLOOKUP($D431,Customer_Demand!$D:$BF,COLUMNS($I431:BA431),0)/$I431+VLOOKUP($D431,Customer_Demand!$D:$BF,COLUMNS($I431:BA431),0)/$K431),(VLOOKUP($D431,Customer_Demand!$D:$BF,COLUMNS($I431:BA431),0)/$I431)),"")</f>
        <v/>
      </c>
      <c r="BB431" s="49" t="str">
        <f>IFERROR(IF($K431&lt;&gt;"SS",(VLOOKUP($D431,Customer_Demand!$D:$BF,COLUMNS($I431:BB431),0)/$I431+VLOOKUP($D431,Customer_Demand!$D:$BF,COLUMNS($I431:BB431),0)/$K431),(VLOOKUP($D431,Customer_Demand!$D:$BF,COLUMNS($I431:BB431),0)/$I431)),"")</f>
        <v/>
      </c>
      <c r="BC431" s="49" t="str">
        <f>IFERROR(IF($K431&lt;&gt;"SS",(VLOOKUP($D431,Customer_Demand!$D:$BF,COLUMNS($I431:BC431),0)/$I431+VLOOKUP($D431,Customer_Demand!$D:$BF,COLUMNS($I431:BC431),0)/$K431),(VLOOKUP($D431,Customer_Demand!$D:$BF,COLUMNS($I431:BC431),0)/$I431)),"")</f>
        <v/>
      </c>
      <c r="BD431" s="49" t="str">
        <f>IFERROR(IF($K431&lt;&gt;"SS",(VLOOKUP($D431,Customer_Demand!$D:$BF,COLUMNS($I431:BD431),0)/$I431+VLOOKUP($D431,Customer_Demand!$D:$BF,COLUMNS($I431:BD431),0)/$K431),(VLOOKUP($D431,Customer_Demand!$D:$BF,COLUMNS($I431:BD431),0)/$I431)),"")</f>
        <v/>
      </c>
      <c r="BE431" s="49" t="str">
        <f>IFERROR(IF($K431&lt;&gt;"SS",(VLOOKUP($D431,Customer_Demand!$D:$BF,COLUMNS($I431:BE431),0)/$I431+VLOOKUP($D431,Customer_Demand!$D:$BF,COLUMNS($I431:BE431),0)/$K431),(VLOOKUP($D431,Customer_Demand!$D:$BF,COLUMNS($I431:BE431),0)/$I431)),"")</f>
        <v/>
      </c>
      <c r="BF431" s="49" t="str">
        <f>IFERROR(IF($K431&lt;&gt;"SS",(VLOOKUP($D431,Customer_Demand!$D:$BF,COLUMNS($I431:BF431),0)/$I431+VLOOKUP($D431,Customer_Demand!$D:$BF,COLUMNS($I431:BF431),0)/$K431),(VLOOKUP($D431,Customer_Demand!$D:$BF,COLUMNS($I431:BF431),0)/$I431)),"")</f>
        <v/>
      </c>
      <c r="BG431" s="49" t="str">
        <f>IFERROR(IF($K431&lt;&gt;"SS",(VLOOKUP($D431,Customer_Demand!$D:$BF,COLUMNS($I431:BG431),0)/$I431+VLOOKUP($D431,Customer_Demand!$D:$BF,COLUMNS($I431:BG431),0)/$K431),(VLOOKUP($D431,Customer_Demand!$D:$BF,COLUMNS($I431:BG431),0)/$I431)),"")</f>
        <v/>
      </c>
      <c r="BH431" s="49" t="str">
        <f>IFERROR(IF($K431&lt;&gt;"SS",(VLOOKUP($D431,Customer_Demand!$D:$BF,COLUMNS($I431:BH431),0)/$I431+VLOOKUP($D431,Customer_Demand!$D:$BF,COLUMNS($I431:BH431),0)/$K431),(VLOOKUP($D431,Customer_Demand!$D:$BF,COLUMNS($I431:BH431),0)/$I431)),"")</f>
        <v/>
      </c>
      <c r="BI431" s="49" t="str">
        <f>IFERROR(IF($K431&lt;&gt;"SS",(VLOOKUP($D431,Customer_Demand!$D:$BF,COLUMNS($I431:BI431),0)/$I431+VLOOKUP($D431,Customer_Demand!$D:$BF,COLUMNS($I431:BI431),0)/$K431),(VLOOKUP($D431,Customer_Demand!$D:$BF,COLUMNS($I431:BI431),0)/$I431)),"")</f>
        <v/>
      </c>
      <c r="BJ431" s="49" t="str">
        <f>IFERROR(IF($K431&lt;&gt;"SS",(VLOOKUP($D431,Customer_Demand!$D:$BF,COLUMNS($I431:BJ431),0)/$I431+VLOOKUP($D431,Customer_Demand!$D:$BF,COLUMNS($I431:BJ431),0)/$K431),(VLOOKUP($D431,Customer_Demand!$D:$BF,COLUMNS($I431:BJ431),0)/$I431)),"")</f>
        <v/>
      </c>
      <c r="BK431" s="50" t="str">
        <f>IFERROR(IF($K431&lt;&gt;"SS",(VLOOKUP($D431,Customer_Demand!$D:$BF,COLUMNS($I431:BK431),0)/$I431+VLOOKUP($D431,Customer_Demand!$D:$BF,COLUMNS($I431:BK431),0)/$K431),(VLOOKUP($D431,Customer_Demand!$D:$BF,COLUMNS($I431:BK431),0)/$I431)),"")</f>
        <v/>
      </c>
      <c r="BL431" s="18"/>
    </row>
    <row r="432" spans="2:64" x14ac:dyDescent="0.2">
      <c r="B432" s="12" t="str">
        <f t="shared" si="31"/>
        <v/>
      </c>
      <c r="C432" s="45" t="str">
        <f>IF((Customer_Demand!C432)&lt;&gt;"",Customer_Demand!C432,"")</f>
        <v/>
      </c>
      <c r="D432" s="45" t="str">
        <f>IF(C432&lt;&gt;"",Customer_Demand!D432,"")</f>
        <v/>
      </c>
      <c r="E432" s="51" t="str">
        <f>IF(C432&lt;&gt;"",Customer_Demand!E432,"")</f>
        <v/>
      </c>
      <c r="F432" s="47" t="str">
        <f>IF(C432&lt;&gt;"",VLOOKUP(D432,Customer_Demand!$D$5:$F$1005,3,0),"")</f>
        <v/>
      </c>
      <c r="G432" s="48" t="str">
        <f t="shared" si="28"/>
        <v/>
      </c>
      <c r="H432" s="48" t="str">
        <f t="shared" si="29"/>
        <v/>
      </c>
      <c r="I432" s="48" t="str">
        <f>IFERROR(IF(C432&lt;&gt;"",VLOOKUP($H432,SMT_Cycle_Time_Data!$F:$Q,4,0),""),"SGR Not Defined")</f>
        <v/>
      </c>
      <c r="J432" s="48" t="str">
        <f t="shared" si="30"/>
        <v/>
      </c>
      <c r="K432" s="48" t="str">
        <f>IF(C432&lt;&gt;"",IFERROR(VLOOKUP($J432,SMT_Cycle_Time_Data!$F:$Q,4,0),"SS"),"")</f>
        <v/>
      </c>
      <c r="L432" s="49" t="str">
        <f>IFERROR(IF($K432&lt;&gt;"SS",(VLOOKUP($D432,Customer_Demand!$D:$BF,COLUMNS($I432:L432),0)/$I432+VLOOKUP($D432,Customer_Demand!$D:$BF,COLUMNS($I432:L432),0)/$K432),(VLOOKUP($D432,Customer_Demand!$D:$BF,COLUMNS($I432:L432),0)/$I432)),"")</f>
        <v/>
      </c>
      <c r="M432" s="49" t="str">
        <f>IFERROR(IF($K432&lt;&gt;"SS",(VLOOKUP($D432,Customer_Demand!$D:$BF,COLUMNS($I432:M432),0)/$I432+VLOOKUP($D432,Customer_Demand!$D:$BF,COLUMNS($I432:M432),0)/$K432),(VLOOKUP($D432,Customer_Demand!$D:$BF,COLUMNS($I432:M432),0)/$I432)),"")</f>
        <v/>
      </c>
      <c r="N432" s="49" t="str">
        <f>IFERROR(IF($K432&lt;&gt;"SS",(VLOOKUP($D432,Customer_Demand!$D:$BF,COLUMNS($I432:N432),0)/$I432+VLOOKUP($D432,Customer_Demand!$D:$BF,COLUMNS($I432:N432),0)/$K432),(VLOOKUP($D432,Customer_Demand!$D:$BF,COLUMNS($I432:N432),0)/$I432)),"")</f>
        <v/>
      </c>
      <c r="O432" s="49" t="str">
        <f>IFERROR(IF($K432&lt;&gt;"SS",(VLOOKUP($D432,Customer_Demand!$D:$BF,COLUMNS($I432:O432),0)/$I432+VLOOKUP($D432,Customer_Demand!$D:$BF,COLUMNS($I432:O432),0)/$K432),(VLOOKUP($D432,Customer_Demand!$D:$BF,COLUMNS($I432:O432),0)/$I432)),"")</f>
        <v/>
      </c>
      <c r="P432" s="49" t="str">
        <f>IFERROR(IF($K432&lt;&gt;"SS",(VLOOKUP($D432,Customer_Demand!$D:$BF,COLUMNS($I432:P432),0)/$I432+VLOOKUP($D432,Customer_Demand!$D:$BF,COLUMNS($I432:P432),0)/$K432),(VLOOKUP($D432,Customer_Demand!$D:$BF,COLUMNS($I432:P432),0)/$I432)),"")</f>
        <v/>
      </c>
      <c r="Q432" s="49" t="str">
        <f>IFERROR(IF($K432&lt;&gt;"SS",(VLOOKUP($D432,Customer_Demand!$D:$BF,COLUMNS($I432:Q432),0)/$I432+VLOOKUP($D432,Customer_Demand!$D:$BF,COLUMNS($I432:Q432),0)/$K432),(VLOOKUP($D432,Customer_Demand!$D:$BF,COLUMNS($I432:Q432),0)/$I432)),"")</f>
        <v/>
      </c>
      <c r="R432" s="49" t="str">
        <f>IFERROR(IF($K432&lt;&gt;"SS",(VLOOKUP($D432,Customer_Demand!$D:$BF,COLUMNS($I432:R432),0)/$I432+VLOOKUP($D432,Customer_Demand!$D:$BF,COLUMNS($I432:R432),0)/$K432),(VLOOKUP($D432,Customer_Demand!$D:$BF,COLUMNS($I432:R432),0)/$I432)),"")</f>
        <v/>
      </c>
      <c r="S432" s="49" t="str">
        <f>IFERROR(IF($K432&lt;&gt;"SS",(VLOOKUP($D432,Customer_Demand!$D:$BF,COLUMNS($I432:S432),0)/$I432+VLOOKUP($D432,Customer_Demand!$D:$BF,COLUMNS($I432:S432),0)/$K432),(VLOOKUP($D432,Customer_Demand!$D:$BF,COLUMNS($I432:S432),0)/$I432)),"")</f>
        <v/>
      </c>
      <c r="T432" s="49" t="str">
        <f>IFERROR(IF($K432&lt;&gt;"SS",(VLOOKUP($D432,Customer_Demand!$D:$BF,COLUMNS($I432:T432),0)/$I432+VLOOKUP($D432,Customer_Demand!$D:$BF,COLUMNS($I432:T432),0)/$K432),(VLOOKUP($D432,Customer_Demand!$D:$BF,COLUMNS($I432:T432),0)/$I432)),"")</f>
        <v/>
      </c>
      <c r="U432" s="49" t="str">
        <f>IFERROR(IF($K432&lt;&gt;"SS",(VLOOKUP($D432,Customer_Demand!$D:$BF,COLUMNS($I432:U432),0)/$I432+VLOOKUP($D432,Customer_Demand!$D:$BF,COLUMNS($I432:U432),0)/$K432),(VLOOKUP($D432,Customer_Demand!$D:$BF,COLUMNS($I432:U432),0)/$I432)),"")</f>
        <v/>
      </c>
      <c r="V432" s="49" t="str">
        <f>IFERROR(IF($K432&lt;&gt;"SS",(VLOOKUP($D432,Customer_Demand!$D:$BF,COLUMNS($I432:V432),0)/$I432+VLOOKUP($D432,Customer_Demand!$D:$BF,COLUMNS($I432:V432),0)/$K432),(VLOOKUP($D432,Customer_Demand!$D:$BF,COLUMNS($I432:V432),0)/$I432)),"")</f>
        <v/>
      </c>
      <c r="W432" s="49" t="str">
        <f>IFERROR(IF($K432&lt;&gt;"SS",(VLOOKUP($D432,Customer_Demand!$D:$BF,COLUMNS($I432:W432),0)/$I432+VLOOKUP($D432,Customer_Demand!$D:$BF,COLUMNS($I432:W432),0)/$K432),(VLOOKUP($D432,Customer_Demand!$D:$BF,COLUMNS($I432:W432),0)/$I432)),"")</f>
        <v/>
      </c>
      <c r="X432" s="49" t="str">
        <f>IFERROR(IF($K432&lt;&gt;"SS",(VLOOKUP($D432,Customer_Demand!$D:$BF,COLUMNS($I432:X432),0)/$I432+VLOOKUP($D432,Customer_Demand!$D:$BF,COLUMNS($I432:X432),0)/$K432),(VLOOKUP($D432,Customer_Demand!$D:$BF,COLUMNS($I432:X432),0)/$I432)),"")</f>
        <v/>
      </c>
      <c r="Y432" s="49" t="str">
        <f>IFERROR(IF($K432&lt;&gt;"SS",(VLOOKUP($D432,Customer_Demand!$D:$BF,COLUMNS($I432:Y432),0)/$I432+VLOOKUP($D432,Customer_Demand!$D:$BF,COLUMNS($I432:Y432),0)/$K432),(VLOOKUP($D432,Customer_Demand!$D:$BF,COLUMNS($I432:Y432),0)/$I432)),"")</f>
        <v/>
      </c>
      <c r="Z432" s="49" t="str">
        <f>IFERROR(IF($K432&lt;&gt;"SS",(VLOOKUP($D432,Customer_Demand!$D:$BF,COLUMNS($I432:Z432),0)/$I432+VLOOKUP($D432,Customer_Demand!$D:$BF,COLUMNS($I432:Z432),0)/$K432),(VLOOKUP($D432,Customer_Demand!$D:$BF,COLUMNS($I432:Z432),0)/$I432)),"")</f>
        <v/>
      </c>
      <c r="AA432" s="49" t="str">
        <f>IFERROR(IF($K432&lt;&gt;"SS",(VLOOKUP($D432,Customer_Demand!$D:$BF,COLUMNS($I432:AA432),0)/$I432+VLOOKUP($D432,Customer_Demand!$D:$BF,COLUMNS($I432:AA432),0)/$K432),(VLOOKUP($D432,Customer_Demand!$D:$BF,COLUMNS($I432:AA432),0)/$I432)),"")</f>
        <v/>
      </c>
      <c r="AB432" s="49" t="str">
        <f>IFERROR(IF($K432&lt;&gt;"SS",(VLOOKUP($D432,Customer_Demand!$D:$BF,COLUMNS($I432:AB432),0)/$I432+VLOOKUP($D432,Customer_Demand!$D:$BF,COLUMNS($I432:AB432),0)/$K432),(VLOOKUP($D432,Customer_Demand!$D:$BF,COLUMNS($I432:AB432),0)/$I432)),"")</f>
        <v/>
      </c>
      <c r="AC432" s="49" t="str">
        <f>IFERROR(IF($K432&lt;&gt;"SS",(VLOOKUP($D432,Customer_Demand!$D:$BF,COLUMNS($I432:AC432),0)/$I432+VLOOKUP($D432,Customer_Demand!$D:$BF,COLUMNS($I432:AC432),0)/$K432),(VLOOKUP($D432,Customer_Demand!$D:$BF,COLUMNS($I432:AC432),0)/$I432)),"")</f>
        <v/>
      </c>
      <c r="AD432" s="49" t="str">
        <f>IFERROR(IF($K432&lt;&gt;"SS",(VLOOKUP($D432,Customer_Demand!$D:$BF,COLUMNS($I432:AD432),0)/$I432+VLOOKUP($D432,Customer_Demand!$D:$BF,COLUMNS($I432:AD432),0)/$K432),(VLOOKUP($D432,Customer_Demand!$D:$BF,COLUMNS($I432:AD432),0)/$I432)),"")</f>
        <v/>
      </c>
      <c r="AE432" s="49" t="str">
        <f>IFERROR(IF($K432&lt;&gt;"SS",(VLOOKUP($D432,Customer_Demand!$D:$BF,COLUMNS($I432:AE432),0)/$I432+VLOOKUP($D432,Customer_Demand!$D:$BF,COLUMNS($I432:AE432),0)/$K432),(VLOOKUP($D432,Customer_Demand!$D:$BF,COLUMNS($I432:AE432),0)/$I432)),"")</f>
        <v/>
      </c>
      <c r="AF432" s="49" t="str">
        <f>IFERROR(IF($K432&lt;&gt;"SS",(VLOOKUP($D432,Customer_Demand!$D:$BF,COLUMNS($I432:AF432),0)/$I432+VLOOKUP($D432,Customer_Demand!$D:$BF,COLUMNS($I432:AF432),0)/$K432),(VLOOKUP($D432,Customer_Demand!$D:$BF,COLUMNS($I432:AF432),0)/$I432)),"")</f>
        <v/>
      </c>
      <c r="AG432" s="49" t="str">
        <f>IFERROR(IF($K432&lt;&gt;"SS",(VLOOKUP($D432,Customer_Demand!$D:$BF,COLUMNS($I432:AG432),0)/$I432+VLOOKUP($D432,Customer_Demand!$D:$BF,COLUMNS($I432:AG432),0)/$K432),(VLOOKUP($D432,Customer_Demand!$D:$BF,COLUMNS($I432:AG432),0)/$I432)),"")</f>
        <v/>
      </c>
      <c r="AH432" s="49" t="str">
        <f>IFERROR(IF($K432&lt;&gt;"SS",(VLOOKUP($D432,Customer_Demand!$D:$BF,COLUMNS($I432:AH432),0)/$I432+VLOOKUP($D432,Customer_Demand!$D:$BF,COLUMNS($I432:AH432),0)/$K432),(VLOOKUP($D432,Customer_Demand!$D:$BF,COLUMNS($I432:AH432),0)/$I432)),"")</f>
        <v/>
      </c>
      <c r="AI432" s="49" t="str">
        <f>IFERROR(IF($K432&lt;&gt;"SS",(VLOOKUP($D432,Customer_Demand!$D:$BF,COLUMNS($I432:AI432),0)/$I432+VLOOKUP($D432,Customer_Demand!$D:$BF,COLUMNS($I432:AI432),0)/$K432),(VLOOKUP($D432,Customer_Demand!$D:$BF,COLUMNS($I432:AI432),0)/$I432)),"")</f>
        <v/>
      </c>
      <c r="AJ432" s="49" t="str">
        <f>IFERROR(IF($K432&lt;&gt;"SS",(VLOOKUP($D432,Customer_Demand!$D:$BF,COLUMNS($I432:AJ432),0)/$I432+VLOOKUP($D432,Customer_Demand!$D:$BF,COLUMNS($I432:AJ432),0)/$K432),(VLOOKUP($D432,Customer_Demand!$D:$BF,COLUMNS($I432:AJ432),0)/$I432)),"")</f>
        <v/>
      </c>
      <c r="AK432" s="49" t="str">
        <f>IFERROR(IF($K432&lt;&gt;"SS",(VLOOKUP($D432,Customer_Demand!$D:$BF,COLUMNS($I432:AK432),0)/$I432+VLOOKUP($D432,Customer_Demand!$D:$BF,COLUMNS($I432:AK432),0)/$K432),(VLOOKUP($D432,Customer_Demand!$D:$BF,COLUMNS($I432:AK432),0)/$I432)),"")</f>
        <v/>
      </c>
      <c r="AL432" s="49" t="str">
        <f>IFERROR(IF($K432&lt;&gt;"SS",(VLOOKUP($D432,Customer_Demand!$D:$BF,COLUMNS($I432:AL432),0)/$I432+VLOOKUP($D432,Customer_Demand!$D:$BF,COLUMNS($I432:AL432),0)/$K432),(VLOOKUP($D432,Customer_Demand!$D:$BF,COLUMNS($I432:AL432),0)/$I432)),"")</f>
        <v/>
      </c>
      <c r="AM432" s="49" t="str">
        <f>IFERROR(IF($K432&lt;&gt;"SS",(VLOOKUP($D432,Customer_Demand!$D:$BF,COLUMNS($I432:AM432),0)/$I432+VLOOKUP($D432,Customer_Demand!$D:$BF,COLUMNS($I432:AM432),0)/$K432),(VLOOKUP($D432,Customer_Demand!$D:$BF,COLUMNS($I432:AM432),0)/$I432)),"")</f>
        <v/>
      </c>
      <c r="AN432" s="49" t="str">
        <f>IFERROR(IF($K432&lt;&gt;"SS",(VLOOKUP($D432,Customer_Demand!$D:$BF,COLUMNS($I432:AN432),0)/$I432+VLOOKUP($D432,Customer_Demand!$D:$BF,COLUMNS($I432:AN432),0)/$K432),(VLOOKUP($D432,Customer_Demand!$D:$BF,COLUMNS($I432:AN432),0)/$I432)),"")</f>
        <v/>
      </c>
      <c r="AO432" s="49" t="str">
        <f>IFERROR(IF($K432&lt;&gt;"SS",(VLOOKUP($D432,Customer_Demand!$D:$BF,COLUMNS($I432:AO432),0)/$I432+VLOOKUP($D432,Customer_Demand!$D:$BF,COLUMNS($I432:AO432),0)/$K432),(VLOOKUP($D432,Customer_Demand!$D:$BF,COLUMNS($I432:AO432),0)/$I432)),"")</f>
        <v/>
      </c>
      <c r="AP432" s="49" t="str">
        <f>IFERROR(IF($K432&lt;&gt;"SS",(VLOOKUP($D432,Customer_Demand!$D:$BF,COLUMNS($I432:AP432),0)/$I432+VLOOKUP($D432,Customer_Demand!$D:$BF,COLUMNS($I432:AP432),0)/$K432),(VLOOKUP($D432,Customer_Demand!$D:$BF,COLUMNS($I432:AP432),0)/$I432)),"")</f>
        <v/>
      </c>
      <c r="AQ432" s="49" t="str">
        <f>IFERROR(IF($K432&lt;&gt;"SS",(VLOOKUP($D432,Customer_Demand!$D:$BF,COLUMNS($I432:AQ432),0)/$I432+VLOOKUP($D432,Customer_Demand!$D:$BF,COLUMNS($I432:AQ432),0)/$K432),(VLOOKUP($D432,Customer_Demand!$D:$BF,COLUMNS($I432:AQ432),0)/$I432)),"")</f>
        <v/>
      </c>
      <c r="AR432" s="49" t="str">
        <f>IFERROR(IF($K432&lt;&gt;"SS",(VLOOKUP($D432,Customer_Demand!$D:$BF,COLUMNS($I432:AR432),0)/$I432+VLOOKUP($D432,Customer_Demand!$D:$BF,COLUMNS($I432:AR432),0)/$K432),(VLOOKUP($D432,Customer_Demand!$D:$BF,COLUMNS($I432:AR432),0)/$I432)),"")</f>
        <v/>
      </c>
      <c r="AS432" s="49" t="str">
        <f>IFERROR(IF($K432&lt;&gt;"SS",(VLOOKUP($D432,Customer_Demand!$D:$BF,COLUMNS($I432:AS432),0)/$I432+VLOOKUP($D432,Customer_Demand!$D:$BF,COLUMNS($I432:AS432),0)/$K432),(VLOOKUP($D432,Customer_Demand!$D:$BF,COLUMNS($I432:AS432),0)/$I432)),"")</f>
        <v/>
      </c>
      <c r="AT432" s="49" t="str">
        <f>IFERROR(IF($K432&lt;&gt;"SS",(VLOOKUP($D432,Customer_Demand!$D:$BF,COLUMNS($I432:AT432),0)/$I432+VLOOKUP($D432,Customer_Demand!$D:$BF,COLUMNS($I432:AT432),0)/$K432),(VLOOKUP($D432,Customer_Demand!$D:$BF,COLUMNS($I432:AT432),0)/$I432)),"")</f>
        <v/>
      </c>
      <c r="AU432" s="49" t="str">
        <f>IFERROR(IF($K432&lt;&gt;"SS",(VLOOKUP($D432,Customer_Demand!$D:$BF,COLUMNS($I432:AU432),0)/$I432+VLOOKUP($D432,Customer_Demand!$D:$BF,COLUMNS($I432:AU432),0)/$K432),(VLOOKUP($D432,Customer_Demand!$D:$BF,COLUMNS($I432:AU432),0)/$I432)),"")</f>
        <v/>
      </c>
      <c r="AV432" s="49" t="str">
        <f>IFERROR(IF($K432&lt;&gt;"SS",(VLOOKUP($D432,Customer_Demand!$D:$BF,COLUMNS($I432:AV432),0)/$I432+VLOOKUP($D432,Customer_Demand!$D:$BF,COLUMNS($I432:AV432),0)/$K432),(VLOOKUP($D432,Customer_Demand!$D:$BF,COLUMNS($I432:AV432),0)/$I432)),"")</f>
        <v/>
      </c>
      <c r="AW432" s="49" t="str">
        <f>IFERROR(IF($K432&lt;&gt;"SS",(VLOOKUP($D432,Customer_Demand!$D:$BF,COLUMNS($I432:AW432),0)/$I432+VLOOKUP($D432,Customer_Demand!$D:$BF,COLUMNS($I432:AW432),0)/$K432),(VLOOKUP($D432,Customer_Demand!$D:$BF,COLUMNS($I432:AW432),0)/$I432)),"")</f>
        <v/>
      </c>
      <c r="AX432" s="49" t="str">
        <f>IFERROR(IF($K432&lt;&gt;"SS",(VLOOKUP($D432,Customer_Demand!$D:$BF,COLUMNS($I432:AX432),0)/$I432+VLOOKUP($D432,Customer_Demand!$D:$BF,COLUMNS($I432:AX432),0)/$K432),(VLOOKUP($D432,Customer_Demand!$D:$BF,COLUMNS($I432:AX432),0)/$I432)),"")</f>
        <v/>
      </c>
      <c r="AY432" s="49" t="str">
        <f>IFERROR(IF($K432&lt;&gt;"SS",(VLOOKUP($D432,Customer_Demand!$D:$BF,COLUMNS($I432:AY432),0)/$I432+VLOOKUP($D432,Customer_Demand!$D:$BF,COLUMNS($I432:AY432),0)/$K432),(VLOOKUP($D432,Customer_Demand!$D:$BF,COLUMNS($I432:AY432),0)/$I432)),"")</f>
        <v/>
      </c>
      <c r="AZ432" s="49" t="str">
        <f>IFERROR(IF($K432&lt;&gt;"SS",(VLOOKUP($D432,Customer_Demand!$D:$BF,COLUMNS($I432:AZ432),0)/$I432+VLOOKUP($D432,Customer_Demand!$D:$BF,COLUMNS($I432:AZ432),0)/$K432),(VLOOKUP($D432,Customer_Demand!$D:$BF,COLUMNS($I432:AZ432),0)/$I432)),"")</f>
        <v/>
      </c>
      <c r="BA432" s="49" t="str">
        <f>IFERROR(IF($K432&lt;&gt;"SS",(VLOOKUP($D432,Customer_Demand!$D:$BF,COLUMNS($I432:BA432),0)/$I432+VLOOKUP($D432,Customer_Demand!$D:$BF,COLUMNS($I432:BA432),0)/$K432),(VLOOKUP($D432,Customer_Demand!$D:$BF,COLUMNS($I432:BA432),0)/$I432)),"")</f>
        <v/>
      </c>
      <c r="BB432" s="49" t="str">
        <f>IFERROR(IF($K432&lt;&gt;"SS",(VLOOKUP($D432,Customer_Demand!$D:$BF,COLUMNS($I432:BB432),0)/$I432+VLOOKUP($D432,Customer_Demand!$D:$BF,COLUMNS($I432:BB432),0)/$K432),(VLOOKUP($D432,Customer_Demand!$D:$BF,COLUMNS($I432:BB432),0)/$I432)),"")</f>
        <v/>
      </c>
      <c r="BC432" s="49" t="str">
        <f>IFERROR(IF($K432&lt;&gt;"SS",(VLOOKUP($D432,Customer_Demand!$D:$BF,COLUMNS($I432:BC432),0)/$I432+VLOOKUP($D432,Customer_Demand!$D:$BF,COLUMNS($I432:BC432),0)/$K432),(VLOOKUP($D432,Customer_Demand!$D:$BF,COLUMNS($I432:BC432),0)/$I432)),"")</f>
        <v/>
      </c>
      <c r="BD432" s="49" t="str">
        <f>IFERROR(IF($K432&lt;&gt;"SS",(VLOOKUP($D432,Customer_Demand!$D:$BF,COLUMNS($I432:BD432),0)/$I432+VLOOKUP($D432,Customer_Demand!$D:$BF,COLUMNS($I432:BD432),0)/$K432),(VLOOKUP($D432,Customer_Demand!$D:$BF,COLUMNS($I432:BD432),0)/$I432)),"")</f>
        <v/>
      </c>
      <c r="BE432" s="49" t="str">
        <f>IFERROR(IF($K432&lt;&gt;"SS",(VLOOKUP($D432,Customer_Demand!$D:$BF,COLUMNS($I432:BE432),0)/$I432+VLOOKUP($D432,Customer_Demand!$D:$BF,COLUMNS($I432:BE432),0)/$K432),(VLOOKUP($D432,Customer_Demand!$D:$BF,COLUMNS($I432:BE432),0)/$I432)),"")</f>
        <v/>
      </c>
      <c r="BF432" s="49" t="str">
        <f>IFERROR(IF($K432&lt;&gt;"SS",(VLOOKUP($D432,Customer_Demand!$D:$BF,COLUMNS($I432:BF432),0)/$I432+VLOOKUP($D432,Customer_Demand!$D:$BF,COLUMNS($I432:BF432),0)/$K432),(VLOOKUP($D432,Customer_Demand!$D:$BF,COLUMNS($I432:BF432),0)/$I432)),"")</f>
        <v/>
      </c>
      <c r="BG432" s="49" t="str">
        <f>IFERROR(IF($K432&lt;&gt;"SS",(VLOOKUP($D432,Customer_Demand!$D:$BF,COLUMNS($I432:BG432),0)/$I432+VLOOKUP($D432,Customer_Demand!$D:$BF,COLUMNS($I432:BG432),0)/$K432),(VLOOKUP($D432,Customer_Demand!$D:$BF,COLUMNS($I432:BG432),0)/$I432)),"")</f>
        <v/>
      </c>
      <c r="BH432" s="49" t="str">
        <f>IFERROR(IF($K432&lt;&gt;"SS",(VLOOKUP($D432,Customer_Demand!$D:$BF,COLUMNS($I432:BH432),0)/$I432+VLOOKUP($D432,Customer_Demand!$D:$BF,COLUMNS($I432:BH432),0)/$K432),(VLOOKUP($D432,Customer_Demand!$D:$BF,COLUMNS($I432:BH432),0)/$I432)),"")</f>
        <v/>
      </c>
      <c r="BI432" s="49" t="str">
        <f>IFERROR(IF($K432&lt;&gt;"SS",(VLOOKUP($D432,Customer_Demand!$D:$BF,COLUMNS($I432:BI432),0)/$I432+VLOOKUP($D432,Customer_Demand!$D:$BF,COLUMNS($I432:BI432),0)/$K432),(VLOOKUP($D432,Customer_Demand!$D:$BF,COLUMNS($I432:BI432),0)/$I432)),"")</f>
        <v/>
      </c>
      <c r="BJ432" s="49" t="str">
        <f>IFERROR(IF($K432&lt;&gt;"SS",(VLOOKUP($D432,Customer_Demand!$D:$BF,COLUMNS($I432:BJ432),0)/$I432+VLOOKUP($D432,Customer_Demand!$D:$BF,COLUMNS($I432:BJ432),0)/$K432),(VLOOKUP($D432,Customer_Demand!$D:$BF,COLUMNS($I432:BJ432),0)/$I432)),"")</f>
        <v/>
      </c>
      <c r="BK432" s="50" t="str">
        <f>IFERROR(IF($K432&lt;&gt;"SS",(VLOOKUP($D432,Customer_Demand!$D:$BF,COLUMNS($I432:BK432),0)/$I432+VLOOKUP($D432,Customer_Demand!$D:$BF,COLUMNS($I432:BK432),0)/$K432),(VLOOKUP($D432,Customer_Demand!$D:$BF,COLUMNS($I432:BK432),0)/$I432)),"")</f>
        <v/>
      </c>
      <c r="BL432" s="18"/>
    </row>
    <row r="433" spans="2:64" x14ac:dyDescent="0.2">
      <c r="B433" s="12" t="str">
        <f t="shared" si="31"/>
        <v/>
      </c>
      <c r="C433" s="45" t="str">
        <f>IF((Customer_Demand!C433)&lt;&gt;"",Customer_Demand!C433,"")</f>
        <v/>
      </c>
      <c r="D433" s="45" t="str">
        <f>IF(C433&lt;&gt;"",Customer_Demand!D433,"")</f>
        <v/>
      </c>
      <c r="E433" s="51" t="str">
        <f>IF(C433&lt;&gt;"",Customer_Demand!E433,"")</f>
        <v/>
      </c>
      <c r="F433" s="47" t="str">
        <f>IF(C433&lt;&gt;"",VLOOKUP(D433,Customer_Demand!$D$5:$F$1005,3,0),"")</f>
        <v/>
      </c>
      <c r="G433" s="48" t="str">
        <f t="shared" si="28"/>
        <v/>
      </c>
      <c r="H433" s="48" t="str">
        <f t="shared" si="29"/>
        <v/>
      </c>
      <c r="I433" s="48" t="str">
        <f>IFERROR(IF(C433&lt;&gt;"",VLOOKUP($H433,SMT_Cycle_Time_Data!$F:$Q,4,0),""),"SGR Not Defined")</f>
        <v/>
      </c>
      <c r="J433" s="48" t="str">
        <f t="shared" si="30"/>
        <v/>
      </c>
      <c r="K433" s="48" t="str">
        <f>IF(C433&lt;&gt;"",IFERROR(VLOOKUP($J433,SMT_Cycle_Time_Data!$F:$Q,4,0),"SS"),"")</f>
        <v/>
      </c>
      <c r="L433" s="49" t="str">
        <f>IFERROR(IF($K433&lt;&gt;"SS",(VLOOKUP($D433,Customer_Demand!$D:$BF,COLUMNS($I433:L433),0)/$I433+VLOOKUP($D433,Customer_Demand!$D:$BF,COLUMNS($I433:L433),0)/$K433),(VLOOKUP($D433,Customer_Demand!$D:$BF,COLUMNS($I433:L433),0)/$I433)),"")</f>
        <v/>
      </c>
      <c r="M433" s="49" t="str">
        <f>IFERROR(IF($K433&lt;&gt;"SS",(VLOOKUP($D433,Customer_Demand!$D:$BF,COLUMNS($I433:M433),0)/$I433+VLOOKUP($D433,Customer_Demand!$D:$BF,COLUMNS($I433:M433),0)/$K433),(VLOOKUP($D433,Customer_Demand!$D:$BF,COLUMNS($I433:M433),0)/$I433)),"")</f>
        <v/>
      </c>
      <c r="N433" s="49" t="str">
        <f>IFERROR(IF($K433&lt;&gt;"SS",(VLOOKUP($D433,Customer_Demand!$D:$BF,COLUMNS($I433:N433),0)/$I433+VLOOKUP($D433,Customer_Demand!$D:$BF,COLUMNS($I433:N433),0)/$K433),(VLOOKUP($D433,Customer_Demand!$D:$BF,COLUMNS($I433:N433),0)/$I433)),"")</f>
        <v/>
      </c>
      <c r="O433" s="49" t="str">
        <f>IFERROR(IF($K433&lt;&gt;"SS",(VLOOKUP($D433,Customer_Demand!$D:$BF,COLUMNS($I433:O433),0)/$I433+VLOOKUP($D433,Customer_Demand!$D:$BF,COLUMNS($I433:O433),0)/$K433),(VLOOKUP($D433,Customer_Demand!$D:$BF,COLUMNS($I433:O433),0)/$I433)),"")</f>
        <v/>
      </c>
      <c r="P433" s="49" t="str">
        <f>IFERROR(IF($K433&lt;&gt;"SS",(VLOOKUP($D433,Customer_Demand!$D:$BF,COLUMNS($I433:P433),0)/$I433+VLOOKUP($D433,Customer_Demand!$D:$BF,COLUMNS($I433:P433),0)/$K433),(VLOOKUP($D433,Customer_Demand!$D:$BF,COLUMNS($I433:P433),0)/$I433)),"")</f>
        <v/>
      </c>
      <c r="Q433" s="49" t="str">
        <f>IFERROR(IF($K433&lt;&gt;"SS",(VLOOKUP($D433,Customer_Demand!$D:$BF,COLUMNS($I433:Q433),0)/$I433+VLOOKUP($D433,Customer_Demand!$D:$BF,COLUMNS($I433:Q433),0)/$K433),(VLOOKUP($D433,Customer_Demand!$D:$BF,COLUMNS($I433:Q433),0)/$I433)),"")</f>
        <v/>
      </c>
      <c r="R433" s="49" t="str">
        <f>IFERROR(IF($K433&lt;&gt;"SS",(VLOOKUP($D433,Customer_Demand!$D:$BF,COLUMNS($I433:R433),0)/$I433+VLOOKUP($D433,Customer_Demand!$D:$BF,COLUMNS($I433:R433),0)/$K433),(VLOOKUP($D433,Customer_Demand!$D:$BF,COLUMNS($I433:R433),0)/$I433)),"")</f>
        <v/>
      </c>
      <c r="S433" s="49" t="str">
        <f>IFERROR(IF($K433&lt;&gt;"SS",(VLOOKUP($D433,Customer_Demand!$D:$BF,COLUMNS($I433:S433),0)/$I433+VLOOKUP($D433,Customer_Demand!$D:$BF,COLUMNS($I433:S433),0)/$K433),(VLOOKUP($D433,Customer_Demand!$D:$BF,COLUMNS($I433:S433),0)/$I433)),"")</f>
        <v/>
      </c>
      <c r="T433" s="49" t="str">
        <f>IFERROR(IF($K433&lt;&gt;"SS",(VLOOKUP($D433,Customer_Demand!$D:$BF,COLUMNS($I433:T433),0)/$I433+VLOOKUP($D433,Customer_Demand!$D:$BF,COLUMNS($I433:T433),0)/$K433),(VLOOKUP($D433,Customer_Demand!$D:$BF,COLUMNS($I433:T433),0)/$I433)),"")</f>
        <v/>
      </c>
      <c r="U433" s="49" t="str">
        <f>IFERROR(IF($K433&lt;&gt;"SS",(VLOOKUP($D433,Customer_Demand!$D:$BF,COLUMNS($I433:U433),0)/$I433+VLOOKUP($D433,Customer_Demand!$D:$BF,COLUMNS($I433:U433),0)/$K433),(VLOOKUP($D433,Customer_Demand!$D:$BF,COLUMNS($I433:U433),0)/$I433)),"")</f>
        <v/>
      </c>
      <c r="V433" s="49" t="str">
        <f>IFERROR(IF($K433&lt;&gt;"SS",(VLOOKUP($D433,Customer_Demand!$D:$BF,COLUMNS($I433:V433),0)/$I433+VLOOKUP($D433,Customer_Demand!$D:$BF,COLUMNS($I433:V433),0)/$K433),(VLOOKUP($D433,Customer_Demand!$D:$BF,COLUMNS($I433:V433),0)/$I433)),"")</f>
        <v/>
      </c>
      <c r="W433" s="49" t="str">
        <f>IFERROR(IF($K433&lt;&gt;"SS",(VLOOKUP($D433,Customer_Demand!$D:$BF,COLUMNS($I433:W433),0)/$I433+VLOOKUP($D433,Customer_Demand!$D:$BF,COLUMNS($I433:W433),0)/$K433),(VLOOKUP($D433,Customer_Demand!$D:$BF,COLUMNS($I433:W433),0)/$I433)),"")</f>
        <v/>
      </c>
      <c r="X433" s="49" t="str">
        <f>IFERROR(IF($K433&lt;&gt;"SS",(VLOOKUP($D433,Customer_Demand!$D:$BF,COLUMNS($I433:X433),0)/$I433+VLOOKUP($D433,Customer_Demand!$D:$BF,COLUMNS($I433:X433),0)/$K433),(VLOOKUP($D433,Customer_Demand!$D:$BF,COLUMNS($I433:X433),0)/$I433)),"")</f>
        <v/>
      </c>
      <c r="Y433" s="49" t="str">
        <f>IFERROR(IF($K433&lt;&gt;"SS",(VLOOKUP($D433,Customer_Demand!$D:$BF,COLUMNS($I433:Y433),0)/$I433+VLOOKUP($D433,Customer_Demand!$D:$BF,COLUMNS($I433:Y433),0)/$K433),(VLOOKUP($D433,Customer_Demand!$D:$BF,COLUMNS($I433:Y433),0)/$I433)),"")</f>
        <v/>
      </c>
      <c r="Z433" s="49" t="str">
        <f>IFERROR(IF($K433&lt;&gt;"SS",(VLOOKUP($D433,Customer_Demand!$D:$BF,COLUMNS($I433:Z433),0)/$I433+VLOOKUP($D433,Customer_Demand!$D:$BF,COLUMNS($I433:Z433),0)/$K433),(VLOOKUP($D433,Customer_Demand!$D:$BF,COLUMNS($I433:Z433),0)/$I433)),"")</f>
        <v/>
      </c>
      <c r="AA433" s="49" t="str">
        <f>IFERROR(IF($K433&lt;&gt;"SS",(VLOOKUP($D433,Customer_Demand!$D:$BF,COLUMNS($I433:AA433),0)/$I433+VLOOKUP($D433,Customer_Demand!$D:$BF,COLUMNS($I433:AA433),0)/$K433),(VLOOKUP($D433,Customer_Demand!$D:$BF,COLUMNS($I433:AA433),0)/$I433)),"")</f>
        <v/>
      </c>
      <c r="AB433" s="49" t="str">
        <f>IFERROR(IF($K433&lt;&gt;"SS",(VLOOKUP($D433,Customer_Demand!$D:$BF,COLUMNS($I433:AB433),0)/$I433+VLOOKUP($D433,Customer_Demand!$D:$BF,COLUMNS($I433:AB433),0)/$K433),(VLOOKUP($D433,Customer_Demand!$D:$BF,COLUMNS($I433:AB433),0)/$I433)),"")</f>
        <v/>
      </c>
      <c r="AC433" s="49" t="str">
        <f>IFERROR(IF($K433&lt;&gt;"SS",(VLOOKUP($D433,Customer_Demand!$D:$BF,COLUMNS($I433:AC433),0)/$I433+VLOOKUP($D433,Customer_Demand!$D:$BF,COLUMNS($I433:AC433),0)/$K433),(VLOOKUP($D433,Customer_Demand!$D:$BF,COLUMNS($I433:AC433),0)/$I433)),"")</f>
        <v/>
      </c>
      <c r="AD433" s="49" t="str">
        <f>IFERROR(IF($K433&lt;&gt;"SS",(VLOOKUP($D433,Customer_Demand!$D:$BF,COLUMNS($I433:AD433),0)/$I433+VLOOKUP($D433,Customer_Demand!$D:$BF,COLUMNS($I433:AD433),0)/$K433),(VLOOKUP($D433,Customer_Demand!$D:$BF,COLUMNS($I433:AD433),0)/$I433)),"")</f>
        <v/>
      </c>
      <c r="AE433" s="49" t="str">
        <f>IFERROR(IF($K433&lt;&gt;"SS",(VLOOKUP($D433,Customer_Demand!$D:$BF,COLUMNS($I433:AE433),0)/$I433+VLOOKUP($D433,Customer_Demand!$D:$BF,COLUMNS($I433:AE433),0)/$K433),(VLOOKUP($D433,Customer_Demand!$D:$BF,COLUMNS($I433:AE433),0)/$I433)),"")</f>
        <v/>
      </c>
      <c r="AF433" s="49" t="str">
        <f>IFERROR(IF($K433&lt;&gt;"SS",(VLOOKUP($D433,Customer_Demand!$D:$BF,COLUMNS($I433:AF433),0)/$I433+VLOOKUP($D433,Customer_Demand!$D:$BF,COLUMNS($I433:AF433),0)/$K433),(VLOOKUP($D433,Customer_Demand!$D:$BF,COLUMNS($I433:AF433),0)/$I433)),"")</f>
        <v/>
      </c>
      <c r="AG433" s="49" t="str">
        <f>IFERROR(IF($K433&lt;&gt;"SS",(VLOOKUP($D433,Customer_Demand!$D:$BF,COLUMNS($I433:AG433),0)/$I433+VLOOKUP($D433,Customer_Demand!$D:$BF,COLUMNS($I433:AG433),0)/$K433),(VLOOKUP($D433,Customer_Demand!$D:$BF,COLUMNS($I433:AG433),0)/$I433)),"")</f>
        <v/>
      </c>
      <c r="AH433" s="49" t="str">
        <f>IFERROR(IF($K433&lt;&gt;"SS",(VLOOKUP($D433,Customer_Demand!$D:$BF,COLUMNS($I433:AH433),0)/$I433+VLOOKUP($D433,Customer_Demand!$D:$BF,COLUMNS($I433:AH433),0)/$K433),(VLOOKUP($D433,Customer_Demand!$D:$BF,COLUMNS($I433:AH433),0)/$I433)),"")</f>
        <v/>
      </c>
      <c r="AI433" s="49" t="str">
        <f>IFERROR(IF($K433&lt;&gt;"SS",(VLOOKUP($D433,Customer_Demand!$D:$BF,COLUMNS($I433:AI433),0)/$I433+VLOOKUP($D433,Customer_Demand!$D:$BF,COLUMNS($I433:AI433),0)/$K433),(VLOOKUP($D433,Customer_Demand!$D:$BF,COLUMNS($I433:AI433),0)/$I433)),"")</f>
        <v/>
      </c>
      <c r="AJ433" s="49" t="str">
        <f>IFERROR(IF($K433&lt;&gt;"SS",(VLOOKUP($D433,Customer_Demand!$D:$BF,COLUMNS($I433:AJ433),0)/$I433+VLOOKUP($D433,Customer_Demand!$D:$BF,COLUMNS($I433:AJ433),0)/$K433),(VLOOKUP($D433,Customer_Demand!$D:$BF,COLUMNS($I433:AJ433),0)/$I433)),"")</f>
        <v/>
      </c>
      <c r="AK433" s="49" t="str">
        <f>IFERROR(IF($K433&lt;&gt;"SS",(VLOOKUP($D433,Customer_Demand!$D:$BF,COLUMNS($I433:AK433),0)/$I433+VLOOKUP($D433,Customer_Demand!$D:$BF,COLUMNS($I433:AK433),0)/$K433),(VLOOKUP($D433,Customer_Demand!$D:$BF,COLUMNS($I433:AK433),0)/$I433)),"")</f>
        <v/>
      </c>
      <c r="AL433" s="49" t="str">
        <f>IFERROR(IF($K433&lt;&gt;"SS",(VLOOKUP($D433,Customer_Demand!$D:$BF,COLUMNS($I433:AL433),0)/$I433+VLOOKUP($D433,Customer_Demand!$D:$BF,COLUMNS($I433:AL433),0)/$K433),(VLOOKUP($D433,Customer_Demand!$D:$BF,COLUMNS($I433:AL433),0)/$I433)),"")</f>
        <v/>
      </c>
      <c r="AM433" s="49" t="str">
        <f>IFERROR(IF($K433&lt;&gt;"SS",(VLOOKUP($D433,Customer_Demand!$D:$BF,COLUMNS($I433:AM433),0)/$I433+VLOOKUP($D433,Customer_Demand!$D:$BF,COLUMNS($I433:AM433),0)/$K433),(VLOOKUP($D433,Customer_Demand!$D:$BF,COLUMNS($I433:AM433),0)/$I433)),"")</f>
        <v/>
      </c>
      <c r="AN433" s="49" t="str">
        <f>IFERROR(IF($K433&lt;&gt;"SS",(VLOOKUP($D433,Customer_Demand!$D:$BF,COLUMNS($I433:AN433),0)/$I433+VLOOKUP($D433,Customer_Demand!$D:$BF,COLUMNS($I433:AN433),0)/$K433),(VLOOKUP($D433,Customer_Demand!$D:$BF,COLUMNS($I433:AN433),0)/$I433)),"")</f>
        <v/>
      </c>
      <c r="AO433" s="49" t="str">
        <f>IFERROR(IF($K433&lt;&gt;"SS",(VLOOKUP($D433,Customer_Demand!$D:$BF,COLUMNS($I433:AO433),0)/$I433+VLOOKUP($D433,Customer_Demand!$D:$BF,COLUMNS($I433:AO433),0)/$K433),(VLOOKUP($D433,Customer_Demand!$D:$BF,COLUMNS($I433:AO433),0)/$I433)),"")</f>
        <v/>
      </c>
      <c r="AP433" s="49" t="str">
        <f>IFERROR(IF($K433&lt;&gt;"SS",(VLOOKUP($D433,Customer_Demand!$D:$BF,COLUMNS($I433:AP433),0)/$I433+VLOOKUP($D433,Customer_Demand!$D:$BF,COLUMNS($I433:AP433),0)/$K433),(VLOOKUP($D433,Customer_Demand!$D:$BF,COLUMNS($I433:AP433),0)/$I433)),"")</f>
        <v/>
      </c>
      <c r="AQ433" s="49" t="str">
        <f>IFERROR(IF($K433&lt;&gt;"SS",(VLOOKUP($D433,Customer_Demand!$D:$BF,COLUMNS($I433:AQ433),0)/$I433+VLOOKUP($D433,Customer_Demand!$D:$BF,COLUMNS($I433:AQ433),0)/$K433),(VLOOKUP($D433,Customer_Demand!$D:$BF,COLUMNS($I433:AQ433),0)/$I433)),"")</f>
        <v/>
      </c>
      <c r="AR433" s="49" t="str">
        <f>IFERROR(IF($K433&lt;&gt;"SS",(VLOOKUP($D433,Customer_Demand!$D:$BF,COLUMNS($I433:AR433),0)/$I433+VLOOKUP($D433,Customer_Demand!$D:$BF,COLUMNS($I433:AR433),0)/$K433),(VLOOKUP($D433,Customer_Demand!$D:$BF,COLUMNS($I433:AR433),0)/$I433)),"")</f>
        <v/>
      </c>
      <c r="AS433" s="49" t="str">
        <f>IFERROR(IF($K433&lt;&gt;"SS",(VLOOKUP($D433,Customer_Demand!$D:$BF,COLUMNS($I433:AS433),0)/$I433+VLOOKUP($D433,Customer_Demand!$D:$BF,COLUMNS($I433:AS433),0)/$K433),(VLOOKUP($D433,Customer_Demand!$D:$BF,COLUMNS($I433:AS433),0)/$I433)),"")</f>
        <v/>
      </c>
      <c r="AT433" s="49" t="str">
        <f>IFERROR(IF($K433&lt;&gt;"SS",(VLOOKUP($D433,Customer_Demand!$D:$BF,COLUMNS($I433:AT433),0)/$I433+VLOOKUP($D433,Customer_Demand!$D:$BF,COLUMNS($I433:AT433),0)/$K433),(VLOOKUP($D433,Customer_Demand!$D:$BF,COLUMNS($I433:AT433),0)/$I433)),"")</f>
        <v/>
      </c>
      <c r="AU433" s="49" t="str">
        <f>IFERROR(IF($K433&lt;&gt;"SS",(VLOOKUP($D433,Customer_Demand!$D:$BF,COLUMNS($I433:AU433),0)/$I433+VLOOKUP($D433,Customer_Demand!$D:$BF,COLUMNS($I433:AU433),0)/$K433),(VLOOKUP($D433,Customer_Demand!$D:$BF,COLUMNS($I433:AU433),0)/$I433)),"")</f>
        <v/>
      </c>
      <c r="AV433" s="49" t="str">
        <f>IFERROR(IF($K433&lt;&gt;"SS",(VLOOKUP($D433,Customer_Demand!$D:$BF,COLUMNS($I433:AV433),0)/$I433+VLOOKUP($D433,Customer_Demand!$D:$BF,COLUMNS($I433:AV433),0)/$K433),(VLOOKUP($D433,Customer_Demand!$D:$BF,COLUMNS($I433:AV433),0)/$I433)),"")</f>
        <v/>
      </c>
      <c r="AW433" s="49" t="str">
        <f>IFERROR(IF($K433&lt;&gt;"SS",(VLOOKUP($D433,Customer_Demand!$D:$BF,COLUMNS($I433:AW433),0)/$I433+VLOOKUP($D433,Customer_Demand!$D:$BF,COLUMNS($I433:AW433),0)/$K433),(VLOOKUP($D433,Customer_Demand!$D:$BF,COLUMNS($I433:AW433),0)/$I433)),"")</f>
        <v/>
      </c>
      <c r="AX433" s="49" t="str">
        <f>IFERROR(IF($K433&lt;&gt;"SS",(VLOOKUP($D433,Customer_Demand!$D:$BF,COLUMNS($I433:AX433),0)/$I433+VLOOKUP($D433,Customer_Demand!$D:$BF,COLUMNS($I433:AX433),0)/$K433),(VLOOKUP($D433,Customer_Demand!$D:$BF,COLUMNS($I433:AX433),0)/$I433)),"")</f>
        <v/>
      </c>
      <c r="AY433" s="49" t="str">
        <f>IFERROR(IF($K433&lt;&gt;"SS",(VLOOKUP($D433,Customer_Demand!$D:$BF,COLUMNS($I433:AY433),0)/$I433+VLOOKUP($D433,Customer_Demand!$D:$BF,COLUMNS($I433:AY433),0)/$K433),(VLOOKUP($D433,Customer_Demand!$D:$BF,COLUMNS($I433:AY433),0)/$I433)),"")</f>
        <v/>
      </c>
      <c r="AZ433" s="49" t="str">
        <f>IFERROR(IF($K433&lt;&gt;"SS",(VLOOKUP($D433,Customer_Demand!$D:$BF,COLUMNS($I433:AZ433),0)/$I433+VLOOKUP($D433,Customer_Demand!$D:$BF,COLUMNS($I433:AZ433),0)/$K433),(VLOOKUP($D433,Customer_Demand!$D:$BF,COLUMNS($I433:AZ433),0)/$I433)),"")</f>
        <v/>
      </c>
      <c r="BA433" s="49" t="str">
        <f>IFERROR(IF($K433&lt;&gt;"SS",(VLOOKUP($D433,Customer_Demand!$D:$BF,COLUMNS($I433:BA433),0)/$I433+VLOOKUP($D433,Customer_Demand!$D:$BF,COLUMNS($I433:BA433),0)/$K433),(VLOOKUP($D433,Customer_Demand!$D:$BF,COLUMNS($I433:BA433),0)/$I433)),"")</f>
        <v/>
      </c>
      <c r="BB433" s="49" t="str">
        <f>IFERROR(IF($K433&lt;&gt;"SS",(VLOOKUP($D433,Customer_Demand!$D:$BF,COLUMNS($I433:BB433),0)/$I433+VLOOKUP($D433,Customer_Demand!$D:$BF,COLUMNS($I433:BB433),0)/$K433),(VLOOKUP($D433,Customer_Demand!$D:$BF,COLUMNS($I433:BB433),0)/$I433)),"")</f>
        <v/>
      </c>
      <c r="BC433" s="49" t="str">
        <f>IFERROR(IF($K433&lt;&gt;"SS",(VLOOKUP($D433,Customer_Demand!$D:$BF,COLUMNS($I433:BC433),0)/$I433+VLOOKUP($D433,Customer_Demand!$D:$BF,COLUMNS($I433:BC433),0)/$K433),(VLOOKUP($D433,Customer_Demand!$D:$BF,COLUMNS($I433:BC433),0)/$I433)),"")</f>
        <v/>
      </c>
      <c r="BD433" s="49" t="str">
        <f>IFERROR(IF($K433&lt;&gt;"SS",(VLOOKUP($D433,Customer_Demand!$D:$BF,COLUMNS($I433:BD433),0)/$I433+VLOOKUP($D433,Customer_Demand!$D:$BF,COLUMNS($I433:BD433),0)/$K433),(VLOOKUP($D433,Customer_Demand!$D:$BF,COLUMNS($I433:BD433),0)/$I433)),"")</f>
        <v/>
      </c>
      <c r="BE433" s="49" t="str">
        <f>IFERROR(IF($K433&lt;&gt;"SS",(VLOOKUP($D433,Customer_Demand!$D:$BF,COLUMNS($I433:BE433),0)/$I433+VLOOKUP($D433,Customer_Demand!$D:$BF,COLUMNS($I433:BE433),0)/$K433),(VLOOKUP($D433,Customer_Demand!$D:$BF,COLUMNS($I433:BE433),0)/$I433)),"")</f>
        <v/>
      </c>
      <c r="BF433" s="49" t="str">
        <f>IFERROR(IF($K433&lt;&gt;"SS",(VLOOKUP($D433,Customer_Demand!$D:$BF,COLUMNS($I433:BF433),0)/$I433+VLOOKUP($D433,Customer_Demand!$D:$BF,COLUMNS($I433:BF433),0)/$K433),(VLOOKUP($D433,Customer_Demand!$D:$BF,COLUMNS($I433:BF433),0)/$I433)),"")</f>
        <v/>
      </c>
      <c r="BG433" s="49" t="str">
        <f>IFERROR(IF($K433&lt;&gt;"SS",(VLOOKUP($D433,Customer_Demand!$D:$BF,COLUMNS($I433:BG433),0)/$I433+VLOOKUP($D433,Customer_Demand!$D:$BF,COLUMNS($I433:BG433),0)/$K433),(VLOOKUP($D433,Customer_Demand!$D:$BF,COLUMNS($I433:BG433),0)/$I433)),"")</f>
        <v/>
      </c>
      <c r="BH433" s="49" t="str">
        <f>IFERROR(IF($K433&lt;&gt;"SS",(VLOOKUP($D433,Customer_Demand!$D:$BF,COLUMNS($I433:BH433),0)/$I433+VLOOKUP($D433,Customer_Demand!$D:$BF,COLUMNS($I433:BH433),0)/$K433),(VLOOKUP($D433,Customer_Demand!$D:$BF,COLUMNS($I433:BH433),0)/$I433)),"")</f>
        <v/>
      </c>
      <c r="BI433" s="49" t="str">
        <f>IFERROR(IF($K433&lt;&gt;"SS",(VLOOKUP($D433,Customer_Demand!$D:$BF,COLUMNS($I433:BI433),0)/$I433+VLOOKUP($D433,Customer_Demand!$D:$BF,COLUMNS($I433:BI433),0)/$K433),(VLOOKUP($D433,Customer_Demand!$D:$BF,COLUMNS($I433:BI433),0)/$I433)),"")</f>
        <v/>
      </c>
      <c r="BJ433" s="49" t="str">
        <f>IFERROR(IF($K433&lt;&gt;"SS",(VLOOKUP($D433,Customer_Demand!$D:$BF,COLUMNS($I433:BJ433),0)/$I433+VLOOKUP($D433,Customer_Demand!$D:$BF,COLUMNS($I433:BJ433),0)/$K433),(VLOOKUP($D433,Customer_Demand!$D:$BF,COLUMNS($I433:BJ433),0)/$I433)),"")</f>
        <v/>
      </c>
      <c r="BK433" s="50" t="str">
        <f>IFERROR(IF($K433&lt;&gt;"SS",(VLOOKUP($D433,Customer_Demand!$D:$BF,COLUMNS($I433:BK433),0)/$I433+VLOOKUP($D433,Customer_Demand!$D:$BF,COLUMNS($I433:BK433),0)/$K433),(VLOOKUP($D433,Customer_Demand!$D:$BF,COLUMNS($I433:BK433),0)/$I433)),"")</f>
        <v/>
      </c>
      <c r="BL433" s="18"/>
    </row>
    <row r="434" spans="2:64" x14ac:dyDescent="0.2">
      <c r="B434" s="12" t="str">
        <f t="shared" si="31"/>
        <v/>
      </c>
      <c r="C434" s="45" t="str">
        <f>IF((Customer_Demand!C434)&lt;&gt;"",Customer_Demand!C434,"")</f>
        <v/>
      </c>
      <c r="D434" s="45" t="str">
        <f>IF(C434&lt;&gt;"",Customer_Demand!D434,"")</f>
        <v/>
      </c>
      <c r="E434" s="51" t="str">
        <f>IF(C434&lt;&gt;"",Customer_Demand!E434,"")</f>
        <v/>
      </c>
      <c r="F434" s="47" t="str">
        <f>IF(C434&lt;&gt;"",VLOOKUP(D434,Customer_Demand!$D$5:$F$1005,3,0),"")</f>
        <v/>
      </c>
      <c r="G434" s="48" t="str">
        <f t="shared" si="28"/>
        <v/>
      </c>
      <c r="H434" s="48" t="str">
        <f t="shared" si="29"/>
        <v/>
      </c>
      <c r="I434" s="48" t="str">
        <f>IFERROR(IF(C434&lt;&gt;"",VLOOKUP($H434,SMT_Cycle_Time_Data!$F:$Q,4,0),""),"SGR Not Defined")</f>
        <v/>
      </c>
      <c r="J434" s="48" t="str">
        <f t="shared" si="30"/>
        <v/>
      </c>
      <c r="K434" s="48" t="str">
        <f>IF(C434&lt;&gt;"",IFERROR(VLOOKUP($J434,SMT_Cycle_Time_Data!$F:$Q,4,0),"SS"),"")</f>
        <v/>
      </c>
      <c r="L434" s="49" t="str">
        <f>IFERROR(IF($K434&lt;&gt;"SS",(VLOOKUP($D434,Customer_Demand!$D:$BF,COLUMNS($I434:L434),0)/$I434+VLOOKUP($D434,Customer_Demand!$D:$BF,COLUMNS($I434:L434),0)/$K434),(VLOOKUP($D434,Customer_Demand!$D:$BF,COLUMNS($I434:L434),0)/$I434)),"")</f>
        <v/>
      </c>
      <c r="M434" s="49" t="str">
        <f>IFERROR(IF($K434&lt;&gt;"SS",(VLOOKUP($D434,Customer_Demand!$D:$BF,COLUMNS($I434:M434),0)/$I434+VLOOKUP($D434,Customer_Demand!$D:$BF,COLUMNS($I434:M434),0)/$K434),(VLOOKUP($D434,Customer_Demand!$D:$BF,COLUMNS($I434:M434),0)/$I434)),"")</f>
        <v/>
      </c>
      <c r="N434" s="49" t="str">
        <f>IFERROR(IF($K434&lt;&gt;"SS",(VLOOKUP($D434,Customer_Demand!$D:$BF,COLUMNS($I434:N434),0)/$I434+VLOOKUP($D434,Customer_Demand!$D:$BF,COLUMNS($I434:N434),0)/$K434),(VLOOKUP($D434,Customer_Demand!$D:$BF,COLUMNS($I434:N434),0)/$I434)),"")</f>
        <v/>
      </c>
      <c r="O434" s="49" t="str">
        <f>IFERROR(IF($K434&lt;&gt;"SS",(VLOOKUP($D434,Customer_Demand!$D:$BF,COLUMNS($I434:O434),0)/$I434+VLOOKUP($D434,Customer_Demand!$D:$BF,COLUMNS($I434:O434),0)/$K434),(VLOOKUP($D434,Customer_Demand!$D:$BF,COLUMNS($I434:O434),0)/$I434)),"")</f>
        <v/>
      </c>
      <c r="P434" s="49" t="str">
        <f>IFERROR(IF($K434&lt;&gt;"SS",(VLOOKUP($D434,Customer_Demand!$D:$BF,COLUMNS($I434:P434),0)/$I434+VLOOKUP($D434,Customer_Demand!$D:$BF,COLUMNS($I434:P434),0)/$K434),(VLOOKUP($D434,Customer_Demand!$D:$BF,COLUMNS($I434:P434),0)/$I434)),"")</f>
        <v/>
      </c>
      <c r="Q434" s="49" t="str">
        <f>IFERROR(IF($K434&lt;&gt;"SS",(VLOOKUP($D434,Customer_Demand!$D:$BF,COLUMNS($I434:Q434),0)/$I434+VLOOKUP($D434,Customer_Demand!$D:$BF,COLUMNS($I434:Q434),0)/$K434),(VLOOKUP($D434,Customer_Demand!$D:$BF,COLUMNS($I434:Q434),0)/$I434)),"")</f>
        <v/>
      </c>
      <c r="R434" s="49" t="str">
        <f>IFERROR(IF($K434&lt;&gt;"SS",(VLOOKUP($D434,Customer_Demand!$D:$BF,COLUMNS($I434:R434),0)/$I434+VLOOKUP($D434,Customer_Demand!$D:$BF,COLUMNS($I434:R434),0)/$K434),(VLOOKUP($D434,Customer_Demand!$D:$BF,COLUMNS($I434:R434),0)/$I434)),"")</f>
        <v/>
      </c>
      <c r="S434" s="49" t="str">
        <f>IFERROR(IF($K434&lt;&gt;"SS",(VLOOKUP($D434,Customer_Demand!$D:$BF,COLUMNS($I434:S434),0)/$I434+VLOOKUP($D434,Customer_Demand!$D:$BF,COLUMNS($I434:S434),0)/$K434),(VLOOKUP($D434,Customer_Demand!$D:$BF,COLUMNS($I434:S434),0)/$I434)),"")</f>
        <v/>
      </c>
      <c r="T434" s="49" t="str">
        <f>IFERROR(IF($K434&lt;&gt;"SS",(VLOOKUP($D434,Customer_Demand!$D:$BF,COLUMNS($I434:T434),0)/$I434+VLOOKUP($D434,Customer_Demand!$D:$BF,COLUMNS($I434:T434),0)/$K434),(VLOOKUP($D434,Customer_Demand!$D:$BF,COLUMNS($I434:T434),0)/$I434)),"")</f>
        <v/>
      </c>
      <c r="U434" s="49" t="str">
        <f>IFERROR(IF($K434&lt;&gt;"SS",(VLOOKUP($D434,Customer_Demand!$D:$BF,COLUMNS($I434:U434),0)/$I434+VLOOKUP($D434,Customer_Demand!$D:$BF,COLUMNS($I434:U434),0)/$K434),(VLOOKUP($D434,Customer_Demand!$D:$BF,COLUMNS($I434:U434),0)/$I434)),"")</f>
        <v/>
      </c>
      <c r="V434" s="49" t="str">
        <f>IFERROR(IF($K434&lt;&gt;"SS",(VLOOKUP($D434,Customer_Demand!$D:$BF,COLUMNS($I434:V434),0)/$I434+VLOOKUP($D434,Customer_Demand!$D:$BF,COLUMNS($I434:V434),0)/$K434),(VLOOKUP($D434,Customer_Demand!$D:$BF,COLUMNS($I434:V434),0)/$I434)),"")</f>
        <v/>
      </c>
      <c r="W434" s="49" t="str">
        <f>IFERROR(IF($K434&lt;&gt;"SS",(VLOOKUP($D434,Customer_Demand!$D:$BF,COLUMNS($I434:W434),0)/$I434+VLOOKUP($D434,Customer_Demand!$D:$BF,COLUMNS($I434:W434),0)/$K434),(VLOOKUP($D434,Customer_Demand!$D:$BF,COLUMNS($I434:W434),0)/$I434)),"")</f>
        <v/>
      </c>
      <c r="X434" s="49" t="str">
        <f>IFERROR(IF($K434&lt;&gt;"SS",(VLOOKUP($D434,Customer_Demand!$D:$BF,COLUMNS($I434:X434),0)/$I434+VLOOKUP($D434,Customer_Demand!$D:$BF,COLUMNS($I434:X434),0)/$K434),(VLOOKUP($D434,Customer_Demand!$D:$BF,COLUMNS($I434:X434),0)/$I434)),"")</f>
        <v/>
      </c>
      <c r="Y434" s="49" t="str">
        <f>IFERROR(IF($K434&lt;&gt;"SS",(VLOOKUP($D434,Customer_Demand!$D:$BF,COLUMNS($I434:Y434),0)/$I434+VLOOKUP($D434,Customer_Demand!$D:$BF,COLUMNS($I434:Y434),0)/$K434),(VLOOKUP($D434,Customer_Demand!$D:$BF,COLUMNS($I434:Y434),0)/$I434)),"")</f>
        <v/>
      </c>
      <c r="Z434" s="49" t="str">
        <f>IFERROR(IF($K434&lt;&gt;"SS",(VLOOKUP($D434,Customer_Demand!$D:$BF,COLUMNS($I434:Z434),0)/$I434+VLOOKUP($D434,Customer_Demand!$D:$BF,COLUMNS($I434:Z434),0)/$K434),(VLOOKUP($D434,Customer_Demand!$D:$BF,COLUMNS($I434:Z434),0)/$I434)),"")</f>
        <v/>
      </c>
      <c r="AA434" s="49" t="str">
        <f>IFERROR(IF($K434&lt;&gt;"SS",(VLOOKUP($D434,Customer_Demand!$D:$BF,COLUMNS($I434:AA434),0)/$I434+VLOOKUP($D434,Customer_Demand!$D:$BF,COLUMNS($I434:AA434),0)/$K434),(VLOOKUP($D434,Customer_Demand!$D:$BF,COLUMNS($I434:AA434),0)/$I434)),"")</f>
        <v/>
      </c>
      <c r="AB434" s="49" t="str">
        <f>IFERROR(IF($K434&lt;&gt;"SS",(VLOOKUP($D434,Customer_Demand!$D:$BF,COLUMNS($I434:AB434),0)/$I434+VLOOKUP($D434,Customer_Demand!$D:$BF,COLUMNS($I434:AB434),0)/$K434),(VLOOKUP($D434,Customer_Demand!$D:$BF,COLUMNS($I434:AB434),0)/$I434)),"")</f>
        <v/>
      </c>
      <c r="AC434" s="49" t="str">
        <f>IFERROR(IF($K434&lt;&gt;"SS",(VLOOKUP($D434,Customer_Demand!$D:$BF,COLUMNS($I434:AC434),0)/$I434+VLOOKUP($D434,Customer_Demand!$D:$BF,COLUMNS($I434:AC434),0)/$K434),(VLOOKUP($D434,Customer_Demand!$D:$BF,COLUMNS($I434:AC434),0)/$I434)),"")</f>
        <v/>
      </c>
      <c r="AD434" s="49" t="str">
        <f>IFERROR(IF($K434&lt;&gt;"SS",(VLOOKUP($D434,Customer_Demand!$D:$BF,COLUMNS($I434:AD434),0)/$I434+VLOOKUP($D434,Customer_Demand!$D:$BF,COLUMNS($I434:AD434),0)/$K434),(VLOOKUP($D434,Customer_Demand!$D:$BF,COLUMNS($I434:AD434),0)/$I434)),"")</f>
        <v/>
      </c>
      <c r="AE434" s="49" t="str">
        <f>IFERROR(IF($K434&lt;&gt;"SS",(VLOOKUP($D434,Customer_Demand!$D:$BF,COLUMNS($I434:AE434),0)/$I434+VLOOKUP($D434,Customer_Demand!$D:$BF,COLUMNS($I434:AE434),0)/$K434),(VLOOKUP($D434,Customer_Demand!$D:$BF,COLUMNS($I434:AE434),0)/$I434)),"")</f>
        <v/>
      </c>
      <c r="AF434" s="49" t="str">
        <f>IFERROR(IF($K434&lt;&gt;"SS",(VLOOKUP($D434,Customer_Demand!$D:$BF,COLUMNS($I434:AF434),0)/$I434+VLOOKUP($D434,Customer_Demand!$D:$BF,COLUMNS($I434:AF434),0)/$K434),(VLOOKUP($D434,Customer_Demand!$D:$BF,COLUMNS($I434:AF434),0)/$I434)),"")</f>
        <v/>
      </c>
      <c r="AG434" s="49" t="str">
        <f>IFERROR(IF($K434&lt;&gt;"SS",(VLOOKUP($D434,Customer_Demand!$D:$BF,COLUMNS($I434:AG434),0)/$I434+VLOOKUP($D434,Customer_Demand!$D:$BF,COLUMNS($I434:AG434),0)/$K434),(VLOOKUP($D434,Customer_Demand!$D:$BF,COLUMNS($I434:AG434),0)/$I434)),"")</f>
        <v/>
      </c>
      <c r="AH434" s="49" t="str">
        <f>IFERROR(IF($K434&lt;&gt;"SS",(VLOOKUP($D434,Customer_Demand!$D:$BF,COLUMNS($I434:AH434),0)/$I434+VLOOKUP($D434,Customer_Demand!$D:$BF,COLUMNS($I434:AH434),0)/$K434),(VLOOKUP($D434,Customer_Demand!$D:$BF,COLUMNS($I434:AH434),0)/$I434)),"")</f>
        <v/>
      </c>
      <c r="AI434" s="49" t="str">
        <f>IFERROR(IF($K434&lt;&gt;"SS",(VLOOKUP($D434,Customer_Demand!$D:$BF,COLUMNS($I434:AI434),0)/$I434+VLOOKUP($D434,Customer_Demand!$D:$BF,COLUMNS($I434:AI434),0)/$K434),(VLOOKUP($D434,Customer_Demand!$D:$BF,COLUMNS($I434:AI434),0)/$I434)),"")</f>
        <v/>
      </c>
      <c r="AJ434" s="49" t="str">
        <f>IFERROR(IF($K434&lt;&gt;"SS",(VLOOKUP($D434,Customer_Demand!$D:$BF,COLUMNS($I434:AJ434),0)/$I434+VLOOKUP($D434,Customer_Demand!$D:$BF,COLUMNS($I434:AJ434),0)/$K434),(VLOOKUP($D434,Customer_Demand!$D:$BF,COLUMNS($I434:AJ434),0)/$I434)),"")</f>
        <v/>
      </c>
      <c r="AK434" s="49" t="str">
        <f>IFERROR(IF($K434&lt;&gt;"SS",(VLOOKUP($D434,Customer_Demand!$D:$BF,COLUMNS($I434:AK434),0)/$I434+VLOOKUP($D434,Customer_Demand!$D:$BF,COLUMNS($I434:AK434),0)/$K434),(VLOOKUP($D434,Customer_Demand!$D:$BF,COLUMNS($I434:AK434),0)/$I434)),"")</f>
        <v/>
      </c>
      <c r="AL434" s="49" t="str">
        <f>IFERROR(IF($K434&lt;&gt;"SS",(VLOOKUP($D434,Customer_Demand!$D:$BF,COLUMNS($I434:AL434),0)/$I434+VLOOKUP($D434,Customer_Demand!$D:$BF,COLUMNS($I434:AL434),0)/$K434),(VLOOKUP($D434,Customer_Demand!$D:$BF,COLUMNS($I434:AL434),0)/$I434)),"")</f>
        <v/>
      </c>
      <c r="AM434" s="49" t="str">
        <f>IFERROR(IF($K434&lt;&gt;"SS",(VLOOKUP($D434,Customer_Demand!$D:$BF,COLUMNS($I434:AM434),0)/$I434+VLOOKUP($D434,Customer_Demand!$D:$BF,COLUMNS($I434:AM434),0)/$K434),(VLOOKUP($D434,Customer_Demand!$D:$BF,COLUMNS($I434:AM434),0)/$I434)),"")</f>
        <v/>
      </c>
      <c r="AN434" s="49" t="str">
        <f>IFERROR(IF($K434&lt;&gt;"SS",(VLOOKUP($D434,Customer_Demand!$D:$BF,COLUMNS($I434:AN434),0)/$I434+VLOOKUP($D434,Customer_Demand!$D:$BF,COLUMNS($I434:AN434),0)/$K434),(VLOOKUP($D434,Customer_Demand!$D:$BF,COLUMNS($I434:AN434),0)/$I434)),"")</f>
        <v/>
      </c>
      <c r="AO434" s="49" t="str">
        <f>IFERROR(IF($K434&lt;&gt;"SS",(VLOOKUP($D434,Customer_Demand!$D:$BF,COLUMNS($I434:AO434),0)/$I434+VLOOKUP($D434,Customer_Demand!$D:$BF,COLUMNS($I434:AO434),0)/$K434),(VLOOKUP($D434,Customer_Demand!$D:$BF,COLUMNS($I434:AO434),0)/$I434)),"")</f>
        <v/>
      </c>
      <c r="AP434" s="49" t="str">
        <f>IFERROR(IF($K434&lt;&gt;"SS",(VLOOKUP($D434,Customer_Demand!$D:$BF,COLUMNS($I434:AP434),0)/$I434+VLOOKUP($D434,Customer_Demand!$D:$BF,COLUMNS($I434:AP434),0)/$K434),(VLOOKUP($D434,Customer_Demand!$D:$BF,COLUMNS($I434:AP434),0)/$I434)),"")</f>
        <v/>
      </c>
      <c r="AQ434" s="49" t="str">
        <f>IFERROR(IF($K434&lt;&gt;"SS",(VLOOKUP($D434,Customer_Demand!$D:$BF,COLUMNS($I434:AQ434),0)/$I434+VLOOKUP($D434,Customer_Demand!$D:$BF,COLUMNS($I434:AQ434),0)/$K434),(VLOOKUP($D434,Customer_Demand!$D:$BF,COLUMNS($I434:AQ434),0)/$I434)),"")</f>
        <v/>
      </c>
      <c r="AR434" s="49" t="str">
        <f>IFERROR(IF($K434&lt;&gt;"SS",(VLOOKUP($D434,Customer_Demand!$D:$BF,COLUMNS($I434:AR434),0)/$I434+VLOOKUP($D434,Customer_Demand!$D:$BF,COLUMNS($I434:AR434),0)/$K434),(VLOOKUP($D434,Customer_Demand!$D:$BF,COLUMNS($I434:AR434),0)/$I434)),"")</f>
        <v/>
      </c>
      <c r="AS434" s="49" t="str">
        <f>IFERROR(IF($K434&lt;&gt;"SS",(VLOOKUP($D434,Customer_Demand!$D:$BF,COLUMNS($I434:AS434),0)/$I434+VLOOKUP($D434,Customer_Demand!$D:$BF,COLUMNS($I434:AS434),0)/$K434),(VLOOKUP($D434,Customer_Demand!$D:$BF,COLUMNS($I434:AS434),0)/$I434)),"")</f>
        <v/>
      </c>
      <c r="AT434" s="49" t="str">
        <f>IFERROR(IF($K434&lt;&gt;"SS",(VLOOKUP($D434,Customer_Demand!$D:$BF,COLUMNS($I434:AT434),0)/$I434+VLOOKUP($D434,Customer_Demand!$D:$BF,COLUMNS($I434:AT434),0)/$K434),(VLOOKUP($D434,Customer_Demand!$D:$BF,COLUMNS($I434:AT434),0)/$I434)),"")</f>
        <v/>
      </c>
      <c r="AU434" s="49" t="str">
        <f>IFERROR(IF($K434&lt;&gt;"SS",(VLOOKUP($D434,Customer_Demand!$D:$BF,COLUMNS($I434:AU434),0)/$I434+VLOOKUP($D434,Customer_Demand!$D:$BF,COLUMNS($I434:AU434),0)/$K434),(VLOOKUP($D434,Customer_Demand!$D:$BF,COLUMNS($I434:AU434),0)/$I434)),"")</f>
        <v/>
      </c>
      <c r="AV434" s="49" t="str">
        <f>IFERROR(IF($K434&lt;&gt;"SS",(VLOOKUP($D434,Customer_Demand!$D:$BF,COLUMNS($I434:AV434),0)/$I434+VLOOKUP($D434,Customer_Demand!$D:$BF,COLUMNS($I434:AV434),0)/$K434),(VLOOKUP($D434,Customer_Demand!$D:$BF,COLUMNS($I434:AV434),0)/$I434)),"")</f>
        <v/>
      </c>
      <c r="AW434" s="49" t="str">
        <f>IFERROR(IF($K434&lt;&gt;"SS",(VLOOKUP($D434,Customer_Demand!$D:$BF,COLUMNS($I434:AW434),0)/$I434+VLOOKUP($D434,Customer_Demand!$D:$BF,COLUMNS($I434:AW434),0)/$K434),(VLOOKUP($D434,Customer_Demand!$D:$BF,COLUMNS($I434:AW434),0)/$I434)),"")</f>
        <v/>
      </c>
      <c r="AX434" s="49" t="str">
        <f>IFERROR(IF($K434&lt;&gt;"SS",(VLOOKUP($D434,Customer_Demand!$D:$BF,COLUMNS($I434:AX434),0)/$I434+VLOOKUP($D434,Customer_Demand!$D:$BF,COLUMNS($I434:AX434),0)/$K434),(VLOOKUP($D434,Customer_Demand!$D:$BF,COLUMNS($I434:AX434),0)/$I434)),"")</f>
        <v/>
      </c>
      <c r="AY434" s="49" t="str">
        <f>IFERROR(IF($K434&lt;&gt;"SS",(VLOOKUP($D434,Customer_Demand!$D:$BF,COLUMNS($I434:AY434),0)/$I434+VLOOKUP($D434,Customer_Demand!$D:$BF,COLUMNS($I434:AY434),0)/$K434),(VLOOKUP($D434,Customer_Demand!$D:$BF,COLUMNS($I434:AY434),0)/$I434)),"")</f>
        <v/>
      </c>
      <c r="AZ434" s="49" t="str">
        <f>IFERROR(IF($K434&lt;&gt;"SS",(VLOOKUP($D434,Customer_Demand!$D:$BF,COLUMNS($I434:AZ434),0)/$I434+VLOOKUP($D434,Customer_Demand!$D:$BF,COLUMNS($I434:AZ434),0)/$K434),(VLOOKUP($D434,Customer_Demand!$D:$BF,COLUMNS($I434:AZ434),0)/$I434)),"")</f>
        <v/>
      </c>
      <c r="BA434" s="49" t="str">
        <f>IFERROR(IF($K434&lt;&gt;"SS",(VLOOKUP($D434,Customer_Demand!$D:$BF,COLUMNS($I434:BA434),0)/$I434+VLOOKUP($D434,Customer_Demand!$D:$BF,COLUMNS($I434:BA434),0)/$K434),(VLOOKUP($D434,Customer_Demand!$D:$BF,COLUMNS($I434:BA434),0)/$I434)),"")</f>
        <v/>
      </c>
      <c r="BB434" s="49" t="str">
        <f>IFERROR(IF($K434&lt;&gt;"SS",(VLOOKUP($D434,Customer_Demand!$D:$BF,COLUMNS($I434:BB434),0)/$I434+VLOOKUP($D434,Customer_Demand!$D:$BF,COLUMNS($I434:BB434),0)/$K434),(VLOOKUP($D434,Customer_Demand!$D:$BF,COLUMNS($I434:BB434),0)/$I434)),"")</f>
        <v/>
      </c>
      <c r="BC434" s="49" t="str">
        <f>IFERROR(IF($K434&lt;&gt;"SS",(VLOOKUP($D434,Customer_Demand!$D:$BF,COLUMNS($I434:BC434),0)/$I434+VLOOKUP($D434,Customer_Demand!$D:$BF,COLUMNS($I434:BC434),0)/$K434),(VLOOKUP($D434,Customer_Demand!$D:$BF,COLUMNS($I434:BC434),0)/$I434)),"")</f>
        <v/>
      </c>
      <c r="BD434" s="49" t="str">
        <f>IFERROR(IF($K434&lt;&gt;"SS",(VLOOKUP($D434,Customer_Demand!$D:$BF,COLUMNS($I434:BD434),0)/$I434+VLOOKUP($D434,Customer_Demand!$D:$BF,COLUMNS($I434:BD434),0)/$K434),(VLOOKUP($D434,Customer_Demand!$D:$BF,COLUMNS($I434:BD434),0)/$I434)),"")</f>
        <v/>
      </c>
      <c r="BE434" s="49" t="str">
        <f>IFERROR(IF($K434&lt;&gt;"SS",(VLOOKUP($D434,Customer_Demand!$D:$BF,COLUMNS($I434:BE434),0)/$I434+VLOOKUP($D434,Customer_Demand!$D:$BF,COLUMNS($I434:BE434),0)/$K434),(VLOOKUP($D434,Customer_Demand!$D:$BF,COLUMNS($I434:BE434),0)/$I434)),"")</f>
        <v/>
      </c>
      <c r="BF434" s="49" t="str">
        <f>IFERROR(IF($K434&lt;&gt;"SS",(VLOOKUP($D434,Customer_Demand!$D:$BF,COLUMNS($I434:BF434),0)/$I434+VLOOKUP($D434,Customer_Demand!$D:$BF,COLUMNS($I434:BF434),0)/$K434),(VLOOKUP($D434,Customer_Demand!$D:$BF,COLUMNS($I434:BF434),0)/$I434)),"")</f>
        <v/>
      </c>
      <c r="BG434" s="49" t="str">
        <f>IFERROR(IF($K434&lt;&gt;"SS",(VLOOKUP($D434,Customer_Demand!$D:$BF,COLUMNS($I434:BG434),0)/$I434+VLOOKUP($D434,Customer_Demand!$D:$BF,COLUMNS($I434:BG434),0)/$K434),(VLOOKUP($D434,Customer_Demand!$D:$BF,COLUMNS($I434:BG434),0)/$I434)),"")</f>
        <v/>
      </c>
      <c r="BH434" s="49" t="str">
        <f>IFERROR(IF($K434&lt;&gt;"SS",(VLOOKUP($D434,Customer_Demand!$D:$BF,COLUMNS($I434:BH434),0)/$I434+VLOOKUP($D434,Customer_Demand!$D:$BF,COLUMNS($I434:BH434),0)/$K434),(VLOOKUP($D434,Customer_Demand!$D:$BF,COLUMNS($I434:BH434),0)/$I434)),"")</f>
        <v/>
      </c>
      <c r="BI434" s="49" t="str">
        <f>IFERROR(IF($K434&lt;&gt;"SS",(VLOOKUP($D434,Customer_Demand!$D:$BF,COLUMNS($I434:BI434),0)/$I434+VLOOKUP($D434,Customer_Demand!$D:$BF,COLUMNS($I434:BI434),0)/$K434),(VLOOKUP($D434,Customer_Demand!$D:$BF,COLUMNS($I434:BI434),0)/$I434)),"")</f>
        <v/>
      </c>
      <c r="BJ434" s="49" t="str">
        <f>IFERROR(IF($K434&lt;&gt;"SS",(VLOOKUP($D434,Customer_Demand!$D:$BF,COLUMNS($I434:BJ434),0)/$I434+VLOOKUP($D434,Customer_Demand!$D:$BF,COLUMNS($I434:BJ434),0)/$K434),(VLOOKUP($D434,Customer_Demand!$D:$BF,COLUMNS($I434:BJ434),0)/$I434)),"")</f>
        <v/>
      </c>
      <c r="BK434" s="50" t="str">
        <f>IFERROR(IF($K434&lt;&gt;"SS",(VLOOKUP($D434,Customer_Demand!$D:$BF,COLUMNS($I434:BK434),0)/$I434+VLOOKUP($D434,Customer_Demand!$D:$BF,COLUMNS($I434:BK434),0)/$K434),(VLOOKUP($D434,Customer_Demand!$D:$BF,COLUMNS($I434:BK434),0)/$I434)),"")</f>
        <v/>
      </c>
      <c r="BL434" s="18"/>
    </row>
    <row r="435" spans="2:64" x14ac:dyDescent="0.2">
      <c r="B435" s="12" t="str">
        <f t="shared" si="31"/>
        <v/>
      </c>
      <c r="C435" s="45" t="str">
        <f>IF((Customer_Demand!C435)&lt;&gt;"",Customer_Demand!C435,"")</f>
        <v/>
      </c>
      <c r="D435" s="45" t="str">
        <f>IF(C435&lt;&gt;"",Customer_Demand!D435,"")</f>
        <v/>
      </c>
      <c r="E435" s="51" t="str">
        <f>IF(C435&lt;&gt;"",Customer_Demand!E435,"")</f>
        <v/>
      </c>
      <c r="F435" s="47" t="str">
        <f>IF(C435&lt;&gt;"",VLOOKUP(D435,Customer_Demand!$D$5:$F$1005,3,0),"")</f>
        <v/>
      </c>
      <c r="G435" s="48" t="str">
        <f t="shared" si="28"/>
        <v/>
      </c>
      <c r="H435" s="48" t="str">
        <f t="shared" si="29"/>
        <v/>
      </c>
      <c r="I435" s="48" t="str">
        <f>IFERROR(IF(C435&lt;&gt;"",VLOOKUP($H435,SMT_Cycle_Time_Data!$F:$Q,4,0),""),"SGR Not Defined")</f>
        <v/>
      </c>
      <c r="J435" s="48" t="str">
        <f t="shared" si="30"/>
        <v/>
      </c>
      <c r="K435" s="48" t="str">
        <f>IF(C435&lt;&gt;"",IFERROR(VLOOKUP($J435,SMT_Cycle_Time_Data!$F:$Q,4,0),"SS"),"")</f>
        <v/>
      </c>
      <c r="L435" s="49" t="str">
        <f>IFERROR(IF($K435&lt;&gt;"SS",(VLOOKUP($D435,Customer_Demand!$D:$BF,COLUMNS($I435:L435),0)/$I435+VLOOKUP($D435,Customer_Demand!$D:$BF,COLUMNS($I435:L435),0)/$K435),(VLOOKUP($D435,Customer_Demand!$D:$BF,COLUMNS($I435:L435),0)/$I435)),"")</f>
        <v/>
      </c>
      <c r="M435" s="49" t="str">
        <f>IFERROR(IF($K435&lt;&gt;"SS",(VLOOKUP($D435,Customer_Demand!$D:$BF,COLUMNS($I435:M435),0)/$I435+VLOOKUP($D435,Customer_Demand!$D:$BF,COLUMNS($I435:M435),0)/$K435),(VLOOKUP($D435,Customer_Demand!$D:$BF,COLUMNS($I435:M435),0)/$I435)),"")</f>
        <v/>
      </c>
      <c r="N435" s="49" t="str">
        <f>IFERROR(IF($K435&lt;&gt;"SS",(VLOOKUP($D435,Customer_Demand!$D:$BF,COLUMNS($I435:N435),0)/$I435+VLOOKUP($D435,Customer_Demand!$D:$BF,COLUMNS($I435:N435),0)/$K435),(VLOOKUP($D435,Customer_Demand!$D:$BF,COLUMNS($I435:N435),0)/$I435)),"")</f>
        <v/>
      </c>
      <c r="O435" s="49" t="str">
        <f>IFERROR(IF($K435&lt;&gt;"SS",(VLOOKUP($D435,Customer_Demand!$D:$BF,COLUMNS($I435:O435),0)/$I435+VLOOKUP($D435,Customer_Demand!$D:$BF,COLUMNS($I435:O435),0)/$K435),(VLOOKUP($D435,Customer_Demand!$D:$BF,COLUMNS($I435:O435),0)/$I435)),"")</f>
        <v/>
      </c>
      <c r="P435" s="49" t="str">
        <f>IFERROR(IF($K435&lt;&gt;"SS",(VLOOKUP($D435,Customer_Demand!$D:$BF,COLUMNS($I435:P435),0)/$I435+VLOOKUP($D435,Customer_Demand!$D:$BF,COLUMNS($I435:P435),0)/$K435),(VLOOKUP($D435,Customer_Demand!$D:$BF,COLUMNS($I435:P435),0)/$I435)),"")</f>
        <v/>
      </c>
      <c r="Q435" s="49" t="str">
        <f>IFERROR(IF($K435&lt;&gt;"SS",(VLOOKUP($D435,Customer_Demand!$D:$BF,COLUMNS($I435:Q435),0)/$I435+VLOOKUP($D435,Customer_Demand!$D:$BF,COLUMNS($I435:Q435),0)/$K435),(VLOOKUP($D435,Customer_Demand!$D:$BF,COLUMNS($I435:Q435),0)/$I435)),"")</f>
        <v/>
      </c>
      <c r="R435" s="49" t="str">
        <f>IFERROR(IF($K435&lt;&gt;"SS",(VLOOKUP($D435,Customer_Demand!$D:$BF,COLUMNS($I435:R435),0)/$I435+VLOOKUP($D435,Customer_Demand!$D:$BF,COLUMNS($I435:R435),0)/$K435),(VLOOKUP($D435,Customer_Demand!$D:$BF,COLUMNS($I435:R435),0)/$I435)),"")</f>
        <v/>
      </c>
      <c r="S435" s="49" t="str">
        <f>IFERROR(IF($K435&lt;&gt;"SS",(VLOOKUP($D435,Customer_Demand!$D:$BF,COLUMNS($I435:S435),0)/$I435+VLOOKUP($D435,Customer_Demand!$D:$BF,COLUMNS($I435:S435),0)/$K435),(VLOOKUP($D435,Customer_Demand!$D:$BF,COLUMNS($I435:S435),0)/$I435)),"")</f>
        <v/>
      </c>
      <c r="T435" s="49" t="str">
        <f>IFERROR(IF($K435&lt;&gt;"SS",(VLOOKUP($D435,Customer_Demand!$D:$BF,COLUMNS($I435:T435),0)/$I435+VLOOKUP($D435,Customer_Demand!$D:$BF,COLUMNS($I435:T435),0)/$K435),(VLOOKUP($D435,Customer_Demand!$D:$BF,COLUMNS($I435:T435),0)/$I435)),"")</f>
        <v/>
      </c>
      <c r="U435" s="49" t="str">
        <f>IFERROR(IF($K435&lt;&gt;"SS",(VLOOKUP($D435,Customer_Demand!$D:$BF,COLUMNS($I435:U435),0)/$I435+VLOOKUP($D435,Customer_Demand!$D:$BF,COLUMNS($I435:U435),0)/$K435),(VLOOKUP($D435,Customer_Demand!$D:$BF,COLUMNS($I435:U435),0)/$I435)),"")</f>
        <v/>
      </c>
      <c r="V435" s="49" t="str">
        <f>IFERROR(IF($K435&lt;&gt;"SS",(VLOOKUP($D435,Customer_Demand!$D:$BF,COLUMNS($I435:V435),0)/$I435+VLOOKUP($D435,Customer_Demand!$D:$BF,COLUMNS($I435:V435),0)/$K435),(VLOOKUP($D435,Customer_Demand!$D:$BF,COLUMNS($I435:V435),0)/$I435)),"")</f>
        <v/>
      </c>
      <c r="W435" s="49" t="str">
        <f>IFERROR(IF($K435&lt;&gt;"SS",(VLOOKUP($D435,Customer_Demand!$D:$BF,COLUMNS($I435:W435),0)/$I435+VLOOKUP($D435,Customer_Demand!$D:$BF,COLUMNS($I435:W435),0)/$K435),(VLOOKUP($D435,Customer_Demand!$D:$BF,COLUMNS($I435:W435),0)/$I435)),"")</f>
        <v/>
      </c>
      <c r="X435" s="49" t="str">
        <f>IFERROR(IF($K435&lt;&gt;"SS",(VLOOKUP($D435,Customer_Demand!$D:$BF,COLUMNS($I435:X435),0)/$I435+VLOOKUP($D435,Customer_Demand!$D:$BF,COLUMNS($I435:X435),0)/$K435),(VLOOKUP($D435,Customer_Demand!$D:$BF,COLUMNS($I435:X435),0)/$I435)),"")</f>
        <v/>
      </c>
      <c r="Y435" s="49" t="str">
        <f>IFERROR(IF($K435&lt;&gt;"SS",(VLOOKUP($D435,Customer_Demand!$D:$BF,COLUMNS($I435:Y435),0)/$I435+VLOOKUP($D435,Customer_Demand!$D:$BF,COLUMNS($I435:Y435),0)/$K435),(VLOOKUP($D435,Customer_Demand!$D:$BF,COLUMNS($I435:Y435),0)/$I435)),"")</f>
        <v/>
      </c>
      <c r="Z435" s="49" t="str">
        <f>IFERROR(IF($K435&lt;&gt;"SS",(VLOOKUP($D435,Customer_Demand!$D:$BF,COLUMNS($I435:Z435),0)/$I435+VLOOKUP($D435,Customer_Demand!$D:$BF,COLUMNS($I435:Z435),0)/$K435),(VLOOKUP($D435,Customer_Demand!$D:$BF,COLUMNS($I435:Z435),0)/$I435)),"")</f>
        <v/>
      </c>
      <c r="AA435" s="49" t="str">
        <f>IFERROR(IF($K435&lt;&gt;"SS",(VLOOKUP($D435,Customer_Demand!$D:$BF,COLUMNS($I435:AA435),0)/$I435+VLOOKUP($D435,Customer_Demand!$D:$BF,COLUMNS($I435:AA435),0)/$K435),(VLOOKUP($D435,Customer_Demand!$D:$BF,COLUMNS($I435:AA435),0)/$I435)),"")</f>
        <v/>
      </c>
      <c r="AB435" s="49" t="str">
        <f>IFERROR(IF($K435&lt;&gt;"SS",(VLOOKUP($D435,Customer_Demand!$D:$BF,COLUMNS($I435:AB435),0)/$I435+VLOOKUP($D435,Customer_Demand!$D:$BF,COLUMNS($I435:AB435),0)/$K435),(VLOOKUP($D435,Customer_Demand!$D:$BF,COLUMNS($I435:AB435),0)/$I435)),"")</f>
        <v/>
      </c>
      <c r="AC435" s="49" t="str">
        <f>IFERROR(IF($K435&lt;&gt;"SS",(VLOOKUP($D435,Customer_Demand!$D:$BF,COLUMNS($I435:AC435),0)/$I435+VLOOKUP($D435,Customer_Demand!$D:$BF,COLUMNS($I435:AC435),0)/$K435),(VLOOKUP($D435,Customer_Demand!$D:$BF,COLUMNS($I435:AC435),0)/$I435)),"")</f>
        <v/>
      </c>
      <c r="AD435" s="49" t="str">
        <f>IFERROR(IF($K435&lt;&gt;"SS",(VLOOKUP($D435,Customer_Demand!$D:$BF,COLUMNS($I435:AD435),0)/$I435+VLOOKUP($D435,Customer_Demand!$D:$BF,COLUMNS($I435:AD435),0)/$K435),(VLOOKUP($D435,Customer_Demand!$D:$BF,COLUMNS($I435:AD435),0)/$I435)),"")</f>
        <v/>
      </c>
      <c r="AE435" s="49" t="str">
        <f>IFERROR(IF($K435&lt;&gt;"SS",(VLOOKUP($D435,Customer_Demand!$D:$BF,COLUMNS($I435:AE435),0)/$I435+VLOOKUP($D435,Customer_Demand!$D:$BF,COLUMNS($I435:AE435),0)/$K435),(VLOOKUP($D435,Customer_Demand!$D:$BF,COLUMNS($I435:AE435),0)/$I435)),"")</f>
        <v/>
      </c>
      <c r="AF435" s="49" t="str">
        <f>IFERROR(IF($K435&lt;&gt;"SS",(VLOOKUP($D435,Customer_Demand!$D:$BF,COLUMNS($I435:AF435),0)/$I435+VLOOKUP($D435,Customer_Demand!$D:$BF,COLUMNS($I435:AF435),0)/$K435),(VLOOKUP($D435,Customer_Demand!$D:$BF,COLUMNS($I435:AF435),0)/$I435)),"")</f>
        <v/>
      </c>
      <c r="AG435" s="49" t="str">
        <f>IFERROR(IF($K435&lt;&gt;"SS",(VLOOKUP($D435,Customer_Demand!$D:$BF,COLUMNS($I435:AG435),0)/$I435+VLOOKUP($D435,Customer_Demand!$D:$BF,COLUMNS($I435:AG435),0)/$K435),(VLOOKUP($D435,Customer_Demand!$D:$BF,COLUMNS($I435:AG435),0)/$I435)),"")</f>
        <v/>
      </c>
      <c r="AH435" s="49" t="str">
        <f>IFERROR(IF($K435&lt;&gt;"SS",(VLOOKUP($D435,Customer_Demand!$D:$BF,COLUMNS($I435:AH435),0)/$I435+VLOOKUP($D435,Customer_Demand!$D:$BF,COLUMNS($I435:AH435),0)/$K435),(VLOOKUP($D435,Customer_Demand!$D:$BF,COLUMNS($I435:AH435),0)/$I435)),"")</f>
        <v/>
      </c>
      <c r="AI435" s="49" t="str">
        <f>IFERROR(IF($K435&lt;&gt;"SS",(VLOOKUP($D435,Customer_Demand!$D:$BF,COLUMNS($I435:AI435),0)/$I435+VLOOKUP($D435,Customer_Demand!$D:$BF,COLUMNS($I435:AI435),0)/$K435),(VLOOKUP($D435,Customer_Demand!$D:$BF,COLUMNS($I435:AI435),0)/$I435)),"")</f>
        <v/>
      </c>
      <c r="AJ435" s="49" t="str">
        <f>IFERROR(IF($K435&lt;&gt;"SS",(VLOOKUP($D435,Customer_Demand!$D:$BF,COLUMNS($I435:AJ435),0)/$I435+VLOOKUP($D435,Customer_Demand!$D:$BF,COLUMNS($I435:AJ435),0)/$K435),(VLOOKUP($D435,Customer_Demand!$D:$BF,COLUMNS($I435:AJ435),0)/$I435)),"")</f>
        <v/>
      </c>
      <c r="AK435" s="49" t="str">
        <f>IFERROR(IF($K435&lt;&gt;"SS",(VLOOKUP($D435,Customer_Demand!$D:$BF,COLUMNS($I435:AK435),0)/$I435+VLOOKUP($D435,Customer_Demand!$D:$BF,COLUMNS($I435:AK435),0)/$K435),(VLOOKUP($D435,Customer_Demand!$D:$BF,COLUMNS($I435:AK435),0)/$I435)),"")</f>
        <v/>
      </c>
      <c r="AL435" s="49" t="str">
        <f>IFERROR(IF($K435&lt;&gt;"SS",(VLOOKUP($D435,Customer_Demand!$D:$BF,COLUMNS($I435:AL435),0)/$I435+VLOOKUP($D435,Customer_Demand!$D:$BF,COLUMNS($I435:AL435),0)/$K435),(VLOOKUP($D435,Customer_Demand!$D:$BF,COLUMNS($I435:AL435),0)/$I435)),"")</f>
        <v/>
      </c>
      <c r="AM435" s="49" t="str">
        <f>IFERROR(IF($K435&lt;&gt;"SS",(VLOOKUP($D435,Customer_Demand!$D:$BF,COLUMNS($I435:AM435),0)/$I435+VLOOKUP($D435,Customer_Demand!$D:$BF,COLUMNS($I435:AM435),0)/$K435),(VLOOKUP($D435,Customer_Demand!$D:$BF,COLUMNS($I435:AM435),0)/$I435)),"")</f>
        <v/>
      </c>
      <c r="AN435" s="49" t="str">
        <f>IFERROR(IF($K435&lt;&gt;"SS",(VLOOKUP($D435,Customer_Demand!$D:$BF,COLUMNS($I435:AN435),0)/$I435+VLOOKUP($D435,Customer_Demand!$D:$BF,COLUMNS($I435:AN435),0)/$K435),(VLOOKUP($D435,Customer_Demand!$D:$BF,COLUMNS($I435:AN435),0)/$I435)),"")</f>
        <v/>
      </c>
      <c r="AO435" s="49" t="str">
        <f>IFERROR(IF($K435&lt;&gt;"SS",(VLOOKUP($D435,Customer_Demand!$D:$BF,COLUMNS($I435:AO435),0)/$I435+VLOOKUP($D435,Customer_Demand!$D:$BF,COLUMNS($I435:AO435),0)/$K435),(VLOOKUP($D435,Customer_Demand!$D:$BF,COLUMNS($I435:AO435),0)/$I435)),"")</f>
        <v/>
      </c>
      <c r="AP435" s="49" t="str">
        <f>IFERROR(IF($K435&lt;&gt;"SS",(VLOOKUP($D435,Customer_Demand!$D:$BF,COLUMNS($I435:AP435),0)/$I435+VLOOKUP($D435,Customer_Demand!$D:$BF,COLUMNS($I435:AP435),0)/$K435),(VLOOKUP($D435,Customer_Demand!$D:$BF,COLUMNS($I435:AP435),0)/$I435)),"")</f>
        <v/>
      </c>
      <c r="AQ435" s="49" t="str">
        <f>IFERROR(IF($K435&lt;&gt;"SS",(VLOOKUP($D435,Customer_Demand!$D:$BF,COLUMNS($I435:AQ435),0)/$I435+VLOOKUP($D435,Customer_Demand!$D:$BF,COLUMNS($I435:AQ435),0)/$K435),(VLOOKUP($D435,Customer_Demand!$D:$BF,COLUMNS($I435:AQ435),0)/$I435)),"")</f>
        <v/>
      </c>
      <c r="AR435" s="49" t="str">
        <f>IFERROR(IF($K435&lt;&gt;"SS",(VLOOKUP($D435,Customer_Demand!$D:$BF,COLUMNS($I435:AR435),0)/$I435+VLOOKUP($D435,Customer_Demand!$D:$BF,COLUMNS($I435:AR435),0)/$K435),(VLOOKUP($D435,Customer_Demand!$D:$BF,COLUMNS($I435:AR435),0)/$I435)),"")</f>
        <v/>
      </c>
      <c r="AS435" s="49" t="str">
        <f>IFERROR(IF($K435&lt;&gt;"SS",(VLOOKUP($D435,Customer_Demand!$D:$BF,COLUMNS($I435:AS435),0)/$I435+VLOOKUP($D435,Customer_Demand!$D:$BF,COLUMNS($I435:AS435),0)/$K435),(VLOOKUP($D435,Customer_Demand!$D:$BF,COLUMNS($I435:AS435),0)/$I435)),"")</f>
        <v/>
      </c>
      <c r="AT435" s="49" t="str">
        <f>IFERROR(IF($K435&lt;&gt;"SS",(VLOOKUP($D435,Customer_Demand!$D:$BF,COLUMNS($I435:AT435),0)/$I435+VLOOKUP($D435,Customer_Demand!$D:$BF,COLUMNS($I435:AT435),0)/$K435),(VLOOKUP($D435,Customer_Demand!$D:$BF,COLUMNS($I435:AT435),0)/$I435)),"")</f>
        <v/>
      </c>
      <c r="AU435" s="49" t="str">
        <f>IFERROR(IF($K435&lt;&gt;"SS",(VLOOKUP($D435,Customer_Demand!$D:$BF,COLUMNS($I435:AU435),0)/$I435+VLOOKUP($D435,Customer_Demand!$D:$BF,COLUMNS($I435:AU435),0)/$K435),(VLOOKUP($D435,Customer_Demand!$D:$BF,COLUMNS($I435:AU435),0)/$I435)),"")</f>
        <v/>
      </c>
      <c r="AV435" s="49" t="str">
        <f>IFERROR(IF($K435&lt;&gt;"SS",(VLOOKUP($D435,Customer_Demand!$D:$BF,COLUMNS($I435:AV435),0)/$I435+VLOOKUP($D435,Customer_Demand!$D:$BF,COLUMNS($I435:AV435),0)/$K435),(VLOOKUP($D435,Customer_Demand!$D:$BF,COLUMNS($I435:AV435),0)/$I435)),"")</f>
        <v/>
      </c>
      <c r="AW435" s="49" t="str">
        <f>IFERROR(IF($K435&lt;&gt;"SS",(VLOOKUP($D435,Customer_Demand!$D:$BF,COLUMNS($I435:AW435),0)/$I435+VLOOKUP($D435,Customer_Demand!$D:$BF,COLUMNS($I435:AW435),0)/$K435),(VLOOKUP($D435,Customer_Demand!$D:$BF,COLUMNS($I435:AW435),0)/$I435)),"")</f>
        <v/>
      </c>
      <c r="AX435" s="49" t="str">
        <f>IFERROR(IF($K435&lt;&gt;"SS",(VLOOKUP($D435,Customer_Demand!$D:$BF,COLUMNS($I435:AX435),0)/$I435+VLOOKUP($D435,Customer_Demand!$D:$BF,COLUMNS($I435:AX435),0)/$K435),(VLOOKUP($D435,Customer_Demand!$D:$BF,COLUMNS($I435:AX435),0)/$I435)),"")</f>
        <v/>
      </c>
      <c r="AY435" s="49" t="str">
        <f>IFERROR(IF($K435&lt;&gt;"SS",(VLOOKUP($D435,Customer_Demand!$D:$BF,COLUMNS($I435:AY435),0)/$I435+VLOOKUP($D435,Customer_Demand!$D:$BF,COLUMNS($I435:AY435),0)/$K435),(VLOOKUP($D435,Customer_Demand!$D:$BF,COLUMNS($I435:AY435),0)/$I435)),"")</f>
        <v/>
      </c>
      <c r="AZ435" s="49" t="str">
        <f>IFERROR(IF($K435&lt;&gt;"SS",(VLOOKUP($D435,Customer_Demand!$D:$BF,COLUMNS($I435:AZ435),0)/$I435+VLOOKUP($D435,Customer_Demand!$D:$BF,COLUMNS($I435:AZ435),0)/$K435),(VLOOKUP($D435,Customer_Demand!$D:$BF,COLUMNS($I435:AZ435),0)/$I435)),"")</f>
        <v/>
      </c>
      <c r="BA435" s="49" t="str">
        <f>IFERROR(IF($K435&lt;&gt;"SS",(VLOOKUP($D435,Customer_Demand!$D:$BF,COLUMNS($I435:BA435),0)/$I435+VLOOKUP($D435,Customer_Demand!$D:$BF,COLUMNS($I435:BA435),0)/$K435),(VLOOKUP($D435,Customer_Demand!$D:$BF,COLUMNS($I435:BA435),0)/$I435)),"")</f>
        <v/>
      </c>
      <c r="BB435" s="49" t="str">
        <f>IFERROR(IF($K435&lt;&gt;"SS",(VLOOKUP($D435,Customer_Demand!$D:$BF,COLUMNS($I435:BB435),0)/$I435+VLOOKUP($D435,Customer_Demand!$D:$BF,COLUMNS($I435:BB435),0)/$K435),(VLOOKUP($D435,Customer_Demand!$D:$BF,COLUMNS($I435:BB435),0)/$I435)),"")</f>
        <v/>
      </c>
      <c r="BC435" s="49" t="str">
        <f>IFERROR(IF($K435&lt;&gt;"SS",(VLOOKUP($D435,Customer_Demand!$D:$BF,COLUMNS($I435:BC435),0)/$I435+VLOOKUP($D435,Customer_Demand!$D:$BF,COLUMNS($I435:BC435),0)/$K435),(VLOOKUP($D435,Customer_Demand!$D:$BF,COLUMNS($I435:BC435),0)/$I435)),"")</f>
        <v/>
      </c>
      <c r="BD435" s="49" t="str">
        <f>IFERROR(IF($K435&lt;&gt;"SS",(VLOOKUP($D435,Customer_Demand!$D:$BF,COLUMNS($I435:BD435),0)/$I435+VLOOKUP($D435,Customer_Demand!$D:$BF,COLUMNS($I435:BD435),0)/$K435),(VLOOKUP($D435,Customer_Demand!$D:$BF,COLUMNS($I435:BD435),0)/$I435)),"")</f>
        <v/>
      </c>
      <c r="BE435" s="49" t="str">
        <f>IFERROR(IF($K435&lt;&gt;"SS",(VLOOKUP($D435,Customer_Demand!$D:$BF,COLUMNS($I435:BE435),0)/$I435+VLOOKUP($D435,Customer_Demand!$D:$BF,COLUMNS($I435:BE435),0)/$K435),(VLOOKUP($D435,Customer_Demand!$D:$BF,COLUMNS($I435:BE435),0)/$I435)),"")</f>
        <v/>
      </c>
      <c r="BF435" s="49" t="str">
        <f>IFERROR(IF($K435&lt;&gt;"SS",(VLOOKUP($D435,Customer_Demand!$D:$BF,COLUMNS($I435:BF435),0)/$I435+VLOOKUP($D435,Customer_Demand!$D:$BF,COLUMNS($I435:BF435),0)/$K435),(VLOOKUP($D435,Customer_Demand!$D:$BF,COLUMNS($I435:BF435),0)/$I435)),"")</f>
        <v/>
      </c>
      <c r="BG435" s="49" t="str">
        <f>IFERROR(IF($K435&lt;&gt;"SS",(VLOOKUP($D435,Customer_Demand!$D:$BF,COLUMNS($I435:BG435),0)/$I435+VLOOKUP($D435,Customer_Demand!$D:$BF,COLUMNS($I435:BG435),0)/$K435),(VLOOKUP($D435,Customer_Demand!$D:$BF,COLUMNS($I435:BG435),0)/$I435)),"")</f>
        <v/>
      </c>
      <c r="BH435" s="49" t="str">
        <f>IFERROR(IF($K435&lt;&gt;"SS",(VLOOKUP($D435,Customer_Demand!$D:$BF,COLUMNS($I435:BH435),0)/$I435+VLOOKUP($D435,Customer_Demand!$D:$BF,COLUMNS($I435:BH435),0)/$K435),(VLOOKUP($D435,Customer_Demand!$D:$BF,COLUMNS($I435:BH435),0)/$I435)),"")</f>
        <v/>
      </c>
      <c r="BI435" s="49" t="str">
        <f>IFERROR(IF($K435&lt;&gt;"SS",(VLOOKUP($D435,Customer_Demand!$D:$BF,COLUMNS($I435:BI435),0)/$I435+VLOOKUP($D435,Customer_Demand!$D:$BF,COLUMNS($I435:BI435),0)/$K435),(VLOOKUP($D435,Customer_Demand!$D:$BF,COLUMNS($I435:BI435),0)/$I435)),"")</f>
        <v/>
      </c>
      <c r="BJ435" s="49" t="str">
        <f>IFERROR(IF($K435&lt;&gt;"SS",(VLOOKUP($D435,Customer_Demand!$D:$BF,COLUMNS($I435:BJ435),0)/$I435+VLOOKUP($D435,Customer_Demand!$D:$BF,COLUMNS($I435:BJ435),0)/$K435),(VLOOKUP($D435,Customer_Demand!$D:$BF,COLUMNS($I435:BJ435),0)/$I435)),"")</f>
        <v/>
      </c>
      <c r="BK435" s="50" t="str">
        <f>IFERROR(IF($K435&lt;&gt;"SS",(VLOOKUP($D435,Customer_Demand!$D:$BF,COLUMNS($I435:BK435),0)/$I435+VLOOKUP($D435,Customer_Demand!$D:$BF,COLUMNS($I435:BK435),0)/$K435),(VLOOKUP($D435,Customer_Demand!$D:$BF,COLUMNS($I435:BK435),0)/$I435)),"")</f>
        <v/>
      </c>
      <c r="BL435" s="18"/>
    </row>
    <row r="436" spans="2:64" x14ac:dyDescent="0.2">
      <c r="B436" s="12" t="str">
        <f t="shared" si="31"/>
        <v/>
      </c>
      <c r="C436" s="45" t="str">
        <f>IF((Customer_Demand!C436)&lt;&gt;"",Customer_Demand!C436,"")</f>
        <v/>
      </c>
      <c r="D436" s="45" t="str">
        <f>IF(C436&lt;&gt;"",Customer_Demand!D436,"")</f>
        <v/>
      </c>
      <c r="E436" s="51" t="str">
        <f>IF(C436&lt;&gt;"",Customer_Demand!E436,"")</f>
        <v/>
      </c>
      <c r="F436" s="47" t="str">
        <f>IF(C436&lt;&gt;"",VLOOKUP(D436,Customer_Demand!$D$5:$F$1005,3,0),"")</f>
        <v/>
      </c>
      <c r="G436" s="48" t="str">
        <f t="shared" si="28"/>
        <v/>
      </c>
      <c r="H436" s="48" t="str">
        <f t="shared" si="29"/>
        <v/>
      </c>
      <c r="I436" s="48" t="str">
        <f>IFERROR(IF(C436&lt;&gt;"",VLOOKUP($H436,SMT_Cycle_Time_Data!$F:$Q,4,0),""),"SGR Not Defined")</f>
        <v/>
      </c>
      <c r="J436" s="48" t="str">
        <f t="shared" si="30"/>
        <v/>
      </c>
      <c r="K436" s="48" t="str">
        <f>IF(C436&lt;&gt;"",IFERROR(VLOOKUP($J436,SMT_Cycle_Time_Data!$F:$Q,4,0),"SS"),"")</f>
        <v/>
      </c>
      <c r="L436" s="49" t="str">
        <f>IFERROR(IF($K436&lt;&gt;"SS",(VLOOKUP($D436,Customer_Demand!$D:$BF,COLUMNS($I436:L436),0)/$I436+VLOOKUP($D436,Customer_Demand!$D:$BF,COLUMNS($I436:L436),0)/$K436),(VLOOKUP($D436,Customer_Demand!$D:$BF,COLUMNS($I436:L436),0)/$I436)),"")</f>
        <v/>
      </c>
      <c r="M436" s="49" t="str">
        <f>IFERROR(IF($K436&lt;&gt;"SS",(VLOOKUP($D436,Customer_Demand!$D:$BF,COLUMNS($I436:M436),0)/$I436+VLOOKUP($D436,Customer_Demand!$D:$BF,COLUMNS($I436:M436),0)/$K436),(VLOOKUP($D436,Customer_Demand!$D:$BF,COLUMNS($I436:M436),0)/$I436)),"")</f>
        <v/>
      </c>
      <c r="N436" s="49" t="str">
        <f>IFERROR(IF($K436&lt;&gt;"SS",(VLOOKUP($D436,Customer_Demand!$D:$BF,COLUMNS($I436:N436),0)/$I436+VLOOKUP($D436,Customer_Demand!$D:$BF,COLUMNS($I436:N436),0)/$K436),(VLOOKUP($D436,Customer_Demand!$D:$BF,COLUMNS($I436:N436),0)/$I436)),"")</f>
        <v/>
      </c>
      <c r="O436" s="49" t="str">
        <f>IFERROR(IF($K436&lt;&gt;"SS",(VLOOKUP($D436,Customer_Demand!$D:$BF,COLUMNS($I436:O436),0)/$I436+VLOOKUP($D436,Customer_Demand!$D:$BF,COLUMNS($I436:O436),0)/$K436),(VLOOKUP($D436,Customer_Demand!$D:$BF,COLUMNS($I436:O436),0)/$I436)),"")</f>
        <v/>
      </c>
      <c r="P436" s="49" t="str">
        <f>IFERROR(IF($K436&lt;&gt;"SS",(VLOOKUP($D436,Customer_Demand!$D:$BF,COLUMNS($I436:P436),0)/$I436+VLOOKUP($D436,Customer_Demand!$D:$BF,COLUMNS($I436:P436),0)/$K436),(VLOOKUP($D436,Customer_Demand!$D:$BF,COLUMNS($I436:P436),0)/$I436)),"")</f>
        <v/>
      </c>
      <c r="Q436" s="49" t="str">
        <f>IFERROR(IF($K436&lt;&gt;"SS",(VLOOKUP($D436,Customer_Demand!$D:$BF,COLUMNS($I436:Q436),0)/$I436+VLOOKUP($D436,Customer_Demand!$D:$BF,COLUMNS($I436:Q436),0)/$K436),(VLOOKUP($D436,Customer_Demand!$D:$BF,COLUMNS($I436:Q436),0)/$I436)),"")</f>
        <v/>
      </c>
      <c r="R436" s="49" t="str">
        <f>IFERROR(IF($K436&lt;&gt;"SS",(VLOOKUP($D436,Customer_Demand!$D:$BF,COLUMNS($I436:R436),0)/$I436+VLOOKUP($D436,Customer_Demand!$D:$BF,COLUMNS($I436:R436),0)/$K436),(VLOOKUP($D436,Customer_Demand!$D:$BF,COLUMNS($I436:R436),0)/$I436)),"")</f>
        <v/>
      </c>
      <c r="S436" s="49" t="str">
        <f>IFERROR(IF($K436&lt;&gt;"SS",(VLOOKUP($D436,Customer_Demand!$D:$BF,COLUMNS($I436:S436),0)/$I436+VLOOKUP($D436,Customer_Demand!$D:$BF,COLUMNS($I436:S436),0)/$K436),(VLOOKUP($D436,Customer_Demand!$D:$BF,COLUMNS($I436:S436),0)/$I436)),"")</f>
        <v/>
      </c>
      <c r="T436" s="49" t="str">
        <f>IFERROR(IF($K436&lt;&gt;"SS",(VLOOKUP($D436,Customer_Demand!$D:$BF,COLUMNS($I436:T436),0)/$I436+VLOOKUP($D436,Customer_Demand!$D:$BF,COLUMNS($I436:T436),0)/$K436),(VLOOKUP($D436,Customer_Demand!$D:$BF,COLUMNS($I436:T436),0)/$I436)),"")</f>
        <v/>
      </c>
      <c r="U436" s="49" t="str">
        <f>IFERROR(IF($K436&lt;&gt;"SS",(VLOOKUP($D436,Customer_Demand!$D:$BF,COLUMNS($I436:U436),0)/$I436+VLOOKUP($D436,Customer_Demand!$D:$BF,COLUMNS($I436:U436),0)/$K436),(VLOOKUP($D436,Customer_Demand!$D:$BF,COLUMNS($I436:U436),0)/$I436)),"")</f>
        <v/>
      </c>
      <c r="V436" s="49" t="str">
        <f>IFERROR(IF($K436&lt;&gt;"SS",(VLOOKUP($D436,Customer_Demand!$D:$BF,COLUMNS($I436:V436),0)/$I436+VLOOKUP($D436,Customer_Demand!$D:$BF,COLUMNS($I436:V436),0)/$K436),(VLOOKUP($D436,Customer_Demand!$D:$BF,COLUMNS($I436:V436),0)/$I436)),"")</f>
        <v/>
      </c>
      <c r="W436" s="49" t="str">
        <f>IFERROR(IF($K436&lt;&gt;"SS",(VLOOKUP($D436,Customer_Demand!$D:$BF,COLUMNS($I436:W436),0)/$I436+VLOOKUP($D436,Customer_Demand!$D:$BF,COLUMNS($I436:W436),0)/$K436),(VLOOKUP($D436,Customer_Demand!$D:$BF,COLUMNS($I436:W436),0)/$I436)),"")</f>
        <v/>
      </c>
      <c r="X436" s="49" t="str">
        <f>IFERROR(IF($K436&lt;&gt;"SS",(VLOOKUP($D436,Customer_Demand!$D:$BF,COLUMNS($I436:X436),0)/$I436+VLOOKUP($D436,Customer_Demand!$D:$BF,COLUMNS($I436:X436),0)/$K436),(VLOOKUP($D436,Customer_Demand!$D:$BF,COLUMNS($I436:X436),0)/$I436)),"")</f>
        <v/>
      </c>
      <c r="Y436" s="49" t="str">
        <f>IFERROR(IF($K436&lt;&gt;"SS",(VLOOKUP($D436,Customer_Demand!$D:$BF,COLUMNS($I436:Y436),0)/$I436+VLOOKUP($D436,Customer_Demand!$D:$BF,COLUMNS($I436:Y436),0)/$K436),(VLOOKUP($D436,Customer_Demand!$D:$BF,COLUMNS($I436:Y436),0)/$I436)),"")</f>
        <v/>
      </c>
      <c r="Z436" s="49" t="str">
        <f>IFERROR(IF($K436&lt;&gt;"SS",(VLOOKUP($D436,Customer_Demand!$D:$BF,COLUMNS($I436:Z436),0)/$I436+VLOOKUP($D436,Customer_Demand!$D:$BF,COLUMNS($I436:Z436),0)/$K436),(VLOOKUP($D436,Customer_Demand!$D:$BF,COLUMNS($I436:Z436),0)/$I436)),"")</f>
        <v/>
      </c>
      <c r="AA436" s="49" t="str">
        <f>IFERROR(IF($K436&lt;&gt;"SS",(VLOOKUP($D436,Customer_Demand!$D:$BF,COLUMNS($I436:AA436),0)/$I436+VLOOKUP($D436,Customer_Demand!$D:$BF,COLUMNS($I436:AA436),0)/$K436),(VLOOKUP($D436,Customer_Demand!$D:$BF,COLUMNS($I436:AA436),0)/$I436)),"")</f>
        <v/>
      </c>
      <c r="AB436" s="49" t="str">
        <f>IFERROR(IF($K436&lt;&gt;"SS",(VLOOKUP($D436,Customer_Demand!$D:$BF,COLUMNS($I436:AB436),0)/$I436+VLOOKUP($D436,Customer_Demand!$D:$BF,COLUMNS($I436:AB436),0)/$K436),(VLOOKUP($D436,Customer_Demand!$D:$BF,COLUMNS($I436:AB436),0)/$I436)),"")</f>
        <v/>
      </c>
      <c r="AC436" s="49" t="str">
        <f>IFERROR(IF($K436&lt;&gt;"SS",(VLOOKUP($D436,Customer_Demand!$D:$BF,COLUMNS($I436:AC436),0)/$I436+VLOOKUP($D436,Customer_Demand!$D:$BF,COLUMNS($I436:AC436),0)/$K436),(VLOOKUP($D436,Customer_Demand!$D:$BF,COLUMNS($I436:AC436),0)/$I436)),"")</f>
        <v/>
      </c>
      <c r="AD436" s="49" t="str">
        <f>IFERROR(IF($K436&lt;&gt;"SS",(VLOOKUP($D436,Customer_Demand!$D:$BF,COLUMNS($I436:AD436),0)/$I436+VLOOKUP($D436,Customer_Demand!$D:$BF,COLUMNS($I436:AD436),0)/$K436),(VLOOKUP($D436,Customer_Demand!$D:$BF,COLUMNS($I436:AD436),0)/$I436)),"")</f>
        <v/>
      </c>
      <c r="AE436" s="49" t="str">
        <f>IFERROR(IF($K436&lt;&gt;"SS",(VLOOKUP($D436,Customer_Demand!$D:$BF,COLUMNS($I436:AE436),0)/$I436+VLOOKUP($D436,Customer_Demand!$D:$BF,COLUMNS($I436:AE436),0)/$K436),(VLOOKUP($D436,Customer_Demand!$D:$BF,COLUMNS($I436:AE436),0)/$I436)),"")</f>
        <v/>
      </c>
      <c r="AF436" s="49" t="str">
        <f>IFERROR(IF($K436&lt;&gt;"SS",(VLOOKUP($D436,Customer_Demand!$D:$BF,COLUMNS($I436:AF436),0)/$I436+VLOOKUP($D436,Customer_Demand!$D:$BF,COLUMNS($I436:AF436),0)/$K436),(VLOOKUP($D436,Customer_Demand!$D:$BF,COLUMNS($I436:AF436),0)/$I436)),"")</f>
        <v/>
      </c>
      <c r="AG436" s="49" t="str">
        <f>IFERROR(IF($K436&lt;&gt;"SS",(VLOOKUP($D436,Customer_Demand!$D:$BF,COLUMNS($I436:AG436),0)/$I436+VLOOKUP($D436,Customer_Demand!$D:$BF,COLUMNS($I436:AG436),0)/$K436),(VLOOKUP($D436,Customer_Demand!$D:$BF,COLUMNS($I436:AG436),0)/$I436)),"")</f>
        <v/>
      </c>
      <c r="AH436" s="49" t="str">
        <f>IFERROR(IF($K436&lt;&gt;"SS",(VLOOKUP($D436,Customer_Demand!$D:$BF,COLUMNS($I436:AH436),0)/$I436+VLOOKUP($D436,Customer_Demand!$D:$BF,COLUMNS($I436:AH436),0)/$K436),(VLOOKUP($D436,Customer_Demand!$D:$BF,COLUMNS($I436:AH436),0)/$I436)),"")</f>
        <v/>
      </c>
      <c r="AI436" s="49" t="str">
        <f>IFERROR(IF($K436&lt;&gt;"SS",(VLOOKUP($D436,Customer_Demand!$D:$BF,COLUMNS($I436:AI436),0)/$I436+VLOOKUP($D436,Customer_Demand!$D:$BF,COLUMNS($I436:AI436),0)/$K436),(VLOOKUP($D436,Customer_Demand!$D:$BF,COLUMNS($I436:AI436),0)/$I436)),"")</f>
        <v/>
      </c>
      <c r="AJ436" s="49" t="str">
        <f>IFERROR(IF($K436&lt;&gt;"SS",(VLOOKUP($D436,Customer_Demand!$D:$BF,COLUMNS($I436:AJ436),0)/$I436+VLOOKUP($D436,Customer_Demand!$D:$BF,COLUMNS($I436:AJ436),0)/$K436),(VLOOKUP($D436,Customer_Demand!$D:$BF,COLUMNS($I436:AJ436),0)/$I436)),"")</f>
        <v/>
      </c>
      <c r="AK436" s="49" t="str">
        <f>IFERROR(IF($K436&lt;&gt;"SS",(VLOOKUP($D436,Customer_Demand!$D:$BF,COLUMNS($I436:AK436),0)/$I436+VLOOKUP($D436,Customer_Demand!$D:$BF,COLUMNS($I436:AK436),0)/$K436),(VLOOKUP($D436,Customer_Demand!$D:$BF,COLUMNS($I436:AK436),0)/$I436)),"")</f>
        <v/>
      </c>
      <c r="AL436" s="49" t="str">
        <f>IFERROR(IF($K436&lt;&gt;"SS",(VLOOKUP($D436,Customer_Demand!$D:$BF,COLUMNS($I436:AL436),0)/$I436+VLOOKUP($D436,Customer_Demand!$D:$BF,COLUMNS($I436:AL436),0)/$K436),(VLOOKUP($D436,Customer_Demand!$D:$BF,COLUMNS($I436:AL436),0)/$I436)),"")</f>
        <v/>
      </c>
      <c r="AM436" s="49" t="str">
        <f>IFERROR(IF($K436&lt;&gt;"SS",(VLOOKUP($D436,Customer_Demand!$D:$BF,COLUMNS($I436:AM436),0)/$I436+VLOOKUP($D436,Customer_Demand!$D:$BF,COLUMNS($I436:AM436),0)/$K436),(VLOOKUP($D436,Customer_Demand!$D:$BF,COLUMNS($I436:AM436),0)/$I436)),"")</f>
        <v/>
      </c>
      <c r="AN436" s="49" t="str">
        <f>IFERROR(IF($K436&lt;&gt;"SS",(VLOOKUP($D436,Customer_Demand!$D:$BF,COLUMNS($I436:AN436),0)/$I436+VLOOKUP($D436,Customer_Demand!$D:$BF,COLUMNS($I436:AN436),0)/$K436),(VLOOKUP($D436,Customer_Demand!$D:$BF,COLUMNS($I436:AN436),0)/$I436)),"")</f>
        <v/>
      </c>
      <c r="AO436" s="49" t="str">
        <f>IFERROR(IF($K436&lt;&gt;"SS",(VLOOKUP($D436,Customer_Demand!$D:$BF,COLUMNS($I436:AO436),0)/$I436+VLOOKUP($D436,Customer_Demand!$D:$BF,COLUMNS($I436:AO436),0)/$K436),(VLOOKUP($D436,Customer_Demand!$D:$BF,COLUMNS($I436:AO436),0)/$I436)),"")</f>
        <v/>
      </c>
      <c r="AP436" s="49" t="str">
        <f>IFERROR(IF($K436&lt;&gt;"SS",(VLOOKUP($D436,Customer_Demand!$D:$BF,COLUMNS($I436:AP436),0)/$I436+VLOOKUP($D436,Customer_Demand!$D:$BF,COLUMNS($I436:AP436),0)/$K436),(VLOOKUP($D436,Customer_Demand!$D:$BF,COLUMNS($I436:AP436),0)/$I436)),"")</f>
        <v/>
      </c>
      <c r="AQ436" s="49" t="str">
        <f>IFERROR(IF($K436&lt;&gt;"SS",(VLOOKUP($D436,Customer_Demand!$D:$BF,COLUMNS($I436:AQ436),0)/$I436+VLOOKUP($D436,Customer_Demand!$D:$BF,COLUMNS($I436:AQ436),0)/$K436),(VLOOKUP($D436,Customer_Demand!$D:$BF,COLUMNS($I436:AQ436),0)/$I436)),"")</f>
        <v/>
      </c>
      <c r="AR436" s="49" t="str">
        <f>IFERROR(IF($K436&lt;&gt;"SS",(VLOOKUP($D436,Customer_Demand!$D:$BF,COLUMNS($I436:AR436),0)/$I436+VLOOKUP($D436,Customer_Demand!$D:$BF,COLUMNS($I436:AR436),0)/$K436),(VLOOKUP($D436,Customer_Demand!$D:$BF,COLUMNS($I436:AR436),0)/$I436)),"")</f>
        <v/>
      </c>
      <c r="AS436" s="49" t="str">
        <f>IFERROR(IF($K436&lt;&gt;"SS",(VLOOKUP($D436,Customer_Demand!$D:$BF,COLUMNS($I436:AS436),0)/$I436+VLOOKUP($D436,Customer_Demand!$D:$BF,COLUMNS($I436:AS436),0)/$K436),(VLOOKUP($D436,Customer_Demand!$D:$BF,COLUMNS($I436:AS436),0)/$I436)),"")</f>
        <v/>
      </c>
      <c r="AT436" s="49" t="str">
        <f>IFERROR(IF($K436&lt;&gt;"SS",(VLOOKUP($D436,Customer_Demand!$D:$BF,COLUMNS($I436:AT436),0)/$I436+VLOOKUP($D436,Customer_Demand!$D:$BF,COLUMNS($I436:AT436),0)/$K436),(VLOOKUP($D436,Customer_Demand!$D:$BF,COLUMNS($I436:AT436),0)/$I436)),"")</f>
        <v/>
      </c>
      <c r="AU436" s="49" t="str">
        <f>IFERROR(IF($K436&lt;&gt;"SS",(VLOOKUP($D436,Customer_Demand!$D:$BF,COLUMNS($I436:AU436),0)/$I436+VLOOKUP($D436,Customer_Demand!$D:$BF,COLUMNS($I436:AU436),0)/$K436),(VLOOKUP($D436,Customer_Demand!$D:$BF,COLUMNS($I436:AU436),0)/$I436)),"")</f>
        <v/>
      </c>
      <c r="AV436" s="49" t="str">
        <f>IFERROR(IF($K436&lt;&gt;"SS",(VLOOKUP($D436,Customer_Demand!$D:$BF,COLUMNS($I436:AV436),0)/$I436+VLOOKUP($D436,Customer_Demand!$D:$BF,COLUMNS($I436:AV436),0)/$K436),(VLOOKUP($D436,Customer_Demand!$D:$BF,COLUMNS($I436:AV436),0)/$I436)),"")</f>
        <v/>
      </c>
      <c r="AW436" s="49" t="str">
        <f>IFERROR(IF($K436&lt;&gt;"SS",(VLOOKUP($D436,Customer_Demand!$D:$BF,COLUMNS($I436:AW436),0)/$I436+VLOOKUP($D436,Customer_Demand!$D:$BF,COLUMNS($I436:AW436),0)/$K436),(VLOOKUP($D436,Customer_Demand!$D:$BF,COLUMNS($I436:AW436),0)/$I436)),"")</f>
        <v/>
      </c>
      <c r="AX436" s="49" t="str">
        <f>IFERROR(IF($K436&lt;&gt;"SS",(VLOOKUP($D436,Customer_Demand!$D:$BF,COLUMNS($I436:AX436),0)/$I436+VLOOKUP($D436,Customer_Demand!$D:$BF,COLUMNS($I436:AX436),0)/$K436),(VLOOKUP($D436,Customer_Demand!$D:$BF,COLUMNS($I436:AX436),0)/$I436)),"")</f>
        <v/>
      </c>
      <c r="AY436" s="49" t="str">
        <f>IFERROR(IF($K436&lt;&gt;"SS",(VLOOKUP($D436,Customer_Demand!$D:$BF,COLUMNS($I436:AY436),0)/$I436+VLOOKUP($D436,Customer_Demand!$D:$BF,COLUMNS($I436:AY436),0)/$K436),(VLOOKUP($D436,Customer_Demand!$D:$BF,COLUMNS($I436:AY436),0)/$I436)),"")</f>
        <v/>
      </c>
      <c r="AZ436" s="49" t="str">
        <f>IFERROR(IF($K436&lt;&gt;"SS",(VLOOKUP($D436,Customer_Demand!$D:$BF,COLUMNS($I436:AZ436),0)/$I436+VLOOKUP($D436,Customer_Demand!$D:$BF,COLUMNS($I436:AZ436),0)/$K436),(VLOOKUP($D436,Customer_Demand!$D:$BF,COLUMNS($I436:AZ436),0)/$I436)),"")</f>
        <v/>
      </c>
      <c r="BA436" s="49" t="str">
        <f>IFERROR(IF($K436&lt;&gt;"SS",(VLOOKUP($D436,Customer_Demand!$D:$BF,COLUMNS($I436:BA436),0)/$I436+VLOOKUP($D436,Customer_Demand!$D:$BF,COLUMNS($I436:BA436),0)/$K436),(VLOOKUP($D436,Customer_Demand!$D:$BF,COLUMNS($I436:BA436),0)/$I436)),"")</f>
        <v/>
      </c>
      <c r="BB436" s="49" t="str">
        <f>IFERROR(IF($K436&lt;&gt;"SS",(VLOOKUP($D436,Customer_Demand!$D:$BF,COLUMNS($I436:BB436),0)/$I436+VLOOKUP($D436,Customer_Demand!$D:$BF,COLUMNS($I436:BB436),0)/$K436),(VLOOKUP($D436,Customer_Demand!$D:$BF,COLUMNS($I436:BB436),0)/$I436)),"")</f>
        <v/>
      </c>
      <c r="BC436" s="49" t="str">
        <f>IFERROR(IF($K436&lt;&gt;"SS",(VLOOKUP($D436,Customer_Demand!$D:$BF,COLUMNS($I436:BC436),0)/$I436+VLOOKUP($D436,Customer_Demand!$D:$BF,COLUMNS($I436:BC436),0)/$K436),(VLOOKUP($D436,Customer_Demand!$D:$BF,COLUMNS($I436:BC436),0)/$I436)),"")</f>
        <v/>
      </c>
      <c r="BD436" s="49" t="str">
        <f>IFERROR(IF($K436&lt;&gt;"SS",(VLOOKUP($D436,Customer_Demand!$D:$BF,COLUMNS($I436:BD436),0)/$I436+VLOOKUP($D436,Customer_Demand!$D:$BF,COLUMNS($I436:BD436),0)/$K436),(VLOOKUP($D436,Customer_Demand!$D:$BF,COLUMNS($I436:BD436),0)/$I436)),"")</f>
        <v/>
      </c>
      <c r="BE436" s="49" t="str">
        <f>IFERROR(IF($K436&lt;&gt;"SS",(VLOOKUP($D436,Customer_Demand!$D:$BF,COLUMNS($I436:BE436),0)/$I436+VLOOKUP($D436,Customer_Demand!$D:$BF,COLUMNS($I436:BE436),0)/$K436),(VLOOKUP($D436,Customer_Demand!$D:$BF,COLUMNS($I436:BE436),0)/$I436)),"")</f>
        <v/>
      </c>
      <c r="BF436" s="49" t="str">
        <f>IFERROR(IF($K436&lt;&gt;"SS",(VLOOKUP($D436,Customer_Demand!$D:$BF,COLUMNS($I436:BF436),0)/$I436+VLOOKUP($D436,Customer_Demand!$D:$BF,COLUMNS($I436:BF436),0)/$K436),(VLOOKUP($D436,Customer_Demand!$D:$BF,COLUMNS($I436:BF436),0)/$I436)),"")</f>
        <v/>
      </c>
      <c r="BG436" s="49" t="str">
        <f>IFERROR(IF($K436&lt;&gt;"SS",(VLOOKUP($D436,Customer_Demand!$D:$BF,COLUMNS($I436:BG436),0)/$I436+VLOOKUP($D436,Customer_Demand!$D:$BF,COLUMNS($I436:BG436),0)/$K436),(VLOOKUP($D436,Customer_Demand!$D:$BF,COLUMNS($I436:BG436),0)/$I436)),"")</f>
        <v/>
      </c>
      <c r="BH436" s="49" t="str">
        <f>IFERROR(IF($K436&lt;&gt;"SS",(VLOOKUP($D436,Customer_Demand!$D:$BF,COLUMNS($I436:BH436),0)/$I436+VLOOKUP($D436,Customer_Demand!$D:$BF,COLUMNS($I436:BH436),0)/$K436),(VLOOKUP($D436,Customer_Demand!$D:$BF,COLUMNS($I436:BH436),0)/$I436)),"")</f>
        <v/>
      </c>
      <c r="BI436" s="49" t="str">
        <f>IFERROR(IF($K436&lt;&gt;"SS",(VLOOKUP($D436,Customer_Demand!$D:$BF,COLUMNS($I436:BI436),0)/$I436+VLOOKUP($D436,Customer_Demand!$D:$BF,COLUMNS($I436:BI436),0)/$K436),(VLOOKUP($D436,Customer_Demand!$D:$BF,COLUMNS($I436:BI436),0)/$I436)),"")</f>
        <v/>
      </c>
      <c r="BJ436" s="49" t="str">
        <f>IFERROR(IF($K436&lt;&gt;"SS",(VLOOKUP($D436,Customer_Demand!$D:$BF,COLUMNS($I436:BJ436),0)/$I436+VLOOKUP($D436,Customer_Demand!$D:$BF,COLUMNS($I436:BJ436),0)/$K436),(VLOOKUP($D436,Customer_Demand!$D:$BF,COLUMNS($I436:BJ436),0)/$I436)),"")</f>
        <v/>
      </c>
      <c r="BK436" s="50" t="str">
        <f>IFERROR(IF($K436&lt;&gt;"SS",(VLOOKUP($D436,Customer_Demand!$D:$BF,COLUMNS($I436:BK436),0)/$I436+VLOOKUP($D436,Customer_Demand!$D:$BF,COLUMNS($I436:BK436),0)/$K436),(VLOOKUP($D436,Customer_Demand!$D:$BF,COLUMNS($I436:BK436),0)/$I436)),"")</f>
        <v/>
      </c>
      <c r="BL436" s="18"/>
    </row>
    <row r="437" spans="2:64" x14ac:dyDescent="0.2">
      <c r="B437" s="12" t="str">
        <f t="shared" si="31"/>
        <v/>
      </c>
      <c r="C437" s="45" t="str">
        <f>IF((Customer_Demand!C437)&lt;&gt;"",Customer_Demand!C437,"")</f>
        <v/>
      </c>
      <c r="D437" s="45" t="str">
        <f>IF(C437&lt;&gt;"",Customer_Demand!D437,"")</f>
        <v/>
      </c>
      <c r="E437" s="51" t="str">
        <f>IF(C437&lt;&gt;"",Customer_Demand!E437,"")</f>
        <v/>
      </c>
      <c r="F437" s="47" t="str">
        <f>IF(C437&lt;&gt;"",VLOOKUP(D437,Customer_Demand!$D$5:$F$1005,3,0),"")</f>
        <v/>
      </c>
      <c r="G437" s="48" t="str">
        <f t="shared" si="28"/>
        <v/>
      </c>
      <c r="H437" s="48" t="str">
        <f t="shared" si="29"/>
        <v/>
      </c>
      <c r="I437" s="48" t="str">
        <f>IFERROR(IF(C437&lt;&gt;"",VLOOKUP($H437,SMT_Cycle_Time_Data!$F:$Q,4,0),""),"SGR Not Defined")</f>
        <v/>
      </c>
      <c r="J437" s="48" t="str">
        <f t="shared" si="30"/>
        <v/>
      </c>
      <c r="K437" s="48" t="str">
        <f>IF(C437&lt;&gt;"",IFERROR(VLOOKUP($J437,SMT_Cycle_Time_Data!$F:$Q,4,0),"SS"),"")</f>
        <v/>
      </c>
      <c r="L437" s="49" t="str">
        <f>IFERROR(IF($K437&lt;&gt;"SS",(VLOOKUP($D437,Customer_Demand!$D:$BF,COLUMNS($I437:L437),0)/$I437+VLOOKUP($D437,Customer_Demand!$D:$BF,COLUMNS($I437:L437),0)/$K437),(VLOOKUP($D437,Customer_Demand!$D:$BF,COLUMNS($I437:L437),0)/$I437)),"")</f>
        <v/>
      </c>
      <c r="M437" s="49" t="str">
        <f>IFERROR(IF($K437&lt;&gt;"SS",(VLOOKUP($D437,Customer_Demand!$D:$BF,COLUMNS($I437:M437),0)/$I437+VLOOKUP($D437,Customer_Demand!$D:$BF,COLUMNS($I437:M437),0)/$K437),(VLOOKUP($D437,Customer_Demand!$D:$BF,COLUMNS($I437:M437),0)/$I437)),"")</f>
        <v/>
      </c>
      <c r="N437" s="49" t="str">
        <f>IFERROR(IF($K437&lt;&gt;"SS",(VLOOKUP($D437,Customer_Demand!$D:$BF,COLUMNS($I437:N437),0)/$I437+VLOOKUP($D437,Customer_Demand!$D:$BF,COLUMNS($I437:N437),0)/$K437),(VLOOKUP($D437,Customer_Demand!$D:$BF,COLUMNS($I437:N437),0)/$I437)),"")</f>
        <v/>
      </c>
      <c r="O437" s="49" t="str">
        <f>IFERROR(IF($K437&lt;&gt;"SS",(VLOOKUP($D437,Customer_Demand!$D:$BF,COLUMNS($I437:O437),0)/$I437+VLOOKUP($D437,Customer_Demand!$D:$BF,COLUMNS($I437:O437),0)/$K437),(VLOOKUP($D437,Customer_Demand!$D:$BF,COLUMNS($I437:O437),0)/$I437)),"")</f>
        <v/>
      </c>
      <c r="P437" s="49" t="str">
        <f>IFERROR(IF($K437&lt;&gt;"SS",(VLOOKUP($D437,Customer_Demand!$D:$BF,COLUMNS($I437:P437),0)/$I437+VLOOKUP($D437,Customer_Demand!$D:$BF,COLUMNS($I437:P437),0)/$K437),(VLOOKUP($D437,Customer_Demand!$D:$BF,COLUMNS($I437:P437),0)/$I437)),"")</f>
        <v/>
      </c>
      <c r="Q437" s="49" t="str">
        <f>IFERROR(IF($K437&lt;&gt;"SS",(VLOOKUP($D437,Customer_Demand!$D:$BF,COLUMNS($I437:Q437),0)/$I437+VLOOKUP($D437,Customer_Demand!$D:$BF,COLUMNS($I437:Q437),0)/$K437),(VLOOKUP($D437,Customer_Demand!$D:$BF,COLUMNS($I437:Q437),0)/$I437)),"")</f>
        <v/>
      </c>
      <c r="R437" s="49" t="str">
        <f>IFERROR(IF($K437&lt;&gt;"SS",(VLOOKUP($D437,Customer_Demand!$D:$BF,COLUMNS($I437:R437),0)/$I437+VLOOKUP($D437,Customer_Demand!$D:$BF,COLUMNS($I437:R437),0)/$K437),(VLOOKUP($D437,Customer_Demand!$D:$BF,COLUMNS($I437:R437),0)/$I437)),"")</f>
        <v/>
      </c>
      <c r="S437" s="49" t="str">
        <f>IFERROR(IF($K437&lt;&gt;"SS",(VLOOKUP($D437,Customer_Demand!$D:$BF,COLUMNS($I437:S437),0)/$I437+VLOOKUP($D437,Customer_Demand!$D:$BF,COLUMNS($I437:S437),0)/$K437),(VLOOKUP($D437,Customer_Demand!$D:$BF,COLUMNS($I437:S437),0)/$I437)),"")</f>
        <v/>
      </c>
      <c r="T437" s="49" t="str">
        <f>IFERROR(IF($K437&lt;&gt;"SS",(VLOOKUP($D437,Customer_Demand!$D:$BF,COLUMNS($I437:T437),0)/$I437+VLOOKUP($D437,Customer_Demand!$D:$BF,COLUMNS($I437:T437),0)/$K437),(VLOOKUP($D437,Customer_Demand!$D:$BF,COLUMNS($I437:T437),0)/$I437)),"")</f>
        <v/>
      </c>
      <c r="U437" s="49" t="str">
        <f>IFERROR(IF($K437&lt;&gt;"SS",(VLOOKUP($D437,Customer_Demand!$D:$BF,COLUMNS($I437:U437),0)/$I437+VLOOKUP($D437,Customer_Demand!$D:$BF,COLUMNS($I437:U437),0)/$K437),(VLOOKUP($D437,Customer_Demand!$D:$BF,COLUMNS($I437:U437),0)/$I437)),"")</f>
        <v/>
      </c>
      <c r="V437" s="49" t="str">
        <f>IFERROR(IF($K437&lt;&gt;"SS",(VLOOKUP($D437,Customer_Demand!$D:$BF,COLUMNS($I437:V437),0)/$I437+VLOOKUP($D437,Customer_Demand!$D:$BF,COLUMNS($I437:V437),0)/$K437),(VLOOKUP($D437,Customer_Demand!$D:$BF,COLUMNS($I437:V437),0)/$I437)),"")</f>
        <v/>
      </c>
      <c r="W437" s="49" t="str">
        <f>IFERROR(IF($K437&lt;&gt;"SS",(VLOOKUP($D437,Customer_Demand!$D:$BF,COLUMNS($I437:W437),0)/$I437+VLOOKUP($D437,Customer_Demand!$D:$BF,COLUMNS($I437:W437),0)/$K437),(VLOOKUP($D437,Customer_Demand!$D:$BF,COLUMNS($I437:W437),0)/$I437)),"")</f>
        <v/>
      </c>
      <c r="X437" s="49" t="str">
        <f>IFERROR(IF($K437&lt;&gt;"SS",(VLOOKUP($D437,Customer_Demand!$D:$BF,COLUMNS($I437:X437),0)/$I437+VLOOKUP($D437,Customer_Demand!$D:$BF,COLUMNS($I437:X437),0)/$K437),(VLOOKUP($D437,Customer_Demand!$D:$BF,COLUMNS($I437:X437),0)/$I437)),"")</f>
        <v/>
      </c>
      <c r="Y437" s="49" t="str">
        <f>IFERROR(IF($K437&lt;&gt;"SS",(VLOOKUP($D437,Customer_Demand!$D:$BF,COLUMNS($I437:Y437),0)/$I437+VLOOKUP($D437,Customer_Demand!$D:$BF,COLUMNS($I437:Y437),0)/$K437),(VLOOKUP($D437,Customer_Demand!$D:$BF,COLUMNS($I437:Y437),0)/$I437)),"")</f>
        <v/>
      </c>
      <c r="Z437" s="49" t="str">
        <f>IFERROR(IF($K437&lt;&gt;"SS",(VLOOKUP($D437,Customer_Demand!$D:$BF,COLUMNS($I437:Z437),0)/$I437+VLOOKUP($D437,Customer_Demand!$D:$BF,COLUMNS($I437:Z437),0)/$K437),(VLOOKUP($D437,Customer_Demand!$D:$BF,COLUMNS($I437:Z437),0)/$I437)),"")</f>
        <v/>
      </c>
      <c r="AA437" s="49" t="str">
        <f>IFERROR(IF($K437&lt;&gt;"SS",(VLOOKUP($D437,Customer_Demand!$D:$BF,COLUMNS($I437:AA437),0)/$I437+VLOOKUP($D437,Customer_Demand!$D:$BF,COLUMNS($I437:AA437),0)/$K437),(VLOOKUP($D437,Customer_Demand!$D:$BF,COLUMNS($I437:AA437),0)/$I437)),"")</f>
        <v/>
      </c>
      <c r="AB437" s="49" t="str">
        <f>IFERROR(IF($K437&lt;&gt;"SS",(VLOOKUP($D437,Customer_Demand!$D:$BF,COLUMNS($I437:AB437),0)/$I437+VLOOKUP($D437,Customer_Demand!$D:$BF,COLUMNS($I437:AB437),0)/$K437),(VLOOKUP($D437,Customer_Demand!$D:$BF,COLUMNS($I437:AB437),0)/$I437)),"")</f>
        <v/>
      </c>
      <c r="AC437" s="49" t="str">
        <f>IFERROR(IF($K437&lt;&gt;"SS",(VLOOKUP($D437,Customer_Demand!$D:$BF,COLUMNS($I437:AC437),0)/$I437+VLOOKUP($D437,Customer_Demand!$D:$BF,COLUMNS($I437:AC437),0)/$K437),(VLOOKUP($D437,Customer_Demand!$D:$BF,COLUMNS($I437:AC437),0)/$I437)),"")</f>
        <v/>
      </c>
      <c r="AD437" s="49" t="str">
        <f>IFERROR(IF($K437&lt;&gt;"SS",(VLOOKUP($D437,Customer_Demand!$D:$BF,COLUMNS($I437:AD437),0)/$I437+VLOOKUP($D437,Customer_Demand!$D:$BF,COLUMNS($I437:AD437),0)/$K437),(VLOOKUP($D437,Customer_Demand!$D:$BF,COLUMNS($I437:AD437),0)/$I437)),"")</f>
        <v/>
      </c>
      <c r="AE437" s="49" t="str">
        <f>IFERROR(IF($K437&lt;&gt;"SS",(VLOOKUP($D437,Customer_Demand!$D:$BF,COLUMNS($I437:AE437),0)/$I437+VLOOKUP($D437,Customer_Demand!$D:$BF,COLUMNS($I437:AE437),0)/$K437),(VLOOKUP($D437,Customer_Demand!$D:$BF,COLUMNS($I437:AE437),0)/$I437)),"")</f>
        <v/>
      </c>
      <c r="AF437" s="49" t="str">
        <f>IFERROR(IF($K437&lt;&gt;"SS",(VLOOKUP($D437,Customer_Demand!$D:$BF,COLUMNS($I437:AF437),0)/$I437+VLOOKUP($D437,Customer_Demand!$D:$BF,COLUMNS($I437:AF437),0)/$K437),(VLOOKUP($D437,Customer_Demand!$D:$BF,COLUMNS($I437:AF437),0)/$I437)),"")</f>
        <v/>
      </c>
      <c r="AG437" s="49" t="str">
        <f>IFERROR(IF($K437&lt;&gt;"SS",(VLOOKUP($D437,Customer_Demand!$D:$BF,COLUMNS($I437:AG437),0)/$I437+VLOOKUP($D437,Customer_Demand!$D:$BF,COLUMNS($I437:AG437),0)/$K437),(VLOOKUP($D437,Customer_Demand!$D:$BF,COLUMNS($I437:AG437),0)/$I437)),"")</f>
        <v/>
      </c>
      <c r="AH437" s="49" t="str">
        <f>IFERROR(IF($K437&lt;&gt;"SS",(VLOOKUP($D437,Customer_Demand!$D:$BF,COLUMNS($I437:AH437),0)/$I437+VLOOKUP($D437,Customer_Demand!$D:$BF,COLUMNS($I437:AH437),0)/$K437),(VLOOKUP($D437,Customer_Demand!$D:$BF,COLUMNS($I437:AH437),0)/$I437)),"")</f>
        <v/>
      </c>
      <c r="AI437" s="49" t="str">
        <f>IFERROR(IF($K437&lt;&gt;"SS",(VLOOKUP($D437,Customer_Demand!$D:$BF,COLUMNS($I437:AI437),0)/$I437+VLOOKUP($D437,Customer_Demand!$D:$BF,COLUMNS($I437:AI437),0)/$K437),(VLOOKUP($D437,Customer_Demand!$D:$BF,COLUMNS($I437:AI437),0)/$I437)),"")</f>
        <v/>
      </c>
      <c r="AJ437" s="49" t="str">
        <f>IFERROR(IF($K437&lt;&gt;"SS",(VLOOKUP($D437,Customer_Demand!$D:$BF,COLUMNS($I437:AJ437),0)/$I437+VLOOKUP($D437,Customer_Demand!$D:$BF,COLUMNS($I437:AJ437),0)/$K437),(VLOOKUP($D437,Customer_Demand!$D:$BF,COLUMNS($I437:AJ437),0)/$I437)),"")</f>
        <v/>
      </c>
      <c r="AK437" s="49" t="str">
        <f>IFERROR(IF($K437&lt;&gt;"SS",(VLOOKUP($D437,Customer_Demand!$D:$BF,COLUMNS($I437:AK437),0)/$I437+VLOOKUP($D437,Customer_Demand!$D:$BF,COLUMNS($I437:AK437),0)/$K437),(VLOOKUP($D437,Customer_Demand!$D:$BF,COLUMNS($I437:AK437),0)/$I437)),"")</f>
        <v/>
      </c>
      <c r="AL437" s="49" t="str">
        <f>IFERROR(IF($K437&lt;&gt;"SS",(VLOOKUP($D437,Customer_Demand!$D:$BF,COLUMNS($I437:AL437),0)/$I437+VLOOKUP($D437,Customer_Demand!$D:$BF,COLUMNS($I437:AL437),0)/$K437),(VLOOKUP($D437,Customer_Demand!$D:$BF,COLUMNS($I437:AL437),0)/$I437)),"")</f>
        <v/>
      </c>
      <c r="AM437" s="49" t="str">
        <f>IFERROR(IF($K437&lt;&gt;"SS",(VLOOKUP($D437,Customer_Demand!$D:$BF,COLUMNS($I437:AM437),0)/$I437+VLOOKUP($D437,Customer_Demand!$D:$BF,COLUMNS($I437:AM437),0)/$K437),(VLOOKUP($D437,Customer_Demand!$D:$BF,COLUMNS($I437:AM437),0)/$I437)),"")</f>
        <v/>
      </c>
      <c r="AN437" s="49" t="str">
        <f>IFERROR(IF($K437&lt;&gt;"SS",(VLOOKUP($D437,Customer_Demand!$D:$BF,COLUMNS($I437:AN437),0)/$I437+VLOOKUP($D437,Customer_Demand!$D:$BF,COLUMNS($I437:AN437),0)/$K437),(VLOOKUP($D437,Customer_Demand!$D:$BF,COLUMNS($I437:AN437),0)/$I437)),"")</f>
        <v/>
      </c>
      <c r="AO437" s="49" t="str">
        <f>IFERROR(IF($K437&lt;&gt;"SS",(VLOOKUP($D437,Customer_Demand!$D:$BF,COLUMNS($I437:AO437),0)/$I437+VLOOKUP($D437,Customer_Demand!$D:$BF,COLUMNS($I437:AO437),0)/$K437),(VLOOKUP($D437,Customer_Demand!$D:$BF,COLUMNS($I437:AO437),0)/$I437)),"")</f>
        <v/>
      </c>
      <c r="AP437" s="49" t="str">
        <f>IFERROR(IF($K437&lt;&gt;"SS",(VLOOKUP($D437,Customer_Demand!$D:$BF,COLUMNS($I437:AP437),0)/$I437+VLOOKUP($D437,Customer_Demand!$D:$BF,COLUMNS($I437:AP437),0)/$K437),(VLOOKUP($D437,Customer_Demand!$D:$BF,COLUMNS($I437:AP437),0)/$I437)),"")</f>
        <v/>
      </c>
      <c r="AQ437" s="49" t="str">
        <f>IFERROR(IF($K437&lt;&gt;"SS",(VLOOKUP($D437,Customer_Demand!$D:$BF,COLUMNS($I437:AQ437),0)/$I437+VLOOKUP($D437,Customer_Demand!$D:$BF,COLUMNS($I437:AQ437),0)/$K437),(VLOOKUP($D437,Customer_Demand!$D:$BF,COLUMNS($I437:AQ437),0)/$I437)),"")</f>
        <v/>
      </c>
      <c r="AR437" s="49" t="str">
        <f>IFERROR(IF($K437&lt;&gt;"SS",(VLOOKUP($D437,Customer_Demand!$D:$BF,COLUMNS($I437:AR437),0)/$I437+VLOOKUP($D437,Customer_Demand!$D:$BF,COLUMNS($I437:AR437),0)/$K437),(VLOOKUP($D437,Customer_Demand!$D:$BF,COLUMNS($I437:AR437),0)/$I437)),"")</f>
        <v/>
      </c>
      <c r="AS437" s="49" t="str">
        <f>IFERROR(IF($K437&lt;&gt;"SS",(VLOOKUP($D437,Customer_Demand!$D:$BF,COLUMNS($I437:AS437),0)/$I437+VLOOKUP($D437,Customer_Demand!$D:$BF,COLUMNS($I437:AS437),0)/$K437),(VLOOKUP($D437,Customer_Demand!$D:$BF,COLUMNS($I437:AS437),0)/$I437)),"")</f>
        <v/>
      </c>
      <c r="AT437" s="49" t="str">
        <f>IFERROR(IF($K437&lt;&gt;"SS",(VLOOKUP($D437,Customer_Demand!$D:$BF,COLUMNS($I437:AT437),0)/$I437+VLOOKUP($D437,Customer_Demand!$D:$BF,COLUMNS($I437:AT437),0)/$K437),(VLOOKUP($D437,Customer_Demand!$D:$BF,COLUMNS($I437:AT437),0)/$I437)),"")</f>
        <v/>
      </c>
      <c r="AU437" s="49" t="str">
        <f>IFERROR(IF($K437&lt;&gt;"SS",(VLOOKUP($D437,Customer_Demand!$D:$BF,COLUMNS($I437:AU437),0)/$I437+VLOOKUP($D437,Customer_Demand!$D:$BF,COLUMNS($I437:AU437),0)/$K437),(VLOOKUP($D437,Customer_Demand!$D:$BF,COLUMNS($I437:AU437),0)/$I437)),"")</f>
        <v/>
      </c>
      <c r="AV437" s="49" t="str">
        <f>IFERROR(IF($K437&lt;&gt;"SS",(VLOOKUP($D437,Customer_Demand!$D:$BF,COLUMNS($I437:AV437),0)/$I437+VLOOKUP($D437,Customer_Demand!$D:$BF,COLUMNS($I437:AV437),0)/$K437),(VLOOKUP($D437,Customer_Demand!$D:$BF,COLUMNS($I437:AV437),0)/$I437)),"")</f>
        <v/>
      </c>
      <c r="AW437" s="49" t="str">
        <f>IFERROR(IF($K437&lt;&gt;"SS",(VLOOKUP($D437,Customer_Demand!$D:$BF,COLUMNS($I437:AW437),0)/$I437+VLOOKUP($D437,Customer_Demand!$D:$BF,COLUMNS($I437:AW437),0)/$K437),(VLOOKUP($D437,Customer_Demand!$D:$BF,COLUMNS($I437:AW437),0)/$I437)),"")</f>
        <v/>
      </c>
      <c r="AX437" s="49" t="str">
        <f>IFERROR(IF($K437&lt;&gt;"SS",(VLOOKUP($D437,Customer_Demand!$D:$BF,COLUMNS($I437:AX437),0)/$I437+VLOOKUP($D437,Customer_Demand!$D:$BF,COLUMNS($I437:AX437),0)/$K437),(VLOOKUP($D437,Customer_Demand!$D:$BF,COLUMNS($I437:AX437),0)/$I437)),"")</f>
        <v/>
      </c>
      <c r="AY437" s="49" t="str">
        <f>IFERROR(IF($K437&lt;&gt;"SS",(VLOOKUP($D437,Customer_Demand!$D:$BF,COLUMNS($I437:AY437),0)/$I437+VLOOKUP($D437,Customer_Demand!$D:$BF,COLUMNS($I437:AY437),0)/$K437),(VLOOKUP($D437,Customer_Demand!$D:$BF,COLUMNS($I437:AY437),0)/$I437)),"")</f>
        <v/>
      </c>
      <c r="AZ437" s="49" t="str">
        <f>IFERROR(IF($K437&lt;&gt;"SS",(VLOOKUP($D437,Customer_Demand!$D:$BF,COLUMNS($I437:AZ437),0)/$I437+VLOOKUP($D437,Customer_Demand!$D:$BF,COLUMNS($I437:AZ437),0)/$K437),(VLOOKUP($D437,Customer_Demand!$D:$BF,COLUMNS($I437:AZ437),0)/$I437)),"")</f>
        <v/>
      </c>
      <c r="BA437" s="49" t="str">
        <f>IFERROR(IF($K437&lt;&gt;"SS",(VLOOKUP($D437,Customer_Demand!$D:$BF,COLUMNS($I437:BA437),0)/$I437+VLOOKUP($D437,Customer_Demand!$D:$BF,COLUMNS($I437:BA437),0)/$K437),(VLOOKUP($D437,Customer_Demand!$D:$BF,COLUMNS($I437:BA437),0)/$I437)),"")</f>
        <v/>
      </c>
      <c r="BB437" s="49" t="str">
        <f>IFERROR(IF($K437&lt;&gt;"SS",(VLOOKUP($D437,Customer_Demand!$D:$BF,COLUMNS($I437:BB437),0)/$I437+VLOOKUP($D437,Customer_Demand!$D:$BF,COLUMNS($I437:BB437),0)/$K437),(VLOOKUP($D437,Customer_Demand!$D:$BF,COLUMNS($I437:BB437),0)/$I437)),"")</f>
        <v/>
      </c>
      <c r="BC437" s="49" t="str">
        <f>IFERROR(IF($K437&lt;&gt;"SS",(VLOOKUP($D437,Customer_Demand!$D:$BF,COLUMNS($I437:BC437),0)/$I437+VLOOKUP($D437,Customer_Demand!$D:$BF,COLUMNS($I437:BC437),0)/$K437),(VLOOKUP($D437,Customer_Demand!$D:$BF,COLUMNS($I437:BC437),0)/$I437)),"")</f>
        <v/>
      </c>
      <c r="BD437" s="49" t="str">
        <f>IFERROR(IF($K437&lt;&gt;"SS",(VLOOKUP($D437,Customer_Demand!$D:$BF,COLUMNS($I437:BD437),0)/$I437+VLOOKUP($D437,Customer_Demand!$D:$BF,COLUMNS($I437:BD437),0)/$K437),(VLOOKUP($D437,Customer_Demand!$D:$BF,COLUMNS($I437:BD437),0)/$I437)),"")</f>
        <v/>
      </c>
      <c r="BE437" s="49" t="str">
        <f>IFERROR(IF($K437&lt;&gt;"SS",(VLOOKUP($D437,Customer_Demand!$D:$BF,COLUMNS($I437:BE437),0)/$I437+VLOOKUP($D437,Customer_Demand!$D:$BF,COLUMNS($I437:BE437),0)/$K437),(VLOOKUP($D437,Customer_Demand!$D:$BF,COLUMNS($I437:BE437),0)/$I437)),"")</f>
        <v/>
      </c>
      <c r="BF437" s="49" t="str">
        <f>IFERROR(IF($K437&lt;&gt;"SS",(VLOOKUP($D437,Customer_Demand!$D:$BF,COLUMNS($I437:BF437),0)/$I437+VLOOKUP($D437,Customer_Demand!$D:$BF,COLUMNS($I437:BF437),0)/$K437),(VLOOKUP($D437,Customer_Demand!$D:$BF,COLUMNS($I437:BF437),0)/$I437)),"")</f>
        <v/>
      </c>
      <c r="BG437" s="49" t="str">
        <f>IFERROR(IF($K437&lt;&gt;"SS",(VLOOKUP($D437,Customer_Demand!$D:$BF,COLUMNS($I437:BG437),0)/$I437+VLOOKUP($D437,Customer_Demand!$D:$BF,COLUMNS($I437:BG437),0)/$K437),(VLOOKUP($D437,Customer_Demand!$D:$BF,COLUMNS($I437:BG437),0)/$I437)),"")</f>
        <v/>
      </c>
      <c r="BH437" s="49" t="str">
        <f>IFERROR(IF($K437&lt;&gt;"SS",(VLOOKUP($D437,Customer_Demand!$D:$BF,COLUMNS($I437:BH437),0)/$I437+VLOOKUP($D437,Customer_Demand!$D:$BF,COLUMNS($I437:BH437),0)/$K437),(VLOOKUP($D437,Customer_Demand!$D:$BF,COLUMNS($I437:BH437),0)/$I437)),"")</f>
        <v/>
      </c>
      <c r="BI437" s="49" t="str">
        <f>IFERROR(IF($K437&lt;&gt;"SS",(VLOOKUP($D437,Customer_Demand!$D:$BF,COLUMNS($I437:BI437),0)/$I437+VLOOKUP($D437,Customer_Demand!$D:$BF,COLUMNS($I437:BI437),0)/$K437),(VLOOKUP($D437,Customer_Demand!$D:$BF,COLUMNS($I437:BI437),0)/$I437)),"")</f>
        <v/>
      </c>
      <c r="BJ437" s="49" t="str">
        <f>IFERROR(IF($K437&lt;&gt;"SS",(VLOOKUP($D437,Customer_Demand!$D:$BF,COLUMNS($I437:BJ437),0)/$I437+VLOOKUP($D437,Customer_Demand!$D:$BF,COLUMNS($I437:BJ437),0)/$K437),(VLOOKUP($D437,Customer_Demand!$D:$BF,COLUMNS($I437:BJ437),0)/$I437)),"")</f>
        <v/>
      </c>
      <c r="BK437" s="50" t="str">
        <f>IFERROR(IF($K437&lt;&gt;"SS",(VLOOKUP($D437,Customer_Demand!$D:$BF,COLUMNS($I437:BK437),0)/$I437+VLOOKUP($D437,Customer_Demand!$D:$BF,COLUMNS($I437:BK437),0)/$K437),(VLOOKUP($D437,Customer_Demand!$D:$BF,COLUMNS($I437:BK437),0)/$I437)),"")</f>
        <v/>
      </c>
      <c r="BL437" s="18"/>
    </row>
    <row r="438" spans="2:64" x14ac:dyDescent="0.2">
      <c r="B438" s="12" t="str">
        <f t="shared" si="31"/>
        <v/>
      </c>
      <c r="C438" s="45" t="str">
        <f>IF((Customer_Demand!C438)&lt;&gt;"",Customer_Demand!C438,"")</f>
        <v/>
      </c>
      <c r="D438" s="45" t="str">
        <f>IF(C438&lt;&gt;"",Customer_Demand!D438,"")</f>
        <v/>
      </c>
      <c r="E438" s="51" t="str">
        <f>IF(C438&lt;&gt;"",Customer_Demand!E438,"")</f>
        <v/>
      </c>
      <c r="F438" s="47" t="str">
        <f>IF(C438&lt;&gt;"",VLOOKUP(D438,Customer_Demand!$D$5:$F$1005,3,0),"")</f>
        <v/>
      </c>
      <c r="G438" s="48" t="str">
        <f t="shared" si="28"/>
        <v/>
      </c>
      <c r="H438" s="48" t="str">
        <f t="shared" si="29"/>
        <v/>
      </c>
      <c r="I438" s="48" t="str">
        <f>IFERROR(IF(C438&lt;&gt;"",VLOOKUP($H438,SMT_Cycle_Time_Data!$F:$Q,4,0),""),"SGR Not Defined")</f>
        <v/>
      </c>
      <c r="J438" s="48" t="str">
        <f t="shared" si="30"/>
        <v/>
      </c>
      <c r="K438" s="48" t="str">
        <f>IF(C438&lt;&gt;"",IFERROR(VLOOKUP($J438,SMT_Cycle_Time_Data!$F:$Q,4,0),"SS"),"")</f>
        <v/>
      </c>
      <c r="L438" s="49" t="str">
        <f>IFERROR(IF($K438&lt;&gt;"SS",(VLOOKUP($D438,Customer_Demand!$D:$BF,COLUMNS($I438:L438),0)/$I438+VLOOKUP($D438,Customer_Demand!$D:$BF,COLUMNS($I438:L438),0)/$K438),(VLOOKUP($D438,Customer_Demand!$D:$BF,COLUMNS($I438:L438),0)/$I438)),"")</f>
        <v/>
      </c>
      <c r="M438" s="49" t="str">
        <f>IFERROR(IF($K438&lt;&gt;"SS",(VLOOKUP($D438,Customer_Demand!$D:$BF,COLUMNS($I438:M438),0)/$I438+VLOOKUP($D438,Customer_Demand!$D:$BF,COLUMNS($I438:M438),0)/$K438),(VLOOKUP($D438,Customer_Demand!$D:$BF,COLUMNS($I438:M438),0)/$I438)),"")</f>
        <v/>
      </c>
      <c r="N438" s="49" t="str">
        <f>IFERROR(IF($K438&lt;&gt;"SS",(VLOOKUP($D438,Customer_Demand!$D:$BF,COLUMNS($I438:N438),0)/$I438+VLOOKUP($D438,Customer_Demand!$D:$BF,COLUMNS($I438:N438),0)/$K438),(VLOOKUP($D438,Customer_Demand!$D:$BF,COLUMNS($I438:N438),0)/$I438)),"")</f>
        <v/>
      </c>
      <c r="O438" s="49" t="str">
        <f>IFERROR(IF($K438&lt;&gt;"SS",(VLOOKUP($D438,Customer_Demand!$D:$BF,COLUMNS($I438:O438),0)/$I438+VLOOKUP($D438,Customer_Demand!$D:$BF,COLUMNS($I438:O438),0)/$K438),(VLOOKUP($D438,Customer_Demand!$D:$BF,COLUMNS($I438:O438),0)/$I438)),"")</f>
        <v/>
      </c>
      <c r="P438" s="49" t="str">
        <f>IFERROR(IF($K438&lt;&gt;"SS",(VLOOKUP($D438,Customer_Demand!$D:$BF,COLUMNS($I438:P438),0)/$I438+VLOOKUP($D438,Customer_Demand!$D:$BF,COLUMNS($I438:P438),0)/$K438),(VLOOKUP($D438,Customer_Demand!$D:$BF,COLUMNS($I438:P438),0)/$I438)),"")</f>
        <v/>
      </c>
      <c r="Q438" s="49" t="str">
        <f>IFERROR(IF($K438&lt;&gt;"SS",(VLOOKUP($D438,Customer_Demand!$D:$BF,COLUMNS($I438:Q438),0)/$I438+VLOOKUP($D438,Customer_Demand!$D:$BF,COLUMNS($I438:Q438),0)/$K438),(VLOOKUP($D438,Customer_Demand!$D:$BF,COLUMNS($I438:Q438),0)/$I438)),"")</f>
        <v/>
      </c>
      <c r="R438" s="49" t="str">
        <f>IFERROR(IF($K438&lt;&gt;"SS",(VLOOKUP($D438,Customer_Demand!$D:$BF,COLUMNS($I438:R438),0)/$I438+VLOOKUP($D438,Customer_Demand!$D:$BF,COLUMNS($I438:R438),0)/$K438),(VLOOKUP($D438,Customer_Demand!$D:$BF,COLUMNS($I438:R438),0)/$I438)),"")</f>
        <v/>
      </c>
      <c r="S438" s="49" t="str">
        <f>IFERROR(IF($K438&lt;&gt;"SS",(VLOOKUP($D438,Customer_Demand!$D:$BF,COLUMNS($I438:S438),0)/$I438+VLOOKUP($D438,Customer_Demand!$D:$BF,COLUMNS($I438:S438),0)/$K438),(VLOOKUP($D438,Customer_Demand!$D:$BF,COLUMNS($I438:S438),0)/$I438)),"")</f>
        <v/>
      </c>
      <c r="T438" s="49" t="str">
        <f>IFERROR(IF($K438&lt;&gt;"SS",(VLOOKUP($D438,Customer_Demand!$D:$BF,COLUMNS($I438:T438),0)/$I438+VLOOKUP($D438,Customer_Demand!$D:$BF,COLUMNS($I438:T438),0)/$K438),(VLOOKUP($D438,Customer_Demand!$D:$BF,COLUMNS($I438:T438),0)/$I438)),"")</f>
        <v/>
      </c>
      <c r="U438" s="49" t="str">
        <f>IFERROR(IF($K438&lt;&gt;"SS",(VLOOKUP($D438,Customer_Demand!$D:$BF,COLUMNS($I438:U438),0)/$I438+VLOOKUP($D438,Customer_Demand!$D:$BF,COLUMNS($I438:U438),0)/$K438),(VLOOKUP($D438,Customer_Demand!$D:$BF,COLUMNS($I438:U438),0)/$I438)),"")</f>
        <v/>
      </c>
      <c r="V438" s="49" t="str">
        <f>IFERROR(IF($K438&lt;&gt;"SS",(VLOOKUP($D438,Customer_Demand!$D:$BF,COLUMNS($I438:V438),0)/$I438+VLOOKUP($D438,Customer_Demand!$D:$BF,COLUMNS($I438:V438),0)/$K438),(VLOOKUP($D438,Customer_Demand!$D:$BF,COLUMNS($I438:V438),0)/$I438)),"")</f>
        <v/>
      </c>
      <c r="W438" s="49" t="str">
        <f>IFERROR(IF($K438&lt;&gt;"SS",(VLOOKUP($D438,Customer_Demand!$D:$BF,COLUMNS($I438:W438),0)/$I438+VLOOKUP($D438,Customer_Demand!$D:$BF,COLUMNS($I438:W438),0)/$K438),(VLOOKUP($D438,Customer_Demand!$D:$BF,COLUMNS($I438:W438),0)/$I438)),"")</f>
        <v/>
      </c>
      <c r="X438" s="49" t="str">
        <f>IFERROR(IF($K438&lt;&gt;"SS",(VLOOKUP($D438,Customer_Demand!$D:$BF,COLUMNS($I438:X438),0)/$I438+VLOOKUP($D438,Customer_Demand!$D:$BF,COLUMNS($I438:X438),0)/$K438),(VLOOKUP($D438,Customer_Demand!$D:$BF,COLUMNS($I438:X438),0)/$I438)),"")</f>
        <v/>
      </c>
      <c r="Y438" s="49" t="str">
        <f>IFERROR(IF($K438&lt;&gt;"SS",(VLOOKUP($D438,Customer_Demand!$D:$BF,COLUMNS($I438:Y438),0)/$I438+VLOOKUP($D438,Customer_Demand!$D:$BF,COLUMNS($I438:Y438),0)/$K438),(VLOOKUP($D438,Customer_Demand!$D:$BF,COLUMNS($I438:Y438),0)/$I438)),"")</f>
        <v/>
      </c>
      <c r="Z438" s="49" t="str">
        <f>IFERROR(IF($K438&lt;&gt;"SS",(VLOOKUP($D438,Customer_Demand!$D:$BF,COLUMNS($I438:Z438),0)/$I438+VLOOKUP($D438,Customer_Demand!$D:$BF,COLUMNS($I438:Z438),0)/$K438),(VLOOKUP($D438,Customer_Demand!$D:$BF,COLUMNS($I438:Z438),0)/$I438)),"")</f>
        <v/>
      </c>
      <c r="AA438" s="49" t="str">
        <f>IFERROR(IF($K438&lt;&gt;"SS",(VLOOKUP($D438,Customer_Demand!$D:$BF,COLUMNS($I438:AA438),0)/$I438+VLOOKUP($D438,Customer_Demand!$D:$BF,COLUMNS($I438:AA438),0)/$K438),(VLOOKUP($D438,Customer_Demand!$D:$BF,COLUMNS($I438:AA438),0)/$I438)),"")</f>
        <v/>
      </c>
      <c r="AB438" s="49" t="str">
        <f>IFERROR(IF($K438&lt;&gt;"SS",(VLOOKUP($D438,Customer_Demand!$D:$BF,COLUMNS($I438:AB438),0)/$I438+VLOOKUP($D438,Customer_Demand!$D:$BF,COLUMNS($I438:AB438),0)/$K438),(VLOOKUP($D438,Customer_Demand!$D:$BF,COLUMNS($I438:AB438),0)/$I438)),"")</f>
        <v/>
      </c>
      <c r="AC438" s="49" t="str">
        <f>IFERROR(IF($K438&lt;&gt;"SS",(VLOOKUP($D438,Customer_Demand!$D:$BF,COLUMNS($I438:AC438),0)/$I438+VLOOKUP($D438,Customer_Demand!$D:$BF,COLUMNS($I438:AC438),0)/$K438),(VLOOKUP($D438,Customer_Demand!$D:$BF,COLUMNS($I438:AC438),0)/$I438)),"")</f>
        <v/>
      </c>
      <c r="AD438" s="49" t="str">
        <f>IFERROR(IF($K438&lt;&gt;"SS",(VLOOKUP($D438,Customer_Demand!$D:$BF,COLUMNS($I438:AD438),0)/$I438+VLOOKUP($D438,Customer_Demand!$D:$BF,COLUMNS($I438:AD438),0)/$K438),(VLOOKUP($D438,Customer_Demand!$D:$BF,COLUMNS($I438:AD438),0)/$I438)),"")</f>
        <v/>
      </c>
      <c r="AE438" s="49" t="str">
        <f>IFERROR(IF($K438&lt;&gt;"SS",(VLOOKUP($D438,Customer_Demand!$D:$BF,COLUMNS($I438:AE438),0)/$I438+VLOOKUP($D438,Customer_Demand!$D:$BF,COLUMNS($I438:AE438),0)/$K438),(VLOOKUP($D438,Customer_Demand!$D:$BF,COLUMNS($I438:AE438),0)/$I438)),"")</f>
        <v/>
      </c>
      <c r="AF438" s="49" t="str">
        <f>IFERROR(IF($K438&lt;&gt;"SS",(VLOOKUP($D438,Customer_Demand!$D:$BF,COLUMNS($I438:AF438),0)/$I438+VLOOKUP($D438,Customer_Demand!$D:$BF,COLUMNS($I438:AF438),0)/$K438),(VLOOKUP($D438,Customer_Demand!$D:$BF,COLUMNS($I438:AF438),0)/$I438)),"")</f>
        <v/>
      </c>
      <c r="AG438" s="49" t="str">
        <f>IFERROR(IF($K438&lt;&gt;"SS",(VLOOKUP($D438,Customer_Demand!$D:$BF,COLUMNS($I438:AG438),0)/$I438+VLOOKUP($D438,Customer_Demand!$D:$BF,COLUMNS($I438:AG438),0)/$K438),(VLOOKUP($D438,Customer_Demand!$D:$BF,COLUMNS($I438:AG438),0)/$I438)),"")</f>
        <v/>
      </c>
      <c r="AH438" s="49" t="str">
        <f>IFERROR(IF($K438&lt;&gt;"SS",(VLOOKUP($D438,Customer_Demand!$D:$BF,COLUMNS($I438:AH438),0)/$I438+VLOOKUP($D438,Customer_Demand!$D:$BF,COLUMNS($I438:AH438),0)/$K438),(VLOOKUP($D438,Customer_Demand!$D:$BF,COLUMNS($I438:AH438),0)/$I438)),"")</f>
        <v/>
      </c>
      <c r="AI438" s="49" t="str">
        <f>IFERROR(IF($K438&lt;&gt;"SS",(VLOOKUP($D438,Customer_Demand!$D:$BF,COLUMNS($I438:AI438),0)/$I438+VLOOKUP($D438,Customer_Demand!$D:$BF,COLUMNS($I438:AI438),0)/$K438),(VLOOKUP($D438,Customer_Demand!$D:$BF,COLUMNS($I438:AI438),0)/$I438)),"")</f>
        <v/>
      </c>
      <c r="AJ438" s="49" t="str">
        <f>IFERROR(IF($K438&lt;&gt;"SS",(VLOOKUP($D438,Customer_Demand!$D:$BF,COLUMNS($I438:AJ438),0)/$I438+VLOOKUP($D438,Customer_Demand!$D:$BF,COLUMNS($I438:AJ438),0)/$K438),(VLOOKUP($D438,Customer_Demand!$D:$BF,COLUMNS($I438:AJ438),0)/$I438)),"")</f>
        <v/>
      </c>
      <c r="AK438" s="49" t="str">
        <f>IFERROR(IF($K438&lt;&gt;"SS",(VLOOKUP($D438,Customer_Demand!$D:$BF,COLUMNS($I438:AK438),0)/$I438+VLOOKUP($D438,Customer_Demand!$D:$BF,COLUMNS($I438:AK438),0)/$K438),(VLOOKUP($D438,Customer_Demand!$D:$BF,COLUMNS($I438:AK438),0)/$I438)),"")</f>
        <v/>
      </c>
      <c r="AL438" s="49" t="str">
        <f>IFERROR(IF($K438&lt;&gt;"SS",(VLOOKUP($D438,Customer_Demand!$D:$BF,COLUMNS($I438:AL438),0)/$I438+VLOOKUP($D438,Customer_Demand!$D:$BF,COLUMNS($I438:AL438),0)/$K438),(VLOOKUP($D438,Customer_Demand!$D:$BF,COLUMNS($I438:AL438),0)/$I438)),"")</f>
        <v/>
      </c>
      <c r="AM438" s="49" t="str">
        <f>IFERROR(IF($K438&lt;&gt;"SS",(VLOOKUP($D438,Customer_Demand!$D:$BF,COLUMNS($I438:AM438),0)/$I438+VLOOKUP($D438,Customer_Demand!$D:$BF,COLUMNS($I438:AM438),0)/$K438),(VLOOKUP($D438,Customer_Demand!$D:$BF,COLUMNS($I438:AM438),0)/$I438)),"")</f>
        <v/>
      </c>
      <c r="AN438" s="49" t="str">
        <f>IFERROR(IF($K438&lt;&gt;"SS",(VLOOKUP($D438,Customer_Demand!$D:$BF,COLUMNS($I438:AN438),0)/$I438+VLOOKUP($D438,Customer_Demand!$D:$BF,COLUMNS($I438:AN438),0)/$K438),(VLOOKUP($D438,Customer_Demand!$D:$BF,COLUMNS($I438:AN438),0)/$I438)),"")</f>
        <v/>
      </c>
      <c r="AO438" s="49" t="str">
        <f>IFERROR(IF($K438&lt;&gt;"SS",(VLOOKUP($D438,Customer_Demand!$D:$BF,COLUMNS($I438:AO438),0)/$I438+VLOOKUP($D438,Customer_Demand!$D:$BF,COLUMNS($I438:AO438),0)/$K438),(VLOOKUP($D438,Customer_Demand!$D:$BF,COLUMNS($I438:AO438),0)/$I438)),"")</f>
        <v/>
      </c>
      <c r="AP438" s="49" t="str">
        <f>IFERROR(IF($K438&lt;&gt;"SS",(VLOOKUP($D438,Customer_Demand!$D:$BF,COLUMNS($I438:AP438),0)/$I438+VLOOKUP($D438,Customer_Demand!$D:$BF,COLUMNS($I438:AP438),0)/$K438),(VLOOKUP($D438,Customer_Demand!$D:$BF,COLUMNS($I438:AP438),0)/$I438)),"")</f>
        <v/>
      </c>
      <c r="AQ438" s="49" t="str">
        <f>IFERROR(IF($K438&lt;&gt;"SS",(VLOOKUP($D438,Customer_Demand!$D:$BF,COLUMNS($I438:AQ438),0)/$I438+VLOOKUP($D438,Customer_Demand!$D:$BF,COLUMNS($I438:AQ438),0)/$K438),(VLOOKUP($D438,Customer_Demand!$D:$BF,COLUMNS($I438:AQ438),0)/$I438)),"")</f>
        <v/>
      </c>
      <c r="AR438" s="49" t="str">
        <f>IFERROR(IF($K438&lt;&gt;"SS",(VLOOKUP($D438,Customer_Demand!$D:$BF,COLUMNS($I438:AR438),0)/$I438+VLOOKUP($D438,Customer_Demand!$D:$BF,COLUMNS($I438:AR438),0)/$K438),(VLOOKUP($D438,Customer_Demand!$D:$BF,COLUMNS($I438:AR438),0)/$I438)),"")</f>
        <v/>
      </c>
      <c r="AS438" s="49" t="str">
        <f>IFERROR(IF($K438&lt;&gt;"SS",(VLOOKUP($D438,Customer_Demand!$D:$BF,COLUMNS($I438:AS438),0)/$I438+VLOOKUP($D438,Customer_Demand!$D:$BF,COLUMNS($I438:AS438),0)/$K438),(VLOOKUP($D438,Customer_Demand!$D:$BF,COLUMNS($I438:AS438),0)/$I438)),"")</f>
        <v/>
      </c>
      <c r="AT438" s="49" t="str">
        <f>IFERROR(IF($K438&lt;&gt;"SS",(VLOOKUP($D438,Customer_Demand!$D:$BF,COLUMNS($I438:AT438),0)/$I438+VLOOKUP($D438,Customer_Demand!$D:$BF,COLUMNS($I438:AT438),0)/$K438),(VLOOKUP($D438,Customer_Demand!$D:$BF,COLUMNS($I438:AT438),0)/$I438)),"")</f>
        <v/>
      </c>
      <c r="AU438" s="49" t="str">
        <f>IFERROR(IF($K438&lt;&gt;"SS",(VLOOKUP($D438,Customer_Demand!$D:$BF,COLUMNS($I438:AU438),0)/$I438+VLOOKUP($D438,Customer_Demand!$D:$BF,COLUMNS($I438:AU438),0)/$K438),(VLOOKUP($D438,Customer_Demand!$D:$BF,COLUMNS($I438:AU438),0)/$I438)),"")</f>
        <v/>
      </c>
      <c r="AV438" s="49" t="str">
        <f>IFERROR(IF($K438&lt;&gt;"SS",(VLOOKUP($D438,Customer_Demand!$D:$BF,COLUMNS($I438:AV438),0)/$I438+VLOOKUP($D438,Customer_Demand!$D:$BF,COLUMNS($I438:AV438),0)/$K438),(VLOOKUP($D438,Customer_Demand!$D:$BF,COLUMNS($I438:AV438),0)/$I438)),"")</f>
        <v/>
      </c>
      <c r="AW438" s="49" t="str">
        <f>IFERROR(IF($K438&lt;&gt;"SS",(VLOOKUP($D438,Customer_Demand!$D:$BF,COLUMNS($I438:AW438),0)/$I438+VLOOKUP($D438,Customer_Demand!$D:$BF,COLUMNS($I438:AW438),0)/$K438),(VLOOKUP($D438,Customer_Demand!$D:$BF,COLUMNS($I438:AW438),0)/$I438)),"")</f>
        <v/>
      </c>
      <c r="AX438" s="49" t="str">
        <f>IFERROR(IF($K438&lt;&gt;"SS",(VLOOKUP($D438,Customer_Demand!$D:$BF,COLUMNS($I438:AX438),0)/$I438+VLOOKUP($D438,Customer_Demand!$D:$BF,COLUMNS($I438:AX438),0)/$K438),(VLOOKUP($D438,Customer_Demand!$D:$BF,COLUMNS($I438:AX438),0)/$I438)),"")</f>
        <v/>
      </c>
      <c r="AY438" s="49" t="str">
        <f>IFERROR(IF($K438&lt;&gt;"SS",(VLOOKUP($D438,Customer_Demand!$D:$BF,COLUMNS($I438:AY438),0)/$I438+VLOOKUP($D438,Customer_Demand!$D:$BF,COLUMNS($I438:AY438),0)/$K438),(VLOOKUP($D438,Customer_Demand!$D:$BF,COLUMNS($I438:AY438),0)/$I438)),"")</f>
        <v/>
      </c>
      <c r="AZ438" s="49" t="str">
        <f>IFERROR(IF($K438&lt;&gt;"SS",(VLOOKUP($D438,Customer_Demand!$D:$BF,COLUMNS($I438:AZ438),0)/$I438+VLOOKUP($D438,Customer_Demand!$D:$BF,COLUMNS($I438:AZ438),0)/$K438),(VLOOKUP($D438,Customer_Demand!$D:$BF,COLUMNS($I438:AZ438),0)/$I438)),"")</f>
        <v/>
      </c>
      <c r="BA438" s="49" t="str">
        <f>IFERROR(IF($K438&lt;&gt;"SS",(VLOOKUP($D438,Customer_Demand!$D:$BF,COLUMNS($I438:BA438),0)/$I438+VLOOKUP($D438,Customer_Demand!$D:$BF,COLUMNS($I438:BA438),0)/$K438),(VLOOKUP($D438,Customer_Demand!$D:$BF,COLUMNS($I438:BA438),0)/$I438)),"")</f>
        <v/>
      </c>
      <c r="BB438" s="49" t="str">
        <f>IFERROR(IF($K438&lt;&gt;"SS",(VLOOKUP($D438,Customer_Demand!$D:$BF,COLUMNS($I438:BB438),0)/$I438+VLOOKUP($D438,Customer_Demand!$D:$BF,COLUMNS($I438:BB438),0)/$K438),(VLOOKUP($D438,Customer_Demand!$D:$BF,COLUMNS($I438:BB438),0)/$I438)),"")</f>
        <v/>
      </c>
      <c r="BC438" s="49" t="str">
        <f>IFERROR(IF($K438&lt;&gt;"SS",(VLOOKUP($D438,Customer_Demand!$D:$BF,COLUMNS($I438:BC438),0)/$I438+VLOOKUP($D438,Customer_Demand!$D:$BF,COLUMNS($I438:BC438),0)/$K438),(VLOOKUP($D438,Customer_Demand!$D:$BF,COLUMNS($I438:BC438),0)/$I438)),"")</f>
        <v/>
      </c>
      <c r="BD438" s="49" t="str">
        <f>IFERROR(IF($K438&lt;&gt;"SS",(VLOOKUP($D438,Customer_Demand!$D:$BF,COLUMNS($I438:BD438),0)/$I438+VLOOKUP($D438,Customer_Demand!$D:$BF,COLUMNS($I438:BD438),0)/$K438),(VLOOKUP($D438,Customer_Demand!$D:$BF,COLUMNS($I438:BD438),0)/$I438)),"")</f>
        <v/>
      </c>
      <c r="BE438" s="49" t="str">
        <f>IFERROR(IF($K438&lt;&gt;"SS",(VLOOKUP($D438,Customer_Demand!$D:$BF,COLUMNS($I438:BE438),0)/$I438+VLOOKUP($D438,Customer_Demand!$D:$BF,COLUMNS($I438:BE438),0)/$K438),(VLOOKUP($D438,Customer_Demand!$D:$BF,COLUMNS($I438:BE438),0)/$I438)),"")</f>
        <v/>
      </c>
      <c r="BF438" s="49" t="str">
        <f>IFERROR(IF($K438&lt;&gt;"SS",(VLOOKUP($D438,Customer_Demand!$D:$BF,COLUMNS($I438:BF438),0)/$I438+VLOOKUP($D438,Customer_Demand!$D:$BF,COLUMNS($I438:BF438),0)/$K438),(VLOOKUP($D438,Customer_Demand!$D:$BF,COLUMNS($I438:BF438),0)/$I438)),"")</f>
        <v/>
      </c>
      <c r="BG438" s="49" t="str">
        <f>IFERROR(IF($K438&lt;&gt;"SS",(VLOOKUP($D438,Customer_Demand!$D:$BF,COLUMNS($I438:BG438),0)/$I438+VLOOKUP($D438,Customer_Demand!$D:$BF,COLUMNS($I438:BG438),0)/$K438),(VLOOKUP($D438,Customer_Demand!$D:$BF,COLUMNS($I438:BG438),0)/$I438)),"")</f>
        <v/>
      </c>
      <c r="BH438" s="49" t="str">
        <f>IFERROR(IF($K438&lt;&gt;"SS",(VLOOKUP($D438,Customer_Demand!$D:$BF,COLUMNS($I438:BH438),0)/$I438+VLOOKUP($D438,Customer_Demand!$D:$BF,COLUMNS($I438:BH438),0)/$K438),(VLOOKUP($D438,Customer_Demand!$D:$BF,COLUMNS($I438:BH438),0)/$I438)),"")</f>
        <v/>
      </c>
      <c r="BI438" s="49" t="str">
        <f>IFERROR(IF($K438&lt;&gt;"SS",(VLOOKUP($D438,Customer_Demand!$D:$BF,COLUMNS($I438:BI438),0)/$I438+VLOOKUP($D438,Customer_Demand!$D:$BF,COLUMNS($I438:BI438),0)/$K438),(VLOOKUP($D438,Customer_Demand!$D:$BF,COLUMNS($I438:BI438),0)/$I438)),"")</f>
        <v/>
      </c>
      <c r="BJ438" s="49" t="str">
        <f>IFERROR(IF($K438&lt;&gt;"SS",(VLOOKUP($D438,Customer_Demand!$D:$BF,COLUMNS($I438:BJ438),0)/$I438+VLOOKUP($D438,Customer_Demand!$D:$BF,COLUMNS($I438:BJ438),0)/$K438),(VLOOKUP($D438,Customer_Demand!$D:$BF,COLUMNS($I438:BJ438),0)/$I438)),"")</f>
        <v/>
      </c>
      <c r="BK438" s="50" t="str">
        <f>IFERROR(IF($K438&lt;&gt;"SS",(VLOOKUP($D438,Customer_Demand!$D:$BF,COLUMNS($I438:BK438),0)/$I438+VLOOKUP($D438,Customer_Demand!$D:$BF,COLUMNS($I438:BK438),0)/$K438),(VLOOKUP($D438,Customer_Demand!$D:$BF,COLUMNS($I438:BK438),0)/$I438)),"")</f>
        <v/>
      </c>
      <c r="BL438" s="18"/>
    </row>
    <row r="439" spans="2:64" x14ac:dyDescent="0.2">
      <c r="B439" s="12" t="str">
        <f t="shared" si="31"/>
        <v/>
      </c>
      <c r="C439" s="45" t="str">
        <f>IF((Customer_Demand!C439)&lt;&gt;"",Customer_Demand!C439,"")</f>
        <v/>
      </c>
      <c r="D439" s="45" t="str">
        <f>IF(C439&lt;&gt;"",Customer_Demand!D439,"")</f>
        <v/>
      </c>
      <c r="E439" s="51" t="str">
        <f>IF(C439&lt;&gt;"",Customer_Demand!E439,"")</f>
        <v/>
      </c>
      <c r="F439" s="47" t="str">
        <f>IF(C439&lt;&gt;"",VLOOKUP(D439,Customer_Demand!$D$5:$F$1005,3,0),"")</f>
        <v/>
      </c>
      <c r="G439" s="48" t="str">
        <f t="shared" si="28"/>
        <v/>
      </c>
      <c r="H439" s="48" t="str">
        <f t="shared" si="29"/>
        <v/>
      </c>
      <c r="I439" s="48" t="str">
        <f>IFERROR(IF(C439&lt;&gt;"",VLOOKUP($H439,SMT_Cycle_Time_Data!$F:$Q,4,0),""),"SGR Not Defined")</f>
        <v/>
      </c>
      <c r="J439" s="48" t="str">
        <f t="shared" si="30"/>
        <v/>
      </c>
      <c r="K439" s="48" t="str">
        <f>IF(C439&lt;&gt;"",IFERROR(VLOOKUP($J439,SMT_Cycle_Time_Data!$F:$Q,4,0),"SS"),"")</f>
        <v/>
      </c>
      <c r="L439" s="49" t="str">
        <f>IFERROR(IF($K439&lt;&gt;"SS",(VLOOKUP($D439,Customer_Demand!$D:$BF,COLUMNS($I439:L439),0)/$I439+VLOOKUP($D439,Customer_Demand!$D:$BF,COLUMNS($I439:L439),0)/$K439),(VLOOKUP($D439,Customer_Demand!$D:$BF,COLUMNS($I439:L439),0)/$I439)),"")</f>
        <v/>
      </c>
      <c r="M439" s="49" t="str">
        <f>IFERROR(IF($K439&lt;&gt;"SS",(VLOOKUP($D439,Customer_Demand!$D:$BF,COLUMNS($I439:M439),0)/$I439+VLOOKUP($D439,Customer_Demand!$D:$BF,COLUMNS($I439:M439),0)/$K439),(VLOOKUP($D439,Customer_Demand!$D:$BF,COLUMNS($I439:M439),0)/$I439)),"")</f>
        <v/>
      </c>
      <c r="N439" s="49" t="str">
        <f>IFERROR(IF($K439&lt;&gt;"SS",(VLOOKUP($D439,Customer_Demand!$D:$BF,COLUMNS($I439:N439),0)/$I439+VLOOKUP($D439,Customer_Demand!$D:$BF,COLUMNS($I439:N439),0)/$K439),(VLOOKUP($D439,Customer_Demand!$D:$BF,COLUMNS($I439:N439),0)/$I439)),"")</f>
        <v/>
      </c>
      <c r="O439" s="49" t="str">
        <f>IFERROR(IF($K439&lt;&gt;"SS",(VLOOKUP($D439,Customer_Demand!$D:$BF,COLUMNS($I439:O439),0)/$I439+VLOOKUP($D439,Customer_Demand!$D:$BF,COLUMNS($I439:O439),0)/$K439),(VLOOKUP($D439,Customer_Demand!$D:$BF,COLUMNS($I439:O439),0)/$I439)),"")</f>
        <v/>
      </c>
      <c r="P439" s="49" t="str">
        <f>IFERROR(IF($K439&lt;&gt;"SS",(VLOOKUP($D439,Customer_Demand!$D:$BF,COLUMNS($I439:P439),0)/$I439+VLOOKUP($D439,Customer_Demand!$D:$BF,COLUMNS($I439:P439),0)/$K439),(VLOOKUP($D439,Customer_Demand!$D:$BF,COLUMNS($I439:P439),0)/$I439)),"")</f>
        <v/>
      </c>
      <c r="Q439" s="49" t="str">
        <f>IFERROR(IF($K439&lt;&gt;"SS",(VLOOKUP($D439,Customer_Demand!$D:$BF,COLUMNS($I439:Q439),0)/$I439+VLOOKUP($D439,Customer_Demand!$D:$BF,COLUMNS($I439:Q439),0)/$K439),(VLOOKUP($D439,Customer_Demand!$D:$BF,COLUMNS($I439:Q439),0)/$I439)),"")</f>
        <v/>
      </c>
      <c r="R439" s="49" t="str">
        <f>IFERROR(IF($K439&lt;&gt;"SS",(VLOOKUP($D439,Customer_Demand!$D:$BF,COLUMNS($I439:R439),0)/$I439+VLOOKUP($D439,Customer_Demand!$D:$BF,COLUMNS($I439:R439),0)/$K439),(VLOOKUP($D439,Customer_Demand!$D:$BF,COLUMNS($I439:R439),0)/$I439)),"")</f>
        <v/>
      </c>
      <c r="S439" s="49" t="str">
        <f>IFERROR(IF($K439&lt;&gt;"SS",(VLOOKUP($D439,Customer_Demand!$D:$BF,COLUMNS($I439:S439),0)/$I439+VLOOKUP($D439,Customer_Demand!$D:$BF,COLUMNS($I439:S439),0)/$K439),(VLOOKUP($D439,Customer_Demand!$D:$BF,COLUMNS($I439:S439),0)/$I439)),"")</f>
        <v/>
      </c>
      <c r="T439" s="49" t="str">
        <f>IFERROR(IF($K439&lt;&gt;"SS",(VLOOKUP($D439,Customer_Demand!$D:$BF,COLUMNS($I439:T439),0)/$I439+VLOOKUP($D439,Customer_Demand!$D:$BF,COLUMNS($I439:T439),0)/$K439),(VLOOKUP($D439,Customer_Demand!$D:$BF,COLUMNS($I439:T439),0)/$I439)),"")</f>
        <v/>
      </c>
      <c r="U439" s="49" t="str">
        <f>IFERROR(IF($K439&lt;&gt;"SS",(VLOOKUP($D439,Customer_Demand!$D:$BF,COLUMNS($I439:U439),0)/$I439+VLOOKUP($D439,Customer_Demand!$D:$BF,COLUMNS($I439:U439),0)/$K439),(VLOOKUP($D439,Customer_Demand!$D:$BF,COLUMNS($I439:U439),0)/$I439)),"")</f>
        <v/>
      </c>
      <c r="V439" s="49" t="str">
        <f>IFERROR(IF($K439&lt;&gt;"SS",(VLOOKUP($D439,Customer_Demand!$D:$BF,COLUMNS($I439:V439),0)/$I439+VLOOKUP($D439,Customer_Demand!$D:$BF,COLUMNS($I439:V439),0)/$K439),(VLOOKUP($D439,Customer_Demand!$D:$BF,COLUMNS($I439:V439),0)/$I439)),"")</f>
        <v/>
      </c>
      <c r="W439" s="49" t="str">
        <f>IFERROR(IF($K439&lt;&gt;"SS",(VLOOKUP($D439,Customer_Demand!$D:$BF,COLUMNS($I439:W439),0)/$I439+VLOOKUP($D439,Customer_Demand!$D:$BF,COLUMNS($I439:W439),0)/$K439),(VLOOKUP($D439,Customer_Demand!$D:$BF,COLUMNS($I439:W439),0)/$I439)),"")</f>
        <v/>
      </c>
      <c r="X439" s="49" t="str">
        <f>IFERROR(IF($K439&lt;&gt;"SS",(VLOOKUP($D439,Customer_Demand!$D:$BF,COLUMNS($I439:X439),0)/$I439+VLOOKUP($D439,Customer_Demand!$D:$BF,COLUMNS($I439:X439),0)/$K439),(VLOOKUP($D439,Customer_Demand!$D:$BF,COLUMNS($I439:X439),0)/$I439)),"")</f>
        <v/>
      </c>
      <c r="Y439" s="49" t="str">
        <f>IFERROR(IF($K439&lt;&gt;"SS",(VLOOKUP($D439,Customer_Demand!$D:$BF,COLUMNS($I439:Y439),0)/$I439+VLOOKUP($D439,Customer_Demand!$D:$BF,COLUMNS($I439:Y439),0)/$K439),(VLOOKUP($D439,Customer_Demand!$D:$BF,COLUMNS($I439:Y439),0)/$I439)),"")</f>
        <v/>
      </c>
      <c r="Z439" s="49" t="str">
        <f>IFERROR(IF($K439&lt;&gt;"SS",(VLOOKUP($D439,Customer_Demand!$D:$BF,COLUMNS($I439:Z439),0)/$I439+VLOOKUP($D439,Customer_Demand!$D:$BF,COLUMNS($I439:Z439),0)/$K439),(VLOOKUP($D439,Customer_Demand!$D:$BF,COLUMNS($I439:Z439),0)/$I439)),"")</f>
        <v/>
      </c>
      <c r="AA439" s="49" t="str">
        <f>IFERROR(IF($K439&lt;&gt;"SS",(VLOOKUP($D439,Customer_Demand!$D:$BF,COLUMNS($I439:AA439),0)/$I439+VLOOKUP($D439,Customer_Demand!$D:$BF,COLUMNS($I439:AA439),0)/$K439),(VLOOKUP($D439,Customer_Demand!$D:$BF,COLUMNS($I439:AA439),0)/$I439)),"")</f>
        <v/>
      </c>
      <c r="AB439" s="49" t="str">
        <f>IFERROR(IF($K439&lt;&gt;"SS",(VLOOKUP($D439,Customer_Demand!$D:$BF,COLUMNS($I439:AB439),0)/$I439+VLOOKUP($D439,Customer_Demand!$D:$BF,COLUMNS($I439:AB439),0)/$K439),(VLOOKUP($D439,Customer_Demand!$D:$BF,COLUMNS($I439:AB439),0)/$I439)),"")</f>
        <v/>
      </c>
      <c r="AC439" s="49" t="str">
        <f>IFERROR(IF($K439&lt;&gt;"SS",(VLOOKUP($D439,Customer_Demand!$D:$BF,COLUMNS($I439:AC439),0)/$I439+VLOOKUP($D439,Customer_Demand!$D:$BF,COLUMNS($I439:AC439),0)/$K439),(VLOOKUP($D439,Customer_Demand!$D:$BF,COLUMNS($I439:AC439),0)/$I439)),"")</f>
        <v/>
      </c>
      <c r="AD439" s="49" t="str">
        <f>IFERROR(IF($K439&lt;&gt;"SS",(VLOOKUP($D439,Customer_Demand!$D:$BF,COLUMNS($I439:AD439),0)/$I439+VLOOKUP($D439,Customer_Demand!$D:$BF,COLUMNS($I439:AD439),0)/$K439),(VLOOKUP($D439,Customer_Demand!$D:$BF,COLUMNS($I439:AD439),0)/$I439)),"")</f>
        <v/>
      </c>
      <c r="AE439" s="49" t="str">
        <f>IFERROR(IF($K439&lt;&gt;"SS",(VLOOKUP($D439,Customer_Demand!$D:$BF,COLUMNS($I439:AE439),0)/$I439+VLOOKUP($D439,Customer_Demand!$D:$BF,COLUMNS($I439:AE439),0)/$K439),(VLOOKUP($D439,Customer_Demand!$D:$BF,COLUMNS($I439:AE439),0)/$I439)),"")</f>
        <v/>
      </c>
      <c r="AF439" s="49" t="str">
        <f>IFERROR(IF($K439&lt;&gt;"SS",(VLOOKUP($D439,Customer_Demand!$D:$BF,COLUMNS($I439:AF439),0)/$I439+VLOOKUP($D439,Customer_Demand!$D:$BF,COLUMNS($I439:AF439),0)/$K439),(VLOOKUP($D439,Customer_Demand!$D:$BF,COLUMNS($I439:AF439),0)/$I439)),"")</f>
        <v/>
      </c>
      <c r="AG439" s="49" t="str">
        <f>IFERROR(IF($K439&lt;&gt;"SS",(VLOOKUP($D439,Customer_Demand!$D:$BF,COLUMNS($I439:AG439),0)/$I439+VLOOKUP($D439,Customer_Demand!$D:$BF,COLUMNS($I439:AG439),0)/$K439),(VLOOKUP($D439,Customer_Demand!$D:$BF,COLUMNS($I439:AG439),0)/$I439)),"")</f>
        <v/>
      </c>
      <c r="AH439" s="49" t="str">
        <f>IFERROR(IF($K439&lt;&gt;"SS",(VLOOKUP($D439,Customer_Demand!$D:$BF,COLUMNS($I439:AH439),0)/$I439+VLOOKUP($D439,Customer_Demand!$D:$BF,COLUMNS($I439:AH439),0)/$K439),(VLOOKUP($D439,Customer_Demand!$D:$BF,COLUMNS($I439:AH439),0)/$I439)),"")</f>
        <v/>
      </c>
      <c r="AI439" s="49" t="str">
        <f>IFERROR(IF($K439&lt;&gt;"SS",(VLOOKUP($D439,Customer_Demand!$D:$BF,COLUMNS($I439:AI439),0)/$I439+VLOOKUP($D439,Customer_Demand!$D:$BF,COLUMNS($I439:AI439),0)/$K439),(VLOOKUP($D439,Customer_Demand!$D:$BF,COLUMNS($I439:AI439),0)/$I439)),"")</f>
        <v/>
      </c>
      <c r="AJ439" s="49" t="str">
        <f>IFERROR(IF($K439&lt;&gt;"SS",(VLOOKUP($D439,Customer_Demand!$D:$BF,COLUMNS($I439:AJ439),0)/$I439+VLOOKUP($D439,Customer_Demand!$D:$BF,COLUMNS($I439:AJ439),0)/$K439),(VLOOKUP($D439,Customer_Demand!$D:$BF,COLUMNS($I439:AJ439),0)/$I439)),"")</f>
        <v/>
      </c>
      <c r="AK439" s="49" t="str">
        <f>IFERROR(IF($K439&lt;&gt;"SS",(VLOOKUP($D439,Customer_Demand!$D:$BF,COLUMNS($I439:AK439),0)/$I439+VLOOKUP($D439,Customer_Demand!$D:$BF,COLUMNS($I439:AK439),0)/$K439),(VLOOKUP($D439,Customer_Demand!$D:$BF,COLUMNS($I439:AK439),0)/$I439)),"")</f>
        <v/>
      </c>
      <c r="AL439" s="49" t="str">
        <f>IFERROR(IF($K439&lt;&gt;"SS",(VLOOKUP($D439,Customer_Demand!$D:$BF,COLUMNS($I439:AL439),0)/$I439+VLOOKUP($D439,Customer_Demand!$D:$BF,COLUMNS($I439:AL439),0)/$K439),(VLOOKUP($D439,Customer_Demand!$D:$BF,COLUMNS($I439:AL439),0)/$I439)),"")</f>
        <v/>
      </c>
      <c r="AM439" s="49" t="str">
        <f>IFERROR(IF($K439&lt;&gt;"SS",(VLOOKUP($D439,Customer_Demand!$D:$BF,COLUMNS($I439:AM439),0)/$I439+VLOOKUP($D439,Customer_Demand!$D:$BF,COLUMNS($I439:AM439),0)/$K439),(VLOOKUP($D439,Customer_Demand!$D:$BF,COLUMNS($I439:AM439),0)/$I439)),"")</f>
        <v/>
      </c>
      <c r="AN439" s="49" t="str">
        <f>IFERROR(IF($K439&lt;&gt;"SS",(VLOOKUP($D439,Customer_Demand!$D:$BF,COLUMNS($I439:AN439),0)/$I439+VLOOKUP($D439,Customer_Demand!$D:$BF,COLUMNS($I439:AN439),0)/$K439),(VLOOKUP($D439,Customer_Demand!$D:$BF,COLUMNS($I439:AN439),0)/$I439)),"")</f>
        <v/>
      </c>
      <c r="AO439" s="49" t="str">
        <f>IFERROR(IF($K439&lt;&gt;"SS",(VLOOKUP($D439,Customer_Demand!$D:$BF,COLUMNS($I439:AO439),0)/$I439+VLOOKUP($D439,Customer_Demand!$D:$BF,COLUMNS($I439:AO439),0)/$K439),(VLOOKUP($D439,Customer_Demand!$D:$BF,COLUMNS($I439:AO439),0)/$I439)),"")</f>
        <v/>
      </c>
      <c r="AP439" s="49" t="str">
        <f>IFERROR(IF($K439&lt;&gt;"SS",(VLOOKUP($D439,Customer_Demand!$D:$BF,COLUMNS($I439:AP439),0)/$I439+VLOOKUP($D439,Customer_Demand!$D:$BF,COLUMNS($I439:AP439),0)/$K439),(VLOOKUP($D439,Customer_Demand!$D:$BF,COLUMNS($I439:AP439),0)/$I439)),"")</f>
        <v/>
      </c>
      <c r="AQ439" s="49" t="str">
        <f>IFERROR(IF($K439&lt;&gt;"SS",(VLOOKUP($D439,Customer_Demand!$D:$BF,COLUMNS($I439:AQ439),0)/$I439+VLOOKUP($D439,Customer_Demand!$D:$BF,COLUMNS($I439:AQ439),0)/$K439),(VLOOKUP($D439,Customer_Demand!$D:$BF,COLUMNS($I439:AQ439),0)/$I439)),"")</f>
        <v/>
      </c>
      <c r="AR439" s="49" t="str">
        <f>IFERROR(IF($K439&lt;&gt;"SS",(VLOOKUP($D439,Customer_Demand!$D:$BF,COLUMNS($I439:AR439),0)/$I439+VLOOKUP($D439,Customer_Demand!$D:$BF,COLUMNS($I439:AR439),0)/$K439),(VLOOKUP($D439,Customer_Demand!$D:$BF,COLUMNS($I439:AR439),0)/$I439)),"")</f>
        <v/>
      </c>
      <c r="AS439" s="49" t="str">
        <f>IFERROR(IF($K439&lt;&gt;"SS",(VLOOKUP($D439,Customer_Demand!$D:$BF,COLUMNS($I439:AS439),0)/$I439+VLOOKUP($D439,Customer_Demand!$D:$BF,COLUMNS($I439:AS439),0)/$K439),(VLOOKUP($D439,Customer_Demand!$D:$BF,COLUMNS($I439:AS439),0)/$I439)),"")</f>
        <v/>
      </c>
      <c r="AT439" s="49" t="str">
        <f>IFERROR(IF($K439&lt;&gt;"SS",(VLOOKUP($D439,Customer_Demand!$D:$BF,COLUMNS($I439:AT439),0)/$I439+VLOOKUP($D439,Customer_Demand!$D:$BF,COLUMNS($I439:AT439),0)/$K439),(VLOOKUP($D439,Customer_Demand!$D:$BF,COLUMNS($I439:AT439),0)/$I439)),"")</f>
        <v/>
      </c>
      <c r="AU439" s="49" t="str">
        <f>IFERROR(IF($K439&lt;&gt;"SS",(VLOOKUP($D439,Customer_Demand!$D:$BF,COLUMNS($I439:AU439),0)/$I439+VLOOKUP($D439,Customer_Demand!$D:$BF,COLUMNS($I439:AU439),0)/$K439),(VLOOKUP($D439,Customer_Demand!$D:$BF,COLUMNS($I439:AU439),0)/$I439)),"")</f>
        <v/>
      </c>
      <c r="AV439" s="49" t="str">
        <f>IFERROR(IF($K439&lt;&gt;"SS",(VLOOKUP($D439,Customer_Demand!$D:$BF,COLUMNS($I439:AV439),0)/$I439+VLOOKUP($D439,Customer_Demand!$D:$BF,COLUMNS($I439:AV439),0)/$K439),(VLOOKUP($D439,Customer_Demand!$D:$BF,COLUMNS($I439:AV439),0)/$I439)),"")</f>
        <v/>
      </c>
      <c r="AW439" s="49" t="str">
        <f>IFERROR(IF($K439&lt;&gt;"SS",(VLOOKUP($D439,Customer_Demand!$D:$BF,COLUMNS($I439:AW439),0)/$I439+VLOOKUP($D439,Customer_Demand!$D:$BF,COLUMNS($I439:AW439),0)/$K439),(VLOOKUP($D439,Customer_Demand!$D:$BF,COLUMNS($I439:AW439),0)/$I439)),"")</f>
        <v/>
      </c>
      <c r="AX439" s="49" t="str">
        <f>IFERROR(IF($K439&lt;&gt;"SS",(VLOOKUP($D439,Customer_Demand!$D:$BF,COLUMNS($I439:AX439),0)/$I439+VLOOKUP($D439,Customer_Demand!$D:$BF,COLUMNS($I439:AX439),0)/$K439),(VLOOKUP($D439,Customer_Demand!$D:$BF,COLUMNS($I439:AX439),0)/$I439)),"")</f>
        <v/>
      </c>
      <c r="AY439" s="49" t="str">
        <f>IFERROR(IF($K439&lt;&gt;"SS",(VLOOKUP($D439,Customer_Demand!$D:$BF,COLUMNS($I439:AY439),0)/$I439+VLOOKUP($D439,Customer_Demand!$D:$BF,COLUMNS($I439:AY439),0)/$K439),(VLOOKUP($D439,Customer_Demand!$D:$BF,COLUMNS($I439:AY439),0)/$I439)),"")</f>
        <v/>
      </c>
      <c r="AZ439" s="49" t="str">
        <f>IFERROR(IF($K439&lt;&gt;"SS",(VLOOKUP($D439,Customer_Demand!$D:$BF,COLUMNS($I439:AZ439),0)/$I439+VLOOKUP($D439,Customer_Demand!$D:$BF,COLUMNS($I439:AZ439),0)/$K439),(VLOOKUP($D439,Customer_Demand!$D:$BF,COLUMNS($I439:AZ439),0)/$I439)),"")</f>
        <v/>
      </c>
      <c r="BA439" s="49" t="str">
        <f>IFERROR(IF($K439&lt;&gt;"SS",(VLOOKUP($D439,Customer_Demand!$D:$BF,COLUMNS($I439:BA439),0)/$I439+VLOOKUP($D439,Customer_Demand!$D:$BF,COLUMNS($I439:BA439),0)/$K439),(VLOOKUP($D439,Customer_Demand!$D:$BF,COLUMNS($I439:BA439),0)/$I439)),"")</f>
        <v/>
      </c>
      <c r="BB439" s="49" t="str">
        <f>IFERROR(IF($K439&lt;&gt;"SS",(VLOOKUP($D439,Customer_Demand!$D:$BF,COLUMNS($I439:BB439),0)/$I439+VLOOKUP($D439,Customer_Demand!$D:$BF,COLUMNS($I439:BB439),0)/$K439),(VLOOKUP($D439,Customer_Demand!$D:$BF,COLUMNS($I439:BB439),0)/$I439)),"")</f>
        <v/>
      </c>
      <c r="BC439" s="49" t="str">
        <f>IFERROR(IF($K439&lt;&gt;"SS",(VLOOKUP($D439,Customer_Demand!$D:$BF,COLUMNS($I439:BC439),0)/$I439+VLOOKUP($D439,Customer_Demand!$D:$BF,COLUMNS($I439:BC439),0)/$K439),(VLOOKUP($D439,Customer_Demand!$D:$BF,COLUMNS($I439:BC439),0)/$I439)),"")</f>
        <v/>
      </c>
      <c r="BD439" s="49" t="str">
        <f>IFERROR(IF($K439&lt;&gt;"SS",(VLOOKUP($D439,Customer_Demand!$D:$BF,COLUMNS($I439:BD439),0)/$I439+VLOOKUP($D439,Customer_Demand!$D:$BF,COLUMNS($I439:BD439),0)/$K439),(VLOOKUP($D439,Customer_Demand!$D:$BF,COLUMNS($I439:BD439),0)/$I439)),"")</f>
        <v/>
      </c>
      <c r="BE439" s="49" t="str">
        <f>IFERROR(IF($K439&lt;&gt;"SS",(VLOOKUP($D439,Customer_Demand!$D:$BF,COLUMNS($I439:BE439),0)/$I439+VLOOKUP($D439,Customer_Demand!$D:$BF,COLUMNS($I439:BE439),0)/$K439),(VLOOKUP($D439,Customer_Demand!$D:$BF,COLUMNS($I439:BE439),0)/$I439)),"")</f>
        <v/>
      </c>
      <c r="BF439" s="49" t="str">
        <f>IFERROR(IF($K439&lt;&gt;"SS",(VLOOKUP($D439,Customer_Demand!$D:$BF,COLUMNS($I439:BF439),0)/$I439+VLOOKUP($D439,Customer_Demand!$D:$BF,COLUMNS($I439:BF439),0)/$K439),(VLOOKUP($D439,Customer_Demand!$D:$BF,COLUMNS($I439:BF439),0)/$I439)),"")</f>
        <v/>
      </c>
      <c r="BG439" s="49" t="str">
        <f>IFERROR(IF($K439&lt;&gt;"SS",(VLOOKUP($D439,Customer_Demand!$D:$BF,COLUMNS($I439:BG439),0)/$I439+VLOOKUP($D439,Customer_Demand!$D:$BF,COLUMNS($I439:BG439),0)/$K439),(VLOOKUP($D439,Customer_Demand!$D:$BF,COLUMNS($I439:BG439),0)/$I439)),"")</f>
        <v/>
      </c>
      <c r="BH439" s="49" t="str">
        <f>IFERROR(IF($K439&lt;&gt;"SS",(VLOOKUP($D439,Customer_Demand!$D:$BF,COLUMNS($I439:BH439),0)/$I439+VLOOKUP($D439,Customer_Demand!$D:$BF,COLUMNS($I439:BH439),0)/$K439),(VLOOKUP($D439,Customer_Demand!$D:$BF,COLUMNS($I439:BH439),0)/$I439)),"")</f>
        <v/>
      </c>
      <c r="BI439" s="49" t="str">
        <f>IFERROR(IF($K439&lt;&gt;"SS",(VLOOKUP($D439,Customer_Demand!$D:$BF,COLUMNS($I439:BI439),0)/$I439+VLOOKUP($D439,Customer_Demand!$D:$BF,COLUMNS($I439:BI439),0)/$K439),(VLOOKUP($D439,Customer_Demand!$D:$BF,COLUMNS($I439:BI439),0)/$I439)),"")</f>
        <v/>
      </c>
      <c r="BJ439" s="49" t="str">
        <f>IFERROR(IF($K439&lt;&gt;"SS",(VLOOKUP($D439,Customer_Demand!$D:$BF,COLUMNS($I439:BJ439),0)/$I439+VLOOKUP($D439,Customer_Demand!$D:$BF,COLUMNS($I439:BJ439),0)/$K439),(VLOOKUP($D439,Customer_Demand!$D:$BF,COLUMNS($I439:BJ439),0)/$I439)),"")</f>
        <v/>
      </c>
      <c r="BK439" s="50" t="str">
        <f>IFERROR(IF($K439&lt;&gt;"SS",(VLOOKUP($D439,Customer_Demand!$D:$BF,COLUMNS($I439:BK439),0)/$I439+VLOOKUP($D439,Customer_Demand!$D:$BF,COLUMNS($I439:BK439),0)/$K439),(VLOOKUP($D439,Customer_Demand!$D:$BF,COLUMNS($I439:BK439),0)/$I439)),"")</f>
        <v/>
      </c>
      <c r="BL439" s="18"/>
    </row>
    <row r="440" spans="2:64" x14ac:dyDescent="0.2">
      <c r="B440" s="12" t="str">
        <f t="shared" si="31"/>
        <v/>
      </c>
      <c r="C440" s="45" t="str">
        <f>IF((Customer_Demand!C440)&lt;&gt;"",Customer_Demand!C440,"")</f>
        <v/>
      </c>
      <c r="D440" s="45" t="str">
        <f>IF(C440&lt;&gt;"",Customer_Demand!D440,"")</f>
        <v/>
      </c>
      <c r="E440" s="51" t="str">
        <f>IF(C440&lt;&gt;"",Customer_Demand!E440,"")</f>
        <v/>
      </c>
      <c r="F440" s="47" t="str">
        <f>IF(C440&lt;&gt;"",VLOOKUP(D440,Customer_Demand!$D$5:$F$1005,3,0),"")</f>
        <v/>
      </c>
      <c r="G440" s="48" t="str">
        <f t="shared" si="28"/>
        <v/>
      </c>
      <c r="H440" s="48" t="str">
        <f t="shared" si="29"/>
        <v/>
      </c>
      <c r="I440" s="48" t="str">
        <f>IFERROR(IF(C440&lt;&gt;"",VLOOKUP($H440,SMT_Cycle_Time_Data!$F:$Q,4,0),""),"SGR Not Defined")</f>
        <v/>
      </c>
      <c r="J440" s="48" t="str">
        <f t="shared" si="30"/>
        <v/>
      </c>
      <c r="K440" s="48" t="str">
        <f>IF(C440&lt;&gt;"",IFERROR(VLOOKUP($J440,SMT_Cycle_Time_Data!$F:$Q,4,0),"SS"),"")</f>
        <v/>
      </c>
      <c r="L440" s="49" t="str">
        <f>IFERROR(IF($K440&lt;&gt;"SS",(VLOOKUP($D440,Customer_Demand!$D:$BF,COLUMNS($I440:L440),0)/$I440+VLOOKUP($D440,Customer_Demand!$D:$BF,COLUMNS($I440:L440),0)/$K440),(VLOOKUP($D440,Customer_Demand!$D:$BF,COLUMNS($I440:L440),0)/$I440)),"")</f>
        <v/>
      </c>
      <c r="M440" s="49" t="str">
        <f>IFERROR(IF($K440&lt;&gt;"SS",(VLOOKUP($D440,Customer_Demand!$D:$BF,COLUMNS($I440:M440),0)/$I440+VLOOKUP($D440,Customer_Demand!$D:$BF,COLUMNS($I440:M440),0)/$K440),(VLOOKUP($D440,Customer_Demand!$D:$BF,COLUMNS($I440:M440),0)/$I440)),"")</f>
        <v/>
      </c>
      <c r="N440" s="49" t="str">
        <f>IFERROR(IF($K440&lt;&gt;"SS",(VLOOKUP($D440,Customer_Demand!$D:$BF,COLUMNS($I440:N440),0)/$I440+VLOOKUP($D440,Customer_Demand!$D:$BF,COLUMNS($I440:N440),0)/$K440),(VLOOKUP($D440,Customer_Demand!$D:$BF,COLUMNS($I440:N440),0)/$I440)),"")</f>
        <v/>
      </c>
      <c r="O440" s="49" t="str">
        <f>IFERROR(IF($K440&lt;&gt;"SS",(VLOOKUP($D440,Customer_Demand!$D:$BF,COLUMNS($I440:O440),0)/$I440+VLOOKUP($D440,Customer_Demand!$D:$BF,COLUMNS($I440:O440),0)/$K440),(VLOOKUP($D440,Customer_Demand!$D:$BF,COLUMNS($I440:O440),0)/$I440)),"")</f>
        <v/>
      </c>
      <c r="P440" s="49" t="str">
        <f>IFERROR(IF($K440&lt;&gt;"SS",(VLOOKUP($D440,Customer_Demand!$D:$BF,COLUMNS($I440:P440),0)/$I440+VLOOKUP($D440,Customer_Demand!$D:$BF,COLUMNS($I440:P440),0)/$K440),(VLOOKUP($D440,Customer_Demand!$D:$BF,COLUMNS($I440:P440),0)/$I440)),"")</f>
        <v/>
      </c>
      <c r="Q440" s="49" t="str">
        <f>IFERROR(IF($K440&lt;&gt;"SS",(VLOOKUP($D440,Customer_Demand!$D:$BF,COLUMNS($I440:Q440),0)/$I440+VLOOKUP($D440,Customer_Demand!$D:$BF,COLUMNS($I440:Q440),0)/$K440),(VLOOKUP($D440,Customer_Demand!$D:$BF,COLUMNS($I440:Q440),0)/$I440)),"")</f>
        <v/>
      </c>
      <c r="R440" s="49" t="str">
        <f>IFERROR(IF($K440&lt;&gt;"SS",(VLOOKUP($D440,Customer_Demand!$D:$BF,COLUMNS($I440:R440),0)/$I440+VLOOKUP($D440,Customer_Demand!$D:$BF,COLUMNS($I440:R440),0)/$K440),(VLOOKUP($D440,Customer_Demand!$D:$BF,COLUMNS($I440:R440),0)/$I440)),"")</f>
        <v/>
      </c>
      <c r="S440" s="49" t="str">
        <f>IFERROR(IF($K440&lt;&gt;"SS",(VLOOKUP($D440,Customer_Demand!$D:$BF,COLUMNS($I440:S440),0)/$I440+VLOOKUP($D440,Customer_Demand!$D:$BF,COLUMNS($I440:S440),0)/$K440),(VLOOKUP($D440,Customer_Demand!$D:$BF,COLUMNS($I440:S440),0)/$I440)),"")</f>
        <v/>
      </c>
      <c r="T440" s="49" t="str">
        <f>IFERROR(IF($K440&lt;&gt;"SS",(VLOOKUP($D440,Customer_Demand!$D:$BF,COLUMNS($I440:T440),0)/$I440+VLOOKUP($D440,Customer_Demand!$D:$BF,COLUMNS($I440:T440),0)/$K440),(VLOOKUP($D440,Customer_Demand!$D:$BF,COLUMNS($I440:T440),0)/$I440)),"")</f>
        <v/>
      </c>
      <c r="U440" s="49" t="str">
        <f>IFERROR(IF($K440&lt;&gt;"SS",(VLOOKUP($D440,Customer_Demand!$D:$BF,COLUMNS($I440:U440),0)/$I440+VLOOKUP($D440,Customer_Demand!$D:$BF,COLUMNS($I440:U440),0)/$K440),(VLOOKUP($D440,Customer_Demand!$D:$BF,COLUMNS($I440:U440),0)/$I440)),"")</f>
        <v/>
      </c>
      <c r="V440" s="49" t="str">
        <f>IFERROR(IF($K440&lt;&gt;"SS",(VLOOKUP($D440,Customer_Demand!$D:$BF,COLUMNS($I440:V440),0)/$I440+VLOOKUP($D440,Customer_Demand!$D:$BF,COLUMNS($I440:V440),0)/$K440),(VLOOKUP($D440,Customer_Demand!$D:$BF,COLUMNS($I440:V440),0)/$I440)),"")</f>
        <v/>
      </c>
      <c r="W440" s="49" t="str">
        <f>IFERROR(IF($K440&lt;&gt;"SS",(VLOOKUP($D440,Customer_Demand!$D:$BF,COLUMNS($I440:W440),0)/$I440+VLOOKUP($D440,Customer_Demand!$D:$BF,COLUMNS($I440:W440),0)/$K440),(VLOOKUP($D440,Customer_Demand!$D:$BF,COLUMNS($I440:W440),0)/$I440)),"")</f>
        <v/>
      </c>
      <c r="X440" s="49" t="str">
        <f>IFERROR(IF($K440&lt;&gt;"SS",(VLOOKUP($D440,Customer_Demand!$D:$BF,COLUMNS($I440:X440),0)/$I440+VLOOKUP($D440,Customer_Demand!$D:$BF,COLUMNS($I440:X440),0)/$K440),(VLOOKUP($D440,Customer_Demand!$D:$BF,COLUMNS($I440:X440),0)/$I440)),"")</f>
        <v/>
      </c>
      <c r="Y440" s="49" t="str">
        <f>IFERROR(IF($K440&lt;&gt;"SS",(VLOOKUP($D440,Customer_Demand!$D:$BF,COLUMNS($I440:Y440),0)/$I440+VLOOKUP($D440,Customer_Demand!$D:$BF,COLUMNS($I440:Y440),0)/$K440),(VLOOKUP($D440,Customer_Demand!$D:$BF,COLUMNS($I440:Y440),0)/$I440)),"")</f>
        <v/>
      </c>
      <c r="Z440" s="49" t="str">
        <f>IFERROR(IF($K440&lt;&gt;"SS",(VLOOKUP($D440,Customer_Demand!$D:$BF,COLUMNS($I440:Z440),0)/$I440+VLOOKUP($D440,Customer_Demand!$D:$BF,COLUMNS($I440:Z440),0)/$K440),(VLOOKUP($D440,Customer_Demand!$D:$BF,COLUMNS($I440:Z440),0)/$I440)),"")</f>
        <v/>
      </c>
      <c r="AA440" s="49" t="str">
        <f>IFERROR(IF($K440&lt;&gt;"SS",(VLOOKUP($D440,Customer_Demand!$D:$BF,COLUMNS($I440:AA440),0)/$I440+VLOOKUP($D440,Customer_Demand!$D:$BF,COLUMNS($I440:AA440),0)/$K440),(VLOOKUP($D440,Customer_Demand!$D:$BF,COLUMNS($I440:AA440),0)/$I440)),"")</f>
        <v/>
      </c>
      <c r="AB440" s="49" t="str">
        <f>IFERROR(IF($K440&lt;&gt;"SS",(VLOOKUP($D440,Customer_Demand!$D:$BF,COLUMNS($I440:AB440),0)/$I440+VLOOKUP($D440,Customer_Demand!$D:$BF,COLUMNS($I440:AB440),0)/$K440),(VLOOKUP($D440,Customer_Demand!$D:$BF,COLUMNS($I440:AB440),0)/$I440)),"")</f>
        <v/>
      </c>
      <c r="AC440" s="49" t="str">
        <f>IFERROR(IF($K440&lt;&gt;"SS",(VLOOKUP($D440,Customer_Demand!$D:$BF,COLUMNS($I440:AC440),0)/$I440+VLOOKUP($D440,Customer_Demand!$D:$BF,COLUMNS($I440:AC440),0)/$K440),(VLOOKUP($D440,Customer_Demand!$D:$BF,COLUMNS($I440:AC440),0)/$I440)),"")</f>
        <v/>
      </c>
      <c r="AD440" s="49" t="str">
        <f>IFERROR(IF($K440&lt;&gt;"SS",(VLOOKUP($D440,Customer_Demand!$D:$BF,COLUMNS($I440:AD440),0)/$I440+VLOOKUP($D440,Customer_Demand!$D:$BF,COLUMNS($I440:AD440),0)/$K440),(VLOOKUP($D440,Customer_Demand!$D:$BF,COLUMNS($I440:AD440),0)/$I440)),"")</f>
        <v/>
      </c>
      <c r="AE440" s="49" t="str">
        <f>IFERROR(IF($K440&lt;&gt;"SS",(VLOOKUP($D440,Customer_Demand!$D:$BF,COLUMNS($I440:AE440),0)/$I440+VLOOKUP($D440,Customer_Demand!$D:$BF,COLUMNS($I440:AE440),0)/$K440),(VLOOKUP($D440,Customer_Demand!$D:$BF,COLUMNS($I440:AE440),0)/$I440)),"")</f>
        <v/>
      </c>
      <c r="AF440" s="49" t="str">
        <f>IFERROR(IF($K440&lt;&gt;"SS",(VLOOKUP($D440,Customer_Demand!$D:$BF,COLUMNS($I440:AF440),0)/$I440+VLOOKUP($D440,Customer_Demand!$D:$BF,COLUMNS($I440:AF440),0)/$K440),(VLOOKUP($D440,Customer_Demand!$D:$BF,COLUMNS($I440:AF440),0)/$I440)),"")</f>
        <v/>
      </c>
      <c r="AG440" s="49" t="str">
        <f>IFERROR(IF($K440&lt;&gt;"SS",(VLOOKUP($D440,Customer_Demand!$D:$BF,COLUMNS($I440:AG440),0)/$I440+VLOOKUP($D440,Customer_Demand!$D:$BF,COLUMNS($I440:AG440),0)/$K440),(VLOOKUP($D440,Customer_Demand!$D:$BF,COLUMNS($I440:AG440),0)/$I440)),"")</f>
        <v/>
      </c>
      <c r="AH440" s="49" t="str">
        <f>IFERROR(IF($K440&lt;&gt;"SS",(VLOOKUP($D440,Customer_Demand!$D:$BF,COLUMNS($I440:AH440),0)/$I440+VLOOKUP($D440,Customer_Demand!$D:$BF,COLUMNS($I440:AH440),0)/$K440),(VLOOKUP($D440,Customer_Demand!$D:$BF,COLUMNS($I440:AH440),0)/$I440)),"")</f>
        <v/>
      </c>
      <c r="AI440" s="49" t="str">
        <f>IFERROR(IF($K440&lt;&gt;"SS",(VLOOKUP($D440,Customer_Demand!$D:$BF,COLUMNS($I440:AI440),0)/$I440+VLOOKUP($D440,Customer_Demand!$D:$BF,COLUMNS($I440:AI440),0)/$K440),(VLOOKUP($D440,Customer_Demand!$D:$BF,COLUMNS($I440:AI440),0)/$I440)),"")</f>
        <v/>
      </c>
      <c r="AJ440" s="49" t="str">
        <f>IFERROR(IF($K440&lt;&gt;"SS",(VLOOKUP($D440,Customer_Demand!$D:$BF,COLUMNS($I440:AJ440),0)/$I440+VLOOKUP($D440,Customer_Demand!$D:$BF,COLUMNS($I440:AJ440),0)/$K440),(VLOOKUP($D440,Customer_Demand!$D:$BF,COLUMNS($I440:AJ440),0)/$I440)),"")</f>
        <v/>
      </c>
      <c r="AK440" s="49" t="str">
        <f>IFERROR(IF($K440&lt;&gt;"SS",(VLOOKUP($D440,Customer_Demand!$D:$BF,COLUMNS($I440:AK440),0)/$I440+VLOOKUP($D440,Customer_Demand!$D:$BF,COLUMNS($I440:AK440),0)/$K440),(VLOOKUP($D440,Customer_Demand!$D:$BF,COLUMNS($I440:AK440),0)/$I440)),"")</f>
        <v/>
      </c>
      <c r="AL440" s="49" t="str">
        <f>IFERROR(IF($K440&lt;&gt;"SS",(VLOOKUP($D440,Customer_Demand!$D:$BF,COLUMNS($I440:AL440),0)/$I440+VLOOKUP($D440,Customer_Demand!$D:$BF,COLUMNS($I440:AL440),0)/$K440),(VLOOKUP($D440,Customer_Demand!$D:$BF,COLUMNS($I440:AL440),0)/$I440)),"")</f>
        <v/>
      </c>
      <c r="AM440" s="49" t="str">
        <f>IFERROR(IF($K440&lt;&gt;"SS",(VLOOKUP($D440,Customer_Demand!$D:$BF,COLUMNS($I440:AM440),0)/$I440+VLOOKUP($D440,Customer_Demand!$D:$BF,COLUMNS($I440:AM440),0)/$K440),(VLOOKUP($D440,Customer_Demand!$D:$BF,COLUMNS($I440:AM440),0)/$I440)),"")</f>
        <v/>
      </c>
      <c r="AN440" s="49" t="str">
        <f>IFERROR(IF($K440&lt;&gt;"SS",(VLOOKUP($D440,Customer_Demand!$D:$BF,COLUMNS($I440:AN440),0)/$I440+VLOOKUP($D440,Customer_Demand!$D:$BF,COLUMNS($I440:AN440),0)/$K440),(VLOOKUP($D440,Customer_Demand!$D:$BF,COLUMNS($I440:AN440),0)/$I440)),"")</f>
        <v/>
      </c>
      <c r="AO440" s="49" t="str">
        <f>IFERROR(IF($K440&lt;&gt;"SS",(VLOOKUP($D440,Customer_Demand!$D:$BF,COLUMNS($I440:AO440),0)/$I440+VLOOKUP($D440,Customer_Demand!$D:$BF,COLUMNS($I440:AO440),0)/$K440),(VLOOKUP($D440,Customer_Demand!$D:$BF,COLUMNS($I440:AO440),0)/$I440)),"")</f>
        <v/>
      </c>
      <c r="AP440" s="49" t="str">
        <f>IFERROR(IF($K440&lt;&gt;"SS",(VLOOKUP($D440,Customer_Demand!$D:$BF,COLUMNS($I440:AP440),0)/$I440+VLOOKUP($D440,Customer_Demand!$D:$BF,COLUMNS($I440:AP440),0)/$K440),(VLOOKUP($D440,Customer_Demand!$D:$BF,COLUMNS($I440:AP440),0)/$I440)),"")</f>
        <v/>
      </c>
      <c r="AQ440" s="49" t="str">
        <f>IFERROR(IF($K440&lt;&gt;"SS",(VLOOKUP($D440,Customer_Demand!$D:$BF,COLUMNS($I440:AQ440),0)/$I440+VLOOKUP($D440,Customer_Demand!$D:$BF,COLUMNS($I440:AQ440),0)/$K440),(VLOOKUP($D440,Customer_Demand!$D:$BF,COLUMNS($I440:AQ440),0)/$I440)),"")</f>
        <v/>
      </c>
      <c r="AR440" s="49" t="str">
        <f>IFERROR(IF($K440&lt;&gt;"SS",(VLOOKUP($D440,Customer_Demand!$D:$BF,COLUMNS($I440:AR440),0)/$I440+VLOOKUP($D440,Customer_Demand!$D:$BF,COLUMNS($I440:AR440),0)/$K440),(VLOOKUP($D440,Customer_Demand!$D:$BF,COLUMNS($I440:AR440),0)/$I440)),"")</f>
        <v/>
      </c>
      <c r="AS440" s="49" t="str">
        <f>IFERROR(IF($K440&lt;&gt;"SS",(VLOOKUP($D440,Customer_Demand!$D:$BF,COLUMNS($I440:AS440),0)/$I440+VLOOKUP($D440,Customer_Demand!$D:$BF,COLUMNS($I440:AS440),0)/$K440),(VLOOKUP($D440,Customer_Demand!$D:$BF,COLUMNS($I440:AS440),0)/$I440)),"")</f>
        <v/>
      </c>
      <c r="AT440" s="49" t="str">
        <f>IFERROR(IF($K440&lt;&gt;"SS",(VLOOKUP($D440,Customer_Demand!$D:$BF,COLUMNS($I440:AT440),0)/$I440+VLOOKUP($D440,Customer_Demand!$D:$BF,COLUMNS($I440:AT440),0)/$K440),(VLOOKUP($D440,Customer_Demand!$D:$BF,COLUMNS($I440:AT440),0)/$I440)),"")</f>
        <v/>
      </c>
      <c r="AU440" s="49" t="str">
        <f>IFERROR(IF($K440&lt;&gt;"SS",(VLOOKUP($D440,Customer_Demand!$D:$BF,COLUMNS($I440:AU440),0)/$I440+VLOOKUP($D440,Customer_Demand!$D:$BF,COLUMNS($I440:AU440),0)/$K440),(VLOOKUP($D440,Customer_Demand!$D:$BF,COLUMNS($I440:AU440),0)/$I440)),"")</f>
        <v/>
      </c>
      <c r="AV440" s="49" t="str">
        <f>IFERROR(IF($K440&lt;&gt;"SS",(VLOOKUP($D440,Customer_Demand!$D:$BF,COLUMNS($I440:AV440),0)/$I440+VLOOKUP($D440,Customer_Demand!$D:$BF,COLUMNS($I440:AV440),0)/$K440),(VLOOKUP($D440,Customer_Demand!$D:$BF,COLUMNS($I440:AV440),0)/$I440)),"")</f>
        <v/>
      </c>
      <c r="AW440" s="49" t="str">
        <f>IFERROR(IF($K440&lt;&gt;"SS",(VLOOKUP($D440,Customer_Demand!$D:$BF,COLUMNS($I440:AW440),0)/$I440+VLOOKUP($D440,Customer_Demand!$D:$BF,COLUMNS($I440:AW440),0)/$K440),(VLOOKUP($D440,Customer_Demand!$D:$BF,COLUMNS($I440:AW440),0)/$I440)),"")</f>
        <v/>
      </c>
      <c r="AX440" s="49" t="str">
        <f>IFERROR(IF($K440&lt;&gt;"SS",(VLOOKUP($D440,Customer_Demand!$D:$BF,COLUMNS($I440:AX440),0)/$I440+VLOOKUP($D440,Customer_Demand!$D:$BF,COLUMNS($I440:AX440),0)/$K440),(VLOOKUP($D440,Customer_Demand!$D:$BF,COLUMNS($I440:AX440),0)/$I440)),"")</f>
        <v/>
      </c>
      <c r="AY440" s="49" t="str">
        <f>IFERROR(IF($K440&lt;&gt;"SS",(VLOOKUP($D440,Customer_Demand!$D:$BF,COLUMNS($I440:AY440),0)/$I440+VLOOKUP($D440,Customer_Demand!$D:$BF,COLUMNS($I440:AY440),0)/$K440),(VLOOKUP($D440,Customer_Demand!$D:$BF,COLUMNS($I440:AY440),0)/$I440)),"")</f>
        <v/>
      </c>
      <c r="AZ440" s="49" t="str">
        <f>IFERROR(IF($K440&lt;&gt;"SS",(VLOOKUP($D440,Customer_Demand!$D:$BF,COLUMNS($I440:AZ440),0)/$I440+VLOOKUP($D440,Customer_Demand!$D:$BF,COLUMNS($I440:AZ440),0)/$K440),(VLOOKUP($D440,Customer_Demand!$D:$BF,COLUMNS($I440:AZ440),0)/$I440)),"")</f>
        <v/>
      </c>
      <c r="BA440" s="49" t="str">
        <f>IFERROR(IF($K440&lt;&gt;"SS",(VLOOKUP($D440,Customer_Demand!$D:$BF,COLUMNS($I440:BA440),0)/$I440+VLOOKUP($D440,Customer_Demand!$D:$BF,COLUMNS($I440:BA440),0)/$K440),(VLOOKUP($D440,Customer_Demand!$D:$BF,COLUMNS($I440:BA440),0)/$I440)),"")</f>
        <v/>
      </c>
      <c r="BB440" s="49" t="str">
        <f>IFERROR(IF($K440&lt;&gt;"SS",(VLOOKUP($D440,Customer_Demand!$D:$BF,COLUMNS($I440:BB440),0)/$I440+VLOOKUP($D440,Customer_Demand!$D:$BF,COLUMNS($I440:BB440),0)/$K440),(VLOOKUP($D440,Customer_Demand!$D:$BF,COLUMNS($I440:BB440),0)/$I440)),"")</f>
        <v/>
      </c>
      <c r="BC440" s="49" t="str">
        <f>IFERROR(IF($K440&lt;&gt;"SS",(VLOOKUP($D440,Customer_Demand!$D:$BF,COLUMNS($I440:BC440),0)/$I440+VLOOKUP($D440,Customer_Demand!$D:$BF,COLUMNS($I440:BC440),0)/$K440),(VLOOKUP($D440,Customer_Demand!$D:$BF,COLUMNS($I440:BC440),0)/$I440)),"")</f>
        <v/>
      </c>
      <c r="BD440" s="49" t="str">
        <f>IFERROR(IF($K440&lt;&gt;"SS",(VLOOKUP($D440,Customer_Demand!$D:$BF,COLUMNS($I440:BD440),0)/$I440+VLOOKUP($D440,Customer_Demand!$D:$BF,COLUMNS($I440:BD440),0)/$K440),(VLOOKUP($D440,Customer_Demand!$D:$BF,COLUMNS($I440:BD440),0)/$I440)),"")</f>
        <v/>
      </c>
      <c r="BE440" s="49" t="str">
        <f>IFERROR(IF($K440&lt;&gt;"SS",(VLOOKUP($D440,Customer_Demand!$D:$BF,COLUMNS($I440:BE440),0)/$I440+VLOOKUP($D440,Customer_Demand!$D:$BF,COLUMNS($I440:BE440),0)/$K440),(VLOOKUP($D440,Customer_Demand!$D:$BF,COLUMNS($I440:BE440),0)/$I440)),"")</f>
        <v/>
      </c>
      <c r="BF440" s="49" t="str">
        <f>IFERROR(IF($K440&lt;&gt;"SS",(VLOOKUP($D440,Customer_Demand!$D:$BF,COLUMNS($I440:BF440),0)/$I440+VLOOKUP($D440,Customer_Demand!$D:$BF,COLUMNS($I440:BF440),0)/$K440),(VLOOKUP($D440,Customer_Demand!$D:$BF,COLUMNS($I440:BF440),0)/$I440)),"")</f>
        <v/>
      </c>
      <c r="BG440" s="49" t="str">
        <f>IFERROR(IF($K440&lt;&gt;"SS",(VLOOKUP($D440,Customer_Demand!$D:$BF,COLUMNS($I440:BG440),0)/$I440+VLOOKUP($D440,Customer_Demand!$D:$BF,COLUMNS($I440:BG440),0)/$K440),(VLOOKUP($D440,Customer_Demand!$D:$BF,COLUMNS($I440:BG440),0)/$I440)),"")</f>
        <v/>
      </c>
      <c r="BH440" s="49" t="str">
        <f>IFERROR(IF($K440&lt;&gt;"SS",(VLOOKUP($D440,Customer_Demand!$D:$BF,COLUMNS($I440:BH440),0)/$I440+VLOOKUP($D440,Customer_Demand!$D:$BF,COLUMNS($I440:BH440),0)/$K440),(VLOOKUP($D440,Customer_Demand!$D:$BF,COLUMNS($I440:BH440),0)/$I440)),"")</f>
        <v/>
      </c>
      <c r="BI440" s="49" t="str">
        <f>IFERROR(IF($K440&lt;&gt;"SS",(VLOOKUP($D440,Customer_Demand!$D:$BF,COLUMNS($I440:BI440),0)/$I440+VLOOKUP($D440,Customer_Demand!$D:$BF,COLUMNS($I440:BI440),0)/$K440),(VLOOKUP($D440,Customer_Demand!$D:$BF,COLUMNS($I440:BI440),0)/$I440)),"")</f>
        <v/>
      </c>
      <c r="BJ440" s="49" t="str">
        <f>IFERROR(IF($K440&lt;&gt;"SS",(VLOOKUP($D440,Customer_Demand!$D:$BF,COLUMNS($I440:BJ440),0)/$I440+VLOOKUP($D440,Customer_Demand!$D:$BF,COLUMNS($I440:BJ440),0)/$K440),(VLOOKUP($D440,Customer_Demand!$D:$BF,COLUMNS($I440:BJ440),0)/$I440)),"")</f>
        <v/>
      </c>
      <c r="BK440" s="50" t="str">
        <f>IFERROR(IF($K440&lt;&gt;"SS",(VLOOKUP($D440,Customer_Demand!$D:$BF,COLUMNS($I440:BK440),0)/$I440+VLOOKUP($D440,Customer_Demand!$D:$BF,COLUMNS($I440:BK440),0)/$K440),(VLOOKUP($D440,Customer_Demand!$D:$BF,COLUMNS($I440:BK440),0)/$I440)),"")</f>
        <v/>
      </c>
      <c r="BL440" s="18"/>
    </row>
    <row r="441" spans="2:64" x14ac:dyDescent="0.2">
      <c r="B441" s="12" t="str">
        <f t="shared" si="31"/>
        <v/>
      </c>
      <c r="C441" s="45" t="str">
        <f>IF((Customer_Demand!C441)&lt;&gt;"",Customer_Demand!C441,"")</f>
        <v/>
      </c>
      <c r="D441" s="45" t="str">
        <f>IF(C441&lt;&gt;"",Customer_Demand!D441,"")</f>
        <v/>
      </c>
      <c r="E441" s="51" t="str">
        <f>IF(C441&lt;&gt;"",Customer_Demand!E441,"")</f>
        <v/>
      </c>
      <c r="F441" s="47" t="str">
        <f>IF(C441&lt;&gt;"",VLOOKUP(D441,Customer_Demand!$D$5:$F$1005,3,0),"")</f>
        <v/>
      </c>
      <c r="G441" s="48" t="str">
        <f t="shared" si="28"/>
        <v/>
      </c>
      <c r="H441" s="48" t="str">
        <f t="shared" si="29"/>
        <v/>
      </c>
      <c r="I441" s="48" t="str">
        <f>IFERROR(IF(C441&lt;&gt;"",VLOOKUP($H441,SMT_Cycle_Time_Data!$F:$Q,4,0),""),"SGR Not Defined")</f>
        <v/>
      </c>
      <c r="J441" s="48" t="str">
        <f t="shared" si="30"/>
        <v/>
      </c>
      <c r="K441" s="48" t="str">
        <f>IF(C441&lt;&gt;"",IFERROR(VLOOKUP($J441,SMT_Cycle_Time_Data!$F:$Q,4,0),"SS"),"")</f>
        <v/>
      </c>
      <c r="L441" s="49" t="str">
        <f>IFERROR(IF($K441&lt;&gt;"SS",(VLOOKUP($D441,Customer_Demand!$D:$BF,COLUMNS($I441:L441),0)/$I441+VLOOKUP($D441,Customer_Demand!$D:$BF,COLUMNS($I441:L441),0)/$K441),(VLOOKUP($D441,Customer_Demand!$D:$BF,COLUMNS($I441:L441),0)/$I441)),"")</f>
        <v/>
      </c>
      <c r="M441" s="49" t="str">
        <f>IFERROR(IF($K441&lt;&gt;"SS",(VLOOKUP($D441,Customer_Demand!$D:$BF,COLUMNS($I441:M441),0)/$I441+VLOOKUP($D441,Customer_Demand!$D:$BF,COLUMNS($I441:M441),0)/$K441),(VLOOKUP($D441,Customer_Demand!$D:$BF,COLUMNS($I441:M441),0)/$I441)),"")</f>
        <v/>
      </c>
      <c r="N441" s="49" t="str">
        <f>IFERROR(IF($K441&lt;&gt;"SS",(VLOOKUP($D441,Customer_Demand!$D:$BF,COLUMNS($I441:N441),0)/$I441+VLOOKUP($D441,Customer_Demand!$D:$BF,COLUMNS($I441:N441),0)/$K441),(VLOOKUP($D441,Customer_Demand!$D:$BF,COLUMNS($I441:N441),0)/$I441)),"")</f>
        <v/>
      </c>
      <c r="O441" s="49" t="str">
        <f>IFERROR(IF($K441&lt;&gt;"SS",(VLOOKUP($D441,Customer_Demand!$D:$BF,COLUMNS($I441:O441),0)/$I441+VLOOKUP($D441,Customer_Demand!$D:$BF,COLUMNS($I441:O441),0)/$K441),(VLOOKUP($D441,Customer_Demand!$D:$BF,COLUMNS($I441:O441),0)/$I441)),"")</f>
        <v/>
      </c>
      <c r="P441" s="49" t="str">
        <f>IFERROR(IF($K441&lt;&gt;"SS",(VLOOKUP($D441,Customer_Demand!$D:$BF,COLUMNS($I441:P441),0)/$I441+VLOOKUP($D441,Customer_Demand!$D:$BF,COLUMNS($I441:P441),0)/$K441),(VLOOKUP($D441,Customer_Demand!$D:$BF,COLUMNS($I441:P441),0)/$I441)),"")</f>
        <v/>
      </c>
      <c r="Q441" s="49" t="str">
        <f>IFERROR(IF($K441&lt;&gt;"SS",(VLOOKUP($D441,Customer_Demand!$D:$BF,COLUMNS($I441:Q441),0)/$I441+VLOOKUP($D441,Customer_Demand!$D:$BF,COLUMNS($I441:Q441),0)/$K441),(VLOOKUP($D441,Customer_Demand!$D:$BF,COLUMNS($I441:Q441),0)/$I441)),"")</f>
        <v/>
      </c>
      <c r="R441" s="49" t="str">
        <f>IFERROR(IF($K441&lt;&gt;"SS",(VLOOKUP($D441,Customer_Demand!$D:$BF,COLUMNS($I441:R441),0)/$I441+VLOOKUP($D441,Customer_Demand!$D:$BF,COLUMNS($I441:R441),0)/$K441),(VLOOKUP($D441,Customer_Demand!$D:$BF,COLUMNS($I441:R441),0)/$I441)),"")</f>
        <v/>
      </c>
      <c r="S441" s="49" t="str">
        <f>IFERROR(IF($K441&lt;&gt;"SS",(VLOOKUP($D441,Customer_Demand!$D:$BF,COLUMNS($I441:S441),0)/$I441+VLOOKUP($D441,Customer_Demand!$D:$BF,COLUMNS($I441:S441),0)/$K441),(VLOOKUP($D441,Customer_Demand!$D:$BF,COLUMNS($I441:S441),0)/$I441)),"")</f>
        <v/>
      </c>
      <c r="T441" s="49" t="str">
        <f>IFERROR(IF($K441&lt;&gt;"SS",(VLOOKUP($D441,Customer_Demand!$D:$BF,COLUMNS($I441:T441),0)/$I441+VLOOKUP($D441,Customer_Demand!$D:$BF,COLUMNS($I441:T441),0)/$K441),(VLOOKUP($D441,Customer_Demand!$D:$BF,COLUMNS($I441:T441),0)/$I441)),"")</f>
        <v/>
      </c>
      <c r="U441" s="49" t="str">
        <f>IFERROR(IF($K441&lt;&gt;"SS",(VLOOKUP($D441,Customer_Demand!$D:$BF,COLUMNS($I441:U441),0)/$I441+VLOOKUP($D441,Customer_Demand!$D:$BF,COLUMNS($I441:U441),0)/$K441),(VLOOKUP($D441,Customer_Demand!$D:$BF,COLUMNS($I441:U441),0)/$I441)),"")</f>
        <v/>
      </c>
      <c r="V441" s="49" t="str">
        <f>IFERROR(IF($K441&lt;&gt;"SS",(VLOOKUP($D441,Customer_Demand!$D:$BF,COLUMNS($I441:V441),0)/$I441+VLOOKUP($D441,Customer_Demand!$D:$BF,COLUMNS($I441:V441),0)/$K441),(VLOOKUP($D441,Customer_Demand!$D:$BF,COLUMNS($I441:V441),0)/$I441)),"")</f>
        <v/>
      </c>
      <c r="W441" s="49" t="str">
        <f>IFERROR(IF($K441&lt;&gt;"SS",(VLOOKUP($D441,Customer_Demand!$D:$BF,COLUMNS($I441:W441),0)/$I441+VLOOKUP($D441,Customer_Demand!$D:$BF,COLUMNS($I441:W441),0)/$K441),(VLOOKUP($D441,Customer_Demand!$D:$BF,COLUMNS($I441:W441),0)/$I441)),"")</f>
        <v/>
      </c>
      <c r="X441" s="49" t="str">
        <f>IFERROR(IF($K441&lt;&gt;"SS",(VLOOKUP($D441,Customer_Demand!$D:$BF,COLUMNS($I441:X441),0)/$I441+VLOOKUP($D441,Customer_Demand!$D:$BF,COLUMNS($I441:X441),0)/$K441),(VLOOKUP($D441,Customer_Demand!$D:$BF,COLUMNS($I441:X441),0)/$I441)),"")</f>
        <v/>
      </c>
      <c r="Y441" s="49" t="str">
        <f>IFERROR(IF($K441&lt;&gt;"SS",(VLOOKUP($D441,Customer_Demand!$D:$BF,COLUMNS($I441:Y441),0)/$I441+VLOOKUP($D441,Customer_Demand!$D:$BF,COLUMNS($I441:Y441),0)/$K441),(VLOOKUP($D441,Customer_Demand!$D:$BF,COLUMNS($I441:Y441),0)/$I441)),"")</f>
        <v/>
      </c>
      <c r="Z441" s="49" t="str">
        <f>IFERROR(IF($K441&lt;&gt;"SS",(VLOOKUP($D441,Customer_Demand!$D:$BF,COLUMNS($I441:Z441),0)/$I441+VLOOKUP($D441,Customer_Demand!$D:$BF,COLUMNS($I441:Z441),0)/$K441),(VLOOKUP($D441,Customer_Demand!$D:$BF,COLUMNS($I441:Z441),0)/$I441)),"")</f>
        <v/>
      </c>
      <c r="AA441" s="49" t="str">
        <f>IFERROR(IF($K441&lt;&gt;"SS",(VLOOKUP($D441,Customer_Demand!$D:$BF,COLUMNS($I441:AA441),0)/$I441+VLOOKUP($D441,Customer_Demand!$D:$BF,COLUMNS($I441:AA441),0)/$K441),(VLOOKUP($D441,Customer_Demand!$D:$BF,COLUMNS($I441:AA441),0)/$I441)),"")</f>
        <v/>
      </c>
      <c r="AB441" s="49" t="str">
        <f>IFERROR(IF($K441&lt;&gt;"SS",(VLOOKUP($D441,Customer_Demand!$D:$BF,COLUMNS($I441:AB441),0)/$I441+VLOOKUP($D441,Customer_Demand!$D:$BF,COLUMNS($I441:AB441),0)/$K441),(VLOOKUP($D441,Customer_Demand!$D:$BF,COLUMNS($I441:AB441),0)/$I441)),"")</f>
        <v/>
      </c>
      <c r="AC441" s="49" t="str">
        <f>IFERROR(IF($K441&lt;&gt;"SS",(VLOOKUP($D441,Customer_Demand!$D:$BF,COLUMNS($I441:AC441),0)/$I441+VLOOKUP($D441,Customer_Demand!$D:$BF,COLUMNS($I441:AC441),0)/$K441),(VLOOKUP($D441,Customer_Demand!$D:$BF,COLUMNS($I441:AC441),0)/$I441)),"")</f>
        <v/>
      </c>
      <c r="AD441" s="49" t="str">
        <f>IFERROR(IF($K441&lt;&gt;"SS",(VLOOKUP($D441,Customer_Demand!$D:$BF,COLUMNS($I441:AD441),0)/$I441+VLOOKUP($D441,Customer_Demand!$D:$BF,COLUMNS($I441:AD441),0)/$K441),(VLOOKUP($D441,Customer_Demand!$D:$BF,COLUMNS($I441:AD441),0)/$I441)),"")</f>
        <v/>
      </c>
      <c r="AE441" s="49" t="str">
        <f>IFERROR(IF($K441&lt;&gt;"SS",(VLOOKUP($D441,Customer_Demand!$D:$BF,COLUMNS($I441:AE441),0)/$I441+VLOOKUP($D441,Customer_Demand!$D:$BF,COLUMNS($I441:AE441),0)/$K441),(VLOOKUP($D441,Customer_Demand!$D:$BF,COLUMNS($I441:AE441),0)/$I441)),"")</f>
        <v/>
      </c>
      <c r="AF441" s="49" t="str">
        <f>IFERROR(IF($K441&lt;&gt;"SS",(VLOOKUP($D441,Customer_Demand!$D:$BF,COLUMNS($I441:AF441),0)/$I441+VLOOKUP($D441,Customer_Demand!$D:$BF,COLUMNS($I441:AF441),0)/$K441),(VLOOKUP($D441,Customer_Demand!$D:$BF,COLUMNS($I441:AF441),0)/$I441)),"")</f>
        <v/>
      </c>
      <c r="AG441" s="49" t="str">
        <f>IFERROR(IF($K441&lt;&gt;"SS",(VLOOKUP($D441,Customer_Demand!$D:$BF,COLUMNS($I441:AG441),0)/$I441+VLOOKUP($D441,Customer_Demand!$D:$BF,COLUMNS($I441:AG441),0)/$K441),(VLOOKUP($D441,Customer_Demand!$D:$BF,COLUMNS($I441:AG441),0)/$I441)),"")</f>
        <v/>
      </c>
      <c r="AH441" s="49" t="str">
        <f>IFERROR(IF($K441&lt;&gt;"SS",(VLOOKUP($D441,Customer_Demand!$D:$BF,COLUMNS($I441:AH441),0)/$I441+VLOOKUP($D441,Customer_Demand!$D:$BF,COLUMNS($I441:AH441),0)/$K441),(VLOOKUP($D441,Customer_Demand!$D:$BF,COLUMNS($I441:AH441),0)/$I441)),"")</f>
        <v/>
      </c>
      <c r="AI441" s="49" t="str">
        <f>IFERROR(IF($K441&lt;&gt;"SS",(VLOOKUP($D441,Customer_Demand!$D:$BF,COLUMNS($I441:AI441),0)/$I441+VLOOKUP($D441,Customer_Demand!$D:$BF,COLUMNS($I441:AI441),0)/$K441),(VLOOKUP($D441,Customer_Demand!$D:$BF,COLUMNS($I441:AI441),0)/$I441)),"")</f>
        <v/>
      </c>
      <c r="AJ441" s="49" t="str">
        <f>IFERROR(IF($K441&lt;&gt;"SS",(VLOOKUP($D441,Customer_Demand!$D:$BF,COLUMNS($I441:AJ441),0)/$I441+VLOOKUP($D441,Customer_Demand!$D:$BF,COLUMNS($I441:AJ441),0)/$K441),(VLOOKUP($D441,Customer_Demand!$D:$BF,COLUMNS($I441:AJ441),0)/$I441)),"")</f>
        <v/>
      </c>
      <c r="AK441" s="49" t="str">
        <f>IFERROR(IF($K441&lt;&gt;"SS",(VLOOKUP($D441,Customer_Demand!$D:$BF,COLUMNS($I441:AK441),0)/$I441+VLOOKUP($D441,Customer_Demand!$D:$BF,COLUMNS($I441:AK441),0)/$K441),(VLOOKUP($D441,Customer_Demand!$D:$BF,COLUMNS($I441:AK441),0)/$I441)),"")</f>
        <v/>
      </c>
      <c r="AL441" s="49" t="str">
        <f>IFERROR(IF($K441&lt;&gt;"SS",(VLOOKUP($D441,Customer_Demand!$D:$BF,COLUMNS($I441:AL441),0)/$I441+VLOOKUP($D441,Customer_Demand!$D:$BF,COLUMNS($I441:AL441),0)/$K441),(VLOOKUP($D441,Customer_Demand!$D:$BF,COLUMNS($I441:AL441),0)/$I441)),"")</f>
        <v/>
      </c>
      <c r="AM441" s="49" t="str">
        <f>IFERROR(IF($K441&lt;&gt;"SS",(VLOOKUP($D441,Customer_Demand!$D:$BF,COLUMNS($I441:AM441),0)/$I441+VLOOKUP($D441,Customer_Demand!$D:$BF,COLUMNS($I441:AM441),0)/$K441),(VLOOKUP($D441,Customer_Demand!$D:$BF,COLUMNS($I441:AM441),0)/$I441)),"")</f>
        <v/>
      </c>
      <c r="AN441" s="49" t="str">
        <f>IFERROR(IF($K441&lt;&gt;"SS",(VLOOKUP($D441,Customer_Demand!$D:$BF,COLUMNS($I441:AN441),0)/$I441+VLOOKUP($D441,Customer_Demand!$D:$BF,COLUMNS($I441:AN441),0)/$K441),(VLOOKUP($D441,Customer_Demand!$D:$BF,COLUMNS($I441:AN441),0)/$I441)),"")</f>
        <v/>
      </c>
      <c r="AO441" s="49" t="str">
        <f>IFERROR(IF($K441&lt;&gt;"SS",(VLOOKUP($D441,Customer_Demand!$D:$BF,COLUMNS($I441:AO441),0)/$I441+VLOOKUP($D441,Customer_Demand!$D:$BF,COLUMNS($I441:AO441),0)/$K441),(VLOOKUP($D441,Customer_Demand!$D:$BF,COLUMNS($I441:AO441),0)/$I441)),"")</f>
        <v/>
      </c>
      <c r="AP441" s="49" t="str">
        <f>IFERROR(IF($K441&lt;&gt;"SS",(VLOOKUP($D441,Customer_Demand!$D:$BF,COLUMNS($I441:AP441),0)/$I441+VLOOKUP($D441,Customer_Demand!$D:$BF,COLUMNS($I441:AP441),0)/$K441),(VLOOKUP($D441,Customer_Demand!$D:$BF,COLUMNS($I441:AP441),0)/$I441)),"")</f>
        <v/>
      </c>
      <c r="AQ441" s="49" t="str">
        <f>IFERROR(IF($K441&lt;&gt;"SS",(VLOOKUP($D441,Customer_Demand!$D:$BF,COLUMNS($I441:AQ441),0)/$I441+VLOOKUP($D441,Customer_Demand!$D:$BF,COLUMNS($I441:AQ441),0)/$K441),(VLOOKUP($D441,Customer_Demand!$D:$BF,COLUMNS($I441:AQ441),0)/$I441)),"")</f>
        <v/>
      </c>
      <c r="AR441" s="49" t="str">
        <f>IFERROR(IF($K441&lt;&gt;"SS",(VLOOKUP($D441,Customer_Demand!$D:$BF,COLUMNS($I441:AR441),0)/$I441+VLOOKUP($D441,Customer_Demand!$D:$BF,COLUMNS($I441:AR441),0)/$K441),(VLOOKUP($D441,Customer_Demand!$D:$BF,COLUMNS($I441:AR441),0)/$I441)),"")</f>
        <v/>
      </c>
      <c r="AS441" s="49" t="str">
        <f>IFERROR(IF($K441&lt;&gt;"SS",(VLOOKUP($D441,Customer_Demand!$D:$BF,COLUMNS($I441:AS441),0)/$I441+VLOOKUP($D441,Customer_Demand!$D:$BF,COLUMNS($I441:AS441),0)/$K441),(VLOOKUP($D441,Customer_Demand!$D:$BF,COLUMNS($I441:AS441),0)/$I441)),"")</f>
        <v/>
      </c>
      <c r="AT441" s="49" t="str">
        <f>IFERROR(IF($K441&lt;&gt;"SS",(VLOOKUP($D441,Customer_Demand!$D:$BF,COLUMNS($I441:AT441),0)/$I441+VLOOKUP($D441,Customer_Demand!$D:$BF,COLUMNS($I441:AT441),0)/$K441),(VLOOKUP($D441,Customer_Demand!$D:$BF,COLUMNS($I441:AT441),0)/$I441)),"")</f>
        <v/>
      </c>
      <c r="AU441" s="49" t="str">
        <f>IFERROR(IF($K441&lt;&gt;"SS",(VLOOKUP($D441,Customer_Demand!$D:$BF,COLUMNS($I441:AU441),0)/$I441+VLOOKUP($D441,Customer_Demand!$D:$BF,COLUMNS($I441:AU441),0)/$K441),(VLOOKUP($D441,Customer_Demand!$D:$BF,COLUMNS($I441:AU441),0)/$I441)),"")</f>
        <v/>
      </c>
      <c r="AV441" s="49" t="str">
        <f>IFERROR(IF($K441&lt;&gt;"SS",(VLOOKUP($D441,Customer_Demand!$D:$BF,COLUMNS($I441:AV441),0)/$I441+VLOOKUP($D441,Customer_Demand!$D:$BF,COLUMNS($I441:AV441),0)/$K441),(VLOOKUP($D441,Customer_Demand!$D:$BF,COLUMNS($I441:AV441),0)/$I441)),"")</f>
        <v/>
      </c>
      <c r="AW441" s="49" t="str">
        <f>IFERROR(IF($K441&lt;&gt;"SS",(VLOOKUP($D441,Customer_Demand!$D:$BF,COLUMNS($I441:AW441),0)/$I441+VLOOKUP($D441,Customer_Demand!$D:$BF,COLUMNS($I441:AW441),0)/$K441),(VLOOKUP($D441,Customer_Demand!$D:$BF,COLUMNS($I441:AW441),0)/$I441)),"")</f>
        <v/>
      </c>
      <c r="AX441" s="49" t="str">
        <f>IFERROR(IF($K441&lt;&gt;"SS",(VLOOKUP($D441,Customer_Demand!$D:$BF,COLUMNS($I441:AX441),0)/$I441+VLOOKUP($D441,Customer_Demand!$D:$BF,COLUMNS($I441:AX441),0)/$K441),(VLOOKUP($D441,Customer_Demand!$D:$BF,COLUMNS($I441:AX441),0)/$I441)),"")</f>
        <v/>
      </c>
      <c r="AY441" s="49" t="str">
        <f>IFERROR(IF($K441&lt;&gt;"SS",(VLOOKUP($D441,Customer_Demand!$D:$BF,COLUMNS($I441:AY441),0)/$I441+VLOOKUP($D441,Customer_Demand!$D:$BF,COLUMNS($I441:AY441),0)/$K441),(VLOOKUP($D441,Customer_Demand!$D:$BF,COLUMNS($I441:AY441),0)/$I441)),"")</f>
        <v/>
      </c>
      <c r="AZ441" s="49" t="str">
        <f>IFERROR(IF($K441&lt;&gt;"SS",(VLOOKUP($D441,Customer_Demand!$D:$BF,COLUMNS($I441:AZ441),0)/$I441+VLOOKUP($D441,Customer_Demand!$D:$BF,COLUMNS($I441:AZ441),0)/$K441),(VLOOKUP($D441,Customer_Demand!$D:$BF,COLUMNS($I441:AZ441),0)/$I441)),"")</f>
        <v/>
      </c>
      <c r="BA441" s="49" t="str">
        <f>IFERROR(IF($K441&lt;&gt;"SS",(VLOOKUP($D441,Customer_Demand!$D:$BF,COLUMNS($I441:BA441),0)/$I441+VLOOKUP($D441,Customer_Demand!$D:$BF,COLUMNS($I441:BA441),0)/$K441),(VLOOKUP($D441,Customer_Demand!$D:$BF,COLUMNS($I441:BA441),0)/$I441)),"")</f>
        <v/>
      </c>
      <c r="BB441" s="49" t="str">
        <f>IFERROR(IF($K441&lt;&gt;"SS",(VLOOKUP($D441,Customer_Demand!$D:$BF,COLUMNS($I441:BB441),0)/$I441+VLOOKUP($D441,Customer_Demand!$D:$BF,COLUMNS($I441:BB441),0)/$K441),(VLOOKUP($D441,Customer_Demand!$D:$BF,COLUMNS($I441:BB441),0)/$I441)),"")</f>
        <v/>
      </c>
      <c r="BC441" s="49" t="str">
        <f>IFERROR(IF($K441&lt;&gt;"SS",(VLOOKUP($D441,Customer_Demand!$D:$BF,COLUMNS($I441:BC441),0)/$I441+VLOOKUP($D441,Customer_Demand!$D:$BF,COLUMNS($I441:BC441),0)/$K441),(VLOOKUP($D441,Customer_Demand!$D:$BF,COLUMNS($I441:BC441),0)/$I441)),"")</f>
        <v/>
      </c>
      <c r="BD441" s="49" t="str">
        <f>IFERROR(IF($K441&lt;&gt;"SS",(VLOOKUP($D441,Customer_Demand!$D:$BF,COLUMNS($I441:BD441),0)/$I441+VLOOKUP($D441,Customer_Demand!$D:$BF,COLUMNS($I441:BD441),0)/$K441),(VLOOKUP($D441,Customer_Demand!$D:$BF,COLUMNS($I441:BD441),0)/$I441)),"")</f>
        <v/>
      </c>
      <c r="BE441" s="49" t="str">
        <f>IFERROR(IF($K441&lt;&gt;"SS",(VLOOKUP($D441,Customer_Demand!$D:$BF,COLUMNS($I441:BE441),0)/$I441+VLOOKUP($D441,Customer_Demand!$D:$BF,COLUMNS($I441:BE441),0)/$K441),(VLOOKUP($D441,Customer_Demand!$D:$BF,COLUMNS($I441:BE441),0)/$I441)),"")</f>
        <v/>
      </c>
      <c r="BF441" s="49" t="str">
        <f>IFERROR(IF($K441&lt;&gt;"SS",(VLOOKUP($D441,Customer_Demand!$D:$BF,COLUMNS($I441:BF441),0)/$I441+VLOOKUP($D441,Customer_Demand!$D:$BF,COLUMNS($I441:BF441),0)/$K441),(VLOOKUP($D441,Customer_Demand!$D:$BF,COLUMNS($I441:BF441),0)/$I441)),"")</f>
        <v/>
      </c>
      <c r="BG441" s="49" t="str">
        <f>IFERROR(IF($K441&lt;&gt;"SS",(VLOOKUP($D441,Customer_Demand!$D:$BF,COLUMNS($I441:BG441),0)/$I441+VLOOKUP($D441,Customer_Demand!$D:$BF,COLUMNS($I441:BG441),0)/$K441),(VLOOKUP($D441,Customer_Demand!$D:$BF,COLUMNS($I441:BG441),0)/$I441)),"")</f>
        <v/>
      </c>
      <c r="BH441" s="49" t="str">
        <f>IFERROR(IF($K441&lt;&gt;"SS",(VLOOKUP($D441,Customer_Demand!$D:$BF,COLUMNS($I441:BH441),0)/$I441+VLOOKUP($D441,Customer_Demand!$D:$BF,COLUMNS($I441:BH441),0)/$K441),(VLOOKUP($D441,Customer_Demand!$D:$BF,COLUMNS($I441:BH441),0)/$I441)),"")</f>
        <v/>
      </c>
      <c r="BI441" s="49" t="str">
        <f>IFERROR(IF($K441&lt;&gt;"SS",(VLOOKUP($D441,Customer_Demand!$D:$BF,COLUMNS($I441:BI441),0)/$I441+VLOOKUP($D441,Customer_Demand!$D:$BF,COLUMNS($I441:BI441),0)/$K441),(VLOOKUP($D441,Customer_Demand!$D:$BF,COLUMNS($I441:BI441),0)/$I441)),"")</f>
        <v/>
      </c>
      <c r="BJ441" s="49" t="str">
        <f>IFERROR(IF($K441&lt;&gt;"SS",(VLOOKUP($D441,Customer_Demand!$D:$BF,COLUMNS($I441:BJ441),0)/$I441+VLOOKUP($D441,Customer_Demand!$D:$BF,COLUMNS($I441:BJ441),0)/$K441),(VLOOKUP($D441,Customer_Demand!$D:$BF,COLUMNS($I441:BJ441),0)/$I441)),"")</f>
        <v/>
      </c>
      <c r="BK441" s="50" t="str">
        <f>IFERROR(IF($K441&lt;&gt;"SS",(VLOOKUP($D441,Customer_Demand!$D:$BF,COLUMNS($I441:BK441),0)/$I441+VLOOKUP($D441,Customer_Demand!$D:$BF,COLUMNS($I441:BK441),0)/$K441),(VLOOKUP($D441,Customer_Demand!$D:$BF,COLUMNS($I441:BK441),0)/$I441)),"")</f>
        <v/>
      </c>
      <c r="BL441" s="18"/>
    </row>
    <row r="442" spans="2:64" x14ac:dyDescent="0.2">
      <c r="B442" s="12" t="str">
        <f t="shared" si="31"/>
        <v/>
      </c>
      <c r="C442" s="45" t="str">
        <f>IF((Customer_Demand!C442)&lt;&gt;"",Customer_Demand!C442,"")</f>
        <v/>
      </c>
      <c r="D442" s="45" t="str">
        <f>IF(C442&lt;&gt;"",Customer_Demand!D442,"")</f>
        <v/>
      </c>
      <c r="E442" s="51" t="str">
        <f>IF(C442&lt;&gt;"",Customer_Demand!E442,"")</f>
        <v/>
      </c>
      <c r="F442" s="47" t="str">
        <f>IF(C442&lt;&gt;"",VLOOKUP(D442,Customer_Demand!$D$5:$F$1005,3,0),"")</f>
        <v/>
      </c>
      <c r="G442" s="48" t="str">
        <f t="shared" si="28"/>
        <v/>
      </c>
      <c r="H442" s="48" t="str">
        <f t="shared" si="29"/>
        <v/>
      </c>
      <c r="I442" s="48" t="str">
        <f>IFERROR(IF(C442&lt;&gt;"",VLOOKUP($H442,SMT_Cycle_Time_Data!$F:$Q,4,0),""),"SGR Not Defined")</f>
        <v/>
      </c>
      <c r="J442" s="48" t="str">
        <f t="shared" si="30"/>
        <v/>
      </c>
      <c r="K442" s="48" t="str">
        <f>IF(C442&lt;&gt;"",IFERROR(VLOOKUP($J442,SMT_Cycle_Time_Data!$F:$Q,4,0),"SS"),"")</f>
        <v/>
      </c>
      <c r="L442" s="49" t="str">
        <f>IFERROR(IF($K442&lt;&gt;"SS",(VLOOKUP($D442,Customer_Demand!$D:$BF,COLUMNS($I442:L442),0)/$I442+VLOOKUP($D442,Customer_Demand!$D:$BF,COLUMNS($I442:L442),0)/$K442),(VLOOKUP($D442,Customer_Demand!$D:$BF,COLUMNS($I442:L442),0)/$I442)),"")</f>
        <v/>
      </c>
      <c r="M442" s="49" t="str">
        <f>IFERROR(IF($K442&lt;&gt;"SS",(VLOOKUP($D442,Customer_Demand!$D:$BF,COLUMNS($I442:M442),0)/$I442+VLOOKUP($D442,Customer_Demand!$D:$BF,COLUMNS($I442:M442),0)/$K442),(VLOOKUP($D442,Customer_Demand!$D:$BF,COLUMNS($I442:M442),0)/$I442)),"")</f>
        <v/>
      </c>
      <c r="N442" s="49" t="str">
        <f>IFERROR(IF($K442&lt;&gt;"SS",(VLOOKUP($D442,Customer_Demand!$D:$BF,COLUMNS($I442:N442),0)/$I442+VLOOKUP($D442,Customer_Demand!$D:$BF,COLUMNS($I442:N442),0)/$K442),(VLOOKUP($D442,Customer_Demand!$D:$BF,COLUMNS($I442:N442),0)/$I442)),"")</f>
        <v/>
      </c>
      <c r="O442" s="49" t="str">
        <f>IFERROR(IF($K442&lt;&gt;"SS",(VLOOKUP($D442,Customer_Demand!$D:$BF,COLUMNS($I442:O442),0)/$I442+VLOOKUP($D442,Customer_Demand!$D:$BF,COLUMNS($I442:O442),0)/$K442),(VLOOKUP($D442,Customer_Demand!$D:$BF,COLUMNS($I442:O442),0)/$I442)),"")</f>
        <v/>
      </c>
      <c r="P442" s="49" t="str">
        <f>IFERROR(IF($K442&lt;&gt;"SS",(VLOOKUP($D442,Customer_Demand!$D:$BF,COLUMNS($I442:P442),0)/$I442+VLOOKUP($D442,Customer_Demand!$D:$BF,COLUMNS($I442:P442),0)/$K442),(VLOOKUP($D442,Customer_Demand!$D:$BF,COLUMNS($I442:P442),0)/$I442)),"")</f>
        <v/>
      </c>
      <c r="Q442" s="49" t="str">
        <f>IFERROR(IF($K442&lt;&gt;"SS",(VLOOKUP($D442,Customer_Demand!$D:$BF,COLUMNS($I442:Q442),0)/$I442+VLOOKUP($D442,Customer_Demand!$D:$BF,COLUMNS($I442:Q442),0)/$K442),(VLOOKUP($D442,Customer_Demand!$D:$BF,COLUMNS($I442:Q442),0)/$I442)),"")</f>
        <v/>
      </c>
      <c r="R442" s="49" t="str">
        <f>IFERROR(IF($K442&lt;&gt;"SS",(VLOOKUP($D442,Customer_Demand!$D:$BF,COLUMNS($I442:R442),0)/$I442+VLOOKUP($D442,Customer_Demand!$D:$BF,COLUMNS($I442:R442),0)/$K442),(VLOOKUP($D442,Customer_Demand!$D:$BF,COLUMNS($I442:R442),0)/$I442)),"")</f>
        <v/>
      </c>
      <c r="S442" s="49" t="str">
        <f>IFERROR(IF($K442&lt;&gt;"SS",(VLOOKUP($D442,Customer_Demand!$D:$BF,COLUMNS($I442:S442),0)/$I442+VLOOKUP($D442,Customer_Demand!$D:$BF,COLUMNS($I442:S442),0)/$K442),(VLOOKUP($D442,Customer_Demand!$D:$BF,COLUMNS($I442:S442),0)/$I442)),"")</f>
        <v/>
      </c>
      <c r="T442" s="49" t="str">
        <f>IFERROR(IF($K442&lt;&gt;"SS",(VLOOKUP($D442,Customer_Demand!$D:$BF,COLUMNS($I442:T442),0)/$I442+VLOOKUP($D442,Customer_Demand!$D:$BF,COLUMNS($I442:T442),0)/$K442),(VLOOKUP($D442,Customer_Demand!$D:$BF,COLUMNS($I442:T442),0)/$I442)),"")</f>
        <v/>
      </c>
      <c r="U442" s="49" t="str">
        <f>IFERROR(IF($K442&lt;&gt;"SS",(VLOOKUP($D442,Customer_Demand!$D:$BF,COLUMNS($I442:U442),0)/$I442+VLOOKUP($D442,Customer_Demand!$D:$BF,COLUMNS($I442:U442),0)/$K442),(VLOOKUP($D442,Customer_Demand!$D:$BF,COLUMNS($I442:U442),0)/$I442)),"")</f>
        <v/>
      </c>
      <c r="V442" s="49" t="str">
        <f>IFERROR(IF($K442&lt;&gt;"SS",(VLOOKUP($D442,Customer_Demand!$D:$BF,COLUMNS($I442:V442),0)/$I442+VLOOKUP($D442,Customer_Demand!$D:$BF,COLUMNS($I442:V442),0)/$K442),(VLOOKUP($D442,Customer_Demand!$D:$BF,COLUMNS($I442:V442),0)/$I442)),"")</f>
        <v/>
      </c>
      <c r="W442" s="49" t="str">
        <f>IFERROR(IF($K442&lt;&gt;"SS",(VLOOKUP($D442,Customer_Demand!$D:$BF,COLUMNS($I442:W442),0)/$I442+VLOOKUP($D442,Customer_Demand!$D:$BF,COLUMNS($I442:W442),0)/$K442),(VLOOKUP($D442,Customer_Demand!$D:$BF,COLUMNS($I442:W442),0)/$I442)),"")</f>
        <v/>
      </c>
      <c r="X442" s="49" t="str">
        <f>IFERROR(IF($K442&lt;&gt;"SS",(VLOOKUP($D442,Customer_Demand!$D:$BF,COLUMNS($I442:X442),0)/$I442+VLOOKUP($D442,Customer_Demand!$D:$BF,COLUMNS($I442:X442),0)/$K442),(VLOOKUP($D442,Customer_Demand!$D:$BF,COLUMNS($I442:X442),0)/$I442)),"")</f>
        <v/>
      </c>
      <c r="Y442" s="49" t="str">
        <f>IFERROR(IF($K442&lt;&gt;"SS",(VLOOKUP($D442,Customer_Demand!$D:$BF,COLUMNS($I442:Y442),0)/$I442+VLOOKUP($D442,Customer_Demand!$D:$BF,COLUMNS($I442:Y442),0)/$K442),(VLOOKUP($D442,Customer_Demand!$D:$BF,COLUMNS($I442:Y442),0)/$I442)),"")</f>
        <v/>
      </c>
      <c r="Z442" s="49" t="str">
        <f>IFERROR(IF($K442&lt;&gt;"SS",(VLOOKUP($D442,Customer_Demand!$D:$BF,COLUMNS($I442:Z442),0)/$I442+VLOOKUP($D442,Customer_Demand!$D:$BF,COLUMNS($I442:Z442),0)/$K442),(VLOOKUP($D442,Customer_Demand!$D:$BF,COLUMNS($I442:Z442),0)/$I442)),"")</f>
        <v/>
      </c>
      <c r="AA442" s="49" t="str">
        <f>IFERROR(IF($K442&lt;&gt;"SS",(VLOOKUP($D442,Customer_Demand!$D:$BF,COLUMNS($I442:AA442),0)/$I442+VLOOKUP($D442,Customer_Demand!$D:$BF,COLUMNS($I442:AA442),0)/$K442),(VLOOKUP($D442,Customer_Demand!$D:$BF,COLUMNS($I442:AA442),0)/$I442)),"")</f>
        <v/>
      </c>
      <c r="AB442" s="49" t="str">
        <f>IFERROR(IF($K442&lt;&gt;"SS",(VLOOKUP($D442,Customer_Demand!$D:$BF,COLUMNS($I442:AB442),0)/$I442+VLOOKUP($D442,Customer_Demand!$D:$BF,COLUMNS($I442:AB442),0)/$K442),(VLOOKUP($D442,Customer_Demand!$D:$BF,COLUMNS($I442:AB442),0)/$I442)),"")</f>
        <v/>
      </c>
      <c r="AC442" s="49" t="str">
        <f>IFERROR(IF($K442&lt;&gt;"SS",(VLOOKUP($D442,Customer_Demand!$D:$BF,COLUMNS($I442:AC442),0)/$I442+VLOOKUP($D442,Customer_Demand!$D:$BF,COLUMNS($I442:AC442),0)/$K442),(VLOOKUP($D442,Customer_Demand!$D:$BF,COLUMNS($I442:AC442),0)/$I442)),"")</f>
        <v/>
      </c>
      <c r="AD442" s="49" t="str">
        <f>IFERROR(IF($K442&lt;&gt;"SS",(VLOOKUP($D442,Customer_Demand!$D:$BF,COLUMNS($I442:AD442),0)/$I442+VLOOKUP($D442,Customer_Demand!$D:$BF,COLUMNS($I442:AD442),0)/$K442),(VLOOKUP($D442,Customer_Demand!$D:$BF,COLUMNS($I442:AD442),0)/$I442)),"")</f>
        <v/>
      </c>
      <c r="AE442" s="49" t="str">
        <f>IFERROR(IF($K442&lt;&gt;"SS",(VLOOKUP($D442,Customer_Demand!$D:$BF,COLUMNS($I442:AE442),0)/$I442+VLOOKUP($D442,Customer_Demand!$D:$BF,COLUMNS($I442:AE442),0)/$K442),(VLOOKUP($D442,Customer_Demand!$D:$BF,COLUMNS($I442:AE442),0)/$I442)),"")</f>
        <v/>
      </c>
      <c r="AF442" s="49" t="str">
        <f>IFERROR(IF($K442&lt;&gt;"SS",(VLOOKUP($D442,Customer_Demand!$D:$BF,COLUMNS($I442:AF442),0)/$I442+VLOOKUP($D442,Customer_Demand!$D:$BF,COLUMNS($I442:AF442),0)/$K442),(VLOOKUP($D442,Customer_Demand!$D:$BF,COLUMNS($I442:AF442),0)/$I442)),"")</f>
        <v/>
      </c>
      <c r="AG442" s="49" t="str">
        <f>IFERROR(IF($K442&lt;&gt;"SS",(VLOOKUP($D442,Customer_Demand!$D:$BF,COLUMNS($I442:AG442),0)/$I442+VLOOKUP($D442,Customer_Demand!$D:$BF,COLUMNS($I442:AG442),0)/$K442),(VLOOKUP($D442,Customer_Demand!$D:$BF,COLUMNS($I442:AG442),0)/$I442)),"")</f>
        <v/>
      </c>
      <c r="AH442" s="49" t="str">
        <f>IFERROR(IF($K442&lt;&gt;"SS",(VLOOKUP($D442,Customer_Demand!$D:$BF,COLUMNS($I442:AH442),0)/$I442+VLOOKUP($D442,Customer_Demand!$D:$BF,COLUMNS($I442:AH442),0)/$K442),(VLOOKUP($D442,Customer_Demand!$D:$BF,COLUMNS($I442:AH442),0)/$I442)),"")</f>
        <v/>
      </c>
      <c r="AI442" s="49" t="str">
        <f>IFERROR(IF($K442&lt;&gt;"SS",(VLOOKUP($D442,Customer_Demand!$D:$BF,COLUMNS($I442:AI442),0)/$I442+VLOOKUP($D442,Customer_Demand!$D:$BF,COLUMNS($I442:AI442),0)/$K442),(VLOOKUP($D442,Customer_Demand!$D:$BF,COLUMNS($I442:AI442),0)/$I442)),"")</f>
        <v/>
      </c>
      <c r="AJ442" s="49" t="str">
        <f>IFERROR(IF($K442&lt;&gt;"SS",(VLOOKUP($D442,Customer_Demand!$D:$BF,COLUMNS($I442:AJ442),0)/$I442+VLOOKUP($D442,Customer_Demand!$D:$BF,COLUMNS($I442:AJ442),0)/$K442),(VLOOKUP($D442,Customer_Demand!$D:$BF,COLUMNS($I442:AJ442),0)/$I442)),"")</f>
        <v/>
      </c>
      <c r="AK442" s="49" t="str">
        <f>IFERROR(IF($K442&lt;&gt;"SS",(VLOOKUP($D442,Customer_Demand!$D:$BF,COLUMNS($I442:AK442),0)/$I442+VLOOKUP($D442,Customer_Demand!$D:$BF,COLUMNS($I442:AK442),0)/$K442),(VLOOKUP($D442,Customer_Demand!$D:$BF,COLUMNS($I442:AK442),0)/$I442)),"")</f>
        <v/>
      </c>
      <c r="AL442" s="49" t="str">
        <f>IFERROR(IF($K442&lt;&gt;"SS",(VLOOKUP($D442,Customer_Demand!$D:$BF,COLUMNS($I442:AL442),0)/$I442+VLOOKUP($D442,Customer_Demand!$D:$BF,COLUMNS($I442:AL442),0)/$K442),(VLOOKUP($D442,Customer_Demand!$D:$BF,COLUMNS($I442:AL442),0)/$I442)),"")</f>
        <v/>
      </c>
      <c r="AM442" s="49" t="str">
        <f>IFERROR(IF($K442&lt;&gt;"SS",(VLOOKUP($D442,Customer_Demand!$D:$BF,COLUMNS($I442:AM442),0)/$I442+VLOOKUP($D442,Customer_Demand!$D:$BF,COLUMNS($I442:AM442),0)/$K442),(VLOOKUP($D442,Customer_Demand!$D:$BF,COLUMNS($I442:AM442),0)/$I442)),"")</f>
        <v/>
      </c>
      <c r="AN442" s="49" t="str">
        <f>IFERROR(IF($K442&lt;&gt;"SS",(VLOOKUP($D442,Customer_Demand!$D:$BF,COLUMNS($I442:AN442),0)/$I442+VLOOKUP($D442,Customer_Demand!$D:$BF,COLUMNS($I442:AN442),0)/$K442),(VLOOKUP($D442,Customer_Demand!$D:$BF,COLUMNS($I442:AN442),0)/$I442)),"")</f>
        <v/>
      </c>
      <c r="AO442" s="49" t="str">
        <f>IFERROR(IF($K442&lt;&gt;"SS",(VLOOKUP($D442,Customer_Demand!$D:$BF,COLUMNS($I442:AO442),0)/$I442+VLOOKUP($D442,Customer_Demand!$D:$BF,COLUMNS($I442:AO442),0)/$K442),(VLOOKUP($D442,Customer_Demand!$D:$BF,COLUMNS($I442:AO442),0)/$I442)),"")</f>
        <v/>
      </c>
      <c r="AP442" s="49" t="str">
        <f>IFERROR(IF($K442&lt;&gt;"SS",(VLOOKUP($D442,Customer_Demand!$D:$BF,COLUMNS($I442:AP442),0)/$I442+VLOOKUP($D442,Customer_Demand!$D:$BF,COLUMNS($I442:AP442),0)/$K442),(VLOOKUP($D442,Customer_Demand!$D:$BF,COLUMNS($I442:AP442),0)/$I442)),"")</f>
        <v/>
      </c>
      <c r="AQ442" s="49" t="str">
        <f>IFERROR(IF($K442&lt;&gt;"SS",(VLOOKUP($D442,Customer_Demand!$D:$BF,COLUMNS($I442:AQ442),0)/$I442+VLOOKUP($D442,Customer_Demand!$D:$BF,COLUMNS($I442:AQ442),0)/$K442),(VLOOKUP($D442,Customer_Demand!$D:$BF,COLUMNS($I442:AQ442),0)/$I442)),"")</f>
        <v/>
      </c>
      <c r="AR442" s="49" t="str">
        <f>IFERROR(IF($K442&lt;&gt;"SS",(VLOOKUP($D442,Customer_Demand!$D:$BF,COLUMNS($I442:AR442),0)/$I442+VLOOKUP($D442,Customer_Demand!$D:$BF,COLUMNS($I442:AR442),0)/$K442),(VLOOKUP($D442,Customer_Demand!$D:$BF,COLUMNS($I442:AR442),0)/$I442)),"")</f>
        <v/>
      </c>
      <c r="AS442" s="49" t="str">
        <f>IFERROR(IF($K442&lt;&gt;"SS",(VLOOKUP($D442,Customer_Demand!$D:$BF,COLUMNS($I442:AS442),0)/$I442+VLOOKUP($D442,Customer_Demand!$D:$BF,COLUMNS($I442:AS442),0)/$K442),(VLOOKUP($D442,Customer_Demand!$D:$BF,COLUMNS($I442:AS442),0)/$I442)),"")</f>
        <v/>
      </c>
      <c r="AT442" s="49" t="str">
        <f>IFERROR(IF($K442&lt;&gt;"SS",(VLOOKUP($D442,Customer_Demand!$D:$BF,COLUMNS($I442:AT442),0)/$I442+VLOOKUP($D442,Customer_Demand!$D:$BF,COLUMNS($I442:AT442),0)/$K442),(VLOOKUP($D442,Customer_Demand!$D:$BF,COLUMNS($I442:AT442),0)/$I442)),"")</f>
        <v/>
      </c>
      <c r="AU442" s="49" t="str">
        <f>IFERROR(IF($K442&lt;&gt;"SS",(VLOOKUP($D442,Customer_Demand!$D:$BF,COLUMNS($I442:AU442),0)/$I442+VLOOKUP($D442,Customer_Demand!$D:$BF,COLUMNS($I442:AU442),0)/$K442),(VLOOKUP($D442,Customer_Demand!$D:$BF,COLUMNS($I442:AU442),0)/$I442)),"")</f>
        <v/>
      </c>
      <c r="AV442" s="49" t="str">
        <f>IFERROR(IF($K442&lt;&gt;"SS",(VLOOKUP($D442,Customer_Demand!$D:$BF,COLUMNS($I442:AV442),0)/$I442+VLOOKUP($D442,Customer_Demand!$D:$BF,COLUMNS($I442:AV442),0)/$K442),(VLOOKUP($D442,Customer_Demand!$D:$BF,COLUMNS($I442:AV442),0)/$I442)),"")</f>
        <v/>
      </c>
      <c r="AW442" s="49" t="str">
        <f>IFERROR(IF($K442&lt;&gt;"SS",(VLOOKUP($D442,Customer_Demand!$D:$BF,COLUMNS($I442:AW442),0)/$I442+VLOOKUP($D442,Customer_Demand!$D:$BF,COLUMNS($I442:AW442),0)/$K442),(VLOOKUP($D442,Customer_Demand!$D:$BF,COLUMNS($I442:AW442),0)/$I442)),"")</f>
        <v/>
      </c>
      <c r="AX442" s="49" t="str">
        <f>IFERROR(IF($K442&lt;&gt;"SS",(VLOOKUP($D442,Customer_Demand!$D:$BF,COLUMNS($I442:AX442),0)/$I442+VLOOKUP($D442,Customer_Demand!$D:$BF,COLUMNS($I442:AX442),0)/$K442),(VLOOKUP($D442,Customer_Demand!$D:$BF,COLUMNS($I442:AX442),0)/$I442)),"")</f>
        <v/>
      </c>
      <c r="AY442" s="49" t="str">
        <f>IFERROR(IF($K442&lt;&gt;"SS",(VLOOKUP($D442,Customer_Demand!$D:$BF,COLUMNS($I442:AY442),0)/$I442+VLOOKUP($D442,Customer_Demand!$D:$BF,COLUMNS($I442:AY442),0)/$K442),(VLOOKUP($D442,Customer_Demand!$D:$BF,COLUMNS($I442:AY442),0)/$I442)),"")</f>
        <v/>
      </c>
      <c r="AZ442" s="49" t="str">
        <f>IFERROR(IF($K442&lt;&gt;"SS",(VLOOKUP($D442,Customer_Demand!$D:$BF,COLUMNS($I442:AZ442),0)/$I442+VLOOKUP($D442,Customer_Demand!$D:$BF,COLUMNS($I442:AZ442),0)/$K442),(VLOOKUP($D442,Customer_Demand!$D:$BF,COLUMNS($I442:AZ442),0)/$I442)),"")</f>
        <v/>
      </c>
      <c r="BA442" s="49" t="str">
        <f>IFERROR(IF($K442&lt;&gt;"SS",(VLOOKUP($D442,Customer_Demand!$D:$BF,COLUMNS($I442:BA442),0)/$I442+VLOOKUP($D442,Customer_Demand!$D:$BF,COLUMNS($I442:BA442),0)/$K442),(VLOOKUP($D442,Customer_Demand!$D:$BF,COLUMNS($I442:BA442),0)/$I442)),"")</f>
        <v/>
      </c>
      <c r="BB442" s="49" t="str">
        <f>IFERROR(IF($K442&lt;&gt;"SS",(VLOOKUP($D442,Customer_Demand!$D:$BF,COLUMNS($I442:BB442),0)/$I442+VLOOKUP($D442,Customer_Demand!$D:$BF,COLUMNS($I442:BB442),0)/$K442),(VLOOKUP($D442,Customer_Demand!$D:$BF,COLUMNS($I442:BB442),0)/$I442)),"")</f>
        <v/>
      </c>
      <c r="BC442" s="49" t="str">
        <f>IFERROR(IF($K442&lt;&gt;"SS",(VLOOKUP($D442,Customer_Demand!$D:$BF,COLUMNS($I442:BC442),0)/$I442+VLOOKUP($D442,Customer_Demand!$D:$BF,COLUMNS($I442:BC442),0)/$K442),(VLOOKUP($D442,Customer_Demand!$D:$BF,COLUMNS($I442:BC442),0)/$I442)),"")</f>
        <v/>
      </c>
      <c r="BD442" s="49" t="str">
        <f>IFERROR(IF($K442&lt;&gt;"SS",(VLOOKUP($D442,Customer_Demand!$D:$BF,COLUMNS($I442:BD442),0)/$I442+VLOOKUP($D442,Customer_Demand!$D:$BF,COLUMNS($I442:BD442),0)/$K442),(VLOOKUP($D442,Customer_Demand!$D:$BF,COLUMNS($I442:BD442),0)/$I442)),"")</f>
        <v/>
      </c>
      <c r="BE442" s="49" t="str">
        <f>IFERROR(IF($K442&lt;&gt;"SS",(VLOOKUP($D442,Customer_Demand!$D:$BF,COLUMNS($I442:BE442),0)/$I442+VLOOKUP($D442,Customer_Demand!$D:$BF,COLUMNS($I442:BE442),0)/$K442),(VLOOKUP($D442,Customer_Demand!$D:$BF,COLUMNS($I442:BE442),0)/$I442)),"")</f>
        <v/>
      </c>
      <c r="BF442" s="49" t="str">
        <f>IFERROR(IF($K442&lt;&gt;"SS",(VLOOKUP($D442,Customer_Demand!$D:$BF,COLUMNS($I442:BF442),0)/$I442+VLOOKUP($D442,Customer_Demand!$D:$BF,COLUMNS($I442:BF442),0)/$K442),(VLOOKUP($D442,Customer_Demand!$D:$BF,COLUMNS($I442:BF442),0)/$I442)),"")</f>
        <v/>
      </c>
      <c r="BG442" s="49" t="str">
        <f>IFERROR(IF($K442&lt;&gt;"SS",(VLOOKUP($D442,Customer_Demand!$D:$BF,COLUMNS($I442:BG442),0)/$I442+VLOOKUP($D442,Customer_Demand!$D:$BF,COLUMNS($I442:BG442),0)/$K442),(VLOOKUP($D442,Customer_Demand!$D:$BF,COLUMNS($I442:BG442),0)/$I442)),"")</f>
        <v/>
      </c>
      <c r="BH442" s="49" t="str">
        <f>IFERROR(IF($K442&lt;&gt;"SS",(VLOOKUP($D442,Customer_Demand!$D:$BF,COLUMNS($I442:BH442),0)/$I442+VLOOKUP($D442,Customer_Demand!$D:$BF,COLUMNS($I442:BH442),0)/$K442),(VLOOKUP($D442,Customer_Demand!$D:$BF,COLUMNS($I442:BH442),0)/$I442)),"")</f>
        <v/>
      </c>
      <c r="BI442" s="49" t="str">
        <f>IFERROR(IF($K442&lt;&gt;"SS",(VLOOKUP($D442,Customer_Demand!$D:$BF,COLUMNS($I442:BI442),0)/$I442+VLOOKUP($D442,Customer_Demand!$D:$BF,COLUMNS($I442:BI442),0)/$K442),(VLOOKUP($D442,Customer_Demand!$D:$BF,COLUMNS($I442:BI442),0)/$I442)),"")</f>
        <v/>
      </c>
      <c r="BJ442" s="49" t="str">
        <f>IFERROR(IF($K442&lt;&gt;"SS",(VLOOKUP($D442,Customer_Demand!$D:$BF,COLUMNS($I442:BJ442),0)/$I442+VLOOKUP($D442,Customer_Demand!$D:$BF,COLUMNS($I442:BJ442),0)/$K442),(VLOOKUP($D442,Customer_Demand!$D:$BF,COLUMNS($I442:BJ442),0)/$I442)),"")</f>
        <v/>
      </c>
      <c r="BK442" s="50" t="str">
        <f>IFERROR(IF($K442&lt;&gt;"SS",(VLOOKUP($D442,Customer_Demand!$D:$BF,COLUMNS($I442:BK442),0)/$I442+VLOOKUP($D442,Customer_Demand!$D:$BF,COLUMNS($I442:BK442),0)/$K442),(VLOOKUP($D442,Customer_Demand!$D:$BF,COLUMNS($I442:BK442),0)/$I442)),"")</f>
        <v/>
      </c>
      <c r="BL442" s="18"/>
    </row>
    <row r="443" spans="2:64" x14ac:dyDescent="0.2">
      <c r="B443" s="12" t="str">
        <f t="shared" si="31"/>
        <v/>
      </c>
      <c r="C443" s="45" t="str">
        <f>IF((Customer_Demand!C443)&lt;&gt;"",Customer_Demand!C443,"")</f>
        <v/>
      </c>
      <c r="D443" s="45" t="str">
        <f>IF(C443&lt;&gt;"",Customer_Demand!D443,"")</f>
        <v/>
      </c>
      <c r="E443" s="51" t="str">
        <f>IF(C443&lt;&gt;"",Customer_Demand!E443,"")</f>
        <v/>
      </c>
      <c r="F443" s="47" t="str">
        <f>IF(C443&lt;&gt;"",VLOOKUP(D443,Customer_Demand!$D$5:$F$1005,3,0),"")</f>
        <v/>
      </c>
      <c r="G443" s="48" t="str">
        <f t="shared" si="28"/>
        <v/>
      </c>
      <c r="H443" s="48" t="str">
        <f t="shared" si="29"/>
        <v/>
      </c>
      <c r="I443" s="48" t="str">
        <f>IFERROR(IF(C443&lt;&gt;"",VLOOKUP($H443,SMT_Cycle_Time_Data!$F:$Q,4,0),""),"SGR Not Defined")</f>
        <v/>
      </c>
      <c r="J443" s="48" t="str">
        <f t="shared" si="30"/>
        <v/>
      </c>
      <c r="K443" s="48" t="str">
        <f>IF(C443&lt;&gt;"",IFERROR(VLOOKUP($J443,SMT_Cycle_Time_Data!$F:$Q,4,0),"SS"),"")</f>
        <v/>
      </c>
      <c r="L443" s="49" t="str">
        <f>IFERROR(IF($K443&lt;&gt;"SS",(VLOOKUP($D443,Customer_Demand!$D:$BF,COLUMNS($I443:L443),0)/$I443+VLOOKUP($D443,Customer_Demand!$D:$BF,COLUMNS($I443:L443),0)/$K443),(VLOOKUP($D443,Customer_Demand!$D:$BF,COLUMNS($I443:L443),0)/$I443)),"")</f>
        <v/>
      </c>
      <c r="M443" s="49" t="str">
        <f>IFERROR(IF($K443&lt;&gt;"SS",(VLOOKUP($D443,Customer_Demand!$D:$BF,COLUMNS($I443:M443),0)/$I443+VLOOKUP($D443,Customer_Demand!$D:$BF,COLUMNS($I443:M443),0)/$K443),(VLOOKUP($D443,Customer_Demand!$D:$BF,COLUMNS($I443:M443),0)/$I443)),"")</f>
        <v/>
      </c>
      <c r="N443" s="49" t="str">
        <f>IFERROR(IF($K443&lt;&gt;"SS",(VLOOKUP($D443,Customer_Demand!$D:$BF,COLUMNS($I443:N443),0)/$I443+VLOOKUP($D443,Customer_Demand!$D:$BF,COLUMNS($I443:N443),0)/$K443),(VLOOKUP($D443,Customer_Demand!$D:$BF,COLUMNS($I443:N443),0)/$I443)),"")</f>
        <v/>
      </c>
      <c r="O443" s="49" t="str">
        <f>IFERROR(IF($K443&lt;&gt;"SS",(VLOOKUP($D443,Customer_Demand!$D:$BF,COLUMNS($I443:O443),0)/$I443+VLOOKUP($D443,Customer_Demand!$D:$BF,COLUMNS($I443:O443),0)/$K443),(VLOOKUP($D443,Customer_Demand!$D:$BF,COLUMNS($I443:O443),0)/$I443)),"")</f>
        <v/>
      </c>
      <c r="P443" s="49" t="str">
        <f>IFERROR(IF($K443&lt;&gt;"SS",(VLOOKUP($D443,Customer_Demand!$D:$BF,COLUMNS($I443:P443),0)/$I443+VLOOKUP($D443,Customer_Demand!$D:$BF,COLUMNS($I443:P443),0)/$K443),(VLOOKUP($D443,Customer_Demand!$D:$BF,COLUMNS($I443:P443),0)/$I443)),"")</f>
        <v/>
      </c>
      <c r="Q443" s="49" t="str">
        <f>IFERROR(IF($K443&lt;&gt;"SS",(VLOOKUP($D443,Customer_Demand!$D:$BF,COLUMNS($I443:Q443),0)/$I443+VLOOKUP($D443,Customer_Demand!$D:$BF,COLUMNS($I443:Q443),0)/$K443),(VLOOKUP($D443,Customer_Demand!$D:$BF,COLUMNS($I443:Q443),0)/$I443)),"")</f>
        <v/>
      </c>
      <c r="R443" s="49" t="str">
        <f>IFERROR(IF($K443&lt;&gt;"SS",(VLOOKUP($D443,Customer_Demand!$D:$BF,COLUMNS($I443:R443),0)/$I443+VLOOKUP($D443,Customer_Demand!$D:$BF,COLUMNS($I443:R443),0)/$K443),(VLOOKUP($D443,Customer_Demand!$D:$BF,COLUMNS($I443:R443),0)/$I443)),"")</f>
        <v/>
      </c>
      <c r="S443" s="49" t="str">
        <f>IFERROR(IF($K443&lt;&gt;"SS",(VLOOKUP($D443,Customer_Demand!$D:$BF,COLUMNS($I443:S443),0)/$I443+VLOOKUP($D443,Customer_Demand!$D:$BF,COLUMNS($I443:S443),0)/$K443),(VLOOKUP($D443,Customer_Demand!$D:$BF,COLUMNS($I443:S443),0)/$I443)),"")</f>
        <v/>
      </c>
      <c r="T443" s="49" t="str">
        <f>IFERROR(IF($K443&lt;&gt;"SS",(VLOOKUP($D443,Customer_Demand!$D:$BF,COLUMNS($I443:T443),0)/$I443+VLOOKUP($D443,Customer_Demand!$D:$BF,COLUMNS($I443:T443),0)/$K443),(VLOOKUP($D443,Customer_Demand!$D:$BF,COLUMNS($I443:T443),0)/$I443)),"")</f>
        <v/>
      </c>
      <c r="U443" s="49" t="str">
        <f>IFERROR(IF($K443&lt;&gt;"SS",(VLOOKUP($D443,Customer_Demand!$D:$BF,COLUMNS($I443:U443),0)/$I443+VLOOKUP($D443,Customer_Demand!$D:$BF,COLUMNS($I443:U443),0)/$K443),(VLOOKUP($D443,Customer_Demand!$D:$BF,COLUMNS($I443:U443),0)/$I443)),"")</f>
        <v/>
      </c>
      <c r="V443" s="49" t="str">
        <f>IFERROR(IF($K443&lt;&gt;"SS",(VLOOKUP($D443,Customer_Demand!$D:$BF,COLUMNS($I443:V443),0)/$I443+VLOOKUP($D443,Customer_Demand!$D:$BF,COLUMNS($I443:V443),0)/$K443),(VLOOKUP($D443,Customer_Demand!$D:$BF,COLUMNS($I443:V443),0)/$I443)),"")</f>
        <v/>
      </c>
      <c r="W443" s="49" t="str">
        <f>IFERROR(IF($K443&lt;&gt;"SS",(VLOOKUP($D443,Customer_Demand!$D:$BF,COLUMNS($I443:W443),0)/$I443+VLOOKUP($D443,Customer_Demand!$D:$BF,COLUMNS($I443:W443),0)/$K443),(VLOOKUP($D443,Customer_Demand!$D:$BF,COLUMNS($I443:W443),0)/$I443)),"")</f>
        <v/>
      </c>
      <c r="X443" s="49" t="str">
        <f>IFERROR(IF($K443&lt;&gt;"SS",(VLOOKUP($D443,Customer_Demand!$D:$BF,COLUMNS($I443:X443),0)/$I443+VLOOKUP($D443,Customer_Demand!$D:$BF,COLUMNS($I443:X443),0)/$K443),(VLOOKUP($D443,Customer_Demand!$D:$BF,COLUMNS($I443:X443),0)/$I443)),"")</f>
        <v/>
      </c>
      <c r="Y443" s="49" t="str">
        <f>IFERROR(IF($K443&lt;&gt;"SS",(VLOOKUP($D443,Customer_Demand!$D:$BF,COLUMNS($I443:Y443),0)/$I443+VLOOKUP($D443,Customer_Demand!$D:$BF,COLUMNS($I443:Y443),0)/$K443),(VLOOKUP($D443,Customer_Demand!$D:$BF,COLUMNS($I443:Y443),0)/$I443)),"")</f>
        <v/>
      </c>
      <c r="Z443" s="49" t="str">
        <f>IFERROR(IF($K443&lt;&gt;"SS",(VLOOKUP($D443,Customer_Demand!$D:$BF,COLUMNS($I443:Z443),0)/$I443+VLOOKUP($D443,Customer_Demand!$D:$BF,COLUMNS($I443:Z443),0)/$K443),(VLOOKUP($D443,Customer_Demand!$D:$BF,COLUMNS($I443:Z443),0)/$I443)),"")</f>
        <v/>
      </c>
      <c r="AA443" s="49" t="str">
        <f>IFERROR(IF($K443&lt;&gt;"SS",(VLOOKUP($D443,Customer_Demand!$D:$BF,COLUMNS($I443:AA443),0)/$I443+VLOOKUP($D443,Customer_Demand!$D:$BF,COLUMNS($I443:AA443),0)/$K443),(VLOOKUP($D443,Customer_Demand!$D:$BF,COLUMNS($I443:AA443),0)/$I443)),"")</f>
        <v/>
      </c>
      <c r="AB443" s="49" t="str">
        <f>IFERROR(IF($K443&lt;&gt;"SS",(VLOOKUP($D443,Customer_Demand!$D:$BF,COLUMNS($I443:AB443),0)/$I443+VLOOKUP($D443,Customer_Demand!$D:$BF,COLUMNS($I443:AB443),0)/$K443),(VLOOKUP($D443,Customer_Demand!$D:$BF,COLUMNS($I443:AB443),0)/$I443)),"")</f>
        <v/>
      </c>
      <c r="AC443" s="49" t="str">
        <f>IFERROR(IF($K443&lt;&gt;"SS",(VLOOKUP($D443,Customer_Demand!$D:$BF,COLUMNS($I443:AC443),0)/$I443+VLOOKUP($D443,Customer_Demand!$D:$BF,COLUMNS($I443:AC443),0)/$K443),(VLOOKUP($D443,Customer_Demand!$D:$BF,COLUMNS($I443:AC443),0)/$I443)),"")</f>
        <v/>
      </c>
      <c r="AD443" s="49" t="str">
        <f>IFERROR(IF($K443&lt;&gt;"SS",(VLOOKUP($D443,Customer_Demand!$D:$BF,COLUMNS($I443:AD443),0)/$I443+VLOOKUP($D443,Customer_Demand!$D:$BF,COLUMNS($I443:AD443),0)/$K443),(VLOOKUP($D443,Customer_Demand!$D:$BF,COLUMNS($I443:AD443),0)/$I443)),"")</f>
        <v/>
      </c>
      <c r="AE443" s="49" t="str">
        <f>IFERROR(IF($K443&lt;&gt;"SS",(VLOOKUP($D443,Customer_Demand!$D:$BF,COLUMNS($I443:AE443),0)/$I443+VLOOKUP($D443,Customer_Demand!$D:$BF,COLUMNS($I443:AE443),0)/$K443),(VLOOKUP($D443,Customer_Demand!$D:$BF,COLUMNS($I443:AE443),0)/$I443)),"")</f>
        <v/>
      </c>
      <c r="AF443" s="49" t="str">
        <f>IFERROR(IF($K443&lt;&gt;"SS",(VLOOKUP($D443,Customer_Demand!$D:$BF,COLUMNS($I443:AF443),0)/$I443+VLOOKUP($D443,Customer_Demand!$D:$BF,COLUMNS($I443:AF443),0)/$K443),(VLOOKUP($D443,Customer_Demand!$D:$BF,COLUMNS($I443:AF443),0)/$I443)),"")</f>
        <v/>
      </c>
      <c r="AG443" s="49" t="str">
        <f>IFERROR(IF($K443&lt;&gt;"SS",(VLOOKUP($D443,Customer_Demand!$D:$BF,COLUMNS($I443:AG443),0)/$I443+VLOOKUP($D443,Customer_Demand!$D:$BF,COLUMNS($I443:AG443),0)/$K443),(VLOOKUP($D443,Customer_Demand!$D:$BF,COLUMNS($I443:AG443),0)/$I443)),"")</f>
        <v/>
      </c>
      <c r="AH443" s="49" t="str">
        <f>IFERROR(IF($K443&lt;&gt;"SS",(VLOOKUP($D443,Customer_Demand!$D:$BF,COLUMNS($I443:AH443),0)/$I443+VLOOKUP($D443,Customer_Demand!$D:$BF,COLUMNS($I443:AH443),0)/$K443),(VLOOKUP($D443,Customer_Demand!$D:$BF,COLUMNS($I443:AH443),0)/$I443)),"")</f>
        <v/>
      </c>
      <c r="AI443" s="49" t="str">
        <f>IFERROR(IF($K443&lt;&gt;"SS",(VLOOKUP($D443,Customer_Demand!$D:$BF,COLUMNS($I443:AI443),0)/$I443+VLOOKUP($D443,Customer_Demand!$D:$BF,COLUMNS($I443:AI443),0)/$K443),(VLOOKUP($D443,Customer_Demand!$D:$BF,COLUMNS($I443:AI443),0)/$I443)),"")</f>
        <v/>
      </c>
      <c r="AJ443" s="49" t="str">
        <f>IFERROR(IF($K443&lt;&gt;"SS",(VLOOKUP($D443,Customer_Demand!$D:$BF,COLUMNS($I443:AJ443),0)/$I443+VLOOKUP($D443,Customer_Demand!$D:$BF,COLUMNS($I443:AJ443),0)/$K443),(VLOOKUP($D443,Customer_Demand!$D:$BF,COLUMNS($I443:AJ443),0)/$I443)),"")</f>
        <v/>
      </c>
      <c r="AK443" s="49" t="str">
        <f>IFERROR(IF($K443&lt;&gt;"SS",(VLOOKUP($D443,Customer_Demand!$D:$BF,COLUMNS($I443:AK443),0)/$I443+VLOOKUP($D443,Customer_Demand!$D:$BF,COLUMNS($I443:AK443),0)/$K443),(VLOOKUP($D443,Customer_Demand!$D:$BF,COLUMNS($I443:AK443),0)/$I443)),"")</f>
        <v/>
      </c>
      <c r="AL443" s="49" t="str">
        <f>IFERROR(IF($K443&lt;&gt;"SS",(VLOOKUP($D443,Customer_Demand!$D:$BF,COLUMNS($I443:AL443),0)/$I443+VLOOKUP($D443,Customer_Demand!$D:$BF,COLUMNS($I443:AL443),0)/$K443),(VLOOKUP($D443,Customer_Demand!$D:$BF,COLUMNS($I443:AL443),0)/$I443)),"")</f>
        <v/>
      </c>
      <c r="AM443" s="49" t="str">
        <f>IFERROR(IF($K443&lt;&gt;"SS",(VLOOKUP($D443,Customer_Demand!$D:$BF,COLUMNS($I443:AM443),0)/$I443+VLOOKUP($D443,Customer_Demand!$D:$BF,COLUMNS($I443:AM443),0)/$K443),(VLOOKUP($D443,Customer_Demand!$D:$BF,COLUMNS($I443:AM443),0)/$I443)),"")</f>
        <v/>
      </c>
      <c r="AN443" s="49" t="str">
        <f>IFERROR(IF($K443&lt;&gt;"SS",(VLOOKUP($D443,Customer_Demand!$D:$BF,COLUMNS($I443:AN443),0)/$I443+VLOOKUP($D443,Customer_Demand!$D:$BF,COLUMNS($I443:AN443),0)/$K443),(VLOOKUP($D443,Customer_Demand!$D:$BF,COLUMNS($I443:AN443),0)/$I443)),"")</f>
        <v/>
      </c>
      <c r="AO443" s="49" t="str">
        <f>IFERROR(IF($K443&lt;&gt;"SS",(VLOOKUP($D443,Customer_Demand!$D:$BF,COLUMNS($I443:AO443),0)/$I443+VLOOKUP($D443,Customer_Demand!$D:$BF,COLUMNS($I443:AO443),0)/$K443),(VLOOKUP($D443,Customer_Demand!$D:$BF,COLUMNS($I443:AO443),0)/$I443)),"")</f>
        <v/>
      </c>
      <c r="AP443" s="49" t="str">
        <f>IFERROR(IF($K443&lt;&gt;"SS",(VLOOKUP($D443,Customer_Demand!$D:$BF,COLUMNS($I443:AP443),0)/$I443+VLOOKUP($D443,Customer_Demand!$D:$BF,COLUMNS($I443:AP443),0)/$K443),(VLOOKUP($D443,Customer_Demand!$D:$BF,COLUMNS($I443:AP443),0)/$I443)),"")</f>
        <v/>
      </c>
      <c r="AQ443" s="49" t="str">
        <f>IFERROR(IF($K443&lt;&gt;"SS",(VLOOKUP($D443,Customer_Demand!$D:$BF,COLUMNS($I443:AQ443),0)/$I443+VLOOKUP($D443,Customer_Demand!$D:$BF,COLUMNS($I443:AQ443),0)/$K443),(VLOOKUP($D443,Customer_Demand!$D:$BF,COLUMNS($I443:AQ443),0)/$I443)),"")</f>
        <v/>
      </c>
      <c r="AR443" s="49" t="str">
        <f>IFERROR(IF($K443&lt;&gt;"SS",(VLOOKUP($D443,Customer_Demand!$D:$BF,COLUMNS($I443:AR443),0)/$I443+VLOOKUP($D443,Customer_Demand!$D:$BF,COLUMNS($I443:AR443),0)/$K443),(VLOOKUP($D443,Customer_Demand!$D:$BF,COLUMNS($I443:AR443),0)/$I443)),"")</f>
        <v/>
      </c>
      <c r="AS443" s="49" t="str">
        <f>IFERROR(IF($K443&lt;&gt;"SS",(VLOOKUP($D443,Customer_Demand!$D:$BF,COLUMNS($I443:AS443),0)/$I443+VLOOKUP($D443,Customer_Demand!$D:$BF,COLUMNS($I443:AS443),0)/$K443),(VLOOKUP($D443,Customer_Demand!$D:$BF,COLUMNS($I443:AS443),0)/$I443)),"")</f>
        <v/>
      </c>
      <c r="AT443" s="49" t="str">
        <f>IFERROR(IF($K443&lt;&gt;"SS",(VLOOKUP($D443,Customer_Demand!$D:$BF,COLUMNS($I443:AT443),0)/$I443+VLOOKUP($D443,Customer_Demand!$D:$BF,COLUMNS($I443:AT443),0)/$K443),(VLOOKUP($D443,Customer_Demand!$D:$BF,COLUMNS($I443:AT443),0)/$I443)),"")</f>
        <v/>
      </c>
      <c r="AU443" s="49" t="str">
        <f>IFERROR(IF($K443&lt;&gt;"SS",(VLOOKUP($D443,Customer_Demand!$D:$BF,COLUMNS($I443:AU443),0)/$I443+VLOOKUP($D443,Customer_Demand!$D:$BF,COLUMNS($I443:AU443),0)/$K443),(VLOOKUP($D443,Customer_Demand!$D:$BF,COLUMNS($I443:AU443),0)/$I443)),"")</f>
        <v/>
      </c>
      <c r="AV443" s="49" t="str">
        <f>IFERROR(IF($K443&lt;&gt;"SS",(VLOOKUP($D443,Customer_Demand!$D:$BF,COLUMNS($I443:AV443),0)/$I443+VLOOKUP($D443,Customer_Demand!$D:$BF,COLUMNS($I443:AV443),0)/$K443),(VLOOKUP($D443,Customer_Demand!$D:$BF,COLUMNS($I443:AV443),0)/$I443)),"")</f>
        <v/>
      </c>
      <c r="AW443" s="49" t="str">
        <f>IFERROR(IF($K443&lt;&gt;"SS",(VLOOKUP($D443,Customer_Demand!$D:$BF,COLUMNS($I443:AW443),0)/$I443+VLOOKUP($D443,Customer_Demand!$D:$BF,COLUMNS($I443:AW443),0)/$K443),(VLOOKUP($D443,Customer_Demand!$D:$BF,COLUMNS($I443:AW443),0)/$I443)),"")</f>
        <v/>
      </c>
      <c r="AX443" s="49" t="str">
        <f>IFERROR(IF($K443&lt;&gt;"SS",(VLOOKUP($D443,Customer_Demand!$D:$BF,COLUMNS($I443:AX443),0)/$I443+VLOOKUP($D443,Customer_Demand!$D:$BF,COLUMNS($I443:AX443),0)/$K443),(VLOOKUP($D443,Customer_Demand!$D:$BF,COLUMNS($I443:AX443),0)/$I443)),"")</f>
        <v/>
      </c>
      <c r="AY443" s="49" t="str">
        <f>IFERROR(IF($K443&lt;&gt;"SS",(VLOOKUP($D443,Customer_Demand!$D:$BF,COLUMNS($I443:AY443),0)/$I443+VLOOKUP($D443,Customer_Demand!$D:$BF,COLUMNS($I443:AY443),0)/$K443),(VLOOKUP($D443,Customer_Demand!$D:$BF,COLUMNS($I443:AY443),0)/$I443)),"")</f>
        <v/>
      </c>
      <c r="AZ443" s="49" t="str">
        <f>IFERROR(IF($K443&lt;&gt;"SS",(VLOOKUP($D443,Customer_Demand!$D:$BF,COLUMNS($I443:AZ443),0)/$I443+VLOOKUP($D443,Customer_Demand!$D:$BF,COLUMNS($I443:AZ443),0)/$K443),(VLOOKUP($D443,Customer_Demand!$D:$BF,COLUMNS($I443:AZ443),0)/$I443)),"")</f>
        <v/>
      </c>
      <c r="BA443" s="49" t="str">
        <f>IFERROR(IF($K443&lt;&gt;"SS",(VLOOKUP($D443,Customer_Demand!$D:$BF,COLUMNS($I443:BA443),0)/$I443+VLOOKUP($D443,Customer_Demand!$D:$BF,COLUMNS($I443:BA443),0)/$K443),(VLOOKUP($D443,Customer_Demand!$D:$BF,COLUMNS($I443:BA443),0)/$I443)),"")</f>
        <v/>
      </c>
      <c r="BB443" s="49" t="str">
        <f>IFERROR(IF($K443&lt;&gt;"SS",(VLOOKUP($D443,Customer_Demand!$D:$BF,COLUMNS($I443:BB443),0)/$I443+VLOOKUP($D443,Customer_Demand!$D:$BF,COLUMNS($I443:BB443),0)/$K443),(VLOOKUP($D443,Customer_Demand!$D:$BF,COLUMNS($I443:BB443),0)/$I443)),"")</f>
        <v/>
      </c>
      <c r="BC443" s="49" t="str">
        <f>IFERROR(IF($K443&lt;&gt;"SS",(VLOOKUP($D443,Customer_Demand!$D:$BF,COLUMNS($I443:BC443),0)/$I443+VLOOKUP($D443,Customer_Demand!$D:$BF,COLUMNS($I443:BC443),0)/$K443),(VLOOKUP($D443,Customer_Demand!$D:$BF,COLUMNS($I443:BC443),0)/$I443)),"")</f>
        <v/>
      </c>
      <c r="BD443" s="49" t="str">
        <f>IFERROR(IF($K443&lt;&gt;"SS",(VLOOKUP($D443,Customer_Demand!$D:$BF,COLUMNS($I443:BD443),0)/$I443+VLOOKUP($D443,Customer_Demand!$D:$BF,COLUMNS($I443:BD443),0)/$K443),(VLOOKUP($D443,Customer_Demand!$D:$BF,COLUMNS($I443:BD443),0)/$I443)),"")</f>
        <v/>
      </c>
      <c r="BE443" s="49" t="str">
        <f>IFERROR(IF($K443&lt;&gt;"SS",(VLOOKUP($D443,Customer_Demand!$D:$BF,COLUMNS($I443:BE443),0)/$I443+VLOOKUP($D443,Customer_Demand!$D:$BF,COLUMNS($I443:BE443),0)/$K443),(VLOOKUP($D443,Customer_Demand!$D:$BF,COLUMNS($I443:BE443),0)/$I443)),"")</f>
        <v/>
      </c>
      <c r="BF443" s="49" t="str">
        <f>IFERROR(IF($K443&lt;&gt;"SS",(VLOOKUP($D443,Customer_Demand!$D:$BF,COLUMNS($I443:BF443),0)/$I443+VLOOKUP($D443,Customer_Demand!$D:$BF,COLUMNS($I443:BF443),0)/$K443),(VLOOKUP($D443,Customer_Demand!$D:$BF,COLUMNS($I443:BF443),0)/$I443)),"")</f>
        <v/>
      </c>
      <c r="BG443" s="49" t="str">
        <f>IFERROR(IF($K443&lt;&gt;"SS",(VLOOKUP($D443,Customer_Demand!$D:$BF,COLUMNS($I443:BG443),0)/$I443+VLOOKUP($D443,Customer_Demand!$D:$BF,COLUMNS($I443:BG443),0)/$K443),(VLOOKUP($D443,Customer_Demand!$D:$BF,COLUMNS($I443:BG443),0)/$I443)),"")</f>
        <v/>
      </c>
      <c r="BH443" s="49" t="str">
        <f>IFERROR(IF($K443&lt;&gt;"SS",(VLOOKUP($D443,Customer_Demand!$D:$BF,COLUMNS($I443:BH443),0)/$I443+VLOOKUP($D443,Customer_Demand!$D:$BF,COLUMNS($I443:BH443),0)/$K443),(VLOOKUP($D443,Customer_Demand!$D:$BF,COLUMNS($I443:BH443),0)/$I443)),"")</f>
        <v/>
      </c>
      <c r="BI443" s="49" t="str">
        <f>IFERROR(IF($K443&lt;&gt;"SS",(VLOOKUP($D443,Customer_Demand!$D:$BF,COLUMNS($I443:BI443),0)/$I443+VLOOKUP($D443,Customer_Demand!$D:$BF,COLUMNS($I443:BI443),0)/$K443),(VLOOKUP($D443,Customer_Demand!$D:$BF,COLUMNS($I443:BI443),0)/$I443)),"")</f>
        <v/>
      </c>
      <c r="BJ443" s="49" t="str">
        <f>IFERROR(IF($K443&lt;&gt;"SS",(VLOOKUP($D443,Customer_Demand!$D:$BF,COLUMNS($I443:BJ443),0)/$I443+VLOOKUP($D443,Customer_Demand!$D:$BF,COLUMNS($I443:BJ443),0)/$K443),(VLOOKUP($D443,Customer_Demand!$D:$BF,COLUMNS($I443:BJ443),0)/$I443)),"")</f>
        <v/>
      </c>
      <c r="BK443" s="50" t="str">
        <f>IFERROR(IF($K443&lt;&gt;"SS",(VLOOKUP($D443,Customer_Demand!$D:$BF,COLUMNS($I443:BK443),0)/$I443+VLOOKUP($D443,Customer_Demand!$D:$BF,COLUMNS($I443:BK443),0)/$K443),(VLOOKUP($D443,Customer_Demand!$D:$BF,COLUMNS($I443:BK443),0)/$I443)),"")</f>
        <v/>
      </c>
      <c r="BL443" s="18"/>
    </row>
    <row r="444" spans="2:64" x14ac:dyDescent="0.2">
      <c r="B444" s="12" t="str">
        <f t="shared" si="31"/>
        <v/>
      </c>
      <c r="C444" s="45" t="str">
        <f>IF((Customer_Demand!C444)&lt;&gt;"",Customer_Demand!C444,"")</f>
        <v/>
      </c>
      <c r="D444" s="45" t="str">
        <f>IF(C444&lt;&gt;"",Customer_Demand!D444,"")</f>
        <v/>
      </c>
      <c r="E444" s="51" t="str">
        <f>IF(C444&lt;&gt;"",Customer_Demand!E444,"")</f>
        <v/>
      </c>
      <c r="F444" s="47" t="str">
        <f>IF(C444&lt;&gt;"",VLOOKUP(D444,Customer_Demand!$D$5:$F$1005,3,0),"")</f>
        <v/>
      </c>
      <c r="G444" s="48" t="str">
        <f t="shared" si="28"/>
        <v/>
      </c>
      <c r="H444" s="48" t="str">
        <f t="shared" si="29"/>
        <v/>
      </c>
      <c r="I444" s="48" t="str">
        <f>IFERROR(IF(C444&lt;&gt;"",VLOOKUP($H444,SMT_Cycle_Time_Data!$F:$Q,4,0),""),"SGR Not Defined")</f>
        <v/>
      </c>
      <c r="J444" s="48" t="str">
        <f t="shared" si="30"/>
        <v/>
      </c>
      <c r="K444" s="48" t="str">
        <f>IF(C444&lt;&gt;"",IFERROR(VLOOKUP($J444,SMT_Cycle_Time_Data!$F:$Q,4,0),"SS"),"")</f>
        <v/>
      </c>
      <c r="L444" s="49" t="str">
        <f>IFERROR(IF($K444&lt;&gt;"SS",(VLOOKUP($D444,Customer_Demand!$D:$BF,COLUMNS($I444:L444),0)/$I444+VLOOKUP($D444,Customer_Demand!$D:$BF,COLUMNS($I444:L444),0)/$K444),(VLOOKUP($D444,Customer_Demand!$D:$BF,COLUMNS($I444:L444),0)/$I444)),"")</f>
        <v/>
      </c>
      <c r="M444" s="49" t="str">
        <f>IFERROR(IF($K444&lt;&gt;"SS",(VLOOKUP($D444,Customer_Demand!$D:$BF,COLUMNS($I444:M444),0)/$I444+VLOOKUP($D444,Customer_Demand!$D:$BF,COLUMNS($I444:M444),0)/$K444),(VLOOKUP($D444,Customer_Demand!$D:$BF,COLUMNS($I444:M444),0)/$I444)),"")</f>
        <v/>
      </c>
      <c r="N444" s="49" t="str">
        <f>IFERROR(IF($K444&lt;&gt;"SS",(VLOOKUP($D444,Customer_Demand!$D:$BF,COLUMNS($I444:N444),0)/$I444+VLOOKUP($D444,Customer_Demand!$D:$BF,COLUMNS($I444:N444),0)/$K444),(VLOOKUP($D444,Customer_Demand!$D:$BF,COLUMNS($I444:N444),0)/$I444)),"")</f>
        <v/>
      </c>
      <c r="O444" s="49" t="str">
        <f>IFERROR(IF($K444&lt;&gt;"SS",(VLOOKUP($D444,Customer_Demand!$D:$BF,COLUMNS($I444:O444),0)/$I444+VLOOKUP($D444,Customer_Demand!$D:$BF,COLUMNS($I444:O444),0)/$K444),(VLOOKUP($D444,Customer_Demand!$D:$BF,COLUMNS($I444:O444),0)/$I444)),"")</f>
        <v/>
      </c>
      <c r="P444" s="49" t="str">
        <f>IFERROR(IF($K444&lt;&gt;"SS",(VLOOKUP($D444,Customer_Demand!$D:$BF,COLUMNS($I444:P444),0)/$I444+VLOOKUP($D444,Customer_Demand!$D:$BF,COLUMNS($I444:P444),0)/$K444),(VLOOKUP($D444,Customer_Demand!$D:$BF,COLUMNS($I444:P444),0)/$I444)),"")</f>
        <v/>
      </c>
      <c r="Q444" s="49" t="str">
        <f>IFERROR(IF($K444&lt;&gt;"SS",(VLOOKUP($D444,Customer_Demand!$D:$BF,COLUMNS($I444:Q444),0)/$I444+VLOOKUP($D444,Customer_Demand!$D:$BF,COLUMNS($I444:Q444),0)/$K444),(VLOOKUP($D444,Customer_Demand!$D:$BF,COLUMNS($I444:Q444),0)/$I444)),"")</f>
        <v/>
      </c>
      <c r="R444" s="49" t="str">
        <f>IFERROR(IF($K444&lt;&gt;"SS",(VLOOKUP($D444,Customer_Demand!$D:$BF,COLUMNS($I444:R444),0)/$I444+VLOOKUP($D444,Customer_Demand!$D:$BF,COLUMNS($I444:R444),0)/$K444),(VLOOKUP($D444,Customer_Demand!$D:$BF,COLUMNS($I444:R444),0)/$I444)),"")</f>
        <v/>
      </c>
      <c r="S444" s="49" t="str">
        <f>IFERROR(IF($K444&lt;&gt;"SS",(VLOOKUP($D444,Customer_Demand!$D:$BF,COLUMNS($I444:S444),0)/$I444+VLOOKUP($D444,Customer_Demand!$D:$BF,COLUMNS($I444:S444),0)/$K444),(VLOOKUP($D444,Customer_Demand!$D:$BF,COLUMNS($I444:S444),0)/$I444)),"")</f>
        <v/>
      </c>
      <c r="T444" s="49" t="str">
        <f>IFERROR(IF($K444&lt;&gt;"SS",(VLOOKUP($D444,Customer_Demand!$D:$BF,COLUMNS($I444:T444),0)/$I444+VLOOKUP($D444,Customer_Demand!$D:$BF,COLUMNS($I444:T444),0)/$K444),(VLOOKUP($D444,Customer_Demand!$D:$BF,COLUMNS($I444:T444),0)/$I444)),"")</f>
        <v/>
      </c>
      <c r="U444" s="49" t="str">
        <f>IFERROR(IF($K444&lt;&gt;"SS",(VLOOKUP($D444,Customer_Demand!$D:$BF,COLUMNS($I444:U444),0)/$I444+VLOOKUP($D444,Customer_Demand!$D:$BF,COLUMNS($I444:U444),0)/$K444),(VLOOKUP($D444,Customer_Demand!$D:$BF,COLUMNS($I444:U444),0)/$I444)),"")</f>
        <v/>
      </c>
      <c r="V444" s="49" t="str">
        <f>IFERROR(IF($K444&lt;&gt;"SS",(VLOOKUP($D444,Customer_Demand!$D:$BF,COLUMNS($I444:V444),0)/$I444+VLOOKUP($D444,Customer_Demand!$D:$BF,COLUMNS($I444:V444),0)/$K444),(VLOOKUP($D444,Customer_Demand!$D:$BF,COLUMNS($I444:V444),0)/$I444)),"")</f>
        <v/>
      </c>
      <c r="W444" s="49" t="str">
        <f>IFERROR(IF($K444&lt;&gt;"SS",(VLOOKUP($D444,Customer_Demand!$D:$BF,COLUMNS($I444:W444),0)/$I444+VLOOKUP($D444,Customer_Demand!$D:$BF,COLUMNS($I444:W444),0)/$K444),(VLOOKUP($D444,Customer_Demand!$D:$BF,COLUMNS($I444:W444),0)/$I444)),"")</f>
        <v/>
      </c>
      <c r="X444" s="49" t="str">
        <f>IFERROR(IF($K444&lt;&gt;"SS",(VLOOKUP($D444,Customer_Demand!$D:$BF,COLUMNS($I444:X444),0)/$I444+VLOOKUP($D444,Customer_Demand!$D:$BF,COLUMNS($I444:X444),0)/$K444),(VLOOKUP($D444,Customer_Demand!$D:$BF,COLUMNS($I444:X444),0)/$I444)),"")</f>
        <v/>
      </c>
      <c r="Y444" s="49" t="str">
        <f>IFERROR(IF($K444&lt;&gt;"SS",(VLOOKUP($D444,Customer_Demand!$D:$BF,COLUMNS($I444:Y444),0)/$I444+VLOOKUP($D444,Customer_Demand!$D:$BF,COLUMNS($I444:Y444),0)/$K444),(VLOOKUP($D444,Customer_Demand!$D:$BF,COLUMNS($I444:Y444),0)/$I444)),"")</f>
        <v/>
      </c>
      <c r="Z444" s="49" t="str">
        <f>IFERROR(IF($K444&lt;&gt;"SS",(VLOOKUP($D444,Customer_Demand!$D:$BF,COLUMNS($I444:Z444),0)/$I444+VLOOKUP($D444,Customer_Demand!$D:$BF,COLUMNS($I444:Z444),0)/$K444),(VLOOKUP($D444,Customer_Demand!$D:$BF,COLUMNS($I444:Z444),0)/$I444)),"")</f>
        <v/>
      </c>
      <c r="AA444" s="49" t="str">
        <f>IFERROR(IF($K444&lt;&gt;"SS",(VLOOKUP($D444,Customer_Demand!$D:$BF,COLUMNS($I444:AA444),0)/$I444+VLOOKUP($D444,Customer_Demand!$D:$BF,COLUMNS($I444:AA444),0)/$K444),(VLOOKUP($D444,Customer_Demand!$D:$BF,COLUMNS($I444:AA444),0)/$I444)),"")</f>
        <v/>
      </c>
      <c r="AB444" s="49" t="str">
        <f>IFERROR(IF($K444&lt;&gt;"SS",(VLOOKUP($D444,Customer_Demand!$D:$BF,COLUMNS($I444:AB444),0)/$I444+VLOOKUP($D444,Customer_Demand!$D:$BF,COLUMNS($I444:AB444),0)/$K444),(VLOOKUP($D444,Customer_Demand!$D:$BF,COLUMNS($I444:AB444),0)/$I444)),"")</f>
        <v/>
      </c>
      <c r="AC444" s="49" t="str">
        <f>IFERROR(IF($K444&lt;&gt;"SS",(VLOOKUP($D444,Customer_Demand!$D:$BF,COLUMNS($I444:AC444),0)/$I444+VLOOKUP($D444,Customer_Demand!$D:$BF,COLUMNS($I444:AC444),0)/$K444),(VLOOKUP($D444,Customer_Demand!$D:$BF,COLUMNS($I444:AC444),0)/$I444)),"")</f>
        <v/>
      </c>
      <c r="AD444" s="49" t="str">
        <f>IFERROR(IF($K444&lt;&gt;"SS",(VLOOKUP($D444,Customer_Demand!$D:$BF,COLUMNS($I444:AD444),0)/$I444+VLOOKUP($D444,Customer_Demand!$D:$BF,COLUMNS($I444:AD444),0)/$K444),(VLOOKUP($D444,Customer_Demand!$D:$BF,COLUMNS($I444:AD444),0)/$I444)),"")</f>
        <v/>
      </c>
      <c r="AE444" s="49" t="str">
        <f>IFERROR(IF($K444&lt;&gt;"SS",(VLOOKUP($D444,Customer_Demand!$D:$BF,COLUMNS($I444:AE444),0)/$I444+VLOOKUP($D444,Customer_Demand!$D:$BF,COLUMNS($I444:AE444),0)/$K444),(VLOOKUP($D444,Customer_Demand!$D:$BF,COLUMNS($I444:AE444),0)/$I444)),"")</f>
        <v/>
      </c>
      <c r="AF444" s="49" t="str">
        <f>IFERROR(IF($K444&lt;&gt;"SS",(VLOOKUP($D444,Customer_Demand!$D:$BF,COLUMNS($I444:AF444),0)/$I444+VLOOKUP($D444,Customer_Demand!$D:$BF,COLUMNS($I444:AF444),0)/$K444),(VLOOKUP($D444,Customer_Demand!$D:$BF,COLUMNS($I444:AF444),0)/$I444)),"")</f>
        <v/>
      </c>
      <c r="AG444" s="49" t="str">
        <f>IFERROR(IF($K444&lt;&gt;"SS",(VLOOKUP($D444,Customer_Demand!$D:$BF,COLUMNS($I444:AG444),0)/$I444+VLOOKUP($D444,Customer_Demand!$D:$BF,COLUMNS($I444:AG444),0)/$K444),(VLOOKUP($D444,Customer_Demand!$D:$BF,COLUMNS($I444:AG444),0)/$I444)),"")</f>
        <v/>
      </c>
      <c r="AH444" s="49" t="str">
        <f>IFERROR(IF($K444&lt;&gt;"SS",(VLOOKUP($D444,Customer_Demand!$D:$BF,COLUMNS($I444:AH444),0)/$I444+VLOOKUP($D444,Customer_Demand!$D:$BF,COLUMNS($I444:AH444),0)/$K444),(VLOOKUP($D444,Customer_Demand!$D:$BF,COLUMNS($I444:AH444),0)/$I444)),"")</f>
        <v/>
      </c>
      <c r="AI444" s="49" t="str">
        <f>IFERROR(IF($K444&lt;&gt;"SS",(VLOOKUP($D444,Customer_Demand!$D:$BF,COLUMNS($I444:AI444),0)/$I444+VLOOKUP($D444,Customer_Demand!$D:$BF,COLUMNS($I444:AI444),0)/$K444),(VLOOKUP($D444,Customer_Demand!$D:$BF,COLUMNS($I444:AI444),0)/$I444)),"")</f>
        <v/>
      </c>
      <c r="AJ444" s="49" t="str">
        <f>IFERROR(IF($K444&lt;&gt;"SS",(VLOOKUP($D444,Customer_Demand!$D:$BF,COLUMNS($I444:AJ444),0)/$I444+VLOOKUP($D444,Customer_Demand!$D:$BF,COLUMNS($I444:AJ444),0)/$K444),(VLOOKUP($D444,Customer_Demand!$D:$BF,COLUMNS($I444:AJ444),0)/$I444)),"")</f>
        <v/>
      </c>
      <c r="AK444" s="49" t="str">
        <f>IFERROR(IF($K444&lt;&gt;"SS",(VLOOKUP($D444,Customer_Demand!$D:$BF,COLUMNS($I444:AK444),0)/$I444+VLOOKUP($D444,Customer_Demand!$D:$BF,COLUMNS($I444:AK444),0)/$K444),(VLOOKUP($D444,Customer_Demand!$D:$BF,COLUMNS($I444:AK444),0)/$I444)),"")</f>
        <v/>
      </c>
      <c r="AL444" s="49" t="str">
        <f>IFERROR(IF($K444&lt;&gt;"SS",(VLOOKUP($D444,Customer_Demand!$D:$BF,COLUMNS($I444:AL444),0)/$I444+VLOOKUP($D444,Customer_Demand!$D:$BF,COLUMNS($I444:AL444),0)/$K444),(VLOOKUP($D444,Customer_Demand!$D:$BF,COLUMNS($I444:AL444),0)/$I444)),"")</f>
        <v/>
      </c>
      <c r="AM444" s="49" t="str">
        <f>IFERROR(IF($K444&lt;&gt;"SS",(VLOOKUP($D444,Customer_Demand!$D:$BF,COLUMNS($I444:AM444),0)/$I444+VLOOKUP($D444,Customer_Demand!$D:$BF,COLUMNS($I444:AM444),0)/$K444),(VLOOKUP($D444,Customer_Demand!$D:$BF,COLUMNS($I444:AM444),0)/$I444)),"")</f>
        <v/>
      </c>
      <c r="AN444" s="49" t="str">
        <f>IFERROR(IF($K444&lt;&gt;"SS",(VLOOKUP($D444,Customer_Demand!$D:$BF,COLUMNS($I444:AN444),0)/$I444+VLOOKUP($D444,Customer_Demand!$D:$BF,COLUMNS($I444:AN444),0)/$K444),(VLOOKUP($D444,Customer_Demand!$D:$BF,COLUMNS($I444:AN444),0)/$I444)),"")</f>
        <v/>
      </c>
      <c r="AO444" s="49" t="str">
        <f>IFERROR(IF($K444&lt;&gt;"SS",(VLOOKUP($D444,Customer_Demand!$D:$BF,COLUMNS($I444:AO444),0)/$I444+VLOOKUP($D444,Customer_Demand!$D:$BF,COLUMNS($I444:AO444),0)/$K444),(VLOOKUP($D444,Customer_Demand!$D:$BF,COLUMNS($I444:AO444),0)/$I444)),"")</f>
        <v/>
      </c>
      <c r="AP444" s="49" t="str">
        <f>IFERROR(IF($K444&lt;&gt;"SS",(VLOOKUP($D444,Customer_Demand!$D:$BF,COLUMNS($I444:AP444),0)/$I444+VLOOKUP($D444,Customer_Demand!$D:$BF,COLUMNS($I444:AP444),0)/$K444),(VLOOKUP($D444,Customer_Demand!$D:$BF,COLUMNS($I444:AP444),0)/$I444)),"")</f>
        <v/>
      </c>
      <c r="AQ444" s="49" t="str">
        <f>IFERROR(IF($K444&lt;&gt;"SS",(VLOOKUP($D444,Customer_Demand!$D:$BF,COLUMNS($I444:AQ444),0)/$I444+VLOOKUP($D444,Customer_Demand!$D:$BF,COLUMNS($I444:AQ444),0)/$K444),(VLOOKUP($D444,Customer_Demand!$D:$BF,COLUMNS($I444:AQ444),0)/$I444)),"")</f>
        <v/>
      </c>
      <c r="AR444" s="49" t="str">
        <f>IFERROR(IF($K444&lt;&gt;"SS",(VLOOKUP($D444,Customer_Demand!$D:$BF,COLUMNS($I444:AR444),0)/$I444+VLOOKUP($D444,Customer_Demand!$D:$BF,COLUMNS($I444:AR444),0)/$K444),(VLOOKUP($D444,Customer_Demand!$D:$BF,COLUMNS($I444:AR444),0)/$I444)),"")</f>
        <v/>
      </c>
      <c r="AS444" s="49" t="str">
        <f>IFERROR(IF($K444&lt;&gt;"SS",(VLOOKUP($D444,Customer_Demand!$D:$BF,COLUMNS($I444:AS444),0)/$I444+VLOOKUP($D444,Customer_Demand!$D:$BF,COLUMNS($I444:AS444),0)/$K444),(VLOOKUP($D444,Customer_Demand!$D:$BF,COLUMNS($I444:AS444),0)/$I444)),"")</f>
        <v/>
      </c>
      <c r="AT444" s="49" t="str">
        <f>IFERROR(IF($K444&lt;&gt;"SS",(VLOOKUP($D444,Customer_Demand!$D:$BF,COLUMNS($I444:AT444),0)/$I444+VLOOKUP($D444,Customer_Demand!$D:$BF,COLUMNS($I444:AT444),0)/$K444),(VLOOKUP($D444,Customer_Demand!$D:$BF,COLUMNS($I444:AT444),0)/$I444)),"")</f>
        <v/>
      </c>
      <c r="AU444" s="49" t="str">
        <f>IFERROR(IF($K444&lt;&gt;"SS",(VLOOKUP($D444,Customer_Demand!$D:$BF,COLUMNS($I444:AU444),0)/$I444+VLOOKUP($D444,Customer_Demand!$D:$BF,COLUMNS($I444:AU444),0)/$K444),(VLOOKUP($D444,Customer_Demand!$D:$BF,COLUMNS($I444:AU444),0)/$I444)),"")</f>
        <v/>
      </c>
      <c r="AV444" s="49" t="str">
        <f>IFERROR(IF($K444&lt;&gt;"SS",(VLOOKUP($D444,Customer_Demand!$D:$BF,COLUMNS($I444:AV444),0)/$I444+VLOOKUP($D444,Customer_Demand!$D:$BF,COLUMNS($I444:AV444),0)/$K444),(VLOOKUP($D444,Customer_Demand!$D:$BF,COLUMNS($I444:AV444),0)/$I444)),"")</f>
        <v/>
      </c>
      <c r="AW444" s="49" t="str">
        <f>IFERROR(IF($K444&lt;&gt;"SS",(VLOOKUP($D444,Customer_Demand!$D:$BF,COLUMNS($I444:AW444),0)/$I444+VLOOKUP($D444,Customer_Demand!$D:$BF,COLUMNS($I444:AW444),0)/$K444),(VLOOKUP($D444,Customer_Demand!$D:$BF,COLUMNS($I444:AW444),0)/$I444)),"")</f>
        <v/>
      </c>
      <c r="AX444" s="49" t="str">
        <f>IFERROR(IF($K444&lt;&gt;"SS",(VLOOKUP($D444,Customer_Demand!$D:$BF,COLUMNS($I444:AX444),0)/$I444+VLOOKUP($D444,Customer_Demand!$D:$BF,COLUMNS($I444:AX444),0)/$K444),(VLOOKUP($D444,Customer_Demand!$D:$BF,COLUMNS($I444:AX444),0)/$I444)),"")</f>
        <v/>
      </c>
      <c r="AY444" s="49" t="str">
        <f>IFERROR(IF($K444&lt;&gt;"SS",(VLOOKUP($D444,Customer_Demand!$D:$BF,COLUMNS($I444:AY444),0)/$I444+VLOOKUP($D444,Customer_Demand!$D:$BF,COLUMNS($I444:AY444),0)/$K444),(VLOOKUP($D444,Customer_Demand!$D:$BF,COLUMNS($I444:AY444),0)/$I444)),"")</f>
        <v/>
      </c>
      <c r="AZ444" s="49" t="str">
        <f>IFERROR(IF($K444&lt;&gt;"SS",(VLOOKUP($D444,Customer_Demand!$D:$BF,COLUMNS($I444:AZ444),0)/$I444+VLOOKUP($D444,Customer_Demand!$D:$BF,COLUMNS($I444:AZ444),0)/$K444),(VLOOKUP($D444,Customer_Demand!$D:$BF,COLUMNS($I444:AZ444),0)/$I444)),"")</f>
        <v/>
      </c>
      <c r="BA444" s="49" t="str">
        <f>IFERROR(IF($K444&lt;&gt;"SS",(VLOOKUP($D444,Customer_Demand!$D:$BF,COLUMNS($I444:BA444),0)/$I444+VLOOKUP($D444,Customer_Demand!$D:$BF,COLUMNS($I444:BA444),0)/$K444),(VLOOKUP($D444,Customer_Demand!$D:$BF,COLUMNS($I444:BA444),0)/$I444)),"")</f>
        <v/>
      </c>
      <c r="BB444" s="49" t="str">
        <f>IFERROR(IF($K444&lt;&gt;"SS",(VLOOKUP($D444,Customer_Demand!$D:$BF,COLUMNS($I444:BB444),0)/$I444+VLOOKUP($D444,Customer_Demand!$D:$BF,COLUMNS($I444:BB444),0)/$K444),(VLOOKUP($D444,Customer_Demand!$D:$BF,COLUMNS($I444:BB444),0)/$I444)),"")</f>
        <v/>
      </c>
      <c r="BC444" s="49" t="str">
        <f>IFERROR(IF($K444&lt;&gt;"SS",(VLOOKUP($D444,Customer_Demand!$D:$BF,COLUMNS($I444:BC444),0)/$I444+VLOOKUP($D444,Customer_Demand!$D:$BF,COLUMNS($I444:BC444),0)/$K444),(VLOOKUP($D444,Customer_Demand!$D:$BF,COLUMNS($I444:BC444),0)/$I444)),"")</f>
        <v/>
      </c>
      <c r="BD444" s="49" t="str">
        <f>IFERROR(IF($K444&lt;&gt;"SS",(VLOOKUP($D444,Customer_Demand!$D:$BF,COLUMNS($I444:BD444),0)/$I444+VLOOKUP($D444,Customer_Demand!$D:$BF,COLUMNS($I444:BD444),0)/$K444),(VLOOKUP($D444,Customer_Demand!$D:$BF,COLUMNS($I444:BD444),0)/$I444)),"")</f>
        <v/>
      </c>
      <c r="BE444" s="49" t="str">
        <f>IFERROR(IF($K444&lt;&gt;"SS",(VLOOKUP($D444,Customer_Demand!$D:$BF,COLUMNS($I444:BE444),0)/$I444+VLOOKUP($D444,Customer_Demand!$D:$BF,COLUMNS($I444:BE444),0)/$K444),(VLOOKUP($D444,Customer_Demand!$D:$BF,COLUMNS($I444:BE444),0)/$I444)),"")</f>
        <v/>
      </c>
      <c r="BF444" s="49" t="str">
        <f>IFERROR(IF($K444&lt;&gt;"SS",(VLOOKUP($D444,Customer_Demand!$D:$BF,COLUMNS($I444:BF444),0)/$I444+VLOOKUP($D444,Customer_Demand!$D:$BF,COLUMNS($I444:BF444),0)/$K444),(VLOOKUP($D444,Customer_Demand!$D:$BF,COLUMNS($I444:BF444),0)/$I444)),"")</f>
        <v/>
      </c>
      <c r="BG444" s="49" t="str">
        <f>IFERROR(IF($K444&lt;&gt;"SS",(VLOOKUP($D444,Customer_Demand!$D:$BF,COLUMNS($I444:BG444),0)/$I444+VLOOKUP($D444,Customer_Demand!$D:$BF,COLUMNS($I444:BG444),0)/$K444),(VLOOKUP($D444,Customer_Demand!$D:$BF,COLUMNS($I444:BG444),0)/$I444)),"")</f>
        <v/>
      </c>
      <c r="BH444" s="49" t="str">
        <f>IFERROR(IF($K444&lt;&gt;"SS",(VLOOKUP($D444,Customer_Demand!$D:$BF,COLUMNS($I444:BH444),0)/$I444+VLOOKUP($D444,Customer_Demand!$D:$BF,COLUMNS($I444:BH444),0)/$K444),(VLOOKUP($D444,Customer_Demand!$D:$BF,COLUMNS($I444:BH444),0)/$I444)),"")</f>
        <v/>
      </c>
      <c r="BI444" s="49" t="str">
        <f>IFERROR(IF($K444&lt;&gt;"SS",(VLOOKUP($D444,Customer_Demand!$D:$BF,COLUMNS($I444:BI444),0)/$I444+VLOOKUP($D444,Customer_Demand!$D:$BF,COLUMNS($I444:BI444),0)/$K444),(VLOOKUP($D444,Customer_Demand!$D:$BF,COLUMNS($I444:BI444),0)/$I444)),"")</f>
        <v/>
      </c>
      <c r="BJ444" s="49" t="str">
        <f>IFERROR(IF($K444&lt;&gt;"SS",(VLOOKUP($D444,Customer_Demand!$D:$BF,COLUMNS($I444:BJ444),0)/$I444+VLOOKUP($D444,Customer_Demand!$D:$BF,COLUMNS($I444:BJ444),0)/$K444),(VLOOKUP($D444,Customer_Demand!$D:$BF,COLUMNS($I444:BJ444),0)/$I444)),"")</f>
        <v/>
      </c>
      <c r="BK444" s="50" t="str">
        <f>IFERROR(IF($K444&lt;&gt;"SS",(VLOOKUP($D444,Customer_Demand!$D:$BF,COLUMNS($I444:BK444),0)/$I444+VLOOKUP($D444,Customer_Demand!$D:$BF,COLUMNS($I444:BK444),0)/$K444),(VLOOKUP($D444,Customer_Demand!$D:$BF,COLUMNS($I444:BK444),0)/$I444)),"")</f>
        <v/>
      </c>
      <c r="BL444" s="18"/>
    </row>
    <row r="445" spans="2:64" x14ac:dyDescent="0.2">
      <c r="B445" s="12" t="str">
        <f t="shared" si="31"/>
        <v/>
      </c>
      <c r="C445" s="45" t="str">
        <f>IF((Customer_Demand!C445)&lt;&gt;"",Customer_Demand!C445,"")</f>
        <v/>
      </c>
      <c r="D445" s="45" t="str">
        <f>IF(C445&lt;&gt;"",Customer_Demand!D445,"")</f>
        <v/>
      </c>
      <c r="E445" s="51" t="str">
        <f>IF(C445&lt;&gt;"",Customer_Demand!E445,"")</f>
        <v/>
      </c>
      <c r="F445" s="47" t="str">
        <f>IF(C445&lt;&gt;"",VLOOKUP(D445,Customer_Demand!$D$5:$F$1005,3,0),"")</f>
        <v/>
      </c>
      <c r="G445" s="48" t="str">
        <f t="shared" si="28"/>
        <v/>
      </c>
      <c r="H445" s="48" t="str">
        <f t="shared" si="29"/>
        <v/>
      </c>
      <c r="I445" s="48" t="str">
        <f>IFERROR(IF(C445&lt;&gt;"",VLOOKUP($H445,SMT_Cycle_Time_Data!$F:$Q,4,0),""),"SGR Not Defined")</f>
        <v/>
      </c>
      <c r="J445" s="48" t="str">
        <f t="shared" si="30"/>
        <v/>
      </c>
      <c r="K445" s="48" t="str">
        <f>IF(C445&lt;&gt;"",IFERROR(VLOOKUP($J445,SMT_Cycle_Time_Data!$F:$Q,4,0),"SS"),"")</f>
        <v/>
      </c>
      <c r="L445" s="49" t="str">
        <f>IFERROR(IF($K445&lt;&gt;"SS",(VLOOKUP($D445,Customer_Demand!$D:$BF,COLUMNS($I445:L445),0)/$I445+VLOOKUP($D445,Customer_Demand!$D:$BF,COLUMNS($I445:L445),0)/$K445),(VLOOKUP($D445,Customer_Demand!$D:$BF,COLUMNS($I445:L445),0)/$I445)),"")</f>
        <v/>
      </c>
      <c r="M445" s="49" t="str">
        <f>IFERROR(IF($K445&lt;&gt;"SS",(VLOOKUP($D445,Customer_Demand!$D:$BF,COLUMNS($I445:M445),0)/$I445+VLOOKUP($D445,Customer_Demand!$D:$BF,COLUMNS($I445:M445),0)/$K445),(VLOOKUP($D445,Customer_Demand!$D:$BF,COLUMNS($I445:M445),0)/$I445)),"")</f>
        <v/>
      </c>
      <c r="N445" s="49" t="str">
        <f>IFERROR(IF($K445&lt;&gt;"SS",(VLOOKUP($D445,Customer_Demand!$D:$BF,COLUMNS($I445:N445),0)/$I445+VLOOKUP($D445,Customer_Demand!$D:$BF,COLUMNS($I445:N445),0)/$K445),(VLOOKUP($D445,Customer_Demand!$D:$BF,COLUMNS($I445:N445),0)/$I445)),"")</f>
        <v/>
      </c>
      <c r="O445" s="49" t="str">
        <f>IFERROR(IF($K445&lt;&gt;"SS",(VLOOKUP($D445,Customer_Demand!$D:$BF,COLUMNS($I445:O445),0)/$I445+VLOOKUP($D445,Customer_Demand!$D:$BF,COLUMNS($I445:O445),0)/$K445),(VLOOKUP($D445,Customer_Demand!$D:$BF,COLUMNS($I445:O445),0)/$I445)),"")</f>
        <v/>
      </c>
      <c r="P445" s="49" t="str">
        <f>IFERROR(IF($K445&lt;&gt;"SS",(VLOOKUP($D445,Customer_Demand!$D:$BF,COLUMNS($I445:P445),0)/$I445+VLOOKUP($D445,Customer_Demand!$D:$BF,COLUMNS($I445:P445),0)/$K445),(VLOOKUP($D445,Customer_Demand!$D:$BF,COLUMNS($I445:P445),0)/$I445)),"")</f>
        <v/>
      </c>
      <c r="Q445" s="49" t="str">
        <f>IFERROR(IF($K445&lt;&gt;"SS",(VLOOKUP($D445,Customer_Demand!$D:$BF,COLUMNS($I445:Q445),0)/$I445+VLOOKUP($D445,Customer_Demand!$D:$BF,COLUMNS($I445:Q445),0)/$K445),(VLOOKUP($D445,Customer_Demand!$D:$BF,COLUMNS($I445:Q445),0)/$I445)),"")</f>
        <v/>
      </c>
      <c r="R445" s="49" t="str">
        <f>IFERROR(IF($K445&lt;&gt;"SS",(VLOOKUP($D445,Customer_Demand!$D:$BF,COLUMNS($I445:R445),0)/$I445+VLOOKUP($D445,Customer_Demand!$D:$BF,COLUMNS($I445:R445),0)/$K445),(VLOOKUP($D445,Customer_Demand!$D:$BF,COLUMNS($I445:R445),0)/$I445)),"")</f>
        <v/>
      </c>
      <c r="S445" s="49" t="str">
        <f>IFERROR(IF($K445&lt;&gt;"SS",(VLOOKUP($D445,Customer_Demand!$D:$BF,COLUMNS($I445:S445),0)/$I445+VLOOKUP($D445,Customer_Demand!$D:$BF,COLUMNS($I445:S445),0)/$K445),(VLOOKUP($D445,Customer_Demand!$D:$BF,COLUMNS($I445:S445),0)/$I445)),"")</f>
        <v/>
      </c>
      <c r="T445" s="49" t="str">
        <f>IFERROR(IF($K445&lt;&gt;"SS",(VLOOKUP($D445,Customer_Demand!$D:$BF,COLUMNS($I445:T445),0)/$I445+VLOOKUP($D445,Customer_Demand!$D:$BF,COLUMNS($I445:T445),0)/$K445),(VLOOKUP($D445,Customer_Demand!$D:$BF,COLUMNS($I445:T445),0)/$I445)),"")</f>
        <v/>
      </c>
      <c r="U445" s="49" t="str">
        <f>IFERROR(IF($K445&lt;&gt;"SS",(VLOOKUP($D445,Customer_Demand!$D:$BF,COLUMNS($I445:U445),0)/$I445+VLOOKUP($D445,Customer_Demand!$D:$BF,COLUMNS($I445:U445),0)/$K445),(VLOOKUP($D445,Customer_Demand!$D:$BF,COLUMNS($I445:U445),0)/$I445)),"")</f>
        <v/>
      </c>
      <c r="V445" s="49" t="str">
        <f>IFERROR(IF($K445&lt;&gt;"SS",(VLOOKUP($D445,Customer_Demand!$D:$BF,COLUMNS($I445:V445),0)/$I445+VLOOKUP($D445,Customer_Demand!$D:$BF,COLUMNS($I445:V445),0)/$K445),(VLOOKUP($D445,Customer_Demand!$D:$BF,COLUMNS($I445:V445),0)/$I445)),"")</f>
        <v/>
      </c>
      <c r="W445" s="49" t="str">
        <f>IFERROR(IF($K445&lt;&gt;"SS",(VLOOKUP($D445,Customer_Demand!$D:$BF,COLUMNS($I445:W445),0)/$I445+VLOOKUP($D445,Customer_Demand!$D:$BF,COLUMNS($I445:W445),0)/$K445),(VLOOKUP($D445,Customer_Demand!$D:$BF,COLUMNS($I445:W445),0)/$I445)),"")</f>
        <v/>
      </c>
      <c r="X445" s="49" t="str">
        <f>IFERROR(IF($K445&lt;&gt;"SS",(VLOOKUP($D445,Customer_Demand!$D:$BF,COLUMNS($I445:X445),0)/$I445+VLOOKUP($D445,Customer_Demand!$D:$BF,COLUMNS($I445:X445),0)/$K445),(VLOOKUP($D445,Customer_Demand!$D:$BF,COLUMNS($I445:X445),0)/$I445)),"")</f>
        <v/>
      </c>
      <c r="Y445" s="49" t="str">
        <f>IFERROR(IF($K445&lt;&gt;"SS",(VLOOKUP($D445,Customer_Demand!$D:$BF,COLUMNS($I445:Y445),0)/$I445+VLOOKUP($D445,Customer_Demand!$D:$BF,COLUMNS($I445:Y445),0)/$K445),(VLOOKUP($D445,Customer_Demand!$D:$BF,COLUMNS($I445:Y445),0)/$I445)),"")</f>
        <v/>
      </c>
      <c r="Z445" s="49" t="str">
        <f>IFERROR(IF($K445&lt;&gt;"SS",(VLOOKUP($D445,Customer_Demand!$D:$BF,COLUMNS($I445:Z445),0)/$I445+VLOOKUP($D445,Customer_Demand!$D:$BF,COLUMNS($I445:Z445),0)/$K445),(VLOOKUP($D445,Customer_Demand!$D:$BF,COLUMNS($I445:Z445),0)/$I445)),"")</f>
        <v/>
      </c>
      <c r="AA445" s="49" t="str">
        <f>IFERROR(IF($K445&lt;&gt;"SS",(VLOOKUP($D445,Customer_Demand!$D:$BF,COLUMNS($I445:AA445),0)/$I445+VLOOKUP($D445,Customer_Demand!$D:$BF,COLUMNS($I445:AA445),0)/$K445),(VLOOKUP($D445,Customer_Demand!$D:$BF,COLUMNS($I445:AA445),0)/$I445)),"")</f>
        <v/>
      </c>
      <c r="AB445" s="49" t="str">
        <f>IFERROR(IF($K445&lt;&gt;"SS",(VLOOKUP($D445,Customer_Demand!$D:$BF,COLUMNS($I445:AB445),0)/$I445+VLOOKUP($D445,Customer_Demand!$D:$BF,COLUMNS($I445:AB445),0)/$K445),(VLOOKUP($D445,Customer_Demand!$D:$BF,COLUMNS($I445:AB445),0)/$I445)),"")</f>
        <v/>
      </c>
      <c r="AC445" s="49" t="str">
        <f>IFERROR(IF($K445&lt;&gt;"SS",(VLOOKUP($D445,Customer_Demand!$D:$BF,COLUMNS($I445:AC445),0)/$I445+VLOOKUP($D445,Customer_Demand!$D:$BF,COLUMNS($I445:AC445),0)/$K445),(VLOOKUP($D445,Customer_Demand!$D:$BF,COLUMNS($I445:AC445),0)/$I445)),"")</f>
        <v/>
      </c>
      <c r="AD445" s="49" t="str">
        <f>IFERROR(IF($K445&lt;&gt;"SS",(VLOOKUP($D445,Customer_Demand!$D:$BF,COLUMNS($I445:AD445),0)/$I445+VLOOKUP($D445,Customer_Demand!$D:$BF,COLUMNS($I445:AD445),0)/$K445),(VLOOKUP($D445,Customer_Demand!$D:$BF,COLUMNS($I445:AD445),0)/$I445)),"")</f>
        <v/>
      </c>
      <c r="AE445" s="49" t="str">
        <f>IFERROR(IF($K445&lt;&gt;"SS",(VLOOKUP($D445,Customer_Demand!$D:$BF,COLUMNS($I445:AE445),0)/$I445+VLOOKUP($D445,Customer_Demand!$D:$BF,COLUMNS($I445:AE445),0)/$K445),(VLOOKUP($D445,Customer_Demand!$D:$BF,COLUMNS($I445:AE445),0)/$I445)),"")</f>
        <v/>
      </c>
      <c r="AF445" s="49" t="str">
        <f>IFERROR(IF($K445&lt;&gt;"SS",(VLOOKUP($D445,Customer_Demand!$D:$BF,COLUMNS($I445:AF445),0)/$I445+VLOOKUP($D445,Customer_Demand!$D:$BF,COLUMNS($I445:AF445),0)/$K445),(VLOOKUP($D445,Customer_Demand!$D:$BF,COLUMNS($I445:AF445),0)/$I445)),"")</f>
        <v/>
      </c>
      <c r="AG445" s="49" t="str">
        <f>IFERROR(IF($K445&lt;&gt;"SS",(VLOOKUP($D445,Customer_Demand!$D:$BF,COLUMNS($I445:AG445),0)/$I445+VLOOKUP($D445,Customer_Demand!$D:$BF,COLUMNS($I445:AG445),0)/$K445),(VLOOKUP($D445,Customer_Demand!$D:$BF,COLUMNS($I445:AG445),0)/$I445)),"")</f>
        <v/>
      </c>
      <c r="AH445" s="49" t="str">
        <f>IFERROR(IF($K445&lt;&gt;"SS",(VLOOKUP($D445,Customer_Demand!$D:$BF,COLUMNS($I445:AH445),0)/$I445+VLOOKUP($D445,Customer_Demand!$D:$BF,COLUMNS($I445:AH445),0)/$K445),(VLOOKUP($D445,Customer_Demand!$D:$BF,COLUMNS($I445:AH445),0)/$I445)),"")</f>
        <v/>
      </c>
      <c r="AI445" s="49" t="str">
        <f>IFERROR(IF($K445&lt;&gt;"SS",(VLOOKUP($D445,Customer_Demand!$D:$BF,COLUMNS($I445:AI445),0)/$I445+VLOOKUP($D445,Customer_Demand!$D:$BF,COLUMNS($I445:AI445),0)/$K445),(VLOOKUP($D445,Customer_Demand!$D:$BF,COLUMNS($I445:AI445),0)/$I445)),"")</f>
        <v/>
      </c>
      <c r="AJ445" s="49" t="str">
        <f>IFERROR(IF($K445&lt;&gt;"SS",(VLOOKUP($D445,Customer_Demand!$D:$BF,COLUMNS($I445:AJ445),0)/$I445+VLOOKUP($D445,Customer_Demand!$D:$BF,COLUMNS($I445:AJ445),0)/$K445),(VLOOKUP($D445,Customer_Demand!$D:$BF,COLUMNS($I445:AJ445),0)/$I445)),"")</f>
        <v/>
      </c>
      <c r="AK445" s="49" t="str">
        <f>IFERROR(IF($K445&lt;&gt;"SS",(VLOOKUP($D445,Customer_Demand!$D:$BF,COLUMNS($I445:AK445),0)/$I445+VLOOKUP($D445,Customer_Demand!$D:$BF,COLUMNS($I445:AK445),0)/$K445),(VLOOKUP($D445,Customer_Demand!$D:$BF,COLUMNS($I445:AK445),0)/$I445)),"")</f>
        <v/>
      </c>
      <c r="AL445" s="49" t="str">
        <f>IFERROR(IF($K445&lt;&gt;"SS",(VLOOKUP($D445,Customer_Demand!$D:$BF,COLUMNS($I445:AL445),0)/$I445+VLOOKUP($D445,Customer_Demand!$D:$BF,COLUMNS($I445:AL445),0)/$K445),(VLOOKUP($D445,Customer_Demand!$D:$BF,COLUMNS($I445:AL445),0)/$I445)),"")</f>
        <v/>
      </c>
      <c r="AM445" s="49" t="str">
        <f>IFERROR(IF($K445&lt;&gt;"SS",(VLOOKUP($D445,Customer_Demand!$D:$BF,COLUMNS($I445:AM445),0)/$I445+VLOOKUP($D445,Customer_Demand!$D:$BF,COLUMNS($I445:AM445),0)/$K445),(VLOOKUP($D445,Customer_Demand!$D:$BF,COLUMNS($I445:AM445),0)/$I445)),"")</f>
        <v/>
      </c>
      <c r="AN445" s="49" t="str">
        <f>IFERROR(IF($K445&lt;&gt;"SS",(VLOOKUP($D445,Customer_Demand!$D:$BF,COLUMNS($I445:AN445),0)/$I445+VLOOKUP($D445,Customer_Demand!$D:$BF,COLUMNS($I445:AN445),0)/$K445),(VLOOKUP($D445,Customer_Demand!$D:$BF,COLUMNS($I445:AN445),0)/$I445)),"")</f>
        <v/>
      </c>
      <c r="AO445" s="49" t="str">
        <f>IFERROR(IF($K445&lt;&gt;"SS",(VLOOKUP($D445,Customer_Demand!$D:$BF,COLUMNS($I445:AO445),0)/$I445+VLOOKUP($D445,Customer_Demand!$D:$BF,COLUMNS($I445:AO445),0)/$K445),(VLOOKUP($D445,Customer_Demand!$D:$BF,COLUMNS($I445:AO445),0)/$I445)),"")</f>
        <v/>
      </c>
      <c r="AP445" s="49" t="str">
        <f>IFERROR(IF($K445&lt;&gt;"SS",(VLOOKUP($D445,Customer_Demand!$D:$BF,COLUMNS($I445:AP445),0)/$I445+VLOOKUP($D445,Customer_Demand!$D:$BF,COLUMNS($I445:AP445),0)/$K445),(VLOOKUP($D445,Customer_Demand!$D:$BF,COLUMNS($I445:AP445),0)/$I445)),"")</f>
        <v/>
      </c>
      <c r="AQ445" s="49" t="str">
        <f>IFERROR(IF($K445&lt;&gt;"SS",(VLOOKUP($D445,Customer_Demand!$D:$BF,COLUMNS($I445:AQ445),0)/$I445+VLOOKUP($D445,Customer_Demand!$D:$BF,COLUMNS($I445:AQ445),0)/$K445),(VLOOKUP($D445,Customer_Demand!$D:$BF,COLUMNS($I445:AQ445),0)/$I445)),"")</f>
        <v/>
      </c>
      <c r="AR445" s="49" t="str">
        <f>IFERROR(IF($K445&lt;&gt;"SS",(VLOOKUP($D445,Customer_Demand!$D:$BF,COLUMNS($I445:AR445),0)/$I445+VLOOKUP($D445,Customer_Demand!$D:$BF,COLUMNS($I445:AR445),0)/$K445),(VLOOKUP($D445,Customer_Demand!$D:$BF,COLUMNS($I445:AR445),0)/$I445)),"")</f>
        <v/>
      </c>
      <c r="AS445" s="49" t="str">
        <f>IFERROR(IF($K445&lt;&gt;"SS",(VLOOKUP($D445,Customer_Demand!$D:$BF,COLUMNS($I445:AS445),0)/$I445+VLOOKUP($D445,Customer_Demand!$D:$BF,COLUMNS($I445:AS445),0)/$K445),(VLOOKUP($D445,Customer_Demand!$D:$BF,COLUMNS($I445:AS445),0)/$I445)),"")</f>
        <v/>
      </c>
      <c r="AT445" s="49" t="str">
        <f>IFERROR(IF($K445&lt;&gt;"SS",(VLOOKUP($D445,Customer_Demand!$D:$BF,COLUMNS($I445:AT445),0)/$I445+VLOOKUP($D445,Customer_Demand!$D:$BF,COLUMNS($I445:AT445),0)/$K445),(VLOOKUP($D445,Customer_Demand!$D:$BF,COLUMNS($I445:AT445),0)/$I445)),"")</f>
        <v/>
      </c>
      <c r="AU445" s="49" t="str">
        <f>IFERROR(IF($K445&lt;&gt;"SS",(VLOOKUP($D445,Customer_Demand!$D:$BF,COLUMNS($I445:AU445),0)/$I445+VLOOKUP($D445,Customer_Demand!$D:$BF,COLUMNS($I445:AU445),0)/$K445),(VLOOKUP($D445,Customer_Demand!$D:$BF,COLUMNS($I445:AU445),0)/$I445)),"")</f>
        <v/>
      </c>
      <c r="AV445" s="49" t="str">
        <f>IFERROR(IF($K445&lt;&gt;"SS",(VLOOKUP($D445,Customer_Demand!$D:$BF,COLUMNS($I445:AV445),0)/$I445+VLOOKUP($D445,Customer_Demand!$D:$BF,COLUMNS($I445:AV445),0)/$K445),(VLOOKUP($D445,Customer_Demand!$D:$BF,COLUMNS($I445:AV445),0)/$I445)),"")</f>
        <v/>
      </c>
      <c r="AW445" s="49" t="str">
        <f>IFERROR(IF($K445&lt;&gt;"SS",(VLOOKUP($D445,Customer_Demand!$D:$BF,COLUMNS($I445:AW445),0)/$I445+VLOOKUP($D445,Customer_Demand!$D:$BF,COLUMNS($I445:AW445),0)/$K445),(VLOOKUP($D445,Customer_Demand!$D:$BF,COLUMNS($I445:AW445),0)/$I445)),"")</f>
        <v/>
      </c>
      <c r="AX445" s="49" t="str">
        <f>IFERROR(IF($K445&lt;&gt;"SS",(VLOOKUP($D445,Customer_Demand!$D:$BF,COLUMNS($I445:AX445),0)/$I445+VLOOKUP($D445,Customer_Demand!$D:$BF,COLUMNS($I445:AX445),0)/$K445),(VLOOKUP($D445,Customer_Demand!$D:$BF,COLUMNS($I445:AX445),0)/$I445)),"")</f>
        <v/>
      </c>
      <c r="AY445" s="49" t="str">
        <f>IFERROR(IF($K445&lt;&gt;"SS",(VLOOKUP($D445,Customer_Demand!$D:$BF,COLUMNS($I445:AY445),0)/$I445+VLOOKUP($D445,Customer_Demand!$D:$BF,COLUMNS($I445:AY445),0)/$K445),(VLOOKUP($D445,Customer_Demand!$D:$BF,COLUMNS($I445:AY445),0)/$I445)),"")</f>
        <v/>
      </c>
      <c r="AZ445" s="49" t="str">
        <f>IFERROR(IF($K445&lt;&gt;"SS",(VLOOKUP($D445,Customer_Demand!$D:$BF,COLUMNS($I445:AZ445),0)/$I445+VLOOKUP($D445,Customer_Demand!$D:$BF,COLUMNS($I445:AZ445),0)/$K445),(VLOOKUP($D445,Customer_Demand!$D:$BF,COLUMNS($I445:AZ445),0)/$I445)),"")</f>
        <v/>
      </c>
      <c r="BA445" s="49" t="str">
        <f>IFERROR(IF($K445&lt;&gt;"SS",(VLOOKUP($D445,Customer_Demand!$D:$BF,COLUMNS($I445:BA445),0)/$I445+VLOOKUP($D445,Customer_Demand!$D:$BF,COLUMNS($I445:BA445),0)/$K445),(VLOOKUP($D445,Customer_Demand!$D:$BF,COLUMNS($I445:BA445),0)/$I445)),"")</f>
        <v/>
      </c>
      <c r="BB445" s="49" t="str">
        <f>IFERROR(IF($K445&lt;&gt;"SS",(VLOOKUP($D445,Customer_Demand!$D:$BF,COLUMNS($I445:BB445),0)/$I445+VLOOKUP($D445,Customer_Demand!$D:$BF,COLUMNS($I445:BB445),0)/$K445),(VLOOKUP($D445,Customer_Demand!$D:$BF,COLUMNS($I445:BB445),0)/$I445)),"")</f>
        <v/>
      </c>
      <c r="BC445" s="49" t="str">
        <f>IFERROR(IF($K445&lt;&gt;"SS",(VLOOKUP($D445,Customer_Demand!$D:$BF,COLUMNS($I445:BC445),0)/$I445+VLOOKUP($D445,Customer_Demand!$D:$BF,COLUMNS($I445:BC445),0)/$K445),(VLOOKUP($D445,Customer_Demand!$D:$BF,COLUMNS($I445:BC445),0)/$I445)),"")</f>
        <v/>
      </c>
      <c r="BD445" s="49" t="str">
        <f>IFERROR(IF($K445&lt;&gt;"SS",(VLOOKUP($D445,Customer_Demand!$D:$BF,COLUMNS($I445:BD445),0)/$I445+VLOOKUP($D445,Customer_Demand!$D:$BF,COLUMNS($I445:BD445),0)/$K445),(VLOOKUP($D445,Customer_Demand!$D:$BF,COLUMNS($I445:BD445),0)/$I445)),"")</f>
        <v/>
      </c>
      <c r="BE445" s="49" t="str">
        <f>IFERROR(IF($K445&lt;&gt;"SS",(VLOOKUP($D445,Customer_Demand!$D:$BF,COLUMNS($I445:BE445),0)/$I445+VLOOKUP($D445,Customer_Demand!$D:$BF,COLUMNS($I445:BE445),0)/$K445),(VLOOKUP($D445,Customer_Demand!$D:$BF,COLUMNS($I445:BE445),0)/$I445)),"")</f>
        <v/>
      </c>
      <c r="BF445" s="49" t="str">
        <f>IFERROR(IF($K445&lt;&gt;"SS",(VLOOKUP($D445,Customer_Demand!$D:$BF,COLUMNS($I445:BF445),0)/$I445+VLOOKUP($D445,Customer_Demand!$D:$BF,COLUMNS($I445:BF445),0)/$K445),(VLOOKUP($D445,Customer_Demand!$D:$BF,COLUMNS($I445:BF445),0)/$I445)),"")</f>
        <v/>
      </c>
      <c r="BG445" s="49" t="str">
        <f>IFERROR(IF($K445&lt;&gt;"SS",(VLOOKUP($D445,Customer_Demand!$D:$BF,COLUMNS($I445:BG445),0)/$I445+VLOOKUP($D445,Customer_Demand!$D:$BF,COLUMNS($I445:BG445),0)/$K445),(VLOOKUP($D445,Customer_Demand!$D:$BF,COLUMNS($I445:BG445),0)/$I445)),"")</f>
        <v/>
      </c>
      <c r="BH445" s="49" t="str">
        <f>IFERROR(IF($K445&lt;&gt;"SS",(VLOOKUP($D445,Customer_Demand!$D:$BF,COLUMNS($I445:BH445),0)/$I445+VLOOKUP($D445,Customer_Demand!$D:$BF,COLUMNS($I445:BH445),0)/$K445),(VLOOKUP($D445,Customer_Demand!$D:$BF,COLUMNS($I445:BH445),0)/$I445)),"")</f>
        <v/>
      </c>
      <c r="BI445" s="49" t="str">
        <f>IFERROR(IF($K445&lt;&gt;"SS",(VLOOKUP($D445,Customer_Demand!$D:$BF,COLUMNS($I445:BI445),0)/$I445+VLOOKUP($D445,Customer_Demand!$D:$BF,COLUMNS($I445:BI445),0)/$K445),(VLOOKUP($D445,Customer_Demand!$D:$BF,COLUMNS($I445:BI445),0)/$I445)),"")</f>
        <v/>
      </c>
      <c r="BJ445" s="49" t="str">
        <f>IFERROR(IF($K445&lt;&gt;"SS",(VLOOKUP($D445,Customer_Demand!$D:$BF,COLUMNS($I445:BJ445),0)/$I445+VLOOKUP($D445,Customer_Demand!$D:$BF,COLUMNS($I445:BJ445),0)/$K445),(VLOOKUP($D445,Customer_Demand!$D:$BF,COLUMNS($I445:BJ445),0)/$I445)),"")</f>
        <v/>
      </c>
      <c r="BK445" s="50" t="str">
        <f>IFERROR(IF($K445&lt;&gt;"SS",(VLOOKUP($D445,Customer_Demand!$D:$BF,COLUMNS($I445:BK445),0)/$I445+VLOOKUP($D445,Customer_Demand!$D:$BF,COLUMNS($I445:BK445),0)/$K445),(VLOOKUP($D445,Customer_Demand!$D:$BF,COLUMNS($I445:BK445),0)/$I445)),"")</f>
        <v/>
      </c>
      <c r="BL445" s="18"/>
    </row>
    <row r="446" spans="2:64" x14ac:dyDescent="0.2">
      <c r="B446" s="12" t="str">
        <f t="shared" si="31"/>
        <v/>
      </c>
      <c r="C446" s="45" t="str">
        <f>IF((Customer_Demand!C446)&lt;&gt;"",Customer_Demand!C446,"")</f>
        <v/>
      </c>
      <c r="D446" s="45" t="str">
        <f>IF(C446&lt;&gt;"",Customer_Demand!D446,"")</f>
        <v/>
      </c>
      <c r="E446" s="51" t="str">
        <f>IF(C446&lt;&gt;"",Customer_Demand!E446,"")</f>
        <v/>
      </c>
      <c r="F446" s="47" t="str">
        <f>IF(C446&lt;&gt;"",VLOOKUP(D446,Customer_Demand!$D$5:$F$1005,3,0),"")</f>
        <v/>
      </c>
      <c r="G446" s="48" t="str">
        <f t="shared" si="28"/>
        <v/>
      </c>
      <c r="H446" s="48" t="str">
        <f t="shared" si="29"/>
        <v/>
      </c>
      <c r="I446" s="48" t="str">
        <f>IFERROR(IF(C446&lt;&gt;"",VLOOKUP($H446,SMT_Cycle_Time_Data!$F:$Q,4,0),""),"SGR Not Defined")</f>
        <v/>
      </c>
      <c r="J446" s="48" t="str">
        <f t="shared" si="30"/>
        <v/>
      </c>
      <c r="K446" s="48" t="str">
        <f>IF(C446&lt;&gt;"",IFERROR(VLOOKUP($J446,SMT_Cycle_Time_Data!$F:$Q,4,0),"SS"),"")</f>
        <v/>
      </c>
      <c r="L446" s="49" t="str">
        <f>IFERROR(IF($K446&lt;&gt;"SS",(VLOOKUP($D446,Customer_Demand!$D:$BF,COLUMNS($I446:L446),0)/$I446+VLOOKUP($D446,Customer_Demand!$D:$BF,COLUMNS($I446:L446),0)/$K446),(VLOOKUP($D446,Customer_Demand!$D:$BF,COLUMNS($I446:L446),0)/$I446)),"")</f>
        <v/>
      </c>
      <c r="M446" s="49" t="str">
        <f>IFERROR(IF($K446&lt;&gt;"SS",(VLOOKUP($D446,Customer_Demand!$D:$BF,COLUMNS($I446:M446),0)/$I446+VLOOKUP($D446,Customer_Demand!$D:$BF,COLUMNS($I446:M446),0)/$K446),(VLOOKUP($D446,Customer_Demand!$D:$BF,COLUMNS($I446:M446),0)/$I446)),"")</f>
        <v/>
      </c>
      <c r="N446" s="49" t="str">
        <f>IFERROR(IF($K446&lt;&gt;"SS",(VLOOKUP($D446,Customer_Demand!$D:$BF,COLUMNS($I446:N446),0)/$I446+VLOOKUP($D446,Customer_Demand!$D:$BF,COLUMNS($I446:N446),0)/$K446),(VLOOKUP($D446,Customer_Demand!$D:$BF,COLUMNS($I446:N446),0)/$I446)),"")</f>
        <v/>
      </c>
      <c r="O446" s="49" t="str">
        <f>IFERROR(IF($K446&lt;&gt;"SS",(VLOOKUP($D446,Customer_Demand!$D:$BF,COLUMNS($I446:O446),0)/$I446+VLOOKUP($D446,Customer_Demand!$D:$BF,COLUMNS($I446:O446),0)/$K446),(VLOOKUP($D446,Customer_Demand!$D:$BF,COLUMNS($I446:O446),0)/$I446)),"")</f>
        <v/>
      </c>
      <c r="P446" s="49" t="str">
        <f>IFERROR(IF($K446&lt;&gt;"SS",(VLOOKUP($D446,Customer_Demand!$D:$BF,COLUMNS($I446:P446),0)/$I446+VLOOKUP($D446,Customer_Demand!$D:$BF,COLUMNS($I446:P446),0)/$K446),(VLOOKUP($D446,Customer_Demand!$D:$BF,COLUMNS($I446:P446),0)/$I446)),"")</f>
        <v/>
      </c>
      <c r="Q446" s="49" t="str">
        <f>IFERROR(IF($K446&lt;&gt;"SS",(VLOOKUP($D446,Customer_Demand!$D:$BF,COLUMNS($I446:Q446),0)/$I446+VLOOKUP($D446,Customer_Demand!$D:$BF,COLUMNS($I446:Q446),0)/$K446),(VLOOKUP($D446,Customer_Demand!$D:$BF,COLUMNS($I446:Q446),0)/$I446)),"")</f>
        <v/>
      </c>
      <c r="R446" s="49" t="str">
        <f>IFERROR(IF($K446&lt;&gt;"SS",(VLOOKUP($D446,Customer_Demand!$D:$BF,COLUMNS($I446:R446),0)/$I446+VLOOKUP($D446,Customer_Demand!$D:$BF,COLUMNS($I446:R446),0)/$K446),(VLOOKUP($D446,Customer_Demand!$D:$BF,COLUMNS($I446:R446),0)/$I446)),"")</f>
        <v/>
      </c>
      <c r="S446" s="49" t="str">
        <f>IFERROR(IF($K446&lt;&gt;"SS",(VLOOKUP($D446,Customer_Demand!$D:$BF,COLUMNS($I446:S446),0)/$I446+VLOOKUP($D446,Customer_Demand!$D:$BF,COLUMNS($I446:S446),0)/$K446),(VLOOKUP($D446,Customer_Demand!$D:$BF,COLUMNS($I446:S446),0)/$I446)),"")</f>
        <v/>
      </c>
      <c r="T446" s="49" t="str">
        <f>IFERROR(IF($K446&lt;&gt;"SS",(VLOOKUP($D446,Customer_Demand!$D:$BF,COLUMNS($I446:T446),0)/$I446+VLOOKUP($D446,Customer_Demand!$D:$BF,COLUMNS($I446:T446),0)/$K446),(VLOOKUP($D446,Customer_Demand!$D:$BF,COLUMNS($I446:T446),0)/$I446)),"")</f>
        <v/>
      </c>
      <c r="U446" s="49" t="str">
        <f>IFERROR(IF($K446&lt;&gt;"SS",(VLOOKUP($D446,Customer_Demand!$D:$BF,COLUMNS($I446:U446),0)/$I446+VLOOKUP($D446,Customer_Demand!$D:$BF,COLUMNS($I446:U446),0)/$K446),(VLOOKUP($D446,Customer_Demand!$D:$BF,COLUMNS($I446:U446),0)/$I446)),"")</f>
        <v/>
      </c>
      <c r="V446" s="49" t="str">
        <f>IFERROR(IF($K446&lt;&gt;"SS",(VLOOKUP($D446,Customer_Demand!$D:$BF,COLUMNS($I446:V446),0)/$I446+VLOOKUP($D446,Customer_Demand!$D:$BF,COLUMNS($I446:V446),0)/$K446),(VLOOKUP($D446,Customer_Demand!$D:$BF,COLUMNS($I446:V446),0)/$I446)),"")</f>
        <v/>
      </c>
      <c r="W446" s="49" t="str">
        <f>IFERROR(IF($K446&lt;&gt;"SS",(VLOOKUP($D446,Customer_Demand!$D:$BF,COLUMNS($I446:W446),0)/$I446+VLOOKUP($D446,Customer_Demand!$D:$BF,COLUMNS($I446:W446),0)/$K446),(VLOOKUP($D446,Customer_Demand!$D:$BF,COLUMNS($I446:W446),0)/$I446)),"")</f>
        <v/>
      </c>
      <c r="X446" s="49" t="str">
        <f>IFERROR(IF($K446&lt;&gt;"SS",(VLOOKUP($D446,Customer_Demand!$D:$BF,COLUMNS($I446:X446),0)/$I446+VLOOKUP($D446,Customer_Demand!$D:$BF,COLUMNS($I446:X446),0)/$K446),(VLOOKUP($D446,Customer_Demand!$D:$BF,COLUMNS($I446:X446),0)/$I446)),"")</f>
        <v/>
      </c>
      <c r="Y446" s="49" t="str">
        <f>IFERROR(IF($K446&lt;&gt;"SS",(VLOOKUP($D446,Customer_Demand!$D:$BF,COLUMNS($I446:Y446),0)/$I446+VLOOKUP($D446,Customer_Demand!$D:$BF,COLUMNS($I446:Y446),0)/$K446),(VLOOKUP($D446,Customer_Demand!$D:$BF,COLUMNS($I446:Y446),0)/$I446)),"")</f>
        <v/>
      </c>
      <c r="Z446" s="49" t="str">
        <f>IFERROR(IF($K446&lt;&gt;"SS",(VLOOKUP($D446,Customer_Demand!$D:$BF,COLUMNS($I446:Z446),0)/$I446+VLOOKUP($D446,Customer_Demand!$D:$BF,COLUMNS($I446:Z446),0)/$K446),(VLOOKUP($D446,Customer_Demand!$D:$BF,COLUMNS($I446:Z446),0)/$I446)),"")</f>
        <v/>
      </c>
      <c r="AA446" s="49" t="str">
        <f>IFERROR(IF($K446&lt;&gt;"SS",(VLOOKUP($D446,Customer_Demand!$D:$BF,COLUMNS($I446:AA446),0)/$I446+VLOOKUP($D446,Customer_Demand!$D:$BF,COLUMNS($I446:AA446),0)/$K446),(VLOOKUP($D446,Customer_Demand!$D:$BF,COLUMNS($I446:AA446),0)/$I446)),"")</f>
        <v/>
      </c>
      <c r="AB446" s="49" t="str">
        <f>IFERROR(IF($K446&lt;&gt;"SS",(VLOOKUP($D446,Customer_Demand!$D:$BF,COLUMNS($I446:AB446),0)/$I446+VLOOKUP($D446,Customer_Demand!$D:$BF,COLUMNS($I446:AB446),0)/$K446),(VLOOKUP($D446,Customer_Demand!$D:$BF,COLUMNS($I446:AB446),0)/$I446)),"")</f>
        <v/>
      </c>
      <c r="AC446" s="49" t="str">
        <f>IFERROR(IF($K446&lt;&gt;"SS",(VLOOKUP($D446,Customer_Demand!$D:$BF,COLUMNS($I446:AC446),0)/$I446+VLOOKUP($D446,Customer_Demand!$D:$BF,COLUMNS($I446:AC446),0)/$K446),(VLOOKUP($D446,Customer_Demand!$D:$BF,COLUMNS($I446:AC446),0)/$I446)),"")</f>
        <v/>
      </c>
      <c r="AD446" s="49" t="str">
        <f>IFERROR(IF($K446&lt;&gt;"SS",(VLOOKUP($D446,Customer_Demand!$D:$BF,COLUMNS($I446:AD446),0)/$I446+VLOOKUP($D446,Customer_Demand!$D:$BF,COLUMNS($I446:AD446),0)/$K446),(VLOOKUP($D446,Customer_Demand!$D:$BF,COLUMNS($I446:AD446),0)/$I446)),"")</f>
        <v/>
      </c>
      <c r="AE446" s="49" t="str">
        <f>IFERROR(IF($K446&lt;&gt;"SS",(VLOOKUP($D446,Customer_Demand!$D:$BF,COLUMNS($I446:AE446),0)/$I446+VLOOKUP($D446,Customer_Demand!$D:$BF,COLUMNS($I446:AE446),0)/$K446),(VLOOKUP($D446,Customer_Demand!$D:$BF,COLUMNS($I446:AE446),0)/$I446)),"")</f>
        <v/>
      </c>
      <c r="AF446" s="49" t="str">
        <f>IFERROR(IF($K446&lt;&gt;"SS",(VLOOKUP($D446,Customer_Demand!$D:$BF,COLUMNS($I446:AF446),0)/$I446+VLOOKUP($D446,Customer_Demand!$D:$BF,COLUMNS($I446:AF446),0)/$K446),(VLOOKUP($D446,Customer_Demand!$D:$BF,COLUMNS($I446:AF446),0)/$I446)),"")</f>
        <v/>
      </c>
      <c r="AG446" s="49" t="str">
        <f>IFERROR(IF($K446&lt;&gt;"SS",(VLOOKUP($D446,Customer_Demand!$D:$BF,COLUMNS($I446:AG446),0)/$I446+VLOOKUP($D446,Customer_Demand!$D:$BF,COLUMNS($I446:AG446),0)/$K446),(VLOOKUP($D446,Customer_Demand!$D:$BF,COLUMNS($I446:AG446),0)/$I446)),"")</f>
        <v/>
      </c>
      <c r="AH446" s="49" t="str">
        <f>IFERROR(IF($K446&lt;&gt;"SS",(VLOOKUP($D446,Customer_Demand!$D:$BF,COLUMNS($I446:AH446),0)/$I446+VLOOKUP($D446,Customer_Demand!$D:$BF,COLUMNS($I446:AH446),0)/$K446),(VLOOKUP($D446,Customer_Demand!$D:$BF,COLUMNS($I446:AH446),0)/$I446)),"")</f>
        <v/>
      </c>
      <c r="AI446" s="49" t="str">
        <f>IFERROR(IF($K446&lt;&gt;"SS",(VLOOKUP($D446,Customer_Demand!$D:$BF,COLUMNS($I446:AI446),0)/$I446+VLOOKUP($D446,Customer_Demand!$D:$BF,COLUMNS($I446:AI446),0)/$K446),(VLOOKUP($D446,Customer_Demand!$D:$BF,COLUMNS($I446:AI446),0)/$I446)),"")</f>
        <v/>
      </c>
      <c r="AJ446" s="49" t="str">
        <f>IFERROR(IF($K446&lt;&gt;"SS",(VLOOKUP($D446,Customer_Demand!$D:$BF,COLUMNS($I446:AJ446),0)/$I446+VLOOKUP($D446,Customer_Demand!$D:$BF,COLUMNS($I446:AJ446),0)/$K446),(VLOOKUP($D446,Customer_Demand!$D:$BF,COLUMNS($I446:AJ446),0)/$I446)),"")</f>
        <v/>
      </c>
      <c r="AK446" s="49" t="str">
        <f>IFERROR(IF($K446&lt;&gt;"SS",(VLOOKUP($D446,Customer_Demand!$D:$BF,COLUMNS($I446:AK446),0)/$I446+VLOOKUP($D446,Customer_Demand!$D:$BF,COLUMNS($I446:AK446),0)/$K446),(VLOOKUP($D446,Customer_Demand!$D:$BF,COLUMNS($I446:AK446),0)/$I446)),"")</f>
        <v/>
      </c>
      <c r="AL446" s="49" t="str">
        <f>IFERROR(IF($K446&lt;&gt;"SS",(VLOOKUP($D446,Customer_Demand!$D:$BF,COLUMNS($I446:AL446),0)/$I446+VLOOKUP($D446,Customer_Demand!$D:$BF,COLUMNS($I446:AL446),0)/$K446),(VLOOKUP($D446,Customer_Demand!$D:$BF,COLUMNS($I446:AL446),0)/$I446)),"")</f>
        <v/>
      </c>
      <c r="AM446" s="49" t="str">
        <f>IFERROR(IF($K446&lt;&gt;"SS",(VLOOKUP($D446,Customer_Demand!$D:$BF,COLUMNS($I446:AM446),0)/$I446+VLOOKUP($D446,Customer_Demand!$D:$BF,COLUMNS($I446:AM446),0)/$K446),(VLOOKUP($D446,Customer_Demand!$D:$BF,COLUMNS($I446:AM446),0)/$I446)),"")</f>
        <v/>
      </c>
      <c r="AN446" s="49" t="str">
        <f>IFERROR(IF($K446&lt;&gt;"SS",(VLOOKUP($D446,Customer_Demand!$D:$BF,COLUMNS($I446:AN446),0)/$I446+VLOOKUP($D446,Customer_Demand!$D:$BF,COLUMNS($I446:AN446),0)/$K446),(VLOOKUP($D446,Customer_Demand!$D:$BF,COLUMNS($I446:AN446),0)/$I446)),"")</f>
        <v/>
      </c>
      <c r="AO446" s="49" t="str">
        <f>IFERROR(IF($K446&lt;&gt;"SS",(VLOOKUP($D446,Customer_Demand!$D:$BF,COLUMNS($I446:AO446),0)/$I446+VLOOKUP($D446,Customer_Demand!$D:$BF,COLUMNS($I446:AO446),0)/$K446),(VLOOKUP($D446,Customer_Demand!$D:$BF,COLUMNS($I446:AO446),0)/$I446)),"")</f>
        <v/>
      </c>
      <c r="AP446" s="49" t="str">
        <f>IFERROR(IF($K446&lt;&gt;"SS",(VLOOKUP($D446,Customer_Demand!$D:$BF,COLUMNS($I446:AP446),0)/$I446+VLOOKUP($D446,Customer_Demand!$D:$BF,COLUMNS($I446:AP446),0)/$K446),(VLOOKUP($D446,Customer_Demand!$D:$BF,COLUMNS($I446:AP446),0)/$I446)),"")</f>
        <v/>
      </c>
      <c r="AQ446" s="49" t="str">
        <f>IFERROR(IF($K446&lt;&gt;"SS",(VLOOKUP($D446,Customer_Demand!$D:$BF,COLUMNS($I446:AQ446),0)/$I446+VLOOKUP($D446,Customer_Demand!$D:$BF,COLUMNS($I446:AQ446),0)/$K446),(VLOOKUP($D446,Customer_Demand!$D:$BF,COLUMNS($I446:AQ446),0)/$I446)),"")</f>
        <v/>
      </c>
      <c r="AR446" s="49" t="str">
        <f>IFERROR(IF($K446&lt;&gt;"SS",(VLOOKUP($D446,Customer_Demand!$D:$BF,COLUMNS($I446:AR446),0)/$I446+VLOOKUP($D446,Customer_Demand!$D:$BF,COLUMNS($I446:AR446),0)/$K446),(VLOOKUP($D446,Customer_Demand!$D:$BF,COLUMNS($I446:AR446),0)/$I446)),"")</f>
        <v/>
      </c>
      <c r="AS446" s="49" t="str">
        <f>IFERROR(IF($K446&lt;&gt;"SS",(VLOOKUP($D446,Customer_Demand!$D:$BF,COLUMNS($I446:AS446),0)/$I446+VLOOKUP($D446,Customer_Demand!$D:$BF,COLUMNS($I446:AS446),0)/$K446),(VLOOKUP($D446,Customer_Demand!$D:$BF,COLUMNS($I446:AS446),0)/$I446)),"")</f>
        <v/>
      </c>
      <c r="AT446" s="49" t="str">
        <f>IFERROR(IF($K446&lt;&gt;"SS",(VLOOKUP($D446,Customer_Demand!$D:$BF,COLUMNS($I446:AT446),0)/$I446+VLOOKUP($D446,Customer_Demand!$D:$BF,COLUMNS($I446:AT446),0)/$K446),(VLOOKUP($D446,Customer_Demand!$D:$BF,COLUMNS($I446:AT446),0)/$I446)),"")</f>
        <v/>
      </c>
      <c r="AU446" s="49" t="str">
        <f>IFERROR(IF($K446&lt;&gt;"SS",(VLOOKUP($D446,Customer_Demand!$D:$BF,COLUMNS($I446:AU446),0)/$I446+VLOOKUP($D446,Customer_Demand!$D:$BF,COLUMNS($I446:AU446),0)/$K446),(VLOOKUP($D446,Customer_Demand!$D:$BF,COLUMNS($I446:AU446),0)/$I446)),"")</f>
        <v/>
      </c>
      <c r="AV446" s="49" t="str">
        <f>IFERROR(IF($K446&lt;&gt;"SS",(VLOOKUP($D446,Customer_Demand!$D:$BF,COLUMNS($I446:AV446),0)/$I446+VLOOKUP($D446,Customer_Demand!$D:$BF,COLUMNS($I446:AV446),0)/$K446),(VLOOKUP($D446,Customer_Demand!$D:$BF,COLUMNS($I446:AV446),0)/$I446)),"")</f>
        <v/>
      </c>
      <c r="AW446" s="49" t="str">
        <f>IFERROR(IF($K446&lt;&gt;"SS",(VLOOKUP($D446,Customer_Demand!$D:$BF,COLUMNS($I446:AW446),0)/$I446+VLOOKUP($D446,Customer_Demand!$D:$BF,COLUMNS($I446:AW446),0)/$K446),(VLOOKUP($D446,Customer_Demand!$D:$BF,COLUMNS($I446:AW446),0)/$I446)),"")</f>
        <v/>
      </c>
      <c r="AX446" s="49" t="str">
        <f>IFERROR(IF($K446&lt;&gt;"SS",(VLOOKUP($D446,Customer_Demand!$D:$BF,COLUMNS($I446:AX446),0)/$I446+VLOOKUP($D446,Customer_Demand!$D:$BF,COLUMNS($I446:AX446),0)/$K446),(VLOOKUP($D446,Customer_Demand!$D:$BF,COLUMNS($I446:AX446),0)/$I446)),"")</f>
        <v/>
      </c>
      <c r="AY446" s="49" t="str">
        <f>IFERROR(IF($K446&lt;&gt;"SS",(VLOOKUP($D446,Customer_Demand!$D:$BF,COLUMNS($I446:AY446),0)/$I446+VLOOKUP($D446,Customer_Demand!$D:$BF,COLUMNS($I446:AY446),0)/$K446),(VLOOKUP($D446,Customer_Demand!$D:$BF,COLUMNS($I446:AY446),0)/$I446)),"")</f>
        <v/>
      </c>
      <c r="AZ446" s="49" t="str">
        <f>IFERROR(IF($K446&lt;&gt;"SS",(VLOOKUP($D446,Customer_Demand!$D:$BF,COLUMNS($I446:AZ446),0)/$I446+VLOOKUP($D446,Customer_Demand!$D:$BF,COLUMNS($I446:AZ446),0)/$K446),(VLOOKUP($D446,Customer_Demand!$D:$BF,COLUMNS($I446:AZ446),0)/$I446)),"")</f>
        <v/>
      </c>
      <c r="BA446" s="49" t="str">
        <f>IFERROR(IF($K446&lt;&gt;"SS",(VLOOKUP($D446,Customer_Demand!$D:$BF,COLUMNS($I446:BA446),0)/$I446+VLOOKUP($D446,Customer_Demand!$D:$BF,COLUMNS($I446:BA446),0)/$K446),(VLOOKUP($D446,Customer_Demand!$D:$BF,COLUMNS($I446:BA446),0)/$I446)),"")</f>
        <v/>
      </c>
      <c r="BB446" s="49" t="str">
        <f>IFERROR(IF($K446&lt;&gt;"SS",(VLOOKUP($D446,Customer_Demand!$D:$BF,COLUMNS($I446:BB446),0)/$I446+VLOOKUP($D446,Customer_Demand!$D:$BF,COLUMNS($I446:BB446),0)/$K446),(VLOOKUP($D446,Customer_Demand!$D:$BF,COLUMNS($I446:BB446),0)/$I446)),"")</f>
        <v/>
      </c>
      <c r="BC446" s="49" t="str">
        <f>IFERROR(IF($K446&lt;&gt;"SS",(VLOOKUP($D446,Customer_Demand!$D:$BF,COLUMNS($I446:BC446),0)/$I446+VLOOKUP($D446,Customer_Demand!$D:$BF,COLUMNS($I446:BC446),0)/$K446),(VLOOKUP($D446,Customer_Demand!$D:$BF,COLUMNS($I446:BC446),0)/$I446)),"")</f>
        <v/>
      </c>
      <c r="BD446" s="49" t="str">
        <f>IFERROR(IF($K446&lt;&gt;"SS",(VLOOKUP($D446,Customer_Demand!$D:$BF,COLUMNS($I446:BD446),0)/$I446+VLOOKUP($D446,Customer_Demand!$D:$BF,COLUMNS($I446:BD446),0)/$K446),(VLOOKUP($D446,Customer_Demand!$D:$BF,COLUMNS($I446:BD446),0)/$I446)),"")</f>
        <v/>
      </c>
      <c r="BE446" s="49" t="str">
        <f>IFERROR(IF($K446&lt;&gt;"SS",(VLOOKUP($D446,Customer_Demand!$D:$BF,COLUMNS($I446:BE446),0)/$I446+VLOOKUP($D446,Customer_Demand!$D:$BF,COLUMNS($I446:BE446),0)/$K446),(VLOOKUP($D446,Customer_Demand!$D:$BF,COLUMNS($I446:BE446),0)/$I446)),"")</f>
        <v/>
      </c>
      <c r="BF446" s="49" t="str">
        <f>IFERROR(IF($K446&lt;&gt;"SS",(VLOOKUP($D446,Customer_Demand!$D:$BF,COLUMNS($I446:BF446),0)/$I446+VLOOKUP($D446,Customer_Demand!$D:$BF,COLUMNS($I446:BF446),0)/$K446),(VLOOKUP($D446,Customer_Demand!$D:$BF,COLUMNS($I446:BF446),0)/$I446)),"")</f>
        <v/>
      </c>
      <c r="BG446" s="49" t="str">
        <f>IFERROR(IF($K446&lt;&gt;"SS",(VLOOKUP($D446,Customer_Demand!$D:$BF,COLUMNS($I446:BG446),0)/$I446+VLOOKUP($D446,Customer_Demand!$D:$BF,COLUMNS($I446:BG446),0)/$K446),(VLOOKUP($D446,Customer_Demand!$D:$BF,COLUMNS($I446:BG446),0)/$I446)),"")</f>
        <v/>
      </c>
      <c r="BH446" s="49" t="str">
        <f>IFERROR(IF($K446&lt;&gt;"SS",(VLOOKUP($D446,Customer_Demand!$D:$BF,COLUMNS($I446:BH446),0)/$I446+VLOOKUP($D446,Customer_Demand!$D:$BF,COLUMNS($I446:BH446),0)/$K446),(VLOOKUP($D446,Customer_Demand!$D:$BF,COLUMNS($I446:BH446),0)/$I446)),"")</f>
        <v/>
      </c>
      <c r="BI446" s="49" t="str">
        <f>IFERROR(IF($K446&lt;&gt;"SS",(VLOOKUP($D446,Customer_Demand!$D:$BF,COLUMNS($I446:BI446),0)/$I446+VLOOKUP($D446,Customer_Demand!$D:$BF,COLUMNS($I446:BI446),0)/$K446),(VLOOKUP($D446,Customer_Demand!$D:$BF,COLUMNS($I446:BI446),0)/$I446)),"")</f>
        <v/>
      </c>
      <c r="BJ446" s="49" t="str">
        <f>IFERROR(IF($K446&lt;&gt;"SS",(VLOOKUP($D446,Customer_Demand!$D:$BF,COLUMNS($I446:BJ446),0)/$I446+VLOOKUP($D446,Customer_Demand!$D:$BF,COLUMNS($I446:BJ446),0)/$K446),(VLOOKUP($D446,Customer_Demand!$D:$BF,COLUMNS($I446:BJ446),0)/$I446)),"")</f>
        <v/>
      </c>
      <c r="BK446" s="50" t="str">
        <f>IFERROR(IF($K446&lt;&gt;"SS",(VLOOKUP($D446,Customer_Demand!$D:$BF,COLUMNS($I446:BK446),0)/$I446+VLOOKUP($D446,Customer_Demand!$D:$BF,COLUMNS($I446:BK446),0)/$K446),(VLOOKUP($D446,Customer_Demand!$D:$BF,COLUMNS($I446:BK446),0)/$I446)),"")</f>
        <v/>
      </c>
      <c r="BL446" s="18"/>
    </row>
    <row r="447" spans="2:64" x14ac:dyDescent="0.2">
      <c r="B447" s="12" t="str">
        <f t="shared" si="31"/>
        <v/>
      </c>
      <c r="C447" s="45" t="str">
        <f>IF((Customer_Demand!C447)&lt;&gt;"",Customer_Demand!C447,"")</f>
        <v/>
      </c>
      <c r="D447" s="45" t="str">
        <f>IF(C447&lt;&gt;"",Customer_Demand!D447,"")</f>
        <v/>
      </c>
      <c r="E447" s="51" t="str">
        <f>IF(C447&lt;&gt;"",Customer_Demand!E447,"")</f>
        <v/>
      </c>
      <c r="F447" s="47" t="str">
        <f>IF(C447&lt;&gt;"",VLOOKUP(D447,Customer_Demand!$D$5:$F$1005,3,0),"")</f>
        <v/>
      </c>
      <c r="G447" s="48" t="str">
        <f t="shared" si="28"/>
        <v/>
      </c>
      <c r="H447" s="48" t="str">
        <f t="shared" si="29"/>
        <v/>
      </c>
      <c r="I447" s="48" t="str">
        <f>IFERROR(IF(C447&lt;&gt;"",VLOOKUP($H447,SMT_Cycle_Time_Data!$F:$Q,4,0),""),"SGR Not Defined")</f>
        <v/>
      </c>
      <c r="J447" s="48" t="str">
        <f t="shared" si="30"/>
        <v/>
      </c>
      <c r="K447" s="48" t="str">
        <f>IF(C447&lt;&gt;"",IFERROR(VLOOKUP($J447,SMT_Cycle_Time_Data!$F:$Q,4,0),"SS"),"")</f>
        <v/>
      </c>
      <c r="L447" s="49" t="str">
        <f>IFERROR(IF($K447&lt;&gt;"SS",(VLOOKUP($D447,Customer_Demand!$D:$BF,COLUMNS($I447:L447),0)/$I447+VLOOKUP($D447,Customer_Demand!$D:$BF,COLUMNS($I447:L447),0)/$K447),(VLOOKUP($D447,Customer_Demand!$D:$BF,COLUMNS($I447:L447),0)/$I447)),"")</f>
        <v/>
      </c>
      <c r="M447" s="49" t="str">
        <f>IFERROR(IF($K447&lt;&gt;"SS",(VLOOKUP($D447,Customer_Demand!$D:$BF,COLUMNS($I447:M447),0)/$I447+VLOOKUP($D447,Customer_Demand!$D:$BF,COLUMNS($I447:M447),0)/$K447),(VLOOKUP($D447,Customer_Demand!$D:$BF,COLUMNS($I447:M447),0)/$I447)),"")</f>
        <v/>
      </c>
      <c r="N447" s="49" t="str">
        <f>IFERROR(IF($K447&lt;&gt;"SS",(VLOOKUP($D447,Customer_Demand!$D:$BF,COLUMNS($I447:N447),0)/$I447+VLOOKUP($D447,Customer_Demand!$D:$BF,COLUMNS($I447:N447),0)/$K447),(VLOOKUP($D447,Customer_Demand!$D:$BF,COLUMNS($I447:N447),0)/$I447)),"")</f>
        <v/>
      </c>
      <c r="O447" s="49" t="str">
        <f>IFERROR(IF($K447&lt;&gt;"SS",(VLOOKUP($D447,Customer_Demand!$D:$BF,COLUMNS($I447:O447),0)/$I447+VLOOKUP($D447,Customer_Demand!$D:$BF,COLUMNS($I447:O447),0)/$K447),(VLOOKUP($D447,Customer_Demand!$D:$BF,COLUMNS($I447:O447),0)/$I447)),"")</f>
        <v/>
      </c>
      <c r="P447" s="49" t="str">
        <f>IFERROR(IF($K447&lt;&gt;"SS",(VLOOKUP($D447,Customer_Demand!$D:$BF,COLUMNS($I447:P447),0)/$I447+VLOOKUP($D447,Customer_Demand!$D:$BF,COLUMNS($I447:P447),0)/$K447),(VLOOKUP($D447,Customer_Demand!$D:$BF,COLUMNS($I447:P447),0)/$I447)),"")</f>
        <v/>
      </c>
      <c r="Q447" s="49" t="str">
        <f>IFERROR(IF($K447&lt;&gt;"SS",(VLOOKUP($D447,Customer_Demand!$D:$BF,COLUMNS($I447:Q447),0)/$I447+VLOOKUP($D447,Customer_Demand!$D:$BF,COLUMNS($I447:Q447),0)/$K447),(VLOOKUP($D447,Customer_Demand!$D:$BF,COLUMNS($I447:Q447),0)/$I447)),"")</f>
        <v/>
      </c>
      <c r="R447" s="49" t="str">
        <f>IFERROR(IF($K447&lt;&gt;"SS",(VLOOKUP($D447,Customer_Demand!$D:$BF,COLUMNS($I447:R447),0)/$I447+VLOOKUP($D447,Customer_Demand!$D:$BF,COLUMNS($I447:R447),0)/$K447),(VLOOKUP($D447,Customer_Demand!$D:$BF,COLUMNS($I447:R447),0)/$I447)),"")</f>
        <v/>
      </c>
      <c r="S447" s="49" t="str">
        <f>IFERROR(IF($K447&lt;&gt;"SS",(VLOOKUP($D447,Customer_Demand!$D:$BF,COLUMNS($I447:S447),0)/$I447+VLOOKUP($D447,Customer_Demand!$D:$BF,COLUMNS($I447:S447),0)/$K447),(VLOOKUP($D447,Customer_Demand!$D:$BF,COLUMNS($I447:S447),0)/$I447)),"")</f>
        <v/>
      </c>
      <c r="T447" s="49" t="str">
        <f>IFERROR(IF($K447&lt;&gt;"SS",(VLOOKUP($D447,Customer_Demand!$D:$BF,COLUMNS($I447:T447),0)/$I447+VLOOKUP($D447,Customer_Demand!$D:$BF,COLUMNS($I447:T447),0)/$K447),(VLOOKUP($D447,Customer_Demand!$D:$BF,COLUMNS($I447:T447),0)/$I447)),"")</f>
        <v/>
      </c>
      <c r="U447" s="49" t="str">
        <f>IFERROR(IF($K447&lt;&gt;"SS",(VLOOKUP($D447,Customer_Demand!$D:$BF,COLUMNS($I447:U447),0)/$I447+VLOOKUP($D447,Customer_Demand!$D:$BF,COLUMNS($I447:U447),0)/$K447),(VLOOKUP($D447,Customer_Demand!$D:$BF,COLUMNS($I447:U447),0)/$I447)),"")</f>
        <v/>
      </c>
      <c r="V447" s="49" t="str">
        <f>IFERROR(IF($K447&lt;&gt;"SS",(VLOOKUP($D447,Customer_Demand!$D:$BF,COLUMNS($I447:V447),0)/$I447+VLOOKUP($D447,Customer_Demand!$D:$BF,COLUMNS($I447:V447),0)/$K447),(VLOOKUP($D447,Customer_Demand!$D:$BF,COLUMNS($I447:V447),0)/$I447)),"")</f>
        <v/>
      </c>
      <c r="W447" s="49" t="str">
        <f>IFERROR(IF($K447&lt;&gt;"SS",(VLOOKUP($D447,Customer_Demand!$D:$BF,COLUMNS($I447:W447),0)/$I447+VLOOKUP($D447,Customer_Demand!$D:$BF,COLUMNS($I447:W447),0)/$K447),(VLOOKUP($D447,Customer_Demand!$D:$BF,COLUMNS($I447:W447),0)/$I447)),"")</f>
        <v/>
      </c>
      <c r="X447" s="49" t="str">
        <f>IFERROR(IF($K447&lt;&gt;"SS",(VLOOKUP($D447,Customer_Demand!$D:$BF,COLUMNS($I447:X447),0)/$I447+VLOOKUP($D447,Customer_Demand!$D:$BF,COLUMNS($I447:X447),0)/$K447),(VLOOKUP($D447,Customer_Demand!$D:$BF,COLUMNS($I447:X447),0)/$I447)),"")</f>
        <v/>
      </c>
      <c r="Y447" s="49" t="str">
        <f>IFERROR(IF($K447&lt;&gt;"SS",(VLOOKUP($D447,Customer_Demand!$D:$BF,COLUMNS($I447:Y447),0)/$I447+VLOOKUP($D447,Customer_Demand!$D:$BF,COLUMNS($I447:Y447),0)/$K447),(VLOOKUP($D447,Customer_Demand!$D:$BF,COLUMNS($I447:Y447),0)/$I447)),"")</f>
        <v/>
      </c>
      <c r="Z447" s="49" t="str">
        <f>IFERROR(IF($K447&lt;&gt;"SS",(VLOOKUP($D447,Customer_Demand!$D:$BF,COLUMNS($I447:Z447),0)/$I447+VLOOKUP($D447,Customer_Demand!$D:$BF,COLUMNS($I447:Z447),0)/$K447),(VLOOKUP($D447,Customer_Demand!$D:$BF,COLUMNS($I447:Z447),0)/$I447)),"")</f>
        <v/>
      </c>
      <c r="AA447" s="49" t="str">
        <f>IFERROR(IF($K447&lt;&gt;"SS",(VLOOKUP($D447,Customer_Demand!$D:$BF,COLUMNS($I447:AA447),0)/$I447+VLOOKUP($D447,Customer_Demand!$D:$BF,COLUMNS($I447:AA447),0)/$K447),(VLOOKUP($D447,Customer_Demand!$D:$BF,COLUMNS($I447:AA447),0)/$I447)),"")</f>
        <v/>
      </c>
      <c r="AB447" s="49" t="str">
        <f>IFERROR(IF($K447&lt;&gt;"SS",(VLOOKUP($D447,Customer_Demand!$D:$BF,COLUMNS($I447:AB447),0)/$I447+VLOOKUP($D447,Customer_Demand!$D:$BF,COLUMNS($I447:AB447),0)/$K447),(VLOOKUP($D447,Customer_Demand!$D:$BF,COLUMNS($I447:AB447),0)/$I447)),"")</f>
        <v/>
      </c>
      <c r="AC447" s="49" t="str">
        <f>IFERROR(IF($K447&lt;&gt;"SS",(VLOOKUP($D447,Customer_Demand!$D:$BF,COLUMNS($I447:AC447),0)/$I447+VLOOKUP($D447,Customer_Demand!$D:$BF,COLUMNS($I447:AC447),0)/$K447),(VLOOKUP($D447,Customer_Demand!$D:$BF,COLUMNS($I447:AC447),0)/$I447)),"")</f>
        <v/>
      </c>
      <c r="AD447" s="49" t="str">
        <f>IFERROR(IF($K447&lt;&gt;"SS",(VLOOKUP($D447,Customer_Demand!$D:$BF,COLUMNS($I447:AD447),0)/$I447+VLOOKUP($D447,Customer_Demand!$D:$BF,COLUMNS($I447:AD447),0)/$K447),(VLOOKUP($D447,Customer_Demand!$D:$BF,COLUMNS($I447:AD447),0)/$I447)),"")</f>
        <v/>
      </c>
      <c r="AE447" s="49" t="str">
        <f>IFERROR(IF($K447&lt;&gt;"SS",(VLOOKUP($D447,Customer_Demand!$D:$BF,COLUMNS($I447:AE447),0)/$I447+VLOOKUP($D447,Customer_Demand!$D:$BF,COLUMNS($I447:AE447),0)/$K447),(VLOOKUP($D447,Customer_Demand!$D:$BF,COLUMNS($I447:AE447),0)/$I447)),"")</f>
        <v/>
      </c>
      <c r="AF447" s="49" t="str">
        <f>IFERROR(IF($K447&lt;&gt;"SS",(VLOOKUP($D447,Customer_Demand!$D:$BF,COLUMNS($I447:AF447),0)/$I447+VLOOKUP($D447,Customer_Demand!$D:$BF,COLUMNS($I447:AF447),0)/$K447),(VLOOKUP($D447,Customer_Demand!$D:$BF,COLUMNS($I447:AF447),0)/$I447)),"")</f>
        <v/>
      </c>
      <c r="AG447" s="49" t="str">
        <f>IFERROR(IF($K447&lt;&gt;"SS",(VLOOKUP($D447,Customer_Demand!$D:$BF,COLUMNS($I447:AG447),0)/$I447+VLOOKUP($D447,Customer_Demand!$D:$BF,COLUMNS($I447:AG447),0)/$K447),(VLOOKUP($D447,Customer_Demand!$D:$BF,COLUMNS($I447:AG447),0)/$I447)),"")</f>
        <v/>
      </c>
      <c r="AH447" s="49" t="str">
        <f>IFERROR(IF($K447&lt;&gt;"SS",(VLOOKUP($D447,Customer_Demand!$D:$BF,COLUMNS($I447:AH447),0)/$I447+VLOOKUP($D447,Customer_Demand!$D:$BF,COLUMNS($I447:AH447),0)/$K447),(VLOOKUP($D447,Customer_Demand!$D:$BF,COLUMNS($I447:AH447),0)/$I447)),"")</f>
        <v/>
      </c>
      <c r="AI447" s="49" t="str">
        <f>IFERROR(IF($K447&lt;&gt;"SS",(VLOOKUP($D447,Customer_Demand!$D:$BF,COLUMNS($I447:AI447),0)/$I447+VLOOKUP($D447,Customer_Demand!$D:$BF,COLUMNS($I447:AI447),0)/$K447),(VLOOKUP($D447,Customer_Demand!$D:$BF,COLUMNS($I447:AI447),0)/$I447)),"")</f>
        <v/>
      </c>
      <c r="AJ447" s="49" t="str">
        <f>IFERROR(IF($K447&lt;&gt;"SS",(VLOOKUP($D447,Customer_Demand!$D:$BF,COLUMNS($I447:AJ447),0)/$I447+VLOOKUP($D447,Customer_Demand!$D:$BF,COLUMNS($I447:AJ447),0)/$K447),(VLOOKUP($D447,Customer_Demand!$D:$BF,COLUMNS($I447:AJ447),0)/$I447)),"")</f>
        <v/>
      </c>
      <c r="AK447" s="49" t="str">
        <f>IFERROR(IF($K447&lt;&gt;"SS",(VLOOKUP($D447,Customer_Demand!$D:$BF,COLUMNS($I447:AK447),0)/$I447+VLOOKUP($D447,Customer_Demand!$D:$BF,COLUMNS($I447:AK447),0)/$K447),(VLOOKUP($D447,Customer_Demand!$D:$BF,COLUMNS($I447:AK447),0)/$I447)),"")</f>
        <v/>
      </c>
      <c r="AL447" s="49" t="str">
        <f>IFERROR(IF($K447&lt;&gt;"SS",(VLOOKUP($D447,Customer_Demand!$D:$BF,COLUMNS($I447:AL447),0)/$I447+VLOOKUP($D447,Customer_Demand!$D:$BF,COLUMNS($I447:AL447),0)/$K447),(VLOOKUP($D447,Customer_Demand!$D:$BF,COLUMNS($I447:AL447),0)/$I447)),"")</f>
        <v/>
      </c>
      <c r="AM447" s="49" t="str">
        <f>IFERROR(IF($K447&lt;&gt;"SS",(VLOOKUP($D447,Customer_Demand!$D:$BF,COLUMNS($I447:AM447),0)/$I447+VLOOKUP($D447,Customer_Demand!$D:$BF,COLUMNS($I447:AM447),0)/$K447),(VLOOKUP($D447,Customer_Demand!$D:$BF,COLUMNS($I447:AM447),0)/$I447)),"")</f>
        <v/>
      </c>
      <c r="AN447" s="49" t="str">
        <f>IFERROR(IF($K447&lt;&gt;"SS",(VLOOKUP($D447,Customer_Demand!$D:$BF,COLUMNS($I447:AN447),0)/$I447+VLOOKUP($D447,Customer_Demand!$D:$BF,COLUMNS($I447:AN447),0)/$K447),(VLOOKUP($D447,Customer_Demand!$D:$BF,COLUMNS($I447:AN447),0)/$I447)),"")</f>
        <v/>
      </c>
      <c r="AO447" s="49" t="str">
        <f>IFERROR(IF($K447&lt;&gt;"SS",(VLOOKUP($D447,Customer_Demand!$D:$BF,COLUMNS($I447:AO447),0)/$I447+VLOOKUP($D447,Customer_Demand!$D:$BF,COLUMNS($I447:AO447),0)/$K447),(VLOOKUP($D447,Customer_Demand!$D:$BF,COLUMNS($I447:AO447),0)/$I447)),"")</f>
        <v/>
      </c>
      <c r="AP447" s="49" t="str">
        <f>IFERROR(IF($K447&lt;&gt;"SS",(VLOOKUP($D447,Customer_Demand!$D:$BF,COLUMNS($I447:AP447),0)/$I447+VLOOKUP($D447,Customer_Demand!$D:$BF,COLUMNS($I447:AP447),0)/$K447),(VLOOKUP($D447,Customer_Demand!$D:$BF,COLUMNS($I447:AP447),0)/$I447)),"")</f>
        <v/>
      </c>
      <c r="AQ447" s="49" t="str">
        <f>IFERROR(IF($K447&lt;&gt;"SS",(VLOOKUP($D447,Customer_Demand!$D:$BF,COLUMNS($I447:AQ447),0)/$I447+VLOOKUP($D447,Customer_Demand!$D:$BF,COLUMNS($I447:AQ447),0)/$K447),(VLOOKUP($D447,Customer_Demand!$D:$BF,COLUMNS($I447:AQ447),0)/$I447)),"")</f>
        <v/>
      </c>
      <c r="AR447" s="49" t="str">
        <f>IFERROR(IF($K447&lt;&gt;"SS",(VLOOKUP($D447,Customer_Demand!$D:$BF,COLUMNS($I447:AR447),0)/$I447+VLOOKUP($D447,Customer_Demand!$D:$BF,COLUMNS($I447:AR447),0)/$K447),(VLOOKUP($D447,Customer_Demand!$D:$BF,COLUMNS($I447:AR447),0)/$I447)),"")</f>
        <v/>
      </c>
      <c r="AS447" s="49" t="str">
        <f>IFERROR(IF($K447&lt;&gt;"SS",(VLOOKUP($D447,Customer_Demand!$D:$BF,COLUMNS($I447:AS447),0)/$I447+VLOOKUP($D447,Customer_Demand!$D:$BF,COLUMNS($I447:AS447),0)/$K447),(VLOOKUP($D447,Customer_Demand!$D:$BF,COLUMNS($I447:AS447),0)/$I447)),"")</f>
        <v/>
      </c>
      <c r="AT447" s="49" t="str">
        <f>IFERROR(IF($K447&lt;&gt;"SS",(VLOOKUP($D447,Customer_Demand!$D:$BF,COLUMNS($I447:AT447),0)/$I447+VLOOKUP($D447,Customer_Demand!$D:$BF,COLUMNS($I447:AT447),0)/$K447),(VLOOKUP($D447,Customer_Demand!$D:$BF,COLUMNS($I447:AT447),0)/$I447)),"")</f>
        <v/>
      </c>
      <c r="AU447" s="49" t="str">
        <f>IFERROR(IF($K447&lt;&gt;"SS",(VLOOKUP($D447,Customer_Demand!$D:$BF,COLUMNS($I447:AU447),0)/$I447+VLOOKUP($D447,Customer_Demand!$D:$BF,COLUMNS($I447:AU447),0)/$K447),(VLOOKUP($D447,Customer_Demand!$D:$BF,COLUMNS($I447:AU447),0)/$I447)),"")</f>
        <v/>
      </c>
      <c r="AV447" s="49" t="str">
        <f>IFERROR(IF($K447&lt;&gt;"SS",(VLOOKUP($D447,Customer_Demand!$D:$BF,COLUMNS($I447:AV447),0)/$I447+VLOOKUP($D447,Customer_Demand!$D:$BF,COLUMNS($I447:AV447),0)/$K447),(VLOOKUP($D447,Customer_Demand!$D:$BF,COLUMNS($I447:AV447),0)/$I447)),"")</f>
        <v/>
      </c>
      <c r="AW447" s="49" t="str">
        <f>IFERROR(IF($K447&lt;&gt;"SS",(VLOOKUP($D447,Customer_Demand!$D:$BF,COLUMNS($I447:AW447),0)/$I447+VLOOKUP($D447,Customer_Demand!$D:$BF,COLUMNS($I447:AW447),0)/$K447),(VLOOKUP($D447,Customer_Demand!$D:$BF,COLUMNS($I447:AW447),0)/$I447)),"")</f>
        <v/>
      </c>
      <c r="AX447" s="49" t="str">
        <f>IFERROR(IF($K447&lt;&gt;"SS",(VLOOKUP($D447,Customer_Demand!$D:$BF,COLUMNS($I447:AX447),0)/$I447+VLOOKUP($D447,Customer_Demand!$D:$BF,COLUMNS($I447:AX447),0)/$K447),(VLOOKUP($D447,Customer_Demand!$D:$BF,COLUMNS($I447:AX447),0)/$I447)),"")</f>
        <v/>
      </c>
      <c r="AY447" s="49" t="str">
        <f>IFERROR(IF($K447&lt;&gt;"SS",(VLOOKUP($D447,Customer_Demand!$D:$BF,COLUMNS($I447:AY447),0)/$I447+VLOOKUP($D447,Customer_Demand!$D:$BF,COLUMNS($I447:AY447),0)/$K447),(VLOOKUP($D447,Customer_Demand!$D:$BF,COLUMNS($I447:AY447),0)/$I447)),"")</f>
        <v/>
      </c>
      <c r="AZ447" s="49" t="str">
        <f>IFERROR(IF($K447&lt;&gt;"SS",(VLOOKUP($D447,Customer_Demand!$D:$BF,COLUMNS($I447:AZ447),0)/$I447+VLOOKUP($D447,Customer_Demand!$D:$BF,COLUMNS($I447:AZ447),0)/$K447),(VLOOKUP($D447,Customer_Demand!$D:$BF,COLUMNS($I447:AZ447),0)/$I447)),"")</f>
        <v/>
      </c>
      <c r="BA447" s="49" t="str">
        <f>IFERROR(IF($K447&lt;&gt;"SS",(VLOOKUP($D447,Customer_Demand!$D:$BF,COLUMNS($I447:BA447),0)/$I447+VLOOKUP($D447,Customer_Demand!$D:$BF,COLUMNS($I447:BA447),0)/$K447),(VLOOKUP($D447,Customer_Demand!$D:$BF,COLUMNS($I447:BA447),0)/$I447)),"")</f>
        <v/>
      </c>
      <c r="BB447" s="49" t="str">
        <f>IFERROR(IF($K447&lt;&gt;"SS",(VLOOKUP($D447,Customer_Demand!$D:$BF,COLUMNS($I447:BB447),0)/$I447+VLOOKUP($D447,Customer_Demand!$D:$BF,COLUMNS($I447:BB447),0)/$K447),(VLOOKUP($D447,Customer_Demand!$D:$BF,COLUMNS($I447:BB447),0)/$I447)),"")</f>
        <v/>
      </c>
      <c r="BC447" s="49" t="str">
        <f>IFERROR(IF($K447&lt;&gt;"SS",(VLOOKUP($D447,Customer_Demand!$D:$BF,COLUMNS($I447:BC447),0)/$I447+VLOOKUP($D447,Customer_Demand!$D:$BF,COLUMNS($I447:BC447),0)/$K447),(VLOOKUP($D447,Customer_Demand!$D:$BF,COLUMNS($I447:BC447),0)/$I447)),"")</f>
        <v/>
      </c>
      <c r="BD447" s="49" t="str">
        <f>IFERROR(IF($K447&lt;&gt;"SS",(VLOOKUP($D447,Customer_Demand!$D:$BF,COLUMNS($I447:BD447),0)/$I447+VLOOKUP($D447,Customer_Demand!$D:$BF,COLUMNS($I447:BD447),0)/$K447),(VLOOKUP($D447,Customer_Demand!$D:$BF,COLUMNS($I447:BD447),0)/$I447)),"")</f>
        <v/>
      </c>
      <c r="BE447" s="49" t="str">
        <f>IFERROR(IF($K447&lt;&gt;"SS",(VLOOKUP($D447,Customer_Demand!$D:$BF,COLUMNS($I447:BE447),0)/$I447+VLOOKUP($D447,Customer_Demand!$D:$BF,COLUMNS($I447:BE447),0)/$K447),(VLOOKUP($D447,Customer_Demand!$D:$BF,COLUMNS($I447:BE447),0)/$I447)),"")</f>
        <v/>
      </c>
      <c r="BF447" s="49" t="str">
        <f>IFERROR(IF($K447&lt;&gt;"SS",(VLOOKUP($D447,Customer_Demand!$D:$BF,COLUMNS($I447:BF447),0)/$I447+VLOOKUP($D447,Customer_Demand!$D:$BF,COLUMNS($I447:BF447),0)/$K447),(VLOOKUP($D447,Customer_Demand!$D:$BF,COLUMNS($I447:BF447),0)/$I447)),"")</f>
        <v/>
      </c>
      <c r="BG447" s="49" t="str">
        <f>IFERROR(IF($K447&lt;&gt;"SS",(VLOOKUP($D447,Customer_Demand!$D:$BF,COLUMNS($I447:BG447),0)/$I447+VLOOKUP($D447,Customer_Demand!$D:$BF,COLUMNS($I447:BG447),0)/$K447),(VLOOKUP($D447,Customer_Demand!$D:$BF,COLUMNS($I447:BG447),0)/$I447)),"")</f>
        <v/>
      </c>
      <c r="BH447" s="49" t="str">
        <f>IFERROR(IF($K447&lt;&gt;"SS",(VLOOKUP($D447,Customer_Demand!$D:$BF,COLUMNS($I447:BH447),0)/$I447+VLOOKUP($D447,Customer_Demand!$D:$BF,COLUMNS($I447:BH447),0)/$K447),(VLOOKUP($D447,Customer_Demand!$D:$BF,COLUMNS($I447:BH447),0)/$I447)),"")</f>
        <v/>
      </c>
      <c r="BI447" s="49" t="str">
        <f>IFERROR(IF($K447&lt;&gt;"SS",(VLOOKUP($D447,Customer_Demand!$D:$BF,COLUMNS($I447:BI447),0)/$I447+VLOOKUP($D447,Customer_Demand!$D:$BF,COLUMNS($I447:BI447),0)/$K447),(VLOOKUP($D447,Customer_Demand!$D:$BF,COLUMNS($I447:BI447),0)/$I447)),"")</f>
        <v/>
      </c>
      <c r="BJ447" s="49" t="str">
        <f>IFERROR(IF($K447&lt;&gt;"SS",(VLOOKUP($D447,Customer_Demand!$D:$BF,COLUMNS($I447:BJ447),0)/$I447+VLOOKUP($D447,Customer_Demand!$D:$BF,COLUMNS($I447:BJ447),0)/$K447),(VLOOKUP($D447,Customer_Demand!$D:$BF,COLUMNS($I447:BJ447),0)/$I447)),"")</f>
        <v/>
      </c>
      <c r="BK447" s="50" t="str">
        <f>IFERROR(IF($K447&lt;&gt;"SS",(VLOOKUP($D447,Customer_Demand!$D:$BF,COLUMNS($I447:BK447),0)/$I447+VLOOKUP($D447,Customer_Demand!$D:$BF,COLUMNS($I447:BK447),0)/$K447),(VLOOKUP($D447,Customer_Demand!$D:$BF,COLUMNS($I447:BK447),0)/$I447)),"")</f>
        <v/>
      </c>
      <c r="BL447" s="18"/>
    </row>
    <row r="448" spans="2:64" x14ac:dyDescent="0.2">
      <c r="B448" s="12" t="str">
        <f t="shared" si="31"/>
        <v/>
      </c>
      <c r="C448" s="45" t="str">
        <f>IF((Customer_Demand!C448)&lt;&gt;"",Customer_Demand!C448,"")</f>
        <v/>
      </c>
      <c r="D448" s="45" t="str">
        <f>IF(C448&lt;&gt;"",Customer_Demand!D448,"")</f>
        <v/>
      </c>
      <c r="E448" s="51" t="str">
        <f>IF(C448&lt;&gt;"",Customer_Demand!E448,"")</f>
        <v/>
      </c>
      <c r="F448" s="47" t="str">
        <f>IF(C448&lt;&gt;"",VLOOKUP(D448,Customer_Demand!$D$5:$F$1005,3,0),"")</f>
        <v/>
      </c>
      <c r="G448" s="48" t="str">
        <f t="shared" si="28"/>
        <v/>
      </c>
      <c r="H448" s="48" t="str">
        <f t="shared" si="29"/>
        <v/>
      </c>
      <c r="I448" s="48" t="str">
        <f>IFERROR(IF(C448&lt;&gt;"",VLOOKUP($H448,SMT_Cycle_Time_Data!$F:$Q,4,0),""),"SGR Not Defined")</f>
        <v/>
      </c>
      <c r="J448" s="48" t="str">
        <f t="shared" si="30"/>
        <v/>
      </c>
      <c r="K448" s="48" t="str">
        <f>IF(C448&lt;&gt;"",IFERROR(VLOOKUP($J448,SMT_Cycle_Time_Data!$F:$Q,4,0),"SS"),"")</f>
        <v/>
      </c>
      <c r="L448" s="49" t="str">
        <f>IFERROR(IF($K448&lt;&gt;"SS",(VLOOKUP($D448,Customer_Demand!$D:$BF,COLUMNS($I448:L448),0)/$I448+VLOOKUP($D448,Customer_Demand!$D:$BF,COLUMNS($I448:L448),0)/$K448),(VLOOKUP($D448,Customer_Demand!$D:$BF,COLUMNS($I448:L448),0)/$I448)),"")</f>
        <v/>
      </c>
      <c r="M448" s="49" t="str">
        <f>IFERROR(IF($K448&lt;&gt;"SS",(VLOOKUP($D448,Customer_Demand!$D:$BF,COLUMNS($I448:M448),0)/$I448+VLOOKUP($D448,Customer_Demand!$D:$BF,COLUMNS($I448:M448),0)/$K448),(VLOOKUP($D448,Customer_Demand!$D:$BF,COLUMNS($I448:M448),0)/$I448)),"")</f>
        <v/>
      </c>
      <c r="N448" s="49" t="str">
        <f>IFERROR(IF($K448&lt;&gt;"SS",(VLOOKUP($D448,Customer_Demand!$D:$BF,COLUMNS($I448:N448),0)/$I448+VLOOKUP($D448,Customer_Demand!$D:$BF,COLUMNS($I448:N448),0)/$K448),(VLOOKUP($D448,Customer_Demand!$D:$BF,COLUMNS($I448:N448),0)/$I448)),"")</f>
        <v/>
      </c>
      <c r="O448" s="49" t="str">
        <f>IFERROR(IF($K448&lt;&gt;"SS",(VLOOKUP($D448,Customer_Demand!$D:$BF,COLUMNS($I448:O448),0)/$I448+VLOOKUP($D448,Customer_Demand!$D:$BF,COLUMNS($I448:O448),0)/$K448),(VLOOKUP($D448,Customer_Demand!$D:$BF,COLUMNS($I448:O448),0)/$I448)),"")</f>
        <v/>
      </c>
      <c r="P448" s="49" t="str">
        <f>IFERROR(IF($K448&lt;&gt;"SS",(VLOOKUP($D448,Customer_Demand!$D:$BF,COLUMNS($I448:P448),0)/$I448+VLOOKUP($D448,Customer_Demand!$D:$BF,COLUMNS($I448:P448),0)/$K448),(VLOOKUP($D448,Customer_Demand!$D:$BF,COLUMNS($I448:P448),0)/$I448)),"")</f>
        <v/>
      </c>
      <c r="Q448" s="49" t="str">
        <f>IFERROR(IF($K448&lt;&gt;"SS",(VLOOKUP($D448,Customer_Demand!$D:$BF,COLUMNS($I448:Q448),0)/$I448+VLOOKUP($D448,Customer_Demand!$D:$BF,COLUMNS($I448:Q448),0)/$K448),(VLOOKUP($D448,Customer_Demand!$D:$BF,COLUMNS($I448:Q448),0)/$I448)),"")</f>
        <v/>
      </c>
      <c r="R448" s="49" t="str">
        <f>IFERROR(IF($K448&lt;&gt;"SS",(VLOOKUP($D448,Customer_Demand!$D:$BF,COLUMNS($I448:R448),0)/$I448+VLOOKUP($D448,Customer_Demand!$D:$BF,COLUMNS($I448:R448),0)/$K448),(VLOOKUP($D448,Customer_Demand!$D:$BF,COLUMNS($I448:R448),0)/$I448)),"")</f>
        <v/>
      </c>
      <c r="S448" s="49" t="str">
        <f>IFERROR(IF($K448&lt;&gt;"SS",(VLOOKUP($D448,Customer_Demand!$D:$BF,COLUMNS($I448:S448),0)/$I448+VLOOKUP($D448,Customer_Demand!$D:$BF,COLUMNS($I448:S448),0)/$K448),(VLOOKUP($D448,Customer_Demand!$D:$BF,COLUMNS($I448:S448),0)/$I448)),"")</f>
        <v/>
      </c>
      <c r="T448" s="49" t="str">
        <f>IFERROR(IF($K448&lt;&gt;"SS",(VLOOKUP($D448,Customer_Demand!$D:$BF,COLUMNS($I448:T448),0)/$I448+VLOOKUP($D448,Customer_Demand!$D:$BF,COLUMNS($I448:T448),0)/$K448),(VLOOKUP($D448,Customer_Demand!$D:$BF,COLUMNS($I448:T448),0)/$I448)),"")</f>
        <v/>
      </c>
      <c r="U448" s="49" t="str">
        <f>IFERROR(IF($K448&lt;&gt;"SS",(VLOOKUP($D448,Customer_Demand!$D:$BF,COLUMNS($I448:U448),0)/$I448+VLOOKUP($D448,Customer_Demand!$D:$BF,COLUMNS($I448:U448),0)/$K448),(VLOOKUP($D448,Customer_Demand!$D:$BF,COLUMNS($I448:U448),0)/$I448)),"")</f>
        <v/>
      </c>
      <c r="V448" s="49" t="str">
        <f>IFERROR(IF($K448&lt;&gt;"SS",(VLOOKUP($D448,Customer_Demand!$D:$BF,COLUMNS($I448:V448),0)/$I448+VLOOKUP($D448,Customer_Demand!$D:$BF,COLUMNS($I448:V448),0)/$K448),(VLOOKUP($D448,Customer_Demand!$D:$BF,COLUMNS($I448:V448),0)/$I448)),"")</f>
        <v/>
      </c>
      <c r="W448" s="49" t="str">
        <f>IFERROR(IF($K448&lt;&gt;"SS",(VLOOKUP($D448,Customer_Demand!$D:$BF,COLUMNS($I448:W448),0)/$I448+VLOOKUP($D448,Customer_Demand!$D:$BF,COLUMNS($I448:W448),0)/$K448),(VLOOKUP($D448,Customer_Demand!$D:$BF,COLUMNS($I448:W448),0)/$I448)),"")</f>
        <v/>
      </c>
      <c r="X448" s="49" t="str">
        <f>IFERROR(IF($K448&lt;&gt;"SS",(VLOOKUP($D448,Customer_Demand!$D:$BF,COLUMNS($I448:X448),0)/$I448+VLOOKUP($D448,Customer_Demand!$D:$BF,COLUMNS($I448:X448),0)/$K448),(VLOOKUP($D448,Customer_Demand!$D:$BF,COLUMNS($I448:X448),0)/$I448)),"")</f>
        <v/>
      </c>
      <c r="Y448" s="49" t="str">
        <f>IFERROR(IF($K448&lt;&gt;"SS",(VLOOKUP($D448,Customer_Demand!$D:$BF,COLUMNS($I448:Y448),0)/$I448+VLOOKUP($D448,Customer_Demand!$D:$BF,COLUMNS($I448:Y448),0)/$K448),(VLOOKUP($D448,Customer_Demand!$D:$BF,COLUMNS($I448:Y448),0)/$I448)),"")</f>
        <v/>
      </c>
      <c r="Z448" s="49" t="str">
        <f>IFERROR(IF($K448&lt;&gt;"SS",(VLOOKUP($D448,Customer_Demand!$D:$BF,COLUMNS($I448:Z448),0)/$I448+VLOOKUP($D448,Customer_Demand!$D:$BF,COLUMNS($I448:Z448),0)/$K448),(VLOOKUP($D448,Customer_Demand!$D:$BF,COLUMNS($I448:Z448),0)/$I448)),"")</f>
        <v/>
      </c>
      <c r="AA448" s="49" t="str">
        <f>IFERROR(IF($K448&lt;&gt;"SS",(VLOOKUP($D448,Customer_Demand!$D:$BF,COLUMNS($I448:AA448),0)/$I448+VLOOKUP($D448,Customer_Demand!$D:$BF,COLUMNS($I448:AA448),0)/$K448),(VLOOKUP($D448,Customer_Demand!$D:$BF,COLUMNS($I448:AA448),0)/$I448)),"")</f>
        <v/>
      </c>
      <c r="AB448" s="49" t="str">
        <f>IFERROR(IF($K448&lt;&gt;"SS",(VLOOKUP($D448,Customer_Demand!$D:$BF,COLUMNS($I448:AB448),0)/$I448+VLOOKUP($D448,Customer_Demand!$D:$BF,COLUMNS($I448:AB448),0)/$K448),(VLOOKUP($D448,Customer_Demand!$D:$BF,COLUMNS($I448:AB448),0)/$I448)),"")</f>
        <v/>
      </c>
      <c r="AC448" s="49" t="str">
        <f>IFERROR(IF($K448&lt;&gt;"SS",(VLOOKUP($D448,Customer_Demand!$D:$BF,COLUMNS($I448:AC448),0)/$I448+VLOOKUP($D448,Customer_Demand!$D:$BF,COLUMNS($I448:AC448),0)/$K448),(VLOOKUP($D448,Customer_Demand!$D:$BF,COLUMNS($I448:AC448),0)/$I448)),"")</f>
        <v/>
      </c>
      <c r="AD448" s="49" t="str">
        <f>IFERROR(IF($K448&lt;&gt;"SS",(VLOOKUP($D448,Customer_Demand!$D:$BF,COLUMNS($I448:AD448),0)/$I448+VLOOKUP($D448,Customer_Demand!$D:$BF,COLUMNS($I448:AD448),0)/$K448),(VLOOKUP($D448,Customer_Demand!$D:$BF,COLUMNS($I448:AD448),0)/$I448)),"")</f>
        <v/>
      </c>
      <c r="AE448" s="49" t="str">
        <f>IFERROR(IF($K448&lt;&gt;"SS",(VLOOKUP($D448,Customer_Demand!$D:$BF,COLUMNS($I448:AE448),0)/$I448+VLOOKUP($D448,Customer_Demand!$D:$BF,COLUMNS($I448:AE448),0)/$K448),(VLOOKUP($D448,Customer_Demand!$D:$BF,COLUMNS($I448:AE448),0)/$I448)),"")</f>
        <v/>
      </c>
      <c r="AF448" s="49" t="str">
        <f>IFERROR(IF($K448&lt;&gt;"SS",(VLOOKUP($D448,Customer_Demand!$D:$BF,COLUMNS($I448:AF448),0)/$I448+VLOOKUP($D448,Customer_Demand!$D:$BF,COLUMNS($I448:AF448),0)/$K448),(VLOOKUP($D448,Customer_Demand!$D:$BF,COLUMNS($I448:AF448),0)/$I448)),"")</f>
        <v/>
      </c>
      <c r="AG448" s="49" t="str">
        <f>IFERROR(IF($K448&lt;&gt;"SS",(VLOOKUP($D448,Customer_Demand!$D:$BF,COLUMNS($I448:AG448),0)/$I448+VLOOKUP($D448,Customer_Demand!$D:$BF,COLUMNS($I448:AG448),0)/$K448),(VLOOKUP($D448,Customer_Demand!$D:$BF,COLUMNS($I448:AG448),0)/$I448)),"")</f>
        <v/>
      </c>
      <c r="AH448" s="49" t="str">
        <f>IFERROR(IF($K448&lt;&gt;"SS",(VLOOKUP($D448,Customer_Demand!$D:$BF,COLUMNS($I448:AH448),0)/$I448+VLOOKUP($D448,Customer_Demand!$D:$BF,COLUMNS($I448:AH448),0)/$K448),(VLOOKUP($D448,Customer_Demand!$D:$BF,COLUMNS($I448:AH448),0)/$I448)),"")</f>
        <v/>
      </c>
      <c r="AI448" s="49" t="str">
        <f>IFERROR(IF($K448&lt;&gt;"SS",(VLOOKUP($D448,Customer_Demand!$D:$BF,COLUMNS($I448:AI448),0)/$I448+VLOOKUP($D448,Customer_Demand!$D:$BF,COLUMNS($I448:AI448),0)/$K448),(VLOOKUP($D448,Customer_Demand!$D:$BF,COLUMNS($I448:AI448),0)/$I448)),"")</f>
        <v/>
      </c>
      <c r="AJ448" s="49" t="str">
        <f>IFERROR(IF($K448&lt;&gt;"SS",(VLOOKUP($D448,Customer_Demand!$D:$BF,COLUMNS($I448:AJ448),0)/$I448+VLOOKUP($D448,Customer_Demand!$D:$BF,COLUMNS($I448:AJ448),0)/$K448),(VLOOKUP($D448,Customer_Demand!$D:$BF,COLUMNS($I448:AJ448),0)/$I448)),"")</f>
        <v/>
      </c>
      <c r="AK448" s="49" t="str">
        <f>IFERROR(IF($K448&lt;&gt;"SS",(VLOOKUP($D448,Customer_Demand!$D:$BF,COLUMNS($I448:AK448),0)/$I448+VLOOKUP($D448,Customer_Demand!$D:$BF,COLUMNS($I448:AK448),0)/$K448),(VLOOKUP($D448,Customer_Demand!$D:$BF,COLUMNS($I448:AK448),0)/$I448)),"")</f>
        <v/>
      </c>
      <c r="AL448" s="49" t="str">
        <f>IFERROR(IF($K448&lt;&gt;"SS",(VLOOKUP($D448,Customer_Demand!$D:$BF,COLUMNS($I448:AL448),0)/$I448+VLOOKUP($D448,Customer_Demand!$D:$BF,COLUMNS($I448:AL448),0)/$K448),(VLOOKUP($D448,Customer_Demand!$D:$BF,COLUMNS($I448:AL448),0)/$I448)),"")</f>
        <v/>
      </c>
      <c r="AM448" s="49" t="str">
        <f>IFERROR(IF($K448&lt;&gt;"SS",(VLOOKUP($D448,Customer_Demand!$D:$BF,COLUMNS($I448:AM448),0)/$I448+VLOOKUP($D448,Customer_Demand!$D:$BF,COLUMNS($I448:AM448),0)/$K448),(VLOOKUP($D448,Customer_Demand!$D:$BF,COLUMNS($I448:AM448),0)/$I448)),"")</f>
        <v/>
      </c>
      <c r="AN448" s="49" t="str">
        <f>IFERROR(IF($K448&lt;&gt;"SS",(VLOOKUP($D448,Customer_Demand!$D:$BF,COLUMNS($I448:AN448),0)/$I448+VLOOKUP($D448,Customer_Demand!$D:$BF,COLUMNS($I448:AN448),0)/$K448),(VLOOKUP($D448,Customer_Demand!$D:$BF,COLUMNS($I448:AN448),0)/$I448)),"")</f>
        <v/>
      </c>
      <c r="AO448" s="49" t="str">
        <f>IFERROR(IF($K448&lt;&gt;"SS",(VLOOKUP($D448,Customer_Demand!$D:$BF,COLUMNS($I448:AO448),0)/$I448+VLOOKUP($D448,Customer_Demand!$D:$BF,COLUMNS($I448:AO448),0)/$K448),(VLOOKUP($D448,Customer_Demand!$D:$BF,COLUMNS($I448:AO448),0)/$I448)),"")</f>
        <v/>
      </c>
      <c r="AP448" s="49" t="str">
        <f>IFERROR(IF($K448&lt;&gt;"SS",(VLOOKUP($D448,Customer_Demand!$D:$BF,COLUMNS($I448:AP448),0)/$I448+VLOOKUP($D448,Customer_Demand!$D:$BF,COLUMNS($I448:AP448),0)/$K448),(VLOOKUP($D448,Customer_Demand!$D:$BF,COLUMNS($I448:AP448),0)/$I448)),"")</f>
        <v/>
      </c>
      <c r="AQ448" s="49" t="str">
        <f>IFERROR(IF($K448&lt;&gt;"SS",(VLOOKUP($D448,Customer_Demand!$D:$BF,COLUMNS($I448:AQ448),0)/$I448+VLOOKUP($D448,Customer_Demand!$D:$BF,COLUMNS($I448:AQ448),0)/$K448),(VLOOKUP($D448,Customer_Demand!$D:$BF,COLUMNS($I448:AQ448),0)/$I448)),"")</f>
        <v/>
      </c>
      <c r="AR448" s="49" t="str">
        <f>IFERROR(IF($K448&lt;&gt;"SS",(VLOOKUP($D448,Customer_Demand!$D:$BF,COLUMNS($I448:AR448),0)/$I448+VLOOKUP($D448,Customer_Demand!$D:$BF,COLUMNS($I448:AR448),0)/$K448),(VLOOKUP($D448,Customer_Demand!$D:$BF,COLUMNS($I448:AR448),0)/$I448)),"")</f>
        <v/>
      </c>
      <c r="AS448" s="49" t="str">
        <f>IFERROR(IF($K448&lt;&gt;"SS",(VLOOKUP($D448,Customer_Demand!$D:$BF,COLUMNS($I448:AS448),0)/$I448+VLOOKUP($D448,Customer_Demand!$D:$BF,COLUMNS($I448:AS448),0)/$K448),(VLOOKUP($D448,Customer_Demand!$D:$BF,COLUMNS($I448:AS448),0)/$I448)),"")</f>
        <v/>
      </c>
      <c r="AT448" s="49" t="str">
        <f>IFERROR(IF($K448&lt;&gt;"SS",(VLOOKUP($D448,Customer_Demand!$D:$BF,COLUMNS($I448:AT448),0)/$I448+VLOOKUP($D448,Customer_Demand!$D:$BF,COLUMNS($I448:AT448),0)/$K448),(VLOOKUP($D448,Customer_Demand!$D:$BF,COLUMNS($I448:AT448),0)/$I448)),"")</f>
        <v/>
      </c>
      <c r="AU448" s="49" t="str">
        <f>IFERROR(IF($K448&lt;&gt;"SS",(VLOOKUP($D448,Customer_Demand!$D:$BF,COLUMNS($I448:AU448),0)/$I448+VLOOKUP($D448,Customer_Demand!$D:$BF,COLUMNS($I448:AU448),0)/$K448),(VLOOKUP($D448,Customer_Demand!$D:$BF,COLUMNS($I448:AU448),0)/$I448)),"")</f>
        <v/>
      </c>
      <c r="AV448" s="49" t="str">
        <f>IFERROR(IF($K448&lt;&gt;"SS",(VLOOKUP($D448,Customer_Demand!$D:$BF,COLUMNS($I448:AV448),0)/$I448+VLOOKUP($D448,Customer_Demand!$D:$BF,COLUMNS($I448:AV448),0)/$K448),(VLOOKUP($D448,Customer_Demand!$D:$BF,COLUMNS($I448:AV448),0)/$I448)),"")</f>
        <v/>
      </c>
      <c r="AW448" s="49" t="str">
        <f>IFERROR(IF($K448&lt;&gt;"SS",(VLOOKUP($D448,Customer_Demand!$D:$BF,COLUMNS($I448:AW448),0)/$I448+VLOOKUP($D448,Customer_Demand!$D:$BF,COLUMNS($I448:AW448),0)/$K448),(VLOOKUP($D448,Customer_Demand!$D:$BF,COLUMNS($I448:AW448),0)/$I448)),"")</f>
        <v/>
      </c>
      <c r="AX448" s="49" t="str">
        <f>IFERROR(IF($K448&lt;&gt;"SS",(VLOOKUP($D448,Customer_Demand!$D:$BF,COLUMNS($I448:AX448),0)/$I448+VLOOKUP($D448,Customer_Demand!$D:$BF,COLUMNS($I448:AX448),0)/$K448),(VLOOKUP($D448,Customer_Demand!$D:$BF,COLUMNS($I448:AX448),0)/$I448)),"")</f>
        <v/>
      </c>
      <c r="AY448" s="49" t="str">
        <f>IFERROR(IF($K448&lt;&gt;"SS",(VLOOKUP($D448,Customer_Demand!$D:$BF,COLUMNS($I448:AY448),0)/$I448+VLOOKUP($D448,Customer_Demand!$D:$BF,COLUMNS($I448:AY448),0)/$K448),(VLOOKUP($D448,Customer_Demand!$D:$BF,COLUMNS($I448:AY448),0)/$I448)),"")</f>
        <v/>
      </c>
      <c r="AZ448" s="49" t="str">
        <f>IFERROR(IF($K448&lt;&gt;"SS",(VLOOKUP($D448,Customer_Demand!$D:$BF,COLUMNS($I448:AZ448),0)/$I448+VLOOKUP($D448,Customer_Demand!$D:$BF,COLUMNS($I448:AZ448),0)/$K448),(VLOOKUP($D448,Customer_Demand!$D:$BF,COLUMNS($I448:AZ448),0)/$I448)),"")</f>
        <v/>
      </c>
      <c r="BA448" s="49" t="str">
        <f>IFERROR(IF($K448&lt;&gt;"SS",(VLOOKUP($D448,Customer_Demand!$D:$BF,COLUMNS($I448:BA448),0)/$I448+VLOOKUP($D448,Customer_Demand!$D:$BF,COLUMNS($I448:BA448),0)/$K448),(VLOOKUP($D448,Customer_Demand!$D:$BF,COLUMNS($I448:BA448),0)/$I448)),"")</f>
        <v/>
      </c>
      <c r="BB448" s="49" t="str">
        <f>IFERROR(IF($K448&lt;&gt;"SS",(VLOOKUP($D448,Customer_Demand!$D:$BF,COLUMNS($I448:BB448),0)/$I448+VLOOKUP($D448,Customer_Demand!$D:$BF,COLUMNS($I448:BB448),0)/$K448),(VLOOKUP($D448,Customer_Demand!$D:$BF,COLUMNS($I448:BB448),0)/$I448)),"")</f>
        <v/>
      </c>
      <c r="BC448" s="49" t="str">
        <f>IFERROR(IF($K448&lt;&gt;"SS",(VLOOKUP($D448,Customer_Demand!$D:$BF,COLUMNS($I448:BC448),0)/$I448+VLOOKUP($D448,Customer_Demand!$D:$BF,COLUMNS($I448:BC448),0)/$K448),(VLOOKUP($D448,Customer_Demand!$D:$BF,COLUMNS($I448:BC448),0)/$I448)),"")</f>
        <v/>
      </c>
      <c r="BD448" s="49" t="str">
        <f>IFERROR(IF($K448&lt;&gt;"SS",(VLOOKUP($D448,Customer_Demand!$D:$BF,COLUMNS($I448:BD448),0)/$I448+VLOOKUP($D448,Customer_Demand!$D:$BF,COLUMNS($I448:BD448),0)/$K448),(VLOOKUP($D448,Customer_Demand!$D:$BF,COLUMNS($I448:BD448),0)/$I448)),"")</f>
        <v/>
      </c>
      <c r="BE448" s="49" t="str">
        <f>IFERROR(IF($K448&lt;&gt;"SS",(VLOOKUP($D448,Customer_Demand!$D:$BF,COLUMNS($I448:BE448),0)/$I448+VLOOKUP($D448,Customer_Demand!$D:$BF,COLUMNS($I448:BE448),0)/$K448),(VLOOKUP($D448,Customer_Demand!$D:$BF,COLUMNS($I448:BE448),0)/$I448)),"")</f>
        <v/>
      </c>
      <c r="BF448" s="49" t="str">
        <f>IFERROR(IF($K448&lt;&gt;"SS",(VLOOKUP($D448,Customer_Demand!$D:$BF,COLUMNS($I448:BF448),0)/$I448+VLOOKUP($D448,Customer_Demand!$D:$BF,COLUMNS($I448:BF448),0)/$K448),(VLOOKUP($D448,Customer_Demand!$D:$BF,COLUMNS($I448:BF448),0)/$I448)),"")</f>
        <v/>
      </c>
      <c r="BG448" s="49" t="str">
        <f>IFERROR(IF($K448&lt;&gt;"SS",(VLOOKUP($D448,Customer_Demand!$D:$BF,COLUMNS($I448:BG448),0)/$I448+VLOOKUP($D448,Customer_Demand!$D:$BF,COLUMNS($I448:BG448),0)/$K448),(VLOOKUP($D448,Customer_Demand!$D:$BF,COLUMNS($I448:BG448),0)/$I448)),"")</f>
        <v/>
      </c>
      <c r="BH448" s="49" t="str">
        <f>IFERROR(IF($K448&lt;&gt;"SS",(VLOOKUP($D448,Customer_Demand!$D:$BF,COLUMNS($I448:BH448),0)/$I448+VLOOKUP($D448,Customer_Demand!$D:$BF,COLUMNS($I448:BH448),0)/$K448),(VLOOKUP($D448,Customer_Demand!$D:$BF,COLUMNS($I448:BH448),0)/$I448)),"")</f>
        <v/>
      </c>
      <c r="BI448" s="49" t="str">
        <f>IFERROR(IF($K448&lt;&gt;"SS",(VLOOKUP($D448,Customer_Demand!$D:$BF,COLUMNS($I448:BI448),0)/$I448+VLOOKUP($D448,Customer_Demand!$D:$BF,COLUMNS($I448:BI448),0)/$K448),(VLOOKUP($D448,Customer_Demand!$D:$BF,COLUMNS($I448:BI448),0)/$I448)),"")</f>
        <v/>
      </c>
      <c r="BJ448" s="49" t="str">
        <f>IFERROR(IF($K448&lt;&gt;"SS",(VLOOKUP($D448,Customer_Demand!$D:$BF,COLUMNS($I448:BJ448),0)/$I448+VLOOKUP($D448,Customer_Demand!$D:$BF,COLUMNS($I448:BJ448),0)/$K448),(VLOOKUP($D448,Customer_Demand!$D:$BF,COLUMNS($I448:BJ448),0)/$I448)),"")</f>
        <v/>
      </c>
      <c r="BK448" s="50" t="str">
        <f>IFERROR(IF($K448&lt;&gt;"SS",(VLOOKUP($D448,Customer_Demand!$D:$BF,COLUMNS($I448:BK448),0)/$I448+VLOOKUP($D448,Customer_Demand!$D:$BF,COLUMNS($I448:BK448),0)/$K448),(VLOOKUP($D448,Customer_Demand!$D:$BF,COLUMNS($I448:BK448),0)/$I448)),"")</f>
        <v/>
      </c>
      <c r="BL448" s="18"/>
    </row>
    <row r="449" spans="2:64" x14ac:dyDescent="0.2">
      <c r="B449" s="12" t="str">
        <f t="shared" si="31"/>
        <v/>
      </c>
      <c r="C449" s="45" t="str">
        <f>IF((Customer_Demand!C449)&lt;&gt;"",Customer_Demand!C449,"")</f>
        <v/>
      </c>
      <c r="D449" s="45" t="str">
        <f>IF(C449&lt;&gt;"",Customer_Demand!D449,"")</f>
        <v/>
      </c>
      <c r="E449" s="51" t="str">
        <f>IF(C449&lt;&gt;"",Customer_Demand!E449,"")</f>
        <v/>
      </c>
      <c r="F449" s="47" t="str">
        <f>IF(C449&lt;&gt;"",VLOOKUP(D449,Customer_Demand!$D$5:$F$1005,3,0),"")</f>
        <v/>
      </c>
      <c r="G449" s="48" t="str">
        <f t="shared" si="28"/>
        <v/>
      </c>
      <c r="H449" s="48" t="str">
        <f t="shared" si="29"/>
        <v/>
      </c>
      <c r="I449" s="48" t="str">
        <f>IFERROR(IF(C449&lt;&gt;"",VLOOKUP($H449,SMT_Cycle_Time_Data!$F:$Q,4,0),""),"SGR Not Defined")</f>
        <v/>
      </c>
      <c r="J449" s="48" t="str">
        <f t="shared" si="30"/>
        <v/>
      </c>
      <c r="K449" s="48" t="str">
        <f>IF(C449&lt;&gt;"",IFERROR(VLOOKUP($J449,SMT_Cycle_Time_Data!$F:$Q,4,0),"SS"),"")</f>
        <v/>
      </c>
      <c r="L449" s="49" t="str">
        <f>IFERROR(IF($K449&lt;&gt;"SS",(VLOOKUP($D449,Customer_Demand!$D:$BF,COLUMNS($I449:L449),0)/$I449+VLOOKUP($D449,Customer_Demand!$D:$BF,COLUMNS($I449:L449),0)/$K449),(VLOOKUP($D449,Customer_Demand!$D:$BF,COLUMNS($I449:L449),0)/$I449)),"")</f>
        <v/>
      </c>
      <c r="M449" s="49" t="str">
        <f>IFERROR(IF($K449&lt;&gt;"SS",(VLOOKUP($D449,Customer_Demand!$D:$BF,COLUMNS($I449:M449),0)/$I449+VLOOKUP($D449,Customer_Demand!$D:$BF,COLUMNS($I449:M449),0)/$K449),(VLOOKUP($D449,Customer_Demand!$D:$BF,COLUMNS($I449:M449),0)/$I449)),"")</f>
        <v/>
      </c>
      <c r="N449" s="49" t="str">
        <f>IFERROR(IF($K449&lt;&gt;"SS",(VLOOKUP($D449,Customer_Demand!$D:$BF,COLUMNS($I449:N449),0)/$I449+VLOOKUP($D449,Customer_Demand!$D:$BF,COLUMNS($I449:N449),0)/$K449),(VLOOKUP($D449,Customer_Demand!$D:$BF,COLUMNS($I449:N449),0)/$I449)),"")</f>
        <v/>
      </c>
      <c r="O449" s="49" t="str">
        <f>IFERROR(IF($K449&lt;&gt;"SS",(VLOOKUP($D449,Customer_Demand!$D:$BF,COLUMNS($I449:O449),0)/$I449+VLOOKUP($D449,Customer_Demand!$D:$BF,COLUMNS($I449:O449),0)/$K449),(VLOOKUP($D449,Customer_Demand!$D:$BF,COLUMNS($I449:O449),0)/$I449)),"")</f>
        <v/>
      </c>
      <c r="P449" s="49" t="str">
        <f>IFERROR(IF($K449&lt;&gt;"SS",(VLOOKUP($D449,Customer_Demand!$D:$BF,COLUMNS($I449:P449),0)/$I449+VLOOKUP($D449,Customer_Demand!$D:$BF,COLUMNS($I449:P449),0)/$K449),(VLOOKUP($D449,Customer_Demand!$D:$BF,COLUMNS($I449:P449),0)/$I449)),"")</f>
        <v/>
      </c>
      <c r="Q449" s="49" t="str">
        <f>IFERROR(IF($K449&lt;&gt;"SS",(VLOOKUP($D449,Customer_Demand!$D:$BF,COLUMNS($I449:Q449),0)/$I449+VLOOKUP($D449,Customer_Demand!$D:$BF,COLUMNS($I449:Q449),0)/$K449),(VLOOKUP($D449,Customer_Demand!$D:$BF,COLUMNS($I449:Q449),0)/$I449)),"")</f>
        <v/>
      </c>
      <c r="R449" s="49" t="str">
        <f>IFERROR(IF($K449&lt;&gt;"SS",(VLOOKUP($D449,Customer_Demand!$D:$BF,COLUMNS($I449:R449),0)/$I449+VLOOKUP($D449,Customer_Demand!$D:$BF,COLUMNS($I449:R449),0)/$K449),(VLOOKUP($D449,Customer_Demand!$D:$BF,COLUMNS($I449:R449),0)/$I449)),"")</f>
        <v/>
      </c>
      <c r="S449" s="49" t="str">
        <f>IFERROR(IF($K449&lt;&gt;"SS",(VLOOKUP($D449,Customer_Demand!$D:$BF,COLUMNS($I449:S449),0)/$I449+VLOOKUP($D449,Customer_Demand!$D:$BF,COLUMNS($I449:S449),0)/$K449),(VLOOKUP($D449,Customer_Demand!$D:$BF,COLUMNS($I449:S449),0)/$I449)),"")</f>
        <v/>
      </c>
      <c r="T449" s="49" t="str">
        <f>IFERROR(IF($K449&lt;&gt;"SS",(VLOOKUP($D449,Customer_Demand!$D:$BF,COLUMNS($I449:T449),0)/$I449+VLOOKUP($D449,Customer_Demand!$D:$BF,COLUMNS($I449:T449),0)/$K449),(VLOOKUP($D449,Customer_Demand!$D:$BF,COLUMNS($I449:T449),0)/$I449)),"")</f>
        <v/>
      </c>
      <c r="U449" s="49" t="str">
        <f>IFERROR(IF($K449&lt;&gt;"SS",(VLOOKUP($D449,Customer_Demand!$D:$BF,COLUMNS($I449:U449),0)/$I449+VLOOKUP($D449,Customer_Demand!$D:$BF,COLUMNS($I449:U449),0)/$K449),(VLOOKUP($D449,Customer_Demand!$D:$BF,COLUMNS($I449:U449),0)/$I449)),"")</f>
        <v/>
      </c>
      <c r="V449" s="49" t="str">
        <f>IFERROR(IF($K449&lt;&gt;"SS",(VLOOKUP($D449,Customer_Demand!$D:$BF,COLUMNS($I449:V449),0)/$I449+VLOOKUP($D449,Customer_Demand!$D:$BF,COLUMNS($I449:V449),0)/$K449),(VLOOKUP($D449,Customer_Demand!$D:$BF,COLUMNS($I449:V449),0)/$I449)),"")</f>
        <v/>
      </c>
      <c r="W449" s="49" t="str">
        <f>IFERROR(IF($K449&lt;&gt;"SS",(VLOOKUP($D449,Customer_Demand!$D:$BF,COLUMNS($I449:W449),0)/$I449+VLOOKUP($D449,Customer_Demand!$D:$BF,COLUMNS($I449:W449),0)/$K449),(VLOOKUP($D449,Customer_Demand!$D:$BF,COLUMNS($I449:W449),0)/$I449)),"")</f>
        <v/>
      </c>
      <c r="X449" s="49" t="str">
        <f>IFERROR(IF($K449&lt;&gt;"SS",(VLOOKUP($D449,Customer_Demand!$D:$BF,COLUMNS($I449:X449),0)/$I449+VLOOKUP($D449,Customer_Demand!$D:$BF,COLUMNS($I449:X449),0)/$K449),(VLOOKUP($D449,Customer_Demand!$D:$BF,COLUMNS($I449:X449),0)/$I449)),"")</f>
        <v/>
      </c>
      <c r="Y449" s="49" t="str">
        <f>IFERROR(IF($K449&lt;&gt;"SS",(VLOOKUP($D449,Customer_Demand!$D:$BF,COLUMNS($I449:Y449),0)/$I449+VLOOKUP($D449,Customer_Demand!$D:$BF,COLUMNS($I449:Y449),0)/$K449),(VLOOKUP($D449,Customer_Demand!$D:$BF,COLUMNS($I449:Y449),0)/$I449)),"")</f>
        <v/>
      </c>
      <c r="Z449" s="49" t="str">
        <f>IFERROR(IF($K449&lt;&gt;"SS",(VLOOKUP($D449,Customer_Demand!$D:$BF,COLUMNS($I449:Z449),0)/$I449+VLOOKUP($D449,Customer_Demand!$D:$BF,COLUMNS($I449:Z449),0)/$K449),(VLOOKUP($D449,Customer_Demand!$D:$BF,COLUMNS($I449:Z449),0)/$I449)),"")</f>
        <v/>
      </c>
      <c r="AA449" s="49" t="str">
        <f>IFERROR(IF($K449&lt;&gt;"SS",(VLOOKUP($D449,Customer_Demand!$D:$BF,COLUMNS($I449:AA449),0)/$I449+VLOOKUP($D449,Customer_Demand!$D:$BF,COLUMNS($I449:AA449),0)/$K449),(VLOOKUP($D449,Customer_Demand!$D:$BF,COLUMNS($I449:AA449),0)/$I449)),"")</f>
        <v/>
      </c>
      <c r="AB449" s="49" t="str">
        <f>IFERROR(IF($K449&lt;&gt;"SS",(VLOOKUP($D449,Customer_Demand!$D:$BF,COLUMNS($I449:AB449),0)/$I449+VLOOKUP($D449,Customer_Demand!$D:$BF,COLUMNS($I449:AB449),0)/$K449),(VLOOKUP($D449,Customer_Demand!$D:$BF,COLUMNS($I449:AB449),0)/$I449)),"")</f>
        <v/>
      </c>
      <c r="AC449" s="49" t="str">
        <f>IFERROR(IF($K449&lt;&gt;"SS",(VLOOKUP($D449,Customer_Demand!$D:$BF,COLUMNS($I449:AC449),0)/$I449+VLOOKUP($D449,Customer_Demand!$D:$BF,COLUMNS($I449:AC449),0)/$K449),(VLOOKUP($D449,Customer_Demand!$D:$BF,COLUMNS($I449:AC449),0)/$I449)),"")</f>
        <v/>
      </c>
      <c r="AD449" s="49" t="str">
        <f>IFERROR(IF($K449&lt;&gt;"SS",(VLOOKUP($D449,Customer_Demand!$D:$BF,COLUMNS($I449:AD449),0)/$I449+VLOOKUP($D449,Customer_Demand!$D:$BF,COLUMNS($I449:AD449),0)/$K449),(VLOOKUP($D449,Customer_Demand!$D:$BF,COLUMNS($I449:AD449),0)/$I449)),"")</f>
        <v/>
      </c>
      <c r="AE449" s="49" t="str">
        <f>IFERROR(IF($K449&lt;&gt;"SS",(VLOOKUP($D449,Customer_Demand!$D:$BF,COLUMNS($I449:AE449),0)/$I449+VLOOKUP($D449,Customer_Demand!$D:$BF,COLUMNS($I449:AE449),0)/$K449),(VLOOKUP($D449,Customer_Demand!$D:$BF,COLUMNS($I449:AE449),0)/$I449)),"")</f>
        <v/>
      </c>
      <c r="AF449" s="49" t="str">
        <f>IFERROR(IF($K449&lt;&gt;"SS",(VLOOKUP($D449,Customer_Demand!$D:$BF,COLUMNS($I449:AF449),0)/$I449+VLOOKUP($D449,Customer_Demand!$D:$BF,COLUMNS($I449:AF449),0)/$K449),(VLOOKUP($D449,Customer_Demand!$D:$BF,COLUMNS($I449:AF449),0)/$I449)),"")</f>
        <v/>
      </c>
      <c r="AG449" s="49" t="str">
        <f>IFERROR(IF($K449&lt;&gt;"SS",(VLOOKUP($D449,Customer_Demand!$D:$BF,COLUMNS($I449:AG449),0)/$I449+VLOOKUP($D449,Customer_Demand!$D:$BF,COLUMNS($I449:AG449),0)/$K449),(VLOOKUP($D449,Customer_Demand!$D:$BF,COLUMNS($I449:AG449),0)/$I449)),"")</f>
        <v/>
      </c>
      <c r="AH449" s="49" t="str">
        <f>IFERROR(IF($K449&lt;&gt;"SS",(VLOOKUP($D449,Customer_Demand!$D:$BF,COLUMNS($I449:AH449),0)/$I449+VLOOKUP($D449,Customer_Demand!$D:$BF,COLUMNS($I449:AH449),0)/$K449),(VLOOKUP($D449,Customer_Demand!$D:$BF,COLUMNS($I449:AH449),0)/$I449)),"")</f>
        <v/>
      </c>
      <c r="AI449" s="49" t="str">
        <f>IFERROR(IF($K449&lt;&gt;"SS",(VLOOKUP($D449,Customer_Demand!$D:$BF,COLUMNS($I449:AI449),0)/$I449+VLOOKUP($D449,Customer_Demand!$D:$BF,COLUMNS($I449:AI449),0)/$K449),(VLOOKUP($D449,Customer_Demand!$D:$BF,COLUMNS($I449:AI449),0)/$I449)),"")</f>
        <v/>
      </c>
      <c r="AJ449" s="49" t="str">
        <f>IFERROR(IF($K449&lt;&gt;"SS",(VLOOKUP($D449,Customer_Demand!$D:$BF,COLUMNS($I449:AJ449),0)/$I449+VLOOKUP($D449,Customer_Demand!$D:$BF,COLUMNS($I449:AJ449),0)/$K449),(VLOOKUP($D449,Customer_Demand!$D:$BF,COLUMNS($I449:AJ449),0)/$I449)),"")</f>
        <v/>
      </c>
      <c r="AK449" s="49" t="str">
        <f>IFERROR(IF($K449&lt;&gt;"SS",(VLOOKUP($D449,Customer_Demand!$D:$BF,COLUMNS($I449:AK449),0)/$I449+VLOOKUP($D449,Customer_Demand!$D:$BF,COLUMNS($I449:AK449),0)/$K449),(VLOOKUP($D449,Customer_Demand!$D:$BF,COLUMNS($I449:AK449),0)/$I449)),"")</f>
        <v/>
      </c>
      <c r="AL449" s="49" t="str">
        <f>IFERROR(IF($K449&lt;&gt;"SS",(VLOOKUP($D449,Customer_Demand!$D:$BF,COLUMNS($I449:AL449),0)/$I449+VLOOKUP($D449,Customer_Demand!$D:$BF,COLUMNS($I449:AL449),0)/$K449),(VLOOKUP($D449,Customer_Demand!$D:$BF,COLUMNS($I449:AL449),0)/$I449)),"")</f>
        <v/>
      </c>
      <c r="AM449" s="49" t="str">
        <f>IFERROR(IF($K449&lt;&gt;"SS",(VLOOKUP($D449,Customer_Demand!$D:$BF,COLUMNS($I449:AM449),0)/$I449+VLOOKUP($D449,Customer_Demand!$D:$BF,COLUMNS($I449:AM449),0)/$K449),(VLOOKUP($D449,Customer_Demand!$D:$BF,COLUMNS($I449:AM449),0)/$I449)),"")</f>
        <v/>
      </c>
      <c r="AN449" s="49" t="str">
        <f>IFERROR(IF($K449&lt;&gt;"SS",(VLOOKUP($D449,Customer_Demand!$D:$BF,COLUMNS($I449:AN449),0)/$I449+VLOOKUP($D449,Customer_Demand!$D:$BF,COLUMNS($I449:AN449),0)/$K449),(VLOOKUP($D449,Customer_Demand!$D:$BF,COLUMNS($I449:AN449),0)/$I449)),"")</f>
        <v/>
      </c>
      <c r="AO449" s="49" t="str">
        <f>IFERROR(IF($K449&lt;&gt;"SS",(VLOOKUP($D449,Customer_Demand!$D:$BF,COLUMNS($I449:AO449),0)/$I449+VLOOKUP($D449,Customer_Demand!$D:$BF,COLUMNS($I449:AO449),0)/$K449),(VLOOKUP($D449,Customer_Demand!$D:$BF,COLUMNS($I449:AO449),0)/$I449)),"")</f>
        <v/>
      </c>
      <c r="AP449" s="49" t="str">
        <f>IFERROR(IF($K449&lt;&gt;"SS",(VLOOKUP($D449,Customer_Demand!$D:$BF,COLUMNS($I449:AP449),0)/$I449+VLOOKUP($D449,Customer_Demand!$D:$BF,COLUMNS($I449:AP449),0)/$K449),(VLOOKUP($D449,Customer_Demand!$D:$BF,COLUMNS($I449:AP449),0)/$I449)),"")</f>
        <v/>
      </c>
      <c r="AQ449" s="49" t="str">
        <f>IFERROR(IF($K449&lt;&gt;"SS",(VLOOKUP($D449,Customer_Demand!$D:$BF,COLUMNS($I449:AQ449),0)/$I449+VLOOKUP($D449,Customer_Demand!$D:$BF,COLUMNS($I449:AQ449),0)/$K449),(VLOOKUP($D449,Customer_Demand!$D:$BF,COLUMNS($I449:AQ449),0)/$I449)),"")</f>
        <v/>
      </c>
      <c r="AR449" s="49" t="str">
        <f>IFERROR(IF($K449&lt;&gt;"SS",(VLOOKUP($D449,Customer_Demand!$D:$BF,COLUMNS($I449:AR449),0)/$I449+VLOOKUP($D449,Customer_Demand!$D:$BF,COLUMNS($I449:AR449),0)/$K449),(VLOOKUP($D449,Customer_Demand!$D:$BF,COLUMNS($I449:AR449),0)/$I449)),"")</f>
        <v/>
      </c>
      <c r="AS449" s="49" t="str">
        <f>IFERROR(IF($K449&lt;&gt;"SS",(VLOOKUP($D449,Customer_Demand!$D:$BF,COLUMNS($I449:AS449),0)/$I449+VLOOKUP($D449,Customer_Demand!$D:$BF,COLUMNS($I449:AS449),0)/$K449),(VLOOKUP($D449,Customer_Demand!$D:$BF,COLUMNS($I449:AS449),0)/$I449)),"")</f>
        <v/>
      </c>
      <c r="AT449" s="49" t="str">
        <f>IFERROR(IF($K449&lt;&gt;"SS",(VLOOKUP($D449,Customer_Demand!$D:$BF,COLUMNS($I449:AT449),0)/$I449+VLOOKUP($D449,Customer_Demand!$D:$BF,COLUMNS($I449:AT449),0)/$K449),(VLOOKUP($D449,Customer_Demand!$D:$BF,COLUMNS($I449:AT449),0)/$I449)),"")</f>
        <v/>
      </c>
      <c r="AU449" s="49" t="str">
        <f>IFERROR(IF($K449&lt;&gt;"SS",(VLOOKUP($D449,Customer_Demand!$D:$BF,COLUMNS($I449:AU449),0)/$I449+VLOOKUP($D449,Customer_Demand!$D:$BF,COLUMNS($I449:AU449),0)/$K449),(VLOOKUP($D449,Customer_Demand!$D:$BF,COLUMNS($I449:AU449),0)/$I449)),"")</f>
        <v/>
      </c>
      <c r="AV449" s="49" t="str">
        <f>IFERROR(IF($K449&lt;&gt;"SS",(VLOOKUP($D449,Customer_Demand!$D:$BF,COLUMNS($I449:AV449),0)/$I449+VLOOKUP($D449,Customer_Demand!$D:$BF,COLUMNS($I449:AV449),0)/$K449),(VLOOKUP($D449,Customer_Demand!$D:$BF,COLUMNS($I449:AV449),0)/$I449)),"")</f>
        <v/>
      </c>
      <c r="AW449" s="49" t="str">
        <f>IFERROR(IF($K449&lt;&gt;"SS",(VLOOKUP($D449,Customer_Demand!$D:$BF,COLUMNS($I449:AW449),0)/$I449+VLOOKUP($D449,Customer_Demand!$D:$BF,COLUMNS($I449:AW449),0)/$K449),(VLOOKUP($D449,Customer_Demand!$D:$BF,COLUMNS($I449:AW449),0)/$I449)),"")</f>
        <v/>
      </c>
      <c r="AX449" s="49" t="str">
        <f>IFERROR(IF($K449&lt;&gt;"SS",(VLOOKUP($D449,Customer_Demand!$D:$BF,COLUMNS($I449:AX449),0)/$I449+VLOOKUP($D449,Customer_Demand!$D:$BF,COLUMNS($I449:AX449),0)/$K449),(VLOOKUP($D449,Customer_Demand!$D:$BF,COLUMNS($I449:AX449),0)/$I449)),"")</f>
        <v/>
      </c>
      <c r="AY449" s="49" t="str">
        <f>IFERROR(IF($K449&lt;&gt;"SS",(VLOOKUP($D449,Customer_Demand!$D:$BF,COLUMNS($I449:AY449),0)/$I449+VLOOKUP($D449,Customer_Demand!$D:$BF,COLUMNS($I449:AY449),0)/$K449),(VLOOKUP($D449,Customer_Demand!$D:$BF,COLUMNS($I449:AY449),0)/$I449)),"")</f>
        <v/>
      </c>
      <c r="AZ449" s="49" t="str">
        <f>IFERROR(IF($K449&lt;&gt;"SS",(VLOOKUP($D449,Customer_Demand!$D:$BF,COLUMNS($I449:AZ449),0)/$I449+VLOOKUP($D449,Customer_Demand!$D:$BF,COLUMNS($I449:AZ449),0)/$K449),(VLOOKUP($D449,Customer_Demand!$D:$BF,COLUMNS($I449:AZ449),0)/$I449)),"")</f>
        <v/>
      </c>
      <c r="BA449" s="49" t="str">
        <f>IFERROR(IF($K449&lt;&gt;"SS",(VLOOKUP($D449,Customer_Demand!$D:$BF,COLUMNS($I449:BA449),0)/$I449+VLOOKUP($D449,Customer_Demand!$D:$BF,COLUMNS($I449:BA449),0)/$K449),(VLOOKUP($D449,Customer_Demand!$D:$BF,COLUMNS($I449:BA449),0)/$I449)),"")</f>
        <v/>
      </c>
      <c r="BB449" s="49" t="str">
        <f>IFERROR(IF($K449&lt;&gt;"SS",(VLOOKUP($D449,Customer_Demand!$D:$BF,COLUMNS($I449:BB449),0)/$I449+VLOOKUP($D449,Customer_Demand!$D:$BF,COLUMNS($I449:BB449),0)/$K449),(VLOOKUP($D449,Customer_Demand!$D:$BF,COLUMNS($I449:BB449),0)/$I449)),"")</f>
        <v/>
      </c>
      <c r="BC449" s="49" t="str">
        <f>IFERROR(IF($K449&lt;&gt;"SS",(VLOOKUP($D449,Customer_Demand!$D:$BF,COLUMNS($I449:BC449),0)/$I449+VLOOKUP($D449,Customer_Demand!$D:$BF,COLUMNS($I449:BC449),0)/$K449),(VLOOKUP($D449,Customer_Demand!$D:$BF,COLUMNS($I449:BC449),0)/$I449)),"")</f>
        <v/>
      </c>
      <c r="BD449" s="49" t="str">
        <f>IFERROR(IF($K449&lt;&gt;"SS",(VLOOKUP($D449,Customer_Demand!$D:$BF,COLUMNS($I449:BD449),0)/$I449+VLOOKUP($D449,Customer_Demand!$D:$BF,COLUMNS($I449:BD449),0)/$K449),(VLOOKUP($D449,Customer_Demand!$D:$BF,COLUMNS($I449:BD449),0)/$I449)),"")</f>
        <v/>
      </c>
      <c r="BE449" s="49" t="str">
        <f>IFERROR(IF($K449&lt;&gt;"SS",(VLOOKUP($D449,Customer_Demand!$D:$BF,COLUMNS($I449:BE449),0)/$I449+VLOOKUP($D449,Customer_Demand!$D:$BF,COLUMNS($I449:BE449),0)/$K449),(VLOOKUP($D449,Customer_Demand!$D:$BF,COLUMNS($I449:BE449),0)/$I449)),"")</f>
        <v/>
      </c>
      <c r="BF449" s="49" t="str">
        <f>IFERROR(IF($K449&lt;&gt;"SS",(VLOOKUP($D449,Customer_Demand!$D:$BF,COLUMNS($I449:BF449),0)/$I449+VLOOKUP($D449,Customer_Demand!$D:$BF,COLUMNS($I449:BF449),0)/$K449),(VLOOKUP($D449,Customer_Demand!$D:$BF,COLUMNS($I449:BF449),0)/$I449)),"")</f>
        <v/>
      </c>
      <c r="BG449" s="49" t="str">
        <f>IFERROR(IF($K449&lt;&gt;"SS",(VLOOKUP($D449,Customer_Demand!$D:$BF,COLUMNS($I449:BG449),0)/$I449+VLOOKUP($D449,Customer_Demand!$D:$BF,COLUMNS($I449:BG449),0)/$K449),(VLOOKUP($D449,Customer_Demand!$D:$BF,COLUMNS($I449:BG449),0)/$I449)),"")</f>
        <v/>
      </c>
      <c r="BH449" s="49" t="str">
        <f>IFERROR(IF($K449&lt;&gt;"SS",(VLOOKUP($D449,Customer_Demand!$D:$BF,COLUMNS($I449:BH449),0)/$I449+VLOOKUP($D449,Customer_Demand!$D:$BF,COLUMNS($I449:BH449),0)/$K449),(VLOOKUP($D449,Customer_Demand!$D:$BF,COLUMNS($I449:BH449),0)/$I449)),"")</f>
        <v/>
      </c>
      <c r="BI449" s="49" t="str">
        <f>IFERROR(IF($K449&lt;&gt;"SS",(VLOOKUP($D449,Customer_Demand!$D:$BF,COLUMNS($I449:BI449),0)/$I449+VLOOKUP($D449,Customer_Demand!$D:$BF,COLUMNS($I449:BI449),0)/$K449),(VLOOKUP($D449,Customer_Demand!$D:$BF,COLUMNS($I449:BI449),0)/$I449)),"")</f>
        <v/>
      </c>
      <c r="BJ449" s="49" t="str">
        <f>IFERROR(IF($K449&lt;&gt;"SS",(VLOOKUP($D449,Customer_Demand!$D:$BF,COLUMNS($I449:BJ449),0)/$I449+VLOOKUP($D449,Customer_Demand!$D:$BF,COLUMNS($I449:BJ449),0)/$K449),(VLOOKUP($D449,Customer_Demand!$D:$BF,COLUMNS($I449:BJ449),0)/$I449)),"")</f>
        <v/>
      </c>
      <c r="BK449" s="50" t="str">
        <f>IFERROR(IF($K449&lt;&gt;"SS",(VLOOKUP($D449,Customer_Demand!$D:$BF,COLUMNS($I449:BK449),0)/$I449+VLOOKUP($D449,Customer_Demand!$D:$BF,COLUMNS($I449:BK449),0)/$K449),(VLOOKUP($D449,Customer_Demand!$D:$BF,COLUMNS($I449:BK449),0)/$I449)),"")</f>
        <v/>
      </c>
      <c r="BL449" s="18"/>
    </row>
    <row r="450" spans="2:64" x14ac:dyDescent="0.2">
      <c r="B450" s="12" t="str">
        <f t="shared" si="31"/>
        <v/>
      </c>
      <c r="C450" s="45" t="str">
        <f>IF((Customer_Demand!C450)&lt;&gt;"",Customer_Demand!C450,"")</f>
        <v/>
      </c>
      <c r="D450" s="45" t="str">
        <f>IF(C450&lt;&gt;"",Customer_Demand!D450,"")</f>
        <v/>
      </c>
      <c r="E450" s="51" t="str">
        <f>IF(C450&lt;&gt;"",Customer_Demand!E450,"")</f>
        <v/>
      </c>
      <c r="F450" s="47" t="str">
        <f>IF(C450&lt;&gt;"",VLOOKUP(D450,Customer_Demand!$D$5:$F$1005,3,0),"")</f>
        <v/>
      </c>
      <c r="G450" s="48" t="str">
        <f t="shared" si="28"/>
        <v/>
      </c>
      <c r="H450" s="48" t="str">
        <f t="shared" si="29"/>
        <v/>
      </c>
      <c r="I450" s="48" t="str">
        <f>IFERROR(IF(C450&lt;&gt;"",VLOOKUP($H450,SMT_Cycle_Time_Data!$F:$Q,4,0),""),"SGR Not Defined")</f>
        <v/>
      </c>
      <c r="J450" s="48" t="str">
        <f t="shared" si="30"/>
        <v/>
      </c>
      <c r="K450" s="48" t="str">
        <f>IF(C450&lt;&gt;"",IFERROR(VLOOKUP($J450,SMT_Cycle_Time_Data!$F:$Q,4,0),"SS"),"")</f>
        <v/>
      </c>
      <c r="L450" s="49" t="str">
        <f>IFERROR(IF($K450&lt;&gt;"SS",(VLOOKUP($D450,Customer_Demand!$D:$BF,COLUMNS($I450:L450),0)/$I450+VLOOKUP($D450,Customer_Demand!$D:$BF,COLUMNS($I450:L450),0)/$K450),(VLOOKUP($D450,Customer_Demand!$D:$BF,COLUMNS($I450:L450),0)/$I450)),"")</f>
        <v/>
      </c>
      <c r="M450" s="49" t="str">
        <f>IFERROR(IF($K450&lt;&gt;"SS",(VLOOKUP($D450,Customer_Demand!$D:$BF,COLUMNS($I450:M450),0)/$I450+VLOOKUP($D450,Customer_Demand!$D:$BF,COLUMNS($I450:M450),0)/$K450),(VLOOKUP($D450,Customer_Demand!$D:$BF,COLUMNS($I450:M450),0)/$I450)),"")</f>
        <v/>
      </c>
      <c r="N450" s="49" t="str">
        <f>IFERROR(IF($K450&lt;&gt;"SS",(VLOOKUP($D450,Customer_Demand!$D:$BF,COLUMNS($I450:N450),0)/$I450+VLOOKUP($D450,Customer_Demand!$D:$BF,COLUMNS($I450:N450),0)/$K450),(VLOOKUP($D450,Customer_Demand!$D:$BF,COLUMNS($I450:N450),0)/$I450)),"")</f>
        <v/>
      </c>
      <c r="O450" s="49" t="str">
        <f>IFERROR(IF($K450&lt;&gt;"SS",(VLOOKUP($D450,Customer_Demand!$D:$BF,COLUMNS($I450:O450),0)/$I450+VLOOKUP($D450,Customer_Demand!$D:$BF,COLUMNS($I450:O450),0)/$K450),(VLOOKUP($D450,Customer_Demand!$D:$BF,COLUMNS($I450:O450),0)/$I450)),"")</f>
        <v/>
      </c>
      <c r="P450" s="49" t="str">
        <f>IFERROR(IF($K450&lt;&gt;"SS",(VLOOKUP($D450,Customer_Demand!$D:$BF,COLUMNS($I450:P450),0)/$I450+VLOOKUP($D450,Customer_Demand!$D:$BF,COLUMNS($I450:P450),0)/$K450),(VLOOKUP($D450,Customer_Demand!$D:$BF,COLUMNS($I450:P450),0)/$I450)),"")</f>
        <v/>
      </c>
      <c r="Q450" s="49" t="str">
        <f>IFERROR(IF($K450&lt;&gt;"SS",(VLOOKUP($D450,Customer_Demand!$D:$BF,COLUMNS($I450:Q450),0)/$I450+VLOOKUP($D450,Customer_Demand!$D:$BF,COLUMNS($I450:Q450),0)/$K450),(VLOOKUP($D450,Customer_Demand!$D:$BF,COLUMNS($I450:Q450),0)/$I450)),"")</f>
        <v/>
      </c>
      <c r="R450" s="49" t="str">
        <f>IFERROR(IF($K450&lt;&gt;"SS",(VLOOKUP($D450,Customer_Demand!$D:$BF,COLUMNS($I450:R450),0)/$I450+VLOOKUP($D450,Customer_Demand!$D:$BF,COLUMNS($I450:R450),0)/$K450),(VLOOKUP($D450,Customer_Demand!$D:$BF,COLUMNS($I450:R450),0)/$I450)),"")</f>
        <v/>
      </c>
      <c r="S450" s="49" t="str">
        <f>IFERROR(IF($K450&lt;&gt;"SS",(VLOOKUP($D450,Customer_Demand!$D:$BF,COLUMNS($I450:S450),0)/$I450+VLOOKUP($D450,Customer_Demand!$D:$BF,COLUMNS($I450:S450),0)/$K450),(VLOOKUP($D450,Customer_Demand!$D:$BF,COLUMNS($I450:S450),0)/$I450)),"")</f>
        <v/>
      </c>
      <c r="T450" s="49" t="str">
        <f>IFERROR(IF($K450&lt;&gt;"SS",(VLOOKUP($D450,Customer_Demand!$D:$BF,COLUMNS($I450:T450),0)/$I450+VLOOKUP($D450,Customer_Demand!$D:$BF,COLUMNS($I450:T450),0)/$K450),(VLOOKUP($D450,Customer_Demand!$D:$BF,COLUMNS($I450:T450),0)/$I450)),"")</f>
        <v/>
      </c>
      <c r="U450" s="49" t="str">
        <f>IFERROR(IF($K450&lt;&gt;"SS",(VLOOKUP($D450,Customer_Demand!$D:$BF,COLUMNS($I450:U450),0)/$I450+VLOOKUP($D450,Customer_Demand!$D:$BF,COLUMNS($I450:U450),0)/$K450),(VLOOKUP($D450,Customer_Demand!$D:$BF,COLUMNS($I450:U450),0)/$I450)),"")</f>
        <v/>
      </c>
      <c r="V450" s="49" t="str">
        <f>IFERROR(IF($K450&lt;&gt;"SS",(VLOOKUP($D450,Customer_Demand!$D:$BF,COLUMNS($I450:V450),0)/$I450+VLOOKUP($D450,Customer_Demand!$D:$BF,COLUMNS($I450:V450),0)/$K450),(VLOOKUP($D450,Customer_Demand!$D:$BF,COLUMNS($I450:V450),0)/$I450)),"")</f>
        <v/>
      </c>
      <c r="W450" s="49" t="str">
        <f>IFERROR(IF($K450&lt;&gt;"SS",(VLOOKUP($D450,Customer_Demand!$D:$BF,COLUMNS($I450:W450),0)/$I450+VLOOKUP($D450,Customer_Demand!$D:$BF,COLUMNS($I450:W450),0)/$K450),(VLOOKUP($D450,Customer_Demand!$D:$BF,COLUMNS($I450:W450),0)/$I450)),"")</f>
        <v/>
      </c>
      <c r="X450" s="49" t="str">
        <f>IFERROR(IF($K450&lt;&gt;"SS",(VLOOKUP($D450,Customer_Demand!$D:$BF,COLUMNS($I450:X450),0)/$I450+VLOOKUP($D450,Customer_Demand!$D:$BF,COLUMNS($I450:X450),0)/$K450),(VLOOKUP($D450,Customer_Demand!$D:$BF,COLUMNS($I450:X450),0)/$I450)),"")</f>
        <v/>
      </c>
      <c r="Y450" s="49" t="str">
        <f>IFERROR(IF($K450&lt;&gt;"SS",(VLOOKUP($D450,Customer_Demand!$D:$BF,COLUMNS($I450:Y450),0)/$I450+VLOOKUP($D450,Customer_Demand!$D:$BF,COLUMNS($I450:Y450),0)/$K450),(VLOOKUP($D450,Customer_Demand!$D:$BF,COLUMNS($I450:Y450),0)/$I450)),"")</f>
        <v/>
      </c>
      <c r="Z450" s="49" t="str">
        <f>IFERROR(IF($K450&lt;&gt;"SS",(VLOOKUP($D450,Customer_Demand!$D:$BF,COLUMNS($I450:Z450),0)/$I450+VLOOKUP($D450,Customer_Demand!$D:$BF,COLUMNS($I450:Z450),0)/$K450),(VLOOKUP($D450,Customer_Demand!$D:$BF,COLUMNS($I450:Z450),0)/$I450)),"")</f>
        <v/>
      </c>
      <c r="AA450" s="49" t="str">
        <f>IFERROR(IF($K450&lt;&gt;"SS",(VLOOKUP($D450,Customer_Demand!$D:$BF,COLUMNS($I450:AA450),0)/$I450+VLOOKUP($D450,Customer_Demand!$D:$BF,COLUMNS($I450:AA450),0)/$K450),(VLOOKUP($D450,Customer_Demand!$D:$BF,COLUMNS($I450:AA450),0)/$I450)),"")</f>
        <v/>
      </c>
      <c r="AB450" s="49" t="str">
        <f>IFERROR(IF($K450&lt;&gt;"SS",(VLOOKUP($D450,Customer_Demand!$D:$BF,COLUMNS($I450:AB450),0)/$I450+VLOOKUP($D450,Customer_Demand!$D:$BF,COLUMNS($I450:AB450),0)/$K450),(VLOOKUP($D450,Customer_Demand!$D:$BF,COLUMNS($I450:AB450),0)/$I450)),"")</f>
        <v/>
      </c>
      <c r="AC450" s="49" t="str">
        <f>IFERROR(IF($K450&lt;&gt;"SS",(VLOOKUP($D450,Customer_Demand!$D:$BF,COLUMNS($I450:AC450),0)/$I450+VLOOKUP($D450,Customer_Demand!$D:$BF,COLUMNS($I450:AC450),0)/$K450),(VLOOKUP($D450,Customer_Demand!$D:$BF,COLUMNS($I450:AC450),0)/$I450)),"")</f>
        <v/>
      </c>
      <c r="AD450" s="49" t="str">
        <f>IFERROR(IF($K450&lt;&gt;"SS",(VLOOKUP($D450,Customer_Demand!$D:$BF,COLUMNS($I450:AD450),0)/$I450+VLOOKUP($D450,Customer_Demand!$D:$BF,COLUMNS($I450:AD450),0)/$K450),(VLOOKUP($D450,Customer_Demand!$D:$BF,COLUMNS($I450:AD450),0)/$I450)),"")</f>
        <v/>
      </c>
      <c r="AE450" s="49" t="str">
        <f>IFERROR(IF($K450&lt;&gt;"SS",(VLOOKUP($D450,Customer_Demand!$D:$BF,COLUMNS($I450:AE450),0)/$I450+VLOOKUP($D450,Customer_Demand!$D:$BF,COLUMNS($I450:AE450),0)/$K450),(VLOOKUP($D450,Customer_Demand!$D:$BF,COLUMNS($I450:AE450),0)/$I450)),"")</f>
        <v/>
      </c>
      <c r="AF450" s="49" t="str">
        <f>IFERROR(IF($K450&lt;&gt;"SS",(VLOOKUP($D450,Customer_Demand!$D:$BF,COLUMNS($I450:AF450),0)/$I450+VLOOKUP($D450,Customer_Demand!$D:$BF,COLUMNS($I450:AF450),0)/$K450),(VLOOKUP($D450,Customer_Demand!$D:$BF,COLUMNS($I450:AF450),0)/$I450)),"")</f>
        <v/>
      </c>
      <c r="AG450" s="49" t="str">
        <f>IFERROR(IF($K450&lt;&gt;"SS",(VLOOKUP($D450,Customer_Demand!$D:$BF,COLUMNS($I450:AG450),0)/$I450+VLOOKUP($D450,Customer_Demand!$D:$BF,COLUMNS($I450:AG450),0)/$K450),(VLOOKUP($D450,Customer_Demand!$D:$BF,COLUMNS($I450:AG450),0)/$I450)),"")</f>
        <v/>
      </c>
      <c r="AH450" s="49" t="str">
        <f>IFERROR(IF($K450&lt;&gt;"SS",(VLOOKUP($D450,Customer_Demand!$D:$BF,COLUMNS($I450:AH450),0)/$I450+VLOOKUP($D450,Customer_Demand!$D:$BF,COLUMNS($I450:AH450),0)/$K450),(VLOOKUP($D450,Customer_Demand!$D:$BF,COLUMNS($I450:AH450),0)/$I450)),"")</f>
        <v/>
      </c>
      <c r="AI450" s="49" t="str">
        <f>IFERROR(IF($K450&lt;&gt;"SS",(VLOOKUP($D450,Customer_Demand!$D:$BF,COLUMNS($I450:AI450),0)/$I450+VLOOKUP($D450,Customer_Demand!$D:$BF,COLUMNS($I450:AI450),0)/$K450),(VLOOKUP($D450,Customer_Demand!$D:$BF,COLUMNS($I450:AI450),0)/$I450)),"")</f>
        <v/>
      </c>
      <c r="AJ450" s="49" t="str">
        <f>IFERROR(IF($K450&lt;&gt;"SS",(VLOOKUP($D450,Customer_Demand!$D:$BF,COLUMNS($I450:AJ450),0)/$I450+VLOOKUP($D450,Customer_Demand!$D:$BF,COLUMNS($I450:AJ450),0)/$K450),(VLOOKUP($D450,Customer_Demand!$D:$BF,COLUMNS($I450:AJ450),0)/$I450)),"")</f>
        <v/>
      </c>
      <c r="AK450" s="49" t="str">
        <f>IFERROR(IF($K450&lt;&gt;"SS",(VLOOKUP($D450,Customer_Demand!$D:$BF,COLUMNS($I450:AK450),0)/$I450+VLOOKUP($D450,Customer_Demand!$D:$BF,COLUMNS($I450:AK450),0)/$K450),(VLOOKUP($D450,Customer_Demand!$D:$BF,COLUMNS($I450:AK450),0)/$I450)),"")</f>
        <v/>
      </c>
      <c r="AL450" s="49" t="str">
        <f>IFERROR(IF($K450&lt;&gt;"SS",(VLOOKUP($D450,Customer_Demand!$D:$BF,COLUMNS($I450:AL450),0)/$I450+VLOOKUP($D450,Customer_Demand!$D:$BF,COLUMNS($I450:AL450),0)/$K450),(VLOOKUP($D450,Customer_Demand!$D:$BF,COLUMNS($I450:AL450),0)/$I450)),"")</f>
        <v/>
      </c>
      <c r="AM450" s="49" t="str">
        <f>IFERROR(IF($K450&lt;&gt;"SS",(VLOOKUP($D450,Customer_Demand!$D:$BF,COLUMNS($I450:AM450),0)/$I450+VLOOKUP($D450,Customer_Demand!$D:$BF,COLUMNS($I450:AM450),0)/$K450),(VLOOKUP($D450,Customer_Demand!$D:$BF,COLUMNS($I450:AM450),0)/$I450)),"")</f>
        <v/>
      </c>
      <c r="AN450" s="49" t="str">
        <f>IFERROR(IF($K450&lt;&gt;"SS",(VLOOKUP($D450,Customer_Demand!$D:$BF,COLUMNS($I450:AN450),0)/$I450+VLOOKUP($D450,Customer_Demand!$D:$BF,COLUMNS($I450:AN450),0)/$K450),(VLOOKUP($D450,Customer_Demand!$D:$BF,COLUMNS($I450:AN450),0)/$I450)),"")</f>
        <v/>
      </c>
      <c r="AO450" s="49" t="str">
        <f>IFERROR(IF($K450&lt;&gt;"SS",(VLOOKUP($D450,Customer_Demand!$D:$BF,COLUMNS($I450:AO450),0)/$I450+VLOOKUP($D450,Customer_Demand!$D:$BF,COLUMNS($I450:AO450),0)/$K450),(VLOOKUP($D450,Customer_Demand!$D:$BF,COLUMNS($I450:AO450),0)/$I450)),"")</f>
        <v/>
      </c>
      <c r="AP450" s="49" t="str">
        <f>IFERROR(IF($K450&lt;&gt;"SS",(VLOOKUP($D450,Customer_Demand!$D:$BF,COLUMNS($I450:AP450),0)/$I450+VLOOKUP($D450,Customer_Demand!$D:$BF,COLUMNS($I450:AP450),0)/$K450),(VLOOKUP($D450,Customer_Demand!$D:$BF,COLUMNS($I450:AP450),0)/$I450)),"")</f>
        <v/>
      </c>
      <c r="AQ450" s="49" t="str">
        <f>IFERROR(IF($K450&lt;&gt;"SS",(VLOOKUP($D450,Customer_Demand!$D:$BF,COLUMNS($I450:AQ450),0)/$I450+VLOOKUP($D450,Customer_Demand!$D:$BF,COLUMNS($I450:AQ450),0)/$K450),(VLOOKUP($D450,Customer_Demand!$D:$BF,COLUMNS($I450:AQ450),0)/$I450)),"")</f>
        <v/>
      </c>
      <c r="AR450" s="49" t="str">
        <f>IFERROR(IF($K450&lt;&gt;"SS",(VLOOKUP($D450,Customer_Demand!$D:$BF,COLUMNS($I450:AR450),0)/$I450+VLOOKUP($D450,Customer_Demand!$D:$BF,COLUMNS($I450:AR450),0)/$K450),(VLOOKUP($D450,Customer_Demand!$D:$BF,COLUMNS($I450:AR450),0)/$I450)),"")</f>
        <v/>
      </c>
      <c r="AS450" s="49" t="str">
        <f>IFERROR(IF($K450&lt;&gt;"SS",(VLOOKUP($D450,Customer_Demand!$D:$BF,COLUMNS($I450:AS450),0)/$I450+VLOOKUP($D450,Customer_Demand!$D:$BF,COLUMNS($I450:AS450),0)/$K450),(VLOOKUP($D450,Customer_Demand!$D:$BF,COLUMNS($I450:AS450),0)/$I450)),"")</f>
        <v/>
      </c>
      <c r="AT450" s="49" t="str">
        <f>IFERROR(IF($K450&lt;&gt;"SS",(VLOOKUP($D450,Customer_Demand!$D:$BF,COLUMNS($I450:AT450),0)/$I450+VLOOKUP($D450,Customer_Demand!$D:$BF,COLUMNS($I450:AT450),0)/$K450),(VLOOKUP($D450,Customer_Demand!$D:$BF,COLUMNS($I450:AT450),0)/$I450)),"")</f>
        <v/>
      </c>
      <c r="AU450" s="49" t="str">
        <f>IFERROR(IF($K450&lt;&gt;"SS",(VLOOKUP($D450,Customer_Demand!$D:$BF,COLUMNS($I450:AU450),0)/$I450+VLOOKUP($D450,Customer_Demand!$D:$BF,COLUMNS($I450:AU450),0)/$K450),(VLOOKUP($D450,Customer_Demand!$D:$BF,COLUMNS($I450:AU450),0)/$I450)),"")</f>
        <v/>
      </c>
      <c r="AV450" s="49" t="str">
        <f>IFERROR(IF($K450&lt;&gt;"SS",(VLOOKUP($D450,Customer_Demand!$D:$BF,COLUMNS($I450:AV450),0)/$I450+VLOOKUP($D450,Customer_Demand!$D:$BF,COLUMNS($I450:AV450),0)/$K450),(VLOOKUP($D450,Customer_Demand!$D:$BF,COLUMNS($I450:AV450),0)/$I450)),"")</f>
        <v/>
      </c>
      <c r="AW450" s="49" t="str">
        <f>IFERROR(IF($K450&lt;&gt;"SS",(VLOOKUP($D450,Customer_Demand!$D:$BF,COLUMNS($I450:AW450),0)/$I450+VLOOKUP($D450,Customer_Demand!$D:$BF,COLUMNS($I450:AW450),0)/$K450),(VLOOKUP($D450,Customer_Demand!$D:$BF,COLUMNS($I450:AW450),0)/$I450)),"")</f>
        <v/>
      </c>
      <c r="AX450" s="49" t="str">
        <f>IFERROR(IF($K450&lt;&gt;"SS",(VLOOKUP($D450,Customer_Demand!$D:$BF,COLUMNS($I450:AX450),0)/$I450+VLOOKUP($D450,Customer_Demand!$D:$BF,COLUMNS($I450:AX450),0)/$K450),(VLOOKUP($D450,Customer_Demand!$D:$BF,COLUMNS($I450:AX450),0)/$I450)),"")</f>
        <v/>
      </c>
      <c r="AY450" s="49" t="str">
        <f>IFERROR(IF($K450&lt;&gt;"SS",(VLOOKUP($D450,Customer_Demand!$D:$BF,COLUMNS($I450:AY450),0)/$I450+VLOOKUP($D450,Customer_Demand!$D:$BF,COLUMNS($I450:AY450),0)/$K450),(VLOOKUP($D450,Customer_Demand!$D:$BF,COLUMNS($I450:AY450),0)/$I450)),"")</f>
        <v/>
      </c>
      <c r="AZ450" s="49" t="str">
        <f>IFERROR(IF($K450&lt;&gt;"SS",(VLOOKUP($D450,Customer_Demand!$D:$BF,COLUMNS($I450:AZ450),0)/$I450+VLOOKUP($D450,Customer_Demand!$D:$BF,COLUMNS($I450:AZ450),0)/$K450),(VLOOKUP($D450,Customer_Demand!$D:$BF,COLUMNS($I450:AZ450),0)/$I450)),"")</f>
        <v/>
      </c>
      <c r="BA450" s="49" t="str">
        <f>IFERROR(IF($K450&lt;&gt;"SS",(VLOOKUP($D450,Customer_Demand!$D:$BF,COLUMNS($I450:BA450),0)/$I450+VLOOKUP($D450,Customer_Demand!$D:$BF,COLUMNS($I450:BA450),0)/$K450),(VLOOKUP($D450,Customer_Demand!$D:$BF,COLUMNS($I450:BA450),0)/$I450)),"")</f>
        <v/>
      </c>
      <c r="BB450" s="49" t="str">
        <f>IFERROR(IF($K450&lt;&gt;"SS",(VLOOKUP($D450,Customer_Demand!$D:$BF,COLUMNS($I450:BB450),0)/$I450+VLOOKUP($D450,Customer_Demand!$D:$BF,COLUMNS($I450:BB450),0)/$K450),(VLOOKUP($D450,Customer_Demand!$D:$BF,COLUMNS($I450:BB450),0)/$I450)),"")</f>
        <v/>
      </c>
      <c r="BC450" s="49" t="str">
        <f>IFERROR(IF($K450&lt;&gt;"SS",(VLOOKUP($D450,Customer_Demand!$D:$BF,COLUMNS($I450:BC450),0)/$I450+VLOOKUP($D450,Customer_Demand!$D:$BF,COLUMNS($I450:BC450),0)/$K450),(VLOOKUP($D450,Customer_Demand!$D:$BF,COLUMNS($I450:BC450),0)/$I450)),"")</f>
        <v/>
      </c>
      <c r="BD450" s="49" t="str">
        <f>IFERROR(IF($K450&lt;&gt;"SS",(VLOOKUP($D450,Customer_Demand!$D:$BF,COLUMNS($I450:BD450),0)/$I450+VLOOKUP($D450,Customer_Demand!$D:$BF,COLUMNS($I450:BD450),0)/$K450),(VLOOKUP($D450,Customer_Demand!$D:$BF,COLUMNS($I450:BD450),0)/$I450)),"")</f>
        <v/>
      </c>
      <c r="BE450" s="49" t="str">
        <f>IFERROR(IF($K450&lt;&gt;"SS",(VLOOKUP($D450,Customer_Demand!$D:$BF,COLUMNS($I450:BE450),0)/$I450+VLOOKUP($D450,Customer_Demand!$D:$BF,COLUMNS($I450:BE450),0)/$K450),(VLOOKUP($D450,Customer_Demand!$D:$BF,COLUMNS($I450:BE450),0)/$I450)),"")</f>
        <v/>
      </c>
      <c r="BF450" s="49" t="str">
        <f>IFERROR(IF($K450&lt;&gt;"SS",(VLOOKUP($D450,Customer_Demand!$D:$BF,COLUMNS($I450:BF450),0)/$I450+VLOOKUP($D450,Customer_Demand!$D:$BF,COLUMNS($I450:BF450),0)/$K450),(VLOOKUP($D450,Customer_Demand!$D:$BF,COLUMNS($I450:BF450),0)/$I450)),"")</f>
        <v/>
      </c>
      <c r="BG450" s="49" t="str">
        <f>IFERROR(IF($K450&lt;&gt;"SS",(VLOOKUP($D450,Customer_Demand!$D:$BF,COLUMNS($I450:BG450),0)/$I450+VLOOKUP($D450,Customer_Demand!$D:$BF,COLUMNS($I450:BG450),0)/$K450),(VLOOKUP($D450,Customer_Demand!$D:$BF,COLUMNS($I450:BG450),0)/$I450)),"")</f>
        <v/>
      </c>
      <c r="BH450" s="49" t="str">
        <f>IFERROR(IF($K450&lt;&gt;"SS",(VLOOKUP($D450,Customer_Demand!$D:$BF,COLUMNS($I450:BH450),0)/$I450+VLOOKUP($D450,Customer_Demand!$D:$BF,COLUMNS($I450:BH450),0)/$K450),(VLOOKUP($D450,Customer_Demand!$D:$BF,COLUMNS($I450:BH450),0)/$I450)),"")</f>
        <v/>
      </c>
      <c r="BI450" s="49" t="str">
        <f>IFERROR(IF($K450&lt;&gt;"SS",(VLOOKUP($D450,Customer_Demand!$D:$BF,COLUMNS($I450:BI450),0)/$I450+VLOOKUP($D450,Customer_Demand!$D:$BF,COLUMNS($I450:BI450),0)/$K450),(VLOOKUP($D450,Customer_Demand!$D:$BF,COLUMNS($I450:BI450),0)/$I450)),"")</f>
        <v/>
      </c>
      <c r="BJ450" s="49" t="str">
        <f>IFERROR(IF($K450&lt;&gt;"SS",(VLOOKUP($D450,Customer_Demand!$D:$BF,COLUMNS($I450:BJ450),0)/$I450+VLOOKUP($D450,Customer_Demand!$D:$BF,COLUMNS($I450:BJ450),0)/$K450),(VLOOKUP($D450,Customer_Demand!$D:$BF,COLUMNS($I450:BJ450),0)/$I450)),"")</f>
        <v/>
      </c>
      <c r="BK450" s="50" t="str">
        <f>IFERROR(IF($K450&lt;&gt;"SS",(VLOOKUP($D450,Customer_Demand!$D:$BF,COLUMNS($I450:BK450),0)/$I450+VLOOKUP($D450,Customer_Demand!$D:$BF,COLUMNS($I450:BK450),0)/$K450),(VLOOKUP($D450,Customer_Demand!$D:$BF,COLUMNS($I450:BK450),0)/$I450)),"")</f>
        <v/>
      </c>
      <c r="BL450" s="18"/>
    </row>
    <row r="451" spans="2:64" x14ac:dyDescent="0.2">
      <c r="B451" s="12" t="str">
        <f t="shared" si="31"/>
        <v/>
      </c>
      <c r="C451" s="45" t="str">
        <f>IF((Customer_Demand!C451)&lt;&gt;"",Customer_Demand!C451,"")</f>
        <v/>
      </c>
      <c r="D451" s="45" t="str">
        <f>IF(C451&lt;&gt;"",Customer_Demand!D451,"")</f>
        <v/>
      </c>
      <c r="E451" s="51" t="str">
        <f>IF(C451&lt;&gt;"",Customer_Demand!E451,"")</f>
        <v/>
      </c>
      <c r="F451" s="47" t="str">
        <f>IF(C451&lt;&gt;"",VLOOKUP(D451,Customer_Demand!$D$5:$F$1005,3,0),"")</f>
        <v/>
      </c>
      <c r="G451" s="48" t="str">
        <f t="shared" si="28"/>
        <v/>
      </c>
      <c r="H451" s="48" t="str">
        <f t="shared" si="29"/>
        <v/>
      </c>
      <c r="I451" s="48" t="str">
        <f>IFERROR(IF(C451&lt;&gt;"",VLOOKUP($H451,SMT_Cycle_Time_Data!$F:$Q,4,0),""),"SGR Not Defined")</f>
        <v/>
      </c>
      <c r="J451" s="48" t="str">
        <f t="shared" si="30"/>
        <v/>
      </c>
      <c r="K451" s="48" t="str">
        <f>IF(C451&lt;&gt;"",IFERROR(VLOOKUP($J451,SMT_Cycle_Time_Data!$F:$Q,4,0),"SS"),"")</f>
        <v/>
      </c>
      <c r="L451" s="49" t="str">
        <f>IFERROR(IF($K451&lt;&gt;"SS",(VLOOKUP($D451,Customer_Demand!$D:$BF,COLUMNS($I451:L451),0)/$I451+VLOOKUP($D451,Customer_Demand!$D:$BF,COLUMNS($I451:L451),0)/$K451),(VLOOKUP($D451,Customer_Demand!$D:$BF,COLUMNS($I451:L451),0)/$I451)),"")</f>
        <v/>
      </c>
      <c r="M451" s="49" t="str">
        <f>IFERROR(IF($K451&lt;&gt;"SS",(VLOOKUP($D451,Customer_Demand!$D:$BF,COLUMNS($I451:M451),0)/$I451+VLOOKUP($D451,Customer_Demand!$D:$BF,COLUMNS($I451:M451),0)/$K451),(VLOOKUP($D451,Customer_Demand!$D:$BF,COLUMNS($I451:M451),0)/$I451)),"")</f>
        <v/>
      </c>
      <c r="N451" s="49" t="str">
        <f>IFERROR(IF($K451&lt;&gt;"SS",(VLOOKUP($D451,Customer_Demand!$D:$BF,COLUMNS($I451:N451),0)/$I451+VLOOKUP($D451,Customer_Demand!$D:$BF,COLUMNS($I451:N451),0)/$K451),(VLOOKUP($D451,Customer_Demand!$D:$BF,COLUMNS($I451:N451),0)/$I451)),"")</f>
        <v/>
      </c>
      <c r="O451" s="49" t="str">
        <f>IFERROR(IF($K451&lt;&gt;"SS",(VLOOKUP($D451,Customer_Demand!$D:$BF,COLUMNS($I451:O451),0)/$I451+VLOOKUP($D451,Customer_Demand!$D:$BF,COLUMNS($I451:O451),0)/$K451),(VLOOKUP($D451,Customer_Demand!$D:$BF,COLUMNS($I451:O451),0)/$I451)),"")</f>
        <v/>
      </c>
      <c r="P451" s="49" t="str">
        <f>IFERROR(IF($K451&lt;&gt;"SS",(VLOOKUP($D451,Customer_Demand!$D:$BF,COLUMNS($I451:P451),0)/$I451+VLOOKUP($D451,Customer_Demand!$D:$BF,COLUMNS($I451:P451),0)/$K451),(VLOOKUP($D451,Customer_Demand!$D:$BF,COLUMNS($I451:P451),0)/$I451)),"")</f>
        <v/>
      </c>
      <c r="Q451" s="49" t="str">
        <f>IFERROR(IF($K451&lt;&gt;"SS",(VLOOKUP($D451,Customer_Demand!$D:$BF,COLUMNS($I451:Q451),0)/$I451+VLOOKUP($D451,Customer_Demand!$D:$BF,COLUMNS($I451:Q451),0)/$K451),(VLOOKUP($D451,Customer_Demand!$D:$BF,COLUMNS($I451:Q451),0)/$I451)),"")</f>
        <v/>
      </c>
      <c r="R451" s="49" t="str">
        <f>IFERROR(IF($K451&lt;&gt;"SS",(VLOOKUP($D451,Customer_Demand!$D:$BF,COLUMNS($I451:R451),0)/$I451+VLOOKUP($D451,Customer_Demand!$D:$BF,COLUMNS($I451:R451),0)/$K451),(VLOOKUP($D451,Customer_Demand!$D:$BF,COLUMNS($I451:R451),0)/$I451)),"")</f>
        <v/>
      </c>
      <c r="S451" s="49" t="str">
        <f>IFERROR(IF($K451&lt;&gt;"SS",(VLOOKUP($D451,Customer_Demand!$D:$BF,COLUMNS($I451:S451),0)/$I451+VLOOKUP($D451,Customer_Demand!$D:$BF,COLUMNS($I451:S451),0)/$K451),(VLOOKUP($D451,Customer_Demand!$D:$BF,COLUMNS($I451:S451),0)/$I451)),"")</f>
        <v/>
      </c>
      <c r="T451" s="49" t="str">
        <f>IFERROR(IF($K451&lt;&gt;"SS",(VLOOKUP($D451,Customer_Demand!$D:$BF,COLUMNS($I451:T451),0)/$I451+VLOOKUP($D451,Customer_Demand!$D:$BF,COLUMNS($I451:T451),0)/$K451),(VLOOKUP($D451,Customer_Demand!$D:$BF,COLUMNS($I451:T451),0)/$I451)),"")</f>
        <v/>
      </c>
      <c r="U451" s="49" t="str">
        <f>IFERROR(IF($K451&lt;&gt;"SS",(VLOOKUP($D451,Customer_Demand!$D:$BF,COLUMNS($I451:U451),0)/$I451+VLOOKUP($D451,Customer_Demand!$D:$BF,COLUMNS($I451:U451),0)/$K451),(VLOOKUP($D451,Customer_Demand!$D:$BF,COLUMNS($I451:U451),0)/$I451)),"")</f>
        <v/>
      </c>
      <c r="V451" s="49" t="str">
        <f>IFERROR(IF($K451&lt;&gt;"SS",(VLOOKUP($D451,Customer_Demand!$D:$BF,COLUMNS($I451:V451),0)/$I451+VLOOKUP($D451,Customer_Demand!$D:$BF,COLUMNS($I451:V451),0)/$K451),(VLOOKUP($D451,Customer_Demand!$D:$BF,COLUMNS($I451:V451),0)/$I451)),"")</f>
        <v/>
      </c>
      <c r="W451" s="49" t="str">
        <f>IFERROR(IF($K451&lt;&gt;"SS",(VLOOKUP($D451,Customer_Demand!$D:$BF,COLUMNS($I451:W451),0)/$I451+VLOOKUP($D451,Customer_Demand!$D:$BF,COLUMNS($I451:W451),0)/$K451),(VLOOKUP($D451,Customer_Demand!$D:$BF,COLUMNS($I451:W451),0)/$I451)),"")</f>
        <v/>
      </c>
      <c r="X451" s="49" t="str">
        <f>IFERROR(IF($K451&lt;&gt;"SS",(VLOOKUP($D451,Customer_Demand!$D:$BF,COLUMNS($I451:X451),0)/$I451+VLOOKUP($D451,Customer_Demand!$D:$BF,COLUMNS($I451:X451),0)/$K451),(VLOOKUP($D451,Customer_Demand!$D:$BF,COLUMNS($I451:X451),0)/$I451)),"")</f>
        <v/>
      </c>
      <c r="Y451" s="49" t="str">
        <f>IFERROR(IF($K451&lt;&gt;"SS",(VLOOKUP($D451,Customer_Demand!$D:$BF,COLUMNS($I451:Y451),0)/$I451+VLOOKUP($D451,Customer_Demand!$D:$BF,COLUMNS($I451:Y451),0)/$K451),(VLOOKUP($D451,Customer_Demand!$D:$BF,COLUMNS($I451:Y451),0)/$I451)),"")</f>
        <v/>
      </c>
      <c r="Z451" s="49" t="str">
        <f>IFERROR(IF($K451&lt;&gt;"SS",(VLOOKUP($D451,Customer_Demand!$D:$BF,COLUMNS($I451:Z451),0)/$I451+VLOOKUP($D451,Customer_Demand!$D:$BF,COLUMNS($I451:Z451),0)/$K451),(VLOOKUP($D451,Customer_Demand!$D:$BF,COLUMNS($I451:Z451),0)/$I451)),"")</f>
        <v/>
      </c>
      <c r="AA451" s="49" t="str">
        <f>IFERROR(IF($K451&lt;&gt;"SS",(VLOOKUP($D451,Customer_Demand!$D:$BF,COLUMNS($I451:AA451),0)/$I451+VLOOKUP($D451,Customer_Demand!$D:$BF,COLUMNS($I451:AA451),0)/$K451),(VLOOKUP($D451,Customer_Demand!$D:$BF,COLUMNS($I451:AA451),0)/$I451)),"")</f>
        <v/>
      </c>
      <c r="AB451" s="49" t="str">
        <f>IFERROR(IF($K451&lt;&gt;"SS",(VLOOKUP($D451,Customer_Demand!$D:$BF,COLUMNS($I451:AB451),0)/$I451+VLOOKUP($D451,Customer_Demand!$D:$BF,COLUMNS($I451:AB451),0)/$K451),(VLOOKUP($D451,Customer_Demand!$D:$BF,COLUMNS($I451:AB451),0)/$I451)),"")</f>
        <v/>
      </c>
      <c r="AC451" s="49" t="str">
        <f>IFERROR(IF($K451&lt;&gt;"SS",(VLOOKUP($D451,Customer_Demand!$D:$BF,COLUMNS($I451:AC451),0)/$I451+VLOOKUP($D451,Customer_Demand!$D:$BF,COLUMNS($I451:AC451),0)/$K451),(VLOOKUP($D451,Customer_Demand!$D:$BF,COLUMNS($I451:AC451),0)/$I451)),"")</f>
        <v/>
      </c>
      <c r="AD451" s="49" t="str">
        <f>IFERROR(IF($K451&lt;&gt;"SS",(VLOOKUP($D451,Customer_Demand!$D:$BF,COLUMNS($I451:AD451),0)/$I451+VLOOKUP($D451,Customer_Demand!$D:$BF,COLUMNS($I451:AD451),0)/$K451),(VLOOKUP($D451,Customer_Demand!$D:$BF,COLUMNS($I451:AD451),0)/$I451)),"")</f>
        <v/>
      </c>
      <c r="AE451" s="49" t="str">
        <f>IFERROR(IF($K451&lt;&gt;"SS",(VLOOKUP($D451,Customer_Demand!$D:$BF,COLUMNS($I451:AE451),0)/$I451+VLOOKUP($D451,Customer_Demand!$D:$BF,COLUMNS($I451:AE451),0)/$K451),(VLOOKUP($D451,Customer_Demand!$D:$BF,COLUMNS($I451:AE451),0)/$I451)),"")</f>
        <v/>
      </c>
      <c r="AF451" s="49" t="str">
        <f>IFERROR(IF($K451&lt;&gt;"SS",(VLOOKUP($D451,Customer_Demand!$D:$BF,COLUMNS($I451:AF451),0)/$I451+VLOOKUP($D451,Customer_Demand!$D:$BF,COLUMNS($I451:AF451),0)/$K451),(VLOOKUP($D451,Customer_Demand!$D:$BF,COLUMNS($I451:AF451),0)/$I451)),"")</f>
        <v/>
      </c>
      <c r="AG451" s="49" t="str">
        <f>IFERROR(IF($K451&lt;&gt;"SS",(VLOOKUP($D451,Customer_Demand!$D:$BF,COLUMNS($I451:AG451),0)/$I451+VLOOKUP($D451,Customer_Demand!$D:$BF,COLUMNS($I451:AG451),0)/$K451),(VLOOKUP($D451,Customer_Demand!$D:$BF,COLUMNS($I451:AG451),0)/$I451)),"")</f>
        <v/>
      </c>
      <c r="AH451" s="49" t="str">
        <f>IFERROR(IF($K451&lt;&gt;"SS",(VLOOKUP($D451,Customer_Demand!$D:$BF,COLUMNS($I451:AH451),0)/$I451+VLOOKUP($D451,Customer_Demand!$D:$BF,COLUMNS($I451:AH451),0)/$K451),(VLOOKUP($D451,Customer_Demand!$D:$BF,COLUMNS($I451:AH451),0)/$I451)),"")</f>
        <v/>
      </c>
      <c r="AI451" s="49" t="str">
        <f>IFERROR(IF($K451&lt;&gt;"SS",(VLOOKUP($D451,Customer_Demand!$D:$BF,COLUMNS($I451:AI451),0)/$I451+VLOOKUP($D451,Customer_Demand!$D:$BF,COLUMNS($I451:AI451),0)/$K451),(VLOOKUP($D451,Customer_Demand!$D:$BF,COLUMNS($I451:AI451),0)/$I451)),"")</f>
        <v/>
      </c>
      <c r="AJ451" s="49" t="str">
        <f>IFERROR(IF($K451&lt;&gt;"SS",(VLOOKUP($D451,Customer_Demand!$D:$BF,COLUMNS($I451:AJ451),0)/$I451+VLOOKUP($D451,Customer_Demand!$D:$BF,COLUMNS($I451:AJ451),0)/$K451),(VLOOKUP($D451,Customer_Demand!$D:$BF,COLUMNS($I451:AJ451),0)/$I451)),"")</f>
        <v/>
      </c>
      <c r="AK451" s="49" t="str">
        <f>IFERROR(IF($K451&lt;&gt;"SS",(VLOOKUP($D451,Customer_Demand!$D:$BF,COLUMNS($I451:AK451),0)/$I451+VLOOKUP($D451,Customer_Demand!$D:$BF,COLUMNS($I451:AK451),0)/$K451),(VLOOKUP($D451,Customer_Demand!$D:$BF,COLUMNS($I451:AK451),0)/$I451)),"")</f>
        <v/>
      </c>
      <c r="AL451" s="49" t="str">
        <f>IFERROR(IF($K451&lt;&gt;"SS",(VLOOKUP($D451,Customer_Demand!$D:$BF,COLUMNS($I451:AL451),0)/$I451+VLOOKUP($D451,Customer_Demand!$D:$BF,COLUMNS($I451:AL451),0)/$K451),(VLOOKUP($D451,Customer_Demand!$D:$BF,COLUMNS($I451:AL451),0)/$I451)),"")</f>
        <v/>
      </c>
      <c r="AM451" s="49" t="str">
        <f>IFERROR(IF($K451&lt;&gt;"SS",(VLOOKUP($D451,Customer_Demand!$D:$BF,COLUMNS($I451:AM451),0)/$I451+VLOOKUP($D451,Customer_Demand!$D:$BF,COLUMNS($I451:AM451),0)/$K451),(VLOOKUP($D451,Customer_Demand!$D:$BF,COLUMNS($I451:AM451),0)/$I451)),"")</f>
        <v/>
      </c>
      <c r="AN451" s="49" t="str">
        <f>IFERROR(IF($K451&lt;&gt;"SS",(VLOOKUP($D451,Customer_Demand!$D:$BF,COLUMNS($I451:AN451),0)/$I451+VLOOKUP($D451,Customer_Demand!$D:$BF,COLUMNS($I451:AN451),0)/$K451),(VLOOKUP($D451,Customer_Demand!$D:$BF,COLUMNS($I451:AN451),0)/$I451)),"")</f>
        <v/>
      </c>
      <c r="AO451" s="49" t="str">
        <f>IFERROR(IF($K451&lt;&gt;"SS",(VLOOKUP($D451,Customer_Demand!$D:$BF,COLUMNS($I451:AO451),0)/$I451+VLOOKUP($D451,Customer_Demand!$D:$BF,COLUMNS($I451:AO451),0)/$K451),(VLOOKUP($D451,Customer_Demand!$D:$BF,COLUMNS($I451:AO451),0)/$I451)),"")</f>
        <v/>
      </c>
      <c r="AP451" s="49" t="str">
        <f>IFERROR(IF($K451&lt;&gt;"SS",(VLOOKUP($D451,Customer_Demand!$D:$BF,COLUMNS($I451:AP451),0)/$I451+VLOOKUP($D451,Customer_Demand!$D:$BF,COLUMNS($I451:AP451),0)/$K451),(VLOOKUP($D451,Customer_Demand!$D:$BF,COLUMNS($I451:AP451),0)/$I451)),"")</f>
        <v/>
      </c>
      <c r="AQ451" s="49" t="str">
        <f>IFERROR(IF($K451&lt;&gt;"SS",(VLOOKUP($D451,Customer_Demand!$D:$BF,COLUMNS($I451:AQ451),0)/$I451+VLOOKUP($D451,Customer_Demand!$D:$BF,COLUMNS($I451:AQ451),0)/$K451),(VLOOKUP($D451,Customer_Demand!$D:$BF,COLUMNS($I451:AQ451),0)/$I451)),"")</f>
        <v/>
      </c>
      <c r="AR451" s="49" t="str">
        <f>IFERROR(IF($K451&lt;&gt;"SS",(VLOOKUP($D451,Customer_Demand!$D:$BF,COLUMNS($I451:AR451),0)/$I451+VLOOKUP($D451,Customer_Demand!$D:$BF,COLUMNS($I451:AR451),0)/$K451),(VLOOKUP($D451,Customer_Demand!$D:$BF,COLUMNS($I451:AR451),0)/$I451)),"")</f>
        <v/>
      </c>
      <c r="AS451" s="49" t="str">
        <f>IFERROR(IF($K451&lt;&gt;"SS",(VLOOKUP($D451,Customer_Demand!$D:$BF,COLUMNS($I451:AS451),0)/$I451+VLOOKUP($D451,Customer_Demand!$D:$BF,COLUMNS($I451:AS451),0)/$K451),(VLOOKUP($D451,Customer_Demand!$D:$BF,COLUMNS($I451:AS451),0)/$I451)),"")</f>
        <v/>
      </c>
      <c r="AT451" s="49" t="str">
        <f>IFERROR(IF($K451&lt;&gt;"SS",(VLOOKUP($D451,Customer_Demand!$D:$BF,COLUMNS($I451:AT451),0)/$I451+VLOOKUP($D451,Customer_Demand!$D:$BF,COLUMNS($I451:AT451),0)/$K451),(VLOOKUP($D451,Customer_Demand!$D:$BF,COLUMNS($I451:AT451),0)/$I451)),"")</f>
        <v/>
      </c>
      <c r="AU451" s="49" t="str">
        <f>IFERROR(IF($K451&lt;&gt;"SS",(VLOOKUP($D451,Customer_Demand!$D:$BF,COLUMNS($I451:AU451),0)/$I451+VLOOKUP($D451,Customer_Demand!$D:$BF,COLUMNS($I451:AU451),0)/$K451),(VLOOKUP($D451,Customer_Demand!$D:$BF,COLUMNS($I451:AU451),0)/$I451)),"")</f>
        <v/>
      </c>
      <c r="AV451" s="49" t="str">
        <f>IFERROR(IF($K451&lt;&gt;"SS",(VLOOKUP($D451,Customer_Demand!$D:$BF,COLUMNS($I451:AV451),0)/$I451+VLOOKUP($D451,Customer_Demand!$D:$BF,COLUMNS($I451:AV451),0)/$K451),(VLOOKUP($D451,Customer_Demand!$D:$BF,COLUMNS($I451:AV451),0)/$I451)),"")</f>
        <v/>
      </c>
      <c r="AW451" s="49" t="str">
        <f>IFERROR(IF($K451&lt;&gt;"SS",(VLOOKUP($D451,Customer_Demand!$D:$BF,COLUMNS($I451:AW451),0)/$I451+VLOOKUP($D451,Customer_Demand!$D:$BF,COLUMNS($I451:AW451),0)/$K451),(VLOOKUP($D451,Customer_Demand!$D:$BF,COLUMNS($I451:AW451),0)/$I451)),"")</f>
        <v/>
      </c>
      <c r="AX451" s="49" t="str">
        <f>IFERROR(IF($K451&lt;&gt;"SS",(VLOOKUP($D451,Customer_Demand!$D:$BF,COLUMNS($I451:AX451),0)/$I451+VLOOKUP($D451,Customer_Demand!$D:$BF,COLUMNS($I451:AX451),0)/$K451),(VLOOKUP($D451,Customer_Demand!$D:$BF,COLUMNS($I451:AX451),0)/$I451)),"")</f>
        <v/>
      </c>
      <c r="AY451" s="49" t="str">
        <f>IFERROR(IF($K451&lt;&gt;"SS",(VLOOKUP($D451,Customer_Demand!$D:$BF,COLUMNS($I451:AY451),0)/$I451+VLOOKUP($D451,Customer_Demand!$D:$BF,COLUMNS($I451:AY451),0)/$K451),(VLOOKUP($D451,Customer_Demand!$D:$BF,COLUMNS($I451:AY451),0)/$I451)),"")</f>
        <v/>
      </c>
      <c r="AZ451" s="49" t="str">
        <f>IFERROR(IF($K451&lt;&gt;"SS",(VLOOKUP($D451,Customer_Demand!$D:$BF,COLUMNS($I451:AZ451),0)/$I451+VLOOKUP($D451,Customer_Demand!$D:$BF,COLUMNS($I451:AZ451),0)/$K451),(VLOOKUP($D451,Customer_Demand!$D:$BF,COLUMNS($I451:AZ451),0)/$I451)),"")</f>
        <v/>
      </c>
      <c r="BA451" s="49" t="str">
        <f>IFERROR(IF($K451&lt;&gt;"SS",(VLOOKUP($D451,Customer_Demand!$D:$BF,COLUMNS($I451:BA451),0)/$I451+VLOOKUP($D451,Customer_Demand!$D:$BF,COLUMNS($I451:BA451),0)/$K451),(VLOOKUP($D451,Customer_Demand!$D:$BF,COLUMNS($I451:BA451),0)/$I451)),"")</f>
        <v/>
      </c>
      <c r="BB451" s="49" t="str">
        <f>IFERROR(IF($K451&lt;&gt;"SS",(VLOOKUP($D451,Customer_Demand!$D:$BF,COLUMNS($I451:BB451),0)/$I451+VLOOKUP($D451,Customer_Demand!$D:$BF,COLUMNS($I451:BB451),0)/$K451),(VLOOKUP($D451,Customer_Demand!$D:$BF,COLUMNS($I451:BB451),0)/$I451)),"")</f>
        <v/>
      </c>
      <c r="BC451" s="49" t="str">
        <f>IFERROR(IF($K451&lt;&gt;"SS",(VLOOKUP($D451,Customer_Demand!$D:$BF,COLUMNS($I451:BC451),0)/$I451+VLOOKUP($D451,Customer_Demand!$D:$BF,COLUMNS($I451:BC451),0)/$K451),(VLOOKUP($D451,Customer_Demand!$D:$BF,COLUMNS($I451:BC451),0)/$I451)),"")</f>
        <v/>
      </c>
      <c r="BD451" s="49" t="str">
        <f>IFERROR(IF($K451&lt;&gt;"SS",(VLOOKUP($D451,Customer_Demand!$D:$BF,COLUMNS($I451:BD451),0)/$I451+VLOOKUP($D451,Customer_Demand!$D:$BF,COLUMNS($I451:BD451),0)/$K451),(VLOOKUP($D451,Customer_Demand!$D:$BF,COLUMNS($I451:BD451),0)/$I451)),"")</f>
        <v/>
      </c>
      <c r="BE451" s="49" t="str">
        <f>IFERROR(IF($K451&lt;&gt;"SS",(VLOOKUP($D451,Customer_Demand!$D:$BF,COLUMNS($I451:BE451),0)/$I451+VLOOKUP($D451,Customer_Demand!$D:$BF,COLUMNS($I451:BE451),0)/$K451),(VLOOKUP($D451,Customer_Demand!$D:$BF,COLUMNS($I451:BE451),0)/$I451)),"")</f>
        <v/>
      </c>
      <c r="BF451" s="49" t="str">
        <f>IFERROR(IF($K451&lt;&gt;"SS",(VLOOKUP($D451,Customer_Demand!$D:$BF,COLUMNS($I451:BF451),0)/$I451+VLOOKUP($D451,Customer_Demand!$D:$BF,COLUMNS($I451:BF451),0)/$K451),(VLOOKUP($D451,Customer_Demand!$D:$BF,COLUMNS($I451:BF451),0)/$I451)),"")</f>
        <v/>
      </c>
      <c r="BG451" s="49" t="str">
        <f>IFERROR(IF($K451&lt;&gt;"SS",(VLOOKUP($D451,Customer_Demand!$D:$BF,COLUMNS($I451:BG451),0)/$I451+VLOOKUP($D451,Customer_Demand!$D:$BF,COLUMNS($I451:BG451),0)/$K451),(VLOOKUP($D451,Customer_Demand!$D:$BF,COLUMNS($I451:BG451),0)/$I451)),"")</f>
        <v/>
      </c>
      <c r="BH451" s="49" t="str">
        <f>IFERROR(IF($K451&lt;&gt;"SS",(VLOOKUP($D451,Customer_Demand!$D:$BF,COLUMNS($I451:BH451),0)/$I451+VLOOKUP($D451,Customer_Demand!$D:$BF,COLUMNS($I451:BH451),0)/$K451),(VLOOKUP($D451,Customer_Demand!$D:$BF,COLUMNS($I451:BH451),0)/$I451)),"")</f>
        <v/>
      </c>
      <c r="BI451" s="49" t="str">
        <f>IFERROR(IF($K451&lt;&gt;"SS",(VLOOKUP($D451,Customer_Demand!$D:$BF,COLUMNS($I451:BI451),0)/$I451+VLOOKUP($D451,Customer_Demand!$D:$BF,COLUMNS($I451:BI451),0)/$K451),(VLOOKUP($D451,Customer_Demand!$D:$BF,COLUMNS($I451:BI451),0)/$I451)),"")</f>
        <v/>
      </c>
      <c r="BJ451" s="49" t="str">
        <f>IFERROR(IF($K451&lt;&gt;"SS",(VLOOKUP($D451,Customer_Demand!$D:$BF,COLUMNS($I451:BJ451),0)/$I451+VLOOKUP($D451,Customer_Demand!$D:$BF,COLUMNS($I451:BJ451),0)/$K451),(VLOOKUP($D451,Customer_Demand!$D:$BF,COLUMNS($I451:BJ451),0)/$I451)),"")</f>
        <v/>
      </c>
      <c r="BK451" s="50" t="str">
        <f>IFERROR(IF($K451&lt;&gt;"SS",(VLOOKUP($D451,Customer_Demand!$D:$BF,COLUMNS($I451:BK451),0)/$I451+VLOOKUP($D451,Customer_Demand!$D:$BF,COLUMNS($I451:BK451),0)/$K451),(VLOOKUP($D451,Customer_Demand!$D:$BF,COLUMNS($I451:BK451),0)/$I451)),"")</f>
        <v/>
      </c>
      <c r="BL451" s="18"/>
    </row>
    <row r="452" spans="2:64" x14ac:dyDescent="0.2">
      <c r="B452" s="12" t="str">
        <f t="shared" si="31"/>
        <v/>
      </c>
      <c r="C452" s="45" t="str">
        <f>IF((Customer_Demand!C452)&lt;&gt;"",Customer_Demand!C452,"")</f>
        <v/>
      </c>
      <c r="D452" s="45" t="str">
        <f>IF(C452&lt;&gt;"",Customer_Demand!D452,"")</f>
        <v/>
      </c>
      <c r="E452" s="51" t="str">
        <f>IF(C452&lt;&gt;"",Customer_Demand!E452,"")</f>
        <v/>
      </c>
      <c r="F452" s="47" t="str">
        <f>IF(C452&lt;&gt;"",VLOOKUP(D452,Customer_Demand!$D$5:$F$1005,3,0),"")</f>
        <v/>
      </c>
      <c r="G452" s="48" t="str">
        <f t="shared" si="28"/>
        <v/>
      </c>
      <c r="H452" s="48" t="str">
        <f t="shared" si="29"/>
        <v/>
      </c>
      <c r="I452" s="48" t="str">
        <f>IFERROR(IF(C452&lt;&gt;"",VLOOKUP($H452,SMT_Cycle_Time_Data!$F:$Q,4,0),""),"SGR Not Defined")</f>
        <v/>
      </c>
      <c r="J452" s="48" t="str">
        <f t="shared" si="30"/>
        <v/>
      </c>
      <c r="K452" s="48" t="str">
        <f>IF(C452&lt;&gt;"",IFERROR(VLOOKUP($J452,SMT_Cycle_Time_Data!$F:$Q,4,0),"SS"),"")</f>
        <v/>
      </c>
      <c r="L452" s="49" t="str">
        <f>IFERROR(IF($K452&lt;&gt;"SS",(VLOOKUP($D452,Customer_Demand!$D:$BF,COLUMNS($I452:L452),0)/$I452+VLOOKUP($D452,Customer_Demand!$D:$BF,COLUMNS($I452:L452),0)/$K452),(VLOOKUP($D452,Customer_Demand!$D:$BF,COLUMNS($I452:L452),0)/$I452)),"")</f>
        <v/>
      </c>
      <c r="M452" s="49" t="str">
        <f>IFERROR(IF($K452&lt;&gt;"SS",(VLOOKUP($D452,Customer_Demand!$D:$BF,COLUMNS($I452:M452),0)/$I452+VLOOKUP($D452,Customer_Demand!$D:$BF,COLUMNS($I452:M452),0)/$K452),(VLOOKUP($D452,Customer_Demand!$D:$BF,COLUMNS($I452:M452),0)/$I452)),"")</f>
        <v/>
      </c>
      <c r="N452" s="49" t="str">
        <f>IFERROR(IF($K452&lt;&gt;"SS",(VLOOKUP($D452,Customer_Demand!$D:$BF,COLUMNS($I452:N452),0)/$I452+VLOOKUP($D452,Customer_Demand!$D:$BF,COLUMNS($I452:N452),0)/$K452),(VLOOKUP($D452,Customer_Demand!$D:$BF,COLUMNS($I452:N452),0)/$I452)),"")</f>
        <v/>
      </c>
      <c r="O452" s="49" t="str">
        <f>IFERROR(IF($K452&lt;&gt;"SS",(VLOOKUP($D452,Customer_Demand!$D:$BF,COLUMNS($I452:O452),0)/$I452+VLOOKUP($D452,Customer_Demand!$D:$BF,COLUMNS($I452:O452),0)/$K452),(VLOOKUP($D452,Customer_Demand!$D:$BF,COLUMNS($I452:O452),0)/$I452)),"")</f>
        <v/>
      </c>
      <c r="P452" s="49" t="str">
        <f>IFERROR(IF($K452&lt;&gt;"SS",(VLOOKUP($D452,Customer_Demand!$D:$BF,COLUMNS($I452:P452),0)/$I452+VLOOKUP($D452,Customer_Demand!$D:$BF,COLUMNS($I452:P452),0)/$K452),(VLOOKUP($D452,Customer_Demand!$D:$BF,COLUMNS($I452:P452),0)/$I452)),"")</f>
        <v/>
      </c>
      <c r="Q452" s="49" t="str">
        <f>IFERROR(IF($K452&lt;&gt;"SS",(VLOOKUP($D452,Customer_Demand!$D:$BF,COLUMNS($I452:Q452),0)/$I452+VLOOKUP($D452,Customer_Demand!$D:$BF,COLUMNS($I452:Q452),0)/$K452),(VLOOKUP($D452,Customer_Demand!$D:$BF,COLUMNS($I452:Q452),0)/$I452)),"")</f>
        <v/>
      </c>
      <c r="R452" s="49" t="str">
        <f>IFERROR(IF($K452&lt;&gt;"SS",(VLOOKUP($D452,Customer_Demand!$D:$BF,COLUMNS($I452:R452),0)/$I452+VLOOKUP($D452,Customer_Demand!$D:$BF,COLUMNS($I452:R452),0)/$K452),(VLOOKUP($D452,Customer_Demand!$D:$BF,COLUMNS($I452:R452),0)/$I452)),"")</f>
        <v/>
      </c>
      <c r="S452" s="49" t="str">
        <f>IFERROR(IF($K452&lt;&gt;"SS",(VLOOKUP($D452,Customer_Demand!$D:$BF,COLUMNS($I452:S452),0)/$I452+VLOOKUP($D452,Customer_Demand!$D:$BF,COLUMNS($I452:S452),0)/$K452),(VLOOKUP($D452,Customer_Demand!$D:$BF,COLUMNS($I452:S452),0)/$I452)),"")</f>
        <v/>
      </c>
      <c r="T452" s="49" t="str">
        <f>IFERROR(IF($K452&lt;&gt;"SS",(VLOOKUP($D452,Customer_Demand!$D:$BF,COLUMNS($I452:T452),0)/$I452+VLOOKUP($D452,Customer_Demand!$D:$BF,COLUMNS($I452:T452),0)/$K452),(VLOOKUP($D452,Customer_Demand!$D:$BF,COLUMNS($I452:T452),0)/$I452)),"")</f>
        <v/>
      </c>
      <c r="U452" s="49" t="str">
        <f>IFERROR(IF($K452&lt;&gt;"SS",(VLOOKUP($D452,Customer_Demand!$D:$BF,COLUMNS($I452:U452),0)/$I452+VLOOKUP($D452,Customer_Demand!$D:$BF,COLUMNS($I452:U452),0)/$K452),(VLOOKUP($D452,Customer_Demand!$D:$BF,COLUMNS($I452:U452),0)/$I452)),"")</f>
        <v/>
      </c>
      <c r="V452" s="49" t="str">
        <f>IFERROR(IF($K452&lt;&gt;"SS",(VLOOKUP($D452,Customer_Demand!$D:$BF,COLUMNS($I452:V452),0)/$I452+VLOOKUP($D452,Customer_Demand!$D:$BF,COLUMNS($I452:V452),0)/$K452),(VLOOKUP($D452,Customer_Demand!$D:$BF,COLUMNS($I452:V452),0)/$I452)),"")</f>
        <v/>
      </c>
      <c r="W452" s="49" t="str">
        <f>IFERROR(IF($K452&lt;&gt;"SS",(VLOOKUP($D452,Customer_Demand!$D:$BF,COLUMNS($I452:W452),0)/$I452+VLOOKUP($D452,Customer_Demand!$D:$BF,COLUMNS($I452:W452),0)/$K452),(VLOOKUP($D452,Customer_Demand!$D:$BF,COLUMNS($I452:W452),0)/$I452)),"")</f>
        <v/>
      </c>
      <c r="X452" s="49" t="str">
        <f>IFERROR(IF($K452&lt;&gt;"SS",(VLOOKUP($D452,Customer_Demand!$D:$BF,COLUMNS($I452:X452),0)/$I452+VLOOKUP($D452,Customer_Demand!$D:$BF,COLUMNS($I452:X452),0)/$K452),(VLOOKUP($D452,Customer_Demand!$D:$BF,COLUMNS($I452:X452),0)/$I452)),"")</f>
        <v/>
      </c>
      <c r="Y452" s="49" t="str">
        <f>IFERROR(IF($K452&lt;&gt;"SS",(VLOOKUP($D452,Customer_Demand!$D:$BF,COLUMNS($I452:Y452),0)/$I452+VLOOKUP($D452,Customer_Demand!$D:$BF,COLUMNS($I452:Y452),0)/$K452),(VLOOKUP($D452,Customer_Demand!$D:$BF,COLUMNS($I452:Y452),0)/$I452)),"")</f>
        <v/>
      </c>
      <c r="Z452" s="49" t="str">
        <f>IFERROR(IF($K452&lt;&gt;"SS",(VLOOKUP($D452,Customer_Demand!$D:$BF,COLUMNS($I452:Z452),0)/$I452+VLOOKUP($D452,Customer_Demand!$D:$BF,COLUMNS($I452:Z452),0)/$K452),(VLOOKUP($D452,Customer_Demand!$D:$BF,COLUMNS($I452:Z452),0)/$I452)),"")</f>
        <v/>
      </c>
      <c r="AA452" s="49" t="str">
        <f>IFERROR(IF($K452&lt;&gt;"SS",(VLOOKUP($D452,Customer_Demand!$D:$BF,COLUMNS($I452:AA452),0)/$I452+VLOOKUP($D452,Customer_Demand!$D:$BF,COLUMNS($I452:AA452),0)/$K452),(VLOOKUP($D452,Customer_Demand!$D:$BF,COLUMNS($I452:AA452),0)/$I452)),"")</f>
        <v/>
      </c>
      <c r="AB452" s="49" t="str">
        <f>IFERROR(IF($K452&lt;&gt;"SS",(VLOOKUP($D452,Customer_Demand!$D:$BF,COLUMNS($I452:AB452),0)/$I452+VLOOKUP($D452,Customer_Demand!$D:$BF,COLUMNS($I452:AB452),0)/$K452),(VLOOKUP($D452,Customer_Demand!$D:$BF,COLUMNS($I452:AB452),0)/$I452)),"")</f>
        <v/>
      </c>
      <c r="AC452" s="49" t="str">
        <f>IFERROR(IF($K452&lt;&gt;"SS",(VLOOKUP($D452,Customer_Demand!$D:$BF,COLUMNS($I452:AC452),0)/$I452+VLOOKUP($D452,Customer_Demand!$D:$BF,COLUMNS($I452:AC452),0)/$K452),(VLOOKUP($D452,Customer_Demand!$D:$BF,COLUMNS($I452:AC452),0)/$I452)),"")</f>
        <v/>
      </c>
      <c r="AD452" s="49" t="str">
        <f>IFERROR(IF($K452&lt;&gt;"SS",(VLOOKUP($D452,Customer_Demand!$D:$BF,COLUMNS($I452:AD452),0)/$I452+VLOOKUP($D452,Customer_Demand!$D:$BF,COLUMNS($I452:AD452),0)/$K452),(VLOOKUP($D452,Customer_Demand!$D:$BF,COLUMNS($I452:AD452),0)/$I452)),"")</f>
        <v/>
      </c>
      <c r="AE452" s="49" t="str">
        <f>IFERROR(IF($K452&lt;&gt;"SS",(VLOOKUP($D452,Customer_Demand!$D:$BF,COLUMNS($I452:AE452),0)/$I452+VLOOKUP($D452,Customer_Demand!$D:$BF,COLUMNS($I452:AE452),0)/$K452),(VLOOKUP($D452,Customer_Demand!$D:$BF,COLUMNS($I452:AE452),0)/$I452)),"")</f>
        <v/>
      </c>
      <c r="AF452" s="49" t="str">
        <f>IFERROR(IF($K452&lt;&gt;"SS",(VLOOKUP($D452,Customer_Demand!$D:$BF,COLUMNS($I452:AF452),0)/$I452+VLOOKUP($D452,Customer_Demand!$D:$BF,COLUMNS($I452:AF452),0)/$K452),(VLOOKUP($D452,Customer_Demand!$D:$BF,COLUMNS($I452:AF452),0)/$I452)),"")</f>
        <v/>
      </c>
      <c r="AG452" s="49" t="str">
        <f>IFERROR(IF($K452&lt;&gt;"SS",(VLOOKUP($D452,Customer_Demand!$D:$BF,COLUMNS($I452:AG452),0)/$I452+VLOOKUP($D452,Customer_Demand!$D:$BF,COLUMNS($I452:AG452),0)/$K452),(VLOOKUP($D452,Customer_Demand!$D:$BF,COLUMNS($I452:AG452),0)/$I452)),"")</f>
        <v/>
      </c>
      <c r="AH452" s="49" t="str">
        <f>IFERROR(IF($K452&lt;&gt;"SS",(VLOOKUP($D452,Customer_Demand!$D:$BF,COLUMNS($I452:AH452),0)/$I452+VLOOKUP($D452,Customer_Demand!$D:$BF,COLUMNS($I452:AH452),0)/$K452),(VLOOKUP($D452,Customer_Demand!$D:$BF,COLUMNS($I452:AH452),0)/$I452)),"")</f>
        <v/>
      </c>
      <c r="AI452" s="49" t="str">
        <f>IFERROR(IF($K452&lt;&gt;"SS",(VLOOKUP($D452,Customer_Demand!$D:$BF,COLUMNS($I452:AI452),0)/$I452+VLOOKUP($D452,Customer_Demand!$D:$BF,COLUMNS($I452:AI452),0)/$K452),(VLOOKUP($D452,Customer_Demand!$D:$BF,COLUMNS($I452:AI452),0)/$I452)),"")</f>
        <v/>
      </c>
      <c r="AJ452" s="49" t="str">
        <f>IFERROR(IF($K452&lt;&gt;"SS",(VLOOKUP($D452,Customer_Demand!$D:$BF,COLUMNS($I452:AJ452),0)/$I452+VLOOKUP($D452,Customer_Demand!$D:$BF,COLUMNS($I452:AJ452),0)/$K452),(VLOOKUP($D452,Customer_Demand!$D:$BF,COLUMNS($I452:AJ452),0)/$I452)),"")</f>
        <v/>
      </c>
      <c r="AK452" s="49" t="str">
        <f>IFERROR(IF($K452&lt;&gt;"SS",(VLOOKUP($D452,Customer_Demand!$D:$BF,COLUMNS($I452:AK452),0)/$I452+VLOOKUP($D452,Customer_Demand!$D:$BF,COLUMNS($I452:AK452),0)/$K452),(VLOOKUP($D452,Customer_Demand!$D:$BF,COLUMNS($I452:AK452),0)/$I452)),"")</f>
        <v/>
      </c>
      <c r="AL452" s="49" t="str">
        <f>IFERROR(IF($K452&lt;&gt;"SS",(VLOOKUP($D452,Customer_Demand!$D:$BF,COLUMNS($I452:AL452),0)/$I452+VLOOKUP($D452,Customer_Demand!$D:$BF,COLUMNS($I452:AL452),0)/$K452),(VLOOKUP($D452,Customer_Demand!$D:$BF,COLUMNS($I452:AL452),0)/$I452)),"")</f>
        <v/>
      </c>
      <c r="AM452" s="49" t="str">
        <f>IFERROR(IF($K452&lt;&gt;"SS",(VLOOKUP($D452,Customer_Demand!$D:$BF,COLUMNS($I452:AM452),0)/$I452+VLOOKUP($D452,Customer_Demand!$D:$BF,COLUMNS($I452:AM452),0)/$K452),(VLOOKUP($D452,Customer_Demand!$D:$BF,COLUMNS($I452:AM452),0)/$I452)),"")</f>
        <v/>
      </c>
      <c r="AN452" s="49" t="str">
        <f>IFERROR(IF($K452&lt;&gt;"SS",(VLOOKUP($D452,Customer_Demand!$D:$BF,COLUMNS($I452:AN452),0)/$I452+VLOOKUP($D452,Customer_Demand!$D:$BF,COLUMNS($I452:AN452),0)/$K452),(VLOOKUP($D452,Customer_Demand!$D:$BF,COLUMNS($I452:AN452),0)/$I452)),"")</f>
        <v/>
      </c>
      <c r="AO452" s="49" t="str">
        <f>IFERROR(IF($K452&lt;&gt;"SS",(VLOOKUP($D452,Customer_Demand!$D:$BF,COLUMNS($I452:AO452),0)/$I452+VLOOKUP($D452,Customer_Demand!$D:$BF,COLUMNS($I452:AO452),0)/$K452),(VLOOKUP($D452,Customer_Demand!$D:$BF,COLUMNS($I452:AO452),0)/$I452)),"")</f>
        <v/>
      </c>
      <c r="AP452" s="49" t="str">
        <f>IFERROR(IF($K452&lt;&gt;"SS",(VLOOKUP($D452,Customer_Demand!$D:$BF,COLUMNS($I452:AP452),0)/$I452+VLOOKUP($D452,Customer_Demand!$D:$BF,COLUMNS($I452:AP452),0)/$K452),(VLOOKUP($D452,Customer_Demand!$D:$BF,COLUMNS($I452:AP452),0)/$I452)),"")</f>
        <v/>
      </c>
      <c r="AQ452" s="49" t="str">
        <f>IFERROR(IF($K452&lt;&gt;"SS",(VLOOKUP($D452,Customer_Demand!$D:$BF,COLUMNS($I452:AQ452),0)/$I452+VLOOKUP($D452,Customer_Demand!$D:$BF,COLUMNS($I452:AQ452),0)/$K452),(VLOOKUP($D452,Customer_Demand!$D:$BF,COLUMNS($I452:AQ452),0)/$I452)),"")</f>
        <v/>
      </c>
      <c r="AR452" s="49" t="str">
        <f>IFERROR(IF($K452&lt;&gt;"SS",(VLOOKUP($D452,Customer_Demand!$D:$BF,COLUMNS($I452:AR452),0)/$I452+VLOOKUP($D452,Customer_Demand!$D:$BF,COLUMNS($I452:AR452),0)/$K452),(VLOOKUP($D452,Customer_Demand!$D:$BF,COLUMNS($I452:AR452),0)/$I452)),"")</f>
        <v/>
      </c>
      <c r="AS452" s="49" t="str">
        <f>IFERROR(IF($K452&lt;&gt;"SS",(VLOOKUP($D452,Customer_Demand!$D:$BF,COLUMNS($I452:AS452),0)/$I452+VLOOKUP($D452,Customer_Demand!$D:$BF,COLUMNS($I452:AS452),0)/$K452),(VLOOKUP($D452,Customer_Demand!$D:$BF,COLUMNS($I452:AS452),0)/$I452)),"")</f>
        <v/>
      </c>
      <c r="AT452" s="49" t="str">
        <f>IFERROR(IF($K452&lt;&gt;"SS",(VLOOKUP($D452,Customer_Demand!$D:$BF,COLUMNS($I452:AT452),0)/$I452+VLOOKUP($D452,Customer_Demand!$D:$BF,COLUMNS($I452:AT452),0)/$K452),(VLOOKUP($D452,Customer_Demand!$D:$BF,COLUMNS($I452:AT452),0)/$I452)),"")</f>
        <v/>
      </c>
      <c r="AU452" s="49" t="str">
        <f>IFERROR(IF($K452&lt;&gt;"SS",(VLOOKUP($D452,Customer_Demand!$D:$BF,COLUMNS($I452:AU452),0)/$I452+VLOOKUP($D452,Customer_Demand!$D:$BF,COLUMNS($I452:AU452),0)/$K452),(VLOOKUP($D452,Customer_Demand!$D:$BF,COLUMNS($I452:AU452),0)/$I452)),"")</f>
        <v/>
      </c>
      <c r="AV452" s="49" t="str">
        <f>IFERROR(IF($K452&lt;&gt;"SS",(VLOOKUP($D452,Customer_Demand!$D:$BF,COLUMNS($I452:AV452),0)/$I452+VLOOKUP($D452,Customer_Demand!$D:$BF,COLUMNS($I452:AV452),0)/$K452),(VLOOKUP($D452,Customer_Demand!$D:$BF,COLUMNS($I452:AV452),0)/$I452)),"")</f>
        <v/>
      </c>
      <c r="AW452" s="49" t="str">
        <f>IFERROR(IF($K452&lt;&gt;"SS",(VLOOKUP($D452,Customer_Demand!$D:$BF,COLUMNS($I452:AW452),0)/$I452+VLOOKUP($D452,Customer_Demand!$D:$BF,COLUMNS($I452:AW452),0)/$K452),(VLOOKUP($D452,Customer_Demand!$D:$BF,COLUMNS($I452:AW452),0)/$I452)),"")</f>
        <v/>
      </c>
      <c r="AX452" s="49" t="str">
        <f>IFERROR(IF($K452&lt;&gt;"SS",(VLOOKUP($D452,Customer_Demand!$D:$BF,COLUMNS($I452:AX452),0)/$I452+VLOOKUP($D452,Customer_Demand!$D:$BF,COLUMNS($I452:AX452),0)/$K452),(VLOOKUP($D452,Customer_Demand!$D:$BF,COLUMNS($I452:AX452),0)/$I452)),"")</f>
        <v/>
      </c>
      <c r="AY452" s="49" t="str">
        <f>IFERROR(IF($K452&lt;&gt;"SS",(VLOOKUP($D452,Customer_Demand!$D:$BF,COLUMNS($I452:AY452),0)/$I452+VLOOKUP($D452,Customer_Demand!$D:$BF,COLUMNS($I452:AY452),0)/$K452),(VLOOKUP($D452,Customer_Demand!$D:$BF,COLUMNS($I452:AY452),0)/$I452)),"")</f>
        <v/>
      </c>
      <c r="AZ452" s="49" t="str">
        <f>IFERROR(IF($K452&lt;&gt;"SS",(VLOOKUP($D452,Customer_Demand!$D:$BF,COLUMNS($I452:AZ452),0)/$I452+VLOOKUP($D452,Customer_Demand!$D:$BF,COLUMNS($I452:AZ452),0)/$K452),(VLOOKUP($D452,Customer_Demand!$D:$BF,COLUMNS($I452:AZ452),0)/$I452)),"")</f>
        <v/>
      </c>
      <c r="BA452" s="49" t="str">
        <f>IFERROR(IF($K452&lt;&gt;"SS",(VLOOKUP($D452,Customer_Demand!$D:$BF,COLUMNS($I452:BA452),0)/$I452+VLOOKUP($D452,Customer_Demand!$D:$BF,COLUMNS($I452:BA452),0)/$K452),(VLOOKUP($D452,Customer_Demand!$D:$BF,COLUMNS($I452:BA452),0)/$I452)),"")</f>
        <v/>
      </c>
      <c r="BB452" s="49" t="str">
        <f>IFERROR(IF($K452&lt;&gt;"SS",(VLOOKUP($D452,Customer_Demand!$D:$BF,COLUMNS($I452:BB452),0)/$I452+VLOOKUP($D452,Customer_Demand!$D:$BF,COLUMNS($I452:BB452),0)/$K452),(VLOOKUP($D452,Customer_Demand!$D:$BF,COLUMNS($I452:BB452),0)/$I452)),"")</f>
        <v/>
      </c>
      <c r="BC452" s="49" t="str">
        <f>IFERROR(IF($K452&lt;&gt;"SS",(VLOOKUP($D452,Customer_Demand!$D:$BF,COLUMNS($I452:BC452),0)/$I452+VLOOKUP($D452,Customer_Demand!$D:$BF,COLUMNS($I452:BC452),0)/$K452),(VLOOKUP($D452,Customer_Demand!$D:$BF,COLUMNS($I452:BC452),0)/$I452)),"")</f>
        <v/>
      </c>
      <c r="BD452" s="49" t="str">
        <f>IFERROR(IF($K452&lt;&gt;"SS",(VLOOKUP($D452,Customer_Demand!$D:$BF,COLUMNS($I452:BD452),0)/$I452+VLOOKUP($D452,Customer_Demand!$D:$BF,COLUMNS($I452:BD452),0)/$K452),(VLOOKUP($D452,Customer_Demand!$D:$BF,COLUMNS($I452:BD452),0)/$I452)),"")</f>
        <v/>
      </c>
      <c r="BE452" s="49" t="str">
        <f>IFERROR(IF($K452&lt;&gt;"SS",(VLOOKUP($D452,Customer_Demand!$D:$BF,COLUMNS($I452:BE452),0)/$I452+VLOOKUP($D452,Customer_Demand!$D:$BF,COLUMNS($I452:BE452),0)/$K452),(VLOOKUP($D452,Customer_Demand!$D:$BF,COLUMNS($I452:BE452),0)/$I452)),"")</f>
        <v/>
      </c>
      <c r="BF452" s="49" t="str">
        <f>IFERROR(IF($K452&lt;&gt;"SS",(VLOOKUP($D452,Customer_Demand!$D:$BF,COLUMNS($I452:BF452),0)/$I452+VLOOKUP($D452,Customer_Demand!$D:$BF,COLUMNS($I452:BF452),0)/$K452),(VLOOKUP($D452,Customer_Demand!$D:$BF,COLUMNS($I452:BF452),0)/$I452)),"")</f>
        <v/>
      </c>
      <c r="BG452" s="49" t="str">
        <f>IFERROR(IF($K452&lt;&gt;"SS",(VLOOKUP($D452,Customer_Demand!$D:$BF,COLUMNS($I452:BG452),0)/$I452+VLOOKUP($D452,Customer_Demand!$D:$BF,COLUMNS($I452:BG452),0)/$K452),(VLOOKUP($D452,Customer_Demand!$D:$BF,COLUMNS($I452:BG452),0)/$I452)),"")</f>
        <v/>
      </c>
      <c r="BH452" s="49" t="str">
        <f>IFERROR(IF($K452&lt;&gt;"SS",(VLOOKUP($D452,Customer_Demand!$D:$BF,COLUMNS($I452:BH452),0)/$I452+VLOOKUP($D452,Customer_Demand!$D:$BF,COLUMNS($I452:BH452),0)/$K452),(VLOOKUP($D452,Customer_Demand!$D:$BF,COLUMNS($I452:BH452),0)/$I452)),"")</f>
        <v/>
      </c>
      <c r="BI452" s="49" t="str">
        <f>IFERROR(IF($K452&lt;&gt;"SS",(VLOOKUP($D452,Customer_Demand!$D:$BF,COLUMNS($I452:BI452),0)/$I452+VLOOKUP($D452,Customer_Demand!$D:$BF,COLUMNS($I452:BI452),0)/$K452),(VLOOKUP($D452,Customer_Demand!$D:$BF,COLUMNS($I452:BI452),0)/$I452)),"")</f>
        <v/>
      </c>
      <c r="BJ452" s="49" t="str">
        <f>IFERROR(IF($K452&lt;&gt;"SS",(VLOOKUP($D452,Customer_Demand!$D:$BF,COLUMNS($I452:BJ452),0)/$I452+VLOOKUP($D452,Customer_Demand!$D:$BF,COLUMNS($I452:BJ452),0)/$K452),(VLOOKUP($D452,Customer_Demand!$D:$BF,COLUMNS($I452:BJ452),0)/$I452)),"")</f>
        <v/>
      </c>
      <c r="BK452" s="50" t="str">
        <f>IFERROR(IF($K452&lt;&gt;"SS",(VLOOKUP($D452,Customer_Demand!$D:$BF,COLUMNS($I452:BK452),0)/$I452+VLOOKUP($D452,Customer_Demand!$D:$BF,COLUMNS($I452:BK452),0)/$K452),(VLOOKUP($D452,Customer_Demand!$D:$BF,COLUMNS($I452:BK452),0)/$I452)),"")</f>
        <v/>
      </c>
      <c r="BL452" s="18"/>
    </row>
    <row r="453" spans="2:64" x14ac:dyDescent="0.2">
      <c r="B453" s="12" t="str">
        <f t="shared" si="31"/>
        <v/>
      </c>
      <c r="C453" s="45" t="str">
        <f>IF((Customer_Demand!C453)&lt;&gt;"",Customer_Demand!C453,"")</f>
        <v/>
      </c>
      <c r="D453" s="45" t="str">
        <f>IF(C453&lt;&gt;"",Customer_Demand!D453,"")</f>
        <v/>
      </c>
      <c r="E453" s="51" t="str">
        <f>IF(C453&lt;&gt;"",Customer_Demand!E453,"")</f>
        <v/>
      </c>
      <c r="F453" s="47" t="str">
        <f>IF(C453&lt;&gt;"",VLOOKUP(D453,Customer_Demand!$D$5:$F$1005,3,0),"")</f>
        <v/>
      </c>
      <c r="G453" s="48" t="str">
        <f t="shared" si="28"/>
        <v/>
      </c>
      <c r="H453" s="48" t="str">
        <f t="shared" si="29"/>
        <v/>
      </c>
      <c r="I453" s="48" t="str">
        <f>IFERROR(IF(C453&lt;&gt;"",VLOOKUP($H453,SMT_Cycle_Time_Data!$F:$Q,4,0),""),"SGR Not Defined")</f>
        <v/>
      </c>
      <c r="J453" s="48" t="str">
        <f t="shared" si="30"/>
        <v/>
      </c>
      <c r="K453" s="48" t="str">
        <f>IF(C453&lt;&gt;"",IFERROR(VLOOKUP($J453,SMT_Cycle_Time_Data!$F:$Q,4,0),"SS"),"")</f>
        <v/>
      </c>
      <c r="L453" s="49" t="str">
        <f>IFERROR(IF($K453&lt;&gt;"SS",(VLOOKUP($D453,Customer_Demand!$D:$BF,COLUMNS($I453:L453),0)/$I453+VLOOKUP($D453,Customer_Demand!$D:$BF,COLUMNS($I453:L453),0)/$K453),(VLOOKUP($D453,Customer_Demand!$D:$BF,COLUMNS($I453:L453),0)/$I453)),"")</f>
        <v/>
      </c>
      <c r="M453" s="49" t="str">
        <f>IFERROR(IF($K453&lt;&gt;"SS",(VLOOKUP($D453,Customer_Demand!$D:$BF,COLUMNS($I453:M453),0)/$I453+VLOOKUP($D453,Customer_Demand!$D:$BF,COLUMNS($I453:M453),0)/$K453),(VLOOKUP($D453,Customer_Demand!$D:$BF,COLUMNS($I453:M453),0)/$I453)),"")</f>
        <v/>
      </c>
      <c r="N453" s="49" t="str">
        <f>IFERROR(IF($K453&lt;&gt;"SS",(VLOOKUP($D453,Customer_Demand!$D:$BF,COLUMNS($I453:N453),0)/$I453+VLOOKUP($D453,Customer_Demand!$D:$BF,COLUMNS($I453:N453),0)/$K453),(VLOOKUP($D453,Customer_Demand!$D:$BF,COLUMNS($I453:N453),0)/$I453)),"")</f>
        <v/>
      </c>
      <c r="O453" s="49" t="str">
        <f>IFERROR(IF($K453&lt;&gt;"SS",(VLOOKUP($D453,Customer_Demand!$D:$BF,COLUMNS($I453:O453),0)/$I453+VLOOKUP($D453,Customer_Demand!$D:$BF,COLUMNS($I453:O453),0)/$K453),(VLOOKUP($D453,Customer_Demand!$D:$BF,COLUMNS($I453:O453),0)/$I453)),"")</f>
        <v/>
      </c>
      <c r="P453" s="49" t="str">
        <f>IFERROR(IF($K453&lt;&gt;"SS",(VLOOKUP($D453,Customer_Demand!$D:$BF,COLUMNS($I453:P453),0)/$I453+VLOOKUP($D453,Customer_Demand!$D:$BF,COLUMNS($I453:P453),0)/$K453),(VLOOKUP($D453,Customer_Demand!$D:$BF,COLUMNS($I453:P453),0)/$I453)),"")</f>
        <v/>
      </c>
      <c r="Q453" s="49" t="str">
        <f>IFERROR(IF($K453&lt;&gt;"SS",(VLOOKUP($D453,Customer_Demand!$D:$BF,COLUMNS($I453:Q453),0)/$I453+VLOOKUP($D453,Customer_Demand!$D:$BF,COLUMNS($I453:Q453),0)/$K453),(VLOOKUP($D453,Customer_Demand!$D:$BF,COLUMNS($I453:Q453),0)/$I453)),"")</f>
        <v/>
      </c>
      <c r="R453" s="49" t="str">
        <f>IFERROR(IF($K453&lt;&gt;"SS",(VLOOKUP($D453,Customer_Demand!$D:$BF,COLUMNS($I453:R453),0)/$I453+VLOOKUP($D453,Customer_Demand!$D:$BF,COLUMNS($I453:R453),0)/$K453),(VLOOKUP($D453,Customer_Demand!$D:$BF,COLUMNS($I453:R453),0)/$I453)),"")</f>
        <v/>
      </c>
      <c r="S453" s="49" t="str">
        <f>IFERROR(IF($K453&lt;&gt;"SS",(VLOOKUP($D453,Customer_Demand!$D:$BF,COLUMNS($I453:S453),0)/$I453+VLOOKUP($D453,Customer_Demand!$D:$BF,COLUMNS($I453:S453),0)/$K453),(VLOOKUP($D453,Customer_Demand!$D:$BF,COLUMNS($I453:S453),0)/$I453)),"")</f>
        <v/>
      </c>
      <c r="T453" s="49" t="str">
        <f>IFERROR(IF($K453&lt;&gt;"SS",(VLOOKUP($D453,Customer_Demand!$D:$BF,COLUMNS($I453:T453),0)/$I453+VLOOKUP($D453,Customer_Demand!$D:$BF,COLUMNS($I453:T453),0)/$K453),(VLOOKUP($D453,Customer_Demand!$D:$BF,COLUMNS($I453:T453),0)/$I453)),"")</f>
        <v/>
      </c>
      <c r="U453" s="49" t="str">
        <f>IFERROR(IF($K453&lt;&gt;"SS",(VLOOKUP($D453,Customer_Demand!$D:$BF,COLUMNS($I453:U453),0)/$I453+VLOOKUP($D453,Customer_Demand!$D:$BF,COLUMNS($I453:U453),0)/$K453),(VLOOKUP($D453,Customer_Demand!$D:$BF,COLUMNS($I453:U453),0)/$I453)),"")</f>
        <v/>
      </c>
      <c r="V453" s="49" t="str">
        <f>IFERROR(IF($K453&lt;&gt;"SS",(VLOOKUP($D453,Customer_Demand!$D:$BF,COLUMNS($I453:V453),0)/$I453+VLOOKUP($D453,Customer_Demand!$D:$BF,COLUMNS($I453:V453),0)/$K453),(VLOOKUP($D453,Customer_Demand!$D:$BF,COLUMNS($I453:V453),0)/$I453)),"")</f>
        <v/>
      </c>
      <c r="W453" s="49" t="str">
        <f>IFERROR(IF($K453&lt;&gt;"SS",(VLOOKUP($D453,Customer_Demand!$D:$BF,COLUMNS($I453:W453),0)/$I453+VLOOKUP($D453,Customer_Demand!$D:$BF,COLUMNS($I453:W453),0)/$K453),(VLOOKUP($D453,Customer_Demand!$D:$BF,COLUMNS($I453:W453),0)/$I453)),"")</f>
        <v/>
      </c>
      <c r="X453" s="49" t="str">
        <f>IFERROR(IF($K453&lt;&gt;"SS",(VLOOKUP($D453,Customer_Demand!$D:$BF,COLUMNS($I453:X453),0)/$I453+VLOOKUP($D453,Customer_Demand!$D:$BF,COLUMNS($I453:X453),0)/$K453),(VLOOKUP($D453,Customer_Demand!$D:$BF,COLUMNS($I453:X453),0)/$I453)),"")</f>
        <v/>
      </c>
      <c r="Y453" s="49" t="str">
        <f>IFERROR(IF($K453&lt;&gt;"SS",(VLOOKUP($D453,Customer_Demand!$D:$BF,COLUMNS($I453:Y453),0)/$I453+VLOOKUP($D453,Customer_Demand!$D:$BF,COLUMNS($I453:Y453),0)/$K453),(VLOOKUP($D453,Customer_Demand!$D:$BF,COLUMNS($I453:Y453),0)/$I453)),"")</f>
        <v/>
      </c>
      <c r="Z453" s="49" t="str">
        <f>IFERROR(IF($K453&lt;&gt;"SS",(VLOOKUP($D453,Customer_Demand!$D:$BF,COLUMNS($I453:Z453),0)/$I453+VLOOKUP($D453,Customer_Demand!$D:$BF,COLUMNS($I453:Z453),0)/$K453),(VLOOKUP($D453,Customer_Demand!$D:$BF,COLUMNS($I453:Z453),0)/$I453)),"")</f>
        <v/>
      </c>
      <c r="AA453" s="49" t="str">
        <f>IFERROR(IF($K453&lt;&gt;"SS",(VLOOKUP($D453,Customer_Demand!$D:$BF,COLUMNS($I453:AA453),0)/$I453+VLOOKUP($D453,Customer_Demand!$D:$BF,COLUMNS($I453:AA453),0)/$K453),(VLOOKUP($D453,Customer_Demand!$D:$BF,COLUMNS($I453:AA453),0)/$I453)),"")</f>
        <v/>
      </c>
      <c r="AB453" s="49" t="str">
        <f>IFERROR(IF($K453&lt;&gt;"SS",(VLOOKUP($D453,Customer_Demand!$D:$BF,COLUMNS($I453:AB453),0)/$I453+VLOOKUP($D453,Customer_Demand!$D:$BF,COLUMNS($I453:AB453),0)/$K453),(VLOOKUP($D453,Customer_Demand!$D:$BF,COLUMNS($I453:AB453),0)/$I453)),"")</f>
        <v/>
      </c>
      <c r="AC453" s="49" t="str">
        <f>IFERROR(IF($K453&lt;&gt;"SS",(VLOOKUP($D453,Customer_Demand!$D:$BF,COLUMNS($I453:AC453),0)/$I453+VLOOKUP($D453,Customer_Demand!$D:$BF,COLUMNS($I453:AC453),0)/$K453),(VLOOKUP($D453,Customer_Demand!$D:$BF,COLUMNS($I453:AC453),0)/$I453)),"")</f>
        <v/>
      </c>
      <c r="AD453" s="49" t="str">
        <f>IFERROR(IF($K453&lt;&gt;"SS",(VLOOKUP($D453,Customer_Demand!$D:$BF,COLUMNS($I453:AD453),0)/$I453+VLOOKUP($D453,Customer_Demand!$D:$BF,COLUMNS($I453:AD453),0)/$K453),(VLOOKUP($D453,Customer_Demand!$D:$BF,COLUMNS($I453:AD453),0)/$I453)),"")</f>
        <v/>
      </c>
      <c r="AE453" s="49" t="str">
        <f>IFERROR(IF($K453&lt;&gt;"SS",(VLOOKUP($D453,Customer_Demand!$D:$BF,COLUMNS($I453:AE453),0)/$I453+VLOOKUP($D453,Customer_Demand!$D:$BF,COLUMNS($I453:AE453),0)/$K453),(VLOOKUP($D453,Customer_Demand!$D:$BF,COLUMNS($I453:AE453),0)/$I453)),"")</f>
        <v/>
      </c>
      <c r="AF453" s="49" t="str">
        <f>IFERROR(IF($K453&lt;&gt;"SS",(VLOOKUP($D453,Customer_Demand!$D:$BF,COLUMNS($I453:AF453),0)/$I453+VLOOKUP($D453,Customer_Demand!$D:$BF,COLUMNS($I453:AF453),0)/$K453),(VLOOKUP($D453,Customer_Demand!$D:$BF,COLUMNS($I453:AF453),0)/$I453)),"")</f>
        <v/>
      </c>
      <c r="AG453" s="49" t="str">
        <f>IFERROR(IF($K453&lt;&gt;"SS",(VLOOKUP($D453,Customer_Demand!$D:$BF,COLUMNS($I453:AG453),0)/$I453+VLOOKUP($D453,Customer_Demand!$D:$BF,COLUMNS($I453:AG453),0)/$K453),(VLOOKUP($D453,Customer_Demand!$D:$BF,COLUMNS($I453:AG453),0)/$I453)),"")</f>
        <v/>
      </c>
      <c r="AH453" s="49" t="str">
        <f>IFERROR(IF($K453&lt;&gt;"SS",(VLOOKUP($D453,Customer_Demand!$D:$BF,COLUMNS($I453:AH453),0)/$I453+VLOOKUP($D453,Customer_Demand!$D:$BF,COLUMNS($I453:AH453),0)/$K453),(VLOOKUP($D453,Customer_Demand!$D:$BF,COLUMNS($I453:AH453),0)/$I453)),"")</f>
        <v/>
      </c>
      <c r="AI453" s="49" t="str">
        <f>IFERROR(IF($K453&lt;&gt;"SS",(VLOOKUP($D453,Customer_Demand!$D:$BF,COLUMNS($I453:AI453),0)/$I453+VLOOKUP($D453,Customer_Demand!$D:$BF,COLUMNS($I453:AI453),0)/$K453),(VLOOKUP($D453,Customer_Demand!$D:$BF,COLUMNS($I453:AI453),0)/$I453)),"")</f>
        <v/>
      </c>
      <c r="AJ453" s="49" t="str">
        <f>IFERROR(IF($K453&lt;&gt;"SS",(VLOOKUP($D453,Customer_Demand!$D:$BF,COLUMNS($I453:AJ453),0)/$I453+VLOOKUP($D453,Customer_Demand!$D:$BF,COLUMNS($I453:AJ453),0)/$K453),(VLOOKUP($D453,Customer_Demand!$D:$BF,COLUMNS($I453:AJ453),0)/$I453)),"")</f>
        <v/>
      </c>
      <c r="AK453" s="49" t="str">
        <f>IFERROR(IF($K453&lt;&gt;"SS",(VLOOKUP($D453,Customer_Demand!$D:$BF,COLUMNS($I453:AK453),0)/$I453+VLOOKUP($D453,Customer_Demand!$D:$BF,COLUMNS($I453:AK453),0)/$K453),(VLOOKUP($D453,Customer_Demand!$D:$BF,COLUMNS($I453:AK453),0)/$I453)),"")</f>
        <v/>
      </c>
      <c r="AL453" s="49" t="str">
        <f>IFERROR(IF($K453&lt;&gt;"SS",(VLOOKUP($D453,Customer_Demand!$D:$BF,COLUMNS($I453:AL453),0)/$I453+VLOOKUP($D453,Customer_Demand!$D:$BF,COLUMNS($I453:AL453),0)/$K453),(VLOOKUP($D453,Customer_Demand!$D:$BF,COLUMNS($I453:AL453),0)/$I453)),"")</f>
        <v/>
      </c>
      <c r="AM453" s="49" t="str">
        <f>IFERROR(IF($K453&lt;&gt;"SS",(VLOOKUP($D453,Customer_Demand!$D:$BF,COLUMNS($I453:AM453),0)/$I453+VLOOKUP($D453,Customer_Demand!$D:$BF,COLUMNS($I453:AM453),0)/$K453),(VLOOKUP($D453,Customer_Demand!$D:$BF,COLUMNS($I453:AM453),0)/$I453)),"")</f>
        <v/>
      </c>
      <c r="AN453" s="49" t="str">
        <f>IFERROR(IF($K453&lt;&gt;"SS",(VLOOKUP($D453,Customer_Demand!$D:$BF,COLUMNS($I453:AN453),0)/$I453+VLOOKUP($D453,Customer_Demand!$D:$BF,COLUMNS($I453:AN453),0)/$K453),(VLOOKUP($D453,Customer_Demand!$D:$BF,COLUMNS($I453:AN453),0)/$I453)),"")</f>
        <v/>
      </c>
      <c r="AO453" s="49" t="str">
        <f>IFERROR(IF($K453&lt;&gt;"SS",(VLOOKUP($D453,Customer_Demand!$D:$BF,COLUMNS($I453:AO453),0)/$I453+VLOOKUP($D453,Customer_Demand!$D:$BF,COLUMNS($I453:AO453),0)/$K453),(VLOOKUP($D453,Customer_Demand!$D:$BF,COLUMNS($I453:AO453),0)/$I453)),"")</f>
        <v/>
      </c>
      <c r="AP453" s="49" t="str">
        <f>IFERROR(IF($K453&lt;&gt;"SS",(VLOOKUP($D453,Customer_Demand!$D:$BF,COLUMNS($I453:AP453),0)/$I453+VLOOKUP($D453,Customer_Demand!$D:$BF,COLUMNS($I453:AP453),0)/$K453),(VLOOKUP($D453,Customer_Demand!$D:$BF,COLUMNS($I453:AP453),0)/$I453)),"")</f>
        <v/>
      </c>
      <c r="AQ453" s="49" t="str">
        <f>IFERROR(IF($K453&lt;&gt;"SS",(VLOOKUP($D453,Customer_Demand!$D:$BF,COLUMNS($I453:AQ453),0)/$I453+VLOOKUP($D453,Customer_Demand!$D:$BF,COLUMNS($I453:AQ453),0)/$K453),(VLOOKUP($D453,Customer_Demand!$D:$BF,COLUMNS($I453:AQ453),0)/$I453)),"")</f>
        <v/>
      </c>
      <c r="AR453" s="49" t="str">
        <f>IFERROR(IF($K453&lt;&gt;"SS",(VLOOKUP($D453,Customer_Demand!$D:$BF,COLUMNS($I453:AR453),0)/$I453+VLOOKUP($D453,Customer_Demand!$D:$BF,COLUMNS($I453:AR453),0)/$K453),(VLOOKUP($D453,Customer_Demand!$D:$BF,COLUMNS($I453:AR453),0)/$I453)),"")</f>
        <v/>
      </c>
      <c r="AS453" s="49" t="str">
        <f>IFERROR(IF($K453&lt;&gt;"SS",(VLOOKUP($D453,Customer_Demand!$D:$BF,COLUMNS($I453:AS453),0)/$I453+VLOOKUP($D453,Customer_Demand!$D:$BF,COLUMNS($I453:AS453),0)/$K453),(VLOOKUP($D453,Customer_Demand!$D:$BF,COLUMNS($I453:AS453),0)/$I453)),"")</f>
        <v/>
      </c>
      <c r="AT453" s="49" t="str">
        <f>IFERROR(IF($K453&lt;&gt;"SS",(VLOOKUP($D453,Customer_Demand!$D:$BF,COLUMNS($I453:AT453),0)/$I453+VLOOKUP($D453,Customer_Demand!$D:$BF,COLUMNS($I453:AT453),0)/$K453),(VLOOKUP($D453,Customer_Demand!$D:$BF,COLUMNS($I453:AT453),0)/$I453)),"")</f>
        <v/>
      </c>
      <c r="AU453" s="49" t="str">
        <f>IFERROR(IF($K453&lt;&gt;"SS",(VLOOKUP($D453,Customer_Demand!$D:$BF,COLUMNS($I453:AU453),0)/$I453+VLOOKUP($D453,Customer_Demand!$D:$BF,COLUMNS($I453:AU453),0)/$K453),(VLOOKUP($D453,Customer_Demand!$D:$BF,COLUMNS($I453:AU453),0)/$I453)),"")</f>
        <v/>
      </c>
      <c r="AV453" s="49" t="str">
        <f>IFERROR(IF($K453&lt;&gt;"SS",(VLOOKUP($D453,Customer_Demand!$D:$BF,COLUMNS($I453:AV453),0)/$I453+VLOOKUP($D453,Customer_Demand!$D:$BF,COLUMNS($I453:AV453),0)/$K453),(VLOOKUP($D453,Customer_Demand!$D:$BF,COLUMNS($I453:AV453),0)/$I453)),"")</f>
        <v/>
      </c>
      <c r="AW453" s="49" t="str">
        <f>IFERROR(IF($K453&lt;&gt;"SS",(VLOOKUP($D453,Customer_Demand!$D:$BF,COLUMNS($I453:AW453),0)/$I453+VLOOKUP($D453,Customer_Demand!$D:$BF,COLUMNS($I453:AW453),0)/$K453),(VLOOKUP($D453,Customer_Demand!$D:$BF,COLUMNS($I453:AW453),0)/$I453)),"")</f>
        <v/>
      </c>
      <c r="AX453" s="49" t="str">
        <f>IFERROR(IF($K453&lt;&gt;"SS",(VLOOKUP($D453,Customer_Demand!$D:$BF,COLUMNS($I453:AX453),0)/$I453+VLOOKUP($D453,Customer_Demand!$D:$BF,COLUMNS($I453:AX453),0)/$K453),(VLOOKUP($D453,Customer_Demand!$D:$BF,COLUMNS($I453:AX453),0)/$I453)),"")</f>
        <v/>
      </c>
      <c r="AY453" s="49" t="str">
        <f>IFERROR(IF($K453&lt;&gt;"SS",(VLOOKUP($D453,Customer_Demand!$D:$BF,COLUMNS($I453:AY453),0)/$I453+VLOOKUP($D453,Customer_Demand!$D:$BF,COLUMNS($I453:AY453),0)/$K453),(VLOOKUP($D453,Customer_Demand!$D:$BF,COLUMNS($I453:AY453),0)/$I453)),"")</f>
        <v/>
      </c>
      <c r="AZ453" s="49" t="str">
        <f>IFERROR(IF($K453&lt;&gt;"SS",(VLOOKUP($D453,Customer_Demand!$D:$BF,COLUMNS($I453:AZ453),0)/$I453+VLOOKUP($D453,Customer_Demand!$D:$BF,COLUMNS($I453:AZ453),0)/$K453),(VLOOKUP($D453,Customer_Demand!$D:$BF,COLUMNS($I453:AZ453),0)/$I453)),"")</f>
        <v/>
      </c>
      <c r="BA453" s="49" t="str">
        <f>IFERROR(IF($K453&lt;&gt;"SS",(VLOOKUP($D453,Customer_Demand!$D:$BF,COLUMNS($I453:BA453),0)/$I453+VLOOKUP($D453,Customer_Demand!$D:$BF,COLUMNS($I453:BA453),0)/$K453),(VLOOKUP($D453,Customer_Demand!$D:$BF,COLUMNS($I453:BA453),0)/$I453)),"")</f>
        <v/>
      </c>
      <c r="BB453" s="49" t="str">
        <f>IFERROR(IF($K453&lt;&gt;"SS",(VLOOKUP($D453,Customer_Demand!$D:$BF,COLUMNS($I453:BB453),0)/$I453+VLOOKUP($D453,Customer_Demand!$D:$BF,COLUMNS($I453:BB453),0)/$K453),(VLOOKUP($D453,Customer_Demand!$D:$BF,COLUMNS($I453:BB453),0)/$I453)),"")</f>
        <v/>
      </c>
      <c r="BC453" s="49" t="str">
        <f>IFERROR(IF($K453&lt;&gt;"SS",(VLOOKUP($D453,Customer_Demand!$D:$BF,COLUMNS($I453:BC453),0)/$I453+VLOOKUP($D453,Customer_Demand!$D:$BF,COLUMNS($I453:BC453),0)/$K453),(VLOOKUP($D453,Customer_Demand!$D:$BF,COLUMNS($I453:BC453),0)/$I453)),"")</f>
        <v/>
      </c>
      <c r="BD453" s="49" t="str">
        <f>IFERROR(IF($K453&lt;&gt;"SS",(VLOOKUP($D453,Customer_Demand!$D:$BF,COLUMNS($I453:BD453),0)/$I453+VLOOKUP($D453,Customer_Demand!$D:$BF,COLUMNS($I453:BD453),0)/$K453),(VLOOKUP($D453,Customer_Demand!$D:$BF,COLUMNS($I453:BD453),0)/$I453)),"")</f>
        <v/>
      </c>
      <c r="BE453" s="49" t="str">
        <f>IFERROR(IF($K453&lt;&gt;"SS",(VLOOKUP($D453,Customer_Demand!$D:$BF,COLUMNS($I453:BE453),0)/$I453+VLOOKUP($D453,Customer_Demand!$D:$BF,COLUMNS($I453:BE453),0)/$K453),(VLOOKUP($D453,Customer_Demand!$D:$BF,COLUMNS($I453:BE453),0)/$I453)),"")</f>
        <v/>
      </c>
      <c r="BF453" s="49" t="str">
        <f>IFERROR(IF($K453&lt;&gt;"SS",(VLOOKUP($D453,Customer_Demand!$D:$BF,COLUMNS($I453:BF453),0)/$I453+VLOOKUP($D453,Customer_Demand!$D:$BF,COLUMNS($I453:BF453),0)/$K453),(VLOOKUP($D453,Customer_Demand!$D:$BF,COLUMNS($I453:BF453),0)/$I453)),"")</f>
        <v/>
      </c>
      <c r="BG453" s="49" t="str">
        <f>IFERROR(IF($K453&lt;&gt;"SS",(VLOOKUP($D453,Customer_Demand!$D:$BF,COLUMNS($I453:BG453),0)/$I453+VLOOKUP($D453,Customer_Demand!$D:$BF,COLUMNS($I453:BG453),0)/$K453),(VLOOKUP($D453,Customer_Demand!$D:$BF,COLUMNS($I453:BG453),0)/$I453)),"")</f>
        <v/>
      </c>
      <c r="BH453" s="49" t="str">
        <f>IFERROR(IF($K453&lt;&gt;"SS",(VLOOKUP($D453,Customer_Demand!$D:$BF,COLUMNS($I453:BH453),0)/$I453+VLOOKUP($D453,Customer_Demand!$D:$BF,COLUMNS($I453:BH453),0)/$K453),(VLOOKUP($D453,Customer_Demand!$D:$BF,COLUMNS($I453:BH453),0)/$I453)),"")</f>
        <v/>
      </c>
      <c r="BI453" s="49" t="str">
        <f>IFERROR(IF($K453&lt;&gt;"SS",(VLOOKUP($D453,Customer_Demand!$D:$BF,COLUMNS($I453:BI453),0)/$I453+VLOOKUP($D453,Customer_Demand!$D:$BF,COLUMNS($I453:BI453),0)/$K453),(VLOOKUP($D453,Customer_Demand!$D:$BF,COLUMNS($I453:BI453),0)/$I453)),"")</f>
        <v/>
      </c>
      <c r="BJ453" s="49" t="str">
        <f>IFERROR(IF($K453&lt;&gt;"SS",(VLOOKUP($D453,Customer_Demand!$D:$BF,COLUMNS($I453:BJ453),0)/$I453+VLOOKUP($D453,Customer_Demand!$D:$BF,COLUMNS($I453:BJ453),0)/$K453),(VLOOKUP($D453,Customer_Demand!$D:$BF,COLUMNS($I453:BJ453),0)/$I453)),"")</f>
        <v/>
      </c>
      <c r="BK453" s="50" t="str">
        <f>IFERROR(IF($K453&lt;&gt;"SS",(VLOOKUP($D453,Customer_Demand!$D:$BF,COLUMNS($I453:BK453),0)/$I453+VLOOKUP($D453,Customer_Demand!$D:$BF,COLUMNS($I453:BK453),0)/$K453),(VLOOKUP($D453,Customer_Demand!$D:$BF,COLUMNS($I453:BK453),0)/$I453)),"")</f>
        <v/>
      </c>
      <c r="BL453" s="18"/>
    </row>
    <row r="454" spans="2:64" x14ac:dyDescent="0.2">
      <c r="B454" s="12" t="str">
        <f t="shared" si="31"/>
        <v/>
      </c>
      <c r="C454" s="45" t="str">
        <f>IF((Customer_Demand!C454)&lt;&gt;"",Customer_Demand!C454,"")</f>
        <v/>
      </c>
      <c r="D454" s="45" t="str">
        <f>IF(C454&lt;&gt;"",Customer_Demand!D454,"")</f>
        <v/>
      </c>
      <c r="E454" s="51" t="str">
        <f>IF(C454&lt;&gt;"",Customer_Demand!E454,"")</f>
        <v/>
      </c>
      <c r="F454" s="47" t="str">
        <f>IF(C454&lt;&gt;"",VLOOKUP(D454,Customer_Demand!$D$5:$F$1005,3,0),"")</f>
        <v/>
      </c>
      <c r="G454" s="48" t="str">
        <f t="shared" si="28"/>
        <v/>
      </c>
      <c r="H454" s="48" t="str">
        <f t="shared" si="29"/>
        <v/>
      </c>
      <c r="I454" s="48" t="str">
        <f>IFERROR(IF(C454&lt;&gt;"",VLOOKUP($H454,SMT_Cycle_Time_Data!$F:$Q,4,0),""),"SGR Not Defined")</f>
        <v/>
      </c>
      <c r="J454" s="48" t="str">
        <f t="shared" si="30"/>
        <v/>
      </c>
      <c r="K454" s="48" t="str">
        <f>IF(C454&lt;&gt;"",IFERROR(VLOOKUP($J454,SMT_Cycle_Time_Data!$F:$Q,4,0),"SS"),"")</f>
        <v/>
      </c>
      <c r="L454" s="49" t="str">
        <f>IFERROR(IF($K454&lt;&gt;"SS",(VLOOKUP($D454,Customer_Demand!$D:$BF,COLUMNS($I454:L454),0)/$I454+VLOOKUP($D454,Customer_Demand!$D:$BF,COLUMNS($I454:L454),0)/$K454),(VLOOKUP($D454,Customer_Demand!$D:$BF,COLUMNS($I454:L454),0)/$I454)),"")</f>
        <v/>
      </c>
      <c r="M454" s="49" t="str">
        <f>IFERROR(IF($K454&lt;&gt;"SS",(VLOOKUP($D454,Customer_Demand!$D:$BF,COLUMNS($I454:M454),0)/$I454+VLOOKUP($D454,Customer_Demand!$D:$BF,COLUMNS($I454:M454),0)/$K454),(VLOOKUP($D454,Customer_Demand!$D:$BF,COLUMNS($I454:M454),0)/$I454)),"")</f>
        <v/>
      </c>
      <c r="N454" s="49" t="str">
        <f>IFERROR(IF($K454&lt;&gt;"SS",(VLOOKUP($D454,Customer_Demand!$D:$BF,COLUMNS($I454:N454),0)/$I454+VLOOKUP($D454,Customer_Demand!$D:$BF,COLUMNS($I454:N454),0)/$K454),(VLOOKUP($D454,Customer_Demand!$D:$BF,COLUMNS($I454:N454),0)/$I454)),"")</f>
        <v/>
      </c>
      <c r="O454" s="49" t="str">
        <f>IFERROR(IF($K454&lt;&gt;"SS",(VLOOKUP($D454,Customer_Demand!$D:$BF,COLUMNS($I454:O454),0)/$I454+VLOOKUP($D454,Customer_Demand!$D:$BF,COLUMNS($I454:O454),0)/$K454),(VLOOKUP($D454,Customer_Demand!$D:$BF,COLUMNS($I454:O454),0)/$I454)),"")</f>
        <v/>
      </c>
      <c r="P454" s="49" t="str">
        <f>IFERROR(IF($K454&lt;&gt;"SS",(VLOOKUP($D454,Customer_Demand!$D:$BF,COLUMNS($I454:P454),0)/$I454+VLOOKUP($D454,Customer_Demand!$D:$BF,COLUMNS($I454:P454),0)/$K454),(VLOOKUP($D454,Customer_Demand!$D:$BF,COLUMNS($I454:P454),0)/$I454)),"")</f>
        <v/>
      </c>
      <c r="Q454" s="49" t="str">
        <f>IFERROR(IF($K454&lt;&gt;"SS",(VLOOKUP($D454,Customer_Demand!$D:$BF,COLUMNS($I454:Q454),0)/$I454+VLOOKUP($D454,Customer_Demand!$D:$BF,COLUMNS($I454:Q454),0)/$K454),(VLOOKUP($D454,Customer_Demand!$D:$BF,COLUMNS($I454:Q454),0)/$I454)),"")</f>
        <v/>
      </c>
      <c r="R454" s="49" t="str">
        <f>IFERROR(IF($K454&lt;&gt;"SS",(VLOOKUP($D454,Customer_Demand!$D:$BF,COLUMNS($I454:R454),0)/$I454+VLOOKUP($D454,Customer_Demand!$D:$BF,COLUMNS($I454:R454),0)/$K454),(VLOOKUP($D454,Customer_Demand!$D:$BF,COLUMNS($I454:R454),0)/$I454)),"")</f>
        <v/>
      </c>
      <c r="S454" s="49" t="str">
        <f>IFERROR(IF($K454&lt;&gt;"SS",(VLOOKUP($D454,Customer_Demand!$D:$BF,COLUMNS($I454:S454),0)/$I454+VLOOKUP($D454,Customer_Demand!$D:$BF,COLUMNS($I454:S454),0)/$K454),(VLOOKUP($D454,Customer_Demand!$D:$BF,COLUMNS($I454:S454),0)/$I454)),"")</f>
        <v/>
      </c>
      <c r="T454" s="49" t="str">
        <f>IFERROR(IF($K454&lt;&gt;"SS",(VLOOKUP($D454,Customer_Demand!$D:$BF,COLUMNS($I454:T454),0)/$I454+VLOOKUP($D454,Customer_Demand!$D:$BF,COLUMNS($I454:T454),0)/$K454),(VLOOKUP($D454,Customer_Demand!$D:$BF,COLUMNS($I454:T454),0)/$I454)),"")</f>
        <v/>
      </c>
      <c r="U454" s="49" t="str">
        <f>IFERROR(IF($K454&lt;&gt;"SS",(VLOOKUP($D454,Customer_Demand!$D:$BF,COLUMNS($I454:U454),0)/$I454+VLOOKUP($D454,Customer_Demand!$D:$BF,COLUMNS($I454:U454),0)/$K454),(VLOOKUP($D454,Customer_Demand!$D:$BF,COLUMNS($I454:U454),0)/$I454)),"")</f>
        <v/>
      </c>
      <c r="V454" s="49" t="str">
        <f>IFERROR(IF($K454&lt;&gt;"SS",(VLOOKUP($D454,Customer_Demand!$D:$BF,COLUMNS($I454:V454),0)/$I454+VLOOKUP($D454,Customer_Demand!$D:$BF,COLUMNS($I454:V454),0)/$K454),(VLOOKUP($D454,Customer_Demand!$D:$BF,COLUMNS($I454:V454),0)/$I454)),"")</f>
        <v/>
      </c>
      <c r="W454" s="49" t="str">
        <f>IFERROR(IF($K454&lt;&gt;"SS",(VLOOKUP($D454,Customer_Demand!$D:$BF,COLUMNS($I454:W454),0)/$I454+VLOOKUP($D454,Customer_Demand!$D:$BF,COLUMNS($I454:W454),0)/$K454),(VLOOKUP($D454,Customer_Demand!$D:$BF,COLUMNS($I454:W454),0)/$I454)),"")</f>
        <v/>
      </c>
      <c r="X454" s="49" t="str">
        <f>IFERROR(IF($K454&lt;&gt;"SS",(VLOOKUP($D454,Customer_Demand!$D:$BF,COLUMNS($I454:X454),0)/$I454+VLOOKUP($D454,Customer_Demand!$D:$BF,COLUMNS($I454:X454),0)/$K454),(VLOOKUP($D454,Customer_Demand!$D:$BF,COLUMNS($I454:X454),0)/$I454)),"")</f>
        <v/>
      </c>
      <c r="Y454" s="49" t="str">
        <f>IFERROR(IF($K454&lt;&gt;"SS",(VLOOKUP($D454,Customer_Demand!$D:$BF,COLUMNS($I454:Y454),0)/$I454+VLOOKUP($D454,Customer_Demand!$D:$BF,COLUMNS($I454:Y454),0)/$K454),(VLOOKUP($D454,Customer_Demand!$D:$BF,COLUMNS($I454:Y454),0)/$I454)),"")</f>
        <v/>
      </c>
      <c r="Z454" s="49" t="str">
        <f>IFERROR(IF($K454&lt;&gt;"SS",(VLOOKUP($D454,Customer_Demand!$D:$BF,COLUMNS($I454:Z454),0)/$I454+VLOOKUP($D454,Customer_Demand!$D:$BF,COLUMNS($I454:Z454),0)/$K454),(VLOOKUP($D454,Customer_Demand!$D:$BF,COLUMNS($I454:Z454),0)/$I454)),"")</f>
        <v/>
      </c>
      <c r="AA454" s="49" t="str">
        <f>IFERROR(IF($K454&lt;&gt;"SS",(VLOOKUP($D454,Customer_Demand!$D:$BF,COLUMNS($I454:AA454),0)/$I454+VLOOKUP($D454,Customer_Demand!$D:$BF,COLUMNS($I454:AA454),0)/$K454),(VLOOKUP($D454,Customer_Demand!$D:$BF,COLUMNS($I454:AA454),0)/$I454)),"")</f>
        <v/>
      </c>
      <c r="AB454" s="49" t="str">
        <f>IFERROR(IF($K454&lt;&gt;"SS",(VLOOKUP($D454,Customer_Demand!$D:$BF,COLUMNS($I454:AB454),0)/$I454+VLOOKUP($D454,Customer_Demand!$D:$BF,COLUMNS($I454:AB454),0)/$K454),(VLOOKUP($D454,Customer_Demand!$D:$BF,COLUMNS($I454:AB454),0)/$I454)),"")</f>
        <v/>
      </c>
      <c r="AC454" s="49" t="str">
        <f>IFERROR(IF($K454&lt;&gt;"SS",(VLOOKUP($D454,Customer_Demand!$D:$BF,COLUMNS($I454:AC454),0)/$I454+VLOOKUP($D454,Customer_Demand!$D:$BF,COLUMNS($I454:AC454),0)/$K454),(VLOOKUP($D454,Customer_Demand!$D:$BF,COLUMNS($I454:AC454),0)/$I454)),"")</f>
        <v/>
      </c>
      <c r="AD454" s="49" t="str">
        <f>IFERROR(IF($K454&lt;&gt;"SS",(VLOOKUP($D454,Customer_Demand!$D:$BF,COLUMNS($I454:AD454),0)/$I454+VLOOKUP($D454,Customer_Demand!$D:$BF,COLUMNS($I454:AD454),0)/$K454),(VLOOKUP($D454,Customer_Demand!$D:$BF,COLUMNS($I454:AD454),0)/$I454)),"")</f>
        <v/>
      </c>
      <c r="AE454" s="49" t="str">
        <f>IFERROR(IF($K454&lt;&gt;"SS",(VLOOKUP($D454,Customer_Demand!$D:$BF,COLUMNS($I454:AE454),0)/$I454+VLOOKUP($D454,Customer_Demand!$D:$BF,COLUMNS($I454:AE454),0)/$K454),(VLOOKUP($D454,Customer_Demand!$D:$BF,COLUMNS($I454:AE454),0)/$I454)),"")</f>
        <v/>
      </c>
      <c r="AF454" s="49" t="str">
        <f>IFERROR(IF($K454&lt;&gt;"SS",(VLOOKUP($D454,Customer_Demand!$D:$BF,COLUMNS($I454:AF454),0)/$I454+VLOOKUP($D454,Customer_Demand!$D:$BF,COLUMNS($I454:AF454),0)/$K454),(VLOOKUP($D454,Customer_Demand!$D:$BF,COLUMNS($I454:AF454),0)/$I454)),"")</f>
        <v/>
      </c>
      <c r="AG454" s="49" t="str">
        <f>IFERROR(IF($K454&lt;&gt;"SS",(VLOOKUP($D454,Customer_Demand!$D:$BF,COLUMNS($I454:AG454),0)/$I454+VLOOKUP($D454,Customer_Demand!$D:$BF,COLUMNS($I454:AG454),0)/$K454),(VLOOKUP($D454,Customer_Demand!$D:$BF,COLUMNS($I454:AG454),0)/$I454)),"")</f>
        <v/>
      </c>
      <c r="AH454" s="49" t="str">
        <f>IFERROR(IF($K454&lt;&gt;"SS",(VLOOKUP($D454,Customer_Demand!$D:$BF,COLUMNS($I454:AH454),0)/$I454+VLOOKUP($D454,Customer_Demand!$D:$BF,COLUMNS($I454:AH454),0)/$K454),(VLOOKUP($D454,Customer_Demand!$D:$BF,COLUMNS($I454:AH454),0)/$I454)),"")</f>
        <v/>
      </c>
      <c r="AI454" s="49" t="str">
        <f>IFERROR(IF($K454&lt;&gt;"SS",(VLOOKUP($D454,Customer_Demand!$D:$BF,COLUMNS($I454:AI454),0)/$I454+VLOOKUP($D454,Customer_Demand!$D:$BF,COLUMNS($I454:AI454),0)/$K454),(VLOOKUP($D454,Customer_Demand!$D:$BF,COLUMNS($I454:AI454),0)/$I454)),"")</f>
        <v/>
      </c>
      <c r="AJ454" s="49" t="str">
        <f>IFERROR(IF($K454&lt;&gt;"SS",(VLOOKUP($D454,Customer_Demand!$D:$BF,COLUMNS($I454:AJ454),0)/$I454+VLOOKUP($D454,Customer_Demand!$D:$BF,COLUMNS($I454:AJ454),0)/$K454),(VLOOKUP($D454,Customer_Demand!$D:$BF,COLUMNS($I454:AJ454),0)/$I454)),"")</f>
        <v/>
      </c>
      <c r="AK454" s="49" t="str">
        <f>IFERROR(IF($K454&lt;&gt;"SS",(VLOOKUP($D454,Customer_Demand!$D:$BF,COLUMNS($I454:AK454),0)/$I454+VLOOKUP($D454,Customer_Demand!$D:$BF,COLUMNS($I454:AK454),0)/$K454),(VLOOKUP($D454,Customer_Demand!$D:$BF,COLUMNS($I454:AK454),0)/$I454)),"")</f>
        <v/>
      </c>
      <c r="AL454" s="49" t="str">
        <f>IFERROR(IF($K454&lt;&gt;"SS",(VLOOKUP($D454,Customer_Demand!$D:$BF,COLUMNS($I454:AL454),0)/$I454+VLOOKUP($D454,Customer_Demand!$D:$BF,COLUMNS($I454:AL454),0)/$K454),(VLOOKUP($D454,Customer_Demand!$D:$BF,COLUMNS($I454:AL454),0)/$I454)),"")</f>
        <v/>
      </c>
      <c r="AM454" s="49" t="str">
        <f>IFERROR(IF($K454&lt;&gt;"SS",(VLOOKUP($D454,Customer_Demand!$D:$BF,COLUMNS($I454:AM454),0)/$I454+VLOOKUP($D454,Customer_Demand!$D:$BF,COLUMNS($I454:AM454),0)/$K454),(VLOOKUP($D454,Customer_Demand!$D:$BF,COLUMNS($I454:AM454),0)/$I454)),"")</f>
        <v/>
      </c>
      <c r="AN454" s="49" t="str">
        <f>IFERROR(IF($K454&lt;&gt;"SS",(VLOOKUP($D454,Customer_Demand!$D:$BF,COLUMNS($I454:AN454),0)/$I454+VLOOKUP($D454,Customer_Demand!$D:$BF,COLUMNS($I454:AN454),0)/$K454),(VLOOKUP($D454,Customer_Demand!$D:$BF,COLUMNS($I454:AN454),0)/$I454)),"")</f>
        <v/>
      </c>
      <c r="AO454" s="49" t="str">
        <f>IFERROR(IF($K454&lt;&gt;"SS",(VLOOKUP($D454,Customer_Demand!$D:$BF,COLUMNS($I454:AO454),0)/$I454+VLOOKUP($D454,Customer_Demand!$D:$BF,COLUMNS($I454:AO454),0)/$K454),(VLOOKUP($D454,Customer_Demand!$D:$BF,COLUMNS($I454:AO454),0)/$I454)),"")</f>
        <v/>
      </c>
      <c r="AP454" s="49" t="str">
        <f>IFERROR(IF($K454&lt;&gt;"SS",(VLOOKUP($D454,Customer_Demand!$D:$BF,COLUMNS($I454:AP454),0)/$I454+VLOOKUP($D454,Customer_Demand!$D:$BF,COLUMNS($I454:AP454),0)/$K454),(VLOOKUP($D454,Customer_Demand!$D:$BF,COLUMNS($I454:AP454),0)/$I454)),"")</f>
        <v/>
      </c>
      <c r="AQ454" s="49" t="str">
        <f>IFERROR(IF($K454&lt;&gt;"SS",(VLOOKUP($D454,Customer_Demand!$D:$BF,COLUMNS($I454:AQ454),0)/$I454+VLOOKUP($D454,Customer_Demand!$D:$BF,COLUMNS($I454:AQ454),0)/$K454),(VLOOKUP($D454,Customer_Demand!$D:$BF,COLUMNS($I454:AQ454),0)/$I454)),"")</f>
        <v/>
      </c>
      <c r="AR454" s="49" t="str">
        <f>IFERROR(IF($K454&lt;&gt;"SS",(VLOOKUP($D454,Customer_Demand!$D:$BF,COLUMNS($I454:AR454),0)/$I454+VLOOKUP($D454,Customer_Demand!$D:$BF,COLUMNS($I454:AR454),0)/$K454),(VLOOKUP($D454,Customer_Demand!$D:$BF,COLUMNS($I454:AR454),0)/$I454)),"")</f>
        <v/>
      </c>
      <c r="AS454" s="49" t="str">
        <f>IFERROR(IF($K454&lt;&gt;"SS",(VLOOKUP($D454,Customer_Demand!$D:$BF,COLUMNS($I454:AS454),0)/$I454+VLOOKUP($D454,Customer_Demand!$D:$BF,COLUMNS($I454:AS454),0)/$K454),(VLOOKUP($D454,Customer_Demand!$D:$BF,COLUMNS($I454:AS454),0)/$I454)),"")</f>
        <v/>
      </c>
      <c r="AT454" s="49" t="str">
        <f>IFERROR(IF($K454&lt;&gt;"SS",(VLOOKUP($D454,Customer_Demand!$D:$BF,COLUMNS($I454:AT454),0)/$I454+VLOOKUP($D454,Customer_Demand!$D:$BF,COLUMNS($I454:AT454),0)/$K454),(VLOOKUP($D454,Customer_Demand!$D:$BF,COLUMNS($I454:AT454),0)/$I454)),"")</f>
        <v/>
      </c>
      <c r="AU454" s="49" t="str">
        <f>IFERROR(IF($K454&lt;&gt;"SS",(VLOOKUP($D454,Customer_Demand!$D:$BF,COLUMNS($I454:AU454),0)/$I454+VLOOKUP($D454,Customer_Demand!$D:$BF,COLUMNS($I454:AU454),0)/$K454),(VLOOKUP($D454,Customer_Demand!$D:$BF,COLUMNS($I454:AU454),0)/$I454)),"")</f>
        <v/>
      </c>
      <c r="AV454" s="49" t="str">
        <f>IFERROR(IF($K454&lt;&gt;"SS",(VLOOKUP($D454,Customer_Demand!$D:$BF,COLUMNS($I454:AV454),0)/$I454+VLOOKUP($D454,Customer_Demand!$D:$BF,COLUMNS($I454:AV454),0)/$K454),(VLOOKUP($D454,Customer_Demand!$D:$BF,COLUMNS($I454:AV454),0)/$I454)),"")</f>
        <v/>
      </c>
      <c r="AW454" s="49" t="str">
        <f>IFERROR(IF($K454&lt;&gt;"SS",(VLOOKUP($D454,Customer_Demand!$D:$BF,COLUMNS($I454:AW454),0)/$I454+VLOOKUP($D454,Customer_Demand!$D:$BF,COLUMNS($I454:AW454),0)/$K454),(VLOOKUP($D454,Customer_Demand!$D:$BF,COLUMNS($I454:AW454),0)/$I454)),"")</f>
        <v/>
      </c>
      <c r="AX454" s="49" t="str">
        <f>IFERROR(IF($K454&lt;&gt;"SS",(VLOOKUP($D454,Customer_Demand!$D:$BF,COLUMNS($I454:AX454),0)/$I454+VLOOKUP($D454,Customer_Demand!$D:$BF,COLUMNS($I454:AX454),0)/$K454),(VLOOKUP($D454,Customer_Demand!$D:$BF,COLUMNS($I454:AX454),0)/$I454)),"")</f>
        <v/>
      </c>
      <c r="AY454" s="49" t="str">
        <f>IFERROR(IF($K454&lt;&gt;"SS",(VLOOKUP($D454,Customer_Demand!$D:$BF,COLUMNS($I454:AY454),0)/$I454+VLOOKUP($D454,Customer_Demand!$D:$BF,COLUMNS($I454:AY454),0)/$K454),(VLOOKUP($D454,Customer_Demand!$D:$BF,COLUMNS($I454:AY454),0)/$I454)),"")</f>
        <v/>
      </c>
      <c r="AZ454" s="49" t="str">
        <f>IFERROR(IF($K454&lt;&gt;"SS",(VLOOKUP($D454,Customer_Demand!$D:$BF,COLUMNS($I454:AZ454),0)/$I454+VLOOKUP($D454,Customer_Demand!$D:$BF,COLUMNS($I454:AZ454),0)/$K454),(VLOOKUP($D454,Customer_Demand!$D:$BF,COLUMNS($I454:AZ454),0)/$I454)),"")</f>
        <v/>
      </c>
      <c r="BA454" s="49" t="str">
        <f>IFERROR(IF($K454&lt;&gt;"SS",(VLOOKUP($D454,Customer_Demand!$D:$BF,COLUMNS($I454:BA454),0)/$I454+VLOOKUP($D454,Customer_Demand!$D:$BF,COLUMNS($I454:BA454),0)/$K454),(VLOOKUP($D454,Customer_Demand!$D:$BF,COLUMNS($I454:BA454),0)/$I454)),"")</f>
        <v/>
      </c>
      <c r="BB454" s="49" t="str">
        <f>IFERROR(IF($K454&lt;&gt;"SS",(VLOOKUP($D454,Customer_Demand!$D:$BF,COLUMNS($I454:BB454),0)/$I454+VLOOKUP($D454,Customer_Demand!$D:$BF,COLUMNS($I454:BB454),0)/$K454),(VLOOKUP($D454,Customer_Demand!$D:$BF,COLUMNS($I454:BB454),0)/$I454)),"")</f>
        <v/>
      </c>
      <c r="BC454" s="49" t="str">
        <f>IFERROR(IF($K454&lt;&gt;"SS",(VLOOKUP($D454,Customer_Demand!$D:$BF,COLUMNS($I454:BC454),0)/$I454+VLOOKUP($D454,Customer_Demand!$D:$BF,COLUMNS($I454:BC454),0)/$K454),(VLOOKUP($D454,Customer_Demand!$D:$BF,COLUMNS($I454:BC454),0)/$I454)),"")</f>
        <v/>
      </c>
      <c r="BD454" s="49" t="str">
        <f>IFERROR(IF($K454&lt;&gt;"SS",(VLOOKUP($D454,Customer_Demand!$D:$BF,COLUMNS($I454:BD454),0)/$I454+VLOOKUP($D454,Customer_Demand!$D:$BF,COLUMNS($I454:BD454),0)/$K454),(VLOOKUP($D454,Customer_Demand!$D:$BF,COLUMNS($I454:BD454),0)/$I454)),"")</f>
        <v/>
      </c>
      <c r="BE454" s="49" t="str">
        <f>IFERROR(IF($K454&lt;&gt;"SS",(VLOOKUP($D454,Customer_Demand!$D:$BF,COLUMNS($I454:BE454),0)/$I454+VLOOKUP($D454,Customer_Demand!$D:$BF,COLUMNS($I454:BE454),0)/$K454),(VLOOKUP($D454,Customer_Demand!$D:$BF,COLUMNS($I454:BE454),0)/$I454)),"")</f>
        <v/>
      </c>
      <c r="BF454" s="49" t="str">
        <f>IFERROR(IF($K454&lt;&gt;"SS",(VLOOKUP($D454,Customer_Demand!$D:$BF,COLUMNS($I454:BF454),0)/$I454+VLOOKUP($D454,Customer_Demand!$D:$BF,COLUMNS($I454:BF454),0)/$K454),(VLOOKUP($D454,Customer_Demand!$D:$BF,COLUMNS($I454:BF454),0)/$I454)),"")</f>
        <v/>
      </c>
      <c r="BG454" s="49" t="str">
        <f>IFERROR(IF($K454&lt;&gt;"SS",(VLOOKUP($D454,Customer_Demand!$D:$BF,COLUMNS($I454:BG454),0)/$I454+VLOOKUP($D454,Customer_Demand!$D:$BF,COLUMNS($I454:BG454),0)/$K454),(VLOOKUP($D454,Customer_Demand!$D:$BF,COLUMNS($I454:BG454),0)/$I454)),"")</f>
        <v/>
      </c>
      <c r="BH454" s="49" t="str">
        <f>IFERROR(IF($K454&lt;&gt;"SS",(VLOOKUP($D454,Customer_Demand!$D:$BF,COLUMNS($I454:BH454),0)/$I454+VLOOKUP($D454,Customer_Demand!$D:$BF,COLUMNS($I454:BH454),0)/$K454),(VLOOKUP($D454,Customer_Demand!$D:$BF,COLUMNS($I454:BH454),0)/$I454)),"")</f>
        <v/>
      </c>
      <c r="BI454" s="49" t="str">
        <f>IFERROR(IF($K454&lt;&gt;"SS",(VLOOKUP($D454,Customer_Demand!$D:$BF,COLUMNS($I454:BI454),0)/$I454+VLOOKUP($D454,Customer_Demand!$D:$BF,COLUMNS($I454:BI454),0)/$K454),(VLOOKUP($D454,Customer_Demand!$D:$BF,COLUMNS($I454:BI454),0)/$I454)),"")</f>
        <v/>
      </c>
      <c r="BJ454" s="49" t="str">
        <f>IFERROR(IF($K454&lt;&gt;"SS",(VLOOKUP($D454,Customer_Demand!$D:$BF,COLUMNS($I454:BJ454),0)/$I454+VLOOKUP($D454,Customer_Demand!$D:$BF,COLUMNS($I454:BJ454),0)/$K454),(VLOOKUP($D454,Customer_Demand!$D:$BF,COLUMNS($I454:BJ454),0)/$I454)),"")</f>
        <v/>
      </c>
      <c r="BK454" s="50" t="str">
        <f>IFERROR(IF($K454&lt;&gt;"SS",(VLOOKUP($D454,Customer_Demand!$D:$BF,COLUMNS($I454:BK454),0)/$I454+VLOOKUP($D454,Customer_Demand!$D:$BF,COLUMNS($I454:BK454),0)/$K454),(VLOOKUP($D454,Customer_Demand!$D:$BF,COLUMNS($I454:BK454),0)/$I454)),"")</f>
        <v/>
      </c>
      <c r="BL454" s="18"/>
    </row>
    <row r="455" spans="2:64" x14ac:dyDescent="0.2">
      <c r="B455" s="12" t="str">
        <f t="shared" si="31"/>
        <v/>
      </c>
      <c r="C455" s="45" t="str">
        <f>IF((Customer_Demand!C455)&lt;&gt;"",Customer_Demand!C455,"")</f>
        <v/>
      </c>
      <c r="D455" s="45" t="str">
        <f>IF(C455&lt;&gt;"",Customer_Demand!D455,"")</f>
        <v/>
      </c>
      <c r="E455" s="51" t="str">
        <f>IF(C455&lt;&gt;"",Customer_Demand!E455,"")</f>
        <v/>
      </c>
      <c r="F455" s="47" t="str">
        <f>IF(C455&lt;&gt;"",VLOOKUP(D455,Customer_Demand!$D$5:$F$1005,3,0),"")</f>
        <v/>
      </c>
      <c r="G455" s="48" t="str">
        <f t="shared" ref="G455:G518" si="32">IF(C455&lt;&gt;"",IF(AND(F455&gt;0,SUM(L455:BK455)=0),"SGR To Be Defined",SUM(L455:BK455)),"")</f>
        <v/>
      </c>
      <c r="H455" s="48" t="str">
        <f t="shared" ref="H455:H518" si="33">IF(C455&lt;&gt;"",CONCATENATE(D455,"_","Top"),"")</f>
        <v/>
      </c>
      <c r="I455" s="48" t="str">
        <f>IFERROR(IF(C455&lt;&gt;"",VLOOKUP($H455,SMT_Cycle_Time_Data!$F:$Q,4,0),""),"SGR Not Defined")</f>
        <v/>
      </c>
      <c r="J455" s="48" t="str">
        <f t="shared" ref="J455:J518" si="34">IF(C455&lt;&gt;"",CONCATENATE(D455,"_","Bottom"),"")</f>
        <v/>
      </c>
      <c r="K455" s="48" t="str">
        <f>IF(C455&lt;&gt;"",IFERROR(VLOOKUP($J455,SMT_Cycle_Time_Data!$F:$Q,4,0),"SS"),"")</f>
        <v/>
      </c>
      <c r="L455" s="49" t="str">
        <f>IFERROR(IF($K455&lt;&gt;"SS",(VLOOKUP($D455,Customer_Demand!$D:$BF,COLUMNS($I455:L455),0)/$I455+VLOOKUP($D455,Customer_Demand!$D:$BF,COLUMNS($I455:L455),0)/$K455),(VLOOKUP($D455,Customer_Demand!$D:$BF,COLUMNS($I455:L455),0)/$I455)),"")</f>
        <v/>
      </c>
      <c r="M455" s="49" t="str">
        <f>IFERROR(IF($K455&lt;&gt;"SS",(VLOOKUP($D455,Customer_Demand!$D:$BF,COLUMNS($I455:M455),0)/$I455+VLOOKUP($D455,Customer_Demand!$D:$BF,COLUMNS($I455:M455),0)/$K455),(VLOOKUP($D455,Customer_Demand!$D:$BF,COLUMNS($I455:M455),0)/$I455)),"")</f>
        <v/>
      </c>
      <c r="N455" s="49" t="str">
        <f>IFERROR(IF($K455&lt;&gt;"SS",(VLOOKUP($D455,Customer_Demand!$D:$BF,COLUMNS($I455:N455),0)/$I455+VLOOKUP($D455,Customer_Demand!$D:$BF,COLUMNS($I455:N455),0)/$K455),(VLOOKUP($D455,Customer_Demand!$D:$BF,COLUMNS($I455:N455),0)/$I455)),"")</f>
        <v/>
      </c>
      <c r="O455" s="49" t="str">
        <f>IFERROR(IF($K455&lt;&gt;"SS",(VLOOKUP($D455,Customer_Demand!$D:$BF,COLUMNS($I455:O455),0)/$I455+VLOOKUP($D455,Customer_Demand!$D:$BF,COLUMNS($I455:O455),0)/$K455),(VLOOKUP($D455,Customer_Demand!$D:$BF,COLUMNS($I455:O455),0)/$I455)),"")</f>
        <v/>
      </c>
      <c r="P455" s="49" t="str">
        <f>IFERROR(IF($K455&lt;&gt;"SS",(VLOOKUP($D455,Customer_Demand!$D:$BF,COLUMNS($I455:P455),0)/$I455+VLOOKUP($D455,Customer_Demand!$D:$BF,COLUMNS($I455:P455),0)/$K455),(VLOOKUP($D455,Customer_Demand!$D:$BF,COLUMNS($I455:P455),0)/$I455)),"")</f>
        <v/>
      </c>
      <c r="Q455" s="49" t="str">
        <f>IFERROR(IF($K455&lt;&gt;"SS",(VLOOKUP($D455,Customer_Demand!$D:$BF,COLUMNS($I455:Q455),0)/$I455+VLOOKUP($D455,Customer_Demand!$D:$BF,COLUMNS($I455:Q455),0)/$K455),(VLOOKUP($D455,Customer_Demand!$D:$BF,COLUMNS($I455:Q455),0)/$I455)),"")</f>
        <v/>
      </c>
      <c r="R455" s="49" t="str">
        <f>IFERROR(IF($K455&lt;&gt;"SS",(VLOOKUP($D455,Customer_Demand!$D:$BF,COLUMNS($I455:R455),0)/$I455+VLOOKUP($D455,Customer_Demand!$D:$BF,COLUMNS($I455:R455),0)/$K455),(VLOOKUP($D455,Customer_Demand!$D:$BF,COLUMNS($I455:R455),0)/$I455)),"")</f>
        <v/>
      </c>
      <c r="S455" s="49" t="str">
        <f>IFERROR(IF($K455&lt;&gt;"SS",(VLOOKUP($D455,Customer_Demand!$D:$BF,COLUMNS($I455:S455),0)/$I455+VLOOKUP($D455,Customer_Demand!$D:$BF,COLUMNS($I455:S455),0)/$K455),(VLOOKUP($D455,Customer_Demand!$D:$BF,COLUMNS($I455:S455),0)/$I455)),"")</f>
        <v/>
      </c>
      <c r="T455" s="49" t="str">
        <f>IFERROR(IF($K455&lt;&gt;"SS",(VLOOKUP($D455,Customer_Demand!$D:$BF,COLUMNS($I455:T455),0)/$I455+VLOOKUP($D455,Customer_Demand!$D:$BF,COLUMNS($I455:T455),0)/$K455),(VLOOKUP($D455,Customer_Demand!$D:$BF,COLUMNS($I455:T455),0)/$I455)),"")</f>
        <v/>
      </c>
      <c r="U455" s="49" t="str">
        <f>IFERROR(IF($K455&lt;&gt;"SS",(VLOOKUP($D455,Customer_Demand!$D:$BF,COLUMNS($I455:U455),0)/$I455+VLOOKUP($D455,Customer_Demand!$D:$BF,COLUMNS($I455:U455),0)/$K455),(VLOOKUP($D455,Customer_Demand!$D:$BF,COLUMNS($I455:U455),0)/$I455)),"")</f>
        <v/>
      </c>
      <c r="V455" s="49" t="str">
        <f>IFERROR(IF($K455&lt;&gt;"SS",(VLOOKUP($D455,Customer_Demand!$D:$BF,COLUMNS($I455:V455),0)/$I455+VLOOKUP($D455,Customer_Demand!$D:$BF,COLUMNS($I455:V455),0)/$K455),(VLOOKUP($D455,Customer_Demand!$D:$BF,COLUMNS($I455:V455),0)/$I455)),"")</f>
        <v/>
      </c>
      <c r="W455" s="49" t="str">
        <f>IFERROR(IF($K455&lt;&gt;"SS",(VLOOKUP($D455,Customer_Demand!$D:$BF,COLUMNS($I455:W455),0)/$I455+VLOOKUP($D455,Customer_Demand!$D:$BF,COLUMNS($I455:W455),0)/$K455),(VLOOKUP($D455,Customer_Demand!$D:$BF,COLUMNS($I455:W455),0)/$I455)),"")</f>
        <v/>
      </c>
      <c r="X455" s="49" t="str">
        <f>IFERROR(IF($K455&lt;&gt;"SS",(VLOOKUP($D455,Customer_Demand!$D:$BF,COLUMNS($I455:X455),0)/$I455+VLOOKUP($D455,Customer_Demand!$D:$BF,COLUMNS($I455:X455),0)/$K455),(VLOOKUP($D455,Customer_Demand!$D:$BF,COLUMNS($I455:X455),0)/$I455)),"")</f>
        <v/>
      </c>
      <c r="Y455" s="49" t="str">
        <f>IFERROR(IF($K455&lt;&gt;"SS",(VLOOKUP($D455,Customer_Demand!$D:$BF,COLUMNS($I455:Y455),0)/$I455+VLOOKUP($D455,Customer_Demand!$D:$BF,COLUMNS($I455:Y455),0)/$K455),(VLOOKUP($D455,Customer_Demand!$D:$BF,COLUMNS($I455:Y455),0)/$I455)),"")</f>
        <v/>
      </c>
      <c r="Z455" s="49" t="str">
        <f>IFERROR(IF($K455&lt;&gt;"SS",(VLOOKUP($D455,Customer_Demand!$D:$BF,COLUMNS($I455:Z455),0)/$I455+VLOOKUP($D455,Customer_Demand!$D:$BF,COLUMNS($I455:Z455),0)/$K455),(VLOOKUP($D455,Customer_Demand!$D:$BF,COLUMNS($I455:Z455),0)/$I455)),"")</f>
        <v/>
      </c>
      <c r="AA455" s="49" t="str">
        <f>IFERROR(IF($K455&lt;&gt;"SS",(VLOOKUP($D455,Customer_Demand!$D:$BF,COLUMNS($I455:AA455),0)/$I455+VLOOKUP($D455,Customer_Demand!$D:$BF,COLUMNS($I455:AA455),0)/$K455),(VLOOKUP($D455,Customer_Demand!$D:$BF,COLUMNS($I455:AA455),0)/$I455)),"")</f>
        <v/>
      </c>
      <c r="AB455" s="49" t="str">
        <f>IFERROR(IF($K455&lt;&gt;"SS",(VLOOKUP($D455,Customer_Demand!$D:$BF,COLUMNS($I455:AB455),0)/$I455+VLOOKUP($D455,Customer_Demand!$D:$BF,COLUMNS($I455:AB455),0)/$K455),(VLOOKUP($D455,Customer_Demand!$D:$BF,COLUMNS($I455:AB455),0)/$I455)),"")</f>
        <v/>
      </c>
      <c r="AC455" s="49" t="str">
        <f>IFERROR(IF($K455&lt;&gt;"SS",(VLOOKUP($D455,Customer_Demand!$D:$BF,COLUMNS($I455:AC455),0)/$I455+VLOOKUP($D455,Customer_Demand!$D:$BF,COLUMNS($I455:AC455),0)/$K455),(VLOOKUP($D455,Customer_Demand!$D:$BF,COLUMNS($I455:AC455),0)/$I455)),"")</f>
        <v/>
      </c>
      <c r="AD455" s="49" t="str">
        <f>IFERROR(IF($K455&lt;&gt;"SS",(VLOOKUP($D455,Customer_Demand!$D:$BF,COLUMNS($I455:AD455),0)/$I455+VLOOKUP($D455,Customer_Demand!$D:$BF,COLUMNS($I455:AD455),0)/$K455),(VLOOKUP($D455,Customer_Demand!$D:$BF,COLUMNS($I455:AD455),0)/$I455)),"")</f>
        <v/>
      </c>
      <c r="AE455" s="49" t="str">
        <f>IFERROR(IF($K455&lt;&gt;"SS",(VLOOKUP($D455,Customer_Demand!$D:$BF,COLUMNS($I455:AE455),0)/$I455+VLOOKUP($D455,Customer_Demand!$D:$BF,COLUMNS($I455:AE455),0)/$K455),(VLOOKUP($D455,Customer_Demand!$D:$BF,COLUMNS($I455:AE455),0)/$I455)),"")</f>
        <v/>
      </c>
      <c r="AF455" s="49" t="str">
        <f>IFERROR(IF($K455&lt;&gt;"SS",(VLOOKUP($D455,Customer_Demand!$D:$BF,COLUMNS($I455:AF455),0)/$I455+VLOOKUP($D455,Customer_Demand!$D:$BF,COLUMNS($I455:AF455),0)/$K455),(VLOOKUP($D455,Customer_Demand!$D:$BF,COLUMNS($I455:AF455),0)/$I455)),"")</f>
        <v/>
      </c>
      <c r="AG455" s="49" t="str">
        <f>IFERROR(IF($K455&lt;&gt;"SS",(VLOOKUP($D455,Customer_Demand!$D:$BF,COLUMNS($I455:AG455),0)/$I455+VLOOKUP($D455,Customer_Demand!$D:$BF,COLUMNS($I455:AG455),0)/$K455),(VLOOKUP($D455,Customer_Demand!$D:$BF,COLUMNS($I455:AG455),0)/$I455)),"")</f>
        <v/>
      </c>
      <c r="AH455" s="49" t="str">
        <f>IFERROR(IF($K455&lt;&gt;"SS",(VLOOKUP($D455,Customer_Demand!$D:$BF,COLUMNS($I455:AH455),0)/$I455+VLOOKUP($D455,Customer_Demand!$D:$BF,COLUMNS($I455:AH455),0)/$K455),(VLOOKUP($D455,Customer_Demand!$D:$BF,COLUMNS($I455:AH455),0)/$I455)),"")</f>
        <v/>
      </c>
      <c r="AI455" s="49" t="str">
        <f>IFERROR(IF($K455&lt;&gt;"SS",(VLOOKUP($D455,Customer_Demand!$D:$BF,COLUMNS($I455:AI455),0)/$I455+VLOOKUP($D455,Customer_Demand!$D:$BF,COLUMNS($I455:AI455),0)/$K455),(VLOOKUP($D455,Customer_Demand!$D:$BF,COLUMNS($I455:AI455),0)/$I455)),"")</f>
        <v/>
      </c>
      <c r="AJ455" s="49" t="str">
        <f>IFERROR(IF($K455&lt;&gt;"SS",(VLOOKUP($D455,Customer_Demand!$D:$BF,COLUMNS($I455:AJ455),0)/$I455+VLOOKUP($D455,Customer_Demand!$D:$BF,COLUMNS($I455:AJ455),0)/$K455),(VLOOKUP($D455,Customer_Demand!$D:$BF,COLUMNS($I455:AJ455),0)/$I455)),"")</f>
        <v/>
      </c>
      <c r="AK455" s="49" t="str">
        <f>IFERROR(IF($K455&lt;&gt;"SS",(VLOOKUP($D455,Customer_Demand!$D:$BF,COLUMNS($I455:AK455),0)/$I455+VLOOKUP($D455,Customer_Demand!$D:$BF,COLUMNS($I455:AK455),0)/$K455),(VLOOKUP($D455,Customer_Demand!$D:$BF,COLUMNS($I455:AK455),0)/$I455)),"")</f>
        <v/>
      </c>
      <c r="AL455" s="49" t="str">
        <f>IFERROR(IF($K455&lt;&gt;"SS",(VLOOKUP($D455,Customer_Demand!$D:$BF,COLUMNS($I455:AL455),0)/$I455+VLOOKUP($D455,Customer_Demand!$D:$BF,COLUMNS($I455:AL455),0)/$K455),(VLOOKUP($D455,Customer_Demand!$D:$BF,COLUMNS($I455:AL455),0)/$I455)),"")</f>
        <v/>
      </c>
      <c r="AM455" s="49" t="str">
        <f>IFERROR(IF($K455&lt;&gt;"SS",(VLOOKUP($D455,Customer_Demand!$D:$BF,COLUMNS($I455:AM455),0)/$I455+VLOOKUP($D455,Customer_Demand!$D:$BF,COLUMNS($I455:AM455),0)/$K455),(VLOOKUP($D455,Customer_Demand!$D:$BF,COLUMNS($I455:AM455),0)/$I455)),"")</f>
        <v/>
      </c>
      <c r="AN455" s="49" t="str">
        <f>IFERROR(IF($K455&lt;&gt;"SS",(VLOOKUP($D455,Customer_Demand!$D:$BF,COLUMNS($I455:AN455),0)/$I455+VLOOKUP($D455,Customer_Demand!$D:$BF,COLUMNS($I455:AN455),0)/$K455),(VLOOKUP($D455,Customer_Demand!$D:$BF,COLUMNS($I455:AN455),0)/$I455)),"")</f>
        <v/>
      </c>
      <c r="AO455" s="49" t="str">
        <f>IFERROR(IF($K455&lt;&gt;"SS",(VLOOKUP($D455,Customer_Demand!$D:$BF,COLUMNS($I455:AO455),0)/$I455+VLOOKUP($D455,Customer_Demand!$D:$BF,COLUMNS($I455:AO455),0)/$K455),(VLOOKUP($D455,Customer_Demand!$D:$BF,COLUMNS($I455:AO455),0)/$I455)),"")</f>
        <v/>
      </c>
      <c r="AP455" s="49" t="str">
        <f>IFERROR(IF($K455&lt;&gt;"SS",(VLOOKUP($D455,Customer_Demand!$D:$BF,COLUMNS($I455:AP455),0)/$I455+VLOOKUP($D455,Customer_Demand!$D:$BF,COLUMNS($I455:AP455),0)/$K455),(VLOOKUP($D455,Customer_Demand!$D:$BF,COLUMNS($I455:AP455),0)/$I455)),"")</f>
        <v/>
      </c>
      <c r="AQ455" s="49" t="str">
        <f>IFERROR(IF($K455&lt;&gt;"SS",(VLOOKUP($D455,Customer_Demand!$D:$BF,COLUMNS($I455:AQ455),0)/$I455+VLOOKUP($D455,Customer_Demand!$D:$BF,COLUMNS($I455:AQ455),0)/$K455),(VLOOKUP($D455,Customer_Demand!$D:$BF,COLUMNS($I455:AQ455),0)/$I455)),"")</f>
        <v/>
      </c>
      <c r="AR455" s="49" t="str">
        <f>IFERROR(IF($K455&lt;&gt;"SS",(VLOOKUP($D455,Customer_Demand!$D:$BF,COLUMNS($I455:AR455),0)/$I455+VLOOKUP($D455,Customer_Demand!$D:$BF,COLUMNS($I455:AR455),0)/$K455),(VLOOKUP($D455,Customer_Demand!$D:$BF,COLUMNS($I455:AR455),0)/$I455)),"")</f>
        <v/>
      </c>
      <c r="AS455" s="49" t="str">
        <f>IFERROR(IF($K455&lt;&gt;"SS",(VLOOKUP($D455,Customer_Demand!$D:$BF,COLUMNS($I455:AS455),0)/$I455+VLOOKUP($D455,Customer_Demand!$D:$BF,COLUMNS($I455:AS455),0)/$K455),(VLOOKUP($D455,Customer_Demand!$D:$BF,COLUMNS($I455:AS455),0)/$I455)),"")</f>
        <v/>
      </c>
      <c r="AT455" s="49" t="str">
        <f>IFERROR(IF($K455&lt;&gt;"SS",(VLOOKUP($D455,Customer_Demand!$D:$BF,COLUMNS($I455:AT455),0)/$I455+VLOOKUP($D455,Customer_Demand!$D:$BF,COLUMNS($I455:AT455),0)/$K455),(VLOOKUP($D455,Customer_Demand!$D:$BF,COLUMNS($I455:AT455),0)/$I455)),"")</f>
        <v/>
      </c>
      <c r="AU455" s="49" t="str">
        <f>IFERROR(IF($K455&lt;&gt;"SS",(VLOOKUP($D455,Customer_Demand!$D:$BF,COLUMNS($I455:AU455),0)/$I455+VLOOKUP($D455,Customer_Demand!$D:$BF,COLUMNS($I455:AU455),0)/$K455),(VLOOKUP($D455,Customer_Demand!$D:$BF,COLUMNS($I455:AU455),0)/$I455)),"")</f>
        <v/>
      </c>
      <c r="AV455" s="49" t="str">
        <f>IFERROR(IF($K455&lt;&gt;"SS",(VLOOKUP($D455,Customer_Demand!$D:$BF,COLUMNS($I455:AV455),0)/$I455+VLOOKUP($D455,Customer_Demand!$D:$BF,COLUMNS($I455:AV455),0)/$K455),(VLOOKUP($D455,Customer_Demand!$D:$BF,COLUMNS($I455:AV455),0)/$I455)),"")</f>
        <v/>
      </c>
      <c r="AW455" s="49" t="str">
        <f>IFERROR(IF($K455&lt;&gt;"SS",(VLOOKUP($D455,Customer_Demand!$D:$BF,COLUMNS($I455:AW455),0)/$I455+VLOOKUP($D455,Customer_Demand!$D:$BF,COLUMNS($I455:AW455),0)/$K455),(VLOOKUP($D455,Customer_Demand!$D:$BF,COLUMNS($I455:AW455),0)/$I455)),"")</f>
        <v/>
      </c>
      <c r="AX455" s="49" t="str">
        <f>IFERROR(IF($K455&lt;&gt;"SS",(VLOOKUP($D455,Customer_Demand!$D:$BF,COLUMNS($I455:AX455),0)/$I455+VLOOKUP($D455,Customer_Demand!$D:$BF,COLUMNS($I455:AX455),0)/$K455),(VLOOKUP($D455,Customer_Demand!$D:$BF,COLUMNS($I455:AX455),0)/$I455)),"")</f>
        <v/>
      </c>
      <c r="AY455" s="49" t="str">
        <f>IFERROR(IF($K455&lt;&gt;"SS",(VLOOKUP($D455,Customer_Demand!$D:$BF,COLUMNS($I455:AY455),0)/$I455+VLOOKUP($D455,Customer_Demand!$D:$BF,COLUMNS($I455:AY455),0)/$K455),(VLOOKUP($D455,Customer_Demand!$D:$BF,COLUMNS($I455:AY455),0)/$I455)),"")</f>
        <v/>
      </c>
      <c r="AZ455" s="49" t="str">
        <f>IFERROR(IF($K455&lt;&gt;"SS",(VLOOKUP($D455,Customer_Demand!$D:$BF,COLUMNS($I455:AZ455),0)/$I455+VLOOKUP($D455,Customer_Demand!$D:$BF,COLUMNS($I455:AZ455),0)/$K455),(VLOOKUP($D455,Customer_Demand!$D:$BF,COLUMNS($I455:AZ455),0)/$I455)),"")</f>
        <v/>
      </c>
      <c r="BA455" s="49" t="str">
        <f>IFERROR(IF($K455&lt;&gt;"SS",(VLOOKUP($D455,Customer_Demand!$D:$BF,COLUMNS($I455:BA455),0)/$I455+VLOOKUP($D455,Customer_Demand!$D:$BF,COLUMNS($I455:BA455),0)/$K455),(VLOOKUP($D455,Customer_Demand!$D:$BF,COLUMNS($I455:BA455),0)/$I455)),"")</f>
        <v/>
      </c>
      <c r="BB455" s="49" t="str">
        <f>IFERROR(IF($K455&lt;&gt;"SS",(VLOOKUP($D455,Customer_Demand!$D:$BF,COLUMNS($I455:BB455),0)/$I455+VLOOKUP($D455,Customer_Demand!$D:$BF,COLUMNS($I455:BB455),0)/$K455),(VLOOKUP($D455,Customer_Demand!$D:$BF,COLUMNS($I455:BB455),0)/$I455)),"")</f>
        <v/>
      </c>
      <c r="BC455" s="49" t="str">
        <f>IFERROR(IF($K455&lt;&gt;"SS",(VLOOKUP($D455,Customer_Demand!$D:$BF,COLUMNS($I455:BC455),0)/$I455+VLOOKUP($D455,Customer_Demand!$D:$BF,COLUMNS($I455:BC455),0)/$K455),(VLOOKUP($D455,Customer_Demand!$D:$BF,COLUMNS($I455:BC455),0)/$I455)),"")</f>
        <v/>
      </c>
      <c r="BD455" s="49" t="str">
        <f>IFERROR(IF($K455&lt;&gt;"SS",(VLOOKUP($D455,Customer_Demand!$D:$BF,COLUMNS($I455:BD455),0)/$I455+VLOOKUP($D455,Customer_Demand!$D:$BF,COLUMNS($I455:BD455),0)/$K455),(VLOOKUP($D455,Customer_Demand!$D:$BF,COLUMNS($I455:BD455),0)/$I455)),"")</f>
        <v/>
      </c>
      <c r="BE455" s="49" t="str">
        <f>IFERROR(IF($K455&lt;&gt;"SS",(VLOOKUP($D455,Customer_Demand!$D:$BF,COLUMNS($I455:BE455),0)/$I455+VLOOKUP($D455,Customer_Demand!$D:$BF,COLUMNS($I455:BE455),0)/$K455),(VLOOKUP($D455,Customer_Demand!$D:$BF,COLUMNS($I455:BE455),0)/$I455)),"")</f>
        <v/>
      </c>
      <c r="BF455" s="49" t="str">
        <f>IFERROR(IF($K455&lt;&gt;"SS",(VLOOKUP($D455,Customer_Demand!$D:$BF,COLUMNS($I455:BF455),0)/$I455+VLOOKUP($D455,Customer_Demand!$D:$BF,COLUMNS($I455:BF455),0)/$K455),(VLOOKUP($D455,Customer_Demand!$D:$BF,COLUMNS($I455:BF455),0)/$I455)),"")</f>
        <v/>
      </c>
      <c r="BG455" s="49" t="str">
        <f>IFERROR(IF($K455&lt;&gt;"SS",(VLOOKUP($D455,Customer_Demand!$D:$BF,COLUMNS($I455:BG455),0)/$I455+VLOOKUP($D455,Customer_Demand!$D:$BF,COLUMNS($I455:BG455),0)/$K455),(VLOOKUP($D455,Customer_Demand!$D:$BF,COLUMNS($I455:BG455),0)/$I455)),"")</f>
        <v/>
      </c>
      <c r="BH455" s="49" t="str">
        <f>IFERROR(IF($K455&lt;&gt;"SS",(VLOOKUP($D455,Customer_Demand!$D:$BF,COLUMNS($I455:BH455),0)/$I455+VLOOKUP($D455,Customer_Demand!$D:$BF,COLUMNS($I455:BH455),0)/$K455),(VLOOKUP($D455,Customer_Demand!$D:$BF,COLUMNS($I455:BH455),0)/$I455)),"")</f>
        <v/>
      </c>
      <c r="BI455" s="49" t="str">
        <f>IFERROR(IF($K455&lt;&gt;"SS",(VLOOKUP($D455,Customer_Demand!$D:$BF,COLUMNS($I455:BI455),0)/$I455+VLOOKUP($D455,Customer_Demand!$D:$BF,COLUMNS($I455:BI455),0)/$K455),(VLOOKUP($D455,Customer_Demand!$D:$BF,COLUMNS($I455:BI455),0)/$I455)),"")</f>
        <v/>
      </c>
      <c r="BJ455" s="49" t="str">
        <f>IFERROR(IF($K455&lt;&gt;"SS",(VLOOKUP($D455,Customer_Demand!$D:$BF,COLUMNS($I455:BJ455),0)/$I455+VLOOKUP($D455,Customer_Demand!$D:$BF,COLUMNS($I455:BJ455),0)/$K455),(VLOOKUP($D455,Customer_Demand!$D:$BF,COLUMNS($I455:BJ455),0)/$I455)),"")</f>
        <v/>
      </c>
      <c r="BK455" s="50" t="str">
        <f>IFERROR(IF($K455&lt;&gt;"SS",(VLOOKUP($D455,Customer_Demand!$D:$BF,COLUMNS($I455:BK455),0)/$I455+VLOOKUP($D455,Customer_Demand!$D:$BF,COLUMNS($I455:BK455),0)/$K455),(VLOOKUP($D455,Customer_Demand!$D:$BF,COLUMNS($I455:BK455),0)/$I455)),"")</f>
        <v/>
      </c>
      <c r="BL455" s="18"/>
    </row>
    <row r="456" spans="2:64" x14ac:dyDescent="0.2">
      <c r="B456" s="12" t="str">
        <f t="shared" ref="B456:B519" si="35">IF(C456&lt;&gt;"",B455+1,"")</f>
        <v/>
      </c>
      <c r="C456" s="45" t="str">
        <f>IF((Customer_Demand!C456)&lt;&gt;"",Customer_Demand!C456,"")</f>
        <v/>
      </c>
      <c r="D456" s="45" t="str">
        <f>IF(C456&lt;&gt;"",Customer_Demand!D456,"")</f>
        <v/>
      </c>
      <c r="E456" s="51" t="str">
        <f>IF(C456&lt;&gt;"",Customer_Demand!E456,"")</f>
        <v/>
      </c>
      <c r="F456" s="47" t="str">
        <f>IF(C456&lt;&gt;"",VLOOKUP(D456,Customer_Demand!$D$5:$F$1005,3,0),"")</f>
        <v/>
      </c>
      <c r="G456" s="48" t="str">
        <f t="shared" si="32"/>
        <v/>
      </c>
      <c r="H456" s="48" t="str">
        <f t="shared" si="33"/>
        <v/>
      </c>
      <c r="I456" s="48" t="str">
        <f>IFERROR(IF(C456&lt;&gt;"",VLOOKUP($H456,SMT_Cycle_Time_Data!$F:$Q,4,0),""),"SGR Not Defined")</f>
        <v/>
      </c>
      <c r="J456" s="48" t="str">
        <f t="shared" si="34"/>
        <v/>
      </c>
      <c r="K456" s="48" t="str">
        <f>IF(C456&lt;&gt;"",IFERROR(VLOOKUP($J456,SMT_Cycle_Time_Data!$F:$Q,4,0),"SS"),"")</f>
        <v/>
      </c>
      <c r="L456" s="49" t="str">
        <f>IFERROR(IF($K456&lt;&gt;"SS",(VLOOKUP($D456,Customer_Demand!$D:$BF,COLUMNS($I456:L456),0)/$I456+VLOOKUP($D456,Customer_Demand!$D:$BF,COLUMNS($I456:L456),0)/$K456),(VLOOKUP($D456,Customer_Demand!$D:$BF,COLUMNS($I456:L456),0)/$I456)),"")</f>
        <v/>
      </c>
      <c r="M456" s="49" t="str">
        <f>IFERROR(IF($K456&lt;&gt;"SS",(VLOOKUP($D456,Customer_Demand!$D:$BF,COLUMNS($I456:M456),0)/$I456+VLOOKUP($D456,Customer_Demand!$D:$BF,COLUMNS($I456:M456),0)/$K456),(VLOOKUP($D456,Customer_Demand!$D:$BF,COLUMNS($I456:M456),0)/$I456)),"")</f>
        <v/>
      </c>
      <c r="N456" s="49" t="str">
        <f>IFERROR(IF($K456&lt;&gt;"SS",(VLOOKUP($D456,Customer_Demand!$D:$BF,COLUMNS($I456:N456),0)/$I456+VLOOKUP($D456,Customer_Demand!$D:$BF,COLUMNS($I456:N456),0)/$K456),(VLOOKUP($D456,Customer_Demand!$D:$BF,COLUMNS($I456:N456),0)/$I456)),"")</f>
        <v/>
      </c>
      <c r="O456" s="49" t="str">
        <f>IFERROR(IF($K456&lt;&gt;"SS",(VLOOKUP($D456,Customer_Demand!$D:$BF,COLUMNS($I456:O456),0)/$I456+VLOOKUP($D456,Customer_Demand!$D:$BF,COLUMNS($I456:O456),0)/$K456),(VLOOKUP($D456,Customer_Demand!$D:$BF,COLUMNS($I456:O456),0)/$I456)),"")</f>
        <v/>
      </c>
      <c r="P456" s="49" t="str">
        <f>IFERROR(IF($K456&lt;&gt;"SS",(VLOOKUP($D456,Customer_Demand!$D:$BF,COLUMNS($I456:P456),0)/$I456+VLOOKUP($D456,Customer_Demand!$D:$BF,COLUMNS($I456:P456),0)/$K456),(VLOOKUP($D456,Customer_Demand!$D:$BF,COLUMNS($I456:P456),0)/$I456)),"")</f>
        <v/>
      </c>
      <c r="Q456" s="49" t="str">
        <f>IFERROR(IF($K456&lt;&gt;"SS",(VLOOKUP($D456,Customer_Demand!$D:$BF,COLUMNS($I456:Q456),0)/$I456+VLOOKUP($D456,Customer_Demand!$D:$BF,COLUMNS($I456:Q456),0)/$K456),(VLOOKUP($D456,Customer_Demand!$D:$BF,COLUMNS($I456:Q456),0)/$I456)),"")</f>
        <v/>
      </c>
      <c r="R456" s="49" t="str">
        <f>IFERROR(IF($K456&lt;&gt;"SS",(VLOOKUP($D456,Customer_Demand!$D:$BF,COLUMNS($I456:R456),0)/$I456+VLOOKUP($D456,Customer_Demand!$D:$BF,COLUMNS($I456:R456),0)/$K456),(VLOOKUP($D456,Customer_Demand!$D:$BF,COLUMNS($I456:R456),0)/$I456)),"")</f>
        <v/>
      </c>
      <c r="S456" s="49" t="str">
        <f>IFERROR(IF($K456&lt;&gt;"SS",(VLOOKUP($D456,Customer_Demand!$D:$BF,COLUMNS($I456:S456),0)/$I456+VLOOKUP($D456,Customer_Demand!$D:$BF,COLUMNS($I456:S456),0)/$K456),(VLOOKUP($D456,Customer_Demand!$D:$BF,COLUMNS($I456:S456),0)/$I456)),"")</f>
        <v/>
      </c>
      <c r="T456" s="49" t="str">
        <f>IFERROR(IF($K456&lt;&gt;"SS",(VLOOKUP($D456,Customer_Demand!$D:$BF,COLUMNS($I456:T456),0)/$I456+VLOOKUP($D456,Customer_Demand!$D:$BF,COLUMNS($I456:T456),0)/$K456),(VLOOKUP($D456,Customer_Demand!$D:$BF,COLUMNS($I456:T456),0)/$I456)),"")</f>
        <v/>
      </c>
      <c r="U456" s="49" t="str">
        <f>IFERROR(IF($K456&lt;&gt;"SS",(VLOOKUP($D456,Customer_Demand!$D:$BF,COLUMNS($I456:U456),0)/$I456+VLOOKUP($D456,Customer_Demand!$D:$BF,COLUMNS($I456:U456),0)/$K456),(VLOOKUP($D456,Customer_Demand!$D:$BF,COLUMNS($I456:U456),0)/$I456)),"")</f>
        <v/>
      </c>
      <c r="V456" s="49" t="str">
        <f>IFERROR(IF($K456&lt;&gt;"SS",(VLOOKUP($D456,Customer_Demand!$D:$BF,COLUMNS($I456:V456),0)/$I456+VLOOKUP($D456,Customer_Demand!$D:$BF,COLUMNS($I456:V456),0)/$K456),(VLOOKUP($D456,Customer_Demand!$D:$BF,COLUMNS($I456:V456),0)/$I456)),"")</f>
        <v/>
      </c>
      <c r="W456" s="49" t="str">
        <f>IFERROR(IF($K456&lt;&gt;"SS",(VLOOKUP($D456,Customer_Demand!$D:$BF,COLUMNS($I456:W456),0)/$I456+VLOOKUP($D456,Customer_Demand!$D:$BF,COLUMNS($I456:W456),0)/$K456),(VLOOKUP($D456,Customer_Demand!$D:$BF,COLUMNS($I456:W456),0)/$I456)),"")</f>
        <v/>
      </c>
      <c r="X456" s="49" t="str">
        <f>IFERROR(IF($K456&lt;&gt;"SS",(VLOOKUP($D456,Customer_Demand!$D:$BF,COLUMNS($I456:X456),0)/$I456+VLOOKUP($D456,Customer_Demand!$D:$BF,COLUMNS($I456:X456),0)/$K456),(VLOOKUP($D456,Customer_Demand!$D:$BF,COLUMNS($I456:X456),0)/$I456)),"")</f>
        <v/>
      </c>
      <c r="Y456" s="49" t="str">
        <f>IFERROR(IF($K456&lt;&gt;"SS",(VLOOKUP($D456,Customer_Demand!$D:$BF,COLUMNS($I456:Y456),0)/$I456+VLOOKUP($D456,Customer_Demand!$D:$BF,COLUMNS($I456:Y456),0)/$K456),(VLOOKUP($D456,Customer_Demand!$D:$BF,COLUMNS($I456:Y456),0)/$I456)),"")</f>
        <v/>
      </c>
      <c r="Z456" s="49" t="str">
        <f>IFERROR(IF($K456&lt;&gt;"SS",(VLOOKUP($D456,Customer_Demand!$D:$BF,COLUMNS($I456:Z456),0)/$I456+VLOOKUP($D456,Customer_Demand!$D:$BF,COLUMNS($I456:Z456),0)/$K456),(VLOOKUP($D456,Customer_Demand!$D:$BF,COLUMNS($I456:Z456),0)/$I456)),"")</f>
        <v/>
      </c>
      <c r="AA456" s="49" t="str">
        <f>IFERROR(IF($K456&lt;&gt;"SS",(VLOOKUP($D456,Customer_Demand!$D:$BF,COLUMNS($I456:AA456),0)/$I456+VLOOKUP($D456,Customer_Demand!$D:$BF,COLUMNS($I456:AA456),0)/$K456),(VLOOKUP($D456,Customer_Demand!$D:$BF,COLUMNS($I456:AA456),0)/$I456)),"")</f>
        <v/>
      </c>
      <c r="AB456" s="49" t="str">
        <f>IFERROR(IF($K456&lt;&gt;"SS",(VLOOKUP($D456,Customer_Demand!$D:$BF,COLUMNS($I456:AB456),0)/$I456+VLOOKUP($D456,Customer_Demand!$D:$BF,COLUMNS($I456:AB456),0)/$K456),(VLOOKUP($D456,Customer_Demand!$D:$BF,COLUMNS($I456:AB456),0)/$I456)),"")</f>
        <v/>
      </c>
      <c r="AC456" s="49" t="str">
        <f>IFERROR(IF($K456&lt;&gt;"SS",(VLOOKUP($D456,Customer_Demand!$D:$BF,COLUMNS($I456:AC456),0)/$I456+VLOOKUP($D456,Customer_Demand!$D:$BF,COLUMNS($I456:AC456),0)/$K456),(VLOOKUP($D456,Customer_Demand!$D:$BF,COLUMNS($I456:AC456),0)/$I456)),"")</f>
        <v/>
      </c>
      <c r="AD456" s="49" t="str">
        <f>IFERROR(IF($K456&lt;&gt;"SS",(VLOOKUP($D456,Customer_Demand!$D:$BF,COLUMNS($I456:AD456),0)/$I456+VLOOKUP($D456,Customer_Demand!$D:$BF,COLUMNS($I456:AD456),0)/$K456),(VLOOKUP($D456,Customer_Demand!$D:$BF,COLUMNS($I456:AD456),0)/$I456)),"")</f>
        <v/>
      </c>
      <c r="AE456" s="49" t="str">
        <f>IFERROR(IF($K456&lt;&gt;"SS",(VLOOKUP($D456,Customer_Demand!$D:$BF,COLUMNS($I456:AE456),0)/$I456+VLOOKUP($D456,Customer_Demand!$D:$BF,COLUMNS($I456:AE456),0)/$K456),(VLOOKUP($D456,Customer_Demand!$D:$BF,COLUMNS($I456:AE456),0)/$I456)),"")</f>
        <v/>
      </c>
      <c r="AF456" s="49" t="str">
        <f>IFERROR(IF($K456&lt;&gt;"SS",(VLOOKUP($D456,Customer_Demand!$D:$BF,COLUMNS($I456:AF456),0)/$I456+VLOOKUP($D456,Customer_Demand!$D:$BF,COLUMNS($I456:AF456),0)/$K456),(VLOOKUP($D456,Customer_Demand!$D:$BF,COLUMNS($I456:AF456),0)/$I456)),"")</f>
        <v/>
      </c>
      <c r="AG456" s="49" t="str">
        <f>IFERROR(IF($K456&lt;&gt;"SS",(VLOOKUP($D456,Customer_Demand!$D:$BF,COLUMNS($I456:AG456),0)/$I456+VLOOKUP($D456,Customer_Demand!$D:$BF,COLUMNS($I456:AG456),0)/$K456),(VLOOKUP($D456,Customer_Demand!$D:$BF,COLUMNS($I456:AG456),0)/$I456)),"")</f>
        <v/>
      </c>
      <c r="AH456" s="49" t="str">
        <f>IFERROR(IF($K456&lt;&gt;"SS",(VLOOKUP($D456,Customer_Demand!$D:$BF,COLUMNS($I456:AH456),0)/$I456+VLOOKUP($D456,Customer_Demand!$D:$BF,COLUMNS($I456:AH456),0)/$K456),(VLOOKUP($D456,Customer_Demand!$D:$BF,COLUMNS($I456:AH456),0)/$I456)),"")</f>
        <v/>
      </c>
      <c r="AI456" s="49" t="str">
        <f>IFERROR(IF($K456&lt;&gt;"SS",(VLOOKUP($D456,Customer_Demand!$D:$BF,COLUMNS($I456:AI456),0)/$I456+VLOOKUP($D456,Customer_Demand!$D:$BF,COLUMNS($I456:AI456),0)/$K456),(VLOOKUP($D456,Customer_Demand!$D:$BF,COLUMNS($I456:AI456),0)/$I456)),"")</f>
        <v/>
      </c>
      <c r="AJ456" s="49" t="str">
        <f>IFERROR(IF($K456&lt;&gt;"SS",(VLOOKUP($D456,Customer_Demand!$D:$BF,COLUMNS($I456:AJ456),0)/$I456+VLOOKUP($D456,Customer_Demand!$D:$BF,COLUMNS($I456:AJ456),0)/$K456),(VLOOKUP($D456,Customer_Demand!$D:$BF,COLUMNS($I456:AJ456),0)/$I456)),"")</f>
        <v/>
      </c>
      <c r="AK456" s="49" t="str">
        <f>IFERROR(IF($K456&lt;&gt;"SS",(VLOOKUP($D456,Customer_Demand!$D:$BF,COLUMNS($I456:AK456),0)/$I456+VLOOKUP($D456,Customer_Demand!$D:$BF,COLUMNS($I456:AK456),0)/$K456),(VLOOKUP($D456,Customer_Demand!$D:$BF,COLUMNS($I456:AK456),0)/$I456)),"")</f>
        <v/>
      </c>
      <c r="AL456" s="49" t="str">
        <f>IFERROR(IF($K456&lt;&gt;"SS",(VLOOKUP($D456,Customer_Demand!$D:$BF,COLUMNS($I456:AL456),0)/$I456+VLOOKUP($D456,Customer_Demand!$D:$BF,COLUMNS($I456:AL456),0)/$K456),(VLOOKUP($D456,Customer_Demand!$D:$BF,COLUMNS($I456:AL456),0)/$I456)),"")</f>
        <v/>
      </c>
      <c r="AM456" s="49" t="str">
        <f>IFERROR(IF($K456&lt;&gt;"SS",(VLOOKUP($D456,Customer_Demand!$D:$BF,COLUMNS($I456:AM456),0)/$I456+VLOOKUP($D456,Customer_Demand!$D:$BF,COLUMNS($I456:AM456),0)/$K456),(VLOOKUP($D456,Customer_Demand!$D:$BF,COLUMNS($I456:AM456),0)/$I456)),"")</f>
        <v/>
      </c>
      <c r="AN456" s="49" t="str">
        <f>IFERROR(IF($K456&lt;&gt;"SS",(VLOOKUP($D456,Customer_Demand!$D:$BF,COLUMNS($I456:AN456),0)/$I456+VLOOKUP($D456,Customer_Demand!$D:$BF,COLUMNS($I456:AN456),0)/$K456),(VLOOKUP($D456,Customer_Demand!$D:$BF,COLUMNS($I456:AN456),0)/$I456)),"")</f>
        <v/>
      </c>
      <c r="AO456" s="49" t="str">
        <f>IFERROR(IF($K456&lt;&gt;"SS",(VLOOKUP($D456,Customer_Demand!$D:$BF,COLUMNS($I456:AO456),0)/$I456+VLOOKUP($D456,Customer_Demand!$D:$BF,COLUMNS($I456:AO456),0)/$K456),(VLOOKUP($D456,Customer_Demand!$D:$BF,COLUMNS($I456:AO456),0)/$I456)),"")</f>
        <v/>
      </c>
      <c r="AP456" s="49" t="str">
        <f>IFERROR(IF($K456&lt;&gt;"SS",(VLOOKUP($D456,Customer_Demand!$D:$BF,COLUMNS($I456:AP456),0)/$I456+VLOOKUP($D456,Customer_Demand!$D:$BF,COLUMNS($I456:AP456),0)/$K456),(VLOOKUP($D456,Customer_Demand!$D:$BF,COLUMNS($I456:AP456),0)/$I456)),"")</f>
        <v/>
      </c>
      <c r="AQ456" s="49" t="str">
        <f>IFERROR(IF($K456&lt;&gt;"SS",(VLOOKUP($D456,Customer_Demand!$D:$BF,COLUMNS($I456:AQ456),0)/$I456+VLOOKUP($D456,Customer_Demand!$D:$BF,COLUMNS($I456:AQ456),0)/$K456),(VLOOKUP($D456,Customer_Demand!$D:$BF,COLUMNS($I456:AQ456),0)/$I456)),"")</f>
        <v/>
      </c>
      <c r="AR456" s="49" t="str">
        <f>IFERROR(IF($K456&lt;&gt;"SS",(VLOOKUP($D456,Customer_Demand!$D:$BF,COLUMNS($I456:AR456),0)/$I456+VLOOKUP($D456,Customer_Demand!$D:$BF,COLUMNS($I456:AR456),0)/$K456),(VLOOKUP($D456,Customer_Demand!$D:$BF,COLUMNS($I456:AR456),0)/$I456)),"")</f>
        <v/>
      </c>
      <c r="AS456" s="49" t="str">
        <f>IFERROR(IF($K456&lt;&gt;"SS",(VLOOKUP($D456,Customer_Demand!$D:$BF,COLUMNS($I456:AS456),0)/$I456+VLOOKUP($D456,Customer_Demand!$D:$BF,COLUMNS($I456:AS456),0)/$K456),(VLOOKUP($D456,Customer_Demand!$D:$BF,COLUMNS($I456:AS456),0)/$I456)),"")</f>
        <v/>
      </c>
      <c r="AT456" s="49" t="str">
        <f>IFERROR(IF($K456&lt;&gt;"SS",(VLOOKUP($D456,Customer_Demand!$D:$BF,COLUMNS($I456:AT456),0)/$I456+VLOOKUP($D456,Customer_Demand!$D:$BF,COLUMNS($I456:AT456),0)/$K456),(VLOOKUP($D456,Customer_Demand!$D:$BF,COLUMNS($I456:AT456),0)/$I456)),"")</f>
        <v/>
      </c>
      <c r="AU456" s="49" t="str">
        <f>IFERROR(IF($K456&lt;&gt;"SS",(VLOOKUP($D456,Customer_Demand!$D:$BF,COLUMNS($I456:AU456),0)/$I456+VLOOKUP($D456,Customer_Demand!$D:$BF,COLUMNS($I456:AU456),0)/$K456),(VLOOKUP($D456,Customer_Demand!$D:$BF,COLUMNS($I456:AU456),0)/$I456)),"")</f>
        <v/>
      </c>
      <c r="AV456" s="49" t="str">
        <f>IFERROR(IF($K456&lt;&gt;"SS",(VLOOKUP($D456,Customer_Demand!$D:$BF,COLUMNS($I456:AV456),0)/$I456+VLOOKUP($D456,Customer_Demand!$D:$BF,COLUMNS($I456:AV456),0)/$K456),(VLOOKUP($D456,Customer_Demand!$D:$BF,COLUMNS($I456:AV456),0)/$I456)),"")</f>
        <v/>
      </c>
      <c r="AW456" s="49" t="str">
        <f>IFERROR(IF($K456&lt;&gt;"SS",(VLOOKUP($D456,Customer_Demand!$D:$BF,COLUMNS($I456:AW456),0)/$I456+VLOOKUP($D456,Customer_Demand!$D:$BF,COLUMNS($I456:AW456),0)/$K456),(VLOOKUP($D456,Customer_Demand!$D:$BF,COLUMNS($I456:AW456),0)/$I456)),"")</f>
        <v/>
      </c>
      <c r="AX456" s="49" t="str">
        <f>IFERROR(IF($K456&lt;&gt;"SS",(VLOOKUP($D456,Customer_Demand!$D:$BF,COLUMNS($I456:AX456),0)/$I456+VLOOKUP($D456,Customer_Demand!$D:$BF,COLUMNS($I456:AX456),0)/$K456),(VLOOKUP($D456,Customer_Demand!$D:$BF,COLUMNS($I456:AX456),0)/$I456)),"")</f>
        <v/>
      </c>
      <c r="AY456" s="49" t="str">
        <f>IFERROR(IF($K456&lt;&gt;"SS",(VLOOKUP($D456,Customer_Demand!$D:$BF,COLUMNS($I456:AY456),0)/$I456+VLOOKUP($D456,Customer_Demand!$D:$BF,COLUMNS($I456:AY456),0)/$K456),(VLOOKUP($D456,Customer_Demand!$D:$BF,COLUMNS($I456:AY456),0)/$I456)),"")</f>
        <v/>
      </c>
      <c r="AZ456" s="49" t="str">
        <f>IFERROR(IF($K456&lt;&gt;"SS",(VLOOKUP($D456,Customer_Demand!$D:$BF,COLUMNS($I456:AZ456),0)/$I456+VLOOKUP($D456,Customer_Demand!$D:$BF,COLUMNS($I456:AZ456),0)/$K456),(VLOOKUP($D456,Customer_Demand!$D:$BF,COLUMNS($I456:AZ456),0)/$I456)),"")</f>
        <v/>
      </c>
      <c r="BA456" s="49" t="str">
        <f>IFERROR(IF($K456&lt;&gt;"SS",(VLOOKUP($D456,Customer_Demand!$D:$BF,COLUMNS($I456:BA456),0)/$I456+VLOOKUP($D456,Customer_Demand!$D:$BF,COLUMNS($I456:BA456),0)/$K456),(VLOOKUP($D456,Customer_Demand!$D:$BF,COLUMNS($I456:BA456),0)/$I456)),"")</f>
        <v/>
      </c>
      <c r="BB456" s="49" t="str">
        <f>IFERROR(IF($K456&lt;&gt;"SS",(VLOOKUP($D456,Customer_Demand!$D:$BF,COLUMNS($I456:BB456),0)/$I456+VLOOKUP($D456,Customer_Demand!$D:$BF,COLUMNS($I456:BB456),0)/$K456),(VLOOKUP($D456,Customer_Demand!$D:$BF,COLUMNS($I456:BB456),0)/$I456)),"")</f>
        <v/>
      </c>
      <c r="BC456" s="49" t="str">
        <f>IFERROR(IF($K456&lt;&gt;"SS",(VLOOKUP($D456,Customer_Demand!$D:$BF,COLUMNS($I456:BC456),0)/$I456+VLOOKUP($D456,Customer_Demand!$D:$BF,COLUMNS($I456:BC456),0)/$K456),(VLOOKUP($D456,Customer_Demand!$D:$BF,COLUMNS($I456:BC456),0)/$I456)),"")</f>
        <v/>
      </c>
      <c r="BD456" s="49" t="str">
        <f>IFERROR(IF($K456&lt;&gt;"SS",(VLOOKUP($D456,Customer_Demand!$D:$BF,COLUMNS($I456:BD456),0)/$I456+VLOOKUP($D456,Customer_Demand!$D:$BF,COLUMNS($I456:BD456),0)/$K456),(VLOOKUP($D456,Customer_Demand!$D:$BF,COLUMNS($I456:BD456),0)/$I456)),"")</f>
        <v/>
      </c>
      <c r="BE456" s="49" t="str">
        <f>IFERROR(IF($K456&lt;&gt;"SS",(VLOOKUP($D456,Customer_Demand!$D:$BF,COLUMNS($I456:BE456),0)/$I456+VLOOKUP($D456,Customer_Demand!$D:$BF,COLUMNS($I456:BE456),0)/$K456),(VLOOKUP($D456,Customer_Demand!$D:$BF,COLUMNS($I456:BE456),0)/$I456)),"")</f>
        <v/>
      </c>
      <c r="BF456" s="49" t="str">
        <f>IFERROR(IF($K456&lt;&gt;"SS",(VLOOKUP($D456,Customer_Demand!$D:$BF,COLUMNS($I456:BF456),0)/$I456+VLOOKUP($D456,Customer_Demand!$D:$BF,COLUMNS($I456:BF456),0)/$K456),(VLOOKUP($D456,Customer_Demand!$D:$BF,COLUMNS($I456:BF456),0)/$I456)),"")</f>
        <v/>
      </c>
      <c r="BG456" s="49" t="str">
        <f>IFERROR(IF($K456&lt;&gt;"SS",(VLOOKUP($D456,Customer_Demand!$D:$BF,COLUMNS($I456:BG456),0)/$I456+VLOOKUP($D456,Customer_Demand!$D:$BF,COLUMNS($I456:BG456),0)/$K456),(VLOOKUP($D456,Customer_Demand!$D:$BF,COLUMNS($I456:BG456),0)/$I456)),"")</f>
        <v/>
      </c>
      <c r="BH456" s="49" t="str">
        <f>IFERROR(IF($K456&lt;&gt;"SS",(VLOOKUP($D456,Customer_Demand!$D:$BF,COLUMNS($I456:BH456),0)/$I456+VLOOKUP($D456,Customer_Demand!$D:$BF,COLUMNS($I456:BH456),0)/$K456),(VLOOKUP($D456,Customer_Demand!$D:$BF,COLUMNS($I456:BH456),0)/$I456)),"")</f>
        <v/>
      </c>
      <c r="BI456" s="49" t="str">
        <f>IFERROR(IF($K456&lt;&gt;"SS",(VLOOKUP($D456,Customer_Demand!$D:$BF,COLUMNS($I456:BI456),0)/$I456+VLOOKUP($D456,Customer_Demand!$D:$BF,COLUMNS($I456:BI456),0)/$K456),(VLOOKUP($D456,Customer_Demand!$D:$BF,COLUMNS($I456:BI456),0)/$I456)),"")</f>
        <v/>
      </c>
      <c r="BJ456" s="49" t="str">
        <f>IFERROR(IF($K456&lt;&gt;"SS",(VLOOKUP($D456,Customer_Demand!$D:$BF,COLUMNS($I456:BJ456),0)/$I456+VLOOKUP($D456,Customer_Demand!$D:$BF,COLUMNS($I456:BJ456),0)/$K456),(VLOOKUP($D456,Customer_Demand!$D:$BF,COLUMNS($I456:BJ456),0)/$I456)),"")</f>
        <v/>
      </c>
      <c r="BK456" s="50" t="str">
        <f>IFERROR(IF($K456&lt;&gt;"SS",(VLOOKUP($D456,Customer_Demand!$D:$BF,COLUMNS($I456:BK456),0)/$I456+VLOOKUP($D456,Customer_Demand!$D:$BF,COLUMNS($I456:BK456),0)/$K456),(VLOOKUP($D456,Customer_Demand!$D:$BF,COLUMNS($I456:BK456),0)/$I456)),"")</f>
        <v/>
      </c>
      <c r="BL456" s="18"/>
    </row>
    <row r="457" spans="2:64" x14ac:dyDescent="0.2">
      <c r="B457" s="12" t="str">
        <f t="shared" si="35"/>
        <v/>
      </c>
      <c r="C457" s="45" t="str">
        <f>IF((Customer_Demand!C457)&lt;&gt;"",Customer_Demand!C457,"")</f>
        <v/>
      </c>
      <c r="D457" s="45" t="str">
        <f>IF(C457&lt;&gt;"",Customer_Demand!D457,"")</f>
        <v/>
      </c>
      <c r="E457" s="51" t="str">
        <f>IF(C457&lt;&gt;"",Customer_Demand!E457,"")</f>
        <v/>
      </c>
      <c r="F457" s="47" t="str">
        <f>IF(C457&lt;&gt;"",VLOOKUP(D457,Customer_Demand!$D$5:$F$1005,3,0),"")</f>
        <v/>
      </c>
      <c r="G457" s="48" t="str">
        <f t="shared" si="32"/>
        <v/>
      </c>
      <c r="H457" s="48" t="str">
        <f t="shared" si="33"/>
        <v/>
      </c>
      <c r="I457" s="48" t="str">
        <f>IFERROR(IF(C457&lt;&gt;"",VLOOKUP($H457,SMT_Cycle_Time_Data!$F:$Q,4,0),""),"SGR Not Defined")</f>
        <v/>
      </c>
      <c r="J457" s="48" t="str">
        <f t="shared" si="34"/>
        <v/>
      </c>
      <c r="K457" s="48" t="str">
        <f>IF(C457&lt;&gt;"",IFERROR(VLOOKUP($J457,SMT_Cycle_Time_Data!$F:$Q,4,0),"SS"),"")</f>
        <v/>
      </c>
      <c r="L457" s="49" t="str">
        <f>IFERROR(IF($K457&lt;&gt;"SS",(VLOOKUP($D457,Customer_Demand!$D:$BF,COLUMNS($I457:L457),0)/$I457+VLOOKUP($D457,Customer_Demand!$D:$BF,COLUMNS($I457:L457),0)/$K457),(VLOOKUP($D457,Customer_Demand!$D:$BF,COLUMNS($I457:L457),0)/$I457)),"")</f>
        <v/>
      </c>
      <c r="M457" s="49" t="str">
        <f>IFERROR(IF($K457&lt;&gt;"SS",(VLOOKUP($D457,Customer_Demand!$D:$BF,COLUMNS($I457:M457),0)/$I457+VLOOKUP($D457,Customer_Demand!$D:$BF,COLUMNS($I457:M457),0)/$K457),(VLOOKUP($D457,Customer_Demand!$D:$BF,COLUMNS($I457:M457),0)/$I457)),"")</f>
        <v/>
      </c>
      <c r="N457" s="49" t="str">
        <f>IFERROR(IF($K457&lt;&gt;"SS",(VLOOKUP($D457,Customer_Demand!$D:$BF,COLUMNS($I457:N457),0)/$I457+VLOOKUP($D457,Customer_Demand!$D:$BF,COLUMNS($I457:N457),0)/$K457),(VLOOKUP($D457,Customer_Demand!$D:$BF,COLUMNS($I457:N457),0)/$I457)),"")</f>
        <v/>
      </c>
      <c r="O457" s="49" t="str">
        <f>IFERROR(IF($K457&lt;&gt;"SS",(VLOOKUP($D457,Customer_Demand!$D:$BF,COLUMNS($I457:O457),0)/$I457+VLOOKUP($D457,Customer_Demand!$D:$BF,COLUMNS($I457:O457),0)/$K457),(VLOOKUP($D457,Customer_Demand!$D:$BF,COLUMNS($I457:O457),0)/$I457)),"")</f>
        <v/>
      </c>
      <c r="P457" s="49" t="str">
        <f>IFERROR(IF($K457&lt;&gt;"SS",(VLOOKUP($D457,Customer_Demand!$D:$BF,COLUMNS($I457:P457),0)/$I457+VLOOKUP($D457,Customer_Demand!$D:$BF,COLUMNS($I457:P457),0)/$K457),(VLOOKUP($D457,Customer_Demand!$D:$BF,COLUMNS($I457:P457),0)/$I457)),"")</f>
        <v/>
      </c>
      <c r="Q457" s="49" t="str">
        <f>IFERROR(IF($K457&lt;&gt;"SS",(VLOOKUP($D457,Customer_Demand!$D:$BF,COLUMNS($I457:Q457),0)/$I457+VLOOKUP($D457,Customer_Demand!$D:$BF,COLUMNS($I457:Q457),0)/$K457),(VLOOKUP($D457,Customer_Demand!$D:$BF,COLUMNS($I457:Q457),0)/$I457)),"")</f>
        <v/>
      </c>
      <c r="R457" s="49" t="str">
        <f>IFERROR(IF($K457&lt;&gt;"SS",(VLOOKUP($D457,Customer_Demand!$D:$BF,COLUMNS($I457:R457),0)/$I457+VLOOKUP($D457,Customer_Demand!$D:$BF,COLUMNS($I457:R457),0)/$K457),(VLOOKUP($D457,Customer_Demand!$D:$BF,COLUMNS($I457:R457),0)/$I457)),"")</f>
        <v/>
      </c>
      <c r="S457" s="49" t="str">
        <f>IFERROR(IF($K457&lt;&gt;"SS",(VLOOKUP($D457,Customer_Demand!$D:$BF,COLUMNS($I457:S457),0)/$I457+VLOOKUP($D457,Customer_Demand!$D:$BF,COLUMNS($I457:S457),0)/$K457),(VLOOKUP($D457,Customer_Demand!$D:$BF,COLUMNS($I457:S457),0)/$I457)),"")</f>
        <v/>
      </c>
      <c r="T457" s="49" t="str">
        <f>IFERROR(IF($K457&lt;&gt;"SS",(VLOOKUP($D457,Customer_Demand!$D:$BF,COLUMNS($I457:T457),0)/$I457+VLOOKUP($D457,Customer_Demand!$D:$BF,COLUMNS($I457:T457),0)/$K457),(VLOOKUP($D457,Customer_Demand!$D:$BF,COLUMNS($I457:T457),0)/$I457)),"")</f>
        <v/>
      </c>
      <c r="U457" s="49" t="str">
        <f>IFERROR(IF($K457&lt;&gt;"SS",(VLOOKUP($D457,Customer_Demand!$D:$BF,COLUMNS($I457:U457),0)/$I457+VLOOKUP($D457,Customer_Demand!$D:$BF,COLUMNS($I457:U457),0)/$K457),(VLOOKUP($D457,Customer_Demand!$D:$BF,COLUMNS($I457:U457),0)/$I457)),"")</f>
        <v/>
      </c>
      <c r="V457" s="49" t="str">
        <f>IFERROR(IF($K457&lt;&gt;"SS",(VLOOKUP($D457,Customer_Demand!$D:$BF,COLUMNS($I457:V457),0)/$I457+VLOOKUP($D457,Customer_Demand!$D:$BF,COLUMNS($I457:V457),0)/$K457),(VLOOKUP($D457,Customer_Demand!$D:$BF,COLUMNS($I457:V457),0)/$I457)),"")</f>
        <v/>
      </c>
      <c r="W457" s="49" t="str">
        <f>IFERROR(IF($K457&lt;&gt;"SS",(VLOOKUP($D457,Customer_Demand!$D:$BF,COLUMNS($I457:W457),0)/$I457+VLOOKUP($D457,Customer_Demand!$D:$BF,COLUMNS($I457:W457),0)/$K457),(VLOOKUP($D457,Customer_Demand!$D:$BF,COLUMNS($I457:W457),0)/$I457)),"")</f>
        <v/>
      </c>
      <c r="X457" s="49" t="str">
        <f>IFERROR(IF($K457&lt;&gt;"SS",(VLOOKUP($D457,Customer_Demand!$D:$BF,COLUMNS($I457:X457),0)/$I457+VLOOKUP($D457,Customer_Demand!$D:$BF,COLUMNS($I457:X457),0)/$K457),(VLOOKUP($D457,Customer_Demand!$D:$BF,COLUMNS($I457:X457),0)/$I457)),"")</f>
        <v/>
      </c>
      <c r="Y457" s="49" t="str">
        <f>IFERROR(IF($K457&lt;&gt;"SS",(VLOOKUP($D457,Customer_Demand!$D:$BF,COLUMNS($I457:Y457),0)/$I457+VLOOKUP($D457,Customer_Demand!$D:$BF,COLUMNS($I457:Y457),0)/$K457),(VLOOKUP($D457,Customer_Demand!$D:$BF,COLUMNS($I457:Y457),0)/$I457)),"")</f>
        <v/>
      </c>
      <c r="Z457" s="49" t="str">
        <f>IFERROR(IF($K457&lt;&gt;"SS",(VLOOKUP($D457,Customer_Demand!$D:$BF,COLUMNS($I457:Z457),0)/$I457+VLOOKUP($D457,Customer_Demand!$D:$BF,COLUMNS($I457:Z457),0)/$K457),(VLOOKUP($D457,Customer_Demand!$D:$BF,COLUMNS($I457:Z457),0)/$I457)),"")</f>
        <v/>
      </c>
      <c r="AA457" s="49" t="str">
        <f>IFERROR(IF($K457&lt;&gt;"SS",(VLOOKUP($D457,Customer_Demand!$D:$BF,COLUMNS($I457:AA457),0)/$I457+VLOOKUP($D457,Customer_Demand!$D:$BF,COLUMNS($I457:AA457),0)/$K457),(VLOOKUP($D457,Customer_Demand!$D:$BF,COLUMNS($I457:AA457),0)/$I457)),"")</f>
        <v/>
      </c>
      <c r="AB457" s="49" t="str">
        <f>IFERROR(IF($K457&lt;&gt;"SS",(VLOOKUP($D457,Customer_Demand!$D:$BF,COLUMNS($I457:AB457),0)/$I457+VLOOKUP($D457,Customer_Demand!$D:$BF,COLUMNS($I457:AB457),0)/$K457),(VLOOKUP($D457,Customer_Demand!$D:$BF,COLUMNS($I457:AB457),0)/$I457)),"")</f>
        <v/>
      </c>
      <c r="AC457" s="49" t="str">
        <f>IFERROR(IF($K457&lt;&gt;"SS",(VLOOKUP($D457,Customer_Demand!$D:$BF,COLUMNS($I457:AC457),0)/$I457+VLOOKUP($D457,Customer_Demand!$D:$BF,COLUMNS($I457:AC457),0)/$K457),(VLOOKUP($D457,Customer_Demand!$D:$BF,COLUMNS($I457:AC457),0)/$I457)),"")</f>
        <v/>
      </c>
      <c r="AD457" s="49" t="str">
        <f>IFERROR(IF($K457&lt;&gt;"SS",(VLOOKUP($D457,Customer_Demand!$D:$BF,COLUMNS($I457:AD457),0)/$I457+VLOOKUP($D457,Customer_Demand!$D:$BF,COLUMNS($I457:AD457),0)/$K457),(VLOOKUP($D457,Customer_Demand!$D:$BF,COLUMNS($I457:AD457),0)/$I457)),"")</f>
        <v/>
      </c>
      <c r="AE457" s="49" t="str">
        <f>IFERROR(IF($K457&lt;&gt;"SS",(VLOOKUP($D457,Customer_Demand!$D:$BF,COLUMNS($I457:AE457),0)/$I457+VLOOKUP($D457,Customer_Demand!$D:$BF,COLUMNS($I457:AE457),0)/$K457),(VLOOKUP($D457,Customer_Demand!$D:$BF,COLUMNS($I457:AE457),0)/$I457)),"")</f>
        <v/>
      </c>
      <c r="AF457" s="49" t="str">
        <f>IFERROR(IF($K457&lt;&gt;"SS",(VLOOKUP($D457,Customer_Demand!$D:$BF,COLUMNS($I457:AF457),0)/$I457+VLOOKUP($D457,Customer_Demand!$D:$BF,COLUMNS($I457:AF457),0)/$K457),(VLOOKUP($D457,Customer_Demand!$D:$BF,COLUMNS($I457:AF457),0)/$I457)),"")</f>
        <v/>
      </c>
      <c r="AG457" s="49" t="str">
        <f>IFERROR(IF($K457&lt;&gt;"SS",(VLOOKUP($D457,Customer_Demand!$D:$BF,COLUMNS($I457:AG457),0)/$I457+VLOOKUP($D457,Customer_Demand!$D:$BF,COLUMNS($I457:AG457),0)/$K457),(VLOOKUP($D457,Customer_Demand!$D:$BF,COLUMNS($I457:AG457),0)/$I457)),"")</f>
        <v/>
      </c>
      <c r="AH457" s="49" t="str">
        <f>IFERROR(IF($K457&lt;&gt;"SS",(VLOOKUP($D457,Customer_Demand!$D:$BF,COLUMNS($I457:AH457),0)/$I457+VLOOKUP($D457,Customer_Demand!$D:$BF,COLUMNS($I457:AH457),0)/$K457),(VLOOKUP($D457,Customer_Demand!$D:$BF,COLUMNS($I457:AH457),0)/$I457)),"")</f>
        <v/>
      </c>
      <c r="AI457" s="49" t="str">
        <f>IFERROR(IF($K457&lt;&gt;"SS",(VLOOKUP($D457,Customer_Demand!$D:$BF,COLUMNS($I457:AI457),0)/$I457+VLOOKUP($D457,Customer_Demand!$D:$BF,COLUMNS($I457:AI457),0)/$K457),(VLOOKUP($D457,Customer_Demand!$D:$BF,COLUMNS($I457:AI457),0)/$I457)),"")</f>
        <v/>
      </c>
      <c r="AJ457" s="49" t="str">
        <f>IFERROR(IF($K457&lt;&gt;"SS",(VLOOKUP($D457,Customer_Demand!$D:$BF,COLUMNS($I457:AJ457),0)/$I457+VLOOKUP($D457,Customer_Demand!$D:$BF,COLUMNS($I457:AJ457),0)/$K457),(VLOOKUP($D457,Customer_Demand!$D:$BF,COLUMNS($I457:AJ457),0)/$I457)),"")</f>
        <v/>
      </c>
      <c r="AK457" s="49" t="str">
        <f>IFERROR(IF($K457&lt;&gt;"SS",(VLOOKUP($D457,Customer_Demand!$D:$BF,COLUMNS($I457:AK457),0)/$I457+VLOOKUP($D457,Customer_Demand!$D:$BF,COLUMNS($I457:AK457),0)/$K457),(VLOOKUP($D457,Customer_Demand!$D:$BF,COLUMNS($I457:AK457),0)/$I457)),"")</f>
        <v/>
      </c>
      <c r="AL457" s="49" t="str">
        <f>IFERROR(IF($K457&lt;&gt;"SS",(VLOOKUP($D457,Customer_Demand!$D:$BF,COLUMNS($I457:AL457),0)/$I457+VLOOKUP($D457,Customer_Demand!$D:$BF,COLUMNS($I457:AL457),0)/$K457),(VLOOKUP($D457,Customer_Demand!$D:$BF,COLUMNS($I457:AL457),0)/$I457)),"")</f>
        <v/>
      </c>
      <c r="AM457" s="49" t="str">
        <f>IFERROR(IF($K457&lt;&gt;"SS",(VLOOKUP($D457,Customer_Demand!$D:$BF,COLUMNS($I457:AM457),0)/$I457+VLOOKUP($D457,Customer_Demand!$D:$BF,COLUMNS($I457:AM457),0)/$K457),(VLOOKUP($D457,Customer_Demand!$D:$BF,COLUMNS($I457:AM457),0)/$I457)),"")</f>
        <v/>
      </c>
      <c r="AN457" s="49" t="str">
        <f>IFERROR(IF($K457&lt;&gt;"SS",(VLOOKUP($D457,Customer_Demand!$D:$BF,COLUMNS($I457:AN457),0)/$I457+VLOOKUP($D457,Customer_Demand!$D:$BF,COLUMNS($I457:AN457),0)/$K457),(VLOOKUP($D457,Customer_Demand!$D:$BF,COLUMNS($I457:AN457),0)/$I457)),"")</f>
        <v/>
      </c>
      <c r="AO457" s="49" t="str">
        <f>IFERROR(IF($K457&lt;&gt;"SS",(VLOOKUP($D457,Customer_Demand!$D:$BF,COLUMNS($I457:AO457),0)/$I457+VLOOKUP($D457,Customer_Demand!$D:$BF,COLUMNS($I457:AO457),0)/$K457),(VLOOKUP($D457,Customer_Demand!$D:$BF,COLUMNS($I457:AO457),0)/$I457)),"")</f>
        <v/>
      </c>
      <c r="AP457" s="49" t="str">
        <f>IFERROR(IF($K457&lt;&gt;"SS",(VLOOKUP($D457,Customer_Demand!$D:$BF,COLUMNS($I457:AP457),0)/$I457+VLOOKUP($D457,Customer_Demand!$D:$BF,COLUMNS($I457:AP457),0)/$K457),(VLOOKUP($D457,Customer_Demand!$D:$BF,COLUMNS($I457:AP457),0)/$I457)),"")</f>
        <v/>
      </c>
      <c r="AQ457" s="49" t="str">
        <f>IFERROR(IF($K457&lt;&gt;"SS",(VLOOKUP($D457,Customer_Demand!$D:$BF,COLUMNS($I457:AQ457),0)/$I457+VLOOKUP($D457,Customer_Demand!$D:$BF,COLUMNS($I457:AQ457),0)/$K457),(VLOOKUP($D457,Customer_Demand!$D:$BF,COLUMNS($I457:AQ457),0)/$I457)),"")</f>
        <v/>
      </c>
      <c r="AR457" s="49" t="str">
        <f>IFERROR(IF($K457&lt;&gt;"SS",(VLOOKUP($D457,Customer_Demand!$D:$BF,COLUMNS($I457:AR457),0)/$I457+VLOOKUP($D457,Customer_Demand!$D:$BF,COLUMNS($I457:AR457),0)/$K457),(VLOOKUP($D457,Customer_Demand!$D:$BF,COLUMNS($I457:AR457),0)/$I457)),"")</f>
        <v/>
      </c>
      <c r="AS457" s="49" t="str">
        <f>IFERROR(IF($K457&lt;&gt;"SS",(VLOOKUP($D457,Customer_Demand!$D:$BF,COLUMNS($I457:AS457),0)/$I457+VLOOKUP($D457,Customer_Demand!$D:$BF,COLUMNS($I457:AS457),0)/$K457),(VLOOKUP($D457,Customer_Demand!$D:$BF,COLUMNS($I457:AS457),0)/$I457)),"")</f>
        <v/>
      </c>
      <c r="AT457" s="49" t="str">
        <f>IFERROR(IF($K457&lt;&gt;"SS",(VLOOKUP($D457,Customer_Demand!$D:$BF,COLUMNS($I457:AT457),0)/$I457+VLOOKUP($D457,Customer_Demand!$D:$BF,COLUMNS($I457:AT457),0)/$K457),(VLOOKUP($D457,Customer_Demand!$D:$BF,COLUMNS($I457:AT457),0)/$I457)),"")</f>
        <v/>
      </c>
      <c r="AU457" s="49" t="str">
        <f>IFERROR(IF($K457&lt;&gt;"SS",(VLOOKUP($D457,Customer_Demand!$D:$BF,COLUMNS($I457:AU457),0)/$I457+VLOOKUP($D457,Customer_Demand!$D:$BF,COLUMNS($I457:AU457),0)/$K457),(VLOOKUP($D457,Customer_Demand!$D:$BF,COLUMNS($I457:AU457),0)/$I457)),"")</f>
        <v/>
      </c>
      <c r="AV457" s="49" t="str">
        <f>IFERROR(IF($K457&lt;&gt;"SS",(VLOOKUP($D457,Customer_Demand!$D:$BF,COLUMNS($I457:AV457),0)/$I457+VLOOKUP($D457,Customer_Demand!$D:$BF,COLUMNS($I457:AV457),0)/$K457),(VLOOKUP($D457,Customer_Demand!$D:$BF,COLUMNS($I457:AV457),0)/$I457)),"")</f>
        <v/>
      </c>
      <c r="AW457" s="49" t="str">
        <f>IFERROR(IF($K457&lt;&gt;"SS",(VLOOKUP($D457,Customer_Demand!$D:$BF,COLUMNS($I457:AW457),0)/$I457+VLOOKUP($D457,Customer_Demand!$D:$BF,COLUMNS($I457:AW457),0)/$K457),(VLOOKUP($D457,Customer_Demand!$D:$BF,COLUMNS($I457:AW457),0)/$I457)),"")</f>
        <v/>
      </c>
      <c r="AX457" s="49" t="str">
        <f>IFERROR(IF($K457&lt;&gt;"SS",(VLOOKUP($D457,Customer_Demand!$D:$BF,COLUMNS($I457:AX457),0)/$I457+VLOOKUP($D457,Customer_Demand!$D:$BF,COLUMNS($I457:AX457),0)/$K457),(VLOOKUP($D457,Customer_Demand!$D:$BF,COLUMNS($I457:AX457),0)/$I457)),"")</f>
        <v/>
      </c>
      <c r="AY457" s="49" t="str">
        <f>IFERROR(IF($K457&lt;&gt;"SS",(VLOOKUP($D457,Customer_Demand!$D:$BF,COLUMNS($I457:AY457),0)/$I457+VLOOKUP($D457,Customer_Demand!$D:$BF,COLUMNS($I457:AY457),0)/$K457),(VLOOKUP($D457,Customer_Demand!$D:$BF,COLUMNS($I457:AY457),0)/$I457)),"")</f>
        <v/>
      </c>
      <c r="AZ457" s="49" t="str">
        <f>IFERROR(IF($K457&lt;&gt;"SS",(VLOOKUP($D457,Customer_Demand!$D:$BF,COLUMNS($I457:AZ457),0)/$I457+VLOOKUP($D457,Customer_Demand!$D:$BF,COLUMNS($I457:AZ457),0)/$K457),(VLOOKUP($D457,Customer_Demand!$D:$BF,COLUMNS($I457:AZ457),0)/$I457)),"")</f>
        <v/>
      </c>
      <c r="BA457" s="49" t="str">
        <f>IFERROR(IF($K457&lt;&gt;"SS",(VLOOKUP($D457,Customer_Demand!$D:$BF,COLUMNS($I457:BA457),0)/$I457+VLOOKUP($D457,Customer_Demand!$D:$BF,COLUMNS($I457:BA457),0)/$K457),(VLOOKUP($D457,Customer_Demand!$D:$BF,COLUMNS($I457:BA457),0)/$I457)),"")</f>
        <v/>
      </c>
      <c r="BB457" s="49" t="str">
        <f>IFERROR(IF($K457&lt;&gt;"SS",(VLOOKUP($D457,Customer_Demand!$D:$BF,COLUMNS($I457:BB457),0)/$I457+VLOOKUP($D457,Customer_Demand!$D:$BF,COLUMNS($I457:BB457),0)/$K457),(VLOOKUP($D457,Customer_Demand!$D:$BF,COLUMNS($I457:BB457),0)/$I457)),"")</f>
        <v/>
      </c>
      <c r="BC457" s="49" t="str">
        <f>IFERROR(IF($K457&lt;&gt;"SS",(VLOOKUP($D457,Customer_Demand!$D:$BF,COLUMNS($I457:BC457),0)/$I457+VLOOKUP($D457,Customer_Demand!$D:$BF,COLUMNS($I457:BC457),0)/$K457),(VLOOKUP($D457,Customer_Demand!$D:$BF,COLUMNS($I457:BC457),0)/$I457)),"")</f>
        <v/>
      </c>
      <c r="BD457" s="49" t="str">
        <f>IFERROR(IF($K457&lt;&gt;"SS",(VLOOKUP($D457,Customer_Demand!$D:$BF,COLUMNS($I457:BD457),0)/$I457+VLOOKUP($D457,Customer_Demand!$D:$BF,COLUMNS($I457:BD457),0)/$K457),(VLOOKUP($D457,Customer_Demand!$D:$BF,COLUMNS($I457:BD457),0)/$I457)),"")</f>
        <v/>
      </c>
      <c r="BE457" s="49" t="str">
        <f>IFERROR(IF($K457&lt;&gt;"SS",(VLOOKUP($D457,Customer_Demand!$D:$BF,COLUMNS($I457:BE457),0)/$I457+VLOOKUP($D457,Customer_Demand!$D:$BF,COLUMNS($I457:BE457),0)/$K457),(VLOOKUP($D457,Customer_Demand!$D:$BF,COLUMNS($I457:BE457),0)/$I457)),"")</f>
        <v/>
      </c>
      <c r="BF457" s="49" t="str">
        <f>IFERROR(IF($K457&lt;&gt;"SS",(VLOOKUP($D457,Customer_Demand!$D:$BF,COLUMNS($I457:BF457),0)/$I457+VLOOKUP($D457,Customer_Demand!$D:$BF,COLUMNS($I457:BF457),0)/$K457),(VLOOKUP($D457,Customer_Demand!$D:$BF,COLUMNS($I457:BF457),0)/$I457)),"")</f>
        <v/>
      </c>
      <c r="BG457" s="49" t="str">
        <f>IFERROR(IF($K457&lt;&gt;"SS",(VLOOKUP($D457,Customer_Demand!$D:$BF,COLUMNS($I457:BG457),0)/$I457+VLOOKUP($D457,Customer_Demand!$D:$BF,COLUMNS($I457:BG457),0)/$K457),(VLOOKUP($D457,Customer_Demand!$D:$BF,COLUMNS($I457:BG457),0)/$I457)),"")</f>
        <v/>
      </c>
      <c r="BH457" s="49" t="str">
        <f>IFERROR(IF($K457&lt;&gt;"SS",(VLOOKUP($D457,Customer_Demand!$D:$BF,COLUMNS($I457:BH457),0)/$I457+VLOOKUP($D457,Customer_Demand!$D:$BF,COLUMNS($I457:BH457),0)/$K457),(VLOOKUP($D457,Customer_Demand!$D:$BF,COLUMNS($I457:BH457),0)/$I457)),"")</f>
        <v/>
      </c>
      <c r="BI457" s="49" t="str">
        <f>IFERROR(IF($K457&lt;&gt;"SS",(VLOOKUP($D457,Customer_Demand!$D:$BF,COLUMNS($I457:BI457),0)/$I457+VLOOKUP($D457,Customer_Demand!$D:$BF,COLUMNS($I457:BI457),0)/$K457),(VLOOKUP($D457,Customer_Demand!$D:$BF,COLUMNS($I457:BI457),0)/$I457)),"")</f>
        <v/>
      </c>
      <c r="BJ457" s="49" t="str">
        <f>IFERROR(IF($K457&lt;&gt;"SS",(VLOOKUP($D457,Customer_Demand!$D:$BF,COLUMNS($I457:BJ457),0)/$I457+VLOOKUP($D457,Customer_Demand!$D:$BF,COLUMNS($I457:BJ457),0)/$K457),(VLOOKUP($D457,Customer_Demand!$D:$BF,COLUMNS($I457:BJ457),0)/$I457)),"")</f>
        <v/>
      </c>
      <c r="BK457" s="50" t="str">
        <f>IFERROR(IF($K457&lt;&gt;"SS",(VLOOKUP($D457,Customer_Demand!$D:$BF,COLUMNS($I457:BK457),0)/$I457+VLOOKUP($D457,Customer_Demand!$D:$BF,COLUMNS($I457:BK457),0)/$K457),(VLOOKUP($D457,Customer_Demand!$D:$BF,COLUMNS($I457:BK457),0)/$I457)),"")</f>
        <v/>
      </c>
      <c r="BL457" s="18"/>
    </row>
    <row r="458" spans="2:64" x14ac:dyDescent="0.2">
      <c r="B458" s="12" t="str">
        <f t="shared" si="35"/>
        <v/>
      </c>
      <c r="C458" s="45" t="str">
        <f>IF((Customer_Demand!C458)&lt;&gt;"",Customer_Demand!C458,"")</f>
        <v/>
      </c>
      <c r="D458" s="45" t="str">
        <f>IF(C458&lt;&gt;"",Customer_Demand!D458,"")</f>
        <v/>
      </c>
      <c r="E458" s="51" t="str">
        <f>IF(C458&lt;&gt;"",Customer_Demand!E458,"")</f>
        <v/>
      </c>
      <c r="F458" s="47" t="str">
        <f>IF(C458&lt;&gt;"",VLOOKUP(D458,Customer_Demand!$D$5:$F$1005,3,0),"")</f>
        <v/>
      </c>
      <c r="G458" s="48" t="str">
        <f t="shared" si="32"/>
        <v/>
      </c>
      <c r="H458" s="48" t="str">
        <f t="shared" si="33"/>
        <v/>
      </c>
      <c r="I458" s="48" t="str">
        <f>IFERROR(IF(C458&lt;&gt;"",VLOOKUP($H458,SMT_Cycle_Time_Data!$F:$Q,4,0),""),"SGR Not Defined")</f>
        <v/>
      </c>
      <c r="J458" s="48" t="str">
        <f t="shared" si="34"/>
        <v/>
      </c>
      <c r="K458" s="48" t="str">
        <f>IF(C458&lt;&gt;"",IFERROR(VLOOKUP($J458,SMT_Cycle_Time_Data!$F:$Q,4,0),"SS"),"")</f>
        <v/>
      </c>
      <c r="L458" s="49" t="str">
        <f>IFERROR(IF($K458&lt;&gt;"SS",(VLOOKUP($D458,Customer_Demand!$D:$BF,COLUMNS($I458:L458),0)/$I458+VLOOKUP($D458,Customer_Demand!$D:$BF,COLUMNS($I458:L458),0)/$K458),(VLOOKUP($D458,Customer_Demand!$D:$BF,COLUMNS($I458:L458),0)/$I458)),"")</f>
        <v/>
      </c>
      <c r="M458" s="49" t="str">
        <f>IFERROR(IF($K458&lt;&gt;"SS",(VLOOKUP($D458,Customer_Demand!$D:$BF,COLUMNS($I458:M458),0)/$I458+VLOOKUP($D458,Customer_Demand!$D:$BF,COLUMNS($I458:M458),0)/$K458),(VLOOKUP($D458,Customer_Demand!$D:$BF,COLUMNS($I458:M458),0)/$I458)),"")</f>
        <v/>
      </c>
      <c r="N458" s="49" t="str">
        <f>IFERROR(IF($K458&lt;&gt;"SS",(VLOOKUP($D458,Customer_Demand!$D:$BF,COLUMNS($I458:N458),0)/$I458+VLOOKUP($D458,Customer_Demand!$D:$BF,COLUMNS($I458:N458),0)/$K458),(VLOOKUP($D458,Customer_Demand!$D:$BF,COLUMNS($I458:N458),0)/$I458)),"")</f>
        <v/>
      </c>
      <c r="O458" s="49" t="str">
        <f>IFERROR(IF($K458&lt;&gt;"SS",(VLOOKUP($D458,Customer_Demand!$D:$BF,COLUMNS($I458:O458),0)/$I458+VLOOKUP($D458,Customer_Demand!$D:$BF,COLUMNS($I458:O458),0)/$K458),(VLOOKUP($D458,Customer_Demand!$D:$BF,COLUMNS($I458:O458),0)/$I458)),"")</f>
        <v/>
      </c>
      <c r="P458" s="49" t="str">
        <f>IFERROR(IF($K458&lt;&gt;"SS",(VLOOKUP($D458,Customer_Demand!$D:$BF,COLUMNS($I458:P458),0)/$I458+VLOOKUP($D458,Customer_Demand!$D:$BF,COLUMNS($I458:P458),0)/$K458),(VLOOKUP($D458,Customer_Demand!$D:$BF,COLUMNS($I458:P458),0)/$I458)),"")</f>
        <v/>
      </c>
      <c r="Q458" s="49" t="str">
        <f>IFERROR(IF($K458&lt;&gt;"SS",(VLOOKUP($D458,Customer_Demand!$D:$BF,COLUMNS($I458:Q458),0)/$I458+VLOOKUP($D458,Customer_Demand!$D:$BF,COLUMNS($I458:Q458),0)/$K458),(VLOOKUP($D458,Customer_Demand!$D:$BF,COLUMNS($I458:Q458),0)/$I458)),"")</f>
        <v/>
      </c>
      <c r="R458" s="49" t="str">
        <f>IFERROR(IF($K458&lt;&gt;"SS",(VLOOKUP($D458,Customer_Demand!$D:$BF,COLUMNS($I458:R458),0)/$I458+VLOOKUP($D458,Customer_Demand!$D:$BF,COLUMNS($I458:R458),0)/$K458),(VLOOKUP($D458,Customer_Demand!$D:$BF,COLUMNS($I458:R458),0)/$I458)),"")</f>
        <v/>
      </c>
      <c r="S458" s="49" t="str">
        <f>IFERROR(IF($K458&lt;&gt;"SS",(VLOOKUP($D458,Customer_Demand!$D:$BF,COLUMNS($I458:S458),0)/$I458+VLOOKUP($D458,Customer_Demand!$D:$BF,COLUMNS($I458:S458),0)/$K458),(VLOOKUP($D458,Customer_Demand!$D:$BF,COLUMNS($I458:S458),0)/$I458)),"")</f>
        <v/>
      </c>
      <c r="T458" s="49" t="str">
        <f>IFERROR(IF($K458&lt;&gt;"SS",(VLOOKUP($D458,Customer_Demand!$D:$BF,COLUMNS($I458:T458),0)/$I458+VLOOKUP($D458,Customer_Demand!$D:$BF,COLUMNS($I458:T458),0)/$K458),(VLOOKUP($D458,Customer_Demand!$D:$BF,COLUMNS($I458:T458),0)/$I458)),"")</f>
        <v/>
      </c>
      <c r="U458" s="49" t="str">
        <f>IFERROR(IF($K458&lt;&gt;"SS",(VLOOKUP($D458,Customer_Demand!$D:$BF,COLUMNS($I458:U458),0)/$I458+VLOOKUP($D458,Customer_Demand!$D:$BF,COLUMNS($I458:U458),0)/$K458),(VLOOKUP($D458,Customer_Demand!$D:$BF,COLUMNS($I458:U458),0)/$I458)),"")</f>
        <v/>
      </c>
      <c r="V458" s="49" t="str">
        <f>IFERROR(IF($K458&lt;&gt;"SS",(VLOOKUP($D458,Customer_Demand!$D:$BF,COLUMNS($I458:V458),0)/$I458+VLOOKUP($D458,Customer_Demand!$D:$BF,COLUMNS($I458:V458),0)/$K458),(VLOOKUP($D458,Customer_Demand!$D:$BF,COLUMNS($I458:V458),0)/$I458)),"")</f>
        <v/>
      </c>
      <c r="W458" s="49" t="str">
        <f>IFERROR(IF($K458&lt;&gt;"SS",(VLOOKUP($D458,Customer_Demand!$D:$BF,COLUMNS($I458:W458),0)/$I458+VLOOKUP($D458,Customer_Demand!$D:$BF,COLUMNS($I458:W458),0)/$K458),(VLOOKUP($D458,Customer_Demand!$D:$BF,COLUMNS($I458:W458),0)/$I458)),"")</f>
        <v/>
      </c>
      <c r="X458" s="49" t="str">
        <f>IFERROR(IF($K458&lt;&gt;"SS",(VLOOKUP($D458,Customer_Demand!$D:$BF,COLUMNS($I458:X458),0)/$I458+VLOOKUP($D458,Customer_Demand!$D:$BF,COLUMNS($I458:X458),0)/$K458),(VLOOKUP($D458,Customer_Demand!$D:$BF,COLUMNS($I458:X458),0)/$I458)),"")</f>
        <v/>
      </c>
      <c r="Y458" s="49" t="str">
        <f>IFERROR(IF($K458&lt;&gt;"SS",(VLOOKUP($D458,Customer_Demand!$D:$BF,COLUMNS($I458:Y458),0)/$I458+VLOOKUP($D458,Customer_Demand!$D:$BF,COLUMNS($I458:Y458),0)/$K458),(VLOOKUP($D458,Customer_Demand!$D:$BF,COLUMNS($I458:Y458),0)/$I458)),"")</f>
        <v/>
      </c>
      <c r="Z458" s="49" t="str">
        <f>IFERROR(IF($K458&lt;&gt;"SS",(VLOOKUP($D458,Customer_Demand!$D:$BF,COLUMNS($I458:Z458),0)/$I458+VLOOKUP($D458,Customer_Demand!$D:$BF,COLUMNS($I458:Z458),0)/$K458),(VLOOKUP($D458,Customer_Demand!$D:$BF,COLUMNS($I458:Z458),0)/$I458)),"")</f>
        <v/>
      </c>
      <c r="AA458" s="49" t="str">
        <f>IFERROR(IF($K458&lt;&gt;"SS",(VLOOKUP($D458,Customer_Demand!$D:$BF,COLUMNS($I458:AA458),0)/$I458+VLOOKUP($D458,Customer_Demand!$D:$BF,COLUMNS($I458:AA458),0)/$K458),(VLOOKUP($D458,Customer_Demand!$D:$BF,COLUMNS($I458:AA458),0)/$I458)),"")</f>
        <v/>
      </c>
      <c r="AB458" s="49" t="str">
        <f>IFERROR(IF($K458&lt;&gt;"SS",(VLOOKUP($D458,Customer_Demand!$D:$BF,COLUMNS($I458:AB458),0)/$I458+VLOOKUP($D458,Customer_Demand!$D:$BF,COLUMNS($I458:AB458),0)/$K458),(VLOOKUP($D458,Customer_Demand!$D:$BF,COLUMNS($I458:AB458),0)/$I458)),"")</f>
        <v/>
      </c>
      <c r="AC458" s="49" t="str">
        <f>IFERROR(IF($K458&lt;&gt;"SS",(VLOOKUP($D458,Customer_Demand!$D:$BF,COLUMNS($I458:AC458),0)/$I458+VLOOKUP($D458,Customer_Demand!$D:$BF,COLUMNS($I458:AC458),0)/$K458),(VLOOKUP($D458,Customer_Demand!$D:$BF,COLUMNS($I458:AC458),0)/$I458)),"")</f>
        <v/>
      </c>
      <c r="AD458" s="49" t="str">
        <f>IFERROR(IF($K458&lt;&gt;"SS",(VLOOKUP($D458,Customer_Demand!$D:$BF,COLUMNS($I458:AD458),0)/$I458+VLOOKUP($D458,Customer_Demand!$D:$BF,COLUMNS($I458:AD458),0)/$K458),(VLOOKUP($D458,Customer_Demand!$D:$BF,COLUMNS($I458:AD458),0)/$I458)),"")</f>
        <v/>
      </c>
      <c r="AE458" s="49" t="str">
        <f>IFERROR(IF($K458&lt;&gt;"SS",(VLOOKUP($D458,Customer_Demand!$D:$BF,COLUMNS($I458:AE458),0)/$I458+VLOOKUP($D458,Customer_Demand!$D:$BF,COLUMNS($I458:AE458),0)/$K458),(VLOOKUP($D458,Customer_Demand!$D:$BF,COLUMNS($I458:AE458),0)/$I458)),"")</f>
        <v/>
      </c>
      <c r="AF458" s="49" t="str">
        <f>IFERROR(IF($K458&lt;&gt;"SS",(VLOOKUP($D458,Customer_Demand!$D:$BF,COLUMNS($I458:AF458),0)/$I458+VLOOKUP($D458,Customer_Demand!$D:$BF,COLUMNS($I458:AF458),0)/$K458),(VLOOKUP($D458,Customer_Demand!$D:$BF,COLUMNS($I458:AF458),0)/$I458)),"")</f>
        <v/>
      </c>
      <c r="AG458" s="49" t="str">
        <f>IFERROR(IF($K458&lt;&gt;"SS",(VLOOKUP($D458,Customer_Demand!$D:$BF,COLUMNS($I458:AG458),0)/$I458+VLOOKUP($D458,Customer_Demand!$D:$BF,COLUMNS($I458:AG458),0)/$K458),(VLOOKUP($D458,Customer_Demand!$D:$BF,COLUMNS($I458:AG458),0)/$I458)),"")</f>
        <v/>
      </c>
      <c r="AH458" s="49" t="str">
        <f>IFERROR(IF($K458&lt;&gt;"SS",(VLOOKUP($D458,Customer_Demand!$D:$BF,COLUMNS($I458:AH458),0)/$I458+VLOOKUP($D458,Customer_Demand!$D:$BF,COLUMNS($I458:AH458),0)/$K458),(VLOOKUP($D458,Customer_Demand!$D:$BF,COLUMNS($I458:AH458),0)/$I458)),"")</f>
        <v/>
      </c>
      <c r="AI458" s="49" t="str">
        <f>IFERROR(IF($K458&lt;&gt;"SS",(VLOOKUP($D458,Customer_Demand!$D:$BF,COLUMNS($I458:AI458),0)/$I458+VLOOKUP($D458,Customer_Demand!$D:$BF,COLUMNS($I458:AI458),0)/$K458),(VLOOKUP($D458,Customer_Demand!$D:$BF,COLUMNS($I458:AI458),0)/$I458)),"")</f>
        <v/>
      </c>
      <c r="AJ458" s="49" t="str">
        <f>IFERROR(IF($K458&lt;&gt;"SS",(VLOOKUP($D458,Customer_Demand!$D:$BF,COLUMNS($I458:AJ458),0)/$I458+VLOOKUP($D458,Customer_Demand!$D:$BF,COLUMNS($I458:AJ458),0)/$K458),(VLOOKUP($D458,Customer_Demand!$D:$BF,COLUMNS($I458:AJ458),0)/$I458)),"")</f>
        <v/>
      </c>
      <c r="AK458" s="49" t="str">
        <f>IFERROR(IF($K458&lt;&gt;"SS",(VLOOKUP($D458,Customer_Demand!$D:$BF,COLUMNS($I458:AK458),0)/$I458+VLOOKUP($D458,Customer_Demand!$D:$BF,COLUMNS($I458:AK458),0)/$K458),(VLOOKUP($D458,Customer_Demand!$D:$BF,COLUMNS($I458:AK458),0)/$I458)),"")</f>
        <v/>
      </c>
      <c r="AL458" s="49" t="str">
        <f>IFERROR(IF($K458&lt;&gt;"SS",(VLOOKUP($D458,Customer_Demand!$D:$BF,COLUMNS($I458:AL458),0)/$I458+VLOOKUP($D458,Customer_Demand!$D:$BF,COLUMNS($I458:AL458),0)/$K458),(VLOOKUP($D458,Customer_Demand!$D:$BF,COLUMNS($I458:AL458),0)/$I458)),"")</f>
        <v/>
      </c>
      <c r="AM458" s="49" t="str">
        <f>IFERROR(IF($K458&lt;&gt;"SS",(VLOOKUP($D458,Customer_Demand!$D:$BF,COLUMNS($I458:AM458),0)/$I458+VLOOKUP($D458,Customer_Demand!$D:$BF,COLUMNS($I458:AM458),0)/$K458),(VLOOKUP($D458,Customer_Demand!$D:$BF,COLUMNS($I458:AM458),0)/$I458)),"")</f>
        <v/>
      </c>
      <c r="AN458" s="49" t="str">
        <f>IFERROR(IF($K458&lt;&gt;"SS",(VLOOKUP($D458,Customer_Demand!$D:$BF,COLUMNS($I458:AN458),0)/$I458+VLOOKUP($D458,Customer_Demand!$D:$BF,COLUMNS($I458:AN458),0)/$K458),(VLOOKUP($D458,Customer_Demand!$D:$BF,COLUMNS($I458:AN458),0)/$I458)),"")</f>
        <v/>
      </c>
      <c r="AO458" s="49" t="str">
        <f>IFERROR(IF($K458&lt;&gt;"SS",(VLOOKUP($D458,Customer_Demand!$D:$BF,COLUMNS($I458:AO458),0)/$I458+VLOOKUP($D458,Customer_Demand!$D:$BF,COLUMNS($I458:AO458),0)/$K458),(VLOOKUP($D458,Customer_Demand!$D:$BF,COLUMNS($I458:AO458),0)/$I458)),"")</f>
        <v/>
      </c>
      <c r="AP458" s="49" t="str">
        <f>IFERROR(IF($K458&lt;&gt;"SS",(VLOOKUP($D458,Customer_Demand!$D:$BF,COLUMNS($I458:AP458),0)/$I458+VLOOKUP($D458,Customer_Demand!$D:$BF,COLUMNS($I458:AP458),0)/$K458),(VLOOKUP($D458,Customer_Demand!$D:$BF,COLUMNS($I458:AP458),0)/$I458)),"")</f>
        <v/>
      </c>
      <c r="AQ458" s="49" t="str">
        <f>IFERROR(IF($K458&lt;&gt;"SS",(VLOOKUP($D458,Customer_Demand!$D:$BF,COLUMNS($I458:AQ458),0)/$I458+VLOOKUP($D458,Customer_Demand!$D:$BF,COLUMNS($I458:AQ458),0)/$K458),(VLOOKUP($D458,Customer_Demand!$D:$BF,COLUMNS($I458:AQ458),0)/$I458)),"")</f>
        <v/>
      </c>
      <c r="AR458" s="49" t="str">
        <f>IFERROR(IF($K458&lt;&gt;"SS",(VLOOKUP($D458,Customer_Demand!$D:$BF,COLUMNS($I458:AR458),0)/$I458+VLOOKUP($D458,Customer_Demand!$D:$BF,COLUMNS($I458:AR458),0)/$K458),(VLOOKUP($D458,Customer_Demand!$D:$BF,COLUMNS($I458:AR458),0)/$I458)),"")</f>
        <v/>
      </c>
      <c r="AS458" s="49" t="str">
        <f>IFERROR(IF($K458&lt;&gt;"SS",(VLOOKUP($D458,Customer_Demand!$D:$BF,COLUMNS($I458:AS458),0)/$I458+VLOOKUP($D458,Customer_Demand!$D:$BF,COLUMNS($I458:AS458),0)/$K458),(VLOOKUP($D458,Customer_Demand!$D:$BF,COLUMNS($I458:AS458),0)/$I458)),"")</f>
        <v/>
      </c>
      <c r="AT458" s="49" t="str">
        <f>IFERROR(IF($K458&lt;&gt;"SS",(VLOOKUP($D458,Customer_Demand!$D:$BF,COLUMNS($I458:AT458),0)/$I458+VLOOKUP($D458,Customer_Demand!$D:$BF,COLUMNS($I458:AT458),0)/$K458),(VLOOKUP($D458,Customer_Demand!$D:$BF,COLUMNS($I458:AT458),0)/$I458)),"")</f>
        <v/>
      </c>
      <c r="AU458" s="49" t="str">
        <f>IFERROR(IF($K458&lt;&gt;"SS",(VLOOKUP($D458,Customer_Demand!$D:$BF,COLUMNS($I458:AU458),0)/$I458+VLOOKUP($D458,Customer_Demand!$D:$BF,COLUMNS($I458:AU458),0)/$K458),(VLOOKUP($D458,Customer_Demand!$D:$BF,COLUMNS($I458:AU458),0)/$I458)),"")</f>
        <v/>
      </c>
      <c r="AV458" s="49" t="str">
        <f>IFERROR(IF($K458&lt;&gt;"SS",(VLOOKUP($D458,Customer_Demand!$D:$BF,COLUMNS($I458:AV458),0)/$I458+VLOOKUP($D458,Customer_Demand!$D:$BF,COLUMNS($I458:AV458),0)/$K458),(VLOOKUP($D458,Customer_Demand!$D:$BF,COLUMNS($I458:AV458),0)/$I458)),"")</f>
        <v/>
      </c>
      <c r="AW458" s="49" t="str">
        <f>IFERROR(IF($K458&lt;&gt;"SS",(VLOOKUP($D458,Customer_Demand!$D:$BF,COLUMNS($I458:AW458),0)/$I458+VLOOKUP($D458,Customer_Demand!$D:$BF,COLUMNS($I458:AW458),0)/$K458),(VLOOKUP($D458,Customer_Demand!$D:$BF,COLUMNS($I458:AW458),0)/$I458)),"")</f>
        <v/>
      </c>
      <c r="AX458" s="49" t="str">
        <f>IFERROR(IF($K458&lt;&gt;"SS",(VLOOKUP($D458,Customer_Demand!$D:$BF,COLUMNS($I458:AX458),0)/$I458+VLOOKUP($D458,Customer_Demand!$D:$BF,COLUMNS($I458:AX458),0)/$K458),(VLOOKUP($D458,Customer_Demand!$D:$BF,COLUMNS($I458:AX458),0)/$I458)),"")</f>
        <v/>
      </c>
      <c r="AY458" s="49" t="str">
        <f>IFERROR(IF($K458&lt;&gt;"SS",(VLOOKUP($D458,Customer_Demand!$D:$BF,COLUMNS($I458:AY458),0)/$I458+VLOOKUP($D458,Customer_Demand!$D:$BF,COLUMNS($I458:AY458),0)/$K458),(VLOOKUP($D458,Customer_Demand!$D:$BF,COLUMNS($I458:AY458),0)/$I458)),"")</f>
        <v/>
      </c>
      <c r="AZ458" s="49" t="str">
        <f>IFERROR(IF($K458&lt;&gt;"SS",(VLOOKUP($D458,Customer_Demand!$D:$BF,COLUMNS($I458:AZ458),0)/$I458+VLOOKUP($D458,Customer_Demand!$D:$BF,COLUMNS($I458:AZ458),0)/$K458),(VLOOKUP($D458,Customer_Demand!$D:$BF,COLUMNS($I458:AZ458),0)/$I458)),"")</f>
        <v/>
      </c>
      <c r="BA458" s="49" t="str">
        <f>IFERROR(IF($K458&lt;&gt;"SS",(VLOOKUP($D458,Customer_Demand!$D:$BF,COLUMNS($I458:BA458),0)/$I458+VLOOKUP($D458,Customer_Demand!$D:$BF,COLUMNS($I458:BA458),0)/$K458),(VLOOKUP($D458,Customer_Demand!$D:$BF,COLUMNS($I458:BA458),0)/$I458)),"")</f>
        <v/>
      </c>
      <c r="BB458" s="49" t="str">
        <f>IFERROR(IF($K458&lt;&gt;"SS",(VLOOKUP($D458,Customer_Demand!$D:$BF,COLUMNS($I458:BB458),0)/$I458+VLOOKUP($D458,Customer_Demand!$D:$BF,COLUMNS($I458:BB458),0)/$K458),(VLOOKUP($D458,Customer_Demand!$D:$BF,COLUMNS($I458:BB458),0)/$I458)),"")</f>
        <v/>
      </c>
      <c r="BC458" s="49" t="str">
        <f>IFERROR(IF($K458&lt;&gt;"SS",(VLOOKUP($D458,Customer_Demand!$D:$BF,COLUMNS($I458:BC458),0)/$I458+VLOOKUP($D458,Customer_Demand!$D:$BF,COLUMNS($I458:BC458),0)/$K458),(VLOOKUP($D458,Customer_Demand!$D:$BF,COLUMNS($I458:BC458),0)/$I458)),"")</f>
        <v/>
      </c>
      <c r="BD458" s="49" t="str">
        <f>IFERROR(IF($K458&lt;&gt;"SS",(VLOOKUP($D458,Customer_Demand!$D:$BF,COLUMNS($I458:BD458),0)/$I458+VLOOKUP($D458,Customer_Demand!$D:$BF,COLUMNS($I458:BD458),0)/$K458),(VLOOKUP($D458,Customer_Demand!$D:$BF,COLUMNS($I458:BD458),0)/$I458)),"")</f>
        <v/>
      </c>
      <c r="BE458" s="49" t="str">
        <f>IFERROR(IF($K458&lt;&gt;"SS",(VLOOKUP($D458,Customer_Demand!$D:$BF,COLUMNS($I458:BE458),0)/$I458+VLOOKUP($D458,Customer_Demand!$D:$BF,COLUMNS($I458:BE458),0)/$K458),(VLOOKUP($D458,Customer_Demand!$D:$BF,COLUMNS($I458:BE458),0)/$I458)),"")</f>
        <v/>
      </c>
      <c r="BF458" s="49" t="str">
        <f>IFERROR(IF($K458&lt;&gt;"SS",(VLOOKUP($D458,Customer_Demand!$D:$BF,COLUMNS($I458:BF458),0)/$I458+VLOOKUP($D458,Customer_Demand!$D:$BF,COLUMNS($I458:BF458),0)/$K458),(VLOOKUP($D458,Customer_Demand!$D:$BF,COLUMNS($I458:BF458),0)/$I458)),"")</f>
        <v/>
      </c>
      <c r="BG458" s="49" t="str">
        <f>IFERROR(IF($K458&lt;&gt;"SS",(VLOOKUP($D458,Customer_Demand!$D:$BF,COLUMNS($I458:BG458),0)/$I458+VLOOKUP($D458,Customer_Demand!$D:$BF,COLUMNS($I458:BG458),0)/$K458),(VLOOKUP($D458,Customer_Demand!$D:$BF,COLUMNS($I458:BG458),0)/$I458)),"")</f>
        <v/>
      </c>
      <c r="BH458" s="49" t="str">
        <f>IFERROR(IF($K458&lt;&gt;"SS",(VLOOKUP($D458,Customer_Demand!$D:$BF,COLUMNS($I458:BH458),0)/$I458+VLOOKUP($D458,Customer_Demand!$D:$BF,COLUMNS($I458:BH458),0)/$K458),(VLOOKUP($D458,Customer_Demand!$D:$BF,COLUMNS($I458:BH458),0)/$I458)),"")</f>
        <v/>
      </c>
      <c r="BI458" s="49" t="str">
        <f>IFERROR(IF($K458&lt;&gt;"SS",(VLOOKUP($D458,Customer_Demand!$D:$BF,COLUMNS($I458:BI458),0)/$I458+VLOOKUP($D458,Customer_Demand!$D:$BF,COLUMNS($I458:BI458),0)/$K458),(VLOOKUP($D458,Customer_Demand!$D:$BF,COLUMNS($I458:BI458),0)/$I458)),"")</f>
        <v/>
      </c>
      <c r="BJ458" s="49" t="str">
        <f>IFERROR(IF($K458&lt;&gt;"SS",(VLOOKUP($D458,Customer_Demand!$D:$BF,COLUMNS($I458:BJ458),0)/$I458+VLOOKUP($D458,Customer_Demand!$D:$BF,COLUMNS($I458:BJ458),0)/$K458),(VLOOKUP($D458,Customer_Demand!$D:$BF,COLUMNS($I458:BJ458),0)/$I458)),"")</f>
        <v/>
      </c>
      <c r="BK458" s="50" t="str">
        <f>IFERROR(IF($K458&lt;&gt;"SS",(VLOOKUP($D458,Customer_Demand!$D:$BF,COLUMNS($I458:BK458),0)/$I458+VLOOKUP($D458,Customer_Demand!$D:$BF,COLUMNS($I458:BK458),0)/$K458),(VLOOKUP($D458,Customer_Demand!$D:$BF,COLUMNS($I458:BK458),0)/$I458)),"")</f>
        <v/>
      </c>
      <c r="BL458" s="18"/>
    </row>
    <row r="459" spans="2:64" x14ac:dyDescent="0.2">
      <c r="B459" s="12" t="str">
        <f t="shared" si="35"/>
        <v/>
      </c>
      <c r="C459" s="45" t="str">
        <f>IF((Customer_Demand!C459)&lt;&gt;"",Customer_Demand!C459,"")</f>
        <v/>
      </c>
      <c r="D459" s="45" t="str">
        <f>IF(C459&lt;&gt;"",Customer_Demand!D459,"")</f>
        <v/>
      </c>
      <c r="E459" s="51" t="str">
        <f>IF(C459&lt;&gt;"",Customer_Demand!E459,"")</f>
        <v/>
      </c>
      <c r="F459" s="47" t="str">
        <f>IF(C459&lt;&gt;"",VLOOKUP(D459,Customer_Demand!$D$5:$F$1005,3,0),"")</f>
        <v/>
      </c>
      <c r="G459" s="48" t="str">
        <f t="shared" si="32"/>
        <v/>
      </c>
      <c r="H459" s="48" t="str">
        <f t="shared" si="33"/>
        <v/>
      </c>
      <c r="I459" s="48" t="str">
        <f>IFERROR(IF(C459&lt;&gt;"",VLOOKUP($H459,SMT_Cycle_Time_Data!$F:$Q,4,0),""),"SGR Not Defined")</f>
        <v/>
      </c>
      <c r="J459" s="48" t="str">
        <f t="shared" si="34"/>
        <v/>
      </c>
      <c r="K459" s="48" t="str">
        <f>IF(C459&lt;&gt;"",IFERROR(VLOOKUP($J459,SMT_Cycle_Time_Data!$F:$Q,4,0),"SS"),"")</f>
        <v/>
      </c>
      <c r="L459" s="49" t="str">
        <f>IFERROR(IF($K459&lt;&gt;"SS",(VLOOKUP($D459,Customer_Demand!$D:$BF,COLUMNS($I459:L459),0)/$I459+VLOOKUP($D459,Customer_Demand!$D:$BF,COLUMNS($I459:L459),0)/$K459),(VLOOKUP($D459,Customer_Demand!$D:$BF,COLUMNS($I459:L459),0)/$I459)),"")</f>
        <v/>
      </c>
      <c r="M459" s="49" t="str">
        <f>IFERROR(IF($K459&lt;&gt;"SS",(VLOOKUP($D459,Customer_Demand!$D:$BF,COLUMNS($I459:M459),0)/$I459+VLOOKUP($D459,Customer_Demand!$D:$BF,COLUMNS($I459:M459),0)/$K459),(VLOOKUP($D459,Customer_Demand!$D:$BF,COLUMNS($I459:M459),0)/$I459)),"")</f>
        <v/>
      </c>
      <c r="N459" s="49" t="str">
        <f>IFERROR(IF($K459&lt;&gt;"SS",(VLOOKUP($D459,Customer_Demand!$D:$BF,COLUMNS($I459:N459),0)/$I459+VLOOKUP($D459,Customer_Demand!$D:$BF,COLUMNS($I459:N459),0)/$K459),(VLOOKUP($D459,Customer_Demand!$D:$BF,COLUMNS($I459:N459),0)/$I459)),"")</f>
        <v/>
      </c>
      <c r="O459" s="49" t="str">
        <f>IFERROR(IF($K459&lt;&gt;"SS",(VLOOKUP($D459,Customer_Demand!$D:$BF,COLUMNS($I459:O459),0)/$I459+VLOOKUP($D459,Customer_Demand!$D:$BF,COLUMNS($I459:O459),0)/$K459),(VLOOKUP($D459,Customer_Demand!$D:$BF,COLUMNS($I459:O459),0)/$I459)),"")</f>
        <v/>
      </c>
      <c r="P459" s="49" t="str">
        <f>IFERROR(IF($K459&lt;&gt;"SS",(VLOOKUP($D459,Customer_Demand!$D:$BF,COLUMNS($I459:P459),0)/$I459+VLOOKUP($D459,Customer_Demand!$D:$BF,COLUMNS($I459:P459),0)/$K459),(VLOOKUP($D459,Customer_Demand!$D:$BF,COLUMNS($I459:P459),0)/$I459)),"")</f>
        <v/>
      </c>
      <c r="Q459" s="49" t="str">
        <f>IFERROR(IF($K459&lt;&gt;"SS",(VLOOKUP($D459,Customer_Demand!$D:$BF,COLUMNS($I459:Q459),0)/$I459+VLOOKUP($D459,Customer_Demand!$D:$BF,COLUMNS($I459:Q459),0)/$K459),(VLOOKUP($D459,Customer_Demand!$D:$BF,COLUMNS($I459:Q459),0)/$I459)),"")</f>
        <v/>
      </c>
      <c r="R459" s="49" t="str">
        <f>IFERROR(IF($K459&lt;&gt;"SS",(VLOOKUP($D459,Customer_Demand!$D:$BF,COLUMNS($I459:R459),0)/$I459+VLOOKUP($D459,Customer_Demand!$D:$BF,COLUMNS($I459:R459),0)/$K459),(VLOOKUP($D459,Customer_Demand!$D:$BF,COLUMNS($I459:R459),0)/$I459)),"")</f>
        <v/>
      </c>
      <c r="S459" s="49" t="str">
        <f>IFERROR(IF($K459&lt;&gt;"SS",(VLOOKUP($D459,Customer_Demand!$D:$BF,COLUMNS($I459:S459),0)/$I459+VLOOKUP($D459,Customer_Demand!$D:$BF,COLUMNS($I459:S459),0)/$K459),(VLOOKUP($D459,Customer_Demand!$D:$BF,COLUMNS($I459:S459),0)/$I459)),"")</f>
        <v/>
      </c>
      <c r="T459" s="49" t="str">
        <f>IFERROR(IF($K459&lt;&gt;"SS",(VLOOKUP($D459,Customer_Demand!$D:$BF,COLUMNS($I459:T459),0)/$I459+VLOOKUP($D459,Customer_Demand!$D:$BF,COLUMNS($I459:T459),0)/$K459),(VLOOKUP($D459,Customer_Demand!$D:$BF,COLUMNS($I459:T459),0)/$I459)),"")</f>
        <v/>
      </c>
      <c r="U459" s="49" t="str">
        <f>IFERROR(IF($K459&lt;&gt;"SS",(VLOOKUP($D459,Customer_Demand!$D:$BF,COLUMNS($I459:U459),0)/$I459+VLOOKUP($D459,Customer_Demand!$D:$BF,COLUMNS($I459:U459),0)/$K459),(VLOOKUP($D459,Customer_Demand!$D:$BF,COLUMNS($I459:U459),0)/$I459)),"")</f>
        <v/>
      </c>
      <c r="V459" s="49" t="str">
        <f>IFERROR(IF($K459&lt;&gt;"SS",(VLOOKUP($D459,Customer_Demand!$D:$BF,COLUMNS($I459:V459),0)/$I459+VLOOKUP($D459,Customer_Demand!$D:$BF,COLUMNS($I459:V459),0)/$K459),(VLOOKUP($D459,Customer_Demand!$D:$BF,COLUMNS($I459:V459),0)/$I459)),"")</f>
        <v/>
      </c>
      <c r="W459" s="49" t="str">
        <f>IFERROR(IF($K459&lt;&gt;"SS",(VLOOKUP($D459,Customer_Demand!$D:$BF,COLUMNS($I459:W459),0)/$I459+VLOOKUP($D459,Customer_Demand!$D:$BF,COLUMNS($I459:W459),0)/$K459),(VLOOKUP($D459,Customer_Demand!$D:$BF,COLUMNS($I459:W459),0)/$I459)),"")</f>
        <v/>
      </c>
      <c r="X459" s="49" t="str">
        <f>IFERROR(IF($K459&lt;&gt;"SS",(VLOOKUP($D459,Customer_Demand!$D:$BF,COLUMNS($I459:X459),0)/$I459+VLOOKUP($D459,Customer_Demand!$D:$BF,COLUMNS($I459:X459),0)/$K459),(VLOOKUP($D459,Customer_Demand!$D:$BF,COLUMNS($I459:X459),0)/$I459)),"")</f>
        <v/>
      </c>
      <c r="Y459" s="49" t="str">
        <f>IFERROR(IF($K459&lt;&gt;"SS",(VLOOKUP($D459,Customer_Demand!$D:$BF,COLUMNS($I459:Y459),0)/$I459+VLOOKUP($D459,Customer_Demand!$D:$BF,COLUMNS($I459:Y459),0)/$K459),(VLOOKUP($D459,Customer_Demand!$D:$BF,COLUMNS($I459:Y459),0)/$I459)),"")</f>
        <v/>
      </c>
      <c r="Z459" s="49" t="str">
        <f>IFERROR(IF($K459&lt;&gt;"SS",(VLOOKUP($D459,Customer_Demand!$D:$BF,COLUMNS($I459:Z459),0)/$I459+VLOOKUP($D459,Customer_Demand!$D:$BF,COLUMNS($I459:Z459),0)/$K459),(VLOOKUP($D459,Customer_Demand!$D:$BF,COLUMNS($I459:Z459),0)/$I459)),"")</f>
        <v/>
      </c>
      <c r="AA459" s="49" t="str">
        <f>IFERROR(IF($K459&lt;&gt;"SS",(VLOOKUP($D459,Customer_Demand!$D:$BF,COLUMNS($I459:AA459),0)/$I459+VLOOKUP($D459,Customer_Demand!$D:$BF,COLUMNS($I459:AA459),0)/$K459),(VLOOKUP($D459,Customer_Demand!$D:$BF,COLUMNS($I459:AA459),0)/$I459)),"")</f>
        <v/>
      </c>
      <c r="AB459" s="49" t="str">
        <f>IFERROR(IF($K459&lt;&gt;"SS",(VLOOKUP($D459,Customer_Demand!$D:$BF,COLUMNS($I459:AB459),0)/$I459+VLOOKUP($D459,Customer_Demand!$D:$BF,COLUMNS($I459:AB459),0)/$K459),(VLOOKUP($D459,Customer_Demand!$D:$BF,COLUMNS($I459:AB459),0)/$I459)),"")</f>
        <v/>
      </c>
      <c r="AC459" s="49" t="str">
        <f>IFERROR(IF($K459&lt;&gt;"SS",(VLOOKUP($D459,Customer_Demand!$D:$BF,COLUMNS($I459:AC459),0)/$I459+VLOOKUP($D459,Customer_Demand!$D:$BF,COLUMNS($I459:AC459),0)/$K459),(VLOOKUP($D459,Customer_Demand!$D:$BF,COLUMNS($I459:AC459),0)/$I459)),"")</f>
        <v/>
      </c>
      <c r="AD459" s="49" t="str">
        <f>IFERROR(IF($K459&lt;&gt;"SS",(VLOOKUP($D459,Customer_Demand!$D:$BF,COLUMNS($I459:AD459),0)/$I459+VLOOKUP($D459,Customer_Demand!$D:$BF,COLUMNS($I459:AD459),0)/$K459),(VLOOKUP($D459,Customer_Demand!$D:$BF,COLUMNS($I459:AD459),0)/$I459)),"")</f>
        <v/>
      </c>
      <c r="AE459" s="49" t="str">
        <f>IFERROR(IF($K459&lt;&gt;"SS",(VLOOKUP($D459,Customer_Demand!$D:$BF,COLUMNS($I459:AE459),0)/$I459+VLOOKUP($D459,Customer_Demand!$D:$BF,COLUMNS($I459:AE459),0)/$K459),(VLOOKUP($D459,Customer_Demand!$D:$BF,COLUMNS($I459:AE459),0)/$I459)),"")</f>
        <v/>
      </c>
      <c r="AF459" s="49" t="str">
        <f>IFERROR(IF($K459&lt;&gt;"SS",(VLOOKUP($D459,Customer_Demand!$D:$BF,COLUMNS($I459:AF459),0)/$I459+VLOOKUP($D459,Customer_Demand!$D:$BF,COLUMNS($I459:AF459),0)/$K459),(VLOOKUP($D459,Customer_Demand!$D:$BF,COLUMNS($I459:AF459),0)/$I459)),"")</f>
        <v/>
      </c>
      <c r="AG459" s="49" t="str">
        <f>IFERROR(IF($K459&lt;&gt;"SS",(VLOOKUP($D459,Customer_Demand!$D:$BF,COLUMNS($I459:AG459),0)/$I459+VLOOKUP($D459,Customer_Demand!$D:$BF,COLUMNS($I459:AG459),0)/$K459),(VLOOKUP($D459,Customer_Demand!$D:$BF,COLUMNS($I459:AG459),0)/$I459)),"")</f>
        <v/>
      </c>
      <c r="AH459" s="49" t="str">
        <f>IFERROR(IF($K459&lt;&gt;"SS",(VLOOKUP($D459,Customer_Demand!$D:$BF,COLUMNS($I459:AH459),0)/$I459+VLOOKUP($D459,Customer_Demand!$D:$BF,COLUMNS($I459:AH459),0)/$K459),(VLOOKUP($D459,Customer_Demand!$D:$BF,COLUMNS($I459:AH459),0)/$I459)),"")</f>
        <v/>
      </c>
      <c r="AI459" s="49" t="str">
        <f>IFERROR(IF($K459&lt;&gt;"SS",(VLOOKUP($D459,Customer_Demand!$D:$BF,COLUMNS($I459:AI459),0)/$I459+VLOOKUP($D459,Customer_Demand!$D:$BF,COLUMNS($I459:AI459),0)/$K459),(VLOOKUP($D459,Customer_Demand!$D:$BF,COLUMNS($I459:AI459),0)/$I459)),"")</f>
        <v/>
      </c>
      <c r="AJ459" s="49" t="str">
        <f>IFERROR(IF($K459&lt;&gt;"SS",(VLOOKUP($D459,Customer_Demand!$D:$BF,COLUMNS($I459:AJ459),0)/$I459+VLOOKUP($D459,Customer_Demand!$D:$BF,COLUMNS($I459:AJ459),0)/$K459),(VLOOKUP($D459,Customer_Demand!$D:$BF,COLUMNS($I459:AJ459),0)/$I459)),"")</f>
        <v/>
      </c>
      <c r="AK459" s="49" t="str">
        <f>IFERROR(IF($K459&lt;&gt;"SS",(VLOOKUP($D459,Customer_Demand!$D:$BF,COLUMNS($I459:AK459),0)/$I459+VLOOKUP($D459,Customer_Demand!$D:$BF,COLUMNS($I459:AK459),0)/$K459),(VLOOKUP($D459,Customer_Demand!$D:$BF,COLUMNS($I459:AK459),0)/$I459)),"")</f>
        <v/>
      </c>
      <c r="AL459" s="49" t="str">
        <f>IFERROR(IF($K459&lt;&gt;"SS",(VLOOKUP($D459,Customer_Demand!$D:$BF,COLUMNS($I459:AL459),0)/$I459+VLOOKUP($D459,Customer_Demand!$D:$BF,COLUMNS($I459:AL459),0)/$K459),(VLOOKUP($D459,Customer_Demand!$D:$BF,COLUMNS($I459:AL459),0)/$I459)),"")</f>
        <v/>
      </c>
      <c r="AM459" s="49" t="str">
        <f>IFERROR(IF($K459&lt;&gt;"SS",(VLOOKUP($D459,Customer_Demand!$D:$BF,COLUMNS($I459:AM459),0)/$I459+VLOOKUP($D459,Customer_Demand!$D:$BF,COLUMNS($I459:AM459),0)/$K459),(VLOOKUP($D459,Customer_Demand!$D:$BF,COLUMNS($I459:AM459),0)/$I459)),"")</f>
        <v/>
      </c>
      <c r="AN459" s="49" t="str">
        <f>IFERROR(IF($K459&lt;&gt;"SS",(VLOOKUP($D459,Customer_Demand!$D:$BF,COLUMNS($I459:AN459),0)/$I459+VLOOKUP($D459,Customer_Demand!$D:$BF,COLUMNS($I459:AN459),0)/$K459),(VLOOKUP($D459,Customer_Demand!$D:$BF,COLUMNS($I459:AN459),0)/$I459)),"")</f>
        <v/>
      </c>
      <c r="AO459" s="49" t="str">
        <f>IFERROR(IF($K459&lt;&gt;"SS",(VLOOKUP($D459,Customer_Demand!$D:$BF,COLUMNS($I459:AO459),0)/$I459+VLOOKUP($D459,Customer_Demand!$D:$BF,COLUMNS($I459:AO459),0)/$K459),(VLOOKUP($D459,Customer_Demand!$D:$BF,COLUMNS($I459:AO459),0)/$I459)),"")</f>
        <v/>
      </c>
      <c r="AP459" s="49" t="str">
        <f>IFERROR(IF($K459&lt;&gt;"SS",(VLOOKUP($D459,Customer_Demand!$D:$BF,COLUMNS($I459:AP459),0)/$I459+VLOOKUP($D459,Customer_Demand!$D:$BF,COLUMNS($I459:AP459),0)/$K459),(VLOOKUP($D459,Customer_Demand!$D:$BF,COLUMNS($I459:AP459),0)/$I459)),"")</f>
        <v/>
      </c>
      <c r="AQ459" s="49" t="str">
        <f>IFERROR(IF($K459&lt;&gt;"SS",(VLOOKUP($D459,Customer_Demand!$D:$BF,COLUMNS($I459:AQ459),0)/$I459+VLOOKUP($D459,Customer_Demand!$D:$BF,COLUMNS($I459:AQ459),0)/$K459),(VLOOKUP($D459,Customer_Demand!$D:$BF,COLUMNS($I459:AQ459),0)/$I459)),"")</f>
        <v/>
      </c>
      <c r="AR459" s="49" t="str">
        <f>IFERROR(IF($K459&lt;&gt;"SS",(VLOOKUP($D459,Customer_Demand!$D:$BF,COLUMNS($I459:AR459),0)/$I459+VLOOKUP($D459,Customer_Demand!$D:$BF,COLUMNS($I459:AR459),0)/$K459),(VLOOKUP($D459,Customer_Demand!$D:$BF,COLUMNS($I459:AR459),0)/$I459)),"")</f>
        <v/>
      </c>
      <c r="AS459" s="49" t="str">
        <f>IFERROR(IF($K459&lt;&gt;"SS",(VLOOKUP($D459,Customer_Demand!$D:$BF,COLUMNS($I459:AS459),0)/$I459+VLOOKUP($D459,Customer_Demand!$D:$BF,COLUMNS($I459:AS459),0)/$K459),(VLOOKUP($D459,Customer_Demand!$D:$BF,COLUMNS($I459:AS459),0)/$I459)),"")</f>
        <v/>
      </c>
      <c r="AT459" s="49" t="str">
        <f>IFERROR(IF($K459&lt;&gt;"SS",(VLOOKUP($D459,Customer_Demand!$D:$BF,COLUMNS($I459:AT459),0)/$I459+VLOOKUP($D459,Customer_Demand!$D:$BF,COLUMNS($I459:AT459),0)/$K459),(VLOOKUP($D459,Customer_Demand!$D:$BF,COLUMNS($I459:AT459),0)/$I459)),"")</f>
        <v/>
      </c>
      <c r="AU459" s="49" t="str">
        <f>IFERROR(IF($K459&lt;&gt;"SS",(VLOOKUP($D459,Customer_Demand!$D:$BF,COLUMNS($I459:AU459),0)/$I459+VLOOKUP($D459,Customer_Demand!$D:$BF,COLUMNS($I459:AU459),0)/$K459),(VLOOKUP($D459,Customer_Demand!$D:$BF,COLUMNS($I459:AU459),0)/$I459)),"")</f>
        <v/>
      </c>
      <c r="AV459" s="49" t="str">
        <f>IFERROR(IF($K459&lt;&gt;"SS",(VLOOKUP($D459,Customer_Demand!$D:$BF,COLUMNS($I459:AV459),0)/$I459+VLOOKUP($D459,Customer_Demand!$D:$BF,COLUMNS($I459:AV459),0)/$K459),(VLOOKUP($D459,Customer_Demand!$D:$BF,COLUMNS($I459:AV459),0)/$I459)),"")</f>
        <v/>
      </c>
      <c r="AW459" s="49" t="str">
        <f>IFERROR(IF($K459&lt;&gt;"SS",(VLOOKUP($D459,Customer_Demand!$D:$BF,COLUMNS($I459:AW459),0)/$I459+VLOOKUP($D459,Customer_Demand!$D:$BF,COLUMNS($I459:AW459),0)/$K459),(VLOOKUP($D459,Customer_Demand!$D:$BF,COLUMNS($I459:AW459),0)/$I459)),"")</f>
        <v/>
      </c>
      <c r="AX459" s="49" t="str">
        <f>IFERROR(IF($K459&lt;&gt;"SS",(VLOOKUP($D459,Customer_Demand!$D:$BF,COLUMNS($I459:AX459),0)/$I459+VLOOKUP($D459,Customer_Demand!$D:$BF,COLUMNS($I459:AX459),0)/$K459),(VLOOKUP($D459,Customer_Demand!$D:$BF,COLUMNS($I459:AX459),0)/$I459)),"")</f>
        <v/>
      </c>
      <c r="AY459" s="49" t="str">
        <f>IFERROR(IF($K459&lt;&gt;"SS",(VLOOKUP($D459,Customer_Demand!$D:$BF,COLUMNS($I459:AY459),0)/$I459+VLOOKUP($D459,Customer_Demand!$D:$BF,COLUMNS($I459:AY459),0)/$K459),(VLOOKUP($D459,Customer_Demand!$D:$BF,COLUMNS($I459:AY459),0)/$I459)),"")</f>
        <v/>
      </c>
      <c r="AZ459" s="49" t="str">
        <f>IFERROR(IF($K459&lt;&gt;"SS",(VLOOKUP($D459,Customer_Demand!$D:$BF,COLUMNS($I459:AZ459),0)/$I459+VLOOKUP($D459,Customer_Demand!$D:$BF,COLUMNS($I459:AZ459),0)/$K459),(VLOOKUP($D459,Customer_Demand!$D:$BF,COLUMNS($I459:AZ459),0)/$I459)),"")</f>
        <v/>
      </c>
      <c r="BA459" s="49" t="str">
        <f>IFERROR(IF($K459&lt;&gt;"SS",(VLOOKUP($D459,Customer_Demand!$D:$BF,COLUMNS($I459:BA459),0)/$I459+VLOOKUP($D459,Customer_Demand!$D:$BF,COLUMNS($I459:BA459),0)/$K459),(VLOOKUP($D459,Customer_Demand!$D:$BF,COLUMNS($I459:BA459),0)/$I459)),"")</f>
        <v/>
      </c>
      <c r="BB459" s="49" t="str">
        <f>IFERROR(IF($K459&lt;&gt;"SS",(VLOOKUP($D459,Customer_Demand!$D:$BF,COLUMNS($I459:BB459),0)/$I459+VLOOKUP($D459,Customer_Demand!$D:$BF,COLUMNS($I459:BB459),0)/$K459),(VLOOKUP($D459,Customer_Demand!$D:$BF,COLUMNS($I459:BB459),0)/$I459)),"")</f>
        <v/>
      </c>
      <c r="BC459" s="49" t="str">
        <f>IFERROR(IF($K459&lt;&gt;"SS",(VLOOKUP($D459,Customer_Demand!$D:$BF,COLUMNS($I459:BC459),0)/$I459+VLOOKUP($D459,Customer_Demand!$D:$BF,COLUMNS($I459:BC459),0)/$K459),(VLOOKUP($D459,Customer_Demand!$D:$BF,COLUMNS($I459:BC459),0)/$I459)),"")</f>
        <v/>
      </c>
      <c r="BD459" s="49" t="str">
        <f>IFERROR(IF($K459&lt;&gt;"SS",(VLOOKUP($D459,Customer_Demand!$D:$BF,COLUMNS($I459:BD459),0)/$I459+VLOOKUP($D459,Customer_Demand!$D:$BF,COLUMNS($I459:BD459),0)/$K459),(VLOOKUP($D459,Customer_Demand!$D:$BF,COLUMNS($I459:BD459),0)/$I459)),"")</f>
        <v/>
      </c>
      <c r="BE459" s="49" t="str">
        <f>IFERROR(IF($K459&lt;&gt;"SS",(VLOOKUP($D459,Customer_Demand!$D:$BF,COLUMNS($I459:BE459),0)/$I459+VLOOKUP($D459,Customer_Demand!$D:$BF,COLUMNS($I459:BE459),0)/$K459),(VLOOKUP($D459,Customer_Demand!$D:$BF,COLUMNS($I459:BE459),0)/$I459)),"")</f>
        <v/>
      </c>
      <c r="BF459" s="49" t="str">
        <f>IFERROR(IF($K459&lt;&gt;"SS",(VLOOKUP($D459,Customer_Demand!$D:$BF,COLUMNS($I459:BF459),0)/$I459+VLOOKUP($D459,Customer_Demand!$D:$BF,COLUMNS($I459:BF459),0)/$K459),(VLOOKUP($D459,Customer_Demand!$D:$BF,COLUMNS($I459:BF459),0)/$I459)),"")</f>
        <v/>
      </c>
      <c r="BG459" s="49" t="str">
        <f>IFERROR(IF($K459&lt;&gt;"SS",(VLOOKUP($D459,Customer_Demand!$D:$BF,COLUMNS($I459:BG459),0)/$I459+VLOOKUP($D459,Customer_Demand!$D:$BF,COLUMNS($I459:BG459),0)/$K459),(VLOOKUP($D459,Customer_Demand!$D:$BF,COLUMNS($I459:BG459),0)/$I459)),"")</f>
        <v/>
      </c>
      <c r="BH459" s="49" t="str">
        <f>IFERROR(IF($K459&lt;&gt;"SS",(VLOOKUP($D459,Customer_Demand!$D:$BF,COLUMNS($I459:BH459),0)/$I459+VLOOKUP($D459,Customer_Demand!$D:$BF,COLUMNS($I459:BH459),0)/$K459),(VLOOKUP($D459,Customer_Demand!$D:$BF,COLUMNS($I459:BH459),0)/$I459)),"")</f>
        <v/>
      </c>
      <c r="BI459" s="49" t="str">
        <f>IFERROR(IF($K459&lt;&gt;"SS",(VLOOKUP($D459,Customer_Demand!$D:$BF,COLUMNS($I459:BI459),0)/$I459+VLOOKUP($D459,Customer_Demand!$D:$BF,COLUMNS($I459:BI459),0)/$K459),(VLOOKUP($D459,Customer_Demand!$D:$BF,COLUMNS($I459:BI459),0)/$I459)),"")</f>
        <v/>
      </c>
      <c r="BJ459" s="49" t="str">
        <f>IFERROR(IF($K459&lt;&gt;"SS",(VLOOKUP($D459,Customer_Demand!$D:$BF,COLUMNS($I459:BJ459),0)/$I459+VLOOKUP($D459,Customer_Demand!$D:$BF,COLUMNS($I459:BJ459),0)/$K459),(VLOOKUP($D459,Customer_Demand!$D:$BF,COLUMNS($I459:BJ459),0)/$I459)),"")</f>
        <v/>
      </c>
      <c r="BK459" s="50" t="str">
        <f>IFERROR(IF($K459&lt;&gt;"SS",(VLOOKUP($D459,Customer_Demand!$D:$BF,COLUMNS($I459:BK459),0)/$I459+VLOOKUP($D459,Customer_Demand!$D:$BF,COLUMNS($I459:BK459),0)/$K459),(VLOOKUP($D459,Customer_Demand!$D:$BF,COLUMNS($I459:BK459),0)/$I459)),"")</f>
        <v/>
      </c>
      <c r="BL459" s="18"/>
    </row>
    <row r="460" spans="2:64" x14ac:dyDescent="0.2">
      <c r="B460" s="12" t="str">
        <f t="shared" si="35"/>
        <v/>
      </c>
      <c r="C460" s="45" t="str">
        <f>IF((Customer_Demand!C460)&lt;&gt;"",Customer_Demand!C460,"")</f>
        <v/>
      </c>
      <c r="D460" s="45" t="str">
        <f>IF(C460&lt;&gt;"",Customer_Demand!D460,"")</f>
        <v/>
      </c>
      <c r="E460" s="51" t="str">
        <f>IF(C460&lt;&gt;"",Customer_Demand!E460,"")</f>
        <v/>
      </c>
      <c r="F460" s="47" t="str">
        <f>IF(C460&lt;&gt;"",VLOOKUP(D460,Customer_Demand!$D$5:$F$1005,3,0),"")</f>
        <v/>
      </c>
      <c r="G460" s="48" t="str">
        <f t="shared" si="32"/>
        <v/>
      </c>
      <c r="H460" s="48" t="str">
        <f t="shared" si="33"/>
        <v/>
      </c>
      <c r="I460" s="48" t="str">
        <f>IFERROR(IF(C460&lt;&gt;"",VLOOKUP($H460,SMT_Cycle_Time_Data!$F:$Q,4,0),""),"SGR Not Defined")</f>
        <v/>
      </c>
      <c r="J460" s="48" t="str">
        <f t="shared" si="34"/>
        <v/>
      </c>
      <c r="K460" s="48" t="str">
        <f>IF(C460&lt;&gt;"",IFERROR(VLOOKUP($J460,SMT_Cycle_Time_Data!$F:$Q,4,0),"SS"),"")</f>
        <v/>
      </c>
      <c r="L460" s="49" t="str">
        <f>IFERROR(IF($K460&lt;&gt;"SS",(VLOOKUP($D460,Customer_Demand!$D:$BF,COLUMNS($I460:L460),0)/$I460+VLOOKUP($D460,Customer_Demand!$D:$BF,COLUMNS($I460:L460),0)/$K460),(VLOOKUP($D460,Customer_Demand!$D:$BF,COLUMNS($I460:L460),0)/$I460)),"")</f>
        <v/>
      </c>
      <c r="M460" s="49" t="str">
        <f>IFERROR(IF($K460&lt;&gt;"SS",(VLOOKUP($D460,Customer_Demand!$D:$BF,COLUMNS($I460:M460),0)/$I460+VLOOKUP($D460,Customer_Demand!$D:$BF,COLUMNS($I460:M460),0)/$K460),(VLOOKUP($D460,Customer_Demand!$D:$BF,COLUMNS($I460:M460),0)/$I460)),"")</f>
        <v/>
      </c>
      <c r="N460" s="49" t="str">
        <f>IFERROR(IF($K460&lt;&gt;"SS",(VLOOKUP($D460,Customer_Demand!$D:$BF,COLUMNS($I460:N460),0)/$I460+VLOOKUP($D460,Customer_Demand!$D:$BF,COLUMNS($I460:N460),0)/$K460),(VLOOKUP($D460,Customer_Demand!$D:$BF,COLUMNS($I460:N460),0)/$I460)),"")</f>
        <v/>
      </c>
      <c r="O460" s="49" t="str">
        <f>IFERROR(IF($K460&lt;&gt;"SS",(VLOOKUP($D460,Customer_Demand!$D:$BF,COLUMNS($I460:O460),0)/$I460+VLOOKUP($D460,Customer_Demand!$D:$BF,COLUMNS($I460:O460),0)/$K460),(VLOOKUP($D460,Customer_Demand!$D:$BF,COLUMNS($I460:O460),0)/$I460)),"")</f>
        <v/>
      </c>
      <c r="P460" s="49" t="str">
        <f>IFERROR(IF($K460&lt;&gt;"SS",(VLOOKUP($D460,Customer_Demand!$D:$BF,COLUMNS($I460:P460),0)/$I460+VLOOKUP($D460,Customer_Demand!$D:$BF,COLUMNS($I460:P460),0)/$K460),(VLOOKUP($D460,Customer_Demand!$D:$BF,COLUMNS($I460:P460),0)/$I460)),"")</f>
        <v/>
      </c>
      <c r="Q460" s="49" t="str">
        <f>IFERROR(IF($K460&lt;&gt;"SS",(VLOOKUP($D460,Customer_Demand!$D:$BF,COLUMNS($I460:Q460),0)/$I460+VLOOKUP($D460,Customer_Demand!$D:$BF,COLUMNS($I460:Q460),0)/$K460),(VLOOKUP($D460,Customer_Demand!$D:$BF,COLUMNS($I460:Q460),0)/$I460)),"")</f>
        <v/>
      </c>
      <c r="R460" s="49" t="str">
        <f>IFERROR(IF($K460&lt;&gt;"SS",(VLOOKUP($D460,Customer_Demand!$D:$BF,COLUMNS($I460:R460),0)/$I460+VLOOKUP($D460,Customer_Demand!$D:$BF,COLUMNS($I460:R460),0)/$K460),(VLOOKUP($D460,Customer_Demand!$D:$BF,COLUMNS($I460:R460),0)/$I460)),"")</f>
        <v/>
      </c>
      <c r="S460" s="49" t="str">
        <f>IFERROR(IF($K460&lt;&gt;"SS",(VLOOKUP($D460,Customer_Demand!$D:$BF,COLUMNS($I460:S460),0)/$I460+VLOOKUP($D460,Customer_Demand!$D:$BF,COLUMNS($I460:S460),0)/$K460),(VLOOKUP($D460,Customer_Demand!$D:$BF,COLUMNS($I460:S460),0)/$I460)),"")</f>
        <v/>
      </c>
      <c r="T460" s="49" t="str">
        <f>IFERROR(IF($K460&lt;&gt;"SS",(VLOOKUP($D460,Customer_Demand!$D:$BF,COLUMNS($I460:T460),0)/$I460+VLOOKUP($D460,Customer_Demand!$D:$BF,COLUMNS($I460:T460),0)/$K460),(VLOOKUP($D460,Customer_Demand!$D:$BF,COLUMNS($I460:T460),0)/$I460)),"")</f>
        <v/>
      </c>
      <c r="U460" s="49" t="str">
        <f>IFERROR(IF($K460&lt;&gt;"SS",(VLOOKUP($D460,Customer_Demand!$D:$BF,COLUMNS($I460:U460),0)/$I460+VLOOKUP($D460,Customer_Demand!$D:$BF,COLUMNS($I460:U460),0)/$K460),(VLOOKUP($D460,Customer_Demand!$D:$BF,COLUMNS($I460:U460),0)/$I460)),"")</f>
        <v/>
      </c>
      <c r="V460" s="49" t="str">
        <f>IFERROR(IF($K460&lt;&gt;"SS",(VLOOKUP($D460,Customer_Demand!$D:$BF,COLUMNS($I460:V460),0)/$I460+VLOOKUP($D460,Customer_Demand!$D:$BF,COLUMNS($I460:V460),0)/$K460),(VLOOKUP($D460,Customer_Demand!$D:$BF,COLUMNS($I460:V460),0)/$I460)),"")</f>
        <v/>
      </c>
      <c r="W460" s="49" t="str">
        <f>IFERROR(IF($K460&lt;&gt;"SS",(VLOOKUP($D460,Customer_Demand!$D:$BF,COLUMNS($I460:W460),0)/$I460+VLOOKUP($D460,Customer_Demand!$D:$BF,COLUMNS($I460:W460),0)/$K460),(VLOOKUP($D460,Customer_Demand!$D:$BF,COLUMNS($I460:W460),0)/$I460)),"")</f>
        <v/>
      </c>
      <c r="X460" s="49" t="str">
        <f>IFERROR(IF($K460&lt;&gt;"SS",(VLOOKUP($D460,Customer_Demand!$D:$BF,COLUMNS($I460:X460),0)/$I460+VLOOKUP($D460,Customer_Demand!$D:$BF,COLUMNS($I460:X460),0)/$K460),(VLOOKUP($D460,Customer_Demand!$D:$BF,COLUMNS($I460:X460),0)/$I460)),"")</f>
        <v/>
      </c>
      <c r="Y460" s="49" t="str">
        <f>IFERROR(IF($K460&lt;&gt;"SS",(VLOOKUP($D460,Customer_Demand!$D:$BF,COLUMNS($I460:Y460),0)/$I460+VLOOKUP($D460,Customer_Demand!$D:$BF,COLUMNS($I460:Y460),0)/$K460),(VLOOKUP($D460,Customer_Demand!$D:$BF,COLUMNS($I460:Y460),0)/$I460)),"")</f>
        <v/>
      </c>
      <c r="Z460" s="49" t="str">
        <f>IFERROR(IF($K460&lt;&gt;"SS",(VLOOKUP($D460,Customer_Demand!$D:$BF,COLUMNS($I460:Z460),0)/$I460+VLOOKUP($D460,Customer_Demand!$D:$BF,COLUMNS($I460:Z460),0)/$K460),(VLOOKUP($D460,Customer_Demand!$D:$BF,COLUMNS($I460:Z460),0)/$I460)),"")</f>
        <v/>
      </c>
      <c r="AA460" s="49" t="str">
        <f>IFERROR(IF($K460&lt;&gt;"SS",(VLOOKUP($D460,Customer_Demand!$D:$BF,COLUMNS($I460:AA460),0)/$I460+VLOOKUP($D460,Customer_Demand!$D:$BF,COLUMNS($I460:AA460),0)/$K460),(VLOOKUP($D460,Customer_Demand!$D:$BF,COLUMNS($I460:AA460),0)/$I460)),"")</f>
        <v/>
      </c>
      <c r="AB460" s="49" t="str">
        <f>IFERROR(IF($K460&lt;&gt;"SS",(VLOOKUP($D460,Customer_Demand!$D:$BF,COLUMNS($I460:AB460),0)/$I460+VLOOKUP($D460,Customer_Demand!$D:$BF,COLUMNS($I460:AB460),0)/$K460),(VLOOKUP($D460,Customer_Demand!$D:$BF,COLUMNS($I460:AB460),0)/$I460)),"")</f>
        <v/>
      </c>
      <c r="AC460" s="49" t="str">
        <f>IFERROR(IF($K460&lt;&gt;"SS",(VLOOKUP($D460,Customer_Demand!$D:$BF,COLUMNS($I460:AC460),0)/$I460+VLOOKUP($D460,Customer_Demand!$D:$BF,COLUMNS($I460:AC460),0)/$K460),(VLOOKUP($D460,Customer_Demand!$D:$BF,COLUMNS($I460:AC460),0)/$I460)),"")</f>
        <v/>
      </c>
      <c r="AD460" s="49" t="str">
        <f>IFERROR(IF($K460&lt;&gt;"SS",(VLOOKUP($D460,Customer_Demand!$D:$BF,COLUMNS($I460:AD460),0)/$I460+VLOOKUP($D460,Customer_Demand!$D:$BF,COLUMNS($I460:AD460),0)/$K460),(VLOOKUP($D460,Customer_Demand!$D:$BF,COLUMNS($I460:AD460),0)/$I460)),"")</f>
        <v/>
      </c>
      <c r="AE460" s="49" t="str">
        <f>IFERROR(IF($K460&lt;&gt;"SS",(VLOOKUP($D460,Customer_Demand!$D:$BF,COLUMNS($I460:AE460),0)/$I460+VLOOKUP($D460,Customer_Demand!$D:$BF,COLUMNS($I460:AE460),0)/$K460),(VLOOKUP($D460,Customer_Demand!$D:$BF,COLUMNS($I460:AE460),0)/$I460)),"")</f>
        <v/>
      </c>
      <c r="AF460" s="49" t="str">
        <f>IFERROR(IF($K460&lt;&gt;"SS",(VLOOKUP($D460,Customer_Demand!$D:$BF,COLUMNS($I460:AF460),0)/$I460+VLOOKUP($D460,Customer_Demand!$D:$BF,COLUMNS($I460:AF460),0)/$K460),(VLOOKUP($D460,Customer_Demand!$D:$BF,COLUMNS($I460:AF460),0)/$I460)),"")</f>
        <v/>
      </c>
      <c r="AG460" s="49" t="str">
        <f>IFERROR(IF($K460&lt;&gt;"SS",(VLOOKUP($D460,Customer_Demand!$D:$BF,COLUMNS($I460:AG460),0)/$I460+VLOOKUP($D460,Customer_Demand!$D:$BF,COLUMNS($I460:AG460),0)/$K460),(VLOOKUP($D460,Customer_Demand!$D:$BF,COLUMNS($I460:AG460),0)/$I460)),"")</f>
        <v/>
      </c>
      <c r="AH460" s="49" t="str">
        <f>IFERROR(IF($K460&lt;&gt;"SS",(VLOOKUP($D460,Customer_Demand!$D:$BF,COLUMNS($I460:AH460),0)/$I460+VLOOKUP($D460,Customer_Demand!$D:$BF,COLUMNS($I460:AH460),0)/$K460),(VLOOKUP($D460,Customer_Demand!$D:$BF,COLUMNS($I460:AH460),0)/$I460)),"")</f>
        <v/>
      </c>
      <c r="AI460" s="49" t="str">
        <f>IFERROR(IF($K460&lt;&gt;"SS",(VLOOKUP($D460,Customer_Demand!$D:$BF,COLUMNS($I460:AI460),0)/$I460+VLOOKUP($D460,Customer_Demand!$D:$BF,COLUMNS($I460:AI460),0)/$K460),(VLOOKUP($D460,Customer_Demand!$D:$BF,COLUMNS($I460:AI460),0)/$I460)),"")</f>
        <v/>
      </c>
      <c r="AJ460" s="49" t="str">
        <f>IFERROR(IF($K460&lt;&gt;"SS",(VLOOKUP($D460,Customer_Demand!$D:$BF,COLUMNS($I460:AJ460),0)/$I460+VLOOKUP($D460,Customer_Demand!$D:$BF,COLUMNS($I460:AJ460),0)/$K460),(VLOOKUP($D460,Customer_Demand!$D:$BF,COLUMNS($I460:AJ460),0)/$I460)),"")</f>
        <v/>
      </c>
      <c r="AK460" s="49" t="str">
        <f>IFERROR(IF($K460&lt;&gt;"SS",(VLOOKUP($D460,Customer_Demand!$D:$BF,COLUMNS($I460:AK460),0)/$I460+VLOOKUP($D460,Customer_Demand!$D:$BF,COLUMNS($I460:AK460),0)/$K460),(VLOOKUP($D460,Customer_Demand!$D:$BF,COLUMNS($I460:AK460),0)/$I460)),"")</f>
        <v/>
      </c>
      <c r="AL460" s="49" t="str">
        <f>IFERROR(IF($K460&lt;&gt;"SS",(VLOOKUP($D460,Customer_Demand!$D:$BF,COLUMNS($I460:AL460),0)/$I460+VLOOKUP($D460,Customer_Demand!$D:$BF,COLUMNS($I460:AL460),0)/$K460),(VLOOKUP($D460,Customer_Demand!$D:$BF,COLUMNS($I460:AL460),0)/$I460)),"")</f>
        <v/>
      </c>
      <c r="AM460" s="49" t="str">
        <f>IFERROR(IF($K460&lt;&gt;"SS",(VLOOKUP($D460,Customer_Demand!$D:$BF,COLUMNS($I460:AM460),0)/$I460+VLOOKUP($D460,Customer_Demand!$D:$BF,COLUMNS($I460:AM460),0)/$K460),(VLOOKUP($D460,Customer_Demand!$D:$BF,COLUMNS($I460:AM460),0)/$I460)),"")</f>
        <v/>
      </c>
      <c r="AN460" s="49" t="str">
        <f>IFERROR(IF($K460&lt;&gt;"SS",(VLOOKUP($D460,Customer_Demand!$D:$BF,COLUMNS($I460:AN460),0)/$I460+VLOOKUP($D460,Customer_Demand!$D:$BF,COLUMNS($I460:AN460),0)/$K460),(VLOOKUP($D460,Customer_Demand!$D:$BF,COLUMNS($I460:AN460),0)/$I460)),"")</f>
        <v/>
      </c>
      <c r="AO460" s="49" t="str">
        <f>IFERROR(IF($K460&lt;&gt;"SS",(VLOOKUP($D460,Customer_Demand!$D:$BF,COLUMNS($I460:AO460),0)/$I460+VLOOKUP($D460,Customer_Demand!$D:$BF,COLUMNS($I460:AO460),0)/$K460),(VLOOKUP($D460,Customer_Demand!$D:$BF,COLUMNS($I460:AO460),0)/$I460)),"")</f>
        <v/>
      </c>
      <c r="AP460" s="49" t="str">
        <f>IFERROR(IF($K460&lt;&gt;"SS",(VLOOKUP($D460,Customer_Demand!$D:$BF,COLUMNS($I460:AP460),0)/$I460+VLOOKUP($D460,Customer_Demand!$D:$BF,COLUMNS($I460:AP460),0)/$K460),(VLOOKUP($D460,Customer_Demand!$D:$BF,COLUMNS($I460:AP460),0)/$I460)),"")</f>
        <v/>
      </c>
      <c r="AQ460" s="49" t="str">
        <f>IFERROR(IF($K460&lt;&gt;"SS",(VLOOKUP($D460,Customer_Demand!$D:$BF,COLUMNS($I460:AQ460),0)/$I460+VLOOKUP($D460,Customer_Demand!$D:$BF,COLUMNS($I460:AQ460),0)/$K460),(VLOOKUP($D460,Customer_Demand!$D:$BF,COLUMNS($I460:AQ460),0)/$I460)),"")</f>
        <v/>
      </c>
      <c r="AR460" s="49" t="str">
        <f>IFERROR(IF($K460&lt;&gt;"SS",(VLOOKUP($D460,Customer_Demand!$D:$BF,COLUMNS($I460:AR460),0)/$I460+VLOOKUP($D460,Customer_Demand!$D:$BF,COLUMNS($I460:AR460),0)/$K460),(VLOOKUP($D460,Customer_Demand!$D:$BF,COLUMNS($I460:AR460),0)/$I460)),"")</f>
        <v/>
      </c>
      <c r="AS460" s="49" t="str">
        <f>IFERROR(IF($K460&lt;&gt;"SS",(VLOOKUP($D460,Customer_Demand!$D:$BF,COLUMNS($I460:AS460),0)/$I460+VLOOKUP($D460,Customer_Demand!$D:$BF,COLUMNS($I460:AS460),0)/$K460),(VLOOKUP($D460,Customer_Demand!$D:$BF,COLUMNS($I460:AS460),0)/$I460)),"")</f>
        <v/>
      </c>
      <c r="AT460" s="49" t="str">
        <f>IFERROR(IF($K460&lt;&gt;"SS",(VLOOKUP($D460,Customer_Demand!$D:$BF,COLUMNS($I460:AT460),0)/$I460+VLOOKUP($D460,Customer_Demand!$D:$BF,COLUMNS($I460:AT460),0)/$K460),(VLOOKUP($D460,Customer_Demand!$D:$BF,COLUMNS($I460:AT460),0)/$I460)),"")</f>
        <v/>
      </c>
      <c r="AU460" s="49" t="str">
        <f>IFERROR(IF($K460&lt;&gt;"SS",(VLOOKUP($D460,Customer_Demand!$D:$BF,COLUMNS($I460:AU460),0)/$I460+VLOOKUP($D460,Customer_Demand!$D:$BF,COLUMNS($I460:AU460),0)/$K460),(VLOOKUP($D460,Customer_Demand!$D:$BF,COLUMNS($I460:AU460),0)/$I460)),"")</f>
        <v/>
      </c>
      <c r="AV460" s="49" t="str">
        <f>IFERROR(IF($K460&lt;&gt;"SS",(VLOOKUP($D460,Customer_Demand!$D:$BF,COLUMNS($I460:AV460),0)/$I460+VLOOKUP($D460,Customer_Demand!$D:$BF,COLUMNS($I460:AV460),0)/$K460),(VLOOKUP($D460,Customer_Demand!$D:$BF,COLUMNS($I460:AV460),0)/$I460)),"")</f>
        <v/>
      </c>
      <c r="AW460" s="49" t="str">
        <f>IFERROR(IF($K460&lt;&gt;"SS",(VLOOKUP($D460,Customer_Demand!$D:$BF,COLUMNS($I460:AW460),0)/$I460+VLOOKUP($D460,Customer_Demand!$D:$BF,COLUMNS($I460:AW460),0)/$K460),(VLOOKUP($D460,Customer_Demand!$D:$BF,COLUMNS($I460:AW460),0)/$I460)),"")</f>
        <v/>
      </c>
      <c r="AX460" s="49" t="str">
        <f>IFERROR(IF($K460&lt;&gt;"SS",(VLOOKUP($D460,Customer_Demand!$D:$BF,COLUMNS($I460:AX460),0)/$I460+VLOOKUP($D460,Customer_Demand!$D:$BF,COLUMNS($I460:AX460),0)/$K460),(VLOOKUP($D460,Customer_Demand!$D:$BF,COLUMNS($I460:AX460),0)/$I460)),"")</f>
        <v/>
      </c>
      <c r="AY460" s="49" t="str">
        <f>IFERROR(IF($K460&lt;&gt;"SS",(VLOOKUP($D460,Customer_Demand!$D:$BF,COLUMNS($I460:AY460),0)/$I460+VLOOKUP($D460,Customer_Demand!$D:$BF,COLUMNS($I460:AY460),0)/$K460),(VLOOKUP($D460,Customer_Demand!$D:$BF,COLUMNS($I460:AY460),0)/$I460)),"")</f>
        <v/>
      </c>
      <c r="AZ460" s="49" t="str">
        <f>IFERROR(IF($K460&lt;&gt;"SS",(VLOOKUP($D460,Customer_Demand!$D:$BF,COLUMNS($I460:AZ460),0)/$I460+VLOOKUP($D460,Customer_Demand!$D:$BF,COLUMNS($I460:AZ460),0)/$K460),(VLOOKUP($D460,Customer_Demand!$D:$BF,COLUMNS($I460:AZ460),0)/$I460)),"")</f>
        <v/>
      </c>
      <c r="BA460" s="49" t="str">
        <f>IFERROR(IF($K460&lt;&gt;"SS",(VLOOKUP($D460,Customer_Demand!$D:$BF,COLUMNS($I460:BA460),0)/$I460+VLOOKUP($D460,Customer_Demand!$D:$BF,COLUMNS($I460:BA460),0)/$K460),(VLOOKUP($D460,Customer_Demand!$D:$BF,COLUMNS($I460:BA460),0)/$I460)),"")</f>
        <v/>
      </c>
      <c r="BB460" s="49" t="str">
        <f>IFERROR(IF($K460&lt;&gt;"SS",(VLOOKUP($D460,Customer_Demand!$D:$BF,COLUMNS($I460:BB460),0)/$I460+VLOOKUP($D460,Customer_Demand!$D:$BF,COLUMNS($I460:BB460),0)/$K460),(VLOOKUP($D460,Customer_Demand!$D:$BF,COLUMNS($I460:BB460),0)/$I460)),"")</f>
        <v/>
      </c>
      <c r="BC460" s="49" t="str">
        <f>IFERROR(IF($K460&lt;&gt;"SS",(VLOOKUP($D460,Customer_Demand!$D:$BF,COLUMNS($I460:BC460),0)/$I460+VLOOKUP($D460,Customer_Demand!$D:$BF,COLUMNS($I460:BC460),0)/$K460),(VLOOKUP($D460,Customer_Demand!$D:$BF,COLUMNS($I460:BC460),0)/$I460)),"")</f>
        <v/>
      </c>
      <c r="BD460" s="49" t="str">
        <f>IFERROR(IF($K460&lt;&gt;"SS",(VLOOKUP($D460,Customer_Demand!$D:$BF,COLUMNS($I460:BD460),0)/$I460+VLOOKUP($D460,Customer_Demand!$D:$BF,COLUMNS($I460:BD460),0)/$K460),(VLOOKUP($D460,Customer_Demand!$D:$BF,COLUMNS($I460:BD460),0)/$I460)),"")</f>
        <v/>
      </c>
      <c r="BE460" s="49" t="str">
        <f>IFERROR(IF($K460&lt;&gt;"SS",(VLOOKUP($D460,Customer_Demand!$D:$BF,COLUMNS($I460:BE460),0)/$I460+VLOOKUP($D460,Customer_Demand!$D:$BF,COLUMNS($I460:BE460),0)/$K460),(VLOOKUP($D460,Customer_Demand!$D:$BF,COLUMNS($I460:BE460),0)/$I460)),"")</f>
        <v/>
      </c>
      <c r="BF460" s="49" t="str">
        <f>IFERROR(IF($K460&lt;&gt;"SS",(VLOOKUP($D460,Customer_Demand!$D:$BF,COLUMNS($I460:BF460),0)/$I460+VLOOKUP($D460,Customer_Demand!$D:$BF,COLUMNS($I460:BF460),0)/$K460),(VLOOKUP($D460,Customer_Demand!$D:$BF,COLUMNS($I460:BF460),0)/$I460)),"")</f>
        <v/>
      </c>
      <c r="BG460" s="49" t="str">
        <f>IFERROR(IF($K460&lt;&gt;"SS",(VLOOKUP($D460,Customer_Demand!$D:$BF,COLUMNS($I460:BG460),0)/$I460+VLOOKUP($D460,Customer_Demand!$D:$BF,COLUMNS($I460:BG460),0)/$K460),(VLOOKUP($D460,Customer_Demand!$D:$BF,COLUMNS($I460:BG460),0)/$I460)),"")</f>
        <v/>
      </c>
      <c r="BH460" s="49" t="str">
        <f>IFERROR(IF($K460&lt;&gt;"SS",(VLOOKUP($D460,Customer_Demand!$D:$BF,COLUMNS($I460:BH460),0)/$I460+VLOOKUP($D460,Customer_Demand!$D:$BF,COLUMNS($I460:BH460),0)/$K460),(VLOOKUP($D460,Customer_Demand!$D:$BF,COLUMNS($I460:BH460),0)/$I460)),"")</f>
        <v/>
      </c>
      <c r="BI460" s="49" t="str">
        <f>IFERROR(IF($K460&lt;&gt;"SS",(VLOOKUP($D460,Customer_Demand!$D:$BF,COLUMNS($I460:BI460),0)/$I460+VLOOKUP($D460,Customer_Demand!$D:$BF,COLUMNS($I460:BI460),0)/$K460),(VLOOKUP($D460,Customer_Demand!$D:$BF,COLUMNS($I460:BI460),0)/$I460)),"")</f>
        <v/>
      </c>
      <c r="BJ460" s="49" t="str">
        <f>IFERROR(IF($K460&lt;&gt;"SS",(VLOOKUP($D460,Customer_Demand!$D:$BF,COLUMNS($I460:BJ460),0)/$I460+VLOOKUP($D460,Customer_Demand!$D:$BF,COLUMNS($I460:BJ460),0)/$K460),(VLOOKUP($D460,Customer_Demand!$D:$BF,COLUMNS($I460:BJ460),0)/$I460)),"")</f>
        <v/>
      </c>
      <c r="BK460" s="50" t="str">
        <f>IFERROR(IF($K460&lt;&gt;"SS",(VLOOKUP($D460,Customer_Demand!$D:$BF,COLUMNS($I460:BK460),0)/$I460+VLOOKUP($D460,Customer_Demand!$D:$BF,COLUMNS($I460:BK460),0)/$K460),(VLOOKUP($D460,Customer_Demand!$D:$BF,COLUMNS($I460:BK460),0)/$I460)),"")</f>
        <v/>
      </c>
      <c r="BL460" s="18"/>
    </row>
    <row r="461" spans="2:64" x14ac:dyDescent="0.2">
      <c r="B461" s="12" t="str">
        <f t="shared" si="35"/>
        <v/>
      </c>
      <c r="C461" s="45" t="str">
        <f>IF((Customer_Demand!C461)&lt;&gt;"",Customer_Demand!C461,"")</f>
        <v/>
      </c>
      <c r="D461" s="45" t="str">
        <f>IF(C461&lt;&gt;"",Customer_Demand!D461,"")</f>
        <v/>
      </c>
      <c r="E461" s="51" t="str">
        <f>IF(C461&lt;&gt;"",Customer_Demand!E461,"")</f>
        <v/>
      </c>
      <c r="F461" s="47" t="str">
        <f>IF(C461&lt;&gt;"",VLOOKUP(D461,Customer_Demand!$D$5:$F$1005,3,0),"")</f>
        <v/>
      </c>
      <c r="G461" s="48" t="str">
        <f t="shared" si="32"/>
        <v/>
      </c>
      <c r="H461" s="48" t="str">
        <f t="shared" si="33"/>
        <v/>
      </c>
      <c r="I461" s="48" t="str">
        <f>IFERROR(IF(C461&lt;&gt;"",VLOOKUP($H461,SMT_Cycle_Time_Data!$F:$Q,4,0),""),"SGR Not Defined")</f>
        <v/>
      </c>
      <c r="J461" s="48" t="str">
        <f t="shared" si="34"/>
        <v/>
      </c>
      <c r="K461" s="48" t="str">
        <f>IF(C461&lt;&gt;"",IFERROR(VLOOKUP($J461,SMT_Cycle_Time_Data!$F:$Q,4,0),"SS"),"")</f>
        <v/>
      </c>
      <c r="L461" s="49" t="str">
        <f>IFERROR(IF($K461&lt;&gt;"SS",(VLOOKUP($D461,Customer_Demand!$D:$BF,COLUMNS($I461:L461),0)/$I461+VLOOKUP($D461,Customer_Demand!$D:$BF,COLUMNS($I461:L461),0)/$K461),(VLOOKUP($D461,Customer_Demand!$D:$BF,COLUMNS($I461:L461),0)/$I461)),"")</f>
        <v/>
      </c>
      <c r="M461" s="49" t="str">
        <f>IFERROR(IF($K461&lt;&gt;"SS",(VLOOKUP($D461,Customer_Demand!$D:$BF,COLUMNS($I461:M461),0)/$I461+VLOOKUP($D461,Customer_Demand!$D:$BF,COLUMNS($I461:M461),0)/$K461),(VLOOKUP($D461,Customer_Demand!$D:$BF,COLUMNS($I461:M461),0)/$I461)),"")</f>
        <v/>
      </c>
      <c r="N461" s="49" t="str">
        <f>IFERROR(IF($K461&lt;&gt;"SS",(VLOOKUP($D461,Customer_Demand!$D:$BF,COLUMNS($I461:N461),0)/$I461+VLOOKUP($D461,Customer_Demand!$D:$BF,COLUMNS($I461:N461),0)/$K461),(VLOOKUP($D461,Customer_Demand!$D:$BF,COLUMNS($I461:N461),0)/$I461)),"")</f>
        <v/>
      </c>
      <c r="O461" s="49" t="str">
        <f>IFERROR(IF($K461&lt;&gt;"SS",(VLOOKUP($D461,Customer_Demand!$D:$BF,COLUMNS($I461:O461),0)/$I461+VLOOKUP($D461,Customer_Demand!$D:$BF,COLUMNS($I461:O461),0)/$K461),(VLOOKUP($D461,Customer_Demand!$D:$BF,COLUMNS($I461:O461),0)/$I461)),"")</f>
        <v/>
      </c>
      <c r="P461" s="49" t="str">
        <f>IFERROR(IF($K461&lt;&gt;"SS",(VLOOKUP($D461,Customer_Demand!$D:$BF,COLUMNS($I461:P461),0)/$I461+VLOOKUP($D461,Customer_Demand!$D:$BF,COLUMNS($I461:P461),0)/$K461),(VLOOKUP($D461,Customer_Demand!$D:$BF,COLUMNS($I461:P461),0)/$I461)),"")</f>
        <v/>
      </c>
      <c r="Q461" s="49" t="str">
        <f>IFERROR(IF($K461&lt;&gt;"SS",(VLOOKUP($D461,Customer_Demand!$D:$BF,COLUMNS($I461:Q461),0)/$I461+VLOOKUP($D461,Customer_Demand!$D:$BF,COLUMNS($I461:Q461),0)/$K461),(VLOOKUP($D461,Customer_Demand!$D:$BF,COLUMNS($I461:Q461),0)/$I461)),"")</f>
        <v/>
      </c>
      <c r="R461" s="49" t="str">
        <f>IFERROR(IF($K461&lt;&gt;"SS",(VLOOKUP($D461,Customer_Demand!$D:$BF,COLUMNS($I461:R461),0)/$I461+VLOOKUP($D461,Customer_Demand!$D:$BF,COLUMNS($I461:R461),0)/$K461),(VLOOKUP($D461,Customer_Demand!$D:$BF,COLUMNS($I461:R461),0)/$I461)),"")</f>
        <v/>
      </c>
      <c r="S461" s="49" t="str">
        <f>IFERROR(IF($K461&lt;&gt;"SS",(VLOOKUP($D461,Customer_Demand!$D:$BF,COLUMNS($I461:S461),0)/$I461+VLOOKUP($D461,Customer_Demand!$D:$BF,COLUMNS($I461:S461),0)/$K461),(VLOOKUP($D461,Customer_Demand!$D:$BF,COLUMNS($I461:S461),0)/$I461)),"")</f>
        <v/>
      </c>
      <c r="T461" s="49" t="str">
        <f>IFERROR(IF($K461&lt;&gt;"SS",(VLOOKUP($D461,Customer_Demand!$D:$BF,COLUMNS($I461:T461),0)/$I461+VLOOKUP($D461,Customer_Demand!$D:$BF,COLUMNS($I461:T461),0)/$K461),(VLOOKUP($D461,Customer_Demand!$D:$BF,COLUMNS($I461:T461),0)/$I461)),"")</f>
        <v/>
      </c>
      <c r="U461" s="49" t="str">
        <f>IFERROR(IF($K461&lt;&gt;"SS",(VLOOKUP($D461,Customer_Demand!$D:$BF,COLUMNS($I461:U461),0)/$I461+VLOOKUP($D461,Customer_Demand!$D:$BF,COLUMNS($I461:U461),0)/$K461),(VLOOKUP($D461,Customer_Demand!$D:$BF,COLUMNS($I461:U461),0)/$I461)),"")</f>
        <v/>
      </c>
      <c r="V461" s="49" t="str">
        <f>IFERROR(IF($K461&lt;&gt;"SS",(VLOOKUP($D461,Customer_Demand!$D:$BF,COLUMNS($I461:V461),0)/$I461+VLOOKUP($D461,Customer_Demand!$D:$BF,COLUMNS($I461:V461),0)/$K461),(VLOOKUP($D461,Customer_Demand!$D:$BF,COLUMNS($I461:V461),0)/$I461)),"")</f>
        <v/>
      </c>
      <c r="W461" s="49" t="str">
        <f>IFERROR(IF($K461&lt;&gt;"SS",(VLOOKUP($D461,Customer_Demand!$D:$BF,COLUMNS($I461:W461),0)/$I461+VLOOKUP($D461,Customer_Demand!$D:$BF,COLUMNS($I461:W461),0)/$K461),(VLOOKUP($D461,Customer_Demand!$D:$BF,COLUMNS($I461:W461),0)/$I461)),"")</f>
        <v/>
      </c>
      <c r="X461" s="49" t="str">
        <f>IFERROR(IF($K461&lt;&gt;"SS",(VLOOKUP($D461,Customer_Demand!$D:$BF,COLUMNS($I461:X461),0)/$I461+VLOOKUP($D461,Customer_Demand!$D:$BF,COLUMNS($I461:X461),0)/$K461),(VLOOKUP($D461,Customer_Demand!$D:$BF,COLUMNS($I461:X461),0)/$I461)),"")</f>
        <v/>
      </c>
      <c r="Y461" s="49" t="str">
        <f>IFERROR(IF($K461&lt;&gt;"SS",(VLOOKUP($D461,Customer_Demand!$D:$BF,COLUMNS($I461:Y461),0)/$I461+VLOOKUP($D461,Customer_Demand!$D:$BF,COLUMNS($I461:Y461),0)/$K461),(VLOOKUP($D461,Customer_Demand!$D:$BF,COLUMNS($I461:Y461),0)/$I461)),"")</f>
        <v/>
      </c>
      <c r="Z461" s="49" t="str">
        <f>IFERROR(IF($K461&lt;&gt;"SS",(VLOOKUP($D461,Customer_Demand!$D:$BF,COLUMNS($I461:Z461),0)/$I461+VLOOKUP($D461,Customer_Demand!$D:$BF,COLUMNS($I461:Z461),0)/$K461),(VLOOKUP($D461,Customer_Demand!$D:$BF,COLUMNS($I461:Z461),0)/$I461)),"")</f>
        <v/>
      </c>
      <c r="AA461" s="49" t="str">
        <f>IFERROR(IF($K461&lt;&gt;"SS",(VLOOKUP($D461,Customer_Demand!$D:$BF,COLUMNS($I461:AA461),0)/$I461+VLOOKUP($D461,Customer_Demand!$D:$BF,COLUMNS($I461:AA461),0)/$K461),(VLOOKUP($D461,Customer_Demand!$D:$BF,COLUMNS($I461:AA461),0)/$I461)),"")</f>
        <v/>
      </c>
      <c r="AB461" s="49" t="str">
        <f>IFERROR(IF($K461&lt;&gt;"SS",(VLOOKUP($D461,Customer_Demand!$D:$BF,COLUMNS($I461:AB461),0)/$I461+VLOOKUP($D461,Customer_Demand!$D:$BF,COLUMNS($I461:AB461),0)/$K461),(VLOOKUP($D461,Customer_Demand!$D:$BF,COLUMNS($I461:AB461),0)/$I461)),"")</f>
        <v/>
      </c>
      <c r="AC461" s="49" t="str">
        <f>IFERROR(IF($K461&lt;&gt;"SS",(VLOOKUP($D461,Customer_Demand!$D:$BF,COLUMNS($I461:AC461),0)/$I461+VLOOKUP($D461,Customer_Demand!$D:$BF,COLUMNS($I461:AC461),0)/$K461),(VLOOKUP($D461,Customer_Demand!$D:$BF,COLUMNS($I461:AC461),0)/$I461)),"")</f>
        <v/>
      </c>
      <c r="AD461" s="49" t="str">
        <f>IFERROR(IF($K461&lt;&gt;"SS",(VLOOKUP($D461,Customer_Demand!$D:$BF,COLUMNS($I461:AD461),0)/$I461+VLOOKUP($D461,Customer_Demand!$D:$BF,COLUMNS($I461:AD461),0)/$K461),(VLOOKUP($D461,Customer_Demand!$D:$BF,COLUMNS($I461:AD461),0)/$I461)),"")</f>
        <v/>
      </c>
      <c r="AE461" s="49" t="str">
        <f>IFERROR(IF($K461&lt;&gt;"SS",(VLOOKUP($D461,Customer_Demand!$D:$BF,COLUMNS($I461:AE461),0)/$I461+VLOOKUP($D461,Customer_Demand!$D:$BF,COLUMNS($I461:AE461),0)/$K461),(VLOOKUP($D461,Customer_Demand!$D:$BF,COLUMNS($I461:AE461),0)/$I461)),"")</f>
        <v/>
      </c>
      <c r="AF461" s="49" t="str">
        <f>IFERROR(IF($K461&lt;&gt;"SS",(VLOOKUP($D461,Customer_Demand!$D:$BF,COLUMNS($I461:AF461),0)/$I461+VLOOKUP($D461,Customer_Demand!$D:$BF,COLUMNS($I461:AF461),0)/$K461),(VLOOKUP($D461,Customer_Demand!$D:$BF,COLUMNS($I461:AF461),0)/$I461)),"")</f>
        <v/>
      </c>
      <c r="AG461" s="49" t="str">
        <f>IFERROR(IF($K461&lt;&gt;"SS",(VLOOKUP($D461,Customer_Demand!$D:$BF,COLUMNS($I461:AG461),0)/$I461+VLOOKUP($D461,Customer_Demand!$D:$BF,COLUMNS($I461:AG461),0)/$K461),(VLOOKUP($D461,Customer_Demand!$D:$BF,COLUMNS($I461:AG461),0)/$I461)),"")</f>
        <v/>
      </c>
      <c r="AH461" s="49" t="str">
        <f>IFERROR(IF($K461&lt;&gt;"SS",(VLOOKUP($D461,Customer_Demand!$D:$BF,COLUMNS($I461:AH461),0)/$I461+VLOOKUP($D461,Customer_Demand!$D:$BF,COLUMNS($I461:AH461),0)/$K461),(VLOOKUP($D461,Customer_Demand!$D:$BF,COLUMNS($I461:AH461),0)/$I461)),"")</f>
        <v/>
      </c>
      <c r="AI461" s="49" t="str">
        <f>IFERROR(IF($K461&lt;&gt;"SS",(VLOOKUP($D461,Customer_Demand!$D:$BF,COLUMNS($I461:AI461),0)/$I461+VLOOKUP($D461,Customer_Demand!$D:$BF,COLUMNS($I461:AI461),0)/$K461),(VLOOKUP($D461,Customer_Demand!$D:$BF,COLUMNS($I461:AI461),0)/$I461)),"")</f>
        <v/>
      </c>
      <c r="AJ461" s="49" t="str">
        <f>IFERROR(IF($K461&lt;&gt;"SS",(VLOOKUP($D461,Customer_Demand!$D:$BF,COLUMNS($I461:AJ461),0)/$I461+VLOOKUP($D461,Customer_Demand!$D:$BF,COLUMNS($I461:AJ461),0)/$K461),(VLOOKUP($D461,Customer_Demand!$D:$BF,COLUMNS($I461:AJ461),0)/$I461)),"")</f>
        <v/>
      </c>
      <c r="AK461" s="49" t="str">
        <f>IFERROR(IF($K461&lt;&gt;"SS",(VLOOKUP($D461,Customer_Demand!$D:$BF,COLUMNS($I461:AK461),0)/$I461+VLOOKUP($D461,Customer_Demand!$D:$BF,COLUMNS($I461:AK461),0)/$K461),(VLOOKUP($D461,Customer_Demand!$D:$BF,COLUMNS($I461:AK461),0)/$I461)),"")</f>
        <v/>
      </c>
      <c r="AL461" s="49" t="str">
        <f>IFERROR(IF($K461&lt;&gt;"SS",(VLOOKUP($D461,Customer_Demand!$D:$BF,COLUMNS($I461:AL461),0)/$I461+VLOOKUP($D461,Customer_Demand!$D:$BF,COLUMNS($I461:AL461),0)/$K461),(VLOOKUP($D461,Customer_Demand!$D:$BF,COLUMNS($I461:AL461),0)/$I461)),"")</f>
        <v/>
      </c>
      <c r="AM461" s="49" t="str">
        <f>IFERROR(IF($K461&lt;&gt;"SS",(VLOOKUP($D461,Customer_Demand!$D:$BF,COLUMNS($I461:AM461),0)/$I461+VLOOKUP($D461,Customer_Demand!$D:$BF,COLUMNS($I461:AM461),0)/$K461),(VLOOKUP($D461,Customer_Demand!$D:$BF,COLUMNS($I461:AM461),0)/$I461)),"")</f>
        <v/>
      </c>
      <c r="AN461" s="49" t="str">
        <f>IFERROR(IF($K461&lt;&gt;"SS",(VLOOKUP($D461,Customer_Demand!$D:$BF,COLUMNS($I461:AN461),0)/$I461+VLOOKUP($D461,Customer_Demand!$D:$BF,COLUMNS($I461:AN461),0)/$K461),(VLOOKUP($D461,Customer_Demand!$D:$BF,COLUMNS($I461:AN461),0)/$I461)),"")</f>
        <v/>
      </c>
      <c r="AO461" s="49" t="str">
        <f>IFERROR(IF($K461&lt;&gt;"SS",(VLOOKUP($D461,Customer_Demand!$D:$BF,COLUMNS($I461:AO461),0)/$I461+VLOOKUP($D461,Customer_Demand!$D:$BF,COLUMNS($I461:AO461),0)/$K461),(VLOOKUP($D461,Customer_Demand!$D:$BF,COLUMNS($I461:AO461),0)/$I461)),"")</f>
        <v/>
      </c>
      <c r="AP461" s="49" t="str">
        <f>IFERROR(IF($K461&lt;&gt;"SS",(VLOOKUP($D461,Customer_Demand!$D:$BF,COLUMNS($I461:AP461),0)/$I461+VLOOKUP($D461,Customer_Demand!$D:$BF,COLUMNS($I461:AP461),0)/$K461),(VLOOKUP($D461,Customer_Demand!$D:$BF,COLUMNS($I461:AP461),0)/$I461)),"")</f>
        <v/>
      </c>
      <c r="AQ461" s="49" t="str">
        <f>IFERROR(IF($K461&lt;&gt;"SS",(VLOOKUP($D461,Customer_Demand!$D:$BF,COLUMNS($I461:AQ461),0)/$I461+VLOOKUP($D461,Customer_Demand!$D:$BF,COLUMNS($I461:AQ461),0)/$K461),(VLOOKUP($D461,Customer_Demand!$D:$BF,COLUMNS($I461:AQ461),0)/$I461)),"")</f>
        <v/>
      </c>
      <c r="AR461" s="49" t="str">
        <f>IFERROR(IF($K461&lt;&gt;"SS",(VLOOKUP($D461,Customer_Demand!$D:$BF,COLUMNS($I461:AR461),0)/$I461+VLOOKUP($D461,Customer_Demand!$D:$BF,COLUMNS($I461:AR461),0)/$K461),(VLOOKUP($D461,Customer_Demand!$D:$BF,COLUMNS($I461:AR461),0)/$I461)),"")</f>
        <v/>
      </c>
      <c r="AS461" s="49" t="str">
        <f>IFERROR(IF($K461&lt;&gt;"SS",(VLOOKUP($D461,Customer_Demand!$D:$BF,COLUMNS($I461:AS461),0)/$I461+VLOOKUP($D461,Customer_Demand!$D:$BF,COLUMNS($I461:AS461),0)/$K461),(VLOOKUP($D461,Customer_Demand!$D:$BF,COLUMNS($I461:AS461),0)/$I461)),"")</f>
        <v/>
      </c>
      <c r="AT461" s="49" t="str">
        <f>IFERROR(IF($K461&lt;&gt;"SS",(VLOOKUP($D461,Customer_Demand!$D:$BF,COLUMNS($I461:AT461),0)/$I461+VLOOKUP($D461,Customer_Demand!$D:$BF,COLUMNS($I461:AT461),0)/$K461),(VLOOKUP($D461,Customer_Demand!$D:$BF,COLUMNS($I461:AT461),0)/$I461)),"")</f>
        <v/>
      </c>
      <c r="AU461" s="49" t="str">
        <f>IFERROR(IF($K461&lt;&gt;"SS",(VLOOKUP($D461,Customer_Demand!$D:$BF,COLUMNS($I461:AU461),0)/$I461+VLOOKUP($D461,Customer_Demand!$D:$BF,COLUMNS($I461:AU461),0)/$K461),(VLOOKUP($D461,Customer_Demand!$D:$BF,COLUMNS($I461:AU461),0)/$I461)),"")</f>
        <v/>
      </c>
      <c r="AV461" s="49" t="str">
        <f>IFERROR(IF($K461&lt;&gt;"SS",(VLOOKUP($D461,Customer_Demand!$D:$BF,COLUMNS($I461:AV461),0)/$I461+VLOOKUP($D461,Customer_Demand!$D:$BF,COLUMNS($I461:AV461),0)/$K461),(VLOOKUP($D461,Customer_Demand!$D:$BF,COLUMNS($I461:AV461),0)/$I461)),"")</f>
        <v/>
      </c>
      <c r="AW461" s="49" t="str">
        <f>IFERROR(IF($K461&lt;&gt;"SS",(VLOOKUP($D461,Customer_Demand!$D:$BF,COLUMNS($I461:AW461),0)/$I461+VLOOKUP($D461,Customer_Demand!$D:$BF,COLUMNS($I461:AW461),0)/$K461),(VLOOKUP($D461,Customer_Demand!$D:$BF,COLUMNS($I461:AW461),0)/$I461)),"")</f>
        <v/>
      </c>
      <c r="AX461" s="49" t="str">
        <f>IFERROR(IF($K461&lt;&gt;"SS",(VLOOKUP($D461,Customer_Demand!$D:$BF,COLUMNS($I461:AX461),0)/$I461+VLOOKUP($D461,Customer_Demand!$D:$BF,COLUMNS($I461:AX461),0)/$K461),(VLOOKUP($D461,Customer_Demand!$D:$BF,COLUMNS($I461:AX461),0)/$I461)),"")</f>
        <v/>
      </c>
      <c r="AY461" s="49" t="str">
        <f>IFERROR(IF($K461&lt;&gt;"SS",(VLOOKUP($D461,Customer_Demand!$D:$BF,COLUMNS($I461:AY461),0)/$I461+VLOOKUP($D461,Customer_Demand!$D:$BF,COLUMNS($I461:AY461),0)/$K461),(VLOOKUP($D461,Customer_Demand!$D:$BF,COLUMNS($I461:AY461),0)/$I461)),"")</f>
        <v/>
      </c>
      <c r="AZ461" s="49" t="str">
        <f>IFERROR(IF($K461&lt;&gt;"SS",(VLOOKUP($D461,Customer_Demand!$D:$BF,COLUMNS($I461:AZ461),0)/$I461+VLOOKUP($D461,Customer_Demand!$D:$BF,COLUMNS($I461:AZ461),0)/$K461),(VLOOKUP($D461,Customer_Demand!$D:$BF,COLUMNS($I461:AZ461),0)/$I461)),"")</f>
        <v/>
      </c>
      <c r="BA461" s="49" t="str">
        <f>IFERROR(IF($K461&lt;&gt;"SS",(VLOOKUP($D461,Customer_Demand!$D:$BF,COLUMNS($I461:BA461),0)/$I461+VLOOKUP($D461,Customer_Demand!$D:$BF,COLUMNS($I461:BA461),0)/$K461),(VLOOKUP($D461,Customer_Demand!$D:$BF,COLUMNS($I461:BA461),0)/$I461)),"")</f>
        <v/>
      </c>
      <c r="BB461" s="49" t="str">
        <f>IFERROR(IF($K461&lt;&gt;"SS",(VLOOKUP($D461,Customer_Demand!$D:$BF,COLUMNS($I461:BB461),0)/$I461+VLOOKUP($D461,Customer_Demand!$D:$BF,COLUMNS($I461:BB461),0)/$K461),(VLOOKUP($D461,Customer_Demand!$D:$BF,COLUMNS($I461:BB461),0)/$I461)),"")</f>
        <v/>
      </c>
      <c r="BC461" s="49" t="str">
        <f>IFERROR(IF($K461&lt;&gt;"SS",(VLOOKUP($D461,Customer_Demand!$D:$BF,COLUMNS($I461:BC461),0)/$I461+VLOOKUP($D461,Customer_Demand!$D:$BF,COLUMNS($I461:BC461),0)/$K461),(VLOOKUP($D461,Customer_Demand!$D:$BF,COLUMNS($I461:BC461),0)/$I461)),"")</f>
        <v/>
      </c>
      <c r="BD461" s="49" t="str">
        <f>IFERROR(IF($K461&lt;&gt;"SS",(VLOOKUP($D461,Customer_Demand!$D:$BF,COLUMNS($I461:BD461),0)/$I461+VLOOKUP($D461,Customer_Demand!$D:$BF,COLUMNS($I461:BD461),0)/$K461),(VLOOKUP($D461,Customer_Demand!$D:$BF,COLUMNS($I461:BD461),0)/$I461)),"")</f>
        <v/>
      </c>
      <c r="BE461" s="49" t="str">
        <f>IFERROR(IF($K461&lt;&gt;"SS",(VLOOKUP($D461,Customer_Demand!$D:$BF,COLUMNS($I461:BE461),0)/$I461+VLOOKUP($D461,Customer_Demand!$D:$BF,COLUMNS($I461:BE461),0)/$K461),(VLOOKUP($D461,Customer_Demand!$D:$BF,COLUMNS($I461:BE461),0)/$I461)),"")</f>
        <v/>
      </c>
      <c r="BF461" s="49" t="str">
        <f>IFERROR(IF($K461&lt;&gt;"SS",(VLOOKUP($D461,Customer_Demand!$D:$BF,COLUMNS($I461:BF461),0)/$I461+VLOOKUP($D461,Customer_Demand!$D:$BF,COLUMNS($I461:BF461),0)/$K461),(VLOOKUP($D461,Customer_Demand!$D:$BF,COLUMNS($I461:BF461),0)/$I461)),"")</f>
        <v/>
      </c>
      <c r="BG461" s="49" t="str">
        <f>IFERROR(IF($K461&lt;&gt;"SS",(VLOOKUP($D461,Customer_Demand!$D:$BF,COLUMNS($I461:BG461),0)/$I461+VLOOKUP($D461,Customer_Demand!$D:$BF,COLUMNS($I461:BG461),0)/$K461),(VLOOKUP($D461,Customer_Demand!$D:$BF,COLUMNS($I461:BG461),0)/$I461)),"")</f>
        <v/>
      </c>
      <c r="BH461" s="49" t="str">
        <f>IFERROR(IF($K461&lt;&gt;"SS",(VLOOKUP($D461,Customer_Demand!$D:$BF,COLUMNS($I461:BH461),0)/$I461+VLOOKUP($D461,Customer_Demand!$D:$BF,COLUMNS($I461:BH461),0)/$K461),(VLOOKUP($D461,Customer_Demand!$D:$BF,COLUMNS($I461:BH461),0)/$I461)),"")</f>
        <v/>
      </c>
      <c r="BI461" s="49" t="str">
        <f>IFERROR(IF($K461&lt;&gt;"SS",(VLOOKUP($D461,Customer_Demand!$D:$BF,COLUMNS($I461:BI461),0)/$I461+VLOOKUP($D461,Customer_Demand!$D:$BF,COLUMNS($I461:BI461),0)/$K461),(VLOOKUP($D461,Customer_Demand!$D:$BF,COLUMNS($I461:BI461),0)/$I461)),"")</f>
        <v/>
      </c>
      <c r="BJ461" s="49" t="str">
        <f>IFERROR(IF($K461&lt;&gt;"SS",(VLOOKUP($D461,Customer_Demand!$D:$BF,COLUMNS($I461:BJ461),0)/$I461+VLOOKUP($D461,Customer_Demand!$D:$BF,COLUMNS($I461:BJ461),0)/$K461),(VLOOKUP($D461,Customer_Demand!$D:$BF,COLUMNS($I461:BJ461),0)/$I461)),"")</f>
        <v/>
      </c>
      <c r="BK461" s="50" t="str">
        <f>IFERROR(IF($K461&lt;&gt;"SS",(VLOOKUP($D461,Customer_Demand!$D:$BF,COLUMNS($I461:BK461),0)/$I461+VLOOKUP($D461,Customer_Demand!$D:$BF,COLUMNS($I461:BK461),0)/$K461),(VLOOKUP($D461,Customer_Demand!$D:$BF,COLUMNS($I461:BK461),0)/$I461)),"")</f>
        <v/>
      </c>
      <c r="BL461" s="18"/>
    </row>
    <row r="462" spans="2:64" x14ac:dyDescent="0.2">
      <c r="B462" s="12" t="str">
        <f t="shared" si="35"/>
        <v/>
      </c>
      <c r="C462" s="45" t="str">
        <f>IF((Customer_Demand!C462)&lt;&gt;"",Customer_Demand!C462,"")</f>
        <v/>
      </c>
      <c r="D462" s="45" t="str">
        <f>IF(C462&lt;&gt;"",Customer_Demand!D462,"")</f>
        <v/>
      </c>
      <c r="E462" s="51" t="str">
        <f>IF(C462&lt;&gt;"",Customer_Demand!E462,"")</f>
        <v/>
      </c>
      <c r="F462" s="47" t="str">
        <f>IF(C462&lt;&gt;"",VLOOKUP(D462,Customer_Demand!$D$5:$F$1005,3,0),"")</f>
        <v/>
      </c>
      <c r="G462" s="48" t="str">
        <f t="shared" si="32"/>
        <v/>
      </c>
      <c r="H462" s="48" t="str">
        <f t="shared" si="33"/>
        <v/>
      </c>
      <c r="I462" s="48" t="str">
        <f>IFERROR(IF(C462&lt;&gt;"",VLOOKUP($H462,SMT_Cycle_Time_Data!$F:$Q,4,0),""),"SGR Not Defined")</f>
        <v/>
      </c>
      <c r="J462" s="48" t="str">
        <f t="shared" si="34"/>
        <v/>
      </c>
      <c r="K462" s="48" t="str">
        <f>IF(C462&lt;&gt;"",IFERROR(VLOOKUP($J462,SMT_Cycle_Time_Data!$F:$Q,4,0),"SS"),"")</f>
        <v/>
      </c>
      <c r="L462" s="49" t="str">
        <f>IFERROR(IF($K462&lt;&gt;"SS",(VLOOKUP($D462,Customer_Demand!$D:$BF,COLUMNS($I462:L462),0)/$I462+VLOOKUP($D462,Customer_Demand!$D:$BF,COLUMNS($I462:L462),0)/$K462),(VLOOKUP($D462,Customer_Demand!$D:$BF,COLUMNS($I462:L462),0)/$I462)),"")</f>
        <v/>
      </c>
      <c r="M462" s="49" t="str">
        <f>IFERROR(IF($K462&lt;&gt;"SS",(VLOOKUP($D462,Customer_Demand!$D:$BF,COLUMNS($I462:M462),0)/$I462+VLOOKUP($D462,Customer_Demand!$D:$BF,COLUMNS($I462:M462),0)/$K462),(VLOOKUP($D462,Customer_Demand!$D:$BF,COLUMNS($I462:M462),0)/$I462)),"")</f>
        <v/>
      </c>
      <c r="N462" s="49" t="str">
        <f>IFERROR(IF($K462&lt;&gt;"SS",(VLOOKUP($D462,Customer_Demand!$D:$BF,COLUMNS($I462:N462),0)/$I462+VLOOKUP($D462,Customer_Demand!$D:$BF,COLUMNS($I462:N462),0)/$K462),(VLOOKUP($D462,Customer_Demand!$D:$BF,COLUMNS($I462:N462),0)/$I462)),"")</f>
        <v/>
      </c>
      <c r="O462" s="49" t="str">
        <f>IFERROR(IF($K462&lt;&gt;"SS",(VLOOKUP($D462,Customer_Demand!$D:$BF,COLUMNS($I462:O462),0)/$I462+VLOOKUP($D462,Customer_Demand!$D:$BF,COLUMNS($I462:O462),0)/$K462),(VLOOKUP($D462,Customer_Demand!$D:$BF,COLUMNS($I462:O462),0)/$I462)),"")</f>
        <v/>
      </c>
      <c r="P462" s="49" t="str">
        <f>IFERROR(IF($K462&lt;&gt;"SS",(VLOOKUP($D462,Customer_Demand!$D:$BF,COLUMNS($I462:P462),0)/$I462+VLOOKUP($D462,Customer_Demand!$D:$BF,COLUMNS($I462:P462),0)/$K462),(VLOOKUP($D462,Customer_Demand!$D:$BF,COLUMNS($I462:P462),0)/$I462)),"")</f>
        <v/>
      </c>
      <c r="Q462" s="49" t="str">
        <f>IFERROR(IF($K462&lt;&gt;"SS",(VLOOKUP($D462,Customer_Demand!$D:$BF,COLUMNS($I462:Q462),0)/$I462+VLOOKUP($D462,Customer_Demand!$D:$BF,COLUMNS($I462:Q462),0)/$K462),(VLOOKUP($D462,Customer_Demand!$D:$BF,COLUMNS($I462:Q462),0)/$I462)),"")</f>
        <v/>
      </c>
      <c r="R462" s="49" t="str">
        <f>IFERROR(IF($K462&lt;&gt;"SS",(VLOOKUP($D462,Customer_Demand!$D:$BF,COLUMNS($I462:R462),0)/$I462+VLOOKUP($D462,Customer_Demand!$D:$BF,COLUMNS($I462:R462),0)/$K462),(VLOOKUP($D462,Customer_Demand!$D:$BF,COLUMNS($I462:R462),0)/$I462)),"")</f>
        <v/>
      </c>
      <c r="S462" s="49" t="str">
        <f>IFERROR(IF($K462&lt;&gt;"SS",(VLOOKUP($D462,Customer_Demand!$D:$BF,COLUMNS($I462:S462),0)/$I462+VLOOKUP($D462,Customer_Demand!$D:$BF,COLUMNS($I462:S462),0)/$K462),(VLOOKUP($D462,Customer_Demand!$D:$BF,COLUMNS($I462:S462),0)/$I462)),"")</f>
        <v/>
      </c>
      <c r="T462" s="49" t="str">
        <f>IFERROR(IF($K462&lt;&gt;"SS",(VLOOKUP($D462,Customer_Demand!$D:$BF,COLUMNS($I462:T462),0)/$I462+VLOOKUP($D462,Customer_Demand!$D:$BF,COLUMNS($I462:T462),0)/$K462),(VLOOKUP($D462,Customer_Demand!$D:$BF,COLUMNS($I462:T462),0)/$I462)),"")</f>
        <v/>
      </c>
      <c r="U462" s="49" t="str">
        <f>IFERROR(IF($K462&lt;&gt;"SS",(VLOOKUP($D462,Customer_Demand!$D:$BF,COLUMNS($I462:U462),0)/$I462+VLOOKUP($D462,Customer_Demand!$D:$BF,COLUMNS($I462:U462),0)/$K462),(VLOOKUP($D462,Customer_Demand!$D:$BF,COLUMNS($I462:U462),0)/$I462)),"")</f>
        <v/>
      </c>
      <c r="V462" s="49" t="str">
        <f>IFERROR(IF($K462&lt;&gt;"SS",(VLOOKUP($D462,Customer_Demand!$D:$BF,COLUMNS($I462:V462),0)/$I462+VLOOKUP($D462,Customer_Demand!$D:$BF,COLUMNS($I462:V462),0)/$K462),(VLOOKUP($D462,Customer_Demand!$D:$BF,COLUMNS($I462:V462),0)/$I462)),"")</f>
        <v/>
      </c>
      <c r="W462" s="49" t="str">
        <f>IFERROR(IF($K462&lt;&gt;"SS",(VLOOKUP($D462,Customer_Demand!$D:$BF,COLUMNS($I462:W462),0)/$I462+VLOOKUP($D462,Customer_Demand!$D:$BF,COLUMNS($I462:W462),0)/$K462),(VLOOKUP($D462,Customer_Demand!$D:$BF,COLUMNS($I462:W462),0)/$I462)),"")</f>
        <v/>
      </c>
      <c r="X462" s="49" t="str">
        <f>IFERROR(IF($K462&lt;&gt;"SS",(VLOOKUP($D462,Customer_Demand!$D:$BF,COLUMNS($I462:X462),0)/$I462+VLOOKUP($D462,Customer_Demand!$D:$BF,COLUMNS($I462:X462),0)/$K462),(VLOOKUP($D462,Customer_Demand!$D:$BF,COLUMNS($I462:X462),0)/$I462)),"")</f>
        <v/>
      </c>
      <c r="Y462" s="49" t="str">
        <f>IFERROR(IF($K462&lt;&gt;"SS",(VLOOKUP($D462,Customer_Demand!$D:$BF,COLUMNS($I462:Y462),0)/$I462+VLOOKUP($D462,Customer_Demand!$D:$BF,COLUMNS($I462:Y462),0)/$K462),(VLOOKUP($D462,Customer_Demand!$D:$BF,COLUMNS($I462:Y462),0)/$I462)),"")</f>
        <v/>
      </c>
      <c r="Z462" s="49" t="str">
        <f>IFERROR(IF($K462&lt;&gt;"SS",(VLOOKUP($D462,Customer_Demand!$D:$BF,COLUMNS($I462:Z462),0)/$I462+VLOOKUP($D462,Customer_Demand!$D:$BF,COLUMNS($I462:Z462),0)/$K462),(VLOOKUP($D462,Customer_Demand!$D:$BF,COLUMNS($I462:Z462),0)/$I462)),"")</f>
        <v/>
      </c>
      <c r="AA462" s="49" t="str">
        <f>IFERROR(IF($K462&lt;&gt;"SS",(VLOOKUP($D462,Customer_Demand!$D:$BF,COLUMNS($I462:AA462),0)/$I462+VLOOKUP($D462,Customer_Demand!$D:$BF,COLUMNS($I462:AA462),0)/$K462),(VLOOKUP($D462,Customer_Demand!$D:$BF,COLUMNS($I462:AA462),0)/$I462)),"")</f>
        <v/>
      </c>
      <c r="AB462" s="49" t="str">
        <f>IFERROR(IF($K462&lt;&gt;"SS",(VLOOKUP($D462,Customer_Demand!$D:$BF,COLUMNS($I462:AB462),0)/$I462+VLOOKUP($D462,Customer_Demand!$D:$BF,COLUMNS($I462:AB462),0)/$K462),(VLOOKUP($D462,Customer_Demand!$D:$BF,COLUMNS($I462:AB462),0)/$I462)),"")</f>
        <v/>
      </c>
      <c r="AC462" s="49" t="str">
        <f>IFERROR(IF($K462&lt;&gt;"SS",(VLOOKUP($D462,Customer_Demand!$D:$BF,COLUMNS($I462:AC462),0)/$I462+VLOOKUP($D462,Customer_Demand!$D:$BF,COLUMNS($I462:AC462),0)/$K462),(VLOOKUP($D462,Customer_Demand!$D:$BF,COLUMNS($I462:AC462),0)/$I462)),"")</f>
        <v/>
      </c>
      <c r="AD462" s="49" t="str">
        <f>IFERROR(IF($K462&lt;&gt;"SS",(VLOOKUP($D462,Customer_Demand!$D:$BF,COLUMNS($I462:AD462),0)/$I462+VLOOKUP($D462,Customer_Demand!$D:$BF,COLUMNS($I462:AD462),0)/$K462),(VLOOKUP($D462,Customer_Demand!$D:$BF,COLUMNS($I462:AD462),0)/$I462)),"")</f>
        <v/>
      </c>
      <c r="AE462" s="49" t="str">
        <f>IFERROR(IF($K462&lt;&gt;"SS",(VLOOKUP($D462,Customer_Demand!$D:$BF,COLUMNS($I462:AE462),0)/$I462+VLOOKUP($D462,Customer_Demand!$D:$BF,COLUMNS($I462:AE462),0)/$K462),(VLOOKUP($D462,Customer_Demand!$D:$BF,COLUMNS($I462:AE462),0)/$I462)),"")</f>
        <v/>
      </c>
      <c r="AF462" s="49" t="str">
        <f>IFERROR(IF($K462&lt;&gt;"SS",(VLOOKUP($D462,Customer_Demand!$D:$BF,COLUMNS($I462:AF462),0)/$I462+VLOOKUP($D462,Customer_Demand!$D:$BF,COLUMNS($I462:AF462),0)/$K462),(VLOOKUP($D462,Customer_Demand!$D:$BF,COLUMNS($I462:AF462),0)/$I462)),"")</f>
        <v/>
      </c>
      <c r="AG462" s="49" t="str">
        <f>IFERROR(IF($K462&lt;&gt;"SS",(VLOOKUP($D462,Customer_Demand!$D:$BF,COLUMNS($I462:AG462),0)/$I462+VLOOKUP($D462,Customer_Demand!$D:$BF,COLUMNS($I462:AG462),0)/$K462),(VLOOKUP($D462,Customer_Demand!$D:$BF,COLUMNS($I462:AG462),0)/$I462)),"")</f>
        <v/>
      </c>
      <c r="AH462" s="49" t="str">
        <f>IFERROR(IF($K462&lt;&gt;"SS",(VLOOKUP($D462,Customer_Demand!$D:$BF,COLUMNS($I462:AH462),0)/$I462+VLOOKUP($D462,Customer_Demand!$D:$BF,COLUMNS($I462:AH462),0)/$K462),(VLOOKUP($D462,Customer_Demand!$D:$BF,COLUMNS($I462:AH462),0)/$I462)),"")</f>
        <v/>
      </c>
      <c r="AI462" s="49" t="str">
        <f>IFERROR(IF($K462&lt;&gt;"SS",(VLOOKUP($D462,Customer_Demand!$D:$BF,COLUMNS($I462:AI462),0)/$I462+VLOOKUP($D462,Customer_Demand!$D:$BF,COLUMNS($I462:AI462),0)/$K462),(VLOOKUP($D462,Customer_Demand!$D:$BF,COLUMNS($I462:AI462),0)/$I462)),"")</f>
        <v/>
      </c>
      <c r="AJ462" s="49" t="str">
        <f>IFERROR(IF($K462&lt;&gt;"SS",(VLOOKUP($D462,Customer_Demand!$D:$BF,COLUMNS($I462:AJ462),0)/$I462+VLOOKUP($D462,Customer_Demand!$D:$BF,COLUMNS($I462:AJ462),0)/$K462),(VLOOKUP($D462,Customer_Demand!$D:$BF,COLUMNS($I462:AJ462),0)/$I462)),"")</f>
        <v/>
      </c>
      <c r="AK462" s="49" t="str">
        <f>IFERROR(IF($K462&lt;&gt;"SS",(VLOOKUP($D462,Customer_Demand!$D:$BF,COLUMNS($I462:AK462),0)/$I462+VLOOKUP($D462,Customer_Demand!$D:$BF,COLUMNS($I462:AK462),0)/$K462),(VLOOKUP($D462,Customer_Demand!$D:$BF,COLUMNS($I462:AK462),0)/$I462)),"")</f>
        <v/>
      </c>
      <c r="AL462" s="49" t="str">
        <f>IFERROR(IF($K462&lt;&gt;"SS",(VLOOKUP($D462,Customer_Demand!$D:$BF,COLUMNS($I462:AL462),0)/$I462+VLOOKUP($D462,Customer_Demand!$D:$BF,COLUMNS($I462:AL462),0)/$K462),(VLOOKUP($D462,Customer_Demand!$D:$BF,COLUMNS($I462:AL462),0)/$I462)),"")</f>
        <v/>
      </c>
      <c r="AM462" s="49" t="str">
        <f>IFERROR(IF($K462&lt;&gt;"SS",(VLOOKUP($D462,Customer_Demand!$D:$BF,COLUMNS($I462:AM462),0)/$I462+VLOOKUP($D462,Customer_Demand!$D:$BF,COLUMNS($I462:AM462),0)/$K462),(VLOOKUP($D462,Customer_Demand!$D:$BF,COLUMNS($I462:AM462),0)/$I462)),"")</f>
        <v/>
      </c>
      <c r="AN462" s="49" t="str">
        <f>IFERROR(IF($K462&lt;&gt;"SS",(VLOOKUP($D462,Customer_Demand!$D:$BF,COLUMNS($I462:AN462),0)/$I462+VLOOKUP($D462,Customer_Demand!$D:$BF,COLUMNS($I462:AN462),0)/$K462),(VLOOKUP($D462,Customer_Demand!$D:$BF,COLUMNS($I462:AN462),0)/$I462)),"")</f>
        <v/>
      </c>
      <c r="AO462" s="49" t="str">
        <f>IFERROR(IF($K462&lt;&gt;"SS",(VLOOKUP($D462,Customer_Demand!$D:$BF,COLUMNS($I462:AO462),0)/$I462+VLOOKUP($D462,Customer_Demand!$D:$BF,COLUMNS($I462:AO462),0)/$K462),(VLOOKUP($D462,Customer_Demand!$D:$BF,COLUMNS($I462:AO462),0)/$I462)),"")</f>
        <v/>
      </c>
      <c r="AP462" s="49" t="str">
        <f>IFERROR(IF($K462&lt;&gt;"SS",(VLOOKUP($D462,Customer_Demand!$D:$BF,COLUMNS($I462:AP462),0)/$I462+VLOOKUP($D462,Customer_Demand!$D:$BF,COLUMNS($I462:AP462),0)/$K462),(VLOOKUP($D462,Customer_Demand!$D:$BF,COLUMNS($I462:AP462),0)/$I462)),"")</f>
        <v/>
      </c>
      <c r="AQ462" s="49" t="str">
        <f>IFERROR(IF($K462&lt;&gt;"SS",(VLOOKUP($D462,Customer_Demand!$D:$BF,COLUMNS($I462:AQ462),0)/$I462+VLOOKUP($D462,Customer_Demand!$D:$BF,COLUMNS($I462:AQ462),0)/$K462),(VLOOKUP($D462,Customer_Demand!$D:$BF,COLUMNS($I462:AQ462),0)/$I462)),"")</f>
        <v/>
      </c>
      <c r="AR462" s="49" t="str">
        <f>IFERROR(IF($K462&lt;&gt;"SS",(VLOOKUP($D462,Customer_Demand!$D:$BF,COLUMNS($I462:AR462),0)/$I462+VLOOKUP($D462,Customer_Demand!$D:$BF,COLUMNS($I462:AR462),0)/$K462),(VLOOKUP($D462,Customer_Demand!$D:$BF,COLUMNS($I462:AR462),0)/$I462)),"")</f>
        <v/>
      </c>
      <c r="AS462" s="49" t="str">
        <f>IFERROR(IF($K462&lt;&gt;"SS",(VLOOKUP($D462,Customer_Demand!$D:$BF,COLUMNS($I462:AS462),0)/$I462+VLOOKUP($D462,Customer_Demand!$D:$BF,COLUMNS($I462:AS462),0)/$K462),(VLOOKUP($D462,Customer_Demand!$D:$BF,COLUMNS($I462:AS462),0)/$I462)),"")</f>
        <v/>
      </c>
      <c r="AT462" s="49" t="str">
        <f>IFERROR(IF($K462&lt;&gt;"SS",(VLOOKUP($D462,Customer_Demand!$D:$BF,COLUMNS($I462:AT462),0)/$I462+VLOOKUP($D462,Customer_Demand!$D:$BF,COLUMNS($I462:AT462),0)/$K462),(VLOOKUP($D462,Customer_Demand!$D:$BF,COLUMNS($I462:AT462),0)/$I462)),"")</f>
        <v/>
      </c>
      <c r="AU462" s="49" t="str">
        <f>IFERROR(IF($K462&lt;&gt;"SS",(VLOOKUP($D462,Customer_Demand!$D:$BF,COLUMNS($I462:AU462),0)/$I462+VLOOKUP($D462,Customer_Demand!$D:$BF,COLUMNS($I462:AU462),0)/$K462),(VLOOKUP($D462,Customer_Demand!$D:$BF,COLUMNS($I462:AU462),0)/$I462)),"")</f>
        <v/>
      </c>
      <c r="AV462" s="49" t="str">
        <f>IFERROR(IF($K462&lt;&gt;"SS",(VLOOKUP($D462,Customer_Demand!$D:$BF,COLUMNS($I462:AV462),0)/$I462+VLOOKUP($D462,Customer_Demand!$D:$BF,COLUMNS($I462:AV462),0)/$K462),(VLOOKUP($D462,Customer_Demand!$D:$BF,COLUMNS($I462:AV462),0)/$I462)),"")</f>
        <v/>
      </c>
      <c r="AW462" s="49" t="str">
        <f>IFERROR(IF($K462&lt;&gt;"SS",(VLOOKUP($D462,Customer_Demand!$D:$BF,COLUMNS($I462:AW462),0)/$I462+VLOOKUP($D462,Customer_Demand!$D:$BF,COLUMNS($I462:AW462),0)/$K462),(VLOOKUP($D462,Customer_Demand!$D:$BF,COLUMNS($I462:AW462),0)/$I462)),"")</f>
        <v/>
      </c>
      <c r="AX462" s="49" t="str">
        <f>IFERROR(IF($K462&lt;&gt;"SS",(VLOOKUP($D462,Customer_Demand!$D:$BF,COLUMNS($I462:AX462),0)/$I462+VLOOKUP($D462,Customer_Demand!$D:$BF,COLUMNS($I462:AX462),0)/$K462),(VLOOKUP($D462,Customer_Demand!$D:$BF,COLUMNS($I462:AX462),0)/$I462)),"")</f>
        <v/>
      </c>
      <c r="AY462" s="49" t="str">
        <f>IFERROR(IF($K462&lt;&gt;"SS",(VLOOKUP($D462,Customer_Demand!$D:$BF,COLUMNS($I462:AY462),0)/$I462+VLOOKUP($D462,Customer_Demand!$D:$BF,COLUMNS($I462:AY462),0)/$K462),(VLOOKUP($D462,Customer_Demand!$D:$BF,COLUMNS($I462:AY462),0)/$I462)),"")</f>
        <v/>
      </c>
      <c r="AZ462" s="49" t="str">
        <f>IFERROR(IF($K462&lt;&gt;"SS",(VLOOKUP($D462,Customer_Demand!$D:$BF,COLUMNS($I462:AZ462),0)/$I462+VLOOKUP($D462,Customer_Demand!$D:$BF,COLUMNS($I462:AZ462),0)/$K462),(VLOOKUP($D462,Customer_Demand!$D:$BF,COLUMNS($I462:AZ462),0)/$I462)),"")</f>
        <v/>
      </c>
      <c r="BA462" s="49" t="str">
        <f>IFERROR(IF($K462&lt;&gt;"SS",(VLOOKUP($D462,Customer_Demand!$D:$BF,COLUMNS($I462:BA462),0)/$I462+VLOOKUP($D462,Customer_Demand!$D:$BF,COLUMNS($I462:BA462),0)/$K462),(VLOOKUP($D462,Customer_Demand!$D:$BF,COLUMNS($I462:BA462),0)/$I462)),"")</f>
        <v/>
      </c>
      <c r="BB462" s="49" t="str">
        <f>IFERROR(IF($K462&lt;&gt;"SS",(VLOOKUP($D462,Customer_Demand!$D:$BF,COLUMNS($I462:BB462),0)/$I462+VLOOKUP($D462,Customer_Demand!$D:$BF,COLUMNS($I462:BB462),0)/$K462),(VLOOKUP($D462,Customer_Demand!$D:$BF,COLUMNS($I462:BB462),0)/$I462)),"")</f>
        <v/>
      </c>
      <c r="BC462" s="49" t="str">
        <f>IFERROR(IF($K462&lt;&gt;"SS",(VLOOKUP($D462,Customer_Demand!$D:$BF,COLUMNS($I462:BC462),0)/$I462+VLOOKUP($D462,Customer_Demand!$D:$BF,COLUMNS($I462:BC462),0)/$K462),(VLOOKUP($D462,Customer_Demand!$D:$BF,COLUMNS($I462:BC462),0)/$I462)),"")</f>
        <v/>
      </c>
      <c r="BD462" s="49" t="str">
        <f>IFERROR(IF($K462&lt;&gt;"SS",(VLOOKUP($D462,Customer_Demand!$D:$BF,COLUMNS($I462:BD462),0)/$I462+VLOOKUP($D462,Customer_Demand!$D:$BF,COLUMNS($I462:BD462),0)/$K462),(VLOOKUP($D462,Customer_Demand!$D:$BF,COLUMNS($I462:BD462),0)/$I462)),"")</f>
        <v/>
      </c>
      <c r="BE462" s="49" t="str">
        <f>IFERROR(IF($K462&lt;&gt;"SS",(VLOOKUP($D462,Customer_Demand!$D:$BF,COLUMNS($I462:BE462),0)/$I462+VLOOKUP($D462,Customer_Demand!$D:$BF,COLUMNS($I462:BE462),0)/$K462),(VLOOKUP($D462,Customer_Demand!$D:$BF,COLUMNS($I462:BE462),0)/$I462)),"")</f>
        <v/>
      </c>
      <c r="BF462" s="49" t="str">
        <f>IFERROR(IF($K462&lt;&gt;"SS",(VLOOKUP($D462,Customer_Demand!$D:$BF,COLUMNS($I462:BF462),0)/$I462+VLOOKUP($D462,Customer_Demand!$D:$BF,COLUMNS($I462:BF462),0)/$K462),(VLOOKUP($D462,Customer_Demand!$D:$BF,COLUMNS($I462:BF462),0)/$I462)),"")</f>
        <v/>
      </c>
      <c r="BG462" s="49" t="str">
        <f>IFERROR(IF($K462&lt;&gt;"SS",(VLOOKUP($D462,Customer_Demand!$D:$BF,COLUMNS($I462:BG462),0)/$I462+VLOOKUP($D462,Customer_Demand!$D:$BF,COLUMNS($I462:BG462),0)/$K462),(VLOOKUP($D462,Customer_Demand!$D:$BF,COLUMNS($I462:BG462),0)/$I462)),"")</f>
        <v/>
      </c>
      <c r="BH462" s="49" t="str">
        <f>IFERROR(IF($K462&lt;&gt;"SS",(VLOOKUP($D462,Customer_Demand!$D:$BF,COLUMNS($I462:BH462),0)/$I462+VLOOKUP($D462,Customer_Demand!$D:$BF,COLUMNS($I462:BH462),0)/$K462),(VLOOKUP($D462,Customer_Demand!$D:$BF,COLUMNS($I462:BH462),0)/$I462)),"")</f>
        <v/>
      </c>
      <c r="BI462" s="49" t="str">
        <f>IFERROR(IF($K462&lt;&gt;"SS",(VLOOKUP($D462,Customer_Demand!$D:$BF,COLUMNS($I462:BI462),0)/$I462+VLOOKUP($D462,Customer_Demand!$D:$BF,COLUMNS($I462:BI462),0)/$K462),(VLOOKUP($D462,Customer_Demand!$D:$BF,COLUMNS($I462:BI462),0)/$I462)),"")</f>
        <v/>
      </c>
      <c r="BJ462" s="49" t="str">
        <f>IFERROR(IF($K462&lt;&gt;"SS",(VLOOKUP($D462,Customer_Demand!$D:$BF,COLUMNS($I462:BJ462),0)/$I462+VLOOKUP($D462,Customer_Demand!$D:$BF,COLUMNS($I462:BJ462),0)/$K462),(VLOOKUP($D462,Customer_Demand!$D:$BF,COLUMNS($I462:BJ462),0)/$I462)),"")</f>
        <v/>
      </c>
      <c r="BK462" s="50" t="str">
        <f>IFERROR(IF($K462&lt;&gt;"SS",(VLOOKUP($D462,Customer_Demand!$D:$BF,COLUMNS($I462:BK462),0)/$I462+VLOOKUP($D462,Customer_Demand!$D:$BF,COLUMNS($I462:BK462),0)/$K462),(VLOOKUP($D462,Customer_Demand!$D:$BF,COLUMNS($I462:BK462),0)/$I462)),"")</f>
        <v/>
      </c>
      <c r="BL462" s="18"/>
    </row>
    <row r="463" spans="2:64" x14ac:dyDescent="0.2">
      <c r="B463" s="12" t="str">
        <f t="shared" si="35"/>
        <v/>
      </c>
      <c r="C463" s="45" t="str">
        <f>IF((Customer_Demand!C463)&lt;&gt;"",Customer_Demand!C463,"")</f>
        <v/>
      </c>
      <c r="D463" s="45" t="str">
        <f>IF(C463&lt;&gt;"",Customer_Demand!D463,"")</f>
        <v/>
      </c>
      <c r="E463" s="51" t="str">
        <f>IF(C463&lt;&gt;"",Customer_Demand!E463,"")</f>
        <v/>
      </c>
      <c r="F463" s="47" t="str">
        <f>IF(C463&lt;&gt;"",VLOOKUP(D463,Customer_Demand!$D$5:$F$1005,3,0),"")</f>
        <v/>
      </c>
      <c r="G463" s="48" t="str">
        <f t="shared" si="32"/>
        <v/>
      </c>
      <c r="H463" s="48" t="str">
        <f t="shared" si="33"/>
        <v/>
      </c>
      <c r="I463" s="48" t="str">
        <f>IFERROR(IF(C463&lt;&gt;"",VLOOKUP($H463,SMT_Cycle_Time_Data!$F:$Q,4,0),""),"SGR Not Defined")</f>
        <v/>
      </c>
      <c r="J463" s="48" t="str">
        <f t="shared" si="34"/>
        <v/>
      </c>
      <c r="K463" s="48" t="str">
        <f>IF(C463&lt;&gt;"",IFERROR(VLOOKUP($J463,SMT_Cycle_Time_Data!$F:$Q,4,0),"SS"),"")</f>
        <v/>
      </c>
      <c r="L463" s="49" t="str">
        <f>IFERROR(IF($K463&lt;&gt;"SS",(VLOOKUP($D463,Customer_Demand!$D:$BF,COLUMNS($I463:L463),0)/$I463+VLOOKUP($D463,Customer_Demand!$D:$BF,COLUMNS($I463:L463),0)/$K463),(VLOOKUP($D463,Customer_Demand!$D:$BF,COLUMNS($I463:L463),0)/$I463)),"")</f>
        <v/>
      </c>
      <c r="M463" s="49" t="str">
        <f>IFERROR(IF($K463&lt;&gt;"SS",(VLOOKUP($D463,Customer_Demand!$D:$BF,COLUMNS($I463:M463),0)/$I463+VLOOKUP($D463,Customer_Demand!$D:$BF,COLUMNS($I463:M463),0)/$K463),(VLOOKUP($D463,Customer_Demand!$D:$BF,COLUMNS($I463:M463),0)/$I463)),"")</f>
        <v/>
      </c>
      <c r="N463" s="49" t="str">
        <f>IFERROR(IF($K463&lt;&gt;"SS",(VLOOKUP($D463,Customer_Demand!$D:$BF,COLUMNS($I463:N463),0)/$I463+VLOOKUP($D463,Customer_Demand!$D:$BF,COLUMNS($I463:N463),0)/$K463),(VLOOKUP($D463,Customer_Demand!$D:$BF,COLUMNS($I463:N463),0)/$I463)),"")</f>
        <v/>
      </c>
      <c r="O463" s="49" t="str">
        <f>IFERROR(IF($K463&lt;&gt;"SS",(VLOOKUP($D463,Customer_Demand!$D:$BF,COLUMNS($I463:O463),0)/$I463+VLOOKUP($D463,Customer_Demand!$D:$BF,COLUMNS($I463:O463),0)/$K463),(VLOOKUP($D463,Customer_Demand!$D:$BF,COLUMNS($I463:O463),0)/$I463)),"")</f>
        <v/>
      </c>
      <c r="P463" s="49" t="str">
        <f>IFERROR(IF($K463&lt;&gt;"SS",(VLOOKUP($D463,Customer_Demand!$D:$BF,COLUMNS($I463:P463),0)/$I463+VLOOKUP($D463,Customer_Demand!$D:$BF,COLUMNS($I463:P463),0)/$K463),(VLOOKUP($D463,Customer_Demand!$D:$BF,COLUMNS($I463:P463),0)/$I463)),"")</f>
        <v/>
      </c>
      <c r="Q463" s="49" t="str">
        <f>IFERROR(IF($K463&lt;&gt;"SS",(VLOOKUP($D463,Customer_Demand!$D:$BF,COLUMNS($I463:Q463),0)/$I463+VLOOKUP($D463,Customer_Demand!$D:$BF,COLUMNS($I463:Q463),0)/$K463),(VLOOKUP($D463,Customer_Demand!$D:$BF,COLUMNS($I463:Q463),0)/$I463)),"")</f>
        <v/>
      </c>
      <c r="R463" s="49" t="str">
        <f>IFERROR(IF($K463&lt;&gt;"SS",(VLOOKUP($D463,Customer_Demand!$D:$BF,COLUMNS($I463:R463),0)/$I463+VLOOKUP($D463,Customer_Demand!$D:$BF,COLUMNS($I463:R463),0)/$K463),(VLOOKUP($D463,Customer_Demand!$D:$BF,COLUMNS($I463:R463),0)/$I463)),"")</f>
        <v/>
      </c>
      <c r="S463" s="49" t="str">
        <f>IFERROR(IF($K463&lt;&gt;"SS",(VLOOKUP($D463,Customer_Demand!$D:$BF,COLUMNS($I463:S463),0)/$I463+VLOOKUP($D463,Customer_Demand!$D:$BF,COLUMNS($I463:S463),0)/$K463),(VLOOKUP($D463,Customer_Demand!$D:$BF,COLUMNS($I463:S463),0)/$I463)),"")</f>
        <v/>
      </c>
      <c r="T463" s="49" t="str">
        <f>IFERROR(IF($K463&lt;&gt;"SS",(VLOOKUP($D463,Customer_Demand!$D:$BF,COLUMNS($I463:T463),0)/$I463+VLOOKUP($D463,Customer_Demand!$D:$BF,COLUMNS($I463:T463),0)/$K463),(VLOOKUP($D463,Customer_Demand!$D:$BF,COLUMNS($I463:T463),0)/$I463)),"")</f>
        <v/>
      </c>
      <c r="U463" s="49" t="str">
        <f>IFERROR(IF($K463&lt;&gt;"SS",(VLOOKUP($D463,Customer_Demand!$D:$BF,COLUMNS($I463:U463),0)/$I463+VLOOKUP($D463,Customer_Demand!$D:$BF,COLUMNS($I463:U463),0)/$K463),(VLOOKUP($D463,Customer_Demand!$D:$BF,COLUMNS($I463:U463),0)/$I463)),"")</f>
        <v/>
      </c>
      <c r="V463" s="49" t="str">
        <f>IFERROR(IF($K463&lt;&gt;"SS",(VLOOKUP($D463,Customer_Demand!$D:$BF,COLUMNS($I463:V463),0)/$I463+VLOOKUP($D463,Customer_Demand!$D:$BF,COLUMNS($I463:V463),0)/$K463),(VLOOKUP($D463,Customer_Demand!$D:$BF,COLUMNS($I463:V463),0)/$I463)),"")</f>
        <v/>
      </c>
      <c r="W463" s="49" t="str">
        <f>IFERROR(IF($K463&lt;&gt;"SS",(VLOOKUP($D463,Customer_Demand!$D:$BF,COLUMNS($I463:W463),0)/$I463+VLOOKUP($D463,Customer_Demand!$D:$BF,COLUMNS($I463:W463),0)/$K463),(VLOOKUP($D463,Customer_Demand!$D:$BF,COLUMNS($I463:W463),0)/$I463)),"")</f>
        <v/>
      </c>
      <c r="X463" s="49" t="str">
        <f>IFERROR(IF($K463&lt;&gt;"SS",(VLOOKUP($D463,Customer_Demand!$D:$BF,COLUMNS($I463:X463),0)/$I463+VLOOKUP($D463,Customer_Demand!$D:$BF,COLUMNS($I463:X463),0)/$K463),(VLOOKUP($D463,Customer_Demand!$D:$BF,COLUMNS($I463:X463),0)/$I463)),"")</f>
        <v/>
      </c>
      <c r="Y463" s="49" t="str">
        <f>IFERROR(IF($K463&lt;&gt;"SS",(VLOOKUP($D463,Customer_Demand!$D:$BF,COLUMNS($I463:Y463),0)/$I463+VLOOKUP($D463,Customer_Demand!$D:$BF,COLUMNS($I463:Y463),0)/$K463),(VLOOKUP($D463,Customer_Demand!$D:$BF,COLUMNS($I463:Y463),0)/$I463)),"")</f>
        <v/>
      </c>
      <c r="Z463" s="49" t="str">
        <f>IFERROR(IF($K463&lt;&gt;"SS",(VLOOKUP($D463,Customer_Demand!$D:$BF,COLUMNS($I463:Z463),0)/$I463+VLOOKUP($D463,Customer_Demand!$D:$BF,COLUMNS($I463:Z463),0)/$K463),(VLOOKUP($D463,Customer_Demand!$D:$BF,COLUMNS($I463:Z463),0)/$I463)),"")</f>
        <v/>
      </c>
      <c r="AA463" s="49" t="str">
        <f>IFERROR(IF($K463&lt;&gt;"SS",(VLOOKUP($D463,Customer_Demand!$D:$BF,COLUMNS($I463:AA463),0)/$I463+VLOOKUP($D463,Customer_Demand!$D:$BF,COLUMNS($I463:AA463),0)/$K463),(VLOOKUP($D463,Customer_Demand!$D:$BF,COLUMNS($I463:AA463),0)/$I463)),"")</f>
        <v/>
      </c>
      <c r="AB463" s="49" t="str">
        <f>IFERROR(IF($K463&lt;&gt;"SS",(VLOOKUP($D463,Customer_Demand!$D:$BF,COLUMNS($I463:AB463),0)/$I463+VLOOKUP($D463,Customer_Demand!$D:$BF,COLUMNS($I463:AB463),0)/$K463),(VLOOKUP($D463,Customer_Demand!$D:$BF,COLUMNS($I463:AB463),0)/$I463)),"")</f>
        <v/>
      </c>
      <c r="AC463" s="49" t="str">
        <f>IFERROR(IF($K463&lt;&gt;"SS",(VLOOKUP($D463,Customer_Demand!$D:$BF,COLUMNS($I463:AC463),0)/$I463+VLOOKUP($D463,Customer_Demand!$D:$BF,COLUMNS($I463:AC463),0)/$K463),(VLOOKUP($D463,Customer_Demand!$D:$BF,COLUMNS($I463:AC463),0)/$I463)),"")</f>
        <v/>
      </c>
      <c r="AD463" s="49" t="str">
        <f>IFERROR(IF($K463&lt;&gt;"SS",(VLOOKUP($D463,Customer_Demand!$D:$BF,COLUMNS($I463:AD463),0)/$I463+VLOOKUP($D463,Customer_Demand!$D:$BF,COLUMNS($I463:AD463),0)/$K463),(VLOOKUP($D463,Customer_Demand!$D:$BF,COLUMNS($I463:AD463),0)/$I463)),"")</f>
        <v/>
      </c>
      <c r="AE463" s="49" t="str">
        <f>IFERROR(IF($K463&lt;&gt;"SS",(VLOOKUP($D463,Customer_Demand!$D:$BF,COLUMNS($I463:AE463),0)/$I463+VLOOKUP($D463,Customer_Demand!$D:$BF,COLUMNS($I463:AE463),0)/$K463),(VLOOKUP($D463,Customer_Demand!$D:$BF,COLUMNS($I463:AE463),0)/$I463)),"")</f>
        <v/>
      </c>
      <c r="AF463" s="49" t="str">
        <f>IFERROR(IF($K463&lt;&gt;"SS",(VLOOKUP($D463,Customer_Demand!$D:$BF,COLUMNS($I463:AF463),0)/$I463+VLOOKUP($D463,Customer_Demand!$D:$BF,COLUMNS($I463:AF463),0)/$K463),(VLOOKUP($D463,Customer_Demand!$D:$BF,COLUMNS($I463:AF463),0)/$I463)),"")</f>
        <v/>
      </c>
      <c r="AG463" s="49" t="str">
        <f>IFERROR(IF($K463&lt;&gt;"SS",(VLOOKUP($D463,Customer_Demand!$D:$BF,COLUMNS($I463:AG463),0)/$I463+VLOOKUP($D463,Customer_Demand!$D:$BF,COLUMNS($I463:AG463),0)/$K463),(VLOOKUP($D463,Customer_Demand!$D:$BF,COLUMNS($I463:AG463),0)/$I463)),"")</f>
        <v/>
      </c>
      <c r="AH463" s="49" t="str">
        <f>IFERROR(IF($K463&lt;&gt;"SS",(VLOOKUP($D463,Customer_Demand!$D:$BF,COLUMNS($I463:AH463),0)/$I463+VLOOKUP($D463,Customer_Demand!$D:$BF,COLUMNS($I463:AH463),0)/$K463),(VLOOKUP($D463,Customer_Demand!$D:$BF,COLUMNS($I463:AH463),0)/$I463)),"")</f>
        <v/>
      </c>
      <c r="AI463" s="49" t="str">
        <f>IFERROR(IF($K463&lt;&gt;"SS",(VLOOKUP($D463,Customer_Demand!$D:$BF,COLUMNS($I463:AI463),0)/$I463+VLOOKUP($D463,Customer_Demand!$D:$BF,COLUMNS($I463:AI463),0)/$K463),(VLOOKUP($D463,Customer_Demand!$D:$BF,COLUMNS($I463:AI463),0)/$I463)),"")</f>
        <v/>
      </c>
      <c r="AJ463" s="49" t="str">
        <f>IFERROR(IF($K463&lt;&gt;"SS",(VLOOKUP($D463,Customer_Demand!$D:$BF,COLUMNS($I463:AJ463),0)/$I463+VLOOKUP($D463,Customer_Demand!$D:$BF,COLUMNS($I463:AJ463),0)/$K463),(VLOOKUP($D463,Customer_Demand!$D:$BF,COLUMNS($I463:AJ463),0)/$I463)),"")</f>
        <v/>
      </c>
      <c r="AK463" s="49" t="str">
        <f>IFERROR(IF($K463&lt;&gt;"SS",(VLOOKUP($D463,Customer_Demand!$D:$BF,COLUMNS($I463:AK463),0)/$I463+VLOOKUP($D463,Customer_Demand!$D:$BF,COLUMNS($I463:AK463),0)/$K463),(VLOOKUP($D463,Customer_Demand!$D:$BF,COLUMNS($I463:AK463),0)/$I463)),"")</f>
        <v/>
      </c>
      <c r="AL463" s="49" t="str">
        <f>IFERROR(IF($K463&lt;&gt;"SS",(VLOOKUP($D463,Customer_Demand!$D:$BF,COLUMNS($I463:AL463),0)/$I463+VLOOKUP($D463,Customer_Demand!$D:$BF,COLUMNS($I463:AL463),0)/$K463),(VLOOKUP($D463,Customer_Demand!$D:$BF,COLUMNS($I463:AL463),0)/$I463)),"")</f>
        <v/>
      </c>
      <c r="AM463" s="49" t="str">
        <f>IFERROR(IF($K463&lt;&gt;"SS",(VLOOKUP($D463,Customer_Demand!$D:$BF,COLUMNS($I463:AM463),0)/$I463+VLOOKUP($D463,Customer_Demand!$D:$BF,COLUMNS($I463:AM463),0)/$K463),(VLOOKUP($D463,Customer_Demand!$D:$BF,COLUMNS($I463:AM463),0)/$I463)),"")</f>
        <v/>
      </c>
      <c r="AN463" s="49" t="str">
        <f>IFERROR(IF($K463&lt;&gt;"SS",(VLOOKUP($D463,Customer_Demand!$D:$BF,COLUMNS($I463:AN463),0)/$I463+VLOOKUP($D463,Customer_Demand!$D:$BF,COLUMNS($I463:AN463),0)/$K463),(VLOOKUP($D463,Customer_Demand!$D:$BF,COLUMNS($I463:AN463),0)/$I463)),"")</f>
        <v/>
      </c>
      <c r="AO463" s="49" t="str">
        <f>IFERROR(IF($K463&lt;&gt;"SS",(VLOOKUP($D463,Customer_Demand!$D:$BF,COLUMNS($I463:AO463),0)/$I463+VLOOKUP($D463,Customer_Demand!$D:$BF,COLUMNS($I463:AO463),0)/$K463),(VLOOKUP($D463,Customer_Demand!$D:$BF,COLUMNS($I463:AO463),0)/$I463)),"")</f>
        <v/>
      </c>
      <c r="AP463" s="49" t="str">
        <f>IFERROR(IF($K463&lt;&gt;"SS",(VLOOKUP($D463,Customer_Demand!$D:$BF,COLUMNS($I463:AP463),0)/$I463+VLOOKUP($D463,Customer_Demand!$D:$BF,COLUMNS($I463:AP463),0)/$K463),(VLOOKUP($D463,Customer_Demand!$D:$BF,COLUMNS($I463:AP463),0)/$I463)),"")</f>
        <v/>
      </c>
      <c r="AQ463" s="49" t="str">
        <f>IFERROR(IF($K463&lt;&gt;"SS",(VLOOKUP($D463,Customer_Demand!$D:$BF,COLUMNS($I463:AQ463),0)/$I463+VLOOKUP($D463,Customer_Demand!$D:$BF,COLUMNS($I463:AQ463),0)/$K463),(VLOOKUP($D463,Customer_Demand!$D:$BF,COLUMNS($I463:AQ463),0)/$I463)),"")</f>
        <v/>
      </c>
      <c r="AR463" s="49" t="str">
        <f>IFERROR(IF($K463&lt;&gt;"SS",(VLOOKUP($D463,Customer_Demand!$D:$BF,COLUMNS($I463:AR463),0)/$I463+VLOOKUP($D463,Customer_Demand!$D:$BF,COLUMNS($I463:AR463),0)/$K463),(VLOOKUP($D463,Customer_Demand!$D:$BF,COLUMNS($I463:AR463),0)/$I463)),"")</f>
        <v/>
      </c>
      <c r="AS463" s="49" t="str">
        <f>IFERROR(IF($K463&lt;&gt;"SS",(VLOOKUP($D463,Customer_Demand!$D:$BF,COLUMNS($I463:AS463),0)/$I463+VLOOKUP($D463,Customer_Demand!$D:$BF,COLUMNS($I463:AS463),0)/$K463),(VLOOKUP($D463,Customer_Demand!$D:$BF,COLUMNS($I463:AS463),0)/$I463)),"")</f>
        <v/>
      </c>
      <c r="AT463" s="49" t="str">
        <f>IFERROR(IF($K463&lt;&gt;"SS",(VLOOKUP($D463,Customer_Demand!$D:$BF,COLUMNS($I463:AT463),0)/$I463+VLOOKUP($D463,Customer_Demand!$D:$BF,COLUMNS($I463:AT463),0)/$K463),(VLOOKUP($D463,Customer_Demand!$D:$BF,COLUMNS($I463:AT463),0)/$I463)),"")</f>
        <v/>
      </c>
      <c r="AU463" s="49" t="str">
        <f>IFERROR(IF($K463&lt;&gt;"SS",(VLOOKUP($D463,Customer_Demand!$D:$BF,COLUMNS($I463:AU463),0)/$I463+VLOOKUP($D463,Customer_Demand!$D:$BF,COLUMNS($I463:AU463),0)/$K463),(VLOOKUP($D463,Customer_Demand!$D:$BF,COLUMNS($I463:AU463),0)/$I463)),"")</f>
        <v/>
      </c>
      <c r="AV463" s="49" t="str">
        <f>IFERROR(IF($K463&lt;&gt;"SS",(VLOOKUP($D463,Customer_Demand!$D:$BF,COLUMNS($I463:AV463),0)/$I463+VLOOKUP($D463,Customer_Demand!$D:$BF,COLUMNS($I463:AV463),0)/$K463),(VLOOKUP($D463,Customer_Demand!$D:$BF,COLUMNS($I463:AV463),0)/$I463)),"")</f>
        <v/>
      </c>
      <c r="AW463" s="49" t="str">
        <f>IFERROR(IF($K463&lt;&gt;"SS",(VLOOKUP($D463,Customer_Demand!$D:$BF,COLUMNS($I463:AW463),0)/$I463+VLOOKUP($D463,Customer_Demand!$D:$BF,COLUMNS($I463:AW463),0)/$K463),(VLOOKUP($D463,Customer_Demand!$D:$BF,COLUMNS($I463:AW463),0)/$I463)),"")</f>
        <v/>
      </c>
      <c r="AX463" s="49" t="str">
        <f>IFERROR(IF($K463&lt;&gt;"SS",(VLOOKUP($D463,Customer_Demand!$D:$BF,COLUMNS($I463:AX463),0)/$I463+VLOOKUP($D463,Customer_Demand!$D:$BF,COLUMNS($I463:AX463),0)/$K463),(VLOOKUP($D463,Customer_Demand!$D:$BF,COLUMNS($I463:AX463),0)/$I463)),"")</f>
        <v/>
      </c>
      <c r="AY463" s="49" t="str">
        <f>IFERROR(IF($K463&lt;&gt;"SS",(VLOOKUP($D463,Customer_Demand!$D:$BF,COLUMNS($I463:AY463),0)/$I463+VLOOKUP($D463,Customer_Demand!$D:$BF,COLUMNS($I463:AY463),0)/$K463),(VLOOKUP($D463,Customer_Demand!$D:$BF,COLUMNS($I463:AY463),0)/$I463)),"")</f>
        <v/>
      </c>
      <c r="AZ463" s="49" t="str">
        <f>IFERROR(IF($K463&lt;&gt;"SS",(VLOOKUP($D463,Customer_Demand!$D:$BF,COLUMNS($I463:AZ463),0)/$I463+VLOOKUP($D463,Customer_Demand!$D:$BF,COLUMNS($I463:AZ463),0)/$K463),(VLOOKUP($D463,Customer_Demand!$D:$BF,COLUMNS($I463:AZ463),0)/$I463)),"")</f>
        <v/>
      </c>
      <c r="BA463" s="49" t="str">
        <f>IFERROR(IF($K463&lt;&gt;"SS",(VLOOKUP($D463,Customer_Demand!$D:$BF,COLUMNS($I463:BA463),0)/$I463+VLOOKUP($D463,Customer_Demand!$D:$BF,COLUMNS($I463:BA463),0)/$K463),(VLOOKUP($D463,Customer_Demand!$D:$BF,COLUMNS($I463:BA463),0)/$I463)),"")</f>
        <v/>
      </c>
      <c r="BB463" s="49" t="str">
        <f>IFERROR(IF($K463&lt;&gt;"SS",(VLOOKUP($D463,Customer_Demand!$D:$BF,COLUMNS($I463:BB463),0)/$I463+VLOOKUP($D463,Customer_Demand!$D:$BF,COLUMNS($I463:BB463),0)/$K463),(VLOOKUP($D463,Customer_Demand!$D:$BF,COLUMNS($I463:BB463),0)/$I463)),"")</f>
        <v/>
      </c>
      <c r="BC463" s="49" t="str">
        <f>IFERROR(IF($K463&lt;&gt;"SS",(VLOOKUP($D463,Customer_Demand!$D:$BF,COLUMNS($I463:BC463),0)/$I463+VLOOKUP($D463,Customer_Demand!$D:$BF,COLUMNS($I463:BC463),0)/$K463),(VLOOKUP($D463,Customer_Demand!$D:$BF,COLUMNS($I463:BC463),0)/$I463)),"")</f>
        <v/>
      </c>
      <c r="BD463" s="49" t="str">
        <f>IFERROR(IF($K463&lt;&gt;"SS",(VLOOKUP($D463,Customer_Demand!$D:$BF,COLUMNS($I463:BD463),0)/$I463+VLOOKUP($D463,Customer_Demand!$D:$BF,COLUMNS($I463:BD463),0)/$K463),(VLOOKUP($D463,Customer_Demand!$D:$BF,COLUMNS($I463:BD463),0)/$I463)),"")</f>
        <v/>
      </c>
      <c r="BE463" s="49" t="str">
        <f>IFERROR(IF($K463&lt;&gt;"SS",(VLOOKUP($D463,Customer_Demand!$D:$BF,COLUMNS($I463:BE463),0)/$I463+VLOOKUP($D463,Customer_Demand!$D:$BF,COLUMNS($I463:BE463),0)/$K463),(VLOOKUP($D463,Customer_Demand!$D:$BF,COLUMNS($I463:BE463),0)/$I463)),"")</f>
        <v/>
      </c>
      <c r="BF463" s="49" t="str">
        <f>IFERROR(IF($K463&lt;&gt;"SS",(VLOOKUP($D463,Customer_Demand!$D:$BF,COLUMNS($I463:BF463),0)/$I463+VLOOKUP($D463,Customer_Demand!$D:$BF,COLUMNS($I463:BF463),0)/$K463),(VLOOKUP($D463,Customer_Demand!$D:$BF,COLUMNS($I463:BF463),0)/$I463)),"")</f>
        <v/>
      </c>
      <c r="BG463" s="49" t="str">
        <f>IFERROR(IF($K463&lt;&gt;"SS",(VLOOKUP($D463,Customer_Demand!$D:$BF,COLUMNS($I463:BG463),0)/$I463+VLOOKUP($D463,Customer_Demand!$D:$BF,COLUMNS($I463:BG463),0)/$K463),(VLOOKUP($D463,Customer_Demand!$D:$BF,COLUMNS($I463:BG463),0)/$I463)),"")</f>
        <v/>
      </c>
      <c r="BH463" s="49" t="str">
        <f>IFERROR(IF($K463&lt;&gt;"SS",(VLOOKUP($D463,Customer_Demand!$D:$BF,COLUMNS($I463:BH463),0)/$I463+VLOOKUP($D463,Customer_Demand!$D:$BF,COLUMNS($I463:BH463),0)/$K463),(VLOOKUP($D463,Customer_Demand!$D:$BF,COLUMNS($I463:BH463),0)/$I463)),"")</f>
        <v/>
      </c>
      <c r="BI463" s="49" t="str">
        <f>IFERROR(IF($K463&lt;&gt;"SS",(VLOOKUP($D463,Customer_Demand!$D:$BF,COLUMNS($I463:BI463),0)/$I463+VLOOKUP($D463,Customer_Demand!$D:$BF,COLUMNS($I463:BI463),0)/$K463),(VLOOKUP($D463,Customer_Demand!$D:$BF,COLUMNS($I463:BI463),0)/$I463)),"")</f>
        <v/>
      </c>
      <c r="BJ463" s="49" t="str">
        <f>IFERROR(IF($K463&lt;&gt;"SS",(VLOOKUP($D463,Customer_Demand!$D:$BF,COLUMNS($I463:BJ463),0)/$I463+VLOOKUP($D463,Customer_Demand!$D:$BF,COLUMNS($I463:BJ463),0)/$K463),(VLOOKUP($D463,Customer_Demand!$D:$BF,COLUMNS($I463:BJ463),0)/$I463)),"")</f>
        <v/>
      </c>
      <c r="BK463" s="50" t="str">
        <f>IFERROR(IF($K463&lt;&gt;"SS",(VLOOKUP($D463,Customer_Demand!$D:$BF,COLUMNS($I463:BK463),0)/$I463+VLOOKUP($D463,Customer_Demand!$D:$BF,COLUMNS($I463:BK463),0)/$K463),(VLOOKUP($D463,Customer_Demand!$D:$BF,COLUMNS($I463:BK463),0)/$I463)),"")</f>
        <v/>
      </c>
      <c r="BL463" s="18"/>
    </row>
    <row r="464" spans="2:64" x14ac:dyDescent="0.2">
      <c r="B464" s="12" t="str">
        <f t="shared" si="35"/>
        <v/>
      </c>
      <c r="C464" s="45" t="str">
        <f>IF((Customer_Demand!C464)&lt;&gt;"",Customer_Demand!C464,"")</f>
        <v/>
      </c>
      <c r="D464" s="45" t="str">
        <f>IF(C464&lt;&gt;"",Customer_Demand!D464,"")</f>
        <v/>
      </c>
      <c r="E464" s="51" t="str">
        <f>IF(C464&lt;&gt;"",Customer_Demand!E464,"")</f>
        <v/>
      </c>
      <c r="F464" s="47" t="str">
        <f>IF(C464&lt;&gt;"",VLOOKUP(D464,Customer_Demand!$D$5:$F$1005,3,0),"")</f>
        <v/>
      </c>
      <c r="G464" s="48" t="str">
        <f t="shared" si="32"/>
        <v/>
      </c>
      <c r="H464" s="48" t="str">
        <f t="shared" si="33"/>
        <v/>
      </c>
      <c r="I464" s="48" t="str">
        <f>IFERROR(IF(C464&lt;&gt;"",VLOOKUP($H464,SMT_Cycle_Time_Data!$F:$Q,4,0),""),"SGR Not Defined")</f>
        <v/>
      </c>
      <c r="J464" s="48" t="str">
        <f t="shared" si="34"/>
        <v/>
      </c>
      <c r="K464" s="48" t="str">
        <f>IF(C464&lt;&gt;"",IFERROR(VLOOKUP($J464,SMT_Cycle_Time_Data!$F:$Q,4,0),"SS"),"")</f>
        <v/>
      </c>
      <c r="L464" s="49" t="str">
        <f>IFERROR(IF($K464&lt;&gt;"SS",(VLOOKUP($D464,Customer_Demand!$D:$BF,COLUMNS($I464:L464),0)/$I464+VLOOKUP($D464,Customer_Demand!$D:$BF,COLUMNS($I464:L464),0)/$K464),(VLOOKUP($D464,Customer_Demand!$D:$BF,COLUMNS($I464:L464),0)/$I464)),"")</f>
        <v/>
      </c>
      <c r="M464" s="49" t="str">
        <f>IFERROR(IF($K464&lt;&gt;"SS",(VLOOKUP($D464,Customer_Demand!$D:$BF,COLUMNS($I464:M464),0)/$I464+VLOOKUP($D464,Customer_Demand!$D:$BF,COLUMNS($I464:M464),0)/$K464),(VLOOKUP($D464,Customer_Demand!$D:$BF,COLUMNS($I464:M464),0)/$I464)),"")</f>
        <v/>
      </c>
      <c r="N464" s="49" t="str">
        <f>IFERROR(IF($K464&lt;&gt;"SS",(VLOOKUP($D464,Customer_Demand!$D:$BF,COLUMNS($I464:N464),0)/$I464+VLOOKUP($D464,Customer_Demand!$D:$BF,COLUMNS($I464:N464),0)/$K464),(VLOOKUP($D464,Customer_Demand!$D:$BF,COLUMNS($I464:N464),0)/$I464)),"")</f>
        <v/>
      </c>
      <c r="O464" s="49" t="str">
        <f>IFERROR(IF($K464&lt;&gt;"SS",(VLOOKUP($D464,Customer_Demand!$D:$BF,COLUMNS($I464:O464),0)/$I464+VLOOKUP($D464,Customer_Demand!$D:$BF,COLUMNS($I464:O464),0)/$K464),(VLOOKUP($D464,Customer_Demand!$D:$BF,COLUMNS($I464:O464),0)/$I464)),"")</f>
        <v/>
      </c>
      <c r="P464" s="49" t="str">
        <f>IFERROR(IF($K464&lt;&gt;"SS",(VLOOKUP($D464,Customer_Demand!$D:$BF,COLUMNS($I464:P464),0)/$I464+VLOOKUP($D464,Customer_Demand!$D:$BF,COLUMNS($I464:P464),0)/$K464),(VLOOKUP($D464,Customer_Demand!$D:$BF,COLUMNS($I464:P464),0)/$I464)),"")</f>
        <v/>
      </c>
      <c r="Q464" s="49" t="str">
        <f>IFERROR(IF($K464&lt;&gt;"SS",(VLOOKUP($D464,Customer_Demand!$D:$BF,COLUMNS($I464:Q464),0)/$I464+VLOOKUP($D464,Customer_Demand!$D:$BF,COLUMNS($I464:Q464),0)/$K464),(VLOOKUP($D464,Customer_Demand!$D:$BF,COLUMNS($I464:Q464),0)/$I464)),"")</f>
        <v/>
      </c>
      <c r="R464" s="49" t="str">
        <f>IFERROR(IF($K464&lt;&gt;"SS",(VLOOKUP($D464,Customer_Demand!$D:$BF,COLUMNS($I464:R464),0)/$I464+VLOOKUP($D464,Customer_Demand!$D:$BF,COLUMNS($I464:R464),0)/$K464),(VLOOKUP($D464,Customer_Demand!$D:$BF,COLUMNS($I464:R464),0)/$I464)),"")</f>
        <v/>
      </c>
      <c r="S464" s="49" t="str">
        <f>IFERROR(IF($K464&lt;&gt;"SS",(VLOOKUP($D464,Customer_Demand!$D:$BF,COLUMNS($I464:S464),0)/$I464+VLOOKUP($D464,Customer_Demand!$D:$BF,COLUMNS($I464:S464),0)/$K464),(VLOOKUP($D464,Customer_Demand!$D:$BF,COLUMNS($I464:S464),0)/$I464)),"")</f>
        <v/>
      </c>
      <c r="T464" s="49" t="str">
        <f>IFERROR(IF($K464&lt;&gt;"SS",(VLOOKUP($D464,Customer_Demand!$D:$BF,COLUMNS($I464:T464),0)/$I464+VLOOKUP($D464,Customer_Demand!$D:$BF,COLUMNS($I464:T464),0)/$K464),(VLOOKUP($D464,Customer_Demand!$D:$BF,COLUMNS($I464:T464),0)/$I464)),"")</f>
        <v/>
      </c>
      <c r="U464" s="49" t="str">
        <f>IFERROR(IF($K464&lt;&gt;"SS",(VLOOKUP($D464,Customer_Demand!$D:$BF,COLUMNS($I464:U464),0)/$I464+VLOOKUP($D464,Customer_Demand!$D:$BF,COLUMNS($I464:U464),0)/$K464),(VLOOKUP($D464,Customer_Demand!$D:$BF,COLUMNS($I464:U464),0)/$I464)),"")</f>
        <v/>
      </c>
      <c r="V464" s="49" t="str">
        <f>IFERROR(IF($K464&lt;&gt;"SS",(VLOOKUP($D464,Customer_Demand!$D:$BF,COLUMNS($I464:V464),0)/$I464+VLOOKUP($D464,Customer_Demand!$D:$BF,COLUMNS($I464:V464),0)/$K464),(VLOOKUP($D464,Customer_Demand!$D:$BF,COLUMNS($I464:V464),0)/$I464)),"")</f>
        <v/>
      </c>
      <c r="W464" s="49" t="str">
        <f>IFERROR(IF($K464&lt;&gt;"SS",(VLOOKUP($D464,Customer_Demand!$D:$BF,COLUMNS($I464:W464),0)/$I464+VLOOKUP($D464,Customer_Demand!$D:$BF,COLUMNS($I464:W464),0)/$K464),(VLOOKUP($D464,Customer_Demand!$D:$BF,COLUMNS($I464:W464),0)/$I464)),"")</f>
        <v/>
      </c>
      <c r="X464" s="49" t="str">
        <f>IFERROR(IF($K464&lt;&gt;"SS",(VLOOKUP($D464,Customer_Demand!$D:$BF,COLUMNS($I464:X464),0)/$I464+VLOOKUP($D464,Customer_Demand!$D:$BF,COLUMNS($I464:X464),0)/$K464),(VLOOKUP($D464,Customer_Demand!$D:$BF,COLUMNS($I464:X464),0)/$I464)),"")</f>
        <v/>
      </c>
      <c r="Y464" s="49" t="str">
        <f>IFERROR(IF($K464&lt;&gt;"SS",(VLOOKUP($D464,Customer_Demand!$D:$BF,COLUMNS($I464:Y464),0)/$I464+VLOOKUP($D464,Customer_Demand!$D:$BF,COLUMNS($I464:Y464),0)/$K464),(VLOOKUP($D464,Customer_Demand!$D:$BF,COLUMNS($I464:Y464),0)/$I464)),"")</f>
        <v/>
      </c>
      <c r="Z464" s="49" t="str">
        <f>IFERROR(IF($K464&lt;&gt;"SS",(VLOOKUP($D464,Customer_Demand!$D:$BF,COLUMNS($I464:Z464),0)/$I464+VLOOKUP($D464,Customer_Demand!$D:$BF,COLUMNS($I464:Z464),0)/$K464),(VLOOKUP($D464,Customer_Demand!$D:$BF,COLUMNS($I464:Z464),0)/$I464)),"")</f>
        <v/>
      </c>
      <c r="AA464" s="49" t="str">
        <f>IFERROR(IF($K464&lt;&gt;"SS",(VLOOKUP($D464,Customer_Demand!$D:$BF,COLUMNS($I464:AA464),0)/$I464+VLOOKUP($D464,Customer_Demand!$D:$BF,COLUMNS($I464:AA464),0)/$K464),(VLOOKUP($D464,Customer_Demand!$D:$BF,COLUMNS($I464:AA464),0)/$I464)),"")</f>
        <v/>
      </c>
      <c r="AB464" s="49" t="str">
        <f>IFERROR(IF($K464&lt;&gt;"SS",(VLOOKUP($D464,Customer_Demand!$D:$BF,COLUMNS($I464:AB464),0)/$I464+VLOOKUP($D464,Customer_Demand!$D:$BF,COLUMNS($I464:AB464),0)/$K464),(VLOOKUP($D464,Customer_Demand!$D:$BF,COLUMNS($I464:AB464),0)/$I464)),"")</f>
        <v/>
      </c>
      <c r="AC464" s="49" t="str">
        <f>IFERROR(IF($K464&lt;&gt;"SS",(VLOOKUP($D464,Customer_Demand!$D:$BF,COLUMNS($I464:AC464),0)/$I464+VLOOKUP($D464,Customer_Demand!$D:$BF,COLUMNS($I464:AC464),0)/$K464),(VLOOKUP($D464,Customer_Demand!$D:$BF,COLUMNS($I464:AC464),0)/$I464)),"")</f>
        <v/>
      </c>
      <c r="AD464" s="49" t="str">
        <f>IFERROR(IF($K464&lt;&gt;"SS",(VLOOKUP($D464,Customer_Demand!$D:$BF,COLUMNS($I464:AD464),0)/$I464+VLOOKUP($D464,Customer_Demand!$D:$BF,COLUMNS($I464:AD464),0)/$K464),(VLOOKUP($D464,Customer_Demand!$D:$BF,COLUMNS($I464:AD464),0)/$I464)),"")</f>
        <v/>
      </c>
      <c r="AE464" s="49" t="str">
        <f>IFERROR(IF($K464&lt;&gt;"SS",(VLOOKUP($D464,Customer_Demand!$D:$BF,COLUMNS($I464:AE464),0)/$I464+VLOOKUP($D464,Customer_Demand!$D:$BF,COLUMNS($I464:AE464),0)/$K464),(VLOOKUP($D464,Customer_Demand!$D:$BF,COLUMNS($I464:AE464),0)/$I464)),"")</f>
        <v/>
      </c>
      <c r="AF464" s="49" t="str">
        <f>IFERROR(IF($K464&lt;&gt;"SS",(VLOOKUP($D464,Customer_Demand!$D:$BF,COLUMNS($I464:AF464),0)/$I464+VLOOKUP($D464,Customer_Demand!$D:$BF,COLUMNS($I464:AF464),0)/$K464),(VLOOKUP($D464,Customer_Demand!$D:$BF,COLUMNS($I464:AF464),0)/$I464)),"")</f>
        <v/>
      </c>
      <c r="AG464" s="49" t="str">
        <f>IFERROR(IF($K464&lt;&gt;"SS",(VLOOKUP($D464,Customer_Demand!$D:$BF,COLUMNS($I464:AG464),0)/$I464+VLOOKUP($D464,Customer_Demand!$D:$BF,COLUMNS($I464:AG464),0)/$K464),(VLOOKUP($D464,Customer_Demand!$D:$BF,COLUMNS($I464:AG464),0)/$I464)),"")</f>
        <v/>
      </c>
      <c r="AH464" s="49" t="str">
        <f>IFERROR(IF($K464&lt;&gt;"SS",(VLOOKUP($D464,Customer_Demand!$D:$BF,COLUMNS($I464:AH464),0)/$I464+VLOOKUP($D464,Customer_Demand!$D:$BF,COLUMNS($I464:AH464),0)/$K464),(VLOOKUP($D464,Customer_Demand!$D:$BF,COLUMNS($I464:AH464),0)/$I464)),"")</f>
        <v/>
      </c>
      <c r="AI464" s="49" t="str">
        <f>IFERROR(IF($K464&lt;&gt;"SS",(VLOOKUP($D464,Customer_Demand!$D:$BF,COLUMNS($I464:AI464),0)/$I464+VLOOKUP($D464,Customer_Demand!$D:$BF,COLUMNS($I464:AI464),0)/$K464),(VLOOKUP($D464,Customer_Demand!$D:$BF,COLUMNS($I464:AI464),0)/$I464)),"")</f>
        <v/>
      </c>
      <c r="AJ464" s="49" t="str">
        <f>IFERROR(IF($K464&lt;&gt;"SS",(VLOOKUP($D464,Customer_Demand!$D:$BF,COLUMNS($I464:AJ464),0)/$I464+VLOOKUP($D464,Customer_Demand!$D:$BF,COLUMNS($I464:AJ464),0)/$K464),(VLOOKUP($D464,Customer_Demand!$D:$BF,COLUMNS($I464:AJ464),0)/$I464)),"")</f>
        <v/>
      </c>
      <c r="AK464" s="49" t="str">
        <f>IFERROR(IF($K464&lt;&gt;"SS",(VLOOKUP($D464,Customer_Demand!$D:$BF,COLUMNS($I464:AK464),0)/$I464+VLOOKUP($D464,Customer_Demand!$D:$BF,COLUMNS($I464:AK464),0)/$K464),(VLOOKUP($D464,Customer_Demand!$D:$BF,COLUMNS($I464:AK464),0)/$I464)),"")</f>
        <v/>
      </c>
      <c r="AL464" s="49" t="str">
        <f>IFERROR(IF($K464&lt;&gt;"SS",(VLOOKUP($D464,Customer_Demand!$D:$BF,COLUMNS($I464:AL464),0)/$I464+VLOOKUP($D464,Customer_Demand!$D:$BF,COLUMNS($I464:AL464),0)/$K464),(VLOOKUP($D464,Customer_Demand!$D:$BF,COLUMNS($I464:AL464),0)/$I464)),"")</f>
        <v/>
      </c>
      <c r="AM464" s="49" t="str">
        <f>IFERROR(IF($K464&lt;&gt;"SS",(VLOOKUP($D464,Customer_Demand!$D:$BF,COLUMNS($I464:AM464),0)/$I464+VLOOKUP($D464,Customer_Demand!$D:$BF,COLUMNS($I464:AM464),0)/$K464),(VLOOKUP($D464,Customer_Demand!$D:$BF,COLUMNS($I464:AM464),0)/$I464)),"")</f>
        <v/>
      </c>
      <c r="AN464" s="49" t="str">
        <f>IFERROR(IF($K464&lt;&gt;"SS",(VLOOKUP($D464,Customer_Demand!$D:$BF,COLUMNS($I464:AN464),0)/$I464+VLOOKUP($D464,Customer_Demand!$D:$BF,COLUMNS($I464:AN464),0)/$K464),(VLOOKUP($D464,Customer_Demand!$D:$BF,COLUMNS($I464:AN464),0)/$I464)),"")</f>
        <v/>
      </c>
      <c r="AO464" s="49" t="str">
        <f>IFERROR(IF($K464&lt;&gt;"SS",(VLOOKUP($D464,Customer_Demand!$D:$BF,COLUMNS($I464:AO464),0)/$I464+VLOOKUP($D464,Customer_Demand!$D:$BF,COLUMNS($I464:AO464),0)/$K464),(VLOOKUP($D464,Customer_Demand!$D:$BF,COLUMNS($I464:AO464),0)/$I464)),"")</f>
        <v/>
      </c>
      <c r="AP464" s="49" t="str">
        <f>IFERROR(IF($K464&lt;&gt;"SS",(VLOOKUP($D464,Customer_Demand!$D:$BF,COLUMNS($I464:AP464),0)/$I464+VLOOKUP($D464,Customer_Demand!$D:$BF,COLUMNS($I464:AP464),0)/$K464),(VLOOKUP($D464,Customer_Demand!$D:$BF,COLUMNS($I464:AP464),0)/$I464)),"")</f>
        <v/>
      </c>
      <c r="AQ464" s="49" t="str">
        <f>IFERROR(IF($K464&lt;&gt;"SS",(VLOOKUP($D464,Customer_Demand!$D:$BF,COLUMNS($I464:AQ464),0)/$I464+VLOOKUP($D464,Customer_Demand!$D:$BF,COLUMNS($I464:AQ464),0)/$K464),(VLOOKUP($D464,Customer_Demand!$D:$BF,COLUMNS($I464:AQ464),0)/$I464)),"")</f>
        <v/>
      </c>
      <c r="AR464" s="49" t="str">
        <f>IFERROR(IF($K464&lt;&gt;"SS",(VLOOKUP($D464,Customer_Demand!$D:$BF,COLUMNS($I464:AR464),0)/$I464+VLOOKUP($D464,Customer_Demand!$D:$BF,COLUMNS($I464:AR464),0)/$K464),(VLOOKUP($D464,Customer_Demand!$D:$BF,COLUMNS($I464:AR464),0)/$I464)),"")</f>
        <v/>
      </c>
      <c r="AS464" s="49" t="str">
        <f>IFERROR(IF($K464&lt;&gt;"SS",(VLOOKUP($D464,Customer_Demand!$D:$BF,COLUMNS($I464:AS464),0)/$I464+VLOOKUP($D464,Customer_Demand!$D:$BF,COLUMNS($I464:AS464),0)/$K464),(VLOOKUP($D464,Customer_Demand!$D:$BF,COLUMNS($I464:AS464),0)/$I464)),"")</f>
        <v/>
      </c>
      <c r="AT464" s="49" t="str">
        <f>IFERROR(IF($K464&lt;&gt;"SS",(VLOOKUP($D464,Customer_Demand!$D:$BF,COLUMNS($I464:AT464),0)/$I464+VLOOKUP($D464,Customer_Demand!$D:$BF,COLUMNS($I464:AT464),0)/$K464),(VLOOKUP($D464,Customer_Demand!$D:$BF,COLUMNS($I464:AT464),0)/$I464)),"")</f>
        <v/>
      </c>
      <c r="AU464" s="49" t="str">
        <f>IFERROR(IF($K464&lt;&gt;"SS",(VLOOKUP($D464,Customer_Demand!$D:$BF,COLUMNS($I464:AU464),0)/$I464+VLOOKUP($D464,Customer_Demand!$D:$BF,COLUMNS($I464:AU464),0)/$K464),(VLOOKUP($D464,Customer_Demand!$D:$BF,COLUMNS($I464:AU464),0)/$I464)),"")</f>
        <v/>
      </c>
      <c r="AV464" s="49" t="str">
        <f>IFERROR(IF($K464&lt;&gt;"SS",(VLOOKUP($D464,Customer_Demand!$D:$BF,COLUMNS($I464:AV464),0)/$I464+VLOOKUP($D464,Customer_Demand!$D:$BF,COLUMNS($I464:AV464),0)/$K464),(VLOOKUP($D464,Customer_Demand!$D:$BF,COLUMNS($I464:AV464),0)/$I464)),"")</f>
        <v/>
      </c>
      <c r="AW464" s="49" t="str">
        <f>IFERROR(IF($K464&lt;&gt;"SS",(VLOOKUP($D464,Customer_Demand!$D:$BF,COLUMNS($I464:AW464),0)/$I464+VLOOKUP($D464,Customer_Demand!$D:$BF,COLUMNS($I464:AW464),0)/$K464),(VLOOKUP($D464,Customer_Demand!$D:$BF,COLUMNS($I464:AW464),0)/$I464)),"")</f>
        <v/>
      </c>
      <c r="AX464" s="49" t="str">
        <f>IFERROR(IF($K464&lt;&gt;"SS",(VLOOKUP($D464,Customer_Demand!$D:$BF,COLUMNS($I464:AX464),0)/$I464+VLOOKUP($D464,Customer_Demand!$D:$BF,COLUMNS($I464:AX464),0)/$K464),(VLOOKUP($D464,Customer_Demand!$D:$BF,COLUMNS($I464:AX464),0)/$I464)),"")</f>
        <v/>
      </c>
      <c r="AY464" s="49" t="str">
        <f>IFERROR(IF($K464&lt;&gt;"SS",(VLOOKUP($D464,Customer_Demand!$D:$BF,COLUMNS($I464:AY464),0)/$I464+VLOOKUP($D464,Customer_Demand!$D:$BF,COLUMNS($I464:AY464),0)/$K464),(VLOOKUP($D464,Customer_Demand!$D:$BF,COLUMNS($I464:AY464),0)/$I464)),"")</f>
        <v/>
      </c>
      <c r="AZ464" s="49" t="str">
        <f>IFERROR(IF($K464&lt;&gt;"SS",(VLOOKUP($D464,Customer_Demand!$D:$BF,COLUMNS($I464:AZ464),0)/$I464+VLOOKUP($D464,Customer_Demand!$D:$BF,COLUMNS($I464:AZ464),0)/$K464),(VLOOKUP($D464,Customer_Demand!$D:$BF,COLUMNS($I464:AZ464),0)/$I464)),"")</f>
        <v/>
      </c>
      <c r="BA464" s="49" t="str">
        <f>IFERROR(IF($K464&lt;&gt;"SS",(VLOOKUP($D464,Customer_Demand!$D:$BF,COLUMNS($I464:BA464),0)/$I464+VLOOKUP($D464,Customer_Demand!$D:$BF,COLUMNS($I464:BA464),0)/$K464),(VLOOKUP($D464,Customer_Demand!$D:$BF,COLUMNS($I464:BA464),0)/$I464)),"")</f>
        <v/>
      </c>
      <c r="BB464" s="49" t="str">
        <f>IFERROR(IF($K464&lt;&gt;"SS",(VLOOKUP($D464,Customer_Demand!$D:$BF,COLUMNS($I464:BB464),0)/$I464+VLOOKUP($D464,Customer_Demand!$D:$BF,COLUMNS($I464:BB464),0)/$K464),(VLOOKUP($D464,Customer_Demand!$D:$BF,COLUMNS($I464:BB464),0)/$I464)),"")</f>
        <v/>
      </c>
      <c r="BC464" s="49" t="str">
        <f>IFERROR(IF($K464&lt;&gt;"SS",(VLOOKUP($D464,Customer_Demand!$D:$BF,COLUMNS($I464:BC464),0)/$I464+VLOOKUP($D464,Customer_Demand!$D:$BF,COLUMNS($I464:BC464),0)/$K464),(VLOOKUP($D464,Customer_Demand!$D:$BF,COLUMNS($I464:BC464),0)/$I464)),"")</f>
        <v/>
      </c>
      <c r="BD464" s="49" t="str">
        <f>IFERROR(IF($K464&lt;&gt;"SS",(VLOOKUP($D464,Customer_Demand!$D:$BF,COLUMNS($I464:BD464),0)/$I464+VLOOKUP($D464,Customer_Demand!$D:$BF,COLUMNS($I464:BD464),0)/$K464),(VLOOKUP($D464,Customer_Demand!$D:$BF,COLUMNS($I464:BD464),0)/$I464)),"")</f>
        <v/>
      </c>
      <c r="BE464" s="49" t="str">
        <f>IFERROR(IF($K464&lt;&gt;"SS",(VLOOKUP($D464,Customer_Demand!$D:$BF,COLUMNS($I464:BE464),0)/$I464+VLOOKUP($D464,Customer_Demand!$D:$BF,COLUMNS($I464:BE464),0)/$K464),(VLOOKUP($D464,Customer_Demand!$D:$BF,COLUMNS($I464:BE464),0)/$I464)),"")</f>
        <v/>
      </c>
      <c r="BF464" s="49" t="str">
        <f>IFERROR(IF($K464&lt;&gt;"SS",(VLOOKUP($D464,Customer_Demand!$D:$BF,COLUMNS($I464:BF464),0)/$I464+VLOOKUP($D464,Customer_Demand!$D:$BF,COLUMNS($I464:BF464),0)/$K464),(VLOOKUP($D464,Customer_Demand!$D:$BF,COLUMNS($I464:BF464),0)/$I464)),"")</f>
        <v/>
      </c>
      <c r="BG464" s="49" t="str">
        <f>IFERROR(IF($K464&lt;&gt;"SS",(VLOOKUP($D464,Customer_Demand!$D:$BF,COLUMNS($I464:BG464),0)/$I464+VLOOKUP($D464,Customer_Demand!$D:$BF,COLUMNS($I464:BG464),0)/$K464),(VLOOKUP($D464,Customer_Demand!$D:$BF,COLUMNS($I464:BG464),0)/$I464)),"")</f>
        <v/>
      </c>
      <c r="BH464" s="49" t="str">
        <f>IFERROR(IF($K464&lt;&gt;"SS",(VLOOKUP($D464,Customer_Demand!$D:$BF,COLUMNS($I464:BH464),0)/$I464+VLOOKUP($D464,Customer_Demand!$D:$BF,COLUMNS($I464:BH464),0)/$K464),(VLOOKUP($D464,Customer_Demand!$D:$BF,COLUMNS($I464:BH464),0)/$I464)),"")</f>
        <v/>
      </c>
      <c r="BI464" s="49" t="str">
        <f>IFERROR(IF($K464&lt;&gt;"SS",(VLOOKUP($D464,Customer_Demand!$D:$BF,COLUMNS($I464:BI464),0)/$I464+VLOOKUP($D464,Customer_Demand!$D:$BF,COLUMNS($I464:BI464),0)/$K464),(VLOOKUP($D464,Customer_Demand!$D:$BF,COLUMNS($I464:BI464),0)/$I464)),"")</f>
        <v/>
      </c>
      <c r="BJ464" s="49" t="str">
        <f>IFERROR(IF($K464&lt;&gt;"SS",(VLOOKUP($D464,Customer_Demand!$D:$BF,COLUMNS($I464:BJ464),0)/$I464+VLOOKUP($D464,Customer_Demand!$D:$BF,COLUMNS($I464:BJ464),0)/$K464),(VLOOKUP($D464,Customer_Demand!$D:$BF,COLUMNS($I464:BJ464),0)/$I464)),"")</f>
        <v/>
      </c>
      <c r="BK464" s="50" t="str">
        <f>IFERROR(IF($K464&lt;&gt;"SS",(VLOOKUP($D464,Customer_Demand!$D:$BF,COLUMNS($I464:BK464),0)/$I464+VLOOKUP($D464,Customer_Demand!$D:$BF,COLUMNS($I464:BK464),0)/$K464),(VLOOKUP($D464,Customer_Demand!$D:$BF,COLUMNS($I464:BK464),0)/$I464)),"")</f>
        <v/>
      </c>
      <c r="BL464" s="18"/>
    </row>
    <row r="465" spans="2:64" x14ac:dyDescent="0.2">
      <c r="B465" s="12" t="str">
        <f t="shared" si="35"/>
        <v/>
      </c>
      <c r="C465" s="45" t="str">
        <f>IF((Customer_Demand!C465)&lt;&gt;"",Customer_Demand!C465,"")</f>
        <v/>
      </c>
      <c r="D465" s="45" t="str">
        <f>IF(C465&lt;&gt;"",Customer_Demand!D465,"")</f>
        <v/>
      </c>
      <c r="E465" s="51" t="str">
        <f>IF(C465&lt;&gt;"",Customer_Demand!E465,"")</f>
        <v/>
      </c>
      <c r="F465" s="47" t="str">
        <f>IF(C465&lt;&gt;"",VLOOKUP(D465,Customer_Demand!$D$5:$F$1005,3,0),"")</f>
        <v/>
      </c>
      <c r="G465" s="48" t="str">
        <f t="shared" si="32"/>
        <v/>
      </c>
      <c r="H465" s="48" t="str">
        <f t="shared" si="33"/>
        <v/>
      </c>
      <c r="I465" s="48" t="str">
        <f>IFERROR(IF(C465&lt;&gt;"",VLOOKUP($H465,SMT_Cycle_Time_Data!$F:$Q,4,0),""),"SGR Not Defined")</f>
        <v/>
      </c>
      <c r="J465" s="48" t="str">
        <f t="shared" si="34"/>
        <v/>
      </c>
      <c r="K465" s="48" t="str">
        <f>IF(C465&lt;&gt;"",IFERROR(VLOOKUP($J465,SMT_Cycle_Time_Data!$F:$Q,4,0),"SS"),"")</f>
        <v/>
      </c>
      <c r="L465" s="49" t="str">
        <f>IFERROR(IF($K465&lt;&gt;"SS",(VLOOKUP($D465,Customer_Demand!$D:$BF,COLUMNS($I465:L465),0)/$I465+VLOOKUP($D465,Customer_Demand!$D:$BF,COLUMNS($I465:L465),0)/$K465),(VLOOKUP($D465,Customer_Demand!$D:$BF,COLUMNS($I465:L465),0)/$I465)),"")</f>
        <v/>
      </c>
      <c r="M465" s="49" t="str">
        <f>IFERROR(IF($K465&lt;&gt;"SS",(VLOOKUP($D465,Customer_Demand!$D:$BF,COLUMNS($I465:M465),0)/$I465+VLOOKUP($D465,Customer_Demand!$D:$BF,COLUMNS($I465:M465),0)/$K465),(VLOOKUP($D465,Customer_Demand!$D:$BF,COLUMNS($I465:M465),0)/$I465)),"")</f>
        <v/>
      </c>
      <c r="N465" s="49" t="str">
        <f>IFERROR(IF($K465&lt;&gt;"SS",(VLOOKUP($D465,Customer_Demand!$D:$BF,COLUMNS($I465:N465),0)/$I465+VLOOKUP($D465,Customer_Demand!$D:$BF,COLUMNS($I465:N465),0)/$K465),(VLOOKUP($D465,Customer_Demand!$D:$BF,COLUMNS($I465:N465),0)/$I465)),"")</f>
        <v/>
      </c>
      <c r="O465" s="49" t="str">
        <f>IFERROR(IF($K465&lt;&gt;"SS",(VLOOKUP($D465,Customer_Demand!$D:$BF,COLUMNS($I465:O465),0)/$I465+VLOOKUP($D465,Customer_Demand!$D:$BF,COLUMNS($I465:O465),0)/$K465),(VLOOKUP($D465,Customer_Demand!$D:$BF,COLUMNS($I465:O465),0)/$I465)),"")</f>
        <v/>
      </c>
      <c r="P465" s="49" t="str">
        <f>IFERROR(IF($K465&lt;&gt;"SS",(VLOOKUP($D465,Customer_Demand!$D:$BF,COLUMNS($I465:P465),0)/$I465+VLOOKUP($D465,Customer_Demand!$D:$BF,COLUMNS($I465:P465),0)/$K465),(VLOOKUP($D465,Customer_Demand!$D:$BF,COLUMNS($I465:P465),0)/$I465)),"")</f>
        <v/>
      </c>
      <c r="Q465" s="49" t="str">
        <f>IFERROR(IF($K465&lt;&gt;"SS",(VLOOKUP($D465,Customer_Demand!$D:$BF,COLUMNS($I465:Q465),0)/$I465+VLOOKUP($D465,Customer_Demand!$D:$BF,COLUMNS($I465:Q465),0)/$K465),(VLOOKUP($D465,Customer_Demand!$D:$BF,COLUMNS($I465:Q465),0)/$I465)),"")</f>
        <v/>
      </c>
      <c r="R465" s="49" t="str">
        <f>IFERROR(IF($K465&lt;&gt;"SS",(VLOOKUP($D465,Customer_Demand!$D:$BF,COLUMNS($I465:R465),0)/$I465+VLOOKUP($D465,Customer_Demand!$D:$BF,COLUMNS($I465:R465),0)/$K465),(VLOOKUP($D465,Customer_Demand!$D:$BF,COLUMNS($I465:R465),0)/$I465)),"")</f>
        <v/>
      </c>
      <c r="S465" s="49" t="str">
        <f>IFERROR(IF($K465&lt;&gt;"SS",(VLOOKUP($D465,Customer_Demand!$D:$BF,COLUMNS($I465:S465),0)/$I465+VLOOKUP($D465,Customer_Demand!$D:$BF,COLUMNS($I465:S465),0)/$K465),(VLOOKUP($D465,Customer_Demand!$D:$BF,COLUMNS($I465:S465),0)/$I465)),"")</f>
        <v/>
      </c>
      <c r="T465" s="49" t="str">
        <f>IFERROR(IF($K465&lt;&gt;"SS",(VLOOKUP($D465,Customer_Demand!$D:$BF,COLUMNS($I465:T465),0)/$I465+VLOOKUP($D465,Customer_Demand!$D:$BF,COLUMNS($I465:T465),0)/$K465),(VLOOKUP($D465,Customer_Demand!$D:$BF,COLUMNS($I465:T465),0)/$I465)),"")</f>
        <v/>
      </c>
      <c r="U465" s="49" t="str">
        <f>IFERROR(IF($K465&lt;&gt;"SS",(VLOOKUP($D465,Customer_Demand!$D:$BF,COLUMNS($I465:U465),0)/$I465+VLOOKUP($D465,Customer_Demand!$D:$BF,COLUMNS($I465:U465),0)/$K465),(VLOOKUP($D465,Customer_Demand!$D:$BF,COLUMNS($I465:U465),0)/$I465)),"")</f>
        <v/>
      </c>
      <c r="V465" s="49" t="str">
        <f>IFERROR(IF($K465&lt;&gt;"SS",(VLOOKUP($D465,Customer_Demand!$D:$BF,COLUMNS($I465:V465),0)/$I465+VLOOKUP($D465,Customer_Demand!$D:$BF,COLUMNS($I465:V465),0)/$K465),(VLOOKUP($D465,Customer_Demand!$D:$BF,COLUMNS($I465:V465),0)/$I465)),"")</f>
        <v/>
      </c>
      <c r="W465" s="49" t="str">
        <f>IFERROR(IF($K465&lt;&gt;"SS",(VLOOKUP($D465,Customer_Demand!$D:$BF,COLUMNS($I465:W465),0)/$I465+VLOOKUP($D465,Customer_Demand!$D:$BF,COLUMNS($I465:W465),0)/$K465),(VLOOKUP($D465,Customer_Demand!$D:$BF,COLUMNS($I465:W465),0)/$I465)),"")</f>
        <v/>
      </c>
      <c r="X465" s="49" t="str">
        <f>IFERROR(IF($K465&lt;&gt;"SS",(VLOOKUP($D465,Customer_Demand!$D:$BF,COLUMNS($I465:X465),0)/$I465+VLOOKUP($D465,Customer_Demand!$D:$BF,COLUMNS($I465:X465),0)/$K465),(VLOOKUP($D465,Customer_Demand!$D:$BF,COLUMNS($I465:X465),0)/$I465)),"")</f>
        <v/>
      </c>
      <c r="Y465" s="49" t="str">
        <f>IFERROR(IF($K465&lt;&gt;"SS",(VLOOKUP($D465,Customer_Demand!$D:$BF,COLUMNS($I465:Y465),0)/$I465+VLOOKUP($D465,Customer_Demand!$D:$BF,COLUMNS($I465:Y465),0)/$K465),(VLOOKUP($D465,Customer_Demand!$D:$BF,COLUMNS($I465:Y465),0)/$I465)),"")</f>
        <v/>
      </c>
      <c r="Z465" s="49" t="str">
        <f>IFERROR(IF($K465&lt;&gt;"SS",(VLOOKUP($D465,Customer_Demand!$D:$BF,COLUMNS($I465:Z465),0)/$I465+VLOOKUP($D465,Customer_Demand!$D:$BF,COLUMNS($I465:Z465),0)/$K465),(VLOOKUP($D465,Customer_Demand!$D:$BF,COLUMNS($I465:Z465),0)/$I465)),"")</f>
        <v/>
      </c>
      <c r="AA465" s="49" t="str">
        <f>IFERROR(IF($K465&lt;&gt;"SS",(VLOOKUP($D465,Customer_Demand!$D:$BF,COLUMNS($I465:AA465),0)/$I465+VLOOKUP($D465,Customer_Demand!$D:$BF,COLUMNS($I465:AA465),0)/$K465),(VLOOKUP($D465,Customer_Demand!$D:$BF,COLUMNS($I465:AA465),0)/$I465)),"")</f>
        <v/>
      </c>
      <c r="AB465" s="49" t="str">
        <f>IFERROR(IF($K465&lt;&gt;"SS",(VLOOKUP($D465,Customer_Demand!$D:$BF,COLUMNS($I465:AB465),0)/$I465+VLOOKUP($D465,Customer_Demand!$D:$BF,COLUMNS($I465:AB465),0)/$K465),(VLOOKUP($D465,Customer_Demand!$D:$BF,COLUMNS($I465:AB465),0)/$I465)),"")</f>
        <v/>
      </c>
      <c r="AC465" s="49" t="str">
        <f>IFERROR(IF($K465&lt;&gt;"SS",(VLOOKUP($D465,Customer_Demand!$D:$BF,COLUMNS($I465:AC465),0)/$I465+VLOOKUP($D465,Customer_Demand!$D:$BF,COLUMNS($I465:AC465),0)/$K465),(VLOOKUP($D465,Customer_Demand!$D:$BF,COLUMNS($I465:AC465),0)/$I465)),"")</f>
        <v/>
      </c>
      <c r="AD465" s="49" t="str">
        <f>IFERROR(IF($K465&lt;&gt;"SS",(VLOOKUP($D465,Customer_Demand!$D:$BF,COLUMNS($I465:AD465),0)/$I465+VLOOKUP($D465,Customer_Demand!$D:$BF,COLUMNS($I465:AD465),0)/$K465),(VLOOKUP($D465,Customer_Demand!$D:$BF,COLUMNS($I465:AD465),0)/$I465)),"")</f>
        <v/>
      </c>
      <c r="AE465" s="49" t="str">
        <f>IFERROR(IF($K465&lt;&gt;"SS",(VLOOKUP($D465,Customer_Demand!$D:$BF,COLUMNS($I465:AE465),0)/$I465+VLOOKUP($D465,Customer_Demand!$D:$BF,COLUMNS($I465:AE465),0)/$K465),(VLOOKUP($D465,Customer_Demand!$D:$BF,COLUMNS($I465:AE465),0)/$I465)),"")</f>
        <v/>
      </c>
      <c r="AF465" s="49" t="str">
        <f>IFERROR(IF($K465&lt;&gt;"SS",(VLOOKUP($D465,Customer_Demand!$D:$BF,COLUMNS($I465:AF465),0)/$I465+VLOOKUP($D465,Customer_Demand!$D:$BF,COLUMNS($I465:AF465),0)/$K465),(VLOOKUP($D465,Customer_Demand!$D:$BF,COLUMNS($I465:AF465),0)/$I465)),"")</f>
        <v/>
      </c>
      <c r="AG465" s="49" t="str">
        <f>IFERROR(IF($K465&lt;&gt;"SS",(VLOOKUP($D465,Customer_Demand!$D:$BF,COLUMNS($I465:AG465),0)/$I465+VLOOKUP($D465,Customer_Demand!$D:$BF,COLUMNS($I465:AG465),0)/$K465),(VLOOKUP($D465,Customer_Demand!$D:$BF,COLUMNS($I465:AG465),0)/$I465)),"")</f>
        <v/>
      </c>
      <c r="AH465" s="49" t="str">
        <f>IFERROR(IF($K465&lt;&gt;"SS",(VLOOKUP($D465,Customer_Demand!$D:$BF,COLUMNS($I465:AH465),0)/$I465+VLOOKUP($D465,Customer_Demand!$D:$BF,COLUMNS($I465:AH465),0)/$K465),(VLOOKUP($D465,Customer_Demand!$D:$BF,COLUMNS($I465:AH465),0)/$I465)),"")</f>
        <v/>
      </c>
      <c r="AI465" s="49" t="str">
        <f>IFERROR(IF($K465&lt;&gt;"SS",(VLOOKUP($D465,Customer_Demand!$D:$BF,COLUMNS($I465:AI465),0)/$I465+VLOOKUP($D465,Customer_Demand!$D:$BF,COLUMNS($I465:AI465),0)/$K465),(VLOOKUP($D465,Customer_Demand!$D:$BF,COLUMNS($I465:AI465),0)/$I465)),"")</f>
        <v/>
      </c>
      <c r="AJ465" s="49" t="str">
        <f>IFERROR(IF($K465&lt;&gt;"SS",(VLOOKUP($D465,Customer_Demand!$D:$BF,COLUMNS($I465:AJ465),0)/$I465+VLOOKUP($D465,Customer_Demand!$D:$BF,COLUMNS($I465:AJ465),0)/$K465),(VLOOKUP($D465,Customer_Demand!$D:$BF,COLUMNS($I465:AJ465),0)/$I465)),"")</f>
        <v/>
      </c>
      <c r="AK465" s="49" t="str">
        <f>IFERROR(IF($K465&lt;&gt;"SS",(VLOOKUP($D465,Customer_Demand!$D:$BF,COLUMNS($I465:AK465),0)/$I465+VLOOKUP($D465,Customer_Demand!$D:$BF,COLUMNS($I465:AK465),0)/$K465),(VLOOKUP($D465,Customer_Demand!$D:$BF,COLUMNS($I465:AK465),0)/$I465)),"")</f>
        <v/>
      </c>
      <c r="AL465" s="49" t="str">
        <f>IFERROR(IF($K465&lt;&gt;"SS",(VLOOKUP($D465,Customer_Demand!$D:$BF,COLUMNS($I465:AL465),0)/$I465+VLOOKUP($D465,Customer_Demand!$D:$BF,COLUMNS($I465:AL465),0)/$K465),(VLOOKUP($D465,Customer_Demand!$D:$BF,COLUMNS($I465:AL465),0)/$I465)),"")</f>
        <v/>
      </c>
      <c r="AM465" s="49" t="str">
        <f>IFERROR(IF($K465&lt;&gt;"SS",(VLOOKUP($D465,Customer_Demand!$D:$BF,COLUMNS($I465:AM465),0)/$I465+VLOOKUP($D465,Customer_Demand!$D:$BF,COLUMNS($I465:AM465),0)/$K465),(VLOOKUP($D465,Customer_Demand!$D:$BF,COLUMNS($I465:AM465),0)/$I465)),"")</f>
        <v/>
      </c>
      <c r="AN465" s="49" t="str">
        <f>IFERROR(IF($K465&lt;&gt;"SS",(VLOOKUP($D465,Customer_Demand!$D:$BF,COLUMNS($I465:AN465),0)/$I465+VLOOKUP($D465,Customer_Demand!$D:$BF,COLUMNS($I465:AN465),0)/$K465),(VLOOKUP($D465,Customer_Demand!$D:$BF,COLUMNS($I465:AN465),0)/$I465)),"")</f>
        <v/>
      </c>
      <c r="AO465" s="49" t="str">
        <f>IFERROR(IF($K465&lt;&gt;"SS",(VLOOKUP($D465,Customer_Demand!$D:$BF,COLUMNS($I465:AO465),0)/$I465+VLOOKUP($D465,Customer_Demand!$D:$BF,COLUMNS($I465:AO465),0)/$K465),(VLOOKUP($D465,Customer_Demand!$D:$BF,COLUMNS($I465:AO465),0)/$I465)),"")</f>
        <v/>
      </c>
      <c r="AP465" s="49" t="str">
        <f>IFERROR(IF($K465&lt;&gt;"SS",(VLOOKUP($D465,Customer_Demand!$D:$BF,COLUMNS($I465:AP465),0)/$I465+VLOOKUP($D465,Customer_Demand!$D:$BF,COLUMNS($I465:AP465),0)/$K465),(VLOOKUP($D465,Customer_Demand!$D:$BF,COLUMNS($I465:AP465),0)/$I465)),"")</f>
        <v/>
      </c>
      <c r="AQ465" s="49" t="str">
        <f>IFERROR(IF($K465&lt;&gt;"SS",(VLOOKUP($D465,Customer_Demand!$D:$BF,COLUMNS($I465:AQ465),0)/$I465+VLOOKUP($D465,Customer_Demand!$D:$BF,COLUMNS($I465:AQ465),0)/$K465),(VLOOKUP($D465,Customer_Demand!$D:$BF,COLUMNS($I465:AQ465),0)/$I465)),"")</f>
        <v/>
      </c>
      <c r="AR465" s="49" t="str">
        <f>IFERROR(IF($K465&lt;&gt;"SS",(VLOOKUP($D465,Customer_Demand!$D:$BF,COLUMNS($I465:AR465),0)/$I465+VLOOKUP($D465,Customer_Demand!$D:$BF,COLUMNS($I465:AR465),0)/$K465),(VLOOKUP($D465,Customer_Demand!$D:$BF,COLUMNS($I465:AR465),0)/$I465)),"")</f>
        <v/>
      </c>
      <c r="AS465" s="49" t="str">
        <f>IFERROR(IF($K465&lt;&gt;"SS",(VLOOKUP($D465,Customer_Demand!$D:$BF,COLUMNS($I465:AS465),0)/$I465+VLOOKUP($D465,Customer_Demand!$D:$BF,COLUMNS($I465:AS465),0)/$K465),(VLOOKUP($D465,Customer_Demand!$D:$BF,COLUMNS($I465:AS465),0)/$I465)),"")</f>
        <v/>
      </c>
      <c r="AT465" s="49" t="str">
        <f>IFERROR(IF($K465&lt;&gt;"SS",(VLOOKUP($D465,Customer_Demand!$D:$BF,COLUMNS($I465:AT465),0)/$I465+VLOOKUP($D465,Customer_Demand!$D:$BF,COLUMNS($I465:AT465),0)/$K465),(VLOOKUP($D465,Customer_Demand!$D:$BF,COLUMNS($I465:AT465),0)/$I465)),"")</f>
        <v/>
      </c>
      <c r="AU465" s="49" t="str">
        <f>IFERROR(IF($K465&lt;&gt;"SS",(VLOOKUP($D465,Customer_Demand!$D:$BF,COLUMNS($I465:AU465),0)/$I465+VLOOKUP($D465,Customer_Demand!$D:$BF,COLUMNS($I465:AU465),0)/$K465),(VLOOKUP($D465,Customer_Demand!$D:$BF,COLUMNS($I465:AU465),0)/$I465)),"")</f>
        <v/>
      </c>
      <c r="AV465" s="49" t="str">
        <f>IFERROR(IF($K465&lt;&gt;"SS",(VLOOKUP($D465,Customer_Demand!$D:$BF,COLUMNS($I465:AV465),0)/$I465+VLOOKUP($D465,Customer_Demand!$D:$BF,COLUMNS($I465:AV465),0)/$K465),(VLOOKUP($D465,Customer_Demand!$D:$BF,COLUMNS($I465:AV465),0)/$I465)),"")</f>
        <v/>
      </c>
      <c r="AW465" s="49" t="str">
        <f>IFERROR(IF($K465&lt;&gt;"SS",(VLOOKUP($D465,Customer_Demand!$D:$BF,COLUMNS($I465:AW465),0)/$I465+VLOOKUP($D465,Customer_Demand!$D:$BF,COLUMNS($I465:AW465),0)/$K465),(VLOOKUP($D465,Customer_Demand!$D:$BF,COLUMNS($I465:AW465),0)/$I465)),"")</f>
        <v/>
      </c>
      <c r="AX465" s="49" t="str">
        <f>IFERROR(IF($K465&lt;&gt;"SS",(VLOOKUP($D465,Customer_Demand!$D:$BF,COLUMNS($I465:AX465),0)/$I465+VLOOKUP($D465,Customer_Demand!$D:$BF,COLUMNS($I465:AX465),0)/$K465),(VLOOKUP($D465,Customer_Demand!$D:$BF,COLUMNS($I465:AX465),0)/$I465)),"")</f>
        <v/>
      </c>
      <c r="AY465" s="49" t="str">
        <f>IFERROR(IF($K465&lt;&gt;"SS",(VLOOKUP($D465,Customer_Demand!$D:$BF,COLUMNS($I465:AY465),0)/$I465+VLOOKUP($D465,Customer_Demand!$D:$BF,COLUMNS($I465:AY465),0)/$K465),(VLOOKUP($D465,Customer_Demand!$D:$BF,COLUMNS($I465:AY465),0)/$I465)),"")</f>
        <v/>
      </c>
      <c r="AZ465" s="49" t="str">
        <f>IFERROR(IF($K465&lt;&gt;"SS",(VLOOKUP($D465,Customer_Demand!$D:$BF,COLUMNS($I465:AZ465),0)/$I465+VLOOKUP($D465,Customer_Demand!$D:$BF,COLUMNS($I465:AZ465),0)/$K465),(VLOOKUP($D465,Customer_Demand!$D:$BF,COLUMNS($I465:AZ465),0)/$I465)),"")</f>
        <v/>
      </c>
      <c r="BA465" s="49" t="str">
        <f>IFERROR(IF($K465&lt;&gt;"SS",(VLOOKUP($D465,Customer_Demand!$D:$BF,COLUMNS($I465:BA465),0)/$I465+VLOOKUP($D465,Customer_Demand!$D:$BF,COLUMNS($I465:BA465),0)/$K465),(VLOOKUP($D465,Customer_Demand!$D:$BF,COLUMNS($I465:BA465),0)/$I465)),"")</f>
        <v/>
      </c>
      <c r="BB465" s="49" t="str">
        <f>IFERROR(IF($K465&lt;&gt;"SS",(VLOOKUP($D465,Customer_Demand!$D:$BF,COLUMNS($I465:BB465),0)/$I465+VLOOKUP($D465,Customer_Demand!$D:$BF,COLUMNS($I465:BB465),0)/$K465),(VLOOKUP($D465,Customer_Demand!$D:$BF,COLUMNS($I465:BB465),0)/$I465)),"")</f>
        <v/>
      </c>
      <c r="BC465" s="49" t="str">
        <f>IFERROR(IF($K465&lt;&gt;"SS",(VLOOKUP($D465,Customer_Demand!$D:$BF,COLUMNS($I465:BC465),0)/$I465+VLOOKUP($D465,Customer_Demand!$D:$BF,COLUMNS($I465:BC465),0)/$K465),(VLOOKUP($D465,Customer_Demand!$D:$BF,COLUMNS($I465:BC465),0)/$I465)),"")</f>
        <v/>
      </c>
      <c r="BD465" s="49" t="str">
        <f>IFERROR(IF($K465&lt;&gt;"SS",(VLOOKUP($D465,Customer_Demand!$D:$BF,COLUMNS($I465:BD465),0)/$I465+VLOOKUP($D465,Customer_Demand!$D:$BF,COLUMNS($I465:BD465),0)/$K465),(VLOOKUP($D465,Customer_Demand!$D:$BF,COLUMNS($I465:BD465),0)/$I465)),"")</f>
        <v/>
      </c>
      <c r="BE465" s="49" t="str">
        <f>IFERROR(IF($K465&lt;&gt;"SS",(VLOOKUP($D465,Customer_Demand!$D:$BF,COLUMNS($I465:BE465),0)/$I465+VLOOKUP($D465,Customer_Demand!$D:$BF,COLUMNS($I465:BE465),0)/$K465),(VLOOKUP($D465,Customer_Demand!$D:$BF,COLUMNS($I465:BE465),0)/$I465)),"")</f>
        <v/>
      </c>
      <c r="BF465" s="49" t="str">
        <f>IFERROR(IF($K465&lt;&gt;"SS",(VLOOKUP($D465,Customer_Demand!$D:$BF,COLUMNS($I465:BF465),0)/$I465+VLOOKUP($D465,Customer_Demand!$D:$BF,COLUMNS($I465:BF465),0)/$K465),(VLOOKUP($D465,Customer_Demand!$D:$BF,COLUMNS($I465:BF465),0)/$I465)),"")</f>
        <v/>
      </c>
      <c r="BG465" s="49" t="str">
        <f>IFERROR(IF($K465&lt;&gt;"SS",(VLOOKUP($D465,Customer_Demand!$D:$BF,COLUMNS($I465:BG465),0)/$I465+VLOOKUP($D465,Customer_Demand!$D:$BF,COLUMNS($I465:BG465),0)/$K465),(VLOOKUP($D465,Customer_Demand!$D:$BF,COLUMNS($I465:BG465),0)/$I465)),"")</f>
        <v/>
      </c>
      <c r="BH465" s="49" t="str">
        <f>IFERROR(IF($K465&lt;&gt;"SS",(VLOOKUP($D465,Customer_Demand!$D:$BF,COLUMNS($I465:BH465),0)/$I465+VLOOKUP($D465,Customer_Demand!$D:$BF,COLUMNS($I465:BH465),0)/$K465),(VLOOKUP($D465,Customer_Demand!$D:$BF,COLUMNS($I465:BH465),0)/$I465)),"")</f>
        <v/>
      </c>
      <c r="BI465" s="49" t="str">
        <f>IFERROR(IF($K465&lt;&gt;"SS",(VLOOKUP($D465,Customer_Demand!$D:$BF,COLUMNS($I465:BI465),0)/$I465+VLOOKUP($D465,Customer_Demand!$D:$BF,COLUMNS($I465:BI465),0)/$K465),(VLOOKUP($D465,Customer_Demand!$D:$BF,COLUMNS($I465:BI465),0)/$I465)),"")</f>
        <v/>
      </c>
      <c r="BJ465" s="49" t="str">
        <f>IFERROR(IF($K465&lt;&gt;"SS",(VLOOKUP($D465,Customer_Demand!$D:$BF,COLUMNS($I465:BJ465),0)/$I465+VLOOKUP($D465,Customer_Demand!$D:$BF,COLUMNS($I465:BJ465),0)/$K465),(VLOOKUP($D465,Customer_Demand!$D:$BF,COLUMNS($I465:BJ465),0)/$I465)),"")</f>
        <v/>
      </c>
      <c r="BK465" s="50" t="str">
        <f>IFERROR(IF($K465&lt;&gt;"SS",(VLOOKUP($D465,Customer_Demand!$D:$BF,COLUMNS($I465:BK465),0)/$I465+VLOOKUP($D465,Customer_Demand!$D:$BF,COLUMNS($I465:BK465),0)/$K465),(VLOOKUP($D465,Customer_Demand!$D:$BF,COLUMNS($I465:BK465),0)/$I465)),"")</f>
        <v/>
      </c>
      <c r="BL465" s="18"/>
    </row>
    <row r="466" spans="2:64" x14ac:dyDescent="0.2">
      <c r="B466" s="12" t="str">
        <f t="shared" si="35"/>
        <v/>
      </c>
      <c r="C466" s="45" t="str">
        <f>IF((Customer_Demand!C466)&lt;&gt;"",Customer_Demand!C466,"")</f>
        <v/>
      </c>
      <c r="D466" s="45" t="str">
        <f>IF(C466&lt;&gt;"",Customer_Demand!D466,"")</f>
        <v/>
      </c>
      <c r="E466" s="51" t="str">
        <f>IF(C466&lt;&gt;"",Customer_Demand!E466,"")</f>
        <v/>
      </c>
      <c r="F466" s="47" t="str">
        <f>IF(C466&lt;&gt;"",VLOOKUP(D466,Customer_Demand!$D$5:$F$1005,3,0),"")</f>
        <v/>
      </c>
      <c r="G466" s="48" t="str">
        <f t="shared" si="32"/>
        <v/>
      </c>
      <c r="H466" s="48" t="str">
        <f t="shared" si="33"/>
        <v/>
      </c>
      <c r="I466" s="48" t="str">
        <f>IFERROR(IF(C466&lt;&gt;"",VLOOKUP($H466,SMT_Cycle_Time_Data!$F:$Q,4,0),""),"SGR Not Defined")</f>
        <v/>
      </c>
      <c r="J466" s="48" t="str">
        <f t="shared" si="34"/>
        <v/>
      </c>
      <c r="K466" s="48" t="str">
        <f>IF(C466&lt;&gt;"",IFERROR(VLOOKUP($J466,SMT_Cycle_Time_Data!$F:$Q,4,0),"SS"),"")</f>
        <v/>
      </c>
      <c r="L466" s="49" t="str">
        <f>IFERROR(IF($K466&lt;&gt;"SS",(VLOOKUP($D466,Customer_Demand!$D:$BF,COLUMNS($I466:L466),0)/$I466+VLOOKUP($D466,Customer_Demand!$D:$BF,COLUMNS($I466:L466),0)/$K466),(VLOOKUP($D466,Customer_Demand!$D:$BF,COLUMNS($I466:L466),0)/$I466)),"")</f>
        <v/>
      </c>
      <c r="M466" s="49" t="str">
        <f>IFERROR(IF($K466&lt;&gt;"SS",(VLOOKUP($D466,Customer_Demand!$D:$BF,COLUMNS($I466:M466),0)/$I466+VLOOKUP($D466,Customer_Demand!$D:$BF,COLUMNS($I466:M466),0)/$K466),(VLOOKUP($D466,Customer_Demand!$D:$BF,COLUMNS($I466:M466),0)/$I466)),"")</f>
        <v/>
      </c>
      <c r="N466" s="49" t="str">
        <f>IFERROR(IF($K466&lt;&gt;"SS",(VLOOKUP($D466,Customer_Demand!$D:$BF,COLUMNS($I466:N466),0)/$I466+VLOOKUP($D466,Customer_Demand!$D:$BF,COLUMNS($I466:N466),0)/$K466),(VLOOKUP($D466,Customer_Demand!$D:$BF,COLUMNS($I466:N466),0)/$I466)),"")</f>
        <v/>
      </c>
      <c r="O466" s="49" t="str">
        <f>IFERROR(IF($K466&lt;&gt;"SS",(VLOOKUP($D466,Customer_Demand!$D:$BF,COLUMNS($I466:O466),0)/$I466+VLOOKUP($D466,Customer_Demand!$D:$BF,COLUMNS($I466:O466),0)/$K466),(VLOOKUP($D466,Customer_Demand!$D:$BF,COLUMNS($I466:O466),0)/$I466)),"")</f>
        <v/>
      </c>
      <c r="P466" s="49" t="str">
        <f>IFERROR(IF($K466&lt;&gt;"SS",(VLOOKUP($D466,Customer_Demand!$D:$BF,COLUMNS($I466:P466),0)/$I466+VLOOKUP($D466,Customer_Demand!$D:$BF,COLUMNS($I466:P466),0)/$K466),(VLOOKUP($D466,Customer_Demand!$D:$BF,COLUMNS($I466:P466),0)/$I466)),"")</f>
        <v/>
      </c>
      <c r="Q466" s="49" t="str">
        <f>IFERROR(IF($K466&lt;&gt;"SS",(VLOOKUP($D466,Customer_Demand!$D:$BF,COLUMNS($I466:Q466),0)/$I466+VLOOKUP($D466,Customer_Demand!$D:$BF,COLUMNS($I466:Q466),0)/$K466),(VLOOKUP($D466,Customer_Demand!$D:$BF,COLUMNS($I466:Q466),0)/$I466)),"")</f>
        <v/>
      </c>
      <c r="R466" s="49" t="str">
        <f>IFERROR(IF($K466&lt;&gt;"SS",(VLOOKUP($D466,Customer_Demand!$D:$BF,COLUMNS($I466:R466),0)/$I466+VLOOKUP($D466,Customer_Demand!$D:$BF,COLUMNS($I466:R466),0)/$K466),(VLOOKUP($D466,Customer_Demand!$D:$BF,COLUMNS($I466:R466),0)/$I466)),"")</f>
        <v/>
      </c>
      <c r="S466" s="49" t="str">
        <f>IFERROR(IF($K466&lt;&gt;"SS",(VLOOKUP($D466,Customer_Demand!$D:$BF,COLUMNS($I466:S466),0)/$I466+VLOOKUP($D466,Customer_Demand!$D:$BF,COLUMNS($I466:S466),0)/$K466),(VLOOKUP($D466,Customer_Demand!$D:$BF,COLUMNS($I466:S466),0)/$I466)),"")</f>
        <v/>
      </c>
      <c r="T466" s="49" t="str">
        <f>IFERROR(IF($K466&lt;&gt;"SS",(VLOOKUP($D466,Customer_Demand!$D:$BF,COLUMNS($I466:T466),0)/$I466+VLOOKUP($D466,Customer_Demand!$D:$BF,COLUMNS($I466:T466),0)/$K466),(VLOOKUP($D466,Customer_Demand!$D:$BF,COLUMNS($I466:T466),0)/$I466)),"")</f>
        <v/>
      </c>
      <c r="U466" s="49" t="str">
        <f>IFERROR(IF($K466&lt;&gt;"SS",(VLOOKUP($D466,Customer_Demand!$D:$BF,COLUMNS($I466:U466),0)/$I466+VLOOKUP($D466,Customer_Demand!$D:$BF,COLUMNS($I466:U466),0)/$K466),(VLOOKUP($D466,Customer_Demand!$D:$BF,COLUMNS($I466:U466),0)/$I466)),"")</f>
        <v/>
      </c>
      <c r="V466" s="49" t="str">
        <f>IFERROR(IF($K466&lt;&gt;"SS",(VLOOKUP($D466,Customer_Demand!$D:$BF,COLUMNS($I466:V466),0)/$I466+VLOOKUP($D466,Customer_Demand!$D:$BF,COLUMNS($I466:V466),0)/$K466),(VLOOKUP($D466,Customer_Demand!$D:$BF,COLUMNS($I466:V466),0)/$I466)),"")</f>
        <v/>
      </c>
      <c r="W466" s="49" t="str">
        <f>IFERROR(IF($K466&lt;&gt;"SS",(VLOOKUP($D466,Customer_Demand!$D:$BF,COLUMNS($I466:W466),0)/$I466+VLOOKUP($D466,Customer_Demand!$D:$BF,COLUMNS($I466:W466),0)/$K466),(VLOOKUP($D466,Customer_Demand!$D:$BF,COLUMNS($I466:W466),0)/$I466)),"")</f>
        <v/>
      </c>
      <c r="X466" s="49" t="str">
        <f>IFERROR(IF($K466&lt;&gt;"SS",(VLOOKUP($D466,Customer_Demand!$D:$BF,COLUMNS($I466:X466),0)/$I466+VLOOKUP($D466,Customer_Demand!$D:$BF,COLUMNS($I466:X466),0)/$K466),(VLOOKUP($D466,Customer_Demand!$D:$BF,COLUMNS($I466:X466),0)/$I466)),"")</f>
        <v/>
      </c>
      <c r="Y466" s="49" t="str">
        <f>IFERROR(IF($K466&lt;&gt;"SS",(VLOOKUP($D466,Customer_Demand!$D:$BF,COLUMNS($I466:Y466),0)/$I466+VLOOKUP($D466,Customer_Demand!$D:$BF,COLUMNS($I466:Y466),0)/$K466),(VLOOKUP($D466,Customer_Demand!$D:$BF,COLUMNS($I466:Y466),0)/$I466)),"")</f>
        <v/>
      </c>
      <c r="Z466" s="49" t="str">
        <f>IFERROR(IF($K466&lt;&gt;"SS",(VLOOKUP($D466,Customer_Demand!$D:$BF,COLUMNS($I466:Z466),0)/$I466+VLOOKUP($D466,Customer_Demand!$D:$BF,COLUMNS($I466:Z466),0)/$K466),(VLOOKUP($D466,Customer_Demand!$D:$BF,COLUMNS($I466:Z466),0)/$I466)),"")</f>
        <v/>
      </c>
      <c r="AA466" s="49" t="str">
        <f>IFERROR(IF($K466&lt;&gt;"SS",(VLOOKUP($D466,Customer_Demand!$D:$BF,COLUMNS($I466:AA466),0)/$I466+VLOOKUP($D466,Customer_Demand!$D:$BF,COLUMNS($I466:AA466),0)/$K466),(VLOOKUP($D466,Customer_Demand!$D:$BF,COLUMNS($I466:AA466),0)/$I466)),"")</f>
        <v/>
      </c>
      <c r="AB466" s="49" t="str">
        <f>IFERROR(IF($K466&lt;&gt;"SS",(VLOOKUP($D466,Customer_Demand!$D:$BF,COLUMNS($I466:AB466),0)/$I466+VLOOKUP($D466,Customer_Demand!$D:$BF,COLUMNS($I466:AB466),0)/$K466),(VLOOKUP($D466,Customer_Demand!$D:$BF,COLUMNS($I466:AB466),0)/$I466)),"")</f>
        <v/>
      </c>
      <c r="AC466" s="49" t="str">
        <f>IFERROR(IF($K466&lt;&gt;"SS",(VLOOKUP($D466,Customer_Demand!$D:$BF,COLUMNS($I466:AC466),0)/$I466+VLOOKUP($D466,Customer_Demand!$D:$BF,COLUMNS($I466:AC466),0)/$K466),(VLOOKUP($D466,Customer_Demand!$D:$BF,COLUMNS($I466:AC466),0)/$I466)),"")</f>
        <v/>
      </c>
      <c r="AD466" s="49" t="str">
        <f>IFERROR(IF($K466&lt;&gt;"SS",(VLOOKUP($D466,Customer_Demand!$D:$BF,COLUMNS($I466:AD466),0)/$I466+VLOOKUP($D466,Customer_Demand!$D:$BF,COLUMNS($I466:AD466),0)/$K466),(VLOOKUP($D466,Customer_Demand!$D:$BF,COLUMNS($I466:AD466),0)/$I466)),"")</f>
        <v/>
      </c>
      <c r="AE466" s="49" t="str">
        <f>IFERROR(IF($K466&lt;&gt;"SS",(VLOOKUP($D466,Customer_Demand!$D:$BF,COLUMNS($I466:AE466),0)/$I466+VLOOKUP($D466,Customer_Demand!$D:$BF,COLUMNS($I466:AE466),0)/$K466),(VLOOKUP($D466,Customer_Demand!$D:$BF,COLUMNS($I466:AE466),0)/$I466)),"")</f>
        <v/>
      </c>
      <c r="AF466" s="49" t="str">
        <f>IFERROR(IF($K466&lt;&gt;"SS",(VLOOKUP($D466,Customer_Demand!$D:$BF,COLUMNS($I466:AF466),0)/$I466+VLOOKUP($D466,Customer_Demand!$D:$BF,COLUMNS($I466:AF466),0)/$K466),(VLOOKUP($D466,Customer_Demand!$D:$BF,COLUMNS($I466:AF466),0)/$I466)),"")</f>
        <v/>
      </c>
      <c r="AG466" s="49" t="str">
        <f>IFERROR(IF($K466&lt;&gt;"SS",(VLOOKUP($D466,Customer_Demand!$D:$BF,COLUMNS($I466:AG466),0)/$I466+VLOOKUP($D466,Customer_Demand!$D:$BF,COLUMNS($I466:AG466),0)/$K466),(VLOOKUP($D466,Customer_Demand!$D:$BF,COLUMNS($I466:AG466),0)/$I466)),"")</f>
        <v/>
      </c>
      <c r="AH466" s="49" t="str">
        <f>IFERROR(IF($K466&lt;&gt;"SS",(VLOOKUP($D466,Customer_Demand!$D:$BF,COLUMNS($I466:AH466),0)/$I466+VLOOKUP($D466,Customer_Demand!$D:$BF,COLUMNS($I466:AH466),0)/$K466),(VLOOKUP($D466,Customer_Demand!$D:$BF,COLUMNS($I466:AH466),0)/$I466)),"")</f>
        <v/>
      </c>
      <c r="AI466" s="49" t="str">
        <f>IFERROR(IF($K466&lt;&gt;"SS",(VLOOKUP($D466,Customer_Demand!$D:$BF,COLUMNS($I466:AI466),0)/$I466+VLOOKUP($D466,Customer_Demand!$D:$BF,COLUMNS($I466:AI466),0)/$K466),(VLOOKUP($D466,Customer_Demand!$D:$BF,COLUMNS($I466:AI466),0)/$I466)),"")</f>
        <v/>
      </c>
      <c r="AJ466" s="49" t="str">
        <f>IFERROR(IF($K466&lt;&gt;"SS",(VLOOKUP($D466,Customer_Demand!$D:$BF,COLUMNS($I466:AJ466),0)/$I466+VLOOKUP($D466,Customer_Demand!$D:$BF,COLUMNS($I466:AJ466),0)/$K466),(VLOOKUP($D466,Customer_Demand!$D:$BF,COLUMNS($I466:AJ466),0)/$I466)),"")</f>
        <v/>
      </c>
      <c r="AK466" s="49" t="str">
        <f>IFERROR(IF($K466&lt;&gt;"SS",(VLOOKUP($D466,Customer_Demand!$D:$BF,COLUMNS($I466:AK466),0)/$I466+VLOOKUP($D466,Customer_Demand!$D:$BF,COLUMNS($I466:AK466),0)/$K466),(VLOOKUP($D466,Customer_Demand!$D:$BF,COLUMNS($I466:AK466),0)/$I466)),"")</f>
        <v/>
      </c>
      <c r="AL466" s="49" t="str">
        <f>IFERROR(IF($K466&lt;&gt;"SS",(VLOOKUP($D466,Customer_Demand!$D:$BF,COLUMNS($I466:AL466),0)/$I466+VLOOKUP($D466,Customer_Demand!$D:$BF,COLUMNS($I466:AL466),0)/$K466),(VLOOKUP($D466,Customer_Demand!$D:$BF,COLUMNS($I466:AL466),0)/$I466)),"")</f>
        <v/>
      </c>
      <c r="AM466" s="49" t="str">
        <f>IFERROR(IF($K466&lt;&gt;"SS",(VLOOKUP($D466,Customer_Demand!$D:$BF,COLUMNS($I466:AM466),0)/$I466+VLOOKUP($D466,Customer_Demand!$D:$BF,COLUMNS($I466:AM466),0)/$K466),(VLOOKUP($D466,Customer_Demand!$D:$BF,COLUMNS($I466:AM466),0)/$I466)),"")</f>
        <v/>
      </c>
      <c r="AN466" s="49" t="str">
        <f>IFERROR(IF($K466&lt;&gt;"SS",(VLOOKUP($D466,Customer_Demand!$D:$BF,COLUMNS($I466:AN466),0)/$I466+VLOOKUP($D466,Customer_Demand!$D:$BF,COLUMNS($I466:AN466),0)/$K466),(VLOOKUP($D466,Customer_Demand!$D:$BF,COLUMNS($I466:AN466),0)/$I466)),"")</f>
        <v/>
      </c>
      <c r="AO466" s="49" t="str">
        <f>IFERROR(IF($K466&lt;&gt;"SS",(VLOOKUP($D466,Customer_Demand!$D:$BF,COLUMNS($I466:AO466),0)/$I466+VLOOKUP($D466,Customer_Demand!$D:$BF,COLUMNS($I466:AO466),0)/$K466),(VLOOKUP($D466,Customer_Demand!$D:$BF,COLUMNS($I466:AO466),0)/$I466)),"")</f>
        <v/>
      </c>
      <c r="AP466" s="49" t="str">
        <f>IFERROR(IF($K466&lt;&gt;"SS",(VLOOKUP($D466,Customer_Demand!$D:$BF,COLUMNS($I466:AP466),0)/$I466+VLOOKUP($D466,Customer_Demand!$D:$BF,COLUMNS($I466:AP466),0)/$K466),(VLOOKUP($D466,Customer_Demand!$D:$BF,COLUMNS($I466:AP466),0)/$I466)),"")</f>
        <v/>
      </c>
      <c r="AQ466" s="49" t="str">
        <f>IFERROR(IF($K466&lt;&gt;"SS",(VLOOKUP($D466,Customer_Demand!$D:$BF,COLUMNS($I466:AQ466),0)/$I466+VLOOKUP($D466,Customer_Demand!$D:$BF,COLUMNS($I466:AQ466),0)/$K466),(VLOOKUP($D466,Customer_Demand!$D:$BF,COLUMNS($I466:AQ466),0)/$I466)),"")</f>
        <v/>
      </c>
      <c r="AR466" s="49" t="str">
        <f>IFERROR(IF($K466&lt;&gt;"SS",(VLOOKUP($D466,Customer_Demand!$D:$BF,COLUMNS($I466:AR466),0)/$I466+VLOOKUP($D466,Customer_Demand!$D:$BF,COLUMNS($I466:AR466),0)/$K466),(VLOOKUP($D466,Customer_Demand!$D:$BF,COLUMNS($I466:AR466),0)/$I466)),"")</f>
        <v/>
      </c>
      <c r="AS466" s="49" t="str">
        <f>IFERROR(IF($K466&lt;&gt;"SS",(VLOOKUP($D466,Customer_Demand!$D:$BF,COLUMNS($I466:AS466),0)/$I466+VLOOKUP($D466,Customer_Demand!$D:$BF,COLUMNS($I466:AS466),0)/$K466),(VLOOKUP($D466,Customer_Demand!$D:$BF,COLUMNS($I466:AS466),0)/$I466)),"")</f>
        <v/>
      </c>
      <c r="AT466" s="49" t="str">
        <f>IFERROR(IF($K466&lt;&gt;"SS",(VLOOKUP($D466,Customer_Demand!$D:$BF,COLUMNS($I466:AT466),0)/$I466+VLOOKUP($D466,Customer_Demand!$D:$BF,COLUMNS($I466:AT466),0)/$K466),(VLOOKUP($D466,Customer_Demand!$D:$BF,COLUMNS($I466:AT466),0)/$I466)),"")</f>
        <v/>
      </c>
      <c r="AU466" s="49" t="str">
        <f>IFERROR(IF($K466&lt;&gt;"SS",(VLOOKUP($D466,Customer_Demand!$D:$BF,COLUMNS($I466:AU466),0)/$I466+VLOOKUP($D466,Customer_Demand!$D:$BF,COLUMNS($I466:AU466),0)/$K466),(VLOOKUP($D466,Customer_Demand!$D:$BF,COLUMNS($I466:AU466),0)/$I466)),"")</f>
        <v/>
      </c>
      <c r="AV466" s="49" t="str">
        <f>IFERROR(IF($K466&lt;&gt;"SS",(VLOOKUP($D466,Customer_Demand!$D:$BF,COLUMNS($I466:AV466),0)/$I466+VLOOKUP($D466,Customer_Demand!$D:$BF,COLUMNS($I466:AV466),0)/$K466),(VLOOKUP($D466,Customer_Demand!$D:$BF,COLUMNS($I466:AV466),0)/$I466)),"")</f>
        <v/>
      </c>
      <c r="AW466" s="49" t="str">
        <f>IFERROR(IF($K466&lt;&gt;"SS",(VLOOKUP($D466,Customer_Demand!$D:$BF,COLUMNS($I466:AW466),0)/$I466+VLOOKUP($D466,Customer_Demand!$D:$BF,COLUMNS($I466:AW466),0)/$K466),(VLOOKUP($D466,Customer_Demand!$D:$BF,COLUMNS($I466:AW466),0)/$I466)),"")</f>
        <v/>
      </c>
      <c r="AX466" s="49" t="str">
        <f>IFERROR(IF($K466&lt;&gt;"SS",(VLOOKUP($D466,Customer_Demand!$D:$BF,COLUMNS($I466:AX466),0)/$I466+VLOOKUP($D466,Customer_Demand!$D:$BF,COLUMNS($I466:AX466),0)/$K466),(VLOOKUP($D466,Customer_Demand!$D:$BF,COLUMNS($I466:AX466),0)/$I466)),"")</f>
        <v/>
      </c>
      <c r="AY466" s="49" t="str">
        <f>IFERROR(IF($K466&lt;&gt;"SS",(VLOOKUP($D466,Customer_Demand!$D:$BF,COLUMNS($I466:AY466),0)/$I466+VLOOKUP($D466,Customer_Demand!$D:$BF,COLUMNS($I466:AY466),0)/$K466),(VLOOKUP($D466,Customer_Demand!$D:$BF,COLUMNS($I466:AY466),0)/$I466)),"")</f>
        <v/>
      </c>
      <c r="AZ466" s="49" t="str">
        <f>IFERROR(IF($K466&lt;&gt;"SS",(VLOOKUP($D466,Customer_Demand!$D:$BF,COLUMNS($I466:AZ466),0)/$I466+VLOOKUP($D466,Customer_Demand!$D:$BF,COLUMNS($I466:AZ466),0)/$K466),(VLOOKUP($D466,Customer_Demand!$D:$BF,COLUMNS($I466:AZ466),0)/$I466)),"")</f>
        <v/>
      </c>
      <c r="BA466" s="49" t="str">
        <f>IFERROR(IF($K466&lt;&gt;"SS",(VLOOKUP($D466,Customer_Demand!$D:$BF,COLUMNS($I466:BA466),0)/$I466+VLOOKUP($D466,Customer_Demand!$D:$BF,COLUMNS($I466:BA466),0)/$K466),(VLOOKUP($D466,Customer_Demand!$D:$BF,COLUMNS($I466:BA466),0)/$I466)),"")</f>
        <v/>
      </c>
      <c r="BB466" s="49" t="str">
        <f>IFERROR(IF($K466&lt;&gt;"SS",(VLOOKUP($D466,Customer_Demand!$D:$BF,COLUMNS($I466:BB466),0)/$I466+VLOOKUP($D466,Customer_Demand!$D:$BF,COLUMNS($I466:BB466),0)/$K466),(VLOOKUP($D466,Customer_Demand!$D:$BF,COLUMNS($I466:BB466),0)/$I466)),"")</f>
        <v/>
      </c>
      <c r="BC466" s="49" t="str">
        <f>IFERROR(IF($K466&lt;&gt;"SS",(VLOOKUP($D466,Customer_Demand!$D:$BF,COLUMNS($I466:BC466),0)/$I466+VLOOKUP($D466,Customer_Demand!$D:$BF,COLUMNS($I466:BC466),0)/$K466),(VLOOKUP($D466,Customer_Demand!$D:$BF,COLUMNS($I466:BC466),0)/$I466)),"")</f>
        <v/>
      </c>
      <c r="BD466" s="49" t="str">
        <f>IFERROR(IF($K466&lt;&gt;"SS",(VLOOKUP($D466,Customer_Demand!$D:$BF,COLUMNS($I466:BD466),0)/$I466+VLOOKUP($D466,Customer_Demand!$D:$BF,COLUMNS($I466:BD466),0)/$K466),(VLOOKUP($D466,Customer_Demand!$D:$BF,COLUMNS($I466:BD466),0)/$I466)),"")</f>
        <v/>
      </c>
      <c r="BE466" s="49" t="str">
        <f>IFERROR(IF($K466&lt;&gt;"SS",(VLOOKUP($D466,Customer_Demand!$D:$BF,COLUMNS($I466:BE466),0)/$I466+VLOOKUP($D466,Customer_Demand!$D:$BF,COLUMNS($I466:BE466),0)/$K466),(VLOOKUP($D466,Customer_Demand!$D:$BF,COLUMNS($I466:BE466),0)/$I466)),"")</f>
        <v/>
      </c>
      <c r="BF466" s="49" t="str">
        <f>IFERROR(IF($K466&lt;&gt;"SS",(VLOOKUP($D466,Customer_Demand!$D:$BF,COLUMNS($I466:BF466),0)/$I466+VLOOKUP($D466,Customer_Demand!$D:$BF,COLUMNS($I466:BF466),0)/$K466),(VLOOKUP($D466,Customer_Demand!$D:$BF,COLUMNS($I466:BF466),0)/$I466)),"")</f>
        <v/>
      </c>
      <c r="BG466" s="49" t="str">
        <f>IFERROR(IF($K466&lt;&gt;"SS",(VLOOKUP($D466,Customer_Demand!$D:$BF,COLUMNS($I466:BG466),0)/$I466+VLOOKUP($D466,Customer_Demand!$D:$BF,COLUMNS($I466:BG466),0)/$K466),(VLOOKUP($D466,Customer_Demand!$D:$BF,COLUMNS($I466:BG466),0)/$I466)),"")</f>
        <v/>
      </c>
      <c r="BH466" s="49" t="str">
        <f>IFERROR(IF($K466&lt;&gt;"SS",(VLOOKUP($D466,Customer_Demand!$D:$BF,COLUMNS($I466:BH466),0)/$I466+VLOOKUP($D466,Customer_Demand!$D:$BF,COLUMNS($I466:BH466),0)/$K466),(VLOOKUP($D466,Customer_Demand!$D:$BF,COLUMNS($I466:BH466),0)/$I466)),"")</f>
        <v/>
      </c>
      <c r="BI466" s="49" t="str">
        <f>IFERROR(IF($K466&lt;&gt;"SS",(VLOOKUP($D466,Customer_Demand!$D:$BF,COLUMNS($I466:BI466),0)/$I466+VLOOKUP($D466,Customer_Demand!$D:$BF,COLUMNS($I466:BI466),0)/$K466),(VLOOKUP($D466,Customer_Demand!$D:$BF,COLUMNS($I466:BI466),0)/$I466)),"")</f>
        <v/>
      </c>
      <c r="BJ466" s="49" t="str">
        <f>IFERROR(IF($K466&lt;&gt;"SS",(VLOOKUP($D466,Customer_Demand!$D:$BF,COLUMNS($I466:BJ466),0)/$I466+VLOOKUP($D466,Customer_Demand!$D:$BF,COLUMNS($I466:BJ466),0)/$K466),(VLOOKUP($D466,Customer_Demand!$D:$BF,COLUMNS($I466:BJ466),0)/$I466)),"")</f>
        <v/>
      </c>
      <c r="BK466" s="50" t="str">
        <f>IFERROR(IF($K466&lt;&gt;"SS",(VLOOKUP($D466,Customer_Demand!$D:$BF,COLUMNS($I466:BK466),0)/$I466+VLOOKUP($D466,Customer_Demand!$D:$BF,COLUMNS($I466:BK466),0)/$K466),(VLOOKUP($D466,Customer_Demand!$D:$BF,COLUMNS($I466:BK466),0)/$I466)),"")</f>
        <v/>
      </c>
      <c r="BL466" s="18"/>
    </row>
    <row r="467" spans="2:64" x14ac:dyDescent="0.2">
      <c r="B467" s="12" t="str">
        <f t="shared" si="35"/>
        <v/>
      </c>
      <c r="C467" s="45" t="str">
        <f>IF((Customer_Demand!C467)&lt;&gt;"",Customer_Demand!C467,"")</f>
        <v/>
      </c>
      <c r="D467" s="45" t="str">
        <f>IF(C467&lt;&gt;"",Customer_Demand!D467,"")</f>
        <v/>
      </c>
      <c r="E467" s="51" t="str">
        <f>IF(C467&lt;&gt;"",Customer_Demand!E467,"")</f>
        <v/>
      </c>
      <c r="F467" s="47" t="str">
        <f>IF(C467&lt;&gt;"",VLOOKUP(D467,Customer_Demand!$D$5:$F$1005,3,0),"")</f>
        <v/>
      </c>
      <c r="G467" s="48" t="str">
        <f t="shared" si="32"/>
        <v/>
      </c>
      <c r="H467" s="48" t="str">
        <f t="shared" si="33"/>
        <v/>
      </c>
      <c r="I467" s="48" t="str">
        <f>IFERROR(IF(C467&lt;&gt;"",VLOOKUP($H467,SMT_Cycle_Time_Data!$F:$Q,4,0),""),"SGR Not Defined")</f>
        <v/>
      </c>
      <c r="J467" s="48" t="str">
        <f t="shared" si="34"/>
        <v/>
      </c>
      <c r="K467" s="48" t="str">
        <f>IF(C467&lt;&gt;"",IFERROR(VLOOKUP($J467,SMT_Cycle_Time_Data!$F:$Q,4,0),"SS"),"")</f>
        <v/>
      </c>
      <c r="L467" s="49" t="str">
        <f>IFERROR(IF($K467&lt;&gt;"SS",(VLOOKUP($D467,Customer_Demand!$D:$BF,COLUMNS($I467:L467),0)/$I467+VLOOKUP($D467,Customer_Demand!$D:$BF,COLUMNS($I467:L467),0)/$K467),(VLOOKUP($D467,Customer_Demand!$D:$BF,COLUMNS($I467:L467),0)/$I467)),"")</f>
        <v/>
      </c>
      <c r="M467" s="49" t="str">
        <f>IFERROR(IF($K467&lt;&gt;"SS",(VLOOKUP($D467,Customer_Demand!$D:$BF,COLUMNS($I467:M467),0)/$I467+VLOOKUP($D467,Customer_Demand!$D:$BF,COLUMNS($I467:M467),0)/$K467),(VLOOKUP($D467,Customer_Demand!$D:$BF,COLUMNS($I467:M467),0)/$I467)),"")</f>
        <v/>
      </c>
      <c r="N467" s="49" t="str">
        <f>IFERROR(IF($K467&lt;&gt;"SS",(VLOOKUP($D467,Customer_Demand!$D:$BF,COLUMNS($I467:N467),0)/$I467+VLOOKUP($D467,Customer_Demand!$D:$BF,COLUMNS($I467:N467),0)/$K467),(VLOOKUP($D467,Customer_Demand!$D:$BF,COLUMNS($I467:N467),0)/$I467)),"")</f>
        <v/>
      </c>
      <c r="O467" s="49" t="str">
        <f>IFERROR(IF($K467&lt;&gt;"SS",(VLOOKUP($D467,Customer_Demand!$D:$BF,COLUMNS($I467:O467),0)/$I467+VLOOKUP($D467,Customer_Demand!$D:$BF,COLUMNS($I467:O467),0)/$K467),(VLOOKUP($D467,Customer_Demand!$D:$BF,COLUMNS($I467:O467),0)/$I467)),"")</f>
        <v/>
      </c>
      <c r="P467" s="49" t="str">
        <f>IFERROR(IF($K467&lt;&gt;"SS",(VLOOKUP($D467,Customer_Demand!$D:$BF,COLUMNS($I467:P467),0)/$I467+VLOOKUP($D467,Customer_Demand!$D:$BF,COLUMNS($I467:P467),0)/$K467),(VLOOKUP($D467,Customer_Demand!$D:$BF,COLUMNS($I467:P467),0)/$I467)),"")</f>
        <v/>
      </c>
      <c r="Q467" s="49" t="str">
        <f>IFERROR(IF($K467&lt;&gt;"SS",(VLOOKUP($D467,Customer_Demand!$D:$BF,COLUMNS($I467:Q467),0)/$I467+VLOOKUP($D467,Customer_Demand!$D:$BF,COLUMNS($I467:Q467),0)/$K467),(VLOOKUP($D467,Customer_Demand!$D:$BF,COLUMNS($I467:Q467),0)/$I467)),"")</f>
        <v/>
      </c>
      <c r="R467" s="49" t="str">
        <f>IFERROR(IF($K467&lt;&gt;"SS",(VLOOKUP($D467,Customer_Demand!$D:$BF,COLUMNS($I467:R467),0)/$I467+VLOOKUP($D467,Customer_Demand!$D:$BF,COLUMNS($I467:R467),0)/$K467),(VLOOKUP($D467,Customer_Demand!$D:$BF,COLUMNS($I467:R467),0)/$I467)),"")</f>
        <v/>
      </c>
      <c r="S467" s="49" t="str">
        <f>IFERROR(IF($K467&lt;&gt;"SS",(VLOOKUP($D467,Customer_Demand!$D:$BF,COLUMNS($I467:S467),0)/$I467+VLOOKUP($D467,Customer_Demand!$D:$BF,COLUMNS($I467:S467),0)/$K467),(VLOOKUP($D467,Customer_Demand!$D:$BF,COLUMNS($I467:S467),0)/$I467)),"")</f>
        <v/>
      </c>
      <c r="T467" s="49" t="str">
        <f>IFERROR(IF($K467&lt;&gt;"SS",(VLOOKUP($D467,Customer_Demand!$D:$BF,COLUMNS($I467:T467),0)/$I467+VLOOKUP($D467,Customer_Demand!$D:$BF,COLUMNS($I467:T467),0)/$K467),(VLOOKUP($D467,Customer_Demand!$D:$BF,COLUMNS($I467:T467),0)/$I467)),"")</f>
        <v/>
      </c>
      <c r="U467" s="49" t="str">
        <f>IFERROR(IF($K467&lt;&gt;"SS",(VLOOKUP($D467,Customer_Demand!$D:$BF,COLUMNS($I467:U467),0)/$I467+VLOOKUP($D467,Customer_Demand!$D:$BF,COLUMNS($I467:U467),0)/$K467),(VLOOKUP($D467,Customer_Demand!$D:$BF,COLUMNS($I467:U467),0)/$I467)),"")</f>
        <v/>
      </c>
      <c r="V467" s="49" t="str">
        <f>IFERROR(IF($K467&lt;&gt;"SS",(VLOOKUP($D467,Customer_Demand!$D:$BF,COLUMNS($I467:V467),0)/$I467+VLOOKUP($D467,Customer_Demand!$D:$BF,COLUMNS($I467:V467),0)/$K467),(VLOOKUP($D467,Customer_Demand!$D:$BF,COLUMNS($I467:V467),0)/$I467)),"")</f>
        <v/>
      </c>
      <c r="W467" s="49" t="str">
        <f>IFERROR(IF($K467&lt;&gt;"SS",(VLOOKUP($D467,Customer_Demand!$D:$BF,COLUMNS($I467:W467),0)/$I467+VLOOKUP($D467,Customer_Demand!$D:$BF,COLUMNS($I467:W467),0)/$K467),(VLOOKUP($D467,Customer_Demand!$D:$BF,COLUMNS($I467:W467),0)/$I467)),"")</f>
        <v/>
      </c>
      <c r="X467" s="49" t="str">
        <f>IFERROR(IF($K467&lt;&gt;"SS",(VLOOKUP($D467,Customer_Demand!$D:$BF,COLUMNS($I467:X467),0)/$I467+VLOOKUP($D467,Customer_Demand!$D:$BF,COLUMNS($I467:X467),0)/$K467),(VLOOKUP($D467,Customer_Demand!$D:$BF,COLUMNS($I467:X467),0)/$I467)),"")</f>
        <v/>
      </c>
      <c r="Y467" s="49" t="str">
        <f>IFERROR(IF($K467&lt;&gt;"SS",(VLOOKUP($D467,Customer_Demand!$D:$BF,COLUMNS($I467:Y467),0)/$I467+VLOOKUP($D467,Customer_Demand!$D:$BF,COLUMNS($I467:Y467),0)/$K467),(VLOOKUP($D467,Customer_Demand!$D:$BF,COLUMNS($I467:Y467),0)/$I467)),"")</f>
        <v/>
      </c>
      <c r="Z467" s="49" t="str">
        <f>IFERROR(IF($K467&lt;&gt;"SS",(VLOOKUP($D467,Customer_Demand!$D:$BF,COLUMNS($I467:Z467),0)/$I467+VLOOKUP($D467,Customer_Demand!$D:$BF,COLUMNS($I467:Z467),0)/$K467),(VLOOKUP($D467,Customer_Demand!$D:$BF,COLUMNS($I467:Z467),0)/$I467)),"")</f>
        <v/>
      </c>
      <c r="AA467" s="49" t="str">
        <f>IFERROR(IF($K467&lt;&gt;"SS",(VLOOKUP($D467,Customer_Demand!$D:$BF,COLUMNS($I467:AA467),0)/$I467+VLOOKUP($D467,Customer_Demand!$D:$BF,COLUMNS($I467:AA467),0)/$K467),(VLOOKUP($D467,Customer_Demand!$D:$BF,COLUMNS($I467:AA467),0)/$I467)),"")</f>
        <v/>
      </c>
      <c r="AB467" s="49" t="str">
        <f>IFERROR(IF($K467&lt;&gt;"SS",(VLOOKUP($D467,Customer_Demand!$D:$BF,COLUMNS($I467:AB467),0)/$I467+VLOOKUP($D467,Customer_Demand!$D:$BF,COLUMNS($I467:AB467),0)/$K467),(VLOOKUP($D467,Customer_Demand!$D:$BF,COLUMNS($I467:AB467),0)/$I467)),"")</f>
        <v/>
      </c>
      <c r="AC467" s="49" t="str">
        <f>IFERROR(IF($K467&lt;&gt;"SS",(VLOOKUP($D467,Customer_Demand!$D:$BF,COLUMNS($I467:AC467),0)/$I467+VLOOKUP($D467,Customer_Demand!$D:$BF,COLUMNS($I467:AC467),0)/$K467),(VLOOKUP($D467,Customer_Demand!$D:$BF,COLUMNS($I467:AC467),0)/$I467)),"")</f>
        <v/>
      </c>
      <c r="AD467" s="49" t="str">
        <f>IFERROR(IF($K467&lt;&gt;"SS",(VLOOKUP($D467,Customer_Demand!$D:$BF,COLUMNS($I467:AD467),0)/$I467+VLOOKUP($D467,Customer_Demand!$D:$BF,COLUMNS($I467:AD467),0)/$K467),(VLOOKUP($D467,Customer_Demand!$D:$BF,COLUMNS($I467:AD467),0)/$I467)),"")</f>
        <v/>
      </c>
      <c r="AE467" s="49" t="str">
        <f>IFERROR(IF($K467&lt;&gt;"SS",(VLOOKUP($D467,Customer_Demand!$D:$BF,COLUMNS($I467:AE467),0)/$I467+VLOOKUP($D467,Customer_Demand!$D:$BF,COLUMNS($I467:AE467),0)/$K467),(VLOOKUP($D467,Customer_Demand!$D:$BF,COLUMNS($I467:AE467),0)/$I467)),"")</f>
        <v/>
      </c>
      <c r="AF467" s="49" t="str">
        <f>IFERROR(IF($K467&lt;&gt;"SS",(VLOOKUP($D467,Customer_Demand!$D:$BF,COLUMNS($I467:AF467),0)/$I467+VLOOKUP($D467,Customer_Demand!$D:$BF,COLUMNS($I467:AF467),0)/$K467),(VLOOKUP($D467,Customer_Demand!$D:$BF,COLUMNS($I467:AF467),0)/$I467)),"")</f>
        <v/>
      </c>
      <c r="AG467" s="49" t="str">
        <f>IFERROR(IF($K467&lt;&gt;"SS",(VLOOKUP($D467,Customer_Demand!$D:$BF,COLUMNS($I467:AG467),0)/$I467+VLOOKUP($D467,Customer_Demand!$D:$BF,COLUMNS($I467:AG467),0)/$K467),(VLOOKUP($D467,Customer_Demand!$D:$BF,COLUMNS($I467:AG467),0)/$I467)),"")</f>
        <v/>
      </c>
      <c r="AH467" s="49" t="str">
        <f>IFERROR(IF($K467&lt;&gt;"SS",(VLOOKUP($D467,Customer_Demand!$D:$BF,COLUMNS($I467:AH467),0)/$I467+VLOOKUP($D467,Customer_Demand!$D:$BF,COLUMNS($I467:AH467),0)/$K467),(VLOOKUP($D467,Customer_Demand!$D:$BF,COLUMNS($I467:AH467),0)/$I467)),"")</f>
        <v/>
      </c>
      <c r="AI467" s="49" t="str">
        <f>IFERROR(IF($K467&lt;&gt;"SS",(VLOOKUP($D467,Customer_Demand!$D:$BF,COLUMNS($I467:AI467),0)/$I467+VLOOKUP($D467,Customer_Demand!$D:$BF,COLUMNS($I467:AI467),0)/$K467),(VLOOKUP($D467,Customer_Demand!$D:$BF,COLUMNS($I467:AI467),0)/$I467)),"")</f>
        <v/>
      </c>
      <c r="AJ467" s="49" t="str">
        <f>IFERROR(IF($K467&lt;&gt;"SS",(VLOOKUP($D467,Customer_Demand!$D:$BF,COLUMNS($I467:AJ467),0)/$I467+VLOOKUP($D467,Customer_Demand!$D:$BF,COLUMNS($I467:AJ467),0)/$K467),(VLOOKUP($D467,Customer_Demand!$D:$BF,COLUMNS($I467:AJ467),0)/$I467)),"")</f>
        <v/>
      </c>
      <c r="AK467" s="49" t="str">
        <f>IFERROR(IF($K467&lt;&gt;"SS",(VLOOKUP($D467,Customer_Demand!$D:$BF,COLUMNS($I467:AK467),0)/$I467+VLOOKUP($D467,Customer_Demand!$D:$BF,COLUMNS($I467:AK467),0)/$K467),(VLOOKUP($D467,Customer_Demand!$D:$BF,COLUMNS($I467:AK467),0)/$I467)),"")</f>
        <v/>
      </c>
      <c r="AL467" s="49" t="str">
        <f>IFERROR(IF($K467&lt;&gt;"SS",(VLOOKUP($D467,Customer_Demand!$D:$BF,COLUMNS($I467:AL467),0)/$I467+VLOOKUP($D467,Customer_Demand!$D:$BF,COLUMNS($I467:AL467),0)/$K467),(VLOOKUP($D467,Customer_Demand!$D:$BF,COLUMNS($I467:AL467),0)/$I467)),"")</f>
        <v/>
      </c>
      <c r="AM467" s="49" t="str">
        <f>IFERROR(IF($K467&lt;&gt;"SS",(VLOOKUP($D467,Customer_Demand!$D:$BF,COLUMNS($I467:AM467),0)/$I467+VLOOKUP($D467,Customer_Demand!$D:$BF,COLUMNS($I467:AM467),0)/$K467),(VLOOKUP($D467,Customer_Demand!$D:$BF,COLUMNS($I467:AM467),0)/$I467)),"")</f>
        <v/>
      </c>
      <c r="AN467" s="49" t="str">
        <f>IFERROR(IF($K467&lt;&gt;"SS",(VLOOKUP($D467,Customer_Demand!$D:$BF,COLUMNS($I467:AN467),0)/$I467+VLOOKUP($D467,Customer_Demand!$D:$BF,COLUMNS($I467:AN467),0)/$K467),(VLOOKUP($D467,Customer_Demand!$D:$BF,COLUMNS($I467:AN467),0)/$I467)),"")</f>
        <v/>
      </c>
      <c r="AO467" s="49" t="str">
        <f>IFERROR(IF($K467&lt;&gt;"SS",(VLOOKUP($D467,Customer_Demand!$D:$BF,COLUMNS($I467:AO467),0)/$I467+VLOOKUP($D467,Customer_Demand!$D:$BF,COLUMNS($I467:AO467),0)/$K467),(VLOOKUP($D467,Customer_Demand!$D:$BF,COLUMNS($I467:AO467),0)/$I467)),"")</f>
        <v/>
      </c>
      <c r="AP467" s="49" t="str">
        <f>IFERROR(IF($K467&lt;&gt;"SS",(VLOOKUP($D467,Customer_Demand!$D:$BF,COLUMNS($I467:AP467),0)/$I467+VLOOKUP($D467,Customer_Demand!$D:$BF,COLUMNS($I467:AP467),0)/$K467),(VLOOKUP($D467,Customer_Demand!$D:$BF,COLUMNS($I467:AP467),0)/$I467)),"")</f>
        <v/>
      </c>
      <c r="AQ467" s="49" t="str">
        <f>IFERROR(IF($K467&lt;&gt;"SS",(VLOOKUP($D467,Customer_Demand!$D:$BF,COLUMNS($I467:AQ467),0)/$I467+VLOOKUP($D467,Customer_Demand!$D:$BF,COLUMNS($I467:AQ467),0)/$K467),(VLOOKUP($D467,Customer_Demand!$D:$BF,COLUMNS($I467:AQ467),0)/$I467)),"")</f>
        <v/>
      </c>
      <c r="AR467" s="49" t="str">
        <f>IFERROR(IF($K467&lt;&gt;"SS",(VLOOKUP($D467,Customer_Demand!$D:$BF,COLUMNS($I467:AR467),0)/$I467+VLOOKUP($D467,Customer_Demand!$D:$BF,COLUMNS($I467:AR467),0)/$K467),(VLOOKUP($D467,Customer_Demand!$D:$BF,COLUMNS($I467:AR467),0)/$I467)),"")</f>
        <v/>
      </c>
      <c r="AS467" s="49" t="str">
        <f>IFERROR(IF($K467&lt;&gt;"SS",(VLOOKUP($D467,Customer_Demand!$D:$BF,COLUMNS($I467:AS467),0)/$I467+VLOOKUP($D467,Customer_Demand!$D:$BF,COLUMNS($I467:AS467),0)/$K467),(VLOOKUP($D467,Customer_Demand!$D:$BF,COLUMNS($I467:AS467),0)/$I467)),"")</f>
        <v/>
      </c>
      <c r="AT467" s="49" t="str">
        <f>IFERROR(IF($K467&lt;&gt;"SS",(VLOOKUP($D467,Customer_Demand!$D:$BF,COLUMNS($I467:AT467),0)/$I467+VLOOKUP($D467,Customer_Demand!$D:$BF,COLUMNS($I467:AT467),0)/$K467),(VLOOKUP($D467,Customer_Demand!$D:$BF,COLUMNS($I467:AT467),0)/$I467)),"")</f>
        <v/>
      </c>
      <c r="AU467" s="49" t="str">
        <f>IFERROR(IF($K467&lt;&gt;"SS",(VLOOKUP($D467,Customer_Demand!$D:$BF,COLUMNS($I467:AU467),0)/$I467+VLOOKUP($D467,Customer_Demand!$D:$BF,COLUMNS($I467:AU467),0)/$K467),(VLOOKUP($D467,Customer_Demand!$D:$BF,COLUMNS($I467:AU467),0)/$I467)),"")</f>
        <v/>
      </c>
      <c r="AV467" s="49" t="str">
        <f>IFERROR(IF($K467&lt;&gt;"SS",(VLOOKUP($D467,Customer_Demand!$D:$BF,COLUMNS($I467:AV467),0)/$I467+VLOOKUP($D467,Customer_Demand!$D:$BF,COLUMNS($I467:AV467),0)/$K467),(VLOOKUP($D467,Customer_Demand!$D:$BF,COLUMNS($I467:AV467),0)/$I467)),"")</f>
        <v/>
      </c>
      <c r="AW467" s="49" t="str">
        <f>IFERROR(IF($K467&lt;&gt;"SS",(VLOOKUP($D467,Customer_Demand!$D:$BF,COLUMNS($I467:AW467),0)/$I467+VLOOKUP($D467,Customer_Demand!$D:$BF,COLUMNS($I467:AW467),0)/$K467),(VLOOKUP($D467,Customer_Demand!$D:$BF,COLUMNS($I467:AW467),0)/$I467)),"")</f>
        <v/>
      </c>
      <c r="AX467" s="49" t="str">
        <f>IFERROR(IF($K467&lt;&gt;"SS",(VLOOKUP($D467,Customer_Demand!$D:$BF,COLUMNS($I467:AX467),0)/$I467+VLOOKUP($D467,Customer_Demand!$D:$BF,COLUMNS($I467:AX467),0)/$K467),(VLOOKUP($D467,Customer_Demand!$D:$BF,COLUMNS($I467:AX467),0)/$I467)),"")</f>
        <v/>
      </c>
      <c r="AY467" s="49" t="str">
        <f>IFERROR(IF($K467&lt;&gt;"SS",(VLOOKUP($D467,Customer_Demand!$D:$BF,COLUMNS($I467:AY467),0)/$I467+VLOOKUP($D467,Customer_Demand!$D:$BF,COLUMNS($I467:AY467),0)/$K467),(VLOOKUP($D467,Customer_Demand!$D:$BF,COLUMNS($I467:AY467),0)/$I467)),"")</f>
        <v/>
      </c>
      <c r="AZ467" s="49" t="str">
        <f>IFERROR(IF($K467&lt;&gt;"SS",(VLOOKUP($D467,Customer_Demand!$D:$BF,COLUMNS($I467:AZ467),0)/$I467+VLOOKUP($D467,Customer_Demand!$D:$BF,COLUMNS($I467:AZ467),0)/$K467),(VLOOKUP($D467,Customer_Demand!$D:$BF,COLUMNS($I467:AZ467),0)/$I467)),"")</f>
        <v/>
      </c>
      <c r="BA467" s="49" t="str">
        <f>IFERROR(IF($K467&lt;&gt;"SS",(VLOOKUP($D467,Customer_Demand!$D:$BF,COLUMNS($I467:BA467),0)/$I467+VLOOKUP($D467,Customer_Demand!$D:$BF,COLUMNS($I467:BA467),0)/$K467),(VLOOKUP($D467,Customer_Demand!$D:$BF,COLUMNS($I467:BA467),0)/$I467)),"")</f>
        <v/>
      </c>
      <c r="BB467" s="49" t="str">
        <f>IFERROR(IF($K467&lt;&gt;"SS",(VLOOKUP($D467,Customer_Demand!$D:$BF,COLUMNS($I467:BB467),0)/$I467+VLOOKUP($D467,Customer_Demand!$D:$BF,COLUMNS($I467:BB467),0)/$K467),(VLOOKUP($D467,Customer_Demand!$D:$BF,COLUMNS($I467:BB467),0)/$I467)),"")</f>
        <v/>
      </c>
      <c r="BC467" s="49" t="str">
        <f>IFERROR(IF($K467&lt;&gt;"SS",(VLOOKUP($D467,Customer_Demand!$D:$BF,COLUMNS($I467:BC467),0)/$I467+VLOOKUP($D467,Customer_Demand!$D:$BF,COLUMNS($I467:BC467),0)/$K467),(VLOOKUP($D467,Customer_Demand!$D:$BF,COLUMNS($I467:BC467),0)/$I467)),"")</f>
        <v/>
      </c>
      <c r="BD467" s="49" t="str">
        <f>IFERROR(IF($K467&lt;&gt;"SS",(VLOOKUP($D467,Customer_Demand!$D:$BF,COLUMNS($I467:BD467),0)/$I467+VLOOKUP($D467,Customer_Demand!$D:$BF,COLUMNS($I467:BD467),0)/$K467),(VLOOKUP($D467,Customer_Demand!$D:$BF,COLUMNS($I467:BD467),0)/$I467)),"")</f>
        <v/>
      </c>
      <c r="BE467" s="49" t="str">
        <f>IFERROR(IF($K467&lt;&gt;"SS",(VLOOKUP($D467,Customer_Demand!$D:$BF,COLUMNS($I467:BE467),0)/$I467+VLOOKUP($D467,Customer_Demand!$D:$BF,COLUMNS($I467:BE467),0)/$K467),(VLOOKUP($D467,Customer_Demand!$D:$BF,COLUMNS($I467:BE467),0)/$I467)),"")</f>
        <v/>
      </c>
      <c r="BF467" s="49" t="str">
        <f>IFERROR(IF($K467&lt;&gt;"SS",(VLOOKUP($D467,Customer_Demand!$D:$BF,COLUMNS($I467:BF467),0)/$I467+VLOOKUP($D467,Customer_Demand!$D:$BF,COLUMNS($I467:BF467),0)/$K467),(VLOOKUP($D467,Customer_Demand!$D:$BF,COLUMNS($I467:BF467),0)/$I467)),"")</f>
        <v/>
      </c>
      <c r="BG467" s="49" t="str">
        <f>IFERROR(IF($K467&lt;&gt;"SS",(VLOOKUP($D467,Customer_Demand!$D:$BF,COLUMNS($I467:BG467),0)/$I467+VLOOKUP($D467,Customer_Demand!$D:$BF,COLUMNS($I467:BG467),0)/$K467),(VLOOKUP($D467,Customer_Demand!$D:$BF,COLUMNS($I467:BG467),0)/$I467)),"")</f>
        <v/>
      </c>
      <c r="BH467" s="49" t="str">
        <f>IFERROR(IF($K467&lt;&gt;"SS",(VLOOKUP($D467,Customer_Demand!$D:$BF,COLUMNS($I467:BH467),0)/$I467+VLOOKUP($D467,Customer_Demand!$D:$BF,COLUMNS($I467:BH467),0)/$K467),(VLOOKUP($D467,Customer_Demand!$D:$BF,COLUMNS($I467:BH467),0)/$I467)),"")</f>
        <v/>
      </c>
      <c r="BI467" s="49" t="str">
        <f>IFERROR(IF($K467&lt;&gt;"SS",(VLOOKUP($D467,Customer_Demand!$D:$BF,COLUMNS($I467:BI467),0)/$I467+VLOOKUP($D467,Customer_Demand!$D:$BF,COLUMNS($I467:BI467),0)/$K467),(VLOOKUP($D467,Customer_Demand!$D:$BF,COLUMNS($I467:BI467),0)/$I467)),"")</f>
        <v/>
      </c>
      <c r="BJ467" s="49" t="str">
        <f>IFERROR(IF($K467&lt;&gt;"SS",(VLOOKUP($D467,Customer_Demand!$D:$BF,COLUMNS($I467:BJ467),0)/$I467+VLOOKUP($D467,Customer_Demand!$D:$BF,COLUMNS($I467:BJ467),0)/$K467),(VLOOKUP($D467,Customer_Demand!$D:$BF,COLUMNS($I467:BJ467),0)/$I467)),"")</f>
        <v/>
      </c>
      <c r="BK467" s="50" t="str">
        <f>IFERROR(IF($K467&lt;&gt;"SS",(VLOOKUP($D467,Customer_Demand!$D:$BF,COLUMNS($I467:BK467),0)/$I467+VLOOKUP($D467,Customer_Demand!$D:$BF,COLUMNS($I467:BK467),0)/$K467),(VLOOKUP($D467,Customer_Demand!$D:$BF,COLUMNS($I467:BK467),0)/$I467)),"")</f>
        <v/>
      </c>
      <c r="BL467" s="18"/>
    </row>
    <row r="468" spans="2:64" x14ac:dyDescent="0.2">
      <c r="B468" s="12" t="str">
        <f t="shared" si="35"/>
        <v/>
      </c>
      <c r="C468" s="45" t="str">
        <f>IF((Customer_Demand!C468)&lt;&gt;"",Customer_Demand!C468,"")</f>
        <v/>
      </c>
      <c r="D468" s="45" t="str">
        <f>IF(C468&lt;&gt;"",Customer_Demand!D468,"")</f>
        <v/>
      </c>
      <c r="E468" s="51" t="str">
        <f>IF(C468&lt;&gt;"",Customer_Demand!E468,"")</f>
        <v/>
      </c>
      <c r="F468" s="47" t="str">
        <f>IF(C468&lt;&gt;"",VLOOKUP(D468,Customer_Demand!$D$5:$F$1005,3,0),"")</f>
        <v/>
      </c>
      <c r="G468" s="48" t="str">
        <f t="shared" si="32"/>
        <v/>
      </c>
      <c r="H468" s="48" t="str">
        <f t="shared" si="33"/>
        <v/>
      </c>
      <c r="I468" s="48" t="str">
        <f>IFERROR(IF(C468&lt;&gt;"",VLOOKUP($H468,SMT_Cycle_Time_Data!$F:$Q,4,0),""),"SGR Not Defined")</f>
        <v/>
      </c>
      <c r="J468" s="48" t="str">
        <f t="shared" si="34"/>
        <v/>
      </c>
      <c r="K468" s="48" t="str">
        <f>IF(C468&lt;&gt;"",IFERROR(VLOOKUP($J468,SMT_Cycle_Time_Data!$F:$Q,4,0),"SS"),"")</f>
        <v/>
      </c>
      <c r="L468" s="49" t="str">
        <f>IFERROR(IF($K468&lt;&gt;"SS",(VLOOKUP($D468,Customer_Demand!$D:$BF,COLUMNS($I468:L468),0)/$I468+VLOOKUP($D468,Customer_Demand!$D:$BF,COLUMNS($I468:L468),0)/$K468),(VLOOKUP($D468,Customer_Demand!$D:$BF,COLUMNS($I468:L468),0)/$I468)),"")</f>
        <v/>
      </c>
      <c r="M468" s="49" t="str">
        <f>IFERROR(IF($K468&lt;&gt;"SS",(VLOOKUP($D468,Customer_Demand!$D:$BF,COLUMNS($I468:M468),0)/$I468+VLOOKUP($D468,Customer_Demand!$D:$BF,COLUMNS($I468:M468),0)/$K468),(VLOOKUP($D468,Customer_Demand!$D:$BF,COLUMNS($I468:M468),0)/$I468)),"")</f>
        <v/>
      </c>
      <c r="N468" s="49" t="str">
        <f>IFERROR(IF($K468&lt;&gt;"SS",(VLOOKUP($D468,Customer_Demand!$D:$BF,COLUMNS($I468:N468),0)/$I468+VLOOKUP($D468,Customer_Demand!$D:$BF,COLUMNS($I468:N468),0)/$K468),(VLOOKUP($D468,Customer_Demand!$D:$BF,COLUMNS($I468:N468),0)/$I468)),"")</f>
        <v/>
      </c>
      <c r="O468" s="49" t="str">
        <f>IFERROR(IF($K468&lt;&gt;"SS",(VLOOKUP($D468,Customer_Demand!$D:$BF,COLUMNS($I468:O468),0)/$I468+VLOOKUP($D468,Customer_Demand!$D:$BF,COLUMNS($I468:O468),0)/$K468),(VLOOKUP($D468,Customer_Demand!$D:$BF,COLUMNS($I468:O468),0)/$I468)),"")</f>
        <v/>
      </c>
      <c r="P468" s="49" t="str">
        <f>IFERROR(IF($K468&lt;&gt;"SS",(VLOOKUP($D468,Customer_Demand!$D:$BF,COLUMNS($I468:P468),0)/$I468+VLOOKUP($D468,Customer_Demand!$D:$BF,COLUMNS($I468:P468),0)/$K468),(VLOOKUP($D468,Customer_Demand!$D:$BF,COLUMNS($I468:P468),0)/$I468)),"")</f>
        <v/>
      </c>
      <c r="Q468" s="49" t="str">
        <f>IFERROR(IF($K468&lt;&gt;"SS",(VLOOKUP($D468,Customer_Demand!$D:$BF,COLUMNS($I468:Q468),0)/$I468+VLOOKUP($D468,Customer_Demand!$D:$BF,COLUMNS($I468:Q468),0)/$K468),(VLOOKUP($D468,Customer_Demand!$D:$BF,COLUMNS($I468:Q468),0)/$I468)),"")</f>
        <v/>
      </c>
      <c r="R468" s="49" t="str">
        <f>IFERROR(IF($K468&lt;&gt;"SS",(VLOOKUP($D468,Customer_Demand!$D:$BF,COLUMNS($I468:R468),0)/$I468+VLOOKUP($D468,Customer_Demand!$D:$BF,COLUMNS($I468:R468),0)/$K468),(VLOOKUP($D468,Customer_Demand!$D:$BF,COLUMNS($I468:R468),0)/$I468)),"")</f>
        <v/>
      </c>
      <c r="S468" s="49" t="str">
        <f>IFERROR(IF($K468&lt;&gt;"SS",(VLOOKUP($D468,Customer_Demand!$D:$BF,COLUMNS($I468:S468),0)/$I468+VLOOKUP($D468,Customer_Demand!$D:$BF,COLUMNS($I468:S468),0)/$K468),(VLOOKUP($D468,Customer_Demand!$D:$BF,COLUMNS($I468:S468),0)/$I468)),"")</f>
        <v/>
      </c>
      <c r="T468" s="49" t="str">
        <f>IFERROR(IF($K468&lt;&gt;"SS",(VLOOKUP($D468,Customer_Demand!$D:$BF,COLUMNS($I468:T468),0)/$I468+VLOOKUP($D468,Customer_Demand!$D:$BF,COLUMNS($I468:T468),0)/$K468),(VLOOKUP($D468,Customer_Demand!$D:$BF,COLUMNS($I468:T468),0)/$I468)),"")</f>
        <v/>
      </c>
      <c r="U468" s="49" t="str">
        <f>IFERROR(IF($K468&lt;&gt;"SS",(VLOOKUP($D468,Customer_Demand!$D:$BF,COLUMNS($I468:U468),0)/$I468+VLOOKUP($D468,Customer_Demand!$D:$BF,COLUMNS($I468:U468),0)/$K468),(VLOOKUP($D468,Customer_Demand!$D:$BF,COLUMNS($I468:U468),0)/$I468)),"")</f>
        <v/>
      </c>
      <c r="V468" s="49" t="str">
        <f>IFERROR(IF($K468&lt;&gt;"SS",(VLOOKUP($D468,Customer_Demand!$D:$BF,COLUMNS($I468:V468),0)/$I468+VLOOKUP($D468,Customer_Demand!$D:$BF,COLUMNS($I468:V468),0)/$K468),(VLOOKUP($D468,Customer_Demand!$D:$BF,COLUMNS($I468:V468),0)/$I468)),"")</f>
        <v/>
      </c>
      <c r="W468" s="49" t="str">
        <f>IFERROR(IF($K468&lt;&gt;"SS",(VLOOKUP($D468,Customer_Demand!$D:$BF,COLUMNS($I468:W468),0)/$I468+VLOOKUP($D468,Customer_Demand!$D:$BF,COLUMNS($I468:W468),0)/$K468),(VLOOKUP($D468,Customer_Demand!$D:$BF,COLUMNS($I468:W468),0)/$I468)),"")</f>
        <v/>
      </c>
      <c r="X468" s="49" t="str">
        <f>IFERROR(IF($K468&lt;&gt;"SS",(VLOOKUP($D468,Customer_Demand!$D:$BF,COLUMNS($I468:X468),0)/$I468+VLOOKUP($D468,Customer_Demand!$D:$BF,COLUMNS($I468:X468),0)/$K468),(VLOOKUP($D468,Customer_Demand!$D:$BF,COLUMNS($I468:X468),0)/$I468)),"")</f>
        <v/>
      </c>
      <c r="Y468" s="49" t="str">
        <f>IFERROR(IF($K468&lt;&gt;"SS",(VLOOKUP($D468,Customer_Demand!$D:$BF,COLUMNS($I468:Y468),0)/$I468+VLOOKUP($D468,Customer_Demand!$D:$BF,COLUMNS($I468:Y468),0)/$K468),(VLOOKUP($D468,Customer_Demand!$D:$BF,COLUMNS($I468:Y468),0)/$I468)),"")</f>
        <v/>
      </c>
      <c r="Z468" s="49" t="str">
        <f>IFERROR(IF($K468&lt;&gt;"SS",(VLOOKUP($D468,Customer_Demand!$D:$BF,COLUMNS($I468:Z468),0)/$I468+VLOOKUP($D468,Customer_Demand!$D:$BF,COLUMNS($I468:Z468),0)/$K468),(VLOOKUP($D468,Customer_Demand!$D:$BF,COLUMNS($I468:Z468),0)/$I468)),"")</f>
        <v/>
      </c>
      <c r="AA468" s="49" t="str">
        <f>IFERROR(IF($K468&lt;&gt;"SS",(VLOOKUP($D468,Customer_Demand!$D:$BF,COLUMNS($I468:AA468),0)/$I468+VLOOKUP($D468,Customer_Demand!$D:$BF,COLUMNS($I468:AA468),0)/$K468),(VLOOKUP($D468,Customer_Demand!$D:$BF,COLUMNS($I468:AA468),0)/$I468)),"")</f>
        <v/>
      </c>
      <c r="AB468" s="49" t="str">
        <f>IFERROR(IF($K468&lt;&gt;"SS",(VLOOKUP($D468,Customer_Demand!$D:$BF,COLUMNS($I468:AB468),0)/$I468+VLOOKUP($D468,Customer_Demand!$D:$BF,COLUMNS($I468:AB468),0)/$K468),(VLOOKUP($D468,Customer_Demand!$D:$BF,COLUMNS($I468:AB468),0)/$I468)),"")</f>
        <v/>
      </c>
      <c r="AC468" s="49" t="str">
        <f>IFERROR(IF($K468&lt;&gt;"SS",(VLOOKUP($D468,Customer_Demand!$D:$BF,COLUMNS($I468:AC468),0)/$I468+VLOOKUP($D468,Customer_Demand!$D:$BF,COLUMNS($I468:AC468),0)/$K468),(VLOOKUP($D468,Customer_Demand!$D:$BF,COLUMNS($I468:AC468),0)/$I468)),"")</f>
        <v/>
      </c>
      <c r="AD468" s="49" t="str">
        <f>IFERROR(IF($K468&lt;&gt;"SS",(VLOOKUP($D468,Customer_Demand!$D:$BF,COLUMNS($I468:AD468),0)/$I468+VLOOKUP($D468,Customer_Demand!$D:$BF,COLUMNS($I468:AD468),0)/$K468),(VLOOKUP($D468,Customer_Demand!$D:$BF,COLUMNS($I468:AD468),0)/$I468)),"")</f>
        <v/>
      </c>
      <c r="AE468" s="49" t="str">
        <f>IFERROR(IF($K468&lt;&gt;"SS",(VLOOKUP($D468,Customer_Demand!$D:$BF,COLUMNS($I468:AE468),0)/$I468+VLOOKUP($D468,Customer_Demand!$D:$BF,COLUMNS($I468:AE468),0)/$K468),(VLOOKUP($D468,Customer_Demand!$D:$BF,COLUMNS($I468:AE468),0)/$I468)),"")</f>
        <v/>
      </c>
      <c r="AF468" s="49" t="str">
        <f>IFERROR(IF($K468&lt;&gt;"SS",(VLOOKUP($D468,Customer_Demand!$D:$BF,COLUMNS($I468:AF468),0)/$I468+VLOOKUP($D468,Customer_Demand!$D:$BF,COLUMNS($I468:AF468),0)/$K468),(VLOOKUP($D468,Customer_Demand!$D:$BF,COLUMNS($I468:AF468),0)/$I468)),"")</f>
        <v/>
      </c>
      <c r="AG468" s="49" t="str">
        <f>IFERROR(IF($K468&lt;&gt;"SS",(VLOOKUP($D468,Customer_Demand!$D:$BF,COLUMNS($I468:AG468),0)/$I468+VLOOKUP($D468,Customer_Demand!$D:$BF,COLUMNS($I468:AG468),0)/$K468),(VLOOKUP($D468,Customer_Demand!$D:$BF,COLUMNS($I468:AG468),0)/$I468)),"")</f>
        <v/>
      </c>
      <c r="AH468" s="49" t="str">
        <f>IFERROR(IF($K468&lt;&gt;"SS",(VLOOKUP($D468,Customer_Demand!$D:$BF,COLUMNS($I468:AH468),0)/$I468+VLOOKUP($D468,Customer_Demand!$D:$BF,COLUMNS($I468:AH468),0)/$K468),(VLOOKUP($D468,Customer_Demand!$D:$BF,COLUMNS($I468:AH468),0)/$I468)),"")</f>
        <v/>
      </c>
      <c r="AI468" s="49" t="str">
        <f>IFERROR(IF($K468&lt;&gt;"SS",(VLOOKUP($D468,Customer_Demand!$D:$BF,COLUMNS($I468:AI468),0)/$I468+VLOOKUP($D468,Customer_Demand!$D:$BF,COLUMNS($I468:AI468),0)/$K468),(VLOOKUP($D468,Customer_Demand!$D:$BF,COLUMNS($I468:AI468),0)/$I468)),"")</f>
        <v/>
      </c>
      <c r="AJ468" s="49" t="str">
        <f>IFERROR(IF($K468&lt;&gt;"SS",(VLOOKUP($D468,Customer_Demand!$D:$BF,COLUMNS($I468:AJ468),0)/$I468+VLOOKUP($D468,Customer_Demand!$D:$BF,COLUMNS($I468:AJ468),0)/$K468),(VLOOKUP($D468,Customer_Demand!$D:$BF,COLUMNS($I468:AJ468),0)/$I468)),"")</f>
        <v/>
      </c>
      <c r="AK468" s="49" t="str">
        <f>IFERROR(IF($K468&lt;&gt;"SS",(VLOOKUP($D468,Customer_Demand!$D:$BF,COLUMNS($I468:AK468),0)/$I468+VLOOKUP($D468,Customer_Demand!$D:$BF,COLUMNS($I468:AK468),0)/$K468),(VLOOKUP($D468,Customer_Demand!$D:$BF,COLUMNS($I468:AK468),0)/$I468)),"")</f>
        <v/>
      </c>
      <c r="AL468" s="49" t="str">
        <f>IFERROR(IF($K468&lt;&gt;"SS",(VLOOKUP($D468,Customer_Demand!$D:$BF,COLUMNS($I468:AL468),0)/$I468+VLOOKUP($D468,Customer_Demand!$D:$BF,COLUMNS($I468:AL468),0)/$K468),(VLOOKUP($D468,Customer_Demand!$D:$BF,COLUMNS($I468:AL468),0)/$I468)),"")</f>
        <v/>
      </c>
      <c r="AM468" s="49" t="str">
        <f>IFERROR(IF($K468&lt;&gt;"SS",(VLOOKUP($D468,Customer_Demand!$D:$BF,COLUMNS($I468:AM468),0)/$I468+VLOOKUP($D468,Customer_Demand!$D:$BF,COLUMNS($I468:AM468),0)/$K468),(VLOOKUP($D468,Customer_Demand!$D:$BF,COLUMNS($I468:AM468),0)/$I468)),"")</f>
        <v/>
      </c>
      <c r="AN468" s="49" t="str">
        <f>IFERROR(IF($K468&lt;&gt;"SS",(VLOOKUP($D468,Customer_Demand!$D:$BF,COLUMNS($I468:AN468),0)/$I468+VLOOKUP($D468,Customer_Demand!$D:$BF,COLUMNS($I468:AN468),0)/$K468),(VLOOKUP($D468,Customer_Demand!$D:$BF,COLUMNS($I468:AN468),0)/$I468)),"")</f>
        <v/>
      </c>
      <c r="AO468" s="49" t="str">
        <f>IFERROR(IF($K468&lt;&gt;"SS",(VLOOKUP($D468,Customer_Demand!$D:$BF,COLUMNS($I468:AO468),0)/$I468+VLOOKUP($D468,Customer_Demand!$D:$BF,COLUMNS($I468:AO468),0)/$K468),(VLOOKUP($D468,Customer_Demand!$D:$BF,COLUMNS($I468:AO468),0)/$I468)),"")</f>
        <v/>
      </c>
      <c r="AP468" s="49" t="str">
        <f>IFERROR(IF($K468&lt;&gt;"SS",(VLOOKUP($D468,Customer_Demand!$D:$BF,COLUMNS($I468:AP468),0)/$I468+VLOOKUP($D468,Customer_Demand!$D:$BF,COLUMNS($I468:AP468),0)/$K468),(VLOOKUP($D468,Customer_Demand!$D:$BF,COLUMNS($I468:AP468),0)/$I468)),"")</f>
        <v/>
      </c>
      <c r="AQ468" s="49" t="str">
        <f>IFERROR(IF($K468&lt;&gt;"SS",(VLOOKUP($D468,Customer_Demand!$D:$BF,COLUMNS($I468:AQ468),0)/$I468+VLOOKUP($D468,Customer_Demand!$D:$BF,COLUMNS($I468:AQ468),0)/$K468),(VLOOKUP($D468,Customer_Demand!$D:$BF,COLUMNS($I468:AQ468),0)/$I468)),"")</f>
        <v/>
      </c>
      <c r="AR468" s="49" t="str">
        <f>IFERROR(IF($K468&lt;&gt;"SS",(VLOOKUP($D468,Customer_Demand!$D:$BF,COLUMNS($I468:AR468),0)/$I468+VLOOKUP($D468,Customer_Demand!$D:$BF,COLUMNS($I468:AR468),0)/$K468),(VLOOKUP($D468,Customer_Demand!$D:$BF,COLUMNS($I468:AR468),0)/$I468)),"")</f>
        <v/>
      </c>
      <c r="AS468" s="49" t="str">
        <f>IFERROR(IF($K468&lt;&gt;"SS",(VLOOKUP($D468,Customer_Demand!$D:$BF,COLUMNS($I468:AS468),0)/$I468+VLOOKUP($D468,Customer_Demand!$D:$BF,COLUMNS($I468:AS468),0)/$K468),(VLOOKUP($D468,Customer_Demand!$D:$BF,COLUMNS($I468:AS468),0)/$I468)),"")</f>
        <v/>
      </c>
      <c r="AT468" s="49" t="str">
        <f>IFERROR(IF($K468&lt;&gt;"SS",(VLOOKUP($D468,Customer_Demand!$D:$BF,COLUMNS($I468:AT468),0)/$I468+VLOOKUP($D468,Customer_Demand!$D:$BF,COLUMNS($I468:AT468),0)/$K468),(VLOOKUP($D468,Customer_Demand!$D:$BF,COLUMNS($I468:AT468),0)/$I468)),"")</f>
        <v/>
      </c>
      <c r="AU468" s="49" t="str">
        <f>IFERROR(IF($K468&lt;&gt;"SS",(VLOOKUP($D468,Customer_Demand!$D:$BF,COLUMNS($I468:AU468),0)/$I468+VLOOKUP($D468,Customer_Demand!$D:$BF,COLUMNS($I468:AU468),0)/$K468),(VLOOKUP($D468,Customer_Demand!$D:$BF,COLUMNS($I468:AU468),0)/$I468)),"")</f>
        <v/>
      </c>
      <c r="AV468" s="49" t="str">
        <f>IFERROR(IF($K468&lt;&gt;"SS",(VLOOKUP($D468,Customer_Demand!$D:$BF,COLUMNS($I468:AV468),0)/$I468+VLOOKUP($D468,Customer_Demand!$D:$BF,COLUMNS($I468:AV468),0)/$K468),(VLOOKUP($D468,Customer_Demand!$D:$BF,COLUMNS($I468:AV468),0)/$I468)),"")</f>
        <v/>
      </c>
      <c r="AW468" s="49" t="str">
        <f>IFERROR(IF($K468&lt;&gt;"SS",(VLOOKUP($D468,Customer_Demand!$D:$BF,COLUMNS($I468:AW468),0)/$I468+VLOOKUP($D468,Customer_Demand!$D:$BF,COLUMNS($I468:AW468),0)/$K468),(VLOOKUP($D468,Customer_Demand!$D:$BF,COLUMNS($I468:AW468),0)/$I468)),"")</f>
        <v/>
      </c>
      <c r="AX468" s="49" t="str">
        <f>IFERROR(IF($K468&lt;&gt;"SS",(VLOOKUP($D468,Customer_Demand!$D:$BF,COLUMNS($I468:AX468),0)/$I468+VLOOKUP($D468,Customer_Demand!$D:$BF,COLUMNS($I468:AX468),0)/$K468),(VLOOKUP($D468,Customer_Demand!$D:$BF,COLUMNS($I468:AX468),0)/$I468)),"")</f>
        <v/>
      </c>
      <c r="AY468" s="49" t="str">
        <f>IFERROR(IF($K468&lt;&gt;"SS",(VLOOKUP($D468,Customer_Demand!$D:$BF,COLUMNS($I468:AY468),0)/$I468+VLOOKUP($D468,Customer_Demand!$D:$BF,COLUMNS($I468:AY468),0)/$K468),(VLOOKUP($D468,Customer_Demand!$D:$BF,COLUMNS($I468:AY468),0)/$I468)),"")</f>
        <v/>
      </c>
      <c r="AZ468" s="49" t="str">
        <f>IFERROR(IF($K468&lt;&gt;"SS",(VLOOKUP($D468,Customer_Demand!$D:$BF,COLUMNS($I468:AZ468),0)/$I468+VLOOKUP($D468,Customer_Demand!$D:$BF,COLUMNS($I468:AZ468),0)/$K468),(VLOOKUP($D468,Customer_Demand!$D:$BF,COLUMNS($I468:AZ468),0)/$I468)),"")</f>
        <v/>
      </c>
      <c r="BA468" s="49" t="str">
        <f>IFERROR(IF($K468&lt;&gt;"SS",(VLOOKUP($D468,Customer_Demand!$D:$BF,COLUMNS($I468:BA468),0)/$I468+VLOOKUP($D468,Customer_Demand!$D:$BF,COLUMNS($I468:BA468),0)/$K468),(VLOOKUP($D468,Customer_Demand!$D:$BF,COLUMNS($I468:BA468),0)/$I468)),"")</f>
        <v/>
      </c>
      <c r="BB468" s="49" t="str">
        <f>IFERROR(IF($K468&lt;&gt;"SS",(VLOOKUP($D468,Customer_Demand!$D:$BF,COLUMNS($I468:BB468),0)/$I468+VLOOKUP($D468,Customer_Demand!$D:$BF,COLUMNS($I468:BB468),0)/$K468),(VLOOKUP($D468,Customer_Demand!$D:$BF,COLUMNS($I468:BB468),0)/$I468)),"")</f>
        <v/>
      </c>
      <c r="BC468" s="49" t="str">
        <f>IFERROR(IF($K468&lt;&gt;"SS",(VLOOKUP($D468,Customer_Demand!$D:$BF,COLUMNS($I468:BC468),0)/$I468+VLOOKUP($D468,Customer_Demand!$D:$BF,COLUMNS($I468:BC468),0)/$K468),(VLOOKUP($D468,Customer_Demand!$D:$BF,COLUMNS($I468:BC468),0)/$I468)),"")</f>
        <v/>
      </c>
      <c r="BD468" s="49" t="str">
        <f>IFERROR(IF($K468&lt;&gt;"SS",(VLOOKUP($D468,Customer_Demand!$D:$BF,COLUMNS($I468:BD468),0)/$I468+VLOOKUP($D468,Customer_Demand!$D:$BF,COLUMNS($I468:BD468),0)/$K468),(VLOOKUP($D468,Customer_Demand!$D:$BF,COLUMNS($I468:BD468),0)/$I468)),"")</f>
        <v/>
      </c>
      <c r="BE468" s="49" t="str">
        <f>IFERROR(IF($K468&lt;&gt;"SS",(VLOOKUP($D468,Customer_Demand!$D:$BF,COLUMNS($I468:BE468),0)/$I468+VLOOKUP($D468,Customer_Demand!$D:$BF,COLUMNS($I468:BE468),0)/$K468),(VLOOKUP($D468,Customer_Demand!$D:$BF,COLUMNS($I468:BE468),0)/$I468)),"")</f>
        <v/>
      </c>
      <c r="BF468" s="49" t="str">
        <f>IFERROR(IF($K468&lt;&gt;"SS",(VLOOKUP($D468,Customer_Demand!$D:$BF,COLUMNS($I468:BF468),0)/$I468+VLOOKUP($D468,Customer_Demand!$D:$BF,COLUMNS($I468:BF468),0)/$K468),(VLOOKUP($D468,Customer_Demand!$D:$BF,COLUMNS($I468:BF468),0)/$I468)),"")</f>
        <v/>
      </c>
      <c r="BG468" s="49" t="str">
        <f>IFERROR(IF($K468&lt;&gt;"SS",(VLOOKUP($D468,Customer_Demand!$D:$BF,COLUMNS($I468:BG468),0)/$I468+VLOOKUP($D468,Customer_Demand!$D:$BF,COLUMNS($I468:BG468),0)/$K468),(VLOOKUP($D468,Customer_Demand!$D:$BF,COLUMNS($I468:BG468),0)/$I468)),"")</f>
        <v/>
      </c>
      <c r="BH468" s="49" t="str">
        <f>IFERROR(IF($K468&lt;&gt;"SS",(VLOOKUP($D468,Customer_Demand!$D:$BF,COLUMNS($I468:BH468),0)/$I468+VLOOKUP($D468,Customer_Demand!$D:$BF,COLUMNS($I468:BH468),0)/$K468),(VLOOKUP($D468,Customer_Demand!$D:$BF,COLUMNS($I468:BH468),0)/$I468)),"")</f>
        <v/>
      </c>
      <c r="BI468" s="49" t="str">
        <f>IFERROR(IF($K468&lt;&gt;"SS",(VLOOKUP($D468,Customer_Demand!$D:$BF,COLUMNS($I468:BI468),0)/$I468+VLOOKUP($D468,Customer_Demand!$D:$BF,COLUMNS($I468:BI468),0)/$K468),(VLOOKUP($D468,Customer_Demand!$D:$BF,COLUMNS($I468:BI468),0)/$I468)),"")</f>
        <v/>
      </c>
      <c r="BJ468" s="49" t="str">
        <f>IFERROR(IF($K468&lt;&gt;"SS",(VLOOKUP($D468,Customer_Demand!$D:$BF,COLUMNS($I468:BJ468),0)/$I468+VLOOKUP($D468,Customer_Demand!$D:$BF,COLUMNS($I468:BJ468),0)/$K468),(VLOOKUP($D468,Customer_Demand!$D:$BF,COLUMNS($I468:BJ468),0)/$I468)),"")</f>
        <v/>
      </c>
      <c r="BK468" s="50" t="str">
        <f>IFERROR(IF($K468&lt;&gt;"SS",(VLOOKUP($D468,Customer_Demand!$D:$BF,COLUMNS($I468:BK468),0)/$I468+VLOOKUP($D468,Customer_Demand!$D:$BF,COLUMNS($I468:BK468),0)/$K468),(VLOOKUP($D468,Customer_Demand!$D:$BF,COLUMNS($I468:BK468),0)/$I468)),"")</f>
        <v/>
      </c>
      <c r="BL468" s="18"/>
    </row>
    <row r="469" spans="2:64" x14ac:dyDescent="0.2">
      <c r="B469" s="12" t="str">
        <f t="shared" si="35"/>
        <v/>
      </c>
      <c r="C469" s="45" t="str">
        <f>IF((Customer_Demand!C469)&lt;&gt;"",Customer_Demand!C469,"")</f>
        <v/>
      </c>
      <c r="D469" s="45" t="str">
        <f>IF(C469&lt;&gt;"",Customer_Demand!D469,"")</f>
        <v/>
      </c>
      <c r="E469" s="51" t="str">
        <f>IF(C469&lt;&gt;"",Customer_Demand!E469,"")</f>
        <v/>
      </c>
      <c r="F469" s="47" t="str">
        <f>IF(C469&lt;&gt;"",VLOOKUP(D469,Customer_Demand!$D$5:$F$1005,3,0),"")</f>
        <v/>
      </c>
      <c r="G469" s="48" t="str">
        <f t="shared" si="32"/>
        <v/>
      </c>
      <c r="H469" s="48" t="str">
        <f t="shared" si="33"/>
        <v/>
      </c>
      <c r="I469" s="48" t="str">
        <f>IFERROR(IF(C469&lt;&gt;"",VLOOKUP($H469,SMT_Cycle_Time_Data!$F:$Q,4,0),""),"SGR Not Defined")</f>
        <v/>
      </c>
      <c r="J469" s="48" t="str">
        <f t="shared" si="34"/>
        <v/>
      </c>
      <c r="K469" s="48" t="str">
        <f>IF(C469&lt;&gt;"",IFERROR(VLOOKUP($J469,SMT_Cycle_Time_Data!$F:$Q,4,0),"SS"),"")</f>
        <v/>
      </c>
      <c r="L469" s="49" t="str">
        <f>IFERROR(IF($K469&lt;&gt;"SS",(VLOOKUP($D469,Customer_Demand!$D:$BF,COLUMNS($I469:L469),0)/$I469+VLOOKUP($D469,Customer_Demand!$D:$BF,COLUMNS($I469:L469),0)/$K469),(VLOOKUP($D469,Customer_Demand!$D:$BF,COLUMNS($I469:L469),0)/$I469)),"")</f>
        <v/>
      </c>
      <c r="M469" s="49" t="str">
        <f>IFERROR(IF($K469&lt;&gt;"SS",(VLOOKUP($D469,Customer_Demand!$D:$BF,COLUMNS($I469:M469),0)/$I469+VLOOKUP($D469,Customer_Demand!$D:$BF,COLUMNS($I469:M469),0)/$K469),(VLOOKUP($D469,Customer_Demand!$D:$BF,COLUMNS($I469:M469),0)/$I469)),"")</f>
        <v/>
      </c>
      <c r="N469" s="49" t="str">
        <f>IFERROR(IF($K469&lt;&gt;"SS",(VLOOKUP($D469,Customer_Demand!$D:$BF,COLUMNS($I469:N469),0)/$I469+VLOOKUP($D469,Customer_Demand!$D:$BF,COLUMNS($I469:N469),0)/$K469),(VLOOKUP($D469,Customer_Demand!$D:$BF,COLUMNS($I469:N469),0)/$I469)),"")</f>
        <v/>
      </c>
      <c r="O469" s="49" t="str">
        <f>IFERROR(IF($K469&lt;&gt;"SS",(VLOOKUP($D469,Customer_Demand!$D:$BF,COLUMNS($I469:O469),0)/$I469+VLOOKUP($D469,Customer_Demand!$D:$BF,COLUMNS($I469:O469),0)/$K469),(VLOOKUP($D469,Customer_Demand!$D:$BF,COLUMNS($I469:O469),0)/$I469)),"")</f>
        <v/>
      </c>
      <c r="P469" s="49" t="str">
        <f>IFERROR(IF($K469&lt;&gt;"SS",(VLOOKUP($D469,Customer_Demand!$D:$BF,COLUMNS($I469:P469),0)/$I469+VLOOKUP($D469,Customer_Demand!$D:$BF,COLUMNS($I469:P469),0)/$K469),(VLOOKUP($D469,Customer_Demand!$D:$BF,COLUMNS($I469:P469),0)/$I469)),"")</f>
        <v/>
      </c>
      <c r="Q469" s="49" t="str">
        <f>IFERROR(IF($K469&lt;&gt;"SS",(VLOOKUP($D469,Customer_Demand!$D:$BF,COLUMNS($I469:Q469),0)/$I469+VLOOKUP($D469,Customer_Demand!$D:$BF,COLUMNS($I469:Q469),0)/$K469),(VLOOKUP($D469,Customer_Demand!$D:$BF,COLUMNS($I469:Q469),0)/$I469)),"")</f>
        <v/>
      </c>
      <c r="R469" s="49" t="str">
        <f>IFERROR(IF($K469&lt;&gt;"SS",(VLOOKUP($D469,Customer_Demand!$D:$BF,COLUMNS($I469:R469),0)/$I469+VLOOKUP($D469,Customer_Demand!$D:$BF,COLUMNS($I469:R469),0)/$K469),(VLOOKUP($D469,Customer_Demand!$D:$BF,COLUMNS($I469:R469),0)/$I469)),"")</f>
        <v/>
      </c>
      <c r="S469" s="49" t="str">
        <f>IFERROR(IF($K469&lt;&gt;"SS",(VLOOKUP($D469,Customer_Demand!$D:$BF,COLUMNS($I469:S469),0)/$I469+VLOOKUP($D469,Customer_Demand!$D:$BF,COLUMNS($I469:S469),0)/$K469),(VLOOKUP($D469,Customer_Demand!$D:$BF,COLUMNS($I469:S469),0)/$I469)),"")</f>
        <v/>
      </c>
      <c r="T469" s="49" t="str">
        <f>IFERROR(IF($K469&lt;&gt;"SS",(VLOOKUP($D469,Customer_Demand!$D:$BF,COLUMNS($I469:T469),0)/$I469+VLOOKUP($D469,Customer_Demand!$D:$BF,COLUMNS($I469:T469),0)/$K469),(VLOOKUP($D469,Customer_Demand!$D:$BF,COLUMNS($I469:T469),0)/$I469)),"")</f>
        <v/>
      </c>
      <c r="U469" s="49" t="str">
        <f>IFERROR(IF($K469&lt;&gt;"SS",(VLOOKUP($D469,Customer_Demand!$D:$BF,COLUMNS($I469:U469),0)/$I469+VLOOKUP($D469,Customer_Demand!$D:$BF,COLUMNS($I469:U469),0)/$K469),(VLOOKUP($D469,Customer_Demand!$D:$BF,COLUMNS($I469:U469),0)/$I469)),"")</f>
        <v/>
      </c>
      <c r="V469" s="49" t="str">
        <f>IFERROR(IF($K469&lt;&gt;"SS",(VLOOKUP($D469,Customer_Demand!$D:$BF,COLUMNS($I469:V469),0)/$I469+VLOOKUP($D469,Customer_Demand!$D:$BF,COLUMNS($I469:V469),0)/$K469),(VLOOKUP($D469,Customer_Demand!$D:$BF,COLUMNS($I469:V469),0)/$I469)),"")</f>
        <v/>
      </c>
      <c r="W469" s="49" t="str">
        <f>IFERROR(IF($K469&lt;&gt;"SS",(VLOOKUP($D469,Customer_Demand!$D:$BF,COLUMNS($I469:W469),0)/$I469+VLOOKUP($D469,Customer_Demand!$D:$BF,COLUMNS($I469:W469),0)/$K469),(VLOOKUP($D469,Customer_Demand!$D:$BF,COLUMNS($I469:W469),0)/$I469)),"")</f>
        <v/>
      </c>
      <c r="X469" s="49" t="str">
        <f>IFERROR(IF($K469&lt;&gt;"SS",(VLOOKUP($D469,Customer_Demand!$D:$BF,COLUMNS($I469:X469),0)/$I469+VLOOKUP($D469,Customer_Demand!$D:$BF,COLUMNS($I469:X469),0)/$K469),(VLOOKUP($D469,Customer_Demand!$D:$BF,COLUMNS($I469:X469),0)/$I469)),"")</f>
        <v/>
      </c>
      <c r="Y469" s="49" t="str">
        <f>IFERROR(IF($K469&lt;&gt;"SS",(VLOOKUP($D469,Customer_Demand!$D:$BF,COLUMNS($I469:Y469),0)/$I469+VLOOKUP($D469,Customer_Demand!$D:$BF,COLUMNS($I469:Y469),0)/$K469),(VLOOKUP($D469,Customer_Demand!$D:$BF,COLUMNS($I469:Y469),0)/$I469)),"")</f>
        <v/>
      </c>
      <c r="Z469" s="49" t="str">
        <f>IFERROR(IF($K469&lt;&gt;"SS",(VLOOKUP($D469,Customer_Demand!$D:$BF,COLUMNS($I469:Z469),0)/$I469+VLOOKUP($D469,Customer_Demand!$D:$BF,COLUMNS($I469:Z469),0)/$K469),(VLOOKUP($D469,Customer_Demand!$D:$BF,COLUMNS($I469:Z469),0)/$I469)),"")</f>
        <v/>
      </c>
      <c r="AA469" s="49" t="str">
        <f>IFERROR(IF($K469&lt;&gt;"SS",(VLOOKUP($D469,Customer_Demand!$D:$BF,COLUMNS($I469:AA469),0)/$I469+VLOOKUP($D469,Customer_Demand!$D:$BF,COLUMNS($I469:AA469),0)/$K469),(VLOOKUP($D469,Customer_Demand!$D:$BF,COLUMNS($I469:AA469),0)/$I469)),"")</f>
        <v/>
      </c>
      <c r="AB469" s="49" t="str">
        <f>IFERROR(IF($K469&lt;&gt;"SS",(VLOOKUP($D469,Customer_Demand!$D:$BF,COLUMNS($I469:AB469),0)/$I469+VLOOKUP($D469,Customer_Demand!$D:$BF,COLUMNS($I469:AB469),0)/$K469),(VLOOKUP($D469,Customer_Demand!$D:$BF,COLUMNS($I469:AB469),0)/$I469)),"")</f>
        <v/>
      </c>
      <c r="AC469" s="49" t="str">
        <f>IFERROR(IF($K469&lt;&gt;"SS",(VLOOKUP($D469,Customer_Demand!$D:$BF,COLUMNS($I469:AC469),0)/$I469+VLOOKUP($D469,Customer_Demand!$D:$BF,COLUMNS($I469:AC469),0)/$K469),(VLOOKUP($D469,Customer_Demand!$D:$BF,COLUMNS($I469:AC469),0)/$I469)),"")</f>
        <v/>
      </c>
      <c r="AD469" s="49" t="str">
        <f>IFERROR(IF($K469&lt;&gt;"SS",(VLOOKUP($D469,Customer_Demand!$D:$BF,COLUMNS($I469:AD469),0)/$I469+VLOOKUP($D469,Customer_Demand!$D:$BF,COLUMNS($I469:AD469),0)/$K469),(VLOOKUP($D469,Customer_Demand!$D:$BF,COLUMNS($I469:AD469),0)/$I469)),"")</f>
        <v/>
      </c>
      <c r="AE469" s="49" t="str">
        <f>IFERROR(IF($K469&lt;&gt;"SS",(VLOOKUP($D469,Customer_Demand!$D:$BF,COLUMNS($I469:AE469),0)/$I469+VLOOKUP($D469,Customer_Demand!$D:$BF,COLUMNS($I469:AE469),0)/$K469),(VLOOKUP($D469,Customer_Demand!$D:$BF,COLUMNS($I469:AE469),0)/$I469)),"")</f>
        <v/>
      </c>
      <c r="AF469" s="49" t="str">
        <f>IFERROR(IF($K469&lt;&gt;"SS",(VLOOKUP($D469,Customer_Demand!$D:$BF,COLUMNS($I469:AF469),0)/$I469+VLOOKUP($D469,Customer_Demand!$D:$BF,COLUMNS($I469:AF469),0)/$K469),(VLOOKUP($D469,Customer_Demand!$D:$BF,COLUMNS($I469:AF469),0)/$I469)),"")</f>
        <v/>
      </c>
      <c r="AG469" s="49" t="str">
        <f>IFERROR(IF($K469&lt;&gt;"SS",(VLOOKUP($D469,Customer_Demand!$D:$BF,COLUMNS($I469:AG469),0)/$I469+VLOOKUP($D469,Customer_Demand!$D:$BF,COLUMNS($I469:AG469),0)/$K469),(VLOOKUP($D469,Customer_Demand!$D:$BF,COLUMNS($I469:AG469),0)/$I469)),"")</f>
        <v/>
      </c>
      <c r="AH469" s="49" t="str">
        <f>IFERROR(IF($K469&lt;&gt;"SS",(VLOOKUP($D469,Customer_Demand!$D:$BF,COLUMNS($I469:AH469),0)/$I469+VLOOKUP($D469,Customer_Demand!$D:$BF,COLUMNS($I469:AH469),0)/$K469),(VLOOKUP($D469,Customer_Demand!$D:$BF,COLUMNS($I469:AH469),0)/$I469)),"")</f>
        <v/>
      </c>
      <c r="AI469" s="49" t="str">
        <f>IFERROR(IF($K469&lt;&gt;"SS",(VLOOKUP($D469,Customer_Demand!$D:$BF,COLUMNS($I469:AI469),0)/$I469+VLOOKUP($D469,Customer_Demand!$D:$BF,COLUMNS($I469:AI469),0)/$K469),(VLOOKUP($D469,Customer_Demand!$D:$BF,COLUMNS($I469:AI469),0)/$I469)),"")</f>
        <v/>
      </c>
      <c r="AJ469" s="49" t="str">
        <f>IFERROR(IF($K469&lt;&gt;"SS",(VLOOKUP($D469,Customer_Demand!$D:$BF,COLUMNS($I469:AJ469),0)/$I469+VLOOKUP($D469,Customer_Demand!$D:$BF,COLUMNS($I469:AJ469),0)/$K469),(VLOOKUP($D469,Customer_Demand!$D:$BF,COLUMNS($I469:AJ469),0)/$I469)),"")</f>
        <v/>
      </c>
      <c r="AK469" s="49" t="str">
        <f>IFERROR(IF($K469&lt;&gt;"SS",(VLOOKUP($D469,Customer_Demand!$D:$BF,COLUMNS($I469:AK469),0)/$I469+VLOOKUP($D469,Customer_Demand!$D:$BF,COLUMNS($I469:AK469),0)/$K469),(VLOOKUP($D469,Customer_Demand!$D:$BF,COLUMNS($I469:AK469),0)/$I469)),"")</f>
        <v/>
      </c>
      <c r="AL469" s="49" t="str">
        <f>IFERROR(IF($K469&lt;&gt;"SS",(VLOOKUP($D469,Customer_Demand!$D:$BF,COLUMNS($I469:AL469),0)/$I469+VLOOKUP($D469,Customer_Demand!$D:$BF,COLUMNS($I469:AL469),0)/$K469),(VLOOKUP($D469,Customer_Demand!$D:$BF,COLUMNS($I469:AL469),0)/$I469)),"")</f>
        <v/>
      </c>
      <c r="AM469" s="49" t="str">
        <f>IFERROR(IF($K469&lt;&gt;"SS",(VLOOKUP($D469,Customer_Demand!$D:$BF,COLUMNS($I469:AM469),0)/$I469+VLOOKUP($D469,Customer_Demand!$D:$BF,COLUMNS($I469:AM469),0)/$K469),(VLOOKUP($D469,Customer_Demand!$D:$BF,COLUMNS($I469:AM469),0)/$I469)),"")</f>
        <v/>
      </c>
      <c r="AN469" s="49" t="str">
        <f>IFERROR(IF($K469&lt;&gt;"SS",(VLOOKUP($D469,Customer_Demand!$D:$BF,COLUMNS($I469:AN469),0)/$I469+VLOOKUP($D469,Customer_Demand!$D:$BF,COLUMNS($I469:AN469),0)/$K469),(VLOOKUP($D469,Customer_Demand!$D:$BF,COLUMNS($I469:AN469),0)/$I469)),"")</f>
        <v/>
      </c>
      <c r="AO469" s="49" t="str">
        <f>IFERROR(IF($K469&lt;&gt;"SS",(VLOOKUP($D469,Customer_Demand!$D:$BF,COLUMNS($I469:AO469),0)/$I469+VLOOKUP($D469,Customer_Demand!$D:$BF,COLUMNS($I469:AO469),0)/$K469),(VLOOKUP($D469,Customer_Demand!$D:$BF,COLUMNS($I469:AO469),0)/$I469)),"")</f>
        <v/>
      </c>
      <c r="AP469" s="49" t="str">
        <f>IFERROR(IF($K469&lt;&gt;"SS",(VLOOKUP($D469,Customer_Demand!$D:$BF,COLUMNS($I469:AP469),0)/$I469+VLOOKUP($D469,Customer_Demand!$D:$BF,COLUMNS($I469:AP469),0)/$K469),(VLOOKUP($D469,Customer_Demand!$D:$BF,COLUMNS($I469:AP469),0)/$I469)),"")</f>
        <v/>
      </c>
      <c r="AQ469" s="49" t="str">
        <f>IFERROR(IF($K469&lt;&gt;"SS",(VLOOKUP($D469,Customer_Demand!$D:$BF,COLUMNS($I469:AQ469),0)/$I469+VLOOKUP($D469,Customer_Demand!$D:$BF,COLUMNS($I469:AQ469),0)/$K469),(VLOOKUP($D469,Customer_Demand!$D:$BF,COLUMNS($I469:AQ469),0)/$I469)),"")</f>
        <v/>
      </c>
      <c r="AR469" s="49" t="str">
        <f>IFERROR(IF($K469&lt;&gt;"SS",(VLOOKUP($D469,Customer_Demand!$D:$BF,COLUMNS($I469:AR469),0)/$I469+VLOOKUP($D469,Customer_Demand!$D:$BF,COLUMNS($I469:AR469),0)/$K469),(VLOOKUP($D469,Customer_Demand!$D:$BF,COLUMNS($I469:AR469),0)/$I469)),"")</f>
        <v/>
      </c>
      <c r="AS469" s="49" t="str">
        <f>IFERROR(IF($K469&lt;&gt;"SS",(VLOOKUP($D469,Customer_Demand!$D:$BF,COLUMNS($I469:AS469),0)/$I469+VLOOKUP($D469,Customer_Demand!$D:$BF,COLUMNS($I469:AS469),0)/$K469),(VLOOKUP($D469,Customer_Demand!$D:$BF,COLUMNS($I469:AS469),0)/$I469)),"")</f>
        <v/>
      </c>
      <c r="AT469" s="49" t="str">
        <f>IFERROR(IF($K469&lt;&gt;"SS",(VLOOKUP($D469,Customer_Demand!$D:$BF,COLUMNS($I469:AT469),0)/$I469+VLOOKUP($D469,Customer_Demand!$D:$BF,COLUMNS($I469:AT469),0)/$K469),(VLOOKUP($D469,Customer_Demand!$D:$BF,COLUMNS($I469:AT469),0)/$I469)),"")</f>
        <v/>
      </c>
      <c r="AU469" s="49" t="str">
        <f>IFERROR(IF($K469&lt;&gt;"SS",(VLOOKUP($D469,Customer_Demand!$D:$BF,COLUMNS($I469:AU469),0)/$I469+VLOOKUP($D469,Customer_Demand!$D:$BF,COLUMNS($I469:AU469),0)/$K469),(VLOOKUP($D469,Customer_Demand!$D:$BF,COLUMNS($I469:AU469),0)/$I469)),"")</f>
        <v/>
      </c>
      <c r="AV469" s="49" t="str">
        <f>IFERROR(IF($K469&lt;&gt;"SS",(VLOOKUP($D469,Customer_Demand!$D:$BF,COLUMNS($I469:AV469),0)/$I469+VLOOKUP($D469,Customer_Demand!$D:$BF,COLUMNS($I469:AV469),0)/$K469),(VLOOKUP($D469,Customer_Demand!$D:$BF,COLUMNS($I469:AV469),0)/$I469)),"")</f>
        <v/>
      </c>
      <c r="AW469" s="49" t="str">
        <f>IFERROR(IF($K469&lt;&gt;"SS",(VLOOKUP($D469,Customer_Demand!$D:$BF,COLUMNS($I469:AW469),0)/$I469+VLOOKUP($D469,Customer_Demand!$D:$BF,COLUMNS($I469:AW469),0)/$K469),(VLOOKUP($D469,Customer_Demand!$D:$BF,COLUMNS($I469:AW469),0)/$I469)),"")</f>
        <v/>
      </c>
      <c r="AX469" s="49" t="str">
        <f>IFERROR(IF($K469&lt;&gt;"SS",(VLOOKUP($D469,Customer_Demand!$D:$BF,COLUMNS($I469:AX469),0)/$I469+VLOOKUP($D469,Customer_Demand!$D:$BF,COLUMNS($I469:AX469),0)/$K469),(VLOOKUP($D469,Customer_Demand!$D:$BF,COLUMNS($I469:AX469),0)/$I469)),"")</f>
        <v/>
      </c>
      <c r="AY469" s="49" t="str">
        <f>IFERROR(IF($K469&lt;&gt;"SS",(VLOOKUP($D469,Customer_Demand!$D:$BF,COLUMNS($I469:AY469),0)/$I469+VLOOKUP($D469,Customer_Demand!$D:$BF,COLUMNS($I469:AY469),0)/$K469),(VLOOKUP($D469,Customer_Demand!$D:$BF,COLUMNS($I469:AY469),0)/$I469)),"")</f>
        <v/>
      </c>
      <c r="AZ469" s="49" t="str">
        <f>IFERROR(IF($K469&lt;&gt;"SS",(VLOOKUP($D469,Customer_Demand!$D:$BF,COLUMNS($I469:AZ469),0)/$I469+VLOOKUP($D469,Customer_Demand!$D:$BF,COLUMNS($I469:AZ469),0)/$K469),(VLOOKUP($D469,Customer_Demand!$D:$BF,COLUMNS($I469:AZ469),0)/$I469)),"")</f>
        <v/>
      </c>
      <c r="BA469" s="49" t="str">
        <f>IFERROR(IF($K469&lt;&gt;"SS",(VLOOKUP($D469,Customer_Demand!$D:$BF,COLUMNS($I469:BA469),0)/$I469+VLOOKUP($D469,Customer_Demand!$D:$BF,COLUMNS($I469:BA469),0)/$K469),(VLOOKUP($D469,Customer_Demand!$D:$BF,COLUMNS($I469:BA469),0)/$I469)),"")</f>
        <v/>
      </c>
      <c r="BB469" s="49" t="str">
        <f>IFERROR(IF($K469&lt;&gt;"SS",(VLOOKUP($D469,Customer_Demand!$D:$BF,COLUMNS($I469:BB469),0)/$I469+VLOOKUP($D469,Customer_Demand!$D:$BF,COLUMNS($I469:BB469),0)/$K469),(VLOOKUP($D469,Customer_Demand!$D:$BF,COLUMNS($I469:BB469),0)/$I469)),"")</f>
        <v/>
      </c>
      <c r="BC469" s="49" t="str">
        <f>IFERROR(IF($K469&lt;&gt;"SS",(VLOOKUP($D469,Customer_Demand!$D:$BF,COLUMNS($I469:BC469),0)/$I469+VLOOKUP($D469,Customer_Demand!$D:$BF,COLUMNS($I469:BC469),0)/$K469),(VLOOKUP($D469,Customer_Demand!$D:$BF,COLUMNS($I469:BC469),0)/$I469)),"")</f>
        <v/>
      </c>
      <c r="BD469" s="49" t="str">
        <f>IFERROR(IF($K469&lt;&gt;"SS",(VLOOKUP($D469,Customer_Demand!$D:$BF,COLUMNS($I469:BD469),0)/$I469+VLOOKUP($D469,Customer_Demand!$D:$BF,COLUMNS($I469:BD469),0)/$K469),(VLOOKUP($D469,Customer_Demand!$D:$BF,COLUMNS($I469:BD469),0)/$I469)),"")</f>
        <v/>
      </c>
      <c r="BE469" s="49" t="str">
        <f>IFERROR(IF($K469&lt;&gt;"SS",(VLOOKUP($D469,Customer_Demand!$D:$BF,COLUMNS($I469:BE469),0)/$I469+VLOOKUP($D469,Customer_Demand!$D:$BF,COLUMNS($I469:BE469),0)/$K469),(VLOOKUP($D469,Customer_Demand!$D:$BF,COLUMNS($I469:BE469),0)/$I469)),"")</f>
        <v/>
      </c>
      <c r="BF469" s="49" t="str">
        <f>IFERROR(IF($K469&lt;&gt;"SS",(VLOOKUP($D469,Customer_Demand!$D:$BF,COLUMNS($I469:BF469),0)/$I469+VLOOKUP($D469,Customer_Demand!$D:$BF,COLUMNS($I469:BF469),0)/$K469),(VLOOKUP($D469,Customer_Demand!$D:$BF,COLUMNS($I469:BF469),0)/$I469)),"")</f>
        <v/>
      </c>
      <c r="BG469" s="49" t="str">
        <f>IFERROR(IF($K469&lt;&gt;"SS",(VLOOKUP($D469,Customer_Demand!$D:$BF,COLUMNS($I469:BG469),0)/$I469+VLOOKUP($D469,Customer_Demand!$D:$BF,COLUMNS($I469:BG469),0)/$K469),(VLOOKUP($D469,Customer_Demand!$D:$BF,COLUMNS($I469:BG469),0)/$I469)),"")</f>
        <v/>
      </c>
      <c r="BH469" s="49" t="str">
        <f>IFERROR(IF($K469&lt;&gt;"SS",(VLOOKUP($D469,Customer_Demand!$D:$BF,COLUMNS($I469:BH469),0)/$I469+VLOOKUP($D469,Customer_Demand!$D:$BF,COLUMNS($I469:BH469),0)/$K469),(VLOOKUP($D469,Customer_Demand!$D:$BF,COLUMNS($I469:BH469),0)/$I469)),"")</f>
        <v/>
      </c>
      <c r="BI469" s="49" t="str">
        <f>IFERROR(IF($K469&lt;&gt;"SS",(VLOOKUP($D469,Customer_Demand!$D:$BF,COLUMNS($I469:BI469),0)/$I469+VLOOKUP($D469,Customer_Demand!$D:$BF,COLUMNS($I469:BI469),0)/$K469),(VLOOKUP($D469,Customer_Demand!$D:$BF,COLUMNS($I469:BI469),0)/$I469)),"")</f>
        <v/>
      </c>
      <c r="BJ469" s="49" t="str">
        <f>IFERROR(IF($K469&lt;&gt;"SS",(VLOOKUP($D469,Customer_Demand!$D:$BF,COLUMNS($I469:BJ469),0)/$I469+VLOOKUP($D469,Customer_Demand!$D:$BF,COLUMNS($I469:BJ469),0)/$K469),(VLOOKUP($D469,Customer_Demand!$D:$BF,COLUMNS($I469:BJ469),0)/$I469)),"")</f>
        <v/>
      </c>
      <c r="BK469" s="50" t="str">
        <f>IFERROR(IF($K469&lt;&gt;"SS",(VLOOKUP($D469,Customer_Demand!$D:$BF,COLUMNS($I469:BK469),0)/$I469+VLOOKUP($D469,Customer_Demand!$D:$BF,COLUMNS($I469:BK469),0)/$K469),(VLOOKUP($D469,Customer_Demand!$D:$BF,COLUMNS($I469:BK469),0)/$I469)),"")</f>
        <v/>
      </c>
      <c r="BL469" s="18"/>
    </row>
    <row r="470" spans="2:64" x14ac:dyDescent="0.2">
      <c r="B470" s="12" t="str">
        <f t="shared" si="35"/>
        <v/>
      </c>
      <c r="C470" s="45" t="str">
        <f>IF((Customer_Demand!C470)&lt;&gt;"",Customer_Demand!C470,"")</f>
        <v/>
      </c>
      <c r="D470" s="45" t="str">
        <f>IF(C470&lt;&gt;"",Customer_Demand!D470,"")</f>
        <v/>
      </c>
      <c r="E470" s="51" t="str">
        <f>IF(C470&lt;&gt;"",Customer_Demand!E470,"")</f>
        <v/>
      </c>
      <c r="F470" s="47" t="str">
        <f>IF(C470&lt;&gt;"",VLOOKUP(D470,Customer_Demand!$D$5:$F$1005,3,0),"")</f>
        <v/>
      </c>
      <c r="G470" s="48" t="str">
        <f t="shared" si="32"/>
        <v/>
      </c>
      <c r="H470" s="48" t="str">
        <f t="shared" si="33"/>
        <v/>
      </c>
      <c r="I470" s="48" t="str">
        <f>IFERROR(IF(C470&lt;&gt;"",VLOOKUP($H470,SMT_Cycle_Time_Data!$F:$Q,4,0),""),"SGR Not Defined")</f>
        <v/>
      </c>
      <c r="J470" s="48" t="str">
        <f t="shared" si="34"/>
        <v/>
      </c>
      <c r="K470" s="48" t="str">
        <f>IF(C470&lt;&gt;"",IFERROR(VLOOKUP($J470,SMT_Cycle_Time_Data!$F:$Q,4,0),"SS"),"")</f>
        <v/>
      </c>
      <c r="L470" s="49" t="str">
        <f>IFERROR(IF($K470&lt;&gt;"SS",(VLOOKUP($D470,Customer_Demand!$D:$BF,COLUMNS($I470:L470),0)/$I470+VLOOKUP($D470,Customer_Demand!$D:$BF,COLUMNS($I470:L470),0)/$K470),(VLOOKUP($D470,Customer_Demand!$D:$BF,COLUMNS($I470:L470),0)/$I470)),"")</f>
        <v/>
      </c>
      <c r="M470" s="49" t="str">
        <f>IFERROR(IF($K470&lt;&gt;"SS",(VLOOKUP($D470,Customer_Demand!$D:$BF,COLUMNS($I470:M470),0)/$I470+VLOOKUP($D470,Customer_Demand!$D:$BF,COLUMNS($I470:M470),0)/$K470),(VLOOKUP($D470,Customer_Demand!$D:$BF,COLUMNS($I470:M470),0)/$I470)),"")</f>
        <v/>
      </c>
      <c r="N470" s="49" t="str">
        <f>IFERROR(IF($K470&lt;&gt;"SS",(VLOOKUP($D470,Customer_Demand!$D:$BF,COLUMNS($I470:N470),0)/$I470+VLOOKUP($D470,Customer_Demand!$D:$BF,COLUMNS($I470:N470),0)/$K470),(VLOOKUP($D470,Customer_Demand!$D:$BF,COLUMNS($I470:N470),0)/$I470)),"")</f>
        <v/>
      </c>
      <c r="O470" s="49" t="str">
        <f>IFERROR(IF($K470&lt;&gt;"SS",(VLOOKUP($D470,Customer_Demand!$D:$BF,COLUMNS($I470:O470),0)/$I470+VLOOKUP($D470,Customer_Demand!$D:$BF,COLUMNS($I470:O470),0)/$K470),(VLOOKUP($D470,Customer_Demand!$D:$BF,COLUMNS($I470:O470),0)/$I470)),"")</f>
        <v/>
      </c>
      <c r="P470" s="49" t="str">
        <f>IFERROR(IF($K470&lt;&gt;"SS",(VLOOKUP($D470,Customer_Demand!$D:$BF,COLUMNS($I470:P470),0)/$I470+VLOOKUP($D470,Customer_Demand!$D:$BF,COLUMNS($I470:P470),0)/$K470),(VLOOKUP($D470,Customer_Demand!$D:$BF,COLUMNS($I470:P470),0)/$I470)),"")</f>
        <v/>
      </c>
      <c r="Q470" s="49" t="str">
        <f>IFERROR(IF($K470&lt;&gt;"SS",(VLOOKUP($D470,Customer_Demand!$D:$BF,COLUMNS($I470:Q470),0)/$I470+VLOOKUP($D470,Customer_Demand!$D:$BF,COLUMNS($I470:Q470),0)/$K470),(VLOOKUP($D470,Customer_Demand!$D:$BF,COLUMNS($I470:Q470),0)/$I470)),"")</f>
        <v/>
      </c>
      <c r="R470" s="49" t="str">
        <f>IFERROR(IF($K470&lt;&gt;"SS",(VLOOKUP($D470,Customer_Demand!$D:$BF,COLUMNS($I470:R470),0)/$I470+VLOOKUP($D470,Customer_Demand!$D:$BF,COLUMNS($I470:R470),0)/$K470),(VLOOKUP($D470,Customer_Demand!$D:$BF,COLUMNS($I470:R470),0)/$I470)),"")</f>
        <v/>
      </c>
      <c r="S470" s="49" t="str">
        <f>IFERROR(IF($K470&lt;&gt;"SS",(VLOOKUP($D470,Customer_Demand!$D:$BF,COLUMNS($I470:S470),0)/$I470+VLOOKUP($D470,Customer_Demand!$D:$BF,COLUMNS($I470:S470),0)/$K470),(VLOOKUP($D470,Customer_Demand!$D:$BF,COLUMNS($I470:S470),0)/$I470)),"")</f>
        <v/>
      </c>
      <c r="T470" s="49" t="str">
        <f>IFERROR(IF($K470&lt;&gt;"SS",(VLOOKUP($D470,Customer_Demand!$D:$BF,COLUMNS($I470:T470),0)/$I470+VLOOKUP($D470,Customer_Demand!$D:$BF,COLUMNS($I470:T470),0)/$K470),(VLOOKUP($D470,Customer_Demand!$D:$BF,COLUMNS($I470:T470),0)/$I470)),"")</f>
        <v/>
      </c>
      <c r="U470" s="49" t="str">
        <f>IFERROR(IF($K470&lt;&gt;"SS",(VLOOKUP($D470,Customer_Demand!$D:$BF,COLUMNS($I470:U470),0)/$I470+VLOOKUP($D470,Customer_Demand!$D:$BF,COLUMNS($I470:U470),0)/$K470),(VLOOKUP($D470,Customer_Demand!$D:$BF,COLUMNS($I470:U470),0)/$I470)),"")</f>
        <v/>
      </c>
      <c r="V470" s="49" t="str">
        <f>IFERROR(IF($K470&lt;&gt;"SS",(VLOOKUP($D470,Customer_Demand!$D:$BF,COLUMNS($I470:V470),0)/$I470+VLOOKUP($D470,Customer_Demand!$D:$BF,COLUMNS($I470:V470),0)/$K470),(VLOOKUP($D470,Customer_Demand!$D:$BF,COLUMNS($I470:V470),0)/$I470)),"")</f>
        <v/>
      </c>
      <c r="W470" s="49" t="str">
        <f>IFERROR(IF($K470&lt;&gt;"SS",(VLOOKUP($D470,Customer_Demand!$D:$BF,COLUMNS($I470:W470),0)/$I470+VLOOKUP($D470,Customer_Demand!$D:$BF,COLUMNS($I470:W470),0)/$K470),(VLOOKUP($D470,Customer_Demand!$D:$BF,COLUMNS($I470:W470),0)/$I470)),"")</f>
        <v/>
      </c>
      <c r="X470" s="49" t="str">
        <f>IFERROR(IF($K470&lt;&gt;"SS",(VLOOKUP($D470,Customer_Demand!$D:$BF,COLUMNS($I470:X470),0)/$I470+VLOOKUP($D470,Customer_Demand!$D:$BF,COLUMNS($I470:X470),0)/$K470),(VLOOKUP($D470,Customer_Demand!$D:$BF,COLUMNS($I470:X470),0)/$I470)),"")</f>
        <v/>
      </c>
      <c r="Y470" s="49" t="str">
        <f>IFERROR(IF($K470&lt;&gt;"SS",(VLOOKUP($D470,Customer_Demand!$D:$BF,COLUMNS($I470:Y470),0)/$I470+VLOOKUP($D470,Customer_Demand!$D:$BF,COLUMNS($I470:Y470),0)/$K470),(VLOOKUP($D470,Customer_Demand!$D:$BF,COLUMNS($I470:Y470),0)/$I470)),"")</f>
        <v/>
      </c>
      <c r="Z470" s="49" t="str">
        <f>IFERROR(IF($K470&lt;&gt;"SS",(VLOOKUP($D470,Customer_Demand!$D:$BF,COLUMNS($I470:Z470),0)/$I470+VLOOKUP($D470,Customer_Demand!$D:$BF,COLUMNS($I470:Z470),0)/$K470),(VLOOKUP($D470,Customer_Demand!$D:$BF,COLUMNS($I470:Z470),0)/$I470)),"")</f>
        <v/>
      </c>
      <c r="AA470" s="49" t="str">
        <f>IFERROR(IF($K470&lt;&gt;"SS",(VLOOKUP($D470,Customer_Demand!$D:$BF,COLUMNS($I470:AA470),0)/$I470+VLOOKUP($D470,Customer_Demand!$D:$BF,COLUMNS($I470:AA470),0)/$K470),(VLOOKUP($D470,Customer_Demand!$D:$BF,COLUMNS($I470:AA470),0)/$I470)),"")</f>
        <v/>
      </c>
      <c r="AB470" s="49" t="str">
        <f>IFERROR(IF($K470&lt;&gt;"SS",(VLOOKUP($D470,Customer_Demand!$D:$BF,COLUMNS($I470:AB470),0)/$I470+VLOOKUP($D470,Customer_Demand!$D:$BF,COLUMNS($I470:AB470),0)/$K470),(VLOOKUP($D470,Customer_Demand!$D:$BF,COLUMNS($I470:AB470),0)/$I470)),"")</f>
        <v/>
      </c>
      <c r="AC470" s="49" t="str">
        <f>IFERROR(IF($K470&lt;&gt;"SS",(VLOOKUP($D470,Customer_Demand!$D:$BF,COLUMNS($I470:AC470),0)/$I470+VLOOKUP($D470,Customer_Demand!$D:$BF,COLUMNS($I470:AC470),0)/$K470),(VLOOKUP($D470,Customer_Demand!$D:$BF,COLUMNS($I470:AC470),0)/$I470)),"")</f>
        <v/>
      </c>
      <c r="AD470" s="49" t="str">
        <f>IFERROR(IF($K470&lt;&gt;"SS",(VLOOKUP($D470,Customer_Demand!$D:$BF,COLUMNS($I470:AD470),0)/$I470+VLOOKUP($D470,Customer_Demand!$D:$BF,COLUMNS($I470:AD470),0)/$K470),(VLOOKUP($D470,Customer_Demand!$D:$BF,COLUMNS($I470:AD470),0)/$I470)),"")</f>
        <v/>
      </c>
      <c r="AE470" s="49" t="str">
        <f>IFERROR(IF($K470&lt;&gt;"SS",(VLOOKUP($D470,Customer_Demand!$D:$BF,COLUMNS($I470:AE470),0)/$I470+VLOOKUP($D470,Customer_Demand!$D:$BF,COLUMNS($I470:AE470),0)/$K470),(VLOOKUP($D470,Customer_Demand!$D:$BF,COLUMNS($I470:AE470),0)/$I470)),"")</f>
        <v/>
      </c>
      <c r="AF470" s="49" t="str">
        <f>IFERROR(IF($K470&lt;&gt;"SS",(VLOOKUP($D470,Customer_Demand!$D:$BF,COLUMNS($I470:AF470),0)/$I470+VLOOKUP($D470,Customer_Demand!$D:$BF,COLUMNS($I470:AF470),0)/$K470),(VLOOKUP($D470,Customer_Demand!$D:$BF,COLUMNS($I470:AF470),0)/$I470)),"")</f>
        <v/>
      </c>
      <c r="AG470" s="49" t="str">
        <f>IFERROR(IF($K470&lt;&gt;"SS",(VLOOKUP($D470,Customer_Demand!$D:$BF,COLUMNS($I470:AG470),0)/$I470+VLOOKUP($D470,Customer_Demand!$D:$BF,COLUMNS($I470:AG470),0)/$K470),(VLOOKUP($D470,Customer_Demand!$D:$BF,COLUMNS($I470:AG470),0)/$I470)),"")</f>
        <v/>
      </c>
      <c r="AH470" s="49" t="str">
        <f>IFERROR(IF($K470&lt;&gt;"SS",(VLOOKUP($D470,Customer_Demand!$D:$BF,COLUMNS($I470:AH470),0)/$I470+VLOOKUP($D470,Customer_Demand!$D:$BF,COLUMNS($I470:AH470),0)/$K470),(VLOOKUP($D470,Customer_Demand!$D:$BF,COLUMNS($I470:AH470),0)/$I470)),"")</f>
        <v/>
      </c>
      <c r="AI470" s="49" t="str">
        <f>IFERROR(IF($K470&lt;&gt;"SS",(VLOOKUP($D470,Customer_Demand!$D:$BF,COLUMNS($I470:AI470),0)/$I470+VLOOKUP($D470,Customer_Demand!$D:$BF,COLUMNS($I470:AI470),0)/$K470),(VLOOKUP($D470,Customer_Demand!$D:$BF,COLUMNS($I470:AI470),0)/$I470)),"")</f>
        <v/>
      </c>
      <c r="AJ470" s="49" t="str">
        <f>IFERROR(IF($K470&lt;&gt;"SS",(VLOOKUP($D470,Customer_Demand!$D:$BF,COLUMNS($I470:AJ470),0)/$I470+VLOOKUP($D470,Customer_Demand!$D:$BF,COLUMNS($I470:AJ470),0)/$K470),(VLOOKUP($D470,Customer_Demand!$D:$BF,COLUMNS($I470:AJ470),0)/$I470)),"")</f>
        <v/>
      </c>
      <c r="AK470" s="49" t="str">
        <f>IFERROR(IF($K470&lt;&gt;"SS",(VLOOKUP($D470,Customer_Demand!$D:$BF,COLUMNS($I470:AK470),0)/$I470+VLOOKUP($D470,Customer_Demand!$D:$BF,COLUMNS($I470:AK470),0)/$K470),(VLOOKUP($D470,Customer_Demand!$D:$BF,COLUMNS($I470:AK470),0)/$I470)),"")</f>
        <v/>
      </c>
      <c r="AL470" s="49" t="str">
        <f>IFERROR(IF($K470&lt;&gt;"SS",(VLOOKUP($D470,Customer_Demand!$D:$BF,COLUMNS($I470:AL470),0)/$I470+VLOOKUP($D470,Customer_Demand!$D:$BF,COLUMNS($I470:AL470),0)/$K470),(VLOOKUP($D470,Customer_Demand!$D:$BF,COLUMNS($I470:AL470),0)/$I470)),"")</f>
        <v/>
      </c>
      <c r="AM470" s="49" t="str">
        <f>IFERROR(IF($K470&lt;&gt;"SS",(VLOOKUP($D470,Customer_Demand!$D:$BF,COLUMNS($I470:AM470),0)/$I470+VLOOKUP($D470,Customer_Demand!$D:$BF,COLUMNS($I470:AM470),0)/$K470),(VLOOKUP($D470,Customer_Demand!$D:$BF,COLUMNS($I470:AM470),0)/$I470)),"")</f>
        <v/>
      </c>
      <c r="AN470" s="49" t="str">
        <f>IFERROR(IF($K470&lt;&gt;"SS",(VLOOKUP($D470,Customer_Demand!$D:$BF,COLUMNS($I470:AN470),0)/$I470+VLOOKUP($D470,Customer_Demand!$D:$BF,COLUMNS($I470:AN470),0)/$K470),(VLOOKUP($D470,Customer_Demand!$D:$BF,COLUMNS($I470:AN470),0)/$I470)),"")</f>
        <v/>
      </c>
      <c r="AO470" s="49" t="str">
        <f>IFERROR(IF($K470&lt;&gt;"SS",(VLOOKUP($D470,Customer_Demand!$D:$BF,COLUMNS($I470:AO470),0)/$I470+VLOOKUP($D470,Customer_Demand!$D:$BF,COLUMNS($I470:AO470),0)/$K470),(VLOOKUP($D470,Customer_Demand!$D:$BF,COLUMNS($I470:AO470),0)/$I470)),"")</f>
        <v/>
      </c>
      <c r="AP470" s="49" t="str">
        <f>IFERROR(IF($K470&lt;&gt;"SS",(VLOOKUP($D470,Customer_Demand!$D:$BF,COLUMNS($I470:AP470),0)/$I470+VLOOKUP($D470,Customer_Demand!$D:$BF,COLUMNS($I470:AP470),0)/$K470),(VLOOKUP($D470,Customer_Demand!$D:$BF,COLUMNS($I470:AP470),0)/$I470)),"")</f>
        <v/>
      </c>
      <c r="AQ470" s="49" t="str">
        <f>IFERROR(IF($K470&lt;&gt;"SS",(VLOOKUP($D470,Customer_Demand!$D:$BF,COLUMNS($I470:AQ470),0)/$I470+VLOOKUP($D470,Customer_Demand!$D:$BF,COLUMNS($I470:AQ470),0)/$K470),(VLOOKUP($D470,Customer_Demand!$D:$BF,COLUMNS($I470:AQ470),0)/$I470)),"")</f>
        <v/>
      </c>
      <c r="AR470" s="49" t="str">
        <f>IFERROR(IF($K470&lt;&gt;"SS",(VLOOKUP($D470,Customer_Demand!$D:$BF,COLUMNS($I470:AR470),0)/$I470+VLOOKUP($D470,Customer_Demand!$D:$BF,COLUMNS($I470:AR470),0)/$K470),(VLOOKUP($D470,Customer_Demand!$D:$BF,COLUMNS($I470:AR470),0)/$I470)),"")</f>
        <v/>
      </c>
      <c r="AS470" s="49" t="str">
        <f>IFERROR(IF($K470&lt;&gt;"SS",(VLOOKUP($D470,Customer_Demand!$D:$BF,COLUMNS($I470:AS470),0)/$I470+VLOOKUP($D470,Customer_Demand!$D:$BF,COLUMNS($I470:AS470),0)/$K470),(VLOOKUP($D470,Customer_Demand!$D:$BF,COLUMNS($I470:AS470),0)/$I470)),"")</f>
        <v/>
      </c>
      <c r="AT470" s="49" t="str">
        <f>IFERROR(IF($K470&lt;&gt;"SS",(VLOOKUP($D470,Customer_Demand!$D:$BF,COLUMNS($I470:AT470),0)/$I470+VLOOKUP($D470,Customer_Demand!$D:$BF,COLUMNS($I470:AT470),0)/$K470),(VLOOKUP($D470,Customer_Demand!$D:$BF,COLUMNS($I470:AT470),0)/$I470)),"")</f>
        <v/>
      </c>
      <c r="AU470" s="49" t="str">
        <f>IFERROR(IF($K470&lt;&gt;"SS",(VLOOKUP($D470,Customer_Demand!$D:$BF,COLUMNS($I470:AU470),0)/$I470+VLOOKUP($D470,Customer_Demand!$D:$BF,COLUMNS($I470:AU470),0)/$K470),(VLOOKUP($D470,Customer_Demand!$D:$BF,COLUMNS($I470:AU470),0)/$I470)),"")</f>
        <v/>
      </c>
      <c r="AV470" s="49" t="str">
        <f>IFERROR(IF($K470&lt;&gt;"SS",(VLOOKUP($D470,Customer_Demand!$D:$BF,COLUMNS($I470:AV470),0)/$I470+VLOOKUP($D470,Customer_Demand!$D:$BF,COLUMNS($I470:AV470),0)/$K470),(VLOOKUP($D470,Customer_Demand!$D:$BF,COLUMNS($I470:AV470),0)/$I470)),"")</f>
        <v/>
      </c>
      <c r="AW470" s="49" t="str">
        <f>IFERROR(IF($K470&lt;&gt;"SS",(VLOOKUP($D470,Customer_Demand!$D:$BF,COLUMNS($I470:AW470),0)/$I470+VLOOKUP($D470,Customer_Demand!$D:$BF,COLUMNS($I470:AW470),0)/$K470),(VLOOKUP($D470,Customer_Demand!$D:$BF,COLUMNS($I470:AW470),0)/$I470)),"")</f>
        <v/>
      </c>
      <c r="AX470" s="49" t="str">
        <f>IFERROR(IF($K470&lt;&gt;"SS",(VLOOKUP($D470,Customer_Demand!$D:$BF,COLUMNS($I470:AX470),0)/$I470+VLOOKUP($D470,Customer_Demand!$D:$BF,COLUMNS($I470:AX470),0)/$K470),(VLOOKUP($D470,Customer_Demand!$D:$BF,COLUMNS($I470:AX470),0)/$I470)),"")</f>
        <v/>
      </c>
      <c r="AY470" s="49" t="str">
        <f>IFERROR(IF($K470&lt;&gt;"SS",(VLOOKUP($D470,Customer_Demand!$D:$BF,COLUMNS($I470:AY470),0)/$I470+VLOOKUP($D470,Customer_Demand!$D:$BF,COLUMNS($I470:AY470),0)/$K470),(VLOOKUP($D470,Customer_Demand!$D:$BF,COLUMNS($I470:AY470),0)/$I470)),"")</f>
        <v/>
      </c>
      <c r="AZ470" s="49" t="str">
        <f>IFERROR(IF($K470&lt;&gt;"SS",(VLOOKUP($D470,Customer_Demand!$D:$BF,COLUMNS($I470:AZ470),0)/$I470+VLOOKUP($D470,Customer_Demand!$D:$BF,COLUMNS($I470:AZ470),0)/$K470),(VLOOKUP($D470,Customer_Demand!$D:$BF,COLUMNS($I470:AZ470),0)/$I470)),"")</f>
        <v/>
      </c>
      <c r="BA470" s="49" t="str">
        <f>IFERROR(IF($K470&lt;&gt;"SS",(VLOOKUP($D470,Customer_Demand!$D:$BF,COLUMNS($I470:BA470),0)/$I470+VLOOKUP($D470,Customer_Demand!$D:$BF,COLUMNS($I470:BA470),0)/$K470),(VLOOKUP($D470,Customer_Demand!$D:$BF,COLUMNS($I470:BA470),0)/$I470)),"")</f>
        <v/>
      </c>
      <c r="BB470" s="49" t="str">
        <f>IFERROR(IF($K470&lt;&gt;"SS",(VLOOKUP($D470,Customer_Demand!$D:$BF,COLUMNS($I470:BB470),0)/$I470+VLOOKUP($D470,Customer_Demand!$D:$BF,COLUMNS($I470:BB470),0)/$K470),(VLOOKUP($D470,Customer_Demand!$D:$BF,COLUMNS($I470:BB470),0)/$I470)),"")</f>
        <v/>
      </c>
      <c r="BC470" s="49" t="str">
        <f>IFERROR(IF($K470&lt;&gt;"SS",(VLOOKUP($D470,Customer_Demand!$D:$BF,COLUMNS($I470:BC470),0)/$I470+VLOOKUP($D470,Customer_Demand!$D:$BF,COLUMNS($I470:BC470),0)/$K470),(VLOOKUP($D470,Customer_Demand!$D:$BF,COLUMNS($I470:BC470),0)/$I470)),"")</f>
        <v/>
      </c>
      <c r="BD470" s="49" t="str">
        <f>IFERROR(IF($K470&lt;&gt;"SS",(VLOOKUP($D470,Customer_Demand!$D:$BF,COLUMNS($I470:BD470),0)/$I470+VLOOKUP($D470,Customer_Demand!$D:$BF,COLUMNS($I470:BD470),0)/$K470),(VLOOKUP($D470,Customer_Demand!$D:$BF,COLUMNS($I470:BD470),0)/$I470)),"")</f>
        <v/>
      </c>
      <c r="BE470" s="49" t="str">
        <f>IFERROR(IF($K470&lt;&gt;"SS",(VLOOKUP($D470,Customer_Demand!$D:$BF,COLUMNS($I470:BE470),0)/$I470+VLOOKUP($D470,Customer_Demand!$D:$BF,COLUMNS($I470:BE470),0)/$K470),(VLOOKUP($D470,Customer_Demand!$D:$BF,COLUMNS($I470:BE470),0)/$I470)),"")</f>
        <v/>
      </c>
      <c r="BF470" s="49" t="str">
        <f>IFERROR(IF($K470&lt;&gt;"SS",(VLOOKUP($D470,Customer_Demand!$D:$BF,COLUMNS($I470:BF470),0)/$I470+VLOOKUP($D470,Customer_Demand!$D:$BF,COLUMNS($I470:BF470),0)/$K470),(VLOOKUP($D470,Customer_Demand!$D:$BF,COLUMNS($I470:BF470),0)/$I470)),"")</f>
        <v/>
      </c>
      <c r="BG470" s="49" t="str">
        <f>IFERROR(IF($K470&lt;&gt;"SS",(VLOOKUP($D470,Customer_Demand!$D:$BF,COLUMNS($I470:BG470),0)/$I470+VLOOKUP($D470,Customer_Demand!$D:$BF,COLUMNS($I470:BG470),0)/$K470),(VLOOKUP($D470,Customer_Demand!$D:$BF,COLUMNS($I470:BG470),0)/$I470)),"")</f>
        <v/>
      </c>
      <c r="BH470" s="49" t="str">
        <f>IFERROR(IF($K470&lt;&gt;"SS",(VLOOKUP($D470,Customer_Demand!$D:$BF,COLUMNS($I470:BH470),0)/$I470+VLOOKUP($D470,Customer_Demand!$D:$BF,COLUMNS($I470:BH470),0)/$K470),(VLOOKUP($D470,Customer_Demand!$D:$BF,COLUMNS($I470:BH470),0)/$I470)),"")</f>
        <v/>
      </c>
      <c r="BI470" s="49" t="str">
        <f>IFERROR(IF($K470&lt;&gt;"SS",(VLOOKUP($D470,Customer_Demand!$D:$BF,COLUMNS($I470:BI470),0)/$I470+VLOOKUP($D470,Customer_Demand!$D:$BF,COLUMNS($I470:BI470),0)/$K470),(VLOOKUP($D470,Customer_Demand!$D:$BF,COLUMNS($I470:BI470),0)/$I470)),"")</f>
        <v/>
      </c>
      <c r="BJ470" s="49" t="str">
        <f>IFERROR(IF($K470&lt;&gt;"SS",(VLOOKUP($D470,Customer_Demand!$D:$BF,COLUMNS($I470:BJ470),0)/$I470+VLOOKUP($D470,Customer_Demand!$D:$BF,COLUMNS($I470:BJ470),0)/$K470),(VLOOKUP($D470,Customer_Demand!$D:$BF,COLUMNS($I470:BJ470),0)/$I470)),"")</f>
        <v/>
      </c>
      <c r="BK470" s="50" t="str">
        <f>IFERROR(IF($K470&lt;&gt;"SS",(VLOOKUP($D470,Customer_Demand!$D:$BF,COLUMNS($I470:BK470),0)/$I470+VLOOKUP($D470,Customer_Demand!$D:$BF,COLUMNS($I470:BK470),0)/$K470),(VLOOKUP($D470,Customer_Demand!$D:$BF,COLUMNS($I470:BK470),0)/$I470)),"")</f>
        <v/>
      </c>
      <c r="BL470" s="18"/>
    </row>
    <row r="471" spans="2:64" x14ac:dyDescent="0.2">
      <c r="B471" s="12" t="str">
        <f t="shared" si="35"/>
        <v/>
      </c>
      <c r="C471" s="45" t="str">
        <f>IF((Customer_Demand!C471)&lt;&gt;"",Customer_Demand!C471,"")</f>
        <v/>
      </c>
      <c r="D471" s="45" t="str">
        <f>IF(C471&lt;&gt;"",Customer_Demand!D471,"")</f>
        <v/>
      </c>
      <c r="E471" s="51" t="str">
        <f>IF(C471&lt;&gt;"",Customer_Demand!E471,"")</f>
        <v/>
      </c>
      <c r="F471" s="47" t="str">
        <f>IF(C471&lt;&gt;"",VLOOKUP(D471,Customer_Demand!$D$5:$F$1005,3,0),"")</f>
        <v/>
      </c>
      <c r="G471" s="48" t="str">
        <f t="shared" si="32"/>
        <v/>
      </c>
      <c r="H471" s="48" t="str">
        <f t="shared" si="33"/>
        <v/>
      </c>
      <c r="I471" s="48" t="str">
        <f>IFERROR(IF(C471&lt;&gt;"",VLOOKUP($H471,SMT_Cycle_Time_Data!$F:$Q,4,0),""),"SGR Not Defined")</f>
        <v/>
      </c>
      <c r="J471" s="48" t="str">
        <f t="shared" si="34"/>
        <v/>
      </c>
      <c r="K471" s="48" t="str">
        <f>IF(C471&lt;&gt;"",IFERROR(VLOOKUP($J471,SMT_Cycle_Time_Data!$F:$Q,4,0),"SS"),"")</f>
        <v/>
      </c>
      <c r="L471" s="49" t="str">
        <f>IFERROR(IF($K471&lt;&gt;"SS",(VLOOKUP($D471,Customer_Demand!$D:$BF,COLUMNS($I471:L471),0)/$I471+VLOOKUP($D471,Customer_Demand!$D:$BF,COLUMNS($I471:L471),0)/$K471),(VLOOKUP($D471,Customer_Demand!$D:$BF,COLUMNS($I471:L471),0)/$I471)),"")</f>
        <v/>
      </c>
      <c r="M471" s="49" t="str">
        <f>IFERROR(IF($K471&lt;&gt;"SS",(VLOOKUP($D471,Customer_Demand!$D:$BF,COLUMNS($I471:M471),0)/$I471+VLOOKUP($D471,Customer_Demand!$D:$BF,COLUMNS($I471:M471),0)/$K471),(VLOOKUP($D471,Customer_Demand!$D:$BF,COLUMNS($I471:M471),0)/$I471)),"")</f>
        <v/>
      </c>
      <c r="N471" s="49" t="str">
        <f>IFERROR(IF($K471&lt;&gt;"SS",(VLOOKUP($D471,Customer_Demand!$D:$BF,COLUMNS($I471:N471),0)/$I471+VLOOKUP($D471,Customer_Demand!$D:$BF,COLUMNS($I471:N471),0)/$K471),(VLOOKUP($D471,Customer_Demand!$D:$BF,COLUMNS($I471:N471),0)/$I471)),"")</f>
        <v/>
      </c>
      <c r="O471" s="49" t="str">
        <f>IFERROR(IF($K471&lt;&gt;"SS",(VLOOKUP($D471,Customer_Demand!$D:$BF,COLUMNS($I471:O471),0)/$I471+VLOOKUP($D471,Customer_Demand!$D:$BF,COLUMNS($I471:O471),0)/$K471),(VLOOKUP($D471,Customer_Demand!$D:$BF,COLUMNS($I471:O471),0)/$I471)),"")</f>
        <v/>
      </c>
      <c r="P471" s="49" t="str">
        <f>IFERROR(IF($K471&lt;&gt;"SS",(VLOOKUP($D471,Customer_Demand!$D:$BF,COLUMNS($I471:P471),0)/$I471+VLOOKUP($D471,Customer_Demand!$D:$BF,COLUMNS($I471:P471),0)/$K471),(VLOOKUP($D471,Customer_Demand!$D:$BF,COLUMNS($I471:P471),0)/$I471)),"")</f>
        <v/>
      </c>
      <c r="Q471" s="49" t="str">
        <f>IFERROR(IF($K471&lt;&gt;"SS",(VLOOKUP($D471,Customer_Demand!$D:$BF,COLUMNS($I471:Q471),0)/$I471+VLOOKUP($D471,Customer_Demand!$D:$BF,COLUMNS($I471:Q471),0)/$K471),(VLOOKUP($D471,Customer_Demand!$D:$BF,COLUMNS($I471:Q471),0)/$I471)),"")</f>
        <v/>
      </c>
      <c r="R471" s="49" t="str">
        <f>IFERROR(IF($K471&lt;&gt;"SS",(VLOOKUP($D471,Customer_Demand!$D:$BF,COLUMNS($I471:R471),0)/$I471+VLOOKUP($D471,Customer_Demand!$D:$BF,COLUMNS($I471:R471),0)/$K471),(VLOOKUP($D471,Customer_Demand!$D:$BF,COLUMNS($I471:R471),0)/$I471)),"")</f>
        <v/>
      </c>
      <c r="S471" s="49" t="str">
        <f>IFERROR(IF($K471&lt;&gt;"SS",(VLOOKUP($D471,Customer_Demand!$D:$BF,COLUMNS($I471:S471),0)/$I471+VLOOKUP($D471,Customer_Demand!$D:$BF,COLUMNS($I471:S471),0)/$K471),(VLOOKUP($D471,Customer_Demand!$D:$BF,COLUMNS($I471:S471),0)/$I471)),"")</f>
        <v/>
      </c>
      <c r="T471" s="49" t="str">
        <f>IFERROR(IF($K471&lt;&gt;"SS",(VLOOKUP($D471,Customer_Demand!$D:$BF,COLUMNS($I471:T471),0)/$I471+VLOOKUP($D471,Customer_Demand!$D:$BF,COLUMNS($I471:T471),0)/$K471),(VLOOKUP($D471,Customer_Demand!$D:$BF,COLUMNS($I471:T471),0)/$I471)),"")</f>
        <v/>
      </c>
      <c r="U471" s="49" t="str">
        <f>IFERROR(IF($K471&lt;&gt;"SS",(VLOOKUP($D471,Customer_Demand!$D:$BF,COLUMNS($I471:U471),0)/$I471+VLOOKUP($D471,Customer_Demand!$D:$BF,COLUMNS($I471:U471),0)/$K471),(VLOOKUP($D471,Customer_Demand!$D:$BF,COLUMNS($I471:U471),0)/$I471)),"")</f>
        <v/>
      </c>
      <c r="V471" s="49" t="str">
        <f>IFERROR(IF($K471&lt;&gt;"SS",(VLOOKUP($D471,Customer_Demand!$D:$BF,COLUMNS($I471:V471),0)/$I471+VLOOKUP($D471,Customer_Demand!$D:$BF,COLUMNS($I471:V471),0)/$K471),(VLOOKUP($D471,Customer_Demand!$D:$BF,COLUMNS($I471:V471),0)/$I471)),"")</f>
        <v/>
      </c>
      <c r="W471" s="49" t="str">
        <f>IFERROR(IF($K471&lt;&gt;"SS",(VLOOKUP($D471,Customer_Demand!$D:$BF,COLUMNS($I471:W471),0)/$I471+VLOOKUP($D471,Customer_Demand!$D:$BF,COLUMNS($I471:W471),0)/$K471),(VLOOKUP($D471,Customer_Demand!$D:$BF,COLUMNS($I471:W471),0)/$I471)),"")</f>
        <v/>
      </c>
      <c r="X471" s="49" t="str">
        <f>IFERROR(IF($K471&lt;&gt;"SS",(VLOOKUP($D471,Customer_Demand!$D:$BF,COLUMNS($I471:X471),0)/$I471+VLOOKUP($D471,Customer_Demand!$D:$BF,COLUMNS($I471:X471),0)/$K471),(VLOOKUP($D471,Customer_Demand!$D:$BF,COLUMNS($I471:X471),0)/$I471)),"")</f>
        <v/>
      </c>
      <c r="Y471" s="49" t="str">
        <f>IFERROR(IF($K471&lt;&gt;"SS",(VLOOKUP($D471,Customer_Demand!$D:$BF,COLUMNS($I471:Y471),0)/$I471+VLOOKUP($D471,Customer_Demand!$D:$BF,COLUMNS($I471:Y471),0)/$K471),(VLOOKUP($D471,Customer_Demand!$D:$BF,COLUMNS($I471:Y471),0)/$I471)),"")</f>
        <v/>
      </c>
      <c r="Z471" s="49" t="str">
        <f>IFERROR(IF($K471&lt;&gt;"SS",(VLOOKUP($D471,Customer_Demand!$D:$BF,COLUMNS($I471:Z471),0)/$I471+VLOOKUP($D471,Customer_Demand!$D:$BF,COLUMNS($I471:Z471),0)/$K471),(VLOOKUP($D471,Customer_Demand!$D:$BF,COLUMNS($I471:Z471),0)/$I471)),"")</f>
        <v/>
      </c>
      <c r="AA471" s="49" t="str">
        <f>IFERROR(IF($K471&lt;&gt;"SS",(VLOOKUP($D471,Customer_Demand!$D:$BF,COLUMNS($I471:AA471),0)/$I471+VLOOKUP($D471,Customer_Demand!$D:$BF,COLUMNS($I471:AA471),0)/$K471),(VLOOKUP($D471,Customer_Demand!$D:$BF,COLUMNS($I471:AA471),0)/$I471)),"")</f>
        <v/>
      </c>
      <c r="AB471" s="49" t="str">
        <f>IFERROR(IF($K471&lt;&gt;"SS",(VLOOKUP($D471,Customer_Demand!$D:$BF,COLUMNS($I471:AB471),0)/$I471+VLOOKUP($D471,Customer_Demand!$D:$BF,COLUMNS($I471:AB471),0)/$K471),(VLOOKUP($D471,Customer_Demand!$D:$BF,COLUMNS($I471:AB471),0)/$I471)),"")</f>
        <v/>
      </c>
      <c r="AC471" s="49" t="str">
        <f>IFERROR(IF($K471&lt;&gt;"SS",(VLOOKUP($D471,Customer_Demand!$D:$BF,COLUMNS($I471:AC471),0)/$I471+VLOOKUP($D471,Customer_Demand!$D:$BF,COLUMNS($I471:AC471),0)/$K471),(VLOOKUP($D471,Customer_Demand!$D:$BF,COLUMNS($I471:AC471),0)/$I471)),"")</f>
        <v/>
      </c>
      <c r="AD471" s="49" t="str">
        <f>IFERROR(IF($K471&lt;&gt;"SS",(VLOOKUP($D471,Customer_Demand!$D:$BF,COLUMNS($I471:AD471),0)/$I471+VLOOKUP($D471,Customer_Demand!$D:$BF,COLUMNS($I471:AD471),0)/$K471),(VLOOKUP($D471,Customer_Demand!$D:$BF,COLUMNS($I471:AD471),0)/$I471)),"")</f>
        <v/>
      </c>
      <c r="AE471" s="49" t="str">
        <f>IFERROR(IF($K471&lt;&gt;"SS",(VLOOKUP($D471,Customer_Demand!$D:$BF,COLUMNS($I471:AE471),0)/$I471+VLOOKUP($D471,Customer_Demand!$D:$BF,COLUMNS($I471:AE471),0)/$K471),(VLOOKUP($D471,Customer_Demand!$D:$BF,COLUMNS($I471:AE471),0)/$I471)),"")</f>
        <v/>
      </c>
      <c r="AF471" s="49" t="str">
        <f>IFERROR(IF($K471&lt;&gt;"SS",(VLOOKUP($D471,Customer_Demand!$D:$BF,COLUMNS($I471:AF471),0)/$I471+VLOOKUP($D471,Customer_Demand!$D:$BF,COLUMNS($I471:AF471),0)/$K471),(VLOOKUP($D471,Customer_Demand!$D:$BF,COLUMNS($I471:AF471),0)/$I471)),"")</f>
        <v/>
      </c>
      <c r="AG471" s="49" t="str">
        <f>IFERROR(IF($K471&lt;&gt;"SS",(VLOOKUP($D471,Customer_Demand!$D:$BF,COLUMNS($I471:AG471),0)/$I471+VLOOKUP($D471,Customer_Demand!$D:$BF,COLUMNS($I471:AG471),0)/$K471),(VLOOKUP($D471,Customer_Demand!$D:$BF,COLUMNS($I471:AG471),0)/$I471)),"")</f>
        <v/>
      </c>
      <c r="AH471" s="49" t="str">
        <f>IFERROR(IF($K471&lt;&gt;"SS",(VLOOKUP($D471,Customer_Demand!$D:$BF,COLUMNS($I471:AH471),0)/$I471+VLOOKUP($D471,Customer_Demand!$D:$BF,COLUMNS($I471:AH471),0)/$K471),(VLOOKUP($D471,Customer_Demand!$D:$BF,COLUMNS($I471:AH471),0)/$I471)),"")</f>
        <v/>
      </c>
      <c r="AI471" s="49" t="str">
        <f>IFERROR(IF($K471&lt;&gt;"SS",(VLOOKUP($D471,Customer_Demand!$D:$BF,COLUMNS($I471:AI471),0)/$I471+VLOOKUP($D471,Customer_Demand!$D:$BF,COLUMNS($I471:AI471),0)/$K471),(VLOOKUP($D471,Customer_Demand!$D:$BF,COLUMNS($I471:AI471),0)/$I471)),"")</f>
        <v/>
      </c>
      <c r="AJ471" s="49" t="str">
        <f>IFERROR(IF($K471&lt;&gt;"SS",(VLOOKUP($D471,Customer_Demand!$D:$BF,COLUMNS($I471:AJ471),0)/$I471+VLOOKUP($D471,Customer_Demand!$D:$BF,COLUMNS($I471:AJ471),0)/$K471),(VLOOKUP($D471,Customer_Demand!$D:$BF,COLUMNS($I471:AJ471),0)/$I471)),"")</f>
        <v/>
      </c>
      <c r="AK471" s="49" t="str">
        <f>IFERROR(IF($K471&lt;&gt;"SS",(VLOOKUP($D471,Customer_Demand!$D:$BF,COLUMNS($I471:AK471),0)/$I471+VLOOKUP($D471,Customer_Demand!$D:$BF,COLUMNS($I471:AK471),0)/$K471),(VLOOKUP($D471,Customer_Demand!$D:$BF,COLUMNS($I471:AK471),0)/$I471)),"")</f>
        <v/>
      </c>
      <c r="AL471" s="49" t="str">
        <f>IFERROR(IF($K471&lt;&gt;"SS",(VLOOKUP($D471,Customer_Demand!$D:$BF,COLUMNS($I471:AL471),0)/$I471+VLOOKUP($D471,Customer_Demand!$D:$BF,COLUMNS($I471:AL471),0)/$K471),(VLOOKUP($D471,Customer_Demand!$D:$BF,COLUMNS($I471:AL471),0)/$I471)),"")</f>
        <v/>
      </c>
      <c r="AM471" s="49" t="str">
        <f>IFERROR(IF($K471&lt;&gt;"SS",(VLOOKUP($D471,Customer_Demand!$D:$BF,COLUMNS($I471:AM471),0)/$I471+VLOOKUP($D471,Customer_Demand!$D:$BF,COLUMNS($I471:AM471),0)/$K471),(VLOOKUP($D471,Customer_Demand!$D:$BF,COLUMNS($I471:AM471),0)/$I471)),"")</f>
        <v/>
      </c>
      <c r="AN471" s="49" t="str">
        <f>IFERROR(IF($K471&lt;&gt;"SS",(VLOOKUP($D471,Customer_Demand!$D:$BF,COLUMNS($I471:AN471),0)/$I471+VLOOKUP($D471,Customer_Demand!$D:$BF,COLUMNS($I471:AN471),0)/$K471),(VLOOKUP($D471,Customer_Demand!$D:$BF,COLUMNS($I471:AN471),0)/$I471)),"")</f>
        <v/>
      </c>
      <c r="AO471" s="49" t="str">
        <f>IFERROR(IF($K471&lt;&gt;"SS",(VLOOKUP($D471,Customer_Demand!$D:$BF,COLUMNS($I471:AO471),0)/$I471+VLOOKUP($D471,Customer_Demand!$D:$BF,COLUMNS($I471:AO471),0)/$K471),(VLOOKUP($D471,Customer_Demand!$D:$BF,COLUMNS($I471:AO471),0)/$I471)),"")</f>
        <v/>
      </c>
      <c r="AP471" s="49" t="str">
        <f>IFERROR(IF($K471&lt;&gt;"SS",(VLOOKUP($D471,Customer_Demand!$D:$BF,COLUMNS($I471:AP471),0)/$I471+VLOOKUP($D471,Customer_Demand!$D:$BF,COLUMNS($I471:AP471),0)/$K471),(VLOOKUP($D471,Customer_Demand!$D:$BF,COLUMNS($I471:AP471),0)/$I471)),"")</f>
        <v/>
      </c>
      <c r="AQ471" s="49" t="str">
        <f>IFERROR(IF($K471&lt;&gt;"SS",(VLOOKUP($D471,Customer_Demand!$D:$BF,COLUMNS($I471:AQ471),0)/$I471+VLOOKUP($D471,Customer_Demand!$D:$BF,COLUMNS($I471:AQ471),0)/$K471),(VLOOKUP($D471,Customer_Demand!$D:$BF,COLUMNS($I471:AQ471),0)/$I471)),"")</f>
        <v/>
      </c>
      <c r="AR471" s="49" t="str">
        <f>IFERROR(IF($K471&lt;&gt;"SS",(VLOOKUP($D471,Customer_Demand!$D:$BF,COLUMNS($I471:AR471),0)/$I471+VLOOKUP($D471,Customer_Demand!$D:$BF,COLUMNS($I471:AR471),0)/$K471),(VLOOKUP($D471,Customer_Demand!$D:$BF,COLUMNS($I471:AR471),0)/$I471)),"")</f>
        <v/>
      </c>
      <c r="AS471" s="49" t="str">
        <f>IFERROR(IF($K471&lt;&gt;"SS",(VLOOKUP($D471,Customer_Demand!$D:$BF,COLUMNS($I471:AS471),0)/$I471+VLOOKUP($D471,Customer_Demand!$D:$BF,COLUMNS($I471:AS471),0)/$K471),(VLOOKUP($D471,Customer_Demand!$D:$BF,COLUMNS($I471:AS471),0)/$I471)),"")</f>
        <v/>
      </c>
      <c r="AT471" s="49" t="str">
        <f>IFERROR(IF($K471&lt;&gt;"SS",(VLOOKUP($D471,Customer_Demand!$D:$BF,COLUMNS($I471:AT471),0)/$I471+VLOOKUP($D471,Customer_Demand!$D:$BF,COLUMNS($I471:AT471),0)/$K471),(VLOOKUP($D471,Customer_Demand!$D:$BF,COLUMNS($I471:AT471),0)/$I471)),"")</f>
        <v/>
      </c>
      <c r="AU471" s="49" t="str">
        <f>IFERROR(IF($K471&lt;&gt;"SS",(VLOOKUP($D471,Customer_Demand!$D:$BF,COLUMNS($I471:AU471),0)/$I471+VLOOKUP($D471,Customer_Demand!$D:$BF,COLUMNS($I471:AU471),0)/$K471),(VLOOKUP($D471,Customer_Demand!$D:$BF,COLUMNS($I471:AU471),0)/$I471)),"")</f>
        <v/>
      </c>
      <c r="AV471" s="49" t="str">
        <f>IFERROR(IF($K471&lt;&gt;"SS",(VLOOKUP($D471,Customer_Demand!$D:$BF,COLUMNS($I471:AV471),0)/$I471+VLOOKUP($D471,Customer_Demand!$D:$BF,COLUMNS($I471:AV471),0)/$K471),(VLOOKUP($D471,Customer_Demand!$D:$BF,COLUMNS($I471:AV471),0)/$I471)),"")</f>
        <v/>
      </c>
      <c r="AW471" s="49" t="str">
        <f>IFERROR(IF($K471&lt;&gt;"SS",(VLOOKUP($D471,Customer_Demand!$D:$BF,COLUMNS($I471:AW471),0)/$I471+VLOOKUP($D471,Customer_Demand!$D:$BF,COLUMNS($I471:AW471),0)/$K471),(VLOOKUP($D471,Customer_Demand!$D:$BF,COLUMNS($I471:AW471),0)/$I471)),"")</f>
        <v/>
      </c>
      <c r="AX471" s="49" t="str">
        <f>IFERROR(IF($K471&lt;&gt;"SS",(VLOOKUP($D471,Customer_Demand!$D:$BF,COLUMNS($I471:AX471),0)/$I471+VLOOKUP($D471,Customer_Demand!$D:$BF,COLUMNS($I471:AX471),0)/$K471),(VLOOKUP($D471,Customer_Demand!$D:$BF,COLUMNS($I471:AX471),0)/$I471)),"")</f>
        <v/>
      </c>
      <c r="AY471" s="49" t="str">
        <f>IFERROR(IF($K471&lt;&gt;"SS",(VLOOKUP($D471,Customer_Demand!$D:$BF,COLUMNS($I471:AY471),0)/$I471+VLOOKUP($D471,Customer_Demand!$D:$BF,COLUMNS($I471:AY471),0)/$K471),(VLOOKUP($D471,Customer_Demand!$D:$BF,COLUMNS($I471:AY471),0)/$I471)),"")</f>
        <v/>
      </c>
      <c r="AZ471" s="49" t="str">
        <f>IFERROR(IF($K471&lt;&gt;"SS",(VLOOKUP($D471,Customer_Demand!$D:$BF,COLUMNS($I471:AZ471),0)/$I471+VLOOKUP($D471,Customer_Demand!$D:$BF,COLUMNS($I471:AZ471),0)/$K471),(VLOOKUP($D471,Customer_Demand!$D:$BF,COLUMNS($I471:AZ471),0)/$I471)),"")</f>
        <v/>
      </c>
      <c r="BA471" s="49" t="str">
        <f>IFERROR(IF($K471&lt;&gt;"SS",(VLOOKUP($D471,Customer_Demand!$D:$BF,COLUMNS($I471:BA471),0)/$I471+VLOOKUP($D471,Customer_Demand!$D:$BF,COLUMNS($I471:BA471),0)/$K471),(VLOOKUP($D471,Customer_Demand!$D:$BF,COLUMNS($I471:BA471),0)/$I471)),"")</f>
        <v/>
      </c>
      <c r="BB471" s="49" t="str">
        <f>IFERROR(IF($K471&lt;&gt;"SS",(VLOOKUP($D471,Customer_Demand!$D:$BF,COLUMNS($I471:BB471),0)/$I471+VLOOKUP($D471,Customer_Demand!$D:$BF,COLUMNS($I471:BB471),0)/$K471),(VLOOKUP($D471,Customer_Demand!$D:$BF,COLUMNS($I471:BB471),0)/$I471)),"")</f>
        <v/>
      </c>
      <c r="BC471" s="49" t="str">
        <f>IFERROR(IF($K471&lt;&gt;"SS",(VLOOKUP($D471,Customer_Demand!$D:$BF,COLUMNS($I471:BC471),0)/$I471+VLOOKUP($D471,Customer_Demand!$D:$BF,COLUMNS($I471:BC471),0)/$K471),(VLOOKUP($D471,Customer_Demand!$D:$BF,COLUMNS($I471:BC471),0)/$I471)),"")</f>
        <v/>
      </c>
      <c r="BD471" s="49" t="str">
        <f>IFERROR(IF($K471&lt;&gt;"SS",(VLOOKUP($D471,Customer_Demand!$D:$BF,COLUMNS($I471:BD471),0)/$I471+VLOOKUP($D471,Customer_Demand!$D:$BF,COLUMNS($I471:BD471),0)/$K471),(VLOOKUP($D471,Customer_Demand!$D:$BF,COLUMNS($I471:BD471),0)/$I471)),"")</f>
        <v/>
      </c>
      <c r="BE471" s="49" t="str">
        <f>IFERROR(IF($K471&lt;&gt;"SS",(VLOOKUP($D471,Customer_Demand!$D:$BF,COLUMNS($I471:BE471),0)/$I471+VLOOKUP($D471,Customer_Demand!$D:$BF,COLUMNS($I471:BE471),0)/$K471),(VLOOKUP($D471,Customer_Demand!$D:$BF,COLUMNS($I471:BE471),0)/$I471)),"")</f>
        <v/>
      </c>
      <c r="BF471" s="49" t="str">
        <f>IFERROR(IF($K471&lt;&gt;"SS",(VLOOKUP($D471,Customer_Demand!$D:$BF,COLUMNS($I471:BF471),0)/$I471+VLOOKUP($D471,Customer_Demand!$D:$BF,COLUMNS($I471:BF471),0)/$K471),(VLOOKUP($D471,Customer_Demand!$D:$BF,COLUMNS($I471:BF471),0)/$I471)),"")</f>
        <v/>
      </c>
      <c r="BG471" s="49" t="str">
        <f>IFERROR(IF($K471&lt;&gt;"SS",(VLOOKUP($D471,Customer_Demand!$D:$BF,COLUMNS($I471:BG471),0)/$I471+VLOOKUP($D471,Customer_Demand!$D:$BF,COLUMNS($I471:BG471),0)/$K471),(VLOOKUP($D471,Customer_Demand!$D:$BF,COLUMNS($I471:BG471),0)/$I471)),"")</f>
        <v/>
      </c>
      <c r="BH471" s="49" t="str">
        <f>IFERROR(IF($K471&lt;&gt;"SS",(VLOOKUP($D471,Customer_Demand!$D:$BF,COLUMNS($I471:BH471),0)/$I471+VLOOKUP($D471,Customer_Demand!$D:$BF,COLUMNS($I471:BH471),0)/$K471),(VLOOKUP($D471,Customer_Demand!$D:$BF,COLUMNS($I471:BH471),0)/$I471)),"")</f>
        <v/>
      </c>
      <c r="BI471" s="49" t="str">
        <f>IFERROR(IF($K471&lt;&gt;"SS",(VLOOKUP($D471,Customer_Demand!$D:$BF,COLUMNS($I471:BI471),0)/$I471+VLOOKUP($D471,Customer_Demand!$D:$BF,COLUMNS($I471:BI471),0)/$K471),(VLOOKUP($D471,Customer_Demand!$D:$BF,COLUMNS($I471:BI471),0)/$I471)),"")</f>
        <v/>
      </c>
      <c r="BJ471" s="49" t="str">
        <f>IFERROR(IF($K471&lt;&gt;"SS",(VLOOKUP($D471,Customer_Demand!$D:$BF,COLUMNS($I471:BJ471),0)/$I471+VLOOKUP($D471,Customer_Demand!$D:$BF,COLUMNS($I471:BJ471),0)/$K471),(VLOOKUP($D471,Customer_Demand!$D:$BF,COLUMNS($I471:BJ471),0)/$I471)),"")</f>
        <v/>
      </c>
      <c r="BK471" s="50" t="str">
        <f>IFERROR(IF($K471&lt;&gt;"SS",(VLOOKUP($D471,Customer_Demand!$D:$BF,COLUMNS($I471:BK471),0)/$I471+VLOOKUP($D471,Customer_Demand!$D:$BF,COLUMNS($I471:BK471),0)/$K471),(VLOOKUP($D471,Customer_Demand!$D:$BF,COLUMNS($I471:BK471),0)/$I471)),"")</f>
        <v/>
      </c>
      <c r="BL471" s="18"/>
    </row>
    <row r="472" spans="2:64" x14ac:dyDescent="0.2">
      <c r="B472" s="12" t="str">
        <f t="shared" si="35"/>
        <v/>
      </c>
      <c r="C472" s="45" t="str">
        <f>IF((Customer_Demand!C472)&lt;&gt;"",Customer_Demand!C472,"")</f>
        <v/>
      </c>
      <c r="D472" s="45" t="str">
        <f>IF(C472&lt;&gt;"",Customer_Demand!D472,"")</f>
        <v/>
      </c>
      <c r="E472" s="51" t="str">
        <f>IF(C472&lt;&gt;"",Customer_Demand!E472,"")</f>
        <v/>
      </c>
      <c r="F472" s="47" t="str">
        <f>IF(C472&lt;&gt;"",VLOOKUP(D472,Customer_Demand!$D$5:$F$1005,3,0),"")</f>
        <v/>
      </c>
      <c r="G472" s="48" t="str">
        <f t="shared" si="32"/>
        <v/>
      </c>
      <c r="H472" s="48" t="str">
        <f t="shared" si="33"/>
        <v/>
      </c>
      <c r="I472" s="48" t="str">
        <f>IFERROR(IF(C472&lt;&gt;"",VLOOKUP($H472,SMT_Cycle_Time_Data!$F:$Q,4,0),""),"SGR Not Defined")</f>
        <v/>
      </c>
      <c r="J472" s="48" t="str">
        <f t="shared" si="34"/>
        <v/>
      </c>
      <c r="K472" s="48" t="str">
        <f>IF(C472&lt;&gt;"",IFERROR(VLOOKUP($J472,SMT_Cycle_Time_Data!$F:$Q,4,0),"SS"),"")</f>
        <v/>
      </c>
      <c r="L472" s="49" t="str">
        <f>IFERROR(IF($K472&lt;&gt;"SS",(VLOOKUP($D472,Customer_Demand!$D:$BF,COLUMNS($I472:L472),0)/$I472+VLOOKUP($D472,Customer_Demand!$D:$BF,COLUMNS($I472:L472),0)/$K472),(VLOOKUP($D472,Customer_Demand!$D:$BF,COLUMNS($I472:L472),0)/$I472)),"")</f>
        <v/>
      </c>
      <c r="M472" s="49" t="str">
        <f>IFERROR(IF($K472&lt;&gt;"SS",(VLOOKUP($D472,Customer_Demand!$D:$BF,COLUMNS($I472:M472),0)/$I472+VLOOKUP($D472,Customer_Demand!$D:$BF,COLUMNS($I472:M472),0)/$K472),(VLOOKUP($D472,Customer_Demand!$D:$BF,COLUMNS($I472:M472),0)/$I472)),"")</f>
        <v/>
      </c>
      <c r="N472" s="49" t="str">
        <f>IFERROR(IF($K472&lt;&gt;"SS",(VLOOKUP($D472,Customer_Demand!$D:$BF,COLUMNS($I472:N472),0)/$I472+VLOOKUP($D472,Customer_Demand!$D:$BF,COLUMNS($I472:N472),0)/$K472),(VLOOKUP($D472,Customer_Demand!$D:$BF,COLUMNS($I472:N472),0)/$I472)),"")</f>
        <v/>
      </c>
      <c r="O472" s="49" t="str">
        <f>IFERROR(IF($K472&lt;&gt;"SS",(VLOOKUP($D472,Customer_Demand!$D:$BF,COLUMNS($I472:O472),0)/$I472+VLOOKUP($D472,Customer_Demand!$D:$BF,COLUMNS($I472:O472),0)/$K472),(VLOOKUP($D472,Customer_Demand!$D:$BF,COLUMNS($I472:O472),0)/$I472)),"")</f>
        <v/>
      </c>
      <c r="P472" s="49" t="str">
        <f>IFERROR(IF($K472&lt;&gt;"SS",(VLOOKUP($D472,Customer_Demand!$D:$BF,COLUMNS($I472:P472),0)/$I472+VLOOKUP($D472,Customer_Demand!$D:$BF,COLUMNS($I472:P472),0)/$K472),(VLOOKUP($D472,Customer_Demand!$D:$BF,COLUMNS($I472:P472),0)/$I472)),"")</f>
        <v/>
      </c>
      <c r="Q472" s="49" t="str">
        <f>IFERROR(IF($K472&lt;&gt;"SS",(VLOOKUP($D472,Customer_Demand!$D:$BF,COLUMNS($I472:Q472),0)/$I472+VLOOKUP($D472,Customer_Demand!$D:$BF,COLUMNS($I472:Q472),0)/$K472),(VLOOKUP($D472,Customer_Demand!$D:$BF,COLUMNS($I472:Q472),0)/$I472)),"")</f>
        <v/>
      </c>
      <c r="R472" s="49" t="str">
        <f>IFERROR(IF($K472&lt;&gt;"SS",(VLOOKUP($D472,Customer_Demand!$D:$BF,COLUMNS($I472:R472),0)/$I472+VLOOKUP($D472,Customer_Demand!$D:$BF,COLUMNS($I472:R472),0)/$K472),(VLOOKUP($D472,Customer_Demand!$D:$BF,COLUMNS($I472:R472),0)/$I472)),"")</f>
        <v/>
      </c>
      <c r="S472" s="49" t="str">
        <f>IFERROR(IF($K472&lt;&gt;"SS",(VLOOKUP($D472,Customer_Demand!$D:$BF,COLUMNS($I472:S472),0)/$I472+VLOOKUP($D472,Customer_Demand!$D:$BF,COLUMNS($I472:S472),0)/$K472),(VLOOKUP($D472,Customer_Demand!$D:$BF,COLUMNS($I472:S472),0)/$I472)),"")</f>
        <v/>
      </c>
      <c r="T472" s="49" t="str">
        <f>IFERROR(IF($K472&lt;&gt;"SS",(VLOOKUP($D472,Customer_Demand!$D:$BF,COLUMNS($I472:T472),0)/$I472+VLOOKUP($D472,Customer_Demand!$D:$BF,COLUMNS($I472:T472),0)/$K472),(VLOOKUP($D472,Customer_Demand!$D:$BF,COLUMNS($I472:T472),0)/$I472)),"")</f>
        <v/>
      </c>
      <c r="U472" s="49" t="str">
        <f>IFERROR(IF($K472&lt;&gt;"SS",(VLOOKUP($D472,Customer_Demand!$D:$BF,COLUMNS($I472:U472),0)/$I472+VLOOKUP($D472,Customer_Demand!$D:$BF,COLUMNS($I472:U472),0)/$K472),(VLOOKUP($D472,Customer_Demand!$D:$BF,COLUMNS($I472:U472),0)/$I472)),"")</f>
        <v/>
      </c>
      <c r="V472" s="49" t="str">
        <f>IFERROR(IF($K472&lt;&gt;"SS",(VLOOKUP($D472,Customer_Demand!$D:$BF,COLUMNS($I472:V472),0)/$I472+VLOOKUP($D472,Customer_Demand!$D:$BF,COLUMNS($I472:V472),0)/$K472),(VLOOKUP($D472,Customer_Demand!$D:$BF,COLUMNS($I472:V472),0)/$I472)),"")</f>
        <v/>
      </c>
      <c r="W472" s="49" t="str">
        <f>IFERROR(IF($K472&lt;&gt;"SS",(VLOOKUP($D472,Customer_Demand!$D:$BF,COLUMNS($I472:W472),0)/$I472+VLOOKUP($D472,Customer_Demand!$D:$BF,COLUMNS($I472:W472),0)/$K472),(VLOOKUP($D472,Customer_Demand!$D:$BF,COLUMNS($I472:W472),0)/$I472)),"")</f>
        <v/>
      </c>
      <c r="X472" s="49" t="str">
        <f>IFERROR(IF($K472&lt;&gt;"SS",(VLOOKUP($D472,Customer_Demand!$D:$BF,COLUMNS($I472:X472),0)/$I472+VLOOKUP($D472,Customer_Demand!$D:$BF,COLUMNS($I472:X472),0)/$K472),(VLOOKUP($D472,Customer_Demand!$D:$BF,COLUMNS($I472:X472),0)/$I472)),"")</f>
        <v/>
      </c>
      <c r="Y472" s="49" t="str">
        <f>IFERROR(IF($K472&lt;&gt;"SS",(VLOOKUP($D472,Customer_Demand!$D:$BF,COLUMNS($I472:Y472),0)/$I472+VLOOKUP($D472,Customer_Demand!$D:$BF,COLUMNS($I472:Y472),0)/$K472),(VLOOKUP($D472,Customer_Demand!$D:$BF,COLUMNS($I472:Y472),0)/$I472)),"")</f>
        <v/>
      </c>
      <c r="Z472" s="49" t="str">
        <f>IFERROR(IF($K472&lt;&gt;"SS",(VLOOKUP($D472,Customer_Demand!$D:$BF,COLUMNS($I472:Z472),0)/$I472+VLOOKUP($D472,Customer_Demand!$D:$BF,COLUMNS($I472:Z472),0)/$K472),(VLOOKUP($D472,Customer_Demand!$D:$BF,COLUMNS($I472:Z472),0)/$I472)),"")</f>
        <v/>
      </c>
      <c r="AA472" s="49" t="str">
        <f>IFERROR(IF($K472&lt;&gt;"SS",(VLOOKUP($D472,Customer_Demand!$D:$BF,COLUMNS($I472:AA472),0)/$I472+VLOOKUP($D472,Customer_Demand!$D:$BF,COLUMNS($I472:AA472),0)/$K472),(VLOOKUP($D472,Customer_Demand!$D:$BF,COLUMNS($I472:AA472),0)/$I472)),"")</f>
        <v/>
      </c>
      <c r="AB472" s="49" t="str">
        <f>IFERROR(IF($K472&lt;&gt;"SS",(VLOOKUP($D472,Customer_Demand!$D:$BF,COLUMNS($I472:AB472),0)/$I472+VLOOKUP($D472,Customer_Demand!$D:$BF,COLUMNS($I472:AB472),0)/$K472),(VLOOKUP($D472,Customer_Demand!$D:$BF,COLUMNS($I472:AB472),0)/$I472)),"")</f>
        <v/>
      </c>
      <c r="AC472" s="49" t="str">
        <f>IFERROR(IF($K472&lt;&gt;"SS",(VLOOKUP($D472,Customer_Demand!$D:$BF,COLUMNS($I472:AC472),0)/$I472+VLOOKUP($D472,Customer_Demand!$D:$BF,COLUMNS($I472:AC472),0)/$K472),(VLOOKUP($D472,Customer_Demand!$D:$BF,COLUMNS($I472:AC472),0)/$I472)),"")</f>
        <v/>
      </c>
      <c r="AD472" s="49" t="str">
        <f>IFERROR(IF($K472&lt;&gt;"SS",(VLOOKUP($D472,Customer_Demand!$D:$BF,COLUMNS($I472:AD472),0)/$I472+VLOOKUP($D472,Customer_Demand!$D:$BF,COLUMNS($I472:AD472),0)/$K472),(VLOOKUP($D472,Customer_Demand!$D:$BF,COLUMNS($I472:AD472),0)/$I472)),"")</f>
        <v/>
      </c>
      <c r="AE472" s="49" t="str">
        <f>IFERROR(IF($K472&lt;&gt;"SS",(VLOOKUP($D472,Customer_Demand!$D:$BF,COLUMNS($I472:AE472),0)/$I472+VLOOKUP($D472,Customer_Demand!$D:$BF,COLUMNS($I472:AE472),0)/$K472),(VLOOKUP($D472,Customer_Demand!$D:$BF,COLUMNS($I472:AE472),0)/$I472)),"")</f>
        <v/>
      </c>
      <c r="AF472" s="49" t="str">
        <f>IFERROR(IF($K472&lt;&gt;"SS",(VLOOKUP($D472,Customer_Demand!$D:$BF,COLUMNS($I472:AF472),0)/$I472+VLOOKUP($D472,Customer_Demand!$D:$BF,COLUMNS($I472:AF472),0)/$K472),(VLOOKUP($D472,Customer_Demand!$D:$BF,COLUMNS($I472:AF472),0)/$I472)),"")</f>
        <v/>
      </c>
      <c r="AG472" s="49" t="str">
        <f>IFERROR(IF($K472&lt;&gt;"SS",(VLOOKUP($D472,Customer_Demand!$D:$BF,COLUMNS($I472:AG472),0)/$I472+VLOOKUP($D472,Customer_Demand!$D:$BF,COLUMNS($I472:AG472),0)/$K472),(VLOOKUP($D472,Customer_Demand!$D:$BF,COLUMNS($I472:AG472),0)/$I472)),"")</f>
        <v/>
      </c>
      <c r="AH472" s="49" t="str">
        <f>IFERROR(IF($K472&lt;&gt;"SS",(VLOOKUP($D472,Customer_Demand!$D:$BF,COLUMNS($I472:AH472),0)/$I472+VLOOKUP($D472,Customer_Demand!$D:$BF,COLUMNS($I472:AH472),0)/$K472),(VLOOKUP($D472,Customer_Demand!$D:$BF,COLUMNS($I472:AH472),0)/$I472)),"")</f>
        <v/>
      </c>
      <c r="AI472" s="49" t="str">
        <f>IFERROR(IF($K472&lt;&gt;"SS",(VLOOKUP($D472,Customer_Demand!$D:$BF,COLUMNS($I472:AI472),0)/$I472+VLOOKUP($D472,Customer_Demand!$D:$BF,COLUMNS($I472:AI472),0)/$K472),(VLOOKUP($D472,Customer_Demand!$D:$BF,COLUMNS($I472:AI472),0)/$I472)),"")</f>
        <v/>
      </c>
      <c r="AJ472" s="49" t="str">
        <f>IFERROR(IF($K472&lt;&gt;"SS",(VLOOKUP($D472,Customer_Demand!$D:$BF,COLUMNS($I472:AJ472),0)/$I472+VLOOKUP($D472,Customer_Demand!$D:$BF,COLUMNS($I472:AJ472),0)/$K472),(VLOOKUP($D472,Customer_Demand!$D:$BF,COLUMNS($I472:AJ472),0)/$I472)),"")</f>
        <v/>
      </c>
      <c r="AK472" s="49" t="str">
        <f>IFERROR(IF($K472&lt;&gt;"SS",(VLOOKUP($D472,Customer_Demand!$D:$BF,COLUMNS($I472:AK472),0)/$I472+VLOOKUP($D472,Customer_Demand!$D:$BF,COLUMNS($I472:AK472),0)/$K472),(VLOOKUP($D472,Customer_Demand!$D:$BF,COLUMNS($I472:AK472),0)/$I472)),"")</f>
        <v/>
      </c>
      <c r="AL472" s="49" t="str">
        <f>IFERROR(IF($K472&lt;&gt;"SS",(VLOOKUP($D472,Customer_Demand!$D:$BF,COLUMNS($I472:AL472),0)/$I472+VLOOKUP($D472,Customer_Demand!$D:$BF,COLUMNS($I472:AL472),0)/$K472),(VLOOKUP($D472,Customer_Demand!$D:$BF,COLUMNS($I472:AL472),0)/$I472)),"")</f>
        <v/>
      </c>
      <c r="AM472" s="49" t="str">
        <f>IFERROR(IF($K472&lt;&gt;"SS",(VLOOKUP($D472,Customer_Demand!$D:$BF,COLUMNS($I472:AM472),0)/$I472+VLOOKUP($D472,Customer_Demand!$D:$BF,COLUMNS($I472:AM472),0)/$K472),(VLOOKUP($D472,Customer_Demand!$D:$BF,COLUMNS($I472:AM472),0)/$I472)),"")</f>
        <v/>
      </c>
      <c r="AN472" s="49" t="str">
        <f>IFERROR(IF($K472&lt;&gt;"SS",(VLOOKUP($D472,Customer_Demand!$D:$BF,COLUMNS($I472:AN472),0)/$I472+VLOOKUP($D472,Customer_Demand!$D:$BF,COLUMNS($I472:AN472),0)/$K472),(VLOOKUP($D472,Customer_Demand!$D:$BF,COLUMNS($I472:AN472),0)/$I472)),"")</f>
        <v/>
      </c>
      <c r="AO472" s="49" t="str">
        <f>IFERROR(IF($K472&lt;&gt;"SS",(VLOOKUP($D472,Customer_Demand!$D:$BF,COLUMNS($I472:AO472),0)/$I472+VLOOKUP($D472,Customer_Demand!$D:$BF,COLUMNS($I472:AO472),0)/$K472),(VLOOKUP($D472,Customer_Demand!$D:$BF,COLUMNS($I472:AO472),0)/$I472)),"")</f>
        <v/>
      </c>
      <c r="AP472" s="49" t="str">
        <f>IFERROR(IF($K472&lt;&gt;"SS",(VLOOKUP($D472,Customer_Demand!$D:$BF,COLUMNS($I472:AP472),0)/$I472+VLOOKUP($D472,Customer_Demand!$D:$BF,COLUMNS($I472:AP472),0)/$K472),(VLOOKUP($D472,Customer_Demand!$D:$BF,COLUMNS($I472:AP472),0)/$I472)),"")</f>
        <v/>
      </c>
      <c r="AQ472" s="49" t="str">
        <f>IFERROR(IF($K472&lt;&gt;"SS",(VLOOKUP($D472,Customer_Demand!$D:$BF,COLUMNS($I472:AQ472),0)/$I472+VLOOKUP($D472,Customer_Demand!$D:$BF,COLUMNS($I472:AQ472),0)/$K472),(VLOOKUP($D472,Customer_Demand!$D:$BF,COLUMNS($I472:AQ472),0)/$I472)),"")</f>
        <v/>
      </c>
      <c r="AR472" s="49" t="str">
        <f>IFERROR(IF($K472&lt;&gt;"SS",(VLOOKUP($D472,Customer_Demand!$D:$BF,COLUMNS($I472:AR472),0)/$I472+VLOOKUP($D472,Customer_Demand!$D:$BF,COLUMNS($I472:AR472),0)/$K472),(VLOOKUP($D472,Customer_Demand!$D:$BF,COLUMNS($I472:AR472),0)/$I472)),"")</f>
        <v/>
      </c>
      <c r="AS472" s="49" t="str">
        <f>IFERROR(IF($K472&lt;&gt;"SS",(VLOOKUP($D472,Customer_Demand!$D:$BF,COLUMNS($I472:AS472),0)/$I472+VLOOKUP($D472,Customer_Demand!$D:$BF,COLUMNS($I472:AS472),0)/$K472),(VLOOKUP($D472,Customer_Demand!$D:$BF,COLUMNS($I472:AS472),0)/$I472)),"")</f>
        <v/>
      </c>
      <c r="AT472" s="49" t="str">
        <f>IFERROR(IF($K472&lt;&gt;"SS",(VLOOKUP($D472,Customer_Demand!$D:$BF,COLUMNS($I472:AT472),0)/$I472+VLOOKUP($D472,Customer_Demand!$D:$BF,COLUMNS($I472:AT472),0)/$K472),(VLOOKUP($D472,Customer_Demand!$D:$BF,COLUMNS($I472:AT472),0)/$I472)),"")</f>
        <v/>
      </c>
      <c r="AU472" s="49" t="str">
        <f>IFERROR(IF($K472&lt;&gt;"SS",(VLOOKUP($D472,Customer_Demand!$D:$BF,COLUMNS($I472:AU472),0)/$I472+VLOOKUP($D472,Customer_Demand!$D:$BF,COLUMNS($I472:AU472),0)/$K472),(VLOOKUP($D472,Customer_Demand!$D:$BF,COLUMNS($I472:AU472),0)/$I472)),"")</f>
        <v/>
      </c>
      <c r="AV472" s="49" t="str">
        <f>IFERROR(IF($K472&lt;&gt;"SS",(VLOOKUP($D472,Customer_Demand!$D:$BF,COLUMNS($I472:AV472),0)/$I472+VLOOKUP($D472,Customer_Demand!$D:$BF,COLUMNS($I472:AV472),0)/$K472),(VLOOKUP($D472,Customer_Demand!$D:$BF,COLUMNS($I472:AV472),0)/$I472)),"")</f>
        <v/>
      </c>
      <c r="AW472" s="49" t="str">
        <f>IFERROR(IF($K472&lt;&gt;"SS",(VLOOKUP($D472,Customer_Demand!$D:$BF,COLUMNS($I472:AW472),0)/$I472+VLOOKUP($D472,Customer_Demand!$D:$BF,COLUMNS($I472:AW472),0)/$K472),(VLOOKUP($D472,Customer_Demand!$D:$BF,COLUMNS($I472:AW472),0)/$I472)),"")</f>
        <v/>
      </c>
      <c r="AX472" s="49" t="str">
        <f>IFERROR(IF($K472&lt;&gt;"SS",(VLOOKUP($D472,Customer_Demand!$D:$BF,COLUMNS($I472:AX472),0)/$I472+VLOOKUP($D472,Customer_Demand!$D:$BF,COLUMNS($I472:AX472),0)/$K472),(VLOOKUP($D472,Customer_Demand!$D:$BF,COLUMNS($I472:AX472),0)/$I472)),"")</f>
        <v/>
      </c>
      <c r="AY472" s="49" t="str">
        <f>IFERROR(IF($K472&lt;&gt;"SS",(VLOOKUP($D472,Customer_Demand!$D:$BF,COLUMNS($I472:AY472),0)/$I472+VLOOKUP($D472,Customer_Demand!$D:$BF,COLUMNS($I472:AY472),0)/$K472),(VLOOKUP($D472,Customer_Demand!$D:$BF,COLUMNS($I472:AY472),0)/$I472)),"")</f>
        <v/>
      </c>
      <c r="AZ472" s="49" t="str">
        <f>IFERROR(IF($K472&lt;&gt;"SS",(VLOOKUP($D472,Customer_Demand!$D:$BF,COLUMNS($I472:AZ472),0)/$I472+VLOOKUP($D472,Customer_Demand!$D:$BF,COLUMNS($I472:AZ472),0)/$K472),(VLOOKUP($D472,Customer_Demand!$D:$BF,COLUMNS($I472:AZ472),0)/$I472)),"")</f>
        <v/>
      </c>
      <c r="BA472" s="49" t="str">
        <f>IFERROR(IF($K472&lt;&gt;"SS",(VLOOKUP($D472,Customer_Demand!$D:$BF,COLUMNS($I472:BA472),0)/$I472+VLOOKUP($D472,Customer_Demand!$D:$BF,COLUMNS($I472:BA472),0)/$K472),(VLOOKUP($D472,Customer_Demand!$D:$BF,COLUMNS($I472:BA472),0)/$I472)),"")</f>
        <v/>
      </c>
      <c r="BB472" s="49" t="str">
        <f>IFERROR(IF($K472&lt;&gt;"SS",(VLOOKUP($D472,Customer_Demand!$D:$BF,COLUMNS($I472:BB472),0)/$I472+VLOOKUP($D472,Customer_Demand!$D:$BF,COLUMNS($I472:BB472),0)/$K472),(VLOOKUP($D472,Customer_Demand!$D:$BF,COLUMNS($I472:BB472),0)/$I472)),"")</f>
        <v/>
      </c>
      <c r="BC472" s="49" t="str">
        <f>IFERROR(IF($K472&lt;&gt;"SS",(VLOOKUP($D472,Customer_Demand!$D:$BF,COLUMNS($I472:BC472),0)/$I472+VLOOKUP($D472,Customer_Demand!$D:$BF,COLUMNS($I472:BC472),0)/$K472),(VLOOKUP($D472,Customer_Demand!$D:$BF,COLUMNS($I472:BC472),0)/$I472)),"")</f>
        <v/>
      </c>
      <c r="BD472" s="49" t="str">
        <f>IFERROR(IF($K472&lt;&gt;"SS",(VLOOKUP($D472,Customer_Demand!$D:$BF,COLUMNS($I472:BD472),0)/$I472+VLOOKUP($D472,Customer_Demand!$D:$BF,COLUMNS($I472:BD472),0)/$K472),(VLOOKUP($D472,Customer_Demand!$D:$BF,COLUMNS($I472:BD472),0)/$I472)),"")</f>
        <v/>
      </c>
      <c r="BE472" s="49" t="str">
        <f>IFERROR(IF($K472&lt;&gt;"SS",(VLOOKUP($D472,Customer_Demand!$D:$BF,COLUMNS($I472:BE472),0)/$I472+VLOOKUP($D472,Customer_Demand!$D:$BF,COLUMNS($I472:BE472),0)/$K472),(VLOOKUP($D472,Customer_Demand!$D:$BF,COLUMNS($I472:BE472),0)/$I472)),"")</f>
        <v/>
      </c>
      <c r="BF472" s="49" t="str">
        <f>IFERROR(IF($K472&lt;&gt;"SS",(VLOOKUP($D472,Customer_Demand!$D:$BF,COLUMNS($I472:BF472),0)/$I472+VLOOKUP($D472,Customer_Demand!$D:$BF,COLUMNS($I472:BF472),0)/$K472),(VLOOKUP($D472,Customer_Demand!$D:$BF,COLUMNS($I472:BF472),0)/$I472)),"")</f>
        <v/>
      </c>
      <c r="BG472" s="49" t="str">
        <f>IFERROR(IF($K472&lt;&gt;"SS",(VLOOKUP($D472,Customer_Demand!$D:$BF,COLUMNS($I472:BG472),0)/$I472+VLOOKUP($D472,Customer_Demand!$D:$BF,COLUMNS($I472:BG472),0)/$K472),(VLOOKUP($D472,Customer_Demand!$D:$BF,COLUMNS($I472:BG472),0)/$I472)),"")</f>
        <v/>
      </c>
      <c r="BH472" s="49" t="str">
        <f>IFERROR(IF($K472&lt;&gt;"SS",(VLOOKUP($D472,Customer_Demand!$D:$BF,COLUMNS($I472:BH472),0)/$I472+VLOOKUP($D472,Customer_Demand!$D:$BF,COLUMNS($I472:BH472),0)/$K472),(VLOOKUP($D472,Customer_Demand!$D:$BF,COLUMNS($I472:BH472),0)/$I472)),"")</f>
        <v/>
      </c>
      <c r="BI472" s="49" t="str">
        <f>IFERROR(IF($K472&lt;&gt;"SS",(VLOOKUP($D472,Customer_Demand!$D:$BF,COLUMNS($I472:BI472),0)/$I472+VLOOKUP($D472,Customer_Demand!$D:$BF,COLUMNS($I472:BI472),0)/$K472),(VLOOKUP($D472,Customer_Demand!$D:$BF,COLUMNS($I472:BI472),0)/$I472)),"")</f>
        <v/>
      </c>
      <c r="BJ472" s="49" t="str">
        <f>IFERROR(IF($K472&lt;&gt;"SS",(VLOOKUP($D472,Customer_Demand!$D:$BF,COLUMNS($I472:BJ472),0)/$I472+VLOOKUP($D472,Customer_Demand!$D:$BF,COLUMNS($I472:BJ472),0)/$K472),(VLOOKUP($D472,Customer_Demand!$D:$BF,COLUMNS($I472:BJ472),0)/$I472)),"")</f>
        <v/>
      </c>
      <c r="BK472" s="50" t="str">
        <f>IFERROR(IF($K472&lt;&gt;"SS",(VLOOKUP($D472,Customer_Demand!$D:$BF,COLUMNS($I472:BK472),0)/$I472+VLOOKUP($D472,Customer_Demand!$D:$BF,COLUMNS($I472:BK472),0)/$K472),(VLOOKUP($D472,Customer_Demand!$D:$BF,COLUMNS($I472:BK472),0)/$I472)),"")</f>
        <v/>
      </c>
      <c r="BL472" s="18"/>
    </row>
    <row r="473" spans="2:64" x14ac:dyDescent="0.2">
      <c r="B473" s="12" t="str">
        <f t="shared" si="35"/>
        <v/>
      </c>
      <c r="C473" s="45" t="str">
        <f>IF((Customer_Demand!C473)&lt;&gt;"",Customer_Demand!C473,"")</f>
        <v/>
      </c>
      <c r="D473" s="45" t="str">
        <f>IF(C473&lt;&gt;"",Customer_Demand!D473,"")</f>
        <v/>
      </c>
      <c r="E473" s="51" t="str">
        <f>IF(C473&lt;&gt;"",Customer_Demand!E473,"")</f>
        <v/>
      </c>
      <c r="F473" s="47" t="str">
        <f>IF(C473&lt;&gt;"",VLOOKUP(D473,Customer_Demand!$D$5:$F$1005,3,0),"")</f>
        <v/>
      </c>
      <c r="G473" s="48" t="str">
        <f t="shared" si="32"/>
        <v/>
      </c>
      <c r="H473" s="48" t="str">
        <f t="shared" si="33"/>
        <v/>
      </c>
      <c r="I473" s="48" t="str">
        <f>IFERROR(IF(C473&lt;&gt;"",VLOOKUP($H473,SMT_Cycle_Time_Data!$F:$Q,4,0),""),"SGR Not Defined")</f>
        <v/>
      </c>
      <c r="J473" s="48" t="str">
        <f t="shared" si="34"/>
        <v/>
      </c>
      <c r="K473" s="48" t="str">
        <f>IF(C473&lt;&gt;"",IFERROR(VLOOKUP($J473,SMT_Cycle_Time_Data!$F:$Q,4,0),"SS"),"")</f>
        <v/>
      </c>
      <c r="L473" s="49" t="str">
        <f>IFERROR(IF($K473&lt;&gt;"SS",(VLOOKUP($D473,Customer_Demand!$D:$BF,COLUMNS($I473:L473),0)/$I473+VLOOKUP($D473,Customer_Demand!$D:$BF,COLUMNS($I473:L473),0)/$K473),(VLOOKUP($D473,Customer_Demand!$D:$BF,COLUMNS($I473:L473),0)/$I473)),"")</f>
        <v/>
      </c>
      <c r="M473" s="49" t="str">
        <f>IFERROR(IF($K473&lt;&gt;"SS",(VLOOKUP($D473,Customer_Demand!$D:$BF,COLUMNS($I473:M473),0)/$I473+VLOOKUP($D473,Customer_Demand!$D:$BF,COLUMNS($I473:M473),0)/$K473),(VLOOKUP($D473,Customer_Demand!$D:$BF,COLUMNS($I473:M473),0)/$I473)),"")</f>
        <v/>
      </c>
      <c r="N473" s="49" t="str">
        <f>IFERROR(IF($K473&lt;&gt;"SS",(VLOOKUP($D473,Customer_Demand!$D:$BF,COLUMNS($I473:N473),0)/$I473+VLOOKUP($D473,Customer_Demand!$D:$BF,COLUMNS($I473:N473),0)/$K473),(VLOOKUP($D473,Customer_Demand!$D:$BF,COLUMNS($I473:N473),0)/$I473)),"")</f>
        <v/>
      </c>
      <c r="O473" s="49" t="str">
        <f>IFERROR(IF($K473&lt;&gt;"SS",(VLOOKUP($D473,Customer_Demand!$D:$BF,COLUMNS($I473:O473),0)/$I473+VLOOKUP($D473,Customer_Demand!$D:$BF,COLUMNS($I473:O473),0)/$K473),(VLOOKUP($D473,Customer_Demand!$D:$BF,COLUMNS($I473:O473),0)/$I473)),"")</f>
        <v/>
      </c>
      <c r="P473" s="49" t="str">
        <f>IFERROR(IF($K473&lt;&gt;"SS",(VLOOKUP($D473,Customer_Demand!$D:$BF,COLUMNS($I473:P473),0)/$I473+VLOOKUP($D473,Customer_Demand!$D:$BF,COLUMNS($I473:P473),0)/$K473),(VLOOKUP($D473,Customer_Demand!$D:$BF,COLUMNS($I473:P473),0)/$I473)),"")</f>
        <v/>
      </c>
      <c r="Q473" s="49" t="str">
        <f>IFERROR(IF($K473&lt;&gt;"SS",(VLOOKUP($D473,Customer_Demand!$D:$BF,COLUMNS($I473:Q473),0)/$I473+VLOOKUP($D473,Customer_Demand!$D:$BF,COLUMNS($I473:Q473),0)/$K473),(VLOOKUP($D473,Customer_Demand!$D:$BF,COLUMNS($I473:Q473),0)/$I473)),"")</f>
        <v/>
      </c>
      <c r="R473" s="49" t="str">
        <f>IFERROR(IF($K473&lt;&gt;"SS",(VLOOKUP($D473,Customer_Demand!$D:$BF,COLUMNS($I473:R473),0)/$I473+VLOOKUP($D473,Customer_Demand!$D:$BF,COLUMNS($I473:R473),0)/$K473),(VLOOKUP($D473,Customer_Demand!$D:$BF,COLUMNS($I473:R473),0)/$I473)),"")</f>
        <v/>
      </c>
      <c r="S473" s="49" t="str">
        <f>IFERROR(IF($K473&lt;&gt;"SS",(VLOOKUP($D473,Customer_Demand!$D:$BF,COLUMNS($I473:S473),0)/$I473+VLOOKUP($D473,Customer_Demand!$D:$BF,COLUMNS($I473:S473),0)/$K473),(VLOOKUP($D473,Customer_Demand!$D:$BF,COLUMNS($I473:S473),0)/$I473)),"")</f>
        <v/>
      </c>
      <c r="T473" s="49" t="str">
        <f>IFERROR(IF($K473&lt;&gt;"SS",(VLOOKUP($D473,Customer_Demand!$D:$BF,COLUMNS($I473:T473),0)/$I473+VLOOKUP($D473,Customer_Demand!$D:$BF,COLUMNS($I473:T473),0)/$K473),(VLOOKUP($D473,Customer_Demand!$D:$BF,COLUMNS($I473:T473),0)/$I473)),"")</f>
        <v/>
      </c>
      <c r="U473" s="49" t="str">
        <f>IFERROR(IF($K473&lt;&gt;"SS",(VLOOKUP($D473,Customer_Demand!$D:$BF,COLUMNS($I473:U473),0)/$I473+VLOOKUP($D473,Customer_Demand!$D:$BF,COLUMNS($I473:U473),0)/$K473),(VLOOKUP($D473,Customer_Demand!$D:$BF,COLUMNS($I473:U473),0)/$I473)),"")</f>
        <v/>
      </c>
      <c r="V473" s="49" t="str">
        <f>IFERROR(IF($K473&lt;&gt;"SS",(VLOOKUP($D473,Customer_Demand!$D:$BF,COLUMNS($I473:V473),0)/$I473+VLOOKUP($D473,Customer_Demand!$D:$BF,COLUMNS($I473:V473),0)/$K473),(VLOOKUP($D473,Customer_Demand!$D:$BF,COLUMNS($I473:V473),0)/$I473)),"")</f>
        <v/>
      </c>
      <c r="W473" s="49" t="str">
        <f>IFERROR(IF($K473&lt;&gt;"SS",(VLOOKUP($D473,Customer_Demand!$D:$BF,COLUMNS($I473:W473),0)/$I473+VLOOKUP($D473,Customer_Demand!$D:$BF,COLUMNS($I473:W473),0)/$K473),(VLOOKUP($D473,Customer_Demand!$D:$BF,COLUMNS($I473:W473),0)/$I473)),"")</f>
        <v/>
      </c>
      <c r="X473" s="49" t="str">
        <f>IFERROR(IF($K473&lt;&gt;"SS",(VLOOKUP($D473,Customer_Demand!$D:$BF,COLUMNS($I473:X473),0)/$I473+VLOOKUP($D473,Customer_Demand!$D:$BF,COLUMNS($I473:X473),0)/$K473),(VLOOKUP($D473,Customer_Demand!$D:$BF,COLUMNS($I473:X473),0)/$I473)),"")</f>
        <v/>
      </c>
      <c r="Y473" s="49" t="str">
        <f>IFERROR(IF($K473&lt;&gt;"SS",(VLOOKUP($D473,Customer_Demand!$D:$BF,COLUMNS($I473:Y473),0)/$I473+VLOOKUP($D473,Customer_Demand!$D:$BF,COLUMNS($I473:Y473),0)/$K473),(VLOOKUP($D473,Customer_Demand!$D:$BF,COLUMNS($I473:Y473),0)/$I473)),"")</f>
        <v/>
      </c>
      <c r="Z473" s="49" t="str">
        <f>IFERROR(IF($K473&lt;&gt;"SS",(VLOOKUP($D473,Customer_Demand!$D:$BF,COLUMNS($I473:Z473),0)/$I473+VLOOKUP($D473,Customer_Demand!$D:$BF,COLUMNS($I473:Z473),0)/$K473),(VLOOKUP($D473,Customer_Demand!$D:$BF,COLUMNS($I473:Z473),0)/$I473)),"")</f>
        <v/>
      </c>
      <c r="AA473" s="49" t="str">
        <f>IFERROR(IF($K473&lt;&gt;"SS",(VLOOKUP($D473,Customer_Demand!$D:$BF,COLUMNS($I473:AA473),0)/$I473+VLOOKUP($D473,Customer_Demand!$D:$BF,COLUMNS($I473:AA473),0)/$K473),(VLOOKUP($D473,Customer_Demand!$D:$BF,COLUMNS($I473:AA473),0)/$I473)),"")</f>
        <v/>
      </c>
      <c r="AB473" s="49" t="str">
        <f>IFERROR(IF($K473&lt;&gt;"SS",(VLOOKUP($D473,Customer_Demand!$D:$BF,COLUMNS($I473:AB473),0)/$I473+VLOOKUP($D473,Customer_Demand!$D:$BF,COLUMNS($I473:AB473),0)/$K473),(VLOOKUP($D473,Customer_Demand!$D:$BF,COLUMNS($I473:AB473),0)/$I473)),"")</f>
        <v/>
      </c>
      <c r="AC473" s="49" t="str">
        <f>IFERROR(IF($K473&lt;&gt;"SS",(VLOOKUP($D473,Customer_Demand!$D:$BF,COLUMNS($I473:AC473),0)/$I473+VLOOKUP($D473,Customer_Demand!$D:$BF,COLUMNS($I473:AC473),0)/$K473),(VLOOKUP($D473,Customer_Demand!$D:$BF,COLUMNS($I473:AC473),0)/$I473)),"")</f>
        <v/>
      </c>
      <c r="AD473" s="49" t="str">
        <f>IFERROR(IF($K473&lt;&gt;"SS",(VLOOKUP($D473,Customer_Demand!$D:$BF,COLUMNS($I473:AD473),0)/$I473+VLOOKUP($D473,Customer_Demand!$D:$BF,COLUMNS($I473:AD473),0)/$K473),(VLOOKUP($D473,Customer_Demand!$D:$BF,COLUMNS($I473:AD473),0)/$I473)),"")</f>
        <v/>
      </c>
      <c r="AE473" s="49" t="str">
        <f>IFERROR(IF($K473&lt;&gt;"SS",(VLOOKUP($D473,Customer_Demand!$D:$BF,COLUMNS($I473:AE473),0)/$I473+VLOOKUP($D473,Customer_Demand!$D:$BF,COLUMNS($I473:AE473),0)/$K473),(VLOOKUP($D473,Customer_Demand!$D:$BF,COLUMNS($I473:AE473),0)/$I473)),"")</f>
        <v/>
      </c>
      <c r="AF473" s="49" t="str">
        <f>IFERROR(IF($K473&lt;&gt;"SS",(VLOOKUP($D473,Customer_Demand!$D:$BF,COLUMNS($I473:AF473),0)/$I473+VLOOKUP($D473,Customer_Demand!$D:$BF,COLUMNS($I473:AF473),0)/$K473),(VLOOKUP($D473,Customer_Demand!$D:$BF,COLUMNS($I473:AF473),0)/$I473)),"")</f>
        <v/>
      </c>
      <c r="AG473" s="49" t="str">
        <f>IFERROR(IF($K473&lt;&gt;"SS",(VLOOKUP($D473,Customer_Demand!$D:$BF,COLUMNS($I473:AG473),0)/$I473+VLOOKUP($D473,Customer_Demand!$D:$BF,COLUMNS($I473:AG473),0)/$K473),(VLOOKUP($D473,Customer_Demand!$D:$BF,COLUMNS($I473:AG473),0)/$I473)),"")</f>
        <v/>
      </c>
      <c r="AH473" s="49" t="str">
        <f>IFERROR(IF($K473&lt;&gt;"SS",(VLOOKUP($D473,Customer_Demand!$D:$BF,COLUMNS($I473:AH473),0)/$I473+VLOOKUP($D473,Customer_Demand!$D:$BF,COLUMNS($I473:AH473),0)/$K473),(VLOOKUP($D473,Customer_Demand!$D:$BF,COLUMNS($I473:AH473),0)/$I473)),"")</f>
        <v/>
      </c>
      <c r="AI473" s="49" t="str">
        <f>IFERROR(IF($K473&lt;&gt;"SS",(VLOOKUP($D473,Customer_Demand!$D:$BF,COLUMNS($I473:AI473),0)/$I473+VLOOKUP($D473,Customer_Demand!$D:$BF,COLUMNS($I473:AI473),0)/$K473),(VLOOKUP($D473,Customer_Demand!$D:$BF,COLUMNS($I473:AI473),0)/$I473)),"")</f>
        <v/>
      </c>
      <c r="AJ473" s="49" t="str">
        <f>IFERROR(IF($K473&lt;&gt;"SS",(VLOOKUP($D473,Customer_Demand!$D:$BF,COLUMNS($I473:AJ473),0)/$I473+VLOOKUP($D473,Customer_Demand!$D:$BF,COLUMNS($I473:AJ473),0)/$K473),(VLOOKUP($D473,Customer_Demand!$D:$BF,COLUMNS($I473:AJ473),0)/$I473)),"")</f>
        <v/>
      </c>
      <c r="AK473" s="49" t="str">
        <f>IFERROR(IF($K473&lt;&gt;"SS",(VLOOKUP($D473,Customer_Demand!$D:$BF,COLUMNS($I473:AK473),0)/$I473+VLOOKUP($D473,Customer_Demand!$D:$BF,COLUMNS($I473:AK473),0)/$K473),(VLOOKUP($D473,Customer_Demand!$D:$BF,COLUMNS($I473:AK473),0)/$I473)),"")</f>
        <v/>
      </c>
      <c r="AL473" s="49" t="str">
        <f>IFERROR(IF($K473&lt;&gt;"SS",(VLOOKUP($D473,Customer_Demand!$D:$BF,COLUMNS($I473:AL473),0)/$I473+VLOOKUP($D473,Customer_Demand!$D:$BF,COLUMNS($I473:AL473),0)/$K473),(VLOOKUP($D473,Customer_Demand!$D:$BF,COLUMNS($I473:AL473),0)/$I473)),"")</f>
        <v/>
      </c>
      <c r="AM473" s="49" t="str">
        <f>IFERROR(IF($K473&lt;&gt;"SS",(VLOOKUP($D473,Customer_Demand!$D:$BF,COLUMNS($I473:AM473),0)/$I473+VLOOKUP($D473,Customer_Demand!$D:$BF,COLUMNS($I473:AM473),0)/$K473),(VLOOKUP($D473,Customer_Demand!$D:$BF,COLUMNS($I473:AM473),0)/$I473)),"")</f>
        <v/>
      </c>
      <c r="AN473" s="49" t="str">
        <f>IFERROR(IF($K473&lt;&gt;"SS",(VLOOKUP($D473,Customer_Demand!$D:$BF,COLUMNS($I473:AN473),0)/$I473+VLOOKUP($D473,Customer_Demand!$D:$BF,COLUMNS($I473:AN473),0)/$K473),(VLOOKUP($D473,Customer_Demand!$D:$BF,COLUMNS($I473:AN473),0)/$I473)),"")</f>
        <v/>
      </c>
      <c r="AO473" s="49" t="str">
        <f>IFERROR(IF($K473&lt;&gt;"SS",(VLOOKUP($D473,Customer_Demand!$D:$BF,COLUMNS($I473:AO473),0)/$I473+VLOOKUP($D473,Customer_Demand!$D:$BF,COLUMNS($I473:AO473),0)/$K473),(VLOOKUP($D473,Customer_Demand!$D:$BF,COLUMNS($I473:AO473),0)/$I473)),"")</f>
        <v/>
      </c>
      <c r="AP473" s="49" t="str">
        <f>IFERROR(IF($K473&lt;&gt;"SS",(VLOOKUP($D473,Customer_Demand!$D:$BF,COLUMNS($I473:AP473),0)/$I473+VLOOKUP($D473,Customer_Demand!$D:$BF,COLUMNS($I473:AP473),0)/$K473),(VLOOKUP($D473,Customer_Demand!$D:$BF,COLUMNS($I473:AP473),0)/$I473)),"")</f>
        <v/>
      </c>
      <c r="AQ473" s="49" t="str">
        <f>IFERROR(IF($K473&lt;&gt;"SS",(VLOOKUP($D473,Customer_Demand!$D:$BF,COLUMNS($I473:AQ473),0)/$I473+VLOOKUP($D473,Customer_Demand!$D:$BF,COLUMNS($I473:AQ473),0)/$K473),(VLOOKUP($D473,Customer_Demand!$D:$BF,COLUMNS($I473:AQ473),0)/$I473)),"")</f>
        <v/>
      </c>
      <c r="AR473" s="49" t="str">
        <f>IFERROR(IF($K473&lt;&gt;"SS",(VLOOKUP($D473,Customer_Demand!$D:$BF,COLUMNS($I473:AR473),0)/$I473+VLOOKUP($D473,Customer_Demand!$D:$BF,COLUMNS($I473:AR473),0)/$K473),(VLOOKUP($D473,Customer_Demand!$D:$BF,COLUMNS($I473:AR473),0)/$I473)),"")</f>
        <v/>
      </c>
      <c r="AS473" s="49" t="str">
        <f>IFERROR(IF($K473&lt;&gt;"SS",(VLOOKUP($D473,Customer_Demand!$D:$BF,COLUMNS($I473:AS473),0)/$I473+VLOOKUP($D473,Customer_Demand!$D:$BF,COLUMNS($I473:AS473),0)/$K473),(VLOOKUP($D473,Customer_Demand!$D:$BF,COLUMNS($I473:AS473),0)/$I473)),"")</f>
        <v/>
      </c>
      <c r="AT473" s="49" t="str">
        <f>IFERROR(IF($K473&lt;&gt;"SS",(VLOOKUP($D473,Customer_Demand!$D:$BF,COLUMNS($I473:AT473),0)/$I473+VLOOKUP($D473,Customer_Demand!$D:$BF,COLUMNS($I473:AT473),0)/$K473),(VLOOKUP($D473,Customer_Demand!$D:$BF,COLUMNS($I473:AT473),0)/$I473)),"")</f>
        <v/>
      </c>
      <c r="AU473" s="49" t="str">
        <f>IFERROR(IF($K473&lt;&gt;"SS",(VLOOKUP($D473,Customer_Demand!$D:$BF,COLUMNS($I473:AU473),0)/$I473+VLOOKUP($D473,Customer_Demand!$D:$BF,COLUMNS($I473:AU473),0)/$K473),(VLOOKUP($D473,Customer_Demand!$D:$BF,COLUMNS($I473:AU473),0)/$I473)),"")</f>
        <v/>
      </c>
      <c r="AV473" s="49" t="str">
        <f>IFERROR(IF($K473&lt;&gt;"SS",(VLOOKUP($D473,Customer_Demand!$D:$BF,COLUMNS($I473:AV473),0)/$I473+VLOOKUP($D473,Customer_Demand!$D:$BF,COLUMNS($I473:AV473),0)/$K473),(VLOOKUP($D473,Customer_Demand!$D:$BF,COLUMNS($I473:AV473),0)/$I473)),"")</f>
        <v/>
      </c>
      <c r="AW473" s="49" t="str">
        <f>IFERROR(IF($K473&lt;&gt;"SS",(VLOOKUP($D473,Customer_Demand!$D:$BF,COLUMNS($I473:AW473),0)/$I473+VLOOKUP($D473,Customer_Demand!$D:$BF,COLUMNS($I473:AW473),0)/$K473),(VLOOKUP($D473,Customer_Demand!$D:$BF,COLUMNS($I473:AW473),0)/$I473)),"")</f>
        <v/>
      </c>
      <c r="AX473" s="49" t="str">
        <f>IFERROR(IF($K473&lt;&gt;"SS",(VLOOKUP($D473,Customer_Demand!$D:$BF,COLUMNS($I473:AX473),0)/$I473+VLOOKUP($D473,Customer_Demand!$D:$BF,COLUMNS($I473:AX473),0)/$K473),(VLOOKUP($D473,Customer_Demand!$D:$BF,COLUMNS($I473:AX473),0)/$I473)),"")</f>
        <v/>
      </c>
      <c r="AY473" s="49" t="str">
        <f>IFERROR(IF($K473&lt;&gt;"SS",(VLOOKUP($D473,Customer_Demand!$D:$BF,COLUMNS($I473:AY473),0)/$I473+VLOOKUP($D473,Customer_Demand!$D:$BF,COLUMNS($I473:AY473),0)/$K473),(VLOOKUP($D473,Customer_Demand!$D:$BF,COLUMNS($I473:AY473),0)/$I473)),"")</f>
        <v/>
      </c>
      <c r="AZ473" s="49" t="str">
        <f>IFERROR(IF($K473&lt;&gt;"SS",(VLOOKUP($D473,Customer_Demand!$D:$BF,COLUMNS($I473:AZ473),0)/$I473+VLOOKUP($D473,Customer_Demand!$D:$BF,COLUMNS($I473:AZ473),0)/$K473),(VLOOKUP($D473,Customer_Demand!$D:$BF,COLUMNS($I473:AZ473),0)/$I473)),"")</f>
        <v/>
      </c>
      <c r="BA473" s="49" t="str">
        <f>IFERROR(IF($K473&lt;&gt;"SS",(VLOOKUP($D473,Customer_Demand!$D:$BF,COLUMNS($I473:BA473),0)/$I473+VLOOKUP($D473,Customer_Demand!$D:$BF,COLUMNS($I473:BA473),0)/$K473),(VLOOKUP($D473,Customer_Demand!$D:$BF,COLUMNS($I473:BA473),0)/$I473)),"")</f>
        <v/>
      </c>
      <c r="BB473" s="49" t="str">
        <f>IFERROR(IF($K473&lt;&gt;"SS",(VLOOKUP($D473,Customer_Demand!$D:$BF,COLUMNS($I473:BB473),0)/$I473+VLOOKUP($D473,Customer_Demand!$D:$BF,COLUMNS($I473:BB473),0)/$K473),(VLOOKUP($D473,Customer_Demand!$D:$BF,COLUMNS($I473:BB473),0)/$I473)),"")</f>
        <v/>
      </c>
      <c r="BC473" s="49" t="str">
        <f>IFERROR(IF($K473&lt;&gt;"SS",(VLOOKUP($D473,Customer_Demand!$D:$BF,COLUMNS($I473:BC473),0)/$I473+VLOOKUP($D473,Customer_Demand!$D:$BF,COLUMNS($I473:BC473),0)/$K473),(VLOOKUP($D473,Customer_Demand!$D:$BF,COLUMNS($I473:BC473),0)/$I473)),"")</f>
        <v/>
      </c>
      <c r="BD473" s="49" t="str">
        <f>IFERROR(IF($K473&lt;&gt;"SS",(VLOOKUP($D473,Customer_Demand!$D:$BF,COLUMNS($I473:BD473),0)/$I473+VLOOKUP($D473,Customer_Demand!$D:$BF,COLUMNS($I473:BD473),0)/$K473),(VLOOKUP($D473,Customer_Demand!$D:$BF,COLUMNS($I473:BD473),0)/$I473)),"")</f>
        <v/>
      </c>
      <c r="BE473" s="49" t="str">
        <f>IFERROR(IF($K473&lt;&gt;"SS",(VLOOKUP($D473,Customer_Demand!$D:$BF,COLUMNS($I473:BE473),0)/$I473+VLOOKUP($D473,Customer_Demand!$D:$BF,COLUMNS($I473:BE473),0)/$K473),(VLOOKUP($D473,Customer_Demand!$D:$BF,COLUMNS($I473:BE473),0)/$I473)),"")</f>
        <v/>
      </c>
      <c r="BF473" s="49" t="str">
        <f>IFERROR(IF($K473&lt;&gt;"SS",(VLOOKUP($D473,Customer_Demand!$D:$BF,COLUMNS($I473:BF473),0)/$I473+VLOOKUP($D473,Customer_Demand!$D:$BF,COLUMNS($I473:BF473),0)/$K473),(VLOOKUP($D473,Customer_Demand!$D:$BF,COLUMNS($I473:BF473),0)/$I473)),"")</f>
        <v/>
      </c>
      <c r="BG473" s="49" t="str">
        <f>IFERROR(IF($K473&lt;&gt;"SS",(VLOOKUP($D473,Customer_Demand!$D:$BF,COLUMNS($I473:BG473),0)/$I473+VLOOKUP($D473,Customer_Demand!$D:$BF,COLUMNS($I473:BG473),0)/$K473),(VLOOKUP($D473,Customer_Demand!$D:$BF,COLUMNS($I473:BG473),0)/$I473)),"")</f>
        <v/>
      </c>
      <c r="BH473" s="49" t="str">
        <f>IFERROR(IF($K473&lt;&gt;"SS",(VLOOKUP($D473,Customer_Demand!$D:$BF,COLUMNS($I473:BH473),0)/$I473+VLOOKUP($D473,Customer_Demand!$D:$BF,COLUMNS($I473:BH473),0)/$K473),(VLOOKUP($D473,Customer_Demand!$D:$BF,COLUMNS($I473:BH473),0)/$I473)),"")</f>
        <v/>
      </c>
      <c r="BI473" s="49" t="str">
        <f>IFERROR(IF($K473&lt;&gt;"SS",(VLOOKUP($D473,Customer_Demand!$D:$BF,COLUMNS($I473:BI473),0)/$I473+VLOOKUP($D473,Customer_Demand!$D:$BF,COLUMNS($I473:BI473),0)/$K473),(VLOOKUP($D473,Customer_Demand!$D:$BF,COLUMNS($I473:BI473),0)/$I473)),"")</f>
        <v/>
      </c>
      <c r="BJ473" s="49" t="str">
        <f>IFERROR(IF($K473&lt;&gt;"SS",(VLOOKUP($D473,Customer_Demand!$D:$BF,COLUMNS($I473:BJ473),0)/$I473+VLOOKUP($D473,Customer_Demand!$D:$BF,COLUMNS($I473:BJ473),0)/$K473),(VLOOKUP($D473,Customer_Demand!$D:$BF,COLUMNS($I473:BJ473),0)/$I473)),"")</f>
        <v/>
      </c>
      <c r="BK473" s="50" t="str">
        <f>IFERROR(IF($K473&lt;&gt;"SS",(VLOOKUP($D473,Customer_Demand!$D:$BF,COLUMNS($I473:BK473),0)/$I473+VLOOKUP($D473,Customer_Demand!$D:$BF,COLUMNS($I473:BK473),0)/$K473),(VLOOKUP($D473,Customer_Demand!$D:$BF,COLUMNS($I473:BK473),0)/$I473)),"")</f>
        <v/>
      </c>
      <c r="BL473" s="18"/>
    </row>
    <row r="474" spans="2:64" x14ac:dyDescent="0.2">
      <c r="B474" s="12" t="str">
        <f t="shared" si="35"/>
        <v/>
      </c>
      <c r="C474" s="45" t="str">
        <f>IF((Customer_Demand!C474)&lt;&gt;"",Customer_Demand!C474,"")</f>
        <v/>
      </c>
      <c r="D474" s="45" t="str">
        <f>IF(C474&lt;&gt;"",Customer_Demand!D474,"")</f>
        <v/>
      </c>
      <c r="E474" s="51" t="str">
        <f>IF(C474&lt;&gt;"",Customer_Demand!E474,"")</f>
        <v/>
      </c>
      <c r="F474" s="47" t="str">
        <f>IF(C474&lt;&gt;"",VLOOKUP(D474,Customer_Demand!$D$5:$F$1005,3,0),"")</f>
        <v/>
      </c>
      <c r="G474" s="48" t="str">
        <f t="shared" si="32"/>
        <v/>
      </c>
      <c r="H474" s="48" t="str">
        <f t="shared" si="33"/>
        <v/>
      </c>
      <c r="I474" s="48" t="str">
        <f>IFERROR(IF(C474&lt;&gt;"",VLOOKUP($H474,SMT_Cycle_Time_Data!$F:$Q,4,0),""),"SGR Not Defined")</f>
        <v/>
      </c>
      <c r="J474" s="48" t="str">
        <f t="shared" si="34"/>
        <v/>
      </c>
      <c r="K474" s="48" t="str">
        <f>IF(C474&lt;&gt;"",IFERROR(VLOOKUP($J474,SMT_Cycle_Time_Data!$F:$Q,4,0),"SS"),"")</f>
        <v/>
      </c>
      <c r="L474" s="49" t="str">
        <f>IFERROR(IF($K474&lt;&gt;"SS",(VLOOKUP($D474,Customer_Demand!$D:$BF,COLUMNS($I474:L474),0)/$I474+VLOOKUP($D474,Customer_Demand!$D:$BF,COLUMNS($I474:L474),0)/$K474),(VLOOKUP($D474,Customer_Demand!$D:$BF,COLUMNS($I474:L474),0)/$I474)),"")</f>
        <v/>
      </c>
      <c r="M474" s="49" t="str">
        <f>IFERROR(IF($K474&lt;&gt;"SS",(VLOOKUP($D474,Customer_Demand!$D:$BF,COLUMNS($I474:M474),0)/$I474+VLOOKUP($D474,Customer_Demand!$D:$BF,COLUMNS($I474:M474),0)/$K474),(VLOOKUP($D474,Customer_Demand!$D:$BF,COLUMNS($I474:M474),0)/$I474)),"")</f>
        <v/>
      </c>
      <c r="N474" s="49" t="str">
        <f>IFERROR(IF($K474&lt;&gt;"SS",(VLOOKUP($D474,Customer_Demand!$D:$BF,COLUMNS($I474:N474),0)/$I474+VLOOKUP($D474,Customer_Demand!$D:$BF,COLUMNS($I474:N474),0)/$K474),(VLOOKUP($D474,Customer_Demand!$D:$BF,COLUMNS($I474:N474),0)/$I474)),"")</f>
        <v/>
      </c>
      <c r="O474" s="49" t="str">
        <f>IFERROR(IF($K474&lt;&gt;"SS",(VLOOKUP($D474,Customer_Demand!$D:$BF,COLUMNS($I474:O474),0)/$I474+VLOOKUP($D474,Customer_Demand!$D:$BF,COLUMNS($I474:O474),0)/$K474),(VLOOKUP($D474,Customer_Demand!$D:$BF,COLUMNS($I474:O474),0)/$I474)),"")</f>
        <v/>
      </c>
      <c r="P474" s="49" t="str">
        <f>IFERROR(IF($K474&lt;&gt;"SS",(VLOOKUP($D474,Customer_Demand!$D:$BF,COLUMNS($I474:P474),0)/$I474+VLOOKUP($D474,Customer_Demand!$D:$BF,COLUMNS($I474:P474),0)/$K474),(VLOOKUP($D474,Customer_Demand!$D:$BF,COLUMNS($I474:P474),0)/$I474)),"")</f>
        <v/>
      </c>
      <c r="Q474" s="49" t="str">
        <f>IFERROR(IF($K474&lt;&gt;"SS",(VLOOKUP($D474,Customer_Demand!$D:$BF,COLUMNS($I474:Q474),0)/$I474+VLOOKUP($D474,Customer_Demand!$D:$BF,COLUMNS($I474:Q474),0)/$K474),(VLOOKUP($D474,Customer_Demand!$D:$BF,COLUMNS($I474:Q474),0)/$I474)),"")</f>
        <v/>
      </c>
      <c r="R474" s="49" t="str">
        <f>IFERROR(IF($K474&lt;&gt;"SS",(VLOOKUP($D474,Customer_Demand!$D:$BF,COLUMNS($I474:R474),0)/$I474+VLOOKUP($D474,Customer_Demand!$D:$BF,COLUMNS($I474:R474),0)/$K474),(VLOOKUP($D474,Customer_Demand!$D:$BF,COLUMNS($I474:R474),0)/$I474)),"")</f>
        <v/>
      </c>
      <c r="S474" s="49" t="str">
        <f>IFERROR(IF($K474&lt;&gt;"SS",(VLOOKUP($D474,Customer_Demand!$D:$BF,COLUMNS($I474:S474),0)/$I474+VLOOKUP($D474,Customer_Demand!$D:$BF,COLUMNS($I474:S474),0)/$K474),(VLOOKUP($D474,Customer_Demand!$D:$BF,COLUMNS($I474:S474),0)/$I474)),"")</f>
        <v/>
      </c>
      <c r="T474" s="49" t="str">
        <f>IFERROR(IF($K474&lt;&gt;"SS",(VLOOKUP($D474,Customer_Demand!$D:$BF,COLUMNS($I474:T474),0)/$I474+VLOOKUP($D474,Customer_Demand!$D:$BF,COLUMNS($I474:T474),0)/$K474),(VLOOKUP($D474,Customer_Demand!$D:$BF,COLUMNS($I474:T474),0)/$I474)),"")</f>
        <v/>
      </c>
      <c r="U474" s="49" t="str">
        <f>IFERROR(IF($K474&lt;&gt;"SS",(VLOOKUP($D474,Customer_Demand!$D:$BF,COLUMNS($I474:U474),0)/$I474+VLOOKUP($D474,Customer_Demand!$D:$BF,COLUMNS($I474:U474),0)/$K474),(VLOOKUP($D474,Customer_Demand!$D:$BF,COLUMNS($I474:U474),0)/$I474)),"")</f>
        <v/>
      </c>
      <c r="V474" s="49" t="str">
        <f>IFERROR(IF($K474&lt;&gt;"SS",(VLOOKUP($D474,Customer_Demand!$D:$BF,COLUMNS($I474:V474),0)/$I474+VLOOKUP($D474,Customer_Demand!$D:$BF,COLUMNS($I474:V474),0)/$K474),(VLOOKUP($D474,Customer_Demand!$D:$BF,COLUMNS($I474:V474),0)/$I474)),"")</f>
        <v/>
      </c>
      <c r="W474" s="49" t="str">
        <f>IFERROR(IF($K474&lt;&gt;"SS",(VLOOKUP($D474,Customer_Demand!$D:$BF,COLUMNS($I474:W474),0)/$I474+VLOOKUP($D474,Customer_Demand!$D:$BF,COLUMNS($I474:W474),0)/$K474),(VLOOKUP($D474,Customer_Demand!$D:$BF,COLUMNS($I474:W474),0)/$I474)),"")</f>
        <v/>
      </c>
      <c r="X474" s="49" t="str">
        <f>IFERROR(IF($K474&lt;&gt;"SS",(VLOOKUP($D474,Customer_Demand!$D:$BF,COLUMNS($I474:X474),0)/$I474+VLOOKUP($D474,Customer_Demand!$D:$BF,COLUMNS($I474:X474),0)/$K474),(VLOOKUP($D474,Customer_Demand!$D:$BF,COLUMNS($I474:X474),0)/$I474)),"")</f>
        <v/>
      </c>
      <c r="Y474" s="49" t="str">
        <f>IFERROR(IF($K474&lt;&gt;"SS",(VLOOKUP($D474,Customer_Demand!$D:$BF,COLUMNS($I474:Y474),0)/$I474+VLOOKUP($D474,Customer_Demand!$D:$BF,COLUMNS($I474:Y474),0)/$K474),(VLOOKUP($D474,Customer_Demand!$D:$BF,COLUMNS($I474:Y474),0)/$I474)),"")</f>
        <v/>
      </c>
      <c r="Z474" s="49" t="str">
        <f>IFERROR(IF($K474&lt;&gt;"SS",(VLOOKUP($D474,Customer_Demand!$D:$BF,COLUMNS($I474:Z474),0)/$I474+VLOOKUP($D474,Customer_Demand!$D:$BF,COLUMNS($I474:Z474),0)/$K474),(VLOOKUP($D474,Customer_Demand!$D:$BF,COLUMNS($I474:Z474),0)/$I474)),"")</f>
        <v/>
      </c>
      <c r="AA474" s="49" t="str">
        <f>IFERROR(IF($K474&lt;&gt;"SS",(VLOOKUP($D474,Customer_Demand!$D:$BF,COLUMNS($I474:AA474),0)/$I474+VLOOKUP($D474,Customer_Demand!$D:$BF,COLUMNS($I474:AA474),0)/$K474),(VLOOKUP($D474,Customer_Demand!$D:$BF,COLUMNS($I474:AA474),0)/$I474)),"")</f>
        <v/>
      </c>
      <c r="AB474" s="49" t="str">
        <f>IFERROR(IF($K474&lt;&gt;"SS",(VLOOKUP($D474,Customer_Demand!$D:$BF,COLUMNS($I474:AB474),0)/$I474+VLOOKUP($D474,Customer_Demand!$D:$BF,COLUMNS($I474:AB474),0)/$K474),(VLOOKUP($D474,Customer_Demand!$D:$BF,COLUMNS($I474:AB474),0)/$I474)),"")</f>
        <v/>
      </c>
      <c r="AC474" s="49" t="str">
        <f>IFERROR(IF($K474&lt;&gt;"SS",(VLOOKUP($D474,Customer_Demand!$D:$BF,COLUMNS($I474:AC474),0)/$I474+VLOOKUP($D474,Customer_Demand!$D:$BF,COLUMNS($I474:AC474),0)/$K474),(VLOOKUP($D474,Customer_Demand!$D:$BF,COLUMNS($I474:AC474),0)/$I474)),"")</f>
        <v/>
      </c>
      <c r="AD474" s="49" t="str">
        <f>IFERROR(IF($K474&lt;&gt;"SS",(VLOOKUP($D474,Customer_Demand!$D:$BF,COLUMNS($I474:AD474),0)/$I474+VLOOKUP($D474,Customer_Demand!$D:$BF,COLUMNS($I474:AD474),0)/$K474),(VLOOKUP($D474,Customer_Demand!$D:$BF,COLUMNS($I474:AD474),0)/$I474)),"")</f>
        <v/>
      </c>
      <c r="AE474" s="49" t="str">
        <f>IFERROR(IF($K474&lt;&gt;"SS",(VLOOKUP($D474,Customer_Demand!$D:$BF,COLUMNS($I474:AE474),0)/$I474+VLOOKUP($D474,Customer_Demand!$D:$BF,COLUMNS($I474:AE474),0)/$K474),(VLOOKUP($D474,Customer_Demand!$D:$BF,COLUMNS($I474:AE474),0)/$I474)),"")</f>
        <v/>
      </c>
      <c r="AF474" s="49" t="str">
        <f>IFERROR(IF($K474&lt;&gt;"SS",(VLOOKUP($D474,Customer_Demand!$D:$BF,COLUMNS($I474:AF474),0)/$I474+VLOOKUP($D474,Customer_Demand!$D:$BF,COLUMNS($I474:AF474),0)/$K474),(VLOOKUP($D474,Customer_Demand!$D:$BF,COLUMNS($I474:AF474),0)/$I474)),"")</f>
        <v/>
      </c>
      <c r="AG474" s="49" t="str">
        <f>IFERROR(IF($K474&lt;&gt;"SS",(VLOOKUP($D474,Customer_Demand!$D:$BF,COLUMNS($I474:AG474),0)/$I474+VLOOKUP($D474,Customer_Demand!$D:$BF,COLUMNS($I474:AG474),0)/$K474),(VLOOKUP($D474,Customer_Demand!$D:$BF,COLUMNS($I474:AG474),0)/$I474)),"")</f>
        <v/>
      </c>
      <c r="AH474" s="49" t="str">
        <f>IFERROR(IF($K474&lt;&gt;"SS",(VLOOKUP($D474,Customer_Demand!$D:$BF,COLUMNS($I474:AH474),0)/$I474+VLOOKUP($D474,Customer_Demand!$D:$BF,COLUMNS($I474:AH474),0)/$K474),(VLOOKUP($D474,Customer_Demand!$D:$BF,COLUMNS($I474:AH474),0)/$I474)),"")</f>
        <v/>
      </c>
      <c r="AI474" s="49" t="str">
        <f>IFERROR(IF($K474&lt;&gt;"SS",(VLOOKUP($D474,Customer_Demand!$D:$BF,COLUMNS($I474:AI474),0)/$I474+VLOOKUP($D474,Customer_Demand!$D:$BF,COLUMNS($I474:AI474),0)/$K474),(VLOOKUP($D474,Customer_Demand!$D:$BF,COLUMNS($I474:AI474),0)/$I474)),"")</f>
        <v/>
      </c>
      <c r="AJ474" s="49" t="str">
        <f>IFERROR(IF($K474&lt;&gt;"SS",(VLOOKUP($D474,Customer_Demand!$D:$BF,COLUMNS($I474:AJ474),0)/$I474+VLOOKUP($D474,Customer_Demand!$D:$BF,COLUMNS($I474:AJ474),0)/$K474),(VLOOKUP($D474,Customer_Demand!$D:$BF,COLUMNS($I474:AJ474),0)/$I474)),"")</f>
        <v/>
      </c>
      <c r="AK474" s="49" t="str">
        <f>IFERROR(IF($K474&lt;&gt;"SS",(VLOOKUP($D474,Customer_Demand!$D:$BF,COLUMNS($I474:AK474),0)/$I474+VLOOKUP($D474,Customer_Demand!$D:$BF,COLUMNS($I474:AK474),0)/$K474),(VLOOKUP($D474,Customer_Demand!$D:$BF,COLUMNS($I474:AK474),0)/$I474)),"")</f>
        <v/>
      </c>
      <c r="AL474" s="49" t="str">
        <f>IFERROR(IF($K474&lt;&gt;"SS",(VLOOKUP($D474,Customer_Demand!$D:$BF,COLUMNS($I474:AL474),0)/$I474+VLOOKUP($D474,Customer_Demand!$D:$BF,COLUMNS($I474:AL474),0)/$K474),(VLOOKUP($D474,Customer_Demand!$D:$BF,COLUMNS($I474:AL474),0)/$I474)),"")</f>
        <v/>
      </c>
      <c r="AM474" s="49" t="str">
        <f>IFERROR(IF($K474&lt;&gt;"SS",(VLOOKUP($D474,Customer_Demand!$D:$BF,COLUMNS($I474:AM474),0)/$I474+VLOOKUP($D474,Customer_Demand!$D:$BF,COLUMNS($I474:AM474),0)/$K474),(VLOOKUP($D474,Customer_Demand!$D:$BF,COLUMNS($I474:AM474),0)/$I474)),"")</f>
        <v/>
      </c>
      <c r="AN474" s="49" t="str">
        <f>IFERROR(IF($K474&lt;&gt;"SS",(VLOOKUP($D474,Customer_Demand!$D:$BF,COLUMNS($I474:AN474),0)/$I474+VLOOKUP($D474,Customer_Demand!$D:$BF,COLUMNS($I474:AN474),0)/$K474),(VLOOKUP($D474,Customer_Demand!$D:$BF,COLUMNS($I474:AN474),0)/$I474)),"")</f>
        <v/>
      </c>
      <c r="AO474" s="49" t="str">
        <f>IFERROR(IF($K474&lt;&gt;"SS",(VLOOKUP($D474,Customer_Demand!$D:$BF,COLUMNS($I474:AO474),0)/$I474+VLOOKUP($D474,Customer_Demand!$D:$BF,COLUMNS($I474:AO474),0)/$K474),(VLOOKUP($D474,Customer_Demand!$D:$BF,COLUMNS($I474:AO474),0)/$I474)),"")</f>
        <v/>
      </c>
      <c r="AP474" s="49" t="str">
        <f>IFERROR(IF($K474&lt;&gt;"SS",(VLOOKUP($D474,Customer_Demand!$D:$BF,COLUMNS($I474:AP474),0)/$I474+VLOOKUP($D474,Customer_Demand!$D:$BF,COLUMNS($I474:AP474),0)/$K474),(VLOOKUP($D474,Customer_Demand!$D:$BF,COLUMNS($I474:AP474),0)/$I474)),"")</f>
        <v/>
      </c>
      <c r="AQ474" s="49" t="str">
        <f>IFERROR(IF($K474&lt;&gt;"SS",(VLOOKUP($D474,Customer_Demand!$D:$BF,COLUMNS($I474:AQ474),0)/$I474+VLOOKUP($D474,Customer_Demand!$D:$BF,COLUMNS($I474:AQ474),0)/$K474),(VLOOKUP($D474,Customer_Demand!$D:$BF,COLUMNS($I474:AQ474),0)/$I474)),"")</f>
        <v/>
      </c>
      <c r="AR474" s="49" t="str">
        <f>IFERROR(IF($K474&lt;&gt;"SS",(VLOOKUP($D474,Customer_Demand!$D:$BF,COLUMNS($I474:AR474),0)/$I474+VLOOKUP($D474,Customer_Demand!$D:$BF,COLUMNS($I474:AR474),0)/$K474),(VLOOKUP($D474,Customer_Demand!$D:$BF,COLUMNS($I474:AR474),0)/$I474)),"")</f>
        <v/>
      </c>
      <c r="AS474" s="49" t="str">
        <f>IFERROR(IF($K474&lt;&gt;"SS",(VLOOKUP($D474,Customer_Demand!$D:$BF,COLUMNS($I474:AS474),0)/$I474+VLOOKUP($D474,Customer_Demand!$D:$BF,COLUMNS($I474:AS474),0)/$K474),(VLOOKUP($D474,Customer_Demand!$D:$BF,COLUMNS($I474:AS474),0)/$I474)),"")</f>
        <v/>
      </c>
      <c r="AT474" s="49" t="str">
        <f>IFERROR(IF($K474&lt;&gt;"SS",(VLOOKUP($D474,Customer_Demand!$D:$BF,COLUMNS($I474:AT474),0)/$I474+VLOOKUP($D474,Customer_Demand!$D:$BF,COLUMNS($I474:AT474),0)/$K474),(VLOOKUP($D474,Customer_Demand!$D:$BF,COLUMNS($I474:AT474),0)/$I474)),"")</f>
        <v/>
      </c>
      <c r="AU474" s="49" t="str">
        <f>IFERROR(IF($K474&lt;&gt;"SS",(VLOOKUP($D474,Customer_Demand!$D:$BF,COLUMNS($I474:AU474),0)/$I474+VLOOKUP($D474,Customer_Demand!$D:$BF,COLUMNS($I474:AU474),0)/$K474),(VLOOKUP($D474,Customer_Demand!$D:$BF,COLUMNS($I474:AU474),0)/$I474)),"")</f>
        <v/>
      </c>
      <c r="AV474" s="49" t="str">
        <f>IFERROR(IF($K474&lt;&gt;"SS",(VLOOKUP($D474,Customer_Demand!$D:$BF,COLUMNS($I474:AV474),0)/$I474+VLOOKUP($D474,Customer_Demand!$D:$BF,COLUMNS($I474:AV474),0)/$K474),(VLOOKUP($D474,Customer_Demand!$D:$BF,COLUMNS($I474:AV474),0)/$I474)),"")</f>
        <v/>
      </c>
      <c r="AW474" s="49" t="str">
        <f>IFERROR(IF($K474&lt;&gt;"SS",(VLOOKUP($D474,Customer_Demand!$D:$BF,COLUMNS($I474:AW474),0)/$I474+VLOOKUP($D474,Customer_Demand!$D:$BF,COLUMNS($I474:AW474),0)/$K474),(VLOOKUP($D474,Customer_Demand!$D:$BF,COLUMNS($I474:AW474),0)/$I474)),"")</f>
        <v/>
      </c>
      <c r="AX474" s="49" t="str">
        <f>IFERROR(IF($K474&lt;&gt;"SS",(VLOOKUP($D474,Customer_Demand!$D:$BF,COLUMNS($I474:AX474),0)/$I474+VLOOKUP($D474,Customer_Demand!$D:$BF,COLUMNS($I474:AX474),0)/$K474),(VLOOKUP($D474,Customer_Demand!$D:$BF,COLUMNS($I474:AX474),0)/$I474)),"")</f>
        <v/>
      </c>
      <c r="AY474" s="49" t="str">
        <f>IFERROR(IF($K474&lt;&gt;"SS",(VLOOKUP($D474,Customer_Demand!$D:$BF,COLUMNS($I474:AY474),0)/$I474+VLOOKUP($D474,Customer_Demand!$D:$BF,COLUMNS($I474:AY474),0)/$K474),(VLOOKUP($D474,Customer_Demand!$D:$BF,COLUMNS($I474:AY474),0)/$I474)),"")</f>
        <v/>
      </c>
      <c r="AZ474" s="49" t="str">
        <f>IFERROR(IF($K474&lt;&gt;"SS",(VLOOKUP($D474,Customer_Demand!$D:$BF,COLUMNS($I474:AZ474),0)/$I474+VLOOKUP($D474,Customer_Demand!$D:$BF,COLUMNS($I474:AZ474),0)/$K474),(VLOOKUP($D474,Customer_Demand!$D:$BF,COLUMNS($I474:AZ474),0)/$I474)),"")</f>
        <v/>
      </c>
      <c r="BA474" s="49" t="str">
        <f>IFERROR(IF($K474&lt;&gt;"SS",(VLOOKUP($D474,Customer_Demand!$D:$BF,COLUMNS($I474:BA474),0)/$I474+VLOOKUP($D474,Customer_Demand!$D:$BF,COLUMNS($I474:BA474),0)/$K474),(VLOOKUP($D474,Customer_Demand!$D:$BF,COLUMNS($I474:BA474),0)/$I474)),"")</f>
        <v/>
      </c>
      <c r="BB474" s="49" t="str">
        <f>IFERROR(IF($K474&lt;&gt;"SS",(VLOOKUP($D474,Customer_Demand!$D:$BF,COLUMNS($I474:BB474),0)/$I474+VLOOKUP($D474,Customer_Demand!$D:$BF,COLUMNS($I474:BB474),0)/$K474),(VLOOKUP($D474,Customer_Demand!$D:$BF,COLUMNS($I474:BB474),0)/$I474)),"")</f>
        <v/>
      </c>
      <c r="BC474" s="49" t="str">
        <f>IFERROR(IF($K474&lt;&gt;"SS",(VLOOKUP($D474,Customer_Demand!$D:$BF,COLUMNS($I474:BC474),0)/$I474+VLOOKUP($D474,Customer_Demand!$D:$BF,COLUMNS($I474:BC474),0)/$K474),(VLOOKUP($D474,Customer_Demand!$D:$BF,COLUMNS($I474:BC474),0)/$I474)),"")</f>
        <v/>
      </c>
      <c r="BD474" s="49" t="str">
        <f>IFERROR(IF($K474&lt;&gt;"SS",(VLOOKUP($D474,Customer_Demand!$D:$BF,COLUMNS($I474:BD474),0)/$I474+VLOOKUP($D474,Customer_Demand!$D:$BF,COLUMNS($I474:BD474),0)/$K474),(VLOOKUP($D474,Customer_Demand!$D:$BF,COLUMNS($I474:BD474),0)/$I474)),"")</f>
        <v/>
      </c>
      <c r="BE474" s="49" t="str">
        <f>IFERROR(IF($K474&lt;&gt;"SS",(VLOOKUP($D474,Customer_Demand!$D:$BF,COLUMNS($I474:BE474),0)/$I474+VLOOKUP($D474,Customer_Demand!$D:$BF,COLUMNS($I474:BE474),0)/$K474),(VLOOKUP($D474,Customer_Demand!$D:$BF,COLUMNS($I474:BE474),0)/$I474)),"")</f>
        <v/>
      </c>
      <c r="BF474" s="49" t="str">
        <f>IFERROR(IF($K474&lt;&gt;"SS",(VLOOKUP($D474,Customer_Demand!$D:$BF,COLUMNS($I474:BF474),0)/$I474+VLOOKUP($D474,Customer_Demand!$D:$BF,COLUMNS($I474:BF474),0)/$K474),(VLOOKUP($D474,Customer_Demand!$D:$BF,COLUMNS($I474:BF474),0)/$I474)),"")</f>
        <v/>
      </c>
      <c r="BG474" s="49" t="str">
        <f>IFERROR(IF($K474&lt;&gt;"SS",(VLOOKUP($D474,Customer_Demand!$D:$BF,COLUMNS($I474:BG474),0)/$I474+VLOOKUP($D474,Customer_Demand!$D:$BF,COLUMNS($I474:BG474),0)/$K474),(VLOOKUP($D474,Customer_Demand!$D:$BF,COLUMNS($I474:BG474),0)/$I474)),"")</f>
        <v/>
      </c>
      <c r="BH474" s="49" t="str">
        <f>IFERROR(IF($K474&lt;&gt;"SS",(VLOOKUP($D474,Customer_Demand!$D:$BF,COLUMNS($I474:BH474),0)/$I474+VLOOKUP($D474,Customer_Demand!$D:$BF,COLUMNS($I474:BH474),0)/$K474),(VLOOKUP($D474,Customer_Demand!$D:$BF,COLUMNS($I474:BH474),0)/$I474)),"")</f>
        <v/>
      </c>
      <c r="BI474" s="49" t="str">
        <f>IFERROR(IF($K474&lt;&gt;"SS",(VLOOKUP($D474,Customer_Demand!$D:$BF,COLUMNS($I474:BI474),0)/$I474+VLOOKUP($D474,Customer_Demand!$D:$BF,COLUMNS($I474:BI474),0)/$K474),(VLOOKUP($D474,Customer_Demand!$D:$BF,COLUMNS($I474:BI474),0)/$I474)),"")</f>
        <v/>
      </c>
      <c r="BJ474" s="49" t="str">
        <f>IFERROR(IF($K474&lt;&gt;"SS",(VLOOKUP($D474,Customer_Demand!$D:$BF,COLUMNS($I474:BJ474),0)/$I474+VLOOKUP($D474,Customer_Demand!$D:$BF,COLUMNS($I474:BJ474),0)/$K474),(VLOOKUP($D474,Customer_Demand!$D:$BF,COLUMNS($I474:BJ474),0)/$I474)),"")</f>
        <v/>
      </c>
      <c r="BK474" s="50" t="str">
        <f>IFERROR(IF($K474&lt;&gt;"SS",(VLOOKUP($D474,Customer_Demand!$D:$BF,COLUMNS($I474:BK474),0)/$I474+VLOOKUP($D474,Customer_Demand!$D:$BF,COLUMNS($I474:BK474),0)/$K474),(VLOOKUP($D474,Customer_Demand!$D:$BF,COLUMNS($I474:BK474),0)/$I474)),"")</f>
        <v/>
      </c>
      <c r="BL474" s="18"/>
    </row>
    <row r="475" spans="2:64" x14ac:dyDescent="0.2">
      <c r="B475" s="12" t="str">
        <f t="shared" si="35"/>
        <v/>
      </c>
      <c r="C475" s="45" t="str">
        <f>IF((Customer_Demand!C475)&lt;&gt;"",Customer_Demand!C475,"")</f>
        <v/>
      </c>
      <c r="D475" s="45" t="str">
        <f>IF(C475&lt;&gt;"",Customer_Demand!D475,"")</f>
        <v/>
      </c>
      <c r="E475" s="51" t="str">
        <f>IF(C475&lt;&gt;"",Customer_Demand!E475,"")</f>
        <v/>
      </c>
      <c r="F475" s="47" t="str">
        <f>IF(C475&lt;&gt;"",VLOOKUP(D475,Customer_Demand!$D$5:$F$1005,3,0),"")</f>
        <v/>
      </c>
      <c r="G475" s="48" t="str">
        <f t="shared" si="32"/>
        <v/>
      </c>
      <c r="H475" s="48" t="str">
        <f t="shared" si="33"/>
        <v/>
      </c>
      <c r="I475" s="48" t="str">
        <f>IFERROR(IF(C475&lt;&gt;"",VLOOKUP($H475,SMT_Cycle_Time_Data!$F:$Q,4,0),""),"SGR Not Defined")</f>
        <v/>
      </c>
      <c r="J475" s="48" t="str">
        <f t="shared" si="34"/>
        <v/>
      </c>
      <c r="K475" s="48" t="str">
        <f>IF(C475&lt;&gt;"",IFERROR(VLOOKUP($J475,SMT_Cycle_Time_Data!$F:$Q,4,0),"SS"),"")</f>
        <v/>
      </c>
      <c r="L475" s="49" t="str">
        <f>IFERROR(IF($K475&lt;&gt;"SS",(VLOOKUP($D475,Customer_Demand!$D:$BF,COLUMNS($I475:L475),0)/$I475+VLOOKUP($D475,Customer_Demand!$D:$BF,COLUMNS($I475:L475),0)/$K475),(VLOOKUP($D475,Customer_Demand!$D:$BF,COLUMNS($I475:L475),0)/$I475)),"")</f>
        <v/>
      </c>
      <c r="M475" s="49" t="str">
        <f>IFERROR(IF($K475&lt;&gt;"SS",(VLOOKUP($D475,Customer_Demand!$D:$BF,COLUMNS($I475:M475),0)/$I475+VLOOKUP($D475,Customer_Demand!$D:$BF,COLUMNS($I475:M475),0)/$K475),(VLOOKUP($D475,Customer_Demand!$D:$BF,COLUMNS($I475:M475),0)/$I475)),"")</f>
        <v/>
      </c>
      <c r="N475" s="49" t="str">
        <f>IFERROR(IF($K475&lt;&gt;"SS",(VLOOKUP($D475,Customer_Demand!$D:$BF,COLUMNS($I475:N475),0)/$I475+VLOOKUP($D475,Customer_Demand!$D:$BF,COLUMNS($I475:N475),0)/$K475),(VLOOKUP($D475,Customer_Demand!$D:$BF,COLUMNS($I475:N475),0)/$I475)),"")</f>
        <v/>
      </c>
      <c r="O475" s="49" t="str">
        <f>IFERROR(IF($K475&lt;&gt;"SS",(VLOOKUP($D475,Customer_Demand!$D:$BF,COLUMNS($I475:O475),0)/$I475+VLOOKUP($D475,Customer_Demand!$D:$BF,COLUMNS($I475:O475),0)/$K475),(VLOOKUP($D475,Customer_Demand!$D:$BF,COLUMNS($I475:O475),0)/$I475)),"")</f>
        <v/>
      </c>
      <c r="P475" s="49" t="str">
        <f>IFERROR(IF($K475&lt;&gt;"SS",(VLOOKUP($D475,Customer_Demand!$D:$BF,COLUMNS($I475:P475),0)/$I475+VLOOKUP($D475,Customer_Demand!$D:$BF,COLUMNS($I475:P475),0)/$K475),(VLOOKUP($D475,Customer_Demand!$D:$BF,COLUMNS($I475:P475),0)/$I475)),"")</f>
        <v/>
      </c>
      <c r="Q475" s="49" t="str">
        <f>IFERROR(IF($K475&lt;&gt;"SS",(VLOOKUP($D475,Customer_Demand!$D:$BF,COLUMNS($I475:Q475),0)/$I475+VLOOKUP($D475,Customer_Demand!$D:$BF,COLUMNS($I475:Q475),0)/$K475),(VLOOKUP($D475,Customer_Demand!$D:$BF,COLUMNS($I475:Q475),0)/$I475)),"")</f>
        <v/>
      </c>
      <c r="R475" s="49" t="str">
        <f>IFERROR(IF($K475&lt;&gt;"SS",(VLOOKUP($D475,Customer_Demand!$D:$BF,COLUMNS($I475:R475),0)/$I475+VLOOKUP($D475,Customer_Demand!$D:$BF,COLUMNS($I475:R475),0)/$K475),(VLOOKUP($D475,Customer_Demand!$D:$BF,COLUMNS($I475:R475),0)/$I475)),"")</f>
        <v/>
      </c>
      <c r="S475" s="49" t="str">
        <f>IFERROR(IF($K475&lt;&gt;"SS",(VLOOKUP($D475,Customer_Demand!$D:$BF,COLUMNS($I475:S475),0)/$I475+VLOOKUP($D475,Customer_Demand!$D:$BF,COLUMNS($I475:S475),0)/$K475),(VLOOKUP($D475,Customer_Demand!$D:$BF,COLUMNS($I475:S475),0)/$I475)),"")</f>
        <v/>
      </c>
      <c r="T475" s="49" t="str">
        <f>IFERROR(IF($K475&lt;&gt;"SS",(VLOOKUP($D475,Customer_Demand!$D:$BF,COLUMNS($I475:T475),0)/$I475+VLOOKUP($D475,Customer_Demand!$D:$BF,COLUMNS($I475:T475),0)/$K475),(VLOOKUP($D475,Customer_Demand!$D:$BF,COLUMNS($I475:T475),0)/$I475)),"")</f>
        <v/>
      </c>
      <c r="U475" s="49" t="str">
        <f>IFERROR(IF($K475&lt;&gt;"SS",(VLOOKUP($D475,Customer_Demand!$D:$BF,COLUMNS($I475:U475),0)/$I475+VLOOKUP($D475,Customer_Demand!$D:$BF,COLUMNS($I475:U475),0)/$K475),(VLOOKUP($D475,Customer_Demand!$D:$BF,COLUMNS($I475:U475),0)/$I475)),"")</f>
        <v/>
      </c>
      <c r="V475" s="49" t="str">
        <f>IFERROR(IF($K475&lt;&gt;"SS",(VLOOKUP($D475,Customer_Demand!$D:$BF,COLUMNS($I475:V475),0)/$I475+VLOOKUP($D475,Customer_Demand!$D:$BF,COLUMNS($I475:V475),0)/$K475),(VLOOKUP($D475,Customer_Demand!$D:$BF,COLUMNS($I475:V475),0)/$I475)),"")</f>
        <v/>
      </c>
      <c r="W475" s="49" t="str">
        <f>IFERROR(IF($K475&lt;&gt;"SS",(VLOOKUP($D475,Customer_Demand!$D:$BF,COLUMNS($I475:W475),0)/$I475+VLOOKUP($D475,Customer_Demand!$D:$BF,COLUMNS($I475:W475),0)/$K475),(VLOOKUP($D475,Customer_Demand!$D:$BF,COLUMNS($I475:W475),0)/$I475)),"")</f>
        <v/>
      </c>
      <c r="X475" s="49" t="str">
        <f>IFERROR(IF($K475&lt;&gt;"SS",(VLOOKUP($D475,Customer_Demand!$D:$BF,COLUMNS($I475:X475),0)/$I475+VLOOKUP($D475,Customer_Demand!$D:$BF,COLUMNS($I475:X475),0)/$K475),(VLOOKUP($D475,Customer_Demand!$D:$BF,COLUMNS($I475:X475),0)/$I475)),"")</f>
        <v/>
      </c>
      <c r="Y475" s="49" t="str">
        <f>IFERROR(IF($K475&lt;&gt;"SS",(VLOOKUP($D475,Customer_Demand!$D:$BF,COLUMNS($I475:Y475),0)/$I475+VLOOKUP($D475,Customer_Demand!$D:$BF,COLUMNS($I475:Y475),0)/$K475),(VLOOKUP($D475,Customer_Demand!$D:$BF,COLUMNS($I475:Y475),0)/$I475)),"")</f>
        <v/>
      </c>
      <c r="Z475" s="49" t="str">
        <f>IFERROR(IF($K475&lt;&gt;"SS",(VLOOKUP($D475,Customer_Demand!$D:$BF,COLUMNS($I475:Z475),0)/$I475+VLOOKUP($D475,Customer_Demand!$D:$BF,COLUMNS($I475:Z475),0)/$K475),(VLOOKUP($D475,Customer_Demand!$D:$BF,COLUMNS($I475:Z475),0)/$I475)),"")</f>
        <v/>
      </c>
      <c r="AA475" s="49" t="str">
        <f>IFERROR(IF($K475&lt;&gt;"SS",(VLOOKUP($D475,Customer_Demand!$D:$BF,COLUMNS($I475:AA475),0)/$I475+VLOOKUP($D475,Customer_Demand!$D:$BF,COLUMNS($I475:AA475),0)/$K475),(VLOOKUP($D475,Customer_Demand!$D:$BF,COLUMNS($I475:AA475),0)/$I475)),"")</f>
        <v/>
      </c>
      <c r="AB475" s="49" t="str">
        <f>IFERROR(IF($K475&lt;&gt;"SS",(VLOOKUP($D475,Customer_Demand!$D:$BF,COLUMNS($I475:AB475),0)/$I475+VLOOKUP($D475,Customer_Demand!$D:$BF,COLUMNS($I475:AB475),0)/$K475),(VLOOKUP($D475,Customer_Demand!$D:$BF,COLUMNS($I475:AB475),0)/$I475)),"")</f>
        <v/>
      </c>
      <c r="AC475" s="49" t="str">
        <f>IFERROR(IF($K475&lt;&gt;"SS",(VLOOKUP($D475,Customer_Demand!$D:$BF,COLUMNS($I475:AC475),0)/$I475+VLOOKUP($D475,Customer_Demand!$D:$BF,COLUMNS($I475:AC475),0)/$K475),(VLOOKUP($D475,Customer_Demand!$D:$BF,COLUMNS($I475:AC475),0)/$I475)),"")</f>
        <v/>
      </c>
      <c r="AD475" s="49" t="str">
        <f>IFERROR(IF($K475&lt;&gt;"SS",(VLOOKUP($D475,Customer_Demand!$D:$BF,COLUMNS($I475:AD475),0)/$I475+VLOOKUP($D475,Customer_Demand!$D:$BF,COLUMNS($I475:AD475),0)/$K475),(VLOOKUP($D475,Customer_Demand!$D:$BF,COLUMNS($I475:AD475),0)/$I475)),"")</f>
        <v/>
      </c>
      <c r="AE475" s="49" t="str">
        <f>IFERROR(IF($K475&lt;&gt;"SS",(VLOOKUP($D475,Customer_Demand!$D:$BF,COLUMNS($I475:AE475),0)/$I475+VLOOKUP($D475,Customer_Demand!$D:$BF,COLUMNS($I475:AE475),0)/$K475),(VLOOKUP($D475,Customer_Demand!$D:$BF,COLUMNS($I475:AE475),0)/$I475)),"")</f>
        <v/>
      </c>
      <c r="AF475" s="49" t="str">
        <f>IFERROR(IF($K475&lt;&gt;"SS",(VLOOKUP($D475,Customer_Demand!$D:$BF,COLUMNS($I475:AF475),0)/$I475+VLOOKUP($D475,Customer_Demand!$D:$BF,COLUMNS($I475:AF475),0)/$K475),(VLOOKUP($D475,Customer_Demand!$D:$BF,COLUMNS($I475:AF475),0)/$I475)),"")</f>
        <v/>
      </c>
      <c r="AG475" s="49" t="str">
        <f>IFERROR(IF($K475&lt;&gt;"SS",(VLOOKUP($D475,Customer_Demand!$D:$BF,COLUMNS($I475:AG475),0)/$I475+VLOOKUP($D475,Customer_Demand!$D:$BF,COLUMNS($I475:AG475),0)/$K475),(VLOOKUP($D475,Customer_Demand!$D:$BF,COLUMNS($I475:AG475),0)/$I475)),"")</f>
        <v/>
      </c>
      <c r="AH475" s="49" t="str">
        <f>IFERROR(IF($K475&lt;&gt;"SS",(VLOOKUP($D475,Customer_Demand!$D:$BF,COLUMNS($I475:AH475),0)/$I475+VLOOKUP($D475,Customer_Demand!$D:$BF,COLUMNS($I475:AH475),0)/$K475),(VLOOKUP($D475,Customer_Demand!$D:$BF,COLUMNS($I475:AH475),0)/$I475)),"")</f>
        <v/>
      </c>
      <c r="AI475" s="49" t="str">
        <f>IFERROR(IF($K475&lt;&gt;"SS",(VLOOKUP($D475,Customer_Demand!$D:$BF,COLUMNS($I475:AI475),0)/$I475+VLOOKUP($D475,Customer_Demand!$D:$BF,COLUMNS($I475:AI475),0)/$K475),(VLOOKUP($D475,Customer_Demand!$D:$BF,COLUMNS($I475:AI475),0)/$I475)),"")</f>
        <v/>
      </c>
      <c r="AJ475" s="49" t="str">
        <f>IFERROR(IF($K475&lt;&gt;"SS",(VLOOKUP($D475,Customer_Demand!$D:$BF,COLUMNS($I475:AJ475),0)/$I475+VLOOKUP($D475,Customer_Demand!$D:$BF,COLUMNS($I475:AJ475),0)/$K475),(VLOOKUP($D475,Customer_Demand!$D:$BF,COLUMNS($I475:AJ475),0)/$I475)),"")</f>
        <v/>
      </c>
      <c r="AK475" s="49" t="str">
        <f>IFERROR(IF($K475&lt;&gt;"SS",(VLOOKUP($D475,Customer_Demand!$D:$BF,COLUMNS($I475:AK475),0)/$I475+VLOOKUP($D475,Customer_Demand!$D:$BF,COLUMNS($I475:AK475),0)/$K475),(VLOOKUP($D475,Customer_Demand!$D:$BF,COLUMNS($I475:AK475),0)/$I475)),"")</f>
        <v/>
      </c>
      <c r="AL475" s="49" t="str">
        <f>IFERROR(IF($K475&lt;&gt;"SS",(VLOOKUP($D475,Customer_Demand!$D:$BF,COLUMNS($I475:AL475),0)/$I475+VLOOKUP($D475,Customer_Demand!$D:$BF,COLUMNS($I475:AL475),0)/$K475),(VLOOKUP($D475,Customer_Demand!$D:$BF,COLUMNS($I475:AL475),0)/$I475)),"")</f>
        <v/>
      </c>
      <c r="AM475" s="49" t="str">
        <f>IFERROR(IF($K475&lt;&gt;"SS",(VLOOKUP($D475,Customer_Demand!$D:$BF,COLUMNS($I475:AM475),0)/$I475+VLOOKUP($D475,Customer_Demand!$D:$BF,COLUMNS($I475:AM475),0)/$K475),(VLOOKUP($D475,Customer_Demand!$D:$BF,COLUMNS($I475:AM475),0)/$I475)),"")</f>
        <v/>
      </c>
      <c r="AN475" s="49" t="str">
        <f>IFERROR(IF($K475&lt;&gt;"SS",(VLOOKUP($D475,Customer_Demand!$D:$BF,COLUMNS($I475:AN475),0)/$I475+VLOOKUP($D475,Customer_Demand!$D:$BF,COLUMNS($I475:AN475),0)/$K475),(VLOOKUP($D475,Customer_Demand!$D:$BF,COLUMNS($I475:AN475),0)/$I475)),"")</f>
        <v/>
      </c>
      <c r="AO475" s="49" t="str">
        <f>IFERROR(IF($K475&lt;&gt;"SS",(VLOOKUP($D475,Customer_Demand!$D:$BF,COLUMNS($I475:AO475),0)/$I475+VLOOKUP($D475,Customer_Demand!$D:$BF,COLUMNS($I475:AO475),0)/$K475),(VLOOKUP($D475,Customer_Demand!$D:$BF,COLUMNS($I475:AO475),0)/$I475)),"")</f>
        <v/>
      </c>
      <c r="AP475" s="49" t="str">
        <f>IFERROR(IF($K475&lt;&gt;"SS",(VLOOKUP($D475,Customer_Demand!$D:$BF,COLUMNS($I475:AP475),0)/$I475+VLOOKUP($D475,Customer_Demand!$D:$BF,COLUMNS($I475:AP475),0)/$K475),(VLOOKUP($D475,Customer_Demand!$D:$BF,COLUMNS($I475:AP475),0)/$I475)),"")</f>
        <v/>
      </c>
      <c r="AQ475" s="49" t="str">
        <f>IFERROR(IF($K475&lt;&gt;"SS",(VLOOKUP($D475,Customer_Demand!$D:$BF,COLUMNS($I475:AQ475),0)/$I475+VLOOKUP($D475,Customer_Demand!$D:$BF,COLUMNS($I475:AQ475),0)/$K475),(VLOOKUP($D475,Customer_Demand!$D:$BF,COLUMNS($I475:AQ475),0)/$I475)),"")</f>
        <v/>
      </c>
      <c r="AR475" s="49" t="str">
        <f>IFERROR(IF($K475&lt;&gt;"SS",(VLOOKUP($D475,Customer_Demand!$D:$BF,COLUMNS($I475:AR475),0)/$I475+VLOOKUP($D475,Customer_Demand!$D:$BF,COLUMNS($I475:AR475),0)/$K475),(VLOOKUP($D475,Customer_Demand!$D:$BF,COLUMNS($I475:AR475),0)/$I475)),"")</f>
        <v/>
      </c>
      <c r="AS475" s="49" t="str">
        <f>IFERROR(IF($K475&lt;&gt;"SS",(VLOOKUP($D475,Customer_Demand!$D:$BF,COLUMNS($I475:AS475),0)/$I475+VLOOKUP($D475,Customer_Demand!$D:$BF,COLUMNS($I475:AS475),0)/$K475),(VLOOKUP($D475,Customer_Demand!$D:$BF,COLUMNS($I475:AS475),0)/$I475)),"")</f>
        <v/>
      </c>
      <c r="AT475" s="49" t="str">
        <f>IFERROR(IF($K475&lt;&gt;"SS",(VLOOKUP($D475,Customer_Demand!$D:$BF,COLUMNS($I475:AT475),0)/$I475+VLOOKUP($D475,Customer_Demand!$D:$BF,COLUMNS($I475:AT475),0)/$K475),(VLOOKUP($D475,Customer_Demand!$D:$BF,COLUMNS($I475:AT475),0)/$I475)),"")</f>
        <v/>
      </c>
      <c r="AU475" s="49" t="str">
        <f>IFERROR(IF($K475&lt;&gt;"SS",(VLOOKUP($D475,Customer_Demand!$D:$BF,COLUMNS($I475:AU475),0)/$I475+VLOOKUP($D475,Customer_Demand!$D:$BF,COLUMNS($I475:AU475),0)/$K475),(VLOOKUP($D475,Customer_Demand!$D:$BF,COLUMNS($I475:AU475),0)/$I475)),"")</f>
        <v/>
      </c>
      <c r="AV475" s="49" t="str">
        <f>IFERROR(IF($K475&lt;&gt;"SS",(VLOOKUP($D475,Customer_Demand!$D:$BF,COLUMNS($I475:AV475),0)/$I475+VLOOKUP($D475,Customer_Demand!$D:$BF,COLUMNS($I475:AV475),0)/$K475),(VLOOKUP($D475,Customer_Demand!$D:$BF,COLUMNS($I475:AV475),0)/$I475)),"")</f>
        <v/>
      </c>
      <c r="AW475" s="49" t="str">
        <f>IFERROR(IF($K475&lt;&gt;"SS",(VLOOKUP($D475,Customer_Demand!$D:$BF,COLUMNS($I475:AW475),0)/$I475+VLOOKUP($D475,Customer_Demand!$D:$BF,COLUMNS($I475:AW475),0)/$K475),(VLOOKUP($D475,Customer_Demand!$D:$BF,COLUMNS($I475:AW475),0)/$I475)),"")</f>
        <v/>
      </c>
      <c r="AX475" s="49" t="str">
        <f>IFERROR(IF($K475&lt;&gt;"SS",(VLOOKUP($D475,Customer_Demand!$D:$BF,COLUMNS($I475:AX475),0)/$I475+VLOOKUP($D475,Customer_Demand!$D:$BF,COLUMNS($I475:AX475),0)/$K475),(VLOOKUP($D475,Customer_Demand!$D:$BF,COLUMNS($I475:AX475),0)/$I475)),"")</f>
        <v/>
      </c>
      <c r="AY475" s="49" t="str">
        <f>IFERROR(IF($K475&lt;&gt;"SS",(VLOOKUP($D475,Customer_Demand!$D:$BF,COLUMNS($I475:AY475),0)/$I475+VLOOKUP($D475,Customer_Demand!$D:$BF,COLUMNS($I475:AY475),0)/$K475),(VLOOKUP($D475,Customer_Demand!$D:$BF,COLUMNS($I475:AY475),0)/$I475)),"")</f>
        <v/>
      </c>
      <c r="AZ475" s="49" t="str">
        <f>IFERROR(IF($K475&lt;&gt;"SS",(VLOOKUP($D475,Customer_Demand!$D:$BF,COLUMNS($I475:AZ475),0)/$I475+VLOOKUP($D475,Customer_Demand!$D:$BF,COLUMNS($I475:AZ475),0)/$K475),(VLOOKUP($D475,Customer_Demand!$D:$BF,COLUMNS($I475:AZ475),0)/$I475)),"")</f>
        <v/>
      </c>
      <c r="BA475" s="49" t="str">
        <f>IFERROR(IF($K475&lt;&gt;"SS",(VLOOKUP($D475,Customer_Demand!$D:$BF,COLUMNS($I475:BA475),0)/$I475+VLOOKUP($D475,Customer_Demand!$D:$BF,COLUMNS($I475:BA475),0)/$K475),(VLOOKUP($D475,Customer_Demand!$D:$BF,COLUMNS($I475:BA475),0)/$I475)),"")</f>
        <v/>
      </c>
      <c r="BB475" s="49" t="str">
        <f>IFERROR(IF($K475&lt;&gt;"SS",(VLOOKUP($D475,Customer_Demand!$D:$BF,COLUMNS($I475:BB475),0)/$I475+VLOOKUP($D475,Customer_Demand!$D:$BF,COLUMNS($I475:BB475),0)/$K475),(VLOOKUP($D475,Customer_Demand!$D:$BF,COLUMNS($I475:BB475),0)/$I475)),"")</f>
        <v/>
      </c>
      <c r="BC475" s="49" t="str">
        <f>IFERROR(IF($K475&lt;&gt;"SS",(VLOOKUP($D475,Customer_Demand!$D:$BF,COLUMNS($I475:BC475),0)/$I475+VLOOKUP($D475,Customer_Demand!$D:$BF,COLUMNS($I475:BC475),0)/$K475),(VLOOKUP($D475,Customer_Demand!$D:$BF,COLUMNS($I475:BC475),0)/$I475)),"")</f>
        <v/>
      </c>
      <c r="BD475" s="49" t="str">
        <f>IFERROR(IF($K475&lt;&gt;"SS",(VLOOKUP($D475,Customer_Demand!$D:$BF,COLUMNS($I475:BD475),0)/$I475+VLOOKUP($D475,Customer_Demand!$D:$BF,COLUMNS($I475:BD475),0)/$K475),(VLOOKUP($D475,Customer_Demand!$D:$BF,COLUMNS($I475:BD475),0)/$I475)),"")</f>
        <v/>
      </c>
      <c r="BE475" s="49" t="str">
        <f>IFERROR(IF($K475&lt;&gt;"SS",(VLOOKUP($D475,Customer_Demand!$D:$BF,COLUMNS($I475:BE475),0)/$I475+VLOOKUP($D475,Customer_Demand!$D:$BF,COLUMNS($I475:BE475),0)/$K475),(VLOOKUP($D475,Customer_Demand!$D:$BF,COLUMNS($I475:BE475),0)/$I475)),"")</f>
        <v/>
      </c>
      <c r="BF475" s="49" t="str">
        <f>IFERROR(IF($K475&lt;&gt;"SS",(VLOOKUP($D475,Customer_Demand!$D:$BF,COLUMNS($I475:BF475),0)/$I475+VLOOKUP($D475,Customer_Demand!$D:$BF,COLUMNS($I475:BF475),0)/$K475),(VLOOKUP($D475,Customer_Demand!$D:$BF,COLUMNS($I475:BF475),0)/$I475)),"")</f>
        <v/>
      </c>
      <c r="BG475" s="49" t="str">
        <f>IFERROR(IF($K475&lt;&gt;"SS",(VLOOKUP($D475,Customer_Demand!$D:$BF,COLUMNS($I475:BG475),0)/$I475+VLOOKUP($D475,Customer_Demand!$D:$BF,COLUMNS($I475:BG475),0)/$K475),(VLOOKUP($D475,Customer_Demand!$D:$BF,COLUMNS($I475:BG475),0)/$I475)),"")</f>
        <v/>
      </c>
      <c r="BH475" s="49" t="str">
        <f>IFERROR(IF($K475&lt;&gt;"SS",(VLOOKUP($D475,Customer_Demand!$D:$BF,COLUMNS($I475:BH475),0)/$I475+VLOOKUP($D475,Customer_Demand!$D:$BF,COLUMNS($I475:BH475),0)/$K475),(VLOOKUP($D475,Customer_Demand!$D:$BF,COLUMNS($I475:BH475),0)/$I475)),"")</f>
        <v/>
      </c>
      <c r="BI475" s="49" t="str">
        <f>IFERROR(IF($K475&lt;&gt;"SS",(VLOOKUP($D475,Customer_Demand!$D:$BF,COLUMNS($I475:BI475),0)/$I475+VLOOKUP($D475,Customer_Demand!$D:$BF,COLUMNS($I475:BI475),0)/$K475),(VLOOKUP($D475,Customer_Demand!$D:$BF,COLUMNS($I475:BI475),0)/$I475)),"")</f>
        <v/>
      </c>
      <c r="BJ475" s="49" t="str">
        <f>IFERROR(IF($K475&lt;&gt;"SS",(VLOOKUP($D475,Customer_Demand!$D:$BF,COLUMNS($I475:BJ475),0)/$I475+VLOOKUP($D475,Customer_Demand!$D:$BF,COLUMNS($I475:BJ475),0)/$K475),(VLOOKUP($D475,Customer_Demand!$D:$BF,COLUMNS($I475:BJ475),0)/$I475)),"")</f>
        <v/>
      </c>
      <c r="BK475" s="50" t="str">
        <f>IFERROR(IF($K475&lt;&gt;"SS",(VLOOKUP($D475,Customer_Demand!$D:$BF,COLUMNS($I475:BK475),0)/$I475+VLOOKUP($D475,Customer_Demand!$D:$BF,COLUMNS($I475:BK475),0)/$K475),(VLOOKUP($D475,Customer_Demand!$D:$BF,COLUMNS($I475:BK475),0)/$I475)),"")</f>
        <v/>
      </c>
      <c r="BL475" s="18"/>
    </row>
    <row r="476" spans="2:64" x14ac:dyDescent="0.2">
      <c r="B476" s="12" t="str">
        <f t="shared" si="35"/>
        <v/>
      </c>
      <c r="C476" s="45" t="str">
        <f>IF((Customer_Demand!C476)&lt;&gt;"",Customer_Demand!C476,"")</f>
        <v/>
      </c>
      <c r="D476" s="45" t="str">
        <f>IF(C476&lt;&gt;"",Customer_Demand!D476,"")</f>
        <v/>
      </c>
      <c r="E476" s="51" t="str">
        <f>IF(C476&lt;&gt;"",Customer_Demand!E476,"")</f>
        <v/>
      </c>
      <c r="F476" s="47" t="str">
        <f>IF(C476&lt;&gt;"",VLOOKUP(D476,Customer_Demand!$D$5:$F$1005,3,0),"")</f>
        <v/>
      </c>
      <c r="G476" s="48" t="str">
        <f t="shared" si="32"/>
        <v/>
      </c>
      <c r="H476" s="48" t="str">
        <f t="shared" si="33"/>
        <v/>
      </c>
      <c r="I476" s="48" t="str">
        <f>IFERROR(IF(C476&lt;&gt;"",VLOOKUP($H476,SMT_Cycle_Time_Data!$F:$Q,4,0),""),"SGR Not Defined")</f>
        <v/>
      </c>
      <c r="J476" s="48" t="str">
        <f t="shared" si="34"/>
        <v/>
      </c>
      <c r="K476" s="48" t="str">
        <f>IF(C476&lt;&gt;"",IFERROR(VLOOKUP($J476,SMT_Cycle_Time_Data!$F:$Q,4,0),"SS"),"")</f>
        <v/>
      </c>
      <c r="L476" s="49" t="str">
        <f>IFERROR(IF($K476&lt;&gt;"SS",(VLOOKUP($D476,Customer_Demand!$D:$BF,COLUMNS($I476:L476),0)/$I476+VLOOKUP($D476,Customer_Demand!$D:$BF,COLUMNS($I476:L476),0)/$K476),(VLOOKUP($D476,Customer_Demand!$D:$BF,COLUMNS($I476:L476),0)/$I476)),"")</f>
        <v/>
      </c>
      <c r="M476" s="49" t="str">
        <f>IFERROR(IF($K476&lt;&gt;"SS",(VLOOKUP($D476,Customer_Demand!$D:$BF,COLUMNS($I476:M476),0)/$I476+VLOOKUP($D476,Customer_Demand!$D:$BF,COLUMNS($I476:M476),0)/$K476),(VLOOKUP($D476,Customer_Demand!$D:$BF,COLUMNS($I476:M476),0)/$I476)),"")</f>
        <v/>
      </c>
      <c r="N476" s="49" t="str">
        <f>IFERROR(IF($K476&lt;&gt;"SS",(VLOOKUP($D476,Customer_Demand!$D:$BF,COLUMNS($I476:N476),0)/$I476+VLOOKUP($D476,Customer_Demand!$D:$BF,COLUMNS($I476:N476),0)/$K476),(VLOOKUP($D476,Customer_Demand!$D:$BF,COLUMNS($I476:N476),0)/$I476)),"")</f>
        <v/>
      </c>
      <c r="O476" s="49" t="str">
        <f>IFERROR(IF($K476&lt;&gt;"SS",(VLOOKUP($D476,Customer_Demand!$D:$BF,COLUMNS($I476:O476),0)/$I476+VLOOKUP($D476,Customer_Demand!$D:$BF,COLUMNS($I476:O476),0)/$K476),(VLOOKUP($D476,Customer_Demand!$D:$BF,COLUMNS($I476:O476),0)/$I476)),"")</f>
        <v/>
      </c>
      <c r="P476" s="49" t="str">
        <f>IFERROR(IF($K476&lt;&gt;"SS",(VLOOKUP($D476,Customer_Demand!$D:$BF,COLUMNS($I476:P476),0)/$I476+VLOOKUP($D476,Customer_Demand!$D:$BF,COLUMNS($I476:P476),0)/$K476),(VLOOKUP($D476,Customer_Demand!$D:$BF,COLUMNS($I476:P476),0)/$I476)),"")</f>
        <v/>
      </c>
      <c r="Q476" s="49" t="str">
        <f>IFERROR(IF($K476&lt;&gt;"SS",(VLOOKUP($D476,Customer_Demand!$D:$BF,COLUMNS($I476:Q476),0)/$I476+VLOOKUP($D476,Customer_Demand!$D:$BF,COLUMNS($I476:Q476),0)/$K476),(VLOOKUP($D476,Customer_Demand!$D:$BF,COLUMNS($I476:Q476),0)/$I476)),"")</f>
        <v/>
      </c>
      <c r="R476" s="49" t="str">
        <f>IFERROR(IF($K476&lt;&gt;"SS",(VLOOKUP($D476,Customer_Demand!$D:$BF,COLUMNS($I476:R476),0)/$I476+VLOOKUP($D476,Customer_Demand!$D:$BF,COLUMNS($I476:R476),0)/$K476),(VLOOKUP($D476,Customer_Demand!$D:$BF,COLUMNS($I476:R476),0)/$I476)),"")</f>
        <v/>
      </c>
      <c r="S476" s="49" t="str">
        <f>IFERROR(IF($K476&lt;&gt;"SS",(VLOOKUP($D476,Customer_Demand!$D:$BF,COLUMNS($I476:S476),0)/$I476+VLOOKUP($D476,Customer_Demand!$D:$BF,COLUMNS($I476:S476),0)/$K476),(VLOOKUP($D476,Customer_Demand!$D:$BF,COLUMNS($I476:S476),0)/$I476)),"")</f>
        <v/>
      </c>
      <c r="T476" s="49" t="str">
        <f>IFERROR(IF($K476&lt;&gt;"SS",(VLOOKUP($D476,Customer_Demand!$D:$BF,COLUMNS($I476:T476),0)/$I476+VLOOKUP($D476,Customer_Demand!$D:$BF,COLUMNS($I476:T476),0)/$K476),(VLOOKUP($D476,Customer_Demand!$D:$BF,COLUMNS($I476:T476),0)/$I476)),"")</f>
        <v/>
      </c>
      <c r="U476" s="49" t="str">
        <f>IFERROR(IF($K476&lt;&gt;"SS",(VLOOKUP($D476,Customer_Demand!$D:$BF,COLUMNS($I476:U476),0)/$I476+VLOOKUP($D476,Customer_Demand!$D:$BF,COLUMNS($I476:U476),0)/$K476),(VLOOKUP($D476,Customer_Demand!$D:$BF,COLUMNS($I476:U476),0)/$I476)),"")</f>
        <v/>
      </c>
      <c r="V476" s="49" t="str">
        <f>IFERROR(IF($K476&lt;&gt;"SS",(VLOOKUP($D476,Customer_Demand!$D:$BF,COLUMNS($I476:V476),0)/$I476+VLOOKUP($D476,Customer_Demand!$D:$BF,COLUMNS($I476:V476),0)/$K476),(VLOOKUP($D476,Customer_Demand!$D:$BF,COLUMNS($I476:V476),0)/$I476)),"")</f>
        <v/>
      </c>
      <c r="W476" s="49" t="str">
        <f>IFERROR(IF($K476&lt;&gt;"SS",(VLOOKUP($D476,Customer_Demand!$D:$BF,COLUMNS($I476:W476),0)/$I476+VLOOKUP($D476,Customer_Demand!$D:$BF,COLUMNS($I476:W476),0)/$K476),(VLOOKUP($D476,Customer_Demand!$D:$BF,COLUMNS($I476:W476),0)/$I476)),"")</f>
        <v/>
      </c>
      <c r="X476" s="49" t="str">
        <f>IFERROR(IF($K476&lt;&gt;"SS",(VLOOKUP($D476,Customer_Demand!$D:$BF,COLUMNS($I476:X476),0)/$I476+VLOOKUP($D476,Customer_Demand!$D:$BF,COLUMNS($I476:X476),0)/$K476),(VLOOKUP($D476,Customer_Demand!$D:$BF,COLUMNS($I476:X476),0)/$I476)),"")</f>
        <v/>
      </c>
      <c r="Y476" s="49" t="str">
        <f>IFERROR(IF($K476&lt;&gt;"SS",(VLOOKUP($D476,Customer_Demand!$D:$BF,COLUMNS($I476:Y476),0)/$I476+VLOOKUP($D476,Customer_Demand!$D:$BF,COLUMNS($I476:Y476),0)/$K476),(VLOOKUP($D476,Customer_Demand!$D:$BF,COLUMNS($I476:Y476),0)/$I476)),"")</f>
        <v/>
      </c>
      <c r="Z476" s="49" t="str">
        <f>IFERROR(IF($K476&lt;&gt;"SS",(VLOOKUP($D476,Customer_Demand!$D:$BF,COLUMNS($I476:Z476),0)/$I476+VLOOKUP($D476,Customer_Demand!$D:$BF,COLUMNS($I476:Z476),0)/$K476),(VLOOKUP($D476,Customer_Demand!$D:$BF,COLUMNS($I476:Z476),0)/$I476)),"")</f>
        <v/>
      </c>
      <c r="AA476" s="49" t="str">
        <f>IFERROR(IF($K476&lt;&gt;"SS",(VLOOKUP($D476,Customer_Demand!$D:$BF,COLUMNS($I476:AA476),0)/$I476+VLOOKUP($D476,Customer_Demand!$D:$BF,COLUMNS($I476:AA476),0)/$K476),(VLOOKUP($D476,Customer_Demand!$D:$BF,COLUMNS($I476:AA476),0)/$I476)),"")</f>
        <v/>
      </c>
      <c r="AB476" s="49" t="str">
        <f>IFERROR(IF($K476&lt;&gt;"SS",(VLOOKUP($D476,Customer_Demand!$D:$BF,COLUMNS($I476:AB476),0)/$I476+VLOOKUP($D476,Customer_Demand!$D:$BF,COLUMNS($I476:AB476),0)/$K476),(VLOOKUP($D476,Customer_Demand!$D:$BF,COLUMNS($I476:AB476),0)/$I476)),"")</f>
        <v/>
      </c>
      <c r="AC476" s="49" t="str">
        <f>IFERROR(IF($K476&lt;&gt;"SS",(VLOOKUP($D476,Customer_Demand!$D:$BF,COLUMNS($I476:AC476),0)/$I476+VLOOKUP($D476,Customer_Demand!$D:$BF,COLUMNS($I476:AC476),0)/$K476),(VLOOKUP($D476,Customer_Demand!$D:$BF,COLUMNS($I476:AC476),0)/$I476)),"")</f>
        <v/>
      </c>
      <c r="AD476" s="49" t="str">
        <f>IFERROR(IF($K476&lt;&gt;"SS",(VLOOKUP($D476,Customer_Demand!$D:$BF,COLUMNS($I476:AD476),0)/$I476+VLOOKUP($D476,Customer_Demand!$D:$BF,COLUMNS($I476:AD476),0)/$K476),(VLOOKUP($D476,Customer_Demand!$D:$BF,COLUMNS($I476:AD476),0)/$I476)),"")</f>
        <v/>
      </c>
      <c r="AE476" s="49" t="str">
        <f>IFERROR(IF($K476&lt;&gt;"SS",(VLOOKUP($D476,Customer_Demand!$D:$BF,COLUMNS($I476:AE476),0)/$I476+VLOOKUP($D476,Customer_Demand!$D:$BF,COLUMNS($I476:AE476),0)/$K476),(VLOOKUP($D476,Customer_Demand!$D:$BF,COLUMNS($I476:AE476),0)/$I476)),"")</f>
        <v/>
      </c>
      <c r="AF476" s="49" t="str">
        <f>IFERROR(IF($K476&lt;&gt;"SS",(VLOOKUP($D476,Customer_Demand!$D:$BF,COLUMNS($I476:AF476),0)/$I476+VLOOKUP($D476,Customer_Demand!$D:$BF,COLUMNS($I476:AF476),0)/$K476),(VLOOKUP($D476,Customer_Demand!$D:$BF,COLUMNS($I476:AF476),0)/$I476)),"")</f>
        <v/>
      </c>
      <c r="AG476" s="49" t="str">
        <f>IFERROR(IF($K476&lt;&gt;"SS",(VLOOKUP($D476,Customer_Demand!$D:$BF,COLUMNS($I476:AG476),0)/$I476+VLOOKUP($D476,Customer_Demand!$D:$BF,COLUMNS($I476:AG476),0)/$K476),(VLOOKUP($D476,Customer_Demand!$D:$BF,COLUMNS($I476:AG476),0)/$I476)),"")</f>
        <v/>
      </c>
      <c r="AH476" s="49" t="str">
        <f>IFERROR(IF($K476&lt;&gt;"SS",(VLOOKUP($D476,Customer_Demand!$D:$BF,COLUMNS($I476:AH476),0)/$I476+VLOOKUP($D476,Customer_Demand!$D:$BF,COLUMNS($I476:AH476),0)/$K476),(VLOOKUP($D476,Customer_Demand!$D:$BF,COLUMNS($I476:AH476),0)/$I476)),"")</f>
        <v/>
      </c>
      <c r="AI476" s="49" t="str">
        <f>IFERROR(IF($K476&lt;&gt;"SS",(VLOOKUP($D476,Customer_Demand!$D:$BF,COLUMNS($I476:AI476),0)/$I476+VLOOKUP($D476,Customer_Demand!$D:$BF,COLUMNS($I476:AI476),0)/$K476),(VLOOKUP($D476,Customer_Demand!$D:$BF,COLUMNS($I476:AI476),0)/$I476)),"")</f>
        <v/>
      </c>
      <c r="AJ476" s="49" t="str">
        <f>IFERROR(IF($K476&lt;&gt;"SS",(VLOOKUP($D476,Customer_Demand!$D:$BF,COLUMNS($I476:AJ476),0)/$I476+VLOOKUP($D476,Customer_Demand!$D:$BF,COLUMNS($I476:AJ476),0)/$K476),(VLOOKUP($D476,Customer_Demand!$D:$BF,COLUMNS($I476:AJ476),0)/$I476)),"")</f>
        <v/>
      </c>
      <c r="AK476" s="49" t="str">
        <f>IFERROR(IF($K476&lt;&gt;"SS",(VLOOKUP($D476,Customer_Demand!$D:$BF,COLUMNS($I476:AK476),0)/$I476+VLOOKUP($D476,Customer_Demand!$D:$BF,COLUMNS($I476:AK476),0)/$K476),(VLOOKUP($D476,Customer_Demand!$D:$BF,COLUMNS($I476:AK476),0)/$I476)),"")</f>
        <v/>
      </c>
      <c r="AL476" s="49" t="str">
        <f>IFERROR(IF($K476&lt;&gt;"SS",(VLOOKUP($D476,Customer_Demand!$D:$BF,COLUMNS($I476:AL476),0)/$I476+VLOOKUP($D476,Customer_Demand!$D:$BF,COLUMNS($I476:AL476),0)/$K476),(VLOOKUP($D476,Customer_Demand!$D:$BF,COLUMNS($I476:AL476),0)/$I476)),"")</f>
        <v/>
      </c>
      <c r="AM476" s="49" t="str">
        <f>IFERROR(IF($K476&lt;&gt;"SS",(VLOOKUP($D476,Customer_Demand!$D:$BF,COLUMNS($I476:AM476),0)/$I476+VLOOKUP($D476,Customer_Demand!$D:$BF,COLUMNS($I476:AM476),0)/$K476),(VLOOKUP($D476,Customer_Demand!$D:$BF,COLUMNS($I476:AM476),0)/$I476)),"")</f>
        <v/>
      </c>
      <c r="AN476" s="49" t="str">
        <f>IFERROR(IF($K476&lt;&gt;"SS",(VLOOKUP($D476,Customer_Demand!$D:$BF,COLUMNS($I476:AN476),0)/$I476+VLOOKUP($D476,Customer_Demand!$D:$BF,COLUMNS($I476:AN476),0)/$K476),(VLOOKUP($D476,Customer_Demand!$D:$BF,COLUMNS($I476:AN476),0)/$I476)),"")</f>
        <v/>
      </c>
      <c r="AO476" s="49" t="str">
        <f>IFERROR(IF($K476&lt;&gt;"SS",(VLOOKUP($D476,Customer_Demand!$D:$BF,COLUMNS($I476:AO476),0)/$I476+VLOOKUP($D476,Customer_Demand!$D:$BF,COLUMNS($I476:AO476),0)/$K476),(VLOOKUP($D476,Customer_Demand!$D:$BF,COLUMNS($I476:AO476),0)/$I476)),"")</f>
        <v/>
      </c>
      <c r="AP476" s="49" t="str">
        <f>IFERROR(IF($K476&lt;&gt;"SS",(VLOOKUP($D476,Customer_Demand!$D:$BF,COLUMNS($I476:AP476),0)/$I476+VLOOKUP($D476,Customer_Demand!$D:$BF,COLUMNS($I476:AP476),0)/$K476),(VLOOKUP($D476,Customer_Demand!$D:$BF,COLUMNS($I476:AP476),0)/$I476)),"")</f>
        <v/>
      </c>
      <c r="AQ476" s="49" t="str">
        <f>IFERROR(IF($K476&lt;&gt;"SS",(VLOOKUP($D476,Customer_Demand!$D:$BF,COLUMNS($I476:AQ476),0)/$I476+VLOOKUP($D476,Customer_Demand!$D:$BF,COLUMNS($I476:AQ476),0)/$K476),(VLOOKUP($D476,Customer_Demand!$D:$BF,COLUMNS($I476:AQ476),0)/$I476)),"")</f>
        <v/>
      </c>
      <c r="AR476" s="49" t="str">
        <f>IFERROR(IF($K476&lt;&gt;"SS",(VLOOKUP($D476,Customer_Demand!$D:$BF,COLUMNS($I476:AR476),0)/$I476+VLOOKUP($D476,Customer_Demand!$D:$BF,COLUMNS($I476:AR476),0)/$K476),(VLOOKUP($D476,Customer_Demand!$D:$BF,COLUMNS($I476:AR476),0)/$I476)),"")</f>
        <v/>
      </c>
      <c r="AS476" s="49" t="str">
        <f>IFERROR(IF($K476&lt;&gt;"SS",(VLOOKUP($D476,Customer_Demand!$D:$BF,COLUMNS($I476:AS476),0)/$I476+VLOOKUP($D476,Customer_Demand!$D:$BF,COLUMNS($I476:AS476),0)/$K476),(VLOOKUP($D476,Customer_Demand!$D:$BF,COLUMNS($I476:AS476),0)/$I476)),"")</f>
        <v/>
      </c>
      <c r="AT476" s="49" t="str">
        <f>IFERROR(IF($K476&lt;&gt;"SS",(VLOOKUP($D476,Customer_Demand!$D:$BF,COLUMNS($I476:AT476),0)/$I476+VLOOKUP($D476,Customer_Demand!$D:$BF,COLUMNS($I476:AT476),0)/$K476),(VLOOKUP($D476,Customer_Demand!$D:$BF,COLUMNS($I476:AT476),0)/$I476)),"")</f>
        <v/>
      </c>
      <c r="AU476" s="49" t="str">
        <f>IFERROR(IF($K476&lt;&gt;"SS",(VLOOKUP($D476,Customer_Demand!$D:$BF,COLUMNS($I476:AU476),0)/$I476+VLOOKUP($D476,Customer_Demand!$D:$BF,COLUMNS($I476:AU476),0)/$K476),(VLOOKUP($D476,Customer_Demand!$D:$BF,COLUMNS($I476:AU476),0)/$I476)),"")</f>
        <v/>
      </c>
      <c r="AV476" s="49" t="str">
        <f>IFERROR(IF($K476&lt;&gt;"SS",(VLOOKUP($D476,Customer_Demand!$D:$BF,COLUMNS($I476:AV476),0)/$I476+VLOOKUP($D476,Customer_Demand!$D:$BF,COLUMNS($I476:AV476),0)/$K476),(VLOOKUP($D476,Customer_Demand!$D:$BF,COLUMNS($I476:AV476),0)/$I476)),"")</f>
        <v/>
      </c>
      <c r="AW476" s="49" t="str">
        <f>IFERROR(IF($K476&lt;&gt;"SS",(VLOOKUP($D476,Customer_Demand!$D:$BF,COLUMNS($I476:AW476),0)/$I476+VLOOKUP($D476,Customer_Demand!$D:$BF,COLUMNS($I476:AW476),0)/$K476),(VLOOKUP($D476,Customer_Demand!$D:$BF,COLUMNS($I476:AW476),0)/$I476)),"")</f>
        <v/>
      </c>
      <c r="AX476" s="49" t="str">
        <f>IFERROR(IF($K476&lt;&gt;"SS",(VLOOKUP($D476,Customer_Demand!$D:$BF,COLUMNS($I476:AX476),0)/$I476+VLOOKUP($D476,Customer_Demand!$D:$BF,COLUMNS($I476:AX476),0)/$K476),(VLOOKUP($D476,Customer_Demand!$D:$BF,COLUMNS($I476:AX476),0)/$I476)),"")</f>
        <v/>
      </c>
      <c r="AY476" s="49" t="str">
        <f>IFERROR(IF($K476&lt;&gt;"SS",(VLOOKUP($D476,Customer_Demand!$D:$BF,COLUMNS($I476:AY476),0)/$I476+VLOOKUP($D476,Customer_Demand!$D:$BF,COLUMNS($I476:AY476),0)/$K476),(VLOOKUP($D476,Customer_Demand!$D:$BF,COLUMNS($I476:AY476),0)/$I476)),"")</f>
        <v/>
      </c>
      <c r="AZ476" s="49" t="str">
        <f>IFERROR(IF($K476&lt;&gt;"SS",(VLOOKUP($D476,Customer_Demand!$D:$BF,COLUMNS($I476:AZ476),0)/$I476+VLOOKUP($D476,Customer_Demand!$D:$BF,COLUMNS($I476:AZ476),0)/$K476),(VLOOKUP($D476,Customer_Demand!$D:$BF,COLUMNS($I476:AZ476),0)/$I476)),"")</f>
        <v/>
      </c>
      <c r="BA476" s="49" t="str">
        <f>IFERROR(IF($K476&lt;&gt;"SS",(VLOOKUP($D476,Customer_Demand!$D:$BF,COLUMNS($I476:BA476),0)/$I476+VLOOKUP($D476,Customer_Demand!$D:$BF,COLUMNS($I476:BA476),0)/$K476),(VLOOKUP($D476,Customer_Demand!$D:$BF,COLUMNS($I476:BA476),0)/$I476)),"")</f>
        <v/>
      </c>
      <c r="BB476" s="49" t="str">
        <f>IFERROR(IF($K476&lt;&gt;"SS",(VLOOKUP($D476,Customer_Demand!$D:$BF,COLUMNS($I476:BB476),0)/$I476+VLOOKUP($D476,Customer_Demand!$D:$BF,COLUMNS($I476:BB476),0)/$K476),(VLOOKUP($D476,Customer_Demand!$D:$BF,COLUMNS($I476:BB476),0)/$I476)),"")</f>
        <v/>
      </c>
      <c r="BC476" s="49" t="str">
        <f>IFERROR(IF($K476&lt;&gt;"SS",(VLOOKUP($D476,Customer_Demand!$D:$BF,COLUMNS($I476:BC476),0)/$I476+VLOOKUP($D476,Customer_Demand!$D:$BF,COLUMNS($I476:BC476),0)/$K476),(VLOOKUP($D476,Customer_Demand!$D:$BF,COLUMNS($I476:BC476),0)/$I476)),"")</f>
        <v/>
      </c>
      <c r="BD476" s="49" t="str">
        <f>IFERROR(IF($K476&lt;&gt;"SS",(VLOOKUP($D476,Customer_Demand!$D:$BF,COLUMNS($I476:BD476),0)/$I476+VLOOKUP($D476,Customer_Demand!$D:$BF,COLUMNS($I476:BD476),0)/$K476),(VLOOKUP($D476,Customer_Demand!$D:$BF,COLUMNS($I476:BD476),0)/$I476)),"")</f>
        <v/>
      </c>
      <c r="BE476" s="49" t="str">
        <f>IFERROR(IF($K476&lt;&gt;"SS",(VLOOKUP($D476,Customer_Demand!$D:$BF,COLUMNS($I476:BE476),0)/$I476+VLOOKUP($D476,Customer_Demand!$D:$BF,COLUMNS($I476:BE476),0)/$K476),(VLOOKUP($D476,Customer_Demand!$D:$BF,COLUMNS($I476:BE476),0)/$I476)),"")</f>
        <v/>
      </c>
      <c r="BF476" s="49" t="str">
        <f>IFERROR(IF($K476&lt;&gt;"SS",(VLOOKUP($D476,Customer_Demand!$D:$BF,COLUMNS($I476:BF476),0)/$I476+VLOOKUP($D476,Customer_Demand!$D:$BF,COLUMNS($I476:BF476),0)/$K476),(VLOOKUP($D476,Customer_Demand!$D:$BF,COLUMNS($I476:BF476),0)/$I476)),"")</f>
        <v/>
      </c>
      <c r="BG476" s="49" t="str">
        <f>IFERROR(IF($K476&lt;&gt;"SS",(VLOOKUP($D476,Customer_Demand!$D:$BF,COLUMNS($I476:BG476),0)/$I476+VLOOKUP($D476,Customer_Demand!$D:$BF,COLUMNS($I476:BG476),0)/$K476),(VLOOKUP($D476,Customer_Demand!$D:$BF,COLUMNS($I476:BG476),0)/$I476)),"")</f>
        <v/>
      </c>
      <c r="BH476" s="49" t="str">
        <f>IFERROR(IF($K476&lt;&gt;"SS",(VLOOKUP($D476,Customer_Demand!$D:$BF,COLUMNS($I476:BH476),0)/$I476+VLOOKUP($D476,Customer_Demand!$D:$BF,COLUMNS($I476:BH476),0)/$K476),(VLOOKUP($D476,Customer_Demand!$D:$BF,COLUMNS($I476:BH476),0)/$I476)),"")</f>
        <v/>
      </c>
      <c r="BI476" s="49" t="str">
        <f>IFERROR(IF($K476&lt;&gt;"SS",(VLOOKUP($D476,Customer_Demand!$D:$BF,COLUMNS($I476:BI476),0)/$I476+VLOOKUP($D476,Customer_Demand!$D:$BF,COLUMNS($I476:BI476),0)/$K476),(VLOOKUP($D476,Customer_Demand!$D:$BF,COLUMNS($I476:BI476),0)/$I476)),"")</f>
        <v/>
      </c>
      <c r="BJ476" s="49" t="str">
        <f>IFERROR(IF($K476&lt;&gt;"SS",(VLOOKUP($D476,Customer_Demand!$D:$BF,COLUMNS($I476:BJ476),0)/$I476+VLOOKUP($D476,Customer_Demand!$D:$BF,COLUMNS($I476:BJ476),0)/$K476),(VLOOKUP($D476,Customer_Demand!$D:$BF,COLUMNS($I476:BJ476),0)/$I476)),"")</f>
        <v/>
      </c>
      <c r="BK476" s="50" t="str">
        <f>IFERROR(IF($K476&lt;&gt;"SS",(VLOOKUP($D476,Customer_Demand!$D:$BF,COLUMNS($I476:BK476),0)/$I476+VLOOKUP($D476,Customer_Demand!$D:$BF,COLUMNS($I476:BK476),0)/$K476),(VLOOKUP($D476,Customer_Demand!$D:$BF,COLUMNS($I476:BK476),0)/$I476)),"")</f>
        <v/>
      </c>
      <c r="BL476" s="18"/>
    </row>
    <row r="477" spans="2:64" x14ac:dyDescent="0.2">
      <c r="B477" s="12" t="str">
        <f t="shared" si="35"/>
        <v/>
      </c>
      <c r="C477" s="45" t="str">
        <f>IF((Customer_Demand!C477)&lt;&gt;"",Customer_Demand!C477,"")</f>
        <v/>
      </c>
      <c r="D477" s="45" t="str">
        <f>IF(C477&lt;&gt;"",Customer_Demand!D477,"")</f>
        <v/>
      </c>
      <c r="E477" s="51" t="str">
        <f>IF(C477&lt;&gt;"",Customer_Demand!E477,"")</f>
        <v/>
      </c>
      <c r="F477" s="47" t="str">
        <f>IF(C477&lt;&gt;"",VLOOKUP(D477,Customer_Demand!$D$5:$F$1005,3,0),"")</f>
        <v/>
      </c>
      <c r="G477" s="48" t="str">
        <f t="shared" si="32"/>
        <v/>
      </c>
      <c r="H477" s="48" t="str">
        <f t="shared" si="33"/>
        <v/>
      </c>
      <c r="I477" s="48" t="str">
        <f>IFERROR(IF(C477&lt;&gt;"",VLOOKUP($H477,SMT_Cycle_Time_Data!$F:$Q,4,0),""),"SGR Not Defined")</f>
        <v/>
      </c>
      <c r="J477" s="48" t="str">
        <f t="shared" si="34"/>
        <v/>
      </c>
      <c r="K477" s="48" t="str">
        <f>IF(C477&lt;&gt;"",IFERROR(VLOOKUP($J477,SMT_Cycle_Time_Data!$F:$Q,4,0),"SS"),"")</f>
        <v/>
      </c>
      <c r="L477" s="49" t="str">
        <f>IFERROR(IF($K477&lt;&gt;"SS",(VLOOKUP($D477,Customer_Demand!$D:$BF,COLUMNS($I477:L477),0)/$I477+VLOOKUP($D477,Customer_Demand!$D:$BF,COLUMNS($I477:L477),0)/$K477),(VLOOKUP($D477,Customer_Demand!$D:$BF,COLUMNS($I477:L477),0)/$I477)),"")</f>
        <v/>
      </c>
      <c r="M477" s="49" t="str">
        <f>IFERROR(IF($K477&lt;&gt;"SS",(VLOOKUP($D477,Customer_Demand!$D:$BF,COLUMNS($I477:M477),0)/$I477+VLOOKUP($D477,Customer_Demand!$D:$BF,COLUMNS($I477:M477),0)/$K477),(VLOOKUP($D477,Customer_Demand!$D:$BF,COLUMNS($I477:M477),0)/$I477)),"")</f>
        <v/>
      </c>
      <c r="N477" s="49" t="str">
        <f>IFERROR(IF($K477&lt;&gt;"SS",(VLOOKUP($D477,Customer_Demand!$D:$BF,COLUMNS($I477:N477),0)/$I477+VLOOKUP($D477,Customer_Demand!$D:$BF,COLUMNS($I477:N477),0)/$K477),(VLOOKUP($D477,Customer_Demand!$D:$BF,COLUMNS($I477:N477),0)/$I477)),"")</f>
        <v/>
      </c>
      <c r="O477" s="49" t="str">
        <f>IFERROR(IF($K477&lt;&gt;"SS",(VLOOKUP($D477,Customer_Demand!$D:$BF,COLUMNS($I477:O477),0)/$I477+VLOOKUP($D477,Customer_Demand!$D:$BF,COLUMNS($I477:O477),0)/$K477),(VLOOKUP($D477,Customer_Demand!$D:$BF,COLUMNS($I477:O477),0)/$I477)),"")</f>
        <v/>
      </c>
      <c r="P477" s="49" t="str">
        <f>IFERROR(IF($K477&lt;&gt;"SS",(VLOOKUP($D477,Customer_Demand!$D:$BF,COLUMNS($I477:P477),0)/$I477+VLOOKUP($D477,Customer_Demand!$D:$BF,COLUMNS($I477:P477),0)/$K477),(VLOOKUP($D477,Customer_Demand!$D:$BF,COLUMNS($I477:P477),0)/$I477)),"")</f>
        <v/>
      </c>
      <c r="Q477" s="49" t="str">
        <f>IFERROR(IF($K477&lt;&gt;"SS",(VLOOKUP($D477,Customer_Demand!$D:$BF,COLUMNS($I477:Q477),0)/$I477+VLOOKUP($D477,Customer_Demand!$D:$BF,COLUMNS($I477:Q477),0)/$K477),(VLOOKUP($D477,Customer_Demand!$D:$BF,COLUMNS($I477:Q477),0)/$I477)),"")</f>
        <v/>
      </c>
      <c r="R477" s="49" t="str">
        <f>IFERROR(IF($K477&lt;&gt;"SS",(VLOOKUP($D477,Customer_Demand!$D:$BF,COLUMNS($I477:R477),0)/$I477+VLOOKUP($D477,Customer_Demand!$D:$BF,COLUMNS($I477:R477),0)/$K477),(VLOOKUP($D477,Customer_Demand!$D:$BF,COLUMNS($I477:R477),0)/$I477)),"")</f>
        <v/>
      </c>
      <c r="S477" s="49" t="str">
        <f>IFERROR(IF($K477&lt;&gt;"SS",(VLOOKUP($D477,Customer_Demand!$D:$BF,COLUMNS($I477:S477),0)/$I477+VLOOKUP($D477,Customer_Demand!$D:$BF,COLUMNS($I477:S477),0)/$K477),(VLOOKUP($D477,Customer_Demand!$D:$BF,COLUMNS($I477:S477),0)/$I477)),"")</f>
        <v/>
      </c>
      <c r="T477" s="49" t="str">
        <f>IFERROR(IF($K477&lt;&gt;"SS",(VLOOKUP($D477,Customer_Demand!$D:$BF,COLUMNS($I477:T477),0)/$I477+VLOOKUP($D477,Customer_Demand!$D:$BF,COLUMNS($I477:T477),0)/$K477),(VLOOKUP($D477,Customer_Demand!$D:$BF,COLUMNS($I477:T477),0)/$I477)),"")</f>
        <v/>
      </c>
      <c r="U477" s="49" t="str">
        <f>IFERROR(IF($K477&lt;&gt;"SS",(VLOOKUP($D477,Customer_Demand!$D:$BF,COLUMNS($I477:U477),0)/$I477+VLOOKUP($D477,Customer_Demand!$D:$BF,COLUMNS($I477:U477),0)/$K477),(VLOOKUP($D477,Customer_Demand!$D:$BF,COLUMNS($I477:U477),0)/$I477)),"")</f>
        <v/>
      </c>
      <c r="V477" s="49" t="str">
        <f>IFERROR(IF($K477&lt;&gt;"SS",(VLOOKUP($D477,Customer_Demand!$D:$BF,COLUMNS($I477:V477),0)/$I477+VLOOKUP($D477,Customer_Demand!$D:$BF,COLUMNS($I477:V477),0)/$K477),(VLOOKUP($D477,Customer_Demand!$D:$BF,COLUMNS($I477:V477),0)/$I477)),"")</f>
        <v/>
      </c>
      <c r="W477" s="49" t="str">
        <f>IFERROR(IF($K477&lt;&gt;"SS",(VLOOKUP($D477,Customer_Demand!$D:$BF,COLUMNS($I477:W477),0)/$I477+VLOOKUP($D477,Customer_Demand!$D:$BF,COLUMNS($I477:W477),0)/$K477),(VLOOKUP($D477,Customer_Demand!$D:$BF,COLUMNS($I477:W477),0)/$I477)),"")</f>
        <v/>
      </c>
      <c r="X477" s="49" t="str">
        <f>IFERROR(IF($K477&lt;&gt;"SS",(VLOOKUP($D477,Customer_Demand!$D:$BF,COLUMNS($I477:X477),0)/$I477+VLOOKUP($D477,Customer_Demand!$D:$BF,COLUMNS($I477:X477),0)/$K477),(VLOOKUP($D477,Customer_Demand!$D:$BF,COLUMNS($I477:X477),0)/$I477)),"")</f>
        <v/>
      </c>
      <c r="Y477" s="49" t="str">
        <f>IFERROR(IF($K477&lt;&gt;"SS",(VLOOKUP($D477,Customer_Demand!$D:$BF,COLUMNS($I477:Y477),0)/$I477+VLOOKUP($D477,Customer_Demand!$D:$BF,COLUMNS($I477:Y477),0)/$K477),(VLOOKUP($D477,Customer_Demand!$D:$BF,COLUMNS($I477:Y477),0)/$I477)),"")</f>
        <v/>
      </c>
      <c r="Z477" s="49" t="str">
        <f>IFERROR(IF($K477&lt;&gt;"SS",(VLOOKUP($D477,Customer_Demand!$D:$BF,COLUMNS($I477:Z477),0)/$I477+VLOOKUP($D477,Customer_Demand!$D:$BF,COLUMNS($I477:Z477),0)/$K477),(VLOOKUP($D477,Customer_Demand!$D:$BF,COLUMNS($I477:Z477),0)/$I477)),"")</f>
        <v/>
      </c>
      <c r="AA477" s="49" t="str">
        <f>IFERROR(IF($K477&lt;&gt;"SS",(VLOOKUP($D477,Customer_Demand!$D:$BF,COLUMNS($I477:AA477),0)/$I477+VLOOKUP($D477,Customer_Demand!$D:$BF,COLUMNS($I477:AA477),0)/$K477),(VLOOKUP($D477,Customer_Demand!$D:$BF,COLUMNS($I477:AA477),0)/$I477)),"")</f>
        <v/>
      </c>
      <c r="AB477" s="49" t="str">
        <f>IFERROR(IF($K477&lt;&gt;"SS",(VLOOKUP($D477,Customer_Demand!$D:$BF,COLUMNS($I477:AB477),0)/$I477+VLOOKUP($D477,Customer_Demand!$D:$BF,COLUMNS($I477:AB477),0)/$K477),(VLOOKUP($D477,Customer_Demand!$D:$BF,COLUMNS($I477:AB477),0)/$I477)),"")</f>
        <v/>
      </c>
      <c r="AC477" s="49" t="str">
        <f>IFERROR(IF($K477&lt;&gt;"SS",(VLOOKUP($D477,Customer_Demand!$D:$BF,COLUMNS($I477:AC477),0)/$I477+VLOOKUP($D477,Customer_Demand!$D:$BF,COLUMNS($I477:AC477),0)/$K477),(VLOOKUP($D477,Customer_Demand!$D:$BF,COLUMNS($I477:AC477),0)/$I477)),"")</f>
        <v/>
      </c>
      <c r="AD477" s="49" t="str">
        <f>IFERROR(IF($K477&lt;&gt;"SS",(VLOOKUP($D477,Customer_Demand!$D:$BF,COLUMNS($I477:AD477),0)/$I477+VLOOKUP($D477,Customer_Demand!$D:$BF,COLUMNS($I477:AD477),0)/$K477),(VLOOKUP($D477,Customer_Demand!$D:$BF,COLUMNS($I477:AD477),0)/$I477)),"")</f>
        <v/>
      </c>
      <c r="AE477" s="49" t="str">
        <f>IFERROR(IF($K477&lt;&gt;"SS",(VLOOKUP($D477,Customer_Demand!$D:$BF,COLUMNS($I477:AE477),0)/$I477+VLOOKUP($D477,Customer_Demand!$D:$BF,COLUMNS($I477:AE477),0)/$K477),(VLOOKUP($D477,Customer_Demand!$D:$BF,COLUMNS($I477:AE477),0)/$I477)),"")</f>
        <v/>
      </c>
      <c r="AF477" s="49" t="str">
        <f>IFERROR(IF($K477&lt;&gt;"SS",(VLOOKUP($D477,Customer_Demand!$D:$BF,COLUMNS($I477:AF477),0)/$I477+VLOOKUP($D477,Customer_Demand!$D:$BF,COLUMNS($I477:AF477),0)/$K477),(VLOOKUP($D477,Customer_Demand!$D:$BF,COLUMNS($I477:AF477),0)/$I477)),"")</f>
        <v/>
      </c>
      <c r="AG477" s="49" t="str">
        <f>IFERROR(IF($K477&lt;&gt;"SS",(VLOOKUP($D477,Customer_Demand!$D:$BF,COLUMNS($I477:AG477),0)/$I477+VLOOKUP($D477,Customer_Demand!$D:$BF,COLUMNS($I477:AG477),0)/$K477),(VLOOKUP($D477,Customer_Demand!$D:$BF,COLUMNS($I477:AG477),0)/$I477)),"")</f>
        <v/>
      </c>
      <c r="AH477" s="49" t="str">
        <f>IFERROR(IF($K477&lt;&gt;"SS",(VLOOKUP($D477,Customer_Demand!$D:$BF,COLUMNS($I477:AH477),0)/$I477+VLOOKUP($D477,Customer_Demand!$D:$BF,COLUMNS($I477:AH477),0)/$K477),(VLOOKUP($D477,Customer_Demand!$D:$BF,COLUMNS($I477:AH477),0)/$I477)),"")</f>
        <v/>
      </c>
      <c r="AI477" s="49" t="str">
        <f>IFERROR(IF($K477&lt;&gt;"SS",(VLOOKUP($D477,Customer_Demand!$D:$BF,COLUMNS($I477:AI477),0)/$I477+VLOOKUP($D477,Customer_Demand!$D:$BF,COLUMNS($I477:AI477),0)/$K477),(VLOOKUP($D477,Customer_Demand!$D:$BF,COLUMNS($I477:AI477),0)/$I477)),"")</f>
        <v/>
      </c>
      <c r="AJ477" s="49" t="str">
        <f>IFERROR(IF($K477&lt;&gt;"SS",(VLOOKUP($D477,Customer_Demand!$D:$BF,COLUMNS($I477:AJ477),0)/$I477+VLOOKUP($D477,Customer_Demand!$D:$BF,COLUMNS($I477:AJ477),0)/$K477),(VLOOKUP($D477,Customer_Demand!$D:$BF,COLUMNS($I477:AJ477),0)/$I477)),"")</f>
        <v/>
      </c>
      <c r="AK477" s="49" t="str">
        <f>IFERROR(IF($K477&lt;&gt;"SS",(VLOOKUP($D477,Customer_Demand!$D:$BF,COLUMNS($I477:AK477),0)/$I477+VLOOKUP($D477,Customer_Demand!$D:$BF,COLUMNS($I477:AK477),0)/$K477),(VLOOKUP($D477,Customer_Demand!$D:$BF,COLUMNS($I477:AK477),0)/$I477)),"")</f>
        <v/>
      </c>
      <c r="AL477" s="49" t="str">
        <f>IFERROR(IF($K477&lt;&gt;"SS",(VLOOKUP($D477,Customer_Demand!$D:$BF,COLUMNS($I477:AL477),0)/$I477+VLOOKUP($D477,Customer_Demand!$D:$BF,COLUMNS($I477:AL477),0)/$K477),(VLOOKUP($D477,Customer_Demand!$D:$BF,COLUMNS($I477:AL477),0)/$I477)),"")</f>
        <v/>
      </c>
      <c r="AM477" s="49" t="str">
        <f>IFERROR(IF($K477&lt;&gt;"SS",(VLOOKUP($D477,Customer_Demand!$D:$BF,COLUMNS($I477:AM477),0)/$I477+VLOOKUP($D477,Customer_Demand!$D:$BF,COLUMNS($I477:AM477),0)/$K477),(VLOOKUP($D477,Customer_Demand!$D:$BF,COLUMNS($I477:AM477),0)/$I477)),"")</f>
        <v/>
      </c>
      <c r="AN477" s="49" t="str">
        <f>IFERROR(IF($K477&lt;&gt;"SS",(VLOOKUP($D477,Customer_Demand!$D:$BF,COLUMNS($I477:AN477),0)/$I477+VLOOKUP($D477,Customer_Demand!$D:$BF,COLUMNS($I477:AN477),0)/$K477),(VLOOKUP($D477,Customer_Demand!$D:$BF,COLUMNS($I477:AN477),0)/$I477)),"")</f>
        <v/>
      </c>
      <c r="AO477" s="49" t="str">
        <f>IFERROR(IF($K477&lt;&gt;"SS",(VLOOKUP($D477,Customer_Demand!$D:$BF,COLUMNS($I477:AO477),0)/$I477+VLOOKUP($D477,Customer_Demand!$D:$BF,COLUMNS($I477:AO477),0)/$K477),(VLOOKUP($D477,Customer_Demand!$D:$BF,COLUMNS($I477:AO477),0)/$I477)),"")</f>
        <v/>
      </c>
      <c r="AP477" s="49" t="str">
        <f>IFERROR(IF($K477&lt;&gt;"SS",(VLOOKUP($D477,Customer_Demand!$D:$BF,COLUMNS($I477:AP477),0)/$I477+VLOOKUP($D477,Customer_Demand!$D:$BF,COLUMNS($I477:AP477),0)/$K477),(VLOOKUP($D477,Customer_Demand!$D:$BF,COLUMNS($I477:AP477),0)/$I477)),"")</f>
        <v/>
      </c>
      <c r="AQ477" s="49" t="str">
        <f>IFERROR(IF($K477&lt;&gt;"SS",(VLOOKUP($D477,Customer_Demand!$D:$BF,COLUMNS($I477:AQ477),0)/$I477+VLOOKUP($D477,Customer_Demand!$D:$BF,COLUMNS($I477:AQ477),0)/$K477),(VLOOKUP($D477,Customer_Demand!$D:$BF,COLUMNS($I477:AQ477),0)/$I477)),"")</f>
        <v/>
      </c>
      <c r="AR477" s="49" t="str">
        <f>IFERROR(IF($K477&lt;&gt;"SS",(VLOOKUP($D477,Customer_Demand!$D:$BF,COLUMNS($I477:AR477),0)/$I477+VLOOKUP($D477,Customer_Demand!$D:$BF,COLUMNS($I477:AR477),0)/$K477),(VLOOKUP($D477,Customer_Demand!$D:$BF,COLUMNS($I477:AR477),0)/$I477)),"")</f>
        <v/>
      </c>
      <c r="AS477" s="49" t="str">
        <f>IFERROR(IF($K477&lt;&gt;"SS",(VLOOKUP($D477,Customer_Demand!$D:$BF,COLUMNS($I477:AS477),0)/$I477+VLOOKUP($D477,Customer_Demand!$D:$BF,COLUMNS($I477:AS477),0)/$K477),(VLOOKUP($D477,Customer_Demand!$D:$BF,COLUMNS($I477:AS477),0)/$I477)),"")</f>
        <v/>
      </c>
      <c r="AT477" s="49" t="str">
        <f>IFERROR(IF($K477&lt;&gt;"SS",(VLOOKUP($D477,Customer_Demand!$D:$BF,COLUMNS($I477:AT477),0)/$I477+VLOOKUP($D477,Customer_Demand!$D:$BF,COLUMNS($I477:AT477),0)/$K477),(VLOOKUP($D477,Customer_Demand!$D:$BF,COLUMNS($I477:AT477),0)/$I477)),"")</f>
        <v/>
      </c>
      <c r="AU477" s="49" t="str">
        <f>IFERROR(IF($K477&lt;&gt;"SS",(VLOOKUP($D477,Customer_Demand!$D:$BF,COLUMNS($I477:AU477),0)/$I477+VLOOKUP($D477,Customer_Demand!$D:$BF,COLUMNS($I477:AU477),0)/$K477),(VLOOKUP($D477,Customer_Demand!$D:$BF,COLUMNS($I477:AU477),0)/$I477)),"")</f>
        <v/>
      </c>
      <c r="AV477" s="49" t="str">
        <f>IFERROR(IF($K477&lt;&gt;"SS",(VLOOKUP($D477,Customer_Demand!$D:$BF,COLUMNS($I477:AV477),0)/$I477+VLOOKUP($D477,Customer_Demand!$D:$BF,COLUMNS($I477:AV477),0)/$K477),(VLOOKUP($D477,Customer_Demand!$D:$BF,COLUMNS($I477:AV477),0)/$I477)),"")</f>
        <v/>
      </c>
      <c r="AW477" s="49" t="str">
        <f>IFERROR(IF($K477&lt;&gt;"SS",(VLOOKUP($D477,Customer_Demand!$D:$BF,COLUMNS($I477:AW477),0)/$I477+VLOOKUP($D477,Customer_Demand!$D:$BF,COLUMNS($I477:AW477),0)/$K477),(VLOOKUP($D477,Customer_Demand!$D:$BF,COLUMNS($I477:AW477),0)/$I477)),"")</f>
        <v/>
      </c>
      <c r="AX477" s="49" t="str">
        <f>IFERROR(IF($K477&lt;&gt;"SS",(VLOOKUP($D477,Customer_Demand!$D:$BF,COLUMNS($I477:AX477),0)/$I477+VLOOKUP($D477,Customer_Demand!$D:$BF,COLUMNS($I477:AX477),0)/$K477),(VLOOKUP($D477,Customer_Demand!$D:$BF,COLUMNS($I477:AX477),0)/$I477)),"")</f>
        <v/>
      </c>
      <c r="AY477" s="49" t="str">
        <f>IFERROR(IF($K477&lt;&gt;"SS",(VLOOKUP($D477,Customer_Demand!$D:$BF,COLUMNS($I477:AY477),0)/$I477+VLOOKUP($D477,Customer_Demand!$D:$BF,COLUMNS($I477:AY477),0)/$K477),(VLOOKUP($D477,Customer_Demand!$D:$BF,COLUMNS($I477:AY477),0)/$I477)),"")</f>
        <v/>
      </c>
      <c r="AZ477" s="49" t="str">
        <f>IFERROR(IF($K477&lt;&gt;"SS",(VLOOKUP($D477,Customer_Demand!$D:$BF,COLUMNS($I477:AZ477),0)/$I477+VLOOKUP($D477,Customer_Demand!$D:$BF,COLUMNS($I477:AZ477),0)/$K477),(VLOOKUP($D477,Customer_Demand!$D:$BF,COLUMNS($I477:AZ477),0)/$I477)),"")</f>
        <v/>
      </c>
      <c r="BA477" s="49" t="str">
        <f>IFERROR(IF($K477&lt;&gt;"SS",(VLOOKUP($D477,Customer_Demand!$D:$BF,COLUMNS($I477:BA477),0)/$I477+VLOOKUP($D477,Customer_Demand!$D:$BF,COLUMNS($I477:BA477),0)/$K477),(VLOOKUP($D477,Customer_Demand!$D:$BF,COLUMNS($I477:BA477),0)/$I477)),"")</f>
        <v/>
      </c>
      <c r="BB477" s="49" t="str">
        <f>IFERROR(IF($K477&lt;&gt;"SS",(VLOOKUP($D477,Customer_Demand!$D:$BF,COLUMNS($I477:BB477),0)/$I477+VLOOKUP($D477,Customer_Demand!$D:$BF,COLUMNS($I477:BB477),0)/$K477),(VLOOKUP($D477,Customer_Demand!$D:$BF,COLUMNS($I477:BB477),0)/$I477)),"")</f>
        <v/>
      </c>
      <c r="BC477" s="49" t="str">
        <f>IFERROR(IF($K477&lt;&gt;"SS",(VLOOKUP($D477,Customer_Demand!$D:$BF,COLUMNS($I477:BC477),0)/$I477+VLOOKUP($D477,Customer_Demand!$D:$BF,COLUMNS($I477:BC477),0)/$K477),(VLOOKUP($D477,Customer_Demand!$D:$BF,COLUMNS($I477:BC477),0)/$I477)),"")</f>
        <v/>
      </c>
      <c r="BD477" s="49" t="str">
        <f>IFERROR(IF($K477&lt;&gt;"SS",(VLOOKUP($D477,Customer_Demand!$D:$BF,COLUMNS($I477:BD477),0)/$I477+VLOOKUP($D477,Customer_Demand!$D:$BF,COLUMNS($I477:BD477),0)/$K477),(VLOOKUP($D477,Customer_Demand!$D:$BF,COLUMNS($I477:BD477),0)/$I477)),"")</f>
        <v/>
      </c>
      <c r="BE477" s="49" t="str">
        <f>IFERROR(IF($K477&lt;&gt;"SS",(VLOOKUP($D477,Customer_Demand!$D:$BF,COLUMNS($I477:BE477),0)/$I477+VLOOKUP($D477,Customer_Demand!$D:$BF,COLUMNS($I477:BE477),0)/$K477),(VLOOKUP($D477,Customer_Demand!$D:$BF,COLUMNS($I477:BE477),0)/$I477)),"")</f>
        <v/>
      </c>
      <c r="BF477" s="49" t="str">
        <f>IFERROR(IF($K477&lt;&gt;"SS",(VLOOKUP($D477,Customer_Demand!$D:$BF,COLUMNS($I477:BF477),0)/$I477+VLOOKUP($D477,Customer_Demand!$D:$BF,COLUMNS($I477:BF477),0)/$K477),(VLOOKUP($D477,Customer_Demand!$D:$BF,COLUMNS($I477:BF477),0)/$I477)),"")</f>
        <v/>
      </c>
      <c r="BG477" s="49" t="str">
        <f>IFERROR(IF($K477&lt;&gt;"SS",(VLOOKUP($D477,Customer_Demand!$D:$BF,COLUMNS($I477:BG477),0)/$I477+VLOOKUP($D477,Customer_Demand!$D:$BF,COLUMNS($I477:BG477),0)/$K477),(VLOOKUP($D477,Customer_Demand!$D:$BF,COLUMNS($I477:BG477),0)/$I477)),"")</f>
        <v/>
      </c>
      <c r="BH477" s="49" t="str">
        <f>IFERROR(IF($K477&lt;&gt;"SS",(VLOOKUP($D477,Customer_Demand!$D:$BF,COLUMNS($I477:BH477),0)/$I477+VLOOKUP($D477,Customer_Demand!$D:$BF,COLUMNS($I477:BH477),0)/$K477),(VLOOKUP($D477,Customer_Demand!$D:$BF,COLUMNS($I477:BH477),0)/$I477)),"")</f>
        <v/>
      </c>
      <c r="BI477" s="49" t="str">
        <f>IFERROR(IF($K477&lt;&gt;"SS",(VLOOKUP($D477,Customer_Demand!$D:$BF,COLUMNS($I477:BI477),0)/$I477+VLOOKUP($D477,Customer_Demand!$D:$BF,COLUMNS($I477:BI477),0)/$K477),(VLOOKUP($D477,Customer_Demand!$D:$BF,COLUMNS($I477:BI477),0)/$I477)),"")</f>
        <v/>
      </c>
      <c r="BJ477" s="49" t="str">
        <f>IFERROR(IF($K477&lt;&gt;"SS",(VLOOKUP($D477,Customer_Demand!$D:$BF,COLUMNS($I477:BJ477),0)/$I477+VLOOKUP($D477,Customer_Demand!$D:$BF,COLUMNS($I477:BJ477),0)/$K477),(VLOOKUP($D477,Customer_Demand!$D:$BF,COLUMNS($I477:BJ477),0)/$I477)),"")</f>
        <v/>
      </c>
      <c r="BK477" s="50" t="str">
        <f>IFERROR(IF($K477&lt;&gt;"SS",(VLOOKUP($D477,Customer_Demand!$D:$BF,COLUMNS($I477:BK477),0)/$I477+VLOOKUP($D477,Customer_Demand!$D:$BF,COLUMNS($I477:BK477),0)/$K477),(VLOOKUP($D477,Customer_Demand!$D:$BF,COLUMNS($I477:BK477),0)/$I477)),"")</f>
        <v/>
      </c>
      <c r="BL477" s="18"/>
    </row>
    <row r="478" spans="2:64" x14ac:dyDescent="0.2">
      <c r="B478" s="12" t="str">
        <f t="shared" si="35"/>
        <v/>
      </c>
      <c r="C478" s="45" t="str">
        <f>IF((Customer_Demand!C478)&lt;&gt;"",Customer_Demand!C478,"")</f>
        <v/>
      </c>
      <c r="D478" s="45" t="str">
        <f>IF(C478&lt;&gt;"",Customer_Demand!D478,"")</f>
        <v/>
      </c>
      <c r="E478" s="51" t="str">
        <f>IF(C478&lt;&gt;"",Customer_Demand!E478,"")</f>
        <v/>
      </c>
      <c r="F478" s="47" t="str">
        <f>IF(C478&lt;&gt;"",VLOOKUP(D478,Customer_Demand!$D$5:$F$1005,3,0),"")</f>
        <v/>
      </c>
      <c r="G478" s="48" t="str">
        <f t="shared" si="32"/>
        <v/>
      </c>
      <c r="H478" s="48" t="str">
        <f t="shared" si="33"/>
        <v/>
      </c>
      <c r="I478" s="48" t="str">
        <f>IFERROR(IF(C478&lt;&gt;"",VLOOKUP($H478,SMT_Cycle_Time_Data!$F:$Q,4,0),""),"SGR Not Defined")</f>
        <v/>
      </c>
      <c r="J478" s="48" t="str">
        <f t="shared" si="34"/>
        <v/>
      </c>
      <c r="K478" s="48" t="str">
        <f>IF(C478&lt;&gt;"",IFERROR(VLOOKUP($J478,SMT_Cycle_Time_Data!$F:$Q,4,0),"SS"),"")</f>
        <v/>
      </c>
      <c r="L478" s="49" t="str">
        <f>IFERROR(IF($K478&lt;&gt;"SS",(VLOOKUP($D478,Customer_Demand!$D:$BF,COLUMNS($I478:L478),0)/$I478+VLOOKUP($D478,Customer_Demand!$D:$BF,COLUMNS($I478:L478),0)/$K478),(VLOOKUP($D478,Customer_Demand!$D:$BF,COLUMNS($I478:L478),0)/$I478)),"")</f>
        <v/>
      </c>
      <c r="M478" s="49" t="str">
        <f>IFERROR(IF($K478&lt;&gt;"SS",(VLOOKUP($D478,Customer_Demand!$D:$BF,COLUMNS($I478:M478),0)/$I478+VLOOKUP($D478,Customer_Demand!$D:$BF,COLUMNS($I478:M478),0)/$K478),(VLOOKUP($D478,Customer_Demand!$D:$BF,COLUMNS($I478:M478),0)/$I478)),"")</f>
        <v/>
      </c>
      <c r="N478" s="49" t="str">
        <f>IFERROR(IF($K478&lt;&gt;"SS",(VLOOKUP($D478,Customer_Demand!$D:$BF,COLUMNS($I478:N478),0)/$I478+VLOOKUP($D478,Customer_Demand!$D:$BF,COLUMNS($I478:N478),0)/$K478),(VLOOKUP($D478,Customer_Demand!$D:$BF,COLUMNS($I478:N478),0)/$I478)),"")</f>
        <v/>
      </c>
      <c r="O478" s="49" t="str">
        <f>IFERROR(IF($K478&lt;&gt;"SS",(VLOOKUP($D478,Customer_Demand!$D:$BF,COLUMNS($I478:O478),0)/$I478+VLOOKUP($D478,Customer_Demand!$D:$BF,COLUMNS($I478:O478),0)/$K478),(VLOOKUP($D478,Customer_Demand!$D:$BF,COLUMNS($I478:O478),0)/$I478)),"")</f>
        <v/>
      </c>
      <c r="P478" s="49" t="str">
        <f>IFERROR(IF($K478&lt;&gt;"SS",(VLOOKUP($D478,Customer_Demand!$D:$BF,COLUMNS($I478:P478),0)/$I478+VLOOKUP($D478,Customer_Demand!$D:$BF,COLUMNS($I478:P478),0)/$K478),(VLOOKUP($D478,Customer_Demand!$D:$BF,COLUMNS($I478:P478),0)/$I478)),"")</f>
        <v/>
      </c>
      <c r="Q478" s="49" t="str">
        <f>IFERROR(IF($K478&lt;&gt;"SS",(VLOOKUP($D478,Customer_Demand!$D:$BF,COLUMNS($I478:Q478),0)/$I478+VLOOKUP($D478,Customer_Demand!$D:$BF,COLUMNS($I478:Q478),0)/$K478),(VLOOKUP($D478,Customer_Demand!$D:$BF,COLUMNS($I478:Q478),0)/$I478)),"")</f>
        <v/>
      </c>
      <c r="R478" s="49" t="str">
        <f>IFERROR(IF($K478&lt;&gt;"SS",(VLOOKUP($D478,Customer_Demand!$D:$BF,COLUMNS($I478:R478),0)/$I478+VLOOKUP($D478,Customer_Demand!$D:$BF,COLUMNS($I478:R478),0)/$K478),(VLOOKUP($D478,Customer_Demand!$D:$BF,COLUMNS($I478:R478),0)/$I478)),"")</f>
        <v/>
      </c>
      <c r="S478" s="49" t="str">
        <f>IFERROR(IF($K478&lt;&gt;"SS",(VLOOKUP($D478,Customer_Demand!$D:$BF,COLUMNS($I478:S478),0)/$I478+VLOOKUP($D478,Customer_Demand!$D:$BF,COLUMNS($I478:S478),0)/$K478),(VLOOKUP($D478,Customer_Demand!$D:$BF,COLUMNS($I478:S478),0)/$I478)),"")</f>
        <v/>
      </c>
      <c r="T478" s="49" t="str">
        <f>IFERROR(IF($K478&lt;&gt;"SS",(VLOOKUP($D478,Customer_Demand!$D:$BF,COLUMNS($I478:T478),0)/$I478+VLOOKUP($D478,Customer_Demand!$D:$BF,COLUMNS($I478:T478),0)/$K478),(VLOOKUP($D478,Customer_Demand!$D:$BF,COLUMNS($I478:T478),0)/$I478)),"")</f>
        <v/>
      </c>
      <c r="U478" s="49" t="str">
        <f>IFERROR(IF($K478&lt;&gt;"SS",(VLOOKUP($D478,Customer_Demand!$D:$BF,COLUMNS($I478:U478),0)/$I478+VLOOKUP($D478,Customer_Demand!$D:$BF,COLUMNS($I478:U478),0)/$K478),(VLOOKUP($D478,Customer_Demand!$D:$BF,COLUMNS($I478:U478),0)/$I478)),"")</f>
        <v/>
      </c>
      <c r="V478" s="49" t="str">
        <f>IFERROR(IF($K478&lt;&gt;"SS",(VLOOKUP($D478,Customer_Demand!$D:$BF,COLUMNS($I478:V478),0)/$I478+VLOOKUP($D478,Customer_Demand!$D:$BF,COLUMNS($I478:V478),0)/$K478),(VLOOKUP($D478,Customer_Demand!$D:$BF,COLUMNS($I478:V478),0)/$I478)),"")</f>
        <v/>
      </c>
      <c r="W478" s="49" t="str">
        <f>IFERROR(IF($K478&lt;&gt;"SS",(VLOOKUP($D478,Customer_Demand!$D:$BF,COLUMNS($I478:W478),0)/$I478+VLOOKUP($D478,Customer_Demand!$D:$BF,COLUMNS($I478:W478),0)/$K478),(VLOOKUP($D478,Customer_Demand!$D:$BF,COLUMNS($I478:W478),0)/$I478)),"")</f>
        <v/>
      </c>
      <c r="X478" s="49" t="str">
        <f>IFERROR(IF($K478&lt;&gt;"SS",(VLOOKUP($D478,Customer_Demand!$D:$BF,COLUMNS($I478:X478),0)/$I478+VLOOKUP($D478,Customer_Demand!$D:$BF,COLUMNS($I478:X478),0)/$K478),(VLOOKUP($D478,Customer_Demand!$D:$BF,COLUMNS($I478:X478),0)/$I478)),"")</f>
        <v/>
      </c>
      <c r="Y478" s="49" t="str">
        <f>IFERROR(IF($K478&lt;&gt;"SS",(VLOOKUP($D478,Customer_Demand!$D:$BF,COLUMNS($I478:Y478),0)/$I478+VLOOKUP($D478,Customer_Demand!$D:$BF,COLUMNS($I478:Y478),0)/$K478),(VLOOKUP($D478,Customer_Demand!$D:$BF,COLUMNS($I478:Y478),0)/$I478)),"")</f>
        <v/>
      </c>
      <c r="Z478" s="49" t="str">
        <f>IFERROR(IF($K478&lt;&gt;"SS",(VLOOKUP($D478,Customer_Demand!$D:$BF,COLUMNS($I478:Z478),0)/$I478+VLOOKUP($D478,Customer_Demand!$D:$BF,COLUMNS($I478:Z478),0)/$K478),(VLOOKUP($D478,Customer_Demand!$D:$BF,COLUMNS($I478:Z478),0)/$I478)),"")</f>
        <v/>
      </c>
      <c r="AA478" s="49" t="str">
        <f>IFERROR(IF($K478&lt;&gt;"SS",(VLOOKUP($D478,Customer_Demand!$D:$BF,COLUMNS($I478:AA478),0)/$I478+VLOOKUP($D478,Customer_Demand!$D:$BF,COLUMNS($I478:AA478),0)/$K478),(VLOOKUP($D478,Customer_Demand!$D:$BF,COLUMNS($I478:AA478),0)/$I478)),"")</f>
        <v/>
      </c>
      <c r="AB478" s="49" t="str">
        <f>IFERROR(IF($K478&lt;&gt;"SS",(VLOOKUP($D478,Customer_Demand!$D:$BF,COLUMNS($I478:AB478),0)/$I478+VLOOKUP($D478,Customer_Demand!$D:$BF,COLUMNS($I478:AB478),0)/$K478),(VLOOKUP($D478,Customer_Demand!$D:$BF,COLUMNS($I478:AB478),0)/$I478)),"")</f>
        <v/>
      </c>
      <c r="AC478" s="49" t="str">
        <f>IFERROR(IF($K478&lt;&gt;"SS",(VLOOKUP($D478,Customer_Demand!$D:$BF,COLUMNS($I478:AC478),0)/$I478+VLOOKUP($D478,Customer_Demand!$D:$BF,COLUMNS($I478:AC478),0)/$K478),(VLOOKUP($D478,Customer_Demand!$D:$BF,COLUMNS($I478:AC478),0)/$I478)),"")</f>
        <v/>
      </c>
      <c r="AD478" s="49" t="str">
        <f>IFERROR(IF($K478&lt;&gt;"SS",(VLOOKUP($D478,Customer_Demand!$D:$BF,COLUMNS($I478:AD478),0)/$I478+VLOOKUP($D478,Customer_Demand!$D:$BF,COLUMNS($I478:AD478),0)/$K478),(VLOOKUP($D478,Customer_Demand!$D:$BF,COLUMNS($I478:AD478),0)/$I478)),"")</f>
        <v/>
      </c>
      <c r="AE478" s="49" t="str">
        <f>IFERROR(IF($K478&lt;&gt;"SS",(VLOOKUP($D478,Customer_Demand!$D:$BF,COLUMNS($I478:AE478),0)/$I478+VLOOKUP($D478,Customer_Demand!$D:$BF,COLUMNS($I478:AE478),0)/$K478),(VLOOKUP($D478,Customer_Demand!$D:$BF,COLUMNS($I478:AE478),0)/$I478)),"")</f>
        <v/>
      </c>
      <c r="AF478" s="49" t="str">
        <f>IFERROR(IF($K478&lt;&gt;"SS",(VLOOKUP($D478,Customer_Demand!$D:$BF,COLUMNS($I478:AF478),0)/$I478+VLOOKUP($D478,Customer_Demand!$D:$BF,COLUMNS($I478:AF478),0)/$K478),(VLOOKUP($D478,Customer_Demand!$D:$BF,COLUMNS($I478:AF478),0)/$I478)),"")</f>
        <v/>
      </c>
      <c r="AG478" s="49" t="str">
        <f>IFERROR(IF($K478&lt;&gt;"SS",(VLOOKUP($D478,Customer_Demand!$D:$BF,COLUMNS($I478:AG478),0)/$I478+VLOOKUP($D478,Customer_Demand!$D:$BF,COLUMNS($I478:AG478),0)/$K478),(VLOOKUP($D478,Customer_Demand!$D:$BF,COLUMNS($I478:AG478),0)/$I478)),"")</f>
        <v/>
      </c>
      <c r="AH478" s="49" t="str">
        <f>IFERROR(IF($K478&lt;&gt;"SS",(VLOOKUP($D478,Customer_Demand!$D:$BF,COLUMNS($I478:AH478),0)/$I478+VLOOKUP($D478,Customer_Demand!$D:$BF,COLUMNS($I478:AH478),0)/$K478),(VLOOKUP($D478,Customer_Demand!$D:$BF,COLUMNS($I478:AH478),0)/$I478)),"")</f>
        <v/>
      </c>
      <c r="AI478" s="49" t="str">
        <f>IFERROR(IF($K478&lt;&gt;"SS",(VLOOKUP($D478,Customer_Demand!$D:$BF,COLUMNS($I478:AI478),0)/$I478+VLOOKUP($D478,Customer_Demand!$D:$BF,COLUMNS($I478:AI478),0)/$K478),(VLOOKUP($D478,Customer_Demand!$D:$BF,COLUMNS($I478:AI478),0)/$I478)),"")</f>
        <v/>
      </c>
      <c r="AJ478" s="49" t="str">
        <f>IFERROR(IF($K478&lt;&gt;"SS",(VLOOKUP($D478,Customer_Demand!$D:$BF,COLUMNS($I478:AJ478),0)/$I478+VLOOKUP($D478,Customer_Demand!$D:$BF,COLUMNS($I478:AJ478),0)/$K478),(VLOOKUP($D478,Customer_Demand!$D:$BF,COLUMNS($I478:AJ478),0)/$I478)),"")</f>
        <v/>
      </c>
      <c r="AK478" s="49" t="str">
        <f>IFERROR(IF($K478&lt;&gt;"SS",(VLOOKUP($D478,Customer_Demand!$D:$BF,COLUMNS($I478:AK478),0)/$I478+VLOOKUP($D478,Customer_Demand!$D:$BF,COLUMNS($I478:AK478),0)/$K478),(VLOOKUP($D478,Customer_Demand!$D:$BF,COLUMNS($I478:AK478),0)/$I478)),"")</f>
        <v/>
      </c>
      <c r="AL478" s="49" t="str">
        <f>IFERROR(IF($K478&lt;&gt;"SS",(VLOOKUP($D478,Customer_Demand!$D:$BF,COLUMNS($I478:AL478),0)/$I478+VLOOKUP($D478,Customer_Demand!$D:$BF,COLUMNS($I478:AL478),0)/$K478),(VLOOKUP($D478,Customer_Demand!$D:$BF,COLUMNS($I478:AL478),0)/$I478)),"")</f>
        <v/>
      </c>
      <c r="AM478" s="49" t="str">
        <f>IFERROR(IF($K478&lt;&gt;"SS",(VLOOKUP($D478,Customer_Demand!$D:$BF,COLUMNS($I478:AM478),0)/$I478+VLOOKUP($D478,Customer_Demand!$D:$BF,COLUMNS($I478:AM478),0)/$K478),(VLOOKUP($D478,Customer_Demand!$D:$BF,COLUMNS($I478:AM478),0)/$I478)),"")</f>
        <v/>
      </c>
      <c r="AN478" s="49" t="str">
        <f>IFERROR(IF($K478&lt;&gt;"SS",(VLOOKUP($D478,Customer_Demand!$D:$BF,COLUMNS($I478:AN478),0)/$I478+VLOOKUP($D478,Customer_Demand!$D:$BF,COLUMNS($I478:AN478),0)/$K478),(VLOOKUP($D478,Customer_Demand!$D:$BF,COLUMNS($I478:AN478),0)/$I478)),"")</f>
        <v/>
      </c>
      <c r="AO478" s="49" t="str">
        <f>IFERROR(IF($K478&lt;&gt;"SS",(VLOOKUP($D478,Customer_Demand!$D:$BF,COLUMNS($I478:AO478),0)/$I478+VLOOKUP($D478,Customer_Demand!$D:$BF,COLUMNS($I478:AO478),0)/$K478),(VLOOKUP($D478,Customer_Demand!$D:$BF,COLUMNS($I478:AO478),0)/$I478)),"")</f>
        <v/>
      </c>
      <c r="AP478" s="49" t="str">
        <f>IFERROR(IF($K478&lt;&gt;"SS",(VLOOKUP($D478,Customer_Demand!$D:$BF,COLUMNS($I478:AP478),0)/$I478+VLOOKUP($D478,Customer_Demand!$D:$BF,COLUMNS($I478:AP478),0)/$K478),(VLOOKUP($D478,Customer_Demand!$D:$BF,COLUMNS($I478:AP478),0)/$I478)),"")</f>
        <v/>
      </c>
      <c r="AQ478" s="49" t="str">
        <f>IFERROR(IF($K478&lt;&gt;"SS",(VLOOKUP($D478,Customer_Demand!$D:$BF,COLUMNS($I478:AQ478),0)/$I478+VLOOKUP($D478,Customer_Demand!$D:$BF,COLUMNS($I478:AQ478),0)/$K478),(VLOOKUP($D478,Customer_Demand!$D:$BF,COLUMNS($I478:AQ478),0)/$I478)),"")</f>
        <v/>
      </c>
      <c r="AR478" s="49" t="str">
        <f>IFERROR(IF($K478&lt;&gt;"SS",(VLOOKUP($D478,Customer_Demand!$D:$BF,COLUMNS($I478:AR478),0)/$I478+VLOOKUP($D478,Customer_Demand!$D:$BF,COLUMNS($I478:AR478),0)/$K478),(VLOOKUP($D478,Customer_Demand!$D:$BF,COLUMNS($I478:AR478),0)/$I478)),"")</f>
        <v/>
      </c>
      <c r="AS478" s="49" t="str">
        <f>IFERROR(IF($K478&lt;&gt;"SS",(VLOOKUP($D478,Customer_Demand!$D:$BF,COLUMNS($I478:AS478),0)/$I478+VLOOKUP($D478,Customer_Demand!$D:$BF,COLUMNS($I478:AS478),0)/$K478),(VLOOKUP($D478,Customer_Demand!$D:$BF,COLUMNS($I478:AS478),0)/$I478)),"")</f>
        <v/>
      </c>
      <c r="AT478" s="49" t="str">
        <f>IFERROR(IF($K478&lt;&gt;"SS",(VLOOKUP($D478,Customer_Demand!$D:$BF,COLUMNS($I478:AT478),0)/$I478+VLOOKUP($D478,Customer_Demand!$D:$BF,COLUMNS($I478:AT478),0)/$K478),(VLOOKUP($D478,Customer_Demand!$D:$BF,COLUMNS($I478:AT478),0)/$I478)),"")</f>
        <v/>
      </c>
      <c r="AU478" s="49" t="str">
        <f>IFERROR(IF($K478&lt;&gt;"SS",(VLOOKUP($D478,Customer_Demand!$D:$BF,COLUMNS($I478:AU478),0)/$I478+VLOOKUP($D478,Customer_Demand!$D:$BF,COLUMNS($I478:AU478),0)/$K478),(VLOOKUP($D478,Customer_Demand!$D:$BF,COLUMNS($I478:AU478),0)/$I478)),"")</f>
        <v/>
      </c>
      <c r="AV478" s="49" t="str">
        <f>IFERROR(IF($K478&lt;&gt;"SS",(VLOOKUP($D478,Customer_Demand!$D:$BF,COLUMNS($I478:AV478),0)/$I478+VLOOKUP($D478,Customer_Demand!$D:$BF,COLUMNS($I478:AV478),0)/$K478),(VLOOKUP($D478,Customer_Demand!$D:$BF,COLUMNS($I478:AV478),0)/$I478)),"")</f>
        <v/>
      </c>
      <c r="AW478" s="49" t="str">
        <f>IFERROR(IF($K478&lt;&gt;"SS",(VLOOKUP($D478,Customer_Demand!$D:$BF,COLUMNS($I478:AW478),0)/$I478+VLOOKUP($D478,Customer_Demand!$D:$BF,COLUMNS($I478:AW478),0)/$K478),(VLOOKUP($D478,Customer_Demand!$D:$BF,COLUMNS($I478:AW478),0)/$I478)),"")</f>
        <v/>
      </c>
      <c r="AX478" s="49" t="str">
        <f>IFERROR(IF($K478&lt;&gt;"SS",(VLOOKUP($D478,Customer_Demand!$D:$BF,COLUMNS($I478:AX478),0)/$I478+VLOOKUP($D478,Customer_Demand!$D:$BF,COLUMNS($I478:AX478),0)/$K478),(VLOOKUP($D478,Customer_Demand!$D:$BF,COLUMNS($I478:AX478),0)/$I478)),"")</f>
        <v/>
      </c>
      <c r="AY478" s="49" t="str">
        <f>IFERROR(IF($K478&lt;&gt;"SS",(VLOOKUP($D478,Customer_Demand!$D:$BF,COLUMNS($I478:AY478),0)/$I478+VLOOKUP($D478,Customer_Demand!$D:$BF,COLUMNS($I478:AY478),0)/$K478),(VLOOKUP($D478,Customer_Demand!$D:$BF,COLUMNS($I478:AY478),0)/$I478)),"")</f>
        <v/>
      </c>
      <c r="AZ478" s="49" t="str">
        <f>IFERROR(IF($K478&lt;&gt;"SS",(VLOOKUP($D478,Customer_Demand!$D:$BF,COLUMNS($I478:AZ478),0)/$I478+VLOOKUP($D478,Customer_Demand!$D:$BF,COLUMNS($I478:AZ478),0)/$K478),(VLOOKUP($D478,Customer_Demand!$D:$BF,COLUMNS($I478:AZ478),0)/$I478)),"")</f>
        <v/>
      </c>
      <c r="BA478" s="49" t="str">
        <f>IFERROR(IF($K478&lt;&gt;"SS",(VLOOKUP($D478,Customer_Demand!$D:$BF,COLUMNS($I478:BA478),0)/$I478+VLOOKUP($D478,Customer_Demand!$D:$BF,COLUMNS($I478:BA478),0)/$K478),(VLOOKUP($D478,Customer_Demand!$D:$BF,COLUMNS($I478:BA478),0)/$I478)),"")</f>
        <v/>
      </c>
      <c r="BB478" s="49" t="str">
        <f>IFERROR(IF($K478&lt;&gt;"SS",(VLOOKUP($D478,Customer_Demand!$D:$BF,COLUMNS($I478:BB478),0)/$I478+VLOOKUP($D478,Customer_Demand!$D:$BF,COLUMNS($I478:BB478),0)/$K478),(VLOOKUP($D478,Customer_Demand!$D:$BF,COLUMNS($I478:BB478),0)/$I478)),"")</f>
        <v/>
      </c>
      <c r="BC478" s="49" t="str">
        <f>IFERROR(IF($K478&lt;&gt;"SS",(VLOOKUP($D478,Customer_Demand!$D:$BF,COLUMNS($I478:BC478),0)/$I478+VLOOKUP($D478,Customer_Demand!$D:$BF,COLUMNS($I478:BC478),0)/$K478),(VLOOKUP($D478,Customer_Demand!$D:$BF,COLUMNS($I478:BC478),0)/$I478)),"")</f>
        <v/>
      </c>
      <c r="BD478" s="49" t="str">
        <f>IFERROR(IF($K478&lt;&gt;"SS",(VLOOKUP($D478,Customer_Demand!$D:$BF,COLUMNS($I478:BD478),0)/$I478+VLOOKUP($D478,Customer_Demand!$D:$BF,COLUMNS($I478:BD478),0)/$K478),(VLOOKUP($D478,Customer_Demand!$D:$BF,COLUMNS($I478:BD478),0)/$I478)),"")</f>
        <v/>
      </c>
      <c r="BE478" s="49" t="str">
        <f>IFERROR(IF($K478&lt;&gt;"SS",(VLOOKUP($D478,Customer_Demand!$D:$BF,COLUMNS($I478:BE478),0)/$I478+VLOOKUP($D478,Customer_Demand!$D:$BF,COLUMNS($I478:BE478),0)/$K478),(VLOOKUP($D478,Customer_Demand!$D:$BF,COLUMNS($I478:BE478),0)/$I478)),"")</f>
        <v/>
      </c>
      <c r="BF478" s="49" t="str">
        <f>IFERROR(IF($K478&lt;&gt;"SS",(VLOOKUP($D478,Customer_Demand!$D:$BF,COLUMNS($I478:BF478),0)/$I478+VLOOKUP($D478,Customer_Demand!$D:$BF,COLUMNS($I478:BF478),0)/$K478),(VLOOKUP($D478,Customer_Demand!$D:$BF,COLUMNS($I478:BF478),0)/$I478)),"")</f>
        <v/>
      </c>
      <c r="BG478" s="49" t="str">
        <f>IFERROR(IF($K478&lt;&gt;"SS",(VLOOKUP($D478,Customer_Demand!$D:$BF,COLUMNS($I478:BG478),0)/$I478+VLOOKUP($D478,Customer_Demand!$D:$BF,COLUMNS($I478:BG478),0)/$K478),(VLOOKUP($D478,Customer_Demand!$D:$BF,COLUMNS($I478:BG478),0)/$I478)),"")</f>
        <v/>
      </c>
      <c r="BH478" s="49" t="str">
        <f>IFERROR(IF($K478&lt;&gt;"SS",(VLOOKUP($D478,Customer_Demand!$D:$BF,COLUMNS($I478:BH478),0)/$I478+VLOOKUP($D478,Customer_Demand!$D:$BF,COLUMNS($I478:BH478),0)/$K478),(VLOOKUP($D478,Customer_Demand!$D:$BF,COLUMNS($I478:BH478),0)/$I478)),"")</f>
        <v/>
      </c>
      <c r="BI478" s="49" t="str">
        <f>IFERROR(IF($K478&lt;&gt;"SS",(VLOOKUP($D478,Customer_Demand!$D:$BF,COLUMNS($I478:BI478),0)/$I478+VLOOKUP($D478,Customer_Demand!$D:$BF,COLUMNS($I478:BI478),0)/$K478),(VLOOKUP($D478,Customer_Demand!$D:$BF,COLUMNS($I478:BI478),0)/$I478)),"")</f>
        <v/>
      </c>
      <c r="BJ478" s="49" t="str">
        <f>IFERROR(IF($K478&lt;&gt;"SS",(VLOOKUP($D478,Customer_Demand!$D:$BF,COLUMNS($I478:BJ478),0)/$I478+VLOOKUP($D478,Customer_Demand!$D:$BF,COLUMNS($I478:BJ478),0)/$K478),(VLOOKUP($D478,Customer_Demand!$D:$BF,COLUMNS($I478:BJ478),0)/$I478)),"")</f>
        <v/>
      </c>
      <c r="BK478" s="50" t="str">
        <f>IFERROR(IF($K478&lt;&gt;"SS",(VLOOKUP($D478,Customer_Demand!$D:$BF,COLUMNS($I478:BK478),0)/$I478+VLOOKUP($D478,Customer_Demand!$D:$BF,COLUMNS($I478:BK478),0)/$K478),(VLOOKUP($D478,Customer_Demand!$D:$BF,COLUMNS($I478:BK478),0)/$I478)),"")</f>
        <v/>
      </c>
      <c r="BL478" s="18"/>
    </row>
    <row r="479" spans="2:64" x14ac:dyDescent="0.2">
      <c r="B479" s="12" t="str">
        <f t="shared" si="35"/>
        <v/>
      </c>
      <c r="C479" s="45" t="str">
        <f>IF((Customer_Demand!C479)&lt;&gt;"",Customer_Demand!C479,"")</f>
        <v/>
      </c>
      <c r="D479" s="45" t="str">
        <f>IF(C479&lt;&gt;"",Customer_Demand!D479,"")</f>
        <v/>
      </c>
      <c r="E479" s="51" t="str">
        <f>IF(C479&lt;&gt;"",Customer_Demand!E479,"")</f>
        <v/>
      </c>
      <c r="F479" s="47" t="str">
        <f>IF(C479&lt;&gt;"",VLOOKUP(D479,Customer_Demand!$D$5:$F$1005,3,0),"")</f>
        <v/>
      </c>
      <c r="G479" s="48" t="str">
        <f t="shared" si="32"/>
        <v/>
      </c>
      <c r="H479" s="48" t="str">
        <f t="shared" si="33"/>
        <v/>
      </c>
      <c r="I479" s="48" t="str">
        <f>IFERROR(IF(C479&lt;&gt;"",VLOOKUP($H479,SMT_Cycle_Time_Data!$F:$Q,4,0),""),"SGR Not Defined")</f>
        <v/>
      </c>
      <c r="J479" s="48" t="str">
        <f t="shared" si="34"/>
        <v/>
      </c>
      <c r="K479" s="48" t="str">
        <f>IF(C479&lt;&gt;"",IFERROR(VLOOKUP($J479,SMT_Cycle_Time_Data!$F:$Q,4,0),"SS"),"")</f>
        <v/>
      </c>
      <c r="L479" s="49" t="str">
        <f>IFERROR(IF($K479&lt;&gt;"SS",(VLOOKUP($D479,Customer_Demand!$D:$BF,COLUMNS($I479:L479),0)/$I479+VLOOKUP($D479,Customer_Demand!$D:$BF,COLUMNS($I479:L479),0)/$K479),(VLOOKUP($D479,Customer_Demand!$D:$BF,COLUMNS($I479:L479),0)/$I479)),"")</f>
        <v/>
      </c>
      <c r="M479" s="49" t="str">
        <f>IFERROR(IF($K479&lt;&gt;"SS",(VLOOKUP($D479,Customer_Demand!$D:$BF,COLUMNS($I479:M479),0)/$I479+VLOOKUP($D479,Customer_Demand!$D:$BF,COLUMNS($I479:M479),0)/$K479),(VLOOKUP($D479,Customer_Demand!$D:$BF,COLUMNS($I479:M479),0)/$I479)),"")</f>
        <v/>
      </c>
      <c r="N479" s="49" t="str">
        <f>IFERROR(IF($K479&lt;&gt;"SS",(VLOOKUP($D479,Customer_Demand!$D:$BF,COLUMNS($I479:N479),0)/$I479+VLOOKUP($D479,Customer_Demand!$D:$BF,COLUMNS($I479:N479),0)/$K479),(VLOOKUP($D479,Customer_Demand!$D:$BF,COLUMNS($I479:N479),0)/$I479)),"")</f>
        <v/>
      </c>
      <c r="O479" s="49" t="str">
        <f>IFERROR(IF($K479&lt;&gt;"SS",(VLOOKUP($D479,Customer_Demand!$D:$BF,COLUMNS($I479:O479),0)/$I479+VLOOKUP($D479,Customer_Demand!$D:$BF,COLUMNS($I479:O479),0)/$K479),(VLOOKUP($D479,Customer_Demand!$D:$BF,COLUMNS($I479:O479),0)/$I479)),"")</f>
        <v/>
      </c>
      <c r="P479" s="49" t="str">
        <f>IFERROR(IF($K479&lt;&gt;"SS",(VLOOKUP($D479,Customer_Demand!$D:$BF,COLUMNS($I479:P479),0)/$I479+VLOOKUP($D479,Customer_Demand!$D:$BF,COLUMNS($I479:P479),0)/$K479),(VLOOKUP($D479,Customer_Demand!$D:$BF,COLUMNS($I479:P479),0)/$I479)),"")</f>
        <v/>
      </c>
      <c r="Q479" s="49" t="str">
        <f>IFERROR(IF($K479&lt;&gt;"SS",(VLOOKUP($D479,Customer_Demand!$D:$BF,COLUMNS($I479:Q479),0)/$I479+VLOOKUP($D479,Customer_Demand!$D:$BF,COLUMNS($I479:Q479),0)/$K479),(VLOOKUP($D479,Customer_Demand!$D:$BF,COLUMNS($I479:Q479),0)/$I479)),"")</f>
        <v/>
      </c>
      <c r="R479" s="49" t="str">
        <f>IFERROR(IF($K479&lt;&gt;"SS",(VLOOKUP($D479,Customer_Demand!$D:$BF,COLUMNS($I479:R479),0)/$I479+VLOOKUP($D479,Customer_Demand!$D:$BF,COLUMNS($I479:R479),0)/$K479),(VLOOKUP($D479,Customer_Demand!$D:$BF,COLUMNS($I479:R479),0)/$I479)),"")</f>
        <v/>
      </c>
      <c r="S479" s="49" t="str">
        <f>IFERROR(IF($K479&lt;&gt;"SS",(VLOOKUP($D479,Customer_Demand!$D:$BF,COLUMNS($I479:S479),0)/$I479+VLOOKUP($D479,Customer_Demand!$D:$BF,COLUMNS($I479:S479),0)/$K479),(VLOOKUP($D479,Customer_Demand!$D:$BF,COLUMNS($I479:S479),0)/$I479)),"")</f>
        <v/>
      </c>
      <c r="T479" s="49" t="str">
        <f>IFERROR(IF($K479&lt;&gt;"SS",(VLOOKUP($D479,Customer_Demand!$D:$BF,COLUMNS($I479:T479),0)/$I479+VLOOKUP($D479,Customer_Demand!$D:$BF,COLUMNS($I479:T479),0)/$K479),(VLOOKUP($D479,Customer_Demand!$D:$BF,COLUMNS($I479:T479),0)/$I479)),"")</f>
        <v/>
      </c>
      <c r="U479" s="49" t="str">
        <f>IFERROR(IF($K479&lt;&gt;"SS",(VLOOKUP($D479,Customer_Demand!$D:$BF,COLUMNS($I479:U479),0)/$I479+VLOOKUP($D479,Customer_Demand!$D:$BF,COLUMNS($I479:U479),0)/$K479),(VLOOKUP($D479,Customer_Demand!$D:$BF,COLUMNS($I479:U479),0)/$I479)),"")</f>
        <v/>
      </c>
      <c r="V479" s="49" t="str">
        <f>IFERROR(IF($K479&lt;&gt;"SS",(VLOOKUP($D479,Customer_Demand!$D:$BF,COLUMNS($I479:V479),0)/$I479+VLOOKUP($D479,Customer_Demand!$D:$BF,COLUMNS($I479:V479),0)/$K479),(VLOOKUP($D479,Customer_Demand!$D:$BF,COLUMNS($I479:V479),0)/$I479)),"")</f>
        <v/>
      </c>
      <c r="W479" s="49" t="str">
        <f>IFERROR(IF($K479&lt;&gt;"SS",(VLOOKUP($D479,Customer_Demand!$D:$BF,COLUMNS($I479:W479),0)/$I479+VLOOKUP($D479,Customer_Demand!$D:$BF,COLUMNS($I479:W479),0)/$K479),(VLOOKUP($D479,Customer_Demand!$D:$BF,COLUMNS($I479:W479),0)/$I479)),"")</f>
        <v/>
      </c>
      <c r="X479" s="49" t="str">
        <f>IFERROR(IF($K479&lt;&gt;"SS",(VLOOKUP($D479,Customer_Demand!$D:$BF,COLUMNS($I479:X479),0)/$I479+VLOOKUP($D479,Customer_Demand!$D:$BF,COLUMNS($I479:X479),0)/$K479),(VLOOKUP($D479,Customer_Demand!$D:$BF,COLUMNS($I479:X479),0)/$I479)),"")</f>
        <v/>
      </c>
      <c r="Y479" s="49" t="str">
        <f>IFERROR(IF($K479&lt;&gt;"SS",(VLOOKUP($D479,Customer_Demand!$D:$BF,COLUMNS($I479:Y479),0)/$I479+VLOOKUP($D479,Customer_Demand!$D:$BF,COLUMNS($I479:Y479),0)/$K479),(VLOOKUP($D479,Customer_Demand!$D:$BF,COLUMNS($I479:Y479),0)/$I479)),"")</f>
        <v/>
      </c>
      <c r="Z479" s="49" t="str">
        <f>IFERROR(IF($K479&lt;&gt;"SS",(VLOOKUP($D479,Customer_Demand!$D:$BF,COLUMNS($I479:Z479),0)/$I479+VLOOKUP($D479,Customer_Demand!$D:$BF,COLUMNS($I479:Z479),0)/$K479),(VLOOKUP($D479,Customer_Demand!$D:$BF,COLUMNS($I479:Z479),0)/$I479)),"")</f>
        <v/>
      </c>
      <c r="AA479" s="49" t="str">
        <f>IFERROR(IF($K479&lt;&gt;"SS",(VLOOKUP($D479,Customer_Demand!$D:$BF,COLUMNS($I479:AA479),0)/$I479+VLOOKUP($D479,Customer_Demand!$D:$BF,COLUMNS($I479:AA479),0)/$K479),(VLOOKUP($D479,Customer_Demand!$D:$BF,COLUMNS($I479:AA479),0)/$I479)),"")</f>
        <v/>
      </c>
      <c r="AB479" s="49" t="str">
        <f>IFERROR(IF($K479&lt;&gt;"SS",(VLOOKUP($D479,Customer_Demand!$D:$BF,COLUMNS($I479:AB479),0)/$I479+VLOOKUP($D479,Customer_Demand!$D:$BF,COLUMNS($I479:AB479),0)/$K479),(VLOOKUP($D479,Customer_Demand!$D:$BF,COLUMNS($I479:AB479),0)/$I479)),"")</f>
        <v/>
      </c>
      <c r="AC479" s="49" t="str">
        <f>IFERROR(IF($K479&lt;&gt;"SS",(VLOOKUP($D479,Customer_Demand!$D:$BF,COLUMNS($I479:AC479),0)/$I479+VLOOKUP($D479,Customer_Demand!$D:$BF,COLUMNS($I479:AC479),0)/$K479),(VLOOKUP($D479,Customer_Demand!$D:$BF,COLUMNS($I479:AC479),0)/$I479)),"")</f>
        <v/>
      </c>
      <c r="AD479" s="49" t="str">
        <f>IFERROR(IF($K479&lt;&gt;"SS",(VLOOKUP($D479,Customer_Demand!$D:$BF,COLUMNS($I479:AD479),0)/$I479+VLOOKUP($D479,Customer_Demand!$D:$BF,COLUMNS($I479:AD479),0)/$K479),(VLOOKUP($D479,Customer_Demand!$D:$BF,COLUMNS($I479:AD479),0)/$I479)),"")</f>
        <v/>
      </c>
      <c r="AE479" s="49" t="str">
        <f>IFERROR(IF($K479&lt;&gt;"SS",(VLOOKUP($D479,Customer_Demand!$D:$BF,COLUMNS($I479:AE479),0)/$I479+VLOOKUP($D479,Customer_Demand!$D:$BF,COLUMNS($I479:AE479),0)/$K479),(VLOOKUP($D479,Customer_Demand!$D:$BF,COLUMNS($I479:AE479),0)/$I479)),"")</f>
        <v/>
      </c>
      <c r="AF479" s="49" t="str">
        <f>IFERROR(IF($K479&lt;&gt;"SS",(VLOOKUP($D479,Customer_Demand!$D:$BF,COLUMNS($I479:AF479),0)/$I479+VLOOKUP($D479,Customer_Demand!$D:$BF,COLUMNS($I479:AF479),0)/$K479),(VLOOKUP($D479,Customer_Demand!$D:$BF,COLUMNS($I479:AF479),0)/$I479)),"")</f>
        <v/>
      </c>
      <c r="AG479" s="49" t="str">
        <f>IFERROR(IF($K479&lt;&gt;"SS",(VLOOKUP($D479,Customer_Demand!$D:$BF,COLUMNS($I479:AG479),0)/$I479+VLOOKUP($D479,Customer_Demand!$D:$BF,COLUMNS($I479:AG479),0)/$K479),(VLOOKUP($D479,Customer_Demand!$D:$BF,COLUMNS($I479:AG479),0)/$I479)),"")</f>
        <v/>
      </c>
      <c r="AH479" s="49" t="str">
        <f>IFERROR(IF($K479&lt;&gt;"SS",(VLOOKUP($D479,Customer_Demand!$D:$BF,COLUMNS($I479:AH479),0)/$I479+VLOOKUP($D479,Customer_Demand!$D:$BF,COLUMNS($I479:AH479),0)/$K479),(VLOOKUP($D479,Customer_Demand!$D:$BF,COLUMNS($I479:AH479),0)/$I479)),"")</f>
        <v/>
      </c>
      <c r="AI479" s="49" t="str">
        <f>IFERROR(IF($K479&lt;&gt;"SS",(VLOOKUP($D479,Customer_Demand!$D:$BF,COLUMNS($I479:AI479),0)/$I479+VLOOKUP($D479,Customer_Demand!$D:$BF,COLUMNS($I479:AI479),0)/$K479),(VLOOKUP($D479,Customer_Demand!$D:$BF,COLUMNS($I479:AI479),0)/$I479)),"")</f>
        <v/>
      </c>
      <c r="AJ479" s="49" t="str">
        <f>IFERROR(IF($K479&lt;&gt;"SS",(VLOOKUP($D479,Customer_Demand!$D:$BF,COLUMNS($I479:AJ479),0)/$I479+VLOOKUP($D479,Customer_Demand!$D:$BF,COLUMNS($I479:AJ479),0)/$K479),(VLOOKUP($D479,Customer_Demand!$D:$BF,COLUMNS($I479:AJ479),0)/$I479)),"")</f>
        <v/>
      </c>
      <c r="AK479" s="49" t="str">
        <f>IFERROR(IF($K479&lt;&gt;"SS",(VLOOKUP($D479,Customer_Demand!$D:$BF,COLUMNS($I479:AK479),0)/$I479+VLOOKUP($D479,Customer_Demand!$D:$BF,COLUMNS($I479:AK479),0)/$K479),(VLOOKUP($D479,Customer_Demand!$D:$BF,COLUMNS($I479:AK479),0)/$I479)),"")</f>
        <v/>
      </c>
      <c r="AL479" s="49" t="str">
        <f>IFERROR(IF($K479&lt;&gt;"SS",(VLOOKUP($D479,Customer_Demand!$D:$BF,COLUMNS($I479:AL479),0)/$I479+VLOOKUP($D479,Customer_Demand!$D:$BF,COLUMNS($I479:AL479),0)/$K479),(VLOOKUP($D479,Customer_Demand!$D:$BF,COLUMNS($I479:AL479),0)/$I479)),"")</f>
        <v/>
      </c>
      <c r="AM479" s="49" t="str">
        <f>IFERROR(IF($K479&lt;&gt;"SS",(VLOOKUP($D479,Customer_Demand!$D:$BF,COLUMNS($I479:AM479),0)/$I479+VLOOKUP($D479,Customer_Demand!$D:$BF,COLUMNS($I479:AM479),0)/$K479),(VLOOKUP($D479,Customer_Demand!$D:$BF,COLUMNS($I479:AM479),0)/$I479)),"")</f>
        <v/>
      </c>
      <c r="AN479" s="49" t="str">
        <f>IFERROR(IF($K479&lt;&gt;"SS",(VLOOKUP($D479,Customer_Demand!$D:$BF,COLUMNS($I479:AN479),0)/$I479+VLOOKUP($D479,Customer_Demand!$D:$BF,COLUMNS($I479:AN479),0)/$K479),(VLOOKUP($D479,Customer_Demand!$D:$BF,COLUMNS($I479:AN479),0)/$I479)),"")</f>
        <v/>
      </c>
      <c r="AO479" s="49" t="str">
        <f>IFERROR(IF($K479&lt;&gt;"SS",(VLOOKUP($D479,Customer_Demand!$D:$BF,COLUMNS($I479:AO479),0)/$I479+VLOOKUP($D479,Customer_Demand!$D:$BF,COLUMNS($I479:AO479),0)/$K479),(VLOOKUP($D479,Customer_Demand!$D:$BF,COLUMNS($I479:AO479),0)/$I479)),"")</f>
        <v/>
      </c>
      <c r="AP479" s="49" t="str">
        <f>IFERROR(IF($K479&lt;&gt;"SS",(VLOOKUP($D479,Customer_Demand!$D:$BF,COLUMNS($I479:AP479),0)/$I479+VLOOKUP($D479,Customer_Demand!$D:$BF,COLUMNS($I479:AP479),0)/$K479),(VLOOKUP($D479,Customer_Demand!$D:$BF,COLUMNS($I479:AP479),0)/$I479)),"")</f>
        <v/>
      </c>
      <c r="AQ479" s="49" t="str">
        <f>IFERROR(IF($K479&lt;&gt;"SS",(VLOOKUP($D479,Customer_Demand!$D:$BF,COLUMNS($I479:AQ479),0)/$I479+VLOOKUP($D479,Customer_Demand!$D:$BF,COLUMNS($I479:AQ479),0)/$K479),(VLOOKUP($D479,Customer_Demand!$D:$BF,COLUMNS($I479:AQ479),0)/$I479)),"")</f>
        <v/>
      </c>
      <c r="AR479" s="49" t="str">
        <f>IFERROR(IF($K479&lt;&gt;"SS",(VLOOKUP($D479,Customer_Demand!$D:$BF,COLUMNS($I479:AR479),0)/$I479+VLOOKUP($D479,Customer_Demand!$D:$BF,COLUMNS($I479:AR479),0)/$K479),(VLOOKUP($D479,Customer_Demand!$D:$BF,COLUMNS($I479:AR479),0)/$I479)),"")</f>
        <v/>
      </c>
      <c r="AS479" s="49" t="str">
        <f>IFERROR(IF($K479&lt;&gt;"SS",(VLOOKUP($D479,Customer_Demand!$D:$BF,COLUMNS($I479:AS479),0)/$I479+VLOOKUP($D479,Customer_Demand!$D:$BF,COLUMNS($I479:AS479),0)/$K479),(VLOOKUP($D479,Customer_Demand!$D:$BF,COLUMNS($I479:AS479),0)/$I479)),"")</f>
        <v/>
      </c>
      <c r="AT479" s="49" t="str">
        <f>IFERROR(IF($K479&lt;&gt;"SS",(VLOOKUP($D479,Customer_Demand!$D:$BF,COLUMNS($I479:AT479),0)/$I479+VLOOKUP($D479,Customer_Demand!$D:$BF,COLUMNS($I479:AT479),0)/$K479),(VLOOKUP($D479,Customer_Demand!$D:$BF,COLUMNS($I479:AT479),0)/$I479)),"")</f>
        <v/>
      </c>
      <c r="AU479" s="49" t="str">
        <f>IFERROR(IF($K479&lt;&gt;"SS",(VLOOKUP($D479,Customer_Demand!$D:$BF,COLUMNS($I479:AU479),0)/$I479+VLOOKUP($D479,Customer_Demand!$D:$BF,COLUMNS($I479:AU479),0)/$K479),(VLOOKUP($D479,Customer_Demand!$D:$BF,COLUMNS($I479:AU479),0)/$I479)),"")</f>
        <v/>
      </c>
      <c r="AV479" s="49" t="str">
        <f>IFERROR(IF($K479&lt;&gt;"SS",(VLOOKUP($D479,Customer_Demand!$D:$BF,COLUMNS($I479:AV479),0)/$I479+VLOOKUP($D479,Customer_Demand!$D:$BF,COLUMNS($I479:AV479),0)/$K479),(VLOOKUP($D479,Customer_Demand!$D:$BF,COLUMNS($I479:AV479),0)/$I479)),"")</f>
        <v/>
      </c>
      <c r="AW479" s="49" t="str">
        <f>IFERROR(IF($K479&lt;&gt;"SS",(VLOOKUP($D479,Customer_Demand!$D:$BF,COLUMNS($I479:AW479),0)/$I479+VLOOKUP($D479,Customer_Demand!$D:$BF,COLUMNS($I479:AW479),0)/$K479),(VLOOKUP($D479,Customer_Demand!$D:$BF,COLUMNS($I479:AW479),0)/$I479)),"")</f>
        <v/>
      </c>
      <c r="AX479" s="49" t="str">
        <f>IFERROR(IF($K479&lt;&gt;"SS",(VLOOKUP($D479,Customer_Demand!$D:$BF,COLUMNS($I479:AX479),0)/$I479+VLOOKUP($D479,Customer_Demand!$D:$BF,COLUMNS($I479:AX479),0)/$K479),(VLOOKUP($D479,Customer_Demand!$D:$BF,COLUMNS($I479:AX479),0)/$I479)),"")</f>
        <v/>
      </c>
      <c r="AY479" s="49" t="str">
        <f>IFERROR(IF($K479&lt;&gt;"SS",(VLOOKUP($D479,Customer_Demand!$D:$BF,COLUMNS($I479:AY479),0)/$I479+VLOOKUP($D479,Customer_Demand!$D:$BF,COLUMNS($I479:AY479),0)/$K479),(VLOOKUP($D479,Customer_Demand!$D:$BF,COLUMNS($I479:AY479),0)/$I479)),"")</f>
        <v/>
      </c>
      <c r="AZ479" s="49" t="str">
        <f>IFERROR(IF($K479&lt;&gt;"SS",(VLOOKUP($D479,Customer_Demand!$D:$BF,COLUMNS($I479:AZ479),0)/$I479+VLOOKUP($D479,Customer_Demand!$D:$BF,COLUMNS($I479:AZ479),0)/$K479),(VLOOKUP($D479,Customer_Demand!$D:$BF,COLUMNS($I479:AZ479),0)/$I479)),"")</f>
        <v/>
      </c>
      <c r="BA479" s="49" t="str">
        <f>IFERROR(IF($K479&lt;&gt;"SS",(VLOOKUP($D479,Customer_Demand!$D:$BF,COLUMNS($I479:BA479),0)/$I479+VLOOKUP($D479,Customer_Demand!$D:$BF,COLUMNS($I479:BA479),0)/$K479),(VLOOKUP($D479,Customer_Demand!$D:$BF,COLUMNS($I479:BA479),0)/$I479)),"")</f>
        <v/>
      </c>
      <c r="BB479" s="49" t="str">
        <f>IFERROR(IF($K479&lt;&gt;"SS",(VLOOKUP($D479,Customer_Demand!$D:$BF,COLUMNS($I479:BB479),0)/$I479+VLOOKUP($D479,Customer_Demand!$D:$BF,COLUMNS($I479:BB479),0)/$K479),(VLOOKUP($D479,Customer_Demand!$D:$BF,COLUMNS($I479:BB479),0)/$I479)),"")</f>
        <v/>
      </c>
      <c r="BC479" s="49" t="str">
        <f>IFERROR(IF($K479&lt;&gt;"SS",(VLOOKUP($D479,Customer_Demand!$D:$BF,COLUMNS($I479:BC479),0)/$I479+VLOOKUP($D479,Customer_Demand!$D:$BF,COLUMNS($I479:BC479),0)/$K479),(VLOOKUP($D479,Customer_Demand!$D:$BF,COLUMNS($I479:BC479),0)/$I479)),"")</f>
        <v/>
      </c>
      <c r="BD479" s="49" t="str">
        <f>IFERROR(IF($K479&lt;&gt;"SS",(VLOOKUP($D479,Customer_Demand!$D:$BF,COLUMNS($I479:BD479),0)/$I479+VLOOKUP($D479,Customer_Demand!$D:$BF,COLUMNS($I479:BD479),0)/$K479),(VLOOKUP($D479,Customer_Demand!$D:$BF,COLUMNS($I479:BD479),0)/$I479)),"")</f>
        <v/>
      </c>
      <c r="BE479" s="49" t="str">
        <f>IFERROR(IF($K479&lt;&gt;"SS",(VLOOKUP($D479,Customer_Demand!$D:$BF,COLUMNS($I479:BE479),0)/$I479+VLOOKUP($D479,Customer_Demand!$D:$BF,COLUMNS($I479:BE479),0)/$K479),(VLOOKUP($D479,Customer_Demand!$D:$BF,COLUMNS($I479:BE479),0)/$I479)),"")</f>
        <v/>
      </c>
      <c r="BF479" s="49" t="str">
        <f>IFERROR(IF($K479&lt;&gt;"SS",(VLOOKUP($D479,Customer_Demand!$D:$BF,COLUMNS($I479:BF479),0)/$I479+VLOOKUP($D479,Customer_Demand!$D:$BF,COLUMNS($I479:BF479),0)/$K479),(VLOOKUP($D479,Customer_Demand!$D:$BF,COLUMNS($I479:BF479),0)/$I479)),"")</f>
        <v/>
      </c>
      <c r="BG479" s="49" t="str">
        <f>IFERROR(IF($K479&lt;&gt;"SS",(VLOOKUP($D479,Customer_Demand!$D:$BF,COLUMNS($I479:BG479),0)/$I479+VLOOKUP($D479,Customer_Demand!$D:$BF,COLUMNS($I479:BG479),0)/$K479),(VLOOKUP($D479,Customer_Demand!$D:$BF,COLUMNS($I479:BG479),0)/$I479)),"")</f>
        <v/>
      </c>
      <c r="BH479" s="49" t="str">
        <f>IFERROR(IF($K479&lt;&gt;"SS",(VLOOKUP($D479,Customer_Demand!$D:$BF,COLUMNS($I479:BH479),0)/$I479+VLOOKUP($D479,Customer_Demand!$D:$BF,COLUMNS($I479:BH479),0)/$K479),(VLOOKUP($D479,Customer_Demand!$D:$BF,COLUMNS($I479:BH479),0)/$I479)),"")</f>
        <v/>
      </c>
      <c r="BI479" s="49" t="str">
        <f>IFERROR(IF($K479&lt;&gt;"SS",(VLOOKUP($D479,Customer_Demand!$D:$BF,COLUMNS($I479:BI479),0)/$I479+VLOOKUP($D479,Customer_Demand!$D:$BF,COLUMNS($I479:BI479),0)/$K479),(VLOOKUP($D479,Customer_Demand!$D:$BF,COLUMNS($I479:BI479),0)/$I479)),"")</f>
        <v/>
      </c>
      <c r="BJ479" s="49" t="str">
        <f>IFERROR(IF($K479&lt;&gt;"SS",(VLOOKUP($D479,Customer_Demand!$D:$BF,COLUMNS($I479:BJ479),0)/$I479+VLOOKUP($D479,Customer_Demand!$D:$BF,COLUMNS($I479:BJ479),0)/$K479),(VLOOKUP($D479,Customer_Demand!$D:$BF,COLUMNS($I479:BJ479),0)/$I479)),"")</f>
        <v/>
      </c>
      <c r="BK479" s="50" t="str">
        <f>IFERROR(IF($K479&lt;&gt;"SS",(VLOOKUP($D479,Customer_Demand!$D:$BF,COLUMNS($I479:BK479),0)/$I479+VLOOKUP($D479,Customer_Demand!$D:$BF,COLUMNS($I479:BK479),0)/$K479),(VLOOKUP($D479,Customer_Demand!$D:$BF,COLUMNS($I479:BK479),0)/$I479)),"")</f>
        <v/>
      </c>
      <c r="BL479" s="18"/>
    </row>
    <row r="480" spans="2:64" x14ac:dyDescent="0.2">
      <c r="B480" s="12" t="str">
        <f t="shared" si="35"/>
        <v/>
      </c>
      <c r="C480" s="45" t="str">
        <f>IF((Customer_Demand!C480)&lt;&gt;"",Customer_Demand!C480,"")</f>
        <v/>
      </c>
      <c r="D480" s="45" t="str">
        <f>IF(C480&lt;&gt;"",Customer_Demand!D480,"")</f>
        <v/>
      </c>
      <c r="E480" s="51" t="str">
        <f>IF(C480&lt;&gt;"",Customer_Demand!E480,"")</f>
        <v/>
      </c>
      <c r="F480" s="47" t="str">
        <f>IF(C480&lt;&gt;"",VLOOKUP(D480,Customer_Demand!$D$5:$F$1005,3,0),"")</f>
        <v/>
      </c>
      <c r="G480" s="48" t="str">
        <f t="shared" si="32"/>
        <v/>
      </c>
      <c r="H480" s="48" t="str">
        <f t="shared" si="33"/>
        <v/>
      </c>
      <c r="I480" s="48" t="str">
        <f>IFERROR(IF(C480&lt;&gt;"",VLOOKUP($H480,SMT_Cycle_Time_Data!$F:$Q,4,0),""),"SGR Not Defined")</f>
        <v/>
      </c>
      <c r="J480" s="48" t="str">
        <f t="shared" si="34"/>
        <v/>
      </c>
      <c r="K480" s="48" t="str">
        <f>IF(C480&lt;&gt;"",IFERROR(VLOOKUP($J480,SMT_Cycle_Time_Data!$F:$Q,4,0),"SS"),"")</f>
        <v/>
      </c>
      <c r="L480" s="49" t="str">
        <f>IFERROR(IF($K480&lt;&gt;"SS",(VLOOKUP($D480,Customer_Demand!$D:$BF,COLUMNS($I480:L480),0)/$I480+VLOOKUP($D480,Customer_Demand!$D:$BF,COLUMNS($I480:L480),0)/$K480),(VLOOKUP($D480,Customer_Demand!$D:$BF,COLUMNS($I480:L480),0)/$I480)),"")</f>
        <v/>
      </c>
      <c r="M480" s="49" t="str">
        <f>IFERROR(IF($K480&lt;&gt;"SS",(VLOOKUP($D480,Customer_Demand!$D:$BF,COLUMNS($I480:M480),0)/$I480+VLOOKUP($D480,Customer_Demand!$D:$BF,COLUMNS($I480:M480),0)/$K480),(VLOOKUP($D480,Customer_Demand!$D:$BF,COLUMNS($I480:M480),0)/$I480)),"")</f>
        <v/>
      </c>
      <c r="N480" s="49" t="str">
        <f>IFERROR(IF($K480&lt;&gt;"SS",(VLOOKUP($D480,Customer_Demand!$D:$BF,COLUMNS($I480:N480),0)/$I480+VLOOKUP($D480,Customer_Demand!$D:$BF,COLUMNS($I480:N480),0)/$K480),(VLOOKUP($D480,Customer_Demand!$D:$BF,COLUMNS($I480:N480),0)/$I480)),"")</f>
        <v/>
      </c>
      <c r="O480" s="49" t="str">
        <f>IFERROR(IF($K480&lt;&gt;"SS",(VLOOKUP($D480,Customer_Demand!$D:$BF,COLUMNS($I480:O480),0)/$I480+VLOOKUP($D480,Customer_Demand!$D:$BF,COLUMNS($I480:O480),0)/$K480),(VLOOKUP($D480,Customer_Demand!$D:$BF,COLUMNS($I480:O480),0)/$I480)),"")</f>
        <v/>
      </c>
      <c r="P480" s="49" t="str">
        <f>IFERROR(IF($K480&lt;&gt;"SS",(VLOOKUP($D480,Customer_Demand!$D:$BF,COLUMNS($I480:P480),0)/$I480+VLOOKUP($D480,Customer_Demand!$D:$BF,COLUMNS($I480:P480),0)/$K480),(VLOOKUP($D480,Customer_Demand!$D:$BF,COLUMNS($I480:P480),0)/$I480)),"")</f>
        <v/>
      </c>
      <c r="Q480" s="49" t="str">
        <f>IFERROR(IF($K480&lt;&gt;"SS",(VLOOKUP($D480,Customer_Demand!$D:$BF,COLUMNS($I480:Q480),0)/$I480+VLOOKUP($D480,Customer_Demand!$D:$BF,COLUMNS($I480:Q480),0)/$K480),(VLOOKUP($D480,Customer_Demand!$D:$BF,COLUMNS($I480:Q480),0)/$I480)),"")</f>
        <v/>
      </c>
      <c r="R480" s="49" t="str">
        <f>IFERROR(IF($K480&lt;&gt;"SS",(VLOOKUP($D480,Customer_Demand!$D:$BF,COLUMNS($I480:R480),0)/$I480+VLOOKUP($D480,Customer_Demand!$D:$BF,COLUMNS($I480:R480),0)/$K480),(VLOOKUP($D480,Customer_Demand!$D:$BF,COLUMNS($I480:R480),0)/$I480)),"")</f>
        <v/>
      </c>
      <c r="S480" s="49" t="str">
        <f>IFERROR(IF($K480&lt;&gt;"SS",(VLOOKUP($D480,Customer_Demand!$D:$BF,COLUMNS($I480:S480),0)/$I480+VLOOKUP($D480,Customer_Demand!$D:$BF,COLUMNS($I480:S480),0)/$K480),(VLOOKUP($D480,Customer_Demand!$D:$BF,COLUMNS($I480:S480),0)/$I480)),"")</f>
        <v/>
      </c>
      <c r="T480" s="49" t="str">
        <f>IFERROR(IF($K480&lt;&gt;"SS",(VLOOKUP($D480,Customer_Demand!$D:$BF,COLUMNS($I480:T480),0)/$I480+VLOOKUP($D480,Customer_Demand!$D:$BF,COLUMNS($I480:T480),0)/$K480),(VLOOKUP($D480,Customer_Demand!$D:$BF,COLUMNS($I480:T480),0)/$I480)),"")</f>
        <v/>
      </c>
      <c r="U480" s="49" t="str">
        <f>IFERROR(IF($K480&lt;&gt;"SS",(VLOOKUP($D480,Customer_Demand!$D:$BF,COLUMNS($I480:U480),0)/$I480+VLOOKUP($D480,Customer_Demand!$D:$BF,COLUMNS($I480:U480),0)/$K480),(VLOOKUP($D480,Customer_Demand!$D:$BF,COLUMNS($I480:U480),0)/$I480)),"")</f>
        <v/>
      </c>
      <c r="V480" s="49" t="str">
        <f>IFERROR(IF($K480&lt;&gt;"SS",(VLOOKUP($D480,Customer_Demand!$D:$BF,COLUMNS($I480:V480),0)/$I480+VLOOKUP($D480,Customer_Demand!$D:$BF,COLUMNS($I480:V480),0)/$K480),(VLOOKUP($D480,Customer_Demand!$D:$BF,COLUMNS($I480:V480),0)/$I480)),"")</f>
        <v/>
      </c>
      <c r="W480" s="49" t="str">
        <f>IFERROR(IF($K480&lt;&gt;"SS",(VLOOKUP($D480,Customer_Demand!$D:$BF,COLUMNS($I480:W480),0)/$I480+VLOOKUP($D480,Customer_Demand!$D:$BF,COLUMNS($I480:W480),0)/$K480),(VLOOKUP($D480,Customer_Demand!$D:$BF,COLUMNS($I480:W480),0)/$I480)),"")</f>
        <v/>
      </c>
      <c r="X480" s="49" t="str">
        <f>IFERROR(IF($K480&lt;&gt;"SS",(VLOOKUP($D480,Customer_Demand!$D:$BF,COLUMNS($I480:X480),0)/$I480+VLOOKUP($D480,Customer_Demand!$D:$BF,COLUMNS($I480:X480),0)/$K480),(VLOOKUP($D480,Customer_Demand!$D:$BF,COLUMNS($I480:X480),0)/$I480)),"")</f>
        <v/>
      </c>
      <c r="Y480" s="49" t="str">
        <f>IFERROR(IF($K480&lt;&gt;"SS",(VLOOKUP($D480,Customer_Demand!$D:$BF,COLUMNS($I480:Y480),0)/$I480+VLOOKUP($D480,Customer_Demand!$D:$BF,COLUMNS($I480:Y480),0)/$K480),(VLOOKUP($D480,Customer_Demand!$D:$BF,COLUMNS($I480:Y480),0)/$I480)),"")</f>
        <v/>
      </c>
      <c r="Z480" s="49" t="str">
        <f>IFERROR(IF($K480&lt;&gt;"SS",(VLOOKUP($D480,Customer_Demand!$D:$BF,COLUMNS($I480:Z480),0)/$I480+VLOOKUP($D480,Customer_Demand!$D:$BF,COLUMNS($I480:Z480),0)/$K480),(VLOOKUP($D480,Customer_Demand!$D:$BF,COLUMNS($I480:Z480),0)/$I480)),"")</f>
        <v/>
      </c>
      <c r="AA480" s="49" t="str">
        <f>IFERROR(IF($K480&lt;&gt;"SS",(VLOOKUP($D480,Customer_Demand!$D:$BF,COLUMNS($I480:AA480),0)/$I480+VLOOKUP($D480,Customer_Demand!$D:$BF,COLUMNS($I480:AA480),0)/$K480),(VLOOKUP($D480,Customer_Demand!$D:$BF,COLUMNS($I480:AA480),0)/$I480)),"")</f>
        <v/>
      </c>
      <c r="AB480" s="49" t="str">
        <f>IFERROR(IF($K480&lt;&gt;"SS",(VLOOKUP($D480,Customer_Demand!$D:$BF,COLUMNS($I480:AB480),0)/$I480+VLOOKUP($D480,Customer_Demand!$D:$BF,COLUMNS($I480:AB480),0)/$K480),(VLOOKUP($D480,Customer_Demand!$D:$BF,COLUMNS($I480:AB480),0)/$I480)),"")</f>
        <v/>
      </c>
      <c r="AC480" s="49" t="str">
        <f>IFERROR(IF($K480&lt;&gt;"SS",(VLOOKUP($D480,Customer_Demand!$D:$BF,COLUMNS($I480:AC480),0)/$I480+VLOOKUP($D480,Customer_Demand!$D:$BF,COLUMNS($I480:AC480),0)/$K480),(VLOOKUP($D480,Customer_Demand!$D:$BF,COLUMNS($I480:AC480),0)/$I480)),"")</f>
        <v/>
      </c>
      <c r="AD480" s="49" t="str">
        <f>IFERROR(IF($K480&lt;&gt;"SS",(VLOOKUP($D480,Customer_Demand!$D:$BF,COLUMNS($I480:AD480),0)/$I480+VLOOKUP($D480,Customer_Demand!$D:$BF,COLUMNS($I480:AD480),0)/$K480),(VLOOKUP($D480,Customer_Demand!$D:$BF,COLUMNS($I480:AD480),0)/$I480)),"")</f>
        <v/>
      </c>
      <c r="AE480" s="49" t="str">
        <f>IFERROR(IF($K480&lt;&gt;"SS",(VLOOKUP($D480,Customer_Demand!$D:$BF,COLUMNS($I480:AE480),0)/$I480+VLOOKUP($D480,Customer_Demand!$D:$BF,COLUMNS($I480:AE480),0)/$K480),(VLOOKUP($D480,Customer_Demand!$D:$BF,COLUMNS($I480:AE480),0)/$I480)),"")</f>
        <v/>
      </c>
      <c r="AF480" s="49" t="str">
        <f>IFERROR(IF($K480&lt;&gt;"SS",(VLOOKUP($D480,Customer_Demand!$D:$BF,COLUMNS($I480:AF480),0)/$I480+VLOOKUP($D480,Customer_Demand!$D:$BF,COLUMNS($I480:AF480),0)/$K480),(VLOOKUP($D480,Customer_Demand!$D:$BF,COLUMNS($I480:AF480),0)/$I480)),"")</f>
        <v/>
      </c>
      <c r="AG480" s="49" t="str">
        <f>IFERROR(IF($K480&lt;&gt;"SS",(VLOOKUP($D480,Customer_Demand!$D:$BF,COLUMNS($I480:AG480),0)/$I480+VLOOKUP($D480,Customer_Demand!$D:$BF,COLUMNS($I480:AG480),0)/$K480),(VLOOKUP($D480,Customer_Demand!$D:$BF,COLUMNS($I480:AG480),0)/$I480)),"")</f>
        <v/>
      </c>
      <c r="AH480" s="49" t="str">
        <f>IFERROR(IF($K480&lt;&gt;"SS",(VLOOKUP($D480,Customer_Demand!$D:$BF,COLUMNS($I480:AH480),0)/$I480+VLOOKUP($D480,Customer_Demand!$D:$BF,COLUMNS($I480:AH480),0)/$K480),(VLOOKUP($D480,Customer_Demand!$D:$BF,COLUMNS($I480:AH480),0)/$I480)),"")</f>
        <v/>
      </c>
      <c r="AI480" s="49" t="str">
        <f>IFERROR(IF($K480&lt;&gt;"SS",(VLOOKUP($D480,Customer_Demand!$D:$BF,COLUMNS($I480:AI480),0)/$I480+VLOOKUP($D480,Customer_Demand!$D:$BF,COLUMNS($I480:AI480),0)/$K480),(VLOOKUP($D480,Customer_Demand!$D:$BF,COLUMNS($I480:AI480),0)/$I480)),"")</f>
        <v/>
      </c>
      <c r="AJ480" s="49" t="str">
        <f>IFERROR(IF($K480&lt;&gt;"SS",(VLOOKUP($D480,Customer_Demand!$D:$BF,COLUMNS($I480:AJ480),0)/$I480+VLOOKUP($D480,Customer_Demand!$D:$BF,COLUMNS($I480:AJ480),0)/$K480),(VLOOKUP($D480,Customer_Demand!$D:$BF,COLUMNS($I480:AJ480),0)/$I480)),"")</f>
        <v/>
      </c>
      <c r="AK480" s="49" t="str">
        <f>IFERROR(IF($K480&lt;&gt;"SS",(VLOOKUP($D480,Customer_Demand!$D:$BF,COLUMNS($I480:AK480),0)/$I480+VLOOKUP($D480,Customer_Demand!$D:$BF,COLUMNS($I480:AK480),0)/$K480),(VLOOKUP($D480,Customer_Demand!$D:$BF,COLUMNS($I480:AK480),0)/$I480)),"")</f>
        <v/>
      </c>
      <c r="AL480" s="49" t="str">
        <f>IFERROR(IF($K480&lt;&gt;"SS",(VLOOKUP($D480,Customer_Demand!$D:$BF,COLUMNS($I480:AL480),0)/$I480+VLOOKUP($D480,Customer_Demand!$D:$BF,COLUMNS($I480:AL480),0)/$K480),(VLOOKUP($D480,Customer_Demand!$D:$BF,COLUMNS($I480:AL480),0)/$I480)),"")</f>
        <v/>
      </c>
      <c r="AM480" s="49" t="str">
        <f>IFERROR(IF($K480&lt;&gt;"SS",(VLOOKUP($D480,Customer_Demand!$D:$BF,COLUMNS($I480:AM480),0)/$I480+VLOOKUP($D480,Customer_Demand!$D:$BF,COLUMNS($I480:AM480),0)/$K480),(VLOOKUP($D480,Customer_Demand!$D:$BF,COLUMNS($I480:AM480),0)/$I480)),"")</f>
        <v/>
      </c>
      <c r="AN480" s="49" t="str">
        <f>IFERROR(IF($K480&lt;&gt;"SS",(VLOOKUP($D480,Customer_Demand!$D:$BF,COLUMNS($I480:AN480),0)/$I480+VLOOKUP($D480,Customer_Demand!$D:$BF,COLUMNS($I480:AN480),0)/$K480),(VLOOKUP($D480,Customer_Demand!$D:$BF,COLUMNS($I480:AN480),0)/$I480)),"")</f>
        <v/>
      </c>
      <c r="AO480" s="49" t="str">
        <f>IFERROR(IF($K480&lt;&gt;"SS",(VLOOKUP($D480,Customer_Demand!$D:$BF,COLUMNS($I480:AO480),0)/$I480+VLOOKUP($D480,Customer_Demand!$D:$BF,COLUMNS($I480:AO480),0)/$K480),(VLOOKUP($D480,Customer_Demand!$D:$BF,COLUMNS($I480:AO480),0)/$I480)),"")</f>
        <v/>
      </c>
      <c r="AP480" s="49" t="str">
        <f>IFERROR(IF($K480&lt;&gt;"SS",(VLOOKUP($D480,Customer_Demand!$D:$BF,COLUMNS($I480:AP480),0)/$I480+VLOOKUP($D480,Customer_Demand!$D:$BF,COLUMNS($I480:AP480),0)/$K480),(VLOOKUP($D480,Customer_Demand!$D:$BF,COLUMNS($I480:AP480),0)/$I480)),"")</f>
        <v/>
      </c>
      <c r="AQ480" s="49" t="str">
        <f>IFERROR(IF($K480&lt;&gt;"SS",(VLOOKUP($D480,Customer_Demand!$D:$BF,COLUMNS($I480:AQ480),0)/$I480+VLOOKUP($D480,Customer_Demand!$D:$BF,COLUMNS($I480:AQ480),0)/$K480),(VLOOKUP($D480,Customer_Demand!$D:$BF,COLUMNS($I480:AQ480),0)/$I480)),"")</f>
        <v/>
      </c>
      <c r="AR480" s="49" t="str">
        <f>IFERROR(IF($K480&lt;&gt;"SS",(VLOOKUP($D480,Customer_Demand!$D:$BF,COLUMNS($I480:AR480),0)/$I480+VLOOKUP($D480,Customer_Demand!$D:$BF,COLUMNS($I480:AR480),0)/$K480),(VLOOKUP($D480,Customer_Demand!$D:$BF,COLUMNS($I480:AR480),0)/$I480)),"")</f>
        <v/>
      </c>
      <c r="AS480" s="49" t="str">
        <f>IFERROR(IF($K480&lt;&gt;"SS",(VLOOKUP($D480,Customer_Demand!$D:$BF,COLUMNS($I480:AS480),0)/$I480+VLOOKUP($D480,Customer_Demand!$D:$BF,COLUMNS($I480:AS480),0)/$K480),(VLOOKUP($D480,Customer_Demand!$D:$BF,COLUMNS($I480:AS480),0)/$I480)),"")</f>
        <v/>
      </c>
      <c r="AT480" s="49" t="str">
        <f>IFERROR(IF($K480&lt;&gt;"SS",(VLOOKUP($D480,Customer_Demand!$D:$BF,COLUMNS($I480:AT480),0)/$I480+VLOOKUP($D480,Customer_Demand!$D:$BF,COLUMNS($I480:AT480),0)/$K480),(VLOOKUP($D480,Customer_Demand!$D:$BF,COLUMNS($I480:AT480),0)/$I480)),"")</f>
        <v/>
      </c>
      <c r="AU480" s="49" t="str">
        <f>IFERROR(IF($K480&lt;&gt;"SS",(VLOOKUP($D480,Customer_Demand!$D:$BF,COLUMNS($I480:AU480),0)/$I480+VLOOKUP($D480,Customer_Demand!$D:$BF,COLUMNS($I480:AU480),0)/$K480),(VLOOKUP($D480,Customer_Demand!$D:$BF,COLUMNS($I480:AU480),0)/$I480)),"")</f>
        <v/>
      </c>
      <c r="AV480" s="49" t="str">
        <f>IFERROR(IF($K480&lt;&gt;"SS",(VLOOKUP($D480,Customer_Demand!$D:$BF,COLUMNS($I480:AV480),0)/$I480+VLOOKUP($D480,Customer_Demand!$D:$BF,COLUMNS($I480:AV480),0)/$K480),(VLOOKUP($D480,Customer_Demand!$D:$BF,COLUMNS($I480:AV480),0)/$I480)),"")</f>
        <v/>
      </c>
      <c r="AW480" s="49" t="str">
        <f>IFERROR(IF($K480&lt;&gt;"SS",(VLOOKUP($D480,Customer_Demand!$D:$BF,COLUMNS($I480:AW480),0)/$I480+VLOOKUP($D480,Customer_Demand!$D:$BF,COLUMNS($I480:AW480),0)/$K480),(VLOOKUP($D480,Customer_Demand!$D:$BF,COLUMNS($I480:AW480),0)/$I480)),"")</f>
        <v/>
      </c>
      <c r="AX480" s="49" t="str">
        <f>IFERROR(IF($K480&lt;&gt;"SS",(VLOOKUP($D480,Customer_Demand!$D:$BF,COLUMNS($I480:AX480),0)/$I480+VLOOKUP($D480,Customer_Demand!$D:$BF,COLUMNS($I480:AX480),0)/$K480),(VLOOKUP($D480,Customer_Demand!$D:$BF,COLUMNS($I480:AX480),0)/$I480)),"")</f>
        <v/>
      </c>
      <c r="AY480" s="49" t="str">
        <f>IFERROR(IF($K480&lt;&gt;"SS",(VLOOKUP($D480,Customer_Demand!$D:$BF,COLUMNS($I480:AY480),0)/$I480+VLOOKUP($D480,Customer_Demand!$D:$BF,COLUMNS($I480:AY480),0)/$K480),(VLOOKUP($D480,Customer_Demand!$D:$BF,COLUMNS($I480:AY480),0)/$I480)),"")</f>
        <v/>
      </c>
      <c r="AZ480" s="49" t="str">
        <f>IFERROR(IF($K480&lt;&gt;"SS",(VLOOKUP($D480,Customer_Demand!$D:$BF,COLUMNS($I480:AZ480),0)/$I480+VLOOKUP($D480,Customer_Demand!$D:$BF,COLUMNS($I480:AZ480),0)/$K480),(VLOOKUP($D480,Customer_Demand!$D:$BF,COLUMNS($I480:AZ480),0)/$I480)),"")</f>
        <v/>
      </c>
      <c r="BA480" s="49" t="str">
        <f>IFERROR(IF($K480&lt;&gt;"SS",(VLOOKUP($D480,Customer_Demand!$D:$BF,COLUMNS($I480:BA480),0)/$I480+VLOOKUP($D480,Customer_Demand!$D:$BF,COLUMNS($I480:BA480),0)/$K480),(VLOOKUP($D480,Customer_Demand!$D:$BF,COLUMNS($I480:BA480),0)/$I480)),"")</f>
        <v/>
      </c>
      <c r="BB480" s="49" t="str">
        <f>IFERROR(IF($K480&lt;&gt;"SS",(VLOOKUP($D480,Customer_Demand!$D:$BF,COLUMNS($I480:BB480),0)/$I480+VLOOKUP($D480,Customer_Demand!$D:$BF,COLUMNS($I480:BB480),0)/$K480),(VLOOKUP($D480,Customer_Demand!$D:$BF,COLUMNS($I480:BB480),0)/$I480)),"")</f>
        <v/>
      </c>
      <c r="BC480" s="49" t="str">
        <f>IFERROR(IF($K480&lt;&gt;"SS",(VLOOKUP($D480,Customer_Demand!$D:$BF,COLUMNS($I480:BC480),0)/$I480+VLOOKUP($D480,Customer_Demand!$D:$BF,COLUMNS($I480:BC480),0)/$K480),(VLOOKUP($D480,Customer_Demand!$D:$BF,COLUMNS($I480:BC480),0)/$I480)),"")</f>
        <v/>
      </c>
      <c r="BD480" s="49" t="str">
        <f>IFERROR(IF($K480&lt;&gt;"SS",(VLOOKUP($D480,Customer_Demand!$D:$BF,COLUMNS($I480:BD480),0)/$I480+VLOOKUP($D480,Customer_Demand!$D:$BF,COLUMNS($I480:BD480),0)/$K480),(VLOOKUP($D480,Customer_Demand!$D:$BF,COLUMNS($I480:BD480),0)/$I480)),"")</f>
        <v/>
      </c>
      <c r="BE480" s="49" t="str">
        <f>IFERROR(IF($K480&lt;&gt;"SS",(VLOOKUP($D480,Customer_Demand!$D:$BF,COLUMNS($I480:BE480),0)/$I480+VLOOKUP($D480,Customer_Demand!$D:$BF,COLUMNS($I480:BE480),0)/$K480),(VLOOKUP($D480,Customer_Demand!$D:$BF,COLUMNS($I480:BE480),0)/$I480)),"")</f>
        <v/>
      </c>
      <c r="BF480" s="49" t="str">
        <f>IFERROR(IF($K480&lt;&gt;"SS",(VLOOKUP($D480,Customer_Demand!$D:$BF,COLUMNS($I480:BF480),0)/$I480+VLOOKUP($D480,Customer_Demand!$D:$BF,COLUMNS($I480:BF480),0)/$K480),(VLOOKUP($D480,Customer_Demand!$D:$BF,COLUMNS($I480:BF480),0)/$I480)),"")</f>
        <v/>
      </c>
      <c r="BG480" s="49" t="str">
        <f>IFERROR(IF($K480&lt;&gt;"SS",(VLOOKUP($D480,Customer_Demand!$D:$BF,COLUMNS($I480:BG480),0)/$I480+VLOOKUP($D480,Customer_Demand!$D:$BF,COLUMNS($I480:BG480),0)/$K480),(VLOOKUP($D480,Customer_Demand!$D:$BF,COLUMNS($I480:BG480),0)/$I480)),"")</f>
        <v/>
      </c>
      <c r="BH480" s="49" t="str">
        <f>IFERROR(IF($K480&lt;&gt;"SS",(VLOOKUP($D480,Customer_Demand!$D:$BF,COLUMNS($I480:BH480),0)/$I480+VLOOKUP($D480,Customer_Demand!$D:$BF,COLUMNS($I480:BH480),0)/$K480),(VLOOKUP($D480,Customer_Demand!$D:$BF,COLUMNS($I480:BH480),0)/$I480)),"")</f>
        <v/>
      </c>
      <c r="BI480" s="49" t="str">
        <f>IFERROR(IF($K480&lt;&gt;"SS",(VLOOKUP($D480,Customer_Demand!$D:$BF,COLUMNS($I480:BI480),0)/$I480+VLOOKUP($D480,Customer_Demand!$D:$BF,COLUMNS($I480:BI480),0)/$K480),(VLOOKUP($D480,Customer_Demand!$D:$BF,COLUMNS($I480:BI480),0)/$I480)),"")</f>
        <v/>
      </c>
      <c r="BJ480" s="49" t="str">
        <f>IFERROR(IF($K480&lt;&gt;"SS",(VLOOKUP($D480,Customer_Demand!$D:$BF,COLUMNS($I480:BJ480),0)/$I480+VLOOKUP($D480,Customer_Demand!$D:$BF,COLUMNS($I480:BJ480),0)/$K480),(VLOOKUP($D480,Customer_Demand!$D:$BF,COLUMNS($I480:BJ480),0)/$I480)),"")</f>
        <v/>
      </c>
      <c r="BK480" s="50" t="str">
        <f>IFERROR(IF($K480&lt;&gt;"SS",(VLOOKUP($D480,Customer_Demand!$D:$BF,COLUMNS($I480:BK480),0)/$I480+VLOOKUP($D480,Customer_Demand!$D:$BF,COLUMNS($I480:BK480),0)/$K480),(VLOOKUP($D480,Customer_Demand!$D:$BF,COLUMNS($I480:BK480),0)/$I480)),"")</f>
        <v/>
      </c>
      <c r="BL480" s="18"/>
    </row>
    <row r="481" spans="2:64" x14ac:dyDescent="0.2">
      <c r="B481" s="12" t="str">
        <f t="shared" si="35"/>
        <v/>
      </c>
      <c r="C481" s="45" t="str">
        <f>IF((Customer_Demand!C481)&lt;&gt;"",Customer_Demand!C481,"")</f>
        <v/>
      </c>
      <c r="D481" s="45" t="str">
        <f>IF(C481&lt;&gt;"",Customer_Demand!D481,"")</f>
        <v/>
      </c>
      <c r="E481" s="51" t="str">
        <f>IF(C481&lt;&gt;"",Customer_Demand!E481,"")</f>
        <v/>
      </c>
      <c r="F481" s="47" t="str">
        <f>IF(C481&lt;&gt;"",VLOOKUP(D481,Customer_Demand!$D$5:$F$1005,3,0),"")</f>
        <v/>
      </c>
      <c r="G481" s="48" t="str">
        <f t="shared" si="32"/>
        <v/>
      </c>
      <c r="H481" s="48" t="str">
        <f t="shared" si="33"/>
        <v/>
      </c>
      <c r="I481" s="48" t="str">
        <f>IFERROR(IF(C481&lt;&gt;"",VLOOKUP($H481,SMT_Cycle_Time_Data!$F:$Q,4,0),""),"SGR Not Defined")</f>
        <v/>
      </c>
      <c r="J481" s="48" t="str">
        <f t="shared" si="34"/>
        <v/>
      </c>
      <c r="K481" s="48" t="str">
        <f>IF(C481&lt;&gt;"",IFERROR(VLOOKUP($J481,SMT_Cycle_Time_Data!$F:$Q,4,0),"SS"),"")</f>
        <v/>
      </c>
      <c r="L481" s="49" t="str">
        <f>IFERROR(IF($K481&lt;&gt;"SS",(VLOOKUP($D481,Customer_Demand!$D:$BF,COLUMNS($I481:L481),0)/$I481+VLOOKUP($D481,Customer_Demand!$D:$BF,COLUMNS($I481:L481),0)/$K481),(VLOOKUP($D481,Customer_Demand!$D:$BF,COLUMNS($I481:L481),0)/$I481)),"")</f>
        <v/>
      </c>
      <c r="M481" s="49" t="str">
        <f>IFERROR(IF($K481&lt;&gt;"SS",(VLOOKUP($D481,Customer_Demand!$D:$BF,COLUMNS($I481:M481),0)/$I481+VLOOKUP($D481,Customer_Demand!$D:$BF,COLUMNS($I481:M481),0)/$K481),(VLOOKUP($D481,Customer_Demand!$D:$BF,COLUMNS($I481:M481),0)/$I481)),"")</f>
        <v/>
      </c>
      <c r="N481" s="49" t="str">
        <f>IFERROR(IF($K481&lt;&gt;"SS",(VLOOKUP($D481,Customer_Demand!$D:$BF,COLUMNS($I481:N481),0)/$I481+VLOOKUP($D481,Customer_Demand!$D:$BF,COLUMNS($I481:N481),0)/$K481),(VLOOKUP($D481,Customer_Demand!$D:$BF,COLUMNS($I481:N481),0)/$I481)),"")</f>
        <v/>
      </c>
      <c r="O481" s="49" t="str">
        <f>IFERROR(IF($K481&lt;&gt;"SS",(VLOOKUP($D481,Customer_Demand!$D:$BF,COLUMNS($I481:O481),0)/$I481+VLOOKUP($D481,Customer_Demand!$D:$BF,COLUMNS($I481:O481),0)/$K481),(VLOOKUP($D481,Customer_Demand!$D:$BF,COLUMNS($I481:O481),0)/$I481)),"")</f>
        <v/>
      </c>
      <c r="P481" s="49" t="str">
        <f>IFERROR(IF($K481&lt;&gt;"SS",(VLOOKUP($D481,Customer_Demand!$D:$BF,COLUMNS($I481:P481),0)/$I481+VLOOKUP($D481,Customer_Demand!$D:$BF,COLUMNS($I481:P481),0)/$K481),(VLOOKUP($D481,Customer_Demand!$D:$BF,COLUMNS($I481:P481),0)/$I481)),"")</f>
        <v/>
      </c>
      <c r="Q481" s="49" t="str">
        <f>IFERROR(IF($K481&lt;&gt;"SS",(VLOOKUP($D481,Customer_Demand!$D:$BF,COLUMNS($I481:Q481),0)/$I481+VLOOKUP($D481,Customer_Demand!$D:$BF,COLUMNS($I481:Q481),0)/$K481),(VLOOKUP($D481,Customer_Demand!$D:$BF,COLUMNS($I481:Q481),0)/$I481)),"")</f>
        <v/>
      </c>
      <c r="R481" s="49" t="str">
        <f>IFERROR(IF($K481&lt;&gt;"SS",(VLOOKUP($D481,Customer_Demand!$D:$BF,COLUMNS($I481:R481),0)/$I481+VLOOKUP($D481,Customer_Demand!$D:$BF,COLUMNS($I481:R481),0)/$K481),(VLOOKUP($D481,Customer_Demand!$D:$BF,COLUMNS($I481:R481),0)/$I481)),"")</f>
        <v/>
      </c>
      <c r="S481" s="49" t="str">
        <f>IFERROR(IF($K481&lt;&gt;"SS",(VLOOKUP($D481,Customer_Demand!$D:$BF,COLUMNS($I481:S481),0)/$I481+VLOOKUP($D481,Customer_Demand!$D:$BF,COLUMNS($I481:S481),0)/$K481),(VLOOKUP($D481,Customer_Demand!$D:$BF,COLUMNS($I481:S481),0)/$I481)),"")</f>
        <v/>
      </c>
      <c r="T481" s="49" t="str">
        <f>IFERROR(IF($K481&lt;&gt;"SS",(VLOOKUP($D481,Customer_Demand!$D:$BF,COLUMNS($I481:T481),0)/$I481+VLOOKUP($D481,Customer_Demand!$D:$BF,COLUMNS($I481:T481),0)/$K481),(VLOOKUP($D481,Customer_Demand!$D:$BF,COLUMNS($I481:T481),0)/$I481)),"")</f>
        <v/>
      </c>
      <c r="U481" s="49" t="str">
        <f>IFERROR(IF($K481&lt;&gt;"SS",(VLOOKUP($D481,Customer_Demand!$D:$BF,COLUMNS($I481:U481),0)/$I481+VLOOKUP($D481,Customer_Demand!$D:$BF,COLUMNS($I481:U481),0)/$K481),(VLOOKUP($D481,Customer_Demand!$D:$BF,COLUMNS($I481:U481),0)/$I481)),"")</f>
        <v/>
      </c>
      <c r="V481" s="49" t="str">
        <f>IFERROR(IF($K481&lt;&gt;"SS",(VLOOKUP($D481,Customer_Demand!$D:$BF,COLUMNS($I481:V481),0)/$I481+VLOOKUP($D481,Customer_Demand!$D:$BF,COLUMNS($I481:V481),0)/$K481),(VLOOKUP($D481,Customer_Demand!$D:$BF,COLUMNS($I481:V481),0)/$I481)),"")</f>
        <v/>
      </c>
      <c r="W481" s="49" t="str">
        <f>IFERROR(IF($K481&lt;&gt;"SS",(VLOOKUP($D481,Customer_Demand!$D:$BF,COLUMNS($I481:W481),0)/$I481+VLOOKUP($D481,Customer_Demand!$D:$BF,COLUMNS($I481:W481),0)/$K481),(VLOOKUP($D481,Customer_Demand!$D:$BF,COLUMNS($I481:W481),0)/$I481)),"")</f>
        <v/>
      </c>
      <c r="X481" s="49" t="str">
        <f>IFERROR(IF($K481&lt;&gt;"SS",(VLOOKUP($D481,Customer_Demand!$D:$BF,COLUMNS($I481:X481),0)/$I481+VLOOKUP($D481,Customer_Demand!$D:$BF,COLUMNS($I481:X481),0)/$K481),(VLOOKUP($D481,Customer_Demand!$D:$BF,COLUMNS($I481:X481),0)/$I481)),"")</f>
        <v/>
      </c>
      <c r="Y481" s="49" t="str">
        <f>IFERROR(IF($K481&lt;&gt;"SS",(VLOOKUP($D481,Customer_Demand!$D:$BF,COLUMNS($I481:Y481),0)/$I481+VLOOKUP($D481,Customer_Demand!$D:$BF,COLUMNS($I481:Y481),0)/$K481),(VLOOKUP($D481,Customer_Demand!$D:$BF,COLUMNS($I481:Y481),0)/$I481)),"")</f>
        <v/>
      </c>
      <c r="Z481" s="49" t="str">
        <f>IFERROR(IF($K481&lt;&gt;"SS",(VLOOKUP($D481,Customer_Demand!$D:$BF,COLUMNS($I481:Z481),0)/$I481+VLOOKUP($D481,Customer_Demand!$D:$BF,COLUMNS($I481:Z481),0)/$K481),(VLOOKUP($D481,Customer_Demand!$D:$BF,COLUMNS($I481:Z481),0)/$I481)),"")</f>
        <v/>
      </c>
      <c r="AA481" s="49" t="str">
        <f>IFERROR(IF($K481&lt;&gt;"SS",(VLOOKUP($D481,Customer_Demand!$D:$BF,COLUMNS($I481:AA481),0)/$I481+VLOOKUP($D481,Customer_Demand!$D:$BF,COLUMNS($I481:AA481),0)/$K481),(VLOOKUP($D481,Customer_Demand!$D:$BF,COLUMNS($I481:AA481),0)/$I481)),"")</f>
        <v/>
      </c>
      <c r="AB481" s="49" t="str">
        <f>IFERROR(IF($K481&lt;&gt;"SS",(VLOOKUP($D481,Customer_Demand!$D:$BF,COLUMNS($I481:AB481),0)/$I481+VLOOKUP($D481,Customer_Demand!$D:$BF,COLUMNS($I481:AB481),0)/$K481),(VLOOKUP($D481,Customer_Demand!$D:$BF,COLUMNS($I481:AB481),0)/$I481)),"")</f>
        <v/>
      </c>
      <c r="AC481" s="49" t="str">
        <f>IFERROR(IF($K481&lt;&gt;"SS",(VLOOKUP($D481,Customer_Demand!$D:$BF,COLUMNS($I481:AC481),0)/$I481+VLOOKUP($D481,Customer_Demand!$D:$BF,COLUMNS($I481:AC481),0)/$K481),(VLOOKUP($D481,Customer_Demand!$D:$BF,COLUMNS($I481:AC481),0)/$I481)),"")</f>
        <v/>
      </c>
      <c r="AD481" s="49" t="str">
        <f>IFERROR(IF($K481&lt;&gt;"SS",(VLOOKUP($D481,Customer_Demand!$D:$BF,COLUMNS($I481:AD481),0)/$I481+VLOOKUP($D481,Customer_Demand!$D:$BF,COLUMNS($I481:AD481),0)/$K481),(VLOOKUP($D481,Customer_Demand!$D:$BF,COLUMNS($I481:AD481),0)/$I481)),"")</f>
        <v/>
      </c>
      <c r="AE481" s="49" t="str">
        <f>IFERROR(IF($K481&lt;&gt;"SS",(VLOOKUP($D481,Customer_Demand!$D:$BF,COLUMNS($I481:AE481),0)/$I481+VLOOKUP($D481,Customer_Demand!$D:$BF,COLUMNS($I481:AE481),0)/$K481),(VLOOKUP($D481,Customer_Demand!$D:$BF,COLUMNS($I481:AE481),0)/$I481)),"")</f>
        <v/>
      </c>
      <c r="AF481" s="49" t="str">
        <f>IFERROR(IF($K481&lt;&gt;"SS",(VLOOKUP($D481,Customer_Demand!$D:$BF,COLUMNS($I481:AF481),0)/$I481+VLOOKUP($D481,Customer_Demand!$D:$BF,COLUMNS($I481:AF481),0)/$K481),(VLOOKUP($D481,Customer_Demand!$D:$BF,COLUMNS($I481:AF481),0)/$I481)),"")</f>
        <v/>
      </c>
      <c r="AG481" s="49" t="str">
        <f>IFERROR(IF($K481&lt;&gt;"SS",(VLOOKUP($D481,Customer_Demand!$D:$BF,COLUMNS($I481:AG481),0)/$I481+VLOOKUP($D481,Customer_Demand!$D:$BF,COLUMNS($I481:AG481),0)/$K481),(VLOOKUP($D481,Customer_Demand!$D:$BF,COLUMNS($I481:AG481),0)/$I481)),"")</f>
        <v/>
      </c>
      <c r="AH481" s="49" t="str">
        <f>IFERROR(IF($K481&lt;&gt;"SS",(VLOOKUP($D481,Customer_Demand!$D:$BF,COLUMNS($I481:AH481),0)/$I481+VLOOKUP($D481,Customer_Demand!$D:$BF,COLUMNS($I481:AH481),0)/$K481),(VLOOKUP($D481,Customer_Demand!$D:$BF,COLUMNS($I481:AH481),0)/$I481)),"")</f>
        <v/>
      </c>
      <c r="AI481" s="49" t="str">
        <f>IFERROR(IF($K481&lt;&gt;"SS",(VLOOKUP($D481,Customer_Demand!$D:$BF,COLUMNS($I481:AI481),0)/$I481+VLOOKUP($D481,Customer_Demand!$D:$BF,COLUMNS($I481:AI481),0)/$K481),(VLOOKUP($D481,Customer_Demand!$D:$BF,COLUMNS($I481:AI481),0)/$I481)),"")</f>
        <v/>
      </c>
      <c r="AJ481" s="49" t="str">
        <f>IFERROR(IF($K481&lt;&gt;"SS",(VLOOKUP($D481,Customer_Demand!$D:$BF,COLUMNS($I481:AJ481),0)/$I481+VLOOKUP($D481,Customer_Demand!$D:$BF,COLUMNS($I481:AJ481),0)/$K481),(VLOOKUP($D481,Customer_Demand!$D:$BF,COLUMNS($I481:AJ481),0)/$I481)),"")</f>
        <v/>
      </c>
      <c r="AK481" s="49" t="str">
        <f>IFERROR(IF($K481&lt;&gt;"SS",(VLOOKUP($D481,Customer_Demand!$D:$BF,COLUMNS($I481:AK481),0)/$I481+VLOOKUP($D481,Customer_Demand!$D:$BF,COLUMNS($I481:AK481),0)/$K481),(VLOOKUP($D481,Customer_Demand!$D:$BF,COLUMNS($I481:AK481),0)/$I481)),"")</f>
        <v/>
      </c>
      <c r="AL481" s="49" t="str">
        <f>IFERROR(IF($K481&lt;&gt;"SS",(VLOOKUP($D481,Customer_Demand!$D:$BF,COLUMNS($I481:AL481),0)/$I481+VLOOKUP($D481,Customer_Demand!$D:$BF,COLUMNS($I481:AL481),0)/$K481),(VLOOKUP($D481,Customer_Demand!$D:$BF,COLUMNS($I481:AL481),0)/$I481)),"")</f>
        <v/>
      </c>
      <c r="AM481" s="49" t="str">
        <f>IFERROR(IF($K481&lt;&gt;"SS",(VLOOKUP($D481,Customer_Demand!$D:$BF,COLUMNS($I481:AM481),0)/$I481+VLOOKUP($D481,Customer_Demand!$D:$BF,COLUMNS($I481:AM481),0)/$K481),(VLOOKUP($D481,Customer_Demand!$D:$BF,COLUMNS($I481:AM481),0)/$I481)),"")</f>
        <v/>
      </c>
      <c r="AN481" s="49" t="str">
        <f>IFERROR(IF($K481&lt;&gt;"SS",(VLOOKUP($D481,Customer_Demand!$D:$BF,COLUMNS($I481:AN481),0)/$I481+VLOOKUP($D481,Customer_Demand!$D:$BF,COLUMNS($I481:AN481),0)/$K481),(VLOOKUP($D481,Customer_Demand!$D:$BF,COLUMNS($I481:AN481),0)/$I481)),"")</f>
        <v/>
      </c>
      <c r="AO481" s="49" t="str">
        <f>IFERROR(IF($K481&lt;&gt;"SS",(VLOOKUP($D481,Customer_Demand!$D:$BF,COLUMNS($I481:AO481),0)/$I481+VLOOKUP($D481,Customer_Demand!$D:$BF,COLUMNS($I481:AO481),0)/$K481),(VLOOKUP($D481,Customer_Demand!$D:$BF,COLUMNS($I481:AO481),0)/$I481)),"")</f>
        <v/>
      </c>
      <c r="AP481" s="49" t="str">
        <f>IFERROR(IF($K481&lt;&gt;"SS",(VLOOKUP($D481,Customer_Demand!$D:$BF,COLUMNS($I481:AP481),0)/$I481+VLOOKUP($D481,Customer_Demand!$D:$BF,COLUMNS($I481:AP481),0)/$K481),(VLOOKUP($D481,Customer_Demand!$D:$BF,COLUMNS($I481:AP481),0)/$I481)),"")</f>
        <v/>
      </c>
      <c r="AQ481" s="49" t="str">
        <f>IFERROR(IF($K481&lt;&gt;"SS",(VLOOKUP($D481,Customer_Demand!$D:$BF,COLUMNS($I481:AQ481),0)/$I481+VLOOKUP($D481,Customer_Demand!$D:$BF,COLUMNS($I481:AQ481),0)/$K481),(VLOOKUP($D481,Customer_Demand!$D:$BF,COLUMNS($I481:AQ481),0)/$I481)),"")</f>
        <v/>
      </c>
      <c r="AR481" s="49" t="str">
        <f>IFERROR(IF($K481&lt;&gt;"SS",(VLOOKUP($D481,Customer_Demand!$D:$BF,COLUMNS($I481:AR481),0)/$I481+VLOOKUP($D481,Customer_Demand!$D:$BF,COLUMNS($I481:AR481),0)/$K481),(VLOOKUP($D481,Customer_Demand!$D:$BF,COLUMNS($I481:AR481),0)/$I481)),"")</f>
        <v/>
      </c>
      <c r="AS481" s="49" t="str">
        <f>IFERROR(IF($K481&lt;&gt;"SS",(VLOOKUP($D481,Customer_Demand!$D:$BF,COLUMNS($I481:AS481),0)/$I481+VLOOKUP($D481,Customer_Demand!$D:$BF,COLUMNS($I481:AS481),0)/$K481),(VLOOKUP($D481,Customer_Demand!$D:$BF,COLUMNS($I481:AS481),0)/$I481)),"")</f>
        <v/>
      </c>
      <c r="AT481" s="49" t="str">
        <f>IFERROR(IF($K481&lt;&gt;"SS",(VLOOKUP($D481,Customer_Demand!$D:$BF,COLUMNS($I481:AT481),0)/$I481+VLOOKUP($D481,Customer_Demand!$D:$BF,COLUMNS($I481:AT481),0)/$K481),(VLOOKUP($D481,Customer_Demand!$D:$BF,COLUMNS($I481:AT481),0)/$I481)),"")</f>
        <v/>
      </c>
      <c r="AU481" s="49" t="str">
        <f>IFERROR(IF($K481&lt;&gt;"SS",(VLOOKUP($D481,Customer_Demand!$D:$BF,COLUMNS($I481:AU481),0)/$I481+VLOOKUP($D481,Customer_Demand!$D:$BF,COLUMNS($I481:AU481),0)/$K481),(VLOOKUP($D481,Customer_Demand!$D:$BF,COLUMNS($I481:AU481),0)/$I481)),"")</f>
        <v/>
      </c>
      <c r="AV481" s="49" t="str">
        <f>IFERROR(IF($K481&lt;&gt;"SS",(VLOOKUP($D481,Customer_Demand!$D:$BF,COLUMNS($I481:AV481),0)/$I481+VLOOKUP($D481,Customer_Demand!$D:$BF,COLUMNS($I481:AV481),0)/$K481),(VLOOKUP($D481,Customer_Demand!$D:$BF,COLUMNS($I481:AV481),0)/$I481)),"")</f>
        <v/>
      </c>
      <c r="AW481" s="49" t="str">
        <f>IFERROR(IF($K481&lt;&gt;"SS",(VLOOKUP($D481,Customer_Demand!$D:$BF,COLUMNS($I481:AW481),0)/$I481+VLOOKUP($D481,Customer_Demand!$D:$BF,COLUMNS($I481:AW481),0)/$K481),(VLOOKUP($D481,Customer_Demand!$D:$BF,COLUMNS($I481:AW481),0)/$I481)),"")</f>
        <v/>
      </c>
      <c r="AX481" s="49" t="str">
        <f>IFERROR(IF($K481&lt;&gt;"SS",(VLOOKUP($D481,Customer_Demand!$D:$BF,COLUMNS($I481:AX481),0)/$I481+VLOOKUP($D481,Customer_Demand!$D:$BF,COLUMNS($I481:AX481),0)/$K481),(VLOOKUP($D481,Customer_Demand!$D:$BF,COLUMNS($I481:AX481),0)/$I481)),"")</f>
        <v/>
      </c>
      <c r="AY481" s="49" t="str">
        <f>IFERROR(IF($K481&lt;&gt;"SS",(VLOOKUP($D481,Customer_Demand!$D:$BF,COLUMNS($I481:AY481),0)/$I481+VLOOKUP($D481,Customer_Demand!$D:$BF,COLUMNS($I481:AY481),0)/$K481),(VLOOKUP($D481,Customer_Demand!$D:$BF,COLUMNS($I481:AY481),0)/$I481)),"")</f>
        <v/>
      </c>
      <c r="AZ481" s="49" t="str">
        <f>IFERROR(IF($K481&lt;&gt;"SS",(VLOOKUP($D481,Customer_Demand!$D:$BF,COLUMNS($I481:AZ481),0)/$I481+VLOOKUP($D481,Customer_Demand!$D:$BF,COLUMNS($I481:AZ481),0)/$K481),(VLOOKUP($D481,Customer_Demand!$D:$BF,COLUMNS($I481:AZ481),0)/$I481)),"")</f>
        <v/>
      </c>
      <c r="BA481" s="49" t="str">
        <f>IFERROR(IF($K481&lt;&gt;"SS",(VLOOKUP($D481,Customer_Demand!$D:$BF,COLUMNS($I481:BA481),0)/$I481+VLOOKUP($D481,Customer_Demand!$D:$BF,COLUMNS($I481:BA481),0)/$K481),(VLOOKUP($D481,Customer_Demand!$D:$BF,COLUMNS($I481:BA481),0)/$I481)),"")</f>
        <v/>
      </c>
      <c r="BB481" s="49" t="str">
        <f>IFERROR(IF($K481&lt;&gt;"SS",(VLOOKUP($D481,Customer_Demand!$D:$BF,COLUMNS($I481:BB481),0)/$I481+VLOOKUP($D481,Customer_Demand!$D:$BF,COLUMNS($I481:BB481),0)/$K481),(VLOOKUP($D481,Customer_Demand!$D:$BF,COLUMNS($I481:BB481),0)/$I481)),"")</f>
        <v/>
      </c>
      <c r="BC481" s="49" t="str">
        <f>IFERROR(IF($K481&lt;&gt;"SS",(VLOOKUP($D481,Customer_Demand!$D:$BF,COLUMNS($I481:BC481),0)/$I481+VLOOKUP($D481,Customer_Demand!$D:$BF,COLUMNS($I481:BC481),0)/$K481),(VLOOKUP($D481,Customer_Demand!$D:$BF,COLUMNS($I481:BC481),0)/$I481)),"")</f>
        <v/>
      </c>
      <c r="BD481" s="49" t="str">
        <f>IFERROR(IF($K481&lt;&gt;"SS",(VLOOKUP($D481,Customer_Demand!$D:$BF,COLUMNS($I481:BD481),0)/$I481+VLOOKUP($D481,Customer_Demand!$D:$BF,COLUMNS($I481:BD481),0)/$K481),(VLOOKUP($D481,Customer_Demand!$D:$BF,COLUMNS($I481:BD481),0)/$I481)),"")</f>
        <v/>
      </c>
      <c r="BE481" s="49" t="str">
        <f>IFERROR(IF($K481&lt;&gt;"SS",(VLOOKUP($D481,Customer_Demand!$D:$BF,COLUMNS($I481:BE481),0)/$I481+VLOOKUP($D481,Customer_Demand!$D:$BF,COLUMNS($I481:BE481),0)/$K481),(VLOOKUP($D481,Customer_Demand!$D:$BF,COLUMNS($I481:BE481),0)/$I481)),"")</f>
        <v/>
      </c>
      <c r="BF481" s="49" t="str">
        <f>IFERROR(IF($K481&lt;&gt;"SS",(VLOOKUP($D481,Customer_Demand!$D:$BF,COLUMNS($I481:BF481),0)/$I481+VLOOKUP($D481,Customer_Demand!$D:$BF,COLUMNS($I481:BF481),0)/$K481),(VLOOKUP($D481,Customer_Demand!$D:$BF,COLUMNS($I481:BF481),0)/$I481)),"")</f>
        <v/>
      </c>
      <c r="BG481" s="49" t="str">
        <f>IFERROR(IF($K481&lt;&gt;"SS",(VLOOKUP($D481,Customer_Demand!$D:$BF,COLUMNS($I481:BG481),0)/$I481+VLOOKUP($D481,Customer_Demand!$D:$BF,COLUMNS($I481:BG481),0)/$K481),(VLOOKUP($D481,Customer_Demand!$D:$BF,COLUMNS($I481:BG481),0)/$I481)),"")</f>
        <v/>
      </c>
      <c r="BH481" s="49" t="str">
        <f>IFERROR(IF($K481&lt;&gt;"SS",(VLOOKUP($D481,Customer_Demand!$D:$BF,COLUMNS($I481:BH481),0)/$I481+VLOOKUP($D481,Customer_Demand!$D:$BF,COLUMNS($I481:BH481),0)/$K481),(VLOOKUP($D481,Customer_Demand!$D:$BF,COLUMNS($I481:BH481),0)/$I481)),"")</f>
        <v/>
      </c>
      <c r="BI481" s="49" t="str">
        <f>IFERROR(IF($K481&lt;&gt;"SS",(VLOOKUP($D481,Customer_Demand!$D:$BF,COLUMNS($I481:BI481),0)/$I481+VLOOKUP($D481,Customer_Demand!$D:$BF,COLUMNS($I481:BI481),0)/$K481),(VLOOKUP($D481,Customer_Demand!$D:$BF,COLUMNS($I481:BI481),0)/$I481)),"")</f>
        <v/>
      </c>
      <c r="BJ481" s="49" t="str">
        <f>IFERROR(IF($K481&lt;&gt;"SS",(VLOOKUP($D481,Customer_Demand!$D:$BF,COLUMNS($I481:BJ481),0)/$I481+VLOOKUP($D481,Customer_Demand!$D:$BF,COLUMNS($I481:BJ481),0)/$K481),(VLOOKUP($D481,Customer_Demand!$D:$BF,COLUMNS($I481:BJ481),0)/$I481)),"")</f>
        <v/>
      </c>
      <c r="BK481" s="50" t="str">
        <f>IFERROR(IF($K481&lt;&gt;"SS",(VLOOKUP($D481,Customer_Demand!$D:$BF,COLUMNS($I481:BK481),0)/$I481+VLOOKUP($D481,Customer_Demand!$D:$BF,COLUMNS($I481:BK481),0)/$K481),(VLOOKUP($D481,Customer_Demand!$D:$BF,COLUMNS($I481:BK481),0)/$I481)),"")</f>
        <v/>
      </c>
      <c r="BL481" s="18"/>
    </row>
    <row r="482" spans="2:64" x14ac:dyDescent="0.2">
      <c r="B482" s="12" t="str">
        <f t="shared" si="35"/>
        <v/>
      </c>
      <c r="C482" s="45" t="str">
        <f>IF((Customer_Demand!C482)&lt;&gt;"",Customer_Demand!C482,"")</f>
        <v/>
      </c>
      <c r="D482" s="45" t="str">
        <f>IF(C482&lt;&gt;"",Customer_Demand!D482,"")</f>
        <v/>
      </c>
      <c r="E482" s="51" t="str">
        <f>IF(C482&lt;&gt;"",Customer_Demand!E482,"")</f>
        <v/>
      </c>
      <c r="F482" s="47" t="str">
        <f>IF(C482&lt;&gt;"",VLOOKUP(D482,Customer_Demand!$D$5:$F$1005,3,0),"")</f>
        <v/>
      </c>
      <c r="G482" s="48" t="str">
        <f t="shared" si="32"/>
        <v/>
      </c>
      <c r="H482" s="48" t="str">
        <f t="shared" si="33"/>
        <v/>
      </c>
      <c r="I482" s="48" t="str">
        <f>IFERROR(IF(C482&lt;&gt;"",VLOOKUP($H482,SMT_Cycle_Time_Data!$F:$Q,4,0),""),"SGR Not Defined")</f>
        <v/>
      </c>
      <c r="J482" s="48" t="str">
        <f t="shared" si="34"/>
        <v/>
      </c>
      <c r="K482" s="48" t="str">
        <f>IF(C482&lt;&gt;"",IFERROR(VLOOKUP($J482,SMT_Cycle_Time_Data!$F:$Q,4,0),"SS"),"")</f>
        <v/>
      </c>
      <c r="L482" s="49" t="str">
        <f>IFERROR(IF($K482&lt;&gt;"SS",(VLOOKUP($D482,Customer_Demand!$D:$BF,COLUMNS($I482:L482),0)/$I482+VLOOKUP($D482,Customer_Demand!$D:$BF,COLUMNS($I482:L482),0)/$K482),(VLOOKUP($D482,Customer_Demand!$D:$BF,COLUMNS($I482:L482),0)/$I482)),"")</f>
        <v/>
      </c>
      <c r="M482" s="49" t="str">
        <f>IFERROR(IF($K482&lt;&gt;"SS",(VLOOKUP($D482,Customer_Demand!$D:$BF,COLUMNS($I482:M482),0)/$I482+VLOOKUP($D482,Customer_Demand!$D:$BF,COLUMNS($I482:M482),0)/$K482),(VLOOKUP($D482,Customer_Demand!$D:$BF,COLUMNS($I482:M482),0)/$I482)),"")</f>
        <v/>
      </c>
      <c r="N482" s="49" t="str">
        <f>IFERROR(IF($K482&lt;&gt;"SS",(VLOOKUP($D482,Customer_Demand!$D:$BF,COLUMNS($I482:N482),0)/$I482+VLOOKUP($D482,Customer_Demand!$D:$BF,COLUMNS($I482:N482),0)/$K482),(VLOOKUP($D482,Customer_Demand!$D:$BF,COLUMNS($I482:N482),0)/$I482)),"")</f>
        <v/>
      </c>
      <c r="O482" s="49" t="str">
        <f>IFERROR(IF($K482&lt;&gt;"SS",(VLOOKUP($D482,Customer_Demand!$D:$BF,COLUMNS($I482:O482),0)/$I482+VLOOKUP($D482,Customer_Demand!$D:$BF,COLUMNS($I482:O482),0)/$K482),(VLOOKUP($D482,Customer_Demand!$D:$BF,COLUMNS($I482:O482),0)/$I482)),"")</f>
        <v/>
      </c>
      <c r="P482" s="49" t="str">
        <f>IFERROR(IF($K482&lt;&gt;"SS",(VLOOKUP($D482,Customer_Demand!$D:$BF,COLUMNS($I482:P482),0)/$I482+VLOOKUP($D482,Customer_Demand!$D:$BF,COLUMNS($I482:P482),0)/$K482),(VLOOKUP($D482,Customer_Demand!$D:$BF,COLUMNS($I482:P482),0)/$I482)),"")</f>
        <v/>
      </c>
      <c r="Q482" s="49" t="str">
        <f>IFERROR(IF($K482&lt;&gt;"SS",(VLOOKUP($D482,Customer_Demand!$D:$BF,COLUMNS($I482:Q482),0)/$I482+VLOOKUP($D482,Customer_Demand!$D:$BF,COLUMNS($I482:Q482),0)/$K482),(VLOOKUP($D482,Customer_Demand!$D:$BF,COLUMNS($I482:Q482),0)/$I482)),"")</f>
        <v/>
      </c>
      <c r="R482" s="49" t="str">
        <f>IFERROR(IF($K482&lt;&gt;"SS",(VLOOKUP($D482,Customer_Demand!$D:$BF,COLUMNS($I482:R482),0)/$I482+VLOOKUP($D482,Customer_Demand!$D:$BF,COLUMNS($I482:R482),0)/$K482),(VLOOKUP($D482,Customer_Demand!$D:$BF,COLUMNS($I482:R482),0)/$I482)),"")</f>
        <v/>
      </c>
      <c r="S482" s="49" t="str">
        <f>IFERROR(IF($K482&lt;&gt;"SS",(VLOOKUP($D482,Customer_Demand!$D:$BF,COLUMNS($I482:S482),0)/$I482+VLOOKUP($D482,Customer_Demand!$D:$BF,COLUMNS($I482:S482),0)/$K482),(VLOOKUP($D482,Customer_Demand!$D:$BF,COLUMNS($I482:S482),0)/$I482)),"")</f>
        <v/>
      </c>
      <c r="T482" s="49" t="str">
        <f>IFERROR(IF($K482&lt;&gt;"SS",(VLOOKUP($D482,Customer_Demand!$D:$BF,COLUMNS($I482:T482),0)/$I482+VLOOKUP($D482,Customer_Demand!$D:$BF,COLUMNS($I482:T482),0)/$K482),(VLOOKUP($D482,Customer_Demand!$D:$BF,COLUMNS($I482:T482),0)/$I482)),"")</f>
        <v/>
      </c>
      <c r="U482" s="49" t="str">
        <f>IFERROR(IF($K482&lt;&gt;"SS",(VLOOKUP($D482,Customer_Demand!$D:$BF,COLUMNS($I482:U482),0)/$I482+VLOOKUP($D482,Customer_Demand!$D:$BF,COLUMNS($I482:U482),0)/$K482),(VLOOKUP($D482,Customer_Demand!$D:$BF,COLUMNS($I482:U482),0)/$I482)),"")</f>
        <v/>
      </c>
      <c r="V482" s="49" t="str">
        <f>IFERROR(IF($K482&lt;&gt;"SS",(VLOOKUP($D482,Customer_Demand!$D:$BF,COLUMNS($I482:V482),0)/$I482+VLOOKUP($D482,Customer_Demand!$D:$BF,COLUMNS($I482:V482),0)/$K482),(VLOOKUP($D482,Customer_Demand!$D:$BF,COLUMNS($I482:V482),0)/$I482)),"")</f>
        <v/>
      </c>
      <c r="W482" s="49" t="str">
        <f>IFERROR(IF($K482&lt;&gt;"SS",(VLOOKUP($D482,Customer_Demand!$D:$BF,COLUMNS($I482:W482),0)/$I482+VLOOKUP($D482,Customer_Demand!$D:$BF,COLUMNS($I482:W482),0)/$K482),(VLOOKUP($D482,Customer_Demand!$D:$BF,COLUMNS($I482:W482),0)/$I482)),"")</f>
        <v/>
      </c>
      <c r="X482" s="49" t="str">
        <f>IFERROR(IF($K482&lt;&gt;"SS",(VLOOKUP($D482,Customer_Demand!$D:$BF,COLUMNS($I482:X482),0)/$I482+VLOOKUP($D482,Customer_Demand!$D:$BF,COLUMNS($I482:X482),0)/$K482),(VLOOKUP($D482,Customer_Demand!$D:$BF,COLUMNS($I482:X482),0)/$I482)),"")</f>
        <v/>
      </c>
      <c r="Y482" s="49" t="str">
        <f>IFERROR(IF($K482&lt;&gt;"SS",(VLOOKUP($D482,Customer_Demand!$D:$BF,COLUMNS($I482:Y482),0)/$I482+VLOOKUP($D482,Customer_Demand!$D:$BF,COLUMNS($I482:Y482),0)/$K482),(VLOOKUP($D482,Customer_Demand!$D:$BF,COLUMNS($I482:Y482),0)/$I482)),"")</f>
        <v/>
      </c>
      <c r="Z482" s="49" t="str">
        <f>IFERROR(IF($K482&lt;&gt;"SS",(VLOOKUP($D482,Customer_Demand!$D:$BF,COLUMNS($I482:Z482),0)/$I482+VLOOKUP($D482,Customer_Demand!$D:$BF,COLUMNS($I482:Z482),0)/$K482),(VLOOKUP($D482,Customer_Demand!$D:$BF,COLUMNS($I482:Z482),0)/$I482)),"")</f>
        <v/>
      </c>
      <c r="AA482" s="49" t="str">
        <f>IFERROR(IF($K482&lt;&gt;"SS",(VLOOKUP($D482,Customer_Demand!$D:$BF,COLUMNS($I482:AA482),0)/$I482+VLOOKUP($D482,Customer_Demand!$D:$BF,COLUMNS($I482:AA482),0)/$K482),(VLOOKUP($D482,Customer_Demand!$D:$BF,COLUMNS($I482:AA482),0)/$I482)),"")</f>
        <v/>
      </c>
      <c r="AB482" s="49" t="str">
        <f>IFERROR(IF($K482&lt;&gt;"SS",(VLOOKUP($D482,Customer_Demand!$D:$BF,COLUMNS($I482:AB482),0)/$I482+VLOOKUP($D482,Customer_Demand!$D:$BF,COLUMNS($I482:AB482),0)/$K482),(VLOOKUP($D482,Customer_Demand!$D:$BF,COLUMNS($I482:AB482),0)/$I482)),"")</f>
        <v/>
      </c>
      <c r="AC482" s="49" t="str">
        <f>IFERROR(IF($K482&lt;&gt;"SS",(VLOOKUP($D482,Customer_Demand!$D:$BF,COLUMNS($I482:AC482),0)/$I482+VLOOKUP($D482,Customer_Demand!$D:$BF,COLUMNS($I482:AC482),0)/$K482),(VLOOKUP($D482,Customer_Demand!$D:$BF,COLUMNS($I482:AC482),0)/$I482)),"")</f>
        <v/>
      </c>
      <c r="AD482" s="49" t="str">
        <f>IFERROR(IF($K482&lt;&gt;"SS",(VLOOKUP($D482,Customer_Demand!$D:$BF,COLUMNS($I482:AD482),0)/$I482+VLOOKUP($D482,Customer_Demand!$D:$BF,COLUMNS($I482:AD482),0)/$K482),(VLOOKUP($D482,Customer_Demand!$D:$BF,COLUMNS($I482:AD482),0)/$I482)),"")</f>
        <v/>
      </c>
      <c r="AE482" s="49" t="str">
        <f>IFERROR(IF($K482&lt;&gt;"SS",(VLOOKUP($D482,Customer_Demand!$D:$BF,COLUMNS($I482:AE482),0)/$I482+VLOOKUP($D482,Customer_Demand!$D:$BF,COLUMNS($I482:AE482),0)/$K482),(VLOOKUP($D482,Customer_Demand!$D:$BF,COLUMNS($I482:AE482),0)/$I482)),"")</f>
        <v/>
      </c>
      <c r="AF482" s="49" t="str">
        <f>IFERROR(IF($K482&lt;&gt;"SS",(VLOOKUP($D482,Customer_Demand!$D:$BF,COLUMNS($I482:AF482),0)/$I482+VLOOKUP($D482,Customer_Demand!$D:$BF,COLUMNS($I482:AF482),0)/$K482),(VLOOKUP($D482,Customer_Demand!$D:$BF,COLUMNS($I482:AF482),0)/$I482)),"")</f>
        <v/>
      </c>
      <c r="AG482" s="49" t="str">
        <f>IFERROR(IF($K482&lt;&gt;"SS",(VLOOKUP($D482,Customer_Demand!$D:$BF,COLUMNS($I482:AG482),0)/$I482+VLOOKUP($D482,Customer_Demand!$D:$BF,COLUMNS($I482:AG482),0)/$K482),(VLOOKUP($D482,Customer_Demand!$D:$BF,COLUMNS($I482:AG482),0)/$I482)),"")</f>
        <v/>
      </c>
      <c r="AH482" s="49" t="str">
        <f>IFERROR(IF($K482&lt;&gt;"SS",(VLOOKUP($D482,Customer_Demand!$D:$BF,COLUMNS($I482:AH482),0)/$I482+VLOOKUP($D482,Customer_Demand!$D:$BF,COLUMNS($I482:AH482),0)/$K482),(VLOOKUP($D482,Customer_Demand!$D:$BF,COLUMNS($I482:AH482),0)/$I482)),"")</f>
        <v/>
      </c>
      <c r="AI482" s="49" t="str">
        <f>IFERROR(IF($K482&lt;&gt;"SS",(VLOOKUP($D482,Customer_Demand!$D:$BF,COLUMNS($I482:AI482),0)/$I482+VLOOKUP($D482,Customer_Demand!$D:$BF,COLUMNS($I482:AI482),0)/$K482),(VLOOKUP($D482,Customer_Demand!$D:$BF,COLUMNS($I482:AI482),0)/$I482)),"")</f>
        <v/>
      </c>
      <c r="AJ482" s="49" t="str">
        <f>IFERROR(IF($K482&lt;&gt;"SS",(VLOOKUP($D482,Customer_Demand!$D:$BF,COLUMNS($I482:AJ482),0)/$I482+VLOOKUP($D482,Customer_Demand!$D:$BF,COLUMNS($I482:AJ482),0)/$K482),(VLOOKUP($D482,Customer_Demand!$D:$BF,COLUMNS($I482:AJ482),0)/$I482)),"")</f>
        <v/>
      </c>
      <c r="AK482" s="49" t="str">
        <f>IFERROR(IF($K482&lt;&gt;"SS",(VLOOKUP($D482,Customer_Demand!$D:$BF,COLUMNS($I482:AK482),0)/$I482+VLOOKUP($D482,Customer_Demand!$D:$BF,COLUMNS($I482:AK482),0)/$K482),(VLOOKUP($D482,Customer_Demand!$D:$BF,COLUMNS($I482:AK482),0)/$I482)),"")</f>
        <v/>
      </c>
      <c r="AL482" s="49" t="str">
        <f>IFERROR(IF($K482&lt;&gt;"SS",(VLOOKUP($D482,Customer_Demand!$D:$BF,COLUMNS($I482:AL482),0)/$I482+VLOOKUP($D482,Customer_Demand!$D:$BF,COLUMNS($I482:AL482),0)/$K482),(VLOOKUP($D482,Customer_Demand!$D:$BF,COLUMNS($I482:AL482),0)/$I482)),"")</f>
        <v/>
      </c>
      <c r="AM482" s="49" t="str">
        <f>IFERROR(IF($K482&lt;&gt;"SS",(VLOOKUP($D482,Customer_Demand!$D:$BF,COLUMNS($I482:AM482),0)/$I482+VLOOKUP($D482,Customer_Demand!$D:$BF,COLUMNS($I482:AM482),0)/$K482),(VLOOKUP($D482,Customer_Demand!$D:$BF,COLUMNS($I482:AM482),0)/$I482)),"")</f>
        <v/>
      </c>
      <c r="AN482" s="49" t="str">
        <f>IFERROR(IF($K482&lt;&gt;"SS",(VLOOKUP($D482,Customer_Demand!$D:$BF,COLUMNS($I482:AN482),0)/$I482+VLOOKUP($D482,Customer_Demand!$D:$BF,COLUMNS($I482:AN482),0)/$K482),(VLOOKUP($D482,Customer_Demand!$D:$BF,COLUMNS($I482:AN482),0)/$I482)),"")</f>
        <v/>
      </c>
      <c r="AO482" s="49" t="str">
        <f>IFERROR(IF($K482&lt;&gt;"SS",(VLOOKUP($D482,Customer_Demand!$D:$BF,COLUMNS($I482:AO482),0)/$I482+VLOOKUP($D482,Customer_Demand!$D:$BF,COLUMNS($I482:AO482),0)/$K482),(VLOOKUP($D482,Customer_Demand!$D:$BF,COLUMNS($I482:AO482),0)/$I482)),"")</f>
        <v/>
      </c>
      <c r="AP482" s="49" t="str">
        <f>IFERROR(IF($K482&lt;&gt;"SS",(VLOOKUP($D482,Customer_Demand!$D:$BF,COLUMNS($I482:AP482),0)/$I482+VLOOKUP($D482,Customer_Demand!$D:$BF,COLUMNS($I482:AP482),0)/$K482),(VLOOKUP($D482,Customer_Demand!$D:$BF,COLUMNS($I482:AP482),0)/$I482)),"")</f>
        <v/>
      </c>
      <c r="AQ482" s="49" t="str">
        <f>IFERROR(IF($K482&lt;&gt;"SS",(VLOOKUP($D482,Customer_Demand!$D:$BF,COLUMNS($I482:AQ482),0)/$I482+VLOOKUP($D482,Customer_Demand!$D:$BF,COLUMNS($I482:AQ482),0)/$K482),(VLOOKUP($D482,Customer_Demand!$D:$BF,COLUMNS($I482:AQ482),0)/$I482)),"")</f>
        <v/>
      </c>
      <c r="AR482" s="49" t="str">
        <f>IFERROR(IF($K482&lt;&gt;"SS",(VLOOKUP($D482,Customer_Demand!$D:$BF,COLUMNS($I482:AR482),0)/$I482+VLOOKUP($D482,Customer_Demand!$D:$BF,COLUMNS($I482:AR482),0)/$K482),(VLOOKUP($D482,Customer_Demand!$D:$BF,COLUMNS($I482:AR482),0)/$I482)),"")</f>
        <v/>
      </c>
      <c r="AS482" s="49" t="str">
        <f>IFERROR(IF($K482&lt;&gt;"SS",(VLOOKUP($D482,Customer_Demand!$D:$BF,COLUMNS($I482:AS482),0)/$I482+VLOOKUP($D482,Customer_Demand!$D:$BF,COLUMNS($I482:AS482),0)/$K482),(VLOOKUP($D482,Customer_Demand!$D:$BF,COLUMNS($I482:AS482),0)/$I482)),"")</f>
        <v/>
      </c>
      <c r="AT482" s="49" t="str">
        <f>IFERROR(IF($K482&lt;&gt;"SS",(VLOOKUP($D482,Customer_Demand!$D:$BF,COLUMNS($I482:AT482),0)/$I482+VLOOKUP($D482,Customer_Demand!$D:$BF,COLUMNS($I482:AT482),0)/$K482),(VLOOKUP($D482,Customer_Demand!$D:$BF,COLUMNS($I482:AT482),0)/$I482)),"")</f>
        <v/>
      </c>
      <c r="AU482" s="49" t="str">
        <f>IFERROR(IF($K482&lt;&gt;"SS",(VLOOKUP($D482,Customer_Demand!$D:$BF,COLUMNS($I482:AU482),0)/$I482+VLOOKUP($D482,Customer_Demand!$D:$BF,COLUMNS($I482:AU482),0)/$K482),(VLOOKUP($D482,Customer_Demand!$D:$BF,COLUMNS($I482:AU482),0)/$I482)),"")</f>
        <v/>
      </c>
      <c r="AV482" s="49" t="str">
        <f>IFERROR(IF($K482&lt;&gt;"SS",(VLOOKUP($D482,Customer_Demand!$D:$BF,COLUMNS($I482:AV482),0)/$I482+VLOOKUP($D482,Customer_Demand!$D:$BF,COLUMNS($I482:AV482),0)/$K482),(VLOOKUP($D482,Customer_Demand!$D:$BF,COLUMNS($I482:AV482),0)/$I482)),"")</f>
        <v/>
      </c>
      <c r="AW482" s="49" t="str">
        <f>IFERROR(IF($K482&lt;&gt;"SS",(VLOOKUP($D482,Customer_Demand!$D:$BF,COLUMNS($I482:AW482),0)/$I482+VLOOKUP($D482,Customer_Demand!$D:$BF,COLUMNS($I482:AW482),0)/$K482),(VLOOKUP($D482,Customer_Demand!$D:$BF,COLUMNS($I482:AW482),0)/$I482)),"")</f>
        <v/>
      </c>
      <c r="AX482" s="49" t="str">
        <f>IFERROR(IF($K482&lt;&gt;"SS",(VLOOKUP($D482,Customer_Demand!$D:$BF,COLUMNS($I482:AX482),0)/$I482+VLOOKUP($D482,Customer_Demand!$D:$BF,COLUMNS($I482:AX482),0)/$K482),(VLOOKUP($D482,Customer_Demand!$D:$BF,COLUMNS($I482:AX482),0)/$I482)),"")</f>
        <v/>
      </c>
      <c r="AY482" s="49" t="str">
        <f>IFERROR(IF($K482&lt;&gt;"SS",(VLOOKUP($D482,Customer_Demand!$D:$BF,COLUMNS($I482:AY482),0)/$I482+VLOOKUP($D482,Customer_Demand!$D:$BF,COLUMNS($I482:AY482),0)/$K482),(VLOOKUP($D482,Customer_Demand!$D:$BF,COLUMNS($I482:AY482),0)/$I482)),"")</f>
        <v/>
      </c>
      <c r="AZ482" s="49" t="str">
        <f>IFERROR(IF($K482&lt;&gt;"SS",(VLOOKUP($D482,Customer_Demand!$D:$BF,COLUMNS($I482:AZ482),0)/$I482+VLOOKUP($D482,Customer_Demand!$D:$BF,COLUMNS($I482:AZ482),0)/$K482),(VLOOKUP($D482,Customer_Demand!$D:$BF,COLUMNS($I482:AZ482),0)/$I482)),"")</f>
        <v/>
      </c>
      <c r="BA482" s="49" t="str">
        <f>IFERROR(IF($K482&lt;&gt;"SS",(VLOOKUP($D482,Customer_Demand!$D:$BF,COLUMNS($I482:BA482),0)/$I482+VLOOKUP($D482,Customer_Demand!$D:$BF,COLUMNS($I482:BA482),0)/$K482),(VLOOKUP($D482,Customer_Demand!$D:$BF,COLUMNS($I482:BA482),0)/$I482)),"")</f>
        <v/>
      </c>
      <c r="BB482" s="49" t="str">
        <f>IFERROR(IF($K482&lt;&gt;"SS",(VLOOKUP($D482,Customer_Demand!$D:$BF,COLUMNS($I482:BB482),0)/$I482+VLOOKUP($D482,Customer_Demand!$D:$BF,COLUMNS($I482:BB482),0)/$K482),(VLOOKUP($D482,Customer_Demand!$D:$BF,COLUMNS($I482:BB482),0)/$I482)),"")</f>
        <v/>
      </c>
      <c r="BC482" s="49" t="str">
        <f>IFERROR(IF($K482&lt;&gt;"SS",(VLOOKUP($D482,Customer_Demand!$D:$BF,COLUMNS($I482:BC482),0)/$I482+VLOOKUP($D482,Customer_Demand!$D:$BF,COLUMNS($I482:BC482),0)/$K482),(VLOOKUP($D482,Customer_Demand!$D:$BF,COLUMNS($I482:BC482),0)/$I482)),"")</f>
        <v/>
      </c>
      <c r="BD482" s="49" t="str">
        <f>IFERROR(IF($K482&lt;&gt;"SS",(VLOOKUP($D482,Customer_Demand!$D:$BF,COLUMNS($I482:BD482),0)/$I482+VLOOKUP($D482,Customer_Demand!$D:$BF,COLUMNS($I482:BD482),0)/$K482),(VLOOKUP($D482,Customer_Demand!$D:$BF,COLUMNS($I482:BD482),0)/$I482)),"")</f>
        <v/>
      </c>
      <c r="BE482" s="49" t="str">
        <f>IFERROR(IF($K482&lt;&gt;"SS",(VLOOKUP($D482,Customer_Demand!$D:$BF,COLUMNS($I482:BE482),0)/$I482+VLOOKUP($D482,Customer_Demand!$D:$BF,COLUMNS($I482:BE482),0)/$K482),(VLOOKUP($D482,Customer_Demand!$D:$BF,COLUMNS($I482:BE482),0)/$I482)),"")</f>
        <v/>
      </c>
      <c r="BF482" s="49" t="str">
        <f>IFERROR(IF($K482&lt;&gt;"SS",(VLOOKUP($D482,Customer_Demand!$D:$BF,COLUMNS($I482:BF482),0)/$I482+VLOOKUP($D482,Customer_Demand!$D:$BF,COLUMNS($I482:BF482),0)/$K482),(VLOOKUP($D482,Customer_Demand!$D:$BF,COLUMNS($I482:BF482),0)/$I482)),"")</f>
        <v/>
      </c>
      <c r="BG482" s="49" t="str">
        <f>IFERROR(IF($K482&lt;&gt;"SS",(VLOOKUP($D482,Customer_Demand!$D:$BF,COLUMNS($I482:BG482),0)/$I482+VLOOKUP($D482,Customer_Demand!$D:$BF,COLUMNS($I482:BG482),0)/$K482),(VLOOKUP($D482,Customer_Demand!$D:$BF,COLUMNS($I482:BG482),0)/$I482)),"")</f>
        <v/>
      </c>
      <c r="BH482" s="49" t="str">
        <f>IFERROR(IF($K482&lt;&gt;"SS",(VLOOKUP($D482,Customer_Demand!$D:$BF,COLUMNS($I482:BH482),0)/$I482+VLOOKUP($D482,Customer_Demand!$D:$BF,COLUMNS($I482:BH482),0)/$K482),(VLOOKUP($D482,Customer_Demand!$D:$BF,COLUMNS($I482:BH482),0)/$I482)),"")</f>
        <v/>
      </c>
      <c r="BI482" s="49" t="str">
        <f>IFERROR(IF($K482&lt;&gt;"SS",(VLOOKUP($D482,Customer_Demand!$D:$BF,COLUMNS($I482:BI482),0)/$I482+VLOOKUP($D482,Customer_Demand!$D:$BF,COLUMNS($I482:BI482),0)/$K482),(VLOOKUP($D482,Customer_Demand!$D:$BF,COLUMNS($I482:BI482),0)/$I482)),"")</f>
        <v/>
      </c>
      <c r="BJ482" s="49" t="str">
        <f>IFERROR(IF($K482&lt;&gt;"SS",(VLOOKUP($D482,Customer_Demand!$D:$BF,COLUMNS($I482:BJ482),0)/$I482+VLOOKUP($D482,Customer_Demand!$D:$BF,COLUMNS($I482:BJ482),0)/$K482),(VLOOKUP($D482,Customer_Demand!$D:$BF,COLUMNS($I482:BJ482),0)/$I482)),"")</f>
        <v/>
      </c>
      <c r="BK482" s="50" t="str">
        <f>IFERROR(IF($K482&lt;&gt;"SS",(VLOOKUP($D482,Customer_Demand!$D:$BF,COLUMNS($I482:BK482),0)/$I482+VLOOKUP($D482,Customer_Demand!$D:$BF,COLUMNS($I482:BK482),0)/$K482),(VLOOKUP($D482,Customer_Demand!$D:$BF,COLUMNS($I482:BK482),0)/$I482)),"")</f>
        <v/>
      </c>
      <c r="BL482" s="18"/>
    </row>
    <row r="483" spans="2:64" x14ac:dyDescent="0.2">
      <c r="B483" s="12" t="str">
        <f t="shared" si="35"/>
        <v/>
      </c>
      <c r="C483" s="45" t="str">
        <f>IF((Customer_Demand!C483)&lt;&gt;"",Customer_Demand!C483,"")</f>
        <v/>
      </c>
      <c r="D483" s="45" t="str">
        <f>IF(C483&lt;&gt;"",Customer_Demand!D483,"")</f>
        <v/>
      </c>
      <c r="E483" s="51" t="str">
        <f>IF(C483&lt;&gt;"",Customer_Demand!E483,"")</f>
        <v/>
      </c>
      <c r="F483" s="47" t="str">
        <f>IF(C483&lt;&gt;"",VLOOKUP(D483,Customer_Demand!$D$5:$F$1005,3,0),"")</f>
        <v/>
      </c>
      <c r="G483" s="48" t="str">
        <f t="shared" si="32"/>
        <v/>
      </c>
      <c r="H483" s="48" t="str">
        <f t="shared" si="33"/>
        <v/>
      </c>
      <c r="I483" s="48" t="str">
        <f>IFERROR(IF(C483&lt;&gt;"",VLOOKUP($H483,SMT_Cycle_Time_Data!$F:$Q,4,0),""),"SGR Not Defined")</f>
        <v/>
      </c>
      <c r="J483" s="48" t="str">
        <f t="shared" si="34"/>
        <v/>
      </c>
      <c r="K483" s="48" t="str">
        <f>IF(C483&lt;&gt;"",IFERROR(VLOOKUP($J483,SMT_Cycle_Time_Data!$F:$Q,4,0),"SS"),"")</f>
        <v/>
      </c>
      <c r="L483" s="49" t="str">
        <f>IFERROR(IF($K483&lt;&gt;"SS",(VLOOKUP($D483,Customer_Demand!$D:$BF,COLUMNS($I483:L483),0)/$I483+VLOOKUP($D483,Customer_Demand!$D:$BF,COLUMNS($I483:L483),0)/$K483),(VLOOKUP($D483,Customer_Demand!$D:$BF,COLUMNS($I483:L483),0)/$I483)),"")</f>
        <v/>
      </c>
      <c r="M483" s="49" t="str">
        <f>IFERROR(IF($K483&lt;&gt;"SS",(VLOOKUP($D483,Customer_Demand!$D:$BF,COLUMNS($I483:M483),0)/$I483+VLOOKUP($D483,Customer_Demand!$D:$BF,COLUMNS($I483:M483),0)/$K483),(VLOOKUP($D483,Customer_Demand!$D:$BF,COLUMNS($I483:M483),0)/$I483)),"")</f>
        <v/>
      </c>
      <c r="N483" s="49" t="str">
        <f>IFERROR(IF($K483&lt;&gt;"SS",(VLOOKUP($D483,Customer_Demand!$D:$BF,COLUMNS($I483:N483),0)/$I483+VLOOKUP($D483,Customer_Demand!$D:$BF,COLUMNS($I483:N483),0)/$K483),(VLOOKUP($D483,Customer_Demand!$D:$BF,COLUMNS($I483:N483),0)/$I483)),"")</f>
        <v/>
      </c>
      <c r="O483" s="49" t="str">
        <f>IFERROR(IF($K483&lt;&gt;"SS",(VLOOKUP($D483,Customer_Demand!$D:$BF,COLUMNS($I483:O483),0)/$I483+VLOOKUP($D483,Customer_Demand!$D:$BF,COLUMNS($I483:O483),0)/$K483),(VLOOKUP($D483,Customer_Demand!$D:$BF,COLUMNS($I483:O483),0)/$I483)),"")</f>
        <v/>
      </c>
      <c r="P483" s="49" t="str">
        <f>IFERROR(IF($K483&lt;&gt;"SS",(VLOOKUP($D483,Customer_Demand!$D:$BF,COLUMNS($I483:P483),0)/$I483+VLOOKUP($D483,Customer_Demand!$D:$BF,COLUMNS($I483:P483),0)/$K483),(VLOOKUP($D483,Customer_Demand!$D:$BF,COLUMNS($I483:P483),0)/$I483)),"")</f>
        <v/>
      </c>
      <c r="Q483" s="49" t="str">
        <f>IFERROR(IF($K483&lt;&gt;"SS",(VLOOKUP($D483,Customer_Demand!$D:$BF,COLUMNS($I483:Q483),0)/$I483+VLOOKUP($D483,Customer_Demand!$D:$BF,COLUMNS($I483:Q483),0)/$K483),(VLOOKUP($D483,Customer_Demand!$D:$BF,COLUMNS($I483:Q483),0)/$I483)),"")</f>
        <v/>
      </c>
      <c r="R483" s="49" t="str">
        <f>IFERROR(IF($K483&lt;&gt;"SS",(VLOOKUP($D483,Customer_Demand!$D:$BF,COLUMNS($I483:R483),0)/$I483+VLOOKUP($D483,Customer_Demand!$D:$BF,COLUMNS($I483:R483),0)/$K483),(VLOOKUP($D483,Customer_Demand!$D:$BF,COLUMNS($I483:R483),0)/$I483)),"")</f>
        <v/>
      </c>
      <c r="S483" s="49" t="str">
        <f>IFERROR(IF($K483&lt;&gt;"SS",(VLOOKUP($D483,Customer_Demand!$D:$BF,COLUMNS($I483:S483),0)/$I483+VLOOKUP($D483,Customer_Demand!$D:$BF,COLUMNS($I483:S483),0)/$K483),(VLOOKUP($D483,Customer_Demand!$D:$BF,COLUMNS($I483:S483),0)/$I483)),"")</f>
        <v/>
      </c>
      <c r="T483" s="49" t="str">
        <f>IFERROR(IF($K483&lt;&gt;"SS",(VLOOKUP($D483,Customer_Demand!$D:$BF,COLUMNS($I483:T483),0)/$I483+VLOOKUP($D483,Customer_Demand!$D:$BF,COLUMNS($I483:T483),0)/$K483),(VLOOKUP($D483,Customer_Demand!$D:$BF,COLUMNS($I483:T483),0)/$I483)),"")</f>
        <v/>
      </c>
      <c r="U483" s="49" t="str">
        <f>IFERROR(IF($K483&lt;&gt;"SS",(VLOOKUP($D483,Customer_Demand!$D:$BF,COLUMNS($I483:U483),0)/$I483+VLOOKUP($D483,Customer_Demand!$D:$BF,COLUMNS($I483:U483),0)/$K483),(VLOOKUP($D483,Customer_Demand!$D:$BF,COLUMNS($I483:U483),0)/$I483)),"")</f>
        <v/>
      </c>
      <c r="V483" s="49" t="str">
        <f>IFERROR(IF($K483&lt;&gt;"SS",(VLOOKUP($D483,Customer_Demand!$D:$BF,COLUMNS($I483:V483),0)/$I483+VLOOKUP($D483,Customer_Demand!$D:$BF,COLUMNS($I483:V483),0)/$K483),(VLOOKUP($D483,Customer_Demand!$D:$BF,COLUMNS($I483:V483),0)/$I483)),"")</f>
        <v/>
      </c>
      <c r="W483" s="49" t="str">
        <f>IFERROR(IF($K483&lt;&gt;"SS",(VLOOKUP($D483,Customer_Demand!$D:$BF,COLUMNS($I483:W483),0)/$I483+VLOOKUP($D483,Customer_Demand!$D:$BF,COLUMNS($I483:W483),0)/$K483),(VLOOKUP($D483,Customer_Demand!$D:$BF,COLUMNS($I483:W483),0)/$I483)),"")</f>
        <v/>
      </c>
      <c r="X483" s="49" t="str">
        <f>IFERROR(IF($K483&lt;&gt;"SS",(VLOOKUP($D483,Customer_Demand!$D:$BF,COLUMNS($I483:X483),0)/$I483+VLOOKUP($D483,Customer_Demand!$D:$BF,COLUMNS($I483:X483),0)/$K483),(VLOOKUP($D483,Customer_Demand!$D:$BF,COLUMNS($I483:X483),0)/$I483)),"")</f>
        <v/>
      </c>
      <c r="Y483" s="49" t="str">
        <f>IFERROR(IF($K483&lt;&gt;"SS",(VLOOKUP($D483,Customer_Demand!$D:$BF,COLUMNS($I483:Y483),0)/$I483+VLOOKUP($D483,Customer_Demand!$D:$BF,COLUMNS($I483:Y483),0)/$K483),(VLOOKUP($D483,Customer_Demand!$D:$BF,COLUMNS($I483:Y483),0)/$I483)),"")</f>
        <v/>
      </c>
      <c r="Z483" s="49" t="str">
        <f>IFERROR(IF($K483&lt;&gt;"SS",(VLOOKUP($D483,Customer_Demand!$D:$BF,COLUMNS($I483:Z483),0)/$I483+VLOOKUP($D483,Customer_Demand!$D:$BF,COLUMNS($I483:Z483),0)/$K483),(VLOOKUP($D483,Customer_Demand!$D:$BF,COLUMNS($I483:Z483),0)/$I483)),"")</f>
        <v/>
      </c>
      <c r="AA483" s="49" t="str">
        <f>IFERROR(IF($K483&lt;&gt;"SS",(VLOOKUP($D483,Customer_Demand!$D:$BF,COLUMNS($I483:AA483),0)/$I483+VLOOKUP($D483,Customer_Demand!$D:$BF,COLUMNS($I483:AA483),0)/$K483),(VLOOKUP($D483,Customer_Demand!$D:$BF,COLUMNS($I483:AA483),0)/$I483)),"")</f>
        <v/>
      </c>
      <c r="AB483" s="49" t="str">
        <f>IFERROR(IF($K483&lt;&gt;"SS",(VLOOKUP($D483,Customer_Demand!$D:$BF,COLUMNS($I483:AB483),0)/$I483+VLOOKUP($D483,Customer_Demand!$D:$BF,COLUMNS($I483:AB483),0)/$K483),(VLOOKUP($D483,Customer_Demand!$D:$BF,COLUMNS($I483:AB483),0)/$I483)),"")</f>
        <v/>
      </c>
      <c r="AC483" s="49" t="str">
        <f>IFERROR(IF($K483&lt;&gt;"SS",(VLOOKUP($D483,Customer_Demand!$D:$BF,COLUMNS($I483:AC483),0)/$I483+VLOOKUP($D483,Customer_Demand!$D:$BF,COLUMNS($I483:AC483),0)/$K483),(VLOOKUP($D483,Customer_Demand!$D:$BF,COLUMNS($I483:AC483),0)/$I483)),"")</f>
        <v/>
      </c>
      <c r="AD483" s="49" t="str">
        <f>IFERROR(IF($K483&lt;&gt;"SS",(VLOOKUP($D483,Customer_Demand!$D:$BF,COLUMNS($I483:AD483),0)/$I483+VLOOKUP($D483,Customer_Demand!$D:$BF,COLUMNS($I483:AD483),0)/$K483),(VLOOKUP($D483,Customer_Demand!$D:$BF,COLUMNS($I483:AD483),0)/$I483)),"")</f>
        <v/>
      </c>
      <c r="AE483" s="49" t="str">
        <f>IFERROR(IF($K483&lt;&gt;"SS",(VLOOKUP($D483,Customer_Demand!$D:$BF,COLUMNS($I483:AE483),0)/$I483+VLOOKUP($D483,Customer_Demand!$D:$BF,COLUMNS($I483:AE483),0)/$K483),(VLOOKUP($D483,Customer_Demand!$D:$BF,COLUMNS($I483:AE483),0)/$I483)),"")</f>
        <v/>
      </c>
      <c r="AF483" s="49" t="str">
        <f>IFERROR(IF($K483&lt;&gt;"SS",(VLOOKUP($D483,Customer_Demand!$D:$BF,COLUMNS($I483:AF483),0)/$I483+VLOOKUP($D483,Customer_Demand!$D:$BF,COLUMNS($I483:AF483),0)/$K483),(VLOOKUP($D483,Customer_Demand!$D:$BF,COLUMNS($I483:AF483),0)/$I483)),"")</f>
        <v/>
      </c>
      <c r="AG483" s="49" t="str">
        <f>IFERROR(IF($K483&lt;&gt;"SS",(VLOOKUP($D483,Customer_Demand!$D:$BF,COLUMNS($I483:AG483),0)/$I483+VLOOKUP($D483,Customer_Demand!$D:$BF,COLUMNS($I483:AG483),0)/$K483),(VLOOKUP($D483,Customer_Demand!$D:$BF,COLUMNS($I483:AG483),0)/$I483)),"")</f>
        <v/>
      </c>
      <c r="AH483" s="49" t="str">
        <f>IFERROR(IF($K483&lt;&gt;"SS",(VLOOKUP($D483,Customer_Demand!$D:$BF,COLUMNS($I483:AH483),0)/$I483+VLOOKUP($D483,Customer_Demand!$D:$BF,COLUMNS($I483:AH483),0)/$K483),(VLOOKUP($D483,Customer_Demand!$D:$BF,COLUMNS($I483:AH483),0)/$I483)),"")</f>
        <v/>
      </c>
      <c r="AI483" s="49" t="str">
        <f>IFERROR(IF($K483&lt;&gt;"SS",(VLOOKUP($D483,Customer_Demand!$D:$BF,COLUMNS($I483:AI483),0)/$I483+VLOOKUP($D483,Customer_Demand!$D:$BF,COLUMNS($I483:AI483),0)/$K483),(VLOOKUP($D483,Customer_Demand!$D:$BF,COLUMNS($I483:AI483),0)/$I483)),"")</f>
        <v/>
      </c>
      <c r="AJ483" s="49" t="str">
        <f>IFERROR(IF($K483&lt;&gt;"SS",(VLOOKUP($D483,Customer_Demand!$D:$BF,COLUMNS($I483:AJ483),0)/$I483+VLOOKUP($D483,Customer_Demand!$D:$BF,COLUMNS($I483:AJ483),0)/$K483),(VLOOKUP($D483,Customer_Demand!$D:$BF,COLUMNS($I483:AJ483),0)/$I483)),"")</f>
        <v/>
      </c>
      <c r="AK483" s="49" t="str">
        <f>IFERROR(IF($K483&lt;&gt;"SS",(VLOOKUP($D483,Customer_Demand!$D:$BF,COLUMNS($I483:AK483),0)/$I483+VLOOKUP($D483,Customer_Demand!$D:$BF,COLUMNS($I483:AK483),0)/$K483),(VLOOKUP($D483,Customer_Demand!$D:$BF,COLUMNS($I483:AK483),0)/$I483)),"")</f>
        <v/>
      </c>
      <c r="AL483" s="49" t="str">
        <f>IFERROR(IF($K483&lt;&gt;"SS",(VLOOKUP($D483,Customer_Demand!$D:$BF,COLUMNS($I483:AL483),0)/$I483+VLOOKUP($D483,Customer_Demand!$D:$BF,COLUMNS($I483:AL483),0)/$K483),(VLOOKUP($D483,Customer_Demand!$D:$BF,COLUMNS($I483:AL483),0)/$I483)),"")</f>
        <v/>
      </c>
      <c r="AM483" s="49" t="str">
        <f>IFERROR(IF($K483&lt;&gt;"SS",(VLOOKUP($D483,Customer_Demand!$D:$BF,COLUMNS($I483:AM483),0)/$I483+VLOOKUP($D483,Customer_Demand!$D:$BF,COLUMNS($I483:AM483),0)/$K483),(VLOOKUP($D483,Customer_Demand!$D:$BF,COLUMNS($I483:AM483),0)/$I483)),"")</f>
        <v/>
      </c>
      <c r="AN483" s="49" t="str">
        <f>IFERROR(IF($K483&lt;&gt;"SS",(VLOOKUP($D483,Customer_Demand!$D:$BF,COLUMNS($I483:AN483),0)/$I483+VLOOKUP($D483,Customer_Demand!$D:$BF,COLUMNS($I483:AN483),0)/$K483),(VLOOKUP($D483,Customer_Demand!$D:$BF,COLUMNS($I483:AN483),0)/$I483)),"")</f>
        <v/>
      </c>
      <c r="AO483" s="49" t="str">
        <f>IFERROR(IF($K483&lt;&gt;"SS",(VLOOKUP($D483,Customer_Demand!$D:$BF,COLUMNS($I483:AO483),0)/$I483+VLOOKUP($D483,Customer_Demand!$D:$BF,COLUMNS($I483:AO483),0)/$K483),(VLOOKUP($D483,Customer_Demand!$D:$BF,COLUMNS($I483:AO483),0)/$I483)),"")</f>
        <v/>
      </c>
      <c r="AP483" s="49" t="str">
        <f>IFERROR(IF($K483&lt;&gt;"SS",(VLOOKUP($D483,Customer_Demand!$D:$BF,COLUMNS($I483:AP483),0)/$I483+VLOOKUP($D483,Customer_Demand!$D:$BF,COLUMNS($I483:AP483),0)/$K483),(VLOOKUP($D483,Customer_Demand!$D:$BF,COLUMNS($I483:AP483),0)/$I483)),"")</f>
        <v/>
      </c>
      <c r="AQ483" s="49" t="str">
        <f>IFERROR(IF($K483&lt;&gt;"SS",(VLOOKUP($D483,Customer_Demand!$D:$BF,COLUMNS($I483:AQ483),0)/$I483+VLOOKUP($D483,Customer_Demand!$D:$BF,COLUMNS($I483:AQ483),0)/$K483),(VLOOKUP($D483,Customer_Demand!$D:$BF,COLUMNS($I483:AQ483),0)/$I483)),"")</f>
        <v/>
      </c>
      <c r="AR483" s="49" t="str">
        <f>IFERROR(IF($K483&lt;&gt;"SS",(VLOOKUP($D483,Customer_Demand!$D:$BF,COLUMNS($I483:AR483),0)/$I483+VLOOKUP($D483,Customer_Demand!$D:$BF,COLUMNS($I483:AR483),0)/$K483),(VLOOKUP($D483,Customer_Demand!$D:$BF,COLUMNS($I483:AR483),0)/$I483)),"")</f>
        <v/>
      </c>
      <c r="AS483" s="49" t="str">
        <f>IFERROR(IF($K483&lt;&gt;"SS",(VLOOKUP($D483,Customer_Demand!$D:$BF,COLUMNS($I483:AS483),0)/$I483+VLOOKUP($D483,Customer_Demand!$D:$BF,COLUMNS($I483:AS483),0)/$K483),(VLOOKUP($D483,Customer_Demand!$D:$BF,COLUMNS($I483:AS483),0)/$I483)),"")</f>
        <v/>
      </c>
      <c r="AT483" s="49" t="str">
        <f>IFERROR(IF($K483&lt;&gt;"SS",(VLOOKUP($D483,Customer_Demand!$D:$BF,COLUMNS($I483:AT483),0)/$I483+VLOOKUP($D483,Customer_Demand!$D:$BF,COLUMNS($I483:AT483),0)/$K483),(VLOOKUP($D483,Customer_Demand!$D:$BF,COLUMNS($I483:AT483),0)/$I483)),"")</f>
        <v/>
      </c>
      <c r="AU483" s="49" t="str">
        <f>IFERROR(IF($K483&lt;&gt;"SS",(VLOOKUP($D483,Customer_Demand!$D:$BF,COLUMNS($I483:AU483),0)/$I483+VLOOKUP($D483,Customer_Demand!$D:$BF,COLUMNS($I483:AU483),0)/$K483),(VLOOKUP($D483,Customer_Demand!$D:$BF,COLUMNS($I483:AU483),0)/$I483)),"")</f>
        <v/>
      </c>
      <c r="AV483" s="49" t="str">
        <f>IFERROR(IF($K483&lt;&gt;"SS",(VLOOKUP($D483,Customer_Demand!$D:$BF,COLUMNS($I483:AV483),0)/$I483+VLOOKUP($D483,Customer_Demand!$D:$BF,COLUMNS($I483:AV483),0)/$K483),(VLOOKUP($D483,Customer_Demand!$D:$BF,COLUMNS($I483:AV483),0)/$I483)),"")</f>
        <v/>
      </c>
      <c r="AW483" s="49" t="str">
        <f>IFERROR(IF($K483&lt;&gt;"SS",(VLOOKUP($D483,Customer_Demand!$D:$BF,COLUMNS($I483:AW483),0)/$I483+VLOOKUP($D483,Customer_Demand!$D:$BF,COLUMNS($I483:AW483),0)/$K483),(VLOOKUP($D483,Customer_Demand!$D:$BF,COLUMNS($I483:AW483),0)/$I483)),"")</f>
        <v/>
      </c>
      <c r="AX483" s="49" t="str">
        <f>IFERROR(IF($K483&lt;&gt;"SS",(VLOOKUP($D483,Customer_Demand!$D:$BF,COLUMNS($I483:AX483),0)/$I483+VLOOKUP($D483,Customer_Demand!$D:$BF,COLUMNS($I483:AX483),0)/$K483),(VLOOKUP($D483,Customer_Demand!$D:$BF,COLUMNS($I483:AX483),0)/$I483)),"")</f>
        <v/>
      </c>
      <c r="AY483" s="49" t="str">
        <f>IFERROR(IF($K483&lt;&gt;"SS",(VLOOKUP($D483,Customer_Demand!$D:$BF,COLUMNS($I483:AY483),0)/$I483+VLOOKUP($D483,Customer_Demand!$D:$BF,COLUMNS($I483:AY483),0)/$K483),(VLOOKUP($D483,Customer_Demand!$D:$BF,COLUMNS($I483:AY483),0)/$I483)),"")</f>
        <v/>
      </c>
      <c r="AZ483" s="49" t="str">
        <f>IFERROR(IF($K483&lt;&gt;"SS",(VLOOKUP($D483,Customer_Demand!$D:$BF,COLUMNS($I483:AZ483),0)/$I483+VLOOKUP($D483,Customer_Demand!$D:$BF,COLUMNS($I483:AZ483),0)/$K483),(VLOOKUP($D483,Customer_Demand!$D:$BF,COLUMNS($I483:AZ483),0)/$I483)),"")</f>
        <v/>
      </c>
      <c r="BA483" s="49" t="str">
        <f>IFERROR(IF($K483&lt;&gt;"SS",(VLOOKUP($D483,Customer_Demand!$D:$BF,COLUMNS($I483:BA483),0)/$I483+VLOOKUP($D483,Customer_Demand!$D:$BF,COLUMNS($I483:BA483),0)/$K483),(VLOOKUP($D483,Customer_Demand!$D:$BF,COLUMNS($I483:BA483),0)/$I483)),"")</f>
        <v/>
      </c>
      <c r="BB483" s="49" t="str">
        <f>IFERROR(IF($K483&lt;&gt;"SS",(VLOOKUP($D483,Customer_Demand!$D:$BF,COLUMNS($I483:BB483),0)/$I483+VLOOKUP($D483,Customer_Demand!$D:$BF,COLUMNS($I483:BB483),0)/$K483),(VLOOKUP($D483,Customer_Demand!$D:$BF,COLUMNS($I483:BB483),0)/$I483)),"")</f>
        <v/>
      </c>
      <c r="BC483" s="49" t="str">
        <f>IFERROR(IF($K483&lt;&gt;"SS",(VLOOKUP($D483,Customer_Demand!$D:$BF,COLUMNS($I483:BC483),0)/$I483+VLOOKUP($D483,Customer_Demand!$D:$BF,COLUMNS($I483:BC483),0)/$K483),(VLOOKUP($D483,Customer_Demand!$D:$BF,COLUMNS($I483:BC483),0)/$I483)),"")</f>
        <v/>
      </c>
      <c r="BD483" s="49" t="str">
        <f>IFERROR(IF($K483&lt;&gt;"SS",(VLOOKUP($D483,Customer_Demand!$D:$BF,COLUMNS($I483:BD483),0)/$I483+VLOOKUP($D483,Customer_Demand!$D:$BF,COLUMNS($I483:BD483),0)/$K483),(VLOOKUP($D483,Customer_Demand!$D:$BF,COLUMNS($I483:BD483),0)/$I483)),"")</f>
        <v/>
      </c>
      <c r="BE483" s="49" t="str">
        <f>IFERROR(IF($K483&lt;&gt;"SS",(VLOOKUP($D483,Customer_Demand!$D:$BF,COLUMNS($I483:BE483),0)/$I483+VLOOKUP($D483,Customer_Demand!$D:$BF,COLUMNS($I483:BE483),0)/$K483),(VLOOKUP($D483,Customer_Demand!$D:$BF,COLUMNS($I483:BE483),0)/$I483)),"")</f>
        <v/>
      </c>
      <c r="BF483" s="49" t="str">
        <f>IFERROR(IF($K483&lt;&gt;"SS",(VLOOKUP($D483,Customer_Demand!$D:$BF,COLUMNS($I483:BF483),0)/$I483+VLOOKUP($D483,Customer_Demand!$D:$BF,COLUMNS($I483:BF483),0)/$K483),(VLOOKUP($D483,Customer_Demand!$D:$BF,COLUMNS($I483:BF483),0)/$I483)),"")</f>
        <v/>
      </c>
      <c r="BG483" s="49" t="str">
        <f>IFERROR(IF($K483&lt;&gt;"SS",(VLOOKUP($D483,Customer_Demand!$D:$BF,COLUMNS($I483:BG483),0)/$I483+VLOOKUP($D483,Customer_Demand!$D:$BF,COLUMNS($I483:BG483),0)/$K483),(VLOOKUP($D483,Customer_Demand!$D:$BF,COLUMNS($I483:BG483),0)/$I483)),"")</f>
        <v/>
      </c>
      <c r="BH483" s="49" t="str">
        <f>IFERROR(IF($K483&lt;&gt;"SS",(VLOOKUP($D483,Customer_Demand!$D:$BF,COLUMNS($I483:BH483),0)/$I483+VLOOKUP($D483,Customer_Demand!$D:$BF,COLUMNS($I483:BH483),0)/$K483),(VLOOKUP($D483,Customer_Demand!$D:$BF,COLUMNS($I483:BH483),0)/$I483)),"")</f>
        <v/>
      </c>
      <c r="BI483" s="49" t="str">
        <f>IFERROR(IF($K483&lt;&gt;"SS",(VLOOKUP($D483,Customer_Demand!$D:$BF,COLUMNS($I483:BI483),0)/$I483+VLOOKUP($D483,Customer_Demand!$D:$BF,COLUMNS($I483:BI483),0)/$K483),(VLOOKUP($D483,Customer_Demand!$D:$BF,COLUMNS($I483:BI483),0)/$I483)),"")</f>
        <v/>
      </c>
      <c r="BJ483" s="49" t="str">
        <f>IFERROR(IF($K483&lt;&gt;"SS",(VLOOKUP($D483,Customer_Demand!$D:$BF,COLUMNS($I483:BJ483),0)/$I483+VLOOKUP($D483,Customer_Demand!$D:$BF,COLUMNS($I483:BJ483),0)/$K483),(VLOOKUP($D483,Customer_Demand!$D:$BF,COLUMNS($I483:BJ483),0)/$I483)),"")</f>
        <v/>
      </c>
      <c r="BK483" s="50" t="str">
        <f>IFERROR(IF($K483&lt;&gt;"SS",(VLOOKUP($D483,Customer_Demand!$D:$BF,COLUMNS($I483:BK483),0)/$I483+VLOOKUP($D483,Customer_Demand!$D:$BF,COLUMNS($I483:BK483),0)/$K483),(VLOOKUP($D483,Customer_Demand!$D:$BF,COLUMNS($I483:BK483),0)/$I483)),"")</f>
        <v/>
      </c>
      <c r="BL483" s="18"/>
    </row>
    <row r="484" spans="2:64" x14ac:dyDescent="0.2">
      <c r="B484" s="12" t="str">
        <f t="shared" si="35"/>
        <v/>
      </c>
      <c r="C484" s="45" t="str">
        <f>IF((Customer_Demand!C484)&lt;&gt;"",Customer_Demand!C484,"")</f>
        <v/>
      </c>
      <c r="D484" s="45" t="str">
        <f>IF(C484&lt;&gt;"",Customer_Demand!D484,"")</f>
        <v/>
      </c>
      <c r="E484" s="51" t="str">
        <f>IF(C484&lt;&gt;"",Customer_Demand!E484,"")</f>
        <v/>
      </c>
      <c r="F484" s="47" t="str">
        <f>IF(C484&lt;&gt;"",VLOOKUP(D484,Customer_Demand!$D$5:$F$1005,3,0),"")</f>
        <v/>
      </c>
      <c r="G484" s="48" t="str">
        <f t="shared" si="32"/>
        <v/>
      </c>
      <c r="H484" s="48" t="str">
        <f t="shared" si="33"/>
        <v/>
      </c>
      <c r="I484" s="48" t="str">
        <f>IFERROR(IF(C484&lt;&gt;"",VLOOKUP($H484,SMT_Cycle_Time_Data!$F:$Q,4,0),""),"SGR Not Defined")</f>
        <v/>
      </c>
      <c r="J484" s="48" t="str">
        <f t="shared" si="34"/>
        <v/>
      </c>
      <c r="K484" s="48" t="str">
        <f>IF(C484&lt;&gt;"",IFERROR(VLOOKUP($J484,SMT_Cycle_Time_Data!$F:$Q,4,0),"SS"),"")</f>
        <v/>
      </c>
      <c r="L484" s="49" t="str">
        <f>IFERROR(IF($K484&lt;&gt;"SS",(VLOOKUP($D484,Customer_Demand!$D:$BF,COLUMNS($I484:L484),0)/$I484+VLOOKUP($D484,Customer_Demand!$D:$BF,COLUMNS($I484:L484),0)/$K484),(VLOOKUP($D484,Customer_Demand!$D:$BF,COLUMNS($I484:L484),0)/$I484)),"")</f>
        <v/>
      </c>
      <c r="M484" s="49" t="str">
        <f>IFERROR(IF($K484&lt;&gt;"SS",(VLOOKUP($D484,Customer_Demand!$D:$BF,COLUMNS($I484:M484),0)/$I484+VLOOKUP($D484,Customer_Demand!$D:$BF,COLUMNS($I484:M484),0)/$K484),(VLOOKUP($D484,Customer_Demand!$D:$BF,COLUMNS($I484:M484),0)/$I484)),"")</f>
        <v/>
      </c>
      <c r="N484" s="49" t="str">
        <f>IFERROR(IF($K484&lt;&gt;"SS",(VLOOKUP($D484,Customer_Demand!$D:$BF,COLUMNS($I484:N484),0)/$I484+VLOOKUP($D484,Customer_Demand!$D:$BF,COLUMNS($I484:N484),0)/$K484),(VLOOKUP($D484,Customer_Demand!$D:$BF,COLUMNS($I484:N484),0)/$I484)),"")</f>
        <v/>
      </c>
      <c r="O484" s="49" t="str">
        <f>IFERROR(IF($K484&lt;&gt;"SS",(VLOOKUP($D484,Customer_Demand!$D:$BF,COLUMNS($I484:O484),0)/$I484+VLOOKUP($D484,Customer_Demand!$D:$BF,COLUMNS($I484:O484),0)/$K484),(VLOOKUP($D484,Customer_Demand!$D:$BF,COLUMNS($I484:O484),0)/$I484)),"")</f>
        <v/>
      </c>
      <c r="P484" s="49" t="str">
        <f>IFERROR(IF($K484&lt;&gt;"SS",(VLOOKUP($D484,Customer_Demand!$D:$BF,COLUMNS($I484:P484),0)/$I484+VLOOKUP($D484,Customer_Demand!$D:$BF,COLUMNS($I484:P484),0)/$K484),(VLOOKUP($D484,Customer_Demand!$D:$BF,COLUMNS($I484:P484),0)/$I484)),"")</f>
        <v/>
      </c>
      <c r="Q484" s="49" t="str">
        <f>IFERROR(IF($K484&lt;&gt;"SS",(VLOOKUP($D484,Customer_Demand!$D:$BF,COLUMNS($I484:Q484),0)/$I484+VLOOKUP($D484,Customer_Demand!$D:$BF,COLUMNS($I484:Q484),0)/$K484),(VLOOKUP($D484,Customer_Demand!$D:$BF,COLUMNS($I484:Q484),0)/$I484)),"")</f>
        <v/>
      </c>
      <c r="R484" s="49" t="str">
        <f>IFERROR(IF($K484&lt;&gt;"SS",(VLOOKUP($D484,Customer_Demand!$D:$BF,COLUMNS($I484:R484),0)/$I484+VLOOKUP($D484,Customer_Demand!$D:$BF,COLUMNS($I484:R484),0)/$K484),(VLOOKUP($D484,Customer_Demand!$D:$BF,COLUMNS($I484:R484),0)/$I484)),"")</f>
        <v/>
      </c>
      <c r="S484" s="49" t="str">
        <f>IFERROR(IF($K484&lt;&gt;"SS",(VLOOKUP($D484,Customer_Demand!$D:$BF,COLUMNS($I484:S484),0)/$I484+VLOOKUP($D484,Customer_Demand!$D:$BF,COLUMNS($I484:S484),0)/$K484),(VLOOKUP($D484,Customer_Demand!$D:$BF,COLUMNS($I484:S484),0)/$I484)),"")</f>
        <v/>
      </c>
      <c r="T484" s="49" t="str">
        <f>IFERROR(IF($K484&lt;&gt;"SS",(VLOOKUP($D484,Customer_Demand!$D:$BF,COLUMNS($I484:T484),0)/$I484+VLOOKUP($D484,Customer_Demand!$D:$BF,COLUMNS($I484:T484),0)/$K484),(VLOOKUP($D484,Customer_Demand!$D:$BF,COLUMNS($I484:T484),0)/$I484)),"")</f>
        <v/>
      </c>
      <c r="U484" s="49" t="str">
        <f>IFERROR(IF($K484&lt;&gt;"SS",(VLOOKUP($D484,Customer_Demand!$D:$BF,COLUMNS($I484:U484),0)/$I484+VLOOKUP($D484,Customer_Demand!$D:$BF,COLUMNS($I484:U484),0)/$K484),(VLOOKUP($D484,Customer_Demand!$D:$BF,COLUMNS($I484:U484),0)/$I484)),"")</f>
        <v/>
      </c>
      <c r="V484" s="49" t="str">
        <f>IFERROR(IF($K484&lt;&gt;"SS",(VLOOKUP($D484,Customer_Demand!$D:$BF,COLUMNS($I484:V484),0)/$I484+VLOOKUP($D484,Customer_Demand!$D:$BF,COLUMNS($I484:V484),0)/$K484),(VLOOKUP($D484,Customer_Demand!$D:$BF,COLUMNS($I484:V484),0)/$I484)),"")</f>
        <v/>
      </c>
      <c r="W484" s="49" t="str">
        <f>IFERROR(IF($K484&lt;&gt;"SS",(VLOOKUP($D484,Customer_Demand!$D:$BF,COLUMNS($I484:W484),0)/$I484+VLOOKUP($D484,Customer_Demand!$D:$BF,COLUMNS($I484:W484),0)/$K484),(VLOOKUP($D484,Customer_Demand!$D:$BF,COLUMNS($I484:W484),0)/$I484)),"")</f>
        <v/>
      </c>
      <c r="X484" s="49" t="str">
        <f>IFERROR(IF($K484&lt;&gt;"SS",(VLOOKUP($D484,Customer_Demand!$D:$BF,COLUMNS($I484:X484),0)/$I484+VLOOKUP($D484,Customer_Demand!$D:$BF,COLUMNS($I484:X484),0)/$K484),(VLOOKUP($D484,Customer_Demand!$D:$BF,COLUMNS($I484:X484),0)/$I484)),"")</f>
        <v/>
      </c>
      <c r="Y484" s="49" t="str">
        <f>IFERROR(IF($K484&lt;&gt;"SS",(VLOOKUP($D484,Customer_Demand!$D:$BF,COLUMNS($I484:Y484),0)/$I484+VLOOKUP($D484,Customer_Demand!$D:$BF,COLUMNS($I484:Y484),0)/$K484),(VLOOKUP($D484,Customer_Demand!$D:$BF,COLUMNS($I484:Y484),0)/$I484)),"")</f>
        <v/>
      </c>
      <c r="Z484" s="49" t="str">
        <f>IFERROR(IF($K484&lt;&gt;"SS",(VLOOKUP($D484,Customer_Demand!$D:$BF,COLUMNS($I484:Z484),0)/$I484+VLOOKUP($D484,Customer_Demand!$D:$BF,COLUMNS($I484:Z484),0)/$K484),(VLOOKUP($D484,Customer_Demand!$D:$BF,COLUMNS($I484:Z484),0)/$I484)),"")</f>
        <v/>
      </c>
      <c r="AA484" s="49" t="str">
        <f>IFERROR(IF($K484&lt;&gt;"SS",(VLOOKUP($D484,Customer_Demand!$D:$BF,COLUMNS($I484:AA484),0)/$I484+VLOOKUP($D484,Customer_Demand!$D:$BF,COLUMNS($I484:AA484),0)/$K484),(VLOOKUP($D484,Customer_Demand!$D:$BF,COLUMNS($I484:AA484),0)/$I484)),"")</f>
        <v/>
      </c>
      <c r="AB484" s="49" t="str">
        <f>IFERROR(IF($K484&lt;&gt;"SS",(VLOOKUP($D484,Customer_Demand!$D:$BF,COLUMNS($I484:AB484),0)/$I484+VLOOKUP($D484,Customer_Demand!$D:$BF,COLUMNS($I484:AB484),0)/$K484),(VLOOKUP($D484,Customer_Demand!$D:$BF,COLUMNS($I484:AB484),0)/$I484)),"")</f>
        <v/>
      </c>
      <c r="AC484" s="49" t="str">
        <f>IFERROR(IF($K484&lt;&gt;"SS",(VLOOKUP($D484,Customer_Demand!$D:$BF,COLUMNS($I484:AC484),0)/$I484+VLOOKUP($D484,Customer_Demand!$D:$BF,COLUMNS($I484:AC484),0)/$K484),(VLOOKUP($D484,Customer_Demand!$D:$BF,COLUMNS($I484:AC484),0)/$I484)),"")</f>
        <v/>
      </c>
      <c r="AD484" s="49" t="str">
        <f>IFERROR(IF($K484&lt;&gt;"SS",(VLOOKUP($D484,Customer_Demand!$D:$BF,COLUMNS($I484:AD484),0)/$I484+VLOOKUP($D484,Customer_Demand!$D:$BF,COLUMNS($I484:AD484),0)/$K484),(VLOOKUP($D484,Customer_Demand!$D:$BF,COLUMNS($I484:AD484),0)/$I484)),"")</f>
        <v/>
      </c>
      <c r="AE484" s="49" t="str">
        <f>IFERROR(IF($K484&lt;&gt;"SS",(VLOOKUP($D484,Customer_Demand!$D:$BF,COLUMNS($I484:AE484),0)/$I484+VLOOKUP($D484,Customer_Demand!$D:$BF,COLUMNS($I484:AE484),0)/$K484),(VLOOKUP($D484,Customer_Demand!$D:$BF,COLUMNS($I484:AE484),0)/$I484)),"")</f>
        <v/>
      </c>
      <c r="AF484" s="49" t="str">
        <f>IFERROR(IF($K484&lt;&gt;"SS",(VLOOKUP($D484,Customer_Demand!$D:$BF,COLUMNS($I484:AF484),0)/$I484+VLOOKUP($D484,Customer_Demand!$D:$BF,COLUMNS($I484:AF484),0)/$K484),(VLOOKUP($D484,Customer_Demand!$D:$BF,COLUMNS($I484:AF484),0)/$I484)),"")</f>
        <v/>
      </c>
      <c r="AG484" s="49" t="str">
        <f>IFERROR(IF($K484&lt;&gt;"SS",(VLOOKUP($D484,Customer_Demand!$D:$BF,COLUMNS($I484:AG484),0)/$I484+VLOOKUP($D484,Customer_Demand!$D:$BF,COLUMNS($I484:AG484),0)/$K484),(VLOOKUP($D484,Customer_Demand!$D:$BF,COLUMNS($I484:AG484),0)/$I484)),"")</f>
        <v/>
      </c>
      <c r="AH484" s="49" t="str">
        <f>IFERROR(IF($K484&lt;&gt;"SS",(VLOOKUP($D484,Customer_Demand!$D:$BF,COLUMNS($I484:AH484),0)/$I484+VLOOKUP($D484,Customer_Demand!$D:$BF,COLUMNS($I484:AH484),0)/$K484),(VLOOKUP($D484,Customer_Demand!$D:$BF,COLUMNS($I484:AH484),0)/$I484)),"")</f>
        <v/>
      </c>
      <c r="AI484" s="49" t="str">
        <f>IFERROR(IF($K484&lt;&gt;"SS",(VLOOKUP($D484,Customer_Demand!$D:$BF,COLUMNS($I484:AI484),0)/$I484+VLOOKUP($D484,Customer_Demand!$D:$BF,COLUMNS($I484:AI484),0)/$K484),(VLOOKUP($D484,Customer_Demand!$D:$BF,COLUMNS($I484:AI484),0)/$I484)),"")</f>
        <v/>
      </c>
      <c r="AJ484" s="49" t="str">
        <f>IFERROR(IF($K484&lt;&gt;"SS",(VLOOKUP($D484,Customer_Demand!$D:$BF,COLUMNS($I484:AJ484),0)/$I484+VLOOKUP($D484,Customer_Demand!$D:$BF,COLUMNS($I484:AJ484),0)/$K484),(VLOOKUP($D484,Customer_Demand!$D:$BF,COLUMNS($I484:AJ484),0)/$I484)),"")</f>
        <v/>
      </c>
      <c r="AK484" s="49" t="str">
        <f>IFERROR(IF($K484&lt;&gt;"SS",(VLOOKUP($D484,Customer_Demand!$D:$BF,COLUMNS($I484:AK484),0)/$I484+VLOOKUP($D484,Customer_Demand!$D:$BF,COLUMNS($I484:AK484),0)/$K484),(VLOOKUP($D484,Customer_Demand!$D:$BF,COLUMNS($I484:AK484),0)/$I484)),"")</f>
        <v/>
      </c>
      <c r="AL484" s="49" t="str">
        <f>IFERROR(IF($K484&lt;&gt;"SS",(VLOOKUP($D484,Customer_Demand!$D:$BF,COLUMNS($I484:AL484),0)/$I484+VLOOKUP($D484,Customer_Demand!$D:$BF,COLUMNS($I484:AL484),0)/$K484),(VLOOKUP($D484,Customer_Demand!$D:$BF,COLUMNS($I484:AL484),0)/$I484)),"")</f>
        <v/>
      </c>
      <c r="AM484" s="49" t="str">
        <f>IFERROR(IF($K484&lt;&gt;"SS",(VLOOKUP($D484,Customer_Demand!$D:$BF,COLUMNS($I484:AM484),0)/$I484+VLOOKUP($D484,Customer_Demand!$D:$BF,COLUMNS($I484:AM484),0)/$K484),(VLOOKUP($D484,Customer_Demand!$D:$BF,COLUMNS($I484:AM484),0)/$I484)),"")</f>
        <v/>
      </c>
      <c r="AN484" s="49" t="str">
        <f>IFERROR(IF($K484&lt;&gt;"SS",(VLOOKUP($D484,Customer_Demand!$D:$BF,COLUMNS($I484:AN484),0)/$I484+VLOOKUP($D484,Customer_Demand!$D:$BF,COLUMNS($I484:AN484),0)/$K484),(VLOOKUP($D484,Customer_Demand!$D:$BF,COLUMNS($I484:AN484),0)/$I484)),"")</f>
        <v/>
      </c>
      <c r="AO484" s="49" t="str">
        <f>IFERROR(IF($K484&lt;&gt;"SS",(VLOOKUP($D484,Customer_Demand!$D:$BF,COLUMNS($I484:AO484),0)/$I484+VLOOKUP($D484,Customer_Demand!$D:$BF,COLUMNS($I484:AO484),0)/$K484),(VLOOKUP($D484,Customer_Demand!$D:$BF,COLUMNS($I484:AO484),0)/$I484)),"")</f>
        <v/>
      </c>
      <c r="AP484" s="49" t="str">
        <f>IFERROR(IF($K484&lt;&gt;"SS",(VLOOKUP($D484,Customer_Demand!$D:$BF,COLUMNS($I484:AP484),0)/$I484+VLOOKUP($D484,Customer_Demand!$D:$BF,COLUMNS($I484:AP484),0)/$K484),(VLOOKUP($D484,Customer_Demand!$D:$BF,COLUMNS($I484:AP484),0)/$I484)),"")</f>
        <v/>
      </c>
      <c r="AQ484" s="49" t="str">
        <f>IFERROR(IF($K484&lt;&gt;"SS",(VLOOKUP($D484,Customer_Demand!$D:$BF,COLUMNS($I484:AQ484),0)/$I484+VLOOKUP($D484,Customer_Demand!$D:$BF,COLUMNS($I484:AQ484),0)/$K484),(VLOOKUP($D484,Customer_Demand!$D:$BF,COLUMNS($I484:AQ484),0)/$I484)),"")</f>
        <v/>
      </c>
      <c r="AR484" s="49" t="str">
        <f>IFERROR(IF($K484&lt;&gt;"SS",(VLOOKUP($D484,Customer_Demand!$D:$BF,COLUMNS($I484:AR484),0)/$I484+VLOOKUP($D484,Customer_Demand!$D:$BF,COLUMNS($I484:AR484),0)/$K484),(VLOOKUP($D484,Customer_Demand!$D:$BF,COLUMNS($I484:AR484),0)/$I484)),"")</f>
        <v/>
      </c>
      <c r="AS484" s="49" t="str">
        <f>IFERROR(IF($K484&lt;&gt;"SS",(VLOOKUP($D484,Customer_Demand!$D:$BF,COLUMNS($I484:AS484),0)/$I484+VLOOKUP($D484,Customer_Demand!$D:$BF,COLUMNS($I484:AS484),0)/$K484),(VLOOKUP($D484,Customer_Demand!$D:$BF,COLUMNS($I484:AS484),0)/$I484)),"")</f>
        <v/>
      </c>
      <c r="AT484" s="49" t="str">
        <f>IFERROR(IF($K484&lt;&gt;"SS",(VLOOKUP($D484,Customer_Demand!$D:$BF,COLUMNS($I484:AT484),0)/$I484+VLOOKUP($D484,Customer_Demand!$D:$BF,COLUMNS($I484:AT484),0)/$K484),(VLOOKUP($D484,Customer_Demand!$D:$BF,COLUMNS($I484:AT484),0)/$I484)),"")</f>
        <v/>
      </c>
      <c r="AU484" s="49" t="str">
        <f>IFERROR(IF($K484&lt;&gt;"SS",(VLOOKUP($D484,Customer_Demand!$D:$BF,COLUMNS($I484:AU484),0)/$I484+VLOOKUP($D484,Customer_Demand!$D:$BF,COLUMNS($I484:AU484),0)/$K484),(VLOOKUP($D484,Customer_Demand!$D:$BF,COLUMNS($I484:AU484),0)/$I484)),"")</f>
        <v/>
      </c>
      <c r="AV484" s="49" t="str">
        <f>IFERROR(IF($K484&lt;&gt;"SS",(VLOOKUP($D484,Customer_Demand!$D:$BF,COLUMNS($I484:AV484),0)/$I484+VLOOKUP($D484,Customer_Demand!$D:$BF,COLUMNS($I484:AV484),0)/$K484),(VLOOKUP($D484,Customer_Demand!$D:$BF,COLUMNS($I484:AV484),0)/$I484)),"")</f>
        <v/>
      </c>
      <c r="AW484" s="49" t="str">
        <f>IFERROR(IF($K484&lt;&gt;"SS",(VLOOKUP($D484,Customer_Demand!$D:$BF,COLUMNS($I484:AW484),0)/$I484+VLOOKUP($D484,Customer_Demand!$D:$BF,COLUMNS($I484:AW484),0)/$K484),(VLOOKUP($D484,Customer_Demand!$D:$BF,COLUMNS($I484:AW484),0)/$I484)),"")</f>
        <v/>
      </c>
      <c r="AX484" s="49" t="str">
        <f>IFERROR(IF($K484&lt;&gt;"SS",(VLOOKUP($D484,Customer_Demand!$D:$BF,COLUMNS($I484:AX484),0)/$I484+VLOOKUP($D484,Customer_Demand!$D:$BF,COLUMNS($I484:AX484),0)/$K484),(VLOOKUP($D484,Customer_Demand!$D:$BF,COLUMNS($I484:AX484),0)/$I484)),"")</f>
        <v/>
      </c>
      <c r="AY484" s="49" t="str">
        <f>IFERROR(IF($K484&lt;&gt;"SS",(VLOOKUP($D484,Customer_Demand!$D:$BF,COLUMNS($I484:AY484),0)/$I484+VLOOKUP($D484,Customer_Demand!$D:$BF,COLUMNS($I484:AY484),0)/$K484),(VLOOKUP($D484,Customer_Demand!$D:$BF,COLUMNS($I484:AY484),0)/$I484)),"")</f>
        <v/>
      </c>
      <c r="AZ484" s="49" t="str">
        <f>IFERROR(IF($K484&lt;&gt;"SS",(VLOOKUP($D484,Customer_Demand!$D:$BF,COLUMNS($I484:AZ484),0)/$I484+VLOOKUP($D484,Customer_Demand!$D:$BF,COLUMNS($I484:AZ484),0)/$K484),(VLOOKUP($D484,Customer_Demand!$D:$BF,COLUMNS($I484:AZ484),0)/$I484)),"")</f>
        <v/>
      </c>
      <c r="BA484" s="49" t="str">
        <f>IFERROR(IF($K484&lt;&gt;"SS",(VLOOKUP($D484,Customer_Demand!$D:$BF,COLUMNS($I484:BA484),0)/$I484+VLOOKUP($D484,Customer_Demand!$D:$BF,COLUMNS($I484:BA484),0)/$K484),(VLOOKUP($D484,Customer_Demand!$D:$BF,COLUMNS($I484:BA484),0)/$I484)),"")</f>
        <v/>
      </c>
      <c r="BB484" s="49" t="str">
        <f>IFERROR(IF($K484&lt;&gt;"SS",(VLOOKUP($D484,Customer_Demand!$D:$BF,COLUMNS($I484:BB484),0)/$I484+VLOOKUP($D484,Customer_Demand!$D:$BF,COLUMNS($I484:BB484),0)/$K484),(VLOOKUP($D484,Customer_Demand!$D:$BF,COLUMNS($I484:BB484),0)/$I484)),"")</f>
        <v/>
      </c>
      <c r="BC484" s="49" t="str">
        <f>IFERROR(IF($K484&lt;&gt;"SS",(VLOOKUP($D484,Customer_Demand!$D:$BF,COLUMNS($I484:BC484),0)/$I484+VLOOKUP($D484,Customer_Demand!$D:$BF,COLUMNS($I484:BC484),0)/$K484),(VLOOKUP($D484,Customer_Demand!$D:$BF,COLUMNS($I484:BC484),0)/$I484)),"")</f>
        <v/>
      </c>
      <c r="BD484" s="49" t="str">
        <f>IFERROR(IF($K484&lt;&gt;"SS",(VLOOKUP($D484,Customer_Demand!$D:$BF,COLUMNS($I484:BD484),0)/$I484+VLOOKUP($D484,Customer_Demand!$D:$BF,COLUMNS($I484:BD484),0)/$K484),(VLOOKUP($D484,Customer_Demand!$D:$BF,COLUMNS($I484:BD484),0)/$I484)),"")</f>
        <v/>
      </c>
      <c r="BE484" s="49" t="str">
        <f>IFERROR(IF($K484&lt;&gt;"SS",(VLOOKUP($D484,Customer_Demand!$D:$BF,COLUMNS($I484:BE484),0)/$I484+VLOOKUP($D484,Customer_Demand!$D:$BF,COLUMNS($I484:BE484),0)/$K484),(VLOOKUP($D484,Customer_Demand!$D:$BF,COLUMNS($I484:BE484),0)/$I484)),"")</f>
        <v/>
      </c>
      <c r="BF484" s="49" t="str">
        <f>IFERROR(IF($K484&lt;&gt;"SS",(VLOOKUP($D484,Customer_Demand!$D:$BF,COLUMNS($I484:BF484),0)/$I484+VLOOKUP($D484,Customer_Demand!$D:$BF,COLUMNS($I484:BF484),0)/$K484),(VLOOKUP($D484,Customer_Demand!$D:$BF,COLUMNS($I484:BF484),0)/$I484)),"")</f>
        <v/>
      </c>
      <c r="BG484" s="49" t="str">
        <f>IFERROR(IF($K484&lt;&gt;"SS",(VLOOKUP($D484,Customer_Demand!$D:$BF,COLUMNS($I484:BG484),0)/$I484+VLOOKUP($D484,Customer_Demand!$D:$BF,COLUMNS($I484:BG484),0)/$K484),(VLOOKUP($D484,Customer_Demand!$D:$BF,COLUMNS($I484:BG484),0)/$I484)),"")</f>
        <v/>
      </c>
      <c r="BH484" s="49" t="str">
        <f>IFERROR(IF($K484&lt;&gt;"SS",(VLOOKUP($D484,Customer_Demand!$D:$BF,COLUMNS($I484:BH484),0)/$I484+VLOOKUP($D484,Customer_Demand!$D:$BF,COLUMNS($I484:BH484),0)/$K484),(VLOOKUP($D484,Customer_Demand!$D:$BF,COLUMNS($I484:BH484),0)/$I484)),"")</f>
        <v/>
      </c>
      <c r="BI484" s="49" t="str">
        <f>IFERROR(IF($K484&lt;&gt;"SS",(VLOOKUP($D484,Customer_Demand!$D:$BF,COLUMNS($I484:BI484),0)/$I484+VLOOKUP($D484,Customer_Demand!$D:$BF,COLUMNS($I484:BI484),0)/$K484),(VLOOKUP($D484,Customer_Demand!$D:$BF,COLUMNS($I484:BI484),0)/$I484)),"")</f>
        <v/>
      </c>
      <c r="BJ484" s="49" t="str">
        <f>IFERROR(IF($K484&lt;&gt;"SS",(VLOOKUP($D484,Customer_Demand!$D:$BF,COLUMNS($I484:BJ484),0)/$I484+VLOOKUP($D484,Customer_Demand!$D:$BF,COLUMNS($I484:BJ484),0)/$K484),(VLOOKUP($D484,Customer_Demand!$D:$BF,COLUMNS($I484:BJ484),0)/$I484)),"")</f>
        <v/>
      </c>
      <c r="BK484" s="50" t="str">
        <f>IFERROR(IF($K484&lt;&gt;"SS",(VLOOKUP($D484,Customer_Demand!$D:$BF,COLUMNS($I484:BK484),0)/$I484+VLOOKUP($D484,Customer_Demand!$D:$BF,COLUMNS($I484:BK484),0)/$K484),(VLOOKUP($D484,Customer_Demand!$D:$BF,COLUMNS($I484:BK484),0)/$I484)),"")</f>
        <v/>
      </c>
      <c r="BL484" s="18"/>
    </row>
    <row r="485" spans="2:64" x14ac:dyDescent="0.2">
      <c r="B485" s="12" t="str">
        <f t="shared" si="35"/>
        <v/>
      </c>
      <c r="C485" s="45" t="str">
        <f>IF((Customer_Demand!C485)&lt;&gt;"",Customer_Demand!C485,"")</f>
        <v/>
      </c>
      <c r="D485" s="45" t="str">
        <f>IF(C485&lt;&gt;"",Customer_Demand!D485,"")</f>
        <v/>
      </c>
      <c r="E485" s="51" t="str">
        <f>IF(C485&lt;&gt;"",Customer_Demand!E485,"")</f>
        <v/>
      </c>
      <c r="F485" s="47" t="str">
        <f>IF(C485&lt;&gt;"",VLOOKUP(D485,Customer_Demand!$D$5:$F$1005,3,0),"")</f>
        <v/>
      </c>
      <c r="G485" s="48" t="str">
        <f t="shared" si="32"/>
        <v/>
      </c>
      <c r="H485" s="48" t="str">
        <f t="shared" si="33"/>
        <v/>
      </c>
      <c r="I485" s="48" t="str">
        <f>IFERROR(IF(C485&lt;&gt;"",VLOOKUP($H485,SMT_Cycle_Time_Data!$F:$Q,4,0),""),"SGR Not Defined")</f>
        <v/>
      </c>
      <c r="J485" s="48" t="str">
        <f t="shared" si="34"/>
        <v/>
      </c>
      <c r="K485" s="48" t="str">
        <f>IF(C485&lt;&gt;"",IFERROR(VLOOKUP($J485,SMT_Cycle_Time_Data!$F:$Q,4,0),"SS"),"")</f>
        <v/>
      </c>
      <c r="L485" s="49" t="str">
        <f>IFERROR(IF($K485&lt;&gt;"SS",(VLOOKUP($D485,Customer_Demand!$D:$BF,COLUMNS($I485:L485),0)/$I485+VLOOKUP($D485,Customer_Demand!$D:$BF,COLUMNS($I485:L485),0)/$K485),(VLOOKUP($D485,Customer_Demand!$D:$BF,COLUMNS($I485:L485),0)/$I485)),"")</f>
        <v/>
      </c>
      <c r="M485" s="49" t="str">
        <f>IFERROR(IF($K485&lt;&gt;"SS",(VLOOKUP($D485,Customer_Demand!$D:$BF,COLUMNS($I485:M485),0)/$I485+VLOOKUP($D485,Customer_Demand!$D:$BF,COLUMNS($I485:M485),0)/$K485),(VLOOKUP($D485,Customer_Demand!$D:$BF,COLUMNS($I485:M485),0)/$I485)),"")</f>
        <v/>
      </c>
      <c r="N485" s="49" t="str">
        <f>IFERROR(IF($K485&lt;&gt;"SS",(VLOOKUP($D485,Customer_Demand!$D:$BF,COLUMNS($I485:N485),0)/$I485+VLOOKUP($D485,Customer_Demand!$D:$BF,COLUMNS($I485:N485),0)/$K485),(VLOOKUP($D485,Customer_Demand!$D:$BF,COLUMNS($I485:N485),0)/$I485)),"")</f>
        <v/>
      </c>
      <c r="O485" s="49" t="str">
        <f>IFERROR(IF($K485&lt;&gt;"SS",(VLOOKUP($D485,Customer_Demand!$D:$BF,COLUMNS($I485:O485),0)/$I485+VLOOKUP($D485,Customer_Demand!$D:$BF,COLUMNS($I485:O485),0)/$K485),(VLOOKUP($D485,Customer_Demand!$D:$BF,COLUMNS($I485:O485),0)/$I485)),"")</f>
        <v/>
      </c>
      <c r="P485" s="49" t="str">
        <f>IFERROR(IF($K485&lt;&gt;"SS",(VLOOKUP($D485,Customer_Demand!$D:$BF,COLUMNS($I485:P485),0)/$I485+VLOOKUP($D485,Customer_Demand!$D:$BF,COLUMNS($I485:P485),0)/$K485),(VLOOKUP($D485,Customer_Demand!$D:$BF,COLUMNS($I485:P485),0)/$I485)),"")</f>
        <v/>
      </c>
      <c r="Q485" s="49" t="str">
        <f>IFERROR(IF($K485&lt;&gt;"SS",(VLOOKUP($D485,Customer_Demand!$D:$BF,COLUMNS($I485:Q485),0)/$I485+VLOOKUP($D485,Customer_Demand!$D:$BF,COLUMNS($I485:Q485),0)/$K485),(VLOOKUP($D485,Customer_Demand!$D:$BF,COLUMNS($I485:Q485),0)/$I485)),"")</f>
        <v/>
      </c>
      <c r="R485" s="49" t="str">
        <f>IFERROR(IF($K485&lt;&gt;"SS",(VLOOKUP($D485,Customer_Demand!$D:$BF,COLUMNS($I485:R485),0)/$I485+VLOOKUP($D485,Customer_Demand!$D:$BF,COLUMNS($I485:R485),0)/$K485),(VLOOKUP($D485,Customer_Demand!$D:$BF,COLUMNS($I485:R485),0)/$I485)),"")</f>
        <v/>
      </c>
      <c r="S485" s="49" t="str">
        <f>IFERROR(IF($K485&lt;&gt;"SS",(VLOOKUP($D485,Customer_Demand!$D:$BF,COLUMNS($I485:S485),0)/$I485+VLOOKUP($D485,Customer_Demand!$D:$BF,COLUMNS($I485:S485),0)/$K485),(VLOOKUP($D485,Customer_Demand!$D:$BF,COLUMNS($I485:S485),0)/$I485)),"")</f>
        <v/>
      </c>
      <c r="T485" s="49" t="str">
        <f>IFERROR(IF($K485&lt;&gt;"SS",(VLOOKUP($D485,Customer_Demand!$D:$BF,COLUMNS($I485:T485),0)/$I485+VLOOKUP($D485,Customer_Demand!$D:$BF,COLUMNS($I485:T485),0)/$K485),(VLOOKUP($D485,Customer_Demand!$D:$BF,COLUMNS($I485:T485),0)/$I485)),"")</f>
        <v/>
      </c>
      <c r="U485" s="49" t="str">
        <f>IFERROR(IF($K485&lt;&gt;"SS",(VLOOKUP($D485,Customer_Demand!$D:$BF,COLUMNS($I485:U485),0)/$I485+VLOOKUP($D485,Customer_Demand!$D:$BF,COLUMNS($I485:U485),0)/$K485),(VLOOKUP($D485,Customer_Demand!$D:$BF,COLUMNS($I485:U485),0)/$I485)),"")</f>
        <v/>
      </c>
      <c r="V485" s="49" t="str">
        <f>IFERROR(IF($K485&lt;&gt;"SS",(VLOOKUP($D485,Customer_Demand!$D:$BF,COLUMNS($I485:V485),0)/$I485+VLOOKUP($D485,Customer_Demand!$D:$BF,COLUMNS($I485:V485),0)/$K485),(VLOOKUP($D485,Customer_Demand!$D:$BF,COLUMNS($I485:V485),0)/$I485)),"")</f>
        <v/>
      </c>
      <c r="W485" s="49" t="str">
        <f>IFERROR(IF($K485&lt;&gt;"SS",(VLOOKUP($D485,Customer_Demand!$D:$BF,COLUMNS($I485:W485),0)/$I485+VLOOKUP($D485,Customer_Demand!$D:$BF,COLUMNS($I485:W485),0)/$K485),(VLOOKUP($D485,Customer_Demand!$D:$BF,COLUMNS($I485:W485),0)/$I485)),"")</f>
        <v/>
      </c>
      <c r="X485" s="49" t="str">
        <f>IFERROR(IF($K485&lt;&gt;"SS",(VLOOKUP($D485,Customer_Demand!$D:$BF,COLUMNS($I485:X485),0)/$I485+VLOOKUP($D485,Customer_Demand!$D:$BF,COLUMNS($I485:X485),0)/$K485),(VLOOKUP($D485,Customer_Demand!$D:$BF,COLUMNS($I485:X485),0)/$I485)),"")</f>
        <v/>
      </c>
      <c r="Y485" s="49" t="str">
        <f>IFERROR(IF($K485&lt;&gt;"SS",(VLOOKUP($D485,Customer_Demand!$D:$BF,COLUMNS($I485:Y485),0)/$I485+VLOOKUP($D485,Customer_Demand!$D:$BF,COLUMNS($I485:Y485),0)/$K485),(VLOOKUP($D485,Customer_Demand!$D:$BF,COLUMNS($I485:Y485),0)/$I485)),"")</f>
        <v/>
      </c>
      <c r="Z485" s="49" t="str">
        <f>IFERROR(IF($K485&lt;&gt;"SS",(VLOOKUP($D485,Customer_Demand!$D:$BF,COLUMNS($I485:Z485),0)/$I485+VLOOKUP($D485,Customer_Demand!$D:$BF,COLUMNS($I485:Z485),0)/$K485),(VLOOKUP($D485,Customer_Demand!$D:$BF,COLUMNS($I485:Z485),0)/$I485)),"")</f>
        <v/>
      </c>
      <c r="AA485" s="49" t="str">
        <f>IFERROR(IF($K485&lt;&gt;"SS",(VLOOKUP($D485,Customer_Demand!$D:$BF,COLUMNS($I485:AA485),0)/$I485+VLOOKUP($D485,Customer_Demand!$D:$BF,COLUMNS($I485:AA485),0)/$K485),(VLOOKUP($D485,Customer_Demand!$D:$BF,COLUMNS($I485:AA485),0)/$I485)),"")</f>
        <v/>
      </c>
      <c r="AB485" s="49" t="str">
        <f>IFERROR(IF($K485&lt;&gt;"SS",(VLOOKUP($D485,Customer_Demand!$D:$BF,COLUMNS($I485:AB485),0)/$I485+VLOOKUP($D485,Customer_Demand!$D:$BF,COLUMNS($I485:AB485),0)/$K485),(VLOOKUP($D485,Customer_Demand!$D:$BF,COLUMNS($I485:AB485),0)/$I485)),"")</f>
        <v/>
      </c>
      <c r="AC485" s="49" t="str">
        <f>IFERROR(IF($K485&lt;&gt;"SS",(VLOOKUP($D485,Customer_Demand!$D:$BF,COLUMNS($I485:AC485),0)/$I485+VLOOKUP($D485,Customer_Demand!$D:$BF,COLUMNS($I485:AC485),0)/$K485),(VLOOKUP($D485,Customer_Demand!$D:$BF,COLUMNS($I485:AC485),0)/$I485)),"")</f>
        <v/>
      </c>
      <c r="AD485" s="49" t="str">
        <f>IFERROR(IF($K485&lt;&gt;"SS",(VLOOKUP($D485,Customer_Demand!$D:$BF,COLUMNS($I485:AD485),0)/$I485+VLOOKUP($D485,Customer_Demand!$D:$BF,COLUMNS($I485:AD485),0)/$K485),(VLOOKUP($D485,Customer_Demand!$D:$BF,COLUMNS($I485:AD485),0)/$I485)),"")</f>
        <v/>
      </c>
      <c r="AE485" s="49" t="str">
        <f>IFERROR(IF($K485&lt;&gt;"SS",(VLOOKUP($D485,Customer_Demand!$D:$BF,COLUMNS($I485:AE485),0)/$I485+VLOOKUP($D485,Customer_Demand!$D:$BF,COLUMNS($I485:AE485),0)/$K485),(VLOOKUP($D485,Customer_Demand!$D:$BF,COLUMNS($I485:AE485),0)/$I485)),"")</f>
        <v/>
      </c>
      <c r="AF485" s="49" t="str">
        <f>IFERROR(IF($K485&lt;&gt;"SS",(VLOOKUP($D485,Customer_Demand!$D:$BF,COLUMNS($I485:AF485),0)/$I485+VLOOKUP($D485,Customer_Demand!$D:$BF,COLUMNS($I485:AF485),0)/$K485),(VLOOKUP($D485,Customer_Demand!$D:$BF,COLUMNS($I485:AF485),0)/$I485)),"")</f>
        <v/>
      </c>
      <c r="AG485" s="49" t="str">
        <f>IFERROR(IF($K485&lt;&gt;"SS",(VLOOKUP($D485,Customer_Demand!$D:$BF,COLUMNS($I485:AG485),0)/$I485+VLOOKUP($D485,Customer_Demand!$D:$BF,COLUMNS($I485:AG485),0)/$K485),(VLOOKUP($D485,Customer_Demand!$D:$BF,COLUMNS($I485:AG485),0)/$I485)),"")</f>
        <v/>
      </c>
      <c r="AH485" s="49" t="str">
        <f>IFERROR(IF($K485&lt;&gt;"SS",(VLOOKUP($D485,Customer_Demand!$D:$BF,COLUMNS($I485:AH485),0)/$I485+VLOOKUP($D485,Customer_Demand!$D:$BF,COLUMNS($I485:AH485),0)/$K485),(VLOOKUP($D485,Customer_Demand!$D:$BF,COLUMNS($I485:AH485),0)/$I485)),"")</f>
        <v/>
      </c>
      <c r="AI485" s="49" t="str">
        <f>IFERROR(IF($K485&lt;&gt;"SS",(VLOOKUP($D485,Customer_Demand!$D:$BF,COLUMNS($I485:AI485),0)/$I485+VLOOKUP($D485,Customer_Demand!$D:$BF,COLUMNS($I485:AI485),0)/$K485),(VLOOKUP($D485,Customer_Demand!$D:$BF,COLUMNS($I485:AI485),0)/$I485)),"")</f>
        <v/>
      </c>
      <c r="AJ485" s="49" t="str">
        <f>IFERROR(IF($K485&lt;&gt;"SS",(VLOOKUP($D485,Customer_Demand!$D:$BF,COLUMNS($I485:AJ485),0)/$I485+VLOOKUP($D485,Customer_Demand!$D:$BF,COLUMNS($I485:AJ485),0)/$K485),(VLOOKUP($D485,Customer_Demand!$D:$BF,COLUMNS($I485:AJ485),0)/$I485)),"")</f>
        <v/>
      </c>
      <c r="AK485" s="49" t="str">
        <f>IFERROR(IF($K485&lt;&gt;"SS",(VLOOKUP($D485,Customer_Demand!$D:$BF,COLUMNS($I485:AK485),0)/$I485+VLOOKUP($D485,Customer_Demand!$D:$BF,COLUMNS($I485:AK485),0)/$K485),(VLOOKUP($D485,Customer_Demand!$D:$BF,COLUMNS($I485:AK485),0)/$I485)),"")</f>
        <v/>
      </c>
      <c r="AL485" s="49" t="str">
        <f>IFERROR(IF($K485&lt;&gt;"SS",(VLOOKUP($D485,Customer_Demand!$D:$BF,COLUMNS($I485:AL485),0)/$I485+VLOOKUP($D485,Customer_Demand!$D:$BF,COLUMNS($I485:AL485),0)/$K485),(VLOOKUP($D485,Customer_Demand!$D:$BF,COLUMNS($I485:AL485),0)/$I485)),"")</f>
        <v/>
      </c>
      <c r="AM485" s="49" t="str">
        <f>IFERROR(IF($K485&lt;&gt;"SS",(VLOOKUP($D485,Customer_Demand!$D:$BF,COLUMNS($I485:AM485),0)/$I485+VLOOKUP($D485,Customer_Demand!$D:$BF,COLUMNS($I485:AM485),0)/$K485),(VLOOKUP($D485,Customer_Demand!$D:$BF,COLUMNS($I485:AM485),0)/$I485)),"")</f>
        <v/>
      </c>
      <c r="AN485" s="49" t="str">
        <f>IFERROR(IF($K485&lt;&gt;"SS",(VLOOKUP($D485,Customer_Demand!$D:$BF,COLUMNS($I485:AN485),0)/$I485+VLOOKUP($D485,Customer_Demand!$D:$BF,COLUMNS($I485:AN485),0)/$K485),(VLOOKUP($D485,Customer_Demand!$D:$BF,COLUMNS($I485:AN485),0)/$I485)),"")</f>
        <v/>
      </c>
      <c r="AO485" s="49" t="str">
        <f>IFERROR(IF($K485&lt;&gt;"SS",(VLOOKUP($D485,Customer_Demand!$D:$BF,COLUMNS($I485:AO485),0)/$I485+VLOOKUP($D485,Customer_Demand!$D:$BF,COLUMNS($I485:AO485),0)/$K485),(VLOOKUP($D485,Customer_Demand!$D:$BF,COLUMNS($I485:AO485),0)/$I485)),"")</f>
        <v/>
      </c>
      <c r="AP485" s="49" t="str">
        <f>IFERROR(IF($K485&lt;&gt;"SS",(VLOOKUP($D485,Customer_Demand!$D:$BF,COLUMNS($I485:AP485),0)/$I485+VLOOKUP($D485,Customer_Demand!$D:$BF,COLUMNS($I485:AP485),0)/$K485),(VLOOKUP($D485,Customer_Demand!$D:$BF,COLUMNS($I485:AP485),0)/$I485)),"")</f>
        <v/>
      </c>
      <c r="AQ485" s="49" t="str">
        <f>IFERROR(IF($K485&lt;&gt;"SS",(VLOOKUP($D485,Customer_Demand!$D:$BF,COLUMNS($I485:AQ485),0)/$I485+VLOOKUP($D485,Customer_Demand!$D:$BF,COLUMNS($I485:AQ485),0)/$K485),(VLOOKUP($D485,Customer_Demand!$D:$BF,COLUMNS($I485:AQ485),0)/$I485)),"")</f>
        <v/>
      </c>
      <c r="AR485" s="49" t="str">
        <f>IFERROR(IF($K485&lt;&gt;"SS",(VLOOKUP($D485,Customer_Demand!$D:$BF,COLUMNS($I485:AR485),0)/$I485+VLOOKUP($D485,Customer_Demand!$D:$BF,COLUMNS($I485:AR485),0)/$K485),(VLOOKUP($D485,Customer_Demand!$D:$BF,COLUMNS($I485:AR485),0)/$I485)),"")</f>
        <v/>
      </c>
      <c r="AS485" s="49" t="str">
        <f>IFERROR(IF($K485&lt;&gt;"SS",(VLOOKUP($D485,Customer_Demand!$D:$BF,COLUMNS($I485:AS485),0)/$I485+VLOOKUP($D485,Customer_Demand!$D:$BF,COLUMNS($I485:AS485),0)/$K485),(VLOOKUP($D485,Customer_Demand!$D:$BF,COLUMNS($I485:AS485),0)/$I485)),"")</f>
        <v/>
      </c>
      <c r="AT485" s="49" t="str">
        <f>IFERROR(IF($K485&lt;&gt;"SS",(VLOOKUP($D485,Customer_Demand!$D:$BF,COLUMNS($I485:AT485),0)/$I485+VLOOKUP($D485,Customer_Demand!$D:$BF,COLUMNS($I485:AT485),0)/$K485),(VLOOKUP($D485,Customer_Demand!$D:$BF,COLUMNS($I485:AT485),0)/$I485)),"")</f>
        <v/>
      </c>
      <c r="AU485" s="49" t="str">
        <f>IFERROR(IF($K485&lt;&gt;"SS",(VLOOKUP($D485,Customer_Demand!$D:$BF,COLUMNS($I485:AU485),0)/$I485+VLOOKUP($D485,Customer_Demand!$D:$BF,COLUMNS($I485:AU485),0)/$K485),(VLOOKUP($D485,Customer_Demand!$D:$BF,COLUMNS($I485:AU485),0)/$I485)),"")</f>
        <v/>
      </c>
      <c r="AV485" s="49" t="str">
        <f>IFERROR(IF($K485&lt;&gt;"SS",(VLOOKUP($D485,Customer_Demand!$D:$BF,COLUMNS($I485:AV485),0)/$I485+VLOOKUP($D485,Customer_Demand!$D:$BF,COLUMNS($I485:AV485),0)/$K485),(VLOOKUP($D485,Customer_Demand!$D:$BF,COLUMNS($I485:AV485),0)/$I485)),"")</f>
        <v/>
      </c>
      <c r="AW485" s="49" t="str">
        <f>IFERROR(IF($K485&lt;&gt;"SS",(VLOOKUP($D485,Customer_Demand!$D:$BF,COLUMNS($I485:AW485),0)/$I485+VLOOKUP($D485,Customer_Demand!$D:$BF,COLUMNS($I485:AW485),0)/$K485),(VLOOKUP($D485,Customer_Demand!$D:$BF,COLUMNS($I485:AW485),0)/$I485)),"")</f>
        <v/>
      </c>
      <c r="AX485" s="49" t="str">
        <f>IFERROR(IF($K485&lt;&gt;"SS",(VLOOKUP($D485,Customer_Demand!$D:$BF,COLUMNS($I485:AX485),0)/$I485+VLOOKUP($D485,Customer_Demand!$D:$BF,COLUMNS($I485:AX485),0)/$K485),(VLOOKUP($D485,Customer_Demand!$D:$BF,COLUMNS($I485:AX485),0)/$I485)),"")</f>
        <v/>
      </c>
      <c r="AY485" s="49" t="str">
        <f>IFERROR(IF($K485&lt;&gt;"SS",(VLOOKUP($D485,Customer_Demand!$D:$BF,COLUMNS($I485:AY485),0)/$I485+VLOOKUP($D485,Customer_Demand!$D:$BF,COLUMNS($I485:AY485),0)/$K485),(VLOOKUP($D485,Customer_Demand!$D:$BF,COLUMNS($I485:AY485),0)/$I485)),"")</f>
        <v/>
      </c>
      <c r="AZ485" s="49" t="str">
        <f>IFERROR(IF($K485&lt;&gt;"SS",(VLOOKUP($D485,Customer_Demand!$D:$BF,COLUMNS($I485:AZ485),0)/$I485+VLOOKUP($D485,Customer_Demand!$D:$BF,COLUMNS($I485:AZ485),0)/$K485),(VLOOKUP($D485,Customer_Demand!$D:$BF,COLUMNS($I485:AZ485),0)/$I485)),"")</f>
        <v/>
      </c>
      <c r="BA485" s="49" t="str">
        <f>IFERROR(IF($K485&lt;&gt;"SS",(VLOOKUP($D485,Customer_Demand!$D:$BF,COLUMNS($I485:BA485),0)/$I485+VLOOKUP($D485,Customer_Demand!$D:$BF,COLUMNS($I485:BA485),0)/$K485),(VLOOKUP($D485,Customer_Demand!$D:$BF,COLUMNS($I485:BA485),0)/$I485)),"")</f>
        <v/>
      </c>
      <c r="BB485" s="49" t="str">
        <f>IFERROR(IF($K485&lt;&gt;"SS",(VLOOKUP($D485,Customer_Demand!$D:$BF,COLUMNS($I485:BB485),0)/$I485+VLOOKUP($D485,Customer_Demand!$D:$BF,COLUMNS($I485:BB485),0)/$K485),(VLOOKUP($D485,Customer_Demand!$D:$BF,COLUMNS($I485:BB485),0)/$I485)),"")</f>
        <v/>
      </c>
      <c r="BC485" s="49" t="str">
        <f>IFERROR(IF($K485&lt;&gt;"SS",(VLOOKUP($D485,Customer_Demand!$D:$BF,COLUMNS($I485:BC485),0)/$I485+VLOOKUP($D485,Customer_Demand!$D:$BF,COLUMNS($I485:BC485),0)/$K485),(VLOOKUP($D485,Customer_Demand!$D:$BF,COLUMNS($I485:BC485),0)/$I485)),"")</f>
        <v/>
      </c>
      <c r="BD485" s="49" t="str">
        <f>IFERROR(IF($K485&lt;&gt;"SS",(VLOOKUP($D485,Customer_Demand!$D:$BF,COLUMNS($I485:BD485),0)/$I485+VLOOKUP($D485,Customer_Demand!$D:$BF,COLUMNS($I485:BD485),0)/$K485),(VLOOKUP($D485,Customer_Demand!$D:$BF,COLUMNS($I485:BD485),0)/$I485)),"")</f>
        <v/>
      </c>
      <c r="BE485" s="49" t="str">
        <f>IFERROR(IF($K485&lt;&gt;"SS",(VLOOKUP($D485,Customer_Demand!$D:$BF,COLUMNS($I485:BE485),0)/$I485+VLOOKUP($D485,Customer_Demand!$D:$BF,COLUMNS($I485:BE485),0)/$K485),(VLOOKUP($D485,Customer_Demand!$D:$BF,COLUMNS($I485:BE485),0)/$I485)),"")</f>
        <v/>
      </c>
      <c r="BF485" s="49" t="str">
        <f>IFERROR(IF($K485&lt;&gt;"SS",(VLOOKUP($D485,Customer_Demand!$D:$BF,COLUMNS($I485:BF485),0)/$I485+VLOOKUP($D485,Customer_Demand!$D:$BF,COLUMNS($I485:BF485),0)/$K485),(VLOOKUP($D485,Customer_Demand!$D:$BF,COLUMNS($I485:BF485),0)/$I485)),"")</f>
        <v/>
      </c>
      <c r="BG485" s="49" t="str">
        <f>IFERROR(IF($K485&lt;&gt;"SS",(VLOOKUP($D485,Customer_Demand!$D:$BF,COLUMNS($I485:BG485),0)/$I485+VLOOKUP($D485,Customer_Demand!$D:$BF,COLUMNS($I485:BG485),0)/$K485),(VLOOKUP($D485,Customer_Demand!$D:$BF,COLUMNS($I485:BG485),0)/$I485)),"")</f>
        <v/>
      </c>
      <c r="BH485" s="49" t="str">
        <f>IFERROR(IF($K485&lt;&gt;"SS",(VLOOKUP($D485,Customer_Demand!$D:$BF,COLUMNS($I485:BH485),0)/$I485+VLOOKUP($D485,Customer_Demand!$D:$BF,COLUMNS($I485:BH485),0)/$K485),(VLOOKUP($D485,Customer_Demand!$D:$BF,COLUMNS($I485:BH485),0)/$I485)),"")</f>
        <v/>
      </c>
      <c r="BI485" s="49" t="str">
        <f>IFERROR(IF($K485&lt;&gt;"SS",(VLOOKUP($D485,Customer_Demand!$D:$BF,COLUMNS($I485:BI485),0)/$I485+VLOOKUP($D485,Customer_Demand!$D:$BF,COLUMNS($I485:BI485),0)/$K485),(VLOOKUP($D485,Customer_Demand!$D:$BF,COLUMNS($I485:BI485),0)/$I485)),"")</f>
        <v/>
      </c>
      <c r="BJ485" s="49" t="str">
        <f>IFERROR(IF($K485&lt;&gt;"SS",(VLOOKUP($D485,Customer_Demand!$D:$BF,COLUMNS($I485:BJ485),0)/$I485+VLOOKUP($D485,Customer_Demand!$D:$BF,COLUMNS($I485:BJ485),0)/$K485),(VLOOKUP($D485,Customer_Demand!$D:$BF,COLUMNS($I485:BJ485),0)/$I485)),"")</f>
        <v/>
      </c>
      <c r="BK485" s="50" t="str">
        <f>IFERROR(IF($K485&lt;&gt;"SS",(VLOOKUP($D485,Customer_Demand!$D:$BF,COLUMNS($I485:BK485),0)/$I485+VLOOKUP($D485,Customer_Demand!$D:$BF,COLUMNS($I485:BK485),0)/$K485),(VLOOKUP($D485,Customer_Demand!$D:$BF,COLUMNS($I485:BK485),0)/$I485)),"")</f>
        <v/>
      </c>
      <c r="BL485" s="18"/>
    </row>
    <row r="486" spans="2:64" x14ac:dyDescent="0.2">
      <c r="B486" s="12" t="str">
        <f t="shared" si="35"/>
        <v/>
      </c>
      <c r="C486" s="45" t="str">
        <f>IF((Customer_Demand!C486)&lt;&gt;"",Customer_Demand!C486,"")</f>
        <v/>
      </c>
      <c r="D486" s="45" t="str">
        <f>IF(C486&lt;&gt;"",Customer_Demand!D486,"")</f>
        <v/>
      </c>
      <c r="E486" s="51" t="str">
        <f>IF(C486&lt;&gt;"",Customer_Demand!E486,"")</f>
        <v/>
      </c>
      <c r="F486" s="47" t="str">
        <f>IF(C486&lt;&gt;"",VLOOKUP(D486,Customer_Demand!$D$5:$F$1005,3,0),"")</f>
        <v/>
      </c>
      <c r="G486" s="48" t="str">
        <f t="shared" si="32"/>
        <v/>
      </c>
      <c r="H486" s="48" t="str">
        <f t="shared" si="33"/>
        <v/>
      </c>
      <c r="I486" s="48" t="str">
        <f>IFERROR(IF(C486&lt;&gt;"",VLOOKUP($H486,SMT_Cycle_Time_Data!$F:$Q,4,0),""),"SGR Not Defined")</f>
        <v/>
      </c>
      <c r="J486" s="48" t="str">
        <f t="shared" si="34"/>
        <v/>
      </c>
      <c r="K486" s="48" t="str">
        <f>IF(C486&lt;&gt;"",IFERROR(VLOOKUP($J486,SMT_Cycle_Time_Data!$F:$Q,4,0),"SS"),"")</f>
        <v/>
      </c>
      <c r="L486" s="49" t="str">
        <f>IFERROR(IF($K486&lt;&gt;"SS",(VLOOKUP($D486,Customer_Demand!$D:$BF,COLUMNS($I486:L486),0)/$I486+VLOOKUP($D486,Customer_Demand!$D:$BF,COLUMNS($I486:L486),0)/$K486),(VLOOKUP($D486,Customer_Demand!$D:$BF,COLUMNS($I486:L486),0)/$I486)),"")</f>
        <v/>
      </c>
      <c r="M486" s="49" t="str">
        <f>IFERROR(IF($K486&lt;&gt;"SS",(VLOOKUP($D486,Customer_Demand!$D:$BF,COLUMNS($I486:M486),0)/$I486+VLOOKUP($D486,Customer_Demand!$D:$BF,COLUMNS($I486:M486),0)/$K486),(VLOOKUP($D486,Customer_Demand!$D:$BF,COLUMNS($I486:M486),0)/$I486)),"")</f>
        <v/>
      </c>
      <c r="N486" s="49" t="str">
        <f>IFERROR(IF($K486&lt;&gt;"SS",(VLOOKUP($D486,Customer_Demand!$D:$BF,COLUMNS($I486:N486),0)/$I486+VLOOKUP($D486,Customer_Demand!$D:$BF,COLUMNS($I486:N486),0)/$K486),(VLOOKUP($D486,Customer_Demand!$D:$BF,COLUMNS($I486:N486),0)/$I486)),"")</f>
        <v/>
      </c>
      <c r="O486" s="49" t="str">
        <f>IFERROR(IF($K486&lt;&gt;"SS",(VLOOKUP($D486,Customer_Demand!$D:$BF,COLUMNS($I486:O486),0)/$I486+VLOOKUP($D486,Customer_Demand!$D:$BF,COLUMNS($I486:O486),0)/$K486),(VLOOKUP($D486,Customer_Demand!$D:$BF,COLUMNS($I486:O486),0)/$I486)),"")</f>
        <v/>
      </c>
      <c r="P486" s="49" t="str">
        <f>IFERROR(IF($K486&lt;&gt;"SS",(VLOOKUP($D486,Customer_Demand!$D:$BF,COLUMNS($I486:P486),0)/$I486+VLOOKUP($D486,Customer_Demand!$D:$BF,COLUMNS($I486:P486),0)/$K486),(VLOOKUP($D486,Customer_Demand!$D:$BF,COLUMNS($I486:P486),0)/$I486)),"")</f>
        <v/>
      </c>
      <c r="Q486" s="49" t="str">
        <f>IFERROR(IF($K486&lt;&gt;"SS",(VLOOKUP($D486,Customer_Demand!$D:$BF,COLUMNS($I486:Q486),0)/$I486+VLOOKUP($D486,Customer_Demand!$D:$BF,COLUMNS($I486:Q486),0)/$K486),(VLOOKUP($D486,Customer_Demand!$D:$BF,COLUMNS($I486:Q486),0)/$I486)),"")</f>
        <v/>
      </c>
      <c r="R486" s="49" t="str">
        <f>IFERROR(IF($K486&lt;&gt;"SS",(VLOOKUP($D486,Customer_Demand!$D:$BF,COLUMNS($I486:R486),0)/$I486+VLOOKUP($D486,Customer_Demand!$D:$BF,COLUMNS($I486:R486),0)/$K486),(VLOOKUP($D486,Customer_Demand!$D:$BF,COLUMNS($I486:R486),0)/$I486)),"")</f>
        <v/>
      </c>
      <c r="S486" s="49" t="str">
        <f>IFERROR(IF($K486&lt;&gt;"SS",(VLOOKUP($D486,Customer_Demand!$D:$BF,COLUMNS($I486:S486),0)/$I486+VLOOKUP($D486,Customer_Demand!$D:$BF,COLUMNS($I486:S486),0)/$K486),(VLOOKUP($D486,Customer_Demand!$D:$BF,COLUMNS($I486:S486),0)/$I486)),"")</f>
        <v/>
      </c>
      <c r="T486" s="49" t="str">
        <f>IFERROR(IF($K486&lt;&gt;"SS",(VLOOKUP($D486,Customer_Demand!$D:$BF,COLUMNS($I486:T486),0)/$I486+VLOOKUP($D486,Customer_Demand!$D:$BF,COLUMNS($I486:T486),0)/$K486),(VLOOKUP($D486,Customer_Demand!$D:$BF,COLUMNS($I486:T486),0)/$I486)),"")</f>
        <v/>
      </c>
      <c r="U486" s="49" t="str">
        <f>IFERROR(IF($K486&lt;&gt;"SS",(VLOOKUP($D486,Customer_Demand!$D:$BF,COLUMNS($I486:U486),0)/$I486+VLOOKUP($D486,Customer_Demand!$D:$BF,COLUMNS($I486:U486),0)/$K486),(VLOOKUP($D486,Customer_Demand!$D:$BF,COLUMNS($I486:U486),0)/$I486)),"")</f>
        <v/>
      </c>
      <c r="V486" s="49" t="str">
        <f>IFERROR(IF($K486&lt;&gt;"SS",(VLOOKUP($D486,Customer_Demand!$D:$BF,COLUMNS($I486:V486),0)/$I486+VLOOKUP($D486,Customer_Demand!$D:$BF,COLUMNS($I486:V486),0)/$K486),(VLOOKUP($D486,Customer_Demand!$D:$BF,COLUMNS($I486:V486),0)/$I486)),"")</f>
        <v/>
      </c>
      <c r="W486" s="49" t="str">
        <f>IFERROR(IF($K486&lt;&gt;"SS",(VLOOKUP($D486,Customer_Demand!$D:$BF,COLUMNS($I486:W486),0)/$I486+VLOOKUP($D486,Customer_Demand!$D:$BF,COLUMNS($I486:W486),0)/$K486),(VLOOKUP($D486,Customer_Demand!$D:$BF,COLUMNS($I486:W486),0)/$I486)),"")</f>
        <v/>
      </c>
      <c r="X486" s="49" t="str">
        <f>IFERROR(IF($K486&lt;&gt;"SS",(VLOOKUP($D486,Customer_Demand!$D:$BF,COLUMNS($I486:X486),0)/$I486+VLOOKUP($D486,Customer_Demand!$D:$BF,COLUMNS($I486:X486),0)/$K486),(VLOOKUP($D486,Customer_Demand!$D:$BF,COLUMNS($I486:X486),0)/$I486)),"")</f>
        <v/>
      </c>
      <c r="Y486" s="49" t="str">
        <f>IFERROR(IF($K486&lt;&gt;"SS",(VLOOKUP($D486,Customer_Demand!$D:$BF,COLUMNS($I486:Y486),0)/$I486+VLOOKUP($D486,Customer_Demand!$D:$BF,COLUMNS($I486:Y486),0)/$K486),(VLOOKUP($D486,Customer_Demand!$D:$BF,COLUMNS($I486:Y486),0)/$I486)),"")</f>
        <v/>
      </c>
      <c r="Z486" s="49" t="str">
        <f>IFERROR(IF($K486&lt;&gt;"SS",(VLOOKUP($D486,Customer_Demand!$D:$BF,COLUMNS($I486:Z486),0)/$I486+VLOOKUP($D486,Customer_Demand!$D:$BF,COLUMNS($I486:Z486),0)/$K486),(VLOOKUP($D486,Customer_Demand!$D:$BF,COLUMNS($I486:Z486),0)/$I486)),"")</f>
        <v/>
      </c>
      <c r="AA486" s="49" t="str">
        <f>IFERROR(IF($K486&lt;&gt;"SS",(VLOOKUP($D486,Customer_Demand!$D:$BF,COLUMNS($I486:AA486),0)/$I486+VLOOKUP($D486,Customer_Demand!$D:$BF,COLUMNS($I486:AA486),0)/$K486),(VLOOKUP($D486,Customer_Demand!$D:$BF,COLUMNS($I486:AA486),0)/$I486)),"")</f>
        <v/>
      </c>
      <c r="AB486" s="49" t="str">
        <f>IFERROR(IF($K486&lt;&gt;"SS",(VLOOKUP($D486,Customer_Demand!$D:$BF,COLUMNS($I486:AB486),0)/$I486+VLOOKUP($D486,Customer_Demand!$D:$BF,COLUMNS($I486:AB486),0)/$K486),(VLOOKUP($D486,Customer_Demand!$D:$BF,COLUMNS($I486:AB486),0)/$I486)),"")</f>
        <v/>
      </c>
      <c r="AC486" s="49" t="str">
        <f>IFERROR(IF($K486&lt;&gt;"SS",(VLOOKUP($D486,Customer_Demand!$D:$BF,COLUMNS($I486:AC486),0)/$I486+VLOOKUP($D486,Customer_Demand!$D:$BF,COLUMNS($I486:AC486),0)/$K486),(VLOOKUP($D486,Customer_Demand!$D:$BF,COLUMNS($I486:AC486),0)/$I486)),"")</f>
        <v/>
      </c>
      <c r="AD486" s="49" t="str">
        <f>IFERROR(IF($K486&lt;&gt;"SS",(VLOOKUP($D486,Customer_Demand!$D:$BF,COLUMNS($I486:AD486),0)/$I486+VLOOKUP($D486,Customer_Demand!$D:$BF,COLUMNS($I486:AD486),0)/$K486),(VLOOKUP($D486,Customer_Demand!$D:$BF,COLUMNS($I486:AD486),0)/$I486)),"")</f>
        <v/>
      </c>
      <c r="AE486" s="49" t="str">
        <f>IFERROR(IF($K486&lt;&gt;"SS",(VLOOKUP($D486,Customer_Demand!$D:$BF,COLUMNS($I486:AE486),0)/$I486+VLOOKUP($D486,Customer_Demand!$D:$BF,COLUMNS($I486:AE486),0)/$K486),(VLOOKUP($D486,Customer_Demand!$D:$BF,COLUMNS($I486:AE486),0)/$I486)),"")</f>
        <v/>
      </c>
      <c r="AF486" s="49" t="str">
        <f>IFERROR(IF($K486&lt;&gt;"SS",(VLOOKUP($D486,Customer_Demand!$D:$BF,COLUMNS($I486:AF486),0)/$I486+VLOOKUP($D486,Customer_Demand!$D:$BF,COLUMNS($I486:AF486),0)/$K486),(VLOOKUP($D486,Customer_Demand!$D:$BF,COLUMNS($I486:AF486),0)/$I486)),"")</f>
        <v/>
      </c>
      <c r="AG486" s="49" t="str">
        <f>IFERROR(IF($K486&lt;&gt;"SS",(VLOOKUP($D486,Customer_Demand!$D:$BF,COLUMNS($I486:AG486),0)/$I486+VLOOKUP($D486,Customer_Demand!$D:$BF,COLUMNS($I486:AG486),0)/$K486),(VLOOKUP($D486,Customer_Demand!$D:$BF,COLUMNS($I486:AG486),0)/$I486)),"")</f>
        <v/>
      </c>
      <c r="AH486" s="49" t="str">
        <f>IFERROR(IF($K486&lt;&gt;"SS",(VLOOKUP($D486,Customer_Demand!$D:$BF,COLUMNS($I486:AH486),0)/$I486+VLOOKUP($D486,Customer_Demand!$D:$BF,COLUMNS($I486:AH486),0)/$K486),(VLOOKUP($D486,Customer_Demand!$D:$BF,COLUMNS($I486:AH486),0)/$I486)),"")</f>
        <v/>
      </c>
      <c r="AI486" s="49" t="str">
        <f>IFERROR(IF($K486&lt;&gt;"SS",(VLOOKUP($D486,Customer_Demand!$D:$BF,COLUMNS($I486:AI486),0)/$I486+VLOOKUP($D486,Customer_Demand!$D:$BF,COLUMNS($I486:AI486),0)/$K486),(VLOOKUP($D486,Customer_Demand!$D:$BF,COLUMNS($I486:AI486),0)/$I486)),"")</f>
        <v/>
      </c>
      <c r="AJ486" s="49" t="str">
        <f>IFERROR(IF($K486&lt;&gt;"SS",(VLOOKUP($D486,Customer_Demand!$D:$BF,COLUMNS($I486:AJ486),0)/$I486+VLOOKUP($D486,Customer_Demand!$D:$BF,COLUMNS($I486:AJ486),0)/$K486),(VLOOKUP($D486,Customer_Demand!$D:$BF,COLUMNS($I486:AJ486),0)/$I486)),"")</f>
        <v/>
      </c>
      <c r="AK486" s="49" t="str">
        <f>IFERROR(IF($K486&lt;&gt;"SS",(VLOOKUP($D486,Customer_Demand!$D:$BF,COLUMNS($I486:AK486),0)/$I486+VLOOKUP($D486,Customer_Demand!$D:$BF,COLUMNS($I486:AK486),0)/$K486),(VLOOKUP($D486,Customer_Demand!$D:$BF,COLUMNS($I486:AK486),0)/$I486)),"")</f>
        <v/>
      </c>
      <c r="AL486" s="49" t="str">
        <f>IFERROR(IF($K486&lt;&gt;"SS",(VLOOKUP($D486,Customer_Demand!$D:$BF,COLUMNS($I486:AL486),0)/$I486+VLOOKUP($D486,Customer_Demand!$D:$BF,COLUMNS($I486:AL486),0)/$K486),(VLOOKUP($D486,Customer_Demand!$D:$BF,COLUMNS($I486:AL486),0)/$I486)),"")</f>
        <v/>
      </c>
      <c r="AM486" s="49" t="str">
        <f>IFERROR(IF($K486&lt;&gt;"SS",(VLOOKUP($D486,Customer_Demand!$D:$BF,COLUMNS($I486:AM486),0)/$I486+VLOOKUP($D486,Customer_Demand!$D:$BF,COLUMNS($I486:AM486),0)/$K486),(VLOOKUP($D486,Customer_Demand!$D:$BF,COLUMNS($I486:AM486),0)/$I486)),"")</f>
        <v/>
      </c>
      <c r="AN486" s="49" t="str">
        <f>IFERROR(IF($K486&lt;&gt;"SS",(VLOOKUP($D486,Customer_Demand!$D:$BF,COLUMNS($I486:AN486),0)/$I486+VLOOKUP($D486,Customer_Demand!$D:$BF,COLUMNS($I486:AN486),0)/$K486),(VLOOKUP($D486,Customer_Demand!$D:$BF,COLUMNS($I486:AN486),0)/$I486)),"")</f>
        <v/>
      </c>
      <c r="AO486" s="49" t="str">
        <f>IFERROR(IF($K486&lt;&gt;"SS",(VLOOKUP($D486,Customer_Demand!$D:$BF,COLUMNS($I486:AO486),0)/$I486+VLOOKUP($D486,Customer_Demand!$D:$BF,COLUMNS($I486:AO486),0)/$K486),(VLOOKUP($D486,Customer_Demand!$D:$BF,COLUMNS($I486:AO486),0)/$I486)),"")</f>
        <v/>
      </c>
      <c r="AP486" s="49" t="str">
        <f>IFERROR(IF($K486&lt;&gt;"SS",(VLOOKUP($D486,Customer_Demand!$D:$BF,COLUMNS($I486:AP486),0)/$I486+VLOOKUP($D486,Customer_Demand!$D:$BF,COLUMNS($I486:AP486),0)/$K486),(VLOOKUP($D486,Customer_Demand!$D:$BF,COLUMNS($I486:AP486),0)/$I486)),"")</f>
        <v/>
      </c>
      <c r="AQ486" s="49" t="str">
        <f>IFERROR(IF($K486&lt;&gt;"SS",(VLOOKUP($D486,Customer_Demand!$D:$BF,COLUMNS($I486:AQ486),0)/$I486+VLOOKUP($D486,Customer_Demand!$D:$BF,COLUMNS($I486:AQ486),0)/$K486),(VLOOKUP($D486,Customer_Demand!$D:$BF,COLUMNS($I486:AQ486),0)/$I486)),"")</f>
        <v/>
      </c>
      <c r="AR486" s="49" t="str">
        <f>IFERROR(IF($K486&lt;&gt;"SS",(VLOOKUP($D486,Customer_Demand!$D:$BF,COLUMNS($I486:AR486),0)/$I486+VLOOKUP($D486,Customer_Demand!$D:$BF,COLUMNS($I486:AR486),0)/$K486),(VLOOKUP($D486,Customer_Demand!$D:$BF,COLUMNS($I486:AR486),0)/$I486)),"")</f>
        <v/>
      </c>
      <c r="AS486" s="49" t="str">
        <f>IFERROR(IF($K486&lt;&gt;"SS",(VLOOKUP($D486,Customer_Demand!$D:$BF,COLUMNS($I486:AS486),0)/$I486+VLOOKUP($D486,Customer_Demand!$D:$BF,COLUMNS($I486:AS486),0)/$K486),(VLOOKUP($D486,Customer_Demand!$D:$BF,COLUMNS($I486:AS486),0)/$I486)),"")</f>
        <v/>
      </c>
      <c r="AT486" s="49" t="str">
        <f>IFERROR(IF($K486&lt;&gt;"SS",(VLOOKUP($D486,Customer_Demand!$D:$BF,COLUMNS($I486:AT486),0)/$I486+VLOOKUP($D486,Customer_Demand!$D:$BF,COLUMNS($I486:AT486),0)/$K486),(VLOOKUP($D486,Customer_Demand!$D:$BF,COLUMNS($I486:AT486),0)/$I486)),"")</f>
        <v/>
      </c>
      <c r="AU486" s="49" t="str">
        <f>IFERROR(IF($K486&lt;&gt;"SS",(VLOOKUP($D486,Customer_Demand!$D:$BF,COLUMNS($I486:AU486),0)/$I486+VLOOKUP($D486,Customer_Demand!$D:$BF,COLUMNS($I486:AU486),0)/$K486),(VLOOKUP($D486,Customer_Demand!$D:$BF,COLUMNS($I486:AU486),0)/$I486)),"")</f>
        <v/>
      </c>
      <c r="AV486" s="49" t="str">
        <f>IFERROR(IF($K486&lt;&gt;"SS",(VLOOKUP($D486,Customer_Demand!$D:$BF,COLUMNS($I486:AV486),0)/$I486+VLOOKUP($D486,Customer_Demand!$D:$BF,COLUMNS($I486:AV486),0)/$K486),(VLOOKUP($D486,Customer_Demand!$D:$BF,COLUMNS($I486:AV486),0)/$I486)),"")</f>
        <v/>
      </c>
      <c r="AW486" s="49" t="str">
        <f>IFERROR(IF($K486&lt;&gt;"SS",(VLOOKUP($D486,Customer_Demand!$D:$BF,COLUMNS($I486:AW486),0)/$I486+VLOOKUP($D486,Customer_Demand!$D:$BF,COLUMNS($I486:AW486),0)/$K486),(VLOOKUP($D486,Customer_Demand!$D:$BF,COLUMNS($I486:AW486),0)/$I486)),"")</f>
        <v/>
      </c>
      <c r="AX486" s="49" t="str">
        <f>IFERROR(IF($K486&lt;&gt;"SS",(VLOOKUP($D486,Customer_Demand!$D:$BF,COLUMNS($I486:AX486),0)/$I486+VLOOKUP($D486,Customer_Demand!$D:$BF,COLUMNS($I486:AX486),0)/$K486),(VLOOKUP($D486,Customer_Demand!$D:$BF,COLUMNS($I486:AX486),0)/$I486)),"")</f>
        <v/>
      </c>
      <c r="AY486" s="49" t="str">
        <f>IFERROR(IF($K486&lt;&gt;"SS",(VLOOKUP($D486,Customer_Demand!$D:$BF,COLUMNS($I486:AY486),0)/$I486+VLOOKUP($D486,Customer_Demand!$D:$BF,COLUMNS($I486:AY486),0)/$K486),(VLOOKUP($D486,Customer_Demand!$D:$BF,COLUMNS($I486:AY486),0)/$I486)),"")</f>
        <v/>
      </c>
      <c r="AZ486" s="49" t="str">
        <f>IFERROR(IF($K486&lt;&gt;"SS",(VLOOKUP($D486,Customer_Demand!$D:$BF,COLUMNS($I486:AZ486),0)/$I486+VLOOKUP($D486,Customer_Demand!$D:$BF,COLUMNS($I486:AZ486),0)/$K486),(VLOOKUP($D486,Customer_Demand!$D:$BF,COLUMNS($I486:AZ486),0)/$I486)),"")</f>
        <v/>
      </c>
      <c r="BA486" s="49" t="str">
        <f>IFERROR(IF($K486&lt;&gt;"SS",(VLOOKUP($D486,Customer_Demand!$D:$BF,COLUMNS($I486:BA486),0)/$I486+VLOOKUP($D486,Customer_Demand!$D:$BF,COLUMNS($I486:BA486),0)/$K486),(VLOOKUP($D486,Customer_Demand!$D:$BF,COLUMNS($I486:BA486),0)/$I486)),"")</f>
        <v/>
      </c>
      <c r="BB486" s="49" t="str">
        <f>IFERROR(IF($K486&lt;&gt;"SS",(VLOOKUP($D486,Customer_Demand!$D:$BF,COLUMNS($I486:BB486),0)/$I486+VLOOKUP($D486,Customer_Demand!$D:$BF,COLUMNS($I486:BB486),0)/$K486),(VLOOKUP($D486,Customer_Demand!$D:$BF,COLUMNS($I486:BB486),0)/$I486)),"")</f>
        <v/>
      </c>
      <c r="BC486" s="49" t="str">
        <f>IFERROR(IF($K486&lt;&gt;"SS",(VLOOKUP($D486,Customer_Demand!$D:$BF,COLUMNS($I486:BC486),0)/$I486+VLOOKUP($D486,Customer_Demand!$D:$BF,COLUMNS($I486:BC486),0)/$K486),(VLOOKUP($D486,Customer_Demand!$D:$BF,COLUMNS($I486:BC486),0)/$I486)),"")</f>
        <v/>
      </c>
      <c r="BD486" s="49" t="str">
        <f>IFERROR(IF($K486&lt;&gt;"SS",(VLOOKUP($D486,Customer_Demand!$D:$BF,COLUMNS($I486:BD486),0)/$I486+VLOOKUP($D486,Customer_Demand!$D:$BF,COLUMNS($I486:BD486),0)/$K486),(VLOOKUP($D486,Customer_Demand!$D:$BF,COLUMNS($I486:BD486),0)/$I486)),"")</f>
        <v/>
      </c>
      <c r="BE486" s="49" t="str">
        <f>IFERROR(IF($K486&lt;&gt;"SS",(VLOOKUP($D486,Customer_Demand!$D:$BF,COLUMNS($I486:BE486),0)/$I486+VLOOKUP($D486,Customer_Demand!$D:$BF,COLUMNS($I486:BE486),0)/$K486),(VLOOKUP($D486,Customer_Demand!$D:$BF,COLUMNS($I486:BE486),0)/$I486)),"")</f>
        <v/>
      </c>
      <c r="BF486" s="49" t="str">
        <f>IFERROR(IF($K486&lt;&gt;"SS",(VLOOKUP($D486,Customer_Demand!$D:$BF,COLUMNS($I486:BF486),0)/$I486+VLOOKUP($D486,Customer_Demand!$D:$BF,COLUMNS($I486:BF486),0)/$K486),(VLOOKUP($D486,Customer_Demand!$D:$BF,COLUMNS($I486:BF486),0)/$I486)),"")</f>
        <v/>
      </c>
      <c r="BG486" s="49" t="str">
        <f>IFERROR(IF($K486&lt;&gt;"SS",(VLOOKUP($D486,Customer_Demand!$D:$BF,COLUMNS($I486:BG486),0)/$I486+VLOOKUP($D486,Customer_Demand!$D:$BF,COLUMNS($I486:BG486),0)/$K486),(VLOOKUP($D486,Customer_Demand!$D:$BF,COLUMNS($I486:BG486),0)/$I486)),"")</f>
        <v/>
      </c>
      <c r="BH486" s="49" t="str">
        <f>IFERROR(IF($K486&lt;&gt;"SS",(VLOOKUP($D486,Customer_Demand!$D:$BF,COLUMNS($I486:BH486),0)/$I486+VLOOKUP($D486,Customer_Demand!$D:$BF,COLUMNS($I486:BH486),0)/$K486),(VLOOKUP($D486,Customer_Demand!$D:$BF,COLUMNS($I486:BH486),0)/$I486)),"")</f>
        <v/>
      </c>
      <c r="BI486" s="49" t="str">
        <f>IFERROR(IF($K486&lt;&gt;"SS",(VLOOKUP($D486,Customer_Demand!$D:$BF,COLUMNS($I486:BI486),0)/$I486+VLOOKUP($D486,Customer_Demand!$D:$BF,COLUMNS($I486:BI486),0)/$K486),(VLOOKUP($D486,Customer_Demand!$D:$BF,COLUMNS($I486:BI486),0)/$I486)),"")</f>
        <v/>
      </c>
      <c r="BJ486" s="49" t="str">
        <f>IFERROR(IF($K486&lt;&gt;"SS",(VLOOKUP($D486,Customer_Demand!$D:$BF,COLUMNS($I486:BJ486),0)/$I486+VLOOKUP($D486,Customer_Demand!$D:$BF,COLUMNS($I486:BJ486),0)/$K486),(VLOOKUP($D486,Customer_Demand!$D:$BF,COLUMNS($I486:BJ486),0)/$I486)),"")</f>
        <v/>
      </c>
      <c r="BK486" s="50" t="str">
        <f>IFERROR(IF($K486&lt;&gt;"SS",(VLOOKUP($D486,Customer_Demand!$D:$BF,COLUMNS($I486:BK486),0)/$I486+VLOOKUP($D486,Customer_Demand!$D:$BF,COLUMNS($I486:BK486),0)/$K486),(VLOOKUP($D486,Customer_Demand!$D:$BF,COLUMNS($I486:BK486),0)/$I486)),"")</f>
        <v/>
      </c>
      <c r="BL486" s="18"/>
    </row>
    <row r="487" spans="2:64" x14ac:dyDescent="0.2">
      <c r="B487" s="12" t="str">
        <f t="shared" si="35"/>
        <v/>
      </c>
      <c r="C487" s="45" t="str">
        <f>IF((Customer_Demand!C487)&lt;&gt;"",Customer_Demand!C487,"")</f>
        <v/>
      </c>
      <c r="D487" s="45" t="str">
        <f>IF(C487&lt;&gt;"",Customer_Demand!D487,"")</f>
        <v/>
      </c>
      <c r="E487" s="51" t="str">
        <f>IF(C487&lt;&gt;"",Customer_Demand!E487,"")</f>
        <v/>
      </c>
      <c r="F487" s="47" t="str">
        <f>IF(C487&lt;&gt;"",VLOOKUP(D487,Customer_Demand!$D$5:$F$1005,3,0),"")</f>
        <v/>
      </c>
      <c r="G487" s="48" t="str">
        <f t="shared" si="32"/>
        <v/>
      </c>
      <c r="H487" s="48" t="str">
        <f t="shared" si="33"/>
        <v/>
      </c>
      <c r="I487" s="48" t="str">
        <f>IFERROR(IF(C487&lt;&gt;"",VLOOKUP($H487,SMT_Cycle_Time_Data!$F:$Q,4,0),""),"SGR Not Defined")</f>
        <v/>
      </c>
      <c r="J487" s="48" t="str">
        <f t="shared" si="34"/>
        <v/>
      </c>
      <c r="K487" s="48" t="str">
        <f>IF(C487&lt;&gt;"",IFERROR(VLOOKUP($J487,SMT_Cycle_Time_Data!$F:$Q,4,0),"SS"),"")</f>
        <v/>
      </c>
      <c r="L487" s="49" t="str">
        <f>IFERROR(IF($K487&lt;&gt;"SS",(VLOOKUP($D487,Customer_Demand!$D:$BF,COLUMNS($I487:L487),0)/$I487+VLOOKUP($D487,Customer_Demand!$D:$BF,COLUMNS($I487:L487),0)/$K487),(VLOOKUP($D487,Customer_Demand!$D:$BF,COLUMNS($I487:L487),0)/$I487)),"")</f>
        <v/>
      </c>
      <c r="M487" s="49" t="str">
        <f>IFERROR(IF($K487&lt;&gt;"SS",(VLOOKUP($D487,Customer_Demand!$D:$BF,COLUMNS($I487:M487),0)/$I487+VLOOKUP($D487,Customer_Demand!$D:$BF,COLUMNS($I487:M487),0)/$K487),(VLOOKUP($D487,Customer_Demand!$D:$BF,COLUMNS($I487:M487),0)/$I487)),"")</f>
        <v/>
      </c>
      <c r="N487" s="49" t="str">
        <f>IFERROR(IF($K487&lt;&gt;"SS",(VLOOKUP($D487,Customer_Demand!$D:$BF,COLUMNS($I487:N487),0)/$I487+VLOOKUP($D487,Customer_Demand!$D:$BF,COLUMNS($I487:N487),0)/$K487),(VLOOKUP($D487,Customer_Demand!$D:$BF,COLUMNS($I487:N487),0)/$I487)),"")</f>
        <v/>
      </c>
      <c r="O487" s="49" t="str">
        <f>IFERROR(IF($K487&lt;&gt;"SS",(VLOOKUP($D487,Customer_Demand!$D:$BF,COLUMNS($I487:O487),0)/$I487+VLOOKUP($D487,Customer_Demand!$D:$BF,COLUMNS($I487:O487),0)/$K487),(VLOOKUP($D487,Customer_Demand!$D:$BF,COLUMNS($I487:O487),0)/$I487)),"")</f>
        <v/>
      </c>
      <c r="P487" s="49" t="str">
        <f>IFERROR(IF($K487&lt;&gt;"SS",(VLOOKUP($D487,Customer_Demand!$D:$BF,COLUMNS($I487:P487),0)/$I487+VLOOKUP($D487,Customer_Demand!$D:$BF,COLUMNS($I487:P487),0)/$K487),(VLOOKUP($D487,Customer_Demand!$D:$BF,COLUMNS($I487:P487),0)/$I487)),"")</f>
        <v/>
      </c>
      <c r="Q487" s="49" t="str">
        <f>IFERROR(IF($K487&lt;&gt;"SS",(VLOOKUP($D487,Customer_Demand!$D:$BF,COLUMNS($I487:Q487),0)/$I487+VLOOKUP($D487,Customer_Demand!$D:$BF,COLUMNS($I487:Q487),0)/$K487),(VLOOKUP($D487,Customer_Demand!$D:$BF,COLUMNS($I487:Q487),0)/$I487)),"")</f>
        <v/>
      </c>
      <c r="R487" s="49" t="str">
        <f>IFERROR(IF($K487&lt;&gt;"SS",(VLOOKUP($D487,Customer_Demand!$D:$BF,COLUMNS($I487:R487),0)/$I487+VLOOKUP($D487,Customer_Demand!$D:$BF,COLUMNS($I487:R487),0)/$K487),(VLOOKUP($D487,Customer_Demand!$D:$BF,COLUMNS($I487:R487),0)/$I487)),"")</f>
        <v/>
      </c>
      <c r="S487" s="49" t="str">
        <f>IFERROR(IF($K487&lt;&gt;"SS",(VLOOKUP($D487,Customer_Demand!$D:$BF,COLUMNS($I487:S487),0)/$I487+VLOOKUP($D487,Customer_Demand!$D:$BF,COLUMNS($I487:S487),0)/$K487),(VLOOKUP($D487,Customer_Demand!$D:$BF,COLUMNS($I487:S487),0)/$I487)),"")</f>
        <v/>
      </c>
      <c r="T487" s="49" t="str">
        <f>IFERROR(IF($K487&lt;&gt;"SS",(VLOOKUP($D487,Customer_Demand!$D:$BF,COLUMNS($I487:T487),0)/$I487+VLOOKUP($D487,Customer_Demand!$D:$BF,COLUMNS($I487:T487),0)/$K487),(VLOOKUP($D487,Customer_Demand!$D:$BF,COLUMNS($I487:T487),0)/$I487)),"")</f>
        <v/>
      </c>
      <c r="U487" s="49" t="str">
        <f>IFERROR(IF($K487&lt;&gt;"SS",(VLOOKUP($D487,Customer_Demand!$D:$BF,COLUMNS($I487:U487),0)/$I487+VLOOKUP($D487,Customer_Demand!$D:$BF,COLUMNS($I487:U487),0)/$K487),(VLOOKUP($D487,Customer_Demand!$D:$BF,COLUMNS($I487:U487),0)/$I487)),"")</f>
        <v/>
      </c>
      <c r="V487" s="49" t="str">
        <f>IFERROR(IF($K487&lt;&gt;"SS",(VLOOKUP($D487,Customer_Demand!$D:$BF,COLUMNS($I487:V487),0)/$I487+VLOOKUP($D487,Customer_Demand!$D:$BF,COLUMNS($I487:V487),0)/$K487),(VLOOKUP($D487,Customer_Demand!$D:$BF,COLUMNS($I487:V487),0)/$I487)),"")</f>
        <v/>
      </c>
      <c r="W487" s="49" t="str">
        <f>IFERROR(IF($K487&lt;&gt;"SS",(VLOOKUP($D487,Customer_Demand!$D:$BF,COLUMNS($I487:W487),0)/$I487+VLOOKUP($D487,Customer_Demand!$D:$BF,COLUMNS($I487:W487),0)/$K487),(VLOOKUP($D487,Customer_Demand!$D:$BF,COLUMNS($I487:W487),0)/$I487)),"")</f>
        <v/>
      </c>
      <c r="X487" s="49" t="str">
        <f>IFERROR(IF($K487&lt;&gt;"SS",(VLOOKUP($D487,Customer_Demand!$D:$BF,COLUMNS($I487:X487),0)/$I487+VLOOKUP($D487,Customer_Demand!$D:$BF,COLUMNS($I487:X487),0)/$K487),(VLOOKUP($D487,Customer_Demand!$D:$BF,COLUMNS($I487:X487),0)/$I487)),"")</f>
        <v/>
      </c>
      <c r="Y487" s="49" t="str">
        <f>IFERROR(IF($K487&lt;&gt;"SS",(VLOOKUP($D487,Customer_Demand!$D:$BF,COLUMNS($I487:Y487),0)/$I487+VLOOKUP($D487,Customer_Demand!$D:$BF,COLUMNS($I487:Y487),0)/$K487),(VLOOKUP($D487,Customer_Demand!$D:$BF,COLUMNS($I487:Y487),0)/$I487)),"")</f>
        <v/>
      </c>
      <c r="Z487" s="49" t="str">
        <f>IFERROR(IF($K487&lt;&gt;"SS",(VLOOKUP($D487,Customer_Demand!$D:$BF,COLUMNS($I487:Z487),0)/$I487+VLOOKUP($D487,Customer_Demand!$D:$BF,COLUMNS($I487:Z487),0)/$K487),(VLOOKUP($D487,Customer_Demand!$D:$BF,COLUMNS($I487:Z487),0)/$I487)),"")</f>
        <v/>
      </c>
      <c r="AA487" s="49" t="str">
        <f>IFERROR(IF($K487&lt;&gt;"SS",(VLOOKUP($D487,Customer_Demand!$D:$BF,COLUMNS($I487:AA487),0)/$I487+VLOOKUP($D487,Customer_Demand!$D:$BF,COLUMNS($I487:AA487),0)/$K487),(VLOOKUP($D487,Customer_Demand!$D:$BF,COLUMNS($I487:AA487),0)/$I487)),"")</f>
        <v/>
      </c>
      <c r="AB487" s="49" t="str">
        <f>IFERROR(IF($K487&lt;&gt;"SS",(VLOOKUP($D487,Customer_Demand!$D:$BF,COLUMNS($I487:AB487),0)/$I487+VLOOKUP($D487,Customer_Demand!$D:$BF,COLUMNS($I487:AB487),0)/$K487),(VLOOKUP($D487,Customer_Demand!$D:$BF,COLUMNS($I487:AB487),0)/$I487)),"")</f>
        <v/>
      </c>
      <c r="AC487" s="49" t="str">
        <f>IFERROR(IF($K487&lt;&gt;"SS",(VLOOKUP($D487,Customer_Demand!$D:$BF,COLUMNS($I487:AC487),0)/$I487+VLOOKUP($D487,Customer_Demand!$D:$BF,COLUMNS($I487:AC487),0)/$K487),(VLOOKUP($D487,Customer_Demand!$D:$BF,COLUMNS($I487:AC487),0)/$I487)),"")</f>
        <v/>
      </c>
      <c r="AD487" s="49" t="str">
        <f>IFERROR(IF($K487&lt;&gt;"SS",(VLOOKUP($D487,Customer_Demand!$D:$BF,COLUMNS($I487:AD487),0)/$I487+VLOOKUP($D487,Customer_Demand!$D:$BF,COLUMNS($I487:AD487),0)/$K487),(VLOOKUP($D487,Customer_Demand!$D:$BF,COLUMNS($I487:AD487),0)/$I487)),"")</f>
        <v/>
      </c>
      <c r="AE487" s="49" t="str">
        <f>IFERROR(IF($K487&lt;&gt;"SS",(VLOOKUP($D487,Customer_Demand!$D:$BF,COLUMNS($I487:AE487),0)/$I487+VLOOKUP($D487,Customer_Demand!$D:$BF,COLUMNS($I487:AE487),0)/$K487),(VLOOKUP($D487,Customer_Demand!$D:$BF,COLUMNS($I487:AE487),0)/$I487)),"")</f>
        <v/>
      </c>
      <c r="AF487" s="49" t="str">
        <f>IFERROR(IF($K487&lt;&gt;"SS",(VLOOKUP($D487,Customer_Demand!$D:$BF,COLUMNS($I487:AF487),0)/$I487+VLOOKUP($D487,Customer_Demand!$D:$BF,COLUMNS($I487:AF487),0)/$K487),(VLOOKUP($D487,Customer_Demand!$D:$BF,COLUMNS($I487:AF487),0)/$I487)),"")</f>
        <v/>
      </c>
      <c r="AG487" s="49" t="str">
        <f>IFERROR(IF($K487&lt;&gt;"SS",(VLOOKUP($D487,Customer_Demand!$D:$BF,COLUMNS($I487:AG487),0)/$I487+VLOOKUP($D487,Customer_Demand!$D:$BF,COLUMNS($I487:AG487),0)/$K487),(VLOOKUP($D487,Customer_Demand!$D:$BF,COLUMNS($I487:AG487),0)/$I487)),"")</f>
        <v/>
      </c>
      <c r="AH487" s="49" t="str">
        <f>IFERROR(IF($K487&lt;&gt;"SS",(VLOOKUP($D487,Customer_Demand!$D:$BF,COLUMNS($I487:AH487),0)/$I487+VLOOKUP($D487,Customer_Demand!$D:$BF,COLUMNS($I487:AH487),0)/$K487),(VLOOKUP($D487,Customer_Demand!$D:$BF,COLUMNS($I487:AH487),0)/$I487)),"")</f>
        <v/>
      </c>
      <c r="AI487" s="49" t="str">
        <f>IFERROR(IF($K487&lt;&gt;"SS",(VLOOKUP($D487,Customer_Demand!$D:$BF,COLUMNS($I487:AI487),0)/$I487+VLOOKUP($D487,Customer_Demand!$D:$BF,COLUMNS($I487:AI487),0)/$K487),(VLOOKUP($D487,Customer_Demand!$D:$BF,COLUMNS($I487:AI487),0)/$I487)),"")</f>
        <v/>
      </c>
      <c r="AJ487" s="49" t="str">
        <f>IFERROR(IF($K487&lt;&gt;"SS",(VLOOKUP($D487,Customer_Demand!$D:$BF,COLUMNS($I487:AJ487),0)/$I487+VLOOKUP($D487,Customer_Demand!$D:$BF,COLUMNS($I487:AJ487),0)/$K487),(VLOOKUP($D487,Customer_Demand!$D:$BF,COLUMNS($I487:AJ487),0)/$I487)),"")</f>
        <v/>
      </c>
      <c r="AK487" s="49" t="str">
        <f>IFERROR(IF($K487&lt;&gt;"SS",(VLOOKUP($D487,Customer_Demand!$D:$BF,COLUMNS($I487:AK487),0)/$I487+VLOOKUP($D487,Customer_Demand!$D:$BF,COLUMNS($I487:AK487),0)/$K487),(VLOOKUP($D487,Customer_Demand!$D:$BF,COLUMNS($I487:AK487),0)/$I487)),"")</f>
        <v/>
      </c>
      <c r="AL487" s="49" t="str">
        <f>IFERROR(IF($K487&lt;&gt;"SS",(VLOOKUP($D487,Customer_Demand!$D:$BF,COLUMNS($I487:AL487),0)/$I487+VLOOKUP($D487,Customer_Demand!$D:$BF,COLUMNS($I487:AL487),0)/$K487),(VLOOKUP($D487,Customer_Demand!$D:$BF,COLUMNS($I487:AL487),0)/$I487)),"")</f>
        <v/>
      </c>
      <c r="AM487" s="49" t="str">
        <f>IFERROR(IF($K487&lt;&gt;"SS",(VLOOKUP($D487,Customer_Demand!$D:$BF,COLUMNS($I487:AM487),0)/$I487+VLOOKUP($D487,Customer_Demand!$D:$BF,COLUMNS($I487:AM487),0)/$K487),(VLOOKUP($D487,Customer_Demand!$D:$BF,COLUMNS($I487:AM487),0)/$I487)),"")</f>
        <v/>
      </c>
      <c r="AN487" s="49" t="str">
        <f>IFERROR(IF($K487&lt;&gt;"SS",(VLOOKUP($D487,Customer_Demand!$D:$BF,COLUMNS($I487:AN487),0)/$I487+VLOOKUP($D487,Customer_Demand!$D:$BF,COLUMNS($I487:AN487),0)/$K487),(VLOOKUP($D487,Customer_Demand!$D:$BF,COLUMNS($I487:AN487),0)/$I487)),"")</f>
        <v/>
      </c>
      <c r="AO487" s="49" t="str">
        <f>IFERROR(IF($K487&lt;&gt;"SS",(VLOOKUP($D487,Customer_Demand!$D:$BF,COLUMNS($I487:AO487),0)/$I487+VLOOKUP($D487,Customer_Demand!$D:$BF,COLUMNS($I487:AO487),0)/$K487),(VLOOKUP($D487,Customer_Demand!$D:$BF,COLUMNS($I487:AO487),0)/$I487)),"")</f>
        <v/>
      </c>
      <c r="AP487" s="49" t="str">
        <f>IFERROR(IF($K487&lt;&gt;"SS",(VLOOKUP($D487,Customer_Demand!$D:$BF,COLUMNS($I487:AP487),0)/$I487+VLOOKUP($D487,Customer_Demand!$D:$BF,COLUMNS($I487:AP487),0)/$K487),(VLOOKUP($D487,Customer_Demand!$D:$BF,COLUMNS($I487:AP487),0)/$I487)),"")</f>
        <v/>
      </c>
      <c r="AQ487" s="49" t="str">
        <f>IFERROR(IF($K487&lt;&gt;"SS",(VLOOKUP($D487,Customer_Demand!$D:$BF,COLUMNS($I487:AQ487),0)/$I487+VLOOKUP($D487,Customer_Demand!$D:$BF,COLUMNS($I487:AQ487),0)/$K487),(VLOOKUP($D487,Customer_Demand!$D:$BF,COLUMNS($I487:AQ487),0)/$I487)),"")</f>
        <v/>
      </c>
      <c r="AR487" s="49" t="str">
        <f>IFERROR(IF($K487&lt;&gt;"SS",(VLOOKUP($D487,Customer_Demand!$D:$BF,COLUMNS($I487:AR487),0)/$I487+VLOOKUP($D487,Customer_Demand!$D:$BF,COLUMNS($I487:AR487),0)/$K487),(VLOOKUP($D487,Customer_Demand!$D:$BF,COLUMNS($I487:AR487),0)/$I487)),"")</f>
        <v/>
      </c>
      <c r="AS487" s="49" t="str">
        <f>IFERROR(IF($K487&lt;&gt;"SS",(VLOOKUP($D487,Customer_Demand!$D:$BF,COLUMNS($I487:AS487),0)/$I487+VLOOKUP($D487,Customer_Demand!$D:$BF,COLUMNS($I487:AS487),0)/$K487),(VLOOKUP($D487,Customer_Demand!$D:$BF,COLUMNS($I487:AS487),0)/$I487)),"")</f>
        <v/>
      </c>
      <c r="AT487" s="49" t="str">
        <f>IFERROR(IF($K487&lt;&gt;"SS",(VLOOKUP($D487,Customer_Demand!$D:$BF,COLUMNS($I487:AT487),0)/$I487+VLOOKUP($D487,Customer_Demand!$D:$BF,COLUMNS($I487:AT487),0)/$K487),(VLOOKUP($D487,Customer_Demand!$D:$BF,COLUMNS($I487:AT487),0)/$I487)),"")</f>
        <v/>
      </c>
      <c r="AU487" s="49" t="str">
        <f>IFERROR(IF($K487&lt;&gt;"SS",(VLOOKUP($D487,Customer_Demand!$D:$BF,COLUMNS($I487:AU487),0)/$I487+VLOOKUP($D487,Customer_Demand!$D:$BF,COLUMNS($I487:AU487),0)/$K487),(VLOOKUP($D487,Customer_Demand!$D:$BF,COLUMNS($I487:AU487),0)/$I487)),"")</f>
        <v/>
      </c>
      <c r="AV487" s="49" t="str">
        <f>IFERROR(IF($K487&lt;&gt;"SS",(VLOOKUP($D487,Customer_Demand!$D:$BF,COLUMNS($I487:AV487),0)/$I487+VLOOKUP($D487,Customer_Demand!$D:$BF,COLUMNS($I487:AV487),0)/$K487),(VLOOKUP($D487,Customer_Demand!$D:$BF,COLUMNS($I487:AV487),0)/$I487)),"")</f>
        <v/>
      </c>
      <c r="AW487" s="49" t="str">
        <f>IFERROR(IF($K487&lt;&gt;"SS",(VLOOKUP($D487,Customer_Demand!$D:$BF,COLUMNS($I487:AW487),0)/$I487+VLOOKUP($D487,Customer_Demand!$D:$BF,COLUMNS($I487:AW487),0)/$K487),(VLOOKUP($D487,Customer_Demand!$D:$BF,COLUMNS($I487:AW487),0)/$I487)),"")</f>
        <v/>
      </c>
      <c r="AX487" s="49" t="str">
        <f>IFERROR(IF($K487&lt;&gt;"SS",(VLOOKUP($D487,Customer_Demand!$D:$BF,COLUMNS($I487:AX487),0)/$I487+VLOOKUP($D487,Customer_Demand!$D:$BF,COLUMNS($I487:AX487),0)/$K487),(VLOOKUP($D487,Customer_Demand!$D:$BF,COLUMNS($I487:AX487),0)/$I487)),"")</f>
        <v/>
      </c>
      <c r="AY487" s="49" t="str">
        <f>IFERROR(IF($K487&lt;&gt;"SS",(VLOOKUP($D487,Customer_Demand!$D:$BF,COLUMNS($I487:AY487),0)/$I487+VLOOKUP($D487,Customer_Demand!$D:$BF,COLUMNS($I487:AY487),0)/$K487),(VLOOKUP($D487,Customer_Demand!$D:$BF,COLUMNS($I487:AY487),0)/$I487)),"")</f>
        <v/>
      </c>
      <c r="AZ487" s="49" t="str">
        <f>IFERROR(IF($K487&lt;&gt;"SS",(VLOOKUP($D487,Customer_Demand!$D:$BF,COLUMNS($I487:AZ487),0)/$I487+VLOOKUP($D487,Customer_Demand!$D:$BF,COLUMNS($I487:AZ487),0)/$K487),(VLOOKUP($D487,Customer_Demand!$D:$BF,COLUMNS($I487:AZ487),0)/$I487)),"")</f>
        <v/>
      </c>
      <c r="BA487" s="49" t="str">
        <f>IFERROR(IF($K487&lt;&gt;"SS",(VLOOKUP($D487,Customer_Demand!$D:$BF,COLUMNS($I487:BA487),0)/$I487+VLOOKUP($D487,Customer_Demand!$D:$BF,COLUMNS($I487:BA487),0)/$K487),(VLOOKUP($D487,Customer_Demand!$D:$BF,COLUMNS($I487:BA487),0)/$I487)),"")</f>
        <v/>
      </c>
      <c r="BB487" s="49" t="str">
        <f>IFERROR(IF($K487&lt;&gt;"SS",(VLOOKUP($D487,Customer_Demand!$D:$BF,COLUMNS($I487:BB487),0)/$I487+VLOOKUP($D487,Customer_Demand!$D:$BF,COLUMNS($I487:BB487),0)/$K487),(VLOOKUP($D487,Customer_Demand!$D:$BF,COLUMNS($I487:BB487),0)/$I487)),"")</f>
        <v/>
      </c>
      <c r="BC487" s="49" t="str">
        <f>IFERROR(IF($K487&lt;&gt;"SS",(VLOOKUP($D487,Customer_Demand!$D:$BF,COLUMNS($I487:BC487),0)/$I487+VLOOKUP($D487,Customer_Demand!$D:$BF,COLUMNS($I487:BC487),0)/$K487),(VLOOKUP($D487,Customer_Demand!$D:$BF,COLUMNS($I487:BC487),0)/$I487)),"")</f>
        <v/>
      </c>
      <c r="BD487" s="49" t="str">
        <f>IFERROR(IF($K487&lt;&gt;"SS",(VLOOKUP($D487,Customer_Demand!$D:$BF,COLUMNS($I487:BD487),0)/$I487+VLOOKUP($D487,Customer_Demand!$D:$BF,COLUMNS($I487:BD487),0)/$K487),(VLOOKUP($D487,Customer_Demand!$D:$BF,COLUMNS($I487:BD487),0)/$I487)),"")</f>
        <v/>
      </c>
      <c r="BE487" s="49" t="str">
        <f>IFERROR(IF($K487&lt;&gt;"SS",(VLOOKUP($D487,Customer_Demand!$D:$BF,COLUMNS($I487:BE487),0)/$I487+VLOOKUP($D487,Customer_Demand!$D:$BF,COLUMNS($I487:BE487),0)/$K487),(VLOOKUP($D487,Customer_Demand!$D:$BF,COLUMNS($I487:BE487),0)/$I487)),"")</f>
        <v/>
      </c>
      <c r="BF487" s="49" t="str">
        <f>IFERROR(IF($K487&lt;&gt;"SS",(VLOOKUP($D487,Customer_Demand!$D:$BF,COLUMNS($I487:BF487),0)/$I487+VLOOKUP($D487,Customer_Demand!$D:$BF,COLUMNS($I487:BF487),0)/$K487),(VLOOKUP($D487,Customer_Demand!$D:$BF,COLUMNS($I487:BF487),0)/$I487)),"")</f>
        <v/>
      </c>
      <c r="BG487" s="49" t="str">
        <f>IFERROR(IF($K487&lt;&gt;"SS",(VLOOKUP($D487,Customer_Demand!$D:$BF,COLUMNS($I487:BG487),0)/$I487+VLOOKUP($D487,Customer_Demand!$D:$BF,COLUMNS($I487:BG487),0)/$K487),(VLOOKUP($D487,Customer_Demand!$D:$BF,COLUMNS($I487:BG487),0)/$I487)),"")</f>
        <v/>
      </c>
      <c r="BH487" s="49" t="str">
        <f>IFERROR(IF($K487&lt;&gt;"SS",(VLOOKUP($D487,Customer_Demand!$D:$BF,COLUMNS($I487:BH487),0)/$I487+VLOOKUP($D487,Customer_Demand!$D:$BF,COLUMNS($I487:BH487),0)/$K487),(VLOOKUP($D487,Customer_Demand!$D:$BF,COLUMNS($I487:BH487),0)/$I487)),"")</f>
        <v/>
      </c>
      <c r="BI487" s="49" t="str">
        <f>IFERROR(IF($K487&lt;&gt;"SS",(VLOOKUP($D487,Customer_Demand!$D:$BF,COLUMNS($I487:BI487),0)/$I487+VLOOKUP($D487,Customer_Demand!$D:$BF,COLUMNS($I487:BI487),0)/$K487),(VLOOKUP($D487,Customer_Demand!$D:$BF,COLUMNS($I487:BI487),0)/$I487)),"")</f>
        <v/>
      </c>
      <c r="BJ487" s="49" t="str">
        <f>IFERROR(IF($K487&lt;&gt;"SS",(VLOOKUP($D487,Customer_Demand!$D:$BF,COLUMNS($I487:BJ487),0)/$I487+VLOOKUP($D487,Customer_Demand!$D:$BF,COLUMNS($I487:BJ487),0)/$K487),(VLOOKUP($D487,Customer_Demand!$D:$BF,COLUMNS($I487:BJ487),0)/$I487)),"")</f>
        <v/>
      </c>
      <c r="BK487" s="50" t="str">
        <f>IFERROR(IF($K487&lt;&gt;"SS",(VLOOKUP($D487,Customer_Demand!$D:$BF,COLUMNS($I487:BK487),0)/$I487+VLOOKUP($D487,Customer_Demand!$D:$BF,COLUMNS($I487:BK487),0)/$K487),(VLOOKUP($D487,Customer_Demand!$D:$BF,COLUMNS($I487:BK487),0)/$I487)),"")</f>
        <v/>
      </c>
      <c r="BL487" s="18"/>
    </row>
    <row r="488" spans="2:64" x14ac:dyDescent="0.2">
      <c r="B488" s="12" t="str">
        <f t="shared" si="35"/>
        <v/>
      </c>
      <c r="C488" s="45" t="str">
        <f>IF((Customer_Demand!C488)&lt;&gt;"",Customer_Demand!C488,"")</f>
        <v/>
      </c>
      <c r="D488" s="45" t="str">
        <f>IF(C488&lt;&gt;"",Customer_Demand!D488,"")</f>
        <v/>
      </c>
      <c r="E488" s="51" t="str">
        <f>IF(C488&lt;&gt;"",Customer_Demand!E488,"")</f>
        <v/>
      </c>
      <c r="F488" s="47" t="str">
        <f>IF(C488&lt;&gt;"",VLOOKUP(D488,Customer_Demand!$D$5:$F$1005,3,0),"")</f>
        <v/>
      </c>
      <c r="G488" s="48" t="str">
        <f t="shared" si="32"/>
        <v/>
      </c>
      <c r="H488" s="48" t="str">
        <f t="shared" si="33"/>
        <v/>
      </c>
      <c r="I488" s="48" t="str">
        <f>IFERROR(IF(C488&lt;&gt;"",VLOOKUP($H488,SMT_Cycle_Time_Data!$F:$Q,4,0),""),"SGR Not Defined")</f>
        <v/>
      </c>
      <c r="J488" s="48" t="str">
        <f t="shared" si="34"/>
        <v/>
      </c>
      <c r="K488" s="48" t="str">
        <f>IF(C488&lt;&gt;"",IFERROR(VLOOKUP($J488,SMT_Cycle_Time_Data!$F:$Q,4,0),"SS"),"")</f>
        <v/>
      </c>
      <c r="L488" s="49" t="str">
        <f>IFERROR(IF($K488&lt;&gt;"SS",(VLOOKUP($D488,Customer_Demand!$D:$BF,COLUMNS($I488:L488),0)/$I488+VLOOKUP($D488,Customer_Demand!$D:$BF,COLUMNS($I488:L488),0)/$K488),(VLOOKUP($D488,Customer_Demand!$D:$BF,COLUMNS($I488:L488),0)/$I488)),"")</f>
        <v/>
      </c>
      <c r="M488" s="49" t="str">
        <f>IFERROR(IF($K488&lt;&gt;"SS",(VLOOKUP($D488,Customer_Demand!$D:$BF,COLUMNS($I488:M488),0)/$I488+VLOOKUP($D488,Customer_Demand!$D:$BF,COLUMNS($I488:M488),0)/$K488),(VLOOKUP($D488,Customer_Demand!$D:$BF,COLUMNS($I488:M488),0)/$I488)),"")</f>
        <v/>
      </c>
      <c r="N488" s="49" t="str">
        <f>IFERROR(IF($K488&lt;&gt;"SS",(VLOOKUP($D488,Customer_Demand!$D:$BF,COLUMNS($I488:N488),0)/$I488+VLOOKUP($D488,Customer_Demand!$D:$BF,COLUMNS($I488:N488),0)/$K488),(VLOOKUP($D488,Customer_Demand!$D:$BF,COLUMNS($I488:N488),0)/$I488)),"")</f>
        <v/>
      </c>
      <c r="O488" s="49" t="str">
        <f>IFERROR(IF($K488&lt;&gt;"SS",(VLOOKUP($D488,Customer_Demand!$D:$BF,COLUMNS($I488:O488),0)/$I488+VLOOKUP($D488,Customer_Demand!$D:$BF,COLUMNS($I488:O488),0)/$K488),(VLOOKUP($D488,Customer_Demand!$D:$BF,COLUMNS($I488:O488),0)/$I488)),"")</f>
        <v/>
      </c>
      <c r="P488" s="49" t="str">
        <f>IFERROR(IF($K488&lt;&gt;"SS",(VLOOKUP($D488,Customer_Demand!$D:$BF,COLUMNS($I488:P488),0)/$I488+VLOOKUP($D488,Customer_Demand!$D:$BF,COLUMNS($I488:P488),0)/$K488),(VLOOKUP($D488,Customer_Demand!$D:$BF,COLUMNS($I488:P488),0)/$I488)),"")</f>
        <v/>
      </c>
      <c r="Q488" s="49" t="str">
        <f>IFERROR(IF($K488&lt;&gt;"SS",(VLOOKUP($D488,Customer_Demand!$D:$BF,COLUMNS($I488:Q488),0)/$I488+VLOOKUP($D488,Customer_Demand!$D:$BF,COLUMNS($I488:Q488),0)/$K488),(VLOOKUP($D488,Customer_Demand!$D:$BF,COLUMNS($I488:Q488),0)/$I488)),"")</f>
        <v/>
      </c>
      <c r="R488" s="49" t="str">
        <f>IFERROR(IF($K488&lt;&gt;"SS",(VLOOKUP($D488,Customer_Demand!$D:$BF,COLUMNS($I488:R488),0)/$I488+VLOOKUP($D488,Customer_Demand!$D:$BF,COLUMNS($I488:R488),0)/$K488),(VLOOKUP($D488,Customer_Demand!$D:$BF,COLUMNS($I488:R488),0)/$I488)),"")</f>
        <v/>
      </c>
      <c r="S488" s="49" t="str">
        <f>IFERROR(IF($K488&lt;&gt;"SS",(VLOOKUP($D488,Customer_Demand!$D:$BF,COLUMNS($I488:S488),0)/$I488+VLOOKUP($D488,Customer_Demand!$D:$BF,COLUMNS($I488:S488),0)/$K488),(VLOOKUP($D488,Customer_Demand!$D:$BF,COLUMNS($I488:S488),0)/$I488)),"")</f>
        <v/>
      </c>
      <c r="T488" s="49" t="str">
        <f>IFERROR(IF($K488&lt;&gt;"SS",(VLOOKUP($D488,Customer_Demand!$D:$BF,COLUMNS($I488:T488),0)/$I488+VLOOKUP($D488,Customer_Demand!$D:$BF,COLUMNS($I488:T488),0)/$K488),(VLOOKUP($D488,Customer_Demand!$D:$BF,COLUMNS($I488:T488),0)/$I488)),"")</f>
        <v/>
      </c>
      <c r="U488" s="49" t="str">
        <f>IFERROR(IF($K488&lt;&gt;"SS",(VLOOKUP($D488,Customer_Demand!$D:$BF,COLUMNS($I488:U488),0)/$I488+VLOOKUP($D488,Customer_Demand!$D:$BF,COLUMNS($I488:U488),0)/$K488),(VLOOKUP($D488,Customer_Demand!$D:$BF,COLUMNS($I488:U488),0)/$I488)),"")</f>
        <v/>
      </c>
      <c r="V488" s="49" t="str">
        <f>IFERROR(IF($K488&lt;&gt;"SS",(VLOOKUP($D488,Customer_Demand!$D:$BF,COLUMNS($I488:V488),0)/$I488+VLOOKUP($D488,Customer_Demand!$D:$BF,COLUMNS($I488:V488),0)/$K488),(VLOOKUP($D488,Customer_Demand!$D:$BF,COLUMNS($I488:V488),0)/$I488)),"")</f>
        <v/>
      </c>
      <c r="W488" s="49" t="str">
        <f>IFERROR(IF($K488&lt;&gt;"SS",(VLOOKUP($D488,Customer_Demand!$D:$BF,COLUMNS($I488:W488),0)/$I488+VLOOKUP($D488,Customer_Demand!$D:$BF,COLUMNS($I488:W488),0)/$K488),(VLOOKUP($D488,Customer_Demand!$D:$BF,COLUMNS($I488:W488),0)/$I488)),"")</f>
        <v/>
      </c>
      <c r="X488" s="49" t="str">
        <f>IFERROR(IF($K488&lt;&gt;"SS",(VLOOKUP($D488,Customer_Demand!$D:$BF,COLUMNS($I488:X488),0)/$I488+VLOOKUP($D488,Customer_Demand!$D:$BF,COLUMNS($I488:X488),0)/$K488),(VLOOKUP($D488,Customer_Demand!$D:$BF,COLUMNS($I488:X488),0)/$I488)),"")</f>
        <v/>
      </c>
      <c r="Y488" s="49" t="str">
        <f>IFERROR(IF($K488&lt;&gt;"SS",(VLOOKUP($D488,Customer_Demand!$D:$BF,COLUMNS($I488:Y488),0)/$I488+VLOOKUP($D488,Customer_Demand!$D:$BF,COLUMNS($I488:Y488),0)/$K488),(VLOOKUP($D488,Customer_Demand!$D:$BF,COLUMNS($I488:Y488),0)/$I488)),"")</f>
        <v/>
      </c>
      <c r="Z488" s="49" t="str">
        <f>IFERROR(IF($K488&lt;&gt;"SS",(VLOOKUP($D488,Customer_Demand!$D:$BF,COLUMNS($I488:Z488),0)/$I488+VLOOKUP($D488,Customer_Demand!$D:$BF,COLUMNS($I488:Z488),0)/$K488),(VLOOKUP($D488,Customer_Demand!$D:$BF,COLUMNS($I488:Z488),0)/$I488)),"")</f>
        <v/>
      </c>
      <c r="AA488" s="49" t="str">
        <f>IFERROR(IF($K488&lt;&gt;"SS",(VLOOKUP($D488,Customer_Demand!$D:$BF,COLUMNS($I488:AA488),0)/$I488+VLOOKUP($D488,Customer_Demand!$D:$BF,COLUMNS($I488:AA488),0)/$K488),(VLOOKUP($D488,Customer_Demand!$D:$BF,COLUMNS($I488:AA488),0)/$I488)),"")</f>
        <v/>
      </c>
      <c r="AB488" s="49" t="str">
        <f>IFERROR(IF($K488&lt;&gt;"SS",(VLOOKUP($D488,Customer_Demand!$D:$BF,COLUMNS($I488:AB488),0)/$I488+VLOOKUP($D488,Customer_Demand!$D:$BF,COLUMNS($I488:AB488),0)/$K488),(VLOOKUP($D488,Customer_Demand!$D:$BF,COLUMNS($I488:AB488),0)/$I488)),"")</f>
        <v/>
      </c>
      <c r="AC488" s="49" t="str">
        <f>IFERROR(IF($K488&lt;&gt;"SS",(VLOOKUP($D488,Customer_Demand!$D:$BF,COLUMNS($I488:AC488),0)/$I488+VLOOKUP($D488,Customer_Demand!$D:$BF,COLUMNS($I488:AC488),0)/$K488),(VLOOKUP($D488,Customer_Demand!$D:$BF,COLUMNS($I488:AC488),0)/$I488)),"")</f>
        <v/>
      </c>
      <c r="AD488" s="49" t="str">
        <f>IFERROR(IF($K488&lt;&gt;"SS",(VLOOKUP($D488,Customer_Demand!$D:$BF,COLUMNS($I488:AD488),0)/$I488+VLOOKUP($D488,Customer_Demand!$D:$BF,COLUMNS($I488:AD488),0)/$K488),(VLOOKUP($D488,Customer_Demand!$D:$BF,COLUMNS($I488:AD488),0)/$I488)),"")</f>
        <v/>
      </c>
      <c r="AE488" s="49" t="str">
        <f>IFERROR(IF($K488&lt;&gt;"SS",(VLOOKUP($D488,Customer_Demand!$D:$BF,COLUMNS($I488:AE488),0)/$I488+VLOOKUP($D488,Customer_Demand!$D:$BF,COLUMNS($I488:AE488),0)/$K488),(VLOOKUP($D488,Customer_Demand!$D:$BF,COLUMNS($I488:AE488),0)/$I488)),"")</f>
        <v/>
      </c>
      <c r="AF488" s="49" t="str">
        <f>IFERROR(IF($K488&lt;&gt;"SS",(VLOOKUP($D488,Customer_Demand!$D:$BF,COLUMNS($I488:AF488),0)/$I488+VLOOKUP($D488,Customer_Demand!$D:$BF,COLUMNS($I488:AF488),0)/$K488),(VLOOKUP($D488,Customer_Demand!$D:$BF,COLUMNS($I488:AF488),0)/$I488)),"")</f>
        <v/>
      </c>
      <c r="AG488" s="49" t="str">
        <f>IFERROR(IF($K488&lt;&gt;"SS",(VLOOKUP($D488,Customer_Demand!$D:$BF,COLUMNS($I488:AG488),0)/$I488+VLOOKUP($D488,Customer_Demand!$D:$BF,COLUMNS($I488:AG488),0)/$K488),(VLOOKUP($D488,Customer_Demand!$D:$BF,COLUMNS($I488:AG488),0)/$I488)),"")</f>
        <v/>
      </c>
      <c r="AH488" s="49" t="str">
        <f>IFERROR(IF($K488&lt;&gt;"SS",(VLOOKUP($D488,Customer_Demand!$D:$BF,COLUMNS($I488:AH488),0)/$I488+VLOOKUP($D488,Customer_Demand!$D:$BF,COLUMNS($I488:AH488),0)/$K488),(VLOOKUP($D488,Customer_Demand!$D:$BF,COLUMNS($I488:AH488),0)/$I488)),"")</f>
        <v/>
      </c>
      <c r="AI488" s="49" t="str">
        <f>IFERROR(IF($K488&lt;&gt;"SS",(VLOOKUP($D488,Customer_Demand!$D:$BF,COLUMNS($I488:AI488),0)/$I488+VLOOKUP($D488,Customer_Demand!$D:$BF,COLUMNS($I488:AI488),0)/$K488),(VLOOKUP($D488,Customer_Demand!$D:$BF,COLUMNS($I488:AI488),0)/$I488)),"")</f>
        <v/>
      </c>
      <c r="AJ488" s="49" t="str">
        <f>IFERROR(IF($K488&lt;&gt;"SS",(VLOOKUP($D488,Customer_Demand!$D:$BF,COLUMNS($I488:AJ488),0)/$I488+VLOOKUP($D488,Customer_Demand!$D:$BF,COLUMNS($I488:AJ488),0)/$K488),(VLOOKUP($D488,Customer_Demand!$D:$BF,COLUMNS($I488:AJ488),0)/$I488)),"")</f>
        <v/>
      </c>
      <c r="AK488" s="49" t="str">
        <f>IFERROR(IF($K488&lt;&gt;"SS",(VLOOKUP($D488,Customer_Demand!$D:$BF,COLUMNS($I488:AK488),0)/$I488+VLOOKUP($D488,Customer_Demand!$D:$BF,COLUMNS($I488:AK488),0)/$K488),(VLOOKUP($D488,Customer_Demand!$D:$BF,COLUMNS($I488:AK488),0)/$I488)),"")</f>
        <v/>
      </c>
      <c r="AL488" s="49" t="str">
        <f>IFERROR(IF($K488&lt;&gt;"SS",(VLOOKUP($D488,Customer_Demand!$D:$BF,COLUMNS($I488:AL488),0)/$I488+VLOOKUP($D488,Customer_Demand!$D:$BF,COLUMNS($I488:AL488),0)/$K488),(VLOOKUP($D488,Customer_Demand!$D:$BF,COLUMNS($I488:AL488),0)/$I488)),"")</f>
        <v/>
      </c>
      <c r="AM488" s="49" t="str">
        <f>IFERROR(IF($K488&lt;&gt;"SS",(VLOOKUP($D488,Customer_Demand!$D:$BF,COLUMNS($I488:AM488),0)/$I488+VLOOKUP($D488,Customer_Demand!$D:$BF,COLUMNS($I488:AM488),0)/$K488),(VLOOKUP($D488,Customer_Demand!$D:$BF,COLUMNS($I488:AM488),0)/$I488)),"")</f>
        <v/>
      </c>
      <c r="AN488" s="49" t="str">
        <f>IFERROR(IF($K488&lt;&gt;"SS",(VLOOKUP($D488,Customer_Demand!$D:$BF,COLUMNS($I488:AN488),0)/$I488+VLOOKUP($D488,Customer_Demand!$D:$BF,COLUMNS($I488:AN488),0)/$K488),(VLOOKUP($D488,Customer_Demand!$D:$BF,COLUMNS($I488:AN488),0)/$I488)),"")</f>
        <v/>
      </c>
      <c r="AO488" s="49" t="str">
        <f>IFERROR(IF($K488&lt;&gt;"SS",(VLOOKUP($D488,Customer_Demand!$D:$BF,COLUMNS($I488:AO488),0)/$I488+VLOOKUP($D488,Customer_Demand!$D:$BF,COLUMNS($I488:AO488),0)/$K488),(VLOOKUP($D488,Customer_Demand!$D:$BF,COLUMNS($I488:AO488),0)/$I488)),"")</f>
        <v/>
      </c>
      <c r="AP488" s="49" t="str">
        <f>IFERROR(IF($K488&lt;&gt;"SS",(VLOOKUP($D488,Customer_Demand!$D:$BF,COLUMNS($I488:AP488),0)/$I488+VLOOKUP($D488,Customer_Demand!$D:$BF,COLUMNS($I488:AP488),0)/$K488),(VLOOKUP($D488,Customer_Demand!$D:$BF,COLUMNS($I488:AP488),0)/$I488)),"")</f>
        <v/>
      </c>
      <c r="AQ488" s="49" t="str">
        <f>IFERROR(IF($K488&lt;&gt;"SS",(VLOOKUP($D488,Customer_Demand!$D:$BF,COLUMNS($I488:AQ488),0)/$I488+VLOOKUP($D488,Customer_Demand!$D:$BF,COLUMNS($I488:AQ488),0)/$K488),(VLOOKUP($D488,Customer_Demand!$D:$BF,COLUMNS($I488:AQ488),0)/$I488)),"")</f>
        <v/>
      </c>
      <c r="AR488" s="49" t="str">
        <f>IFERROR(IF($K488&lt;&gt;"SS",(VLOOKUP($D488,Customer_Demand!$D:$BF,COLUMNS($I488:AR488),0)/$I488+VLOOKUP($D488,Customer_Demand!$D:$BF,COLUMNS($I488:AR488),0)/$K488),(VLOOKUP($D488,Customer_Demand!$D:$BF,COLUMNS($I488:AR488),0)/$I488)),"")</f>
        <v/>
      </c>
      <c r="AS488" s="49" t="str">
        <f>IFERROR(IF($K488&lt;&gt;"SS",(VLOOKUP($D488,Customer_Demand!$D:$BF,COLUMNS($I488:AS488),0)/$I488+VLOOKUP($D488,Customer_Demand!$D:$BF,COLUMNS($I488:AS488),0)/$K488),(VLOOKUP($D488,Customer_Demand!$D:$BF,COLUMNS($I488:AS488),0)/$I488)),"")</f>
        <v/>
      </c>
      <c r="AT488" s="49" t="str">
        <f>IFERROR(IF($K488&lt;&gt;"SS",(VLOOKUP($D488,Customer_Demand!$D:$BF,COLUMNS($I488:AT488),0)/$I488+VLOOKUP($D488,Customer_Demand!$D:$BF,COLUMNS($I488:AT488),0)/$K488),(VLOOKUP($D488,Customer_Demand!$D:$BF,COLUMNS($I488:AT488),0)/$I488)),"")</f>
        <v/>
      </c>
      <c r="AU488" s="49" t="str">
        <f>IFERROR(IF($K488&lt;&gt;"SS",(VLOOKUP($D488,Customer_Demand!$D:$BF,COLUMNS($I488:AU488),0)/$I488+VLOOKUP($D488,Customer_Demand!$D:$BF,COLUMNS($I488:AU488),0)/$K488),(VLOOKUP($D488,Customer_Demand!$D:$BF,COLUMNS($I488:AU488),0)/$I488)),"")</f>
        <v/>
      </c>
      <c r="AV488" s="49" t="str">
        <f>IFERROR(IF($K488&lt;&gt;"SS",(VLOOKUP($D488,Customer_Demand!$D:$BF,COLUMNS($I488:AV488),0)/$I488+VLOOKUP($D488,Customer_Demand!$D:$BF,COLUMNS($I488:AV488),0)/$K488),(VLOOKUP($D488,Customer_Demand!$D:$BF,COLUMNS($I488:AV488),0)/$I488)),"")</f>
        <v/>
      </c>
      <c r="AW488" s="49" t="str">
        <f>IFERROR(IF($K488&lt;&gt;"SS",(VLOOKUP($D488,Customer_Demand!$D:$BF,COLUMNS($I488:AW488),0)/$I488+VLOOKUP($D488,Customer_Demand!$D:$BF,COLUMNS($I488:AW488),0)/$K488),(VLOOKUP($D488,Customer_Demand!$D:$BF,COLUMNS($I488:AW488),0)/$I488)),"")</f>
        <v/>
      </c>
      <c r="AX488" s="49" t="str">
        <f>IFERROR(IF($K488&lt;&gt;"SS",(VLOOKUP($D488,Customer_Demand!$D:$BF,COLUMNS($I488:AX488),0)/$I488+VLOOKUP($D488,Customer_Demand!$D:$BF,COLUMNS($I488:AX488),0)/$K488),(VLOOKUP($D488,Customer_Demand!$D:$BF,COLUMNS($I488:AX488),0)/$I488)),"")</f>
        <v/>
      </c>
      <c r="AY488" s="49" t="str">
        <f>IFERROR(IF($K488&lt;&gt;"SS",(VLOOKUP($D488,Customer_Demand!$D:$BF,COLUMNS($I488:AY488),0)/$I488+VLOOKUP($D488,Customer_Demand!$D:$BF,COLUMNS($I488:AY488),0)/$K488),(VLOOKUP($D488,Customer_Demand!$D:$BF,COLUMNS($I488:AY488),0)/$I488)),"")</f>
        <v/>
      </c>
      <c r="AZ488" s="49" t="str">
        <f>IFERROR(IF($K488&lt;&gt;"SS",(VLOOKUP($D488,Customer_Demand!$D:$BF,COLUMNS($I488:AZ488),0)/$I488+VLOOKUP($D488,Customer_Demand!$D:$BF,COLUMNS($I488:AZ488),0)/$K488),(VLOOKUP($D488,Customer_Demand!$D:$BF,COLUMNS($I488:AZ488),0)/$I488)),"")</f>
        <v/>
      </c>
      <c r="BA488" s="49" t="str">
        <f>IFERROR(IF($K488&lt;&gt;"SS",(VLOOKUP($D488,Customer_Demand!$D:$BF,COLUMNS($I488:BA488),0)/$I488+VLOOKUP($D488,Customer_Demand!$D:$BF,COLUMNS($I488:BA488),0)/$K488),(VLOOKUP($D488,Customer_Demand!$D:$BF,COLUMNS($I488:BA488),0)/$I488)),"")</f>
        <v/>
      </c>
      <c r="BB488" s="49" t="str">
        <f>IFERROR(IF($K488&lt;&gt;"SS",(VLOOKUP($D488,Customer_Demand!$D:$BF,COLUMNS($I488:BB488),0)/$I488+VLOOKUP($D488,Customer_Demand!$D:$BF,COLUMNS($I488:BB488),0)/$K488),(VLOOKUP($D488,Customer_Demand!$D:$BF,COLUMNS($I488:BB488),0)/$I488)),"")</f>
        <v/>
      </c>
      <c r="BC488" s="49" t="str">
        <f>IFERROR(IF($K488&lt;&gt;"SS",(VLOOKUP($D488,Customer_Demand!$D:$BF,COLUMNS($I488:BC488),0)/$I488+VLOOKUP($D488,Customer_Demand!$D:$BF,COLUMNS($I488:BC488),0)/$K488),(VLOOKUP($D488,Customer_Demand!$D:$BF,COLUMNS($I488:BC488),0)/$I488)),"")</f>
        <v/>
      </c>
      <c r="BD488" s="49" t="str">
        <f>IFERROR(IF($K488&lt;&gt;"SS",(VLOOKUP($D488,Customer_Demand!$D:$BF,COLUMNS($I488:BD488),0)/$I488+VLOOKUP($D488,Customer_Demand!$D:$BF,COLUMNS($I488:BD488),0)/$K488),(VLOOKUP($D488,Customer_Demand!$D:$BF,COLUMNS($I488:BD488),0)/$I488)),"")</f>
        <v/>
      </c>
      <c r="BE488" s="49" t="str">
        <f>IFERROR(IF($K488&lt;&gt;"SS",(VLOOKUP($D488,Customer_Demand!$D:$BF,COLUMNS($I488:BE488),0)/$I488+VLOOKUP($D488,Customer_Demand!$D:$BF,COLUMNS($I488:BE488),0)/$K488),(VLOOKUP($D488,Customer_Demand!$D:$BF,COLUMNS($I488:BE488),0)/$I488)),"")</f>
        <v/>
      </c>
      <c r="BF488" s="49" t="str">
        <f>IFERROR(IF($K488&lt;&gt;"SS",(VLOOKUP($D488,Customer_Demand!$D:$BF,COLUMNS($I488:BF488),0)/$I488+VLOOKUP($D488,Customer_Demand!$D:$BF,COLUMNS($I488:BF488),0)/$K488),(VLOOKUP($D488,Customer_Demand!$D:$BF,COLUMNS($I488:BF488),0)/$I488)),"")</f>
        <v/>
      </c>
      <c r="BG488" s="49" t="str">
        <f>IFERROR(IF($K488&lt;&gt;"SS",(VLOOKUP($D488,Customer_Demand!$D:$BF,COLUMNS($I488:BG488),0)/$I488+VLOOKUP($D488,Customer_Demand!$D:$BF,COLUMNS($I488:BG488),0)/$K488),(VLOOKUP($D488,Customer_Demand!$D:$BF,COLUMNS($I488:BG488),0)/$I488)),"")</f>
        <v/>
      </c>
      <c r="BH488" s="49" t="str">
        <f>IFERROR(IF($K488&lt;&gt;"SS",(VLOOKUP($D488,Customer_Demand!$D:$BF,COLUMNS($I488:BH488),0)/$I488+VLOOKUP($D488,Customer_Demand!$D:$BF,COLUMNS($I488:BH488),0)/$K488),(VLOOKUP($D488,Customer_Demand!$D:$BF,COLUMNS($I488:BH488),0)/$I488)),"")</f>
        <v/>
      </c>
      <c r="BI488" s="49" t="str">
        <f>IFERROR(IF($K488&lt;&gt;"SS",(VLOOKUP($D488,Customer_Demand!$D:$BF,COLUMNS($I488:BI488),0)/$I488+VLOOKUP($D488,Customer_Demand!$D:$BF,COLUMNS($I488:BI488),0)/$K488),(VLOOKUP($D488,Customer_Demand!$D:$BF,COLUMNS($I488:BI488),0)/$I488)),"")</f>
        <v/>
      </c>
      <c r="BJ488" s="49" t="str">
        <f>IFERROR(IF($K488&lt;&gt;"SS",(VLOOKUP($D488,Customer_Demand!$D:$BF,COLUMNS($I488:BJ488),0)/$I488+VLOOKUP($D488,Customer_Demand!$D:$BF,COLUMNS($I488:BJ488),0)/$K488),(VLOOKUP($D488,Customer_Demand!$D:$BF,COLUMNS($I488:BJ488),0)/$I488)),"")</f>
        <v/>
      </c>
      <c r="BK488" s="50" t="str">
        <f>IFERROR(IF($K488&lt;&gt;"SS",(VLOOKUP($D488,Customer_Demand!$D:$BF,COLUMNS($I488:BK488),0)/$I488+VLOOKUP($D488,Customer_Demand!$D:$BF,COLUMNS($I488:BK488),0)/$K488),(VLOOKUP($D488,Customer_Demand!$D:$BF,COLUMNS($I488:BK488),0)/$I488)),"")</f>
        <v/>
      </c>
      <c r="BL488" s="18"/>
    </row>
    <row r="489" spans="2:64" x14ac:dyDescent="0.2">
      <c r="B489" s="12" t="str">
        <f t="shared" si="35"/>
        <v/>
      </c>
      <c r="C489" s="45" t="str">
        <f>IF((Customer_Demand!C489)&lt;&gt;"",Customer_Demand!C489,"")</f>
        <v/>
      </c>
      <c r="D489" s="45" t="str">
        <f>IF(C489&lt;&gt;"",Customer_Demand!D489,"")</f>
        <v/>
      </c>
      <c r="E489" s="51" t="str">
        <f>IF(C489&lt;&gt;"",Customer_Demand!E489,"")</f>
        <v/>
      </c>
      <c r="F489" s="47" t="str">
        <f>IF(C489&lt;&gt;"",VLOOKUP(D489,Customer_Demand!$D$5:$F$1005,3,0),"")</f>
        <v/>
      </c>
      <c r="G489" s="48" t="str">
        <f t="shared" si="32"/>
        <v/>
      </c>
      <c r="H489" s="48" t="str">
        <f t="shared" si="33"/>
        <v/>
      </c>
      <c r="I489" s="48" t="str">
        <f>IFERROR(IF(C489&lt;&gt;"",VLOOKUP($H489,SMT_Cycle_Time_Data!$F:$Q,4,0),""),"SGR Not Defined")</f>
        <v/>
      </c>
      <c r="J489" s="48" t="str">
        <f t="shared" si="34"/>
        <v/>
      </c>
      <c r="K489" s="48" t="str">
        <f>IF(C489&lt;&gt;"",IFERROR(VLOOKUP($J489,SMT_Cycle_Time_Data!$F:$Q,4,0),"SS"),"")</f>
        <v/>
      </c>
      <c r="L489" s="49" t="str">
        <f>IFERROR(IF($K489&lt;&gt;"SS",(VLOOKUP($D489,Customer_Demand!$D:$BF,COLUMNS($I489:L489),0)/$I489+VLOOKUP($D489,Customer_Demand!$D:$BF,COLUMNS($I489:L489),0)/$K489),(VLOOKUP($D489,Customer_Demand!$D:$BF,COLUMNS($I489:L489),0)/$I489)),"")</f>
        <v/>
      </c>
      <c r="M489" s="49" t="str">
        <f>IFERROR(IF($K489&lt;&gt;"SS",(VLOOKUP($D489,Customer_Demand!$D:$BF,COLUMNS($I489:M489),0)/$I489+VLOOKUP($D489,Customer_Demand!$D:$BF,COLUMNS($I489:M489),0)/$K489),(VLOOKUP($D489,Customer_Demand!$D:$BF,COLUMNS($I489:M489),0)/$I489)),"")</f>
        <v/>
      </c>
      <c r="N489" s="49" t="str">
        <f>IFERROR(IF($K489&lt;&gt;"SS",(VLOOKUP($D489,Customer_Demand!$D:$BF,COLUMNS($I489:N489),0)/$I489+VLOOKUP($D489,Customer_Demand!$D:$BF,COLUMNS($I489:N489),0)/$K489),(VLOOKUP($D489,Customer_Demand!$D:$BF,COLUMNS($I489:N489),0)/$I489)),"")</f>
        <v/>
      </c>
      <c r="O489" s="49" t="str">
        <f>IFERROR(IF($K489&lt;&gt;"SS",(VLOOKUP($D489,Customer_Demand!$D:$BF,COLUMNS($I489:O489),0)/$I489+VLOOKUP($D489,Customer_Demand!$D:$BF,COLUMNS($I489:O489),0)/$K489),(VLOOKUP($D489,Customer_Demand!$D:$BF,COLUMNS($I489:O489),0)/$I489)),"")</f>
        <v/>
      </c>
      <c r="P489" s="49" t="str">
        <f>IFERROR(IF($K489&lt;&gt;"SS",(VLOOKUP($D489,Customer_Demand!$D:$BF,COLUMNS($I489:P489),0)/$I489+VLOOKUP($D489,Customer_Demand!$D:$BF,COLUMNS($I489:P489),0)/$K489),(VLOOKUP($D489,Customer_Demand!$D:$BF,COLUMNS($I489:P489),0)/$I489)),"")</f>
        <v/>
      </c>
      <c r="Q489" s="49" t="str">
        <f>IFERROR(IF($K489&lt;&gt;"SS",(VLOOKUP($D489,Customer_Demand!$D:$BF,COLUMNS($I489:Q489),0)/$I489+VLOOKUP($D489,Customer_Demand!$D:$BF,COLUMNS($I489:Q489),0)/$K489),(VLOOKUP($D489,Customer_Demand!$D:$BF,COLUMNS($I489:Q489),0)/$I489)),"")</f>
        <v/>
      </c>
      <c r="R489" s="49" t="str">
        <f>IFERROR(IF($K489&lt;&gt;"SS",(VLOOKUP($D489,Customer_Demand!$D:$BF,COLUMNS($I489:R489),0)/$I489+VLOOKUP($D489,Customer_Demand!$D:$BF,COLUMNS($I489:R489),0)/$K489),(VLOOKUP($D489,Customer_Demand!$D:$BF,COLUMNS($I489:R489),0)/$I489)),"")</f>
        <v/>
      </c>
      <c r="S489" s="49" t="str">
        <f>IFERROR(IF($K489&lt;&gt;"SS",(VLOOKUP($D489,Customer_Demand!$D:$BF,COLUMNS($I489:S489),0)/$I489+VLOOKUP($D489,Customer_Demand!$D:$BF,COLUMNS($I489:S489),0)/$K489),(VLOOKUP($D489,Customer_Demand!$D:$BF,COLUMNS($I489:S489),0)/$I489)),"")</f>
        <v/>
      </c>
      <c r="T489" s="49" t="str">
        <f>IFERROR(IF($K489&lt;&gt;"SS",(VLOOKUP($D489,Customer_Demand!$D:$BF,COLUMNS($I489:T489),0)/$I489+VLOOKUP($D489,Customer_Demand!$D:$BF,COLUMNS($I489:T489),0)/$K489),(VLOOKUP($D489,Customer_Demand!$D:$BF,COLUMNS($I489:T489),0)/$I489)),"")</f>
        <v/>
      </c>
      <c r="U489" s="49" t="str">
        <f>IFERROR(IF($K489&lt;&gt;"SS",(VLOOKUP($D489,Customer_Demand!$D:$BF,COLUMNS($I489:U489),0)/$I489+VLOOKUP($D489,Customer_Demand!$D:$BF,COLUMNS($I489:U489),0)/$K489),(VLOOKUP($D489,Customer_Demand!$D:$BF,COLUMNS($I489:U489),0)/$I489)),"")</f>
        <v/>
      </c>
      <c r="V489" s="49" t="str">
        <f>IFERROR(IF($K489&lt;&gt;"SS",(VLOOKUP($D489,Customer_Demand!$D:$BF,COLUMNS($I489:V489),0)/$I489+VLOOKUP($D489,Customer_Demand!$D:$BF,COLUMNS($I489:V489),0)/$K489),(VLOOKUP($D489,Customer_Demand!$D:$BF,COLUMNS($I489:V489),0)/$I489)),"")</f>
        <v/>
      </c>
      <c r="W489" s="49" t="str">
        <f>IFERROR(IF($K489&lt;&gt;"SS",(VLOOKUP($D489,Customer_Demand!$D:$BF,COLUMNS($I489:W489),0)/$I489+VLOOKUP($D489,Customer_Demand!$D:$BF,COLUMNS($I489:W489),0)/$K489),(VLOOKUP($D489,Customer_Demand!$D:$BF,COLUMNS($I489:W489),0)/$I489)),"")</f>
        <v/>
      </c>
      <c r="X489" s="49" t="str">
        <f>IFERROR(IF($K489&lt;&gt;"SS",(VLOOKUP($D489,Customer_Demand!$D:$BF,COLUMNS($I489:X489),0)/$I489+VLOOKUP($D489,Customer_Demand!$D:$BF,COLUMNS($I489:X489),0)/$K489),(VLOOKUP($D489,Customer_Demand!$D:$BF,COLUMNS($I489:X489),0)/$I489)),"")</f>
        <v/>
      </c>
      <c r="Y489" s="49" t="str">
        <f>IFERROR(IF($K489&lt;&gt;"SS",(VLOOKUP($D489,Customer_Demand!$D:$BF,COLUMNS($I489:Y489),0)/$I489+VLOOKUP($D489,Customer_Demand!$D:$BF,COLUMNS($I489:Y489),0)/$K489),(VLOOKUP($D489,Customer_Demand!$D:$BF,COLUMNS($I489:Y489),0)/$I489)),"")</f>
        <v/>
      </c>
      <c r="Z489" s="49" t="str">
        <f>IFERROR(IF($K489&lt;&gt;"SS",(VLOOKUP($D489,Customer_Demand!$D:$BF,COLUMNS($I489:Z489),0)/$I489+VLOOKUP($D489,Customer_Demand!$D:$BF,COLUMNS($I489:Z489),0)/$K489),(VLOOKUP($D489,Customer_Demand!$D:$BF,COLUMNS($I489:Z489),0)/$I489)),"")</f>
        <v/>
      </c>
      <c r="AA489" s="49" t="str">
        <f>IFERROR(IF($K489&lt;&gt;"SS",(VLOOKUP($D489,Customer_Demand!$D:$BF,COLUMNS($I489:AA489),0)/$I489+VLOOKUP($D489,Customer_Demand!$D:$BF,COLUMNS($I489:AA489),0)/$K489),(VLOOKUP($D489,Customer_Demand!$D:$BF,COLUMNS($I489:AA489),0)/$I489)),"")</f>
        <v/>
      </c>
      <c r="AB489" s="49" t="str">
        <f>IFERROR(IF($K489&lt;&gt;"SS",(VLOOKUP($D489,Customer_Demand!$D:$BF,COLUMNS($I489:AB489),0)/$I489+VLOOKUP($D489,Customer_Demand!$D:$BF,COLUMNS($I489:AB489),0)/$K489),(VLOOKUP($D489,Customer_Demand!$D:$BF,COLUMNS($I489:AB489),0)/$I489)),"")</f>
        <v/>
      </c>
      <c r="AC489" s="49" t="str">
        <f>IFERROR(IF($K489&lt;&gt;"SS",(VLOOKUP($D489,Customer_Demand!$D:$BF,COLUMNS($I489:AC489),0)/$I489+VLOOKUP($D489,Customer_Demand!$D:$BF,COLUMNS($I489:AC489),0)/$K489),(VLOOKUP($D489,Customer_Demand!$D:$BF,COLUMNS($I489:AC489),0)/$I489)),"")</f>
        <v/>
      </c>
      <c r="AD489" s="49" t="str">
        <f>IFERROR(IF($K489&lt;&gt;"SS",(VLOOKUP($D489,Customer_Demand!$D:$BF,COLUMNS($I489:AD489),0)/$I489+VLOOKUP($D489,Customer_Demand!$D:$BF,COLUMNS($I489:AD489),0)/$K489),(VLOOKUP($D489,Customer_Demand!$D:$BF,COLUMNS($I489:AD489),0)/$I489)),"")</f>
        <v/>
      </c>
      <c r="AE489" s="49" t="str">
        <f>IFERROR(IF($K489&lt;&gt;"SS",(VLOOKUP($D489,Customer_Demand!$D:$BF,COLUMNS($I489:AE489),0)/$I489+VLOOKUP($D489,Customer_Demand!$D:$BF,COLUMNS($I489:AE489),0)/$K489),(VLOOKUP($D489,Customer_Demand!$D:$BF,COLUMNS($I489:AE489),0)/$I489)),"")</f>
        <v/>
      </c>
      <c r="AF489" s="49" t="str">
        <f>IFERROR(IF($K489&lt;&gt;"SS",(VLOOKUP($D489,Customer_Demand!$D:$BF,COLUMNS($I489:AF489),0)/$I489+VLOOKUP($D489,Customer_Demand!$D:$BF,COLUMNS($I489:AF489),0)/$K489),(VLOOKUP($D489,Customer_Demand!$D:$BF,COLUMNS($I489:AF489),0)/$I489)),"")</f>
        <v/>
      </c>
      <c r="AG489" s="49" t="str">
        <f>IFERROR(IF($K489&lt;&gt;"SS",(VLOOKUP($D489,Customer_Demand!$D:$BF,COLUMNS($I489:AG489),0)/$I489+VLOOKUP($D489,Customer_Demand!$D:$BF,COLUMNS($I489:AG489),0)/$K489),(VLOOKUP($D489,Customer_Demand!$D:$BF,COLUMNS($I489:AG489),0)/$I489)),"")</f>
        <v/>
      </c>
      <c r="AH489" s="49" t="str">
        <f>IFERROR(IF($K489&lt;&gt;"SS",(VLOOKUP($D489,Customer_Demand!$D:$BF,COLUMNS($I489:AH489),0)/$I489+VLOOKUP($D489,Customer_Demand!$D:$BF,COLUMNS($I489:AH489),0)/$K489),(VLOOKUP($D489,Customer_Demand!$D:$BF,COLUMNS($I489:AH489),0)/$I489)),"")</f>
        <v/>
      </c>
      <c r="AI489" s="49" t="str">
        <f>IFERROR(IF($K489&lt;&gt;"SS",(VLOOKUP($D489,Customer_Demand!$D:$BF,COLUMNS($I489:AI489),0)/$I489+VLOOKUP($D489,Customer_Demand!$D:$BF,COLUMNS($I489:AI489),0)/$K489),(VLOOKUP($D489,Customer_Demand!$D:$BF,COLUMNS($I489:AI489),0)/$I489)),"")</f>
        <v/>
      </c>
      <c r="AJ489" s="49" t="str">
        <f>IFERROR(IF($K489&lt;&gt;"SS",(VLOOKUP($D489,Customer_Demand!$D:$BF,COLUMNS($I489:AJ489),0)/$I489+VLOOKUP($D489,Customer_Demand!$D:$BF,COLUMNS($I489:AJ489),0)/$K489),(VLOOKUP($D489,Customer_Demand!$D:$BF,COLUMNS($I489:AJ489),0)/$I489)),"")</f>
        <v/>
      </c>
      <c r="AK489" s="49" t="str">
        <f>IFERROR(IF($K489&lt;&gt;"SS",(VLOOKUP($D489,Customer_Demand!$D:$BF,COLUMNS($I489:AK489),0)/$I489+VLOOKUP($D489,Customer_Demand!$D:$BF,COLUMNS($I489:AK489),0)/$K489),(VLOOKUP($D489,Customer_Demand!$D:$BF,COLUMNS($I489:AK489),0)/$I489)),"")</f>
        <v/>
      </c>
      <c r="AL489" s="49" t="str">
        <f>IFERROR(IF($K489&lt;&gt;"SS",(VLOOKUP($D489,Customer_Demand!$D:$BF,COLUMNS($I489:AL489),0)/$I489+VLOOKUP($D489,Customer_Demand!$D:$BF,COLUMNS($I489:AL489),0)/$K489),(VLOOKUP($D489,Customer_Demand!$D:$BF,COLUMNS($I489:AL489),0)/$I489)),"")</f>
        <v/>
      </c>
      <c r="AM489" s="49" t="str">
        <f>IFERROR(IF($K489&lt;&gt;"SS",(VLOOKUP($D489,Customer_Demand!$D:$BF,COLUMNS($I489:AM489),0)/$I489+VLOOKUP($D489,Customer_Demand!$D:$BF,COLUMNS($I489:AM489),0)/$K489),(VLOOKUP($D489,Customer_Demand!$D:$BF,COLUMNS($I489:AM489),0)/$I489)),"")</f>
        <v/>
      </c>
      <c r="AN489" s="49" t="str">
        <f>IFERROR(IF($K489&lt;&gt;"SS",(VLOOKUP($D489,Customer_Demand!$D:$BF,COLUMNS($I489:AN489),0)/$I489+VLOOKUP($D489,Customer_Demand!$D:$BF,COLUMNS($I489:AN489),0)/$K489),(VLOOKUP($D489,Customer_Demand!$D:$BF,COLUMNS($I489:AN489),0)/$I489)),"")</f>
        <v/>
      </c>
      <c r="AO489" s="49" t="str">
        <f>IFERROR(IF($K489&lt;&gt;"SS",(VLOOKUP($D489,Customer_Demand!$D:$BF,COLUMNS($I489:AO489),0)/$I489+VLOOKUP($D489,Customer_Demand!$D:$BF,COLUMNS($I489:AO489),0)/$K489),(VLOOKUP($D489,Customer_Demand!$D:$BF,COLUMNS($I489:AO489),0)/$I489)),"")</f>
        <v/>
      </c>
      <c r="AP489" s="49" t="str">
        <f>IFERROR(IF($K489&lt;&gt;"SS",(VLOOKUP($D489,Customer_Demand!$D:$BF,COLUMNS($I489:AP489),0)/$I489+VLOOKUP($D489,Customer_Demand!$D:$BF,COLUMNS($I489:AP489),0)/$K489),(VLOOKUP($D489,Customer_Demand!$D:$BF,COLUMNS($I489:AP489),0)/$I489)),"")</f>
        <v/>
      </c>
      <c r="AQ489" s="49" t="str">
        <f>IFERROR(IF($K489&lt;&gt;"SS",(VLOOKUP($D489,Customer_Demand!$D:$BF,COLUMNS($I489:AQ489),0)/$I489+VLOOKUP($D489,Customer_Demand!$D:$BF,COLUMNS($I489:AQ489),0)/$K489),(VLOOKUP($D489,Customer_Demand!$D:$BF,COLUMNS($I489:AQ489),0)/$I489)),"")</f>
        <v/>
      </c>
      <c r="AR489" s="49" t="str">
        <f>IFERROR(IF($K489&lt;&gt;"SS",(VLOOKUP($D489,Customer_Demand!$D:$BF,COLUMNS($I489:AR489),0)/$I489+VLOOKUP($D489,Customer_Demand!$D:$BF,COLUMNS($I489:AR489),0)/$K489),(VLOOKUP($D489,Customer_Demand!$D:$BF,COLUMNS($I489:AR489),0)/$I489)),"")</f>
        <v/>
      </c>
      <c r="AS489" s="49" t="str">
        <f>IFERROR(IF($K489&lt;&gt;"SS",(VLOOKUP($D489,Customer_Demand!$D:$BF,COLUMNS($I489:AS489),0)/$I489+VLOOKUP($D489,Customer_Demand!$D:$BF,COLUMNS($I489:AS489),0)/$K489),(VLOOKUP($D489,Customer_Demand!$D:$BF,COLUMNS($I489:AS489),0)/$I489)),"")</f>
        <v/>
      </c>
      <c r="AT489" s="49" t="str">
        <f>IFERROR(IF($K489&lt;&gt;"SS",(VLOOKUP($D489,Customer_Demand!$D:$BF,COLUMNS($I489:AT489),0)/$I489+VLOOKUP($D489,Customer_Demand!$D:$BF,COLUMNS($I489:AT489),0)/$K489),(VLOOKUP($D489,Customer_Demand!$D:$BF,COLUMNS($I489:AT489),0)/$I489)),"")</f>
        <v/>
      </c>
      <c r="AU489" s="49" t="str">
        <f>IFERROR(IF($K489&lt;&gt;"SS",(VLOOKUP($D489,Customer_Demand!$D:$BF,COLUMNS($I489:AU489),0)/$I489+VLOOKUP($D489,Customer_Demand!$D:$BF,COLUMNS($I489:AU489),0)/$K489),(VLOOKUP($D489,Customer_Demand!$D:$BF,COLUMNS($I489:AU489),0)/$I489)),"")</f>
        <v/>
      </c>
      <c r="AV489" s="49" t="str">
        <f>IFERROR(IF($K489&lt;&gt;"SS",(VLOOKUP($D489,Customer_Demand!$D:$BF,COLUMNS($I489:AV489),0)/$I489+VLOOKUP($D489,Customer_Demand!$D:$BF,COLUMNS($I489:AV489),0)/$K489),(VLOOKUP($D489,Customer_Demand!$D:$BF,COLUMNS($I489:AV489),0)/$I489)),"")</f>
        <v/>
      </c>
      <c r="AW489" s="49" t="str">
        <f>IFERROR(IF($K489&lt;&gt;"SS",(VLOOKUP($D489,Customer_Demand!$D:$BF,COLUMNS($I489:AW489),0)/$I489+VLOOKUP($D489,Customer_Demand!$D:$BF,COLUMNS($I489:AW489),0)/$K489),(VLOOKUP($D489,Customer_Demand!$D:$BF,COLUMNS($I489:AW489),0)/$I489)),"")</f>
        <v/>
      </c>
      <c r="AX489" s="49" t="str">
        <f>IFERROR(IF($K489&lt;&gt;"SS",(VLOOKUP($D489,Customer_Demand!$D:$BF,COLUMNS($I489:AX489),0)/$I489+VLOOKUP($D489,Customer_Demand!$D:$BF,COLUMNS($I489:AX489),0)/$K489),(VLOOKUP($D489,Customer_Demand!$D:$BF,COLUMNS($I489:AX489),0)/$I489)),"")</f>
        <v/>
      </c>
      <c r="AY489" s="49" t="str">
        <f>IFERROR(IF($K489&lt;&gt;"SS",(VLOOKUP($D489,Customer_Demand!$D:$BF,COLUMNS($I489:AY489),0)/$I489+VLOOKUP($D489,Customer_Demand!$D:$BF,COLUMNS($I489:AY489),0)/$K489),(VLOOKUP($D489,Customer_Demand!$D:$BF,COLUMNS($I489:AY489),0)/$I489)),"")</f>
        <v/>
      </c>
      <c r="AZ489" s="49" t="str">
        <f>IFERROR(IF($K489&lt;&gt;"SS",(VLOOKUP($D489,Customer_Demand!$D:$BF,COLUMNS($I489:AZ489),0)/$I489+VLOOKUP($D489,Customer_Demand!$D:$BF,COLUMNS($I489:AZ489),0)/$K489),(VLOOKUP($D489,Customer_Demand!$D:$BF,COLUMNS($I489:AZ489),0)/$I489)),"")</f>
        <v/>
      </c>
      <c r="BA489" s="49" t="str">
        <f>IFERROR(IF($K489&lt;&gt;"SS",(VLOOKUP($D489,Customer_Demand!$D:$BF,COLUMNS($I489:BA489),0)/$I489+VLOOKUP($D489,Customer_Demand!$D:$BF,COLUMNS($I489:BA489),0)/$K489),(VLOOKUP($D489,Customer_Demand!$D:$BF,COLUMNS($I489:BA489),0)/$I489)),"")</f>
        <v/>
      </c>
      <c r="BB489" s="49" t="str">
        <f>IFERROR(IF($K489&lt;&gt;"SS",(VLOOKUP($D489,Customer_Demand!$D:$BF,COLUMNS($I489:BB489),0)/$I489+VLOOKUP($D489,Customer_Demand!$D:$BF,COLUMNS($I489:BB489),0)/$K489),(VLOOKUP($D489,Customer_Demand!$D:$BF,COLUMNS($I489:BB489),0)/$I489)),"")</f>
        <v/>
      </c>
      <c r="BC489" s="49" t="str">
        <f>IFERROR(IF($K489&lt;&gt;"SS",(VLOOKUP($D489,Customer_Demand!$D:$BF,COLUMNS($I489:BC489),0)/$I489+VLOOKUP($D489,Customer_Demand!$D:$BF,COLUMNS($I489:BC489),0)/$K489),(VLOOKUP($D489,Customer_Demand!$D:$BF,COLUMNS($I489:BC489),0)/$I489)),"")</f>
        <v/>
      </c>
      <c r="BD489" s="49" t="str">
        <f>IFERROR(IF($K489&lt;&gt;"SS",(VLOOKUP($D489,Customer_Demand!$D:$BF,COLUMNS($I489:BD489),0)/$I489+VLOOKUP($D489,Customer_Demand!$D:$BF,COLUMNS($I489:BD489),0)/$K489),(VLOOKUP($D489,Customer_Demand!$D:$BF,COLUMNS($I489:BD489),0)/$I489)),"")</f>
        <v/>
      </c>
      <c r="BE489" s="49" t="str">
        <f>IFERROR(IF($K489&lt;&gt;"SS",(VLOOKUP($D489,Customer_Demand!$D:$BF,COLUMNS($I489:BE489),0)/$I489+VLOOKUP($D489,Customer_Demand!$D:$BF,COLUMNS($I489:BE489),0)/$K489),(VLOOKUP($D489,Customer_Demand!$D:$BF,COLUMNS($I489:BE489),0)/$I489)),"")</f>
        <v/>
      </c>
      <c r="BF489" s="49" t="str">
        <f>IFERROR(IF($K489&lt;&gt;"SS",(VLOOKUP($D489,Customer_Demand!$D:$BF,COLUMNS($I489:BF489),0)/$I489+VLOOKUP($D489,Customer_Demand!$D:$BF,COLUMNS($I489:BF489),0)/$K489),(VLOOKUP($D489,Customer_Demand!$D:$BF,COLUMNS($I489:BF489),0)/$I489)),"")</f>
        <v/>
      </c>
      <c r="BG489" s="49" t="str">
        <f>IFERROR(IF($K489&lt;&gt;"SS",(VLOOKUP($D489,Customer_Demand!$D:$BF,COLUMNS($I489:BG489),0)/$I489+VLOOKUP($D489,Customer_Demand!$D:$BF,COLUMNS($I489:BG489),0)/$K489),(VLOOKUP($D489,Customer_Demand!$D:$BF,COLUMNS($I489:BG489),0)/$I489)),"")</f>
        <v/>
      </c>
      <c r="BH489" s="49" t="str">
        <f>IFERROR(IF($K489&lt;&gt;"SS",(VLOOKUP($D489,Customer_Demand!$D:$BF,COLUMNS($I489:BH489),0)/$I489+VLOOKUP($D489,Customer_Demand!$D:$BF,COLUMNS($I489:BH489),0)/$K489),(VLOOKUP($D489,Customer_Demand!$D:$BF,COLUMNS($I489:BH489),0)/$I489)),"")</f>
        <v/>
      </c>
      <c r="BI489" s="49" t="str">
        <f>IFERROR(IF($K489&lt;&gt;"SS",(VLOOKUP($D489,Customer_Demand!$D:$BF,COLUMNS($I489:BI489),0)/$I489+VLOOKUP($D489,Customer_Demand!$D:$BF,COLUMNS($I489:BI489),0)/$K489),(VLOOKUP($D489,Customer_Demand!$D:$BF,COLUMNS($I489:BI489),0)/$I489)),"")</f>
        <v/>
      </c>
      <c r="BJ489" s="49" t="str">
        <f>IFERROR(IF($K489&lt;&gt;"SS",(VLOOKUP($D489,Customer_Demand!$D:$BF,COLUMNS($I489:BJ489),0)/$I489+VLOOKUP($D489,Customer_Demand!$D:$BF,COLUMNS($I489:BJ489),0)/$K489),(VLOOKUP($D489,Customer_Demand!$D:$BF,COLUMNS($I489:BJ489),0)/$I489)),"")</f>
        <v/>
      </c>
      <c r="BK489" s="50" t="str">
        <f>IFERROR(IF($K489&lt;&gt;"SS",(VLOOKUP($D489,Customer_Demand!$D:$BF,COLUMNS($I489:BK489),0)/$I489+VLOOKUP($D489,Customer_Demand!$D:$BF,COLUMNS($I489:BK489),0)/$K489),(VLOOKUP($D489,Customer_Demand!$D:$BF,COLUMNS($I489:BK489),0)/$I489)),"")</f>
        <v/>
      </c>
      <c r="BL489" s="18"/>
    </row>
    <row r="490" spans="2:64" x14ac:dyDescent="0.2">
      <c r="B490" s="12" t="str">
        <f t="shared" si="35"/>
        <v/>
      </c>
      <c r="C490" s="45" t="str">
        <f>IF((Customer_Demand!C490)&lt;&gt;"",Customer_Demand!C490,"")</f>
        <v/>
      </c>
      <c r="D490" s="45" t="str">
        <f>IF(C490&lt;&gt;"",Customer_Demand!D490,"")</f>
        <v/>
      </c>
      <c r="E490" s="51" t="str">
        <f>IF(C490&lt;&gt;"",Customer_Demand!E490,"")</f>
        <v/>
      </c>
      <c r="F490" s="47" t="str">
        <f>IF(C490&lt;&gt;"",VLOOKUP(D490,Customer_Demand!$D$5:$F$1005,3,0),"")</f>
        <v/>
      </c>
      <c r="G490" s="48" t="str">
        <f t="shared" si="32"/>
        <v/>
      </c>
      <c r="H490" s="48" t="str">
        <f t="shared" si="33"/>
        <v/>
      </c>
      <c r="I490" s="48" t="str">
        <f>IFERROR(IF(C490&lt;&gt;"",VLOOKUP($H490,SMT_Cycle_Time_Data!$F:$Q,4,0),""),"SGR Not Defined")</f>
        <v/>
      </c>
      <c r="J490" s="48" t="str">
        <f t="shared" si="34"/>
        <v/>
      </c>
      <c r="K490" s="48" t="str">
        <f>IF(C490&lt;&gt;"",IFERROR(VLOOKUP($J490,SMT_Cycle_Time_Data!$F:$Q,4,0),"SS"),"")</f>
        <v/>
      </c>
      <c r="L490" s="49" t="str">
        <f>IFERROR(IF($K490&lt;&gt;"SS",(VLOOKUP($D490,Customer_Demand!$D:$BF,COLUMNS($I490:L490),0)/$I490+VLOOKUP($D490,Customer_Demand!$D:$BF,COLUMNS($I490:L490),0)/$K490),(VLOOKUP($D490,Customer_Demand!$D:$BF,COLUMNS($I490:L490),0)/$I490)),"")</f>
        <v/>
      </c>
      <c r="M490" s="49" t="str">
        <f>IFERROR(IF($K490&lt;&gt;"SS",(VLOOKUP($D490,Customer_Demand!$D:$BF,COLUMNS($I490:M490),0)/$I490+VLOOKUP($D490,Customer_Demand!$D:$BF,COLUMNS($I490:M490),0)/$K490),(VLOOKUP($D490,Customer_Demand!$D:$BF,COLUMNS($I490:M490),0)/$I490)),"")</f>
        <v/>
      </c>
      <c r="N490" s="49" t="str">
        <f>IFERROR(IF($K490&lt;&gt;"SS",(VLOOKUP($D490,Customer_Demand!$D:$BF,COLUMNS($I490:N490),0)/$I490+VLOOKUP($D490,Customer_Demand!$D:$BF,COLUMNS($I490:N490),0)/$K490),(VLOOKUP($D490,Customer_Demand!$D:$BF,COLUMNS($I490:N490),0)/$I490)),"")</f>
        <v/>
      </c>
      <c r="O490" s="49" t="str">
        <f>IFERROR(IF($K490&lt;&gt;"SS",(VLOOKUP($D490,Customer_Demand!$D:$BF,COLUMNS($I490:O490),0)/$I490+VLOOKUP($D490,Customer_Demand!$D:$BF,COLUMNS($I490:O490),0)/$K490),(VLOOKUP($D490,Customer_Demand!$D:$BF,COLUMNS($I490:O490),0)/$I490)),"")</f>
        <v/>
      </c>
      <c r="P490" s="49" t="str">
        <f>IFERROR(IF($K490&lt;&gt;"SS",(VLOOKUP($D490,Customer_Demand!$D:$BF,COLUMNS($I490:P490),0)/$I490+VLOOKUP($D490,Customer_Demand!$D:$BF,COLUMNS($I490:P490),0)/$K490),(VLOOKUP($D490,Customer_Demand!$D:$BF,COLUMNS($I490:P490),0)/$I490)),"")</f>
        <v/>
      </c>
      <c r="Q490" s="49" t="str">
        <f>IFERROR(IF($K490&lt;&gt;"SS",(VLOOKUP($D490,Customer_Demand!$D:$BF,COLUMNS($I490:Q490),0)/$I490+VLOOKUP($D490,Customer_Demand!$D:$BF,COLUMNS($I490:Q490),0)/$K490),(VLOOKUP($D490,Customer_Demand!$D:$BF,COLUMNS($I490:Q490),0)/$I490)),"")</f>
        <v/>
      </c>
      <c r="R490" s="49" t="str">
        <f>IFERROR(IF($K490&lt;&gt;"SS",(VLOOKUP($D490,Customer_Demand!$D:$BF,COLUMNS($I490:R490),0)/$I490+VLOOKUP($D490,Customer_Demand!$D:$BF,COLUMNS($I490:R490),0)/$K490),(VLOOKUP($D490,Customer_Demand!$D:$BF,COLUMNS($I490:R490),0)/$I490)),"")</f>
        <v/>
      </c>
      <c r="S490" s="49" t="str">
        <f>IFERROR(IF($K490&lt;&gt;"SS",(VLOOKUP($D490,Customer_Demand!$D:$BF,COLUMNS($I490:S490),0)/$I490+VLOOKUP($D490,Customer_Demand!$D:$BF,COLUMNS($I490:S490),0)/$K490),(VLOOKUP($D490,Customer_Demand!$D:$BF,COLUMNS($I490:S490),0)/$I490)),"")</f>
        <v/>
      </c>
      <c r="T490" s="49" t="str">
        <f>IFERROR(IF($K490&lt;&gt;"SS",(VLOOKUP($D490,Customer_Demand!$D:$BF,COLUMNS($I490:T490),0)/$I490+VLOOKUP($D490,Customer_Demand!$D:$BF,COLUMNS($I490:T490),0)/$K490),(VLOOKUP($D490,Customer_Demand!$D:$BF,COLUMNS($I490:T490),0)/$I490)),"")</f>
        <v/>
      </c>
      <c r="U490" s="49" t="str">
        <f>IFERROR(IF($K490&lt;&gt;"SS",(VLOOKUP($D490,Customer_Demand!$D:$BF,COLUMNS($I490:U490),0)/$I490+VLOOKUP($D490,Customer_Demand!$D:$BF,COLUMNS($I490:U490),0)/$K490),(VLOOKUP($D490,Customer_Demand!$D:$BF,COLUMNS($I490:U490),0)/$I490)),"")</f>
        <v/>
      </c>
      <c r="V490" s="49" t="str">
        <f>IFERROR(IF($K490&lt;&gt;"SS",(VLOOKUP($D490,Customer_Demand!$D:$BF,COLUMNS($I490:V490),0)/$I490+VLOOKUP($D490,Customer_Demand!$D:$BF,COLUMNS($I490:V490),0)/$K490),(VLOOKUP($D490,Customer_Demand!$D:$BF,COLUMNS($I490:V490),0)/$I490)),"")</f>
        <v/>
      </c>
      <c r="W490" s="49" t="str">
        <f>IFERROR(IF($K490&lt;&gt;"SS",(VLOOKUP($D490,Customer_Demand!$D:$BF,COLUMNS($I490:W490),0)/$I490+VLOOKUP($D490,Customer_Demand!$D:$BF,COLUMNS($I490:W490),0)/$K490),(VLOOKUP($D490,Customer_Demand!$D:$BF,COLUMNS($I490:W490),0)/$I490)),"")</f>
        <v/>
      </c>
      <c r="X490" s="49" t="str">
        <f>IFERROR(IF($K490&lt;&gt;"SS",(VLOOKUP($D490,Customer_Demand!$D:$BF,COLUMNS($I490:X490),0)/$I490+VLOOKUP($D490,Customer_Demand!$D:$BF,COLUMNS($I490:X490),0)/$K490),(VLOOKUP($D490,Customer_Demand!$D:$BF,COLUMNS($I490:X490),0)/$I490)),"")</f>
        <v/>
      </c>
      <c r="Y490" s="49" t="str">
        <f>IFERROR(IF($K490&lt;&gt;"SS",(VLOOKUP($D490,Customer_Demand!$D:$BF,COLUMNS($I490:Y490),0)/$I490+VLOOKUP($D490,Customer_Demand!$D:$BF,COLUMNS($I490:Y490),0)/$K490),(VLOOKUP($D490,Customer_Demand!$D:$BF,COLUMNS($I490:Y490),0)/$I490)),"")</f>
        <v/>
      </c>
      <c r="Z490" s="49" t="str">
        <f>IFERROR(IF($K490&lt;&gt;"SS",(VLOOKUP($D490,Customer_Demand!$D:$BF,COLUMNS($I490:Z490),0)/$I490+VLOOKUP($D490,Customer_Demand!$D:$BF,COLUMNS($I490:Z490),0)/$K490),(VLOOKUP($D490,Customer_Demand!$D:$BF,COLUMNS($I490:Z490),0)/$I490)),"")</f>
        <v/>
      </c>
      <c r="AA490" s="49" t="str">
        <f>IFERROR(IF($K490&lt;&gt;"SS",(VLOOKUP($D490,Customer_Demand!$D:$BF,COLUMNS($I490:AA490),0)/$I490+VLOOKUP($D490,Customer_Demand!$D:$BF,COLUMNS($I490:AA490),0)/$K490),(VLOOKUP($D490,Customer_Demand!$D:$BF,COLUMNS($I490:AA490),0)/$I490)),"")</f>
        <v/>
      </c>
      <c r="AB490" s="49" t="str">
        <f>IFERROR(IF($K490&lt;&gt;"SS",(VLOOKUP($D490,Customer_Demand!$D:$BF,COLUMNS($I490:AB490),0)/$I490+VLOOKUP($D490,Customer_Demand!$D:$BF,COLUMNS($I490:AB490),0)/$K490),(VLOOKUP($D490,Customer_Demand!$D:$BF,COLUMNS($I490:AB490),0)/$I490)),"")</f>
        <v/>
      </c>
      <c r="AC490" s="49" t="str">
        <f>IFERROR(IF($K490&lt;&gt;"SS",(VLOOKUP($D490,Customer_Demand!$D:$BF,COLUMNS($I490:AC490),0)/$I490+VLOOKUP($D490,Customer_Demand!$D:$BF,COLUMNS($I490:AC490),0)/$K490),(VLOOKUP($D490,Customer_Demand!$D:$BF,COLUMNS($I490:AC490),0)/$I490)),"")</f>
        <v/>
      </c>
      <c r="AD490" s="49" t="str">
        <f>IFERROR(IF($K490&lt;&gt;"SS",(VLOOKUP($D490,Customer_Demand!$D:$BF,COLUMNS($I490:AD490),0)/$I490+VLOOKUP($D490,Customer_Demand!$D:$BF,COLUMNS($I490:AD490),0)/$K490),(VLOOKUP($D490,Customer_Demand!$D:$BF,COLUMNS($I490:AD490),0)/$I490)),"")</f>
        <v/>
      </c>
      <c r="AE490" s="49" t="str">
        <f>IFERROR(IF($K490&lt;&gt;"SS",(VLOOKUP($D490,Customer_Demand!$D:$BF,COLUMNS($I490:AE490),0)/$I490+VLOOKUP($D490,Customer_Demand!$D:$BF,COLUMNS($I490:AE490),0)/$K490),(VLOOKUP($D490,Customer_Demand!$D:$BF,COLUMNS($I490:AE490),0)/$I490)),"")</f>
        <v/>
      </c>
      <c r="AF490" s="49" t="str">
        <f>IFERROR(IF($K490&lt;&gt;"SS",(VLOOKUP($D490,Customer_Demand!$D:$BF,COLUMNS($I490:AF490),0)/$I490+VLOOKUP($D490,Customer_Demand!$D:$BF,COLUMNS($I490:AF490),0)/$K490),(VLOOKUP($D490,Customer_Demand!$D:$BF,COLUMNS($I490:AF490),0)/$I490)),"")</f>
        <v/>
      </c>
      <c r="AG490" s="49" t="str">
        <f>IFERROR(IF($K490&lt;&gt;"SS",(VLOOKUP($D490,Customer_Demand!$D:$BF,COLUMNS($I490:AG490),0)/$I490+VLOOKUP($D490,Customer_Demand!$D:$BF,COLUMNS($I490:AG490),0)/$K490),(VLOOKUP($D490,Customer_Demand!$D:$BF,COLUMNS($I490:AG490),0)/$I490)),"")</f>
        <v/>
      </c>
      <c r="AH490" s="49" t="str">
        <f>IFERROR(IF($K490&lt;&gt;"SS",(VLOOKUP($D490,Customer_Demand!$D:$BF,COLUMNS($I490:AH490),0)/$I490+VLOOKUP($D490,Customer_Demand!$D:$BF,COLUMNS($I490:AH490),0)/$K490),(VLOOKUP($D490,Customer_Demand!$D:$BF,COLUMNS($I490:AH490),0)/$I490)),"")</f>
        <v/>
      </c>
      <c r="AI490" s="49" t="str">
        <f>IFERROR(IF($K490&lt;&gt;"SS",(VLOOKUP($D490,Customer_Demand!$D:$BF,COLUMNS($I490:AI490),0)/$I490+VLOOKUP($D490,Customer_Demand!$D:$BF,COLUMNS($I490:AI490),0)/$K490),(VLOOKUP($D490,Customer_Demand!$D:$BF,COLUMNS($I490:AI490),0)/$I490)),"")</f>
        <v/>
      </c>
      <c r="AJ490" s="49" t="str">
        <f>IFERROR(IF($K490&lt;&gt;"SS",(VLOOKUP($D490,Customer_Demand!$D:$BF,COLUMNS($I490:AJ490),0)/$I490+VLOOKUP($D490,Customer_Demand!$D:$BF,COLUMNS($I490:AJ490),0)/$K490),(VLOOKUP($D490,Customer_Demand!$D:$BF,COLUMNS($I490:AJ490),0)/$I490)),"")</f>
        <v/>
      </c>
      <c r="AK490" s="49" t="str">
        <f>IFERROR(IF($K490&lt;&gt;"SS",(VLOOKUP($D490,Customer_Demand!$D:$BF,COLUMNS($I490:AK490),0)/$I490+VLOOKUP($D490,Customer_Demand!$D:$BF,COLUMNS($I490:AK490),0)/$K490),(VLOOKUP($D490,Customer_Demand!$D:$BF,COLUMNS($I490:AK490),0)/$I490)),"")</f>
        <v/>
      </c>
      <c r="AL490" s="49" t="str">
        <f>IFERROR(IF($K490&lt;&gt;"SS",(VLOOKUP($D490,Customer_Demand!$D:$BF,COLUMNS($I490:AL490),0)/$I490+VLOOKUP($D490,Customer_Demand!$D:$BF,COLUMNS($I490:AL490),0)/$K490),(VLOOKUP($D490,Customer_Demand!$D:$BF,COLUMNS($I490:AL490),0)/$I490)),"")</f>
        <v/>
      </c>
      <c r="AM490" s="49" t="str">
        <f>IFERROR(IF($K490&lt;&gt;"SS",(VLOOKUP($D490,Customer_Demand!$D:$BF,COLUMNS($I490:AM490),0)/$I490+VLOOKUP($D490,Customer_Demand!$D:$BF,COLUMNS($I490:AM490),0)/$K490),(VLOOKUP($D490,Customer_Demand!$D:$BF,COLUMNS($I490:AM490),0)/$I490)),"")</f>
        <v/>
      </c>
      <c r="AN490" s="49" t="str">
        <f>IFERROR(IF($K490&lt;&gt;"SS",(VLOOKUP($D490,Customer_Demand!$D:$BF,COLUMNS($I490:AN490),0)/$I490+VLOOKUP($D490,Customer_Demand!$D:$BF,COLUMNS($I490:AN490),0)/$K490),(VLOOKUP($D490,Customer_Demand!$D:$BF,COLUMNS($I490:AN490),0)/$I490)),"")</f>
        <v/>
      </c>
      <c r="AO490" s="49" t="str">
        <f>IFERROR(IF($K490&lt;&gt;"SS",(VLOOKUP($D490,Customer_Demand!$D:$BF,COLUMNS($I490:AO490),0)/$I490+VLOOKUP($D490,Customer_Demand!$D:$BF,COLUMNS($I490:AO490),0)/$K490),(VLOOKUP($D490,Customer_Demand!$D:$BF,COLUMNS($I490:AO490),0)/$I490)),"")</f>
        <v/>
      </c>
      <c r="AP490" s="49" t="str">
        <f>IFERROR(IF($K490&lt;&gt;"SS",(VLOOKUP($D490,Customer_Demand!$D:$BF,COLUMNS($I490:AP490),0)/$I490+VLOOKUP($D490,Customer_Demand!$D:$BF,COLUMNS($I490:AP490),0)/$K490),(VLOOKUP($D490,Customer_Demand!$D:$BF,COLUMNS($I490:AP490),0)/$I490)),"")</f>
        <v/>
      </c>
      <c r="AQ490" s="49" t="str">
        <f>IFERROR(IF($K490&lt;&gt;"SS",(VLOOKUP($D490,Customer_Demand!$D:$BF,COLUMNS($I490:AQ490),0)/$I490+VLOOKUP($D490,Customer_Demand!$D:$BF,COLUMNS($I490:AQ490),0)/$K490),(VLOOKUP($D490,Customer_Demand!$D:$BF,COLUMNS($I490:AQ490),0)/$I490)),"")</f>
        <v/>
      </c>
      <c r="AR490" s="49" t="str">
        <f>IFERROR(IF($K490&lt;&gt;"SS",(VLOOKUP($D490,Customer_Demand!$D:$BF,COLUMNS($I490:AR490),0)/$I490+VLOOKUP($D490,Customer_Demand!$D:$BF,COLUMNS($I490:AR490),0)/$K490),(VLOOKUP($D490,Customer_Demand!$D:$BF,COLUMNS($I490:AR490),0)/$I490)),"")</f>
        <v/>
      </c>
      <c r="AS490" s="49" t="str">
        <f>IFERROR(IF($K490&lt;&gt;"SS",(VLOOKUP($D490,Customer_Demand!$D:$BF,COLUMNS($I490:AS490),0)/$I490+VLOOKUP($D490,Customer_Demand!$D:$BF,COLUMNS($I490:AS490),0)/$K490),(VLOOKUP($D490,Customer_Demand!$D:$BF,COLUMNS($I490:AS490),0)/$I490)),"")</f>
        <v/>
      </c>
      <c r="AT490" s="49" t="str">
        <f>IFERROR(IF($K490&lt;&gt;"SS",(VLOOKUP($D490,Customer_Demand!$D:$BF,COLUMNS($I490:AT490),0)/$I490+VLOOKUP($D490,Customer_Demand!$D:$BF,COLUMNS($I490:AT490),0)/$K490),(VLOOKUP($D490,Customer_Demand!$D:$BF,COLUMNS($I490:AT490),0)/$I490)),"")</f>
        <v/>
      </c>
      <c r="AU490" s="49" t="str">
        <f>IFERROR(IF($K490&lt;&gt;"SS",(VLOOKUP($D490,Customer_Demand!$D:$BF,COLUMNS($I490:AU490),0)/$I490+VLOOKUP($D490,Customer_Demand!$D:$BF,COLUMNS($I490:AU490),0)/$K490),(VLOOKUP($D490,Customer_Demand!$D:$BF,COLUMNS($I490:AU490),0)/$I490)),"")</f>
        <v/>
      </c>
      <c r="AV490" s="49" t="str">
        <f>IFERROR(IF($K490&lt;&gt;"SS",(VLOOKUP($D490,Customer_Demand!$D:$BF,COLUMNS($I490:AV490),0)/$I490+VLOOKUP($D490,Customer_Demand!$D:$BF,COLUMNS($I490:AV490),0)/$K490),(VLOOKUP($D490,Customer_Demand!$D:$BF,COLUMNS($I490:AV490),0)/$I490)),"")</f>
        <v/>
      </c>
      <c r="AW490" s="49" t="str">
        <f>IFERROR(IF($K490&lt;&gt;"SS",(VLOOKUP($D490,Customer_Demand!$D:$BF,COLUMNS($I490:AW490),0)/$I490+VLOOKUP($D490,Customer_Demand!$D:$BF,COLUMNS($I490:AW490),0)/$K490),(VLOOKUP($D490,Customer_Demand!$D:$BF,COLUMNS($I490:AW490),0)/$I490)),"")</f>
        <v/>
      </c>
      <c r="AX490" s="49" t="str">
        <f>IFERROR(IF($K490&lt;&gt;"SS",(VLOOKUP($D490,Customer_Demand!$D:$BF,COLUMNS($I490:AX490),0)/$I490+VLOOKUP($D490,Customer_Demand!$D:$BF,COLUMNS($I490:AX490),0)/$K490),(VLOOKUP($D490,Customer_Demand!$D:$BF,COLUMNS($I490:AX490),0)/$I490)),"")</f>
        <v/>
      </c>
      <c r="AY490" s="49" t="str">
        <f>IFERROR(IF($K490&lt;&gt;"SS",(VLOOKUP($D490,Customer_Demand!$D:$BF,COLUMNS($I490:AY490),0)/$I490+VLOOKUP($D490,Customer_Demand!$D:$BF,COLUMNS($I490:AY490),0)/$K490),(VLOOKUP($D490,Customer_Demand!$D:$BF,COLUMNS($I490:AY490),0)/$I490)),"")</f>
        <v/>
      </c>
      <c r="AZ490" s="49" t="str">
        <f>IFERROR(IF($K490&lt;&gt;"SS",(VLOOKUP($D490,Customer_Demand!$D:$BF,COLUMNS($I490:AZ490),0)/$I490+VLOOKUP($D490,Customer_Demand!$D:$BF,COLUMNS($I490:AZ490),0)/$K490),(VLOOKUP($D490,Customer_Demand!$D:$BF,COLUMNS($I490:AZ490),0)/$I490)),"")</f>
        <v/>
      </c>
      <c r="BA490" s="49" t="str">
        <f>IFERROR(IF($K490&lt;&gt;"SS",(VLOOKUP($D490,Customer_Demand!$D:$BF,COLUMNS($I490:BA490),0)/$I490+VLOOKUP($D490,Customer_Demand!$D:$BF,COLUMNS($I490:BA490),0)/$K490),(VLOOKUP($D490,Customer_Demand!$D:$BF,COLUMNS($I490:BA490),0)/$I490)),"")</f>
        <v/>
      </c>
      <c r="BB490" s="49" t="str">
        <f>IFERROR(IF($K490&lt;&gt;"SS",(VLOOKUP($D490,Customer_Demand!$D:$BF,COLUMNS($I490:BB490),0)/$I490+VLOOKUP($D490,Customer_Demand!$D:$BF,COLUMNS($I490:BB490),0)/$K490),(VLOOKUP($D490,Customer_Demand!$D:$BF,COLUMNS($I490:BB490),0)/$I490)),"")</f>
        <v/>
      </c>
      <c r="BC490" s="49" t="str">
        <f>IFERROR(IF($K490&lt;&gt;"SS",(VLOOKUP($D490,Customer_Demand!$D:$BF,COLUMNS($I490:BC490),0)/$I490+VLOOKUP($D490,Customer_Demand!$D:$BF,COLUMNS($I490:BC490),0)/$K490),(VLOOKUP($D490,Customer_Demand!$D:$BF,COLUMNS($I490:BC490),0)/$I490)),"")</f>
        <v/>
      </c>
      <c r="BD490" s="49" t="str">
        <f>IFERROR(IF($K490&lt;&gt;"SS",(VLOOKUP($D490,Customer_Demand!$D:$BF,COLUMNS($I490:BD490),0)/$I490+VLOOKUP($D490,Customer_Demand!$D:$BF,COLUMNS($I490:BD490),0)/$K490),(VLOOKUP($D490,Customer_Demand!$D:$BF,COLUMNS($I490:BD490),0)/$I490)),"")</f>
        <v/>
      </c>
      <c r="BE490" s="49" t="str">
        <f>IFERROR(IF($K490&lt;&gt;"SS",(VLOOKUP($D490,Customer_Demand!$D:$BF,COLUMNS($I490:BE490),0)/$I490+VLOOKUP($D490,Customer_Demand!$D:$BF,COLUMNS($I490:BE490),0)/$K490),(VLOOKUP($D490,Customer_Demand!$D:$BF,COLUMNS($I490:BE490),0)/$I490)),"")</f>
        <v/>
      </c>
      <c r="BF490" s="49" t="str">
        <f>IFERROR(IF($K490&lt;&gt;"SS",(VLOOKUP($D490,Customer_Demand!$D:$BF,COLUMNS($I490:BF490),0)/$I490+VLOOKUP($D490,Customer_Demand!$D:$BF,COLUMNS($I490:BF490),0)/$K490),(VLOOKUP($D490,Customer_Demand!$D:$BF,COLUMNS($I490:BF490),0)/$I490)),"")</f>
        <v/>
      </c>
      <c r="BG490" s="49" t="str">
        <f>IFERROR(IF($K490&lt;&gt;"SS",(VLOOKUP($D490,Customer_Demand!$D:$BF,COLUMNS($I490:BG490),0)/$I490+VLOOKUP($D490,Customer_Demand!$D:$BF,COLUMNS($I490:BG490),0)/$K490),(VLOOKUP($D490,Customer_Demand!$D:$BF,COLUMNS($I490:BG490),0)/$I490)),"")</f>
        <v/>
      </c>
      <c r="BH490" s="49" t="str">
        <f>IFERROR(IF($K490&lt;&gt;"SS",(VLOOKUP($D490,Customer_Demand!$D:$BF,COLUMNS($I490:BH490),0)/$I490+VLOOKUP($D490,Customer_Demand!$D:$BF,COLUMNS($I490:BH490),0)/$K490),(VLOOKUP($D490,Customer_Demand!$D:$BF,COLUMNS($I490:BH490),0)/$I490)),"")</f>
        <v/>
      </c>
      <c r="BI490" s="49" t="str">
        <f>IFERROR(IF($K490&lt;&gt;"SS",(VLOOKUP($D490,Customer_Demand!$D:$BF,COLUMNS($I490:BI490),0)/$I490+VLOOKUP($D490,Customer_Demand!$D:$BF,COLUMNS($I490:BI490),0)/$K490),(VLOOKUP($D490,Customer_Demand!$D:$BF,COLUMNS($I490:BI490),0)/$I490)),"")</f>
        <v/>
      </c>
      <c r="BJ490" s="49" t="str">
        <f>IFERROR(IF($K490&lt;&gt;"SS",(VLOOKUP($D490,Customer_Demand!$D:$BF,COLUMNS($I490:BJ490),0)/$I490+VLOOKUP($D490,Customer_Demand!$D:$BF,COLUMNS($I490:BJ490),0)/$K490),(VLOOKUP($D490,Customer_Demand!$D:$BF,COLUMNS($I490:BJ490),0)/$I490)),"")</f>
        <v/>
      </c>
      <c r="BK490" s="50" t="str">
        <f>IFERROR(IF($K490&lt;&gt;"SS",(VLOOKUP($D490,Customer_Demand!$D:$BF,COLUMNS($I490:BK490),0)/$I490+VLOOKUP($D490,Customer_Demand!$D:$BF,COLUMNS($I490:BK490),0)/$K490),(VLOOKUP($D490,Customer_Demand!$D:$BF,COLUMNS($I490:BK490),0)/$I490)),"")</f>
        <v/>
      </c>
      <c r="BL490" s="18"/>
    </row>
    <row r="491" spans="2:64" x14ac:dyDescent="0.2">
      <c r="B491" s="12" t="str">
        <f t="shared" si="35"/>
        <v/>
      </c>
      <c r="C491" s="45" t="str">
        <f>IF((Customer_Demand!C491)&lt;&gt;"",Customer_Demand!C491,"")</f>
        <v/>
      </c>
      <c r="D491" s="45" t="str">
        <f>IF(C491&lt;&gt;"",Customer_Demand!D491,"")</f>
        <v/>
      </c>
      <c r="E491" s="51" t="str">
        <f>IF(C491&lt;&gt;"",Customer_Demand!E491,"")</f>
        <v/>
      </c>
      <c r="F491" s="47" t="str">
        <f>IF(C491&lt;&gt;"",VLOOKUP(D491,Customer_Demand!$D$5:$F$1005,3,0),"")</f>
        <v/>
      </c>
      <c r="G491" s="48" t="str">
        <f t="shared" si="32"/>
        <v/>
      </c>
      <c r="H491" s="48" t="str">
        <f t="shared" si="33"/>
        <v/>
      </c>
      <c r="I491" s="48" t="str">
        <f>IFERROR(IF(C491&lt;&gt;"",VLOOKUP($H491,SMT_Cycle_Time_Data!$F:$Q,4,0),""),"SGR Not Defined")</f>
        <v/>
      </c>
      <c r="J491" s="48" t="str">
        <f t="shared" si="34"/>
        <v/>
      </c>
      <c r="K491" s="48" t="str">
        <f>IF(C491&lt;&gt;"",IFERROR(VLOOKUP($J491,SMT_Cycle_Time_Data!$F:$Q,4,0),"SS"),"")</f>
        <v/>
      </c>
      <c r="L491" s="49" t="str">
        <f>IFERROR(IF($K491&lt;&gt;"SS",(VLOOKUP($D491,Customer_Demand!$D:$BF,COLUMNS($I491:L491),0)/$I491+VLOOKUP($D491,Customer_Demand!$D:$BF,COLUMNS($I491:L491),0)/$K491),(VLOOKUP($D491,Customer_Demand!$D:$BF,COLUMNS($I491:L491),0)/$I491)),"")</f>
        <v/>
      </c>
      <c r="M491" s="49" t="str">
        <f>IFERROR(IF($K491&lt;&gt;"SS",(VLOOKUP($D491,Customer_Demand!$D:$BF,COLUMNS($I491:M491),0)/$I491+VLOOKUP($D491,Customer_Demand!$D:$BF,COLUMNS($I491:M491),0)/$K491),(VLOOKUP($D491,Customer_Demand!$D:$BF,COLUMNS($I491:M491),0)/$I491)),"")</f>
        <v/>
      </c>
      <c r="N491" s="49" t="str">
        <f>IFERROR(IF($K491&lt;&gt;"SS",(VLOOKUP($D491,Customer_Demand!$D:$BF,COLUMNS($I491:N491),0)/$I491+VLOOKUP($D491,Customer_Demand!$D:$BF,COLUMNS($I491:N491),0)/$K491),(VLOOKUP($D491,Customer_Demand!$D:$BF,COLUMNS($I491:N491),0)/$I491)),"")</f>
        <v/>
      </c>
      <c r="O491" s="49" t="str">
        <f>IFERROR(IF($K491&lt;&gt;"SS",(VLOOKUP($D491,Customer_Demand!$D:$BF,COLUMNS($I491:O491),0)/$I491+VLOOKUP($D491,Customer_Demand!$D:$BF,COLUMNS($I491:O491),0)/$K491),(VLOOKUP($D491,Customer_Demand!$D:$BF,COLUMNS($I491:O491),0)/$I491)),"")</f>
        <v/>
      </c>
      <c r="P491" s="49" t="str">
        <f>IFERROR(IF($K491&lt;&gt;"SS",(VLOOKUP($D491,Customer_Demand!$D:$BF,COLUMNS($I491:P491),0)/$I491+VLOOKUP($D491,Customer_Demand!$D:$BF,COLUMNS($I491:P491),0)/$K491),(VLOOKUP($D491,Customer_Demand!$D:$BF,COLUMNS($I491:P491),0)/$I491)),"")</f>
        <v/>
      </c>
      <c r="Q491" s="49" t="str">
        <f>IFERROR(IF($K491&lt;&gt;"SS",(VLOOKUP($D491,Customer_Demand!$D:$BF,COLUMNS($I491:Q491),0)/$I491+VLOOKUP($D491,Customer_Demand!$D:$BF,COLUMNS($I491:Q491),0)/$K491),(VLOOKUP($D491,Customer_Demand!$D:$BF,COLUMNS($I491:Q491),0)/$I491)),"")</f>
        <v/>
      </c>
      <c r="R491" s="49" t="str">
        <f>IFERROR(IF($K491&lt;&gt;"SS",(VLOOKUP($D491,Customer_Demand!$D:$BF,COLUMNS($I491:R491),0)/$I491+VLOOKUP($D491,Customer_Demand!$D:$BF,COLUMNS($I491:R491),0)/$K491),(VLOOKUP($D491,Customer_Demand!$D:$BF,COLUMNS($I491:R491),0)/$I491)),"")</f>
        <v/>
      </c>
      <c r="S491" s="49" t="str">
        <f>IFERROR(IF($K491&lt;&gt;"SS",(VLOOKUP($D491,Customer_Demand!$D:$BF,COLUMNS($I491:S491),0)/$I491+VLOOKUP($D491,Customer_Demand!$D:$BF,COLUMNS($I491:S491),0)/$K491),(VLOOKUP($D491,Customer_Demand!$D:$BF,COLUMNS($I491:S491),0)/$I491)),"")</f>
        <v/>
      </c>
      <c r="T491" s="49" t="str">
        <f>IFERROR(IF($K491&lt;&gt;"SS",(VLOOKUP($D491,Customer_Demand!$D:$BF,COLUMNS($I491:T491),0)/$I491+VLOOKUP($D491,Customer_Demand!$D:$BF,COLUMNS($I491:T491),0)/$K491),(VLOOKUP($D491,Customer_Demand!$D:$BF,COLUMNS($I491:T491),0)/$I491)),"")</f>
        <v/>
      </c>
      <c r="U491" s="49" t="str">
        <f>IFERROR(IF($K491&lt;&gt;"SS",(VLOOKUP($D491,Customer_Demand!$D:$BF,COLUMNS($I491:U491),0)/$I491+VLOOKUP($D491,Customer_Demand!$D:$BF,COLUMNS($I491:U491),0)/$K491),(VLOOKUP($D491,Customer_Demand!$D:$BF,COLUMNS($I491:U491),0)/$I491)),"")</f>
        <v/>
      </c>
      <c r="V491" s="49" t="str">
        <f>IFERROR(IF($K491&lt;&gt;"SS",(VLOOKUP($D491,Customer_Demand!$D:$BF,COLUMNS($I491:V491),0)/$I491+VLOOKUP($D491,Customer_Demand!$D:$BF,COLUMNS($I491:V491),0)/$K491),(VLOOKUP($D491,Customer_Demand!$D:$BF,COLUMNS($I491:V491),0)/$I491)),"")</f>
        <v/>
      </c>
      <c r="W491" s="49" t="str">
        <f>IFERROR(IF($K491&lt;&gt;"SS",(VLOOKUP($D491,Customer_Demand!$D:$BF,COLUMNS($I491:W491),0)/$I491+VLOOKUP($D491,Customer_Demand!$D:$BF,COLUMNS($I491:W491),0)/$K491),(VLOOKUP($D491,Customer_Demand!$D:$BF,COLUMNS($I491:W491),0)/$I491)),"")</f>
        <v/>
      </c>
      <c r="X491" s="49" t="str">
        <f>IFERROR(IF($K491&lt;&gt;"SS",(VLOOKUP($D491,Customer_Demand!$D:$BF,COLUMNS($I491:X491),0)/$I491+VLOOKUP($D491,Customer_Demand!$D:$BF,COLUMNS($I491:X491),0)/$K491),(VLOOKUP($D491,Customer_Demand!$D:$BF,COLUMNS($I491:X491),0)/$I491)),"")</f>
        <v/>
      </c>
      <c r="Y491" s="49" t="str">
        <f>IFERROR(IF($K491&lt;&gt;"SS",(VLOOKUP($D491,Customer_Demand!$D:$BF,COLUMNS($I491:Y491),0)/$I491+VLOOKUP($D491,Customer_Demand!$D:$BF,COLUMNS($I491:Y491),0)/$K491),(VLOOKUP($D491,Customer_Demand!$D:$BF,COLUMNS($I491:Y491),0)/$I491)),"")</f>
        <v/>
      </c>
      <c r="Z491" s="49" t="str">
        <f>IFERROR(IF($K491&lt;&gt;"SS",(VLOOKUP($D491,Customer_Demand!$D:$BF,COLUMNS($I491:Z491),0)/$I491+VLOOKUP($D491,Customer_Demand!$D:$BF,COLUMNS($I491:Z491),0)/$K491),(VLOOKUP($D491,Customer_Demand!$D:$BF,COLUMNS($I491:Z491),0)/$I491)),"")</f>
        <v/>
      </c>
      <c r="AA491" s="49" t="str">
        <f>IFERROR(IF($K491&lt;&gt;"SS",(VLOOKUP($D491,Customer_Demand!$D:$BF,COLUMNS($I491:AA491),0)/$I491+VLOOKUP($D491,Customer_Demand!$D:$BF,COLUMNS($I491:AA491),0)/$K491),(VLOOKUP($D491,Customer_Demand!$D:$BF,COLUMNS($I491:AA491),0)/$I491)),"")</f>
        <v/>
      </c>
      <c r="AB491" s="49" t="str">
        <f>IFERROR(IF($K491&lt;&gt;"SS",(VLOOKUP($D491,Customer_Demand!$D:$BF,COLUMNS($I491:AB491),0)/$I491+VLOOKUP($D491,Customer_Demand!$D:$BF,COLUMNS($I491:AB491),0)/$K491),(VLOOKUP($D491,Customer_Demand!$D:$BF,COLUMNS($I491:AB491),0)/$I491)),"")</f>
        <v/>
      </c>
      <c r="AC491" s="49" t="str">
        <f>IFERROR(IF($K491&lt;&gt;"SS",(VLOOKUP($D491,Customer_Demand!$D:$BF,COLUMNS($I491:AC491),0)/$I491+VLOOKUP($D491,Customer_Demand!$D:$BF,COLUMNS($I491:AC491),0)/$K491),(VLOOKUP($D491,Customer_Demand!$D:$BF,COLUMNS($I491:AC491),0)/$I491)),"")</f>
        <v/>
      </c>
      <c r="AD491" s="49" t="str">
        <f>IFERROR(IF($K491&lt;&gt;"SS",(VLOOKUP($D491,Customer_Demand!$D:$BF,COLUMNS($I491:AD491),0)/$I491+VLOOKUP($D491,Customer_Demand!$D:$BF,COLUMNS($I491:AD491),0)/$K491),(VLOOKUP($D491,Customer_Demand!$D:$BF,COLUMNS($I491:AD491),0)/$I491)),"")</f>
        <v/>
      </c>
      <c r="AE491" s="49" t="str">
        <f>IFERROR(IF($K491&lt;&gt;"SS",(VLOOKUP($D491,Customer_Demand!$D:$BF,COLUMNS($I491:AE491),0)/$I491+VLOOKUP($D491,Customer_Demand!$D:$BF,COLUMNS($I491:AE491),0)/$K491),(VLOOKUP($D491,Customer_Demand!$D:$BF,COLUMNS($I491:AE491),0)/$I491)),"")</f>
        <v/>
      </c>
      <c r="AF491" s="49" t="str">
        <f>IFERROR(IF($K491&lt;&gt;"SS",(VLOOKUP($D491,Customer_Demand!$D:$BF,COLUMNS($I491:AF491),0)/$I491+VLOOKUP($D491,Customer_Demand!$D:$BF,COLUMNS($I491:AF491),0)/$K491),(VLOOKUP($D491,Customer_Demand!$D:$BF,COLUMNS($I491:AF491),0)/$I491)),"")</f>
        <v/>
      </c>
      <c r="AG491" s="49" t="str">
        <f>IFERROR(IF($K491&lt;&gt;"SS",(VLOOKUP($D491,Customer_Demand!$D:$BF,COLUMNS($I491:AG491),0)/$I491+VLOOKUP($D491,Customer_Demand!$D:$BF,COLUMNS($I491:AG491),0)/$K491),(VLOOKUP($D491,Customer_Demand!$D:$BF,COLUMNS($I491:AG491),0)/$I491)),"")</f>
        <v/>
      </c>
      <c r="AH491" s="49" t="str">
        <f>IFERROR(IF($K491&lt;&gt;"SS",(VLOOKUP($D491,Customer_Demand!$D:$BF,COLUMNS($I491:AH491),0)/$I491+VLOOKUP($D491,Customer_Demand!$D:$BF,COLUMNS($I491:AH491),0)/$K491),(VLOOKUP($D491,Customer_Demand!$D:$BF,COLUMNS($I491:AH491),0)/$I491)),"")</f>
        <v/>
      </c>
      <c r="AI491" s="49" t="str">
        <f>IFERROR(IF($K491&lt;&gt;"SS",(VLOOKUP($D491,Customer_Demand!$D:$BF,COLUMNS($I491:AI491),0)/$I491+VLOOKUP($D491,Customer_Demand!$D:$BF,COLUMNS($I491:AI491),0)/$K491),(VLOOKUP($D491,Customer_Demand!$D:$BF,COLUMNS($I491:AI491),0)/$I491)),"")</f>
        <v/>
      </c>
      <c r="AJ491" s="49" t="str">
        <f>IFERROR(IF($K491&lt;&gt;"SS",(VLOOKUP($D491,Customer_Demand!$D:$BF,COLUMNS($I491:AJ491),0)/$I491+VLOOKUP($D491,Customer_Demand!$D:$BF,COLUMNS($I491:AJ491),0)/$K491),(VLOOKUP($D491,Customer_Demand!$D:$BF,COLUMNS($I491:AJ491),0)/$I491)),"")</f>
        <v/>
      </c>
      <c r="AK491" s="49" t="str">
        <f>IFERROR(IF($K491&lt;&gt;"SS",(VLOOKUP($D491,Customer_Demand!$D:$BF,COLUMNS($I491:AK491),0)/$I491+VLOOKUP($D491,Customer_Demand!$D:$BF,COLUMNS($I491:AK491),0)/$K491),(VLOOKUP($D491,Customer_Demand!$D:$BF,COLUMNS($I491:AK491),0)/$I491)),"")</f>
        <v/>
      </c>
      <c r="AL491" s="49" t="str">
        <f>IFERROR(IF($K491&lt;&gt;"SS",(VLOOKUP($D491,Customer_Demand!$D:$BF,COLUMNS($I491:AL491),0)/$I491+VLOOKUP($D491,Customer_Demand!$D:$BF,COLUMNS($I491:AL491),0)/$K491),(VLOOKUP($D491,Customer_Demand!$D:$BF,COLUMNS($I491:AL491),0)/$I491)),"")</f>
        <v/>
      </c>
      <c r="AM491" s="49" t="str">
        <f>IFERROR(IF($K491&lt;&gt;"SS",(VLOOKUP($D491,Customer_Demand!$D:$BF,COLUMNS($I491:AM491),0)/$I491+VLOOKUP($D491,Customer_Demand!$D:$BF,COLUMNS($I491:AM491),0)/$K491),(VLOOKUP($D491,Customer_Demand!$D:$BF,COLUMNS($I491:AM491),0)/$I491)),"")</f>
        <v/>
      </c>
      <c r="AN491" s="49" t="str">
        <f>IFERROR(IF($K491&lt;&gt;"SS",(VLOOKUP($D491,Customer_Demand!$D:$BF,COLUMNS($I491:AN491),0)/$I491+VLOOKUP($D491,Customer_Demand!$D:$BF,COLUMNS($I491:AN491),0)/$K491),(VLOOKUP($D491,Customer_Demand!$D:$BF,COLUMNS($I491:AN491),0)/$I491)),"")</f>
        <v/>
      </c>
      <c r="AO491" s="49" t="str">
        <f>IFERROR(IF($K491&lt;&gt;"SS",(VLOOKUP($D491,Customer_Demand!$D:$BF,COLUMNS($I491:AO491),0)/$I491+VLOOKUP($D491,Customer_Demand!$D:$BF,COLUMNS($I491:AO491),0)/$K491),(VLOOKUP($D491,Customer_Demand!$D:$BF,COLUMNS($I491:AO491),0)/$I491)),"")</f>
        <v/>
      </c>
      <c r="AP491" s="49" t="str">
        <f>IFERROR(IF($K491&lt;&gt;"SS",(VLOOKUP($D491,Customer_Demand!$D:$BF,COLUMNS($I491:AP491),0)/$I491+VLOOKUP($D491,Customer_Demand!$D:$BF,COLUMNS($I491:AP491),0)/$K491),(VLOOKUP($D491,Customer_Demand!$D:$BF,COLUMNS($I491:AP491),0)/$I491)),"")</f>
        <v/>
      </c>
      <c r="AQ491" s="49" t="str">
        <f>IFERROR(IF($K491&lt;&gt;"SS",(VLOOKUP($D491,Customer_Demand!$D:$BF,COLUMNS($I491:AQ491),0)/$I491+VLOOKUP($D491,Customer_Demand!$D:$BF,COLUMNS($I491:AQ491),0)/$K491),(VLOOKUP($D491,Customer_Demand!$D:$BF,COLUMNS($I491:AQ491),0)/$I491)),"")</f>
        <v/>
      </c>
      <c r="AR491" s="49" t="str">
        <f>IFERROR(IF($K491&lt;&gt;"SS",(VLOOKUP($D491,Customer_Demand!$D:$BF,COLUMNS($I491:AR491),0)/$I491+VLOOKUP($D491,Customer_Demand!$D:$BF,COLUMNS($I491:AR491),0)/$K491),(VLOOKUP($D491,Customer_Demand!$D:$BF,COLUMNS($I491:AR491),0)/$I491)),"")</f>
        <v/>
      </c>
      <c r="AS491" s="49" t="str">
        <f>IFERROR(IF($K491&lt;&gt;"SS",(VLOOKUP($D491,Customer_Demand!$D:$BF,COLUMNS($I491:AS491),0)/$I491+VLOOKUP($D491,Customer_Demand!$D:$BF,COLUMNS($I491:AS491),0)/$K491),(VLOOKUP($D491,Customer_Demand!$D:$BF,COLUMNS($I491:AS491),0)/$I491)),"")</f>
        <v/>
      </c>
      <c r="AT491" s="49" t="str">
        <f>IFERROR(IF($K491&lt;&gt;"SS",(VLOOKUP($D491,Customer_Demand!$D:$BF,COLUMNS($I491:AT491),0)/$I491+VLOOKUP($D491,Customer_Demand!$D:$BF,COLUMNS($I491:AT491),0)/$K491),(VLOOKUP($D491,Customer_Demand!$D:$BF,COLUMNS($I491:AT491),0)/$I491)),"")</f>
        <v/>
      </c>
      <c r="AU491" s="49" t="str">
        <f>IFERROR(IF($K491&lt;&gt;"SS",(VLOOKUP($D491,Customer_Demand!$D:$BF,COLUMNS($I491:AU491),0)/$I491+VLOOKUP($D491,Customer_Demand!$D:$BF,COLUMNS($I491:AU491),0)/$K491),(VLOOKUP($D491,Customer_Demand!$D:$BF,COLUMNS($I491:AU491),0)/$I491)),"")</f>
        <v/>
      </c>
      <c r="AV491" s="49" t="str">
        <f>IFERROR(IF($K491&lt;&gt;"SS",(VLOOKUP($D491,Customer_Demand!$D:$BF,COLUMNS($I491:AV491),0)/$I491+VLOOKUP($D491,Customer_Demand!$D:$BF,COLUMNS($I491:AV491),0)/$K491),(VLOOKUP($D491,Customer_Demand!$D:$BF,COLUMNS($I491:AV491),0)/$I491)),"")</f>
        <v/>
      </c>
      <c r="AW491" s="49" t="str">
        <f>IFERROR(IF($K491&lt;&gt;"SS",(VLOOKUP($D491,Customer_Demand!$D:$BF,COLUMNS($I491:AW491),0)/$I491+VLOOKUP($D491,Customer_Demand!$D:$BF,COLUMNS($I491:AW491),0)/$K491),(VLOOKUP($D491,Customer_Demand!$D:$BF,COLUMNS($I491:AW491),0)/$I491)),"")</f>
        <v/>
      </c>
      <c r="AX491" s="49" t="str">
        <f>IFERROR(IF($K491&lt;&gt;"SS",(VLOOKUP($D491,Customer_Demand!$D:$BF,COLUMNS($I491:AX491),0)/$I491+VLOOKUP($D491,Customer_Demand!$D:$BF,COLUMNS($I491:AX491),0)/$K491),(VLOOKUP($D491,Customer_Demand!$D:$BF,COLUMNS($I491:AX491),0)/$I491)),"")</f>
        <v/>
      </c>
      <c r="AY491" s="49" t="str">
        <f>IFERROR(IF($K491&lt;&gt;"SS",(VLOOKUP($D491,Customer_Demand!$D:$BF,COLUMNS($I491:AY491),0)/$I491+VLOOKUP($D491,Customer_Demand!$D:$BF,COLUMNS($I491:AY491),0)/$K491),(VLOOKUP($D491,Customer_Demand!$D:$BF,COLUMNS($I491:AY491),0)/$I491)),"")</f>
        <v/>
      </c>
      <c r="AZ491" s="49" t="str">
        <f>IFERROR(IF($K491&lt;&gt;"SS",(VLOOKUP($D491,Customer_Demand!$D:$BF,COLUMNS($I491:AZ491),0)/$I491+VLOOKUP($D491,Customer_Demand!$D:$BF,COLUMNS($I491:AZ491),0)/$K491),(VLOOKUP($D491,Customer_Demand!$D:$BF,COLUMNS($I491:AZ491),0)/$I491)),"")</f>
        <v/>
      </c>
      <c r="BA491" s="49" t="str">
        <f>IFERROR(IF($K491&lt;&gt;"SS",(VLOOKUP($D491,Customer_Demand!$D:$BF,COLUMNS($I491:BA491),0)/$I491+VLOOKUP($D491,Customer_Demand!$D:$BF,COLUMNS($I491:BA491),0)/$K491),(VLOOKUP($D491,Customer_Demand!$D:$BF,COLUMNS($I491:BA491),0)/$I491)),"")</f>
        <v/>
      </c>
      <c r="BB491" s="49" t="str">
        <f>IFERROR(IF($K491&lt;&gt;"SS",(VLOOKUP($D491,Customer_Demand!$D:$BF,COLUMNS($I491:BB491),0)/$I491+VLOOKUP($D491,Customer_Demand!$D:$BF,COLUMNS($I491:BB491),0)/$K491),(VLOOKUP($D491,Customer_Demand!$D:$BF,COLUMNS($I491:BB491),0)/$I491)),"")</f>
        <v/>
      </c>
      <c r="BC491" s="49" t="str">
        <f>IFERROR(IF($K491&lt;&gt;"SS",(VLOOKUP($D491,Customer_Demand!$D:$BF,COLUMNS($I491:BC491),0)/$I491+VLOOKUP($D491,Customer_Demand!$D:$BF,COLUMNS($I491:BC491),0)/$K491),(VLOOKUP($D491,Customer_Demand!$D:$BF,COLUMNS($I491:BC491),0)/$I491)),"")</f>
        <v/>
      </c>
      <c r="BD491" s="49" t="str">
        <f>IFERROR(IF($K491&lt;&gt;"SS",(VLOOKUP($D491,Customer_Demand!$D:$BF,COLUMNS($I491:BD491),0)/$I491+VLOOKUP($D491,Customer_Demand!$D:$BF,COLUMNS($I491:BD491),0)/$K491),(VLOOKUP($D491,Customer_Demand!$D:$BF,COLUMNS($I491:BD491),0)/$I491)),"")</f>
        <v/>
      </c>
      <c r="BE491" s="49" t="str">
        <f>IFERROR(IF($K491&lt;&gt;"SS",(VLOOKUP($D491,Customer_Demand!$D:$BF,COLUMNS($I491:BE491),0)/$I491+VLOOKUP($D491,Customer_Demand!$D:$BF,COLUMNS($I491:BE491),0)/$K491),(VLOOKUP($D491,Customer_Demand!$D:$BF,COLUMNS($I491:BE491),0)/$I491)),"")</f>
        <v/>
      </c>
      <c r="BF491" s="49" t="str">
        <f>IFERROR(IF($K491&lt;&gt;"SS",(VLOOKUP($D491,Customer_Demand!$D:$BF,COLUMNS($I491:BF491),0)/$I491+VLOOKUP($D491,Customer_Demand!$D:$BF,COLUMNS($I491:BF491),0)/$K491),(VLOOKUP($D491,Customer_Demand!$D:$BF,COLUMNS($I491:BF491),0)/$I491)),"")</f>
        <v/>
      </c>
      <c r="BG491" s="49" t="str">
        <f>IFERROR(IF($K491&lt;&gt;"SS",(VLOOKUP($D491,Customer_Demand!$D:$BF,COLUMNS($I491:BG491),0)/$I491+VLOOKUP($D491,Customer_Demand!$D:$BF,COLUMNS($I491:BG491),0)/$K491),(VLOOKUP($D491,Customer_Demand!$D:$BF,COLUMNS($I491:BG491),0)/$I491)),"")</f>
        <v/>
      </c>
      <c r="BH491" s="49" t="str">
        <f>IFERROR(IF($K491&lt;&gt;"SS",(VLOOKUP($D491,Customer_Demand!$D:$BF,COLUMNS($I491:BH491),0)/$I491+VLOOKUP($D491,Customer_Demand!$D:$BF,COLUMNS($I491:BH491),0)/$K491),(VLOOKUP($D491,Customer_Demand!$D:$BF,COLUMNS($I491:BH491),0)/$I491)),"")</f>
        <v/>
      </c>
      <c r="BI491" s="49" t="str">
        <f>IFERROR(IF($K491&lt;&gt;"SS",(VLOOKUP($D491,Customer_Demand!$D:$BF,COLUMNS($I491:BI491),0)/$I491+VLOOKUP($D491,Customer_Demand!$D:$BF,COLUMNS($I491:BI491),0)/$K491),(VLOOKUP($D491,Customer_Demand!$D:$BF,COLUMNS($I491:BI491),0)/$I491)),"")</f>
        <v/>
      </c>
      <c r="BJ491" s="49" t="str">
        <f>IFERROR(IF($K491&lt;&gt;"SS",(VLOOKUP($D491,Customer_Demand!$D:$BF,COLUMNS($I491:BJ491),0)/$I491+VLOOKUP($D491,Customer_Demand!$D:$BF,COLUMNS($I491:BJ491),0)/$K491),(VLOOKUP($D491,Customer_Demand!$D:$BF,COLUMNS($I491:BJ491),0)/$I491)),"")</f>
        <v/>
      </c>
      <c r="BK491" s="50" t="str">
        <f>IFERROR(IF($K491&lt;&gt;"SS",(VLOOKUP($D491,Customer_Demand!$D:$BF,COLUMNS($I491:BK491),0)/$I491+VLOOKUP($D491,Customer_Demand!$D:$BF,COLUMNS($I491:BK491),0)/$K491),(VLOOKUP($D491,Customer_Demand!$D:$BF,COLUMNS($I491:BK491),0)/$I491)),"")</f>
        <v/>
      </c>
      <c r="BL491" s="18"/>
    </row>
    <row r="492" spans="2:64" x14ac:dyDescent="0.2">
      <c r="B492" s="12" t="str">
        <f t="shared" si="35"/>
        <v/>
      </c>
      <c r="C492" s="45" t="str">
        <f>IF((Customer_Demand!C492)&lt;&gt;"",Customer_Demand!C492,"")</f>
        <v/>
      </c>
      <c r="D492" s="45" t="str">
        <f>IF(C492&lt;&gt;"",Customer_Demand!D492,"")</f>
        <v/>
      </c>
      <c r="E492" s="51" t="str">
        <f>IF(C492&lt;&gt;"",Customer_Demand!E492,"")</f>
        <v/>
      </c>
      <c r="F492" s="47" t="str">
        <f>IF(C492&lt;&gt;"",VLOOKUP(D492,Customer_Demand!$D$5:$F$1005,3,0),"")</f>
        <v/>
      </c>
      <c r="G492" s="48" t="str">
        <f t="shared" si="32"/>
        <v/>
      </c>
      <c r="H492" s="48" t="str">
        <f t="shared" si="33"/>
        <v/>
      </c>
      <c r="I492" s="48" t="str">
        <f>IFERROR(IF(C492&lt;&gt;"",VLOOKUP($H492,SMT_Cycle_Time_Data!$F:$Q,4,0),""),"SGR Not Defined")</f>
        <v/>
      </c>
      <c r="J492" s="48" t="str">
        <f t="shared" si="34"/>
        <v/>
      </c>
      <c r="K492" s="48" t="str">
        <f>IF(C492&lt;&gt;"",IFERROR(VLOOKUP($J492,SMT_Cycle_Time_Data!$F:$Q,4,0),"SS"),"")</f>
        <v/>
      </c>
      <c r="L492" s="49" t="str">
        <f>IFERROR(IF($K492&lt;&gt;"SS",(VLOOKUP($D492,Customer_Demand!$D:$BF,COLUMNS($I492:L492),0)/$I492+VLOOKUP($D492,Customer_Demand!$D:$BF,COLUMNS($I492:L492),0)/$K492),(VLOOKUP($D492,Customer_Demand!$D:$BF,COLUMNS($I492:L492),0)/$I492)),"")</f>
        <v/>
      </c>
      <c r="M492" s="49" t="str">
        <f>IFERROR(IF($K492&lt;&gt;"SS",(VLOOKUP($D492,Customer_Demand!$D:$BF,COLUMNS($I492:M492),0)/$I492+VLOOKUP($D492,Customer_Demand!$D:$BF,COLUMNS($I492:M492),0)/$K492),(VLOOKUP($D492,Customer_Demand!$D:$BF,COLUMNS($I492:M492),0)/$I492)),"")</f>
        <v/>
      </c>
      <c r="N492" s="49" t="str">
        <f>IFERROR(IF($K492&lt;&gt;"SS",(VLOOKUP($D492,Customer_Demand!$D:$BF,COLUMNS($I492:N492),0)/$I492+VLOOKUP($D492,Customer_Demand!$D:$BF,COLUMNS($I492:N492),0)/$K492),(VLOOKUP($D492,Customer_Demand!$D:$BF,COLUMNS($I492:N492),0)/$I492)),"")</f>
        <v/>
      </c>
      <c r="O492" s="49" t="str">
        <f>IFERROR(IF($K492&lt;&gt;"SS",(VLOOKUP($D492,Customer_Demand!$D:$BF,COLUMNS($I492:O492),0)/$I492+VLOOKUP($D492,Customer_Demand!$D:$BF,COLUMNS($I492:O492),0)/$K492),(VLOOKUP($D492,Customer_Demand!$D:$BF,COLUMNS($I492:O492),0)/$I492)),"")</f>
        <v/>
      </c>
      <c r="P492" s="49" t="str">
        <f>IFERROR(IF($K492&lt;&gt;"SS",(VLOOKUP($D492,Customer_Demand!$D:$BF,COLUMNS($I492:P492),0)/$I492+VLOOKUP($D492,Customer_Demand!$D:$BF,COLUMNS($I492:P492),0)/$K492),(VLOOKUP($D492,Customer_Demand!$D:$BF,COLUMNS($I492:P492),0)/$I492)),"")</f>
        <v/>
      </c>
      <c r="Q492" s="49" t="str">
        <f>IFERROR(IF($K492&lt;&gt;"SS",(VLOOKUP($D492,Customer_Demand!$D:$BF,COLUMNS($I492:Q492),0)/$I492+VLOOKUP($D492,Customer_Demand!$D:$BF,COLUMNS($I492:Q492),0)/$K492),(VLOOKUP($D492,Customer_Demand!$D:$BF,COLUMNS($I492:Q492),0)/$I492)),"")</f>
        <v/>
      </c>
      <c r="R492" s="49" t="str">
        <f>IFERROR(IF($K492&lt;&gt;"SS",(VLOOKUP($D492,Customer_Demand!$D:$BF,COLUMNS($I492:R492),0)/$I492+VLOOKUP($D492,Customer_Demand!$D:$BF,COLUMNS($I492:R492),0)/$K492),(VLOOKUP($D492,Customer_Demand!$D:$BF,COLUMNS($I492:R492),0)/$I492)),"")</f>
        <v/>
      </c>
      <c r="S492" s="49" t="str">
        <f>IFERROR(IF($K492&lt;&gt;"SS",(VLOOKUP($D492,Customer_Demand!$D:$BF,COLUMNS($I492:S492),0)/$I492+VLOOKUP($D492,Customer_Demand!$D:$BF,COLUMNS($I492:S492),0)/$K492),(VLOOKUP($D492,Customer_Demand!$D:$BF,COLUMNS($I492:S492),0)/$I492)),"")</f>
        <v/>
      </c>
      <c r="T492" s="49" t="str">
        <f>IFERROR(IF($K492&lt;&gt;"SS",(VLOOKUP($D492,Customer_Demand!$D:$BF,COLUMNS($I492:T492),0)/$I492+VLOOKUP($D492,Customer_Demand!$D:$BF,COLUMNS($I492:T492),0)/$K492),(VLOOKUP($D492,Customer_Demand!$D:$BF,COLUMNS($I492:T492),0)/$I492)),"")</f>
        <v/>
      </c>
      <c r="U492" s="49" t="str">
        <f>IFERROR(IF($K492&lt;&gt;"SS",(VLOOKUP($D492,Customer_Demand!$D:$BF,COLUMNS($I492:U492),0)/$I492+VLOOKUP($D492,Customer_Demand!$D:$BF,COLUMNS($I492:U492),0)/$K492),(VLOOKUP($D492,Customer_Demand!$D:$BF,COLUMNS($I492:U492),0)/$I492)),"")</f>
        <v/>
      </c>
      <c r="V492" s="49" t="str">
        <f>IFERROR(IF($K492&lt;&gt;"SS",(VLOOKUP($D492,Customer_Demand!$D:$BF,COLUMNS($I492:V492),0)/$I492+VLOOKUP($D492,Customer_Demand!$D:$BF,COLUMNS($I492:V492),0)/$K492),(VLOOKUP($D492,Customer_Demand!$D:$BF,COLUMNS($I492:V492),0)/$I492)),"")</f>
        <v/>
      </c>
      <c r="W492" s="49" t="str">
        <f>IFERROR(IF($K492&lt;&gt;"SS",(VLOOKUP($D492,Customer_Demand!$D:$BF,COLUMNS($I492:W492),0)/$I492+VLOOKUP($D492,Customer_Demand!$D:$BF,COLUMNS($I492:W492),0)/$K492),(VLOOKUP($D492,Customer_Demand!$D:$BF,COLUMNS($I492:W492),0)/$I492)),"")</f>
        <v/>
      </c>
      <c r="X492" s="49" t="str">
        <f>IFERROR(IF($K492&lt;&gt;"SS",(VLOOKUP($D492,Customer_Demand!$D:$BF,COLUMNS($I492:X492),0)/$I492+VLOOKUP($D492,Customer_Demand!$D:$BF,COLUMNS($I492:X492),0)/$K492),(VLOOKUP($D492,Customer_Demand!$D:$BF,COLUMNS($I492:X492),0)/$I492)),"")</f>
        <v/>
      </c>
      <c r="Y492" s="49" t="str">
        <f>IFERROR(IF($K492&lt;&gt;"SS",(VLOOKUP($D492,Customer_Demand!$D:$BF,COLUMNS($I492:Y492),0)/$I492+VLOOKUP($D492,Customer_Demand!$D:$BF,COLUMNS($I492:Y492),0)/$K492),(VLOOKUP($D492,Customer_Demand!$D:$BF,COLUMNS($I492:Y492),0)/$I492)),"")</f>
        <v/>
      </c>
      <c r="Z492" s="49" t="str">
        <f>IFERROR(IF($K492&lt;&gt;"SS",(VLOOKUP($D492,Customer_Demand!$D:$BF,COLUMNS($I492:Z492),0)/$I492+VLOOKUP($D492,Customer_Demand!$D:$BF,COLUMNS($I492:Z492),0)/$K492),(VLOOKUP($D492,Customer_Demand!$D:$BF,COLUMNS($I492:Z492),0)/$I492)),"")</f>
        <v/>
      </c>
      <c r="AA492" s="49" t="str">
        <f>IFERROR(IF($K492&lt;&gt;"SS",(VLOOKUP($D492,Customer_Demand!$D:$BF,COLUMNS($I492:AA492),0)/$I492+VLOOKUP($D492,Customer_Demand!$D:$BF,COLUMNS($I492:AA492),0)/$K492),(VLOOKUP($D492,Customer_Demand!$D:$BF,COLUMNS($I492:AA492),0)/$I492)),"")</f>
        <v/>
      </c>
      <c r="AB492" s="49" t="str">
        <f>IFERROR(IF($K492&lt;&gt;"SS",(VLOOKUP($D492,Customer_Demand!$D:$BF,COLUMNS($I492:AB492),0)/$I492+VLOOKUP($D492,Customer_Demand!$D:$BF,COLUMNS($I492:AB492),0)/$K492),(VLOOKUP($D492,Customer_Demand!$D:$BF,COLUMNS($I492:AB492),0)/$I492)),"")</f>
        <v/>
      </c>
      <c r="AC492" s="49" t="str">
        <f>IFERROR(IF($K492&lt;&gt;"SS",(VLOOKUP($D492,Customer_Demand!$D:$BF,COLUMNS($I492:AC492),0)/$I492+VLOOKUP($D492,Customer_Demand!$D:$BF,COLUMNS($I492:AC492),0)/$K492),(VLOOKUP($D492,Customer_Demand!$D:$BF,COLUMNS($I492:AC492),0)/$I492)),"")</f>
        <v/>
      </c>
      <c r="AD492" s="49" t="str">
        <f>IFERROR(IF($K492&lt;&gt;"SS",(VLOOKUP($D492,Customer_Demand!$D:$BF,COLUMNS($I492:AD492),0)/$I492+VLOOKUP($D492,Customer_Demand!$D:$BF,COLUMNS($I492:AD492),0)/$K492),(VLOOKUP($D492,Customer_Demand!$D:$BF,COLUMNS($I492:AD492),0)/$I492)),"")</f>
        <v/>
      </c>
      <c r="AE492" s="49" t="str">
        <f>IFERROR(IF($K492&lt;&gt;"SS",(VLOOKUP($D492,Customer_Demand!$D:$BF,COLUMNS($I492:AE492),0)/$I492+VLOOKUP($D492,Customer_Demand!$D:$BF,COLUMNS($I492:AE492),0)/$K492),(VLOOKUP($D492,Customer_Demand!$D:$BF,COLUMNS($I492:AE492),0)/$I492)),"")</f>
        <v/>
      </c>
      <c r="AF492" s="49" t="str">
        <f>IFERROR(IF($K492&lt;&gt;"SS",(VLOOKUP($D492,Customer_Demand!$D:$BF,COLUMNS($I492:AF492),0)/$I492+VLOOKUP($D492,Customer_Demand!$D:$BF,COLUMNS($I492:AF492),0)/$K492),(VLOOKUP($D492,Customer_Demand!$D:$BF,COLUMNS($I492:AF492),0)/$I492)),"")</f>
        <v/>
      </c>
      <c r="AG492" s="49" t="str">
        <f>IFERROR(IF($K492&lt;&gt;"SS",(VLOOKUP($D492,Customer_Demand!$D:$BF,COLUMNS($I492:AG492),0)/$I492+VLOOKUP($D492,Customer_Demand!$D:$BF,COLUMNS($I492:AG492),0)/$K492),(VLOOKUP($D492,Customer_Demand!$D:$BF,COLUMNS($I492:AG492),0)/$I492)),"")</f>
        <v/>
      </c>
      <c r="AH492" s="49" t="str">
        <f>IFERROR(IF($K492&lt;&gt;"SS",(VLOOKUP($D492,Customer_Demand!$D:$BF,COLUMNS($I492:AH492),0)/$I492+VLOOKUP($D492,Customer_Demand!$D:$BF,COLUMNS($I492:AH492),0)/$K492),(VLOOKUP($D492,Customer_Demand!$D:$BF,COLUMNS($I492:AH492),0)/$I492)),"")</f>
        <v/>
      </c>
      <c r="AI492" s="49" t="str">
        <f>IFERROR(IF($K492&lt;&gt;"SS",(VLOOKUP($D492,Customer_Demand!$D:$BF,COLUMNS($I492:AI492),0)/$I492+VLOOKUP($D492,Customer_Demand!$D:$BF,COLUMNS($I492:AI492),0)/$K492),(VLOOKUP($D492,Customer_Demand!$D:$BF,COLUMNS($I492:AI492),0)/$I492)),"")</f>
        <v/>
      </c>
      <c r="AJ492" s="49" t="str">
        <f>IFERROR(IF($K492&lt;&gt;"SS",(VLOOKUP($D492,Customer_Demand!$D:$BF,COLUMNS($I492:AJ492),0)/$I492+VLOOKUP($D492,Customer_Demand!$D:$BF,COLUMNS($I492:AJ492),0)/$K492),(VLOOKUP($D492,Customer_Demand!$D:$BF,COLUMNS($I492:AJ492),0)/$I492)),"")</f>
        <v/>
      </c>
      <c r="AK492" s="49" t="str">
        <f>IFERROR(IF($K492&lt;&gt;"SS",(VLOOKUP($D492,Customer_Demand!$D:$BF,COLUMNS($I492:AK492),0)/$I492+VLOOKUP($D492,Customer_Demand!$D:$BF,COLUMNS($I492:AK492),0)/$K492),(VLOOKUP($D492,Customer_Demand!$D:$BF,COLUMNS($I492:AK492),0)/$I492)),"")</f>
        <v/>
      </c>
      <c r="AL492" s="49" t="str">
        <f>IFERROR(IF($K492&lt;&gt;"SS",(VLOOKUP($D492,Customer_Demand!$D:$BF,COLUMNS($I492:AL492),0)/$I492+VLOOKUP($D492,Customer_Demand!$D:$BF,COLUMNS($I492:AL492),0)/$K492),(VLOOKUP($D492,Customer_Demand!$D:$BF,COLUMNS($I492:AL492),0)/$I492)),"")</f>
        <v/>
      </c>
      <c r="AM492" s="49" t="str">
        <f>IFERROR(IF($K492&lt;&gt;"SS",(VLOOKUP($D492,Customer_Demand!$D:$BF,COLUMNS($I492:AM492),0)/$I492+VLOOKUP($D492,Customer_Demand!$D:$BF,COLUMNS($I492:AM492),0)/$K492),(VLOOKUP($D492,Customer_Demand!$D:$BF,COLUMNS($I492:AM492),0)/$I492)),"")</f>
        <v/>
      </c>
      <c r="AN492" s="49" t="str">
        <f>IFERROR(IF($K492&lt;&gt;"SS",(VLOOKUP($D492,Customer_Demand!$D:$BF,COLUMNS($I492:AN492),0)/$I492+VLOOKUP($D492,Customer_Demand!$D:$BF,COLUMNS($I492:AN492),0)/$K492),(VLOOKUP($D492,Customer_Demand!$D:$BF,COLUMNS($I492:AN492),0)/$I492)),"")</f>
        <v/>
      </c>
      <c r="AO492" s="49" t="str">
        <f>IFERROR(IF($K492&lt;&gt;"SS",(VLOOKUP($D492,Customer_Demand!$D:$BF,COLUMNS($I492:AO492),0)/$I492+VLOOKUP($D492,Customer_Demand!$D:$BF,COLUMNS($I492:AO492),0)/$K492),(VLOOKUP($D492,Customer_Demand!$D:$BF,COLUMNS($I492:AO492),0)/$I492)),"")</f>
        <v/>
      </c>
      <c r="AP492" s="49" t="str">
        <f>IFERROR(IF($K492&lt;&gt;"SS",(VLOOKUP($D492,Customer_Demand!$D:$BF,COLUMNS($I492:AP492),0)/$I492+VLOOKUP($D492,Customer_Demand!$D:$BF,COLUMNS($I492:AP492),0)/$K492),(VLOOKUP($D492,Customer_Demand!$D:$BF,COLUMNS($I492:AP492),0)/$I492)),"")</f>
        <v/>
      </c>
      <c r="AQ492" s="49" t="str">
        <f>IFERROR(IF($K492&lt;&gt;"SS",(VLOOKUP($D492,Customer_Demand!$D:$BF,COLUMNS($I492:AQ492),0)/$I492+VLOOKUP($D492,Customer_Demand!$D:$BF,COLUMNS($I492:AQ492),0)/$K492),(VLOOKUP($D492,Customer_Demand!$D:$BF,COLUMNS($I492:AQ492),0)/$I492)),"")</f>
        <v/>
      </c>
      <c r="AR492" s="49" t="str">
        <f>IFERROR(IF($K492&lt;&gt;"SS",(VLOOKUP($D492,Customer_Demand!$D:$BF,COLUMNS($I492:AR492),0)/$I492+VLOOKUP($D492,Customer_Demand!$D:$BF,COLUMNS($I492:AR492),0)/$K492),(VLOOKUP($D492,Customer_Demand!$D:$BF,COLUMNS($I492:AR492),0)/$I492)),"")</f>
        <v/>
      </c>
      <c r="AS492" s="49" t="str">
        <f>IFERROR(IF($K492&lt;&gt;"SS",(VLOOKUP($D492,Customer_Demand!$D:$BF,COLUMNS($I492:AS492),0)/$I492+VLOOKUP($D492,Customer_Demand!$D:$BF,COLUMNS($I492:AS492),0)/$K492),(VLOOKUP($D492,Customer_Demand!$D:$BF,COLUMNS($I492:AS492),0)/$I492)),"")</f>
        <v/>
      </c>
      <c r="AT492" s="49" t="str">
        <f>IFERROR(IF($K492&lt;&gt;"SS",(VLOOKUP($D492,Customer_Demand!$D:$BF,COLUMNS($I492:AT492),0)/$I492+VLOOKUP($D492,Customer_Demand!$D:$BF,COLUMNS($I492:AT492),0)/$K492),(VLOOKUP($D492,Customer_Demand!$D:$BF,COLUMNS($I492:AT492),0)/$I492)),"")</f>
        <v/>
      </c>
      <c r="AU492" s="49" t="str">
        <f>IFERROR(IF($K492&lt;&gt;"SS",(VLOOKUP($D492,Customer_Demand!$D:$BF,COLUMNS($I492:AU492),0)/$I492+VLOOKUP($D492,Customer_Demand!$D:$BF,COLUMNS($I492:AU492),0)/$K492),(VLOOKUP($D492,Customer_Demand!$D:$BF,COLUMNS($I492:AU492),0)/$I492)),"")</f>
        <v/>
      </c>
      <c r="AV492" s="49" t="str">
        <f>IFERROR(IF($K492&lt;&gt;"SS",(VLOOKUP($D492,Customer_Demand!$D:$BF,COLUMNS($I492:AV492),0)/$I492+VLOOKUP($D492,Customer_Demand!$D:$BF,COLUMNS($I492:AV492),0)/$K492),(VLOOKUP($D492,Customer_Demand!$D:$BF,COLUMNS($I492:AV492),0)/$I492)),"")</f>
        <v/>
      </c>
      <c r="AW492" s="49" t="str">
        <f>IFERROR(IF($K492&lt;&gt;"SS",(VLOOKUP($D492,Customer_Demand!$D:$BF,COLUMNS($I492:AW492),0)/$I492+VLOOKUP($D492,Customer_Demand!$D:$BF,COLUMNS($I492:AW492),0)/$K492),(VLOOKUP($D492,Customer_Demand!$D:$BF,COLUMNS($I492:AW492),0)/$I492)),"")</f>
        <v/>
      </c>
      <c r="AX492" s="49" t="str">
        <f>IFERROR(IF($K492&lt;&gt;"SS",(VLOOKUP($D492,Customer_Demand!$D:$BF,COLUMNS($I492:AX492),0)/$I492+VLOOKUP($D492,Customer_Demand!$D:$BF,COLUMNS($I492:AX492),0)/$K492),(VLOOKUP($D492,Customer_Demand!$D:$BF,COLUMNS($I492:AX492),0)/$I492)),"")</f>
        <v/>
      </c>
      <c r="AY492" s="49" t="str">
        <f>IFERROR(IF($K492&lt;&gt;"SS",(VLOOKUP($D492,Customer_Demand!$D:$BF,COLUMNS($I492:AY492),0)/$I492+VLOOKUP($D492,Customer_Demand!$D:$BF,COLUMNS($I492:AY492),0)/$K492),(VLOOKUP($D492,Customer_Demand!$D:$BF,COLUMNS($I492:AY492),0)/$I492)),"")</f>
        <v/>
      </c>
      <c r="AZ492" s="49" t="str">
        <f>IFERROR(IF($K492&lt;&gt;"SS",(VLOOKUP($D492,Customer_Demand!$D:$BF,COLUMNS($I492:AZ492),0)/$I492+VLOOKUP($D492,Customer_Demand!$D:$BF,COLUMNS($I492:AZ492),0)/$K492),(VLOOKUP($D492,Customer_Demand!$D:$BF,COLUMNS($I492:AZ492),0)/$I492)),"")</f>
        <v/>
      </c>
      <c r="BA492" s="49" t="str">
        <f>IFERROR(IF($K492&lt;&gt;"SS",(VLOOKUP($D492,Customer_Demand!$D:$BF,COLUMNS($I492:BA492),0)/$I492+VLOOKUP($D492,Customer_Demand!$D:$BF,COLUMNS($I492:BA492),0)/$K492),(VLOOKUP($D492,Customer_Demand!$D:$BF,COLUMNS($I492:BA492),0)/$I492)),"")</f>
        <v/>
      </c>
      <c r="BB492" s="49" t="str">
        <f>IFERROR(IF($K492&lt;&gt;"SS",(VLOOKUP($D492,Customer_Demand!$D:$BF,COLUMNS($I492:BB492),0)/$I492+VLOOKUP($D492,Customer_Demand!$D:$BF,COLUMNS($I492:BB492),0)/$K492),(VLOOKUP($D492,Customer_Demand!$D:$BF,COLUMNS($I492:BB492),0)/$I492)),"")</f>
        <v/>
      </c>
      <c r="BC492" s="49" t="str">
        <f>IFERROR(IF($K492&lt;&gt;"SS",(VLOOKUP($D492,Customer_Demand!$D:$BF,COLUMNS($I492:BC492),0)/$I492+VLOOKUP($D492,Customer_Demand!$D:$BF,COLUMNS($I492:BC492),0)/$K492),(VLOOKUP($D492,Customer_Demand!$D:$BF,COLUMNS($I492:BC492),0)/$I492)),"")</f>
        <v/>
      </c>
      <c r="BD492" s="49" t="str">
        <f>IFERROR(IF($K492&lt;&gt;"SS",(VLOOKUP($D492,Customer_Demand!$D:$BF,COLUMNS($I492:BD492),0)/$I492+VLOOKUP($D492,Customer_Demand!$D:$BF,COLUMNS($I492:BD492),0)/$K492),(VLOOKUP($D492,Customer_Demand!$D:$BF,COLUMNS($I492:BD492),0)/$I492)),"")</f>
        <v/>
      </c>
      <c r="BE492" s="49" t="str">
        <f>IFERROR(IF($K492&lt;&gt;"SS",(VLOOKUP($D492,Customer_Demand!$D:$BF,COLUMNS($I492:BE492),0)/$I492+VLOOKUP($D492,Customer_Demand!$D:$BF,COLUMNS($I492:BE492),0)/$K492),(VLOOKUP($D492,Customer_Demand!$D:$BF,COLUMNS($I492:BE492),0)/$I492)),"")</f>
        <v/>
      </c>
      <c r="BF492" s="49" t="str">
        <f>IFERROR(IF($K492&lt;&gt;"SS",(VLOOKUP($D492,Customer_Demand!$D:$BF,COLUMNS($I492:BF492),0)/$I492+VLOOKUP($D492,Customer_Demand!$D:$BF,COLUMNS($I492:BF492),0)/$K492),(VLOOKUP($D492,Customer_Demand!$D:$BF,COLUMNS($I492:BF492),0)/$I492)),"")</f>
        <v/>
      </c>
      <c r="BG492" s="49" t="str">
        <f>IFERROR(IF($K492&lt;&gt;"SS",(VLOOKUP($D492,Customer_Demand!$D:$BF,COLUMNS($I492:BG492),0)/$I492+VLOOKUP($D492,Customer_Demand!$D:$BF,COLUMNS($I492:BG492),0)/$K492),(VLOOKUP($D492,Customer_Demand!$D:$BF,COLUMNS($I492:BG492),0)/$I492)),"")</f>
        <v/>
      </c>
      <c r="BH492" s="49" t="str">
        <f>IFERROR(IF($K492&lt;&gt;"SS",(VLOOKUP($D492,Customer_Demand!$D:$BF,COLUMNS($I492:BH492),0)/$I492+VLOOKUP($D492,Customer_Demand!$D:$BF,COLUMNS($I492:BH492),0)/$K492),(VLOOKUP($D492,Customer_Demand!$D:$BF,COLUMNS($I492:BH492),0)/$I492)),"")</f>
        <v/>
      </c>
      <c r="BI492" s="49" t="str">
        <f>IFERROR(IF($K492&lt;&gt;"SS",(VLOOKUP($D492,Customer_Demand!$D:$BF,COLUMNS($I492:BI492),0)/$I492+VLOOKUP($D492,Customer_Demand!$D:$BF,COLUMNS($I492:BI492),0)/$K492),(VLOOKUP($D492,Customer_Demand!$D:$BF,COLUMNS($I492:BI492),0)/$I492)),"")</f>
        <v/>
      </c>
      <c r="BJ492" s="49" t="str">
        <f>IFERROR(IF($K492&lt;&gt;"SS",(VLOOKUP($D492,Customer_Demand!$D:$BF,COLUMNS($I492:BJ492),0)/$I492+VLOOKUP($D492,Customer_Demand!$D:$BF,COLUMNS($I492:BJ492),0)/$K492),(VLOOKUP($D492,Customer_Demand!$D:$BF,COLUMNS($I492:BJ492),0)/$I492)),"")</f>
        <v/>
      </c>
      <c r="BK492" s="50" t="str">
        <f>IFERROR(IF($K492&lt;&gt;"SS",(VLOOKUP($D492,Customer_Demand!$D:$BF,COLUMNS($I492:BK492),0)/$I492+VLOOKUP($D492,Customer_Demand!$D:$BF,COLUMNS($I492:BK492),0)/$K492),(VLOOKUP($D492,Customer_Demand!$D:$BF,COLUMNS($I492:BK492),0)/$I492)),"")</f>
        <v/>
      </c>
      <c r="BL492" s="18"/>
    </row>
    <row r="493" spans="2:64" x14ac:dyDescent="0.2">
      <c r="B493" s="12" t="str">
        <f t="shared" si="35"/>
        <v/>
      </c>
      <c r="C493" s="45" t="str">
        <f>IF((Customer_Demand!C493)&lt;&gt;"",Customer_Demand!C493,"")</f>
        <v/>
      </c>
      <c r="D493" s="45" t="str">
        <f>IF(C493&lt;&gt;"",Customer_Demand!D493,"")</f>
        <v/>
      </c>
      <c r="E493" s="51" t="str">
        <f>IF(C493&lt;&gt;"",Customer_Demand!E493,"")</f>
        <v/>
      </c>
      <c r="F493" s="47" t="str">
        <f>IF(C493&lt;&gt;"",VLOOKUP(D493,Customer_Demand!$D$5:$F$1005,3,0),"")</f>
        <v/>
      </c>
      <c r="G493" s="48" t="str">
        <f t="shared" si="32"/>
        <v/>
      </c>
      <c r="H493" s="48" t="str">
        <f t="shared" si="33"/>
        <v/>
      </c>
      <c r="I493" s="48" t="str">
        <f>IFERROR(IF(C493&lt;&gt;"",VLOOKUP($H493,SMT_Cycle_Time_Data!$F:$Q,4,0),""),"SGR Not Defined")</f>
        <v/>
      </c>
      <c r="J493" s="48" t="str">
        <f t="shared" si="34"/>
        <v/>
      </c>
      <c r="K493" s="48" t="str">
        <f>IF(C493&lt;&gt;"",IFERROR(VLOOKUP($J493,SMT_Cycle_Time_Data!$F:$Q,4,0),"SS"),"")</f>
        <v/>
      </c>
      <c r="L493" s="49" t="str">
        <f>IFERROR(IF($K493&lt;&gt;"SS",(VLOOKUP($D493,Customer_Demand!$D:$BF,COLUMNS($I493:L493),0)/$I493+VLOOKUP($D493,Customer_Demand!$D:$BF,COLUMNS($I493:L493),0)/$K493),(VLOOKUP($D493,Customer_Demand!$D:$BF,COLUMNS($I493:L493),0)/$I493)),"")</f>
        <v/>
      </c>
      <c r="M493" s="49" t="str">
        <f>IFERROR(IF($K493&lt;&gt;"SS",(VLOOKUP($D493,Customer_Demand!$D:$BF,COLUMNS($I493:M493),0)/$I493+VLOOKUP($D493,Customer_Demand!$D:$BF,COLUMNS($I493:M493),0)/$K493),(VLOOKUP($D493,Customer_Demand!$D:$BF,COLUMNS($I493:M493),0)/$I493)),"")</f>
        <v/>
      </c>
      <c r="N493" s="49" t="str">
        <f>IFERROR(IF($K493&lt;&gt;"SS",(VLOOKUP($D493,Customer_Demand!$D:$BF,COLUMNS($I493:N493),0)/$I493+VLOOKUP($D493,Customer_Demand!$D:$BF,COLUMNS($I493:N493),0)/$K493),(VLOOKUP($D493,Customer_Demand!$D:$BF,COLUMNS($I493:N493),0)/$I493)),"")</f>
        <v/>
      </c>
      <c r="O493" s="49" t="str">
        <f>IFERROR(IF($K493&lt;&gt;"SS",(VLOOKUP($D493,Customer_Demand!$D:$BF,COLUMNS($I493:O493),0)/$I493+VLOOKUP($D493,Customer_Demand!$D:$BF,COLUMNS($I493:O493),0)/$K493),(VLOOKUP($D493,Customer_Demand!$D:$BF,COLUMNS($I493:O493),0)/$I493)),"")</f>
        <v/>
      </c>
      <c r="P493" s="49" t="str">
        <f>IFERROR(IF($K493&lt;&gt;"SS",(VLOOKUP($D493,Customer_Demand!$D:$BF,COLUMNS($I493:P493),0)/$I493+VLOOKUP($D493,Customer_Demand!$D:$BF,COLUMNS($I493:P493),0)/$K493),(VLOOKUP($D493,Customer_Demand!$D:$BF,COLUMNS($I493:P493),0)/$I493)),"")</f>
        <v/>
      </c>
      <c r="Q493" s="49" t="str">
        <f>IFERROR(IF($K493&lt;&gt;"SS",(VLOOKUP($D493,Customer_Demand!$D:$BF,COLUMNS($I493:Q493),0)/$I493+VLOOKUP($D493,Customer_Demand!$D:$BF,COLUMNS($I493:Q493),0)/$K493),(VLOOKUP($D493,Customer_Demand!$D:$BF,COLUMNS($I493:Q493),0)/$I493)),"")</f>
        <v/>
      </c>
      <c r="R493" s="49" t="str">
        <f>IFERROR(IF($K493&lt;&gt;"SS",(VLOOKUP($D493,Customer_Demand!$D:$BF,COLUMNS($I493:R493),0)/$I493+VLOOKUP($D493,Customer_Demand!$D:$BF,COLUMNS($I493:R493),0)/$K493),(VLOOKUP($D493,Customer_Demand!$D:$BF,COLUMNS($I493:R493),0)/$I493)),"")</f>
        <v/>
      </c>
      <c r="S493" s="49" t="str">
        <f>IFERROR(IF($K493&lt;&gt;"SS",(VLOOKUP($D493,Customer_Demand!$D:$BF,COLUMNS($I493:S493),0)/$I493+VLOOKUP($D493,Customer_Demand!$D:$BF,COLUMNS($I493:S493),0)/$K493),(VLOOKUP($D493,Customer_Demand!$D:$BF,COLUMNS($I493:S493),0)/$I493)),"")</f>
        <v/>
      </c>
      <c r="T493" s="49" t="str">
        <f>IFERROR(IF($K493&lt;&gt;"SS",(VLOOKUP($D493,Customer_Demand!$D:$BF,COLUMNS($I493:T493),0)/$I493+VLOOKUP($D493,Customer_Demand!$D:$BF,COLUMNS($I493:T493),0)/$K493),(VLOOKUP($D493,Customer_Demand!$D:$BF,COLUMNS($I493:T493),0)/$I493)),"")</f>
        <v/>
      </c>
      <c r="U493" s="49" t="str">
        <f>IFERROR(IF($K493&lt;&gt;"SS",(VLOOKUP($D493,Customer_Demand!$D:$BF,COLUMNS($I493:U493),0)/$I493+VLOOKUP($D493,Customer_Demand!$D:$BF,COLUMNS($I493:U493),0)/$K493),(VLOOKUP($D493,Customer_Demand!$D:$BF,COLUMNS($I493:U493),0)/$I493)),"")</f>
        <v/>
      </c>
      <c r="V493" s="49" t="str">
        <f>IFERROR(IF($K493&lt;&gt;"SS",(VLOOKUP($D493,Customer_Demand!$D:$BF,COLUMNS($I493:V493),0)/$I493+VLOOKUP($D493,Customer_Demand!$D:$BF,COLUMNS($I493:V493),0)/$K493),(VLOOKUP($D493,Customer_Demand!$D:$BF,COLUMNS($I493:V493),0)/$I493)),"")</f>
        <v/>
      </c>
      <c r="W493" s="49" t="str">
        <f>IFERROR(IF($K493&lt;&gt;"SS",(VLOOKUP($D493,Customer_Demand!$D:$BF,COLUMNS($I493:W493),0)/$I493+VLOOKUP($D493,Customer_Demand!$D:$BF,COLUMNS($I493:W493),0)/$K493),(VLOOKUP($D493,Customer_Demand!$D:$BF,COLUMNS($I493:W493),0)/$I493)),"")</f>
        <v/>
      </c>
      <c r="X493" s="49" t="str">
        <f>IFERROR(IF($K493&lt;&gt;"SS",(VLOOKUP($D493,Customer_Demand!$D:$BF,COLUMNS($I493:X493),0)/$I493+VLOOKUP($D493,Customer_Demand!$D:$BF,COLUMNS($I493:X493),0)/$K493),(VLOOKUP($D493,Customer_Demand!$D:$BF,COLUMNS($I493:X493),0)/$I493)),"")</f>
        <v/>
      </c>
      <c r="Y493" s="49" t="str">
        <f>IFERROR(IF($K493&lt;&gt;"SS",(VLOOKUP($D493,Customer_Demand!$D:$BF,COLUMNS($I493:Y493),0)/$I493+VLOOKUP($D493,Customer_Demand!$D:$BF,COLUMNS($I493:Y493),0)/$K493),(VLOOKUP($D493,Customer_Demand!$D:$BF,COLUMNS($I493:Y493),0)/$I493)),"")</f>
        <v/>
      </c>
      <c r="Z493" s="49" t="str">
        <f>IFERROR(IF($K493&lt;&gt;"SS",(VLOOKUP($D493,Customer_Demand!$D:$BF,COLUMNS($I493:Z493),0)/$I493+VLOOKUP($D493,Customer_Demand!$D:$BF,COLUMNS($I493:Z493),0)/$K493),(VLOOKUP($D493,Customer_Demand!$D:$BF,COLUMNS($I493:Z493),0)/$I493)),"")</f>
        <v/>
      </c>
      <c r="AA493" s="49" t="str">
        <f>IFERROR(IF($K493&lt;&gt;"SS",(VLOOKUP($D493,Customer_Demand!$D:$BF,COLUMNS($I493:AA493),0)/$I493+VLOOKUP($D493,Customer_Demand!$D:$BF,COLUMNS($I493:AA493),0)/$K493),(VLOOKUP($D493,Customer_Demand!$D:$BF,COLUMNS($I493:AA493),0)/$I493)),"")</f>
        <v/>
      </c>
      <c r="AB493" s="49" t="str">
        <f>IFERROR(IF($K493&lt;&gt;"SS",(VLOOKUP($D493,Customer_Demand!$D:$BF,COLUMNS($I493:AB493),0)/$I493+VLOOKUP($D493,Customer_Demand!$D:$BF,COLUMNS($I493:AB493),0)/$K493),(VLOOKUP($D493,Customer_Demand!$D:$BF,COLUMNS($I493:AB493),0)/$I493)),"")</f>
        <v/>
      </c>
      <c r="AC493" s="49" t="str">
        <f>IFERROR(IF($K493&lt;&gt;"SS",(VLOOKUP($D493,Customer_Demand!$D:$BF,COLUMNS($I493:AC493),0)/$I493+VLOOKUP($D493,Customer_Demand!$D:$BF,COLUMNS($I493:AC493),0)/$K493),(VLOOKUP($D493,Customer_Demand!$D:$BF,COLUMNS($I493:AC493),0)/$I493)),"")</f>
        <v/>
      </c>
      <c r="AD493" s="49" t="str">
        <f>IFERROR(IF($K493&lt;&gt;"SS",(VLOOKUP($D493,Customer_Demand!$D:$BF,COLUMNS($I493:AD493),0)/$I493+VLOOKUP($D493,Customer_Demand!$D:$BF,COLUMNS($I493:AD493),0)/$K493),(VLOOKUP($D493,Customer_Demand!$D:$BF,COLUMNS($I493:AD493),0)/$I493)),"")</f>
        <v/>
      </c>
      <c r="AE493" s="49" t="str">
        <f>IFERROR(IF($K493&lt;&gt;"SS",(VLOOKUP($D493,Customer_Demand!$D:$BF,COLUMNS($I493:AE493),0)/$I493+VLOOKUP($D493,Customer_Demand!$D:$BF,COLUMNS($I493:AE493),0)/$K493),(VLOOKUP($D493,Customer_Demand!$D:$BF,COLUMNS($I493:AE493),0)/$I493)),"")</f>
        <v/>
      </c>
      <c r="AF493" s="49" t="str">
        <f>IFERROR(IF($K493&lt;&gt;"SS",(VLOOKUP($D493,Customer_Demand!$D:$BF,COLUMNS($I493:AF493),0)/$I493+VLOOKUP($D493,Customer_Demand!$D:$BF,COLUMNS($I493:AF493),0)/$K493),(VLOOKUP($D493,Customer_Demand!$D:$BF,COLUMNS($I493:AF493),0)/$I493)),"")</f>
        <v/>
      </c>
      <c r="AG493" s="49" t="str">
        <f>IFERROR(IF($K493&lt;&gt;"SS",(VLOOKUP($D493,Customer_Demand!$D:$BF,COLUMNS($I493:AG493),0)/$I493+VLOOKUP($D493,Customer_Demand!$D:$BF,COLUMNS($I493:AG493),0)/$K493),(VLOOKUP($D493,Customer_Demand!$D:$BF,COLUMNS($I493:AG493),0)/$I493)),"")</f>
        <v/>
      </c>
      <c r="AH493" s="49" t="str">
        <f>IFERROR(IF($K493&lt;&gt;"SS",(VLOOKUP($D493,Customer_Demand!$D:$BF,COLUMNS($I493:AH493),0)/$I493+VLOOKUP($D493,Customer_Demand!$D:$BF,COLUMNS($I493:AH493),0)/$K493),(VLOOKUP($D493,Customer_Demand!$D:$BF,COLUMNS($I493:AH493),0)/$I493)),"")</f>
        <v/>
      </c>
      <c r="AI493" s="49" t="str">
        <f>IFERROR(IF($K493&lt;&gt;"SS",(VLOOKUP($D493,Customer_Demand!$D:$BF,COLUMNS($I493:AI493),0)/$I493+VLOOKUP($D493,Customer_Demand!$D:$BF,COLUMNS($I493:AI493),0)/$K493),(VLOOKUP($D493,Customer_Demand!$D:$BF,COLUMNS($I493:AI493),0)/$I493)),"")</f>
        <v/>
      </c>
      <c r="AJ493" s="49" t="str">
        <f>IFERROR(IF($K493&lt;&gt;"SS",(VLOOKUP($D493,Customer_Demand!$D:$BF,COLUMNS($I493:AJ493),0)/$I493+VLOOKUP($D493,Customer_Demand!$D:$BF,COLUMNS($I493:AJ493),0)/$K493),(VLOOKUP($D493,Customer_Demand!$D:$BF,COLUMNS($I493:AJ493),0)/$I493)),"")</f>
        <v/>
      </c>
      <c r="AK493" s="49" t="str">
        <f>IFERROR(IF($K493&lt;&gt;"SS",(VLOOKUP($D493,Customer_Demand!$D:$BF,COLUMNS($I493:AK493),0)/$I493+VLOOKUP($D493,Customer_Demand!$D:$BF,COLUMNS($I493:AK493),0)/$K493),(VLOOKUP($D493,Customer_Demand!$D:$BF,COLUMNS($I493:AK493),0)/$I493)),"")</f>
        <v/>
      </c>
      <c r="AL493" s="49" t="str">
        <f>IFERROR(IF($K493&lt;&gt;"SS",(VLOOKUP($D493,Customer_Demand!$D:$BF,COLUMNS($I493:AL493),0)/$I493+VLOOKUP($D493,Customer_Demand!$D:$BF,COLUMNS($I493:AL493),0)/$K493),(VLOOKUP($D493,Customer_Demand!$D:$BF,COLUMNS($I493:AL493),0)/$I493)),"")</f>
        <v/>
      </c>
      <c r="AM493" s="49" t="str">
        <f>IFERROR(IF($K493&lt;&gt;"SS",(VLOOKUP($D493,Customer_Demand!$D:$BF,COLUMNS($I493:AM493),0)/$I493+VLOOKUP($D493,Customer_Demand!$D:$BF,COLUMNS($I493:AM493),0)/$K493),(VLOOKUP($D493,Customer_Demand!$D:$BF,COLUMNS($I493:AM493),0)/$I493)),"")</f>
        <v/>
      </c>
      <c r="AN493" s="49" t="str">
        <f>IFERROR(IF($K493&lt;&gt;"SS",(VLOOKUP($D493,Customer_Demand!$D:$BF,COLUMNS($I493:AN493),0)/$I493+VLOOKUP($D493,Customer_Demand!$D:$BF,COLUMNS($I493:AN493),0)/$K493),(VLOOKUP($D493,Customer_Demand!$D:$BF,COLUMNS($I493:AN493),0)/$I493)),"")</f>
        <v/>
      </c>
      <c r="AO493" s="49" t="str">
        <f>IFERROR(IF($K493&lt;&gt;"SS",(VLOOKUP($D493,Customer_Demand!$D:$BF,COLUMNS($I493:AO493),0)/$I493+VLOOKUP($D493,Customer_Demand!$D:$BF,COLUMNS($I493:AO493),0)/$K493),(VLOOKUP($D493,Customer_Demand!$D:$BF,COLUMNS($I493:AO493),0)/$I493)),"")</f>
        <v/>
      </c>
      <c r="AP493" s="49" t="str">
        <f>IFERROR(IF($K493&lt;&gt;"SS",(VLOOKUP($D493,Customer_Demand!$D:$BF,COLUMNS($I493:AP493),0)/$I493+VLOOKUP($D493,Customer_Demand!$D:$BF,COLUMNS($I493:AP493),0)/$K493),(VLOOKUP($D493,Customer_Demand!$D:$BF,COLUMNS($I493:AP493),0)/$I493)),"")</f>
        <v/>
      </c>
      <c r="AQ493" s="49" t="str">
        <f>IFERROR(IF($K493&lt;&gt;"SS",(VLOOKUP($D493,Customer_Demand!$D:$BF,COLUMNS($I493:AQ493),0)/$I493+VLOOKUP($D493,Customer_Demand!$D:$BF,COLUMNS($I493:AQ493),0)/$K493),(VLOOKUP($D493,Customer_Demand!$D:$BF,COLUMNS($I493:AQ493),0)/$I493)),"")</f>
        <v/>
      </c>
      <c r="AR493" s="49" t="str">
        <f>IFERROR(IF($K493&lt;&gt;"SS",(VLOOKUP($D493,Customer_Demand!$D:$BF,COLUMNS($I493:AR493),0)/$I493+VLOOKUP($D493,Customer_Demand!$D:$BF,COLUMNS($I493:AR493),0)/$K493),(VLOOKUP($D493,Customer_Demand!$D:$BF,COLUMNS($I493:AR493),0)/$I493)),"")</f>
        <v/>
      </c>
      <c r="AS493" s="49" t="str">
        <f>IFERROR(IF($K493&lt;&gt;"SS",(VLOOKUP($D493,Customer_Demand!$D:$BF,COLUMNS($I493:AS493),0)/$I493+VLOOKUP($D493,Customer_Demand!$D:$BF,COLUMNS($I493:AS493),0)/$K493),(VLOOKUP($D493,Customer_Demand!$D:$BF,COLUMNS($I493:AS493),0)/$I493)),"")</f>
        <v/>
      </c>
      <c r="AT493" s="49" t="str">
        <f>IFERROR(IF($K493&lt;&gt;"SS",(VLOOKUP($D493,Customer_Demand!$D:$BF,COLUMNS($I493:AT493),0)/$I493+VLOOKUP($D493,Customer_Demand!$D:$BF,COLUMNS($I493:AT493),0)/$K493),(VLOOKUP($D493,Customer_Demand!$D:$BF,COLUMNS($I493:AT493),0)/$I493)),"")</f>
        <v/>
      </c>
      <c r="AU493" s="49" t="str">
        <f>IFERROR(IF($K493&lt;&gt;"SS",(VLOOKUP($D493,Customer_Demand!$D:$BF,COLUMNS($I493:AU493),0)/$I493+VLOOKUP($D493,Customer_Demand!$D:$BF,COLUMNS($I493:AU493),0)/$K493),(VLOOKUP($D493,Customer_Demand!$D:$BF,COLUMNS($I493:AU493),0)/$I493)),"")</f>
        <v/>
      </c>
      <c r="AV493" s="49" t="str">
        <f>IFERROR(IF($K493&lt;&gt;"SS",(VLOOKUP($D493,Customer_Demand!$D:$BF,COLUMNS($I493:AV493),0)/$I493+VLOOKUP($D493,Customer_Demand!$D:$BF,COLUMNS($I493:AV493),0)/$K493),(VLOOKUP($D493,Customer_Demand!$D:$BF,COLUMNS($I493:AV493),0)/$I493)),"")</f>
        <v/>
      </c>
      <c r="AW493" s="49" t="str">
        <f>IFERROR(IF($K493&lt;&gt;"SS",(VLOOKUP($D493,Customer_Demand!$D:$BF,COLUMNS($I493:AW493),0)/$I493+VLOOKUP($D493,Customer_Demand!$D:$BF,COLUMNS($I493:AW493),0)/$K493),(VLOOKUP($D493,Customer_Demand!$D:$BF,COLUMNS($I493:AW493),0)/$I493)),"")</f>
        <v/>
      </c>
      <c r="AX493" s="49" t="str">
        <f>IFERROR(IF($K493&lt;&gt;"SS",(VLOOKUP($D493,Customer_Demand!$D:$BF,COLUMNS($I493:AX493),0)/$I493+VLOOKUP($D493,Customer_Demand!$D:$BF,COLUMNS($I493:AX493),0)/$K493),(VLOOKUP($D493,Customer_Demand!$D:$BF,COLUMNS($I493:AX493),0)/$I493)),"")</f>
        <v/>
      </c>
      <c r="AY493" s="49" t="str">
        <f>IFERROR(IF($K493&lt;&gt;"SS",(VLOOKUP($D493,Customer_Demand!$D:$BF,COLUMNS($I493:AY493),0)/$I493+VLOOKUP($D493,Customer_Demand!$D:$BF,COLUMNS($I493:AY493),0)/$K493),(VLOOKUP($D493,Customer_Demand!$D:$BF,COLUMNS($I493:AY493),0)/$I493)),"")</f>
        <v/>
      </c>
      <c r="AZ493" s="49" t="str">
        <f>IFERROR(IF($K493&lt;&gt;"SS",(VLOOKUP($D493,Customer_Demand!$D:$BF,COLUMNS($I493:AZ493),0)/$I493+VLOOKUP($D493,Customer_Demand!$D:$BF,COLUMNS($I493:AZ493),0)/$K493),(VLOOKUP($D493,Customer_Demand!$D:$BF,COLUMNS($I493:AZ493),0)/$I493)),"")</f>
        <v/>
      </c>
      <c r="BA493" s="49" t="str">
        <f>IFERROR(IF($K493&lt;&gt;"SS",(VLOOKUP($D493,Customer_Demand!$D:$BF,COLUMNS($I493:BA493),0)/$I493+VLOOKUP($D493,Customer_Demand!$D:$BF,COLUMNS($I493:BA493),0)/$K493),(VLOOKUP($D493,Customer_Demand!$D:$BF,COLUMNS($I493:BA493),0)/$I493)),"")</f>
        <v/>
      </c>
      <c r="BB493" s="49" t="str">
        <f>IFERROR(IF($K493&lt;&gt;"SS",(VLOOKUP($D493,Customer_Demand!$D:$BF,COLUMNS($I493:BB493),0)/$I493+VLOOKUP($D493,Customer_Demand!$D:$BF,COLUMNS($I493:BB493),0)/$K493),(VLOOKUP($D493,Customer_Demand!$D:$BF,COLUMNS($I493:BB493),0)/$I493)),"")</f>
        <v/>
      </c>
      <c r="BC493" s="49" t="str">
        <f>IFERROR(IF($K493&lt;&gt;"SS",(VLOOKUP($D493,Customer_Demand!$D:$BF,COLUMNS($I493:BC493),0)/$I493+VLOOKUP($D493,Customer_Demand!$D:$BF,COLUMNS($I493:BC493),0)/$K493),(VLOOKUP($D493,Customer_Demand!$D:$BF,COLUMNS($I493:BC493),0)/$I493)),"")</f>
        <v/>
      </c>
      <c r="BD493" s="49" t="str">
        <f>IFERROR(IF($K493&lt;&gt;"SS",(VLOOKUP($D493,Customer_Demand!$D:$BF,COLUMNS($I493:BD493),0)/$I493+VLOOKUP($D493,Customer_Demand!$D:$BF,COLUMNS($I493:BD493),0)/$K493),(VLOOKUP($D493,Customer_Demand!$D:$BF,COLUMNS($I493:BD493),0)/$I493)),"")</f>
        <v/>
      </c>
      <c r="BE493" s="49" t="str">
        <f>IFERROR(IF($K493&lt;&gt;"SS",(VLOOKUP($D493,Customer_Demand!$D:$BF,COLUMNS($I493:BE493),0)/$I493+VLOOKUP($D493,Customer_Demand!$D:$BF,COLUMNS($I493:BE493),0)/$K493),(VLOOKUP($D493,Customer_Demand!$D:$BF,COLUMNS($I493:BE493),0)/$I493)),"")</f>
        <v/>
      </c>
      <c r="BF493" s="49" t="str">
        <f>IFERROR(IF($K493&lt;&gt;"SS",(VLOOKUP($D493,Customer_Demand!$D:$BF,COLUMNS($I493:BF493),0)/$I493+VLOOKUP($D493,Customer_Demand!$D:$BF,COLUMNS($I493:BF493),0)/$K493),(VLOOKUP($D493,Customer_Demand!$D:$BF,COLUMNS($I493:BF493),0)/$I493)),"")</f>
        <v/>
      </c>
      <c r="BG493" s="49" t="str">
        <f>IFERROR(IF($K493&lt;&gt;"SS",(VLOOKUP($D493,Customer_Demand!$D:$BF,COLUMNS($I493:BG493),0)/$I493+VLOOKUP($D493,Customer_Demand!$D:$BF,COLUMNS($I493:BG493),0)/$K493),(VLOOKUP($D493,Customer_Demand!$D:$BF,COLUMNS($I493:BG493),0)/$I493)),"")</f>
        <v/>
      </c>
      <c r="BH493" s="49" t="str">
        <f>IFERROR(IF($K493&lt;&gt;"SS",(VLOOKUP($D493,Customer_Demand!$D:$BF,COLUMNS($I493:BH493),0)/$I493+VLOOKUP($D493,Customer_Demand!$D:$BF,COLUMNS($I493:BH493),0)/$K493),(VLOOKUP($D493,Customer_Demand!$D:$BF,COLUMNS($I493:BH493),0)/$I493)),"")</f>
        <v/>
      </c>
      <c r="BI493" s="49" t="str">
        <f>IFERROR(IF($K493&lt;&gt;"SS",(VLOOKUP($D493,Customer_Demand!$D:$BF,COLUMNS($I493:BI493),0)/$I493+VLOOKUP($D493,Customer_Demand!$D:$BF,COLUMNS($I493:BI493),0)/$K493),(VLOOKUP($D493,Customer_Demand!$D:$BF,COLUMNS($I493:BI493),0)/$I493)),"")</f>
        <v/>
      </c>
      <c r="BJ493" s="49" t="str">
        <f>IFERROR(IF($K493&lt;&gt;"SS",(VLOOKUP($D493,Customer_Demand!$D:$BF,COLUMNS($I493:BJ493),0)/$I493+VLOOKUP($D493,Customer_Demand!$D:$BF,COLUMNS($I493:BJ493),0)/$K493),(VLOOKUP($D493,Customer_Demand!$D:$BF,COLUMNS($I493:BJ493),0)/$I493)),"")</f>
        <v/>
      </c>
      <c r="BK493" s="50" t="str">
        <f>IFERROR(IF($K493&lt;&gt;"SS",(VLOOKUP($D493,Customer_Demand!$D:$BF,COLUMNS($I493:BK493),0)/$I493+VLOOKUP($D493,Customer_Demand!$D:$BF,COLUMNS($I493:BK493),0)/$K493),(VLOOKUP($D493,Customer_Demand!$D:$BF,COLUMNS($I493:BK493),0)/$I493)),"")</f>
        <v/>
      </c>
      <c r="BL493" s="18"/>
    </row>
    <row r="494" spans="2:64" x14ac:dyDescent="0.2">
      <c r="B494" s="12" t="str">
        <f t="shared" si="35"/>
        <v/>
      </c>
      <c r="C494" s="45" t="str">
        <f>IF((Customer_Demand!C494)&lt;&gt;"",Customer_Demand!C494,"")</f>
        <v/>
      </c>
      <c r="D494" s="45" t="str">
        <f>IF(C494&lt;&gt;"",Customer_Demand!D494,"")</f>
        <v/>
      </c>
      <c r="E494" s="51" t="str">
        <f>IF(C494&lt;&gt;"",Customer_Demand!E494,"")</f>
        <v/>
      </c>
      <c r="F494" s="47" t="str">
        <f>IF(C494&lt;&gt;"",VLOOKUP(D494,Customer_Demand!$D$5:$F$1005,3,0),"")</f>
        <v/>
      </c>
      <c r="G494" s="48" t="str">
        <f t="shared" si="32"/>
        <v/>
      </c>
      <c r="H494" s="48" t="str">
        <f t="shared" si="33"/>
        <v/>
      </c>
      <c r="I494" s="48" t="str">
        <f>IFERROR(IF(C494&lt;&gt;"",VLOOKUP($H494,SMT_Cycle_Time_Data!$F:$Q,4,0),""),"SGR Not Defined")</f>
        <v/>
      </c>
      <c r="J494" s="48" t="str">
        <f t="shared" si="34"/>
        <v/>
      </c>
      <c r="K494" s="48" t="str">
        <f>IF(C494&lt;&gt;"",IFERROR(VLOOKUP($J494,SMT_Cycle_Time_Data!$F:$Q,4,0),"SS"),"")</f>
        <v/>
      </c>
      <c r="L494" s="49" t="str">
        <f>IFERROR(IF($K494&lt;&gt;"SS",(VLOOKUP($D494,Customer_Demand!$D:$BF,COLUMNS($I494:L494),0)/$I494+VLOOKUP($D494,Customer_Demand!$D:$BF,COLUMNS($I494:L494),0)/$K494),(VLOOKUP($D494,Customer_Demand!$D:$BF,COLUMNS($I494:L494),0)/$I494)),"")</f>
        <v/>
      </c>
      <c r="M494" s="49" t="str">
        <f>IFERROR(IF($K494&lt;&gt;"SS",(VLOOKUP($D494,Customer_Demand!$D:$BF,COLUMNS($I494:M494),0)/$I494+VLOOKUP($D494,Customer_Demand!$D:$BF,COLUMNS($I494:M494),0)/$K494),(VLOOKUP($D494,Customer_Demand!$D:$BF,COLUMNS($I494:M494),0)/$I494)),"")</f>
        <v/>
      </c>
      <c r="N494" s="49" t="str">
        <f>IFERROR(IF($K494&lt;&gt;"SS",(VLOOKUP($D494,Customer_Demand!$D:$BF,COLUMNS($I494:N494),0)/$I494+VLOOKUP($D494,Customer_Demand!$D:$BF,COLUMNS($I494:N494),0)/$K494),(VLOOKUP($D494,Customer_Demand!$D:$BF,COLUMNS($I494:N494),0)/$I494)),"")</f>
        <v/>
      </c>
      <c r="O494" s="49" t="str">
        <f>IFERROR(IF($K494&lt;&gt;"SS",(VLOOKUP($D494,Customer_Demand!$D:$BF,COLUMNS($I494:O494),0)/$I494+VLOOKUP($D494,Customer_Demand!$D:$BF,COLUMNS($I494:O494),0)/$K494),(VLOOKUP($D494,Customer_Demand!$D:$BF,COLUMNS($I494:O494),0)/$I494)),"")</f>
        <v/>
      </c>
      <c r="P494" s="49" t="str">
        <f>IFERROR(IF($K494&lt;&gt;"SS",(VLOOKUP($D494,Customer_Demand!$D:$BF,COLUMNS($I494:P494),0)/$I494+VLOOKUP($D494,Customer_Demand!$D:$BF,COLUMNS($I494:P494),0)/$K494),(VLOOKUP($D494,Customer_Demand!$D:$BF,COLUMNS($I494:P494),0)/$I494)),"")</f>
        <v/>
      </c>
      <c r="Q494" s="49" t="str">
        <f>IFERROR(IF($K494&lt;&gt;"SS",(VLOOKUP($D494,Customer_Demand!$D:$BF,COLUMNS($I494:Q494),0)/$I494+VLOOKUP($D494,Customer_Demand!$D:$BF,COLUMNS($I494:Q494),0)/$K494),(VLOOKUP($D494,Customer_Demand!$D:$BF,COLUMNS($I494:Q494),0)/$I494)),"")</f>
        <v/>
      </c>
      <c r="R494" s="49" t="str">
        <f>IFERROR(IF($K494&lt;&gt;"SS",(VLOOKUP($D494,Customer_Demand!$D:$BF,COLUMNS($I494:R494),0)/$I494+VLOOKUP($D494,Customer_Demand!$D:$BF,COLUMNS($I494:R494),0)/$K494),(VLOOKUP($D494,Customer_Demand!$D:$BF,COLUMNS($I494:R494),0)/$I494)),"")</f>
        <v/>
      </c>
      <c r="S494" s="49" t="str">
        <f>IFERROR(IF($K494&lt;&gt;"SS",(VLOOKUP($D494,Customer_Demand!$D:$BF,COLUMNS($I494:S494),0)/$I494+VLOOKUP($D494,Customer_Demand!$D:$BF,COLUMNS($I494:S494),0)/$K494),(VLOOKUP($D494,Customer_Demand!$D:$BF,COLUMNS($I494:S494),0)/$I494)),"")</f>
        <v/>
      </c>
      <c r="T494" s="49" t="str">
        <f>IFERROR(IF($K494&lt;&gt;"SS",(VLOOKUP($D494,Customer_Demand!$D:$BF,COLUMNS($I494:T494),0)/$I494+VLOOKUP($D494,Customer_Demand!$D:$BF,COLUMNS($I494:T494),0)/$K494),(VLOOKUP($D494,Customer_Demand!$D:$BF,COLUMNS($I494:T494),0)/$I494)),"")</f>
        <v/>
      </c>
      <c r="U494" s="49" t="str">
        <f>IFERROR(IF($K494&lt;&gt;"SS",(VLOOKUP($D494,Customer_Demand!$D:$BF,COLUMNS($I494:U494),0)/$I494+VLOOKUP($D494,Customer_Demand!$D:$BF,COLUMNS($I494:U494),0)/$K494),(VLOOKUP($D494,Customer_Demand!$D:$BF,COLUMNS($I494:U494),0)/$I494)),"")</f>
        <v/>
      </c>
      <c r="V494" s="49" t="str">
        <f>IFERROR(IF($K494&lt;&gt;"SS",(VLOOKUP($D494,Customer_Demand!$D:$BF,COLUMNS($I494:V494),0)/$I494+VLOOKUP($D494,Customer_Demand!$D:$BF,COLUMNS($I494:V494),0)/$K494),(VLOOKUP($D494,Customer_Demand!$D:$BF,COLUMNS($I494:V494),0)/$I494)),"")</f>
        <v/>
      </c>
      <c r="W494" s="49" t="str">
        <f>IFERROR(IF($K494&lt;&gt;"SS",(VLOOKUP($D494,Customer_Demand!$D:$BF,COLUMNS($I494:W494),0)/$I494+VLOOKUP($D494,Customer_Demand!$D:$BF,COLUMNS($I494:W494),0)/$K494),(VLOOKUP($D494,Customer_Demand!$D:$BF,COLUMNS($I494:W494),0)/$I494)),"")</f>
        <v/>
      </c>
      <c r="X494" s="49" t="str">
        <f>IFERROR(IF($K494&lt;&gt;"SS",(VLOOKUP($D494,Customer_Demand!$D:$BF,COLUMNS($I494:X494),0)/$I494+VLOOKUP($D494,Customer_Demand!$D:$BF,COLUMNS($I494:X494),0)/$K494),(VLOOKUP($D494,Customer_Demand!$D:$BF,COLUMNS($I494:X494),0)/$I494)),"")</f>
        <v/>
      </c>
      <c r="Y494" s="49" t="str">
        <f>IFERROR(IF($K494&lt;&gt;"SS",(VLOOKUP($D494,Customer_Demand!$D:$BF,COLUMNS($I494:Y494),0)/$I494+VLOOKUP($D494,Customer_Demand!$D:$BF,COLUMNS($I494:Y494),0)/$K494),(VLOOKUP($D494,Customer_Demand!$D:$BF,COLUMNS($I494:Y494),0)/$I494)),"")</f>
        <v/>
      </c>
      <c r="Z494" s="49" t="str">
        <f>IFERROR(IF($K494&lt;&gt;"SS",(VLOOKUP($D494,Customer_Demand!$D:$BF,COLUMNS($I494:Z494),0)/$I494+VLOOKUP($D494,Customer_Demand!$D:$BF,COLUMNS($I494:Z494),0)/$K494),(VLOOKUP($D494,Customer_Demand!$D:$BF,COLUMNS($I494:Z494),0)/$I494)),"")</f>
        <v/>
      </c>
      <c r="AA494" s="49" t="str">
        <f>IFERROR(IF($K494&lt;&gt;"SS",(VLOOKUP($D494,Customer_Demand!$D:$BF,COLUMNS($I494:AA494),0)/$I494+VLOOKUP($D494,Customer_Demand!$D:$BF,COLUMNS($I494:AA494),0)/$K494),(VLOOKUP($D494,Customer_Demand!$D:$BF,COLUMNS($I494:AA494),0)/$I494)),"")</f>
        <v/>
      </c>
      <c r="AB494" s="49" t="str">
        <f>IFERROR(IF($K494&lt;&gt;"SS",(VLOOKUP($D494,Customer_Demand!$D:$BF,COLUMNS($I494:AB494),0)/$I494+VLOOKUP($D494,Customer_Demand!$D:$BF,COLUMNS($I494:AB494),0)/$K494),(VLOOKUP($D494,Customer_Demand!$D:$BF,COLUMNS($I494:AB494),0)/$I494)),"")</f>
        <v/>
      </c>
      <c r="AC494" s="49" t="str">
        <f>IFERROR(IF($K494&lt;&gt;"SS",(VLOOKUP($D494,Customer_Demand!$D:$BF,COLUMNS($I494:AC494),0)/$I494+VLOOKUP($D494,Customer_Demand!$D:$BF,COLUMNS($I494:AC494),0)/$K494),(VLOOKUP($D494,Customer_Demand!$D:$BF,COLUMNS($I494:AC494),0)/$I494)),"")</f>
        <v/>
      </c>
      <c r="AD494" s="49" t="str">
        <f>IFERROR(IF($K494&lt;&gt;"SS",(VLOOKUP($D494,Customer_Demand!$D:$BF,COLUMNS($I494:AD494),0)/$I494+VLOOKUP($D494,Customer_Demand!$D:$BF,COLUMNS($I494:AD494),0)/$K494),(VLOOKUP($D494,Customer_Demand!$D:$BF,COLUMNS($I494:AD494),0)/$I494)),"")</f>
        <v/>
      </c>
      <c r="AE494" s="49" t="str">
        <f>IFERROR(IF($K494&lt;&gt;"SS",(VLOOKUP($D494,Customer_Demand!$D:$BF,COLUMNS($I494:AE494),0)/$I494+VLOOKUP($D494,Customer_Demand!$D:$BF,COLUMNS($I494:AE494),0)/$K494),(VLOOKUP($D494,Customer_Demand!$D:$BF,COLUMNS($I494:AE494),0)/$I494)),"")</f>
        <v/>
      </c>
      <c r="AF494" s="49" t="str">
        <f>IFERROR(IF($K494&lt;&gt;"SS",(VLOOKUP($D494,Customer_Demand!$D:$BF,COLUMNS($I494:AF494),0)/$I494+VLOOKUP($D494,Customer_Demand!$D:$BF,COLUMNS($I494:AF494),0)/$K494),(VLOOKUP($D494,Customer_Demand!$D:$BF,COLUMNS($I494:AF494),0)/$I494)),"")</f>
        <v/>
      </c>
      <c r="AG494" s="49" t="str">
        <f>IFERROR(IF($K494&lt;&gt;"SS",(VLOOKUP($D494,Customer_Demand!$D:$BF,COLUMNS($I494:AG494),0)/$I494+VLOOKUP($D494,Customer_Demand!$D:$BF,COLUMNS($I494:AG494),0)/$K494),(VLOOKUP($D494,Customer_Demand!$D:$BF,COLUMNS($I494:AG494),0)/$I494)),"")</f>
        <v/>
      </c>
      <c r="AH494" s="49" t="str">
        <f>IFERROR(IF($K494&lt;&gt;"SS",(VLOOKUP($D494,Customer_Demand!$D:$BF,COLUMNS($I494:AH494),0)/$I494+VLOOKUP($D494,Customer_Demand!$D:$BF,COLUMNS($I494:AH494),0)/$K494),(VLOOKUP($D494,Customer_Demand!$D:$BF,COLUMNS($I494:AH494),0)/$I494)),"")</f>
        <v/>
      </c>
      <c r="AI494" s="49" t="str">
        <f>IFERROR(IF($K494&lt;&gt;"SS",(VLOOKUP($D494,Customer_Demand!$D:$BF,COLUMNS($I494:AI494),0)/$I494+VLOOKUP($D494,Customer_Demand!$D:$BF,COLUMNS($I494:AI494),0)/$K494),(VLOOKUP($D494,Customer_Demand!$D:$BF,COLUMNS($I494:AI494),0)/$I494)),"")</f>
        <v/>
      </c>
      <c r="AJ494" s="49" t="str">
        <f>IFERROR(IF($K494&lt;&gt;"SS",(VLOOKUP($D494,Customer_Demand!$D:$BF,COLUMNS($I494:AJ494),0)/$I494+VLOOKUP($D494,Customer_Demand!$D:$BF,COLUMNS($I494:AJ494),0)/$K494),(VLOOKUP($D494,Customer_Demand!$D:$BF,COLUMNS($I494:AJ494),0)/$I494)),"")</f>
        <v/>
      </c>
      <c r="AK494" s="49" t="str">
        <f>IFERROR(IF($K494&lt;&gt;"SS",(VLOOKUP($D494,Customer_Demand!$D:$BF,COLUMNS($I494:AK494),0)/$I494+VLOOKUP($D494,Customer_Demand!$D:$BF,COLUMNS($I494:AK494),0)/$K494),(VLOOKUP($D494,Customer_Demand!$D:$BF,COLUMNS($I494:AK494),0)/$I494)),"")</f>
        <v/>
      </c>
      <c r="AL494" s="49" t="str">
        <f>IFERROR(IF($K494&lt;&gt;"SS",(VLOOKUP($D494,Customer_Demand!$D:$BF,COLUMNS($I494:AL494),0)/$I494+VLOOKUP($D494,Customer_Demand!$D:$BF,COLUMNS($I494:AL494),0)/$K494),(VLOOKUP($D494,Customer_Demand!$D:$BF,COLUMNS($I494:AL494),0)/$I494)),"")</f>
        <v/>
      </c>
      <c r="AM494" s="49" t="str">
        <f>IFERROR(IF($K494&lt;&gt;"SS",(VLOOKUP($D494,Customer_Demand!$D:$BF,COLUMNS($I494:AM494),0)/$I494+VLOOKUP($D494,Customer_Demand!$D:$BF,COLUMNS($I494:AM494),0)/$K494),(VLOOKUP($D494,Customer_Demand!$D:$BF,COLUMNS($I494:AM494),0)/$I494)),"")</f>
        <v/>
      </c>
      <c r="AN494" s="49" t="str">
        <f>IFERROR(IF($K494&lt;&gt;"SS",(VLOOKUP($D494,Customer_Demand!$D:$BF,COLUMNS($I494:AN494),0)/$I494+VLOOKUP($D494,Customer_Demand!$D:$BF,COLUMNS($I494:AN494),0)/$K494),(VLOOKUP($D494,Customer_Demand!$D:$BF,COLUMNS($I494:AN494),0)/$I494)),"")</f>
        <v/>
      </c>
      <c r="AO494" s="49" t="str">
        <f>IFERROR(IF($K494&lt;&gt;"SS",(VLOOKUP($D494,Customer_Demand!$D:$BF,COLUMNS($I494:AO494),0)/$I494+VLOOKUP($D494,Customer_Demand!$D:$BF,COLUMNS($I494:AO494),0)/$K494),(VLOOKUP($D494,Customer_Demand!$D:$BF,COLUMNS($I494:AO494),0)/$I494)),"")</f>
        <v/>
      </c>
      <c r="AP494" s="49" t="str">
        <f>IFERROR(IF($K494&lt;&gt;"SS",(VLOOKUP($D494,Customer_Demand!$D:$BF,COLUMNS($I494:AP494),0)/$I494+VLOOKUP($D494,Customer_Demand!$D:$BF,COLUMNS($I494:AP494),0)/$K494),(VLOOKUP($D494,Customer_Demand!$D:$BF,COLUMNS($I494:AP494),0)/$I494)),"")</f>
        <v/>
      </c>
      <c r="AQ494" s="49" t="str">
        <f>IFERROR(IF($K494&lt;&gt;"SS",(VLOOKUP($D494,Customer_Demand!$D:$BF,COLUMNS($I494:AQ494),0)/$I494+VLOOKUP($D494,Customer_Demand!$D:$BF,COLUMNS($I494:AQ494),0)/$K494),(VLOOKUP($D494,Customer_Demand!$D:$BF,COLUMNS($I494:AQ494),0)/$I494)),"")</f>
        <v/>
      </c>
      <c r="AR494" s="49" t="str">
        <f>IFERROR(IF($K494&lt;&gt;"SS",(VLOOKUP($D494,Customer_Demand!$D:$BF,COLUMNS($I494:AR494),0)/$I494+VLOOKUP($D494,Customer_Demand!$D:$BF,COLUMNS($I494:AR494),0)/$K494),(VLOOKUP($D494,Customer_Demand!$D:$BF,COLUMNS($I494:AR494),0)/$I494)),"")</f>
        <v/>
      </c>
      <c r="AS494" s="49" t="str">
        <f>IFERROR(IF($K494&lt;&gt;"SS",(VLOOKUP($D494,Customer_Demand!$D:$BF,COLUMNS($I494:AS494),0)/$I494+VLOOKUP($D494,Customer_Demand!$D:$BF,COLUMNS($I494:AS494),0)/$K494),(VLOOKUP($D494,Customer_Demand!$D:$BF,COLUMNS($I494:AS494),0)/$I494)),"")</f>
        <v/>
      </c>
      <c r="AT494" s="49" t="str">
        <f>IFERROR(IF($K494&lt;&gt;"SS",(VLOOKUP($D494,Customer_Demand!$D:$BF,COLUMNS($I494:AT494),0)/$I494+VLOOKUP($D494,Customer_Demand!$D:$BF,COLUMNS($I494:AT494),0)/$K494),(VLOOKUP($D494,Customer_Demand!$D:$BF,COLUMNS($I494:AT494),0)/$I494)),"")</f>
        <v/>
      </c>
      <c r="AU494" s="49" t="str">
        <f>IFERROR(IF($K494&lt;&gt;"SS",(VLOOKUP($D494,Customer_Demand!$D:$BF,COLUMNS($I494:AU494),0)/$I494+VLOOKUP($D494,Customer_Demand!$D:$BF,COLUMNS($I494:AU494),0)/$K494),(VLOOKUP($D494,Customer_Demand!$D:$BF,COLUMNS($I494:AU494),0)/$I494)),"")</f>
        <v/>
      </c>
      <c r="AV494" s="49" t="str">
        <f>IFERROR(IF($K494&lt;&gt;"SS",(VLOOKUP($D494,Customer_Demand!$D:$BF,COLUMNS($I494:AV494),0)/$I494+VLOOKUP($D494,Customer_Demand!$D:$BF,COLUMNS($I494:AV494),0)/$K494),(VLOOKUP($D494,Customer_Demand!$D:$BF,COLUMNS($I494:AV494),0)/$I494)),"")</f>
        <v/>
      </c>
      <c r="AW494" s="49" t="str">
        <f>IFERROR(IF($K494&lt;&gt;"SS",(VLOOKUP($D494,Customer_Demand!$D:$BF,COLUMNS($I494:AW494),0)/$I494+VLOOKUP($D494,Customer_Demand!$D:$BF,COLUMNS($I494:AW494),0)/$K494),(VLOOKUP($D494,Customer_Demand!$D:$BF,COLUMNS($I494:AW494),0)/$I494)),"")</f>
        <v/>
      </c>
      <c r="AX494" s="49" t="str">
        <f>IFERROR(IF($K494&lt;&gt;"SS",(VLOOKUP($D494,Customer_Demand!$D:$BF,COLUMNS($I494:AX494),0)/$I494+VLOOKUP($D494,Customer_Demand!$D:$BF,COLUMNS($I494:AX494),0)/$K494),(VLOOKUP($D494,Customer_Demand!$D:$BF,COLUMNS($I494:AX494),0)/$I494)),"")</f>
        <v/>
      </c>
      <c r="AY494" s="49" t="str">
        <f>IFERROR(IF($K494&lt;&gt;"SS",(VLOOKUP($D494,Customer_Demand!$D:$BF,COLUMNS($I494:AY494),0)/$I494+VLOOKUP($D494,Customer_Demand!$D:$BF,COLUMNS($I494:AY494),0)/$K494),(VLOOKUP($D494,Customer_Demand!$D:$BF,COLUMNS($I494:AY494),0)/$I494)),"")</f>
        <v/>
      </c>
      <c r="AZ494" s="49" t="str">
        <f>IFERROR(IF($K494&lt;&gt;"SS",(VLOOKUP($D494,Customer_Demand!$D:$BF,COLUMNS($I494:AZ494),0)/$I494+VLOOKUP($D494,Customer_Demand!$D:$BF,COLUMNS($I494:AZ494),0)/$K494),(VLOOKUP($D494,Customer_Demand!$D:$BF,COLUMNS($I494:AZ494),0)/$I494)),"")</f>
        <v/>
      </c>
      <c r="BA494" s="49" t="str">
        <f>IFERROR(IF($K494&lt;&gt;"SS",(VLOOKUP($D494,Customer_Demand!$D:$BF,COLUMNS($I494:BA494),0)/$I494+VLOOKUP($D494,Customer_Demand!$D:$BF,COLUMNS($I494:BA494),0)/$K494),(VLOOKUP($D494,Customer_Demand!$D:$BF,COLUMNS($I494:BA494),0)/$I494)),"")</f>
        <v/>
      </c>
      <c r="BB494" s="49" t="str">
        <f>IFERROR(IF($K494&lt;&gt;"SS",(VLOOKUP($D494,Customer_Demand!$D:$BF,COLUMNS($I494:BB494),0)/$I494+VLOOKUP($D494,Customer_Demand!$D:$BF,COLUMNS($I494:BB494),0)/$K494),(VLOOKUP($D494,Customer_Demand!$D:$BF,COLUMNS($I494:BB494),0)/$I494)),"")</f>
        <v/>
      </c>
      <c r="BC494" s="49" t="str">
        <f>IFERROR(IF($K494&lt;&gt;"SS",(VLOOKUP($D494,Customer_Demand!$D:$BF,COLUMNS($I494:BC494),0)/$I494+VLOOKUP($D494,Customer_Demand!$D:$BF,COLUMNS($I494:BC494),0)/$K494),(VLOOKUP($D494,Customer_Demand!$D:$BF,COLUMNS($I494:BC494),0)/$I494)),"")</f>
        <v/>
      </c>
      <c r="BD494" s="49" t="str">
        <f>IFERROR(IF($K494&lt;&gt;"SS",(VLOOKUP($D494,Customer_Demand!$D:$BF,COLUMNS($I494:BD494),0)/$I494+VLOOKUP($D494,Customer_Demand!$D:$BF,COLUMNS($I494:BD494),0)/$K494),(VLOOKUP($D494,Customer_Demand!$D:$BF,COLUMNS($I494:BD494),0)/$I494)),"")</f>
        <v/>
      </c>
      <c r="BE494" s="49" t="str">
        <f>IFERROR(IF($K494&lt;&gt;"SS",(VLOOKUP($D494,Customer_Demand!$D:$BF,COLUMNS($I494:BE494),0)/$I494+VLOOKUP($D494,Customer_Demand!$D:$BF,COLUMNS($I494:BE494),0)/$K494),(VLOOKUP($D494,Customer_Demand!$D:$BF,COLUMNS($I494:BE494),0)/$I494)),"")</f>
        <v/>
      </c>
      <c r="BF494" s="49" t="str">
        <f>IFERROR(IF($K494&lt;&gt;"SS",(VLOOKUP($D494,Customer_Demand!$D:$BF,COLUMNS($I494:BF494),0)/$I494+VLOOKUP($D494,Customer_Demand!$D:$BF,COLUMNS($I494:BF494),0)/$K494),(VLOOKUP($D494,Customer_Demand!$D:$BF,COLUMNS($I494:BF494),0)/$I494)),"")</f>
        <v/>
      </c>
      <c r="BG494" s="49" t="str">
        <f>IFERROR(IF($K494&lt;&gt;"SS",(VLOOKUP($D494,Customer_Demand!$D:$BF,COLUMNS($I494:BG494),0)/$I494+VLOOKUP($D494,Customer_Demand!$D:$BF,COLUMNS($I494:BG494),0)/$K494),(VLOOKUP($D494,Customer_Demand!$D:$BF,COLUMNS($I494:BG494),0)/$I494)),"")</f>
        <v/>
      </c>
      <c r="BH494" s="49" t="str">
        <f>IFERROR(IF($K494&lt;&gt;"SS",(VLOOKUP($D494,Customer_Demand!$D:$BF,COLUMNS($I494:BH494),0)/$I494+VLOOKUP($D494,Customer_Demand!$D:$BF,COLUMNS($I494:BH494),0)/$K494),(VLOOKUP($D494,Customer_Demand!$D:$BF,COLUMNS($I494:BH494),0)/$I494)),"")</f>
        <v/>
      </c>
      <c r="BI494" s="49" t="str">
        <f>IFERROR(IF($K494&lt;&gt;"SS",(VLOOKUP($D494,Customer_Demand!$D:$BF,COLUMNS($I494:BI494),0)/$I494+VLOOKUP($D494,Customer_Demand!$D:$BF,COLUMNS($I494:BI494),0)/$K494),(VLOOKUP($D494,Customer_Demand!$D:$BF,COLUMNS($I494:BI494),0)/$I494)),"")</f>
        <v/>
      </c>
      <c r="BJ494" s="49" t="str">
        <f>IFERROR(IF($K494&lt;&gt;"SS",(VLOOKUP($D494,Customer_Demand!$D:$BF,COLUMNS($I494:BJ494),0)/$I494+VLOOKUP($D494,Customer_Demand!$D:$BF,COLUMNS($I494:BJ494),0)/$K494),(VLOOKUP($D494,Customer_Demand!$D:$BF,COLUMNS($I494:BJ494),0)/$I494)),"")</f>
        <v/>
      </c>
      <c r="BK494" s="50" t="str">
        <f>IFERROR(IF($K494&lt;&gt;"SS",(VLOOKUP($D494,Customer_Demand!$D:$BF,COLUMNS($I494:BK494),0)/$I494+VLOOKUP($D494,Customer_Demand!$D:$BF,COLUMNS($I494:BK494),0)/$K494),(VLOOKUP($D494,Customer_Demand!$D:$BF,COLUMNS($I494:BK494),0)/$I494)),"")</f>
        <v/>
      </c>
      <c r="BL494" s="18"/>
    </row>
    <row r="495" spans="2:64" x14ac:dyDescent="0.2">
      <c r="B495" s="12" t="str">
        <f t="shared" si="35"/>
        <v/>
      </c>
      <c r="C495" s="45" t="str">
        <f>IF((Customer_Demand!C495)&lt;&gt;"",Customer_Demand!C495,"")</f>
        <v/>
      </c>
      <c r="D495" s="45" t="str">
        <f>IF(C495&lt;&gt;"",Customer_Demand!D495,"")</f>
        <v/>
      </c>
      <c r="E495" s="51" t="str">
        <f>IF(C495&lt;&gt;"",Customer_Demand!E495,"")</f>
        <v/>
      </c>
      <c r="F495" s="47" t="str">
        <f>IF(C495&lt;&gt;"",VLOOKUP(D495,Customer_Demand!$D$5:$F$1005,3,0),"")</f>
        <v/>
      </c>
      <c r="G495" s="48" t="str">
        <f t="shared" si="32"/>
        <v/>
      </c>
      <c r="H495" s="48" t="str">
        <f t="shared" si="33"/>
        <v/>
      </c>
      <c r="I495" s="48" t="str">
        <f>IFERROR(IF(C495&lt;&gt;"",VLOOKUP($H495,SMT_Cycle_Time_Data!$F:$Q,4,0),""),"SGR Not Defined")</f>
        <v/>
      </c>
      <c r="J495" s="48" t="str">
        <f t="shared" si="34"/>
        <v/>
      </c>
      <c r="K495" s="48" t="str">
        <f>IF(C495&lt;&gt;"",IFERROR(VLOOKUP($J495,SMT_Cycle_Time_Data!$F:$Q,4,0),"SS"),"")</f>
        <v/>
      </c>
      <c r="L495" s="49" t="str">
        <f>IFERROR(IF($K495&lt;&gt;"SS",(VLOOKUP($D495,Customer_Demand!$D:$BF,COLUMNS($I495:L495),0)/$I495+VLOOKUP($D495,Customer_Demand!$D:$BF,COLUMNS($I495:L495),0)/$K495),(VLOOKUP($D495,Customer_Demand!$D:$BF,COLUMNS($I495:L495),0)/$I495)),"")</f>
        <v/>
      </c>
      <c r="M495" s="49" t="str">
        <f>IFERROR(IF($K495&lt;&gt;"SS",(VLOOKUP($D495,Customer_Demand!$D:$BF,COLUMNS($I495:M495),0)/$I495+VLOOKUP($D495,Customer_Demand!$D:$BF,COLUMNS($I495:M495),0)/$K495),(VLOOKUP($D495,Customer_Demand!$D:$BF,COLUMNS($I495:M495),0)/$I495)),"")</f>
        <v/>
      </c>
      <c r="N495" s="49" t="str">
        <f>IFERROR(IF($K495&lt;&gt;"SS",(VLOOKUP($D495,Customer_Demand!$D:$BF,COLUMNS($I495:N495),0)/$I495+VLOOKUP($D495,Customer_Demand!$D:$BF,COLUMNS($I495:N495),0)/$K495),(VLOOKUP($D495,Customer_Demand!$D:$BF,COLUMNS($I495:N495),0)/$I495)),"")</f>
        <v/>
      </c>
      <c r="O495" s="49" t="str">
        <f>IFERROR(IF($K495&lt;&gt;"SS",(VLOOKUP($D495,Customer_Demand!$D:$BF,COLUMNS($I495:O495),0)/$I495+VLOOKUP($D495,Customer_Demand!$D:$BF,COLUMNS($I495:O495),0)/$K495),(VLOOKUP($D495,Customer_Demand!$D:$BF,COLUMNS($I495:O495),0)/$I495)),"")</f>
        <v/>
      </c>
      <c r="P495" s="49" t="str">
        <f>IFERROR(IF($K495&lt;&gt;"SS",(VLOOKUP($D495,Customer_Demand!$D:$BF,COLUMNS($I495:P495),0)/$I495+VLOOKUP($D495,Customer_Demand!$D:$BF,COLUMNS($I495:P495),0)/$K495),(VLOOKUP($D495,Customer_Demand!$D:$BF,COLUMNS($I495:P495),0)/$I495)),"")</f>
        <v/>
      </c>
      <c r="Q495" s="49" t="str">
        <f>IFERROR(IF($K495&lt;&gt;"SS",(VLOOKUP($D495,Customer_Demand!$D:$BF,COLUMNS($I495:Q495),0)/$I495+VLOOKUP($D495,Customer_Demand!$D:$BF,COLUMNS($I495:Q495),0)/$K495),(VLOOKUP($D495,Customer_Demand!$D:$BF,COLUMNS($I495:Q495),0)/$I495)),"")</f>
        <v/>
      </c>
      <c r="R495" s="49" t="str">
        <f>IFERROR(IF($K495&lt;&gt;"SS",(VLOOKUP($D495,Customer_Demand!$D:$BF,COLUMNS($I495:R495),0)/$I495+VLOOKUP($D495,Customer_Demand!$D:$BF,COLUMNS($I495:R495),0)/$K495),(VLOOKUP($D495,Customer_Demand!$D:$BF,COLUMNS($I495:R495),0)/$I495)),"")</f>
        <v/>
      </c>
      <c r="S495" s="49" t="str">
        <f>IFERROR(IF($K495&lt;&gt;"SS",(VLOOKUP($D495,Customer_Demand!$D:$BF,COLUMNS($I495:S495),0)/$I495+VLOOKUP($D495,Customer_Demand!$D:$BF,COLUMNS($I495:S495),0)/$K495),(VLOOKUP($D495,Customer_Demand!$D:$BF,COLUMNS($I495:S495),0)/$I495)),"")</f>
        <v/>
      </c>
      <c r="T495" s="49" t="str">
        <f>IFERROR(IF($K495&lt;&gt;"SS",(VLOOKUP($D495,Customer_Demand!$D:$BF,COLUMNS($I495:T495),0)/$I495+VLOOKUP($D495,Customer_Demand!$D:$BF,COLUMNS($I495:T495),0)/$K495),(VLOOKUP($D495,Customer_Demand!$D:$BF,COLUMNS($I495:T495),0)/$I495)),"")</f>
        <v/>
      </c>
      <c r="U495" s="49" t="str">
        <f>IFERROR(IF($K495&lt;&gt;"SS",(VLOOKUP($D495,Customer_Demand!$D:$BF,COLUMNS($I495:U495),0)/$I495+VLOOKUP($D495,Customer_Demand!$D:$BF,COLUMNS($I495:U495),0)/$K495),(VLOOKUP($D495,Customer_Demand!$D:$BF,COLUMNS($I495:U495),0)/$I495)),"")</f>
        <v/>
      </c>
      <c r="V495" s="49" t="str">
        <f>IFERROR(IF($K495&lt;&gt;"SS",(VLOOKUP($D495,Customer_Demand!$D:$BF,COLUMNS($I495:V495),0)/$I495+VLOOKUP($D495,Customer_Demand!$D:$BF,COLUMNS($I495:V495),0)/$K495),(VLOOKUP($D495,Customer_Demand!$D:$BF,COLUMNS($I495:V495),0)/$I495)),"")</f>
        <v/>
      </c>
      <c r="W495" s="49" t="str">
        <f>IFERROR(IF($K495&lt;&gt;"SS",(VLOOKUP($D495,Customer_Demand!$D:$BF,COLUMNS($I495:W495),0)/$I495+VLOOKUP($D495,Customer_Demand!$D:$BF,COLUMNS($I495:W495),0)/$K495),(VLOOKUP($D495,Customer_Demand!$D:$BF,COLUMNS($I495:W495),0)/$I495)),"")</f>
        <v/>
      </c>
      <c r="X495" s="49" t="str">
        <f>IFERROR(IF($K495&lt;&gt;"SS",(VLOOKUP($D495,Customer_Demand!$D:$BF,COLUMNS($I495:X495),0)/$I495+VLOOKUP($D495,Customer_Demand!$D:$BF,COLUMNS($I495:X495),0)/$K495),(VLOOKUP($D495,Customer_Demand!$D:$BF,COLUMNS($I495:X495),0)/$I495)),"")</f>
        <v/>
      </c>
      <c r="Y495" s="49" t="str">
        <f>IFERROR(IF($K495&lt;&gt;"SS",(VLOOKUP($D495,Customer_Demand!$D:$BF,COLUMNS($I495:Y495),0)/$I495+VLOOKUP($D495,Customer_Demand!$D:$BF,COLUMNS($I495:Y495),0)/$K495),(VLOOKUP($D495,Customer_Demand!$D:$BF,COLUMNS($I495:Y495),0)/$I495)),"")</f>
        <v/>
      </c>
      <c r="Z495" s="49" t="str">
        <f>IFERROR(IF($K495&lt;&gt;"SS",(VLOOKUP($D495,Customer_Demand!$D:$BF,COLUMNS($I495:Z495),0)/$I495+VLOOKUP($D495,Customer_Demand!$D:$BF,COLUMNS($I495:Z495),0)/$K495),(VLOOKUP($D495,Customer_Demand!$D:$BF,COLUMNS($I495:Z495),0)/$I495)),"")</f>
        <v/>
      </c>
      <c r="AA495" s="49" t="str">
        <f>IFERROR(IF($K495&lt;&gt;"SS",(VLOOKUP($D495,Customer_Demand!$D:$BF,COLUMNS($I495:AA495),0)/$I495+VLOOKUP($D495,Customer_Demand!$D:$BF,COLUMNS($I495:AA495),0)/$K495),(VLOOKUP($D495,Customer_Demand!$D:$BF,COLUMNS($I495:AA495),0)/$I495)),"")</f>
        <v/>
      </c>
      <c r="AB495" s="49" t="str">
        <f>IFERROR(IF($K495&lt;&gt;"SS",(VLOOKUP($D495,Customer_Demand!$D:$BF,COLUMNS($I495:AB495),0)/$I495+VLOOKUP($D495,Customer_Demand!$D:$BF,COLUMNS($I495:AB495),0)/$K495),(VLOOKUP($D495,Customer_Demand!$D:$BF,COLUMNS($I495:AB495),0)/$I495)),"")</f>
        <v/>
      </c>
      <c r="AC495" s="49" t="str">
        <f>IFERROR(IF($K495&lt;&gt;"SS",(VLOOKUP($D495,Customer_Demand!$D:$BF,COLUMNS($I495:AC495),0)/$I495+VLOOKUP($D495,Customer_Demand!$D:$BF,COLUMNS($I495:AC495),0)/$K495),(VLOOKUP($D495,Customer_Demand!$D:$BF,COLUMNS($I495:AC495),0)/$I495)),"")</f>
        <v/>
      </c>
      <c r="AD495" s="49" t="str">
        <f>IFERROR(IF($K495&lt;&gt;"SS",(VLOOKUP($D495,Customer_Demand!$D:$BF,COLUMNS($I495:AD495),0)/$I495+VLOOKUP($D495,Customer_Demand!$D:$BF,COLUMNS($I495:AD495),0)/$K495),(VLOOKUP($D495,Customer_Demand!$D:$BF,COLUMNS($I495:AD495),0)/$I495)),"")</f>
        <v/>
      </c>
      <c r="AE495" s="49" t="str">
        <f>IFERROR(IF($K495&lt;&gt;"SS",(VLOOKUP($D495,Customer_Demand!$D:$BF,COLUMNS($I495:AE495),0)/$I495+VLOOKUP($D495,Customer_Demand!$D:$BF,COLUMNS($I495:AE495),0)/$K495),(VLOOKUP($D495,Customer_Demand!$D:$BF,COLUMNS($I495:AE495),0)/$I495)),"")</f>
        <v/>
      </c>
      <c r="AF495" s="49" t="str">
        <f>IFERROR(IF($K495&lt;&gt;"SS",(VLOOKUP($D495,Customer_Demand!$D:$BF,COLUMNS($I495:AF495),0)/$I495+VLOOKUP($D495,Customer_Demand!$D:$BF,COLUMNS($I495:AF495),0)/$K495),(VLOOKUP($D495,Customer_Demand!$D:$BF,COLUMNS($I495:AF495),0)/$I495)),"")</f>
        <v/>
      </c>
      <c r="AG495" s="49" t="str">
        <f>IFERROR(IF($K495&lt;&gt;"SS",(VLOOKUP($D495,Customer_Demand!$D:$BF,COLUMNS($I495:AG495),0)/$I495+VLOOKUP($D495,Customer_Demand!$D:$BF,COLUMNS($I495:AG495),0)/$K495),(VLOOKUP($D495,Customer_Demand!$D:$BF,COLUMNS($I495:AG495),0)/$I495)),"")</f>
        <v/>
      </c>
      <c r="AH495" s="49" t="str">
        <f>IFERROR(IF($K495&lt;&gt;"SS",(VLOOKUP($D495,Customer_Demand!$D:$BF,COLUMNS($I495:AH495),0)/$I495+VLOOKUP($D495,Customer_Demand!$D:$BF,COLUMNS($I495:AH495),0)/$K495),(VLOOKUP($D495,Customer_Demand!$D:$BF,COLUMNS($I495:AH495),0)/$I495)),"")</f>
        <v/>
      </c>
      <c r="AI495" s="49" t="str">
        <f>IFERROR(IF($K495&lt;&gt;"SS",(VLOOKUP($D495,Customer_Demand!$D:$BF,COLUMNS($I495:AI495),0)/$I495+VLOOKUP($D495,Customer_Demand!$D:$BF,COLUMNS($I495:AI495),0)/$K495),(VLOOKUP($D495,Customer_Demand!$D:$BF,COLUMNS($I495:AI495),0)/$I495)),"")</f>
        <v/>
      </c>
      <c r="AJ495" s="49" t="str">
        <f>IFERROR(IF($K495&lt;&gt;"SS",(VLOOKUP($D495,Customer_Demand!$D:$BF,COLUMNS($I495:AJ495),0)/$I495+VLOOKUP($D495,Customer_Demand!$D:$BF,COLUMNS($I495:AJ495),0)/$K495),(VLOOKUP($D495,Customer_Demand!$D:$BF,COLUMNS($I495:AJ495),0)/$I495)),"")</f>
        <v/>
      </c>
      <c r="AK495" s="49" t="str">
        <f>IFERROR(IF($K495&lt;&gt;"SS",(VLOOKUP($D495,Customer_Demand!$D:$BF,COLUMNS($I495:AK495),0)/$I495+VLOOKUP($D495,Customer_Demand!$D:$BF,COLUMNS($I495:AK495),0)/$K495),(VLOOKUP($D495,Customer_Demand!$D:$BF,COLUMNS($I495:AK495),0)/$I495)),"")</f>
        <v/>
      </c>
      <c r="AL495" s="49" t="str">
        <f>IFERROR(IF($K495&lt;&gt;"SS",(VLOOKUP($D495,Customer_Demand!$D:$BF,COLUMNS($I495:AL495),0)/$I495+VLOOKUP($D495,Customer_Demand!$D:$BF,COLUMNS($I495:AL495),0)/$K495),(VLOOKUP($D495,Customer_Demand!$D:$BF,COLUMNS($I495:AL495),0)/$I495)),"")</f>
        <v/>
      </c>
      <c r="AM495" s="49" t="str">
        <f>IFERROR(IF($K495&lt;&gt;"SS",(VLOOKUP($D495,Customer_Demand!$D:$BF,COLUMNS($I495:AM495),0)/$I495+VLOOKUP($D495,Customer_Demand!$D:$BF,COLUMNS($I495:AM495),0)/$K495),(VLOOKUP($D495,Customer_Demand!$D:$BF,COLUMNS($I495:AM495),0)/$I495)),"")</f>
        <v/>
      </c>
      <c r="AN495" s="49" t="str">
        <f>IFERROR(IF($K495&lt;&gt;"SS",(VLOOKUP($D495,Customer_Demand!$D:$BF,COLUMNS($I495:AN495),0)/$I495+VLOOKUP($D495,Customer_Demand!$D:$BF,COLUMNS($I495:AN495),0)/$K495),(VLOOKUP($D495,Customer_Demand!$D:$BF,COLUMNS($I495:AN495),0)/$I495)),"")</f>
        <v/>
      </c>
      <c r="AO495" s="49" t="str">
        <f>IFERROR(IF($K495&lt;&gt;"SS",(VLOOKUP($D495,Customer_Demand!$D:$BF,COLUMNS($I495:AO495),0)/$I495+VLOOKUP($D495,Customer_Demand!$D:$BF,COLUMNS($I495:AO495),0)/$K495),(VLOOKUP($D495,Customer_Demand!$D:$BF,COLUMNS($I495:AO495),0)/$I495)),"")</f>
        <v/>
      </c>
      <c r="AP495" s="49" t="str">
        <f>IFERROR(IF($K495&lt;&gt;"SS",(VLOOKUP($D495,Customer_Demand!$D:$BF,COLUMNS($I495:AP495),0)/$I495+VLOOKUP($D495,Customer_Demand!$D:$BF,COLUMNS($I495:AP495),0)/$K495),(VLOOKUP($D495,Customer_Demand!$D:$BF,COLUMNS($I495:AP495),0)/$I495)),"")</f>
        <v/>
      </c>
      <c r="AQ495" s="49" t="str">
        <f>IFERROR(IF($K495&lt;&gt;"SS",(VLOOKUP($D495,Customer_Demand!$D:$BF,COLUMNS($I495:AQ495),0)/$I495+VLOOKUP($D495,Customer_Demand!$D:$BF,COLUMNS($I495:AQ495),0)/$K495),(VLOOKUP($D495,Customer_Demand!$D:$BF,COLUMNS($I495:AQ495),0)/$I495)),"")</f>
        <v/>
      </c>
      <c r="AR495" s="49" t="str">
        <f>IFERROR(IF($K495&lt;&gt;"SS",(VLOOKUP($D495,Customer_Demand!$D:$BF,COLUMNS($I495:AR495),0)/$I495+VLOOKUP($D495,Customer_Demand!$D:$BF,COLUMNS($I495:AR495),0)/$K495),(VLOOKUP($D495,Customer_Demand!$D:$BF,COLUMNS($I495:AR495),0)/$I495)),"")</f>
        <v/>
      </c>
      <c r="AS495" s="49" t="str">
        <f>IFERROR(IF($K495&lt;&gt;"SS",(VLOOKUP($D495,Customer_Demand!$D:$BF,COLUMNS($I495:AS495),0)/$I495+VLOOKUP($D495,Customer_Demand!$D:$BF,COLUMNS($I495:AS495),0)/$K495),(VLOOKUP($D495,Customer_Demand!$D:$BF,COLUMNS($I495:AS495),0)/$I495)),"")</f>
        <v/>
      </c>
      <c r="AT495" s="49" t="str">
        <f>IFERROR(IF($K495&lt;&gt;"SS",(VLOOKUP($D495,Customer_Demand!$D:$BF,COLUMNS($I495:AT495),0)/$I495+VLOOKUP($D495,Customer_Demand!$D:$BF,COLUMNS($I495:AT495),0)/$K495),(VLOOKUP($D495,Customer_Demand!$D:$BF,COLUMNS($I495:AT495),0)/$I495)),"")</f>
        <v/>
      </c>
      <c r="AU495" s="49" t="str">
        <f>IFERROR(IF($K495&lt;&gt;"SS",(VLOOKUP($D495,Customer_Demand!$D:$BF,COLUMNS($I495:AU495),0)/$I495+VLOOKUP($D495,Customer_Demand!$D:$BF,COLUMNS($I495:AU495),0)/$K495),(VLOOKUP($D495,Customer_Demand!$D:$BF,COLUMNS($I495:AU495),0)/$I495)),"")</f>
        <v/>
      </c>
      <c r="AV495" s="49" t="str">
        <f>IFERROR(IF($K495&lt;&gt;"SS",(VLOOKUP($D495,Customer_Demand!$D:$BF,COLUMNS($I495:AV495),0)/$I495+VLOOKUP($D495,Customer_Demand!$D:$BF,COLUMNS($I495:AV495),0)/$K495),(VLOOKUP($D495,Customer_Demand!$D:$BF,COLUMNS($I495:AV495),0)/$I495)),"")</f>
        <v/>
      </c>
      <c r="AW495" s="49" t="str">
        <f>IFERROR(IF($K495&lt;&gt;"SS",(VLOOKUP($D495,Customer_Demand!$D:$BF,COLUMNS($I495:AW495),0)/$I495+VLOOKUP($D495,Customer_Demand!$D:$BF,COLUMNS($I495:AW495),0)/$K495),(VLOOKUP($D495,Customer_Demand!$D:$BF,COLUMNS($I495:AW495),0)/$I495)),"")</f>
        <v/>
      </c>
      <c r="AX495" s="49" t="str">
        <f>IFERROR(IF($K495&lt;&gt;"SS",(VLOOKUP($D495,Customer_Demand!$D:$BF,COLUMNS($I495:AX495),0)/$I495+VLOOKUP($D495,Customer_Demand!$D:$BF,COLUMNS($I495:AX495),0)/$K495),(VLOOKUP($D495,Customer_Demand!$D:$BF,COLUMNS($I495:AX495),0)/$I495)),"")</f>
        <v/>
      </c>
      <c r="AY495" s="49" t="str">
        <f>IFERROR(IF($K495&lt;&gt;"SS",(VLOOKUP($D495,Customer_Demand!$D:$BF,COLUMNS($I495:AY495),0)/$I495+VLOOKUP($D495,Customer_Demand!$D:$BF,COLUMNS($I495:AY495),0)/$K495),(VLOOKUP($D495,Customer_Demand!$D:$BF,COLUMNS($I495:AY495),0)/$I495)),"")</f>
        <v/>
      </c>
      <c r="AZ495" s="49" t="str">
        <f>IFERROR(IF($K495&lt;&gt;"SS",(VLOOKUP($D495,Customer_Demand!$D:$BF,COLUMNS($I495:AZ495),0)/$I495+VLOOKUP($D495,Customer_Demand!$D:$BF,COLUMNS($I495:AZ495),0)/$K495),(VLOOKUP($D495,Customer_Demand!$D:$BF,COLUMNS($I495:AZ495),0)/$I495)),"")</f>
        <v/>
      </c>
      <c r="BA495" s="49" t="str">
        <f>IFERROR(IF($K495&lt;&gt;"SS",(VLOOKUP($D495,Customer_Demand!$D:$BF,COLUMNS($I495:BA495),0)/$I495+VLOOKUP($D495,Customer_Demand!$D:$BF,COLUMNS($I495:BA495),0)/$K495),(VLOOKUP($D495,Customer_Demand!$D:$BF,COLUMNS($I495:BA495),0)/$I495)),"")</f>
        <v/>
      </c>
      <c r="BB495" s="49" t="str">
        <f>IFERROR(IF($K495&lt;&gt;"SS",(VLOOKUP($D495,Customer_Demand!$D:$BF,COLUMNS($I495:BB495),0)/$I495+VLOOKUP($D495,Customer_Demand!$D:$BF,COLUMNS($I495:BB495),0)/$K495),(VLOOKUP($D495,Customer_Demand!$D:$BF,COLUMNS($I495:BB495),0)/$I495)),"")</f>
        <v/>
      </c>
      <c r="BC495" s="49" t="str">
        <f>IFERROR(IF($K495&lt;&gt;"SS",(VLOOKUP($D495,Customer_Demand!$D:$BF,COLUMNS($I495:BC495),0)/$I495+VLOOKUP($D495,Customer_Demand!$D:$BF,COLUMNS($I495:BC495),0)/$K495),(VLOOKUP($D495,Customer_Demand!$D:$BF,COLUMNS($I495:BC495),0)/$I495)),"")</f>
        <v/>
      </c>
      <c r="BD495" s="49" t="str">
        <f>IFERROR(IF($K495&lt;&gt;"SS",(VLOOKUP($D495,Customer_Demand!$D:$BF,COLUMNS($I495:BD495),0)/$I495+VLOOKUP($D495,Customer_Demand!$D:$BF,COLUMNS($I495:BD495),0)/$K495),(VLOOKUP($D495,Customer_Demand!$D:$BF,COLUMNS($I495:BD495),0)/$I495)),"")</f>
        <v/>
      </c>
      <c r="BE495" s="49" t="str">
        <f>IFERROR(IF($K495&lt;&gt;"SS",(VLOOKUP($D495,Customer_Demand!$D:$BF,COLUMNS($I495:BE495),0)/$I495+VLOOKUP($D495,Customer_Demand!$D:$BF,COLUMNS($I495:BE495),0)/$K495),(VLOOKUP($D495,Customer_Demand!$D:$BF,COLUMNS($I495:BE495),0)/$I495)),"")</f>
        <v/>
      </c>
      <c r="BF495" s="49" t="str">
        <f>IFERROR(IF($K495&lt;&gt;"SS",(VLOOKUP($D495,Customer_Demand!$D:$BF,COLUMNS($I495:BF495),0)/$I495+VLOOKUP($D495,Customer_Demand!$D:$BF,COLUMNS($I495:BF495),0)/$K495),(VLOOKUP($D495,Customer_Demand!$D:$BF,COLUMNS($I495:BF495),0)/$I495)),"")</f>
        <v/>
      </c>
      <c r="BG495" s="49" t="str">
        <f>IFERROR(IF($K495&lt;&gt;"SS",(VLOOKUP($D495,Customer_Demand!$D:$BF,COLUMNS($I495:BG495),0)/$I495+VLOOKUP($D495,Customer_Demand!$D:$BF,COLUMNS($I495:BG495),0)/$K495),(VLOOKUP($D495,Customer_Demand!$D:$BF,COLUMNS($I495:BG495),0)/$I495)),"")</f>
        <v/>
      </c>
      <c r="BH495" s="49" t="str">
        <f>IFERROR(IF($K495&lt;&gt;"SS",(VLOOKUP($D495,Customer_Demand!$D:$BF,COLUMNS($I495:BH495),0)/$I495+VLOOKUP($D495,Customer_Demand!$D:$BF,COLUMNS($I495:BH495),0)/$K495),(VLOOKUP($D495,Customer_Demand!$D:$BF,COLUMNS($I495:BH495),0)/$I495)),"")</f>
        <v/>
      </c>
      <c r="BI495" s="49" t="str">
        <f>IFERROR(IF($K495&lt;&gt;"SS",(VLOOKUP($D495,Customer_Demand!$D:$BF,COLUMNS($I495:BI495),0)/$I495+VLOOKUP($D495,Customer_Demand!$D:$BF,COLUMNS($I495:BI495),0)/$K495),(VLOOKUP($D495,Customer_Demand!$D:$BF,COLUMNS($I495:BI495),0)/$I495)),"")</f>
        <v/>
      </c>
      <c r="BJ495" s="49" t="str">
        <f>IFERROR(IF($K495&lt;&gt;"SS",(VLOOKUP($D495,Customer_Demand!$D:$BF,COLUMNS($I495:BJ495),0)/$I495+VLOOKUP($D495,Customer_Demand!$D:$BF,COLUMNS($I495:BJ495),0)/$K495),(VLOOKUP($D495,Customer_Demand!$D:$BF,COLUMNS($I495:BJ495),0)/$I495)),"")</f>
        <v/>
      </c>
      <c r="BK495" s="50" t="str">
        <f>IFERROR(IF($K495&lt;&gt;"SS",(VLOOKUP($D495,Customer_Demand!$D:$BF,COLUMNS($I495:BK495),0)/$I495+VLOOKUP($D495,Customer_Demand!$D:$BF,COLUMNS($I495:BK495),0)/$K495),(VLOOKUP($D495,Customer_Demand!$D:$BF,COLUMNS($I495:BK495),0)/$I495)),"")</f>
        <v/>
      </c>
      <c r="BL495" s="18"/>
    </row>
    <row r="496" spans="2:64" x14ac:dyDescent="0.2">
      <c r="B496" s="12" t="str">
        <f t="shared" si="35"/>
        <v/>
      </c>
      <c r="C496" s="45" t="str">
        <f>IF((Customer_Demand!C496)&lt;&gt;"",Customer_Demand!C496,"")</f>
        <v/>
      </c>
      <c r="D496" s="45" t="str">
        <f>IF(C496&lt;&gt;"",Customer_Demand!D496,"")</f>
        <v/>
      </c>
      <c r="E496" s="51" t="str">
        <f>IF(C496&lt;&gt;"",Customer_Demand!E496,"")</f>
        <v/>
      </c>
      <c r="F496" s="47" t="str">
        <f>IF(C496&lt;&gt;"",VLOOKUP(D496,Customer_Demand!$D$5:$F$1005,3,0),"")</f>
        <v/>
      </c>
      <c r="G496" s="48" t="str">
        <f t="shared" si="32"/>
        <v/>
      </c>
      <c r="H496" s="48" t="str">
        <f t="shared" si="33"/>
        <v/>
      </c>
      <c r="I496" s="48" t="str">
        <f>IFERROR(IF(C496&lt;&gt;"",VLOOKUP($H496,SMT_Cycle_Time_Data!$F:$Q,4,0),""),"SGR Not Defined")</f>
        <v/>
      </c>
      <c r="J496" s="48" t="str">
        <f t="shared" si="34"/>
        <v/>
      </c>
      <c r="K496" s="48" t="str">
        <f>IF(C496&lt;&gt;"",IFERROR(VLOOKUP($J496,SMT_Cycle_Time_Data!$F:$Q,4,0),"SS"),"")</f>
        <v/>
      </c>
      <c r="L496" s="49" t="str">
        <f>IFERROR(IF($K496&lt;&gt;"SS",(VLOOKUP($D496,Customer_Demand!$D:$BF,COLUMNS($I496:L496),0)/$I496+VLOOKUP($D496,Customer_Demand!$D:$BF,COLUMNS($I496:L496),0)/$K496),(VLOOKUP($D496,Customer_Demand!$D:$BF,COLUMNS($I496:L496),0)/$I496)),"")</f>
        <v/>
      </c>
      <c r="M496" s="49" t="str">
        <f>IFERROR(IF($K496&lt;&gt;"SS",(VLOOKUP($D496,Customer_Demand!$D:$BF,COLUMNS($I496:M496),0)/$I496+VLOOKUP($D496,Customer_Demand!$D:$BF,COLUMNS($I496:M496),0)/$K496),(VLOOKUP($D496,Customer_Demand!$D:$BF,COLUMNS($I496:M496),0)/$I496)),"")</f>
        <v/>
      </c>
      <c r="N496" s="49" t="str">
        <f>IFERROR(IF($K496&lt;&gt;"SS",(VLOOKUP($D496,Customer_Demand!$D:$BF,COLUMNS($I496:N496),0)/$I496+VLOOKUP($D496,Customer_Demand!$D:$BF,COLUMNS($I496:N496),0)/$K496),(VLOOKUP($D496,Customer_Demand!$D:$BF,COLUMNS($I496:N496),0)/$I496)),"")</f>
        <v/>
      </c>
      <c r="O496" s="49" t="str">
        <f>IFERROR(IF($K496&lt;&gt;"SS",(VLOOKUP($D496,Customer_Demand!$D:$BF,COLUMNS($I496:O496),0)/$I496+VLOOKUP($D496,Customer_Demand!$D:$BF,COLUMNS($I496:O496),0)/$K496),(VLOOKUP($D496,Customer_Demand!$D:$BF,COLUMNS($I496:O496),0)/$I496)),"")</f>
        <v/>
      </c>
      <c r="P496" s="49" t="str">
        <f>IFERROR(IF($K496&lt;&gt;"SS",(VLOOKUP($D496,Customer_Demand!$D:$BF,COLUMNS($I496:P496),0)/$I496+VLOOKUP($D496,Customer_Demand!$D:$BF,COLUMNS($I496:P496),0)/$K496),(VLOOKUP($D496,Customer_Demand!$D:$BF,COLUMNS($I496:P496),0)/$I496)),"")</f>
        <v/>
      </c>
      <c r="Q496" s="49" t="str">
        <f>IFERROR(IF($K496&lt;&gt;"SS",(VLOOKUP($D496,Customer_Demand!$D:$BF,COLUMNS($I496:Q496),0)/$I496+VLOOKUP($D496,Customer_Demand!$D:$BF,COLUMNS($I496:Q496),0)/$K496),(VLOOKUP($D496,Customer_Demand!$D:$BF,COLUMNS($I496:Q496),0)/$I496)),"")</f>
        <v/>
      </c>
      <c r="R496" s="49" t="str">
        <f>IFERROR(IF($K496&lt;&gt;"SS",(VLOOKUP($D496,Customer_Demand!$D:$BF,COLUMNS($I496:R496),0)/$I496+VLOOKUP($D496,Customer_Demand!$D:$BF,COLUMNS($I496:R496),0)/$K496),(VLOOKUP($D496,Customer_Demand!$D:$BF,COLUMNS($I496:R496),0)/$I496)),"")</f>
        <v/>
      </c>
      <c r="S496" s="49" t="str">
        <f>IFERROR(IF($K496&lt;&gt;"SS",(VLOOKUP($D496,Customer_Demand!$D:$BF,COLUMNS($I496:S496),0)/$I496+VLOOKUP($D496,Customer_Demand!$D:$BF,COLUMNS($I496:S496),0)/$K496),(VLOOKUP($D496,Customer_Demand!$D:$BF,COLUMNS($I496:S496),0)/$I496)),"")</f>
        <v/>
      </c>
      <c r="T496" s="49" t="str">
        <f>IFERROR(IF($K496&lt;&gt;"SS",(VLOOKUP($D496,Customer_Demand!$D:$BF,COLUMNS($I496:T496),0)/$I496+VLOOKUP($D496,Customer_Demand!$D:$BF,COLUMNS($I496:T496),0)/$K496),(VLOOKUP($D496,Customer_Demand!$D:$BF,COLUMNS($I496:T496),0)/$I496)),"")</f>
        <v/>
      </c>
      <c r="U496" s="49" t="str">
        <f>IFERROR(IF($K496&lt;&gt;"SS",(VLOOKUP($D496,Customer_Demand!$D:$BF,COLUMNS($I496:U496),0)/$I496+VLOOKUP($D496,Customer_Demand!$D:$BF,COLUMNS($I496:U496),0)/$K496),(VLOOKUP($D496,Customer_Demand!$D:$BF,COLUMNS($I496:U496),0)/$I496)),"")</f>
        <v/>
      </c>
      <c r="V496" s="49" t="str">
        <f>IFERROR(IF($K496&lt;&gt;"SS",(VLOOKUP($D496,Customer_Demand!$D:$BF,COLUMNS($I496:V496),0)/$I496+VLOOKUP($D496,Customer_Demand!$D:$BF,COLUMNS($I496:V496),0)/$K496),(VLOOKUP($D496,Customer_Demand!$D:$BF,COLUMNS($I496:V496),0)/$I496)),"")</f>
        <v/>
      </c>
      <c r="W496" s="49" t="str">
        <f>IFERROR(IF($K496&lt;&gt;"SS",(VLOOKUP($D496,Customer_Demand!$D:$BF,COLUMNS($I496:W496),0)/$I496+VLOOKUP($D496,Customer_Demand!$D:$BF,COLUMNS($I496:W496),0)/$K496),(VLOOKUP($D496,Customer_Demand!$D:$BF,COLUMNS($I496:W496),0)/$I496)),"")</f>
        <v/>
      </c>
      <c r="X496" s="49" t="str">
        <f>IFERROR(IF($K496&lt;&gt;"SS",(VLOOKUP($D496,Customer_Demand!$D:$BF,COLUMNS($I496:X496),0)/$I496+VLOOKUP($D496,Customer_Demand!$D:$BF,COLUMNS($I496:X496),0)/$K496),(VLOOKUP($D496,Customer_Demand!$D:$BF,COLUMNS($I496:X496),0)/$I496)),"")</f>
        <v/>
      </c>
      <c r="Y496" s="49" t="str">
        <f>IFERROR(IF($K496&lt;&gt;"SS",(VLOOKUP($D496,Customer_Demand!$D:$BF,COLUMNS($I496:Y496),0)/$I496+VLOOKUP($D496,Customer_Demand!$D:$BF,COLUMNS($I496:Y496),0)/$K496),(VLOOKUP($D496,Customer_Demand!$D:$BF,COLUMNS($I496:Y496),0)/$I496)),"")</f>
        <v/>
      </c>
      <c r="Z496" s="49" t="str">
        <f>IFERROR(IF($K496&lt;&gt;"SS",(VLOOKUP($D496,Customer_Demand!$D:$BF,COLUMNS($I496:Z496),0)/$I496+VLOOKUP($D496,Customer_Demand!$D:$BF,COLUMNS($I496:Z496),0)/$K496),(VLOOKUP($D496,Customer_Demand!$D:$BF,COLUMNS($I496:Z496),0)/$I496)),"")</f>
        <v/>
      </c>
      <c r="AA496" s="49" t="str">
        <f>IFERROR(IF($K496&lt;&gt;"SS",(VLOOKUP($D496,Customer_Demand!$D:$BF,COLUMNS($I496:AA496),0)/$I496+VLOOKUP($D496,Customer_Demand!$D:$BF,COLUMNS($I496:AA496),0)/$K496),(VLOOKUP($D496,Customer_Demand!$D:$BF,COLUMNS($I496:AA496),0)/$I496)),"")</f>
        <v/>
      </c>
      <c r="AB496" s="49" t="str">
        <f>IFERROR(IF($K496&lt;&gt;"SS",(VLOOKUP($D496,Customer_Demand!$D:$BF,COLUMNS($I496:AB496),0)/$I496+VLOOKUP($D496,Customer_Demand!$D:$BF,COLUMNS($I496:AB496),0)/$K496),(VLOOKUP($D496,Customer_Demand!$D:$BF,COLUMNS($I496:AB496),0)/$I496)),"")</f>
        <v/>
      </c>
      <c r="AC496" s="49" t="str">
        <f>IFERROR(IF($K496&lt;&gt;"SS",(VLOOKUP($D496,Customer_Demand!$D:$BF,COLUMNS($I496:AC496),0)/$I496+VLOOKUP($D496,Customer_Demand!$D:$BF,COLUMNS($I496:AC496),0)/$K496),(VLOOKUP($D496,Customer_Demand!$D:$BF,COLUMNS($I496:AC496),0)/$I496)),"")</f>
        <v/>
      </c>
      <c r="AD496" s="49" t="str">
        <f>IFERROR(IF($K496&lt;&gt;"SS",(VLOOKUP($D496,Customer_Demand!$D:$BF,COLUMNS($I496:AD496),0)/$I496+VLOOKUP($D496,Customer_Demand!$D:$BF,COLUMNS($I496:AD496),0)/$K496),(VLOOKUP($D496,Customer_Demand!$D:$BF,COLUMNS($I496:AD496),0)/$I496)),"")</f>
        <v/>
      </c>
      <c r="AE496" s="49" t="str">
        <f>IFERROR(IF($K496&lt;&gt;"SS",(VLOOKUP($D496,Customer_Demand!$D:$BF,COLUMNS($I496:AE496),0)/$I496+VLOOKUP($D496,Customer_Demand!$D:$BF,COLUMNS($I496:AE496),0)/$K496),(VLOOKUP($D496,Customer_Demand!$D:$BF,COLUMNS($I496:AE496),0)/$I496)),"")</f>
        <v/>
      </c>
      <c r="AF496" s="49" t="str">
        <f>IFERROR(IF($K496&lt;&gt;"SS",(VLOOKUP($D496,Customer_Demand!$D:$BF,COLUMNS($I496:AF496),0)/$I496+VLOOKUP($D496,Customer_Demand!$D:$BF,COLUMNS($I496:AF496),0)/$K496),(VLOOKUP($D496,Customer_Demand!$D:$BF,COLUMNS($I496:AF496),0)/$I496)),"")</f>
        <v/>
      </c>
      <c r="AG496" s="49" t="str">
        <f>IFERROR(IF($K496&lt;&gt;"SS",(VLOOKUP($D496,Customer_Demand!$D:$BF,COLUMNS($I496:AG496),0)/$I496+VLOOKUP($D496,Customer_Demand!$D:$BF,COLUMNS($I496:AG496),0)/$K496),(VLOOKUP($D496,Customer_Demand!$D:$BF,COLUMNS($I496:AG496),0)/$I496)),"")</f>
        <v/>
      </c>
      <c r="AH496" s="49" t="str">
        <f>IFERROR(IF($K496&lt;&gt;"SS",(VLOOKUP($D496,Customer_Demand!$D:$BF,COLUMNS($I496:AH496),0)/$I496+VLOOKUP($D496,Customer_Demand!$D:$BF,COLUMNS($I496:AH496),0)/$K496),(VLOOKUP($D496,Customer_Demand!$D:$BF,COLUMNS($I496:AH496),0)/$I496)),"")</f>
        <v/>
      </c>
      <c r="AI496" s="49" t="str">
        <f>IFERROR(IF($K496&lt;&gt;"SS",(VLOOKUP($D496,Customer_Demand!$D:$BF,COLUMNS($I496:AI496),0)/$I496+VLOOKUP($D496,Customer_Demand!$D:$BF,COLUMNS($I496:AI496),0)/$K496),(VLOOKUP($D496,Customer_Demand!$D:$BF,COLUMNS($I496:AI496),0)/$I496)),"")</f>
        <v/>
      </c>
      <c r="AJ496" s="49" t="str">
        <f>IFERROR(IF($K496&lt;&gt;"SS",(VLOOKUP($D496,Customer_Demand!$D:$BF,COLUMNS($I496:AJ496),0)/$I496+VLOOKUP($D496,Customer_Demand!$D:$BF,COLUMNS($I496:AJ496),0)/$K496),(VLOOKUP($D496,Customer_Demand!$D:$BF,COLUMNS($I496:AJ496),0)/$I496)),"")</f>
        <v/>
      </c>
      <c r="AK496" s="49" t="str">
        <f>IFERROR(IF($K496&lt;&gt;"SS",(VLOOKUP($D496,Customer_Demand!$D:$BF,COLUMNS($I496:AK496),0)/$I496+VLOOKUP($D496,Customer_Demand!$D:$BF,COLUMNS($I496:AK496),0)/$K496),(VLOOKUP($D496,Customer_Demand!$D:$BF,COLUMNS($I496:AK496),0)/$I496)),"")</f>
        <v/>
      </c>
      <c r="AL496" s="49" t="str">
        <f>IFERROR(IF($K496&lt;&gt;"SS",(VLOOKUP($D496,Customer_Demand!$D:$BF,COLUMNS($I496:AL496),0)/$I496+VLOOKUP($D496,Customer_Demand!$D:$BF,COLUMNS($I496:AL496),0)/$K496),(VLOOKUP($D496,Customer_Demand!$D:$BF,COLUMNS($I496:AL496),0)/$I496)),"")</f>
        <v/>
      </c>
      <c r="AM496" s="49" t="str">
        <f>IFERROR(IF($K496&lt;&gt;"SS",(VLOOKUP($D496,Customer_Demand!$D:$BF,COLUMNS($I496:AM496),0)/$I496+VLOOKUP($D496,Customer_Demand!$D:$BF,COLUMNS($I496:AM496),0)/$K496),(VLOOKUP($D496,Customer_Demand!$D:$BF,COLUMNS($I496:AM496),0)/$I496)),"")</f>
        <v/>
      </c>
      <c r="AN496" s="49" t="str">
        <f>IFERROR(IF($K496&lt;&gt;"SS",(VLOOKUP($D496,Customer_Demand!$D:$BF,COLUMNS($I496:AN496),0)/$I496+VLOOKUP($D496,Customer_Demand!$D:$BF,COLUMNS($I496:AN496),0)/$K496),(VLOOKUP($D496,Customer_Demand!$D:$BF,COLUMNS($I496:AN496),0)/$I496)),"")</f>
        <v/>
      </c>
      <c r="AO496" s="49" t="str">
        <f>IFERROR(IF($K496&lt;&gt;"SS",(VLOOKUP($D496,Customer_Demand!$D:$BF,COLUMNS($I496:AO496),0)/$I496+VLOOKUP($D496,Customer_Demand!$D:$BF,COLUMNS($I496:AO496),0)/$K496),(VLOOKUP($D496,Customer_Demand!$D:$BF,COLUMNS($I496:AO496),0)/$I496)),"")</f>
        <v/>
      </c>
      <c r="AP496" s="49" t="str">
        <f>IFERROR(IF($K496&lt;&gt;"SS",(VLOOKUP($D496,Customer_Demand!$D:$BF,COLUMNS($I496:AP496),0)/$I496+VLOOKUP($D496,Customer_Demand!$D:$BF,COLUMNS($I496:AP496),0)/$K496),(VLOOKUP($D496,Customer_Demand!$D:$BF,COLUMNS($I496:AP496),0)/$I496)),"")</f>
        <v/>
      </c>
      <c r="AQ496" s="49" t="str">
        <f>IFERROR(IF($K496&lt;&gt;"SS",(VLOOKUP($D496,Customer_Demand!$D:$BF,COLUMNS($I496:AQ496),0)/$I496+VLOOKUP($D496,Customer_Demand!$D:$BF,COLUMNS($I496:AQ496),0)/$K496),(VLOOKUP($D496,Customer_Demand!$D:$BF,COLUMNS($I496:AQ496),0)/$I496)),"")</f>
        <v/>
      </c>
      <c r="AR496" s="49" t="str">
        <f>IFERROR(IF($K496&lt;&gt;"SS",(VLOOKUP($D496,Customer_Demand!$D:$BF,COLUMNS($I496:AR496),0)/$I496+VLOOKUP($D496,Customer_Demand!$D:$BF,COLUMNS($I496:AR496),0)/$K496),(VLOOKUP($D496,Customer_Demand!$D:$BF,COLUMNS($I496:AR496),0)/$I496)),"")</f>
        <v/>
      </c>
      <c r="AS496" s="49" t="str">
        <f>IFERROR(IF($K496&lt;&gt;"SS",(VLOOKUP($D496,Customer_Demand!$D:$BF,COLUMNS($I496:AS496),0)/$I496+VLOOKUP($D496,Customer_Demand!$D:$BF,COLUMNS($I496:AS496),0)/$K496),(VLOOKUP($D496,Customer_Demand!$D:$BF,COLUMNS($I496:AS496),0)/$I496)),"")</f>
        <v/>
      </c>
      <c r="AT496" s="49" t="str">
        <f>IFERROR(IF($K496&lt;&gt;"SS",(VLOOKUP($D496,Customer_Demand!$D:$BF,COLUMNS($I496:AT496),0)/$I496+VLOOKUP($D496,Customer_Demand!$D:$BF,COLUMNS($I496:AT496),0)/$K496),(VLOOKUP($D496,Customer_Demand!$D:$BF,COLUMNS($I496:AT496),0)/$I496)),"")</f>
        <v/>
      </c>
      <c r="AU496" s="49" t="str">
        <f>IFERROR(IF($K496&lt;&gt;"SS",(VLOOKUP($D496,Customer_Demand!$D:$BF,COLUMNS($I496:AU496),0)/$I496+VLOOKUP($D496,Customer_Demand!$D:$BF,COLUMNS($I496:AU496),0)/$K496),(VLOOKUP($D496,Customer_Demand!$D:$BF,COLUMNS($I496:AU496),0)/$I496)),"")</f>
        <v/>
      </c>
      <c r="AV496" s="49" t="str">
        <f>IFERROR(IF($K496&lt;&gt;"SS",(VLOOKUP($D496,Customer_Demand!$D:$BF,COLUMNS($I496:AV496),0)/$I496+VLOOKUP($D496,Customer_Demand!$D:$BF,COLUMNS($I496:AV496),0)/$K496),(VLOOKUP($D496,Customer_Demand!$D:$BF,COLUMNS($I496:AV496),0)/$I496)),"")</f>
        <v/>
      </c>
      <c r="AW496" s="49" t="str">
        <f>IFERROR(IF($K496&lt;&gt;"SS",(VLOOKUP($D496,Customer_Demand!$D:$BF,COLUMNS($I496:AW496),0)/$I496+VLOOKUP($D496,Customer_Demand!$D:$BF,COLUMNS($I496:AW496),0)/$K496),(VLOOKUP($D496,Customer_Demand!$D:$BF,COLUMNS($I496:AW496),0)/$I496)),"")</f>
        <v/>
      </c>
      <c r="AX496" s="49" t="str">
        <f>IFERROR(IF($K496&lt;&gt;"SS",(VLOOKUP($D496,Customer_Demand!$D:$BF,COLUMNS($I496:AX496),0)/$I496+VLOOKUP($D496,Customer_Demand!$D:$BF,COLUMNS($I496:AX496),0)/$K496),(VLOOKUP($D496,Customer_Demand!$D:$BF,COLUMNS($I496:AX496),0)/$I496)),"")</f>
        <v/>
      </c>
      <c r="AY496" s="49" t="str">
        <f>IFERROR(IF($K496&lt;&gt;"SS",(VLOOKUP($D496,Customer_Demand!$D:$BF,COLUMNS($I496:AY496),0)/$I496+VLOOKUP($D496,Customer_Demand!$D:$BF,COLUMNS($I496:AY496),0)/$K496),(VLOOKUP($D496,Customer_Demand!$D:$BF,COLUMNS($I496:AY496),0)/$I496)),"")</f>
        <v/>
      </c>
      <c r="AZ496" s="49" t="str">
        <f>IFERROR(IF($K496&lt;&gt;"SS",(VLOOKUP($D496,Customer_Demand!$D:$BF,COLUMNS($I496:AZ496),0)/$I496+VLOOKUP($D496,Customer_Demand!$D:$BF,COLUMNS($I496:AZ496),0)/$K496),(VLOOKUP($D496,Customer_Demand!$D:$BF,COLUMNS($I496:AZ496),0)/$I496)),"")</f>
        <v/>
      </c>
      <c r="BA496" s="49" t="str">
        <f>IFERROR(IF($K496&lt;&gt;"SS",(VLOOKUP($D496,Customer_Demand!$D:$BF,COLUMNS($I496:BA496),0)/$I496+VLOOKUP($D496,Customer_Demand!$D:$BF,COLUMNS($I496:BA496),0)/$K496),(VLOOKUP($D496,Customer_Demand!$D:$BF,COLUMNS($I496:BA496),0)/$I496)),"")</f>
        <v/>
      </c>
      <c r="BB496" s="49" t="str">
        <f>IFERROR(IF($K496&lt;&gt;"SS",(VLOOKUP($D496,Customer_Demand!$D:$BF,COLUMNS($I496:BB496),0)/$I496+VLOOKUP($D496,Customer_Demand!$D:$BF,COLUMNS($I496:BB496),0)/$K496),(VLOOKUP($D496,Customer_Demand!$D:$BF,COLUMNS($I496:BB496),0)/$I496)),"")</f>
        <v/>
      </c>
      <c r="BC496" s="49" t="str">
        <f>IFERROR(IF($K496&lt;&gt;"SS",(VLOOKUP($D496,Customer_Demand!$D:$BF,COLUMNS($I496:BC496),0)/$I496+VLOOKUP($D496,Customer_Demand!$D:$BF,COLUMNS($I496:BC496),0)/$K496),(VLOOKUP($D496,Customer_Demand!$D:$BF,COLUMNS($I496:BC496),0)/$I496)),"")</f>
        <v/>
      </c>
      <c r="BD496" s="49" t="str">
        <f>IFERROR(IF($K496&lt;&gt;"SS",(VLOOKUP($D496,Customer_Demand!$D:$BF,COLUMNS($I496:BD496),0)/$I496+VLOOKUP($D496,Customer_Demand!$D:$BF,COLUMNS($I496:BD496),0)/$K496),(VLOOKUP($D496,Customer_Demand!$D:$BF,COLUMNS($I496:BD496),0)/$I496)),"")</f>
        <v/>
      </c>
      <c r="BE496" s="49" t="str">
        <f>IFERROR(IF($K496&lt;&gt;"SS",(VLOOKUP($D496,Customer_Demand!$D:$BF,COLUMNS($I496:BE496),0)/$I496+VLOOKUP($D496,Customer_Demand!$D:$BF,COLUMNS($I496:BE496),0)/$K496),(VLOOKUP($D496,Customer_Demand!$D:$BF,COLUMNS($I496:BE496),0)/$I496)),"")</f>
        <v/>
      </c>
      <c r="BF496" s="49" t="str">
        <f>IFERROR(IF($K496&lt;&gt;"SS",(VLOOKUP($D496,Customer_Demand!$D:$BF,COLUMNS($I496:BF496),0)/$I496+VLOOKUP($D496,Customer_Demand!$D:$BF,COLUMNS($I496:BF496),0)/$K496),(VLOOKUP($D496,Customer_Demand!$D:$BF,COLUMNS($I496:BF496),0)/$I496)),"")</f>
        <v/>
      </c>
      <c r="BG496" s="49" t="str">
        <f>IFERROR(IF($K496&lt;&gt;"SS",(VLOOKUP($D496,Customer_Demand!$D:$BF,COLUMNS($I496:BG496),0)/$I496+VLOOKUP($D496,Customer_Demand!$D:$BF,COLUMNS($I496:BG496),0)/$K496),(VLOOKUP($D496,Customer_Demand!$D:$BF,COLUMNS($I496:BG496),0)/$I496)),"")</f>
        <v/>
      </c>
      <c r="BH496" s="49" t="str">
        <f>IFERROR(IF($K496&lt;&gt;"SS",(VLOOKUP($D496,Customer_Demand!$D:$BF,COLUMNS($I496:BH496),0)/$I496+VLOOKUP($D496,Customer_Demand!$D:$BF,COLUMNS($I496:BH496),0)/$K496),(VLOOKUP($D496,Customer_Demand!$D:$BF,COLUMNS($I496:BH496),0)/$I496)),"")</f>
        <v/>
      </c>
      <c r="BI496" s="49" t="str">
        <f>IFERROR(IF($K496&lt;&gt;"SS",(VLOOKUP($D496,Customer_Demand!$D:$BF,COLUMNS($I496:BI496),0)/$I496+VLOOKUP($D496,Customer_Demand!$D:$BF,COLUMNS($I496:BI496),0)/$K496),(VLOOKUP($D496,Customer_Demand!$D:$BF,COLUMNS($I496:BI496),0)/$I496)),"")</f>
        <v/>
      </c>
      <c r="BJ496" s="49" t="str">
        <f>IFERROR(IF($K496&lt;&gt;"SS",(VLOOKUP($D496,Customer_Demand!$D:$BF,COLUMNS($I496:BJ496),0)/$I496+VLOOKUP($D496,Customer_Demand!$D:$BF,COLUMNS($I496:BJ496),0)/$K496),(VLOOKUP($D496,Customer_Demand!$D:$BF,COLUMNS($I496:BJ496),0)/$I496)),"")</f>
        <v/>
      </c>
      <c r="BK496" s="50" t="str">
        <f>IFERROR(IF($K496&lt;&gt;"SS",(VLOOKUP($D496,Customer_Demand!$D:$BF,COLUMNS($I496:BK496),0)/$I496+VLOOKUP($D496,Customer_Demand!$D:$BF,COLUMNS($I496:BK496),0)/$K496),(VLOOKUP($D496,Customer_Demand!$D:$BF,COLUMNS($I496:BK496),0)/$I496)),"")</f>
        <v/>
      </c>
      <c r="BL496" s="18"/>
    </row>
    <row r="497" spans="2:64" x14ac:dyDescent="0.2">
      <c r="B497" s="12" t="str">
        <f t="shared" si="35"/>
        <v/>
      </c>
      <c r="C497" s="45" t="str">
        <f>IF((Customer_Demand!C497)&lt;&gt;"",Customer_Demand!C497,"")</f>
        <v/>
      </c>
      <c r="D497" s="45" t="str">
        <f>IF(C497&lt;&gt;"",Customer_Demand!D497,"")</f>
        <v/>
      </c>
      <c r="E497" s="51" t="str">
        <f>IF(C497&lt;&gt;"",Customer_Demand!E497,"")</f>
        <v/>
      </c>
      <c r="F497" s="47" t="str">
        <f>IF(C497&lt;&gt;"",VLOOKUP(D497,Customer_Demand!$D$5:$F$1005,3,0),"")</f>
        <v/>
      </c>
      <c r="G497" s="48" t="str">
        <f t="shared" si="32"/>
        <v/>
      </c>
      <c r="H497" s="48" t="str">
        <f t="shared" si="33"/>
        <v/>
      </c>
      <c r="I497" s="48" t="str">
        <f>IFERROR(IF(C497&lt;&gt;"",VLOOKUP($H497,SMT_Cycle_Time_Data!$F:$Q,4,0),""),"SGR Not Defined")</f>
        <v/>
      </c>
      <c r="J497" s="48" t="str">
        <f t="shared" si="34"/>
        <v/>
      </c>
      <c r="K497" s="48" t="str">
        <f>IF(C497&lt;&gt;"",IFERROR(VLOOKUP($J497,SMT_Cycle_Time_Data!$F:$Q,4,0),"SS"),"")</f>
        <v/>
      </c>
      <c r="L497" s="49" t="str">
        <f>IFERROR(IF($K497&lt;&gt;"SS",(VLOOKUP($D497,Customer_Demand!$D:$BF,COLUMNS($I497:L497),0)/$I497+VLOOKUP($D497,Customer_Demand!$D:$BF,COLUMNS($I497:L497),0)/$K497),(VLOOKUP($D497,Customer_Demand!$D:$BF,COLUMNS($I497:L497),0)/$I497)),"")</f>
        <v/>
      </c>
      <c r="M497" s="49" t="str">
        <f>IFERROR(IF($K497&lt;&gt;"SS",(VLOOKUP($D497,Customer_Demand!$D:$BF,COLUMNS($I497:M497),0)/$I497+VLOOKUP($D497,Customer_Demand!$D:$BF,COLUMNS($I497:M497),0)/$K497),(VLOOKUP($D497,Customer_Demand!$D:$BF,COLUMNS($I497:M497),0)/$I497)),"")</f>
        <v/>
      </c>
      <c r="N497" s="49" t="str">
        <f>IFERROR(IF($K497&lt;&gt;"SS",(VLOOKUP($D497,Customer_Demand!$D:$BF,COLUMNS($I497:N497),0)/$I497+VLOOKUP($D497,Customer_Demand!$D:$BF,COLUMNS($I497:N497),0)/$K497),(VLOOKUP($D497,Customer_Demand!$D:$BF,COLUMNS($I497:N497),0)/$I497)),"")</f>
        <v/>
      </c>
      <c r="O497" s="49" t="str">
        <f>IFERROR(IF($K497&lt;&gt;"SS",(VLOOKUP($D497,Customer_Demand!$D:$BF,COLUMNS($I497:O497),0)/$I497+VLOOKUP($D497,Customer_Demand!$D:$BF,COLUMNS($I497:O497),0)/$K497),(VLOOKUP($D497,Customer_Demand!$D:$BF,COLUMNS($I497:O497),0)/$I497)),"")</f>
        <v/>
      </c>
      <c r="P497" s="49" t="str">
        <f>IFERROR(IF($K497&lt;&gt;"SS",(VLOOKUP($D497,Customer_Demand!$D:$BF,COLUMNS($I497:P497),0)/$I497+VLOOKUP($D497,Customer_Demand!$D:$BF,COLUMNS($I497:P497),0)/$K497),(VLOOKUP($D497,Customer_Demand!$D:$BF,COLUMNS($I497:P497),0)/$I497)),"")</f>
        <v/>
      </c>
      <c r="Q497" s="49" t="str">
        <f>IFERROR(IF($K497&lt;&gt;"SS",(VLOOKUP($D497,Customer_Demand!$D:$BF,COLUMNS($I497:Q497),0)/$I497+VLOOKUP($D497,Customer_Demand!$D:$BF,COLUMNS($I497:Q497),0)/$K497),(VLOOKUP($D497,Customer_Demand!$D:$BF,COLUMNS($I497:Q497),0)/$I497)),"")</f>
        <v/>
      </c>
      <c r="R497" s="49" t="str">
        <f>IFERROR(IF($K497&lt;&gt;"SS",(VLOOKUP($D497,Customer_Demand!$D:$BF,COLUMNS($I497:R497),0)/$I497+VLOOKUP($D497,Customer_Demand!$D:$BF,COLUMNS($I497:R497),0)/$K497),(VLOOKUP($D497,Customer_Demand!$D:$BF,COLUMNS($I497:R497),0)/$I497)),"")</f>
        <v/>
      </c>
      <c r="S497" s="49" t="str">
        <f>IFERROR(IF($K497&lt;&gt;"SS",(VLOOKUP($D497,Customer_Demand!$D:$BF,COLUMNS($I497:S497),0)/$I497+VLOOKUP($D497,Customer_Demand!$D:$BF,COLUMNS($I497:S497),0)/$K497),(VLOOKUP($D497,Customer_Demand!$D:$BF,COLUMNS($I497:S497),0)/$I497)),"")</f>
        <v/>
      </c>
      <c r="T497" s="49" t="str">
        <f>IFERROR(IF($K497&lt;&gt;"SS",(VLOOKUP($D497,Customer_Demand!$D:$BF,COLUMNS($I497:T497),0)/$I497+VLOOKUP($D497,Customer_Demand!$D:$BF,COLUMNS($I497:T497),0)/$K497),(VLOOKUP($D497,Customer_Demand!$D:$BF,COLUMNS($I497:T497),0)/$I497)),"")</f>
        <v/>
      </c>
      <c r="U497" s="49" t="str">
        <f>IFERROR(IF($K497&lt;&gt;"SS",(VLOOKUP($D497,Customer_Demand!$D:$BF,COLUMNS($I497:U497),0)/$I497+VLOOKUP($D497,Customer_Demand!$D:$BF,COLUMNS($I497:U497),0)/$K497),(VLOOKUP($D497,Customer_Demand!$D:$BF,COLUMNS($I497:U497),0)/$I497)),"")</f>
        <v/>
      </c>
      <c r="V497" s="49" t="str">
        <f>IFERROR(IF($K497&lt;&gt;"SS",(VLOOKUP($D497,Customer_Demand!$D:$BF,COLUMNS($I497:V497),0)/$I497+VLOOKUP($D497,Customer_Demand!$D:$BF,COLUMNS($I497:V497),0)/$K497),(VLOOKUP($D497,Customer_Demand!$D:$BF,COLUMNS($I497:V497),0)/$I497)),"")</f>
        <v/>
      </c>
      <c r="W497" s="49" t="str">
        <f>IFERROR(IF($K497&lt;&gt;"SS",(VLOOKUP($D497,Customer_Demand!$D:$BF,COLUMNS($I497:W497),0)/$I497+VLOOKUP($D497,Customer_Demand!$D:$BF,COLUMNS($I497:W497),0)/$K497),(VLOOKUP($D497,Customer_Demand!$D:$BF,COLUMNS($I497:W497),0)/$I497)),"")</f>
        <v/>
      </c>
      <c r="X497" s="49" t="str">
        <f>IFERROR(IF($K497&lt;&gt;"SS",(VLOOKUP($D497,Customer_Demand!$D:$BF,COLUMNS($I497:X497),0)/$I497+VLOOKUP($D497,Customer_Demand!$D:$BF,COLUMNS($I497:X497),0)/$K497),(VLOOKUP($D497,Customer_Demand!$D:$BF,COLUMNS($I497:X497),0)/$I497)),"")</f>
        <v/>
      </c>
      <c r="Y497" s="49" t="str">
        <f>IFERROR(IF($K497&lt;&gt;"SS",(VLOOKUP($D497,Customer_Demand!$D:$BF,COLUMNS($I497:Y497),0)/$I497+VLOOKUP($D497,Customer_Demand!$D:$BF,COLUMNS($I497:Y497),0)/$K497),(VLOOKUP($D497,Customer_Demand!$D:$BF,COLUMNS($I497:Y497),0)/$I497)),"")</f>
        <v/>
      </c>
      <c r="Z497" s="49" t="str">
        <f>IFERROR(IF($K497&lt;&gt;"SS",(VLOOKUP($D497,Customer_Demand!$D:$BF,COLUMNS($I497:Z497),0)/$I497+VLOOKUP($D497,Customer_Demand!$D:$BF,COLUMNS($I497:Z497),0)/$K497),(VLOOKUP($D497,Customer_Demand!$D:$BF,COLUMNS($I497:Z497),0)/$I497)),"")</f>
        <v/>
      </c>
      <c r="AA497" s="49" t="str">
        <f>IFERROR(IF($K497&lt;&gt;"SS",(VLOOKUP($D497,Customer_Demand!$D:$BF,COLUMNS($I497:AA497),0)/$I497+VLOOKUP($D497,Customer_Demand!$D:$BF,COLUMNS($I497:AA497),0)/$K497),(VLOOKUP($D497,Customer_Demand!$D:$BF,COLUMNS($I497:AA497),0)/$I497)),"")</f>
        <v/>
      </c>
      <c r="AB497" s="49" t="str">
        <f>IFERROR(IF($K497&lt;&gt;"SS",(VLOOKUP($D497,Customer_Demand!$D:$BF,COLUMNS($I497:AB497),0)/$I497+VLOOKUP($D497,Customer_Demand!$D:$BF,COLUMNS($I497:AB497),0)/$K497),(VLOOKUP($D497,Customer_Demand!$D:$BF,COLUMNS($I497:AB497),0)/$I497)),"")</f>
        <v/>
      </c>
      <c r="AC497" s="49" t="str">
        <f>IFERROR(IF($K497&lt;&gt;"SS",(VLOOKUP($D497,Customer_Demand!$D:$BF,COLUMNS($I497:AC497),0)/$I497+VLOOKUP($D497,Customer_Demand!$D:$BF,COLUMNS($I497:AC497),0)/$K497),(VLOOKUP($D497,Customer_Demand!$D:$BF,COLUMNS($I497:AC497),0)/$I497)),"")</f>
        <v/>
      </c>
      <c r="AD497" s="49" t="str">
        <f>IFERROR(IF($K497&lt;&gt;"SS",(VLOOKUP($D497,Customer_Demand!$D:$BF,COLUMNS($I497:AD497),0)/$I497+VLOOKUP($D497,Customer_Demand!$D:$BF,COLUMNS($I497:AD497),0)/$K497),(VLOOKUP($D497,Customer_Demand!$D:$BF,COLUMNS($I497:AD497),0)/$I497)),"")</f>
        <v/>
      </c>
      <c r="AE497" s="49" t="str">
        <f>IFERROR(IF($K497&lt;&gt;"SS",(VLOOKUP($D497,Customer_Demand!$D:$BF,COLUMNS($I497:AE497),0)/$I497+VLOOKUP($D497,Customer_Demand!$D:$BF,COLUMNS($I497:AE497),0)/$K497),(VLOOKUP($D497,Customer_Demand!$D:$BF,COLUMNS($I497:AE497),0)/$I497)),"")</f>
        <v/>
      </c>
      <c r="AF497" s="49" t="str">
        <f>IFERROR(IF($K497&lt;&gt;"SS",(VLOOKUP($D497,Customer_Demand!$D:$BF,COLUMNS($I497:AF497),0)/$I497+VLOOKUP($D497,Customer_Demand!$D:$BF,COLUMNS($I497:AF497),0)/$K497),(VLOOKUP($D497,Customer_Demand!$D:$BF,COLUMNS($I497:AF497),0)/$I497)),"")</f>
        <v/>
      </c>
      <c r="AG497" s="49" t="str">
        <f>IFERROR(IF($K497&lt;&gt;"SS",(VLOOKUP($D497,Customer_Demand!$D:$BF,COLUMNS($I497:AG497),0)/$I497+VLOOKUP($D497,Customer_Demand!$D:$BF,COLUMNS($I497:AG497),0)/$K497),(VLOOKUP($D497,Customer_Demand!$D:$BF,COLUMNS($I497:AG497),0)/$I497)),"")</f>
        <v/>
      </c>
      <c r="AH497" s="49" t="str">
        <f>IFERROR(IF($K497&lt;&gt;"SS",(VLOOKUP($D497,Customer_Demand!$D:$BF,COLUMNS($I497:AH497),0)/$I497+VLOOKUP($D497,Customer_Demand!$D:$BF,COLUMNS($I497:AH497),0)/$K497),(VLOOKUP($D497,Customer_Demand!$D:$BF,COLUMNS($I497:AH497),0)/$I497)),"")</f>
        <v/>
      </c>
      <c r="AI497" s="49" t="str">
        <f>IFERROR(IF($K497&lt;&gt;"SS",(VLOOKUP($D497,Customer_Demand!$D:$BF,COLUMNS($I497:AI497),0)/$I497+VLOOKUP($D497,Customer_Demand!$D:$BF,COLUMNS($I497:AI497),0)/$K497),(VLOOKUP($D497,Customer_Demand!$D:$BF,COLUMNS($I497:AI497),0)/$I497)),"")</f>
        <v/>
      </c>
      <c r="AJ497" s="49" t="str">
        <f>IFERROR(IF($K497&lt;&gt;"SS",(VLOOKUP($D497,Customer_Demand!$D:$BF,COLUMNS($I497:AJ497),0)/$I497+VLOOKUP($D497,Customer_Demand!$D:$BF,COLUMNS($I497:AJ497),0)/$K497),(VLOOKUP($D497,Customer_Demand!$D:$BF,COLUMNS($I497:AJ497),0)/$I497)),"")</f>
        <v/>
      </c>
      <c r="AK497" s="49" t="str">
        <f>IFERROR(IF($K497&lt;&gt;"SS",(VLOOKUP($D497,Customer_Demand!$D:$BF,COLUMNS($I497:AK497),0)/$I497+VLOOKUP($D497,Customer_Demand!$D:$BF,COLUMNS($I497:AK497),0)/$K497),(VLOOKUP($D497,Customer_Demand!$D:$BF,COLUMNS($I497:AK497),0)/$I497)),"")</f>
        <v/>
      </c>
      <c r="AL497" s="49" t="str">
        <f>IFERROR(IF($K497&lt;&gt;"SS",(VLOOKUP($D497,Customer_Demand!$D:$BF,COLUMNS($I497:AL497),0)/$I497+VLOOKUP($D497,Customer_Demand!$D:$BF,COLUMNS($I497:AL497),0)/$K497),(VLOOKUP($D497,Customer_Demand!$D:$BF,COLUMNS($I497:AL497),0)/$I497)),"")</f>
        <v/>
      </c>
      <c r="AM497" s="49" t="str">
        <f>IFERROR(IF($K497&lt;&gt;"SS",(VLOOKUP($D497,Customer_Demand!$D:$BF,COLUMNS($I497:AM497),0)/$I497+VLOOKUP($D497,Customer_Demand!$D:$BF,COLUMNS($I497:AM497),0)/$K497),(VLOOKUP($D497,Customer_Demand!$D:$BF,COLUMNS($I497:AM497),0)/$I497)),"")</f>
        <v/>
      </c>
      <c r="AN497" s="49" t="str">
        <f>IFERROR(IF($K497&lt;&gt;"SS",(VLOOKUP($D497,Customer_Demand!$D:$BF,COLUMNS($I497:AN497),0)/$I497+VLOOKUP($D497,Customer_Demand!$D:$BF,COLUMNS($I497:AN497),0)/$K497),(VLOOKUP($D497,Customer_Demand!$D:$BF,COLUMNS($I497:AN497),0)/$I497)),"")</f>
        <v/>
      </c>
      <c r="AO497" s="49" t="str">
        <f>IFERROR(IF($K497&lt;&gt;"SS",(VLOOKUP($D497,Customer_Demand!$D:$BF,COLUMNS($I497:AO497),0)/$I497+VLOOKUP($D497,Customer_Demand!$D:$BF,COLUMNS($I497:AO497),0)/$K497),(VLOOKUP($D497,Customer_Demand!$D:$BF,COLUMNS($I497:AO497),0)/$I497)),"")</f>
        <v/>
      </c>
      <c r="AP497" s="49" t="str">
        <f>IFERROR(IF($K497&lt;&gt;"SS",(VLOOKUP($D497,Customer_Demand!$D:$BF,COLUMNS($I497:AP497),0)/$I497+VLOOKUP($D497,Customer_Demand!$D:$BF,COLUMNS($I497:AP497),0)/$K497),(VLOOKUP($D497,Customer_Demand!$D:$BF,COLUMNS($I497:AP497),0)/$I497)),"")</f>
        <v/>
      </c>
      <c r="AQ497" s="49" t="str">
        <f>IFERROR(IF($K497&lt;&gt;"SS",(VLOOKUP($D497,Customer_Demand!$D:$BF,COLUMNS($I497:AQ497),0)/$I497+VLOOKUP($D497,Customer_Demand!$D:$BF,COLUMNS($I497:AQ497),0)/$K497),(VLOOKUP($D497,Customer_Demand!$D:$BF,COLUMNS($I497:AQ497),0)/$I497)),"")</f>
        <v/>
      </c>
      <c r="AR497" s="49" t="str">
        <f>IFERROR(IF($K497&lt;&gt;"SS",(VLOOKUP($D497,Customer_Demand!$D:$BF,COLUMNS($I497:AR497),0)/$I497+VLOOKUP($D497,Customer_Demand!$D:$BF,COLUMNS($I497:AR497),0)/$K497),(VLOOKUP($D497,Customer_Demand!$D:$BF,COLUMNS($I497:AR497),0)/$I497)),"")</f>
        <v/>
      </c>
      <c r="AS497" s="49" t="str">
        <f>IFERROR(IF($K497&lt;&gt;"SS",(VLOOKUP($D497,Customer_Demand!$D:$BF,COLUMNS($I497:AS497),0)/$I497+VLOOKUP($D497,Customer_Demand!$D:$BF,COLUMNS($I497:AS497),0)/$K497),(VLOOKUP($D497,Customer_Demand!$D:$BF,COLUMNS($I497:AS497),0)/$I497)),"")</f>
        <v/>
      </c>
      <c r="AT497" s="49" t="str">
        <f>IFERROR(IF($K497&lt;&gt;"SS",(VLOOKUP($D497,Customer_Demand!$D:$BF,COLUMNS($I497:AT497),0)/$I497+VLOOKUP($D497,Customer_Demand!$D:$BF,COLUMNS($I497:AT497),0)/$K497),(VLOOKUP($D497,Customer_Demand!$D:$BF,COLUMNS($I497:AT497),0)/$I497)),"")</f>
        <v/>
      </c>
      <c r="AU497" s="49" t="str">
        <f>IFERROR(IF($K497&lt;&gt;"SS",(VLOOKUP($D497,Customer_Demand!$D:$BF,COLUMNS($I497:AU497),0)/$I497+VLOOKUP($D497,Customer_Demand!$D:$BF,COLUMNS($I497:AU497),0)/$K497),(VLOOKUP($D497,Customer_Demand!$D:$BF,COLUMNS($I497:AU497),0)/$I497)),"")</f>
        <v/>
      </c>
      <c r="AV497" s="49" t="str">
        <f>IFERROR(IF($K497&lt;&gt;"SS",(VLOOKUP($D497,Customer_Demand!$D:$BF,COLUMNS($I497:AV497),0)/$I497+VLOOKUP($D497,Customer_Demand!$D:$BF,COLUMNS($I497:AV497),0)/$K497),(VLOOKUP($D497,Customer_Demand!$D:$BF,COLUMNS($I497:AV497),0)/$I497)),"")</f>
        <v/>
      </c>
      <c r="AW497" s="49" t="str">
        <f>IFERROR(IF($K497&lt;&gt;"SS",(VLOOKUP($D497,Customer_Demand!$D:$BF,COLUMNS($I497:AW497),0)/$I497+VLOOKUP($D497,Customer_Demand!$D:$BF,COLUMNS($I497:AW497),0)/$K497),(VLOOKUP($D497,Customer_Demand!$D:$BF,COLUMNS($I497:AW497),0)/$I497)),"")</f>
        <v/>
      </c>
      <c r="AX497" s="49" t="str">
        <f>IFERROR(IF($K497&lt;&gt;"SS",(VLOOKUP($D497,Customer_Demand!$D:$BF,COLUMNS($I497:AX497),0)/$I497+VLOOKUP($D497,Customer_Demand!$D:$BF,COLUMNS($I497:AX497),0)/$K497),(VLOOKUP($D497,Customer_Demand!$D:$BF,COLUMNS($I497:AX497),0)/$I497)),"")</f>
        <v/>
      </c>
      <c r="AY497" s="49" t="str">
        <f>IFERROR(IF($K497&lt;&gt;"SS",(VLOOKUP($D497,Customer_Demand!$D:$BF,COLUMNS($I497:AY497),0)/$I497+VLOOKUP($D497,Customer_Demand!$D:$BF,COLUMNS($I497:AY497),0)/$K497),(VLOOKUP($D497,Customer_Demand!$D:$BF,COLUMNS($I497:AY497),0)/$I497)),"")</f>
        <v/>
      </c>
      <c r="AZ497" s="49" t="str">
        <f>IFERROR(IF($K497&lt;&gt;"SS",(VLOOKUP($D497,Customer_Demand!$D:$BF,COLUMNS($I497:AZ497),0)/$I497+VLOOKUP($D497,Customer_Demand!$D:$BF,COLUMNS($I497:AZ497),0)/$K497),(VLOOKUP($D497,Customer_Demand!$D:$BF,COLUMNS($I497:AZ497),0)/$I497)),"")</f>
        <v/>
      </c>
      <c r="BA497" s="49" t="str">
        <f>IFERROR(IF($K497&lt;&gt;"SS",(VLOOKUP($D497,Customer_Demand!$D:$BF,COLUMNS($I497:BA497),0)/$I497+VLOOKUP($D497,Customer_Demand!$D:$BF,COLUMNS($I497:BA497),0)/$K497),(VLOOKUP($D497,Customer_Demand!$D:$BF,COLUMNS($I497:BA497),0)/$I497)),"")</f>
        <v/>
      </c>
      <c r="BB497" s="49" t="str">
        <f>IFERROR(IF($K497&lt;&gt;"SS",(VLOOKUP($D497,Customer_Demand!$D:$BF,COLUMNS($I497:BB497),0)/$I497+VLOOKUP($D497,Customer_Demand!$D:$BF,COLUMNS($I497:BB497),0)/$K497),(VLOOKUP($D497,Customer_Demand!$D:$BF,COLUMNS($I497:BB497),0)/$I497)),"")</f>
        <v/>
      </c>
      <c r="BC497" s="49" t="str">
        <f>IFERROR(IF($K497&lt;&gt;"SS",(VLOOKUP($D497,Customer_Demand!$D:$BF,COLUMNS($I497:BC497),0)/$I497+VLOOKUP($D497,Customer_Demand!$D:$BF,COLUMNS($I497:BC497),0)/$K497),(VLOOKUP($D497,Customer_Demand!$D:$BF,COLUMNS($I497:BC497),0)/$I497)),"")</f>
        <v/>
      </c>
      <c r="BD497" s="49" t="str">
        <f>IFERROR(IF($K497&lt;&gt;"SS",(VLOOKUP($D497,Customer_Demand!$D:$BF,COLUMNS($I497:BD497),0)/$I497+VLOOKUP($D497,Customer_Demand!$D:$BF,COLUMNS($I497:BD497),0)/$K497),(VLOOKUP($D497,Customer_Demand!$D:$BF,COLUMNS($I497:BD497),0)/$I497)),"")</f>
        <v/>
      </c>
      <c r="BE497" s="49" t="str">
        <f>IFERROR(IF($K497&lt;&gt;"SS",(VLOOKUP($D497,Customer_Demand!$D:$BF,COLUMNS($I497:BE497),0)/$I497+VLOOKUP($D497,Customer_Demand!$D:$BF,COLUMNS($I497:BE497),0)/$K497),(VLOOKUP($D497,Customer_Demand!$D:$BF,COLUMNS($I497:BE497),0)/$I497)),"")</f>
        <v/>
      </c>
      <c r="BF497" s="49" t="str">
        <f>IFERROR(IF($K497&lt;&gt;"SS",(VLOOKUP($D497,Customer_Demand!$D:$BF,COLUMNS($I497:BF497),0)/$I497+VLOOKUP($D497,Customer_Demand!$D:$BF,COLUMNS($I497:BF497),0)/$K497),(VLOOKUP($D497,Customer_Demand!$D:$BF,COLUMNS($I497:BF497),0)/$I497)),"")</f>
        <v/>
      </c>
      <c r="BG497" s="49" t="str">
        <f>IFERROR(IF($K497&lt;&gt;"SS",(VLOOKUP($D497,Customer_Demand!$D:$BF,COLUMNS($I497:BG497),0)/$I497+VLOOKUP($D497,Customer_Demand!$D:$BF,COLUMNS($I497:BG497),0)/$K497),(VLOOKUP($D497,Customer_Demand!$D:$BF,COLUMNS($I497:BG497),0)/$I497)),"")</f>
        <v/>
      </c>
      <c r="BH497" s="49" t="str">
        <f>IFERROR(IF($K497&lt;&gt;"SS",(VLOOKUP($D497,Customer_Demand!$D:$BF,COLUMNS($I497:BH497),0)/$I497+VLOOKUP($D497,Customer_Demand!$D:$BF,COLUMNS($I497:BH497),0)/$K497),(VLOOKUP($D497,Customer_Demand!$D:$BF,COLUMNS($I497:BH497),0)/$I497)),"")</f>
        <v/>
      </c>
      <c r="BI497" s="49" t="str">
        <f>IFERROR(IF($K497&lt;&gt;"SS",(VLOOKUP($D497,Customer_Demand!$D:$BF,COLUMNS($I497:BI497),0)/$I497+VLOOKUP($D497,Customer_Demand!$D:$BF,COLUMNS($I497:BI497),0)/$K497),(VLOOKUP($D497,Customer_Demand!$D:$BF,COLUMNS($I497:BI497),0)/$I497)),"")</f>
        <v/>
      </c>
      <c r="BJ497" s="49" t="str">
        <f>IFERROR(IF($K497&lt;&gt;"SS",(VLOOKUP($D497,Customer_Demand!$D:$BF,COLUMNS($I497:BJ497),0)/$I497+VLOOKUP($D497,Customer_Demand!$D:$BF,COLUMNS($I497:BJ497),0)/$K497),(VLOOKUP($D497,Customer_Demand!$D:$BF,COLUMNS($I497:BJ497),0)/$I497)),"")</f>
        <v/>
      </c>
      <c r="BK497" s="50" t="str">
        <f>IFERROR(IF($K497&lt;&gt;"SS",(VLOOKUP($D497,Customer_Demand!$D:$BF,COLUMNS($I497:BK497),0)/$I497+VLOOKUP($D497,Customer_Demand!$D:$BF,COLUMNS($I497:BK497),0)/$K497),(VLOOKUP($D497,Customer_Demand!$D:$BF,COLUMNS($I497:BK497),0)/$I497)),"")</f>
        <v/>
      </c>
      <c r="BL497" s="18"/>
    </row>
    <row r="498" spans="2:64" x14ac:dyDescent="0.2">
      <c r="B498" s="12" t="str">
        <f t="shared" si="35"/>
        <v/>
      </c>
      <c r="C498" s="45" t="str">
        <f>IF((Customer_Demand!C498)&lt;&gt;"",Customer_Demand!C498,"")</f>
        <v/>
      </c>
      <c r="D498" s="45" t="str">
        <f>IF(C498&lt;&gt;"",Customer_Demand!D498,"")</f>
        <v/>
      </c>
      <c r="E498" s="51" t="str">
        <f>IF(C498&lt;&gt;"",Customer_Demand!E498,"")</f>
        <v/>
      </c>
      <c r="F498" s="47" t="str">
        <f>IF(C498&lt;&gt;"",VLOOKUP(D498,Customer_Demand!$D$5:$F$1005,3,0),"")</f>
        <v/>
      </c>
      <c r="G498" s="48" t="str">
        <f t="shared" si="32"/>
        <v/>
      </c>
      <c r="H498" s="48" t="str">
        <f t="shared" si="33"/>
        <v/>
      </c>
      <c r="I498" s="48" t="str">
        <f>IFERROR(IF(C498&lt;&gt;"",VLOOKUP($H498,SMT_Cycle_Time_Data!$F:$Q,4,0),""),"SGR Not Defined")</f>
        <v/>
      </c>
      <c r="J498" s="48" t="str">
        <f t="shared" si="34"/>
        <v/>
      </c>
      <c r="K498" s="48" t="str">
        <f>IF(C498&lt;&gt;"",IFERROR(VLOOKUP($J498,SMT_Cycle_Time_Data!$F:$Q,4,0),"SS"),"")</f>
        <v/>
      </c>
      <c r="L498" s="49" t="str">
        <f>IFERROR(IF($K498&lt;&gt;"SS",(VLOOKUP($D498,Customer_Demand!$D:$BF,COLUMNS($I498:L498),0)/$I498+VLOOKUP($D498,Customer_Demand!$D:$BF,COLUMNS($I498:L498),0)/$K498),(VLOOKUP($D498,Customer_Demand!$D:$BF,COLUMNS($I498:L498),0)/$I498)),"")</f>
        <v/>
      </c>
      <c r="M498" s="49" t="str">
        <f>IFERROR(IF($K498&lt;&gt;"SS",(VLOOKUP($D498,Customer_Demand!$D:$BF,COLUMNS($I498:M498),0)/$I498+VLOOKUP($D498,Customer_Demand!$D:$BF,COLUMNS($I498:M498),0)/$K498),(VLOOKUP($D498,Customer_Demand!$D:$BF,COLUMNS($I498:M498),0)/$I498)),"")</f>
        <v/>
      </c>
      <c r="N498" s="49" t="str">
        <f>IFERROR(IF($K498&lt;&gt;"SS",(VLOOKUP($D498,Customer_Demand!$D:$BF,COLUMNS($I498:N498),0)/$I498+VLOOKUP($D498,Customer_Demand!$D:$BF,COLUMNS($I498:N498),0)/$K498),(VLOOKUP($D498,Customer_Demand!$D:$BF,COLUMNS($I498:N498),0)/$I498)),"")</f>
        <v/>
      </c>
      <c r="O498" s="49" t="str">
        <f>IFERROR(IF($K498&lt;&gt;"SS",(VLOOKUP($D498,Customer_Demand!$D:$BF,COLUMNS($I498:O498),0)/$I498+VLOOKUP($D498,Customer_Demand!$D:$BF,COLUMNS($I498:O498),0)/$K498),(VLOOKUP($D498,Customer_Demand!$D:$BF,COLUMNS($I498:O498),0)/$I498)),"")</f>
        <v/>
      </c>
      <c r="P498" s="49" t="str">
        <f>IFERROR(IF($K498&lt;&gt;"SS",(VLOOKUP($D498,Customer_Demand!$D:$BF,COLUMNS($I498:P498),0)/$I498+VLOOKUP($D498,Customer_Demand!$D:$BF,COLUMNS($I498:P498),0)/$K498),(VLOOKUP($D498,Customer_Demand!$D:$BF,COLUMNS($I498:P498),0)/$I498)),"")</f>
        <v/>
      </c>
      <c r="Q498" s="49" t="str">
        <f>IFERROR(IF($K498&lt;&gt;"SS",(VLOOKUP($D498,Customer_Demand!$D:$BF,COLUMNS($I498:Q498),0)/$I498+VLOOKUP($D498,Customer_Demand!$D:$BF,COLUMNS($I498:Q498),0)/$K498),(VLOOKUP($D498,Customer_Demand!$D:$BF,COLUMNS($I498:Q498),0)/$I498)),"")</f>
        <v/>
      </c>
      <c r="R498" s="49" t="str">
        <f>IFERROR(IF($K498&lt;&gt;"SS",(VLOOKUP($D498,Customer_Demand!$D:$BF,COLUMNS($I498:R498),0)/$I498+VLOOKUP($D498,Customer_Demand!$D:$BF,COLUMNS($I498:R498),0)/$K498),(VLOOKUP($D498,Customer_Demand!$D:$BF,COLUMNS($I498:R498),0)/$I498)),"")</f>
        <v/>
      </c>
      <c r="S498" s="49" t="str">
        <f>IFERROR(IF($K498&lt;&gt;"SS",(VLOOKUP($D498,Customer_Demand!$D:$BF,COLUMNS($I498:S498),0)/$I498+VLOOKUP($D498,Customer_Demand!$D:$BF,COLUMNS($I498:S498),0)/$K498),(VLOOKUP($D498,Customer_Demand!$D:$BF,COLUMNS($I498:S498),0)/$I498)),"")</f>
        <v/>
      </c>
      <c r="T498" s="49" t="str">
        <f>IFERROR(IF($K498&lt;&gt;"SS",(VLOOKUP($D498,Customer_Demand!$D:$BF,COLUMNS($I498:T498),0)/$I498+VLOOKUP($D498,Customer_Demand!$D:$BF,COLUMNS($I498:T498),0)/$K498),(VLOOKUP($D498,Customer_Demand!$D:$BF,COLUMNS($I498:T498),0)/$I498)),"")</f>
        <v/>
      </c>
      <c r="U498" s="49" t="str">
        <f>IFERROR(IF($K498&lt;&gt;"SS",(VLOOKUP($D498,Customer_Demand!$D:$BF,COLUMNS($I498:U498),0)/$I498+VLOOKUP($D498,Customer_Demand!$D:$BF,COLUMNS($I498:U498),0)/$K498),(VLOOKUP($D498,Customer_Demand!$D:$BF,COLUMNS($I498:U498),0)/$I498)),"")</f>
        <v/>
      </c>
      <c r="V498" s="49" t="str">
        <f>IFERROR(IF($K498&lt;&gt;"SS",(VLOOKUP($D498,Customer_Demand!$D:$BF,COLUMNS($I498:V498),0)/$I498+VLOOKUP($D498,Customer_Demand!$D:$BF,COLUMNS($I498:V498),0)/$K498),(VLOOKUP($D498,Customer_Demand!$D:$BF,COLUMNS($I498:V498),0)/$I498)),"")</f>
        <v/>
      </c>
      <c r="W498" s="49" t="str">
        <f>IFERROR(IF($K498&lt;&gt;"SS",(VLOOKUP($D498,Customer_Demand!$D:$BF,COLUMNS($I498:W498),0)/$I498+VLOOKUP($D498,Customer_Demand!$D:$BF,COLUMNS($I498:W498),0)/$K498),(VLOOKUP($D498,Customer_Demand!$D:$BF,COLUMNS($I498:W498),0)/$I498)),"")</f>
        <v/>
      </c>
      <c r="X498" s="49" t="str">
        <f>IFERROR(IF($K498&lt;&gt;"SS",(VLOOKUP($D498,Customer_Demand!$D:$BF,COLUMNS($I498:X498),0)/$I498+VLOOKUP($D498,Customer_Demand!$D:$BF,COLUMNS($I498:X498),0)/$K498),(VLOOKUP($D498,Customer_Demand!$D:$BF,COLUMNS($I498:X498),0)/$I498)),"")</f>
        <v/>
      </c>
      <c r="Y498" s="49" t="str">
        <f>IFERROR(IF($K498&lt;&gt;"SS",(VLOOKUP($D498,Customer_Demand!$D:$BF,COLUMNS($I498:Y498),0)/$I498+VLOOKUP($D498,Customer_Demand!$D:$BF,COLUMNS($I498:Y498),0)/$K498),(VLOOKUP($D498,Customer_Demand!$D:$BF,COLUMNS($I498:Y498),0)/$I498)),"")</f>
        <v/>
      </c>
      <c r="Z498" s="49" t="str">
        <f>IFERROR(IF($K498&lt;&gt;"SS",(VLOOKUP($D498,Customer_Demand!$D:$BF,COLUMNS($I498:Z498),0)/$I498+VLOOKUP($D498,Customer_Demand!$D:$BF,COLUMNS($I498:Z498),0)/$K498),(VLOOKUP($D498,Customer_Demand!$D:$BF,COLUMNS($I498:Z498),0)/$I498)),"")</f>
        <v/>
      </c>
      <c r="AA498" s="49" t="str">
        <f>IFERROR(IF($K498&lt;&gt;"SS",(VLOOKUP($D498,Customer_Demand!$D:$BF,COLUMNS($I498:AA498),0)/$I498+VLOOKUP($D498,Customer_Demand!$D:$BF,COLUMNS($I498:AA498),0)/$K498),(VLOOKUP($D498,Customer_Demand!$D:$BF,COLUMNS($I498:AA498),0)/$I498)),"")</f>
        <v/>
      </c>
      <c r="AB498" s="49" t="str">
        <f>IFERROR(IF($K498&lt;&gt;"SS",(VLOOKUP($D498,Customer_Demand!$D:$BF,COLUMNS($I498:AB498),0)/$I498+VLOOKUP($D498,Customer_Demand!$D:$BF,COLUMNS($I498:AB498),0)/$K498),(VLOOKUP($D498,Customer_Demand!$D:$BF,COLUMNS($I498:AB498),0)/$I498)),"")</f>
        <v/>
      </c>
      <c r="AC498" s="49" t="str">
        <f>IFERROR(IF($K498&lt;&gt;"SS",(VLOOKUP($D498,Customer_Demand!$D:$BF,COLUMNS($I498:AC498),0)/$I498+VLOOKUP($D498,Customer_Demand!$D:$BF,COLUMNS($I498:AC498),0)/$K498),(VLOOKUP($D498,Customer_Demand!$D:$BF,COLUMNS($I498:AC498),0)/$I498)),"")</f>
        <v/>
      </c>
      <c r="AD498" s="49" t="str">
        <f>IFERROR(IF($K498&lt;&gt;"SS",(VLOOKUP($D498,Customer_Demand!$D:$BF,COLUMNS($I498:AD498),0)/$I498+VLOOKUP($D498,Customer_Demand!$D:$BF,COLUMNS($I498:AD498),0)/$K498),(VLOOKUP($D498,Customer_Demand!$D:$BF,COLUMNS($I498:AD498),0)/$I498)),"")</f>
        <v/>
      </c>
      <c r="AE498" s="49" t="str">
        <f>IFERROR(IF($K498&lt;&gt;"SS",(VLOOKUP($D498,Customer_Demand!$D:$BF,COLUMNS($I498:AE498),0)/$I498+VLOOKUP($D498,Customer_Demand!$D:$BF,COLUMNS($I498:AE498),0)/$K498),(VLOOKUP($D498,Customer_Demand!$D:$BF,COLUMNS($I498:AE498),0)/$I498)),"")</f>
        <v/>
      </c>
      <c r="AF498" s="49" t="str">
        <f>IFERROR(IF($K498&lt;&gt;"SS",(VLOOKUP($D498,Customer_Demand!$D:$BF,COLUMNS($I498:AF498),0)/$I498+VLOOKUP($D498,Customer_Demand!$D:$BF,COLUMNS($I498:AF498),0)/$K498),(VLOOKUP($D498,Customer_Demand!$D:$BF,COLUMNS($I498:AF498),0)/$I498)),"")</f>
        <v/>
      </c>
      <c r="AG498" s="49" t="str">
        <f>IFERROR(IF($K498&lt;&gt;"SS",(VLOOKUP($D498,Customer_Demand!$D:$BF,COLUMNS($I498:AG498),0)/$I498+VLOOKUP($D498,Customer_Demand!$D:$BF,COLUMNS($I498:AG498),0)/$K498),(VLOOKUP($D498,Customer_Demand!$D:$BF,COLUMNS($I498:AG498),0)/$I498)),"")</f>
        <v/>
      </c>
      <c r="AH498" s="49" t="str">
        <f>IFERROR(IF($K498&lt;&gt;"SS",(VLOOKUP($D498,Customer_Demand!$D:$BF,COLUMNS($I498:AH498),0)/$I498+VLOOKUP($D498,Customer_Demand!$D:$BF,COLUMNS($I498:AH498),0)/$K498),(VLOOKUP($D498,Customer_Demand!$D:$BF,COLUMNS($I498:AH498),0)/$I498)),"")</f>
        <v/>
      </c>
      <c r="AI498" s="49" t="str">
        <f>IFERROR(IF($K498&lt;&gt;"SS",(VLOOKUP($D498,Customer_Demand!$D:$BF,COLUMNS($I498:AI498),0)/$I498+VLOOKUP($D498,Customer_Demand!$D:$BF,COLUMNS($I498:AI498),0)/$K498),(VLOOKUP($D498,Customer_Demand!$D:$BF,COLUMNS($I498:AI498),0)/$I498)),"")</f>
        <v/>
      </c>
      <c r="AJ498" s="49" t="str">
        <f>IFERROR(IF($K498&lt;&gt;"SS",(VLOOKUP($D498,Customer_Demand!$D:$BF,COLUMNS($I498:AJ498),0)/$I498+VLOOKUP($D498,Customer_Demand!$D:$BF,COLUMNS($I498:AJ498),0)/$K498),(VLOOKUP($D498,Customer_Demand!$D:$BF,COLUMNS($I498:AJ498),0)/$I498)),"")</f>
        <v/>
      </c>
      <c r="AK498" s="49" t="str">
        <f>IFERROR(IF($K498&lt;&gt;"SS",(VLOOKUP($D498,Customer_Demand!$D:$BF,COLUMNS($I498:AK498),0)/$I498+VLOOKUP($D498,Customer_Demand!$D:$BF,COLUMNS($I498:AK498),0)/$K498),(VLOOKUP($D498,Customer_Demand!$D:$BF,COLUMNS($I498:AK498),0)/$I498)),"")</f>
        <v/>
      </c>
      <c r="AL498" s="49" t="str">
        <f>IFERROR(IF($K498&lt;&gt;"SS",(VLOOKUP($D498,Customer_Demand!$D:$BF,COLUMNS($I498:AL498),0)/$I498+VLOOKUP($D498,Customer_Demand!$D:$BF,COLUMNS($I498:AL498),0)/$K498),(VLOOKUP($D498,Customer_Demand!$D:$BF,COLUMNS($I498:AL498),0)/$I498)),"")</f>
        <v/>
      </c>
      <c r="AM498" s="49" t="str">
        <f>IFERROR(IF($K498&lt;&gt;"SS",(VLOOKUP($D498,Customer_Demand!$D:$BF,COLUMNS($I498:AM498),0)/$I498+VLOOKUP($D498,Customer_Demand!$D:$BF,COLUMNS($I498:AM498),0)/$K498),(VLOOKUP($D498,Customer_Demand!$D:$BF,COLUMNS($I498:AM498),0)/$I498)),"")</f>
        <v/>
      </c>
      <c r="AN498" s="49" t="str">
        <f>IFERROR(IF($K498&lt;&gt;"SS",(VLOOKUP($D498,Customer_Demand!$D:$BF,COLUMNS($I498:AN498),0)/$I498+VLOOKUP($D498,Customer_Demand!$D:$BF,COLUMNS($I498:AN498),0)/$K498),(VLOOKUP($D498,Customer_Demand!$D:$BF,COLUMNS($I498:AN498),0)/$I498)),"")</f>
        <v/>
      </c>
      <c r="AO498" s="49" t="str">
        <f>IFERROR(IF($K498&lt;&gt;"SS",(VLOOKUP($D498,Customer_Demand!$D:$BF,COLUMNS($I498:AO498),0)/$I498+VLOOKUP($D498,Customer_Demand!$D:$BF,COLUMNS($I498:AO498),0)/$K498),(VLOOKUP($D498,Customer_Demand!$D:$BF,COLUMNS($I498:AO498),0)/$I498)),"")</f>
        <v/>
      </c>
      <c r="AP498" s="49" t="str">
        <f>IFERROR(IF($K498&lt;&gt;"SS",(VLOOKUP($D498,Customer_Demand!$D:$BF,COLUMNS($I498:AP498),0)/$I498+VLOOKUP($D498,Customer_Demand!$D:$BF,COLUMNS($I498:AP498),0)/$K498),(VLOOKUP($D498,Customer_Demand!$D:$BF,COLUMNS($I498:AP498),0)/$I498)),"")</f>
        <v/>
      </c>
      <c r="AQ498" s="49" t="str">
        <f>IFERROR(IF($K498&lt;&gt;"SS",(VLOOKUP($D498,Customer_Demand!$D:$BF,COLUMNS($I498:AQ498),0)/$I498+VLOOKUP($D498,Customer_Demand!$D:$BF,COLUMNS($I498:AQ498),0)/$K498),(VLOOKUP($D498,Customer_Demand!$D:$BF,COLUMNS($I498:AQ498),0)/$I498)),"")</f>
        <v/>
      </c>
      <c r="AR498" s="49" t="str">
        <f>IFERROR(IF($K498&lt;&gt;"SS",(VLOOKUP($D498,Customer_Demand!$D:$BF,COLUMNS($I498:AR498),0)/$I498+VLOOKUP($D498,Customer_Demand!$D:$BF,COLUMNS($I498:AR498),0)/$K498),(VLOOKUP($D498,Customer_Demand!$D:$BF,COLUMNS($I498:AR498),0)/$I498)),"")</f>
        <v/>
      </c>
      <c r="AS498" s="49" t="str">
        <f>IFERROR(IF($K498&lt;&gt;"SS",(VLOOKUP($D498,Customer_Demand!$D:$BF,COLUMNS($I498:AS498),0)/$I498+VLOOKUP($D498,Customer_Demand!$D:$BF,COLUMNS($I498:AS498),0)/$K498),(VLOOKUP($D498,Customer_Demand!$D:$BF,COLUMNS($I498:AS498),0)/$I498)),"")</f>
        <v/>
      </c>
      <c r="AT498" s="49" t="str">
        <f>IFERROR(IF($K498&lt;&gt;"SS",(VLOOKUP($D498,Customer_Demand!$D:$BF,COLUMNS($I498:AT498),0)/$I498+VLOOKUP($D498,Customer_Demand!$D:$BF,COLUMNS($I498:AT498),0)/$K498),(VLOOKUP($D498,Customer_Demand!$D:$BF,COLUMNS($I498:AT498),0)/$I498)),"")</f>
        <v/>
      </c>
      <c r="AU498" s="49" t="str">
        <f>IFERROR(IF($K498&lt;&gt;"SS",(VLOOKUP($D498,Customer_Demand!$D:$BF,COLUMNS($I498:AU498),0)/$I498+VLOOKUP($D498,Customer_Demand!$D:$BF,COLUMNS($I498:AU498),0)/$K498),(VLOOKUP($D498,Customer_Demand!$D:$BF,COLUMNS($I498:AU498),0)/$I498)),"")</f>
        <v/>
      </c>
      <c r="AV498" s="49" t="str">
        <f>IFERROR(IF($K498&lt;&gt;"SS",(VLOOKUP($D498,Customer_Demand!$D:$BF,COLUMNS($I498:AV498),0)/$I498+VLOOKUP($D498,Customer_Demand!$D:$BF,COLUMNS($I498:AV498),0)/$K498),(VLOOKUP($D498,Customer_Demand!$D:$BF,COLUMNS($I498:AV498),0)/$I498)),"")</f>
        <v/>
      </c>
      <c r="AW498" s="49" t="str">
        <f>IFERROR(IF($K498&lt;&gt;"SS",(VLOOKUP($D498,Customer_Demand!$D:$BF,COLUMNS($I498:AW498),0)/$I498+VLOOKUP($D498,Customer_Demand!$D:$BF,COLUMNS($I498:AW498),0)/$K498),(VLOOKUP($D498,Customer_Demand!$D:$BF,COLUMNS($I498:AW498),0)/$I498)),"")</f>
        <v/>
      </c>
      <c r="AX498" s="49" t="str">
        <f>IFERROR(IF($K498&lt;&gt;"SS",(VLOOKUP($D498,Customer_Demand!$D:$BF,COLUMNS($I498:AX498),0)/$I498+VLOOKUP($D498,Customer_Demand!$D:$BF,COLUMNS($I498:AX498),0)/$K498),(VLOOKUP($D498,Customer_Demand!$D:$BF,COLUMNS($I498:AX498),0)/$I498)),"")</f>
        <v/>
      </c>
      <c r="AY498" s="49" t="str">
        <f>IFERROR(IF($K498&lt;&gt;"SS",(VLOOKUP($D498,Customer_Demand!$D:$BF,COLUMNS($I498:AY498),0)/$I498+VLOOKUP($D498,Customer_Demand!$D:$BF,COLUMNS($I498:AY498),0)/$K498),(VLOOKUP($D498,Customer_Demand!$D:$BF,COLUMNS($I498:AY498),0)/$I498)),"")</f>
        <v/>
      </c>
      <c r="AZ498" s="49" t="str">
        <f>IFERROR(IF($K498&lt;&gt;"SS",(VLOOKUP($D498,Customer_Demand!$D:$BF,COLUMNS($I498:AZ498),0)/$I498+VLOOKUP($D498,Customer_Demand!$D:$BF,COLUMNS($I498:AZ498),0)/$K498),(VLOOKUP($D498,Customer_Demand!$D:$BF,COLUMNS($I498:AZ498),0)/$I498)),"")</f>
        <v/>
      </c>
      <c r="BA498" s="49" t="str">
        <f>IFERROR(IF($K498&lt;&gt;"SS",(VLOOKUP($D498,Customer_Demand!$D:$BF,COLUMNS($I498:BA498),0)/$I498+VLOOKUP($D498,Customer_Demand!$D:$BF,COLUMNS($I498:BA498),0)/$K498),(VLOOKUP($D498,Customer_Demand!$D:$BF,COLUMNS($I498:BA498),0)/$I498)),"")</f>
        <v/>
      </c>
      <c r="BB498" s="49" t="str">
        <f>IFERROR(IF($K498&lt;&gt;"SS",(VLOOKUP($D498,Customer_Demand!$D:$BF,COLUMNS($I498:BB498),0)/$I498+VLOOKUP($D498,Customer_Demand!$D:$BF,COLUMNS($I498:BB498),0)/$K498),(VLOOKUP($D498,Customer_Demand!$D:$BF,COLUMNS($I498:BB498),0)/$I498)),"")</f>
        <v/>
      </c>
      <c r="BC498" s="49" t="str">
        <f>IFERROR(IF($K498&lt;&gt;"SS",(VLOOKUP($D498,Customer_Demand!$D:$BF,COLUMNS($I498:BC498),0)/$I498+VLOOKUP($D498,Customer_Demand!$D:$BF,COLUMNS($I498:BC498),0)/$K498),(VLOOKUP($D498,Customer_Demand!$D:$BF,COLUMNS($I498:BC498),0)/$I498)),"")</f>
        <v/>
      </c>
      <c r="BD498" s="49" t="str">
        <f>IFERROR(IF($K498&lt;&gt;"SS",(VLOOKUP($D498,Customer_Demand!$D:$BF,COLUMNS($I498:BD498),0)/$I498+VLOOKUP($D498,Customer_Demand!$D:$BF,COLUMNS($I498:BD498),0)/$K498),(VLOOKUP($D498,Customer_Demand!$D:$BF,COLUMNS($I498:BD498),0)/$I498)),"")</f>
        <v/>
      </c>
      <c r="BE498" s="49" t="str">
        <f>IFERROR(IF($K498&lt;&gt;"SS",(VLOOKUP($D498,Customer_Demand!$D:$BF,COLUMNS($I498:BE498),0)/$I498+VLOOKUP($D498,Customer_Demand!$D:$BF,COLUMNS($I498:BE498),0)/$K498),(VLOOKUP($D498,Customer_Demand!$D:$BF,COLUMNS($I498:BE498),0)/$I498)),"")</f>
        <v/>
      </c>
      <c r="BF498" s="49" t="str">
        <f>IFERROR(IF($K498&lt;&gt;"SS",(VLOOKUP($D498,Customer_Demand!$D:$BF,COLUMNS($I498:BF498),0)/$I498+VLOOKUP($D498,Customer_Demand!$D:$BF,COLUMNS($I498:BF498),0)/$K498),(VLOOKUP($D498,Customer_Demand!$D:$BF,COLUMNS($I498:BF498),0)/$I498)),"")</f>
        <v/>
      </c>
      <c r="BG498" s="49" t="str">
        <f>IFERROR(IF($K498&lt;&gt;"SS",(VLOOKUP($D498,Customer_Demand!$D:$BF,COLUMNS($I498:BG498),0)/$I498+VLOOKUP($D498,Customer_Demand!$D:$BF,COLUMNS($I498:BG498),0)/$K498),(VLOOKUP($D498,Customer_Demand!$D:$BF,COLUMNS($I498:BG498),0)/$I498)),"")</f>
        <v/>
      </c>
      <c r="BH498" s="49" t="str">
        <f>IFERROR(IF($K498&lt;&gt;"SS",(VLOOKUP($D498,Customer_Demand!$D:$BF,COLUMNS($I498:BH498),0)/$I498+VLOOKUP($D498,Customer_Demand!$D:$BF,COLUMNS($I498:BH498),0)/$K498),(VLOOKUP($D498,Customer_Demand!$D:$BF,COLUMNS($I498:BH498),0)/$I498)),"")</f>
        <v/>
      </c>
      <c r="BI498" s="49" t="str">
        <f>IFERROR(IF($K498&lt;&gt;"SS",(VLOOKUP($D498,Customer_Demand!$D:$BF,COLUMNS($I498:BI498),0)/$I498+VLOOKUP($D498,Customer_Demand!$D:$BF,COLUMNS($I498:BI498),0)/$K498),(VLOOKUP($D498,Customer_Demand!$D:$BF,COLUMNS($I498:BI498),0)/$I498)),"")</f>
        <v/>
      </c>
      <c r="BJ498" s="49" t="str">
        <f>IFERROR(IF($K498&lt;&gt;"SS",(VLOOKUP($D498,Customer_Demand!$D:$BF,COLUMNS($I498:BJ498),0)/$I498+VLOOKUP($D498,Customer_Demand!$D:$BF,COLUMNS($I498:BJ498),0)/$K498),(VLOOKUP($D498,Customer_Demand!$D:$BF,COLUMNS($I498:BJ498),0)/$I498)),"")</f>
        <v/>
      </c>
      <c r="BK498" s="50" t="str">
        <f>IFERROR(IF($K498&lt;&gt;"SS",(VLOOKUP($D498,Customer_Demand!$D:$BF,COLUMNS($I498:BK498),0)/$I498+VLOOKUP($D498,Customer_Demand!$D:$BF,COLUMNS($I498:BK498),0)/$K498),(VLOOKUP($D498,Customer_Demand!$D:$BF,COLUMNS($I498:BK498),0)/$I498)),"")</f>
        <v/>
      </c>
      <c r="BL498" s="18"/>
    </row>
    <row r="499" spans="2:64" x14ac:dyDescent="0.2">
      <c r="B499" s="12" t="str">
        <f t="shared" si="35"/>
        <v/>
      </c>
      <c r="C499" s="45" t="str">
        <f>IF((Customer_Demand!C499)&lt;&gt;"",Customer_Demand!C499,"")</f>
        <v/>
      </c>
      <c r="D499" s="45" t="str">
        <f>IF(C499&lt;&gt;"",Customer_Demand!D499,"")</f>
        <v/>
      </c>
      <c r="E499" s="51" t="str">
        <f>IF(C499&lt;&gt;"",Customer_Demand!E499,"")</f>
        <v/>
      </c>
      <c r="F499" s="47" t="str">
        <f>IF(C499&lt;&gt;"",VLOOKUP(D499,Customer_Demand!$D$5:$F$1005,3,0),"")</f>
        <v/>
      </c>
      <c r="G499" s="48" t="str">
        <f t="shared" si="32"/>
        <v/>
      </c>
      <c r="H499" s="48" t="str">
        <f t="shared" si="33"/>
        <v/>
      </c>
      <c r="I499" s="48" t="str">
        <f>IFERROR(IF(C499&lt;&gt;"",VLOOKUP($H499,SMT_Cycle_Time_Data!$F:$Q,4,0),""),"SGR Not Defined")</f>
        <v/>
      </c>
      <c r="J499" s="48" t="str">
        <f t="shared" si="34"/>
        <v/>
      </c>
      <c r="K499" s="48" t="str">
        <f>IF(C499&lt;&gt;"",IFERROR(VLOOKUP($J499,SMT_Cycle_Time_Data!$F:$Q,4,0),"SS"),"")</f>
        <v/>
      </c>
      <c r="L499" s="49" t="str">
        <f>IFERROR(IF($K499&lt;&gt;"SS",(VLOOKUP($D499,Customer_Demand!$D:$BF,COLUMNS($I499:L499),0)/$I499+VLOOKUP($D499,Customer_Demand!$D:$BF,COLUMNS($I499:L499),0)/$K499),(VLOOKUP($D499,Customer_Demand!$D:$BF,COLUMNS($I499:L499),0)/$I499)),"")</f>
        <v/>
      </c>
      <c r="M499" s="49" t="str">
        <f>IFERROR(IF($K499&lt;&gt;"SS",(VLOOKUP($D499,Customer_Demand!$D:$BF,COLUMNS($I499:M499),0)/$I499+VLOOKUP($D499,Customer_Demand!$D:$BF,COLUMNS($I499:M499),0)/$K499),(VLOOKUP($D499,Customer_Demand!$D:$BF,COLUMNS($I499:M499),0)/$I499)),"")</f>
        <v/>
      </c>
      <c r="N499" s="49" t="str">
        <f>IFERROR(IF($K499&lt;&gt;"SS",(VLOOKUP($D499,Customer_Demand!$D:$BF,COLUMNS($I499:N499),0)/$I499+VLOOKUP($D499,Customer_Demand!$D:$BF,COLUMNS($I499:N499),0)/$K499),(VLOOKUP($D499,Customer_Demand!$D:$BF,COLUMNS($I499:N499),0)/$I499)),"")</f>
        <v/>
      </c>
      <c r="O499" s="49" t="str">
        <f>IFERROR(IF($K499&lt;&gt;"SS",(VLOOKUP($D499,Customer_Demand!$D:$BF,COLUMNS($I499:O499),0)/$I499+VLOOKUP($D499,Customer_Demand!$D:$BF,COLUMNS($I499:O499),0)/$K499),(VLOOKUP($D499,Customer_Demand!$D:$BF,COLUMNS($I499:O499),0)/$I499)),"")</f>
        <v/>
      </c>
      <c r="P499" s="49" t="str">
        <f>IFERROR(IF($K499&lt;&gt;"SS",(VLOOKUP($D499,Customer_Demand!$D:$BF,COLUMNS($I499:P499),0)/$I499+VLOOKUP($D499,Customer_Demand!$D:$BF,COLUMNS($I499:P499),0)/$K499),(VLOOKUP($D499,Customer_Demand!$D:$BF,COLUMNS($I499:P499),0)/$I499)),"")</f>
        <v/>
      </c>
      <c r="Q499" s="49" t="str">
        <f>IFERROR(IF($K499&lt;&gt;"SS",(VLOOKUP($D499,Customer_Demand!$D:$BF,COLUMNS($I499:Q499),0)/$I499+VLOOKUP($D499,Customer_Demand!$D:$BF,COLUMNS($I499:Q499),0)/$K499),(VLOOKUP($D499,Customer_Demand!$D:$BF,COLUMNS($I499:Q499),0)/$I499)),"")</f>
        <v/>
      </c>
      <c r="R499" s="49" t="str">
        <f>IFERROR(IF($K499&lt;&gt;"SS",(VLOOKUP($D499,Customer_Demand!$D:$BF,COLUMNS($I499:R499),0)/$I499+VLOOKUP($D499,Customer_Demand!$D:$BF,COLUMNS($I499:R499),0)/$K499),(VLOOKUP($D499,Customer_Demand!$D:$BF,COLUMNS($I499:R499),0)/$I499)),"")</f>
        <v/>
      </c>
      <c r="S499" s="49" t="str">
        <f>IFERROR(IF($K499&lt;&gt;"SS",(VLOOKUP($D499,Customer_Demand!$D:$BF,COLUMNS($I499:S499),0)/$I499+VLOOKUP($D499,Customer_Demand!$D:$BF,COLUMNS($I499:S499),0)/$K499),(VLOOKUP($D499,Customer_Demand!$D:$BF,COLUMNS($I499:S499),0)/$I499)),"")</f>
        <v/>
      </c>
      <c r="T499" s="49" t="str">
        <f>IFERROR(IF($K499&lt;&gt;"SS",(VLOOKUP($D499,Customer_Demand!$D:$BF,COLUMNS($I499:T499),0)/$I499+VLOOKUP($D499,Customer_Demand!$D:$BF,COLUMNS($I499:T499),0)/$K499),(VLOOKUP($D499,Customer_Demand!$D:$BF,COLUMNS($I499:T499),0)/$I499)),"")</f>
        <v/>
      </c>
      <c r="U499" s="49" t="str">
        <f>IFERROR(IF($K499&lt;&gt;"SS",(VLOOKUP($D499,Customer_Demand!$D:$BF,COLUMNS($I499:U499),0)/$I499+VLOOKUP($D499,Customer_Demand!$D:$BF,COLUMNS($I499:U499),0)/$K499),(VLOOKUP($D499,Customer_Demand!$D:$BF,COLUMNS($I499:U499),0)/$I499)),"")</f>
        <v/>
      </c>
      <c r="V499" s="49" t="str">
        <f>IFERROR(IF($K499&lt;&gt;"SS",(VLOOKUP($D499,Customer_Demand!$D:$BF,COLUMNS($I499:V499),0)/$I499+VLOOKUP($D499,Customer_Demand!$D:$BF,COLUMNS($I499:V499),0)/$K499),(VLOOKUP($D499,Customer_Demand!$D:$BF,COLUMNS($I499:V499),0)/$I499)),"")</f>
        <v/>
      </c>
      <c r="W499" s="49" t="str">
        <f>IFERROR(IF($K499&lt;&gt;"SS",(VLOOKUP($D499,Customer_Demand!$D:$BF,COLUMNS($I499:W499),0)/$I499+VLOOKUP($D499,Customer_Demand!$D:$BF,COLUMNS($I499:W499),0)/$K499),(VLOOKUP($D499,Customer_Demand!$D:$BF,COLUMNS($I499:W499),0)/$I499)),"")</f>
        <v/>
      </c>
      <c r="X499" s="49" t="str">
        <f>IFERROR(IF($K499&lt;&gt;"SS",(VLOOKUP($D499,Customer_Demand!$D:$BF,COLUMNS($I499:X499),0)/$I499+VLOOKUP($D499,Customer_Demand!$D:$BF,COLUMNS($I499:X499),0)/$K499),(VLOOKUP($D499,Customer_Demand!$D:$BF,COLUMNS($I499:X499),0)/$I499)),"")</f>
        <v/>
      </c>
      <c r="Y499" s="49" t="str">
        <f>IFERROR(IF($K499&lt;&gt;"SS",(VLOOKUP($D499,Customer_Demand!$D:$BF,COLUMNS($I499:Y499),0)/$I499+VLOOKUP($D499,Customer_Demand!$D:$BF,COLUMNS($I499:Y499),0)/$K499),(VLOOKUP($D499,Customer_Demand!$D:$BF,COLUMNS($I499:Y499),0)/$I499)),"")</f>
        <v/>
      </c>
      <c r="Z499" s="49" t="str">
        <f>IFERROR(IF($K499&lt;&gt;"SS",(VLOOKUP($D499,Customer_Demand!$D:$BF,COLUMNS($I499:Z499),0)/$I499+VLOOKUP($D499,Customer_Demand!$D:$BF,COLUMNS($I499:Z499),0)/$K499),(VLOOKUP($D499,Customer_Demand!$D:$BF,COLUMNS($I499:Z499),0)/$I499)),"")</f>
        <v/>
      </c>
      <c r="AA499" s="49" t="str">
        <f>IFERROR(IF($K499&lt;&gt;"SS",(VLOOKUP($D499,Customer_Demand!$D:$BF,COLUMNS($I499:AA499),0)/$I499+VLOOKUP($D499,Customer_Demand!$D:$BF,COLUMNS($I499:AA499),0)/$K499),(VLOOKUP($D499,Customer_Demand!$D:$BF,COLUMNS($I499:AA499),0)/$I499)),"")</f>
        <v/>
      </c>
      <c r="AB499" s="49" t="str">
        <f>IFERROR(IF($K499&lt;&gt;"SS",(VLOOKUP($D499,Customer_Demand!$D:$BF,COLUMNS($I499:AB499),0)/$I499+VLOOKUP($D499,Customer_Demand!$D:$BF,COLUMNS($I499:AB499),0)/$K499),(VLOOKUP($D499,Customer_Demand!$D:$BF,COLUMNS($I499:AB499),0)/$I499)),"")</f>
        <v/>
      </c>
      <c r="AC499" s="49" t="str">
        <f>IFERROR(IF($K499&lt;&gt;"SS",(VLOOKUP($D499,Customer_Demand!$D:$BF,COLUMNS($I499:AC499),0)/$I499+VLOOKUP($D499,Customer_Demand!$D:$BF,COLUMNS($I499:AC499),0)/$K499),(VLOOKUP($D499,Customer_Demand!$D:$BF,COLUMNS($I499:AC499),0)/$I499)),"")</f>
        <v/>
      </c>
      <c r="AD499" s="49" t="str">
        <f>IFERROR(IF($K499&lt;&gt;"SS",(VLOOKUP($D499,Customer_Demand!$D:$BF,COLUMNS($I499:AD499),0)/$I499+VLOOKUP($D499,Customer_Demand!$D:$BF,COLUMNS($I499:AD499),0)/$K499),(VLOOKUP($D499,Customer_Demand!$D:$BF,COLUMNS($I499:AD499),0)/$I499)),"")</f>
        <v/>
      </c>
      <c r="AE499" s="49" t="str">
        <f>IFERROR(IF($K499&lt;&gt;"SS",(VLOOKUP($D499,Customer_Demand!$D:$BF,COLUMNS($I499:AE499),0)/$I499+VLOOKUP($D499,Customer_Demand!$D:$BF,COLUMNS($I499:AE499),0)/$K499),(VLOOKUP($D499,Customer_Demand!$D:$BF,COLUMNS($I499:AE499),0)/$I499)),"")</f>
        <v/>
      </c>
      <c r="AF499" s="49" t="str">
        <f>IFERROR(IF($K499&lt;&gt;"SS",(VLOOKUP($D499,Customer_Demand!$D:$BF,COLUMNS($I499:AF499),0)/$I499+VLOOKUP($D499,Customer_Demand!$D:$BF,COLUMNS($I499:AF499),0)/$K499),(VLOOKUP($D499,Customer_Demand!$D:$BF,COLUMNS($I499:AF499),0)/$I499)),"")</f>
        <v/>
      </c>
      <c r="AG499" s="49" t="str">
        <f>IFERROR(IF($K499&lt;&gt;"SS",(VLOOKUP($D499,Customer_Demand!$D:$BF,COLUMNS($I499:AG499),0)/$I499+VLOOKUP($D499,Customer_Demand!$D:$BF,COLUMNS($I499:AG499),0)/$K499),(VLOOKUP($D499,Customer_Demand!$D:$BF,COLUMNS($I499:AG499),0)/$I499)),"")</f>
        <v/>
      </c>
      <c r="AH499" s="49" t="str">
        <f>IFERROR(IF($K499&lt;&gt;"SS",(VLOOKUP($D499,Customer_Demand!$D:$BF,COLUMNS($I499:AH499),0)/$I499+VLOOKUP($D499,Customer_Demand!$D:$BF,COLUMNS($I499:AH499),0)/$K499),(VLOOKUP($D499,Customer_Demand!$D:$BF,COLUMNS($I499:AH499),0)/$I499)),"")</f>
        <v/>
      </c>
      <c r="AI499" s="49" t="str">
        <f>IFERROR(IF($K499&lt;&gt;"SS",(VLOOKUP($D499,Customer_Demand!$D:$BF,COLUMNS($I499:AI499),0)/$I499+VLOOKUP($D499,Customer_Demand!$D:$BF,COLUMNS($I499:AI499),0)/$K499),(VLOOKUP($D499,Customer_Demand!$D:$BF,COLUMNS($I499:AI499),0)/$I499)),"")</f>
        <v/>
      </c>
      <c r="AJ499" s="49" t="str">
        <f>IFERROR(IF($K499&lt;&gt;"SS",(VLOOKUP($D499,Customer_Demand!$D:$BF,COLUMNS($I499:AJ499),0)/$I499+VLOOKUP($D499,Customer_Demand!$D:$BF,COLUMNS($I499:AJ499),0)/$K499),(VLOOKUP($D499,Customer_Demand!$D:$BF,COLUMNS($I499:AJ499),0)/$I499)),"")</f>
        <v/>
      </c>
      <c r="AK499" s="49" t="str">
        <f>IFERROR(IF($K499&lt;&gt;"SS",(VLOOKUP($D499,Customer_Demand!$D:$BF,COLUMNS($I499:AK499),0)/$I499+VLOOKUP($D499,Customer_Demand!$D:$BF,COLUMNS($I499:AK499),0)/$K499),(VLOOKUP($D499,Customer_Demand!$D:$BF,COLUMNS($I499:AK499),0)/$I499)),"")</f>
        <v/>
      </c>
      <c r="AL499" s="49" t="str">
        <f>IFERROR(IF($K499&lt;&gt;"SS",(VLOOKUP($D499,Customer_Demand!$D:$BF,COLUMNS($I499:AL499),0)/$I499+VLOOKUP($D499,Customer_Demand!$D:$BF,COLUMNS($I499:AL499),0)/$K499),(VLOOKUP($D499,Customer_Demand!$D:$BF,COLUMNS($I499:AL499),0)/$I499)),"")</f>
        <v/>
      </c>
      <c r="AM499" s="49" t="str">
        <f>IFERROR(IF($K499&lt;&gt;"SS",(VLOOKUP($D499,Customer_Demand!$D:$BF,COLUMNS($I499:AM499),0)/$I499+VLOOKUP($D499,Customer_Demand!$D:$BF,COLUMNS($I499:AM499),0)/$K499),(VLOOKUP($D499,Customer_Demand!$D:$BF,COLUMNS($I499:AM499),0)/$I499)),"")</f>
        <v/>
      </c>
      <c r="AN499" s="49" t="str">
        <f>IFERROR(IF($K499&lt;&gt;"SS",(VLOOKUP($D499,Customer_Demand!$D:$BF,COLUMNS($I499:AN499),0)/$I499+VLOOKUP($D499,Customer_Demand!$D:$BF,COLUMNS($I499:AN499),0)/$K499),(VLOOKUP($D499,Customer_Demand!$D:$BF,COLUMNS($I499:AN499),0)/$I499)),"")</f>
        <v/>
      </c>
      <c r="AO499" s="49" t="str">
        <f>IFERROR(IF($K499&lt;&gt;"SS",(VLOOKUP($D499,Customer_Demand!$D:$BF,COLUMNS($I499:AO499),0)/$I499+VLOOKUP($D499,Customer_Demand!$D:$BF,COLUMNS($I499:AO499),0)/$K499),(VLOOKUP($D499,Customer_Demand!$D:$BF,COLUMNS($I499:AO499),0)/$I499)),"")</f>
        <v/>
      </c>
      <c r="AP499" s="49" t="str">
        <f>IFERROR(IF($K499&lt;&gt;"SS",(VLOOKUP($D499,Customer_Demand!$D:$BF,COLUMNS($I499:AP499),0)/$I499+VLOOKUP($D499,Customer_Demand!$D:$BF,COLUMNS($I499:AP499),0)/$K499),(VLOOKUP($D499,Customer_Demand!$D:$BF,COLUMNS($I499:AP499),0)/$I499)),"")</f>
        <v/>
      </c>
      <c r="AQ499" s="49" t="str">
        <f>IFERROR(IF($K499&lt;&gt;"SS",(VLOOKUP($D499,Customer_Demand!$D:$BF,COLUMNS($I499:AQ499),0)/$I499+VLOOKUP($D499,Customer_Demand!$D:$BF,COLUMNS($I499:AQ499),0)/$K499),(VLOOKUP($D499,Customer_Demand!$D:$BF,COLUMNS($I499:AQ499),0)/$I499)),"")</f>
        <v/>
      </c>
      <c r="AR499" s="49" t="str">
        <f>IFERROR(IF($K499&lt;&gt;"SS",(VLOOKUP($D499,Customer_Demand!$D:$BF,COLUMNS($I499:AR499),0)/$I499+VLOOKUP($D499,Customer_Demand!$D:$BF,COLUMNS($I499:AR499),0)/$K499),(VLOOKUP($D499,Customer_Demand!$D:$BF,COLUMNS($I499:AR499),0)/$I499)),"")</f>
        <v/>
      </c>
      <c r="AS499" s="49" t="str">
        <f>IFERROR(IF($K499&lt;&gt;"SS",(VLOOKUP($D499,Customer_Demand!$D:$BF,COLUMNS($I499:AS499),0)/$I499+VLOOKUP($D499,Customer_Demand!$D:$BF,COLUMNS($I499:AS499),0)/$K499),(VLOOKUP($D499,Customer_Demand!$D:$BF,COLUMNS($I499:AS499),0)/$I499)),"")</f>
        <v/>
      </c>
      <c r="AT499" s="49" t="str">
        <f>IFERROR(IF($K499&lt;&gt;"SS",(VLOOKUP($D499,Customer_Demand!$D:$BF,COLUMNS($I499:AT499),0)/$I499+VLOOKUP($D499,Customer_Demand!$D:$BF,COLUMNS($I499:AT499),0)/$K499),(VLOOKUP($D499,Customer_Demand!$D:$BF,COLUMNS($I499:AT499),0)/$I499)),"")</f>
        <v/>
      </c>
      <c r="AU499" s="49" t="str">
        <f>IFERROR(IF($K499&lt;&gt;"SS",(VLOOKUP($D499,Customer_Demand!$D:$BF,COLUMNS($I499:AU499),0)/$I499+VLOOKUP($D499,Customer_Demand!$D:$BF,COLUMNS($I499:AU499),0)/$K499),(VLOOKUP($D499,Customer_Demand!$D:$BF,COLUMNS($I499:AU499),0)/$I499)),"")</f>
        <v/>
      </c>
      <c r="AV499" s="49" t="str">
        <f>IFERROR(IF($K499&lt;&gt;"SS",(VLOOKUP($D499,Customer_Demand!$D:$BF,COLUMNS($I499:AV499),0)/$I499+VLOOKUP($D499,Customer_Demand!$D:$BF,COLUMNS($I499:AV499),0)/$K499),(VLOOKUP($D499,Customer_Demand!$D:$BF,COLUMNS($I499:AV499),0)/$I499)),"")</f>
        <v/>
      </c>
      <c r="AW499" s="49" t="str">
        <f>IFERROR(IF($K499&lt;&gt;"SS",(VLOOKUP($D499,Customer_Demand!$D:$BF,COLUMNS($I499:AW499),0)/$I499+VLOOKUP($D499,Customer_Demand!$D:$BF,COLUMNS($I499:AW499),0)/$K499),(VLOOKUP($D499,Customer_Demand!$D:$BF,COLUMNS($I499:AW499),0)/$I499)),"")</f>
        <v/>
      </c>
      <c r="AX499" s="49" t="str">
        <f>IFERROR(IF($K499&lt;&gt;"SS",(VLOOKUP($D499,Customer_Demand!$D:$BF,COLUMNS($I499:AX499),0)/$I499+VLOOKUP($D499,Customer_Demand!$D:$BF,COLUMNS($I499:AX499),0)/$K499),(VLOOKUP($D499,Customer_Demand!$D:$BF,COLUMNS($I499:AX499),0)/$I499)),"")</f>
        <v/>
      </c>
      <c r="AY499" s="49" t="str">
        <f>IFERROR(IF($K499&lt;&gt;"SS",(VLOOKUP($D499,Customer_Demand!$D:$BF,COLUMNS($I499:AY499),0)/$I499+VLOOKUP($D499,Customer_Demand!$D:$BF,COLUMNS($I499:AY499),0)/$K499),(VLOOKUP($D499,Customer_Demand!$D:$BF,COLUMNS($I499:AY499),0)/$I499)),"")</f>
        <v/>
      </c>
      <c r="AZ499" s="49" t="str">
        <f>IFERROR(IF($K499&lt;&gt;"SS",(VLOOKUP($D499,Customer_Demand!$D:$BF,COLUMNS($I499:AZ499),0)/$I499+VLOOKUP($D499,Customer_Demand!$D:$BF,COLUMNS($I499:AZ499),0)/$K499),(VLOOKUP($D499,Customer_Demand!$D:$BF,COLUMNS($I499:AZ499),0)/$I499)),"")</f>
        <v/>
      </c>
      <c r="BA499" s="49" t="str">
        <f>IFERROR(IF($K499&lt;&gt;"SS",(VLOOKUP($D499,Customer_Demand!$D:$BF,COLUMNS($I499:BA499),0)/$I499+VLOOKUP($D499,Customer_Demand!$D:$BF,COLUMNS($I499:BA499),0)/$K499),(VLOOKUP($D499,Customer_Demand!$D:$BF,COLUMNS($I499:BA499),0)/$I499)),"")</f>
        <v/>
      </c>
      <c r="BB499" s="49" t="str">
        <f>IFERROR(IF($K499&lt;&gt;"SS",(VLOOKUP($D499,Customer_Demand!$D:$BF,COLUMNS($I499:BB499),0)/$I499+VLOOKUP($D499,Customer_Demand!$D:$BF,COLUMNS($I499:BB499),0)/$K499),(VLOOKUP($D499,Customer_Demand!$D:$BF,COLUMNS($I499:BB499),0)/$I499)),"")</f>
        <v/>
      </c>
      <c r="BC499" s="49" t="str">
        <f>IFERROR(IF($K499&lt;&gt;"SS",(VLOOKUP($D499,Customer_Demand!$D:$BF,COLUMNS($I499:BC499),0)/$I499+VLOOKUP($D499,Customer_Demand!$D:$BF,COLUMNS($I499:BC499),0)/$K499),(VLOOKUP($D499,Customer_Demand!$D:$BF,COLUMNS($I499:BC499),0)/$I499)),"")</f>
        <v/>
      </c>
      <c r="BD499" s="49" t="str">
        <f>IFERROR(IF($K499&lt;&gt;"SS",(VLOOKUP($D499,Customer_Demand!$D:$BF,COLUMNS($I499:BD499),0)/$I499+VLOOKUP($D499,Customer_Demand!$D:$BF,COLUMNS($I499:BD499),0)/$K499),(VLOOKUP($D499,Customer_Demand!$D:$BF,COLUMNS($I499:BD499),0)/$I499)),"")</f>
        <v/>
      </c>
      <c r="BE499" s="49" t="str">
        <f>IFERROR(IF($K499&lt;&gt;"SS",(VLOOKUP($D499,Customer_Demand!$D:$BF,COLUMNS($I499:BE499),0)/$I499+VLOOKUP($D499,Customer_Demand!$D:$BF,COLUMNS($I499:BE499),0)/$K499),(VLOOKUP($D499,Customer_Demand!$D:$BF,COLUMNS($I499:BE499),0)/$I499)),"")</f>
        <v/>
      </c>
      <c r="BF499" s="49" t="str">
        <f>IFERROR(IF($K499&lt;&gt;"SS",(VLOOKUP($D499,Customer_Demand!$D:$BF,COLUMNS($I499:BF499),0)/$I499+VLOOKUP($D499,Customer_Demand!$D:$BF,COLUMNS($I499:BF499),0)/$K499),(VLOOKUP($D499,Customer_Demand!$D:$BF,COLUMNS($I499:BF499),0)/$I499)),"")</f>
        <v/>
      </c>
      <c r="BG499" s="49" t="str">
        <f>IFERROR(IF($K499&lt;&gt;"SS",(VLOOKUP($D499,Customer_Demand!$D:$BF,COLUMNS($I499:BG499),0)/$I499+VLOOKUP($D499,Customer_Demand!$D:$BF,COLUMNS($I499:BG499),0)/$K499),(VLOOKUP($D499,Customer_Demand!$D:$BF,COLUMNS($I499:BG499),0)/$I499)),"")</f>
        <v/>
      </c>
      <c r="BH499" s="49" t="str">
        <f>IFERROR(IF($K499&lt;&gt;"SS",(VLOOKUP($D499,Customer_Demand!$D:$BF,COLUMNS($I499:BH499),0)/$I499+VLOOKUP($D499,Customer_Demand!$D:$BF,COLUMNS($I499:BH499),0)/$K499),(VLOOKUP($D499,Customer_Demand!$D:$BF,COLUMNS($I499:BH499),0)/$I499)),"")</f>
        <v/>
      </c>
      <c r="BI499" s="49" t="str">
        <f>IFERROR(IF($K499&lt;&gt;"SS",(VLOOKUP($D499,Customer_Demand!$D:$BF,COLUMNS($I499:BI499),0)/$I499+VLOOKUP($D499,Customer_Demand!$D:$BF,COLUMNS($I499:BI499),0)/$K499),(VLOOKUP($D499,Customer_Demand!$D:$BF,COLUMNS($I499:BI499),0)/$I499)),"")</f>
        <v/>
      </c>
      <c r="BJ499" s="49" t="str">
        <f>IFERROR(IF($K499&lt;&gt;"SS",(VLOOKUP($D499,Customer_Demand!$D:$BF,COLUMNS($I499:BJ499),0)/$I499+VLOOKUP($D499,Customer_Demand!$D:$BF,COLUMNS($I499:BJ499),0)/$K499),(VLOOKUP($D499,Customer_Demand!$D:$BF,COLUMNS($I499:BJ499),0)/$I499)),"")</f>
        <v/>
      </c>
      <c r="BK499" s="50" t="str">
        <f>IFERROR(IF($K499&lt;&gt;"SS",(VLOOKUP($D499,Customer_Demand!$D:$BF,COLUMNS($I499:BK499),0)/$I499+VLOOKUP($D499,Customer_Demand!$D:$BF,COLUMNS($I499:BK499),0)/$K499),(VLOOKUP($D499,Customer_Demand!$D:$BF,COLUMNS($I499:BK499),0)/$I499)),"")</f>
        <v/>
      </c>
      <c r="BL499" s="18"/>
    </row>
    <row r="500" spans="2:64" x14ac:dyDescent="0.2">
      <c r="B500" s="12" t="str">
        <f t="shared" si="35"/>
        <v/>
      </c>
      <c r="C500" s="45" t="str">
        <f>IF((Customer_Demand!C500)&lt;&gt;"",Customer_Demand!C500,"")</f>
        <v/>
      </c>
      <c r="D500" s="45" t="str">
        <f>IF(C500&lt;&gt;"",Customer_Demand!D500,"")</f>
        <v/>
      </c>
      <c r="E500" s="51" t="str">
        <f>IF(C500&lt;&gt;"",Customer_Demand!E500,"")</f>
        <v/>
      </c>
      <c r="F500" s="47" t="str">
        <f>IF(C500&lt;&gt;"",VLOOKUP(D500,Customer_Demand!$D$5:$F$1005,3,0),"")</f>
        <v/>
      </c>
      <c r="G500" s="48" t="str">
        <f t="shared" si="32"/>
        <v/>
      </c>
      <c r="H500" s="48" t="str">
        <f t="shared" si="33"/>
        <v/>
      </c>
      <c r="I500" s="48" t="str">
        <f>IFERROR(IF(C500&lt;&gt;"",VLOOKUP($H500,SMT_Cycle_Time_Data!$F:$Q,4,0),""),"SGR Not Defined")</f>
        <v/>
      </c>
      <c r="J500" s="48" t="str">
        <f t="shared" si="34"/>
        <v/>
      </c>
      <c r="K500" s="48" t="str">
        <f>IF(C500&lt;&gt;"",IFERROR(VLOOKUP($J500,SMT_Cycle_Time_Data!$F:$Q,4,0),"SS"),"")</f>
        <v/>
      </c>
      <c r="L500" s="49" t="str">
        <f>IFERROR(IF($K500&lt;&gt;"SS",(VLOOKUP($D500,Customer_Demand!$D:$BF,COLUMNS($I500:L500),0)/$I500+VLOOKUP($D500,Customer_Demand!$D:$BF,COLUMNS($I500:L500),0)/$K500),(VLOOKUP($D500,Customer_Demand!$D:$BF,COLUMNS($I500:L500),0)/$I500)),"")</f>
        <v/>
      </c>
      <c r="M500" s="49" t="str">
        <f>IFERROR(IF($K500&lt;&gt;"SS",(VLOOKUP($D500,Customer_Demand!$D:$BF,COLUMNS($I500:M500),0)/$I500+VLOOKUP($D500,Customer_Demand!$D:$BF,COLUMNS($I500:M500),0)/$K500),(VLOOKUP($D500,Customer_Demand!$D:$BF,COLUMNS($I500:M500),0)/$I500)),"")</f>
        <v/>
      </c>
      <c r="N500" s="49" t="str">
        <f>IFERROR(IF($K500&lt;&gt;"SS",(VLOOKUP($D500,Customer_Demand!$D:$BF,COLUMNS($I500:N500),0)/$I500+VLOOKUP($D500,Customer_Demand!$D:$BF,COLUMNS($I500:N500),0)/$K500),(VLOOKUP($D500,Customer_Demand!$D:$BF,COLUMNS($I500:N500),0)/$I500)),"")</f>
        <v/>
      </c>
      <c r="O500" s="49" t="str">
        <f>IFERROR(IF($K500&lt;&gt;"SS",(VLOOKUP($D500,Customer_Demand!$D:$BF,COLUMNS($I500:O500),0)/$I500+VLOOKUP($D500,Customer_Demand!$D:$BF,COLUMNS($I500:O500),0)/$K500),(VLOOKUP($D500,Customer_Demand!$D:$BF,COLUMNS($I500:O500),0)/$I500)),"")</f>
        <v/>
      </c>
      <c r="P500" s="49" t="str">
        <f>IFERROR(IF($K500&lt;&gt;"SS",(VLOOKUP($D500,Customer_Demand!$D:$BF,COLUMNS($I500:P500),0)/$I500+VLOOKUP($D500,Customer_Demand!$D:$BF,COLUMNS($I500:P500),0)/$K500),(VLOOKUP($D500,Customer_Demand!$D:$BF,COLUMNS($I500:P500),0)/$I500)),"")</f>
        <v/>
      </c>
      <c r="Q500" s="49" t="str">
        <f>IFERROR(IF($K500&lt;&gt;"SS",(VLOOKUP($D500,Customer_Demand!$D:$BF,COLUMNS($I500:Q500),0)/$I500+VLOOKUP($D500,Customer_Demand!$D:$BF,COLUMNS($I500:Q500),0)/$K500),(VLOOKUP($D500,Customer_Demand!$D:$BF,COLUMNS($I500:Q500),0)/$I500)),"")</f>
        <v/>
      </c>
      <c r="R500" s="49" t="str">
        <f>IFERROR(IF($K500&lt;&gt;"SS",(VLOOKUP($D500,Customer_Demand!$D:$BF,COLUMNS($I500:R500),0)/$I500+VLOOKUP($D500,Customer_Demand!$D:$BF,COLUMNS($I500:R500),0)/$K500),(VLOOKUP($D500,Customer_Demand!$D:$BF,COLUMNS($I500:R500),0)/$I500)),"")</f>
        <v/>
      </c>
      <c r="S500" s="49" t="str">
        <f>IFERROR(IF($K500&lt;&gt;"SS",(VLOOKUP($D500,Customer_Demand!$D:$BF,COLUMNS($I500:S500),0)/$I500+VLOOKUP($D500,Customer_Demand!$D:$BF,COLUMNS($I500:S500),0)/$K500),(VLOOKUP($D500,Customer_Demand!$D:$BF,COLUMNS($I500:S500),0)/$I500)),"")</f>
        <v/>
      </c>
      <c r="T500" s="49" t="str">
        <f>IFERROR(IF($K500&lt;&gt;"SS",(VLOOKUP($D500,Customer_Demand!$D:$BF,COLUMNS($I500:T500),0)/$I500+VLOOKUP($D500,Customer_Demand!$D:$BF,COLUMNS($I500:T500),0)/$K500),(VLOOKUP($D500,Customer_Demand!$D:$BF,COLUMNS($I500:T500),0)/$I500)),"")</f>
        <v/>
      </c>
      <c r="U500" s="49" t="str">
        <f>IFERROR(IF($K500&lt;&gt;"SS",(VLOOKUP($D500,Customer_Demand!$D:$BF,COLUMNS($I500:U500),0)/$I500+VLOOKUP($D500,Customer_Demand!$D:$BF,COLUMNS($I500:U500),0)/$K500),(VLOOKUP($D500,Customer_Demand!$D:$BF,COLUMNS($I500:U500),0)/$I500)),"")</f>
        <v/>
      </c>
      <c r="V500" s="49" t="str">
        <f>IFERROR(IF($K500&lt;&gt;"SS",(VLOOKUP($D500,Customer_Demand!$D:$BF,COLUMNS($I500:V500),0)/$I500+VLOOKUP($D500,Customer_Demand!$D:$BF,COLUMNS($I500:V500),0)/$K500),(VLOOKUP($D500,Customer_Demand!$D:$BF,COLUMNS($I500:V500),0)/$I500)),"")</f>
        <v/>
      </c>
      <c r="W500" s="49" t="str">
        <f>IFERROR(IF($K500&lt;&gt;"SS",(VLOOKUP($D500,Customer_Demand!$D:$BF,COLUMNS($I500:W500),0)/$I500+VLOOKUP($D500,Customer_Demand!$D:$BF,COLUMNS($I500:W500),0)/$K500),(VLOOKUP($D500,Customer_Demand!$D:$BF,COLUMNS($I500:W500),0)/$I500)),"")</f>
        <v/>
      </c>
      <c r="X500" s="49" t="str">
        <f>IFERROR(IF($K500&lt;&gt;"SS",(VLOOKUP($D500,Customer_Demand!$D:$BF,COLUMNS($I500:X500),0)/$I500+VLOOKUP($D500,Customer_Demand!$D:$BF,COLUMNS($I500:X500),0)/$K500),(VLOOKUP($D500,Customer_Demand!$D:$BF,COLUMNS($I500:X500),0)/$I500)),"")</f>
        <v/>
      </c>
      <c r="Y500" s="49" t="str">
        <f>IFERROR(IF($K500&lt;&gt;"SS",(VLOOKUP($D500,Customer_Demand!$D:$BF,COLUMNS($I500:Y500),0)/$I500+VLOOKUP($D500,Customer_Demand!$D:$BF,COLUMNS($I500:Y500),0)/$K500),(VLOOKUP($D500,Customer_Demand!$D:$BF,COLUMNS($I500:Y500),0)/$I500)),"")</f>
        <v/>
      </c>
      <c r="Z500" s="49" t="str">
        <f>IFERROR(IF($K500&lt;&gt;"SS",(VLOOKUP($D500,Customer_Demand!$D:$BF,COLUMNS($I500:Z500),0)/$I500+VLOOKUP($D500,Customer_Demand!$D:$BF,COLUMNS($I500:Z500),0)/$K500),(VLOOKUP($D500,Customer_Demand!$D:$BF,COLUMNS($I500:Z500),0)/$I500)),"")</f>
        <v/>
      </c>
      <c r="AA500" s="49" t="str">
        <f>IFERROR(IF($K500&lt;&gt;"SS",(VLOOKUP($D500,Customer_Demand!$D:$BF,COLUMNS($I500:AA500),0)/$I500+VLOOKUP($D500,Customer_Demand!$D:$BF,COLUMNS($I500:AA500),0)/$K500),(VLOOKUP($D500,Customer_Demand!$D:$BF,COLUMNS($I500:AA500),0)/$I500)),"")</f>
        <v/>
      </c>
      <c r="AB500" s="49" t="str">
        <f>IFERROR(IF($K500&lt;&gt;"SS",(VLOOKUP($D500,Customer_Demand!$D:$BF,COLUMNS($I500:AB500),0)/$I500+VLOOKUP($D500,Customer_Demand!$D:$BF,COLUMNS($I500:AB500),0)/$K500),(VLOOKUP($D500,Customer_Demand!$D:$BF,COLUMNS($I500:AB500),0)/$I500)),"")</f>
        <v/>
      </c>
      <c r="AC500" s="49" t="str">
        <f>IFERROR(IF($K500&lt;&gt;"SS",(VLOOKUP($D500,Customer_Demand!$D:$BF,COLUMNS($I500:AC500),0)/$I500+VLOOKUP($D500,Customer_Demand!$D:$BF,COLUMNS($I500:AC500),0)/$K500),(VLOOKUP($D500,Customer_Demand!$D:$BF,COLUMNS($I500:AC500),0)/$I500)),"")</f>
        <v/>
      </c>
      <c r="AD500" s="49" t="str">
        <f>IFERROR(IF($K500&lt;&gt;"SS",(VLOOKUP($D500,Customer_Demand!$D:$BF,COLUMNS($I500:AD500),0)/$I500+VLOOKUP($D500,Customer_Demand!$D:$BF,COLUMNS($I500:AD500),0)/$K500),(VLOOKUP($D500,Customer_Demand!$D:$BF,COLUMNS($I500:AD500),0)/$I500)),"")</f>
        <v/>
      </c>
      <c r="AE500" s="49" t="str">
        <f>IFERROR(IF($K500&lt;&gt;"SS",(VLOOKUP($D500,Customer_Demand!$D:$BF,COLUMNS($I500:AE500),0)/$I500+VLOOKUP($D500,Customer_Demand!$D:$BF,COLUMNS($I500:AE500),0)/$K500),(VLOOKUP($D500,Customer_Demand!$D:$BF,COLUMNS($I500:AE500),0)/$I500)),"")</f>
        <v/>
      </c>
      <c r="AF500" s="49" t="str">
        <f>IFERROR(IF($K500&lt;&gt;"SS",(VLOOKUP($D500,Customer_Demand!$D:$BF,COLUMNS($I500:AF500),0)/$I500+VLOOKUP($D500,Customer_Demand!$D:$BF,COLUMNS($I500:AF500),0)/$K500),(VLOOKUP($D500,Customer_Demand!$D:$BF,COLUMNS($I500:AF500),0)/$I500)),"")</f>
        <v/>
      </c>
      <c r="AG500" s="49" t="str">
        <f>IFERROR(IF($K500&lt;&gt;"SS",(VLOOKUP($D500,Customer_Demand!$D:$BF,COLUMNS($I500:AG500),0)/$I500+VLOOKUP($D500,Customer_Demand!$D:$BF,COLUMNS($I500:AG500),0)/$K500),(VLOOKUP($D500,Customer_Demand!$D:$BF,COLUMNS($I500:AG500),0)/$I500)),"")</f>
        <v/>
      </c>
      <c r="AH500" s="49" t="str">
        <f>IFERROR(IF($K500&lt;&gt;"SS",(VLOOKUP($D500,Customer_Demand!$D:$BF,COLUMNS($I500:AH500),0)/$I500+VLOOKUP($D500,Customer_Demand!$D:$BF,COLUMNS($I500:AH500),0)/$K500),(VLOOKUP($D500,Customer_Demand!$D:$BF,COLUMNS($I500:AH500),0)/$I500)),"")</f>
        <v/>
      </c>
      <c r="AI500" s="49" t="str">
        <f>IFERROR(IF($K500&lt;&gt;"SS",(VLOOKUP($D500,Customer_Demand!$D:$BF,COLUMNS($I500:AI500),0)/$I500+VLOOKUP($D500,Customer_Demand!$D:$BF,COLUMNS($I500:AI500),0)/$K500),(VLOOKUP($D500,Customer_Demand!$D:$BF,COLUMNS($I500:AI500),0)/$I500)),"")</f>
        <v/>
      </c>
      <c r="AJ500" s="49" t="str">
        <f>IFERROR(IF($K500&lt;&gt;"SS",(VLOOKUP($D500,Customer_Demand!$D:$BF,COLUMNS($I500:AJ500),0)/$I500+VLOOKUP($D500,Customer_Demand!$D:$BF,COLUMNS($I500:AJ500),0)/$K500),(VLOOKUP($D500,Customer_Demand!$D:$BF,COLUMNS($I500:AJ500),0)/$I500)),"")</f>
        <v/>
      </c>
      <c r="AK500" s="49" t="str">
        <f>IFERROR(IF($K500&lt;&gt;"SS",(VLOOKUP($D500,Customer_Demand!$D:$BF,COLUMNS($I500:AK500),0)/$I500+VLOOKUP($D500,Customer_Demand!$D:$BF,COLUMNS($I500:AK500),0)/$K500),(VLOOKUP($D500,Customer_Demand!$D:$BF,COLUMNS($I500:AK500),0)/$I500)),"")</f>
        <v/>
      </c>
      <c r="AL500" s="49" t="str">
        <f>IFERROR(IF($K500&lt;&gt;"SS",(VLOOKUP($D500,Customer_Demand!$D:$BF,COLUMNS($I500:AL500),0)/$I500+VLOOKUP($D500,Customer_Demand!$D:$BF,COLUMNS($I500:AL500),0)/$K500),(VLOOKUP($D500,Customer_Demand!$D:$BF,COLUMNS($I500:AL500),0)/$I500)),"")</f>
        <v/>
      </c>
      <c r="AM500" s="49" t="str">
        <f>IFERROR(IF($K500&lt;&gt;"SS",(VLOOKUP($D500,Customer_Demand!$D:$BF,COLUMNS($I500:AM500),0)/$I500+VLOOKUP($D500,Customer_Demand!$D:$BF,COLUMNS($I500:AM500),0)/$K500),(VLOOKUP($D500,Customer_Demand!$D:$BF,COLUMNS($I500:AM500),0)/$I500)),"")</f>
        <v/>
      </c>
      <c r="AN500" s="49" t="str">
        <f>IFERROR(IF($K500&lt;&gt;"SS",(VLOOKUP($D500,Customer_Demand!$D:$BF,COLUMNS($I500:AN500),0)/$I500+VLOOKUP($D500,Customer_Demand!$D:$BF,COLUMNS($I500:AN500),0)/$K500),(VLOOKUP($D500,Customer_Demand!$D:$BF,COLUMNS($I500:AN500),0)/$I500)),"")</f>
        <v/>
      </c>
      <c r="AO500" s="49" t="str">
        <f>IFERROR(IF($K500&lt;&gt;"SS",(VLOOKUP($D500,Customer_Demand!$D:$BF,COLUMNS($I500:AO500),0)/$I500+VLOOKUP($D500,Customer_Demand!$D:$BF,COLUMNS($I500:AO500),0)/$K500),(VLOOKUP($D500,Customer_Demand!$D:$BF,COLUMNS($I500:AO500),0)/$I500)),"")</f>
        <v/>
      </c>
      <c r="AP500" s="49" t="str">
        <f>IFERROR(IF($K500&lt;&gt;"SS",(VLOOKUP($D500,Customer_Demand!$D:$BF,COLUMNS($I500:AP500),0)/$I500+VLOOKUP($D500,Customer_Demand!$D:$BF,COLUMNS($I500:AP500),0)/$K500),(VLOOKUP($D500,Customer_Demand!$D:$BF,COLUMNS($I500:AP500),0)/$I500)),"")</f>
        <v/>
      </c>
      <c r="AQ500" s="49" t="str">
        <f>IFERROR(IF($K500&lt;&gt;"SS",(VLOOKUP($D500,Customer_Demand!$D:$BF,COLUMNS($I500:AQ500),0)/$I500+VLOOKUP($D500,Customer_Demand!$D:$BF,COLUMNS($I500:AQ500),0)/$K500),(VLOOKUP($D500,Customer_Demand!$D:$BF,COLUMNS($I500:AQ500),0)/$I500)),"")</f>
        <v/>
      </c>
      <c r="AR500" s="49" t="str">
        <f>IFERROR(IF($K500&lt;&gt;"SS",(VLOOKUP($D500,Customer_Demand!$D:$BF,COLUMNS($I500:AR500),0)/$I500+VLOOKUP($D500,Customer_Demand!$D:$BF,COLUMNS($I500:AR500),0)/$K500),(VLOOKUP($D500,Customer_Demand!$D:$BF,COLUMNS($I500:AR500),0)/$I500)),"")</f>
        <v/>
      </c>
      <c r="AS500" s="49" t="str">
        <f>IFERROR(IF($K500&lt;&gt;"SS",(VLOOKUP($D500,Customer_Demand!$D:$BF,COLUMNS($I500:AS500),0)/$I500+VLOOKUP($D500,Customer_Demand!$D:$BF,COLUMNS($I500:AS500),0)/$K500),(VLOOKUP($D500,Customer_Demand!$D:$BF,COLUMNS($I500:AS500),0)/$I500)),"")</f>
        <v/>
      </c>
      <c r="AT500" s="49" t="str">
        <f>IFERROR(IF($K500&lt;&gt;"SS",(VLOOKUP($D500,Customer_Demand!$D:$BF,COLUMNS($I500:AT500),0)/$I500+VLOOKUP($D500,Customer_Demand!$D:$BF,COLUMNS($I500:AT500),0)/$K500),(VLOOKUP($D500,Customer_Demand!$D:$BF,COLUMNS($I500:AT500),0)/$I500)),"")</f>
        <v/>
      </c>
      <c r="AU500" s="49" t="str">
        <f>IFERROR(IF($K500&lt;&gt;"SS",(VLOOKUP($D500,Customer_Demand!$D:$BF,COLUMNS($I500:AU500),0)/$I500+VLOOKUP($D500,Customer_Demand!$D:$BF,COLUMNS($I500:AU500),0)/$K500),(VLOOKUP($D500,Customer_Demand!$D:$BF,COLUMNS($I500:AU500),0)/$I500)),"")</f>
        <v/>
      </c>
      <c r="AV500" s="49" t="str">
        <f>IFERROR(IF($K500&lt;&gt;"SS",(VLOOKUP($D500,Customer_Demand!$D:$BF,COLUMNS($I500:AV500),0)/$I500+VLOOKUP($D500,Customer_Demand!$D:$BF,COLUMNS($I500:AV500),0)/$K500),(VLOOKUP($D500,Customer_Demand!$D:$BF,COLUMNS($I500:AV500),0)/$I500)),"")</f>
        <v/>
      </c>
      <c r="AW500" s="49" t="str">
        <f>IFERROR(IF($K500&lt;&gt;"SS",(VLOOKUP($D500,Customer_Demand!$D:$BF,COLUMNS($I500:AW500),0)/$I500+VLOOKUP($D500,Customer_Demand!$D:$BF,COLUMNS($I500:AW500),0)/$K500),(VLOOKUP($D500,Customer_Demand!$D:$BF,COLUMNS($I500:AW500),0)/$I500)),"")</f>
        <v/>
      </c>
      <c r="AX500" s="49" t="str">
        <f>IFERROR(IF($K500&lt;&gt;"SS",(VLOOKUP($D500,Customer_Demand!$D:$BF,COLUMNS($I500:AX500),0)/$I500+VLOOKUP($D500,Customer_Demand!$D:$BF,COLUMNS($I500:AX500),0)/$K500),(VLOOKUP($D500,Customer_Demand!$D:$BF,COLUMNS($I500:AX500),0)/$I500)),"")</f>
        <v/>
      </c>
      <c r="AY500" s="49" t="str">
        <f>IFERROR(IF($K500&lt;&gt;"SS",(VLOOKUP($D500,Customer_Demand!$D:$BF,COLUMNS($I500:AY500),0)/$I500+VLOOKUP($D500,Customer_Demand!$D:$BF,COLUMNS($I500:AY500),0)/$K500),(VLOOKUP($D500,Customer_Demand!$D:$BF,COLUMNS($I500:AY500),0)/$I500)),"")</f>
        <v/>
      </c>
      <c r="AZ500" s="49" t="str">
        <f>IFERROR(IF($K500&lt;&gt;"SS",(VLOOKUP($D500,Customer_Demand!$D:$BF,COLUMNS($I500:AZ500),0)/$I500+VLOOKUP($D500,Customer_Demand!$D:$BF,COLUMNS($I500:AZ500),0)/$K500),(VLOOKUP($D500,Customer_Demand!$D:$BF,COLUMNS($I500:AZ500),0)/$I500)),"")</f>
        <v/>
      </c>
      <c r="BA500" s="49" t="str">
        <f>IFERROR(IF($K500&lt;&gt;"SS",(VLOOKUP($D500,Customer_Demand!$D:$BF,COLUMNS($I500:BA500),0)/$I500+VLOOKUP($D500,Customer_Demand!$D:$BF,COLUMNS($I500:BA500),0)/$K500),(VLOOKUP($D500,Customer_Demand!$D:$BF,COLUMNS($I500:BA500),0)/$I500)),"")</f>
        <v/>
      </c>
      <c r="BB500" s="49" t="str">
        <f>IFERROR(IF($K500&lt;&gt;"SS",(VLOOKUP($D500,Customer_Demand!$D:$BF,COLUMNS($I500:BB500),0)/$I500+VLOOKUP($D500,Customer_Demand!$D:$BF,COLUMNS($I500:BB500),0)/$K500),(VLOOKUP($D500,Customer_Demand!$D:$BF,COLUMNS($I500:BB500),0)/$I500)),"")</f>
        <v/>
      </c>
      <c r="BC500" s="49" t="str">
        <f>IFERROR(IF($K500&lt;&gt;"SS",(VLOOKUP($D500,Customer_Demand!$D:$BF,COLUMNS($I500:BC500),0)/$I500+VLOOKUP($D500,Customer_Demand!$D:$BF,COLUMNS($I500:BC500),0)/$K500),(VLOOKUP($D500,Customer_Demand!$D:$BF,COLUMNS($I500:BC500),0)/$I500)),"")</f>
        <v/>
      </c>
      <c r="BD500" s="49" t="str">
        <f>IFERROR(IF($K500&lt;&gt;"SS",(VLOOKUP($D500,Customer_Demand!$D:$BF,COLUMNS($I500:BD500),0)/$I500+VLOOKUP($D500,Customer_Demand!$D:$BF,COLUMNS($I500:BD500),0)/$K500),(VLOOKUP($D500,Customer_Demand!$D:$BF,COLUMNS($I500:BD500),0)/$I500)),"")</f>
        <v/>
      </c>
      <c r="BE500" s="49" t="str">
        <f>IFERROR(IF($K500&lt;&gt;"SS",(VLOOKUP($D500,Customer_Demand!$D:$BF,COLUMNS($I500:BE500),0)/$I500+VLOOKUP($D500,Customer_Demand!$D:$BF,COLUMNS($I500:BE500),0)/$K500),(VLOOKUP($D500,Customer_Demand!$D:$BF,COLUMNS($I500:BE500),0)/$I500)),"")</f>
        <v/>
      </c>
      <c r="BF500" s="49" t="str">
        <f>IFERROR(IF($K500&lt;&gt;"SS",(VLOOKUP($D500,Customer_Demand!$D:$BF,COLUMNS($I500:BF500),0)/$I500+VLOOKUP($D500,Customer_Demand!$D:$BF,COLUMNS($I500:BF500),0)/$K500),(VLOOKUP($D500,Customer_Demand!$D:$BF,COLUMNS($I500:BF500),0)/$I500)),"")</f>
        <v/>
      </c>
      <c r="BG500" s="49" t="str">
        <f>IFERROR(IF($K500&lt;&gt;"SS",(VLOOKUP($D500,Customer_Demand!$D:$BF,COLUMNS($I500:BG500),0)/$I500+VLOOKUP($D500,Customer_Demand!$D:$BF,COLUMNS($I500:BG500),0)/$K500),(VLOOKUP($D500,Customer_Demand!$D:$BF,COLUMNS($I500:BG500),0)/$I500)),"")</f>
        <v/>
      </c>
      <c r="BH500" s="49" t="str">
        <f>IFERROR(IF($K500&lt;&gt;"SS",(VLOOKUP($D500,Customer_Demand!$D:$BF,COLUMNS($I500:BH500),0)/$I500+VLOOKUP($D500,Customer_Demand!$D:$BF,COLUMNS($I500:BH500),0)/$K500),(VLOOKUP($D500,Customer_Demand!$D:$BF,COLUMNS($I500:BH500),0)/$I500)),"")</f>
        <v/>
      </c>
      <c r="BI500" s="49" t="str">
        <f>IFERROR(IF($K500&lt;&gt;"SS",(VLOOKUP($D500,Customer_Demand!$D:$BF,COLUMNS($I500:BI500),0)/$I500+VLOOKUP($D500,Customer_Demand!$D:$BF,COLUMNS($I500:BI500),0)/$K500),(VLOOKUP($D500,Customer_Demand!$D:$BF,COLUMNS($I500:BI500),0)/$I500)),"")</f>
        <v/>
      </c>
      <c r="BJ500" s="49" t="str">
        <f>IFERROR(IF($K500&lt;&gt;"SS",(VLOOKUP($D500,Customer_Demand!$D:$BF,COLUMNS($I500:BJ500),0)/$I500+VLOOKUP($D500,Customer_Demand!$D:$BF,COLUMNS($I500:BJ500),0)/$K500),(VLOOKUP($D500,Customer_Demand!$D:$BF,COLUMNS($I500:BJ500),0)/$I500)),"")</f>
        <v/>
      </c>
      <c r="BK500" s="50" t="str">
        <f>IFERROR(IF($K500&lt;&gt;"SS",(VLOOKUP($D500,Customer_Demand!$D:$BF,COLUMNS($I500:BK500),0)/$I500+VLOOKUP($D500,Customer_Demand!$D:$BF,COLUMNS($I500:BK500),0)/$K500),(VLOOKUP($D500,Customer_Demand!$D:$BF,COLUMNS($I500:BK500),0)/$I500)),"")</f>
        <v/>
      </c>
      <c r="BL500" s="18"/>
    </row>
    <row r="501" spans="2:64" x14ac:dyDescent="0.2">
      <c r="B501" s="12" t="str">
        <f t="shared" si="35"/>
        <v/>
      </c>
      <c r="C501" s="45" t="str">
        <f>IF((Customer_Demand!C501)&lt;&gt;"",Customer_Demand!C501,"")</f>
        <v/>
      </c>
      <c r="D501" s="45" t="str">
        <f>IF(C501&lt;&gt;"",Customer_Demand!D501,"")</f>
        <v/>
      </c>
      <c r="E501" s="51" t="str">
        <f>IF(C501&lt;&gt;"",Customer_Demand!E501,"")</f>
        <v/>
      </c>
      <c r="F501" s="47" t="str">
        <f>IF(C501&lt;&gt;"",VLOOKUP(D501,Customer_Demand!$D$5:$F$1005,3,0),"")</f>
        <v/>
      </c>
      <c r="G501" s="48" t="str">
        <f t="shared" si="32"/>
        <v/>
      </c>
      <c r="H501" s="48" t="str">
        <f t="shared" si="33"/>
        <v/>
      </c>
      <c r="I501" s="48" t="str">
        <f>IFERROR(IF(C501&lt;&gt;"",VLOOKUP($H501,SMT_Cycle_Time_Data!$F:$Q,4,0),""),"SGR Not Defined")</f>
        <v/>
      </c>
      <c r="J501" s="48" t="str">
        <f t="shared" si="34"/>
        <v/>
      </c>
      <c r="K501" s="48" t="str">
        <f>IF(C501&lt;&gt;"",IFERROR(VLOOKUP($J501,SMT_Cycle_Time_Data!$F:$Q,4,0),"SS"),"")</f>
        <v/>
      </c>
      <c r="L501" s="49" t="str">
        <f>IFERROR(IF($K501&lt;&gt;"SS",(VLOOKUP($D501,Customer_Demand!$D:$BF,COLUMNS($I501:L501),0)/$I501+VLOOKUP($D501,Customer_Demand!$D:$BF,COLUMNS($I501:L501),0)/$K501),(VLOOKUP($D501,Customer_Demand!$D:$BF,COLUMNS($I501:L501),0)/$I501)),"")</f>
        <v/>
      </c>
      <c r="M501" s="49" t="str">
        <f>IFERROR(IF($K501&lt;&gt;"SS",(VLOOKUP($D501,Customer_Demand!$D:$BF,COLUMNS($I501:M501),0)/$I501+VLOOKUP($D501,Customer_Demand!$D:$BF,COLUMNS($I501:M501),0)/$K501),(VLOOKUP($D501,Customer_Demand!$D:$BF,COLUMNS($I501:M501),0)/$I501)),"")</f>
        <v/>
      </c>
      <c r="N501" s="49" t="str">
        <f>IFERROR(IF($K501&lt;&gt;"SS",(VLOOKUP($D501,Customer_Demand!$D:$BF,COLUMNS($I501:N501),0)/$I501+VLOOKUP($D501,Customer_Demand!$D:$BF,COLUMNS($I501:N501),0)/$K501),(VLOOKUP($D501,Customer_Demand!$D:$BF,COLUMNS($I501:N501),0)/$I501)),"")</f>
        <v/>
      </c>
      <c r="O501" s="49" t="str">
        <f>IFERROR(IF($K501&lt;&gt;"SS",(VLOOKUP($D501,Customer_Demand!$D:$BF,COLUMNS($I501:O501),0)/$I501+VLOOKUP($D501,Customer_Demand!$D:$BF,COLUMNS($I501:O501),0)/$K501),(VLOOKUP($D501,Customer_Demand!$D:$BF,COLUMNS($I501:O501),0)/$I501)),"")</f>
        <v/>
      </c>
      <c r="P501" s="49" t="str">
        <f>IFERROR(IF($K501&lt;&gt;"SS",(VLOOKUP($D501,Customer_Demand!$D:$BF,COLUMNS($I501:P501),0)/$I501+VLOOKUP($D501,Customer_Demand!$D:$BF,COLUMNS($I501:P501),0)/$K501),(VLOOKUP($D501,Customer_Demand!$D:$BF,COLUMNS($I501:P501),0)/$I501)),"")</f>
        <v/>
      </c>
      <c r="Q501" s="49" t="str">
        <f>IFERROR(IF($K501&lt;&gt;"SS",(VLOOKUP($D501,Customer_Demand!$D:$BF,COLUMNS($I501:Q501),0)/$I501+VLOOKUP($D501,Customer_Demand!$D:$BF,COLUMNS($I501:Q501),0)/$K501),(VLOOKUP($D501,Customer_Demand!$D:$BF,COLUMNS($I501:Q501),0)/$I501)),"")</f>
        <v/>
      </c>
      <c r="R501" s="49" t="str">
        <f>IFERROR(IF($K501&lt;&gt;"SS",(VLOOKUP($D501,Customer_Demand!$D:$BF,COLUMNS($I501:R501),0)/$I501+VLOOKUP($D501,Customer_Demand!$D:$BF,COLUMNS($I501:R501),0)/$K501),(VLOOKUP($D501,Customer_Demand!$D:$BF,COLUMNS($I501:R501),0)/$I501)),"")</f>
        <v/>
      </c>
      <c r="S501" s="49" t="str">
        <f>IFERROR(IF($K501&lt;&gt;"SS",(VLOOKUP($D501,Customer_Demand!$D:$BF,COLUMNS($I501:S501),0)/$I501+VLOOKUP($D501,Customer_Demand!$D:$BF,COLUMNS($I501:S501),0)/$K501),(VLOOKUP($D501,Customer_Demand!$D:$BF,COLUMNS($I501:S501),0)/$I501)),"")</f>
        <v/>
      </c>
      <c r="T501" s="49" t="str">
        <f>IFERROR(IF($K501&lt;&gt;"SS",(VLOOKUP($D501,Customer_Demand!$D:$BF,COLUMNS($I501:T501),0)/$I501+VLOOKUP($D501,Customer_Demand!$D:$BF,COLUMNS($I501:T501),0)/$K501),(VLOOKUP($D501,Customer_Demand!$D:$BF,COLUMNS($I501:T501),0)/$I501)),"")</f>
        <v/>
      </c>
      <c r="U501" s="49" t="str">
        <f>IFERROR(IF($K501&lt;&gt;"SS",(VLOOKUP($D501,Customer_Demand!$D:$BF,COLUMNS($I501:U501),0)/$I501+VLOOKUP($D501,Customer_Demand!$D:$BF,COLUMNS($I501:U501),0)/$K501),(VLOOKUP($D501,Customer_Demand!$D:$BF,COLUMNS($I501:U501),0)/$I501)),"")</f>
        <v/>
      </c>
      <c r="V501" s="49" t="str">
        <f>IFERROR(IF($K501&lt;&gt;"SS",(VLOOKUP($D501,Customer_Demand!$D:$BF,COLUMNS($I501:V501),0)/$I501+VLOOKUP($D501,Customer_Demand!$D:$BF,COLUMNS($I501:V501),0)/$K501),(VLOOKUP($D501,Customer_Demand!$D:$BF,COLUMNS($I501:V501),0)/$I501)),"")</f>
        <v/>
      </c>
      <c r="W501" s="49" t="str">
        <f>IFERROR(IF($K501&lt;&gt;"SS",(VLOOKUP($D501,Customer_Demand!$D:$BF,COLUMNS($I501:W501),0)/$I501+VLOOKUP($D501,Customer_Demand!$D:$BF,COLUMNS($I501:W501),0)/$K501),(VLOOKUP($D501,Customer_Demand!$D:$BF,COLUMNS($I501:W501),0)/$I501)),"")</f>
        <v/>
      </c>
      <c r="X501" s="49" t="str">
        <f>IFERROR(IF($K501&lt;&gt;"SS",(VLOOKUP($D501,Customer_Demand!$D:$BF,COLUMNS($I501:X501),0)/$I501+VLOOKUP($D501,Customer_Demand!$D:$BF,COLUMNS($I501:X501),0)/$K501),(VLOOKUP($D501,Customer_Demand!$D:$BF,COLUMNS($I501:X501),0)/$I501)),"")</f>
        <v/>
      </c>
      <c r="Y501" s="49" t="str">
        <f>IFERROR(IF($K501&lt;&gt;"SS",(VLOOKUP($D501,Customer_Demand!$D:$BF,COLUMNS($I501:Y501),0)/$I501+VLOOKUP($D501,Customer_Demand!$D:$BF,COLUMNS($I501:Y501),0)/$K501),(VLOOKUP($D501,Customer_Demand!$D:$BF,COLUMNS($I501:Y501),0)/$I501)),"")</f>
        <v/>
      </c>
      <c r="Z501" s="49" t="str">
        <f>IFERROR(IF($K501&lt;&gt;"SS",(VLOOKUP($D501,Customer_Demand!$D:$BF,COLUMNS($I501:Z501),0)/$I501+VLOOKUP($D501,Customer_Demand!$D:$BF,COLUMNS($I501:Z501),0)/$K501),(VLOOKUP($D501,Customer_Demand!$D:$BF,COLUMNS($I501:Z501),0)/$I501)),"")</f>
        <v/>
      </c>
      <c r="AA501" s="49" t="str">
        <f>IFERROR(IF($K501&lt;&gt;"SS",(VLOOKUP($D501,Customer_Demand!$D:$BF,COLUMNS($I501:AA501),0)/$I501+VLOOKUP($D501,Customer_Demand!$D:$BF,COLUMNS($I501:AA501),0)/$K501),(VLOOKUP($D501,Customer_Demand!$D:$BF,COLUMNS($I501:AA501),0)/$I501)),"")</f>
        <v/>
      </c>
      <c r="AB501" s="49" t="str">
        <f>IFERROR(IF($K501&lt;&gt;"SS",(VLOOKUP($D501,Customer_Demand!$D:$BF,COLUMNS($I501:AB501),0)/$I501+VLOOKUP($D501,Customer_Demand!$D:$BF,COLUMNS($I501:AB501),0)/$K501),(VLOOKUP($D501,Customer_Demand!$D:$BF,COLUMNS($I501:AB501),0)/$I501)),"")</f>
        <v/>
      </c>
      <c r="AC501" s="49" t="str">
        <f>IFERROR(IF($K501&lt;&gt;"SS",(VLOOKUP($D501,Customer_Demand!$D:$BF,COLUMNS($I501:AC501),0)/$I501+VLOOKUP($D501,Customer_Demand!$D:$BF,COLUMNS($I501:AC501),0)/$K501),(VLOOKUP($D501,Customer_Demand!$D:$BF,COLUMNS($I501:AC501),0)/$I501)),"")</f>
        <v/>
      </c>
      <c r="AD501" s="49" t="str">
        <f>IFERROR(IF($K501&lt;&gt;"SS",(VLOOKUP($D501,Customer_Demand!$D:$BF,COLUMNS($I501:AD501),0)/$I501+VLOOKUP($D501,Customer_Demand!$D:$BF,COLUMNS($I501:AD501),0)/$K501),(VLOOKUP($D501,Customer_Demand!$D:$BF,COLUMNS($I501:AD501),0)/$I501)),"")</f>
        <v/>
      </c>
      <c r="AE501" s="49" t="str">
        <f>IFERROR(IF($K501&lt;&gt;"SS",(VLOOKUP($D501,Customer_Demand!$D:$BF,COLUMNS($I501:AE501),0)/$I501+VLOOKUP($D501,Customer_Demand!$D:$BF,COLUMNS($I501:AE501),0)/$K501),(VLOOKUP($D501,Customer_Demand!$D:$BF,COLUMNS($I501:AE501),0)/$I501)),"")</f>
        <v/>
      </c>
      <c r="AF501" s="49" t="str">
        <f>IFERROR(IF($K501&lt;&gt;"SS",(VLOOKUP($D501,Customer_Demand!$D:$BF,COLUMNS($I501:AF501),0)/$I501+VLOOKUP($D501,Customer_Demand!$D:$BF,COLUMNS($I501:AF501),0)/$K501),(VLOOKUP($D501,Customer_Demand!$D:$BF,COLUMNS($I501:AF501),0)/$I501)),"")</f>
        <v/>
      </c>
      <c r="AG501" s="49" t="str">
        <f>IFERROR(IF($K501&lt;&gt;"SS",(VLOOKUP($D501,Customer_Demand!$D:$BF,COLUMNS($I501:AG501),0)/$I501+VLOOKUP($D501,Customer_Demand!$D:$BF,COLUMNS($I501:AG501),0)/$K501),(VLOOKUP($D501,Customer_Demand!$D:$BF,COLUMNS($I501:AG501),0)/$I501)),"")</f>
        <v/>
      </c>
      <c r="AH501" s="49" t="str">
        <f>IFERROR(IF($K501&lt;&gt;"SS",(VLOOKUP($D501,Customer_Demand!$D:$BF,COLUMNS($I501:AH501),0)/$I501+VLOOKUP($D501,Customer_Demand!$D:$BF,COLUMNS($I501:AH501),0)/$K501),(VLOOKUP($D501,Customer_Demand!$D:$BF,COLUMNS($I501:AH501),0)/$I501)),"")</f>
        <v/>
      </c>
      <c r="AI501" s="49" t="str">
        <f>IFERROR(IF($K501&lt;&gt;"SS",(VLOOKUP($D501,Customer_Demand!$D:$BF,COLUMNS($I501:AI501),0)/$I501+VLOOKUP($D501,Customer_Demand!$D:$BF,COLUMNS($I501:AI501),0)/$K501),(VLOOKUP($D501,Customer_Demand!$D:$BF,COLUMNS($I501:AI501),0)/$I501)),"")</f>
        <v/>
      </c>
      <c r="AJ501" s="49" t="str">
        <f>IFERROR(IF($K501&lt;&gt;"SS",(VLOOKUP($D501,Customer_Demand!$D:$BF,COLUMNS($I501:AJ501),0)/$I501+VLOOKUP($D501,Customer_Demand!$D:$BF,COLUMNS($I501:AJ501),0)/$K501),(VLOOKUP($D501,Customer_Demand!$D:$BF,COLUMNS($I501:AJ501),0)/$I501)),"")</f>
        <v/>
      </c>
      <c r="AK501" s="49" t="str">
        <f>IFERROR(IF($K501&lt;&gt;"SS",(VLOOKUP($D501,Customer_Demand!$D:$BF,COLUMNS($I501:AK501),0)/$I501+VLOOKUP($D501,Customer_Demand!$D:$BF,COLUMNS($I501:AK501),0)/$K501),(VLOOKUP($D501,Customer_Demand!$D:$BF,COLUMNS($I501:AK501),0)/$I501)),"")</f>
        <v/>
      </c>
      <c r="AL501" s="49" t="str">
        <f>IFERROR(IF($K501&lt;&gt;"SS",(VLOOKUP($D501,Customer_Demand!$D:$BF,COLUMNS($I501:AL501),0)/$I501+VLOOKUP($D501,Customer_Demand!$D:$BF,COLUMNS($I501:AL501),0)/$K501),(VLOOKUP($D501,Customer_Demand!$D:$BF,COLUMNS($I501:AL501),0)/$I501)),"")</f>
        <v/>
      </c>
      <c r="AM501" s="49" t="str">
        <f>IFERROR(IF($K501&lt;&gt;"SS",(VLOOKUP($D501,Customer_Demand!$D:$BF,COLUMNS($I501:AM501),0)/$I501+VLOOKUP($D501,Customer_Demand!$D:$BF,COLUMNS($I501:AM501),0)/$K501),(VLOOKUP($D501,Customer_Demand!$D:$BF,COLUMNS($I501:AM501),0)/$I501)),"")</f>
        <v/>
      </c>
      <c r="AN501" s="49" t="str">
        <f>IFERROR(IF($K501&lt;&gt;"SS",(VLOOKUP($D501,Customer_Demand!$D:$BF,COLUMNS($I501:AN501),0)/$I501+VLOOKUP($D501,Customer_Demand!$D:$BF,COLUMNS($I501:AN501),0)/$K501),(VLOOKUP($D501,Customer_Demand!$D:$BF,COLUMNS($I501:AN501),0)/$I501)),"")</f>
        <v/>
      </c>
      <c r="AO501" s="49" t="str">
        <f>IFERROR(IF($K501&lt;&gt;"SS",(VLOOKUP($D501,Customer_Demand!$D:$BF,COLUMNS($I501:AO501),0)/$I501+VLOOKUP($D501,Customer_Demand!$D:$BF,COLUMNS($I501:AO501),0)/$K501),(VLOOKUP($D501,Customer_Demand!$D:$BF,COLUMNS($I501:AO501),0)/$I501)),"")</f>
        <v/>
      </c>
      <c r="AP501" s="49" t="str">
        <f>IFERROR(IF($K501&lt;&gt;"SS",(VLOOKUP($D501,Customer_Demand!$D:$BF,COLUMNS($I501:AP501),0)/$I501+VLOOKUP($D501,Customer_Demand!$D:$BF,COLUMNS($I501:AP501),0)/$K501),(VLOOKUP($D501,Customer_Demand!$D:$BF,COLUMNS($I501:AP501),0)/$I501)),"")</f>
        <v/>
      </c>
      <c r="AQ501" s="49" t="str">
        <f>IFERROR(IF($K501&lt;&gt;"SS",(VLOOKUP($D501,Customer_Demand!$D:$BF,COLUMNS($I501:AQ501),0)/$I501+VLOOKUP($D501,Customer_Demand!$D:$BF,COLUMNS($I501:AQ501),0)/$K501),(VLOOKUP($D501,Customer_Demand!$D:$BF,COLUMNS($I501:AQ501),0)/$I501)),"")</f>
        <v/>
      </c>
      <c r="AR501" s="49" t="str">
        <f>IFERROR(IF($K501&lt;&gt;"SS",(VLOOKUP($D501,Customer_Demand!$D:$BF,COLUMNS($I501:AR501),0)/$I501+VLOOKUP($D501,Customer_Demand!$D:$BF,COLUMNS($I501:AR501),0)/$K501),(VLOOKUP($D501,Customer_Demand!$D:$BF,COLUMNS($I501:AR501),0)/$I501)),"")</f>
        <v/>
      </c>
      <c r="AS501" s="49" t="str">
        <f>IFERROR(IF($K501&lt;&gt;"SS",(VLOOKUP($D501,Customer_Demand!$D:$BF,COLUMNS($I501:AS501),0)/$I501+VLOOKUP($D501,Customer_Demand!$D:$BF,COLUMNS($I501:AS501),0)/$K501),(VLOOKUP($D501,Customer_Demand!$D:$BF,COLUMNS($I501:AS501),0)/$I501)),"")</f>
        <v/>
      </c>
      <c r="AT501" s="49" t="str">
        <f>IFERROR(IF($K501&lt;&gt;"SS",(VLOOKUP($D501,Customer_Demand!$D:$BF,COLUMNS($I501:AT501),0)/$I501+VLOOKUP($D501,Customer_Demand!$D:$BF,COLUMNS($I501:AT501),0)/$K501),(VLOOKUP($D501,Customer_Demand!$D:$BF,COLUMNS($I501:AT501),0)/$I501)),"")</f>
        <v/>
      </c>
      <c r="AU501" s="49" t="str">
        <f>IFERROR(IF($K501&lt;&gt;"SS",(VLOOKUP($D501,Customer_Demand!$D:$BF,COLUMNS($I501:AU501),0)/$I501+VLOOKUP($D501,Customer_Demand!$D:$BF,COLUMNS($I501:AU501),0)/$K501),(VLOOKUP($D501,Customer_Demand!$D:$BF,COLUMNS($I501:AU501),0)/$I501)),"")</f>
        <v/>
      </c>
      <c r="AV501" s="49" t="str">
        <f>IFERROR(IF($K501&lt;&gt;"SS",(VLOOKUP($D501,Customer_Demand!$D:$BF,COLUMNS($I501:AV501),0)/$I501+VLOOKUP($D501,Customer_Demand!$D:$BF,COLUMNS($I501:AV501),0)/$K501),(VLOOKUP($D501,Customer_Demand!$D:$BF,COLUMNS($I501:AV501),0)/$I501)),"")</f>
        <v/>
      </c>
      <c r="AW501" s="49" t="str">
        <f>IFERROR(IF($K501&lt;&gt;"SS",(VLOOKUP($D501,Customer_Demand!$D:$BF,COLUMNS($I501:AW501),0)/$I501+VLOOKUP($D501,Customer_Demand!$D:$BF,COLUMNS($I501:AW501),0)/$K501),(VLOOKUP($D501,Customer_Demand!$D:$BF,COLUMNS($I501:AW501),0)/$I501)),"")</f>
        <v/>
      </c>
      <c r="AX501" s="49" t="str">
        <f>IFERROR(IF($K501&lt;&gt;"SS",(VLOOKUP($D501,Customer_Demand!$D:$BF,COLUMNS($I501:AX501),0)/$I501+VLOOKUP($D501,Customer_Demand!$D:$BF,COLUMNS($I501:AX501),0)/$K501),(VLOOKUP($D501,Customer_Demand!$D:$BF,COLUMNS($I501:AX501),0)/$I501)),"")</f>
        <v/>
      </c>
      <c r="AY501" s="49" t="str">
        <f>IFERROR(IF($K501&lt;&gt;"SS",(VLOOKUP($D501,Customer_Demand!$D:$BF,COLUMNS($I501:AY501),0)/$I501+VLOOKUP($D501,Customer_Demand!$D:$BF,COLUMNS($I501:AY501),0)/$K501),(VLOOKUP($D501,Customer_Demand!$D:$BF,COLUMNS($I501:AY501),0)/$I501)),"")</f>
        <v/>
      </c>
      <c r="AZ501" s="49" t="str">
        <f>IFERROR(IF($K501&lt;&gt;"SS",(VLOOKUP($D501,Customer_Demand!$D:$BF,COLUMNS($I501:AZ501),0)/$I501+VLOOKUP($D501,Customer_Demand!$D:$BF,COLUMNS($I501:AZ501),0)/$K501),(VLOOKUP($D501,Customer_Demand!$D:$BF,COLUMNS($I501:AZ501),0)/$I501)),"")</f>
        <v/>
      </c>
      <c r="BA501" s="49" t="str">
        <f>IFERROR(IF($K501&lt;&gt;"SS",(VLOOKUP($D501,Customer_Demand!$D:$BF,COLUMNS($I501:BA501),0)/$I501+VLOOKUP($D501,Customer_Demand!$D:$BF,COLUMNS($I501:BA501),0)/$K501),(VLOOKUP($D501,Customer_Demand!$D:$BF,COLUMNS($I501:BA501),0)/$I501)),"")</f>
        <v/>
      </c>
      <c r="BB501" s="49" t="str">
        <f>IFERROR(IF($K501&lt;&gt;"SS",(VLOOKUP($D501,Customer_Demand!$D:$BF,COLUMNS($I501:BB501),0)/$I501+VLOOKUP($D501,Customer_Demand!$D:$BF,COLUMNS($I501:BB501),0)/$K501),(VLOOKUP($D501,Customer_Demand!$D:$BF,COLUMNS($I501:BB501),0)/$I501)),"")</f>
        <v/>
      </c>
      <c r="BC501" s="49" t="str">
        <f>IFERROR(IF($K501&lt;&gt;"SS",(VLOOKUP($D501,Customer_Demand!$D:$BF,COLUMNS($I501:BC501),0)/$I501+VLOOKUP($D501,Customer_Demand!$D:$BF,COLUMNS($I501:BC501),0)/$K501),(VLOOKUP($D501,Customer_Demand!$D:$BF,COLUMNS($I501:BC501),0)/$I501)),"")</f>
        <v/>
      </c>
      <c r="BD501" s="49" t="str">
        <f>IFERROR(IF($K501&lt;&gt;"SS",(VLOOKUP($D501,Customer_Demand!$D:$BF,COLUMNS($I501:BD501),0)/$I501+VLOOKUP($D501,Customer_Demand!$D:$BF,COLUMNS($I501:BD501),0)/$K501),(VLOOKUP($D501,Customer_Demand!$D:$BF,COLUMNS($I501:BD501),0)/$I501)),"")</f>
        <v/>
      </c>
      <c r="BE501" s="49" t="str">
        <f>IFERROR(IF($K501&lt;&gt;"SS",(VLOOKUP($D501,Customer_Demand!$D:$BF,COLUMNS($I501:BE501),0)/$I501+VLOOKUP($D501,Customer_Demand!$D:$BF,COLUMNS($I501:BE501),0)/$K501),(VLOOKUP($D501,Customer_Demand!$D:$BF,COLUMNS($I501:BE501),0)/$I501)),"")</f>
        <v/>
      </c>
      <c r="BF501" s="49" t="str">
        <f>IFERROR(IF($K501&lt;&gt;"SS",(VLOOKUP($D501,Customer_Demand!$D:$BF,COLUMNS($I501:BF501),0)/$I501+VLOOKUP($D501,Customer_Demand!$D:$BF,COLUMNS($I501:BF501),0)/$K501),(VLOOKUP($D501,Customer_Demand!$D:$BF,COLUMNS($I501:BF501),0)/$I501)),"")</f>
        <v/>
      </c>
      <c r="BG501" s="49" t="str">
        <f>IFERROR(IF($K501&lt;&gt;"SS",(VLOOKUP($D501,Customer_Demand!$D:$BF,COLUMNS($I501:BG501),0)/$I501+VLOOKUP($D501,Customer_Demand!$D:$BF,COLUMNS($I501:BG501),0)/$K501),(VLOOKUP($D501,Customer_Demand!$D:$BF,COLUMNS($I501:BG501),0)/$I501)),"")</f>
        <v/>
      </c>
      <c r="BH501" s="49" t="str">
        <f>IFERROR(IF($K501&lt;&gt;"SS",(VLOOKUP($D501,Customer_Demand!$D:$BF,COLUMNS($I501:BH501),0)/$I501+VLOOKUP($D501,Customer_Demand!$D:$BF,COLUMNS($I501:BH501),0)/$K501),(VLOOKUP($D501,Customer_Demand!$D:$BF,COLUMNS($I501:BH501),0)/$I501)),"")</f>
        <v/>
      </c>
      <c r="BI501" s="49" t="str">
        <f>IFERROR(IF($K501&lt;&gt;"SS",(VLOOKUP($D501,Customer_Demand!$D:$BF,COLUMNS($I501:BI501),0)/$I501+VLOOKUP($D501,Customer_Demand!$D:$BF,COLUMNS($I501:BI501),0)/$K501),(VLOOKUP($D501,Customer_Demand!$D:$BF,COLUMNS($I501:BI501),0)/$I501)),"")</f>
        <v/>
      </c>
      <c r="BJ501" s="49" t="str">
        <f>IFERROR(IF($K501&lt;&gt;"SS",(VLOOKUP($D501,Customer_Demand!$D:$BF,COLUMNS($I501:BJ501),0)/$I501+VLOOKUP($D501,Customer_Demand!$D:$BF,COLUMNS($I501:BJ501),0)/$K501),(VLOOKUP($D501,Customer_Demand!$D:$BF,COLUMNS($I501:BJ501),0)/$I501)),"")</f>
        <v/>
      </c>
      <c r="BK501" s="50" t="str">
        <f>IFERROR(IF($K501&lt;&gt;"SS",(VLOOKUP($D501,Customer_Demand!$D:$BF,COLUMNS($I501:BK501),0)/$I501+VLOOKUP($D501,Customer_Demand!$D:$BF,COLUMNS($I501:BK501),0)/$K501),(VLOOKUP($D501,Customer_Demand!$D:$BF,COLUMNS($I501:BK501),0)/$I501)),"")</f>
        <v/>
      </c>
      <c r="BL501" s="18"/>
    </row>
    <row r="502" spans="2:64" x14ac:dyDescent="0.2">
      <c r="B502" s="12" t="str">
        <f t="shared" si="35"/>
        <v/>
      </c>
      <c r="C502" s="45" t="str">
        <f>IF((Customer_Demand!C502)&lt;&gt;"",Customer_Demand!C502,"")</f>
        <v/>
      </c>
      <c r="D502" s="45" t="str">
        <f>IF(C502&lt;&gt;"",Customer_Demand!D502,"")</f>
        <v/>
      </c>
      <c r="E502" s="51" t="str">
        <f>IF(C502&lt;&gt;"",Customer_Demand!E502,"")</f>
        <v/>
      </c>
      <c r="F502" s="47" t="str">
        <f>IF(C502&lt;&gt;"",VLOOKUP(D502,Customer_Demand!$D$5:$F$1005,3,0),"")</f>
        <v/>
      </c>
      <c r="G502" s="48" t="str">
        <f t="shared" si="32"/>
        <v/>
      </c>
      <c r="H502" s="48" t="str">
        <f t="shared" si="33"/>
        <v/>
      </c>
      <c r="I502" s="48" t="str">
        <f>IFERROR(IF(C502&lt;&gt;"",VLOOKUP($H502,SMT_Cycle_Time_Data!$F:$Q,4,0),""),"SGR Not Defined")</f>
        <v/>
      </c>
      <c r="J502" s="48" t="str">
        <f t="shared" si="34"/>
        <v/>
      </c>
      <c r="K502" s="48" t="str">
        <f>IF(C502&lt;&gt;"",IFERROR(VLOOKUP($J502,SMT_Cycle_Time_Data!$F:$Q,4,0),"SS"),"")</f>
        <v/>
      </c>
      <c r="L502" s="49" t="str">
        <f>IFERROR(IF($K502&lt;&gt;"SS",(VLOOKUP($D502,Customer_Demand!$D:$BF,COLUMNS($I502:L502),0)/$I502+VLOOKUP($D502,Customer_Demand!$D:$BF,COLUMNS($I502:L502),0)/$K502),(VLOOKUP($D502,Customer_Demand!$D:$BF,COLUMNS($I502:L502),0)/$I502)),"")</f>
        <v/>
      </c>
      <c r="M502" s="49" t="str">
        <f>IFERROR(IF($K502&lt;&gt;"SS",(VLOOKUP($D502,Customer_Demand!$D:$BF,COLUMNS($I502:M502),0)/$I502+VLOOKUP($D502,Customer_Demand!$D:$BF,COLUMNS($I502:M502),0)/$K502),(VLOOKUP($D502,Customer_Demand!$D:$BF,COLUMNS($I502:M502),0)/$I502)),"")</f>
        <v/>
      </c>
      <c r="N502" s="49" t="str">
        <f>IFERROR(IF($K502&lt;&gt;"SS",(VLOOKUP($D502,Customer_Demand!$D:$BF,COLUMNS($I502:N502),0)/$I502+VLOOKUP($D502,Customer_Demand!$D:$BF,COLUMNS($I502:N502),0)/$K502),(VLOOKUP($D502,Customer_Demand!$D:$BF,COLUMNS($I502:N502),0)/$I502)),"")</f>
        <v/>
      </c>
      <c r="O502" s="49" t="str">
        <f>IFERROR(IF($K502&lt;&gt;"SS",(VLOOKUP($D502,Customer_Demand!$D:$BF,COLUMNS($I502:O502),0)/$I502+VLOOKUP($D502,Customer_Demand!$D:$BF,COLUMNS($I502:O502),0)/$K502),(VLOOKUP($D502,Customer_Demand!$D:$BF,COLUMNS($I502:O502),0)/$I502)),"")</f>
        <v/>
      </c>
      <c r="P502" s="49" t="str">
        <f>IFERROR(IF($K502&lt;&gt;"SS",(VLOOKUP($D502,Customer_Demand!$D:$BF,COLUMNS($I502:P502),0)/$I502+VLOOKUP($D502,Customer_Demand!$D:$BF,COLUMNS($I502:P502),0)/$K502),(VLOOKUP($D502,Customer_Demand!$D:$BF,COLUMNS($I502:P502),0)/$I502)),"")</f>
        <v/>
      </c>
      <c r="Q502" s="49" t="str">
        <f>IFERROR(IF($K502&lt;&gt;"SS",(VLOOKUP($D502,Customer_Demand!$D:$BF,COLUMNS($I502:Q502),0)/$I502+VLOOKUP($D502,Customer_Demand!$D:$BF,COLUMNS($I502:Q502),0)/$K502),(VLOOKUP($D502,Customer_Demand!$D:$BF,COLUMNS($I502:Q502),0)/$I502)),"")</f>
        <v/>
      </c>
      <c r="R502" s="49" t="str">
        <f>IFERROR(IF($K502&lt;&gt;"SS",(VLOOKUP($D502,Customer_Demand!$D:$BF,COLUMNS($I502:R502),0)/$I502+VLOOKUP($D502,Customer_Demand!$D:$BF,COLUMNS($I502:R502),0)/$K502),(VLOOKUP($D502,Customer_Demand!$D:$BF,COLUMNS($I502:R502),0)/$I502)),"")</f>
        <v/>
      </c>
      <c r="S502" s="49" t="str">
        <f>IFERROR(IF($K502&lt;&gt;"SS",(VLOOKUP($D502,Customer_Demand!$D:$BF,COLUMNS($I502:S502),0)/$I502+VLOOKUP($D502,Customer_Demand!$D:$BF,COLUMNS($I502:S502),0)/$K502),(VLOOKUP($D502,Customer_Demand!$D:$BF,COLUMNS($I502:S502),0)/$I502)),"")</f>
        <v/>
      </c>
      <c r="T502" s="49" t="str">
        <f>IFERROR(IF($K502&lt;&gt;"SS",(VLOOKUP($D502,Customer_Demand!$D:$BF,COLUMNS($I502:T502),0)/$I502+VLOOKUP($D502,Customer_Demand!$D:$BF,COLUMNS($I502:T502),0)/$K502),(VLOOKUP($D502,Customer_Demand!$D:$BF,COLUMNS($I502:T502),0)/$I502)),"")</f>
        <v/>
      </c>
      <c r="U502" s="49" t="str">
        <f>IFERROR(IF($K502&lt;&gt;"SS",(VLOOKUP($D502,Customer_Demand!$D:$BF,COLUMNS($I502:U502),0)/$I502+VLOOKUP($D502,Customer_Demand!$D:$BF,COLUMNS($I502:U502),0)/$K502),(VLOOKUP($D502,Customer_Demand!$D:$BF,COLUMNS($I502:U502),0)/$I502)),"")</f>
        <v/>
      </c>
      <c r="V502" s="49" t="str">
        <f>IFERROR(IF($K502&lt;&gt;"SS",(VLOOKUP($D502,Customer_Demand!$D:$BF,COLUMNS($I502:V502),0)/$I502+VLOOKUP($D502,Customer_Demand!$D:$BF,COLUMNS($I502:V502),0)/$K502),(VLOOKUP($D502,Customer_Demand!$D:$BF,COLUMNS($I502:V502),0)/$I502)),"")</f>
        <v/>
      </c>
      <c r="W502" s="49" t="str">
        <f>IFERROR(IF($K502&lt;&gt;"SS",(VLOOKUP($D502,Customer_Demand!$D:$BF,COLUMNS($I502:W502),0)/$I502+VLOOKUP($D502,Customer_Demand!$D:$BF,COLUMNS($I502:W502),0)/$K502),(VLOOKUP($D502,Customer_Demand!$D:$BF,COLUMNS($I502:W502),0)/$I502)),"")</f>
        <v/>
      </c>
      <c r="X502" s="49" t="str">
        <f>IFERROR(IF($K502&lt;&gt;"SS",(VLOOKUP($D502,Customer_Demand!$D:$BF,COLUMNS($I502:X502),0)/$I502+VLOOKUP($D502,Customer_Demand!$D:$BF,COLUMNS($I502:X502),0)/$K502),(VLOOKUP($D502,Customer_Demand!$D:$BF,COLUMNS($I502:X502),0)/$I502)),"")</f>
        <v/>
      </c>
      <c r="Y502" s="49" t="str">
        <f>IFERROR(IF($K502&lt;&gt;"SS",(VLOOKUP($D502,Customer_Demand!$D:$BF,COLUMNS($I502:Y502),0)/$I502+VLOOKUP($D502,Customer_Demand!$D:$BF,COLUMNS($I502:Y502),0)/$K502),(VLOOKUP($D502,Customer_Demand!$D:$BF,COLUMNS($I502:Y502),0)/$I502)),"")</f>
        <v/>
      </c>
      <c r="Z502" s="49" t="str">
        <f>IFERROR(IF($K502&lt;&gt;"SS",(VLOOKUP($D502,Customer_Demand!$D:$BF,COLUMNS($I502:Z502),0)/$I502+VLOOKUP($D502,Customer_Demand!$D:$BF,COLUMNS($I502:Z502),0)/$K502),(VLOOKUP($D502,Customer_Demand!$D:$BF,COLUMNS($I502:Z502),0)/$I502)),"")</f>
        <v/>
      </c>
      <c r="AA502" s="49" t="str">
        <f>IFERROR(IF($K502&lt;&gt;"SS",(VLOOKUP($D502,Customer_Demand!$D:$BF,COLUMNS($I502:AA502),0)/$I502+VLOOKUP($D502,Customer_Demand!$D:$BF,COLUMNS($I502:AA502),0)/$K502),(VLOOKUP($D502,Customer_Demand!$D:$BF,COLUMNS($I502:AA502),0)/$I502)),"")</f>
        <v/>
      </c>
      <c r="AB502" s="49" t="str">
        <f>IFERROR(IF($K502&lt;&gt;"SS",(VLOOKUP($D502,Customer_Demand!$D:$BF,COLUMNS($I502:AB502),0)/$I502+VLOOKUP($D502,Customer_Demand!$D:$BF,COLUMNS($I502:AB502),0)/$K502),(VLOOKUP($D502,Customer_Demand!$D:$BF,COLUMNS($I502:AB502),0)/$I502)),"")</f>
        <v/>
      </c>
      <c r="AC502" s="49" t="str">
        <f>IFERROR(IF($K502&lt;&gt;"SS",(VLOOKUP($D502,Customer_Demand!$D:$BF,COLUMNS($I502:AC502),0)/$I502+VLOOKUP($D502,Customer_Demand!$D:$BF,COLUMNS($I502:AC502),0)/$K502),(VLOOKUP($D502,Customer_Demand!$D:$BF,COLUMNS($I502:AC502),0)/$I502)),"")</f>
        <v/>
      </c>
      <c r="AD502" s="49" t="str">
        <f>IFERROR(IF($K502&lt;&gt;"SS",(VLOOKUP($D502,Customer_Demand!$D:$BF,COLUMNS($I502:AD502),0)/$I502+VLOOKUP($D502,Customer_Demand!$D:$BF,COLUMNS($I502:AD502),0)/$K502),(VLOOKUP($D502,Customer_Demand!$D:$BF,COLUMNS($I502:AD502),0)/$I502)),"")</f>
        <v/>
      </c>
      <c r="AE502" s="49" t="str">
        <f>IFERROR(IF($K502&lt;&gt;"SS",(VLOOKUP($D502,Customer_Demand!$D:$BF,COLUMNS($I502:AE502),0)/$I502+VLOOKUP($D502,Customer_Demand!$D:$BF,COLUMNS($I502:AE502),0)/$K502),(VLOOKUP($D502,Customer_Demand!$D:$BF,COLUMNS($I502:AE502),0)/$I502)),"")</f>
        <v/>
      </c>
      <c r="AF502" s="49" t="str">
        <f>IFERROR(IF($K502&lt;&gt;"SS",(VLOOKUP($D502,Customer_Demand!$D:$BF,COLUMNS($I502:AF502),0)/$I502+VLOOKUP($D502,Customer_Demand!$D:$BF,COLUMNS($I502:AF502),0)/$K502),(VLOOKUP($D502,Customer_Demand!$D:$BF,COLUMNS($I502:AF502),0)/$I502)),"")</f>
        <v/>
      </c>
      <c r="AG502" s="49" t="str">
        <f>IFERROR(IF($K502&lt;&gt;"SS",(VLOOKUP($D502,Customer_Demand!$D:$BF,COLUMNS($I502:AG502),0)/$I502+VLOOKUP($D502,Customer_Demand!$D:$BF,COLUMNS($I502:AG502),0)/$K502),(VLOOKUP($D502,Customer_Demand!$D:$BF,COLUMNS($I502:AG502),0)/$I502)),"")</f>
        <v/>
      </c>
      <c r="AH502" s="49" t="str">
        <f>IFERROR(IF($K502&lt;&gt;"SS",(VLOOKUP($D502,Customer_Demand!$D:$BF,COLUMNS($I502:AH502),0)/$I502+VLOOKUP($D502,Customer_Demand!$D:$BF,COLUMNS($I502:AH502),0)/$K502),(VLOOKUP($D502,Customer_Demand!$D:$BF,COLUMNS($I502:AH502),0)/$I502)),"")</f>
        <v/>
      </c>
      <c r="AI502" s="49" t="str">
        <f>IFERROR(IF($K502&lt;&gt;"SS",(VLOOKUP($D502,Customer_Demand!$D:$BF,COLUMNS($I502:AI502),0)/$I502+VLOOKUP($D502,Customer_Demand!$D:$BF,COLUMNS($I502:AI502),0)/$K502),(VLOOKUP($D502,Customer_Demand!$D:$BF,COLUMNS($I502:AI502),0)/$I502)),"")</f>
        <v/>
      </c>
      <c r="AJ502" s="49" t="str">
        <f>IFERROR(IF($K502&lt;&gt;"SS",(VLOOKUP($D502,Customer_Demand!$D:$BF,COLUMNS($I502:AJ502),0)/$I502+VLOOKUP($D502,Customer_Demand!$D:$BF,COLUMNS($I502:AJ502),0)/$K502),(VLOOKUP($D502,Customer_Demand!$D:$BF,COLUMNS($I502:AJ502),0)/$I502)),"")</f>
        <v/>
      </c>
      <c r="AK502" s="49" t="str">
        <f>IFERROR(IF($K502&lt;&gt;"SS",(VLOOKUP($D502,Customer_Demand!$D:$BF,COLUMNS($I502:AK502),0)/$I502+VLOOKUP($D502,Customer_Demand!$D:$BF,COLUMNS($I502:AK502),0)/$K502),(VLOOKUP($D502,Customer_Demand!$D:$BF,COLUMNS($I502:AK502),0)/$I502)),"")</f>
        <v/>
      </c>
      <c r="AL502" s="49" t="str">
        <f>IFERROR(IF($K502&lt;&gt;"SS",(VLOOKUP($D502,Customer_Demand!$D:$BF,COLUMNS($I502:AL502),0)/$I502+VLOOKUP($D502,Customer_Demand!$D:$BF,COLUMNS($I502:AL502),0)/$K502),(VLOOKUP($D502,Customer_Demand!$D:$BF,COLUMNS($I502:AL502),0)/$I502)),"")</f>
        <v/>
      </c>
      <c r="AM502" s="49" t="str">
        <f>IFERROR(IF($K502&lt;&gt;"SS",(VLOOKUP($D502,Customer_Demand!$D:$BF,COLUMNS($I502:AM502),0)/$I502+VLOOKUP($D502,Customer_Demand!$D:$BF,COLUMNS($I502:AM502),0)/$K502),(VLOOKUP($D502,Customer_Demand!$D:$BF,COLUMNS($I502:AM502),0)/$I502)),"")</f>
        <v/>
      </c>
      <c r="AN502" s="49" t="str">
        <f>IFERROR(IF($K502&lt;&gt;"SS",(VLOOKUP($D502,Customer_Demand!$D:$BF,COLUMNS($I502:AN502),0)/$I502+VLOOKUP($D502,Customer_Demand!$D:$BF,COLUMNS($I502:AN502),0)/$K502),(VLOOKUP($D502,Customer_Demand!$D:$BF,COLUMNS($I502:AN502),0)/$I502)),"")</f>
        <v/>
      </c>
      <c r="AO502" s="49" t="str">
        <f>IFERROR(IF($K502&lt;&gt;"SS",(VLOOKUP($D502,Customer_Demand!$D:$BF,COLUMNS($I502:AO502),0)/$I502+VLOOKUP($D502,Customer_Demand!$D:$BF,COLUMNS($I502:AO502),0)/$K502),(VLOOKUP($D502,Customer_Demand!$D:$BF,COLUMNS($I502:AO502),0)/$I502)),"")</f>
        <v/>
      </c>
      <c r="AP502" s="49" t="str">
        <f>IFERROR(IF($K502&lt;&gt;"SS",(VLOOKUP($D502,Customer_Demand!$D:$BF,COLUMNS($I502:AP502),0)/$I502+VLOOKUP($D502,Customer_Demand!$D:$BF,COLUMNS($I502:AP502),0)/$K502),(VLOOKUP($D502,Customer_Demand!$D:$BF,COLUMNS($I502:AP502),0)/$I502)),"")</f>
        <v/>
      </c>
      <c r="AQ502" s="49" t="str">
        <f>IFERROR(IF($K502&lt;&gt;"SS",(VLOOKUP($D502,Customer_Demand!$D:$BF,COLUMNS($I502:AQ502),0)/$I502+VLOOKUP($D502,Customer_Demand!$D:$BF,COLUMNS($I502:AQ502),0)/$K502),(VLOOKUP($D502,Customer_Demand!$D:$BF,COLUMNS($I502:AQ502),0)/$I502)),"")</f>
        <v/>
      </c>
      <c r="AR502" s="49" t="str">
        <f>IFERROR(IF($K502&lt;&gt;"SS",(VLOOKUP($D502,Customer_Demand!$D:$BF,COLUMNS($I502:AR502),0)/$I502+VLOOKUP($D502,Customer_Demand!$D:$BF,COLUMNS($I502:AR502),0)/$K502),(VLOOKUP($D502,Customer_Demand!$D:$BF,COLUMNS($I502:AR502),0)/$I502)),"")</f>
        <v/>
      </c>
      <c r="AS502" s="49" t="str">
        <f>IFERROR(IF($K502&lt;&gt;"SS",(VLOOKUP($D502,Customer_Demand!$D:$BF,COLUMNS($I502:AS502),0)/$I502+VLOOKUP($D502,Customer_Demand!$D:$BF,COLUMNS($I502:AS502),0)/$K502),(VLOOKUP($D502,Customer_Demand!$D:$BF,COLUMNS($I502:AS502),0)/$I502)),"")</f>
        <v/>
      </c>
      <c r="AT502" s="49" t="str">
        <f>IFERROR(IF($K502&lt;&gt;"SS",(VLOOKUP($D502,Customer_Demand!$D:$BF,COLUMNS($I502:AT502),0)/$I502+VLOOKUP($D502,Customer_Demand!$D:$BF,COLUMNS($I502:AT502),0)/$K502),(VLOOKUP($D502,Customer_Demand!$D:$BF,COLUMNS($I502:AT502),0)/$I502)),"")</f>
        <v/>
      </c>
      <c r="AU502" s="49" t="str">
        <f>IFERROR(IF($K502&lt;&gt;"SS",(VLOOKUP($D502,Customer_Demand!$D:$BF,COLUMNS($I502:AU502),0)/$I502+VLOOKUP($D502,Customer_Demand!$D:$BF,COLUMNS($I502:AU502),0)/$K502),(VLOOKUP($D502,Customer_Demand!$D:$BF,COLUMNS($I502:AU502),0)/$I502)),"")</f>
        <v/>
      </c>
      <c r="AV502" s="49" t="str">
        <f>IFERROR(IF($K502&lt;&gt;"SS",(VLOOKUP($D502,Customer_Demand!$D:$BF,COLUMNS($I502:AV502),0)/$I502+VLOOKUP($D502,Customer_Demand!$D:$BF,COLUMNS($I502:AV502),0)/$K502),(VLOOKUP($D502,Customer_Demand!$D:$BF,COLUMNS($I502:AV502),0)/$I502)),"")</f>
        <v/>
      </c>
      <c r="AW502" s="49" t="str">
        <f>IFERROR(IF($K502&lt;&gt;"SS",(VLOOKUP($D502,Customer_Demand!$D:$BF,COLUMNS($I502:AW502),0)/$I502+VLOOKUP($D502,Customer_Demand!$D:$BF,COLUMNS($I502:AW502),0)/$K502),(VLOOKUP($D502,Customer_Demand!$D:$BF,COLUMNS($I502:AW502),0)/$I502)),"")</f>
        <v/>
      </c>
      <c r="AX502" s="49" t="str">
        <f>IFERROR(IF($K502&lt;&gt;"SS",(VLOOKUP($D502,Customer_Demand!$D:$BF,COLUMNS($I502:AX502),0)/$I502+VLOOKUP($D502,Customer_Demand!$D:$BF,COLUMNS($I502:AX502),0)/$K502),(VLOOKUP($D502,Customer_Demand!$D:$BF,COLUMNS($I502:AX502),0)/$I502)),"")</f>
        <v/>
      </c>
      <c r="AY502" s="49" t="str">
        <f>IFERROR(IF($K502&lt;&gt;"SS",(VLOOKUP($D502,Customer_Demand!$D:$BF,COLUMNS($I502:AY502),0)/$I502+VLOOKUP($D502,Customer_Demand!$D:$BF,COLUMNS($I502:AY502),0)/$K502),(VLOOKUP($D502,Customer_Demand!$D:$BF,COLUMNS($I502:AY502),0)/$I502)),"")</f>
        <v/>
      </c>
      <c r="AZ502" s="49" t="str">
        <f>IFERROR(IF($K502&lt;&gt;"SS",(VLOOKUP($D502,Customer_Demand!$D:$BF,COLUMNS($I502:AZ502),0)/$I502+VLOOKUP($D502,Customer_Demand!$D:$BF,COLUMNS($I502:AZ502),0)/$K502),(VLOOKUP($D502,Customer_Demand!$D:$BF,COLUMNS($I502:AZ502),0)/$I502)),"")</f>
        <v/>
      </c>
      <c r="BA502" s="49" t="str">
        <f>IFERROR(IF($K502&lt;&gt;"SS",(VLOOKUP($D502,Customer_Demand!$D:$BF,COLUMNS($I502:BA502),0)/$I502+VLOOKUP($D502,Customer_Demand!$D:$BF,COLUMNS($I502:BA502),0)/$K502),(VLOOKUP($D502,Customer_Demand!$D:$BF,COLUMNS($I502:BA502),0)/$I502)),"")</f>
        <v/>
      </c>
      <c r="BB502" s="49" t="str">
        <f>IFERROR(IF($K502&lt;&gt;"SS",(VLOOKUP($D502,Customer_Demand!$D:$BF,COLUMNS($I502:BB502),0)/$I502+VLOOKUP($D502,Customer_Demand!$D:$BF,COLUMNS($I502:BB502),0)/$K502),(VLOOKUP($D502,Customer_Demand!$D:$BF,COLUMNS($I502:BB502),0)/$I502)),"")</f>
        <v/>
      </c>
      <c r="BC502" s="49" t="str">
        <f>IFERROR(IF($K502&lt;&gt;"SS",(VLOOKUP($D502,Customer_Demand!$D:$BF,COLUMNS($I502:BC502),0)/$I502+VLOOKUP($D502,Customer_Demand!$D:$BF,COLUMNS($I502:BC502),0)/$K502),(VLOOKUP($D502,Customer_Demand!$D:$BF,COLUMNS($I502:BC502),0)/$I502)),"")</f>
        <v/>
      </c>
      <c r="BD502" s="49" t="str">
        <f>IFERROR(IF($K502&lt;&gt;"SS",(VLOOKUP($D502,Customer_Demand!$D:$BF,COLUMNS($I502:BD502),0)/$I502+VLOOKUP($D502,Customer_Demand!$D:$BF,COLUMNS($I502:BD502),0)/$K502),(VLOOKUP($D502,Customer_Demand!$D:$BF,COLUMNS($I502:BD502),0)/$I502)),"")</f>
        <v/>
      </c>
      <c r="BE502" s="49" t="str">
        <f>IFERROR(IF($K502&lt;&gt;"SS",(VLOOKUP($D502,Customer_Demand!$D:$BF,COLUMNS($I502:BE502),0)/$I502+VLOOKUP($D502,Customer_Demand!$D:$BF,COLUMNS($I502:BE502),0)/$K502),(VLOOKUP($D502,Customer_Demand!$D:$BF,COLUMNS($I502:BE502),0)/$I502)),"")</f>
        <v/>
      </c>
      <c r="BF502" s="49" t="str">
        <f>IFERROR(IF($K502&lt;&gt;"SS",(VLOOKUP($D502,Customer_Demand!$D:$BF,COLUMNS($I502:BF502),0)/$I502+VLOOKUP($D502,Customer_Demand!$D:$BF,COLUMNS($I502:BF502),0)/$K502),(VLOOKUP($D502,Customer_Demand!$D:$BF,COLUMNS($I502:BF502),0)/$I502)),"")</f>
        <v/>
      </c>
      <c r="BG502" s="49" t="str">
        <f>IFERROR(IF($K502&lt;&gt;"SS",(VLOOKUP($D502,Customer_Demand!$D:$BF,COLUMNS($I502:BG502),0)/$I502+VLOOKUP($D502,Customer_Demand!$D:$BF,COLUMNS($I502:BG502),0)/$K502),(VLOOKUP($D502,Customer_Demand!$D:$BF,COLUMNS($I502:BG502),0)/$I502)),"")</f>
        <v/>
      </c>
      <c r="BH502" s="49" t="str">
        <f>IFERROR(IF($K502&lt;&gt;"SS",(VLOOKUP($D502,Customer_Demand!$D:$BF,COLUMNS($I502:BH502),0)/$I502+VLOOKUP($D502,Customer_Demand!$D:$BF,COLUMNS($I502:BH502),0)/$K502),(VLOOKUP($D502,Customer_Demand!$D:$BF,COLUMNS($I502:BH502),0)/$I502)),"")</f>
        <v/>
      </c>
      <c r="BI502" s="49" t="str">
        <f>IFERROR(IF($K502&lt;&gt;"SS",(VLOOKUP($D502,Customer_Demand!$D:$BF,COLUMNS($I502:BI502),0)/$I502+VLOOKUP($D502,Customer_Demand!$D:$BF,COLUMNS($I502:BI502),0)/$K502),(VLOOKUP($D502,Customer_Demand!$D:$BF,COLUMNS($I502:BI502),0)/$I502)),"")</f>
        <v/>
      </c>
      <c r="BJ502" s="49" t="str">
        <f>IFERROR(IF($K502&lt;&gt;"SS",(VLOOKUP($D502,Customer_Demand!$D:$BF,COLUMNS($I502:BJ502),0)/$I502+VLOOKUP($D502,Customer_Demand!$D:$BF,COLUMNS($I502:BJ502),0)/$K502),(VLOOKUP($D502,Customer_Demand!$D:$BF,COLUMNS($I502:BJ502),0)/$I502)),"")</f>
        <v/>
      </c>
      <c r="BK502" s="50" t="str">
        <f>IFERROR(IF($K502&lt;&gt;"SS",(VLOOKUP($D502,Customer_Demand!$D:$BF,COLUMNS($I502:BK502),0)/$I502+VLOOKUP($D502,Customer_Demand!$D:$BF,COLUMNS($I502:BK502),0)/$K502),(VLOOKUP($D502,Customer_Demand!$D:$BF,COLUMNS($I502:BK502),0)/$I502)),"")</f>
        <v/>
      </c>
      <c r="BL502" s="18"/>
    </row>
    <row r="503" spans="2:64" x14ac:dyDescent="0.2">
      <c r="B503" s="12" t="str">
        <f t="shared" si="35"/>
        <v/>
      </c>
      <c r="C503" s="45" t="str">
        <f>IF((Customer_Demand!C503)&lt;&gt;"",Customer_Demand!C503,"")</f>
        <v/>
      </c>
      <c r="D503" s="45" t="str">
        <f>IF(C503&lt;&gt;"",Customer_Demand!D503,"")</f>
        <v/>
      </c>
      <c r="E503" s="51" t="str">
        <f>IF(C503&lt;&gt;"",Customer_Demand!E503,"")</f>
        <v/>
      </c>
      <c r="F503" s="47" t="str">
        <f>IF(C503&lt;&gt;"",VLOOKUP(D503,Customer_Demand!$D$5:$F$1005,3,0),"")</f>
        <v/>
      </c>
      <c r="G503" s="48" t="str">
        <f t="shared" si="32"/>
        <v/>
      </c>
      <c r="H503" s="48" t="str">
        <f t="shared" si="33"/>
        <v/>
      </c>
      <c r="I503" s="48" t="str">
        <f>IFERROR(IF(C503&lt;&gt;"",VLOOKUP($H503,SMT_Cycle_Time_Data!$F:$Q,4,0),""),"SGR Not Defined")</f>
        <v/>
      </c>
      <c r="J503" s="48" t="str">
        <f t="shared" si="34"/>
        <v/>
      </c>
      <c r="K503" s="48" t="str">
        <f>IF(C503&lt;&gt;"",IFERROR(VLOOKUP($J503,SMT_Cycle_Time_Data!$F:$Q,4,0),"SS"),"")</f>
        <v/>
      </c>
      <c r="L503" s="49" t="str">
        <f>IFERROR(IF($K503&lt;&gt;"SS",(VLOOKUP($D503,Customer_Demand!$D:$BF,COLUMNS($I503:L503),0)/$I503+VLOOKUP($D503,Customer_Demand!$D:$BF,COLUMNS($I503:L503),0)/$K503),(VLOOKUP($D503,Customer_Demand!$D:$BF,COLUMNS($I503:L503),0)/$I503)),"")</f>
        <v/>
      </c>
      <c r="M503" s="49" t="str">
        <f>IFERROR(IF($K503&lt;&gt;"SS",(VLOOKUP($D503,Customer_Demand!$D:$BF,COLUMNS($I503:M503),0)/$I503+VLOOKUP($D503,Customer_Demand!$D:$BF,COLUMNS($I503:M503),0)/$K503),(VLOOKUP($D503,Customer_Demand!$D:$BF,COLUMNS($I503:M503),0)/$I503)),"")</f>
        <v/>
      </c>
      <c r="N503" s="49" t="str">
        <f>IFERROR(IF($K503&lt;&gt;"SS",(VLOOKUP($D503,Customer_Demand!$D:$BF,COLUMNS($I503:N503),0)/$I503+VLOOKUP($D503,Customer_Demand!$D:$BF,COLUMNS($I503:N503),0)/$K503),(VLOOKUP($D503,Customer_Demand!$D:$BF,COLUMNS($I503:N503),0)/$I503)),"")</f>
        <v/>
      </c>
      <c r="O503" s="49" t="str">
        <f>IFERROR(IF($K503&lt;&gt;"SS",(VLOOKUP($D503,Customer_Demand!$D:$BF,COLUMNS($I503:O503),0)/$I503+VLOOKUP($D503,Customer_Demand!$D:$BF,COLUMNS($I503:O503),0)/$K503),(VLOOKUP($D503,Customer_Demand!$D:$BF,COLUMNS($I503:O503),0)/$I503)),"")</f>
        <v/>
      </c>
      <c r="P503" s="49" t="str">
        <f>IFERROR(IF($K503&lt;&gt;"SS",(VLOOKUP($D503,Customer_Demand!$D:$BF,COLUMNS($I503:P503),0)/$I503+VLOOKUP($D503,Customer_Demand!$D:$BF,COLUMNS($I503:P503),0)/$K503),(VLOOKUP($D503,Customer_Demand!$D:$BF,COLUMNS($I503:P503),0)/$I503)),"")</f>
        <v/>
      </c>
      <c r="Q503" s="49" t="str">
        <f>IFERROR(IF($K503&lt;&gt;"SS",(VLOOKUP($D503,Customer_Demand!$D:$BF,COLUMNS($I503:Q503),0)/$I503+VLOOKUP($D503,Customer_Demand!$D:$BF,COLUMNS($I503:Q503),0)/$K503),(VLOOKUP($D503,Customer_Demand!$D:$BF,COLUMNS($I503:Q503),0)/$I503)),"")</f>
        <v/>
      </c>
      <c r="R503" s="49" t="str">
        <f>IFERROR(IF($K503&lt;&gt;"SS",(VLOOKUP($D503,Customer_Demand!$D:$BF,COLUMNS($I503:R503),0)/$I503+VLOOKUP($D503,Customer_Demand!$D:$BF,COLUMNS($I503:R503),0)/$K503),(VLOOKUP($D503,Customer_Demand!$D:$BF,COLUMNS($I503:R503),0)/$I503)),"")</f>
        <v/>
      </c>
      <c r="S503" s="49" t="str">
        <f>IFERROR(IF($K503&lt;&gt;"SS",(VLOOKUP($D503,Customer_Demand!$D:$BF,COLUMNS($I503:S503),0)/$I503+VLOOKUP($D503,Customer_Demand!$D:$BF,COLUMNS($I503:S503),0)/$K503),(VLOOKUP($D503,Customer_Demand!$D:$BF,COLUMNS($I503:S503),0)/$I503)),"")</f>
        <v/>
      </c>
      <c r="T503" s="49" t="str">
        <f>IFERROR(IF($K503&lt;&gt;"SS",(VLOOKUP($D503,Customer_Demand!$D:$BF,COLUMNS($I503:T503),0)/$I503+VLOOKUP($D503,Customer_Demand!$D:$BF,COLUMNS($I503:T503),0)/$K503),(VLOOKUP($D503,Customer_Demand!$D:$BF,COLUMNS($I503:T503),0)/$I503)),"")</f>
        <v/>
      </c>
      <c r="U503" s="49" t="str">
        <f>IFERROR(IF($K503&lt;&gt;"SS",(VLOOKUP($D503,Customer_Demand!$D:$BF,COLUMNS($I503:U503),0)/$I503+VLOOKUP($D503,Customer_Demand!$D:$BF,COLUMNS($I503:U503),0)/$K503),(VLOOKUP($D503,Customer_Demand!$D:$BF,COLUMNS($I503:U503),0)/$I503)),"")</f>
        <v/>
      </c>
      <c r="V503" s="49" t="str">
        <f>IFERROR(IF($K503&lt;&gt;"SS",(VLOOKUP($D503,Customer_Demand!$D:$BF,COLUMNS($I503:V503),0)/$I503+VLOOKUP($D503,Customer_Demand!$D:$BF,COLUMNS($I503:V503),0)/$K503),(VLOOKUP($D503,Customer_Demand!$D:$BF,COLUMNS($I503:V503),0)/$I503)),"")</f>
        <v/>
      </c>
      <c r="W503" s="49" t="str">
        <f>IFERROR(IF($K503&lt;&gt;"SS",(VLOOKUP($D503,Customer_Demand!$D:$BF,COLUMNS($I503:W503),0)/$I503+VLOOKUP($D503,Customer_Demand!$D:$BF,COLUMNS($I503:W503),0)/$K503),(VLOOKUP($D503,Customer_Demand!$D:$BF,COLUMNS($I503:W503),0)/$I503)),"")</f>
        <v/>
      </c>
      <c r="X503" s="49" t="str">
        <f>IFERROR(IF($K503&lt;&gt;"SS",(VLOOKUP($D503,Customer_Demand!$D:$BF,COLUMNS($I503:X503),0)/$I503+VLOOKUP($D503,Customer_Demand!$D:$BF,COLUMNS($I503:X503),0)/$K503),(VLOOKUP($D503,Customer_Demand!$D:$BF,COLUMNS($I503:X503),0)/$I503)),"")</f>
        <v/>
      </c>
      <c r="Y503" s="49" t="str">
        <f>IFERROR(IF($K503&lt;&gt;"SS",(VLOOKUP($D503,Customer_Demand!$D:$BF,COLUMNS($I503:Y503),0)/$I503+VLOOKUP($D503,Customer_Demand!$D:$BF,COLUMNS($I503:Y503),0)/$K503),(VLOOKUP($D503,Customer_Demand!$D:$BF,COLUMNS($I503:Y503),0)/$I503)),"")</f>
        <v/>
      </c>
      <c r="Z503" s="49" t="str">
        <f>IFERROR(IF($K503&lt;&gt;"SS",(VLOOKUP($D503,Customer_Demand!$D:$BF,COLUMNS($I503:Z503),0)/$I503+VLOOKUP($D503,Customer_Demand!$D:$BF,COLUMNS($I503:Z503),0)/$K503),(VLOOKUP($D503,Customer_Demand!$D:$BF,COLUMNS($I503:Z503),0)/$I503)),"")</f>
        <v/>
      </c>
      <c r="AA503" s="49" t="str">
        <f>IFERROR(IF($K503&lt;&gt;"SS",(VLOOKUP($D503,Customer_Demand!$D:$BF,COLUMNS($I503:AA503),0)/$I503+VLOOKUP($D503,Customer_Demand!$D:$BF,COLUMNS($I503:AA503),0)/$K503),(VLOOKUP($D503,Customer_Demand!$D:$BF,COLUMNS($I503:AA503),0)/$I503)),"")</f>
        <v/>
      </c>
      <c r="AB503" s="49" t="str">
        <f>IFERROR(IF($K503&lt;&gt;"SS",(VLOOKUP($D503,Customer_Demand!$D:$BF,COLUMNS($I503:AB503),0)/$I503+VLOOKUP($D503,Customer_Demand!$D:$BF,COLUMNS($I503:AB503),0)/$K503),(VLOOKUP($D503,Customer_Demand!$D:$BF,COLUMNS($I503:AB503),0)/$I503)),"")</f>
        <v/>
      </c>
      <c r="AC503" s="49" t="str">
        <f>IFERROR(IF($K503&lt;&gt;"SS",(VLOOKUP($D503,Customer_Demand!$D:$BF,COLUMNS($I503:AC503),0)/$I503+VLOOKUP($D503,Customer_Demand!$D:$BF,COLUMNS($I503:AC503),0)/$K503),(VLOOKUP($D503,Customer_Demand!$D:$BF,COLUMNS($I503:AC503),0)/$I503)),"")</f>
        <v/>
      </c>
      <c r="AD503" s="49" t="str">
        <f>IFERROR(IF($K503&lt;&gt;"SS",(VLOOKUP($D503,Customer_Demand!$D:$BF,COLUMNS($I503:AD503),0)/$I503+VLOOKUP($D503,Customer_Demand!$D:$BF,COLUMNS($I503:AD503),0)/$K503),(VLOOKUP($D503,Customer_Demand!$D:$BF,COLUMNS($I503:AD503),0)/$I503)),"")</f>
        <v/>
      </c>
      <c r="AE503" s="49" t="str">
        <f>IFERROR(IF($K503&lt;&gt;"SS",(VLOOKUP($D503,Customer_Demand!$D:$BF,COLUMNS($I503:AE503),0)/$I503+VLOOKUP($D503,Customer_Demand!$D:$BF,COLUMNS($I503:AE503),0)/$K503),(VLOOKUP($D503,Customer_Demand!$D:$BF,COLUMNS($I503:AE503),0)/$I503)),"")</f>
        <v/>
      </c>
      <c r="AF503" s="49" t="str">
        <f>IFERROR(IF($K503&lt;&gt;"SS",(VLOOKUP($D503,Customer_Demand!$D:$BF,COLUMNS($I503:AF503),0)/$I503+VLOOKUP($D503,Customer_Demand!$D:$BF,COLUMNS($I503:AF503),0)/$K503),(VLOOKUP($D503,Customer_Demand!$D:$BF,COLUMNS($I503:AF503),0)/$I503)),"")</f>
        <v/>
      </c>
      <c r="AG503" s="49" t="str">
        <f>IFERROR(IF($K503&lt;&gt;"SS",(VLOOKUP($D503,Customer_Demand!$D:$BF,COLUMNS($I503:AG503),0)/$I503+VLOOKUP($D503,Customer_Demand!$D:$BF,COLUMNS($I503:AG503),0)/$K503),(VLOOKUP($D503,Customer_Demand!$D:$BF,COLUMNS($I503:AG503),0)/$I503)),"")</f>
        <v/>
      </c>
      <c r="AH503" s="49" t="str">
        <f>IFERROR(IF($K503&lt;&gt;"SS",(VLOOKUP($D503,Customer_Demand!$D:$BF,COLUMNS($I503:AH503),0)/$I503+VLOOKUP($D503,Customer_Demand!$D:$BF,COLUMNS($I503:AH503),0)/$K503),(VLOOKUP($D503,Customer_Demand!$D:$BF,COLUMNS($I503:AH503),0)/$I503)),"")</f>
        <v/>
      </c>
      <c r="AI503" s="49" t="str">
        <f>IFERROR(IF($K503&lt;&gt;"SS",(VLOOKUP($D503,Customer_Demand!$D:$BF,COLUMNS($I503:AI503),0)/$I503+VLOOKUP($D503,Customer_Demand!$D:$BF,COLUMNS($I503:AI503),0)/$K503),(VLOOKUP($D503,Customer_Demand!$D:$BF,COLUMNS($I503:AI503),0)/$I503)),"")</f>
        <v/>
      </c>
      <c r="AJ503" s="49" t="str">
        <f>IFERROR(IF($K503&lt;&gt;"SS",(VLOOKUP($D503,Customer_Demand!$D:$BF,COLUMNS($I503:AJ503),0)/$I503+VLOOKUP($D503,Customer_Demand!$D:$BF,COLUMNS($I503:AJ503),0)/$K503),(VLOOKUP($D503,Customer_Demand!$D:$BF,COLUMNS($I503:AJ503),0)/$I503)),"")</f>
        <v/>
      </c>
      <c r="AK503" s="49" t="str">
        <f>IFERROR(IF($K503&lt;&gt;"SS",(VLOOKUP($D503,Customer_Demand!$D:$BF,COLUMNS($I503:AK503),0)/$I503+VLOOKUP($D503,Customer_Demand!$D:$BF,COLUMNS($I503:AK503),0)/$K503),(VLOOKUP($D503,Customer_Demand!$D:$BF,COLUMNS($I503:AK503),0)/$I503)),"")</f>
        <v/>
      </c>
      <c r="AL503" s="49" t="str">
        <f>IFERROR(IF($K503&lt;&gt;"SS",(VLOOKUP($D503,Customer_Demand!$D:$BF,COLUMNS($I503:AL503),0)/$I503+VLOOKUP($D503,Customer_Demand!$D:$BF,COLUMNS($I503:AL503),0)/$K503),(VLOOKUP($D503,Customer_Demand!$D:$BF,COLUMNS($I503:AL503),0)/$I503)),"")</f>
        <v/>
      </c>
      <c r="AM503" s="49" t="str">
        <f>IFERROR(IF($K503&lt;&gt;"SS",(VLOOKUP($D503,Customer_Demand!$D:$BF,COLUMNS($I503:AM503),0)/$I503+VLOOKUP($D503,Customer_Demand!$D:$BF,COLUMNS($I503:AM503),0)/$K503),(VLOOKUP($D503,Customer_Demand!$D:$BF,COLUMNS($I503:AM503),0)/$I503)),"")</f>
        <v/>
      </c>
      <c r="AN503" s="49" t="str">
        <f>IFERROR(IF($K503&lt;&gt;"SS",(VLOOKUP($D503,Customer_Demand!$D:$BF,COLUMNS($I503:AN503),0)/$I503+VLOOKUP($D503,Customer_Demand!$D:$BF,COLUMNS($I503:AN503),0)/$K503),(VLOOKUP($D503,Customer_Demand!$D:$BF,COLUMNS($I503:AN503),0)/$I503)),"")</f>
        <v/>
      </c>
      <c r="AO503" s="49" t="str">
        <f>IFERROR(IF($K503&lt;&gt;"SS",(VLOOKUP($D503,Customer_Demand!$D:$BF,COLUMNS($I503:AO503),0)/$I503+VLOOKUP($D503,Customer_Demand!$D:$BF,COLUMNS($I503:AO503),0)/$K503),(VLOOKUP($D503,Customer_Demand!$D:$BF,COLUMNS($I503:AO503),0)/$I503)),"")</f>
        <v/>
      </c>
      <c r="AP503" s="49" t="str">
        <f>IFERROR(IF($K503&lt;&gt;"SS",(VLOOKUP($D503,Customer_Demand!$D:$BF,COLUMNS($I503:AP503),0)/$I503+VLOOKUP($D503,Customer_Demand!$D:$BF,COLUMNS($I503:AP503),0)/$K503),(VLOOKUP($D503,Customer_Demand!$D:$BF,COLUMNS($I503:AP503),0)/$I503)),"")</f>
        <v/>
      </c>
      <c r="AQ503" s="49" t="str">
        <f>IFERROR(IF($K503&lt;&gt;"SS",(VLOOKUP($D503,Customer_Demand!$D:$BF,COLUMNS($I503:AQ503),0)/$I503+VLOOKUP($D503,Customer_Demand!$D:$BF,COLUMNS($I503:AQ503),0)/$K503),(VLOOKUP($D503,Customer_Demand!$D:$BF,COLUMNS($I503:AQ503),0)/$I503)),"")</f>
        <v/>
      </c>
      <c r="AR503" s="49" t="str">
        <f>IFERROR(IF($K503&lt;&gt;"SS",(VLOOKUP($D503,Customer_Demand!$D:$BF,COLUMNS($I503:AR503),0)/$I503+VLOOKUP($D503,Customer_Demand!$D:$BF,COLUMNS($I503:AR503),0)/$K503),(VLOOKUP($D503,Customer_Demand!$D:$BF,COLUMNS($I503:AR503),0)/$I503)),"")</f>
        <v/>
      </c>
      <c r="AS503" s="49" t="str">
        <f>IFERROR(IF($K503&lt;&gt;"SS",(VLOOKUP($D503,Customer_Demand!$D:$BF,COLUMNS($I503:AS503),0)/$I503+VLOOKUP($D503,Customer_Demand!$D:$BF,COLUMNS($I503:AS503),0)/$K503),(VLOOKUP($D503,Customer_Demand!$D:$BF,COLUMNS($I503:AS503),0)/$I503)),"")</f>
        <v/>
      </c>
      <c r="AT503" s="49" t="str">
        <f>IFERROR(IF($K503&lt;&gt;"SS",(VLOOKUP($D503,Customer_Demand!$D:$BF,COLUMNS($I503:AT503),0)/$I503+VLOOKUP($D503,Customer_Demand!$D:$BF,COLUMNS($I503:AT503),0)/$K503),(VLOOKUP($D503,Customer_Demand!$D:$BF,COLUMNS($I503:AT503),0)/$I503)),"")</f>
        <v/>
      </c>
      <c r="AU503" s="49" t="str">
        <f>IFERROR(IF($K503&lt;&gt;"SS",(VLOOKUP($D503,Customer_Demand!$D:$BF,COLUMNS($I503:AU503),0)/$I503+VLOOKUP($D503,Customer_Demand!$D:$BF,COLUMNS($I503:AU503),0)/$K503),(VLOOKUP($D503,Customer_Demand!$D:$BF,COLUMNS($I503:AU503),0)/$I503)),"")</f>
        <v/>
      </c>
      <c r="AV503" s="49" t="str">
        <f>IFERROR(IF($K503&lt;&gt;"SS",(VLOOKUP($D503,Customer_Demand!$D:$BF,COLUMNS($I503:AV503),0)/$I503+VLOOKUP($D503,Customer_Demand!$D:$BF,COLUMNS($I503:AV503),0)/$K503),(VLOOKUP($D503,Customer_Demand!$D:$BF,COLUMNS($I503:AV503),0)/$I503)),"")</f>
        <v/>
      </c>
      <c r="AW503" s="49" t="str">
        <f>IFERROR(IF($K503&lt;&gt;"SS",(VLOOKUP($D503,Customer_Demand!$D:$BF,COLUMNS($I503:AW503),0)/$I503+VLOOKUP($D503,Customer_Demand!$D:$BF,COLUMNS($I503:AW503),0)/$K503),(VLOOKUP($D503,Customer_Demand!$D:$BF,COLUMNS($I503:AW503),0)/$I503)),"")</f>
        <v/>
      </c>
      <c r="AX503" s="49" t="str">
        <f>IFERROR(IF($K503&lt;&gt;"SS",(VLOOKUP($D503,Customer_Demand!$D:$BF,COLUMNS($I503:AX503),0)/$I503+VLOOKUP($D503,Customer_Demand!$D:$BF,COLUMNS($I503:AX503),0)/$K503),(VLOOKUP($D503,Customer_Demand!$D:$BF,COLUMNS($I503:AX503),0)/$I503)),"")</f>
        <v/>
      </c>
      <c r="AY503" s="49" t="str">
        <f>IFERROR(IF($K503&lt;&gt;"SS",(VLOOKUP($D503,Customer_Demand!$D:$BF,COLUMNS($I503:AY503),0)/$I503+VLOOKUP($D503,Customer_Demand!$D:$BF,COLUMNS($I503:AY503),0)/$K503),(VLOOKUP($D503,Customer_Demand!$D:$BF,COLUMNS($I503:AY503),0)/$I503)),"")</f>
        <v/>
      </c>
      <c r="AZ503" s="49" t="str">
        <f>IFERROR(IF($K503&lt;&gt;"SS",(VLOOKUP($D503,Customer_Demand!$D:$BF,COLUMNS($I503:AZ503),0)/$I503+VLOOKUP($D503,Customer_Demand!$D:$BF,COLUMNS($I503:AZ503),0)/$K503),(VLOOKUP($D503,Customer_Demand!$D:$BF,COLUMNS($I503:AZ503),0)/$I503)),"")</f>
        <v/>
      </c>
      <c r="BA503" s="49" t="str">
        <f>IFERROR(IF($K503&lt;&gt;"SS",(VLOOKUP($D503,Customer_Demand!$D:$BF,COLUMNS($I503:BA503),0)/$I503+VLOOKUP($D503,Customer_Demand!$D:$BF,COLUMNS($I503:BA503),0)/$K503),(VLOOKUP($D503,Customer_Demand!$D:$BF,COLUMNS($I503:BA503),0)/$I503)),"")</f>
        <v/>
      </c>
      <c r="BB503" s="49" t="str">
        <f>IFERROR(IF($K503&lt;&gt;"SS",(VLOOKUP($D503,Customer_Demand!$D:$BF,COLUMNS($I503:BB503),0)/$I503+VLOOKUP($D503,Customer_Demand!$D:$BF,COLUMNS($I503:BB503),0)/$K503),(VLOOKUP($D503,Customer_Demand!$D:$BF,COLUMNS($I503:BB503),0)/$I503)),"")</f>
        <v/>
      </c>
      <c r="BC503" s="49" t="str">
        <f>IFERROR(IF($K503&lt;&gt;"SS",(VLOOKUP($D503,Customer_Demand!$D:$BF,COLUMNS($I503:BC503),0)/$I503+VLOOKUP($D503,Customer_Demand!$D:$BF,COLUMNS($I503:BC503),0)/$K503),(VLOOKUP($D503,Customer_Demand!$D:$BF,COLUMNS($I503:BC503),0)/$I503)),"")</f>
        <v/>
      </c>
      <c r="BD503" s="49" t="str">
        <f>IFERROR(IF($K503&lt;&gt;"SS",(VLOOKUP($D503,Customer_Demand!$D:$BF,COLUMNS($I503:BD503),0)/$I503+VLOOKUP($D503,Customer_Demand!$D:$BF,COLUMNS($I503:BD503),0)/$K503),(VLOOKUP($D503,Customer_Demand!$D:$BF,COLUMNS($I503:BD503),0)/$I503)),"")</f>
        <v/>
      </c>
      <c r="BE503" s="49" t="str">
        <f>IFERROR(IF($K503&lt;&gt;"SS",(VLOOKUP($D503,Customer_Demand!$D:$BF,COLUMNS($I503:BE503),0)/$I503+VLOOKUP($D503,Customer_Demand!$D:$BF,COLUMNS($I503:BE503),0)/$K503),(VLOOKUP($D503,Customer_Demand!$D:$BF,COLUMNS($I503:BE503),0)/$I503)),"")</f>
        <v/>
      </c>
      <c r="BF503" s="49" t="str">
        <f>IFERROR(IF($K503&lt;&gt;"SS",(VLOOKUP($D503,Customer_Demand!$D:$BF,COLUMNS($I503:BF503),0)/$I503+VLOOKUP($D503,Customer_Demand!$D:$BF,COLUMNS($I503:BF503),0)/$K503),(VLOOKUP($D503,Customer_Demand!$D:$BF,COLUMNS($I503:BF503),0)/$I503)),"")</f>
        <v/>
      </c>
      <c r="BG503" s="49" t="str">
        <f>IFERROR(IF($K503&lt;&gt;"SS",(VLOOKUP($D503,Customer_Demand!$D:$BF,COLUMNS($I503:BG503),0)/$I503+VLOOKUP($D503,Customer_Demand!$D:$BF,COLUMNS($I503:BG503),0)/$K503),(VLOOKUP($D503,Customer_Demand!$D:$BF,COLUMNS($I503:BG503),0)/$I503)),"")</f>
        <v/>
      </c>
      <c r="BH503" s="49" t="str">
        <f>IFERROR(IF($K503&lt;&gt;"SS",(VLOOKUP($D503,Customer_Demand!$D:$BF,COLUMNS($I503:BH503),0)/$I503+VLOOKUP($D503,Customer_Demand!$D:$BF,COLUMNS($I503:BH503),0)/$K503),(VLOOKUP($D503,Customer_Demand!$D:$BF,COLUMNS($I503:BH503),0)/$I503)),"")</f>
        <v/>
      </c>
      <c r="BI503" s="49" t="str">
        <f>IFERROR(IF($K503&lt;&gt;"SS",(VLOOKUP($D503,Customer_Demand!$D:$BF,COLUMNS($I503:BI503),0)/$I503+VLOOKUP($D503,Customer_Demand!$D:$BF,COLUMNS($I503:BI503),0)/$K503),(VLOOKUP($D503,Customer_Demand!$D:$BF,COLUMNS($I503:BI503),0)/$I503)),"")</f>
        <v/>
      </c>
      <c r="BJ503" s="49" t="str">
        <f>IFERROR(IF($K503&lt;&gt;"SS",(VLOOKUP($D503,Customer_Demand!$D:$BF,COLUMNS($I503:BJ503),0)/$I503+VLOOKUP($D503,Customer_Demand!$D:$BF,COLUMNS($I503:BJ503),0)/$K503),(VLOOKUP($D503,Customer_Demand!$D:$BF,COLUMNS($I503:BJ503),0)/$I503)),"")</f>
        <v/>
      </c>
      <c r="BK503" s="50" t="str">
        <f>IFERROR(IF($K503&lt;&gt;"SS",(VLOOKUP($D503,Customer_Demand!$D:$BF,COLUMNS($I503:BK503),0)/$I503+VLOOKUP($D503,Customer_Demand!$D:$BF,COLUMNS($I503:BK503),0)/$K503),(VLOOKUP($D503,Customer_Demand!$D:$BF,COLUMNS($I503:BK503),0)/$I503)),"")</f>
        <v/>
      </c>
      <c r="BL503" s="18"/>
    </row>
    <row r="504" spans="2:64" x14ac:dyDescent="0.2">
      <c r="B504" s="12" t="str">
        <f t="shared" si="35"/>
        <v/>
      </c>
      <c r="C504" s="45" t="str">
        <f>IF((Customer_Demand!C504)&lt;&gt;"",Customer_Demand!C504,"")</f>
        <v/>
      </c>
      <c r="D504" s="45" t="str">
        <f>IF(C504&lt;&gt;"",Customer_Demand!D504,"")</f>
        <v/>
      </c>
      <c r="E504" s="51" t="str">
        <f>IF(C504&lt;&gt;"",Customer_Demand!E504,"")</f>
        <v/>
      </c>
      <c r="F504" s="47" t="str">
        <f>IF(C504&lt;&gt;"",VLOOKUP(D504,Customer_Demand!$D$5:$F$1005,3,0),"")</f>
        <v/>
      </c>
      <c r="G504" s="48" t="str">
        <f t="shared" si="32"/>
        <v/>
      </c>
      <c r="H504" s="48" t="str">
        <f t="shared" si="33"/>
        <v/>
      </c>
      <c r="I504" s="48" t="str">
        <f>IFERROR(IF(C504&lt;&gt;"",VLOOKUP($H504,SMT_Cycle_Time_Data!$F:$Q,4,0),""),"SGR Not Defined")</f>
        <v/>
      </c>
      <c r="J504" s="48" t="str">
        <f t="shared" si="34"/>
        <v/>
      </c>
      <c r="K504" s="48" t="str">
        <f>IF(C504&lt;&gt;"",IFERROR(VLOOKUP($J504,SMT_Cycle_Time_Data!$F:$Q,4,0),"SS"),"")</f>
        <v/>
      </c>
      <c r="L504" s="49" t="str">
        <f>IFERROR(IF($K504&lt;&gt;"SS",(VLOOKUP($D504,Customer_Demand!$D:$BF,COLUMNS($I504:L504),0)/$I504+VLOOKUP($D504,Customer_Demand!$D:$BF,COLUMNS($I504:L504),0)/$K504),(VLOOKUP($D504,Customer_Demand!$D:$BF,COLUMNS($I504:L504),0)/$I504)),"")</f>
        <v/>
      </c>
      <c r="M504" s="49" t="str">
        <f>IFERROR(IF($K504&lt;&gt;"SS",(VLOOKUP($D504,Customer_Demand!$D:$BF,COLUMNS($I504:M504),0)/$I504+VLOOKUP($D504,Customer_Demand!$D:$BF,COLUMNS($I504:M504),0)/$K504),(VLOOKUP($D504,Customer_Demand!$D:$BF,COLUMNS($I504:M504),0)/$I504)),"")</f>
        <v/>
      </c>
      <c r="N504" s="49" t="str">
        <f>IFERROR(IF($K504&lt;&gt;"SS",(VLOOKUP($D504,Customer_Demand!$D:$BF,COLUMNS($I504:N504),0)/$I504+VLOOKUP($D504,Customer_Demand!$D:$BF,COLUMNS($I504:N504),0)/$K504),(VLOOKUP($D504,Customer_Demand!$D:$BF,COLUMNS($I504:N504),0)/$I504)),"")</f>
        <v/>
      </c>
      <c r="O504" s="49" t="str">
        <f>IFERROR(IF($K504&lt;&gt;"SS",(VLOOKUP($D504,Customer_Demand!$D:$BF,COLUMNS($I504:O504),0)/$I504+VLOOKUP($D504,Customer_Demand!$D:$BF,COLUMNS($I504:O504),0)/$K504),(VLOOKUP($D504,Customer_Demand!$D:$BF,COLUMNS($I504:O504),0)/$I504)),"")</f>
        <v/>
      </c>
      <c r="P504" s="49" t="str">
        <f>IFERROR(IF($K504&lt;&gt;"SS",(VLOOKUP($D504,Customer_Demand!$D:$BF,COLUMNS($I504:P504),0)/$I504+VLOOKUP($D504,Customer_Demand!$D:$BF,COLUMNS($I504:P504),0)/$K504),(VLOOKUP($D504,Customer_Demand!$D:$BF,COLUMNS($I504:P504),0)/$I504)),"")</f>
        <v/>
      </c>
      <c r="Q504" s="49" t="str">
        <f>IFERROR(IF($K504&lt;&gt;"SS",(VLOOKUP($D504,Customer_Demand!$D:$BF,COLUMNS($I504:Q504),0)/$I504+VLOOKUP($D504,Customer_Demand!$D:$BF,COLUMNS($I504:Q504),0)/$K504),(VLOOKUP($D504,Customer_Demand!$D:$BF,COLUMNS($I504:Q504),0)/$I504)),"")</f>
        <v/>
      </c>
      <c r="R504" s="49" t="str">
        <f>IFERROR(IF($K504&lt;&gt;"SS",(VLOOKUP($D504,Customer_Demand!$D:$BF,COLUMNS($I504:R504),0)/$I504+VLOOKUP($D504,Customer_Demand!$D:$BF,COLUMNS($I504:R504),0)/$K504),(VLOOKUP($D504,Customer_Demand!$D:$BF,COLUMNS($I504:R504),0)/$I504)),"")</f>
        <v/>
      </c>
      <c r="S504" s="49" t="str">
        <f>IFERROR(IF($K504&lt;&gt;"SS",(VLOOKUP($D504,Customer_Demand!$D:$BF,COLUMNS($I504:S504),0)/$I504+VLOOKUP($D504,Customer_Demand!$D:$BF,COLUMNS($I504:S504),0)/$K504),(VLOOKUP($D504,Customer_Demand!$D:$BF,COLUMNS($I504:S504),0)/$I504)),"")</f>
        <v/>
      </c>
      <c r="T504" s="49" t="str">
        <f>IFERROR(IF($K504&lt;&gt;"SS",(VLOOKUP($D504,Customer_Demand!$D:$BF,COLUMNS($I504:T504),0)/$I504+VLOOKUP($D504,Customer_Demand!$D:$BF,COLUMNS($I504:T504),0)/$K504),(VLOOKUP($D504,Customer_Demand!$D:$BF,COLUMNS($I504:T504),0)/$I504)),"")</f>
        <v/>
      </c>
      <c r="U504" s="49" t="str">
        <f>IFERROR(IF($K504&lt;&gt;"SS",(VLOOKUP($D504,Customer_Demand!$D:$BF,COLUMNS($I504:U504),0)/$I504+VLOOKUP($D504,Customer_Demand!$D:$BF,COLUMNS($I504:U504),0)/$K504),(VLOOKUP($D504,Customer_Demand!$D:$BF,COLUMNS($I504:U504),0)/$I504)),"")</f>
        <v/>
      </c>
      <c r="V504" s="49" t="str">
        <f>IFERROR(IF($K504&lt;&gt;"SS",(VLOOKUP($D504,Customer_Demand!$D:$BF,COLUMNS($I504:V504),0)/$I504+VLOOKUP($D504,Customer_Demand!$D:$BF,COLUMNS($I504:V504),0)/$K504),(VLOOKUP($D504,Customer_Demand!$D:$BF,COLUMNS($I504:V504),0)/$I504)),"")</f>
        <v/>
      </c>
      <c r="W504" s="49" t="str">
        <f>IFERROR(IF($K504&lt;&gt;"SS",(VLOOKUP($D504,Customer_Demand!$D:$BF,COLUMNS($I504:W504),0)/$I504+VLOOKUP($D504,Customer_Demand!$D:$BF,COLUMNS($I504:W504),0)/$K504),(VLOOKUP($D504,Customer_Demand!$D:$BF,COLUMNS($I504:W504),0)/$I504)),"")</f>
        <v/>
      </c>
      <c r="X504" s="49" t="str">
        <f>IFERROR(IF($K504&lt;&gt;"SS",(VLOOKUP($D504,Customer_Demand!$D:$BF,COLUMNS($I504:X504),0)/$I504+VLOOKUP($D504,Customer_Demand!$D:$BF,COLUMNS($I504:X504),0)/$K504),(VLOOKUP($D504,Customer_Demand!$D:$BF,COLUMNS($I504:X504),0)/$I504)),"")</f>
        <v/>
      </c>
      <c r="Y504" s="49" t="str">
        <f>IFERROR(IF($K504&lt;&gt;"SS",(VLOOKUP($D504,Customer_Demand!$D:$BF,COLUMNS($I504:Y504),0)/$I504+VLOOKUP($D504,Customer_Demand!$D:$BF,COLUMNS($I504:Y504),0)/$K504),(VLOOKUP($D504,Customer_Demand!$D:$BF,COLUMNS($I504:Y504),0)/$I504)),"")</f>
        <v/>
      </c>
      <c r="Z504" s="49" t="str">
        <f>IFERROR(IF($K504&lt;&gt;"SS",(VLOOKUP($D504,Customer_Demand!$D:$BF,COLUMNS($I504:Z504),0)/$I504+VLOOKUP($D504,Customer_Demand!$D:$BF,COLUMNS($I504:Z504),0)/$K504),(VLOOKUP($D504,Customer_Demand!$D:$BF,COLUMNS($I504:Z504),0)/$I504)),"")</f>
        <v/>
      </c>
      <c r="AA504" s="49" t="str">
        <f>IFERROR(IF($K504&lt;&gt;"SS",(VLOOKUP($D504,Customer_Demand!$D:$BF,COLUMNS($I504:AA504),0)/$I504+VLOOKUP($D504,Customer_Demand!$D:$BF,COLUMNS($I504:AA504),0)/$K504),(VLOOKUP($D504,Customer_Demand!$D:$BF,COLUMNS($I504:AA504),0)/$I504)),"")</f>
        <v/>
      </c>
      <c r="AB504" s="49" t="str">
        <f>IFERROR(IF($K504&lt;&gt;"SS",(VLOOKUP($D504,Customer_Demand!$D:$BF,COLUMNS($I504:AB504),0)/$I504+VLOOKUP($D504,Customer_Demand!$D:$BF,COLUMNS($I504:AB504),0)/$K504),(VLOOKUP($D504,Customer_Demand!$D:$BF,COLUMNS($I504:AB504),0)/$I504)),"")</f>
        <v/>
      </c>
      <c r="AC504" s="49" t="str">
        <f>IFERROR(IF($K504&lt;&gt;"SS",(VLOOKUP($D504,Customer_Demand!$D:$BF,COLUMNS($I504:AC504),0)/$I504+VLOOKUP($D504,Customer_Demand!$D:$BF,COLUMNS($I504:AC504),0)/$K504),(VLOOKUP($D504,Customer_Demand!$D:$BF,COLUMNS($I504:AC504),0)/$I504)),"")</f>
        <v/>
      </c>
      <c r="AD504" s="49" t="str">
        <f>IFERROR(IF($K504&lt;&gt;"SS",(VLOOKUP($D504,Customer_Demand!$D:$BF,COLUMNS($I504:AD504),0)/$I504+VLOOKUP($D504,Customer_Demand!$D:$BF,COLUMNS($I504:AD504),0)/$K504),(VLOOKUP($D504,Customer_Demand!$D:$BF,COLUMNS($I504:AD504),0)/$I504)),"")</f>
        <v/>
      </c>
      <c r="AE504" s="49" t="str">
        <f>IFERROR(IF($K504&lt;&gt;"SS",(VLOOKUP($D504,Customer_Demand!$D:$BF,COLUMNS($I504:AE504),0)/$I504+VLOOKUP($D504,Customer_Demand!$D:$BF,COLUMNS($I504:AE504),0)/$K504),(VLOOKUP($D504,Customer_Demand!$D:$BF,COLUMNS($I504:AE504),0)/$I504)),"")</f>
        <v/>
      </c>
      <c r="AF504" s="49" t="str">
        <f>IFERROR(IF($K504&lt;&gt;"SS",(VLOOKUP($D504,Customer_Demand!$D:$BF,COLUMNS($I504:AF504),0)/$I504+VLOOKUP($D504,Customer_Demand!$D:$BF,COLUMNS($I504:AF504),0)/$K504),(VLOOKUP($D504,Customer_Demand!$D:$BF,COLUMNS($I504:AF504),0)/$I504)),"")</f>
        <v/>
      </c>
      <c r="AG504" s="49" t="str">
        <f>IFERROR(IF($K504&lt;&gt;"SS",(VLOOKUP($D504,Customer_Demand!$D:$BF,COLUMNS($I504:AG504),0)/$I504+VLOOKUP($D504,Customer_Demand!$D:$BF,COLUMNS($I504:AG504),0)/$K504),(VLOOKUP($D504,Customer_Demand!$D:$BF,COLUMNS($I504:AG504),0)/$I504)),"")</f>
        <v/>
      </c>
      <c r="AH504" s="49" t="str">
        <f>IFERROR(IF($K504&lt;&gt;"SS",(VLOOKUP($D504,Customer_Demand!$D:$BF,COLUMNS($I504:AH504),0)/$I504+VLOOKUP($D504,Customer_Demand!$D:$BF,COLUMNS($I504:AH504),0)/$K504),(VLOOKUP($D504,Customer_Demand!$D:$BF,COLUMNS($I504:AH504),0)/$I504)),"")</f>
        <v/>
      </c>
      <c r="AI504" s="49" t="str">
        <f>IFERROR(IF($K504&lt;&gt;"SS",(VLOOKUP($D504,Customer_Demand!$D:$BF,COLUMNS($I504:AI504),0)/$I504+VLOOKUP($D504,Customer_Demand!$D:$BF,COLUMNS($I504:AI504),0)/$K504),(VLOOKUP($D504,Customer_Demand!$D:$BF,COLUMNS($I504:AI504),0)/$I504)),"")</f>
        <v/>
      </c>
      <c r="AJ504" s="49" t="str">
        <f>IFERROR(IF($K504&lt;&gt;"SS",(VLOOKUP($D504,Customer_Demand!$D:$BF,COLUMNS($I504:AJ504),0)/$I504+VLOOKUP($D504,Customer_Demand!$D:$BF,COLUMNS($I504:AJ504),0)/$K504),(VLOOKUP($D504,Customer_Demand!$D:$BF,COLUMNS($I504:AJ504),0)/$I504)),"")</f>
        <v/>
      </c>
      <c r="AK504" s="49" t="str">
        <f>IFERROR(IF($K504&lt;&gt;"SS",(VLOOKUP($D504,Customer_Demand!$D:$BF,COLUMNS($I504:AK504),0)/$I504+VLOOKUP($D504,Customer_Demand!$D:$BF,COLUMNS($I504:AK504),0)/$K504),(VLOOKUP($D504,Customer_Demand!$D:$BF,COLUMNS($I504:AK504),0)/$I504)),"")</f>
        <v/>
      </c>
      <c r="AL504" s="49" t="str">
        <f>IFERROR(IF($K504&lt;&gt;"SS",(VLOOKUP($D504,Customer_Demand!$D:$BF,COLUMNS($I504:AL504),0)/$I504+VLOOKUP($D504,Customer_Demand!$D:$BF,COLUMNS($I504:AL504),0)/$K504),(VLOOKUP($D504,Customer_Demand!$D:$BF,COLUMNS($I504:AL504),0)/$I504)),"")</f>
        <v/>
      </c>
      <c r="AM504" s="49" t="str">
        <f>IFERROR(IF($K504&lt;&gt;"SS",(VLOOKUP($D504,Customer_Demand!$D:$BF,COLUMNS($I504:AM504),0)/$I504+VLOOKUP($D504,Customer_Demand!$D:$BF,COLUMNS($I504:AM504),0)/$K504),(VLOOKUP($D504,Customer_Demand!$D:$BF,COLUMNS($I504:AM504),0)/$I504)),"")</f>
        <v/>
      </c>
      <c r="AN504" s="49" t="str">
        <f>IFERROR(IF($K504&lt;&gt;"SS",(VLOOKUP($D504,Customer_Demand!$D:$BF,COLUMNS($I504:AN504),0)/$I504+VLOOKUP($D504,Customer_Demand!$D:$BF,COLUMNS($I504:AN504),0)/$K504),(VLOOKUP($D504,Customer_Demand!$D:$BF,COLUMNS($I504:AN504),0)/$I504)),"")</f>
        <v/>
      </c>
      <c r="AO504" s="49" t="str">
        <f>IFERROR(IF($K504&lt;&gt;"SS",(VLOOKUP($D504,Customer_Demand!$D:$BF,COLUMNS($I504:AO504),0)/$I504+VLOOKUP($D504,Customer_Demand!$D:$BF,COLUMNS($I504:AO504),0)/$K504),(VLOOKUP($D504,Customer_Demand!$D:$BF,COLUMNS($I504:AO504),0)/$I504)),"")</f>
        <v/>
      </c>
      <c r="AP504" s="49" t="str">
        <f>IFERROR(IF($K504&lt;&gt;"SS",(VLOOKUP($D504,Customer_Demand!$D:$BF,COLUMNS($I504:AP504),0)/$I504+VLOOKUP($D504,Customer_Demand!$D:$BF,COLUMNS($I504:AP504),0)/$K504),(VLOOKUP($D504,Customer_Demand!$D:$BF,COLUMNS($I504:AP504),0)/$I504)),"")</f>
        <v/>
      </c>
      <c r="AQ504" s="49" t="str">
        <f>IFERROR(IF($K504&lt;&gt;"SS",(VLOOKUP($D504,Customer_Demand!$D:$BF,COLUMNS($I504:AQ504),0)/$I504+VLOOKUP($D504,Customer_Demand!$D:$BF,COLUMNS($I504:AQ504),0)/$K504),(VLOOKUP($D504,Customer_Demand!$D:$BF,COLUMNS($I504:AQ504),0)/$I504)),"")</f>
        <v/>
      </c>
      <c r="AR504" s="49" t="str">
        <f>IFERROR(IF($K504&lt;&gt;"SS",(VLOOKUP($D504,Customer_Demand!$D:$BF,COLUMNS($I504:AR504),0)/$I504+VLOOKUP($D504,Customer_Demand!$D:$BF,COLUMNS($I504:AR504),0)/$K504),(VLOOKUP($D504,Customer_Demand!$D:$BF,COLUMNS($I504:AR504),0)/$I504)),"")</f>
        <v/>
      </c>
      <c r="AS504" s="49" t="str">
        <f>IFERROR(IF($K504&lt;&gt;"SS",(VLOOKUP($D504,Customer_Demand!$D:$BF,COLUMNS($I504:AS504),0)/$I504+VLOOKUP($D504,Customer_Demand!$D:$BF,COLUMNS($I504:AS504),0)/$K504),(VLOOKUP($D504,Customer_Demand!$D:$BF,COLUMNS($I504:AS504),0)/$I504)),"")</f>
        <v/>
      </c>
      <c r="AT504" s="49" t="str">
        <f>IFERROR(IF($K504&lt;&gt;"SS",(VLOOKUP($D504,Customer_Demand!$D:$BF,COLUMNS($I504:AT504),0)/$I504+VLOOKUP($D504,Customer_Demand!$D:$BF,COLUMNS($I504:AT504),0)/$K504),(VLOOKUP($D504,Customer_Demand!$D:$BF,COLUMNS($I504:AT504),0)/$I504)),"")</f>
        <v/>
      </c>
      <c r="AU504" s="49" t="str">
        <f>IFERROR(IF($K504&lt;&gt;"SS",(VLOOKUP($D504,Customer_Demand!$D:$BF,COLUMNS($I504:AU504),0)/$I504+VLOOKUP($D504,Customer_Demand!$D:$BF,COLUMNS($I504:AU504),0)/$K504),(VLOOKUP($D504,Customer_Demand!$D:$BF,COLUMNS($I504:AU504),0)/$I504)),"")</f>
        <v/>
      </c>
      <c r="AV504" s="49" t="str">
        <f>IFERROR(IF($K504&lt;&gt;"SS",(VLOOKUP($D504,Customer_Demand!$D:$BF,COLUMNS($I504:AV504),0)/$I504+VLOOKUP($D504,Customer_Demand!$D:$BF,COLUMNS($I504:AV504),0)/$K504),(VLOOKUP($D504,Customer_Demand!$D:$BF,COLUMNS($I504:AV504),0)/$I504)),"")</f>
        <v/>
      </c>
      <c r="AW504" s="49" t="str">
        <f>IFERROR(IF($K504&lt;&gt;"SS",(VLOOKUP($D504,Customer_Demand!$D:$BF,COLUMNS($I504:AW504),0)/$I504+VLOOKUP($D504,Customer_Demand!$D:$BF,COLUMNS($I504:AW504),0)/$K504),(VLOOKUP($D504,Customer_Demand!$D:$BF,COLUMNS($I504:AW504),0)/$I504)),"")</f>
        <v/>
      </c>
      <c r="AX504" s="49" t="str">
        <f>IFERROR(IF($K504&lt;&gt;"SS",(VLOOKUP($D504,Customer_Demand!$D:$BF,COLUMNS($I504:AX504),0)/$I504+VLOOKUP($D504,Customer_Demand!$D:$BF,COLUMNS($I504:AX504),0)/$K504),(VLOOKUP($D504,Customer_Demand!$D:$BF,COLUMNS($I504:AX504),0)/$I504)),"")</f>
        <v/>
      </c>
      <c r="AY504" s="49" t="str">
        <f>IFERROR(IF($K504&lt;&gt;"SS",(VLOOKUP($D504,Customer_Demand!$D:$BF,COLUMNS($I504:AY504),0)/$I504+VLOOKUP($D504,Customer_Demand!$D:$BF,COLUMNS($I504:AY504),0)/$K504),(VLOOKUP($D504,Customer_Demand!$D:$BF,COLUMNS($I504:AY504),0)/$I504)),"")</f>
        <v/>
      </c>
      <c r="AZ504" s="49" t="str">
        <f>IFERROR(IF($K504&lt;&gt;"SS",(VLOOKUP($D504,Customer_Demand!$D:$BF,COLUMNS($I504:AZ504),0)/$I504+VLOOKUP($D504,Customer_Demand!$D:$BF,COLUMNS($I504:AZ504),0)/$K504),(VLOOKUP($D504,Customer_Demand!$D:$BF,COLUMNS($I504:AZ504),0)/$I504)),"")</f>
        <v/>
      </c>
      <c r="BA504" s="49" t="str">
        <f>IFERROR(IF($K504&lt;&gt;"SS",(VLOOKUP($D504,Customer_Demand!$D:$BF,COLUMNS($I504:BA504),0)/$I504+VLOOKUP($D504,Customer_Demand!$D:$BF,COLUMNS($I504:BA504),0)/$K504),(VLOOKUP($D504,Customer_Demand!$D:$BF,COLUMNS($I504:BA504),0)/$I504)),"")</f>
        <v/>
      </c>
      <c r="BB504" s="49" t="str">
        <f>IFERROR(IF($K504&lt;&gt;"SS",(VLOOKUP($D504,Customer_Demand!$D:$BF,COLUMNS($I504:BB504),0)/$I504+VLOOKUP($D504,Customer_Demand!$D:$BF,COLUMNS($I504:BB504),0)/$K504),(VLOOKUP($D504,Customer_Demand!$D:$BF,COLUMNS($I504:BB504),0)/$I504)),"")</f>
        <v/>
      </c>
      <c r="BC504" s="49" t="str">
        <f>IFERROR(IF($K504&lt;&gt;"SS",(VLOOKUP($D504,Customer_Demand!$D:$BF,COLUMNS($I504:BC504),0)/$I504+VLOOKUP($D504,Customer_Demand!$D:$BF,COLUMNS($I504:BC504),0)/$K504),(VLOOKUP($D504,Customer_Demand!$D:$BF,COLUMNS($I504:BC504),0)/$I504)),"")</f>
        <v/>
      </c>
      <c r="BD504" s="49" t="str">
        <f>IFERROR(IF($K504&lt;&gt;"SS",(VLOOKUP($D504,Customer_Demand!$D:$BF,COLUMNS($I504:BD504),0)/$I504+VLOOKUP($D504,Customer_Demand!$D:$BF,COLUMNS($I504:BD504),0)/$K504),(VLOOKUP($D504,Customer_Demand!$D:$BF,COLUMNS($I504:BD504),0)/$I504)),"")</f>
        <v/>
      </c>
      <c r="BE504" s="49" t="str">
        <f>IFERROR(IF($K504&lt;&gt;"SS",(VLOOKUP($D504,Customer_Demand!$D:$BF,COLUMNS($I504:BE504),0)/$I504+VLOOKUP($D504,Customer_Demand!$D:$BF,COLUMNS($I504:BE504),0)/$K504),(VLOOKUP($D504,Customer_Demand!$D:$BF,COLUMNS($I504:BE504),0)/$I504)),"")</f>
        <v/>
      </c>
      <c r="BF504" s="49" t="str">
        <f>IFERROR(IF($K504&lt;&gt;"SS",(VLOOKUP($D504,Customer_Demand!$D:$BF,COLUMNS($I504:BF504),0)/$I504+VLOOKUP($D504,Customer_Demand!$D:$BF,COLUMNS($I504:BF504),0)/$K504),(VLOOKUP($D504,Customer_Demand!$D:$BF,COLUMNS($I504:BF504),0)/$I504)),"")</f>
        <v/>
      </c>
      <c r="BG504" s="49" t="str">
        <f>IFERROR(IF($K504&lt;&gt;"SS",(VLOOKUP($D504,Customer_Demand!$D:$BF,COLUMNS($I504:BG504),0)/$I504+VLOOKUP($D504,Customer_Demand!$D:$BF,COLUMNS($I504:BG504),0)/$K504),(VLOOKUP($D504,Customer_Demand!$D:$BF,COLUMNS($I504:BG504),0)/$I504)),"")</f>
        <v/>
      </c>
      <c r="BH504" s="49" t="str">
        <f>IFERROR(IF($K504&lt;&gt;"SS",(VLOOKUP($D504,Customer_Demand!$D:$BF,COLUMNS($I504:BH504),0)/$I504+VLOOKUP($D504,Customer_Demand!$D:$BF,COLUMNS($I504:BH504),0)/$K504),(VLOOKUP($D504,Customer_Demand!$D:$BF,COLUMNS($I504:BH504),0)/$I504)),"")</f>
        <v/>
      </c>
      <c r="BI504" s="49" t="str">
        <f>IFERROR(IF($K504&lt;&gt;"SS",(VLOOKUP($D504,Customer_Demand!$D:$BF,COLUMNS($I504:BI504),0)/$I504+VLOOKUP($D504,Customer_Demand!$D:$BF,COLUMNS($I504:BI504),0)/$K504),(VLOOKUP($D504,Customer_Demand!$D:$BF,COLUMNS($I504:BI504),0)/$I504)),"")</f>
        <v/>
      </c>
      <c r="BJ504" s="49" t="str">
        <f>IFERROR(IF($K504&lt;&gt;"SS",(VLOOKUP($D504,Customer_Demand!$D:$BF,COLUMNS($I504:BJ504),0)/$I504+VLOOKUP($D504,Customer_Demand!$D:$BF,COLUMNS($I504:BJ504),0)/$K504),(VLOOKUP($D504,Customer_Demand!$D:$BF,COLUMNS($I504:BJ504),0)/$I504)),"")</f>
        <v/>
      </c>
      <c r="BK504" s="50" t="str">
        <f>IFERROR(IF($K504&lt;&gt;"SS",(VLOOKUP($D504,Customer_Demand!$D:$BF,COLUMNS($I504:BK504),0)/$I504+VLOOKUP($D504,Customer_Demand!$D:$BF,COLUMNS($I504:BK504),0)/$K504),(VLOOKUP($D504,Customer_Demand!$D:$BF,COLUMNS($I504:BK504),0)/$I504)),"")</f>
        <v/>
      </c>
      <c r="BL504" s="18"/>
    </row>
    <row r="505" spans="2:64" x14ac:dyDescent="0.2">
      <c r="B505" s="12" t="str">
        <f t="shared" si="35"/>
        <v/>
      </c>
      <c r="C505" s="45" t="str">
        <f>IF((Customer_Demand!C505)&lt;&gt;"",Customer_Demand!C505,"")</f>
        <v/>
      </c>
      <c r="D505" s="45" t="str">
        <f>IF(C505&lt;&gt;"",Customer_Demand!D505,"")</f>
        <v/>
      </c>
      <c r="E505" s="52" t="str">
        <f>IF(C505&lt;&gt;"",Customer_Demand!E505,"")</f>
        <v/>
      </c>
      <c r="F505" s="47" t="str">
        <f>IF(C505&lt;&gt;"",VLOOKUP(D505,Customer_Demand!$D$5:$F$1005,3,0),"")</f>
        <v/>
      </c>
      <c r="G505" s="48" t="str">
        <f t="shared" si="32"/>
        <v/>
      </c>
      <c r="H505" s="48" t="str">
        <f t="shared" si="33"/>
        <v/>
      </c>
      <c r="I505" s="48" t="str">
        <f>IFERROR(IF(C505&lt;&gt;"",VLOOKUP($H505,SMT_Cycle_Time_Data!$F:$Q,4,0),""),"SGR Not Defined")</f>
        <v/>
      </c>
      <c r="J505" s="48" t="str">
        <f t="shared" si="34"/>
        <v/>
      </c>
      <c r="K505" s="48" t="str">
        <f>IF(C505&lt;&gt;"",IFERROR(VLOOKUP($J505,SMT_Cycle_Time_Data!$F:$Q,4,0),"SS"),"")</f>
        <v/>
      </c>
      <c r="L505" s="49" t="str">
        <f>IFERROR(IF($K505&lt;&gt;"SS",(VLOOKUP($D505,Customer_Demand!$D:$BF,COLUMNS($I505:L505),0)/$I505+VLOOKUP($D505,Customer_Demand!$D:$BF,COLUMNS($I505:L505),0)/$K505),(VLOOKUP($D505,Customer_Demand!$D:$BF,COLUMNS($I505:L505),0)/$I505)),"")</f>
        <v/>
      </c>
      <c r="M505" s="49" t="str">
        <f>IFERROR(IF($K505&lt;&gt;"SS",(VLOOKUP($D505,Customer_Demand!$D:$BF,COLUMNS($I505:M505),0)/$I505+VLOOKUP($D505,Customer_Demand!$D:$BF,COLUMNS($I505:M505),0)/$K505),(VLOOKUP($D505,Customer_Demand!$D:$BF,COLUMNS($I505:M505),0)/$I505)),"")</f>
        <v/>
      </c>
      <c r="N505" s="49" t="str">
        <f>IFERROR(IF($K505&lt;&gt;"SS",(VLOOKUP($D505,Customer_Demand!$D:$BF,COLUMNS($I505:N505),0)/$I505+VLOOKUP($D505,Customer_Demand!$D:$BF,COLUMNS($I505:N505),0)/$K505),(VLOOKUP($D505,Customer_Demand!$D:$BF,COLUMNS($I505:N505),0)/$I505)),"")</f>
        <v/>
      </c>
      <c r="O505" s="49" t="str">
        <f>IFERROR(IF($K505&lt;&gt;"SS",(VLOOKUP($D505,Customer_Demand!$D:$BF,COLUMNS($I505:O505),0)/$I505+VLOOKUP($D505,Customer_Demand!$D:$BF,COLUMNS($I505:O505),0)/$K505),(VLOOKUP($D505,Customer_Demand!$D:$BF,COLUMNS($I505:O505),0)/$I505)),"")</f>
        <v/>
      </c>
      <c r="P505" s="49" t="str">
        <f>IFERROR(IF($K505&lt;&gt;"SS",(VLOOKUP($D505,Customer_Demand!$D:$BF,COLUMNS($I505:P505),0)/$I505+VLOOKUP($D505,Customer_Demand!$D:$BF,COLUMNS($I505:P505),0)/$K505),(VLOOKUP($D505,Customer_Demand!$D:$BF,COLUMNS($I505:P505),0)/$I505)),"")</f>
        <v/>
      </c>
      <c r="Q505" s="49" t="str">
        <f>IFERROR(IF($K505&lt;&gt;"SS",(VLOOKUP($D505,Customer_Demand!$D:$BF,COLUMNS($I505:Q505),0)/$I505+VLOOKUP($D505,Customer_Demand!$D:$BF,COLUMNS($I505:Q505),0)/$K505),(VLOOKUP($D505,Customer_Demand!$D:$BF,COLUMNS($I505:Q505),0)/$I505)),"")</f>
        <v/>
      </c>
      <c r="R505" s="49" t="str">
        <f>IFERROR(IF($K505&lt;&gt;"SS",(VLOOKUP($D505,Customer_Demand!$D:$BF,COLUMNS($I505:R505),0)/$I505+VLOOKUP($D505,Customer_Demand!$D:$BF,COLUMNS($I505:R505),0)/$K505),(VLOOKUP($D505,Customer_Demand!$D:$BF,COLUMNS($I505:R505),0)/$I505)),"")</f>
        <v/>
      </c>
      <c r="S505" s="49" t="str">
        <f>IFERROR(IF($K505&lt;&gt;"SS",(VLOOKUP($D505,Customer_Demand!$D:$BF,COLUMNS($I505:S505),0)/$I505+VLOOKUP($D505,Customer_Demand!$D:$BF,COLUMNS($I505:S505),0)/$K505),(VLOOKUP($D505,Customer_Demand!$D:$BF,COLUMNS($I505:S505),0)/$I505)),"")</f>
        <v/>
      </c>
      <c r="T505" s="49" t="str">
        <f>IFERROR(IF($K505&lt;&gt;"SS",(VLOOKUP($D505,Customer_Demand!$D:$BF,COLUMNS($I505:T505),0)/$I505+VLOOKUP($D505,Customer_Demand!$D:$BF,COLUMNS($I505:T505),0)/$K505),(VLOOKUP($D505,Customer_Demand!$D:$BF,COLUMNS($I505:T505),0)/$I505)),"")</f>
        <v/>
      </c>
      <c r="U505" s="49" t="str">
        <f>IFERROR(IF($K505&lt;&gt;"SS",(VLOOKUP($D505,Customer_Demand!$D:$BF,COLUMNS($I505:U505),0)/$I505+VLOOKUP($D505,Customer_Demand!$D:$BF,COLUMNS($I505:U505),0)/$K505),(VLOOKUP($D505,Customer_Demand!$D:$BF,COLUMNS($I505:U505),0)/$I505)),"")</f>
        <v/>
      </c>
      <c r="V505" s="49" t="str">
        <f>IFERROR(IF($K505&lt;&gt;"SS",(VLOOKUP($D505,Customer_Demand!$D:$BF,COLUMNS($I505:V505),0)/$I505+VLOOKUP($D505,Customer_Demand!$D:$BF,COLUMNS($I505:V505),0)/$K505),(VLOOKUP($D505,Customer_Demand!$D:$BF,COLUMNS($I505:V505),0)/$I505)),"")</f>
        <v/>
      </c>
      <c r="W505" s="49" t="str">
        <f>IFERROR(IF($K505&lt;&gt;"SS",(VLOOKUP($D505,Customer_Demand!$D:$BF,COLUMNS($I505:W505),0)/$I505+VLOOKUP($D505,Customer_Demand!$D:$BF,COLUMNS($I505:W505),0)/$K505),(VLOOKUP($D505,Customer_Demand!$D:$BF,COLUMNS($I505:W505),0)/$I505)),"")</f>
        <v/>
      </c>
      <c r="X505" s="49" t="str">
        <f>IFERROR(IF($K505&lt;&gt;"SS",(VLOOKUP($D505,Customer_Demand!$D:$BF,COLUMNS($I505:X505),0)/$I505+VLOOKUP($D505,Customer_Demand!$D:$BF,COLUMNS($I505:X505),0)/$K505),(VLOOKUP($D505,Customer_Demand!$D:$BF,COLUMNS($I505:X505),0)/$I505)),"")</f>
        <v/>
      </c>
      <c r="Y505" s="49" t="str">
        <f>IFERROR(IF($K505&lt;&gt;"SS",(VLOOKUP($D505,Customer_Demand!$D:$BF,COLUMNS($I505:Y505),0)/$I505+VLOOKUP($D505,Customer_Demand!$D:$BF,COLUMNS($I505:Y505),0)/$K505),(VLOOKUP($D505,Customer_Demand!$D:$BF,COLUMNS($I505:Y505),0)/$I505)),"")</f>
        <v/>
      </c>
      <c r="Z505" s="49" t="str">
        <f>IFERROR(IF($K505&lt;&gt;"SS",(VLOOKUP($D505,Customer_Demand!$D:$BF,COLUMNS($I505:Z505),0)/$I505+VLOOKUP($D505,Customer_Demand!$D:$BF,COLUMNS($I505:Z505),0)/$K505),(VLOOKUP($D505,Customer_Demand!$D:$BF,COLUMNS($I505:Z505),0)/$I505)),"")</f>
        <v/>
      </c>
      <c r="AA505" s="49" t="str">
        <f>IFERROR(IF($K505&lt;&gt;"SS",(VLOOKUP($D505,Customer_Demand!$D:$BF,COLUMNS($I505:AA505),0)/$I505+VLOOKUP($D505,Customer_Demand!$D:$BF,COLUMNS($I505:AA505),0)/$K505),(VLOOKUP($D505,Customer_Demand!$D:$BF,COLUMNS($I505:AA505),0)/$I505)),"")</f>
        <v/>
      </c>
      <c r="AB505" s="49" t="str">
        <f>IFERROR(IF($K505&lt;&gt;"SS",(VLOOKUP($D505,Customer_Demand!$D:$BF,COLUMNS($I505:AB505),0)/$I505+VLOOKUP($D505,Customer_Demand!$D:$BF,COLUMNS($I505:AB505),0)/$K505),(VLOOKUP($D505,Customer_Demand!$D:$BF,COLUMNS($I505:AB505),0)/$I505)),"")</f>
        <v/>
      </c>
      <c r="AC505" s="49" t="str">
        <f>IFERROR(IF($K505&lt;&gt;"SS",(VLOOKUP($D505,Customer_Demand!$D:$BF,COLUMNS($I505:AC505),0)/$I505+VLOOKUP($D505,Customer_Demand!$D:$BF,COLUMNS($I505:AC505),0)/$K505),(VLOOKUP($D505,Customer_Demand!$D:$BF,COLUMNS($I505:AC505),0)/$I505)),"")</f>
        <v/>
      </c>
      <c r="AD505" s="49" t="str">
        <f>IFERROR(IF($K505&lt;&gt;"SS",(VLOOKUP($D505,Customer_Demand!$D:$BF,COLUMNS($I505:AD505),0)/$I505+VLOOKUP($D505,Customer_Demand!$D:$BF,COLUMNS($I505:AD505),0)/$K505),(VLOOKUP($D505,Customer_Demand!$D:$BF,COLUMNS($I505:AD505),0)/$I505)),"")</f>
        <v/>
      </c>
      <c r="AE505" s="49" t="str">
        <f>IFERROR(IF($K505&lt;&gt;"SS",(VLOOKUP($D505,Customer_Demand!$D:$BF,COLUMNS($I505:AE505),0)/$I505+VLOOKUP($D505,Customer_Demand!$D:$BF,COLUMNS($I505:AE505),0)/$K505),(VLOOKUP($D505,Customer_Demand!$D:$BF,COLUMNS($I505:AE505),0)/$I505)),"")</f>
        <v/>
      </c>
      <c r="AF505" s="49" t="str">
        <f>IFERROR(IF($K505&lt;&gt;"SS",(VLOOKUP($D505,Customer_Demand!$D:$BF,COLUMNS($I505:AF505),0)/$I505+VLOOKUP($D505,Customer_Demand!$D:$BF,COLUMNS($I505:AF505),0)/$K505),(VLOOKUP($D505,Customer_Demand!$D:$BF,COLUMNS($I505:AF505),0)/$I505)),"")</f>
        <v/>
      </c>
      <c r="AG505" s="49" t="str">
        <f>IFERROR(IF($K505&lt;&gt;"SS",(VLOOKUP($D505,Customer_Demand!$D:$BF,COLUMNS($I505:AG505),0)/$I505+VLOOKUP($D505,Customer_Demand!$D:$BF,COLUMNS($I505:AG505),0)/$K505),(VLOOKUP($D505,Customer_Demand!$D:$BF,COLUMNS($I505:AG505),0)/$I505)),"")</f>
        <v/>
      </c>
      <c r="AH505" s="49" t="str">
        <f>IFERROR(IF($K505&lt;&gt;"SS",(VLOOKUP($D505,Customer_Demand!$D:$BF,COLUMNS($I505:AH505),0)/$I505+VLOOKUP($D505,Customer_Demand!$D:$BF,COLUMNS($I505:AH505),0)/$K505),(VLOOKUP($D505,Customer_Demand!$D:$BF,COLUMNS($I505:AH505),0)/$I505)),"")</f>
        <v/>
      </c>
      <c r="AI505" s="49" t="str">
        <f>IFERROR(IF($K505&lt;&gt;"SS",(VLOOKUP($D505,Customer_Demand!$D:$BF,COLUMNS($I505:AI505),0)/$I505+VLOOKUP($D505,Customer_Demand!$D:$BF,COLUMNS($I505:AI505),0)/$K505),(VLOOKUP($D505,Customer_Demand!$D:$BF,COLUMNS($I505:AI505),0)/$I505)),"")</f>
        <v/>
      </c>
      <c r="AJ505" s="49" t="str">
        <f>IFERROR(IF($K505&lt;&gt;"SS",(VLOOKUP($D505,Customer_Demand!$D:$BF,COLUMNS($I505:AJ505),0)/$I505+VLOOKUP($D505,Customer_Demand!$D:$BF,COLUMNS($I505:AJ505),0)/$K505),(VLOOKUP($D505,Customer_Demand!$D:$BF,COLUMNS($I505:AJ505),0)/$I505)),"")</f>
        <v/>
      </c>
      <c r="AK505" s="49" t="str">
        <f>IFERROR(IF($K505&lt;&gt;"SS",(VLOOKUP($D505,Customer_Demand!$D:$BF,COLUMNS($I505:AK505),0)/$I505+VLOOKUP($D505,Customer_Demand!$D:$BF,COLUMNS($I505:AK505),0)/$K505),(VLOOKUP($D505,Customer_Demand!$D:$BF,COLUMNS($I505:AK505),0)/$I505)),"")</f>
        <v/>
      </c>
      <c r="AL505" s="49" t="str">
        <f>IFERROR(IF($K505&lt;&gt;"SS",(VLOOKUP($D505,Customer_Demand!$D:$BF,COLUMNS($I505:AL505),0)/$I505+VLOOKUP($D505,Customer_Demand!$D:$BF,COLUMNS($I505:AL505),0)/$K505),(VLOOKUP($D505,Customer_Demand!$D:$BF,COLUMNS($I505:AL505),0)/$I505)),"")</f>
        <v/>
      </c>
      <c r="AM505" s="49" t="str">
        <f>IFERROR(IF($K505&lt;&gt;"SS",(VLOOKUP($D505,Customer_Demand!$D:$BF,COLUMNS($I505:AM505),0)/$I505+VLOOKUP($D505,Customer_Demand!$D:$BF,COLUMNS($I505:AM505),0)/$K505),(VLOOKUP($D505,Customer_Demand!$D:$BF,COLUMNS($I505:AM505),0)/$I505)),"")</f>
        <v/>
      </c>
      <c r="AN505" s="49" t="str">
        <f>IFERROR(IF($K505&lt;&gt;"SS",(VLOOKUP($D505,Customer_Demand!$D:$BF,COLUMNS($I505:AN505),0)/$I505+VLOOKUP($D505,Customer_Demand!$D:$BF,COLUMNS($I505:AN505),0)/$K505),(VLOOKUP($D505,Customer_Demand!$D:$BF,COLUMNS($I505:AN505),0)/$I505)),"")</f>
        <v/>
      </c>
      <c r="AO505" s="49" t="str">
        <f>IFERROR(IF($K505&lt;&gt;"SS",(VLOOKUP($D505,Customer_Demand!$D:$BF,COLUMNS($I505:AO505),0)/$I505+VLOOKUP($D505,Customer_Demand!$D:$BF,COLUMNS($I505:AO505),0)/$K505),(VLOOKUP($D505,Customer_Demand!$D:$BF,COLUMNS($I505:AO505),0)/$I505)),"")</f>
        <v/>
      </c>
      <c r="AP505" s="49" t="str">
        <f>IFERROR(IF($K505&lt;&gt;"SS",(VLOOKUP($D505,Customer_Demand!$D:$BF,COLUMNS($I505:AP505),0)/$I505+VLOOKUP($D505,Customer_Demand!$D:$BF,COLUMNS($I505:AP505),0)/$K505),(VLOOKUP($D505,Customer_Demand!$D:$BF,COLUMNS($I505:AP505),0)/$I505)),"")</f>
        <v/>
      </c>
      <c r="AQ505" s="49" t="str">
        <f>IFERROR(IF($K505&lt;&gt;"SS",(VLOOKUP($D505,Customer_Demand!$D:$BF,COLUMNS($I505:AQ505),0)/$I505+VLOOKUP($D505,Customer_Demand!$D:$BF,COLUMNS($I505:AQ505),0)/$K505),(VLOOKUP($D505,Customer_Demand!$D:$BF,COLUMNS($I505:AQ505),0)/$I505)),"")</f>
        <v/>
      </c>
      <c r="AR505" s="49" t="str">
        <f>IFERROR(IF($K505&lt;&gt;"SS",(VLOOKUP($D505,Customer_Demand!$D:$BF,COLUMNS($I505:AR505),0)/$I505+VLOOKUP($D505,Customer_Demand!$D:$BF,COLUMNS($I505:AR505),0)/$K505),(VLOOKUP($D505,Customer_Demand!$D:$BF,COLUMNS($I505:AR505),0)/$I505)),"")</f>
        <v/>
      </c>
      <c r="AS505" s="49" t="str">
        <f>IFERROR(IF($K505&lt;&gt;"SS",(VLOOKUP($D505,Customer_Demand!$D:$BF,COLUMNS($I505:AS505),0)/$I505+VLOOKUP($D505,Customer_Demand!$D:$BF,COLUMNS($I505:AS505),0)/$K505),(VLOOKUP($D505,Customer_Demand!$D:$BF,COLUMNS($I505:AS505),0)/$I505)),"")</f>
        <v/>
      </c>
      <c r="AT505" s="49" t="str">
        <f>IFERROR(IF($K505&lt;&gt;"SS",(VLOOKUP($D505,Customer_Demand!$D:$BF,COLUMNS($I505:AT505),0)/$I505+VLOOKUP($D505,Customer_Demand!$D:$BF,COLUMNS($I505:AT505),0)/$K505),(VLOOKUP($D505,Customer_Demand!$D:$BF,COLUMNS($I505:AT505),0)/$I505)),"")</f>
        <v/>
      </c>
      <c r="AU505" s="49" t="str">
        <f>IFERROR(IF($K505&lt;&gt;"SS",(VLOOKUP($D505,Customer_Demand!$D:$BF,COLUMNS($I505:AU505),0)/$I505+VLOOKUP($D505,Customer_Demand!$D:$BF,COLUMNS($I505:AU505),0)/$K505),(VLOOKUP($D505,Customer_Demand!$D:$BF,COLUMNS($I505:AU505),0)/$I505)),"")</f>
        <v/>
      </c>
      <c r="AV505" s="49" t="str">
        <f>IFERROR(IF($K505&lt;&gt;"SS",(VLOOKUP($D505,Customer_Demand!$D:$BF,COLUMNS($I505:AV505),0)/$I505+VLOOKUP($D505,Customer_Demand!$D:$BF,COLUMNS($I505:AV505),0)/$K505),(VLOOKUP($D505,Customer_Demand!$D:$BF,COLUMNS($I505:AV505),0)/$I505)),"")</f>
        <v/>
      </c>
      <c r="AW505" s="49" t="str">
        <f>IFERROR(IF($K505&lt;&gt;"SS",(VLOOKUP($D505,Customer_Demand!$D:$BF,COLUMNS($I505:AW505),0)/$I505+VLOOKUP($D505,Customer_Demand!$D:$BF,COLUMNS($I505:AW505),0)/$K505),(VLOOKUP($D505,Customer_Demand!$D:$BF,COLUMNS($I505:AW505),0)/$I505)),"")</f>
        <v/>
      </c>
      <c r="AX505" s="49" t="str">
        <f>IFERROR(IF($K505&lt;&gt;"SS",(VLOOKUP($D505,Customer_Demand!$D:$BF,COLUMNS($I505:AX505),0)/$I505+VLOOKUP($D505,Customer_Demand!$D:$BF,COLUMNS($I505:AX505),0)/$K505),(VLOOKUP($D505,Customer_Demand!$D:$BF,COLUMNS($I505:AX505),0)/$I505)),"")</f>
        <v/>
      </c>
      <c r="AY505" s="49" t="str">
        <f>IFERROR(IF($K505&lt;&gt;"SS",(VLOOKUP($D505,Customer_Demand!$D:$BF,COLUMNS($I505:AY505),0)/$I505+VLOOKUP($D505,Customer_Demand!$D:$BF,COLUMNS($I505:AY505),0)/$K505),(VLOOKUP($D505,Customer_Demand!$D:$BF,COLUMNS($I505:AY505),0)/$I505)),"")</f>
        <v/>
      </c>
      <c r="AZ505" s="49" t="str">
        <f>IFERROR(IF($K505&lt;&gt;"SS",(VLOOKUP($D505,Customer_Demand!$D:$BF,COLUMNS($I505:AZ505),0)/$I505+VLOOKUP($D505,Customer_Demand!$D:$BF,COLUMNS($I505:AZ505),0)/$K505),(VLOOKUP($D505,Customer_Demand!$D:$BF,COLUMNS($I505:AZ505),0)/$I505)),"")</f>
        <v/>
      </c>
      <c r="BA505" s="49" t="str">
        <f>IFERROR(IF($K505&lt;&gt;"SS",(VLOOKUP($D505,Customer_Demand!$D:$BF,COLUMNS($I505:BA505),0)/$I505+VLOOKUP($D505,Customer_Demand!$D:$BF,COLUMNS($I505:BA505),0)/$K505),(VLOOKUP($D505,Customer_Demand!$D:$BF,COLUMNS($I505:BA505),0)/$I505)),"")</f>
        <v/>
      </c>
      <c r="BB505" s="49" t="str">
        <f>IFERROR(IF($K505&lt;&gt;"SS",(VLOOKUP($D505,Customer_Demand!$D:$BF,COLUMNS($I505:BB505),0)/$I505+VLOOKUP($D505,Customer_Demand!$D:$BF,COLUMNS($I505:BB505),0)/$K505),(VLOOKUP($D505,Customer_Demand!$D:$BF,COLUMNS($I505:BB505),0)/$I505)),"")</f>
        <v/>
      </c>
      <c r="BC505" s="49" t="str">
        <f>IFERROR(IF($K505&lt;&gt;"SS",(VLOOKUP($D505,Customer_Demand!$D:$BF,COLUMNS($I505:BC505),0)/$I505+VLOOKUP($D505,Customer_Demand!$D:$BF,COLUMNS($I505:BC505),0)/$K505),(VLOOKUP($D505,Customer_Demand!$D:$BF,COLUMNS($I505:BC505),0)/$I505)),"")</f>
        <v/>
      </c>
      <c r="BD505" s="49" t="str">
        <f>IFERROR(IF($K505&lt;&gt;"SS",(VLOOKUP($D505,Customer_Demand!$D:$BF,COLUMNS($I505:BD505),0)/$I505+VLOOKUP($D505,Customer_Demand!$D:$BF,COLUMNS($I505:BD505),0)/$K505),(VLOOKUP($D505,Customer_Demand!$D:$BF,COLUMNS($I505:BD505),0)/$I505)),"")</f>
        <v/>
      </c>
      <c r="BE505" s="49" t="str">
        <f>IFERROR(IF($K505&lt;&gt;"SS",(VLOOKUP($D505,Customer_Demand!$D:$BF,COLUMNS($I505:BE505),0)/$I505+VLOOKUP($D505,Customer_Demand!$D:$BF,COLUMNS($I505:BE505),0)/$K505),(VLOOKUP($D505,Customer_Demand!$D:$BF,COLUMNS($I505:BE505),0)/$I505)),"")</f>
        <v/>
      </c>
      <c r="BF505" s="49" t="str">
        <f>IFERROR(IF($K505&lt;&gt;"SS",(VLOOKUP($D505,Customer_Demand!$D:$BF,COLUMNS($I505:BF505),0)/$I505+VLOOKUP($D505,Customer_Demand!$D:$BF,COLUMNS($I505:BF505),0)/$K505),(VLOOKUP($D505,Customer_Demand!$D:$BF,COLUMNS($I505:BF505),0)/$I505)),"")</f>
        <v/>
      </c>
      <c r="BG505" s="49" t="str">
        <f>IFERROR(IF($K505&lt;&gt;"SS",(VLOOKUP($D505,Customer_Demand!$D:$BF,COLUMNS($I505:BG505),0)/$I505+VLOOKUP($D505,Customer_Demand!$D:$BF,COLUMNS($I505:BG505),0)/$K505),(VLOOKUP($D505,Customer_Demand!$D:$BF,COLUMNS($I505:BG505),0)/$I505)),"")</f>
        <v/>
      </c>
      <c r="BH505" s="49" t="str">
        <f>IFERROR(IF($K505&lt;&gt;"SS",(VLOOKUP($D505,Customer_Demand!$D:$BF,COLUMNS($I505:BH505),0)/$I505+VLOOKUP($D505,Customer_Demand!$D:$BF,COLUMNS($I505:BH505),0)/$K505),(VLOOKUP($D505,Customer_Demand!$D:$BF,COLUMNS($I505:BH505),0)/$I505)),"")</f>
        <v/>
      </c>
      <c r="BI505" s="49" t="str">
        <f>IFERROR(IF($K505&lt;&gt;"SS",(VLOOKUP($D505,Customer_Demand!$D:$BF,COLUMNS($I505:BI505),0)/$I505+VLOOKUP($D505,Customer_Demand!$D:$BF,COLUMNS($I505:BI505),0)/$K505),(VLOOKUP($D505,Customer_Demand!$D:$BF,COLUMNS($I505:BI505),0)/$I505)),"")</f>
        <v/>
      </c>
      <c r="BJ505" s="49" t="str">
        <f>IFERROR(IF($K505&lt;&gt;"SS",(VLOOKUP($D505,Customer_Demand!$D:$BF,COLUMNS($I505:BJ505),0)/$I505+VLOOKUP($D505,Customer_Demand!$D:$BF,COLUMNS($I505:BJ505),0)/$K505),(VLOOKUP($D505,Customer_Demand!$D:$BF,COLUMNS($I505:BJ505),0)/$I505)),"")</f>
        <v/>
      </c>
      <c r="BK505" s="50" t="str">
        <f>IFERROR(IF($K505&lt;&gt;"SS",(VLOOKUP($D505,Customer_Demand!$D:$BF,COLUMNS($I505:BK505),0)/$I505+VLOOKUP($D505,Customer_Demand!$D:$BF,COLUMNS($I505:BK505),0)/$K505),(VLOOKUP($D505,Customer_Demand!$D:$BF,COLUMNS($I505:BK505),0)/$I505)),"")</f>
        <v/>
      </c>
    </row>
    <row r="506" spans="2:64" x14ac:dyDescent="0.2">
      <c r="B506" s="12" t="str">
        <f t="shared" si="35"/>
        <v/>
      </c>
      <c r="C506" s="45" t="str">
        <f>IF((Customer_Demand!C506)&lt;&gt;"",Customer_Demand!C506,"")</f>
        <v/>
      </c>
      <c r="D506" s="45" t="str">
        <f>IF(C506&lt;&gt;"",Customer_Demand!D506,"")</f>
        <v/>
      </c>
      <c r="E506" s="52" t="str">
        <f>IF(C506&lt;&gt;"",Customer_Demand!E506,"")</f>
        <v/>
      </c>
      <c r="F506" s="47" t="str">
        <f>IF(C506&lt;&gt;"",VLOOKUP(D506,Customer_Demand!$D$5:$F$1005,3,0),"")</f>
        <v/>
      </c>
      <c r="G506" s="48" t="str">
        <f t="shared" si="32"/>
        <v/>
      </c>
      <c r="H506" s="48" t="str">
        <f t="shared" si="33"/>
        <v/>
      </c>
      <c r="I506" s="48" t="str">
        <f>IFERROR(IF(C506&lt;&gt;"",VLOOKUP($H506,SMT_Cycle_Time_Data!$F:$Q,4,0),""),"SGR Not Defined")</f>
        <v/>
      </c>
      <c r="J506" s="48" t="str">
        <f t="shared" si="34"/>
        <v/>
      </c>
      <c r="K506" s="48" t="str">
        <f>IF(C506&lt;&gt;"",IFERROR(VLOOKUP($J506,SMT_Cycle_Time_Data!$F:$Q,4,0),"SS"),"")</f>
        <v/>
      </c>
      <c r="L506" s="49" t="str">
        <f>IFERROR(IF($K506&lt;&gt;"SS",(VLOOKUP($D506,Customer_Demand!$D:$BF,COLUMNS($I506:L506),0)/$I506+VLOOKUP($D506,Customer_Demand!$D:$BF,COLUMNS($I506:L506),0)/$K506),(VLOOKUP($D506,Customer_Demand!$D:$BF,COLUMNS($I506:L506),0)/$I506)),"")</f>
        <v/>
      </c>
      <c r="M506" s="49" t="str">
        <f>IFERROR(IF($K506&lt;&gt;"SS",(VLOOKUP($D506,Customer_Demand!$D:$BF,COLUMNS($I506:M506),0)/$I506+VLOOKUP($D506,Customer_Demand!$D:$BF,COLUMNS($I506:M506),0)/$K506),(VLOOKUP($D506,Customer_Demand!$D:$BF,COLUMNS($I506:M506),0)/$I506)),"")</f>
        <v/>
      </c>
      <c r="N506" s="49" t="str">
        <f>IFERROR(IF($K506&lt;&gt;"SS",(VLOOKUP($D506,Customer_Demand!$D:$BF,COLUMNS($I506:N506),0)/$I506+VLOOKUP($D506,Customer_Demand!$D:$BF,COLUMNS($I506:N506),0)/$K506),(VLOOKUP($D506,Customer_Demand!$D:$BF,COLUMNS($I506:N506),0)/$I506)),"")</f>
        <v/>
      </c>
      <c r="O506" s="49" t="str">
        <f>IFERROR(IF($K506&lt;&gt;"SS",(VLOOKUP($D506,Customer_Demand!$D:$BF,COLUMNS($I506:O506),0)/$I506+VLOOKUP($D506,Customer_Demand!$D:$BF,COLUMNS($I506:O506),0)/$K506),(VLOOKUP($D506,Customer_Demand!$D:$BF,COLUMNS($I506:O506),0)/$I506)),"")</f>
        <v/>
      </c>
      <c r="P506" s="49" t="str">
        <f>IFERROR(IF($K506&lt;&gt;"SS",(VLOOKUP($D506,Customer_Demand!$D:$BF,COLUMNS($I506:P506),0)/$I506+VLOOKUP($D506,Customer_Demand!$D:$BF,COLUMNS($I506:P506),0)/$K506),(VLOOKUP($D506,Customer_Demand!$D:$BF,COLUMNS($I506:P506),0)/$I506)),"")</f>
        <v/>
      </c>
      <c r="Q506" s="49" t="str">
        <f>IFERROR(IF($K506&lt;&gt;"SS",(VLOOKUP($D506,Customer_Demand!$D:$BF,COLUMNS($I506:Q506),0)/$I506+VLOOKUP($D506,Customer_Demand!$D:$BF,COLUMNS($I506:Q506),0)/$K506),(VLOOKUP($D506,Customer_Demand!$D:$BF,COLUMNS($I506:Q506),0)/$I506)),"")</f>
        <v/>
      </c>
      <c r="R506" s="49" t="str">
        <f>IFERROR(IF($K506&lt;&gt;"SS",(VLOOKUP($D506,Customer_Demand!$D:$BF,COLUMNS($I506:R506),0)/$I506+VLOOKUP($D506,Customer_Demand!$D:$BF,COLUMNS($I506:R506),0)/$K506),(VLOOKUP($D506,Customer_Demand!$D:$BF,COLUMNS($I506:R506),0)/$I506)),"")</f>
        <v/>
      </c>
      <c r="S506" s="49" t="str">
        <f>IFERROR(IF($K506&lt;&gt;"SS",(VLOOKUP($D506,Customer_Demand!$D:$BF,COLUMNS($I506:S506),0)/$I506+VLOOKUP($D506,Customer_Demand!$D:$BF,COLUMNS($I506:S506),0)/$K506),(VLOOKUP($D506,Customer_Demand!$D:$BF,COLUMNS($I506:S506),0)/$I506)),"")</f>
        <v/>
      </c>
      <c r="T506" s="49" t="str">
        <f>IFERROR(IF($K506&lt;&gt;"SS",(VLOOKUP($D506,Customer_Demand!$D:$BF,COLUMNS($I506:T506),0)/$I506+VLOOKUP($D506,Customer_Demand!$D:$BF,COLUMNS($I506:T506),0)/$K506),(VLOOKUP($D506,Customer_Demand!$D:$BF,COLUMNS($I506:T506),0)/$I506)),"")</f>
        <v/>
      </c>
      <c r="U506" s="49" t="str">
        <f>IFERROR(IF($K506&lt;&gt;"SS",(VLOOKUP($D506,Customer_Demand!$D:$BF,COLUMNS($I506:U506),0)/$I506+VLOOKUP($D506,Customer_Demand!$D:$BF,COLUMNS($I506:U506),0)/$K506),(VLOOKUP($D506,Customer_Demand!$D:$BF,COLUMNS($I506:U506),0)/$I506)),"")</f>
        <v/>
      </c>
      <c r="V506" s="49" t="str">
        <f>IFERROR(IF($K506&lt;&gt;"SS",(VLOOKUP($D506,Customer_Demand!$D:$BF,COLUMNS($I506:V506),0)/$I506+VLOOKUP($D506,Customer_Demand!$D:$BF,COLUMNS($I506:V506),0)/$K506),(VLOOKUP($D506,Customer_Demand!$D:$BF,COLUMNS($I506:V506),0)/$I506)),"")</f>
        <v/>
      </c>
      <c r="W506" s="49" t="str">
        <f>IFERROR(IF($K506&lt;&gt;"SS",(VLOOKUP($D506,Customer_Demand!$D:$BF,COLUMNS($I506:W506),0)/$I506+VLOOKUP($D506,Customer_Demand!$D:$BF,COLUMNS($I506:W506),0)/$K506),(VLOOKUP($D506,Customer_Demand!$D:$BF,COLUMNS($I506:W506),0)/$I506)),"")</f>
        <v/>
      </c>
      <c r="X506" s="49" t="str">
        <f>IFERROR(IF($K506&lt;&gt;"SS",(VLOOKUP($D506,Customer_Demand!$D:$BF,COLUMNS($I506:X506),0)/$I506+VLOOKUP($D506,Customer_Demand!$D:$BF,COLUMNS($I506:X506),0)/$K506),(VLOOKUP($D506,Customer_Demand!$D:$BF,COLUMNS($I506:X506),0)/$I506)),"")</f>
        <v/>
      </c>
      <c r="Y506" s="49" t="str">
        <f>IFERROR(IF($K506&lt;&gt;"SS",(VLOOKUP($D506,Customer_Demand!$D:$BF,COLUMNS($I506:Y506),0)/$I506+VLOOKUP($D506,Customer_Demand!$D:$BF,COLUMNS($I506:Y506),0)/$K506),(VLOOKUP($D506,Customer_Demand!$D:$BF,COLUMNS($I506:Y506),0)/$I506)),"")</f>
        <v/>
      </c>
      <c r="Z506" s="49" t="str">
        <f>IFERROR(IF($K506&lt;&gt;"SS",(VLOOKUP($D506,Customer_Demand!$D:$BF,COLUMNS($I506:Z506),0)/$I506+VLOOKUP($D506,Customer_Demand!$D:$BF,COLUMNS($I506:Z506),0)/$K506),(VLOOKUP($D506,Customer_Demand!$D:$BF,COLUMNS($I506:Z506),0)/$I506)),"")</f>
        <v/>
      </c>
      <c r="AA506" s="49" t="str">
        <f>IFERROR(IF($K506&lt;&gt;"SS",(VLOOKUP($D506,Customer_Demand!$D:$BF,COLUMNS($I506:AA506),0)/$I506+VLOOKUP($D506,Customer_Demand!$D:$BF,COLUMNS($I506:AA506),0)/$K506),(VLOOKUP($D506,Customer_Demand!$D:$BF,COLUMNS($I506:AA506),0)/$I506)),"")</f>
        <v/>
      </c>
      <c r="AB506" s="49" t="str">
        <f>IFERROR(IF($K506&lt;&gt;"SS",(VLOOKUP($D506,Customer_Demand!$D:$BF,COLUMNS($I506:AB506),0)/$I506+VLOOKUP($D506,Customer_Demand!$D:$BF,COLUMNS($I506:AB506),0)/$K506),(VLOOKUP($D506,Customer_Demand!$D:$BF,COLUMNS($I506:AB506),0)/$I506)),"")</f>
        <v/>
      </c>
      <c r="AC506" s="49" t="str">
        <f>IFERROR(IF($K506&lt;&gt;"SS",(VLOOKUP($D506,Customer_Demand!$D:$BF,COLUMNS($I506:AC506),0)/$I506+VLOOKUP($D506,Customer_Demand!$D:$BF,COLUMNS($I506:AC506),0)/$K506),(VLOOKUP($D506,Customer_Demand!$D:$BF,COLUMNS($I506:AC506),0)/$I506)),"")</f>
        <v/>
      </c>
      <c r="AD506" s="49" t="str">
        <f>IFERROR(IF($K506&lt;&gt;"SS",(VLOOKUP($D506,Customer_Demand!$D:$BF,COLUMNS($I506:AD506),0)/$I506+VLOOKUP($D506,Customer_Demand!$D:$BF,COLUMNS($I506:AD506),0)/$K506),(VLOOKUP($D506,Customer_Demand!$D:$BF,COLUMNS($I506:AD506),0)/$I506)),"")</f>
        <v/>
      </c>
      <c r="AE506" s="49" t="str">
        <f>IFERROR(IF($K506&lt;&gt;"SS",(VLOOKUP($D506,Customer_Demand!$D:$BF,COLUMNS($I506:AE506),0)/$I506+VLOOKUP($D506,Customer_Demand!$D:$BF,COLUMNS($I506:AE506),0)/$K506),(VLOOKUP($D506,Customer_Demand!$D:$BF,COLUMNS($I506:AE506),0)/$I506)),"")</f>
        <v/>
      </c>
      <c r="AF506" s="49" t="str">
        <f>IFERROR(IF($K506&lt;&gt;"SS",(VLOOKUP($D506,Customer_Demand!$D:$BF,COLUMNS($I506:AF506),0)/$I506+VLOOKUP($D506,Customer_Demand!$D:$BF,COLUMNS($I506:AF506),0)/$K506),(VLOOKUP($D506,Customer_Demand!$D:$BF,COLUMNS($I506:AF506),0)/$I506)),"")</f>
        <v/>
      </c>
      <c r="AG506" s="49" t="str">
        <f>IFERROR(IF($K506&lt;&gt;"SS",(VLOOKUP($D506,Customer_Demand!$D:$BF,COLUMNS($I506:AG506),0)/$I506+VLOOKUP($D506,Customer_Demand!$D:$BF,COLUMNS($I506:AG506),0)/$K506),(VLOOKUP($D506,Customer_Demand!$D:$BF,COLUMNS($I506:AG506),0)/$I506)),"")</f>
        <v/>
      </c>
      <c r="AH506" s="49" t="str">
        <f>IFERROR(IF($K506&lt;&gt;"SS",(VLOOKUP($D506,Customer_Demand!$D:$BF,COLUMNS($I506:AH506),0)/$I506+VLOOKUP($D506,Customer_Demand!$D:$BF,COLUMNS($I506:AH506),0)/$K506),(VLOOKUP($D506,Customer_Demand!$D:$BF,COLUMNS($I506:AH506),0)/$I506)),"")</f>
        <v/>
      </c>
      <c r="AI506" s="49" t="str">
        <f>IFERROR(IF($K506&lt;&gt;"SS",(VLOOKUP($D506,Customer_Demand!$D:$BF,COLUMNS($I506:AI506),0)/$I506+VLOOKUP($D506,Customer_Demand!$D:$BF,COLUMNS($I506:AI506),0)/$K506),(VLOOKUP($D506,Customer_Demand!$D:$BF,COLUMNS($I506:AI506),0)/$I506)),"")</f>
        <v/>
      </c>
      <c r="AJ506" s="49" t="str">
        <f>IFERROR(IF($K506&lt;&gt;"SS",(VLOOKUP($D506,Customer_Demand!$D:$BF,COLUMNS($I506:AJ506),0)/$I506+VLOOKUP($D506,Customer_Demand!$D:$BF,COLUMNS($I506:AJ506),0)/$K506),(VLOOKUP($D506,Customer_Demand!$D:$BF,COLUMNS($I506:AJ506),0)/$I506)),"")</f>
        <v/>
      </c>
      <c r="AK506" s="49" t="str">
        <f>IFERROR(IF($K506&lt;&gt;"SS",(VLOOKUP($D506,Customer_Demand!$D:$BF,COLUMNS($I506:AK506),0)/$I506+VLOOKUP($D506,Customer_Demand!$D:$BF,COLUMNS($I506:AK506),0)/$K506),(VLOOKUP($D506,Customer_Demand!$D:$BF,COLUMNS($I506:AK506),0)/$I506)),"")</f>
        <v/>
      </c>
      <c r="AL506" s="49" t="str">
        <f>IFERROR(IF($K506&lt;&gt;"SS",(VLOOKUP($D506,Customer_Demand!$D:$BF,COLUMNS($I506:AL506),0)/$I506+VLOOKUP($D506,Customer_Demand!$D:$BF,COLUMNS($I506:AL506),0)/$K506),(VLOOKUP($D506,Customer_Demand!$D:$BF,COLUMNS($I506:AL506),0)/$I506)),"")</f>
        <v/>
      </c>
      <c r="AM506" s="49" t="str">
        <f>IFERROR(IF($K506&lt;&gt;"SS",(VLOOKUP($D506,Customer_Demand!$D:$BF,COLUMNS($I506:AM506),0)/$I506+VLOOKUP($D506,Customer_Demand!$D:$BF,COLUMNS($I506:AM506),0)/$K506),(VLOOKUP($D506,Customer_Demand!$D:$BF,COLUMNS($I506:AM506),0)/$I506)),"")</f>
        <v/>
      </c>
      <c r="AN506" s="49" t="str">
        <f>IFERROR(IF($K506&lt;&gt;"SS",(VLOOKUP($D506,Customer_Demand!$D:$BF,COLUMNS($I506:AN506),0)/$I506+VLOOKUP($D506,Customer_Demand!$D:$BF,COLUMNS($I506:AN506),0)/$K506),(VLOOKUP($D506,Customer_Demand!$D:$BF,COLUMNS($I506:AN506),0)/$I506)),"")</f>
        <v/>
      </c>
      <c r="AO506" s="49" t="str">
        <f>IFERROR(IF($K506&lt;&gt;"SS",(VLOOKUP($D506,Customer_Demand!$D:$BF,COLUMNS($I506:AO506),0)/$I506+VLOOKUP($D506,Customer_Demand!$D:$BF,COLUMNS($I506:AO506),0)/$K506),(VLOOKUP($D506,Customer_Demand!$D:$BF,COLUMNS($I506:AO506),0)/$I506)),"")</f>
        <v/>
      </c>
      <c r="AP506" s="49" t="str">
        <f>IFERROR(IF($K506&lt;&gt;"SS",(VLOOKUP($D506,Customer_Demand!$D:$BF,COLUMNS($I506:AP506),0)/$I506+VLOOKUP($D506,Customer_Demand!$D:$BF,COLUMNS($I506:AP506),0)/$K506),(VLOOKUP($D506,Customer_Demand!$D:$BF,COLUMNS($I506:AP506),0)/$I506)),"")</f>
        <v/>
      </c>
      <c r="AQ506" s="49" t="str">
        <f>IFERROR(IF($K506&lt;&gt;"SS",(VLOOKUP($D506,Customer_Demand!$D:$BF,COLUMNS($I506:AQ506),0)/$I506+VLOOKUP($D506,Customer_Demand!$D:$BF,COLUMNS($I506:AQ506),0)/$K506),(VLOOKUP($D506,Customer_Demand!$D:$BF,COLUMNS($I506:AQ506),0)/$I506)),"")</f>
        <v/>
      </c>
      <c r="AR506" s="49" t="str">
        <f>IFERROR(IF($K506&lt;&gt;"SS",(VLOOKUP($D506,Customer_Demand!$D:$BF,COLUMNS($I506:AR506),0)/$I506+VLOOKUP($D506,Customer_Demand!$D:$BF,COLUMNS($I506:AR506),0)/$K506),(VLOOKUP($D506,Customer_Demand!$D:$BF,COLUMNS($I506:AR506),0)/$I506)),"")</f>
        <v/>
      </c>
      <c r="AS506" s="49" t="str">
        <f>IFERROR(IF($K506&lt;&gt;"SS",(VLOOKUP($D506,Customer_Demand!$D:$BF,COLUMNS($I506:AS506),0)/$I506+VLOOKUP($D506,Customer_Demand!$D:$BF,COLUMNS($I506:AS506),0)/$K506),(VLOOKUP($D506,Customer_Demand!$D:$BF,COLUMNS($I506:AS506),0)/$I506)),"")</f>
        <v/>
      </c>
      <c r="AT506" s="49" t="str">
        <f>IFERROR(IF($K506&lt;&gt;"SS",(VLOOKUP($D506,Customer_Demand!$D:$BF,COLUMNS($I506:AT506),0)/$I506+VLOOKUP($D506,Customer_Demand!$D:$BF,COLUMNS($I506:AT506),0)/$K506),(VLOOKUP($D506,Customer_Demand!$D:$BF,COLUMNS($I506:AT506),0)/$I506)),"")</f>
        <v/>
      </c>
      <c r="AU506" s="49" t="str">
        <f>IFERROR(IF($K506&lt;&gt;"SS",(VLOOKUP($D506,Customer_Demand!$D:$BF,COLUMNS($I506:AU506),0)/$I506+VLOOKUP($D506,Customer_Demand!$D:$BF,COLUMNS($I506:AU506),0)/$K506),(VLOOKUP($D506,Customer_Demand!$D:$BF,COLUMNS($I506:AU506),0)/$I506)),"")</f>
        <v/>
      </c>
      <c r="AV506" s="49" t="str">
        <f>IFERROR(IF($K506&lt;&gt;"SS",(VLOOKUP($D506,Customer_Demand!$D:$BF,COLUMNS($I506:AV506),0)/$I506+VLOOKUP($D506,Customer_Demand!$D:$BF,COLUMNS($I506:AV506),0)/$K506),(VLOOKUP($D506,Customer_Demand!$D:$BF,COLUMNS($I506:AV506),0)/$I506)),"")</f>
        <v/>
      </c>
      <c r="AW506" s="49" t="str">
        <f>IFERROR(IF($K506&lt;&gt;"SS",(VLOOKUP($D506,Customer_Demand!$D:$BF,COLUMNS($I506:AW506),0)/$I506+VLOOKUP($D506,Customer_Demand!$D:$BF,COLUMNS($I506:AW506),0)/$K506),(VLOOKUP($D506,Customer_Demand!$D:$BF,COLUMNS($I506:AW506),0)/$I506)),"")</f>
        <v/>
      </c>
      <c r="AX506" s="49" t="str">
        <f>IFERROR(IF($K506&lt;&gt;"SS",(VLOOKUP($D506,Customer_Demand!$D:$BF,COLUMNS($I506:AX506),0)/$I506+VLOOKUP($D506,Customer_Demand!$D:$BF,COLUMNS($I506:AX506),0)/$K506),(VLOOKUP($D506,Customer_Demand!$D:$BF,COLUMNS($I506:AX506),0)/$I506)),"")</f>
        <v/>
      </c>
      <c r="AY506" s="49" t="str">
        <f>IFERROR(IF($K506&lt;&gt;"SS",(VLOOKUP($D506,Customer_Demand!$D:$BF,COLUMNS($I506:AY506),0)/$I506+VLOOKUP($D506,Customer_Demand!$D:$BF,COLUMNS($I506:AY506),0)/$K506),(VLOOKUP($D506,Customer_Demand!$D:$BF,COLUMNS($I506:AY506),0)/$I506)),"")</f>
        <v/>
      </c>
      <c r="AZ506" s="49" t="str">
        <f>IFERROR(IF($K506&lt;&gt;"SS",(VLOOKUP($D506,Customer_Demand!$D:$BF,COLUMNS($I506:AZ506),0)/$I506+VLOOKUP($D506,Customer_Demand!$D:$BF,COLUMNS($I506:AZ506),0)/$K506),(VLOOKUP($D506,Customer_Demand!$D:$BF,COLUMNS($I506:AZ506),0)/$I506)),"")</f>
        <v/>
      </c>
      <c r="BA506" s="49" t="str">
        <f>IFERROR(IF($K506&lt;&gt;"SS",(VLOOKUP($D506,Customer_Demand!$D:$BF,COLUMNS($I506:BA506),0)/$I506+VLOOKUP($D506,Customer_Demand!$D:$BF,COLUMNS($I506:BA506),0)/$K506),(VLOOKUP($D506,Customer_Demand!$D:$BF,COLUMNS($I506:BA506),0)/$I506)),"")</f>
        <v/>
      </c>
      <c r="BB506" s="49" t="str">
        <f>IFERROR(IF($K506&lt;&gt;"SS",(VLOOKUP($D506,Customer_Demand!$D:$BF,COLUMNS($I506:BB506),0)/$I506+VLOOKUP($D506,Customer_Demand!$D:$BF,COLUMNS($I506:BB506),0)/$K506),(VLOOKUP($D506,Customer_Demand!$D:$BF,COLUMNS($I506:BB506),0)/$I506)),"")</f>
        <v/>
      </c>
      <c r="BC506" s="49" t="str">
        <f>IFERROR(IF($K506&lt;&gt;"SS",(VLOOKUP($D506,Customer_Demand!$D:$BF,COLUMNS($I506:BC506),0)/$I506+VLOOKUP($D506,Customer_Demand!$D:$BF,COLUMNS($I506:BC506),0)/$K506),(VLOOKUP($D506,Customer_Demand!$D:$BF,COLUMNS($I506:BC506),0)/$I506)),"")</f>
        <v/>
      </c>
      <c r="BD506" s="49" t="str">
        <f>IFERROR(IF($K506&lt;&gt;"SS",(VLOOKUP($D506,Customer_Demand!$D:$BF,COLUMNS($I506:BD506),0)/$I506+VLOOKUP($D506,Customer_Demand!$D:$BF,COLUMNS($I506:BD506),0)/$K506),(VLOOKUP($D506,Customer_Demand!$D:$BF,COLUMNS($I506:BD506),0)/$I506)),"")</f>
        <v/>
      </c>
      <c r="BE506" s="49" t="str">
        <f>IFERROR(IF($K506&lt;&gt;"SS",(VLOOKUP($D506,Customer_Demand!$D:$BF,COLUMNS($I506:BE506),0)/$I506+VLOOKUP($D506,Customer_Demand!$D:$BF,COLUMNS($I506:BE506),0)/$K506),(VLOOKUP($D506,Customer_Demand!$D:$BF,COLUMNS($I506:BE506),0)/$I506)),"")</f>
        <v/>
      </c>
      <c r="BF506" s="49" t="str">
        <f>IFERROR(IF($K506&lt;&gt;"SS",(VLOOKUP($D506,Customer_Demand!$D:$BF,COLUMNS($I506:BF506),0)/$I506+VLOOKUP($D506,Customer_Demand!$D:$BF,COLUMNS($I506:BF506),0)/$K506),(VLOOKUP($D506,Customer_Demand!$D:$BF,COLUMNS($I506:BF506),0)/$I506)),"")</f>
        <v/>
      </c>
      <c r="BG506" s="49" t="str">
        <f>IFERROR(IF($K506&lt;&gt;"SS",(VLOOKUP($D506,Customer_Demand!$D:$BF,COLUMNS($I506:BG506),0)/$I506+VLOOKUP($D506,Customer_Demand!$D:$BF,COLUMNS($I506:BG506),0)/$K506),(VLOOKUP($D506,Customer_Demand!$D:$BF,COLUMNS($I506:BG506),0)/$I506)),"")</f>
        <v/>
      </c>
      <c r="BH506" s="49" t="str">
        <f>IFERROR(IF($K506&lt;&gt;"SS",(VLOOKUP($D506,Customer_Demand!$D:$BF,COLUMNS($I506:BH506),0)/$I506+VLOOKUP($D506,Customer_Demand!$D:$BF,COLUMNS($I506:BH506),0)/$K506),(VLOOKUP($D506,Customer_Demand!$D:$BF,COLUMNS($I506:BH506),0)/$I506)),"")</f>
        <v/>
      </c>
      <c r="BI506" s="49" t="str">
        <f>IFERROR(IF($K506&lt;&gt;"SS",(VLOOKUP($D506,Customer_Demand!$D:$BF,COLUMNS($I506:BI506),0)/$I506+VLOOKUP($D506,Customer_Demand!$D:$BF,COLUMNS($I506:BI506),0)/$K506),(VLOOKUP($D506,Customer_Demand!$D:$BF,COLUMNS($I506:BI506),0)/$I506)),"")</f>
        <v/>
      </c>
      <c r="BJ506" s="49" t="str">
        <f>IFERROR(IF($K506&lt;&gt;"SS",(VLOOKUP($D506,Customer_Demand!$D:$BF,COLUMNS($I506:BJ506),0)/$I506+VLOOKUP($D506,Customer_Demand!$D:$BF,COLUMNS($I506:BJ506),0)/$K506),(VLOOKUP($D506,Customer_Demand!$D:$BF,COLUMNS($I506:BJ506),0)/$I506)),"")</f>
        <v/>
      </c>
      <c r="BK506" s="50" t="str">
        <f>IFERROR(IF($K506&lt;&gt;"SS",(VLOOKUP($D506,Customer_Demand!$D:$BF,COLUMNS($I506:BK506),0)/$I506+VLOOKUP($D506,Customer_Demand!$D:$BF,COLUMNS($I506:BK506),0)/$K506),(VLOOKUP($D506,Customer_Demand!$D:$BF,COLUMNS($I506:BK506),0)/$I506)),"")</f>
        <v/>
      </c>
    </row>
    <row r="507" spans="2:64" x14ac:dyDescent="0.2">
      <c r="B507" s="12" t="str">
        <f t="shared" si="35"/>
        <v/>
      </c>
      <c r="C507" s="45" t="str">
        <f>IF((Customer_Demand!C507)&lt;&gt;"",Customer_Demand!C507,"")</f>
        <v/>
      </c>
      <c r="D507" s="45" t="str">
        <f>IF(C507&lt;&gt;"",Customer_Demand!D507,"")</f>
        <v/>
      </c>
      <c r="E507" s="52" t="str">
        <f>IF(C507&lt;&gt;"",Customer_Demand!E507,"")</f>
        <v/>
      </c>
      <c r="F507" s="47" t="str">
        <f>IF(C507&lt;&gt;"",VLOOKUP(D507,Customer_Demand!$D$5:$F$1005,3,0),"")</f>
        <v/>
      </c>
      <c r="G507" s="48" t="str">
        <f t="shared" si="32"/>
        <v/>
      </c>
      <c r="H507" s="48" t="str">
        <f t="shared" si="33"/>
        <v/>
      </c>
      <c r="I507" s="48" t="str">
        <f>IFERROR(IF(C507&lt;&gt;"",VLOOKUP($H507,SMT_Cycle_Time_Data!$F:$Q,4,0),""),"SGR Not Defined")</f>
        <v/>
      </c>
      <c r="J507" s="48" t="str">
        <f t="shared" si="34"/>
        <v/>
      </c>
      <c r="K507" s="48" t="str">
        <f>IF(C507&lt;&gt;"",IFERROR(VLOOKUP($J507,SMT_Cycle_Time_Data!$F:$Q,4,0),"SS"),"")</f>
        <v/>
      </c>
      <c r="L507" s="49" t="str">
        <f>IFERROR(IF($K507&lt;&gt;"SS",(VLOOKUP($D507,Customer_Demand!$D:$BF,COLUMNS($I507:L507),0)/$I507+VLOOKUP($D507,Customer_Demand!$D:$BF,COLUMNS($I507:L507),0)/$K507),(VLOOKUP($D507,Customer_Demand!$D:$BF,COLUMNS($I507:L507),0)/$I507)),"")</f>
        <v/>
      </c>
      <c r="M507" s="49" t="str">
        <f>IFERROR(IF($K507&lt;&gt;"SS",(VLOOKUP($D507,Customer_Demand!$D:$BF,COLUMNS($I507:M507),0)/$I507+VLOOKUP($D507,Customer_Demand!$D:$BF,COLUMNS($I507:M507),0)/$K507),(VLOOKUP($D507,Customer_Demand!$D:$BF,COLUMNS($I507:M507),0)/$I507)),"")</f>
        <v/>
      </c>
      <c r="N507" s="49" t="str">
        <f>IFERROR(IF($K507&lt;&gt;"SS",(VLOOKUP($D507,Customer_Demand!$D:$BF,COLUMNS($I507:N507),0)/$I507+VLOOKUP($D507,Customer_Demand!$D:$BF,COLUMNS($I507:N507),0)/$K507),(VLOOKUP($D507,Customer_Demand!$D:$BF,COLUMNS($I507:N507),0)/$I507)),"")</f>
        <v/>
      </c>
      <c r="O507" s="49" t="str">
        <f>IFERROR(IF($K507&lt;&gt;"SS",(VLOOKUP($D507,Customer_Demand!$D:$BF,COLUMNS($I507:O507),0)/$I507+VLOOKUP($D507,Customer_Demand!$D:$BF,COLUMNS($I507:O507),0)/$K507),(VLOOKUP($D507,Customer_Demand!$D:$BF,COLUMNS($I507:O507),0)/$I507)),"")</f>
        <v/>
      </c>
      <c r="P507" s="49" t="str">
        <f>IFERROR(IF($K507&lt;&gt;"SS",(VLOOKUP($D507,Customer_Demand!$D:$BF,COLUMNS($I507:P507),0)/$I507+VLOOKUP($D507,Customer_Demand!$D:$BF,COLUMNS($I507:P507),0)/$K507),(VLOOKUP($D507,Customer_Demand!$D:$BF,COLUMNS($I507:P507),0)/$I507)),"")</f>
        <v/>
      </c>
      <c r="Q507" s="49" t="str">
        <f>IFERROR(IF($K507&lt;&gt;"SS",(VLOOKUP($D507,Customer_Demand!$D:$BF,COLUMNS($I507:Q507),0)/$I507+VLOOKUP($D507,Customer_Demand!$D:$BF,COLUMNS($I507:Q507),0)/$K507),(VLOOKUP($D507,Customer_Demand!$D:$BF,COLUMNS($I507:Q507),0)/$I507)),"")</f>
        <v/>
      </c>
      <c r="R507" s="49" t="str">
        <f>IFERROR(IF($K507&lt;&gt;"SS",(VLOOKUP($D507,Customer_Demand!$D:$BF,COLUMNS($I507:R507),0)/$I507+VLOOKUP($D507,Customer_Demand!$D:$BF,COLUMNS($I507:R507),0)/$K507),(VLOOKUP($D507,Customer_Demand!$D:$BF,COLUMNS($I507:R507),0)/$I507)),"")</f>
        <v/>
      </c>
      <c r="S507" s="49" t="str">
        <f>IFERROR(IF($K507&lt;&gt;"SS",(VLOOKUP($D507,Customer_Demand!$D:$BF,COLUMNS($I507:S507),0)/$I507+VLOOKUP($D507,Customer_Demand!$D:$BF,COLUMNS($I507:S507),0)/$K507),(VLOOKUP($D507,Customer_Demand!$D:$BF,COLUMNS($I507:S507),0)/$I507)),"")</f>
        <v/>
      </c>
      <c r="T507" s="49" t="str">
        <f>IFERROR(IF($K507&lt;&gt;"SS",(VLOOKUP($D507,Customer_Demand!$D:$BF,COLUMNS($I507:T507),0)/$I507+VLOOKUP($D507,Customer_Demand!$D:$BF,COLUMNS($I507:T507),0)/$K507),(VLOOKUP($D507,Customer_Demand!$D:$BF,COLUMNS($I507:T507),0)/$I507)),"")</f>
        <v/>
      </c>
      <c r="U507" s="49" t="str">
        <f>IFERROR(IF($K507&lt;&gt;"SS",(VLOOKUP($D507,Customer_Demand!$D:$BF,COLUMNS($I507:U507),0)/$I507+VLOOKUP($D507,Customer_Demand!$D:$BF,COLUMNS($I507:U507),0)/$K507),(VLOOKUP($D507,Customer_Demand!$D:$BF,COLUMNS($I507:U507),0)/$I507)),"")</f>
        <v/>
      </c>
      <c r="V507" s="49" t="str">
        <f>IFERROR(IF($K507&lt;&gt;"SS",(VLOOKUP($D507,Customer_Demand!$D:$BF,COLUMNS($I507:V507),0)/$I507+VLOOKUP($D507,Customer_Demand!$D:$BF,COLUMNS($I507:V507),0)/$K507),(VLOOKUP($D507,Customer_Demand!$D:$BF,COLUMNS($I507:V507),0)/$I507)),"")</f>
        <v/>
      </c>
      <c r="W507" s="49" t="str">
        <f>IFERROR(IF($K507&lt;&gt;"SS",(VLOOKUP($D507,Customer_Demand!$D:$BF,COLUMNS($I507:W507),0)/$I507+VLOOKUP($D507,Customer_Demand!$D:$BF,COLUMNS($I507:W507),0)/$K507),(VLOOKUP($D507,Customer_Demand!$D:$BF,COLUMNS($I507:W507),0)/$I507)),"")</f>
        <v/>
      </c>
      <c r="X507" s="49" t="str">
        <f>IFERROR(IF($K507&lt;&gt;"SS",(VLOOKUP($D507,Customer_Demand!$D:$BF,COLUMNS($I507:X507),0)/$I507+VLOOKUP($D507,Customer_Demand!$D:$BF,COLUMNS($I507:X507),0)/$K507),(VLOOKUP($D507,Customer_Demand!$D:$BF,COLUMNS($I507:X507),0)/$I507)),"")</f>
        <v/>
      </c>
      <c r="Y507" s="49" t="str">
        <f>IFERROR(IF($K507&lt;&gt;"SS",(VLOOKUP($D507,Customer_Demand!$D:$BF,COLUMNS($I507:Y507),0)/$I507+VLOOKUP($D507,Customer_Demand!$D:$BF,COLUMNS($I507:Y507),0)/$K507),(VLOOKUP($D507,Customer_Demand!$D:$BF,COLUMNS($I507:Y507),0)/$I507)),"")</f>
        <v/>
      </c>
      <c r="Z507" s="49" t="str">
        <f>IFERROR(IF($K507&lt;&gt;"SS",(VLOOKUP($D507,Customer_Demand!$D:$BF,COLUMNS($I507:Z507),0)/$I507+VLOOKUP($D507,Customer_Demand!$D:$BF,COLUMNS($I507:Z507),0)/$K507),(VLOOKUP($D507,Customer_Demand!$D:$BF,COLUMNS($I507:Z507),0)/$I507)),"")</f>
        <v/>
      </c>
      <c r="AA507" s="49" t="str">
        <f>IFERROR(IF($K507&lt;&gt;"SS",(VLOOKUP($D507,Customer_Demand!$D:$BF,COLUMNS($I507:AA507),0)/$I507+VLOOKUP($D507,Customer_Demand!$D:$BF,COLUMNS($I507:AA507),0)/$K507),(VLOOKUP($D507,Customer_Demand!$D:$BF,COLUMNS($I507:AA507),0)/$I507)),"")</f>
        <v/>
      </c>
      <c r="AB507" s="49" t="str">
        <f>IFERROR(IF($K507&lt;&gt;"SS",(VLOOKUP($D507,Customer_Demand!$D:$BF,COLUMNS($I507:AB507),0)/$I507+VLOOKUP($D507,Customer_Demand!$D:$BF,COLUMNS($I507:AB507),0)/$K507),(VLOOKUP($D507,Customer_Demand!$D:$BF,COLUMNS($I507:AB507),0)/$I507)),"")</f>
        <v/>
      </c>
      <c r="AC507" s="49" t="str">
        <f>IFERROR(IF($K507&lt;&gt;"SS",(VLOOKUP($D507,Customer_Demand!$D:$BF,COLUMNS($I507:AC507),0)/$I507+VLOOKUP($D507,Customer_Demand!$D:$BF,COLUMNS($I507:AC507),0)/$K507),(VLOOKUP($D507,Customer_Demand!$D:$BF,COLUMNS($I507:AC507),0)/$I507)),"")</f>
        <v/>
      </c>
      <c r="AD507" s="49" t="str">
        <f>IFERROR(IF($K507&lt;&gt;"SS",(VLOOKUP($D507,Customer_Demand!$D:$BF,COLUMNS($I507:AD507),0)/$I507+VLOOKUP($D507,Customer_Demand!$D:$BF,COLUMNS($I507:AD507),0)/$K507),(VLOOKUP($D507,Customer_Demand!$D:$BF,COLUMNS($I507:AD507),0)/$I507)),"")</f>
        <v/>
      </c>
      <c r="AE507" s="49" t="str">
        <f>IFERROR(IF($K507&lt;&gt;"SS",(VLOOKUP($D507,Customer_Demand!$D:$BF,COLUMNS($I507:AE507),0)/$I507+VLOOKUP($D507,Customer_Demand!$D:$BF,COLUMNS($I507:AE507),0)/$K507),(VLOOKUP($D507,Customer_Demand!$D:$BF,COLUMNS($I507:AE507),0)/$I507)),"")</f>
        <v/>
      </c>
      <c r="AF507" s="49" t="str">
        <f>IFERROR(IF($K507&lt;&gt;"SS",(VLOOKUP($D507,Customer_Demand!$D:$BF,COLUMNS($I507:AF507),0)/$I507+VLOOKUP($D507,Customer_Demand!$D:$BF,COLUMNS($I507:AF507),0)/$K507),(VLOOKUP($D507,Customer_Demand!$D:$BF,COLUMNS($I507:AF507),0)/$I507)),"")</f>
        <v/>
      </c>
      <c r="AG507" s="49" t="str">
        <f>IFERROR(IF($K507&lt;&gt;"SS",(VLOOKUP($D507,Customer_Demand!$D:$BF,COLUMNS($I507:AG507),0)/$I507+VLOOKUP($D507,Customer_Demand!$D:$BF,COLUMNS($I507:AG507),0)/$K507),(VLOOKUP($D507,Customer_Demand!$D:$BF,COLUMNS($I507:AG507),0)/$I507)),"")</f>
        <v/>
      </c>
      <c r="AH507" s="49" t="str">
        <f>IFERROR(IF($K507&lt;&gt;"SS",(VLOOKUP($D507,Customer_Demand!$D:$BF,COLUMNS($I507:AH507),0)/$I507+VLOOKUP($D507,Customer_Demand!$D:$BF,COLUMNS($I507:AH507),0)/$K507),(VLOOKUP($D507,Customer_Demand!$D:$BF,COLUMNS($I507:AH507),0)/$I507)),"")</f>
        <v/>
      </c>
      <c r="AI507" s="49" t="str">
        <f>IFERROR(IF($K507&lt;&gt;"SS",(VLOOKUP($D507,Customer_Demand!$D:$BF,COLUMNS($I507:AI507),0)/$I507+VLOOKUP($D507,Customer_Demand!$D:$BF,COLUMNS($I507:AI507),0)/$K507),(VLOOKUP($D507,Customer_Demand!$D:$BF,COLUMNS($I507:AI507),0)/$I507)),"")</f>
        <v/>
      </c>
      <c r="AJ507" s="49" t="str">
        <f>IFERROR(IF($K507&lt;&gt;"SS",(VLOOKUP($D507,Customer_Demand!$D:$BF,COLUMNS($I507:AJ507),0)/$I507+VLOOKUP($D507,Customer_Demand!$D:$BF,COLUMNS($I507:AJ507),0)/$K507),(VLOOKUP($D507,Customer_Demand!$D:$BF,COLUMNS($I507:AJ507),0)/$I507)),"")</f>
        <v/>
      </c>
      <c r="AK507" s="49" t="str">
        <f>IFERROR(IF($K507&lt;&gt;"SS",(VLOOKUP($D507,Customer_Demand!$D:$BF,COLUMNS($I507:AK507),0)/$I507+VLOOKUP($D507,Customer_Demand!$D:$BF,COLUMNS($I507:AK507),0)/$K507),(VLOOKUP($D507,Customer_Demand!$D:$BF,COLUMNS($I507:AK507),0)/$I507)),"")</f>
        <v/>
      </c>
      <c r="AL507" s="49" t="str">
        <f>IFERROR(IF($K507&lt;&gt;"SS",(VLOOKUP($D507,Customer_Demand!$D:$BF,COLUMNS($I507:AL507),0)/$I507+VLOOKUP($D507,Customer_Demand!$D:$BF,COLUMNS($I507:AL507),0)/$K507),(VLOOKUP($D507,Customer_Demand!$D:$BF,COLUMNS($I507:AL507),0)/$I507)),"")</f>
        <v/>
      </c>
      <c r="AM507" s="49" t="str">
        <f>IFERROR(IF($K507&lt;&gt;"SS",(VLOOKUP($D507,Customer_Demand!$D:$BF,COLUMNS($I507:AM507),0)/$I507+VLOOKUP($D507,Customer_Demand!$D:$BF,COLUMNS($I507:AM507),0)/$K507),(VLOOKUP($D507,Customer_Demand!$D:$BF,COLUMNS($I507:AM507),0)/$I507)),"")</f>
        <v/>
      </c>
      <c r="AN507" s="49" t="str">
        <f>IFERROR(IF($K507&lt;&gt;"SS",(VLOOKUP($D507,Customer_Demand!$D:$BF,COLUMNS($I507:AN507),0)/$I507+VLOOKUP($D507,Customer_Demand!$D:$BF,COLUMNS($I507:AN507),0)/$K507),(VLOOKUP($D507,Customer_Demand!$D:$BF,COLUMNS($I507:AN507),0)/$I507)),"")</f>
        <v/>
      </c>
      <c r="AO507" s="49" t="str">
        <f>IFERROR(IF($K507&lt;&gt;"SS",(VLOOKUP($D507,Customer_Demand!$D:$BF,COLUMNS($I507:AO507),0)/$I507+VLOOKUP($D507,Customer_Demand!$D:$BF,COLUMNS($I507:AO507),0)/$K507),(VLOOKUP($D507,Customer_Demand!$D:$BF,COLUMNS($I507:AO507),0)/$I507)),"")</f>
        <v/>
      </c>
      <c r="AP507" s="49" t="str">
        <f>IFERROR(IF($K507&lt;&gt;"SS",(VLOOKUP($D507,Customer_Demand!$D:$BF,COLUMNS($I507:AP507),0)/$I507+VLOOKUP($D507,Customer_Demand!$D:$BF,COLUMNS($I507:AP507),0)/$K507),(VLOOKUP($D507,Customer_Demand!$D:$BF,COLUMNS($I507:AP507),0)/$I507)),"")</f>
        <v/>
      </c>
      <c r="AQ507" s="49" t="str">
        <f>IFERROR(IF($K507&lt;&gt;"SS",(VLOOKUP($D507,Customer_Demand!$D:$BF,COLUMNS($I507:AQ507),0)/$I507+VLOOKUP($D507,Customer_Demand!$D:$BF,COLUMNS($I507:AQ507),0)/$K507),(VLOOKUP($D507,Customer_Demand!$D:$BF,COLUMNS($I507:AQ507),0)/$I507)),"")</f>
        <v/>
      </c>
      <c r="AR507" s="49" t="str">
        <f>IFERROR(IF($K507&lt;&gt;"SS",(VLOOKUP($D507,Customer_Demand!$D:$BF,COLUMNS($I507:AR507),0)/$I507+VLOOKUP($D507,Customer_Demand!$D:$BF,COLUMNS($I507:AR507),0)/$K507),(VLOOKUP($D507,Customer_Demand!$D:$BF,COLUMNS($I507:AR507),0)/$I507)),"")</f>
        <v/>
      </c>
      <c r="AS507" s="49" t="str">
        <f>IFERROR(IF($K507&lt;&gt;"SS",(VLOOKUP($D507,Customer_Demand!$D:$BF,COLUMNS($I507:AS507),0)/$I507+VLOOKUP($D507,Customer_Demand!$D:$BF,COLUMNS($I507:AS507),0)/$K507),(VLOOKUP($D507,Customer_Demand!$D:$BF,COLUMNS($I507:AS507),0)/$I507)),"")</f>
        <v/>
      </c>
      <c r="AT507" s="49" t="str">
        <f>IFERROR(IF($K507&lt;&gt;"SS",(VLOOKUP($D507,Customer_Demand!$D:$BF,COLUMNS($I507:AT507),0)/$I507+VLOOKUP($D507,Customer_Demand!$D:$BF,COLUMNS($I507:AT507),0)/$K507),(VLOOKUP($D507,Customer_Demand!$D:$BF,COLUMNS($I507:AT507),0)/$I507)),"")</f>
        <v/>
      </c>
      <c r="AU507" s="49" t="str">
        <f>IFERROR(IF($K507&lt;&gt;"SS",(VLOOKUP($D507,Customer_Demand!$D:$BF,COLUMNS($I507:AU507),0)/$I507+VLOOKUP($D507,Customer_Demand!$D:$BF,COLUMNS($I507:AU507),0)/$K507),(VLOOKUP($D507,Customer_Demand!$D:$BF,COLUMNS($I507:AU507),0)/$I507)),"")</f>
        <v/>
      </c>
      <c r="AV507" s="49" t="str">
        <f>IFERROR(IF($K507&lt;&gt;"SS",(VLOOKUP($D507,Customer_Demand!$D:$BF,COLUMNS($I507:AV507),0)/$I507+VLOOKUP($D507,Customer_Demand!$D:$BF,COLUMNS($I507:AV507),0)/$K507),(VLOOKUP($D507,Customer_Demand!$D:$BF,COLUMNS($I507:AV507),0)/$I507)),"")</f>
        <v/>
      </c>
      <c r="AW507" s="49" t="str">
        <f>IFERROR(IF($K507&lt;&gt;"SS",(VLOOKUP($D507,Customer_Demand!$D:$BF,COLUMNS($I507:AW507),0)/$I507+VLOOKUP($D507,Customer_Demand!$D:$BF,COLUMNS($I507:AW507),0)/$K507),(VLOOKUP($D507,Customer_Demand!$D:$BF,COLUMNS($I507:AW507),0)/$I507)),"")</f>
        <v/>
      </c>
      <c r="AX507" s="49" t="str">
        <f>IFERROR(IF($K507&lt;&gt;"SS",(VLOOKUP($D507,Customer_Demand!$D:$BF,COLUMNS($I507:AX507),0)/$I507+VLOOKUP($D507,Customer_Demand!$D:$BF,COLUMNS($I507:AX507),0)/$K507),(VLOOKUP($D507,Customer_Demand!$D:$BF,COLUMNS($I507:AX507),0)/$I507)),"")</f>
        <v/>
      </c>
      <c r="AY507" s="49" t="str">
        <f>IFERROR(IF($K507&lt;&gt;"SS",(VLOOKUP($D507,Customer_Demand!$D:$BF,COLUMNS($I507:AY507),0)/$I507+VLOOKUP($D507,Customer_Demand!$D:$BF,COLUMNS($I507:AY507),0)/$K507),(VLOOKUP($D507,Customer_Demand!$D:$BF,COLUMNS($I507:AY507),0)/$I507)),"")</f>
        <v/>
      </c>
      <c r="AZ507" s="49" t="str">
        <f>IFERROR(IF($K507&lt;&gt;"SS",(VLOOKUP($D507,Customer_Demand!$D:$BF,COLUMNS($I507:AZ507),0)/$I507+VLOOKUP($D507,Customer_Demand!$D:$BF,COLUMNS($I507:AZ507),0)/$K507),(VLOOKUP($D507,Customer_Demand!$D:$BF,COLUMNS($I507:AZ507),0)/$I507)),"")</f>
        <v/>
      </c>
      <c r="BA507" s="49" t="str">
        <f>IFERROR(IF($K507&lt;&gt;"SS",(VLOOKUP($D507,Customer_Demand!$D:$BF,COLUMNS($I507:BA507),0)/$I507+VLOOKUP($D507,Customer_Demand!$D:$BF,COLUMNS($I507:BA507),0)/$K507),(VLOOKUP($D507,Customer_Demand!$D:$BF,COLUMNS($I507:BA507),0)/$I507)),"")</f>
        <v/>
      </c>
      <c r="BB507" s="49" t="str">
        <f>IFERROR(IF($K507&lt;&gt;"SS",(VLOOKUP($D507,Customer_Demand!$D:$BF,COLUMNS($I507:BB507),0)/$I507+VLOOKUP($D507,Customer_Demand!$D:$BF,COLUMNS($I507:BB507),0)/$K507),(VLOOKUP($D507,Customer_Demand!$D:$BF,COLUMNS($I507:BB507),0)/$I507)),"")</f>
        <v/>
      </c>
      <c r="BC507" s="49" t="str">
        <f>IFERROR(IF($K507&lt;&gt;"SS",(VLOOKUP($D507,Customer_Demand!$D:$BF,COLUMNS($I507:BC507),0)/$I507+VLOOKUP($D507,Customer_Demand!$D:$BF,COLUMNS($I507:BC507),0)/$K507),(VLOOKUP($D507,Customer_Demand!$D:$BF,COLUMNS($I507:BC507),0)/$I507)),"")</f>
        <v/>
      </c>
      <c r="BD507" s="49" t="str">
        <f>IFERROR(IF($K507&lt;&gt;"SS",(VLOOKUP($D507,Customer_Demand!$D:$BF,COLUMNS($I507:BD507),0)/$I507+VLOOKUP($D507,Customer_Demand!$D:$BF,COLUMNS($I507:BD507),0)/$K507),(VLOOKUP($D507,Customer_Demand!$D:$BF,COLUMNS($I507:BD507),0)/$I507)),"")</f>
        <v/>
      </c>
      <c r="BE507" s="49" t="str">
        <f>IFERROR(IF($K507&lt;&gt;"SS",(VLOOKUP($D507,Customer_Demand!$D:$BF,COLUMNS($I507:BE507),0)/$I507+VLOOKUP($D507,Customer_Demand!$D:$BF,COLUMNS($I507:BE507),0)/$K507),(VLOOKUP($D507,Customer_Demand!$D:$BF,COLUMNS($I507:BE507),0)/$I507)),"")</f>
        <v/>
      </c>
      <c r="BF507" s="49" t="str">
        <f>IFERROR(IF($K507&lt;&gt;"SS",(VLOOKUP($D507,Customer_Demand!$D:$BF,COLUMNS($I507:BF507),0)/$I507+VLOOKUP($D507,Customer_Demand!$D:$BF,COLUMNS($I507:BF507),0)/$K507),(VLOOKUP($D507,Customer_Demand!$D:$BF,COLUMNS($I507:BF507),0)/$I507)),"")</f>
        <v/>
      </c>
      <c r="BG507" s="49" t="str">
        <f>IFERROR(IF($K507&lt;&gt;"SS",(VLOOKUP($D507,Customer_Demand!$D:$BF,COLUMNS($I507:BG507),0)/$I507+VLOOKUP($D507,Customer_Demand!$D:$BF,COLUMNS($I507:BG507),0)/$K507),(VLOOKUP($D507,Customer_Demand!$D:$BF,COLUMNS($I507:BG507),0)/$I507)),"")</f>
        <v/>
      </c>
      <c r="BH507" s="49" t="str">
        <f>IFERROR(IF($K507&lt;&gt;"SS",(VLOOKUP($D507,Customer_Demand!$D:$BF,COLUMNS($I507:BH507),0)/$I507+VLOOKUP($D507,Customer_Demand!$D:$BF,COLUMNS($I507:BH507),0)/$K507),(VLOOKUP($D507,Customer_Demand!$D:$BF,COLUMNS($I507:BH507),0)/$I507)),"")</f>
        <v/>
      </c>
      <c r="BI507" s="49" t="str">
        <f>IFERROR(IF($K507&lt;&gt;"SS",(VLOOKUP($D507,Customer_Demand!$D:$BF,COLUMNS($I507:BI507),0)/$I507+VLOOKUP($D507,Customer_Demand!$D:$BF,COLUMNS($I507:BI507),0)/$K507),(VLOOKUP($D507,Customer_Demand!$D:$BF,COLUMNS($I507:BI507),0)/$I507)),"")</f>
        <v/>
      </c>
      <c r="BJ507" s="49" t="str">
        <f>IFERROR(IF($K507&lt;&gt;"SS",(VLOOKUP($D507,Customer_Demand!$D:$BF,COLUMNS($I507:BJ507),0)/$I507+VLOOKUP($D507,Customer_Demand!$D:$BF,COLUMNS($I507:BJ507),0)/$K507),(VLOOKUP($D507,Customer_Demand!$D:$BF,COLUMNS($I507:BJ507),0)/$I507)),"")</f>
        <v/>
      </c>
      <c r="BK507" s="50" t="str">
        <f>IFERROR(IF($K507&lt;&gt;"SS",(VLOOKUP($D507,Customer_Demand!$D:$BF,COLUMNS($I507:BK507),0)/$I507+VLOOKUP($D507,Customer_Demand!$D:$BF,COLUMNS($I507:BK507),0)/$K507),(VLOOKUP($D507,Customer_Demand!$D:$BF,COLUMNS($I507:BK507),0)/$I507)),"")</f>
        <v/>
      </c>
    </row>
    <row r="508" spans="2:64" x14ac:dyDescent="0.2">
      <c r="B508" s="12" t="str">
        <f t="shared" si="35"/>
        <v/>
      </c>
      <c r="C508" s="45" t="str">
        <f>IF((Customer_Demand!C508)&lt;&gt;"",Customer_Demand!C508,"")</f>
        <v/>
      </c>
      <c r="D508" s="45" t="str">
        <f>IF(C508&lt;&gt;"",Customer_Demand!D508,"")</f>
        <v/>
      </c>
      <c r="E508" s="52" t="str">
        <f>IF(C508&lt;&gt;"",Customer_Demand!E508,"")</f>
        <v/>
      </c>
      <c r="F508" s="47" t="str">
        <f>IF(C508&lt;&gt;"",VLOOKUP(D508,Customer_Demand!$D$5:$F$1005,3,0),"")</f>
        <v/>
      </c>
      <c r="G508" s="48" t="str">
        <f t="shared" si="32"/>
        <v/>
      </c>
      <c r="H508" s="48" t="str">
        <f t="shared" si="33"/>
        <v/>
      </c>
      <c r="I508" s="48" t="str">
        <f>IFERROR(IF(C508&lt;&gt;"",VLOOKUP($H508,SMT_Cycle_Time_Data!$F:$Q,4,0),""),"SGR Not Defined")</f>
        <v/>
      </c>
      <c r="J508" s="48" t="str">
        <f t="shared" si="34"/>
        <v/>
      </c>
      <c r="K508" s="48" t="str">
        <f>IF(C508&lt;&gt;"",IFERROR(VLOOKUP($J508,SMT_Cycle_Time_Data!$F:$Q,4,0),"SS"),"")</f>
        <v/>
      </c>
      <c r="L508" s="49" t="str">
        <f>IFERROR(IF($K508&lt;&gt;"SS",(VLOOKUP($D508,Customer_Demand!$D:$BF,COLUMNS($I508:L508),0)/$I508+VLOOKUP($D508,Customer_Demand!$D:$BF,COLUMNS($I508:L508),0)/$K508),(VLOOKUP($D508,Customer_Demand!$D:$BF,COLUMNS($I508:L508),0)/$I508)),"")</f>
        <v/>
      </c>
      <c r="M508" s="49" t="str">
        <f>IFERROR(IF($K508&lt;&gt;"SS",(VLOOKUP($D508,Customer_Demand!$D:$BF,COLUMNS($I508:M508),0)/$I508+VLOOKUP($D508,Customer_Demand!$D:$BF,COLUMNS($I508:M508),0)/$K508),(VLOOKUP($D508,Customer_Demand!$D:$BF,COLUMNS($I508:M508),0)/$I508)),"")</f>
        <v/>
      </c>
      <c r="N508" s="49" t="str">
        <f>IFERROR(IF($K508&lt;&gt;"SS",(VLOOKUP($D508,Customer_Demand!$D:$BF,COLUMNS($I508:N508),0)/$I508+VLOOKUP($D508,Customer_Demand!$D:$BF,COLUMNS($I508:N508),0)/$K508),(VLOOKUP($D508,Customer_Demand!$D:$BF,COLUMNS($I508:N508),0)/$I508)),"")</f>
        <v/>
      </c>
      <c r="O508" s="49" t="str">
        <f>IFERROR(IF($K508&lt;&gt;"SS",(VLOOKUP($D508,Customer_Demand!$D:$BF,COLUMNS($I508:O508),0)/$I508+VLOOKUP($D508,Customer_Demand!$D:$BF,COLUMNS($I508:O508),0)/$K508),(VLOOKUP($D508,Customer_Demand!$D:$BF,COLUMNS($I508:O508),0)/$I508)),"")</f>
        <v/>
      </c>
      <c r="P508" s="49" t="str">
        <f>IFERROR(IF($K508&lt;&gt;"SS",(VLOOKUP($D508,Customer_Demand!$D:$BF,COLUMNS($I508:P508),0)/$I508+VLOOKUP($D508,Customer_Demand!$D:$BF,COLUMNS($I508:P508),0)/$K508),(VLOOKUP($D508,Customer_Demand!$D:$BF,COLUMNS($I508:P508),0)/$I508)),"")</f>
        <v/>
      </c>
      <c r="Q508" s="49" t="str">
        <f>IFERROR(IF($K508&lt;&gt;"SS",(VLOOKUP($D508,Customer_Demand!$D:$BF,COLUMNS($I508:Q508),0)/$I508+VLOOKUP($D508,Customer_Demand!$D:$BF,COLUMNS($I508:Q508),0)/$K508),(VLOOKUP($D508,Customer_Demand!$D:$BF,COLUMNS($I508:Q508),0)/$I508)),"")</f>
        <v/>
      </c>
      <c r="R508" s="49" t="str">
        <f>IFERROR(IF($K508&lt;&gt;"SS",(VLOOKUP($D508,Customer_Demand!$D:$BF,COLUMNS($I508:R508),0)/$I508+VLOOKUP($D508,Customer_Demand!$D:$BF,COLUMNS($I508:R508),0)/$K508),(VLOOKUP($D508,Customer_Demand!$D:$BF,COLUMNS($I508:R508),0)/$I508)),"")</f>
        <v/>
      </c>
      <c r="S508" s="49" t="str">
        <f>IFERROR(IF($K508&lt;&gt;"SS",(VLOOKUP($D508,Customer_Demand!$D:$BF,COLUMNS($I508:S508),0)/$I508+VLOOKUP($D508,Customer_Demand!$D:$BF,COLUMNS($I508:S508),0)/$K508),(VLOOKUP($D508,Customer_Demand!$D:$BF,COLUMNS($I508:S508),0)/$I508)),"")</f>
        <v/>
      </c>
      <c r="T508" s="49" t="str">
        <f>IFERROR(IF($K508&lt;&gt;"SS",(VLOOKUP($D508,Customer_Demand!$D:$BF,COLUMNS($I508:T508),0)/$I508+VLOOKUP($D508,Customer_Demand!$D:$BF,COLUMNS($I508:T508),0)/$K508),(VLOOKUP($D508,Customer_Demand!$D:$BF,COLUMNS($I508:T508),0)/$I508)),"")</f>
        <v/>
      </c>
      <c r="U508" s="49" t="str">
        <f>IFERROR(IF($K508&lt;&gt;"SS",(VLOOKUP($D508,Customer_Demand!$D:$BF,COLUMNS($I508:U508),0)/$I508+VLOOKUP($D508,Customer_Demand!$D:$BF,COLUMNS($I508:U508),0)/$K508),(VLOOKUP($D508,Customer_Demand!$D:$BF,COLUMNS($I508:U508),0)/$I508)),"")</f>
        <v/>
      </c>
      <c r="V508" s="49" t="str">
        <f>IFERROR(IF($K508&lt;&gt;"SS",(VLOOKUP($D508,Customer_Demand!$D:$BF,COLUMNS($I508:V508),0)/$I508+VLOOKUP($D508,Customer_Demand!$D:$BF,COLUMNS($I508:V508),0)/$K508),(VLOOKUP($D508,Customer_Demand!$D:$BF,COLUMNS($I508:V508),0)/$I508)),"")</f>
        <v/>
      </c>
      <c r="W508" s="49" t="str">
        <f>IFERROR(IF($K508&lt;&gt;"SS",(VLOOKUP($D508,Customer_Demand!$D:$BF,COLUMNS($I508:W508),0)/$I508+VLOOKUP($D508,Customer_Demand!$D:$BF,COLUMNS($I508:W508),0)/$K508),(VLOOKUP($D508,Customer_Demand!$D:$BF,COLUMNS($I508:W508),0)/$I508)),"")</f>
        <v/>
      </c>
      <c r="X508" s="49" t="str">
        <f>IFERROR(IF($K508&lt;&gt;"SS",(VLOOKUP($D508,Customer_Demand!$D:$BF,COLUMNS($I508:X508),0)/$I508+VLOOKUP($D508,Customer_Demand!$D:$BF,COLUMNS($I508:X508),0)/$K508),(VLOOKUP($D508,Customer_Demand!$D:$BF,COLUMNS($I508:X508),0)/$I508)),"")</f>
        <v/>
      </c>
      <c r="Y508" s="49" t="str">
        <f>IFERROR(IF($K508&lt;&gt;"SS",(VLOOKUP($D508,Customer_Demand!$D:$BF,COLUMNS($I508:Y508),0)/$I508+VLOOKUP($D508,Customer_Demand!$D:$BF,COLUMNS($I508:Y508),0)/$K508),(VLOOKUP($D508,Customer_Demand!$D:$BF,COLUMNS($I508:Y508),0)/$I508)),"")</f>
        <v/>
      </c>
      <c r="Z508" s="49" t="str">
        <f>IFERROR(IF($K508&lt;&gt;"SS",(VLOOKUP($D508,Customer_Demand!$D:$BF,COLUMNS($I508:Z508),0)/$I508+VLOOKUP($D508,Customer_Demand!$D:$BF,COLUMNS($I508:Z508),0)/$K508),(VLOOKUP($D508,Customer_Demand!$D:$BF,COLUMNS($I508:Z508),0)/$I508)),"")</f>
        <v/>
      </c>
      <c r="AA508" s="49" t="str">
        <f>IFERROR(IF($K508&lt;&gt;"SS",(VLOOKUP($D508,Customer_Demand!$D:$BF,COLUMNS($I508:AA508),0)/$I508+VLOOKUP($D508,Customer_Demand!$D:$BF,COLUMNS($I508:AA508),0)/$K508),(VLOOKUP($D508,Customer_Demand!$D:$BF,COLUMNS($I508:AA508),0)/$I508)),"")</f>
        <v/>
      </c>
      <c r="AB508" s="49" t="str">
        <f>IFERROR(IF($K508&lt;&gt;"SS",(VLOOKUP($D508,Customer_Demand!$D:$BF,COLUMNS($I508:AB508),0)/$I508+VLOOKUP($D508,Customer_Demand!$D:$BF,COLUMNS($I508:AB508),0)/$K508),(VLOOKUP($D508,Customer_Demand!$D:$BF,COLUMNS($I508:AB508),0)/$I508)),"")</f>
        <v/>
      </c>
      <c r="AC508" s="49" t="str">
        <f>IFERROR(IF($K508&lt;&gt;"SS",(VLOOKUP($D508,Customer_Demand!$D:$BF,COLUMNS($I508:AC508),0)/$I508+VLOOKUP($D508,Customer_Demand!$D:$BF,COLUMNS($I508:AC508),0)/$K508),(VLOOKUP($D508,Customer_Demand!$D:$BF,COLUMNS($I508:AC508),0)/$I508)),"")</f>
        <v/>
      </c>
      <c r="AD508" s="49" t="str">
        <f>IFERROR(IF($K508&lt;&gt;"SS",(VLOOKUP($D508,Customer_Demand!$D:$BF,COLUMNS($I508:AD508),0)/$I508+VLOOKUP($D508,Customer_Demand!$D:$BF,COLUMNS($I508:AD508),0)/$K508),(VLOOKUP($D508,Customer_Demand!$D:$BF,COLUMNS($I508:AD508),0)/$I508)),"")</f>
        <v/>
      </c>
      <c r="AE508" s="49" t="str">
        <f>IFERROR(IF($K508&lt;&gt;"SS",(VLOOKUP($D508,Customer_Demand!$D:$BF,COLUMNS($I508:AE508),0)/$I508+VLOOKUP($D508,Customer_Demand!$D:$BF,COLUMNS($I508:AE508),0)/$K508),(VLOOKUP($D508,Customer_Demand!$D:$BF,COLUMNS($I508:AE508),0)/$I508)),"")</f>
        <v/>
      </c>
      <c r="AF508" s="49" t="str">
        <f>IFERROR(IF($K508&lt;&gt;"SS",(VLOOKUP($D508,Customer_Demand!$D:$BF,COLUMNS($I508:AF508),0)/$I508+VLOOKUP($D508,Customer_Demand!$D:$BF,COLUMNS($I508:AF508),0)/$K508),(VLOOKUP($D508,Customer_Demand!$D:$BF,COLUMNS($I508:AF508),0)/$I508)),"")</f>
        <v/>
      </c>
      <c r="AG508" s="49" t="str">
        <f>IFERROR(IF($K508&lt;&gt;"SS",(VLOOKUP($D508,Customer_Demand!$D:$BF,COLUMNS($I508:AG508),0)/$I508+VLOOKUP($D508,Customer_Demand!$D:$BF,COLUMNS($I508:AG508),0)/$K508),(VLOOKUP($D508,Customer_Demand!$D:$BF,COLUMNS($I508:AG508),0)/$I508)),"")</f>
        <v/>
      </c>
      <c r="AH508" s="49" t="str">
        <f>IFERROR(IF($K508&lt;&gt;"SS",(VLOOKUP($D508,Customer_Demand!$D:$BF,COLUMNS($I508:AH508),0)/$I508+VLOOKUP($D508,Customer_Demand!$D:$BF,COLUMNS($I508:AH508),0)/$K508),(VLOOKUP($D508,Customer_Demand!$D:$BF,COLUMNS($I508:AH508),0)/$I508)),"")</f>
        <v/>
      </c>
      <c r="AI508" s="49" t="str">
        <f>IFERROR(IF($K508&lt;&gt;"SS",(VLOOKUP($D508,Customer_Demand!$D:$BF,COLUMNS($I508:AI508),0)/$I508+VLOOKUP($D508,Customer_Demand!$D:$BF,COLUMNS($I508:AI508),0)/$K508),(VLOOKUP($D508,Customer_Demand!$D:$BF,COLUMNS($I508:AI508),0)/$I508)),"")</f>
        <v/>
      </c>
      <c r="AJ508" s="49" t="str">
        <f>IFERROR(IF($K508&lt;&gt;"SS",(VLOOKUP($D508,Customer_Demand!$D:$BF,COLUMNS($I508:AJ508),0)/$I508+VLOOKUP($D508,Customer_Demand!$D:$BF,COLUMNS($I508:AJ508),0)/$K508),(VLOOKUP($D508,Customer_Demand!$D:$BF,COLUMNS($I508:AJ508),0)/$I508)),"")</f>
        <v/>
      </c>
      <c r="AK508" s="49" t="str">
        <f>IFERROR(IF($K508&lt;&gt;"SS",(VLOOKUP($D508,Customer_Demand!$D:$BF,COLUMNS($I508:AK508),0)/$I508+VLOOKUP($D508,Customer_Demand!$D:$BF,COLUMNS($I508:AK508),0)/$K508),(VLOOKUP($D508,Customer_Demand!$D:$BF,COLUMNS($I508:AK508),0)/$I508)),"")</f>
        <v/>
      </c>
      <c r="AL508" s="49" t="str">
        <f>IFERROR(IF($K508&lt;&gt;"SS",(VLOOKUP($D508,Customer_Demand!$D:$BF,COLUMNS($I508:AL508),0)/$I508+VLOOKUP($D508,Customer_Demand!$D:$BF,COLUMNS($I508:AL508),0)/$K508),(VLOOKUP($D508,Customer_Demand!$D:$BF,COLUMNS($I508:AL508),0)/$I508)),"")</f>
        <v/>
      </c>
      <c r="AM508" s="49" t="str">
        <f>IFERROR(IF($K508&lt;&gt;"SS",(VLOOKUP($D508,Customer_Demand!$D:$BF,COLUMNS($I508:AM508),0)/$I508+VLOOKUP($D508,Customer_Demand!$D:$BF,COLUMNS($I508:AM508),0)/$K508),(VLOOKUP($D508,Customer_Demand!$D:$BF,COLUMNS($I508:AM508),0)/$I508)),"")</f>
        <v/>
      </c>
      <c r="AN508" s="49" t="str">
        <f>IFERROR(IF($K508&lt;&gt;"SS",(VLOOKUP($D508,Customer_Demand!$D:$BF,COLUMNS($I508:AN508),0)/$I508+VLOOKUP($D508,Customer_Demand!$D:$BF,COLUMNS($I508:AN508),0)/$K508),(VLOOKUP($D508,Customer_Demand!$D:$BF,COLUMNS($I508:AN508),0)/$I508)),"")</f>
        <v/>
      </c>
      <c r="AO508" s="49" t="str">
        <f>IFERROR(IF($K508&lt;&gt;"SS",(VLOOKUP($D508,Customer_Demand!$D:$BF,COLUMNS($I508:AO508),0)/$I508+VLOOKUP($D508,Customer_Demand!$D:$BF,COLUMNS($I508:AO508),0)/$K508),(VLOOKUP($D508,Customer_Demand!$D:$BF,COLUMNS($I508:AO508),0)/$I508)),"")</f>
        <v/>
      </c>
      <c r="AP508" s="49" t="str">
        <f>IFERROR(IF($K508&lt;&gt;"SS",(VLOOKUP($D508,Customer_Demand!$D:$BF,COLUMNS($I508:AP508),0)/$I508+VLOOKUP($D508,Customer_Demand!$D:$BF,COLUMNS($I508:AP508),0)/$K508),(VLOOKUP($D508,Customer_Demand!$D:$BF,COLUMNS($I508:AP508),0)/$I508)),"")</f>
        <v/>
      </c>
      <c r="AQ508" s="49" t="str">
        <f>IFERROR(IF($K508&lt;&gt;"SS",(VLOOKUP($D508,Customer_Demand!$D:$BF,COLUMNS($I508:AQ508),0)/$I508+VLOOKUP($D508,Customer_Demand!$D:$BF,COLUMNS($I508:AQ508),0)/$K508),(VLOOKUP($D508,Customer_Demand!$D:$BF,COLUMNS($I508:AQ508),0)/$I508)),"")</f>
        <v/>
      </c>
      <c r="AR508" s="49" t="str">
        <f>IFERROR(IF($K508&lt;&gt;"SS",(VLOOKUP($D508,Customer_Demand!$D:$BF,COLUMNS($I508:AR508),0)/$I508+VLOOKUP($D508,Customer_Demand!$D:$BF,COLUMNS($I508:AR508),0)/$K508),(VLOOKUP($D508,Customer_Demand!$D:$BF,COLUMNS($I508:AR508),0)/$I508)),"")</f>
        <v/>
      </c>
      <c r="AS508" s="49" t="str">
        <f>IFERROR(IF($K508&lt;&gt;"SS",(VLOOKUP($D508,Customer_Demand!$D:$BF,COLUMNS($I508:AS508),0)/$I508+VLOOKUP($D508,Customer_Demand!$D:$BF,COLUMNS($I508:AS508),0)/$K508),(VLOOKUP($D508,Customer_Demand!$D:$BF,COLUMNS($I508:AS508),0)/$I508)),"")</f>
        <v/>
      </c>
      <c r="AT508" s="49" t="str">
        <f>IFERROR(IF($K508&lt;&gt;"SS",(VLOOKUP($D508,Customer_Demand!$D:$BF,COLUMNS($I508:AT508),0)/$I508+VLOOKUP($D508,Customer_Demand!$D:$BF,COLUMNS($I508:AT508),0)/$K508),(VLOOKUP($D508,Customer_Demand!$D:$BF,COLUMNS($I508:AT508),0)/$I508)),"")</f>
        <v/>
      </c>
      <c r="AU508" s="49" t="str">
        <f>IFERROR(IF($K508&lt;&gt;"SS",(VLOOKUP($D508,Customer_Demand!$D:$BF,COLUMNS($I508:AU508),0)/$I508+VLOOKUP($D508,Customer_Demand!$D:$BF,COLUMNS($I508:AU508),0)/$K508),(VLOOKUP($D508,Customer_Demand!$D:$BF,COLUMNS($I508:AU508),0)/$I508)),"")</f>
        <v/>
      </c>
      <c r="AV508" s="49" t="str">
        <f>IFERROR(IF($K508&lt;&gt;"SS",(VLOOKUP($D508,Customer_Demand!$D:$BF,COLUMNS($I508:AV508),0)/$I508+VLOOKUP($D508,Customer_Demand!$D:$BF,COLUMNS($I508:AV508),0)/$K508),(VLOOKUP($D508,Customer_Demand!$D:$BF,COLUMNS($I508:AV508),0)/$I508)),"")</f>
        <v/>
      </c>
      <c r="AW508" s="49" t="str">
        <f>IFERROR(IF($K508&lt;&gt;"SS",(VLOOKUP($D508,Customer_Demand!$D:$BF,COLUMNS($I508:AW508),0)/$I508+VLOOKUP($D508,Customer_Demand!$D:$BF,COLUMNS($I508:AW508),0)/$K508),(VLOOKUP($D508,Customer_Demand!$D:$BF,COLUMNS($I508:AW508),0)/$I508)),"")</f>
        <v/>
      </c>
      <c r="AX508" s="49" t="str">
        <f>IFERROR(IF($K508&lt;&gt;"SS",(VLOOKUP($D508,Customer_Demand!$D:$BF,COLUMNS($I508:AX508),0)/$I508+VLOOKUP($D508,Customer_Demand!$D:$BF,COLUMNS($I508:AX508),0)/$K508),(VLOOKUP($D508,Customer_Demand!$D:$BF,COLUMNS($I508:AX508),0)/$I508)),"")</f>
        <v/>
      </c>
      <c r="AY508" s="49" t="str">
        <f>IFERROR(IF($K508&lt;&gt;"SS",(VLOOKUP($D508,Customer_Demand!$D:$BF,COLUMNS($I508:AY508),0)/$I508+VLOOKUP($D508,Customer_Demand!$D:$BF,COLUMNS($I508:AY508),0)/$K508),(VLOOKUP($D508,Customer_Demand!$D:$BF,COLUMNS($I508:AY508),0)/$I508)),"")</f>
        <v/>
      </c>
      <c r="AZ508" s="49" t="str">
        <f>IFERROR(IF($K508&lt;&gt;"SS",(VLOOKUP($D508,Customer_Demand!$D:$BF,COLUMNS($I508:AZ508),0)/$I508+VLOOKUP($D508,Customer_Demand!$D:$BF,COLUMNS($I508:AZ508),0)/$K508),(VLOOKUP($D508,Customer_Demand!$D:$BF,COLUMNS($I508:AZ508),0)/$I508)),"")</f>
        <v/>
      </c>
      <c r="BA508" s="49" t="str">
        <f>IFERROR(IF($K508&lt;&gt;"SS",(VLOOKUP($D508,Customer_Demand!$D:$BF,COLUMNS($I508:BA508),0)/$I508+VLOOKUP($D508,Customer_Demand!$D:$BF,COLUMNS($I508:BA508),0)/$K508),(VLOOKUP($D508,Customer_Demand!$D:$BF,COLUMNS($I508:BA508),0)/$I508)),"")</f>
        <v/>
      </c>
      <c r="BB508" s="49" t="str">
        <f>IFERROR(IF($K508&lt;&gt;"SS",(VLOOKUP($D508,Customer_Demand!$D:$BF,COLUMNS($I508:BB508),0)/$I508+VLOOKUP($D508,Customer_Demand!$D:$BF,COLUMNS($I508:BB508),0)/$K508),(VLOOKUP($D508,Customer_Demand!$D:$BF,COLUMNS($I508:BB508),0)/$I508)),"")</f>
        <v/>
      </c>
      <c r="BC508" s="49" t="str">
        <f>IFERROR(IF($K508&lt;&gt;"SS",(VLOOKUP($D508,Customer_Demand!$D:$BF,COLUMNS($I508:BC508),0)/$I508+VLOOKUP($D508,Customer_Demand!$D:$BF,COLUMNS($I508:BC508),0)/$K508),(VLOOKUP($D508,Customer_Demand!$D:$BF,COLUMNS($I508:BC508),0)/$I508)),"")</f>
        <v/>
      </c>
      <c r="BD508" s="49" t="str">
        <f>IFERROR(IF($K508&lt;&gt;"SS",(VLOOKUP($D508,Customer_Demand!$D:$BF,COLUMNS($I508:BD508),0)/$I508+VLOOKUP($D508,Customer_Demand!$D:$BF,COLUMNS($I508:BD508),0)/$K508),(VLOOKUP($D508,Customer_Demand!$D:$BF,COLUMNS($I508:BD508),0)/$I508)),"")</f>
        <v/>
      </c>
      <c r="BE508" s="49" t="str">
        <f>IFERROR(IF($K508&lt;&gt;"SS",(VLOOKUP($D508,Customer_Demand!$D:$BF,COLUMNS($I508:BE508),0)/$I508+VLOOKUP($D508,Customer_Demand!$D:$BF,COLUMNS($I508:BE508),0)/$K508),(VLOOKUP($D508,Customer_Demand!$D:$BF,COLUMNS($I508:BE508),0)/$I508)),"")</f>
        <v/>
      </c>
      <c r="BF508" s="49" t="str">
        <f>IFERROR(IF($K508&lt;&gt;"SS",(VLOOKUP($D508,Customer_Demand!$D:$BF,COLUMNS($I508:BF508),0)/$I508+VLOOKUP($D508,Customer_Demand!$D:$BF,COLUMNS($I508:BF508),0)/$K508),(VLOOKUP($D508,Customer_Demand!$D:$BF,COLUMNS($I508:BF508),0)/$I508)),"")</f>
        <v/>
      </c>
      <c r="BG508" s="49" t="str">
        <f>IFERROR(IF($K508&lt;&gt;"SS",(VLOOKUP($D508,Customer_Demand!$D:$BF,COLUMNS($I508:BG508),0)/$I508+VLOOKUP($D508,Customer_Demand!$D:$BF,COLUMNS($I508:BG508),0)/$K508),(VLOOKUP($D508,Customer_Demand!$D:$BF,COLUMNS($I508:BG508),0)/$I508)),"")</f>
        <v/>
      </c>
      <c r="BH508" s="49" t="str">
        <f>IFERROR(IF($K508&lt;&gt;"SS",(VLOOKUP($D508,Customer_Demand!$D:$BF,COLUMNS($I508:BH508),0)/$I508+VLOOKUP($D508,Customer_Demand!$D:$BF,COLUMNS($I508:BH508),0)/$K508),(VLOOKUP($D508,Customer_Demand!$D:$BF,COLUMNS($I508:BH508),0)/$I508)),"")</f>
        <v/>
      </c>
      <c r="BI508" s="49" t="str">
        <f>IFERROR(IF($K508&lt;&gt;"SS",(VLOOKUP($D508,Customer_Demand!$D:$BF,COLUMNS($I508:BI508),0)/$I508+VLOOKUP($D508,Customer_Demand!$D:$BF,COLUMNS($I508:BI508),0)/$K508),(VLOOKUP($D508,Customer_Demand!$D:$BF,COLUMNS($I508:BI508),0)/$I508)),"")</f>
        <v/>
      </c>
      <c r="BJ508" s="49" t="str">
        <f>IFERROR(IF($K508&lt;&gt;"SS",(VLOOKUP($D508,Customer_Demand!$D:$BF,COLUMNS($I508:BJ508),0)/$I508+VLOOKUP($D508,Customer_Demand!$D:$BF,COLUMNS($I508:BJ508),0)/$K508),(VLOOKUP($D508,Customer_Demand!$D:$BF,COLUMNS($I508:BJ508),0)/$I508)),"")</f>
        <v/>
      </c>
      <c r="BK508" s="50" t="str">
        <f>IFERROR(IF($K508&lt;&gt;"SS",(VLOOKUP($D508,Customer_Demand!$D:$BF,COLUMNS($I508:BK508),0)/$I508+VLOOKUP($D508,Customer_Demand!$D:$BF,COLUMNS($I508:BK508),0)/$K508),(VLOOKUP($D508,Customer_Demand!$D:$BF,COLUMNS($I508:BK508),0)/$I508)),"")</f>
        <v/>
      </c>
    </row>
    <row r="509" spans="2:64" x14ac:dyDescent="0.2">
      <c r="B509" s="12" t="str">
        <f t="shared" si="35"/>
        <v/>
      </c>
      <c r="C509" s="45" t="str">
        <f>IF((Customer_Demand!C509)&lt;&gt;"",Customer_Demand!C509,"")</f>
        <v/>
      </c>
      <c r="D509" s="45" t="str">
        <f>IF(C509&lt;&gt;"",Customer_Demand!D509,"")</f>
        <v/>
      </c>
      <c r="E509" s="52" t="str">
        <f>IF(C509&lt;&gt;"",Customer_Demand!E509,"")</f>
        <v/>
      </c>
      <c r="F509" s="47" t="str">
        <f>IF(C509&lt;&gt;"",VLOOKUP(D509,Customer_Demand!$D$5:$F$1005,3,0),"")</f>
        <v/>
      </c>
      <c r="G509" s="48" t="str">
        <f t="shared" si="32"/>
        <v/>
      </c>
      <c r="H509" s="48" t="str">
        <f t="shared" si="33"/>
        <v/>
      </c>
      <c r="I509" s="48" t="str">
        <f>IFERROR(IF(C509&lt;&gt;"",VLOOKUP($H509,SMT_Cycle_Time_Data!$F:$Q,4,0),""),"SGR Not Defined")</f>
        <v/>
      </c>
      <c r="J509" s="48" t="str">
        <f t="shared" si="34"/>
        <v/>
      </c>
      <c r="K509" s="48" t="str">
        <f>IF(C509&lt;&gt;"",IFERROR(VLOOKUP($J509,SMT_Cycle_Time_Data!$F:$Q,4,0),"SS"),"")</f>
        <v/>
      </c>
      <c r="L509" s="49" t="str">
        <f>IFERROR(IF($K509&lt;&gt;"SS",(VLOOKUP($D509,Customer_Demand!$D:$BF,COLUMNS($I509:L509),0)/$I509+VLOOKUP($D509,Customer_Demand!$D:$BF,COLUMNS($I509:L509),0)/$K509),(VLOOKUP($D509,Customer_Demand!$D:$BF,COLUMNS($I509:L509),0)/$I509)),"")</f>
        <v/>
      </c>
      <c r="M509" s="49" t="str">
        <f>IFERROR(IF($K509&lt;&gt;"SS",(VLOOKUP($D509,Customer_Demand!$D:$BF,COLUMNS($I509:M509),0)/$I509+VLOOKUP($D509,Customer_Demand!$D:$BF,COLUMNS($I509:M509),0)/$K509),(VLOOKUP($D509,Customer_Demand!$D:$BF,COLUMNS($I509:M509),0)/$I509)),"")</f>
        <v/>
      </c>
      <c r="N509" s="49" t="str">
        <f>IFERROR(IF($K509&lt;&gt;"SS",(VLOOKUP($D509,Customer_Demand!$D:$BF,COLUMNS($I509:N509),0)/$I509+VLOOKUP($D509,Customer_Demand!$D:$BF,COLUMNS($I509:N509),0)/$K509),(VLOOKUP($D509,Customer_Demand!$D:$BF,COLUMNS($I509:N509),0)/$I509)),"")</f>
        <v/>
      </c>
      <c r="O509" s="49" t="str">
        <f>IFERROR(IF($K509&lt;&gt;"SS",(VLOOKUP($D509,Customer_Demand!$D:$BF,COLUMNS($I509:O509),0)/$I509+VLOOKUP($D509,Customer_Demand!$D:$BF,COLUMNS($I509:O509),0)/$K509),(VLOOKUP($D509,Customer_Demand!$D:$BF,COLUMNS($I509:O509),0)/$I509)),"")</f>
        <v/>
      </c>
      <c r="P509" s="49" t="str">
        <f>IFERROR(IF($K509&lt;&gt;"SS",(VLOOKUP($D509,Customer_Demand!$D:$BF,COLUMNS($I509:P509),0)/$I509+VLOOKUP($D509,Customer_Demand!$D:$BF,COLUMNS($I509:P509),0)/$K509),(VLOOKUP($D509,Customer_Demand!$D:$BF,COLUMNS($I509:P509),0)/$I509)),"")</f>
        <v/>
      </c>
      <c r="Q509" s="49" t="str">
        <f>IFERROR(IF($K509&lt;&gt;"SS",(VLOOKUP($D509,Customer_Demand!$D:$BF,COLUMNS($I509:Q509),0)/$I509+VLOOKUP($D509,Customer_Demand!$D:$BF,COLUMNS($I509:Q509),0)/$K509),(VLOOKUP($D509,Customer_Demand!$D:$BF,COLUMNS($I509:Q509),0)/$I509)),"")</f>
        <v/>
      </c>
      <c r="R509" s="49" t="str">
        <f>IFERROR(IF($K509&lt;&gt;"SS",(VLOOKUP($D509,Customer_Demand!$D:$BF,COLUMNS($I509:R509),0)/$I509+VLOOKUP($D509,Customer_Demand!$D:$BF,COLUMNS($I509:R509),0)/$K509),(VLOOKUP($D509,Customer_Demand!$D:$BF,COLUMNS($I509:R509),0)/$I509)),"")</f>
        <v/>
      </c>
      <c r="S509" s="49" t="str">
        <f>IFERROR(IF($K509&lt;&gt;"SS",(VLOOKUP($D509,Customer_Demand!$D:$BF,COLUMNS($I509:S509),0)/$I509+VLOOKUP($D509,Customer_Demand!$D:$BF,COLUMNS($I509:S509),0)/$K509),(VLOOKUP($D509,Customer_Demand!$D:$BF,COLUMNS($I509:S509),0)/$I509)),"")</f>
        <v/>
      </c>
      <c r="T509" s="49" t="str">
        <f>IFERROR(IF($K509&lt;&gt;"SS",(VLOOKUP($D509,Customer_Demand!$D:$BF,COLUMNS($I509:T509),0)/$I509+VLOOKUP($D509,Customer_Demand!$D:$BF,COLUMNS($I509:T509),0)/$K509),(VLOOKUP($D509,Customer_Demand!$D:$BF,COLUMNS($I509:T509),0)/$I509)),"")</f>
        <v/>
      </c>
      <c r="U509" s="49" t="str">
        <f>IFERROR(IF($K509&lt;&gt;"SS",(VLOOKUP($D509,Customer_Demand!$D:$BF,COLUMNS($I509:U509),0)/$I509+VLOOKUP($D509,Customer_Demand!$D:$BF,COLUMNS($I509:U509),0)/$K509),(VLOOKUP($D509,Customer_Demand!$D:$BF,COLUMNS($I509:U509),0)/$I509)),"")</f>
        <v/>
      </c>
      <c r="V509" s="49" t="str">
        <f>IFERROR(IF($K509&lt;&gt;"SS",(VLOOKUP($D509,Customer_Demand!$D:$BF,COLUMNS($I509:V509),0)/$I509+VLOOKUP($D509,Customer_Demand!$D:$BF,COLUMNS($I509:V509),0)/$K509),(VLOOKUP($D509,Customer_Demand!$D:$BF,COLUMNS($I509:V509),0)/$I509)),"")</f>
        <v/>
      </c>
      <c r="W509" s="49" t="str">
        <f>IFERROR(IF($K509&lt;&gt;"SS",(VLOOKUP($D509,Customer_Demand!$D:$BF,COLUMNS($I509:W509),0)/$I509+VLOOKUP($D509,Customer_Demand!$D:$BF,COLUMNS($I509:W509),0)/$K509),(VLOOKUP($D509,Customer_Demand!$D:$BF,COLUMNS($I509:W509),0)/$I509)),"")</f>
        <v/>
      </c>
      <c r="X509" s="49" t="str">
        <f>IFERROR(IF($K509&lt;&gt;"SS",(VLOOKUP($D509,Customer_Demand!$D:$BF,COLUMNS($I509:X509),0)/$I509+VLOOKUP($D509,Customer_Demand!$D:$BF,COLUMNS($I509:X509),0)/$K509),(VLOOKUP($D509,Customer_Demand!$D:$BF,COLUMNS($I509:X509),0)/$I509)),"")</f>
        <v/>
      </c>
      <c r="Y509" s="49" t="str">
        <f>IFERROR(IF($K509&lt;&gt;"SS",(VLOOKUP($D509,Customer_Demand!$D:$BF,COLUMNS($I509:Y509),0)/$I509+VLOOKUP($D509,Customer_Demand!$D:$BF,COLUMNS($I509:Y509),0)/$K509),(VLOOKUP($D509,Customer_Demand!$D:$BF,COLUMNS($I509:Y509),0)/$I509)),"")</f>
        <v/>
      </c>
      <c r="Z509" s="49" t="str">
        <f>IFERROR(IF($K509&lt;&gt;"SS",(VLOOKUP($D509,Customer_Demand!$D:$BF,COLUMNS($I509:Z509),0)/$I509+VLOOKUP($D509,Customer_Demand!$D:$BF,COLUMNS($I509:Z509),0)/$K509),(VLOOKUP($D509,Customer_Demand!$D:$BF,COLUMNS($I509:Z509),0)/$I509)),"")</f>
        <v/>
      </c>
      <c r="AA509" s="49" t="str">
        <f>IFERROR(IF($K509&lt;&gt;"SS",(VLOOKUP($D509,Customer_Demand!$D:$BF,COLUMNS($I509:AA509),0)/$I509+VLOOKUP($D509,Customer_Demand!$D:$BF,COLUMNS($I509:AA509),0)/$K509),(VLOOKUP($D509,Customer_Demand!$D:$BF,COLUMNS($I509:AA509),0)/$I509)),"")</f>
        <v/>
      </c>
      <c r="AB509" s="49" t="str">
        <f>IFERROR(IF($K509&lt;&gt;"SS",(VLOOKUP($D509,Customer_Demand!$D:$BF,COLUMNS($I509:AB509),0)/$I509+VLOOKUP($D509,Customer_Demand!$D:$BF,COLUMNS($I509:AB509),0)/$K509),(VLOOKUP($D509,Customer_Demand!$D:$BF,COLUMNS($I509:AB509),0)/$I509)),"")</f>
        <v/>
      </c>
      <c r="AC509" s="49" t="str">
        <f>IFERROR(IF($K509&lt;&gt;"SS",(VLOOKUP($D509,Customer_Demand!$D:$BF,COLUMNS($I509:AC509),0)/$I509+VLOOKUP($D509,Customer_Demand!$D:$BF,COLUMNS($I509:AC509),0)/$K509),(VLOOKUP($D509,Customer_Demand!$D:$BF,COLUMNS($I509:AC509),0)/$I509)),"")</f>
        <v/>
      </c>
      <c r="AD509" s="49" t="str">
        <f>IFERROR(IF($K509&lt;&gt;"SS",(VLOOKUP($D509,Customer_Demand!$D:$BF,COLUMNS($I509:AD509),0)/$I509+VLOOKUP($D509,Customer_Demand!$D:$BF,COLUMNS($I509:AD509),0)/$K509),(VLOOKUP($D509,Customer_Demand!$D:$BF,COLUMNS($I509:AD509),0)/$I509)),"")</f>
        <v/>
      </c>
      <c r="AE509" s="49" t="str">
        <f>IFERROR(IF($K509&lt;&gt;"SS",(VLOOKUP($D509,Customer_Demand!$D:$BF,COLUMNS($I509:AE509),0)/$I509+VLOOKUP($D509,Customer_Demand!$D:$BF,COLUMNS($I509:AE509),0)/$K509),(VLOOKUP($D509,Customer_Demand!$D:$BF,COLUMNS($I509:AE509),0)/$I509)),"")</f>
        <v/>
      </c>
      <c r="AF509" s="49" t="str">
        <f>IFERROR(IF($K509&lt;&gt;"SS",(VLOOKUP($D509,Customer_Demand!$D:$BF,COLUMNS($I509:AF509),0)/$I509+VLOOKUP($D509,Customer_Demand!$D:$BF,COLUMNS($I509:AF509),0)/$K509),(VLOOKUP($D509,Customer_Demand!$D:$BF,COLUMNS($I509:AF509),0)/$I509)),"")</f>
        <v/>
      </c>
      <c r="AG509" s="49" t="str">
        <f>IFERROR(IF($K509&lt;&gt;"SS",(VLOOKUP($D509,Customer_Demand!$D:$BF,COLUMNS($I509:AG509),0)/$I509+VLOOKUP($D509,Customer_Demand!$D:$BF,COLUMNS($I509:AG509),0)/$K509),(VLOOKUP($D509,Customer_Demand!$D:$BF,COLUMNS($I509:AG509),0)/$I509)),"")</f>
        <v/>
      </c>
      <c r="AH509" s="49" t="str">
        <f>IFERROR(IF($K509&lt;&gt;"SS",(VLOOKUP($D509,Customer_Demand!$D:$BF,COLUMNS($I509:AH509),0)/$I509+VLOOKUP($D509,Customer_Demand!$D:$BF,COLUMNS($I509:AH509),0)/$K509),(VLOOKUP($D509,Customer_Demand!$D:$BF,COLUMNS($I509:AH509),0)/$I509)),"")</f>
        <v/>
      </c>
      <c r="AI509" s="49" t="str">
        <f>IFERROR(IF($K509&lt;&gt;"SS",(VLOOKUP($D509,Customer_Demand!$D:$BF,COLUMNS($I509:AI509),0)/$I509+VLOOKUP($D509,Customer_Demand!$D:$BF,COLUMNS($I509:AI509),0)/$K509),(VLOOKUP($D509,Customer_Demand!$D:$BF,COLUMNS($I509:AI509),0)/$I509)),"")</f>
        <v/>
      </c>
      <c r="AJ509" s="49" t="str">
        <f>IFERROR(IF($K509&lt;&gt;"SS",(VLOOKUP($D509,Customer_Demand!$D:$BF,COLUMNS($I509:AJ509),0)/$I509+VLOOKUP($D509,Customer_Demand!$D:$BF,COLUMNS($I509:AJ509),0)/$K509),(VLOOKUP($D509,Customer_Demand!$D:$BF,COLUMNS($I509:AJ509),0)/$I509)),"")</f>
        <v/>
      </c>
      <c r="AK509" s="49" t="str">
        <f>IFERROR(IF($K509&lt;&gt;"SS",(VLOOKUP($D509,Customer_Demand!$D:$BF,COLUMNS($I509:AK509),0)/$I509+VLOOKUP($D509,Customer_Demand!$D:$BF,COLUMNS($I509:AK509),0)/$K509),(VLOOKUP($D509,Customer_Demand!$D:$BF,COLUMNS($I509:AK509),0)/$I509)),"")</f>
        <v/>
      </c>
      <c r="AL509" s="49" t="str">
        <f>IFERROR(IF($K509&lt;&gt;"SS",(VLOOKUP($D509,Customer_Demand!$D:$BF,COLUMNS($I509:AL509),0)/$I509+VLOOKUP($D509,Customer_Demand!$D:$BF,COLUMNS($I509:AL509),0)/$K509),(VLOOKUP($D509,Customer_Demand!$D:$BF,COLUMNS($I509:AL509),0)/$I509)),"")</f>
        <v/>
      </c>
      <c r="AM509" s="49" t="str">
        <f>IFERROR(IF($K509&lt;&gt;"SS",(VLOOKUP($D509,Customer_Demand!$D:$BF,COLUMNS($I509:AM509),0)/$I509+VLOOKUP($D509,Customer_Demand!$D:$BF,COLUMNS($I509:AM509),0)/$K509),(VLOOKUP($D509,Customer_Demand!$D:$BF,COLUMNS($I509:AM509),0)/$I509)),"")</f>
        <v/>
      </c>
      <c r="AN509" s="49" t="str">
        <f>IFERROR(IF($K509&lt;&gt;"SS",(VLOOKUP($D509,Customer_Demand!$D:$BF,COLUMNS($I509:AN509),0)/$I509+VLOOKUP($D509,Customer_Demand!$D:$BF,COLUMNS($I509:AN509),0)/$K509),(VLOOKUP($D509,Customer_Demand!$D:$BF,COLUMNS($I509:AN509),0)/$I509)),"")</f>
        <v/>
      </c>
      <c r="AO509" s="49" t="str">
        <f>IFERROR(IF($K509&lt;&gt;"SS",(VLOOKUP($D509,Customer_Demand!$D:$BF,COLUMNS($I509:AO509),0)/$I509+VLOOKUP($D509,Customer_Demand!$D:$BF,COLUMNS($I509:AO509),0)/$K509),(VLOOKUP($D509,Customer_Demand!$D:$BF,COLUMNS($I509:AO509),0)/$I509)),"")</f>
        <v/>
      </c>
      <c r="AP509" s="49" t="str">
        <f>IFERROR(IF($K509&lt;&gt;"SS",(VLOOKUP($D509,Customer_Demand!$D:$BF,COLUMNS($I509:AP509),0)/$I509+VLOOKUP($D509,Customer_Demand!$D:$BF,COLUMNS($I509:AP509),0)/$K509),(VLOOKUP($D509,Customer_Demand!$D:$BF,COLUMNS($I509:AP509),0)/$I509)),"")</f>
        <v/>
      </c>
      <c r="AQ509" s="49" t="str">
        <f>IFERROR(IF($K509&lt;&gt;"SS",(VLOOKUP($D509,Customer_Demand!$D:$BF,COLUMNS($I509:AQ509),0)/$I509+VLOOKUP($D509,Customer_Demand!$D:$BF,COLUMNS($I509:AQ509),0)/$K509),(VLOOKUP($D509,Customer_Demand!$D:$BF,COLUMNS($I509:AQ509),0)/$I509)),"")</f>
        <v/>
      </c>
      <c r="AR509" s="49" t="str">
        <f>IFERROR(IF($K509&lt;&gt;"SS",(VLOOKUP($D509,Customer_Demand!$D:$BF,COLUMNS($I509:AR509),0)/$I509+VLOOKUP($D509,Customer_Demand!$D:$BF,COLUMNS($I509:AR509),0)/$K509),(VLOOKUP($D509,Customer_Demand!$D:$BF,COLUMNS($I509:AR509),0)/$I509)),"")</f>
        <v/>
      </c>
      <c r="AS509" s="49" t="str">
        <f>IFERROR(IF($K509&lt;&gt;"SS",(VLOOKUP($D509,Customer_Demand!$D:$BF,COLUMNS($I509:AS509),0)/$I509+VLOOKUP($D509,Customer_Demand!$D:$BF,COLUMNS($I509:AS509),0)/$K509),(VLOOKUP($D509,Customer_Demand!$D:$BF,COLUMNS($I509:AS509),0)/$I509)),"")</f>
        <v/>
      </c>
      <c r="AT509" s="49" t="str">
        <f>IFERROR(IF($K509&lt;&gt;"SS",(VLOOKUP($D509,Customer_Demand!$D:$BF,COLUMNS($I509:AT509),0)/$I509+VLOOKUP($D509,Customer_Demand!$D:$BF,COLUMNS($I509:AT509),0)/$K509),(VLOOKUP($D509,Customer_Demand!$D:$BF,COLUMNS($I509:AT509),0)/$I509)),"")</f>
        <v/>
      </c>
      <c r="AU509" s="49" t="str">
        <f>IFERROR(IF($K509&lt;&gt;"SS",(VLOOKUP($D509,Customer_Demand!$D:$BF,COLUMNS($I509:AU509),0)/$I509+VLOOKUP($D509,Customer_Demand!$D:$BF,COLUMNS($I509:AU509),0)/$K509),(VLOOKUP($D509,Customer_Demand!$D:$BF,COLUMNS($I509:AU509),0)/$I509)),"")</f>
        <v/>
      </c>
      <c r="AV509" s="49" t="str">
        <f>IFERROR(IF($K509&lt;&gt;"SS",(VLOOKUP($D509,Customer_Demand!$D:$BF,COLUMNS($I509:AV509),0)/$I509+VLOOKUP($D509,Customer_Demand!$D:$BF,COLUMNS($I509:AV509),0)/$K509),(VLOOKUP($D509,Customer_Demand!$D:$BF,COLUMNS($I509:AV509),0)/$I509)),"")</f>
        <v/>
      </c>
      <c r="AW509" s="49" t="str">
        <f>IFERROR(IF($K509&lt;&gt;"SS",(VLOOKUP($D509,Customer_Demand!$D:$BF,COLUMNS($I509:AW509),0)/$I509+VLOOKUP($D509,Customer_Demand!$D:$BF,COLUMNS($I509:AW509),0)/$K509),(VLOOKUP($D509,Customer_Demand!$D:$BF,COLUMNS($I509:AW509),0)/$I509)),"")</f>
        <v/>
      </c>
      <c r="AX509" s="49" t="str">
        <f>IFERROR(IF($K509&lt;&gt;"SS",(VLOOKUP($D509,Customer_Demand!$D:$BF,COLUMNS($I509:AX509),0)/$I509+VLOOKUP($D509,Customer_Demand!$D:$BF,COLUMNS($I509:AX509),0)/$K509),(VLOOKUP($D509,Customer_Demand!$D:$BF,COLUMNS($I509:AX509),0)/$I509)),"")</f>
        <v/>
      </c>
      <c r="AY509" s="49" t="str">
        <f>IFERROR(IF($K509&lt;&gt;"SS",(VLOOKUP($D509,Customer_Demand!$D:$BF,COLUMNS($I509:AY509),0)/$I509+VLOOKUP($D509,Customer_Demand!$D:$BF,COLUMNS($I509:AY509),0)/$K509),(VLOOKUP($D509,Customer_Demand!$D:$BF,COLUMNS($I509:AY509),0)/$I509)),"")</f>
        <v/>
      </c>
      <c r="AZ509" s="49" t="str">
        <f>IFERROR(IF($K509&lt;&gt;"SS",(VLOOKUP($D509,Customer_Demand!$D:$BF,COLUMNS($I509:AZ509),0)/$I509+VLOOKUP($D509,Customer_Demand!$D:$BF,COLUMNS($I509:AZ509),0)/$K509),(VLOOKUP($D509,Customer_Demand!$D:$BF,COLUMNS($I509:AZ509),0)/$I509)),"")</f>
        <v/>
      </c>
      <c r="BA509" s="49" t="str">
        <f>IFERROR(IF($K509&lt;&gt;"SS",(VLOOKUP($D509,Customer_Demand!$D:$BF,COLUMNS($I509:BA509),0)/$I509+VLOOKUP($D509,Customer_Demand!$D:$BF,COLUMNS($I509:BA509),0)/$K509),(VLOOKUP($D509,Customer_Demand!$D:$BF,COLUMNS($I509:BA509),0)/$I509)),"")</f>
        <v/>
      </c>
      <c r="BB509" s="49" t="str">
        <f>IFERROR(IF($K509&lt;&gt;"SS",(VLOOKUP($D509,Customer_Demand!$D:$BF,COLUMNS($I509:BB509),0)/$I509+VLOOKUP($D509,Customer_Demand!$D:$BF,COLUMNS($I509:BB509),0)/$K509),(VLOOKUP($D509,Customer_Demand!$D:$BF,COLUMNS($I509:BB509),0)/$I509)),"")</f>
        <v/>
      </c>
      <c r="BC509" s="49" t="str">
        <f>IFERROR(IF($K509&lt;&gt;"SS",(VLOOKUP($D509,Customer_Demand!$D:$BF,COLUMNS($I509:BC509),0)/$I509+VLOOKUP($D509,Customer_Demand!$D:$BF,COLUMNS($I509:BC509),0)/$K509),(VLOOKUP($D509,Customer_Demand!$D:$BF,COLUMNS($I509:BC509),0)/$I509)),"")</f>
        <v/>
      </c>
      <c r="BD509" s="49" t="str">
        <f>IFERROR(IF($K509&lt;&gt;"SS",(VLOOKUP($D509,Customer_Demand!$D:$BF,COLUMNS($I509:BD509),0)/$I509+VLOOKUP($D509,Customer_Demand!$D:$BF,COLUMNS($I509:BD509),0)/$K509),(VLOOKUP($D509,Customer_Demand!$D:$BF,COLUMNS($I509:BD509),0)/$I509)),"")</f>
        <v/>
      </c>
      <c r="BE509" s="49" t="str">
        <f>IFERROR(IF($K509&lt;&gt;"SS",(VLOOKUP($D509,Customer_Demand!$D:$BF,COLUMNS($I509:BE509),0)/$I509+VLOOKUP($D509,Customer_Demand!$D:$BF,COLUMNS($I509:BE509),0)/$K509),(VLOOKUP($D509,Customer_Demand!$D:$BF,COLUMNS($I509:BE509),0)/$I509)),"")</f>
        <v/>
      </c>
      <c r="BF509" s="49" t="str">
        <f>IFERROR(IF($K509&lt;&gt;"SS",(VLOOKUP($D509,Customer_Demand!$D:$BF,COLUMNS($I509:BF509),0)/$I509+VLOOKUP($D509,Customer_Demand!$D:$BF,COLUMNS($I509:BF509),0)/$K509),(VLOOKUP($D509,Customer_Demand!$D:$BF,COLUMNS($I509:BF509),0)/$I509)),"")</f>
        <v/>
      </c>
      <c r="BG509" s="49" t="str">
        <f>IFERROR(IF($K509&lt;&gt;"SS",(VLOOKUP($D509,Customer_Demand!$D:$BF,COLUMNS($I509:BG509),0)/$I509+VLOOKUP($D509,Customer_Demand!$D:$BF,COLUMNS($I509:BG509),0)/$K509),(VLOOKUP($D509,Customer_Demand!$D:$BF,COLUMNS($I509:BG509),0)/$I509)),"")</f>
        <v/>
      </c>
      <c r="BH509" s="49" t="str">
        <f>IFERROR(IF($K509&lt;&gt;"SS",(VLOOKUP($D509,Customer_Demand!$D:$BF,COLUMNS($I509:BH509),0)/$I509+VLOOKUP($D509,Customer_Demand!$D:$BF,COLUMNS($I509:BH509),0)/$K509),(VLOOKUP($D509,Customer_Demand!$D:$BF,COLUMNS($I509:BH509),0)/$I509)),"")</f>
        <v/>
      </c>
      <c r="BI509" s="49" t="str">
        <f>IFERROR(IF($K509&lt;&gt;"SS",(VLOOKUP($D509,Customer_Demand!$D:$BF,COLUMNS($I509:BI509),0)/$I509+VLOOKUP($D509,Customer_Demand!$D:$BF,COLUMNS($I509:BI509),0)/$K509),(VLOOKUP($D509,Customer_Demand!$D:$BF,COLUMNS($I509:BI509),0)/$I509)),"")</f>
        <v/>
      </c>
      <c r="BJ509" s="49" t="str">
        <f>IFERROR(IF($K509&lt;&gt;"SS",(VLOOKUP($D509,Customer_Demand!$D:$BF,COLUMNS($I509:BJ509),0)/$I509+VLOOKUP($D509,Customer_Demand!$D:$BF,COLUMNS($I509:BJ509),0)/$K509),(VLOOKUP($D509,Customer_Demand!$D:$BF,COLUMNS($I509:BJ509),0)/$I509)),"")</f>
        <v/>
      </c>
      <c r="BK509" s="50" t="str">
        <f>IFERROR(IF($K509&lt;&gt;"SS",(VLOOKUP($D509,Customer_Demand!$D:$BF,COLUMNS($I509:BK509),0)/$I509+VLOOKUP($D509,Customer_Demand!$D:$BF,COLUMNS($I509:BK509),0)/$K509),(VLOOKUP($D509,Customer_Demand!$D:$BF,COLUMNS($I509:BK509),0)/$I509)),"")</f>
        <v/>
      </c>
    </row>
    <row r="510" spans="2:64" x14ac:dyDescent="0.2">
      <c r="B510" s="12" t="str">
        <f t="shared" si="35"/>
        <v/>
      </c>
      <c r="C510" s="45" t="str">
        <f>IF((Customer_Demand!C510)&lt;&gt;"",Customer_Demand!C510,"")</f>
        <v/>
      </c>
      <c r="D510" s="45" t="str">
        <f>IF(C510&lt;&gt;"",Customer_Demand!D510,"")</f>
        <v/>
      </c>
      <c r="E510" s="52" t="str">
        <f>IF(C510&lt;&gt;"",Customer_Demand!E510,"")</f>
        <v/>
      </c>
      <c r="F510" s="47" t="str">
        <f>IF(C510&lt;&gt;"",VLOOKUP(D510,Customer_Demand!$D$5:$F$1005,3,0),"")</f>
        <v/>
      </c>
      <c r="G510" s="48" t="str">
        <f t="shared" si="32"/>
        <v/>
      </c>
      <c r="H510" s="48" t="str">
        <f t="shared" si="33"/>
        <v/>
      </c>
      <c r="I510" s="48" t="str">
        <f>IFERROR(IF(C510&lt;&gt;"",VLOOKUP($H510,SMT_Cycle_Time_Data!$F:$Q,4,0),""),"SGR Not Defined")</f>
        <v/>
      </c>
      <c r="J510" s="48" t="str">
        <f t="shared" si="34"/>
        <v/>
      </c>
      <c r="K510" s="48" t="str">
        <f>IF(C510&lt;&gt;"",IFERROR(VLOOKUP($J510,SMT_Cycle_Time_Data!$F:$Q,4,0),"SS"),"")</f>
        <v/>
      </c>
      <c r="L510" s="49" t="str">
        <f>IFERROR(IF($K510&lt;&gt;"SS",(VLOOKUP($D510,Customer_Demand!$D:$BF,COLUMNS($I510:L510),0)/$I510+VLOOKUP($D510,Customer_Demand!$D:$BF,COLUMNS($I510:L510),0)/$K510),(VLOOKUP($D510,Customer_Demand!$D:$BF,COLUMNS($I510:L510),0)/$I510)),"")</f>
        <v/>
      </c>
      <c r="M510" s="49" t="str">
        <f>IFERROR(IF($K510&lt;&gt;"SS",(VLOOKUP($D510,Customer_Demand!$D:$BF,COLUMNS($I510:M510),0)/$I510+VLOOKUP($D510,Customer_Demand!$D:$BF,COLUMNS($I510:M510),0)/$K510),(VLOOKUP($D510,Customer_Demand!$D:$BF,COLUMNS($I510:M510),0)/$I510)),"")</f>
        <v/>
      </c>
      <c r="N510" s="49" t="str">
        <f>IFERROR(IF($K510&lt;&gt;"SS",(VLOOKUP($D510,Customer_Demand!$D:$BF,COLUMNS($I510:N510),0)/$I510+VLOOKUP($D510,Customer_Demand!$D:$BF,COLUMNS($I510:N510),0)/$K510),(VLOOKUP($D510,Customer_Demand!$D:$BF,COLUMNS($I510:N510),0)/$I510)),"")</f>
        <v/>
      </c>
      <c r="O510" s="49" t="str">
        <f>IFERROR(IF($K510&lt;&gt;"SS",(VLOOKUP($D510,Customer_Demand!$D:$BF,COLUMNS($I510:O510),0)/$I510+VLOOKUP($D510,Customer_Demand!$D:$BF,COLUMNS($I510:O510),0)/$K510),(VLOOKUP($D510,Customer_Demand!$D:$BF,COLUMNS($I510:O510),0)/$I510)),"")</f>
        <v/>
      </c>
      <c r="P510" s="49" t="str">
        <f>IFERROR(IF($K510&lt;&gt;"SS",(VLOOKUP($D510,Customer_Demand!$D:$BF,COLUMNS($I510:P510),0)/$I510+VLOOKUP($D510,Customer_Demand!$D:$BF,COLUMNS($I510:P510),0)/$K510),(VLOOKUP($D510,Customer_Demand!$D:$BF,COLUMNS($I510:P510),0)/$I510)),"")</f>
        <v/>
      </c>
      <c r="Q510" s="49" t="str">
        <f>IFERROR(IF($K510&lt;&gt;"SS",(VLOOKUP($D510,Customer_Demand!$D:$BF,COLUMNS($I510:Q510),0)/$I510+VLOOKUP($D510,Customer_Demand!$D:$BF,COLUMNS($I510:Q510),0)/$K510),(VLOOKUP($D510,Customer_Demand!$D:$BF,COLUMNS($I510:Q510),0)/$I510)),"")</f>
        <v/>
      </c>
      <c r="R510" s="49" t="str">
        <f>IFERROR(IF($K510&lt;&gt;"SS",(VLOOKUP($D510,Customer_Demand!$D:$BF,COLUMNS($I510:R510),0)/$I510+VLOOKUP($D510,Customer_Demand!$D:$BF,COLUMNS($I510:R510),0)/$K510),(VLOOKUP($D510,Customer_Demand!$D:$BF,COLUMNS($I510:R510),0)/$I510)),"")</f>
        <v/>
      </c>
      <c r="S510" s="49" t="str">
        <f>IFERROR(IF($K510&lt;&gt;"SS",(VLOOKUP($D510,Customer_Demand!$D:$BF,COLUMNS($I510:S510),0)/$I510+VLOOKUP($D510,Customer_Demand!$D:$BF,COLUMNS($I510:S510),0)/$K510),(VLOOKUP($D510,Customer_Demand!$D:$BF,COLUMNS($I510:S510),0)/$I510)),"")</f>
        <v/>
      </c>
      <c r="T510" s="49" t="str">
        <f>IFERROR(IF($K510&lt;&gt;"SS",(VLOOKUP($D510,Customer_Demand!$D:$BF,COLUMNS($I510:T510),0)/$I510+VLOOKUP($D510,Customer_Demand!$D:$BF,COLUMNS($I510:T510),0)/$K510),(VLOOKUP($D510,Customer_Demand!$D:$BF,COLUMNS($I510:T510),0)/$I510)),"")</f>
        <v/>
      </c>
      <c r="U510" s="49" t="str">
        <f>IFERROR(IF($K510&lt;&gt;"SS",(VLOOKUP($D510,Customer_Demand!$D:$BF,COLUMNS($I510:U510),0)/$I510+VLOOKUP($D510,Customer_Demand!$D:$BF,COLUMNS($I510:U510),0)/$K510),(VLOOKUP($D510,Customer_Demand!$D:$BF,COLUMNS($I510:U510),0)/$I510)),"")</f>
        <v/>
      </c>
      <c r="V510" s="49" t="str">
        <f>IFERROR(IF($K510&lt;&gt;"SS",(VLOOKUP($D510,Customer_Demand!$D:$BF,COLUMNS($I510:V510),0)/$I510+VLOOKUP($D510,Customer_Demand!$D:$BF,COLUMNS($I510:V510),0)/$K510),(VLOOKUP($D510,Customer_Demand!$D:$BF,COLUMNS($I510:V510),0)/$I510)),"")</f>
        <v/>
      </c>
      <c r="W510" s="49" t="str">
        <f>IFERROR(IF($K510&lt;&gt;"SS",(VLOOKUP($D510,Customer_Demand!$D:$BF,COLUMNS($I510:W510),0)/$I510+VLOOKUP($D510,Customer_Demand!$D:$BF,COLUMNS($I510:W510),0)/$K510),(VLOOKUP($D510,Customer_Demand!$D:$BF,COLUMNS($I510:W510),0)/$I510)),"")</f>
        <v/>
      </c>
      <c r="X510" s="49" t="str">
        <f>IFERROR(IF($K510&lt;&gt;"SS",(VLOOKUP($D510,Customer_Demand!$D:$BF,COLUMNS($I510:X510),0)/$I510+VLOOKUP($D510,Customer_Demand!$D:$BF,COLUMNS($I510:X510),0)/$K510),(VLOOKUP($D510,Customer_Demand!$D:$BF,COLUMNS($I510:X510),0)/$I510)),"")</f>
        <v/>
      </c>
      <c r="Y510" s="49" t="str">
        <f>IFERROR(IF($K510&lt;&gt;"SS",(VLOOKUP($D510,Customer_Demand!$D:$BF,COLUMNS($I510:Y510),0)/$I510+VLOOKUP($D510,Customer_Demand!$D:$BF,COLUMNS($I510:Y510),0)/$K510),(VLOOKUP($D510,Customer_Demand!$D:$BF,COLUMNS($I510:Y510),0)/$I510)),"")</f>
        <v/>
      </c>
      <c r="Z510" s="49" t="str">
        <f>IFERROR(IF($K510&lt;&gt;"SS",(VLOOKUP($D510,Customer_Demand!$D:$BF,COLUMNS($I510:Z510),0)/$I510+VLOOKUP($D510,Customer_Demand!$D:$BF,COLUMNS($I510:Z510),0)/$K510),(VLOOKUP($D510,Customer_Demand!$D:$BF,COLUMNS($I510:Z510),0)/$I510)),"")</f>
        <v/>
      </c>
      <c r="AA510" s="49" t="str">
        <f>IFERROR(IF($K510&lt;&gt;"SS",(VLOOKUP($D510,Customer_Demand!$D:$BF,COLUMNS($I510:AA510),0)/$I510+VLOOKUP($D510,Customer_Demand!$D:$BF,COLUMNS($I510:AA510),0)/$K510),(VLOOKUP($D510,Customer_Demand!$D:$BF,COLUMNS($I510:AA510),0)/$I510)),"")</f>
        <v/>
      </c>
      <c r="AB510" s="49" t="str">
        <f>IFERROR(IF($K510&lt;&gt;"SS",(VLOOKUP($D510,Customer_Demand!$D:$BF,COLUMNS($I510:AB510),0)/$I510+VLOOKUP($D510,Customer_Demand!$D:$BF,COLUMNS($I510:AB510),0)/$K510),(VLOOKUP($D510,Customer_Demand!$D:$BF,COLUMNS($I510:AB510),0)/$I510)),"")</f>
        <v/>
      </c>
      <c r="AC510" s="49" t="str">
        <f>IFERROR(IF($K510&lt;&gt;"SS",(VLOOKUP($D510,Customer_Demand!$D:$BF,COLUMNS($I510:AC510),0)/$I510+VLOOKUP($D510,Customer_Demand!$D:$BF,COLUMNS($I510:AC510),0)/$K510),(VLOOKUP($D510,Customer_Demand!$D:$BF,COLUMNS($I510:AC510),0)/$I510)),"")</f>
        <v/>
      </c>
      <c r="AD510" s="49" t="str">
        <f>IFERROR(IF($K510&lt;&gt;"SS",(VLOOKUP($D510,Customer_Demand!$D:$BF,COLUMNS($I510:AD510),0)/$I510+VLOOKUP($D510,Customer_Demand!$D:$BF,COLUMNS($I510:AD510),0)/$K510),(VLOOKUP($D510,Customer_Demand!$D:$BF,COLUMNS($I510:AD510),0)/$I510)),"")</f>
        <v/>
      </c>
      <c r="AE510" s="49" t="str">
        <f>IFERROR(IF($K510&lt;&gt;"SS",(VLOOKUP($D510,Customer_Demand!$D:$BF,COLUMNS($I510:AE510),0)/$I510+VLOOKUP($D510,Customer_Demand!$D:$BF,COLUMNS($I510:AE510),0)/$K510),(VLOOKUP($D510,Customer_Demand!$D:$BF,COLUMNS($I510:AE510),0)/$I510)),"")</f>
        <v/>
      </c>
      <c r="AF510" s="49" t="str">
        <f>IFERROR(IF($K510&lt;&gt;"SS",(VLOOKUP($D510,Customer_Demand!$D:$BF,COLUMNS($I510:AF510),0)/$I510+VLOOKUP($D510,Customer_Demand!$D:$BF,COLUMNS($I510:AF510),0)/$K510),(VLOOKUP($D510,Customer_Demand!$D:$BF,COLUMNS($I510:AF510),0)/$I510)),"")</f>
        <v/>
      </c>
      <c r="AG510" s="49" t="str">
        <f>IFERROR(IF($K510&lt;&gt;"SS",(VLOOKUP($D510,Customer_Demand!$D:$BF,COLUMNS($I510:AG510),0)/$I510+VLOOKUP($D510,Customer_Demand!$D:$BF,COLUMNS($I510:AG510),0)/$K510),(VLOOKUP($D510,Customer_Demand!$D:$BF,COLUMNS($I510:AG510),0)/$I510)),"")</f>
        <v/>
      </c>
      <c r="AH510" s="49" t="str">
        <f>IFERROR(IF($K510&lt;&gt;"SS",(VLOOKUP($D510,Customer_Demand!$D:$BF,COLUMNS($I510:AH510),0)/$I510+VLOOKUP($D510,Customer_Demand!$D:$BF,COLUMNS($I510:AH510),0)/$K510),(VLOOKUP($D510,Customer_Demand!$D:$BF,COLUMNS($I510:AH510),0)/$I510)),"")</f>
        <v/>
      </c>
      <c r="AI510" s="49" t="str">
        <f>IFERROR(IF($K510&lt;&gt;"SS",(VLOOKUP($D510,Customer_Demand!$D:$BF,COLUMNS($I510:AI510),0)/$I510+VLOOKUP($D510,Customer_Demand!$D:$BF,COLUMNS($I510:AI510),0)/$K510),(VLOOKUP($D510,Customer_Demand!$D:$BF,COLUMNS($I510:AI510),0)/$I510)),"")</f>
        <v/>
      </c>
      <c r="AJ510" s="49" t="str">
        <f>IFERROR(IF($K510&lt;&gt;"SS",(VLOOKUP($D510,Customer_Demand!$D:$BF,COLUMNS($I510:AJ510),0)/$I510+VLOOKUP($D510,Customer_Demand!$D:$BF,COLUMNS($I510:AJ510),0)/$K510),(VLOOKUP($D510,Customer_Demand!$D:$BF,COLUMNS($I510:AJ510),0)/$I510)),"")</f>
        <v/>
      </c>
      <c r="AK510" s="49" t="str">
        <f>IFERROR(IF($K510&lt;&gt;"SS",(VLOOKUP($D510,Customer_Demand!$D:$BF,COLUMNS($I510:AK510),0)/$I510+VLOOKUP($D510,Customer_Demand!$D:$BF,COLUMNS($I510:AK510),0)/$K510),(VLOOKUP($D510,Customer_Demand!$D:$BF,COLUMNS($I510:AK510),0)/$I510)),"")</f>
        <v/>
      </c>
      <c r="AL510" s="49" t="str">
        <f>IFERROR(IF($K510&lt;&gt;"SS",(VLOOKUP($D510,Customer_Demand!$D:$BF,COLUMNS($I510:AL510),0)/$I510+VLOOKUP($D510,Customer_Demand!$D:$BF,COLUMNS($I510:AL510),0)/$K510),(VLOOKUP($D510,Customer_Demand!$D:$BF,COLUMNS($I510:AL510),0)/$I510)),"")</f>
        <v/>
      </c>
      <c r="AM510" s="49" t="str">
        <f>IFERROR(IF($K510&lt;&gt;"SS",(VLOOKUP($D510,Customer_Demand!$D:$BF,COLUMNS($I510:AM510),0)/$I510+VLOOKUP($D510,Customer_Demand!$D:$BF,COLUMNS($I510:AM510),0)/$K510),(VLOOKUP($D510,Customer_Demand!$D:$BF,COLUMNS($I510:AM510),0)/$I510)),"")</f>
        <v/>
      </c>
      <c r="AN510" s="49" t="str">
        <f>IFERROR(IF($K510&lt;&gt;"SS",(VLOOKUP($D510,Customer_Demand!$D:$BF,COLUMNS($I510:AN510),0)/$I510+VLOOKUP($D510,Customer_Demand!$D:$BF,COLUMNS($I510:AN510),0)/$K510),(VLOOKUP($D510,Customer_Demand!$D:$BF,COLUMNS($I510:AN510),0)/$I510)),"")</f>
        <v/>
      </c>
      <c r="AO510" s="49" t="str">
        <f>IFERROR(IF($K510&lt;&gt;"SS",(VLOOKUP($D510,Customer_Demand!$D:$BF,COLUMNS($I510:AO510),0)/$I510+VLOOKUP($D510,Customer_Demand!$D:$BF,COLUMNS($I510:AO510),0)/$K510),(VLOOKUP($D510,Customer_Demand!$D:$BF,COLUMNS($I510:AO510),0)/$I510)),"")</f>
        <v/>
      </c>
      <c r="AP510" s="49" t="str">
        <f>IFERROR(IF($K510&lt;&gt;"SS",(VLOOKUP($D510,Customer_Demand!$D:$BF,COLUMNS($I510:AP510),0)/$I510+VLOOKUP($D510,Customer_Demand!$D:$BF,COLUMNS($I510:AP510),0)/$K510),(VLOOKUP($D510,Customer_Demand!$D:$BF,COLUMNS($I510:AP510),0)/$I510)),"")</f>
        <v/>
      </c>
      <c r="AQ510" s="49" t="str">
        <f>IFERROR(IF($K510&lt;&gt;"SS",(VLOOKUP($D510,Customer_Demand!$D:$BF,COLUMNS($I510:AQ510),0)/$I510+VLOOKUP($D510,Customer_Demand!$D:$BF,COLUMNS($I510:AQ510),0)/$K510),(VLOOKUP($D510,Customer_Demand!$D:$BF,COLUMNS($I510:AQ510),0)/$I510)),"")</f>
        <v/>
      </c>
      <c r="AR510" s="49" t="str">
        <f>IFERROR(IF($K510&lt;&gt;"SS",(VLOOKUP($D510,Customer_Demand!$D:$BF,COLUMNS($I510:AR510),0)/$I510+VLOOKUP($D510,Customer_Demand!$D:$BF,COLUMNS($I510:AR510),0)/$K510),(VLOOKUP($D510,Customer_Demand!$D:$BF,COLUMNS($I510:AR510),0)/$I510)),"")</f>
        <v/>
      </c>
      <c r="AS510" s="49" t="str">
        <f>IFERROR(IF($K510&lt;&gt;"SS",(VLOOKUP($D510,Customer_Demand!$D:$BF,COLUMNS($I510:AS510),0)/$I510+VLOOKUP($D510,Customer_Demand!$D:$BF,COLUMNS($I510:AS510),0)/$K510),(VLOOKUP($D510,Customer_Demand!$D:$BF,COLUMNS($I510:AS510),0)/$I510)),"")</f>
        <v/>
      </c>
      <c r="AT510" s="49" t="str">
        <f>IFERROR(IF($K510&lt;&gt;"SS",(VLOOKUP($D510,Customer_Demand!$D:$BF,COLUMNS($I510:AT510),0)/$I510+VLOOKUP($D510,Customer_Demand!$D:$BF,COLUMNS($I510:AT510),0)/$K510),(VLOOKUP($D510,Customer_Demand!$D:$BF,COLUMNS($I510:AT510),0)/$I510)),"")</f>
        <v/>
      </c>
      <c r="AU510" s="49" t="str">
        <f>IFERROR(IF($K510&lt;&gt;"SS",(VLOOKUP($D510,Customer_Demand!$D:$BF,COLUMNS($I510:AU510),0)/$I510+VLOOKUP($D510,Customer_Demand!$D:$BF,COLUMNS($I510:AU510),0)/$K510),(VLOOKUP($D510,Customer_Demand!$D:$BF,COLUMNS($I510:AU510),0)/$I510)),"")</f>
        <v/>
      </c>
      <c r="AV510" s="49" t="str">
        <f>IFERROR(IF($K510&lt;&gt;"SS",(VLOOKUP($D510,Customer_Demand!$D:$BF,COLUMNS($I510:AV510),0)/$I510+VLOOKUP($D510,Customer_Demand!$D:$BF,COLUMNS($I510:AV510),0)/$K510),(VLOOKUP($D510,Customer_Demand!$D:$BF,COLUMNS($I510:AV510),0)/$I510)),"")</f>
        <v/>
      </c>
      <c r="AW510" s="49" t="str">
        <f>IFERROR(IF($K510&lt;&gt;"SS",(VLOOKUP($D510,Customer_Demand!$D:$BF,COLUMNS($I510:AW510),0)/$I510+VLOOKUP($D510,Customer_Demand!$D:$BF,COLUMNS($I510:AW510),0)/$K510),(VLOOKUP($D510,Customer_Demand!$D:$BF,COLUMNS($I510:AW510),0)/$I510)),"")</f>
        <v/>
      </c>
      <c r="AX510" s="49" t="str">
        <f>IFERROR(IF($K510&lt;&gt;"SS",(VLOOKUP($D510,Customer_Demand!$D:$BF,COLUMNS($I510:AX510),0)/$I510+VLOOKUP($D510,Customer_Demand!$D:$BF,COLUMNS($I510:AX510),0)/$K510),(VLOOKUP($D510,Customer_Demand!$D:$BF,COLUMNS($I510:AX510),0)/$I510)),"")</f>
        <v/>
      </c>
      <c r="AY510" s="49" t="str">
        <f>IFERROR(IF($K510&lt;&gt;"SS",(VLOOKUP($D510,Customer_Demand!$D:$BF,COLUMNS($I510:AY510),0)/$I510+VLOOKUP($D510,Customer_Demand!$D:$BF,COLUMNS($I510:AY510),0)/$K510),(VLOOKUP($D510,Customer_Demand!$D:$BF,COLUMNS($I510:AY510),0)/$I510)),"")</f>
        <v/>
      </c>
      <c r="AZ510" s="49" t="str">
        <f>IFERROR(IF($K510&lt;&gt;"SS",(VLOOKUP($D510,Customer_Demand!$D:$BF,COLUMNS($I510:AZ510),0)/$I510+VLOOKUP($D510,Customer_Demand!$D:$BF,COLUMNS($I510:AZ510),0)/$K510),(VLOOKUP($D510,Customer_Demand!$D:$BF,COLUMNS($I510:AZ510),0)/$I510)),"")</f>
        <v/>
      </c>
      <c r="BA510" s="49" t="str">
        <f>IFERROR(IF($K510&lt;&gt;"SS",(VLOOKUP($D510,Customer_Demand!$D:$BF,COLUMNS($I510:BA510),0)/$I510+VLOOKUP($D510,Customer_Demand!$D:$BF,COLUMNS($I510:BA510),0)/$K510),(VLOOKUP($D510,Customer_Demand!$D:$BF,COLUMNS($I510:BA510),0)/$I510)),"")</f>
        <v/>
      </c>
      <c r="BB510" s="49" t="str">
        <f>IFERROR(IF($K510&lt;&gt;"SS",(VLOOKUP($D510,Customer_Demand!$D:$BF,COLUMNS($I510:BB510),0)/$I510+VLOOKUP($D510,Customer_Demand!$D:$BF,COLUMNS($I510:BB510),0)/$K510),(VLOOKUP($D510,Customer_Demand!$D:$BF,COLUMNS($I510:BB510),0)/$I510)),"")</f>
        <v/>
      </c>
      <c r="BC510" s="49" t="str">
        <f>IFERROR(IF($K510&lt;&gt;"SS",(VLOOKUP($D510,Customer_Demand!$D:$BF,COLUMNS($I510:BC510),0)/$I510+VLOOKUP($D510,Customer_Demand!$D:$BF,COLUMNS($I510:BC510),0)/$K510),(VLOOKUP($D510,Customer_Demand!$D:$BF,COLUMNS($I510:BC510),0)/$I510)),"")</f>
        <v/>
      </c>
      <c r="BD510" s="49" t="str">
        <f>IFERROR(IF($K510&lt;&gt;"SS",(VLOOKUP($D510,Customer_Demand!$D:$BF,COLUMNS($I510:BD510),0)/$I510+VLOOKUP($D510,Customer_Demand!$D:$BF,COLUMNS($I510:BD510),0)/$K510),(VLOOKUP($D510,Customer_Demand!$D:$BF,COLUMNS($I510:BD510),0)/$I510)),"")</f>
        <v/>
      </c>
      <c r="BE510" s="49" t="str">
        <f>IFERROR(IF($K510&lt;&gt;"SS",(VLOOKUP($D510,Customer_Demand!$D:$BF,COLUMNS($I510:BE510),0)/$I510+VLOOKUP($D510,Customer_Demand!$D:$BF,COLUMNS($I510:BE510),0)/$K510),(VLOOKUP($D510,Customer_Demand!$D:$BF,COLUMNS($I510:BE510),0)/$I510)),"")</f>
        <v/>
      </c>
      <c r="BF510" s="49" t="str">
        <f>IFERROR(IF($K510&lt;&gt;"SS",(VLOOKUP($D510,Customer_Demand!$D:$BF,COLUMNS($I510:BF510),0)/$I510+VLOOKUP($D510,Customer_Demand!$D:$BF,COLUMNS($I510:BF510),0)/$K510),(VLOOKUP($D510,Customer_Demand!$D:$BF,COLUMNS($I510:BF510),0)/$I510)),"")</f>
        <v/>
      </c>
      <c r="BG510" s="49" t="str">
        <f>IFERROR(IF($K510&lt;&gt;"SS",(VLOOKUP($D510,Customer_Demand!$D:$BF,COLUMNS($I510:BG510),0)/$I510+VLOOKUP($D510,Customer_Demand!$D:$BF,COLUMNS($I510:BG510),0)/$K510),(VLOOKUP($D510,Customer_Demand!$D:$BF,COLUMNS($I510:BG510),0)/$I510)),"")</f>
        <v/>
      </c>
      <c r="BH510" s="49" t="str">
        <f>IFERROR(IF($K510&lt;&gt;"SS",(VLOOKUP($D510,Customer_Demand!$D:$BF,COLUMNS($I510:BH510),0)/$I510+VLOOKUP($D510,Customer_Demand!$D:$BF,COLUMNS($I510:BH510),0)/$K510),(VLOOKUP($D510,Customer_Demand!$D:$BF,COLUMNS($I510:BH510),0)/$I510)),"")</f>
        <v/>
      </c>
      <c r="BI510" s="49" t="str">
        <f>IFERROR(IF($K510&lt;&gt;"SS",(VLOOKUP($D510,Customer_Demand!$D:$BF,COLUMNS($I510:BI510),0)/$I510+VLOOKUP($D510,Customer_Demand!$D:$BF,COLUMNS($I510:BI510),0)/$K510),(VLOOKUP($D510,Customer_Demand!$D:$BF,COLUMNS($I510:BI510),0)/$I510)),"")</f>
        <v/>
      </c>
      <c r="BJ510" s="49" t="str">
        <f>IFERROR(IF($K510&lt;&gt;"SS",(VLOOKUP($D510,Customer_Demand!$D:$BF,COLUMNS($I510:BJ510),0)/$I510+VLOOKUP($D510,Customer_Demand!$D:$BF,COLUMNS($I510:BJ510),0)/$K510),(VLOOKUP($D510,Customer_Demand!$D:$BF,COLUMNS($I510:BJ510),0)/$I510)),"")</f>
        <v/>
      </c>
      <c r="BK510" s="50" t="str">
        <f>IFERROR(IF($K510&lt;&gt;"SS",(VLOOKUP($D510,Customer_Demand!$D:$BF,COLUMNS($I510:BK510),0)/$I510+VLOOKUP($D510,Customer_Demand!$D:$BF,COLUMNS($I510:BK510),0)/$K510),(VLOOKUP($D510,Customer_Demand!$D:$BF,COLUMNS($I510:BK510),0)/$I510)),"")</f>
        <v/>
      </c>
    </row>
    <row r="511" spans="2:64" x14ac:dyDescent="0.2">
      <c r="B511" s="12" t="str">
        <f t="shared" si="35"/>
        <v/>
      </c>
      <c r="C511" s="45" t="str">
        <f>IF((Customer_Demand!C511)&lt;&gt;"",Customer_Demand!C511,"")</f>
        <v/>
      </c>
      <c r="D511" s="45" t="str">
        <f>IF(C511&lt;&gt;"",Customer_Demand!D511,"")</f>
        <v/>
      </c>
      <c r="E511" s="52" t="str">
        <f>IF(C511&lt;&gt;"",Customer_Demand!E511,"")</f>
        <v/>
      </c>
      <c r="F511" s="47" t="str">
        <f>IF(C511&lt;&gt;"",VLOOKUP(D511,Customer_Demand!$D$5:$F$1005,3,0),"")</f>
        <v/>
      </c>
      <c r="G511" s="48" t="str">
        <f t="shared" si="32"/>
        <v/>
      </c>
      <c r="H511" s="48" t="str">
        <f t="shared" si="33"/>
        <v/>
      </c>
      <c r="I511" s="48" t="str">
        <f>IFERROR(IF(C511&lt;&gt;"",VLOOKUP($H511,SMT_Cycle_Time_Data!$F:$Q,4,0),""),"SGR Not Defined")</f>
        <v/>
      </c>
      <c r="J511" s="48" t="str">
        <f t="shared" si="34"/>
        <v/>
      </c>
      <c r="K511" s="48" t="str">
        <f>IF(C511&lt;&gt;"",IFERROR(VLOOKUP($J511,SMT_Cycle_Time_Data!$F:$Q,4,0),"SS"),"")</f>
        <v/>
      </c>
      <c r="L511" s="49" t="str">
        <f>IFERROR(IF($K511&lt;&gt;"SS",(VLOOKUP($D511,Customer_Demand!$D:$BF,COLUMNS($I511:L511),0)/$I511+VLOOKUP($D511,Customer_Demand!$D:$BF,COLUMNS($I511:L511),0)/$K511),(VLOOKUP($D511,Customer_Demand!$D:$BF,COLUMNS($I511:L511),0)/$I511)),"")</f>
        <v/>
      </c>
      <c r="M511" s="49" t="str">
        <f>IFERROR(IF($K511&lt;&gt;"SS",(VLOOKUP($D511,Customer_Demand!$D:$BF,COLUMNS($I511:M511),0)/$I511+VLOOKUP($D511,Customer_Demand!$D:$BF,COLUMNS($I511:M511),0)/$K511),(VLOOKUP($D511,Customer_Demand!$D:$BF,COLUMNS($I511:M511),0)/$I511)),"")</f>
        <v/>
      </c>
      <c r="N511" s="49" t="str">
        <f>IFERROR(IF($K511&lt;&gt;"SS",(VLOOKUP($D511,Customer_Demand!$D:$BF,COLUMNS($I511:N511),0)/$I511+VLOOKUP($D511,Customer_Demand!$D:$BF,COLUMNS($I511:N511),0)/$K511),(VLOOKUP($D511,Customer_Demand!$D:$BF,COLUMNS($I511:N511),0)/$I511)),"")</f>
        <v/>
      </c>
      <c r="O511" s="49" t="str">
        <f>IFERROR(IF($K511&lt;&gt;"SS",(VLOOKUP($D511,Customer_Demand!$D:$BF,COLUMNS($I511:O511),0)/$I511+VLOOKUP($D511,Customer_Demand!$D:$BF,COLUMNS($I511:O511),0)/$K511),(VLOOKUP($D511,Customer_Demand!$D:$BF,COLUMNS($I511:O511),0)/$I511)),"")</f>
        <v/>
      </c>
      <c r="P511" s="49" t="str">
        <f>IFERROR(IF($K511&lt;&gt;"SS",(VLOOKUP($D511,Customer_Demand!$D:$BF,COLUMNS($I511:P511),0)/$I511+VLOOKUP($D511,Customer_Demand!$D:$BF,COLUMNS($I511:P511),0)/$K511),(VLOOKUP($D511,Customer_Demand!$D:$BF,COLUMNS($I511:P511),0)/$I511)),"")</f>
        <v/>
      </c>
      <c r="Q511" s="49" t="str">
        <f>IFERROR(IF($K511&lt;&gt;"SS",(VLOOKUP($D511,Customer_Demand!$D:$BF,COLUMNS($I511:Q511),0)/$I511+VLOOKUP($D511,Customer_Demand!$D:$BF,COLUMNS($I511:Q511),0)/$K511),(VLOOKUP($D511,Customer_Demand!$D:$BF,COLUMNS($I511:Q511),0)/$I511)),"")</f>
        <v/>
      </c>
      <c r="R511" s="49" t="str">
        <f>IFERROR(IF($K511&lt;&gt;"SS",(VLOOKUP($D511,Customer_Demand!$D:$BF,COLUMNS($I511:R511),0)/$I511+VLOOKUP($D511,Customer_Demand!$D:$BF,COLUMNS($I511:R511),0)/$K511),(VLOOKUP($D511,Customer_Demand!$D:$BF,COLUMNS($I511:R511),0)/$I511)),"")</f>
        <v/>
      </c>
      <c r="S511" s="49" t="str">
        <f>IFERROR(IF($K511&lt;&gt;"SS",(VLOOKUP($D511,Customer_Demand!$D:$BF,COLUMNS($I511:S511),0)/$I511+VLOOKUP($D511,Customer_Demand!$D:$BF,COLUMNS($I511:S511),0)/$K511),(VLOOKUP($D511,Customer_Demand!$D:$BF,COLUMNS($I511:S511),0)/$I511)),"")</f>
        <v/>
      </c>
      <c r="T511" s="49" t="str">
        <f>IFERROR(IF($K511&lt;&gt;"SS",(VLOOKUP($D511,Customer_Demand!$D:$BF,COLUMNS($I511:T511),0)/$I511+VLOOKUP($D511,Customer_Demand!$D:$BF,COLUMNS($I511:T511),0)/$K511),(VLOOKUP($D511,Customer_Demand!$D:$BF,COLUMNS($I511:T511),0)/$I511)),"")</f>
        <v/>
      </c>
      <c r="U511" s="49" t="str">
        <f>IFERROR(IF($K511&lt;&gt;"SS",(VLOOKUP($D511,Customer_Demand!$D:$BF,COLUMNS($I511:U511),0)/$I511+VLOOKUP($D511,Customer_Demand!$D:$BF,COLUMNS($I511:U511),0)/$K511),(VLOOKUP($D511,Customer_Demand!$D:$BF,COLUMNS($I511:U511),0)/$I511)),"")</f>
        <v/>
      </c>
      <c r="V511" s="49" t="str">
        <f>IFERROR(IF($K511&lt;&gt;"SS",(VLOOKUP($D511,Customer_Demand!$D:$BF,COLUMNS($I511:V511),0)/$I511+VLOOKUP($D511,Customer_Demand!$D:$BF,COLUMNS($I511:V511),0)/$K511),(VLOOKUP($D511,Customer_Demand!$D:$BF,COLUMNS($I511:V511),0)/$I511)),"")</f>
        <v/>
      </c>
      <c r="W511" s="49" t="str">
        <f>IFERROR(IF($K511&lt;&gt;"SS",(VLOOKUP($D511,Customer_Demand!$D:$BF,COLUMNS($I511:W511),0)/$I511+VLOOKUP($D511,Customer_Demand!$D:$BF,COLUMNS($I511:W511),0)/$K511),(VLOOKUP($D511,Customer_Demand!$D:$BF,COLUMNS($I511:W511),0)/$I511)),"")</f>
        <v/>
      </c>
      <c r="X511" s="49" t="str">
        <f>IFERROR(IF($K511&lt;&gt;"SS",(VLOOKUP($D511,Customer_Demand!$D:$BF,COLUMNS($I511:X511),0)/$I511+VLOOKUP($D511,Customer_Demand!$D:$BF,COLUMNS($I511:X511),0)/$K511),(VLOOKUP($D511,Customer_Demand!$D:$BF,COLUMNS($I511:X511),0)/$I511)),"")</f>
        <v/>
      </c>
      <c r="Y511" s="49" t="str">
        <f>IFERROR(IF($K511&lt;&gt;"SS",(VLOOKUP($D511,Customer_Demand!$D:$BF,COLUMNS($I511:Y511),0)/$I511+VLOOKUP($D511,Customer_Demand!$D:$BF,COLUMNS($I511:Y511),0)/$K511),(VLOOKUP($D511,Customer_Demand!$D:$BF,COLUMNS($I511:Y511),0)/$I511)),"")</f>
        <v/>
      </c>
      <c r="Z511" s="49" t="str">
        <f>IFERROR(IF($K511&lt;&gt;"SS",(VLOOKUP($D511,Customer_Demand!$D:$BF,COLUMNS($I511:Z511),0)/$I511+VLOOKUP($D511,Customer_Demand!$D:$BF,COLUMNS($I511:Z511),0)/$K511),(VLOOKUP($D511,Customer_Demand!$D:$BF,COLUMNS($I511:Z511),0)/$I511)),"")</f>
        <v/>
      </c>
      <c r="AA511" s="49" t="str">
        <f>IFERROR(IF($K511&lt;&gt;"SS",(VLOOKUP($D511,Customer_Demand!$D:$BF,COLUMNS($I511:AA511),0)/$I511+VLOOKUP($D511,Customer_Demand!$D:$BF,COLUMNS($I511:AA511),0)/$K511),(VLOOKUP($D511,Customer_Demand!$D:$BF,COLUMNS($I511:AA511),0)/$I511)),"")</f>
        <v/>
      </c>
      <c r="AB511" s="49" t="str">
        <f>IFERROR(IF($K511&lt;&gt;"SS",(VLOOKUP($D511,Customer_Demand!$D:$BF,COLUMNS($I511:AB511),0)/$I511+VLOOKUP($D511,Customer_Demand!$D:$BF,COLUMNS($I511:AB511),0)/$K511),(VLOOKUP($D511,Customer_Demand!$D:$BF,COLUMNS($I511:AB511),0)/$I511)),"")</f>
        <v/>
      </c>
      <c r="AC511" s="49" t="str">
        <f>IFERROR(IF($K511&lt;&gt;"SS",(VLOOKUP($D511,Customer_Demand!$D:$BF,COLUMNS($I511:AC511),0)/$I511+VLOOKUP($D511,Customer_Demand!$D:$BF,COLUMNS($I511:AC511),0)/$K511),(VLOOKUP($D511,Customer_Demand!$D:$BF,COLUMNS($I511:AC511),0)/$I511)),"")</f>
        <v/>
      </c>
      <c r="AD511" s="49" t="str">
        <f>IFERROR(IF($K511&lt;&gt;"SS",(VLOOKUP($D511,Customer_Demand!$D:$BF,COLUMNS($I511:AD511),0)/$I511+VLOOKUP($D511,Customer_Demand!$D:$BF,COLUMNS($I511:AD511),0)/$K511),(VLOOKUP($D511,Customer_Demand!$D:$BF,COLUMNS($I511:AD511),0)/$I511)),"")</f>
        <v/>
      </c>
      <c r="AE511" s="49" t="str">
        <f>IFERROR(IF($K511&lt;&gt;"SS",(VLOOKUP($D511,Customer_Demand!$D:$BF,COLUMNS($I511:AE511),0)/$I511+VLOOKUP($D511,Customer_Demand!$D:$BF,COLUMNS($I511:AE511),0)/$K511),(VLOOKUP($D511,Customer_Demand!$D:$BF,COLUMNS($I511:AE511),0)/$I511)),"")</f>
        <v/>
      </c>
      <c r="AF511" s="49" t="str">
        <f>IFERROR(IF($K511&lt;&gt;"SS",(VLOOKUP($D511,Customer_Demand!$D:$BF,COLUMNS($I511:AF511),0)/$I511+VLOOKUP($D511,Customer_Demand!$D:$BF,COLUMNS($I511:AF511),0)/$K511),(VLOOKUP($D511,Customer_Demand!$D:$BF,COLUMNS($I511:AF511),0)/$I511)),"")</f>
        <v/>
      </c>
      <c r="AG511" s="49" t="str">
        <f>IFERROR(IF($K511&lt;&gt;"SS",(VLOOKUP($D511,Customer_Demand!$D:$BF,COLUMNS($I511:AG511),0)/$I511+VLOOKUP($D511,Customer_Demand!$D:$BF,COLUMNS($I511:AG511),0)/$K511),(VLOOKUP($D511,Customer_Demand!$D:$BF,COLUMNS($I511:AG511),0)/$I511)),"")</f>
        <v/>
      </c>
      <c r="AH511" s="49" t="str">
        <f>IFERROR(IF($K511&lt;&gt;"SS",(VLOOKUP($D511,Customer_Demand!$D:$BF,COLUMNS($I511:AH511),0)/$I511+VLOOKUP($D511,Customer_Demand!$D:$BF,COLUMNS($I511:AH511),0)/$K511),(VLOOKUP($D511,Customer_Demand!$D:$BF,COLUMNS($I511:AH511),0)/$I511)),"")</f>
        <v/>
      </c>
      <c r="AI511" s="49" t="str">
        <f>IFERROR(IF($K511&lt;&gt;"SS",(VLOOKUP($D511,Customer_Demand!$D:$BF,COLUMNS($I511:AI511),0)/$I511+VLOOKUP($D511,Customer_Demand!$D:$BF,COLUMNS($I511:AI511),0)/$K511),(VLOOKUP($D511,Customer_Demand!$D:$BF,COLUMNS($I511:AI511),0)/$I511)),"")</f>
        <v/>
      </c>
      <c r="AJ511" s="49" t="str">
        <f>IFERROR(IF($K511&lt;&gt;"SS",(VLOOKUP($D511,Customer_Demand!$D:$BF,COLUMNS($I511:AJ511),0)/$I511+VLOOKUP($D511,Customer_Demand!$D:$BF,COLUMNS($I511:AJ511),0)/$K511),(VLOOKUP($D511,Customer_Demand!$D:$BF,COLUMNS($I511:AJ511),0)/$I511)),"")</f>
        <v/>
      </c>
      <c r="AK511" s="49" t="str">
        <f>IFERROR(IF($K511&lt;&gt;"SS",(VLOOKUP($D511,Customer_Demand!$D:$BF,COLUMNS($I511:AK511),0)/$I511+VLOOKUP($D511,Customer_Demand!$D:$BF,COLUMNS($I511:AK511),0)/$K511),(VLOOKUP($D511,Customer_Demand!$D:$BF,COLUMNS($I511:AK511),0)/$I511)),"")</f>
        <v/>
      </c>
      <c r="AL511" s="49" t="str">
        <f>IFERROR(IF($K511&lt;&gt;"SS",(VLOOKUP($D511,Customer_Demand!$D:$BF,COLUMNS($I511:AL511),0)/$I511+VLOOKUP($D511,Customer_Demand!$D:$BF,COLUMNS($I511:AL511),0)/$K511),(VLOOKUP($D511,Customer_Demand!$D:$BF,COLUMNS($I511:AL511),0)/$I511)),"")</f>
        <v/>
      </c>
      <c r="AM511" s="49" t="str">
        <f>IFERROR(IF($K511&lt;&gt;"SS",(VLOOKUP($D511,Customer_Demand!$D:$BF,COLUMNS($I511:AM511),0)/$I511+VLOOKUP($D511,Customer_Demand!$D:$BF,COLUMNS($I511:AM511),0)/$K511),(VLOOKUP($D511,Customer_Demand!$D:$BF,COLUMNS($I511:AM511),0)/$I511)),"")</f>
        <v/>
      </c>
      <c r="AN511" s="49" t="str">
        <f>IFERROR(IF($K511&lt;&gt;"SS",(VLOOKUP($D511,Customer_Demand!$D:$BF,COLUMNS($I511:AN511),0)/$I511+VLOOKUP($D511,Customer_Demand!$D:$BF,COLUMNS($I511:AN511),0)/$K511),(VLOOKUP($D511,Customer_Demand!$D:$BF,COLUMNS($I511:AN511),0)/$I511)),"")</f>
        <v/>
      </c>
      <c r="AO511" s="49" t="str">
        <f>IFERROR(IF($K511&lt;&gt;"SS",(VLOOKUP($D511,Customer_Demand!$D:$BF,COLUMNS($I511:AO511),0)/$I511+VLOOKUP($D511,Customer_Demand!$D:$BF,COLUMNS($I511:AO511),0)/$K511),(VLOOKUP($D511,Customer_Demand!$D:$BF,COLUMNS($I511:AO511),0)/$I511)),"")</f>
        <v/>
      </c>
      <c r="AP511" s="49" t="str">
        <f>IFERROR(IF($K511&lt;&gt;"SS",(VLOOKUP($D511,Customer_Demand!$D:$BF,COLUMNS($I511:AP511),0)/$I511+VLOOKUP($D511,Customer_Demand!$D:$BF,COLUMNS($I511:AP511),0)/$K511),(VLOOKUP($D511,Customer_Demand!$D:$BF,COLUMNS($I511:AP511),0)/$I511)),"")</f>
        <v/>
      </c>
      <c r="AQ511" s="49" t="str">
        <f>IFERROR(IF($K511&lt;&gt;"SS",(VLOOKUP($D511,Customer_Demand!$D:$BF,COLUMNS($I511:AQ511),0)/$I511+VLOOKUP($D511,Customer_Demand!$D:$BF,COLUMNS($I511:AQ511),0)/$K511),(VLOOKUP($D511,Customer_Demand!$D:$BF,COLUMNS($I511:AQ511),0)/$I511)),"")</f>
        <v/>
      </c>
      <c r="AR511" s="49" t="str">
        <f>IFERROR(IF($K511&lt;&gt;"SS",(VLOOKUP($D511,Customer_Demand!$D:$BF,COLUMNS($I511:AR511),0)/$I511+VLOOKUP($D511,Customer_Demand!$D:$BF,COLUMNS($I511:AR511),0)/$K511),(VLOOKUP($D511,Customer_Demand!$D:$BF,COLUMNS($I511:AR511),0)/$I511)),"")</f>
        <v/>
      </c>
      <c r="AS511" s="49" t="str">
        <f>IFERROR(IF($K511&lt;&gt;"SS",(VLOOKUP($D511,Customer_Demand!$D:$BF,COLUMNS($I511:AS511),0)/$I511+VLOOKUP($D511,Customer_Demand!$D:$BF,COLUMNS($I511:AS511),0)/$K511),(VLOOKUP($D511,Customer_Demand!$D:$BF,COLUMNS($I511:AS511),0)/$I511)),"")</f>
        <v/>
      </c>
      <c r="AT511" s="49" t="str">
        <f>IFERROR(IF($K511&lt;&gt;"SS",(VLOOKUP($D511,Customer_Demand!$D:$BF,COLUMNS($I511:AT511),0)/$I511+VLOOKUP($D511,Customer_Demand!$D:$BF,COLUMNS($I511:AT511),0)/$K511),(VLOOKUP($D511,Customer_Demand!$D:$BF,COLUMNS($I511:AT511),0)/$I511)),"")</f>
        <v/>
      </c>
      <c r="AU511" s="49" t="str">
        <f>IFERROR(IF($K511&lt;&gt;"SS",(VLOOKUP($D511,Customer_Demand!$D:$BF,COLUMNS($I511:AU511),0)/$I511+VLOOKUP($D511,Customer_Demand!$D:$BF,COLUMNS($I511:AU511),0)/$K511),(VLOOKUP($D511,Customer_Demand!$D:$BF,COLUMNS($I511:AU511),0)/$I511)),"")</f>
        <v/>
      </c>
      <c r="AV511" s="49" t="str">
        <f>IFERROR(IF($K511&lt;&gt;"SS",(VLOOKUP($D511,Customer_Demand!$D:$BF,COLUMNS($I511:AV511),0)/$I511+VLOOKUP($D511,Customer_Demand!$D:$BF,COLUMNS($I511:AV511),0)/$K511),(VLOOKUP($D511,Customer_Demand!$D:$BF,COLUMNS($I511:AV511),0)/$I511)),"")</f>
        <v/>
      </c>
      <c r="AW511" s="49" t="str">
        <f>IFERROR(IF($K511&lt;&gt;"SS",(VLOOKUP($D511,Customer_Demand!$D:$BF,COLUMNS($I511:AW511),0)/$I511+VLOOKUP($D511,Customer_Demand!$D:$BF,COLUMNS($I511:AW511),0)/$K511),(VLOOKUP($D511,Customer_Demand!$D:$BF,COLUMNS($I511:AW511),0)/$I511)),"")</f>
        <v/>
      </c>
      <c r="AX511" s="49" t="str">
        <f>IFERROR(IF($K511&lt;&gt;"SS",(VLOOKUP($D511,Customer_Demand!$D:$BF,COLUMNS($I511:AX511),0)/$I511+VLOOKUP($D511,Customer_Demand!$D:$BF,COLUMNS($I511:AX511),0)/$K511),(VLOOKUP($D511,Customer_Demand!$D:$BF,COLUMNS($I511:AX511),0)/$I511)),"")</f>
        <v/>
      </c>
      <c r="AY511" s="49" t="str">
        <f>IFERROR(IF($K511&lt;&gt;"SS",(VLOOKUP($D511,Customer_Demand!$D:$BF,COLUMNS($I511:AY511),0)/$I511+VLOOKUP($D511,Customer_Demand!$D:$BF,COLUMNS($I511:AY511),0)/$K511),(VLOOKUP($D511,Customer_Demand!$D:$BF,COLUMNS($I511:AY511),0)/$I511)),"")</f>
        <v/>
      </c>
      <c r="AZ511" s="49" t="str">
        <f>IFERROR(IF($K511&lt;&gt;"SS",(VLOOKUP($D511,Customer_Demand!$D:$BF,COLUMNS($I511:AZ511),0)/$I511+VLOOKUP($D511,Customer_Demand!$D:$BF,COLUMNS($I511:AZ511),0)/$K511),(VLOOKUP($D511,Customer_Demand!$D:$BF,COLUMNS($I511:AZ511),0)/$I511)),"")</f>
        <v/>
      </c>
      <c r="BA511" s="49" t="str">
        <f>IFERROR(IF($K511&lt;&gt;"SS",(VLOOKUP($D511,Customer_Demand!$D:$BF,COLUMNS($I511:BA511),0)/$I511+VLOOKUP($D511,Customer_Demand!$D:$BF,COLUMNS($I511:BA511),0)/$K511),(VLOOKUP($D511,Customer_Demand!$D:$BF,COLUMNS($I511:BA511),0)/$I511)),"")</f>
        <v/>
      </c>
      <c r="BB511" s="49" t="str">
        <f>IFERROR(IF($K511&lt;&gt;"SS",(VLOOKUP($D511,Customer_Demand!$D:$BF,COLUMNS($I511:BB511),0)/$I511+VLOOKUP($D511,Customer_Demand!$D:$BF,COLUMNS($I511:BB511),0)/$K511),(VLOOKUP($D511,Customer_Demand!$D:$BF,COLUMNS($I511:BB511),0)/$I511)),"")</f>
        <v/>
      </c>
      <c r="BC511" s="49" t="str">
        <f>IFERROR(IF($K511&lt;&gt;"SS",(VLOOKUP($D511,Customer_Demand!$D:$BF,COLUMNS($I511:BC511),0)/$I511+VLOOKUP($D511,Customer_Demand!$D:$BF,COLUMNS($I511:BC511),0)/$K511),(VLOOKUP($D511,Customer_Demand!$D:$BF,COLUMNS($I511:BC511),0)/$I511)),"")</f>
        <v/>
      </c>
      <c r="BD511" s="49" t="str">
        <f>IFERROR(IF($K511&lt;&gt;"SS",(VLOOKUP($D511,Customer_Demand!$D:$BF,COLUMNS($I511:BD511),0)/$I511+VLOOKUP($D511,Customer_Demand!$D:$BF,COLUMNS($I511:BD511),0)/$K511),(VLOOKUP($D511,Customer_Demand!$D:$BF,COLUMNS($I511:BD511),0)/$I511)),"")</f>
        <v/>
      </c>
      <c r="BE511" s="49" t="str">
        <f>IFERROR(IF($K511&lt;&gt;"SS",(VLOOKUP($D511,Customer_Demand!$D:$BF,COLUMNS($I511:BE511),0)/$I511+VLOOKUP($D511,Customer_Demand!$D:$BF,COLUMNS($I511:BE511),0)/$K511),(VLOOKUP($D511,Customer_Demand!$D:$BF,COLUMNS($I511:BE511),0)/$I511)),"")</f>
        <v/>
      </c>
      <c r="BF511" s="49" t="str">
        <f>IFERROR(IF($K511&lt;&gt;"SS",(VLOOKUP($D511,Customer_Demand!$D:$BF,COLUMNS($I511:BF511),0)/$I511+VLOOKUP($D511,Customer_Demand!$D:$BF,COLUMNS($I511:BF511),0)/$K511),(VLOOKUP($D511,Customer_Demand!$D:$BF,COLUMNS($I511:BF511),0)/$I511)),"")</f>
        <v/>
      </c>
      <c r="BG511" s="49" t="str">
        <f>IFERROR(IF($K511&lt;&gt;"SS",(VLOOKUP($D511,Customer_Demand!$D:$BF,COLUMNS($I511:BG511),0)/$I511+VLOOKUP($D511,Customer_Demand!$D:$BF,COLUMNS($I511:BG511),0)/$K511),(VLOOKUP($D511,Customer_Demand!$D:$BF,COLUMNS($I511:BG511),0)/$I511)),"")</f>
        <v/>
      </c>
      <c r="BH511" s="49" t="str">
        <f>IFERROR(IF($K511&lt;&gt;"SS",(VLOOKUP($D511,Customer_Demand!$D:$BF,COLUMNS($I511:BH511),0)/$I511+VLOOKUP($D511,Customer_Demand!$D:$BF,COLUMNS($I511:BH511),0)/$K511),(VLOOKUP($D511,Customer_Demand!$D:$BF,COLUMNS($I511:BH511),0)/$I511)),"")</f>
        <v/>
      </c>
      <c r="BI511" s="49" t="str">
        <f>IFERROR(IF($K511&lt;&gt;"SS",(VLOOKUP($D511,Customer_Demand!$D:$BF,COLUMNS($I511:BI511),0)/$I511+VLOOKUP($D511,Customer_Demand!$D:$BF,COLUMNS($I511:BI511),0)/$K511),(VLOOKUP($D511,Customer_Demand!$D:$BF,COLUMNS($I511:BI511),0)/$I511)),"")</f>
        <v/>
      </c>
      <c r="BJ511" s="49" t="str">
        <f>IFERROR(IF($K511&lt;&gt;"SS",(VLOOKUP($D511,Customer_Demand!$D:$BF,COLUMNS($I511:BJ511),0)/$I511+VLOOKUP($D511,Customer_Demand!$D:$BF,COLUMNS($I511:BJ511),0)/$K511),(VLOOKUP($D511,Customer_Demand!$D:$BF,COLUMNS($I511:BJ511),0)/$I511)),"")</f>
        <v/>
      </c>
      <c r="BK511" s="50" t="str">
        <f>IFERROR(IF($K511&lt;&gt;"SS",(VLOOKUP($D511,Customer_Demand!$D:$BF,COLUMNS($I511:BK511),0)/$I511+VLOOKUP($D511,Customer_Demand!$D:$BF,COLUMNS($I511:BK511),0)/$K511),(VLOOKUP($D511,Customer_Demand!$D:$BF,COLUMNS($I511:BK511),0)/$I511)),"")</f>
        <v/>
      </c>
    </row>
    <row r="512" spans="2:64" x14ac:dyDescent="0.2">
      <c r="B512" s="12" t="str">
        <f t="shared" si="35"/>
        <v/>
      </c>
      <c r="C512" s="45" t="str">
        <f>IF((Customer_Demand!C512)&lt;&gt;"",Customer_Demand!C512,"")</f>
        <v/>
      </c>
      <c r="D512" s="45" t="str">
        <f>IF(C512&lt;&gt;"",Customer_Demand!D512,"")</f>
        <v/>
      </c>
      <c r="E512" s="52" t="str">
        <f>IF(C512&lt;&gt;"",Customer_Demand!E512,"")</f>
        <v/>
      </c>
      <c r="F512" s="47" t="str">
        <f>IF(C512&lt;&gt;"",VLOOKUP(D512,Customer_Demand!$D$5:$F$1005,3,0),"")</f>
        <v/>
      </c>
      <c r="G512" s="48" t="str">
        <f t="shared" si="32"/>
        <v/>
      </c>
      <c r="H512" s="48" t="str">
        <f t="shared" si="33"/>
        <v/>
      </c>
      <c r="I512" s="48" t="str">
        <f>IFERROR(IF(C512&lt;&gt;"",VLOOKUP($H512,SMT_Cycle_Time_Data!$F:$Q,4,0),""),"SGR Not Defined")</f>
        <v/>
      </c>
      <c r="J512" s="48" t="str">
        <f t="shared" si="34"/>
        <v/>
      </c>
      <c r="K512" s="48" t="str">
        <f>IF(C512&lt;&gt;"",IFERROR(VLOOKUP($J512,SMT_Cycle_Time_Data!$F:$Q,4,0),"SS"),"")</f>
        <v/>
      </c>
      <c r="L512" s="49" t="str">
        <f>IFERROR(IF($K512&lt;&gt;"SS",(VLOOKUP($D512,Customer_Demand!$D:$BF,COLUMNS($I512:L512),0)/$I512+VLOOKUP($D512,Customer_Demand!$D:$BF,COLUMNS($I512:L512),0)/$K512),(VLOOKUP($D512,Customer_Demand!$D:$BF,COLUMNS($I512:L512),0)/$I512)),"")</f>
        <v/>
      </c>
      <c r="M512" s="49" t="str">
        <f>IFERROR(IF($K512&lt;&gt;"SS",(VLOOKUP($D512,Customer_Demand!$D:$BF,COLUMNS($I512:M512),0)/$I512+VLOOKUP($D512,Customer_Demand!$D:$BF,COLUMNS($I512:M512),0)/$K512),(VLOOKUP($D512,Customer_Demand!$D:$BF,COLUMNS($I512:M512),0)/$I512)),"")</f>
        <v/>
      </c>
      <c r="N512" s="49" t="str">
        <f>IFERROR(IF($K512&lt;&gt;"SS",(VLOOKUP($D512,Customer_Demand!$D:$BF,COLUMNS($I512:N512),0)/$I512+VLOOKUP($D512,Customer_Demand!$D:$BF,COLUMNS($I512:N512),0)/$K512),(VLOOKUP($D512,Customer_Demand!$D:$BF,COLUMNS($I512:N512),0)/$I512)),"")</f>
        <v/>
      </c>
      <c r="O512" s="49" t="str">
        <f>IFERROR(IF($K512&lt;&gt;"SS",(VLOOKUP($D512,Customer_Demand!$D:$BF,COLUMNS($I512:O512),0)/$I512+VLOOKUP($D512,Customer_Demand!$D:$BF,COLUMNS($I512:O512),0)/$K512),(VLOOKUP($D512,Customer_Demand!$D:$BF,COLUMNS($I512:O512),0)/$I512)),"")</f>
        <v/>
      </c>
      <c r="P512" s="49" t="str">
        <f>IFERROR(IF($K512&lt;&gt;"SS",(VLOOKUP($D512,Customer_Demand!$D:$BF,COLUMNS($I512:P512),0)/$I512+VLOOKUP($D512,Customer_Demand!$D:$BF,COLUMNS($I512:P512),0)/$K512),(VLOOKUP($D512,Customer_Demand!$D:$BF,COLUMNS($I512:P512),0)/$I512)),"")</f>
        <v/>
      </c>
      <c r="Q512" s="49" t="str">
        <f>IFERROR(IF($K512&lt;&gt;"SS",(VLOOKUP($D512,Customer_Demand!$D:$BF,COLUMNS($I512:Q512),0)/$I512+VLOOKUP($D512,Customer_Demand!$D:$BF,COLUMNS($I512:Q512),0)/$K512),(VLOOKUP($D512,Customer_Demand!$D:$BF,COLUMNS($I512:Q512),0)/$I512)),"")</f>
        <v/>
      </c>
      <c r="R512" s="49" t="str">
        <f>IFERROR(IF($K512&lt;&gt;"SS",(VLOOKUP($D512,Customer_Demand!$D:$BF,COLUMNS($I512:R512),0)/$I512+VLOOKUP($D512,Customer_Demand!$D:$BF,COLUMNS($I512:R512),0)/$K512),(VLOOKUP($D512,Customer_Demand!$D:$BF,COLUMNS($I512:R512),0)/$I512)),"")</f>
        <v/>
      </c>
      <c r="S512" s="49" t="str">
        <f>IFERROR(IF($K512&lt;&gt;"SS",(VLOOKUP($D512,Customer_Demand!$D:$BF,COLUMNS($I512:S512),0)/$I512+VLOOKUP($D512,Customer_Demand!$D:$BF,COLUMNS($I512:S512),0)/$K512),(VLOOKUP($D512,Customer_Demand!$D:$BF,COLUMNS($I512:S512),0)/$I512)),"")</f>
        <v/>
      </c>
      <c r="T512" s="49" t="str">
        <f>IFERROR(IF($K512&lt;&gt;"SS",(VLOOKUP($D512,Customer_Demand!$D:$BF,COLUMNS($I512:T512),0)/$I512+VLOOKUP($D512,Customer_Demand!$D:$BF,COLUMNS($I512:T512),0)/$K512),(VLOOKUP($D512,Customer_Demand!$D:$BF,COLUMNS($I512:T512),0)/$I512)),"")</f>
        <v/>
      </c>
      <c r="U512" s="49" t="str">
        <f>IFERROR(IF($K512&lt;&gt;"SS",(VLOOKUP($D512,Customer_Demand!$D:$BF,COLUMNS($I512:U512),0)/$I512+VLOOKUP($D512,Customer_Demand!$D:$BF,COLUMNS($I512:U512),0)/$K512),(VLOOKUP($D512,Customer_Demand!$D:$BF,COLUMNS($I512:U512),0)/$I512)),"")</f>
        <v/>
      </c>
      <c r="V512" s="49" t="str">
        <f>IFERROR(IF($K512&lt;&gt;"SS",(VLOOKUP($D512,Customer_Demand!$D:$BF,COLUMNS($I512:V512),0)/$I512+VLOOKUP($D512,Customer_Demand!$D:$BF,COLUMNS($I512:V512),0)/$K512),(VLOOKUP($D512,Customer_Demand!$D:$BF,COLUMNS($I512:V512),0)/$I512)),"")</f>
        <v/>
      </c>
      <c r="W512" s="49" t="str">
        <f>IFERROR(IF($K512&lt;&gt;"SS",(VLOOKUP($D512,Customer_Demand!$D:$BF,COLUMNS($I512:W512),0)/$I512+VLOOKUP($D512,Customer_Demand!$D:$BF,COLUMNS($I512:W512),0)/$K512),(VLOOKUP($D512,Customer_Demand!$D:$BF,COLUMNS($I512:W512),0)/$I512)),"")</f>
        <v/>
      </c>
      <c r="X512" s="49" t="str">
        <f>IFERROR(IF($K512&lt;&gt;"SS",(VLOOKUP($D512,Customer_Demand!$D:$BF,COLUMNS($I512:X512),0)/$I512+VLOOKUP($D512,Customer_Demand!$D:$BF,COLUMNS($I512:X512),0)/$K512),(VLOOKUP($D512,Customer_Demand!$D:$BF,COLUMNS($I512:X512),0)/$I512)),"")</f>
        <v/>
      </c>
      <c r="Y512" s="49" t="str">
        <f>IFERROR(IF($K512&lt;&gt;"SS",(VLOOKUP($D512,Customer_Demand!$D:$BF,COLUMNS($I512:Y512),0)/$I512+VLOOKUP($D512,Customer_Demand!$D:$BF,COLUMNS($I512:Y512),0)/$K512),(VLOOKUP($D512,Customer_Demand!$D:$BF,COLUMNS($I512:Y512),0)/$I512)),"")</f>
        <v/>
      </c>
      <c r="Z512" s="49" t="str">
        <f>IFERROR(IF($K512&lt;&gt;"SS",(VLOOKUP($D512,Customer_Demand!$D:$BF,COLUMNS($I512:Z512),0)/$I512+VLOOKUP($D512,Customer_Demand!$D:$BF,COLUMNS($I512:Z512),0)/$K512),(VLOOKUP($D512,Customer_Demand!$D:$BF,COLUMNS($I512:Z512),0)/$I512)),"")</f>
        <v/>
      </c>
      <c r="AA512" s="49" t="str">
        <f>IFERROR(IF($K512&lt;&gt;"SS",(VLOOKUP($D512,Customer_Demand!$D:$BF,COLUMNS($I512:AA512),0)/$I512+VLOOKUP($D512,Customer_Demand!$D:$BF,COLUMNS($I512:AA512),0)/$K512),(VLOOKUP($D512,Customer_Demand!$D:$BF,COLUMNS($I512:AA512),0)/$I512)),"")</f>
        <v/>
      </c>
      <c r="AB512" s="49" t="str">
        <f>IFERROR(IF($K512&lt;&gt;"SS",(VLOOKUP($D512,Customer_Demand!$D:$BF,COLUMNS($I512:AB512),0)/$I512+VLOOKUP($D512,Customer_Demand!$D:$BF,COLUMNS($I512:AB512),0)/$K512),(VLOOKUP($D512,Customer_Demand!$D:$BF,COLUMNS($I512:AB512),0)/$I512)),"")</f>
        <v/>
      </c>
      <c r="AC512" s="49" t="str">
        <f>IFERROR(IF($K512&lt;&gt;"SS",(VLOOKUP($D512,Customer_Demand!$D:$BF,COLUMNS($I512:AC512),0)/$I512+VLOOKUP($D512,Customer_Demand!$D:$BF,COLUMNS($I512:AC512),0)/$K512),(VLOOKUP($D512,Customer_Demand!$D:$BF,COLUMNS($I512:AC512),0)/$I512)),"")</f>
        <v/>
      </c>
      <c r="AD512" s="49" t="str">
        <f>IFERROR(IF($K512&lt;&gt;"SS",(VLOOKUP($D512,Customer_Demand!$D:$BF,COLUMNS($I512:AD512),0)/$I512+VLOOKUP($D512,Customer_Demand!$D:$BF,COLUMNS($I512:AD512),0)/$K512),(VLOOKUP($D512,Customer_Demand!$D:$BF,COLUMNS($I512:AD512),0)/$I512)),"")</f>
        <v/>
      </c>
      <c r="AE512" s="49" t="str">
        <f>IFERROR(IF($K512&lt;&gt;"SS",(VLOOKUP($D512,Customer_Demand!$D:$BF,COLUMNS($I512:AE512),0)/$I512+VLOOKUP($D512,Customer_Demand!$D:$BF,COLUMNS($I512:AE512),0)/$K512),(VLOOKUP($D512,Customer_Demand!$D:$BF,COLUMNS($I512:AE512),0)/$I512)),"")</f>
        <v/>
      </c>
      <c r="AF512" s="49" t="str">
        <f>IFERROR(IF($K512&lt;&gt;"SS",(VLOOKUP($D512,Customer_Demand!$D:$BF,COLUMNS($I512:AF512),0)/$I512+VLOOKUP($D512,Customer_Demand!$D:$BF,COLUMNS($I512:AF512),0)/$K512),(VLOOKUP($D512,Customer_Demand!$D:$BF,COLUMNS($I512:AF512),0)/$I512)),"")</f>
        <v/>
      </c>
      <c r="AG512" s="49" t="str">
        <f>IFERROR(IF($K512&lt;&gt;"SS",(VLOOKUP($D512,Customer_Demand!$D:$BF,COLUMNS($I512:AG512),0)/$I512+VLOOKUP($D512,Customer_Demand!$D:$BF,COLUMNS($I512:AG512),0)/$K512),(VLOOKUP($D512,Customer_Demand!$D:$BF,COLUMNS($I512:AG512),0)/$I512)),"")</f>
        <v/>
      </c>
      <c r="AH512" s="49" t="str">
        <f>IFERROR(IF($K512&lt;&gt;"SS",(VLOOKUP($D512,Customer_Demand!$D:$BF,COLUMNS($I512:AH512),0)/$I512+VLOOKUP($D512,Customer_Demand!$D:$BF,COLUMNS($I512:AH512),0)/$K512),(VLOOKUP($D512,Customer_Demand!$D:$BF,COLUMNS($I512:AH512),0)/$I512)),"")</f>
        <v/>
      </c>
      <c r="AI512" s="49" t="str">
        <f>IFERROR(IF($K512&lt;&gt;"SS",(VLOOKUP($D512,Customer_Demand!$D:$BF,COLUMNS($I512:AI512),0)/$I512+VLOOKUP($D512,Customer_Demand!$D:$BF,COLUMNS($I512:AI512),0)/$K512),(VLOOKUP($D512,Customer_Demand!$D:$BF,COLUMNS($I512:AI512),0)/$I512)),"")</f>
        <v/>
      </c>
      <c r="AJ512" s="49" t="str">
        <f>IFERROR(IF($K512&lt;&gt;"SS",(VLOOKUP($D512,Customer_Demand!$D:$BF,COLUMNS($I512:AJ512),0)/$I512+VLOOKUP($D512,Customer_Demand!$D:$BF,COLUMNS($I512:AJ512),0)/$K512),(VLOOKUP($D512,Customer_Demand!$D:$BF,COLUMNS($I512:AJ512),0)/$I512)),"")</f>
        <v/>
      </c>
      <c r="AK512" s="49" t="str">
        <f>IFERROR(IF($K512&lt;&gt;"SS",(VLOOKUP($D512,Customer_Demand!$D:$BF,COLUMNS($I512:AK512),0)/$I512+VLOOKUP($D512,Customer_Demand!$D:$BF,COLUMNS($I512:AK512),0)/$K512),(VLOOKUP($D512,Customer_Demand!$D:$BF,COLUMNS($I512:AK512),0)/$I512)),"")</f>
        <v/>
      </c>
      <c r="AL512" s="49" t="str">
        <f>IFERROR(IF($K512&lt;&gt;"SS",(VLOOKUP($D512,Customer_Demand!$D:$BF,COLUMNS($I512:AL512),0)/$I512+VLOOKUP($D512,Customer_Demand!$D:$BF,COLUMNS($I512:AL512),0)/$K512),(VLOOKUP($D512,Customer_Demand!$D:$BF,COLUMNS($I512:AL512),0)/$I512)),"")</f>
        <v/>
      </c>
      <c r="AM512" s="49" t="str">
        <f>IFERROR(IF($K512&lt;&gt;"SS",(VLOOKUP($D512,Customer_Demand!$D:$BF,COLUMNS($I512:AM512),0)/$I512+VLOOKUP($D512,Customer_Demand!$D:$BF,COLUMNS($I512:AM512),0)/$K512),(VLOOKUP($D512,Customer_Demand!$D:$BF,COLUMNS($I512:AM512),0)/$I512)),"")</f>
        <v/>
      </c>
      <c r="AN512" s="49" t="str">
        <f>IFERROR(IF($K512&lt;&gt;"SS",(VLOOKUP($D512,Customer_Demand!$D:$BF,COLUMNS($I512:AN512),0)/$I512+VLOOKUP($D512,Customer_Demand!$D:$BF,COLUMNS($I512:AN512),0)/$K512),(VLOOKUP($D512,Customer_Demand!$D:$BF,COLUMNS($I512:AN512),0)/$I512)),"")</f>
        <v/>
      </c>
      <c r="AO512" s="49" t="str">
        <f>IFERROR(IF($K512&lt;&gt;"SS",(VLOOKUP($D512,Customer_Demand!$D:$BF,COLUMNS($I512:AO512),0)/$I512+VLOOKUP($D512,Customer_Demand!$D:$BF,COLUMNS($I512:AO512),0)/$K512),(VLOOKUP($D512,Customer_Demand!$D:$BF,COLUMNS($I512:AO512),0)/$I512)),"")</f>
        <v/>
      </c>
      <c r="AP512" s="49" t="str">
        <f>IFERROR(IF($K512&lt;&gt;"SS",(VLOOKUP($D512,Customer_Demand!$D:$BF,COLUMNS($I512:AP512),0)/$I512+VLOOKUP($D512,Customer_Demand!$D:$BF,COLUMNS($I512:AP512),0)/$K512),(VLOOKUP($D512,Customer_Demand!$D:$BF,COLUMNS($I512:AP512),0)/$I512)),"")</f>
        <v/>
      </c>
      <c r="AQ512" s="49" t="str">
        <f>IFERROR(IF($K512&lt;&gt;"SS",(VLOOKUP($D512,Customer_Demand!$D:$BF,COLUMNS($I512:AQ512),0)/$I512+VLOOKUP($D512,Customer_Demand!$D:$BF,COLUMNS($I512:AQ512),0)/$K512),(VLOOKUP($D512,Customer_Demand!$D:$BF,COLUMNS($I512:AQ512),0)/$I512)),"")</f>
        <v/>
      </c>
      <c r="AR512" s="49" t="str">
        <f>IFERROR(IF($K512&lt;&gt;"SS",(VLOOKUP($D512,Customer_Demand!$D:$BF,COLUMNS($I512:AR512),0)/$I512+VLOOKUP($D512,Customer_Demand!$D:$BF,COLUMNS($I512:AR512),0)/$K512),(VLOOKUP($D512,Customer_Demand!$D:$BF,COLUMNS($I512:AR512),0)/$I512)),"")</f>
        <v/>
      </c>
      <c r="AS512" s="49" t="str">
        <f>IFERROR(IF($K512&lt;&gt;"SS",(VLOOKUP($D512,Customer_Demand!$D:$BF,COLUMNS($I512:AS512),0)/$I512+VLOOKUP($D512,Customer_Demand!$D:$BF,COLUMNS($I512:AS512),0)/$K512),(VLOOKUP($D512,Customer_Demand!$D:$BF,COLUMNS($I512:AS512),0)/$I512)),"")</f>
        <v/>
      </c>
      <c r="AT512" s="49" t="str">
        <f>IFERROR(IF($K512&lt;&gt;"SS",(VLOOKUP($D512,Customer_Demand!$D:$BF,COLUMNS($I512:AT512),0)/$I512+VLOOKUP($D512,Customer_Demand!$D:$BF,COLUMNS($I512:AT512),0)/$K512),(VLOOKUP($D512,Customer_Demand!$D:$BF,COLUMNS($I512:AT512),0)/$I512)),"")</f>
        <v/>
      </c>
      <c r="AU512" s="49" t="str">
        <f>IFERROR(IF($K512&lt;&gt;"SS",(VLOOKUP($D512,Customer_Demand!$D:$BF,COLUMNS($I512:AU512),0)/$I512+VLOOKUP($D512,Customer_Demand!$D:$BF,COLUMNS($I512:AU512),0)/$K512),(VLOOKUP($D512,Customer_Demand!$D:$BF,COLUMNS($I512:AU512),0)/$I512)),"")</f>
        <v/>
      </c>
      <c r="AV512" s="49" t="str">
        <f>IFERROR(IF($K512&lt;&gt;"SS",(VLOOKUP($D512,Customer_Demand!$D:$BF,COLUMNS($I512:AV512),0)/$I512+VLOOKUP($D512,Customer_Demand!$D:$BF,COLUMNS($I512:AV512),0)/$K512),(VLOOKUP($D512,Customer_Demand!$D:$BF,COLUMNS($I512:AV512),0)/$I512)),"")</f>
        <v/>
      </c>
      <c r="AW512" s="49" t="str">
        <f>IFERROR(IF($K512&lt;&gt;"SS",(VLOOKUP($D512,Customer_Demand!$D:$BF,COLUMNS($I512:AW512),0)/$I512+VLOOKUP($D512,Customer_Demand!$D:$BF,COLUMNS($I512:AW512),0)/$K512),(VLOOKUP($D512,Customer_Demand!$D:$BF,COLUMNS($I512:AW512),0)/$I512)),"")</f>
        <v/>
      </c>
      <c r="AX512" s="49" t="str">
        <f>IFERROR(IF($K512&lt;&gt;"SS",(VLOOKUP($D512,Customer_Demand!$D:$BF,COLUMNS($I512:AX512),0)/$I512+VLOOKUP($D512,Customer_Demand!$D:$BF,COLUMNS($I512:AX512),0)/$K512),(VLOOKUP($D512,Customer_Demand!$D:$BF,COLUMNS($I512:AX512),0)/$I512)),"")</f>
        <v/>
      </c>
      <c r="AY512" s="49" t="str">
        <f>IFERROR(IF($K512&lt;&gt;"SS",(VLOOKUP($D512,Customer_Demand!$D:$BF,COLUMNS($I512:AY512),0)/$I512+VLOOKUP($D512,Customer_Demand!$D:$BF,COLUMNS($I512:AY512),0)/$K512),(VLOOKUP($D512,Customer_Demand!$D:$BF,COLUMNS($I512:AY512),0)/$I512)),"")</f>
        <v/>
      </c>
      <c r="AZ512" s="49" t="str">
        <f>IFERROR(IF($K512&lt;&gt;"SS",(VLOOKUP($D512,Customer_Demand!$D:$BF,COLUMNS($I512:AZ512),0)/$I512+VLOOKUP($D512,Customer_Demand!$D:$BF,COLUMNS($I512:AZ512),0)/$K512),(VLOOKUP($D512,Customer_Demand!$D:$BF,COLUMNS($I512:AZ512),0)/$I512)),"")</f>
        <v/>
      </c>
      <c r="BA512" s="49" t="str">
        <f>IFERROR(IF($K512&lt;&gt;"SS",(VLOOKUP($D512,Customer_Demand!$D:$BF,COLUMNS($I512:BA512),0)/$I512+VLOOKUP($D512,Customer_Demand!$D:$BF,COLUMNS($I512:BA512),0)/$K512),(VLOOKUP($D512,Customer_Demand!$D:$BF,COLUMNS($I512:BA512),0)/$I512)),"")</f>
        <v/>
      </c>
      <c r="BB512" s="49" t="str">
        <f>IFERROR(IF($K512&lt;&gt;"SS",(VLOOKUP($D512,Customer_Demand!$D:$BF,COLUMNS($I512:BB512),0)/$I512+VLOOKUP($D512,Customer_Demand!$D:$BF,COLUMNS($I512:BB512),0)/$K512),(VLOOKUP($D512,Customer_Demand!$D:$BF,COLUMNS($I512:BB512),0)/$I512)),"")</f>
        <v/>
      </c>
      <c r="BC512" s="49" t="str">
        <f>IFERROR(IF($K512&lt;&gt;"SS",(VLOOKUP($D512,Customer_Demand!$D:$BF,COLUMNS($I512:BC512),0)/$I512+VLOOKUP($D512,Customer_Demand!$D:$BF,COLUMNS($I512:BC512),0)/$K512),(VLOOKUP($D512,Customer_Demand!$D:$BF,COLUMNS($I512:BC512),0)/$I512)),"")</f>
        <v/>
      </c>
      <c r="BD512" s="49" t="str">
        <f>IFERROR(IF($K512&lt;&gt;"SS",(VLOOKUP($D512,Customer_Demand!$D:$BF,COLUMNS($I512:BD512),0)/$I512+VLOOKUP($D512,Customer_Demand!$D:$BF,COLUMNS($I512:BD512),0)/$K512),(VLOOKUP($D512,Customer_Demand!$D:$BF,COLUMNS($I512:BD512),0)/$I512)),"")</f>
        <v/>
      </c>
      <c r="BE512" s="49" t="str">
        <f>IFERROR(IF($K512&lt;&gt;"SS",(VLOOKUP($D512,Customer_Demand!$D:$BF,COLUMNS($I512:BE512),0)/$I512+VLOOKUP($D512,Customer_Demand!$D:$BF,COLUMNS($I512:BE512),0)/$K512),(VLOOKUP($D512,Customer_Demand!$D:$BF,COLUMNS($I512:BE512),0)/$I512)),"")</f>
        <v/>
      </c>
      <c r="BF512" s="49" t="str">
        <f>IFERROR(IF($K512&lt;&gt;"SS",(VLOOKUP($D512,Customer_Demand!$D:$BF,COLUMNS($I512:BF512),0)/$I512+VLOOKUP($D512,Customer_Demand!$D:$BF,COLUMNS($I512:BF512),0)/$K512),(VLOOKUP($D512,Customer_Demand!$D:$BF,COLUMNS($I512:BF512),0)/$I512)),"")</f>
        <v/>
      </c>
      <c r="BG512" s="49" t="str">
        <f>IFERROR(IF($K512&lt;&gt;"SS",(VLOOKUP($D512,Customer_Demand!$D:$BF,COLUMNS($I512:BG512),0)/$I512+VLOOKUP($D512,Customer_Demand!$D:$BF,COLUMNS($I512:BG512),0)/$K512),(VLOOKUP($D512,Customer_Demand!$D:$BF,COLUMNS($I512:BG512),0)/$I512)),"")</f>
        <v/>
      </c>
      <c r="BH512" s="49" t="str">
        <f>IFERROR(IF($K512&lt;&gt;"SS",(VLOOKUP($D512,Customer_Demand!$D:$BF,COLUMNS($I512:BH512),0)/$I512+VLOOKUP($D512,Customer_Demand!$D:$BF,COLUMNS($I512:BH512),0)/$K512),(VLOOKUP($D512,Customer_Demand!$D:$BF,COLUMNS($I512:BH512),0)/$I512)),"")</f>
        <v/>
      </c>
      <c r="BI512" s="49" t="str">
        <f>IFERROR(IF($K512&lt;&gt;"SS",(VLOOKUP($D512,Customer_Demand!$D:$BF,COLUMNS($I512:BI512),0)/$I512+VLOOKUP($D512,Customer_Demand!$D:$BF,COLUMNS($I512:BI512),0)/$K512),(VLOOKUP($D512,Customer_Demand!$D:$BF,COLUMNS($I512:BI512),0)/$I512)),"")</f>
        <v/>
      </c>
      <c r="BJ512" s="49" t="str">
        <f>IFERROR(IF($K512&lt;&gt;"SS",(VLOOKUP($D512,Customer_Demand!$D:$BF,COLUMNS($I512:BJ512),0)/$I512+VLOOKUP($D512,Customer_Demand!$D:$BF,COLUMNS($I512:BJ512),0)/$K512),(VLOOKUP($D512,Customer_Demand!$D:$BF,COLUMNS($I512:BJ512),0)/$I512)),"")</f>
        <v/>
      </c>
      <c r="BK512" s="50" t="str">
        <f>IFERROR(IF($K512&lt;&gt;"SS",(VLOOKUP($D512,Customer_Demand!$D:$BF,COLUMNS($I512:BK512),0)/$I512+VLOOKUP($D512,Customer_Demand!$D:$BF,COLUMNS($I512:BK512),0)/$K512),(VLOOKUP($D512,Customer_Demand!$D:$BF,COLUMNS($I512:BK512),0)/$I512)),"")</f>
        <v/>
      </c>
    </row>
    <row r="513" spans="2:63" x14ac:dyDescent="0.2">
      <c r="B513" s="12" t="str">
        <f t="shared" si="35"/>
        <v/>
      </c>
      <c r="C513" s="45" t="str">
        <f>IF((Customer_Demand!C513)&lt;&gt;"",Customer_Demand!C513,"")</f>
        <v/>
      </c>
      <c r="D513" s="45" t="str">
        <f>IF(C513&lt;&gt;"",Customer_Demand!D513,"")</f>
        <v/>
      </c>
      <c r="E513" s="52" t="str">
        <f>IF(C513&lt;&gt;"",Customer_Demand!E513,"")</f>
        <v/>
      </c>
      <c r="F513" s="47" t="str">
        <f>IF(C513&lt;&gt;"",VLOOKUP(D513,Customer_Demand!$D$5:$F$1005,3,0),"")</f>
        <v/>
      </c>
      <c r="G513" s="48" t="str">
        <f t="shared" si="32"/>
        <v/>
      </c>
      <c r="H513" s="48" t="str">
        <f t="shared" si="33"/>
        <v/>
      </c>
      <c r="I513" s="48" t="str">
        <f>IFERROR(IF(C513&lt;&gt;"",VLOOKUP($H513,SMT_Cycle_Time_Data!$F:$Q,4,0),""),"SGR Not Defined")</f>
        <v/>
      </c>
      <c r="J513" s="48" t="str">
        <f t="shared" si="34"/>
        <v/>
      </c>
      <c r="K513" s="48" t="str">
        <f>IF(C513&lt;&gt;"",IFERROR(VLOOKUP($J513,SMT_Cycle_Time_Data!$F:$Q,4,0),"SS"),"")</f>
        <v/>
      </c>
      <c r="L513" s="49" t="str">
        <f>IFERROR(IF($K513&lt;&gt;"SS",(VLOOKUP($D513,Customer_Demand!$D:$BF,COLUMNS($I513:L513),0)/$I513+VLOOKUP($D513,Customer_Demand!$D:$BF,COLUMNS($I513:L513),0)/$K513),(VLOOKUP($D513,Customer_Demand!$D:$BF,COLUMNS($I513:L513),0)/$I513)),"")</f>
        <v/>
      </c>
      <c r="M513" s="49" t="str">
        <f>IFERROR(IF($K513&lt;&gt;"SS",(VLOOKUP($D513,Customer_Demand!$D:$BF,COLUMNS($I513:M513),0)/$I513+VLOOKUP($D513,Customer_Demand!$D:$BF,COLUMNS($I513:M513),0)/$K513),(VLOOKUP($D513,Customer_Demand!$D:$BF,COLUMNS($I513:M513),0)/$I513)),"")</f>
        <v/>
      </c>
      <c r="N513" s="49" t="str">
        <f>IFERROR(IF($K513&lt;&gt;"SS",(VLOOKUP($D513,Customer_Demand!$D:$BF,COLUMNS($I513:N513),0)/$I513+VLOOKUP($D513,Customer_Demand!$D:$BF,COLUMNS($I513:N513),0)/$K513),(VLOOKUP($D513,Customer_Demand!$D:$BF,COLUMNS($I513:N513),0)/$I513)),"")</f>
        <v/>
      </c>
      <c r="O513" s="49" t="str">
        <f>IFERROR(IF($K513&lt;&gt;"SS",(VLOOKUP($D513,Customer_Demand!$D:$BF,COLUMNS($I513:O513),0)/$I513+VLOOKUP($D513,Customer_Demand!$D:$BF,COLUMNS($I513:O513),0)/$K513),(VLOOKUP($D513,Customer_Demand!$D:$BF,COLUMNS($I513:O513),0)/$I513)),"")</f>
        <v/>
      </c>
      <c r="P513" s="49" t="str">
        <f>IFERROR(IF($K513&lt;&gt;"SS",(VLOOKUP($D513,Customer_Demand!$D:$BF,COLUMNS($I513:P513),0)/$I513+VLOOKUP($D513,Customer_Demand!$D:$BF,COLUMNS($I513:P513),0)/$K513),(VLOOKUP($D513,Customer_Demand!$D:$BF,COLUMNS($I513:P513),0)/$I513)),"")</f>
        <v/>
      </c>
      <c r="Q513" s="49" t="str">
        <f>IFERROR(IF($K513&lt;&gt;"SS",(VLOOKUP($D513,Customer_Demand!$D:$BF,COLUMNS($I513:Q513),0)/$I513+VLOOKUP($D513,Customer_Demand!$D:$BF,COLUMNS($I513:Q513),0)/$K513),(VLOOKUP($D513,Customer_Demand!$D:$BF,COLUMNS($I513:Q513),0)/$I513)),"")</f>
        <v/>
      </c>
      <c r="R513" s="49" t="str">
        <f>IFERROR(IF($K513&lt;&gt;"SS",(VLOOKUP($D513,Customer_Demand!$D:$BF,COLUMNS($I513:R513),0)/$I513+VLOOKUP($D513,Customer_Demand!$D:$BF,COLUMNS($I513:R513),0)/$K513),(VLOOKUP($D513,Customer_Demand!$D:$BF,COLUMNS($I513:R513),0)/$I513)),"")</f>
        <v/>
      </c>
      <c r="S513" s="49" t="str">
        <f>IFERROR(IF($K513&lt;&gt;"SS",(VLOOKUP($D513,Customer_Demand!$D:$BF,COLUMNS($I513:S513),0)/$I513+VLOOKUP($D513,Customer_Demand!$D:$BF,COLUMNS($I513:S513),0)/$K513),(VLOOKUP($D513,Customer_Demand!$D:$BF,COLUMNS($I513:S513),0)/$I513)),"")</f>
        <v/>
      </c>
      <c r="T513" s="49" t="str">
        <f>IFERROR(IF($K513&lt;&gt;"SS",(VLOOKUP($D513,Customer_Demand!$D:$BF,COLUMNS($I513:T513),0)/$I513+VLOOKUP($D513,Customer_Demand!$D:$BF,COLUMNS($I513:T513),0)/$K513),(VLOOKUP($D513,Customer_Demand!$D:$BF,COLUMNS($I513:T513),0)/$I513)),"")</f>
        <v/>
      </c>
      <c r="U513" s="49" t="str">
        <f>IFERROR(IF($K513&lt;&gt;"SS",(VLOOKUP($D513,Customer_Demand!$D:$BF,COLUMNS($I513:U513),0)/$I513+VLOOKUP($D513,Customer_Demand!$D:$BF,COLUMNS($I513:U513),0)/$K513),(VLOOKUP($D513,Customer_Demand!$D:$BF,COLUMNS($I513:U513),0)/$I513)),"")</f>
        <v/>
      </c>
      <c r="V513" s="49" t="str">
        <f>IFERROR(IF($K513&lt;&gt;"SS",(VLOOKUP($D513,Customer_Demand!$D:$BF,COLUMNS($I513:V513),0)/$I513+VLOOKUP($D513,Customer_Demand!$D:$BF,COLUMNS($I513:V513),0)/$K513),(VLOOKUP($D513,Customer_Demand!$D:$BF,COLUMNS($I513:V513),0)/$I513)),"")</f>
        <v/>
      </c>
      <c r="W513" s="49" t="str">
        <f>IFERROR(IF($K513&lt;&gt;"SS",(VLOOKUP($D513,Customer_Demand!$D:$BF,COLUMNS($I513:W513),0)/$I513+VLOOKUP($D513,Customer_Demand!$D:$BF,COLUMNS($I513:W513),0)/$K513),(VLOOKUP($D513,Customer_Demand!$D:$BF,COLUMNS($I513:W513),0)/$I513)),"")</f>
        <v/>
      </c>
      <c r="X513" s="49" t="str">
        <f>IFERROR(IF($K513&lt;&gt;"SS",(VLOOKUP($D513,Customer_Demand!$D:$BF,COLUMNS($I513:X513),0)/$I513+VLOOKUP($D513,Customer_Demand!$D:$BF,COLUMNS($I513:X513),0)/$K513),(VLOOKUP($D513,Customer_Demand!$D:$BF,COLUMNS($I513:X513),0)/$I513)),"")</f>
        <v/>
      </c>
      <c r="Y513" s="49" t="str">
        <f>IFERROR(IF($K513&lt;&gt;"SS",(VLOOKUP($D513,Customer_Demand!$D:$BF,COLUMNS($I513:Y513),0)/$I513+VLOOKUP($D513,Customer_Demand!$D:$BF,COLUMNS($I513:Y513),0)/$K513),(VLOOKUP($D513,Customer_Demand!$D:$BF,COLUMNS($I513:Y513),0)/$I513)),"")</f>
        <v/>
      </c>
      <c r="Z513" s="49" t="str">
        <f>IFERROR(IF($K513&lt;&gt;"SS",(VLOOKUP($D513,Customer_Demand!$D:$BF,COLUMNS($I513:Z513),0)/$I513+VLOOKUP($D513,Customer_Demand!$D:$BF,COLUMNS($I513:Z513),0)/$K513),(VLOOKUP($D513,Customer_Demand!$D:$BF,COLUMNS($I513:Z513),0)/$I513)),"")</f>
        <v/>
      </c>
      <c r="AA513" s="49" t="str">
        <f>IFERROR(IF($K513&lt;&gt;"SS",(VLOOKUP($D513,Customer_Demand!$D:$BF,COLUMNS($I513:AA513),0)/$I513+VLOOKUP($D513,Customer_Demand!$D:$BF,COLUMNS($I513:AA513),0)/$K513),(VLOOKUP($D513,Customer_Demand!$D:$BF,COLUMNS($I513:AA513),0)/$I513)),"")</f>
        <v/>
      </c>
      <c r="AB513" s="49" t="str">
        <f>IFERROR(IF($K513&lt;&gt;"SS",(VLOOKUP($D513,Customer_Demand!$D:$BF,COLUMNS($I513:AB513),0)/$I513+VLOOKUP($D513,Customer_Demand!$D:$BF,COLUMNS($I513:AB513),0)/$K513),(VLOOKUP($D513,Customer_Demand!$D:$BF,COLUMNS($I513:AB513),0)/$I513)),"")</f>
        <v/>
      </c>
      <c r="AC513" s="49" t="str">
        <f>IFERROR(IF($K513&lt;&gt;"SS",(VLOOKUP($D513,Customer_Demand!$D:$BF,COLUMNS($I513:AC513),0)/$I513+VLOOKUP($D513,Customer_Demand!$D:$BF,COLUMNS($I513:AC513),0)/$K513),(VLOOKUP($D513,Customer_Demand!$D:$BF,COLUMNS($I513:AC513),0)/$I513)),"")</f>
        <v/>
      </c>
      <c r="AD513" s="49" t="str">
        <f>IFERROR(IF($K513&lt;&gt;"SS",(VLOOKUP($D513,Customer_Demand!$D:$BF,COLUMNS($I513:AD513),0)/$I513+VLOOKUP($D513,Customer_Demand!$D:$BF,COLUMNS($I513:AD513),0)/$K513),(VLOOKUP($D513,Customer_Demand!$D:$BF,COLUMNS($I513:AD513),0)/$I513)),"")</f>
        <v/>
      </c>
      <c r="AE513" s="49" t="str">
        <f>IFERROR(IF($K513&lt;&gt;"SS",(VLOOKUP($D513,Customer_Demand!$D:$BF,COLUMNS($I513:AE513),0)/$I513+VLOOKUP($D513,Customer_Demand!$D:$BF,COLUMNS($I513:AE513),0)/$K513),(VLOOKUP($D513,Customer_Demand!$D:$BF,COLUMNS($I513:AE513),0)/$I513)),"")</f>
        <v/>
      </c>
      <c r="AF513" s="49" t="str">
        <f>IFERROR(IF($K513&lt;&gt;"SS",(VLOOKUP($D513,Customer_Demand!$D:$BF,COLUMNS($I513:AF513),0)/$I513+VLOOKUP($D513,Customer_Demand!$D:$BF,COLUMNS($I513:AF513),0)/$K513),(VLOOKUP($D513,Customer_Demand!$D:$BF,COLUMNS($I513:AF513),0)/$I513)),"")</f>
        <v/>
      </c>
      <c r="AG513" s="49" t="str">
        <f>IFERROR(IF($K513&lt;&gt;"SS",(VLOOKUP($D513,Customer_Demand!$D:$BF,COLUMNS($I513:AG513),0)/$I513+VLOOKUP($D513,Customer_Demand!$D:$BF,COLUMNS($I513:AG513),0)/$K513),(VLOOKUP($D513,Customer_Demand!$D:$BF,COLUMNS($I513:AG513),0)/$I513)),"")</f>
        <v/>
      </c>
      <c r="AH513" s="49" t="str">
        <f>IFERROR(IF($K513&lt;&gt;"SS",(VLOOKUP($D513,Customer_Demand!$D:$BF,COLUMNS($I513:AH513),0)/$I513+VLOOKUP($D513,Customer_Demand!$D:$BF,COLUMNS($I513:AH513),0)/$K513),(VLOOKUP($D513,Customer_Demand!$D:$BF,COLUMNS($I513:AH513),0)/$I513)),"")</f>
        <v/>
      </c>
      <c r="AI513" s="49" t="str">
        <f>IFERROR(IF($K513&lt;&gt;"SS",(VLOOKUP($D513,Customer_Demand!$D:$BF,COLUMNS($I513:AI513),0)/$I513+VLOOKUP($D513,Customer_Demand!$D:$BF,COLUMNS($I513:AI513),0)/$K513),(VLOOKUP($D513,Customer_Demand!$D:$BF,COLUMNS($I513:AI513),0)/$I513)),"")</f>
        <v/>
      </c>
      <c r="AJ513" s="49" t="str">
        <f>IFERROR(IF($K513&lt;&gt;"SS",(VLOOKUP($D513,Customer_Demand!$D:$BF,COLUMNS($I513:AJ513),0)/$I513+VLOOKUP($D513,Customer_Demand!$D:$BF,COLUMNS($I513:AJ513),0)/$K513),(VLOOKUP($D513,Customer_Demand!$D:$BF,COLUMNS($I513:AJ513),0)/$I513)),"")</f>
        <v/>
      </c>
      <c r="AK513" s="49" t="str">
        <f>IFERROR(IF($K513&lt;&gt;"SS",(VLOOKUP($D513,Customer_Demand!$D:$BF,COLUMNS($I513:AK513),0)/$I513+VLOOKUP($D513,Customer_Demand!$D:$BF,COLUMNS($I513:AK513),0)/$K513),(VLOOKUP($D513,Customer_Demand!$D:$BF,COLUMNS($I513:AK513),0)/$I513)),"")</f>
        <v/>
      </c>
      <c r="AL513" s="49" t="str">
        <f>IFERROR(IF($K513&lt;&gt;"SS",(VLOOKUP($D513,Customer_Demand!$D:$BF,COLUMNS($I513:AL513),0)/$I513+VLOOKUP($D513,Customer_Demand!$D:$BF,COLUMNS($I513:AL513),0)/$K513),(VLOOKUP($D513,Customer_Demand!$D:$BF,COLUMNS($I513:AL513),0)/$I513)),"")</f>
        <v/>
      </c>
      <c r="AM513" s="49" t="str">
        <f>IFERROR(IF($K513&lt;&gt;"SS",(VLOOKUP($D513,Customer_Demand!$D:$BF,COLUMNS($I513:AM513),0)/$I513+VLOOKUP($D513,Customer_Demand!$D:$BF,COLUMNS($I513:AM513),0)/$K513),(VLOOKUP($D513,Customer_Demand!$D:$BF,COLUMNS($I513:AM513),0)/$I513)),"")</f>
        <v/>
      </c>
      <c r="AN513" s="49" t="str">
        <f>IFERROR(IF($K513&lt;&gt;"SS",(VLOOKUP($D513,Customer_Demand!$D:$BF,COLUMNS($I513:AN513),0)/$I513+VLOOKUP($D513,Customer_Demand!$D:$BF,COLUMNS($I513:AN513),0)/$K513),(VLOOKUP($D513,Customer_Demand!$D:$BF,COLUMNS($I513:AN513),0)/$I513)),"")</f>
        <v/>
      </c>
      <c r="AO513" s="49" t="str">
        <f>IFERROR(IF($K513&lt;&gt;"SS",(VLOOKUP($D513,Customer_Demand!$D:$BF,COLUMNS($I513:AO513),0)/$I513+VLOOKUP($D513,Customer_Demand!$D:$BF,COLUMNS($I513:AO513),0)/$K513),(VLOOKUP($D513,Customer_Demand!$D:$BF,COLUMNS($I513:AO513),0)/$I513)),"")</f>
        <v/>
      </c>
      <c r="AP513" s="49" t="str">
        <f>IFERROR(IF($K513&lt;&gt;"SS",(VLOOKUP($D513,Customer_Demand!$D:$BF,COLUMNS($I513:AP513),0)/$I513+VLOOKUP($D513,Customer_Demand!$D:$BF,COLUMNS($I513:AP513),0)/$K513),(VLOOKUP($D513,Customer_Demand!$D:$BF,COLUMNS($I513:AP513),0)/$I513)),"")</f>
        <v/>
      </c>
      <c r="AQ513" s="49" t="str">
        <f>IFERROR(IF($K513&lt;&gt;"SS",(VLOOKUP($D513,Customer_Demand!$D:$BF,COLUMNS($I513:AQ513),0)/$I513+VLOOKUP($D513,Customer_Demand!$D:$BF,COLUMNS($I513:AQ513),0)/$K513),(VLOOKUP($D513,Customer_Demand!$D:$BF,COLUMNS($I513:AQ513),0)/$I513)),"")</f>
        <v/>
      </c>
      <c r="AR513" s="49" t="str">
        <f>IFERROR(IF($K513&lt;&gt;"SS",(VLOOKUP($D513,Customer_Demand!$D:$BF,COLUMNS($I513:AR513),0)/$I513+VLOOKUP($D513,Customer_Demand!$D:$BF,COLUMNS($I513:AR513),0)/$K513),(VLOOKUP($D513,Customer_Demand!$D:$BF,COLUMNS($I513:AR513),0)/$I513)),"")</f>
        <v/>
      </c>
      <c r="AS513" s="49" t="str">
        <f>IFERROR(IF($K513&lt;&gt;"SS",(VLOOKUP($D513,Customer_Demand!$D:$BF,COLUMNS($I513:AS513),0)/$I513+VLOOKUP($D513,Customer_Demand!$D:$BF,COLUMNS($I513:AS513),0)/$K513),(VLOOKUP($D513,Customer_Demand!$D:$BF,COLUMNS($I513:AS513),0)/$I513)),"")</f>
        <v/>
      </c>
      <c r="AT513" s="49" t="str">
        <f>IFERROR(IF($K513&lt;&gt;"SS",(VLOOKUP($D513,Customer_Demand!$D:$BF,COLUMNS($I513:AT513),0)/$I513+VLOOKUP($D513,Customer_Demand!$D:$BF,COLUMNS($I513:AT513),0)/$K513),(VLOOKUP($D513,Customer_Demand!$D:$BF,COLUMNS($I513:AT513),0)/$I513)),"")</f>
        <v/>
      </c>
      <c r="AU513" s="49" t="str">
        <f>IFERROR(IF($K513&lt;&gt;"SS",(VLOOKUP($D513,Customer_Demand!$D:$BF,COLUMNS($I513:AU513),0)/$I513+VLOOKUP($D513,Customer_Demand!$D:$BF,COLUMNS($I513:AU513),0)/$K513),(VLOOKUP($D513,Customer_Demand!$D:$BF,COLUMNS($I513:AU513),0)/$I513)),"")</f>
        <v/>
      </c>
      <c r="AV513" s="49" t="str">
        <f>IFERROR(IF($K513&lt;&gt;"SS",(VLOOKUP($D513,Customer_Demand!$D:$BF,COLUMNS($I513:AV513),0)/$I513+VLOOKUP($D513,Customer_Demand!$D:$BF,COLUMNS($I513:AV513),0)/$K513),(VLOOKUP($D513,Customer_Demand!$D:$BF,COLUMNS($I513:AV513),0)/$I513)),"")</f>
        <v/>
      </c>
      <c r="AW513" s="49" t="str">
        <f>IFERROR(IF($K513&lt;&gt;"SS",(VLOOKUP($D513,Customer_Demand!$D:$BF,COLUMNS($I513:AW513),0)/$I513+VLOOKUP($D513,Customer_Demand!$D:$BF,COLUMNS($I513:AW513),0)/$K513),(VLOOKUP($D513,Customer_Demand!$D:$BF,COLUMNS($I513:AW513),0)/$I513)),"")</f>
        <v/>
      </c>
      <c r="AX513" s="49" t="str">
        <f>IFERROR(IF($K513&lt;&gt;"SS",(VLOOKUP($D513,Customer_Demand!$D:$BF,COLUMNS($I513:AX513),0)/$I513+VLOOKUP($D513,Customer_Demand!$D:$BF,COLUMNS($I513:AX513),0)/$K513),(VLOOKUP($D513,Customer_Demand!$D:$BF,COLUMNS($I513:AX513),0)/$I513)),"")</f>
        <v/>
      </c>
      <c r="AY513" s="49" t="str">
        <f>IFERROR(IF($K513&lt;&gt;"SS",(VLOOKUP($D513,Customer_Demand!$D:$BF,COLUMNS($I513:AY513),0)/$I513+VLOOKUP($D513,Customer_Demand!$D:$BF,COLUMNS($I513:AY513),0)/$K513),(VLOOKUP($D513,Customer_Demand!$D:$BF,COLUMNS($I513:AY513),0)/$I513)),"")</f>
        <v/>
      </c>
      <c r="AZ513" s="49" t="str">
        <f>IFERROR(IF($K513&lt;&gt;"SS",(VLOOKUP($D513,Customer_Demand!$D:$BF,COLUMNS($I513:AZ513),0)/$I513+VLOOKUP($D513,Customer_Demand!$D:$BF,COLUMNS($I513:AZ513),0)/$K513),(VLOOKUP($D513,Customer_Demand!$D:$BF,COLUMNS($I513:AZ513),0)/$I513)),"")</f>
        <v/>
      </c>
      <c r="BA513" s="49" t="str">
        <f>IFERROR(IF($K513&lt;&gt;"SS",(VLOOKUP($D513,Customer_Demand!$D:$BF,COLUMNS($I513:BA513),0)/$I513+VLOOKUP($D513,Customer_Demand!$D:$BF,COLUMNS($I513:BA513),0)/$K513),(VLOOKUP($D513,Customer_Demand!$D:$BF,COLUMNS($I513:BA513),0)/$I513)),"")</f>
        <v/>
      </c>
      <c r="BB513" s="49" t="str">
        <f>IFERROR(IF($K513&lt;&gt;"SS",(VLOOKUP($D513,Customer_Demand!$D:$BF,COLUMNS($I513:BB513),0)/$I513+VLOOKUP($D513,Customer_Demand!$D:$BF,COLUMNS($I513:BB513),0)/$K513),(VLOOKUP($D513,Customer_Demand!$D:$BF,COLUMNS($I513:BB513),0)/$I513)),"")</f>
        <v/>
      </c>
      <c r="BC513" s="49" t="str">
        <f>IFERROR(IF($K513&lt;&gt;"SS",(VLOOKUP($D513,Customer_Demand!$D:$BF,COLUMNS($I513:BC513),0)/$I513+VLOOKUP($D513,Customer_Demand!$D:$BF,COLUMNS($I513:BC513),0)/$K513),(VLOOKUP($D513,Customer_Demand!$D:$BF,COLUMNS($I513:BC513),0)/$I513)),"")</f>
        <v/>
      </c>
      <c r="BD513" s="49" t="str">
        <f>IFERROR(IF($K513&lt;&gt;"SS",(VLOOKUP($D513,Customer_Demand!$D:$BF,COLUMNS($I513:BD513),0)/$I513+VLOOKUP($D513,Customer_Demand!$D:$BF,COLUMNS($I513:BD513),0)/$K513),(VLOOKUP($D513,Customer_Demand!$D:$BF,COLUMNS($I513:BD513),0)/$I513)),"")</f>
        <v/>
      </c>
      <c r="BE513" s="49" t="str">
        <f>IFERROR(IF($K513&lt;&gt;"SS",(VLOOKUP($D513,Customer_Demand!$D:$BF,COLUMNS($I513:BE513),0)/$I513+VLOOKUP($D513,Customer_Demand!$D:$BF,COLUMNS($I513:BE513),0)/$K513),(VLOOKUP($D513,Customer_Demand!$D:$BF,COLUMNS($I513:BE513),0)/$I513)),"")</f>
        <v/>
      </c>
      <c r="BF513" s="49" t="str">
        <f>IFERROR(IF($K513&lt;&gt;"SS",(VLOOKUP($D513,Customer_Demand!$D:$BF,COLUMNS($I513:BF513),0)/$I513+VLOOKUP($D513,Customer_Demand!$D:$BF,COLUMNS($I513:BF513),0)/$K513),(VLOOKUP($D513,Customer_Demand!$D:$BF,COLUMNS($I513:BF513),0)/$I513)),"")</f>
        <v/>
      </c>
      <c r="BG513" s="49" t="str">
        <f>IFERROR(IF($K513&lt;&gt;"SS",(VLOOKUP($D513,Customer_Demand!$D:$BF,COLUMNS($I513:BG513),0)/$I513+VLOOKUP($D513,Customer_Demand!$D:$BF,COLUMNS($I513:BG513),0)/$K513),(VLOOKUP($D513,Customer_Demand!$D:$BF,COLUMNS($I513:BG513),0)/$I513)),"")</f>
        <v/>
      </c>
      <c r="BH513" s="49" t="str">
        <f>IFERROR(IF($K513&lt;&gt;"SS",(VLOOKUP($D513,Customer_Demand!$D:$BF,COLUMNS($I513:BH513),0)/$I513+VLOOKUP($D513,Customer_Demand!$D:$BF,COLUMNS($I513:BH513),0)/$K513),(VLOOKUP($D513,Customer_Demand!$D:$BF,COLUMNS($I513:BH513),0)/$I513)),"")</f>
        <v/>
      </c>
      <c r="BI513" s="49" t="str">
        <f>IFERROR(IF($K513&lt;&gt;"SS",(VLOOKUP($D513,Customer_Demand!$D:$BF,COLUMNS($I513:BI513),0)/$I513+VLOOKUP($D513,Customer_Demand!$D:$BF,COLUMNS($I513:BI513),0)/$K513),(VLOOKUP($D513,Customer_Demand!$D:$BF,COLUMNS($I513:BI513),0)/$I513)),"")</f>
        <v/>
      </c>
      <c r="BJ513" s="49" t="str">
        <f>IFERROR(IF($K513&lt;&gt;"SS",(VLOOKUP($D513,Customer_Demand!$D:$BF,COLUMNS($I513:BJ513),0)/$I513+VLOOKUP($D513,Customer_Demand!$D:$BF,COLUMNS($I513:BJ513),0)/$K513),(VLOOKUP($D513,Customer_Demand!$D:$BF,COLUMNS($I513:BJ513),0)/$I513)),"")</f>
        <v/>
      </c>
      <c r="BK513" s="50" t="str">
        <f>IFERROR(IF($K513&lt;&gt;"SS",(VLOOKUP($D513,Customer_Demand!$D:$BF,COLUMNS($I513:BK513),0)/$I513+VLOOKUP($D513,Customer_Demand!$D:$BF,COLUMNS($I513:BK513),0)/$K513),(VLOOKUP($D513,Customer_Demand!$D:$BF,COLUMNS($I513:BK513),0)/$I513)),"")</f>
        <v/>
      </c>
    </row>
    <row r="514" spans="2:63" x14ac:dyDescent="0.2">
      <c r="B514" s="12" t="str">
        <f t="shared" si="35"/>
        <v/>
      </c>
      <c r="C514" s="45" t="str">
        <f>IF((Customer_Demand!C514)&lt;&gt;"",Customer_Demand!C514,"")</f>
        <v/>
      </c>
      <c r="D514" s="45" t="str">
        <f>IF(C514&lt;&gt;"",Customer_Demand!D514,"")</f>
        <v/>
      </c>
      <c r="E514" s="52" t="str">
        <f>IF(C514&lt;&gt;"",Customer_Demand!E514,"")</f>
        <v/>
      </c>
      <c r="F514" s="47" t="str">
        <f>IF(C514&lt;&gt;"",VLOOKUP(D514,Customer_Demand!$D$5:$F$1005,3,0),"")</f>
        <v/>
      </c>
      <c r="G514" s="48" t="str">
        <f t="shared" si="32"/>
        <v/>
      </c>
      <c r="H514" s="48" t="str">
        <f t="shared" si="33"/>
        <v/>
      </c>
      <c r="I514" s="48" t="str">
        <f>IFERROR(IF(C514&lt;&gt;"",VLOOKUP($H514,SMT_Cycle_Time_Data!$F:$Q,4,0),""),"SGR Not Defined")</f>
        <v/>
      </c>
      <c r="J514" s="48" t="str">
        <f t="shared" si="34"/>
        <v/>
      </c>
      <c r="K514" s="48" t="str">
        <f>IF(C514&lt;&gt;"",IFERROR(VLOOKUP($J514,SMT_Cycle_Time_Data!$F:$Q,4,0),"SS"),"")</f>
        <v/>
      </c>
      <c r="L514" s="49" t="str">
        <f>IFERROR(IF($K514&lt;&gt;"SS",(VLOOKUP($D514,Customer_Demand!$D:$BF,COLUMNS($I514:L514),0)/$I514+VLOOKUP($D514,Customer_Demand!$D:$BF,COLUMNS($I514:L514),0)/$K514),(VLOOKUP($D514,Customer_Demand!$D:$BF,COLUMNS($I514:L514),0)/$I514)),"")</f>
        <v/>
      </c>
      <c r="M514" s="49" t="str">
        <f>IFERROR(IF($K514&lt;&gt;"SS",(VLOOKUP($D514,Customer_Demand!$D:$BF,COLUMNS($I514:M514),0)/$I514+VLOOKUP($D514,Customer_Demand!$D:$BF,COLUMNS($I514:M514),0)/$K514),(VLOOKUP($D514,Customer_Demand!$D:$BF,COLUMNS($I514:M514),0)/$I514)),"")</f>
        <v/>
      </c>
      <c r="N514" s="49" t="str">
        <f>IFERROR(IF($K514&lt;&gt;"SS",(VLOOKUP($D514,Customer_Demand!$D:$BF,COLUMNS($I514:N514),0)/$I514+VLOOKUP($D514,Customer_Demand!$D:$BF,COLUMNS($I514:N514),0)/$K514),(VLOOKUP($D514,Customer_Demand!$D:$BF,COLUMNS($I514:N514),0)/$I514)),"")</f>
        <v/>
      </c>
      <c r="O514" s="49" t="str">
        <f>IFERROR(IF($K514&lt;&gt;"SS",(VLOOKUP($D514,Customer_Demand!$D:$BF,COLUMNS($I514:O514),0)/$I514+VLOOKUP($D514,Customer_Demand!$D:$BF,COLUMNS($I514:O514),0)/$K514),(VLOOKUP($D514,Customer_Demand!$D:$BF,COLUMNS($I514:O514),0)/$I514)),"")</f>
        <v/>
      </c>
      <c r="P514" s="49" t="str">
        <f>IFERROR(IF($K514&lt;&gt;"SS",(VLOOKUP($D514,Customer_Demand!$D:$BF,COLUMNS($I514:P514),0)/$I514+VLOOKUP($D514,Customer_Demand!$D:$BF,COLUMNS($I514:P514),0)/$K514),(VLOOKUP($D514,Customer_Demand!$D:$BF,COLUMNS($I514:P514),0)/$I514)),"")</f>
        <v/>
      </c>
      <c r="Q514" s="49" t="str">
        <f>IFERROR(IF($K514&lt;&gt;"SS",(VLOOKUP($D514,Customer_Demand!$D:$BF,COLUMNS($I514:Q514),0)/$I514+VLOOKUP($D514,Customer_Demand!$D:$BF,COLUMNS($I514:Q514),0)/$K514),(VLOOKUP($D514,Customer_Demand!$D:$BF,COLUMNS($I514:Q514),0)/$I514)),"")</f>
        <v/>
      </c>
      <c r="R514" s="49" t="str">
        <f>IFERROR(IF($K514&lt;&gt;"SS",(VLOOKUP($D514,Customer_Demand!$D:$BF,COLUMNS($I514:R514),0)/$I514+VLOOKUP($D514,Customer_Demand!$D:$BF,COLUMNS($I514:R514),0)/$K514),(VLOOKUP($D514,Customer_Demand!$D:$BF,COLUMNS($I514:R514),0)/$I514)),"")</f>
        <v/>
      </c>
      <c r="S514" s="49" t="str">
        <f>IFERROR(IF($K514&lt;&gt;"SS",(VLOOKUP($D514,Customer_Demand!$D:$BF,COLUMNS($I514:S514),0)/$I514+VLOOKUP($D514,Customer_Demand!$D:$BF,COLUMNS($I514:S514),0)/$K514),(VLOOKUP($D514,Customer_Demand!$D:$BF,COLUMNS($I514:S514),0)/$I514)),"")</f>
        <v/>
      </c>
      <c r="T514" s="49" t="str">
        <f>IFERROR(IF($K514&lt;&gt;"SS",(VLOOKUP($D514,Customer_Demand!$D:$BF,COLUMNS($I514:T514),0)/$I514+VLOOKUP($D514,Customer_Demand!$D:$BF,COLUMNS($I514:T514),0)/$K514),(VLOOKUP($D514,Customer_Demand!$D:$BF,COLUMNS($I514:T514),0)/$I514)),"")</f>
        <v/>
      </c>
      <c r="U514" s="49" t="str">
        <f>IFERROR(IF($K514&lt;&gt;"SS",(VLOOKUP($D514,Customer_Demand!$D:$BF,COLUMNS($I514:U514),0)/$I514+VLOOKUP($D514,Customer_Demand!$D:$BF,COLUMNS($I514:U514),0)/$K514),(VLOOKUP($D514,Customer_Demand!$D:$BF,COLUMNS($I514:U514),0)/$I514)),"")</f>
        <v/>
      </c>
      <c r="V514" s="49" t="str">
        <f>IFERROR(IF($K514&lt;&gt;"SS",(VLOOKUP($D514,Customer_Demand!$D:$BF,COLUMNS($I514:V514),0)/$I514+VLOOKUP($D514,Customer_Demand!$D:$BF,COLUMNS($I514:V514),0)/$K514),(VLOOKUP($D514,Customer_Demand!$D:$BF,COLUMNS($I514:V514),0)/$I514)),"")</f>
        <v/>
      </c>
      <c r="W514" s="49" t="str">
        <f>IFERROR(IF($K514&lt;&gt;"SS",(VLOOKUP($D514,Customer_Demand!$D:$BF,COLUMNS($I514:W514),0)/$I514+VLOOKUP($D514,Customer_Demand!$D:$BF,COLUMNS($I514:W514),0)/$K514),(VLOOKUP($D514,Customer_Demand!$D:$BF,COLUMNS($I514:W514),0)/$I514)),"")</f>
        <v/>
      </c>
      <c r="X514" s="49" t="str">
        <f>IFERROR(IF($K514&lt;&gt;"SS",(VLOOKUP($D514,Customer_Demand!$D:$BF,COLUMNS($I514:X514),0)/$I514+VLOOKUP($D514,Customer_Demand!$D:$BF,COLUMNS($I514:X514),0)/$K514),(VLOOKUP($D514,Customer_Demand!$D:$BF,COLUMNS($I514:X514),0)/$I514)),"")</f>
        <v/>
      </c>
      <c r="Y514" s="49" t="str">
        <f>IFERROR(IF($K514&lt;&gt;"SS",(VLOOKUP($D514,Customer_Demand!$D:$BF,COLUMNS($I514:Y514),0)/$I514+VLOOKUP($D514,Customer_Demand!$D:$BF,COLUMNS($I514:Y514),0)/$K514),(VLOOKUP($D514,Customer_Demand!$D:$BF,COLUMNS($I514:Y514),0)/$I514)),"")</f>
        <v/>
      </c>
      <c r="Z514" s="49" t="str">
        <f>IFERROR(IF($K514&lt;&gt;"SS",(VLOOKUP($D514,Customer_Demand!$D:$BF,COLUMNS($I514:Z514),0)/$I514+VLOOKUP($D514,Customer_Demand!$D:$BF,COLUMNS($I514:Z514),0)/$K514),(VLOOKUP($D514,Customer_Demand!$D:$BF,COLUMNS($I514:Z514),0)/$I514)),"")</f>
        <v/>
      </c>
      <c r="AA514" s="49" t="str">
        <f>IFERROR(IF($K514&lt;&gt;"SS",(VLOOKUP($D514,Customer_Demand!$D:$BF,COLUMNS($I514:AA514),0)/$I514+VLOOKUP($D514,Customer_Demand!$D:$BF,COLUMNS($I514:AA514),0)/$K514),(VLOOKUP($D514,Customer_Demand!$D:$BF,COLUMNS($I514:AA514),0)/$I514)),"")</f>
        <v/>
      </c>
      <c r="AB514" s="49" t="str">
        <f>IFERROR(IF($K514&lt;&gt;"SS",(VLOOKUP($D514,Customer_Demand!$D:$BF,COLUMNS($I514:AB514),0)/$I514+VLOOKUP($D514,Customer_Demand!$D:$BF,COLUMNS($I514:AB514),0)/$K514),(VLOOKUP($D514,Customer_Demand!$D:$BF,COLUMNS($I514:AB514),0)/$I514)),"")</f>
        <v/>
      </c>
      <c r="AC514" s="49" t="str">
        <f>IFERROR(IF($K514&lt;&gt;"SS",(VLOOKUP($D514,Customer_Demand!$D:$BF,COLUMNS($I514:AC514),0)/$I514+VLOOKUP($D514,Customer_Demand!$D:$BF,COLUMNS($I514:AC514),0)/$K514),(VLOOKUP($D514,Customer_Demand!$D:$BF,COLUMNS($I514:AC514),0)/$I514)),"")</f>
        <v/>
      </c>
      <c r="AD514" s="49" t="str">
        <f>IFERROR(IF($K514&lt;&gt;"SS",(VLOOKUP($D514,Customer_Demand!$D:$BF,COLUMNS($I514:AD514),0)/$I514+VLOOKUP($D514,Customer_Demand!$D:$BF,COLUMNS($I514:AD514),0)/$K514),(VLOOKUP($D514,Customer_Demand!$D:$BF,COLUMNS($I514:AD514),0)/$I514)),"")</f>
        <v/>
      </c>
      <c r="AE514" s="49" t="str">
        <f>IFERROR(IF($K514&lt;&gt;"SS",(VLOOKUP($D514,Customer_Demand!$D:$BF,COLUMNS($I514:AE514),0)/$I514+VLOOKUP($D514,Customer_Demand!$D:$BF,COLUMNS($I514:AE514),0)/$K514),(VLOOKUP($D514,Customer_Demand!$D:$BF,COLUMNS($I514:AE514),0)/$I514)),"")</f>
        <v/>
      </c>
      <c r="AF514" s="49" t="str">
        <f>IFERROR(IF($K514&lt;&gt;"SS",(VLOOKUP($D514,Customer_Demand!$D:$BF,COLUMNS($I514:AF514),0)/$I514+VLOOKUP($D514,Customer_Demand!$D:$BF,COLUMNS($I514:AF514),0)/$K514),(VLOOKUP($D514,Customer_Demand!$D:$BF,COLUMNS($I514:AF514),0)/$I514)),"")</f>
        <v/>
      </c>
      <c r="AG514" s="49" t="str">
        <f>IFERROR(IF($K514&lt;&gt;"SS",(VLOOKUP($D514,Customer_Demand!$D:$BF,COLUMNS($I514:AG514),0)/$I514+VLOOKUP($D514,Customer_Demand!$D:$BF,COLUMNS($I514:AG514),0)/$K514),(VLOOKUP($D514,Customer_Demand!$D:$BF,COLUMNS($I514:AG514),0)/$I514)),"")</f>
        <v/>
      </c>
      <c r="AH514" s="49" t="str">
        <f>IFERROR(IF($K514&lt;&gt;"SS",(VLOOKUP($D514,Customer_Demand!$D:$BF,COLUMNS($I514:AH514),0)/$I514+VLOOKUP($D514,Customer_Demand!$D:$BF,COLUMNS($I514:AH514),0)/$K514),(VLOOKUP($D514,Customer_Demand!$D:$BF,COLUMNS($I514:AH514),0)/$I514)),"")</f>
        <v/>
      </c>
      <c r="AI514" s="49" t="str">
        <f>IFERROR(IF($K514&lt;&gt;"SS",(VLOOKUP($D514,Customer_Demand!$D:$BF,COLUMNS($I514:AI514),0)/$I514+VLOOKUP($D514,Customer_Demand!$D:$BF,COLUMNS($I514:AI514),0)/$K514),(VLOOKUP($D514,Customer_Demand!$D:$BF,COLUMNS($I514:AI514),0)/$I514)),"")</f>
        <v/>
      </c>
      <c r="AJ514" s="49" t="str">
        <f>IFERROR(IF($K514&lt;&gt;"SS",(VLOOKUP($D514,Customer_Demand!$D:$BF,COLUMNS($I514:AJ514),0)/$I514+VLOOKUP($D514,Customer_Demand!$D:$BF,COLUMNS($I514:AJ514),0)/$K514),(VLOOKUP($D514,Customer_Demand!$D:$BF,COLUMNS($I514:AJ514),0)/$I514)),"")</f>
        <v/>
      </c>
      <c r="AK514" s="49" t="str">
        <f>IFERROR(IF($K514&lt;&gt;"SS",(VLOOKUP($D514,Customer_Demand!$D:$BF,COLUMNS($I514:AK514),0)/$I514+VLOOKUP($D514,Customer_Demand!$D:$BF,COLUMNS($I514:AK514),0)/$K514),(VLOOKUP($D514,Customer_Demand!$D:$BF,COLUMNS($I514:AK514),0)/$I514)),"")</f>
        <v/>
      </c>
      <c r="AL514" s="49" t="str">
        <f>IFERROR(IF($K514&lt;&gt;"SS",(VLOOKUP($D514,Customer_Demand!$D:$BF,COLUMNS($I514:AL514),0)/$I514+VLOOKUP($D514,Customer_Demand!$D:$BF,COLUMNS($I514:AL514),0)/$K514),(VLOOKUP($D514,Customer_Demand!$D:$BF,COLUMNS($I514:AL514),0)/$I514)),"")</f>
        <v/>
      </c>
      <c r="AM514" s="49" t="str">
        <f>IFERROR(IF($K514&lt;&gt;"SS",(VLOOKUP($D514,Customer_Demand!$D:$BF,COLUMNS($I514:AM514),0)/$I514+VLOOKUP($D514,Customer_Demand!$D:$BF,COLUMNS($I514:AM514),0)/$K514),(VLOOKUP($D514,Customer_Demand!$D:$BF,COLUMNS($I514:AM514),0)/$I514)),"")</f>
        <v/>
      </c>
      <c r="AN514" s="49" t="str">
        <f>IFERROR(IF($K514&lt;&gt;"SS",(VLOOKUP($D514,Customer_Demand!$D:$BF,COLUMNS($I514:AN514),0)/$I514+VLOOKUP($D514,Customer_Demand!$D:$BF,COLUMNS($I514:AN514),0)/$K514),(VLOOKUP($D514,Customer_Demand!$D:$BF,COLUMNS($I514:AN514),0)/$I514)),"")</f>
        <v/>
      </c>
      <c r="AO514" s="49" t="str">
        <f>IFERROR(IF($K514&lt;&gt;"SS",(VLOOKUP($D514,Customer_Demand!$D:$BF,COLUMNS($I514:AO514),0)/$I514+VLOOKUP($D514,Customer_Demand!$D:$BF,COLUMNS($I514:AO514),0)/$K514),(VLOOKUP($D514,Customer_Demand!$D:$BF,COLUMNS($I514:AO514),0)/$I514)),"")</f>
        <v/>
      </c>
      <c r="AP514" s="49" t="str">
        <f>IFERROR(IF($K514&lt;&gt;"SS",(VLOOKUP($D514,Customer_Demand!$D:$BF,COLUMNS($I514:AP514),0)/$I514+VLOOKUP($D514,Customer_Demand!$D:$BF,COLUMNS($I514:AP514),0)/$K514),(VLOOKUP($D514,Customer_Demand!$D:$BF,COLUMNS($I514:AP514),0)/$I514)),"")</f>
        <v/>
      </c>
      <c r="AQ514" s="49" t="str">
        <f>IFERROR(IF($K514&lt;&gt;"SS",(VLOOKUP($D514,Customer_Demand!$D:$BF,COLUMNS($I514:AQ514),0)/$I514+VLOOKUP($D514,Customer_Demand!$D:$BF,COLUMNS($I514:AQ514),0)/$K514),(VLOOKUP($D514,Customer_Demand!$D:$BF,COLUMNS($I514:AQ514),0)/$I514)),"")</f>
        <v/>
      </c>
      <c r="AR514" s="49" t="str">
        <f>IFERROR(IF($K514&lt;&gt;"SS",(VLOOKUP($D514,Customer_Demand!$D:$BF,COLUMNS($I514:AR514),0)/$I514+VLOOKUP($D514,Customer_Demand!$D:$BF,COLUMNS($I514:AR514),0)/$K514),(VLOOKUP($D514,Customer_Demand!$D:$BF,COLUMNS($I514:AR514),0)/$I514)),"")</f>
        <v/>
      </c>
      <c r="AS514" s="49" t="str">
        <f>IFERROR(IF($K514&lt;&gt;"SS",(VLOOKUP($D514,Customer_Demand!$D:$BF,COLUMNS($I514:AS514),0)/$I514+VLOOKUP($D514,Customer_Demand!$D:$BF,COLUMNS($I514:AS514),0)/$K514),(VLOOKUP($D514,Customer_Demand!$D:$BF,COLUMNS($I514:AS514),0)/$I514)),"")</f>
        <v/>
      </c>
      <c r="AT514" s="49" t="str">
        <f>IFERROR(IF($K514&lt;&gt;"SS",(VLOOKUP($D514,Customer_Demand!$D:$BF,COLUMNS($I514:AT514),0)/$I514+VLOOKUP($D514,Customer_Demand!$D:$BF,COLUMNS($I514:AT514),0)/$K514),(VLOOKUP($D514,Customer_Demand!$D:$BF,COLUMNS($I514:AT514),0)/$I514)),"")</f>
        <v/>
      </c>
      <c r="AU514" s="49" t="str">
        <f>IFERROR(IF($K514&lt;&gt;"SS",(VLOOKUP($D514,Customer_Demand!$D:$BF,COLUMNS($I514:AU514),0)/$I514+VLOOKUP($D514,Customer_Demand!$D:$BF,COLUMNS($I514:AU514),0)/$K514),(VLOOKUP($D514,Customer_Demand!$D:$BF,COLUMNS($I514:AU514),0)/$I514)),"")</f>
        <v/>
      </c>
      <c r="AV514" s="49" t="str">
        <f>IFERROR(IF($K514&lt;&gt;"SS",(VLOOKUP($D514,Customer_Demand!$D:$BF,COLUMNS($I514:AV514),0)/$I514+VLOOKUP($D514,Customer_Demand!$D:$BF,COLUMNS($I514:AV514),0)/$K514),(VLOOKUP($D514,Customer_Demand!$D:$BF,COLUMNS($I514:AV514),0)/$I514)),"")</f>
        <v/>
      </c>
      <c r="AW514" s="49" t="str">
        <f>IFERROR(IF($K514&lt;&gt;"SS",(VLOOKUP($D514,Customer_Demand!$D:$BF,COLUMNS($I514:AW514),0)/$I514+VLOOKUP($D514,Customer_Demand!$D:$BF,COLUMNS($I514:AW514),0)/$K514),(VLOOKUP($D514,Customer_Demand!$D:$BF,COLUMNS($I514:AW514),0)/$I514)),"")</f>
        <v/>
      </c>
      <c r="AX514" s="49" t="str">
        <f>IFERROR(IF($K514&lt;&gt;"SS",(VLOOKUP($D514,Customer_Demand!$D:$BF,COLUMNS($I514:AX514),0)/$I514+VLOOKUP($D514,Customer_Demand!$D:$BF,COLUMNS($I514:AX514),0)/$K514),(VLOOKUP($D514,Customer_Demand!$D:$BF,COLUMNS($I514:AX514),0)/$I514)),"")</f>
        <v/>
      </c>
      <c r="AY514" s="49" t="str">
        <f>IFERROR(IF($K514&lt;&gt;"SS",(VLOOKUP($D514,Customer_Demand!$D:$BF,COLUMNS($I514:AY514),0)/$I514+VLOOKUP($D514,Customer_Demand!$D:$BF,COLUMNS($I514:AY514),0)/$K514),(VLOOKUP($D514,Customer_Demand!$D:$BF,COLUMNS($I514:AY514),0)/$I514)),"")</f>
        <v/>
      </c>
      <c r="AZ514" s="49" t="str">
        <f>IFERROR(IF($K514&lt;&gt;"SS",(VLOOKUP($D514,Customer_Demand!$D:$BF,COLUMNS($I514:AZ514),0)/$I514+VLOOKUP($D514,Customer_Demand!$D:$BF,COLUMNS($I514:AZ514),0)/$K514),(VLOOKUP($D514,Customer_Demand!$D:$BF,COLUMNS($I514:AZ514),0)/$I514)),"")</f>
        <v/>
      </c>
      <c r="BA514" s="49" t="str">
        <f>IFERROR(IF($K514&lt;&gt;"SS",(VLOOKUP($D514,Customer_Demand!$D:$BF,COLUMNS($I514:BA514),0)/$I514+VLOOKUP($D514,Customer_Demand!$D:$BF,COLUMNS($I514:BA514),0)/$K514),(VLOOKUP($D514,Customer_Demand!$D:$BF,COLUMNS($I514:BA514),0)/$I514)),"")</f>
        <v/>
      </c>
      <c r="BB514" s="49" t="str">
        <f>IFERROR(IF($K514&lt;&gt;"SS",(VLOOKUP($D514,Customer_Demand!$D:$BF,COLUMNS($I514:BB514),0)/$I514+VLOOKUP($D514,Customer_Demand!$D:$BF,COLUMNS($I514:BB514),0)/$K514),(VLOOKUP($D514,Customer_Demand!$D:$BF,COLUMNS($I514:BB514),0)/$I514)),"")</f>
        <v/>
      </c>
      <c r="BC514" s="49" t="str">
        <f>IFERROR(IF($K514&lt;&gt;"SS",(VLOOKUP($D514,Customer_Demand!$D:$BF,COLUMNS($I514:BC514),0)/$I514+VLOOKUP($D514,Customer_Demand!$D:$BF,COLUMNS($I514:BC514),0)/$K514),(VLOOKUP($D514,Customer_Demand!$D:$BF,COLUMNS($I514:BC514),0)/$I514)),"")</f>
        <v/>
      </c>
      <c r="BD514" s="49" t="str">
        <f>IFERROR(IF($K514&lt;&gt;"SS",(VLOOKUP($D514,Customer_Demand!$D:$BF,COLUMNS($I514:BD514),0)/$I514+VLOOKUP($D514,Customer_Demand!$D:$BF,COLUMNS($I514:BD514),0)/$K514),(VLOOKUP($D514,Customer_Demand!$D:$BF,COLUMNS($I514:BD514),0)/$I514)),"")</f>
        <v/>
      </c>
      <c r="BE514" s="49" t="str">
        <f>IFERROR(IF($K514&lt;&gt;"SS",(VLOOKUP($D514,Customer_Demand!$D:$BF,COLUMNS($I514:BE514),0)/$I514+VLOOKUP($D514,Customer_Demand!$D:$BF,COLUMNS($I514:BE514),0)/$K514),(VLOOKUP($D514,Customer_Demand!$D:$BF,COLUMNS($I514:BE514),0)/$I514)),"")</f>
        <v/>
      </c>
      <c r="BF514" s="49" t="str">
        <f>IFERROR(IF($K514&lt;&gt;"SS",(VLOOKUP($D514,Customer_Demand!$D:$BF,COLUMNS($I514:BF514),0)/$I514+VLOOKUP($D514,Customer_Demand!$D:$BF,COLUMNS($I514:BF514),0)/$K514),(VLOOKUP($D514,Customer_Demand!$D:$BF,COLUMNS($I514:BF514),0)/$I514)),"")</f>
        <v/>
      </c>
      <c r="BG514" s="49" t="str">
        <f>IFERROR(IF($K514&lt;&gt;"SS",(VLOOKUP($D514,Customer_Demand!$D:$BF,COLUMNS($I514:BG514),0)/$I514+VLOOKUP($D514,Customer_Demand!$D:$BF,COLUMNS($I514:BG514),0)/$K514),(VLOOKUP($D514,Customer_Demand!$D:$BF,COLUMNS($I514:BG514),0)/$I514)),"")</f>
        <v/>
      </c>
      <c r="BH514" s="49" t="str">
        <f>IFERROR(IF($K514&lt;&gt;"SS",(VLOOKUP($D514,Customer_Demand!$D:$BF,COLUMNS($I514:BH514),0)/$I514+VLOOKUP($D514,Customer_Demand!$D:$BF,COLUMNS($I514:BH514),0)/$K514),(VLOOKUP($D514,Customer_Demand!$D:$BF,COLUMNS($I514:BH514),0)/$I514)),"")</f>
        <v/>
      </c>
      <c r="BI514" s="49" t="str">
        <f>IFERROR(IF($K514&lt;&gt;"SS",(VLOOKUP($D514,Customer_Demand!$D:$BF,COLUMNS($I514:BI514),0)/$I514+VLOOKUP($D514,Customer_Demand!$D:$BF,COLUMNS($I514:BI514),0)/$K514),(VLOOKUP($D514,Customer_Demand!$D:$BF,COLUMNS($I514:BI514),0)/$I514)),"")</f>
        <v/>
      </c>
      <c r="BJ514" s="49" t="str">
        <f>IFERROR(IF($K514&lt;&gt;"SS",(VLOOKUP($D514,Customer_Demand!$D:$BF,COLUMNS($I514:BJ514),0)/$I514+VLOOKUP($D514,Customer_Demand!$D:$BF,COLUMNS($I514:BJ514),0)/$K514),(VLOOKUP($D514,Customer_Demand!$D:$BF,COLUMNS($I514:BJ514),0)/$I514)),"")</f>
        <v/>
      </c>
      <c r="BK514" s="50" t="str">
        <f>IFERROR(IF($K514&lt;&gt;"SS",(VLOOKUP($D514,Customer_Demand!$D:$BF,COLUMNS($I514:BK514),0)/$I514+VLOOKUP($D514,Customer_Demand!$D:$BF,COLUMNS($I514:BK514),0)/$K514),(VLOOKUP($D514,Customer_Demand!$D:$BF,COLUMNS($I514:BK514),0)/$I514)),"")</f>
        <v/>
      </c>
    </row>
    <row r="515" spans="2:63" x14ac:dyDescent="0.2">
      <c r="B515" s="12" t="str">
        <f t="shared" si="35"/>
        <v/>
      </c>
      <c r="C515" s="45" t="str">
        <f>IF((Customer_Demand!C515)&lt;&gt;"",Customer_Demand!C515,"")</f>
        <v/>
      </c>
      <c r="D515" s="45" t="str">
        <f>IF(C515&lt;&gt;"",Customer_Demand!D515,"")</f>
        <v/>
      </c>
      <c r="E515" s="52" t="str">
        <f>IF(C515&lt;&gt;"",Customer_Demand!E515,"")</f>
        <v/>
      </c>
      <c r="F515" s="47" t="str">
        <f>IF(C515&lt;&gt;"",VLOOKUP(D515,Customer_Demand!$D$5:$F$1005,3,0),"")</f>
        <v/>
      </c>
      <c r="G515" s="48" t="str">
        <f t="shared" si="32"/>
        <v/>
      </c>
      <c r="H515" s="48" t="str">
        <f t="shared" si="33"/>
        <v/>
      </c>
      <c r="I515" s="48" t="str">
        <f>IFERROR(IF(C515&lt;&gt;"",VLOOKUP($H515,SMT_Cycle_Time_Data!$F:$Q,4,0),""),"SGR Not Defined")</f>
        <v/>
      </c>
      <c r="J515" s="48" t="str">
        <f t="shared" si="34"/>
        <v/>
      </c>
      <c r="K515" s="48" t="str">
        <f>IF(C515&lt;&gt;"",IFERROR(VLOOKUP($J515,SMT_Cycle_Time_Data!$F:$Q,4,0),"SS"),"")</f>
        <v/>
      </c>
      <c r="L515" s="49" t="str">
        <f>IFERROR(IF($K515&lt;&gt;"SS",(VLOOKUP($D515,Customer_Demand!$D:$BF,COLUMNS($I515:L515),0)/$I515+VLOOKUP($D515,Customer_Demand!$D:$BF,COLUMNS($I515:L515),0)/$K515),(VLOOKUP($D515,Customer_Demand!$D:$BF,COLUMNS($I515:L515),0)/$I515)),"")</f>
        <v/>
      </c>
      <c r="M515" s="49" t="str">
        <f>IFERROR(IF($K515&lt;&gt;"SS",(VLOOKUP($D515,Customer_Demand!$D:$BF,COLUMNS($I515:M515),0)/$I515+VLOOKUP($D515,Customer_Demand!$D:$BF,COLUMNS($I515:M515),0)/$K515),(VLOOKUP($D515,Customer_Demand!$D:$BF,COLUMNS($I515:M515),0)/$I515)),"")</f>
        <v/>
      </c>
      <c r="N515" s="49" t="str">
        <f>IFERROR(IF($K515&lt;&gt;"SS",(VLOOKUP($D515,Customer_Demand!$D:$BF,COLUMNS($I515:N515),0)/$I515+VLOOKUP($D515,Customer_Demand!$D:$BF,COLUMNS($I515:N515),0)/$K515),(VLOOKUP($D515,Customer_Demand!$D:$BF,COLUMNS($I515:N515),0)/$I515)),"")</f>
        <v/>
      </c>
      <c r="O515" s="49" t="str">
        <f>IFERROR(IF($K515&lt;&gt;"SS",(VLOOKUP($D515,Customer_Demand!$D:$BF,COLUMNS($I515:O515),0)/$I515+VLOOKUP($D515,Customer_Demand!$D:$BF,COLUMNS($I515:O515),0)/$K515),(VLOOKUP($D515,Customer_Demand!$D:$BF,COLUMNS($I515:O515),0)/$I515)),"")</f>
        <v/>
      </c>
      <c r="P515" s="49" t="str">
        <f>IFERROR(IF($K515&lt;&gt;"SS",(VLOOKUP($D515,Customer_Demand!$D:$BF,COLUMNS($I515:P515),0)/$I515+VLOOKUP($D515,Customer_Demand!$D:$BF,COLUMNS($I515:P515),0)/$K515),(VLOOKUP($D515,Customer_Demand!$D:$BF,COLUMNS($I515:P515),0)/$I515)),"")</f>
        <v/>
      </c>
      <c r="Q515" s="49" t="str">
        <f>IFERROR(IF($K515&lt;&gt;"SS",(VLOOKUP($D515,Customer_Demand!$D:$BF,COLUMNS($I515:Q515),0)/$I515+VLOOKUP($D515,Customer_Demand!$D:$BF,COLUMNS($I515:Q515),0)/$K515),(VLOOKUP($D515,Customer_Demand!$D:$BF,COLUMNS($I515:Q515),0)/$I515)),"")</f>
        <v/>
      </c>
      <c r="R515" s="49" t="str">
        <f>IFERROR(IF($K515&lt;&gt;"SS",(VLOOKUP($D515,Customer_Demand!$D:$BF,COLUMNS($I515:R515),0)/$I515+VLOOKUP($D515,Customer_Demand!$D:$BF,COLUMNS($I515:R515),0)/$K515),(VLOOKUP($D515,Customer_Demand!$D:$BF,COLUMNS($I515:R515),0)/$I515)),"")</f>
        <v/>
      </c>
      <c r="S515" s="49" t="str">
        <f>IFERROR(IF($K515&lt;&gt;"SS",(VLOOKUP($D515,Customer_Demand!$D:$BF,COLUMNS($I515:S515),0)/$I515+VLOOKUP($D515,Customer_Demand!$D:$BF,COLUMNS($I515:S515),0)/$K515),(VLOOKUP($D515,Customer_Demand!$D:$BF,COLUMNS($I515:S515),0)/$I515)),"")</f>
        <v/>
      </c>
      <c r="T515" s="49" t="str">
        <f>IFERROR(IF($K515&lt;&gt;"SS",(VLOOKUP($D515,Customer_Demand!$D:$BF,COLUMNS($I515:T515),0)/$I515+VLOOKUP($D515,Customer_Demand!$D:$BF,COLUMNS($I515:T515),0)/$K515),(VLOOKUP($D515,Customer_Demand!$D:$BF,COLUMNS($I515:T515),0)/$I515)),"")</f>
        <v/>
      </c>
      <c r="U515" s="49" t="str">
        <f>IFERROR(IF($K515&lt;&gt;"SS",(VLOOKUP($D515,Customer_Demand!$D:$BF,COLUMNS($I515:U515),0)/$I515+VLOOKUP($D515,Customer_Demand!$D:$BF,COLUMNS($I515:U515),0)/$K515),(VLOOKUP($D515,Customer_Demand!$D:$BF,COLUMNS($I515:U515),0)/$I515)),"")</f>
        <v/>
      </c>
      <c r="V515" s="49" t="str">
        <f>IFERROR(IF($K515&lt;&gt;"SS",(VLOOKUP($D515,Customer_Demand!$D:$BF,COLUMNS($I515:V515),0)/$I515+VLOOKUP($D515,Customer_Demand!$D:$BF,COLUMNS($I515:V515),0)/$K515),(VLOOKUP($D515,Customer_Demand!$D:$BF,COLUMNS($I515:V515),0)/$I515)),"")</f>
        <v/>
      </c>
      <c r="W515" s="49" t="str">
        <f>IFERROR(IF($K515&lt;&gt;"SS",(VLOOKUP($D515,Customer_Demand!$D:$BF,COLUMNS($I515:W515),0)/$I515+VLOOKUP($D515,Customer_Demand!$D:$BF,COLUMNS($I515:W515),0)/$K515),(VLOOKUP($D515,Customer_Demand!$D:$BF,COLUMNS($I515:W515),0)/$I515)),"")</f>
        <v/>
      </c>
      <c r="X515" s="49" t="str">
        <f>IFERROR(IF($K515&lt;&gt;"SS",(VLOOKUP($D515,Customer_Demand!$D:$BF,COLUMNS($I515:X515),0)/$I515+VLOOKUP($D515,Customer_Demand!$D:$BF,COLUMNS($I515:X515),0)/$K515),(VLOOKUP($D515,Customer_Demand!$D:$BF,COLUMNS($I515:X515),0)/$I515)),"")</f>
        <v/>
      </c>
      <c r="Y515" s="49" t="str">
        <f>IFERROR(IF($K515&lt;&gt;"SS",(VLOOKUP($D515,Customer_Demand!$D:$BF,COLUMNS($I515:Y515),0)/$I515+VLOOKUP($D515,Customer_Demand!$D:$BF,COLUMNS($I515:Y515),0)/$K515),(VLOOKUP($D515,Customer_Demand!$D:$BF,COLUMNS($I515:Y515),0)/$I515)),"")</f>
        <v/>
      </c>
      <c r="Z515" s="49" t="str">
        <f>IFERROR(IF($K515&lt;&gt;"SS",(VLOOKUP($D515,Customer_Demand!$D:$BF,COLUMNS($I515:Z515),0)/$I515+VLOOKUP($D515,Customer_Demand!$D:$BF,COLUMNS($I515:Z515),0)/$K515),(VLOOKUP($D515,Customer_Demand!$D:$BF,COLUMNS($I515:Z515),0)/$I515)),"")</f>
        <v/>
      </c>
      <c r="AA515" s="49" t="str">
        <f>IFERROR(IF($K515&lt;&gt;"SS",(VLOOKUP($D515,Customer_Demand!$D:$BF,COLUMNS($I515:AA515),0)/$I515+VLOOKUP($D515,Customer_Demand!$D:$BF,COLUMNS($I515:AA515),0)/$K515),(VLOOKUP($D515,Customer_Demand!$D:$BF,COLUMNS($I515:AA515),0)/$I515)),"")</f>
        <v/>
      </c>
      <c r="AB515" s="49" t="str">
        <f>IFERROR(IF($K515&lt;&gt;"SS",(VLOOKUP($D515,Customer_Demand!$D:$BF,COLUMNS($I515:AB515),0)/$I515+VLOOKUP($D515,Customer_Demand!$D:$BF,COLUMNS($I515:AB515),0)/$K515),(VLOOKUP($D515,Customer_Demand!$D:$BF,COLUMNS($I515:AB515),0)/$I515)),"")</f>
        <v/>
      </c>
      <c r="AC515" s="49" t="str">
        <f>IFERROR(IF($K515&lt;&gt;"SS",(VLOOKUP($D515,Customer_Demand!$D:$BF,COLUMNS($I515:AC515),0)/$I515+VLOOKUP($D515,Customer_Demand!$D:$BF,COLUMNS($I515:AC515),0)/$K515),(VLOOKUP($D515,Customer_Demand!$D:$BF,COLUMNS($I515:AC515),0)/$I515)),"")</f>
        <v/>
      </c>
      <c r="AD515" s="49" t="str">
        <f>IFERROR(IF($K515&lt;&gt;"SS",(VLOOKUP($D515,Customer_Demand!$D:$BF,COLUMNS($I515:AD515),0)/$I515+VLOOKUP($D515,Customer_Demand!$D:$BF,COLUMNS($I515:AD515),0)/$K515),(VLOOKUP($D515,Customer_Demand!$D:$BF,COLUMNS($I515:AD515),0)/$I515)),"")</f>
        <v/>
      </c>
      <c r="AE515" s="49" t="str">
        <f>IFERROR(IF($K515&lt;&gt;"SS",(VLOOKUP($D515,Customer_Demand!$D:$BF,COLUMNS($I515:AE515),0)/$I515+VLOOKUP($D515,Customer_Demand!$D:$BF,COLUMNS($I515:AE515),0)/$K515),(VLOOKUP($D515,Customer_Demand!$D:$BF,COLUMNS($I515:AE515),0)/$I515)),"")</f>
        <v/>
      </c>
      <c r="AF515" s="49" t="str">
        <f>IFERROR(IF($K515&lt;&gt;"SS",(VLOOKUP($D515,Customer_Demand!$D:$BF,COLUMNS($I515:AF515),0)/$I515+VLOOKUP($D515,Customer_Demand!$D:$BF,COLUMNS($I515:AF515),0)/$K515),(VLOOKUP($D515,Customer_Demand!$D:$BF,COLUMNS($I515:AF515),0)/$I515)),"")</f>
        <v/>
      </c>
      <c r="AG515" s="49" t="str">
        <f>IFERROR(IF($K515&lt;&gt;"SS",(VLOOKUP($D515,Customer_Demand!$D:$BF,COLUMNS($I515:AG515),0)/$I515+VLOOKUP($D515,Customer_Demand!$D:$BF,COLUMNS($I515:AG515),0)/$K515),(VLOOKUP($D515,Customer_Demand!$D:$BF,COLUMNS($I515:AG515),0)/$I515)),"")</f>
        <v/>
      </c>
      <c r="AH515" s="49" t="str">
        <f>IFERROR(IF($K515&lt;&gt;"SS",(VLOOKUP($D515,Customer_Demand!$D:$BF,COLUMNS($I515:AH515),0)/$I515+VLOOKUP($D515,Customer_Demand!$D:$BF,COLUMNS($I515:AH515),0)/$K515),(VLOOKUP($D515,Customer_Demand!$D:$BF,COLUMNS($I515:AH515),0)/$I515)),"")</f>
        <v/>
      </c>
      <c r="AI515" s="49" t="str">
        <f>IFERROR(IF($K515&lt;&gt;"SS",(VLOOKUP($D515,Customer_Demand!$D:$BF,COLUMNS($I515:AI515),0)/$I515+VLOOKUP($D515,Customer_Demand!$D:$BF,COLUMNS($I515:AI515),0)/$K515),(VLOOKUP($D515,Customer_Demand!$D:$BF,COLUMNS($I515:AI515),0)/$I515)),"")</f>
        <v/>
      </c>
      <c r="AJ515" s="49" t="str">
        <f>IFERROR(IF($K515&lt;&gt;"SS",(VLOOKUP($D515,Customer_Demand!$D:$BF,COLUMNS($I515:AJ515),0)/$I515+VLOOKUP($D515,Customer_Demand!$D:$BF,COLUMNS($I515:AJ515),0)/$K515),(VLOOKUP($D515,Customer_Demand!$D:$BF,COLUMNS($I515:AJ515),0)/$I515)),"")</f>
        <v/>
      </c>
      <c r="AK515" s="49" t="str">
        <f>IFERROR(IF($K515&lt;&gt;"SS",(VLOOKUP($D515,Customer_Demand!$D:$BF,COLUMNS($I515:AK515),0)/$I515+VLOOKUP($D515,Customer_Demand!$D:$BF,COLUMNS($I515:AK515),0)/$K515),(VLOOKUP($D515,Customer_Demand!$D:$BF,COLUMNS($I515:AK515),0)/$I515)),"")</f>
        <v/>
      </c>
      <c r="AL515" s="49" t="str">
        <f>IFERROR(IF($K515&lt;&gt;"SS",(VLOOKUP($D515,Customer_Demand!$D:$BF,COLUMNS($I515:AL515),0)/$I515+VLOOKUP($D515,Customer_Demand!$D:$BF,COLUMNS($I515:AL515),0)/$K515),(VLOOKUP($D515,Customer_Demand!$D:$BF,COLUMNS($I515:AL515),0)/$I515)),"")</f>
        <v/>
      </c>
      <c r="AM515" s="49" t="str">
        <f>IFERROR(IF($K515&lt;&gt;"SS",(VLOOKUP($D515,Customer_Demand!$D:$BF,COLUMNS($I515:AM515),0)/$I515+VLOOKUP($D515,Customer_Demand!$D:$BF,COLUMNS($I515:AM515),0)/$K515),(VLOOKUP($D515,Customer_Demand!$D:$BF,COLUMNS($I515:AM515),0)/$I515)),"")</f>
        <v/>
      </c>
      <c r="AN515" s="49" t="str">
        <f>IFERROR(IF($K515&lt;&gt;"SS",(VLOOKUP($D515,Customer_Demand!$D:$BF,COLUMNS($I515:AN515),0)/$I515+VLOOKUP($D515,Customer_Demand!$D:$BF,COLUMNS($I515:AN515),0)/$K515),(VLOOKUP($D515,Customer_Demand!$D:$BF,COLUMNS($I515:AN515),0)/$I515)),"")</f>
        <v/>
      </c>
      <c r="AO515" s="49" t="str">
        <f>IFERROR(IF($K515&lt;&gt;"SS",(VLOOKUP($D515,Customer_Demand!$D:$BF,COLUMNS($I515:AO515),0)/$I515+VLOOKUP($D515,Customer_Demand!$D:$BF,COLUMNS($I515:AO515),0)/$K515),(VLOOKUP($D515,Customer_Demand!$D:$BF,COLUMNS($I515:AO515),0)/$I515)),"")</f>
        <v/>
      </c>
      <c r="AP515" s="49" t="str">
        <f>IFERROR(IF($K515&lt;&gt;"SS",(VLOOKUP($D515,Customer_Demand!$D:$BF,COLUMNS($I515:AP515),0)/$I515+VLOOKUP($D515,Customer_Demand!$D:$BF,COLUMNS($I515:AP515),0)/$K515),(VLOOKUP($D515,Customer_Demand!$D:$BF,COLUMNS($I515:AP515),0)/$I515)),"")</f>
        <v/>
      </c>
      <c r="AQ515" s="49" t="str">
        <f>IFERROR(IF($K515&lt;&gt;"SS",(VLOOKUP($D515,Customer_Demand!$D:$BF,COLUMNS($I515:AQ515),0)/$I515+VLOOKUP($D515,Customer_Demand!$D:$BF,COLUMNS($I515:AQ515),0)/$K515),(VLOOKUP($D515,Customer_Demand!$D:$BF,COLUMNS($I515:AQ515),0)/$I515)),"")</f>
        <v/>
      </c>
      <c r="AR515" s="49" t="str">
        <f>IFERROR(IF($K515&lt;&gt;"SS",(VLOOKUP($D515,Customer_Demand!$D:$BF,COLUMNS($I515:AR515),0)/$I515+VLOOKUP($D515,Customer_Demand!$D:$BF,COLUMNS($I515:AR515),0)/$K515),(VLOOKUP($D515,Customer_Demand!$D:$BF,COLUMNS($I515:AR515),0)/$I515)),"")</f>
        <v/>
      </c>
      <c r="AS515" s="49" t="str">
        <f>IFERROR(IF($K515&lt;&gt;"SS",(VLOOKUP($D515,Customer_Demand!$D:$BF,COLUMNS($I515:AS515),0)/$I515+VLOOKUP($D515,Customer_Demand!$D:$BF,COLUMNS($I515:AS515),0)/$K515),(VLOOKUP($D515,Customer_Demand!$D:$BF,COLUMNS($I515:AS515),0)/$I515)),"")</f>
        <v/>
      </c>
      <c r="AT515" s="49" t="str">
        <f>IFERROR(IF($K515&lt;&gt;"SS",(VLOOKUP($D515,Customer_Demand!$D:$BF,COLUMNS($I515:AT515),0)/$I515+VLOOKUP($D515,Customer_Demand!$D:$BF,COLUMNS($I515:AT515),0)/$K515),(VLOOKUP($D515,Customer_Demand!$D:$BF,COLUMNS($I515:AT515),0)/$I515)),"")</f>
        <v/>
      </c>
      <c r="AU515" s="49" t="str">
        <f>IFERROR(IF($K515&lt;&gt;"SS",(VLOOKUP($D515,Customer_Demand!$D:$BF,COLUMNS($I515:AU515),0)/$I515+VLOOKUP($D515,Customer_Demand!$D:$BF,COLUMNS($I515:AU515),0)/$K515),(VLOOKUP($D515,Customer_Demand!$D:$BF,COLUMNS($I515:AU515),0)/$I515)),"")</f>
        <v/>
      </c>
      <c r="AV515" s="49" t="str">
        <f>IFERROR(IF($K515&lt;&gt;"SS",(VLOOKUP($D515,Customer_Demand!$D:$BF,COLUMNS($I515:AV515),0)/$I515+VLOOKUP($D515,Customer_Demand!$D:$BF,COLUMNS($I515:AV515),0)/$K515),(VLOOKUP($D515,Customer_Demand!$D:$BF,COLUMNS($I515:AV515),0)/$I515)),"")</f>
        <v/>
      </c>
      <c r="AW515" s="49" t="str">
        <f>IFERROR(IF($K515&lt;&gt;"SS",(VLOOKUP($D515,Customer_Demand!$D:$BF,COLUMNS($I515:AW515),0)/$I515+VLOOKUP($D515,Customer_Demand!$D:$BF,COLUMNS($I515:AW515),0)/$K515),(VLOOKUP($D515,Customer_Demand!$D:$BF,COLUMNS($I515:AW515),0)/$I515)),"")</f>
        <v/>
      </c>
      <c r="AX515" s="49" t="str">
        <f>IFERROR(IF($K515&lt;&gt;"SS",(VLOOKUP($D515,Customer_Demand!$D:$BF,COLUMNS($I515:AX515),0)/$I515+VLOOKUP($D515,Customer_Demand!$D:$BF,COLUMNS($I515:AX515),0)/$K515),(VLOOKUP($D515,Customer_Demand!$D:$BF,COLUMNS($I515:AX515),0)/$I515)),"")</f>
        <v/>
      </c>
      <c r="AY515" s="49" t="str">
        <f>IFERROR(IF($K515&lt;&gt;"SS",(VLOOKUP($D515,Customer_Demand!$D:$BF,COLUMNS($I515:AY515),0)/$I515+VLOOKUP($D515,Customer_Demand!$D:$BF,COLUMNS($I515:AY515),0)/$K515),(VLOOKUP($D515,Customer_Demand!$D:$BF,COLUMNS($I515:AY515),0)/$I515)),"")</f>
        <v/>
      </c>
      <c r="AZ515" s="49" t="str">
        <f>IFERROR(IF($K515&lt;&gt;"SS",(VLOOKUP($D515,Customer_Demand!$D:$BF,COLUMNS($I515:AZ515),0)/$I515+VLOOKUP($D515,Customer_Demand!$D:$BF,COLUMNS($I515:AZ515),0)/$K515),(VLOOKUP($D515,Customer_Demand!$D:$BF,COLUMNS($I515:AZ515),0)/$I515)),"")</f>
        <v/>
      </c>
      <c r="BA515" s="49" t="str">
        <f>IFERROR(IF($K515&lt;&gt;"SS",(VLOOKUP($D515,Customer_Demand!$D:$BF,COLUMNS($I515:BA515),0)/$I515+VLOOKUP($D515,Customer_Demand!$D:$BF,COLUMNS($I515:BA515),0)/$K515),(VLOOKUP($D515,Customer_Demand!$D:$BF,COLUMNS($I515:BA515),0)/$I515)),"")</f>
        <v/>
      </c>
      <c r="BB515" s="49" t="str">
        <f>IFERROR(IF($K515&lt;&gt;"SS",(VLOOKUP($D515,Customer_Demand!$D:$BF,COLUMNS($I515:BB515),0)/$I515+VLOOKUP($D515,Customer_Demand!$D:$BF,COLUMNS($I515:BB515),0)/$K515),(VLOOKUP($D515,Customer_Demand!$D:$BF,COLUMNS($I515:BB515),0)/$I515)),"")</f>
        <v/>
      </c>
      <c r="BC515" s="49" t="str">
        <f>IFERROR(IF($K515&lt;&gt;"SS",(VLOOKUP($D515,Customer_Demand!$D:$BF,COLUMNS($I515:BC515),0)/$I515+VLOOKUP($D515,Customer_Demand!$D:$BF,COLUMNS($I515:BC515),0)/$K515),(VLOOKUP($D515,Customer_Demand!$D:$BF,COLUMNS($I515:BC515),0)/$I515)),"")</f>
        <v/>
      </c>
      <c r="BD515" s="49" t="str">
        <f>IFERROR(IF($K515&lt;&gt;"SS",(VLOOKUP($D515,Customer_Demand!$D:$BF,COLUMNS($I515:BD515),0)/$I515+VLOOKUP($D515,Customer_Demand!$D:$BF,COLUMNS($I515:BD515),0)/$K515),(VLOOKUP($D515,Customer_Demand!$D:$BF,COLUMNS($I515:BD515),0)/$I515)),"")</f>
        <v/>
      </c>
      <c r="BE515" s="49" t="str">
        <f>IFERROR(IF($K515&lt;&gt;"SS",(VLOOKUP($D515,Customer_Demand!$D:$BF,COLUMNS($I515:BE515),0)/$I515+VLOOKUP($D515,Customer_Demand!$D:$BF,COLUMNS($I515:BE515),0)/$K515),(VLOOKUP($D515,Customer_Demand!$D:$BF,COLUMNS($I515:BE515),0)/$I515)),"")</f>
        <v/>
      </c>
      <c r="BF515" s="49" t="str">
        <f>IFERROR(IF($K515&lt;&gt;"SS",(VLOOKUP($D515,Customer_Demand!$D:$BF,COLUMNS($I515:BF515),0)/$I515+VLOOKUP($D515,Customer_Demand!$D:$BF,COLUMNS($I515:BF515),0)/$K515),(VLOOKUP($D515,Customer_Demand!$D:$BF,COLUMNS($I515:BF515),0)/$I515)),"")</f>
        <v/>
      </c>
      <c r="BG515" s="49" t="str">
        <f>IFERROR(IF($K515&lt;&gt;"SS",(VLOOKUP($D515,Customer_Demand!$D:$BF,COLUMNS($I515:BG515),0)/$I515+VLOOKUP($D515,Customer_Demand!$D:$BF,COLUMNS($I515:BG515),0)/$K515),(VLOOKUP($D515,Customer_Demand!$D:$BF,COLUMNS($I515:BG515),0)/$I515)),"")</f>
        <v/>
      </c>
      <c r="BH515" s="49" t="str">
        <f>IFERROR(IF($K515&lt;&gt;"SS",(VLOOKUP($D515,Customer_Demand!$D:$BF,COLUMNS($I515:BH515),0)/$I515+VLOOKUP($D515,Customer_Demand!$D:$BF,COLUMNS($I515:BH515),0)/$K515),(VLOOKUP($D515,Customer_Demand!$D:$BF,COLUMNS($I515:BH515),0)/$I515)),"")</f>
        <v/>
      </c>
      <c r="BI515" s="49" t="str">
        <f>IFERROR(IF($K515&lt;&gt;"SS",(VLOOKUP($D515,Customer_Demand!$D:$BF,COLUMNS($I515:BI515),0)/$I515+VLOOKUP($D515,Customer_Demand!$D:$BF,COLUMNS($I515:BI515),0)/$K515),(VLOOKUP($D515,Customer_Demand!$D:$BF,COLUMNS($I515:BI515),0)/$I515)),"")</f>
        <v/>
      </c>
      <c r="BJ515" s="49" t="str">
        <f>IFERROR(IF($K515&lt;&gt;"SS",(VLOOKUP($D515,Customer_Demand!$D:$BF,COLUMNS($I515:BJ515),0)/$I515+VLOOKUP($D515,Customer_Demand!$D:$BF,COLUMNS($I515:BJ515),0)/$K515),(VLOOKUP($D515,Customer_Demand!$D:$BF,COLUMNS($I515:BJ515),0)/$I515)),"")</f>
        <v/>
      </c>
      <c r="BK515" s="50" t="str">
        <f>IFERROR(IF($K515&lt;&gt;"SS",(VLOOKUP($D515,Customer_Demand!$D:$BF,COLUMNS($I515:BK515),0)/$I515+VLOOKUP($D515,Customer_Demand!$D:$BF,COLUMNS($I515:BK515),0)/$K515),(VLOOKUP($D515,Customer_Demand!$D:$BF,COLUMNS($I515:BK515),0)/$I515)),"")</f>
        <v/>
      </c>
    </row>
    <row r="516" spans="2:63" x14ac:dyDescent="0.2">
      <c r="B516" s="12" t="str">
        <f t="shared" si="35"/>
        <v/>
      </c>
      <c r="C516" s="45" t="str">
        <f>IF((Customer_Demand!C516)&lt;&gt;"",Customer_Demand!C516,"")</f>
        <v/>
      </c>
      <c r="D516" s="45" t="str">
        <f>IF(C516&lt;&gt;"",Customer_Demand!D516,"")</f>
        <v/>
      </c>
      <c r="E516" s="52" t="str">
        <f>IF(C516&lt;&gt;"",Customer_Demand!E516,"")</f>
        <v/>
      </c>
      <c r="F516" s="47" t="str">
        <f>IF(C516&lt;&gt;"",VLOOKUP(D516,Customer_Demand!$D$5:$F$1005,3,0),"")</f>
        <v/>
      </c>
      <c r="G516" s="48" t="str">
        <f t="shared" si="32"/>
        <v/>
      </c>
      <c r="H516" s="48" t="str">
        <f t="shared" si="33"/>
        <v/>
      </c>
      <c r="I516" s="48" t="str">
        <f>IFERROR(IF(C516&lt;&gt;"",VLOOKUP($H516,SMT_Cycle_Time_Data!$F:$Q,4,0),""),"SGR Not Defined")</f>
        <v/>
      </c>
      <c r="J516" s="48" t="str">
        <f t="shared" si="34"/>
        <v/>
      </c>
      <c r="K516" s="48" t="str">
        <f>IF(C516&lt;&gt;"",IFERROR(VLOOKUP($J516,SMT_Cycle_Time_Data!$F:$Q,4,0),"SS"),"")</f>
        <v/>
      </c>
      <c r="L516" s="49" t="str">
        <f>IFERROR(IF($K516&lt;&gt;"SS",(VLOOKUP($D516,Customer_Demand!$D:$BF,COLUMNS($I516:L516),0)/$I516+VLOOKUP($D516,Customer_Demand!$D:$BF,COLUMNS($I516:L516),0)/$K516),(VLOOKUP($D516,Customer_Demand!$D:$BF,COLUMNS($I516:L516),0)/$I516)),"")</f>
        <v/>
      </c>
      <c r="M516" s="49" t="str">
        <f>IFERROR(IF($K516&lt;&gt;"SS",(VLOOKUP($D516,Customer_Demand!$D:$BF,COLUMNS($I516:M516),0)/$I516+VLOOKUP($D516,Customer_Demand!$D:$BF,COLUMNS($I516:M516),0)/$K516),(VLOOKUP($D516,Customer_Demand!$D:$BF,COLUMNS($I516:M516),0)/$I516)),"")</f>
        <v/>
      </c>
      <c r="N516" s="49" t="str">
        <f>IFERROR(IF($K516&lt;&gt;"SS",(VLOOKUP($D516,Customer_Demand!$D:$BF,COLUMNS($I516:N516),0)/$I516+VLOOKUP($D516,Customer_Demand!$D:$BF,COLUMNS($I516:N516),0)/$K516),(VLOOKUP($D516,Customer_Demand!$D:$BF,COLUMNS($I516:N516),0)/$I516)),"")</f>
        <v/>
      </c>
      <c r="O516" s="49" t="str">
        <f>IFERROR(IF($K516&lt;&gt;"SS",(VLOOKUP($D516,Customer_Demand!$D:$BF,COLUMNS($I516:O516),0)/$I516+VLOOKUP($D516,Customer_Demand!$D:$BF,COLUMNS($I516:O516),0)/$K516),(VLOOKUP($D516,Customer_Demand!$D:$BF,COLUMNS($I516:O516),0)/$I516)),"")</f>
        <v/>
      </c>
      <c r="P516" s="49" t="str">
        <f>IFERROR(IF($K516&lt;&gt;"SS",(VLOOKUP($D516,Customer_Demand!$D:$BF,COLUMNS($I516:P516),0)/$I516+VLOOKUP($D516,Customer_Demand!$D:$BF,COLUMNS($I516:P516),0)/$K516),(VLOOKUP($D516,Customer_Demand!$D:$BF,COLUMNS($I516:P516),0)/$I516)),"")</f>
        <v/>
      </c>
      <c r="Q516" s="49" t="str">
        <f>IFERROR(IF($K516&lt;&gt;"SS",(VLOOKUP($D516,Customer_Demand!$D:$BF,COLUMNS($I516:Q516),0)/$I516+VLOOKUP($D516,Customer_Demand!$D:$BF,COLUMNS($I516:Q516),0)/$K516),(VLOOKUP($D516,Customer_Demand!$D:$BF,COLUMNS($I516:Q516),0)/$I516)),"")</f>
        <v/>
      </c>
      <c r="R516" s="49" t="str">
        <f>IFERROR(IF($K516&lt;&gt;"SS",(VLOOKUP($D516,Customer_Demand!$D:$BF,COLUMNS($I516:R516),0)/$I516+VLOOKUP($D516,Customer_Demand!$D:$BF,COLUMNS($I516:R516),0)/$K516),(VLOOKUP($D516,Customer_Demand!$D:$BF,COLUMNS($I516:R516),0)/$I516)),"")</f>
        <v/>
      </c>
      <c r="S516" s="49" t="str">
        <f>IFERROR(IF($K516&lt;&gt;"SS",(VLOOKUP($D516,Customer_Demand!$D:$BF,COLUMNS($I516:S516),0)/$I516+VLOOKUP($D516,Customer_Demand!$D:$BF,COLUMNS($I516:S516),0)/$K516),(VLOOKUP($D516,Customer_Demand!$D:$BF,COLUMNS($I516:S516),0)/$I516)),"")</f>
        <v/>
      </c>
      <c r="T516" s="49" t="str">
        <f>IFERROR(IF($K516&lt;&gt;"SS",(VLOOKUP($D516,Customer_Demand!$D:$BF,COLUMNS($I516:T516),0)/$I516+VLOOKUP($D516,Customer_Demand!$D:$BF,COLUMNS($I516:T516),0)/$K516),(VLOOKUP($D516,Customer_Demand!$D:$BF,COLUMNS($I516:T516),0)/$I516)),"")</f>
        <v/>
      </c>
      <c r="U516" s="49" t="str">
        <f>IFERROR(IF($K516&lt;&gt;"SS",(VLOOKUP($D516,Customer_Demand!$D:$BF,COLUMNS($I516:U516),0)/$I516+VLOOKUP($D516,Customer_Demand!$D:$BF,COLUMNS($I516:U516),0)/$K516),(VLOOKUP($D516,Customer_Demand!$D:$BF,COLUMNS($I516:U516),0)/$I516)),"")</f>
        <v/>
      </c>
      <c r="V516" s="49" t="str">
        <f>IFERROR(IF($K516&lt;&gt;"SS",(VLOOKUP($D516,Customer_Demand!$D:$BF,COLUMNS($I516:V516),0)/$I516+VLOOKUP($D516,Customer_Demand!$D:$BF,COLUMNS($I516:V516),0)/$K516),(VLOOKUP($D516,Customer_Demand!$D:$BF,COLUMNS($I516:V516),0)/$I516)),"")</f>
        <v/>
      </c>
      <c r="W516" s="49" t="str">
        <f>IFERROR(IF($K516&lt;&gt;"SS",(VLOOKUP($D516,Customer_Demand!$D:$BF,COLUMNS($I516:W516),0)/$I516+VLOOKUP($D516,Customer_Demand!$D:$BF,COLUMNS($I516:W516),0)/$K516),(VLOOKUP($D516,Customer_Demand!$D:$BF,COLUMNS($I516:W516),0)/$I516)),"")</f>
        <v/>
      </c>
      <c r="X516" s="49" t="str">
        <f>IFERROR(IF($K516&lt;&gt;"SS",(VLOOKUP($D516,Customer_Demand!$D:$BF,COLUMNS($I516:X516),0)/$I516+VLOOKUP($D516,Customer_Demand!$D:$BF,COLUMNS($I516:X516),0)/$K516),(VLOOKUP($D516,Customer_Demand!$D:$BF,COLUMNS($I516:X516),0)/$I516)),"")</f>
        <v/>
      </c>
      <c r="Y516" s="49" t="str">
        <f>IFERROR(IF($K516&lt;&gt;"SS",(VLOOKUP($D516,Customer_Demand!$D:$BF,COLUMNS($I516:Y516),0)/$I516+VLOOKUP($D516,Customer_Demand!$D:$BF,COLUMNS($I516:Y516),0)/$K516),(VLOOKUP($D516,Customer_Demand!$D:$BF,COLUMNS($I516:Y516),0)/$I516)),"")</f>
        <v/>
      </c>
      <c r="Z516" s="49" t="str">
        <f>IFERROR(IF($K516&lt;&gt;"SS",(VLOOKUP($D516,Customer_Demand!$D:$BF,COLUMNS($I516:Z516),0)/$I516+VLOOKUP($D516,Customer_Demand!$D:$BF,COLUMNS($I516:Z516),0)/$K516),(VLOOKUP($D516,Customer_Demand!$D:$BF,COLUMNS($I516:Z516),0)/$I516)),"")</f>
        <v/>
      </c>
      <c r="AA516" s="49" t="str">
        <f>IFERROR(IF($K516&lt;&gt;"SS",(VLOOKUP($D516,Customer_Demand!$D:$BF,COLUMNS($I516:AA516),0)/$I516+VLOOKUP($D516,Customer_Demand!$D:$BF,COLUMNS($I516:AA516),0)/$K516),(VLOOKUP($D516,Customer_Demand!$D:$BF,COLUMNS($I516:AA516),0)/$I516)),"")</f>
        <v/>
      </c>
      <c r="AB516" s="49" t="str">
        <f>IFERROR(IF($K516&lt;&gt;"SS",(VLOOKUP($D516,Customer_Demand!$D:$BF,COLUMNS($I516:AB516),0)/$I516+VLOOKUP($D516,Customer_Demand!$D:$BF,COLUMNS($I516:AB516),0)/$K516),(VLOOKUP($D516,Customer_Demand!$D:$BF,COLUMNS($I516:AB516),0)/$I516)),"")</f>
        <v/>
      </c>
      <c r="AC516" s="49" t="str">
        <f>IFERROR(IF($K516&lt;&gt;"SS",(VLOOKUP($D516,Customer_Demand!$D:$BF,COLUMNS($I516:AC516),0)/$I516+VLOOKUP($D516,Customer_Demand!$D:$BF,COLUMNS($I516:AC516),0)/$K516),(VLOOKUP($D516,Customer_Demand!$D:$BF,COLUMNS($I516:AC516),0)/$I516)),"")</f>
        <v/>
      </c>
      <c r="AD516" s="49" t="str">
        <f>IFERROR(IF($K516&lt;&gt;"SS",(VLOOKUP($D516,Customer_Demand!$D:$BF,COLUMNS($I516:AD516),0)/$I516+VLOOKUP($D516,Customer_Demand!$D:$BF,COLUMNS($I516:AD516),0)/$K516),(VLOOKUP($D516,Customer_Demand!$D:$BF,COLUMNS($I516:AD516),0)/$I516)),"")</f>
        <v/>
      </c>
      <c r="AE516" s="49" t="str">
        <f>IFERROR(IF($K516&lt;&gt;"SS",(VLOOKUP($D516,Customer_Demand!$D:$BF,COLUMNS($I516:AE516),0)/$I516+VLOOKUP($D516,Customer_Demand!$D:$BF,COLUMNS($I516:AE516),0)/$K516),(VLOOKUP($D516,Customer_Demand!$D:$BF,COLUMNS($I516:AE516),0)/$I516)),"")</f>
        <v/>
      </c>
      <c r="AF516" s="49" t="str">
        <f>IFERROR(IF($K516&lt;&gt;"SS",(VLOOKUP($D516,Customer_Demand!$D:$BF,COLUMNS($I516:AF516),0)/$I516+VLOOKUP($D516,Customer_Demand!$D:$BF,COLUMNS($I516:AF516),0)/$K516),(VLOOKUP($D516,Customer_Demand!$D:$BF,COLUMNS($I516:AF516),0)/$I516)),"")</f>
        <v/>
      </c>
      <c r="AG516" s="49" t="str">
        <f>IFERROR(IF($K516&lt;&gt;"SS",(VLOOKUP($D516,Customer_Demand!$D:$BF,COLUMNS($I516:AG516),0)/$I516+VLOOKUP($D516,Customer_Demand!$D:$BF,COLUMNS($I516:AG516),0)/$K516),(VLOOKUP($D516,Customer_Demand!$D:$BF,COLUMNS($I516:AG516),0)/$I516)),"")</f>
        <v/>
      </c>
      <c r="AH516" s="49" t="str">
        <f>IFERROR(IF($K516&lt;&gt;"SS",(VLOOKUP($D516,Customer_Demand!$D:$BF,COLUMNS($I516:AH516),0)/$I516+VLOOKUP($D516,Customer_Demand!$D:$BF,COLUMNS($I516:AH516),0)/$K516),(VLOOKUP($D516,Customer_Demand!$D:$BF,COLUMNS($I516:AH516),0)/$I516)),"")</f>
        <v/>
      </c>
      <c r="AI516" s="49" t="str">
        <f>IFERROR(IF($K516&lt;&gt;"SS",(VLOOKUP($D516,Customer_Demand!$D:$BF,COLUMNS($I516:AI516),0)/$I516+VLOOKUP($D516,Customer_Demand!$D:$BF,COLUMNS($I516:AI516),0)/$K516),(VLOOKUP($D516,Customer_Demand!$D:$BF,COLUMNS($I516:AI516),0)/$I516)),"")</f>
        <v/>
      </c>
      <c r="AJ516" s="49" t="str">
        <f>IFERROR(IF($K516&lt;&gt;"SS",(VLOOKUP($D516,Customer_Demand!$D:$BF,COLUMNS($I516:AJ516),0)/$I516+VLOOKUP($D516,Customer_Demand!$D:$BF,COLUMNS($I516:AJ516),0)/$K516),(VLOOKUP($D516,Customer_Demand!$D:$BF,COLUMNS($I516:AJ516),0)/$I516)),"")</f>
        <v/>
      </c>
      <c r="AK516" s="49" t="str">
        <f>IFERROR(IF($K516&lt;&gt;"SS",(VLOOKUP($D516,Customer_Demand!$D:$BF,COLUMNS($I516:AK516),0)/$I516+VLOOKUP($D516,Customer_Demand!$D:$BF,COLUMNS($I516:AK516),0)/$K516),(VLOOKUP($D516,Customer_Demand!$D:$BF,COLUMNS($I516:AK516),0)/$I516)),"")</f>
        <v/>
      </c>
      <c r="AL516" s="49" t="str">
        <f>IFERROR(IF($K516&lt;&gt;"SS",(VLOOKUP($D516,Customer_Demand!$D:$BF,COLUMNS($I516:AL516),0)/$I516+VLOOKUP($D516,Customer_Demand!$D:$BF,COLUMNS($I516:AL516),0)/$K516),(VLOOKUP($D516,Customer_Demand!$D:$BF,COLUMNS($I516:AL516),0)/$I516)),"")</f>
        <v/>
      </c>
      <c r="AM516" s="49" t="str">
        <f>IFERROR(IF($K516&lt;&gt;"SS",(VLOOKUP($D516,Customer_Demand!$D:$BF,COLUMNS($I516:AM516),0)/$I516+VLOOKUP($D516,Customer_Demand!$D:$BF,COLUMNS($I516:AM516),0)/$K516),(VLOOKUP($D516,Customer_Demand!$D:$BF,COLUMNS($I516:AM516),0)/$I516)),"")</f>
        <v/>
      </c>
      <c r="AN516" s="49" t="str">
        <f>IFERROR(IF($K516&lt;&gt;"SS",(VLOOKUP($D516,Customer_Demand!$D:$BF,COLUMNS($I516:AN516),0)/$I516+VLOOKUP($D516,Customer_Demand!$D:$BF,COLUMNS($I516:AN516),0)/$K516),(VLOOKUP($D516,Customer_Demand!$D:$BF,COLUMNS($I516:AN516),0)/$I516)),"")</f>
        <v/>
      </c>
      <c r="AO516" s="49" t="str">
        <f>IFERROR(IF($K516&lt;&gt;"SS",(VLOOKUP($D516,Customer_Demand!$D:$BF,COLUMNS($I516:AO516),0)/$I516+VLOOKUP($D516,Customer_Demand!$D:$BF,COLUMNS($I516:AO516),0)/$K516),(VLOOKUP($D516,Customer_Demand!$D:$BF,COLUMNS($I516:AO516),0)/$I516)),"")</f>
        <v/>
      </c>
      <c r="AP516" s="49" t="str">
        <f>IFERROR(IF($K516&lt;&gt;"SS",(VLOOKUP($D516,Customer_Demand!$D:$BF,COLUMNS($I516:AP516),0)/$I516+VLOOKUP($D516,Customer_Demand!$D:$BF,COLUMNS($I516:AP516),0)/$K516),(VLOOKUP($D516,Customer_Demand!$D:$BF,COLUMNS($I516:AP516),0)/$I516)),"")</f>
        <v/>
      </c>
      <c r="AQ516" s="49" t="str">
        <f>IFERROR(IF($K516&lt;&gt;"SS",(VLOOKUP($D516,Customer_Demand!$D:$BF,COLUMNS($I516:AQ516),0)/$I516+VLOOKUP($D516,Customer_Demand!$D:$BF,COLUMNS($I516:AQ516),0)/$K516),(VLOOKUP($D516,Customer_Demand!$D:$BF,COLUMNS($I516:AQ516),0)/$I516)),"")</f>
        <v/>
      </c>
      <c r="AR516" s="49" t="str">
        <f>IFERROR(IF($K516&lt;&gt;"SS",(VLOOKUP($D516,Customer_Demand!$D:$BF,COLUMNS($I516:AR516),0)/$I516+VLOOKUP($D516,Customer_Demand!$D:$BF,COLUMNS($I516:AR516),0)/$K516),(VLOOKUP($D516,Customer_Demand!$D:$BF,COLUMNS($I516:AR516),0)/$I516)),"")</f>
        <v/>
      </c>
      <c r="AS516" s="49" t="str">
        <f>IFERROR(IF($K516&lt;&gt;"SS",(VLOOKUP($D516,Customer_Demand!$D:$BF,COLUMNS($I516:AS516),0)/$I516+VLOOKUP($D516,Customer_Demand!$D:$BF,COLUMNS($I516:AS516),0)/$K516),(VLOOKUP($D516,Customer_Demand!$D:$BF,COLUMNS($I516:AS516),0)/$I516)),"")</f>
        <v/>
      </c>
      <c r="AT516" s="49" t="str">
        <f>IFERROR(IF($K516&lt;&gt;"SS",(VLOOKUP($D516,Customer_Demand!$D:$BF,COLUMNS($I516:AT516),0)/$I516+VLOOKUP($D516,Customer_Demand!$D:$BF,COLUMNS($I516:AT516),0)/$K516),(VLOOKUP($D516,Customer_Demand!$D:$BF,COLUMNS($I516:AT516),0)/$I516)),"")</f>
        <v/>
      </c>
      <c r="AU516" s="49" t="str">
        <f>IFERROR(IF($K516&lt;&gt;"SS",(VLOOKUP($D516,Customer_Demand!$D:$BF,COLUMNS($I516:AU516),0)/$I516+VLOOKUP($D516,Customer_Demand!$D:$BF,COLUMNS($I516:AU516),0)/$K516),(VLOOKUP($D516,Customer_Demand!$D:$BF,COLUMNS($I516:AU516),0)/$I516)),"")</f>
        <v/>
      </c>
      <c r="AV516" s="49" t="str">
        <f>IFERROR(IF($K516&lt;&gt;"SS",(VLOOKUP($D516,Customer_Demand!$D:$BF,COLUMNS($I516:AV516),0)/$I516+VLOOKUP($D516,Customer_Demand!$D:$BF,COLUMNS($I516:AV516),0)/$K516),(VLOOKUP($D516,Customer_Demand!$D:$BF,COLUMNS($I516:AV516),0)/$I516)),"")</f>
        <v/>
      </c>
      <c r="AW516" s="49" t="str">
        <f>IFERROR(IF($K516&lt;&gt;"SS",(VLOOKUP($D516,Customer_Demand!$D:$BF,COLUMNS($I516:AW516),0)/$I516+VLOOKUP($D516,Customer_Demand!$D:$BF,COLUMNS($I516:AW516),0)/$K516),(VLOOKUP($D516,Customer_Demand!$D:$BF,COLUMNS($I516:AW516),0)/$I516)),"")</f>
        <v/>
      </c>
      <c r="AX516" s="49" t="str">
        <f>IFERROR(IF($K516&lt;&gt;"SS",(VLOOKUP($D516,Customer_Demand!$D:$BF,COLUMNS($I516:AX516),0)/$I516+VLOOKUP($D516,Customer_Demand!$D:$BF,COLUMNS($I516:AX516),0)/$K516),(VLOOKUP($D516,Customer_Demand!$D:$BF,COLUMNS($I516:AX516),0)/$I516)),"")</f>
        <v/>
      </c>
      <c r="AY516" s="49" t="str">
        <f>IFERROR(IF($K516&lt;&gt;"SS",(VLOOKUP($D516,Customer_Demand!$D:$BF,COLUMNS($I516:AY516),0)/$I516+VLOOKUP($D516,Customer_Demand!$D:$BF,COLUMNS($I516:AY516),0)/$K516),(VLOOKUP($D516,Customer_Demand!$D:$BF,COLUMNS($I516:AY516),0)/$I516)),"")</f>
        <v/>
      </c>
      <c r="AZ516" s="49" t="str">
        <f>IFERROR(IF($K516&lt;&gt;"SS",(VLOOKUP($D516,Customer_Demand!$D:$BF,COLUMNS($I516:AZ516),0)/$I516+VLOOKUP($D516,Customer_Demand!$D:$BF,COLUMNS($I516:AZ516),0)/$K516),(VLOOKUP($D516,Customer_Demand!$D:$BF,COLUMNS($I516:AZ516),0)/$I516)),"")</f>
        <v/>
      </c>
      <c r="BA516" s="49" t="str">
        <f>IFERROR(IF($K516&lt;&gt;"SS",(VLOOKUP($D516,Customer_Demand!$D:$BF,COLUMNS($I516:BA516),0)/$I516+VLOOKUP($D516,Customer_Demand!$D:$BF,COLUMNS($I516:BA516),0)/$K516),(VLOOKUP($D516,Customer_Demand!$D:$BF,COLUMNS($I516:BA516),0)/$I516)),"")</f>
        <v/>
      </c>
      <c r="BB516" s="49" t="str">
        <f>IFERROR(IF($K516&lt;&gt;"SS",(VLOOKUP($D516,Customer_Demand!$D:$BF,COLUMNS($I516:BB516),0)/$I516+VLOOKUP($D516,Customer_Demand!$D:$BF,COLUMNS($I516:BB516),0)/$K516),(VLOOKUP($D516,Customer_Demand!$D:$BF,COLUMNS($I516:BB516),0)/$I516)),"")</f>
        <v/>
      </c>
      <c r="BC516" s="49" t="str">
        <f>IFERROR(IF($K516&lt;&gt;"SS",(VLOOKUP($D516,Customer_Demand!$D:$BF,COLUMNS($I516:BC516),0)/$I516+VLOOKUP($D516,Customer_Demand!$D:$BF,COLUMNS($I516:BC516),0)/$K516),(VLOOKUP($D516,Customer_Demand!$D:$BF,COLUMNS($I516:BC516),0)/$I516)),"")</f>
        <v/>
      </c>
      <c r="BD516" s="49" t="str">
        <f>IFERROR(IF($K516&lt;&gt;"SS",(VLOOKUP($D516,Customer_Demand!$D:$BF,COLUMNS($I516:BD516),0)/$I516+VLOOKUP($D516,Customer_Demand!$D:$BF,COLUMNS($I516:BD516),0)/$K516),(VLOOKUP($D516,Customer_Demand!$D:$BF,COLUMNS($I516:BD516),0)/$I516)),"")</f>
        <v/>
      </c>
      <c r="BE516" s="49" t="str">
        <f>IFERROR(IF($K516&lt;&gt;"SS",(VLOOKUP($D516,Customer_Demand!$D:$BF,COLUMNS($I516:BE516),0)/$I516+VLOOKUP($D516,Customer_Demand!$D:$BF,COLUMNS($I516:BE516),0)/$K516),(VLOOKUP($D516,Customer_Demand!$D:$BF,COLUMNS($I516:BE516),0)/$I516)),"")</f>
        <v/>
      </c>
      <c r="BF516" s="49" t="str">
        <f>IFERROR(IF($K516&lt;&gt;"SS",(VLOOKUP($D516,Customer_Demand!$D:$BF,COLUMNS($I516:BF516),0)/$I516+VLOOKUP($D516,Customer_Demand!$D:$BF,COLUMNS($I516:BF516),0)/$K516),(VLOOKUP($D516,Customer_Demand!$D:$BF,COLUMNS($I516:BF516),0)/$I516)),"")</f>
        <v/>
      </c>
      <c r="BG516" s="49" t="str">
        <f>IFERROR(IF($K516&lt;&gt;"SS",(VLOOKUP($D516,Customer_Demand!$D:$BF,COLUMNS($I516:BG516),0)/$I516+VLOOKUP($D516,Customer_Demand!$D:$BF,COLUMNS($I516:BG516),0)/$K516),(VLOOKUP($D516,Customer_Demand!$D:$BF,COLUMNS($I516:BG516),0)/$I516)),"")</f>
        <v/>
      </c>
      <c r="BH516" s="49" t="str">
        <f>IFERROR(IF($K516&lt;&gt;"SS",(VLOOKUP($D516,Customer_Demand!$D:$BF,COLUMNS($I516:BH516),0)/$I516+VLOOKUP($D516,Customer_Demand!$D:$BF,COLUMNS($I516:BH516),0)/$K516),(VLOOKUP($D516,Customer_Demand!$D:$BF,COLUMNS($I516:BH516),0)/$I516)),"")</f>
        <v/>
      </c>
      <c r="BI516" s="49" t="str">
        <f>IFERROR(IF($K516&lt;&gt;"SS",(VLOOKUP($D516,Customer_Demand!$D:$BF,COLUMNS($I516:BI516),0)/$I516+VLOOKUP($D516,Customer_Demand!$D:$BF,COLUMNS($I516:BI516),0)/$K516),(VLOOKUP($D516,Customer_Demand!$D:$BF,COLUMNS($I516:BI516),0)/$I516)),"")</f>
        <v/>
      </c>
      <c r="BJ516" s="49" t="str">
        <f>IFERROR(IF($K516&lt;&gt;"SS",(VLOOKUP($D516,Customer_Demand!$D:$BF,COLUMNS($I516:BJ516),0)/$I516+VLOOKUP($D516,Customer_Demand!$D:$BF,COLUMNS($I516:BJ516),0)/$K516),(VLOOKUP($D516,Customer_Demand!$D:$BF,COLUMNS($I516:BJ516),0)/$I516)),"")</f>
        <v/>
      </c>
      <c r="BK516" s="50" t="str">
        <f>IFERROR(IF($K516&lt;&gt;"SS",(VLOOKUP($D516,Customer_Demand!$D:$BF,COLUMNS($I516:BK516),0)/$I516+VLOOKUP($D516,Customer_Demand!$D:$BF,COLUMNS($I516:BK516),0)/$K516),(VLOOKUP($D516,Customer_Demand!$D:$BF,COLUMNS($I516:BK516),0)/$I516)),"")</f>
        <v/>
      </c>
    </row>
    <row r="517" spans="2:63" x14ac:dyDescent="0.2">
      <c r="B517" s="12" t="str">
        <f t="shared" si="35"/>
        <v/>
      </c>
      <c r="C517" s="45" t="str">
        <f>IF((Customer_Demand!C517)&lt;&gt;"",Customer_Demand!C517,"")</f>
        <v/>
      </c>
      <c r="D517" s="45" t="str">
        <f>IF(C517&lt;&gt;"",Customer_Demand!D517,"")</f>
        <v/>
      </c>
      <c r="E517" s="52" t="str">
        <f>IF(C517&lt;&gt;"",Customer_Demand!E517,"")</f>
        <v/>
      </c>
      <c r="F517" s="47" t="str">
        <f>IF(C517&lt;&gt;"",VLOOKUP(D517,Customer_Demand!$D$5:$F$1005,3,0),"")</f>
        <v/>
      </c>
      <c r="G517" s="48" t="str">
        <f t="shared" si="32"/>
        <v/>
      </c>
      <c r="H517" s="48" t="str">
        <f t="shared" si="33"/>
        <v/>
      </c>
      <c r="I517" s="48" t="str">
        <f>IFERROR(IF(C517&lt;&gt;"",VLOOKUP($H517,SMT_Cycle_Time_Data!$F:$Q,4,0),""),"SGR Not Defined")</f>
        <v/>
      </c>
      <c r="J517" s="48" t="str">
        <f t="shared" si="34"/>
        <v/>
      </c>
      <c r="K517" s="48" t="str">
        <f>IF(C517&lt;&gt;"",IFERROR(VLOOKUP($J517,SMT_Cycle_Time_Data!$F:$Q,4,0),"SS"),"")</f>
        <v/>
      </c>
      <c r="L517" s="49" t="str">
        <f>IFERROR(IF($K517&lt;&gt;"SS",(VLOOKUP($D517,Customer_Demand!$D:$BF,COLUMNS($I517:L517),0)/$I517+VLOOKUP($D517,Customer_Demand!$D:$BF,COLUMNS($I517:L517),0)/$K517),(VLOOKUP($D517,Customer_Demand!$D:$BF,COLUMNS($I517:L517),0)/$I517)),"")</f>
        <v/>
      </c>
      <c r="M517" s="49" t="str">
        <f>IFERROR(IF($K517&lt;&gt;"SS",(VLOOKUP($D517,Customer_Demand!$D:$BF,COLUMNS($I517:M517),0)/$I517+VLOOKUP($D517,Customer_Demand!$D:$BF,COLUMNS($I517:M517),0)/$K517),(VLOOKUP($D517,Customer_Demand!$D:$BF,COLUMNS($I517:M517),0)/$I517)),"")</f>
        <v/>
      </c>
      <c r="N517" s="49" t="str">
        <f>IFERROR(IF($K517&lt;&gt;"SS",(VLOOKUP($D517,Customer_Demand!$D:$BF,COLUMNS($I517:N517),0)/$I517+VLOOKUP($D517,Customer_Demand!$D:$BF,COLUMNS($I517:N517),0)/$K517),(VLOOKUP($D517,Customer_Demand!$D:$BF,COLUMNS($I517:N517),0)/$I517)),"")</f>
        <v/>
      </c>
      <c r="O517" s="49" t="str">
        <f>IFERROR(IF($K517&lt;&gt;"SS",(VLOOKUP($D517,Customer_Demand!$D:$BF,COLUMNS($I517:O517),0)/$I517+VLOOKUP($D517,Customer_Demand!$D:$BF,COLUMNS($I517:O517),0)/$K517),(VLOOKUP($D517,Customer_Demand!$D:$BF,COLUMNS($I517:O517),0)/$I517)),"")</f>
        <v/>
      </c>
      <c r="P517" s="49" t="str">
        <f>IFERROR(IF($K517&lt;&gt;"SS",(VLOOKUP($D517,Customer_Demand!$D:$BF,COLUMNS($I517:P517),0)/$I517+VLOOKUP($D517,Customer_Demand!$D:$BF,COLUMNS($I517:P517),0)/$K517),(VLOOKUP($D517,Customer_Demand!$D:$BF,COLUMNS($I517:P517),0)/$I517)),"")</f>
        <v/>
      </c>
      <c r="Q517" s="49" t="str">
        <f>IFERROR(IF($K517&lt;&gt;"SS",(VLOOKUP($D517,Customer_Demand!$D:$BF,COLUMNS($I517:Q517),0)/$I517+VLOOKUP($D517,Customer_Demand!$D:$BF,COLUMNS($I517:Q517),0)/$K517),(VLOOKUP($D517,Customer_Demand!$D:$BF,COLUMNS($I517:Q517),0)/$I517)),"")</f>
        <v/>
      </c>
      <c r="R517" s="49" t="str">
        <f>IFERROR(IF($K517&lt;&gt;"SS",(VLOOKUP($D517,Customer_Demand!$D:$BF,COLUMNS($I517:R517),0)/$I517+VLOOKUP($D517,Customer_Demand!$D:$BF,COLUMNS($I517:R517),0)/$K517),(VLOOKUP($D517,Customer_Demand!$D:$BF,COLUMNS($I517:R517),0)/$I517)),"")</f>
        <v/>
      </c>
      <c r="S517" s="49" t="str">
        <f>IFERROR(IF($K517&lt;&gt;"SS",(VLOOKUP($D517,Customer_Demand!$D:$BF,COLUMNS($I517:S517),0)/$I517+VLOOKUP($D517,Customer_Demand!$D:$BF,COLUMNS($I517:S517),0)/$K517),(VLOOKUP($D517,Customer_Demand!$D:$BF,COLUMNS($I517:S517),0)/$I517)),"")</f>
        <v/>
      </c>
      <c r="T517" s="49" t="str">
        <f>IFERROR(IF($K517&lt;&gt;"SS",(VLOOKUP($D517,Customer_Demand!$D:$BF,COLUMNS($I517:T517),0)/$I517+VLOOKUP($D517,Customer_Demand!$D:$BF,COLUMNS($I517:T517),0)/$K517),(VLOOKUP($D517,Customer_Demand!$D:$BF,COLUMNS($I517:T517),0)/$I517)),"")</f>
        <v/>
      </c>
      <c r="U517" s="49" t="str">
        <f>IFERROR(IF($K517&lt;&gt;"SS",(VLOOKUP($D517,Customer_Demand!$D:$BF,COLUMNS($I517:U517),0)/$I517+VLOOKUP($D517,Customer_Demand!$D:$BF,COLUMNS($I517:U517),0)/$K517),(VLOOKUP($D517,Customer_Demand!$D:$BF,COLUMNS($I517:U517),0)/$I517)),"")</f>
        <v/>
      </c>
      <c r="V517" s="49" t="str">
        <f>IFERROR(IF($K517&lt;&gt;"SS",(VLOOKUP($D517,Customer_Demand!$D:$BF,COLUMNS($I517:V517),0)/$I517+VLOOKUP($D517,Customer_Demand!$D:$BF,COLUMNS($I517:V517),0)/$K517),(VLOOKUP($D517,Customer_Demand!$D:$BF,COLUMNS($I517:V517),0)/$I517)),"")</f>
        <v/>
      </c>
      <c r="W517" s="49" t="str">
        <f>IFERROR(IF($K517&lt;&gt;"SS",(VLOOKUP($D517,Customer_Demand!$D:$BF,COLUMNS($I517:W517),0)/$I517+VLOOKUP($D517,Customer_Demand!$D:$BF,COLUMNS($I517:W517),0)/$K517),(VLOOKUP($D517,Customer_Demand!$D:$BF,COLUMNS($I517:W517),0)/$I517)),"")</f>
        <v/>
      </c>
      <c r="X517" s="49" t="str">
        <f>IFERROR(IF($K517&lt;&gt;"SS",(VLOOKUP($D517,Customer_Demand!$D:$BF,COLUMNS($I517:X517),0)/$I517+VLOOKUP($D517,Customer_Demand!$D:$BF,COLUMNS($I517:X517),0)/$K517),(VLOOKUP($D517,Customer_Demand!$D:$BF,COLUMNS($I517:X517),0)/$I517)),"")</f>
        <v/>
      </c>
      <c r="Y517" s="49" t="str">
        <f>IFERROR(IF($K517&lt;&gt;"SS",(VLOOKUP($D517,Customer_Demand!$D:$BF,COLUMNS($I517:Y517),0)/$I517+VLOOKUP($D517,Customer_Demand!$D:$BF,COLUMNS($I517:Y517),0)/$K517),(VLOOKUP($D517,Customer_Demand!$D:$BF,COLUMNS($I517:Y517),0)/$I517)),"")</f>
        <v/>
      </c>
      <c r="Z517" s="49" t="str">
        <f>IFERROR(IF($K517&lt;&gt;"SS",(VLOOKUP($D517,Customer_Demand!$D:$BF,COLUMNS($I517:Z517),0)/$I517+VLOOKUP($D517,Customer_Demand!$D:$BF,COLUMNS($I517:Z517),0)/$K517),(VLOOKUP($D517,Customer_Demand!$D:$BF,COLUMNS($I517:Z517),0)/$I517)),"")</f>
        <v/>
      </c>
      <c r="AA517" s="49" t="str">
        <f>IFERROR(IF($K517&lt;&gt;"SS",(VLOOKUP($D517,Customer_Demand!$D:$BF,COLUMNS($I517:AA517),0)/$I517+VLOOKUP($D517,Customer_Demand!$D:$BF,COLUMNS($I517:AA517),0)/$K517),(VLOOKUP($D517,Customer_Demand!$D:$BF,COLUMNS($I517:AA517),0)/$I517)),"")</f>
        <v/>
      </c>
      <c r="AB517" s="49" t="str">
        <f>IFERROR(IF($K517&lt;&gt;"SS",(VLOOKUP($D517,Customer_Demand!$D:$BF,COLUMNS($I517:AB517),0)/$I517+VLOOKUP($D517,Customer_Demand!$D:$BF,COLUMNS($I517:AB517),0)/$K517),(VLOOKUP($D517,Customer_Demand!$D:$BF,COLUMNS($I517:AB517),0)/$I517)),"")</f>
        <v/>
      </c>
      <c r="AC517" s="49" t="str">
        <f>IFERROR(IF($K517&lt;&gt;"SS",(VLOOKUP($D517,Customer_Demand!$D:$BF,COLUMNS($I517:AC517),0)/$I517+VLOOKUP($D517,Customer_Demand!$D:$BF,COLUMNS($I517:AC517),0)/$K517),(VLOOKUP($D517,Customer_Demand!$D:$BF,COLUMNS($I517:AC517),0)/$I517)),"")</f>
        <v/>
      </c>
      <c r="AD517" s="49" t="str">
        <f>IFERROR(IF($K517&lt;&gt;"SS",(VLOOKUP($D517,Customer_Demand!$D:$BF,COLUMNS($I517:AD517),0)/$I517+VLOOKUP($D517,Customer_Demand!$D:$BF,COLUMNS($I517:AD517),0)/$K517),(VLOOKUP($D517,Customer_Demand!$D:$BF,COLUMNS($I517:AD517),0)/$I517)),"")</f>
        <v/>
      </c>
      <c r="AE517" s="49" t="str">
        <f>IFERROR(IF($K517&lt;&gt;"SS",(VLOOKUP($D517,Customer_Demand!$D:$BF,COLUMNS($I517:AE517),0)/$I517+VLOOKUP($D517,Customer_Demand!$D:$BF,COLUMNS($I517:AE517),0)/$K517),(VLOOKUP($D517,Customer_Demand!$D:$BF,COLUMNS($I517:AE517),0)/$I517)),"")</f>
        <v/>
      </c>
      <c r="AF517" s="49" t="str">
        <f>IFERROR(IF($K517&lt;&gt;"SS",(VLOOKUP($D517,Customer_Demand!$D:$BF,COLUMNS($I517:AF517),0)/$I517+VLOOKUP($D517,Customer_Demand!$D:$BF,COLUMNS($I517:AF517),0)/$K517),(VLOOKUP($D517,Customer_Demand!$D:$BF,COLUMNS($I517:AF517),0)/$I517)),"")</f>
        <v/>
      </c>
      <c r="AG517" s="49" t="str">
        <f>IFERROR(IF($K517&lt;&gt;"SS",(VLOOKUP($D517,Customer_Demand!$D:$BF,COLUMNS($I517:AG517),0)/$I517+VLOOKUP($D517,Customer_Demand!$D:$BF,COLUMNS($I517:AG517),0)/$K517),(VLOOKUP($D517,Customer_Demand!$D:$BF,COLUMNS($I517:AG517),0)/$I517)),"")</f>
        <v/>
      </c>
      <c r="AH517" s="49" t="str">
        <f>IFERROR(IF($K517&lt;&gt;"SS",(VLOOKUP($D517,Customer_Demand!$D:$BF,COLUMNS($I517:AH517),0)/$I517+VLOOKUP($D517,Customer_Demand!$D:$BF,COLUMNS($I517:AH517),0)/$K517),(VLOOKUP($D517,Customer_Demand!$D:$BF,COLUMNS($I517:AH517),0)/$I517)),"")</f>
        <v/>
      </c>
      <c r="AI517" s="49" t="str">
        <f>IFERROR(IF($K517&lt;&gt;"SS",(VLOOKUP($D517,Customer_Demand!$D:$BF,COLUMNS($I517:AI517),0)/$I517+VLOOKUP($D517,Customer_Demand!$D:$BF,COLUMNS($I517:AI517),0)/$K517),(VLOOKUP($D517,Customer_Demand!$D:$BF,COLUMNS($I517:AI517),0)/$I517)),"")</f>
        <v/>
      </c>
      <c r="AJ517" s="49" t="str">
        <f>IFERROR(IF($K517&lt;&gt;"SS",(VLOOKUP($D517,Customer_Demand!$D:$BF,COLUMNS($I517:AJ517),0)/$I517+VLOOKUP($D517,Customer_Demand!$D:$BF,COLUMNS($I517:AJ517),0)/$K517),(VLOOKUP($D517,Customer_Demand!$D:$BF,COLUMNS($I517:AJ517),0)/$I517)),"")</f>
        <v/>
      </c>
      <c r="AK517" s="49" t="str">
        <f>IFERROR(IF($K517&lt;&gt;"SS",(VLOOKUP($D517,Customer_Demand!$D:$BF,COLUMNS($I517:AK517),0)/$I517+VLOOKUP($D517,Customer_Demand!$D:$BF,COLUMNS($I517:AK517),0)/$K517),(VLOOKUP($D517,Customer_Demand!$D:$BF,COLUMNS($I517:AK517),0)/$I517)),"")</f>
        <v/>
      </c>
      <c r="AL517" s="49" t="str">
        <f>IFERROR(IF($K517&lt;&gt;"SS",(VLOOKUP($D517,Customer_Demand!$D:$BF,COLUMNS($I517:AL517),0)/$I517+VLOOKUP($D517,Customer_Demand!$D:$BF,COLUMNS($I517:AL517),0)/$K517),(VLOOKUP($D517,Customer_Demand!$D:$BF,COLUMNS($I517:AL517),0)/$I517)),"")</f>
        <v/>
      </c>
      <c r="AM517" s="49" t="str">
        <f>IFERROR(IF($K517&lt;&gt;"SS",(VLOOKUP($D517,Customer_Demand!$D:$BF,COLUMNS($I517:AM517),0)/$I517+VLOOKUP($D517,Customer_Demand!$D:$BF,COLUMNS($I517:AM517),0)/$K517),(VLOOKUP($D517,Customer_Demand!$D:$BF,COLUMNS($I517:AM517),0)/$I517)),"")</f>
        <v/>
      </c>
      <c r="AN517" s="49" t="str">
        <f>IFERROR(IF($K517&lt;&gt;"SS",(VLOOKUP($D517,Customer_Demand!$D:$BF,COLUMNS($I517:AN517),0)/$I517+VLOOKUP($D517,Customer_Demand!$D:$BF,COLUMNS($I517:AN517),0)/$K517),(VLOOKUP($D517,Customer_Demand!$D:$BF,COLUMNS($I517:AN517),0)/$I517)),"")</f>
        <v/>
      </c>
      <c r="AO517" s="49" t="str">
        <f>IFERROR(IF($K517&lt;&gt;"SS",(VLOOKUP($D517,Customer_Demand!$D:$BF,COLUMNS($I517:AO517),0)/$I517+VLOOKUP($D517,Customer_Demand!$D:$BF,COLUMNS($I517:AO517),0)/$K517),(VLOOKUP($D517,Customer_Demand!$D:$BF,COLUMNS($I517:AO517),0)/$I517)),"")</f>
        <v/>
      </c>
      <c r="AP517" s="49" t="str">
        <f>IFERROR(IF($K517&lt;&gt;"SS",(VLOOKUP($D517,Customer_Demand!$D:$BF,COLUMNS($I517:AP517),0)/$I517+VLOOKUP($D517,Customer_Demand!$D:$BF,COLUMNS($I517:AP517),0)/$K517),(VLOOKUP($D517,Customer_Demand!$D:$BF,COLUMNS($I517:AP517),0)/$I517)),"")</f>
        <v/>
      </c>
      <c r="AQ517" s="49" t="str">
        <f>IFERROR(IF($K517&lt;&gt;"SS",(VLOOKUP($D517,Customer_Demand!$D:$BF,COLUMNS($I517:AQ517),0)/$I517+VLOOKUP($D517,Customer_Demand!$D:$BF,COLUMNS($I517:AQ517),0)/$K517),(VLOOKUP($D517,Customer_Demand!$D:$BF,COLUMNS($I517:AQ517),0)/$I517)),"")</f>
        <v/>
      </c>
      <c r="AR517" s="49" t="str">
        <f>IFERROR(IF($K517&lt;&gt;"SS",(VLOOKUP($D517,Customer_Demand!$D:$BF,COLUMNS($I517:AR517),0)/$I517+VLOOKUP($D517,Customer_Demand!$D:$BF,COLUMNS($I517:AR517),0)/$K517),(VLOOKUP($D517,Customer_Demand!$D:$BF,COLUMNS($I517:AR517),0)/$I517)),"")</f>
        <v/>
      </c>
      <c r="AS517" s="49" t="str">
        <f>IFERROR(IF($K517&lt;&gt;"SS",(VLOOKUP($D517,Customer_Demand!$D:$BF,COLUMNS($I517:AS517),0)/$I517+VLOOKUP($D517,Customer_Demand!$D:$BF,COLUMNS($I517:AS517),0)/$K517),(VLOOKUP($D517,Customer_Demand!$D:$BF,COLUMNS($I517:AS517),0)/$I517)),"")</f>
        <v/>
      </c>
      <c r="AT517" s="49" t="str">
        <f>IFERROR(IF($K517&lt;&gt;"SS",(VLOOKUP($D517,Customer_Demand!$D:$BF,COLUMNS($I517:AT517),0)/$I517+VLOOKUP($D517,Customer_Demand!$D:$BF,COLUMNS($I517:AT517),0)/$K517),(VLOOKUP($D517,Customer_Demand!$D:$BF,COLUMNS($I517:AT517),0)/$I517)),"")</f>
        <v/>
      </c>
      <c r="AU517" s="49" t="str">
        <f>IFERROR(IF($K517&lt;&gt;"SS",(VLOOKUP($D517,Customer_Demand!$D:$BF,COLUMNS($I517:AU517),0)/$I517+VLOOKUP($D517,Customer_Demand!$D:$BF,COLUMNS($I517:AU517),0)/$K517),(VLOOKUP($D517,Customer_Demand!$D:$BF,COLUMNS($I517:AU517),0)/$I517)),"")</f>
        <v/>
      </c>
      <c r="AV517" s="49" t="str">
        <f>IFERROR(IF($K517&lt;&gt;"SS",(VLOOKUP($D517,Customer_Demand!$D:$BF,COLUMNS($I517:AV517),0)/$I517+VLOOKUP($D517,Customer_Demand!$D:$BF,COLUMNS($I517:AV517),0)/$K517),(VLOOKUP($D517,Customer_Demand!$D:$BF,COLUMNS($I517:AV517),0)/$I517)),"")</f>
        <v/>
      </c>
      <c r="AW517" s="49" t="str">
        <f>IFERROR(IF($K517&lt;&gt;"SS",(VLOOKUP($D517,Customer_Demand!$D:$BF,COLUMNS($I517:AW517),0)/$I517+VLOOKUP($D517,Customer_Demand!$D:$BF,COLUMNS($I517:AW517),0)/$K517),(VLOOKUP($D517,Customer_Demand!$D:$BF,COLUMNS($I517:AW517),0)/$I517)),"")</f>
        <v/>
      </c>
      <c r="AX517" s="49" t="str">
        <f>IFERROR(IF($K517&lt;&gt;"SS",(VLOOKUP($D517,Customer_Demand!$D:$BF,COLUMNS($I517:AX517),0)/$I517+VLOOKUP($D517,Customer_Demand!$D:$BF,COLUMNS($I517:AX517),0)/$K517),(VLOOKUP($D517,Customer_Demand!$D:$BF,COLUMNS($I517:AX517),0)/$I517)),"")</f>
        <v/>
      </c>
      <c r="AY517" s="49" t="str">
        <f>IFERROR(IF($K517&lt;&gt;"SS",(VLOOKUP($D517,Customer_Demand!$D:$BF,COLUMNS($I517:AY517),0)/$I517+VLOOKUP($D517,Customer_Demand!$D:$BF,COLUMNS($I517:AY517),0)/$K517),(VLOOKUP($D517,Customer_Demand!$D:$BF,COLUMNS($I517:AY517),0)/$I517)),"")</f>
        <v/>
      </c>
      <c r="AZ517" s="49" t="str">
        <f>IFERROR(IF($K517&lt;&gt;"SS",(VLOOKUP($D517,Customer_Demand!$D:$BF,COLUMNS($I517:AZ517),0)/$I517+VLOOKUP($D517,Customer_Demand!$D:$BF,COLUMNS($I517:AZ517),0)/$K517),(VLOOKUP($D517,Customer_Demand!$D:$BF,COLUMNS($I517:AZ517),0)/$I517)),"")</f>
        <v/>
      </c>
      <c r="BA517" s="49" t="str">
        <f>IFERROR(IF($K517&lt;&gt;"SS",(VLOOKUP($D517,Customer_Demand!$D:$BF,COLUMNS($I517:BA517),0)/$I517+VLOOKUP($D517,Customer_Demand!$D:$BF,COLUMNS($I517:BA517),0)/$K517),(VLOOKUP($D517,Customer_Demand!$D:$BF,COLUMNS($I517:BA517),0)/$I517)),"")</f>
        <v/>
      </c>
      <c r="BB517" s="49" t="str">
        <f>IFERROR(IF($K517&lt;&gt;"SS",(VLOOKUP($D517,Customer_Demand!$D:$BF,COLUMNS($I517:BB517),0)/$I517+VLOOKUP($D517,Customer_Demand!$D:$BF,COLUMNS($I517:BB517),0)/$K517),(VLOOKUP($D517,Customer_Demand!$D:$BF,COLUMNS($I517:BB517),0)/$I517)),"")</f>
        <v/>
      </c>
      <c r="BC517" s="49" t="str">
        <f>IFERROR(IF($K517&lt;&gt;"SS",(VLOOKUP($D517,Customer_Demand!$D:$BF,COLUMNS($I517:BC517),0)/$I517+VLOOKUP($D517,Customer_Demand!$D:$BF,COLUMNS($I517:BC517),0)/$K517),(VLOOKUP($D517,Customer_Demand!$D:$BF,COLUMNS($I517:BC517),0)/$I517)),"")</f>
        <v/>
      </c>
      <c r="BD517" s="49" t="str">
        <f>IFERROR(IF($K517&lt;&gt;"SS",(VLOOKUP($D517,Customer_Demand!$D:$BF,COLUMNS($I517:BD517),0)/$I517+VLOOKUP($D517,Customer_Demand!$D:$BF,COLUMNS($I517:BD517),0)/$K517),(VLOOKUP($D517,Customer_Demand!$D:$BF,COLUMNS($I517:BD517),0)/$I517)),"")</f>
        <v/>
      </c>
      <c r="BE517" s="49" t="str">
        <f>IFERROR(IF($K517&lt;&gt;"SS",(VLOOKUP($D517,Customer_Demand!$D:$BF,COLUMNS($I517:BE517),0)/$I517+VLOOKUP($D517,Customer_Demand!$D:$BF,COLUMNS($I517:BE517),0)/$K517),(VLOOKUP($D517,Customer_Demand!$D:$BF,COLUMNS($I517:BE517),0)/$I517)),"")</f>
        <v/>
      </c>
      <c r="BF517" s="49" t="str">
        <f>IFERROR(IF($K517&lt;&gt;"SS",(VLOOKUP($D517,Customer_Demand!$D:$BF,COLUMNS($I517:BF517),0)/$I517+VLOOKUP($D517,Customer_Demand!$D:$BF,COLUMNS($I517:BF517),0)/$K517),(VLOOKUP($D517,Customer_Demand!$D:$BF,COLUMNS($I517:BF517),0)/$I517)),"")</f>
        <v/>
      </c>
      <c r="BG517" s="49" t="str">
        <f>IFERROR(IF($K517&lt;&gt;"SS",(VLOOKUP($D517,Customer_Demand!$D:$BF,COLUMNS($I517:BG517),0)/$I517+VLOOKUP($D517,Customer_Demand!$D:$BF,COLUMNS($I517:BG517),0)/$K517),(VLOOKUP($D517,Customer_Demand!$D:$BF,COLUMNS($I517:BG517),0)/$I517)),"")</f>
        <v/>
      </c>
      <c r="BH517" s="49" t="str">
        <f>IFERROR(IF($K517&lt;&gt;"SS",(VLOOKUP($D517,Customer_Demand!$D:$BF,COLUMNS($I517:BH517),0)/$I517+VLOOKUP($D517,Customer_Demand!$D:$BF,COLUMNS($I517:BH517),0)/$K517),(VLOOKUP($D517,Customer_Demand!$D:$BF,COLUMNS($I517:BH517),0)/$I517)),"")</f>
        <v/>
      </c>
      <c r="BI517" s="49" t="str">
        <f>IFERROR(IF($K517&lt;&gt;"SS",(VLOOKUP($D517,Customer_Demand!$D:$BF,COLUMNS($I517:BI517),0)/$I517+VLOOKUP($D517,Customer_Demand!$D:$BF,COLUMNS($I517:BI517),0)/$K517),(VLOOKUP($D517,Customer_Demand!$D:$BF,COLUMNS($I517:BI517),0)/$I517)),"")</f>
        <v/>
      </c>
      <c r="BJ517" s="49" t="str">
        <f>IFERROR(IF($K517&lt;&gt;"SS",(VLOOKUP($D517,Customer_Demand!$D:$BF,COLUMNS($I517:BJ517),0)/$I517+VLOOKUP($D517,Customer_Demand!$D:$BF,COLUMNS($I517:BJ517),0)/$K517),(VLOOKUP($D517,Customer_Demand!$D:$BF,COLUMNS($I517:BJ517),0)/$I517)),"")</f>
        <v/>
      </c>
      <c r="BK517" s="50" t="str">
        <f>IFERROR(IF($K517&lt;&gt;"SS",(VLOOKUP($D517,Customer_Demand!$D:$BF,COLUMNS($I517:BK517),0)/$I517+VLOOKUP($D517,Customer_Demand!$D:$BF,COLUMNS($I517:BK517),0)/$K517),(VLOOKUP($D517,Customer_Demand!$D:$BF,COLUMNS($I517:BK517),0)/$I517)),"")</f>
        <v/>
      </c>
    </row>
    <row r="518" spans="2:63" x14ac:dyDescent="0.2">
      <c r="B518" s="12" t="str">
        <f t="shared" si="35"/>
        <v/>
      </c>
      <c r="C518" s="45" t="str">
        <f>IF((Customer_Demand!C518)&lt;&gt;"",Customer_Demand!C518,"")</f>
        <v/>
      </c>
      <c r="D518" s="45" t="str">
        <f>IF(C518&lt;&gt;"",Customer_Demand!D518,"")</f>
        <v/>
      </c>
      <c r="E518" s="52" t="str">
        <f>IF(C518&lt;&gt;"",Customer_Demand!E518,"")</f>
        <v/>
      </c>
      <c r="F518" s="47" t="str">
        <f>IF(C518&lt;&gt;"",VLOOKUP(D518,Customer_Demand!$D$5:$F$1005,3,0),"")</f>
        <v/>
      </c>
      <c r="G518" s="48" t="str">
        <f t="shared" si="32"/>
        <v/>
      </c>
      <c r="H518" s="48" t="str">
        <f t="shared" si="33"/>
        <v/>
      </c>
      <c r="I518" s="48" t="str">
        <f>IFERROR(IF(C518&lt;&gt;"",VLOOKUP($H518,SMT_Cycle_Time_Data!$F:$Q,4,0),""),"SGR Not Defined")</f>
        <v/>
      </c>
      <c r="J518" s="48" t="str">
        <f t="shared" si="34"/>
        <v/>
      </c>
      <c r="K518" s="48" t="str">
        <f>IF(C518&lt;&gt;"",IFERROR(VLOOKUP($J518,SMT_Cycle_Time_Data!$F:$Q,4,0),"SS"),"")</f>
        <v/>
      </c>
      <c r="L518" s="49" t="str">
        <f>IFERROR(IF($K518&lt;&gt;"SS",(VLOOKUP($D518,Customer_Demand!$D:$BF,COLUMNS($I518:L518),0)/$I518+VLOOKUP($D518,Customer_Demand!$D:$BF,COLUMNS($I518:L518),0)/$K518),(VLOOKUP($D518,Customer_Demand!$D:$BF,COLUMNS($I518:L518),0)/$I518)),"")</f>
        <v/>
      </c>
      <c r="M518" s="49" t="str">
        <f>IFERROR(IF($K518&lt;&gt;"SS",(VLOOKUP($D518,Customer_Demand!$D:$BF,COLUMNS($I518:M518),0)/$I518+VLOOKUP($D518,Customer_Demand!$D:$BF,COLUMNS($I518:M518),0)/$K518),(VLOOKUP($D518,Customer_Demand!$D:$BF,COLUMNS($I518:M518),0)/$I518)),"")</f>
        <v/>
      </c>
      <c r="N518" s="49" t="str">
        <f>IFERROR(IF($K518&lt;&gt;"SS",(VLOOKUP($D518,Customer_Demand!$D:$BF,COLUMNS($I518:N518),0)/$I518+VLOOKUP($D518,Customer_Demand!$D:$BF,COLUMNS($I518:N518),0)/$K518),(VLOOKUP($D518,Customer_Demand!$D:$BF,COLUMNS($I518:N518),0)/$I518)),"")</f>
        <v/>
      </c>
      <c r="O518" s="49" t="str">
        <f>IFERROR(IF($K518&lt;&gt;"SS",(VLOOKUP($D518,Customer_Demand!$D:$BF,COLUMNS($I518:O518),0)/$I518+VLOOKUP($D518,Customer_Demand!$D:$BF,COLUMNS($I518:O518),0)/$K518),(VLOOKUP($D518,Customer_Demand!$D:$BF,COLUMNS($I518:O518),0)/$I518)),"")</f>
        <v/>
      </c>
      <c r="P518" s="49" t="str">
        <f>IFERROR(IF($K518&lt;&gt;"SS",(VLOOKUP($D518,Customer_Demand!$D:$BF,COLUMNS($I518:P518),0)/$I518+VLOOKUP($D518,Customer_Demand!$D:$BF,COLUMNS($I518:P518),0)/$K518),(VLOOKUP($D518,Customer_Demand!$D:$BF,COLUMNS($I518:P518),0)/$I518)),"")</f>
        <v/>
      </c>
      <c r="Q518" s="49" t="str">
        <f>IFERROR(IF($K518&lt;&gt;"SS",(VLOOKUP($D518,Customer_Demand!$D:$BF,COLUMNS($I518:Q518),0)/$I518+VLOOKUP($D518,Customer_Demand!$D:$BF,COLUMNS($I518:Q518),0)/$K518),(VLOOKUP($D518,Customer_Demand!$D:$BF,COLUMNS($I518:Q518),0)/$I518)),"")</f>
        <v/>
      </c>
      <c r="R518" s="49" t="str">
        <f>IFERROR(IF($K518&lt;&gt;"SS",(VLOOKUP($D518,Customer_Demand!$D:$BF,COLUMNS($I518:R518),0)/$I518+VLOOKUP($D518,Customer_Demand!$D:$BF,COLUMNS($I518:R518),0)/$K518),(VLOOKUP($D518,Customer_Demand!$D:$BF,COLUMNS($I518:R518),0)/$I518)),"")</f>
        <v/>
      </c>
      <c r="S518" s="49" t="str">
        <f>IFERROR(IF($K518&lt;&gt;"SS",(VLOOKUP($D518,Customer_Demand!$D:$BF,COLUMNS($I518:S518),0)/$I518+VLOOKUP($D518,Customer_Demand!$D:$BF,COLUMNS($I518:S518),0)/$K518),(VLOOKUP($D518,Customer_Demand!$D:$BF,COLUMNS($I518:S518),0)/$I518)),"")</f>
        <v/>
      </c>
      <c r="T518" s="49" t="str">
        <f>IFERROR(IF($K518&lt;&gt;"SS",(VLOOKUP($D518,Customer_Demand!$D:$BF,COLUMNS($I518:T518),0)/$I518+VLOOKUP($D518,Customer_Demand!$D:$BF,COLUMNS($I518:T518),0)/$K518),(VLOOKUP($D518,Customer_Demand!$D:$BF,COLUMNS($I518:T518),0)/$I518)),"")</f>
        <v/>
      </c>
      <c r="U518" s="49" t="str">
        <f>IFERROR(IF($K518&lt;&gt;"SS",(VLOOKUP($D518,Customer_Demand!$D:$BF,COLUMNS($I518:U518),0)/$I518+VLOOKUP($D518,Customer_Demand!$D:$BF,COLUMNS($I518:U518),0)/$K518),(VLOOKUP($D518,Customer_Demand!$D:$BF,COLUMNS($I518:U518),0)/$I518)),"")</f>
        <v/>
      </c>
      <c r="V518" s="49" t="str">
        <f>IFERROR(IF($K518&lt;&gt;"SS",(VLOOKUP($D518,Customer_Demand!$D:$BF,COLUMNS($I518:V518),0)/$I518+VLOOKUP($D518,Customer_Demand!$D:$BF,COLUMNS($I518:V518),0)/$K518),(VLOOKUP($D518,Customer_Demand!$D:$BF,COLUMNS($I518:V518),0)/$I518)),"")</f>
        <v/>
      </c>
      <c r="W518" s="49" t="str">
        <f>IFERROR(IF($K518&lt;&gt;"SS",(VLOOKUP($D518,Customer_Demand!$D:$BF,COLUMNS($I518:W518),0)/$I518+VLOOKUP($D518,Customer_Demand!$D:$BF,COLUMNS($I518:W518),0)/$K518),(VLOOKUP($D518,Customer_Demand!$D:$BF,COLUMNS($I518:W518),0)/$I518)),"")</f>
        <v/>
      </c>
      <c r="X518" s="49" t="str">
        <f>IFERROR(IF($K518&lt;&gt;"SS",(VLOOKUP($D518,Customer_Demand!$D:$BF,COLUMNS($I518:X518),0)/$I518+VLOOKUP($D518,Customer_Demand!$D:$BF,COLUMNS($I518:X518),0)/$K518),(VLOOKUP($D518,Customer_Demand!$D:$BF,COLUMNS($I518:X518),0)/$I518)),"")</f>
        <v/>
      </c>
      <c r="Y518" s="49" t="str">
        <f>IFERROR(IF($K518&lt;&gt;"SS",(VLOOKUP($D518,Customer_Demand!$D:$BF,COLUMNS($I518:Y518),0)/$I518+VLOOKUP($D518,Customer_Demand!$D:$BF,COLUMNS($I518:Y518),0)/$K518),(VLOOKUP($D518,Customer_Demand!$D:$BF,COLUMNS($I518:Y518),0)/$I518)),"")</f>
        <v/>
      </c>
      <c r="Z518" s="49" t="str">
        <f>IFERROR(IF($K518&lt;&gt;"SS",(VLOOKUP($D518,Customer_Demand!$D:$BF,COLUMNS($I518:Z518),0)/$I518+VLOOKUP($D518,Customer_Demand!$D:$BF,COLUMNS($I518:Z518),0)/$K518),(VLOOKUP($D518,Customer_Demand!$D:$BF,COLUMNS($I518:Z518),0)/$I518)),"")</f>
        <v/>
      </c>
      <c r="AA518" s="49" t="str">
        <f>IFERROR(IF($K518&lt;&gt;"SS",(VLOOKUP($D518,Customer_Demand!$D:$BF,COLUMNS($I518:AA518),0)/$I518+VLOOKUP($D518,Customer_Demand!$D:$BF,COLUMNS($I518:AA518),0)/$K518),(VLOOKUP($D518,Customer_Demand!$D:$BF,COLUMNS($I518:AA518),0)/$I518)),"")</f>
        <v/>
      </c>
      <c r="AB518" s="49" t="str">
        <f>IFERROR(IF($K518&lt;&gt;"SS",(VLOOKUP($D518,Customer_Demand!$D:$BF,COLUMNS($I518:AB518),0)/$I518+VLOOKUP($D518,Customer_Demand!$D:$BF,COLUMNS($I518:AB518),0)/$K518),(VLOOKUP($D518,Customer_Demand!$D:$BF,COLUMNS($I518:AB518),0)/$I518)),"")</f>
        <v/>
      </c>
      <c r="AC518" s="49" t="str">
        <f>IFERROR(IF($K518&lt;&gt;"SS",(VLOOKUP($D518,Customer_Demand!$D:$BF,COLUMNS($I518:AC518),0)/$I518+VLOOKUP($D518,Customer_Demand!$D:$BF,COLUMNS($I518:AC518),0)/$K518),(VLOOKUP($D518,Customer_Demand!$D:$BF,COLUMNS($I518:AC518),0)/$I518)),"")</f>
        <v/>
      </c>
      <c r="AD518" s="49" t="str">
        <f>IFERROR(IF($K518&lt;&gt;"SS",(VLOOKUP($D518,Customer_Demand!$D:$BF,COLUMNS($I518:AD518),0)/$I518+VLOOKUP($D518,Customer_Demand!$D:$BF,COLUMNS($I518:AD518),0)/$K518),(VLOOKUP($D518,Customer_Demand!$D:$BF,COLUMNS($I518:AD518),0)/$I518)),"")</f>
        <v/>
      </c>
      <c r="AE518" s="49" t="str">
        <f>IFERROR(IF($K518&lt;&gt;"SS",(VLOOKUP($D518,Customer_Demand!$D:$BF,COLUMNS($I518:AE518),0)/$I518+VLOOKUP($D518,Customer_Demand!$D:$BF,COLUMNS($I518:AE518),0)/$K518),(VLOOKUP($D518,Customer_Demand!$D:$BF,COLUMNS($I518:AE518),0)/$I518)),"")</f>
        <v/>
      </c>
      <c r="AF518" s="49" t="str">
        <f>IFERROR(IF($K518&lt;&gt;"SS",(VLOOKUP($D518,Customer_Demand!$D:$BF,COLUMNS($I518:AF518),0)/$I518+VLOOKUP($D518,Customer_Demand!$D:$BF,COLUMNS($I518:AF518),0)/$K518),(VLOOKUP($D518,Customer_Demand!$D:$BF,COLUMNS($I518:AF518),0)/$I518)),"")</f>
        <v/>
      </c>
      <c r="AG518" s="49" t="str">
        <f>IFERROR(IF($K518&lt;&gt;"SS",(VLOOKUP($D518,Customer_Demand!$D:$BF,COLUMNS($I518:AG518),0)/$I518+VLOOKUP($D518,Customer_Demand!$D:$BF,COLUMNS($I518:AG518),0)/$K518),(VLOOKUP($D518,Customer_Demand!$D:$BF,COLUMNS($I518:AG518),0)/$I518)),"")</f>
        <v/>
      </c>
      <c r="AH518" s="49" t="str">
        <f>IFERROR(IF($K518&lt;&gt;"SS",(VLOOKUP($D518,Customer_Demand!$D:$BF,COLUMNS($I518:AH518),0)/$I518+VLOOKUP($D518,Customer_Demand!$D:$BF,COLUMNS($I518:AH518),0)/$K518),(VLOOKUP($D518,Customer_Demand!$D:$BF,COLUMNS($I518:AH518),0)/$I518)),"")</f>
        <v/>
      </c>
      <c r="AI518" s="49" t="str">
        <f>IFERROR(IF($K518&lt;&gt;"SS",(VLOOKUP($D518,Customer_Demand!$D:$BF,COLUMNS($I518:AI518),0)/$I518+VLOOKUP($D518,Customer_Demand!$D:$BF,COLUMNS($I518:AI518),0)/$K518),(VLOOKUP($D518,Customer_Demand!$D:$BF,COLUMNS($I518:AI518),0)/$I518)),"")</f>
        <v/>
      </c>
      <c r="AJ518" s="49" t="str">
        <f>IFERROR(IF($K518&lt;&gt;"SS",(VLOOKUP($D518,Customer_Demand!$D:$BF,COLUMNS($I518:AJ518),0)/$I518+VLOOKUP($D518,Customer_Demand!$D:$BF,COLUMNS($I518:AJ518),0)/$K518),(VLOOKUP($D518,Customer_Demand!$D:$BF,COLUMNS($I518:AJ518),0)/$I518)),"")</f>
        <v/>
      </c>
      <c r="AK518" s="49" t="str">
        <f>IFERROR(IF($K518&lt;&gt;"SS",(VLOOKUP($D518,Customer_Demand!$D:$BF,COLUMNS($I518:AK518),0)/$I518+VLOOKUP($D518,Customer_Demand!$D:$BF,COLUMNS($I518:AK518),0)/$K518),(VLOOKUP($D518,Customer_Demand!$D:$BF,COLUMNS($I518:AK518),0)/$I518)),"")</f>
        <v/>
      </c>
      <c r="AL518" s="49" t="str">
        <f>IFERROR(IF($K518&lt;&gt;"SS",(VLOOKUP($D518,Customer_Demand!$D:$BF,COLUMNS($I518:AL518),0)/$I518+VLOOKUP($D518,Customer_Demand!$D:$BF,COLUMNS($I518:AL518),0)/$K518),(VLOOKUP($D518,Customer_Demand!$D:$BF,COLUMNS($I518:AL518),0)/$I518)),"")</f>
        <v/>
      </c>
      <c r="AM518" s="49" t="str">
        <f>IFERROR(IF($K518&lt;&gt;"SS",(VLOOKUP($D518,Customer_Demand!$D:$BF,COLUMNS($I518:AM518),0)/$I518+VLOOKUP($D518,Customer_Demand!$D:$BF,COLUMNS($I518:AM518),0)/$K518),(VLOOKUP($D518,Customer_Demand!$D:$BF,COLUMNS($I518:AM518),0)/$I518)),"")</f>
        <v/>
      </c>
      <c r="AN518" s="49" t="str">
        <f>IFERROR(IF($K518&lt;&gt;"SS",(VLOOKUP($D518,Customer_Demand!$D:$BF,COLUMNS($I518:AN518),0)/$I518+VLOOKUP($D518,Customer_Demand!$D:$BF,COLUMNS($I518:AN518),0)/$K518),(VLOOKUP($D518,Customer_Demand!$D:$BF,COLUMNS($I518:AN518),0)/$I518)),"")</f>
        <v/>
      </c>
      <c r="AO518" s="49" t="str">
        <f>IFERROR(IF($K518&lt;&gt;"SS",(VLOOKUP($D518,Customer_Demand!$D:$BF,COLUMNS($I518:AO518),0)/$I518+VLOOKUP($D518,Customer_Demand!$D:$BF,COLUMNS($I518:AO518),0)/$K518),(VLOOKUP($D518,Customer_Demand!$D:$BF,COLUMNS($I518:AO518),0)/$I518)),"")</f>
        <v/>
      </c>
      <c r="AP518" s="49" t="str">
        <f>IFERROR(IF($K518&lt;&gt;"SS",(VLOOKUP($D518,Customer_Demand!$D:$BF,COLUMNS($I518:AP518),0)/$I518+VLOOKUP($D518,Customer_Demand!$D:$BF,COLUMNS($I518:AP518),0)/$K518),(VLOOKUP($D518,Customer_Demand!$D:$BF,COLUMNS($I518:AP518),0)/$I518)),"")</f>
        <v/>
      </c>
      <c r="AQ518" s="49" t="str">
        <f>IFERROR(IF($K518&lt;&gt;"SS",(VLOOKUP($D518,Customer_Demand!$D:$BF,COLUMNS($I518:AQ518),0)/$I518+VLOOKUP($D518,Customer_Demand!$D:$BF,COLUMNS($I518:AQ518),0)/$K518),(VLOOKUP($D518,Customer_Demand!$D:$BF,COLUMNS($I518:AQ518),0)/$I518)),"")</f>
        <v/>
      </c>
      <c r="AR518" s="49" t="str">
        <f>IFERROR(IF($K518&lt;&gt;"SS",(VLOOKUP($D518,Customer_Demand!$D:$BF,COLUMNS($I518:AR518),0)/$I518+VLOOKUP($D518,Customer_Demand!$D:$BF,COLUMNS($I518:AR518),0)/$K518),(VLOOKUP($D518,Customer_Demand!$D:$BF,COLUMNS($I518:AR518),0)/$I518)),"")</f>
        <v/>
      </c>
      <c r="AS518" s="49" t="str">
        <f>IFERROR(IF($K518&lt;&gt;"SS",(VLOOKUP($D518,Customer_Demand!$D:$BF,COLUMNS($I518:AS518),0)/$I518+VLOOKUP($D518,Customer_Demand!$D:$BF,COLUMNS($I518:AS518),0)/$K518),(VLOOKUP($D518,Customer_Demand!$D:$BF,COLUMNS($I518:AS518),0)/$I518)),"")</f>
        <v/>
      </c>
      <c r="AT518" s="49" t="str">
        <f>IFERROR(IF($K518&lt;&gt;"SS",(VLOOKUP($D518,Customer_Demand!$D:$BF,COLUMNS($I518:AT518),0)/$I518+VLOOKUP($D518,Customer_Demand!$D:$BF,COLUMNS($I518:AT518),0)/$K518),(VLOOKUP($D518,Customer_Demand!$D:$BF,COLUMNS($I518:AT518),0)/$I518)),"")</f>
        <v/>
      </c>
      <c r="AU518" s="49" t="str">
        <f>IFERROR(IF($K518&lt;&gt;"SS",(VLOOKUP($D518,Customer_Demand!$D:$BF,COLUMNS($I518:AU518),0)/$I518+VLOOKUP($D518,Customer_Demand!$D:$BF,COLUMNS($I518:AU518),0)/$K518),(VLOOKUP($D518,Customer_Demand!$D:$BF,COLUMNS($I518:AU518),0)/$I518)),"")</f>
        <v/>
      </c>
      <c r="AV518" s="49" t="str">
        <f>IFERROR(IF($K518&lt;&gt;"SS",(VLOOKUP($D518,Customer_Demand!$D:$BF,COLUMNS($I518:AV518),0)/$I518+VLOOKUP($D518,Customer_Demand!$D:$BF,COLUMNS($I518:AV518),0)/$K518),(VLOOKUP($D518,Customer_Demand!$D:$BF,COLUMNS($I518:AV518),0)/$I518)),"")</f>
        <v/>
      </c>
      <c r="AW518" s="49" t="str">
        <f>IFERROR(IF($K518&lt;&gt;"SS",(VLOOKUP($D518,Customer_Demand!$D:$BF,COLUMNS($I518:AW518),0)/$I518+VLOOKUP($D518,Customer_Demand!$D:$BF,COLUMNS($I518:AW518),0)/$K518),(VLOOKUP($D518,Customer_Demand!$D:$BF,COLUMNS($I518:AW518),0)/$I518)),"")</f>
        <v/>
      </c>
      <c r="AX518" s="49" t="str">
        <f>IFERROR(IF($K518&lt;&gt;"SS",(VLOOKUP($D518,Customer_Demand!$D:$BF,COLUMNS($I518:AX518),0)/$I518+VLOOKUP($D518,Customer_Demand!$D:$BF,COLUMNS($I518:AX518),0)/$K518),(VLOOKUP($D518,Customer_Demand!$D:$BF,COLUMNS($I518:AX518),0)/$I518)),"")</f>
        <v/>
      </c>
      <c r="AY518" s="49" t="str">
        <f>IFERROR(IF($K518&lt;&gt;"SS",(VLOOKUP($D518,Customer_Demand!$D:$BF,COLUMNS($I518:AY518),0)/$I518+VLOOKUP($D518,Customer_Demand!$D:$BF,COLUMNS($I518:AY518),0)/$K518),(VLOOKUP($D518,Customer_Demand!$D:$BF,COLUMNS($I518:AY518),0)/$I518)),"")</f>
        <v/>
      </c>
      <c r="AZ518" s="49" t="str">
        <f>IFERROR(IF($K518&lt;&gt;"SS",(VLOOKUP($D518,Customer_Demand!$D:$BF,COLUMNS($I518:AZ518),0)/$I518+VLOOKUP($D518,Customer_Demand!$D:$BF,COLUMNS($I518:AZ518),0)/$K518),(VLOOKUP($D518,Customer_Demand!$D:$BF,COLUMNS($I518:AZ518),0)/$I518)),"")</f>
        <v/>
      </c>
      <c r="BA518" s="49" t="str">
        <f>IFERROR(IF($K518&lt;&gt;"SS",(VLOOKUP($D518,Customer_Demand!$D:$BF,COLUMNS($I518:BA518),0)/$I518+VLOOKUP($D518,Customer_Demand!$D:$BF,COLUMNS($I518:BA518),0)/$K518),(VLOOKUP($D518,Customer_Demand!$D:$BF,COLUMNS($I518:BA518),0)/$I518)),"")</f>
        <v/>
      </c>
      <c r="BB518" s="49" t="str">
        <f>IFERROR(IF($K518&lt;&gt;"SS",(VLOOKUP($D518,Customer_Demand!$D:$BF,COLUMNS($I518:BB518),0)/$I518+VLOOKUP($D518,Customer_Demand!$D:$BF,COLUMNS($I518:BB518),0)/$K518),(VLOOKUP($D518,Customer_Demand!$D:$BF,COLUMNS($I518:BB518),0)/$I518)),"")</f>
        <v/>
      </c>
      <c r="BC518" s="49" t="str">
        <f>IFERROR(IF($K518&lt;&gt;"SS",(VLOOKUP($D518,Customer_Demand!$D:$BF,COLUMNS($I518:BC518),0)/$I518+VLOOKUP($D518,Customer_Demand!$D:$BF,COLUMNS($I518:BC518),0)/$K518),(VLOOKUP($D518,Customer_Demand!$D:$BF,COLUMNS($I518:BC518),0)/$I518)),"")</f>
        <v/>
      </c>
      <c r="BD518" s="49" t="str">
        <f>IFERROR(IF($K518&lt;&gt;"SS",(VLOOKUP($D518,Customer_Demand!$D:$BF,COLUMNS($I518:BD518),0)/$I518+VLOOKUP($D518,Customer_Demand!$D:$BF,COLUMNS($I518:BD518),0)/$K518),(VLOOKUP($D518,Customer_Demand!$D:$BF,COLUMNS($I518:BD518),0)/$I518)),"")</f>
        <v/>
      </c>
      <c r="BE518" s="49" t="str">
        <f>IFERROR(IF($K518&lt;&gt;"SS",(VLOOKUP($D518,Customer_Demand!$D:$BF,COLUMNS($I518:BE518),0)/$I518+VLOOKUP($D518,Customer_Demand!$D:$BF,COLUMNS($I518:BE518),0)/$K518),(VLOOKUP($D518,Customer_Demand!$D:$BF,COLUMNS($I518:BE518),0)/$I518)),"")</f>
        <v/>
      </c>
      <c r="BF518" s="49" t="str">
        <f>IFERROR(IF($K518&lt;&gt;"SS",(VLOOKUP($D518,Customer_Demand!$D:$BF,COLUMNS($I518:BF518),0)/$I518+VLOOKUP($D518,Customer_Demand!$D:$BF,COLUMNS($I518:BF518),0)/$K518),(VLOOKUP($D518,Customer_Demand!$D:$BF,COLUMNS($I518:BF518),0)/$I518)),"")</f>
        <v/>
      </c>
      <c r="BG518" s="49" t="str">
        <f>IFERROR(IF($K518&lt;&gt;"SS",(VLOOKUP($D518,Customer_Demand!$D:$BF,COLUMNS($I518:BG518),0)/$I518+VLOOKUP($D518,Customer_Demand!$D:$BF,COLUMNS($I518:BG518),0)/$K518),(VLOOKUP($D518,Customer_Demand!$D:$BF,COLUMNS($I518:BG518),0)/$I518)),"")</f>
        <v/>
      </c>
      <c r="BH518" s="49" t="str">
        <f>IFERROR(IF($K518&lt;&gt;"SS",(VLOOKUP($D518,Customer_Demand!$D:$BF,COLUMNS($I518:BH518),0)/$I518+VLOOKUP($D518,Customer_Demand!$D:$BF,COLUMNS($I518:BH518),0)/$K518),(VLOOKUP($D518,Customer_Demand!$D:$BF,COLUMNS($I518:BH518),0)/$I518)),"")</f>
        <v/>
      </c>
      <c r="BI518" s="49" t="str">
        <f>IFERROR(IF($K518&lt;&gt;"SS",(VLOOKUP($D518,Customer_Demand!$D:$BF,COLUMNS($I518:BI518),0)/$I518+VLOOKUP($D518,Customer_Demand!$D:$BF,COLUMNS($I518:BI518),0)/$K518),(VLOOKUP($D518,Customer_Demand!$D:$BF,COLUMNS($I518:BI518),0)/$I518)),"")</f>
        <v/>
      </c>
      <c r="BJ518" s="49" t="str">
        <f>IFERROR(IF($K518&lt;&gt;"SS",(VLOOKUP($D518,Customer_Demand!$D:$BF,COLUMNS($I518:BJ518),0)/$I518+VLOOKUP($D518,Customer_Demand!$D:$BF,COLUMNS($I518:BJ518),0)/$K518),(VLOOKUP($D518,Customer_Demand!$D:$BF,COLUMNS($I518:BJ518),0)/$I518)),"")</f>
        <v/>
      </c>
      <c r="BK518" s="50" t="str">
        <f>IFERROR(IF($K518&lt;&gt;"SS",(VLOOKUP($D518,Customer_Demand!$D:$BF,COLUMNS($I518:BK518),0)/$I518+VLOOKUP($D518,Customer_Demand!$D:$BF,COLUMNS($I518:BK518),0)/$K518),(VLOOKUP($D518,Customer_Demand!$D:$BF,COLUMNS($I518:BK518),0)/$I518)),"")</f>
        <v/>
      </c>
    </row>
    <row r="519" spans="2:63" x14ac:dyDescent="0.2">
      <c r="B519" s="12" t="str">
        <f t="shared" si="35"/>
        <v/>
      </c>
      <c r="C519" s="45" t="str">
        <f>IF((Customer_Demand!C519)&lt;&gt;"",Customer_Demand!C519,"")</f>
        <v/>
      </c>
      <c r="D519" s="45" t="str">
        <f>IF(C519&lt;&gt;"",Customer_Demand!D519,"")</f>
        <v/>
      </c>
      <c r="E519" s="52" t="str">
        <f>IF(C519&lt;&gt;"",Customer_Demand!E519,"")</f>
        <v/>
      </c>
      <c r="F519" s="47" t="str">
        <f>IF(C519&lt;&gt;"",VLOOKUP(D519,Customer_Demand!$D$5:$F$1005,3,0),"")</f>
        <v/>
      </c>
      <c r="G519" s="48" t="str">
        <f t="shared" ref="G519:G582" si="36">IF(C519&lt;&gt;"",IF(AND(F519&gt;0,SUM(L519:BK519)=0),"SGR To Be Defined",SUM(L519:BK519)),"")</f>
        <v/>
      </c>
      <c r="H519" s="48" t="str">
        <f t="shared" ref="H519:H582" si="37">IF(C519&lt;&gt;"",CONCATENATE(D519,"_","Top"),"")</f>
        <v/>
      </c>
      <c r="I519" s="48" t="str">
        <f>IFERROR(IF(C519&lt;&gt;"",VLOOKUP($H519,SMT_Cycle_Time_Data!$F:$Q,4,0),""),"SGR Not Defined")</f>
        <v/>
      </c>
      <c r="J519" s="48" t="str">
        <f t="shared" ref="J519:J582" si="38">IF(C519&lt;&gt;"",CONCATENATE(D519,"_","Bottom"),"")</f>
        <v/>
      </c>
      <c r="K519" s="48" t="str">
        <f>IF(C519&lt;&gt;"",IFERROR(VLOOKUP($J519,SMT_Cycle_Time_Data!$F:$Q,4,0),"SS"),"")</f>
        <v/>
      </c>
      <c r="L519" s="49" t="str">
        <f>IFERROR(IF($K519&lt;&gt;"SS",(VLOOKUP($D519,Customer_Demand!$D:$BF,COLUMNS($I519:L519),0)/$I519+VLOOKUP($D519,Customer_Demand!$D:$BF,COLUMNS($I519:L519),0)/$K519),(VLOOKUP($D519,Customer_Demand!$D:$BF,COLUMNS($I519:L519),0)/$I519)),"")</f>
        <v/>
      </c>
      <c r="M519" s="49" t="str">
        <f>IFERROR(IF($K519&lt;&gt;"SS",(VLOOKUP($D519,Customer_Demand!$D:$BF,COLUMNS($I519:M519),0)/$I519+VLOOKUP($D519,Customer_Demand!$D:$BF,COLUMNS($I519:M519),0)/$K519),(VLOOKUP($D519,Customer_Demand!$D:$BF,COLUMNS($I519:M519),0)/$I519)),"")</f>
        <v/>
      </c>
      <c r="N519" s="49" t="str">
        <f>IFERROR(IF($K519&lt;&gt;"SS",(VLOOKUP($D519,Customer_Demand!$D:$BF,COLUMNS($I519:N519),0)/$I519+VLOOKUP($D519,Customer_Demand!$D:$BF,COLUMNS($I519:N519),0)/$K519),(VLOOKUP($D519,Customer_Demand!$D:$BF,COLUMNS($I519:N519),0)/$I519)),"")</f>
        <v/>
      </c>
      <c r="O519" s="49" t="str">
        <f>IFERROR(IF($K519&lt;&gt;"SS",(VLOOKUP($D519,Customer_Demand!$D:$BF,COLUMNS($I519:O519),0)/$I519+VLOOKUP($D519,Customer_Demand!$D:$BF,COLUMNS($I519:O519),0)/$K519),(VLOOKUP($D519,Customer_Demand!$D:$BF,COLUMNS($I519:O519),0)/$I519)),"")</f>
        <v/>
      </c>
      <c r="P519" s="49" t="str">
        <f>IFERROR(IF($K519&lt;&gt;"SS",(VLOOKUP($D519,Customer_Demand!$D:$BF,COLUMNS($I519:P519),0)/$I519+VLOOKUP($D519,Customer_Demand!$D:$BF,COLUMNS($I519:P519),0)/$K519),(VLOOKUP($D519,Customer_Demand!$D:$BF,COLUMNS($I519:P519),0)/$I519)),"")</f>
        <v/>
      </c>
      <c r="Q519" s="49" t="str">
        <f>IFERROR(IF($K519&lt;&gt;"SS",(VLOOKUP($D519,Customer_Demand!$D:$BF,COLUMNS($I519:Q519),0)/$I519+VLOOKUP($D519,Customer_Demand!$D:$BF,COLUMNS($I519:Q519),0)/$K519),(VLOOKUP($D519,Customer_Demand!$D:$BF,COLUMNS($I519:Q519),0)/$I519)),"")</f>
        <v/>
      </c>
      <c r="R519" s="49" t="str">
        <f>IFERROR(IF($K519&lt;&gt;"SS",(VLOOKUP($D519,Customer_Demand!$D:$BF,COLUMNS($I519:R519),0)/$I519+VLOOKUP($D519,Customer_Demand!$D:$BF,COLUMNS($I519:R519),0)/$K519),(VLOOKUP($D519,Customer_Demand!$D:$BF,COLUMNS($I519:R519),0)/$I519)),"")</f>
        <v/>
      </c>
      <c r="S519" s="49" t="str">
        <f>IFERROR(IF($K519&lt;&gt;"SS",(VLOOKUP($D519,Customer_Demand!$D:$BF,COLUMNS($I519:S519),0)/$I519+VLOOKUP($D519,Customer_Demand!$D:$BF,COLUMNS($I519:S519),0)/$K519),(VLOOKUP($D519,Customer_Demand!$D:$BF,COLUMNS($I519:S519),0)/$I519)),"")</f>
        <v/>
      </c>
      <c r="T519" s="49" t="str">
        <f>IFERROR(IF($K519&lt;&gt;"SS",(VLOOKUP($D519,Customer_Demand!$D:$BF,COLUMNS($I519:T519),0)/$I519+VLOOKUP($D519,Customer_Demand!$D:$BF,COLUMNS($I519:T519),0)/$K519),(VLOOKUP($D519,Customer_Demand!$D:$BF,COLUMNS($I519:T519),0)/$I519)),"")</f>
        <v/>
      </c>
      <c r="U519" s="49" t="str">
        <f>IFERROR(IF($K519&lt;&gt;"SS",(VLOOKUP($D519,Customer_Demand!$D:$BF,COLUMNS($I519:U519),0)/$I519+VLOOKUP($D519,Customer_Demand!$D:$BF,COLUMNS($I519:U519),0)/$K519),(VLOOKUP($D519,Customer_Demand!$D:$BF,COLUMNS($I519:U519),0)/$I519)),"")</f>
        <v/>
      </c>
      <c r="V519" s="49" t="str">
        <f>IFERROR(IF($K519&lt;&gt;"SS",(VLOOKUP($D519,Customer_Demand!$D:$BF,COLUMNS($I519:V519),0)/$I519+VLOOKUP($D519,Customer_Demand!$D:$BF,COLUMNS($I519:V519),0)/$K519),(VLOOKUP($D519,Customer_Demand!$D:$BF,COLUMNS($I519:V519),0)/$I519)),"")</f>
        <v/>
      </c>
      <c r="W519" s="49" t="str">
        <f>IFERROR(IF($K519&lt;&gt;"SS",(VLOOKUP($D519,Customer_Demand!$D:$BF,COLUMNS($I519:W519),0)/$I519+VLOOKUP($D519,Customer_Demand!$D:$BF,COLUMNS($I519:W519),0)/$K519),(VLOOKUP($D519,Customer_Demand!$D:$BF,COLUMNS($I519:W519),0)/$I519)),"")</f>
        <v/>
      </c>
      <c r="X519" s="49" t="str">
        <f>IFERROR(IF($K519&lt;&gt;"SS",(VLOOKUP($D519,Customer_Demand!$D:$BF,COLUMNS($I519:X519),0)/$I519+VLOOKUP($D519,Customer_Demand!$D:$BF,COLUMNS($I519:X519),0)/$K519),(VLOOKUP($D519,Customer_Demand!$D:$BF,COLUMNS($I519:X519),0)/$I519)),"")</f>
        <v/>
      </c>
      <c r="Y519" s="49" t="str">
        <f>IFERROR(IF($K519&lt;&gt;"SS",(VLOOKUP($D519,Customer_Demand!$D:$BF,COLUMNS($I519:Y519),0)/$I519+VLOOKUP($D519,Customer_Demand!$D:$BF,COLUMNS($I519:Y519),0)/$K519),(VLOOKUP($D519,Customer_Demand!$D:$BF,COLUMNS($I519:Y519),0)/$I519)),"")</f>
        <v/>
      </c>
      <c r="Z519" s="49" t="str">
        <f>IFERROR(IF($K519&lt;&gt;"SS",(VLOOKUP($D519,Customer_Demand!$D:$BF,COLUMNS($I519:Z519),0)/$I519+VLOOKUP($D519,Customer_Demand!$D:$BF,COLUMNS($I519:Z519),0)/$K519),(VLOOKUP($D519,Customer_Demand!$D:$BF,COLUMNS($I519:Z519),0)/$I519)),"")</f>
        <v/>
      </c>
      <c r="AA519" s="49" t="str">
        <f>IFERROR(IF($K519&lt;&gt;"SS",(VLOOKUP($D519,Customer_Demand!$D:$BF,COLUMNS($I519:AA519),0)/$I519+VLOOKUP($D519,Customer_Demand!$D:$BF,COLUMNS($I519:AA519),0)/$K519),(VLOOKUP($D519,Customer_Demand!$D:$BF,COLUMNS($I519:AA519),0)/$I519)),"")</f>
        <v/>
      </c>
      <c r="AB519" s="49" t="str">
        <f>IFERROR(IF($K519&lt;&gt;"SS",(VLOOKUP($D519,Customer_Demand!$D:$BF,COLUMNS($I519:AB519),0)/$I519+VLOOKUP($D519,Customer_Demand!$D:$BF,COLUMNS($I519:AB519),0)/$K519),(VLOOKUP($D519,Customer_Demand!$D:$BF,COLUMNS($I519:AB519),0)/$I519)),"")</f>
        <v/>
      </c>
      <c r="AC519" s="49" t="str">
        <f>IFERROR(IF($K519&lt;&gt;"SS",(VLOOKUP($D519,Customer_Demand!$D:$BF,COLUMNS($I519:AC519),0)/$I519+VLOOKUP($D519,Customer_Demand!$D:$BF,COLUMNS($I519:AC519),0)/$K519),(VLOOKUP($D519,Customer_Demand!$D:$BF,COLUMNS($I519:AC519),0)/$I519)),"")</f>
        <v/>
      </c>
      <c r="AD519" s="49" t="str">
        <f>IFERROR(IF($K519&lt;&gt;"SS",(VLOOKUP($D519,Customer_Demand!$D:$BF,COLUMNS($I519:AD519),0)/$I519+VLOOKUP($D519,Customer_Demand!$D:$BF,COLUMNS($I519:AD519),0)/$K519),(VLOOKUP($D519,Customer_Demand!$D:$BF,COLUMNS($I519:AD519),0)/$I519)),"")</f>
        <v/>
      </c>
      <c r="AE519" s="49" t="str">
        <f>IFERROR(IF($K519&lt;&gt;"SS",(VLOOKUP($D519,Customer_Demand!$D:$BF,COLUMNS($I519:AE519),0)/$I519+VLOOKUP($D519,Customer_Demand!$D:$BF,COLUMNS($I519:AE519),0)/$K519),(VLOOKUP($D519,Customer_Demand!$D:$BF,COLUMNS($I519:AE519),0)/$I519)),"")</f>
        <v/>
      </c>
      <c r="AF519" s="49" t="str">
        <f>IFERROR(IF($K519&lt;&gt;"SS",(VLOOKUP($D519,Customer_Demand!$D:$BF,COLUMNS($I519:AF519),0)/$I519+VLOOKUP($D519,Customer_Demand!$D:$BF,COLUMNS($I519:AF519),0)/$K519),(VLOOKUP($D519,Customer_Demand!$D:$BF,COLUMNS($I519:AF519),0)/$I519)),"")</f>
        <v/>
      </c>
      <c r="AG519" s="49" t="str">
        <f>IFERROR(IF($K519&lt;&gt;"SS",(VLOOKUP($D519,Customer_Demand!$D:$BF,COLUMNS($I519:AG519),0)/$I519+VLOOKUP($D519,Customer_Demand!$D:$BF,COLUMNS($I519:AG519),0)/$K519),(VLOOKUP($D519,Customer_Demand!$D:$BF,COLUMNS($I519:AG519),0)/$I519)),"")</f>
        <v/>
      </c>
      <c r="AH519" s="49" t="str">
        <f>IFERROR(IF($K519&lt;&gt;"SS",(VLOOKUP($D519,Customer_Demand!$D:$BF,COLUMNS($I519:AH519),0)/$I519+VLOOKUP($D519,Customer_Demand!$D:$BF,COLUMNS($I519:AH519),0)/$K519),(VLOOKUP($D519,Customer_Demand!$D:$BF,COLUMNS($I519:AH519),0)/$I519)),"")</f>
        <v/>
      </c>
      <c r="AI519" s="49" t="str">
        <f>IFERROR(IF($K519&lt;&gt;"SS",(VLOOKUP($D519,Customer_Demand!$D:$BF,COLUMNS($I519:AI519),0)/$I519+VLOOKUP($D519,Customer_Demand!$D:$BF,COLUMNS($I519:AI519),0)/$K519),(VLOOKUP($D519,Customer_Demand!$D:$BF,COLUMNS($I519:AI519),0)/$I519)),"")</f>
        <v/>
      </c>
      <c r="AJ519" s="49" t="str">
        <f>IFERROR(IF($K519&lt;&gt;"SS",(VLOOKUP($D519,Customer_Demand!$D:$BF,COLUMNS($I519:AJ519),0)/$I519+VLOOKUP($D519,Customer_Demand!$D:$BF,COLUMNS($I519:AJ519),0)/$K519),(VLOOKUP($D519,Customer_Demand!$D:$BF,COLUMNS($I519:AJ519),0)/$I519)),"")</f>
        <v/>
      </c>
      <c r="AK519" s="49" t="str">
        <f>IFERROR(IF($K519&lt;&gt;"SS",(VLOOKUP($D519,Customer_Demand!$D:$BF,COLUMNS($I519:AK519),0)/$I519+VLOOKUP($D519,Customer_Demand!$D:$BF,COLUMNS($I519:AK519),0)/$K519),(VLOOKUP($D519,Customer_Demand!$D:$BF,COLUMNS($I519:AK519),0)/$I519)),"")</f>
        <v/>
      </c>
      <c r="AL519" s="49" t="str">
        <f>IFERROR(IF($K519&lt;&gt;"SS",(VLOOKUP($D519,Customer_Demand!$D:$BF,COLUMNS($I519:AL519),0)/$I519+VLOOKUP($D519,Customer_Demand!$D:$BF,COLUMNS($I519:AL519),0)/$K519),(VLOOKUP($D519,Customer_Demand!$D:$BF,COLUMNS($I519:AL519),0)/$I519)),"")</f>
        <v/>
      </c>
      <c r="AM519" s="49" t="str">
        <f>IFERROR(IF($K519&lt;&gt;"SS",(VLOOKUP($D519,Customer_Demand!$D:$BF,COLUMNS($I519:AM519),0)/$I519+VLOOKUP($D519,Customer_Demand!$D:$BF,COLUMNS($I519:AM519),0)/$K519),(VLOOKUP($D519,Customer_Demand!$D:$BF,COLUMNS($I519:AM519),0)/$I519)),"")</f>
        <v/>
      </c>
      <c r="AN519" s="49" t="str">
        <f>IFERROR(IF($K519&lt;&gt;"SS",(VLOOKUP($D519,Customer_Demand!$D:$BF,COLUMNS($I519:AN519),0)/$I519+VLOOKUP($D519,Customer_Demand!$D:$BF,COLUMNS($I519:AN519),0)/$K519),(VLOOKUP($D519,Customer_Demand!$D:$BF,COLUMNS($I519:AN519),0)/$I519)),"")</f>
        <v/>
      </c>
      <c r="AO519" s="49" t="str">
        <f>IFERROR(IF($K519&lt;&gt;"SS",(VLOOKUP($D519,Customer_Demand!$D:$BF,COLUMNS($I519:AO519),0)/$I519+VLOOKUP($D519,Customer_Demand!$D:$BF,COLUMNS($I519:AO519),0)/$K519),(VLOOKUP($D519,Customer_Demand!$D:$BF,COLUMNS($I519:AO519),0)/$I519)),"")</f>
        <v/>
      </c>
      <c r="AP519" s="49" t="str">
        <f>IFERROR(IF($K519&lt;&gt;"SS",(VLOOKUP($D519,Customer_Demand!$D:$BF,COLUMNS($I519:AP519),0)/$I519+VLOOKUP($D519,Customer_Demand!$D:$BF,COLUMNS($I519:AP519),0)/$K519),(VLOOKUP($D519,Customer_Demand!$D:$BF,COLUMNS($I519:AP519),0)/$I519)),"")</f>
        <v/>
      </c>
      <c r="AQ519" s="49" t="str">
        <f>IFERROR(IF($K519&lt;&gt;"SS",(VLOOKUP($D519,Customer_Demand!$D:$BF,COLUMNS($I519:AQ519),0)/$I519+VLOOKUP($D519,Customer_Demand!$D:$BF,COLUMNS($I519:AQ519),0)/$K519),(VLOOKUP($D519,Customer_Demand!$D:$BF,COLUMNS($I519:AQ519),0)/$I519)),"")</f>
        <v/>
      </c>
      <c r="AR519" s="49" t="str">
        <f>IFERROR(IF($K519&lt;&gt;"SS",(VLOOKUP($D519,Customer_Demand!$D:$BF,COLUMNS($I519:AR519),0)/$I519+VLOOKUP($D519,Customer_Demand!$D:$BF,COLUMNS($I519:AR519),0)/$K519),(VLOOKUP($D519,Customer_Demand!$D:$BF,COLUMNS($I519:AR519),0)/$I519)),"")</f>
        <v/>
      </c>
      <c r="AS519" s="49" t="str">
        <f>IFERROR(IF($K519&lt;&gt;"SS",(VLOOKUP($D519,Customer_Demand!$D:$BF,COLUMNS($I519:AS519),0)/$I519+VLOOKUP($D519,Customer_Demand!$D:$BF,COLUMNS($I519:AS519),0)/$K519),(VLOOKUP($D519,Customer_Demand!$D:$BF,COLUMNS($I519:AS519),0)/$I519)),"")</f>
        <v/>
      </c>
      <c r="AT519" s="49" t="str">
        <f>IFERROR(IF($K519&lt;&gt;"SS",(VLOOKUP($D519,Customer_Demand!$D:$BF,COLUMNS($I519:AT519),0)/$I519+VLOOKUP($D519,Customer_Demand!$D:$BF,COLUMNS($I519:AT519),0)/$K519),(VLOOKUP($D519,Customer_Demand!$D:$BF,COLUMNS($I519:AT519),0)/$I519)),"")</f>
        <v/>
      </c>
      <c r="AU519" s="49" t="str">
        <f>IFERROR(IF($K519&lt;&gt;"SS",(VLOOKUP($D519,Customer_Demand!$D:$BF,COLUMNS($I519:AU519),0)/$I519+VLOOKUP($D519,Customer_Demand!$D:$BF,COLUMNS($I519:AU519),0)/$K519),(VLOOKUP($D519,Customer_Demand!$D:$BF,COLUMNS($I519:AU519),0)/$I519)),"")</f>
        <v/>
      </c>
      <c r="AV519" s="49" t="str">
        <f>IFERROR(IF($K519&lt;&gt;"SS",(VLOOKUP($D519,Customer_Demand!$D:$BF,COLUMNS($I519:AV519),0)/$I519+VLOOKUP($D519,Customer_Demand!$D:$BF,COLUMNS($I519:AV519),0)/$K519),(VLOOKUP($D519,Customer_Demand!$D:$BF,COLUMNS($I519:AV519),0)/$I519)),"")</f>
        <v/>
      </c>
      <c r="AW519" s="49" t="str">
        <f>IFERROR(IF($K519&lt;&gt;"SS",(VLOOKUP($D519,Customer_Demand!$D:$BF,COLUMNS($I519:AW519),0)/$I519+VLOOKUP($D519,Customer_Demand!$D:$BF,COLUMNS($I519:AW519),0)/$K519),(VLOOKUP($D519,Customer_Demand!$D:$BF,COLUMNS($I519:AW519),0)/$I519)),"")</f>
        <v/>
      </c>
      <c r="AX519" s="49" t="str">
        <f>IFERROR(IF($K519&lt;&gt;"SS",(VLOOKUP($D519,Customer_Demand!$D:$BF,COLUMNS($I519:AX519),0)/$I519+VLOOKUP($D519,Customer_Demand!$D:$BF,COLUMNS($I519:AX519),0)/$K519),(VLOOKUP($D519,Customer_Demand!$D:$BF,COLUMNS($I519:AX519),0)/$I519)),"")</f>
        <v/>
      </c>
      <c r="AY519" s="49" t="str">
        <f>IFERROR(IF($K519&lt;&gt;"SS",(VLOOKUP($D519,Customer_Demand!$D:$BF,COLUMNS($I519:AY519),0)/$I519+VLOOKUP($D519,Customer_Demand!$D:$BF,COLUMNS($I519:AY519),0)/$K519),(VLOOKUP($D519,Customer_Demand!$D:$BF,COLUMNS($I519:AY519),0)/$I519)),"")</f>
        <v/>
      </c>
      <c r="AZ519" s="49" t="str">
        <f>IFERROR(IF($K519&lt;&gt;"SS",(VLOOKUP($D519,Customer_Demand!$D:$BF,COLUMNS($I519:AZ519),0)/$I519+VLOOKUP($D519,Customer_Demand!$D:$BF,COLUMNS($I519:AZ519),0)/$K519),(VLOOKUP($D519,Customer_Demand!$D:$BF,COLUMNS($I519:AZ519),0)/$I519)),"")</f>
        <v/>
      </c>
      <c r="BA519" s="49" t="str">
        <f>IFERROR(IF($K519&lt;&gt;"SS",(VLOOKUP($D519,Customer_Demand!$D:$BF,COLUMNS($I519:BA519),0)/$I519+VLOOKUP($D519,Customer_Demand!$D:$BF,COLUMNS($I519:BA519),0)/$K519),(VLOOKUP($D519,Customer_Demand!$D:$BF,COLUMNS($I519:BA519),0)/$I519)),"")</f>
        <v/>
      </c>
      <c r="BB519" s="49" t="str">
        <f>IFERROR(IF($K519&lt;&gt;"SS",(VLOOKUP($D519,Customer_Demand!$D:$BF,COLUMNS($I519:BB519),0)/$I519+VLOOKUP($D519,Customer_Demand!$D:$BF,COLUMNS($I519:BB519),0)/$K519),(VLOOKUP($D519,Customer_Demand!$D:$BF,COLUMNS($I519:BB519),0)/$I519)),"")</f>
        <v/>
      </c>
      <c r="BC519" s="49" t="str">
        <f>IFERROR(IF($K519&lt;&gt;"SS",(VLOOKUP($D519,Customer_Demand!$D:$BF,COLUMNS($I519:BC519),0)/$I519+VLOOKUP($D519,Customer_Demand!$D:$BF,COLUMNS($I519:BC519),0)/$K519),(VLOOKUP($D519,Customer_Demand!$D:$BF,COLUMNS($I519:BC519),0)/$I519)),"")</f>
        <v/>
      </c>
      <c r="BD519" s="49" t="str">
        <f>IFERROR(IF($K519&lt;&gt;"SS",(VLOOKUP($D519,Customer_Demand!$D:$BF,COLUMNS($I519:BD519),0)/$I519+VLOOKUP($D519,Customer_Demand!$D:$BF,COLUMNS($I519:BD519),0)/$K519),(VLOOKUP($D519,Customer_Demand!$D:$BF,COLUMNS($I519:BD519),0)/$I519)),"")</f>
        <v/>
      </c>
      <c r="BE519" s="49" t="str">
        <f>IFERROR(IF($K519&lt;&gt;"SS",(VLOOKUP($D519,Customer_Demand!$D:$BF,COLUMNS($I519:BE519),0)/$I519+VLOOKUP($D519,Customer_Demand!$D:$BF,COLUMNS($I519:BE519),0)/$K519),(VLOOKUP($D519,Customer_Demand!$D:$BF,COLUMNS($I519:BE519),0)/$I519)),"")</f>
        <v/>
      </c>
      <c r="BF519" s="49" t="str">
        <f>IFERROR(IF($K519&lt;&gt;"SS",(VLOOKUP($D519,Customer_Demand!$D:$BF,COLUMNS($I519:BF519),0)/$I519+VLOOKUP($D519,Customer_Demand!$D:$BF,COLUMNS($I519:BF519),0)/$K519),(VLOOKUP($D519,Customer_Demand!$D:$BF,COLUMNS($I519:BF519),0)/$I519)),"")</f>
        <v/>
      </c>
      <c r="BG519" s="49" t="str">
        <f>IFERROR(IF($K519&lt;&gt;"SS",(VLOOKUP($D519,Customer_Demand!$D:$BF,COLUMNS($I519:BG519),0)/$I519+VLOOKUP($D519,Customer_Demand!$D:$BF,COLUMNS($I519:BG519),0)/$K519),(VLOOKUP($D519,Customer_Demand!$D:$BF,COLUMNS($I519:BG519),0)/$I519)),"")</f>
        <v/>
      </c>
      <c r="BH519" s="49" t="str">
        <f>IFERROR(IF($K519&lt;&gt;"SS",(VLOOKUP($D519,Customer_Demand!$D:$BF,COLUMNS($I519:BH519),0)/$I519+VLOOKUP($D519,Customer_Demand!$D:$BF,COLUMNS($I519:BH519),0)/$K519),(VLOOKUP($D519,Customer_Demand!$D:$BF,COLUMNS($I519:BH519),0)/$I519)),"")</f>
        <v/>
      </c>
      <c r="BI519" s="49" t="str">
        <f>IFERROR(IF($K519&lt;&gt;"SS",(VLOOKUP($D519,Customer_Demand!$D:$BF,COLUMNS($I519:BI519),0)/$I519+VLOOKUP($D519,Customer_Demand!$D:$BF,COLUMNS($I519:BI519),0)/$K519),(VLOOKUP($D519,Customer_Demand!$D:$BF,COLUMNS($I519:BI519),0)/$I519)),"")</f>
        <v/>
      </c>
      <c r="BJ519" s="49" t="str">
        <f>IFERROR(IF($K519&lt;&gt;"SS",(VLOOKUP($D519,Customer_Demand!$D:$BF,COLUMNS($I519:BJ519),0)/$I519+VLOOKUP($D519,Customer_Demand!$D:$BF,COLUMNS($I519:BJ519),0)/$K519),(VLOOKUP($D519,Customer_Demand!$D:$BF,COLUMNS($I519:BJ519),0)/$I519)),"")</f>
        <v/>
      </c>
      <c r="BK519" s="50" t="str">
        <f>IFERROR(IF($K519&lt;&gt;"SS",(VLOOKUP($D519,Customer_Demand!$D:$BF,COLUMNS($I519:BK519),0)/$I519+VLOOKUP($D519,Customer_Demand!$D:$BF,COLUMNS($I519:BK519),0)/$K519),(VLOOKUP($D519,Customer_Demand!$D:$BF,COLUMNS($I519:BK519),0)/$I519)),"")</f>
        <v/>
      </c>
    </row>
    <row r="520" spans="2:63" x14ac:dyDescent="0.2">
      <c r="B520" s="12" t="str">
        <f t="shared" ref="B520:B583" si="39">IF(C520&lt;&gt;"",B519+1,"")</f>
        <v/>
      </c>
      <c r="C520" s="45" t="str">
        <f>IF((Customer_Demand!C520)&lt;&gt;"",Customer_Demand!C520,"")</f>
        <v/>
      </c>
      <c r="D520" s="45" t="str">
        <f>IF(C520&lt;&gt;"",Customer_Demand!D520,"")</f>
        <v/>
      </c>
      <c r="E520" s="52" t="str">
        <f>IF(C520&lt;&gt;"",Customer_Demand!E520,"")</f>
        <v/>
      </c>
      <c r="F520" s="47" t="str">
        <f>IF(C520&lt;&gt;"",VLOOKUP(D520,Customer_Demand!$D$5:$F$1005,3,0),"")</f>
        <v/>
      </c>
      <c r="G520" s="48" t="str">
        <f t="shared" si="36"/>
        <v/>
      </c>
      <c r="H520" s="48" t="str">
        <f t="shared" si="37"/>
        <v/>
      </c>
      <c r="I520" s="48" t="str">
        <f>IFERROR(IF(C520&lt;&gt;"",VLOOKUP($H520,SMT_Cycle_Time_Data!$F:$Q,4,0),""),"SGR Not Defined")</f>
        <v/>
      </c>
      <c r="J520" s="48" t="str">
        <f t="shared" si="38"/>
        <v/>
      </c>
      <c r="K520" s="48" t="str">
        <f>IF(C520&lt;&gt;"",IFERROR(VLOOKUP($J520,SMT_Cycle_Time_Data!$F:$Q,4,0),"SS"),"")</f>
        <v/>
      </c>
      <c r="L520" s="49" t="str">
        <f>IFERROR(IF($K520&lt;&gt;"SS",(VLOOKUP($D520,Customer_Demand!$D:$BF,COLUMNS($I520:L520),0)/$I520+VLOOKUP($D520,Customer_Demand!$D:$BF,COLUMNS($I520:L520),0)/$K520),(VLOOKUP($D520,Customer_Demand!$D:$BF,COLUMNS($I520:L520),0)/$I520)),"")</f>
        <v/>
      </c>
      <c r="M520" s="49" t="str">
        <f>IFERROR(IF($K520&lt;&gt;"SS",(VLOOKUP($D520,Customer_Demand!$D:$BF,COLUMNS($I520:M520),0)/$I520+VLOOKUP($D520,Customer_Demand!$D:$BF,COLUMNS($I520:M520),0)/$K520),(VLOOKUP($D520,Customer_Demand!$D:$BF,COLUMNS($I520:M520),0)/$I520)),"")</f>
        <v/>
      </c>
      <c r="N520" s="49" t="str">
        <f>IFERROR(IF($K520&lt;&gt;"SS",(VLOOKUP($D520,Customer_Demand!$D:$BF,COLUMNS($I520:N520),0)/$I520+VLOOKUP($D520,Customer_Demand!$D:$BF,COLUMNS($I520:N520),0)/$K520),(VLOOKUP($D520,Customer_Demand!$D:$BF,COLUMNS($I520:N520),0)/$I520)),"")</f>
        <v/>
      </c>
      <c r="O520" s="49" t="str">
        <f>IFERROR(IF($K520&lt;&gt;"SS",(VLOOKUP($D520,Customer_Demand!$D:$BF,COLUMNS($I520:O520),0)/$I520+VLOOKUP($D520,Customer_Demand!$D:$BF,COLUMNS($I520:O520),0)/$K520),(VLOOKUP($D520,Customer_Demand!$D:$BF,COLUMNS($I520:O520),0)/$I520)),"")</f>
        <v/>
      </c>
      <c r="P520" s="49" t="str">
        <f>IFERROR(IF($K520&lt;&gt;"SS",(VLOOKUP($D520,Customer_Demand!$D:$BF,COLUMNS($I520:P520),0)/$I520+VLOOKUP($D520,Customer_Demand!$D:$BF,COLUMNS($I520:P520),0)/$K520),(VLOOKUP($D520,Customer_Demand!$D:$BF,COLUMNS($I520:P520),0)/$I520)),"")</f>
        <v/>
      </c>
      <c r="Q520" s="49" t="str">
        <f>IFERROR(IF($K520&lt;&gt;"SS",(VLOOKUP($D520,Customer_Demand!$D:$BF,COLUMNS($I520:Q520),0)/$I520+VLOOKUP($D520,Customer_Demand!$D:$BF,COLUMNS($I520:Q520),0)/$K520),(VLOOKUP($D520,Customer_Demand!$D:$BF,COLUMNS($I520:Q520),0)/$I520)),"")</f>
        <v/>
      </c>
      <c r="R520" s="49" t="str">
        <f>IFERROR(IF($K520&lt;&gt;"SS",(VLOOKUP($D520,Customer_Demand!$D:$BF,COLUMNS($I520:R520),0)/$I520+VLOOKUP($D520,Customer_Demand!$D:$BF,COLUMNS($I520:R520),0)/$K520),(VLOOKUP($D520,Customer_Demand!$D:$BF,COLUMNS($I520:R520),0)/$I520)),"")</f>
        <v/>
      </c>
      <c r="S520" s="49" t="str">
        <f>IFERROR(IF($K520&lt;&gt;"SS",(VLOOKUP($D520,Customer_Demand!$D:$BF,COLUMNS($I520:S520),0)/$I520+VLOOKUP($D520,Customer_Demand!$D:$BF,COLUMNS($I520:S520),0)/$K520),(VLOOKUP($D520,Customer_Demand!$D:$BF,COLUMNS($I520:S520),0)/$I520)),"")</f>
        <v/>
      </c>
      <c r="T520" s="49" t="str">
        <f>IFERROR(IF($K520&lt;&gt;"SS",(VLOOKUP($D520,Customer_Demand!$D:$BF,COLUMNS($I520:T520),0)/$I520+VLOOKUP($D520,Customer_Demand!$D:$BF,COLUMNS($I520:T520),0)/$K520),(VLOOKUP($D520,Customer_Demand!$D:$BF,COLUMNS($I520:T520),0)/$I520)),"")</f>
        <v/>
      </c>
      <c r="U520" s="49" t="str">
        <f>IFERROR(IF($K520&lt;&gt;"SS",(VLOOKUP($D520,Customer_Demand!$D:$BF,COLUMNS($I520:U520),0)/$I520+VLOOKUP($D520,Customer_Demand!$D:$BF,COLUMNS($I520:U520),0)/$K520),(VLOOKUP($D520,Customer_Demand!$D:$BF,COLUMNS($I520:U520),0)/$I520)),"")</f>
        <v/>
      </c>
      <c r="V520" s="49" t="str">
        <f>IFERROR(IF($K520&lt;&gt;"SS",(VLOOKUP($D520,Customer_Demand!$D:$BF,COLUMNS($I520:V520),0)/$I520+VLOOKUP($D520,Customer_Demand!$D:$BF,COLUMNS($I520:V520),0)/$K520),(VLOOKUP($D520,Customer_Demand!$D:$BF,COLUMNS($I520:V520),0)/$I520)),"")</f>
        <v/>
      </c>
      <c r="W520" s="49" t="str">
        <f>IFERROR(IF($K520&lt;&gt;"SS",(VLOOKUP($D520,Customer_Demand!$D:$BF,COLUMNS($I520:W520),0)/$I520+VLOOKUP($D520,Customer_Demand!$D:$BF,COLUMNS($I520:W520),0)/$K520),(VLOOKUP($D520,Customer_Demand!$D:$BF,COLUMNS($I520:W520),0)/$I520)),"")</f>
        <v/>
      </c>
      <c r="X520" s="49" t="str">
        <f>IFERROR(IF($K520&lt;&gt;"SS",(VLOOKUP($D520,Customer_Demand!$D:$BF,COLUMNS($I520:X520),0)/$I520+VLOOKUP($D520,Customer_Demand!$D:$BF,COLUMNS($I520:X520),0)/$K520),(VLOOKUP($D520,Customer_Demand!$D:$BF,COLUMNS($I520:X520),0)/$I520)),"")</f>
        <v/>
      </c>
      <c r="Y520" s="49" t="str">
        <f>IFERROR(IF($K520&lt;&gt;"SS",(VLOOKUP($D520,Customer_Demand!$D:$BF,COLUMNS($I520:Y520),0)/$I520+VLOOKUP($D520,Customer_Demand!$D:$BF,COLUMNS($I520:Y520),0)/$K520),(VLOOKUP($D520,Customer_Demand!$D:$BF,COLUMNS($I520:Y520),0)/$I520)),"")</f>
        <v/>
      </c>
      <c r="Z520" s="49" t="str">
        <f>IFERROR(IF($K520&lt;&gt;"SS",(VLOOKUP($D520,Customer_Demand!$D:$BF,COLUMNS($I520:Z520),0)/$I520+VLOOKUP($D520,Customer_Demand!$D:$BF,COLUMNS($I520:Z520),0)/$K520),(VLOOKUP($D520,Customer_Demand!$D:$BF,COLUMNS($I520:Z520),0)/$I520)),"")</f>
        <v/>
      </c>
      <c r="AA520" s="49" t="str">
        <f>IFERROR(IF($K520&lt;&gt;"SS",(VLOOKUP($D520,Customer_Demand!$D:$BF,COLUMNS($I520:AA520),0)/$I520+VLOOKUP($D520,Customer_Demand!$D:$BF,COLUMNS($I520:AA520),0)/$K520),(VLOOKUP($D520,Customer_Demand!$D:$BF,COLUMNS($I520:AA520),0)/$I520)),"")</f>
        <v/>
      </c>
      <c r="AB520" s="49" t="str">
        <f>IFERROR(IF($K520&lt;&gt;"SS",(VLOOKUP($D520,Customer_Demand!$D:$BF,COLUMNS($I520:AB520),0)/$I520+VLOOKUP($D520,Customer_Demand!$D:$BF,COLUMNS($I520:AB520),0)/$K520),(VLOOKUP($D520,Customer_Demand!$D:$BF,COLUMNS($I520:AB520),0)/$I520)),"")</f>
        <v/>
      </c>
      <c r="AC520" s="49" t="str">
        <f>IFERROR(IF($K520&lt;&gt;"SS",(VLOOKUP($D520,Customer_Demand!$D:$BF,COLUMNS($I520:AC520),0)/$I520+VLOOKUP($D520,Customer_Demand!$D:$BF,COLUMNS($I520:AC520),0)/$K520),(VLOOKUP($D520,Customer_Demand!$D:$BF,COLUMNS($I520:AC520),0)/$I520)),"")</f>
        <v/>
      </c>
      <c r="AD520" s="49" t="str">
        <f>IFERROR(IF($K520&lt;&gt;"SS",(VLOOKUP($D520,Customer_Demand!$D:$BF,COLUMNS($I520:AD520),0)/$I520+VLOOKUP($D520,Customer_Demand!$D:$BF,COLUMNS($I520:AD520),0)/$K520),(VLOOKUP($D520,Customer_Demand!$D:$BF,COLUMNS($I520:AD520),0)/$I520)),"")</f>
        <v/>
      </c>
      <c r="AE520" s="49" t="str">
        <f>IFERROR(IF($K520&lt;&gt;"SS",(VLOOKUP($D520,Customer_Demand!$D:$BF,COLUMNS($I520:AE520),0)/$I520+VLOOKUP($D520,Customer_Demand!$D:$BF,COLUMNS($I520:AE520),0)/$K520),(VLOOKUP($D520,Customer_Demand!$D:$BF,COLUMNS($I520:AE520),0)/$I520)),"")</f>
        <v/>
      </c>
      <c r="AF520" s="49" t="str">
        <f>IFERROR(IF($K520&lt;&gt;"SS",(VLOOKUP($D520,Customer_Demand!$D:$BF,COLUMNS($I520:AF520),0)/$I520+VLOOKUP($D520,Customer_Demand!$D:$BF,COLUMNS($I520:AF520),0)/$K520),(VLOOKUP($D520,Customer_Demand!$D:$BF,COLUMNS($I520:AF520),0)/$I520)),"")</f>
        <v/>
      </c>
      <c r="AG520" s="49" t="str">
        <f>IFERROR(IF($K520&lt;&gt;"SS",(VLOOKUP($D520,Customer_Demand!$D:$BF,COLUMNS($I520:AG520),0)/$I520+VLOOKUP($D520,Customer_Demand!$D:$BF,COLUMNS($I520:AG520),0)/$K520),(VLOOKUP($D520,Customer_Demand!$D:$BF,COLUMNS($I520:AG520),0)/$I520)),"")</f>
        <v/>
      </c>
      <c r="AH520" s="49" t="str">
        <f>IFERROR(IF($K520&lt;&gt;"SS",(VLOOKUP($D520,Customer_Demand!$D:$BF,COLUMNS($I520:AH520),0)/$I520+VLOOKUP($D520,Customer_Demand!$D:$BF,COLUMNS($I520:AH520),0)/$K520),(VLOOKUP($D520,Customer_Demand!$D:$BF,COLUMNS($I520:AH520),0)/$I520)),"")</f>
        <v/>
      </c>
      <c r="AI520" s="49" t="str">
        <f>IFERROR(IF($K520&lt;&gt;"SS",(VLOOKUP($D520,Customer_Demand!$D:$BF,COLUMNS($I520:AI520),0)/$I520+VLOOKUP($D520,Customer_Demand!$D:$BF,COLUMNS($I520:AI520),0)/$K520),(VLOOKUP($D520,Customer_Demand!$D:$BF,COLUMNS($I520:AI520),0)/$I520)),"")</f>
        <v/>
      </c>
      <c r="AJ520" s="49" t="str">
        <f>IFERROR(IF($K520&lt;&gt;"SS",(VLOOKUP($D520,Customer_Demand!$D:$BF,COLUMNS($I520:AJ520),0)/$I520+VLOOKUP($D520,Customer_Demand!$D:$BF,COLUMNS($I520:AJ520),0)/$K520),(VLOOKUP($D520,Customer_Demand!$D:$BF,COLUMNS($I520:AJ520),0)/$I520)),"")</f>
        <v/>
      </c>
      <c r="AK520" s="49" t="str">
        <f>IFERROR(IF($K520&lt;&gt;"SS",(VLOOKUP($D520,Customer_Demand!$D:$BF,COLUMNS($I520:AK520),0)/$I520+VLOOKUP($D520,Customer_Demand!$D:$BF,COLUMNS($I520:AK520),0)/$K520),(VLOOKUP($D520,Customer_Demand!$D:$BF,COLUMNS($I520:AK520),0)/$I520)),"")</f>
        <v/>
      </c>
      <c r="AL520" s="49" t="str">
        <f>IFERROR(IF($K520&lt;&gt;"SS",(VLOOKUP($D520,Customer_Demand!$D:$BF,COLUMNS($I520:AL520),0)/$I520+VLOOKUP($D520,Customer_Demand!$D:$BF,COLUMNS($I520:AL520),0)/$K520),(VLOOKUP($D520,Customer_Demand!$D:$BF,COLUMNS($I520:AL520),0)/$I520)),"")</f>
        <v/>
      </c>
      <c r="AM520" s="49" t="str">
        <f>IFERROR(IF($K520&lt;&gt;"SS",(VLOOKUP($D520,Customer_Demand!$D:$BF,COLUMNS($I520:AM520),0)/$I520+VLOOKUP($D520,Customer_Demand!$D:$BF,COLUMNS($I520:AM520),0)/$K520),(VLOOKUP($D520,Customer_Demand!$D:$BF,COLUMNS($I520:AM520),0)/$I520)),"")</f>
        <v/>
      </c>
      <c r="AN520" s="49" t="str">
        <f>IFERROR(IF($K520&lt;&gt;"SS",(VLOOKUP($D520,Customer_Demand!$D:$BF,COLUMNS($I520:AN520),0)/$I520+VLOOKUP($D520,Customer_Demand!$D:$BF,COLUMNS($I520:AN520),0)/$K520),(VLOOKUP($D520,Customer_Demand!$D:$BF,COLUMNS($I520:AN520),0)/$I520)),"")</f>
        <v/>
      </c>
      <c r="AO520" s="49" t="str">
        <f>IFERROR(IF($K520&lt;&gt;"SS",(VLOOKUP($D520,Customer_Demand!$D:$BF,COLUMNS($I520:AO520),0)/$I520+VLOOKUP($D520,Customer_Demand!$D:$BF,COLUMNS($I520:AO520),0)/$K520),(VLOOKUP($D520,Customer_Demand!$D:$BF,COLUMNS($I520:AO520),0)/$I520)),"")</f>
        <v/>
      </c>
      <c r="AP520" s="49" t="str">
        <f>IFERROR(IF($K520&lt;&gt;"SS",(VLOOKUP($D520,Customer_Demand!$D:$BF,COLUMNS($I520:AP520),0)/$I520+VLOOKUP($D520,Customer_Demand!$D:$BF,COLUMNS($I520:AP520),0)/$K520),(VLOOKUP($D520,Customer_Demand!$D:$BF,COLUMNS($I520:AP520),0)/$I520)),"")</f>
        <v/>
      </c>
      <c r="AQ520" s="49" t="str">
        <f>IFERROR(IF($K520&lt;&gt;"SS",(VLOOKUP($D520,Customer_Demand!$D:$BF,COLUMNS($I520:AQ520),0)/$I520+VLOOKUP($D520,Customer_Demand!$D:$BF,COLUMNS($I520:AQ520),0)/$K520),(VLOOKUP($D520,Customer_Demand!$D:$BF,COLUMNS($I520:AQ520),0)/$I520)),"")</f>
        <v/>
      </c>
      <c r="AR520" s="49" t="str">
        <f>IFERROR(IF($K520&lt;&gt;"SS",(VLOOKUP($D520,Customer_Demand!$D:$BF,COLUMNS($I520:AR520),0)/$I520+VLOOKUP($D520,Customer_Demand!$D:$BF,COLUMNS($I520:AR520),0)/$K520),(VLOOKUP($D520,Customer_Demand!$D:$BF,COLUMNS($I520:AR520),0)/$I520)),"")</f>
        <v/>
      </c>
      <c r="AS520" s="49" t="str">
        <f>IFERROR(IF($K520&lt;&gt;"SS",(VLOOKUP($D520,Customer_Demand!$D:$BF,COLUMNS($I520:AS520),0)/$I520+VLOOKUP($D520,Customer_Demand!$D:$BF,COLUMNS($I520:AS520),0)/$K520),(VLOOKUP($D520,Customer_Demand!$D:$BF,COLUMNS($I520:AS520),0)/$I520)),"")</f>
        <v/>
      </c>
      <c r="AT520" s="49" t="str">
        <f>IFERROR(IF($K520&lt;&gt;"SS",(VLOOKUP($D520,Customer_Demand!$D:$BF,COLUMNS($I520:AT520),0)/$I520+VLOOKUP($D520,Customer_Demand!$D:$BF,COLUMNS($I520:AT520),0)/$K520),(VLOOKUP($D520,Customer_Demand!$D:$BF,COLUMNS($I520:AT520),0)/$I520)),"")</f>
        <v/>
      </c>
      <c r="AU520" s="49" t="str">
        <f>IFERROR(IF($K520&lt;&gt;"SS",(VLOOKUP($D520,Customer_Demand!$D:$BF,COLUMNS($I520:AU520),0)/$I520+VLOOKUP($D520,Customer_Demand!$D:$BF,COLUMNS($I520:AU520),0)/$K520),(VLOOKUP($D520,Customer_Demand!$D:$BF,COLUMNS($I520:AU520),0)/$I520)),"")</f>
        <v/>
      </c>
      <c r="AV520" s="49" t="str">
        <f>IFERROR(IF($K520&lt;&gt;"SS",(VLOOKUP($D520,Customer_Demand!$D:$BF,COLUMNS($I520:AV520),0)/$I520+VLOOKUP($D520,Customer_Demand!$D:$BF,COLUMNS($I520:AV520),0)/$K520),(VLOOKUP($D520,Customer_Demand!$D:$BF,COLUMNS($I520:AV520),0)/$I520)),"")</f>
        <v/>
      </c>
      <c r="AW520" s="49" t="str">
        <f>IFERROR(IF($K520&lt;&gt;"SS",(VLOOKUP($D520,Customer_Demand!$D:$BF,COLUMNS($I520:AW520),0)/$I520+VLOOKUP($D520,Customer_Demand!$D:$BF,COLUMNS($I520:AW520),0)/$K520),(VLOOKUP($D520,Customer_Demand!$D:$BF,COLUMNS($I520:AW520),0)/$I520)),"")</f>
        <v/>
      </c>
      <c r="AX520" s="49" t="str">
        <f>IFERROR(IF($K520&lt;&gt;"SS",(VLOOKUP($D520,Customer_Demand!$D:$BF,COLUMNS($I520:AX520),0)/$I520+VLOOKUP($D520,Customer_Demand!$D:$BF,COLUMNS($I520:AX520),0)/$K520),(VLOOKUP($D520,Customer_Demand!$D:$BF,COLUMNS($I520:AX520),0)/$I520)),"")</f>
        <v/>
      </c>
      <c r="AY520" s="49" t="str">
        <f>IFERROR(IF($K520&lt;&gt;"SS",(VLOOKUP($D520,Customer_Demand!$D:$BF,COLUMNS($I520:AY520),0)/$I520+VLOOKUP($D520,Customer_Demand!$D:$BF,COLUMNS($I520:AY520),0)/$K520),(VLOOKUP($D520,Customer_Demand!$D:$BF,COLUMNS($I520:AY520),0)/$I520)),"")</f>
        <v/>
      </c>
      <c r="AZ520" s="49" t="str">
        <f>IFERROR(IF($K520&lt;&gt;"SS",(VLOOKUP($D520,Customer_Demand!$D:$BF,COLUMNS($I520:AZ520),0)/$I520+VLOOKUP($D520,Customer_Demand!$D:$BF,COLUMNS($I520:AZ520),0)/$K520),(VLOOKUP($D520,Customer_Demand!$D:$BF,COLUMNS($I520:AZ520),0)/$I520)),"")</f>
        <v/>
      </c>
      <c r="BA520" s="49" t="str">
        <f>IFERROR(IF($K520&lt;&gt;"SS",(VLOOKUP($D520,Customer_Demand!$D:$BF,COLUMNS($I520:BA520),0)/$I520+VLOOKUP($D520,Customer_Demand!$D:$BF,COLUMNS($I520:BA520),0)/$K520),(VLOOKUP($D520,Customer_Demand!$D:$BF,COLUMNS($I520:BA520),0)/$I520)),"")</f>
        <v/>
      </c>
      <c r="BB520" s="49" t="str">
        <f>IFERROR(IF($K520&lt;&gt;"SS",(VLOOKUP($D520,Customer_Demand!$D:$BF,COLUMNS($I520:BB520),0)/$I520+VLOOKUP($D520,Customer_Demand!$D:$BF,COLUMNS($I520:BB520),0)/$K520),(VLOOKUP($D520,Customer_Demand!$D:$BF,COLUMNS($I520:BB520),0)/$I520)),"")</f>
        <v/>
      </c>
      <c r="BC520" s="49" t="str">
        <f>IFERROR(IF($K520&lt;&gt;"SS",(VLOOKUP($D520,Customer_Demand!$D:$BF,COLUMNS($I520:BC520),0)/$I520+VLOOKUP($D520,Customer_Demand!$D:$BF,COLUMNS($I520:BC520),0)/$K520),(VLOOKUP($D520,Customer_Demand!$D:$BF,COLUMNS($I520:BC520),0)/$I520)),"")</f>
        <v/>
      </c>
      <c r="BD520" s="49" t="str">
        <f>IFERROR(IF($K520&lt;&gt;"SS",(VLOOKUP($D520,Customer_Demand!$D:$BF,COLUMNS($I520:BD520),0)/$I520+VLOOKUP($D520,Customer_Demand!$D:$BF,COLUMNS($I520:BD520),0)/$K520),(VLOOKUP($D520,Customer_Demand!$D:$BF,COLUMNS($I520:BD520),0)/$I520)),"")</f>
        <v/>
      </c>
      <c r="BE520" s="49" t="str">
        <f>IFERROR(IF($K520&lt;&gt;"SS",(VLOOKUP($D520,Customer_Demand!$D:$BF,COLUMNS($I520:BE520),0)/$I520+VLOOKUP($D520,Customer_Demand!$D:$BF,COLUMNS($I520:BE520),0)/$K520),(VLOOKUP($D520,Customer_Demand!$D:$BF,COLUMNS($I520:BE520),0)/$I520)),"")</f>
        <v/>
      </c>
      <c r="BF520" s="49" t="str">
        <f>IFERROR(IF($K520&lt;&gt;"SS",(VLOOKUP($D520,Customer_Demand!$D:$BF,COLUMNS($I520:BF520),0)/$I520+VLOOKUP($D520,Customer_Demand!$D:$BF,COLUMNS($I520:BF520),0)/$K520),(VLOOKUP($D520,Customer_Demand!$D:$BF,COLUMNS($I520:BF520),0)/$I520)),"")</f>
        <v/>
      </c>
      <c r="BG520" s="49" t="str">
        <f>IFERROR(IF($K520&lt;&gt;"SS",(VLOOKUP($D520,Customer_Demand!$D:$BF,COLUMNS($I520:BG520),0)/$I520+VLOOKUP($D520,Customer_Demand!$D:$BF,COLUMNS($I520:BG520),0)/$K520),(VLOOKUP($D520,Customer_Demand!$D:$BF,COLUMNS($I520:BG520),0)/$I520)),"")</f>
        <v/>
      </c>
      <c r="BH520" s="49" t="str">
        <f>IFERROR(IF($K520&lt;&gt;"SS",(VLOOKUP($D520,Customer_Demand!$D:$BF,COLUMNS($I520:BH520),0)/$I520+VLOOKUP($D520,Customer_Demand!$D:$BF,COLUMNS($I520:BH520),0)/$K520),(VLOOKUP($D520,Customer_Demand!$D:$BF,COLUMNS($I520:BH520),0)/$I520)),"")</f>
        <v/>
      </c>
      <c r="BI520" s="49" t="str">
        <f>IFERROR(IF($K520&lt;&gt;"SS",(VLOOKUP($D520,Customer_Demand!$D:$BF,COLUMNS($I520:BI520),0)/$I520+VLOOKUP($D520,Customer_Demand!$D:$BF,COLUMNS($I520:BI520),0)/$K520),(VLOOKUP($D520,Customer_Demand!$D:$BF,COLUMNS($I520:BI520),0)/$I520)),"")</f>
        <v/>
      </c>
      <c r="BJ520" s="49" t="str">
        <f>IFERROR(IF($K520&lt;&gt;"SS",(VLOOKUP($D520,Customer_Demand!$D:$BF,COLUMNS($I520:BJ520),0)/$I520+VLOOKUP($D520,Customer_Demand!$D:$BF,COLUMNS($I520:BJ520),0)/$K520),(VLOOKUP($D520,Customer_Demand!$D:$BF,COLUMNS($I520:BJ520),0)/$I520)),"")</f>
        <v/>
      </c>
      <c r="BK520" s="50" t="str">
        <f>IFERROR(IF($K520&lt;&gt;"SS",(VLOOKUP($D520,Customer_Demand!$D:$BF,COLUMNS($I520:BK520),0)/$I520+VLOOKUP($D520,Customer_Demand!$D:$BF,COLUMNS($I520:BK520),0)/$K520),(VLOOKUP($D520,Customer_Demand!$D:$BF,COLUMNS($I520:BK520),0)/$I520)),"")</f>
        <v/>
      </c>
    </row>
    <row r="521" spans="2:63" x14ac:dyDescent="0.2">
      <c r="B521" s="12" t="str">
        <f t="shared" si="39"/>
        <v/>
      </c>
      <c r="C521" s="45" t="str">
        <f>IF((Customer_Demand!C521)&lt;&gt;"",Customer_Demand!C521,"")</f>
        <v/>
      </c>
      <c r="D521" s="45" t="str">
        <f>IF(C521&lt;&gt;"",Customer_Demand!D521,"")</f>
        <v/>
      </c>
      <c r="E521" s="52" t="str">
        <f>IF(C521&lt;&gt;"",Customer_Demand!E521,"")</f>
        <v/>
      </c>
      <c r="F521" s="47" t="str">
        <f>IF(C521&lt;&gt;"",VLOOKUP(D521,Customer_Demand!$D$5:$F$1005,3,0),"")</f>
        <v/>
      </c>
      <c r="G521" s="48" t="str">
        <f t="shared" si="36"/>
        <v/>
      </c>
      <c r="H521" s="48" t="str">
        <f t="shared" si="37"/>
        <v/>
      </c>
      <c r="I521" s="48" t="str">
        <f>IFERROR(IF(C521&lt;&gt;"",VLOOKUP($H521,SMT_Cycle_Time_Data!$F:$Q,4,0),""),"SGR Not Defined")</f>
        <v/>
      </c>
      <c r="J521" s="48" t="str">
        <f t="shared" si="38"/>
        <v/>
      </c>
      <c r="K521" s="48" t="str">
        <f>IF(C521&lt;&gt;"",IFERROR(VLOOKUP($J521,SMT_Cycle_Time_Data!$F:$Q,4,0),"SS"),"")</f>
        <v/>
      </c>
      <c r="L521" s="49" t="str">
        <f>IFERROR(IF($K521&lt;&gt;"SS",(VLOOKUP($D521,Customer_Demand!$D:$BF,COLUMNS($I521:L521),0)/$I521+VLOOKUP($D521,Customer_Demand!$D:$BF,COLUMNS($I521:L521),0)/$K521),(VLOOKUP($D521,Customer_Demand!$D:$BF,COLUMNS($I521:L521),0)/$I521)),"")</f>
        <v/>
      </c>
      <c r="M521" s="49" t="str">
        <f>IFERROR(IF($K521&lt;&gt;"SS",(VLOOKUP($D521,Customer_Demand!$D:$BF,COLUMNS($I521:M521),0)/$I521+VLOOKUP($D521,Customer_Demand!$D:$BF,COLUMNS($I521:M521),0)/$K521),(VLOOKUP($D521,Customer_Demand!$D:$BF,COLUMNS($I521:M521),0)/$I521)),"")</f>
        <v/>
      </c>
      <c r="N521" s="49" t="str">
        <f>IFERROR(IF($K521&lt;&gt;"SS",(VLOOKUP($D521,Customer_Demand!$D:$BF,COLUMNS($I521:N521),0)/$I521+VLOOKUP($D521,Customer_Demand!$D:$BF,COLUMNS($I521:N521),0)/$K521),(VLOOKUP($D521,Customer_Demand!$D:$BF,COLUMNS($I521:N521),0)/$I521)),"")</f>
        <v/>
      </c>
      <c r="O521" s="49" t="str">
        <f>IFERROR(IF($K521&lt;&gt;"SS",(VLOOKUP($D521,Customer_Demand!$D:$BF,COLUMNS($I521:O521),0)/$I521+VLOOKUP($D521,Customer_Demand!$D:$BF,COLUMNS($I521:O521),0)/$K521),(VLOOKUP($D521,Customer_Demand!$D:$BF,COLUMNS($I521:O521),0)/$I521)),"")</f>
        <v/>
      </c>
      <c r="P521" s="49" t="str">
        <f>IFERROR(IF($K521&lt;&gt;"SS",(VLOOKUP($D521,Customer_Demand!$D:$BF,COLUMNS($I521:P521),0)/$I521+VLOOKUP($D521,Customer_Demand!$D:$BF,COLUMNS($I521:P521),0)/$K521),(VLOOKUP($D521,Customer_Demand!$D:$BF,COLUMNS($I521:P521),0)/$I521)),"")</f>
        <v/>
      </c>
      <c r="Q521" s="49" t="str">
        <f>IFERROR(IF($K521&lt;&gt;"SS",(VLOOKUP($D521,Customer_Demand!$D:$BF,COLUMNS($I521:Q521),0)/$I521+VLOOKUP($D521,Customer_Demand!$D:$BF,COLUMNS($I521:Q521),0)/$K521),(VLOOKUP($D521,Customer_Demand!$D:$BF,COLUMNS($I521:Q521),0)/$I521)),"")</f>
        <v/>
      </c>
      <c r="R521" s="49" t="str">
        <f>IFERROR(IF($K521&lt;&gt;"SS",(VLOOKUP($D521,Customer_Demand!$D:$BF,COLUMNS($I521:R521),0)/$I521+VLOOKUP($D521,Customer_Demand!$D:$BF,COLUMNS($I521:R521),0)/$K521),(VLOOKUP($D521,Customer_Demand!$D:$BF,COLUMNS($I521:R521),0)/$I521)),"")</f>
        <v/>
      </c>
      <c r="S521" s="49" t="str">
        <f>IFERROR(IF($K521&lt;&gt;"SS",(VLOOKUP($D521,Customer_Demand!$D:$BF,COLUMNS($I521:S521),0)/$I521+VLOOKUP($D521,Customer_Demand!$D:$BF,COLUMNS($I521:S521),0)/$K521),(VLOOKUP($D521,Customer_Demand!$D:$BF,COLUMNS($I521:S521),0)/$I521)),"")</f>
        <v/>
      </c>
      <c r="T521" s="49" t="str">
        <f>IFERROR(IF($K521&lt;&gt;"SS",(VLOOKUP($D521,Customer_Demand!$D:$BF,COLUMNS($I521:T521),0)/$I521+VLOOKUP($D521,Customer_Demand!$D:$BF,COLUMNS($I521:T521),0)/$K521),(VLOOKUP($D521,Customer_Demand!$D:$BF,COLUMNS($I521:T521),0)/$I521)),"")</f>
        <v/>
      </c>
      <c r="U521" s="49" t="str">
        <f>IFERROR(IF($K521&lt;&gt;"SS",(VLOOKUP($D521,Customer_Demand!$D:$BF,COLUMNS($I521:U521),0)/$I521+VLOOKUP($D521,Customer_Demand!$D:$BF,COLUMNS($I521:U521),0)/$K521),(VLOOKUP($D521,Customer_Demand!$D:$BF,COLUMNS($I521:U521),0)/$I521)),"")</f>
        <v/>
      </c>
      <c r="V521" s="49" t="str">
        <f>IFERROR(IF($K521&lt;&gt;"SS",(VLOOKUP($D521,Customer_Demand!$D:$BF,COLUMNS($I521:V521),0)/$I521+VLOOKUP($D521,Customer_Demand!$D:$BF,COLUMNS($I521:V521),0)/$K521),(VLOOKUP($D521,Customer_Demand!$D:$BF,COLUMNS($I521:V521),0)/$I521)),"")</f>
        <v/>
      </c>
      <c r="W521" s="49" t="str">
        <f>IFERROR(IF($K521&lt;&gt;"SS",(VLOOKUP($D521,Customer_Demand!$D:$BF,COLUMNS($I521:W521),0)/$I521+VLOOKUP($D521,Customer_Demand!$D:$BF,COLUMNS($I521:W521),0)/$K521),(VLOOKUP($D521,Customer_Demand!$D:$BF,COLUMNS($I521:W521),0)/$I521)),"")</f>
        <v/>
      </c>
      <c r="X521" s="49" t="str">
        <f>IFERROR(IF($K521&lt;&gt;"SS",(VLOOKUP($D521,Customer_Demand!$D:$BF,COLUMNS($I521:X521),0)/$I521+VLOOKUP($D521,Customer_Demand!$D:$BF,COLUMNS($I521:X521),0)/$K521),(VLOOKUP($D521,Customer_Demand!$D:$BF,COLUMNS($I521:X521),0)/$I521)),"")</f>
        <v/>
      </c>
      <c r="Y521" s="49" t="str">
        <f>IFERROR(IF($K521&lt;&gt;"SS",(VLOOKUP($D521,Customer_Demand!$D:$BF,COLUMNS($I521:Y521),0)/$I521+VLOOKUP($D521,Customer_Demand!$D:$BF,COLUMNS($I521:Y521),0)/$K521),(VLOOKUP($D521,Customer_Demand!$D:$BF,COLUMNS($I521:Y521),0)/$I521)),"")</f>
        <v/>
      </c>
      <c r="Z521" s="49" t="str">
        <f>IFERROR(IF($K521&lt;&gt;"SS",(VLOOKUP($D521,Customer_Demand!$D:$BF,COLUMNS($I521:Z521),0)/$I521+VLOOKUP($D521,Customer_Demand!$D:$BF,COLUMNS($I521:Z521),0)/$K521),(VLOOKUP($D521,Customer_Demand!$D:$BF,COLUMNS($I521:Z521),0)/$I521)),"")</f>
        <v/>
      </c>
      <c r="AA521" s="49" t="str">
        <f>IFERROR(IF($K521&lt;&gt;"SS",(VLOOKUP($D521,Customer_Demand!$D:$BF,COLUMNS($I521:AA521),0)/$I521+VLOOKUP($D521,Customer_Demand!$D:$BF,COLUMNS($I521:AA521),0)/$K521),(VLOOKUP($D521,Customer_Demand!$D:$BF,COLUMNS($I521:AA521),0)/$I521)),"")</f>
        <v/>
      </c>
      <c r="AB521" s="49" t="str">
        <f>IFERROR(IF($K521&lt;&gt;"SS",(VLOOKUP($D521,Customer_Demand!$D:$BF,COLUMNS($I521:AB521),0)/$I521+VLOOKUP($D521,Customer_Demand!$D:$BF,COLUMNS($I521:AB521),0)/$K521),(VLOOKUP($D521,Customer_Demand!$D:$BF,COLUMNS($I521:AB521),0)/$I521)),"")</f>
        <v/>
      </c>
      <c r="AC521" s="49" t="str">
        <f>IFERROR(IF($K521&lt;&gt;"SS",(VLOOKUP($D521,Customer_Demand!$D:$BF,COLUMNS($I521:AC521),0)/$I521+VLOOKUP($D521,Customer_Demand!$D:$BF,COLUMNS($I521:AC521),0)/$K521),(VLOOKUP($D521,Customer_Demand!$D:$BF,COLUMNS($I521:AC521),0)/$I521)),"")</f>
        <v/>
      </c>
      <c r="AD521" s="49" t="str">
        <f>IFERROR(IF($K521&lt;&gt;"SS",(VLOOKUP($D521,Customer_Demand!$D:$BF,COLUMNS($I521:AD521),0)/$I521+VLOOKUP($D521,Customer_Demand!$D:$BF,COLUMNS($I521:AD521),0)/$K521),(VLOOKUP($D521,Customer_Demand!$D:$BF,COLUMNS($I521:AD521),0)/$I521)),"")</f>
        <v/>
      </c>
      <c r="AE521" s="49" t="str">
        <f>IFERROR(IF($K521&lt;&gt;"SS",(VLOOKUP($D521,Customer_Demand!$D:$BF,COLUMNS($I521:AE521),0)/$I521+VLOOKUP($D521,Customer_Demand!$D:$BF,COLUMNS($I521:AE521),0)/$K521),(VLOOKUP($D521,Customer_Demand!$D:$BF,COLUMNS($I521:AE521),0)/$I521)),"")</f>
        <v/>
      </c>
      <c r="AF521" s="49" t="str">
        <f>IFERROR(IF($K521&lt;&gt;"SS",(VLOOKUP($D521,Customer_Demand!$D:$BF,COLUMNS($I521:AF521),0)/$I521+VLOOKUP($D521,Customer_Demand!$D:$BF,COLUMNS($I521:AF521),0)/$K521),(VLOOKUP($D521,Customer_Demand!$D:$BF,COLUMNS($I521:AF521),0)/$I521)),"")</f>
        <v/>
      </c>
      <c r="AG521" s="49" t="str">
        <f>IFERROR(IF($K521&lt;&gt;"SS",(VLOOKUP($D521,Customer_Demand!$D:$BF,COLUMNS($I521:AG521),0)/$I521+VLOOKUP($D521,Customer_Demand!$D:$BF,COLUMNS($I521:AG521),0)/$K521),(VLOOKUP($D521,Customer_Demand!$D:$BF,COLUMNS($I521:AG521),0)/$I521)),"")</f>
        <v/>
      </c>
      <c r="AH521" s="49" t="str">
        <f>IFERROR(IF($K521&lt;&gt;"SS",(VLOOKUP($D521,Customer_Demand!$D:$BF,COLUMNS($I521:AH521),0)/$I521+VLOOKUP($D521,Customer_Demand!$D:$BF,COLUMNS($I521:AH521),0)/$K521),(VLOOKUP($D521,Customer_Demand!$D:$BF,COLUMNS($I521:AH521),0)/$I521)),"")</f>
        <v/>
      </c>
      <c r="AI521" s="49" t="str">
        <f>IFERROR(IF($K521&lt;&gt;"SS",(VLOOKUP($D521,Customer_Demand!$D:$BF,COLUMNS($I521:AI521),0)/$I521+VLOOKUP($D521,Customer_Demand!$D:$BF,COLUMNS($I521:AI521),0)/$K521),(VLOOKUP($D521,Customer_Demand!$D:$BF,COLUMNS($I521:AI521),0)/$I521)),"")</f>
        <v/>
      </c>
      <c r="AJ521" s="49" t="str">
        <f>IFERROR(IF($K521&lt;&gt;"SS",(VLOOKUP($D521,Customer_Demand!$D:$BF,COLUMNS($I521:AJ521),0)/$I521+VLOOKUP($D521,Customer_Demand!$D:$BF,COLUMNS($I521:AJ521),0)/$K521),(VLOOKUP($D521,Customer_Demand!$D:$BF,COLUMNS($I521:AJ521),0)/$I521)),"")</f>
        <v/>
      </c>
      <c r="AK521" s="49" t="str">
        <f>IFERROR(IF($K521&lt;&gt;"SS",(VLOOKUP($D521,Customer_Demand!$D:$BF,COLUMNS($I521:AK521),0)/$I521+VLOOKUP($D521,Customer_Demand!$D:$BF,COLUMNS($I521:AK521),0)/$K521),(VLOOKUP($D521,Customer_Demand!$D:$BF,COLUMNS($I521:AK521),0)/$I521)),"")</f>
        <v/>
      </c>
      <c r="AL521" s="49" t="str">
        <f>IFERROR(IF($K521&lt;&gt;"SS",(VLOOKUP($D521,Customer_Demand!$D:$BF,COLUMNS($I521:AL521),0)/$I521+VLOOKUP($D521,Customer_Demand!$D:$BF,COLUMNS($I521:AL521),0)/$K521),(VLOOKUP($D521,Customer_Demand!$D:$BF,COLUMNS($I521:AL521),0)/$I521)),"")</f>
        <v/>
      </c>
      <c r="AM521" s="49" t="str">
        <f>IFERROR(IF($K521&lt;&gt;"SS",(VLOOKUP($D521,Customer_Demand!$D:$BF,COLUMNS($I521:AM521),0)/$I521+VLOOKUP($D521,Customer_Demand!$D:$BF,COLUMNS($I521:AM521),0)/$K521),(VLOOKUP($D521,Customer_Demand!$D:$BF,COLUMNS($I521:AM521),0)/$I521)),"")</f>
        <v/>
      </c>
      <c r="AN521" s="49" t="str">
        <f>IFERROR(IF($K521&lt;&gt;"SS",(VLOOKUP($D521,Customer_Demand!$D:$BF,COLUMNS($I521:AN521),0)/$I521+VLOOKUP($D521,Customer_Demand!$D:$BF,COLUMNS($I521:AN521),0)/$K521),(VLOOKUP($D521,Customer_Demand!$D:$BF,COLUMNS($I521:AN521),0)/$I521)),"")</f>
        <v/>
      </c>
      <c r="AO521" s="49" t="str">
        <f>IFERROR(IF($K521&lt;&gt;"SS",(VLOOKUP($D521,Customer_Demand!$D:$BF,COLUMNS($I521:AO521),0)/$I521+VLOOKUP($D521,Customer_Demand!$D:$BF,COLUMNS($I521:AO521),0)/$K521),(VLOOKUP($D521,Customer_Demand!$D:$BF,COLUMNS($I521:AO521),0)/$I521)),"")</f>
        <v/>
      </c>
      <c r="AP521" s="49" t="str">
        <f>IFERROR(IF($K521&lt;&gt;"SS",(VLOOKUP($D521,Customer_Demand!$D:$BF,COLUMNS($I521:AP521),0)/$I521+VLOOKUP($D521,Customer_Demand!$D:$BF,COLUMNS($I521:AP521),0)/$K521),(VLOOKUP($D521,Customer_Demand!$D:$BF,COLUMNS($I521:AP521),0)/$I521)),"")</f>
        <v/>
      </c>
      <c r="AQ521" s="49" t="str">
        <f>IFERROR(IF($K521&lt;&gt;"SS",(VLOOKUP($D521,Customer_Demand!$D:$BF,COLUMNS($I521:AQ521),0)/$I521+VLOOKUP($D521,Customer_Demand!$D:$BF,COLUMNS($I521:AQ521),0)/$K521),(VLOOKUP($D521,Customer_Demand!$D:$BF,COLUMNS($I521:AQ521),0)/$I521)),"")</f>
        <v/>
      </c>
      <c r="AR521" s="49" t="str">
        <f>IFERROR(IF($K521&lt;&gt;"SS",(VLOOKUP($D521,Customer_Demand!$D:$BF,COLUMNS($I521:AR521),0)/$I521+VLOOKUP($D521,Customer_Demand!$D:$BF,COLUMNS($I521:AR521),0)/$K521),(VLOOKUP($D521,Customer_Demand!$D:$BF,COLUMNS($I521:AR521),0)/$I521)),"")</f>
        <v/>
      </c>
      <c r="AS521" s="49" t="str">
        <f>IFERROR(IF($K521&lt;&gt;"SS",(VLOOKUP($D521,Customer_Demand!$D:$BF,COLUMNS($I521:AS521),0)/$I521+VLOOKUP($D521,Customer_Demand!$D:$BF,COLUMNS($I521:AS521),0)/$K521),(VLOOKUP($D521,Customer_Demand!$D:$BF,COLUMNS($I521:AS521),0)/$I521)),"")</f>
        <v/>
      </c>
      <c r="AT521" s="49" t="str">
        <f>IFERROR(IF($K521&lt;&gt;"SS",(VLOOKUP($D521,Customer_Demand!$D:$BF,COLUMNS($I521:AT521),0)/$I521+VLOOKUP($D521,Customer_Demand!$D:$BF,COLUMNS($I521:AT521),0)/$K521),(VLOOKUP($D521,Customer_Demand!$D:$BF,COLUMNS($I521:AT521),0)/$I521)),"")</f>
        <v/>
      </c>
      <c r="AU521" s="49" t="str">
        <f>IFERROR(IF($K521&lt;&gt;"SS",(VLOOKUP($D521,Customer_Demand!$D:$BF,COLUMNS($I521:AU521),0)/$I521+VLOOKUP($D521,Customer_Demand!$D:$BF,COLUMNS($I521:AU521),0)/$K521),(VLOOKUP($D521,Customer_Demand!$D:$BF,COLUMNS($I521:AU521),0)/$I521)),"")</f>
        <v/>
      </c>
      <c r="AV521" s="49" t="str">
        <f>IFERROR(IF($K521&lt;&gt;"SS",(VLOOKUP($D521,Customer_Demand!$D:$BF,COLUMNS($I521:AV521),0)/$I521+VLOOKUP($D521,Customer_Demand!$D:$BF,COLUMNS($I521:AV521),0)/$K521),(VLOOKUP($D521,Customer_Demand!$D:$BF,COLUMNS($I521:AV521),0)/$I521)),"")</f>
        <v/>
      </c>
      <c r="AW521" s="49" t="str">
        <f>IFERROR(IF($K521&lt;&gt;"SS",(VLOOKUP($D521,Customer_Demand!$D:$BF,COLUMNS($I521:AW521),0)/$I521+VLOOKUP($D521,Customer_Demand!$D:$BF,COLUMNS($I521:AW521),0)/$K521),(VLOOKUP($D521,Customer_Demand!$D:$BF,COLUMNS($I521:AW521),0)/$I521)),"")</f>
        <v/>
      </c>
      <c r="AX521" s="49" t="str">
        <f>IFERROR(IF($K521&lt;&gt;"SS",(VLOOKUP($D521,Customer_Demand!$D:$BF,COLUMNS($I521:AX521),0)/$I521+VLOOKUP($D521,Customer_Demand!$D:$BF,COLUMNS($I521:AX521),0)/$K521),(VLOOKUP($D521,Customer_Demand!$D:$BF,COLUMNS($I521:AX521),0)/$I521)),"")</f>
        <v/>
      </c>
      <c r="AY521" s="49" t="str">
        <f>IFERROR(IF($K521&lt;&gt;"SS",(VLOOKUP($D521,Customer_Demand!$D:$BF,COLUMNS($I521:AY521),0)/$I521+VLOOKUP($D521,Customer_Demand!$D:$BF,COLUMNS($I521:AY521),0)/$K521),(VLOOKUP($D521,Customer_Demand!$D:$BF,COLUMNS($I521:AY521),0)/$I521)),"")</f>
        <v/>
      </c>
      <c r="AZ521" s="49" t="str">
        <f>IFERROR(IF($K521&lt;&gt;"SS",(VLOOKUP($D521,Customer_Demand!$D:$BF,COLUMNS($I521:AZ521),0)/$I521+VLOOKUP($D521,Customer_Demand!$D:$BF,COLUMNS($I521:AZ521),0)/$K521),(VLOOKUP($D521,Customer_Demand!$D:$BF,COLUMNS($I521:AZ521),0)/$I521)),"")</f>
        <v/>
      </c>
      <c r="BA521" s="49" t="str">
        <f>IFERROR(IF($K521&lt;&gt;"SS",(VLOOKUP($D521,Customer_Demand!$D:$BF,COLUMNS($I521:BA521),0)/$I521+VLOOKUP($D521,Customer_Demand!$D:$BF,COLUMNS($I521:BA521),0)/$K521),(VLOOKUP($D521,Customer_Demand!$D:$BF,COLUMNS($I521:BA521),0)/$I521)),"")</f>
        <v/>
      </c>
      <c r="BB521" s="49" t="str">
        <f>IFERROR(IF($K521&lt;&gt;"SS",(VLOOKUP($D521,Customer_Demand!$D:$BF,COLUMNS($I521:BB521),0)/$I521+VLOOKUP($D521,Customer_Demand!$D:$BF,COLUMNS($I521:BB521),0)/$K521),(VLOOKUP($D521,Customer_Demand!$D:$BF,COLUMNS($I521:BB521),0)/$I521)),"")</f>
        <v/>
      </c>
      <c r="BC521" s="49" t="str">
        <f>IFERROR(IF($K521&lt;&gt;"SS",(VLOOKUP($D521,Customer_Demand!$D:$BF,COLUMNS($I521:BC521),0)/$I521+VLOOKUP($D521,Customer_Demand!$D:$BF,COLUMNS($I521:BC521),0)/$K521),(VLOOKUP($D521,Customer_Demand!$D:$BF,COLUMNS($I521:BC521),0)/$I521)),"")</f>
        <v/>
      </c>
      <c r="BD521" s="49" t="str">
        <f>IFERROR(IF($K521&lt;&gt;"SS",(VLOOKUP($D521,Customer_Demand!$D:$BF,COLUMNS($I521:BD521),0)/$I521+VLOOKUP($D521,Customer_Demand!$D:$BF,COLUMNS($I521:BD521),0)/$K521),(VLOOKUP($D521,Customer_Demand!$D:$BF,COLUMNS($I521:BD521),0)/$I521)),"")</f>
        <v/>
      </c>
      <c r="BE521" s="49" t="str">
        <f>IFERROR(IF($K521&lt;&gt;"SS",(VLOOKUP($D521,Customer_Demand!$D:$BF,COLUMNS($I521:BE521),0)/$I521+VLOOKUP($D521,Customer_Demand!$D:$BF,COLUMNS($I521:BE521),0)/$K521),(VLOOKUP($D521,Customer_Demand!$D:$BF,COLUMNS($I521:BE521),0)/$I521)),"")</f>
        <v/>
      </c>
      <c r="BF521" s="49" t="str">
        <f>IFERROR(IF($K521&lt;&gt;"SS",(VLOOKUP($D521,Customer_Demand!$D:$BF,COLUMNS($I521:BF521),0)/$I521+VLOOKUP($D521,Customer_Demand!$D:$BF,COLUMNS($I521:BF521),0)/$K521),(VLOOKUP($D521,Customer_Demand!$D:$BF,COLUMNS($I521:BF521),0)/$I521)),"")</f>
        <v/>
      </c>
      <c r="BG521" s="49" t="str">
        <f>IFERROR(IF($K521&lt;&gt;"SS",(VLOOKUP($D521,Customer_Demand!$D:$BF,COLUMNS($I521:BG521),0)/$I521+VLOOKUP($D521,Customer_Demand!$D:$BF,COLUMNS($I521:BG521),0)/$K521),(VLOOKUP($D521,Customer_Demand!$D:$BF,COLUMNS($I521:BG521),0)/$I521)),"")</f>
        <v/>
      </c>
      <c r="BH521" s="49" t="str">
        <f>IFERROR(IF($K521&lt;&gt;"SS",(VLOOKUP($D521,Customer_Demand!$D:$BF,COLUMNS($I521:BH521),0)/$I521+VLOOKUP($D521,Customer_Demand!$D:$BF,COLUMNS($I521:BH521),0)/$K521),(VLOOKUP($D521,Customer_Demand!$D:$BF,COLUMNS($I521:BH521),0)/$I521)),"")</f>
        <v/>
      </c>
      <c r="BI521" s="49" t="str">
        <f>IFERROR(IF($K521&lt;&gt;"SS",(VLOOKUP($D521,Customer_Demand!$D:$BF,COLUMNS($I521:BI521),0)/$I521+VLOOKUP($D521,Customer_Demand!$D:$BF,COLUMNS($I521:BI521),0)/$K521),(VLOOKUP($D521,Customer_Demand!$D:$BF,COLUMNS($I521:BI521),0)/$I521)),"")</f>
        <v/>
      </c>
      <c r="BJ521" s="49" t="str">
        <f>IFERROR(IF($K521&lt;&gt;"SS",(VLOOKUP($D521,Customer_Demand!$D:$BF,COLUMNS($I521:BJ521),0)/$I521+VLOOKUP($D521,Customer_Demand!$D:$BF,COLUMNS($I521:BJ521),0)/$K521),(VLOOKUP($D521,Customer_Demand!$D:$BF,COLUMNS($I521:BJ521),0)/$I521)),"")</f>
        <v/>
      </c>
      <c r="BK521" s="50" t="str">
        <f>IFERROR(IF($K521&lt;&gt;"SS",(VLOOKUP($D521,Customer_Demand!$D:$BF,COLUMNS($I521:BK521),0)/$I521+VLOOKUP($D521,Customer_Demand!$D:$BF,COLUMNS($I521:BK521),0)/$K521),(VLOOKUP($D521,Customer_Demand!$D:$BF,COLUMNS($I521:BK521),0)/$I521)),"")</f>
        <v/>
      </c>
    </row>
    <row r="522" spans="2:63" x14ac:dyDescent="0.2">
      <c r="B522" s="12" t="str">
        <f t="shared" si="39"/>
        <v/>
      </c>
      <c r="C522" s="45" t="str">
        <f>IF((Customer_Demand!C522)&lt;&gt;"",Customer_Demand!C522,"")</f>
        <v/>
      </c>
      <c r="D522" s="45" t="str">
        <f>IF(C522&lt;&gt;"",Customer_Demand!D522,"")</f>
        <v/>
      </c>
      <c r="E522" s="52" t="str">
        <f>IF(C522&lt;&gt;"",Customer_Demand!E522,"")</f>
        <v/>
      </c>
      <c r="F522" s="47" t="str">
        <f>IF(C522&lt;&gt;"",VLOOKUP(D522,Customer_Demand!$D$5:$F$1005,3,0),"")</f>
        <v/>
      </c>
      <c r="G522" s="48" t="str">
        <f t="shared" si="36"/>
        <v/>
      </c>
      <c r="H522" s="48" t="str">
        <f t="shared" si="37"/>
        <v/>
      </c>
      <c r="I522" s="48" t="str">
        <f>IFERROR(IF(C522&lt;&gt;"",VLOOKUP($H522,SMT_Cycle_Time_Data!$F:$Q,4,0),""),"SGR Not Defined")</f>
        <v/>
      </c>
      <c r="J522" s="48" t="str">
        <f t="shared" si="38"/>
        <v/>
      </c>
      <c r="K522" s="48" t="str">
        <f>IF(C522&lt;&gt;"",IFERROR(VLOOKUP($J522,SMT_Cycle_Time_Data!$F:$Q,4,0),"SS"),"")</f>
        <v/>
      </c>
      <c r="L522" s="49" t="str">
        <f>IFERROR(IF($K522&lt;&gt;"SS",(VLOOKUP($D522,Customer_Demand!$D:$BF,COLUMNS($I522:L522),0)/$I522+VLOOKUP($D522,Customer_Demand!$D:$BF,COLUMNS($I522:L522),0)/$K522),(VLOOKUP($D522,Customer_Demand!$D:$BF,COLUMNS($I522:L522),0)/$I522)),"")</f>
        <v/>
      </c>
      <c r="M522" s="49" t="str">
        <f>IFERROR(IF($K522&lt;&gt;"SS",(VLOOKUP($D522,Customer_Demand!$D:$BF,COLUMNS($I522:M522),0)/$I522+VLOOKUP($D522,Customer_Demand!$D:$BF,COLUMNS($I522:M522),0)/$K522),(VLOOKUP($D522,Customer_Demand!$D:$BF,COLUMNS($I522:M522),0)/$I522)),"")</f>
        <v/>
      </c>
      <c r="N522" s="49" t="str">
        <f>IFERROR(IF($K522&lt;&gt;"SS",(VLOOKUP($D522,Customer_Demand!$D:$BF,COLUMNS($I522:N522),0)/$I522+VLOOKUP($D522,Customer_Demand!$D:$BF,COLUMNS($I522:N522),0)/$K522),(VLOOKUP($D522,Customer_Demand!$D:$BF,COLUMNS($I522:N522),0)/$I522)),"")</f>
        <v/>
      </c>
      <c r="O522" s="49" t="str">
        <f>IFERROR(IF($K522&lt;&gt;"SS",(VLOOKUP($D522,Customer_Demand!$D:$BF,COLUMNS($I522:O522),0)/$I522+VLOOKUP($D522,Customer_Demand!$D:$BF,COLUMNS($I522:O522),0)/$K522),(VLOOKUP($D522,Customer_Demand!$D:$BF,COLUMNS($I522:O522),0)/$I522)),"")</f>
        <v/>
      </c>
      <c r="P522" s="49" t="str">
        <f>IFERROR(IF($K522&lt;&gt;"SS",(VLOOKUP($D522,Customer_Demand!$D:$BF,COLUMNS($I522:P522),0)/$I522+VLOOKUP($D522,Customer_Demand!$D:$BF,COLUMNS($I522:P522),0)/$K522),(VLOOKUP($D522,Customer_Demand!$D:$BF,COLUMNS($I522:P522),0)/$I522)),"")</f>
        <v/>
      </c>
      <c r="Q522" s="49" t="str">
        <f>IFERROR(IF($K522&lt;&gt;"SS",(VLOOKUP($D522,Customer_Demand!$D:$BF,COLUMNS($I522:Q522),0)/$I522+VLOOKUP($D522,Customer_Demand!$D:$BF,COLUMNS($I522:Q522),0)/$K522),(VLOOKUP($D522,Customer_Demand!$D:$BF,COLUMNS($I522:Q522),0)/$I522)),"")</f>
        <v/>
      </c>
      <c r="R522" s="49" t="str">
        <f>IFERROR(IF($K522&lt;&gt;"SS",(VLOOKUP($D522,Customer_Demand!$D:$BF,COLUMNS($I522:R522),0)/$I522+VLOOKUP($D522,Customer_Demand!$D:$BF,COLUMNS($I522:R522),0)/$K522),(VLOOKUP($D522,Customer_Demand!$D:$BF,COLUMNS($I522:R522),0)/$I522)),"")</f>
        <v/>
      </c>
      <c r="S522" s="49" t="str">
        <f>IFERROR(IF($K522&lt;&gt;"SS",(VLOOKUP($D522,Customer_Demand!$D:$BF,COLUMNS($I522:S522),0)/$I522+VLOOKUP($D522,Customer_Demand!$D:$BF,COLUMNS($I522:S522),0)/$K522),(VLOOKUP($D522,Customer_Demand!$D:$BF,COLUMNS($I522:S522),0)/$I522)),"")</f>
        <v/>
      </c>
      <c r="T522" s="49" t="str">
        <f>IFERROR(IF($K522&lt;&gt;"SS",(VLOOKUP($D522,Customer_Demand!$D:$BF,COLUMNS($I522:T522),0)/$I522+VLOOKUP($D522,Customer_Demand!$D:$BF,COLUMNS($I522:T522),0)/$K522),(VLOOKUP($D522,Customer_Demand!$D:$BF,COLUMNS($I522:T522),0)/$I522)),"")</f>
        <v/>
      </c>
      <c r="U522" s="49" t="str">
        <f>IFERROR(IF($K522&lt;&gt;"SS",(VLOOKUP($D522,Customer_Demand!$D:$BF,COLUMNS($I522:U522),0)/$I522+VLOOKUP($D522,Customer_Demand!$D:$BF,COLUMNS($I522:U522),0)/$K522),(VLOOKUP($D522,Customer_Demand!$D:$BF,COLUMNS($I522:U522),0)/$I522)),"")</f>
        <v/>
      </c>
      <c r="V522" s="49" t="str">
        <f>IFERROR(IF($K522&lt;&gt;"SS",(VLOOKUP($D522,Customer_Demand!$D:$BF,COLUMNS($I522:V522),0)/$I522+VLOOKUP($D522,Customer_Demand!$D:$BF,COLUMNS($I522:V522),0)/$K522),(VLOOKUP($D522,Customer_Demand!$D:$BF,COLUMNS($I522:V522),0)/$I522)),"")</f>
        <v/>
      </c>
      <c r="W522" s="49" t="str">
        <f>IFERROR(IF($K522&lt;&gt;"SS",(VLOOKUP($D522,Customer_Demand!$D:$BF,COLUMNS($I522:W522),0)/$I522+VLOOKUP($D522,Customer_Demand!$D:$BF,COLUMNS($I522:W522),0)/$K522),(VLOOKUP($D522,Customer_Demand!$D:$BF,COLUMNS($I522:W522),0)/$I522)),"")</f>
        <v/>
      </c>
      <c r="X522" s="49" t="str">
        <f>IFERROR(IF($K522&lt;&gt;"SS",(VLOOKUP($D522,Customer_Demand!$D:$BF,COLUMNS($I522:X522),0)/$I522+VLOOKUP($D522,Customer_Demand!$D:$BF,COLUMNS($I522:X522),0)/$K522),(VLOOKUP($D522,Customer_Demand!$D:$BF,COLUMNS($I522:X522),0)/$I522)),"")</f>
        <v/>
      </c>
      <c r="Y522" s="49" t="str">
        <f>IFERROR(IF($K522&lt;&gt;"SS",(VLOOKUP($D522,Customer_Demand!$D:$BF,COLUMNS($I522:Y522),0)/$I522+VLOOKUP($D522,Customer_Demand!$D:$BF,COLUMNS($I522:Y522),0)/$K522),(VLOOKUP($D522,Customer_Demand!$D:$BF,COLUMNS($I522:Y522),0)/$I522)),"")</f>
        <v/>
      </c>
      <c r="Z522" s="49" t="str">
        <f>IFERROR(IF($K522&lt;&gt;"SS",(VLOOKUP($D522,Customer_Demand!$D:$BF,COLUMNS($I522:Z522),0)/$I522+VLOOKUP($D522,Customer_Demand!$D:$BF,COLUMNS($I522:Z522),0)/$K522),(VLOOKUP($D522,Customer_Demand!$D:$BF,COLUMNS($I522:Z522),0)/$I522)),"")</f>
        <v/>
      </c>
      <c r="AA522" s="49" t="str">
        <f>IFERROR(IF($K522&lt;&gt;"SS",(VLOOKUP($D522,Customer_Demand!$D:$BF,COLUMNS($I522:AA522),0)/$I522+VLOOKUP($D522,Customer_Demand!$D:$BF,COLUMNS($I522:AA522),0)/$K522),(VLOOKUP($D522,Customer_Demand!$D:$BF,COLUMNS($I522:AA522),0)/$I522)),"")</f>
        <v/>
      </c>
      <c r="AB522" s="49" t="str">
        <f>IFERROR(IF($K522&lt;&gt;"SS",(VLOOKUP($D522,Customer_Demand!$D:$BF,COLUMNS($I522:AB522),0)/$I522+VLOOKUP($D522,Customer_Demand!$D:$BF,COLUMNS($I522:AB522),0)/$K522),(VLOOKUP($D522,Customer_Demand!$D:$BF,COLUMNS($I522:AB522),0)/$I522)),"")</f>
        <v/>
      </c>
      <c r="AC522" s="49" t="str">
        <f>IFERROR(IF($K522&lt;&gt;"SS",(VLOOKUP($D522,Customer_Demand!$D:$BF,COLUMNS($I522:AC522),0)/$I522+VLOOKUP($D522,Customer_Demand!$D:$BF,COLUMNS($I522:AC522),0)/$K522),(VLOOKUP($D522,Customer_Demand!$D:$BF,COLUMNS($I522:AC522),0)/$I522)),"")</f>
        <v/>
      </c>
      <c r="AD522" s="49" t="str">
        <f>IFERROR(IF($K522&lt;&gt;"SS",(VLOOKUP($D522,Customer_Demand!$D:$BF,COLUMNS($I522:AD522),0)/$I522+VLOOKUP($D522,Customer_Demand!$D:$BF,COLUMNS($I522:AD522),0)/$K522),(VLOOKUP($D522,Customer_Demand!$D:$BF,COLUMNS($I522:AD522),0)/$I522)),"")</f>
        <v/>
      </c>
      <c r="AE522" s="49" t="str">
        <f>IFERROR(IF($K522&lt;&gt;"SS",(VLOOKUP($D522,Customer_Demand!$D:$BF,COLUMNS($I522:AE522),0)/$I522+VLOOKUP($D522,Customer_Demand!$D:$BF,COLUMNS($I522:AE522),0)/$K522),(VLOOKUP($D522,Customer_Demand!$D:$BF,COLUMNS($I522:AE522),0)/$I522)),"")</f>
        <v/>
      </c>
      <c r="AF522" s="49" t="str">
        <f>IFERROR(IF($K522&lt;&gt;"SS",(VLOOKUP($D522,Customer_Demand!$D:$BF,COLUMNS($I522:AF522),0)/$I522+VLOOKUP($D522,Customer_Demand!$D:$BF,COLUMNS($I522:AF522),0)/$K522),(VLOOKUP($D522,Customer_Demand!$D:$BF,COLUMNS($I522:AF522),0)/$I522)),"")</f>
        <v/>
      </c>
      <c r="AG522" s="49" t="str">
        <f>IFERROR(IF($K522&lt;&gt;"SS",(VLOOKUP($D522,Customer_Demand!$D:$BF,COLUMNS($I522:AG522),0)/$I522+VLOOKUP($D522,Customer_Demand!$D:$BF,COLUMNS($I522:AG522),0)/$K522),(VLOOKUP($D522,Customer_Demand!$D:$BF,COLUMNS($I522:AG522),0)/$I522)),"")</f>
        <v/>
      </c>
      <c r="AH522" s="49" t="str">
        <f>IFERROR(IF($K522&lt;&gt;"SS",(VLOOKUP($D522,Customer_Demand!$D:$BF,COLUMNS($I522:AH522),0)/$I522+VLOOKUP($D522,Customer_Demand!$D:$BF,COLUMNS($I522:AH522),0)/$K522),(VLOOKUP($D522,Customer_Demand!$D:$BF,COLUMNS($I522:AH522),0)/$I522)),"")</f>
        <v/>
      </c>
      <c r="AI522" s="49" t="str">
        <f>IFERROR(IF($K522&lt;&gt;"SS",(VLOOKUP($D522,Customer_Demand!$D:$BF,COLUMNS($I522:AI522),0)/$I522+VLOOKUP($D522,Customer_Demand!$D:$BF,COLUMNS($I522:AI522),0)/$K522),(VLOOKUP($D522,Customer_Demand!$D:$BF,COLUMNS($I522:AI522),0)/$I522)),"")</f>
        <v/>
      </c>
      <c r="AJ522" s="49" t="str">
        <f>IFERROR(IF($K522&lt;&gt;"SS",(VLOOKUP($D522,Customer_Demand!$D:$BF,COLUMNS($I522:AJ522),0)/$I522+VLOOKUP($D522,Customer_Demand!$D:$BF,COLUMNS($I522:AJ522),0)/$K522),(VLOOKUP($D522,Customer_Demand!$D:$BF,COLUMNS($I522:AJ522),0)/$I522)),"")</f>
        <v/>
      </c>
      <c r="AK522" s="49" t="str">
        <f>IFERROR(IF($K522&lt;&gt;"SS",(VLOOKUP($D522,Customer_Demand!$D:$BF,COLUMNS($I522:AK522),0)/$I522+VLOOKUP($D522,Customer_Demand!$D:$BF,COLUMNS($I522:AK522),0)/$K522),(VLOOKUP($D522,Customer_Demand!$D:$BF,COLUMNS($I522:AK522),0)/$I522)),"")</f>
        <v/>
      </c>
      <c r="AL522" s="49" t="str">
        <f>IFERROR(IF($K522&lt;&gt;"SS",(VLOOKUP($D522,Customer_Demand!$D:$BF,COLUMNS($I522:AL522),0)/$I522+VLOOKUP($D522,Customer_Demand!$D:$BF,COLUMNS($I522:AL522),0)/$K522),(VLOOKUP($D522,Customer_Demand!$D:$BF,COLUMNS($I522:AL522),0)/$I522)),"")</f>
        <v/>
      </c>
      <c r="AM522" s="49" t="str">
        <f>IFERROR(IF($K522&lt;&gt;"SS",(VLOOKUP($D522,Customer_Demand!$D:$BF,COLUMNS($I522:AM522),0)/$I522+VLOOKUP($D522,Customer_Demand!$D:$BF,COLUMNS($I522:AM522),0)/$K522),(VLOOKUP($D522,Customer_Demand!$D:$BF,COLUMNS($I522:AM522),0)/$I522)),"")</f>
        <v/>
      </c>
      <c r="AN522" s="49" t="str">
        <f>IFERROR(IF($K522&lt;&gt;"SS",(VLOOKUP($D522,Customer_Demand!$D:$BF,COLUMNS($I522:AN522),0)/$I522+VLOOKUP($D522,Customer_Demand!$D:$BF,COLUMNS($I522:AN522),0)/$K522),(VLOOKUP($D522,Customer_Demand!$D:$BF,COLUMNS($I522:AN522),0)/$I522)),"")</f>
        <v/>
      </c>
      <c r="AO522" s="49" t="str">
        <f>IFERROR(IF($K522&lt;&gt;"SS",(VLOOKUP($D522,Customer_Demand!$D:$BF,COLUMNS($I522:AO522),0)/$I522+VLOOKUP($D522,Customer_Demand!$D:$BF,COLUMNS($I522:AO522),0)/$K522),(VLOOKUP($D522,Customer_Demand!$D:$BF,COLUMNS($I522:AO522),0)/$I522)),"")</f>
        <v/>
      </c>
      <c r="AP522" s="49" t="str">
        <f>IFERROR(IF($K522&lt;&gt;"SS",(VLOOKUP($D522,Customer_Demand!$D:$BF,COLUMNS($I522:AP522),0)/$I522+VLOOKUP($D522,Customer_Demand!$D:$BF,COLUMNS($I522:AP522),0)/$K522),(VLOOKUP($D522,Customer_Demand!$D:$BF,COLUMNS($I522:AP522),0)/$I522)),"")</f>
        <v/>
      </c>
      <c r="AQ522" s="49" t="str">
        <f>IFERROR(IF($K522&lt;&gt;"SS",(VLOOKUP($D522,Customer_Demand!$D:$BF,COLUMNS($I522:AQ522),0)/$I522+VLOOKUP($D522,Customer_Demand!$D:$BF,COLUMNS($I522:AQ522),0)/$K522),(VLOOKUP($D522,Customer_Demand!$D:$BF,COLUMNS($I522:AQ522),0)/$I522)),"")</f>
        <v/>
      </c>
      <c r="AR522" s="49" t="str">
        <f>IFERROR(IF($K522&lt;&gt;"SS",(VLOOKUP($D522,Customer_Demand!$D:$BF,COLUMNS($I522:AR522),0)/$I522+VLOOKUP($D522,Customer_Demand!$D:$BF,COLUMNS($I522:AR522),0)/$K522),(VLOOKUP($D522,Customer_Demand!$D:$BF,COLUMNS($I522:AR522),0)/$I522)),"")</f>
        <v/>
      </c>
      <c r="AS522" s="49" t="str">
        <f>IFERROR(IF($K522&lt;&gt;"SS",(VLOOKUP($D522,Customer_Demand!$D:$BF,COLUMNS($I522:AS522),0)/$I522+VLOOKUP($D522,Customer_Demand!$D:$BF,COLUMNS($I522:AS522),0)/$K522),(VLOOKUP($D522,Customer_Demand!$D:$BF,COLUMNS($I522:AS522),0)/$I522)),"")</f>
        <v/>
      </c>
      <c r="AT522" s="49" t="str">
        <f>IFERROR(IF($K522&lt;&gt;"SS",(VLOOKUP($D522,Customer_Demand!$D:$BF,COLUMNS($I522:AT522),0)/$I522+VLOOKUP($D522,Customer_Demand!$D:$BF,COLUMNS($I522:AT522),0)/$K522),(VLOOKUP($D522,Customer_Demand!$D:$BF,COLUMNS($I522:AT522),0)/$I522)),"")</f>
        <v/>
      </c>
      <c r="AU522" s="49" t="str">
        <f>IFERROR(IF($K522&lt;&gt;"SS",(VLOOKUP($D522,Customer_Demand!$D:$BF,COLUMNS($I522:AU522),0)/$I522+VLOOKUP($D522,Customer_Demand!$D:$BF,COLUMNS($I522:AU522),0)/$K522),(VLOOKUP($D522,Customer_Demand!$D:$BF,COLUMNS($I522:AU522),0)/$I522)),"")</f>
        <v/>
      </c>
      <c r="AV522" s="49" t="str">
        <f>IFERROR(IF($K522&lt;&gt;"SS",(VLOOKUP($D522,Customer_Demand!$D:$BF,COLUMNS($I522:AV522),0)/$I522+VLOOKUP($D522,Customer_Demand!$D:$BF,COLUMNS($I522:AV522),0)/$K522),(VLOOKUP($D522,Customer_Demand!$D:$BF,COLUMNS($I522:AV522),0)/$I522)),"")</f>
        <v/>
      </c>
      <c r="AW522" s="49" t="str">
        <f>IFERROR(IF($K522&lt;&gt;"SS",(VLOOKUP($D522,Customer_Demand!$D:$BF,COLUMNS($I522:AW522),0)/$I522+VLOOKUP($D522,Customer_Demand!$D:$BF,COLUMNS($I522:AW522),0)/$K522),(VLOOKUP($D522,Customer_Demand!$D:$BF,COLUMNS($I522:AW522),0)/$I522)),"")</f>
        <v/>
      </c>
      <c r="AX522" s="49" t="str">
        <f>IFERROR(IF($K522&lt;&gt;"SS",(VLOOKUP($D522,Customer_Demand!$D:$BF,COLUMNS($I522:AX522),0)/$I522+VLOOKUP($D522,Customer_Demand!$D:$BF,COLUMNS($I522:AX522),0)/$K522),(VLOOKUP($D522,Customer_Demand!$D:$BF,COLUMNS($I522:AX522),0)/$I522)),"")</f>
        <v/>
      </c>
      <c r="AY522" s="49" t="str">
        <f>IFERROR(IF($K522&lt;&gt;"SS",(VLOOKUP($D522,Customer_Demand!$D:$BF,COLUMNS($I522:AY522),0)/$I522+VLOOKUP($D522,Customer_Demand!$D:$BF,COLUMNS($I522:AY522),0)/$K522),(VLOOKUP($D522,Customer_Demand!$D:$BF,COLUMNS($I522:AY522),0)/$I522)),"")</f>
        <v/>
      </c>
      <c r="AZ522" s="49" t="str">
        <f>IFERROR(IF($K522&lt;&gt;"SS",(VLOOKUP($D522,Customer_Demand!$D:$BF,COLUMNS($I522:AZ522),0)/$I522+VLOOKUP($D522,Customer_Demand!$D:$BF,COLUMNS($I522:AZ522),0)/$K522),(VLOOKUP($D522,Customer_Demand!$D:$BF,COLUMNS($I522:AZ522),0)/$I522)),"")</f>
        <v/>
      </c>
      <c r="BA522" s="49" t="str">
        <f>IFERROR(IF($K522&lt;&gt;"SS",(VLOOKUP($D522,Customer_Demand!$D:$BF,COLUMNS($I522:BA522),0)/$I522+VLOOKUP($D522,Customer_Demand!$D:$BF,COLUMNS($I522:BA522),0)/$K522),(VLOOKUP($D522,Customer_Demand!$D:$BF,COLUMNS($I522:BA522),0)/$I522)),"")</f>
        <v/>
      </c>
      <c r="BB522" s="49" t="str">
        <f>IFERROR(IF($K522&lt;&gt;"SS",(VLOOKUP($D522,Customer_Demand!$D:$BF,COLUMNS($I522:BB522),0)/$I522+VLOOKUP($D522,Customer_Demand!$D:$BF,COLUMNS($I522:BB522),0)/$K522),(VLOOKUP($D522,Customer_Demand!$D:$BF,COLUMNS($I522:BB522),0)/$I522)),"")</f>
        <v/>
      </c>
      <c r="BC522" s="49" t="str">
        <f>IFERROR(IF($K522&lt;&gt;"SS",(VLOOKUP($D522,Customer_Demand!$D:$BF,COLUMNS($I522:BC522),0)/$I522+VLOOKUP($D522,Customer_Demand!$D:$BF,COLUMNS($I522:BC522),0)/$K522),(VLOOKUP($D522,Customer_Demand!$D:$BF,COLUMNS($I522:BC522),0)/$I522)),"")</f>
        <v/>
      </c>
      <c r="BD522" s="49" t="str">
        <f>IFERROR(IF($K522&lt;&gt;"SS",(VLOOKUP($D522,Customer_Demand!$D:$BF,COLUMNS($I522:BD522),0)/$I522+VLOOKUP($D522,Customer_Demand!$D:$BF,COLUMNS($I522:BD522),0)/$K522),(VLOOKUP($D522,Customer_Demand!$D:$BF,COLUMNS($I522:BD522),0)/$I522)),"")</f>
        <v/>
      </c>
      <c r="BE522" s="49" t="str">
        <f>IFERROR(IF($K522&lt;&gt;"SS",(VLOOKUP($D522,Customer_Demand!$D:$BF,COLUMNS($I522:BE522),0)/$I522+VLOOKUP($D522,Customer_Demand!$D:$BF,COLUMNS($I522:BE522),0)/$K522),(VLOOKUP($D522,Customer_Demand!$D:$BF,COLUMNS($I522:BE522),0)/$I522)),"")</f>
        <v/>
      </c>
      <c r="BF522" s="49" t="str">
        <f>IFERROR(IF($K522&lt;&gt;"SS",(VLOOKUP($D522,Customer_Demand!$D:$BF,COLUMNS($I522:BF522),0)/$I522+VLOOKUP($D522,Customer_Demand!$D:$BF,COLUMNS($I522:BF522),0)/$K522),(VLOOKUP($D522,Customer_Demand!$D:$BF,COLUMNS($I522:BF522),0)/$I522)),"")</f>
        <v/>
      </c>
      <c r="BG522" s="49" t="str">
        <f>IFERROR(IF($K522&lt;&gt;"SS",(VLOOKUP($D522,Customer_Demand!$D:$BF,COLUMNS($I522:BG522),0)/$I522+VLOOKUP($D522,Customer_Demand!$D:$BF,COLUMNS($I522:BG522),0)/$K522),(VLOOKUP($D522,Customer_Demand!$D:$BF,COLUMNS($I522:BG522),0)/$I522)),"")</f>
        <v/>
      </c>
      <c r="BH522" s="49" t="str">
        <f>IFERROR(IF($K522&lt;&gt;"SS",(VLOOKUP($D522,Customer_Demand!$D:$BF,COLUMNS($I522:BH522),0)/$I522+VLOOKUP($D522,Customer_Demand!$D:$BF,COLUMNS($I522:BH522),0)/$K522),(VLOOKUP($D522,Customer_Demand!$D:$BF,COLUMNS($I522:BH522),0)/$I522)),"")</f>
        <v/>
      </c>
      <c r="BI522" s="49" t="str">
        <f>IFERROR(IF($K522&lt;&gt;"SS",(VLOOKUP($D522,Customer_Demand!$D:$BF,COLUMNS($I522:BI522),0)/$I522+VLOOKUP($D522,Customer_Demand!$D:$BF,COLUMNS($I522:BI522),0)/$K522),(VLOOKUP($D522,Customer_Demand!$D:$BF,COLUMNS($I522:BI522),0)/$I522)),"")</f>
        <v/>
      </c>
      <c r="BJ522" s="49" t="str">
        <f>IFERROR(IF($K522&lt;&gt;"SS",(VLOOKUP($D522,Customer_Demand!$D:$BF,COLUMNS($I522:BJ522),0)/$I522+VLOOKUP($D522,Customer_Demand!$D:$BF,COLUMNS($I522:BJ522),0)/$K522),(VLOOKUP($D522,Customer_Demand!$D:$BF,COLUMNS($I522:BJ522),0)/$I522)),"")</f>
        <v/>
      </c>
      <c r="BK522" s="50" t="str">
        <f>IFERROR(IF($K522&lt;&gt;"SS",(VLOOKUP($D522,Customer_Demand!$D:$BF,COLUMNS($I522:BK522),0)/$I522+VLOOKUP($D522,Customer_Demand!$D:$BF,COLUMNS($I522:BK522),0)/$K522),(VLOOKUP($D522,Customer_Demand!$D:$BF,COLUMNS($I522:BK522),0)/$I522)),"")</f>
        <v/>
      </c>
    </row>
    <row r="523" spans="2:63" x14ac:dyDescent="0.2">
      <c r="B523" s="12" t="str">
        <f t="shared" si="39"/>
        <v/>
      </c>
      <c r="C523" s="45" t="str">
        <f>IF((Customer_Demand!C523)&lt;&gt;"",Customer_Demand!C523,"")</f>
        <v/>
      </c>
      <c r="D523" s="45" t="str">
        <f>IF(C523&lt;&gt;"",Customer_Demand!D523,"")</f>
        <v/>
      </c>
      <c r="E523" s="52" t="str">
        <f>IF(C523&lt;&gt;"",Customer_Demand!E523,"")</f>
        <v/>
      </c>
      <c r="F523" s="47" t="str">
        <f>IF(C523&lt;&gt;"",VLOOKUP(D523,Customer_Demand!$D$5:$F$1005,3,0),"")</f>
        <v/>
      </c>
      <c r="G523" s="48" t="str">
        <f t="shared" si="36"/>
        <v/>
      </c>
      <c r="H523" s="48" t="str">
        <f t="shared" si="37"/>
        <v/>
      </c>
      <c r="I523" s="48" t="str">
        <f>IFERROR(IF(C523&lt;&gt;"",VLOOKUP($H523,SMT_Cycle_Time_Data!$F:$Q,4,0),""),"SGR Not Defined")</f>
        <v/>
      </c>
      <c r="J523" s="48" t="str">
        <f t="shared" si="38"/>
        <v/>
      </c>
      <c r="K523" s="48" t="str">
        <f>IF(C523&lt;&gt;"",IFERROR(VLOOKUP($J523,SMT_Cycle_Time_Data!$F:$Q,4,0),"SS"),"")</f>
        <v/>
      </c>
      <c r="L523" s="49" t="str">
        <f>IFERROR(IF($K523&lt;&gt;"SS",(VLOOKUP($D523,Customer_Demand!$D:$BF,COLUMNS($I523:L523),0)/$I523+VLOOKUP($D523,Customer_Demand!$D:$BF,COLUMNS($I523:L523),0)/$K523),(VLOOKUP($D523,Customer_Demand!$D:$BF,COLUMNS($I523:L523),0)/$I523)),"")</f>
        <v/>
      </c>
      <c r="M523" s="49" t="str">
        <f>IFERROR(IF($K523&lt;&gt;"SS",(VLOOKUP($D523,Customer_Demand!$D:$BF,COLUMNS($I523:M523),0)/$I523+VLOOKUP($D523,Customer_Demand!$D:$BF,COLUMNS($I523:M523),0)/$K523),(VLOOKUP($D523,Customer_Demand!$D:$BF,COLUMNS($I523:M523),0)/$I523)),"")</f>
        <v/>
      </c>
      <c r="N523" s="49" t="str">
        <f>IFERROR(IF($K523&lt;&gt;"SS",(VLOOKUP($D523,Customer_Demand!$D:$BF,COLUMNS($I523:N523),0)/$I523+VLOOKUP($D523,Customer_Demand!$D:$BF,COLUMNS($I523:N523),0)/$K523),(VLOOKUP($D523,Customer_Demand!$D:$BF,COLUMNS($I523:N523),0)/$I523)),"")</f>
        <v/>
      </c>
      <c r="O523" s="49" t="str">
        <f>IFERROR(IF($K523&lt;&gt;"SS",(VLOOKUP($D523,Customer_Demand!$D:$BF,COLUMNS($I523:O523),0)/$I523+VLOOKUP($D523,Customer_Demand!$D:$BF,COLUMNS($I523:O523),0)/$K523),(VLOOKUP($D523,Customer_Demand!$D:$BF,COLUMNS($I523:O523),0)/$I523)),"")</f>
        <v/>
      </c>
      <c r="P523" s="49" t="str">
        <f>IFERROR(IF($K523&lt;&gt;"SS",(VLOOKUP($D523,Customer_Demand!$D:$BF,COLUMNS($I523:P523),0)/$I523+VLOOKUP($D523,Customer_Demand!$D:$BF,COLUMNS($I523:P523),0)/$K523),(VLOOKUP($D523,Customer_Demand!$D:$BF,COLUMNS($I523:P523),0)/$I523)),"")</f>
        <v/>
      </c>
      <c r="Q523" s="49" t="str">
        <f>IFERROR(IF($K523&lt;&gt;"SS",(VLOOKUP($D523,Customer_Demand!$D:$BF,COLUMNS($I523:Q523),0)/$I523+VLOOKUP($D523,Customer_Demand!$D:$BF,COLUMNS($I523:Q523),0)/$K523),(VLOOKUP($D523,Customer_Demand!$D:$BF,COLUMNS($I523:Q523),0)/$I523)),"")</f>
        <v/>
      </c>
      <c r="R523" s="49" t="str">
        <f>IFERROR(IF($K523&lt;&gt;"SS",(VLOOKUP($D523,Customer_Demand!$D:$BF,COLUMNS($I523:R523),0)/$I523+VLOOKUP($D523,Customer_Demand!$D:$BF,COLUMNS($I523:R523),0)/$K523),(VLOOKUP($D523,Customer_Demand!$D:$BF,COLUMNS($I523:R523),0)/$I523)),"")</f>
        <v/>
      </c>
      <c r="S523" s="49" t="str">
        <f>IFERROR(IF($K523&lt;&gt;"SS",(VLOOKUP($D523,Customer_Demand!$D:$BF,COLUMNS($I523:S523),0)/$I523+VLOOKUP($D523,Customer_Demand!$D:$BF,COLUMNS($I523:S523),0)/$K523),(VLOOKUP($D523,Customer_Demand!$D:$BF,COLUMNS($I523:S523),0)/$I523)),"")</f>
        <v/>
      </c>
      <c r="T523" s="49" t="str">
        <f>IFERROR(IF($K523&lt;&gt;"SS",(VLOOKUP($D523,Customer_Demand!$D:$BF,COLUMNS($I523:T523),0)/$I523+VLOOKUP($D523,Customer_Demand!$D:$BF,COLUMNS($I523:T523),0)/$K523),(VLOOKUP($D523,Customer_Demand!$D:$BF,COLUMNS($I523:T523),0)/$I523)),"")</f>
        <v/>
      </c>
      <c r="U523" s="49" t="str">
        <f>IFERROR(IF($K523&lt;&gt;"SS",(VLOOKUP($D523,Customer_Demand!$D:$BF,COLUMNS($I523:U523),0)/$I523+VLOOKUP($D523,Customer_Demand!$D:$BF,COLUMNS($I523:U523),0)/$K523),(VLOOKUP($D523,Customer_Demand!$D:$BF,COLUMNS($I523:U523),0)/$I523)),"")</f>
        <v/>
      </c>
      <c r="V523" s="49" t="str">
        <f>IFERROR(IF($K523&lt;&gt;"SS",(VLOOKUP($D523,Customer_Demand!$D:$BF,COLUMNS($I523:V523),0)/$I523+VLOOKUP($D523,Customer_Demand!$D:$BF,COLUMNS($I523:V523),0)/$K523),(VLOOKUP($D523,Customer_Demand!$D:$BF,COLUMNS($I523:V523),0)/$I523)),"")</f>
        <v/>
      </c>
      <c r="W523" s="49" t="str">
        <f>IFERROR(IF($K523&lt;&gt;"SS",(VLOOKUP($D523,Customer_Demand!$D:$BF,COLUMNS($I523:W523),0)/$I523+VLOOKUP($D523,Customer_Demand!$D:$BF,COLUMNS($I523:W523),0)/$K523),(VLOOKUP($D523,Customer_Demand!$D:$BF,COLUMNS($I523:W523),0)/$I523)),"")</f>
        <v/>
      </c>
      <c r="X523" s="49" t="str">
        <f>IFERROR(IF($K523&lt;&gt;"SS",(VLOOKUP($D523,Customer_Demand!$D:$BF,COLUMNS($I523:X523),0)/$I523+VLOOKUP($D523,Customer_Demand!$D:$BF,COLUMNS($I523:X523),0)/$K523),(VLOOKUP($D523,Customer_Demand!$D:$BF,COLUMNS($I523:X523),0)/$I523)),"")</f>
        <v/>
      </c>
      <c r="Y523" s="49" t="str">
        <f>IFERROR(IF($K523&lt;&gt;"SS",(VLOOKUP($D523,Customer_Demand!$D:$BF,COLUMNS($I523:Y523),0)/$I523+VLOOKUP($D523,Customer_Demand!$D:$BF,COLUMNS($I523:Y523),0)/$K523),(VLOOKUP($D523,Customer_Demand!$D:$BF,COLUMNS($I523:Y523),0)/$I523)),"")</f>
        <v/>
      </c>
      <c r="Z523" s="49" t="str">
        <f>IFERROR(IF($K523&lt;&gt;"SS",(VLOOKUP($D523,Customer_Demand!$D:$BF,COLUMNS($I523:Z523),0)/$I523+VLOOKUP($D523,Customer_Demand!$D:$BF,COLUMNS($I523:Z523),0)/$K523),(VLOOKUP($D523,Customer_Demand!$D:$BF,COLUMNS($I523:Z523),0)/$I523)),"")</f>
        <v/>
      </c>
      <c r="AA523" s="49" t="str">
        <f>IFERROR(IF($K523&lt;&gt;"SS",(VLOOKUP($D523,Customer_Demand!$D:$BF,COLUMNS($I523:AA523),0)/$I523+VLOOKUP($D523,Customer_Demand!$D:$BF,COLUMNS($I523:AA523),0)/$K523),(VLOOKUP($D523,Customer_Demand!$D:$BF,COLUMNS($I523:AA523),0)/$I523)),"")</f>
        <v/>
      </c>
      <c r="AB523" s="49" t="str">
        <f>IFERROR(IF($K523&lt;&gt;"SS",(VLOOKUP($D523,Customer_Demand!$D:$BF,COLUMNS($I523:AB523),0)/$I523+VLOOKUP($D523,Customer_Demand!$D:$BF,COLUMNS($I523:AB523),0)/$K523),(VLOOKUP($D523,Customer_Demand!$D:$BF,COLUMNS($I523:AB523),0)/$I523)),"")</f>
        <v/>
      </c>
      <c r="AC523" s="49" t="str">
        <f>IFERROR(IF($K523&lt;&gt;"SS",(VLOOKUP($D523,Customer_Demand!$D:$BF,COLUMNS($I523:AC523),0)/$I523+VLOOKUP($D523,Customer_Demand!$D:$BF,COLUMNS($I523:AC523),0)/$K523),(VLOOKUP($D523,Customer_Demand!$D:$BF,COLUMNS($I523:AC523),0)/$I523)),"")</f>
        <v/>
      </c>
      <c r="AD523" s="49" t="str">
        <f>IFERROR(IF($K523&lt;&gt;"SS",(VLOOKUP($D523,Customer_Demand!$D:$BF,COLUMNS($I523:AD523),0)/$I523+VLOOKUP($D523,Customer_Demand!$D:$BF,COLUMNS($I523:AD523),0)/$K523),(VLOOKUP($D523,Customer_Demand!$D:$BF,COLUMNS($I523:AD523),0)/$I523)),"")</f>
        <v/>
      </c>
      <c r="AE523" s="49" t="str">
        <f>IFERROR(IF($K523&lt;&gt;"SS",(VLOOKUP($D523,Customer_Demand!$D:$BF,COLUMNS($I523:AE523),0)/$I523+VLOOKUP($D523,Customer_Demand!$D:$BF,COLUMNS($I523:AE523),0)/$K523),(VLOOKUP($D523,Customer_Demand!$D:$BF,COLUMNS($I523:AE523),0)/$I523)),"")</f>
        <v/>
      </c>
      <c r="AF523" s="49" t="str">
        <f>IFERROR(IF($K523&lt;&gt;"SS",(VLOOKUP($D523,Customer_Demand!$D:$BF,COLUMNS($I523:AF523),0)/$I523+VLOOKUP($D523,Customer_Demand!$D:$BF,COLUMNS($I523:AF523),0)/$K523),(VLOOKUP($D523,Customer_Demand!$D:$BF,COLUMNS($I523:AF523),0)/$I523)),"")</f>
        <v/>
      </c>
      <c r="AG523" s="49" t="str">
        <f>IFERROR(IF($K523&lt;&gt;"SS",(VLOOKUP($D523,Customer_Demand!$D:$BF,COLUMNS($I523:AG523),0)/$I523+VLOOKUP($D523,Customer_Demand!$D:$BF,COLUMNS($I523:AG523),0)/$K523),(VLOOKUP($D523,Customer_Demand!$D:$BF,COLUMNS($I523:AG523),0)/$I523)),"")</f>
        <v/>
      </c>
      <c r="AH523" s="49" t="str">
        <f>IFERROR(IF($K523&lt;&gt;"SS",(VLOOKUP($D523,Customer_Demand!$D:$BF,COLUMNS($I523:AH523),0)/$I523+VLOOKUP($D523,Customer_Demand!$D:$BF,COLUMNS($I523:AH523),0)/$K523),(VLOOKUP($D523,Customer_Demand!$D:$BF,COLUMNS($I523:AH523),0)/$I523)),"")</f>
        <v/>
      </c>
      <c r="AI523" s="49" t="str">
        <f>IFERROR(IF($K523&lt;&gt;"SS",(VLOOKUP($D523,Customer_Demand!$D:$BF,COLUMNS($I523:AI523),0)/$I523+VLOOKUP($D523,Customer_Demand!$D:$BF,COLUMNS($I523:AI523),0)/$K523),(VLOOKUP($D523,Customer_Demand!$D:$BF,COLUMNS($I523:AI523),0)/$I523)),"")</f>
        <v/>
      </c>
      <c r="AJ523" s="49" t="str">
        <f>IFERROR(IF($K523&lt;&gt;"SS",(VLOOKUP($D523,Customer_Demand!$D:$BF,COLUMNS($I523:AJ523),0)/$I523+VLOOKUP($D523,Customer_Demand!$D:$BF,COLUMNS($I523:AJ523),0)/$K523),(VLOOKUP($D523,Customer_Demand!$D:$BF,COLUMNS($I523:AJ523),0)/$I523)),"")</f>
        <v/>
      </c>
      <c r="AK523" s="49" t="str">
        <f>IFERROR(IF($K523&lt;&gt;"SS",(VLOOKUP($D523,Customer_Demand!$D:$BF,COLUMNS($I523:AK523),0)/$I523+VLOOKUP($D523,Customer_Demand!$D:$BF,COLUMNS($I523:AK523),0)/$K523),(VLOOKUP($D523,Customer_Demand!$D:$BF,COLUMNS($I523:AK523),0)/$I523)),"")</f>
        <v/>
      </c>
      <c r="AL523" s="49" t="str">
        <f>IFERROR(IF($K523&lt;&gt;"SS",(VLOOKUP($D523,Customer_Demand!$D:$BF,COLUMNS($I523:AL523),0)/$I523+VLOOKUP($D523,Customer_Demand!$D:$BF,COLUMNS($I523:AL523),0)/$K523),(VLOOKUP($D523,Customer_Demand!$D:$BF,COLUMNS($I523:AL523),0)/$I523)),"")</f>
        <v/>
      </c>
      <c r="AM523" s="49" t="str">
        <f>IFERROR(IF($K523&lt;&gt;"SS",(VLOOKUP($D523,Customer_Demand!$D:$BF,COLUMNS($I523:AM523),0)/$I523+VLOOKUP($D523,Customer_Demand!$D:$BF,COLUMNS($I523:AM523),0)/$K523),(VLOOKUP($D523,Customer_Demand!$D:$BF,COLUMNS($I523:AM523),0)/$I523)),"")</f>
        <v/>
      </c>
      <c r="AN523" s="49" t="str">
        <f>IFERROR(IF($K523&lt;&gt;"SS",(VLOOKUP($D523,Customer_Demand!$D:$BF,COLUMNS($I523:AN523),0)/$I523+VLOOKUP($D523,Customer_Demand!$D:$BF,COLUMNS($I523:AN523),0)/$K523),(VLOOKUP($D523,Customer_Demand!$D:$BF,COLUMNS($I523:AN523),0)/$I523)),"")</f>
        <v/>
      </c>
      <c r="AO523" s="49" t="str">
        <f>IFERROR(IF($K523&lt;&gt;"SS",(VLOOKUP($D523,Customer_Demand!$D:$BF,COLUMNS($I523:AO523),0)/$I523+VLOOKUP($D523,Customer_Demand!$D:$BF,COLUMNS($I523:AO523),0)/$K523),(VLOOKUP($D523,Customer_Demand!$D:$BF,COLUMNS($I523:AO523),0)/$I523)),"")</f>
        <v/>
      </c>
      <c r="AP523" s="49" t="str">
        <f>IFERROR(IF($K523&lt;&gt;"SS",(VLOOKUP($D523,Customer_Demand!$D:$BF,COLUMNS($I523:AP523),0)/$I523+VLOOKUP($D523,Customer_Demand!$D:$BF,COLUMNS($I523:AP523),0)/$K523),(VLOOKUP($D523,Customer_Demand!$D:$BF,COLUMNS($I523:AP523),0)/$I523)),"")</f>
        <v/>
      </c>
      <c r="AQ523" s="49" t="str">
        <f>IFERROR(IF($K523&lt;&gt;"SS",(VLOOKUP($D523,Customer_Demand!$D:$BF,COLUMNS($I523:AQ523),0)/$I523+VLOOKUP($D523,Customer_Demand!$D:$BF,COLUMNS($I523:AQ523),0)/$K523),(VLOOKUP($D523,Customer_Demand!$D:$BF,COLUMNS($I523:AQ523),0)/$I523)),"")</f>
        <v/>
      </c>
      <c r="AR523" s="49" t="str">
        <f>IFERROR(IF($K523&lt;&gt;"SS",(VLOOKUP($D523,Customer_Demand!$D:$BF,COLUMNS($I523:AR523),0)/$I523+VLOOKUP($D523,Customer_Demand!$D:$BF,COLUMNS($I523:AR523),0)/$K523),(VLOOKUP($D523,Customer_Demand!$D:$BF,COLUMNS($I523:AR523),0)/$I523)),"")</f>
        <v/>
      </c>
      <c r="AS523" s="49" t="str">
        <f>IFERROR(IF($K523&lt;&gt;"SS",(VLOOKUP($D523,Customer_Demand!$D:$BF,COLUMNS($I523:AS523),0)/$I523+VLOOKUP($D523,Customer_Demand!$D:$BF,COLUMNS($I523:AS523),0)/$K523),(VLOOKUP($D523,Customer_Demand!$D:$BF,COLUMNS($I523:AS523),0)/$I523)),"")</f>
        <v/>
      </c>
      <c r="AT523" s="49" t="str">
        <f>IFERROR(IF($K523&lt;&gt;"SS",(VLOOKUP($D523,Customer_Demand!$D:$BF,COLUMNS($I523:AT523),0)/$I523+VLOOKUP($D523,Customer_Demand!$D:$BF,COLUMNS($I523:AT523),0)/$K523),(VLOOKUP($D523,Customer_Demand!$D:$BF,COLUMNS($I523:AT523),0)/$I523)),"")</f>
        <v/>
      </c>
      <c r="AU523" s="49" t="str">
        <f>IFERROR(IF($K523&lt;&gt;"SS",(VLOOKUP($D523,Customer_Demand!$D:$BF,COLUMNS($I523:AU523),0)/$I523+VLOOKUP($D523,Customer_Demand!$D:$BF,COLUMNS($I523:AU523),0)/$K523),(VLOOKUP($D523,Customer_Demand!$D:$BF,COLUMNS($I523:AU523),0)/$I523)),"")</f>
        <v/>
      </c>
      <c r="AV523" s="49" t="str">
        <f>IFERROR(IF($K523&lt;&gt;"SS",(VLOOKUP($D523,Customer_Demand!$D:$BF,COLUMNS($I523:AV523),0)/$I523+VLOOKUP($D523,Customer_Demand!$D:$BF,COLUMNS($I523:AV523),0)/$K523),(VLOOKUP($D523,Customer_Demand!$D:$BF,COLUMNS($I523:AV523),0)/$I523)),"")</f>
        <v/>
      </c>
      <c r="AW523" s="49" t="str">
        <f>IFERROR(IF($K523&lt;&gt;"SS",(VLOOKUP($D523,Customer_Demand!$D:$BF,COLUMNS($I523:AW523),0)/$I523+VLOOKUP($D523,Customer_Demand!$D:$BF,COLUMNS($I523:AW523),0)/$K523),(VLOOKUP($D523,Customer_Demand!$D:$BF,COLUMNS($I523:AW523),0)/$I523)),"")</f>
        <v/>
      </c>
      <c r="AX523" s="49" t="str">
        <f>IFERROR(IF($K523&lt;&gt;"SS",(VLOOKUP($D523,Customer_Demand!$D:$BF,COLUMNS($I523:AX523),0)/$I523+VLOOKUP($D523,Customer_Demand!$D:$BF,COLUMNS($I523:AX523),0)/$K523),(VLOOKUP($D523,Customer_Demand!$D:$BF,COLUMNS($I523:AX523),0)/$I523)),"")</f>
        <v/>
      </c>
      <c r="AY523" s="49" t="str">
        <f>IFERROR(IF($K523&lt;&gt;"SS",(VLOOKUP($D523,Customer_Demand!$D:$BF,COLUMNS($I523:AY523),0)/$I523+VLOOKUP($D523,Customer_Demand!$D:$BF,COLUMNS($I523:AY523),0)/$K523),(VLOOKUP($D523,Customer_Demand!$D:$BF,COLUMNS($I523:AY523),0)/$I523)),"")</f>
        <v/>
      </c>
      <c r="AZ523" s="49" t="str">
        <f>IFERROR(IF($K523&lt;&gt;"SS",(VLOOKUP($D523,Customer_Demand!$D:$BF,COLUMNS($I523:AZ523),0)/$I523+VLOOKUP($D523,Customer_Demand!$D:$BF,COLUMNS($I523:AZ523),0)/$K523),(VLOOKUP($D523,Customer_Demand!$D:$BF,COLUMNS($I523:AZ523),0)/$I523)),"")</f>
        <v/>
      </c>
      <c r="BA523" s="49" t="str">
        <f>IFERROR(IF($K523&lt;&gt;"SS",(VLOOKUP($D523,Customer_Demand!$D:$BF,COLUMNS($I523:BA523),0)/$I523+VLOOKUP($D523,Customer_Demand!$D:$BF,COLUMNS($I523:BA523),0)/$K523),(VLOOKUP($D523,Customer_Demand!$D:$BF,COLUMNS($I523:BA523),0)/$I523)),"")</f>
        <v/>
      </c>
      <c r="BB523" s="49" t="str">
        <f>IFERROR(IF($K523&lt;&gt;"SS",(VLOOKUP($D523,Customer_Demand!$D:$BF,COLUMNS($I523:BB523),0)/$I523+VLOOKUP($D523,Customer_Demand!$D:$BF,COLUMNS($I523:BB523),0)/$K523),(VLOOKUP($D523,Customer_Demand!$D:$BF,COLUMNS($I523:BB523),0)/$I523)),"")</f>
        <v/>
      </c>
      <c r="BC523" s="49" t="str">
        <f>IFERROR(IF($K523&lt;&gt;"SS",(VLOOKUP($D523,Customer_Demand!$D:$BF,COLUMNS($I523:BC523),0)/$I523+VLOOKUP($D523,Customer_Demand!$D:$BF,COLUMNS($I523:BC523),0)/$K523),(VLOOKUP($D523,Customer_Demand!$D:$BF,COLUMNS($I523:BC523),0)/$I523)),"")</f>
        <v/>
      </c>
      <c r="BD523" s="49" t="str">
        <f>IFERROR(IF($K523&lt;&gt;"SS",(VLOOKUP($D523,Customer_Demand!$D:$BF,COLUMNS($I523:BD523),0)/$I523+VLOOKUP($D523,Customer_Demand!$D:$BF,COLUMNS($I523:BD523),0)/$K523),(VLOOKUP($D523,Customer_Demand!$D:$BF,COLUMNS($I523:BD523),0)/$I523)),"")</f>
        <v/>
      </c>
      <c r="BE523" s="49" t="str">
        <f>IFERROR(IF($K523&lt;&gt;"SS",(VLOOKUP($D523,Customer_Demand!$D:$BF,COLUMNS($I523:BE523),0)/$I523+VLOOKUP($D523,Customer_Demand!$D:$BF,COLUMNS($I523:BE523),0)/$K523),(VLOOKUP($D523,Customer_Demand!$D:$BF,COLUMNS($I523:BE523),0)/$I523)),"")</f>
        <v/>
      </c>
      <c r="BF523" s="49" t="str">
        <f>IFERROR(IF($K523&lt;&gt;"SS",(VLOOKUP($D523,Customer_Demand!$D:$BF,COLUMNS($I523:BF523),0)/$I523+VLOOKUP($D523,Customer_Demand!$D:$BF,COLUMNS($I523:BF523),0)/$K523),(VLOOKUP($D523,Customer_Demand!$D:$BF,COLUMNS($I523:BF523),0)/$I523)),"")</f>
        <v/>
      </c>
      <c r="BG523" s="49" t="str">
        <f>IFERROR(IF($K523&lt;&gt;"SS",(VLOOKUP($D523,Customer_Demand!$D:$BF,COLUMNS($I523:BG523),0)/$I523+VLOOKUP($D523,Customer_Demand!$D:$BF,COLUMNS($I523:BG523),0)/$K523),(VLOOKUP($D523,Customer_Demand!$D:$BF,COLUMNS($I523:BG523),0)/$I523)),"")</f>
        <v/>
      </c>
      <c r="BH523" s="49" t="str">
        <f>IFERROR(IF($K523&lt;&gt;"SS",(VLOOKUP($D523,Customer_Demand!$D:$BF,COLUMNS($I523:BH523),0)/$I523+VLOOKUP($D523,Customer_Demand!$D:$BF,COLUMNS($I523:BH523),0)/$K523),(VLOOKUP($D523,Customer_Demand!$D:$BF,COLUMNS($I523:BH523),0)/$I523)),"")</f>
        <v/>
      </c>
      <c r="BI523" s="49" t="str">
        <f>IFERROR(IF($K523&lt;&gt;"SS",(VLOOKUP($D523,Customer_Demand!$D:$BF,COLUMNS($I523:BI523),0)/$I523+VLOOKUP($D523,Customer_Demand!$D:$BF,COLUMNS($I523:BI523),0)/$K523),(VLOOKUP($D523,Customer_Demand!$D:$BF,COLUMNS($I523:BI523),0)/$I523)),"")</f>
        <v/>
      </c>
      <c r="BJ523" s="49" t="str">
        <f>IFERROR(IF($K523&lt;&gt;"SS",(VLOOKUP($D523,Customer_Demand!$D:$BF,COLUMNS($I523:BJ523),0)/$I523+VLOOKUP($D523,Customer_Demand!$D:$BF,COLUMNS($I523:BJ523),0)/$K523),(VLOOKUP($D523,Customer_Demand!$D:$BF,COLUMNS($I523:BJ523),0)/$I523)),"")</f>
        <v/>
      </c>
      <c r="BK523" s="50" t="str">
        <f>IFERROR(IF($K523&lt;&gt;"SS",(VLOOKUP($D523,Customer_Demand!$D:$BF,COLUMNS($I523:BK523),0)/$I523+VLOOKUP($D523,Customer_Demand!$D:$BF,COLUMNS($I523:BK523),0)/$K523),(VLOOKUP($D523,Customer_Demand!$D:$BF,COLUMNS($I523:BK523),0)/$I523)),"")</f>
        <v/>
      </c>
    </row>
    <row r="524" spans="2:63" x14ac:dyDescent="0.2">
      <c r="B524" s="12" t="str">
        <f t="shared" si="39"/>
        <v/>
      </c>
      <c r="C524" s="45" t="str">
        <f>IF((Customer_Demand!C524)&lt;&gt;"",Customer_Demand!C524,"")</f>
        <v/>
      </c>
      <c r="D524" s="45" t="str">
        <f>IF(C524&lt;&gt;"",Customer_Demand!D524,"")</f>
        <v/>
      </c>
      <c r="E524" s="52" t="str">
        <f>IF(C524&lt;&gt;"",Customer_Demand!E524,"")</f>
        <v/>
      </c>
      <c r="F524" s="47" t="str">
        <f>IF(C524&lt;&gt;"",VLOOKUP(D524,Customer_Demand!$D$5:$F$1005,3,0),"")</f>
        <v/>
      </c>
      <c r="G524" s="48" t="str">
        <f t="shared" si="36"/>
        <v/>
      </c>
      <c r="H524" s="48" t="str">
        <f t="shared" si="37"/>
        <v/>
      </c>
      <c r="I524" s="48" t="str">
        <f>IFERROR(IF(C524&lt;&gt;"",VLOOKUP($H524,SMT_Cycle_Time_Data!$F:$Q,4,0),""),"SGR Not Defined")</f>
        <v/>
      </c>
      <c r="J524" s="48" t="str">
        <f t="shared" si="38"/>
        <v/>
      </c>
      <c r="K524" s="48" t="str">
        <f>IF(C524&lt;&gt;"",IFERROR(VLOOKUP($J524,SMT_Cycle_Time_Data!$F:$Q,4,0),"SS"),"")</f>
        <v/>
      </c>
      <c r="L524" s="49" t="str">
        <f>IFERROR(IF($K524&lt;&gt;"SS",(VLOOKUP($D524,Customer_Demand!$D:$BF,COLUMNS($I524:L524),0)/$I524+VLOOKUP($D524,Customer_Demand!$D:$BF,COLUMNS($I524:L524),0)/$K524),(VLOOKUP($D524,Customer_Demand!$D:$BF,COLUMNS($I524:L524),0)/$I524)),"")</f>
        <v/>
      </c>
      <c r="M524" s="49" t="str">
        <f>IFERROR(IF($K524&lt;&gt;"SS",(VLOOKUP($D524,Customer_Demand!$D:$BF,COLUMNS($I524:M524),0)/$I524+VLOOKUP($D524,Customer_Demand!$D:$BF,COLUMNS($I524:M524),0)/$K524),(VLOOKUP($D524,Customer_Demand!$D:$BF,COLUMNS($I524:M524),0)/$I524)),"")</f>
        <v/>
      </c>
      <c r="N524" s="49" t="str">
        <f>IFERROR(IF($K524&lt;&gt;"SS",(VLOOKUP($D524,Customer_Demand!$D:$BF,COLUMNS($I524:N524),0)/$I524+VLOOKUP($D524,Customer_Demand!$D:$BF,COLUMNS($I524:N524),0)/$K524),(VLOOKUP($D524,Customer_Demand!$D:$BF,COLUMNS($I524:N524),0)/$I524)),"")</f>
        <v/>
      </c>
      <c r="O524" s="49" t="str">
        <f>IFERROR(IF($K524&lt;&gt;"SS",(VLOOKUP($D524,Customer_Demand!$D:$BF,COLUMNS($I524:O524),0)/$I524+VLOOKUP($D524,Customer_Demand!$D:$BF,COLUMNS($I524:O524),0)/$K524),(VLOOKUP($D524,Customer_Demand!$D:$BF,COLUMNS($I524:O524),0)/$I524)),"")</f>
        <v/>
      </c>
      <c r="P524" s="49" t="str">
        <f>IFERROR(IF($K524&lt;&gt;"SS",(VLOOKUP($D524,Customer_Demand!$D:$BF,COLUMNS($I524:P524),0)/$I524+VLOOKUP($D524,Customer_Demand!$D:$BF,COLUMNS($I524:P524),0)/$K524),(VLOOKUP($D524,Customer_Demand!$D:$BF,COLUMNS($I524:P524),0)/$I524)),"")</f>
        <v/>
      </c>
      <c r="Q524" s="49" t="str">
        <f>IFERROR(IF($K524&lt;&gt;"SS",(VLOOKUP($D524,Customer_Demand!$D:$BF,COLUMNS($I524:Q524),0)/$I524+VLOOKUP($D524,Customer_Demand!$D:$BF,COLUMNS($I524:Q524),0)/$K524),(VLOOKUP($D524,Customer_Demand!$D:$BF,COLUMNS($I524:Q524),0)/$I524)),"")</f>
        <v/>
      </c>
      <c r="R524" s="49" t="str">
        <f>IFERROR(IF($K524&lt;&gt;"SS",(VLOOKUP($D524,Customer_Demand!$D:$BF,COLUMNS($I524:R524),0)/$I524+VLOOKUP($D524,Customer_Demand!$D:$BF,COLUMNS($I524:R524),0)/$K524),(VLOOKUP($D524,Customer_Demand!$D:$BF,COLUMNS($I524:R524),0)/$I524)),"")</f>
        <v/>
      </c>
      <c r="S524" s="49" t="str">
        <f>IFERROR(IF($K524&lt;&gt;"SS",(VLOOKUP($D524,Customer_Demand!$D:$BF,COLUMNS($I524:S524),0)/$I524+VLOOKUP($D524,Customer_Demand!$D:$BF,COLUMNS($I524:S524),0)/$K524),(VLOOKUP($D524,Customer_Demand!$D:$BF,COLUMNS($I524:S524),0)/$I524)),"")</f>
        <v/>
      </c>
      <c r="T524" s="49" t="str">
        <f>IFERROR(IF($K524&lt;&gt;"SS",(VLOOKUP($D524,Customer_Demand!$D:$BF,COLUMNS($I524:T524),0)/$I524+VLOOKUP($D524,Customer_Demand!$D:$BF,COLUMNS($I524:T524),0)/$K524),(VLOOKUP($D524,Customer_Demand!$D:$BF,COLUMNS($I524:T524),0)/$I524)),"")</f>
        <v/>
      </c>
      <c r="U524" s="49" t="str">
        <f>IFERROR(IF($K524&lt;&gt;"SS",(VLOOKUP($D524,Customer_Demand!$D:$BF,COLUMNS($I524:U524),0)/$I524+VLOOKUP($D524,Customer_Demand!$D:$BF,COLUMNS($I524:U524),0)/$K524),(VLOOKUP($D524,Customer_Demand!$D:$BF,COLUMNS($I524:U524),0)/$I524)),"")</f>
        <v/>
      </c>
      <c r="V524" s="49" t="str">
        <f>IFERROR(IF($K524&lt;&gt;"SS",(VLOOKUP($D524,Customer_Demand!$D:$BF,COLUMNS($I524:V524),0)/$I524+VLOOKUP($D524,Customer_Demand!$D:$BF,COLUMNS($I524:V524),0)/$K524),(VLOOKUP($D524,Customer_Demand!$D:$BF,COLUMNS($I524:V524),0)/$I524)),"")</f>
        <v/>
      </c>
      <c r="W524" s="49" t="str">
        <f>IFERROR(IF($K524&lt;&gt;"SS",(VLOOKUP($D524,Customer_Demand!$D:$BF,COLUMNS($I524:W524),0)/$I524+VLOOKUP($D524,Customer_Demand!$D:$BF,COLUMNS($I524:W524),0)/$K524),(VLOOKUP($D524,Customer_Demand!$D:$BF,COLUMNS($I524:W524),0)/$I524)),"")</f>
        <v/>
      </c>
      <c r="X524" s="49" t="str">
        <f>IFERROR(IF($K524&lt;&gt;"SS",(VLOOKUP($D524,Customer_Demand!$D:$BF,COLUMNS($I524:X524),0)/$I524+VLOOKUP($D524,Customer_Demand!$D:$BF,COLUMNS($I524:X524),0)/$K524),(VLOOKUP($D524,Customer_Demand!$D:$BF,COLUMNS($I524:X524),0)/$I524)),"")</f>
        <v/>
      </c>
      <c r="Y524" s="49" t="str">
        <f>IFERROR(IF($K524&lt;&gt;"SS",(VLOOKUP($D524,Customer_Demand!$D:$BF,COLUMNS($I524:Y524),0)/$I524+VLOOKUP($D524,Customer_Demand!$D:$BF,COLUMNS($I524:Y524),0)/$K524),(VLOOKUP($D524,Customer_Demand!$D:$BF,COLUMNS($I524:Y524),0)/$I524)),"")</f>
        <v/>
      </c>
      <c r="Z524" s="49" t="str">
        <f>IFERROR(IF($K524&lt;&gt;"SS",(VLOOKUP($D524,Customer_Demand!$D:$BF,COLUMNS($I524:Z524),0)/$I524+VLOOKUP($D524,Customer_Demand!$D:$BF,COLUMNS($I524:Z524),0)/$K524),(VLOOKUP($D524,Customer_Demand!$D:$BF,COLUMNS($I524:Z524),0)/$I524)),"")</f>
        <v/>
      </c>
      <c r="AA524" s="49" t="str">
        <f>IFERROR(IF($K524&lt;&gt;"SS",(VLOOKUP($D524,Customer_Demand!$D:$BF,COLUMNS($I524:AA524),0)/$I524+VLOOKUP($D524,Customer_Demand!$D:$BF,COLUMNS($I524:AA524),0)/$K524),(VLOOKUP($D524,Customer_Demand!$D:$BF,COLUMNS($I524:AA524),0)/$I524)),"")</f>
        <v/>
      </c>
      <c r="AB524" s="49" t="str">
        <f>IFERROR(IF($K524&lt;&gt;"SS",(VLOOKUP($D524,Customer_Demand!$D:$BF,COLUMNS($I524:AB524),0)/$I524+VLOOKUP($D524,Customer_Demand!$D:$BF,COLUMNS($I524:AB524),0)/$K524),(VLOOKUP($D524,Customer_Demand!$D:$BF,COLUMNS($I524:AB524),0)/$I524)),"")</f>
        <v/>
      </c>
      <c r="AC524" s="49" t="str">
        <f>IFERROR(IF($K524&lt;&gt;"SS",(VLOOKUP($D524,Customer_Demand!$D:$BF,COLUMNS($I524:AC524),0)/$I524+VLOOKUP($D524,Customer_Demand!$D:$BF,COLUMNS($I524:AC524),0)/$K524),(VLOOKUP($D524,Customer_Demand!$D:$BF,COLUMNS($I524:AC524),0)/$I524)),"")</f>
        <v/>
      </c>
      <c r="AD524" s="49" t="str">
        <f>IFERROR(IF($K524&lt;&gt;"SS",(VLOOKUP($D524,Customer_Demand!$D:$BF,COLUMNS($I524:AD524),0)/$I524+VLOOKUP($D524,Customer_Demand!$D:$BF,COLUMNS($I524:AD524),0)/$K524),(VLOOKUP($D524,Customer_Demand!$D:$BF,COLUMNS($I524:AD524),0)/$I524)),"")</f>
        <v/>
      </c>
      <c r="AE524" s="49" t="str">
        <f>IFERROR(IF($K524&lt;&gt;"SS",(VLOOKUP($D524,Customer_Demand!$D:$BF,COLUMNS($I524:AE524),0)/$I524+VLOOKUP($D524,Customer_Demand!$D:$BF,COLUMNS($I524:AE524),0)/$K524),(VLOOKUP($D524,Customer_Demand!$D:$BF,COLUMNS($I524:AE524),0)/$I524)),"")</f>
        <v/>
      </c>
      <c r="AF524" s="49" t="str">
        <f>IFERROR(IF($K524&lt;&gt;"SS",(VLOOKUP($D524,Customer_Demand!$D:$BF,COLUMNS($I524:AF524),0)/$I524+VLOOKUP($D524,Customer_Demand!$D:$BF,COLUMNS($I524:AF524),0)/$K524),(VLOOKUP($D524,Customer_Demand!$D:$BF,COLUMNS($I524:AF524),0)/$I524)),"")</f>
        <v/>
      </c>
      <c r="AG524" s="49" t="str">
        <f>IFERROR(IF($K524&lt;&gt;"SS",(VLOOKUP($D524,Customer_Demand!$D:$BF,COLUMNS($I524:AG524),0)/$I524+VLOOKUP($D524,Customer_Demand!$D:$BF,COLUMNS($I524:AG524),0)/$K524),(VLOOKUP($D524,Customer_Demand!$D:$BF,COLUMNS($I524:AG524),0)/$I524)),"")</f>
        <v/>
      </c>
      <c r="AH524" s="49" t="str">
        <f>IFERROR(IF($K524&lt;&gt;"SS",(VLOOKUP($D524,Customer_Demand!$D:$BF,COLUMNS($I524:AH524),0)/$I524+VLOOKUP($D524,Customer_Demand!$D:$BF,COLUMNS($I524:AH524),0)/$K524),(VLOOKUP($D524,Customer_Demand!$D:$BF,COLUMNS($I524:AH524),0)/$I524)),"")</f>
        <v/>
      </c>
      <c r="AI524" s="49" t="str">
        <f>IFERROR(IF($K524&lt;&gt;"SS",(VLOOKUP($D524,Customer_Demand!$D:$BF,COLUMNS($I524:AI524),0)/$I524+VLOOKUP($D524,Customer_Demand!$D:$BF,COLUMNS($I524:AI524),0)/$K524),(VLOOKUP($D524,Customer_Demand!$D:$BF,COLUMNS($I524:AI524),0)/$I524)),"")</f>
        <v/>
      </c>
      <c r="AJ524" s="49" t="str">
        <f>IFERROR(IF($K524&lt;&gt;"SS",(VLOOKUP($D524,Customer_Demand!$D:$BF,COLUMNS($I524:AJ524),0)/$I524+VLOOKUP($D524,Customer_Demand!$D:$BF,COLUMNS($I524:AJ524),0)/$K524),(VLOOKUP($D524,Customer_Demand!$D:$BF,COLUMNS($I524:AJ524),0)/$I524)),"")</f>
        <v/>
      </c>
      <c r="AK524" s="49" t="str">
        <f>IFERROR(IF($K524&lt;&gt;"SS",(VLOOKUP($D524,Customer_Demand!$D:$BF,COLUMNS($I524:AK524),0)/$I524+VLOOKUP($D524,Customer_Demand!$D:$BF,COLUMNS($I524:AK524),0)/$K524),(VLOOKUP($D524,Customer_Demand!$D:$BF,COLUMNS($I524:AK524),0)/$I524)),"")</f>
        <v/>
      </c>
      <c r="AL524" s="49" t="str">
        <f>IFERROR(IF($K524&lt;&gt;"SS",(VLOOKUP($D524,Customer_Demand!$D:$BF,COLUMNS($I524:AL524),0)/$I524+VLOOKUP($D524,Customer_Demand!$D:$BF,COLUMNS($I524:AL524),0)/$K524),(VLOOKUP($D524,Customer_Demand!$D:$BF,COLUMNS($I524:AL524),0)/$I524)),"")</f>
        <v/>
      </c>
      <c r="AM524" s="49" t="str">
        <f>IFERROR(IF($K524&lt;&gt;"SS",(VLOOKUP($D524,Customer_Demand!$D:$BF,COLUMNS($I524:AM524),0)/$I524+VLOOKUP($D524,Customer_Demand!$D:$BF,COLUMNS($I524:AM524),0)/$K524),(VLOOKUP($D524,Customer_Demand!$D:$BF,COLUMNS($I524:AM524),0)/$I524)),"")</f>
        <v/>
      </c>
      <c r="AN524" s="49" t="str">
        <f>IFERROR(IF($K524&lt;&gt;"SS",(VLOOKUP($D524,Customer_Demand!$D:$BF,COLUMNS($I524:AN524),0)/$I524+VLOOKUP($D524,Customer_Demand!$D:$BF,COLUMNS($I524:AN524),0)/$K524),(VLOOKUP($D524,Customer_Demand!$D:$BF,COLUMNS($I524:AN524),0)/$I524)),"")</f>
        <v/>
      </c>
      <c r="AO524" s="49" t="str">
        <f>IFERROR(IF($K524&lt;&gt;"SS",(VLOOKUP($D524,Customer_Demand!$D:$BF,COLUMNS($I524:AO524),0)/$I524+VLOOKUP($D524,Customer_Demand!$D:$BF,COLUMNS($I524:AO524),0)/$K524),(VLOOKUP($D524,Customer_Demand!$D:$BF,COLUMNS($I524:AO524),0)/$I524)),"")</f>
        <v/>
      </c>
      <c r="AP524" s="49" t="str">
        <f>IFERROR(IF($K524&lt;&gt;"SS",(VLOOKUP($D524,Customer_Demand!$D:$BF,COLUMNS($I524:AP524),0)/$I524+VLOOKUP($D524,Customer_Demand!$D:$BF,COLUMNS($I524:AP524),0)/$K524),(VLOOKUP($D524,Customer_Demand!$D:$BF,COLUMNS($I524:AP524),0)/$I524)),"")</f>
        <v/>
      </c>
      <c r="AQ524" s="49" t="str">
        <f>IFERROR(IF($K524&lt;&gt;"SS",(VLOOKUP($D524,Customer_Demand!$D:$BF,COLUMNS($I524:AQ524),0)/$I524+VLOOKUP($D524,Customer_Demand!$D:$BF,COLUMNS($I524:AQ524),0)/$K524),(VLOOKUP($D524,Customer_Demand!$D:$BF,COLUMNS($I524:AQ524),0)/$I524)),"")</f>
        <v/>
      </c>
      <c r="AR524" s="49" t="str">
        <f>IFERROR(IF($K524&lt;&gt;"SS",(VLOOKUP($D524,Customer_Demand!$D:$BF,COLUMNS($I524:AR524),0)/$I524+VLOOKUP($D524,Customer_Demand!$D:$BF,COLUMNS($I524:AR524),0)/$K524),(VLOOKUP($D524,Customer_Demand!$D:$BF,COLUMNS($I524:AR524),0)/$I524)),"")</f>
        <v/>
      </c>
      <c r="AS524" s="49" t="str">
        <f>IFERROR(IF($K524&lt;&gt;"SS",(VLOOKUP($D524,Customer_Demand!$D:$BF,COLUMNS($I524:AS524),0)/$I524+VLOOKUP($D524,Customer_Demand!$D:$BF,COLUMNS($I524:AS524),0)/$K524),(VLOOKUP($D524,Customer_Demand!$D:$BF,COLUMNS($I524:AS524),0)/$I524)),"")</f>
        <v/>
      </c>
      <c r="AT524" s="49" t="str">
        <f>IFERROR(IF($K524&lt;&gt;"SS",(VLOOKUP($D524,Customer_Demand!$D:$BF,COLUMNS($I524:AT524),0)/$I524+VLOOKUP($D524,Customer_Demand!$D:$BF,COLUMNS($I524:AT524),0)/$K524),(VLOOKUP($D524,Customer_Demand!$D:$BF,COLUMNS($I524:AT524),0)/$I524)),"")</f>
        <v/>
      </c>
      <c r="AU524" s="49" t="str">
        <f>IFERROR(IF($K524&lt;&gt;"SS",(VLOOKUP($D524,Customer_Demand!$D:$BF,COLUMNS($I524:AU524),0)/$I524+VLOOKUP($D524,Customer_Demand!$D:$BF,COLUMNS($I524:AU524),0)/$K524),(VLOOKUP($D524,Customer_Demand!$D:$BF,COLUMNS($I524:AU524),0)/$I524)),"")</f>
        <v/>
      </c>
      <c r="AV524" s="49" t="str">
        <f>IFERROR(IF($K524&lt;&gt;"SS",(VLOOKUP($D524,Customer_Demand!$D:$BF,COLUMNS($I524:AV524),0)/$I524+VLOOKUP($D524,Customer_Demand!$D:$BF,COLUMNS($I524:AV524),0)/$K524),(VLOOKUP($D524,Customer_Demand!$D:$BF,COLUMNS($I524:AV524),0)/$I524)),"")</f>
        <v/>
      </c>
      <c r="AW524" s="49" t="str">
        <f>IFERROR(IF($K524&lt;&gt;"SS",(VLOOKUP($D524,Customer_Demand!$D:$BF,COLUMNS($I524:AW524),0)/$I524+VLOOKUP($D524,Customer_Demand!$D:$BF,COLUMNS($I524:AW524),0)/$K524),(VLOOKUP($D524,Customer_Demand!$D:$BF,COLUMNS($I524:AW524),0)/$I524)),"")</f>
        <v/>
      </c>
      <c r="AX524" s="49" t="str">
        <f>IFERROR(IF($K524&lt;&gt;"SS",(VLOOKUP($D524,Customer_Demand!$D:$BF,COLUMNS($I524:AX524),0)/$I524+VLOOKUP($D524,Customer_Demand!$D:$BF,COLUMNS($I524:AX524),0)/$K524),(VLOOKUP($D524,Customer_Demand!$D:$BF,COLUMNS($I524:AX524),0)/$I524)),"")</f>
        <v/>
      </c>
      <c r="AY524" s="49" t="str">
        <f>IFERROR(IF($K524&lt;&gt;"SS",(VLOOKUP($D524,Customer_Demand!$D:$BF,COLUMNS($I524:AY524),0)/$I524+VLOOKUP($D524,Customer_Demand!$D:$BF,COLUMNS($I524:AY524),0)/$K524),(VLOOKUP($D524,Customer_Demand!$D:$BF,COLUMNS($I524:AY524),0)/$I524)),"")</f>
        <v/>
      </c>
      <c r="AZ524" s="49" t="str">
        <f>IFERROR(IF($K524&lt;&gt;"SS",(VLOOKUP($D524,Customer_Demand!$D:$BF,COLUMNS($I524:AZ524),0)/$I524+VLOOKUP($D524,Customer_Demand!$D:$BF,COLUMNS($I524:AZ524),0)/$K524),(VLOOKUP($D524,Customer_Demand!$D:$BF,COLUMNS($I524:AZ524),0)/$I524)),"")</f>
        <v/>
      </c>
      <c r="BA524" s="49" t="str">
        <f>IFERROR(IF($K524&lt;&gt;"SS",(VLOOKUP($D524,Customer_Demand!$D:$BF,COLUMNS($I524:BA524),0)/$I524+VLOOKUP($D524,Customer_Demand!$D:$BF,COLUMNS($I524:BA524),0)/$K524),(VLOOKUP($D524,Customer_Demand!$D:$BF,COLUMNS($I524:BA524),0)/$I524)),"")</f>
        <v/>
      </c>
      <c r="BB524" s="49" t="str">
        <f>IFERROR(IF($K524&lt;&gt;"SS",(VLOOKUP($D524,Customer_Demand!$D:$BF,COLUMNS($I524:BB524),0)/$I524+VLOOKUP($D524,Customer_Demand!$D:$BF,COLUMNS($I524:BB524),0)/$K524),(VLOOKUP($D524,Customer_Demand!$D:$BF,COLUMNS($I524:BB524),0)/$I524)),"")</f>
        <v/>
      </c>
      <c r="BC524" s="49" t="str">
        <f>IFERROR(IF($K524&lt;&gt;"SS",(VLOOKUP($D524,Customer_Demand!$D:$BF,COLUMNS($I524:BC524),0)/$I524+VLOOKUP($D524,Customer_Demand!$D:$BF,COLUMNS($I524:BC524),0)/$K524),(VLOOKUP($D524,Customer_Demand!$D:$BF,COLUMNS($I524:BC524),0)/$I524)),"")</f>
        <v/>
      </c>
      <c r="BD524" s="49" t="str">
        <f>IFERROR(IF($K524&lt;&gt;"SS",(VLOOKUP($D524,Customer_Demand!$D:$BF,COLUMNS($I524:BD524),0)/$I524+VLOOKUP($D524,Customer_Demand!$D:$BF,COLUMNS($I524:BD524),0)/$K524),(VLOOKUP($D524,Customer_Demand!$D:$BF,COLUMNS($I524:BD524),0)/$I524)),"")</f>
        <v/>
      </c>
      <c r="BE524" s="49" t="str">
        <f>IFERROR(IF($K524&lt;&gt;"SS",(VLOOKUP($D524,Customer_Demand!$D:$BF,COLUMNS($I524:BE524),0)/$I524+VLOOKUP($D524,Customer_Demand!$D:$BF,COLUMNS($I524:BE524),0)/$K524),(VLOOKUP($D524,Customer_Demand!$D:$BF,COLUMNS($I524:BE524),0)/$I524)),"")</f>
        <v/>
      </c>
      <c r="BF524" s="49" t="str">
        <f>IFERROR(IF($K524&lt;&gt;"SS",(VLOOKUP($D524,Customer_Demand!$D:$BF,COLUMNS($I524:BF524),0)/$I524+VLOOKUP($D524,Customer_Demand!$D:$BF,COLUMNS($I524:BF524),0)/$K524),(VLOOKUP($D524,Customer_Demand!$D:$BF,COLUMNS($I524:BF524),0)/$I524)),"")</f>
        <v/>
      </c>
      <c r="BG524" s="49" t="str">
        <f>IFERROR(IF($K524&lt;&gt;"SS",(VLOOKUP($D524,Customer_Demand!$D:$BF,COLUMNS($I524:BG524),0)/$I524+VLOOKUP($D524,Customer_Demand!$D:$BF,COLUMNS($I524:BG524),0)/$K524),(VLOOKUP($D524,Customer_Demand!$D:$BF,COLUMNS($I524:BG524),0)/$I524)),"")</f>
        <v/>
      </c>
      <c r="BH524" s="49" t="str">
        <f>IFERROR(IF($K524&lt;&gt;"SS",(VLOOKUP($D524,Customer_Demand!$D:$BF,COLUMNS($I524:BH524),0)/$I524+VLOOKUP($D524,Customer_Demand!$D:$BF,COLUMNS($I524:BH524),0)/$K524),(VLOOKUP($D524,Customer_Demand!$D:$BF,COLUMNS($I524:BH524),0)/$I524)),"")</f>
        <v/>
      </c>
      <c r="BI524" s="49" t="str">
        <f>IFERROR(IF($K524&lt;&gt;"SS",(VLOOKUP($D524,Customer_Demand!$D:$BF,COLUMNS($I524:BI524),0)/$I524+VLOOKUP($D524,Customer_Demand!$D:$BF,COLUMNS($I524:BI524),0)/$K524),(VLOOKUP($D524,Customer_Demand!$D:$BF,COLUMNS($I524:BI524),0)/$I524)),"")</f>
        <v/>
      </c>
      <c r="BJ524" s="49" t="str">
        <f>IFERROR(IF($K524&lt;&gt;"SS",(VLOOKUP($D524,Customer_Demand!$D:$BF,COLUMNS($I524:BJ524),0)/$I524+VLOOKUP($D524,Customer_Demand!$D:$BF,COLUMNS($I524:BJ524),0)/$K524),(VLOOKUP($D524,Customer_Demand!$D:$BF,COLUMNS($I524:BJ524),0)/$I524)),"")</f>
        <v/>
      </c>
      <c r="BK524" s="50" t="str">
        <f>IFERROR(IF($K524&lt;&gt;"SS",(VLOOKUP($D524,Customer_Demand!$D:$BF,COLUMNS($I524:BK524),0)/$I524+VLOOKUP($D524,Customer_Demand!$D:$BF,COLUMNS($I524:BK524),0)/$K524),(VLOOKUP($D524,Customer_Demand!$D:$BF,COLUMNS($I524:BK524),0)/$I524)),"")</f>
        <v/>
      </c>
    </row>
    <row r="525" spans="2:63" x14ac:dyDescent="0.2">
      <c r="B525" s="12" t="str">
        <f t="shared" si="39"/>
        <v/>
      </c>
      <c r="C525" s="45" t="str">
        <f>IF((Customer_Demand!C525)&lt;&gt;"",Customer_Demand!C525,"")</f>
        <v/>
      </c>
      <c r="D525" s="45" t="str">
        <f>IF(C525&lt;&gt;"",Customer_Demand!D525,"")</f>
        <v/>
      </c>
      <c r="E525" s="52" t="str">
        <f>IF(C525&lt;&gt;"",Customer_Demand!E525,"")</f>
        <v/>
      </c>
      <c r="F525" s="47" t="str">
        <f>IF(C525&lt;&gt;"",VLOOKUP(D525,Customer_Demand!$D$5:$F$1005,3,0),"")</f>
        <v/>
      </c>
      <c r="G525" s="48" t="str">
        <f t="shared" si="36"/>
        <v/>
      </c>
      <c r="H525" s="48" t="str">
        <f t="shared" si="37"/>
        <v/>
      </c>
      <c r="I525" s="48" t="str">
        <f>IFERROR(IF(C525&lt;&gt;"",VLOOKUP($H525,SMT_Cycle_Time_Data!$F:$Q,4,0),""),"SGR Not Defined")</f>
        <v/>
      </c>
      <c r="J525" s="48" t="str">
        <f t="shared" si="38"/>
        <v/>
      </c>
      <c r="K525" s="48" t="str">
        <f>IF(C525&lt;&gt;"",IFERROR(VLOOKUP($J525,SMT_Cycle_Time_Data!$F:$Q,4,0),"SS"),"")</f>
        <v/>
      </c>
      <c r="L525" s="49" t="str">
        <f>IFERROR(IF($K525&lt;&gt;"SS",(VLOOKUP($D525,Customer_Demand!$D:$BF,COLUMNS($I525:L525),0)/$I525+VLOOKUP($D525,Customer_Demand!$D:$BF,COLUMNS($I525:L525),0)/$K525),(VLOOKUP($D525,Customer_Demand!$D:$BF,COLUMNS($I525:L525),0)/$I525)),"")</f>
        <v/>
      </c>
      <c r="M525" s="49" t="str">
        <f>IFERROR(IF($K525&lt;&gt;"SS",(VLOOKUP($D525,Customer_Demand!$D:$BF,COLUMNS($I525:M525),0)/$I525+VLOOKUP($D525,Customer_Demand!$D:$BF,COLUMNS($I525:M525),0)/$K525),(VLOOKUP($D525,Customer_Demand!$D:$BF,COLUMNS($I525:M525),0)/$I525)),"")</f>
        <v/>
      </c>
      <c r="N525" s="49" t="str">
        <f>IFERROR(IF($K525&lt;&gt;"SS",(VLOOKUP($D525,Customer_Demand!$D:$BF,COLUMNS($I525:N525),0)/$I525+VLOOKUP($D525,Customer_Demand!$D:$BF,COLUMNS($I525:N525),0)/$K525),(VLOOKUP($D525,Customer_Demand!$D:$BF,COLUMNS($I525:N525),0)/$I525)),"")</f>
        <v/>
      </c>
      <c r="O525" s="49" t="str">
        <f>IFERROR(IF($K525&lt;&gt;"SS",(VLOOKUP($D525,Customer_Demand!$D:$BF,COLUMNS($I525:O525),0)/$I525+VLOOKUP($D525,Customer_Demand!$D:$BF,COLUMNS($I525:O525),0)/$K525),(VLOOKUP($D525,Customer_Demand!$D:$BF,COLUMNS($I525:O525),0)/$I525)),"")</f>
        <v/>
      </c>
      <c r="P525" s="49" t="str">
        <f>IFERROR(IF($K525&lt;&gt;"SS",(VLOOKUP($D525,Customer_Demand!$D:$BF,COLUMNS($I525:P525),0)/$I525+VLOOKUP($D525,Customer_Demand!$D:$BF,COLUMNS($I525:P525),0)/$K525),(VLOOKUP($D525,Customer_Demand!$D:$BF,COLUMNS($I525:P525),0)/$I525)),"")</f>
        <v/>
      </c>
      <c r="Q525" s="49" t="str">
        <f>IFERROR(IF($K525&lt;&gt;"SS",(VLOOKUP($D525,Customer_Demand!$D:$BF,COLUMNS($I525:Q525),0)/$I525+VLOOKUP($D525,Customer_Demand!$D:$BF,COLUMNS($I525:Q525),0)/$K525),(VLOOKUP($D525,Customer_Demand!$D:$BF,COLUMNS($I525:Q525),0)/$I525)),"")</f>
        <v/>
      </c>
      <c r="R525" s="49" t="str">
        <f>IFERROR(IF($K525&lt;&gt;"SS",(VLOOKUP($D525,Customer_Demand!$D:$BF,COLUMNS($I525:R525),0)/$I525+VLOOKUP($D525,Customer_Demand!$D:$BF,COLUMNS($I525:R525),0)/$K525),(VLOOKUP($D525,Customer_Demand!$D:$BF,COLUMNS($I525:R525),0)/$I525)),"")</f>
        <v/>
      </c>
      <c r="S525" s="49" t="str">
        <f>IFERROR(IF($K525&lt;&gt;"SS",(VLOOKUP($D525,Customer_Demand!$D:$BF,COLUMNS($I525:S525),0)/$I525+VLOOKUP($D525,Customer_Demand!$D:$BF,COLUMNS($I525:S525),0)/$K525),(VLOOKUP($D525,Customer_Demand!$D:$BF,COLUMNS($I525:S525),0)/$I525)),"")</f>
        <v/>
      </c>
      <c r="T525" s="49" t="str">
        <f>IFERROR(IF($K525&lt;&gt;"SS",(VLOOKUP($D525,Customer_Demand!$D:$BF,COLUMNS($I525:T525),0)/$I525+VLOOKUP($D525,Customer_Demand!$D:$BF,COLUMNS($I525:T525),0)/$K525),(VLOOKUP($D525,Customer_Demand!$D:$BF,COLUMNS($I525:T525),0)/$I525)),"")</f>
        <v/>
      </c>
      <c r="U525" s="49" t="str">
        <f>IFERROR(IF($K525&lt;&gt;"SS",(VLOOKUP($D525,Customer_Demand!$D:$BF,COLUMNS($I525:U525),0)/$I525+VLOOKUP($D525,Customer_Demand!$D:$BF,COLUMNS($I525:U525),0)/$K525),(VLOOKUP($D525,Customer_Demand!$D:$BF,COLUMNS($I525:U525),0)/$I525)),"")</f>
        <v/>
      </c>
      <c r="V525" s="49" t="str">
        <f>IFERROR(IF($K525&lt;&gt;"SS",(VLOOKUP($D525,Customer_Demand!$D:$BF,COLUMNS($I525:V525),0)/$I525+VLOOKUP($D525,Customer_Demand!$D:$BF,COLUMNS($I525:V525),0)/$K525),(VLOOKUP($D525,Customer_Demand!$D:$BF,COLUMNS($I525:V525),0)/$I525)),"")</f>
        <v/>
      </c>
      <c r="W525" s="49" t="str">
        <f>IFERROR(IF($K525&lt;&gt;"SS",(VLOOKUP($D525,Customer_Demand!$D:$BF,COLUMNS($I525:W525),0)/$I525+VLOOKUP($D525,Customer_Demand!$D:$BF,COLUMNS($I525:W525),0)/$K525),(VLOOKUP($D525,Customer_Demand!$D:$BF,COLUMNS($I525:W525),0)/$I525)),"")</f>
        <v/>
      </c>
      <c r="X525" s="49" t="str">
        <f>IFERROR(IF($K525&lt;&gt;"SS",(VLOOKUP($D525,Customer_Demand!$D:$BF,COLUMNS($I525:X525),0)/$I525+VLOOKUP($D525,Customer_Demand!$D:$BF,COLUMNS($I525:X525),0)/$K525),(VLOOKUP($D525,Customer_Demand!$D:$BF,COLUMNS($I525:X525),0)/$I525)),"")</f>
        <v/>
      </c>
      <c r="Y525" s="49" t="str">
        <f>IFERROR(IF($K525&lt;&gt;"SS",(VLOOKUP($D525,Customer_Demand!$D:$BF,COLUMNS($I525:Y525),0)/$I525+VLOOKUP($D525,Customer_Demand!$D:$BF,COLUMNS($I525:Y525),0)/$K525),(VLOOKUP($D525,Customer_Demand!$D:$BF,COLUMNS($I525:Y525),0)/$I525)),"")</f>
        <v/>
      </c>
      <c r="Z525" s="49" t="str">
        <f>IFERROR(IF($K525&lt;&gt;"SS",(VLOOKUP($D525,Customer_Demand!$D:$BF,COLUMNS($I525:Z525),0)/$I525+VLOOKUP($D525,Customer_Demand!$D:$BF,COLUMNS($I525:Z525),0)/$K525),(VLOOKUP($D525,Customer_Demand!$D:$BF,COLUMNS($I525:Z525),0)/$I525)),"")</f>
        <v/>
      </c>
      <c r="AA525" s="49" t="str">
        <f>IFERROR(IF($K525&lt;&gt;"SS",(VLOOKUP($D525,Customer_Demand!$D:$BF,COLUMNS($I525:AA525),0)/$I525+VLOOKUP($D525,Customer_Demand!$D:$BF,COLUMNS($I525:AA525),0)/$K525),(VLOOKUP($D525,Customer_Demand!$D:$BF,COLUMNS($I525:AA525),0)/$I525)),"")</f>
        <v/>
      </c>
      <c r="AB525" s="49" t="str">
        <f>IFERROR(IF($K525&lt;&gt;"SS",(VLOOKUP($D525,Customer_Demand!$D:$BF,COLUMNS($I525:AB525),0)/$I525+VLOOKUP($D525,Customer_Demand!$D:$BF,COLUMNS($I525:AB525),0)/$K525),(VLOOKUP($D525,Customer_Demand!$D:$BF,COLUMNS($I525:AB525),0)/$I525)),"")</f>
        <v/>
      </c>
      <c r="AC525" s="49" t="str">
        <f>IFERROR(IF($K525&lt;&gt;"SS",(VLOOKUP($D525,Customer_Demand!$D:$BF,COLUMNS($I525:AC525),0)/$I525+VLOOKUP($D525,Customer_Demand!$D:$BF,COLUMNS($I525:AC525),0)/$K525),(VLOOKUP($D525,Customer_Demand!$D:$BF,COLUMNS($I525:AC525),0)/$I525)),"")</f>
        <v/>
      </c>
      <c r="AD525" s="49" t="str">
        <f>IFERROR(IF($K525&lt;&gt;"SS",(VLOOKUP($D525,Customer_Demand!$D:$BF,COLUMNS($I525:AD525),0)/$I525+VLOOKUP($D525,Customer_Demand!$D:$BF,COLUMNS($I525:AD525),0)/$K525),(VLOOKUP($D525,Customer_Demand!$D:$BF,COLUMNS($I525:AD525),0)/$I525)),"")</f>
        <v/>
      </c>
      <c r="AE525" s="49" t="str">
        <f>IFERROR(IF($K525&lt;&gt;"SS",(VLOOKUP($D525,Customer_Demand!$D:$BF,COLUMNS($I525:AE525),0)/$I525+VLOOKUP($D525,Customer_Demand!$D:$BF,COLUMNS($I525:AE525),0)/$K525),(VLOOKUP($D525,Customer_Demand!$D:$BF,COLUMNS($I525:AE525),0)/$I525)),"")</f>
        <v/>
      </c>
      <c r="AF525" s="49" t="str">
        <f>IFERROR(IF($K525&lt;&gt;"SS",(VLOOKUP($D525,Customer_Demand!$D:$BF,COLUMNS($I525:AF525),0)/$I525+VLOOKUP($D525,Customer_Demand!$D:$BF,COLUMNS($I525:AF525),0)/$K525),(VLOOKUP($D525,Customer_Demand!$D:$BF,COLUMNS($I525:AF525),0)/$I525)),"")</f>
        <v/>
      </c>
      <c r="AG525" s="49" t="str">
        <f>IFERROR(IF($K525&lt;&gt;"SS",(VLOOKUP($D525,Customer_Demand!$D:$BF,COLUMNS($I525:AG525),0)/$I525+VLOOKUP($D525,Customer_Demand!$D:$BF,COLUMNS($I525:AG525),0)/$K525),(VLOOKUP($D525,Customer_Demand!$D:$BF,COLUMNS($I525:AG525),0)/$I525)),"")</f>
        <v/>
      </c>
      <c r="AH525" s="49" t="str">
        <f>IFERROR(IF($K525&lt;&gt;"SS",(VLOOKUP($D525,Customer_Demand!$D:$BF,COLUMNS($I525:AH525),0)/$I525+VLOOKUP($D525,Customer_Demand!$D:$BF,COLUMNS($I525:AH525),0)/$K525),(VLOOKUP($D525,Customer_Demand!$D:$BF,COLUMNS($I525:AH525),0)/$I525)),"")</f>
        <v/>
      </c>
      <c r="AI525" s="49" t="str">
        <f>IFERROR(IF($K525&lt;&gt;"SS",(VLOOKUP($D525,Customer_Demand!$D:$BF,COLUMNS($I525:AI525),0)/$I525+VLOOKUP($D525,Customer_Demand!$D:$BF,COLUMNS($I525:AI525),0)/$K525),(VLOOKUP($D525,Customer_Demand!$D:$BF,COLUMNS($I525:AI525),0)/$I525)),"")</f>
        <v/>
      </c>
      <c r="AJ525" s="49" t="str">
        <f>IFERROR(IF($K525&lt;&gt;"SS",(VLOOKUP($D525,Customer_Demand!$D:$BF,COLUMNS($I525:AJ525),0)/$I525+VLOOKUP($D525,Customer_Demand!$D:$BF,COLUMNS($I525:AJ525),0)/$K525),(VLOOKUP($D525,Customer_Demand!$D:$BF,COLUMNS($I525:AJ525),0)/$I525)),"")</f>
        <v/>
      </c>
      <c r="AK525" s="49" t="str">
        <f>IFERROR(IF($K525&lt;&gt;"SS",(VLOOKUP($D525,Customer_Demand!$D:$BF,COLUMNS($I525:AK525),0)/$I525+VLOOKUP($D525,Customer_Demand!$D:$BF,COLUMNS($I525:AK525),0)/$K525),(VLOOKUP($D525,Customer_Demand!$D:$BF,COLUMNS($I525:AK525),0)/$I525)),"")</f>
        <v/>
      </c>
      <c r="AL525" s="49" t="str">
        <f>IFERROR(IF($K525&lt;&gt;"SS",(VLOOKUP($D525,Customer_Demand!$D:$BF,COLUMNS($I525:AL525),0)/$I525+VLOOKUP($D525,Customer_Demand!$D:$BF,COLUMNS($I525:AL525),0)/$K525),(VLOOKUP($D525,Customer_Demand!$D:$BF,COLUMNS($I525:AL525),0)/$I525)),"")</f>
        <v/>
      </c>
      <c r="AM525" s="49" t="str">
        <f>IFERROR(IF($K525&lt;&gt;"SS",(VLOOKUP($D525,Customer_Demand!$D:$BF,COLUMNS($I525:AM525),0)/$I525+VLOOKUP($D525,Customer_Demand!$D:$BF,COLUMNS($I525:AM525),0)/$K525),(VLOOKUP($D525,Customer_Demand!$D:$BF,COLUMNS($I525:AM525),0)/$I525)),"")</f>
        <v/>
      </c>
      <c r="AN525" s="49" t="str">
        <f>IFERROR(IF($K525&lt;&gt;"SS",(VLOOKUP($D525,Customer_Demand!$D:$BF,COLUMNS($I525:AN525),0)/$I525+VLOOKUP($D525,Customer_Demand!$D:$BF,COLUMNS($I525:AN525),0)/$K525),(VLOOKUP($D525,Customer_Demand!$D:$BF,COLUMNS($I525:AN525),0)/$I525)),"")</f>
        <v/>
      </c>
      <c r="AO525" s="49" t="str">
        <f>IFERROR(IF($K525&lt;&gt;"SS",(VLOOKUP($D525,Customer_Demand!$D:$BF,COLUMNS($I525:AO525),0)/$I525+VLOOKUP($D525,Customer_Demand!$D:$BF,COLUMNS($I525:AO525),0)/$K525),(VLOOKUP($D525,Customer_Demand!$D:$BF,COLUMNS($I525:AO525),0)/$I525)),"")</f>
        <v/>
      </c>
      <c r="AP525" s="49" t="str">
        <f>IFERROR(IF($K525&lt;&gt;"SS",(VLOOKUP($D525,Customer_Demand!$D:$BF,COLUMNS($I525:AP525),0)/$I525+VLOOKUP($D525,Customer_Demand!$D:$BF,COLUMNS($I525:AP525),0)/$K525),(VLOOKUP($D525,Customer_Demand!$D:$BF,COLUMNS($I525:AP525),0)/$I525)),"")</f>
        <v/>
      </c>
      <c r="AQ525" s="49" t="str">
        <f>IFERROR(IF($K525&lt;&gt;"SS",(VLOOKUP($D525,Customer_Demand!$D:$BF,COLUMNS($I525:AQ525),0)/$I525+VLOOKUP($D525,Customer_Demand!$D:$BF,COLUMNS($I525:AQ525),0)/$K525),(VLOOKUP($D525,Customer_Demand!$D:$BF,COLUMNS($I525:AQ525),0)/$I525)),"")</f>
        <v/>
      </c>
      <c r="AR525" s="49" t="str">
        <f>IFERROR(IF($K525&lt;&gt;"SS",(VLOOKUP($D525,Customer_Demand!$D:$BF,COLUMNS($I525:AR525),0)/$I525+VLOOKUP($D525,Customer_Demand!$D:$BF,COLUMNS($I525:AR525),0)/$K525),(VLOOKUP($D525,Customer_Demand!$D:$BF,COLUMNS($I525:AR525),0)/$I525)),"")</f>
        <v/>
      </c>
      <c r="AS525" s="49" t="str">
        <f>IFERROR(IF($K525&lt;&gt;"SS",(VLOOKUP($D525,Customer_Demand!$D:$BF,COLUMNS($I525:AS525),0)/$I525+VLOOKUP($D525,Customer_Demand!$D:$BF,COLUMNS($I525:AS525),0)/$K525),(VLOOKUP($D525,Customer_Demand!$D:$BF,COLUMNS($I525:AS525),0)/$I525)),"")</f>
        <v/>
      </c>
      <c r="AT525" s="49" t="str">
        <f>IFERROR(IF($K525&lt;&gt;"SS",(VLOOKUP($D525,Customer_Demand!$D:$BF,COLUMNS($I525:AT525),0)/$I525+VLOOKUP($D525,Customer_Demand!$D:$BF,COLUMNS($I525:AT525),0)/$K525),(VLOOKUP($D525,Customer_Demand!$D:$BF,COLUMNS($I525:AT525),0)/$I525)),"")</f>
        <v/>
      </c>
      <c r="AU525" s="49" t="str">
        <f>IFERROR(IF($K525&lt;&gt;"SS",(VLOOKUP($D525,Customer_Demand!$D:$BF,COLUMNS($I525:AU525),0)/$I525+VLOOKUP($D525,Customer_Demand!$D:$BF,COLUMNS($I525:AU525),0)/$K525),(VLOOKUP($D525,Customer_Demand!$D:$BF,COLUMNS($I525:AU525),0)/$I525)),"")</f>
        <v/>
      </c>
      <c r="AV525" s="49" t="str">
        <f>IFERROR(IF($K525&lt;&gt;"SS",(VLOOKUP($D525,Customer_Demand!$D:$BF,COLUMNS($I525:AV525),0)/$I525+VLOOKUP($D525,Customer_Demand!$D:$BF,COLUMNS($I525:AV525),0)/$K525),(VLOOKUP($D525,Customer_Demand!$D:$BF,COLUMNS($I525:AV525),0)/$I525)),"")</f>
        <v/>
      </c>
      <c r="AW525" s="49" t="str">
        <f>IFERROR(IF($K525&lt;&gt;"SS",(VLOOKUP($D525,Customer_Demand!$D:$BF,COLUMNS($I525:AW525),0)/$I525+VLOOKUP($D525,Customer_Demand!$D:$BF,COLUMNS($I525:AW525),0)/$K525),(VLOOKUP($D525,Customer_Demand!$D:$BF,COLUMNS($I525:AW525),0)/$I525)),"")</f>
        <v/>
      </c>
      <c r="AX525" s="49" t="str">
        <f>IFERROR(IF($K525&lt;&gt;"SS",(VLOOKUP($D525,Customer_Demand!$D:$BF,COLUMNS($I525:AX525),0)/$I525+VLOOKUP($D525,Customer_Demand!$D:$BF,COLUMNS($I525:AX525),0)/$K525),(VLOOKUP($D525,Customer_Demand!$D:$BF,COLUMNS($I525:AX525),0)/$I525)),"")</f>
        <v/>
      </c>
      <c r="AY525" s="49" t="str">
        <f>IFERROR(IF($K525&lt;&gt;"SS",(VLOOKUP($D525,Customer_Demand!$D:$BF,COLUMNS($I525:AY525),0)/$I525+VLOOKUP($D525,Customer_Demand!$D:$BF,COLUMNS($I525:AY525),0)/$K525),(VLOOKUP($D525,Customer_Demand!$D:$BF,COLUMNS($I525:AY525),0)/$I525)),"")</f>
        <v/>
      </c>
      <c r="AZ525" s="49" t="str">
        <f>IFERROR(IF($K525&lt;&gt;"SS",(VLOOKUP($D525,Customer_Demand!$D:$BF,COLUMNS($I525:AZ525),0)/$I525+VLOOKUP($D525,Customer_Demand!$D:$BF,COLUMNS($I525:AZ525),0)/$K525),(VLOOKUP($D525,Customer_Demand!$D:$BF,COLUMNS($I525:AZ525),0)/$I525)),"")</f>
        <v/>
      </c>
      <c r="BA525" s="49" t="str">
        <f>IFERROR(IF($K525&lt;&gt;"SS",(VLOOKUP($D525,Customer_Demand!$D:$BF,COLUMNS($I525:BA525),0)/$I525+VLOOKUP($D525,Customer_Demand!$D:$BF,COLUMNS($I525:BA525),0)/$K525),(VLOOKUP($D525,Customer_Demand!$D:$BF,COLUMNS($I525:BA525),0)/$I525)),"")</f>
        <v/>
      </c>
      <c r="BB525" s="49" t="str">
        <f>IFERROR(IF($K525&lt;&gt;"SS",(VLOOKUP($D525,Customer_Demand!$D:$BF,COLUMNS($I525:BB525),0)/$I525+VLOOKUP($D525,Customer_Demand!$D:$BF,COLUMNS($I525:BB525),0)/$K525),(VLOOKUP($D525,Customer_Demand!$D:$BF,COLUMNS($I525:BB525),0)/$I525)),"")</f>
        <v/>
      </c>
      <c r="BC525" s="49" t="str">
        <f>IFERROR(IF($K525&lt;&gt;"SS",(VLOOKUP($D525,Customer_Demand!$D:$BF,COLUMNS($I525:BC525),0)/$I525+VLOOKUP($D525,Customer_Demand!$D:$BF,COLUMNS($I525:BC525),0)/$K525),(VLOOKUP($D525,Customer_Demand!$D:$BF,COLUMNS($I525:BC525),0)/$I525)),"")</f>
        <v/>
      </c>
      <c r="BD525" s="49" t="str">
        <f>IFERROR(IF($K525&lt;&gt;"SS",(VLOOKUP($D525,Customer_Demand!$D:$BF,COLUMNS($I525:BD525),0)/$I525+VLOOKUP($D525,Customer_Demand!$D:$BF,COLUMNS($I525:BD525),0)/$K525),(VLOOKUP($D525,Customer_Demand!$D:$BF,COLUMNS($I525:BD525),0)/$I525)),"")</f>
        <v/>
      </c>
      <c r="BE525" s="49" t="str">
        <f>IFERROR(IF($K525&lt;&gt;"SS",(VLOOKUP($D525,Customer_Demand!$D:$BF,COLUMNS($I525:BE525),0)/$I525+VLOOKUP($D525,Customer_Demand!$D:$BF,COLUMNS($I525:BE525),0)/$K525),(VLOOKUP($D525,Customer_Demand!$D:$BF,COLUMNS($I525:BE525),0)/$I525)),"")</f>
        <v/>
      </c>
      <c r="BF525" s="49" t="str">
        <f>IFERROR(IF($K525&lt;&gt;"SS",(VLOOKUP($D525,Customer_Demand!$D:$BF,COLUMNS($I525:BF525),0)/$I525+VLOOKUP($D525,Customer_Demand!$D:$BF,COLUMNS($I525:BF525),0)/$K525),(VLOOKUP($D525,Customer_Demand!$D:$BF,COLUMNS($I525:BF525),0)/$I525)),"")</f>
        <v/>
      </c>
      <c r="BG525" s="49" t="str">
        <f>IFERROR(IF($K525&lt;&gt;"SS",(VLOOKUP($D525,Customer_Demand!$D:$BF,COLUMNS($I525:BG525),0)/$I525+VLOOKUP($D525,Customer_Demand!$D:$BF,COLUMNS($I525:BG525),0)/$K525),(VLOOKUP($D525,Customer_Demand!$D:$BF,COLUMNS($I525:BG525),0)/$I525)),"")</f>
        <v/>
      </c>
      <c r="BH525" s="49" t="str">
        <f>IFERROR(IF($K525&lt;&gt;"SS",(VLOOKUP($D525,Customer_Demand!$D:$BF,COLUMNS($I525:BH525),0)/$I525+VLOOKUP($D525,Customer_Demand!$D:$BF,COLUMNS($I525:BH525),0)/$K525),(VLOOKUP($D525,Customer_Demand!$D:$BF,COLUMNS($I525:BH525),0)/$I525)),"")</f>
        <v/>
      </c>
      <c r="BI525" s="49" t="str">
        <f>IFERROR(IF($K525&lt;&gt;"SS",(VLOOKUP($D525,Customer_Demand!$D:$BF,COLUMNS($I525:BI525),0)/$I525+VLOOKUP($D525,Customer_Demand!$D:$BF,COLUMNS($I525:BI525),0)/$K525),(VLOOKUP($D525,Customer_Demand!$D:$BF,COLUMNS($I525:BI525),0)/$I525)),"")</f>
        <v/>
      </c>
      <c r="BJ525" s="49" t="str">
        <f>IFERROR(IF($K525&lt;&gt;"SS",(VLOOKUP($D525,Customer_Demand!$D:$BF,COLUMNS($I525:BJ525),0)/$I525+VLOOKUP($D525,Customer_Demand!$D:$BF,COLUMNS($I525:BJ525),0)/$K525),(VLOOKUP($D525,Customer_Demand!$D:$BF,COLUMNS($I525:BJ525),0)/$I525)),"")</f>
        <v/>
      </c>
      <c r="BK525" s="50" t="str">
        <f>IFERROR(IF($K525&lt;&gt;"SS",(VLOOKUP($D525,Customer_Demand!$D:$BF,COLUMNS($I525:BK525),0)/$I525+VLOOKUP($D525,Customer_Demand!$D:$BF,COLUMNS($I525:BK525),0)/$K525),(VLOOKUP($D525,Customer_Demand!$D:$BF,COLUMNS($I525:BK525),0)/$I525)),"")</f>
        <v/>
      </c>
    </row>
    <row r="526" spans="2:63" x14ac:dyDescent="0.2">
      <c r="B526" s="12" t="str">
        <f t="shared" si="39"/>
        <v/>
      </c>
      <c r="C526" s="45" t="str">
        <f>IF((Customer_Demand!C526)&lt;&gt;"",Customer_Demand!C526,"")</f>
        <v/>
      </c>
      <c r="D526" s="45" t="str">
        <f>IF(C526&lt;&gt;"",Customer_Demand!D526,"")</f>
        <v/>
      </c>
      <c r="E526" s="52" t="str">
        <f>IF(C526&lt;&gt;"",Customer_Demand!E526,"")</f>
        <v/>
      </c>
      <c r="F526" s="47" t="str">
        <f>IF(C526&lt;&gt;"",VLOOKUP(D526,Customer_Demand!$D$5:$F$1005,3,0),"")</f>
        <v/>
      </c>
      <c r="G526" s="48" t="str">
        <f t="shared" si="36"/>
        <v/>
      </c>
      <c r="H526" s="48" t="str">
        <f t="shared" si="37"/>
        <v/>
      </c>
      <c r="I526" s="48" t="str">
        <f>IFERROR(IF(C526&lt;&gt;"",VLOOKUP($H526,SMT_Cycle_Time_Data!$F:$Q,4,0),""),"SGR Not Defined")</f>
        <v/>
      </c>
      <c r="J526" s="48" t="str">
        <f t="shared" si="38"/>
        <v/>
      </c>
      <c r="K526" s="48" t="str">
        <f>IF(C526&lt;&gt;"",IFERROR(VLOOKUP($J526,SMT_Cycle_Time_Data!$F:$Q,4,0),"SS"),"")</f>
        <v/>
      </c>
      <c r="L526" s="49" t="str">
        <f>IFERROR(IF($K526&lt;&gt;"SS",(VLOOKUP($D526,Customer_Demand!$D:$BF,COLUMNS($I526:L526),0)/$I526+VLOOKUP($D526,Customer_Demand!$D:$BF,COLUMNS($I526:L526),0)/$K526),(VLOOKUP($D526,Customer_Demand!$D:$BF,COLUMNS($I526:L526),0)/$I526)),"")</f>
        <v/>
      </c>
      <c r="M526" s="49" t="str">
        <f>IFERROR(IF($K526&lt;&gt;"SS",(VLOOKUP($D526,Customer_Demand!$D:$BF,COLUMNS($I526:M526),0)/$I526+VLOOKUP($D526,Customer_Demand!$D:$BF,COLUMNS($I526:M526),0)/$K526),(VLOOKUP($D526,Customer_Demand!$D:$BF,COLUMNS($I526:M526),0)/$I526)),"")</f>
        <v/>
      </c>
      <c r="N526" s="49" t="str">
        <f>IFERROR(IF($K526&lt;&gt;"SS",(VLOOKUP($D526,Customer_Demand!$D:$BF,COLUMNS($I526:N526),0)/$I526+VLOOKUP($D526,Customer_Demand!$D:$BF,COLUMNS($I526:N526),0)/$K526),(VLOOKUP($D526,Customer_Demand!$D:$BF,COLUMNS($I526:N526),0)/$I526)),"")</f>
        <v/>
      </c>
      <c r="O526" s="49" t="str">
        <f>IFERROR(IF($K526&lt;&gt;"SS",(VLOOKUP($D526,Customer_Demand!$D:$BF,COLUMNS($I526:O526),0)/$I526+VLOOKUP($D526,Customer_Demand!$D:$BF,COLUMNS($I526:O526),0)/$K526),(VLOOKUP($D526,Customer_Demand!$D:$BF,COLUMNS($I526:O526),0)/$I526)),"")</f>
        <v/>
      </c>
      <c r="P526" s="49" t="str">
        <f>IFERROR(IF($K526&lt;&gt;"SS",(VLOOKUP($D526,Customer_Demand!$D:$BF,COLUMNS($I526:P526),0)/$I526+VLOOKUP($D526,Customer_Demand!$D:$BF,COLUMNS($I526:P526),0)/$K526),(VLOOKUP($D526,Customer_Demand!$D:$BF,COLUMNS($I526:P526),0)/$I526)),"")</f>
        <v/>
      </c>
      <c r="Q526" s="49" t="str">
        <f>IFERROR(IF($K526&lt;&gt;"SS",(VLOOKUP($D526,Customer_Demand!$D:$BF,COLUMNS($I526:Q526),0)/$I526+VLOOKUP($D526,Customer_Demand!$D:$BF,COLUMNS($I526:Q526),0)/$K526),(VLOOKUP($D526,Customer_Demand!$D:$BF,COLUMNS($I526:Q526),0)/$I526)),"")</f>
        <v/>
      </c>
      <c r="R526" s="49" t="str">
        <f>IFERROR(IF($K526&lt;&gt;"SS",(VLOOKUP($D526,Customer_Demand!$D:$BF,COLUMNS($I526:R526),0)/$I526+VLOOKUP($D526,Customer_Demand!$D:$BF,COLUMNS($I526:R526),0)/$K526),(VLOOKUP($D526,Customer_Demand!$D:$BF,COLUMNS($I526:R526),0)/$I526)),"")</f>
        <v/>
      </c>
      <c r="S526" s="49" t="str">
        <f>IFERROR(IF($K526&lt;&gt;"SS",(VLOOKUP($D526,Customer_Demand!$D:$BF,COLUMNS($I526:S526),0)/$I526+VLOOKUP($D526,Customer_Demand!$D:$BF,COLUMNS($I526:S526),0)/$K526),(VLOOKUP($D526,Customer_Demand!$D:$BF,COLUMNS($I526:S526),0)/$I526)),"")</f>
        <v/>
      </c>
      <c r="T526" s="49" t="str">
        <f>IFERROR(IF($K526&lt;&gt;"SS",(VLOOKUP($D526,Customer_Demand!$D:$BF,COLUMNS($I526:T526),0)/$I526+VLOOKUP($D526,Customer_Demand!$D:$BF,COLUMNS($I526:T526),0)/$K526),(VLOOKUP($D526,Customer_Demand!$D:$BF,COLUMNS($I526:T526),0)/$I526)),"")</f>
        <v/>
      </c>
      <c r="U526" s="49" t="str">
        <f>IFERROR(IF($K526&lt;&gt;"SS",(VLOOKUP($D526,Customer_Demand!$D:$BF,COLUMNS($I526:U526),0)/$I526+VLOOKUP($D526,Customer_Demand!$D:$BF,COLUMNS($I526:U526),0)/$K526),(VLOOKUP($D526,Customer_Demand!$D:$BF,COLUMNS($I526:U526),0)/$I526)),"")</f>
        <v/>
      </c>
      <c r="V526" s="49" t="str">
        <f>IFERROR(IF($K526&lt;&gt;"SS",(VLOOKUP($D526,Customer_Demand!$D:$BF,COLUMNS($I526:V526),0)/$I526+VLOOKUP($D526,Customer_Demand!$D:$BF,COLUMNS($I526:V526),0)/$K526),(VLOOKUP($D526,Customer_Demand!$D:$BF,COLUMNS($I526:V526),0)/$I526)),"")</f>
        <v/>
      </c>
      <c r="W526" s="49" t="str">
        <f>IFERROR(IF($K526&lt;&gt;"SS",(VLOOKUP($D526,Customer_Demand!$D:$BF,COLUMNS($I526:W526),0)/$I526+VLOOKUP($D526,Customer_Demand!$D:$BF,COLUMNS($I526:W526),0)/$K526),(VLOOKUP($D526,Customer_Demand!$D:$BF,COLUMNS($I526:W526),0)/$I526)),"")</f>
        <v/>
      </c>
      <c r="X526" s="49" t="str">
        <f>IFERROR(IF($K526&lt;&gt;"SS",(VLOOKUP($D526,Customer_Demand!$D:$BF,COLUMNS($I526:X526),0)/$I526+VLOOKUP($D526,Customer_Demand!$D:$BF,COLUMNS($I526:X526),0)/$K526),(VLOOKUP($D526,Customer_Demand!$D:$BF,COLUMNS($I526:X526),0)/$I526)),"")</f>
        <v/>
      </c>
      <c r="Y526" s="49" t="str">
        <f>IFERROR(IF($K526&lt;&gt;"SS",(VLOOKUP($D526,Customer_Demand!$D:$BF,COLUMNS($I526:Y526),0)/$I526+VLOOKUP($D526,Customer_Demand!$D:$BF,COLUMNS($I526:Y526),0)/$K526),(VLOOKUP($D526,Customer_Demand!$D:$BF,COLUMNS($I526:Y526),0)/$I526)),"")</f>
        <v/>
      </c>
      <c r="Z526" s="49" t="str">
        <f>IFERROR(IF($K526&lt;&gt;"SS",(VLOOKUP($D526,Customer_Demand!$D:$BF,COLUMNS($I526:Z526),0)/$I526+VLOOKUP($D526,Customer_Demand!$D:$BF,COLUMNS($I526:Z526),0)/$K526),(VLOOKUP($D526,Customer_Demand!$D:$BF,COLUMNS($I526:Z526),0)/$I526)),"")</f>
        <v/>
      </c>
      <c r="AA526" s="49" t="str">
        <f>IFERROR(IF($K526&lt;&gt;"SS",(VLOOKUP($D526,Customer_Demand!$D:$BF,COLUMNS($I526:AA526),0)/$I526+VLOOKUP($D526,Customer_Demand!$D:$BF,COLUMNS($I526:AA526),0)/$K526),(VLOOKUP($D526,Customer_Demand!$D:$BF,COLUMNS($I526:AA526),0)/$I526)),"")</f>
        <v/>
      </c>
      <c r="AB526" s="49" t="str">
        <f>IFERROR(IF($K526&lt;&gt;"SS",(VLOOKUP($D526,Customer_Demand!$D:$BF,COLUMNS($I526:AB526),0)/$I526+VLOOKUP($D526,Customer_Demand!$D:$BF,COLUMNS($I526:AB526),0)/$K526),(VLOOKUP($D526,Customer_Demand!$D:$BF,COLUMNS($I526:AB526),0)/$I526)),"")</f>
        <v/>
      </c>
      <c r="AC526" s="49" t="str">
        <f>IFERROR(IF($K526&lt;&gt;"SS",(VLOOKUP($D526,Customer_Demand!$D:$BF,COLUMNS($I526:AC526),0)/$I526+VLOOKUP($D526,Customer_Demand!$D:$BF,COLUMNS($I526:AC526),0)/$K526),(VLOOKUP($D526,Customer_Demand!$D:$BF,COLUMNS($I526:AC526),0)/$I526)),"")</f>
        <v/>
      </c>
      <c r="AD526" s="49" t="str">
        <f>IFERROR(IF($K526&lt;&gt;"SS",(VLOOKUP($D526,Customer_Demand!$D:$BF,COLUMNS($I526:AD526),0)/$I526+VLOOKUP($D526,Customer_Demand!$D:$BF,COLUMNS($I526:AD526),0)/$K526),(VLOOKUP($D526,Customer_Demand!$D:$BF,COLUMNS($I526:AD526),0)/$I526)),"")</f>
        <v/>
      </c>
      <c r="AE526" s="49" t="str">
        <f>IFERROR(IF($K526&lt;&gt;"SS",(VLOOKUP($D526,Customer_Demand!$D:$BF,COLUMNS($I526:AE526),0)/$I526+VLOOKUP($D526,Customer_Demand!$D:$BF,COLUMNS($I526:AE526),0)/$K526),(VLOOKUP($D526,Customer_Demand!$D:$BF,COLUMNS($I526:AE526),0)/$I526)),"")</f>
        <v/>
      </c>
      <c r="AF526" s="49" t="str">
        <f>IFERROR(IF($K526&lt;&gt;"SS",(VLOOKUP($D526,Customer_Demand!$D:$BF,COLUMNS($I526:AF526),0)/$I526+VLOOKUP($D526,Customer_Demand!$D:$BF,COLUMNS($I526:AF526),0)/$K526),(VLOOKUP($D526,Customer_Demand!$D:$BF,COLUMNS($I526:AF526),0)/$I526)),"")</f>
        <v/>
      </c>
      <c r="AG526" s="49" t="str">
        <f>IFERROR(IF($K526&lt;&gt;"SS",(VLOOKUP($D526,Customer_Demand!$D:$BF,COLUMNS($I526:AG526),0)/$I526+VLOOKUP($D526,Customer_Demand!$D:$BF,COLUMNS($I526:AG526),0)/$K526),(VLOOKUP($D526,Customer_Demand!$D:$BF,COLUMNS($I526:AG526),0)/$I526)),"")</f>
        <v/>
      </c>
      <c r="AH526" s="49" t="str">
        <f>IFERROR(IF($K526&lt;&gt;"SS",(VLOOKUP($D526,Customer_Demand!$D:$BF,COLUMNS($I526:AH526),0)/$I526+VLOOKUP($D526,Customer_Demand!$D:$BF,COLUMNS($I526:AH526),0)/$K526),(VLOOKUP($D526,Customer_Demand!$D:$BF,COLUMNS($I526:AH526),0)/$I526)),"")</f>
        <v/>
      </c>
      <c r="AI526" s="49" t="str">
        <f>IFERROR(IF($K526&lt;&gt;"SS",(VLOOKUP($D526,Customer_Demand!$D:$BF,COLUMNS($I526:AI526),0)/$I526+VLOOKUP($D526,Customer_Demand!$D:$BF,COLUMNS($I526:AI526),0)/$K526),(VLOOKUP($D526,Customer_Demand!$D:$BF,COLUMNS($I526:AI526),0)/$I526)),"")</f>
        <v/>
      </c>
      <c r="AJ526" s="49" t="str">
        <f>IFERROR(IF($K526&lt;&gt;"SS",(VLOOKUP($D526,Customer_Demand!$D:$BF,COLUMNS($I526:AJ526),0)/$I526+VLOOKUP($D526,Customer_Demand!$D:$BF,COLUMNS($I526:AJ526),0)/$K526),(VLOOKUP($D526,Customer_Demand!$D:$BF,COLUMNS($I526:AJ526),0)/$I526)),"")</f>
        <v/>
      </c>
      <c r="AK526" s="49" t="str">
        <f>IFERROR(IF($K526&lt;&gt;"SS",(VLOOKUP($D526,Customer_Demand!$D:$BF,COLUMNS($I526:AK526),0)/$I526+VLOOKUP($D526,Customer_Demand!$D:$BF,COLUMNS($I526:AK526),0)/$K526),(VLOOKUP($D526,Customer_Demand!$D:$BF,COLUMNS($I526:AK526),0)/$I526)),"")</f>
        <v/>
      </c>
      <c r="AL526" s="49" t="str">
        <f>IFERROR(IF($K526&lt;&gt;"SS",(VLOOKUP($D526,Customer_Demand!$D:$BF,COLUMNS($I526:AL526),0)/$I526+VLOOKUP($D526,Customer_Demand!$D:$BF,COLUMNS($I526:AL526),0)/$K526),(VLOOKUP($D526,Customer_Demand!$D:$BF,COLUMNS($I526:AL526),0)/$I526)),"")</f>
        <v/>
      </c>
      <c r="AM526" s="49" t="str">
        <f>IFERROR(IF($K526&lt;&gt;"SS",(VLOOKUP($D526,Customer_Demand!$D:$BF,COLUMNS($I526:AM526),0)/$I526+VLOOKUP($D526,Customer_Demand!$D:$BF,COLUMNS($I526:AM526),0)/$K526),(VLOOKUP($D526,Customer_Demand!$D:$BF,COLUMNS($I526:AM526),0)/$I526)),"")</f>
        <v/>
      </c>
      <c r="AN526" s="49" t="str">
        <f>IFERROR(IF($K526&lt;&gt;"SS",(VLOOKUP($D526,Customer_Demand!$D:$BF,COLUMNS($I526:AN526),0)/$I526+VLOOKUP($D526,Customer_Demand!$D:$BF,COLUMNS($I526:AN526),0)/$K526),(VLOOKUP($D526,Customer_Demand!$D:$BF,COLUMNS($I526:AN526),0)/$I526)),"")</f>
        <v/>
      </c>
      <c r="AO526" s="49" t="str">
        <f>IFERROR(IF($K526&lt;&gt;"SS",(VLOOKUP($D526,Customer_Demand!$D:$BF,COLUMNS($I526:AO526),0)/$I526+VLOOKUP($D526,Customer_Demand!$D:$BF,COLUMNS($I526:AO526),0)/$K526),(VLOOKUP($D526,Customer_Demand!$D:$BF,COLUMNS($I526:AO526),0)/$I526)),"")</f>
        <v/>
      </c>
      <c r="AP526" s="49" t="str">
        <f>IFERROR(IF($K526&lt;&gt;"SS",(VLOOKUP($D526,Customer_Demand!$D:$BF,COLUMNS($I526:AP526),0)/$I526+VLOOKUP($D526,Customer_Demand!$D:$BF,COLUMNS($I526:AP526),0)/$K526),(VLOOKUP($D526,Customer_Demand!$D:$BF,COLUMNS($I526:AP526),0)/$I526)),"")</f>
        <v/>
      </c>
      <c r="AQ526" s="49" t="str">
        <f>IFERROR(IF($K526&lt;&gt;"SS",(VLOOKUP($D526,Customer_Demand!$D:$BF,COLUMNS($I526:AQ526),0)/$I526+VLOOKUP($D526,Customer_Demand!$D:$BF,COLUMNS($I526:AQ526),0)/$K526),(VLOOKUP($D526,Customer_Demand!$D:$BF,COLUMNS($I526:AQ526),0)/$I526)),"")</f>
        <v/>
      </c>
      <c r="AR526" s="49" t="str">
        <f>IFERROR(IF($K526&lt;&gt;"SS",(VLOOKUP($D526,Customer_Demand!$D:$BF,COLUMNS($I526:AR526),0)/$I526+VLOOKUP($D526,Customer_Demand!$D:$BF,COLUMNS($I526:AR526),0)/$K526),(VLOOKUP($D526,Customer_Demand!$D:$BF,COLUMNS($I526:AR526),0)/$I526)),"")</f>
        <v/>
      </c>
      <c r="AS526" s="49" t="str">
        <f>IFERROR(IF($K526&lt;&gt;"SS",(VLOOKUP($D526,Customer_Demand!$D:$BF,COLUMNS($I526:AS526),0)/$I526+VLOOKUP($D526,Customer_Demand!$D:$BF,COLUMNS($I526:AS526),0)/$K526),(VLOOKUP($D526,Customer_Demand!$D:$BF,COLUMNS($I526:AS526),0)/$I526)),"")</f>
        <v/>
      </c>
      <c r="AT526" s="49" t="str">
        <f>IFERROR(IF($K526&lt;&gt;"SS",(VLOOKUP($D526,Customer_Demand!$D:$BF,COLUMNS($I526:AT526),0)/$I526+VLOOKUP($D526,Customer_Demand!$D:$BF,COLUMNS($I526:AT526),0)/$K526),(VLOOKUP($D526,Customer_Demand!$D:$BF,COLUMNS($I526:AT526),0)/$I526)),"")</f>
        <v/>
      </c>
      <c r="AU526" s="49" t="str">
        <f>IFERROR(IF($K526&lt;&gt;"SS",(VLOOKUP($D526,Customer_Demand!$D:$BF,COLUMNS($I526:AU526),0)/$I526+VLOOKUP($D526,Customer_Demand!$D:$BF,COLUMNS($I526:AU526),0)/$K526),(VLOOKUP($D526,Customer_Demand!$D:$BF,COLUMNS($I526:AU526),0)/$I526)),"")</f>
        <v/>
      </c>
      <c r="AV526" s="49" t="str">
        <f>IFERROR(IF($K526&lt;&gt;"SS",(VLOOKUP($D526,Customer_Demand!$D:$BF,COLUMNS($I526:AV526),0)/$I526+VLOOKUP($D526,Customer_Demand!$D:$BF,COLUMNS($I526:AV526),0)/$K526),(VLOOKUP($D526,Customer_Demand!$D:$BF,COLUMNS($I526:AV526),0)/$I526)),"")</f>
        <v/>
      </c>
      <c r="AW526" s="49" t="str">
        <f>IFERROR(IF($K526&lt;&gt;"SS",(VLOOKUP($D526,Customer_Demand!$D:$BF,COLUMNS($I526:AW526),0)/$I526+VLOOKUP($D526,Customer_Demand!$D:$BF,COLUMNS($I526:AW526),0)/$K526),(VLOOKUP($D526,Customer_Demand!$D:$BF,COLUMNS($I526:AW526),0)/$I526)),"")</f>
        <v/>
      </c>
      <c r="AX526" s="49" t="str">
        <f>IFERROR(IF($K526&lt;&gt;"SS",(VLOOKUP($D526,Customer_Demand!$D:$BF,COLUMNS($I526:AX526),0)/$I526+VLOOKUP($D526,Customer_Demand!$D:$BF,COLUMNS($I526:AX526),0)/$K526),(VLOOKUP($D526,Customer_Demand!$D:$BF,COLUMNS($I526:AX526),0)/$I526)),"")</f>
        <v/>
      </c>
      <c r="AY526" s="49" t="str">
        <f>IFERROR(IF($K526&lt;&gt;"SS",(VLOOKUP($D526,Customer_Demand!$D:$BF,COLUMNS($I526:AY526),0)/$I526+VLOOKUP($D526,Customer_Demand!$D:$BF,COLUMNS($I526:AY526),0)/$K526),(VLOOKUP($D526,Customer_Demand!$D:$BF,COLUMNS($I526:AY526),0)/$I526)),"")</f>
        <v/>
      </c>
      <c r="AZ526" s="49" t="str">
        <f>IFERROR(IF($K526&lt;&gt;"SS",(VLOOKUP($D526,Customer_Demand!$D:$BF,COLUMNS($I526:AZ526),0)/$I526+VLOOKUP($D526,Customer_Demand!$D:$BF,COLUMNS($I526:AZ526),0)/$K526),(VLOOKUP($D526,Customer_Demand!$D:$BF,COLUMNS($I526:AZ526),0)/$I526)),"")</f>
        <v/>
      </c>
      <c r="BA526" s="49" t="str">
        <f>IFERROR(IF($K526&lt;&gt;"SS",(VLOOKUP($D526,Customer_Demand!$D:$BF,COLUMNS($I526:BA526),0)/$I526+VLOOKUP($D526,Customer_Demand!$D:$BF,COLUMNS($I526:BA526),0)/$K526),(VLOOKUP($D526,Customer_Demand!$D:$BF,COLUMNS($I526:BA526),0)/$I526)),"")</f>
        <v/>
      </c>
      <c r="BB526" s="49" t="str">
        <f>IFERROR(IF($K526&lt;&gt;"SS",(VLOOKUP($D526,Customer_Demand!$D:$BF,COLUMNS($I526:BB526),0)/$I526+VLOOKUP($D526,Customer_Demand!$D:$BF,COLUMNS($I526:BB526),0)/$K526),(VLOOKUP($D526,Customer_Demand!$D:$BF,COLUMNS($I526:BB526),0)/$I526)),"")</f>
        <v/>
      </c>
      <c r="BC526" s="49" t="str">
        <f>IFERROR(IF($K526&lt;&gt;"SS",(VLOOKUP($D526,Customer_Demand!$D:$BF,COLUMNS($I526:BC526),0)/$I526+VLOOKUP($D526,Customer_Demand!$D:$BF,COLUMNS($I526:BC526),0)/$K526),(VLOOKUP($D526,Customer_Demand!$D:$BF,COLUMNS($I526:BC526),0)/$I526)),"")</f>
        <v/>
      </c>
      <c r="BD526" s="49" t="str">
        <f>IFERROR(IF($K526&lt;&gt;"SS",(VLOOKUP($D526,Customer_Demand!$D:$BF,COLUMNS($I526:BD526),0)/$I526+VLOOKUP($D526,Customer_Demand!$D:$BF,COLUMNS($I526:BD526),0)/$K526),(VLOOKUP($D526,Customer_Demand!$D:$BF,COLUMNS($I526:BD526),0)/$I526)),"")</f>
        <v/>
      </c>
      <c r="BE526" s="49" t="str">
        <f>IFERROR(IF($K526&lt;&gt;"SS",(VLOOKUP($D526,Customer_Demand!$D:$BF,COLUMNS($I526:BE526),0)/$I526+VLOOKUP($D526,Customer_Demand!$D:$BF,COLUMNS($I526:BE526),0)/$K526),(VLOOKUP($D526,Customer_Demand!$D:$BF,COLUMNS($I526:BE526),0)/$I526)),"")</f>
        <v/>
      </c>
      <c r="BF526" s="49" t="str">
        <f>IFERROR(IF($K526&lt;&gt;"SS",(VLOOKUP($D526,Customer_Demand!$D:$BF,COLUMNS($I526:BF526),0)/$I526+VLOOKUP($D526,Customer_Demand!$D:$BF,COLUMNS($I526:BF526),0)/$K526),(VLOOKUP($D526,Customer_Demand!$D:$BF,COLUMNS($I526:BF526),0)/$I526)),"")</f>
        <v/>
      </c>
      <c r="BG526" s="49" t="str">
        <f>IFERROR(IF($K526&lt;&gt;"SS",(VLOOKUP($D526,Customer_Demand!$D:$BF,COLUMNS($I526:BG526),0)/$I526+VLOOKUP($D526,Customer_Demand!$D:$BF,COLUMNS($I526:BG526),0)/$K526),(VLOOKUP($D526,Customer_Demand!$D:$BF,COLUMNS($I526:BG526),0)/$I526)),"")</f>
        <v/>
      </c>
      <c r="BH526" s="49" t="str">
        <f>IFERROR(IF($K526&lt;&gt;"SS",(VLOOKUP($D526,Customer_Demand!$D:$BF,COLUMNS($I526:BH526),0)/$I526+VLOOKUP($D526,Customer_Demand!$D:$BF,COLUMNS($I526:BH526),0)/$K526),(VLOOKUP($D526,Customer_Demand!$D:$BF,COLUMNS($I526:BH526),0)/$I526)),"")</f>
        <v/>
      </c>
      <c r="BI526" s="49" t="str">
        <f>IFERROR(IF($K526&lt;&gt;"SS",(VLOOKUP($D526,Customer_Demand!$D:$BF,COLUMNS($I526:BI526),0)/$I526+VLOOKUP($D526,Customer_Demand!$D:$BF,COLUMNS($I526:BI526),0)/$K526),(VLOOKUP($D526,Customer_Demand!$D:$BF,COLUMNS($I526:BI526),0)/$I526)),"")</f>
        <v/>
      </c>
      <c r="BJ526" s="49" t="str">
        <f>IFERROR(IF($K526&lt;&gt;"SS",(VLOOKUP($D526,Customer_Demand!$D:$BF,COLUMNS($I526:BJ526),0)/$I526+VLOOKUP($D526,Customer_Demand!$D:$BF,COLUMNS($I526:BJ526),0)/$K526),(VLOOKUP($D526,Customer_Demand!$D:$BF,COLUMNS($I526:BJ526),0)/$I526)),"")</f>
        <v/>
      </c>
      <c r="BK526" s="50" t="str">
        <f>IFERROR(IF($K526&lt;&gt;"SS",(VLOOKUP($D526,Customer_Demand!$D:$BF,COLUMNS($I526:BK526),0)/$I526+VLOOKUP($D526,Customer_Demand!$D:$BF,COLUMNS($I526:BK526),0)/$K526),(VLOOKUP($D526,Customer_Demand!$D:$BF,COLUMNS($I526:BK526),0)/$I526)),"")</f>
        <v/>
      </c>
    </row>
    <row r="527" spans="2:63" x14ac:dyDescent="0.2">
      <c r="B527" s="12" t="str">
        <f t="shared" si="39"/>
        <v/>
      </c>
      <c r="C527" s="45" t="str">
        <f>IF((Customer_Demand!C527)&lt;&gt;"",Customer_Demand!C527,"")</f>
        <v/>
      </c>
      <c r="D527" s="45" t="str">
        <f>IF(C527&lt;&gt;"",Customer_Demand!D527,"")</f>
        <v/>
      </c>
      <c r="E527" s="52" t="str">
        <f>IF(C527&lt;&gt;"",Customer_Demand!E527,"")</f>
        <v/>
      </c>
      <c r="F527" s="47" t="str">
        <f>IF(C527&lt;&gt;"",VLOOKUP(D527,Customer_Demand!$D$5:$F$1005,3,0),"")</f>
        <v/>
      </c>
      <c r="G527" s="48" t="str">
        <f t="shared" si="36"/>
        <v/>
      </c>
      <c r="H527" s="48" t="str">
        <f t="shared" si="37"/>
        <v/>
      </c>
      <c r="I527" s="48" t="str">
        <f>IFERROR(IF(C527&lt;&gt;"",VLOOKUP($H527,SMT_Cycle_Time_Data!$F:$Q,4,0),""),"SGR Not Defined")</f>
        <v/>
      </c>
      <c r="J527" s="48" t="str">
        <f t="shared" si="38"/>
        <v/>
      </c>
      <c r="K527" s="48" t="str">
        <f>IF(C527&lt;&gt;"",IFERROR(VLOOKUP($J527,SMT_Cycle_Time_Data!$F:$Q,4,0),"SS"),"")</f>
        <v/>
      </c>
      <c r="L527" s="49" t="str">
        <f>IFERROR(IF($K527&lt;&gt;"SS",(VLOOKUP($D527,Customer_Demand!$D:$BF,COLUMNS($I527:L527),0)/$I527+VLOOKUP($D527,Customer_Demand!$D:$BF,COLUMNS($I527:L527),0)/$K527),(VLOOKUP($D527,Customer_Demand!$D:$BF,COLUMNS($I527:L527),0)/$I527)),"")</f>
        <v/>
      </c>
      <c r="M527" s="49" t="str">
        <f>IFERROR(IF($K527&lt;&gt;"SS",(VLOOKUP($D527,Customer_Demand!$D:$BF,COLUMNS($I527:M527),0)/$I527+VLOOKUP($D527,Customer_Demand!$D:$BF,COLUMNS($I527:M527),0)/$K527),(VLOOKUP($D527,Customer_Demand!$D:$BF,COLUMNS($I527:M527),0)/$I527)),"")</f>
        <v/>
      </c>
      <c r="N527" s="49" t="str">
        <f>IFERROR(IF($K527&lt;&gt;"SS",(VLOOKUP($D527,Customer_Demand!$D:$BF,COLUMNS($I527:N527),0)/$I527+VLOOKUP($D527,Customer_Demand!$D:$BF,COLUMNS($I527:N527),0)/$K527),(VLOOKUP($D527,Customer_Demand!$D:$BF,COLUMNS($I527:N527),0)/$I527)),"")</f>
        <v/>
      </c>
      <c r="O527" s="49" t="str">
        <f>IFERROR(IF($K527&lt;&gt;"SS",(VLOOKUP($D527,Customer_Demand!$D:$BF,COLUMNS($I527:O527),0)/$I527+VLOOKUP($D527,Customer_Demand!$D:$BF,COLUMNS($I527:O527),0)/$K527),(VLOOKUP($D527,Customer_Demand!$D:$BF,COLUMNS($I527:O527),0)/$I527)),"")</f>
        <v/>
      </c>
      <c r="P527" s="49" t="str">
        <f>IFERROR(IF($K527&lt;&gt;"SS",(VLOOKUP($D527,Customer_Demand!$D:$BF,COLUMNS($I527:P527),0)/$I527+VLOOKUP($D527,Customer_Demand!$D:$BF,COLUMNS($I527:P527),0)/$K527),(VLOOKUP($D527,Customer_Demand!$D:$BF,COLUMNS($I527:P527),0)/$I527)),"")</f>
        <v/>
      </c>
      <c r="Q527" s="49" t="str">
        <f>IFERROR(IF($K527&lt;&gt;"SS",(VLOOKUP($D527,Customer_Demand!$D:$BF,COLUMNS($I527:Q527),0)/$I527+VLOOKUP($D527,Customer_Demand!$D:$BF,COLUMNS($I527:Q527),0)/$K527),(VLOOKUP($D527,Customer_Demand!$D:$BF,COLUMNS($I527:Q527),0)/$I527)),"")</f>
        <v/>
      </c>
      <c r="R527" s="49" t="str">
        <f>IFERROR(IF($K527&lt;&gt;"SS",(VLOOKUP($D527,Customer_Demand!$D:$BF,COLUMNS($I527:R527),0)/$I527+VLOOKUP($D527,Customer_Demand!$D:$BF,COLUMNS($I527:R527),0)/$K527),(VLOOKUP($D527,Customer_Demand!$D:$BF,COLUMNS($I527:R527),0)/$I527)),"")</f>
        <v/>
      </c>
      <c r="S527" s="49" t="str">
        <f>IFERROR(IF($K527&lt;&gt;"SS",(VLOOKUP($D527,Customer_Demand!$D:$BF,COLUMNS($I527:S527),0)/$I527+VLOOKUP($D527,Customer_Demand!$D:$BF,COLUMNS($I527:S527),0)/$K527),(VLOOKUP($D527,Customer_Demand!$D:$BF,COLUMNS($I527:S527),0)/$I527)),"")</f>
        <v/>
      </c>
      <c r="T527" s="49" t="str">
        <f>IFERROR(IF($K527&lt;&gt;"SS",(VLOOKUP($D527,Customer_Demand!$D:$BF,COLUMNS($I527:T527),0)/$I527+VLOOKUP($D527,Customer_Demand!$D:$BF,COLUMNS($I527:T527),0)/$K527),(VLOOKUP($D527,Customer_Demand!$D:$BF,COLUMNS($I527:T527),0)/$I527)),"")</f>
        <v/>
      </c>
      <c r="U527" s="49" t="str">
        <f>IFERROR(IF($K527&lt;&gt;"SS",(VLOOKUP($D527,Customer_Demand!$D:$BF,COLUMNS($I527:U527),0)/$I527+VLOOKUP($D527,Customer_Demand!$D:$BF,COLUMNS($I527:U527),0)/$K527),(VLOOKUP($D527,Customer_Demand!$D:$BF,COLUMNS($I527:U527),0)/$I527)),"")</f>
        <v/>
      </c>
      <c r="V527" s="49" t="str">
        <f>IFERROR(IF($K527&lt;&gt;"SS",(VLOOKUP($D527,Customer_Demand!$D:$BF,COLUMNS($I527:V527),0)/$I527+VLOOKUP($D527,Customer_Demand!$D:$BF,COLUMNS($I527:V527),0)/$K527),(VLOOKUP($D527,Customer_Demand!$D:$BF,COLUMNS($I527:V527),0)/$I527)),"")</f>
        <v/>
      </c>
      <c r="W527" s="49" t="str">
        <f>IFERROR(IF($K527&lt;&gt;"SS",(VLOOKUP($D527,Customer_Demand!$D:$BF,COLUMNS($I527:W527),0)/$I527+VLOOKUP($D527,Customer_Demand!$D:$BF,COLUMNS($I527:W527),0)/$K527),(VLOOKUP($D527,Customer_Demand!$D:$BF,COLUMNS($I527:W527),0)/$I527)),"")</f>
        <v/>
      </c>
      <c r="X527" s="49" t="str">
        <f>IFERROR(IF($K527&lt;&gt;"SS",(VLOOKUP($D527,Customer_Demand!$D:$BF,COLUMNS($I527:X527),0)/$I527+VLOOKUP($D527,Customer_Demand!$D:$BF,COLUMNS($I527:X527),0)/$K527),(VLOOKUP($D527,Customer_Demand!$D:$BF,COLUMNS($I527:X527),0)/$I527)),"")</f>
        <v/>
      </c>
      <c r="Y527" s="49" t="str">
        <f>IFERROR(IF($K527&lt;&gt;"SS",(VLOOKUP($D527,Customer_Demand!$D:$BF,COLUMNS($I527:Y527),0)/$I527+VLOOKUP($D527,Customer_Demand!$D:$BF,COLUMNS($I527:Y527),0)/$K527),(VLOOKUP($D527,Customer_Demand!$D:$BF,COLUMNS($I527:Y527),0)/$I527)),"")</f>
        <v/>
      </c>
      <c r="Z527" s="49" t="str">
        <f>IFERROR(IF($K527&lt;&gt;"SS",(VLOOKUP($D527,Customer_Demand!$D:$BF,COLUMNS($I527:Z527),0)/$I527+VLOOKUP($D527,Customer_Demand!$D:$BF,COLUMNS($I527:Z527),0)/$K527),(VLOOKUP($D527,Customer_Demand!$D:$BF,COLUMNS($I527:Z527),0)/$I527)),"")</f>
        <v/>
      </c>
      <c r="AA527" s="49" t="str">
        <f>IFERROR(IF($K527&lt;&gt;"SS",(VLOOKUP($D527,Customer_Demand!$D:$BF,COLUMNS($I527:AA527),0)/$I527+VLOOKUP($D527,Customer_Demand!$D:$BF,COLUMNS($I527:AA527),0)/$K527),(VLOOKUP($D527,Customer_Demand!$D:$BF,COLUMNS($I527:AA527),0)/$I527)),"")</f>
        <v/>
      </c>
      <c r="AB527" s="49" t="str">
        <f>IFERROR(IF($K527&lt;&gt;"SS",(VLOOKUP($D527,Customer_Demand!$D:$BF,COLUMNS($I527:AB527),0)/$I527+VLOOKUP($D527,Customer_Demand!$D:$BF,COLUMNS($I527:AB527),0)/$K527),(VLOOKUP($D527,Customer_Demand!$D:$BF,COLUMNS($I527:AB527),0)/$I527)),"")</f>
        <v/>
      </c>
      <c r="AC527" s="49" t="str">
        <f>IFERROR(IF($K527&lt;&gt;"SS",(VLOOKUP($D527,Customer_Demand!$D:$BF,COLUMNS($I527:AC527),0)/$I527+VLOOKUP($D527,Customer_Demand!$D:$BF,COLUMNS($I527:AC527),0)/$K527),(VLOOKUP($D527,Customer_Demand!$D:$BF,COLUMNS($I527:AC527),0)/$I527)),"")</f>
        <v/>
      </c>
      <c r="AD527" s="49" t="str">
        <f>IFERROR(IF($K527&lt;&gt;"SS",(VLOOKUP($D527,Customer_Demand!$D:$BF,COLUMNS($I527:AD527),0)/$I527+VLOOKUP($D527,Customer_Demand!$D:$BF,COLUMNS($I527:AD527),0)/$K527),(VLOOKUP($D527,Customer_Demand!$D:$BF,COLUMNS($I527:AD527),0)/$I527)),"")</f>
        <v/>
      </c>
      <c r="AE527" s="49" t="str">
        <f>IFERROR(IF($K527&lt;&gt;"SS",(VLOOKUP($D527,Customer_Demand!$D:$BF,COLUMNS($I527:AE527),0)/$I527+VLOOKUP($D527,Customer_Demand!$D:$BF,COLUMNS($I527:AE527),0)/$K527),(VLOOKUP($D527,Customer_Demand!$D:$BF,COLUMNS($I527:AE527),0)/$I527)),"")</f>
        <v/>
      </c>
      <c r="AF527" s="49" t="str">
        <f>IFERROR(IF($K527&lt;&gt;"SS",(VLOOKUP($D527,Customer_Demand!$D:$BF,COLUMNS($I527:AF527),0)/$I527+VLOOKUP($D527,Customer_Demand!$D:$BF,COLUMNS($I527:AF527),0)/$K527),(VLOOKUP($D527,Customer_Demand!$D:$BF,COLUMNS($I527:AF527),0)/$I527)),"")</f>
        <v/>
      </c>
      <c r="AG527" s="49" t="str">
        <f>IFERROR(IF($K527&lt;&gt;"SS",(VLOOKUP($D527,Customer_Demand!$D:$BF,COLUMNS($I527:AG527),0)/$I527+VLOOKUP($D527,Customer_Demand!$D:$BF,COLUMNS($I527:AG527),0)/$K527),(VLOOKUP($D527,Customer_Demand!$D:$BF,COLUMNS($I527:AG527),0)/$I527)),"")</f>
        <v/>
      </c>
      <c r="AH527" s="49" t="str">
        <f>IFERROR(IF($K527&lt;&gt;"SS",(VLOOKUP($D527,Customer_Demand!$D:$BF,COLUMNS($I527:AH527),0)/$I527+VLOOKUP($D527,Customer_Demand!$D:$BF,COLUMNS($I527:AH527),0)/$K527),(VLOOKUP($D527,Customer_Demand!$D:$BF,COLUMNS($I527:AH527),0)/$I527)),"")</f>
        <v/>
      </c>
      <c r="AI527" s="49" t="str">
        <f>IFERROR(IF($K527&lt;&gt;"SS",(VLOOKUP($D527,Customer_Demand!$D:$BF,COLUMNS($I527:AI527),0)/$I527+VLOOKUP($D527,Customer_Demand!$D:$BF,COLUMNS($I527:AI527),0)/$K527),(VLOOKUP($D527,Customer_Demand!$D:$BF,COLUMNS($I527:AI527),0)/$I527)),"")</f>
        <v/>
      </c>
      <c r="AJ527" s="49" t="str">
        <f>IFERROR(IF($K527&lt;&gt;"SS",(VLOOKUP($D527,Customer_Demand!$D:$BF,COLUMNS($I527:AJ527),0)/$I527+VLOOKUP($D527,Customer_Demand!$D:$BF,COLUMNS($I527:AJ527),0)/$K527),(VLOOKUP($D527,Customer_Demand!$D:$BF,COLUMNS($I527:AJ527),0)/$I527)),"")</f>
        <v/>
      </c>
      <c r="AK527" s="49" t="str">
        <f>IFERROR(IF($K527&lt;&gt;"SS",(VLOOKUP($D527,Customer_Demand!$D:$BF,COLUMNS($I527:AK527),0)/$I527+VLOOKUP($D527,Customer_Demand!$D:$BF,COLUMNS($I527:AK527),0)/$K527),(VLOOKUP($D527,Customer_Demand!$D:$BF,COLUMNS($I527:AK527),0)/$I527)),"")</f>
        <v/>
      </c>
      <c r="AL527" s="49" t="str">
        <f>IFERROR(IF($K527&lt;&gt;"SS",(VLOOKUP($D527,Customer_Demand!$D:$BF,COLUMNS($I527:AL527),0)/$I527+VLOOKUP($D527,Customer_Demand!$D:$BF,COLUMNS($I527:AL527),0)/$K527),(VLOOKUP($D527,Customer_Demand!$D:$BF,COLUMNS($I527:AL527),0)/$I527)),"")</f>
        <v/>
      </c>
      <c r="AM527" s="49" t="str">
        <f>IFERROR(IF($K527&lt;&gt;"SS",(VLOOKUP($D527,Customer_Demand!$D:$BF,COLUMNS($I527:AM527),0)/$I527+VLOOKUP($D527,Customer_Demand!$D:$BF,COLUMNS($I527:AM527),0)/$K527),(VLOOKUP($D527,Customer_Demand!$D:$BF,COLUMNS($I527:AM527),0)/$I527)),"")</f>
        <v/>
      </c>
      <c r="AN527" s="49" t="str">
        <f>IFERROR(IF($K527&lt;&gt;"SS",(VLOOKUP($D527,Customer_Demand!$D:$BF,COLUMNS($I527:AN527),0)/$I527+VLOOKUP($D527,Customer_Demand!$D:$BF,COLUMNS($I527:AN527),0)/$K527),(VLOOKUP($D527,Customer_Demand!$D:$BF,COLUMNS($I527:AN527),0)/$I527)),"")</f>
        <v/>
      </c>
      <c r="AO527" s="49" t="str">
        <f>IFERROR(IF($K527&lt;&gt;"SS",(VLOOKUP($D527,Customer_Demand!$D:$BF,COLUMNS($I527:AO527),0)/$I527+VLOOKUP($D527,Customer_Demand!$D:$BF,COLUMNS($I527:AO527),0)/$K527),(VLOOKUP($D527,Customer_Demand!$D:$BF,COLUMNS($I527:AO527),0)/$I527)),"")</f>
        <v/>
      </c>
      <c r="AP527" s="49" t="str">
        <f>IFERROR(IF($K527&lt;&gt;"SS",(VLOOKUP($D527,Customer_Demand!$D:$BF,COLUMNS($I527:AP527),0)/$I527+VLOOKUP($D527,Customer_Demand!$D:$BF,COLUMNS($I527:AP527),0)/$K527),(VLOOKUP($D527,Customer_Demand!$D:$BF,COLUMNS($I527:AP527),0)/$I527)),"")</f>
        <v/>
      </c>
      <c r="AQ527" s="49" t="str">
        <f>IFERROR(IF($K527&lt;&gt;"SS",(VLOOKUP($D527,Customer_Demand!$D:$BF,COLUMNS($I527:AQ527),0)/$I527+VLOOKUP($D527,Customer_Demand!$D:$BF,COLUMNS($I527:AQ527),0)/$K527),(VLOOKUP($D527,Customer_Demand!$D:$BF,COLUMNS($I527:AQ527),0)/$I527)),"")</f>
        <v/>
      </c>
      <c r="AR527" s="49" t="str">
        <f>IFERROR(IF($K527&lt;&gt;"SS",(VLOOKUP($D527,Customer_Demand!$D:$BF,COLUMNS($I527:AR527),0)/$I527+VLOOKUP($D527,Customer_Demand!$D:$BF,COLUMNS($I527:AR527),0)/$K527),(VLOOKUP($D527,Customer_Demand!$D:$BF,COLUMNS($I527:AR527),0)/$I527)),"")</f>
        <v/>
      </c>
      <c r="AS527" s="49" t="str">
        <f>IFERROR(IF($K527&lt;&gt;"SS",(VLOOKUP($D527,Customer_Demand!$D:$BF,COLUMNS($I527:AS527),0)/$I527+VLOOKUP($D527,Customer_Demand!$D:$BF,COLUMNS($I527:AS527),0)/$K527),(VLOOKUP($D527,Customer_Demand!$D:$BF,COLUMNS($I527:AS527),0)/$I527)),"")</f>
        <v/>
      </c>
      <c r="AT527" s="49" t="str">
        <f>IFERROR(IF($K527&lt;&gt;"SS",(VLOOKUP($D527,Customer_Demand!$D:$BF,COLUMNS($I527:AT527),0)/$I527+VLOOKUP($D527,Customer_Demand!$D:$BF,COLUMNS($I527:AT527),0)/$K527),(VLOOKUP($D527,Customer_Demand!$D:$BF,COLUMNS($I527:AT527),0)/$I527)),"")</f>
        <v/>
      </c>
      <c r="AU527" s="49" t="str">
        <f>IFERROR(IF($K527&lt;&gt;"SS",(VLOOKUP($D527,Customer_Demand!$D:$BF,COLUMNS($I527:AU527),0)/$I527+VLOOKUP($D527,Customer_Demand!$D:$BF,COLUMNS($I527:AU527),0)/$K527),(VLOOKUP($D527,Customer_Demand!$D:$BF,COLUMNS($I527:AU527),0)/$I527)),"")</f>
        <v/>
      </c>
      <c r="AV527" s="49" t="str">
        <f>IFERROR(IF($K527&lt;&gt;"SS",(VLOOKUP($D527,Customer_Demand!$D:$BF,COLUMNS($I527:AV527),0)/$I527+VLOOKUP($D527,Customer_Demand!$D:$BF,COLUMNS($I527:AV527),0)/$K527),(VLOOKUP($D527,Customer_Demand!$D:$BF,COLUMNS($I527:AV527),0)/$I527)),"")</f>
        <v/>
      </c>
      <c r="AW527" s="49" t="str">
        <f>IFERROR(IF($K527&lt;&gt;"SS",(VLOOKUP($D527,Customer_Demand!$D:$BF,COLUMNS($I527:AW527),0)/$I527+VLOOKUP($D527,Customer_Demand!$D:$BF,COLUMNS($I527:AW527),0)/$K527),(VLOOKUP($D527,Customer_Demand!$D:$BF,COLUMNS($I527:AW527),0)/$I527)),"")</f>
        <v/>
      </c>
      <c r="AX527" s="49" t="str">
        <f>IFERROR(IF($K527&lt;&gt;"SS",(VLOOKUP($D527,Customer_Demand!$D:$BF,COLUMNS($I527:AX527),0)/$I527+VLOOKUP($D527,Customer_Demand!$D:$BF,COLUMNS($I527:AX527),0)/$K527),(VLOOKUP($D527,Customer_Demand!$D:$BF,COLUMNS($I527:AX527),0)/$I527)),"")</f>
        <v/>
      </c>
      <c r="AY527" s="49" t="str">
        <f>IFERROR(IF($K527&lt;&gt;"SS",(VLOOKUP($D527,Customer_Demand!$D:$BF,COLUMNS($I527:AY527),0)/$I527+VLOOKUP($D527,Customer_Demand!$D:$BF,COLUMNS($I527:AY527),0)/$K527),(VLOOKUP($D527,Customer_Demand!$D:$BF,COLUMNS($I527:AY527),0)/$I527)),"")</f>
        <v/>
      </c>
      <c r="AZ527" s="49" t="str">
        <f>IFERROR(IF($K527&lt;&gt;"SS",(VLOOKUP($D527,Customer_Demand!$D:$BF,COLUMNS($I527:AZ527),0)/$I527+VLOOKUP($D527,Customer_Demand!$D:$BF,COLUMNS($I527:AZ527),0)/$K527),(VLOOKUP($D527,Customer_Demand!$D:$BF,COLUMNS($I527:AZ527),0)/$I527)),"")</f>
        <v/>
      </c>
      <c r="BA527" s="49" t="str">
        <f>IFERROR(IF($K527&lt;&gt;"SS",(VLOOKUP($D527,Customer_Demand!$D:$BF,COLUMNS($I527:BA527),0)/$I527+VLOOKUP($D527,Customer_Demand!$D:$BF,COLUMNS($I527:BA527),0)/$K527),(VLOOKUP($D527,Customer_Demand!$D:$BF,COLUMNS($I527:BA527),0)/$I527)),"")</f>
        <v/>
      </c>
      <c r="BB527" s="49" t="str">
        <f>IFERROR(IF($K527&lt;&gt;"SS",(VLOOKUP($D527,Customer_Demand!$D:$BF,COLUMNS($I527:BB527),0)/$I527+VLOOKUP($D527,Customer_Demand!$D:$BF,COLUMNS($I527:BB527),0)/$K527),(VLOOKUP($D527,Customer_Demand!$D:$BF,COLUMNS($I527:BB527),0)/$I527)),"")</f>
        <v/>
      </c>
      <c r="BC527" s="49" t="str">
        <f>IFERROR(IF($K527&lt;&gt;"SS",(VLOOKUP($D527,Customer_Demand!$D:$BF,COLUMNS($I527:BC527),0)/$I527+VLOOKUP($D527,Customer_Demand!$D:$BF,COLUMNS($I527:BC527),0)/$K527),(VLOOKUP($D527,Customer_Demand!$D:$BF,COLUMNS($I527:BC527),0)/$I527)),"")</f>
        <v/>
      </c>
      <c r="BD527" s="49" t="str">
        <f>IFERROR(IF($K527&lt;&gt;"SS",(VLOOKUP($D527,Customer_Demand!$D:$BF,COLUMNS($I527:BD527),0)/$I527+VLOOKUP($D527,Customer_Demand!$D:$BF,COLUMNS($I527:BD527),0)/$K527),(VLOOKUP($D527,Customer_Demand!$D:$BF,COLUMNS($I527:BD527),0)/$I527)),"")</f>
        <v/>
      </c>
      <c r="BE527" s="49" t="str">
        <f>IFERROR(IF($K527&lt;&gt;"SS",(VLOOKUP($D527,Customer_Demand!$D:$BF,COLUMNS($I527:BE527),0)/$I527+VLOOKUP($D527,Customer_Demand!$D:$BF,COLUMNS($I527:BE527),0)/$K527),(VLOOKUP($D527,Customer_Demand!$D:$BF,COLUMNS($I527:BE527),0)/$I527)),"")</f>
        <v/>
      </c>
      <c r="BF527" s="49" t="str">
        <f>IFERROR(IF($K527&lt;&gt;"SS",(VLOOKUP($D527,Customer_Demand!$D:$BF,COLUMNS($I527:BF527),0)/$I527+VLOOKUP($D527,Customer_Demand!$D:$BF,COLUMNS($I527:BF527),0)/$K527),(VLOOKUP($D527,Customer_Demand!$D:$BF,COLUMNS($I527:BF527),0)/$I527)),"")</f>
        <v/>
      </c>
      <c r="BG527" s="49" t="str">
        <f>IFERROR(IF($K527&lt;&gt;"SS",(VLOOKUP($D527,Customer_Demand!$D:$BF,COLUMNS($I527:BG527),0)/$I527+VLOOKUP($D527,Customer_Demand!$D:$BF,COLUMNS($I527:BG527),0)/$K527),(VLOOKUP($D527,Customer_Demand!$D:$BF,COLUMNS($I527:BG527),0)/$I527)),"")</f>
        <v/>
      </c>
      <c r="BH527" s="49" t="str">
        <f>IFERROR(IF($K527&lt;&gt;"SS",(VLOOKUP($D527,Customer_Demand!$D:$BF,COLUMNS($I527:BH527),0)/$I527+VLOOKUP($D527,Customer_Demand!$D:$BF,COLUMNS($I527:BH527),0)/$K527),(VLOOKUP($D527,Customer_Demand!$D:$BF,COLUMNS($I527:BH527),0)/$I527)),"")</f>
        <v/>
      </c>
      <c r="BI527" s="49" t="str">
        <f>IFERROR(IF($K527&lt;&gt;"SS",(VLOOKUP($D527,Customer_Demand!$D:$BF,COLUMNS($I527:BI527),0)/$I527+VLOOKUP($D527,Customer_Demand!$D:$BF,COLUMNS($I527:BI527),0)/$K527),(VLOOKUP($D527,Customer_Demand!$D:$BF,COLUMNS($I527:BI527),0)/$I527)),"")</f>
        <v/>
      </c>
      <c r="BJ527" s="49" t="str">
        <f>IFERROR(IF($K527&lt;&gt;"SS",(VLOOKUP($D527,Customer_Demand!$D:$BF,COLUMNS($I527:BJ527),0)/$I527+VLOOKUP($D527,Customer_Demand!$D:$BF,COLUMNS($I527:BJ527),0)/$K527),(VLOOKUP($D527,Customer_Demand!$D:$BF,COLUMNS($I527:BJ527),0)/$I527)),"")</f>
        <v/>
      </c>
      <c r="BK527" s="50" t="str">
        <f>IFERROR(IF($K527&lt;&gt;"SS",(VLOOKUP($D527,Customer_Demand!$D:$BF,COLUMNS($I527:BK527),0)/$I527+VLOOKUP($D527,Customer_Demand!$D:$BF,COLUMNS($I527:BK527),0)/$K527),(VLOOKUP($D527,Customer_Demand!$D:$BF,COLUMNS($I527:BK527),0)/$I527)),"")</f>
        <v/>
      </c>
    </row>
    <row r="528" spans="2:63" x14ac:dyDescent="0.2">
      <c r="B528" s="12" t="str">
        <f t="shared" si="39"/>
        <v/>
      </c>
      <c r="C528" s="45" t="str">
        <f>IF((Customer_Demand!C528)&lt;&gt;"",Customer_Demand!C528,"")</f>
        <v/>
      </c>
      <c r="D528" s="45" t="str">
        <f>IF(C528&lt;&gt;"",Customer_Demand!D528,"")</f>
        <v/>
      </c>
      <c r="E528" s="52" t="str">
        <f>IF(C528&lt;&gt;"",Customer_Demand!E528,"")</f>
        <v/>
      </c>
      <c r="F528" s="47" t="str">
        <f>IF(C528&lt;&gt;"",VLOOKUP(D528,Customer_Demand!$D$5:$F$1005,3,0),"")</f>
        <v/>
      </c>
      <c r="G528" s="48" t="str">
        <f t="shared" si="36"/>
        <v/>
      </c>
      <c r="H528" s="48" t="str">
        <f t="shared" si="37"/>
        <v/>
      </c>
      <c r="I528" s="48" t="str">
        <f>IFERROR(IF(C528&lt;&gt;"",VLOOKUP($H528,SMT_Cycle_Time_Data!$F:$Q,4,0),""),"SGR Not Defined")</f>
        <v/>
      </c>
      <c r="J528" s="48" t="str">
        <f t="shared" si="38"/>
        <v/>
      </c>
      <c r="K528" s="48" t="str">
        <f>IF(C528&lt;&gt;"",IFERROR(VLOOKUP($J528,SMT_Cycle_Time_Data!$F:$Q,4,0),"SS"),"")</f>
        <v/>
      </c>
      <c r="L528" s="49" t="str">
        <f>IFERROR(IF($K528&lt;&gt;"SS",(VLOOKUP($D528,Customer_Demand!$D:$BF,COLUMNS($I528:L528),0)/$I528+VLOOKUP($D528,Customer_Demand!$D:$BF,COLUMNS($I528:L528),0)/$K528),(VLOOKUP($D528,Customer_Demand!$D:$BF,COLUMNS($I528:L528),0)/$I528)),"")</f>
        <v/>
      </c>
      <c r="M528" s="49" t="str">
        <f>IFERROR(IF($K528&lt;&gt;"SS",(VLOOKUP($D528,Customer_Demand!$D:$BF,COLUMNS($I528:M528),0)/$I528+VLOOKUP($D528,Customer_Demand!$D:$BF,COLUMNS($I528:M528),0)/$K528),(VLOOKUP($D528,Customer_Demand!$D:$BF,COLUMNS($I528:M528),0)/$I528)),"")</f>
        <v/>
      </c>
      <c r="N528" s="49" t="str">
        <f>IFERROR(IF($K528&lt;&gt;"SS",(VLOOKUP($D528,Customer_Demand!$D:$BF,COLUMNS($I528:N528),0)/$I528+VLOOKUP($D528,Customer_Demand!$D:$BF,COLUMNS($I528:N528),0)/$K528),(VLOOKUP($D528,Customer_Demand!$D:$BF,COLUMNS($I528:N528),0)/$I528)),"")</f>
        <v/>
      </c>
      <c r="O528" s="49" t="str">
        <f>IFERROR(IF($K528&lt;&gt;"SS",(VLOOKUP($D528,Customer_Demand!$D:$BF,COLUMNS($I528:O528),0)/$I528+VLOOKUP($D528,Customer_Demand!$D:$BF,COLUMNS($I528:O528),0)/$K528),(VLOOKUP($D528,Customer_Demand!$D:$BF,COLUMNS($I528:O528),0)/$I528)),"")</f>
        <v/>
      </c>
      <c r="P528" s="49" t="str">
        <f>IFERROR(IF($K528&lt;&gt;"SS",(VLOOKUP($D528,Customer_Demand!$D:$BF,COLUMNS($I528:P528),0)/$I528+VLOOKUP($D528,Customer_Demand!$D:$BF,COLUMNS($I528:P528),0)/$K528),(VLOOKUP($D528,Customer_Demand!$D:$BF,COLUMNS($I528:P528),0)/$I528)),"")</f>
        <v/>
      </c>
      <c r="Q528" s="49" t="str">
        <f>IFERROR(IF($K528&lt;&gt;"SS",(VLOOKUP($D528,Customer_Demand!$D:$BF,COLUMNS($I528:Q528),0)/$I528+VLOOKUP($D528,Customer_Demand!$D:$BF,COLUMNS($I528:Q528),0)/$K528),(VLOOKUP($D528,Customer_Demand!$D:$BF,COLUMNS($I528:Q528),0)/$I528)),"")</f>
        <v/>
      </c>
      <c r="R528" s="49" t="str">
        <f>IFERROR(IF($K528&lt;&gt;"SS",(VLOOKUP($D528,Customer_Demand!$D:$BF,COLUMNS($I528:R528),0)/$I528+VLOOKUP($D528,Customer_Demand!$D:$BF,COLUMNS($I528:R528),0)/$K528),(VLOOKUP($D528,Customer_Demand!$D:$BF,COLUMNS($I528:R528),0)/$I528)),"")</f>
        <v/>
      </c>
      <c r="S528" s="49" t="str">
        <f>IFERROR(IF($K528&lt;&gt;"SS",(VLOOKUP($D528,Customer_Demand!$D:$BF,COLUMNS($I528:S528),0)/$I528+VLOOKUP($D528,Customer_Demand!$D:$BF,COLUMNS($I528:S528),0)/$K528),(VLOOKUP($D528,Customer_Demand!$D:$BF,COLUMNS($I528:S528),0)/$I528)),"")</f>
        <v/>
      </c>
      <c r="T528" s="49" t="str">
        <f>IFERROR(IF($K528&lt;&gt;"SS",(VLOOKUP($D528,Customer_Demand!$D:$BF,COLUMNS($I528:T528),0)/$I528+VLOOKUP($D528,Customer_Demand!$D:$BF,COLUMNS($I528:T528),0)/$K528),(VLOOKUP($D528,Customer_Demand!$D:$BF,COLUMNS($I528:T528),0)/$I528)),"")</f>
        <v/>
      </c>
      <c r="U528" s="49" t="str">
        <f>IFERROR(IF($K528&lt;&gt;"SS",(VLOOKUP($D528,Customer_Demand!$D:$BF,COLUMNS($I528:U528),0)/$I528+VLOOKUP($D528,Customer_Demand!$D:$BF,COLUMNS($I528:U528),0)/$K528),(VLOOKUP($D528,Customer_Demand!$D:$BF,COLUMNS($I528:U528),0)/$I528)),"")</f>
        <v/>
      </c>
      <c r="V528" s="49" t="str">
        <f>IFERROR(IF($K528&lt;&gt;"SS",(VLOOKUP($D528,Customer_Demand!$D:$BF,COLUMNS($I528:V528),0)/$I528+VLOOKUP($D528,Customer_Demand!$D:$BF,COLUMNS($I528:V528),0)/$K528),(VLOOKUP($D528,Customer_Demand!$D:$BF,COLUMNS($I528:V528),0)/$I528)),"")</f>
        <v/>
      </c>
      <c r="W528" s="49" t="str">
        <f>IFERROR(IF($K528&lt;&gt;"SS",(VLOOKUP($D528,Customer_Demand!$D:$BF,COLUMNS($I528:W528),0)/$I528+VLOOKUP($D528,Customer_Demand!$D:$BF,COLUMNS($I528:W528),0)/$K528),(VLOOKUP($D528,Customer_Demand!$D:$BF,COLUMNS($I528:W528),0)/$I528)),"")</f>
        <v/>
      </c>
      <c r="X528" s="49" t="str">
        <f>IFERROR(IF($K528&lt;&gt;"SS",(VLOOKUP($D528,Customer_Demand!$D:$BF,COLUMNS($I528:X528),0)/$I528+VLOOKUP($D528,Customer_Demand!$D:$BF,COLUMNS($I528:X528),0)/$K528),(VLOOKUP($D528,Customer_Demand!$D:$BF,COLUMNS($I528:X528),0)/$I528)),"")</f>
        <v/>
      </c>
      <c r="Y528" s="49" t="str">
        <f>IFERROR(IF($K528&lt;&gt;"SS",(VLOOKUP($D528,Customer_Demand!$D:$BF,COLUMNS($I528:Y528),0)/$I528+VLOOKUP($D528,Customer_Demand!$D:$BF,COLUMNS($I528:Y528),0)/$K528),(VLOOKUP($D528,Customer_Demand!$D:$BF,COLUMNS($I528:Y528),0)/$I528)),"")</f>
        <v/>
      </c>
      <c r="Z528" s="49" t="str">
        <f>IFERROR(IF($K528&lt;&gt;"SS",(VLOOKUP($D528,Customer_Demand!$D:$BF,COLUMNS($I528:Z528),0)/$I528+VLOOKUP($D528,Customer_Demand!$D:$BF,COLUMNS($I528:Z528),0)/$K528),(VLOOKUP($D528,Customer_Demand!$D:$BF,COLUMNS($I528:Z528),0)/$I528)),"")</f>
        <v/>
      </c>
      <c r="AA528" s="49" t="str">
        <f>IFERROR(IF($K528&lt;&gt;"SS",(VLOOKUP($D528,Customer_Demand!$D:$BF,COLUMNS($I528:AA528),0)/$I528+VLOOKUP($D528,Customer_Demand!$D:$BF,COLUMNS($I528:AA528),0)/$K528),(VLOOKUP($D528,Customer_Demand!$D:$BF,COLUMNS($I528:AA528),0)/$I528)),"")</f>
        <v/>
      </c>
      <c r="AB528" s="49" t="str">
        <f>IFERROR(IF($K528&lt;&gt;"SS",(VLOOKUP($D528,Customer_Demand!$D:$BF,COLUMNS($I528:AB528),0)/$I528+VLOOKUP($D528,Customer_Demand!$D:$BF,COLUMNS($I528:AB528),0)/$K528),(VLOOKUP($D528,Customer_Demand!$D:$BF,COLUMNS($I528:AB528),0)/$I528)),"")</f>
        <v/>
      </c>
      <c r="AC528" s="49" t="str">
        <f>IFERROR(IF($K528&lt;&gt;"SS",(VLOOKUP($D528,Customer_Demand!$D:$BF,COLUMNS($I528:AC528),0)/$I528+VLOOKUP($D528,Customer_Demand!$D:$BF,COLUMNS($I528:AC528),0)/$K528),(VLOOKUP($D528,Customer_Demand!$D:$BF,COLUMNS($I528:AC528),0)/$I528)),"")</f>
        <v/>
      </c>
      <c r="AD528" s="49" t="str">
        <f>IFERROR(IF($K528&lt;&gt;"SS",(VLOOKUP($D528,Customer_Demand!$D:$BF,COLUMNS($I528:AD528),0)/$I528+VLOOKUP($D528,Customer_Demand!$D:$BF,COLUMNS($I528:AD528),0)/$K528),(VLOOKUP($D528,Customer_Demand!$D:$BF,COLUMNS($I528:AD528),0)/$I528)),"")</f>
        <v/>
      </c>
      <c r="AE528" s="49" t="str">
        <f>IFERROR(IF($K528&lt;&gt;"SS",(VLOOKUP($D528,Customer_Demand!$D:$BF,COLUMNS($I528:AE528),0)/$I528+VLOOKUP($D528,Customer_Demand!$D:$BF,COLUMNS($I528:AE528),0)/$K528),(VLOOKUP($D528,Customer_Demand!$D:$BF,COLUMNS($I528:AE528),0)/$I528)),"")</f>
        <v/>
      </c>
      <c r="AF528" s="49" t="str">
        <f>IFERROR(IF($K528&lt;&gt;"SS",(VLOOKUP($D528,Customer_Demand!$D:$BF,COLUMNS($I528:AF528),0)/$I528+VLOOKUP($D528,Customer_Demand!$D:$BF,COLUMNS($I528:AF528),0)/$K528),(VLOOKUP($D528,Customer_Demand!$D:$BF,COLUMNS($I528:AF528),0)/$I528)),"")</f>
        <v/>
      </c>
      <c r="AG528" s="49" t="str">
        <f>IFERROR(IF($K528&lt;&gt;"SS",(VLOOKUP($D528,Customer_Demand!$D:$BF,COLUMNS($I528:AG528),0)/$I528+VLOOKUP($D528,Customer_Demand!$D:$BF,COLUMNS($I528:AG528),0)/$K528),(VLOOKUP($D528,Customer_Demand!$D:$BF,COLUMNS($I528:AG528),0)/$I528)),"")</f>
        <v/>
      </c>
      <c r="AH528" s="49" t="str">
        <f>IFERROR(IF($K528&lt;&gt;"SS",(VLOOKUP($D528,Customer_Demand!$D:$BF,COLUMNS($I528:AH528),0)/$I528+VLOOKUP($D528,Customer_Demand!$D:$BF,COLUMNS($I528:AH528),0)/$K528),(VLOOKUP($D528,Customer_Demand!$D:$BF,COLUMNS($I528:AH528),0)/$I528)),"")</f>
        <v/>
      </c>
      <c r="AI528" s="49" t="str">
        <f>IFERROR(IF($K528&lt;&gt;"SS",(VLOOKUP($D528,Customer_Demand!$D:$BF,COLUMNS($I528:AI528),0)/$I528+VLOOKUP($D528,Customer_Demand!$D:$BF,COLUMNS($I528:AI528),0)/$K528),(VLOOKUP($D528,Customer_Demand!$D:$BF,COLUMNS($I528:AI528),0)/$I528)),"")</f>
        <v/>
      </c>
      <c r="AJ528" s="49" t="str">
        <f>IFERROR(IF($K528&lt;&gt;"SS",(VLOOKUP($D528,Customer_Demand!$D:$BF,COLUMNS($I528:AJ528),0)/$I528+VLOOKUP($D528,Customer_Demand!$D:$BF,COLUMNS($I528:AJ528),0)/$K528),(VLOOKUP($D528,Customer_Demand!$D:$BF,COLUMNS($I528:AJ528),0)/$I528)),"")</f>
        <v/>
      </c>
      <c r="AK528" s="49" t="str">
        <f>IFERROR(IF($K528&lt;&gt;"SS",(VLOOKUP($D528,Customer_Demand!$D:$BF,COLUMNS($I528:AK528),0)/$I528+VLOOKUP($D528,Customer_Demand!$D:$BF,COLUMNS($I528:AK528),0)/$K528),(VLOOKUP($D528,Customer_Demand!$D:$BF,COLUMNS($I528:AK528),0)/$I528)),"")</f>
        <v/>
      </c>
      <c r="AL528" s="49" t="str">
        <f>IFERROR(IF($K528&lt;&gt;"SS",(VLOOKUP($D528,Customer_Demand!$D:$BF,COLUMNS($I528:AL528),0)/$I528+VLOOKUP($D528,Customer_Demand!$D:$BF,COLUMNS($I528:AL528),0)/$K528),(VLOOKUP($D528,Customer_Demand!$D:$BF,COLUMNS($I528:AL528),0)/$I528)),"")</f>
        <v/>
      </c>
      <c r="AM528" s="49" t="str">
        <f>IFERROR(IF($K528&lt;&gt;"SS",(VLOOKUP($D528,Customer_Demand!$D:$BF,COLUMNS($I528:AM528),0)/$I528+VLOOKUP($D528,Customer_Demand!$D:$BF,COLUMNS($I528:AM528),0)/$K528),(VLOOKUP($D528,Customer_Demand!$D:$BF,COLUMNS($I528:AM528),0)/$I528)),"")</f>
        <v/>
      </c>
      <c r="AN528" s="49" t="str">
        <f>IFERROR(IF($K528&lt;&gt;"SS",(VLOOKUP($D528,Customer_Demand!$D:$BF,COLUMNS($I528:AN528),0)/$I528+VLOOKUP($D528,Customer_Demand!$D:$BF,COLUMNS($I528:AN528),0)/$K528),(VLOOKUP($D528,Customer_Demand!$D:$BF,COLUMNS($I528:AN528),0)/$I528)),"")</f>
        <v/>
      </c>
      <c r="AO528" s="49" t="str">
        <f>IFERROR(IF($K528&lt;&gt;"SS",(VLOOKUP($D528,Customer_Demand!$D:$BF,COLUMNS($I528:AO528),0)/$I528+VLOOKUP($D528,Customer_Demand!$D:$BF,COLUMNS($I528:AO528),0)/$K528),(VLOOKUP($D528,Customer_Demand!$D:$BF,COLUMNS($I528:AO528),0)/$I528)),"")</f>
        <v/>
      </c>
      <c r="AP528" s="49" t="str">
        <f>IFERROR(IF($K528&lt;&gt;"SS",(VLOOKUP($D528,Customer_Demand!$D:$BF,COLUMNS($I528:AP528),0)/$I528+VLOOKUP($D528,Customer_Demand!$D:$BF,COLUMNS($I528:AP528),0)/$K528),(VLOOKUP($D528,Customer_Demand!$D:$BF,COLUMNS($I528:AP528),0)/$I528)),"")</f>
        <v/>
      </c>
      <c r="AQ528" s="49" t="str">
        <f>IFERROR(IF($K528&lt;&gt;"SS",(VLOOKUP($D528,Customer_Demand!$D:$BF,COLUMNS($I528:AQ528),0)/$I528+VLOOKUP($D528,Customer_Demand!$D:$BF,COLUMNS($I528:AQ528),0)/$K528),(VLOOKUP($D528,Customer_Demand!$D:$BF,COLUMNS($I528:AQ528),0)/$I528)),"")</f>
        <v/>
      </c>
      <c r="AR528" s="49" t="str">
        <f>IFERROR(IF($K528&lt;&gt;"SS",(VLOOKUP($D528,Customer_Demand!$D:$BF,COLUMNS($I528:AR528),0)/$I528+VLOOKUP($D528,Customer_Demand!$D:$BF,COLUMNS($I528:AR528),0)/$K528),(VLOOKUP($D528,Customer_Demand!$D:$BF,COLUMNS($I528:AR528),0)/$I528)),"")</f>
        <v/>
      </c>
      <c r="AS528" s="49" t="str">
        <f>IFERROR(IF($K528&lt;&gt;"SS",(VLOOKUP($D528,Customer_Demand!$D:$BF,COLUMNS($I528:AS528),0)/$I528+VLOOKUP($D528,Customer_Demand!$D:$BF,COLUMNS($I528:AS528),0)/$K528),(VLOOKUP($D528,Customer_Demand!$D:$BF,COLUMNS($I528:AS528),0)/$I528)),"")</f>
        <v/>
      </c>
      <c r="AT528" s="49" t="str">
        <f>IFERROR(IF($K528&lt;&gt;"SS",(VLOOKUP($D528,Customer_Demand!$D:$BF,COLUMNS($I528:AT528),0)/$I528+VLOOKUP($D528,Customer_Demand!$D:$BF,COLUMNS($I528:AT528),0)/$K528),(VLOOKUP($D528,Customer_Demand!$D:$BF,COLUMNS($I528:AT528),0)/$I528)),"")</f>
        <v/>
      </c>
      <c r="AU528" s="49" t="str">
        <f>IFERROR(IF($K528&lt;&gt;"SS",(VLOOKUP($D528,Customer_Demand!$D:$BF,COLUMNS($I528:AU528),0)/$I528+VLOOKUP($D528,Customer_Demand!$D:$BF,COLUMNS($I528:AU528),0)/$K528),(VLOOKUP($D528,Customer_Demand!$D:$BF,COLUMNS($I528:AU528),0)/$I528)),"")</f>
        <v/>
      </c>
      <c r="AV528" s="49" t="str">
        <f>IFERROR(IF($K528&lt;&gt;"SS",(VLOOKUP($D528,Customer_Demand!$D:$BF,COLUMNS($I528:AV528),0)/$I528+VLOOKUP($D528,Customer_Demand!$D:$BF,COLUMNS($I528:AV528),0)/$K528),(VLOOKUP($D528,Customer_Demand!$D:$BF,COLUMNS($I528:AV528),0)/$I528)),"")</f>
        <v/>
      </c>
      <c r="AW528" s="49" t="str">
        <f>IFERROR(IF($K528&lt;&gt;"SS",(VLOOKUP($D528,Customer_Demand!$D:$BF,COLUMNS($I528:AW528),0)/$I528+VLOOKUP($D528,Customer_Demand!$D:$BF,COLUMNS($I528:AW528),0)/$K528),(VLOOKUP($D528,Customer_Demand!$D:$BF,COLUMNS($I528:AW528),0)/$I528)),"")</f>
        <v/>
      </c>
      <c r="AX528" s="49" t="str">
        <f>IFERROR(IF($K528&lt;&gt;"SS",(VLOOKUP($D528,Customer_Demand!$D:$BF,COLUMNS($I528:AX528),0)/$I528+VLOOKUP($D528,Customer_Demand!$D:$BF,COLUMNS($I528:AX528),0)/$K528),(VLOOKUP($D528,Customer_Demand!$D:$BF,COLUMNS($I528:AX528),0)/$I528)),"")</f>
        <v/>
      </c>
      <c r="AY528" s="49" t="str">
        <f>IFERROR(IF($K528&lt;&gt;"SS",(VLOOKUP($D528,Customer_Demand!$D:$BF,COLUMNS($I528:AY528),0)/$I528+VLOOKUP($D528,Customer_Demand!$D:$BF,COLUMNS($I528:AY528),0)/$K528),(VLOOKUP($D528,Customer_Demand!$D:$BF,COLUMNS($I528:AY528),0)/$I528)),"")</f>
        <v/>
      </c>
      <c r="AZ528" s="49" t="str">
        <f>IFERROR(IF($K528&lt;&gt;"SS",(VLOOKUP($D528,Customer_Demand!$D:$BF,COLUMNS($I528:AZ528),0)/$I528+VLOOKUP($D528,Customer_Demand!$D:$BF,COLUMNS($I528:AZ528),0)/$K528),(VLOOKUP($D528,Customer_Demand!$D:$BF,COLUMNS($I528:AZ528),0)/$I528)),"")</f>
        <v/>
      </c>
      <c r="BA528" s="49" t="str">
        <f>IFERROR(IF($K528&lt;&gt;"SS",(VLOOKUP($D528,Customer_Demand!$D:$BF,COLUMNS($I528:BA528),0)/$I528+VLOOKUP($D528,Customer_Demand!$D:$BF,COLUMNS($I528:BA528),0)/$K528),(VLOOKUP($D528,Customer_Demand!$D:$BF,COLUMNS($I528:BA528),0)/$I528)),"")</f>
        <v/>
      </c>
      <c r="BB528" s="49" t="str">
        <f>IFERROR(IF($K528&lt;&gt;"SS",(VLOOKUP($D528,Customer_Demand!$D:$BF,COLUMNS($I528:BB528),0)/$I528+VLOOKUP($D528,Customer_Demand!$D:$BF,COLUMNS($I528:BB528),0)/$K528),(VLOOKUP($D528,Customer_Demand!$D:$BF,COLUMNS($I528:BB528),0)/$I528)),"")</f>
        <v/>
      </c>
      <c r="BC528" s="49" t="str">
        <f>IFERROR(IF($K528&lt;&gt;"SS",(VLOOKUP($D528,Customer_Demand!$D:$BF,COLUMNS($I528:BC528),0)/$I528+VLOOKUP($D528,Customer_Demand!$D:$BF,COLUMNS($I528:BC528),0)/$K528),(VLOOKUP($D528,Customer_Demand!$D:$BF,COLUMNS($I528:BC528),0)/$I528)),"")</f>
        <v/>
      </c>
      <c r="BD528" s="49" t="str">
        <f>IFERROR(IF($K528&lt;&gt;"SS",(VLOOKUP($D528,Customer_Demand!$D:$BF,COLUMNS($I528:BD528),0)/$I528+VLOOKUP($D528,Customer_Demand!$D:$BF,COLUMNS($I528:BD528),0)/$K528),(VLOOKUP($D528,Customer_Demand!$D:$BF,COLUMNS($I528:BD528),0)/$I528)),"")</f>
        <v/>
      </c>
      <c r="BE528" s="49" t="str">
        <f>IFERROR(IF($K528&lt;&gt;"SS",(VLOOKUP($D528,Customer_Demand!$D:$BF,COLUMNS($I528:BE528),0)/$I528+VLOOKUP($D528,Customer_Demand!$D:$BF,COLUMNS($I528:BE528),0)/$K528),(VLOOKUP($D528,Customer_Demand!$D:$BF,COLUMNS($I528:BE528),0)/$I528)),"")</f>
        <v/>
      </c>
      <c r="BF528" s="49" t="str">
        <f>IFERROR(IF($K528&lt;&gt;"SS",(VLOOKUP($D528,Customer_Demand!$D:$BF,COLUMNS($I528:BF528),0)/$I528+VLOOKUP($D528,Customer_Demand!$D:$BF,COLUMNS($I528:BF528),0)/$K528),(VLOOKUP($D528,Customer_Demand!$D:$BF,COLUMNS($I528:BF528),0)/$I528)),"")</f>
        <v/>
      </c>
      <c r="BG528" s="49" t="str">
        <f>IFERROR(IF($K528&lt;&gt;"SS",(VLOOKUP($D528,Customer_Demand!$D:$BF,COLUMNS($I528:BG528),0)/$I528+VLOOKUP($D528,Customer_Demand!$D:$BF,COLUMNS($I528:BG528),0)/$K528),(VLOOKUP($D528,Customer_Demand!$D:$BF,COLUMNS($I528:BG528),0)/$I528)),"")</f>
        <v/>
      </c>
      <c r="BH528" s="49" t="str">
        <f>IFERROR(IF($K528&lt;&gt;"SS",(VLOOKUP($D528,Customer_Demand!$D:$BF,COLUMNS($I528:BH528),0)/$I528+VLOOKUP($D528,Customer_Demand!$D:$BF,COLUMNS($I528:BH528),0)/$K528),(VLOOKUP($D528,Customer_Demand!$D:$BF,COLUMNS($I528:BH528),0)/$I528)),"")</f>
        <v/>
      </c>
      <c r="BI528" s="49" t="str">
        <f>IFERROR(IF($K528&lt;&gt;"SS",(VLOOKUP($D528,Customer_Demand!$D:$BF,COLUMNS($I528:BI528),0)/$I528+VLOOKUP($D528,Customer_Demand!$D:$BF,COLUMNS($I528:BI528),0)/$K528),(VLOOKUP($D528,Customer_Demand!$D:$BF,COLUMNS($I528:BI528),0)/$I528)),"")</f>
        <v/>
      </c>
      <c r="BJ528" s="49" t="str">
        <f>IFERROR(IF($K528&lt;&gt;"SS",(VLOOKUP($D528,Customer_Demand!$D:$BF,COLUMNS($I528:BJ528),0)/$I528+VLOOKUP($D528,Customer_Demand!$D:$BF,COLUMNS($I528:BJ528),0)/$K528),(VLOOKUP($D528,Customer_Demand!$D:$BF,COLUMNS($I528:BJ528),0)/$I528)),"")</f>
        <v/>
      </c>
      <c r="BK528" s="50" t="str">
        <f>IFERROR(IF($K528&lt;&gt;"SS",(VLOOKUP($D528,Customer_Demand!$D:$BF,COLUMNS($I528:BK528),0)/$I528+VLOOKUP($D528,Customer_Demand!$D:$BF,COLUMNS($I528:BK528),0)/$K528),(VLOOKUP($D528,Customer_Demand!$D:$BF,COLUMNS($I528:BK528),0)/$I528)),"")</f>
        <v/>
      </c>
    </row>
    <row r="529" spans="2:63" x14ac:dyDescent="0.2">
      <c r="B529" s="12" t="str">
        <f t="shared" si="39"/>
        <v/>
      </c>
      <c r="C529" s="45" t="str">
        <f>IF((Customer_Demand!C529)&lt;&gt;"",Customer_Demand!C529,"")</f>
        <v/>
      </c>
      <c r="D529" s="45" t="str">
        <f>IF(C529&lt;&gt;"",Customer_Demand!D529,"")</f>
        <v/>
      </c>
      <c r="E529" s="52" t="str">
        <f>IF(C529&lt;&gt;"",Customer_Demand!E529,"")</f>
        <v/>
      </c>
      <c r="F529" s="47" t="str">
        <f>IF(C529&lt;&gt;"",VLOOKUP(D529,Customer_Demand!$D$5:$F$1005,3,0),"")</f>
        <v/>
      </c>
      <c r="G529" s="48" t="str">
        <f t="shared" si="36"/>
        <v/>
      </c>
      <c r="H529" s="48" t="str">
        <f t="shared" si="37"/>
        <v/>
      </c>
      <c r="I529" s="48" t="str">
        <f>IFERROR(IF(C529&lt;&gt;"",VLOOKUP($H529,SMT_Cycle_Time_Data!$F:$Q,4,0),""),"SGR Not Defined")</f>
        <v/>
      </c>
      <c r="J529" s="48" t="str">
        <f t="shared" si="38"/>
        <v/>
      </c>
      <c r="K529" s="48" t="str">
        <f>IF(C529&lt;&gt;"",IFERROR(VLOOKUP($J529,SMT_Cycle_Time_Data!$F:$Q,4,0),"SS"),"")</f>
        <v/>
      </c>
      <c r="L529" s="49" t="str">
        <f>IFERROR(IF($K529&lt;&gt;"SS",(VLOOKUP($D529,Customer_Demand!$D:$BF,COLUMNS($I529:L529),0)/$I529+VLOOKUP($D529,Customer_Demand!$D:$BF,COLUMNS($I529:L529),0)/$K529),(VLOOKUP($D529,Customer_Demand!$D:$BF,COLUMNS($I529:L529),0)/$I529)),"")</f>
        <v/>
      </c>
      <c r="M529" s="49" t="str">
        <f>IFERROR(IF($K529&lt;&gt;"SS",(VLOOKUP($D529,Customer_Demand!$D:$BF,COLUMNS($I529:M529),0)/$I529+VLOOKUP($D529,Customer_Demand!$D:$BF,COLUMNS($I529:M529),0)/$K529),(VLOOKUP($D529,Customer_Demand!$D:$BF,COLUMNS($I529:M529),0)/$I529)),"")</f>
        <v/>
      </c>
      <c r="N529" s="49" t="str">
        <f>IFERROR(IF($K529&lt;&gt;"SS",(VLOOKUP($D529,Customer_Demand!$D:$BF,COLUMNS($I529:N529),0)/$I529+VLOOKUP($D529,Customer_Demand!$D:$BF,COLUMNS($I529:N529),0)/$K529),(VLOOKUP($D529,Customer_Demand!$D:$BF,COLUMNS($I529:N529),0)/$I529)),"")</f>
        <v/>
      </c>
      <c r="O529" s="49" t="str">
        <f>IFERROR(IF($K529&lt;&gt;"SS",(VLOOKUP($D529,Customer_Demand!$D:$BF,COLUMNS($I529:O529),0)/$I529+VLOOKUP($D529,Customer_Demand!$D:$BF,COLUMNS($I529:O529),0)/$K529),(VLOOKUP($D529,Customer_Demand!$D:$BF,COLUMNS($I529:O529),0)/$I529)),"")</f>
        <v/>
      </c>
      <c r="P529" s="49" t="str">
        <f>IFERROR(IF($K529&lt;&gt;"SS",(VLOOKUP($D529,Customer_Demand!$D:$BF,COLUMNS($I529:P529),0)/$I529+VLOOKUP($D529,Customer_Demand!$D:$BF,COLUMNS($I529:P529),0)/$K529),(VLOOKUP($D529,Customer_Demand!$D:$BF,COLUMNS($I529:P529),0)/$I529)),"")</f>
        <v/>
      </c>
      <c r="Q529" s="49" t="str">
        <f>IFERROR(IF($K529&lt;&gt;"SS",(VLOOKUP($D529,Customer_Demand!$D:$BF,COLUMNS($I529:Q529),0)/$I529+VLOOKUP($D529,Customer_Demand!$D:$BF,COLUMNS($I529:Q529),0)/$K529),(VLOOKUP($D529,Customer_Demand!$D:$BF,COLUMNS($I529:Q529),0)/$I529)),"")</f>
        <v/>
      </c>
      <c r="R529" s="49" t="str">
        <f>IFERROR(IF($K529&lt;&gt;"SS",(VLOOKUP($D529,Customer_Demand!$D:$BF,COLUMNS($I529:R529),0)/$I529+VLOOKUP($D529,Customer_Demand!$D:$BF,COLUMNS($I529:R529),0)/$K529),(VLOOKUP($D529,Customer_Demand!$D:$BF,COLUMNS($I529:R529),0)/$I529)),"")</f>
        <v/>
      </c>
      <c r="S529" s="49" t="str">
        <f>IFERROR(IF($K529&lt;&gt;"SS",(VLOOKUP($D529,Customer_Demand!$D:$BF,COLUMNS($I529:S529),0)/$I529+VLOOKUP($D529,Customer_Demand!$D:$BF,COLUMNS($I529:S529),0)/$K529),(VLOOKUP($D529,Customer_Demand!$D:$BF,COLUMNS($I529:S529),0)/$I529)),"")</f>
        <v/>
      </c>
      <c r="T529" s="49" t="str">
        <f>IFERROR(IF($K529&lt;&gt;"SS",(VLOOKUP($D529,Customer_Demand!$D:$BF,COLUMNS($I529:T529),0)/$I529+VLOOKUP($D529,Customer_Demand!$D:$BF,COLUMNS($I529:T529),0)/$K529),(VLOOKUP($D529,Customer_Demand!$D:$BF,COLUMNS($I529:T529),0)/$I529)),"")</f>
        <v/>
      </c>
      <c r="U529" s="49" t="str">
        <f>IFERROR(IF($K529&lt;&gt;"SS",(VLOOKUP($D529,Customer_Demand!$D:$BF,COLUMNS($I529:U529),0)/$I529+VLOOKUP($D529,Customer_Demand!$D:$BF,COLUMNS($I529:U529),0)/$K529),(VLOOKUP($D529,Customer_Demand!$D:$BF,COLUMNS($I529:U529),0)/$I529)),"")</f>
        <v/>
      </c>
      <c r="V529" s="49" t="str">
        <f>IFERROR(IF($K529&lt;&gt;"SS",(VLOOKUP($D529,Customer_Demand!$D:$BF,COLUMNS($I529:V529),0)/$I529+VLOOKUP($D529,Customer_Demand!$D:$BF,COLUMNS($I529:V529),0)/$K529),(VLOOKUP($D529,Customer_Demand!$D:$BF,COLUMNS($I529:V529),0)/$I529)),"")</f>
        <v/>
      </c>
      <c r="W529" s="49" t="str">
        <f>IFERROR(IF($K529&lt;&gt;"SS",(VLOOKUP($D529,Customer_Demand!$D:$BF,COLUMNS($I529:W529),0)/$I529+VLOOKUP($D529,Customer_Demand!$D:$BF,COLUMNS($I529:W529),0)/$K529),(VLOOKUP($D529,Customer_Demand!$D:$BF,COLUMNS($I529:W529),0)/$I529)),"")</f>
        <v/>
      </c>
      <c r="X529" s="49" t="str">
        <f>IFERROR(IF($K529&lt;&gt;"SS",(VLOOKUP($D529,Customer_Demand!$D:$BF,COLUMNS($I529:X529),0)/$I529+VLOOKUP($D529,Customer_Demand!$D:$BF,COLUMNS($I529:X529),0)/$K529),(VLOOKUP($D529,Customer_Demand!$D:$BF,COLUMNS($I529:X529),0)/$I529)),"")</f>
        <v/>
      </c>
      <c r="Y529" s="49" t="str">
        <f>IFERROR(IF($K529&lt;&gt;"SS",(VLOOKUP($D529,Customer_Demand!$D:$BF,COLUMNS($I529:Y529),0)/$I529+VLOOKUP($D529,Customer_Demand!$D:$BF,COLUMNS($I529:Y529),0)/$K529),(VLOOKUP($D529,Customer_Demand!$D:$BF,COLUMNS($I529:Y529),0)/$I529)),"")</f>
        <v/>
      </c>
      <c r="Z529" s="49" t="str">
        <f>IFERROR(IF($K529&lt;&gt;"SS",(VLOOKUP($D529,Customer_Demand!$D:$BF,COLUMNS($I529:Z529),0)/$I529+VLOOKUP($D529,Customer_Demand!$D:$BF,COLUMNS($I529:Z529),0)/$K529),(VLOOKUP($D529,Customer_Demand!$D:$BF,COLUMNS($I529:Z529),0)/$I529)),"")</f>
        <v/>
      </c>
      <c r="AA529" s="49" t="str">
        <f>IFERROR(IF($K529&lt;&gt;"SS",(VLOOKUP($D529,Customer_Demand!$D:$BF,COLUMNS($I529:AA529),0)/$I529+VLOOKUP($D529,Customer_Demand!$D:$BF,COLUMNS($I529:AA529),0)/$K529),(VLOOKUP($D529,Customer_Demand!$D:$BF,COLUMNS($I529:AA529),0)/$I529)),"")</f>
        <v/>
      </c>
      <c r="AB529" s="49" t="str">
        <f>IFERROR(IF($K529&lt;&gt;"SS",(VLOOKUP($D529,Customer_Demand!$D:$BF,COLUMNS($I529:AB529),0)/$I529+VLOOKUP($D529,Customer_Demand!$D:$BF,COLUMNS($I529:AB529),0)/$K529),(VLOOKUP($D529,Customer_Demand!$D:$BF,COLUMNS($I529:AB529),0)/$I529)),"")</f>
        <v/>
      </c>
      <c r="AC529" s="49" t="str">
        <f>IFERROR(IF($K529&lt;&gt;"SS",(VLOOKUP($D529,Customer_Demand!$D:$BF,COLUMNS($I529:AC529),0)/$I529+VLOOKUP($D529,Customer_Demand!$D:$BF,COLUMNS($I529:AC529),0)/$K529),(VLOOKUP($D529,Customer_Demand!$D:$BF,COLUMNS($I529:AC529),0)/$I529)),"")</f>
        <v/>
      </c>
      <c r="AD529" s="49" t="str">
        <f>IFERROR(IF($K529&lt;&gt;"SS",(VLOOKUP($D529,Customer_Demand!$D:$BF,COLUMNS($I529:AD529),0)/$I529+VLOOKUP($D529,Customer_Demand!$D:$BF,COLUMNS($I529:AD529),0)/$K529),(VLOOKUP($D529,Customer_Demand!$D:$BF,COLUMNS($I529:AD529),0)/$I529)),"")</f>
        <v/>
      </c>
      <c r="AE529" s="49" t="str">
        <f>IFERROR(IF($K529&lt;&gt;"SS",(VLOOKUP($D529,Customer_Demand!$D:$BF,COLUMNS($I529:AE529),0)/$I529+VLOOKUP($D529,Customer_Demand!$D:$BF,COLUMNS($I529:AE529),0)/$K529),(VLOOKUP($D529,Customer_Demand!$D:$BF,COLUMNS($I529:AE529),0)/$I529)),"")</f>
        <v/>
      </c>
      <c r="AF529" s="49" t="str">
        <f>IFERROR(IF($K529&lt;&gt;"SS",(VLOOKUP($D529,Customer_Demand!$D:$BF,COLUMNS($I529:AF529),0)/$I529+VLOOKUP($D529,Customer_Demand!$D:$BF,COLUMNS($I529:AF529),0)/$K529),(VLOOKUP($D529,Customer_Demand!$D:$BF,COLUMNS($I529:AF529),0)/$I529)),"")</f>
        <v/>
      </c>
      <c r="AG529" s="49" t="str">
        <f>IFERROR(IF($K529&lt;&gt;"SS",(VLOOKUP($D529,Customer_Demand!$D:$BF,COLUMNS($I529:AG529),0)/$I529+VLOOKUP($D529,Customer_Demand!$D:$BF,COLUMNS($I529:AG529),0)/$K529),(VLOOKUP($D529,Customer_Demand!$D:$BF,COLUMNS($I529:AG529),0)/$I529)),"")</f>
        <v/>
      </c>
      <c r="AH529" s="49" t="str">
        <f>IFERROR(IF($K529&lt;&gt;"SS",(VLOOKUP($D529,Customer_Demand!$D:$BF,COLUMNS($I529:AH529),0)/$I529+VLOOKUP($D529,Customer_Demand!$D:$BF,COLUMNS($I529:AH529),0)/$K529),(VLOOKUP($D529,Customer_Demand!$D:$BF,COLUMNS($I529:AH529),0)/$I529)),"")</f>
        <v/>
      </c>
      <c r="AI529" s="49" t="str">
        <f>IFERROR(IF($K529&lt;&gt;"SS",(VLOOKUP($D529,Customer_Demand!$D:$BF,COLUMNS($I529:AI529),0)/$I529+VLOOKUP($D529,Customer_Demand!$D:$BF,COLUMNS($I529:AI529),0)/$K529),(VLOOKUP($D529,Customer_Demand!$D:$BF,COLUMNS($I529:AI529),0)/$I529)),"")</f>
        <v/>
      </c>
      <c r="AJ529" s="49" t="str">
        <f>IFERROR(IF($K529&lt;&gt;"SS",(VLOOKUP($D529,Customer_Demand!$D:$BF,COLUMNS($I529:AJ529),0)/$I529+VLOOKUP($D529,Customer_Demand!$D:$BF,COLUMNS($I529:AJ529),0)/$K529),(VLOOKUP($D529,Customer_Demand!$D:$BF,COLUMNS($I529:AJ529),0)/$I529)),"")</f>
        <v/>
      </c>
      <c r="AK529" s="49" t="str">
        <f>IFERROR(IF($K529&lt;&gt;"SS",(VLOOKUP($D529,Customer_Demand!$D:$BF,COLUMNS($I529:AK529),0)/$I529+VLOOKUP($D529,Customer_Demand!$D:$BF,COLUMNS($I529:AK529),0)/$K529),(VLOOKUP($D529,Customer_Demand!$D:$BF,COLUMNS($I529:AK529),0)/$I529)),"")</f>
        <v/>
      </c>
      <c r="AL529" s="49" t="str">
        <f>IFERROR(IF($K529&lt;&gt;"SS",(VLOOKUP($D529,Customer_Demand!$D:$BF,COLUMNS($I529:AL529),0)/$I529+VLOOKUP($D529,Customer_Demand!$D:$BF,COLUMNS($I529:AL529),0)/$K529),(VLOOKUP($D529,Customer_Demand!$D:$BF,COLUMNS($I529:AL529),0)/$I529)),"")</f>
        <v/>
      </c>
      <c r="AM529" s="49" t="str">
        <f>IFERROR(IF($K529&lt;&gt;"SS",(VLOOKUP($D529,Customer_Demand!$D:$BF,COLUMNS($I529:AM529),0)/$I529+VLOOKUP($D529,Customer_Demand!$D:$BF,COLUMNS($I529:AM529),0)/$K529),(VLOOKUP($D529,Customer_Demand!$D:$BF,COLUMNS($I529:AM529),0)/$I529)),"")</f>
        <v/>
      </c>
      <c r="AN529" s="49" t="str">
        <f>IFERROR(IF($K529&lt;&gt;"SS",(VLOOKUP($D529,Customer_Demand!$D:$BF,COLUMNS($I529:AN529),0)/$I529+VLOOKUP($D529,Customer_Demand!$D:$BF,COLUMNS($I529:AN529),0)/$K529),(VLOOKUP($D529,Customer_Demand!$D:$BF,COLUMNS($I529:AN529),0)/$I529)),"")</f>
        <v/>
      </c>
      <c r="AO529" s="49" t="str">
        <f>IFERROR(IF($K529&lt;&gt;"SS",(VLOOKUP($D529,Customer_Demand!$D:$BF,COLUMNS($I529:AO529),0)/$I529+VLOOKUP($D529,Customer_Demand!$D:$BF,COLUMNS($I529:AO529),0)/$K529),(VLOOKUP($D529,Customer_Demand!$D:$BF,COLUMNS($I529:AO529),0)/$I529)),"")</f>
        <v/>
      </c>
      <c r="AP529" s="49" t="str">
        <f>IFERROR(IF($K529&lt;&gt;"SS",(VLOOKUP($D529,Customer_Demand!$D:$BF,COLUMNS($I529:AP529),0)/$I529+VLOOKUP($D529,Customer_Demand!$D:$BF,COLUMNS($I529:AP529),0)/$K529),(VLOOKUP($D529,Customer_Demand!$D:$BF,COLUMNS($I529:AP529),0)/$I529)),"")</f>
        <v/>
      </c>
      <c r="AQ529" s="49" t="str">
        <f>IFERROR(IF($K529&lt;&gt;"SS",(VLOOKUP($D529,Customer_Demand!$D:$BF,COLUMNS($I529:AQ529),0)/$I529+VLOOKUP($D529,Customer_Demand!$D:$BF,COLUMNS($I529:AQ529),0)/$K529),(VLOOKUP($D529,Customer_Demand!$D:$BF,COLUMNS($I529:AQ529),0)/$I529)),"")</f>
        <v/>
      </c>
      <c r="AR529" s="49" t="str">
        <f>IFERROR(IF($K529&lt;&gt;"SS",(VLOOKUP($D529,Customer_Demand!$D:$BF,COLUMNS($I529:AR529),0)/$I529+VLOOKUP($D529,Customer_Demand!$D:$BF,COLUMNS($I529:AR529),0)/$K529),(VLOOKUP($D529,Customer_Demand!$D:$BF,COLUMNS($I529:AR529),0)/$I529)),"")</f>
        <v/>
      </c>
      <c r="AS529" s="49" t="str">
        <f>IFERROR(IF($K529&lt;&gt;"SS",(VLOOKUP($D529,Customer_Demand!$D:$BF,COLUMNS($I529:AS529),0)/$I529+VLOOKUP($D529,Customer_Demand!$D:$BF,COLUMNS($I529:AS529),0)/$K529),(VLOOKUP($D529,Customer_Demand!$D:$BF,COLUMNS($I529:AS529),0)/$I529)),"")</f>
        <v/>
      </c>
      <c r="AT529" s="49" t="str">
        <f>IFERROR(IF($K529&lt;&gt;"SS",(VLOOKUP($D529,Customer_Demand!$D:$BF,COLUMNS($I529:AT529),0)/$I529+VLOOKUP($D529,Customer_Demand!$D:$BF,COLUMNS($I529:AT529),0)/$K529),(VLOOKUP($D529,Customer_Demand!$D:$BF,COLUMNS($I529:AT529),0)/$I529)),"")</f>
        <v/>
      </c>
      <c r="AU529" s="49" t="str">
        <f>IFERROR(IF($K529&lt;&gt;"SS",(VLOOKUP($D529,Customer_Demand!$D:$BF,COLUMNS($I529:AU529),0)/$I529+VLOOKUP($D529,Customer_Demand!$D:$BF,COLUMNS($I529:AU529),0)/$K529),(VLOOKUP($D529,Customer_Demand!$D:$BF,COLUMNS($I529:AU529),0)/$I529)),"")</f>
        <v/>
      </c>
      <c r="AV529" s="49" t="str">
        <f>IFERROR(IF($K529&lt;&gt;"SS",(VLOOKUP($D529,Customer_Demand!$D:$BF,COLUMNS($I529:AV529),0)/$I529+VLOOKUP($D529,Customer_Demand!$D:$BF,COLUMNS($I529:AV529),0)/$K529),(VLOOKUP($D529,Customer_Demand!$D:$BF,COLUMNS($I529:AV529),0)/$I529)),"")</f>
        <v/>
      </c>
      <c r="AW529" s="49" t="str">
        <f>IFERROR(IF($K529&lt;&gt;"SS",(VLOOKUP($D529,Customer_Demand!$D:$BF,COLUMNS($I529:AW529),0)/$I529+VLOOKUP($D529,Customer_Demand!$D:$BF,COLUMNS($I529:AW529),0)/$K529),(VLOOKUP($D529,Customer_Demand!$D:$BF,COLUMNS($I529:AW529),0)/$I529)),"")</f>
        <v/>
      </c>
      <c r="AX529" s="49" t="str">
        <f>IFERROR(IF($K529&lt;&gt;"SS",(VLOOKUP($D529,Customer_Demand!$D:$BF,COLUMNS($I529:AX529),0)/$I529+VLOOKUP($D529,Customer_Demand!$D:$BF,COLUMNS($I529:AX529),0)/$K529),(VLOOKUP($D529,Customer_Demand!$D:$BF,COLUMNS($I529:AX529),0)/$I529)),"")</f>
        <v/>
      </c>
      <c r="AY529" s="49" t="str">
        <f>IFERROR(IF($K529&lt;&gt;"SS",(VLOOKUP($D529,Customer_Demand!$D:$BF,COLUMNS($I529:AY529),0)/$I529+VLOOKUP($D529,Customer_Demand!$D:$BF,COLUMNS($I529:AY529),0)/$K529),(VLOOKUP($D529,Customer_Demand!$D:$BF,COLUMNS($I529:AY529),0)/$I529)),"")</f>
        <v/>
      </c>
      <c r="AZ529" s="49" t="str">
        <f>IFERROR(IF($K529&lt;&gt;"SS",(VLOOKUP($D529,Customer_Demand!$D:$BF,COLUMNS($I529:AZ529),0)/$I529+VLOOKUP($D529,Customer_Demand!$D:$BF,COLUMNS($I529:AZ529),0)/$K529),(VLOOKUP($D529,Customer_Demand!$D:$BF,COLUMNS($I529:AZ529),0)/$I529)),"")</f>
        <v/>
      </c>
      <c r="BA529" s="49" t="str">
        <f>IFERROR(IF($K529&lt;&gt;"SS",(VLOOKUP($D529,Customer_Demand!$D:$BF,COLUMNS($I529:BA529),0)/$I529+VLOOKUP($D529,Customer_Demand!$D:$BF,COLUMNS($I529:BA529),0)/$K529),(VLOOKUP($D529,Customer_Demand!$D:$BF,COLUMNS($I529:BA529),0)/$I529)),"")</f>
        <v/>
      </c>
      <c r="BB529" s="49" t="str">
        <f>IFERROR(IF($K529&lt;&gt;"SS",(VLOOKUP($D529,Customer_Demand!$D:$BF,COLUMNS($I529:BB529),0)/$I529+VLOOKUP($D529,Customer_Demand!$D:$BF,COLUMNS($I529:BB529),0)/$K529),(VLOOKUP($D529,Customer_Demand!$D:$BF,COLUMNS($I529:BB529),0)/$I529)),"")</f>
        <v/>
      </c>
      <c r="BC529" s="49" t="str">
        <f>IFERROR(IF($K529&lt;&gt;"SS",(VLOOKUP($D529,Customer_Demand!$D:$BF,COLUMNS($I529:BC529),0)/$I529+VLOOKUP($D529,Customer_Demand!$D:$BF,COLUMNS($I529:BC529),0)/$K529),(VLOOKUP($D529,Customer_Demand!$D:$BF,COLUMNS($I529:BC529),0)/$I529)),"")</f>
        <v/>
      </c>
      <c r="BD529" s="49" t="str">
        <f>IFERROR(IF($K529&lt;&gt;"SS",(VLOOKUP($D529,Customer_Demand!$D:$BF,COLUMNS($I529:BD529),0)/$I529+VLOOKUP($D529,Customer_Demand!$D:$BF,COLUMNS($I529:BD529),0)/$K529),(VLOOKUP($D529,Customer_Demand!$D:$BF,COLUMNS($I529:BD529),0)/$I529)),"")</f>
        <v/>
      </c>
      <c r="BE529" s="49" t="str">
        <f>IFERROR(IF($K529&lt;&gt;"SS",(VLOOKUP($D529,Customer_Demand!$D:$BF,COLUMNS($I529:BE529),0)/$I529+VLOOKUP($D529,Customer_Demand!$D:$BF,COLUMNS($I529:BE529),0)/$K529),(VLOOKUP($D529,Customer_Demand!$D:$BF,COLUMNS($I529:BE529),0)/$I529)),"")</f>
        <v/>
      </c>
      <c r="BF529" s="49" t="str">
        <f>IFERROR(IF($K529&lt;&gt;"SS",(VLOOKUP($D529,Customer_Demand!$D:$BF,COLUMNS($I529:BF529),0)/$I529+VLOOKUP($D529,Customer_Demand!$D:$BF,COLUMNS($I529:BF529),0)/$K529),(VLOOKUP($D529,Customer_Demand!$D:$BF,COLUMNS($I529:BF529),0)/$I529)),"")</f>
        <v/>
      </c>
      <c r="BG529" s="49" t="str">
        <f>IFERROR(IF($K529&lt;&gt;"SS",(VLOOKUP($D529,Customer_Demand!$D:$BF,COLUMNS($I529:BG529),0)/$I529+VLOOKUP($D529,Customer_Demand!$D:$BF,COLUMNS($I529:BG529),0)/$K529),(VLOOKUP($D529,Customer_Demand!$D:$BF,COLUMNS($I529:BG529),0)/$I529)),"")</f>
        <v/>
      </c>
      <c r="BH529" s="49" t="str">
        <f>IFERROR(IF($K529&lt;&gt;"SS",(VLOOKUP($D529,Customer_Demand!$D:$BF,COLUMNS($I529:BH529),0)/$I529+VLOOKUP($D529,Customer_Demand!$D:$BF,COLUMNS($I529:BH529),0)/$K529),(VLOOKUP($D529,Customer_Demand!$D:$BF,COLUMNS($I529:BH529),0)/$I529)),"")</f>
        <v/>
      </c>
      <c r="BI529" s="49" t="str">
        <f>IFERROR(IF($K529&lt;&gt;"SS",(VLOOKUP($D529,Customer_Demand!$D:$BF,COLUMNS($I529:BI529),0)/$I529+VLOOKUP($D529,Customer_Demand!$D:$BF,COLUMNS($I529:BI529),0)/$K529),(VLOOKUP($D529,Customer_Demand!$D:$BF,COLUMNS($I529:BI529),0)/$I529)),"")</f>
        <v/>
      </c>
      <c r="BJ529" s="49" t="str">
        <f>IFERROR(IF($K529&lt;&gt;"SS",(VLOOKUP($D529,Customer_Demand!$D:$BF,COLUMNS($I529:BJ529),0)/$I529+VLOOKUP($D529,Customer_Demand!$D:$BF,COLUMNS($I529:BJ529),0)/$K529),(VLOOKUP($D529,Customer_Demand!$D:$BF,COLUMNS($I529:BJ529),0)/$I529)),"")</f>
        <v/>
      </c>
      <c r="BK529" s="50" t="str">
        <f>IFERROR(IF($K529&lt;&gt;"SS",(VLOOKUP($D529,Customer_Demand!$D:$BF,COLUMNS($I529:BK529),0)/$I529+VLOOKUP($D529,Customer_Demand!$D:$BF,COLUMNS($I529:BK529),0)/$K529),(VLOOKUP($D529,Customer_Demand!$D:$BF,COLUMNS($I529:BK529),0)/$I529)),"")</f>
        <v/>
      </c>
    </row>
    <row r="530" spans="2:63" x14ac:dyDescent="0.2">
      <c r="B530" s="12" t="str">
        <f t="shared" si="39"/>
        <v/>
      </c>
      <c r="C530" s="45" t="str">
        <f>IF((Customer_Demand!C530)&lt;&gt;"",Customer_Demand!C530,"")</f>
        <v/>
      </c>
      <c r="D530" s="45" t="str">
        <f>IF(C530&lt;&gt;"",Customer_Demand!D530,"")</f>
        <v/>
      </c>
      <c r="E530" s="52" t="str">
        <f>IF(C530&lt;&gt;"",Customer_Demand!E530,"")</f>
        <v/>
      </c>
      <c r="F530" s="47" t="str">
        <f>IF(C530&lt;&gt;"",VLOOKUP(D530,Customer_Demand!$D$5:$F$1005,3,0),"")</f>
        <v/>
      </c>
      <c r="G530" s="48" t="str">
        <f t="shared" si="36"/>
        <v/>
      </c>
      <c r="H530" s="48" t="str">
        <f t="shared" si="37"/>
        <v/>
      </c>
      <c r="I530" s="48" t="str">
        <f>IFERROR(IF(C530&lt;&gt;"",VLOOKUP($H530,SMT_Cycle_Time_Data!$F:$Q,4,0),""),"SGR Not Defined")</f>
        <v/>
      </c>
      <c r="J530" s="48" t="str">
        <f t="shared" si="38"/>
        <v/>
      </c>
      <c r="K530" s="48" t="str">
        <f>IF(C530&lt;&gt;"",IFERROR(VLOOKUP($J530,SMT_Cycle_Time_Data!$F:$Q,4,0),"SS"),"")</f>
        <v/>
      </c>
      <c r="L530" s="49" t="str">
        <f>IFERROR(IF($K530&lt;&gt;"SS",(VLOOKUP($D530,Customer_Demand!$D:$BF,COLUMNS($I530:L530),0)/$I530+VLOOKUP($D530,Customer_Demand!$D:$BF,COLUMNS($I530:L530),0)/$K530),(VLOOKUP($D530,Customer_Demand!$D:$BF,COLUMNS($I530:L530),0)/$I530)),"")</f>
        <v/>
      </c>
      <c r="M530" s="49" t="str">
        <f>IFERROR(IF($K530&lt;&gt;"SS",(VLOOKUP($D530,Customer_Demand!$D:$BF,COLUMNS($I530:M530),0)/$I530+VLOOKUP($D530,Customer_Demand!$D:$BF,COLUMNS($I530:M530),0)/$K530),(VLOOKUP($D530,Customer_Demand!$D:$BF,COLUMNS($I530:M530),0)/$I530)),"")</f>
        <v/>
      </c>
      <c r="N530" s="49" t="str">
        <f>IFERROR(IF($K530&lt;&gt;"SS",(VLOOKUP($D530,Customer_Demand!$D:$BF,COLUMNS($I530:N530),0)/$I530+VLOOKUP($D530,Customer_Demand!$D:$BF,COLUMNS($I530:N530),0)/$K530),(VLOOKUP($D530,Customer_Demand!$D:$BF,COLUMNS($I530:N530),0)/$I530)),"")</f>
        <v/>
      </c>
      <c r="O530" s="49" t="str">
        <f>IFERROR(IF($K530&lt;&gt;"SS",(VLOOKUP($D530,Customer_Demand!$D:$BF,COLUMNS($I530:O530),0)/$I530+VLOOKUP($D530,Customer_Demand!$D:$BF,COLUMNS($I530:O530),0)/$K530),(VLOOKUP($D530,Customer_Demand!$D:$BF,COLUMNS($I530:O530),0)/$I530)),"")</f>
        <v/>
      </c>
      <c r="P530" s="49" t="str">
        <f>IFERROR(IF($K530&lt;&gt;"SS",(VLOOKUP($D530,Customer_Demand!$D:$BF,COLUMNS($I530:P530),0)/$I530+VLOOKUP($D530,Customer_Demand!$D:$BF,COLUMNS($I530:P530),0)/$K530),(VLOOKUP($D530,Customer_Demand!$D:$BF,COLUMNS($I530:P530),0)/$I530)),"")</f>
        <v/>
      </c>
      <c r="Q530" s="49" t="str">
        <f>IFERROR(IF($K530&lt;&gt;"SS",(VLOOKUP($D530,Customer_Demand!$D:$BF,COLUMNS($I530:Q530),0)/$I530+VLOOKUP($D530,Customer_Demand!$D:$BF,COLUMNS($I530:Q530),0)/$K530),(VLOOKUP($D530,Customer_Demand!$D:$BF,COLUMNS($I530:Q530),0)/$I530)),"")</f>
        <v/>
      </c>
      <c r="R530" s="49" t="str">
        <f>IFERROR(IF($K530&lt;&gt;"SS",(VLOOKUP($D530,Customer_Demand!$D:$BF,COLUMNS($I530:R530),0)/$I530+VLOOKUP($D530,Customer_Demand!$D:$BF,COLUMNS($I530:R530),0)/$K530),(VLOOKUP($D530,Customer_Demand!$D:$BF,COLUMNS($I530:R530),0)/$I530)),"")</f>
        <v/>
      </c>
      <c r="S530" s="49" t="str">
        <f>IFERROR(IF($K530&lt;&gt;"SS",(VLOOKUP($D530,Customer_Demand!$D:$BF,COLUMNS($I530:S530),0)/$I530+VLOOKUP($D530,Customer_Demand!$D:$BF,COLUMNS($I530:S530),0)/$K530),(VLOOKUP($D530,Customer_Demand!$D:$BF,COLUMNS($I530:S530),0)/$I530)),"")</f>
        <v/>
      </c>
      <c r="T530" s="49" t="str">
        <f>IFERROR(IF($K530&lt;&gt;"SS",(VLOOKUP($D530,Customer_Demand!$D:$BF,COLUMNS($I530:T530),0)/$I530+VLOOKUP($D530,Customer_Demand!$D:$BF,COLUMNS($I530:T530),0)/$K530),(VLOOKUP($D530,Customer_Demand!$D:$BF,COLUMNS($I530:T530),0)/$I530)),"")</f>
        <v/>
      </c>
      <c r="U530" s="49" t="str">
        <f>IFERROR(IF($K530&lt;&gt;"SS",(VLOOKUP($D530,Customer_Demand!$D:$BF,COLUMNS($I530:U530),0)/$I530+VLOOKUP($D530,Customer_Demand!$D:$BF,COLUMNS($I530:U530),0)/$K530),(VLOOKUP($D530,Customer_Demand!$D:$BF,COLUMNS($I530:U530),0)/$I530)),"")</f>
        <v/>
      </c>
      <c r="V530" s="49" t="str">
        <f>IFERROR(IF($K530&lt;&gt;"SS",(VLOOKUP($D530,Customer_Demand!$D:$BF,COLUMNS($I530:V530),0)/$I530+VLOOKUP($D530,Customer_Demand!$D:$BF,COLUMNS($I530:V530),0)/$K530),(VLOOKUP($D530,Customer_Demand!$D:$BF,COLUMNS($I530:V530),0)/$I530)),"")</f>
        <v/>
      </c>
      <c r="W530" s="49" t="str">
        <f>IFERROR(IF($K530&lt;&gt;"SS",(VLOOKUP($D530,Customer_Demand!$D:$BF,COLUMNS($I530:W530),0)/$I530+VLOOKUP($D530,Customer_Demand!$D:$BF,COLUMNS($I530:W530),0)/$K530),(VLOOKUP($D530,Customer_Demand!$D:$BF,COLUMNS($I530:W530),0)/$I530)),"")</f>
        <v/>
      </c>
      <c r="X530" s="49" t="str">
        <f>IFERROR(IF($K530&lt;&gt;"SS",(VLOOKUP($D530,Customer_Demand!$D:$BF,COLUMNS($I530:X530),0)/$I530+VLOOKUP($D530,Customer_Demand!$D:$BF,COLUMNS($I530:X530),0)/$K530),(VLOOKUP($D530,Customer_Demand!$D:$BF,COLUMNS($I530:X530),0)/$I530)),"")</f>
        <v/>
      </c>
      <c r="Y530" s="49" t="str">
        <f>IFERROR(IF($K530&lt;&gt;"SS",(VLOOKUP($D530,Customer_Demand!$D:$BF,COLUMNS($I530:Y530),0)/$I530+VLOOKUP($D530,Customer_Demand!$D:$BF,COLUMNS($I530:Y530),0)/$K530),(VLOOKUP($D530,Customer_Demand!$D:$BF,COLUMNS($I530:Y530),0)/$I530)),"")</f>
        <v/>
      </c>
      <c r="Z530" s="49" t="str">
        <f>IFERROR(IF($K530&lt;&gt;"SS",(VLOOKUP($D530,Customer_Demand!$D:$BF,COLUMNS($I530:Z530),0)/$I530+VLOOKUP($D530,Customer_Demand!$D:$BF,COLUMNS($I530:Z530),0)/$K530),(VLOOKUP($D530,Customer_Demand!$D:$BF,COLUMNS($I530:Z530),0)/$I530)),"")</f>
        <v/>
      </c>
      <c r="AA530" s="49" t="str">
        <f>IFERROR(IF($K530&lt;&gt;"SS",(VLOOKUP($D530,Customer_Demand!$D:$BF,COLUMNS($I530:AA530),0)/$I530+VLOOKUP($D530,Customer_Demand!$D:$BF,COLUMNS($I530:AA530),0)/$K530),(VLOOKUP($D530,Customer_Demand!$D:$BF,COLUMNS($I530:AA530),0)/$I530)),"")</f>
        <v/>
      </c>
      <c r="AB530" s="49" t="str">
        <f>IFERROR(IF($K530&lt;&gt;"SS",(VLOOKUP($D530,Customer_Demand!$D:$BF,COLUMNS($I530:AB530),0)/$I530+VLOOKUP($D530,Customer_Demand!$D:$BF,COLUMNS($I530:AB530),0)/$K530),(VLOOKUP($D530,Customer_Demand!$D:$BF,COLUMNS($I530:AB530),0)/$I530)),"")</f>
        <v/>
      </c>
      <c r="AC530" s="49" t="str">
        <f>IFERROR(IF($K530&lt;&gt;"SS",(VLOOKUP($D530,Customer_Demand!$D:$BF,COLUMNS($I530:AC530),0)/$I530+VLOOKUP($D530,Customer_Demand!$D:$BF,COLUMNS($I530:AC530),0)/$K530),(VLOOKUP($D530,Customer_Demand!$D:$BF,COLUMNS($I530:AC530),0)/$I530)),"")</f>
        <v/>
      </c>
      <c r="AD530" s="49" t="str">
        <f>IFERROR(IF($K530&lt;&gt;"SS",(VLOOKUP($D530,Customer_Demand!$D:$BF,COLUMNS($I530:AD530),0)/$I530+VLOOKUP($D530,Customer_Demand!$D:$BF,COLUMNS($I530:AD530),0)/$K530),(VLOOKUP($D530,Customer_Demand!$D:$BF,COLUMNS($I530:AD530),0)/$I530)),"")</f>
        <v/>
      </c>
      <c r="AE530" s="49" t="str">
        <f>IFERROR(IF($K530&lt;&gt;"SS",(VLOOKUP($D530,Customer_Demand!$D:$BF,COLUMNS($I530:AE530),0)/$I530+VLOOKUP($D530,Customer_Demand!$D:$BF,COLUMNS($I530:AE530),0)/$K530),(VLOOKUP($D530,Customer_Demand!$D:$BF,COLUMNS($I530:AE530),0)/$I530)),"")</f>
        <v/>
      </c>
      <c r="AF530" s="49" t="str">
        <f>IFERROR(IF($K530&lt;&gt;"SS",(VLOOKUP($D530,Customer_Demand!$D:$BF,COLUMNS($I530:AF530),0)/$I530+VLOOKUP($D530,Customer_Demand!$D:$BF,COLUMNS($I530:AF530),0)/$K530),(VLOOKUP($D530,Customer_Demand!$D:$BF,COLUMNS($I530:AF530),0)/$I530)),"")</f>
        <v/>
      </c>
      <c r="AG530" s="49" t="str">
        <f>IFERROR(IF($K530&lt;&gt;"SS",(VLOOKUP($D530,Customer_Demand!$D:$BF,COLUMNS($I530:AG530),0)/$I530+VLOOKUP($D530,Customer_Demand!$D:$BF,COLUMNS($I530:AG530),0)/$K530),(VLOOKUP($D530,Customer_Demand!$D:$BF,COLUMNS($I530:AG530),0)/$I530)),"")</f>
        <v/>
      </c>
      <c r="AH530" s="49" t="str">
        <f>IFERROR(IF($K530&lt;&gt;"SS",(VLOOKUP($D530,Customer_Demand!$D:$BF,COLUMNS($I530:AH530),0)/$I530+VLOOKUP($D530,Customer_Demand!$D:$BF,COLUMNS($I530:AH530),0)/$K530),(VLOOKUP($D530,Customer_Demand!$D:$BF,COLUMNS($I530:AH530),0)/$I530)),"")</f>
        <v/>
      </c>
      <c r="AI530" s="49" t="str">
        <f>IFERROR(IF($K530&lt;&gt;"SS",(VLOOKUP($D530,Customer_Demand!$D:$BF,COLUMNS($I530:AI530),0)/$I530+VLOOKUP($D530,Customer_Demand!$D:$BF,COLUMNS($I530:AI530),0)/$K530),(VLOOKUP($D530,Customer_Demand!$D:$BF,COLUMNS($I530:AI530),0)/$I530)),"")</f>
        <v/>
      </c>
      <c r="AJ530" s="49" t="str">
        <f>IFERROR(IF($K530&lt;&gt;"SS",(VLOOKUP($D530,Customer_Demand!$D:$BF,COLUMNS($I530:AJ530),0)/$I530+VLOOKUP($D530,Customer_Demand!$D:$BF,COLUMNS($I530:AJ530),0)/$K530),(VLOOKUP($D530,Customer_Demand!$D:$BF,COLUMNS($I530:AJ530),0)/$I530)),"")</f>
        <v/>
      </c>
      <c r="AK530" s="49" t="str">
        <f>IFERROR(IF($K530&lt;&gt;"SS",(VLOOKUP($D530,Customer_Demand!$D:$BF,COLUMNS($I530:AK530),0)/$I530+VLOOKUP($D530,Customer_Demand!$D:$BF,COLUMNS($I530:AK530),0)/$K530),(VLOOKUP($D530,Customer_Demand!$D:$BF,COLUMNS($I530:AK530),0)/$I530)),"")</f>
        <v/>
      </c>
      <c r="AL530" s="49" t="str">
        <f>IFERROR(IF($K530&lt;&gt;"SS",(VLOOKUP($D530,Customer_Demand!$D:$BF,COLUMNS($I530:AL530),0)/$I530+VLOOKUP($D530,Customer_Demand!$D:$BF,COLUMNS($I530:AL530),0)/$K530),(VLOOKUP($D530,Customer_Demand!$D:$BF,COLUMNS($I530:AL530),0)/$I530)),"")</f>
        <v/>
      </c>
      <c r="AM530" s="49" t="str">
        <f>IFERROR(IF($K530&lt;&gt;"SS",(VLOOKUP($D530,Customer_Demand!$D:$BF,COLUMNS($I530:AM530),0)/$I530+VLOOKUP($D530,Customer_Demand!$D:$BF,COLUMNS($I530:AM530),0)/$K530),(VLOOKUP($D530,Customer_Demand!$D:$BF,COLUMNS($I530:AM530),0)/$I530)),"")</f>
        <v/>
      </c>
      <c r="AN530" s="49" t="str">
        <f>IFERROR(IF($K530&lt;&gt;"SS",(VLOOKUP($D530,Customer_Demand!$D:$BF,COLUMNS($I530:AN530),0)/$I530+VLOOKUP($D530,Customer_Demand!$D:$BF,COLUMNS($I530:AN530),0)/$K530),(VLOOKUP($D530,Customer_Demand!$D:$BF,COLUMNS($I530:AN530),0)/$I530)),"")</f>
        <v/>
      </c>
      <c r="AO530" s="49" t="str">
        <f>IFERROR(IF($K530&lt;&gt;"SS",(VLOOKUP($D530,Customer_Demand!$D:$BF,COLUMNS($I530:AO530),0)/$I530+VLOOKUP($D530,Customer_Demand!$D:$BF,COLUMNS($I530:AO530),0)/$K530),(VLOOKUP($D530,Customer_Demand!$D:$BF,COLUMNS($I530:AO530),0)/$I530)),"")</f>
        <v/>
      </c>
      <c r="AP530" s="49" t="str">
        <f>IFERROR(IF($K530&lt;&gt;"SS",(VLOOKUP($D530,Customer_Demand!$D:$BF,COLUMNS($I530:AP530),0)/$I530+VLOOKUP($D530,Customer_Demand!$D:$BF,COLUMNS($I530:AP530),0)/$K530),(VLOOKUP($D530,Customer_Demand!$D:$BF,COLUMNS($I530:AP530),0)/$I530)),"")</f>
        <v/>
      </c>
      <c r="AQ530" s="49" t="str">
        <f>IFERROR(IF($K530&lt;&gt;"SS",(VLOOKUP($D530,Customer_Demand!$D:$BF,COLUMNS($I530:AQ530),0)/$I530+VLOOKUP($D530,Customer_Demand!$D:$BF,COLUMNS($I530:AQ530),0)/$K530),(VLOOKUP($D530,Customer_Demand!$D:$BF,COLUMNS($I530:AQ530),0)/$I530)),"")</f>
        <v/>
      </c>
      <c r="AR530" s="49" t="str">
        <f>IFERROR(IF($K530&lt;&gt;"SS",(VLOOKUP($D530,Customer_Demand!$D:$BF,COLUMNS($I530:AR530),0)/$I530+VLOOKUP($D530,Customer_Demand!$D:$BF,COLUMNS($I530:AR530),0)/$K530),(VLOOKUP($D530,Customer_Demand!$D:$BF,COLUMNS($I530:AR530),0)/$I530)),"")</f>
        <v/>
      </c>
      <c r="AS530" s="49" t="str">
        <f>IFERROR(IF($K530&lt;&gt;"SS",(VLOOKUP($D530,Customer_Demand!$D:$BF,COLUMNS($I530:AS530),0)/$I530+VLOOKUP($D530,Customer_Demand!$D:$BF,COLUMNS($I530:AS530),0)/$K530),(VLOOKUP($D530,Customer_Demand!$D:$BF,COLUMNS($I530:AS530),0)/$I530)),"")</f>
        <v/>
      </c>
      <c r="AT530" s="49" t="str">
        <f>IFERROR(IF($K530&lt;&gt;"SS",(VLOOKUP($D530,Customer_Demand!$D:$BF,COLUMNS($I530:AT530),0)/$I530+VLOOKUP($D530,Customer_Demand!$D:$BF,COLUMNS($I530:AT530),0)/$K530),(VLOOKUP($D530,Customer_Demand!$D:$BF,COLUMNS($I530:AT530),0)/$I530)),"")</f>
        <v/>
      </c>
      <c r="AU530" s="49" t="str">
        <f>IFERROR(IF($K530&lt;&gt;"SS",(VLOOKUP($D530,Customer_Demand!$D:$BF,COLUMNS($I530:AU530),0)/$I530+VLOOKUP($D530,Customer_Demand!$D:$BF,COLUMNS($I530:AU530),0)/$K530),(VLOOKUP($D530,Customer_Demand!$D:$BF,COLUMNS($I530:AU530),0)/$I530)),"")</f>
        <v/>
      </c>
      <c r="AV530" s="49" t="str">
        <f>IFERROR(IF($K530&lt;&gt;"SS",(VLOOKUP($D530,Customer_Demand!$D:$BF,COLUMNS($I530:AV530),0)/$I530+VLOOKUP($D530,Customer_Demand!$D:$BF,COLUMNS($I530:AV530),0)/$K530),(VLOOKUP($D530,Customer_Demand!$D:$BF,COLUMNS($I530:AV530),0)/$I530)),"")</f>
        <v/>
      </c>
      <c r="AW530" s="49" t="str">
        <f>IFERROR(IF($K530&lt;&gt;"SS",(VLOOKUP($D530,Customer_Demand!$D:$BF,COLUMNS($I530:AW530),0)/$I530+VLOOKUP($D530,Customer_Demand!$D:$BF,COLUMNS($I530:AW530),0)/$K530),(VLOOKUP($D530,Customer_Demand!$D:$BF,COLUMNS($I530:AW530),0)/$I530)),"")</f>
        <v/>
      </c>
      <c r="AX530" s="49" t="str">
        <f>IFERROR(IF($K530&lt;&gt;"SS",(VLOOKUP($D530,Customer_Demand!$D:$BF,COLUMNS($I530:AX530),0)/$I530+VLOOKUP($D530,Customer_Demand!$D:$BF,COLUMNS($I530:AX530),0)/$K530),(VLOOKUP($D530,Customer_Demand!$D:$BF,COLUMNS($I530:AX530),0)/$I530)),"")</f>
        <v/>
      </c>
      <c r="AY530" s="49" t="str">
        <f>IFERROR(IF($K530&lt;&gt;"SS",(VLOOKUP($D530,Customer_Demand!$D:$BF,COLUMNS($I530:AY530),0)/$I530+VLOOKUP($D530,Customer_Demand!$D:$BF,COLUMNS($I530:AY530),0)/$K530),(VLOOKUP($D530,Customer_Demand!$D:$BF,COLUMNS($I530:AY530),0)/$I530)),"")</f>
        <v/>
      </c>
      <c r="AZ530" s="49" t="str">
        <f>IFERROR(IF($K530&lt;&gt;"SS",(VLOOKUP($D530,Customer_Demand!$D:$BF,COLUMNS($I530:AZ530),0)/$I530+VLOOKUP($D530,Customer_Demand!$D:$BF,COLUMNS($I530:AZ530),0)/$K530),(VLOOKUP($D530,Customer_Demand!$D:$BF,COLUMNS($I530:AZ530),0)/$I530)),"")</f>
        <v/>
      </c>
      <c r="BA530" s="49" t="str">
        <f>IFERROR(IF($K530&lt;&gt;"SS",(VLOOKUP($D530,Customer_Demand!$D:$BF,COLUMNS($I530:BA530),0)/$I530+VLOOKUP($D530,Customer_Demand!$D:$BF,COLUMNS($I530:BA530),0)/$K530),(VLOOKUP($D530,Customer_Demand!$D:$BF,COLUMNS($I530:BA530),0)/$I530)),"")</f>
        <v/>
      </c>
      <c r="BB530" s="49" t="str">
        <f>IFERROR(IF($K530&lt;&gt;"SS",(VLOOKUP($D530,Customer_Demand!$D:$BF,COLUMNS($I530:BB530),0)/$I530+VLOOKUP($D530,Customer_Demand!$D:$BF,COLUMNS($I530:BB530),0)/$K530),(VLOOKUP($D530,Customer_Demand!$D:$BF,COLUMNS($I530:BB530),0)/$I530)),"")</f>
        <v/>
      </c>
      <c r="BC530" s="49" t="str">
        <f>IFERROR(IF($K530&lt;&gt;"SS",(VLOOKUP($D530,Customer_Demand!$D:$BF,COLUMNS($I530:BC530),0)/$I530+VLOOKUP($D530,Customer_Demand!$D:$BF,COLUMNS($I530:BC530),0)/$K530),(VLOOKUP($D530,Customer_Demand!$D:$BF,COLUMNS($I530:BC530),0)/$I530)),"")</f>
        <v/>
      </c>
      <c r="BD530" s="49" t="str">
        <f>IFERROR(IF($K530&lt;&gt;"SS",(VLOOKUP($D530,Customer_Demand!$D:$BF,COLUMNS($I530:BD530),0)/$I530+VLOOKUP($D530,Customer_Demand!$D:$BF,COLUMNS($I530:BD530),0)/$K530),(VLOOKUP($D530,Customer_Demand!$D:$BF,COLUMNS($I530:BD530),0)/$I530)),"")</f>
        <v/>
      </c>
      <c r="BE530" s="49" t="str">
        <f>IFERROR(IF($K530&lt;&gt;"SS",(VLOOKUP($D530,Customer_Demand!$D:$BF,COLUMNS($I530:BE530),0)/$I530+VLOOKUP($D530,Customer_Demand!$D:$BF,COLUMNS($I530:BE530),0)/$K530),(VLOOKUP($D530,Customer_Demand!$D:$BF,COLUMNS($I530:BE530),0)/$I530)),"")</f>
        <v/>
      </c>
      <c r="BF530" s="49" t="str">
        <f>IFERROR(IF($K530&lt;&gt;"SS",(VLOOKUP($D530,Customer_Demand!$D:$BF,COLUMNS($I530:BF530),0)/$I530+VLOOKUP($D530,Customer_Demand!$D:$BF,COLUMNS($I530:BF530),0)/$K530),(VLOOKUP($D530,Customer_Demand!$D:$BF,COLUMNS($I530:BF530),0)/$I530)),"")</f>
        <v/>
      </c>
      <c r="BG530" s="49" t="str">
        <f>IFERROR(IF($K530&lt;&gt;"SS",(VLOOKUP($D530,Customer_Demand!$D:$BF,COLUMNS($I530:BG530),0)/$I530+VLOOKUP($D530,Customer_Demand!$D:$BF,COLUMNS($I530:BG530),0)/$K530),(VLOOKUP($D530,Customer_Demand!$D:$BF,COLUMNS($I530:BG530),0)/$I530)),"")</f>
        <v/>
      </c>
      <c r="BH530" s="49" t="str">
        <f>IFERROR(IF($K530&lt;&gt;"SS",(VLOOKUP($D530,Customer_Demand!$D:$BF,COLUMNS($I530:BH530),0)/$I530+VLOOKUP($D530,Customer_Demand!$D:$BF,COLUMNS($I530:BH530),0)/$K530),(VLOOKUP($D530,Customer_Demand!$D:$BF,COLUMNS($I530:BH530),0)/$I530)),"")</f>
        <v/>
      </c>
      <c r="BI530" s="49" t="str">
        <f>IFERROR(IF($K530&lt;&gt;"SS",(VLOOKUP($D530,Customer_Demand!$D:$BF,COLUMNS($I530:BI530),0)/$I530+VLOOKUP($D530,Customer_Demand!$D:$BF,COLUMNS($I530:BI530),0)/$K530),(VLOOKUP($D530,Customer_Demand!$D:$BF,COLUMNS($I530:BI530),0)/$I530)),"")</f>
        <v/>
      </c>
      <c r="BJ530" s="49" t="str">
        <f>IFERROR(IF($K530&lt;&gt;"SS",(VLOOKUP($D530,Customer_Demand!$D:$BF,COLUMNS($I530:BJ530),0)/$I530+VLOOKUP($D530,Customer_Demand!$D:$BF,COLUMNS($I530:BJ530),0)/$K530),(VLOOKUP($D530,Customer_Demand!$D:$BF,COLUMNS($I530:BJ530),0)/$I530)),"")</f>
        <v/>
      </c>
      <c r="BK530" s="50" t="str">
        <f>IFERROR(IF($K530&lt;&gt;"SS",(VLOOKUP($D530,Customer_Demand!$D:$BF,COLUMNS($I530:BK530),0)/$I530+VLOOKUP($D530,Customer_Demand!$D:$BF,COLUMNS($I530:BK530),0)/$K530),(VLOOKUP($D530,Customer_Demand!$D:$BF,COLUMNS($I530:BK530),0)/$I530)),"")</f>
        <v/>
      </c>
    </row>
    <row r="531" spans="2:63" x14ac:dyDescent="0.2">
      <c r="B531" s="12" t="str">
        <f t="shared" si="39"/>
        <v/>
      </c>
      <c r="C531" s="45" t="str">
        <f>IF((Customer_Demand!C531)&lt;&gt;"",Customer_Demand!C531,"")</f>
        <v/>
      </c>
      <c r="D531" s="45" t="str">
        <f>IF(C531&lt;&gt;"",Customer_Demand!D531,"")</f>
        <v/>
      </c>
      <c r="E531" s="52" t="str">
        <f>IF(C531&lt;&gt;"",Customer_Demand!E531,"")</f>
        <v/>
      </c>
      <c r="F531" s="47" t="str">
        <f>IF(C531&lt;&gt;"",VLOOKUP(D531,Customer_Demand!$D$5:$F$1005,3,0),"")</f>
        <v/>
      </c>
      <c r="G531" s="48" t="str">
        <f t="shared" si="36"/>
        <v/>
      </c>
      <c r="H531" s="48" t="str">
        <f t="shared" si="37"/>
        <v/>
      </c>
      <c r="I531" s="48" t="str">
        <f>IFERROR(IF(C531&lt;&gt;"",VLOOKUP($H531,SMT_Cycle_Time_Data!$F:$Q,4,0),""),"SGR Not Defined")</f>
        <v/>
      </c>
      <c r="J531" s="48" t="str">
        <f t="shared" si="38"/>
        <v/>
      </c>
      <c r="K531" s="48" t="str">
        <f>IF(C531&lt;&gt;"",IFERROR(VLOOKUP($J531,SMT_Cycle_Time_Data!$F:$Q,4,0),"SS"),"")</f>
        <v/>
      </c>
      <c r="L531" s="49" t="str">
        <f>IFERROR(IF($K531&lt;&gt;"SS",(VLOOKUP($D531,Customer_Demand!$D:$BF,COLUMNS($I531:L531),0)/$I531+VLOOKUP($D531,Customer_Demand!$D:$BF,COLUMNS($I531:L531),0)/$K531),(VLOOKUP($D531,Customer_Demand!$D:$BF,COLUMNS($I531:L531),0)/$I531)),"")</f>
        <v/>
      </c>
      <c r="M531" s="49" t="str">
        <f>IFERROR(IF($K531&lt;&gt;"SS",(VLOOKUP($D531,Customer_Demand!$D:$BF,COLUMNS($I531:M531),0)/$I531+VLOOKUP($D531,Customer_Demand!$D:$BF,COLUMNS($I531:M531),0)/$K531),(VLOOKUP($D531,Customer_Demand!$D:$BF,COLUMNS($I531:M531),0)/$I531)),"")</f>
        <v/>
      </c>
      <c r="N531" s="49" t="str">
        <f>IFERROR(IF($K531&lt;&gt;"SS",(VLOOKUP($D531,Customer_Demand!$D:$BF,COLUMNS($I531:N531),0)/$I531+VLOOKUP($D531,Customer_Demand!$D:$BF,COLUMNS($I531:N531),0)/$K531),(VLOOKUP($D531,Customer_Demand!$D:$BF,COLUMNS($I531:N531),0)/$I531)),"")</f>
        <v/>
      </c>
      <c r="O531" s="49" t="str">
        <f>IFERROR(IF($K531&lt;&gt;"SS",(VLOOKUP($D531,Customer_Demand!$D:$BF,COLUMNS($I531:O531),0)/$I531+VLOOKUP($D531,Customer_Demand!$D:$BF,COLUMNS($I531:O531),0)/$K531),(VLOOKUP($D531,Customer_Demand!$D:$BF,COLUMNS($I531:O531),0)/$I531)),"")</f>
        <v/>
      </c>
      <c r="P531" s="49" t="str">
        <f>IFERROR(IF($K531&lt;&gt;"SS",(VLOOKUP($D531,Customer_Demand!$D:$BF,COLUMNS($I531:P531),0)/$I531+VLOOKUP($D531,Customer_Demand!$D:$BF,COLUMNS($I531:P531),0)/$K531),(VLOOKUP($D531,Customer_Demand!$D:$BF,COLUMNS($I531:P531),0)/$I531)),"")</f>
        <v/>
      </c>
      <c r="Q531" s="49" t="str">
        <f>IFERROR(IF($K531&lt;&gt;"SS",(VLOOKUP($D531,Customer_Demand!$D:$BF,COLUMNS($I531:Q531),0)/$I531+VLOOKUP($D531,Customer_Demand!$D:$BF,COLUMNS($I531:Q531),0)/$K531),(VLOOKUP($D531,Customer_Demand!$D:$BF,COLUMNS($I531:Q531),0)/$I531)),"")</f>
        <v/>
      </c>
      <c r="R531" s="49" t="str">
        <f>IFERROR(IF($K531&lt;&gt;"SS",(VLOOKUP($D531,Customer_Demand!$D:$BF,COLUMNS($I531:R531),0)/$I531+VLOOKUP($D531,Customer_Demand!$D:$BF,COLUMNS($I531:R531),0)/$K531),(VLOOKUP($D531,Customer_Demand!$D:$BF,COLUMNS($I531:R531),0)/$I531)),"")</f>
        <v/>
      </c>
      <c r="S531" s="49" t="str">
        <f>IFERROR(IF($K531&lt;&gt;"SS",(VLOOKUP($D531,Customer_Demand!$D:$BF,COLUMNS($I531:S531),0)/$I531+VLOOKUP($D531,Customer_Demand!$D:$BF,COLUMNS($I531:S531),0)/$K531),(VLOOKUP($D531,Customer_Demand!$D:$BF,COLUMNS($I531:S531),0)/$I531)),"")</f>
        <v/>
      </c>
      <c r="T531" s="49" t="str">
        <f>IFERROR(IF($K531&lt;&gt;"SS",(VLOOKUP($D531,Customer_Demand!$D:$BF,COLUMNS($I531:T531),0)/$I531+VLOOKUP($D531,Customer_Demand!$D:$BF,COLUMNS($I531:T531),0)/$K531),(VLOOKUP($D531,Customer_Demand!$D:$BF,COLUMNS($I531:T531),0)/$I531)),"")</f>
        <v/>
      </c>
      <c r="U531" s="49" t="str">
        <f>IFERROR(IF($K531&lt;&gt;"SS",(VLOOKUP($D531,Customer_Demand!$D:$BF,COLUMNS($I531:U531),0)/$I531+VLOOKUP($D531,Customer_Demand!$D:$BF,COLUMNS($I531:U531),0)/$K531),(VLOOKUP($D531,Customer_Demand!$D:$BF,COLUMNS($I531:U531),0)/$I531)),"")</f>
        <v/>
      </c>
      <c r="V531" s="49" t="str">
        <f>IFERROR(IF($K531&lt;&gt;"SS",(VLOOKUP($D531,Customer_Demand!$D:$BF,COLUMNS($I531:V531),0)/$I531+VLOOKUP($D531,Customer_Demand!$D:$BF,COLUMNS($I531:V531),0)/$K531),(VLOOKUP($D531,Customer_Demand!$D:$BF,COLUMNS($I531:V531),0)/$I531)),"")</f>
        <v/>
      </c>
      <c r="W531" s="49" t="str">
        <f>IFERROR(IF($K531&lt;&gt;"SS",(VLOOKUP($D531,Customer_Demand!$D:$BF,COLUMNS($I531:W531),0)/$I531+VLOOKUP($D531,Customer_Demand!$D:$BF,COLUMNS($I531:W531),0)/$K531),(VLOOKUP($D531,Customer_Demand!$D:$BF,COLUMNS($I531:W531),0)/$I531)),"")</f>
        <v/>
      </c>
      <c r="X531" s="49" t="str">
        <f>IFERROR(IF($K531&lt;&gt;"SS",(VLOOKUP($D531,Customer_Demand!$D:$BF,COLUMNS($I531:X531),0)/$I531+VLOOKUP($D531,Customer_Demand!$D:$BF,COLUMNS($I531:X531),0)/$K531),(VLOOKUP($D531,Customer_Demand!$D:$BF,COLUMNS($I531:X531),0)/$I531)),"")</f>
        <v/>
      </c>
      <c r="Y531" s="49" t="str">
        <f>IFERROR(IF($K531&lt;&gt;"SS",(VLOOKUP($D531,Customer_Demand!$D:$BF,COLUMNS($I531:Y531),0)/$I531+VLOOKUP($D531,Customer_Demand!$D:$BF,COLUMNS($I531:Y531),0)/$K531),(VLOOKUP($D531,Customer_Demand!$D:$BF,COLUMNS($I531:Y531),0)/$I531)),"")</f>
        <v/>
      </c>
      <c r="Z531" s="49" t="str">
        <f>IFERROR(IF($K531&lt;&gt;"SS",(VLOOKUP($D531,Customer_Demand!$D:$BF,COLUMNS($I531:Z531),0)/$I531+VLOOKUP($D531,Customer_Demand!$D:$BF,COLUMNS($I531:Z531),0)/$K531),(VLOOKUP($D531,Customer_Demand!$D:$BF,COLUMNS($I531:Z531),0)/$I531)),"")</f>
        <v/>
      </c>
      <c r="AA531" s="49" t="str">
        <f>IFERROR(IF($K531&lt;&gt;"SS",(VLOOKUP($D531,Customer_Demand!$D:$BF,COLUMNS($I531:AA531),0)/$I531+VLOOKUP($D531,Customer_Demand!$D:$BF,COLUMNS($I531:AA531),0)/$K531),(VLOOKUP($D531,Customer_Demand!$D:$BF,COLUMNS($I531:AA531),0)/$I531)),"")</f>
        <v/>
      </c>
      <c r="AB531" s="49" t="str">
        <f>IFERROR(IF($K531&lt;&gt;"SS",(VLOOKUP($D531,Customer_Demand!$D:$BF,COLUMNS($I531:AB531),0)/$I531+VLOOKUP($D531,Customer_Demand!$D:$BF,COLUMNS($I531:AB531),0)/$K531),(VLOOKUP($D531,Customer_Demand!$D:$BF,COLUMNS($I531:AB531),0)/$I531)),"")</f>
        <v/>
      </c>
      <c r="AC531" s="49" t="str">
        <f>IFERROR(IF($K531&lt;&gt;"SS",(VLOOKUP($D531,Customer_Demand!$D:$BF,COLUMNS($I531:AC531),0)/$I531+VLOOKUP($D531,Customer_Demand!$D:$BF,COLUMNS($I531:AC531),0)/$K531),(VLOOKUP($D531,Customer_Demand!$D:$BF,COLUMNS($I531:AC531),0)/$I531)),"")</f>
        <v/>
      </c>
      <c r="AD531" s="49" t="str">
        <f>IFERROR(IF($K531&lt;&gt;"SS",(VLOOKUP($D531,Customer_Demand!$D:$BF,COLUMNS($I531:AD531),0)/$I531+VLOOKUP($D531,Customer_Demand!$D:$BF,COLUMNS($I531:AD531),0)/$K531),(VLOOKUP($D531,Customer_Demand!$D:$BF,COLUMNS($I531:AD531),0)/$I531)),"")</f>
        <v/>
      </c>
      <c r="AE531" s="49" t="str">
        <f>IFERROR(IF($K531&lt;&gt;"SS",(VLOOKUP($D531,Customer_Demand!$D:$BF,COLUMNS($I531:AE531),0)/$I531+VLOOKUP($D531,Customer_Demand!$D:$BF,COLUMNS($I531:AE531),0)/$K531),(VLOOKUP($D531,Customer_Demand!$D:$BF,COLUMNS($I531:AE531),0)/$I531)),"")</f>
        <v/>
      </c>
      <c r="AF531" s="49" t="str">
        <f>IFERROR(IF($K531&lt;&gt;"SS",(VLOOKUP($D531,Customer_Demand!$D:$BF,COLUMNS($I531:AF531),0)/$I531+VLOOKUP($D531,Customer_Demand!$D:$BF,COLUMNS($I531:AF531),0)/$K531),(VLOOKUP($D531,Customer_Demand!$D:$BF,COLUMNS($I531:AF531),0)/$I531)),"")</f>
        <v/>
      </c>
      <c r="AG531" s="49" t="str">
        <f>IFERROR(IF($K531&lt;&gt;"SS",(VLOOKUP($D531,Customer_Demand!$D:$BF,COLUMNS($I531:AG531),0)/$I531+VLOOKUP($D531,Customer_Demand!$D:$BF,COLUMNS($I531:AG531),0)/$K531),(VLOOKUP($D531,Customer_Demand!$D:$BF,COLUMNS($I531:AG531),0)/$I531)),"")</f>
        <v/>
      </c>
      <c r="AH531" s="49" t="str">
        <f>IFERROR(IF($K531&lt;&gt;"SS",(VLOOKUP($D531,Customer_Demand!$D:$BF,COLUMNS($I531:AH531),0)/$I531+VLOOKUP($D531,Customer_Demand!$D:$BF,COLUMNS($I531:AH531),0)/$K531),(VLOOKUP($D531,Customer_Demand!$D:$BF,COLUMNS($I531:AH531),0)/$I531)),"")</f>
        <v/>
      </c>
      <c r="AI531" s="49" t="str">
        <f>IFERROR(IF($K531&lt;&gt;"SS",(VLOOKUP($D531,Customer_Demand!$D:$BF,COLUMNS($I531:AI531),0)/$I531+VLOOKUP($D531,Customer_Demand!$D:$BF,COLUMNS($I531:AI531),0)/$K531),(VLOOKUP($D531,Customer_Demand!$D:$BF,COLUMNS($I531:AI531),0)/$I531)),"")</f>
        <v/>
      </c>
      <c r="AJ531" s="49" t="str">
        <f>IFERROR(IF($K531&lt;&gt;"SS",(VLOOKUP($D531,Customer_Demand!$D:$BF,COLUMNS($I531:AJ531),0)/$I531+VLOOKUP($D531,Customer_Demand!$D:$BF,COLUMNS($I531:AJ531),0)/$K531),(VLOOKUP($D531,Customer_Demand!$D:$BF,COLUMNS($I531:AJ531),0)/$I531)),"")</f>
        <v/>
      </c>
      <c r="AK531" s="49" t="str">
        <f>IFERROR(IF($K531&lt;&gt;"SS",(VLOOKUP($D531,Customer_Demand!$D:$BF,COLUMNS($I531:AK531),0)/$I531+VLOOKUP($D531,Customer_Demand!$D:$BF,COLUMNS($I531:AK531),0)/$K531),(VLOOKUP($D531,Customer_Demand!$D:$BF,COLUMNS($I531:AK531),0)/$I531)),"")</f>
        <v/>
      </c>
      <c r="AL531" s="49" t="str">
        <f>IFERROR(IF($K531&lt;&gt;"SS",(VLOOKUP($D531,Customer_Demand!$D:$BF,COLUMNS($I531:AL531),0)/$I531+VLOOKUP($D531,Customer_Demand!$D:$BF,COLUMNS($I531:AL531),0)/$K531),(VLOOKUP($D531,Customer_Demand!$D:$BF,COLUMNS($I531:AL531),0)/$I531)),"")</f>
        <v/>
      </c>
      <c r="AM531" s="49" t="str">
        <f>IFERROR(IF($K531&lt;&gt;"SS",(VLOOKUP($D531,Customer_Demand!$D:$BF,COLUMNS($I531:AM531),0)/$I531+VLOOKUP($D531,Customer_Demand!$D:$BF,COLUMNS($I531:AM531),0)/$K531),(VLOOKUP($D531,Customer_Demand!$D:$BF,COLUMNS($I531:AM531),0)/$I531)),"")</f>
        <v/>
      </c>
      <c r="AN531" s="49" t="str">
        <f>IFERROR(IF($K531&lt;&gt;"SS",(VLOOKUP($D531,Customer_Demand!$D:$BF,COLUMNS($I531:AN531),0)/$I531+VLOOKUP($D531,Customer_Demand!$D:$BF,COLUMNS($I531:AN531),0)/$K531),(VLOOKUP($D531,Customer_Demand!$D:$BF,COLUMNS($I531:AN531),0)/$I531)),"")</f>
        <v/>
      </c>
      <c r="AO531" s="49" t="str">
        <f>IFERROR(IF($K531&lt;&gt;"SS",(VLOOKUP($D531,Customer_Demand!$D:$BF,COLUMNS($I531:AO531),0)/$I531+VLOOKUP($D531,Customer_Demand!$D:$BF,COLUMNS($I531:AO531),0)/$K531),(VLOOKUP($D531,Customer_Demand!$D:$BF,COLUMNS($I531:AO531),0)/$I531)),"")</f>
        <v/>
      </c>
      <c r="AP531" s="49" t="str">
        <f>IFERROR(IF($K531&lt;&gt;"SS",(VLOOKUP($D531,Customer_Demand!$D:$BF,COLUMNS($I531:AP531),0)/$I531+VLOOKUP($D531,Customer_Demand!$D:$BF,COLUMNS($I531:AP531),0)/$K531),(VLOOKUP($D531,Customer_Demand!$D:$BF,COLUMNS($I531:AP531),0)/$I531)),"")</f>
        <v/>
      </c>
      <c r="AQ531" s="49" t="str">
        <f>IFERROR(IF($K531&lt;&gt;"SS",(VLOOKUP($D531,Customer_Demand!$D:$BF,COLUMNS($I531:AQ531),0)/$I531+VLOOKUP($D531,Customer_Demand!$D:$BF,COLUMNS($I531:AQ531),0)/$K531),(VLOOKUP($D531,Customer_Demand!$D:$BF,COLUMNS($I531:AQ531),0)/$I531)),"")</f>
        <v/>
      </c>
      <c r="AR531" s="49" t="str">
        <f>IFERROR(IF($K531&lt;&gt;"SS",(VLOOKUP($D531,Customer_Demand!$D:$BF,COLUMNS($I531:AR531),0)/$I531+VLOOKUP($D531,Customer_Demand!$D:$BF,COLUMNS($I531:AR531),0)/$K531),(VLOOKUP($D531,Customer_Demand!$D:$BF,COLUMNS($I531:AR531),0)/$I531)),"")</f>
        <v/>
      </c>
      <c r="AS531" s="49" t="str">
        <f>IFERROR(IF($K531&lt;&gt;"SS",(VLOOKUP($D531,Customer_Demand!$D:$BF,COLUMNS($I531:AS531),0)/$I531+VLOOKUP($D531,Customer_Demand!$D:$BF,COLUMNS($I531:AS531),0)/$K531),(VLOOKUP($D531,Customer_Demand!$D:$BF,COLUMNS($I531:AS531),0)/$I531)),"")</f>
        <v/>
      </c>
      <c r="AT531" s="49" t="str">
        <f>IFERROR(IF($K531&lt;&gt;"SS",(VLOOKUP($D531,Customer_Demand!$D:$BF,COLUMNS($I531:AT531),0)/$I531+VLOOKUP($D531,Customer_Demand!$D:$BF,COLUMNS($I531:AT531),0)/$K531),(VLOOKUP($D531,Customer_Demand!$D:$BF,COLUMNS($I531:AT531),0)/$I531)),"")</f>
        <v/>
      </c>
      <c r="AU531" s="49" t="str">
        <f>IFERROR(IF($K531&lt;&gt;"SS",(VLOOKUP($D531,Customer_Demand!$D:$BF,COLUMNS($I531:AU531),0)/$I531+VLOOKUP($D531,Customer_Demand!$D:$BF,COLUMNS($I531:AU531),0)/$K531),(VLOOKUP($D531,Customer_Demand!$D:$BF,COLUMNS($I531:AU531),0)/$I531)),"")</f>
        <v/>
      </c>
      <c r="AV531" s="49" t="str">
        <f>IFERROR(IF($K531&lt;&gt;"SS",(VLOOKUP($D531,Customer_Demand!$D:$BF,COLUMNS($I531:AV531),0)/$I531+VLOOKUP($D531,Customer_Demand!$D:$BF,COLUMNS($I531:AV531),0)/$K531),(VLOOKUP($D531,Customer_Demand!$D:$BF,COLUMNS($I531:AV531),0)/$I531)),"")</f>
        <v/>
      </c>
      <c r="AW531" s="49" t="str">
        <f>IFERROR(IF($K531&lt;&gt;"SS",(VLOOKUP($D531,Customer_Demand!$D:$BF,COLUMNS($I531:AW531),0)/$I531+VLOOKUP($D531,Customer_Demand!$D:$BF,COLUMNS($I531:AW531),0)/$K531),(VLOOKUP($D531,Customer_Demand!$D:$BF,COLUMNS($I531:AW531),0)/$I531)),"")</f>
        <v/>
      </c>
      <c r="AX531" s="49" t="str">
        <f>IFERROR(IF($K531&lt;&gt;"SS",(VLOOKUP($D531,Customer_Demand!$D:$BF,COLUMNS($I531:AX531),0)/$I531+VLOOKUP($D531,Customer_Demand!$D:$BF,COLUMNS($I531:AX531),0)/$K531),(VLOOKUP($D531,Customer_Demand!$D:$BF,COLUMNS($I531:AX531),0)/$I531)),"")</f>
        <v/>
      </c>
      <c r="AY531" s="49" t="str">
        <f>IFERROR(IF($K531&lt;&gt;"SS",(VLOOKUP($D531,Customer_Demand!$D:$BF,COLUMNS($I531:AY531),0)/$I531+VLOOKUP($D531,Customer_Demand!$D:$BF,COLUMNS($I531:AY531),0)/$K531),(VLOOKUP($D531,Customer_Demand!$D:$BF,COLUMNS($I531:AY531),0)/$I531)),"")</f>
        <v/>
      </c>
      <c r="AZ531" s="49" t="str">
        <f>IFERROR(IF($K531&lt;&gt;"SS",(VLOOKUP($D531,Customer_Demand!$D:$BF,COLUMNS($I531:AZ531),0)/$I531+VLOOKUP($D531,Customer_Demand!$D:$BF,COLUMNS($I531:AZ531),0)/$K531),(VLOOKUP($D531,Customer_Demand!$D:$BF,COLUMNS($I531:AZ531),0)/$I531)),"")</f>
        <v/>
      </c>
      <c r="BA531" s="49" t="str">
        <f>IFERROR(IF($K531&lt;&gt;"SS",(VLOOKUP($D531,Customer_Demand!$D:$BF,COLUMNS($I531:BA531),0)/$I531+VLOOKUP($D531,Customer_Demand!$D:$BF,COLUMNS($I531:BA531),0)/$K531),(VLOOKUP($D531,Customer_Demand!$D:$BF,COLUMNS($I531:BA531),0)/$I531)),"")</f>
        <v/>
      </c>
      <c r="BB531" s="49" t="str">
        <f>IFERROR(IF($K531&lt;&gt;"SS",(VLOOKUP($D531,Customer_Demand!$D:$BF,COLUMNS($I531:BB531),0)/$I531+VLOOKUP($D531,Customer_Demand!$D:$BF,COLUMNS($I531:BB531),0)/$K531),(VLOOKUP($D531,Customer_Demand!$D:$BF,COLUMNS($I531:BB531),0)/$I531)),"")</f>
        <v/>
      </c>
      <c r="BC531" s="49" t="str">
        <f>IFERROR(IF($K531&lt;&gt;"SS",(VLOOKUP($D531,Customer_Demand!$D:$BF,COLUMNS($I531:BC531),0)/$I531+VLOOKUP($D531,Customer_Demand!$D:$BF,COLUMNS($I531:BC531),0)/$K531),(VLOOKUP($D531,Customer_Demand!$D:$BF,COLUMNS($I531:BC531),0)/$I531)),"")</f>
        <v/>
      </c>
      <c r="BD531" s="49" t="str">
        <f>IFERROR(IF($K531&lt;&gt;"SS",(VLOOKUP($D531,Customer_Demand!$D:$BF,COLUMNS($I531:BD531),0)/$I531+VLOOKUP($D531,Customer_Demand!$D:$BF,COLUMNS($I531:BD531),0)/$K531),(VLOOKUP($D531,Customer_Demand!$D:$BF,COLUMNS($I531:BD531),0)/$I531)),"")</f>
        <v/>
      </c>
      <c r="BE531" s="49" t="str">
        <f>IFERROR(IF($K531&lt;&gt;"SS",(VLOOKUP($D531,Customer_Demand!$D:$BF,COLUMNS($I531:BE531),0)/$I531+VLOOKUP($D531,Customer_Demand!$D:$BF,COLUMNS($I531:BE531),0)/$K531),(VLOOKUP($D531,Customer_Demand!$D:$BF,COLUMNS($I531:BE531),0)/$I531)),"")</f>
        <v/>
      </c>
      <c r="BF531" s="49" t="str">
        <f>IFERROR(IF($K531&lt;&gt;"SS",(VLOOKUP($D531,Customer_Demand!$D:$BF,COLUMNS($I531:BF531),0)/$I531+VLOOKUP($D531,Customer_Demand!$D:$BF,COLUMNS($I531:BF531),0)/$K531),(VLOOKUP($D531,Customer_Demand!$D:$BF,COLUMNS($I531:BF531),0)/$I531)),"")</f>
        <v/>
      </c>
      <c r="BG531" s="49" t="str">
        <f>IFERROR(IF($K531&lt;&gt;"SS",(VLOOKUP($D531,Customer_Demand!$D:$BF,COLUMNS($I531:BG531),0)/$I531+VLOOKUP($D531,Customer_Demand!$D:$BF,COLUMNS($I531:BG531),0)/$K531),(VLOOKUP($D531,Customer_Demand!$D:$BF,COLUMNS($I531:BG531),0)/$I531)),"")</f>
        <v/>
      </c>
      <c r="BH531" s="49" t="str">
        <f>IFERROR(IF($K531&lt;&gt;"SS",(VLOOKUP($D531,Customer_Demand!$D:$BF,COLUMNS($I531:BH531),0)/$I531+VLOOKUP($D531,Customer_Demand!$D:$BF,COLUMNS($I531:BH531),0)/$K531),(VLOOKUP($D531,Customer_Demand!$D:$BF,COLUMNS($I531:BH531),0)/$I531)),"")</f>
        <v/>
      </c>
      <c r="BI531" s="49" t="str">
        <f>IFERROR(IF($K531&lt;&gt;"SS",(VLOOKUP($D531,Customer_Demand!$D:$BF,COLUMNS($I531:BI531),0)/$I531+VLOOKUP($D531,Customer_Demand!$D:$BF,COLUMNS($I531:BI531),0)/$K531),(VLOOKUP($D531,Customer_Demand!$D:$BF,COLUMNS($I531:BI531),0)/$I531)),"")</f>
        <v/>
      </c>
      <c r="BJ531" s="49" t="str">
        <f>IFERROR(IF($K531&lt;&gt;"SS",(VLOOKUP($D531,Customer_Demand!$D:$BF,COLUMNS($I531:BJ531),0)/$I531+VLOOKUP($D531,Customer_Demand!$D:$BF,COLUMNS($I531:BJ531),0)/$K531),(VLOOKUP($D531,Customer_Demand!$D:$BF,COLUMNS($I531:BJ531),0)/$I531)),"")</f>
        <v/>
      </c>
      <c r="BK531" s="50" t="str">
        <f>IFERROR(IF($K531&lt;&gt;"SS",(VLOOKUP($D531,Customer_Demand!$D:$BF,COLUMNS($I531:BK531),0)/$I531+VLOOKUP($D531,Customer_Demand!$D:$BF,COLUMNS($I531:BK531),0)/$K531),(VLOOKUP($D531,Customer_Demand!$D:$BF,COLUMNS($I531:BK531),0)/$I531)),"")</f>
        <v/>
      </c>
    </row>
    <row r="532" spans="2:63" x14ac:dyDescent="0.2">
      <c r="B532" s="12" t="str">
        <f t="shared" si="39"/>
        <v/>
      </c>
      <c r="C532" s="45" t="str">
        <f>IF((Customer_Demand!C532)&lt;&gt;"",Customer_Demand!C532,"")</f>
        <v/>
      </c>
      <c r="D532" s="45" t="str">
        <f>IF(C532&lt;&gt;"",Customer_Demand!D532,"")</f>
        <v/>
      </c>
      <c r="E532" s="52" t="str">
        <f>IF(C532&lt;&gt;"",Customer_Demand!E532,"")</f>
        <v/>
      </c>
      <c r="F532" s="47" t="str">
        <f>IF(C532&lt;&gt;"",VLOOKUP(D532,Customer_Demand!$D$5:$F$1005,3,0),"")</f>
        <v/>
      </c>
      <c r="G532" s="48" t="str">
        <f t="shared" si="36"/>
        <v/>
      </c>
      <c r="H532" s="48" t="str">
        <f t="shared" si="37"/>
        <v/>
      </c>
      <c r="I532" s="48" t="str">
        <f>IFERROR(IF(C532&lt;&gt;"",VLOOKUP($H532,SMT_Cycle_Time_Data!$F:$Q,4,0),""),"SGR Not Defined")</f>
        <v/>
      </c>
      <c r="J532" s="48" t="str">
        <f t="shared" si="38"/>
        <v/>
      </c>
      <c r="K532" s="48" t="str">
        <f>IF(C532&lt;&gt;"",IFERROR(VLOOKUP($J532,SMT_Cycle_Time_Data!$F:$Q,4,0),"SS"),"")</f>
        <v/>
      </c>
      <c r="L532" s="49" t="str">
        <f>IFERROR(IF($K532&lt;&gt;"SS",(VLOOKUP($D532,Customer_Demand!$D:$BF,COLUMNS($I532:L532),0)/$I532+VLOOKUP($D532,Customer_Demand!$D:$BF,COLUMNS($I532:L532),0)/$K532),(VLOOKUP($D532,Customer_Demand!$D:$BF,COLUMNS($I532:L532),0)/$I532)),"")</f>
        <v/>
      </c>
      <c r="M532" s="49" t="str">
        <f>IFERROR(IF($K532&lt;&gt;"SS",(VLOOKUP($D532,Customer_Demand!$D:$BF,COLUMNS($I532:M532),0)/$I532+VLOOKUP($D532,Customer_Demand!$D:$BF,COLUMNS($I532:M532),0)/$K532),(VLOOKUP($D532,Customer_Demand!$D:$BF,COLUMNS($I532:M532),0)/$I532)),"")</f>
        <v/>
      </c>
      <c r="N532" s="49" t="str">
        <f>IFERROR(IF($K532&lt;&gt;"SS",(VLOOKUP($D532,Customer_Demand!$D:$BF,COLUMNS($I532:N532),0)/$I532+VLOOKUP($D532,Customer_Demand!$D:$BF,COLUMNS($I532:N532),0)/$K532),(VLOOKUP($D532,Customer_Demand!$D:$BF,COLUMNS($I532:N532),0)/$I532)),"")</f>
        <v/>
      </c>
      <c r="O532" s="49" t="str">
        <f>IFERROR(IF($K532&lt;&gt;"SS",(VLOOKUP($D532,Customer_Demand!$D:$BF,COLUMNS($I532:O532),0)/$I532+VLOOKUP($D532,Customer_Demand!$D:$BF,COLUMNS($I532:O532),0)/$K532),(VLOOKUP($D532,Customer_Demand!$D:$BF,COLUMNS($I532:O532),0)/$I532)),"")</f>
        <v/>
      </c>
      <c r="P532" s="49" t="str">
        <f>IFERROR(IF($K532&lt;&gt;"SS",(VLOOKUP($D532,Customer_Demand!$D:$BF,COLUMNS($I532:P532),0)/$I532+VLOOKUP($D532,Customer_Demand!$D:$BF,COLUMNS($I532:P532),0)/$K532),(VLOOKUP($D532,Customer_Demand!$D:$BF,COLUMNS($I532:P532),0)/$I532)),"")</f>
        <v/>
      </c>
      <c r="Q532" s="49" t="str">
        <f>IFERROR(IF($K532&lt;&gt;"SS",(VLOOKUP($D532,Customer_Demand!$D:$BF,COLUMNS($I532:Q532),0)/$I532+VLOOKUP($D532,Customer_Demand!$D:$BF,COLUMNS($I532:Q532),0)/$K532),(VLOOKUP($D532,Customer_Demand!$D:$BF,COLUMNS($I532:Q532),0)/$I532)),"")</f>
        <v/>
      </c>
      <c r="R532" s="49" t="str">
        <f>IFERROR(IF($K532&lt;&gt;"SS",(VLOOKUP($D532,Customer_Demand!$D:$BF,COLUMNS($I532:R532),0)/$I532+VLOOKUP($D532,Customer_Demand!$D:$BF,COLUMNS($I532:R532),0)/$K532),(VLOOKUP($D532,Customer_Demand!$D:$BF,COLUMNS($I532:R532),0)/$I532)),"")</f>
        <v/>
      </c>
      <c r="S532" s="49" t="str">
        <f>IFERROR(IF($K532&lt;&gt;"SS",(VLOOKUP($D532,Customer_Demand!$D:$BF,COLUMNS($I532:S532),0)/$I532+VLOOKUP($D532,Customer_Demand!$D:$BF,COLUMNS($I532:S532),0)/$K532),(VLOOKUP($D532,Customer_Demand!$D:$BF,COLUMNS($I532:S532),0)/$I532)),"")</f>
        <v/>
      </c>
      <c r="T532" s="49" t="str">
        <f>IFERROR(IF($K532&lt;&gt;"SS",(VLOOKUP($D532,Customer_Demand!$D:$BF,COLUMNS($I532:T532),0)/$I532+VLOOKUP($D532,Customer_Demand!$D:$BF,COLUMNS($I532:T532),0)/$K532),(VLOOKUP($D532,Customer_Demand!$D:$BF,COLUMNS($I532:T532),0)/$I532)),"")</f>
        <v/>
      </c>
      <c r="U532" s="49" t="str">
        <f>IFERROR(IF($K532&lt;&gt;"SS",(VLOOKUP($D532,Customer_Demand!$D:$BF,COLUMNS($I532:U532),0)/$I532+VLOOKUP($D532,Customer_Demand!$D:$BF,COLUMNS($I532:U532),0)/$K532),(VLOOKUP($D532,Customer_Demand!$D:$BF,COLUMNS($I532:U532),0)/$I532)),"")</f>
        <v/>
      </c>
      <c r="V532" s="49" t="str">
        <f>IFERROR(IF($K532&lt;&gt;"SS",(VLOOKUP($D532,Customer_Demand!$D:$BF,COLUMNS($I532:V532),0)/$I532+VLOOKUP($D532,Customer_Demand!$D:$BF,COLUMNS($I532:V532),0)/$K532),(VLOOKUP($D532,Customer_Demand!$D:$BF,COLUMNS($I532:V532),0)/$I532)),"")</f>
        <v/>
      </c>
      <c r="W532" s="49" t="str">
        <f>IFERROR(IF($K532&lt;&gt;"SS",(VLOOKUP($D532,Customer_Demand!$D:$BF,COLUMNS($I532:W532),0)/$I532+VLOOKUP($D532,Customer_Demand!$D:$BF,COLUMNS($I532:W532),0)/$K532),(VLOOKUP($D532,Customer_Demand!$D:$BF,COLUMNS($I532:W532),0)/$I532)),"")</f>
        <v/>
      </c>
      <c r="X532" s="49" t="str">
        <f>IFERROR(IF($K532&lt;&gt;"SS",(VLOOKUP($D532,Customer_Demand!$D:$BF,COLUMNS($I532:X532),0)/$I532+VLOOKUP($D532,Customer_Demand!$D:$BF,COLUMNS($I532:X532),0)/$K532),(VLOOKUP($D532,Customer_Demand!$D:$BF,COLUMNS($I532:X532),0)/$I532)),"")</f>
        <v/>
      </c>
      <c r="Y532" s="49" t="str">
        <f>IFERROR(IF($K532&lt;&gt;"SS",(VLOOKUP($D532,Customer_Demand!$D:$BF,COLUMNS($I532:Y532),0)/$I532+VLOOKUP($D532,Customer_Demand!$D:$BF,COLUMNS($I532:Y532),0)/$K532),(VLOOKUP($D532,Customer_Demand!$D:$BF,COLUMNS($I532:Y532),0)/$I532)),"")</f>
        <v/>
      </c>
      <c r="Z532" s="49" t="str">
        <f>IFERROR(IF($K532&lt;&gt;"SS",(VLOOKUP($D532,Customer_Demand!$D:$BF,COLUMNS($I532:Z532),0)/$I532+VLOOKUP($D532,Customer_Demand!$D:$BF,COLUMNS($I532:Z532),0)/$K532),(VLOOKUP($D532,Customer_Demand!$D:$BF,COLUMNS($I532:Z532),0)/$I532)),"")</f>
        <v/>
      </c>
      <c r="AA532" s="49" t="str">
        <f>IFERROR(IF($K532&lt;&gt;"SS",(VLOOKUP($D532,Customer_Demand!$D:$BF,COLUMNS($I532:AA532),0)/$I532+VLOOKUP($D532,Customer_Demand!$D:$BF,COLUMNS($I532:AA532),0)/$K532),(VLOOKUP($D532,Customer_Demand!$D:$BF,COLUMNS($I532:AA532),0)/$I532)),"")</f>
        <v/>
      </c>
      <c r="AB532" s="49" t="str">
        <f>IFERROR(IF($K532&lt;&gt;"SS",(VLOOKUP($D532,Customer_Demand!$D:$BF,COLUMNS($I532:AB532),0)/$I532+VLOOKUP($D532,Customer_Demand!$D:$BF,COLUMNS($I532:AB532),0)/$K532),(VLOOKUP($D532,Customer_Demand!$D:$BF,COLUMNS($I532:AB532),0)/$I532)),"")</f>
        <v/>
      </c>
      <c r="AC532" s="49" t="str">
        <f>IFERROR(IF($K532&lt;&gt;"SS",(VLOOKUP($D532,Customer_Demand!$D:$BF,COLUMNS($I532:AC532),0)/$I532+VLOOKUP($D532,Customer_Demand!$D:$BF,COLUMNS($I532:AC532),0)/$K532),(VLOOKUP($D532,Customer_Demand!$D:$BF,COLUMNS($I532:AC532),0)/$I532)),"")</f>
        <v/>
      </c>
      <c r="AD532" s="49" t="str">
        <f>IFERROR(IF($K532&lt;&gt;"SS",(VLOOKUP($D532,Customer_Demand!$D:$BF,COLUMNS($I532:AD532),0)/$I532+VLOOKUP($D532,Customer_Demand!$D:$BF,COLUMNS($I532:AD532),0)/$K532),(VLOOKUP($D532,Customer_Demand!$D:$BF,COLUMNS($I532:AD532),0)/$I532)),"")</f>
        <v/>
      </c>
      <c r="AE532" s="49" t="str">
        <f>IFERROR(IF($K532&lt;&gt;"SS",(VLOOKUP($D532,Customer_Demand!$D:$BF,COLUMNS($I532:AE532),0)/$I532+VLOOKUP($D532,Customer_Demand!$D:$BF,COLUMNS($I532:AE532),0)/$K532),(VLOOKUP($D532,Customer_Demand!$D:$BF,COLUMNS($I532:AE532),0)/$I532)),"")</f>
        <v/>
      </c>
      <c r="AF532" s="49" t="str">
        <f>IFERROR(IF($K532&lt;&gt;"SS",(VLOOKUP($D532,Customer_Demand!$D:$BF,COLUMNS($I532:AF532),0)/$I532+VLOOKUP($D532,Customer_Demand!$D:$BF,COLUMNS($I532:AF532),0)/$K532),(VLOOKUP($D532,Customer_Demand!$D:$BF,COLUMNS($I532:AF532),0)/$I532)),"")</f>
        <v/>
      </c>
      <c r="AG532" s="49" t="str">
        <f>IFERROR(IF($K532&lt;&gt;"SS",(VLOOKUP($D532,Customer_Demand!$D:$BF,COLUMNS($I532:AG532),0)/$I532+VLOOKUP($D532,Customer_Demand!$D:$BF,COLUMNS($I532:AG532),0)/$K532),(VLOOKUP($D532,Customer_Demand!$D:$BF,COLUMNS($I532:AG532),0)/$I532)),"")</f>
        <v/>
      </c>
      <c r="AH532" s="49" t="str">
        <f>IFERROR(IF($K532&lt;&gt;"SS",(VLOOKUP($D532,Customer_Demand!$D:$BF,COLUMNS($I532:AH532),0)/$I532+VLOOKUP($D532,Customer_Demand!$D:$BF,COLUMNS($I532:AH532),0)/$K532),(VLOOKUP($D532,Customer_Demand!$D:$BF,COLUMNS($I532:AH532),0)/$I532)),"")</f>
        <v/>
      </c>
      <c r="AI532" s="49" t="str">
        <f>IFERROR(IF($K532&lt;&gt;"SS",(VLOOKUP($D532,Customer_Demand!$D:$BF,COLUMNS($I532:AI532),0)/$I532+VLOOKUP($D532,Customer_Demand!$D:$BF,COLUMNS($I532:AI532),0)/$K532),(VLOOKUP($D532,Customer_Demand!$D:$BF,COLUMNS($I532:AI532),0)/$I532)),"")</f>
        <v/>
      </c>
      <c r="AJ532" s="49" t="str">
        <f>IFERROR(IF($K532&lt;&gt;"SS",(VLOOKUP($D532,Customer_Demand!$D:$BF,COLUMNS($I532:AJ532),0)/$I532+VLOOKUP($D532,Customer_Demand!$D:$BF,COLUMNS($I532:AJ532),0)/$K532),(VLOOKUP($D532,Customer_Demand!$D:$BF,COLUMNS($I532:AJ532),0)/$I532)),"")</f>
        <v/>
      </c>
      <c r="AK532" s="49" t="str">
        <f>IFERROR(IF($K532&lt;&gt;"SS",(VLOOKUP($D532,Customer_Demand!$D:$BF,COLUMNS($I532:AK532),0)/$I532+VLOOKUP($D532,Customer_Demand!$D:$BF,COLUMNS($I532:AK532),0)/$K532),(VLOOKUP($D532,Customer_Demand!$D:$BF,COLUMNS($I532:AK532),0)/$I532)),"")</f>
        <v/>
      </c>
      <c r="AL532" s="49" t="str">
        <f>IFERROR(IF($K532&lt;&gt;"SS",(VLOOKUP($D532,Customer_Demand!$D:$BF,COLUMNS($I532:AL532),0)/$I532+VLOOKUP($D532,Customer_Demand!$D:$BF,COLUMNS($I532:AL532),0)/$K532),(VLOOKUP($D532,Customer_Demand!$D:$BF,COLUMNS($I532:AL532),0)/$I532)),"")</f>
        <v/>
      </c>
      <c r="AM532" s="49" t="str">
        <f>IFERROR(IF($K532&lt;&gt;"SS",(VLOOKUP($D532,Customer_Demand!$D:$BF,COLUMNS($I532:AM532),0)/$I532+VLOOKUP($D532,Customer_Demand!$D:$BF,COLUMNS($I532:AM532),0)/$K532),(VLOOKUP($D532,Customer_Demand!$D:$BF,COLUMNS($I532:AM532),0)/$I532)),"")</f>
        <v/>
      </c>
      <c r="AN532" s="49" t="str">
        <f>IFERROR(IF($K532&lt;&gt;"SS",(VLOOKUP($D532,Customer_Demand!$D:$BF,COLUMNS($I532:AN532),0)/$I532+VLOOKUP($D532,Customer_Demand!$D:$BF,COLUMNS($I532:AN532),0)/$K532),(VLOOKUP($D532,Customer_Demand!$D:$BF,COLUMNS($I532:AN532),0)/$I532)),"")</f>
        <v/>
      </c>
      <c r="AO532" s="49" t="str">
        <f>IFERROR(IF($K532&lt;&gt;"SS",(VLOOKUP($D532,Customer_Demand!$D:$BF,COLUMNS($I532:AO532),0)/$I532+VLOOKUP($D532,Customer_Demand!$D:$BF,COLUMNS($I532:AO532),0)/$K532),(VLOOKUP($D532,Customer_Demand!$D:$BF,COLUMNS($I532:AO532),0)/$I532)),"")</f>
        <v/>
      </c>
      <c r="AP532" s="49" t="str">
        <f>IFERROR(IF($K532&lt;&gt;"SS",(VLOOKUP($D532,Customer_Demand!$D:$BF,COLUMNS($I532:AP532),0)/$I532+VLOOKUP($D532,Customer_Demand!$D:$BF,COLUMNS($I532:AP532),0)/$K532),(VLOOKUP($D532,Customer_Demand!$D:$BF,COLUMNS($I532:AP532),0)/$I532)),"")</f>
        <v/>
      </c>
      <c r="AQ532" s="49" t="str">
        <f>IFERROR(IF($K532&lt;&gt;"SS",(VLOOKUP($D532,Customer_Demand!$D:$BF,COLUMNS($I532:AQ532),0)/$I532+VLOOKUP($D532,Customer_Demand!$D:$BF,COLUMNS($I532:AQ532),0)/$K532),(VLOOKUP($D532,Customer_Demand!$D:$BF,COLUMNS($I532:AQ532),0)/$I532)),"")</f>
        <v/>
      </c>
      <c r="AR532" s="49" t="str">
        <f>IFERROR(IF($K532&lt;&gt;"SS",(VLOOKUP($D532,Customer_Demand!$D:$BF,COLUMNS($I532:AR532),0)/$I532+VLOOKUP($D532,Customer_Demand!$D:$BF,COLUMNS($I532:AR532),0)/$K532),(VLOOKUP($D532,Customer_Demand!$D:$BF,COLUMNS($I532:AR532),0)/$I532)),"")</f>
        <v/>
      </c>
      <c r="AS532" s="49" t="str">
        <f>IFERROR(IF($K532&lt;&gt;"SS",(VLOOKUP($D532,Customer_Demand!$D:$BF,COLUMNS($I532:AS532),0)/$I532+VLOOKUP($D532,Customer_Demand!$D:$BF,COLUMNS($I532:AS532),0)/$K532),(VLOOKUP($D532,Customer_Demand!$D:$BF,COLUMNS($I532:AS532),0)/$I532)),"")</f>
        <v/>
      </c>
      <c r="AT532" s="49" t="str">
        <f>IFERROR(IF($K532&lt;&gt;"SS",(VLOOKUP($D532,Customer_Demand!$D:$BF,COLUMNS($I532:AT532),0)/$I532+VLOOKUP($D532,Customer_Demand!$D:$BF,COLUMNS($I532:AT532),0)/$K532),(VLOOKUP($D532,Customer_Demand!$D:$BF,COLUMNS($I532:AT532),0)/$I532)),"")</f>
        <v/>
      </c>
      <c r="AU532" s="49" t="str">
        <f>IFERROR(IF($K532&lt;&gt;"SS",(VLOOKUP($D532,Customer_Demand!$D:$BF,COLUMNS($I532:AU532),0)/$I532+VLOOKUP($D532,Customer_Demand!$D:$BF,COLUMNS($I532:AU532),0)/$K532),(VLOOKUP($D532,Customer_Demand!$D:$BF,COLUMNS($I532:AU532),0)/$I532)),"")</f>
        <v/>
      </c>
      <c r="AV532" s="49" t="str">
        <f>IFERROR(IF($K532&lt;&gt;"SS",(VLOOKUP($D532,Customer_Demand!$D:$BF,COLUMNS($I532:AV532),0)/$I532+VLOOKUP($D532,Customer_Demand!$D:$BF,COLUMNS($I532:AV532),0)/$K532),(VLOOKUP($D532,Customer_Demand!$D:$BF,COLUMNS($I532:AV532),0)/$I532)),"")</f>
        <v/>
      </c>
      <c r="AW532" s="49" t="str">
        <f>IFERROR(IF($K532&lt;&gt;"SS",(VLOOKUP($D532,Customer_Demand!$D:$BF,COLUMNS($I532:AW532),0)/$I532+VLOOKUP($D532,Customer_Demand!$D:$BF,COLUMNS($I532:AW532),0)/$K532),(VLOOKUP($D532,Customer_Demand!$D:$BF,COLUMNS($I532:AW532),0)/$I532)),"")</f>
        <v/>
      </c>
      <c r="AX532" s="49" t="str">
        <f>IFERROR(IF($K532&lt;&gt;"SS",(VLOOKUP($D532,Customer_Demand!$D:$BF,COLUMNS($I532:AX532),0)/$I532+VLOOKUP($D532,Customer_Demand!$D:$BF,COLUMNS($I532:AX532),0)/$K532),(VLOOKUP($D532,Customer_Demand!$D:$BF,COLUMNS($I532:AX532),0)/$I532)),"")</f>
        <v/>
      </c>
      <c r="AY532" s="49" t="str">
        <f>IFERROR(IF($K532&lt;&gt;"SS",(VLOOKUP($D532,Customer_Demand!$D:$BF,COLUMNS($I532:AY532),0)/$I532+VLOOKUP($D532,Customer_Demand!$D:$BF,COLUMNS($I532:AY532),0)/$K532),(VLOOKUP($D532,Customer_Demand!$D:$BF,COLUMNS($I532:AY532),0)/$I532)),"")</f>
        <v/>
      </c>
      <c r="AZ532" s="49" t="str">
        <f>IFERROR(IF($K532&lt;&gt;"SS",(VLOOKUP($D532,Customer_Demand!$D:$BF,COLUMNS($I532:AZ532),0)/$I532+VLOOKUP($D532,Customer_Demand!$D:$BF,COLUMNS($I532:AZ532),0)/$K532),(VLOOKUP($D532,Customer_Demand!$D:$BF,COLUMNS($I532:AZ532),0)/$I532)),"")</f>
        <v/>
      </c>
      <c r="BA532" s="49" t="str">
        <f>IFERROR(IF($K532&lt;&gt;"SS",(VLOOKUP($D532,Customer_Demand!$D:$BF,COLUMNS($I532:BA532),0)/$I532+VLOOKUP($D532,Customer_Demand!$D:$BF,COLUMNS($I532:BA532),0)/$K532),(VLOOKUP($D532,Customer_Demand!$D:$BF,COLUMNS($I532:BA532),0)/$I532)),"")</f>
        <v/>
      </c>
      <c r="BB532" s="49" t="str">
        <f>IFERROR(IF($K532&lt;&gt;"SS",(VLOOKUP($D532,Customer_Demand!$D:$BF,COLUMNS($I532:BB532),0)/$I532+VLOOKUP($D532,Customer_Demand!$D:$BF,COLUMNS($I532:BB532),0)/$K532),(VLOOKUP($D532,Customer_Demand!$D:$BF,COLUMNS($I532:BB532),0)/$I532)),"")</f>
        <v/>
      </c>
      <c r="BC532" s="49" t="str">
        <f>IFERROR(IF($K532&lt;&gt;"SS",(VLOOKUP($D532,Customer_Demand!$D:$BF,COLUMNS($I532:BC532),0)/$I532+VLOOKUP($D532,Customer_Demand!$D:$BF,COLUMNS($I532:BC532),0)/$K532),(VLOOKUP($D532,Customer_Demand!$D:$BF,COLUMNS($I532:BC532),0)/$I532)),"")</f>
        <v/>
      </c>
      <c r="BD532" s="49" t="str">
        <f>IFERROR(IF($K532&lt;&gt;"SS",(VLOOKUP($D532,Customer_Demand!$D:$BF,COLUMNS($I532:BD532),0)/$I532+VLOOKUP($D532,Customer_Demand!$D:$BF,COLUMNS($I532:BD532),0)/$K532),(VLOOKUP($D532,Customer_Demand!$D:$BF,COLUMNS($I532:BD532),0)/$I532)),"")</f>
        <v/>
      </c>
      <c r="BE532" s="49" t="str">
        <f>IFERROR(IF($K532&lt;&gt;"SS",(VLOOKUP($D532,Customer_Demand!$D:$BF,COLUMNS($I532:BE532),0)/$I532+VLOOKUP($D532,Customer_Demand!$D:$BF,COLUMNS($I532:BE532),0)/$K532),(VLOOKUP($D532,Customer_Demand!$D:$BF,COLUMNS($I532:BE532),0)/$I532)),"")</f>
        <v/>
      </c>
      <c r="BF532" s="49" t="str">
        <f>IFERROR(IF($K532&lt;&gt;"SS",(VLOOKUP($D532,Customer_Demand!$D:$BF,COLUMNS($I532:BF532),0)/$I532+VLOOKUP($D532,Customer_Demand!$D:$BF,COLUMNS($I532:BF532),0)/$K532),(VLOOKUP($D532,Customer_Demand!$D:$BF,COLUMNS($I532:BF532),0)/$I532)),"")</f>
        <v/>
      </c>
      <c r="BG532" s="49" t="str">
        <f>IFERROR(IF($K532&lt;&gt;"SS",(VLOOKUP($D532,Customer_Demand!$D:$BF,COLUMNS($I532:BG532),0)/$I532+VLOOKUP($D532,Customer_Demand!$D:$BF,COLUMNS($I532:BG532),0)/$K532),(VLOOKUP($D532,Customer_Demand!$D:$BF,COLUMNS($I532:BG532),0)/$I532)),"")</f>
        <v/>
      </c>
      <c r="BH532" s="49" t="str">
        <f>IFERROR(IF($K532&lt;&gt;"SS",(VLOOKUP($D532,Customer_Demand!$D:$BF,COLUMNS($I532:BH532),0)/$I532+VLOOKUP($D532,Customer_Demand!$D:$BF,COLUMNS($I532:BH532),0)/$K532),(VLOOKUP($D532,Customer_Demand!$D:$BF,COLUMNS($I532:BH532),0)/$I532)),"")</f>
        <v/>
      </c>
      <c r="BI532" s="49" t="str">
        <f>IFERROR(IF($K532&lt;&gt;"SS",(VLOOKUP($D532,Customer_Demand!$D:$BF,COLUMNS($I532:BI532),0)/$I532+VLOOKUP($D532,Customer_Demand!$D:$BF,COLUMNS($I532:BI532),0)/$K532),(VLOOKUP($D532,Customer_Demand!$D:$BF,COLUMNS($I532:BI532),0)/$I532)),"")</f>
        <v/>
      </c>
      <c r="BJ532" s="49" t="str">
        <f>IFERROR(IF($K532&lt;&gt;"SS",(VLOOKUP($D532,Customer_Demand!$D:$BF,COLUMNS($I532:BJ532),0)/$I532+VLOOKUP($D532,Customer_Demand!$D:$BF,COLUMNS($I532:BJ532),0)/$K532),(VLOOKUP($D532,Customer_Demand!$D:$BF,COLUMNS($I532:BJ532),0)/$I532)),"")</f>
        <v/>
      </c>
      <c r="BK532" s="50" t="str">
        <f>IFERROR(IF($K532&lt;&gt;"SS",(VLOOKUP($D532,Customer_Demand!$D:$BF,COLUMNS($I532:BK532),0)/$I532+VLOOKUP($D532,Customer_Demand!$D:$BF,COLUMNS($I532:BK532),0)/$K532),(VLOOKUP($D532,Customer_Demand!$D:$BF,COLUMNS($I532:BK532),0)/$I532)),"")</f>
        <v/>
      </c>
    </row>
    <row r="533" spans="2:63" x14ac:dyDescent="0.2">
      <c r="B533" s="12" t="str">
        <f t="shared" si="39"/>
        <v/>
      </c>
      <c r="C533" s="45" t="str">
        <f>IF((Customer_Demand!C533)&lt;&gt;"",Customer_Demand!C533,"")</f>
        <v/>
      </c>
      <c r="D533" s="45" t="str">
        <f>IF(C533&lt;&gt;"",Customer_Demand!D533,"")</f>
        <v/>
      </c>
      <c r="E533" s="52" t="str">
        <f>IF(C533&lt;&gt;"",Customer_Demand!E533,"")</f>
        <v/>
      </c>
      <c r="F533" s="47" t="str">
        <f>IF(C533&lt;&gt;"",VLOOKUP(D533,Customer_Demand!$D$5:$F$1005,3,0),"")</f>
        <v/>
      </c>
      <c r="G533" s="48" t="str">
        <f t="shared" si="36"/>
        <v/>
      </c>
      <c r="H533" s="48" t="str">
        <f t="shared" si="37"/>
        <v/>
      </c>
      <c r="I533" s="48" t="str">
        <f>IFERROR(IF(C533&lt;&gt;"",VLOOKUP($H533,SMT_Cycle_Time_Data!$F:$Q,4,0),""),"SGR Not Defined")</f>
        <v/>
      </c>
      <c r="J533" s="48" t="str">
        <f t="shared" si="38"/>
        <v/>
      </c>
      <c r="K533" s="48" t="str">
        <f>IF(C533&lt;&gt;"",IFERROR(VLOOKUP($J533,SMT_Cycle_Time_Data!$F:$Q,4,0),"SS"),"")</f>
        <v/>
      </c>
      <c r="L533" s="49" t="str">
        <f>IFERROR(IF($K533&lt;&gt;"SS",(VLOOKUP($D533,Customer_Demand!$D:$BF,COLUMNS($I533:L533),0)/$I533+VLOOKUP($D533,Customer_Demand!$D:$BF,COLUMNS($I533:L533),0)/$K533),(VLOOKUP($D533,Customer_Demand!$D:$BF,COLUMNS($I533:L533),0)/$I533)),"")</f>
        <v/>
      </c>
      <c r="M533" s="49" t="str">
        <f>IFERROR(IF($K533&lt;&gt;"SS",(VLOOKUP($D533,Customer_Demand!$D:$BF,COLUMNS($I533:M533),0)/$I533+VLOOKUP($D533,Customer_Demand!$D:$BF,COLUMNS($I533:M533),0)/$K533),(VLOOKUP($D533,Customer_Demand!$D:$BF,COLUMNS($I533:M533),0)/$I533)),"")</f>
        <v/>
      </c>
      <c r="N533" s="49" t="str">
        <f>IFERROR(IF($K533&lt;&gt;"SS",(VLOOKUP($D533,Customer_Demand!$D:$BF,COLUMNS($I533:N533),0)/$I533+VLOOKUP($D533,Customer_Demand!$D:$BF,COLUMNS($I533:N533),0)/$K533),(VLOOKUP($D533,Customer_Demand!$D:$BF,COLUMNS($I533:N533),0)/$I533)),"")</f>
        <v/>
      </c>
      <c r="O533" s="49" t="str">
        <f>IFERROR(IF($K533&lt;&gt;"SS",(VLOOKUP($D533,Customer_Demand!$D:$BF,COLUMNS($I533:O533),0)/$I533+VLOOKUP($D533,Customer_Demand!$D:$BF,COLUMNS($I533:O533),0)/$K533),(VLOOKUP($D533,Customer_Demand!$D:$BF,COLUMNS($I533:O533),0)/$I533)),"")</f>
        <v/>
      </c>
      <c r="P533" s="49" t="str">
        <f>IFERROR(IF($K533&lt;&gt;"SS",(VLOOKUP($D533,Customer_Demand!$D:$BF,COLUMNS($I533:P533),0)/$I533+VLOOKUP($D533,Customer_Demand!$D:$BF,COLUMNS($I533:P533),0)/$K533),(VLOOKUP($D533,Customer_Demand!$D:$BF,COLUMNS($I533:P533),0)/$I533)),"")</f>
        <v/>
      </c>
      <c r="Q533" s="49" t="str">
        <f>IFERROR(IF($K533&lt;&gt;"SS",(VLOOKUP($D533,Customer_Demand!$D:$BF,COLUMNS($I533:Q533),0)/$I533+VLOOKUP($D533,Customer_Demand!$D:$BF,COLUMNS($I533:Q533),0)/$K533),(VLOOKUP($D533,Customer_Demand!$D:$BF,COLUMNS($I533:Q533),0)/$I533)),"")</f>
        <v/>
      </c>
      <c r="R533" s="49" t="str">
        <f>IFERROR(IF($K533&lt;&gt;"SS",(VLOOKUP($D533,Customer_Demand!$D:$BF,COLUMNS($I533:R533),0)/$I533+VLOOKUP($D533,Customer_Demand!$D:$BF,COLUMNS($I533:R533),0)/$K533),(VLOOKUP($D533,Customer_Demand!$D:$BF,COLUMNS($I533:R533),0)/$I533)),"")</f>
        <v/>
      </c>
      <c r="S533" s="49" t="str">
        <f>IFERROR(IF($K533&lt;&gt;"SS",(VLOOKUP($D533,Customer_Demand!$D:$BF,COLUMNS($I533:S533),0)/$I533+VLOOKUP($D533,Customer_Demand!$D:$BF,COLUMNS($I533:S533),0)/$K533),(VLOOKUP($D533,Customer_Demand!$D:$BF,COLUMNS($I533:S533),0)/$I533)),"")</f>
        <v/>
      </c>
      <c r="T533" s="49" t="str">
        <f>IFERROR(IF($K533&lt;&gt;"SS",(VLOOKUP($D533,Customer_Demand!$D:$BF,COLUMNS($I533:T533),0)/$I533+VLOOKUP($D533,Customer_Demand!$D:$BF,COLUMNS($I533:T533),0)/$K533),(VLOOKUP($D533,Customer_Demand!$D:$BF,COLUMNS($I533:T533),0)/$I533)),"")</f>
        <v/>
      </c>
      <c r="U533" s="49" t="str">
        <f>IFERROR(IF($K533&lt;&gt;"SS",(VLOOKUP($D533,Customer_Demand!$D:$BF,COLUMNS($I533:U533),0)/$I533+VLOOKUP($D533,Customer_Demand!$D:$BF,COLUMNS($I533:U533),0)/$K533),(VLOOKUP($D533,Customer_Demand!$D:$BF,COLUMNS($I533:U533),0)/$I533)),"")</f>
        <v/>
      </c>
      <c r="V533" s="49" t="str">
        <f>IFERROR(IF($K533&lt;&gt;"SS",(VLOOKUP($D533,Customer_Demand!$D:$BF,COLUMNS($I533:V533),0)/$I533+VLOOKUP($D533,Customer_Demand!$D:$BF,COLUMNS($I533:V533),0)/$K533),(VLOOKUP($D533,Customer_Demand!$D:$BF,COLUMNS($I533:V533),0)/$I533)),"")</f>
        <v/>
      </c>
      <c r="W533" s="49" t="str">
        <f>IFERROR(IF($K533&lt;&gt;"SS",(VLOOKUP($D533,Customer_Demand!$D:$BF,COLUMNS($I533:W533),0)/$I533+VLOOKUP($D533,Customer_Demand!$D:$BF,COLUMNS($I533:W533),0)/$K533),(VLOOKUP($D533,Customer_Demand!$D:$BF,COLUMNS($I533:W533),0)/$I533)),"")</f>
        <v/>
      </c>
      <c r="X533" s="49" t="str">
        <f>IFERROR(IF($K533&lt;&gt;"SS",(VLOOKUP($D533,Customer_Demand!$D:$BF,COLUMNS($I533:X533),0)/$I533+VLOOKUP($D533,Customer_Demand!$D:$BF,COLUMNS($I533:X533),0)/$K533),(VLOOKUP($D533,Customer_Demand!$D:$BF,COLUMNS($I533:X533),0)/$I533)),"")</f>
        <v/>
      </c>
      <c r="Y533" s="49" t="str">
        <f>IFERROR(IF($K533&lt;&gt;"SS",(VLOOKUP($D533,Customer_Demand!$D:$BF,COLUMNS($I533:Y533),0)/$I533+VLOOKUP($D533,Customer_Demand!$D:$BF,COLUMNS($I533:Y533),0)/$K533),(VLOOKUP($D533,Customer_Demand!$D:$BF,COLUMNS($I533:Y533),0)/$I533)),"")</f>
        <v/>
      </c>
      <c r="Z533" s="49" t="str">
        <f>IFERROR(IF($K533&lt;&gt;"SS",(VLOOKUP($D533,Customer_Demand!$D:$BF,COLUMNS($I533:Z533),0)/$I533+VLOOKUP($D533,Customer_Demand!$D:$BF,COLUMNS($I533:Z533),0)/$K533),(VLOOKUP($D533,Customer_Demand!$D:$BF,COLUMNS($I533:Z533),0)/$I533)),"")</f>
        <v/>
      </c>
      <c r="AA533" s="49" t="str">
        <f>IFERROR(IF($K533&lt;&gt;"SS",(VLOOKUP($D533,Customer_Demand!$D:$BF,COLUMNS($I533:AA533),0)/$I533+VLOOKUP($D533,Customer_Demand!$D:$BF,COLUMNS($I533:AA533),0)/$K533),(VLOOKUP($D533,Customer_Demand!$D:$BF,COLUMNS($I533:AA533),0)/$I533)),"")</f>
        <v/>
      </c>
      <c r="AB533" s="49" t="str">
        <f>IFERROR(IF($K533&lt;&gt;"SS",(VLOOKUP($D533,Customer_Demand!$D:$BF,COLUMNS($I533:AB533),0)/$I533+VLOOKUP($D533,Customer_Demand!$D:$BF,COLUMNS($I533:AB533),0)/$K533),(VLOOKUP($D533,Customer_Demand!$D:$BF,COLUMNS($I533:AB533),0)/$I533)),"")</f>
        <v/>
      </c>
      <c r="AC533" s="49" t="str">
        <f>IFERROR(IF($K533&lt;&gt;"SS",(VLOOKUP($D533,Customer_Demand!$D:$BF,COLUMNS($I533:AC533),0)/$I533+VLOOKUP($D533,Customer_Demand!$D:$BF,COLUMNS($I533:AC533),0)/$K533),(VLOOKUP($D533,Customer_Demand!$D:$BF,COLUMNS($I533:AC533),0)/$I533)),"")</f>
        <v/>
      </c>
      <c r="AD533" s="49" t="str">
        <f>IFERROR(IF($K533&lt;&gt;"SS",(VLOOKUP($D533,Customer_Demand!$D:$BF,COLUMNS($I533:AD533),0)/$I533+VLOOKUP($D533,Customer_Demand!$D:$BF,COLUMNS($I533:AD533),0)/$K533),(VLOOKUP($D533,Customer_Demand!$D:$BF,COLUMNS($I533:AD533),0)/$I533)),"")</f>
        <v/>
      </c>
      <c r="AE533" s="49" t="str">
        <f>IFERROR(IF($K533&lt;&gt;"SS",(VLOOKUP($D533,Customer_Demand!$D:$BF,COLUMNS($I533:AE533),0)/$I533+VLOOKUP($D533,Customer_Demand!$D:$BF,COLUMNS($I533:AE533),0)/$K533),(VLOOKUP($D533,Customer_Demand!$D:$BF,COLUMNS($I533:AE533),0)/$I533)),"")</f>
        <v/>
      </c>
      <c r="AF533" s="49" t="str">
        <f>IFERROR(IF($K533&lt;&gt;"SS",(VLOOKUP($D533,Customer_Demand!$D:$BF,COLUMNS($I533:AF533),0)/$I533+VLOOKUP($D533,Customer_Demand!$D:$BF,COLUMNS($I533:AF533),0)/$K533),(VLOOKUP($D533,Customer_Demand!$D:$BF,COLUMNS($I533:AF533),0)/$I533)),"")</f>
        <v/>
      </c>
      <c r="AG533" s="49" t="str">
        <f>IFERROR(IF($K533&lt;&gt;"SS",(VLOOKUP($D533,Customer_Demand!$D:$BF,COLUMNS($I533:AG533),0)/$I533+VLOOKUP($D533,Customer_Demand!$D:$BF,COLUMNS($I533:AG533),0)/$K533),(VLOOKUP($D533,Customer_Demand!$D:$BF,COLUMNS($I533:AG533),0)/$I533)),"")</f>
        <v/>
      </c>
      <c r="AH533" s="49" t="str">
        <f>IFERROR(IF($K533&lt;&gt;"SS",(VLOOKUP($D533,Customer_Demand!$D:$BF,COLUMNS($I533:AH533),0)/$I533+VLOOKUP($D533,Customer_Demand!$D:$BF,COLUMNS($I533:AH533),0)/$K533),(VLOOKUP($D533,Customer_Demand!$D:$BF,COLUMNS($I533:AH533),0)/$I533)),"")</f>
        <v/>
      </c>
      <c r="AI533" s="49" t="str">
        <f>IFERROR(IF($K533&lt;&gt;"SS",(VLOOKUP($D533,Customer_Demand!$D:$BF,COLUMNS($I533:AI533),0)/$I533+VLOOKUP($D533,Customer_Demand!$D:$BF,COLUMNS($I533:AI533),0)/$K533),(VLOOKUP($D533,Customer_Demand!$D:$BF,COLUMNS($I533:AI533),0)/$I533)),"")</f>
        <v/>
      </c>
      <c r="AJ533" s="49" t="str">
        <f>IFERROR(IF($K533&lt;&gt;"SS",(VLOOKUP($D533,Customer_Demand!$D:$BF,COLUMNS($I533:AJ533),0)/$I533+VLOOKUP($D533,Customer_Demand!$D:$BF,COLUMNS($I533:AJ533),0)/$K533),(VLOOKUP($D533,Customer_Demand!$D:$BF,COLUMNS($I533:AJ533),0)/$I533)),"")</f>
        <v/>
      </c>
      <c r="AK533" s="49" t="str">
        <f>IFERROR(IF($K533&lt;&gt;"SS",(VLOOKUP($D533,Customer_Demand!$D:$BF,COLUMNS($I533:AK533),0)/$I533+VLOOKUP($D533,Customer_Demand!$D:$BF,COLUMNS($I533:AK533),0)/$K533),(VLOOKUP($D533,Customer_Demand!$D:$BF,COLUMNS($I533:AK533),0)/$I533)),"")</f>
        <v/>
      </c>
      <c r="AL533" s="49" t="str">
        <f>IFERROR(IF($K533&lt;&gt;"SS",(VLOOKUP($D533,Customer_Demand!$D:$BF,COLUMNS($I533:AL533),0)/$I533+VLOOKUP($D533,Customer_Demand!$D:$BF,COLUMNS($I533:AL533),0)/$K533),(VLOOKUP($D533,Customer_Demand!$D:$BF,COLUMNS($I533:AL533),0)/$I533)),"")</f>
        <v/>
      </c>
      <c r="AM533" s="49" t="str">
        <f>IFERROR(IF($K533&lt;&gt;"SS",(VLOOKUP($D533,Customer_Demand!$D:$BF,COLUMNS($I533:AM533),0)/$I533+VLOOKUP($D533,Customer_Demand!$D:$BF,COLUMNS($I533:AM533),0)/$K533),(VLOOKUP($D533,Customer_Demand!$D:$BF,COLUMNS($I533:AM533),0)/$I533)),"")</f>
        <v/>
      </c>
      <c r="AN533" s="49" t="str">
        <f>IFERROR(IF($K533&lt;&gt;"SS",(VLOOKUP($D533,Customer_Demand!$D:$BF,COLUMNS($I533:AN533),0)/$I533+VLOOKUP($D533,Customer_Demand!$D:$BF,COLUMNS($I533:AN533),0)/$K533),(VLOOKUP($D533,Customer_Demand!$D:$BF,COLUMNS($I533:AN533),0)/$I533)),"")</f>
        <v/>
      </c>
      <c r="AO533" s="49" t="str">
        <f>IFERROR(IF($K533&lt;&gt;"SS",(VLOOKUP($D533,Customer_Demand!$D:$BF,COLUMNS($I533:AO533),0)/$I533+VLOOKUP($D533,Customer_Demand!$D:$BF,COLUMNS($I533:AO533),0)/$K533),(VLOOKUP($D533,Customer_Demand!$D:$BF,COLUMNS($I533:AO533),0)/$I533)),"")</f>
        <v/>
      </c>
      <c r="AP533" s="49" t="str">
        <f>IFERROR(IF($K533&lt;&gt;"SS",(VLOOKUP($D533,Customer_Demand!$D:$BF,COLUMNS($I533:AP533),0)/$I533+VLOOKUP($D533,Customer_Demand!$D:$BF,COLUMNS($I533:AP533),0)/$K533),(VLOOKUP($D533,Customer_Demand!$D:$BF,COLUMNS($I533:AP533),0)/$I533)),"")</f>
        <v/>
      </c>
      <c r="AQ533" s="49" t="str">
        <f>IFERROR(IF($K533&lt;&gt;"SS",(VLOOKUP($D533,Customer_Demand!$D:$BF,COLUMNS($I533:AQ533),0)/$I533+VLOOKUP($D533,Customer_Demand!$D:$BF,COLUMNS($I533:AQ533),0)/$K533),(VLOOKUP($D533,Customer_Demand!$D:$BF,COLUMNS($I533:AQ533),0)/$I533)),"")</f>
        <v/>
      </c>
      <c r="AR533" s="49" t="str">
        <f>IFERROR(IF($K533&lt;&gt;"SS",(VLOOKUP($D533,Customer_Demand!$D:$BF,COLUMNS($I533:AR533),0)/$I533+VLOOKUP($D533,Customer_Demand!$D:$BF,COLUMNS($I533:AR533),0)/$K533),(VLOOKUP($D533,Customer_Demand!$D:$BF,COLUMNS($I533:AR533),0)/$I533)),"")</f>
        <v/>
      </c>
      <c r="AS533" s="49" t="str">
        <f>IFERROR(IF($K533&lt;&gt;"SS",(VLOOKUP($D533,Customer_Demand!$D:$BF,COLUMNS($I533:AS533),0)/$I533+VLOOKUP($D533,Customer_Demand!$D:$BF,COLUMNS($I533:AS533),0)/$K533),(VLOOKUP($D533,Customer_Demand!$D:$BF,COLUMNS($I533:AS533),0)/$I533)),"")</f>
        <v/>
      </c>
      <c r="AT533" s="49" t="str">
        <f>IFERROR(IF($K533&lt;&gt;"SS",(VLOOKUP($D533,Customer_Demand!$D:$BF,COLUMNS($I533:AT533),0)/$I533+VLOOKUP($D533,Customer_Demand!$D:$BF,COLUMNS($I533:AT533),0)/$K533),(VLOOKUP($D533,Customer_Demand!$D:$BF,COLUMNS($I533:AT533),0)/$I533)),"")</f>
        <v/>
      </c>
      <c r="AU533" s="49" t="str">
        <f>IFERROR(IF($K533&lt;&gt;"SS",(VLOOKUP($D533,Customer_Demand!$D:$BF,COLUMNS($I533:AU533),0)/$I533+VLOOKUP($D533,Customer_Demand!$D:$BF,COLUMNS($I533:AU533),0)/$K533),(VLOOKUP($D533,Customer_Demand!$D:$BF,COLUMNS($I533:AU533),0)/$I533)),"")</f>
        <v/>
      </c>
      <c r="AV533" s="49" t="str">
        <f>IFERROR(IF($K533&lt;&gt;"SS",(VLOOKUP($D533,Customer_Demand!$D:$BF,COLUMNS($I533:AV533),0)/$I533+VLOOKUP($D533,Customer_Demand!$D:$BF,COLUMNS($I533:AV533),0)/$K533),(VLOOKUP($D533,Customer_Demand!$D:$BF,COLUMNS($I533:AV533),0)/$I533)),"")</f>
        <v/>
      </c>
      <c r="AW533" s="49" t="str">
        <f>IFERROR(IF($K533&lt;&gt;"SS",(VLOOKUP($D533,Customer_Demand!$D:$BF,COLUMNS($I533:AW533),0)/$I533+VLOOKUP($D533,Customer_Demand!$D:$BF,COLUMNS($I533:AW533),0)/$K533),(VLOOKUP($D533,Customer_Demand!$D:$BF,COLUMNS($I533:AW533),0)/$I533)),"")</f>
        <v/>
      </c>
      <c r="AX533" s="49" t="str">
        <f>IFERROR(IF($K533&lt;&gt;"SS",(VLOOKUP($D533,Customer_Demand!$D:$BF,COLUMNS($I533:AX533),0)/$I533+VLOOKUP($D533,Customer_Demand!$D:$BF,COLUMNS($I533:AX533),0)/$K533),(VLOOKUP($D533,Customer_Demand!$D:$BF,COLUMNS($I533:AX533),0)/$I533)),"")</f>
        <v/>
      </c>
      <c r="AY533" s="49" t="str">
        <f>IFERROR(IF($K533&lt;&gt;"SS",(VLOOKUP($D533,Customer_Demand!$D:$BF,COLUMNS($I533:AY533),0)/$I533+VLOOKUP($D533,Customer_Demand!$D:$BF,COLUMNS($I533:AY533),0)/$K533),(VLOOKUP($D533,Customer_Demand!$D:$BF,COLUMNS($I533:AY533),0)/$I533)),"")</f>
        <v/>
      </c>
      <c r="AZ533" s="49" t="str">
        <f>IFERROR(IF($K533&lt;&gt;"SS",(VLOOKUP($D533,Customer_Demand!$D:$BF,COLUMNS($I533:AZ533),0)/$I533+VLOOKUP($D533,Customer_Demand!$D:$BF,COLUMNS($I533:AZ533),0)/$K533),(VLOOKUP($D533,Customer_Demand!$D:$BF,COLUMNS($I533:AZ533),0)/$I533)),"")</f>
        <v/>
      </c>
      <c r="BA533" s="49" t="str">
        <f>IFERROR(IF($K533&lt;&gt;"SS",(VLOOKUP($D533,Customer_Demand!$D:$BF,COLUMNS($I533:BA533),0)/$I533+VLOOKUP($D533,Customer_Demand!$D:$BF,COLUMNS($I533:BA533),0)/$K533),(VLOOKUP($D533,Customer_Demand!$D:$BF,COLUMNS($I533:BA533),0)/$I533)),"")</f>
        <v/>
      </c>
      <c r="BB533" s="49" t="str">
        <f>IFERROR(IF($K533&lt;&gt;"SS",(VLOOKUP($D533,Customer_Demand!$D:$BF,COLUMNS($I533:BB533),0)/$I533+VLOOKUP($D533,Customer_Demand!$D:$BF,COLUMNS($I533:BB533),0)/$K533),(VLOOKUP($D533,Customer_Demand!$D:$BF,COLUMNS($I533:BB533),0)/$I533)),"")</f>
        <v/>
      </c>
      <c r="BC533" s="49" t="str">
        <f>IFERROR(IF($K533&lt;&gt;"SS",(VLOOKUP($D533,Customer_Demand!$D:$BF,COLUMNS($I533:BC533),0)/$I533+VLOOKUP($D533,Customer_Demand!$D:$BF,COLUMNS($I533:BC533),0)/$K533),(VLOOKUP($D533,Customer_Demand!$D:$BF,COLUMNS($I533:BC533),0)/$I533)),"")</f>
        <v/>
      </c>
      <c r="BD533" s="49" t="str">
        <f>IFERROR(IF($K533&lt;&gt;"SS",(VLOOKUP($D533,Customer_Demand!$D:$BF,COLUMNS($I533:BD533),0)/$I533+VLOOKUP($D533,Customer_Demand!$D:$BF,COLUMNS($I533:BD533),0)/$K533),(VLOOKUP($D533,Customer_Demand!$D:$BF,COLUMNS($I533:BD533),0)/$I533)),"")</f>
        <v/>
      </c>
      <c r="BE533" s="49" t="str">
        <f>IFERROR(IF($K533&lt;&gt;"SS",(VLOOKUP($D533,Customer_Demand!$D:$BF,COLUMNS($I533:BE533),0)/$I533+VLOOKUP($D533,Customer_Demand!$D:$BF,COLUMNS($I533:BE533),0)/$K533),(VLOOKUP($D533,Customer_Demand!$D:$BF,COLUMNS($I533:BE533),0)/$I533)),"")</f>
        <v/>
      </c>
      <c r="BF533" s="49" t="str">
        <f>IFERROR(IF($K533&lt;&gt;"SS",(VLOOKUP($D533,Customer_Demand!$D:$BF,COLUMNS($I533:BF533),0)/$I533+VLOOKUP($D533,Customer_Demand!$D:$BF,COLUMNS($I533:BF533),0)/$K533),(VLOOKUP($D533,Customer_Demand!$D:$BF,COLUMNS($I533:BF533),0)/$I533)),"")</f>
        <v/>
      </c>
      <c r="BG533" s="49" t="str">
        <f>IFERROR(IF($K533&lt;&gt;"SS",(VLOOKUP($D533,Customer_Demand!$D:$BF,COLUMNS($I533:BG533),0)/$I533+VLOOKUP($D533,Customer_Demand!$D:$BF,COLUMNS($I533:BG533),0)/$K533),(VLOOKUP($D533,Customer_Demand!$D:$BF,COLUMNS($I533:BG533),0)/$I533)),"")</f>
        <v/>
      </c>
      <c r="BH533" s="49" t="str">
        <f>IFERROR(IF($K533&lt;&gt;"SS",(VLOOKUP($D533,Customer_Demand!$D:$BF,COLUMNS($I533:BH533),0)/$I533+VLOOKUP($D533,Customer_Demand!$D:$BF,COLUMNS($I533:BH533),0)/$K533),(VLOOKUP($D533,Customer_Demand!$D:$BF,COLUMNS($I533:BH533),0)/$I533)),"")</f>
        <v/>
      </c>
      <c r="BI533" s="49" t="str">
        <f>IFERROR(IF($K533&lt;&gt;"SS",(VLOOKUP($D533,Customer_Demand!$D:$BF,COLUMNS($I533:BI533),0)/$I533+VLOOKUP($D533,Customer_Demand!$D:$BF,COLUMNS($I533:BI533),0)/$K533),(VLOOKUP($D533,Customer_Demand!$D:$BF,COLUMNS($I533:BI533),0)/$I533)),"")</f>
        <v/>
      </c>
      <c r="BJ533" s="49" t="str">
        <f>IFERROR(IF($K533&lt;&gt;"SS",(VLOOKUP($D533,Customer_Demand!$D:$BF,COLUMNS($I533:BJ533),0)/$I533+VLOOKUP($D533,Customer_Demand!$D:$BF,COLUMNS($I533:BJ533),0)/$K533),(VLOOKUP($D533,Customer_Demand!$D:$BF,COLUMNS($I533:BJ533),0)/$I533)),"")</f>
        <v/>
      </c>
      <c r="BK533" s="50" t="str">
        <f>IFERROR(IF($K533&lt;&gt;"SS",(VLOOKUP($D533,Customer_Demand!$D:$BF,COLUMNS($I533:BK533),0)/$I533+VLOOKUP($D533,Customer_Demand!$D:$BF,COLUMNS($I533:BK533),0)/$K533),(VLOOKUP($D533,Customer_Demand!$D:$BF,COLUMNS($I533:BK533),0)/$I533)),"")</f>
        <v/>
      </c>
    </row>
    <row r="534" spans="2:63" x14ac:dyDescent="0.2">
      <c r="B534" s="12" t="str">
        <f t="shared" si="39"/>
        <v/>
      </c>
      <c r="C534" s="45" t="str">
        <f>IF((Customer_Demand!C534)&lt;&gt;"",Customer_Demand!C534,"")</f>
        <v/>
      </c>
      <c r="D534" s="45" t="str">
        <f>IF(C534&lt;&gt;"",Customer_Demand!D534,"")</f>
        <v/>
      </c>
      <c r="E534" s="52" t="str">
        <f>IF(C534&lt;&gt;"",Customer_Demand!E534,"")</f>
        <v/>
      </c>
      <c r="F534" s="47" t="str">
        <f>IF(C534&lt;&gt;"",VLOOKUP(D534,Customer_Demand!$D$5:$F$1005,3,0),"")</f>
        <v/>
      </c>
      <c r="G534" s="48" t="str">
        <f t="shared" si="36"/>
        <v/>
      </c>
      <c r="H534" s="48" t="str">
        <f t="shared" si="37"/>
        <v/>
      </c>
      <c r="I534" s="48" t="str">
        <f>IFERROR(IF(C534&lt;&gt;"",VLOOKUP($H534,SMT_Cycle_Time_Data!$F:$Q,4,0),""),"SGR Not Defined")</f>
        <v/>
      </c>
      <c r="J534" s="48" t="str">
        <f t="shared" si="38"/>
        <v/>
      </c>
      <c r="K534" s="48" t="str">
        <f>IF(C534&lt;&gt;"",IFERROR(VLOOKUP($J534,SMT_Cycle_Time_Data!$F:$Q,4,0),"SS"),"")</f>
        <v/>
      </c>
      <c r="L534" s="49" t="str">
        <f>IFERROR(IF($K534&lt;&gt;"SS",(VLOOKUP($D534,Customer_Demand!$D:$BF,COLUMNS($I534:L534),0)/$I534+VLOOKUP($D534,Customer_Demand!$D:$BF,COLUMNS($I534:L534),0)/$K534),(VLOOKUP($D534,Customer_Demand!$D:$BF,COLUMNS($I534:L534),0)/$I534)),"")</f>
        <v/>
      </c>
      <c r="M534" s="49" t="str">
        <f>IFERROR(IF($K534&lt;&gt;"SS",(VLOOKUP($D534,Customer_Demand!$D:$BF,COLUMNS($I534:M534),0)/$I534+VLOOKUP($D534,Customer_Demand!$D:$BF,COLUMNS($I534:M534),0)/$K534),(VLOOKUP($D534,Customer_Demand!$D:$BF,COLUMNS($I534:M534),0)/$I534)),"")</f>
        <v/>
      </c>
      <c r="N534" s="49" t="str">
        <f>IFERROR(IF($K534&lt;&gt;"SS",(VLOOKUP($D534,Customer_Demand!$D:$BF,COLUMNS($I534:N534),0)/$I534+VLOOKUP($D534,Customer_Demand!$D:$BF,COLUMNS($I534:N534),0)/$K534),(VLOOKUP($D534,Customer_Demand!$D:$BF,COLUMNS($I534:N534),0)/$I534)),"")</f>
        <v/>
      </c>
      <c r="O534" s="49" t="str">
        <f>IFERROR(IF($K534&lt;&gt;"SS",(VLOOKUP($D534,Customer_Demand!$D:$BF,COLUMNS($I534:O534),0)/$I534+VLOOKUP($D534,Customer_Demand!$D:$BF,COLUMNS($I534:O534),0)/$K534),(VLOOKUP($D534,Customer_Demand!$D:$BF,COLUMNS($I534:O534),0)/$I534)),"")</f>
        <v/>
      </c>
      <c r="P534" s="49" t="str">
        <f>IFERROR(IF($K534&lt;&gt;"SS",(VLOOKUP($D534,Customer_Demand!$D:$BF,COLUMNS($I534:P534),0)/$I534+VLOOKUP($D534,Customer_Demand!$D:$BF,COLUMNS($I534:P534),0)/$K534),(VLOOKUP($D534,Customer_Demand!$D:$BF,COLUMNS($I534:P534),0)/$I534)),"")</f>
        <v/>
      </c>
      <c r="Q534" s="49" t="str">
        <f>IFERROR(IF($K534&lt;&gt;"SS",(VLOOKUP($D534,Customer_Demand!$D:$BF,COLUMNS($I534:Q534),0)/$I534+VLOOKUP($D534,Customer_Demand!$D:$BF,COLUMNS($I534:Q534),0)/$K534),(VLOOKUP($D534,Customer_Demand!$D:$BF,COLUMNS($I534:Q534),0)/$I534)),"")</f>
        <v/>
      </c>
      <c r="R534" s="49" t="str">
        <f>IFERROR(IF($K534&lt;&gt;"SS",(VLOOKUP($D534,Customer_Demand!$D:$BF,COLUMNS($I534:R534),0)/$I534+VLOOKUP($D534,Customer_Demand!$D:$BF,COLUMNS($I534:R534),0)/$K534),(VLOOKUP($D534,Customer_Demand!$D:$BF,COLUMNS($I534:R534),0)/$I534)),"")</f>
        <v/>
      </c>
      <c r="S534" s="49" t="str">
        <f>IFERROR(IF($K534&lt;&gt;"SS",(VLOOKUP($D534,Customer_Demand!$D:$BF,COLUMNS($I534:S534),0)/$I534+VLOOKUP($D534,Customer_Demand!$D:$BF,COLUMNS($I534:S534),0)/$K534),(VLOOKUP($D534,Customer_Demand!$D:$BF,COLUMNS($I534:S534),0)/$I534)),"")</f>
        <v/>
      </c>
      <c r="T534" s="49" t="str">
        <f>IFERROR(IF($K534&lt;&gt;"SS",(VLOOKUP($D534,Customer_Demand!$D:$BF,COLUMNS($I534:T534),0)/$I534+VLOOKUP($D534,Customer_Demand!$D:$BF,COLUMNS($I534:T534),0)/$K534),(VLOOKUP($D534,Customer_Demand!$D:$BF,COLUMNS($I534:T534),0)/$I534)),"")</f>
        <v/>
      </c>
      <c r="U534" s="49" t="str">
        <f>IFERROR(IF($K534&lt;&gt;"SS",(VLOOKUP($D534,Customer_Demand!$D:$BF,COLUMNS($I534:U534),0)/$I534+VLOOKUP($D534,Customer_Demand!$D:$BF,COLUMNS($I534:U534),0)/$K534),(VLOOKUP($D534,Customer_Demand!$D:$BF,COLUMNS($I534:U534),0)/$I534)),"")</f>
        <v/>
      </c>
      <c r="V534" s="49" t="str">
        <f>IFERROR(IF($K534&lt;&gt;"SS",(VLOOKUP($D534,Customer_Demand!$D:$BF,COLUMNS($I534:V534),0)/$I534+VLOOKUP($D534,Customer_Demand!$D:$BF,COLUMNS($I534:V534),0)/$K534),(VLOOKUP($D534,Customer_Demand!$D:$BF,COLUMNS($I534:V534),0)/$I534)),"")</f>
        <v/>
      </c>
      <c r="W534" s="49" t="str">
        <f>IFERROR(IF($K534&lt;&gt;"SS",(VLOOKUP($D534,Customer_Demand!$D:$BF,COLUMNS($I534:W534),0)/$I534+VLOOKUP($D534,Customer_Demand!$D:$BF,COLUMNS($I534:W534),0)/$K534),(VLOOKUP($D534,Customer_Demand!$D:$BF,COLUMNS($I534:W534),0)/$I534)),"")</f>
        <v/>
      </c>
      <c r="X534" s="49" t="str">
        <f>IFERROR(IF($K534&lt;&gt;"SS",(VLOOKUP($D534,Customer_Demand!$D:$BF,COLUMNS($I534:X534),0)/$I534+VLOOKUP($D534,Customer_Demand!$D:$BF,COLUMNS($I534:X534),0)/$K534),(VLOOKUP($D534,Customer_Demand!$D:$BF,COLUMNS($I534:X534),0)/$I534)),"")</f>
        <v/>
      </c>
      <c r="Y534" s="49" t="str">
        <f>IFERROR(IF($K534&lt;&gt;"SS",(VLOOKUP($D534,Customer_Demand!$D:$BF,COLUMNS($I534:Y534),0)/$I534+VLOOKUP($D534,Customer_Demand!$D:$BF,COLUMNS($I534:Y534),0)/$K534),(VLOOKUP($D534,Customer_Demand!$D:$BF,COLUMNS($I534:Y534),0)/$I534)),"")</f>
        <v/>
      </c>
      <c r="Z534" s="49" t="str">
        <f>IFERROR(IF($K534&lt;&gt;"SS",(VLOOKUP($D534,Customer_Demand!$D:$BF,COLUMNS($I534:Z534),0)/$I534+VLOOKUP($D534,Customer_Demand!$D:$BF,COLUMNS($I534:Z534),0)/$K534),(VLOOKUP($D534,Customer_Demand!$D:$BF,COLUMNS($I534:Z534),0)/$I534)),"")</f>
        <v/>
      </c>
      <c r="AA534" s="49" t="str">
        <f>IFERROR(IF($K534&lt;&gt;"SS",(VLOOKUP($D534,Customer_Demand!$D:$BF,COLUMNS($I534:AA534),0)/$I534+VLOOKUP($D534,Customer_Demand!$D:$BF,COLUMNS($I534:AA534),0)/$K534),(VLOOKUP($D534,Customer_Demand!$D:$BF,COLUMNS($I534:AA534),0)/$I534)),"")</f>
        <v/>
      </c>
      <c r="AB534" s="49" t="str">
        <f>IFERROR(IF($K534&lt;&gt;"SS",(VLOOKUP($D534,Customer_Demand!$D:$BF,COLUMNS($I534:AB534),0)/$I534+VLOOKUP($D534,Customer_Demand!$D:$BF,COLUMNS($I534:AB534),0)/$K534),(VLOOKUP($D534,Customer_Demand!$D:$BF,COLUMNS($I534:AB534),0)/$I534)),"")</f>
        <v/>
      </c>
      <c r="AC534" s="49" t="str">
        <f>IFERROR(IF($K534&lt;&gt;"SS",(VLOOKUP($D534,Customer_Demand!$D:$BF,COLUMNS($I534:AC534),0)/$I534+VLOOKUP($D534,Customer_Demand!$D:$BF,COLUMNS($I534:AC534),0)/$K534),(VLOOKUP($D534,Customer_Demand!$D:$BF,COLUMNS($I534:AC534),0)/$I534)),"")</f>
        <v/>
      </c>
      <c r="AD534" s="49" t="str">
        <f>IFERROR(IF($K534&lt;&gt;"SS",(VLOOKUP($D534,Customer_Demand!$D:$BF,COLUMNS($I534:AD534),0)/$I534+VLOOKUP($D534,Customer_Demand!$D:$BF,COLUMNS($I534:AD534),0)/$K534),(VLOOKUP($D534,Customer_Demand!$D:$BF,COLUMNS($I534:AD534),0)/$I534)),"")</f>
        <v/>
      </c>
      <c r="AE534" s="49" t="str">
        <f>IFERROR(IF($K534&lt;&gt;"SS",(VLOOKUP($D534,Customer_Demand!$D:$BF,COLUMNS($I534:AE534),0)/$I534+VLOOKUP($D534,Customer_Demand!$D:$BF,COLUMNS($I534:AE534),0)/$K534),(VLOOKUP($D534,Customer_Demand!$D:$BF,COLUMNS($I534:AE534),0)/$I534)),"")</f>
        <v/>
      </c>
      <c r="AF534" s="49" t="str">
        <f>IFERROR(IF($K534&lt;&gt;"SS",(VLOOKUP($D534,Customer_Demand!$D:$BF,COLUMNS($I534:AF534),0)/$I534+VLOOKUP($D534,Customer_Demand!$D:$BF,COLUMNS($I534:AF534),0)/$K534),(VLOOKUP($D534,Customer_Demand!$D:$BF,COLUMNS($I534:AF534),0)/$I534)),"")</f>
        <v/>
      </c>
      <c r="AG534" s="49" t="str">
        <f>IFERROR(IF($K534&lt;&gt;"SS",(VLOOKUP($D534,Customer_Demand!$D:$BF,COLUMNS($I534:AG534),0)/$I534+VLOOKUP($D534,Customer_Demand!$D:$BF,COLUMNS($I534:AG534),0)/$K534),(VLOOKUP($D534,Customer_Demand!$D:$BF,COLUMNS($I534:AG534),0)/$I534)),"")</f>
        <v/>
      </c>
      <c r="AH534" s="49" t="str">
        <f>IFERROR(IF($K534&lt;&gt;"SS",(VLOOKUP($D534,Customer_Demand!$D:$BF,COLUMNS($I534:AH534),0)/$I534+VLOOKUP($D534,Customer_Demand!$D:$BF,COLUMNS($I534:AH534),0)/$K534),(VLOOKUP($D534,Customer_Demand!$D:$BF,COLUMNS($I534:AH534),0)/$I534)),"")</f>
        <v/>
      </c>
      <c r="AI534" s="49" t="str">
        <f>IFERROR(IF($K534&lt;&gt;"SS",(VLOOKUP($D534,Customer_Demand!$D:$BF,COLUMNS($I534:AI534),0)/$I534+VLOOKUP($D534,Customer_Demand!$D:$BF,COLUMNS($I534:AI534),0)/$K534),(VLOOKUP($D534,Customer_Demand!$D:$BF,COLUMNS($I534:AI534),0)/$I534)),"")</f>
        <v/>
      </c>
      <c r="AJ534" s="49" t="str">
        <f>IFERROR(IF($K534&lt;&gt;"SS",(VLOOKUP($D534,Customer_Demand!$D:$BF,COLUMNS($I534:AJ534),0)/$I534+VLOOKUP($D534,Customer_Demand!$D:$BF,COLUMNS($I534:AJ534),0)/$K534),(VLOOKUP($D534,Customer_Demand!$D:$BF,COLUMNS($I534:AJ534),0)/$I534)),"")</f>
        <v/>
      </c>
      <c r="AK534" s="49" t="str">
        <f>IFERROR(IF($K534&lt;&gt;"SS",(VLOOKUP($D534,Customer_Demand!$D:$BF,COLUMNS($I534:AK534),0)/$I534+VLOOKUP($D534,Customer_Demand!$D:$BF,COLUMNS($I534:AK534),0)/$K534),(VLOOKUP($D534,Customer_Demand!$D:$BF,COLUMNS($I534:AK534),0)/$I534)),"")</f>
        <v/>
      </c>
      <c r="AL534" s="49" t="str">
        <f>IFERROR(IF($K534&lt;&gt;"SS",(VLOOKUP($D534,Customer_Demand!$D:$BF,COLUMNS($I534:AL534),0)/$I534+VLOOKUP($D534,Customer_Demand!$D:$BF,COLUMNS($I534:AL534),0)/$K534),(VLOOKUP($D534,Customer_Demand!$D:$BF,COLUMNS($I534:AL534),0)/$I534)),"")</f>
        <v/>
      </c>
      <c r="AM534" s="49" t="str">
        <f>IFERROR(IF($K534&lt;&gt;"SS",(VLOOKUP($D534,Customer_Demand!$D:$BF,COLUMNS($I534:AM534),0)/$I534+VLOOKUP($D534,Customer_Demand!$D:$BF,COLUMNS($I534:AM534),0)/$K534),(VLOOKUP($D534,Customer_Demand!$D:$BF,COLUMNS($I534:AM534),0)/$I534)),"")</f>
        <v/>
      </c>
      <c r="AN534" s="49" t="str">
        <f>IFERROR(IF($K534&lt;&gt;"SS",(VLOOKUP($D534,Customer_Demand!$D:$BF,COLUMNS($I534:AN534),0)/$I534+VLOOKUP($D534,Customer_Demand!$D:$BF,COLUMNS($I534:AN534),0)/$K534),(VLOOKUP($D534,Customer_Demand!$D:$BF,COLUMNS($I534:AN534),0)/$I534)),"")</f>
        <v/>
      </c>
      <c r="AO534" s="49" t="str">
        <f>IFERROR(IF($K534&lt;&gt;"SS",(VLOOKUP($D534,Customer_Demand!$D:$BF,COLUMNS($I534:AO534),0)/$I534+VLOOKUP($D534,Customer_Demand!$D:$BF,COLUMNS($I534:AO534),0)/$K534),(VLOOKUP($D534,Customer_Demand!$D:$BF,COLUMNS($I534:AO534),0)/$I534)),"")</f>
        <v/>
      </c>
      <c r="AP534" s="49" t="str">
        <f>IFERROR(IF($K534&lt;&gt;"SS",(VLOOKUP($D534,Customer_Demand!$D:$BF,COLUMNS($I534:AP534),0)/$I534+VLOOKUP($D534,Customer_Demand!$D:$BF,COLUMNS($I534:AP534),0)/$K534),(VLOOKUP($D534,Customer_Demand!$D:$BF,COLUMNS($I534:AP534),0)/$I534)),"")</f>
        <v/>
      </c>
      <c r="AQ534" s="49" t="str">
        <f>IFERROR(IF($K534&lt;&gt;"SS",(VLOOKUP($D534,Customer_Demand!$D:$BF,COLUMNS($I534:AQ534),0)/$I534+VLOOKUP($D534,Customer_Demand!$D:$BF,COLUMNS($I534:AQ534),0)/$K534),(VLOOKUP($D534,Customer_Demand!$D:$BF,COLUMNS($I534:AQ534),0)/$I534)),"")</f>
        <v/>
      </c>
      <c r="AR534" s="49" t="str">
        <f>IFERROR(IF($K534&lt;&gt;"SS",(VLOOKUP($D534,Customer_Demand!$D:$BF,COLUMNS($I534:AR534),0)/$I534+VLOOKUP($D534,Customer_Demand!$D:$BF,COLUMNS($I534:AR534),0)/$K534),(VLOOKUP($D534,Customer_Demand!$D:$BF,COLUMNS($I534:AR534),0)/$I534)),"")</f>
        <v/>
      </c>
      <c r="AS534" s="49" t="str">
        <f>IFERROR(IF($K534&lt;&gt;"SS",(VLOOKUP($D534,Customer_Demand!$D:$BF,COLUMNS($I534:AS534),0)/$I534+VLOOKUP($D534,Customer_Demand!$D:$BF,COLUMNS($I534:AS534),0)/$K534),(VLOOKUP($D534,Customer_Demand!$D:$BF,COLUMNS($I534:AS534),0)/$I534)),"")</f>
        <v/>
      </c>
      <c r="AT534" s="49" t="str">
        <f>IFERROR(IF($K534&lt;&gt;"SS",(VLOOKUP($D534,Customer_Demand!$D:$BF,COLUMNS($I534:AT534),0)/$I534+VLOOKUP($D534,Customer_Demand!$D:$BF,COLUMNS($I534:AT534),0)/$K534),(VLOOKUP($D534,Customer_Demand!$D:$BF,COLUMNS($I534:AT534),0)/$I534)),"")</f>
        <v/>
      </c>
      <c r="AU534" s="49" t="str">
        <f>IFERROR(IF($K534&lt;&gt;"SS",(VLOOKUP($D534,Customer_Demand!$D:$BF,COLUMNS($I534:AU534),0)/$I534+VLOOKUP($D534,Customer_Demand!$D:$BF,COLUMNS($I534:AU534),0)/$K534),(VLOOKUP($D534,Customer_Demand!$D:$BF,COLUMNS($I534:AU534),0)/$I534)),"")</f>
        <v/>
      </c>
      <c r="AV534" s="49" t="str">
        <f>IFERROR(IF($K534&lt;&gt;"SS",(VLOOKUP($D534,Customer_Demand!$D:$BF,COLUMNS($I534:AV534),0)/$I534+VLOOKUP($D534,Customer_Demand!$D:$BF,COLUMNS($I534:AV534),0)/$K534),(VLOOKUP($D534,Customer_Demand!$D:$BF,COLUMNS($I534:AV534),0)/$I534)),"")</f>
        <v/>
      </c>
      <c r="AW534" s="49" t="str">
        <f>IFERROR(IF($K534&lt;&gt;"SS",(VLOOKUP($D534,Customer_Demand!$D:$BF,COLUMNS($I534:AW534),0)/$I534+VLOOKUP($D534,Customer_Demand!$D:$BF,COLUMNS($I534:AW534),0)/$K534),(VLOOKUP($D534,Customer_Demand!$D:$BF,COLUMNS($I534:AW534),0)/$I534)),"")</f>
        <v/>
      </c>
      <c r="AX534" s="49" t="str">
        <f>IFERROR(IF($K534&lt;&gt;"SS",(VLOOKUP($D534,Customer_Demand!$D:$BF,COLUMNS($I534:AX534),0)/$I534+VLOOKUP($D534,Customer_Demand!$D:$BF,COLUMNS($I534:AX534),0)/$K534),(VLOOKUP($D534,Customer_Demand!$D:$BF,COLUMNS($I534:AX534),0)/$I534)),"")</f>
        <v/>
      </c>
      <c r="AY534" s="49" t="str">
        <f>IFERROR(IF($K534&lt;&gt;"SS",(VLOOKUP($D534,Customer_Demand!$D:$BF,COLUMNS($I534:AY534),0)/$I534+VLOOKUP($D534,Customer_Demand!$D:$BF,COLUMNS($I534:AY534),0)/$K534),(VLOOKUP($D534,Customer_Demand!$D:$BF,COLUMNS($I534:AY534),0)/$I534)),"")</f>
        <v/>
      </c>
      <c r="AZ534" s="49" t="str">
        <f>IFERROR(IF($K534&lt;&gt;"SS",(VLOOKUP($D534,Customer_Demand!$D:$BF,COLUMNS($I534:AZ534),0)/$I534+VLOOKUP($D534,Customer_Demand!$D:$BF,COLUMNS($I534:AZ534),0)/$K534),(VLOOKUP($D534,Customer_Demand!$D:$BF,COLUMNS($I534:AZ534),0)/$I534)),"")</f>
        <v/>
      </c>
      <c r="BA534" s="49" t="str">
        <f>IFERROR(IF($K534&lt;&gt;"SS",(VLOOKUP($D534,Customer_Demand!$D:$BF,COLUMNS($I534:BA534),0)/$I534+VLOOKUP($D534,Customer_Demand!$D:$BF,COLUMNS($I534:BA534),0)/$K534),(VLOOKUP($D534,Customer_Demand!$D:$BF,COLUMNS($I534:BA534),0)/$I534)),"")</f>
        <v/>
      </c>
      <c r="BB534" s="49" t="str">
        <f>IFERROR(IF($K534&lt;&gt;"SS",(VLOOKUP($D534,Customer_Demand!$D:$BF,COLUMNS($I534:BB534),0)/$I534+VLOOKUP($D534,Customer_Demand!$D:$BF,COLUMNS($I534:BB534),0)/$K534),(VLOOKUP($D534,Customer_Demand!$D:$BF,COLUMNS($I534:BB534),0)/$I534)),"")</f>
        <v/>
      </c>
      <c r="BC534" s="49" t="str">
        <f>IFERROR(IF($K534&lt;&gt;"SS",(VLOOKUP($D534,Customer_Demand!$D:$BF,COLUMNS($I534:BC534),0)/$I534+VLOOKUP($D534,Customer_Demand!$D:$BF,COLUMNS($I534:BC534),0)/$K534),(VLOOKUP($D534,Customer_Demand!$D:$BF,COLUMNS($I534:BC534),0)/$I534)),"")</f>
        <v/>
      </c>
      <c r="BD534" s="49" t="str">
        <f>IFERROR(IF($K534&lt;&gt;"SS",(VLOOKUP($D534,Customer_Demand!$D:$BF,COLUMNS($I534:BD534),0)/$I534+VLOOKUP($D534,Customer_Demand!$D:$BF,COLUMNS($I534:BD534),0)/$K534),(VLOOKUP($D534,Customer_Demand!$D:$BF,COLUMNS($I534:BD534),0)/$I534)),"")</f>
        <v/>
      </c>
      <c r="BE534" s="49" t="str">
        <f>IFERROR(IF($K534&lt;&gt;"SS",(VLOOKUP($D534,Customer_Demand!$D:$BF,COLUMNS($I534:BE534),0)/$I534+VLOOKUP($D534,Customer_Demand!$D:$BF,COLUMNS($I534:BE534),0)/$K534),(VLOOKUP($D534,Customer_Demand!$D:$BF,COLUMNS($I534:BE534),0)/$I534)),"")</f>
        <v/>
      </c>
      <c r="BF534" s="49" t="str">
        <f>IFERROR(IF($K534&lt;&gt;"SS",(VLOOKUP($D534,Customer_Demand!$D:$BF,COLUMNS($I534:BF534),0)/$I534+VLOOKUP($D534,Customer_Demand!$D:$BF,COLUMNS($I534:BF534),0)/$K534),(VLOOKUP($D534,Customer_Demand!$D:$BF,COLUMNS($I534:BF534),0)/$I534)),"")</f>
        <v/>
      </c>
      <c r="BG534" s="49" t="str">
        <f>IFERROR(IF($K534&lt;&gt;"SS",(VLOOKUP($D534,Customer_Demand!$D:$BF,COLUMNS($I534:BG534),0)/$I534+VLOOKUP($D534,Customer_Demand!$D:$BF,COLUMNS($I534:BG534),0)/$K534),(VLOOKUP($D534,Customer_Demand!$D:$BF,COLUMNS($I534:BG534),0)/$I534)),"")</f>
        <v/>
      </c>
      <c r="BH534" s="49" t="str">
        <f>IFERROR(IF($K534&lt;&gt;"SS",(VLOOKUP($D534,Customer_Demand!$D:$BF,COLUMNS($I534:BH534),0)/$I534+VLOOKUP($D534,Customer_Demand!$D:$BF,COLUMNS($I534:BH534),0)/$K534),(VLOOKUP($D534,Customer_Demand!$D:$BF,COLUMNS($I534:BH534),0)/$I534)),"")</f>
        <v/>
      </c>
      <c r="BI534" s="49" t="str">
        <f>IFERROR(IF($K534&lt;&gt;"SS",(VLOOKUP($D534,Customer_Demand!$D:$BF,COLUMNS($I534:BI534),0)/$I534+VLOOKUP($D534,Customer_Demand!$D:$BF,COLUMNS($I534:BI534),0)/$K534),(VLOOKUP($D534,Customer_Demand!$D:$BF,COLUMNS($I534:BI534),0)/$I534)),"")</f>
        <v/>
      </c>
      <c r="BJ534" s="49" t="str">
        <f>IFERROR(IF($K534&lt;&gt;"SS",(VLOOKUP($D534,Customer_Demand!$D:$BF,COLUMNS($I534:BJ534),0)/$I534+VLOOKUP($D534,Customer_Demand!$D:$BF,COLUMNS($I534:BJ534),0)/$K534),(VLOOKUP($D534,Customer_Demand!$D:$BF,COLUMNS($I534:BJ534),0)/$I534)),"")</f>
        <v/>
      </c>
      <c r="BK534" s="50" t="str">
        <f>IFERROR(IF($K534&lt;&gt;"SS",(VLOOKUP($D534,Customer_Demand!$D:$BF,COLUMNS($I534:BK534),0)/$I534+VLOOKUP($D534,Customer_Demand!$D:$BF,COLUMNS($I534:BK534),0)/$K534),(VLOOKUP($D534,Customer_Demand!$D:$BF,COLUMNS($I534:BK534),0)/$I534)),"")</f>
        <v/>
      </c>
    </row>
    <row r="535" spans="2:63" x14ac:dyDescent="0.2">
      <c r="B535" s="12" t="str">
        <f t="shared" si="39"/>
        <v/>
      </c>
      <c r="C535" s="45" t="str">
        <f>IF((Customer_Demand!C535)&lt;&gt;"",Customer_Demand!C535,"")</f>
        <v/>
      </c>
      <c r="D535" s="45" t="str">
        <f>IF(C535&lt;&gt;"",Customer_Demand!D535,"")</f>
        <v/>
      </c>
      <c r="E535" s="52" t="str">
        <f>IF(C535&lt;&gt;"",Customer_Demand!E535,"")</f>
        <v/>
      </c>
      <c r="F535" s="47" t="str">
        <f>IF(C535&lt;&gt;"",VLOOKUP(D535,Customer_Demand!$D$5:$F$1005,3,0),"")</f>
        <v/>
      </c>
      <c r="G535" s="48" t="str">
        <f t="shared" si="36"/>
        <v/>
      </c>
      <c r="H535" s="48" t="str">
        <f t="shared" si="37"/>
        <v/>
      </c>
      <c r="I535" s="48" t="str">
        <f>IFERROR(IF(C535&lt;&gt;"",VLOOKUP($H535,SMT_Cycle_Time_Data!$F:$Q,4,0),""),"SGR Not Defined")</f>
        <v/>
      </c>
      <c r="J535" s="48" t="str">
        <f t="shared" si="38"/>
        <v/>
      </c>
      <c r="K535" s="48" t="str">
        <f>IF(C535&lt;&gt;"",IFERROR(VLOOKUP($J535,SMT_Cycle_Time_Data!$F:$Q,4,0),"SS"),"")</f>
        <v/>
      </c>
      <c r="L535" s="49" t="str">
        <f>IFERROR(IF($K535&lt;&gt;"SS",(VLOOKUP($D535,Customer_Demand!$D:$BF,COLUMNS($I535:L535),0)/$I535+VLOOKUP($D535,Customer_Demand!$D:$BF,COLUMNS($I535:L535),0)/$K535),(VLOOKUP($D535,Customer_Demand!$D:$BF,COLUMNS($I535:L535),0)/$I535)),"")</f>
        <v/>
      </c>
      <c r="M535" s="49" t="str">
        <f>IFERROR(IF($K535&lt;&gt;"SS",(VLOOKUP($D535,Customer_Demand!$D:$BF,COLUMNS($I535:M535),0)/$I535+VLOOKUP($D535,Customer_Demand!$D:$BF,COLUMNS($I535:M535),0)/$K535),(VLOOKUP($D535,Customer_Demand!$D:$BF,COLUMNS($I535:M535),0)/$I535)),"")</f>
        <v/>
      </c>
      <c r="N535" s="49" t="str">
        <f>IFERROR(IF($K535&lt;&gt;"SS",(VLOOKUP($D535,Customer_Demand!$D:$BF,COLUMNS($I535:N535),0)/$I535+VLOOKUP($D535,Customer_Demand!$D:$BF,COLUMNS($I535:N535),0)/$K535),(VLOOKUP($D535,Customer_Demand!$D:$BF,COLUMNS($I535:N535),0)/$I535)),"")</f>
        <v/>
      </c>
      <c r="O535" s="49" t="str">
        <f>IFERROR(IF($K535&lt;&gt;"SS",(VLOOKUP($D535,Customer_Demand!$D:$BF,COLUMNS($I535:O535),0)/$I535+VLOOKUP($D535,Customer_Demand!$D:$BF,COLUMNS($I535:O535),0)/$K535),(VLOOKUP($D535,Customer_Demand!$D:$BF,COLUMNS($I535:O535),0)/$I535)),"")</f>
        <v/>
      </c>
      <c r="P535" s="49" t="str">
        <f>IFERROR(IF($K535&lt;&gt;"SS",(VLOOKUP($D535,Customer_Demand!$D:$BF,COLUMNS($I535:P535),0)/$I535+VLOOKUP($D535,Customer_Demand!$D:$BF,COLUMNS($I535:P535),0)/$K535),(VLOOKUP($D535,Customer_Demand!$D:$BF,COLUMNS($I535:P535),0)/$I535)),"")</f>
        <v/>
      </c>
      <c r="Q535" s="49" t="str">
        <f>IFERROR(IF($K535&lt;&gt;"SS",(VLOOKUP($D535,Customer_Demand!$D:$BF,COLUMNS($I535:Q535),0)/$I535+VLOOKUP($D535,Customer_Demand!$D:$BF,COLUMNS($I535:Q535),0)/$K535),(VLOOKUP($D535,Customer_Demand!$D:$BF,COLUMNS($I535:Q535),0)/$I535)),"")</f>
        <v/>
      </c>
      <c r="R535" s="49" t="str">
        <f>IFERROR(IF($K535&lt;&gt;"SS",(VLOOKUP($D535,Customer_Demand!$D:$BF,COLUMNS($I535:R535),0)/$I535+VLOOKUP($D535,Customer_Demand!$D:$BF,COLUMNS($I535:R535),0)/$K535),(VLOOKUP($D535,Customer_Demand!$D:$BF,COLUMNS($I535:R535),0)/$I535)),"")</f>
        <v/>
      </c>
      <c r="S535" s="49" t="str">
        <f>IFERROR(IF($K535&lt;&gt;"SS",(VLOOKUP($D535,Customer_Demand!$D:$BF,COLUMNS($I535:S535),0)/$I535+VLOOKUP($D535,Customer_Demand!$D:$BF,COLUMNS($I535:S535),0)/$K535),(VLOOKUP($D535,Customer_Demand!$D:$BF,COLUMNS($I535:S535),0)/$I535)),"")</f>
        <v/>
      </c>
      <c r="T535" s="49" t="str">
        <f>IFERROR(IF($K535&lt;&gt;"SS",(VLOOKUP($D535,Customer_Demand!$D:$BF,COLUMNS($I535:T535),0)/$I535+VLOOKUP($D535,Customer_Demand!$D:$BF,COLUMNS($I535:T535),0)/$K535),(VLOOKUP($D535,Customer_Demand!$D:$BF,COLUMNS($I535:T535),0)/$I535)),"")</f>
        <v/>
      </c>
      <c r="U535" s="49" t="str">
        <f>IFERROR(IF($K535&lt;&gt;"SS",(VLOOKUP($D535,Customer_Demand!$D:$BF,COLUMNS($I535:U535),0)/$I535+VLOOKUP($D535,Customer_Demand!$D:$BF,COLUMNS($I535:U535),0)/$K535),(VLOOKUP($D535,Customer_Demand!$D:$BF,COLUMNS($I535:U535),0)/$I535)),"")</f>
        <v/>
      </c>
      <c r="V535" s="49" t="str">
        <f>IFERROR(IF($K535&lt;&gt;"SS",(VLOOKUP($D535,Customer_Demand!$D:$BF,COLUMNS($I535:V535),0)/$I535+VLOOKUP($D535,Customer_Demand!$D:$BF,COLUMNS($I535:V535),0)/$K535),(VLOOKUP($D535,Customer_Demand!$D:$BF,COLUMNS($I535:V535),0)/$I535)),"")</f>
        <v/>
      </c>
      <c r="W535" s="49" t="str">
        <f>IFERROR(IF($K535&lt;&gt;"SS",(VLOOKUP($D535,Customer_Demand!$D:$BF,COLUMNS($I535:W535),0)/$I535+VLOOKUP($D535,Customer_Demand!$D:$BF,COLUMNS($I535:W535),0)/$K535),(VLOOKUP($D535,Customer_Demand!$D:$BF,COLUMNS($I535:W535),0)/$I535)),"")</f>
        <v/>
      </c>
      <c r="X535" s="49" t="str">
        <f>IFERROR(IF($K535&lt;&gt;"SS",(VLOOKUP($D535,Customer_Demand!$D:$BF,COLUMNS($I535:X535),0)/$I535+VLOOKUP($D535,Customer_Demand!$D:$BF,COLUMNS($I535:X535),0)/$K535),(VLOOKUP($D535,Customer_Demand!$D:$BF,COLUMNS($I535:X535),0)/$I535)),"")</f>
        <v/>
      </c>
      <c r="Y535" s="49" t="str">
        <f>IFERROR(IF($K535&lt;&gt;"SS",(VLOOKUP($D535,Customer_Demand!$D:$BF,COLUMNS($I535:Y535),0)/$I535+VLOOKUP($D535,Customer_Demand!$D:$BF,COLUMNS($I535:Y535),0)/$K535),(VLOOKUP($D535,Customer_Demand!$D:$BF,COLUMNS($I535:Y535),0)/$I535)),"")</f>
        <v/>
      </c>
      <c r="Z535" s="49" t="str">
        <f>IFERROR(IF($K535&lt;&gt;"SS",(VLOOKUP($D535,Customer_Demand!$D:$BF,COLUMNS($I535:Z535),0)/$I535+VLOOKUP($D535,Customer_Demand!$D:$BF,COLUMNS($I535:Z535),0)/$K535),(VLOOKUP($D535,Customer_Demand!$D:$BF,COLUMNS($I535:Z535),0)/$I535)),"")</f>
        <v/>
      </c>
      <c r="AA535" s="49" t="str">
        <f>IFERROR(IF($K535&lt;&gt;"SS",(VLOOKUP($D535,Customer_Demand!$D:$BF,COLUMNS($I535:AA535),0)/$I535+VLOOKUP($D535,Customer_Demand!$D:$BF,COLUMNS($I535:AA535),0)/$K535),(VLOOKUP($D535,Customer_Demand!$D:$BF,COLUMNS($I535:AA535),0)/$I535)),"")</f>
        <v/>
      </c>
      <c r="AB535" s="49" t="str">
        <f>IFERROR(IF($K535&lt;&gt;"SS",(VLOOKUP($D535,Customer_Demand!$D:$BF,COLUMNS($I535:AB535),0)/$I535+VLOOKUP($D535,Customer_Demand!$D:$BF,COLUMNS($I535:AB535),0)/$K535),(VLOOKUP($D535,Customer_Demand!$D:$BF,COLUMNS($I535:AB535),0)/$I535)),"")</f>
        <v/>
      </c>
      <c r="AC535" s="49" t="str">
        <f>IFERROR(IF($K535&lt;&gt;"SS",(VLOOKUP($D535,Customer_Demand!$D:$BF,COLUMNS($I535:AC535),0)/$I535+VLOOKUP($D535,Customer_Demand!$D:$BF,COLUMNS($I535:AC535),0)/$K535),(VLOOKUP($D535,Customer_Demand!$D:$BF,COLUMNS($I535:AC535),0)/$I535)),"")</f>
        <v/>
      </c>
      <c r="AD535" s="49" t="str">
        <f>IFERROR(IF($K535&lt;&gt;"SS",(VLOOKUP($D535,Customer_Demand!$D:$BF,COLUMNS($I535:AD535),0)/$I535+VLOOKUP($D535,Customer_Demand!$D:$BF,COLUMNS($I535:AD535),0)/$K535),(VLOOKUP($D535,Customer_Demand!$D:$BF,COLUMNS($I535:AD535),0)/$I535)),"")</f>
        <v/>
      </c>
      <c r="AE535" s="49" t="str">
        <f>IFERROR(IF($K535&lt;&gt;"SS",(VLOOKUP($D535,Customer_Demand!$D:$BF,COLUMNS($I535:AE535),0)/$I535+VLOOKUP($D535,Customer_Demand!$D:$BF,COLUMNS($I535:AE535),0)/$K535),(VLOOKUP($D535,Customer_Demand!$D:$BF,COLUMNS($I535:AE535),0)/$I535)),"")</f>
        <v/>
      </c>
      <c r="AF535" s="49" t="str">
        <f>IFERROR(IF($K535&lt;&gt;"SS",(VLOOKUP($D535,Customer_Demand!$D:$BF,COLUMNS($I535:AF535),0)/$I535+VLOOKUP($D535,Customer_Demand!$D:$BF,COLUMNS($I535:AF535),0)/$K535),(VLOOKUP($D535,Customer_Demand!$D:$BF,COLUMNS($I535:AF535),0)/$I535)),"")</f>
        <v/>
      </c>
      <c r="AG535" s="49" t="str">
        <f>IFERROR(IF($K535&lt;&gt;"SS",(VLOOKUP($D535,Customer_Demand!$D:$BF,COLUMNS($I535:AG535),0)/$I535+VLOOKUP($D535,Customer_Demand!$D:$BF,COLUMNS($I535:AG535),0)/$K535),(VLOOKUP($D535,Customer_Demand!$D:$BF,COLUMNS($I535:AG535),0)/$I535)),"")</f>
        <v/>
      </c>
      <c r="AH535" s="49" t="str">
        <f>IFERROR(IF($K535&lt;&gt;"SS",(VLOOKUP($D535,Customer_Demand!$D:$BF,COLUMNS($I535:AH535),0)/$I535+VLOOKUP($D535,Customer_Demand!$D:$BF,COLUMNS($I535:AH535),0)/$K535),(VLOOKUP($D535,Customer_Demand!$D:$BF,COLUMNS($I535:AH535),0)/$I535)),"")</f>
        <v/>
      </c>
      <c r="AI535" s="49" t="str">
        <f>IFERROR(IF($K535&lt;&gt;"SS",(VLOOKUP($D535,Customer_Demand!$D:$BF,COLUMNS($I535:AI535),0)/$I535+VLOOKUP($D535,Customer_Demand!$D:$BF,COLUMNS($I535:AI535),0)/$K535),(VLOOKUP($D535,Customer_Demand!$D:$BF,COLUMNS($I535:AI535),0)/$I535)),"")</f>
        <v/>
      </c>
      <c r="AJ535" s="49" t="str">
        <f>IFERROR(IF($K535&lt;&gt;"SS",(VLOOKUP($D535,Customer_Demand!$D:$BF,COLUMNS($I535:AJ535),0)/$I535+VLOOKUP($D535,Customer_Demand!$D:$BF,COLUMNS($I535:AJ535),0)/$K535),(VLOOKUP($D535,Customer_Demand!$D:$BF,COLUMNS($I535:AJ535),0)/$I535)),"")</f>
        <v/>
      </c>
      <c r="AK535" s="49" t="str">
        <f>IFERROR(IF($K535&lt;&gt;"SS",(VLOOKUP($D535,Customer_Demand!$D:$BF,COLUMNS($I535:AK535),0)/$I535+VLOOKUP($D535,Customer_Demand!$D:$BF,COLUMNS($I535:AK535),0)/$K535),(VLOOKUP($D535,Customer_Demand!$D:$BF,COLUMNS($I535:AK535),0)/$I535)),"")</f>
        <v/>
      </c>
      <c r="AL535" s="49" t="str">
        <f>IFERROR(IF($K535&lt;&gt;"SS",(VLOOKUP($D535,Customer_Demand!$D:$BF,COLUMNS($I535:AL535),0)/$I535+VLOOKUP($D535,Customer_Demand!$D:$BF,COLUMNS($I535:AL535),0)/$K535),(VLOOKUP($D535,Customer_Demand!$D:$BF,COLUMNS($I535:AL535),0)/$I535)),"")</f>
        <v/>
      </c>
      <c r="AM535" s="49" t="str">
        <f>IFERROR(IF($K535&lt;&gt;"SS",(VLOOKUP($D535,Customer_Demand!$D:$BF,COLUMNS($I535:AM535),0)/$I535+VLOOKUP($D535,Customer_Demand!$D:$BF,COLUMNS($I535:AM535),0)/$K535),(VLOOKUP($D535,Customer_Demand!$D:$BF,COLUMNS($I535:AM535),0)/$I535)),"")</f>
        <v/>
      </c>
      <c r="AN535" s="49" t="str">
        <f>IFERROR(IF($K535&lt;&gt;"SS",(VLOOKUP($D535,Customer_Demand!$D:$BF,COLUMNS($I535:AN535),0)/$I535+VLOOKUP($D535,Customer_Demand!$D:$BF,COLUMNS($I535:AN535),0)/$K535),(VLOOKUP($D535,Customer_Demand!$D:$BF,COLUMNS($I535:AN535),0)/$I535)),"")</f>
        <v/>
      </c>
      <c r="AO535" s="49" t="str">
        <f>IFERROR(IF($K535&lt;&gt;"SS",(VLOOKUP($D535,Customer_Demand!$D:$BF,COLUMNS($I535:AO535),0)/$I535+VLOOKUP($D535,Customer_Demand!$D:$BF,COLUMNS($I535:AO535),0)/$K535),(VLOOKUP($D535,Customer_Demand!$D:$BF,COLUMNS($I535:AO535),0)/$I535)),"")</f>
        <v/>
      </c>
      <c r="AP535" s="49" t="str">
        <f>IFERROR(IF($K535&lt;&gt;"SS",(VLOOKUP($D535,Customer_Demand!$D:$BF,COLUMNS($I535:AP535),0)/$I535+VLOOKUP($D535,Customer_Demand!$D:$BF,COLUMNS($I535:AP535),0)/$K535),(VLOOKUP($D535,Customer_Demand!$D:$BF,COLUMNS($I535:AP535),0)/$I535)),"")</f>
        <v/>
      </c>
      <c r="AQ535" s="49" t="str">
        <f>IFERROR(IF($K535&lt;&gt;"SS",(VLOOKUP($D535,Customer_Demand!$D:$BF,COLUMNS($I535:AQ535),0)/$I535+VLOOKUP($D535,Customer_Demand!$D:$BF,COLUMNS($I535:AQ535),0)/$K535),(VLOOKUP($D535,Customer_Demand!$D:$BF,COLUMNS($I535:AQ535),0)/$I535)),"")</f>
        <v/>
      </c>
      <c r="AR535" s="49" t="str">
        <f>IFERROR(IF($K535&lt;&gt;"SS",(VLOOKUP($D535,Customer_Demand!$D:$BF,COLUMNS($I535:AR535),0)/$I535+VLOOKUP($D535,Customer_Demand!$D:$BF,COLUMNS($I535:AR535),0)/$K535),(VLOOKUP($D535,Customer_Demand!$D:$BF,COLUMNS($I535:AR535),0)/$I535)),"")</f>
        <v/>
      </c>
      <c r="AS535" s="49" t="str">
        <f>IFERROR(IF($K535&lt;&gt;"SS",(VLOOKUP($D535,Customer_Demand!$D:$BF,COLUMNS($I535:AS535),0)/$I535+VLOOKUP($D535,Customer_Demand!$D:$BF,COLUMNS($I535:AS535),0)/$K535),(VLOOKUP($D535,Customer_Demand!$D:$BF,COLUMNS($I535:AS535),0)/$I535)),"")</f>
        <v/>
      </c>
      <c r="AT535" s="49" t="str">
        <f>IFERROR(IF($K535&lt;&gt;"SS",(VLOOKUP($D535,Customer_Demand!$D:$BF,COLUMNS($I535:AT535),0)/$I535+VLOOKUP($D535,Customer_Demand!$D:$BF,COLUMNS($I535:AT535),0)/$K535),(VLOOKUP($D535,Customer_Demand!$D:$BF,COLUMNS($I535:AT535),0)/$I535)),"")</f>
        <v/>
      </c>
      <c r="AU535" s="49" t="str">
        <f>IFERROR(IF($K535&lt;&gt;"SS",(VLOOKUP($D535,Customer_Demand!$D:$BF,COLUMNS($I535:AU535),0)/$I535+VLOOKUP($D535,Customer_Demand!$D:$BF,COLUMNS($I535:AU535),0)/$K535),(VLOOKUP($D535,Customer_Demand!$D:$BF,COLUMNS($I535:AU535),0)/$I535)),"")</f>
        <v/>
      </c>
      <c r="AV535" s="49" t="str">
        <f>IFERROR(IF($K535&lt;&gt;"SS",(VLOOKUP($D535,Customer_Demand!$D:$BF,COLUMNS($I535:AV535),0)/$I535+VLOOKUP($D535,Customer_Demand!$D:$BF,COLUMNS($I535:AV535),0)/$K535),(VLOOKUP($D535,Customer_Demand!$D:$BF,COLUMNS($I535:AV535),0)/$I535)),"")</f>
        <v/>
      </c>
      <c r="AW535" s="49" t="str">
        <f>IFERROR(IF($K535&lt;&gt;"SS",(VLOOKUP($D535,Customer_Demand!$D:$BF,COLUMNS($I535:AW535),0)/$I535+VLOOKUP($D535,Customer_Demand!$D:$BF,COLUMNS($I535:AW535),0)/$K535),(VLOOKUP($D535,Customer_Demand!$D:$BF,COLUMNS($I535:AW535),0)/$I535)),"")</f>
        <v/>
      </c>
      <c r="AX535" s="49" t="str">
        <f>IFERROR(IF($K535&lt;&gt;"SS",(VLOOKUP($D535,Customer_Demand!$D:$BF,COLUMNS($I535:AX535),0)/$I535+VLOOKUP($D535,Customer_Demand!$D:$BF,COLUMNS($I535:AX535),0)/$K535),(VLOOKUP($D535,Customer_Demand!$D:$BF,COLUMNS($I535:AX535),0)/$I535)),"")</f>
        <v/>
      </c>
      <c r="AY535" s="49" t="str">
        <f>IFERROR(IF($K535&lt;&gt;"SS",(VLOOKUP($D535,Customer_Demand!$D:$BF,COLUMNS($I535:AY535),0)/$I535+VLOOKUP($D535,Customer_Demand!$D:$BF,COLUMNS($I535:AY535),0)/$K535),(VLOOKUP($D535,Customer_Demand!$D:$BF,COLUMNS($I535:AY535),0)/$I535)),"")</f>
        <v/>
      </c>
      <c r="AZ535" s="49" t="str">
        <f>IFERROR(IF($K535&lt;&gt;"SS",(VLOOKUP($D535,Customer_Demand!$D:$BF,COLUMNS($I535:AZ535),0)/$I535+VLOOKUP($D535,Customer_Demand!$D:$BF,COLUMNS($I535:AZ535),0)/$K535),(VLOOKUP($D535,Customer_Demand!$D:$BF,COLUMNS($I535:AZ535),0)/$I535)),"")</f>
        <v/>
      </c>
      <c r="BA535" s="49" t="str">
        <f>IFERROR(IF($K535&lt;&gt;"SS",(VLOOKUP($D535,Customer_Demand!$D:$BF,COLUMNS($I535:BA535),0)/$I535+VLOOKUP($D535,Customer_Demand!$D:$BF,COLUMNS($I535:BA535),0)/$K535),(VLOOKUP($D535,Customer_Demand!$D:$BF,COLUMNS($I535:BA535),0)/$I535)),"")</f>
        <v/>
      </c>
      <c r="BB535" s="49" t="str">
        <f>IFERROR(IF($K535&lt;&gt;"SS",(VLOOKUP($D535,Customer_Demand!$D:$BF,COLUMNS($I535:BB535),0)/$I535+VLOOKUP($D535,Customer_Demand!$D:$BF,COLUMNS($I535:BB535),0)/$K535),(VLOOKUP($D535,Customer_Demand!$D:$BF,COLUMNS($I535:BB535),0)/$I535)),"")</f>
        <v/>
      </c>
      <c r="BC535" s="49" t="str">
        <f>IFERROR(IF($K535&lt;&gt;"SS",(VLOOKUP($D535,Customer_Demand!$D:$BF,COLUMNS($I535:BC535),0)/$I535+VLOOKUP($D535,Customer_Demand!$D:$BF,COLUMNS($I535:BC535),0)/$K535),(VLOOKUP($D535,Customer_Demand!$D:$BF,COLUMNS($I535:BC535),0)/$I535)),"")</f>
        <v/>
      </c>
      <c r="BD535" s="49" t="str">
        <f>IFERROR(IF($K535&lt;&gt;"SS",(VLOOKUP($D535,Customer_Demand!$D:$BF,COLUMNS($I535:BD535),0)/$I535+VLOOKUP($D535,Customer_Demand!$D:$BF,COLUMNS($I535:BD535),0)/$K535),(VLOOKUP($D535,Customer_Demand!$D:$BF,COLUMNS($I535:BD535),0)/$I535)),"")</f>
        <v/>
      </c>
      <c r="BE535" s="49" t="str">
        <f>IFERROR(IF($K535&lt;&gt;"SS",(VLOOKUP($D535,Customer_Demand!$D:$BF,COLUMNS($I535:BE535),0)/$I535+VLOOKUP($D535,Customer_Demand!$D:$BF,COLUMNS($I535:BE535),0)/$K535),(VLOOKUP($D535,Customer_Demand!$D:$BF,COLUMNS($I535:BE535),0)/$I535)),"")</f>
        <v/>
      </c>
      <c r="BF535" s="49" t="str">
        <f>IFERROR(IF($K535&lt;&gt;"SS",(VLOOKUP($D535,Customer_Demand!$D:$BF,COLUMNS($I535:BF535),0)/$I535+VLOOKUP($D535,Customer_Demand!$D:$BF,COLUMNS($I535:BF535),0)/$K535),(VLOOKUP($D535,Customer_Demand!$D:$BF,COLUMNS($I535:BF535),0)/$I535)),"")</f>
        <v/>
      </c>
      <c r="BG535" s="49" t="str">
        <f>IFERROR(IF($K535&lt;&gt;"SS",(VLOOKUP($D535,Customer_Demand!$D:$BF,COLUMNS($I535:BG535),0)/$I535+VLOOKUP($D535,Customer_Demand!$D:$BF,COLUMNS($I535:BG535),0)/$K535),(VLOOKUP($D535,Customer_Demand!$D:$BF,COLUMNS($I535:BG535),0)/$I535)),"")</f>
        <v/>
      </c>
      <c r="BH535" s="49" t="str">
        <f>IFERROR(IF($K535&lt;&gt;"SS",(VLOOKUP($D535,Customer_Demand!$D:$BF,COLUMNS($I535:BH535),0)/$I535+VLOOKUP($D535,Customer_Demand!$D:$BF,COLUMNS($I535:BH535),0)/$K535),(VLOOKUP($D535,Customer_Demand!$D:$BF,COLUMNS($I535:BH535),0)/$I535)),"")</f>
        <v/>
      </c>
      <c r="BI535" s="49" t="str">
        <f>IFERROR(IF($K535&lt;&gt;"SS",(VLOOKUP($D535,Customer_Demand!$D:$BF,COLUMNS($I535:BI535),0)/$I535+VLOOKUP($D535,Customer_Demand!$D:$BF,COLUMNS($I535:BI535),0)/$K535),(VLOOKUP($D535,Customer_Demand!$D:$BF,COLUMNS($I535:BI535),0)/$I535)),"")</f>
        <v/>
      </c>
      <c r="BJ535" s="49" t="str">
        <f>IFERROR(IF($K535&lt;&gt;"SS",(VLOOKUP($D535,Customer_Demand!$D:$BF,COLUMNS($I535:BJ535),0)/$I535+VLOOKUP($D535,Customer_Demand!$D:$BF,COLUMNS($I535:BJ535),0)/$K535),(VLOOKUP($D535,Customer_Demand!$D:$BF,COLUMNS($I535:BJ535),0)/$I535)),"")</f>
        <v/>
      </c>
      <c r="BK535" s="50" t="str">
        <f>IFERROR(IF($K535&lt;&gt;"SS",(VLOOKUP($D535,Customer_Demand!$D:$BF,COLUMNS($I535:BK535),0)/$I535+VLOOKUP($D535,Customer_Demand!$D:$BF,COLUMNS($I535:BK535),0)/$K535),(VLOOKUP($D535,Customer_Demand!$D:$BF,COLUMNS($I535:BK535),0)/$I535)),"")</f>
        <v/>
      </c>
    </row>
    <row r="536" spans="2:63" x14ac:dyDescent="0.2">
      <c r="B536" s="12" t="str">
        <f t="shared" si="39"/>
        <v/>
      </c>
      <c r="C536" s="45" t="str">
        <f>IF((Customer_Demand!C536)&lt;&gt;"",Customer_Demand!C536,"")</f>
        <v/>
      </c>
      <c r="D536" s="45" t="str">
        <f>IF(C536&lt;&gt;"",Customer_Demand!D536,"")</f>
        <v/>
      </c>
      <c r="E536" s="52" t="str">
        <f>IF(C536&lt;&gt;"",Customer_Demand!E536,"")</f>
        <v/>
      </c>
      <c r="F536" s="47" t="str">
        <f>IF(C536&lt;&gt;"",VLOOKUP(D536,Customer_Demand!$D$5:$F$1005,3,0),"")</f>
        <v/>
      </c>
      <c r="G536" s="48" t="str">
        <f t="shared" si="36"/>
        <v/>
      </c>
      <c r="H536" s="48" t="str">
        <f t="shared" si="37"/>
        <v/>
      </c>
      <c r="I536" s="48" t="str">
        <f>IFERROR(IF(C536&lt;&gt;"",VLOOKUP($H536,SMT_Cycle_Time_Data!$F:$Q,4,0),""),"SGR Not Defined")</f>
        <v/>
      </c>
      <c r="J536" s="48" t="str">
        <f t="shared" si="38"/>
        <v/>
      </c>
      <c r="K536" s="48" t="str">
        <f>IF(C536&lt;&gt;"",IFERROR(VLOOKUP($J536,SMT_Cycle_Time_Data!$F:$Q,4,0),"SS"),"")</f>
        <v/>
      </c>
      <c r="L536" s="49" t="str">
        <f>IFERROR(IF($K536&lt;&gt;"SS",(VLOOKUP($D536,Customer_Demand!$D:$BF,COLUMNS($I536:L536),0)/$I536+VLOOKUP($D536,Customer_Demand!$D:$BF,COLUMNS($I536:L536),0)/$K536),(VLOOKUP($D536,Customer_Demand!$D:$BF,COLUMNS($I536:L536),0)/$I536)),"")</f>
        <v/>
      </c>
      <c r="M536" s="49" t="str">
        <f>IFERROR(IF($K536&lt;&gt;"SS",(VLOOKUP($D536,Customer_Demand!$D:$BF,COLUMNS($I536:M536),0)/$I536+VLOOKUP($D536,Customer_Demand!$D:$BF,COLUMNS($I536:M536),0)/$K536),(VLOOKUP($D536,Customer_Demand!$D:$BF,COLUMNS($I536:M536),0)/$I536)),"")</f>
        <v/>
      </c>
      <c r="N536" s="49" t="str">
        <f>IFERROR(IF($K536&lt;&gt;"SS",(VLOOKUP($D536,Customer_Demand!$D:$BF,COLUMNS($I536:N536),0)/$I536+VLOOKUP($D536,Customer_Demand!$D:$BF,COLUMNS($I536:N536),0)/$K536),(VLOOKUP($D536,Customer_Demand!$D:$BF,COLUMNS($I536:N536),0)/$I536)),"")</f>
        <v/>
      </c>
      <c r="O536" s="49" t="str">
        <f>IFERROR(IF($K536&lt;&gt;"SS",(VLOOKUP($D536,Customer_Demand!$D:$BF,COLUMNS($I536:O536),0)/$I536+VLOOKUP($D536,Customer_Demand!$D:$BF,COLUMNS($I536:O536),0)/$K536),(VLOOKUP($D536,Customer_Demand!$D:$BF,COLUMNS($I536:O536),0)/$I536)),"")</f>
        <v/>
      </c>
      <c r="P536" s="49" t="str">
        <f>IFERROR(IF($K536&lt;&gt;"SS",(VLOOKUP($D536,Customer_Demand!$D:$BF,COLUMNS($I536:P536),0)/$I536+VLOOKUP($D536,Customer_Demand!$D:$BF,COLUMNS($I536:P536),0)/$K536),(VLOOKUP($D536,Customer_Demand!$D:$BF,COLUMNS($I536:P536),0)/$I536)),"")</f>
        <v/>
      </c>
      <c r="Q536" s="49" t="str">
        <f>IFERROR(IF($K536&lt;&gt;"SS",(VLOOKUP($D536,Customer_Demand!$D:$BF,COLUMNS($I536:Q536),0)/$I536+VLOOKUP($D536,Customer_Demand!$D:$BF,COLUMNS($I536:Q536),0)/$K536),(VLOOKUP($D536,Customer_Demand!$D:$BF,COLUMNS($I536:Q536),0)/$I536)),"")</f>
        <v/>
      </c>
      <c r="R536" s="49" t="str">
        <f>IFERROR(IF($K536&lt;&gt;"SS",(VLOOKUP($D536,Customer_Demand!$D:$BF,COLUMNS($I536:R536),0)/$I536+VLOOKUP($D536,Customer_Demand!$D:$BF,COLUMNS($I536:R536),0)/$K536),(VLOOKUP($D536,Customer_Demand!$D:$BF,COLUMNS($I536:R536),0)/$I536)),"")</f>
        <v/>
      </c>
      <c r="S536" s="49" t="str">
        <f>IFERROR(IF($K536&lt;&gt;"SS",(VLOOKUP($D536,Customer_Demand!$D:$BF,COLUMNS($I536:S536),0)/$I536+VLOOKUP($D536,Customer_Demand!$D:$BF,COLUMNS($I536:S536),0)/$K536),(VLOOKUP($D536,Customer_Demand!$D:$BF,COLUMNS($I536:S536),0)/$I536)),"")</f>
        <v/>
      </c>
      <c r="T536" s="49" t="str">
        <f>IFERROR(IF($K536&lt;&gt;"SS",(VLOOKUP($D536,Customer_Demand!$D:$BF,COLUMNS($I536:T536),0)/$I536+VLOOKUP($D536,Customer_Demand!$D:$BF,COLUMNS($I536:T536),0)/$K536),(VLOOKUP($D536,Customer_Demand!$D:$BF,COLUMNS($I536:T536),0)/$I536)),"")</f>
        <v/>
      </c>
      <c r="U536" s="49" t="str">
        <f>IFERROR(IF($K536&lt;&gt;"SS",(VLOOKUP($D536,Customer_Demand!$D:$BF,COLUMNS($I536:U536),0)/$I536+VLOOKUP($D536,Customer_Demand!$D:$BF,COLUMNS($I536:U536),0)/$K536),(VLOOKUP($D536,Customer_Demand!$D:$BF,COLUMNS($I536:U536),0)/$I536)),"")</f>
        <v/>
      </c>
      <c r="V536" s="49" t="str">
        <f>IFERROR(IF($K536&lt;&gt;"SS",(VLOOKUP($D536,Customer_Demand!$D:$BF,COLUMNS($I536:V536),0)/$I536+VLOOKUP($D536,Customer_Demand!$D:$BF,COLUMNS($I536:V536),0)/$K536),(VLOOKUP($D536,Customer_Demand!$D:$BF,COLUMNS($I536:V536),0)/$I536)),"")</f>
        <v/>
      </c>
      <c r="W536" s="49" t="str">
        <f>IFERROR(IF($K536&lt;&gt;"SS",(VLOOKUP($D536,Customer_Demand!$D:$BF,COLUMNS($I536:W536),0)/$I536+VLOOKUP($D536,Customer_Demand!$D:$BF,COLUMNS($I536:W536),0)/$K536),(VLOOKUP($D536,Customer_Demand!$D:$BF,COLUMNS($I536:W536),0)/$I536)),"")</f>
        <v/>
      </c>
      <c r="X536" s="49" t="str">
        <f>IFERROR(IF($K536&lt;&gt;"SS",(VLOOKUP($D536,Customer_Demand!$D:$BF,COLUMNS($I536:X536),0)/$I536+VLOOKUP($D536,Customer_Demand!$D:$BF,COLUMNS($I536:X536),0)/$K536),(VLOOKUP($D536,Customer_Demand!$D:$BF,COLUMNS($I536:X536),0)/$I536)),"")</f>
        <v/>
      </c>
      <c r="Y536" s="49" t="str">
        <f>IFERROR(IF($K536&lt;&gt;"SS",(VLOOKUP($D536,Customer_Demand!$D:$BF,COLUMNS($I536:Y536),0)/$I536+VLOOKUP($D536,Customer_Demand!$D:$BF,COLUMNS($I536:Y536),0)/$K536),(VLOOKUP($D536,Customer_Demand!$D:$BF,COLUMNS($I536:Y536),0)/$I536)),"")</f>
        <v/>
      </c>
      <c r="Z536" s="49" t="str">
        <f>IFERROR(IF($K536&lt;&gt;"SS",(VLOOKUP($D536,Customer_Demand!$D:$BF,COLUMNS($I536:Z536),0)/$I536+VLOOKUP($D536,Customer_Demand!$D:$BF,COLUMNS($I536:Z536),0)/$K536),(VLOOKUP($D536,Customer_Demand!$D:$BF,COLUMNS($I536:Z536),0)/$I536)),"")</f>
        <v/>
      </c>
      <c r="AA536" s="49" t="str">
        <f>IFERROR(IF($K536&lt;&gt;"SS",(VLOOKUP($D536,Customer_Demand!$D:$BF,COLUMNS($I536:AA536),0)/$I536+VLOOKUP($D536,Customer_Demand!$D:$BF,COLUMNS($I536:AA536),0)/$K536),(VLOOKUP($D536,Customer_Demand!$D:$BF,COLUMNS($I536:AA536),0)/$I536)),"")</f>
        <v/>
      </c>
      <c r="AB536" s="49" t="str">
        <f>IFERROR(IF($K536&lt;&gt;"SS",(VLOOKUP($D536,Customer_Demand!$D:$BF,COLUMNS($I536:AB536),0)/$I536+VLOOKUP($D536,Customer_Demand!$D:$BF,COLUMNS($I536:AB536),0)/$K536),(VLOOKUP($D536,Customer_Demand!$D:$BF,COLUMNS($I536:AB536),0)/$I536)),"")</f>
        <v/>
      </c>
      <c r="AC536" s="49" t="str">
        <f>IFERROR(IF($K536&lt;&gt;"SS",(VLOOKUP($D536,Customer_Demand!$D:$BF,COLUMNS($I536:AC536),0)/$I536+VLOOKUP($D536,Customer_Demand!$D:$BF,COLUMNS($I536:AC536),0)/$K536),(VLOOKUP($D536,Customer_Demand!$D:$BF,COLUMNS($I536:AC536),0)/$I536)),"")</f>
        <v/>
      </c>
      <c r="AD536" s="49" t="str">
        <f>IFERROR(IF($K536&lt;&gt;"SS",(VLOOKUP($D536,Customer_Demand!$D:$BF,COLUMNS($I536:AD536),0)/$I536+VLOOKUP($D536,Customer_Demand!$D:$BF,COLUMNS($I536:AD536),0)/$K536),(VLOOKUP($D536,Customer_Demand!$D:$BF,COLUMNS($I536:AD536),0)/$I536)),"")</f>
        <v/>
      </c>
      <c r="AE536" s="49" t="str">
        <f>IFERROR(IF($K536&lt;&gt;"SS",(VLOOKUP($D536,Customer_Demand!$D:$BF,COLUMNS($I536:AE536),0)/$I536+VLOOKUP($D536,Customer_Demand!$D:$BF,COLUMNS($I536:AE536),0)/$K536),(VLOOKUP($D536,Customer_Demand!$D:$BF,COLUMNS($I536:AE536),0)/$I536)),"")</f>
        <v/>
      </c>
      <c r="AF536" s="49" t="str">
        <f>IFERROR(IF($K536&lt;&gt;"SS",(VLOOKUP($D536,Customer_Demand!$D:$BF,COLUMNS($I536:AF536),0)/$I536+VLOOKUP($D536,Customer_Demand!$D:$BF,COLUMNS($I536:AF536),0)/$K536),(VLOOKUP($D536,Customer_Demand!$D:$BF,COLUMNS($I536:AF536),0)/$I536)),"")</f>
        <v/>
      </c>
      <c r="AG536" s="49" t="str">
        <f>IFERROR(IF($K536&lt;&gt;"SS",(VLOOKUP($D536,Customer_Demand!$D:$BF,COLUMNS($I536:AG536),0)/$I536+VLOOKUP($D536,Customer_Demand!$D:$BF,COLUMNS($I536:AG536),0)/$K536),(VLOOKUP($D536,Customer_Demand!$D:$BF,COLUMNS($I536:AG536),0)/$I536)),"")</f>
        <v/>
      </c>
      <c r="AH536" s="49" t="str">
        <f>IFERROR(IF($K536&lt;&gt;"SS",(VLOOKUP($D536,Customer_Demand!$D:$BF,COLUMNS($I536:AH536),0)/$I536+VLOOKUP($D536,Customer_Demand!$D:$BF,COLUMNS($I536:AH536),0)/$K536),(VLOOKUP($D536,Customer_Demand!$D:$BF,COLUMNS($I536:AH536),0)/$I536)),"")</f>
        <v/>
      </c>
      <c r="AI536" s="49" t="str">
        <f>IFERROR(IF($K536&lt;&gt;"SS",(VLOOKUP($D536,Customer_Demand!$D:$BF,COLUMNS($I536:AI536),0)/$I536+VLOOKUP($D536,Customer_Demand!$D:$BF,COLUMNS($I536:AI536),0)/$K536),(VLOOKUP($D536,Customer_Demand!$D:$BF,COLUMNS($I536:AI536),0)/$I536)),"")</f>
        <v/>
      </c>
      <c r="AJ536" s="49" t="str">
        <f>IFERROR(IF($K536&lt;&gt;"SS",(VLOOKUP($D536,Customer_Demand!$D:$BF,COLUMNS($I536:AJ536),0)/$I536+VLOOKUP($D536,Customer_Demand!$D:$BF,COLUMNS($I536:AJ536),0)/$K536),(VLOOKUP($D536,Customer_Demand!$D:$BF,COLUMNS($I536:AJ536),0)/$I536)),"")</f>
        <v/>
      </c>
      <c r="AK536" s="49" t="str">
        <f>IFERROR(IF($K536&lt;&gt;"SS",(VLOOKUP($D536,Customer_Demand!$D:$BF,COLUMNS($I536:AK536),0)/$I536+VLOOKUP($D536,Customer_Demand!$D:$BF,COLUMNS($I536:AK536),0)/$K536),(VLOOKUP($D536,Customer_Demand!$D:$BF,COLUMNS($I536:AK536),0)/$I536)),"")</f>
        <v/>
      </c>
      <c r="AL536" s="49" t="str">
        <f>IFERROR(IF($K536&lt;&gt;"SS",(VLOOKUP($D536,Customer_Demand!$D:$BF,COLUMNS($I536:AL536),0)/$I536+VLOOKUP($D536,Customer_Demand!$D:$BF,COLUMNS($I536:AL536),0)/$K536),(VLOOKUP($D536,Customer_Demand!$D:$BF,COLUMNS($I536:AL536),0)/$I536)),"")</f>
        <v/>
      </c>
      <c r="AM536" s="49" t="str">
        <f>IFERROR(IF($K536&lt;&gt;"SS",(VLOOKUP($D536,Customer_Demand!$D:$BF,COLUMNS($I536:AM536),0)/$I536+VLOOKUP($D536,Customer_Demand!$D:$BF,COLUMNS($I536:AM536),0)/$K536),(VLOOKUP($D536,Customer_Demand!$D:$BF,COLUMNS($I536:AM536),0)/$I536)),"")</f>
        <v/>
      </c>
      <c r="AN536" s="49" t="str">
        <f>IFERROR(IF($K536&lt;&gt;"SS",(VLOOKUP($D536,Customer_Demand!$D:$BF,COLUMNS($I536:AN536),0)/$I536+VLOOKUP($D536,Customer_Demand!$D:$BF,COLUMNS($I536:AN536),0)/$K536),(VLOOKUP($D536,Customer_Demand!$D:$BF,COLUMNS($I536:AN536),0)/$I536)),"")</f>
        <v/>
      </c>
      <c r="AO536" s="49" t="str">
        <f>IFERROR(IF($K536&lt;&gt;"SS",(VLOOKUP($D536,Customer_Demand!$D:$BF,COLUMNS($I536:AO536),0)/$I536+VLOOKUP($D536,Customer_Demand!$D:$BF,COLUMNS($I536:AO536),0)/$K536),(VLOOKUP($D536,Customer_Demand!$D:$BF,COLUMNS($I536:AO536),0)/$I536)),"")</f>
        <v/>
      </c>
      <c r="AP536" s="49" t="str">
        <f>IFERROR(IF($K536&lt;&gt;"SS",(VLOOKUP($D536,Customer_Demand!$D:$BF,COLUMNS($I536:AP536),0)/$I536+VLOOKUP($D536,Customer_Demand!$D:$BF,COLUMNS($I536:AP536),0)/$K536),(VLOOKUP($D536,Customer_Demand!$D:$BF,COLUMNS($I536:AP536),0)/$I536)),"")</f>
        <v/>
      </c>
      <c r="AQ536" s="49" t="str">
        <f>IFERROR(IF($K536&lt;&gt;"SS",(VLOOKUP($D536,Customer_Demand!$D:$BF,COLUMNS($I536:AQ536),0)/$I536+VLOOKUP($D536,Customer_Demand!$D:$BF,COLUMNS($I536:AQ536),0)/$K536),(VLOOKUP($D536,Customer_Demand!$D:$BF,COLUMNS($I536:AQ536),0)/$I536)),"")</f>
        <v/>
      </c>
      <c r="AR536" s="49" t="str">
        <f>IFERROR(IF($K536&lt;&gt;"SS",(VLOOKUP($D536,Customer_Demand!$D:$BF,COLUMNS($I536:AR536),0)/$I536+VLOOKUP($D536,Customer_Demand!$D:$BF,COLUMNS($I536:AR536),0)/$K536),(VLOOKUP($D536,Customer_Demand!$D:$BF,COLUMNS($I536:AR536),0)/$I536)),"")</f>
        <v/>
      </c>
      <c r="AS536" s="49" t="str">
        <f>IFERROR(IF($K536&lt;&gt;"SS",(VLOOKUP($D536,Customer_Demand!$D:$BF,COLUMNS($I536:AS536),0)/$I536+VLOOKUP($D536,Customer_Demand!$D:$BF,COLUMNS($I536:AS536),0)/$K536),(VLOOKUP($D536,Customer_Demand!$D:$BF,COLUMNS($I536:AS536),0)/$I536)),"")</f>
        <v/>
      </c>
      <c r="AT536" s="49" t="str">
        <f>IFERROR(IF($K536&lt;&gt;"SS",(VLOOKUP($D536,Customer_Demand!$D:$BF,COLUMNS($I536:AT536),0)/$I536+VLOOKUP($D536,Customer_Demand!$D:$BF,COLUMNS($I536:AT536),0)/$K536),(VLOOKUP($D536,Customer_Demand!$D:$BF,COLUMNS($I536:AT536),0)/$I536)),"")</f>
        <v/>
      </c>
      <c r="AU536" s="49" t="str">
        <f>IFERROR(IF($K536&lt;&gt;"SS",(VLOOKUP($D536,Customer_Demand!$D:$BF,COLUMNS($I536:AU536),0)/$I536+VLOOKUP($D536,Customer_Demand!$D:$BF,COLUMNS($I536:AU536),0)/$K536),(VLOOKUP($D536,Customer_Demand!$D:$BF,COLUMNS($I536:AU536),0)/$I536)),"")</f>
        <v/>
      </c>
      <c r="AV536" s="49" t="str">
        <f>IFERROR(IF($K536&lt;&gt;"SS",(VLOOKUP($D536,Customer_Demand!$D:$BF,COLUMNS($I536:AV536),0)/$I536+VLOOKUP($D536,Customer_Demand!$D:$BF,COLUMNS($I536:AV536),0)/$K536),(VLOOKUP($D536,Customer_Demand!$D:$BF,COLUMNS($I536:AV536),0)/$I536)),"")</f>
        <v/>
      </c>
      <c r="AW536" s="49" t="str">
        <f>IFERROR(IF($K536&lt;&gt;"SS",(VLOOKUP($D536,Customer_Demand!$D:$BF,COLUMNS($I536:AW536),0)/$I536+VLOOKUP($D536,Customer_Demand!$D:$BF,COLUMNS($I536:AW536),0)/$K536),(VLOOKUP($D536,Customer_Demand!$D:$BF,COLUMNS($I536:AW536),0)/$I536)),"")</f>
        <v/>
      </c>
      <c r="AX536" s="49" t="str">
        <f>IFERROR(IF($K536&lt;&gt;"SS",(VLOOKUP($D536,Customer_Demand!$D:$BF,COLUMNS($I536:AX536),0)/$I536+VLOOKUP($D536,Customer_Demand!$D:$BF,COLUMNS($I536:AX536),0)/$K536),(VLOOKUP($D536,Customer_Demand!$D:$BF,COLUMNS($I536:AX536),0)/$I536)),"")</f>
        <v/>
      </c>
      <c r="AY536" s="49" t="str">
        <f>IFERROR(IF($K536&lt;&gt;"SS",(VLOOKUP($D536,Customer_Demand!$D:$BF,COLUMNS($I536:AY536),0)/$I536+VLOOKUP($D536,Customer_Demand!$D:$BF,COLUMNS($I536:AY536),0)/$K536),(VLOOKUP($D536,Customer_Demand!$D:$BF,COLUMNS($I536:AY536),0)/$I536)),"")</f>
        <v/>
      </c>
      <c r="AZ536" s="49" t="str">
        <f>IFERROR(IF($K536&lt;&gt;"SS",(VLOOKUP($D536,Customer_Demand!$D:$BF,COLUMNS($I536:AZ536),0)/$I536+VLOOKUP($D536,Customer_Demand!$D:$BF,COLUMNS($I536:AZ536),0)/$K536),(VLOOKUP($D536,Customer_Demand!$D:$BF,COLUMNS($I536:AZ536),0)/$I536)),"")</f>
        <v/>
      </c>
      <c r="BA536" s="49" t="str">
        <f>IFERROR(IF($K536&lt;&gt;"SS",(VLOOKUP($D536,Customer_Demand!$D:$BF,COLUMNS($I536:BA536),0)/$I536+VLOOKUP($D536,Customer_Demand!$D:$BF,COLUMNS($I536:BA536),0)/$K536),(VLOOKUP($D536,Customer_Demand!$D:$BF,COLUMNS($I536:BA536),0)/$I536)),"")</f>
        <v/>
      </c>
      <c r="BB536" s="49" t="str">
        <f>IFERROR(IF($K536&lt;&gt;"SS",(VLOOKUP($D536,Customer_Demand!$D:$BF,COLUMNS($I536:BB536),0)/$I536+VLOOKUP($D536,Customer_Demand!$D:$BF,COLUMNS($I536:BB536),0)/$K536),(VLOOKUP($D536,Customer_Demand!$D:$BF,COLUMNS($I536:BB536),0)/$I536)),"")</f>
        <v/>
      </c>
      <c r="BC536" s="49" t="str">
        <f>IFERROR(IF($K536&lt;&gt;"SS",(VLOOKUP($D536,Customer_Demand!$D:$BF,COLUMNS($I536:BC536),0)/$I536+VLOOKUP($D536,Customer_Demand!$D:$BF,COLUMNS($I536:BC536),0)/$K536),(VLOOKUP($D536,Customer_Demand!$D:$BF,COLUMNS($I536:BC536),0)/$I536)),"")</f>
        <v/>
      </c>
      <c r="BD536" s="49" t="str">
        <f>IFERROR(IF($K536&lt;&gt;"SS",(VLOOKUP($D536,Customer_Demand!$D:$BF,COLUMNS($I536:BD536),0)/$I536+VLOOKUP($D536,Customer_Demand!$D:$BF,COLUMNS($I536:BD536),0)/$K536),(VLOOKUP($D536,Customer_Demand!$D:$BF,COLUMNS($I536:BD536),0)/$I536)),"")</f>
        <v/>
      </c>
      <c r="BE536" s="49" t="str">
        <f>IFERROR(IF($K536&lt;&gt;"SS",(VLOOKUP($D536,Customer_Demand!$D:$BF,COLUMNS($I536:BE536),0)/$I536+VLOOKUP($D536,Customer_Demand!$D:$BF,COLUMNS($I536:BE536),0)/$K536),(VLOOKUP($D536,Customer_Demand!$D:$BF,COLUMNS($I536:BE536),0)/$I536)),"")</f>
        <v/>
      </c>
      <c r="BF536" s="49" t="str">
        <f>IFERROR(IF($K536&lt;&gt;"SS",(VLOOKUP($D536,Customer_Demand!$D:$BF,COLUMNS($I536:BF536),0)/$I536+VLOOKUP($D536,Customer_Demand!$D:$BF,COLUMNS($I536:BF536),0)/$K536),(VLOOKUP($D536,Customer_Demand!$D:$BF,COLUMNS($I536:BF536),0)/$I536)),"")</f>
        <v/>
      </c>
      <c r="BG536" s="49" t="str">
        <f>IFERROR(IF($K536&lt;&gt;"SS",(VLOOKUP($D536,Customer_Demand!$D:$BF,COLUMNS($I536:BG536),0)/$I536+VLOOKUP($D536,Customer_Demand!$D:$BF,COLUMNS($I536:BG536),0)/$K536),(VLOOKUP($D536,Customer_Demand!$D:$BF,COLUMNS($I536:BG536),0)/$I536)),"")</f>
        <v/>
      </c>
      <c r="BH536" s="49" t="str">
        <f>IFERROR(IF($K536&lt;&gt;"SS",(VLOOKUP($D536,Customer_Demand!$D:$BF,COLUMNS($I536:BH536),0)/$I536+VLOOKUP($D536,Customer_Demand!$D:$BF,COLUMNS($I536:BH536),0)/$K536),(VLOOKUP($D536,Customer_Demand!$D:$BF,COLUMNS($I536:BH536),0)/$I536)),"")</f>
        <v/>
      </c>
      <c r="BI536" s="49" t="str">
        <f>IFERROR(IF($K536&lt;&gt;"SS",(VLOOKUP($D536,Customer_Demand!$D:$BF,COLUMNS($I536:BI536),0)/$I536+VLOOKUP($D536,Customer_Demand!$D:$BF,COLUMNS($I536:BI536),0)/$K536),(VLOOKUP($D536,Customer_Demand!$D:$BF,COLUMNS($I536:BI536),0)/$I536)),"")</f>
        <v/>
      </c>
      <c r="BJ536" s="49" t="str">
        <f>IFERROR(IF($K536&lt;&gt;"SS",(VLOOKUP($D536,Customer_Demand!$D:$BF,COLUMNS($I536:BJ536),0)/$I536+VLOOKUP($D536,Customer_Demand!$D:$BF,COLUMNS($I536:BJ536),0)/$K536),(VLOOKUP($D536,Customer_Demand!$D:$BF,COLUMNS($I536:BJ536),0)/$I536)),"")</f>
        <v/>
      </c>
      <c r="BK536" s="50" t="str">
        <f>IFERROR(IF($K536&lt;&gt;"SS",(VLOOKUP($D536,Customer_Demand!$D:$BF,COLUMNS($I536:BK536),0)/$I536+VLOOKUP($D536,Customer_Demand!$D:$BF,COLUMNS($I536:BK536),0)/$K536),(VLOOKUP($D536,Customer_Demand!$D:$BF,COLUMNS($I536:BK536),0)/$I536)),"")</f>
        <v/>
      </c>
    </row>
    <row r="537" spans="2:63" x14ac:dyDescent="0.2">
      <c r="B537" s="12" t="str">
        <f t="shared" si="39"/>
        <v/>
      </c>
      <c r="C537" s="45" t="str">
        <f>IF((Customer_Demand!C537)&lt;&gt;"",Customer_Demand!C537,"")</f>
        <v/>
      </c>
      <c r="D537" s="45" t="str">
        <f>IF(C537&lt;&gt;"",Customer_Demand!D537,"")</f>
        <v/>
      </c>
      <c r="E537" s="52" t="str">
        <f>IF(C537&lt;&gt;"",Customer_Demand!E537,"")</f>
        <v/>
      </c>
      <c r="F537" s="47" t="str">
        <f>IF(C537&lt;&gt;"",VLOOKUP(D537,Customer_Demand!$D$5:$F$1005,3,0),"")</f>
        <v/>
      </c>
      <c r="G537" s="48" t="str">
        <f t="shared" si="36"/>
        <v/>
      </c>
      <c r="H537" s="48" t="str">
        <f t="shared" si="37"/>
        <v/>
      </c>
      <c r="I537" s="48" t="str">
        <f>IFERROR(IF(C537&lt;&gt;"",VLOOKUP($H537,SMT_Cycle_Time_Data!$F:$Q,4,0),""),"SGR Not Defined")</f>
        <v/>
      </c>
      <c r="J537" s="48" t="str">
        <f t="shared" si="38"/>
        <v/>
      </c>
      <c r="K537" s="48" t="str">
        <f>IF(C537&lt;&gt;"",IFERROR(VLOOKUP($J537,SMT_Cycle_Time_Data!$F:$Q,4,0),"SS"),"")</f>
        <v/>
      </c>
      <c r="L537" s="49" t="str">
        <f>IFERROR(IF($K537&lt;&gt;"SS",(VLOOKUP($D537,Customer_Demand!$D:$BF,COLUMNS($I537:L537),0)/$I537+VLOOKUP($D537,Customer_Demand!$D:$BF,COLUMNS($I537:L537),0)/$K537),(VLOOKUP($D537,Customer_Demand!$D:$BF,COLUMNS($I537:L537),0)/$I537)),"")</f>
        <v/>
      </c>
      <c r="M537" s="49" t="str">
        <f>IFERROR(IF($K537&lt;&gt;"SS",(VLOOKUP($D537,Customer_Demand!$D:$BF,COLUMNS($I537:M537),0)/$I537+VLOOKUP($D537,Customer_Demand!$D:$BF,COLUMNS($I537:M537),0)/$K537),(VLOOKUP($D537,Customer_Demand!$D:$BF,COLUMNS($I537:M537),0)/$I537)),"")</f>
        <v/>
      </c>
      <c r="N537" s="49" t="str">
        <f>IFERROR(IF($K537&lt;&gt;"SS",(VLOOKUP($D537,Customer_Demand!$D:$BF,COLUMNS($I537:N537),0)/$I537+VLOOKUP($D537,Customer_Demand!$D:$BF,COLUMNS($I537:N537),0)/$K537),(VLOOKUP($D537,Customer_Demand!$D:$BF,COLUMNS($I537:N537),0)/$I537)),"")</f>
        <v/>
      </c>
      <c r="O537" s="49" t="str">
        <f>IFERROR(IF($K537&lt;&gt;"SS",(VLOOKUP($D537,Customer_Demand!$D:$BF,COLUMNS($I537:O537),0)/$I537+VLOOKUP($D537,Customer_Demand!$D:$BF,COLUMNS($I537:O537),0)/$K537),(VLOOKUP($D537,Customer_Demand!$D:$BF,COLUMNS($I537:O537),0)/$I537)),"")</f>
        <v/>
      </c>
      <c r="P537" s="49" t="str">
        <f>IFERROR(IF($K537&lt;&gt;"SS",(VLOOKUP($D537,Customer_Demand!$D:$BF,COLUMNS($I537:P537),0)/$I537+VLOOKUP($D537,Customer_Demand!$D:$BF,COLUMNS($I537:P537),0)/$K537),(VLOOKUP($D537,Customer_Demand!$D:$BF,COLUMNS($I537:P537),0)/$I537)),"")</f>
        <v/>
      </c>
      <c r="Q537" s="49" t="str">
        <f>IFERROR(IF($K537&lt;&gt;"SS",(VLOOKUP($D537,Customer_Demand!$D:$BF,COLUMNS($I537:Q537),0)/$I537+VLOOKUP($D537,Customer_Demand!$D:$BF,COLUMNS($I537:Q537),0)/$K537),(VLOOKUP($D537,Customer_Demand!$D:$BF,COLUMNS($I537:Q537),0)/$I537)),"")</f>
        <v/>
      </c>
      <c r="R537" s="49" t="str">
        <f>IFERROR(IF($K537&lt;&gt;"SS",(VLOOKUP($D537,Customer_Demand!$D:$BF,COLUMNS($I537:R537),0)/$I537+VLOOKUP($D537,Customer_Demand!$D:$BF,COLUMNS($I537:R537),0)/$K537),(VLOOKUP($D537,Customer_Demand!$D:$BF,COLUMNS($I537:R537),0)/$I537)),"")</f>
        <v/>
      </c>
      <c r="S537" s="49" t="str">
        <f>IFERROR(IF($K537&lt;&gt;"SS",(VLOOKUP($D537,Customer_Demand!$D:$BF,COLUMNS($I537:S537),0)/$I537+VLOOKUP($D537,Customer_Demand!$D:$BF,COLUMNS($I537:S537),0)/$K537),(VLOOKUP($D537,Customer_Demand!$D:$BF,COLUMNS($I537:S537),0)/$I537)),"")</f>
        <v/>
      </c>
      <c r="T537" s="49" t="str">
        <f>IFERROR(IF($K537&lt;&gt;"SS",(VLOOKUP($D537,Customer_Demand!$D:$BF,COLUMNS($I537:T537),0)/$I537+VLOOKUP($D537,Customer_Demand!$D:$BF,COLUMNS($I537:T537),0)/$K537),(VLOOKUP($D537,Customer_Demand!$D:$BF,COLUMNS($I537:T537),0)/$I537)),"")</f>
        <v/>
      </c>
      <c r="U537" s="49" t="str">
        <f>IFERROR(IF($K537&lt;&gt;"SS",(VLOOKUP($D537,Customer_Demand!$D:$BF,COLUMNS($I537:U537),0)/$I537+VLOOKUP($D537,Customer_Demand!$D:$BF,COLUMNS($I537:U537),0)/$K537),(VLOOKUP($D537,Customer_Demand!$D:$BF,COLUMNS($I537:U537),0)/$I537)),"")</f>
        <v/>
      </c>
      <c r="V537" s="49" t="str">
        <f>IFERROR(IF($K537&lt;&gt;"SS",(VLOOKUP($D537,Customer_Demand!$D:$BF,COLUMNS($I537:V537),0)/$I537+VLOOKUP($D537,Customer_Demand!$D:$BF,COLUMNS($I537:V537),0)/$K537),(VLOOKUP($D537,Customer_Demand!$D:$BF,COLUMNS($I537:V537),0)/$I537)),"")</f>
        <v/>
      </c>
      <c r="W537" s="49" t="str">
        <f>IFERROR(IF($K537&lt;&gt;"SS",(VLOOKUP($D537,Customer_Demand!$D:$BF,COLUMNS($I537:W537),0)/$I537+VLOOKUP($D537,Customer_Demand!$D:$BF,COLUMNS($I537:W537),0)/$K537),(VLOOKUP($D537,Customer_Demand!$D:$BF,COLUMNS($I537:W537),0)/$I537)),"")</f>
        <v/>
      </c>
      <c r="X537" s="49" t="str">
        <f>IFERROR(IF($K537&lt;&gt;"SS",(VLOOKUP($D537,Customer_Demand!$D:$BF,COLUMNS($I537:X537),0)/$I537+VLOOKUP($D537,Customer_Demand!$D:$BF,COLUMNS($I537:X537),0)/$K537),(VLOOKUP($D537,Customer_Demand!$D:$BF,COLUMNS($I537:X537),0)/$I537)),"")</f>
        <v/>
      </c>
      <c r="Y537" s="49" t="str">
        <f>IFERROR(IF($K537&lt;&gt;"SS",(VLOOKUP($D537,Customer_Demand!$D:$BF,COLUMNS($I537:Y537),0)/$I537+VLOOKUP($D537,Customer_Demand!$D:$BF,COLUMNS($I537:Y537),0)/$K537),(VLOOKUP($D537,Customer_Demand!$D:$BF,COLUMNS($I537:Y537),0)/$I537)),"")</f>
        <v/>
      </c>
      <c r="Z537" s="49" t="str">
        <f>IFERROR(IF($K537&lt;&gt;"SS",(VLOOKUP($D537,Customer_Demand!$D:$BF,COLUMNS($I537:Z537),0)/$I537+VLOOKUP($D537,Customer_Demand!$D:$BF,COLUMNS($I537:Z537),0)/$K537),(VLOOKUP($D537,Customer_Demand!$D:$BF,COLUMNS($I537:Z537),0)/$I537)),"")</f>
        <v/>
      </c>
      <c r="AA537" s="49" t="str">
        <f>IFERROR(IF($K537&lt;&gt;"SS",(VLOOKUP($D537,Customer_Demand!$D:$BF,COLUMNS($I537:AA537),0)/$I537+VLOOKUP($D537,Customer_Demand!$D:$BF,COLUMNS($I537:AA537),0)/$K537),(VLOOKUP($D537,Customer_Demand!$D:$BF,COLUMNS($I537:AA537),0)/$I537)),"")</f>
        <v/>
      </c>
      <c r="AB537" s="49" t="str">
        <f>IFERROR(IF($K537&lt;&gt;"SS",(VLOOKUP($D537,Customer_Demand!$D:$BF,COLUMNS($I537:AB537),0)/$I537+VLOOKUP($D537,Customer_Demand!$D:$BF,COLUMNS($I537:AB537),0)/$K537),(VLOOKUP($D537,Customer_Demand!$D:$BF,COLUMNS($I537:AB537),0)/$I537)),"")</f>
        <v/>
      </c>
      <c r="AC537" s="49" t="str">
        <f>IFERROR(IF($K537&lt;&gt;"SS",(VLOOKUP($D537,Customer_Demand!$D:$BF,COLUMNS($I537:AC537),0)/$I537+VLOOKUP($D537,Customer_Demand!$D:$BF,COLUMNS($I537:AC537),0)/$K537),(VLOOKUP($D537,Customer_Demand!$D:$BF,COLUMNS($I537:AC537),0)/$I537)),"")</f>
        <v/>
      </c>
      <c r="AD537" s="49" t="str">
        <f>IFERROR(IF($K537&lt;&gt;"SS",(VLOOKUP($D537,Customer_Demand!$D:$BF,COLUMNS($I537:AD537),0)/$I537+VLOOKUP($D537,Customer_Demand!$D:$BF,COLUMNS($I537:AD537),0)/$K537),(VLOOKUP($D537,Customer_Demand!$D:$BF,COLUMNS($I537:AD537),0)/$I537)),"")</f>
        <v/>
      </c>
      <c r="AE537" s="49" t="str">
        <f>IFERROR(IF($K537&lt;&gt;"SS",(VLOOKUP($D537,Customer_Demand!$D:$BF,COLUMNS($I537:AE537),0)/$I537+VLOOKUP($D537,Customer_Demand!$D:$BF,COLUMNS($I537:AE537),0)/$K537),(VLOOKUP($D537,Customer_Demand!$D:$BF,COLUMNS($I537:AE537),0)/$I537)),"")</f>
        <v/>
      </c>
      <c r="AF537" s="49" t="str">
        <f>IFERROR(IF($K537&lt;&gt;"SS",(VLOOKUP($D537,Customer_Demand!$D:$BF,COLUMNS($I537:AF537),0)/$I537+VLOOKUP($D537,Customer_Demand!$D:$BF,COLUMNS($I537:AF537),0)/$K537),(VLOOKUP($D537,Customer_Demand!$D:$BF,COLUMNS($I537:AF537),0)/$I537)),"")</f>
        <v/>
      </c>
      <c r="AG537" s="49" t="str">
        <f>IFERROR(IF($K537&lt;&gt;"SS",(VLOOKUP($D537,Customer_Demand!$D:$BF,COLUMNS($I537:AG537),0)/$I537+VLOOKUP($D537,Customer_Demand!$D:$BF,COLUMNS($I537:AG537),0)/$K537),(VLOOKUP($D537,Customer_Demand!$D:$BF,COLUMNS($I537:AG537),0)/$I537)),"")</f>
        <v/>
      </c>
      <c r="AH537" s="49" t="str">
        <f>IFERROR(IF($K537&lt;&gt;"SS",(VLOOKUP($D537,Customer_Demand!$D:$BF,COLUMNS($I537:AH537),0)/$I537+VLOOKUP($D537,Customer_Demand!$D:$BF,COLUMNS($I537:AH537),0)/$K537),(VLOOKUP($D537,Customer_Demand!$D:$BF,COLUMNS($I537:AH537),0)/$I537)),"")</f>
        <v/>
      </c>
      <c r="AI537" s="49" t="str">
        <f>IFERROR(IF($K537&lt;&gt;"SS",(VLOOKUP($D537,Customer_Demand!$D:$BF,COLUMNS($I537:AI537),0)/$I537+VLOOKUP($D537,Customer_Demand!$D:$BF,COLUMNS($I537:AI537),0)/$K537),(VLOOKUP($D537,Customer_Demand!$D:$BF,COLUMNS($I537:AI537),0)/$I537)),"")</f>
        <v/>
      </c>
      <c r="AJ537" s="49" t="str">
        <f>IFERROR(IF($K537&lt;&gt;"SS",(VLOOKUP($D537,Customer_Demand!$D:$BF,COLUMNS($I537:AJ537),0)/$I537+VLOOKUP($D537,Customer_Demand!$D:$BF,COLUMNS($I537:AJ537),0)/$K537),(VLOOKUP($D537,Customer_Demand!$D:$BF,COLUMNS($I537:AJ537),0)/$I537)),"")</f>
        <v/>
      </c>
      <c r="AK537" s="49" t="str">
        <f>IFERROR(IF($K537&lt;&gt;"SS",(VLOOKUP($D537,Customer_Demand!$D:$BF,COLUMNS($I537:AK537),0)/$I537+VLOOKUP($D537,Customer_Demand!$D:$BF,COLUMNS($I537:AK537),0)/$K537),(VLOOKUP($D537,Customer_Demand!$D:$BF,COLUMNS($I537:AK537),0)/$I537)),"")</f>
        <v/>
      </c>
      <c r="AL537" s="49" t="str">
        <f>IFERROR(IF($K537&lt;&gt;"SS",(VLOOKUP($D537,Customer_Demand!$D:$BF,COLUMNS($I537:AL537),0)/$I537+VLOOKUP($D537,Customer_Demand!$D:$BF,COLUMNS($I537:AL537),0)/$K537),(VLOOKUP($D537,Customer_Demand!$D:$BF,COLUMNS($I537:AL537),0)/$I537)),"")</f>
        <v/>
      </c>
      <c r="AM537" s="49" t="str">
        <f>IFERROR(IF($K537&lt;&gt;"SS",(VLOOKUP($D537,Customer_Demand!$D:$BF,COLUMNS($I537:AM537),0)/$I537+VLOOKUP($D537,Customer_Demand!$D:$BF,COLUMNS($I537:AM537),0)/$K537),(VLOOKUP($D537,Customer_Demand!$D:$BF,COLUMNS($I537:AM537),0)/$I537)),"")</f>
        <v/>
      </c>
      <c r="AN537" s="49" t="str">
        <f>IFERROR(IF($K537&lt;&gt;"SS",(VLOOKUP($D537,Customer_Demand!$D:$BF,COLUMNS($I537:AN537),0)/$I537+VLOOKUP($D537,Customer_Demand!$D:$BF,COLUMNS($I537:AN537),0)/$K537),(VLOOKUP($D537,Customer_Demand!$D:$BF,COLUMNS($I537:AN537),0)/$I537)),"")</f>
        <v/>
      </c>
      <c r="AO537" s="49" t="str">
        <f>IFERROR(IF($K537&lt;&gt;"SS",(VLOOKUP($D537,Customer_Demand!$D:$BF,COLUMNS($I537:AO537),0)/$I537+VLOOKUP($D537,Customer_Demand!$D:$BF,COLUMNS($I537:AO537),0)/$K537),(VLOOKUP($D537,Customer_Demand!$D:$BF,COLUMNS($I537:AO537),0)/$I537)),"")</f>
        <v/>
      </c>
      <c r="AP537" s="49" t="str">
        <f>IFERROR(IF($K537&lt;&gt;"SS",(VLOOKUP($D537,Customer_Demand!$D:$BF,COLUMNS($I537:AP537),0)/$I537+VLOOKUP($D537,Customer_Demand!$D:$BF,COLUMNS($I537:AP537),0)/$K537),(VLOOKUP($D537,Customer_Demand!$D:$BF,COLUMNS($I537:AP537),0)/$I537)),"")</f>
        <v/>
      </c>
      <c r="AQ537" s="49" t="str">
        <f>IFERROR(IF($K537&lt;&gt;"SS",(VLOOKUP($D537,Customer_Demand!$D:$BF,COLUMNS($I537:AQ537),0)/$I537+VLOOKUP($D537,Customer_Demand!$D:$BF,COLUMNS($I537:AQ537),0)/$K537),(VLOOKUP($D537,Customer_Demand!$D:$BF,COLUMNS($I537:AQ537),0)/$I537)),"")</f>
        <v/>
      </c>
      <c r="AR537" s="49" t="str">
        <f>IFERROR(IF($K537&lt;&gt;"SS",(VLOOKUP($D537,Customer_Demand!$D:$BF,COLUMNS($I537:AR537),0)/$I537+VLOOKUP($D537,Customer_Demand!$D:$BF,COLUMNS($I537:AR537),0)/$K537),(VLOOKUP($D537,Customer_Demand!$D:$BF,COLUMNS($I537:AR537),0)/$I537)),"")</f>
        <v/>
      </c>
      <c r="AS537" s="49" t="str">
        <f>IFERROR(IF($K537&lt;&gt;"SS",(VLOOKUP($D537,Customer_Demand!$D:$BF,COLUMNS($I537:AS537),0)/$I537+VLOOKUP($D537,Customer_Demand!$D:$BF,COLUMNS($I537:AS537),0)/$K537),(VLOOKUP($D537,Customer_Demand!$D:$BF,COLUMNS($I537:AS537),0)/$I537)),"")</f>
        <v/>
      </c>
      <c r="AT537" s="49" t="str">
        <f>IFERROR(IF($K537&lt;&gt;"SS",(VLOOKUP($D537,Customer_Demand!$D:$BF,COLUMNS($I537:AT537),0)/$I537+VLOOKUP($D537,Customer_Demand!$D:$BF,COLUMNS($I537:AT537),0)/$K537),(VLOOKUP($D537,Customer_Demand!$D:$BF,COLUMNS($I537:AT537),0)/$I537)),"")</f>
        <v/>
      </c>
      <c r="AU537" s="49" t="str">
        <f>IFERROR(IF($K537&lt;&gt;"SS",(VLOOKUP($D537,Customer_Demand!$D:$BF,COLUMNS($I537:AU537),0)/$I537+VLOOKUP($D537,Customer_Demand!$D:$BF,COLUMNS($I537:AU537),0)/$K537),(VLOOKUP($D537,Customer_Demand!$D:$BF,COLUMNS($I537:AU537),0)/$I537)),"")</f>
        <v/>
      </c>
      <c r="AV537" s="49" t="str">
        <f>IFERROR(IF($K537&lt;&gt;"SS",(VLOOKUP($D537,Customer_Demand!$D:$BF,COLUMNS($I537:AV537),0)/$I537+VLOOKUP($D537,Customer_Demand!$D:$BF,COLUMNS($I537:AV537),0)/$K537),(VLOOKUP($D537,Customer_Demand!$D:$BF,COLUMNS($I537:AV537),0)/$I537)),"")</f>
        <v/>
      </c>
      <c r="AW537" s="49" t="str">
        <f>IFERROR(IF($K537&lt;&gt;"SS",(VLOOKUP($D537,Customer_Demand!$D:$BF,COLUMNS($I537:AW537),0)/$I537+VLOOKUP($D537,Customer_Demand!$D:$BF,COLUMNS($I537:AW537),0)/$K537),(VLOOKUP($D537,Customer_Demand!$D:$BF,COLUMNS($I537:AW537),0)/$I537)),"")</f>
        <v/>
      </c>
      <c r="AX537" s="49" t="str">
        <f>IFERROR(IF($K537&lt;&gt;"SS",(VLOOKUP($D537,Customer_Demand!$D:$BF,COLUMNS($I537:AX537),0)/$I537+VLOOKUP($D537,Customer_Demand!$D:$BF,COLUMNS($I537:AX537),0)/$K537),(VLOOKUP($D537,Customer_Demand!$D:$BF,COLUMNS($I537:AX537),0)/$I537)),"")</f>
        <v/>
      </c>
      <c r="AY537" s="49" t="str">
        <f>IFERROR(IF($K537&lt;&gt;"SS",(VLOOKUP($D537,Customer_Demand!$D:$BF,COLUMNS($I537:AY537),0)/$I537+VLOOKUP($D537,Customer_Demand!$D:$BF,COLUMNS($I537:AY537),0)/$K537),(VLOOKUP($D537,Customer_Demand!$D:$BF,COLUMNS($I537:AY537),0)/$I537)),"")</f>
        <v/>
      </c>
      <c r="AZ537" s="49" t="str">
        <f>IFERROR(IF($K537&lt;&gt;"SS",(VLOOKUP($D537,Customer_Demand!$D:$BF,COLUMNS($I537:AZ537),0)/$I537+VLOOKUP($D537,Customer_Demand!$D:$BF,COLUMNS($I537:AZ537),0)/$K537),(VLOOKUP($D537,Customer_Demand!$D:$BF,COLUMNS($I537:AZ537),0)/$I537)),"")</f>
        <v/>
      </c>
      <c r="BA537" s="49" t="str">
        <f>IFERROR(IF($K537&lt;&gt;"SS",(VLOOKUP($D537,Customer_Demand!$D:$BF,COLUMNS($I537:BA537),0)/$I537+VLOOKUP($D537,Customer_Demand!$D:$BF,COLUMNS($I537:BA537),0)/$K537),(VLOOKUP($D537,Customer_Demand!$D:$BF,COLUMNS($I537:BA537),0)/$I537)),"")</f>
        <v/>
      </c>
      <c r="BB537" s="49" t="str">
        <f>IFERROR(IF($K537&lt;&gt;"SS",(VLOOKUP($D537,Customer_Demand!$D:$BF,COLUMNS($I537:BB537),0)/$I537+VLOOKUP($D537,Customer_Demand!$D:$BF,COLUMNS($I537:BB537),0)/$K537),(VLOOKUP($D537,Customer_Demand!$D:$BF,COLUMNS($I537:BB537),0)/$I537)),"")</f>
        <v/>
      </c>
      <c r="BC537" s="49" t="str">
        <f>IFERROR(IF($K537&lt;&gt;"SS",(VLOOKUP($D537,Customer_Demand!$D:$BF,COLUMNS($I537:BC537),0)/$I537+VLOOKUP($D537,Customer_Demand!$D:$BF,COLUMNS($I537:BC537),0)/$K537),(VLOOKUP($D537,Customer_Demand!$D:$BF,COLUMNS($I537:BC537),0)/$I537)),"")</f>
        <v/>
      </c>
      <c r="BD537" s="49" t="str">
        <f>IFERROR(IF($K537&lt;&gt;"SS",(VLOOKUP($D537,Customer_Demand!$D:$BF,COLUMNS($I537:BD537),0)/$I537+VLOOKUP($D537,Customer_Demand!$D:$BF,COLUMNS($I537:BD537),0)/$K537),(VLOOKUP($D537,Customer_Demand!$D:$BF,COLUMNS($I537:BD537),0)/$I537)),"")</f>
        <v/>
      </c>
      <c r="BE537" s="49" t="str">
        <f>IFERROR(IF($K537&lt;&gt;"SS",(VLOOKUP($D537,Customer_Demand!$D:$BF,COLUMNS($I537:BE537),0)/$I537+VLOOKUP($D537,Customer_Demand!$D:$BF,COLUMNS($I537:BE537),0)/$K537),(VLOOKUP($D537,Customer_Demand!$D:$BF,COLUMNS($I537:BE537),0)/$I537)),"")</f>
        <v/>
      </c>
      <c r="BF537" s="49" t="str">
        <f>IFERROR(IF($K537&lt;&gt;"SS",(VLOOKUP($D537,Customer_Demand!$D:$BF,COLUMNS($I537:BF537),0)/$I537+VLOOKUP($D537,Customer_Demand!$D:$BF,COLUMNS($I537:BF537),0)/$K537),(VLOOKUP($D537,Customer_Demand!$D:$BF,COLUMNS($I537:BF537),0)/$I537)),"")</f>
        <v/>
      </c>
      <c r="BG537" s="49" t="str">
        <f>IFERROR(IF($K537&lt;&gt;"SS",(VLOOKUP($D537,Customer_Demand!$D:$BF,COLUMNS($I537:BG537),0)/$I537+VLOOKUP($D537,Customer_Demand!$D:$BF,COLUMNS($I537:BG537),0)/$K537),(VLOOKUP($D537,Customer_Demand!$D:$BF,COLUMNS($I537:BG537),0)/$I537)),"")</f>
        <v/>
      </c>
      <c r="BH537" s="49" t="str">
        <f>IFERROR(IF($K537&lt;&gt;"SS",(VLOOKUP($D537,Customer_Demand!$D:$BF,COLUMNS($I537:BH537),0)/$I537+VLOOKUP($D537,Customer_Demand!$D:$BF,COLUMNS($I537:BH537),0)/$K537),(VLOOKUP($D537,Customer_Demand!$D:$BF,COLUMNS($I537:BH537),0)/$I537)),"")</f>
        <v/>
      </c>
      <c r="BI537" s="49" t="str">
        <f>IFERROR(IF($K537&lt;&gt;"SS",(VLOOKUP($D537,Customer_Demand!$D:$BF,COLUMNS($I537:BI537),0)/$I537+VLOOKUP($D537,Customer_Demand!$D:$BF,COLUMNS($I537:BI537),0)/$K537),(VLOOKUP($D537,Customer_Demand!$D:$BF,COLUMNS($I537:BI537),0)/$I537)),"")</f>
        <v/>
      </c>
      <c r="BJ537" s="49" t="str">
        <f>IFERROR(IF($K537&lt;&gt;"SS",(VLOOKUP($D537,Customer_Demand!$D:$BF,COLUMNS($I537:BJ537),0)/$I537+VLOOKUP($D537,Customer_Demand!$D:$BF,COLUMNS($I537:BJ537),0)/$K537),(VLOOKUP($D537,Customer_Demand!$D:$BF,COLUMNS($I537:BJ537),0)/$I537)),"")</f>
        <v/>
      </c>
      <c r="BK537" s="50" t="str">
        <f>IFERROR(IF($K537&lt;&gt;"SS",(VLOOKUP($D537,Customer_Demand!$D:$BF,COLUMNS($I537:BK537),0)/$I537+VLOOKUP($D537,Customer_Demand!$D:$BF,COLUMNS($I537:BK537),0)/$K537),(VLOOKUP($D537,Customer_Demand!$D:$BF,COLUMNS($I537:BK537),0)/$I537)),"")</f>
        <v/>
      </c>
    </row>
    <row r="538" spans="2:63" x14ac:dyDescent="0.2">
      <c r="B538" s="12" t="str">
        <f t="shared" si="39"/>
        <v/>
      </c>
      <c r="C538" s="45" t="str">
        <f>IF((Customer_Demand!C538)&lt;&gt;"",Customer_Demand!C538,"")</f>
        <v/>
      </c>
      <c r="D538" s="45" t="str">
        <f>IF(C538&lt;&gt;"",Customer_Demand!D538,"")</f>
        <v/>
      </c>
      <c r="E538" s="52" t="str">
        <f>IF(C538&lt;&gt;"",Customer_Demand!E538,"")</f>
        <v/>
      </c>
      <c r="F538" s="47" t="str">
        <f>IF(C538&lt;&gt;"",VLOOKUP(D538,Customer_Demand!$D$5:$F$1005,3,0),"")</f>
        <v/>
      </c>
      <c r="G538" s="48" t="str">
        <f t="shared" si="36"/>
        <v/>
      </c>
      <c r="H538" s="48" t="str">
        <f t="shared" si="37"/>
        <v/>
      </c>
      <c r="I538" s="48" t="str">
        <f>IFERROR(IF(C538&lt;&gt;"",VLOOKUP($H538,SMT_Cycle_Time_Data!$F:$Q,4,0),""),"SGR Not Defined")</f>
        <v/>
      </c>
      <c r="J538" s="48" t="str">
        <f t="shared" si="38"/>
        <v/>
      </c>
      <c r="K538" s="48" t="str">
        <f>IF(C538&lt;&gt;"",IFERROR(VLOOKUP($J538,SMT_Cycle_Time_Data!$F:$Q,4,0),"SS"),"")</f>
        <v/>
      </c>
      <c r="L538" s="49" t="str">
        <f>IFERROR(IF($K538&lt;&gt;"SS",(VLOOKUP($D538,Customer_Demand!$D:$BF,COLUMNS($I538:L538),0)/$I538+VLOOKUP($D538,Customer_Demand!$D:$BF,COLUMNS($I538:L538),0)/$K538),(VLOOKUP($D538,Customer_Demand!$D:$BF,COLUMNS($I538:L538),0)/$I538)),"")</f>
        <v/>
      </c>
      <c r="M538" s="49" t="str">
        <f>IFERROR(IF($K538&lt;&gt;"SS",(VLOOKUP($D538,Customer_Demand!$D:$BF,COLUMNS($I538:M538),0)/$I538+VLOOKUP($D538,Customer_Demand!$D:$BF,COLUMNS($I538:M538),0)/$K538),(VLOOKUP($D538,Customer_Demand!$D:$BF,COLUMNS($I538:M538),0)/$I538)),"")</f>
        <v/>
      </c>
      <c r="N538" s="49" t="str">
        <f>IFERROR(IF($K538&lt;&gt;"SS",(VLOOKUP($D538,Customer_Demand!$D:$BF,COLUMNS($I538:N538),0)/$I538+VLOOKUP($D538,Customer_Demand!$D:$BF,COLUMNS($I538:N538),0)/$K538),(VLOOKUP($D538,Customer_Demand!$D:$BF,COLUMNS($I538:N538),0)/$I538)),"")</f>
        <v/>
      </c>
      <c r="O538" s="49" t="str">
        <f>IFERROR(IF($K538&lt;&gt;"SS",(VLOOKUP($D538,Customer_Demand!$D:$BF,COLUMNS($I538:O538),0)/$I538+VLOOKUP($D538,Customer_Demand!$D:$BF,COLUMNS($I538:O538),0)/$K538),(VLOOKUP($D538,Customer_Demand!$D:$BF,COLUMNS($I538:O538),0)/$I538)),"")</f>
        <v/>
      </c>
      <c r="P538" s="49" t="str">
        <f>IFERROR(IF($K538&lt;&gt;"SS",(VLOOKUP($D538,Customer_Demand!$D:$BF,COLUMNS($I538:P538),0)/$I538+VLOOKUP($D538,Customer_Demand!$D:$BF,COLUMNS($I538:P538),0)/$K538),(VLOOKUP($D538,Customer_Demand!$D:$BF,COLUMNS($I538:P538),0)/$I538)),"")</f>
        <v/>
      </c>
      <c r="Q538" s="49" t="str">
        <f>IFERROR(IF($K538&lt;&gt;"SS",(VLOOKUP($D538,Customer_Demand!$D:$BF,COLUMNS($I538:Q538),0)/$I538+VLOOKUP($D538,Customer_Demand!$D:$BF,COLUMNS($I538:Q538),0)/$K538),(VLOOKUP($D538,Customer_Demand!$D:$BF,COLUMNS($I538:Q538),0)/$I538)),"")</f>
        <v/>
      </c>
      <c r="R538" s="49" t="str">
        <f>IFERROR(IF($K538&lt;&gt;"SS",(VLOOKUP($D538,Customer_Demand!$D:$BF,COLUMNS($I538:R538),0)/$I538+VLOOKUP($D538,Customer_Demand!$D:$BF,COLUMNS($I538:R538),0)/$K538),(VLOOKUP($D538,Customer_Demand!$D:$BF,COLUMNS($I538:R538),0)/$I538)),"")</f>
        <v/>
      </c>
      <c r="S538" s="49" t="str">
        <f>IFERROR(IF($K538&lt;&gt;"SS",(VLOOKUP($D538,Customer_Demand!$D:$BF,COLUMNS($I538:S538),0)/$I538+VLOOKUP($D538,Customer_Demand!$D:$BF,COLUMNS($I538:S538),0)/$K538),(VLOOKUP($D538,Customer_Demand!$D:$BF,COLUMNS($I538:S538),0)/$I538)),"")</f>
        <v/>
      </c>
      <c r="T538" s="49" t="str">
        <f>IFERROR(IF($K538&lt;&gt;"SS",(VLOOKUP($D538,Customer_Demand!$D:$BF,COLUMNS($I538:T538),0)/$I538+VLOOKUP($D538,Customer_Demand!$D:$BF,COLUMNS($I538:T538),0)/$K538),(VLOOKUP($D538,Customer_Demand!$D:$BF,COLUMNS($I538:T538),0)/$I538)),"")</f>
        <v/>
      </c>
      <c r="U538" s="49" t="str">
        <f>IFERROR(IF($K538&lt;&gt;"SS",(VLOOKUP($D538,Customer_Demand!$D:$BF,COLUMNS($I538:U538),0)/$I538+VLOOKUP($D538,Customer_Demand!$D:$BF,COLUMNS($I538:U538),0)/$K538),(VLOOKUP($D538,Customer_Demand!$D:$BF,COLUMNS($I538:U538),0)/$I538)),"")</f>
        <v/>
      </c>
      <c r="V538" s="49" t="str">
        <f>IFERROR(IF($K538&lt;&gt;"SS",(VLOOKUP($D538,Customer_Demand!$D:$BF,COLUMNS($I538:V538),0)/$I538+VLOOKUP($D538,Customer_Demand!$D:$BF,COLUMNS($I538:V538),0)/$K538),(VLOOKUP($D538,Customer_Demand!$D:$BF,COLUMNS($I538:V538),0)/$I538)),"")</f>
        <v/>
      </c>
      <c r="W538" s="49" t="str">
        <f>IFERROR(IF($K538&lt;&gt;"SS",(VLOOKUP($D538,Customer_Demand!$D:$BF,COLUMNS($I538:W538),0)/$I538+VLOOKUP($D538,Customer_Demand!$D:$BF,COLUMNS($I538:W538),0)/$K538),(VLOOKUP($D538,Customer_Demand!$D:$BF,COLUMNS($I538:W538),0)/$I538)),"")</f>
        <v/>
      </c>
      <c r="X538" s="49" t="str">
        <f>IFERROR(IF($K538&lt;&gt;"SS",(VLOOKUP($D538,Customer_Demand!$D:$BF,COLUMNS($I538:X538),0)/$I538+VLOOKUP($D538,Customer_Demand!$D:$BF,COLUMNS($I538:X538),0)/$K538),(VLOOKUP($D538,Customer_Demand!$D:$BF,COLUMNS($I538:X538),0)/$I538)),"")</f>
        <v/>
      </c>
      <c r="Y538" s="49" t="str">
        <f>IFERROR(IF($K538&lt;&gt;"SS",(VLOOKUP($D538,Customer_Demand!$D:$BF,COLUMNS($I538:Y538),0)/$I538+VLOOKUP($D538,Customer_Demand!$D:$BF,COLUMNS($I538:Y538),0)/$K538),(VLOOKUP($D538,Customer_Demand!$D:$BF,COLUMNS($I538:Y538),0)/$I538)),"")</f>
        <v/>
      </c>
      <c r="Z538" s="49" t="str">
        <f>IFERROR(IF($K538&lt;&gt;"SS",(VLOOKUP($D538,Customer_Demand!$D:$BF,COLUMNS($I538:Z538),0)/$I538+VLOOKUP($D538,Customer_Demand!$D:$BF,COLUMNS($I538:Z538),0)/$K538),(VLOOKUP($D538,Customer_Demand!$D:$BF,COLUMNS($I538:Z538),0)/$I538)),"")</f>
        <v/>
      </c>
      <c r="AA538" s="49" t="str">
        <f>IFERROR(IF($K538&lt;&gt;"SS",(VLOOKUP($D538,Customer_Demand!$D:$BF,COLUMNS($I538:AA538),0)/$I538+VLOOKUP($D538,Customer_Demand!$D:$BF,COLUMNS($I538:AA538),0)/$K538),(VLOOKUP($D538,Customer_Demand!$D:$BF,COLUMNS($I538:AA538),0)/$I538)),"")</f>
        <v/>
      </c>
      <c r="AB538" s="49" t="str">
        <f>IFERROR(IF($K538&lt;&gt;"SS",(VLOOKUP($D538,Customer_Demand!$D:$BF,COLUMNS($I538:AB538),0)/$I538+VLOOKUP($D538,Customer_Demand!$D:$BF,COLUMNS($I538:AB538),0)/$K538),(VLOOKUP($D538,Customer_Demand!$D:$BF,COLUMNS($I538:AB538),0)/$I538)),"")</f>
        <v/>
      </c>
      <c r="AC538" s="49" t="str">
        <f>IFERROR(IF($K538&lt;&gt;"SS",(VLOOKUP($D538,Customer_Demand!$D:$BF,COLUMNS($I538:AC538),0)/$I538+VLOOKUP($D538,Customer_Demand!$D:$BF,COLUMNS($I538:AC538),0)/$K538),(VLOOKUP($D538,Customer_Demand!$D:$BF,COLUMNS($I538:AC538),0)/$I538)),"")</f>
        <v/>
      </c>
      <c r="AD538" s="49" t="str">
        <f>IFERROR(IF($K538&lt;&gt;"SS",(VLOOKUP($D538,Customer_Demand!$D:$BF,COLUMNS($I538:AD538),0)/$I538+VLOOKUP($D538,Customer_Demand!$D:$BF,COLUMNS($I538:AD538),0)/$K538),(VLOOKUP($D538,Customer_Demand!$D:$BF,COLUMNS($I538:AD538),0)/$I538)),"")</f>
        <v/>
      </c>
      <c r="AE538" s="49" t="str">
        <f>IFERROR(IF($K538&lt;&gt;"SS",(VLOOKUP($D538,Customer_Demand!$D:$BF,COLUMNS($I538:AE538),0)/$I538+VLOOKUP($D538,Customer_Demand!$D:$BF,COLUMNS($I538:AE538),0)/$K538),(VLOOKUP($D538,Customer_Demand!$D:$BF,COLUMNS($I538:AE538),0)/$I538)),"")</f>
        <v/>
      </c>
      <c r="AF538" s="49" t="str">
        <f>IFERROR(IF($K538&lt;&gt;"SS",(VLOOKUP($D538,Customer_Demand!$D:$BF,COLUMNS($I538:AF538),0)/$I538+VLOOKUP($D538,Customer_Demand!$D:$BF,COLUMNS($I538:AF538),0)/$K538),(VLOOKUP($D538,Customer_Demand!$D:$BF,COLUMNS($I538:AF538),0)/$I538)),"")</f>
        <v/>
      </c>
      <c r="AG538" s="49" t="str">
        <f>IFERROR(IF($K538&lt;&gt;"SS",(VLOOKUP($D538,Customer_Demand!$D:$BF,COLUMNS($I538:AG538),0)/$I538+VLOOKUP($D538,Customer_Demand!$D:$BF,COLUMNS($I538:AG538),0)/$K538),(VLOOKUP($D538,Customer_Demand!$D:$BF,COLUMNS($I538:AG538),0)/$I538)),"")</f>
        <v/>
      </c>
      <c r="AH538" s="49" t="str">
        <f>IFERROR(IF($K538&lt;&gt;"SS",(VLOOKUP($D538,Customer_Demand!$D:$BF,COLUMNS($I538:AH538),0)/$I538+VLOOKUP($D538,Customer_Demand!$D:$BF,COLUMNS($I538:AH538),0)/$K538),(VLOOKUP($D538,Customer_Demand!$D:$BF,COLUMNS($I538:AH538),0)/$I538)),"")</f>
        <v/>
      </c>
      <c r="AI538" s="49" t="str">
        <f>IFERROR(IF($K538&lt;&gt;"SS",(VLOOKUP($D538,Customer_Demand!$D:$BF,COLUMNS($I538:AI538),0)/$I538+VLOOKUP($D538,Customer_Demand!$D:$BF,COLUMNS($I538:AI538),0)/$K538),(VLOOKUP($D538,Customer_Demand!$D:$BF,COLUMNS($I538:AI538),0)/$I538)),"")</f>
        <v/>
      </c>
      <c r="AJ538" s="49" t="str">
        <f>IFERROR(IF($K538&lt;&gt;"SS",(VLOOKUP($D538,Customer_Demand!$D:$BF,COLUMNS($I538:AJ538),0)/$I538+VLOOKUP($D538,Customer_Demand!$D:$BF,COLUMNS($I538:AJ538),0)/$K538),(VLOOKUP($D538,Customer_Demand!$D:$BF,COLUMNS($I538:AJ538),0)/$I538)),"")</f>
        <v/>
      </c>
      <c r="AK538" s="49" t="str">
        <f>IFERROR(IF($K538&lt;&gt;"SS",(VLOOKUP($D538,Customer_Demand!$D:$BF,COLUMNS($I538:AK538),0)/$I538+VLOOKUP($D538,Customer_Demand!$D:$BF,COLUMNS($I538:AK538),0)/$K538),(VLOOKUP($D538,Customer_Demand!$D:$BF,COLUMNS($I538:AK538),0)/$I538)),"")</f>
        <v/>
      </c>
      <c r="AL538" s="49" t="str">
        <f>IFERROR(IF($K538&lt;&gt;"SS",(VLOOKUP($D538,Customer_Demand!$D:$BF,COLUMNS($I538:AL538),0)/$I538+VLOOKUP($D538,Customer_Demand!$D:$BF,COLUMNS($I538:AL538),0)/$K538),(VLOOKUP($D538,Customer_Demand!$D:$BF,COLUMNS($I538:AL538),0)/$I538)),"")</f>
        <v/>
      </c>
      <c r="AM538" s="49" t="str">
        <f>IFERROR(IF($K538&lt;&gt;"SS",(VLOOKUP($D538,Customer_Demand!$D:$BF,COLUMNS($I538:AM538),0)/$I538+VLOOKUP($D538,Customer_Demand!$D:$BF,COLUMNS($I538:AM538),0)/$K538),(VLOOKUP($D538,Customer_Demand!$D:$BF,COLUMNS($I538:AM538),0)/$I538)),"")</f>
        <v/>
      </c>
      <c r="AN538" s="49" t="str">
        <f>IFERROR(IF($K538&lt;&gt;"SS",(VLOOKUP($D538,Customer_Demand!$D:$BF,COLUMNS($I538:AN538),0)/$I538+VLOOKUP($D538,Customer_Demand!$D:$BF,COLUMNS($I538:AN538),0)/$K538),(VLOOKUP($D538,Customer_Demand!$D:$BF,COLUMNS($I538:AN538),0)/$I538)),"")</f>
        <v/>
      </c>
      <c r="AO538" s="49" t="str">
        <f>IFERROR(IF($K538&lt;&gt;"SS",(VLOOKUP($D538,Customer_Demand!$D:$BF,COLUMNS($I538:AO538),0)/$I538+VLOOKUP($D538,Customer_Demand!$D:$BF,COLUMNS($I538:AO538),0)/$K538),(VLOOKUP($D538,Customer_Demand!$D:$BF,COLUMNS($I538:AO538),0)/$I538)),"")</f>
        <v/>
      </c>
      <c r="AP538" s="49" t="str">
        <f>IFERROR(IF($K538&lt;&gt;"SS",(VLOOKUP($D538,Customer_Demand!$D:$BF,COLUMNS($I538:AP538),0)/$I538+VLOOKUP($D538,Customer_Demand!$D:$BF,COLUMNS($I538:AP538),0)/$K538),(VLOOKUP($D538,Customer_Demand!$D:$BF,COLUMNS($I538:AP538),0)/$I538)),"")</f>
        <v/>
      </c>
      <c r="AQ538" s="49" t="str">
        <f>IFERROR(IF($K538&lt;&gt;"SS",(VLOOKUP($D538,Customer_Demand!$D:$BF,COLUMNS($I538:AQ538),0)/$I538+VLOOKUP($D538,Customer_Demand!$D:$BF,COLUMNS($I538:AQ538),0)/$K538),(VLOOKUP($D538,Customer_Demand!$D:$BF,COLUMNS($I538:AQ538),0)/$I538)),"")</f>
        <v/>
      </c>
      <c r="AR538" s="49" t="str">
        <f>IFERROR(IF($K538&lt;&gt;"SS",(VLOOKUP($D538,Customer_Demand!$D:$BF,COLUMNS($I538:AR538),0)/$I538+VLOOKUP($D538,Customer_Demand!$D:$BF,COLUMNS($I538:AR538),0)/$K538),(VLOOKUP($D538,Customer_Demand!$D:$BF,COLUMNS($I538:AR538),0)/$I538)),"")</f>
        <v/>
      </c>
      <c r="AS538" s="49" t="str">
        <f>IFERROR(IF($K538&lt;&gt;"SS",(VLOOKUP($D538,Customer_Demand!$D:$BF,COLUMNS($I538:AS538),0)/$I538+VLOOKUP($D538,Customer_Demand!$D:$BF,COLUMNS($I538:AS538),0)/$K538),(VLOOKUP($D538,Customer_Demand!$D:$BF,COLUMNS($I538:AS538),0)/$I538)),"")</f>
        <v/>
      </c>
      <c r="AT538" s="49" t="str">
        <f>IFERROR(IF($K538&lt;&gt;"SS",(VLOOKUP($D538,Customer_Demand!$D:$BF,COLUMNS($I538:AT538),0)/$I538+VLOOKUP($D538,Customer_Demand!$D:$BF,COLUMNS($I538:AT538),0)/$K538),(VLOOKUP($D538,Customer_Demand!$D:$BF,COLUMNS($I538:AT538),0)/$I538)),"")</f>
        <v/>
      </c>
      <c r="AU538" s="49" t="str">
        <f>IFERROR(IF($K538&lt;&gt;"SS",(VLOOKUP($D538,Customer_Demand!$D:$BF,COLUMNS($I538:AU538),0)/$I538+VLOOKUP($D538,Customer_Demand!$D:$BF,COLUMNS($I538:AU538),0)/$K538),(VLOOKUP($D538,Customer_Demand!$D:$BF,COLUMNS($I538:AU538),0)/$I538)),"")</f>
        <v/>
      </c>
      <c r="AV538" s="49" t="str">
        <f>IFERROR(IF($K538&lt;&gt;"SS",(VLOOKUP($D538,Customer_Demand!$D:$BF,COLUMNS($I538:AV538),0)/$I538+VLOOKUP($D538,Customer_Demand!$D:$BF,COLUMNS($I538:AV538),0)/$K538),(VLOOKUP($D538,Customer_Demand!$D:$BF,COLUMNS($I538:AV538),0)/$I538)),"")</f>
        <v/>
      </c>
      <c r="AW538" s="49" t="str">
        <f>IFERROR(IF($K538&lt;&gt;"SS",(VLOOKUP($D538,Customer_Demand!$D:$BF,COLUMNS($I538:AW538),0)/$I538+VLOOKUP($D538,Customer_Demand!$D:$BF,COLUMNS($I538:AW538),0)/$K538),(VLOOKUP($D538,Customer_Demand!$D:$BF,COLUMNS($I538:AW538),0)/$I538)),"")</f>
        <v/>
      </c>
      <c r="AX538" s="49" t="str">
        <f>IFERROR(IF($K538&lt;&gt;"SS",(VLOOKUP($D538,Customer_Demand!$D:$BF,COLUMNS($I538:AX538),0)/$I538+VLOOKUP($D538,Customer_Demand!$D:$BF,COLUMNS($I538:AX538),0)/$K538),(VLOOKUP($D538,Customer_Demand!$D:$BF,COLUMNS($I538:AX538),0)/$I538)),"")</f>
        <v/>
      </c>
      <c r="AY538" s="49" t="str">
        <f>IFERROR(IF($K538&lt;&gt;"SS",(VLOOKUP($D538,Customer_Demand!$D:$BF,COLUMNS($I538:AY538),0)/$I538+VLOOKUP($D538,Customer_Demand!$D:$BF,COLUMNS($I538:AY538),0)/$K538),(VLOOKUP($D538,Customer_Demand!$D:$BF,COLUMNS($I538:AY538),0)/$I538)),"")</f>
        <v/>
      </c>
      <c r="AZ538" s="49" t="str">
        <f>IFERROR(IF($K538&lt;&gt;"SS",(VLOOKUP($D538,Customer_Demand!$D:$BF,COLUMNS($I538:AZ538),0)/$I538+VLOOKUP($D538,Customer_Demand!$D:$BF,COLUMNS($I538:AZ538),0)/$K538),(VLOOKUP($D538,Customer_Demand!$D:$BF,COLUMNS($I538:AZ538),0)/$I538)),"")</f>
        <v/>
      </c>
      <c r="BA538" s="49" t="str">
        <f>IFERROR(IF($K538&lt;&gt;"SS",(VLOOKUP($D538,Customer_Demand!$D:$BF,COLUMNS($I538:BA538),0)/$I538+VLOOKUP($D538,Customer_Demand!$D:$BF,COLUMNS($I538:BA538),0)/$K538),(VLOOKUP($D538,Customer_Demand!$D:$BF,COLUMNS($I538:BA538),0)/$I538)),"")</f>
        <v/>
      </c>
      <c r="BB538" s="49" t="str">
        <f>IFERROR(IF($K538&lt;&gt;"SS",(VLOOKUP($D538,Customer_Demand!$D:$BF,COLUMNS($I538:BB538),0)/$I538+VLOOKUP($D538,Customer_Demand!$D:$BF,COLUMNS($I538:BB538),0)/$K538),(VLOOKUP($D538,Customer_Demand!$D:$BF,COLUMNS($I538:BB538),0)/$I538)),"")</f>
        <v/>
      </c>
      <c r="BC538" s="49" t="str">
        <f>IFERROR(IF($K538&lt;&gt;"SS",(VLOOKUP($D538,Customer_Demand!$D:$BF,COLUMNS($I538:BC538),0)/$I538+VLOOKUP($D538,Customer_Demand!$D:$BF,COLUMNS($I538:BC538),0)/$K538),(VLOOKUP($D538,Customer_Demand!$D:$BF,COLUMNS($I538:BC538),0)/$I538)),"")</f>
        <v/>
      </c>
      <c r="BD538" s="49" t="str">
        <f>IFERROR(IF($K538&lt;&gt;"SS",(VLOOKUP($D538,Customer_Demand!$D:$BF,COLUMNS($I538:BD538),0)/$I538+VLOOKUP($D538,Customer_Demand!$D:$BF,COLUMNS($I538:BD538),0)/$K538),(VLOOKUP($D538,Customer_Demand!$D:$BF,COLUMNS($I538:BD538),0)/$I538)),"")</f>
        <v/>
      </c>
      <c r="BE538" s="49" t="str">
        <f>IFERROR(IF($K538&lt;&gt;"SS",(VLOOKUP($D538,Customer_Demand!$D:$BF,COLUMNS($I538:BE538),0)/$I538+VLOOKUP($D538,Customer_Demand!$D:$BF,COLUMNS($I538:BE538),0)/$K538),(VLOOKUP($D538,Customer_Demand!$D:$BF,COLUMNS($I538:BE538),0)/$I538)),"")</f>
        <v/>
      </c>
      <c r="BF538" s="49" t="str">
        <f>IFERROR(IF($K538&lt;&gt;"SS",(VLOOKUP($D538,Customer_Demand!$D:$BF,COLUMNS($I538:BF538),0)/$I538+VLOOKUP($D538,Customer_Demand!$D:$BF,COLUMNS($I538:BF538),0)/$K538),(VLOOKUP($D538,Customer_Demand!$D:$BF,COLUMNS($I538:BF538),0)/$I538)),"")</f>
        <v/>
      </c>
      <c r="BG538" s="49" t="str">
        <f>IFERROR(IF($K538&lt;&gt;"SS",(VLOOKUP($D538,Customer_Demand!$D:$BF,COLUMNS($I538:BG538),0)/$I538+VLOOKUP($D538,Customer_Demand!$D:$BF,COLUMNS($I538:BG538),0)/$K538),(VLOOKUP($D538,Customer_Demand!$D:$BF,COLUMNS($I538:BG538),0)/$I538)),"")</f>
        <v/>
      </c>
      <c r="BH538" s="49" t="str">
        <f>IFERROR(IF($K538&lt;&gt;"SS",(VLOOKUP($D538,Customer_Demand!$D:$BF,COLUMNS($I538:BH538),0)/$I538+VLOOKUP($D538,Customer_Demand!$D:$BF,COLUMNS($I538:BH538),0)/$K538),(VLOOKUP($D538,Customer_Demand!$D:$BF,COLUMNS($I538:BH538),0)/$I538)),"")</f>
        <v/>
      </c>
      <c r="BI538" s="49" t="str">
        <f>IFERROR(IF($K538&lt;&gt;"SS",(VLOOKUP($D538,Customer_Demand!$D:$BF,COLUMNS($I538:BI538),0)/$I538+VLOOKUP($D538,Customer_Demand!$D:$BF,COLUMNS($I538:BI538),0)/$K538),(VLOOKUP($D538,Customer_Demand!$D:$BF,COLUMNS($I538:BI538),0)/$I538)),"")</f>
        <v/>
      </c>
      <c r="BJ538" s="49" t="str">
        <f>IFERROR(IF($K538&lt;&gt;"SS",(VLOOKUP($D538,Customer_Demand!$D:$BF,COLUMNS($I538:BJ538),0)/$I538+VLOOKUP($D538,Customer_Demand!$D:$BF,COLUMNS($I538:BJ538),0)/$K538),(VLOOKUP($D538,Customer_Demand!$D:$BF,COLUMNS($I538:BJ538),0)/$I538)),"")</f>
        <v/>
      </c>
      <c r="BK538" s="50" t="str">
        <f>IFERROR(IF($K538&lt;&gt;"SS",(VLOOKUP($D538,Customer_Demand!$D:$BF,COLUMNS($I538:BK538),0)/$I538+VLOOKUP($D538,Customer_Demand!$D:$BF,COLUMNS($I538:BK538),0)/$K538),(VLOOKUP($D538,Customer_Demand!$D:$BF,COLUMNS($I538:BK538),0)/$I538)),"")</f>
        <v/>
      </c>
    </row>
    <row r="539" spans="2:63" x14ac:dyDescent="0.2">
      <c r="B539" s="12" t="str">
        <f t="shared" si="39"/>
        <v/>
      </c>
      <c r="C539" s="45" t="str">
        <f>IF((Customer_Demand!C539)&lt;&gt;"",Customer_Demand!C539,"")</f>
        <v/>
      </c>
      <c r="D539" s="45" t="str">
        <f>IF(C539&lt;&gt;"",Customer_Demand!D539,"")</f>
        <v/>
      </c>
      <c r="E539" s="52" t="str">
        <f>IF(C539&lt;&gt;"",Customer_Demand!E539,"")</f>
        <v/>
      </c>
      <c r="F539" s="47" t="str">
        <f>IF(C539&lt;&gt;"",VLOOKUP(D539,Customer_Demand!$D$5:$F$1005,3,0),"")</f>
        <v/>
      </c>
      <c r="G539" s="48" t="str">
        <f t="shared" si="36"/>
        <v/>
      </c>
      <c r="H539" s="48" t="str">
        <f t="shared" si="37"/>
        <v/>
      </c>
      <c r="I539" s="48" t="str">
        <f>IFERROR(IF(C539&lt;&gt;"",VLOOKUP($H539,SMT_Cycle_Time_Data!$F:$Q,4,0),""),"SGR Not Defined")</f>
        <v/>
      </c>
      <c r="J539" s="48" t="str">
        <f t="shared" si="38"/>
        <v/>
      </c>
      <c r="K539" s="48" t="str">
        <f>IF(C539&lt;&gt;"",IFERROR(VLOOKUP($J539,SMT_Cycle_Time_Data!$F:$Q,4,0),"SS"),"")</f>
        <v/>
      </c>
      <c r="L539" s="49" t="str">
        <f>IFERROR(IF($K539&lt;&gt;"SS",(VLOOKUP($D539,Customer_Demand!$D:$BF,COLUMNS($I539:L539),0)/$I539+VLOOKUP($D539,Customer_Demand!$D:$BF,COLUMNS($I539:L539),0)/$K539),(VLOOKUP($D539,Customer_Demand!$D:$BF,COLUMNS($I539:L539),0)/$I539)),"")</f>
        <v/>
      </c>
      <c r="M539" s="49" t="str">
        <f>IFERROR(IF($K539&lt;&gt;"SS",(VLOOKUP($D539,Customer_Demand!$D:$BF,COLUMNS($I539:M539),0)/$I539+VLOOKUP($D539,Customer_Demand!$D:$BF,COLUMNS($I539:M539),0)/$K539),(VLOOKUP($D539,Customer_Demand!$D:$BF,COLUMNS($I539:M539),0)/$I539)),"")</f>
        <v/>
      </c>
      <c r="N539" s="49" t="str">
        <f>IFERROR(IF($K539&lt;&gt;"SS",(VLOOKUP($D539,Customer_Demand!$D:$BF,COLUMNS($I539:N539),0)/$I539+VLOOKUP($D539,Customer_Demand!$D:$BF,COLUMNS($I539:N539),0)/$K539),(VLOOKUP($D539,Customer_Demand!$D:$BF,COLUMNS($I539:N539),0)/$I539)),"")</f>
        <v/>
      </c>
      <c r="O539" s="49" t="str">
        <f>IFERROR(IF($K539&lt;&gt;"SS",(VLOOKUP($D539,Customer_Demand!$D:$BF,COLUMNS($I539:O539),0)/$I539+VLOOKUP($D539,Customer_Demand!$D:$BF,COLUMNS($I539:O539),0)/$K539),(VLOOKUP($D539,Customer_Demand!$D:$BF,COLUMNS($I539:O539),0)/$I539)),"")</f>
        <v/>
      </c>
      <c r="P539" s="49" t="str">
        <f>IFERROR(IF($K539&lt;&gt;"SS",(VLOOKUP($D539,Customer_Demand!$D:$BF,COLUMNS($I539:P539),0)/$I539+VLOOKUP($D539,Customer_Demand!$D:$BF,COLUMNS($I539:P539),0)/$K539),(VLOOKUP($D539,Customer_Demand!$D:$BF,COLUMNS($I539:P539),0)/$I539)),"")</f>
        <v/>
      </c>
      <c r="Q539" s="49" t="str">
        <f>IFERROR(IF($K539&lt;&gt;"SS",(VLOOKUP($D539,Customer_Demand!$D:$BF,COLUMNS($I539:Q539),0)/$I539+VLOOKUP($D539,Customer_Demand!$D:$BF,COLUMNS($I539:Q539),0)/$K539),(VLOOKUP($D539,Customer_Demand!$D:$BF,COLUMNS($I539:Q539),0)/$I539)),"")</f>
        <v/>
      </c>
      <c r="R539" s="49" t="str">
        <f>IFERROR(IF($K539&lt;&gt;"SS",(VLOOKUP($D539,Customer_Demand!$D:$BF,COLUMNS($I539:R539),0)/$I539+VLOOKUP($D539,Customer_Demand!$D:$BF,COLUMNS($I539:R539),0)/$K539),(VLOOKUP($D539,Customer_Demand!$D:$BF,COLUMNS($I539:R539),0)/$I539)),"")</f>
        <v/>
      </c>
      <c r="S539" s="49" t="str">
        <f>IFERROR(IF($K539&lt;&gt;"SS",(VLOOKUP($D539,Customer_Demand!$D:$BF,COLUMNS($I539:S539),0)/$I539+VLOOKUP($D539,Customer_Demand!$D:$BF,COLUMNS($I539:S539),0)/$K539),(VLOOKUP($D539,Customer_Demand!$D:$BF,COLUMNS($I539:S539),0)/$I539)),"")</f>
        <v/>
      </c>
      <c r="T539" s="49" t="str">
        <f>IFERROR(IF($K539&lt;&gt;"SS",(VLOOKUP($D539,Customer_Demand!$D:$BF,COLUMNS($I539:T539),0)/$I539+VLOOKUP($D539,Customer_Demand!$D:$BF,COLUMNS($I539:T539),0)/$K539),(VLOOKUP($D539,Customer_Demand!$D:$BF,COLUMNS($I539:T539),0)/$I539)),"")</f>
        <v/>
      </c>
      <c r="U539" s="49" t="str">
        <f>IFERROR(IF($K539&lt;&gt;"SS",(VLOOKUP($D539,Customer_Demand!$D:$BF,COLUMNS($I539:U539),0)/$I539+VLOOKUP($D539,Customer_Demand!$D:$BF,COLUMNS($I539:U539),0)/$K539),(VLOOKUP($D539,Customer_Demand!$D:$BF,COLUMNS($I539:U539),0)/$I539)),"")</f>
        <v/>
      </c>
      <c r="V539" s="49" t="str">
        <f>IFERROR(IF($K539&lt;&gt;"SS",(VLOOKUP($D539,Customer_Demand!$D:$BF,COLUMNS($I539:V539),0)/$I539+VLOOKUP($D539,Customer_Demand!$D:$BF,COLUMNS($I539:V539),0)/$K539),(VLOOKUP($D539,Customer_Demand!$D:$BF,COLUMNS($I539:V539),0)/$I539)),"")</f>
        <v/>
      </c>
      <c r="W539" s="49" t="str">
        <f>IFERROR(IF($K539&lt;&gt;"SS",(VLOOKUP($D539,Customer_Demand!$D:$BF,COLUMNS($I539:W539),0)/$I539+VLOOKUP($D539,Customer_Demand!$D:$BF,COLUMNS($I539:W539),0)/$K539),(VLOOKUP($D539,Customer_Demand!$D:$BF,COLUMNS($I539:W539),0)/$I539)),"")</f>
        <v/>
      </c>
      <c r="X539" s="49" t="str">
        <f>IFERROR(IF($K539&lt;&gt;"SS",(VLOOKUP($D539,Customer_Demand!$D:$BF,COLUMNS($I539:X539),0)/$I539+VLOOKUP($D539,Customer_Demand!$D:$BF,COLUMNS($I539:X539),0)/$K539),(VLOOKUP($D539,Customer_Demand!$D:$BF,COLUMNS($I539:X539),0)/$I539)),"")</f>
        <v/>
      </c>
      <c r="Y539" s="49" t="str">
        <f>IFERROR(IF($K539&lt;&gt;"SS",(VLOOKUP($D539,Customer_Demand!$D:$BF,COLUMNS($I539:Y539),0)/$I539+VLOOKUP($D539,Customer_Demand!$D:$BF,COLUMNS($I539:Y539),0)/$K539),(VLOOKUP($D539,Customer_Demand!$D:$BF,COLUMNS($I539:Y539),0)/$I539)),"")</f>
        <v/>
      </c>
      <c r="Z539" s="49" t="str">
        <f>IFERROR(IF($K539&lt;&gt;"SS",(VLOOKUP($D539,Customer_Demand!$D:$BF,COLUMNS($I539:Z539),0)/$I539+VLOOKUP($D539,Customer_Demand!$D:$BF,COLUMNS($I539:Z539),0)/$K539),(VLOOKUP($D539,Customer_Demand!$D:$BF,COLUMNS($I539:Z539),0)/$I539)),"")</f>
        <v/>
      </c>
      <c r="AA539" s="49" t="str">
        <f>IFERROR(IF($K539&lt;&gt;"SS",(VLOOKUP($D539,Customer_Demand!$D:$BF,COLUMNS($I539:AA539),0)/$I539+VLOOKUP($D539,Customer_Demand!$D:$BF,COLUMNS($I539:AA539),0)/$K539),(VLOOKUP($D539,Customer_Demand!$D:$BF,COLUMNS($I539:AA539),0)/$I539)),"")</f>
        <v/>
      </c>
      <c r="AB539" s="49" t="str">
        <f>IFERROR(IF($K539&lt;&gt;"SS",(VLOOKUP($D539,Customer_Demand!$D:$BF,COLUMNS($I539:AB539),0)/$I539+VLOOKUP($D539,Customer_Demand!$D:$BF,COLUMNS($I539:AB539),0)/$K539),(VLOOKUP($D539,Customer_Demand!$D:$BF,COLUMNS($I539:AB539),0)/$I539)),"")</f>
        <v/>
      </c>
      <c r="AC539" s="49" t="str">
        <f>IFERROR(IF($K539&lt;&gt;"SS",(VLOOKUP($D539,Customer_Demand!$D:$BF,COLUMNS($I539:AC539),0)/$I539+VLOOKUP($D539,Customer_Demand!$D:$BF,COLUMNS($I539:AC539),0)/$K539),(VLOOKUP($D539,Customer_Demand!$D:$BF,COLUMNS($I539:AC539),0)/$I539)),"")</f>
        <v/>
      </c>
      <c r="AD539" s="49" t="str">
        <f>IFERROR(IF($K539&lt;&gt;"SS",(VLOOKUP($D539,Customer_Demand!$D:$BF,COLUMNS($I539:AD539),0)/$I539+VLOOKUP($D539,Customer_Demand!$D:$BF,COLUMNS($I539:AD539),0)/$K539),(VLOOKUP($D539,Customer_Demand!$D:$BF,COLUMNS($I539:AD539),0)/$I539)),"")</f>
        <v/>
      </c>
      <c r="AE539" s="49" t="str">
        <f>IFERROR(IF($K539&lt;&gt;"SS",(VLOOKUP($D539,Customer_Demand!$D:$BF,COLUMNS($I539:AE539),0)/$I539+VLOOKUP($D539,Customer_Demand!$D:$BF,COLUMNS($I539:AE539),0)/$K539),(VLOOKUP($D539,Customer_Demand!$D:$BF,COLUMNS($I539:AE539),0)/$I539)),"")</f>
        <v/>
      </c>
      <c r="AF539" s="49" t="str">
        <f>IFERROR(IF($K539&lt;&gt;"SS",(VLOOKUP($D539,Customer_Demand!$D:$BF,COLUMNS($I539:AF539),0)/$I539+VLOOKUP($D539,Customer_Demand!$D:$BF,COLUMNS($I539:AF539),0)/$K539),(VLOOKUP($D539,Customer_Demand!$D:$BF,COLUMNS($I539:AF539),0)/$I539)),"")</f>
        <v/>
      </c>
      <c r="AG539" s="49" t="str">
        <f>IFERROR(IF($K539&lt;&gt;"SS",(VLOOKUP($D539,Customer_Demand!$D:$BF,COLUMNS($I539:AG539),0)/$I539+VLOOKUP($D539,Customer_Demand!$D:$BF,COLUMNS($I539:AG539),0)/$K539),(VLOOKUP($D539,Customer_Demand!$D:$BF,COLUMNS($I539:AG539),0)/$I539)),"")</f>
        <v/>
      </c>
      <c r="AH539" s="49" t="str">
        <f>IFERROR(IF($K539&lt;&gt;"SS",(VLOOKUP($D539,Customer_Demand!$D:$BF,COLUMNS($I539:AH539),0)/$I539+VLOOKUP($D539,Customer_Demand!$D:$BF,COLUMNS($I539:AH539),0)/$K539),(VLOOKUP($D539,Customer_Demand!$D:$BF,COLUMNS($I539:AH539),0)/$I539)),"")</f>
        <v/>
      </c>
      <c r="AI539" s="49" t="str">
        <f>IFERROR(IF($K539&lt;&gt;"SS",(VLOOKUP($D539,Customer_Demand!$D:$BF,COLUMNS($I539:AI539),0)/$I539+VLOOKUP($D539,Customer_Demand!$D:$BF,COLUMNS($I539:AI539),0)/$K539),(VLOOKUP($D539,Customer_Demand!$D:$BF,COLUMNS($I539:AI539),0)/$I539)),"")</f>
        <v/>
      </c>
      <c r="AJ539" s="49" t="str">
        <f>IFERROR(IF($K539&lt;&gt;"SS",(VLOOKUP($D539,Customer_Demand!$D:$BF,COLUMNS($I539:AJ539),0)/$I539+VLOOKUP($D539,Customer_Demand!$D:$BF,COLUMNS($I539:AJ539),0)/$K539),(VLOOKUP($D539,Customer_Demand!$D:$BF,COLUMNS($I539:AJ539),0)/$I539)),"")</f>
        <v/>
      </c>
      <c r="AK539" s="49" t="str">
        <f>IFERROR(IF($K539&lt;&gt;"SS",(VLOOKUP($D539,Customer_Demand!$D:$BF,COLUMNS($I539:AK539),0)/$I539+VLOOKUP($D539,Customer_Demand!$D:$BF,COLUMNS($I539:AK539),0)/$K539),(VLOOKUP($D539,Customer_Demand!$D:$BF,COLUMNS($I539:AK539),0)/$I539)),"")</f>
        <v/>
      </c>
      <c r="AL539" s="49" t="str">
        <f>IFERROR(IF($K539&lt;&gt;"SS",(VLOOKUP($D539,Customer_Demand!$D:$BF,COLUMNS($I539:AL539),0)/$I539+VLOOKUP($D539,Customer_Demand!$D:$BF,COLUMNS($I539:AL539),0)/$K539),(VLOOKUP($D539,Customer_Demand!$D:$BF,COLUMNS($I539:AL539),0)/$I539)),"")</f>
        <v/>
      </c>
      <c r="AM539" s="49" t="str">
        <f>IFERROR(IF($K539&lt;&gt;"SS",(VLOOKUP($D539,Customer_Demand!$D:$BF,COLUMNS($I539:AM539),0)/$I539+VLOOKUP($D539,Customer_Demand!$D:$BF,COLUMNS($I539:AM539),0)/$K539),(VLOOKUP($D539,Customer_Demand!$D:$BF,COLUMNS($I539:AM539),0)/$I539)),"")</f>
        <v/>
      </c>
      <c r="AN539" s="49" t="str">
        <f>IFERROR(IF($K539&lt;&gt;"SS",(VLOOKUP($D539,Customer_Demand!$D:$BF,COLUMNS($I539:AN539),0)/$I539+VLOOKUP($D539,Customer_Demand!$D:$BF,COLUMNS($I539:AN539),0)/$K539),(VLOOKUP($D539,Customer_Demand!$D:$BF,COLUMNS($I539:AN539),0)/$I539)),"")</f>
        <v/>
      </c>
      <c r="AO539" s="49" t="str">
        <f>IFERROR(IF($K539&lt;&gt;"SS",(VLOOKUP($D539,Customer_Demand!$D:$BF,COLUMNS($I539:AO539),0)/$I539+VLOOKUP($D539,Customer_Demand!$D:$BF,COLUMNS($I539:AO539),0)/$K539),(VLOOKUP($D539,Customer_Demand!$D:$BF,COLUMNS($I539:AO539),0)/$I539)),"")</f>
        <v/>
      </c>
      <c r="AP539" s="49" t="str">
        <f>IFERROR(IF($K539&lt;&gt;"SS",(VLOOKUP($D539,Customer_Demand!$D:$BF,COLUMNS($I539:AP539),0)/$I539+VLOOKUP($D539,Customer_Demand!$D:$BF,COLUMNS($I539:AP539),0)/$K539),(VLOOKUP($D539,Customer_Demand!$D:$BF,COLUMNS($I539:AP539),0)/$I539)),"")</f>
        <v/>
      </c>
      <c r="AQ539" s="49" t="str">
        <f>IFERROR(IF($K539&lt;&gt;"SS",(VLOOKUP($D539,Customer_Demand!$D:$BF,COLUMNS($I539:AQ539),0)/$I539+VLOOKUP($D539,Customer_Demand!$D:$BF,COLUMNS($I539:AQ539),0)/$K539),(VLOOKUP($D539,Customer_Demand!$D:$BF,COLUMNS($I539:AQ539),0)/$I539)),"")</f>
        <v/>
      </c>
      <c r="AR539" s="49" t="str">
        <f>IFERROR(IF($K539&lt;&gt;"SS",(VLOOKUP($D539,Customer_Demand!$D:$BF,COLUMNS($I539:AR539),0)/$I539+VLOOKUP($D539,Customer_Demand!$D:$BF,COLUMNS($I539:AR539),0)/$K539),(VLOOKUP($D539,Customer_Demand!$D:$BF,COLUMNS($I539:AR539),0)/$I539)),"")</f>
        <v/>
      </c>
      <c r="AS539" s="49" t="str">
        <f>IFERROR(IF($K539&lt;&gt;"SS",(VLOOKUP($D539,Customer_Demand!$D:$BF,COLUMNS($I539:AS539),0)/$I539+VLOOKUP($D539,Customer_Demand!$D:$BF,COLUMNS($I539:AS539),0)/$K539),(VLOOKUP($D539,Customer_Demand!$D:$BF,COLUMNS($I539:AS539),0)/$I539)),"")</f>
        <v/>
      </c>
      <c r="AT539" s="49" t="str">
        <f>IFERROR(IF($K539&lt;&gt;"SS",(VLOOKUP($D539,Customer_Demand!$D:$BF,COLUMNS($I539:AT539),0)/$I539+VLOOKUP($D539,Customer_Demand!$D:$BF,COLUMNS($I539:AT539),0)/$K539),(VLOOKUP($D539,Customer_Demand!$D:$BF,COLUMNS($I539:AT539),0)/$I539)),"")</f>
        <v/>
      </c>
      <c r="AU539" s="49" t="str">
        <f>IFERROR(IF($K539&lt;&gt;"SS",(VLOOKUP($D539,Customer_Demand!$D:$BF,COLUMNS($I539:AU539),0)/$I539+VLOOKUP($D539,Customer_Demand!$D:$BF,COLUMNS($I539:AU539),0)/$K539),(VLOOKUP($D539,Customer_Demand!$D:$BF,COLUMNS($I539:AU539),0)/$I539)),"")</f>
        <v/>
      </c>
      <c r="AV539" s="49" t="str">
        <f>IFERROR(IF($K539&lt;&gt;"SS",(VLOOKUP($D539,Customer_Demand!$D:$BF,COLUMNS($I539:AV539),0)/$I539+VLOOKUP($D539,Customer_Demand!$D:$BF,COLUMNS($I539:AV539),0)/$K539),(VLOOKUP($D539,Customer_Demand!$D:$BF,COLUMNS($I539:AV539),0)/$I539)),"")</f>
        <v/>
      </c>
      <c r="AW539" s="49" t="str">
        <f>IFERROR(IF($K539&lt;&gt;"SS",(VLOOKUP($D539,Customer_Demand!$D:$BF,COLUMNS($I539:AW539),0)/$I539+VLOOKUP($D539,Customer_Demand!$D:$BF,COLUMNS($I539:AW539),0)/$K539),(VLOOKUP($D539,Customer_Demand!$D:$BF,COLUMNS($I539:AW539),0)/$I539)),"")</f>
        <v/>
      </c>
      <c r="AX539" s="49" t="str">
        <f>IFERROR(IF($K539&lt;&gt;"SS",(VLOOKUP($D539,Customer_Demand!$D:$BF,COLUMNS($I539:AX539),0)/$I539+VLOOKUP($D539,Customer_Demand!$D:$BF,COLUMNS($I539:AX539),0)/$K539),(VLOOKUP($D539,Customer_Demand!$D:$BF,COLUMNS($I539:AX539),0)/$I539)),"")</f>
        <v/>
      </c>
      <c r="AY539" s="49" t="str">
        <f>IFERROR(IF($K539&lt;&gt;"SS",(VLOOKUP($D539,Customer_Demand!$D:$BF,COLUMNS($I539:AY539),0)/$I539+VLOOKUP($D539,Customer_Demand!$D:$BF,COLUMNS($I539:AY539),0)/$K539),(VLOOKUP($D539,Customer_Demand!$D:$BF,COLUMNS($I539:AY539),0)/$I539)),"")</f>
        <v/>
      </c>
      <c r="AZ539" s="49" t="str">
        <f>IFERROR(IF($K539&lt;&gt;"SS",(VLOOKUP($D539,Customer_Demand!$D:$BF,COLUMNS($I539:AZ539),0)/$I539+VLOOKUP($D539,Customer_Demand!$D:$BF,COLUMNS($I539:AZ539),0)/$K539),(VLOOKUP($D539,Customer_Demand!$D:$BF,COLUMNS($I539:AZ539),0)/$I539)),"")</f>
        <v/>
      </c>
      <c r="BA539" s="49" t="str">
        <f>IFERROR(IF($K539&lt;&gt;"SS",(VLOOKUP($D539,Customer_Demand!$D:$BF,COLUMNS($I539:BA539),0)/$I539+VLOOKUP($D539,Customer_Demand!$D:$BF,COLUMNS($I539:BA539),0)/$K539),(VLOOKUP($D539,Customer_Demand!$D:$BF,COLUMNS($I539:BA539),0)/$I539)),"")</f>
        <v/>
      </c>
      <c r="BB539" s="49" t="str">
        <f>IFERROR(IF($K539&lt;&gt;"SS",(VLOOKUP($D539,Customer_Demand!$D:$BF,COLUMNS($I539:BB539),0)/$I539+VLOOKUP($D539,Customer_Demand!$D:$BF,COLUMNS($I539:BB539),0)/$K539),(VLOOKUP($D539,Customer_Demand!$D:$BF,COLUMNS($I539:BB539),0)/$I539)),"")</f>
        <v/>
      </c>
      <c r="BC539" s="49" t="str">
        <f>IFERROR(IF($K539&lt;&gt;"SS",(VLOOKUP($D539,Customer_Demand!$D:$BF,COLUMNS($I539:BC539),0)/$I539+VLOOKUP($D539,Customer_Demand!$D:$BF,COLUMNS($I539:BC539),0)/$K539),(VLOOKUP($D539,Customer_Demand!$D:$BF,COLUMNS($I539:BC539),0)/$I539)),"")</f>
        <v/>
      </c>
      <c r="BD539" s="49" t="str">
        <f>IFERROR(IF($K539&lt;&gt;"SS",(VLOOKUP($D539,Customer_Demand!$D:$BF,COLUMNS($I539:BD539),0)/$I539+VLOOKUP($D539,Customer_Demand!$D:$BF,COLUMNS($I539:BD539),0)/$K539),(VLOOKUP($D539,Customer_Demand!$D:$BF,COLUMNS($I539:BD539),0)/$I539)),"")</f>
        <v/>
      </c>
      <c r="BE539" s="49" t="str">
        <f>IFERROR(IF($K539&lt;&gt;"SS",(VLOOKUP($D539,Customer_Demand!$D:$BF,COLUMNS($I539:BE539),0)/$I539+VLOOKUP($D539,Customer_Demand!$D:$BF,COLUMNS($I539:BE539),0)/$K539),(VLOOKUP($D539,Customer_Demand!$D:$BF,COLUMNS($I539:BE539),0)/$I539)),"")</f>
        <v/>
      </c>
      <c r="BF539" s="49" t="str">
        <f>IFERROR(IF($K539&lt;&gt;"SS",(VLOOKUP($D539,Customer_Demand!$D:$BF,COLUMNS($I539:BF539),0)/$I539+VLOOKUP($D539,Customer_Demand!$D:$BF,COLUMNS($I539:BF539),0)/$K539),(VLOOKUP($D539,Customer_Demand!$D:$BF,COLUMNS($I539:BF539),0)/$I539)),"")</f>
        <v/>
      </c>
      <c r="BG539" s="49" t="str">
        <f>IFERROR(IF($K539&lt;&gt;"SS",(VLOOKUP($D539,Customer_Demand!$D:$BF,COLUMNS($I539:BG539),0)/$I539+VLOOKUP($D539,Customer_Demand!$D:$BF,COLUMNS($I539:BG539),0)/$K539),(VLOOKUP($D539,Customer_Demand!$D:$BF,COLUMNS($I539:BG539),0)/$I539)),"")</f>
        <v/>
      </c>
      <c r="BH539" s="49" t="str">
        <f>IFERROR(IF($K539&lt;&gt;"SS",(VLOOKUP($D539,Customer_Demand!$D:$BF,COLUMNS($I539:BH539),0)/$I539+VLOOKUP($D539,Customer_Demand!$D:$BF,COLUMNS($I539:BH539),0)/$K539),(VLOOKUP($D539,Customer_Demand!$D:$BF,COLUMNS($I539:BH539),0)/$I539)),"")</f>
        <v/>
      </c>
      <c r="BI539" s="49" t="str">
        <f>IFERROR(IF($K539&lt;&gt;"SS",(VLOOKUP($D539,Customer_Demand!$D:$BF,COLUMNS($I539:BI539),0)/$I539+VLOOKUP($D539,Customer_Demand!$D:$BF,COLUMNS($I539:BI539),0)/$K539),(VLOOKUP($D539,Customer_Demand!$D:$BF,COLUMNS($I539:BI539),0)/$I539)),"")</f>
        <v/>
      </c>
      <c r="BJ539" s="49" t="str">
        <f>IFERROR(IF($K539&lt;&gt;"SS",(VLOOKUP($D539,Customer_Demand!$D:$BF,COLUMNS($I539:BJ539),0)/$I539+VLOOKUP($D539,Customer_Demand!$D:$BF,COLUMNS($I539:BJ539),0)/$K539),(VLOOKUP($D539,Customer_Demand!$D:$BF,COLUMNS($I539:BJ539),0)/$I539)),"")</f>
        <v/>
      </c>
      <c r="BK539" s="50" t="str">
        <f>IFERROR(IF($K539&lt;&gt;"SS",(VLOOKUP($D539,Customer_Demand!$D:$BF,COLUMNS($I539:BK539),0)/$I539+VLOOKUP($D539,Customer_Demand!$D:$BF,COLUMNS($I539:BK539),0)/$K539),(VLOOKUP($D539,Customer_Demand!$D:$BF,COLUMNS($I539:BK539),0)/$I539)),"")</f>
        <v/>
      </c>
    </row>
    <row r="540" spans="2:63" x14ac:dyDescent="0.2">
      <c r="B540" s="12" t="str">
        <f t="shared" si="39"/>
        <v/>
      </c>
      <c r="C540" s="45" t="str">
        <f>IF((Customer_Demand!C540)&lt;&gt;"",Customer_Demand!C540,"")</f>
        <v/>
      </c>
      <c r="D540" s="45" t="str">
        <f>IF(C540&lt;&gt;"",Customer_Demand!D540,"")</f>
        <v/>
      </c>
      <c r="E540" s="52" t="str">
        <f>IF(C540&lt;&gt;"",Customer_Demand!E540,"")</f>
        <v/>
      </c>
      <c r="F540" s="47" t="str">
        <f>IF(C540&lt;&gt;"",VLOOKUP(D540,Customer_Demand!$D$5:$F$1005,3,0),"")</f>
        <v/>
      </c>
      <c r="G540" s="48" t="str">
        <f t="shared" si="36"/>
        <v/>
      </c>
      <c r="H540" s="48" t="str">
        <f t="shared" si="37"/>
        <v/>
      </c>
      <c r="I540" s="48" t="str">
        <f>IFERROR(IF(C540&lt;&gt;"",VLOOKUP($H540,SMT_Cycle_Time_Data!$F:$Q,4,0),""),"SGR Not Defined")</f>
        <v/>
      </c>
      <c r="J540" s="48" t="str">
        <f t="shared" si="38"/>
        <v/>
      </c>
      <c r="K540" s="48" t="str">
        <f>IF(C540&lt;&gt;"",IFERROR(VLOOKUP($J540,SMT_Cycle_Time_Data!$F:$Q,4,0),"SS"),"")</f>
        <v/>
      </c>
      <c r="L540" s="49" t="str">
        <f>IFERROR(IF($K540&lt;&gt;"SS",(VLOOKUP($D540,Customer_Demand!$D:$BF,COLUMNS($I540:L540),0)/$I540+VLOOKUP($D540,Customer_Demand!$D:$BF,COLUMNS($I540:L540),0)/$K540),(VLOOKUP($D540,Customer_Demand!$D:$BF,COLUMNS($I540:L540),0)/$I540)),"")</f>
        <v/>
      </c>
      <c r="M540" s="49" t="str">
        <f>IFERROR(IF($K540&lt;&gt;"SS",(VLOOKUP($D540,Customer_Demand!$D:$BF,COLUMNS($I540:M540),0)/$I540+VLOOKUP($D540,Customer_Demand!$D:$BF,COLUMNS($I540:M540),0)/$K540),(VLOOKUP($D540,Customer_Demand!$D:$BF,COLUMNS($I540:M540),0)/$I540)),"")</f>
        <v/>
      </c>
      <c r="N540" s="49" t="str">
        <f>IFERROR(IF($K540&lt;&gt;"SS",(VLOOKUP($D540,Customer_Demand!$D:$BF,COLUMNS($I540:N540),0)/$I540+VLOOKUP($D540,Customer_Demand!$D:$BF,COLUMNS($I540:N540),0)/$K540),(VLOOKUP($D540,Customer_Demand!$D:$BF,COLUMNS($I540:N540),0)/$I540)),"")</f>
        <v/>
      </c>
      <c r="O540" s="49" t="str">
        <f>IFERROR(IF($K540&lt;&gt;"SS",(VLOOKUP($D540,Customer_Demand!$D:$BF,COLUMNS($I540:O540),0)/$I540+VLOOKUP($D540,Customer_Demand!$D:$BF,COLUMNS($I540:O540),0)/$K540),(VLOOKUP($D540,Customer_Demand!$D:$BF,COLUMNS($I540:O540),0)/$I540)),"")</f>
        <v/>
      </c>
      <c r="P540" s="49" t="str">
        <f>IFERROR(IF($K540&lt;&gt;"SS",(VLOOKUP($D540,Customer_Demand!$D:$BF,COLUMNS($I540:P540),0)/$I540+VLOOKUP($D540,Customer_Demand!$D:$BF,COLUMNS($I540:P540),0)/$K540),(VLOOKUP($D540,Customer_Demand!$D:$BF,COLUMNS($I540:P540),0)/$I540)),"")</f>
        <v/>
      </c>
      <c r="Q540" s="49" t="str">
        <f>IFERROR(IF($K540&lt;&gt;"SS",(VLOOKUP($D540,Customer_Demand!$D:$BF,COLUMNS($I540:Q540),0)/$I540+VLOOKUP($D540,Customer_Demand!$D:$BF,COLUMNS($I540:Q540),0)/$K540),(VLOOKUP($D540,Customer_Demand!$D:$BF,COLUMNS($I540:Q540),0)/$I540)),"")</f>
        <v/>
      </c>
      <c r="R540" s="49" t="str">
        <f>IFERROR(IF($K540&lt;&gt;"SS",(VLOOKUP($D540,Customer_Demand!$D:$BF,COLUMNS($I540:R540),0)/$I540+VLOOKUP($D540,Customer_Demand!$D:$BF,COLUMNS($I540:R540),0)/$K540),(VLOOKUP($D540,Customer_Demand!$D:$BF,COLUMNS($I540:R540),0)/$I540)),"")</f>
        <v/>
      </c>
      <c r="S540" s="49" t="str">
        <f>IFERROR(IF($K540&lt;&gt;"SS",(VLOOKUP($D540,Customer_Demand!$D:$BF,COLUMNS($I540:S540),0)/$I540+VLOOKUP($D540,Customer_Demand!$D:$BF,COLUMNS($I540:S540),0)/$K540),(VLOOKUP($D540,Customer_Demand!$D:$BF,COLUMNS($I540:S540),0)/$I540)),"")</f>
        <v/>
      </c>
      <c r="T540" s="49" t="str">
        <f>IFERROR(IF($K540&lt;&gt;"SS",(VLOOKUP($D540,Customer_Demand!$D:$BF,COLUMNS($I540:T540),0)/$I540+VLOOKUP($D540,Customer_Demand!$D:$BF,COLUMNS($I540:T540),0)/$K540),(VLOOKUP($D540,Customer_Demand!$D:$BF,COLUMNS($I540:T540),0)/$I540)),"")</f>
        <v/>
      </c>
      <c r="U540" s="49" t="str">
        <f>IFERROR(IF($K540&lt;&gt;"SS",(VLOOKUP($D540,Customer_Demand!$D:$BF,COLUMNS($I540:U540),0)/$I540+VLOOKUP($D540,Customer_Demand!$D:$BF,COLUMNS($I540:U540),0)/$K540),(VLOOKUP($D540,Customer_Demand!$D:$BF,COLUMNS($I540:U540),0)/$I540)),"")</f>
        <v/>
      </c>
      <c r="V540" s="49" t="str">
        <f>IFERROR(IF($K540&lt;&gt;"SS",(VLOOKUP($D540,Customer_Demand!$D:$BF,COLUMNS($I540:V540),0)/$I540+VLOOKUP($D540,Customer_Demand!$D:$BF,COLUMNS($I540:V540),0)/$K540),(VLOOKUP($D540,Customer_Demand!$D:$BF,COLUMNS($I540:V540),0)/$I540)),"")</f>
        <v/>
      </c>
      <c r="W540" s="49" t="str">
        <f>IFERROR(IF($K540&lt;&gt;"SS",(VLOOKUP($D540,Customer_Demand!$D:$BF,COLUMNS($I540:W540),0)/$I540+VLOOKUP($D540,Customer_Demand!$D:$BF,COLUMNS($I540:W540),0)/$K540),(VLOOKUP($D540,Customer_Demand!$D:$BF,COLUMNS($I540:W540),0)/$I540)),"")</f>
        <v/>
      </c>
      <c r="X540" s="49" t="str">
        <f>IFERROR(IF($K540&lt;&gt;"SS",(VLOOKUP($D540,Customer_Demand!$D:$BF,COLUMNS($I540:X540),0)/$I540+VLOOKUP($D540,Customer_Demand!$D:$BF,COLUMNS($I540:X540),0)/$K540),(VLOOKUP($D540,Customer_Demand!$D:$BF,COLUMNS($I540:X540),0)/$I540)),"")</f>
        <v/>
      </c>
      <c r="Y540" s="49" t="str">
        <f>IFERROR(IF($K540&lt;&gt;"SS",(VLOOKUP($D540,Customer_Demand!$D:$BF,COLUMNS($I540:Y540),0)/$I540+VLOOKUP($D540,Customer_Demand!$D:$BF,COLUMNS($I540:Y540),0)/$K540),(VLOOKUP($D540,Customer_Demand!$D:$BF,COLUMNS($I540:Y540),0)/$I540)),"")</f>
        <v/>
      </c>
      <c r="Z540" s="49" t="str">
        <f>IFERROR(IF($K540&lt;&gt;"SS",(VLOOKUP($D540,Customer_Demand!$D:$BF,COLUMNS($I540:Z540),0)/$I540+VLOOKUP($D540,Customer_Demand!$D:$BF,COLUMNS($I540:Z540),0)/$K540),(VLOOKUP($D540,Customer_Demand!$D:$BF,COLUMNS($I540:Z540),0)/$I540)),"")</f>
        <v/>
      </c>
      <c r="AA540" s="49" t="str">
        <f>IFERROR(IF($K540&lt;&gt;"SS",(VLOOKUP($D540,Customer_Demand!$D:$BF,COLUMNS($I540:AA540),0)/$I540+VLOOKUP($D540,Customer_Demand!$D:$BF,COLUMNS($I540:AA540),0)/$K540),(VLOOKUP($D540,Customer_Demand!$D:$BF,COLUMNS($I540:AA540),0)/$I540)),"")</f>
        <v/>
      </c>
      <c r="AB540" s="49" t="str">
        <f>IFERROR(IF($K540&lt;&gt;"SS",(VLOOKUP($D540,Customer_Demand!$D:$BF,COLUMNS($I540:AB540),0)/$I540+VLOOKUP($D540,Customer_Demand!$D:$BF,COLUMNS($I540:AB540),0)/$K540),(VLOOKUP($D540,Customer_Demand!$D:$BF,COLUMNS($I540:AB540),0)/$I540)),"")</f>
        <v/>
      </c>
      <c r="AC540" s="49" t="str">
        <f>IFERROR(IF($K540&lt;&gt;"SS",(VLOOKUP($D540,Customer_Demand!$D:$BF,COLUMNS($I540:AC540),0)/$I540+VLOOKUP($D540,Customer_Demand!$D:$BF,COLUMNS($I540:AC540),0)/$K540),(VLOOKUP($D540,Customer_Demand!$D:$BF,COLUMNS($I540:AC540),0)/$I540)),"")</f>
        <v/>
      </c>
      <c r="AD540" s="49" t="str">
        <f>IFERROR(IF($K540&lt;&gt;"SS",(VLOOKUP($D540,Customer_Demand!$D:$BF,COLUMNS($I540:AD540),0)/$I540+VLOOKUP($D540,Customer_Demand!$D:$BF,COLUMNS($I540:AD540),0)/$K540),(VLOOKUP($D540,Customer_Demand!$D:$BF,COLUMNS($I540:AD540),0)/$I540)),"")</f>
        <v/>
      </c>
      <c r="AE540" s="49" t="str">
        <f>IFERROR(IF($K540&lt;&gt;"SS",(VLOOKUP($D540,Customer_Demand!$D:$BF,COLUMNS($I540:AE540),0)/$I540+VLOOKUP($D540,Customer_Demand!$D:$BF,COLUMNS($I540:AE540),0)/$K540),(VLOOKUP($D540,Customer_Demand!$D:$BF,COLUMNS($I540:AE540),0)/$I540)),"")</f>
        <v/>
      </c>
      <c r="AF540" s="49" t="str">
        <f>IFERROR(IF($K540&lt;&gt;"SS",(VLOOKUP($D540,Customer_Demand!$D:$BF,COLUMNS($I540:AF540),0)/$I540+VLOOKUP($D540,Customer_Demand!$D:$BF,COLUMNS($I540:AF540),0)/$K540),(VLOOKUP($D540,Customer_Demand!$D:$BF,COLUMNS($I540:AF540),0)/$I540)),"")</f>
        <v/>
      </c>
      <c r="AG540" s="49" t="str">
        <f>IFERROR(IF($K540&lt;&gt;"SS",(VLOOKUP($D540,Customer_Demand!$D:$BF,COLUMNS($I540:AG540),0)/$I540+VLOOKUP($D540,Customer_Demand!$D:$BF,COLUMNS($I540:AG540),0)/$K540),(VLOOKUP($D540,Customer_Demand!$D:$BF,COLUMNS($I540:AG540),0)/$I540)),"")</f>
        <v/>
      </c>
      <c r="AH540" s="49" t="str">
        <f>IFERROR(IF($K540&lt;&gt;"SS",(VLOOKUP($D540,Customer_Demand!$D:$BF,COLUMNS($I540:AH540),0)/$I540+VLOOKUP($D540,Customer_Demand!$D:$BF,COLUMNS($I540:AH540),0)/$K540),(VLOOKUP($D540,Customer_Demand!$D:$BF,COLUMNS($I540:AH540),0)/$I540)),"")</f>
        <v/>
      </c>
      <c r="AI540" s="49" t="str">
        <f>IFERROR(IF($K540&lt;&gt;"SS",(VLOOKUP($D540,Customer_Demand!$D:$BF,COLUMNS($I540:AI540),0)/$I540+VLOOKUP($D540,Customer_Demand!$D:$BF,COLUMNS($I540:AI540),0)/$K540),(VLOOKUP($D540,Customer_Demand!$D:$BF,COLUMNS($I540:AI540),0)/$I540)),"")</f>
        <v/>
      </c>
      <c r="AJ540" s="49" t="str">
        <f>IFERROR(IF($K540&lt;&gt;"SS",(VLOOKUP($D540,Customer_Demand!$D:$BF,COLUMNS($I540:AJ540),0)/$I540+VLOOKUP($D540,Customer_Demand!$D:$BF,COLUMNS($I540:AJ540),0)/$K540),(VLOOKUP($D540,Customer_Demand!$D:$BF,COLUMNS($I540:AJ540),0)/$I540)),"")</f>
        <v/>
      </c>
      <c r="AK540" s="49" t="str">
        <f>IFERROR(IF($K540&lt;&gt;"SS",(VLOOKUP($D540,Customer_Demand!$D:$BF,COLUMNS($I540:AK540),0)/$I540+VLOOKUP($D540,Customer_Demand!$D:$BF,COLUMNS($I540:AK540),0)/$K540),(VLOOKUP($D540,Customer_Demand!$D:$BF,COLUMNS($I540:AK540),0)/$I540)),"")</f>
        <v/>
      </c>
      <c r="AL540" s="49" t="str">
        <f>IFERROR(IF($K540&lt;&gt;"SS",(VLOOKUP($D540,Customer_Demand!$D:$BF,COLUMNS($I540:AL540),0)/$I540+VLOOKUP($D540,Customer_Demand!$D:$BF,COLUMNS($I540:AL540),0)/$K540),(VLOOKUP($D540,Customer_Demand!$D:$BF,COLUMNS($I540:AL540),0)/$I540)),"")</f>
        <v/>
      </c>
      <c r="AM540" s="49" t="str">
        <f>IFERROR(IF($K540&lt;&gt;"SS",(VLOOKUP($D540,Customer_Demand!$D:$BF,COLUMNS($I540:AM540),0)/$I540+VLOOKUP($D540,Customer_Demand!$D:$BF,COLUMNS($I540:AM540),0)/$K540),(VLOOKUP($D540,Customer_Demand!$D:$BF,COLUMNS($I540:AM540),0)/$I540)),"")</f>
        <v/>
      </c>
      <c r="AN540" s="49" t="str">
        <f>IFERROR(IF($K540&lt;&gt;"SS",(VLOOKUP($D540,Customer_Demand!$D:$BF,COLUMNS($I540:AN540),0)/$I540+VLOOKUP($D540,Customer_Demand!$D:$BF,COLUMNS($I540:AN540),0)/$K540),(VLOOKUP($D540,Customer_Demand!$D:$BF,COLUMNS($I540:AN540),0)/$I540)),"")</f>
        <v/>
      </c>
      <c r="AO540" s="49" t="str">
        <f>IFERROR(IF($K540&lt;&gt;"SS",(VLOOKUP($D540,Customer_Demand!$D:$BF,COLUMNS($I540:AO540),0)/$I540+VLOOKUP($D540,Customer_Demand!$D:$BF,COLUMNS($I540:AO540),0)/$K540),(VLOOKUP($D540,Customer_Demand!$D:$BF,COLUMNS($I540:AO540),0)/$I540)),"")</f>
        <v/>
      </c>
      <c r="AP540" s="49" t="str">
        <f>IFERROR(IF($K540&lt;&gt;"SS",(VLOOKUP($D540,Customer_Demand!$D:$BF,COLUMNS($I540:AP540),0)/$I540+VLOOKUP($D540,Customer_Demand!$D:$BF,COLUMNS($I540:AP540),0)/$K540),(VLOOKUP($D540,Customer_Demand!$D:$BF,COLUMNS($I540:AP540),0)/$I540)),"")</f>
        <v/>
      </c>
      <c r="AQ540" s="49" t="str">
        <f>IFERROR(IF($K540&lt;&gt;"SS",(VLOOKUP($D540,Customer_Demand!$D:$BF,COLUMNS($I540:AQ540),0)/$I540+VLOOKUP($D540,Customer_Demand!$D:$BF,COLUMNS($I540:AQ540),0)/$K540),(VLOOKUP($D540,Customer_Demand!$D:$BF,COLUMNS($I540:AQ540),0)/$I540)),"")</f>
        <v/>
      </c>
      <c r="AR540" s="49" t="str">
        <f>IFERROR(IF($K540&lt;&gt;"SS",(VLOOKUP($D540,Customer_Demand!$D:$BF,COLUMNS($I540:AR540),0)/$I540+VLOOKUP($D540,Customer_Demand!$D:$BF,COLUMNS($I540:AR540),0)/$K540),(VLOOKUP($D540,Customer_Demand!$D:$BF,COLUMNS($I540:AR540),0)/$I540)),"")</f>
        <v/>
      </c>
      <c r="AS540" s="49" t="str">
        <f>IFERROR(IF($K540&lt;&gt;"SS",(VLOOKUP($D540,Customer_Demand!$D:$BF,COLUMNS($I540:AS540),0)/$I540+VLOOKUP($D540,Customer_Demand!$D:$BF,COLUMNS($I540:AS540),0)/$K540),(VLOOKUP($D540,Customer_Demand!$D:$BF,COLUMNS($I540:AS540),0)/$I540)),"")</f>
        <v/>
      </c>
      <c r="AT540" s="49" t="str">
        <f>IFERROR(IF($K540&lt;&gt;"SS",(VLOOKUP($D540,Customer_Demand!$D:$BF,COLUMNS($I540:AT540),0)/$I540+VLOOKUP($D540,Customer_Demand!$D:$BF,COLUMNS($I540:AT540),0)/$K540),(VLOOKUP($D540,Customer_Demand!$D:$BF,COLUMNS($I540:AT540),0)/$I540)),"")</f>
        <v/>
      </c>
      <c r="AU540" s="49" t="str">
        <f>IFERROR(IF($K540&lt;&gt;"SS",(VLOOKUP($D540,Customer_Demand!$D:$BF,COLUMNS($I540:AU540),0)/$I540+VLOOKUP($D540,Customer_Demand!$D:$BF,COLUMNS($I540:AU540),0)/$K540),(VLOOKUP($D540,Customer_Demand!$D:$BF,COLUMNS($I540:AU540),0)/$I540)),"")</f>
        <v/>
      </c>
      <c r="AV540" s="49" t="str">
        <f>IFERROR(IF($K540&lt;&gt;"SS",(VLOOKUP($D540,Customer_Demand!$D:$BF,COLUMNS($I540:AV540),0)/$I540+VLOOKUP($D540,Customer_Demand!$D:$BF,COLUMNS($I540:AV540),0)/$K540),(VLOOKUP($D540,Customer_Demand!$D:$BF,COLUMNS($I540:AV540),0)/$I540)),"")</f>
        <v/>
      </c>
      <c r="AW540" s="49" t="str">
        <f>IFERROR(IF($K540&lt;&gt;"SS",(VLOOKUP($D540,Customer_Demand!$D:$BF,COLUMNS($I540:AW540),0)/$I540+VLOOKUP($D540,Customer_Demand!$D:$BF,COLUMNS($I540:AW540),0)/$K540),(VLOOKUP($D540,Customer_Demand!$D:$BF,COLUMNS($I540:AW540),0)/$I540)),"")</f>
        <v/>
      </c>
      <c r="AX540" s="49" t="str">
        <f>IFERROR(IF($K540&lt;&gt;"SS",(VLOOKUP($D540,Customer_Demand!$D:$BF,COLUMNS($I540:AX540),0)/$I540+VLOOKUP($D540,Customer_Demand!$D:$BF,COLUMNS($I540:AX540),0)/$K540),(VLOOKUP($D540,Customer_Demand!$D:$BF,COLUMNS($I540:AX540),0)/$I540)),"")</f>
        <v/>
      </c>
      <c r="AY540" s="49" t="str">
        <f>IFERROR(IF($K540&lt;&gt;"SS",(VLOOKUP($D540,Customer_Demand!$D:$BF,COLUMNS($I540:AY540),0)/$I540+VLOOKUP($D540,Customer_Demand!$D:$BF,COLUMNS($I540:AY540),0)/$K540),(VLOOKUP($D540,Customer_Demand!$D:$BF,COLUMNS($I540:AY540),0)/$I540)),"")</f>
        <v/>
      </c>
      <c r="AZ540" s="49" t="str">
        <f>IFERROR(IF($K540&lt;&gt;"SS",(VLOOKUP($D540,Customer_Demand!$D:$BF,COLUMNS($I540:AZ540),0)/$I540+VLOOKUP($D540,Customer_Demand!$D:$BF,COLUMNS($I540:AZ540),0)/$K540),(VLOOKUP($D540,Customer_Demand!$D:$BF,COLUMNS($I540:AZ540),0)/$I540)),"")</f>
        <v/>
      </c>
      <c r="BA540" s="49" t="str">
        <f>IFERROR(IF($K540&lt;&gt;"SS",(VLOOKUP($D540,Customer_Demand!$D:$BF,COLUMNS($I540:BA540),0)/$I540+VLOOKUP($D540,Customer_Demand!$D:$BF,COLUMNS($I540:BA540),0)/$K540),(VLOOKUP($D540,Customer_Demand!$D:$BF,COLUMNS($I540:BA540),0)/$I540)),"")</f>
        <v/>
      </c>
      <c r="BB540" s="49" t="str">
        <f>IFERROR(IF($K540&lt;&gt;"SS",(VLOOKUP($D540,Customer_Demand!$D:$BF,COLUMNS($I540:BB540),0)/$I540+VLOOKUP($D540,Customer_Demand!$D:$BF,COLUMNS($I540:BB540),0)/$K540),(VLOOKUP($D540,Customer_Demand!$D:$BF,COLUMNS($I540:BB540),0)/$I540)),"")</f>
        <v/>
      </c>
      <c r="BC540" s="49" t="str">
        <f>IFERROR(IF($K540&lt;&gt;"SS",(VLOOKUP($D540,Customer_Demand!$D:$BF,COLUMNS($I540:BC540),0)/$I540+VLOOKUP($D540,Customer_Demand!$D:$BF,COLUMNS($I540:BC540),0)/$K540),(VLOOKUP($D540,Customer_Demand!$D:$BF,COLUMNS($I540:BC540),0)/$I540)),"")</f>
        <v/>
      </c>
      <c r="BD540" s="49" t="str">
        <f>IFERROR(IF($K540&lt;&gt;"SS",(VLOOKUP($D540,Customer_Demand!$D:$BF,COLUMNS($I540:BD540),0)/$I540+VLOOKUP($D540,Customer_Demand!$D:$BF,COLUMNS($I540:BD540),0)/$K540),(VLOOKUP($D540,Customer_Demand!$D:$BF,COLUMNS($I540:BD540),0)/$I540)),"")</f>
        <v/>
      </c>
      <c r="BE540" s="49" t="str">
        <f>IFERROR(IF($K540&lt;&gt;"SS",(VLOOKUP($D540,Customer_Demand!$D:$BF,COLUMNS($I540:BE540),0)/$I540+VLOOKUP($D540,Customer_Demand!$D:$BF,COLUMNS($I540:BE540),0)/$K540),(VLOOKUP($D540,Customer_Demand!$D:$BF,COLUMNS($I540:BE540),0)/$I540)),"")</f>
        <v/>
      </c>
      <c r="BF540" s="49" t="str">
        <f>IFERROR(IF($K540&lt;&gt;"SS",(VLOOKUP($D540,Customer_Demand!$D:$BF,COLUMNS($I540:BF540),0)/$I540+VLOOKUP($D540,Customer_Demand!$D:$BF,COLUMNS($I540:BF540),0)/$K540),(VLOOKUP($D540,Customer_Demand!$D:$BF,COLUMNS($I540:BF540),0)/$I540)),"")</f>
        <v/>
      </c>
      <c r="BG540" s="49" t="str">
        <f>IFERROR(IF($K540&lt;&gt;"SS",(VLOOKUP($D540,Customer_Demand!$D:$BF,COLUMNS($I540:BG540),0)/$I540+VLOOKUP($D540,Customer_Demand!$D:$BF,COLUMNS($I540:BG540),0)/$K540),(VLOOKUP($D540,Customer_Demand!$D:$BF,COLUMNS($I540:BG540),0)/$I540)),"")</f>
        <v/>
      </c>
      <c r="BH540" s="49" t="str">
        <f>IFERROR(IF($K540&lt;&gt;"SS",(VLOOKUP($D540,Customer_Demand!$D:$BF,COLUMNS($I540:BH540),0)/$I540+VLOOKUP($D540,Customer_Demand!$D:$BF,COLUMNS($I540:BH540),0)/$K540),(VLOOKUP($D540,Customer_Demand!$D:$BF,COLUMNS($I540:BH540),0)/$I540)),"")</f>
        <v/>
      </c>
      <c r="BI540" s="49" t="str">
        <f>IFERROR(IF($K540&lt;&gt;"SS",(VLOOKUP($D540,Customer_Demand!$D:$BF,COLUMNS($I540:BI540),0)/$I540+VLOOKUP($D540,Customer_Demand!$D:$BF,COLUMNS($I540:BI540),0)/$K540),(VLOOKUP($D540,Customer_Demand!$D:$BF,COLUMNS($I540:BI540),0)/$I540)),"")</f>
        <v/>
      </c>
      <c r="BJ540" s="49" t="str">
        <f>IFERROR(IF($K540&lt;&gt;"SS",(VLOOKUP($D540,Customer_Demand!$D:$BF,COLUMNS($I540:BJ540),0)/$I540+VLOOKUP($D540,Customer_Demand!$D:$BF,COLUMNS($I540:BJ540),0)/$K540),(VLOOKUP($D540,Customer_Demand!$D:$BF,COLUMNS($I540:BJ540),0)/$I540)),"")</f>
        <v/>
      </c>
      <c r="BK540" s="50" t="str">
        <f>IFERROR(IF($K540&lt;&gt;"SS",(VLOOKUP($D540,Customer_Demand!$D:$BF,COLUMNS($I540:BK540),0)/$I540+VLOOKUP($D540,Customer_Demand!$D:$BF,COLUMNS($I540:BK540),0)/$K540),(VLOOKUP($D540,Customer_Demand!$D:$BF,COLUMNS($I540:BK540),0)/$I540)),"")</f>
        <v/>
      </c>
    </row>
    <row r="541" spans="2:63" x14ac:dyDescent="0.2">
      <c r="B541" s="12" t="str">
        <f t="shared" si="39"/>
        <v/>
      </c>
      <c r="C541" s="45" t="str">
        <f>IF((Customer_Demand!C541)&lt;&gt;"",Customer_Demand!C541,"")</f>
        <v/>
      </c>
      <c r="D541" s="45" t="str">
        <f>IF(C541&lt;&gt;"",Customer_Demand!D541,"")</f>
        <v/>
      </c>
      <c r="E541" s="52" t="str">
        <f>IF(C541&lt;&gt;"",Customer_Demand!E541,"")</f>
        <v/>
      </c>
      <c r="F541" s="47" t="str">
        <f>IF(C541&lt;&gt;"",VLOOKUP(D541,Customer_Demand!$D$5:$F$1005,3,0),"")</f>
        <v/>
      </c>
      <c r="G541" s="48" t="str">
        <f t="shared" si="36"/>
        <v/>
      </c>
      <c r="H541" s="48" t="str">
        <f t="shared" si="37"/>
        <v/>
      </c>
      <c r="I541" s="48" t="str">
        <f>IFERROR(IF(C541&lt;&gt;"",VLOOKUP($H541,SMT_Cycle_Time_Data!$F:$Q,4,0),""),"SGR Not Defined")</f>
        <v/>
      </c>
      <c r="J541" s="48" t="str">
        <f t="shared" si="38"/>
        <v/>
      </c>
      <c r="K541" s="48" t="str">
        <f>IF(C541&lt;&gt;"",IFERROR(VLOOKUP($J541,SMT_Cycle_Time_Data!$F:$Q,4,0),"SS"),"")</f>
        <v/>
      </c>
      <c r="L541" s="49" t="str">
        <f>IFERROR(IF($K541&lt;&gt;"SS",(VLOOKUP($D541,Customer_Demand!$D:$BF,COLUMNS($I541:L541),0)/$I541+VLOOKUP($D541,Customer_Demand!$D:$BF,COLUMNS($I541:L541),0)/$K541),(VLOOKUP($D541,Customer_Demand!$D:$BF,COLUMNS($I541:L541),0)/$I541)),"")</f>
        <v/>
      </c>
      <c r="M541" s="49" t="str">
        <f>IFERROR(IF($K541&lt;&gt;"SS",(VLOOKUP($D541,Customer_Demand!$D:$BF,COLUMNS($I541:M541),0)/$I541+VLOOKUP($D541,Customer_Demand!$D:$BF,COLUMNS($I541:M541),0)/$K541),(VLOOKUP($D541,Customer_Demand!$D:$BF,COLUMNS($I541:M541),0)/$I541)),"")</f>
        <v/>
      </c>
      <c r="N541" s="49" t="str">
        <f>IFERROR(IF($K541&lt;&gt;"SS",(VLOOKUP($D541,Customer_Demand!$D:$BF,COLUMNS($I541:N541),0)/$I541+VLOOKUP($D541,Customer_Demand!$D:$BF,COLUMNS($I541:N541),0)/$K541),(VLOOKUP($D541,Customer_Demand!$D:$BF,COLUMNS($I541:N541),0)/$I541)),"")</f>
        <v/>
      </c>
      <c r="O541" s="49" t="str">
        <f>IFERROR(IF($K541&lt;&gt;"SS",(VLOOKUP($D541,Customer_Demand!$D:$BF,COLUMNS($I541:O541),0)/$I541+VLOOKUP($D541,Customer_Demand!$D:$BF,COLUMNS($I541:O541),0)/$K541),(VLOOKUP($D541,Customer_Demand!$D:$BF,COLUMNS($I541:O541),0)/$I541)),"")</f>
        <v/>
      </c>
      <c r="P541" s="49" t="str">
        <f>IFERROR(IF($K541&lt;&gt;"SS",(VLOOKUP($D541,Customer_Demand!$D:$BF,COLUMNS($I541:P541),0)/$I541+VLOOKUP($D541,Customer_Demand!$D:$BF,COLUMNS($I541:P541),0)/$K541),(VLOOKUP($D541,Customer_Demand!$D:$BF,COLUMNS($I541:P541),0)/$I541)),"")</f>
        <v/>
      </c>
      <c r="Q541" s="49" t="str">
        <f>IFERROR(IF($K541&lt;&gt;"SS",(VLOOKUP($D541,Customer_Demand!$D:$BF,COLUMNS($I541:Q541),0)/$I541+VLOOKUP($D541,Customer_Demand!$D:$BF,COLUMNS($I541:Q541),0)/$K541),(VLOOKUP($D541,Customer_Demand!$D:$BF,COLUMNS($I541:Q541),0)/$I541)),"")</f>
        <v/>
      </c>
      <c r="R541" s="49" t="str">
        <f>IFERROR(IF($K541&lt;&gt;"SS",(VLOOKUP($D541,Customer_Demand!$D:$BF,COLUMNS($I541:R541),0)/$I541+VLOOKUP($D541,Customer_Demand!$D:$BF,COLUMNS($I541:R541),0)/$K541),(VLOOKUP($D541,Customer_Demand!$D:$BF,COLUMNS($I541:R541),0)/$I541)),"")</f>
        <v/>
      </c>
      <c r="S541" s="49" t="str">
        <f>IFERROR(IF($K541&lt;&gt;"SS",(VLOOKUP($D541,Customer_Demand!$D:$BF,COLUMNS($I541:S541),0)/$I541+VLOOKUP($D541,Customer_Demand!$D:$BF,COLUMNS($I541:S541),0)/$K541),(VLOOKUP($D541,Customer_Demand!$D:$BF,COLUMNS($I541:S541),0)/$I541)),"")</f>
        <v/>
      </c>
      <c r="T541" s="49" t="str">
        <f>IFERROR(IF($K541&lt;&gt;"SS",(VLOOKUP($D541,Customer_Demand!$D:$BF,COLUMNS($I541:T541),0)/$I541+VLOOKUP($D541,Customer_Demand!$D:$BF,COLUMNS($I541:T541),0)/$K541),(VLOOKUP($D541,Customer_Demand!$D:$BF,COLUMNS($I541:T541),0)/$I541)),"")</f>
        <v/>
      </c>
      <c r="U541" s="49" t="str">
        <f>IFERROR(IF($K541&lt;&gt;"SS",(VLOOKUP($D541,Customer_Demand!$D:$BF,COLUMNS($I541:U541),0)/$I541+VLOOKUP($D541,Customer_Demand!$D:$BF,COLUMNS($I541:U541),0)/$K541),(VLOOKUP($D541,Customer_Demand!$D:$BF,COLUMNS($I541:U541),0)/$I541)),"")</f>
        <v/>
      </c>
      <c r="V541" s="49" t="str">
        <f>IFERROR(IF($K541&lt;&gt;"SS",(VLOOKUP($D541,Customer_Demand!$D:$BF,COLUMNS($I541:V541),0)/$I541+VLOOKUP($D541,Customer_Demand!$D:$BF,COLUMNS($I541:V541),0)/$K541),(VLOOKUP($D541,Customer_Demand!$D:$BF,COLUMNS($I541:V541),0)/$I541)),"")</f>
        <v/>
      </c>
      <c r="W541" s="49" t="str">
        <f>IFERROR(IF($K541&lt;&gt;"SS",(VLOOKUP($D541,Customer_Demand!$D:$BF,COLUMNS($I541:W541),0)/$I541+VLOOKUP($D541,Customer_Demand!$D:$BF,COLUMNS($I541:W541),0)/$K541),(VLOOKUP($D541,Customer_Demand!$D:$BF,COLUMNS($I541:W541),0)/$I541)),"")</f>
        <v/>
      </c>
      <c r="X541" s="49" t="str">
        <f>IFERROR(IF($K541&lt;&gt;"SS",(VLOOKUP($D541,Customer_Demand!$D:$BF,COLUMNS($I541:X541),0)/$I541+VLOOKUP($D541,Customer_Demand!$D:$BF,COLUMNS($I541:X541),0)/$K541),(VLOOKUP($D541,Customer_Demand!$D:$BF,COLUMNS($I541:X541),0)/$I541)),"")</f>
        <v/>
      </c>
      <c r="Y541" s="49" t="str">
        <f>IFERROR(IF($K541&lt;&gt;"SS",(VLOOKUP($D541,Customer_Demand!$D:$BF,COLUMNS($I541:Y541),0)/$I541+VLOOKUP($D541,Customer_Demand!$D:$BF,COLUMNS($I541:Y541),0)/$K541),(VLOOKUP($D541,Customer_Demand!$D:$BF,COLUMNS($I541:Y541),0)/$I541)),"")</f>
        <v/>
      </c>
      <c r="Z541" s="49" t="str">
        <f>IFERROR(IF($K541&lt;&gt;"SS",(VLOOKUP($D541,Customer_Demand!$D:$BF,COLUMNS($I541:Z541),0)/$I541+VLOOKUP($D541,Customer_Demand!$D:$BF,COLUMNS($I541:Z541),0)/$K541),(VLOOKUP($D541,Customer_Demand!$D:$BF,COLUMNS($I541:Z541),0)/$I541)),"")</f>
        <v/>
      </c>
      <c r="AA541" s="49" t="str">
        <f>IFERROR(IF($K541&lt;&gt;"SS",(VLOOKUP($D541,Customer_Demand!$D:$BF,COLUMNS($I541:AA541),0)/$I541+VLOOKUP($D541,Customer_Demand!$D:$BF,COLUMNS($I541:AA541),0)/$K541),(VLOOKUP($D541,Customer_Demand!$D:$BF,COLUMNS($I541:AA541),0)/$I541)),"")</f>
        <v/>
      </c>
      <c r="AB541" s="49" t="str">
        <f>IFERROR(IF($K541&lt;&gt;"SS",(VLOOKUP($D541,Customer_Demand!$D:$BF,COLUMNS($I541:AB541),0)/$I541+VLOOKUP($D541,Customer_Demand!$D:$BF,COLUMNS($I541:AB541),0)/$K541),(VLOOKUP($D541,Customer_Demand!$D:$BF,COLUMNS($I541:AB541),0)/$I541)),"")</f>
        <v/>
      </c>
      <c r="AC541" s="49" t="str">
        <f>IFERROR(IF($K541&lt;&gt;"SS",(VLOOKUP($D541,Customer_Demand!$D:$BF,COLUMNS($I541:AC541),0)/$I541+VLOOKUP($D541,Customer_Demand!$D:$BF,COLUMNS($I541:AC541),0)/$K541),(VLOOKUP($D541,Customer_Demand!$D:$BF,COLUMNS($I541:AC541),0)/$I541)),"")</f>
        <v/>
      </c>
      <c r="AD541" s="49" t="str">
        <f>IFERROR(IF($K541&lt;&gt;"SS",(VLOOKUP($D541,Customer_Demand!$D:$BF,COLUMNS($I541:AD541),0)/$I541+VLOOKUP($D541,Customer_Demand!$D:$BF,COLUMNS($I541:AD541),0)/$K541),(VLOOKUP($D541,Customer_Demand!$D:$BF,COLUMNS($I541:AD541),0)/$I541)),"")</f>
        <v/>
      </c>
      <c r="AE541" s="49" t="str">
        <f>IFERROR(IF($K541&lt;&gt;"SS",(VLOOKUP($D541,Customer_Demand!$D:$BF,COLUMNS($I541:AE541),0)/$I541+VLOOKUP($D541,Customer_Demand!$D:$BF,COLUMNS($I541:AE541),0)/$K541),(VLOOKUP($D541,Customer_Demand!$D:$BF,COLUMNS($I541:AE541),0)/$I541)),"")</f>
        <v/>
      </c>
      <c r="AF541" s="49" t="str">
        <f>IFERROR(IF($K541&lt;&gt;"SS",(VLOOKUP($D541,Customer_Demand!$D:$BF,COLUMNS($I541:AF541),0)/$I541+VLOOKUP($D541,Customer_Demand!$D:$BF,COLUMNS($I541:AF541),0)/$K541),(VLOOKUP($D541,Customer_Demand!$D:$BF,COLUMNS($I541:AF541),0)/$I541)),"")</f>
        <v/>
      </c>
      <c r="AG541" s="49" t="str">
        <f>IFERROR(IF($K541&lt;&gt;"SS",(VLOOKUP($D541,Customer_Demand!$D:$BF,COLUMNS($I541:AG541),0)/$I541+VLOOKUP($D541,Customer_Demand!$D:$BF,COLUMNS($I541:AG541),0)/$K541),(VLOOKUP($D541,Customer_Demand!$D:$BF,COLUMNS($I541:AG541),0)/$I541)),"")</f>
        <v/>
      </c>
      <c r="AH541" s="49" t="str">
        <f>IFERROR(IF($K541&lt;&gt;"SS",(VLOOKUP($D541,Customer_Demand!$D:$BF,COLUMNS($I541:AH541),0)/$I541+VLOOKUP($D541,Customer_Demand!$D:$BF,COLUMNS($I541:AH541),0)/$K541),(VLOOKUP($D541,Customer_Demand!$D:$BF,COLUMNS($I541:AH541),0)/$I541)),"")</f>
        <v/>
      </c>
      <c r="AI541" s="49" t="str">
        <f>IFERROR(IF($K541&lt;&gt;"SS",(VLOOKUP($D541,Customer_Demand!$D:$BF,COLUMNS($I541:AI541),0)/$I541+VLOOKUP($D541,Customer_Demand!$D:$BF,COLUMNS($I541:AI541),0)/$K541),(VLOOKUP($D541,Customer_Demand!$D:$BF,COLUMNS($I541:AI541),0)/$I541)),"")</f>
        <v/>
      </c>
      <c r="AJ541" s="49" t="str">
        <f>IFERROR(IF($K541&lt;&gt;"SS",(VLOOKUP($D541,Customer_Demand!$D:$BF,COLUMNS($I541:AJ541),0)/$I541+VLOOKUP($D541,Customer_Demand!$D:$BF,COLUMNS($I541:AJ541),0)/$K541),(VLOOKUP($D541,Customer_Demand!$D:$BF,COLUMNS($I541:AJ541),0)/$I541)),"")</f>
        <v/>
      </c>
      <c r="AK541" s="49" t="str">
        <f>IFERROR(IF($K541&lt;&gt;"SS",(VLOOKUP($D541,Customer_Demand!$D:$BF,COLUMNS($I541:AK541),0)/$I541+VLOOKUP($D541,Customer_Demand!$D:$BF,COLUMNS($I541:AK541),0)/$K541),(VLOOKUP($D541,Customer_Demand!$D:$BF,COLUMNS($I541:AK541),0)/$I541)),"")</f>
        <v/>
      </c>
      <c r="AL541" s="49" t="str">
        <f>IFERROR(IF($K541&lt;&gt;"SS",(VLOOKUP($D541,Customer_Demand!$D:$BF,COLUMNS($I541:AL541),0)/$I541+VLOOKUP($D541,Customer_Demand!$D:$BF,COLUMNS($I541:AL541),0)/$K541),(VLOOKUP($D541,Customer_Demand!$D:$BF,COLUMNS($I541:AL541),0)/$I541)),"")</f>
        <v/>
      </c>
      <c r="AM541" s="49" t="str">
        <f>IFERROR(IF($K541&lt;&gt;"SS",(VLOOKUP($D541,Customer_Demand!$D:$BF,COLUMNS($I541:AM541),0)/$I541+VLOOKUP($D541,Customer_Demand!$D:$BF,COLUMNS($I541:AM541),0)/$K541),(VLOOKUP($D541,Customer_Demand!$D:$BF,COLUMNS($I541:AM541),0)/$I541)),"")</f>
        <v/>
      </c>
      <c r="AN541" s="49" t="str">
        <f>IFERROR(IF($K541&lt;&gt;"SS",(VLOOKUP($D541,Customer_Demand!$D:$BF,COLUMNS($I541:AN541),0)/$I541+VLOOKUP($D541,Customer_Demand!$D:$BF,COLUMNS($I541:AN541),0)/$K541),(VLOOKUP($D541,Customer_Demand!$D:$BF,COLUMNS($I541:AN541),0)/$I541)),"")</f>
        <v/>
      </c>
      <c r="AO541" s="49" t="str">
        <f>IFERROR(IF($K541&lt;&gt;"SS",(VLOOKUP($D541,Customer_Demand!$D:$BF,COLUMNS($I541:AO541),0)/$I541+VLOOKUP($D541,Customer_Demand!$D:$BF,COLUMNS($I541:AO541),0)/$K541),(VLOOKUP($D541,Customer_Demand!$D:$BF,COLUMNS($I541:AO541),0)/$I541)),"")</f>
        <v/>
      </c>
      <c r="AP541" s="49" t="str">
        <f>IFERROR(IF($K541&lt;&gt;"SS",(VLOOKUP($D541,Customer_Demand!$D:$BF,COLUMNS($I541:AP541),0)/$I541+VLOOKUP($D541,Customer_Demand!$D:$BF,COLUMNS($I541:AP541),0)/$K541),(VLOOKUP($D541,Customer_Demand!$D:$BF,COLUMNS($I541:AP541),0)/$I541)),"")</f>
        <v/>
      </c>
      <c r="AQ541" s="49" t="str">
        <f>IFERROR(IF($K541&lt;&gt;"SS",(VLOOKUP($D541,Customer_Demand!$D:$BF,COLUMNS($I541:AQ541),0)/$I541+VLOOKUP($D541,Customer_Demand!$D:$BF,COLUMNS($I541:AQ541),0)/$K541),(VLOOKUP($D541,Customer_Demand!$D:$BF,COLUMNS($I541:AQ541),0)/$I541)),"")</f>
        <v/>
      </c>
      <c r="AR541" s="49" t="str">
        <f>IFERROR(IF($K541&lt;&gt;"SS",(VLOOKUP($D541,Customer_Demand!$D:$BF,COLUMNS($I541:AR541),0)/$I541+VLOOKUP($D541,Customer_Demand!$D:$BF,COLUMNS($I541:AR541),0)/$K541),(VLOOKUP($D541,Customer_Demand!$D:$BF,COLUMNS($I541:AR541),0)/$I541)),"")</f>
        <v/>
      </c>
      <c r="AS541" s="49" t="str">
        <f>IFERROR(IF($K541&lt;&gt;"SS",(VLOOKUP($D541,Customer_Demand!$D:$BF,COLUMNS($I541:AS541),0)/$I541+VLOOKUP($D541,Customer_Demand!$D:$BF,COLUMNS($I541:AS541),0)/$K541),(VLOOKUP($D541,Customer_Demand!$D:$BF,COLUMNS($I541:AS541),0)/$I541)),"")</f>
        <v/>
      </c>
      <c r="AT541" s="49" t="str">
        <f>IFERROR(IF($K541&lt;&gt;"SS",(VLOOKUP($D541,Customer_Demand!$D:$BF,COLUMNS($I541:AT541),0)/$I541+VLOOKUP($D541,Customer_Demand!$D:$BF,COLUMNS($I541:AT541),0)/$K541),(VLOOKUP($D541,Customer_Demand!$D:$BF,COLUMNS($I541:AT541),0)/$I541)),"")</f>
        <v/>
      </c>
      <c r="AU541" s="49" t="str">
        <f>IFERROR(IF($K541&lt;&gt;"SS",(VLOOKUP($D541,Customer_Demand!$D:$BF,COLUMNS($I541:AU541),0)/$I541+VLOOKUP($D541,Customer_Demand!$D:$BF,COLUMNS($I541:AU541),0)/$K541),(VLOOKUP($D541,Customer_Demand!$D:$BF,COLUMNS($I541:AU541),0)/$I541)),"")</f>
        <v/>
      </c>
      <c r="AV541" s="49" t="str">
        <f>IFERROR(IF($K541&lt;&gt;"SS",(VLOOKUP($D541,Customer_Demand!$D:$BF,COLUMNS($I541:AV541),0)/$I541+VLOOKUP($D541,Customer_Demand!$D:$BF,COLUMNS($I541:AV541),0)/$K541),(VLOOKUP($D541,Customer_Demand!$D:$BF,COLUMNS($I541:AV541),0)/$I541)),"")</f>
        <v/>
      </c>
      <c r="AW541" s="49" t="str">
        <f>IFERROR(IF($K541&lt;&gt;"SS",(VLOOKUP($D541,Customer_Demand!$D:$BF,COLUMNS($I541:AW541),0)/$I541+VLOOKUP($D541,Customer_Demand!$D:$BF,COLUMNS($I541:AW541),0)/$K541),(VLOOKUP($D541,Customer_Demand!$D:$BF,COLUMNS($I541:AW541),0)/$I541)),"")</f>
        <v/>
      </c>
      <c r="AX541" s="49" t="str">
        <f>IFERROR(IF($K541&lt;&gt;"SS",(VLOOKUP($D541,Customer_Demand!$D:$BF,COLUMNS($I541:AX541),0)/$I541+VLOOKUP($D541,Customer_Demand!$D:$BF,COLUMNS($I541:AX541),0)/$K541),(VLOOKUP($D541,Customer_Demand!$D:$BF,COLUMNS($I541:AX541),0)/$I541)),"")</f>
        <v/>
      </c>
      <c r="AY541" s="49" t="str">
        <f>IFERROR(IF($K541&lt;&gt;"SS",(VLOOKUP($D541,Customer_Demand!$D:$BF,COLUMNS($I541:AY541),0)/$I541+VLOOKUP($D541,Customer_Demand!$D:$BF,COLUMNS($I541:AY541),0)/$K541),(VLOOKUP($D541,Customer_Demand!$D:$BF,COLUMNS($I541:AY541),0)/$I541)),"")</f>
        <v/>
      </c>
      <c r="AZ541" s="49" t="str">
        <f>IFERROR(IF($K541&lt;&gt;"SS",(VLOOKUP($D541,Customer_Demand!$D:$BF,COLUMNS($I541:AZ541),0)/$I541+VLOOKUP($D541,Customer_Demand!$D:$BF,COLUMNS($I541:AZ541),0)/$K541),(VLOOKUP($D541,Customer_Demand!$D:$BF,COLUMNS($I541:AZ541),0)/$I541)),"")</f>
        <v/>
      </c>
      <c r="BA541" s="49" t="str">
        <f>IFERROR(IF($K541&lt;&gt;"SS",(VLOOKUP($D541,Customer_Demand!$D:$BF,COLUMNS($I541:BA541),0)/$I541+VLOOKUP($D541,Customer_Demand!$D:$BF,COLUMNS($I541:BA541),0)/$K541),(VLOOKUP($D541,Customer_Demand!$D:$BF,COLUMNS($I541:BA541),0)/$I541)),"")</f>
        <v/>
      </c>
      <c r="BB541" s="49" t="str">
        <f>IFERROR(IF($K541&lt;&gt;"SS",(VLOOKUP($D541,Customer_Demand!$D:$BF,COLUMNS($I541:BB541),0)/$I541+VLOOKUP($D541,Customer_Demand!$D:$BF,COLUMNS($I541:BB541),0)/$K541),(VLOOKUP($D541,Customer_Demand!$D:$BF,COLUMNS($I541:BB541),0)/$I541)),"")</f>
        <v/>
      </c>
      <c r="BC541" s="49" t="str">
        <f>IFERROR(IF($K541&lt;&gt;"SS",(VLOOKUP($D541,Customer_Demand!$D:$BF,COLUMNS($I541:BC541),0)/$I541+VLOOKUP($D541,Customer_Demand!$D:$BF,COLUMNS($I541:BC541),0)/$K541),(VLOOKUP($D541,Customer_Demand!$D:$BF,COLUMNS($I541:BC541),0)/$I541)),"")</f>
        <v/>
      </c>
      <c r="BD541" s="49" t="str">
        <f>IFERROR(IF($K541&lt;&gt;"SS",(VLOOKUP($D541,Customer_Demand!$D:$BF,COLUMNS($I541:BD541),0)/$I541+VLOOKUP($D541,Customer_Demand!$D:$BF,COLUMNS($I541:BD541),0)/$K541),(VLOOKUP($D541,Customer_Demand!$D:$BF,COLUMNS($I541:BD541),0)/$I541)),"")</f>
        <v/>
      </c>
      <c r="BE541" s="49" t="str">
        <f>IFERROR(IF($K541&lt;&gt;"SS",(VLOOKUP($D541,Customer_Demand!$D:$BF,COLUMNS($I541:BE541),0)/$I541+VLOOKUP($D541,Customer_Demand!$D:$BF,COLUMNS($I541:BE541),0)/$K541),(VLOOKUP($D541,Customer_Demand!$D:$BF,COLUMNS($I541:BE541),0)/$I541)),"")</f>
        <v/>
      </c>
      <c r="BF541" s="49" t="str">
        <f>IFERROR(IF($K541&lt;&gt;"SS",(VLOOKUP($D541,Customer_Demand!$D:$BF,COLUMNS($I541:BF541),0)/$I541+VLOOKUP($D541,Customer_Demand!$D:$BF,COLUMNS($I541:BF541),0)/$K541),(VLOOKUP($D541,Customer_Demand!$D:$BF,COLUMNS($I541:BF541),0)/$I541)),"")</f>
        <v/>
      </c>
      <c r="BG541" s="49" t="str">
        <f>IFERROR(IF($K541&lt;&gt;"SS",(VLOOKUP($D541,Customer_Demand!$D:$BF,COLUMNS($I541:BG541),0)/$I541+VLOOKUP($D541,Customer_Demand!$D:$BF,COLUMNS($I541:BG541),0)/$K541),(VLOOKUP($D541,Customer_Demand!$D:$BF,COLUMNS($I541:BG541),0)/$I541)),"")</f>
        <v/>
      </c>
      <c r="BH541" s="49" t="str">
        <f>IFERROR(IF($K541&lt;&gt;"SS",(VLOOKUP($D541,Customer_Demand!$D:$BF,COLUMNS($I541:BH541),0)/$I541+VLOOKUP($D541,Customer_Demand!$D:$BF,COLUMNS($I541:BH541),0)/$K541),(VLOOKUP($D541,Customer_Demand!$D:$BF,COLUMNS($I541:BH541),0)/$I541)),"")</f>
        <v/>
      </c>
      <c r="BI541" s="49" t="str">
        <f>IFERROR(IF($K541&lt;&gt;"SS",(VLOOKUP($D541,Customer_Demand!$D:$BF,COLUMNS($I541:BI541),0)/$I541+VLOOKUP($D541,Customer_Demand!$D:$BF,COLUMNS($I541:BI541),0)/$K541),(VLOOKUP($D541,Customer_Demand!$D:$BF,COLUMNS($I541:BI541),0)/$I541)),"")</f>
        <v/>
      </c>
      <c r="BJ541" s="49" t="str">
        <f>IFERROR(IF($K541&lt;&gt;"SS",(VLOOKUP($D541,Customer_Demand!$D:$BF,COLUMNS($I541:BJ541),0)/$I541+VLOOKUP($D541,Customer_Demand!$D:$BF,COLUMNS($I541:BJ541),0)/$K541),(VLOOKUP($D541,Customer_Demand!$D:$BF,COLUMNS($I541:BJ541),0)/$I541)),"")</f>
        <v/>
      </c>
      <c r="BK541" s="50" t="str">
        <f>IFERROR(IF($K541&lt;&gt;"SS",(VLOOKUP($D541,Customer_Demand!$D:$BF,COLUMNS($I541:BK541),0)/$I541+VLOOKUP($D541,Customer_Demand!$D:$BF,COLUMNS($I541:BK541),0)/$K541),(VLOOKUP($D541,Customer_Demand!$D:$BF,COLUMNS($I541:BK541),0)/$I541)),"")</f>
        <v/>
      </c>
    </row>
    <row r="542" spans="2:63" x14ac:dyDescent="0.2">
      <c r="B542" s="12" t="str">
        <f t="shared" si="39"/>
        <v/>
      </c>
      <c r="C542" s="45" t="str">
        <f>IF((Customer_Demand!C542)&lt;&gt;"",Customer_Demand!C542,"")</f>
        <v/>
      </c>
      <c r="D542" s="45" t="str">
        <f>IF(C542&lt;&gt;"",Customer_Demand!D542,"")</f>
        <v/>
      </c>
      <c r="E542" s="52" t="str">
        <f>IF(C542&lt;&gt;"",Customer_Demand!E542,"")</f>
        <v/>
      </c>
      <c r="F542" s="47" t="str">
        <f>IF(C542&lt;&gt;"",VLOOKUP(D542,Customer_Demand!$D$5:$F$1005,3,0),"")</f>
        <v/>
      </c>
      <c r="G542" s="48" t="str">
        <f t="shared" si="36"/>
        <v/>
      </c>
      <c r="H542" s="48" t="str">
        <f t="shared" si="37"/>
        <v/>
      </c>
      <c r="I542" s="48" t="str">
        <f>IFERROR(IF(C542&lt;&gt;"",VLOOKUP($H542,SMT_Cycle_Time_Data!$F:$Q,4,0),""),"SGR Not Defined")</f>
        <v/>
      </c>
      <c r="J542" s="48" t="str">
        <f t="shared" si="38"/>
        <v/>
      </c>
      <c r="K542" s="48" t="str">
        <f>IF(C542&lt;&gt;"",IFERROR(VLOOKUP($J542,SMT_Cycle_Time_Data!$F:$Q,4,0),"SS"),"")</f>
        <v/>
      </c>
      <c r="L542" s="49" t="str">
        <f>IFERROR(IF($K542&lt;&gt;"SS",(VLOOKUP($D542,Customer_Demand!$D:$BF,COLUMNS($I542:L542),0)/$I542+VLOOKUP($D542,Customer_Demand!$D:$BF,COLUMNS($I542:L542),0)/$K542),(VLOOKUP($D542,Customer_Demand!$D:$BF,COLUMNS($I542:L542),0)/$I542)),"")</f>
        <v/>
      </c>
      <c r="M542" s="49" t="str">
        <f>IFERROR(IF($K542&lt;&gt;"SS",(VLOOKUP($D542,Customer_Demand!$D:$BF,COLUMNS($I542:M542),0)/$I542+VLOOKUP($D542,Customer_Demand!$D:$BF,COLUMNS($I542:M542),0)/$K542),(VLOOKUP($D542,Customer_Demand!$D:$BF,COLUMNS($I542:M542),0)/$I542)),"")</f>
        <v/>
      </c>
      <c r="N542" s="49" t="str">
        <f>IFERROR(IF($K542&lt;&gt;"SS",(VLOOKUP($D542,Customer_Demand!$D:$BF,COLUMNS($I542:N542),0)/$I542+VLOOKUP($D542,Customer_Demand!$D:$BF,COLUMNS($I542:N542),0)/$K542),(VLOOKUP($D542,Customer_Demand!$D:$BF,COLUMNS($I542:N542),0)/$I542)),"")</f>
        <v/>
      </c>
      <c r="O542" s="49" t="str">
        <f>IFERROR(IF($K542&lt;&gt;"SS",(VLOOKUP($D542,Customer_Demand!$D:$BF,COLUMNS($I542:O542),0)/$I542+VLOOKUP($D542,Customer_Demand!$D:$BF,COLUMNS($I542:O542),0)/$K542),(VLOOKUP($D542,Customer_Demand!$D:$BF,COLUMNS($I542:O542),0)/$I542)),"")</f>
        <v/>
      </c>
      <c r="P542" s="49" t="str">
        <f>IFERROR(IF($K542&lt;&gt;"SS",(VLOOKUP($D542,Customer_Demand!$D:$BF,COLUMNS($I542:P542),0)/$I542+VLOOKUP($D542,Customer_Demand!$D:$BF,COLUMNS($I542:P542),0)/$K542),(VLOOKUP($D542,Customer_Demand!$D:$BF,COLUMNS($I542:P542),0)/$I542)),"")</f>
        <v/>
      </c>
      <c r="Q542" s="49" t="str">
        <f>IFERROR(IF($K542&lt;&gt;"SS",(VLOOKUP($D542,Customer_Demand!$D:$BF,COLUMNS($I542:Q542),0)/$I542+VLOOKUP($D542,Customer_Demand!$D:$BF,COLUMNS($I542:Q542),0)/$K542),(VLOOKUP($D542,Customer_Demand!$D:$BF,COLUMNS($I542:Q542),0)/$I542)),"")</f>
        <v/>
      </c>
      <c r="R542" s="49" t="str">
        <f>IFERROR(IF($K542&lt;&gt;"SS",(VLOOKUP($D542,Customer_Demand!$D:$BF,COLUMNS($I542:R542),0)/$I542+VLOOKUP($D542,Customer_Demand!$D:$BF,COLUMNS($I542:R542),0)/$K542),(VLOOKUP($D542,Customer_Demand!$D:$BF,COLUMNS($I542:R542),0)/$I542)),"")</f>
        <v/>
      </c>
      <c r="S542" s="49" t="str">
        <f>IFERROR(IF($K542&lt;&gt;"SS",(VLOOKUP($D542,Customer_Demand!$D:$BF,COLUMNS($I542:S542),0)/$I542+VLOOKUP($D542,Customer_Demand!$D:$BF,COLUMNS($I542:S542),0)/$K542),(VLOOKUP($D542,Customer_Demand!$D:$BF,COLUMNS($I542:S542),0)/$I542)),"")</f>
        <v/>
      </c>
      <c r="T542" s="49" t="str">
        <f>IFERROR(IF($K542&lt;&gt;"SS",(VLOOKUP($D542,Customer_Demand!$D:$BF,COLUMNS($I542:T542),0)/$I542+VLOOKUP($D542,Customer_Demand!$D:$BF,COLUMNS($I542:T542),0)/$K542),(VLOOKUP($D542,Customer_Demand!$D:$BF,COLUMNS($I542:T542),0)/$I542)),"")</f>
        <v/>
      </c>
      <c r="U542" s="49" t="str">
        <f>IFERROR(IF($K542&lt;&gt;"SS",(VLOOKUP($D542,Customer_Demand!$D:$BF,COLUMNS($I542:U542),0)/$I542+VLOOKUP($D542,Customer_Demand!$D:$BF,COLUMNS($I542:U542),0)/$K542),(VLOOKUP($D542,Customer_Demand!$D:$BF,COLUMNS($I542:U542),0)/$I542)),"")</f>
        <v/>
      </c>
      <c r="V542" s="49" t="str">
        <f>IFERROR(IF($K542&lt;&gt;"SS",(VLOOKUP($D542,Customer_Demand!$D:$BF,COLUMNS($I542:V542),0)/$I542+VLOOKUP($D542,Customer_Demand!$D:$BF,COLUMNS($I542:V542),0)/$K542),(VLOOKUP($D542,Customer_Demand!$D:$BF,COLUMNS($I542:V542),0)/$I542)),"")</f>
        <v/>
      </c>
      <c r="W542" s="49" t="str">
        <f>IFERROR(IF($K542&lt;&gt;"SS",(VLOOKUP($D542,Customer_Demand!$D:$BF,COLUMNS($I542:W542),0)/$I542+VLOOKUP($D542,Customer_Demand!$D:$BF,COLUMNS($I542:W542),0)/$K542),(VLOOKUP($D542,Customer_Demand!$D:$BF,COLUMNS($I542:W542),0)/$I542)),"")</f>
        <v/>
      </c>
      <c r="X542" s="49" t="str">
        <f>IFERROR(IF($K542&lt;&gt;"SS",(VLOOKUP($D542,Customer_Demand!$D:$BF,COLUMNS($I542:X542),0)/$I542+VLOOKUP($D542,Customer_Demand!$D:$BF,COLUMNS($I542:X542),0)/$K542),(VLOOKUP($D542,Customer_Demand!$D:$BF,COLUMNS($I542:X542),0)/$I542)),"")</f>
        <v/>
      </c>
      <c r="Y542" s="49" t="str">
        <f>IFERROR(IF($K542&lt;&gt;"SS",(VLOOKUP($D542,Customer_Demand!$D:$BF,COLUMNS($I542:Y542),0)/$I542+VLOOKUP($D542,Customer_Demand!$D:$BF,COLUMNS($I542:Y542),0)/$K542),(VLOOKUP($D542,Customer_Demand!$D:$BF,COLUMNS($I542:Y542),0)/$I542)),"")</f>
        <v/>
      </c>
      <c r="Z542" s="49" t="str">
        <f>IFERROR(IF($K542&lt;&gt;"SS",(VLOOKUP($D542,Customer_Demand!$D:$BF,COLUMNS($I542:Z542),0)/$I542+VLOOKUP($D542,Customer_Demand!$D:$BF,COLUMNS($I542:Z542),0)/$K542),(VLOOKUP($D542,Customer_Demand!$D:$BF,COLUMNS($I542:Z542),0)/$I542)),"")</f>
        <v/>
      </c>
      <c r="AA542" s="49" t="str">
        <f>IFERROR(IF($K542&lt;&gt;"SS",(VLOOKUP($D542,Customer_Demand!$D:$BF,COLUMNS($I542:AA542),0)/$I542+VLOOKUP($D542,Customer_Demand!$D:$BF,COLUMNS($I542:AA542),0)/$K542),(VLOOKUP($D542,Customer_Demand!$D:$BF,COLUMNS($I542:AA542),0)/$I542)),"")</f>
        <v/>
      </c>
      <c r="AB542" s="49" t="str">
        <f>IFERROR(IF($K542&lt;&gt;"SS",(VLOOKUP($D542,Customer_Demand!$D:$BF,COLUMNS($I542:AB542),0)/$I542+VLOOKUP($D542,Customer_Demand!$D:$BF,COLUMNS($I542:AB542),0)/$K542),(VLOOKUP($D542,Customer_Demand!$D:$BF,COLUMNS($I542:AB542),0)/$I542)),"")</f>
        <v/>
      </c>
      <c r="AC542" s="49" t="str">
        <f>IFERROR(IF($K542&lt;&gt;"SS",(VLOOKUP($D542,Customer_Demand!$D:$BF,COLUMNS($I542:AC542),0)/$I542+VLOOKUP($D542,Customer_Demand!$D:$BF,COLUMNS($I542:AC542),0)/$K542),(VLOOKUP($D542,Customer_Demand!$D:$BF,COLUMNS($I542:AC542),0)/$I542)),"")</f>
        <v/>
      </c>
      <c r="AD542" s="49" t="str">
        <f>IFERROR(IF($K542&lt;&gt;"SS",(VLOOKUP($D542,Customer_Demand!$D:$BF,COLUMNS($I542:AD542),0)/$I542+VLOOKUP($D542,Customer_Demand!$D:$BF,COLUMNS($I542:AD542),0)/$K542),(VLOOKUP($D542,Customer_Demand!$D:$BF,COLUMNS($I542:AD542),0)/$I542)),"")</f>
        <v/>
      </c>
      <c r="AE542" s="49" t="str">
        <f>IFERROR(IF($K542&lt;&gt;"SS",(VLOOKUP($D542,Customer_Demand!$D:$BF,COLUMNS($I542:AE542),0)/$I542+VLOOKUP($D542,Customer_Demand!$D:$BF,COLUMNS($I542:AE542),0)/$K542),(VLOOKUP($D542,Customer_Demand!$D:$BF,COLUMNS($I542:AE542),0)/$I542)),"")</f>
        <v/>
      </c>
      <c r="AF542" s="49" t="str">
        <f>IFERROR(IF($K542&lt;&gt;"SS",(VLOOKUP($D542,Customer_Demand!$D:$BF,COLUMNS($I542:AF542),0)/$I542+VLOOKUP($D542,Customer_Demand!$D:$BF,COLUMNS($I542:AF542),0)/$K542),(VLOOKUP($D542,Customer_Demand!$D:$BF,COLUMNS($I542:AF542),0)/$I542)),"")</f>
        <v/>
      </c>
      <c r="AG542" s="49" t="str">
        <f>IFERROR(IF($K542&lt;&gt;"SS",(VLOOKUP($D542,Customer_Demand!$D:$BF,COLUMNS($I542:AG542),0)/$I542+VLOOKUP($D542,Customer_Demand!$D:$BF,COLUMNS($I542:AG542),0)/$K542),(VLOOKUP($D542,Customer_Demand!$D:$BF,COLUMNS($I542:AG542),0)/$I542)),"")</f>
        <v/>
      </c>
      <c r="AH542" s="49" t="str">
        <f>IFERROR(IF($K542&lt;&gt;"SS",(VLOOKUP($D542,Customer_Demand!$D:$BF,COLUMNS($I542:AH542),0)/$I542+VLOOKUP($D542,Customer_Demand!$D:$BF,COLUMNS($I542:AH542),0)/$K542),(VLOOKUP($D542,Customer_Demand!$D:$BF,COLUMNS($I542:AH542),0)/$I542)),"")</f>
        <v/>
      </c>
      <c r="AI542" s="49" t="str">
        <f>IFERROR(IF($K542&lt;&gt;"SS",(VLOOKUP($D542,Customer_Demand!$D:$BF,COLUMNS($I542:AI542),0)/$I542+VLOOKUP($D542,Customer_Demand!$D:$BF,COLUMNS($I542:AI542),0)/$K542),(VLOOKUP($D542,Customer_Demand!$D:$BF,COLUMNS($I542:AI542),0)/$I542)),"")</f>
        <v/>
      </c>
      <c r="AJ542" s="49" t="str">
        <f>IFERROR(IF($K542&lt;&gt;"SS",(VLOOKUP($D542,Customer_Demand!$D:$BF,COLUMNS($I542:AJ542),0)/$I542+VLOOKUP($D542,Customer_Demand!$D:$BF,COLUMNS($I542:AJ542),0)/$K542),(VLOOKUP($D542,Customer_Demand!$D:$BF,COLUMNS($I542:AJ542),0)/$I542)),"")</f>
        <v/>
      </c>
      <c r="AK542" s="49" t="str">
        <f>IFERROR(IF($K542&lt;&gt;"SS",(VLOOKUP($D542,Customer_Demand!$D:$BF,COLUMNS($I542:AK542),0)/$I542+VLOOKUP($D542,Customer_Demand!$D:$BF,COLUMNS($I542:AK542),0)/$K542),(VLOOKUP($D542,Customer_Demand!$D:$BF,COLUMNS($I542:AK542),0)/$I542)),"")</f>
        <v/>
      </c>
      <c r="AL542" s="49" t="str">
        <f>IFERROR(IF($K542&lt;&gt;"SS",(VLOOKUP($D542,Customer_Demand!$D:$BF,COLUMNS($I542:AL542),0)/$I542+VLOOKUP($D542,Customer_Demand!$D:$BF,COLUMNS($I542:AL542),0)/$K542),(VLOOKUP($D542,Customer_Demand!$D:$BF,COLUMNS($I542:AL542),0)/$I542)),"")</f>
        <v/>
      </c>
      <c r="AM542" s="49" t="str">
        <f>IFERROR(IF($K542&lt;&gt;"SS",(VLOOKUP($D542,Customer_Demand!$D:$BF,COLUMNS($I542:AM542),0)/$I542+VLOOKUP($D542,Customer_Demand!$D:$BF,COLUMNS($I542:AM542),0)/$K542),(VLOOKUP($D542,Customer_Demand!$D:$BF,COLUMNS($I542:AM542),0)/$I542)),"")</f>
        <v/>
      </c>
      <c r="AN542" s="49" t="str">
        <f>IFERROR(IF($K542&lt;&gt;"SS",(VLOOKUP($D542,Customer_Demand!$D:$BF,COLUMNS($I542:AN542),0)/$I542+VLOOKUP($D542,Customer_Demand!$D:$BF,COLUMNS($I542:AN542),0)/$K542),(VLOOKUP($D542,Customer_Demand!$D:$BF,COLUMNS($I542:AN542),0)/$I542)),"")</f>
        <v/>
      </c>
      <c r="AO542" s="49" t="str">
        <f>IFERROR(IF($K542&lt;&gt;"SS",(VLOOKUP($D542,Customer_Demand!$D:$BF,COLUMNS($I542:AO542),0)/$I542+VLOOKUP($D542,Customer_Demand!$D:$BF,COLUMNS($I542:AO542),0)/$K542),(VLOOKUP($D542,Customer_Demand!$D:$BF,COLUMNS($I542:AO542),0)/$I542)),"")</f>
        <v/>
      </c>
      <c r="AP542" s="49" t="str">
        <f>IFERROR(IF($K542&lt;&gt;"SS",(VLOOKUP($D542,Customer_Demand!$D:$BF,COLUMNS($I542:AP542),0)/$I542+VLOOKUP($D542,Customer_Demand!$D:$BF,COLUMNS($I542:AP542),0)/$K542),(VLOOKUP($D542,Customer_Demand!$D:$BF,COLUMNS($I542:AP542),0)/$I542)),"")</f>
        <v/>
      </c>
      <c r="AQ542" s="49" t="str">
        <f>IFERROR(IF($K542&lt;&gt;"SS",(VLOOKUP($D542,Customer_Demand!$D:$BF,COLUMNS($I542:AQ542),0)/$I542+VLOOKUP($D542,Customer_Demand!$D:$BF,COLUMNS($I542:AQ542),0)/$K542),(VLOOKUP($D542,Customer_Demand!$D:$BF,COLUMNS($I542:AQ542),0)/$I542)),"")</f>
        <v/>
      </c>
      <c r="AR542" s="49" t="str">
        <f>IFERROR(IF($K542&lt;&gt;"SS",(VLOOKUP($D542,Customer_Demand!$D:$BF,COLUMNS($I542:AR542),0)/$I542+VLOOKUP($D542,Customer_Demand!$D:$BF,COLUMNS($I542:AR542),0)/$K542),(VLOOKUP($D542,Customer_Demand!$D:$BF,COLUMNS($I542:AR542),0)/$I542)),"")</f>
        <v/>
      </c>
      <c r="AS542" s="49" t="str">
        <f>IFERROR(IF($K542&lt;&gt;"SS",(VLOOKUP($D542,Customer_Demand!$D:$BF,COLUMNS($I542:AS542),0)/$I542+VLOOKUP($D542,Customer_Demand!$D:$BF,COLUMNS($I542:AS542),0)/$K542),(VLOOKUP($D542,Customer_Demand!$D:$BF,COLUMNS($I542:AS542),0)/$I542)),"")</f>
        <v/>
      </c>
      <c r="AT542" s="49" t="str">
        <f>IFERROR(IF($K542&lt;&gt;"SS",(VLOOKUP($D542,Customer_Demand!$D:$BF,COLUMNS($I542:AT542),0)/$I542+VLOOKUP($D542,Customer_Demand!$D:$BF,COLUMNS($I542:AT542),0)/$K542),(VLOOKUP($D542,Customer_Demand!$D:$BF,COLUMNS($I542:AT542),0)/$I542)),"")</f>
        <v/>
      </c>
      <c r="AU542" s="49" t="str">
        <f>IFERROR(IF($K542&lt;&gt;"SS",(VLOOKUP($D542,Customer_Demand!$D:$BF,COLUMNS($I542:AU542),0)/$I542+VLOOKUP($D542,Customer_Demand!$D:$BF,COLUMNS($I542:AU542),0)/$K542),(VLOOKUP($D542,Customer_Demand!$D:$BF,COLUMNS($I542:AU542),0)/$I542)),"")</f>
        <v/>
      </c>
      <c r="AV542" s="49" t="str">
        <f>IFERROR(IF($K542&lt;&gt;"SS",(VLOOKUP($D542,Customer_Demand!$D:$BF,COLUMNS($I542:AV542),0)/$I542+VLOOKUP($D542,Customer_Demand!$D:$BF,COLUMNS($I542:AV542),0)/$K542),(VLOOKUP($D542,Customer_Demand!$D:$BF,COLUMNS($I542:AV542),0)/$I542)),"")</f>
        <v/>
      </c>
      <c r="AW542" s="49" t="str">
        <f>IFERROR(IF($K542&lt;&gt;"SS",(VLOOKUP($D542,Customer_Demand!$D:$BF,COLUMNS($I542:AW542),0)/$I542+VLOOKUP($D542,Customer_Demand!$D:$BF,COLUMNS($I542:AW542),0)/$K542),(VLOOKUP($D542,Customer_Demand!$D:$BF,COLUMNS($I542:AW542),0)/$I542)),"")</f>
        <v/>
      </c>
      <c r="AX542" s="49" t="str">
        <f>IFERROR(IF($K542&lt;&gt;"SS",(VLOOKUP($D542,Customer_Demand!$D:$BF,COLUMNS($I542:AX542),0)/$I542+VLOOKUP($D542,Customer_Demand!$D:$BF,COLUMNS($I542:AX542),0)/$K542),(VLOOKUP($D542,Customer_Demand!$D:$BF,COLUMNS($I542:AX542),0)/$I542)),"")</f>
        <v/>
      </c>
      <c r="AY542" s="49" t="str">
        <f>IFERROR(IF($K542&lt;&gt;"SS",(VLOOKUP($D542,Customer_Demand!$D:$BF,COLUMNS($I542:AY542),0)/$I542+VLOOKUP($D542,Customer_Demand!$D:$BF,COLUMNS($I542:AY542),0)/$K542),(VLOOKUP($D542,Customer_Demand!$D:$BF,COLUMNS($I542:AY542),0)/$I542)),"")</f>
        <v/>
      </c>
      <c r="AZ542" s="49" t="str">
        <f>IFERROR(IF($K542&lt;&gt;"SS",(VLOOKUP($D542,Customer_Demand!$D:$BF,COLUMNS($I542:AZ542),0)/$I542+VLOOKUP($D542,Customer_Demand!$D:$BF,COLUMNS($I542:AZ542),0)/$K542),(VLOOKUP($D542,Customer_Demand!$D:$BF,COLUMNS($I542:AZ542),0)/$I542)),"")</f>
        <v/>
      </c>
      <c r="BA542" s="49" t="str">
        <f>IFERROR(IF($K542&lt;&gt;"SS",(VLOOKUP($D542,Customer_Demand!$D:$BF,COLUMNS($I542:BA542),0)/$I542+VLOOKUP($D542,Customer_Demand!$D:$BF,COLUMNS($I542:BA542),0)/$K542),(VLOOKUP($D542,Customer_Demand!$D:$BF,COLUMNS($I542:BA542),0)/$I542)),"")</f>
        <v/>
      </c>
      <c r="BB542" s="49" t="str">
        <f>IFERROR(IF($K542&lt;&gt;"SS",(VLOOKUP($D542,Customer_Demand!$D:$BF,COLUMNS($I542:BB542),0)/$I542+VLOOKUP($D542,Customer_Demand!$D:$BF,COLUMNS($I542:BB542),0)/$K542),(VLOOKUP($D542,Customer_Demand!$D:$BF,COLUMNS($I542:BB542),0)/$I542)),"")</f>
        <v/>
      </c>
      <c r="BC542" s="49" t="str">
        <f>IFERROR(IF($K542&lt;&gt;"SS",(VLOOKUP($D542,Customer_Demand!$D:$BF,COLUMNS($I542:BC542),0)/$I542+VLOOKUP($D542,Customer_Demand!$D:$BF,COLUMNS($I542:BC542),0)/$K542),(VLOOKUP($D542,Customer_Demand!$D:$BF,COLUMNS($I542:BC542),0)/$I542)),"")</f>
        <v/>
      </c>
      <c r="BD542" s="49" t="str">
        <f>IFERROR(IF($K542&lt;&gt;"SS",(VLOOKUP($D542,Customer_Demand!$D:$BF,COLUMNS($I542:BD542),0)/$I542+VLOOKUP($D542,Customer_Demand!$D:$BF,COLUMNS($I542:BD542),0)/$K542),(VLOOKUP($D542,Customer_Demand!$D:$BF,COLUMNS($I542:BD542),0)/$I542)),"")</f>
        <v/>
      </c>
      <c r="BE542" s="49" t="str">
        <f>IFERROR(IF($K542&lt;&gt;"SS",(VLOOKUP($D542,Customer_Demand!$D:$BF,COLUMNS($I542:BE542),0)/$I542+VLOOKUP($D542,Customer_Demand!$D:$BF,COLUMNS($I542:BE542),0)/$K542),(VLOOKUP($D542,Customer_Demand!$D:$BF,COLUMNS($I542:BE542),0)/$I542)),"")</f>
        <v/>
      </c>
      <c r="BF542" s="49" t="str">
        <f>IFERROR(IF($K542&lt;&gt;"SS",(VLOOKUP($D542,Customer_Demand!$D:$BF,COLUMNS($I542:BF542),0)/$I542+VLOOKUP($D542,Customer_Demand!$D:$BF,COLUMNS($I542:BF542),0)/$K542),(VLOOKUP($D542,Customer_Demand!$D:$BF,COLUMNS($I542:BF542),0)/$I542)),"")</f>
        <v/>
      </c>
      <c r="BG542" s="49" t="str">
        <f>IFERROR(IF($K542&lt;&gt;"SS",(VLOOKUP($D542,Customer_Demand!$D:$BF,COLUMNS($I542:BG542),0)/$I542+VLOOKUP($D542,Customer_Demand!$D:$BF,COLUMNS($I542:BG542),0)/$K542),(VLOOKUP($D542,Customer_Demand!$D:$BF,COLUMNS($I542:BG542),0)/$I542)),"")</f>
        <v/>
      </c>
      <c r="BH542" s="49" t="str">
        <f>IFERROR(IF($K542&lt;&gt;"SS",(VLOOKUP($D542,Customer_Demand!$D:$BF,COLUMNS($I542:BH542),0)/$I542+VLOOKUP($D542,Customer_Demand!$D:$BF,COLUMNS($I542:BH542),0)/$K542),(VLOOKUP($D542,Customer_Demand!$D:$BF,COLUMNS($I542:BH542),0)/$I542)),"")</f>
        <v/>
      </c>
      <c r="BI542" s="49" t="str">
        <f>IFERROR(IF($K542&lt;&gt;"SS",(VLOOKUP($D542,Customer_Demand!$D:$BF,COLUMNS($I542:BI542),0)/$I542+VLOOKUP($D542,Customer_Demand!$D:$BF,COLUMNS($I542:BI542),0)/$K542),(VLOOKUP($D542,Customer_Demand!$D:$BF,COLUMNS($I542:BI542),0)/$I542)),"")</f>
        <v/>
      </c>
      <c r="BJ542" s="49" t="str">
        <f>IFERROR(IF($K542&lt;&gt;"SS",(VLOOKUP($D542,Customer_Demand!$D:$BF,COLUMNS($I542:BJ542),0)/$I542+VLOOKUP($D542,Customer_Demand!$D:$BF,COLUMNS($I542:BJ542),0)/$K542),(VLOOKUP($D542,Customer_Demand!$D:$BF,COLUMNS($I542:BJ542),0)/$I542)),"")</f>
        <v/>
      </c>
      <c r="BK542" s="50" t="str">
        <f>IFERROR(IF($K542&lt;&gt;"SS",(VLOOKUP($D542,Customer_Demand!$D:$BF,COLUMNS($I542:BK542),0)/$I542+VLOOKUP($D542,Customer_Demand!$D:$BF,COLUMNS($I542:BK542),0)/$K542),(VLOOKUP($D542,Customer_Demand!$D:$BF,COLUMNS($I542:BK542),0)/$I542)),"")</f>
        <v/>
      </c>
    </row>
    <row r="543" spans="2:63" x14ac:dyDescent="0.2">
      <c r="B543" s="12" t="str">
        <f t="shared" si="39"/>
        <v/>
      </c>
      <c r="C543" s="45" t="str">
        <f>IF((Customer_Demand!C543)&lt;&gt;"",Customer_Demand!C543,"")</f>
        <v/>
      </c>
      <c r="D543" s="45" t="str">
        <f>IF(C543&lt;&gt;"",Customer_Demand!D543,"")</f>
        <v/>
      </c>
      <c r="E543" s="52" t="str">
        <f>IF(C543&lt;&gt;"",Customer_Demand!E543,"")</f>
        <v/>
      </c>
      <c r="F543" s="47" t="str">
        <f>IF(C543&lt;&gt;"",VLOOKUP(D543,Customer_Demand!$D$5:$F$1005,3,0),"")</f>
        <v/>
      </c>
      <c r="G543" s="48" t="str">
        <f t="shared" si="36"/>
        <v/>
      </c>
      <c r="H543" s="48" t="str">
        <f t="shared" si="37"/>
        <v/>
      </c>
      <c r="I543" s="48" t="str">
        <f>IFERROR(IF(C543&lt;&gt;"",VLOOKUP($H543,SMT_Cycle_Time_Data!$F:$Q,4,0),""),"SGR Not Defined")</f>
        <v/>
      </c>
      <c r="J543" s="48" t="str">
        <f t="shared" si="38"/>
        <v/>
      </c>
      <c r="K543" s="48" t="str">
        <f>IF(C543&lt;&gt;"",IFERROR(VLOOKUP($J543,SMT_Cycle_Time_Data!$F:$Q,4,0),"SS"),"")</f>
        <v/>
      </c>
      <c r="L543" s="49" t="str">
        <f>IFERROR(IF($K543&lt;&gt;"SS",(VLOOKUP($D543,Customer_Demand!$D:$BF,COLUMNS($I543:L543),0)/$I543+VLOOKUP($D543,Customer_Demand!$D:$BF,COLUMNS($I543:L543),0)/$K543),(VLOOKUP($D543,Customer_Demand!$D:$BF,COLUMNS($I543:L543),0)/$I543)),"")</f>
        <v/>
      </c>
      <c r="M543" s="49" t="str">
        <f>IFERROR(IF($K543&lt;&gt;"SS",(VLOOKUP($D543,Customer_Demand!$D:$BF,COLUMNS($I543:M543),0)/$I543+VLOOKUP($D543,Customer_Demand!$D:$BF,COLUMNS($I543:M543),0)/$K543),(VLOOKUP($D543,Customer_Demand!$D:$BF,COLUMNS($I543:M543),0)/$I543)),"")</f>
        <v/>
      </c>
      <c r="N543" s="49" t="str">
        <f>IFERROR(IF($K543&lt;&gt;"SS",(VLOOKUP($D543,Customer_Demand!$D:$BF,COLUMNS($I543:N543),0)/$I543+VLOOKUP($D543,Customer_Demand!$D:$BF,COLUMNS($I543:N543),0)/$K543),(VLOOKUP($D543,Customer_Demand!$D:$BF,COLUMNS($I543:N543),0)/$I543)),"")</f>
        <v/>
      </c>
      <c r="O543" s="49" t="str">
        <f>IFERROR(IF($K543&lt;&gt;"SS",(VLOOKUP($D543,Customer_Demand!$D:$BF,COLUMNS($I543:O543),0)/$I543+VLOOKUP($D543,Customer_Demand!$D:$BF,COLUMNS($I543:O543),0)/$K543),(VLOOKUP($D543,Customer_Demand!$D:$BF,COLUMNS($I543:O543),0)/$I543)),"")</f>
        <v/>
      </c>
      <c r="P543" s="49" t="str">
        <f>IFERROR(IF($K543&lt;&gt;"SS",(VLOOKUP($D543,Customer_Demand!$D:$BF,COLUMNS($I543:P543),0)/$I543+VLOOKUP($D543,Customer_Demand!$D:$BF,COLUMNS($I543:P543),0)/$K543),(VLOOKUP($D543,Customer_Demand!$D:$BF,COLUMNS($I543:P543),0)/$I543)),"")</f>
        <v/>
      </c>
      <c r="Q543" s="49" t="str">
        <f>IFERROR(IF($K543&lt;&gt;"SS",(VLOOKUP($D543,Customer_Demand!$D:$BF,COLUMNS($I543:Q543),0)/$I543+VLOOKUP($D543,Customer_Demand!$D:$BF,COLUMNS($I543:Q543),0)/$K543),(VLOOKUP($D543,Customer_Demand!$D:$BF,COLUMNS($I543:Q543),0)/$I543)),"")</f>
        <v/>
      </c>
      <c r="R543" s="49" t="str">
        <f>IFERROR(IF($K543&lt;&gt;"SS",(VLOOKUP($D543,Customer_Demand!$D:$BF,COLUMNS($I543:R543),0)/$I543+VLOOKUP($D543,Customer_Demand!$D:$BF,COLUMNS($I543:R543),0)/$K543),(VLOOKUP($D543,Customer_Demand!$D:$BF,COLUMNS($I543:R543),0)/$I543)),"")</f>
        <v/>
      </c>
      <c r="S543" s="49" t="str">
        <f>IFERROR(IF($K543&lt;&gt;"SS",(VLOOKUP($D543,Customer_Demand!$D:$BF,COLUMNS($I543:S543),0)/$I543+VLOOKUP($D543,Customer_Demand!$D:$BF,COLUMNS($I543:S543),0)/$K543),(VLOOKUP($D543,Customer_Demand!$D:$BF,COLUMNS($I543:S543),0)/$I543)),"")</f>
        <v/>
      </c>
      <c r="T543" s="49" t="str">
        <f>IFERROR(IF($K543&lt;&gt;"SS",(VLOOKUP($D543,Customer_Demand!$D:$BF,COLUMNS($I543:T543),0)/$I543+VLOOKUP($D543,Customer_Demand!$D:$BF,COLUMNS($I543:T543),0)/$K543),(VLOOKUP($D543,Customer_Demand!$D:$BF,COLUMNS($I543:T543),0)/$I543)),"")</f>
        <v/>
      </c>
      <c r="U543" s="49" t="str">
        <f>IFERROR(IF($K543&lt;&gt;"SS",(VLOOKUP($D543,Customer_Demand!$D:$BF,COLUMNS($I543:U543),0)/$I543+VLOOKUP($D543,Customer_Demand!$D:$BF,COLUMNS($I543:U543),0)/$K543),(VLOOKUP($D543,Customer_Demand!$D:$BF,COLUMNS($I543:U543),0)/$I543)),"")</f>
        <v/>
      </c>
      <c r="V543" s="49" t="str">
        <f>IFERROR(IF($K543&lt;&gt;"SS",(VLOOKUP($D543,Customer_Demand!$D:$BF,COLUMNS($I543:V543),0)/$I543+VLOOKUP($D543,Customer_Demand!$D:$BF,COLUMNS($I543:V543),0)/$K543),(VLOOKUP($D543,Customer_Demand!$D:$BF,COLUMNS($I543:V543),0)/$I543)),"")</f>
        <v/>
      </c>
      <c r="W543" s="49" t="str">
        <f>IFERROR(IF($K543&lt;&gt;"SS",(VLOOKUP($D543,Customer_Demand!$D:$BF,COLUMNS($I543:W543),0)/$I543+VLOOKUP($D543,Customer_Demand!$D:$BF,COLUMNS($I543:W543),0)/$K543),(VLOOKUP($D543,Customer_Demand!$D:$BF,COLUMNS($I543:W543),0)/$I543)),"")</f>
        <v/>
      </c>
      <c r="X543" s="49" t="str">
        <f>IFERROR(IF($K543&lt;&gt;"SS",(VLOOKUP($D543,Customer_Demand!$D:$BF,COLUMNS($I543:X543),0)/$I543+VLOOKUP($D543,Customer_Demand!$D:$BF,COLUMNS($I543:X543),0)/$K543),(VLOOKUP($D543,Customer_Demand!$D:$BF,COLUMNS($I543:X543),0)/$I543)),"")</f>
        <v/>
      </c>
      <c r="Y543" s="49" t="str">
        <f>IFERROR(IF($K543&lt;&gt;"SS",(VLOOKUP($D543,Customer_Demand!$D:$BF,COLUMNS($I543:Y543),0)/$I543+VLOOKUP($D543,Customer_Demand!$D:$BF,COLUMNS($I543:Y543),0)/$K543),(VLOOKUP($D543,Customer_Demand!$D:$BF,COLUMNS($I543:Y543),0)/$I543)),"")</f>
        <v/>
      </c>
      <c r="Z543" s="49" t="str">
        <f>IFERROR(IF($K543&lt;&gt;"SS",(VLOOKUP($D543,Customer_Demand!$D:$BF,COLUMNS($I543:Z543),0)/$I543+VLOOKUP($D543,Customer_Demand!$D:$BF,COLUMNS($I543:Z543),0)/$K543),(VLOOKUP($D543,Customer_Demand!$D:$BF,COLUMNS($I543:Z543),0)/$I543)),"")</f>
        <v/>
      </c>
      <c r="AA543" s="49" t="str">
        <f>IFERROR(IF($K543&lt;&gt;"SS",(VLOOKUP($D543,Customer_Demand!$D:$BF,COLUMNS($I543:AA543),0)/$I543+VLOOKUP($D543,Customer_Demand!$D:$BF,COLUMNS($I543:AA543),0)/$K543),(VLOOKUP($D543,Customer_Demand!$D:$BF,COLUMNS($I543:AA543),0)/$I543)),"")</f>
        <v/>
      </c>
      <c r="AB543" s="49" t="str">
        <f>IFERROR(IF($K543&lt;&gt;"SS",(VLOOKUP($D543,Customer_Demand!$D:$BF,COLUMNS($I543:AB543),0)/$I543+VLOOKUP($D543,Customer_Demand!$D:$BF,COLUMNS($I543:AB543),0)/$K543),(VLOOKUP($D543,Customer_Demand!$D:$BF,COLUMNS($I543:AB543),0)/$I543)),"")</f>
        <v/>
      </c>
      <c r="AC543" s="49" t="str">
        <f>IFERROR(IF($K543&lt;&gt;"SS",(VLOOKUP($D543,Customer_Demand!$D:$BF,COLUMNS($I543:AC543),0)/$I543+VLOOKUP($D543,Customer_Demand!$D:$BF,COLUMNS($I543:AC543),0)/$K543),(VLOOKUP($D543,Customer_Demand!$D:$BF,COLUMNS($I543:AC543),0)/$I543)),"")</f>
        <v/>
      </c>
      <c r="AD543" s="49" t="str">
        <f>IFERROR(IF($K543&lt;&gt;"SS",(VLOOKUP($D543,Customer_Demand!$D:$BF,COLUMNS($I543:AD543),0)/$I543+VLOOKUP($D543,Customer_Demand!$D:$BF,COLUMNS($I543:AD543),0)/$K543),(VLOOKUP($D543,Customer_Demand!$D:$BF,COLUMNS($I543:AD543),0)/$I543)),"")</f>
        <v/>
      </c>
      <c r="AE543" s="49" t="str">
        <f>IFERROR(IF($K543&lt;&gt;"SS",(VLOOKUP($D543,Customer_Demand!$D:$BF,COLUMNS($I543:AE543),0)/$I543+VLOOKUP($D543,Customer_Demand!$D:$BF,COLUMNS($I543:AE543),0)/$K543),(VLOOKUP($D543,Customer_Demand!$D:$BF,COLUMNS($I543:AE543),0)/$I543)),"")</f>
        <v/>
      </c>
      <c r="AF543" s="49" t="str">
        <f>IFERROR(IF($K543&lt;&gt;"SS",(VLOOKUP($D543,Customer_Demand!$D:$BF,COLUMNS($I543:AF543),0)/$I543+VLOOKUP($D543,Customer_Demand!$D:$BF,COLUMNS($I543:AF543),0)/$K543),(VLOOKUP($D543,Customer_Demand!$D:$BF,COLUMNS($I543:AF543),0)/$I543)),"")</f>
        <v/>
      </c>
      <c r="AG543" s="49" t="str">
        <f>IFERROR(IF($K543&lt;&gt;"SS",(VLOOKUP($D543,Customer_Demand!$D:$BF,COLUMNS($I543:AG543),0)/$I543+VLOOKUP($D543,Customer_Demand!$D:$BF,COLUMNS($I543:AG543),0)/$K543),(VLOOKUP($D543,Customer_Demand!$D:$BF,COLUMNS($I543:AG543),0)/$I543)),"")</f>
        <v/>
      </c>
      <c r="AH543" s="49" t="str">
        <f>IFERROR(IF($K543&lt;&gt;"SS",(VLOOKUP($D543,Customer_Demand!$D:$BF,COLUMNS($I543:AH543),0)/$I543+VLOOKUP($D543,Customer_Demand!$D:$BF,COLUMNS($I543:AH543),0)/$K543),(VLOOKUP($D543,Customer_Demand!$D:$BF,COLUMNS($I543:AH543),0)/$I543)),"")</f>
        <v/>
      </c>
      <c r="AI543" s="49" t="str">
        <f>IFERROR(IF($K543&lt;&gt;"SS",(VLOOKUP($D543,Customer_Demand!$D:$BF,COLUMNS($I543:AI543),0)/$I543+VLOOKUP($D543,Customer_Demand!$D:$BF,COLUMNS($I543:AI543),0)/$K543),(VLOOKUP($D543,Customer_Demand!$D:$BF,COLUMNS($I543:AI543),0)/$I543)),"")</f>
        <v/>
      </c>
      <c r="AJ543" s="49" t="str">
        <f>IFERROR(IF($K543&lt;&gt;"SS",(VLOOKUP($D543,Customer_Demand!$D:$BF,COLUMNS($I543:AJ543),0)/$I543+VLOOKUP($D543,Customer_Demand!$D:$BF,COLUMNS($I543:AJ543),0)/$K543),(VLOOKUP($D543,Customer_Demand!$D:$BF,COLUMNS($I543:AJ543),0)/$I543)),"")</f>
        <v/>
      </c>
      <c r="AK543" s="49" t="str">
        <f>IFERROR(IF($K543&lt;&gt;"SS",(VLOOKUP($D543,Customer_Demand!$D:$BF,COLUMNS($I543:AK543),0)/$I543+VLOOKUP($D543,Customer_Demand!$D:$BF,COLUMNS($I543:AK543),0)/$K543),(VLOOKUP($D543,Customer_Demand!$D:$BF,COLUMNS($I543:AK543),0)/$I543)),"")</f>
        <v/>
      </c>
      <c r="AL543" s="49" t="str">
        <f>IFERROR(IF($K543&lt;&gt;"SS",(VLOOKUP($D543,Customer_Demand!$D:$BF,COLUMNS($I543:AL543),0)/$I543+VLOOKUP($D543,Customer_Demand!$D:$BF,COLUMNS($I543:AL543),0)/$K543),(VLOOKUP($D543,Customer_Demand!$D:$BF,COLUMNS($I543:AL543),0)/$I543)),"")</f>
        <v/>
      </c>
      <c r="AM543" s="49" t="str">
        <f>IFERROR(IF($K543&lt;&gt;"SS",(VLOOKUP($D543,Customer_Demand!$D:$BF,COLUMNS($I543:AM543),0)/$I543+VLOOKUP($D543,Customer_Demand!$D:$BF,COLUMNS($I543:AM543),0)/$K543),(VLOOKUP($D543,Customer_Demand!$D:$BF,COLUMNS($I543:AM543),0)/$I543)),"")</f>
        <v/>
      </c>
      <c r="AN543" s="49" t="str">
        <f>IFERROR(IF($K543&lt;&gt;"SS",(VLOOKUP($D543,Customer_Demand!$D:$BF,COLUMNS($I543:AN543),0)/$I543+VLOOKUP($D543,Customer_Demand!$D:$BF,COLUMNS($I543:AN543),0)/$K543),(VLOOKUP($D543,Customer_Demand!$D:$BF,COLUMNS($I543:AN543),0)/$I543)),"")</f>
        <v/>
      </c>
      <c r="AO543" s="49" t="str">
        <f>IFERROR(IF($K543&lt;&gt;"SS",(VLOOKUP($D543,Customer_Demand!$D:$BF,COLUMNS($I543:AO543),0)/$I543+VLOOKUP($D543,Customer_Demand!$D:$BF,COLUMNS($I543:AO543),0)/$K543),(VLOOKUP($D543,Customer_Demand!$D:$BF,COLUMNS($I543:AO543),0)/$I543)),"")</f>
        <v/>
      </c>
      <c r="AP543" s="49" t="str">
        <f>IFERROR(IF($K543&lt;&gt;"SS",(VLOOKUP($D543,Customer_Demand!$D:$BF,COLUMNS($I543:AP543),0)/$I543+VLOOKUP($D543,Customer_Demand!$D:$BF,COLUMNS($I543:AP543),0)/$K543),(VLOOKUP($D543,Customer_Demand!$D:$BF,COLUMNS($I543:AP543),0)/$I543)),"")</f>
        <v/>
      </c>
      <c r="AQ543" s="49" t="str">
        <f>IFERROR(IF($K543&lt;&gt;"SS",(VLOOKUP($D543,Customer_Demand!$D:$BF,COLUMNS($I543:AQ543),0)/$I543+VLOOKUP($D543,Customer_Demand!$D:$BF,COLUMNS($I543:AQ543),0)/$K543),(VLOOKUP($D543,Customer_Demand!$D:$BF,COLUMNS($I543:AQ543),0)/$I543)),"")</f>
        <v/>
      </c>
      <c r="AR543" s="49" t="str">
        <f>IFERROR(IF($K543&lt;&gt;"SS",(VLOOKUP($D543,Customer_Demand!$D:$BF,COLUMNS($I543:AR543),0)/$I543+VLOOKUP($D543,Customer_Demand!$D:$BF,COLUMNS($I543:AR543),0)/$K543),(VLOOKUP($D543,Customer_Demand!$D:$BF,COLUMNS($I543:AR543),0)/$I543)),"")</f>
        <v/>
      </c>
      <c r="AS543" s="49" t="str">
        <f>IFERROR(IF($K543&lt;&gt;"SS",(VLOOKUP($D543,Customer_Demand!$D:$BF,COLUMNS($I543:AS543),0)/$I543+VLOOKUP($D543,Customer_Demand!$D:$BF,COLUMNS($I543:AS543),0)/$K543),(VLOOKUP($D543,Customer_Demand!$D:$BF,COLUMNS($I543:AS543),0)/$I543)),"")</f>
        <v/>
      </c>
      <c r="AT543" s="49" t="str">
        <f>IFERROR(IF($K543&lt;&gt;"SS",(VLOOKUP($D543,Customer_Demand!$D:$BF,COLUMNS($I543:AT543),0)/$I543+VLOOKUP($D543,Customer_Demand!$D:$BF,COLUMNS($I543:AT543),0)/$K543),(VLOOKUP($D543,Customer_Demand!$D:$BF,COLUMNS($I543:AT543),0)/$I543)),"")</f>
        <v/>
      </c>
      <c r="AU543" s="49" t="str">
        <f>IFERROR(IF($K543&lt;&gt;"SS",(VLOOKUP($D543,Customer_Demand!$D:$BF,COLUMNS($I543:AU543),0)/$I543+VLOOKUP($D543,Customer_Demand!$D:$BF,COLUMNS($I543:AU543),0)/$K543),(VLOOKUP($D543,Customer_Demand!$D:$BF,COLUMNS($I543:AU543),0)/$I543)),"")</f>
        <v/>
      </c>
      <c r="AV543" s="49" t="str">
        <f>IFERROR(IF($K543&lt;&gt;"SS",(VLOOKUP($D543,Customer_Demand!$D:$BF,COLUMNS($I543:AV543),0)/$I543+VLOOKUP($D543,Customer_Demand!$D:$BF,COLUMNS($I543:AV543),0)/$K543),(VLOOKUP($D543,Customer_Demand!$D:$BF,COLUMNS($I543:AV543),0)/$I543)),"")</f>
        <v/>
      </c>
      <c r="AW543" s="49" t="str">
        <f>IFERROR(IF($K543&lt;&gt;"SS",(VLOOKUP($D543,Customer_Demand!$D:$BF,COLUMNS($I543:AW543),0)/$I543+VLOOKUP($D543,Customer_Demand!$D:$BF,COLUMNS($I543:AW543),0)/$K543),(VLOOKUP($D543,Customer_Demand!$D:$BF,COLUMNS($I543:AW543),0)/$I543)),"")</f>
        <v/>
      </c>
      <c r="AX543" s="49" t="str">
        <f>IFERROR(IF($K543&lt;&gt;"SS",(VLOOKUP($D543,Customer_Demand!$D:$BF,COLUMNS($I543:AX543),0)/$I543+VLOOKUP($D543,Customer_Demand!$D:$BF,COLUMNS($I543:AX543),0)/$K543),(VLOOKUP($D543,Customer_Demand!$D:$BF,COLUMNS($I543:AX543),0)/$I543)),"")</f>
        <v/>
      </c>
      <c r="AY543" s="49" t="str">
        <f>IFERROR(IF($K543&lt;&gt;"SS",(VLOOKUP($D543,Customer_Demand!$D:$BF,COLUMNS($I543:AY543),0)/$I543+VLOOKUP($D543,Customer_Demand!$D:$BF,COLUMNS($I543:AY543),0)/$K543),(VLOOKUP($D543,Customer_Demand!$D:$BF,COLUMNS($I543:AY543),0)/$I543)),"")</f>
        <v/>
      </c>
      <c r="AZ543" s="49" t="str">
        <f>IFERROR(IF($K543&lt;&gt;"SS",(VLOOKUP($D543,Customer_Demand!$D:$BF,COLUMNS($I543:AZ543),0)/$I543+VLOOKUP($D543,Customer_Demand!$D:$BF,COLUMNS($I543:AZ543),0)/$K543),(VLOOKUP($D543,Customer_Demand!$D:$BF,COLUMNS($I543:AZ543),0)/$I543)),"")</f>
        <v/>
      </c>
      <c r="BA543" s="49" t="str">
        <f>IFERROR(IF($K543&lt;&gt;"SS",(VLOOKUP($D543,Customer_Demand!$D:$BF,COLUMNS($I543:BA543),0)/$I543+VLOOKUP($D543,Customer_Demand!$D:$BF,COLUMNS($I543:BA543),0)/$K543),(VLOOKUP($D543,Customer_Demand!$D:$BF,COLUMNS($I543:BA543),0)/$I543)),"")</f>
        <v/>
      </c>
      <c r="BB543" s="49" t="str">
        <f>IFERROR(IF($K543&lt;&gt;"SS",(VLOOKUP($D543,Customer_Demand!$D:$BF,COLUMNS($I543:BB543),0)/$I543+VLOOKUP($D543,Customer_Demand!$D:$BF,COLUMNS($I543:BB543),0)/$K543),(VLOOKUP($D543,Customer_Demand!$D:$BF,COLUMNS($I543:BB543),0)/$I543)),"")</f>
        <v/>
      </c>
      <c r="BC543" s="49" t="str">
        <f>IFERROR(IF($K543&lt;&gt;"SS",(VLOOKUP($D543,Customer_Demand!$D:$BF,COLUMNS($I543:BC543),0)/$I543+VLOOKUP($D543,Customer_Demand!$D:$BF,COLUMNS($I543:BC543),0)/$K543),(VLOOKUP($D543,Customer_Demand!$D:$BF,COLUMNS($I543:BC543),0)/$I543)),"")</f>
        <v/>
      </c>
      <c r="BD543" s="49" t="str">
        <f>IFERROR(IF($K543&lt;&gt;"SS",(VLOOKUP($D543,Customer_Demand!$D:$BF,COLUMNS($I543:BD543),0)/$I543+VLOOKUP($D543,Customer_Demand!$D:$BF,COLUMNS($I543:BD543),0)/$K543),(VLOOKUP($D543,Customer_Demand!$D:$BF,COLUMNS($I543:BD543),0)/$I543)),"")</f>
        <v/>
      </c>
      <c r="BE543" s="49" t="str">
        <f>IFERROR(IF($K543&lt;&gt;"SS",(VLOOKUP($D543,Customer_Demand!$D:$BF,COLUMNS($I543:BE543),0)/$I543+VLOOKUP($D543,Customer_Demand!$D:$BF,COLUMNS($I543:BE543),0)/$K543),(VLOOKUP($D543,Customer_Demand!$D:$BF,COLUMNS($I543:BE543),0)/$I543)),"")</f>
        <v/>
      </c>
      <c r="BF543" s="49" t="str">
        <f>IFERROR(IF($K543&lt;&gt;"SS",(VLOOKUP($D543,Customer_Demand!$D:$BF,COLUMNS($I543:BF543),0)/$I543+VLOOKUP($D543,Customer_Demand!$D:$BF,COLUMNS($I543:BF543),0)/$K543),(VLOOKUP($D543,Customer_Demand!$D:$BF,COLUMNS($I543:BF543),0)/$I543)),"")</f>
        <v/>
      </c>
      <c r="BG543" s="49" t="str">
        <f>IFERROR(IF($K543&lt;&gt;"SS",(VLOOKUP($D543,Customer_Demand!$D:$BF,COLUMNS($I543:BG543),0)/$I543+VLOOKUP($D543,Customer_Demand!$D:$BF,COLUMNS($I543:BG543),0)/$K543),(VLOOKUP($D543,Customer_Demand!$D:$BF,COLUMNS($I543:BG543),0)/$I543)),"")</f>
        <v/>
      </c>
      <c r="BH543" s="49" t="str">
        <f>IFERROR(IF($K543&lt;&gt;"SS",(VLOOKUP($D543,Customer_Demand!$D:$BF,COLUMNS($I543:BH543),0)/$I543+VLOOKUP($D543,Customer_Demand!$D:$BF,COLUMNS($I543:BH543),0)/$K543),(VLOOKUP($D543,Customer_Demand!$D:$BF,COLUMNS($I543:BH543),0)/$I543)),"")</f>
        <v/>
      </c>
      <c r="BI543" s="49" t="str">
        <f>IFERROR(IF($K543&lt;&gt;"SS",(VLOOKUP($D543,Customer_Demand!$D:$BF,COLUMNS($I543:BI543),0)/$I543+VLOOKUP($D543,Customer_Demand!$D:$BF,COLUMNS($I543:BI543),0)/$K543),(VLOOKUP($D543,Customer_Demand!$D:$BF,COLUMNS($I543:BI543),0)/$I543)),"")</f>
        <v/>
      </c>
      <c r="BJ543" s="49" t="str">
        <f>IFERROR(IF($K543&lt;&gt;"SS",(VLOOKUP($D543,Customer_Demand!$D:$BF,COLUMNS($I543:BJ543),0)/$I543+VLOOKUP($D543,Customer_Demand!$D:$BF,COLUMNS($I543:BJ543),0)/$K543),(VLOOKUP($D543,Customer_Demand!$D:$BF,COLUMNS($I543:BJ543),0)/$I543)),"")</f>
        <v/>
      </c>
      <c r="BK543" s="50" t="str">
        <f>IFERROR(IF($K543&lt;&gt;"SS",(VLOOKUP($D543,Customer_Demand!$D:$BF,COLUMNS($I543:BK543),0)/$I543+VLOOKUP($D543,Customer_Demand!$D:$BF,COLUMNS($I543:BK543),0)/$K543),(VLOOKUP($D543,Customer_Demand!$D:$BF,COLUMNS($I543:BK543),0)/$I543)),"")</f>
        <v/>
      </c>
    </row>
    <row r="544" spans="2:63" x14ac:dyDescent="0.2">
      <c r="B544" s="12" t="str">
        <f t="shared" si="39"/>
        <v/>
      </c>
      <c r="C544" s="45" t="str">
        <f>IF((Customer_Demand!C544)&lt;&gt;"",Customer_Demand!C544,"")</f>
        <v/>
      </c>
      <c r="D544" s="45" t="str">
        <f>IF(C544&lt;&gt;"",Customer_Demand!D544,"")</f>
        <v/>
      </c>
      <c r="E544" s="52" t="str">
        <f>IF(C544&lt;&gt;"",Customer_Demand!E544,"")</f>
        <v/>
      </c>
      <c r="F544" s="47" t="str">
        <f>IF(C544&lt;&gt;"",VLOOKUP(D544,Customer_Demand!$D$5:$F$1005,3,0),"")</f>
        <v/>
      </c>
      <c r="G544" s="48" t="str">
        <f t="shared" si="36"/>
        <v/>
      </c>
      <c r="H544" s="48" t="str">
        <f t="shared" si="37"/>
        <v/>
      </c>
      <c r="I544" s="48" t="str">
        <f>IFERROR(IF(C544&lt;&gt;"",VLOOKUP($H544,SMT_Cycle_Time_Data!$F:$Q,4,0),""),"SGR Not Defined")</f>
        <v/>
      </c>
      <c r="J544" s="48" t="str">
        <f t="shared" si="38"/>
        <v/>
      </c>
      <c r="K544" s="48" t="str">
        <f>IF(C544&lt;&gt;"",IFERROR(VLOOKUP($J544,SMT_Cycle_Time_Data!$F:$Q,4,0),"SS"),"")</f>
        <v/>
      </c>
      <c r="L544" s="49" t="str">
        <f>IFERROR(IF($K544&lt;&gt;"SS",(VLOOKUP($D544,Customer_Demand!$D:$BF,COLUMNS($I544:L544),0)/$I544+VLOOKUP($D544,Customer_Demand!$D:$BF,COLUMNS($I544:L544),0)/$K544),(VLOOKUP($D544,Customer_Demand!$D:$BF,COLUMNS($I544:L544),0)/$I544)),"")</f>
        <v/>
      </c>
      <c r="M544" s="49" t="str">
        <f>IFERROR(IF($K544&lt;&gt;"SS",(VLOOKUP($D544,Customer_Demand!$D:$BF,COLUMNS($I544:M544),0)/$I544+VLOOKUP($D544,Customer_Demand!$D:$BF,COLUMNS($I544:M544),0)/$K544),(VLOOKUP($D544,Customer_Demand!$D:$BF,COLUMNS($I544:M544),0)/$I544)),"")</f>
        <v/>
      </c>
      <c r="N544" s="49" t="str">
        <f>IFERROR(IF($K544&lt;&gt;"SS",(VLOOKUP($D544,Customer_Demand!$D:$BF,COLUMNS($I544:N544),0)/$I544+VLOOKUP($D544,Customer_Demand!$D:$BF,COLUMNS($I544:N544),0)/$K544),(VLOOKUP($D544,Customer_Demand!$D:$BF,COLUMNS($I544:N544),0)/$I544)),"")</f>
        <v/>
      </c>
      <c r="O544" s="49" t="str">
        <f>IFERROR(IF($K544&lt;&gt;"SS",(VLOOKUP($D544,Customer_Demand!$D:$BF,COLUMNS($I544:O544),0)/$I544+VLOOKUP($D544,Customer_Demand!$D:$BF,COLUMNS($I544:O544),0)/$K544),(VLOOKUP($D544,Customer_Demand!$D:$BF,COLUMNS($I544:O544),0)/$I544)),"")</f>
        <v/>
      </c>
      <c r="P544" s="49" t="str">
        <f>IFERROR(IF($K544&lt;&gt;"SS",(VLOOKUP($D544,Customer_Demand!$D:$BF,COLUMNS($I544:P544),0)/$I544+VLOOKUP($D544,Customer_Demand!$D:$BF,COLUMNS($I544:P544),0)/$K544),(VLOOKUP($D544,Customer_Demand!$D:$BF,COLUMNS($I544:P544),0)/$I544)),"")</f>
        <v/>
      </c>
      <c r="Q544" s="49" t="str">
        <f>IFERROR(IF($K544&lt;&gt;"SS",(VLOOKUP($D544,Customer_Demand!$D:$BF,COLUMNS($I544:Q544),0)/$I544+VLOOKUP($D544,Customer_Demand!$D:$BF,COLUMNS($I544:Q544),0)/$K544),(VLOOKUP($D544,Customer_Demand!$D:$BF,COLUMNS($I544:Q544),0)/$I544)),"")</f>
        <v/>
      </c>
      <c r="R544" s="49" t="str">
        <f>IFERROR(IF($K544&lt;&gt;"SS",(VLOOKUP($D544,Customer_Demand!$D:$BF,COLUMNS($I544:R544),0)/$I544+VLOOKUP($D544,Customer_Demand!$D:$BF,COLUMNS($I544:R544),0)/$K544),(VLOOKUP($D544,Customer_Demand!$D:$BF,COLUMNS($I544:R544),0)/$I544)),"")</f>
        <v/>
      </c>
      <c r="S544" s="49" t="str">
        <f>IFERROR(IF($K544&lt;&gt;"SS",(VLOOKUP($D544,Customer_Demand!$D:$BF,COLUMNS($I544:S544),0)/$I544+VLOOKUP($D544,Customer_Demand!$D:$BF,COLUMNS($I544:S544),0)/$K544),(VLOOKUP($D544,Customer_Demand!$D:$BF,COLUMNS($I544:S544),0)/$I544)),"")</f>
        <v/>
      </c>
      <c r="T544" s="49" t="str">
        <f>IFERROR(IF($K544&lt;&gt;"SS",(VLOOKUP($D544,Customer_Demand!$D:$BF,COLUMNS($I544:T544),0)/$I544+VLOOKUP($D544,Customer_Demand!$D:$BF,COLUMNS($I544:T544),0)/$K544),(VLOOKUP($D544,Customer_Demand!$D:$BF,COLUMNS($I544:T544),0)/$I544)),"")</f>
        <v/>
      </c>
      <c r="U544" s="49" t="str">
        <f>IFERROR(IF($K544&lt;&gt;"SS",(VLOOKUP($D544,Customer_Demand!$D:$BF,COLUMNS($I544:U544),0)/$I544+VLOOKUP($D544,Customer_Demand!$D:$BF,COLUMNS($I544:U544),0)/$K544),(VLOOKUP($D544,Customer_Demand!$D:$BF,COLUMNS($I544:U544),0)/$I544)),"")</f>
        <v/>
      </c>
      <c r="V544" s="49" t="str">
        <f>IFERROR(IF($K544&lt;&gt;"SS",(VLOOKUP($D544,Customer_Demand!$D:$BF,COLUMNS($I544:V544),0)/$I544+VLOOKUP($D544,Customer_Demand!$D:$BF,COLUMNS($I544:V544),0)/$K544),(VLOOKUP($D544,Customer_Demand!$D:$BF,COLUMNS($I544:V544),0)/$I544)),"")</f>
        <v/>
      </c>
      <c r="W544" s="49" t="str">
        <f>IFERROR(IF($K544&lt;&gt;"SS",(VLOOKUP($D544,Customer_Demand!$D:$BF,COLUMNS($I544:W544),0)/$I544+VLOOKUP($D544,Customer_Demand!$D:$BF,COLUMNS($I544:W544),0)/$K544),(VLOOKUP($D544,Customer_Demand!$D:$BF,COLUMNS($I544:W544),0)/$I544)),"")</f>
        <v/>
      </c>
      <c r="X544" s="49" t="str">
        <f>IFERROR(IF($K544&lt;&gt;"SS",(VLOOKUP($D544,Customer_Demand!$D:$BF,COLUMNS($I544:X544),0)/$I544+VLOOKUP($D544,Customer_Demand!$D:$BF,COLUMNS($I544:X544),0)/$K544),(VLOOKUP($D544,Customer_Demand!$D:$BF,COLUMNS($I544:X544),0)/$I544)),"")</f>
        <v/>
      </c>
      <c r="Y544" s="49" t="str">
        <f>IFERROR(IF($K544&lt;&gt;"SS",(VLOOKUP($D544,Customer_Demand!$D:$BF,COLUMNS($I544:Y544),0)/$I544+VLOOKUP($D544,Customer_Demand!$D:$BF,COLUMNS($I544:Y544),0)/$K544),(VLOOKUP($D544,Customer_Demand!$D:$BF,COLUMNS($I544:Y544),0)/$I544)),"")</f>
        <v/>
      </c>
      <c r="Z544" s="49" t="str">
        <f>IFERROR(IF($K544&lt;&gt;"SS",(VLOOKUP($D544,Customer_Demand!$D:$BF,COLUMNS($I544:Z544),0)/$I544+VLOOKUP($D544,Customer_Demand!$D:$BF,COLUMNS($I544:Z544),0)/$K544),(VLOOKUP($D544,Customer_Demand!$D:$BF,COLUMNS($I544:Z544),0)/$I544)),"")</f>
        <v/>
      </c>
      <c r="AA544" s="49" t="str">
        <f>IFERROR(IF($K544&lt;&gt;"SS",(VLOOKUP($D544,Customer_Demand!$D:$BF,COLUMNS($I544:AA544),0)/$I544+VLOOKUP($D544,Customer_Demand!$D:$BF,COLUMNS($I544:AA544),0)/$K544),(VLOOKUP($D544,Customer_Demand!$D:$BF,COLUMNS($I544:AA544),0)/$I544)),"")</f>
        <v/>
      </c>
      <c r="AB544" s="49" t="str">
        <f>IFERROR(IF($K544&lt;&gt;"SS",(VLOOKUP($D544,Customer_Demand!$D:$BF,COLUMNS($I544:AB544),0)/$I544+VLOOKUP($D544,Customer_Demand!$D:$BF,COLUMNS($I544:AB544),0)/$K544),(VLOOKUP($D544,Customer_Demand!$D:$BF,COLUMNS($I544:AB544),0)/$I544)),"")</f>
        <v/>
      </c>
      <c r="AC544" s="49" t="str">
        <f>IFERROR(IF($K544&lt;&gt;"SS",(VLOOKUP($D544,Customer_Demand!$D:$BF,COLUMNS($I544:AC544),0)/$I544+VLOOKUP($D544,Customer_Demand!$D:$BF,COLUMNS($I544:AC544),0)/$K544),(VLOOKUP($D544,Customer_Demand!$D:$BF,COLUMNS($I544:AC544),0)/$I544)),"")</f>
        <v/>
      </c>
      <c r="AD544" s="49" t="str">
        <f>IFERROR(IF($K544&lt;&gt;"SS",(VLOOKUP($D544,Customer_Demand!$D:$BF,COLUMNS($I544:AD544),0)/$I544+VLOOKUP($D544,Customer_Demand!$D:$BF,COLUMNS($I544:AD544),0)/$K544),(VLOOKUP($D544,Customer_Demand!$D:$BF,COLUMNS($I544:AD544),0)/$I544)),"")</f>
        <v/>
      </c>
      <c r="AE544" s="49" t="str">
        <f>IFERROR(IF($K544&lt;&gt;"SS",(VLOOKUP($D544,Customer_Demand!$D:$BF,COLUMNS($I544:AE544),0)/$I544+VLOOKUP($D544,Customer_Demand!$D:$BF,COLUMNS($I544:AE544),0)/$K544),(VLOOKUP($D544,Customer_Demand!$D:$BF,COLUMNS($I544:AE544),0)/$I544)),"")</f>
        <v/>
      </c>
      <c r="AF544" s="49" t="str">
        <f>IFERROR(IF($K544&lt;&gt;"SS",(VLOOKUP($D544,Customer_Demand!$D:$BF,COLUMNS($I544:AF544),0)/$I544+VLOOKUP($D544,Customer_Demand!$D:$BF,COLUMNS($I544:AF544),0)/$K544),(VLOOKUP($D544,Customer_Demand!$D:$BF,COLUMNS($I544:AF544),0)/$I544)),"")</f>
        <v/>
      </c>
      <c r="AG544" s="49" t="str">
        <f>IFERROR(IF($K544&lt;&gt;"SS",(VLOOKUP($D544,Customer_Demand!$D:$BF,COLUMNS($I544:AG544),0)/$I544+VLOOKUP($D544,Customer_Demand!$D:$BF,COLUMNS($I544:AG544),0)/$K544),(VLOOKUP($D544,Customer_Demand!$D:$BF,COLUMNS($I544:AG544),0)/$I544)),"")</f>
        <v/>
      </c>
      <c r="AH544" s="49" t="str">
        <f>IFERROR(IF($K544&lt;&gt;"SS",(VLOOKUP($D544,Customer_Demand!$D:$BF,COLUMNS($I544:AH544),0)/$I544+VLOOKUP($D544,Customer_Demand!$D:$BF,COLUMNS($I544:AH544),0)/$K544),(VLOOKUP($D544,Customer_Demand!$D:$BF,COLUMNS($I544:AH544),0)/$I544)),"")</f>
        <v/>
      </c>
      <c r="AI544" s="49" t="str">
        <f>IFERROR(IF($K544&lt;&gt;"SS",(VLOOKUP($D544,Customer_Demand!$D:$BF,COLUMNS($I544:AI544),0)/$I544+VLOOKUP($D544,Customer_Demand!$D:$BF,COLUMNS($I544:AI544),0)/$K544),(VLOOKUP($D544,Customer_Demand!$D:$BF,COLUMNS($I544:AI544),0)/$I544)),"")</f>
        <v/>
      </c>
      <c r="AJ544" s="49" t="str">
        <f>IFERROR(IF($K544&lt;&gt;"SS",(VLOOKUP($D544,Customer_Demand!$D:$BF,COLUMNS($I544:AJ544),0)/$I544+VLOOKUP($D544,Customer_Demand!$D:$BF,COLUMNS($I544:AJ544),0)/$K544),(VLOOKUP($D544,Customer_Demand!$D:$BF,COLUMNS($I544:AJ544),0)/$I544)),"")</f>
        <v/>
      </c>
      <c r="AK544" s="49" t="str">
        <f>IFERROR(IF($K544&lt;&gt;"SS",(VLOOKUP($D544,Customer_Demand!$D:$BF,COLUMNS($I544:AK544),0)/$I544+VLOOKUP($D544,Customer_Demand!$D:$BF,COLUMNS($I544:AK544),0)/$K544),(VLOOKUP($D544,Customer_Demand!$D:$BF,COLUMNS($I544:AK544),0)/$I544)),"")</f>
        <v/>
      </c>
      <c r="AL544" s="49" t="str">
        <f>IFERROR(IF($K544&lt;&gt;"SS",(VLOOKUP($D544,Customer_Demand!$D:$BF,COLUMNS($I544:AL544),0)/$I544+VLOOKUP($D544,Customer_Demand!$D:$BF,COLUMNS($I544:AL544),0)/$K544),(VLOOKUP($D544,Customer_Demand!$D:$BF,COLUMNS($I544:AL544),0)/$I544)),"")</f>
        <v/>
      </c>
      <c r="AM544" s="49" t="str">
        <f>IFERROR(IF($K544&lt;&gt;"SS",(VLOOKUP($D544,Customer_Demand!$D:$BF,COLUMNS($I544:AM544),0)/$I544+VLOOKUP($D544,Customer_Demand!$D:$BF,COLUMNS($I544:AM544),0)/$K544),(VLOOKUP($D544,Customer_Demand!$D:$BF,COLUMNS($I544:AM544),0)/$I544)),"")</f>
        <v/>
      </c>
      <c r="AN544" s="49" t="str">
        <f>IFERROR(IF($K544&lt;&gt;"SS",(VLOOKUP($D544,Customer_Demand!$D:$BF,COLUMNS($I544:AN544),0)/$I544+VLOOKUP($D544,Customer_Demand!$D:$BF,COLUMNS($I544:AN544),0)/$K544),(VLOOKUP($D544,Customer_Demand!$D:$BF,COLUMNS($I544:AN544),0)/$I544)),"")</f>
        <v/>
      </c>
      <c r="AO544" s="49" t="str">
        <f>IFERROR(IF($K544&lt;&gt;"SS",(VLOOKUP($D544,Customer_Demand!$D:$BF,COLUMNS($I544:AO544),0)/$I544+VLOOKUP($D544,Customer_Demand!$D:$BF,COLUMNS($I544:AO544),0)/$K544),(VLOOKUP($D544,Customer_Demand!$D:$BF,COLUMNS($I544:AO544),0)/$I544)),"")</f>
        <v/>
      </c>
      <c r="AP544" s="49" t="str">
        <f>IFERROR(IF($K544&lt;&gt;"SS",(VLOOKUP($D544,Customer_Demand!$D:$BF,COLUMNS($I544:AP544),0)/$I544+VLOOKUP($D544,Customer_Demand!$D:$BF,COLUMNS($I544:AP544),0)/$K544),(VLOOKUP($D544,Customer_Demand!$D:$BF,COLUMNS($I544:AP544),0)/$I544)),"")</f>
        <v/>
      </c>
      <c r="AQ544" s="49" t="str">
        <f>IFERROR(IF($K544&lt;&gt;"SS",(VLOOKUP($D544,Customer_Demand!$D:$BF,COLUMNS($I544:AQ544),0)/$I544+VLOOKUP($D544,Customer_Demand!$D:$BF,COLUMNS($I544:AQ544),0)/$K544),(VLOOKUP($D544,Customer_Demand!$D:$BF,COLUMNS($I544:AQ544),0)/$I544)),"")</f>
        <v/>
      </c>
      <c r="AR544" s="49" t="str">
        <f>IFERROR(IF($K544&lt;&gt;"SS",(VLOOKUP($D544,Customer_Demand!$D:$BF,COLUMNS($I544:AR544),0)/$I544+VLOOKUP($D544,Customer_Demand!$D:$BF,COLUMNS($I544:AR544),0)/$K544),(VLOOKUP($D544,Customer_Demand!$D:$BF,COLUMNS($I544:AR544),0)/$I544)),"")</f>
        <v/>
      </c>
      <c r="AS544" s="49" t="str">
        <f>IFERROR(IF($K544&lt;&gt;"SS",(VLOOKUP($D544,Customer_Demand!$D:$BF,COLUMNS($I544:AS544),0)/$I544+VLOOKUP($D544,Customer_Demand!$D:$BF,COLUMNS($I544:AS544),0)/$K544),(VLOOKUP($D544,Customer_Demand!$D:$BF,COLUMNS($I544:AS544),0)/$I544)),"")</f>
        <v/>
      </c>
      <c r="AT544" s="49" t="str">
        <f>IFERROR(IF($K544&lt;&gt;"SS",(VLOOKUP($D544,Customer_Demand!$D:$BF,COLUMNS($I544:AT544),0)/$I544+VLOOKUP($D544,Customer_Demand!$D:$BF,COLUMNS($I544:AT544),0)/$K544),(VLOOKUP($D544,Customer_Demand!$D:$BF,COLUMNS($I544:AT544),0)/$I544)),"")</f>
        <v/>
      </c>
      <c r="AU544" s="49" t="str">
        <f>IFERROR(IF($K544&lt;&gt;"SS",(VLOOKUP($D544,Customer_Demand!$D:$BF,COLUMNS($I544:AU544),0)/$I544+VLOOKUP($D544,Customer_Demand!$D:$BF,COLUMNS($I544:AU544),0)/$K544),(VLOOKUP($D544,Customer_Demand!$D:$BF,COLUMNS($I544:AU544),0)/$I544)),"")</f>
        <v/>
      </c>
      <c r="AV544" s="49" t="str">
        <f>IFERROR(IF($K544&lt;&gt;"SS",(VLOOKUP($D544,Customer_Demand!$D:$BF,COLUMNS($I544:AV544),0)/$I544+VLOOKUP($D544,Customer_Demand!$D:$BF,COLUMNS($I544:AV544),0)/$K544),(VLOOKUP($D544,Customer_Demand!$D:$BF,COLUMNS($I544:AV544),0)/$I544)),"")</f>
        <v/>
      </c>
      <c r="AW544" s="49" t="str">
        <f>IFERROR(IF($K544&lt;&gt;"SS",(VLOOKUP($D544,Customer_Demand!$D:$BF,COLUMNS($I544:AW544),0)/$I544+VLOOKUP($D544,Customer_Demand!$D:$BF,COLUMNS($I544:AW544),0)/$K544),(VLOOKUP($D544,Customer_Demand!$D:$BF,COLUMNS($I544:AW544),0)/$I544)),"")</f>
        <v/>
      </c>
      <c r="AX544" s="49" t="str">
        <f>IFERROR(IF($K544&lt;&gt;"SS",(VLOOKUP($D544,Customer_Demand!$D:$BF,COLUMNS($I544:AX544),0)/$I544+VLOOKUP($D544,Customer_Demand!$D:$BF,COLUMNS($I544:AX544),0)/$K544),(VLOOKUP($D544,Customer_Demand!$D:$BF,COLUMNS($I544:AX544),0)/$I544)),"")</f>
        <v/>
      </c>
      <c r="AY544" s="49" t="str">
        <f>IFERROR(IF($K544&lt;&gt;"SS",(VLOOKUP($D544,Customer_Demand!$D:$BF,COLUMNS($I544:AY544),0)/$I544+VLOOKUP($D544,Customer_Demand!$D:$BF,COLUMNS($I544:AY544),0)/$K544),(VLOOKUP($D544,Customer_Demand!$D:$BF,COLUMNS($I544:AY544),0)/$I544)),"")</f>
        <v/>
      </c>
      <c r="AZ544" s="49" t="str">
        <f>IFERROR(IF($K544&lt;&gt;"SS",(VLOOKUP($D544,Customer_Demand!$D:$BF,COLUMNS($I544:AZ544),0)/$I544+VLOOKUP($D544,Customer_Demand!$D:$BF,COLUMNS($I544:AZ544),0)/$K544),(VLOOKUP($D544,Customer_Demand!$D:$BF,COLUMNS($I544:AZ544),0)/$I544)),"")</f>
        <v/>
      </c>
      <c r="BA544" s="49" t="str">
        <f>IFERROR(IF($K544&lt;&gt;"SS",(VLOOKUP($D544,Customer_Demand!$D:$BF,COLUMNS($I544:BA544),0)/$I544+VLOOKUP($D544,Customer_Demand!$D:$BF,COLUMNS($I544:BA544),0)/$K544),(VLOOKUP($D544,Customer_Demand!$D:$BF,COLUMNS($I544:BA544),0)/$I544)),"")</f>
        <v/>
      </c>
      <c r="BB544" s="49" t="str">
        <f>IFERROR(IF($K544&lt;&gt;"SS",(VLOOKUP($D544,Customer_Demand!$D:$BF,COLUMNS($I544:BB544),0)/$I544+VLOOKUP($D544,Customer_Demand!$D:$BF,COLUMNS($I544:BB544),0)/$K544),(VLOOKUP($D544,Customer_Demand!$D:$BF,COLUMNS($I544:BB544),0)/$I544)),"")</f>
        <v/>
      </c>
      <c r="BC544" s="49" t="str">
        <f>IFERROR(IF($K544&lt;&gt;"SS",(VLOOKUP($D544,Customer_Demand!$D:$BF,COLUMNS($I544:BC544),0)/$I544+VLOOKUP($D544,Customer_Demand!$D:$BF,COLUMNS($I544:BC544),0)/$K544),(VLOOKUP($D544,Customer_Demand!$D:$BF,COLUMNS($I544:BC544),0)/$I544)),"")</f>
        <v/>
      </c>
      <c r="BD544" s="49" t="str">
        <f>IFERROR(IF($K544&lt;&gt;"SS",(VLOOKUP($D544,Customer_Demand!$D:$BF,COLUMNS($I544:BD544),0)/$I544+VLOOKUP($D544,Customer_Demand!$D:$BF,COLUMNS($I544:BD544),0)/$K544),(VLOOKUP($D544,Customer_Demand!$D:$BF,COLUMNS($I544:BD544),0)/$I544)),"")</f>
        <v/>
      </c>
      <c r="BE544" s="49" t="str">
        <f>IFERROR(IF($K544&lt;&gt;"SS",(VLOOKUP($D544,Customer_Demand!$D:$BF,COLUMNS($I544:BE544),0)/$I544+VLOOKUP($D544,Customer_Demand!$D:$BF,COLUMNS($I544:BE544),0)/$K544),(VLOOKUP($D544,Customer_Demand!$D:$BF,COLUMNS($I544:BE544),0)/$I544)),"")</f>
        <v/>
      </c>
      <c r="BF544" s="49" t="str">
        <f>IFERROR(IF($K544&lt;&gt;"SS",(VLOOKUP($D544,Customer_Demand!$D:$BF,COLUMNS($I544:BF544),0)/$I544+VLOOKUP($D544,Customer_Demand!$D:$BF,COLUMNS($I544:BF544),0)/$K544),(VLOOKUP($D544,Customer_Demand!$D:$BF,COLUMNS($I544:BF544),0)/$I544)),"")</f>
        <v/>
      </c>
      <c r="BG544" s="49" t="str">
        <f>IFERROR(IF($K544&lt;&gt;"SS",(VLOOKUP($D544,Customer_Demand!$D:$BF,COLUMNS($I544:BG544),0)/$I544+VLOOKUP($D544,Customer_Demand!$D:$BF,COLUMNS($I544:BG544),0)/$K544),(VLOOKUP($D544,Customer_Demand!$D:$BF,COLUMNS($I544:BG544),0)/$I544)),"")</f>
        <v/>
      </c>
      <c r="BH544" s="49" t="str">
        <f>IFERROR(IF($K544&lt;&gt;"SS",(VLOOKUP($D544,Customer_Demand!$D:$BF,COLUMNS($I544:BH544),0)/$I544+VLOOKUP($D544,Customer_Demand!$D:$BF,COLUMNS($I544:BH544),0)/$K544),(VLOOKUP($D544,Customer_Demand!$D:$BF,COLUMNS($I544:BH544),0)/$I544)),"")</f>
        <v/>
      </c>
      <c r="BI544" s="49" t="str">
        <f>IFERROR(IF($K544&lt;&gt;"SS",(VLOOKUP($D544,Customer_Demand!$D:$BF,COLUMNS($I544:BI544),0)/$I544+VLOOKUP($D544,Customer_Demand!$D:$BF,COLUMNS($I544:BI544),0)/$K544),(VLOOKUP($D544,Customer_Demand!$D:$BF,COLUMNS($I544:BI544),0)/$I544)),"")</f>
        <v/>
      </c>
      <c r="BJ544" s="49" t="str">
        <f>IFERROR(IF($K544&lt;&gt;"SS",(VLOOKUP($D544,Customer_Demand!$D:$BF,COLUMNS($I544:BJ544),0)/$I544+VLOOKUP($D544,Customer_Demand!$D:$BF,COLUMNS($I544:BJ544),0)/$K544),(VLOOKUP($D544,Customer_Demand!$D:$BF,COLUMNS($I544:BJ544),0)/$I544)),"")</f>
        <v/>
      </c>
      <c r="BK544" s="50" t="str">
        <f>IFERROR(IF($K544&lt;&gt;"SS",(VLOOKUP($D544,Customer_Demand!$D:$BF,COLUMNS($I544:BK544),0)/$I544+VLOOKUP($D544,Customer_Demand!$D:$BF,COLUMNS($I544:BK544),0)/$K544),(VLOOKUP($D544,Customer_Demand!$D:$BF,COLUMNS($I544:BK544),0)/$I544)),"")</f>
        <v/>
      </c>
    </row>
    <row r="545" spans="2:63" x14ac:dyDescent="0.2">
      <c r="B545" s="12" t="str">
        <f t="shared" si="39"/>
        <v/>
      </c>
      <c r="C545" s="45" t="str">
        <f>IF((Customer_Demand!C545)&lt;&gt;"",Customer_Demand!C545,"")</f>
        <v/>
      </c>
      <c r="D545" s="45" t="str">
        <f>IF(C545&lt;&gt;"",Customer_Demand!D545,"")</f>
        <v/>
      </c>
      <c r="E545" s="52" t="str">
        <f>IF(C545&lt;&gt;"",Customer_Demand!E545,"")</f>
        <v/>
      </c>
      <c r="F545" s="47" t="str">
        <f>IF(C545&lt;&gt;"",VLOOKUP(D545,Customer_Demand!$D$5:$F$1005,3,0),"")</f>
        <v/>
      </c>
      <c r="G545" s="48" t="str">
        <f t="shared" si="36"/>
        <v/>
      </c>
      <c r="H545" s="48" t="str">
        <f t="shared" si="37"/>
        <v/>
      </c>
      <c r="I545" s="48" t="str">
        <f>IFERROR(IF(C545&lt;&gt;"",VLOOKUP($H545,SMT_Cycle_Time_Data!$F:$Q,4,0),""),"SGR Not Defined")</f>
        <v/>
      </c>
      <c r="J545" s="48" t="str">
        <f t="shared" si="38"/>
        <v/>
      </c>
      <c r="K545" s="48" t="str">
        <f>IF(C545&lt;&gt;"",IFERROR(VLOOKUP($J545,SMT_Cycle_Time_Data!$F:$Q,4,0),"SS"),"")</f>
        <v/>
      </c>
      <c r="L545" s="49" t="str">
        <f>IFERROR(IF($K545&lt;&gt;"SS",(VLOOKUP($D545,Customer_Demand!$D:$BF,COLUMNS($I545:L545),0)/$I545+VLOOKUP($D545,Customer_Demand!$D:$BF,COLUMNS($I545:L545),0)/$K545),(VLOOKUP($D545,Customer_Demand!$D:$BF,COLUMNS($I545:L545),0)/$I545)),"")</f>
        <v/>
      </c>
      <c r="M545" s="49" t="str">
        <f>IFERROR(IF($K545&lt;&gt;"SS",(VLOOKUP($D545,Customer_Demand!$D:$BF,COLUMNS($I545:M545),0)/$I545+VLOOKUP($D545,Customer_Demand!$D:$BF,COLUMNS($I545:M545),0)/$K545),(VLOOKUP($D545,Customer_Demand!$D:$BF,COLUMNS($I545:M545),0)/$I545)),"")</f>
        <v/>
      </c>
      <c r="N545" s="49" t="str">
        <f>IFERROR(IF($K545&lt;&gt;"SS",(VLOOKUP($D545,Customer_Demand!$D:$BF,COLUMNS($I545:N545),0)/$I545+VLOOKUP($D545,Customer_Demand!$D:$BF,COLUMNS($I545:N545),0)/$K545),(VLOOKUP($D545,Customer_Demand!$D:$BF,COLUMNS($I545:N545),0)/$I545)),"")</f>
        <v/>
      </c>
      <c r="O545" s="49" t="str">
        <f>IFERROR(IF($K545&lt;&gt;"SS",(VLOOKUP($D545,Customer_Demand!$D:$BF,COLUMNS($I545:O545),0)/$I545+VLOOKUP($D545,Customer_Demand!$D:$BF,COLUMNS($I545:O545),0)/$K545),(VLOOKUP($D545,Customer_Demand!$D:$BF,COLUMNS($I545:O545),0)/$I545)),"")</f>
        <v/>
      </c>
      <c r="P545" s="49" t="str">
        <f>IFERROR(IF($K545&lt;&gt;"SS",(VLOOKUP($D545,Customer_Demand!$D:$BF,COLUMNS($I545:P545),0)/$I545+VLOOKUP($D545,Customer_Demand!$D:$BF,COLUMNS($I545:P545),0)/$K545),(VLOOKUP($D545,Customer_Demand!$D:$BF,COLUMNS($I545:P545),0)/$I545)),"")</f>
        <v/>
      </c>
      <c r="Q545" s="49" t="str">
        <f>IFERROR(IF($K545&lt;&gt;"SS",(VLOOKUP($D545,Customer_Demand!$D:$BF,COLUMNS($I545:Q545),0)/$I545+VLOOKUP($D545,Customer_Demand!$D:$BF,COLUMNS($I545:Q545),0)/$K545),(VLOOKUP($D545,Customer_Demand!$D:$BF,COLUMNS($I545:Q545),0)/$I545)),"")</f>
        <v/>
      </c>
      <c r="R545" s="49" t="str">
        <f>IFERROR(IF($K545&lt;&gt;"SS",(VLOOKUP($D545,Customer_Demand!$D:$BF,COLUMNS($I545:R545),0)/$I545+VLOOKUP($D545,Customer_Demand!$D:$BF,COLUMNS($I545:R545),0)/$K545),(VLOOKUP($D545,Customer_Demand!$D:$BF,COLUMNS($I545:R545),0)/$I545)),"")</f>
        <v/>
      </c>
      <c r="S545" s="49" t="str">
        <f>IFERROR(IF($K545&lt;&gt;"SS",(VLOOKUP($D545,Customer_Demand!$D:$BF,COLUMNS($I545:S545),0)/$I545+VLOOKUP($D545,Customer_Demand!$D:$BF,COLUMNS($I545:S545),0)/$K545),(VLOOKUP($D545,Customer_Demand!$D:$BF,COLUMNS($I545:S545),0)/$I545)),"")</f>
        <v/>
      </c>
      <c r="T545" s="49" t="str">
        <f>IFERROR(IF($K545&lt;&gt;"SS",(VLOOKUP($D545,Customer_Demand!$D:$BF,COLUMNS($I545:T545),0)/$I545+VLOOKUP($D545,Customer_Demand!$D:$BF,COLUMNS($I545:T545),0)/$K545),(VLOOKUP($D545,Customer_Demand!$D:$BF,COLUMNS($I545:T545),0)/$I545)),"")</f>
        <v/>
      </c>
      <c r="U545" s="49" t="str">
        <f>IFERROR(IF($K545&lt;&gt;"SS",(VLOOKUP($D545,Customer_Demand!$D:$BF,COLUMNS($I545:U545),0)/$I545+VLOOKUP($D545,Customer_Demand!$D:$BF,COLUMNS($I545:U545),0)/$K545),(VLOOKUP($D545,Customer_Demand!$D:$BF,COLUMNS($I545:U545),0)/$I545)),"")</f>
        <v/>
      </c>
      <c r="V545" s="49" t="str">
        <f>IFERROR(IF($K545&lt;&gt;"SS",(VLOOKUP($D545,Customer_Demand!$D:$BF,COLUMNS($I545:V545),0)/$I545+VLOOKUP($D545,Customer_Demand!$D:$BF,COLUMNS($I545:V545),0)/$K545),(VLOOKUP($D545,Customer_Demand!$D:$BF,COLUMNS($I545:V545),0)/$I545)),"")</f>
        <v/>
      </c>
      <c r="W545" s="49" t="str">
        <f>IFERROR(IF($K545&lt;&gt;"SS",(VLOOKUP($D545,Customer_Demand!$D:$BF,COLUMNS($I545:W545),0)/$I545+VLOOKUP($D545,Customer_Demand!$D:$BF,COLUMNS($I545:W545),0)/$K545),(VLOOKUP($D545,Customer_Demand!$D:$BF,COLUMNS($I545:W545),0)/$I545)),"")</f>
        <v/>
      </c>
      <c r="X545" s="49" t="str">
        <f>IFERROR(IF($K545&lt;&gt;"SS",(VLOOKUP($D545,Customer_Demand!$D:$BF,COLUMNS($I545:X545),0)/$I545+VLOOKUP($D545,Customer_Demand!$D:$BF,COLUMNS($I545:X545),0)/$K545),(VLOOKUP($D545,Customer_Demand!$D:$BF,COLUMNS($I545:X545),0)/$I545)),"")</f>
        <v/>
      </c>
      <c r="Y545" s="49" t="str">
        <f>IFERROR(IF($K545&lt;&gt;"SS",(VLOOKUP($D545,Customer_Demand!$D:$BF,COLUMNS($I545:Y545),0)/$I545+VLOOKUP($D545,Customer_Demand!$D:$BF,COLUMNS($I545:Y545),0)/$K545),(VLOOKUP($D545,Customer_Demand!$D:$BF,COLUMNS($I545:Y545),0)/$I545)),"")</f>
        <v/>
      </c>
      <c r="Z545" s="49" t="str">
        <f>IFERROR(IF($K545&lt;&gt;"SS",(VLOOKUP($D545,Customer_Demand!$D:$BF,COLUMNS($I545:Z545),0)/$I545+VLOOKUP($D545,Customer_Demand!$D:$BF,COLUMNS($I545:Z545),0)/$K545),(VLOOKUP($D545,Customer_Demand!$D:$BF,COLUMNS($I545:Z545),0)/$I545)),"")</f>
        <v/>
      </c>
      <c r="AA545" s="49" t="str">
        <f>IFERROR(IF($K545&lt;&gt;"SS",(VLOOKUP($D545,Customer_Demand!$D:$BF,COLUMNS($I545:AA545),0)/$I545+VLOOKUP($D545,Customer_Demand!$D:$BF,COLUMNS($I545:AA545),0)/$K545),(VLOOKUP($D545,Customer_Demand!$D:$BF,COLUMNS($I545:AA545),0)/$I545)),"")</f>
        <v/>
      </c>
      <c r="AB545" s="49" t="str">
        <f>IFERROR(IF($K545&lt;&gt;"SS",(VLOOKUP($D545,Customer_Demand!$D:$BF,COLUMNS($I545:AB545),0)/$I545+VLOOKUP($D545,Customer_Demand!$D:$BF,COLUMNS($I545:AB545),0)/$K545),(VLOOKUP($D545,Customer_Demand!$D:$BF,COLUMNS($I545:AB545),0)/$I545)),"")</f>
        <v/>
      </c>
      <c r="AC545" s="49" t="str">
        <f>IFERROR(IF($K545&lt;&gt;"SS",(VLOOKUP($D545,Customer_Demand!$D:$BF,COLUMNS($I545:AC545),0)/$I545+VLOOKUP($D545,Customer_Demand!$D:$BF,COLUMNS($I545:AC545),0)/$K545),(VLOOKUP($D545,Customer_Demand!$D:$BF,COLUMNS($I545:AC545),0)/$I545)),"")</f>
        <v/>
      </c>
      <c r="AD545" s="49" t="str">
        <f>IFERROR(IF($K545&lt;&gt;"SS",(VLOOKUP($D545,Customer_Demand!$D:$BF,COLUMNS($I545:AD545),0)/$I545+VLOOKUP($D545,Customer_Demand!$D:$BF,COLUMNS($I545:AD545),0)/$K545),(VLOOKUP($D545,Customer_Demand!$D:$BF,COLUMNS($I545:AD545),0)/$I545)),"")</f>
        <v/>
      </c>
      <c r="AE545" s="49" t="str">
        <f>IFERROR(IF($K545&lt;&gt;"SS",(VLOOKUP($D545,Customer_Demand!$D:$BF,COLUMNS($I545:AE545),0)/$I545+VLOOKUP($D545,Customer_Demand!$D:$BF,COLUMNS($I545:AE545),0)/$K545),(VLOOKUP($D545,Customer_Demand!$D:$BF,COLUMNS($I545:AE545),0)/$I545)),"")</f>
        <v/>
      </c>
      <c r="AF545" s="49" t="str">
        <f>IFERROR(IF($K545&lt;&gt;"SS",(VLOOKUP($D545,Customer_Demand!$D:$BF,COLUMNS($I545:AF545),0)/$I545+VLOOKUP($D545,Customer_Demand!$D:$BF,COLUMNS($I545:AF545),0)/$K545),(VLOOKUP($D545,Customer_Demand!$D:$BF,COLUMNS($I545:AF545),0)/$I545)),"")</f>
        <v/>
      </c>
      <c r="AG545" s="49" t="str">
        <f>IFERROR(IF($K545&lt;&gt;"SS",(VLOOKUP($D545,Customer_Demand!$D:$BF,COLUMNS($I545:AG545),0)/$I545+VLOOKUP($D545,Customer_Demand!$D:$BF,COLUMNS($I545:AG545),0)/$K545),(VLOOKUP($D545,Customer_Demand!$D:$BF,COLUMNS($I545:AG545),0)/$I545)),"")</f>
        <v/>
      </c>
      <c r="AH545" s="49" t="str">
        <f>IFERROR(IF($K545&lt;&gt;"SS",(VLOOKUP($D545,Customer_Demand!$D:$BF,COLUMNS($I545:AH545),0)/$I545+VLOOKUP($D545,Customer_Demand!$D:$BF,COLUMNS($I545:AH545),0)/$K545),(VLOOKUP($D545,Customer_Demand!$D:$BF,COLUMNS($I545:AH545),0)/$I545)),"")</f>
        <v/>
      </c>
      <c r="AI545" s="49" t="str">
        <f>IFERROR(IF($K545&lt;&gt;"SS",(VLOOKUP($D545,Customer_Demand!$D:$BF,COLUMNS($I545:AI545),0)/$I545+VLOOKUP($D545,Customer_Demand!$D:$BF,COLUMNS($I545:AI545),0)/$K545),(VLOOKUP($D545,Customer_Demand!$D:$BF,COLUMNS($I545:AI545),0)/$I545)),"")</f>
        <v/>
      </c>
      <c r="AJ545" s="49" t="str">
        <f>IFERROR(IF($K545&lt;&gt;"SS",(VLOOKUP($D545,Customer_Demand!$D:$BF,COLUMNS($I545:AJ545),0)/$I545+VLOOKUP($D545,Customer_Demand!$D:$BF,COLUMNS($I545:AJ545),0)/$K545),(VLOOKUP($D545,Customer_Demand!$D:$BF,COLUMNS($I545:AJ545),0)/$I545)),"")</f>
        <v/>
      </c>
      <c r="AK545" s="49" t="str">
        <f>IFERROR(IF($K545&lt;&gt;"SS",(VLOOKUP($D545,Customer_Demand!$D:$BF,COLUMNS($I545:AK545),0)/$I545+VLOOKUP($D545,Customer_Demand!$D:$BF,COLUMNS($I545:AK545),0)/$K545),(VLOOKUP($D545,Customer_Demand!$D:$BF,COLUMNS($I545:AK545),0)/$I545)),"")</f>
        <v/>
      </c>
      <c r="AL545" s="49" t="str">
        <f>IFERROR(IF($K545&lt;&gt;"SS",(VLOOKUP($D545,Customer_Demand!$D:$BF,COLUMNS($I545:AL545),0)/$I545+VLOOKUP($D545,Customer_Demand!$D:$BF,COLUMNS($I545:AL545),0)/$K545),(VLOOKUP($D545,Customer_Demand!$D:$BF,COLUMNS($I545:AL545),0)/$I545)),"")</f>
        <v/>
      </c>
      <c r="AM545" s="49" t="str">
        <f>IFERROR(IF($K545&lt;&gt;"SS",(VLOOKUP($D545,Customer_Demand!$D:$BF,COLUMNS($I545:AM545),0)/$I545+VLOOKUP($D545,Customer_Demand!$D:$BF,COLUMNS($I545:AM545),0)/$K545),(VLOOKUP($D545,Customer_Demand!$D:$BF,COLUMNS($I545:AM545),0)/$I545)),"")</f>
        <v/>
      </c>
      <c r="AN545" s="49" t="str">
        <f>IFERROR(IF($K545&lt;&gt;"SS",(VLOOKUP($D545,Customer_Demand!$D:$BF,COLUMNS($I545:AN545),0)/$I545+VLOOKUP($D545,Customer_Demand!$D:$BF,COLUMNS($I545:AN545),0)/$K545),(VLOOKUP($D545,Customer_Demand!$D:$BF,COLUMNS($I545:AN545),0)/$I545)),"")</f>
        <v/>
      </c>
      <c r="AO545" s="49" t="str">
        <f>IFERROR(IF($K545&lt;&gt;"SS",(VLOOKUP($D545,Customer_Demand!$D:$BF,COLUMNS($I545:AO545),0)/$I545+VLOOKUP($D545,Customer_Demand!$D:$BF,COLUMNS($I545:AO545),0)/$K545),(VLOOKUP($D545,Customer_Demand!$D:$BF,COLUMNS($I545:AO545),0)/$I545)),"")</f>
        <v/>
      </c>
      <c r="AP545" s="49" t="str">
        <f>IFERROR(IF($K545&lt;&gt;"SS",(VLOOKUP($D545,Customer_Demand!$D:$BF,COLUMNS($I545:AP545),0)/$I545+VLOOKUP($D545,Customer_Demand!$D:$BF,COLUMNS($I545:AP545),0)/$K545),(VLOOKUP($D545,Customer_Demand!$D:$BF,COLUMNS($I545:AP545),0)/$I545)),"")</f>
        <v/>
      </c>
      <c r="AQ545" s="49" t="str">
        <f>IFERROR(IF($K545&lt;&gt;"SS",(VLOOKUP($D545,Customer_Demand!$D:$BF,COLUMNS($I545:AQ545),0)/$I545+VLOOKUP($D545,Customer_Demand!$D:$BF,COLUMNS($I545:AQ545),0)/$K545),(VLOOKUP($D545,Customer_Demand!$D:$BF,COLUMNS($I545:AQ545),0)/$I545)),"")</f>
        <v/>
      </c>
      <c r="AR545" s="49" t="str">
        <f>IFERROR(IF($K545&lt;&gt;"SS",(VLOOKUP($D545,Customer_Demand!$D:$BF,COLUMNS($I545:AR545),0)/$I545+VLOOKUP($D545,Customer_Demand!$D:$BF,COLUMNS($I545:AR545),0)/$K545),(VLOOKUP($D545,Customer_Demand!$D:$BF,COLUMNS($I545:AR545),0)/$I545)),"")</f>
        <v/>
      </c>
      <c r="AS545" s="49" t="str">
        <f>IFERROR(IF($K545&lt;&gt;"SS",(VLOOKUP($D545,Customer_Demand!$D:$BF,COLUMNS($I545:AS545),0)/$I545+VLOOKUP($D545,Customer_Demand!$D:$BF,COLUMNS($I545:AS545),0)/$K545),(VLOOKUP($D545,Customer_Demand!$D:$BF,COLUMNS($I545:AS545),0)/$I545)),"")</f>
        <v/>
      </c>
      <c r="AT545" s="49" t="str">
        <f>IFERROR(IF($K545&lt;&gt;"SS",(VLOOKUP($D545,Customer_Demand!$D:$BF,COLUMNS($I545:AT545),0)/$I545+VLOOKUP($D545,Customer_Demand!$D:$BF,COLUMNS($I545:AT545),0)/$K545),(VLOOKUP($D545,Customer_Demand!$D:$BF,COLUMNS($I545:AT545),0)/$I545)),"")</f>
        <v/>
      </c>
      <c r="AU545" s="49" t="str">
        <f>IFERROR(IF($K545&lt;&gt;"SS",(VLOOKUP($D545,Customer_Demand!$D:$BF,COLUMNS($I545:AU545),0)/$I545+VLOOKUP($D545,Customer_Demand!$D:$BF,COLUMNS($I545:AU545),0)/$K545),(VLOOKUP($D545,Customer_Demand!$D:$BF,COLUMNS($I545:AU545),0)/$I545)),"")</f>
        <v/>
      </c>
      <c r="AV545" s="49" t="str">
        <f>IFERROR(IF($K545&lt;&gt;"SS",(VLOOKUP($D545,Customer_Demand!$D:$BF,COLUMNS($I545:AV545),0)/$I545+VLOOKUP($D545,Customer_Demand!$D:$BF,COLUMNS($I545:AV545),0)/$K545),(VLOOKUP($D545,Customer_Demand!$D:$BF,COLUMNS($I545:AV545),0)/$I545)),"")</f>
        <v/>
      </c>
      <c r="AW545" s="49" t="str">
        <f>IFERROR(IF($K545&lt;&gt;"SS",(VLOOKUP($D545,Customer_Demand!$D:$BF,COLUMNS($I545:AW545),0)/$I545+VLOOKUP($D545,Customer_Demand!$D:$BF,COLUMNS($I545:AW545),0)/$K545),(VLOOKUP($D545,Customer_Demand!$D:$BF,COLUMNS($I545:AW545),0)/$I545)),"")</f>
        <v/>
      </c>
      <c r="AX545" s="49" t="str">
        <f>IFERROR(IF($K545&lt;&gt;"SS",(VLOOKUP($D545,Customer_Demand!$D:$BF,COLUMNS($I545:AX545),0)/$I545+VLOOKUP($D545,Customer_Demand!$D:$BF,COLUMNS($I545:AX545),0)/$K545),(VLOOKUP($D545,Customer_Demand!$D:$BF,COLUMNS($I545:AX545),0)/$I545)),"")</f>
        <v/>
      </c>
      <c r="AY545" s="49" t="str">
        <f>IFERROR(IF($K545&lt;&gt;"SS",(VLOOKUP($D545,Customer_Demand!$D:$BF,COLUMNS($I545:AY545),0)/$I545+VLOOKUP($D545,Customer_Demand!$D:$BF,COLUMNS($I545:AY545),0)/$K545),(VLOOKUP($D545,Customer_Demand!$D:$BF,COLUMNS($I545:AY545),0)/$I545)),"")</f>
        <v/>
      </c>
      <c r="AZ545" s="49" t="str">
        <f>IFERROR(IF($K545&lt;&gt;"SS",(VLOOKUP($D545,Customer_Demand!$D:$BF,COLUMNS($I545:AZ545),0)/$I545+VLOOKUP($D545,Customer_Demand!$D:$BF,COLUMNS($I545:AZ545),0)/$K545),(VLOOKUP($D545,Customer_Demand!$D:$BF,COLUMNS($I545:AZ545),0)/$I545)),"")</f>
        <v/>
      </c>
      <c r="BA545" s="49" t="str">
        <f>IFERROR(IF($K545&lt;&gt;"SS",(VLOOKUP($D545,Customer_Demand!$D:$BF,COLUMNS($I545:BA545),0)/$I545+VLOOKUP($D545,Customer_Demand!$D:$BF,COLUMNS($I545:BA545),0)/$K545),(VLOOKUP($D545,Customer_Demand!$D:$BF,COLUMNS($I545:BA545),0)/$I545)),"")</f>
        <v/>
      </c>
      <c r="BB545" s="49" t="str">
        <f>IFERROR(IF($K545&lt;&gt;"SS",(VLOOKUP($D545,Customer_Demand!$D:$BF,COLUMNS($I545:BB545),0)/$I545+VLOOKUP($D545,Customer_Demand!$D:$BF,COLUMNS($I545:BB545),0)/$K545),(VLOOKUP($D545,Customer_Demand!$D:$BF,COLUMNS($I545:BB545),0)/$I545)),"")</f>
        <v/>
      </c>
      <c r="BC545" s="49" t="str">
        <f>IFERROR(IF($K545&lt;&gt;"SS",(VLOOKUP($D545,Customer_Demand!$D:$BF,COLUMNS($I545:BC545),0)/$I545+VLOOKUP($D545,Customer_Demand!$D:$BF,COLUMNS($I545:BC545),0)/$K545),(VLOOKUP($D545,Customer_Demand!$D:$BF,COLUMNS($I545:BC545),0)/$I545)),"")</f>
        <v/>
      </c>
      <c r="BD545" s="49" t="str">
        <f>IFERROR(IF($K545&lt;&gt;"SS",(VLOOKUP($D545,Customer_Demand!$D:$BF,COLUMNS($I545:BD545),0)/$I545+VLOOKUP($D545,Customer_Demand!$D:$BF,COLUMNS($I545:BD545),0)/$K545),(VLOOKUP($D545,Customer_Demand!$D:$BF,COLUMNS($I545:BD545),0)/$I545)),"")</f>
        <v/>
      </c>
      <c r="BE545" s="49" t="str">
        <f>IFERROR(IF($K545&lt;&gt;"SS",(VLOOKUP($D545,Customer_Demand!$D:$BF,COLUMNS($I545:BE545),0)/$I545+VLOOKUP($D545,Customer_Demand!$D:$BF,COLUMNS($I545:BE545),0)/$K545),(VLOOKUP($D545,Customer_Demand!$D:$BF,COLUMNS($I545:BE545),0)/$I545)),"")</f>
        <v/>
      </c>
      <c r="BF545" s="49" t="str">
        <f>IFERROR(IF($K545&lt;&gt;"SS",(VLOOKUP($D545,Customer_Demand!$D:$BF,COLUMNS($I545:BF545),0)/$I545+VLOOKUP($D545,Customer_Demand!$D:$BF,COLUMNS($I545:BF545),0)/$K545),(VLOOKUP($D545,Customer_Demand!$D:$BF,COLUMNS($I545:BF545),0)/$I545)),"")</f>
        <v/>
      </c>
      <c r="BG545" s="49" t="str">
        <f>IFERROR(IF($K545&lt;&gt;"SS",(VLOOKUP($D545,Customer_Demand!$D:$BF,COLUMNS($I545:BG545),0)/$I545+VLOOKUP($D545,Customer_Demand!$D:$BF,COLUMNS($I545:BG545),0)/$K545),(VLOOKUP($D545,Customer_Demand!$D:$BF,COLUMNS($I545:BG545),0)/$I545)),"")</f>
        <v/>
      </c>
      <c r="BH545" s="49" t="str">
        <f>IFERROR(IF($K545&lt;&gt;"SS",(VLOOKUP($D545,Customer_Demand!$D:$BF,COLUMNS($I545:BH545),0)/$I545+VLOOKUP($D545,Customer_Demand!$D:$BF,COLUMNS($I545:BH545),0)/$K545),(VLOOKUP($D545,Customer_Demand!$D:$BF,COLUMNS($I545:BH545),0)/$I545)),"")</f>
        <v/>
      </c>
      <c r="BI545" s="49" t="str">
        <f>IFERROR(IF($K545&lt;&gt;"SS",(VLOOKUP($D545,Customer_Demand!$D:$BF,COLUMNS($I545:BI545),0)/$I545+VLOOKUP($D545,Customer_Demand!$D:$BF,COLUMNS($I545:BI545),0)/$K545),(VLOOKUP($D545,Customer_Demand!$D:$BF,COLUMNS($I545:BI545),0)/$I545)),"")</f>
        <v/>
      </c>
      <c r="BJ545" s="49" t="str">
        <f>IFERROR(IF($K545&lt;&gt;"SS",(VLOOKUP($D545,Customer_Demand!$D:$BF,COLUMNS($I545:BJ545),0)/$I545+VLOOKUP($D545,Customer_Demand!$D:$BF,COLUMNS($I545:BJ545),0)/$K545),(VLOOKUP($D545,Customer_Demand!$D:$BF,COLUMNS($I545:BJ545),0)/$I545)),"")</f>
        <v/>
      </c>
      <c r="BK545" s="50" t="str">
        <f>IFERROR(IF($K545&lt;&gt;"SS",(VLOOKUP($D545,Customer_Demand!$D:$BF,COLUMNS($I545:BK545),0)/$I545+VLOOKUP($D545,Customer_Demand!$D:$BF,COLUMNS($I545:BK545),0)/$K545),(VLOOKUP($D545,Customer_Demand!$D:$BF,COLUMNS($I545:BK545),0)/$I545)),"")</f>
        <v/>
      </c>
    </row>
    <row r="546" spans="2:63" x14ac:dyDescent="0.2">
      <c r="B546" s="12" t="str">
        <f t="shared" si="39"/>
        <v/>
      </c>
      <c r="C546" s="45" t="str">
        <f>IF((Customer_Demand!C546)&lt;&gt;"",Customer_Demand!C546,"")</f>
        <v/>
      </c>
      <c r="D546" s="45" t="str">
        <f>IF(C546&lt;&gt;"",Customer_Demand!D546,"")</f>
        <v/>
      </c>
      <c r="E546" s="52" t="str">
        <f>IF(C546&lt;&gt;"",Customer_Demand!E546,"")</f>
        <v/>
      </c>
      <c r="F546" s="47" t="str">
        <f>IF(C546&lt;&gt;"",VLOOKUP(D546,Customer_Demand!$D$5:$F$1005,3,0),"")</f>
        <v/>
      </c>
      <c r="G546" s="48" t="str">
        <f t="shared" si="36"/>
        <v/>
      </c>
      <c r="H546" s="48" t="str">
        <f t="shared" si="37"/>
        <v/>
      </c>
      <c r="I546" s="48" t="str">
        <f>IFERROR(IF(C546&lt;&gt;"",VLOOKUP($H546,SMT_Cycle_Time_Data!$F:$Q,4,0),""),"SGR Not Defined")</f>
        <v/>
      </c>
      <c r="J546" s="48" t="str">
        <f t="shared" si="38"/>
        <v/>
      </c>
      <c r="K546" s="48" t="str">
        <f>IF(C546&lt;&gt;"",IFERROR(VLOOKUP($J546,SMT_Cycle_Time_Data!$F:$Q,4,0),"SS"),"")</f>
        <v/>
      </c>
      <c r="L546" s="49" t="str">
        <f>IFERROR(IF($K546&lt;&gt;"SS",(VLOOKUP($D546,Customer_Demand!$D:$BF,COLUMNS($I546:L546),0)/$I546+VLOOKUP($D546,Customer_Demand!$D:$BF,COLUMNS($I546:L546),0)/$K546),(VLOOKUP($D546,Customer_Demand!$D:$BF,COLUMNS($I546:L546),0)/$I546)),"")</f>
        <v/>
      </c>
      <c r="M546" s="49" t="str">
        <f>IFERROR(IF($K546&lt;&gt;"SS",(VLOOKUP($D546,Customer_Demand!$D:$BF,COLUMNS($I546:M546),0)/$I546+VLOOKUP($D546,Customer_Demand!$D:$BF,COLUMNS($I546:M546),0)/$K546),(VLOOKUP($D546,Customer_Demand!$D:$BF,COLUMNS($I546:M546),0)/$I546)),"")</f>
        <v/>
      </c>
      <c r="N546" s="49" t="str">
        <f>IFERROR(IF($K546&lt;&gt;"SS",(VLOOKUP($D546,Customer_Demand!$D:$BF,COLUMNS($I546:N546),0)/$I546+VLOOKUP($D546,Customer_Demand!$D:$BF,COLUMNS($I546:N546),0)/$K546),(VLOOKUP($D546,Customer_Demand!$D:$BF,COLUMNS($I546:N546),0)/$I546)),"")</f>
        <v/>
      </c>
      <c r="O546" s="49" t="str">
        <f>IFERROR(IF($K546&lt;&gt;"SS",(VLOOKUP($D546,Customer_Demand!$D:$BF,COLUMNS($I546:O546),0)/$I546+VLOOKUP($D546,Customer_Demand!$D:$BF,COLUMNS($I546:O546),0)/$K546),(VLOOKUP($D546,Customer_Demand!$D:$BF,COLUMNS($I546:O546),0)/$I546)),"")</f>
        <v/>
      </c>
      <c r="P546" s="49" t="str">
        <f>IFERROR(IF($K546&lt;&gt;"SS",(VLOOKUP($D546,Customer_Demand!$D:$BF,COLUMNS($I546:P546),0)/$I546+VLOOKUP($D546,Customer_Demand!$D:$BF,COLUMNS($I546:P546),0)/$K546),(VLOOKUP($D546,Customer_Demand!$D:$BF,COLUMNS($I546:P546),0)/$I546)),"")</f>
        <v/>
      </c>
      <c r="Q546" s="49" t="str">
        <f>IFERROR(IF($K546&lt;&gt;"SS",(VLOOKUP($D546,Customer_Demand!$D:$BF,COLUMNS($I546:Q546),0)/$I546+VLOOKUP($D546,Customer_Demand!$D:$BF,COLUMNS($I546:Q546),0)/$K546),(VLOOKUP($D546,Customer_Demand!$D:$BF,COLUMNS($I546:Q546),0)/$I546)),"")</f>
        <v/>
      </c>
      <c r="R546" s="49" t="str">
        <f>IFERROR(IF($K546&lt;&gt;"SS",(VLOOKUP($D546,Customer_Demand!$D:$BF,COLUMNS($I546:R546),0)/$I546+VLOOKUP($D546,Customer_Demand!$D:$BF,COLUMNS($I546:R546),0)/$K546),(VLOOKUP($D546,Customer_Demand!$D:$BF,COLUMNS($I546:R546),0)/$I546)),"")</f>
        <v/>
      </c>
      <c r="S546" s="49" t="str">
        <f>IFERROR(IF($K546&lt;&gt;"SS",(VLOOKUP($D546,Customer_Demand!$D:$BF,COLUMNS($I546:S546),0)/$I546+VLOOKUP($D546,Customer_Demand!$D:$BF,COLUMNS($I546:S546),0)/$K546),(VLOOKUP($D546,Customer_Demand!$D:$BF,COLUMNS($I546:S546),0)/$I546)),"")</f>
        <v/>
      </c>
      <c r="T546" s="49" t="str">
        <f>IFERROR(IF($K546&lt;&gt;"SS",(VLOOKUP($D546,Customer_Demand!$D:$BF,COLUMNS($I546:T546),0)/$I546+VLOOKUP($D546,Customer_Demand!$D:$BF,COLUMNS($I546:T546),0)/$K546),(VLOOKUP($D546,Customer_Demand!$D:$BF,COLUMNS($I546:T546),0)/$I546)),"")</f>
        <v/>
      </c>
      <c r="U546" s="49" t="str">
        <f>IFERROR(IF($K546&lt;&gt;"SS",(VLOOKUP($D546,Customer_Demand!$D:$BF,COLUMNS($I546:U546),0)/$I546+VLOOKUP($D546,Customer_Demand!$D:$BF,COLUMNS($I546:U546),0)/$K546),(VLOOKUP($D546,Customer_Demand!$D:$BF,COLUMNS($I546:U546),0)/$I546)),"")</f>
        <v/>
      </c>
      <c r="V546" s="49" t="str">
        <f>IFERROR(IF($K546&lt;&gt;"SS",(VLOOKUP($D546,Customer_Demand!$D:$BF,COLUMNS($I546:V546),0)/$I546+VLOOKUP($D546,Customer_Demand!$D:$BF,COLUMNS($I546:V546),0)/$K546),(VLOOKUP($D546,Customer_Demand!$D:$BF,COLUMNS($I546:V546),0)/$I546)),"")</f>
        <v/>
      </c>
      <c r="W546" s="49" t="str">
        <f>IFERROR(IF($K546&lt;&gt;"SS",(VLOOKUP($D546,Customer_Demand!$D:$BF,COLUMNS($I546:W546),0)/$I546+VLOOKUP($D546,Customer_Demand!$D:$BF,COLUMNS($I546:W546),0)/$K546),(VLOOKUP($D546,Customer_Demand!$D:$BF,COLUMNS($I546:W546),0)/$I546)),"")</f>
        <v/>
      </c>
      <c r="X546" s="49" t="str">
        <f>IFERROR(IF($K546&lt;&gt;"SS",(VLOOKUP($D546,Customer_Demand!$D:$BF,COLUMNS($I546:X546),0)/$I546+VLOOKUP($D546,Customer_Demand!$D:$BF,COLUMNS($I546:X546),0)/$K546),(VLOOKUP($D546,Customer_Demand!$D:$BF,COLUMNS($I546:X546),0)/$I546)),"")</f>
        <v/>
      </c>
      <c r="Y546" s="49" t="str">
        <f>IFERROR(IF($K546&lt;&gt;"SS",(VLOOKUP($D546,Customer_Demand!$D:$BF,COLUMNS($I546:Y546),0)/$I546+VLOOKUP($D546,Customer_Demand!$D:$BF,COLUMNS($I546:Y546),0)/$K546),(VLOOKUP($D546,Customer_Demand!$D:$BF,COLUMNS($I546:Y546),0)/$I546)),"")</f>
        <v/>
      </c>
      <c r="Z546" s="49" t="str">
        <f>IFERROR(IF($K546&lt;&gt;"SS",(VLOOKUP($D546,Customer_Demand!$D:$BF,COLUMNS($I546:Z546),0)/$I546+VLOOKUP($D546,Customer_Demand!$D:$BF,COLUMNS($I546:Z546),0)/$K546),(VLOOKUP($D546,Customer_Demand!$D:$BF,COLUMNS($I546:Z546),0)/$I546)),"")</f>
        <v/>
      </c>
      <c r="AA546" s="49" t="str">
        <f>IFERROR(IF($K546&lt;&gt;"SS",(VLOOKUP($D546,Customer_Demand!$D:$BF,COLUMNS($I546:AA546),0)/$I546+VLOOKUP($D546,Customer_Demand!$D:$BF,COLUMNS($I546:AA546),0)/$K546),(VLOOKUP($D546,Customer_Demand!$D:$BF,COLUMNS($I546:AA546),0)/$I546)),"")</f>
        <v/>
      </c>
      <c r="AB546" s="49" t="str">
        <f>IFERROR(IF($K546&lt;&gt;"SS",(VLOOKUP($D546,Customer_Demand!$D:$BF,COLUMNS($I546:AB546),0)/$I546+VLOOKUP($D546,Customer_Demand!$D:$BF,COLUMNS($I546:AB546),0)/$K546),(VLOOKUP($D546,Customer_Demand!$D:$BF,COLUMNS($I546:AB546),0)/$I546)),"")</f>
        <v/>
      </c>
      <c r="AC546" s="49" t="str">
        <f>IFERROR(IF($K546&lt;&gt;"SS",(VLOOKUP($D546,Customer_Demand!$D:$BF,COLUMNS($I546:AC546),0)/$I546+VLOOKUP($D546,Customer_Demand!$D:$BF,COLUMNS($I546:AC546),0)/$K546),(VLOOKUP($D546,Customer_Demand!$D:$BF,COLUMNS($I546:AC546),0)/$I546)),"")</f>
        <v/>
      </c>
      <c r="AD546" s="49" t="str">
        <f>IFERROR(IF($K546&lt;&gt;"SS",(VLOOKUP($D546,Customer_Demand!$D:$BF,COLUMNS($I546:AD546),0)/$I546+VLOOKUP($D546,Customer_Demand!$D:$BF,COLUMNS($I546:AD546),0)/$K546),(VLOOKUP($D546,Customer_Demand!$D:$BF,COLUMNS($I546:AD546),0)/$I546)),"")</f>
        <v/>
      </c>
      <c r="AE546" s="49" t="str">
        <f>IFERROR(IF($K546&lt;&gt;"SS",(VLOOKUP($D546,Customer_Demand!$D:$BF,COLUMNS($I546:AE546),0)/$I546+VLOOKUP($D546,Customer_Demand!$D:$BF,COLUMNS($I546:AE546),0)/$K546),(VLOOKUP($D546,Customer_Demand!$D:$BF,COLUMNS($I546:AE546),0)/$I546)),"")</f>
        <v/>
      </c>
      <c r="AF546" s="49" t="str">
        <f>IFERROR(IF($K546&lt;&gt;"SS",(VLOOKUP($D546,Customer_Demand!$D:$BF,COLUMNS($I546:AF546),0)/$I546+VLOOKUP($D546,Customer_Demand!$D:$BF,COLUMNS($I546:AF546),0)/$K546),(VLOOKUP($D546,Customer_Demand!$D:$BF,COLUMNS($I546:AF546),0)/$I546)),"")</f>
        <v/>
      </c>
      <c r="AG546" s="49" t="str">
        <f>IFERROR(IF($K546&lt;&gt;"SS",(VLOOKUP($D546,Customer_Demand!$D:$BF,COLUMNS($I546:AG546),0)/$I546+VLOOKUP($D546,Customer_Demand!$D:$BF,COLUMNS($I546:AG546),0)/$K546),(VLOOKUP($D546,Customer_Demand!$D:$BF,COLUMNS($I546:AG546),0)/$I546)),"")</f>
        <v/>
      </c>
      <c r="AH546" s="49" t="str">
        <f>IFERROR(IF($K546&lt;&gt;"SS",(VLOOKUP($D546,Customer_Demand!$D:$BF,COLUMNS($I546:AH546),0)/$I546+VLOOKUP($D546,Customer_Demand!$D:$BF,COLUMNS($I546:AH546),0)/$K546),(VLOOKUP($D546,Customer_Demand!$D:$BF,COLUMNS($I546:AH546),0)/$I546)),"")</f>
        <v/>
      </c>
      <c r="AI546" s="49" t="str">
        <f>IFERROR(IF($K546&lt;&gt;"SS",(VLOOKUP($D546,Customer_Demand!$D:$BF,COLUMNS($I546:AI546),0)/$I546+VLOOKUP($D546,Customer_Demand!$D:$BF,COLUMNS($I546:AI546),0)/$K546),(VLOOKUP($D546,Customer_Demand!$D:$BF,COLUMNS($I546:AI546),0)/$I546)),"")</f>
        <v/>
      </c>
      <c r="AJ546" s="49" t="str">
        <f>IFERROR(IF($K546&lt;&gt;"SS",(VLOOKUP($D546,Customer_Demand!$D:$BF,COLUMNS($I546:AJ546),0)/$I546+VLOOKUP($D546,Customer_Demand!$D:$BF,COLUMNS($I546:AJ546),0)/$K546),(VLOOKUP($D546,Customer_Demand!$D:$BF,COLUMNS($I546:AJ546),0)/$I546)),"")</f>
        <v/>
      </c>
      <c r="AK546" s="49" t="str">
        <f>IFERROR(IF($K546&lt;&gt;"SS",(VLOOKUP($D546,Customer_Demand!$D:$BF,COLUMNS($I546:AK546),0)/$I546+VLOOKUP($D546,Customer_Demand!$D:$BF,COLUMNS($I546:AK546),0)/$K546),(VLOOKUP($D546,Customer_Demand!$D:$BF,COLUMNS($I546:AK546),0)/$I546)),"")</f>
        <v/>
      </c>
      <c r="AL546" s="49" t="str">
        <f>IFERROR(IF($K546&lt;&gt;"SS",(VLOOKUP($D546,Customer_Demand!$D:$BF,COLUMNS($I546:AL546),0)/$I546+VLOOKUP($D546,Customer_Demand!$D:$BF,COLUMNS($I546:AL546),0)/$K546),(VLOOKUP($D546,Customer_Demand!$D:$BF,COLUMNS($I546:AL546),0)/$I546)),"")</f>
        <v/>
      </c>
      <c r="AM546" s="49" t="str">
        <f>IFERROR(IF($K546&lt;&gt;"SS",(VLOOKUP($D546,Customer_Demand!$D:$BF,COLUMNS($I546:AM546),0)/$I546+VLOOKUP($D546,Customer_Demand!$D:$BF,COLUMNS($I546:AM546),0)/$K546),(VLOOKUP($D546,Customer_Demand!$D:$BF,COLUMNS($I546:AM546),0)/$I546)),"")</f>
        <v/>
      </c>
      <c r="AN546" s="49" t="str">
        <f>IFERROR(IF($K546&lt;&gt;"SS",(VLOOKUP($D546,Customer_Demand!$D:$BF,COLUMNS($I546:AN546),0)/$I546+VLOOKUP($D546,Customer_Demand!$D:$BF,COLUMNS($I546:AN546),0)/$K546),(VLOOKUP($D546,Customer_Demand!$D:$BF,COLUMNS($I546:AN546),0)/$I546)),"")</f>
        <v/>
      </c>
      <c r="AO546" s="49" t="str">
        <f>IFERROR(IF($K546&lt;&gt;"SS",(VLOOKUP($D546,Customer_Demand!$D:$BF,COLUMNS($I546:AO546),0)/$I546+VLOOKUP($D546,Customer_Demand!$D:$BF,COLUMNS($I546:AO546),0)/$K546),(VLOOKUP($D546,Customer_Demand!$D:$BF,COLUMNS($I546:AO546),0)/$I546)),"")</f>
        <v/>
      </c>
      <c r="AP546" s="49" t="str">
        <f>IFERROR(IF($K546&lt;&gt;"SS",(VLOOKUP($D546,Customer_Demand!$D:$BF,COLUMNS($I546:AP546),0)/$I546+VLOOKUP($D546,Customer_Demand!$D:$BF,COLUMNS($I546:AP546),0)/$K546),(VLOOKUP($D546,Customer_Demand!$D:$BF,COLUMNS($I546:AP546),0)/$I546)),"")</f>
        <v/>
      </c>
      <c r="AQ546" s="49" t="str">
        <f>IFERROR(IF($K546&lt;&gt;"SS",(VLOOKUP($D546,Customer_Demand!$D:$BF,COLUMNS($I546:AQ546),0)/$I546+VLOOKUP($D546,Customer_Demand!$D:$BF,COLUMNS($I546:AQ546),0)/$K546),(VLOOKUP($D546,Customer_Demand!$D:$BF,COLUMNS($I546:AQ546),0)/$I546)),"")</f>
        <v/>
      </c>
      <c r="AR546" s="49" t="str">
        <f>IFERROR(IF($K546&lt;&gt;"SS",(VLOOKUP($D546,Customer_Demand!$D:$BF,COLUMNS($I546:AR546),0)/$I546+VLOOKUP($D546,Customer_Demand!$D:$BF,COLUMNS($I546:AR546),0)/$K546),(VLOOKUP($D546,Customer_Demand!$D:$BF,COLUMNS($I546:AR546),0)/$I546)),"")</f>
        <v/>
      </c>
      <c r="AS546" s="49" t="str">
        <f>IFERROR(IF($K546&lt;&gt;"SS",(VLOOKUP($D546,Customer_Demand!$D:$BF,COLUMNS($I546:AS546),0)/$I546+VLOOKUP($D546,Customer_Demand!$D:$BF,COLUMNS($I546:AS546),0)/$K546),(VLOOKUP($D546,Customer_Demand!$D:$BF,COLUMNS($I546:AS546),0)/$I546)),"")</f>
        <v/>
      </c>
      <c r="AT546" s="49" t="str">
        <f>IFERROR(IF($K546&lt;&gt;"SS",(VLOOKUP($D546,Customer_Demand!$D:$BF,COLUMNS($I546:AT546),0)/$I546+VLOOKUP($D546,Customer_Demand!$D:$BF,COLUMNS($I546:AT546),0)/$K546),(VLOOKUP($D546,Customer_Demand!$D:$BF,COLUMNS($I546:AT546),0)/$I546)),"")</f>
        <v/>
      </c>
      <c r="AU546" s="49" t="str">
        <f>IFERROR(IF($K546&lt;&gt;"SS",(VLOOKUP($D546,Customer_Demand!$D:$BF,COLUMNS($I546:AU546),0)/$I546+VLOOKUP($D546,Customer_Demand!$D:$BF,COLUMNS($I546:AU546),0)/$K546),(VLOOKUP($D546,Customer_Demand!$D:$BF,COLUMNS($I546:AU546),0)/$I546)),"")</f>
        <v/>
      </c>
      <c r="AV546" s="49" t="str">
        <f>IFERROR(IF($K546&lt;&gt;"SS",(VLOOKUP($D546,Customer_Demand!$D:$BF,COLUMNS($I546:AV546),0)/$I546+VLOOKUP($D546,Customer_Demand!$D:$BF,COLUMNS($I546:AV546),0)/$K546),(VLOOKUP($D546,Customer_Demand!$D:$BF,COLUMNS($I546:AV546),0)/$I546)),"")</f>
        <v/>
      </c>
      <c r="AW546" s="49" t="str">
        <f>IFERROR(IF($K546&lt;&gt;"SS",(VLOOKUP($D546,Customer_Demand!$D:$BF,COLUMNS($I546:AW546),0)/$I546+VLOOKUP($D546,Customer_Demand!$D:$BF,COLUMNS($I546:AW546),0)/$K546),(VLOOKUP($D546,Customer_Demand!$D:$BF,COLUMNS($I546:AW546),0)/$I546)),"")</f>
        <v/>
      </c>
      <c r="AX546" s="49" t="str">
        <f>IFERROR(IF($K546&lt;&gt;"SS",(VLOOKUP($D546,Customer_Demand!$D:$BF,COLUMNS($I546:AX546),0)/$I546+VLOOKUP($D546,Customer_Demand!$D:$BF,COLUMNS($I546:AX546),0)/$K546),(VLOOKUP($D546,Customer_Demand!$D:$BF,COLUMNS($I546:AX546),0)/$I546)),"")</f>
        <v/>
      </c>
      <c r="AY546" s="49" t="str">
        <f>IFERROR(IF($K546&lt;&gt;"SS",(VLOOKUP($D546,Customer_Demand!$D:$BF,COLUMNS($I546:AY546),0)/$I546+VLOOKUP($D546,Customer_Demand!$D:$BF,COLUMNS($I546:AY546),0)/$K546),(VLOOKUP($D546,Customer_Demand!$D:$BF,COLUMNS($I546:AY546),0)/$I546)),"")</f>
        <v/>
      </c>
      <c r="AZ546" s="49" t="str">
        <f>IFERROR(IF($K546&lt;&gt;"SS",(VLOOKUP($D546,Customer_Demand!$D:$BF,COLUMNS($I546:AZ546),0)/$I546+VLOOKUP($D546,Customer_Demand!$D:$BF,COLUMNS($I546:AZ546),0)/$K546),(VLOOKUP($D546,Customer_Demand!$D:$BF,COLUMNS($I546:AZ546),0)/$I546)),"")</f>
        <v/>
      </c>
      <c r="BA546" s="49" t="str">
        <f>IFERROR(IF($K546&lt;&gt;"SS",(VLOOKUP($D546,Customer_Demand!$D:$BF,COLUMNS($I546:BA546),0)/$I546+VLOOKUP($D546,Customer_Demand!$D:$BF,COLUMNS($I546:BA546),0)/$K546),(VLOOKUP($D546,Customer_Demand!$D:$BF,COLUMNS($I546:BA546),0)/$I546)),"")</f>
        <v/>
      </c>
      <c r="BB546" s="49" t="str">
        <f>IFERROR(IF($K546&lt;&gt;"SS",(VLOOKUP($D546,Customer_Demand!$D:$BF,COLUMNS($I546:BB546),0)/$I546+VLOOKUP($D546,Customer_Demand!$D:$BF,COLUMNS($I546:BB546),0)/$K546),(VLOOKUP($D546,Customer_Demand!$D:$BF,COLUMNS($I546:BB546),0)/$I546)),"")</f>
        <v/>
      </c>
      <c r="BC546" s="49" t="str">
        <f>IFERROR(IF($K546&lt;&gt;"SS",(VLOOKUP($D546,Customer_Demand!$D:$BF,COLUMNS($I546:BC546),0)/$I546+VLOOKUP($D546,Customer_Demand!$D:$BF,COLUMNS($I546:BC546),0)/$K546),(VLOOKUP($D546,Customer_Demand!$D:$BF,COLUMNS($I546:BC546),0)/$I546)),"")</f>
        <v/>
      </c>
      <c r="BD546" s="49" t="str">
        <f>IFERROR(IF($K546&lt;&gt;"SS",(VLOOKUP($D546,Customer_Demand!$D:$BF,COLUMNS($I546:BD546),0)/$I546+VLOOKUP($D546,Customer_Demand!$D:$BF,COLUMNS($I546:BD546),0)/$K546),(VLOOKUP($D546,Customer_Demand!$D:$BF,COLUMNS($I546:BD546),0)/$I546)),"")</f>
        <v/>
      </c>
      <c r="BE546" s="49" t="str">
        <f>IFERROR(IF($K546&lt;&gt;"SS",(VLOOKUP($D546,Customer_Demand!$D:$BF,COLUMNS($I546:BE546),0)/$I546+VLOOKUP($D546,Customer_Demand!$D:$BF,COLUMNS($I546:BE546),0)/$K546),(VLOOKUP($D546,Customer_Demand!$D:$BF,COLUMNS($I546:BE546),0)/$I546)),"")</f>
        <v/>
      </c>
      <c r="BF546" s="49" t="str">
        <f>IFERROR(IF($K546&lt;&gt;"SS",(VLOOKUP($D546,Customer_Demand!$D:$BF,COLUMNS($I546:BF546),0)/$I546+VLOOKUP($D546,Customer_Demand!$D:$BF,COLUMNS($I546:BF546),0)/$K546),(VLOOKUP($D546,Customer_Demand!$D:$BF,COLUMNS($I546:BF546),0)/$I546)),"")</f>
        <v/>
      </c>
      <c r="BG546" s="49" t="str">
        <f>IFERROR(IF($K546&lt;&gt;"SS",(VLOOKUP($D546,Customer_Demand!$D:$BF,COLUMNS($I546:BG546),0)/$I546+VLOOKUP($D546,Customer_Demand!$D:$BF,COLUMNS($I546:BG546),0)/$K546),(VLOOKUP($D546,Customer_Demand!$D:$BF,COLUMNS($I546:BG546),0)/$I546)),"")</f>
        <v/>
      </c>
      <c r="BH546" s="49" t="str">
        <f>IFERROR(IF($K546&lt;&gt;"SS",(VLOOKUP($D546,Customer_Demand!$D:$BF,COLUMNS($I546:BH546),0)/$I546+VLOOKUP($D546,Customer_Demand!$D:$BF,COLUMNS($I546:BH546),0)/$K546),(VLOOKUP($D546,Customer_Demand!$D:$BF,COLUMNS($I546:BH546),0)/$I546)),"")</f>
        <v/>
      </c>
      <c r="BI546" s="49" t="str">
        <f>IFERROR(IF($K546&lt;&gt;"SS",(VLOOKUP($D546,Customer_Demand!$D:$BF,COLUMNS($I546:BI546),0)/$I546+VLOOKUP($D546,Customer_Demand!$D:$BF,COLUMNS($I546:BI546),0)/$K546),(VLOOKUP($D546,Customer_Demand!$D:$BF,COLUMNS($I546:BI546),0)/$I546)),"")</f>
        <v/>
      </c>
      <c r="BJ546" s="49" t="str">
        <f>IFERROR(IF($K546&lt;&gt;"SS",(VLOOKUP($D546,Customer_Demand!$D:$BF,COLUMNS($I546:BJ546),0)/$I546+VLOOKUP($D546,Customer_Demand!$D:$BF,COLUMNS($I546:BJ546),0)/$K546),(VLOOKUP($D546,Customer_Demand!$D:$BF,COLUMNS($I546:BJ546),0)/$I546)),"")</f>
        <v/>
      </c>
      <c r="BK546" s="50" t="str">
        <f>IFERROR(IF($K546&lt;&gt;"SS",(VLOOKUP($D546,Customer_Demand!$D:$BF,COLUMNS($I546:BK546),0)/$I546+VLOOKUP($D546,Customer_Demand!$D:$BF,COLUMNS($I546:BK546),0)/$K546),(VLOOKUP($D546,Customer_Demand!$D:$BF,COLUMNS($I546:BK546),0)/$I546)),"")</f>
        <v/>
      </c>
    </row>
    <row r="547" spans="2:63" x14ac:dyDescent="0.2">
      <c r="B547" s="12" t="str">
        <f t="shared" si="39"/>
        <v/>
      </c>
      <c r="C547" s="45" t="str">
        <f>IF((Customer_Demand!C547)&lt;&gt;"",Customer_Demand!C547,"")</f>
        <v/>
      </c>
      <c r="D547" s="45" t="str">
        <f>IF(C547&lt;&gt;"",Customer_Demand!D547,"")</f>
        <v/>
      </c>
      <c r="E547" s="52" t="str">
        <f>IF(C547&lt;&gt;"",Customer_Demand!E547,"")</f>
        <v/>
      </c>
      <c r="F547" s="47" t="str">
        <f>IF(C547&lt;&gt;"",VLOOKUP(D547,Customer_Demand!$D$5:$F$1005,3,0),"")</f>
        <v/>
      </c>
      <c r="G547" s="48" t="str">
        <f t="shared" si="36"/>
        <v/>
      </c>
      <c r="H547" s="48" t="str">
        <f t="shared" si="37"/>
        <v/>
      </c>
      <c r="I547" s="48" t="str">
        <f>IFERROR(IF(C547&lt;&gt;"",VLOOKUP($H547,SMT_Cycle_Time_Data!$F:$Q,4,0),""),"SGR Not Defined")</f>
        <v/>
      </c>
      <c r="J547" s="48" t="str">
        <f t="shared" si="38"/>
        <v/>
      </c>
      <c r="K547" s="48" t="str">
        <f>IF(C547&lt;&gt;"",IFERROR(VLOOKUP($J547,SMT_Cycle_Time_Data!$F:$Q,4,0),"SS"),"")</f>
        <v/>
      </c>
      <c r="L547" s="49" t="str">
        <f>IFERROR(IF($K547&lt;&gt;"SS",(VLOOKUP($D547,Customer_Demand!$D:$BF,COLUMNS($I547:L547),0)/$I547+VLOOKUP($D547,Customer_Demand!$D:$BF,COLUMNS($I547:L547),0)/$K547),(VLOOKUP($D547,Customer_Demand!$D:$BF,COLUMNS($I547:L547),0)/$I547)),"")</f>
        <v/>
      </c>
      <c r="M547" s="49" t="str">
        <f>IFERROR(IF($K547&lt;&gt;"SS",(VLOOKUP($D547,Customer_Demand!$D:$BF,COLUMNS($I547:M547),0)/$I547+VLOOKUP($D547,Customer_Demand!$D:$BF,COLUMNS($I547:M547),0)/$K547),(VLOOKUP($D547,Customer_Demand!$D:$BF,COLUMNS($I547:M547),0)/$I547)),"")</f>
        <v/>
      </c>
      <c r="N547" s="49" t="str">
        <f>IFERROR(IF($K547&lt;&gt;"SS",(VLOOKUP($D547,Customer_Demand!$D:$BF,COLUMNS($I547:N547),0)/$I547+VLOOKUP($D547,Customer_Demand!$D:$BF,COLUMNS($I547:N547),0)/$K547),(VLOOKUP($D547,Customer_Demand!$D:$BF,COLUMNS($I547:N547),0)/$I547)),"")</f>
        <v/>
      </c>
      <c r="O547" s="49" t="str">
        <f>IFERROR(IF($K547&lt;&gt;"SS",(VLOOKUP($D547,Customer_Demand!$D:$BF,COLUMNS($I547:O547),0)/$I547+VLOOKUP($D547,Customer_Demand!$D:$BF,COLUMNS($I547:O547),0)/$K547),(VLOOKUP($D547,Customer_Demand!$D:$BF,COLUMNS($I547:O547),0)/$I547)),"")</f>
        <v/>
      </c>
      <c r="P547" s="49" t="str">
        <f>IFERROR(IF($K547&lt;&gt;"SS",(VLOOKUP($D547,Customer_Demand!$D:$BF,COLUMNS($I547:P547),0)/$I547+VLOOKUP($D547,Customer_Demand!$D:$BF,COLUMNS($I547:P547),0)/$K547),(VLOOKUP($D547,Customer_Demand!$D:$BF,COLUMNS($I547:P547),0)/$I547)),"")</f>
        <v/>
      </c>
      <c r="Q547" s="49" t="str">
        <f>IFERROR(IF($K547&lt;&gt;"SS",(VLOOKUP($D547,Customer_Demand!$D:$BF,COLUMNS($I547:Q547),0)/$I547+VLOOKUP($D547,Customer_Demand!$D:$BF,COLUMNS($I547:Q547),0)/$K547),(VLOOKUP($D547,Customer_Demand!$D:$BF,COLUMNS($I547:Q547),0)/$I547)),"")</f>
        <v/>
      </c>
      <c r="R547" s="49" t="str">
        <f>IFERROR(IF($K547&lt;&gt;"SS",(VLOOKUP($D547,Customer_Demand!$D:$BF,COLUMNS($I547:R547),0)/$I547+VLOOKUP($D547,Customer_Demand!$D:$BF,COLUMNS($I547:R547),0)/$K547),(VLOOKUP($D547,Customer_Demand!$D:$BF,COLUMNS($I547:R547),0)/$I547)),"")</f>
        <v/>
      </c>
      <c r="S547" s="49" t="str">
        <f>IFERROR(IF($K547&lt;&gt;"SS",(VLOOKUP($D547,Customer_Demand!$D:$BF,COLUMNS($I547:S547),0)/$I547+VLOOKUP($D547,Customer_Demand!$D:$BF,COLUMNS($I547:S547),0)/$K547),(VLOOKUP($D547,Customer_Demand!$D:$BF,COLUMNS($I547:S547),0)/$I547)),"")</f>
        <v/>
      </c>
      <c r="T547" s="49" t="str">
        <f>IFERROR(IF($K547&lt;&gt;"SS",(VLOOKUP($D547,Customer_Demand!$D:$BF,COLUMNS($I547:T547),0)/$I547+VLOOKUP($D547,Customer_Demand!$D:$BF,COLUMNS($I547:T547),0)/$K547),(VLOOKUP($D547,Customer_Demand!$D:$BF,COLUMNS($I547:T547),0)/$I547)),"")</f>
        <v/>
      </c>
      <c r="U547" s="49" t="str">
        <f>IFERROR(IF($K547&lt;&gt;"SS",(VLOOKUP($D547,Customer_Demand!$D:$BF,COLUMNS($I547:U547),0)/$I547+VLOOKUP($D547,Customer_Demand!$D:$BF,COLUMNS($I547:U547),0)/$K547),(VLOOKUP($D547,Customer_Demand!$D:$BF,COLUMNS($I547:U547),0)/$I547)),"")</f>
        <v/>
      </c>
      <c r="V547" s="49" t="str">
        <f>IFERROR(IF($K547&lt;&gt;"SS",(VLOOKUP($D547,Customer_Demand!$D:$BF,COLUMNS($I547:V547),0)/$I547+VLOOKUP($D547,Customer_Demand!$D:$BF,COLUMNS($I547:V547),0)/$K547),(VLOOKUP($D547,Customer_Demand!$D:$BF,COLUMNS($I547:V547),0)/$I547)),"")</f>
        <v/>
      </c>
      <c r="W547" s="49" t="str">
        <f>IFERROR(IF($K547&lt;&gt;"SS",(VLOOKUP($D547,Customer_Demand!$D:$BF,COLUMNS($I547:W547),0)/$I547+VLOOKUP($D547,Customer_Demand!$D:$BF,COLUMNS($I547:W547),0)/$K547),(VLOOKUP($D547,Customer_Demand!$D:$BF,COLUMNS($I547:W547),0)/$I547)),"")</f>
        <v/>
      </c>
      <c r="X547" s="49" t="str">
        <f>IFERROR(IF($K547&lt;&gt;"SS",(VLOOKUP($D547,Customer_Demand!$D:$BF,COLUMNS($I547:X547),0)/$I547+VLOOKUP($D547,Customer_Demand!$D:$BF,COLUMNS($I547:X547),0)/$K547),(VLOOKUP($D547,Customer_Demand!$D:$BF,COLUMNS($I547:X547),0)/$I547)),"")</f>
        <v/>
      </c>
      <c r="Y547" s="49" t="str">
        <f>IFERROR(IF($K547&lt;&gt;"SS",(VLOOKUP($D547,Customer_Demand!$D:$BF,COLUMNS($I547:Y547),0)/$I547+VLOOKUP($D547,Customer_Demand!$D:$BF,COLUMNS($I547:Y547),0)/$K547),(VLOOKUP($D547,Customer_Demand!$D:$BF,COLUMNS($I547:Y547),0)/$I547)),"")</f>
        <v/>
      </c>
      <c r="Z547" s="49" t="str">
        <f>IFERROR(IF($K547&lt;&gt;"SS",(VLOOKUP($D547,Customer_Demand!$D:$BF,COLUMNS($I547:Z547),0)/$I547+VLOOKUP($D547,Customer_Demand!$D:$BF,COLUMNS($I547:Z547),0)/$K547),(VLOOKUP($D547,Customer_Demand!$D:$BF,COLUMNS($I547:Z547),0)/$I547)),"")</f>
        <v/>
      </c>
      <c r="AA547" s="49" t="str">
        <f>IFERROR(IF($K547&lt;&gt;"SS",(VLOOKUP($D547,Customer_Demand!$D:$BF,COLUMNS($I547:AA547),0)/$I547+VLOOKUP($D547,Customer_Demand!$D:$BF,COLUMNS($I547:AA547),0)/$K547),(VLOOKUP($D547,Customer_Demand!$D:$BF,COLUMNS($I547:AA547),0)/$I547)),"")</f>
        <v/>
      </c>
      <c r="AB547" s="49" t="str">
        <f>IFERROR(IF($K547&lt;&gt;"SS",(VLOOKUP($D547,Customer_Demand!$D:$BF,COLUMNS($I547:AB547),0)/$I547+VLOOKUP($D547,Customer_Demand!$D:$BF,COLUMNS($I547:AB547),0)/$K547),(VLOOKUP($D547,Customer_Demand!$D:$BF,COLUMNS($I547:AB547),0)/$I547)),"")</f>
        <v/>
      </c>
      <c r="AC547" s="49" t="str">
        <f>IFERROR(IF($K547&lt;&gt;"SS",(VLOOKUP($D547,Customer_Demand!$D:$BF,COLUMNS($I547:AC547),0)/$I547+VLOOKUP($D547,Customer_Demand!$D:$BF,COLUMNS($I547:AC547),0)/$K547),(VLOOKUP($D547,Customer_Demand!$D:$BF,COLUMNS($I547:AC547),0)/$I547)),"")</f>
        <v/>
      </c>
      <c r="AD547" s="49" t="str">
        <f>IFERROR(IF($K547&lt;&gt;"SS",(VLOOKUP($D547,Customer_Demand!$D:$BF,COLUMNS($I547:AD547),0)/$I547+VLOOKUP($D547,Customer_Demand!$D:$BF,COLUMNS($I547:AD547),0)/$K547),(VLOOKUP($D547,Customer_Demand!$D:$BF,COLUMNS($I547:AD547),0)/$I547)),"")</f>
        <v/>
      </c>
      <c r="AE547" s="49" t="str">
        <f>IFERROR(IF($K547&lt;&gt;"SS",(VLOOKUP($D547,Customer_Demand!$D:$BF,COLUMNS($I547:AE547),0)/$I547+VLOOKUP($D547,Customer_Demand!$D:$BF,COLUMNS($I547:AE547),0)/$K547),(VLOOKUP($D547,Customer_Demand!$D:$BF,COLUMNS($I547:AE547),0)/$I547)),"")</f>
        <v/>
      </c>
      <c r="AF547" s="49" t="str">
        <f>IFERROR(IF($K547&lt;&gt;"SS",(VLOOKUP($D547,Customer_Demand!$D:$BF,COLUMNS($I547:AF547),0)/$I547+VLOOKUP($D547,Customer_Demand!$D:$BF,COLUMNS($I547:AF547),0)/$K547),(VLOOKUP($D547,Customer_Demand!$D:$BF,COLUMNS($I547:AF547),0)/$I547)),"")</f>
        <v/>
      </c>
      <c r="AG547" s="49" t="str">
        <f>IFERROR(IF($K547&lt;&gt;"SS",(VLOOKUP($D547,Customer_Demand!$D:$BF,COLUMNS($I547:AG547),0)/$I547+VLOOKUP($D547,Customer_Demand!$D:$BF,COLUMNS($I547:AG547),0)/$K547),(VLOOKUP($D547,Customer_Demand!$D:$BF,COLUMNS($I547:AG547),0)/$I547)),"")</f>
        <v/>
      </c>
      <c r="AH547" s="49" t="str">
        <f>IFERROR(IF($K547&lt;&gt;"SS",(VLOOKUP($D547,Customer_Demand!$D:$BF,COLUMNS($I547:AH547),0)/$I547+VLOOKUP($D547,Customer_Demand!$D:$BF,COLUMNS($I547:AH547),0)/$K547),(VLOOKUP($D547,Customer_Demand!$D:$BF,COLUMNS($I547:AH547),0)/$I547)),"")</f>
        <v/>
      </c>
      <c r="AI547" s="49" t="str">
        <f>IFERROR(IF($K547&lt;&gt;"SS",(VLOOKUP($D547,Customer_Demand!$D:$BF,COLUMNS($I547:AI547),0)/$I547+VLOOKUP($D547,Customer_Demand!$D:$BF,COLUMNS($I547:AI547),0)/$K547),(VLOOKUP($D547,Customer_Demand!$D:$BF,COLUMNS($I547:AI547),0)/$I547)),"")</f>
        <v/>
      </c>
      <c r="AJ547" s="49" t="str">
        <f>IFERROR(IF($K547&lt;&gt;"SS",(VLOOKUP($D547,Customer_Demand!$D:$BF,COLUMNS($I547:AJ547),0)/$I547+VLOOKUP($D547,Customer_Demand!$D:$BF,COLUMNS($I547:AJ547),0)/$K547),(VLOOKUP($D547,Customer_Demand!$D:$BF,COLUMNS($I547:AJ547),0)/$I547)),"")</f>
        <v/>
      </c>
      <c r="AK547" s="49" t="str">
        <f>IFERROR(IF($K547&lt;&gt;"SS",(VLOOKUP($D547,Customer_Demand!$D:$BF,COLUMNS($I547:AK547),0)/$I547+VLOOKUP($D547,Customer_Demand!$D:$BF,COLUMNS($I547:AK547),0)/$K547),(VLOOKUP($D547,Customer_Demand!$D:$BF,COLUMNS($I547:AK547),0)/$I547)),"")</f>
        <v/>
      </c>
      <c r="AL547" s="49" t="str">
        <f>IFERROR(IF($K547&lt;&gt;"SS",(VLOOKUP($D547,Customer_Demand!$D:$BF,COLUMNS($I547:AL547),0)/$I547+VLOOKUP($D547,Customer_Demand!$D:$BF,COLUMNS($I547:AL547),0)/$K547),(VLOOKUP($D547,Customer_Demand!$D:$BF,COLUMNS($I547:AL547),0)/$I547)),"")</f>
        <v/>
      </c>
      <c r="AM547" s="49" t="str">
        <f>IFERROR(IF($K547&lt;&gt;"SS",(VLOOKUP($D547,Customer_Demand!$D:$BF,COLUMNS($I547:AM547),0)/$I547+VLOOKUP($D547,Customer_Demand!$D:$BF,COLUMNS($I547:AM547),0)/$K547),(VLOOKUP($D547,Customer_Demand!$D:$BF,COLUMNS($I547:AM547),0)/$I547)),"")</f>
        <v/>
      </c>
      <c r="AN547" s="49" t="str">
        <f>IFERROR(IF($K547&lt;&gt;"SS",(VLOOKUP($D547,Customer_Demand!$D:$BF,COLUMNS($I547:AN547),0)/$I547+VLOOKUP($D547,Customer_Demand!$D:$BF,COLUMNS($I547:AN547),0)/$K547),(VLOOKUP($D547,Customer_Demand!$D:$BF,COLUMNS($I547:AN547),0)/$I547)),"")</f>
        <v/>
      </c>
      <c r="AO547" s="49" t="str">
        <f>IFERROR(IF($K547&lt;&gt;"SS",(VLOOKUP($D547,Customer_Demand!$D:$BF,COLUMNS($I547:AO547),0)/$I547+VLOOKUP($D547,Customer_Demand!$D:$BF,COLUMNS($I547:AO547),0)/$K547),(VLOOKUP($D547,Customer_Demand!$D:$BF,COLUMNS($I547:AO547),0)/$I547)),"")</f>
        <v/>
      </c>
      <c r="AP547" s="49" t="str">
        <f>IFERROR(IF($K547&lt;&gt;"SS",(VLOOKUP($D547,Customer_Demand!$D:$BF,COLUMNS($I547:AP547),0)/$I547+VLOOKUP($D547,Customer_Demand!$D:$BF,COLUMNS($I547:AP547),0)/$K547),(VLOOKUP($D547,Customer_Demand!$D:$BF,COLUMNS($I547:AP547),0)/$I547)),"")</f>
        <v/>
      </c>
      <c r="AQ547" s="49" t="str">
        <f>IFERROR(IF($K547&lt;&gt;"SS",(VLOOKUP($D547,Customer_Demand!$D:$BF,COLUMNS($I547:AQ547),0)/$I547+VLOOKUP($D547,Customer_Demand!$D:$BF,COLUMNS($I547:AQ547),0)/$K547),(VLOOKUP($D547,Customer_Demand!$D:$BF,COLUMNS($I547:AQ547),0)/$I547)),"")</f>
        <v/>
      </c>
      <c r="AR547" s="49" t="str">
        <f>IFERROR(IF($K547&lt;&gt;"SS",(VLOOKUP($D547,Customer_Demand!$D:$BF,COLUMNS($I547:AR547),0)/$I547+VLOOKUP($D547,Customer_Demand!$D:$BF,COLUMNS($I547:AR547),0)/$K547),(VLOOKUP($D547,Customer_Demand!$D:$BF,COLUMNS($I547:AR547),0)/$I547)),"")</f>
        <v/>
      </c>
      <c r="AS547" s="49" t="str">
        <f>IFERROR(IF($K547&lt;&gt;"SS",(VLOOKUP($D547,Customer_Demand!$D:$BF,COLUMNS($I547:AS547),0)/$I547+VLOOKUP($D547,Customer_Demand!$D:$BF,COLUMNS($I547:AS547),0)/$K547),(VLOOKUP($D547,Customer_Demand!$D:$BF,COLUMNS($I547:AS547),0)/$I547)),"")</f>
        <v/>
      </c>
      <c r="AT547" s="49" t="str">
        <f>IFERROR(IF($K547&lt;&gt;"SS",(VLOOKUP($D547,Customer_Demand!$D:$BF,COLUMNS($I547:AT547),0)/$I547+VLOOKUP($D547,Customer_Demand!$D:$BF,COLUMNS($I547:AT547),0)/$K547),(VLOOKUP($D547,Customer_Demand!$D:$BF,COLUMNS($I547:AT547),0)/$I547)),"")</f>
        <v/>
      </c>
      <c r="AU547" s="49" t="str">
        <f>IFERROR(IF($K547&lt;&gt;"SS",(VLOOKUP($D547,Customer_Demand!$D:$BF,COLUMNS($I547:AU547),0)/$I547+VLOOKUP($D547,Customer_Demand!$D:$BF,COLUMNS($I547:AU547),0)/$K547),(VLOOKUP($D547,Customer_Demand!$D:$BF,COLUMNS($I547:AU547),0)/$I547)),"")</f>
        <v/>
      </c>
      <c r="AV547" s="49" t="str">
        <f>IFERROR(IF($K547&lt;&gt;"SS",(VLOOKUP($D547,Customer_Demand!$D:$BF,COLUMNS($I547:AV547),0)/$I547+VLOOKUP($D547,Customer_Demand!$D:$BF,COLUMNS($I547:AV547),0)/$K547),(VLOOKUP($D547,Customer_Demand!$D:$BF,COLUMNS($I547:AV547),0)/$I547)),"")</f>
        <v/>
      </c>
      <c r="AW547" s="49" t="str">
        <f>IFERROR(IF($K547&lt;&gt;"SS",(VLOOKUP($D547,Customer_Demand!$D:$BF,COLUMNS($I547:AW547),0)/$I547+VLOOKUP($D547,Customer_Demand!$D:$BF,COLUMNS($I547:AW547),0)/$K547),(VLOOKUP($D547,Customer_Demand!$D:$BF,COLUMNS($I547:AW547),0)/$I547)),"")</f>
        <v/>
      </c>
      <c r="AX547" s="49" t="str">
        <f>IFERROR(IF($K547&lt;&gt;"SS",(VLOOKUP($D547,Customer_Demand!$D:$BF,COLUMNS($I547:AX547),0)/$I547+VLOOKUP($D547,Customer_Demand!$D:$BF,COLUMNS($I547:AX547),0)/$K547),(VLOOKUP($D547,Customer_Demand!$D:$BF,COLUMNS($I547:AX547),0)/$I547)),"")</f>
        <v/>
      </c>
      <c r="AY547" s="49" t="str">
        <f>IFERROR(IF($K547&lt;&gt;"SS",(VLOOKUP($D547,Customer_Demand!$D:$BF,COLUMNS($I547:AY547),0)/$I547+VLOOKUP($D547,Customer_Demand!$D:$BF,COLUMNS($I547:AY547),0)/$K547),(VLOOKUP($D547,Customer_Demand!$D:$BF,COLUMNS($I547:AY547),0)/$I547)),"")</f>
        <v/>
      </c>
      <c r="AZ547" s="49" t="str">
        <f>IFERROR(IF($K547&lt;&gt;"SS",(VLOOKUP($D547,Customer_Demand!$D:$BF,COLUMNS($I547:AZ547),0)/$I547+VLOOKUP($D547,Customer_Demand!$D:$BF,COLUMNS($I547:AZ547),0)/$K547),(VLOOKUP($D547,Customer_Demand!$D:$BF,COLUMNS($I547:AZ547),0)/$I547)),"")</f>
        <v/>
      </c>
      <c r="BA547" s="49" t="str">
        <f>IFERROR(IF($K547&lt;&gt;"SS",(VLOOKUP($D547,Customer_Demand!$D:$BF,COLUMNS($I547:BA547),0)/$I547+VLOOKUP($D547,Customer_Demand!$D:$BF,COLUMNS($I547:BA547),0)/$K547),(VLOOKUP($D547,Customer_Demand!$D:$BF,COLUMNS($I547:BA547),0)/$I547)),"")</f>
        <v/>
      </c>
      <c r="BB547" s="49" t="str">
        <f>IFERROR(IF($K547&lt;&gt;"SS",(VLOOKUP($D547,Customer_Demand!$D:$BF,COLUMNS($I547:BB547),0)/$I547+VLOOKUP($D547,Customer_Demand!$D:$BF,COLUMNS($I547:BB547),0)/$K547),(VLOOKUP($D547,Customer_Demand!$D:$BF,COLUMNS($I547:BB547),0)/$I547)),"")</f>
        <v/>
      </c>
      <c r="BC547" s="49" t="str">
        <f>IFERROR(IF($K547&lt;&gt;"SS",(VLOOKUP($D547,Customer_Demand!$D:$BF,COLUMNS($I547:BC547),0)/$I547+VLOOKUP($D547,Customer_Demand!$D:$BF,COLUMNS($I547:BC547),0)/$K547),(VLOOKUP($D547,Customer_Demand!$D:$BF,COLUMNS($I547:BC547),0)/$I547)),"")</f>
        <v/>
      </c>
      <c r="BD547" s="49" t="str">
        <f>IFERROR(IF($K547&lt;&gt;"SS",(VLOOKUP($D547,Customer_Demand!$D:$BF,COLUMNS($I547:BD547),0)/$I547+VLOOKUP($D547,Customer_Demand!$D:$BF,COLUMNS($I547:BD547),0)/$K547),(VLOOKUP($D547,Customer_Demand!$D:$BF,COLUMNS($I547:BD547),0)/$I547)),"")</f>
        <v/>
      </c>
      <c r="BE547" s="49" t="str">
        <f>IFERROR(IF($K547&lt;&gt;"SS",(VLOOKUP($D547,Customer_Demand!$D:$BF,COLUMNS($I547:BE547),0)/$I547+VLOOKUP($D547,Customer_Demand!$D:$BF,COLUMNS($I547:BE547),0)/$K547),(VLOOKUP($D547,Customer_Demand!$D:$BF,COLUMNS($I547:BE547),0)/$I547)),"")</f>
        <v/>
      </c>
      <c r="BF547" s="49" t="str">
        <f>IFERROR(IF($K547&lt;&gt;"SS",(VLOOKUP($D547,Customer_Demand!$D:$BF,COLUMNS($I547:BF547),0)/$I547+VLOOKUP($D547,Customer_Demand!$D:$BF,COLUMNS($I547:BF547),0)/$K547),(VLOOKUP($D547,Customer_Demand!$D:$BF,COLUMNS($I547:BF547),0)/$I547)),"")</f>
        <v/>
      </c>
      <c r="BG547" s="49" t="str">
        <f>IFERROR(IF($K547&lt;&gt;"SS",(VLOOKUP($D547,Customer_Demand!$D:$BF,COLUMNS($I547:BG547),0)/$I547+VLOOKUP($D547,Customer_Demand!$D:$BF,COLUMNS($I547:BG547),0)/$K547),(VLOOKUP($D547,Customer_Demand!$D:$BF,COLUMNS($I547:BG547),0)/$I547)),"")</f>
        <v/>
      </c>
      <c r="BH547" s="49" t="str">
        <f>IFERROR(IF($K547&lt;&gt;"SS",(VLOOKUP($D547,Customer_Demand!$D:$BF,COLUMNS($I547:BH547),0)/$I547+VLOOKUP($D547,Customer_Demand!$D:$BF,COLUMNS($I547:BH547),0)/$K547),(VLOOKUP($D547,Customer_Demand!$D:$BF,COLUMNS($I547:BH547),0)/$I547)),"")</f>
        <v/>
      </c>
      <c r="BI547" s="49" t="str">
        <f>IFERROR(IF($K547&lt;&gt;"SS",(VLOOKUP($D547,Customer_Demand!$D:$BF,COLUMNS($I547:BI547),0)/$I547+VLOOKUP($D547,Customer_Demand!$D:$BF,COLUMNS($I547:BI547),0)/$K547),(VLOOKUP($D547,Customer_Demand!$D:$BF,COLUMNS($I547:BI547),0)/$I547)),"")</f>
        <v/>
      </c>
      <c r="BJ547" s="49" t="str">
        <f>IFERROR(IF($K547&lt;&gt;"SS",(VLOOKUP($D547,Customer_Demand!$D:$BF,COLUMNS($I547:BJ547),0)/$I547+VLOOKUP($D547,Customer_Demand!$D:$BF,COLUMNS($I547:BJ547),0)/$K547),(VLOOKUP($D547,Customer_Demand!$D:$BF,COLUMNS($I547:BJ547),0)/$I547)),"")</f>
        <v/>
      </c>
      <c r="BK547" s="50" t="str">
        <f>IFERROR(IF($K547&lt;&gt;"SS",(VLOOKUP($D547,Customer_Demand!$D:$BF,COLUMNS($I547:BK547),0)/$I547+VLOOKUP($D547,Customer_Demand!$D:$BF,COLUMNS($I547:BK547),0)/$K547),(VLOOKUP($D547,Customer_Demand!$D:$BF,COLUMNS($I547:BK547),0)/$I547)),"")</f>
        <v/>
      </c>
    </row>
    <row r="548" spans="2:63" x14ac:dyDescent="0.2">
      <c r="B548" s="12" t="str">
        <f t="shared" si="39"/>
        <v/>
      </c>
      <c r="C548" s="45" t="str">
        <f>IF((Customer_Demand!C548)&lt;&gt;"",Customer_Demand!C548,"")</f>
        <v/>
      </c>
      <c r="D548" s="45" t="str">
        <f>IF(C548&lt;&gt;"",Customer_Demand!D548,"")</f>
        <v/>
      </c>
      <c r="E548" s="52" t="str">
        <f>IF(C548&lt;&gt;"",Customer_Demand!E548,"")</f>
        <v/>
      </c>
      <c r="F548" s="47" t="str">
        <f>IF(C548&lt;&gt;"",VLOOKUP(D548,Customer_Demand!$D$5:$F$1005,3,0),"")</f>
        <v/>
      </c>
      <c r="G548" s="48" t="str">
        <f t="shared" si="36"/>
        <v/>
      </c>
      <c r="H548" s="48" t="str">
        <f t="shared" si="37"/>
        <v/>
      </c>
      <c r="I548" s="48" t="str">
        <f>IFERROR(IF(C548&lt;&gt;"",VLOOKUP($H548,SMT_Cycle_Time_Data!$F:$Q,4,0),""),"SGR Not Defined")</f>
        <v/>
      </c>
      <c r="J548" s="48" t="str">
        <f t="shared" si="38"/>
        <v/>
      </c>
      <c r="K548" s="48" t="str">
        <f>IF(C548&lt;&gt;"",IFERROR(VLOOKUP($J548,SMT_Cycle_Time_Data!$F:$Q,4,0),"SS"),"")</f>
        <v/>
      </c>
      <c r="L548" s="49" t="str">
        <f>IFERROR(IF($K548&lt;&gt;"SS",(VLOOKUP($D548,Customer_Demand!$D:$BF,COLUMNS($I548:L548),0)/$I548+VLOOKUP($D548,Customer_Demand!$D:$BF,COLUMNS($I548:L548),0)/$K548),(VLOOKUP($D548,Customer_Demand!$D:$BF,COLUMNS($I548:L548),0)/$I548)),"")</f>
        <v/>
      </c>
      <c r="M548" s="49" t="str">
        <f>IFERROR(IF($K548&lt;&gt;"SS",(VLOOKUP($D548,Customer_Demand!$D:$BF,COLUMNS($I548:M548),0)/$I548+VLOOKUP($D548,Customer_Demand!$D:$BF,COLUMNS($I548:M548),0)/$K548),(VLOOKUP($D548,Customer_Demand!$D:$BF,COLUMNS($I548:M548),0)/$I548)),"")</f>
        <v/>
      </c>
      <c r="N548" s="49" t="str">
        <f>IFERROR(IF($K548&lt;&gt;"SS",(VLOOKUP($D548,Customer_Demand!$D:$BF,COLUMNS($I548:N548),0)/$I548+VLOOKUP($D548,Customer_Demand!$D:$BF,COLUMNS($I548:N548),0)/$K548),(VLOOKUP($D548,Customer_Demand!$D:$BF,COLUMNS($I548:N548),0)/$I548)),"")</f>
        <v/>
      </c>
      <c r="O548" s="49" t="str">
        <f>IFERROR(IF($K548&lt;&gt;"SS",(VLOOKUP($D548,Customer_Demand!$D:$BF,COLUMNS($I548:O548),0)/$I548+VLOOKUP($D548,Customer_Demand!$D:$BF,COLUMNS($I548:O548),0)/$K548),(VLOOKUP($D548,Customer_Demand!$D:$BF,COLUMNS($I548:O548),0)/$I548)),"")</f>
        <v/>
      </c>
      <c r="P548" s="49" t="str">
        <f>IFERROR(IF($K548&lt;&gt;"SS",(VLOOKUP($D548,Customer_Demand!$D:$BF,COLUMNS($I548:P548),0)/$I548+VLOOKUP($D548,Customer_Demand!$D:$BF,COLUMNS($I548:P548),0)/$K548),(VLOOKUP($D548,Customer_Demand!$D:$BF,COLUMNS($I548:P548),0)/$I548)),"")</f>
        <v/>
      </c>
      <c r="Q548" s="49" t="str">
        <f>IFERROR(IF($K548&lt;&gt;"SS",(VLOOKUP($D548,Customer_Demand!$D:$BF,COLUMNS($I548:Q548),0)/$I548+VLOOKUP($D548,Customer_Demand!$D:$BF,COLUMNS($I548:Q548),0)/$K548),(VLOOKUP($D548,Customer_Demand!$D:$BF,COLUMNS($I548:Q548),0)/$I548)),"")</f>
        <v/>
      </c>
      <c r="R548" s="49" t="str">
        <f>IFERROR(IF($K548&lt;&gt;"SS",(VLOOKUP($D548,Customer_Demand!$D:$BF,COLUMNS($I548:R548),0)/$I548+VLOOKUP($D548,Customer_Demand!$D:$BF,COLUMNS($I548:R548),0)/$K548),(VLOOKUP($D548,Customer_Demand!$D:$BF,COLUMNS($I548:R548),0)/$I548)),"")</f>
        <v/>
      </c>
      <c r="S548" s="49" t="str">
        <f>IFERROR(IF($K548&lt;&gt;"SS",(VLOOKUP($D548,Customer_Demand!$D:$BF,COLUMNS($I548:S548),0)/$I548+VLOOKUP($D548,Customer_Demand!$D:$BF,COLUMNS($I548:S548),0)/$K548),(VLOOKUP($D548,Customer_Demand!$D:$BF,COLUMNS($I548:S548),0)/$I548)),"")</f>
        <v/>
      </c>
      <c r="T548" s="49" t="str">
        <f>IFERROR(IF($K548&lt;&gt;"SS",(VLOOKUP($D548,Customer_Demand!$D:$BF,COLUMNS($I548:T548),0)/$I548+VLOOKUP($D548,Customer_Demand!$D:$BF,COLUMNS($I548:T548),0)/$K548),(VLOOKUP($D548,Customer_Demand!$D:$BF,COLUMNS($I548:T548),0)/$I548)),"")</f>
        <v/>
      </c>
      <c r="U548" s="49" t="str">
        <f>IFERROR(IF($K548&lt;&gt;"SS",(VLOOKUP($D548,Customer_Demand!$D:$BF,COLUMNS($I548:U548),0)/$I548+VLOOKUP($D548,Customer_Demand!$D:$BF,COLUMNS($I548:U548),0)/$K548),(VLOOKUP($D548,Customer_Demand!$D:$BF,COLUMNS($I548:U548),0)/$I548)),"")</f>
        <v/>
      </c>
      <c r="V548" s="49" t="str">
        <f>IFERROR(IF($K548&lt;&gt;"SS",(VLOOKUP($D548,Customer_Demand!$D:$BF,COLUMNS($I548:V548),0)/$I548+VLOOKUP($D548,Customer_Demand!$D:$BF,COLUMNS($I548:V548),0)/$K548),(VLOOKUP($D548,Customer_Demand!$D:$BF,COLUMNS($I548:V548),0)/$I548)),"")</f>
        <v/>
      </c>
      <c r="W548" s="49" t="str">
        <f>IFERROR(IF($K548&lt;&gt;"SS",(VLOOKUP($D548,Customer_Demand!$D:$BF,COLUMNS($I548:W548),0)/$I548+VLOOKUP($D548,Customer_Demand!$D:$BF,COLUMNS($I548:W548),0)/$K548),(VLOOKUP($D548,Customer_Demand!$D:$BF,COLUMNS($I548:W548),0)/$I548)),"")</f>
        <v/>
      </c>
      <c r="X548" s="49" t="str">
        <f>IFERROR(IF($K548&lt;&gt;"SS",(VLOOKUP($D548,Customer_Demand!$D:$BF,COLUMNS($I548:X548),0)/$I548+VLOOKUP($D548,Customer_Demand!$D:$BF,COLUMNS($I548:X548),0)/$K548),(VLOOKUP($D548,Customer_Demand!$D:$BF,COLUMNS($I548:X548),0)/$I548)),"")</f>
        <v/>
      </c>
      <c r="Y548" s="49" t="str">
        <f>IFERROR(IF($K548&lt;&gt;"SS",(VLOOKUP($D548,Customer_Demand!$D:$BF,COLUMNS($I548:Y548),0)/$I548+VLOOKUP($D548,Customer_Demand!$D:$BF,COLUMNS($I548:Y548),0)/$K548),(VLOOKUP($D548,Customer_Demand!$D:$BF,COLUMNS($I548:Y548),0)/$I548)),"")</f>
        <v/>
      </c>
      <c r="Z548" s="49" t="str">
        <f>IFERROR(IF($K548&lt;&gt;"SS",(VLOOKUP($D548,Customer_Demand!$D:$BF,COLUMNS($I548:Z548),0)/$I548+VLOOKUP($D548,Customer_Demand!$D:$BF,COLUMNS($I548:Z548),0)/$K548),(VLOOKUP($D548,Customer_Demand!$D:$BF,COLUMNS($I548:Z548),0)/$I548)),"")</f>
        <v/>
      </c>
      <c r="AA548" s="49" t="str">
        <f>IFERROR(IF($K548&lt;&gt;"SS",(VLOOKUP($D548,Customer_Demand!$D:$BF,COLUMNS($I548:AA548),0)/$I548+VLOOKUP($D548,Customer_Demand!$D:$BF,COLUMNS($I548:AA548),0)/$K548),(VLOOKUP($D548,Customer_Demand!$D:$BF,COLUMNS($I548:AA548),0)/$I548)),"")</f>
        <v/>
      </c>
      <c r="AB548" s="49" t="str">
        <f>IFERROR(IF($K548&lt;&gt;"SS",(VLOOKUP($D548,Customer_Demand!$D:$BF,COLUMNS($I548:AB548),0)/$I548+VLOOKUP($D548,Customer_Demand!$D:$BF,COLUMNS($I548:AB548),0)/$K548),(VLOOKUP($D548,Customer_Demand!$D:$BF,COLUMNS($I548:AB548),0)/$I548)),"")</f>
        <v/>
      </c>
      <c r="AC548" s="49" t="str">
        <f>IFERROR(IF($K548&lt;&gt;"SS",(VLOOKUP($D548,Customer_Demand!$D:$BF,COLUMNS($I548:AC548),0)/$I548+VLOOKUP($D548,Customer_Demand!$D:$BF,COLUMNS($I548:AC548),0)/$K548),(VLOOKUP($D548,Customer_Demand!$D:$BF,COLUMNS($I548:AC548),0)/$I548)),"")</f>
        <v/>
      </c>
      <c r="AD548" s="49" t="str">
        <f>IFERROR(IF($K548&lt;&gt;"SS",(VLOOKUP($D548,Customer_Demand!$D:$BF,COLUMNS($I548:AD548),0)/$I548+VLOOKUP($D548,Customer_Demand!$D:$BF,COLUMNS($I548:AD548),0)/$K548),(VLOOKUP($D548,Customer_Demand!$D:$BF,COLUMNS($I548:AD548),0)/$I548)),"")</f>
        <v/>
      </c>
      <c r="AE548" s="49" t="str">
        <f>IFERROR(IF($K548&lt;&gt;"SS",(VLOOKUP($D548,Customer_Demand!$D:$BF,COLUMNS($I548:AE548),0)/$I548+VLOOKUP($D548,Customer_Demand!$D:$BF,COLUMNS($I548:AE548),0)/$K548),(VLOOKUP($D548,Customer_Demand!$D:$BF,COLUMNS($I548:AE548),0)/$I548)),"")</f>
        <v/>
      </c>
      <c r="AF548" s="49" t="str">
        <f>IFERROR(IF($K548&lt;&gt;"SS",(VLOOKUP($D548,Customer_Demand!$D:$BF,COLUMNS($I548:AF548),0)/$I548+VLOOKUP($D548,Customer_Demand!$D:$BF,COLUMNS($I548:AF548),0)/$K548),(VLOOKUP($D548,Customer_Demand!$D:$BF,COLUMNS($I548:AF548),0)/$I548)),"")</f>
        <v/>
      </c>
      <c r="AG548" s="49" t="str">
        <f>IFERROR(IF($K548&lt;&gt;"SS",(VLOOKUP($D548,Customer_Demand!$D:$BF,COLUMNS($I548:AG548),0)/$I548+VLOOKUP($D548,Customer_Demand!$D:$BF,COLUMNS($I548:AG548),0)/$K548),(VLOOKUP($D548,Customer_Demand!$D:$BF,COLUMNS($I548:AG548),0)/$I548)),"")</f>
        <v/>
      </c>
      <c r="AH548" s="49" t="str">
        <f>IFERROR(IF($K548&lt;&gt;"SS",(VLOOKUP($D548,Customer_Demand!$D:$BF,COLUMNS($I548:AH548),0)/$I548+VLOOKUP($D548,Customer_Demand!$D:$BF,COLUMNS($I548:AH548),0)/$K548),(VLOOKUP($D548,Customer_Demand!$D:$BF,COLUMNS($I548:AH548),0)/$I548)),"")</f>
        <v/>
      </c>
      <c r="AI548" s="49" t="str">
        <f>IFERROR(IF($K548&lt;&gt;"SS",(VLOOKUP($D548,Customer_Demand!$D:$BF,COLUMNS($I548:AI548),0)/$I548+VLOOKUP($D548,Customer_Demand!$D:$BF,COLUMNS($I548:AI548),0)/$K548),(VLOOKUP($D548,Customer_Demand!$D:$BF,COLUMNS($I548:AI548),0)/$I548)),"")</f>
        <v/>
      </c>
      <c r="AJ548" s="49" t="str">
        <f>IFERROR(IF($K548&lt;&gt;"SS",(VLOOKUP($D548,Customer_Demand!$D:$BF,COLUMNS($I548:AJ548),0)/$I548+VLOOKUP($D548,Customer_Demand!$D:$BF,COLUMNS($I548:AJ548),0)/$K548),(VLOOKUP($D548,Customer_Demand!$D:$BF,COLUMNS($I548:AJ548),0)/$I548)),"")</f>
        <v/>
      </c>
      <c r="AK548" s="49" t="str">
        <f>IFERROR(IF($K548&lt;&gt;"SS",(VLOOKUP($D548,Customer_Demand!$D:$BF,COLUMNS($I548:AK548),0)/$I548+VLOOKUP($D548,Customer_Demand!$D:$BF,COLUMNS($I548:AK548),0)/$K548),(VLOOKUP($D548,Customer_Demand!$D:$BF,COLUMNS($I548:AK548),0)/$I548)),"")</f>
        <v/>
      </c>
      <c r="AL548" s="49" t="str">
        <f>IFERROR(IF($K548&lt;&gt;"SS",(VLOOKUP($D548,Customer_Demand!$D:$BF,COLUMNS($I548:AL548),0)/$I548+VLOOKUP($D548,Customer_Demand!$D:$BF,COLUMNS($I548:AL548),0)/$K548),(VLOOKUP($D548,Customer_Demand!$D:$BF,COLUMNS($I548:AL548),0)/$I548)),"")</f>
        <v/>
      </c>
      <c r="AM548" s="49" t="str">
        <f>IFERROR(IF($K548&lt;&gt;"SS",(VLOOKUP($D548,Customer_Demand!$D:$BF,COLUMNS($I548:AM548),0)/$I548+VLOOKUP($D548,Customer_Demand!$D:$BF,COLUMNS($I548:AM548),0)/$K548),(VLOOKUP($D548,Customer_Demand!$D:$BF,COLUMNS($I548:AM548),0)/$I548)),"")</f>
        <v/>
      </c>
      <c r="AN548" s="49" t="str">
        <f>IFERROR(IF($K548&lt;&gt;"SS",(VLOOKUP($D548,Customer_Demand!$D:$BF,COLUMNS($I548:AN548),0)/$I548+VLOOKUP($D548,Customer_Demand!$D:$BF,COLUMNS($I548:AN548),0)/$K548),(VLOOKUP($D548,Customer_Demand!$D:$BF,COLUMNS($I548:AN548),0)/$I548)),"")</f>
        <v/>
      </c>
      <c r="AO548" s="49" t="str">
        <f>IFERROR(IF($K548&lt;&gt;"SS",(VLOOKUP($D548,Customer_Demand!$D:$BF,COLUMNS($I548:AO548),0)/$I548+VLOOKUP($D548,Customer_Demand!$D:$BF,COLUMNS($I548:AO548),0)/$K548),(VLOOKUP($D548,Customer_Demand!$D:$BF,COLUMNS($I548:AO548),0)/$I548)),"")</f>
        <v/>
      </c>
      <c r="AP548" s="49" t="str">
        <f>IFERROR(IF($K548&lt;&gt;"SS",(VLOOKUP($D548,Customer_Demand!$D:$BF,COLUMNS($I548:AP548),0)/$I548+VLOOKUP($D548,Customer_Demand!$D:$BF,COLUMNS($I548:AP548),0)/$K548),(VLOOKUP($D548,Customer_Demand!$D:$BF,COLUMNS($I548:AP548),0)/$I548)),"")</f>
        <v/>
      </c>
      <c r="AQ548" s="49" t="str">
        <f>IFERROR(IF($K548&lt;&gt;"SS",(VLOOKUP($D548,Customer_Demand!$D:$BF,COLUMNS($I548:AQ548),0)/$I548+VLOOKUP($D548,Customer_Demand!$D:$BF,COLUMNS($I548:AQ548),0)/$K548),(VLOOKUP($D548,Customer_Demand!$D:$BF,COLUMNS($I548:AQ548),0)/$I548)),"")</f>
        <v/>
      </c>
      <c r="AR548" s="49" t="str">
        <f>IFERROR(IF($K548&lt;&gt;"SS",(VLOOKUP($D548,Customer_Demand!$D:$BF,COLUMNS($I548:AR548),0)/$I548+VLOOKUP($D548,Customer_Demand!$D:$BF,COLUMNS($I548:AR548),0)/$K548),(VLOOKUP($D548,Customer_Demand!$D:$BF,COLUMNS($I548:AR548),0)/$I548)),"")</f>
        <v/>
      </c>
      <c r="AS548" s="49" t="str">
        <f>IFERROR(IF($K548&lt;&gt;"SS",(VLOOKUP($D548,Customer_Demand!$D:$BF,COLUMNS($I548:AS548),0)/$I548+VLOOKUP($D548,Customer_Demand!$D:$BF,COLUMNS($I548:AS548),0)/$K548),(VLOOKUP($D548,Customer_Demand!$D:$BF,COLUMNS($I548:AS548),0)/$I548)),"")</f>
        <v/>
      </c>
      <c r="AT548" s="49" t="str">
        <f>IFERROR(IF($K548&lt;&gt;"SS",(VLOOKUP($D548,Customer_Demand!$D:$BF,COLUMNS($I548:AT548),0)/$I548+VLOOKUP($D548,Customer_Demand!$D:$BF,COLUMNS($I548:AT548),0)/$K548),(VLOOKUP($D548,Customer_Demand!$D:$BF,COLUMNS($I548:AT548),0)/$I548)),"")</f>
        <v/>
      </c>
      <c r="AU548" s="49" t="str">
        <f>IFERROR(IF($K548&lt;&gt;"SS",(VLOOKUP($D548,Customer_Demand!$D:$BF,COLUMNS($I548:AU548),0)/$I548+VLOOKUP($D548,Customer_Demand!$D:$BF,COLUMNS($I548:AU548),0)/$K548),(VLOOKUP($D548,Customer_Demand!$D:$BF,COLUMNS($I548:AU548),0)/$I548)),"")</f>
        <v/>
      </c>
      <c r="AV548" s="49" t="str">
        <f>IFERROR(IF($K548&lt;&gt;"SS",(VLOOKUP($D548,Customer_Demand!$D:$BF,COLUMNS($I548:AV548),0)/$I548+VLOOKUP($D548,Customer_Demand!$D:$BF,COLUMNS($I548:AV548),0)/$K548),(VLOOKUP($D548,Customer_Demand!$D:$BF,COLUMNS($I548:AV548),0)/$I548)),"")</f>
        <v/>
      </c>
      <c r="AW548" s="49" t="str">
        <f>IFERROR(IF($K548&lt;&gt;"SS",(VLOOKUP($D548,Customer_Demand!$D:$BF,COLUMNS($I548:AW548),0)/$I548+VLOOKUP($D548,Customer_Demand!$D:$BF,COLUMNS($I548:AW548),0)/$K548),(VLOOKUP($D548,Customer_Demand!$D:$BF,COLUMNS($I548:AW548),0)/$I548)),"")</f>
        <v/>
      </c>
      <c r="AX548" s="49" t="str">
        <f>IFERROR(IF($K548&lt;&gt;"SS",(VLOOKUP($D548,Customer_Demand!$D:$BF,COLUMNS($I548:AX548),0)/$I548+VLOOKUP($D548,Customer_Demand!$D:$BF,COLUMNS($I548:AX548),0)/$K548),(VLOOKUP($D548,Customer_Demand!$D:$BF,COLUMNS($I548:AX548),0)/$I548)),"")</f>
        <v/>
      </c>
      <c r="AY548" s="49" t="str">
        <f>IFERROR(IF($K548&lt;&gt;"SS",(VLOOKUP($D548,Customer_Demand!$D:$BF,COLUMNS($I548:AY548),0)/$I548+VLOOKUP($D548,Customer_Demand!$D:$BF,COLUMNS($I548:AY548),0)/$K548),(VLOOKUP($D548,Customer_Demand!$D:$BF,COLUMNS($I548:AY548),0)/$I548)),"")</f>
        <v/>
      </c>
      <c r="AZ548" s="49" t="str">
        <f>IFERROR(IF($K548&lt;&gt;"SS",(VLOOKUP($D548,Customer_Demand!$D:$BF,COLUMNS($I548:AZ548),0)/$I548+VLOOKUP($D548,Customer_Demand!$D:$BF,COLUMNS($I548:AZ548),0)/$K548),(VLOOKUP($D548,Customer_Demand!$D:$BF,COLUMNS($I548:AZ548),0)/$I548)),"")</f>
        <v/>
      </c>
      <c r="BA548" s="49" t="str">
        <f>IFERROR(IF($K548&lt;&gt;"SS",(VLOOKUP($D548,Customer_Demand!$D:$BF,COLUMNS($I548:BA548),0)/$I548+VLOOKUP($D548,Customer_Demand!$D:$BF,COLUMNS($I548:BA548),0)/$K548),(VLOOKUP($D548,Customer_Demand!$D:$BF,COLUMNS($I548:BA548),0)/$I548)),"")</f>
        <v/>
      </c>
      <c r="BB548" s="49" t="str">
        <f>IFERROR(IF($K548&lt;&gt;"SS",(VLOOKUP($D548,Customer_Demand!$D:$BF,COLUMNS($I548:BB548),0)/$I548+VLOOKUP($D548,Customer_Demand!$D:$BF,COLUMNS($I548:BB548),0)/$K548),(VLOOKUP($D548,Customer_Demand!$D:$BF,COLUMNS($I548:BB548),0)/$I548)),"")</f>
        <v/>
      </c>
      <c r="BC548" s="49" t="str">
        <f>IFERROR(IF($K548&lt;&gt;"SS",(VLOOKUP($D548,Customer_Demand!$D:$BF,COLUMNS($I548:BC548),0)/$I548+VLOOKUP($D548,Customer_Demand!$D:$BF,COLUMNS($I548:BC548),0)/$K548),(VLOOKUP($D548,Customer_Demand!$D:$BF,COLUMNS($I548:BC548),0)/$I548)),"")</f>
        <v/>
      </c>
      <c r="BD548" s="49" t="str">
        <f>IFERROR(IF($K548&lt;&gt;"SS",(VLOOKUP($D548,Customer_Demand!$D:$BF,COLUMNS($I548:BD548),0)/$I548+VLOOKUP($D548,Customer_Demand!$D:$BF,COLUMNS($I548:BD548),0)/$K548),(VLOOKUP($D548,Customer_Demand!$D:$BF,COLUMNS($I548:BD548),0)/$I548)),"")</f>
        <v/>
      </c>
      <c r="BE548" s="49" t="str">
        <f>IFERROR(IF($K548&lt;&gt;"SS",(VLOOKUP($D548,Customer_Demand!$D:$BF,COLUMNS($I548:BE548),0)/$I548+VLOOKUP($D548,Customer_Demand!$D:$BF,COLUMNS($I548:BE548),0)/$K548),(VLOOKUP($D548,Customer_Demand!$D:$BF,COLUMNS($I548:BE548),0)/$I548)),"")</f>
        <v/>
      </c>
      <c r="BF548" s="49" t="str">
        <f>IFERROR(IF($K548&lt;&gt;"SS",(VLOOKUP($D548,Customer_Demand!$D:$BF,COLUMNS($I548:BF548),0)/$I548+VLOOKUP($D548,Customer_Demand!$D:$BF,COLUMNS($I548:BF548),0)/$K548),(VLOOKUP($D548,Customer_Demand!$D:$BF,COLUMNS($I548:BF548),0)/$I548)),"")</f>
        <v/>
      </c>
      <c r="BG548" s="49" t="str">
        <f>IFERROR(IF($K548&lt;&gt;"SS",(VLOOKUP($D548,Customer_Demand!$D:$BF,COLUMNS($I548:BG548),0)/$I548+VLOOKUP($D548,Customer_Demand!$D:$BF,COLUMNS($I548:BG548),0)/$K548),(VLOOKUP($D548,Customer_Demand!$D:$BF,COLUMNS($I548:BG548),0)/$I548)),"")</f>
        <v/>
      </c>
      <c r="BH548" s="49" t="str">
        <f>IFERROR(IF($K548&lt;&gt;"SS",(VLOOKUP($D548,Customer_Demand!$D:$BF,COLUMNS($I548:BH548),0)/$I548+VLOOKUP($D548,Customer_Demand!$D:$BF,COLUMNS($I548:BH548),0)/$K548),(VLOOKUP($D548,Customer_Demand!$D:$BF,COLUMNS($I548:BH548),0)/$I548)),"")</f>
        <v/>
      </c>
      <c r="BI548" s="49" t="str">
        <f>IFERROR(IF($K548&lt;&gt;"SS",(VLOOKUP($D548,Customer_Demand!$D:$BF,COLUMNS($I548:BI548),0)/$I548+VLOOKUP($D548,Customer_Demand!$D:$BF,COLUMNS($I548:BI548),0)/$K548),(VLOOKUP($D548,Customer_Demand!$D:$BF,COLUMNS($I548:BI548),0)/$I548)),"")</f>
        <v/>
      </c>
      <c r="BJ548" s="49" t="str">
        <f>IFERROR(IF($K548&lt;&gt;"SS",(VLOOKUP($D548,Customer_Demand!$D:$BF,COLUMNS($I548:BJ548),0)/$I548+VLOOKUP($D548,Customer_Demand!$D:$BF,COLUMNS($I548:BJ548),0)/$K548),(VLOOKUP($D548,Customer_Demand!$D:$BF,COLUMNS($I548:BJ548),0)/$I548)),"")</f>
        <v/>
      </c>
      <c r="BK548" s="50" t="str">
        <f>IFERROR(IF($K548&lt;&gt;"SS",(VLOOKUP($D548,Customer_Demand!$D:$BF,COLUMNS($I548:BK548),0)/$I548+VLOOKUP($D548,Customer_Demand!$D:$BF,COLUMNS($I548:BK548),0)/$K548),(VLOOKUP($D548,Customer_Demand!$D:$BF,COLUMNS($I548:BK548),0)/$I548)),"")</f>
        <v/>
      </c>
    </row>
    <row r="549" spans="2:63" x14ac:dyDescent="0.2">
      <c r="B549" s="12" t="str">
        <f t="shared" si="39"/>
        <v/>
      </c>
      <c r="C549" s="45" t="str">
        <f>IF((Customer_Demand!C549)&lt;&gt;"",Customer_Demand!C549,"")</f>
        <v/>
      </c>
      <c r="D549" s="45" t="str">
        <f>IF(C549&lt;&gt;"",Customer_Demand!D549,"")</f>
        <v/>
      </c>
      <c r="E549" s="52" t="str">
        <f>IF(C549&lt;&gt;"",Customer_Demand!E549,"")</f>
        <v/>
      </c>
      <c r="F549" s="47" t="str">
        <f>IF(C549&lt;&gt;"",VLOOKUP(D549,Customer_Demand!$D$5:$F$1005,3,0),"")</f>
        <v/>
      </c>
      <c r="G549" s="48" t="str">
        <f t="shared" si="36"/>
        <v/>
      </c>
      <c r="H549" s="48" t="str">
        <f t="shared" si="37"/>
        <v/>
      </c>
      <c r="I549" s="48" t="str">
        <f>IFERROR(IF(C549&lt;&gt;"",VLOOKUP($H549,SMT_Cycle_Time_Data!$F:$Q,4,0),""),"SGR Not Defined")</f>
        <v/>
      </c>
      <c r="J549" s="48" t="str">
        <f t="shared" si="38"/>
        <v/>
      </c>
      <c r="K549" s="48" t="str">
        <f>IF(C549&lt;&gt;"",IFERROR(VLOOKUP($J549,SMT_Cycle_Time_Data!$F:$Q,4,0),"SS"),"")</f>
        <v/>
      </c>
      <c r="L549" s="49" t="str">
        <f>IFERROR(IF($K549&lt;&gt;"SS",(VLOOKUP($D549,Customer_Demand!$D:$BF,COLUMNS($I549:L549),0)/$I549+VLOOKUP($D549,Customer_Demand!$D:$BF,COLUMNS($I549:L549),0)/$K549),(VLOOKUP($D549,Customer_Demand!$D:$BF,COLUMNS($I549:L549),0)/$I549)),"")</f>
        <v/>
      </c>
      <c r="M549" s="49" t="str">
        <f>IFERROR(IF($K549&lt;&gt;"SS",(VLOOKUP($D549,Customer_Demand!$D:$BF,COLUMNS($I549:M549),0)/$I549+VLOOKUP($D549,Customer_Demand!$D:$BF,COLUMNS($I549:M549),0)/$K549),(VLOOKUP($D549,Customer_Demand!$D:$BF,COLUMNS($I549:M549),0)/$I549)),"")</f>
        <v/>
      </c>
      <c r="N549" s="49" t="str">
        <f>IFERROR(IF($K549&lt;&gt;"SS",(VLOOKUP($D549,Customer_Demand!$D:$BF,COLUMNS($I549:N549),0)/$I549+VLOOKUP($D549,Customer_Demand!$D:$BF,COLUMNS($I549:N549),0)/$K549),(VLOOKUP($D549,Customer_Demand!$D:$BF,COLUMNS($I549:N549),0)/$I549)),"")</f>
        <v/>
      </c>
      <c r="O549" s="49" t="str">
        <f>IFERROR(IF($K549&lt;&gt;"SS",(VLOOKUP($D549,Customer_Demand!$D:$BF,COLUMNS($I549:O549),0)/$I549+VLOOKUP($D549,Customer_Demand!$D:$BF,COLUMNS($I549:O549),0)/$K549),(VLOOKUP($D549,Customer_Demand!$D:$BF,COLUMNS($I549:O549),0)/$I549)),"")</f>
        <v/>
      </c>
      <c r="P549" s="49" t="str">
        <f>IFERROR(IF($K549&lt;&gt;"SS",(VLOOKUP($D549,Customer_Demand!$D:$BF,COLUMNS($I549:P549),0)/$I549+VLOOKUP($D549,Customer_Demand!$D:$BF,COLUMNS($I549:P549),0)/$K549),(VLOOKUP($D549,Customer_Demand!$D:$BF,COLUMNS($I549:P549),0)/$I549)),"")</f>
        <v/>
      </c>
      <c r="Q549" s="49" t="str">
        <f>IFERROR(IF($K549&lt;&gt;"SS",(VLOOKUP($D549,Customer_Demand!$D:$BF,COLUMNS($I549:Q549),0)/$I549+VLOOKUP($D549,Customer_Demand!$D:$BF,COLUMNS($I549:Q549),0)/$K549),(VLOOKUP($D549,Customer_Demand!$D:$BF,COLUMNS($I549:Q549),0)/$I549)),"")</f>
        <v/>
      </c>
      <c r="R549" s="49" t="str">
        <f>IFERROR(IF($K549&lt;&gt;"SS",(VLOOKUP($D549,Customer_Demand!$D:$BF,COLUMNS($I549:R549),0)/$I549+VLOOKUP($D549,Customer_Demand!$D:$BF,COLUMNS($I549:R549),0)/$K549),(VLOOKUP($D549,Customer_Demand!$D:$BF,COLUMNS($I549:R549),0)/$I549)),"")</f>
        <v/>
      </c>
      <c r="S549" s="49" t="str">
        <f>IFERROR(IF($K549&lt;&gt;"SS",(VLOOKUP($D549,Customer_Demand!$D:$BF,COLUMNS($I549:S549),0)/$I549+VLOOKUP($D549,Customer_Demand!$D:$BF,COLUMNS($I549:S549),0)/$K549),(VLOOKUP($D549,Customer_Demand!$D:$BF,COLUMNS($I549:S549),0)/$I549)),"")</f>
        <v/>
      </c>
      <c r="T549" s="49" t="str">
        <f>IFERROR(IF($K549&lt;&gt;"SS",(VLOOKUP($D549,Customer_Demand!$D:$BF,COLUMNS($I549:T549),0)/$I549+VLOOKUP($D549,Customer_Demand!$D:$BF,COLUMNS($I549:T549),0)/$K549),(VLOOKUP($D549,Customer_Demand!$D:$BF,COLUMNS($I549:T549),0)/$I549)),"")</f>
        <v/>
      </c>
      <c r="U549" s="49" t="str">
        <f>IFERROR(IF($K549&lt;&gt;"SS",(VLOOKUP($D549,Customer_Demand!$D:$BF,COLUMNS($I549:U549),0)/$I549+VLOOKUP($D549,Customer_Demand!$D:$BF,COLUMNS($I549:U549),0)/$K549),(VLOOKUP($D549,Customer_Demand!$D:$BF,COLUMNS($I549:U549),0)/$I549)),"")</f>
        <v/>
      </c>
      <c r="V549" s="49" t="str">
        <f>IFERROR(IF($K549&lt;&gt;"SS",(VLOOKUP($D549,Customer_Demand!$D:$BF,COLUMNS($I549:V549),0)/$I549+VLOOKUP($D549,Customer_Demand!$D:$BF,COLUMNS($I549:V549),0)/$K549),(VLOOKUP($D549,Customer_Demand!$D:$BF,COLUMNS($I549:V549),0)/$I549)),"")</f>
        <v/>
      </c>
      <c r="W549" s="49" t="str">
        <f>IFERROR(IF($K549&lt;&gt;"SS",(VLOOKUP($D549,Customer_Demand!$D:$BF,COLUMNS($I549:W549),0)/$I549+VLOOKUP($D549,Customer_Demand!$D:$BF,COLUMNS($I549:W549),0)/$K549),(VLOOKUP($D549,Customer_Demand!$D:$BF,COLUMNS($I549:W549),0)/$I549)),"")</f>
        <v/>
      </c>
      <c r="X549" s="49" t="str">
        <f>IFERROR(IF($K549&lt;&gt;"SS",(VLOOKUP($D549,Customer_Demand!$D:$BF,COLUMNS($I549:X549),0)/$I549+VLOOKUP($D549,Customer_Demand!$D:$BF,COLUMNS($I549:X549),0)/$K549),(VLOOKUP($D549,Customer_Demand!$D:$BF,COLUMNS($I549:X549),0)/$I549)),"")</f>
        <v/>
      </c>
      <c r="Y549" s="49" t="str">
        <f>IFERROR(IF($K549&lt;&gt;"SS",(VLOOKUP($D549,Customer_Demand!$D:$BF,COLUMNS($I549:Y549),0)/$I549+VLOOKUP($D549,Customer_Demand!$D:$BF,COLUMNS($I549:Y549),0)/$K549),(VLOOKUP($D549,Customer_Demand!$D:$BF,COLUMNS($I549:Y549),0)/$I549)),"")</f>
        <v/>
      </c>
      <c r="Z549" s="49" t="str">
        <f>IFERROR(IF($K549&lt;&gt;"SS",(VLOOKUP($D549,Customer_Demand!$D:$BF,COLUMNS($I549:Z549),0)/$I549+VLOOKUP($D549,Customer_Demand!$D:$BF,COLUMNS($I549:Z549),0)/$K549),(VLOOKUP($D549,Customer_Demand!$D:$BF,COLUMNS($I549:Z549),0)/$I549)),"")</f>
        <v/>
      </c>
      <c r="AA549" s="49" t="str">
        <f>IFERROR(IF($K549&lt;&gt;"SS",(VLOOKUP($D549,Customer_Demand!$D:$BF,COLUMNS($I549:AA549),0)/$I549+VLOOKUP($D549,Customer_Demand!$D:$BF,COLUMNS($I549:AA549),0)/$K549),(VLOOKUP($D549,Customer_Demand!$D:$BF,COLUMNS($I549:AA549),0)/$I549)),"")</f>
        <v/>
      </c>
      <c r="AB549" s="49" t="str">
        <f>IFERROR(IF($K549&lt;&gt;"SS",(VLOOKUP($D549,Customer_Demand!$D:$BF,COLUMNS($I549:AB549),0)/$I549+VLOOKUP($D549,Customer_Demand!$D:$BF,COLUMNS($I549:AB549),0)/$K549),(VLOOKUP($D549,Customer_Demand!$D:$BF,COLUMNS($I549:AB549),0)/$I549)),"")</f>
        <v/>
      </c>
      <c r="AC549" s="49" t="str">
        <f>IFERROR(IF($K549&lt;&gt;"SS",(VLOOKUP($D549,Customer_Demand!$D:$BF,COLUMNS($I549:AC549),0)/$I549+VLOOKUP($D549,Customer_Demand!$D:$BF,COLUMNS($I549:AC549),0)/$K549),(VLOOKUP($D549,Customer_Demand!$D:$BF,COLUMNS($I549:AC549),0)/$I549)),"")</f>
        <v/>
      </c>
      <c r="AD549" s="49" t="str">
        <f>IFERROR(IF($K549&lt;&gt;"SS",(VLOOKUP($D549,Customer_Demand!$D:$BF,COLUMNS($I549:AD549),0)/$I549+VLOOKUP($D549,Customer_Demand!$D:$BF,COLUMNS($I549:AD549),0)/$K549),(VLOOKUP($D549,Customer_Demand!$D:$BF,COLUMNS($I549:AD549),0)/$I549)),"")</f>
        <v/>
      </c>
      <c r="AE549" s="49" t="str">
        <f>IFERROR(IF($K549&lt;&gt;"SS",(VLOOKUP($D549,Customer_Demand!$D:$BF,COLUMNS($I549:AE549),0)/$I549+VLOOKUP($D549,Customer_Demand!$D:$BF,COLUMNS($I549:AE549),0)/$K549),(VLOOKUP($D549,Customer_Demand!$D:$BF,COLUMNS($I549:AE549),0)/$I549)),"")</f>
        <v/>
      </c>
      <c r="AF549" s="49" t="str">
        <f>IFERROR(IF($K549&lt;&gt;"SS",(VLOOKUP($D549,Customer_Demand!$D:$BF,COLUMNS($I549:AF549),0)/$I549+VLOOKUP($D549,Customer_Demand!$D:$BF,COLUMNS($I549:AF549),0)/$K549),(VLOOKUP($D549,Customer_Demand!$D:$BF,COLUMNS($I549:AF549),0)/$I549)),"")</f>
        <v/>
      </c>
      <c r="AG549" s="49" t="str">
        <f>IFERROR(IF($K549&lt;&gt;"SS",(VLOOKUP($D549,Customer_Demand!$D:$BF,COLUMNS($I549:AG549),0)/$I549+VLOOKUP($D549,Customer_Demand!$D:$BF,COLUMNS($I549:AG549),0)/$K549),(VLOOKUP($D549,Customer_Demand!$D:$BF,COLUMNS($I549:AG549),0)/$I549)),"")</f>
        <v/>
      </c>
      <c r="AH549" s="49" t="str">
        <f>IFERROR(IF($K549&lt;&gt;"SS",(VLOOKUP($D549,Customer_Demand!$D:$BF,COLUMNS($I549:AH549),0)/$I549+VLOOKUP($D549,Customer_Demand!$D:$BF,COLUMNS($I549:AH549),0)/$K549),(VLOOKUP($D549,Customer_Demand!$D:$BF,COLUMNS($I549:AH549),0)/$I549)),"")</f>
        <v/>
      </c>
      <c r="AI549" s="49" t="str">
        <f>IFERROR(IF($K549&lt;&gt;"SS",(VLOOKUP($D549,Customer_Demand!$D:$BF,COLUMNS($I549:AI549),0)/$I549+VLOOKUP($D549,Customer_Demand!$D:$BF,COLUMNS($I549:AI549),0)/$K549),(VLOOKUP($D549,Customer_Demand!$D:$BF,COLUMNS($I549:AI549),0)/$I549)),"")</f>
        <v/>
      </c>
      <c r="AJ549" s="49" t="str">
        <f>IFERROR(IF($K549&lt;&gt;"SS",(VLOOKUP($D549,Customer_Demand!$D:$BF,COLUMNS($I549:AJ549),0)/$I549+VLOOKUP($D549,Customer_Demand!$D:$BF,COLUMNS($I549:AJ549),0)/$K549),(VLOOKUP($D549,Customer_Demand!$D:$BF,COLUMNS($I549:AJ549),0)/$I549)),"")</f>
        <v/>
      </c>
      <c r="AK549" s="49" t="str">
        <f>IFERROR(IF($K549&lt;&gt;"SS",(VLOOKUP($D549,Customer_Demand!$D:$BF,COLUMNS($I549:AK549),0)/$I549+VLOOKUP($D549,Customer_Demand!$D:$BF,COLUMNS($I549:AK549),0)/$K549),(VLOOKUP($D549,Customer_Demand!$D:$BF,COLUMNS($I549:AK549),0)/$I549)),"")</f>
        <v/>
      </c>
      <c r="AL549" s="49" t="str">
        <f>IFERROR(IF($K549&lt;&gt;"SS",(VLOOKUP($D549,Customer_Demand!$D:$BF,COLUMNS($I549:AL549),0)/$I549+VLOOKUP($D549,Customer_Demand!$D:$BF,COLUMNS($I549:AL549),0)/$K549),(VLOOKUP($D549,Customer_Demand!$D:$BF,COLUMNS($I549:AL549),0)/$I549)),"")</f>
        <v/>
      </c>
      <c r="AM549" s="49" t="str">
        <f>IFERROR(IF($K549&lt;&gt;"SS",(VLOOKUP($D549,Customer_Demand!$D:$BF,COLUMNS($I549:AM549),0)/$I549+VLOOKUP($D549,Customer_Demand!$D:$BF,COLUMNS($I549:AM549),0)/$K549),(VLOOKUP($D549,Customer_Demand!$D:$BF,COLUMNS($I549:AM549),0)/$I549)),"")</f>
        <v/>
      </c>
      <c r="AN549" s="49" t="str">
        <f>IFERROR(IF($K549&lt;&gt;"SS",(VLOOKUP($D549,Customer_Demand!$D:$BF,COLUMNS($I549:AN549),0)/$I549+VLOOKUP($D549,Customer_Demand!$D:$BF,COLUMNS($I549:AN549),0)/$K549),(VLOOKUP($D549,Customer_Demand!$D:$BF,COLUMNS($I549:AN549),0)/$I549)),"")</f>
        <v/>
      </c>
      <c r="AO549" s="49" t="str">
        <f>IFERROR(IF($K549&lt;&gt;"SS",(VLOOKUP($D549,Customer_Demand!$D:$BF,COLUMNS($I549:AO549),0)/$I549+VLOOKUP($D549,Customer_Demand!$D:$BF,COLUMNS($I549:AO549),0)/$K549),(VLOOKUP($D549,Customer_Demand!$D:$BF,COLUMNS($I549:AO549),0)/$I549)),"")</f>
        <v/>
      </c>
      <c r="AP549" s="49" t="str">
        <f>IFERROR(IF($K549&lt;&gt;"SS",(VLOOKUP($D549,Customer_Demand!$D:$BF,COLUMNS($I549:AP549),0)/$I549+VLOOKUP($D549,Customer_Demand!$D:$BF,COLUMNS($I549:AP549),0)/$K549),(VLOOKUP($D549,Customer_Demand!$D:$BF,COLUMNS($I549:AP549),0)/$I549)),"")</f>
        <v/>
      </c>
      <c r="AQ549" s="49" t="str">
        <f>IFERROR(IF($K549&lt;&gt;"SS",(VLOOKUP($D549,Customer_Demand!$D:$BF,COLUMNS($I549:AQ549),0)/$I549+VLOOKUP($D549,Customer_Demand!$D:$BF,COLUMNS($I549:AQ549),0)/$K549),(VLOOKUP($D549,Customer_Demand!$D:$BF,COLUMNS($I549:AQ549),0)/$I549)),"")</f>
        <v/>
      </c>
      <c r="AR549" s="49" t="str">
        <f>IFERROR(IF($K549&lt;&gt;"SS",(VLOOKUP($D549,Customer_Demand!$D:$BF,COLUMNS($I549:AR549),0)/$I549+VLOOKUP($D549,Customer_Demand!$D:$BF,COLUMNS($I549:AR549),0)/$K549),(VLOOKUP($D549,Customer_Demand!$D:$BF,COLUMNS($I549:AR549),0)/$I549)),"")</f>
        <v/>
      </c>
      <c r="AS549" s="49" t="str">
        <f>IFERROR(IF($K549&lt;&gt;"SS",(VLOOKUP($D549,Customer_Demand!$D:$BF,COLUMNS($I549:AS549),0)/$I549+VLOOKUP($D549,Customer_Demand!$D:$BF,COLUMNS($I549:AS549),0)/$K549),(VLOOKUP($D549,Customer_Demand!$D:$BF,COLUMNS($I549:AS549),0)/$I549)),"")</f>
        <v/>
      </c>
      <c r="AT549" s="49" t="str">
        <f>IFERROR(IF($K549&lt;&gt;"SS",(VLOOKUP($D549,Customer_Demand!$D:$BF,COLUMNS($I549:AT549),0)/$I549+VLOOKUP($D549,Customer_Demand!$D:$BF,COLUMNS($I549:AT549),0)/$K549),(VLOOKUP($D549,Customer_Demand!$D:$BF,COLUMNS($I549:AT549),0)/$I549)),"")</f>
        <v/>
      </c>
      <c r="AU549" s="49" t="str">
        <f>IFERROR(IF($K549&lt;&gt;"SS",(VLOOKUP($D549,Customer_Demand!$D:$BF,COLUMNS($I549:AU549),0)/$I549+VLOOKUP($D549,Customer_Demand!$D:$BF,COLUMNS($I549:AU549),0)/$K549),(VLOOKUP($D549,Customer_Demand!$D:$BF,COLUMNS($I549:AU549),0)/$I549)),"")</f>
        <v/>
      </c>
      <c r="AV549" s="49" t="str">
        <f>IFERROR(IF($K549&lt;&gt;"SS",(VLOOKUP($D549,Customer_Demand!$D:$BF,COLUMNS($I549:AV549),0)/$I549+VLOOKUP($D549,Customer_Demand!$D:$BF,COLUMNS($I549:AV549),0)/$K549),(VLOOKUP($D549,Customer_Demand!$D:$BF,COLUMNS($I549:AV549),0)/$I549)),"")</f>
        <v/>
      </c>
      <c r="AW549" s="49" t="str">
        <f>IFERROR(IF($K549&lt;&gt;"SS",(VLOOKUP($D549,Customer_Demand!$D:$BF,COLUMNS($I549:AW549),0)/$I549+VLOOKUP($D549,Customer_Demand!$D:$BF,COLUMNS($I549:AW549),0)/$K549),(VLOOKUP($D549,Customer_Demand!$D:$BF,COLUMNS($I549:AW549),0)/$I549)),"")</f>
        <v/>
      </c>
      <c r="AX549" s="49" t="str">
        <f>IFERROR(IF($K549&lt;&gt;"SS",(VLOOKUP($D549,Customer_Demand!$D:$BF,COLUMNS($I549:AX549),0)/$I549+VLOOKUP($D549,Customer_Demand!$D:$BF,COLUMNS($I549:AX549),0)/$K549),(VLOOKUP($D549,Customer_Demand!$D:$BF,COLUMNS($I549:AX549),0)/$I549)),"")</f>
        <v/>
      </c>
      <c r="AY549" s="49" t="str">
        <f>IFERROR(IF($K549&lt;&gt;"SS",(VLOOKUP($D549,Customer_Demand!$D:$BF,COLUMNS($I549:AY549),0)/$I549+VLOOKUP($D549,Customer_Demand!$D:$BF,COLUMNS($I549:AY549),0)/$K549),(VLOOKUP($D549,Customer_Demand!$D:$BF,COLUMNS($I549:AY549),0)/$I549)),"")</f>
        <v/>
      </c>
      <c r="AZ549" s="49" t="str">
        <f>IFERROR(IF($K549&lt;&gt;"SS",(VLOOKUP($D549,Customer_Demand!$D:$BF,COLUMNS($I549:AZ549),0)/$I549+VLOOKUP($D549,Customer_Demand!$D:$BF,COLUMNS($I549:AZ549),0)/$K549),(VLOOKUP($D549,Customer_Demand!$D:$BF,COLUMNS($I549:AZ549),0)/$I549)),"")</f>
        <v/>
      </c>
      <c r="BA549" s="49" t="str">
        <f>IFERROR(IF($K549&lt;&gt;"SS",(VLOOKUP($D549,Customer_Demand!$D:$BF,COLUMNS($I549:BA549),0)/$I549+VLOOKUP($D549,Customer_Demand!$D:$BF,COLUMNS($I549:BA549),0)/$K549),(VLOOKUP($D549,Customer_Demand!$D:$BF,COLUMNS($I549:BA549),0)/$I549)),"")</f>
        <v/>
      </c>
      <c r="BB549" s="49" t="str">
        <f>IFERROR(IF($K549&lt;&gt;"SS",(VLOOKUP($D549,Customer_Demand!$D:$BF,COLUMNS($I549:BB549),0)/$I549+VLOOKUP($D549,Customer_Demand!$D:$BF,COLUMNS($I549:BB549),0)/$K549),(VLOOKUP($D549,Customer_Demand!$D:$BF,COLUMNS($I549:BB549),0)/$I549)),"")</f>
        <v/>
      </c>
      <c r="BC549" s="49" t="str">
        <f>IFERROR(IF($K549&lt;&gt;"SS",(VLOOKUP($D549,Customer_Demand!$D:$BF,COLUMNS($I549:BC549),0)/$I549+VLOOKUP($D549,Customer_Demand!$D:$BF,COLUMNS($I549:BC549),0)/$K549),(VLOOKUP($D549,Customer_Demand!$D:$BF,COLUMNS($I549:BC549),0)/$I549)),"")</f>
        <v/>
      </c>
      <c r="BD549" s="49" t="str">
        <f>IFERROR(IF($K549&lt;&gt;"SS",(VLOOKUP($D549,Customer_Demand!$D:$BF,COLUMNS($I549:BD549),0)/$I549+VLOOKUP($D549,Customer_Demand!$D:$BF,COLUMNS($I549:BD549),0)/$K549),(VLOOKUP($D549,Customer_Demand!$D:$BF,COLUMNS($I549:BD549),0)/$I549)),"")</f>
        <v/>
      </c>
      <c r="BE549" s="49" t="str">
        <f>IFERROR(IF($K549&lt;&gt;"SS",(VLOOKUP($D549,Customer_Demand!$D:$BF,COLUMNS($I549:BE549),0)/$I549+VLOOKUP($D549,Customer_Demand!$D:$BF,COLUMNS($I549:BE549),0)/$K549),(VLOOKUP($D549,Customer_Demand!$D:$BF,COLUMNS($I549:BE549),0)/$I549)),"")</f>
        <v/>
      </c>
      <c r="BF549" s="49" t="str">
        <f>IFERROR(IF($K549&lt;&gt;"SS",(VLOOKUP($D549,Customer_Demand!$D:$BF,COLUMNS($I549:BF549),0)/$I549+VLOOKUP($D549,Customer_Demand!$D:$BF,COLUMNS($I549:BF549),0)/$K549),(VLOOKUP($D549,Customer_Demand!$D:$BF,COLUMNS($I549:BF549),0)/$I549)),"")</f>
        <v/>
      </c>
      <c r="BG549" s="49" t="str">
        <f>IFERROR(IF($K549&lt;&gt;"SS",(VLOOKUP($D549,Customer_Demand!$D:$BF,COLUMNS($I549:BG549),0)/$I549+VLOOKUP($D549,Customer_Demand!$D:$BF,COLUMNS($I549:BG549),0)/$K549),(VLOOKUP($D549,Customer_Demand!$D:$BF,COLUMNS($I549:BG549),0)/$I549)),"")</f>
        <v/>
      </c>
      <c r="BH549" s="49" t="str">
        <f>IFERROR(IF($K549&lt;&gt;"SS",(VLOOKUP($D549,Customer_Demand!$D:$BF,COLUMNS($I549:BH549),0)/$I549+VLOOKUP($D549,Customer_Demand!$D:$BF,COLUMNS($I549:BH549),0)/$K549),(VLOOKUP($D549,Customer_Demand!$D:$BF,COLUMNS($I549:BH549),0)/$I549)),"")</f>
        <v/>
      </c>
      <c r="BI549" s="49" t="str">
        <f>IFERROR(IF($K549&lt;&gt;"SS",(VLOOKUP($D549,Customer_Demand!$D:$BF,COLUMNS($I549:BI549),0)/$I549+VLOOKUP($D549,Customer_Demand!$D:$BF,COLUMNS($I549:BI549),0)/$K549),(VLOOKUP($D549,Customer_Demand!$D:$BF,COLUMNS($I549:BI549),0)/$I549)),"")</f>
        <v/>
      </c>
      <c r="BJ549" s="49" t="str">
        <f>IFERROR(IF($K549&lt;&gt;"SS",(VLOOKUP($D549,Customer_Demand!$D:$BF,COLUMNS($I549:BJ549),0)/$I549+VLOOKUP($D549,Customer_Demand!$D:$BF,COLUMNS($I549:BJ549),0)/$K549),(VLOOKUP($D549,Customer_Demand!$D:$BF,COLUMNS($I549:BJ549),0)/$I549)),"")</f>
        <v/>
      </c>
      <c r="BK549" s="50" t="str">
        <f>IFERROR(IF($K549&lt;&gt;"SS",(VLOOKUP($D549,Customer_Demand!$D:$BF,COLUMNS($I549:BK549),0)/$I549+VLOOKUP($D549,Customer_Demand!$D:$BF,COLUMNS($I549:BK549),0)/$K549),(VLOOKUP($D549,Customer_Demand!$D:$BF,COLUMNS($I549:BK549),0)/$I549)),"")</f>
        <v/>
      </c>
    </row>
    <row r="550" spans="2:63" x14ac:dyDescent="0.2">
      <c r="B550" s="12" t="str">
        <f t="shared" si="39"/>
        <v/>
      </c>
      <c r="C550" s="45" t="str">
        <f>IF((Customer_Demand!C550)&lt;&gt;"",Customer_Demand!C550,"")</f>
        <v/>
      </c>
      <c r="D550" s="45" t="str">
        <f>IF(C550&lt;&gt;"",Customer_Demand!D550,"")</f>
        <v/>
      </c>
      <c r="E550" s="52" t="str">
        <f>IF(C550&lt;&gt;"",Customer_Demand!E550,"")</f>
        <v/>
      </c>
      <c r="F550" s="47" t="str">
        <f>IF(C550&lt;&gt;"",VLOOKUP(D550,Customer_Demand!$D$5:$F$1005,3,0),"")</f>
        <v/>
      </c>
      <c r="G550" s="48" t="str">
        <f t="shared" si="36"/>
        <v/>
      </c>
      <c r="H550" s="48" t="str">
        <f t="shared" si="37"/>
        <v/>
      </c>
      <c r="I550" s="48" t="str">
        <f>IFERROR(IF(C550&lt;&gt;"",VLOOKUP($H550,SMT_Cycle_Time_Data!$F:$Q,4,0),""),"SGR Not Defined")</f>
        <v/>
      </c>
      <c r="J550" s="48" t="str">
        <f t="shared" si="38"/>
        <v/>
      </c>
      <c r="K550" s="48" t="str">
        <f>IF(C550&lt;&gt;"",IFERROR(VLOOKUP($J550,SMT_Cycle_Time_Data!$F:$Q,4,0),"SS"),"")</f>
        <v/>
      </c>
      <c r="L550" s="49" t="str">
        <f>IFERROR(IF($K550&lt;&gt;"SS",(VLOOKUP($D550,Customer_Demand!$D:$BF,COLUMNS($I550:L550),0)/$I550+VLOOKUP($D550,Customer_Demand!$D:$BF,COLUMNS($I550:L550),0)/$K550),(VLOOKUP($D550,Customer_Demand!$D:$BF,COLUMNS($I550:L550),0)/$I550)),"")</f>
        <v/>
      </c>
      <c r="M550" s="49" t="str">
        <f>IFERROR(IF($K550&lt;&gt;"SS",(VLOOKUP($D550,Customer_Demand!$D:$BF,COLUMNS($I550:M550),0)/$I550+VLOOKUP($D550,Customer_Demand!$D:$BF,COLUMNS($I550:M550),0)/$K550),(VLOOKUP($D550,Customer_Demand!$D:$BF,COLUMNS($I550:M550),0)/$I550)),"")</f>
        <v/>
      </c>
      <c r="N550" s="49" t="str">
        <f>IFERROR(IF($K550&lt;&gt;"SS",(VLOOKUP($D550,Customer_Demand!$D:$BF,COLUMNS($I550:N550),0)/$I550+VLOOKUP($D550,Customer_Demand!$D:$BF,COLUMNS($I550:N550),0)/$K550),(VLOOKUP($D550,Customer_Demand!$D:$BF,COLUMNS($I550:N550),0)/$I550)),"")</f>
        <v/>
      </c>
      <c r="O550" s="49" t="str">
        <f>IFERROR(IF($K550&lt;&gt;"SS",(VLOOKUP($D550,Customer_Demand!$D:$BF,COLUMNS($I550:O550),0)/$I550+VLOOKUP($D550,Customer_Demand!$D:$BF,COLUMNS($I550:O550),0)/$K550),(VLOOKUP($D550,Customer_Demand!$D:$BF,COLUMNS($I550:O550),0)/$I550)),"")</f>
        <v/>
      </c>
      <c r="P550" s="49" t="str">
        <f>IFERROR(IF($K550&lt;&gt;"SS",(VLOOKUP($D550,Customer_Demand!$D:$BF,COLUMNS($I550:P550),0)/$I550+VLOOKUP($D550,Customer_Demand!$D:$BF,COLUMNS($I550:P550),0)/$K550),(VLOOKUP($D550,Customer_Demand!$D:$BF,COLUMNS($I550:P550),0)/$I550)),"")</f>
        <v/>
      </c>
      <c r="Q550" s="49" t="str">
        <f>IFERROR(IF($K550&lt;&gt;"SS",(VLOOKUP($D550,Customer_Demand!$D:$BF,COLUMNS($I550:Q550),0)/$I550+VLOOKUP($D550,Customer_Demand!$D:$BF,COLUMNS($I550:Q550),0)/$K550),(VLOOKUP($D550,Customer_Demand!$D:$BF,COLUMNS($I550:Q550),0)/$I550)),"")</f>
        <v/>
      </c>
      <c r="R550" s="49" t="str">
        <f>IFERROR(IF($K550&lt;&gt;"SS",(VLOOKUP($D550,Customer_Demand!$D:$BF,COLUMNS($I550:R550),0)/$I550+VLOOKUP($D550,Customer_Demand!$D:$BF,COLUMNS($I550:R550),0)/$K550),(VLOOKUP($D550,Customer_Demand!$D:$BF,COLUMNS($I550:R550),0)/$I550)),"")</f>
        <v/>
      </c>
      <c r="S550" s="49" t="str">
        <f>IFERROR(IF($K550&lt;&gt;"SS",(VLOOKUP($D550,Customer_Demand!$D:$BF,COLUMNS($I550:S550),0)/$I550+VLOOKUP($D550,Customer_Demand!$D:$BF,COLUMNS($I550:S550),0)/$K550),(VLOOKUP($D550,Customer_Demand!$D:$BF,COLUMNS($I550:S550),0)/$I550)),"")</f>
        <v/>
      </c>
      <c r="T550" s="49" t="str">
        <f>IFERROR(IF($K550&lt;&gt;"SS",(VLOOKUP($D550,Customer_Demand!$D:$BF,COLUMNS($I550:T550),0)/$I550+VLOOKUP($D550,Customer_Demand!$D:$BF,COLUMNS($I550:T550),0)/$K550),(VLOOKUP($D550,Customer_Demand!$D:$BF,COLUMNS($I550:T550),0)/$I550)),"")</f>
        <v/>
      </c>
      <c r="U550" s="49" t="str">
        <f>IFERROR(IF($K550&lt;&gt;"SS",(VLOOKUP($D550,Customer_Demand!$D:$BF,COLUMNS($I550:U550),0)/$I550+VLOOKUP($D550,Customer_Demand!$D:$BF,COLUMNS($I550:U550),0)/$K550),(VLOOKUP($D550,Customer_Demand!$D:$BF,COLUMNS($I550:U550),0)/$I550)),"")</f>
        <v/>
      </c>
      <c r="V550" s="49" t="str">
        <f>IFERROR(IF($K550&lt;&gt;"SS",(VLOOKUP($D550,Customer_Demand!$D:$BF,COLUMNS($I550:V550),0)/$I550+VLOOKUP($D550,Customer_Demand!$D:$BF,COLUMNS($I550:V550),0)/$K550),(VLOOKUP($D550,Customer_Demand!$D:$BF,COLUMNS($I550:V550),0)/$I550)),"")</f>
        <v/>
      </c>
      <c r="W550" s="49" t="str">
        <f>IFERROR(IF($K550&lt;&gt;"SS",(VLOOKUP($D550,Customer_Demand!$D:$BF,COLUMNS($I550:W550),0)/$I550+VLOOKUP($D550,Customer_Demand!$D:$BF,COLUMNS($I550:W550),0)/$K550),(VLOOKUP($D550,Customer_Demand!$D:$BF,COLUMNS($I550:W550),0)/$I550)),"")</f>
        <v/>
      </c>
      <c r="X550" s="49" t="str">
        <f>IFERROR(IF($K550&lt;&gt;"SS",(VLOOKUP($D550,Customer_Demand!$D:$BF,COLUMNS($I550:X550),0)/$I550+VLOOKUP($D550,Customer_Demand!$D:$BF,COLUMNS($I550:X550),0)/$K550),(VLOOKUP($D550,Customer_Demand!$D:$BF,COLUMNS($I550:X550),0)/$I550)),"")</f>
        <v/>
      </c>
      <c r="Y550" s="49" t="str">
        <f>IFERROR(IF($K550&lt;&gt;"SS",(VLOOKUP($D550,Customer_Demand!$D:$BF,COLUMNS($I550:Y550),0)/$I550+VLOOKUP($D550,Customer_Demand!$D:$BF,COLUMNS($I550:Y550),0)/$K550),(VLOOKUP($D550,Customer_Demand!$D:$BF,COLUMNS($I550:Y550),0)/$I550)),"")</f>
        <v/>
      </c>
      <c r="Z550" s="49" t="str">
        <f>IFERROR(IF($K550&lt;&gt;"SS",(VLOOKUP($D550,Customer_Demand!$D:$BF,COLUMNS($I550:Z550),0)/$I550+VLOOKUP($D550,Customer_Demand!$D:$BF,COLUMNS($I550:Z550),0)/$K550),(VLOOKUP($D550,Customer_Demand!$D:$BF,COLUMNS($I550:Z550),0)/$I550)),"")</f>
        <v/>
      </c>
      <c r="AA550" s="49" t="str">
        <f>IFERROR(IF($K550&lt;&gt;"SS",(VLOOKUP($D550,Customer_Demand!$D:$BF,COLUMNS($I550:AA550),0)/$I550+VLOOKUP($D550,Customer_Demand!$D:$BF,COLUMNS($I550:AA550),0)/$K550),(VLOOKUP($D550,Customer_Demand!$D:$BF,COLUMNS($I550:AA550),0)/$I550)),"")</f>
        <v/>
      </c>
      <c r="AB550" s="49" t="str">
        <f>IFERROR(IF($K550&lt;&gt;"SS",(VLOOKUP($D550,Customer_Demand!$D:$BF,COLUMNS($I550:AB550),0)/$I550+VLOOKUP($D550,Customer_Demand!$D:$BF,COLUMNS($I550:AB550),0)/$K550),(VLOOKUP($D550,Customer_Demand!$D:$BF,COLUMNS($I550:AB550),0)/$I550)),"")</f>
        <v/>
      </c>
      <c r="AC550" s="49" t="str">
        <f>IFERROR(IF($K550&lt;&gt;"SS",(VLOOKUP($D550,Customer_Demand!$D:$BF,COLUMNS($I550:AC550),0)/$I550+VLOOKUP($D550,Customer_Demand!$D:$BF,COLUMNS($I550:AC550),0)/$K550),(VLOOKUP($D550,Customer_Demand!$D:$BF,COLUMNS($I550:AC550),0)/$I550)),"")</f>
        <v/>
      </c>
      <c r="AD550" s="49" t="str">
        <f>IFERROR(IF($K550&lt;&gt;"SS",(VLOOKUP($D550,Customer_Demand!$D:$BF,COLUMNS($I550:AD550),0)/$I550+VLOOKUP($D550,Customer_Demand!$D:$BF,COLUMNS($I550:AD550),0)/$K550),(VLOOKUP($D550,Customer_Demand!$D:$BF,COLUMNS($I550:AD550),0)/$I550)),"")</f>
        <v/>
      </c>
      <c r="AE550" s="49" t="str">
        <f>IFERROR(IF($K550&lt;&gt;"SS",(VLOOKUP($D550,Customer_Demand!$D:$BF,COLUMNS($I550:AE550),0)/$I550+VLOOKUP($D550,Customer_Demand!$D:$BF,COLUMNS($I550:AE550),0)/$K550),(VLOOKUP($D550,Customer_Demand!$D:$BF,COLUMNS($I550:AE550),0)/$I550)),"")</f>
        <v/>
      </c>
      <c r="AF550" s="49" t="str">
        <f>IFERROR(IF($K550&lt;&gt;"SS",(VLOOKUP($D550,Customer_Demand!$D:$BF,COLUMNS($I550:AF550),0)/$I550+VLOOKUP($D550,Customer_Demand!$D:$BF,COLUMNS($I550:AF550),0)/$K550),(VLOOKUP($D550,Customer_Demand!$D:$BF,COLUMNS($I550:AF550),0)/$I550)),"")</f>
        <v/>
      </c>
      <c r="AG550" s="49" t="str">
        <f>IFERROR(IF($K550&lt;&gt;"SS",(VLOOKUP($D550,Customer_Demand!$D:$BF,COLUMNS($I550:AG550),0)/$I550+VLOOKUP($D550,Customer_Demand!$D:$BF,COLUMNS($I550:AG550),0)/$K550),(VLOOKUP($D550,Customer_Demand!$D:$BF,COLUMNS($I550:AG550),0)/$I550)),"")</f>
        <v/>
      </c>
      <c r="AH550" s="49" t="str">
        <f>IFERROR(IF($K550&lt;&gt;"SS",(VLOOKUP($D550,Customer_Demand!$D:$BF,COLUMNS($I550:AH550),0)/$I550+VLOOKUP($D550,Customer_Demand!$D:$BF,COLUMNS($I550:AH550),0)/$K550),(VLOOKUP($D550,Customer_Demand!$D:$BF,COLUMNS($I550:AH550),0)/$I550)),"")</f>
        <v/>
      </c>
      <c r="AI550" s="49" t="str">
        <f>IFERROR(IF($K550&lt;&gt;"SS",(VLOOKUP($D550,Customer_Demand!$D:$BF,COLUMNS($I550:AI550),0)/$I550+VLOOKUP($D550,Customer_Demand!$D:$BF,COLUMNS($I550:AI550),0)/$K550),(VLOOKUP($D550,Customer_Demand!$D:$BF,COLUMNS($I550:AI550),0)/$I550)),"")</f>
        <v/>
      </c>
      <c r="AJ550" s="49" t="str">
        <f>IFERROR(IF($K550&lt;&gt;"SS",(VLOOKUP($D550,Customer_Demand!$D:$BF,COLUMNS($I550:AJ550),0)/$I550+VLOOKUP($D550,Customer_Demand!$D:$BF,COLUMNS($I550:AJ550),0)/$K550),(VLOOKUP($D550,Customer_Demand!$D:$BF,COLUMNS($I550:AJ550),0)/$I550)),"")</f>
        <v/>
      </c>
      <c r="AK550" s="49" t="str">
        <f>IFERROR(IF($K550&lt;&gt;"SS",(VLOOKUP($D550,Customer_Demand!$D:$BF,COLUMNS($I550:AK550),0)/$I550+VLOOKUP($D550,Customer_Demand!$D:$BF,COLUMNS($I550:AK550),0)/$K550),(VLOOKUP($D550,Customer_Demand!$D:$BF,COLUMNS($I550:AK550),0)/$I550)),"")</f>
        <v/>
      </c>
      <c r="AL550" s="49" t="str">
        <f>IFERROR(IF($K550&lt;&gt;"SS",(VLOOKUP($D550,Customer_Demand!$D:$BF,COLUMNS($I550:AL550),0)/$I550+VLOOKUP($D550,Customer_Demand!$D:$BF,COLUMNS($I550:AL550),0)/$K550),(VLOOKUP($D550,Customer_Demand!$D:$BF,COLUMNS($I550:AL550),0)/$I550)),"")</f>
        <v/>
      </c>
      <c r="AM550" s="49" t="str">
        <f>IFERROR(IF($K550&lt;&gt;"SS",(VLOOKUP($D550,Customer_Demand!$D:$BF,COLUMNS($I550:AM550),0)/$I550+VLOOKUP($D550,Customer_Demand!$D:$BF,COLUMNS($I550:AM550),0)/$K550),(VLOOKUP($D550,Customer_Demand!$D:$BF,COLUMNS($I550:AM550),0)/$I550)),"")</f>
        <v/>
      </c>
      <c r="AN550" s="49" t="str">
        <f>IFERROR(IF($K550&lt;&gt;"SS",(VLOOKUP($D550,Customer_Demand!$D:$BF,COLUMNS($I550:AN550),0)/$I550+VLOOKUP($D550,Customer_Demand!$D:$BF,COLUMNS($I550:AN550),0)/$K550),(VLOOKUP($D550,Customer_Demand!$D:$BF,COLUMNS($I550:AN550),0)/$I550)),"")</f>
        <v/>
      </c>
      <c r="AO550" s="49" t="str">
        <f>IFERROR(IF($K550&lt;&gt;"SS",(VLOOKUP($D550,Customer_Demand!$D:$BF,COLUMNS($I550:AO550),0)/$I550+VLOOKUP($D550,Customer_Demand!$D:$BF,COLUMNS($I550:AO550),0)/$K550),(VLOOKUP($D550,Customer_Demand!$D:$BF,COLUMNS($I550:AO550),0)/$I550)),"")</f>
        <v/>
      </c>
      <c r="AP550" s="49" t="str">
        <f>IFERROR(IF($K550&lt;&gt;"SS",(VLOOKUP($D550,Customer_Demand!$D:$BF,COLUMNS($I550:AP550),0)/$I550+VLOOKUP($D550,Customer_Demand!$D:$BF,COLUMNS($I550:AP550),0)/$K550),(VLOOKUP($D550,Customer_Demand!$D:$BF,COLUMNS($I550:AP550),0)/$I550)),"")</f>
        <v/>
      </c>
      <c r="AQ550" s="49" t="str">
        <f>IFERROR(IF($K550&lt;&gt;"SS",(VLOOKUP($D550,Customer_Demand!$D:$BF,COLUMNS($I550:AQ550),0)/$I550+VLOOKUP($D550,Customer_Demand!$D:$BF,COLUMNS($I550:AQ550),0)/$K550),(VLOOKUP($D550,Customer_Demand!$D:$BF,COLUMNS($I550:AQ550),0)/$I550)),"")</f>
        <v/>
      </c>
      <c r="AR550" s="49" t="str">
        <f>IFERROR(IF($K550&lt;&gt;"SS",(VLOOKUP($D550,Customer_Demand!$D:$BF,COLUMNS($I550:AR550),0)/$I550+VLOOKUP($D550,Customer_Demand!$D:$BF,COLUMNS($I550:AR550),0)/$K550),(VLOOKUP($D550,Customer_Demand!$D:$BF,COLUMNS($I550:AR550),0)/$I550)),"")</f>
        <v/>
      </c>
      <c r="AS550" s="49" t="str">
        <f>IFERROR(IF($K550&lt;&gt;"SS",(VLOOKUP($D550,Customer_Demand!$D:$BF,COLUMNS($I550:AS550),0)/$I550+VLOOKUP($D550,Customer_Demand!$D:$BF,COLUMNS($I550:AS550),0)/$K550),(VLOOKUP($D550,Customer_Demand!$D:$BF,COLUMNS($I550:AS550),0)/$I550)),"")</f>
        <v/>
      </c>
      <c r="AT550" s="49" t="str">
        <f>IFERROR(IF($K550&lt;&gt;"SS",(VLOOKUP($D550,Customer_Demand!$D:$BF,COLUMNS($I550:AT550),0)/$I550+VLOOKUP($D550,Customer_Demand!$D:$BF,COLUMNS($I550:AT550),0)/$K550),(VLOOKUP($D550,Customer_Demand!$D:$BF,COLUMNS($I550:AT550),0)/$I550)),"")</f>
        <v/>
      </c>
      <c r="AU550" s="49" t="str">
        <f>IFERROR(IF($K550&lt;&gt;"SS",(VLOOKUP($D550,Customer_Demand!$D:$BF,COLUMNS($I550:AU550),0)/$I550+VLOOKUP($D550,Customer_Demand!$D:$BF,COLUMNS($I550:AU550),0)/$K550),(VLOOKUP($D550,Customer_Demand!$D:$BF,COLUMNS($I550:AU550),0)/$I550)),"")</f>
        <v/>
      </c>
      <c r="AV550" s="49" t="str">
        <f>IFERROR(IF($K550&lt;&gt;"SS",(VLOOKUP($D550,Customer_Demand!$D:$BF,COLUMNS($I550:AV550),0)/$I550+VLOOKUP($D550,Customer_Demand!$D:$BF,COLUMNS($I550:AV550),0)/$K550),(VLOOKUP($D550,Customer_Demand!$D:$BF,COLUMNS($I550:AV550),0)/$I550)),"")</f>
        <v/>
      </c>
      <c r="AW550" s="49" t="str">
        <f>IFERROR(IF($K550&lt;&gt;"SS",(VLOOKUP($D550,Customer_Demand!$D:$BF,COLUMNS($I550:AW550),0)/$I550+VLOOKUP($D550,Customer_Demand!$D:$BF,COLUMNS($I550:AW550),0)/$K550),(VLOOKUP($D550,Customer_Demand!$D:$BF,COLUMNS($I550:AW550),0)/$I550)),"")</f>
        <v/>
      </c>
      <c r="AX550" s="49" t="str">
        <f>IFERROR(IF($K550&lt;&gt;"SS",(VLOOKUP($D550,Customer_Demand!$D:$BF,COLUMNS($I550:AX550),0)/$I550+VLOOKUP($D550,Customer_Demand!$D:$BF,COLUMNS($I550:AX550),0)/$K550),(VLOOKUP($D550,Customer_Demand!$D:$BF,COLUMNS($I550:AX550),0)/$I550)),"")</f>
        <v/>
      </c>
      <c r="AY550" s="49" t="str">
        <f>IFERROR(IF($K550&lt;&gt;"SS",(VLOOKUP($D550,Customer_Demand!$D:$BF,COLUMNS($I550:AY550),0)/$I550+VLOOKUP($D550,Customer_Demand!$D:$BF,COLUMNS($I550:AY550),0)/$K550),(VLOOKUP($D550,Customer_Demand!$D:$BF,COLUMNS($I550:AY550),0)/$I550)),"")</f>
        <v/>
      </c>
      <c r="AZ550" s="49" t="str">
        <f>IFERROR(IF($K550&lt;&gt;"SS",(VLOOKUP($D550,Customer_Demand!$D:$BF,COLUMNS($I550:AZ550),0)/$I550+VLOOKUP($D550,Customer_Demand!$D:$BF,COLUMNS($I550:AZ550),0)/$K550),(VLOOKUP($D550,Customer_Demand!$D:$BF,COLUMNS($I550:AZ550),0)/$I550)),"")</f>
        <v/>
      </c>
      <c r="BA550" s="49" t="str">
        <f>IFERROR(IF($K550&lt;&gt;"SS",(VLOOKUP($D550,Customer_Demand!$D:$BF,COLUMNS($I550:BA550),0)/$I550+VLOOKUP($D550,Customer_Demand!$D:$BF,COLUMNS($I550:BA550),0)/$K550),(VLOOKUP($D550,Customer_Demand!$D:$BF,COLUMNS($I550:BA550),0)/$I550)),"")</f>
        <v/>
      </c>
      <c r="BB550" s="49" t="str">
        <f>IFERROR(IF($K550&lt;&gt;"SS",(VLOOKUP($D550,Customer_Demand!$D:$BF,COLUMNS($I550:BB550),0)/$I550+VLOOKUP($D550,Customer_Demand!$D:$BF,COLUMNS($I550:BB550),0)/$K550),(VLOOKUP($D550,Customer_Demand!$D:$BF,COLUMNS($I550:BB550),0)/$I550)),"")</f>
        <v/>
      </c>
      <c r="BC550" s="49" t="str">
        <f>IFERROR(IF($K550&lt;&gt;"SS",(VLOOKUP($D550,Customer_Demand!$D:$BF,COLUMNS($I550:BC550),0)/$I550+VLOOKUP($D550,Customer_Demand!$D:$BF,COLUMNS($I550:BC550),0)/$K550),(VLOOKUP($D550,Customer_Demand!$D:$BF,COLUMNS($I550:BC550),0)/$I550)),"")</f>
        <v/>
      </c>
      <c r="BD550" s="49" t="str">
        <f>IFERROR(IF($K550&lt;&gt;"SS",(VLOOKUP($D550,Customer_Demand!$D:$BF,COLUMNS($I550:BD550),0)/$I550+VLOOKUP($D550,Customer_Demand!$D:$BF,COLUMNS($I550:BD550),0)/$K550),(VLOOKUP($D550,Customer_Demand!$D:$BF,COLUMNS($I550:BD550),0)/$I550)),"")</f>
        <v/>
      </c>
      <c r="BE550" s="49" t="str">
        <f>IFERROR(IF($K550&lt;&gt;"SS",(VLOOKUP($D550,Customer_Demand!$D:$BF,COLUMNS($I550:BE550),0)/$I550+VLOOKUP($D550,Customer_Demand!$D:$BF,COLUMNS($I550:BE550),0)/$K550),(VLOOKUP($D550,Customer_Demand!$D:$BF,COLUMNS($I550:BE550),0)/$I550)),"")</f>
        <v/>
      </c>
      <c r="BF550" s="49" t="str">
        <f>IFERROR(IF($K550&lt;&gt;"SS",(VLOOKUP($D550,Customer_Demand!$D:$BF,COLUMNS($I550:BF550),0)/$I550+VLOOKUP($D550,Customer_Demand!$D:$BF,COLUMNS($I550:BF550),0)/$K550),(VLOOKUP($D550,Customer_Demand!$D:$BF,COLUMNS($I550:BF550),0)/$I550)),"")</f>
        <v/>
      </c>
      <c r="BG550" s="49" t="str">
        <f>IFERROR(IF($K550&lt;&gt;"SS",(VLOOKUP($D550,Customer_Demand!$D:$BF,COLUMNS($I550:BG550),0)/$I550+VLOOKUP($D550,Customer_Demand!$D:$BF,COLUMNS($I550:BG550),0)/$K550),(VLOOKUP($D550,Customer_Demand!$D:$BF,COLUMNS($I550:BG550),0)/$I550)),"")</f>
        <v/>
      </c>
      <c r="BH550" s="49" t="str">
        <f>IFERROR(IF($K550&lt;&gt;"SS",(VLOOKUP($D550,Customer_Demand!$D:$BF,COLUMNS($I550:BH550),0)/$I550+VLOOKUP($D550,Customer_Demand!$D:$BF,COLUMNS($I550:BH550),0)/$K550),(VLOOKUP($D550,Customer_Demand!$D:$BF,COLUMNS($I550:BH550),0)/$I550)),"")</f>
        <v/>
      </c>
      <c r="BI550" s="49" t="str">
        <f>IFERROR(IF($K550&lt;&gt;"SS",(VLOOKUP($D550,Customer_Demand!$D:$BF,COLUMNS($I550:BI550),0)/$I550+VLOOKUP($D550,Customer_Demand!$D:$BF,COLUMNS($I550:BI550),0)/$K550),(VLOOKUP($D550,Customer_Demand!$D:$BF,COLUMNS($I550:BI550),0)/$I550)),"")</f>
        <v/>
      </c>
      <c r="BJ550" s="49" t="str">
        <f>IFERROR(IF($K550&lt;&gt;"SS",(VLOOKUP($D550,Customer_Demand!$D:$BF,COLUMNS($I550:BJ550),0)/$I550+VLOOKUP($D550,Customer_Demand!$D:$BF,COLUMNS($I550:BJ550),0)/$K550),(VLOOKUP($D550,Customer_Demand!$D:$BF,COLUMNS($I550:BJ550),0)/$I550)),"")</f>
        <v/>
      </c>
      <c r="BK550" s="50" t="str">
        <f>IFERROR(IF($K550&lt;&gt;"SS",(VLOOKUP($D550,Customer_Demand!$D:$BF,COLUMNS($I550:BK550),0)/$I550+VLOOKUP($D550,Customer_Demand!$D:$BF,COLUMNS($I550:BK550),0)/$K550),(VLOOKUP($D550,Customer_Demand!$D:$BF,COLUMNS($I550:BK550),0)/$I550)),"")</f>
        <v/>
      </c>
    </row>
    <row r="551" spans="2:63" x14ac:dyDescent="0.2">
      <c r="B551" s="12" t="str">
        <f t="shared" si="39"/>
        <v/>
      </c>
      <c r="C551" s="45" t="str">
        <f>IF((Customer_Demand!C551)&lt;&gt;"",Customer_Demand!C551,"")</f>
        <v/>
      </c>
      <c r="D551" s="45" t="str">
        <f>IF(C551&lt;&gt;"",Customer_Demand!D551,"")</f>
        <v/>
      </c>
      <c r="E551" s="52" t="str">
        <f>IF(C551&lt;&gt;"",Customer_Demand!E551,"")</f>
        <v/>
      </c>
      <c r="F551" s="47" t="str">
        <f>IF(C551&lt;&gt;"",VLOOKUP(D551,Customer_Demand!$D$5:$F$1005,3,0),"")</f>
        <v/>
      </c>
      <c r="G551" s="48" t="str">
        <f t="shared" si="36"/>
        <v/>
      </c>
      <c r="H551" s="48" t="str">
        <f t="shared" si="37"/>
        <v/>
      </c>
      <c r="I551" s="48" t="str">
        <f>IFERROR(IF(C551&lt;&gt;"",VLOOKUP($H551,SMT_Cycle_Time_Data!$F:$Q,4,0),""),"SGR Not Defined")</f>
        <v/>
      </c>
      <c r="J551" s="48" t="str">
        <f t="shared" si="38"/>
        <v/>
      </c>
      <c r="K551" s="48" t="str">
        <f>IF(C551&lt;&gt;"",IFERROR(VLOOKUP($J551,SMT_Cycle_Time_Data!$F:$Q,4,0),"SS"),"")</f>
        <v/>
      </c>
      <c r="L551" s="49" t="str">
        <f>IFERROR(IF($K551&lt;&gt;"SS",(VLOOKUP($D551,Customer_Demand!$D:$BF,COLUMNS($I551:L551),0)/$I551+VLOOKUP($D551,Customer_Demand!$D:$BF,COLUMNS($I551:L551),0)/$K551),(VLOOKUP($D551,Customer_Demand!$D:$BF,COLUMNS($I551:L551),0)/$I551)),"")</f>
        <v/>
      </c>
      <c r="M551" s="49" t="str">
        <f>IFERROR(IF($K551&lt;&gt;"SS",(VLOOKUP($D551,Customer_Demand!$D:$BF,COLUMNS($I551:M551),0)/$I551+VLOOKUP($D551,Customer_Demand!$D:$BF,COLUMNS($I551:M551),0)/$K551),(VLOOKUP($D551,Customer_Demand!$D:$BF,COLUMNS($I551:M551),0)/$I551)),"")</f>
        <v/>
      </c>
      <c r="N551" s="49" t="str">
        <f>IFERROR(IF($K551&lt;&gt;"SS",(VLOOKUP($D551,Customer_Demand!$D:$BF,COLUMNS($I551:N551),0)/$I551+VLOOKUP($D551,Customer_Demand!$D:$BF,COLUMNS($I551:N551),0)/$K551),(VLOOKUP($D551,Customer_Demand!$D:$BF,COLUMNS($I551:N551),0)/$I551)),"")</f>
        <v/>
      </c>
      <c r="O551" s="49" t="str">
        <f>IFERROR(IF($K551&lt;&gt;"SS",(VLOOKUP($D551,Customer_Demand!$D:$BF,COLUMNS($I551:O551),0)/$I551+VLOOKUP($D551,Customer_Demand!$D:$BF,COLUMNS($I551:O551),0)/$K551),(VLOOKUP($D551,Customer_Demand!$D:$BF,COLUMNS($I551:O551),0)/$I551)),"")</f>
        <v/>
      </c>
      <c r="P551" s="49" t="str">
        <f>IFERROR(IF($K551&lt;&gt;"SS",(VLOOKUP($D551,Customer_Demand!$D:$BF,COLUMNS($I551:P551),0)/$I551+VLOOKUP($D551,Customer_Demand!$D:$BF,COLUMNS($I551:P551),0)/$K551),(VLOOKUP($D551,Customer_Demand!$D:$BF,COLUMNS($I551:P551),0)/$I551)),"")</f>
        <v/>
      </c>
      <c r="Q551" s="49" t="str">
        <f>IFERROR(IF($K551&lt;&gt;"SS",(VLOOKUP($D551,Customer_Demand!$D:$BF,COLUMNS($I551:Q551),0)/$I551+VLOOKUP($D551,Customer_Demand!$D:$BF,COLUMNS($I551:Q551),0)/$K551),(VLOOKUP($D551,Customer_Demand!$D:$BF,COLUMNS($I551:Q551),0)/$I551)),"")</f>
        <v/>
      </c>
      <c r="R551" s="49" t="str">
        <f>IFERROR(IF($K551&lt;&gt;"SS",(VLOOKUP($D551,Customer_Demand!$D:$BF,COLUMNS($I551:R551),0)/$I551+VLOOKUP($D551,Customer_Demand!$D:$BF,COLUMNS($I551:R551),0)/$K551),(VLOOKUP($D551,Customer_Demand!$D:$BF,COLUMNS($I551:R551),0)/$I551)),"")</f>
        <v/>
      </c>
      <c r="S551" s="49" t="str">
        <f>IFERROR(IF($K551&lt;&gt;"SS",(VLOOKUP($D551,Customer_Demand!$D:$BF,COLUMNS($I551:S551),0)/$I551+VLOOKUP($D551,Customer_Demand!$D:$BF,COLUMNS($I551:S551),0)/$K551),(VLOOKUP($D551,Customer_Demand!$D:$BF,COLUMNS($I551:S551),0)/$I551)),"")</f>
        <v/>
      </c>
      <c r="T551" s="49" t="str">
        <f>IFERROR(IF($K551&lt;&gt;"SS",(VLOOKUP($D551,Customer_Demand!$D:$BF,COLUMNS($I551:T551),0)/$I551+VLOOKUP($D551,Customer_Demand!$D:$BF,COLUMNS($I551:T551),0)/$K551),(VLOOKUP($D551,Customer_Demand!$D:$BF,COLUMNS($I551:T551),0)/$I551)),"")</f>
        <v/>
      </c>
      <c r="U551" s="49" t="str">
        <f>IFERROR(IF($K551&lt;&gt;"SS",(VLOOKUP($D551,Customer_Demand!$D:$BF,COLUMNS($I551:U551),0)/$I551+VLOOKUP($D551,Customer_Demand!$D:$BF,COLUMNS($I551:U551),0)/$K551),(VLOOKUP($D551,Customer_Demand!$D:$BF,COLUMNS($I551:U551),0)/$I551)),"")</f>
        <v/>
      </c>
      <c r="V551" s="49" t="str">
        <f>IFERROR(IF($K551&lt;&gt;"SS",(VLOOKUP($D551,Customer_Demand!$D:$BF,COLUMNS($I551:V551),0)/$I551+VLOOKUP($D551,Customer_Demand!$D:$BF,COLUMNS($I551:V551),0)/$K551),(VLOOKUP($D551,Customer_Demand!$D:$BF,COLUMNS($I551:V551),0)/$I551)),"")</f>
        <v/>
      </c>
      <c r="W551" s="49" t="str">
        <f>IFERROR(IF($K551&lt;&gt;"SS",(VLOOKUP($D551,Customer_Demand!$D:$BF,COLUMNS($I551:W551),0)/$I551+VLOOKUP($D551,Customer_Demand!$D:$BF,COLUMNS($I551:W551),0)/$K551),(VLOOKUP($D551,Customer_Demand!$D:$BF,COLUMNS($I551:W551),0)/$I551)),"")</f>
        <v/>
      </c>
      <c r="X551" s="49" t="str">
        <f>IFERROR(IF($K551&lt;&gt;"SS",(VLOOKUP($D551,Customer_Demand!$D:$BF,COLUMNS($I551:X551),0)/$I551+VLOOKUP($D551,Customer_Demand!$D:$BF,COLUMNS($I551:X551),0)/$K551),(VLOOKUP($D551,Customer_Demand!$D:$BF,COLUMNS($I551:X551),0)/$I551)),"")</f>
        <v/>
      </c>
      <c r="Y551" s="49" t="str">
        <f>IFERROR(IF($K551&lt;&gt;"SS",(VLOOKUP($D551,Customer_Demand!$D:$BF,COLUMNS($I551:Y551),0)/$I551+VLOOKUP($D551,Customer_Demand!$D:$BF,COLUMNS($I551:Y551),0)/$K551),(VLOOKUP($D551,Customer_Demand!$D:$BF,COLUMNS($I551:Y551),0)/$I551)),"")</f>
        <v/>
      </c>
      <c r="Z551" s="49" t="str">
        <f>IFERROR(IF($K551&lt;&gt;"SS",(VLOOKUP($D551,Customer_Demand!$D:$BF,COLUMNS($I551:Z551),0)/$I551+VLOOKUP($D551,Customer_Demand!$D:$BF,COLUMNS($I551:Z551),0)/$K551),(VLOOKUP($D551,Customer_Demand!$D:$BF,COLUMNS($I551:Z551),0)/$I551)),"")</f>
        <v/>
      </c>
      <c r="AA551" s="49" t="str">
        <f>IFERROR(IF($K551&lt;&gt;"SS",(VLOOKUP($D551,Customer_Demand!$D:$BF,COLUMNS($I551:AA551),0)/$I551+VLOOKUP($D551,Customer_Demand!$D:$BF,COLUMNS($I551:AA551),0)/$K551),(VLOOKUP($D551,Customer_Demand!$D:$BF,COLUMNS($I551:AA551),0)/$I551)),"")</f>
        <v/>
      </c>
      <c r="AB551" s="49" t="str">
        <f>IFERROR(IF($K551&lt;&gt;"SS",(VLOOKUP($D551,Customer_Demand!$D:$BF,COLUMNS($I551:AB551),0)/$I551+VLOOKUP($D551,Customer_Demand!$D:$BF,COLUMNS($I551:AB551),0)/$K551),(VLOOKUP($D551,Customer_Demand!$D:$BF,COLUMNS($I551:AB551),0)/$I551)),"")</f>
        <v/>
      </c>
      <c r="AC551" s="49" t="str">
        <f>IFERROR(IF($K551&lt;&gt;"SS",(VLOOKUP($D551,Customer_Demand!$D:$BF,COLUMNS($I551:AC551),0)/$I551+VLOOKUP($D551,Customer_Demand!$D:$BF,COLUMNS($I551:AC551),0)/$K551),(VLOOKUP($D551,Customer_Demand!$D:$BF,COLUMNS($I551:AC551),0)/$I551)),"")</f>
        <v/>
      </c>
      <c r="AD551" s="49" t="str">
        <f>IFERROR(IF($K551&lt;&gt;"SS",(VLOOKUP($D551,Customer_Demand!$D:$BF,COLUMNS($I551:AD551),0)/$I551+VLOOKUP($D551,Customer_Demand!$D:$BF,COLUMNS($I551:AD551),0)/$K551),(VLOOKUP($D551,Customer_Demand!$D:$BF,COLUMNS($I551:AD551),0)/$I551)),"")</f>
        <v/>
      </c>
      <c r="AE551" s="49" t="str">
        <f>IFERROR(IF($K551&lt;&gt;"SS",(VLOOKUP($D551,Customer_Demand!$D:$BF,COLUMNS($I551:AE551),0)/$I551+VLOOKUP($D551,Customer_Demand!$D:$BF,COLUMNS($I551:AE551),0)/$K551),(VLOOKUP($D551,Customer_Demand!$D:$BF,COLUMNS($I551:AE551),0)/$I551)),"")</f>
        <v/>
      </c>
      <c r="AF551" s="49" t="str">
        <f>IFERROR(IF($K551&lt;&gt;"SS",(VLOOKUP($D551,Customer_Demand!$D:$BF,COLUMNS($I551:AF551),0)/$I551+VLOOKUP($D551,Customer_Demand!$D:$BF,COLUMNS($I551:AF551),0)/$K551),(VLOOKUP($D551,Customer_Demand!$D:$BF,COLUMNS($I551:AF551),0)/$I551)),"")</f>
        <v/>
      </c>
      <c r="AG551" s="49" t="str">
        <f>IFERROR(IF($K551&lt;&gt;"SS",(VLOOKUP($D551,Customer_Demand!$D:$BF,COLUMNS($I551:AG551),0)/$I551+VLOOKUP($D551,Customer_Demand!$D:$BF,COLUMNS($I551:AG551),0)/$K551),(VLOOKUP($D551,Customer_Demand!$D:$BF,COLUMNS($I551:AG551),0)/$I551)),"")</f>
        <v/>
      </c>
      <c r="AH551" s="49" t="str">
        <f>IFERROR(IF($K551&lt;&gt;"SS",(VLOOKUP($D551,Customer_Demand!$D:$BF,COLUMNS($I551:AH551),0)/$I551+VLOOKUP($D551,Customer_Demand!$D:$BF,COLUMNS($I551:AH551),0)/$K551),(VLOOKUP($D551,Customer_Demand!$D:$BF,COLUMNS($I551:AH551),0)/$I551)),"")</f>
        <v/>
      </c>
      <c r="AI551" s="49" t="str">
        <f>IFERROR(IF($K551&lt;&gt;"SS",(VLOOKUP($D551,Customer_Demand!$D:$BF,COLUMNS($I551:AI551),0)/$I551+VLOOKUP($D551,Customer_Demand!$D:$BF,COLUMNS($I551:AI551),0)/$K551),(VLOOKUP($D551,Customer_Demand!$D:$BF,COLUMNS($I551:AI551),0)/$I551)),"")</f>
        <v/>
      </c>
      <c r="AJ551" s="49" t="str">
        <f>IFERROR(IF($K551&lt;&gt;"SS",(VLOOKUP($D551,Customer_Demand!$D:$BF,COLUMNS($I551:AJ551),0)/$I551+VLOOKUP($D551,Customer_Demand!$D:$BF,COLUMNS($I551:AJ551),0)/$K551),(VLOOKUP($D551,Customer_Demand!$D:$BF,COLUMNS($I551:AJ551),0)/$I551)),"")</f>
        <v/>
      </c>
      <c r="AK551" s="49" t="str">
        <f>IFERROR(IF($K551&lt;&gt;"SS",(VLOOKUP($D551,Customer_Demand!$D:$BF,COLUMNS($I551:AK551),0)/$I551+VLOOKUP($D551,Customer_Demand!$D:$BF,COLUMNS($I551:AK551),0)/$K551),(VLOOKUP($D551,Customer_Demand!$D:$BF,COLUMNS($I551:AK551),0)/$I551)),"")</f>
        <v/>
      </c>
      <c r="AL551" s="49" t="str">
        <f>IFERROR(IF($K551&lt;&gt;"SS",(VLOOKUP($D551,Customer_Demand!$D:$BF,COLUMNS($I551:AL551),0)/$I551+VLOOKUP($D551,Customer_Demand!$D:$BF,COLUMNS($I551:AL551),0)/$K551),(VLOOKUP($D551,Customer_Demand!$D:$BF,COLUMNS($I551:AL551),0)/$I551)),"")</f>
        <v/>
      </c>
      <c r="AM551" s="49" t="str">
        <f>IFERROR(IF($K551&lt;&gt;"SS",(VLOOKUP($D551,Customer_Demand!$D:$BF,COLUMNS($I551:AM551),0)/$I551+VLOOKUP($D551,Customer_Demand!$D:$BF,COLUMNS($I551:AM551),0)/$K551),(VLOOKUP($D551,Customer_Demand!$D:$BF,COLUMNS($I551:AM551),0)/$I551)),"")</f>
        <v/>
      </c>
      <c r="AN551" s="49" t="str">
        <f>IFERROR(IF($K551&lt;&gt;"SS",(VLOOKUP($D551,Customer_Demand!$D:$BF,COLUMNS($I551:AN551),0)/$I551+VLOOKUP($D551,Customer_Demand!$D:$BF,COLUMNS($I551:AN551),0)/$K551),(VLOOKUP($D551,Customer_Demand!$D:$BF,COLUMNS($I551:AN551),0)/$I551)),"")</f>
        <v/>
      </c>
      <c r="AO551" s="49" t="str">
        <f>IFERROR(IF($K551&lt;&gt;"SS",(VLOOKUP($D551,Customer_Demand!$D:$BF,COLUMNS($I551:AO551),0)/$I551+VLOOKUP($D551,Customer_Demand!$D:$BF,COLUMNS($I551:AO551),0)/$K551),(VLOOKUP($D551,Customer_Demand!$D:$BF,COLUMNS($I551:AO551),0)/$I551)),"")</f>
        <v/>
      </c>
      <c r="AP551" s="49" t="str">
        <f>IFERROR(IF($K551&lt;&gt;"SS",(VLOOKUP($D551,Customer_Demand!$D:$BF,COLUMNS($I551:AP551),0)/$I551+VLOOKUP($D551,Customer_Demand!$D:$BF,COLUMNS($I551:AP551),0)/$K551),(VLOOKUP($D551,Customer_Demand!$D:$BF,COLUMNS($I551:AP551),0)/$I551)),"")</f>
        <v/>
      </c>
      <c r="AQ551" s="49" t="str">
        <f>IFERROR(IF($K551&lt;&gt;"SS",(VLOOKUP($D551,Customer_Demand!$D:$BF,COLUMNS($I551:AQ551),0)/$I551+VLOOKUP($D551,Customer_Demand!$D:$BF,COLUMNS($I551:AQ551),0)/$K551),(VLOOKUP($D551,Customer_Demand!$D:$BF,COLUMNS($I551:AQ551),0)/$I551)),"")</f>
        <v/>
      </c>
      <c r="AR551" s="49" t="str">
        <f>IFERROR(IF($K551&lt;&gt;"SS",(VLOOKUP($D551,Customer_Demand!$D:$BF,COLUMNS($I551:AR551),0)/$I551+VLOOKUP($D551,Customer_Demand!$D:$BF,COLUMNS($I551:AR551),0)/$K551),(VLOOKUP($D551,Customer_Demand!$D:$BF,COLUMNS($I551:AR551),0)/$I551)),"")</f>
        <v/>
      </c>
      <c r="AS551" s="49" t="str">
        <f>IFERROR(IF($K551&lt;&gt;"SS",(VLOOKUP($D551,Customer_Demand!$D:$BF,COLUMNS($I551:AS551),0)/$I551+VLOOKUP($D551,Customer_Demand!$D:$BF,COLUMNS($I551:AS551),0)/$K551),(VLOOKUP($D551,Customer_Demand!$D:$BF,COLUMNS($I551:AS551),0)/$I551)),"")</f>
        <v/>
      </c>
      <c r="AT551" s="49" t="str">
        <f>IFERROR(IF($K551&lt;&gt;"SS",(VLOOKUP($D551,Customer_Demand!$D:$BF,COLUMNS($I551:AT551),0)/$I551+VLOOKUP($D551,Customer_Demand!$D:$BF,COLUMNS($I551:AT551),0)/$K551),(VLOOKUP($D551,Customer_Demand!$D:$BF,COLUMNS($I551:AT551),0)/$I551)),"")</f>
        <v/>
      </c>
      <c r="AU551" s="49" t="str">
        <f>IFERROR(IF($K551&lt;&gt;"SS",(VLOOKUP($D551,Customer_Demand!$D:$BF,COLUMNS($I551:AU551),0)/$I551+VLOOKUP($D551,Customer_Demand!$D:$BF,COLUMNS($I551:AU551),0)/$K551),(VLOOKUP($D551,Customer_Demand!$D:$BF,COLUMNS($I551:AU551),0)/$I551)),"")</f>
        <v/>
      </c>
      <c r="AV551" s="49" t="str">
        <f>IFERROR(IF($K551&lt;&gt;"SS",(VLOOKUP($D551,Customer_Demand!$D:$BF,COLUMNS($I551:AV551),0)/$I551+VLOOKUP($D551,Customer_Demand!$D:$BF,COLUMNS($I551:AV551),0)/$K551),(VLOOKUP($D551,Customer_Demand!$D:$BF,COLUMNS($I551:AV551),0)/$I551)),"")</f>
        <v/>
      </c>
      <c r="AW551" s="49" t="str">
        <f>IFERROR(IF($K551&lt;&gt;"SS",(VLOOKUP($D551,Customer_Demand!$D:$BF,COLUMNS($I551:AW551),0)/$I551+VLOOKUP($D551,Customer_Demand!$D:$BF,COLUMNS($I551:AW551),0)/$K551),(VLOOKUP($D551,Customer_Demand!$D:$BF,COLUMNS($I551:AW551),0)/$I551)),"")</f>
        <v/>
      </c>
      <c r="AX551" s="49" t="str">
        <f>IFERROR(IF($K551&lt;&gt;"SS",(VLOOKUP($D551,Customer_Demand!$D:$BF,COLUMNS($I551:AX551),0)/$I551+VLOOKUP($D551,Customer_Demand!$D:$BF,COLUMNS($I551:AX551),0)/$K551),(VLOOKUP($D551,Customer_Demand!$D:$BF,COLUMNS($I551:AX551),0)/$I551)),"")</f>
        <v/>
      </c>
      <c r="AY551" s="49" t="str">
        <f>IFERROR(IF($K551&lt;&gt;"SS",(VLOOKUP($D551,Customer_Demand!$D:$BF,COLUMNS($I551:AY551),0)/$I551+VLOOKUP($D551,Customer_Demand!$D:$BF,COLUMNS($I551:AY551),0)/$K551),(VLOOKUP($D551,Customer_Demand!$D:$BF,COLUMNS($I551:AY551),0)/$I551)),"")</f>
        <v/>
      </c>
      <c r="AZ551" s="49" t="str">
        <f>IFERROR(IF($K551&lt;&gt;"SS",(VLOOKUP($D551,Customer_Demand!$D:$BF,COLUMNS($I551:AZ551),0)/$I551+VLOOKUP($D551,Customer_Demand!$D:$BF,COLUMNS($I551:AZ551),0)/$K551),(VLOOKUP($D551,Customer_Demand!$D:$BF,COLUMNS($I551:AZ551),0)/$I551)),"")</f>
        <v/>
      </c>
      <c r="BA551" s="49" t="str">
        <f>IFERROR(IF($K551&lt;&gt;"SS",(VLOOKUP($D551,Customer_Demand!$D:$BF,COLUMNS($I551:BA551),0)/$I551+VLOOKUP($D551,Customer_Demand!$D:$BF,COLUMNS($I551:BA551),0)/$K551),(VLOOKUP($D551,Customer_Demand!$D:$BF,COLUMNS($I551:BA551),0)/$I551)),"")</f>
        <v/>
      </c>
      <c r="BB551" s="49" t="str">
        <f>IFERROR(IF($K551&lt;&gt;"SS",(VLOOKUP($D551,Customer_Demand!$D:$BF,COLUMNS($I551:BB551),0)/$I551+VLOOKUP($D551,Customer_Demand!$D:$BF,COLUMNS($I551:BB551),0)/$K551),(VLOOKUP($D551,Customer_Demand!$D:$BF,COLUMNS($I551:BB551),0)/$I551)),"")</f>
        <v/>
      </c>
      <c r="BC551" s="49" t="str">
        <f>IFERROR(IF($K551&lt;&gt;"SS",(VLOOKUP($D551,Customer_Demand!$D:$BF,COLUMNS($I551:BC551),0)/$I551+VLOOKUP($D551,Customer_Demand!$D:$BF,COLUMNS($I551:BC551),0)/$K551),(VLOOKUP($D551,Customer_Demand!$D:$BF,COLUMNS($I551:BC551),0)/$I551)),"")</f>
        <v/>
      </c>
      <c r="BD551" s="49" t="str">
        <f>IFERROR(IF($K551&lt;&gt;"SS",(VLOOKUP($D551,Customer_Demand!$D:$BF,COLUMNS($I551:BD551),0)/$I551+VLOOKUP($D551,Customer_Demand!$D:$BF,COLUMNS($I551:BD551),0)/$K551),(VLOOKUP($D551,Customer_Demand!$D:$BF,COLUMNS($I551:BD551),0)/$I551)),"")</f>
        <v/>
      </c>
      <c r="BE551" s="49" t="str">
        <f>IFERROR(IF($K551&lt;&gt;"SS",(VLOOKUP($D551,Customer_Demand!$D:$BF,COLUMNS($I551:BE551),0)/$I551+VLOOKUP($D551,Customer_Demand!$D:$BF,COLUMNS($I551:BE551),0)/$K551),(VLOOKUP($D551,Customer_Demand!$D:$BF,COLUMNS($I551:BE551),0)/$I551)),"")</f>
        <v/>
      </c>
      <c r="BF551" s="49" t="str">
        <f>IFERROR(IF($K551&lt;&gt;"SS",(VLOOKUP($D551,Customer_Demand!$D:$BF,COLUMNS($I551:BF551),0)/$I551+VLOOKUP($D551,Customer_Demand!$D:$BF,COLUMNS($I551:BF551),0)/$K551),(VLOOKUP($D551,Customer_Demand!$D:$BF,COLUMNS($I551:BF551),0)/$I551)),"")</f>
        <v/>
      </c>
      <c r="BG551" s="49" t="str">
        <f>IFERROR(IF($K551&lt;&gt;"SS",(VLOOKUP($D551,Customer_Demand!$D:$BF,COLUMNS($I551:BG551),0)/$I551+VLOOKUP($D551,Customer_Demand!$D:$BF,COLUMNS($I551:BG551),0)/$K551),(VLOOKUP($D551,Customer_Demand!$D:$BF,COLUMNS($I551:BG551),0)/$I551)),"")</f>
        <v/>
      </c>
      <c r="BH551" s="49" t="str">
        <f>IFERROR(IF($K551&lt;&gt;"SS",(VLOOKUP($D551,Customer_Demand!$D:$BF,COLUMNS($I551:BH551),0)/$I551+VLOOKUP($D551,Customer_Demand!$D:$BF,COLUMNS($I551:BH551),0)/$K551),(VLOOKUP($D551,Customer_Demand!$D:$BF,COLUMNS($I551:BH551),0)/$I551)),"")</f>
        <v/>
      </c>
      <c r="BI551" s="49" t="str">
        <f>IFERROR(IF($K551&lt;&gt;"SS",(VLOOKUP($D551,Customer_Demand!$D:$BF,COLUMNS($I551:BI551),0)/$I551+VLOOKUP($D551,Customer_Demand!$D:$BF,COLUMNS($I551:BI551),0)/$K551),(VLOOKUP($D551,Customer_Demand!$D:$BF,COLUMNS($I551:BI551),0)/$I551)),"")</f>
        <v/>
      </c>
      <c r="BJ551" s="49" t="str">
        <f>IFERROR(IF($K551&lt;&gt;"SS",(VLOOKUP($D551,Customer_Demand!$D:$BF,COLUMNS($I551:BJ551),0)/$I551+VLOOKUP($D551,Customer_Demand!$D:$BF,COLUMNS($I551:BJ551),0)/$K551),(VLOOKUP($D551,Customer_Demand!$D:$BF,COLUMNS($I551:BJ551),0)/$I551)),"")</f>
        <v/>
      </c>
      <c r="BK551" s="50" t="str">
        <f>IFERROR(IF($K551&lt;&gt;"SS",(VLOOKUP($D551,Customer_Demand!$D:$BF,COLUMNS($I551:BK551),0)/$I551+VLOOKUP($D551,Customer_Demand!$D:$BF,COLUMNS($I551:BK551),0)/$K551),(VLOOKUP($D551,Customer_Demand!$D:$BF,COLUMNS($I551:BK551),0)/$I551)),"")</f>
        <v/>
      </c>
    </row>
    <row r="552" spans="2:63" x14ac:dyDescent="0.2">
      <c r="B552" s="12" t="str">
        <f t="shared" si="39"/>
        <v/>
      </c>
      <c r="C552" s="45" t="str">
        <f>IF((Customer_Demand!C552)&lt;&gt;"",Customer_Demand!C552,"")</f>
        <v/>
      </c>
      <c r="D552" s="45" t="str">
        <f>IF(C552&lt;&gt;"",Customer_Demand!D552,"")</f>
        <v/>
      </c>
      <c r="E552" s="52" t="str">
        <f>IF(C552&lt;&gt;"",Customer_Demand!E552,"")</f>
        <v/>
      </c>
      <c r="F552" s="47" t="str">
        <f>IF(C552&lt;&gt;"",VLOOKUP(D552,Customer_Demand!$D$5:$F$1005,3,0),"")</f>
        <v/>
      </c>
      <c r="G552" s="48" t="str">
        <f t="shared" si="36"/>
        <v/>
      </c>
      <c r="H552" s="48" t="str">
        <f t="shared" si="37"/>
        <v/>
      </c>
      <c r="I552" s="48" t="str">
        <f>IFERROR(IF(C552&lt;&gt;"",VLOOKUP($H552,SMT_Cycle_Time_Data!$F:$Q,4,0),""),"SGR Not Defined")</f>
        <v/>
      </c>
      <c r="J552" s="48" t="str">
        <f t="shared" si="38"/>
        <v/>
      </c>
      <c r="K552" s="48" t="str">
        <f>IF(C552&lt;&gt;"",IFERROR(VLOOKUP($J552,SMT_Cycle_Time_Data!$F:$Q,4,0),"SS"),"")</f>
        <v/>
      </c>
      <c r="L552" s="49" t="str">
        <f>IFERROR(IF($K552&lt;&gt;"SS",(VLOOKUP($D552,Customer_Demand!$D:$BF,COLUMNS($I552:L552),0)/$I552+VLOOKUP($D552,Customer_Demand!$D:$BF,COLUMNS($I552:L552),0)/$K552),(VLOOKUP($D552,Customer_Demand!$D:$BF,COLUMNS($I552:L552),0)/$I552)),"")</f>
        <v/>
      </c>
      <c r="M552" s="49" t="str">
        <f>IFERROR(IF($K552&lt;&gt;"SS",(VLOOKUP($D552,Customer_Demand!$D:$BF,COLUMNS($I552:M552),0)/$I552+VLOOKUP($D552,Customer_Demand!$D:$BF,COLUMNS($I552:M552),0)/$K552),(VLOOKUP($D552,Customer_Demand!$D:$BF,COLUMNS($I552:M552),0)/$I552)),"")</f>
        <v/>
      </c>
      <c r="N552" s="49" t="str">
        <f>IFERROR(IF($K552&lt;&gt;"SS",(VLOOKUP($D552,Customer_Demand!$D:$BF,COLUMNS($I552:N552),0)/$I552+VLOOKUP($D552,Customer_Demand!$D:$BF,COLUMNS($I552:N552),0)/$K552),(VLOOKUP($D552,Customer_Demand!$D:$BF,COLUMNS($I552:N552),0)/$I552)),"")</f>
        <v/>
      </c>
      <c r="O552" s="49" t="str">
        <f>IFERROR(IF($K552&lt;&gt;"SS",(VLOOKUP($D552,Customer_Demand!$D:$BF,COLUMNS($I552:O552),0)/$I552+VLOOKUP($D552,Customer_Demand!$D:$BF,COLUMNS($I552:O552),0)/$K552),(VLOOKUP($D552,Customer_Demand!$D:$BF,COLUMNS($I552:O552),0)/$I552)),"")</f>
        <v/>
      </c>
      <c r="P552" s="49" t="str">
        <f>IFERROR(IF($K552&lt;&gt;"SS",(VLOOKUP($D552,Customer_Demand!$D:$BF,COLUMNS($I552:P552),0)/$I552+VLOOKUP($D552,Customer_Demand!$D:$BF,COLUMNS($I552:P552),0)/$K552),(VLOOKUP($D552,Customer_Demand!$D:$BF,COLUMNS($I552:P552),0)/$I552)),"")</f>
        <v/>
      </c>
      <c r="Q552" s="49" t="str">
        <f>IFERROR(IF($K552&lt;&gt;"SS",(VLOOKUP($D552,Customer_Demand!$D:$BF,COLUMNS($I552:Q552),0)/$I552+VLOOKUP($D552,Customer_Demand!$D:$BF,COLUMNS($I552:Q552),0)/$K552),(VLOOKUP($D552,Customer_Demand!$D:$BF,COLUMNS($I552:Q552),0)/$I552)),"")</f>
        <v/>
      </c>
      <c r="R552" s="49" t="str">
        <f>IFERROR(IF($K552&lt;&gt;"SS",(VLOOKUP($D552,Customer_Demand!$D:$BF,COLUMNS($I552:R552),0)/$I552+VLOOKUP($D552,Customer_Demand!$D:$BF,COLUMNS($I552:R552),0)/$K552),(VLOOKUP($D552,Customer_Demand!$D:$BF,COLUMNS($I552:R552),0)/$I552)),"")</f>
        <v/>
      </c>
      <c r="S552" s="49" t="str">
        <f>IFERROR(IF($K552&lt;&gt;"SS",(VLOOKUP($D552,Customer_Demand!$D:$BF,COLUMNS($I552:S552),0)/$I552+VLOOKUP($D552,Customer_Demand!$D:$BF,COLUMNS($I552:S552),0)/$K552),(VLOOKUP($D552,Customer_Demand!$D:$BF,COLUMNS($I552:S552),0)/$I552)),"")</f>
        <v/>
      </c>
      <c r="T552" s="49" t="str">
        <f>IFERROR(IF($K552&lt;&gt;"SS",(VLOOKUP($D552,Customer_Demand!$D:$BF,COLUMNS($I552:T552),0)/$I552+VLOOKUP($D552,Customer_Demand!$D:$BF,COLUMNS($I552:T552),0)/$K552),(VLOOKUP($D552,Customer_Demand!$D:$BF,COLUMNS($I552:T552),0)/$I552)),"")</f>
        <v/>
      </c>
      <c r="U552" s="49" t="str">
        <f>IFERROR(IF($K552&lt;&gt;"SS",(VLOOKUP($D552,Customer_Demand!$D:$BF,COLUMNS($I552:U552),0)/$I552+VLOOKUP($D552,Customer_Demand!$D:$BF,COLUMNS($I552:U552),0)/$K552),(VLOOKUP($D552,Customer_Demand!$D:$BF,COLUMNS($I552:U552),0)/$I552)),"")</f>
        <v/>
      </c>
      <c r="V552" s="49" t="str">
        <f>IFERROR(IF($K552&lt;&gt;"SS",(VLOOKUP($D552,Customer_Demand!$D:$BF,COLUMNS($I552:V552),0)/$I552+VLOOKUP($D552,Customer_Demand!$D:$BF,COLUMNS($I552:V552),0)/$K552),(VLOOKUP($D552,Customer_Demand!$D:$BF,COLUMNS($I552:V552),0)/$I552)),"")</f>
        <v/>
      </c>
      <c r="W552" s="49" t="str">
        <f>IFERROR(IF($K552&lt;&gt;"SS",(VLOOKUP($D552,Customer_Demand!$D:$BF,COLUMNS($I552:W552),0)/$I552+VLOOKUP($D552,Customer_Demand!$D:$BF,COLUMNS($I552:W552),0)/$K552),(VLOOKUP($D552,Customer_Demand!$D:$BF,COLUMNS($I552:W552),0)/$I552)),"")</f>
        <v/>
      </c>
      <c r="X552" s="49" t="str">
        <f>IFERROR(IF($K552&lt;&gt;"SS",(VLOOKUP($D552,Customer_Demand!$D:$BF,COLUMNS($I552:X552),0)/$I552+VLOOKUP($D552,Customer_Demand!$D:$BF,COLUMNS($I552:X552),0)/$K552),(VLOOKUP($D552,Customer_Demand!$D:$BF,COLUMNS($I552:X552),0)/$I552)),"")</f>
        <v/>
      </c>
      <c r="Y552" s="49" t="str">
        <f>IFERROR(IF($K552&lt;&gt;"SS",(VLOOKUP($D552,Customer_Demand!$D:$BF,COLUMNS($I552:Y552),0)/$I552+VLOOKUP($D552,Customer_Demand!$D:$BF,COLUMNS($I552:Y552),0)/$K552),(VLOOKUP($D552,Customer_Demand!$D:$BF,COLUMNS($I552:Y552),0)/$I552)),"")</f>
        <v/>
      </c>
      <c r="Z552" s="49" t="str">
        <f>IFERROR(IF($K552&lt;&gt;"SS",(VLOOKUP($D552,Customer_Demand!$D:$BF,COLUMNS($I552:Z552),0)/$I552+VLOOKUP($D552,Customer_Demand!$D:$BF,COLUMNS($I552:Z552),0)/$K552),(VLOOKUP($D552,Customer_Demand!$D:$BF,COLUMNS($I552:Z552),0)/$I552)),"")</f>
        <v/>
      </c>
      <c r="AA552" s="49" t="str">
        <f>IFERROR(IF($K552&lt;&gt;"SS",(VLOOKUP($D552,Customer_Demand!$D:$BF,COLUMNS($I552:AA552),0)/$I552+VLOOKUP($D552,Customer_Demand!$D:$BF,COLUMNS($I552:AA552),0)/$K552),(VLOOKUP($D552,Customer_Demand!$D:$BF,COLUMNS($I552:AA552),0)/$I552)),"")</f>
        <v/>
      </c>
      <c r="AB552" s="49" t="str">
        <f>IFERROR(IF($K552&lt;&gt;"SS",(VLOOKUP($D552,Customer_Demand!$D:$BF,COLUMNS($I552:AB552),0)/$I552+VLOOKUP($D552,Customer_Demand!$D:$BF,COLUMNS($I552:AB552),0)/$K552),(VLOOKUP($D552,Customer_Demand!$D:$BF,COLUMNS($I552:AB552),0)/$I552)),"")</f>
        <v/>
      </c>
      <c r="AC552" s="49" t="str">
        <f>IFERROR(IF($K552&lt;&gt;"SS",(VLOOKUP($D552,Customer_Demand!$D:$BF,COLUMNS($I552:AC552),0)/$I552+VLOOKUP($D552,Customer_Demand!$D:$BF,COLUMNS($I552:AC552),0)/$K552),(VLOOKUP($D552,Customer_Demand!$D:$BF,COLUMNS($I552:AC552),0)/$I552)),"")</f>
        <v/>
      </c>
      <c r="AD552" s="49" t="str">
        <f>IFERROR(IF($K552&lt;&gt;"SS",(VLOOKUP($D552,Customer_Demand!$D:$BF,COLUMNS($I552:AD552),0)/$I552+VLOOKUP($D552,Customer_Demand!$D:$BF,COLUMNS($I552:AD552),0)/$K552),(VLOOKUP($D552,Customer_Demand!$D:$BF,COLUMNS($I552:AD552),0)/$I552)),"")</f>
        <v/>
      </c>
      <c r="AE552" s="49" t="str">
        <f>IFERROR(IF($K552&lt;&gt;"SS",(VLOOKUP($D552,Customer_Demand!$D:$BF,COLUMNS($I552:AE552),0)/$I552+VLOOKUP($D552,Customer_Demand!$D:$BF,COLUMNS($I552:AE552),0)/$K552),(VLOOKUP($D552,Customer_Demand!$D:$BF,COLUMNS($I552:AE552),0)/$I552)),"")</f>
        <v/>
      </c>
      <c r="AF552" s="49" t="str">
        <f>IFERROR(IF($K552&lt;&gt;"SS",(VLOOKUP($D552,Customer_Demand!$D:$BF,COLUMNS($I552:AF552),0)/$I552+VLOOKUP($D552,Customer_Demand!$D:$BF,COLUMNS($I552:AF552),0)/$K552),(VLOOKUP($D552,Customer_Demand!$D:$BF,COLUMNS($I552:AF552),0)/$I552)),"")</f>
        <v/>
      </c>
      <c r="AG552" s="49" t="str">
        <f>IFERROR(IF($K552&lt;&gt;"SS",(VLOOKUP($D552,Customer_Demand!$D:$BF,COLUMNS($I552:AG552),0)/$I552+VLOOKUP($D552,Customer_Demand!$D:$BF,COLUMNS($I552:AG552),0)/$K552),(VLOOKUP($D552,Customer_Demand!$D:$BF,COLUMNS($I552:AG552),0)/$I552)),"")</f>
        <v/>
      </c>
      <c r="AH552" s="49" t="str">
        <f>IFERROR(IF($K552&lt;&gt;"SS",(VLOOKUP($D552,Customer_Demand!$D:$BF,COLUMNS($I552:AH552),0)/$I552+VLOOKUP($D552,Customer_Demand!$D:$BF,COLUMNS($I552:AH552),0)/$K552),(VLOOKUP($D552,Customer_Demand!$D:$BF,COLUMNS($I552:AH552),0)/$I552)),"")</f>
        <v/>
      </c>
      <c r="AI552" s="49" t="str">
        <f>IFERROR(IF($K552&lt;&gt;"SS",(VLOOKUP($D552,Customer_Demand!$D:$BF,COLUMNS($I552:AI552),0)/$I552+VLOOKUP($D552,Customer_Demand!$D:$BF,COLUMNS($I552:AI552),0)/$K552),(VLOOKUP($D552,Customer_Demand!$D:$BF,COLUMNS($I552:AI552),0)/$I552)),"")</f>
        <v/>
      </c>
      <c r="AJ552" s="49" t="str">
        <f>IFERROR(IF($K552&lt;&gt;"SS",(VLOOKUP($D552,Customer_Demand!$D:$BF,COLUMNS($I552:AJ552),0)/$I552+VLOOKUP($D552,Customer_Demand!$D:$BF,COLUMNS($I552:AJ552),0)/$K552),(VLOOKUP($D552,Customer_Demand!$D:$BF,COLUMNS($I552:AJ552),0)/$I552)),"")</f>
        <v/>
      </c>
      <c r="AK552" s="49" t="str">
        <f>IFERROR(IF($K552&lt;&gt;"SS",(VLOOKUP($D552,Customer_Demand!$D:$BF,COLUMNS($I552:AK552),0)/$I552+VLOOKUP($D552,Customer_Demand!$D:$BF,COLUMNS($I552:AK552),0)/$K552),(VLOOKUP($D552,Customer_Demand!$D:$BF,COLUMNS($I552:AK552),0)/$I552)),"")</f>
        <v/>
      </c>
      <c r="AL552" s="49" t="str">
        <f>IFERROR(IF($K552&lt;&gt;"SS",(VLOOKUP($D552,Customer_Demand!$D:$BF,COLUMNS($I552:AL552),0)/$I552+VLOOKUP($D552,Customer_Demand!$D:$BF,COLUMNS($I552:AL552),0)/$K552),(VLOOKUP($D552,Customer_Demand!$D:$BF,COLUMNS($I552:AL552),0)/$I552)),"")</f>
        <v/>
      </c>
      <c r="AM552" s="49" t="str">
        <f>IFERROR(IF($K552&lt;&gt;"SS",(VLOOKUP($D552,Customer_Demand!$D:$BF,COLUMNS($I552:AM552),0)/$I552+VLOOKUP($D552,Customer_Demand!$D:$BF,COLUMNS($I552:AM552),0)/$K552),(VLOOKUP($D552,Customer_Demand!$D:$BF,COLUMNS($I552:AM552),0)/$I552)),"")</f>
        <v/>
      </c>
      <c r="AN552" s="49" t="str">
        <f>IFERROR(IF($K552&lt;&gt;"SS",(VLOOKUP($D552,Customer_Demand!$D:$BF,COLUMNS($I552:AN552),0)/$I552+VLOOKUP($D552,Customer_Demand!$D:$BF,COLUMNS($I552:AN552),0)/$K552),(VLOOKUP($D552,Customer_Demand!$D:$BF,COLUMNS($I552:AN552),0)/$I552)),"")</f>
        <v/>
      </c>
      <c r="AO552" s="49" t="str">
        <f>IFERROR(IF($K552&lt;&gt;"SS",(VLOOKUP($D552,Customer_Demand!$D:$BF,COLUMNS($I552:AO552),0)/$I552+VLOOKUP($D552,Customer_Demand!$D:$BF,COLUMNS($I552:AO552),0)/$K552),(VLOOKUP($D552,Customer_Demand!$D:$BF,COLUMNS($I552:AO552),0)/$I552)),"")</f>
        <v/>
      </c>
      <c r="AP552" s="49" t="str">
        <f>IFERROR(IF($K552&lt;&gt;"SS",(VLOOKUP($D552,Customer_Demand!$D:$BF,COLUMNS($I552:AP552),0)/$I552+VLOOKUP($D552,Customer_Demand!$D:$BF,COLUMNS($I552:AP552),0)/$K552),(VLOOKUP($D552,Customer_Demand!$D:$BF,COLUMNS($I552:AP552),0)/$I552)),"")</f>
        <v/>
      </c>
      <c r="AQ552" s="49" t="str">
        <f>IFERROR(IF($K552&lt;&gt;"SS",(VLOOKUP($D552,Customer_Demand!$D:$BF,COLUMNS($I552:AQ552),0)/$I552+VLOOKUP($D552,Customer_Demand!$D:$BF,COLUMNS($I552:AQ552),0)/$K552),(VLOOKUP($D552,Customer_Demand!$D:$BF,COLUMNS($I552:AQ552),0)/$I552)),"")</f>
        <v/>
      </c>
      <c r="AR552" s="49" t="str">
        <f>IFERROR(IF($K552&lt;&gt;"SS",(VLOOKUP($D552,Customer_Demand!$D:$BF,COLUMNS($I552:AR552),0)/$I552+VLOOKUP($D552,Customer_Demand!$D:$BF,COLUMNS($I552:AR552),0)/$K552),(VLOOKUP($D552,Customer_Demand!$D:$BF,COLUMNS($I552:AR552),0)/$I552)),"")</f>
        <v/>
      </c>
      <c r="AS552" s="49" t="str">
        <f>IFERROR(IF($K552&lt;&gt;"SS",(VLOOKUP($D552,Customer_Demand!$D:$BF,COLUMNS($I552:AS552),0)/$I552+VLOOKUP($D552,Customer_Demand!$D:$BF,COLUMNS($I552:AS552),0)/$K552),(VLOOKUP($D552,Customer_Demand!$D:$BF,COLUMNS($I552:AS552),0)/$I552)),"")</f>
        <v/>
      </c>
      <c r="AT552" s="49" t="str">
        <f>IFERROR(IF($K552&lt;&gt;"SS",(VLOOKUP($D552,Customer_Demand!$D:$BF,COLUMNS($I552:AT552),0)/$I552+VLOOKUP($D552,Customer_Demand!$D:$BF,COLUMNS($I552:AT552),0)/$K552),(VLOOKUP($D552,Customer_Demand!$D:$BF,COLUMNS($I552:AT552),0)/$I552)),"")</f>
        <v/>
      </c>
      <c r="AU552" s="49" t="str">
        <f>IFERROR(IF($K552&lt;&gt;"SS",(VLOOKUP($D552,Customer_Demand!$D:$BF,COLUMNS($I552:AU552),0)/$I552+VLOOKUP($D552,Customer_Demand!$D:$BF,COLUMNS($I552:AU552),0)/$K552),(VLOOKUP($D552,Customer_Demand!$D:$BF,COLUMNS($I552:AU552),0)/$I552)),"")</f>
        <v/>
      </c>
      <c r="AV552" s="49" t="str">
        <f>IFERROR(IF($K552&lt;&gt;"SS",(VLOOKUP($D552,Customer_Demand!$D:$BF,COLUMNS($I552:AV552),0)/$I552+VLOOKUP($D552,Customer_Demand!$D:$BF,COLUMNS($I552:AV552),0)/$K552),(VLOOKUP($D552,Customer_Demand!$D:$BF,COLUMNS($I552:AV552),0)/$I552)),"")</f>
        <v/>
      </c>
      <c r="AW552" s="49" t="str">
        <f>IFERROR(IF($K552&lt;&gt;"SS",(VLOOKUP($D552,Customer_Demand!$D:$BF,COLUMNS($I552:AW552),0)/$I552+VLOOKUP($D552,Customer_Demand!$D:$BF,COLUMNS($I552:AW552),0)/$K552),(VLOOKUP($D552,Customer_Demand!$D:$BF,COLUMNS($I552:AW552),0)/$I552)),"")</f>
        <v/>
      </c>
      <c r="AX552" s="49" t="str">
        <f>IFERROR(IF($K552&lt;&gt;"SS",(VLOOKUP($D552,Customer_Demand!$D:$BF,COLUMNS($I552:AX552),0)/$I552+VLOOKUP($D552,Customer_Demand!$D:$BF,COLUMNS($I552:AX552),0)/$K552),(VLOOKUP($D552,Customer_Demand!$D:$BF,COLUMNS($I552:AX552),0)/$I552)),"")</f>
        <v/>
      </c>
      <c r="AY552" s="49" t="str">
        <f>IFERROR(IF($K552&lt;&gt;"SS",(VLOOKUP($D552,Customer_Demand!$D:$BF,COLUMNS($I552:AY552),0)/$I552+VLOOKUP($D552,Customer_Demand!$D:$BF,COLUMNS($I552:AY552),0)/$K552),(VLOOKUP($D552,Customer_Demand!$D:$BF,COLUMNS($I552:AY552),0)/$I552)),"")</f>
        <v/>
      </c>
      <c r="AZ552" s="49" t="str">
        <f>IFERROR(IF($K552&lt;&gt;"SS",(VLOOKUP($D552,Customer_Demand!$D:$BF,COLUMNS($I552:AZ552),0)/$I552+VLOOKUP($D552,Customer_Demand!$D:$BF,COLUMNS($I552:AZ552),0)/$K552),(VLOOKUP($D552,Customer_Demand!$D:$BF,COLUMNS($I552:AZ552),0)/$I552)),"")</f>
        <v/>
      </c>
      <c r="BA552" s="49" t="str">
        <f>IFERROR(IF($K552&lt;&gt;"SS",(VLOOKUP($D552,Customer_Demand!$D:$BF,COLUMNS($I552:BA552),0)/$I552+VLOOKUP($D552,Customer_Demand!$D:$BF,COLUMNS($I552:BA552),0)/$K552),(VLOOKUP($D552,Customer_Demand!$D:$BF,COLUMNS($I552:BA552),0)/$I552)),"")</f>
        <v/>
      </c>
      <c r="BB552" s="49" t="str">
        <f>IFERROR(IF($K552&lt;&gt;"SS",(VLOOKUP($D552,Customer_Demand!$D:$BF,COLUMNS($I552:BB552),0)/$I552+VLOOKUP($D552,Customer_Demand!$D:$BF,COLUMNS($I552:BB552),0)/$K552),(VLOOKUP($D552,Customer_Demand!$D:$BF,COLUMNS($I552:BB552),0)/$I552)),"")</f>
        <v/>
      </c>
      <c r="BC552" s="49" t="str">
        <f>IFERROR(IF($K552&lt;&gt;"SS",(VLOOKUP($D552,Customer_Demand!$D:$BF,COLUMNS($I552:BC552),0)/$I552+VLOOKUP($D552,Customer_Demand!$D:$BF,COLUMNS($I552:BC552),0)/$K552),(VLOOKUP($D552,Customer_Demand!$D:$BF,COLUMNS($I552:BC552),0)/$I552)),"")</f>
        <v/>
      </c>
      <c r="BD552" s="49" t="str">
        <f>IFERROR(IF($K552&lt;&gt;"SS",(VLOOKUP($D552,Customer_Demand!$D:$BF,COLUMNS($I552:BD552),0)/$I552+VLOOKUP($D552,Customer_Demand!$D:$BF,COLUMNS($I552:BD552),0)/$K552),(VLOOKUP($D552,Customer_Demand!$D:$BF,COLUMNS($I552:BD552),0)/$I552)),"")</f>
        <v/>
      </c>
      <c r="BE552" s="49" t="str">
        <f>IFERROR(IF($K552&lt;&gt;"SS",(VLOOKUP($D552,Customer_Demand!$D:$BF,COLUMNS($I552:BE552),0)/$I552+VLOOKUP($D552,Customer_Demand!$D:$BF,COLUMNS($I552:BE552),0)/$K552),(VLOOKUP($D552,Customer_Demand!$D:$BF,COLUMNS($I552:BE552),0)/$I552)),"")</f>
        <v/>
      </c>
      <c r="BF552" s="49" t="str">
        <f>IFERROR(IF($K552&lt;&gt;"SS",(VLOOKUP($D552,Customer_Demand!$D:$BF,COLUMNS($I552:BF552),0)/$I552+VLOOKUP($D552,Customer_Demand!$D:$BF,COLUMNS($I552:BF552),0)/$K552),(VLOOKUP($D552,Customer_Demand!$D:$BF,COLUMNS($I552:BF552),0)/$I552)),"")</f>
        <v/>
      </c>
      <c r="BG552" s="49" t="str">
        <f>IFERROR(IF($K552&lt;&gt;"SS",(VLOOKUP($D552,Customer_Demand!$D:$BF,COLUMNS($I552:BG552),0)/$I552+VLOOKUP($D552,Customer_Demand!$D:$BF,COLUMNS($I552:BG552),0)/$K552),(VLOOKUP($D552,Customer_Demand!$D:$BF,COLUMNS($I552:BG552),0)/$I552)),"")</f>
        <v/>
      </c>
      <c r="BH552" s="49" t="str">
        <f>IFERROR(IF($K552&lt;&gt;"SS",(VLOOKUP($D552,Customer_Demand!$D:$BF,COLUMNS($I552:BH552),0)/$I552+VLOOKUP($D552,Customer_Demand!$D:$BF,COLUMNS($I552:BH552),0)/$K552),(VLOOKUP($D552,Customer_Demand!$D:$BF,COLUMNS($I552:BH552),0)/$I552)),"")</f>
        <v/>
      </c>
      <c r="BI552" s="49" t="str">
        <f>IFERROR(IF($K552&lt;&gt;"SS",(VLOOKUP($D552,Customer_Demand!$D:$BF,COLUMNS($I552:BI552),0)/$I552+VLOOKUP($D552,Customer_Demand!$D:$BF,COLUMNS($I552:BI552),0)/$K552),(VLOOKUP($D552,Customer_Demand!$D:$BF,COLUMNS($I552:BI552),0)/$I552)),"")</f>
        <v/>
      </c>
      <c r="BJ552" s="49" t="str">
        <f>IFERROR(IF($K552&lt;&gt;"SS",(VLOOKUP($D552,Customer_Demand!$D:$BF,COLUMNS($I552:BJ552),0)/$I552+VLOOKUP($D552,Customer_Demand!$D:$BF,COLUMNS($I552:BJ552),0)/$K552),(VLOOKUP($D552,Customer_Demand!$D:$BF,COLUMNS($I552:BJ552),0)/$I552)),"")</f>
        <v/>
      </c>
      <c r="BK552" s="50" t="str">
        <f>IFERROR(IF($K552&lt;&gt;"SS",(VLOOKUP($D552,Customer_Demand!$D:$BF,COLUMNS($I552:BK552),0)/$I552+VLOOKUP($D552,Customer_Demand!$D:$BF,COLUMNS($I552:BK552),0)/$K552),(VLOOKUP($D552,Customer_Demand!$D:$BF,COLUMNS($I552:BK552),0)/$I552)),"")</f>
        <v/>
      </c>
    </row>
    <row r="553" spans="2:63" x14ac:dyDescent="0.2">
      <c r="B553" s="12" t="str">
        <f t="shared" si="39"/>
        <v/>
      </c>
      <c r="C553" s="45" t="str">
        <f>IF((Customer_Demand!C553)&lt;&gt;"",Customer_Demand!C553,"")</f>
        <v/>
      </c>
      <c r="D553" s="45" t="str">
        <f>IF(C553&lt;&gt;"",Customer_Demand!D553,"")</f>
        <v/>
      </c>
      <c r="E553" s="52" t="str">
        <f>IF(C553&lt;&gt;"",Customer_Demand!E553,"")</f>
        <v/>
      </c>
      <c r="F553" s="47" t="str">
        <f>IF(C553&lt;&gt;"",VLOOKUP(D553,Customer_Demand!$D$5:$F$1005,3,0),"")</f>
        <v/>
      </c>
      <c r="G553" s="48" t="str">
        <f t="shared" si="36"/>
        <v/>
      </c>
      <c r="H553" s="48" t="str">
        <f t="shared" si="37"/>
        <v/>
      </c>
      <c r="I553" s="48" t="str">
        <f>IFERROR(IF(C553&lt;&gt;"",VLOOKUP($H553,SMT_Cycle_Time_Data!$F:$Q,4,0),""),"SGR Not Defined")</f>
        <v/>
      </c>
      <c r="J553" s="48" t="str">
        <f t="shared" si="38"/>
        <v/>
      </c>
      <c r="K553" s="48" t="str">
        <f>IF(C553&lt;&gt;"",IFERROR(VLOOKUP($J553,SMT_Cycle_Time_Data!$F:$Q,4,0),"SS"),"")</f>
        <v/>
      </c>
      <c r="L553" s="49" t="str">
        <f>IFERROR(IF($K553&lt;&gt;"SS",(VLOOKUP($D553,Customer_Demand!$D:$BF,COLUMNS($I553:L553),0)/$I553+VLOOKUP($D553,Customer_Demand!$D:$BF,COLUMNS($I553:L553),0)/$K553),(VLOOKUP($D553,Customer_Demand!$D:$BF,COLUMNS($I553:L553),0)/$I553)),"")</f>
        <v/>
      </c>
      <c r="M553" s="49" t="str">
        <f>IFERROR(IF($K553&lt;&gt;"SS",(VLOOKUP($D553,Customer_Demand!$D:$BF,COLUMNS($I553:M553),0)/$I553+VLOOKUP($D553,Customer_Demand!$D:$BF,COLUMNS($I553:M553),0)/$K553),(VLOOKUP($D553,Customer_Demand!$D:$BF,COLUMNS($I553:M553),0)/$I553)),"")</f>
        <v/>
      </c>
      <c r="N553" s="49" t="str">
        <f>IFERROR(IF($K553&lt;&gt;"SS",(VLOOKUP($D553,Customer_Demand!$D:$BF,COLUMNS($I553:N553),0)/$I553+VLOOKUP($D553,Customer_Demand!$D:$BF,COLUMNS($I553:N553),0)/$K553),(VLOOKUP($D553,Customer_Demand!$D:$BF,COLUMNS($I553:N553),0)/$I553)),"")</f>
        <v/>
      </c>
      <c r="O553" s="49" t="str">
        <f>IFERROR(IF($K553&lt;&gt;"SS",(VLOOKUP($D553,Customer_Demand!$D:$BF,COLUMNS($I553:O553),0)/$I553+VLOOKUP($D553,Customer_Demand!$D:$BF,COLUMNS($I553:O553),0)/$K553),(VLOOKUP($D553,Customer_Demand!$D:$BF,COLUMNS($I553:O553),0)/$I553)),"")</f>
        <v/>
      </c>
      <c r="P553" s="49" t="str">
        <f>IFERROR(IF($K553&lt;&gt;"SS",(VLOOKUP($D553,Customer_Demand!$D:$BF,COLUMNS($I553:P553),0)/$I553+VLOOKUP($D553,Customer_Demand!$D:$BF,COLUMNS($I553:P553),0)/$K553),(VLOOKUP($D553,Customer_Demand!$D:$BF,COLUMNS($I553:P553),0)/$I553)),"")</f>
        <v/>
      </c>
      <c r="Q553" s="49" t="str">
        <f>IFERROR(IF($K553&lt;&gt;"SS",(VLOOKUP($D553,Customer_Demand!$D:$BF,COLUMNS($I553:Q553),0)/$I553+VLOOKUP($D553,Customer_Demand!$D:$BF,COLUMNS($I553:Q553),0)/$K553),(VLOOKUP($D553,Customer_Demand!$D:$BF,COLUMNS($I553:Q553),0)/$I553)),"")</f>
        <v/>
      </c>
      <c r="R553" s="49" t="str">
        <f>IFERROR(IF($K553&lt;&gt;"SS",(VLOOKUP($D553,Customer_Demand!$D:$BF,COLUMNS($I553:R553),0)/$I553+VLOOKUP($D553,Customer_Demand!$D:$BF,COLUMNS($I553:R553),0)/$K553),(VLOOKUP($D553,Customer_Demand!$D:$BF,COLUMNS($I553:R553),0)/$I553)),"")</f>
        <v/>
      </c>
      <c r="S553" s="49" t="str">
        <f>IFERROR(IF($K553&lt;&gt;"SS",(VLOOKUP($D553,Customer_Demand!$D:$BF,COLUMNS($I553:S553),0)/$I553+VLOOKUP($D553,Customer_Demand!$D:$BF,COLUMNS($I553:S553),0)/$K553),(VLOOKUP($D553,Customer_Demand!$D:$BF,COLUMNS($I553:S553),0)/$I553)),"")</f>
        <v/>
      </c>
      <c r="T553" s="49" t="str">
        <f>IFERROR(IF($K553&lt;&gt;"SS",(VLOOKUP($D553,Customer_Demand!$D:$BF,COLUMNS($I553:T553),0)/$I553+VLOOKUP($D553,Customer_Demand!$D:$BF,COLUMNS($I553:T553),0)/$K553),(VLOOKUP($D553,Customer_Demand!$D:$BF,COLUMNS($I553:T553),0)/$I553)),"")</f>
        <v/>
      </c>
      <c r="U553" s="49" t="str">
        <f>IFERROR(IF($K553&lt;&gt;"SS",(VLOOKUP($D553,Customer_Demand!$D:$BF,COLUMNS($I553:U553),0)/$I553+VLOOKUP($D553,Customer_Demand!$D:$BF,COLUMNS($I553:U553),0)/$K553),(VLOOKUP($D553,Customer_Demand!$D:$BF,COLUMNS($I553:U553),0)/$I553)),"")</f>
        <v/>
      </c>
      <c r="V553" s="49" t="str">
        <f>IFERROR(IF($K553&lt;&gt;"SS",(VLOOKUP($D553,Customer_Demand!$D:$BF,COLUMNS($I553:V553),0)/$I553+VLOOKUP($D553,Customer_Demand!$D:$BF,COLUMNS($I553:V553),0)/$K553),(VLOOKUP($D553,Customer_Demand!$D:$BF,COLUMNS($I553:V553),0)/$I553)),"")</f>
        <v/>
      </c>
      <c r="W553" s="49" t="str">
        <f>IFERROR(IF($K553&lt;&gt;"SS",(VLOOKUP($D553,Customer_Demand!$D:$BF,COLUMNS($I553:W553),0)/$I553+VLOOKUP($D553,Customer_Demand!$D:$BF,COLUMNS($I553:W553),0)/$K553),(VLOOKUP($D553,Customer_Demand!$D:$BF,COLUMNS($I553:W553),0)/$I553)),"")</f>
        <v/>
      </c>
      <c r="X553" s="49" t="str">
        <f>IFERROR(IF($K553&lt;&gt;"SS",(VLOOKUP($D553,Customer_Demand!$D:$BF,COLUMNS($I553:X553),0)/$I553+VLOOKUP($D553,Customer_Demand!$D:$BF,COLUMNS($I553:X553),0)/$K553),(VLOOKUP($D553,Customer_Demand!$D:$BF,COLUMNS($I553:X553),0)/$I553)),"")</f>
        <v/>
      </c>
      <c r="Y553" s="49" t="str">
        <f>IFERROR(IF($K553&lt;&gt;"SS",(VLOOKUP($D553,Customer_Demand!$D:$BF,COLUMNS($I553:Y553),0)/$I553+VLOOKUP($D553,Customer_Demand!$D:$BF,COLUMNS($I553:Y553),0)/$K553),(VLOOKUP($D553,Customer_Demand!$D:$BF,COLUMNS($I553:Y553),0)/$I553)),"")</f>
        <v/>
      </c>
      <c r="Z553" s="49" t="str">
        <f>IFERROR(IF($K553&lt;&gt;"SS",(VLOOKUP($D553,Customer_Demand!$D:$BF,COLUMNS($I553:Z553),0)/$I553+VLOOKUP($D553,Customer_Demand!$D:$BF,COLUMNS($I553:Z553),0)/$K553),(VLOOKUP($D553,Customer_Demand!$D:$BF,COLUMNS($I553:Z553),0)/$I553)),"")</f>
        <v/>
      </c>
      <c r="AA553" s="49" t="str">
        <f>IFERROR(IF($K553&lt;&gt;"SS",(VLOOKUP($D553,Customer_Demand!$D:$BF,COLUMNS($I553:AA553),0)/$I553+VLOOKUP($D553,Customer_Demand!$D:$BF,COLUMNS($I553:AA553),0)/$K553),(VLOOKUP($D553,Customer_Demand!$D:$BF,COLUMNS($I553:AA553),0)/$I553)),"")</f>
        <v/>
      </c>
      <c r="AB553" s="49" t="str">
        <f>IFERROR(IF($K553&lt;&gt;"SS",(VLOOKUP($D553,Customer_Demand!$D:$BF,COLUMNS($I553:AB553),0)/$I553+VLOOKUP($D553,Customer_Demand!$D:$BF,COLUMNS($I553:AB553),0)/$K553),(VLOOKUP($D553,Customer_Demand!$D:$BF,COLUMNS($I553:AB553),0)/$I553)),"")</f>
        <v/>
      </c>
      <c r="AC553" s="49" t="str">
        <f>IFERROR(IF($K553&lt;&gt;"SS",(VLOOKUP($D553,Customer_Demand!$D:$BF,COLUMNS($I553:AC553),0)/$I553+VLOOKUP($D553,Customer_Demand!$D:$BF,COLUMNS($I553:AC553),0)/$K553),(VLOOKUP($D553,Customer_Demand!$D:$BF,COLUMNS($I553:AC553),0)/$I553)),"")</f>
        <v/>
      </c>
      <c r="AD553" s="49" t="str">
        <f>IFERROR(IF($K553&lt;&gt;"SS",(VLOOKUP($D553,Customer_Demand!$D:$BF,COLUMNS($I553:AD553),0)/$I553+VLOOKUP($D553,Customer_Demand!$D:$BF,COLUMNS($I553:AD553),0)/$K553),(VLOOKUP($D553,Customer_Demand!$D:$BF,COLUMNS($I553:AD553),0)/$I553)),"")</f>
        <v/>
      </c>
      <c r="AE553" s="49" t="str">
        <f>IFERROR(IF($K553&lt;&gt;"SS",(VLOOKUP($D553,Customer_Demand!$D:$BF,COLUMNS($I553:AE553),0)/$I553+VLOOKUP($D553,Customer_Demand!$D:$BF,COLUMNS($I553:AE553),0)/$K553),(VLOOKUP($D553,Customer_Demand!$D:$BF,COLUMNS($I553:AE553),0)/$I553)),"")</f>
        <v/>
      </c>
      <c r="AF553" s="49" t="str">
        <f>IFERROR(IF($K553&lt;&gt;"SS",(VLOOKUP($D553,Customer_Demand!$D:$BF,COLUMNS($I553:AF553),0)/$I553+VLOOKUP($D553,Customer_Demand!$D:$BF,COLUMNS($I553:AF553),0)/$K553),(VLOOKUP($D553,Customer_Demand!$D:$BF,COLUMNS($I553:AF553),0)/$I553)),"")</f>
        <v/>
      </c>
      <c r="AG553" s="49" t="str">
        <f>IFERROR(IF($K553&lt;&gt;"SS",(VLOOKUP($D553,Customer_Demand!$D:$BF,COLUMNS($I553:AG553),0)/$I553+VLOOKUP($D553,Customer_Demand!$D:$BF,COLUMNS($I553:AG553),0)/$K553),(VLOOKUP($D553,Customer_Demand!$D:$BF,COLUMNS($I553:AG553),0)/$I553)),"")</f>
        <v/>
      </c>
      <c r="AH553" s="49" t="str">
        <f>IFERROR(IF($K553&lt;&gt;"SS",(VLOOKUP($D553,Customer_Demand!$D:$BF,COLUMNS($I553:AH553),0)/$I553+VLOOKUP($D553,Customer_Demand!$D:$BF,COLUMNS($I553:AH553),0)/$K553),(VLOOKUP($D553,Customer_Demand!$D:$BF,COLUMNS($I553:AH553),0)/$I553)),"")</f>
        <v/>
      </c>
      <c r="AI553" s="49" t="str">
        <f>IFERROR(IF($K553&lt;&gt;"SS",(VLOOKUP($D553,Customer_Demand!$D:$BF,COLUMNS($I553:AI553),0)/$I553+VLOOKUP($D553,Customer_Demand!$D:$BF,COLUMNS($I553:AI553),0)/$K553),(VLOOKUP($D553,Customer_Demand!$D:$BF,COLUMNS($I553:AI553),0)/$I553)),"")</f>
        <v/>
      </c>
      <c r="AJ553" s="49" t="str">
        <f>IFERROR(IF($K553&lt;&gt;"SS",(VLOOKUP($D553,Customer_Demand!$D:$BF,COLUMNS($I553:AJ553),0)/$I553+VLOOKUP($D553,Customer_Demand!$D:$BF,COLUMNS($I553:AJ553),0)/$K553),(VLOOKUP($D553,Customer_Demand!$D:$BF,COLUMNS($I553:AJ553),0)/$I553)),"")</f>
        <v/>
      </c>
      <c r="AK553" s="49" t="str">
        <f>IFERROR(IF($K553&lt;&gt;"SS",(VLOOKUP($D553,Customer_Demand!$D:$BF,COLUMNS($I553:AK553),0)/$I553+VLOOKUP($D553,Customer_Demand!$D:$BF,COLUMNS($I553:AK553),0)/$K553),(VLOOKUP($D553,Customer_Demand!$D:$BF,COLUMNS($I553:AK553),0)/$I553)),"")</f>
        <v/>
      </c>
      <c r="AL553" s="49" t="str">
        <f>IFERROR(IF($K553&lt;&gt;"SS",(VLOOKUP($D553,Customer_Demand!$D:$BF,COLUMNS($I553:AL553),0)/$I553+VLOOKUP($D553,Customer_Demand!$D:$BF,COLUMNS($I553:AL553),0)/$K553),(VLOOKUP($D553,Customer_Demand!$D:$BF,COLUMNS($I553:AL553),0)/$I553)),"")</f>
        <v/>
      </c>
      <c r="AM553" s="49" t="str">
        <f>IFERROR(IF($K553&lt;&gt;"SS",(VLOOKUP($D553,Customer_Demand!$D:$BF,COLUMNS($I553:AM553),0)/$I553+VLOOKUP($D553,Customer_Demand!$D:$BF,COLUMNS($I553:AM553),0)/$K553),(VLOOKUP($D553,Customer_Demand!$D:$BF,COLUMNS($I553:AM553),0)/$I553)),"")</f>
        <v/>
      </c>
      <c r="AN553" s="49" t="str">
        <f>IFERROR(IF($K553&lt;&gt;"SS",(VLOOKUP($D553,Customer_Demand!$D:$BF,COLUMNS($I553:AN553),0)/$I553+VLOOKUP($D553,Customer_Demand!$D:$BF,COLUMNS($I553:AN553),0)/$K553),(VLOOKUP($D553,Customer_Demand!$D:$BF,COLUMNS($I553:AN553),0)/$I553)),"")</f>
        <v/>
      </c>
      <c r="AO553" s="49" t="str">
        <f>IFERROR(IF($K553&lt;&gt;"SS",(VLOOKUP($D553,Customer_Demand!$D:$BF,COLUMNS($I553:AO553),0)/$I553+VLOOKUP($D553,Customer_Demand!$D:$BF,COLUMNS($I553:AO553),0)/$K553),(VLOOKUP($D553,Customer_Demand!$D:$BF,COLUMNS($I553:AO553),0)/$I553)),"")</f>
        <v/>
      </c>
      <c r="AP553" s="49" t="str">
        <f>IFERROR(IF($K553&lt;&gt;"SS",(VLOOKUP($D553,Customer_Demand!$D:$BF,COLUMNS($I553:AP553),0)/$I553+VLOOKUP($D553,Customer_Demand!$D:$BF,COLUMNS($I553:AP553),0)/$K553),(VLOOKUP($D553,Customer_Demand!$D:$BF,COLUMNS($I553:AP553),0)/$I553)),"")</f>
        <v/>
      </c>
      <c r="AQ553" s="49" t="str">
        <f>IFERROR(IF($K553&lt;&gt;"SS",(VLOOKUP($D553,Customer_Demand!$D:$BF,COLUMNS($I553:AQ553),0)/$I553+VLOOKUP($D553,Customer_Demand!$D:$BF,COLUMNS($I553:AQ553),0)/$K553),(VLOOKUP($D553,Customer_Demand!$D:$BF,COLUMNS($I553:AQ553),0)/$I553)),"")</f>
        <v/>
      </c>
      <c r="AR553" s="49" t="str">
        <f>IFERROR(IF($K553&lt;&gt;"SS",(VLOOKUP($D553,Customer_Demand!$D:$BF,COLUMNS($I553:AR553),0)/$I553+VLOOKUP($D553,Customer_Demand!$D:$BF,COLUMNS($I553:AR553),0)/$K553),(VLOOKUP($D553,Customer_Demand!$D:$BF,COLUMNS($I553:AR553),0)/$I553)),"")</f>
        <v/>
      </c>
      <c r="AS553" s="49" t="str">
        <f>IFERROR(IF($K553&lt;&gt;"SS",(VLOOKUP($D553,Customer_Demand!$D:$BF,COLUMNS($I553:AS553),0)/$I553+VLOOKUP($D553,Customer_Demand!$D:$BF,COLUMNS($I553:AS553),0)/$K553),(VLOOKUP($D553,Customer_Demand!$D:$BF,COLUMNS($I553:AS553),0)/$I553)),"")</f>
        <v/>
      </c>
      <c r="AT553" s="49" t="str">
        <f>IFERROR(IF($K553&lt;&gt;"SS",(VLOOKUP($D553,Customer_Demand!$D:$BF,COLUMNS($I553:AT553),0)/$I553+VLOOKUP($D553,Customer_Demand!$D:$BF,COLUMNS($I553:AT553),0)/$K553),(VLOOKUP($D553,Customer_Demand!$D:$BF,COLUMNS($I553:AT553),0)/$I553)),"")</f>
        <v/>
      </c>
      <c r="AU553" s="49" t="str">
        <f>IFERROR(IF($K553&lt;&gt;"SS",(VLOOKUP($D553,Customer_Demand!$D:$BF,COLUMNS($I553:AU553),0)/$I553+VLOOKUP($D553,Customer_Demand!$D:$BF,COLUMNS($I553:AU553),0)/$K553),(VLOOKUP($D553,Customer_Demand!$D:$BF,COLUMNS($I553:AU553),0)/$I553)),"")</f>
        <v/>
      </c>
      <c r="AV553" s="49" t="str">
        <f>IFERROR(IF($K553&lt;&gt;"SS",(VLOOKUP($D553,Customer_Demand!$D:$BF,COLUMNS($I553:AV553),0)/$I553+VLOOKUP($D553,Customer_Demand!$D:$BF,COLUMNS($I553:AV553),0)/$K553),(VLOOKUP($D553,Customer_Demand!$D:$BF,COLUMNS($I553:AV553),0)/$I553)),"")</f>
        <v/>
      </c>
      <c r="AW553" s="49" t="str">
        <f>IFERROR(IF($K553&lt;&gt;"SS",(VLOOKUP($D553,Customer_Demand!$D:$BF,COLUMNS($I553:AW553),0)/$I553+VLOOKUP($D553,Customer_Demand!$D:$BF,COLUMNS($I553:AW553),0)/$K553),(VLOOKUP($D553,Customer_Demand!$D:$BF,COLUMNS($I553:AW553),0)/$I553)),"")</f>
        <v/>
      </c>
      <c r="AX553" s="49" t="str">
        <f>IFERROR(IF($K553&lt;&gt;"SS",(VLOOKUP($D553,Customer_Demand!$D:$BF,COLUMNS($I553:AX553),0)/$I553+VLOOKUP($D553,Customer_Demand!$D:$BF,COLUMNS($I553:AX553),0)/$K553),(VLOOKUP($D553,Customer_Demand!$D:$BF,COLUMNS($I553:AX553),0)/$I553)),"")</f>
        <v/>
      </c>
      <c r="AY553" s="49" t="str">
        <f>IFERROR(IF($K553&lt;&gt;"SS",(VLOOKUP($D553,Customer_Demand!$D:$BF,COLUMNS($I553:AY553),0)/$I553+VLOOKUP($D553,Customer_Demand!$D:$BF,COLUMNS($I553:AY553),0)/$K553),(VLOOKUP($D553,Customer_Demand!$D:$BF,COLUMNS($I553:AY553),0)/$I553)),"")</f>
        <v/>
      </c>
      <c r="AZ553" s="49" t="str">
        <f>IFERROR(IF($K553&lt;&gt;"SS",(VLOOKUP($D553,Customer_Demand!$D:$BF,COLUMNS($I553:AZ553),0)/$I553+VLOOKUP($D553,Customer_Demand!$D:$BF,COLUMNS($I553:AZ553),0)/$K553),(VLOOKUP($D553,Customer_Demand!$D:$BF,COLUMNS($I553:AZ553),0)/$I553)),"")</f>
        <v/>
      </c>
      <c r="BA553" s="49" t="str">
        <f>IFERROR(IF($K553&lt;&gt;"SS",(VLOOKUP($D553,Customer_Demand!$D:$BF,COLUMNS($I553:BA553),0)/$I553+VLOOKUP($D553,Customer_Demand!$D:$BF,COLUMNS($I553:BA553),0)/$K553),(VLOOKUP($D553,Customer_Demand!$D:$BF,COLUMNS($I553:BA553),0)/$I553)),"")</f>
        <v/>
      </c>
      <c r="BB553" s="49" t="str">
        <f>IFERROR(IF($K553&lt;&gt;"SS",(VLOOKUP($D553,Customer_Demand!$D:$BF,COLUMNS($I553:BB553),0)/$I553+VLOOKUP($D553,Customer_Demand!$D:$BF,COLUMNS($I553:BB553),0)/$K553),(VLOOKUP($D553,Customer_Demand!$D:$BF,COLUMNS($I553:BB553),0)/$I553)),"")</f>
        <v/>
      </c>
      <c r="BC553" s="49" t="str">
        <f>IFERROR(IF($K553&lt;&gt;"SS",(VLOOKUP($D553,Customer_Demand!$D:$BF,COLUMNS($I553:BC553),0)/$I553+VLOOKUP($D553,Customer_Demand!$D:$BF,COLUMNS($I553:BC553),0)/$K553),(VLOOKUP($D553,Customer_Demand!$D:$BF,COLUMNS($I553:BC553),0)/$I553)),"")</f>
        <v/>
      </c>
      <c r="BD553" s="49" t="str">
        <f>IFERROR(IF($K553&lt;&gt;"SS",(VLOOKUP($D553,Customer_Demand!$D:$BF,COLUMNS($I553:BD553),0)/$I553+VLOOKUP($D553,Customer_Demand!$D:$BF,COLUMNS($I553:BD553),0)/$K553),(VLOOKUP($D553,Customer_Demand!$D:$BF,COLUMNS($I553:BD553),0)/$I553)),"")</f>
        <v/>
      </c>
      <c r="BE553" s="49" t="str">
        <f>IFERROR(IF($K553&lt;&gt;"SS",(VLOOKUP($D553,Customer_Demand!$D:$BF,COLUMNS($I553:BE553),0)/$I553+VLOOKUP($D553,Customer_Demand!$D:$BF,COLUMNS($I553:BE553),0)/$K553),(VLOOKUP($D553,Customer_Demand!$D:$BF,COLUMNS($I553:BE553),0)/$I553)),"")</f>
        <v/>
      </c>
      <c r="BF553" s="49" t="str">
        <f>IFERROR(IF($K553&lt;&gt;"SS",(VLOOKUP($D553,Customer_Demand!$D:$BF,COLUMNS($I553:BF553),0)/$I553+VLOOKUP($D553,Customer_Demand!$D:$BF,COLUMNS($I553:BF553),0)/$K553),(VLOOKUP($D553,Customer_Demand!$D:$BF,COLUMNS($I553:BF553),0)/$I553)),"")</f>
        <v/>
      </c>
      <c r="BG553" s="49" t="str">
        <f>IFERROR(IF($K553&lt;&gt;"SS",(VLOOKUP($D553,Customer_Demand!$D:$BF,COLUMNS($I553:BG553),0)/$I553+VLOOKUP($D553,Customer_Demand!$D:$BF,COLUMNS($I553:BG553),0)/$K553),(VLOOKUP($D553,Customer_Demand!$D:$BF,COLUMNS($I553:BG553),0)/$I553)),"")</f>
        <v/>
      </c>
      <c r="BH553" s="49" t="str">
        <f>IFERROR(IF($K553&lt;&gt;"SS",(VLOOKUP($D553,Customer_Demand!$D:$BF,COLUMNS($I553:BH553),0)/$I553+VLOOKUP($D553,Customer_Demand!$D:$BF,COLUMNS($I553:BH553),0)/$K553),(VLOOKUP($D553,Customer_Demand!$D:$BF,COLUMNS($I553:BH553),0)/$I553)),"")</f>
        <v/>
      </c>
      <c r="BI553" s="49" t="str">
        <f>IFERROR(IF($K553&lt;&gt;"SS",(VLOOKUP($D553,Customer_Demand!$D:$BF,COLUMNS($I553:BI553),0)/$I553+VLOOKUP($D553,Customer_Demand!$D:$BF,COLUMNS($I553:BI553),0)/$K553),(VLOOKUP($D553,Customer_Demand!$D:$BF,COLUMNS($I553:BI553),0)/$I553)),"")</f>
        <v/>
      </c>
      <c r="BJ553" s="49" t="str">
        <f>IFERROR(IF($K553&lt;&gt;"SS",(VLOOKUP($D553,Customer_Demand!$D:$BF,COLUMNS($I553:BJ553),0)/$I553+VLOOKUP($D553,Customer_Demand!$D:$BF,COLUMNS($I553:BJ553),0)/$K553),(VLOOKUP($D553,Customer_Demand!$D:$BF,COLUMNS($I553:BJ553),0)/$I553)),"")</f>
        <v/>
      </c>
      <c r="BK553" s="50" t="str">
        <f>IFERROR(IF($K553&lt;&gt;"SS",(VLOOKUP($D553,Customer_Demand!$D:$BF,COLUMNS($I553:BK553),0)/$I553+VLOOKUP($D553,Customer_Demand!$D:$BF,COLUMNS($I553:BK553),0)/$K553),(VLOOKUP($D553,Customer_Demand!$D:$BF,COLUMNS($I553:BK553),0)/$I553)),"")</f>
        <v/>
      </c>
    </row>
    <row r="554" spans="2:63" x14ac:dyDescent="0.2">
      <c r="B554" s="12" t="str">
        <f t="shared" si="39"/>
        <v/>
      </c>
      <c r="C554" s="45" t="str">
        <f>IF((Customer_Demand!C554)&lt;&gt;"",Customer_Demand!C554,"")</f>
        <v/>
      </c>
      <c r="D554" s="45" t="str">
        <f>IF(C554&lt;&gt;"",Customer_Demand!D554,"")</f>
        <v/>
      </c>
      <c r="E554" s="52" t="str">
        <f>IF(C554&lt;&gt;"",Customer_Demand!E554,"")</f>
        <v/>
      </c>
      <c r="F554" s="47" t="str">
        <f>IF(C554&lt;&gt;"",VLOOKUP(D554,Customer_Demand!$D$5:$F$1005,3,0),"")</f>
        <v/>
      </c>
      <c r="G554" s="48" t="str">
        <f t="shared" si="36"/>
        <v/>
      </c>
      <c r="H554" s="48" t="str">
        <f t="shared" si="37"/>
        <v/>
      </c>
      <c r="I554" s="48" t="str">
        <f>IFERROR(IF(C554&lt;&gt;"",VLOOKUP($H554,SMT_Cycle_Time_Data!$F:$Q,4,0),""),"SGR Not Defined")</f>
        <v/>
      </c>
      <c r="J554" s="48" t="str">
        <f t="shared" si="38"/>
        <v/>
      </c>
      <c r="K554" s="48" t="str">
        <f>IF(C554&lt;&gt;"",IFERROR(VLOOKUP($J554,SMT_Cycle_Time_Data!$F:$Q,4,0),"SS"),"")</f>
        <v/>
      </c>
      <c r="L554" s="49" t="str">
        <f>IFERROR(IF($K554&lt;&gt;"SS",(VLOOKUP($D554,Customer_Demand!$D:$BF,COLUMNS($I554:L554),0)/$I554+VLOOKUP($D554,Customer_Demand!$D:$BF,COLUMNS($I554:L554),0)/$K554),(VLOOKUP($D554,Customer_Demand!$D:$BF,COLUMNS($I554:L554),0)/$I554)),"")</f>
        <v/>
      </c>
      <c r="M554" s="49" t="str">
        <f>IFERROR(IF($K554&lt;&gt;"SS",(VLOOKUP($D554,Customer_Demand!$D:$BF,COLUMNS($I554:M554),0)/$I554+VLOOKUP($D554,Customer_Demand!$D:$BF,COLUMNS($I554:M554),0)/$K554),(VLOOKUP($D554,Customer_Demand!$D:$BF,COLUMNS($I554:M554),0)/$I554)),"")</f>
        <v/>
      </c>
      <c r="N554" s="49" t="str">
        <f>IFERROR(IF($K554&lt;&gt;"SS",(VLOOKUP($D554,Customer_Demand!$D:$BF,COLUMNS($I554:N554),0)/$I554+VLOOKUP($D554,Customer_Demand!$D:$BF,COLUMNS($I554:N554),0)/$K554),(VLOOKUP($D554,Customer_Demand!$D:$BF,COLUMNS($I554:N554),0)/$I554)),"")</f>
        <v/>
      </c>
      <c r="O554" s="49" t="str">
        <f>IFERROR(IF($K554&lt;&gt;"SS",(VLOOKUP($D554,Customer_Demand!$D:$BF,COLUMNS($I554:O554),0)/$I554+VLOOKUP($D554,Customer_Demand!$D:$BF,COLUMNS($I554:O554),0)/$K554),(VLOOKUP($D554,Customer_Demand!$D:$BF,COLUMNS($I554:O554),0)/$I554)),"")</f>
        <v/>
      </c>
      <c r="P554" s="49" t="str">
        <f>IFERROR(IF($K554&lt;&gt;"SS",(VLOOKUP($D554,Customer_Demand!$D:$BF,COLUMNS($I554:P554),0)/$I554+VLOOKUP($D554,Customer_Demand!$D:$BF,COLUMNS($I554:P554),0)/$K554),(VLOOKUP($D554,Customer_Demand!$D:$BF,COLUMNS($I554:P554),0)/$I554)),"")</f>
        <v/>
      </c>
      <c r="Q554" s="49" t="str">
        <f>IFERROR(IF($K554&lt;&gt;"SS",(VLOOKUP($D554,Customer_Demand!$D:$BF,COLUMNS($I554:Q554),0)/$I554+VLOOKUP($D554,Customer_Demand!$D:$BF,COLUMNS($I554:Q554),0)/$K554),(VLOOKUP($D554,Customer_Demand!$D:$BF,COLUMNS($I554:Q554),0)/$I554)),"")</f>
        <v/>
      </c>
      <c r="R554" s="49" t="str">
        <f>IFERROR(IF($K554&lt;&gt;"SS",(VLOOKUP($D554,Customer_Demand!$D:$BF,COLUMNS($I554:R554),0)/$I554+VLOOKUP($D554,Customer_Demand!$D:$BF,COLUMNS($I554:R554),0)/$K554),(VLOOKUP($D554,Customer_Demand!$D:$BF,COLUMNS($I554:R554),0)/$I554)),"")</f>
        <v/>
      </c>
      <c r="S554" s="49" t="str">
        <f>IFERROR(IF($K554&lt;&gt;"SS",(VLOOKUP($D554,Customer_Demand!$D:$BF,COLUMNS($I554:S554),0)/$I554+VLOOKUP($D554,Customer_Demand!$D:$BF,COLUMNS($I554:S554),0)/$K554),(VLOOKUP($D554,Customer_Demand!$D:$BF,COLUMNS($I554:S554),0)/$I554)),"")</f>
        <v/>
      </c>
      <c r="T554" s="49" t="str">
        <f>IFERROR(IF($K554&lt;&gt;"SS",(VLOOKUP($D554,Customer_Demand!$D:$BF,COLUMNS($I554:T554),0)/$I554+VLOOKUP($D554,Customer_Demand!$D:$BF,COLUMNS($I554:T554),0)/$K554),(VLOOKUP($D554,Customer_Demand!$D:$BF,COLUMNS($I554:T554),0)/$I554)),"")</f>
        <v/>
      </c>
      <c r="U554" s="49" t="str">
        <f>IFERROR(IF($K554&lt;&gt;"SS",(VLOOKUP($D554,Customer_Demand!$D:$BF,COLUMNS($I554:U554),0)/$I554+VLOOKUP($D554,Customer_Demand!$D:$BF,COLUMNS($I554:U554),0)/$K554),(VLOOKUP($D554,Customer_Demand!$D:$BF,COLUMNS($I554:U554),0)/$I554)),"")</f>
        <v/>
      </c>
      <c r="V554" s="49" t="str">
        <f>IFERROR(IF($K554&lt;&gt;"SS",(VLOOKUP($D554,Customer_Demand!$D:$BF,COLUMNS($I554:V554),0)/$I554+VLOOKUP($D554,Customer_Demand!$D:$BF,COLUMNS($I554:V554),0)/$K554),(VLOOKUP($D554,Customer_Demand!$D:$BF,COLUMNS($I554:V554),0)/$I554)),"")</f>
        <v/>
      </c>
      <c r="W554" s="49" t="str">
        <f>IFERROR(IF($K554&lt;&gt;"SS",(VLOOKUP($D554,Customer_Demand!$D:$BF,COLUMNS($I554:W554),0)/$I554+VLOOKUP($D554,Customer_Demand!$D:$BF,COLUMNS($I554:W554),0)/$K554),(VLOOKUP($D554,Customer_Demand!$D:$BF,COLUMNS($I554:W554),0)/$I554)),"")</f>
        <v/>
      </c>
      <c r="X554" s="49" t="str">
        <f>IFERROR(IF($K554&lt;&gt;"SS",(VLOOKUP($D554,Customer_Demand!$D:$BF,COLUMNS($I554:X554),0)/$I554+VLOOKUP($D554,Customer_Demand!$D:$BF,COLUMNS($I554:X554),0)/$K554),(VLOOKUP($D554,Customer_Demand!$D:$BF,COLUMNS($I554:X554),0)/$I554)),"")</f>
        <v/>
      </c>
      <c r="Y554" s="49" t="str">
        <f>IFERROR(IF($K554&lt;&gt;"SS",(VLOOKUP($D554,Customer_Demand!$D:$BF,COLUMNS($I554:Y554),0)/$I554+VLOOKUP($D554,Customer_Demand!$D:$BF,COLUMNS($I554:Y554),0)/$K554),(VLOOKUP($D554,Customer_Demand!$D:$BF,COLUMNS($I554:Y554),0)/$I554)),"")</f>
        <v/>
      </c>
      <c r="Z554" s="49" t="str">
        <f>IFERROR(IF($K554&lt;&gt;"SS",(VLOOKUP($D554,Customer_Demand!$D:$BF,COLUMNS($I554:Z554),0)/$I554+VLOOKUP($D554,Customer_Demand!$D:$BF,COLUMNS($I554:Z554),0)/$K554),(VLOOKUP($D554,Customer_Demand!$D:$BF,COLUMNS($I554:Z554),0)/$I554)),"")</f>
        <v/>
      </c>
      <c r="AA554" s="49" t="str">
        <f>IFERROR(IF($K554&lt;&gt;"SS",(VLOOKUP($D554,Customer_Demand!$D:$BF,COLUMNS($I554:AA554),0)/$I554+VLOOKUP($D554,Customer_Demand!$D:$BF,COLUMNS($I554:AA554),0)/$K554),(VLOOKUP($D554,Customer_Demand!$D:$BF,COLUMNS($I554:AA554),0)/$I554)),"")</f>
        <v/>
      </c>
      <c r="AB554" s="49" t="str">
        <f>IFERROR(IF($K554&lt;&gt;"SS",(VLOOKUP($D554,Customer_Demand!$D:$BF,COLUMNS($I554:AB554),0)/$I554+VLOOKUP($D554,Customer_Demand!$D:$BF,COLUMNS($I554:AB554),0)/$K554),(VLOOKUP($D554,Customer_Demand!$D:$BF,COLUMNS($I554:AB554),0)/$I554)),"")</f>
        <v/>
      </c>
      <c r="AC554" s="49" t="str">
        <f>IFERROR(IF($K554&lt;&gt;"SS",(VLOOKUP($D554,Customer_Demand!$D:$BF,COLUMNS($I554:AC554),0)/$I554+VLOOKUP($D554,Customer_Demand!$D:$BF,COLUMNS($I554:AC554),0)/$K554),(VLOOKUP($D554,Customer_Demand!$D:$BF,COLUMNS($I554:AC554),0)/$I554)),"")</f>
        <v/>
      </c>
      <c r="AD554" s="49" t="str">
        <f>IFERROR(IF($K554&lt;&gt;"SS",(VLOOKUP($D554,Customer_Demand!$D:$BF,COLUMNS($I554:AD554),0)/$I554+VLOOKUP($D554,Customer_Demand!$D:$BF,COLUMNS($I554:AD554),0)/$K554),(VLOOKUP($D554,Customer_Demand!$D:$BF,COLUMNS($I554:AD554),0)/$I554)),"")</f>
        <v/>
      </c>
      <c r="AE554" s="49" t="str">
        <f>IFERROR(IF($K554&lt;&gt;"SS",(VLOOKUP($D554,Customer_Demand!$D:$BF,COLUMNS($I554:AE554),0)/$I554+VLOOKUP($D554,Customer_Demand!$D:$BF,COLUMNS($I554:AE554),0)/$K554),(VLOOKUP($D554,Customer_Demand!$D:$BF,COLUMNS($I554:AE554),0)/$I554)),"")</f>
        <v/>
      </c>
      <c r="AF554" s="49" t="str">
        <f>IFERROR(IF($K554&lt;&gt;"SS",(VLOOKUP($D554,Customer_Demand!$D:$BF,COLUMNS($I554:AF554),0)/$I554+VLOOKUP($D554,Customer_Demand!$D:$BF,COLUMNS($I554:AF554),0)/$K554),(VLOOKUP($D554,Customer_Demand!$D:$BF,COLUMNS($I554:AF554),0)/$I554)),"")</f>
        <v/>
      </c>
      <c r="AG554" s="49" t="str">
        <f>IFERROR(IF($K554&lt;&gt;"SS",(VLOOKUP($D554,Customer_Demand!$D:$BF,COLUMNS($I554:AG554),0)/$I554+VLOOKUP($D554,Customer_Demand!$D:$BF,COLUMNS($I554:AG554),0)/$K554),(VLOOKUP($D554,Customer_Demand!$D:$BF,COLUMNS($I554:AG554),0)/$I554)),"")</f>
        <v/>
      </c>
      <c r="AH554" s="49" t="str">
        <f>IFERROR(IF($K554&lt;&gt;"SS",(VLOOKUP($D554,Customer_Demand!$D:$BF,COLUMNS($I554:AH554),0)/$I554+VLOOKUP($D554,Customer_Demand!$D:$BF,COLUMNS($I554:AH554),0)/$K554),(VLOOKUP($D554,Customer_Demand!$D:$BF,COLUMNS($I554:AH554),0)/$I554)),"")</f>
        <v/>
      </c>
      <c r="AI554" s="49" t="str">
        <f>IFERROR(IF($K554&lt;&gt;"SS",(VLOOKUP($D554,Customer_Demand!$D:$BF,COLUMNS($I554:AI554),0)/$I554+VLOOKUP($D554,Customer_Demand!$D:$BF,COLUMNS($I554:AI554),0)/$K554),(VLOOKUP($D554,Customer_Demand!$D:$BF,COLUMNS($I554:AI554),0)/$I554)),"")</f>
        <v/>
      </c>
      <c r="AJ554" s="49" t="str">
        <f>IFERROR(IF($K554&lt;&gt;"SS",(VLOOKUP($D554,Customer_Demand!$D:$BF,COLUMNS($I554:AJ554),0)/$I554+VLOOKUP($D554,Customer_Demand!$D:$BF,COLUMNS($I554:AJ554),0)/$K554),(VLOOKUP($D554,Customer_Demand!$D:$BF,COLUMNS($I554:AJ554),0)/$I554)),"")</f>
        <v/>
      </c>
      <c r="AK554" s="49" t="str">
        <f>IFERROR(IF($K554&lt;&gt;"SS",(VLOOKUP($D554,Customer_Demand!$D:$BF,COLUMNS($I554:AK554),0)/$I554+VLOOKUP($D554,Customer_Demand!$D:$BF,COLUMNS($I554:AK554),0)/$K554),(VLOOKUP($D554,Customer_Demand!$D:$BF,COLUMNS($I554:AK554),0)/$I554)),"")</f>
        <v/>
      </c>
      <c r="AL554" s="49" t="str">
        <f>IFERROR(IF($K554&lt;&gt;"SS",(VLOOKUP($D554,Customer_Demand!$D:$BF,COLUMNS($I554:AL554),0)/$I554+VLOOKUP($D554,Customer_Demand!$D:$BF,COLUMNS($I554:AL554),0)/$K554),(VLOOKUP($D554,Customer_Demand!$D:$BF,COLUMNS($I554:AL554),0)/$I554)),"")</f>
        <v/>
      </c>
      <c r="AM554" s="49" t="str">
        <f>IFERROR(IF($K554&lt;&gt;"SS",(VLOOKUP($D554,Customer_Demand!$D:$BF,COLUMNS($I554:AM554),0)/$I554+VLOOKUP($D554,Customer_Demand!$D:$BF,COLUMNS($I554:AM554),0)/$K554),(VLOOKUP($D554,Customer_Demand!$D:$BF,COLUMNS($I554:AM554),0)/$I554)),"")</f>
        <v/>
      </c>
      <c r="AN554" s="49" t="str">
        <f>IFERROR(IF($K554&lt;&gt;"SS",(VLOOKUP($D554,Customer_Demand!$D:$BF,COLUMNS($I554:AN554),0)/$I554+VLOOKUP($D554,Customer_Demand!$D:$BF,COLUMNS($I554:AN554),0)/$K554),(VLOOKUP($D554,Customer_Demand!$D:$BF,COLUMNS($I554:AN554),0)/$I554)),"")</f>
        <v/>
      </c>
      <c r="AO554" s="49" t="str">
        <f>IFERROR(IF($K554&lt;&gt;"SS",(VLOOKUP($D554,Customer_Demand!$D:$BF,COLUMNS($I554:AO554),0)/$I554+VLOOKUP($D554,Customer_Demand!$D:$BF,COLUMNS($I554:AO554),0)/$K554),(VLOOKUP($D554,Customer_Demand!$D:$BF,COLUMNS($I554:AO554),0)/$I554)),"")</f>
        <v/>
      </c>
      <c r="AP554" s="49" t="str">
        <f>IFERROR(IF($K554&lt;&gt;"SS",(VLOOKUP($D554,Customer_Demand!$D:$BF,COLUMNS($I554:AP554),0)/$I554+VLOOKUP($D554,Customer_Demand!$D:$BF,COLUMNS($I554:AP554),0)/$K554),(VLOOKUP($D554,Customer_Demand!$D:$BF,COLUMNS($I554:AP554),0)/$I554)),"")</f>
        <v/>
      </c>
      <c r="AQ554" s="49" t="str">
        <f>IFERROR(IF($K554&lt;&gt;"SS",(VLOOKUP($D554,Customer_Demand!$D:$BF,COLUMNS($I554:AQ554),0)/$I554+VLOOKUP($D554,Customer_Demand!$D:$BF,COLUMNS($I554:AQ554),0)/$K554),(VLOOKUP($D554,Customer_Demand!$D:$BF,COLUMNS($I554:AQ554),0)/$I554)),"")</f>
        <v/>
      </c>
      <c r="AR554" s="49" t="str">
        <f>IFERROR(IF($K554&lt;&gt;"SS",(VLOOKUP($D554,Customer_Demand!$D:$BF,COLUMNS($I554:AR554),0)/$I554+VLOOKUP($D554,Customer_Demand!$D:$BF,COLUMNS($I554:AR554),0)/$K554),(VLOOKUP($D554,Customer_Demand!$D:$BF,COLUMNS($I554:AR554),0)/$I554)),"")</f>
        <v/>
      </c>
      <c r="AS554" s="49" t="str">
        <f>IFERROR(IF($K554&lt;&gt;"SS",(VLOOKUP($D554,Customer_Demand!$D:$BF,COLUMNS($I554:AS554),0)/$I554+VLOOKUP($D554,Customer_Demand!$D:$BF,COLUMNS($I554:AS554),0)/$K554),(VLOOKUP($D554,Customer_Demand!$D:$BF,COLUMNS($I554:AS554),0)/$I554)),"")</f>
        <v/>
      </c>
      <c r="AT554" s="49" t="str">
        <f>IFERROR(IF($K554&lt;&gt;"SS",(VLOOKUP($D554,Customer_Demand!$D:$BF,COLUMNS($I554:AT554),0)/$I554+VLOOKUP($D554,Customer_Demand!$D:$BF,COLUMNS($I554:AT554),0)/$K554),(VLOOKUP($D554,Customer_Demand!$D:$BF,COLUMNS($I554:AT554),0)/$I554)),"")</f>
        <v/>
      </c>
      <c r="AU554" s="49" t="str">
        <f>IFERROR(IF($K554&lt;&gt;"SS",(VLOOKUP($D554,Customer_Demand!$D:$BF,COLUMNS($I554:AU554),0)/$I554+VLOOKUP($D554,Customer_Demand!$D:$BF,COLUMNS($I554:AU554),0)/$K554),(VLOOKUP($D554,Customer_Demand!$D:$BF,COLUMNS($I554:AU554),0)/$I554)),"")</f>
        <v/>
      </c>
      <c r="AV554" s="49" t="str">
        <f>IFERROR(IF($K554&lt;&gt;"SS",(VLOOKUP($D554,Customer_Demand!$D:$BF,COLUMNS($I554:AV554),0)/$I554+VLOOKUP($D554,Customer_Demand!$D:$BF,COLUMNS($I554:AV554),0)/$K554),(VLOOKUP($D554,Customer_Demand!$D:$BF,COLUMNS($I554:AV554),0)/$I554)),"")</f>
        <v/>
      </c>
      <c r="AW554" s="49" t="str">
        <f>IFERROR(IF($K554&lt;&gt;"SS",(VLOOKUP($D554,Customer_Demand!$D:$BF,COLUMNS($I554:AW554),0)/$I554+VLOOKUP($D554,Customer_Demand!$D:$BF,COLUMNS($I554:AW554),0)/$K554),(VLOOKUP($D554,Customer_Demand!$D:$BF,COLUMNS($I554:AW554),0)/$I554)),"")</f>
        <v/>
      </c>
      <c r="AX554" s="49" t="str">
        <f>IFERROR(IF($K554&lt;&gt;"SS",(VLOOKUP($D554,Customer_Demand!$D:$BF,COLUMNS($I554:AX554),0)/$I554+VLOOKUP($D554,Customer_Demand!$D:$BF,COLUMNS($I554:AX554),0)/$K554),(VLOOKUP($D554,Customer_Demand!$D:$BF,COLUMNS($I554:AX554),0)/$I554)),"")</f>
        <v/>
      </c>
      <c r="AY554" s="49" t="str">
        <f>IFERROR(IF($K554&lt;&gt;"SS",(VLOOKUP($D554,Customer_Demand!$D:$BF,COLUMNS($I554:AY554),0)/$I554+VLOOKUP($D554,Customer_Demand!$D:$BF,COLUMNS($I554:AY554),0)/$K554),(VLOOKUP($D554,Customer_Demand!$D:$BF,COLUMNS($I554:AY554),0)/$I554)),"")</f>
        <v/>
      </c>
      <c r="AZ554" s="49" t="str">
        <f>IFERROR(IF($K554&lt;&gt;"SS",(VLOOKUP($D554,Customer_Demand!$D:$BF,COLUMNS($I554:AZ554),0)/$I554+VLOOKUP($D554,Customer_Demand!$D:$BF,COLUMNS($I554:AZ554),0)/$K554),(VLOOKUP($D554,Customer_Demand!$D:$BF,COLUMNS($I554:AZ554),0)/$I554)),"")</f>
        <v/>
      </c>
      <c r="BA554" s="49" t="str">
        <f>IFERROR(IF($K554&lt;&gt;"SS",(VLOOKUP($D554,Customer_Demand!$D:$BF,COLUMNS($I554:BA554),0)/$I554+VLOOKUP($D554,Customer_Demand!$D:$BF,COLUMNS($I554:BA554),0)/$K554),(VLOOKUP($D554,Customer_Demand!$D:$BF,COLUMNS($I554:BA554),0)/$I554)),"")</f>
        <v/>
      </c>
      <c r="BB554" s="49" t="str">
        <f>IFERROR(IF($K554&lt;&gt;"SS",(VLOOKUP($D554,Customer_Demand!$D:$BF,COLUMNS($I554:BB554),0)/$I554+VLOOKUP($D554,Customer_Demand!$D:$BF,COLUMNS($I554:BB554),0)/$K554),(VLOOKUP($D554,Customer_Demand!$D:$BF,COLUMNS($I554:BB554),0)/$I554)),"")</f>
        <v/>
      </c>
      <c r="BC554" s="49" t="str">
        <f>IFERROR(IF($K554&lt;&gt;"SS",(VLOOKUP($D554,Customer_Demand!$D:$BF,COLUMNS($I554:BC554),0)/$I554+VLOOKUP($D554,Customer_Demand!$D:$BF,COLUMNS($I554:BC554),0)/$K554),(VLOOKUP($D554,Customer_Demand!$D:$BF,COLUMNS($I554:BC554),0)/$I554)),"")</f>
        <v/>
      </c>
      <c r="BD554" s="49" t="str">
        <f>IFERROR(IF($K554&lt;&gt;"SS",(VLOOKUP($D554,Customer_Demand!$D:$BF,COLUMNS($I554:BD554),0)/$I554+VLOOKUP($D554,Customer_Demand!$D:$BF,COLUMNS($I554:BD554),0)/$K554),(VLOOKUP($D554,Customer_Demand!$D:$BF,COLUMNS($I554:BD554),0)/$I554)),"")</f>
        <v/>
      </c>
      <c r="BE554" s="49" t="str">
        <f>IFERROR(IF($K554&lt;&gt;"SS",(VLOOKUP($D554,Customer_Demand!$D:$BF,COLUMNS($I554:BE554),0)/$I554+VLOOKUP($D554,Customer_Demand!$D:$BF,COLUMNS($I554:BE554),0)/$K554),(VLOOKUP($D554,Customer_Demand!$D:$BF,COLUMNS($I554:BE554),0)/$I554)),"")</f>
        <v/>
      </c>
      <c r="BF554" s="49" t="str">
        <f>IFERROR(IF($K554&lt;&gt;"SS",(VLOOKUP($D554,Customer_Demand!$D:$BF,COLUMNS($I554:BF554),0)/$I554+VLOOKUP($D554,Customer_Demand!$D:$BF,COLUMNS($I554:BF554),0)/$K554),(VLOOKUP($D554,Customer_Demand!$D:$BF,COLUMNS($I554:BF554),0)/$I554)),"")</f>
        <v/>
      </c>
      <c r="BG554" s="49" t="str">
        <f>IFERROR(IF($K554&lt;&gt;"SS",(VLOOKUP($D554,Customer_Demand!$D:$BF,COLUMNS($I554:BG554),0)/$I554+VLOOKUP($D554,Customer_Demand!$D:$BF,COLUMNS($I554:BG554),0)/$K554),(VLOOKUP($D554,Customer_Demand!$D:$BF,COLUMNS($I554:BG554),0)/$I554)),"")</f>
        <v/>
      </c>
      <c r="BH554" s="49" t="str">
        <f>IFERROR(IF($K554&lt;&gt;"SS",(VLOOKUP($D554,Customer_Demand!$D:$BF,COLUMNS($I554:BH554),0)/$I554+VLOOKUP($D554,Customer_Demand!$D:$BF,COLUMNS($I554:BH554),0)/$K554),(VLOOKUP($D554,Customer_Demand!$D:$BF,COLUMNS($I554:BH554),0)/$I554)),"")</f>
        <v/>
      </c>
      <c r="BI554" s="49" t="str">
        <f>IFERROR(IF($K554&lt;&gt;"SS",(VLOOKUP($D554,Customer_Demand!$D:$BF,COLUMNS($I554:BI554),0)/$I554+VLOOKUP($D554,Customer_Demand!$D:$BF,COLUMNS($I554:BI554),0)/$K554),(VLOOKUP($D554,Customer_Demand!$D:$BF,COLUMNS($I554:BI554),0)/$I554)),"")</f>
        <v/>
      </c>
      <c r="BJ554" s="49" t="str">
        <f>IFERROR(IF($K554&lt;&gt;"SS",(VLOOKUP($D554,Customer_Demand!$D:$BF,COLUMNS($I554:BJ554),0)/$I554+VLOOKUP($D554,Customer_Demand!$D:$BF,COLUMNS($I554:BJ554),0)/$K554),(VLOOKUP($D554,Customer_Demand!$D:$BF,COLUMNS($I554:BJ554),0)/$I554)),"")</f>
        <v/>
      </c>
      <c r="BK554" s="50" t="str">
        <f>IFERROR(IF($K554&lt;&gt;"SS",(VLOOKUP($D554,Customer_Demand!$D:$BF,COLUMNS($I554:BK554),0)/$I554+VLOOKUP($D554,Customer_Demand!$D:$BF,COLUMNS($I554:BK554),0)/$K554),(VLOOKUP($D554,Customer_Demand!$D:$BF,COLUMNS($I554:BK554),0)/$I554)),"")</f>
        <v/>
      </c>
    </row>
    <row r="555" spans="2:63" x14ac:dyDescent="0.2">
      <c r="B555" s="12" t="str">
        <f t="shared" si="39"/>
        <v/>
      </c>
      <c r="C555" s="45" t="str">
        <f>IF((Customer_Demand!C555)&lt;&gt;"",Customer_Demand!C555,"")</f>
        <v/>
      </c>
      <c r="D555" s="45" t="str">
        <f>IF(C555&lt;&gt;"",Customer_Demand!D555,"")</f>
        <v/>
      </c>
      <c r="E555" s="52" t="str">
        <f>IF(C555&lt;&gt;"",Customer_Demand!E555,"")</f>
        <v/>
      </c>
      <c r="F555" s="47" t="str">
        <f>IF(C555&lt;&gt;"",VLOOKUP(D555,Customer_Demand!$D$5:$F$1005,3,0),"")</f>
        <v/>
      </c>
      <c r="G555" s="48" t="str">
        <f t="shared" si="36"/>
        <v/>
      </c>
      <c r="H555" s="48" t="str">
        <f t="shared" si="37"/>
        <v/>
      </c>
      <c r="I555" s="48" t="str">
        <f>IFERROR(IF(C555&lt;&gt;"",VLOOKUP($H555,SMT_Cycle_Time_Data!$F:$Q,4,0),""),"SGR Not Defined")</f>
        <v/>
      </c>
      <c r="J555" s="48" t="str">
        <f t="shared" si="38"/>
        <v/>
      </c>
      <c r="K555" s="48" t="str">
        <f>IF(C555&lt;&gt;"",IFERROR(VLOOKUP($J555,SMT_Cycle_Time_Data!$F:$Q,4,0),"SS"),"")</f>
        <v/>
      </c>
      <c r="L555" s="49" t="str">
        <f>IFERROR(IF($K555&lt;&gt;"SS",(VLOOKUP($D555,Customer_Demand!$D:$BF,COLUMNS($I555:L555),0)/$I555+VLOOKUP($D555,Customer_Demand!$D:$BF,COLUMNS($I555:L555),0)/$K555),(VLOOKUP($D555,Customer_Demand!$D:$BF,COLUMNS($I555:L555),0)/$I555)),"")</f>
        <v/>
      </c>
      <c r="M555" s="49" t="str">
        <f>IFERROR(IF($K555&lt;&gt;"SS",(VLOOKUP($D555,Customer_Demand!$D:$BF,COLUMNS($I555:M555),0)/$I555+VLOOKUP($D555,Customer_Demand!$D:$BF,COLUMNS($I555:M555),0)/$K555),(VLOOKUP($D555,Customer_Demand!$D:$BF,COLUMNS($I555:M555),0)/$I555)),"")</f>
        <v/>
      </c>
      <c r="N555" s="49" t="str">
        <f>IFERROR(IF($K555&lt;&gt;"SS",(VLOOKUP($D555,Customer_Demand!$D:$BF,COLUMNS($I555:N555),0)/$I555+VLOOKUP($D555,Customer_Demand!$D:$BF,COLUMNS($I555:N555),0)/$K555),(VLOOKUP($D555,Customer_Demand!$D:$BF,COLUMNS($I555:N555),0)/$I555)),"")</f>
        <v/>
      </c>
      <c r="O555" s="49" t="str">
        <f>IFERROR(IF($K555&lt;&gt;"SS",(VLOOKUP($D555,Customer_Demand!$D:$BF,COLUMNS($I555:O555),0)/$I555+VLOOKUP($D555,Customer_Demand!$D:$BF,COLUMNS($I555:O555),0)/$K555),(VLOOKUP($D555,Customer_Demand!$D:$BF,COLUMNS($I555:O555),0)/$I555)),"")</f>
        <v/>
      </c>
      <c r="P555" s="49" t="str">
        <f>IFERROR(IF($K555&lt;&gt;"SS",(VLOOKUP($D555,Customer_Demand!$D:$BF,COLUMNS($I555:P555),0)/$I555+VLOOKUP($D555,Customer_Demand!$D:$BF,COLUMNS($I555:P555),0)/$K555),(VLOOKUP($D555,Customer_Demand!$D:$BF,COLUMNS($I555:P555),0)/$I555)),"")</f>
        <v/>
      </c>
      <c r="Q555" s="49" t="str">
        <f>IFERROR(IF($K555&lt;&gt;"SS",(VLOOKUP($D555,Customer_Demand!$D:$BF,COLUMNS($I555:Q555),0)/$I555+VLOOKUP($D555,Customer_Demand!$D:$BF,COLUMNS($I555:Q555),0)/$K555),(VLOOKUP($D555,Customer_Demand!$D:$BF,COLUMNS($I555:Q555),0)/$I555)),"")</f>
        <v/>
      </c>
      <c r="R555" s="49" t="str">
        <f>IFERROR(IF($K555&lt;&gt;"SS",(VLOOKUP($D555,Customer_Demand!$D:$BF,COLUMNS($I555:R555),0)/$I555+VLOOKUP($D555,Customer_Demand!$D:$BF,COLUMNS($I555:R555),0)/$K555),(VLOOKUP($D555,Customer_Demand!$D:$BF,COLUMNS($I555:R555),0)/$I555)),"")</f>
        <v/>
      </c>
      <c r="S555" s="49" t="str">
        <f>IFERROR(IF($K555&lt;&gt;"SS",(VLOOKUP($D555,Customer_Demand!$D:$BF,COLUMNS($I555:S555),0)/$I555+VLOOKUP($D555,Customer_Demand!$D:$BF,COLUMNS($I555:S555),0)/$K555),(VLOOKUP($D555,Customer_Demand!$D:$BF,COLUMNS($I555:S555),0)/$I555)),"")</f>
        <v/>
      </c>
      <c r="T555" s="49" t="str">
        <f>IFERROR(IF($K555&lt;&gt;"SS",(VLOOKUP($D555,Customer_Demand!$D:$BF,COLUMNS($I555:T555),0)/$I555+VLOOKUP($D555,Customer_Demand!$D:$BF,COLUMNS($I555:T555),0)/$K555),(VLOOKUP($D555,Customer_Demand!$D:$BF,COLUMNS($I555:T555),0)/$I555)),"")</f>
        <v/>
      </c>
      <c r="U555" s="49" t="str">
        <f>IFERROR(IF($K555&lt;&gt;"SS",(VLOOKUP($D555,Customer_Demand!$D:$BF,COLUMNS($I555:U555),0)/$I555+VLOOKUP($D555,Customer_Demand!$D:$BF,COLUMNS($I555:U555),0)/$K555),(VLOOKUP($D555,Customer_Demand!$D:$BF,COLUMNS($I555:U555),0)/$I555)),"")</f>
        <v/>
      </c>
      <c r="V555" s="49" t="str">
        <f>IFERROR(IF($K555&lt;&gt;"SS",(VLOOKUP($D555,Customer_Demand!$D:$BF,COLUMNS($I555:V555),0)/$I555+VLOOKUP($D555,Customer_Demand!$D:$BF,COLUMNS($I555:V555),0)/$K555),(VLOOKUP($D555,Customer_Demand!$D:$BF,COLUMNS($I555:V555),0)/$I555)),"")</f>
        <v/>
      </c>
      <c r="W555" s="49" t="str">
        <f>IFERROR(IF($K555&lt;&gt;"SS",(VLOOKUP($D555,Customer_Demand!$D:$BF,COLUMNS($I555:W555),0)/$I555+VLOOKUP($D555,Customer_Demand!$D:$BF,COLUMNS($I555:W555),0)/$K555),(VLOOKUP($D555,Customer_Demand!$D:$BF,COLUMNS($I555:W555),0)/$I555)),"")</f>
        <v/>
      </c>
      <c r="X555" s="49" t="str">
        <f>IFERROR(IF($K555&lt;&gt;"SS",(VLOOKUP($D555,Customer_Demand!$D:$BF,COLUMNS($I555:X555),0)/$I555+VLOOKUP($D555,Customer_Demand!$D:$BF,COLUMNS($I555:X555),0)/$K555),(VLOOKUP($D555,Customer_Demand!$D:$BF,COLUMNS($I555:X555),0)/$I555)),"")</f>
        <v/>
      </c>
      <c r="Y555" s="49" t="str">
        <f>IFERROR(IF($K555&lt;&gt;"SS",(VLOOKUP($D555,Customer_Demand!$D:$BF,COLUMNS($I555:Y555),0)/$I555+VLOOKUP($D555,Customer_Demand!$D:$BF,COLUMNS($I555:Y555),0)/$K555),(VLOOKUP($D555,Customer_Demand!$D:$BF,COLUMNS($I555:Y555),0)/$I555)),"")</f>
        <v/>
      </c>
      <c r="Z555" s="49" t="str">
        <f>IFERROR(IF($K555&lt;&gt;"SS",(VLOOKUP($D555,Customer_Demand!$D:$BF,COLUMNS($I555:Z555),0)/$I555+VLOOKUP($D555,Customer_Demand!$D:$BF,COLUMNS($I555:Z555),0)/$K555),(VLOOKUP($D555,Customer_Demand!$D:$BF,COLUMNS($I555:Z555),0)/$I555)),"")</f>
        <v/>
      </c>
      <c r="AA555" s="49" t="str">
        <f>IFERROR(IF($K555&lt;&gt;"SS",(VLOOKUP($D555,Customer_Demand!$D:$BF,COLUMNS($I555:AA555),0)/$I555+VLOOKUP($D555,Customer_Demand!$D:$BF,COLUMNS($I555:AA555),0)/$K555),(VLOOKUP($D555,Customer_Demand!$D:$BF,COLUMNS($I555:AA555),0)/$I555)),"")</f>
        <v/>
      </c>
      <c r="AB555" s="49" t="str">
        <f>IFERROR(IF($K555&lt;&gt;"SS",(VLOOKUP($D555,Customer_Demand!$D:$BF,COLUMNS($I555:AB555),0)/$I555+VLOOKUP($D555,Customer_Demand!$D:$BF,COLUMNS($I555:AB555),0)/$K555),(VLOOKUP($D555,Customer_Demand!$D:$BF,COLUMNS($I555:AB555),0)/$I555)),"")</f>
        <v/>
      </c>
      <c r="AC555" s="49" t="str">
        <f>IFERROR(IF($K555&lt;&gt;"SS",(VLOOKUP($D555,Customer_Demand!$D:$BF,COLUMNS($I555:AC555),0)/$I555+VLOOKUP($D555,Customer_Demand!$D:$BF,COLUMNS($I555:AC555),0)/$K555),(VLOOKUP($D555,Customer_Demand!$D:$BF,COLUMNS($I555:AC555),0)/$I555)),"")</f>
        <v/>
      </c>
      <c r="AD555" s="49" t="str">
        <f>IFERROR(IF($K555&lt;&gt;"SS",(VLOOKUP($D555,Customer_Demand!$D:$BF,COLUMNS($I555:AD555),0)/$I555+VLOOKUP($D555,Customer_Demand!$D:$BF,COLUMNS($I555:AD555),0)/$K555),(VLOOKUP($D555,Customer_Demand!$D:$BF,COLUMNS($I555:AD555),0)/$I555)),"")</f>
        <v/>
      </c>
      <c r="AE555" s="49" t="str">
        <f>IFERROR(IF($K555&lt;&gt;"SS",(VLOOKUP($D555,Customer_Demand!$D:$BF,COLUMNS($I555:AE555),0)/$I555+VLOOKUP($D555,Customer_Demand!$D:$BF,COLUMNS($I555:AE555),0)/$K555),(VLOOKUP($D555,Customer_Demand!$D:$BF,COLUMNS($I555:AE555),0)/$I555)),"")</f>
        <v/>
      </c>
      <c r="AF555" s="49" t="str">
        <f>IFERROR(IF($K555&lt;&gt;"SS",(VLOOKUP($D555,Customer_Demand!$D:$BF,COLUMNS($I555:AF555),0)/$I555+VLOOKUP($D555,Customer_Demand!$D:$BF,COLUMNS($I555:AF555),0)/$K555),(VLOOKUP($D555,Customer_Demand!$D:$BF,COLUMNS($I555:AF555),0)/$I555)),"")</f>
        <v/>
      </c>
      <c r="AG555" s="49" t="str">
        <f>IFERROR(IF($K555&lt;&gt;"SS",(VLOOKUP($D555,Customer_Demand!$D:$BF,COLUMNS($I555:AG555),0)/$I555+VLOOKUP($D555,Customer_Demand!$D:$BF,COLUMNS($I555:AG555),0)/$K555),(VLOOKUP($D555,Customer_Demand!$D:$BF,COLUMNS($I555:AG555),0)/$I555)),"")</f>
        <v/>
      </c>
      <c r="AH555" s="49" t="str">
        <f>IFERROR(IF($K555&lt;&gt;"SS",(VLOOKUP($D555,Customer_Demand!$D:$BF,COLUMNS($I555:AH555),0)/$I555+VLOOKUP($D555,Customer_Demand!$D:$BF,COLUMNS($I555:AH555),0)/$K555),(VLOOKUP($D555,Customer_Demand!$D:$BF,COLUMNS($I555:AH555),0)/$I555)),"")</f>
        <v/>
      </c>
      <c r="AI555" s="49" t="str">
        <f>IFERROR(IF($K555&lt;&gt;"SS",(VLOOKUP($D555,Customer_Demand!$D:$BF,COLUMNS($I555:AI555),0)/$I555+VLOOKUP($D555,Customer_Demand!$D:$BF,COLUMNS($I555:AI555),0)/$K555),(VLOOKUP($D555,Customer_Demand!$D:$BF,COLUMNS($I555:AI555),0)/$I555)),"")</f>
        <v/>
      </c>
      <c r="AJ555" s="49" t="str">
        <f>IFERROR(IF($K555&lt;&gt;"SS",(VLOOKUP($D555,Customer_Demand!$D:$BF,COLUMNS($I555:AJ555),0)/$I555+VLOOKUP($D555,Customer_Demand!$D:$BF,COLUMNS($I555:AJ555),0)/$K555),(VLOOKUP($D555,Customer_Demand!$D:$BF,COLUMNS($I555:AJ555),0)/$I555)),"")</f>
        <v/>
      </c>
      <c r="AK555" s="49" t="str">
        <f>IFERROR(IF($K555&lt;&gt;"SS",(VLOOKUP($D555,Customer_Demand!$D:$BF,COLUMNS($I555:AK555),0)/$I555+VLOOKUP($D555,Customer_Demand!$D:$BF,COLUMNS($I555:AK555),0)/$K555),(VLOOKUP($D555,Customer_Demand!$D:$BF,COLUMNS($I555:AK555),0)/$I555)),"")</f>
        <v/>
      </c>
      <c r="AL555" s="49" t="str">
        <f>IFERROR(IF($K555&lt;&gt;"SS",(VLOOKUP($D555,Customer_Demand!$D:$BF,COLUMNS($I555:AL555),0)/$I555+VLOOKUP($D555,Customer_Demand!$D:$BF,COLUMNS($I555:AL555),0)/$K555),(VLOOKUP($D555,Customer_Demand!$D:$BF,COLUMNS($I555:AL555),0)/$I555)),"")</f>
        <v/>
      </c>
      <c r="AM555" s="49" t="str">
        <f>IFERROR(IF($K555&lt;&gt;"SS",(VLOOKUP($D555,Customer_Demand!$D:$BF,COLUMNS($I555:AM555),0)/$I555+VLOOKUP($D555,Customer_Demand!$D:$BF,COLUMNS($I555:AM555),0)/$K555),(VLOOKUP($D555,Customer_Demand!$D:$BF,COLUMNS($I555:AM555),0)/$I555)),"")</f>
        <v/>
      </c>
      <c r="AN555" s="49" t="str">
        <f>IFERROR(IF($K555&lt;&gt;"SS",(VLOOKUP($D555,Customer_Demand!$D:$BF,COLUMNS($I555:AN555),0)/$I555+VLOOKUP($D555,Customer_Demand!$D:$BF,COLUMNS($I555:AN555),0)/$K555),(VLOOKUP($D555,Customer_Demand!$D:$BF,COLUMNS($I555:AN555),0)/$I555)),"")</f>
        <v/>
      </c>
      <c r="AO555" s="49" t="str">
        <f>IFERROR(IF($K555&lt;&gt;"SS",(VLOOKUP($D555,Customer_Demand!$D:$BF,COLUMNS($I555:AO555),0)/$I555+VLOOKUP($D555,Customer_Demand!$D:$BF,COLUMNS($I555:AO555),0)/$K555),(VLOOKUP($D555,Customer_Demand!$D:$BF,COLUMNS($I555:AO555),0)/$I555)),"")</f>
        <v/>
      </c>
      <c r="AP555" s="49" t="str">
        <f>IFERROR(IF($K555&lt;&gt;"SS",(VLOOKUP($D555,Customer_Demand!$D:$BF,COLUMNS($I555:AP555),0)/$I555+VLOOKUP($D555,Customer_Demand!$D:$BF,COLUMNS($I555:AP555),0)/$K555),(VLOOKUP($D555,Customer_Demand!$D:$BF,COLUMNS($I555:AP555),0)/$I555)),"")</f>
        <v/>
      </c>
      <c r="AQ555" s="49" t="str">
        <f>IFERROR(IF($K555&lt;&gt;"SS",(VLOOKUP($D555,Customer_Demand!$D:$BF,COLUMNS($I555:AQ555),0)/$I555+VLOOKUP($D555,Customer_Demand!$D:$BF,COLUMNS($I555:AQ555),0)/$K555),(VLOOKUP($D555,Customer_Demand!$D:$BF,COLUMNS($I555:AQ555),0)/$I555)),"")</f>
        <v/>
      </c>
      <c r="AR555" s="49" t="str">
        <f>IFERROR(IF($K555&lt;&gt;"SS",(VLOOKUP($D555,Customer_Demand!$D:$BF,COLUMNS($I555:AR555),0)/$I555+VLOOKUP($D555,Customer_Demand!$D:$BF,COLUMNS($I555:AR555),0)/$K555),(VLOOKUP($D555,Customer_Demand!$D:$BF,COLUMNS($I555:AR555),0)/$I555)),"")</f>
        <v/>
      </c>
      <c r="AS555" s="49" t="str">
        <f>IFERROR(IF($K555&lt;&gt;"SS",(VLOOKUP($D555,Customer_Demand!$D:$BF,COLUMNS($I555:AS555),0)/$I555+VLOOKUP($D555,Customer_Demand!$D:$BF,COLUMNS($I555:AS555),0)/$K555),(VLOOKUP($D555,Customer_Demand!$D:$BF,COLUMNS($I555:AS555),0)/$I555)),"")</f>
        <v/>
      </c>
      <c r="AT555" s="49" t="str">
        <f>IFERROR(IF($K555&lt;&gt;"SS",(VLOOKUP($D555,Customer_Demand!$D:$BF,COLUMNS($I555:AT555),0)/$I555+VLOOKUP($D555,Customer_Demand!$D:$BF,COLUMNS($I555:AT555),0)/$K555),(VLOOKUP($D555,Customer_Demand!$D:$BF,COLUMNS($I555:AT555),0)/$I555)),"")</f>
        <v/>
      </c>
      <c r="AU555" s="49" t="str">
        <f>IFERROR(IF($K555&lt;&gt;"SS",(VLOOKUP($D555,Customer_Demand!$D:$BF,COLUMNS($I555:AU555),0)/$I555+VLOOKUP($D555,Customer_Demand!$D:$BF,COLUMNS($I555:AU555),0)/$K555),(VLOOKUP($D555,Customer_Demand!$D:$BF,COLUMNS($I555:AU555),0)/$I555)),"")</f>
        <v/>
      </c>
      <c r="AV555" s="49" t="str">
        <f>IFERROR(IF($K555&lt;&gt;"SS",(VLOOKUP($D555,Customer_Demand!$D:$BF,COLUMNS($I555:AV555),0)/$I555+VLOOKUP($D555,Customer_Demand!$D:$BF,COLUMNS($I555:AV555),0)/$K555),(VLOOKUP($D555,Customer_Demand!$D:$BF,COLUMNS($I555:AV555),0)/$I555)),"")</f>
        <v/>
      </c>
      <c r="AW555" s="49" t="str">
        <f>IFERROR(IF($K555&lt;&gt;"SS",(VLOOKUP($D555,Customer_Demand!$D:$BF,COLUMNS($I555:AW555),0)/$I555+VLOOKUP($D555,Customer_Demand!$D:$BF,COLUMNS($I555:AW555),0)/$K555),(VLOOKUP($D555,Customer_Demand!$D:$BF,COLUMNS($I555:AW555),0)/$I555)),"")</f>
        <v/>
      </c>
      <c r="AX555" s="49" t="str">
        <f>IFERROR(IF($K555&lt;&gt;"SS",(VLOOKUP($D555,Customer_Demand!$D:$BF,COLUMNS($I555:AX555),0)/$I555+VLOOKUP($D555,Customer_Demand!$D:$BF,COLUMNS($I555:AX555),0)/$K555),(VLOOKUP($D555,Customer_Demand!$D:$BF,COLUMNS($I555:AX555),0)/$I555)),"")</f>
        <v/>
      </c>
      <c r="AY555" s="49" t="str">
        <f>IFERROR(IF($K555&lt;&gt;"SS",(VLOOKUP($D555,Customer_Demand!$D:$BF,COLUMNS($I555:AY555),0)/$I555+VLOOKUP($D555,Customer_Demand!$D:$BF,COLUMNS($I555:AY555),0)/$K555),(VLOOKUP($D555,Customer_Demand!$D:$BF,COLUMNS($I555:AY555),0)/$I555)),"")</f>
        <v/>
      </c>
      <c r="AZ555" s="49" t="str">
        <f>IFERROR(IF($K555&lt;&gt;"SS",(VLOOKUP($D555,Customer_Demand!$D:$BF,COLUMNS($I555:AZ555),0)/$I555+VLOOKUP($D555,Customer_Demand!$D:$BF,COLUMNS($I555:AZ555),0)/$K555),(VLOOKUP($D555,Customer_Demand!$D:$BF,COLUMNS($I555:AZ555),0)/$I555)),"")</f>
        <v/>
      </c>
      <c r="BA555" s="49" t="str">
        <f>IFERROR(IF($K555&lt;&gt;"SS",(VLOOKUP($D555,Customer_Demand!$D:$BF,COLUMNS($I555:BA555),0)/$I555+VLOOKUP($D555,Customer_Demand!$D:$BF,COLUMNS($I555:BA555),0)/$K555),(VLOOKUP($D555,Customer_Demand!$D:$BF,COLUMNS($I555:BA555),0)/$I555)),"")</f>
        <v/>
      </c>
      <c r="BB555" s="49" t="str">
        <f>IFERROR(IF($K555&lt;&gt;"SS",(VLOOKUP($D555,Customer_Demand!$D:$BF,COLUMNS($I555:BB555),0)/$I555+VLOOKUP($D555,Customer_Demand!$D:$BF,COLUMNS($I555:BB555),0)/$K555),(VLOOKUP($D555,Customer_Demand!$D:$BF,COLUMNS($I555:BB555),0)/$I555)),"")</f>
        <v/>
      </c>
      <c r="BC555" s="49" t="str">
        <f>IFERROR(IF($K555&lt;&gt;"SS",(VLOOKUP($D555,Customer_Demand!$D:$BF,COLUMNS($I555:BC555),0)/$I555+VLOOKUP($D555,Customer_Demand!$D:$BF,COLUMNS($I555:BC555),0)/$K555),(VLOOKUP($D555,Customer_Demand!$D:$BF,COLUMNS($I555:BC555),0)/$I555)),"")</f>
        <v/>
      </c>
      <c r="BD555" s="49" t="str">
        <f>IFERROR(IF($K555&lt;&gt;"SS",(VLOOKUP($D555,Customer_Demand!$D:$BF,COLUMNS($I555:BD555),0)/$I555+VLOOKUP($D555,Customer_Demand!$D:$BF,COLUMNS($I555:BD555),0)/$K555),(VLOOKUP($D555,Customer_Demand!$D:$BF,COLUMNS($I555:BD555),0)/$I555)),"")</f>
        <v/>
      </c>
      <c r="BE555" s="49" t="str">
        <f>IFERROR(IF($K555&lt;&gt;"SS",(VLOOKUP($D555,Customer_Demand!$D:$BF,COLUMNS($I555:BE555),0)/$I555+VLOOKUP($D555,Customer_Demand!$D:$BF,COLUMNS($I555:BE555),0)/$K555),(VLOOKUP($D555,Customer_Demand!$D:$BF,COLUMNS($I555:BE555),0)/$I555)),"")</f>
        <v/>
      </c>
      <c r="BF555" s="49" t="str">
        <f>IFERROR(IF($K555&lt;&gt;"SS",(VLOOKUP($D555,Customer_Demand!$D:$BF,COLUMNS($I555:BF555),0)/$I555+VLOOKUP($D555,Customer_Demand!$D:$BF,COLUMNS($I555:BF555),0)/$K555),(VLOOKUP($D555,Customer_Demand!$D:$BF,COLUMNS($I555:BF555),0)/$I555)),"")</f>
        <v/>
      </c>
      <c r="BG555" s="49" t="str">
        <f>IFERROR(IF($K555&lt;&gt;"SS",(VLOOKUP($D555,Customer_Demand!$D:$BF,COLUMNS($I555:BG555),0)/$I555+VLOOKUP($D555,Customer_Demand!$D:$BF,COLUMNS($I555:BG555),0)/$K555),(VLOOKUP($D555,Customer_Demand!$D:$BF,COLUMNS($I555:BG555),0)/$I555)),"")</f>
        <v/>
      </c>
      <c r="BH555" s="49" t="str">
        <f>IFERROR(IF($K555&lt;&gt;"SS",(VLOOKUP($D555,Customer_Demand!$D:$BF,COLUMNS($I555:BH555),0)/$I555+VLOOKUP($D555,Customer_Demand!$D:$BF,COLUMNS($I555:BH555),0)/$K555),(VLOOKUP($D555,Customer_Demand!$D:$BF,COLUMNS($I555:BH555),0)/$I555)),"")</f>
        <v/>
      </c>
      <c r="BI555" s="49" t="str">
        <f>IFERROR(IF($K555&lt;&gt;"SS",(VLOOKUP($D555,Customer_Demand!$D:$BF,COLUMNS($I555:BI555),0)/$I555+VLOOKUP($D555,Customer_Demand!$D:$BF,COLUMNS($I555:BI555),0)/$K555),(VLOOKUP($D555,Customer_Demand!$D:$BF,COLUMNS($I555:BI555),0)/$I555)),"")</f>
        <v/>
      </c>
      <c r="BJ555" s="49" t="str">
        <f>IFERROR(IF($K555&lt;&gt;"SS",(VLOOKUP($D555,Customer_Demand!$D:$BF,COLUMNS($I555:BJ555),0)/$I555+VLOOKUP($D555,Customer_Demand!$D:$BF,COLUMNS($I555:BJ555),0)/$K555),(VLOOKUP($D555,Customer_Demand!$D:$BF,COLUMNS($I555:BJ555),0)/$I555)),"")</f>
        <v/>
      </c>
      <c r="BK555" s="50" t="str">
        <f>IFERROR(IF($K555&lt;&gt;"SS",(VLOOKUP($D555,Customer_Demand!$D:$BF,COLUMNS($I555:BK555),0)/$I555+VLOOKUP($D555,Customer_Demand!$D:$BF,COLUMNS($I555:BK555),0)/$K555),(VLOOKUP($D555,Customer_Demand!$D:$BF,COLUMNS($I555:BK555),0)/$I555)),"")</f>
        <v/>
      </c>
    </row>
    <row r="556" spans="2:63" x14ac:dyDescent="0.2">
      <c r="B556" s="12" t="str">
        <f t="shared" si="39"/>
        <v/>
      </c>
      <c r="C556" s="45" t="str">
        <f>IF((Customer_Demand!C556)&lt;&gt;"",Customer_Demand!C556,"")</f>
        <v/>
      </c>
      <c r="D556" s="45" t="str">
        <f>IF(C556&lt;&gt;"",Customer_Demand!D556,"")</f>
        <v/>
      </c>
      <c r="E556" s="52" t="str">
        <f>IF(C556&lt;&gt;"",Customer_Demand!E556,"")</f>
        <v/>
      </c>
      <c r="F556" s="47" t="str">
        <f>IF(C556&lt;&gt;"",VLOOKUP(D556,Customer_Demand!$D$5:$F$1005,3,0),"")</f>
        <v/>
      </c>
      <c r="G556" s="48" t="str">
        <f t="shared" si="36"/>
        <v/>
      </c>
      <c r="H556" s="48" t="str">
        <f t="shared" si="37"/>
        <v/>
      </c>
      <c r="I556" s="48" t="str">
        <f>IFERROR(IF(C556&lt;&gt;"",VLOOKUP($H556,SMT_Cycle_Time_Data!$F:$Q,4,0),""),"SGR Not Defined")</f>
        <v/>
      </c>
      <c r="J556" s="48" t="str">
        <f t="shared" si="38"/>
        <v/>
      </c>
      <c r="K556" s="48" t="str">
        <f>IF(C556&lt;&gt;"",IFERROR(VLOOKUP($J556,SMT_Cycle_Time_Data!$F:$Q,4,0),"SS"),"")</f>
        <v/>
      </c>
      <c r="L556" s="49" t="str">
        <f>IFERROR(IF($K556&lt;&gt;"SS",(VLOOKUP($D556,Customer_Demand!$D:$BF,COLUMNS($I556:L556),0)/$I556+VLOOKUP($D556,Customer_Demand!$D:$BF,COLUMNS($I556:L556),0)/$K556),(VLOOKUP($D556,Customer_Demand!$D:$BF,COLUMNS($I556:L556),0)/$I556)),"")</f>
        <v/>
      </c>
      <c r="M556" s="49" t="str">
        <f>IFERROR(IF($K556&lt;&gt;"SS",(VLOOKUP($D556,Customer_Demand!$D:$BF,COLUMNS($I556:M556),0)/$I556+VLOOKUP($D556,Customer_Demand!$D:$BF,COLUMNS($I556:M556),0)/$K556),(VLOOKUP($D556,Customer_Demand!$D:$BF,COLUMNS($I556:M556),0)/$I556)),"")</f>
        <v/>
      </c>
      <c r="N556" s="49" t="str">
        <f>IFERROR(IF($K556&lt;&gt;"SS",(VLOOKUP($D556,Customer_Demand!$D:$BF,COLUMNS($I556:N556),0)/$I556+VLOOKUP($D556,Customer_Demand!$D:$BF,COLUMNS($I556:N556),0)/$K556),(VLOOKUP($D556,Customer_Demand!$D:$BF,COLUMNS($I556:N556),0)/$I556)),"")</f>
        <v/>
      </c>
      <c r="O556" s="49" t="str">
        <f>IFERROR(IF($K556&lt;&gt;"SS",(VLOOKUP($D556,Customer_Demand!$D:$BF,COLUMNS($I556:O556),0)/$I556+VLOOKUP($D556,Customer_Demand!$D:$BF,COLUMNS($I556:O556),0)/$K556),(VLOOKUP($D556,Customer_Demand!$D:$BF,COLUMNS($I556:O556),0)/$I556)),"")</f>
        <v/>
      </c>
      <c r="P556" s="49" t="str">
        <f>IFERROR(IF($K556&lt;&gt;"SS",(VLOOKUP($D556,Customer_Demand!$D:$BF,COLUMNS($I556:P556),0)/$I556+VLOOKUP($D556,Customer_Demand!$D:$BF,COLUMNS($I556:P556),0)/$K556),(VLOOKUP($D556,Customer_Demand!$D:$BF,COLUMNS($I556:P556),0)/$I556)),"")</f>
        <v/>
      </c>
      <c r="Q556" s="49" t="str">
        <f>IFERROR(IF($K556&lt;&gt;"SS",(VLOOKUP($D556,Customer_Demand!$D:$BF,COLUMNS($I556:Q556),0)/$I556+VLOOKUP($D556,Customer_Demand!$D:$BF,COLUMNS($I556:Q556),0)/$K556),(VLOOKUP($D556,Customer_Demand!$D:$BF,COLUMNS($I556:Q556),0)/$I556)),"")</f>
        <v/>
      </c>
      <c r="R556" s="49" t="str">
        <f>IFERROR(IF($K556&lt;&gt;"SS",(VLOOKUP($D556,Customer_Demand!$D:$BF,COLUMNS($I556:R556),0)/$I556+VLOOKUP($D556,Customer_Demand!$D:$BF,COLUMNS($I556:R556),0)/$K556),(VLOOKUP($D556,Customer_Demand!$D:$BF,COLUMNS($I556:R556),0)/$I556)),"")</f>
        <v/>
      </c>
      <c r="S556" s="49" t="str">
        <f>IFERROR(IF($K556&lt;&gt;"SS",(VLOOKUP($D556,Customer_Demand!$D:$BF,COLUMNS($I556:S556),0)/$I556+VLOOKUP($D556,Customer_Demand!$D:$BF,COLUMNS($I556:S556),0)/$K556),(VLOOKUP($D556,Customer_Demand!$D:$BF,COLUMNS($I556:S556),0)/$I556)),"")</f>
        <v/>
      </c>
      <c r="T556" s="49" t="str">
        <f>IFERROR(IF($K556&lt;&gt;"SS",(VLOOKUP($D556,Customer_Demand!$D:$BF,COLUMNS($I556:T556),0)/$I556+VLOOKUP($D556,Customer_Demand!$D:$BF,COLUMNS($I556:T556),0)/$K556),(VLOOKUP($D556,Customer_Demand!$D:$BF,COLUMNS($I556:T556),0)/$I556)),"")</f>
        <v/>
      </c>
      <c r="U556" s="49" t="str">
        <f>IFERROR(IF($K556&lt;&gt;"SS",(VLOOKUP($D556,Customer_Demand!$D:$BF,COLUMNS($I556:U556),0)/$I556+VLOOKUP($D556,Customer_Demand!$D:$BF,COLUMNS($I556:U556),0)/$K556),(VLOOKUP($D556,Customer_Demand!$D:$BF,COLUMNS($I556:U556),0)/$I556)),"")</f>
        <v/>
      </c>
      <c r="V556" s="49" t="str">
        <f>IFERROR(IF($K556&lt;&gt;"SS",(VLOOKUP($D556,Customer_Demand!$D:$BF,COLUMNS($I556:V556),0)/$I556+VLOOKUP($D556,Customer_Demand!$D:$BF,COLUMNS($I556:V556),0)/$K556),(VLOOKUP($D556,Customer_Demand!$D:$BF,COLUMNS($I556:V556),0)/$I556)),"")</f>
        <v/>
      </c>
      <c r="W556" s="49" t="str">
        <f>IFERROR(IF($K556&lt;&gt;"SS",(VLOOKUP($D556,Customer_Demand!$D:$BF,COLUMNS($I556:W556),0)/$I556+VLOOKUP($D556,Customer_Demand!$D:$BF,COLUMNS($I556:W556),0)/$K556),(VLOOKUP($D556,Customer_Demand!$D:$BF,COLUMNS($I556:W556),0)/$I556)),"")</f>
        <v/>
      </c>
      <c r="X556" s="49" t="str">
        <f>IFERROR(IF($K556&lt;&gt;"SS",(VLOOKUP($D556,Customer_Demand!$D:$BF,COLUMNS($I556:X556),0)/$I556+VLOOKUP($D556,Customer_Demand!$D:$BF,COLUMNS($I556:X556),0)/$K556),(VLOOKUP($D556,Customer_Demand!$D:$BF,COLUMNS($I556:X556),0)/$I556)),"")</f>
        <v/>
      </c>
      <c r="Y556" s="49" t="str">
        <f>IFERROR(IF($K556&lt;&gt;"SS",(VLOOKUP($D556,Customer_Demand!$D:$BF,COLUMNS($I556:Y556),0)/$I556+VLOOKUP($D556,Customer_Demand!$D:$BF,COLUMNS($I556:Y556),0)/$K556),(VLOOKUP($D556,Customer_Demand!$D:$BF,COLUMNS($I556:Y556),0)/$I556)),"")</f>
        <v/>
      </c>
      <c r="Z556" s="49" t="str">
        <f>IFERROR(IF($K556&lt;&gt;"SS",(VLOOKUP($D556,Customer_Demand!$D:$BF,COLUMNS($I556:Z556),0)/$I556+VLOOKUP($D556,Customer_Demand!$D:$BF,COLUMNS($I556:Z556),0)/$K556),(VLOOKUP($D556,Customer_Demand!$D:$BF,COLUMNS($I556:Z556),0)/$I556)),"")</f>
        <v/>
      </c>
      <c r="AA556" s="49" t="str">
        <f>IFERROR(IF($K556&lt;&gt;"SS",(VLOOKUP($D556,Customer_Demand!$D:$BF,COLUMNS($I556:AA556),0)/$I556+VLOOKUP($D556,Customer_Demand!$D:$BF,COLUMNS($I556:AA556),0)/$K556),(VLOOKUP($D556,Customer_Demand!$D:$BF,COLUMNS($I556:AA556),0)/$I556)),"")</f>
        <v/>
      </c>
      <c r="AB556" s="49" t="str">
        <f>IFERROR(IF($K556&lt;&gt;"SS",(VLOOKUP($D556,Customer_Demand!$D:$BF,COLUMNS($I556:AB556),0)/$I556+VLOOKUP($D556,Customer_Demand!$D:$BF,COLUMNS($I556:AB556),0)/$K556),(VLOOKUP($D556,Customer_Demand!$D:$BF,COLUMNS($I556:AB556),0)/$I556)),"")</f>
        <v/>
      </c>
      <c r="AC556" s="49" t="str">
        <f>IFERROR(IF($K556&lt;&gt;"SS",(VLOOKUP($D556,Customer_Demand!$D:$BF,COLUMNS($I556:AC556),0)/$I556+VLOOKUP($D556,Customer_Demand!$D:$BF,COLUMNS($I556:AC556),0)/$K556),(VLOOKUP($D556,Customer_Demand!$D:$BF,COLUMNS($I556:AC556),0)/$I556)),"")</f>
        <v/>
      </c>
      <c r="AD556" s="49" t="str">
        <f>IFERROR(IF($K556&lt;&gt;"SS",(VLOOKUP($D556,Customer_Demand!$D:$BF,COLUMNS($I556:AD556),0)/$I556+VLOOKUP($D556,Customer_Demand!$D:$BF,COLUMNS($I556:AD556),0)/$K556),(VLOOKUP($D556,Customer_Demand!$D:$BF,COLUMNS($I556:AD556),0)/$I556)),"")</f>
        <v/>
      </c>
      <c r="AE556" s="49" t="str">
        <f>IFERROR(IF($K556&lt;&gt;"SS",(VLOOKUP($D556,Customer_Demand!$D:$BF,COLUMNS($I556:AE556),0)/$I556+VLOOKUP($D556,Customer_Demand!$D:$BF,COLUMNS($I556:AE556),0)/$K556),(VLOOKUP($D556,Customer_Demand!$D:$BF,COLUMNS($I556:AE556),0)/$I556)),"")</f>
        <v/>
      </c>
      <c r="AF556" s="49" t="str">
        <f>IFERROR(IF($K556&lt;&gt;"SS",(VLOOKUP($D556,Customer_Demand!$D:$BF,COLUMNS($I556:AF556),0)/$I556+VLOOKUP($D556,Customer_Demand!$D:$BF,COLUMNS($I556:AF556),0)/$K556),(VLOOKUP($D556,Customer_Demand!$D:$BF,COLUMNS($I556:AF556),0)/$I556)),"")</f>
        <v/>
      </c>
      <c r="AG556" s="49" t="str">
        <f>IFERROR(IF($K556&lt;&gt;"SS",(VLOOKUP($D556,Customer_Demand!$D:$BF,COLUMNS($I556:AG556),0)/$I556+VLOOKUP($D556,Customer_Demand!$D:$BF,COLUMNS($I556:AG556),0)/$K556),(VLOOKUP($D556,Customer_Demand!$D:$BF,COLUMNS($I556:AG556),0)/$I556)),"")</f>
        <v/>
      </c>
      <c r="AH556" s="49" t="str">
        <f>IFERROR(IF($K556&lt;&gt;"SS",(VLOOKUP($D556,Customer_Demand!$D:$BF,COLUMNS($I556:AH556),0)/$I556+VLOOKUP($D556,Customer_Demand!$D:$BF,COLUMNS($I556:AH556),0)/$K556),(VLOOKUP($D556,Customer_Demand!$D:$BF,COLUMNS($I556:AH556),0)/$I556)),"")</f>
        <v/>
      </c>
      <c r="AI556" s="49" t="str">
        <f>IFERROR(IF($K556&lt;&gt;"SS",(VLOOKUP($D556,Customer_Demand!$D:$BF,COLUMNS($I556:AI556),0)/$I556+VLOOKUP($D556,Customer_Demand!$D:$BF,COLUMNS($I556:AI556),0)/$K556),(VLOOKUP($D556,Customer_Demand!$D:$BF,COLUMNS($I556:AI556),0)/$I556)),"")</f>
        <v/>
      </c>
      <c r="AJ556" s="49" t="str">
        <f>IFERROR(IF($K556&lt;&gt;"SS",(VLOOKUP($D556,Customer_Demand!$D:$BF,COLUMNS($I556:AJ556),0)/$I556+VLOOKUP($D556,Customer_Demand!$D:$BF,COLUMNS($I556:AJ556),0)/$K556),(VLOOKUP($D556,Customer_Demand!$D:$BF,COLUMNS($I556:AJ556),0)/$I556)),"")</f>
        <v/>
      </c>
      <c r="AK556" s="49" t="str">
        <f>IFERROR(IF($K556&lt;&gt;"SS",(VLOOKUP($D556,Customer_Demand!$D:$BF,COLUMNS($I556:AK556),0)/$I556+VLOOKUP($D556,Customer_Demand!$D:$BF,COLUMNS($I556:AK556),0)/$K556),(VLOOKUP($D556,Customer_Demand!$D:$BF,COLUMNS($I556:AK556),0)/$I556)),"")</f>
        <v/>
      </c>
      <c r="AL556" s="49" t="str">
        <f>IFERROR(IF($K556&lt;&gt;"SS",(VLOOKUP($D556,Customer_Demand!$D:$BF,COLUMNS($I556:AL556),0)/$I556+VLOOKUP($D556,Customer_Demand!$D:$BF,COLUMNS($I556:AL556),0)/$K556),(VLOOKUP($D556,Customer_Demand!$D:$BF,COLUMNS($I556:AL556),0)/$I556)),"")</f>
        <v/>
      </c>
      <c r="AM556" s="49" t="str">
        <f>IFERROR(IF($K556&lt;&gt;"SS",(VLOOKUP($D556,Customer_Demand!$D:$BF,COLUMNS($I556:AM556),0)/$I556+VLOOKUP($D556,Customer_Demand!$D:$BF,COLUMNS($I556:AM556),0)/$K556),(VLOOKUP($D556,Customer_Demand!$D:$BF,COLUMNS($I556:AM556),0)/$I556)),"")</f>
        <v/>
      </c>
      <c r="AN556" s="49" t="str">
        <f>IFERROR(IF($K556&lt;&gt;"SS",(VLOOKUP($D556,Customer_Demand!$D:$BF,COLUMNS($I556:AN556),0)/$I556+VLOOKUP($D556,Customer_Demand!$D:$BF,COLUMNS($I556:AN556),0)/$K556),(VLOOKUP($D556,Customer_Demand!$D:$BF,COLUMNS($I556:AN556),0)/$I556)),"")</f>
        <v/>
      </c>
      <c r="AO556" s="49" t="str">
        <f>IFERROR(IF($K556&lt;&gt;"SS",(VLOOKUP($D556,Customer_Demand!$D:$BF,COLUMNS($I556:AO556),0)/$I556+VLOOKUP($D556,Customer_Demand!$D:$BF,COLUMNS($I556:AO556),0)/$K556),(VLOOKUP($D556,Customer_Demand!$D:$BF,COLUMNS($I556:AO556),0)/$I556)),"")</f>
        <v/>
      </c>
      <c r="AP556" s="49" t="str">
        <f>IFERROR(IF($K556&lt;&gt;"SS",(VLOOKUP($D556,Customer_Demand!$D:$BF,COLUMNS($I556:AP556),0)/$I556+VLOOKUP($D556,Customer_Demand!$D:$BF,COLUMNS($I556:AP556),0)/$K556),(VLOOKUP($D556,Customer_Demand!$D:$BF,COLUMNS($I556:AP556),0)/$I556)),"")</f>
        <v/>
      </c>
      <c r="AQ556" s="49" t="str">
        <f>IFERROR(IF($K556&lt;&gt;"SS",(VLOOKUP($D556,Customer_Demand!$D:$BF,COLUMNS($I556:AQ556),0)/$I556+VLOOKUP($D556,Customer_Demand!$D:$BF,COLUMNS($I556:AQ556),0)/$K556),(VLOOKUP($D556,Customer_Demand!$D:$BF,COLUMNS($I556:AQ556),0)/$I556)),"")</f>
        <v/>
      </c>
      <c r="AR556" s="49" t="str">
        <f>IFERROR(IF($K556&lt;&gt;"SS",(VLOOKUP($D556,Customer_Demand!$D:$BF,COLUMNS($I556:AR556),0)/$I556+VLOOKUP($D556,Customer_Demand!$D:$BF,COLUMNS($I556:AR556),0)/$K556),(VLOOKUP($D556,Customer_Demand!$D:$BF,COLUMNS($I556:AR556),0)/$I556)),"")</f>
        <v/>
      </c>
      <c r="AS556" s="49" t="str">
        <f>IFERROR(IF($K556&lt;&gt;"SS",(VLOOKUP($D556,Customer_Demand!$D:$BF,COLUMNS($I556:AS556),0)/$I556+VLOOKUP($D556,Customer_Demand!$D:$BF,COLUMNS($I556:AS556),0)/$K556),(VLOOKUP($D556,Customer_Demand!$D:$BF,COLUMNS($I556:AS556),0)/$I556)),"")</f>
        <v/>
      </c>
      <c r="AT556" s="49" t="str">
        <f>IFERROR(IF($K556&lt;&gt;"SS",(VLOOKUP($D556,Customer_Demand!$D:$BF,COLUMNS($I556:AT556),0)/$I556+VLOOKUP($D556,Customer_Demand!$D:$BF,COLUMNS($I556:AT556),0)/$K556),(VLOOKUP($D556,Customer_Demand!$D:$BF,COLUMNS($I556:AT556),0)/$I556)),"")</f>
        <v/>
      </c>
      <c r="AU556" s="49" t="str">
        <f>IFERROR(IF($K556&lt;&gt;"SS",(VLOOKUP($D556,Customer_Demand!$D:$BF,COLUMNS($I556:AU556),0)/$I556+VLOOKUP($D556,Customer_Demand!$D:$BF,COLUMNS($I556:AU556),0)/$K556),(VLOOKUP($D556,Customer_Demand!$D:$BF,COLUMNS($I556:AU556),0)/$I556)),"")</f>
        <v/>
      </c>
      <c r="AV556" s="49" t="str">
        <f>IFERROR(IF($K556&lt;&gt;"SS",(VLOOKUP($D556,Customer_Demand!$D:$BF,COLUMNS($I556:AV556),0)/$I556+VLOOKUP($D556,Customer_Demand!$D:$BF,COLUMNS($I556:AV556),0)/$K556),(VLOOKUP($D556,Customer_Demand!$D:$BF,COLUMNS($I556:AV556),0)/$I556)),"")</f>
        <v/>
      </c>
      <c r="AW556" s="49" t="str">
        <f>IFERROR(IF($K556&lt;&gt;"SS",(VLOOKUP($D556,Customer_Demand!$D:$BF,COLUMNS($I556:AW556),0)/$I556+VLOOKUP($D556,Customer_Demand!$D:$BF,COLUMNS($I556:AW556),0)/$K556),(VLOOKUP($D556,Customer_Demand!$D:$BF,COLUMNS($I556:AW556),0)/$I556)),"")</f>
        <v/>
      </c>
      <c r="AX556" s="49" t="str">
        <f>IFERROR(IF($K556&lt;&gt;"SS",(VLOOKUP($D556,Customer_Demand!$D:$BF,COLUMNS($I556:AX556),0)/$I556+VLOOKUP($D556,Customer_Demand!$D:$BF,COLUMNS($I556:AX556),0)/$K556),(VLOOKUP($D556,Customer_Demand!$D:$BF,COLUMNS($I556:AX556),0)/$I556)),"")</f>
        <v/>
      </c>
      <c r="AY556" s="49" t="str">
        <f>IFERROR(IF($K556&lt;&gt;"SS",(VLOOKUP($D556,Customer_Demand!$D:$BF,COLUMNS($I556:AY556),0)/$I556+VLOOKUP($D556,Customer_Demand!$D:$BF,COLUMNS($I556:AY556),0)/$K556),(VLOOKUP($D556,Customer_Demand!$D:$BF,COLUMNS($I556:AY556),0)/$I556)),"")</f>
        <v/>
      </c>
      <c r="AZ556" s="49" t="str">
        <f>IFERROR(IF($K556&lt;&gt;"SS",(VLOOKUP($D556,Customer_Demand!$D:$BF,COLUMNS($I556:AZ556),0)/$I556+VLOOKUP($D556,Customer_Demand!$D:$BF,COLUMNS($I556:AZ556),0)/$K556),(VLOOKUP($D556,Customer_Demand!$D:$BF,COLUMNS($I556:AZ556),0)/$I556)),"")</f>
        <v/>
      </c>
      <c r="BA556" s="49" t="str">
        <f>IFERROR(IF($K556&lt;&gt;"SS",(VLOOKUP($D556,Customer_Demand!$D:$BF,COLUMNS($I556:BA556),0)/$I556+VLOOKUP($D556,Customer_Demand!$D:$BF,COLUMNS($I556:BA556),0)/$K556),(VLOOKUP($D556,Customer_Demand!$D:$BF,COLUMNS($I556:BA556),0)/$I556)),"")</f>
        <v/>
      </c>
      <c r="BB556" s="49" t="str">
        <f>IFERROR(IF($K556&lt;&gt;"SS",(VLOOKUP($D556,Customer_Demand!$D:$BF,COLUMNS($I556:BB556),0)/$I556+VLOOKUP($D556,Customer_Demand!$D:$BF,COLUMNS($I556:BB556),0)/$K556),(VLOOKUP($D556,Customer_Demand!$D:$BF,COLUMNS($I556:BB556),0)/$I556)),"")</f>
        <v/>
      </c>
      <c r="BC556" s="49" t="str">
        <f>IFERROR(IF($K556&lt;&gt;"SS",(VLOOKUP($D556,Customer_Demand!$D:$BF,COLUMNS($I556:BC556),0)/$I556+VLOOKUP($D556,Customer_Demand!$D:$BF,COLUMNS($I556:BC556),0)/$K556),(VLOOKUP($D556,Customer_Demand!$D:$BF,COLUMNS($I556:BC556),0)/$I556)),"")</f>
        <v/>
      </c>
      <c r="BD556" s="49" t="str">
        <f>IFERROR(IF($K556&lt;&gt;"SS",(VLOOKUP($D556,Customer_Demand!$D:$BF,COLUMNS($I556:BD556),0)/$I556+VLOOKUP($D556,Customer_Demand!$D:$BF,COLUMNS($I556:BD556),0)/$K556),(VLOOKUP($D556,Customer_Demand!$D:$BF,COLUMNS($I556:BD556),0)/$I556)),"")</f>
        <v/>
      </c>
      <c r="BE556" s="49" t="str">
        <f>IFERROR(IF($K556&lt;&gt;"SS",(VLOOKUP($D556,Customer_Demand!$D:$BF,COLUMNS($I556:BE556),0)/$I556+VLOOKUP($D556,Customer_Demand!$D:$BF,COLUMNS($I556:BE556),0)/$K556),(VLOOKUP($D556,Customer_Demand!$D:$BF,COLUMNS($I556:BE556),0)/$I556)),"")</f>
        <v/>
      </c>
      <c r="BF556" s="49" t="str">
        <f>IFERROR(IF($K556&lt;&gt;"SS",(VLOOKUP($D556,Customer_Demand!$D:$BF,COLUMNS($I556:BF556),0)/$I556+VLOOKUP($D556,Customer_Demand!$D:$BF,COLUMNS($I556:BF556),0)/$K556),(VLOOKUP($D556,Customer_Demand!$D:$BF,COLUMNS($I556:BF556),0)/$I556)),"")</f>
        <v/>
      </c>
      <c r="BG556" s="49" t="str">
        <f>IFERROR(IF($K556&lt;&gt;"SS",(VLOOKUP($D556,Customer_Demand!$D:$BF,COLUMNS($I556:BG556),0)/$I556+VLOOKUP($D556,Customer_Demand!$D:$BF,COLUMNS($I556:BG556),0)/$K556),(VLOOKUP($D556,Customer_Demand!$D:$BF,COLUMNS($I556:BG556),0)/$I556)),"")</f>
        <v/>
      </c>
      <c r="BH556" s="49" t="str">
        <f>IFERROR(IF($K556&lt;&gt;"SS",(VLOOKUP($D556,Customer_Demand!$D:$BF,COLUMNS($I556:BH556),0)/$I556+VLOOKUP($D556,Customer_Demand!$D:$BF,COLUMNS($I556:BH556),0)/$K556),(VLOOKUP($D556,Customer_Demand!$D:$BF,COLUMNS($I556:BH556),0)/$I556)),"")</f>
        <v/>
      </c>
      <c r="BI556" s="49" t="str">
        <f>IFERROR(IF($K556&lt;&gt;"SS",(VLOOKUP($D556,Customer_Demand!$D:$BF,COLUMNS($I556:BI556),0)/$I556+VLOOKUP($D556,Customer_Demand!$D:$BF,COLUMNS($I556:BI556),0)/$K556),(VLOOKUP($D556,Customer_Demand!$D:$BF,COLUMNS($I556:BI556),0)/$I556)),"")</f>
        <v/>
      </c>
      <c r="BJ556" s="49" t="str">
        <f>IFERROR(IF($K556&lt;&gt;"SS",(VLOOKUP($D556,Customer_Demand!$D:$BF,COLUMNS($I556:BJ556),0)/$I556+VLOOKUP($D556,Customer_Demand!$D:$BF,COLUMNS($I556:BJ556),0)/$K556),(VLOOKUP($D556,Customer_Demand!$D:$BF,COLUMNS($I556:BJ556),0)/$I556)),"")</f>
        <v/>
      </c>
      <c r="BK556" s="50" t="str">
        <f>IFERROR(IF($K556&lt;&gt;"SS",(VLOOKUP($D556,Customer_Demand!$D:$BF,COLUMNS($I556:BK556),0)/$I556+VLOOKUP($D556,Customer_Demand!$D:$BF,COLUMNS($I556:BK556),0)/$K556),(VLOOKUP($D556,Customer_Demand!$D:$BF,COLUMNS($I556:BK556),0)/$I556)),"")</f>
        <v/>
      </c>
    </row>
    <row r="557" spans="2:63" x14ac:dyDescent="0.2">
      <c r="B557" s="12" t="str">
        <f t="shared" si="39"/>
        <v/>
      </c>
      <c r="C557" s="45" t="str">
        <f>IF((Customer_Demand!C557)&lt;&gt;"",Customer_Demand!C557,"")</f>
        <v/>
      </c>
      <c r="D557" s="45" t="str">
        <f>IF(C557&lt;&gt;"",Customer_Demand!D557,"")</f>
        <v/>
      </c>
      <c r="E557" s="52" t="str">
        <f>IF(C557&lt;&gt;"",Customer_Demand!E557,"")</f>
        <v/>
      </c>
      <c r="F557" s="47" t="str">
        <f>IF(C557&lt;&gt;"",VLOOKUP(D557,Customer_Demand!$D$5:$F$1005,3,0),"")</f>
        <v/>
      </c>
      <c r="G557" s="48" t="str">
        <f t="shared" si="36"/>
        <v/>
      </c>
      <c r="H557" s="48" t="str">
        <f t="shared" si="37"/>
        <v/>
      </c>
      <c r="I557" s="48" t="str">
        <f>IFERROR(IF(C557&lt;&gt;"",VLOOKUP($H557,SMT_Cycle_Time_Data!$F:$Q,4,0),""),"SGR Not Defined")</f>
        <v/>
      </c>
      <c r="J557" s="48" t="str">
        <f t="shared" si="38"/>
        <v/>
      </c>
      <c r="K557" s="48" t="str">
        <f>IF(C557&lt;&gt;"",IFERROR(VLOOKUP($J557,SMT_Cycle_Time_Data!$F:$Q,4,0),"SS"),"")</f>
        <v/>
      </c>
      <c r="L557" s="49" t="str">
        <f>IFERROR(IF($K557&lt;&gt;"SS",(VLOOKUP($D557,Customer_Demand!$D:$BF,COLUMNS($I557:L557),0)/$I557+VLOOKUP($D557,Customer_Demand!$D:$BF,COLUMNS($I557:L557),0)/$K557),(VLOOKUP($D557,Customer_Demand!$D:$BF,COLUMNS($I557:L557),0)/$I557)),"")</f>
        <v/>
      </c>
      <c r="M557" s="49" t="str">
        <f>IFERROR(IF($K557&lt;&gt;"SS",(VLOOKUP($D557,Customer_Demand!$D:$BF,COLUMNS($I557:M557),0)/$I557+VLOOKUP($D557,Customer_Demand!$D:$BF,COLUMNS($I557:M557),0)/$K557),(VLOOKUP($D557,Customer_Demand!$D:$BF,COLUMNS($I557:M557),0)/$I557)),"")</f>
        <v/>
      </c>
      <c r="N557" s="49" t="str">
        <f>IFERROR(IF($K557&lt;&gt;"SS",(VLOOKUP($D557,Customer_Demand!$D:$BF,COLUMNS($I557:N557),0)/$I557+VLOOKUP($D557,Customer_Demand!$D:$BF,COLUMNS($I557:N557),0)/$K557),(VLOOKUP($D557,Customer_Demand!$D:$BF,COLUMNS($I557:N557),0)/$I557)),"")</f>
        <v/>
      </c>
      <c r="O557" s="49" t="str">
        <f>IFERROR(IF($K557&lt;&gt;"SS",(VLOOKUP($D557,Customer_Demand!$D:$BF,COLUMNS($I557:O557),0)/$I557+VLOOKUP($D557,Customer_Demand!$D:$BF,COLUMNS($I557:O557),0)/$K557),(VLOOKUP($D557,Customer_Demand!$D:$BF,COLUMNS($I557:O557),0)/$I557)),"")</f>
        <v/>
      </c>
      <c r="P557" s="49" t="str">
        <f>IFERROR(IF($K557&lt;&gt;"SS",(VLOOKUP($D557,Customer_Demand!$D:$BF,COLUMNS($I557:P557),0)/$I557+VLOOKUP($D557,Customer_Demand!$D:$BF,COLUMNS($I557:P557),0)/$K557),(VLOOKUP($D557,Customer_Demand!$D:$BF,COLUMNS($I557:P557),0)/$I557)),"")</f>
        <v/>
      </c>
      <c r="Q557" s="49" t="str">
        <f>IFERROR(IF($K557&lt;&gt;"SS",(VLOOKUP($D557,Customer_Demand!$D:$BF,COLUMNS($I557:Q557),0)/$I557+VLOOKUP($D557,Customer_Demand!$D:$BF,COLUMNS($I557:Q557),0)/$K557),(VLOOKUP($D557,Customer_Demand!$D:$BF,COLUMNS($I557:Q557),0)/$I557)),"")</f>
        <v/>
      </c>
      <c r="R557" s="49" t="str">
        <f>IFERROR(IF($K557&lt;&gt;"SS",(VLOOKUP($D557,Customer_Demand!$D:$BF,COLUMNS($I557:R557),0)/$I557+VLOOKUP($D557,Customer_Demand!$D:$BF,COLUMNS($I557:R557),0)/$K557),(VLOOKUP($D557,Customer_Demand!$D:$BF,COLUMNS($I557:R557),0)/$I557)),"")</f>
        <v/>
      </c>
      <c r="S557" s="49" t="str">
        <f>IFERROR(IF($K557&lt;&gt;"SS",(VLOOKUP($D557,Customer_Demand!$D:$BF,COLUMNS($I557:S557),0)/$I557+VLOOKUP($D557,Customer_Demand!$D:$BF,COLUMNS($I557:S557),0)/$K557),(VLOOKUP($D557,Customer_Demand!$D:$BF,COLUMNS($I557:S557),0)/$I557)),"")</f>
        <v/>
      </c>
      <c r="T557" s="49" t="str">
        <f>IFERROR(IF($K557&lt;&gt;"SS",(VLOOKUP($D557,Customer_Demand!$D:$BF,COLUMNS($I557:T557),0)/$I557+VLOOKUP($D557,Customer_Demand!$D:$BF,COLUMNS($I557:T557),0)/$K557),(VLOOKUP($D557,Customer_Demand!$D:$BF,COLUMNS($I557:T557),0)/$I557)),"")</f>
        <v/>
      </c>
      <c r="U557" s="49" t="str">
        <f>IFERROR(IF($K557&lt;&gt;"SS",(VLOOKUP($D557,Customer_Demand!$D:$BF,COLUMNS($I557:U557),0)/$I557+VLOOKUP($D557,Customer_Demand!$D:$BF,COLUMNS($I557:U557),0)/$K557),(VLOOKUP($D557,Customer_Demand!$D:$BF,COLUMNS($I557:U557),0)/$I557)),"")</f>
        <v/>
      </c>
      <c r="V557" s="49" t="str">
        <f>IFERROR(IF($K557&lt;&gt;"SS",(VLOOKUP($D557,Customer_Demand!$D:$BF,COLUMNS($I557:V557),0)/$I557+VLOOKUP($D557,Customer_Demand!$D:$BF,COLUMNS($I557:V557),0)/$K557),(VLOOKUP($D557,Customer_Demand!$D:$BF,COLUMNS($I557:V557),0)/$I557)),"")</f>
        <v/>
      </c>
      <c r="W557" s="49" t="str">
        <f>IFERROR(IF($K557&lt;&gt;"SS",(VLOOKUP($D557,Customer_Demand!$D:$BF,COLUMNS($I557:W557),0)/$I557+VLOOKUP($D557,Customer_Demand!$D:$BF,COLUMNS($I557:W557),0)/$K557),(VLOOKUP($D557,Customer_Demand!$D:$BF,COLUMNS($I557:W557),0)/$I557)),"")</f>
        <v/>
      </c>
      <c r="X557" s="49" t="str">
        <f>IFERROR(IF($K557&lt;&gt;"SS",(VLOOKUP($D557,Customer_Demand!$D:$BF,COLUMNS($I557:X557),0)/$I557+VLOOKUP($D557,Customer_Demand!$D:$BF,COLUMNS($I557:X557),0)/$K557),(VLOOKUP($D557,Customer_Demand!$D:$BF,COLUMNS($I557:X557),0)/$I557)),"")</f>
        <v/>
      </c>
      <c r="Y557" s="49" t="str">
        <f>IFERROR(IF($K557&lt;&gt;"SS",(VLOOKUP($D557,Customer_Demand!$D:$BF,COLUMNS($I557:Y557),0)/$I557+VLOOKUP($D557,Customer_Demand!$D:$BF,COLUMNS($I557:Y557),0)/$K557),(VLOOKUP($D557,Customer_Demand!$D:$BF,COLUMNS($I557:Y557),0)/$I557)),"")</f>
        <v/>
      </c>
      <c r="Z557" s="49" t="str">
        <f>IFERROR(IF($K557&lt;&gt;"SS",(VLOOKUP($D557,Customer_Demand!$D:$BF,COLUMNS($I557:Z557),0)/$I557+VLOOKUP($D557,Customer_Demand!$D:$BF,COLUMNS($I557:Z557),0)/$K557),(VLOOKUP($D557,Customer_Demand!$D:$BF,COLUMNS($I557:Z557),0)/$I557)),"")</f>
        <v/>
      </c>
      <c r="AA557" s="49" t="str">
        <f>IFERROR(IF($K557&lt;&gt;"SS",(VLOOKUP($D557,Customer_Demand!$D:$BF,COLUMNS($I557:AA557),0)/$I557+VLOOKUP($D557,Customer_Demand!$D:$BF,COLUMNS($I557:AA557),0)/$K557),(VLOOKUP($D557,Customer_Demand!$D:$BF,COLUMNS($I557:AA557),0)/$I557)),"")</f>
        <v/>
      </c>
      <c r="AB557" s="49" t="str">
        <f>IFERROR(IF($K557&lt;&gt;"SS",(VLOOKUP($D557,Customer_Demand!$D:$BF,COLUMNS($I557:AB557),0)/$I557+VLOOKUP($D557,Customer_Demand!$D:$BF,COLUMNS($I557:AB557),0)/$K557),(VLOOKUP($D557,Customer_Demand!$D:$BF,COLUMNS($I557:AB557),0)/$I557)),"")</f>
        <v/>
      </c>
      <c r="AC557" s="49" t="str">
        <f>IFERROR(IF($K557&lt;&gt;"SS",(VLOOKUP($D557,Customer_Demand!$D:$BF,COLUMNS($I557:AC557),0)/$I557+VLOOKUP($D557,Customer_Demand!$D:$BF,COLUMNS($I557:AC557),0)/$K557),(VLOOKUP($D557,Customer_Demand!$D:$BF,COLUMNS($I557:AC557),0)/$I557)),"")</f>
        <v/>
      </c>
      <c r="AD557" s="49" t="str">
        <f>IFERROR(IF($K557&lt;&gt;"SS",(VLOOKUP($D557,Customer_Demand!$D:$BF,COLUMNS($I557:AD557),0)/$I557+VLOOKUP($D557,Customer_Demand!$D:$BF,COLUMNS($I557:AD557),0)/$K557),(VLOOKUP($D557,Customer_Demand!$D:$BF,COLUMNS($I557:AD557),0)/$I557)),"")</f>
        <v/>
      </c>
      <c r="AE557" s="49" t="str">
        <f>IFERROR(IF($K557&lt;&gt;"SS",(VLOOKUP($D557,Customer_Demand!$D:$BF,COLUMNS($I557:AE557),0)/$I557+VLOOKUP($D557,Customer_Demand!$D:$BF,COLUMNS($I557:AE557),0)/$K557),(VLOOKUP($D557,Customer_Demand!$D:$BF,COLUMNS($I557:AE557),0)/$I557)),"")</f>
        <v/>
      </c>
      <c r="AF557" s="49" t="str">
        <f>IFERROR(IF($K557&lt;&gt;"SS",(VLOOKUP($D557,Customer_Demand!$D:$BF,COLUMNS($I557:AF557),0)/$I557+VLOOKUP($D557,Customer_Demand!$D:$BF,COLUMNS($I557:AF557),0)/$K557),(VLOOKUP($D557,Customer_Demand!$D:$BF,COLUMNS($I557:AF557),0)/$I557)),"")</f>
        <v/>
      </c>
      <c r="AG557" s="49" t="str">
        <f>IFERROR(IF($K557&lt;&gt;"SS",(VLOOKUP($D557,Customer_Demand!$D:$BF,COLUMNS($I557:AG557),0)/$I557+VLOOKUP($D557,Customer_Demand!$D:$BF,COLUMNS($I557:AG557),0)/$K557),(VLOOKUP($D557,Customer_Demand!$D:$BF,COLUMNS($I557:AG557),0)/$I557)),"")</f>
        <v/>
      </c>
      <c r="AH557" s="49" t="str">
        <f>IFERROR(IF($K557&lt;&gt;"SS",(VLOOKUP($D557,Customer_Demand!$D:$BF,COLUMNS($I557:AH557),0)/$I557+VLOOKUP($D557,Customer_Demand!$D:$BF,COLUMNS($I557:AH557),0)/$K557),(VLOOKUP($D557,Customer_Demand!$D:$BF,COLUMNS($I557:AH557),0)/$I557)),"")</f>
        <v/>
      </c>
      <c r="AI557" s="49" t="str">
        <f>IFERROR(IF($K557&lt;&gt;"SS",(VLOOKUP($D557,Customer_Demand!$D:$BF,COLUMNS($I557:AI557),0)/$I557+VLOOKUP($D557,Customer_Demand!$D:$BF,COLUMNS($I557:AI557),0)/$K557),(VLOOKUP($D557,Customer_Demand!$D:$BF,COLUMNS($I557:AI557),0)/$I557)),"")</f>
        <v/>
      </c>
      <c r="AJ557" s="49" t="str">
        <f>IFERROR(IF($K557&lt;&gt;"SS",(VLOOKUP($D557,Customer_Demand!$D:$BF,COLUMNS($I557:AJ557),0)/$I557+VLOOKUP($D557,Customer_Demand!$D:$BF,COLUMNS($I557:AJ557),0)/$K557),(VLOOKUP($D557,Customer_Demand!$D:$BF,COLUMNS($I557:AJ557),0)/$I557)),"")</f>
        <v/>
      </c>
      <c r="AK557" s="49" t="str">
        <f>IFERROR(IF($K557&lt;&gt;"SS",(VLOOKUP($D557,Customer_Demand!$D:$BF,COLUMNS($I557:AK557),0)/$I557+VLOOKUP($D557,Customer_Demand!$D:$BF,COLUMNS($I557:AK557),0)/$K557),(VLOOKUP($D557,Customer_Demand!$D:$BF,COLUMNS($I557:AK557),0)/$I557)),"")</f>
        <v/>
      </c>
      <c r="AL557" s="49" t="str">
        <f>IFERROR(IF($K557&lt;&gt;"SS",(VLOOKUP($D557,Customer_Demand!$D:$BF,COLUMNS($I557:AL557),0)/$I557+VLOOKUP($D557,Customer_Demand!$D:$BF,COLUMNS($I557:AL557),0)/$K557),(VLOOKUP($D557,Customer_Demand!$D:$BF,COLUMNS($I557:AL557),0)/$I557)),"")</f>
        <v/>
      </c>
      <c r="AM557" s="49" t="str">
        <f>IFERROR(IF($K557&lt;&gt;"SS",(VLOOKUP($D557,Customer_Demand!$D:$BF,COLUMNS($I557:AM557),0)/$I557+VLOOKUP($D557,Customer_Demand!$D:$BF,COLUMNS($I557:AM557),0)/$K557),(VLOOKUP($D557,Customer_Demand!$D:$BF,COLUMNS($I557:AM557),0)/$I557)),"")</f>
        <v/>
      </c>
      <c r="AN557" s="49" t="str">
        <f>IFERROR(IF($K557&lt;&gt;"SS",(VLOOKUP($D557,Customer_Demand!$D:$BF,COLUMNS($I557:AN557),0)/$I557+VLOOKUP($D557,Customer_Demand!$D:$BF,COLUMNS($I557:AN557),0)/$K557),(VLOOKUP($D557,Customer_Demand!$D:$BF,COLUMNS($I557:AN557),0)/$I557)),"")</f>
        <v/>
      </c>
      <c r="AO557" s="49" t="str">
        <f>IFERROR(IF($K557&lt;&gt;"SS",(VLOOKUP($D557,Customer_Demand!$D:$BF,COLUMNS($I557:AO557),0)/$I557+VLOOKUP($D557,Customer_Demand!$D:$BF,COLUMNS($I557:AO557),0)/$K557),(VLOOKUP($D557,Customer_Demand!$D:$BF,COLUMNS($I557:AO557),0)/$I557)),"")</f>
        <v/>
      </c>
      <c r="AP557" s="49" t="str">
        <f>IFERROR(IF($K557&lt;&gt;"SS",(VLOOKUP($D557,Customer_Demand!$D:$BF,COLUMNS($I557:AP557),0)/$I557+VLOOKUP($D557,Customer_Demand!$D:$BF,COLUMNS($I557:AP557),0)/$K557),(VLOOKUP($D557,Customer_Demand!$D:$BF,COLUMNS($I557:AP557),0)/$I557)),"")</f>
        <v/>
      </c>
      <c r="AQ557" s="49" t="str">
        <f>IFERROR(IF($K557&lt;&gt;"SS",(VLOOKUP($D557,Customer_Demand!$D:$BF,COLUMNS($I557:AQ557),0)/$I557+VLOOKUP($D557,Customer_Demand!$D:$BF,COLUMNS($I557:AQ557),0)/$K557),(VLOOKUP($D557,Customer_Demand!$D:$BF,COLUMNS($I557:AQ557),0)/$I557)),"")</f>
        <v/>
      </c>
      <c r="AR557" s="49" t="str">
        <f>IFERROR(IF($K557&lt;&gt;"SS",(VLOOKUP($D557,Customer_Demand!$D:$BF,COLUMNS($I557:AR557),0)/$I557+VLOOKUP($D557,Customer_Demand!$D:$BF,COLUMNS($I557:AR557),0)/$K557),(VLOOKUP($D557,Customer_Demand!$D:$BF,COLUMNS($I557:AR557),0)/$I557)),"")</f>
        <v/>
      </c>
      <c r="AS557" s="49" t="str">
        <f>IFERROR(IF($K557&lt;&gt;"SS",(VLOOKUP($D557,Customer_Demand!$D:$BF,COLUMNS($I557:AS557),0)/$I557+VLOOKUP($D557,Customer_Demand!$D:$BF,COLUMNS($I557:AS557),0)/$K557),(VLOOKUP($D557,Customer_Demand!$D:$BF,COLUMNS($I557:AS557),0)/$I557)),"")</f>
        <v/>
      </c>
      <c r="AT557" s="49" t="str">
        <f>IFERROR(IF($K557&lt;&gt;"SS",(VLOOKUP($D557,Customer_Demand!$D:$BF,COLUMNS($I557:AT557),0)/$I557+VLOOKUP($D557,Customer_Demand!$D:$BF,COLUMNS($I557:AT557),0)/$K557),(VLOOKUP($D557,Customer_Demand!$D:$BF,COLUMNS($I557:AT557),0)/$I557)),"")</f>
        <v/>
      </c>
      <c r="AU557" s="49" t="str">
        <f>IFERROR(IF($K557&lt;&gt;"SS",(VLOOKUP($D557,Customer_Demand!$D:$BF,COLUMNS($I557:AU557),0)/$I557+VLOOKUP($D557,Customer_Demand!$D:$BF,COLUMNS($I557:AU557),0)/$K557),(VLOOKUP($D557,Customer_Demand!$D:$BF,COLUMNS($I557:AU557),0)/$I557)),"")</f>
        <v/>
      </c>
      <c r="AV557" s="49" t="str">
        <f>IFERROR(IF($K557&lt;&gt;"SS",(VLOOKUP($D557,Customer_Demand!$D:$BF,COLUMNS($I557:AV557),0)/$I557+VLOOKUP($D557,Customer_Demand!$D:$BF,COLUMNS($I557:AV557),0)/$K557),(VLOOKUP($D557,Customer_Demand!$D:$BF,COLUMNS($I557:AV557),0)/$I557)),"")</f>
        <v/>
      </c>
      <c r="AW557" s="49" t="str">
        <f>IFERROR(IF($K557&lt;&gt;"SS",(VLOOKUP($D557,Customer_Demand!$D:$BF,COLUMNS($I557:AW557),0)/$I557+VLOOKUP($D557,Customer_Demand!$D:$BF,COLUMNS($I557:AW557),0)/$K557),(VLOOKUP($D557,Customer_Demand!$D:$BF,COLUMNS($I557:AW557),0)/$I557)),"")</f>
        <v/>
      </c>
      <c r="AX557" s="49" t="str">
        <f>IFERROR(IF($K557&lt;&gt;"SS",(VLOOKUP($D557,Customer_Demand!$D:$BF,COLUMNS($I557:AX557),0)/$I557+VLOOKUP($D557,Customer_Demand!$D:$BF,COLUMNS($I557:AX557),0)/$K557),(VLOOKUP($D557,Customer_Demand!$D:$BF,COLUMNS($I557:AX557),0)/$I557)),"")</f>
        <v/>
      </c>
      <c r="AY557" s="49" t="str">
        <f>IFERROR(IF($K557&lt;&gt;"SS",(VLOOKUP($D557,Customer_Demand!$D:$BF,COLUMNS($I557:AY557),0)/$I557+VLOOKUP($D557,Customer_Demand!$D:$BF,COLUMNS($I557:AY557),0)/$K557),(VLOOKUP($D557,Customer_Demand!$D:$BF,COLUMNS($I557:AY557),0)/$I557)),"")</f>
        <v/>
      </c>
      <c r="AZ557" s="49" t="str">
        <f>IFERROR(IF($K557&lt;&gt;"SS",(VLOOKUP($D557,Customer_Demand!$D:$BF,COLUMNS($I557:AZ557),0)/$I557+VLOOKUP($D557,Customer_Demand!$D:$BF,COLUMNS($I557:AZ557),0)/$K557),(VLOOKUP($D557,Customer_Demand!$D:$BF,COLUMNS($I557:AZ557),0)/$I557)),"")</f>
        <v/>
      </c>
      <c r="BA557" s="49" t="str">
        <f>IFERROR(IF($K557&lt;&gt;"SS",(VLOOKUP($D557,Customer_Demand!$D:$BF,COLUMNS($I557:BA557),0)/$I557+VLOOKUP($D557,Customer_Demand!$D:$BF,COLUMNS($I557:BA557),0)/$K557),(VLOOKUP($D557,Customer_Demand!$D:$BF,COLUMNS($I557:BA557),0)/$I557)),"")</f>
        <v/>
      </c>
      <c r="BB557" s="49" t="str">
        <f>IFERROR(IF($K557&lt;&gt;"SS",(VLOOKUP($D557,Customer_Demand!$D:$BF,COLUMNS($I557:BB557),0)/$I557+VLOOKUP($D557,Customer_Demand!$D:$BF,COLUMNS($I557:BB557),0)/$K557),(VLOOKUP($D557,Customer_Demand!$D:$BF,COLUMNS($I557:BB557),0)/$I557)),"")</f>
        <v/>
      </c>
      <c r="BC557" s="49" t="str">
        <f>IFERROR(IF($K557&lt;&gt;"SS",(VLOOKUP($D557,Customer_Demand!$D:$BF,COLUMNS($I557:BC557),0)/$I557+VLOOKUP($D557,Customer_Demand!$D:$BF,COLUMNS($I557:BC557),0)/$K557),(VLOOKUP($D557,Customer_Demand!$D:$BF,COLUMNS($I557:BC557),0)/$I557)),"")</f>
        <v/>
      </c>
      <c r="BD557" s="49" t="str">
        <f>IFERROR(IF($K557&lt;&gt;"SS",(VLOOKUP($D557,Customer_Demand!$D:$BF,COLUMNS($I557:BD557),0)/$I557+VLOOKUP($D557,Customer_Demand!$D:$BF,COLUMNS($I557:BD557),0)/$K557),(VLOOKUP($D557,Customer_Demand!$D:$BF,COLUMNS($I557:BD557),0)/$I557)),"")</f>
        <v/>
      </c>
      <c r="BE557" s="49" t="str">
        <f>IFERROR(IF($K557&lt;&gt;"SS",(VLOOKUP($D557,Customer_Demand!$D:$BF,COLUMNS($I557:BE557),0)/$I557+VLOOKUP($D557,Customer_Demand!$D:$BF,COLUMNS($I557:BE557),0)/$K557),(VLOOKUP($D557,Customer_Demand!$D:$BF,COLUMNS($I557:BE557),0)/$I557)),"")</f>
        <v/>
      </c>
      <c r="BF557" s="49" t="str">
        <f>IFERROR(IF($K557&lt;&gt;"SS",(VLOOKUP($D557,Customer_Demand!$D:$BF,COLUMNS($I557:BF557),0)/$I557+VLOOKUP($D557,Customer_Demand!$D:$BF,COLUMNS($I557:BF557),0)/$K557),(VLOOKUP($D557,Customer_Demand!$D:$BF,COLUMNS($I557:BF557),0)/$I557)),"")</f>
        <v/>
      </c>
      <c r="BG557" s="49" t="str">
        <f>IFERROR(IF($K557&lt;&gt;"SS",(VLOOKUP($D557,Customer_Demand!$D:$BF,COLUMNS($I557:BG557),0)/$I557+VLOOKUP($D557,Customer_Demand!$D:$BF,COLUMNS($I557:BG557),0)/$K557),(VLOOKUP($D557,Customer_Demand!$D:$BF,COLUMNS($I557:BG557),0)/$I557)),"")</f>
        <v/>
      </c>
      <c r="BH557" s="49" t="str">
        <f>IFERROR(IF($K557&lt;&gt;"SS",(VLOOKUP($D557,Customer_Demand!$D:$BF,COLUMNS($I557:BH557),0)/$I557+VLOOKUP($D557,Customer_Demand!$D:$BF,COLUMNS($I557:BH557),0)/$K557),(VLOOKUP($D557,Customer_Demand!$D:$BF,COLUMNS($I557:BH557),0)/$I557)),"")</f>
        <v/>
      </c>
      <c r="BI557" s="49" t="str">
        <f>IFERROR(IF($K557&lt;&gt;"SS",(VLOOKUP($D557,Customer_Demand!$D:$BF,COLUMNS($I557:BI557),0)/$I557+VLOOKUP($D557,Customer_Demand!$D:$BF,COLUMNS($I557:BI557),0)/$K557),(VLOOKUP($D557,Customer_Demand!$D:$BF,COLUMNS($I557:BI557),0)/$I557)),"")</f>
        <v/>
      </c>
      <c r="BJ557" s="49" t="str">
        <f>IFERROR(IF($K557&lt;&gt;"SS",(VLOOKUP($D557,Customer_Demand!$D:$BF,COLUMNS($I557:BJ557),0)/$I557+VLOOKUP($D557,Customer_Demand!$D:$BF,COLUMNS($I557:BJ557),0)/$K557),(VLOOKUP($D557,Customer_Demand!$D:$BF,COLUMNS($I557:BJ557),0)/$I557)),"")</f>
        <v/>
      </c>
      <c r="BK557" s="50" t="str">
        <f>IFERROR(IF($K557&lt;&gt;"SS",(VLOOKUP($D557,Customer_Demand!$D:$BF,COLUMNS($I557:BK557),0)/$I557+VLOOKUP($D557,Customer_Demand!$D:$BF,COLUMNS($I557:BK557),0)/$K557),(VLOOKUP($D557,Customer_Demand!$D:$BF,COLUMNS($I557:BK557),0)/$I557)),"")</f>
        <v/>
      </c>
    </row>
    <row r="558" spans="2:63" x14ac:dyDescent="0.2">
      <c r="B558" s="12" t="str">
        <f t="shared" si="39"/>
        <v/>
      </c>
      <c r="C558" s="45" t="str">
        <f>IF((Customer_Demand!C558)&lt;&gt;"",Customer_Demand!C558,"")</f>
        <v/>
      </c>
      <c r="D558" s="45" t="str">
        <f>IF(C558&lt;&gt;"",Customer_Demand!D558,"")</f>
        <v/>
      </c>
      <c r="E558" s="52" t="str">
        <f>IF(C558&lt;&gt;"",Customer_Demand!E558,"")</f>
        <v/>
      </c>
      <c r="F558" s="47" t="str">
        <f>IF(C558&lt;&gt;"",VLOOKUP(D558,Customer_Demand!$D$5:$F$1005,3,0),"")</f>
        <v/>
      </c>
      <c r="G558" s="48" t="str">
        <f t="shared" si="36"/>
        <v/>
      </c>
      <c r="H558" s="48" t="str">
        <f t="shared" si="37"/>
        <v/>
      </c>
      <c r="I558" s="48" t="str">
        <f>IFERROR(IF(C558&lt;&gt;"",VLOOKUP($H558,SMT_Cycle_Time_Data!$F:$Q,4,0),""),"SGR Not Defined")</f>
        <v/>
      </c>
      <c r="J558" s="48" t="str">
        <f t="shared" si="38"/>
        <v/>
      </c>
      <c r="K558" s="48" t="str">
        <f>IF(C558&lt;&gt;"",IFERROR(VLOOKUP($J558,SMT_Cycle_Time_Data!$F:$Q,4,0),"SS"),"")</f>
        <v/>
      </c>
      <c r="L558" s="49" t="str">
        <f>IFERROR(IF($K558&lt;&gt;"SS",(VLOOKUP($D558,Customer_Demand!$D:$BF,COLUMNS($I558:L558),0)/$I558+VLOOKUP($D558,Customer_Demand!$D:$BF,COLUMNS($I558:L558),0)/$K558),(VLOOKUP($D558,Customer_Demand!$D:$BF,COLUMNS($I558:L558),0)/$I558)),"")</f>
        <v/>
      </c>
      <c r="M558" s="49" t="str">
        <f>IFERROR(IF($K558&lt;&gt;"SS",(VLOOKUP($D558,Customer_Demand!$D:$BF,COLUMNS($I558:M558),0)/$I558+VLOOKUP($D558,Customer_Demand!$D:$BF,COLUMNS($I558:M558),0)/$K558),(VLOOKUP($D558,Customer_Demand!$D:$BF,COLUMNS($I558:M558),0)/$I558)),"")</f>
        <v/>
      </c>
      <c r="N558" s="49" t="str">
        <f>IFERROR(IF($K558&lt;&gt;"SS",(VLOOKUP($D558,Customer_Demand!$D:$BF,COLUMNS($I558:N558),0)/$I558+VLOOKUP($D558,Customer_Demand!$D:$BF,COLUMNS($I558:N558),0)/$K558),(VLOOKUP($D558,Customer_Demand!$D:$BF,COLUMNS($I558:N558),0)/$I558)),"")</f>
        <v/>
      </c>
      <c r="O558" s="49" t="str">
        <f>IFERROR(IF($K558&lt;&gt;"SS",(VLOOKUP($D558,Customer_Demand!$D:$BF,COLUMNS($I558:O558),0)/$I558+VLOOKUP($D558,Customer_Demand!$D:$BF,COLUMNS($I558:O558),0)/$K558),(VLOOKUP($D558,Customer_Demand!$D:$BF,COLUMNS($I558:O558),0)/$I558)),"")</f>
        <v/>
      </c>
      <c r="P558" s="49" t="str">
        <f>IFERROR(IF($K558&lt;&gt;"SS",(VLOOKUP($D558,Customer_Demand!$D:$BF,COLUMNS($I558:P558),0)/$I558+VLOOKUP($D558,Customer_Demand!$D:$BF,COLUMNS($I558:P558),0)/$K558),(VLOOKUP($D558,Customer_Demand!$D:$BF,COLUMNS($I558:P558),0)/$I558)),"")</f>
        <v/>
      </c>
      <c r="Q558" s="49" t="str">
        <f>IFERROR(IF($K558&lt;&gt;"SS",(VLOOKUP($D558,Customer_Demand!$D:$BF,COLUMNS($I558:Q558),0)/$I558+VLOOKUP($D558,Customer_Demand!$D:$BF,COLUMNS($I558:Q558),0)/$K558),(VLOOKUP($D558,Customer_Demand!$D:$BF,COLUMNS($I558:Q558),0)/$I558)),"")</f>
        <v/>
      </c>
      <c r="R558" s="49" t="str">
        <f>IFERROR(IF($K558&lt;&gt;"SS",(VLOOKUP($D558,Customer_Demand!$D:$BF,COLUMNS($I558:R558),0)/$I558+VLOOKUP($D558,Customer_Demand!$D:$BF,COLUMNS($I558:R558),0)/$K558),(VLOOKUP($D558,Customer_Demand!$D:$BF,COLUMNS($I558:R558),0)/$I558)),"")</f>
        <v/>
      </c>
      <c r="S558" s="49" t="str">
        <f>IFERROR(IF($K558&lt;&gt;"SS",(VLOOKUP($D558,Customer_Demand!$D:$BF,COLUMNS($I558:S558),0)/$I558+VLOOKUP($D558,Customer_Demand!$D:$BF,COLUMNS($I558:S558),0)/$K558),(VLOOKUP($D558,Customer_Demand!$D:$BF,COLUMNS($I558:S558),0)/$I558)),"")</f>
        <v/>
      </c>
      <c r="T558" s="49" t="str">
        <f>IFERROR(IF($K558&lt;&gt;"SS",(VLOOKUP($D558,Customer_Demand!$D:$BF,COLUMNS($I558:T558),0)/$I558+VLOOKUP($D558,Customer_Demand!$D:$BF,COLUMNS($I558:T558),0)/$K558),(VLOOKUP($D558,Customer_Demand!$D:$BF,COLUMNS($I558:T558),0)/$I558)),"")</f>
        <v/>
      </c>
      <c r="U558" s="49" t="str">
        <f>IFERROR(IF($K558&lt;&gt;"SS",(VLOOKUP($D558,Customer_Demand!$D:$BF,COLUMNS($I558:U558),0)/$I558+VLOOKUP($D558,Customer_Demand!$D:$BF,COLUMNS($I558:U558),0)/$K558),(VLOOKUP($D558,Customer_Demand!$D:$BF,COLUMNS($I558:U558),0)/$I558)),"")</f>
        <v/>
      </c>
      <c r="V558" s="49" t="str">
        <f>IFERROR(IF($K558&lt;&gt;"SS",(VLOOKUP($D558,Customer_Demand!$D:$BF,COLUMNS($I558:V558),0)/$I558+VLOOKUP($D558,Customer_Demand!$D:$BF,COLUMNS($I558:V558),0)/$K558),(VLOOKUP($D558,Customer_Demand!$D:$BF,COLUMNS($I558:V558),0)/$I558)),"")</f>
        <v/>
      </c>
      <c r="W558" s="49" t="str">
        <f>IFERROR(IF($K558&lt;&gt;"SS",(VLOOKUP($D558,Customer_Demand!$D:$BF,COLUMNS($I558:W558),0)/$I558+VLOOKUP($D558,Customer_Demand!$D:$BF,COLUMNS($I558:W558),0)/$K558),(VLOOKUP($D558,Customer_Demand!$D:$BF,COLUMNS($I558:W558),0)/$I558)),"")</f>
        <v/>
      </c>
      <c r="X558" s="49" t="str">
        <f>IFERROR(IF($K558&lt;&gt;"SS",(VLOOKUP($D558,Customer_Demand!$D:$BF,COLUMNS($I558:X558),0)/$I558+VLOOKUP($D558,Customer_Demand!$D:$BF,COLUMNS($I558:X558),0)/$K558),(VLOOKUP($D558,Customer_Demand!$D:$BF,COLUMNS($I558:X558),0)/$I558)),"")</f>
        <v/>
      </c>
      <c r="Y558" s="49" t="str">
        <f>IFERROR(IF($K558&lt;&gt;"SS",(VLOOKUP($D558,Customer_Demand!$D:$BF,COLUMNS($I558:Y558),0)/$I558+VLOOKUP($D558,Customer_Demand!$D:$BF,COLUMNS($I558:Y558),0)/$K558),(VLOOKUP($D558,Customer_Demand!$D:$BF,COLUMNS($I558:Y558),0)/$I558)),"")</f>
        <v/>
      </c>
      <c r="Z558" s="49" t="str">
        <f>IFERROR(IF($K558&lt;&gt;"SS",(VLOOKUP($D558,Customer_Demand!$D:$BF,COLUMNS($I558:Z558),0)/$I558+VLOOKUP($D558,Customer_Demand!$D:$BF,COLUMNS($I558:Z558),0)/$K558),(VLOOKUP($D558,Customer_Demand!$D:$BF,COLUMNS($I558:Z558),0)/$I558)),"")</f>
        <v/>
      </c>
      <c r="AA558" s="49" t="str">
        <f>IFERROR(IF($K558&lt;&gt;"SS",(VLOOKUP($D558,Customer_Demand!$D:$BF,COLUMNS($I558:AA558),0)/$I558+VLOOKUP($D558,Customer_Demand!$D:$BF,COLUMNS($I558:AA558),0)/$K558),(VLOOKUP($D558,Customer_Demand!$D:$BF,COLUMNS($I558:AA558),0)/$I558)),"")</f>
        <v/>
      </c>
      <c r="AB558" s="49" t="str">
        <f>IFERROR(IF($K558&lt;&gt;"SS",(VLOOKUP($D558,Customer_Demand!$D:$BF,COLUMNS($I558:AB558),0)/$I558+VLOOKUP($D558,Customer_Demand!$D:$BF,COLUMNS($I558:AB558),0)/$K558),(VLOOKUP($D558,Customer_Demand!$D:$BF,COLUMNS($I558:AB558),0)/$I558)),"")</f>
        <v/>
      </c>
      <c r="AC558" s="49" t="str">
        <f>IFERROR(IF($K558&lt;&gt;"SS",(VLOOKUP($D558,Customer_Demand!$D:$BF,COLUMNS($I558:AC558),0)/$I558+VLOOKUP($D558,Customer_Demand!$D:$BF,COLUMNS($I558:AC558),0)/$K558),(VLOOKUP($D558,Customer_Demand!$D:$BF,COLUMNS($I558:AC558),0)/$I558)),"")</f>
        <v/>
      </c>
      <c r="AD558" s="49" t="str">
        <f>IFERROR(IF($K558&lt;&gt;"SS",(VLOOKUP($D558,Customer_Demand!$D:$BF,COLUMNS($I558:AD558),0)/$I558+VLOOKUP($D558,Customer_Demand!$D:$BF,COLUMNS($I558:AD558),0)/$K558),(VLOOKUP($D558,Customer_Demand!$D:$BF,COLUMNS($I558:AD558),0)/$I558)),"")</f>
        <v/>
      </c>
      <c r="AE558" s="49" t="str">
        <f>IFERROR(IF($K558&lt;&gt;"SS",(VLOOKUP($D558,Customer_Demand!$D:$BF,COLUMNS($I558:AE558),0)/$I558+VLOOKUP($D558,Customer_Demand!$D:$BF,COLUMNS($I558:AE558),0)/$K558),(VLOOKUP($D558,Customer_Demand!$D:$BF,COLUMNS($I558:AE558),0)/$I558)),"")</f>
        <v/>
      </c>
      <c r="AF558" s="49" t="str">
        <f>IFERROR(IF($K558&lt;&gt;"SS",(VLOOKUP($D558,Customer_Demand!$D:$BF,COLUMNS($I558:AF558),0)/$I558+VLOOKUP($D558,Customer_Demand!$D:$BF,COLUMNS($I558:AF558),0)/$K558),(VLOOKUP($D558,Customer_Demand!$D:$BF,COLUMNS($I558:AF558),0)/$I558)),"")</f>
        <v/>
      </c>
      <c r="AG558" s="49" t="str">
        <f>IFERROR(IF($K558&lt;&gt;"SS",(VLOOKUP($D558,Customer_Demand!$D:$BF,COLUMNS($I558:AG558),0)/$I558+VLOOKUP($D558,Customer_Demand!$D:$BF,COLUMNS($I558:AG558),0)/$K558),(VLOOKUP($D558,Customer_Demand!$D:$BF,COLUMNS($I558:AG558),0)/$I558)),"")</f>
        <v/>
      </c>
      <c r="AH558" s="49" t="str">
        <f>IFERROR(IF($K558&lt;&gt;"SS",(VLOOKUP($D558,Customer_Demand!$D:$BF,COLUMNS($I558:AH558),0)/$I558+VLOOKUP($D558,Customer_Demand!$D:$BF,COLUMNS($I558:AH558),0)/$K558),(VLOOKUP($D558,Customer_Demand!$D:$BF,COLUMNS($I558:AH558),0)/$I558)),"")</f>
        <v/>
      </c>
      <c r="AI558" s="49" t="str">
        <f>IFERROR(IF($K558&lt;&gt;"SS",(VLOOKUP($D558,Customer_Demand!$D:$BF,COLUMNS($I558:AI558),0)/$I558+VLOOKUP($D558,Customer_Demand!$D:$BF,COLUMNS($I558:AI558),0)/$K558),(VLOOKUP($D558,Customer_Demand!$D:$BF,COLUMNS($I558:AI558),0)/$I558)),"")</f>
        <v/>
      </c>
      <c r="AJ558" s="49" t="str">
        <f>IFERROR(IF($K558&lt;&gt;"SS",(VLOOKUP($D558,Customer_Demand!$D:$BF,COLUMNS($I558:AJ558),0)/$I558+VLOOKUP($D558,Customer_Demand!$D:$BF,COLUMNS($I558:AJ558),0)/$K558),(VLOOKUP($D558,Customer_Demand!$D:$BF,COLUMNS($I558:AJ558),0)/$I558)),"")</f>
        <v/>
      </c>
      <c r="AK558" s="49" t="str">
        <f>IFERROR(IF($K558&lt;&gt;"SS",(VLOOKUP($D558,Customer_Demand!$D:$BF,COLUMNS($I558:AK558),0)/$I558+VLOOKUP($D558,Customer_Demand!$D:$BF,COLUMNS($I558:AK558),0)/$K558),(VLOOKUP($D558,Customer_Demand!$D:$BF,COLUMNS($I558:AK558),0)/$I558)),"")</f>
        <v/>
      </c>
      <c r="AL558" s="49" t="str">
        <f>IFERROR(IF($K558&lt;&gt;"SS",(VLOOKUP($D558,Customer_Demand!$D:$BF,COLUMNS($I558:AL558),0)/$I558+VLOOKUP($D558,Customer_Demand!$D:$BF,COLUMNS($I558:AL558),0)/$K558),(VLOOKUP($D558,Customer_Demand!$D:$BF,COLUMNS($I558:AL558),0)/$I558)),"")</f>
        <v/>
      </c>
      <c r="AM558" s="49" t="str">
        <f>IFERROR(IF($K558&lt;&gt;"SS",(VLOOKUP($D558,Customer_Demand!$D:$BF,COLUMNS($I558:AM558),0)/$I558+VLOOKUP($D558,Customer_Demand!$D:$BF,COLUMNS($I558:AM558),0)/$K558),(VLOOKUP($D558,Customer_Demand!$D:$BF,COLUMNS($I558:AM558),0)/$I558)),"")</f>
        <v/>
      </c>
      <c r="AN558" s="49" t="str">
        <f>IFERROR(IF($K558&lt;&gt;"SS",(VLOOKUP($D558,Customer_Demand!$D:$BF,COLUMNS($I558:AN558),0)/$I558+VLOOKUP($D558,Customer_Demand!$D:$BF,COLUMNS($I558:AN558),0)/$K558),(VLOOKUP($D558,Customer_Demand!$D:$BF,COLUMNS($I558:AN558),0)/$I558)),"")</f>
        <v/>
      </c>
      <c r="AO558" s="49" t="str">
        <f>IFERROR(IF($K558&lt;&gt;"SS",(VLOOKUP($D558,Customer_Demand!$D:$BF,COLUMNS($I558:AO558),0)/$I558+VLOOKUP($D558,Customer_Demand!$D:$BF,COLUMNS($I558:AO558),0)/$K558),(VLOOKUP($D558,Customer_Demand!$D:$BF,COLUMNS($I558:AO558),0)/$I558)),"")</f>
        <v/>
      </c>
      <c r="AP558" s="49" t="str">
        <f>IFERROR(IF($K558&lt;&gt;"SS",(VLOOKUP($D558,Customer_Demand!$D:$BF,COLUMNS($I558:AP558),0)/$I558+VLOOKUP($D558,Customer_Demand!$D:$BF,COLUMNS($I558:AP558),0)/$K558),(VLOOKUP($D558,Customer_Demand!$D:$BF,COLUMNS($I558:AP558),0)/$I558)),"")</f>
        <v/>
      </c>
      <c r="AQ558" s="49" t="str">
        <f>IFERROR(IF($K558&lt;&gt;"SS",(VLOOKUP($D558,Customer_Demand!$D:$BF,COLUMNS($I558:AQ558),0)/$I558+VLOOKUP($D558,Customer_Demand!$D:$BF,COLUMNS($I558:AQ558),0)/$K558),(VLOOKUP($D558,Customer_Demand!$D:$BF,COLUMNS($I558:AQ558),0)/$I558)),"")</f>
        <v/>
      </c>
      <c r="AR558" s="49" t="str">
        <f>IFERROR(IF($K558&lt;&gt;"SS",(VLOOKUP($D558,Customer_Demand!$D:$BF,COLUMNS($I558:AR558),0)/$I558+VLOOKUP($D558,Customer_Demand!$D:$BF,COLUMNS($I558:AR558),0)/$K558),(VLOOKUP($D558,Customer_Demand!$D:$BF,COLUMNS($I558:AR558),0)/$I558)),"")</f>
        <v/>
      </c>
      <c r="AS558" s="49" t="str">
        <f>IFERROR(IF($K558&lt;&gt;"SS",(VLOOKUP($D558,Customer_Demand!$D:$BF,COLUMNS($I558:AS558),0)/$I558+VLOOKUP($D558,Customer_Demand!$D:$BF,COLUMNS($I558:AS558),0)/$K558),(VLOOKUP($D558,Customer_Demand!$D:$BF,COLUMNS($I558:AS558),0)/$I558)),"")</f>
        <v/>
      </c>
      <c r="AT558" s="49" t="str">
        <f>IFERROR(IF($K558&lt;&gt;"SS",(VLOOKUP($D558,Customer_Demand!$D:$BF,COLUMNS($I558:AT558),0)/$I558+VLOOKUP($D558,Customer_Demand!$D:$BF,COLUMNS($I558:AT558),0)/$K558),(VLOOKUP($D558,Customer_Demand!$D:$BF,COLUMNS($I558:AT558),0)/$I558)),"")</f>
        <v/>
      </c>
      <c r="AU558" s="49" t="str">
        <f>IFERROR(IF($K558&lt;&gt;"SS",(VLOOKUP($D558,Customer_Demand!$D:$BF,COLUMNS($I558:AU558),0)/$I558+VLOOKUP($D558,Customer_Demand!$D:$BF,COLUMNS($I558:AU558),0)/$K558),(VLOOKUP($D558,Customer_Demand!$D:$BF,COLUMNS($I558:AU558),0)/$I558)),"")</f>
        <v/>
      </c>
      <c r="AV558" s="49" t="str">
        <f>IFERROR(IF($K558&lt;&gt;"SS",(VLOOKUP($D558,Customer_Demand!$D:$BF,COLUMNS($I558:AV558),0)/$I558+VLOOKUP($D558,Customer_Demand!$D:$BF,COLUMNS($I558:AV558),0)/$K558),(VLOOKUP($D558,Customer_Demand!$D:$BF,COLUMNS($I558:AV558),0)/$I558)),"")</f>
        <v/>
      </c>
      <c r="AW558" s="49" t="str">
        <f>IFERROR(IF($K558&lt;&gt;"SS",(VLOOKUP($D558,Customer_Demand!$D:$BF,COLUMNS($I558:AW558),0)/$I558+VLOOKUP($D558,Customer_Demand!$D:$BF,COLUMNS($I558:AW558),0)/$K558),(VLOOKUP($D558,Customer_Demand!$D:$BF,COLUMNS($I558:AW558),0)/$I558)),"")</f>
        <v/>
      </c>
      <c r="AX558" s="49" t="str">
        <f>IFERROR(IF($K558&lt;&gt;"SS",(VLOOKUP($D558,Customer_Demand!$D:$BF,COLUMNS($I558:AX558),0)/$I558+VLOOKUP($D558,Customer_Demand!$D:$BF,COLUMNS($I558:AX558),0)/$K558),(VLOOKUP($D558,Customer_Demand!$D:$BF,COLUMNS($I558:AX558),0)/$I558)),"")</f>
        <v/>
      </c>
      <c r="AY558" s="49" t="str">
        <f>IFERROR(IF($K558&lt;&gt;"SS",(VLOOKUP($D558,Customer_Demand!$D:$BF,COLUMNS($I558:AY558),0)/$I558+VLOOKUP($D558,Customer_Demand!$D:$BF,COLUMNS($I558:AY558),0)/$K558),(VLOOKUP($D558,Customer_Demand!$D:$BF,COLUMNS($I558:AY558),0)/$I558)),"")</f>
        <v/>
      </c>
      <c r="AZ558" s="49" t="str">
        <f>IFERROR(IF($K558&lt;&gt;"SS",(VLOOKUP($D558,Customer_Demand!$D:$BF,COLUMNS($I558:AZ558),0)/$I558+VLOOKUP($D558,Customer_Demand!$D:$BF,COLUMNS($I558:AZ558),0)/$K558),(VLOOKUP($D558,Customer_Demand!$D:$BF,COLUMNS($I558:AZ558),0)/$I558)),"")</f>
        <v/>
      </c>
      <c r="BA558" s="49" t="str">
        <f>IFERROR(IF($K558&lt;&gt;"SS",(VLOOKUP($D558,Customer_Demand!$D:$BF,COLUMNS($I558:BA558),0)/$I558+VLOOKUP($D558,Customer_Demand!$D:$BF,COLUMNS($I558:BA558),0)/$K558),(VLOOKUP($D558,Customer_Demand!$D:$BF,COLUMNS($I558:BA558),0)/$I558)),"")</f>
        <v/>
      </c>
      <c r="BB558" s="49" t="str">
        <f>IFERROR(IF($K558&lt;&gt;"SS",(VLOOKUP($D558,Customer_Demand!$D:$BF,COLUMNS($I558:BB558),0)/$I558+VLOOKUP($D558,Customer_Demand!$D:$BF,COLUMNS($I558:BB558),0)/$K558),(VLOOKUP($D558,Customer_Demand!$D:$BF,COLUMNS($I558:BB558),0)/$I558)),"")</f>
        <v/>
      </c>
      <c r="BC558" s="49" t="str">
        <f>IFERROR(IF($K558&lt;&gt;"SS",(VLOOKUP($D558,Customer_Demand!$D:$BF,COLUMNS($I558:BC558),0)/$I558+VLOOKUP($D558,Customer_Demand!$D:$BF,COLUMNS($I558:BC558),0)/$K558),(VLOOKUP($D558,Customer_Demand!$D:$BF,COLUMNS($I558:BC558),0)/$I558)),"")</f>
        <v/>
      </c>
      <c r="BD558" s="49" t="str">
        <f>IFERROR(IF($K558&lt;&gt;"SS",(VLOOKUP($D558,Customer_Demand!$D:$BF,COLUMNS($I558:BD558),0)/$I558+VLOOKUP($D558,Customer_Demand!$D:$BF,COLUMNS($I558:BD558),0)/$K558),(VLOOKUP($D558,Customer_Demand!$D:$BF,COLUMNS($I558:BD558),0)/$I558)),"")</f>
        <v/>
      </c>
      <c r="BE558" s="49" t="str">
        <f>IFERROR(IF($K558&lt;&gt;"SS",(VLOOKUP($D558,Customer_Demand!$D:$BF,COLUMNS($I558:BE558),0)/$I558+VLOOKUP($D558,Customer_Demand!$D:$BF,COLUMNS($I558:BE558),0)/$K558),(VLOOKUP($D558,Customer_Demand!$D:$BF,COLUMNS($I558:BE558),0)/$I558)),"")</f>
        <v/>
      </c>
      <c r="BF558" s="49" t="str">
        <f>IFERROR(IF($K558&lt;&gt;"SS",(VLOOKUP($D558,Customer_Demand!$D:$BF,COLUMNS($I558:BF558),0)/$I558+VLOOKUP($D558,Customer_Demand!$D:$BF,COLUMNS($I558:BF558),0)/$K558),(VLOOKUP($D558,Customer_Demand!$D:$BF,COLUMNS($I558:BF558),0)/$I558)),"")</f>
        <v/>
      </c>
      <c r="BG558" s="49" t="str">
        <f>IFERROR(IF($K558&lt;&gt;"SS",(VLOOKUP($D558,Customer_Demand!$D:$BF,COLUMNS($I558:BG558),0)/$I558+VLOOKUP($D558,Customer_Demand!$D:$BF,COLUMNS($I558:BG558),0)/$K558),(VLOOKUP($D558,Customer_Demand!$D:$BF,COLUMNS($I558:BG558),0)/$I558)),"")</f>
        <v/>
      </c>
      <c r="BH558" s="49" t="str">
        <f>IFERROR(IF($K558&lt;&gt;"SS",(VLOOKUP($D558,Customer_Demand!$D:$BF,COLUMNS($I558:BH558),0)/$I558+VLOOKUP($D558,Customer_Demand!$D:$BF,COLUMNS($I558:BH558),0)/$K558),(VLOOKUP($D558,Customer_Demand!$D:$BF,COLUMNS($I558:BH558),0)/$I558)),"")</f>
        <v/>
      </c>
      <c r="BI558" s="49" t="str">
        <f>IFERROR(IF($K558&lt;&gt;"SS",(VLOOKUP($D558,Customer_Demand!$D:$BF,COLUMNS($I558:BI558),0)/$I558+VLOOKUP($D558,Customer_Demand!$D:$BF,COLUMNS($I558:BI558),0)/$K558),(VLOOKUP($D558,Customer_Demand!$D:$BF,COLUMNS($I558:BI558),0)/$I558)),"")</f>
        <v/>
      </c>
      <c r="BJ558" s="49" t="str">
        <f>IFERROR(IF($K558&lt;&gt;"SS",(VLOOKUP($D558,Customer_Demand!$D:$BF,COLUMNS($I558:BJ558),0)/$I558+VLOOKUP($D558,Customer_Demand!$D:$BF,COLUMNS($I558:BJ558),0)/$K558),(VLOOKUP($D558,Customer_Demand!$D:$BF,COLUMNS($I558:BJ558),0)/$I558)),"")</f>
        <v/>
      </c>
      <c r="BK558" s="50" t="str">
        <f>IFERROR(IF($K558&lt;&gt;"SS",(VLOOKUP($D558,Customer_Demand!$D:$BF,COLUMNS($I558:BK558),0)/$I558+VLOOKUP($D558,Customer_Demand!$D:$BF,COLUMNS($I558:BK558),0)/$K558),(VLOOKUP($D558,Customer_Demand!$D:$BF,COLUMNS($I558:BK558),0)/$I558)),"")</f>
        <v/>
      </c>
    </row>
    <row r="559" spans="2:63" x14ac:dyDescent="0.2">
      <c r="B559" s="12" t="str">
        <f t="shared" si="39"/>
        <v/>
      </c>
      <c r="C559" s="45" t="str">
        <f>IF((Customer_Demand!C559)&lt;&gt;"",Customer_Demand!C559,"")</f>
        <v/>
      </c>
      <c r="D559" s="45" t="str">
        <f>IF(C559&lt;&gt;"",Customer_Demand!D559,"")</f>
        <v/>
      </c>
      <c r="E559" s="52" t="str">
        <f>IF(C559&lt;&gt;"",Customer_Demand!E559,"")</f>
        <v/>
      </c>
      <c r="F559" s="47" t="str">
        <f>IF(C559&lt;&gt;"",VLOOKUP(D559,Customer_Demand!$D$5:$F$1005,3,0),"")</f>
        <v/>
      </c>
      <c r="G559" s="48" t="str">
        <f t="shared" si="36"/>
        <v/>
      </c>
      <c r="H559" s="48" t="str">
        <f t="shared" si="37"/>
        <v/>
      </c>
      <c r="I559" s="48" t="str">
        <f>IFERROR(IF(C559&lt;&gt;"",VLOOKUP($H559,SMT_Cycle_Time_Data!$F:$Q,4,0),""),"SGR Not Defined")</f>
        <v/>
      </c>
      <c r="J559" s="48" t="str">
        <f t="shared" si="38"/>
        <v/>
      </c>
      <c r="K559" s="48" t="str">
        <f>IF(C559&lt;&gt;"",IFERROR(VLOOKUP($J559,SMT_Cycle_Time_Data!$F:$Q,4,0),"SS"),"")</f>
        <v/>
      </c>
      <c r="L559" s="49" t="str">
        <f>IFERROR(IF($K559&lt;&gt;"SS",(VLOOKUP($D559,Customer_Demand!$D:$BF,COLUMNS($I559:L559),0)/$I559+VLOOKUP($D559,Customer_Demand!$D:$BF,COLUMNS($I559:L559),0)/$K559),(VLOOKUP($D559,Customer_Demand!$D:$BF,COLUMNS($I559:L559),0)/$I559)),"")</f>
        <v/>
      </c>
      <c r="M559" s="49" t="str">
        <f>IFERROR(IF($K559&lt;&gt;"SS",(VLOOKUP($D559,Customer_Demand!$D:$BF,COLUMNS($I559:M559),0)/$I559+VLOOKUP($D559,Customer_Demand!$D:$BF,COLUMNS($I559:M559),0)/$K559),(VLOOKUP($D559,Customer_Demand!$D:$BF,COLUMNS($I559:M559),0)/$I559)),"")</f>
        <v/>
      </c>
      <c r="N559" s="49" t="str">
        <f>IFERROR(IF($K559&lt;&gt;"SS",(VLOOKUP($D559,Customer_Demand!$D:$BF,COLUMNS($I559:N559),0)/$I559+VLOOKUP($D559,Customer_Demand!$D:$BF,COLUMNS($I559:N559),0)/$K559),(VLOOKUP($D559,Customer_Demand!$D:$BF,COLUMNS($I559:N559),0)/$I559)),"")</f>
        <v/>
      </c>
      <c r="O559" s="49" t="str">
        <f>IFERROR(IF($K559&lt;&gt;"SS",(VLOOKUP($D559,Customer_Demand!$D:$BF,COLUMNS($I559:O559),0)/$I559+VLOOKUP($D559,Customer_Demand!$D:$BF,COLUMNS($I559:O559),0)/$K559),(VLOOKUP($D559,Customer_Demand!$D:$BF,COLUMNS($I559:O559),0)/$I559)),"")</f>
        <v/>
      </c>
      <c r="P559" s="49" t="str">
        <f>IFERROR(IF($K559&lt;&gt;"SS",(VLOOKUP($D559,Customer_Demand!$D:$BF,COLUMNS($I559:P559),0)/$I559+VLOOKUP($D559,Customer_Demand!$D:$BF,COLUMNS($I559:P559),0)/$K559),(VLOOKUP($D559,Customer_Demand!$D:$BF,COLUMNS($I559:P559),0)/$I559)),"")</f>
        <v/>
      </c>
      <c r="Q559" s="49" t="str">
        <f>IFERROR(IF($K559&lt;&gt;"SS",(VLOOKUP($D559,Customer_Demand!$D:$BF,COLUMNS($I559:Q559),0)/$I559+VLOOKUP($D559,Customer_Demand!$D:$BF,COLUMNS($I559:Q559),0)/$K559),(VLOOKUP($D559,Customer_Demand!$D:$BF,COLUMNS($I559:Q559),0)/$I559)),"")</f>
        <v/>
      </c>
      <c r="R559" s="49" t="str">
        <f>IFERROR(IF($K559&lt;&gt;"SS",(VLOOKUP($D559,Customer_Demand!$D:$BF,COLUMNS($I559:R559),0)/$I559+VLOOKUP($D559,Customer_Demand!$D:$BF,COLUMNS($I559:R559),0)/$K559),(VLOOKUP($D559,Customer_Demand!$D:$BF,COLUMNS($I559:R559),0)/$I559)),"")</f>
        <v/>
      </c>
      <c r="S559" s="49" t="str">
        <f>IFERROR(IF($K559&lt;&gt;"SS",(VLOOKUP($D559,Customer_Demand!$D:$BF,COLUMNS($I559:S559),0)/$I559+VLOOKUP($D559,Customer_Demand!$D:$BF,COLUMNS($I559:S559),0)/$K559),(VLOOKUP($D559,Customer_Demand!$D:$BF,COLUMNS($I559:S559),0)/$I559)),"")</f>
        <v/>
      </c>
      <c r="T559" s="49" t="str">
        <f>IFERROR(IF($K559&lt;&gt;"SS",(VLOOKUP($D559,Customer_Demand!$D:$BF,COLUMNS($I559:T559),0)/$I559+VLOOKUP($D559,Customer_Demand!$D:$BF,COLUMNS($I559:T559),0)/$K559),(VLOOKUP($D559,Customer_Demand!$D:$BF,COLUMNS($I559:T559),0)/$I559)),"")</f>
        <v/>
      </c>
      <c r="U559" s="49" t="str">
        <f>IFERROR(IF($K559&lt;&gt;"SS",(VLOOKUP($D559,Customer_Demand!$D:$BF,COLUMNS($I559:U559),0)/$I559+VLOOKUP($D559,Customer_Demand!$D:$BF,COLUMNS($I559:U559),0)/$K559),(VLOOKUP($D559,Customer_Demand!$D:$BF,COLUMNS($I559:U559),0)/$I559)),"")</f>
        <v/>
      </c>
      <c r="V559" s="49" t="str">
        <f>IFERROR(IF($K559&lt;&gt;"SS",(VLOOKUP($D559,Customer_Demand!$D:$BF,COLUMNS($I559:V559),0)/$I559+VLOOKUP($D559,Customer_Demand!$D:$BF,COLUMNS($I559:V559),0)/$K559),(VLOOKUP($D559,Customer_Demand!$D:$BF,COLUMNS($I559:V559),0)/$I559)),"")</f>
        <v/>
      </c>
      <c r="W559" s="49" t="str">
        <f>IFERROR(IF($K559&lt;&gt;"SS",(VLOOKUP($D559,Customer_Demand!$D:$BF,COLUMNS($I559:W559),0)/$I559+VLOOKUP($D559,Customer_Demand!$D:$BF,COLUMNS($I559:W559),0)/$K559),(VLOOKUP($D559,Customer_Demand!$D:$BF,COLUMNS($I559:W559),0)/$I559)),"")</f>
        <v/>
      </c>
      <c r="X559" s="49" t="str">
        <f>IFERROR(IF($K559&lt;&gt;"SS",(VLOOKUP($D559,Customer_Demand!$D:$BF,COLUMNS($I559:X559),0)/$I559+VLOOKUP($D559,Customer_Demand!$D:$BF,COLUMNS($I559:X559),0)/$K559),(VLOOKUP($D559,Customer_Demand!$D:$BF,COLUMNS($I559:X559),0)/$I559)),"")</f>
        <v/>
      </c>
      <c r="Y559" s="49" t="str">
        <f>IFERROR(IF($K559&lt;&gt;"SS",(VLOOKUP($D559,Customer_Demand!$D:$BF,COLUMNS($I559:Y559),0)/$I559+VLOOKUP($D559,Customer_Demand!$D:$BF,COLUMNS($I559:Y559),0)/$K559),(VLOOKUP($D559,Customer_Demand!$D:$BF,COLUMNS($I559:Y559),0)/$I559)),"")</f>
        <v/>
      </c>
      <c r="Z559" s="49" t="str">
        <f>IFERROR(IF($K559&lt;&gt;"SS",(VLOOKUP($D559,Customer_Demand!$D:$BF,COLUMNS($I559:Z559),0)/$I559+VLOOKUP($D559,Customer_Demand!$D:$BF,COLUMNS($I559:Z559),0)/$K559),(VLOOKUP($D559,Customer_Demand!$D:$BF,COLUMNS($I559:Z559),0)/$I559)),"")</f>
        <v/>
      </c>
      <c r="AA559" s="49" t="str">
        <f>IFERROR(IF($K559&lt;&gt;"SS",(VLOOKUP($D559,Customer_Demand!$D:$BF,COLUMNS($I559:AA559),0)/$I559+VLOOKUP($D559,Customer_Demand!$D:$BF,COLUMNS($I559:AA559),0)/$K559),(VLOOKUP($D559,Customer_Demand!$D:$BF,COLUMNS($I559:AA559),0)/$I559)),"")</f>
        <v/>
      </c>
      <c r="AB559" s="49" t="str">
        <f>IFERROR(IF($K559&lt;&gt;"SS",(VLOOKUP($D559,Customer_Demand!$D:$BF,COLUMNS($I559:AB559),0)/$I559+VLOOKUP($D559,Customer_Demand!$D:$BF,COLUMNS($I559:AB559),0)/$K559),(VLOOKUP($D559,Customer_Demand!$D:$BF,COLUMNS($I559:AB559),0)/$I559)),"")</f>
        <v/>
      </c>
      <c r="AC559" s="49" t="str">
        <f>IFERROR(IF($K559&lt;&gt;"SS",(VLOOKUP($D559,Customer_Demand!$D:$BF,COLUMNS($I559:AC559),0)/$I559+VLOOKUP($D559,Customer_Demand!$D:$BF,COLUMNS($I559:AC559),0)/$K559),(VLOOKUP($D559,Customer_Demand!$D:$BF,COLUMNS($I559:AC559),0)/$I559)),"")</f>
        <v/>
      </c>
      <c r="AD559" s="49" t="str">
        <f>IFERROR(IF($K559&lt;&gt;"SS",(VLOOKUP($D559,Customer_Demand!$D:$BF,COLUMNS($I559:AD559),0)/$I559+VLOOKUP($D559,Customer_Demand!$D:$BF,COLUMNS($I559:AD559),0)/$K559),(VLOOKUP($D559,Customer_Demand!$D:$BF,COLUMNS($I559:AD559),0)/$I559)),"")</f>
        <v/>
      </c>
      <c r="AE559" s="49" t="str">
        <f>IFERROR(IF($K559&lt;&gt;"SS",(VLOOKUP($D559,Customer_Demand!$D:$BF,COLUMNS($I559:AE559),0)/$I559+VLOOKUP($D559,Customer_Demand!$D:$BF,COLUMNS($I559:AE559),0)/$K559),(VLOOKUP($D559,Customer_Demand!$D:$BF,COLUMNS($I559:AE559),0)/$I559)),"")</f>
        <v/>
      </c>
      <c r="AF559" s="49" t="str">
        <f>IFERROR(IF($K559&lt;&gt;"SS",(VLOOKUP($D559,Customer_Demand!$D:$BF,COLUMNS($I559:AF559),0)/$I559+VLOOKUP($D559,Customer_Demand!$D:$BF,COLUMNS($I559:AF559),0)/$K559),(VLOOKUP($D559,Customer_Demand!$D:$BF,COLUMNS($I559:AF559),0)/$I559)),"")</f>
        <v/>
      </c>
      <c r="AG559" s="49" t="str">
        <f>IFERROR(IF($K559&lt;&gt;"SS",(VLOOKUP($D559,Customer_Demand!$D:$BF,COLUMNS($I559:AG559),0)/$I559+VLOOKUP($D559,Customer_Demand!$D:$BF,COLUMNS($I559:AG559),0)/$K559),(VLOOKUP($D559,Customer_Demand!$D:$BF,COLUMNS($I559:AG559),0)/$I559)),"")</f>
        <v/>
      </c>
      <c r="AH559" s="49" t="str">
        <f>IFERROR(IF($K559&lt;&gt;"SS",(VLOOKUP($D559,Customer_Demand!$D:$BF,COLUMNS($I559:AH559),0)/$I559+VLOOKUP($D559,Customer_Demand!$D:$BF,COLUMNS($I559:AH559),0)/$K559),(VLOOKUP($D559,Customer_Demand!$D:$BF,COLUMNS($I559:AH559),0)/$I559)),"")</f>
        <v/>
      </c>
      <c r="AI559" s="49" t="str">
        <f>IFERROR(IF($K559&lt;&gt;"SS",(VLOOKUP($D559,Customer_Demand!$D:$BF,COLUMNS($I559:AI559),0)/$I559+VLOOKUP($D559,Customer_Demand!$D:$BF,COLUMNS($I559:AI559),0)/$K559),(VLOOKUP($D559,Customer_Demand!$D:$BF,COLUMNS($I559:AI559),0)/$I559)),"")</f>
        <v/>
      </c>
      <c r="AJ559" s="49" t="str">
        <f>IFERROR(IF($K559&lt;&gt;"SS",(VLOOKUP($D559,Customer_Demand!$D:$BF,COLUMNS($I559:AJ559),0)/$I559+VLOOKUP($D559,Customer_Demand!$D:$BF,COLUMNS($I559:AJ559),0)/$K559),(VLOOKUP($D559,Customer_Demand!$D:$BF,COLUMNS($I559:AJ559),0)/$I559)),"")</f>
        <v/>
      </c>
      <c r="AK559" s="49" t="str">
        <f>IFERROR(IF($K559&lt;&gt;"SS",(VLOOKUP($D559,Customer_Demand!$D:$BF,COLUMNS($I559:AK559),0)/$I559+VLOOKUP($D559,Customer_Demand!$D:$BF,COLUMNS($I559:AK559),0)/$K559),(VLOOKUP($D559,Customer_Demand!$D:$BF,COLUMNS($I559:AK559),0)/$I559)),"")</f>
        <v/>
      </c>
      <c r="AL559" s="49" t="str">
        <f>IFERROR(IF($K559&lt;&gt;"SS",(VLOOKUP($D559,Customer_Demand!$D:$BF,COLUMNS($I559:AL559),0)/$I559+VLOOKUP($D559,Customer_Demand!$D:$BF,COLUMNS($I559:AL559),0)/$K559),(VLOOKUP($D559,Customer_Demand!$D:$BF,COLUMNS($I559:AL559),0)/$I559)),"")</f>
        <v/>
      </c>
      <c r="AM559" s="49" t="str">
        <f>IFERROR(IF($K559&lt;&gt;"SS",(VLOOKUP($D559,Customer_Demand!$D:$BF,COLUMNS($I559:AM559),0)/$I559+VLOOKUP($D559,Customer_Demand!$D:$BF,COLUMNS($I559:AM559),0)/$K559),(VLOOKUP($D559,Customer_Demand!$D:$BF,COLUMNS($I559:AM559),0)/$I559)),"")</f>
        <v/>
      </c>
      <c r="AN559" s="49" t="str">
        <f>IFERROR(IF($K559&lt;&gt;"SS",(VLOOKUP($D559,Customer_Demand!$D:$BF,COLUMNS($I559:AN559),0)/$I559+VLOOKUP($D559,Customer_Demand!$D:$BF,COLUMNS($I559:AN559),0)/$K559),(VLOOKUP($D559,Customer_Demand!$D:$BF,COLUMNS($I559:AN559),0)/$I559)),"")</f>
        <v/>
      </c>
      <c r="AO559" s="49" t="str">
        <f>IFERROR(IF($K559&lt;&gt;"SS",(VLOOKUP($D559,Customer_Demand!$D:$BF,COLUMNS($I559:AO559),0)/$I559+VLOOKUP($D559,Customer_Demand!$D:$BF,COLUMNS($I559:AO559),0)/$K559),(VLOOKUP($D559,Customer_Demand!$D:$BF,COLUMNS($I559:AO559),0)/$I559)),"")</f>
        <v/>
      </c>
      <c r="AP559" s="49" t="str">
        <f>IFERROR(IF($K559&lt;&gt;"SS",(VLOOKUP($D559,Customer_Demand!$D:$BF,COLUMNS($I559:AP559),0)/$I559+VLOOKUP($D559,Customer_Demand!$D:$BF,COLUMNS($I559:AP559),0)/$K559),(VLOOKUP($D559,Customer_Demand!$D:$BF,COLUMNS($I559:AP559),0)/$I559)),"")</f>
        <v/>
      </c>
      <c r="AQ559" s="49" t="str">
        <f>IFERROR(IF($K559&lt;&gt;"SS",(VLOOKUP($D559,Customer_Demand!$D:$BF,COLUMNS($I559:AQ559),0)/$I559+VLOOKUP($D559,Customer_Demand!$D:$BF,COLUMNS($I559:AQ559),0)/$K559),(VLOOKUP($D559,Customer_Demand!$D:$BF,COLUMNS($I559:AQ559),0)/$I559)),"")</f>
        <v/>
      </c>
      <c r="AR559" s="49" t="str">
        <f>IFERROR(IF($K559&lt;&gt;"SS",(VLOOKUP($D559,Customer_Demand!$D:$BF,COLUMNS($I559:AR559),0)/$I559+VLOOKUP($D559,Customer_Demand!$D:$BF,COLUMNS($I559:AR559),0)/$K559),(VLOOKUP($D559,Customer_Demand!$D:$BF,COLUMNS($I559:AR559),0)/$I559)),"")</f>
        <v/>
      </c>
      <c r="AS559" s="49" t="str">
        <f>IFERROR(IF($K559&lt;&gt;"SS",(VLOOKUP($D559,Customer_Demand!$D:$BF,COLUMNS($I559:AS559),0)/$I559+VLOOKUP($D559,Customer_Demand!$D:$BF,COLUMNS($I559:AS559),0)/$K559),(VLOOKUP($D559,Customer_Demand!$D:$BF,COLUMNS($I559:AS559),0)/$I559)),"")</f>
        <v/>
      </c>
      <c r="AT559" s="49" t="str">
        <f>IFERROR(IF($K559&lt;&gt;"SS",(VLOOKUP($D559,Customer_Demand!$D:$BF,COLUMNS($I559:AT559),0)/$I559+VLOOKUP($D559,Customer_Demand!$D:$BF,COLUMNS($I559:AT559),0)/$K559),(VLOOKUP($D559,Customer_Demand!$D:$BF,COLUMNS($I559:AT559),0)/$I559)),"")</f>
        <v/>
      </c>
      <c r="AU559" s="49" t="str">
        <f>IFERROR(IF($K559&lt;&gt;"SS",(VLOOKUP($D559,Customer_Demand!$D:$BF,COLUMNS($I559:AU559),0)/$I559+VLOOKUP($D559,Customer_Demand!$D:$BF,COLUMNS($I559:AU559),0)/$K559),(VLOOKUP($D559,Customer_Demand!$D:$BF,COLUMNS($I559:AU559),0)/$I559)),"")</f>
        <v/>
      </c>
      <c r="AV559" s="49" t="str">
        <f>IFERROR(IF($K559&lt;&gt;"SS",(VLOOKUP($D559,Customer_Demand!$D:$BF,COLUMNS($I559:AV559),0)/$I559+VLOOKUP($D559,Customer_Demand!$D:$BF,COLUMNS($I559:AV559),0)/$K559),(VLOOKUP($D559,Customer_Demand!$D:$BF,COLUMNS($I559:AV559),0)/$I559)),"")</f>
        <v/>
      </c>
      <c r="AW559" s="49" t="str">
        <f>IFERROR(IF($K559&lt;&gt;"SS",(VLOOKUP($D559,Customer_Demand!$D:$BF,COLUMNS($I559:AW559),0)/$I559+VLOOKUP($D559,Customer_Demand!$D:$BF,COLUMNS($I559:AW559),0)/$K559),(VLOOKUP($D559,Customer_Demand!$D:$BF,COLUMNS($I559:AW559),0)/$I559)),"")</f>
        <v/>
      </c>
      <c r="AX559" s="49" t="str">
        <f>IFERROR(IF($K559&lt;&gt;"SS",(VLOOKUP($D559,Customer_Demand!$D:$BF,COLUMNS($I559:AX559),0)/$I559+VLOOKUP($D559,Customer_Demand!$D:$BF,COLUMNS($I559:AX559),0)/$K559),(VLOOKUP($D559,Customer_Demand!$D:$BF,COLUMNS($I559:AX559),0)/$I559)),"")</f>
        <v/>
      </c>
      <c r="AY559" s="49" t="str">
        <f>IFERROR(IF($K559&lt;&gt;"SS",(VLOOKUP($D559,Customer_Demand!$D:$BF,COLUMNS($I559:AY559),0)/$I559+VLOOKUP($D559,Customer_Demand!$D:$BF,COLUMNS($I559:AY559),0)/$K559),(VLOOKUP($D559,Customer_Demand!$D:$BF,COLUMNS($I559:AY559),0)/$I559)),"")</f>
        <v/>
      </c>
      <c r="AZ559" s="49" t="str">
        <f>IFERROR(IF($K559&lt;&gt;"SS",(VLOOKUP($D559,Customer_Demand!$D:$BF,COLUMNS($I559:AZ559),0)/$I559+VLOOKUP($D559,Customer_Demand!$D:$BF,COLUMNS($I559:AZ559),0)/$K559),(VLOOKUP($D559,Customer_Demand!$D:$BF,COLUMNS($I559:AZ559),0)/$I559)),"")</f>
        <v/>
      </c>
      <c r="BA559" s="49" t="str">
        <f>IFERROR(IF($K559&lt;&gt;"SS",(VLOOKUP($D559,Customer_Demand!$D:$BF,COLUMNS($I559:BA559),0)/$I559+VLOOKUP($D559,Customer_Demand!$D:$BF,COLUMNS($I559:BA559),0)/$K559),(VLOOKUP($D559,Customer_Demand!$D:$BF,COLUMNS($I559:BA559),0)/$I559)),"")</f>
        <v/>
      </c>
      <c r="BB559" s="49" t="str">
        <f>IFERROR(IF($K559&lt;&gt;"SS",(VLOOKUP($D559,Customer_Demand!$D:$BF,COLUMNS($I559:BB559),0)/$I559+VLOOKUP($D559,Customer_Demand!$D:$BF,COLUMNS($I559:BB559),0)/$K559),(VLOOKUP($D559,Customer_Demand!$D:$BF,COLUMNS($I559:BB559),0)/$I559)),"")</f>
        <v/>
      </c>
      <c r="BC559" s="49" t="str">
        <f>IFERROR(IF($K559&lt;&gt;"SS",(VLOOKUP($D559,Customer_Demand!$D:$BF,COLUMNS($I559:BC559),0)/$I559+VLOOKUP($D559,Customer_Demand!$D:$BF,COLUMNS($I559:BC559),0)/$K559),(VLOOKUP($D559,Customer_Demand!$D:$BF,COLUMNS($I559:BC559),0)/$I559)),"")</f>
        <v/>
      </c>
      <c r="BD559" s="49" t="str">
        <f>IFERROR(IF($K559&lt;&gt;"SS",(VLOOKUP($D559,Customer_Demand!$D:$BF,COLUMNS($I559:BD559),0)/$I559+VLOOKUP($D559,Customer_Demand!$D:$BF,COLUMNS($I559:BD559),0)/$K559),(VLOOKUP($D559,Customer_Demand!$D:$BF,COLUMNS($I559:BD559),0)/$I559)),"")</f>
        <v/>
      </c>
      <c r="BE559" s="49" t="str">
        <f>IFERROR(IF($K559&lt;&gt;"SS",(VLOOKUP($D559,Customer_Demand!$D:$BF,COLUMNS($I559:BE559),0)/$I559+VLOOKUP($D559,Customer_Demand!$D:$BF,COLUMNS($I559:BE559),0)/$K559),(VLOOKUP($D559,Customer_Demand!$D:$BF,COLUMNS($I559:BE559),0)/$I559)),"")</f>
        <v/>
      </c>
      <c r="BF559" s="49" t="str">
        <f>IFERROR(IF($K559&lt;&gt;"SS",(VLOOKUP($D559,Customer_Demand!$D:$BF,COLUMNS($I559:BF559),0)/$I559+VLOOKUP($D559,Customer_Demand!$D:$BF,COLUMNS($I559:BF559),0)/$K559),(VLOOKUP($D559,Customer_Demand!$D:$BF,COLUMNS($I559:BF559),0)/$I559)),"")</f>
        <v/>
      </c>
      <c r="BG559" s="49" t="str">
        <f>IFERROR(IF($K559&lt;&gt;"SS",(VLOOKUP($D559,Customer_Demand!$D:$BF,COLUMNS($I559:BG559),0)/$I559+VLOOKUP($D559,Customer_Demand!$D:$BF,COLUMNS($I559:BG559),0)/$K559),(VLOOKUP($D559,Customer_Demand!$D:$BF,COLUMNS($I559:BG559),0)/$I559)),"")</f>
        <v/>
      </c>
      <c r="BH559" s="49" t="str">
        <f>IFERROR(IF($K559&lt;&gt;"SS",(VLOOKUP($D559,Customer_Demand!$D:$BF,COLUMNS($I559:BH559),0)/$I559+VLOOKUP($D559,Customer_Demand!$D:$BF,COLUMNS($I559:BH559),0)/$K559),(VLOOKUP($D559,Customer_Demand!$D:$BF,COLUMNS($I559:BH559),0)/$I559)),"")</f>
        <v/>
      </c>
      <c r="BI559" s="49" t="str">
        <f>IFERROR(IF($K559&lt;&gt;"SS",(VLOOKUP($D559,Customer_Demand!$D:$BF,COLUMNS($I559:BI559),0)/$I559+VLOOKUP($D559,Customer_Demand!$D:$BF,COLUMNS($I559:BI559),0)/$K559),(VLOOKUP($D559,Customer_Demand!$D:$BF,COLUMNS($I559:BI559),0)/$I559)),"")</f>
        <v/>
      </c>
      <c r="BJ559" s="49" t="str">
        <f>IFERROR(IF($K559&lt;&gt;"SS",(VLOOKUP($D559,Customer_Demand!$D:$BF,COLUMNS($I559:BJ559),0)/$I559+VLOOKUP($D559,Customer_Demand!$D:$BF,COLUMNS($I559:BJ559),0)/$K559),(VLOOKUP($D559,Customer_Demand!$D:$BF,COLUMNS($I559:BJ559),0)/$I559)),"")</f>
        <v/>
      </c>
      <c r="BK559" s="50" t="str">
        <f>IFERROR(IF($K559&lt;&gt;"SS",(VLOOKUP($D559,Customer_Demand!$D:$BF,COLUMNS($I559:BK559),0)/$I559+VLOOKUP($D559,Customer_Demand!$D:$BF,COLUMNS($I559:BK559),0)/$K559),(VLOOKUP($D559,Customer_Demand!$D:$BF,COLUMNS($I559:BK559),0)/$I559)),"")</f>
        <v/>
      </c>
    </row>
    <row r="560" spans="2:63" x14ac:dyDescent="0.2">
      <c r="B560" s="12" t="str">
        <f t="shared" si="39"/>
        <v/>
      </c>
      <c r="C560" s="45" t="str">
        <f>IF((Customer_Demand!C560)&lt;&gt;"",Customer_Demand!C560,"")</f>
        <v/>
      </c>
      <c r="D560" s="45" t="str">
        <f>IF(C560&lt;&gt;"",Customer_Demand!D560,"")</f>
        <v/>
      </c>
      <c r="E560" s="52" t="str">
        <f>IF(C560&lt;&gt;"",Customer_Demand!E560,"")</f>
        <v/>
      </c>
      <c r="F560" s="47" t="str">
        <f>IF(C560&lt;&gt;"",VLOOKUP(D560,Customer_Demand!$D$5:$F$1005,3,0),"")</f>
        <v/>
      </c>
      <c r="G560" s="48" t="str">
        <f t="shared" si="36"/>
        <v/>
      </c>
      <c r="H560" s="48" t="str">
        <f t="shared" si="37"/>
        <v/>
      </c>
      <c r="I560" s="48" t="str">
        <f>IFERROR(IF(C560&lt;&gt;"",VLOOKUP($H560,SMT_Cycle_Time_Data!$F:$Q,4,0),""),"SGR Not Defined")</f>
        <v/>
      </c>
      <c r="J560" s="48" t="str">
        <f t="shared" si="38"/>
        <v/>
      </c>
      <c r="K560" s="48" t="str">
        <f>IF(C560&lt;&gt;"",IFERROR(VLOOKUP($J560,SMT_Cycle_Time_Data!$F:$Q,4,0),"SS"),"")</f>
        <v/>
      </c>
      <c r="L560" s="49" t="str">
        <f>IFERROR(IF($K560&lt;&gt;"SS",(VLOOKUP($D560,Customer_Demand!$D:$BF,COLUMNS($I560:L560),0)/$I560+VLOOKUP($D560,Customer_Demand!$D:$BF,COLUMNS($I560:L560),0)/$K560),(VLOOKUP($D560,Customer_Demand!$D:$BF,COLUMNS($I560:L560),0)/$I560)),"")</f>
        <v/>
      </c>
      <c r="M560" s="49" t="str">
        <f>IFERROR(IF($K560&lt;&gt;"SS",(VLOOKUP($D560,Customer_Demand!$D:$BF,COLUMNS($I560:M560),0)/$I560+VLOOKUP($D560,Customer_Demand!$D:$BF,COLUMNS($I560:M560),0)/$K560),(VLOOKUP($D560,Customer_Demand!$D:$BF,COLUMNS($I560:M560),0)/$I560)),"")</f>
        <v/>
      </c>
      <c r="N560" s="49" t="str">
        <f>IFERROR(IF($K560&lt;&gt;"SS",(VLOOKUP($D560,Customer_Demand!$D:$BF,COLUMNS($I560:N560),0)/$I560+VLOOKUP($D560,Customer_Demand!$D:$BF,COLUMNS($I560:N560),0)/$K560),(VLOOKUP($D560,Customer_Demand!$D:$BF,COLUMNS($I560:N560),0)/$I560)),"")</f>
        <v/>
      </c>
      <c r="O560" s="49" t="str">
        <f>IFERROR(IF($K560&lt;&gt;"SS",(VLOOKUP($D560,Customer_Demand!$D:$BF,COLUMNS($I560:O560),0)/$I560+VLOOKUP($D560,Customer_Demand!$D:$BF,COLUMNS($I560:O560),0)/$K560),(VLOOKUP($D560,Customer_Demand!$D:$BF,COLUMNS($I560:O560),0)/$I560)),"")</f>
        <v/>
      </c>
      <c r="P560" s="49" t="str">
        <f>IFERROR(IF($K560&lt;&gt;"SS",(VLOOKUP($D560,Customer_Demand!$D:$BF,COLUMNS($I560:P560),0)/$I560+VLOOKUP($D560,Customer_Demand!$D:$BF,COLUMNS($I560:P560),0)/$K560),(VLOOKUP($D560,Customer_Demand!$D:$BF,COLUMNS($I560:P560),0)/$I560)),"")</f>
        <v/>
      </c>
      <c r="Q560" s="49" t="str">
        <f>IFERROR(IF($K560&lt;&gt;"SS",(VLOOKUP($D560,Customer_Demand!$D:$BF,COLUMNS($I560:Q560),0)/$I560+VLOOKUP($D560,Customer_Demand!$D:$BF,COLUMNS($I560:Q560),0)/$K560),(VLOOKUP($D560,Customer_Demand!$D:$BF,COLUMNS($I560:Q560),0)/$I560)),"")</f>
        <v/>
      </c>
      <c r="R560" s="49" t="str">
        <f>IFERROR(IF($K560&lt;&gt;"SS",(VLOOKUP($D560,Customer_Demand!$D:$BF,COLUMNS($I560:R560),0)/$I560+VLOOKUP($D560,Customer_Demand!$D:$BF,COLUMNS($I560:R560),0)/$K560),(VLOOKUP($D560,Customer_Demand!$D:$BF,COLUMNS($I560:R560),0)/$I560)),"")</f>
        <v/>
      </c>
      <c r="S560" s="49" t="str">
        <f>IFERROR(IF($K560&lt;&gt;"SS",(VLOOKUP($D560,Customer_Demand!$D:$BF,COLUMNS($I560:S560),0)/$I560+VLOOKUP($D560,Customer_Demand!$D:$BF,COLUMNS($I560:S560),0)/$K560),(VLOOKUP($D560,Customer_Demand!$D:$BF,COLUMNS($I560:S560),0)/$I560)),"")</f>
        <v/>
      </c>
      <c r="T560" s="49" t="str">
        <f>IFERROR(IF($K560&lt;&gt;"SS",(VLOOKUP($D560,Customer_Demand!$D:$BF,COLUMNS($I560:T560),0)/$I560+VLOOKUP($D560,Customer_Demand!$D:$BF,COLUMNS($I560:T560),0)/$K560),(VLOOKUP($D560,Customer_Demand!$D:$BF,COLUMNS($I560:T560),0)/$I560)),"")</f>
        <v/>
      </c>
      <c r="U560" s="49" t="str">
        <f>IFERROR(IF($K560&lt;&gt;"SS",(VLOOKUP($D560,Customer_Demand!$D:$BF,COLUMNS($I560:U560),0)/$I560+VLOOKUP($D560,Customer_Demand!$D:$BF,COLUMNS($I560:U560),0)/$K560),(VLOOKUP($D560,Customer_Demand!$D:$BF,COLUMNS($I560:U560),0)/$I560)),"")</f>
        <v/>
      </c>
      <c r="V560" s="49" t="str">
        <f>IFERROR(IF($K560&lt;&gt;"SS",(VLOOKUP($D560,Customer_Demand!$D:$BF,COLUMNS($I560:V560),0)/$I560+VLOOKUP($D560,Customer_Demand!$D:$BF,COLUMNS($I560:V560),0)/$K560),(VLOOKUP($D560,Customer_Demand!$D:$BF,COLUMNS($I560:V560),0)/$I560)),"")</f>
        <v/>
      </c>
      <c r="W560" s="49" t="str">
        <f>IFERROR(IF($K560&lt;&gt;"SS",(VLOOKUP($D560,Customer_Demand!$D:$BF,COLUMNS($I560:W560),0)/$I560+VLOOKUP($D560,Customer_Demand!$D:$BF,COLUMNS($I560:W560),0)/$K560),(VLOOKUP($D560,Customer_Demand!$D:$BF,COLUMNS($I560:W560),0)/$I560)),"")</f>
        <v/>
      </c>
      <c r="X560" s="49" t="str">
        <f>IFERROR(IF($K560&lt;&gt;"SS",(VLOOKUP($D560,Customer_Demand!$D:$BF,COLUMNS($I560:X560),0)/$I560+VLOOKUP($D560,Customer_Demand!$D:$BF,COLUMNS($I560:X560),0)/$K560),(VLOOKUP($D560,Customer_Demand!$D:$BF,COLUMNS($I560:X560),0)/$I560)),"")</f>
        <v/>
      </c>
      <c r="Y560" s="49" t="str">
        <f>IFERROR(IF($K560&lt;&gt;"SS",(VLOOKUP($D560,Customer_Demand!$D:$BF,COLUMNS($I560:Y560),0)/$I560+VLOOKUP($D560,Customer_Demand!$D:$BF,COLUMNS($I560:Y560),0)/$K560),(VLOOKUP($D560,Customer_Demand!$D:$BF,COLUMNS($I560:Y560),0)/$I560)),"")</f>
        <v/>
      </c>
      <c r="Z560" s="49" t="str">
        <f>IFERROR(IF($K560&lt;&gt;"SS",(VLOOKUP($D560,Customer_Demand!$D:$BF,COLUMNS($I560:Z560),0)/$I560+VLOOKUP($D560,Customer_Demand!$D:$BF,COLUMNS($I560:Z560),0)/$K560),(VLOOKUP($D560,Customer_Demand!$D:$BF,COLUMNS($I560:Z560),0)/$I560)),"")</f>
        <v/>
      </c>
      <c r="AA560" s="49" t="str">
        <f>IFERROR(IF($K560&lt;&gt;"SS",(VLOOKUP($D560,Customer_Demand!$D:$BF,COLUMNS($I560:AA560),0)/$I560+VLOOKUP($D560,Customer_Demand!$D:$BF,COLUMNS($I560:AA560),0)/$K560),(VLOOKUP($D560,Customer_Demand!$D:$BF,COLUMNS($I560:AA560),0)/$I560)),"")</f>
        <v/>
      </c>
      <c r="AB560" s="49" t="str">
        <f>IFERROR(IF($K560&lt;&gt;"SS",(VLOOKUP($D560,Customer_Demand!$D:$BF,COLUMNS($I560:AB560),0)/$I560+VLOOKUP($D560,Customer_Demand!$D:$BF,COLUMNS($I560:AB560),0)/$K560),(VLOOKUP($D560,Customer_Demand!$D:$BF,COLUMNS($I560:AB560),0)/$I560)),"")</f>
        <v/>
      </c>
      <c r="AC560" s="49" t="str">
        <f>IFERROR(IF($K560&lt;&gt;"SS",(VLOOKUP($D560,Customer_Demand!$D:$BF,COLUMNS($I560:AC560),0)/$I560+VLOOKUP($D560,Customer_Demand!$D:$BF,COLUMNS($I560:AC560),0)/$K560),(VLOOKUP($D560,Customer_Demand!$D:$BF,COLUMNS($I560:AC560),0)/$I560)),"")</f>
        <v/>
      </c>
      <c r="AD560" s="49" t="str">
        <f>IFERROR(IF($K560&lt;&gt;"SS",(VLOOKUP($D560,Customer_Demand!$D:$BF,COLUMNS($I560:AD560),0)/$I560+VLOOKUP($D560,Customer_Demand!$D:$BF,COLUMNS($I560:AD560),0)/$K560),(VLOOKUP($D560,Customer_Demand!$D:$BF,COLUMNS($I560:AD560),0)/$I560)),"")</f>
        <v/>
      </c>
      <c r="AE560" s="49" t="str">
        <f>IFERROR(IF($K560&lt;&gt;"SS",(VLOOKUP($D560,Customer_Demand!$D:$BF,COLUMNS($I560:AE560),0)/$I560+VLOOKUP($D560,Customer_Demand!$D:$BF,COLUMNS($I560:AE560),0)/$K560),(VLOOKUP($D560,Customer_Demand!$D:$BF,COLUMNS($I560:AE560),0)/$I560)),"")</f>
        <v/>
      </c>
      <c r="AF560" s="49" t="str">
        <f>IFERROR(IF($K560&lt;&gt;"SS",(VLOOKUP($D560,Customer_Demand!$D:$BF,COLUMNS($I560:AF560),0)/$I560+VLOOKUP($D560,Customer_Demand!$D:$BF,COLUMNS($I560:AF560),0)/$K560),(VLOOKUP($D560,Customer_Demand!$D:$BF,COLUMNS($I560:AF560),0)/$I560)),"")</f>
        <v/>
      </c>
      <c r="AG560" s="49" t="str">
        <f>IFERROR(IF($K560&lt;&gt;"SS",(VLOOKUP($D560,Customer_Demand!$D:$BF,COLUMNS($I560:AG560),0)/$I560+VLOOKUP($D560,Customer_Demand!$D:$BF,COLUMNS($I560:AG560),0)/$K560),(VLOOKUP($D560,Customer_Demand!$D:$BF,COLUMNS($I560:AG560),0)/$I560)),"")</f>
        <v/>
      </c>
      <c r="AH560" s="49" t="str">
        <f>IFERROR(IF($K560&lt;&gt;"SS",(VLOOKUP($D560,Customer_Demand!$D:$BF,COLUMNS($I560:AH560),0)/$I560+VLOOKUP($D560,Customer_Demand!$D:$BF,COLUMNS($I560:AH560),0)/$K560),(VLOOKUP($D560,Customer_Demand!$D:$BF,COLUMNS($I560:AH560),0)/$I560)),"")</f>
        <v/>
      </c>
      <c r="AI560" s="49" t="str">
        <f>IFERROR(IF($K560&lt;&gt;"SS",(VLOOKUP($D560,Customer_Demand!$D:$BF,COLUMNS($I560:AI560),0)/$I560+VLOOKUP($D560,Customer_Demand!$D:$BF,COLUMNS($I560:AI560),0)/$K560),(VLOOKUP($D560,Customer_Demand!$D:$BF,COLUMNS($I560:AI560),0)/$I560)),"")</f>
        <v/>
      </c>
      <c r="AJ560" s="49" t="str">
        <f>IFERROR(IF($K560&lt;&gt;"SS",(VLOOKUP($D560,Customer_Demand!$D:$BF,COLUMNS($I560:AJ560),0)/$I560+VLOOKUP($D560,Customer_Demand!$D:$BF,COLUMNS($I560:AJ560),0)/$K560),(VLOOKUP($D560,Customer_Demand!$D:$BF,COLUMNS($I560:AJ560),0)/$I560)),"")</f>
        <v/>
      </c>
      <c r="AK560" s="49" t="str">
        <f>IFERROR(IF($K560&lt;&gt;"SS",(VLOOKUP($D560,Customer_Demand!$D:$BF,COLUMNS($I560:AK560),0)/$I560+VLOOKUP($D560,Customer_Demand!$D:$BF,COLUMNS($I560:AK560),0)/$K560),(VLOOKUP($D560,Customer_Demand!$D:$BF,COLUMNS($I560:AK560),0)/$I560)),"")</f>
        <v/>
      </c>
      <c r="AL560" s="49" t="str">
        <f>IFERROR(IF($K560&lt;&gt;"SS",(VLOOKUP($D560,Customer_Demand!$D:$BF,COLUMNS($I560:AL560),0)/$I560+VLOOKUP($D560,Customer_Demand!$D:$BF,COLUMNS($I560:AL560),0)/$K560),(VLOOKUP($D560,Customer_Demand!$D:$BF,COLUMNS($I560:AL560),0)/$I560)),"")</f>
        <v/>
      </c>
      <c r="AM560" s="49" t="str">
        <f>IFERROR(IF($K560&lt;&gt;"SS",(VLOOKUP($D560,Customer_Demand!$D:$BF,COLUMNS($I560:AM560),0)/$I560+VLOOKUP($D560,Customer_Demand!$D:$BF,COLUMNS($I560:AM560),0)/$K560),(VLOOKUP($D560,Customer_Demand!$D:$BF,COLUMNS($I560:AM560),0)/$I560)),"")</f>
        <v/>
      </c>
      <c r="AN560" s="49" t="str">
        <f>IFERROR(IF($K560&lt;&gt;"SS",(VLOOKUP($D560,Customer_Demand!$D:$BF,COLUMNS($I560:AN560),0)/$I560+VLOOKUP($D560,Customer_Demand!$D:$BF,COLUMNS($I560:AN560),0)/$K560),(VLOOKUP($D560,Customer_Demand!$D:$BF,COLUMNS($I560:AN560),0)/$I560)),"")</f>
        <v/>
      </c>
      <c r="AO560" s="49" t="str">
        <f>IFERROR(IF($K560&lt;&gt;"SS",(VLOOKUP($D560,Customer_Demand!$D:$BF,COLUMNS($I560:AO560),0)/$I560+VLOOKUP($D560,Customer_Demand!$D:$BF,COLUMNS($I560:AO560),0)/$K560),(VLOOKUP($D560,Customer_Demand!$D:$BF,COLUMNS($I560:AO560),0)/$I560)),"")</f>
        <v/>
      </c>
      <c r="AP560" s="49" t="str">
        <f>IFERROR(IF($K560&lt;&gt;"SS",(VLOOKUP($D560,Customer_Demand!$D:$BF,COLUMNS($I560:AP560),0)/$I560+VLOOKUP($D560,Customer_Demand!$D:$BF,COLUMNS($I560:AP560),0)/$K560),(VLOOKUP($D560,Customer_Demand!$D:$BF,COLUMNS($I560:AP560),0)/$I560)),"")</f>
        <v/>
      </c>
      <c r="AQ560" s="49" t="str">
        <f>IFERROR(IF($K560&lt;&gt;"SS",(VLOOKUP($D560,Customer_Demand!$D:$BF,COLUMNS($I560:AQ560),0)/$I560+VLOOKUP($D560,Customer_Demand!$D:$BF,COLUMNS($I560:AQ560),0)/$K560),(VLOOKUP($D560,Customer_Demand!$D:$BF,COLUMNS($I560:AQ560),0)/$I560)),"")</f>
        <v/>
      </c>
      <c r="AR560" s="49" t="str">
        <f>IFERROR(IF($K560&lt;&gt;"SS",(VLOOKUP($D560,Customer_Demand!$D:$BF,COLUMNS($I560:AR560),0)/$I560+VLOOKUP($D560,Customer_Demand!$D:$BF,COLUMNS($I560:AR560),0)/$K560),(VLOOKUP($D560,Customer_Demand!$D:$BF,COLUMNS($I560:AR560),0)/$I560)),"")</f>
        <v/>
      </c>
      <c r="AS560" s="49" t="str">
        <f>IFERROR(IF($K560&lt;&gt;"SS",(VLOOKUP($D560,Customer_Demand!$D:$BF,COLUMNS($I560:AS560),0)/$I560+VLOOKUP($D560,Customer_Demand!$D:$BF,COLUMNS($I560:AS560),0)/$K560),(VLOOKUP($D560,Customer_Demand!$D:$BF,COLUMNS($I560:AS560),0)/$I560)),"")</f>
        <v/>
      </c>
      <c r="AT560" s="49" t="str">
        <f>IFERROR(IF($K560&lt;&gt;"SS",(VLOOKUP($D560,Customer_Demand!$D:$BF,COLUMNS($I560:AT560),0)/$I560+VLOOKUP($D560,Customer_Demand!$D:$BF,COLUMNS($I560:AT560),0)/$K560),(VLOOKUP($D560,Customer_Demand!$D:$BF,COLUMNS($I560:AT560),0)/$I560)),"")</f>
        <v/>
      </c>
      <c r="AU560" s="49" t="str">
        <f>IFERROR(IF($K560&lt;&gt;"SS",(VLOOKUP($D560,Customer_Demand!$D:$BF,COLUMNS($I560:AU560),0)/$I560+VLOOKUP($D560,Customer_Demand!$D:$BF,COLUMNS($I560:AU560),0)/$K560),(VLOOKUP($D560,Customer_Demand!$D:$BF,COLUMNS($I560:AU560),0)/$I560)),"")</f>
        <v/>
      </c>
      <c r="AV560" s="49" t="str">
        <f>IFERROR(IF($K560&lt;&gt;"SS",(VLOOKUP($D560,Customer_Demand!$D:$BF,COLUMNS($I560:AV560),0)/$I560+VLOOKUP($D560,Customer_Demand!$D:$BF,COLUMNS($I560:AV560),0)/$K560),(VLOOKUP($D560,Customer_Demand!$D:$BF,COLUMNS($I560:AV560),0)/$I560)),"")</f>
        <v/>
      </c>
      <c r="AW560" s="49" t="str">
        <f>IFERROR(IF($K560&lt;&gt;"SS",(VLOOKUP($D560,Customer_Demand!$D:$BF,COLUMNS($I560:AW560),0)/$I560+VLOOKUP($D560,Customer_Demand!$D:$BF,COLUMNS($I560:AW560),0)/$K560),(VLOOKUP($D560,Customer_Demand!$D:$BF,COLUMNS($I560:AW560),0)/$I560)),"")</f>
        <v/>
      </c>
      <c r="AX560" s="49" t="str">
        <f>IFERROR(IF($K560&lt;&gt;"SS",(VLOOKUP($D560,Customer_Demand!$D:$BF,COLUMNS($I560:AX560),0)/$I560+VLOOKUP($D560,Customer_Demand!$D:$BF,COLUMNS($I560:AX560),0)/$K560),(VLOOKUP($D560,Customer_Demand!$D:$BF,COLUMNS($I560:AX560),0)/$I560)),"")</f>
        <v/>
      </c>
      <c r="AY560" s="49" t="str">
        <f>IFERROR(IF($K560&lt;&gt;"SS",(VLOOKUP($D560,Customer_Demand!$D:$BF,COLUMNS($I560:AY560),0)/$I560+VLOOKUP($D560,Customer_Demand!$D:$BF,COLUMNS($I560:AY560),0)/$K560),(VLOOKUP($D560,Customer_Demand!$D:$BF,COLUMNS($I560:AY560),0)/$I560)),"")</f>
        <v/>
      </c>
      <c r="AZ560" s="49" t="str">
        <f>IFERROR(IF($K560&lt;&gt;"SS",(VLOOKUP($D560,Customer_Demand!$D:$BF,COLUMNS($I560:AZ560),0)/$I560+VLOOKUP($D560,Customer_Demand!$D:$BF,COLUMNS($I560:AZ560),0)/$K560),(VLOOKUP($D560,Customer_Demand!$D:$BF,COLUMNS($I560:AZ560),0)/$I560)),"")</f>
        <v/>
      </c>
      <c r="BA560" s="49" t="str">
        <f>IFERROR(IF($K560&lt;&gt;"SS",(VLOOKUP($D560,Customer_Demand!$D:$BF,COLUMNS($I560:BA560),0)/$I560+VLOOKUP($D560,Customer_Demand!$D:$BF,COLUMNS($I560:BA560),0)/$K560),(VLOOKUP($D560,Customer_Demand!$D:$BF,COLUMNS($I560:BA560),0)/$I560)),"")</f>
        <v/>
      </c>
      <c r="BB560" s="49" t="str">
        <f>IFERROR(IF($K560&lt;&gt;"SS",(VLOOKUP($D560,Customer_Demand!$D:$BF,COLUMNS($I560:BB560),0)/$I560+VLOOKUP($D560,Customer_Demand!$D:$BF,COLUMNS($I560:BB560),0)/$K560),(VLOOKUP($D560,Customer_Demand!$D:$BF,COLUMNS($I560:BB560),0)/$I560)),"")</f>
        <v/>
      </c>
      <c r="BC560" s="49" t="str">
        <f>IFERROR(IF($K560&lt;&gt;"SS",(VLOOKUP($D560,Customer_Demand!$D:$BF,COLUMNS($I560:BC560),0)/$I560+VLOOKUP($D560,Customer_Demand!$D:$BF,COLUMNS($I560:BC560),0)/$K560),(VLOOKUP($D560,Customer_Demand!$D:$BF,COLUMNS($I560:BC560),0)/$I560)),"")</f>
        <v/>
      </c>
      <c r="BD560" s="49" t="str">
        <f>IFERROR(IF($K560&lt;&gt;"SS",(VLOOKUP($D560,Customer_Demand!$D:$BF,COLUMNS($I560:BD560),0)/$I560+VLOOKUP($D560,Customer_Demand!$D:$BF,COLUMNS($I560:BD560),0)/$K560),(VLOOKUP($D560,Customer_Demand!$D:$BF,COLUMNS($I560:BD560),0)/$I560)),"")</f>
        <v/>
      </c>
      <c r="BE560" s="49" t="str">
        <f>IFERROR(IF($K560&lt;&gt;"SS",(VLOOKUP($D560,Customer_Demand!$D:$BF,COLUMNS($I560:BE560),0)/$I560+VLOOKUP($D560,Customer_Demand!$D:$BF,COLUMNS($I560:BE560),0)/$K560),(VLOOKUP($D560,Customer_Demand!$D:$BF,COLUMNS($I560:BE560),0)/$I560)),"")</f>
        <v/>
      </c>
      <c r="BF560" s="49" t="str">
        <f>IFERROR(IF($K560&lt;&gt;"SS",(VLOOKUP($D560,Customer_Demand!$D:$BF,COLUMNS($I560:BF560),0)/$I560+VLOOKUP($D560,Customer_Demand!$D:$BF,COLUMNS($I560:BF560),0)/$K560),(VLOOKUP($D560,Customer_Demand!$D:$BF,COLUMNS($I560:BF560),0)/$I560)),"")</f>
        <v/>
      </c>
      <c r="BG560" s="49" t="str">
        <f>IFERROR(IF($K560&lt;&gt;"SS",(VLOOKUP($D560,Customer_Demand!$D:$BF,COLUMNS($I560:BG560),0)/$I560+VLOOKUP($D560,Customer_Demand!$D:$BF,COLUMNS($I560:BG560),0)/$K560),(VLOOKUP($D560,Customer_Demand!$D:$BF,COLUMNS($I560:BG560),0)/$I560)),"")</f>
        <v/>
      </c>
      <c r="BH560" s="49" t="str">
        <f>IFERROR(IF($K560&lt;&gt;"SS",(VLOOKUP($D560,Customer_Demand!$D:$BF,COLUMNS($I560:BH560),0)/$I560+VLOOKUP($D560,Customer_Demand!$D:$BF,COLUMNS($I560:BH560),0)/$K560),(VLOOKUP($D560,Customer_Demand!$D:$BF,COLUMNS($I560:BH560),0)/$I560)),"")</f>
        <v/>
      </c>
      <c r="BI560" s="49" t="str">
        <f>IFERROR(IF($K560&lt;&gt;"SS",(VLOOKUP($D560,Customer_Demand!$D:$BF,COLUMNS($I560:BI560),0)/$I560+VLOOKUP($D560,Customer_Demand!$D:$BF,COLUMNS($I560:BI560),0)/$K560),(VLOOKUP($D560,Customer_Demand!$D:$BF,COLUMNS($I560:BI560),0)/$I560)),"")</f>
        <v/>
      </c>
      <c r="BJ560" s="49" t="str">
        <f>IFERROR(IF($K560&lt;&gt;"SS",(VLOOKUP($D560,Customer_Demand!$D:$BF,COLUMNS($I560:BJ560),0)/$I560+VLOOKUP($D560,Customer_Demand!$D:$BF,COLUMNS($I560:BJ560),0)/$K560),(VLOOKUP($D560,Customer_Demand!$D:$BF,COLUMNS($I560:BJ560),0)/$I560)),"")</f>
        <v/>
      </c>
      <c r="BK560" s="50" t="str">
        <f>IFERROR(IF($K560&lt;&gt;"SS",(VLOOKUP($D560,Customer_Demand!$D:$BF,COLUMNS($I560:BK560),0)/$I560+VLOOKUP($D560,Customer_Demand!$D:$BF,COLUMNS($I560:BK560),0)/$K560),(VLOOKUP($D560,Customer_Demand!$D:$BF,COLUMNS($I560:BK560),0)/$I560)),"")</f>
        <v/>
      </c>
    </row>
    <row r="561" spans="2:63" x14ac:dyDescent="0.2">
      <c r="B561" s="12" t="str">
        <f t="shared" si="39"/>
        <v/>
      </c>
      <c r="C561" s="45" t="str">
        <f>IF((Customer_Demand!C561)&lt;&gt;"",Customer_Demand!C561,"")</f>
        <v/>
      </c>
      <c r="D561" s="45" t="str">
        <f>IF(C561&lt;&gt;"",Customer_Demand!D561,"")</f>
        <v/>
      </c>
      <c r="E561" s="52" t="str">
        <f>IF(C561&lt;&gt;"",Customer_Demand!E561,"")</f>
        <v/>
      </c>
      <c r="F561" s="47" t="str">
        <f>IF(C561&lt;&gt;"",VLOOKUP(D561,Customer_Demand!$D$5:$F$1005,3,0),"")</f>
        <v/>
      </c>
      <c r="G561" s="48" t="str">
        <f t="shared" si="36"/>
        <v/>
      </c>
      <c r="H561" s="48" t="str">
        <f t="shared" si="37"/>
        <v/>
      </c>
      <c r="I561" s="48" t="str">
        <f>IFERROR(IF(C561&lt;&gt;"",VLOOKUP($H561,SMT_Cycle_Time_Data!$F:$Q,4,0),""),"SGR Not Defined")</f>
        <v/>
      </c>
      <c r="J561" s="48" t="str">
        <f t="shared" si="38"/>
        <v/>
      </c>
      <c r="K561" s="48" t="str">
        <f>IF(C561&lt;&gt;"",IFERROR(VLOOKUP($J561,SMT_Cycle_Time_Data!$F:$Q,4,0),"SS"),"")</f>
        <v/>
      </c>
      <c r="L561" s="49" t="str">
        <f>IFERROR(IF($K561&lt;&gt;"SS",(VLOOKUP($D561,Customer_Demand!$D:$BF,COLUMNS($I561:L561),0)/$I561+VLOOKUP($D561,Customer_Demand!$D:$BF,COLUMNS($I561:L561),0)/$K561),(VLOOKUP($D561,Customer_Demand!$D:$BF,COLUMNS($I561:L561),0)/$I561)),"")</f>
        <v/>
      </c>
      <c r="M561" s="49" t="str">
        <f>IFERROR(IF($K561&lt;&gt;"SS",(VLOOKUP($D561,Customer_Demand!$D:$BF,COLUMNS($I561:M561),0)/$I561+VLOOKUP($D561,Customer_Demand!$D:$BF,COLUMNS($I561:M561),0)/$K561),(VLOOKUP($D561,Customer_Demand!$D:$BF,COLUMNS($I561:M561),0)/$I561)),"")</f>
        <v/>
      </c>
      <c r="N561" s="49" t="str">
        <f>IFERROR(IF($K561&lt;&gt;"SS",(VLOOKUP($D561,Customer_Demand!$D:$BF,COLUMNS($I561:N561),0)/$I561+VLOOKUP($D561,Customer_Demand!$D:$BF,COLUMNS($I561:N561),0)/$K561),(VLOOKUP($D561,Customer_Demand!$D:$BF,COLUMNS($I561:N561),0)/$I561)),"")</f>
        <v/>
      </c>
      <c r="O561" s="49" t="str">
        <f>IFERROR(IF($K561&lt;&gt;"SS",(VLOOKUP($D561,Customer_Demand!$D:$BF,COLUMNS($I561:O561),0)/$I561+VLOOKUP($D561,Customer_Demand!$D:$BF,COLUMNS($I561:O561),0)/$K561),(VLOOKUP($D561,Customer_Demand!$D:$BF,COLUMNS($I561:O561),0)/$I561)),"")</f>
        <v/>
      </c>
      <c r="P561" s="49" t="str">
        <f>IFERROR(IF($K561&lt;&gt;"SS",(VLOOKUP($D561,Customer_Demand!$D:$BF,COLUMNS($I561:P561),0)/$I561+VLOOKUP($D561,Customer_Demand!$D:$BF,COLUMNS($I561:P561),0)/$K561),(VLOOKUP($D561,Customer_Demand!$D:$BF,COLUMNS($I561:P561),0)/$I561)),"")</f>
        <v/>
      </c>
      <c r="Q561" s="49" t="str">
        <f>IFERROR(IF($K561&lt;&gt;"SS",(VLOOKUP($D561,Customer_Demand!$D:$BF,COLUMNS($I561:Q561),0)/$I561+VLOOKUP($D561,Customer_Demand!$D:$BF,COLUMNS($I561:Q561),0)/$K561),(VLOOKUP($D561,Customer_Demand!$D:$BF,COLUMNS($I561:Q561),0)/$I561)),"")</f>
        <v/>
      </c>
      <c r="R561" s="49" t="str">
        <f>IFERROR(IF($K561&lt;&gt;"SS",(VLOOKUP($D561,Customer_Demand!$D:$BF,COLUMNS($I561:R561),0)/$I561+VLOOKUP($D561,Customer_Demand!$D:$BF,COLUMNS($I561:R561),0)/$K561),(VLOOKUP($D561,Customer_Demand!$D:$BF,COLUMNS($I561:R561),0)/$I561)),"")</f>
        <v/>
      </c>
      <c r="S561" s="49" t="str">
        <f>IFERROR(IF($K561&lt;&gt;"SS",(VLOOKUP($D561,Customer_Demand!$D:$BF,COLUMNS($I561:S561),0)/$I561+VLOOKUP($D561,Customer_Demand!$D:$BF,COLUMNS($I561:S561),0)/$K561),(VLOOKUP($D561,Customer_Demand!$D:$BF,COLUMNS($I561:S561),0)/$I561)),"")</f>
        <v/>
      </c>
      <c r="T561" s="49" t="str">
        <f>IFERROR(IF($K561&lt;&gt;"SS",(VLOOKUP($D561,Customer_Demand!$D:$BF,COLUMNS($I561:T561),0)/$I561+VLOOKUP($D561,Customer_Demand!$D:$BF,COLUMNS($I561:T561),0)/$K561),(VLOOKUP($D561,Customer_Demand!$D:$BF,COLUMNS($I561:T561),0)/$I561)),"")</f>
        <v/>
      </c>
      <c r="U561" s="49" t="str">
        <f>IFERROR(IF($K561&lt;&gt;"SS",(VLOOKUP($D561,Customer_Demand!$D:$BF,COLUMNS($I561:U561),0)/$I561+VLOOKUP($D561,Customer_Demand!$D:$BF,COLUMNS($I561:U561),0)/$K561),(VLOOKUP($D561,Customer_Demand!$D:$BF,COLUMNS($I561:U561),0)/$I561)),"")</f>
        <v/>
      </c>
      <c r="V561" s="49" t="str">
        <f>IFERROR(IF($K561&lt;&gt;"SS",(VLOOKUP($D561,Customer_Demand!$D:$BF,COLUMNS($I561:V561),0)/$I561+VLOOKUP($D561,Customer_Demand!$D:$BF,COLUMNS($I561:V561),0)/$K561),(VLOOKUP($D561,Customer_Demand!$D:$BF,COLUMNS($I561:V561),0)/$I561)),"")</f>
        <v/>
      </c>
      <c r="W561" s="49" t="str">
        <f>IFERROR(IF($K561&lt;&gt;"SS",(VLOOKUP($D561,Customer_Demand!$D:$BF,COLUMNS($I561:W561),0)/$I561+VLOOKUP($D561,Customer_Demand!$D:$BF,COLUMNS($I561:W561),0)/$K561),(VLOOKUP($D561,Customer_Demand!$D:$BF,COLUMNS($I561:W561),0)/$I561)),"")</f>
        <v/>
      </c>
      <c r="X561" s="49" t="str">
        <f>IFERROR(IF($K561&lt;&gt;"SS",(VLOOKUP($D561,Customer_Demand!$D:$BF,COLUMNS($I561:X561),0)/$I561+VLOOKUP($D561,Customer_Demand!$D:$BF,COLUMNS($I561:X561),0)/$K561),(VLOOKUP($D561,Customer_Demand!$D:$BF,COLUMNS($I561:X561),0)/$I561)),"")</f>
        <v/>
      </c>
      <c r="Y561" s="49" t="str">
        <f>IFERROR(IF($K561&lt;&gt;"SS",(VLOOKUP($D561,Customer_Demand!$D:$BF,COLUMNS($I561:Y561),0)/$I561+VLOOKUP($D561,Customer_Demand!$D:$BF,COLUMNS($I561:Y561),0)/$K561),(VLOOKUP($D561,Customer_Demand!$D:$BF,COLUMNS($I561:Y561),0)/$I561)),"")</f>
        <v/>
      </c>
      <c r="Z561" s="49" t="str">
        <f>IFERROR(IF($K561&lt;&gt;"SS",(VLOOKUP($D561,Customer_Demand!$D:$BF,COLUMNS($I561:Z561),0)/$I561+VLOOKUP($D561,Customer_Demand!$D:$BF,COLUMNS($I561:Z561),0)/$K561),(VLOOKUP($D561,Customer_Demand!$D:$BF,COLUMNS($I561:Z561),0)/$I561)),"")</f>
        <v/>
      </c>
      <c r="AA561" s="49" t="str">
        <f>IFERROR(IF($K561&lt;&gt;"SS",(VLOOKUP($D561,Customer_Demand!$D:$BF,COLUMNS($I561:AA561),0)/$I561+VLOOKUP($D561,Customer_Demand!$D:$BF,COLUMNS($I561:AA561),0)/$K561),(VLOOKUP($D561,Customer_Demand!$D:$BF,COLUMNS($I561:AA561),0)/$I561)),"")</f>
        <v/>
      </c>
      <c r="AB561" s="49" t="str">
        <f>IFERROR(IF($K561&lt;&gt;"SS",(VLOOKUP($D561,Customer_Demand!$D:$BF,COLUMNS($I561:AB561),0)/$I561+VLOOKUP($D561,Customer_Demand!$D:$BF,COLUMNS($I561:AB561),0)/$K561),(VLOOKUP($D561,Customer_Demand!$D:$BF,COLUMNS($I561:AB561),0)/$I561)),"")</f>
        <v/>
      </c>
      <c r="AC561" s="49" t="str">
        <f>IFERROR(IF($K561&lt;&gt;"SS",(VLOOKUP($D561,Customer_Demand!$D:$BF,COLUMNS($I561:AC561),0)/$I561+VLOOKUP($D561,Customer_Demand!$D:$BF,COLUMNS($I561:AC561),0)/$K561),(VLOOKUP($D561,Customer_Demand!$D:$BF,COLUMNS($I561:AC561),0)/$I561)),"")</f>
        <v/>
      </c>
      <c r="AD561" s="49" t="str">
        <f>IFERROR(IF($K561&lt;&gt;"SS",(VLOOKUP($D561,Customer_Demand!$D:$BF,COLUMNS($I561:AD561),0)/$I561+VLOOKUP($D561,Customer_Demand!$D:$BF,COLUMNS($I561:AD561),0)/$K561),(VLOOKUP($D561,Customer_Demand!$D:$BF,COLUMNS($I561:AD561),0)/$I561)),"")</f>
        <v/>
      </c>
      <c r="AE561" s="49" t="str">
        <f>IFERROR(IF($K561&lt;&gt;"SS",(VLOOKUP($D561,Customer_Demand!$D:$BF,COLUMNS($I561:AE561),0)/$I561+VLOOKUP($D561,Customer_Demand!$D:$BF,COLUMNS($I561:AE561),0)/$K561),(VLOOKUP($D561,Customer_Demand!$D:$BF,COLUMNS($I561:AE561),0)/$I561)),"")</f>
        <v/>
      </c>
      <c r="AF561" s="49" t="str">
        <f>IFERROR(IF($K561&lt;&gt;"SS",(VLOOKUP($D561,Customer_Demand!$D:$BF,COLUMNS($I561:AF561),0)/$I561+VLOOKUP($D561,Customer_Demand!$D:$BF,COLUMNS($I561:AF561),0)/$K561),(VLOOKUP($D561,Customer_Demand!$D:$BF,COLUMNS($I561:AF561),0)/$I561)),"")</f>
        <v/>
      </c>
      <c r="AG561" s="49" t="str">
        <f>IFERROR(IF($K561&lt;&gt;"SS",(VLOOKUP($D561,Customer_Demand!$D:$BF,COLUMNS($I561:AG561),0)/$I561+VLOOKUP($D561,Customer_Demand!$D:$BF,COLUMNS($I561:AG561),0)/$K561),(VLOOKUP($D561,Customer_Demand!$D:$BF,COLUMNS($I561:AG561),0)/$I561)),"")</f>
        <v/>
      </c>
      <c r="AH561" s="49" t="str">
        <f>IFERROR(IF($K561&lt;&gt;"SS",(VLOOKUP($D561,Customer_Demand!$D:$BF,COLUMNS($I561:AH561),0)/$I561+VLOOKUP($D561,Customer_Demand!$D:$BF,COLUMNS($I561:AH561),0)/$K561),(VLOOKUP($D561,Customer_Demand!$D:$BF,COLUMNS($I561:AH561),0)/$I561)),"")</f>
        <v/>
      </c>
      <c r="AI561" s="49" t="str">
        <f>IFERROR(IF($K561&lt;&gt;"SS",(VLOOKUP($D561,Customer_Demand!$D:$BF,COLUMNS($I561:AI561),0)/$I561+VLOOKUP($D561,Customer_Demand!$D:$BF,COLUMNS($I561:AI561),0)/$K561),(VLOOKUP($D561,Customer_Demand!$D:$BF,COLUMNS($I561:AI561),0)/$I561)),"")</f>
        <v/>
      </c>
      <c r="AJ561" s="49" t="str">
        <f>IFERROR(IF($K561&lt;&gt;"SS",(VLOOKUP($D561,Customer_Demand!$D:$BF,COLUMNS($I561:AJ561),0)/$I561+VLOOKUP($D561,Customer_Demand!$D:$BF,COLUMNS($I561:AJ561),0)/$K561),(VLOOKUP($D561,Customer_Demand!$D:$BF,COLUMNS($I561:AJ561),0)/$I561)),"")</f>
        <v/>
      </c>
      <c r="AK561" s="49" t="str">
        <f>IFERROR(IF($K561&lt;&gt;"SS",(VLOOKUP($D561,Customer_Demand!$D:$BF,COLUMNS($I561:AK561),0)/$I561+VLOOKUP($D561,Customer_Demand!$D:$BF,COLUMNS($I561:AK561),0)/$K561),(VLOOKUP($D561,Customer_Demand!$D:$BF,COLUMNS($I561:AK561),0)/$I561)),"")</f>
        <v/>
      </c>
      <c r="AL561" s="49" t="str">
        <f>IFERROR(IF($K561&lt;&gt;"SS",(VLOOKUP($D561,Customer_Demand!$D:$BF,COLUMNS($I561:AL561),0)/$I561+VLOOKUP($D561,Customer_Demand!$D:$BF,COLUMNS($I561:AL561),0)/$K561),(VLOOKUP($D561,Customer_Demand!$D:$BF,COLUMNS($I561:AL561),0)/$I561)),"")</f>
        <v/>
      </c>
      <c r="AM561" s="49" t="str">
        <f>IFERROR(IF($K561&lt;&gt;"SS",(VLOOKUP($D561,Customer_Demand!$D:$BF,COLUMNS($I561:AM561),0)/$I561+VLOOKUP($D561,Customer_Demand!$D:$BF,COLUMNS($I561:AM561),0)/$K561),(VLOOKUP($D561,Customer_Demand!$D:$BF,COLUMNS($I561:AM561),0)/$I561)),"")</f>
        <v/>
      </c>
      <c r="AN561" s="49" t="str">
        <f>IFERROR(IF($K561&lt;&gt;"SS",(VLOOKUP($D561,Customer_Demand!$D:$BF,COLUMNS($I561:AN561),0)/$I561+VLOOKUP($D561,Customer_Demand!$D:$BF,COLUMNS($I561:AN561),0)/$K561),(VLOOKUP($D561,Customer_Demand!$D:$BF,COLUMNS($I561:AN561),0)/$I561)),"")</f>
        <v/>
      </c>
      <c r="AO561" s="49" t="str">
        <f>IFERROR(IF($K561&lt;&gt;"SS",(VLOOKUP($D561,Customer_Demand!$D:$BF,COLUMNS($I561:AO561),0)/$I561+VLOOKUP($D561,Customer_Demand!$D:$BF,COLUMNS($I561:AO561),0)/$K561),(VLOOKUP($D561,Customer_Demand!$D:$BF,COLUMNS($I561:AO561),0)/$I561)),"")</f>
        <v/>
      </c>
      <c r="AP561" s="49" t="str">
        <f>IFERROR(IF($K561&lt;&gt;"SS",(VLOOKUP($D561,Customer_Demand!$D:$BF,COLUMNS($I561:AP561),0)/$I561+VLOOKUP($D561,Customer_Demand!$D:$BF,COLUMNS($I561:AP561),0)/$K561),(VLOOKUP($D561,Customer_Demand!$D:$BF,COLUMNS($I561:AP561),0)/$I561)),"")</f>
        <v/>
      </c>
      <c r="AQ561" s="49" t="str">
        <f>IFERROR(IF($K561&lt;&gt;"SS",(VLOOKUP($D561,Customer_Demand!$D:$BF,COLUMNS($I561:AQ561),0)/$I561+VLOOKUP($D561,Customer_Demand!$D:$BF,COLUMNS($I561:AQ561),0)/$K561),(VLOOKUP($D561,Customer_Demand!$D:$BF,COLUMNS($I561:AQ561),0)/$I561)),"")</f>
        <v/>
      </c>
      <c r="AR561" s="49" t="str">
        <f>IFERROR(IF($K561&lt;&gt;"SS",(VLOOKUP($D561,Customer_Demand!$D:$BF,COLUMNS($I561:AR561),0)/$I561+VLOOKUP($D561,Customer_Demand!$D:$BF,COLUMNS($I561:AR561),0)/$K561),(VLOOKUP($D561,Customer_Demand!$D:$BF,COLUMNS($I561:AR561),0)/$I561)),"")</f>
        <v/>
      </c>
      <c r="AS561" s="49" t="str">
        <f>IFERROR(IF($K561&lt;&gt;"SS",(VLOOKUP($D561,Customer_Demand!$D:$BF,COLUMNS($I561:AS561),0)/$I561+VLOOKUP($D561,Customer_Demand!$D:$BF,COLUMNS($I561:AS561),0)/$K561),(VLOOKUP($D561,Customer_Demand!$D:$BF,COLUMNS($I561:AS561),0)/$I561)),"")</f>
        <v/>
      </c>
      <c r="AT561" s="49" t="str">
        <f>IFERROR(IF($K561&lt;&gt;"SS",(VLOOKUP($D561,Customer_Demand!$D:$BF,COLUMNS($I561:AT561),0)/$I561+VLOOKUP($D561,Customer_Demand!$D:$BF,COLUMNS($I561:AT561),0)/$K561),(VLOOKUP($D561,Customer_Demand!$D:$BF,COLUMNS($I561:AT561),0)/$I561)),"")</f>
        <v/>
      </c>
      <c r="AU561" s="49" t="str">
        <f>IFERROR(IF($K561&lt;&gt;"SS",(VLOOKUP($D561,Customer_Demand!$D:$BF,COLUMNS($I561:AU561),0)/$I561+VLOOKUP($D561,Customer_Demand!$D:$BF,COLUMNS($I561:AU561),0)/$K561),(VLOOKUP($D561,Customer_Demand!$D:$BF,COLUMNS($I561:AU561),0)/$I561)),"")</f>
        <v/>
      </c>
      <c r="AV561" s="49" t="str">
        <f>IFERROR(IF($K561&lt;&gt;"SS",(VLOOKUP($D561,Customer_Demand!$D:$BF,COLUMNS($I561:AV561),0)/$I561+VLOOKUP($D561,Customer_Demand!$D:$BF,COLUMNS($I561:AV561),0)/$K561),(VLOOKUP($D561,Customer_Demand!$D:$BF,COLUMNS($I561:AV561),0)/$I561)),"")</f>
        <v/>
      </c>
      <c r="AW561" s="49" t="str">
        <f>IFERROR(IF($K561&lt;&gt;"SS",(VLOOKUP($D561,Customer_Demand!$D:$BF,COLUMNS($I561:AW561),0)/$I561+VLOOKUP($D561,Customer_Demand!$D:$BF,COLUMNS($I561:AW561),0)/$K561),(VLOOKUP($D561,Customer_Demand!$D:$BF,COLUMNS($I561:AW561),0)/$I561)),"")</f>
        <v/>
      </c>
      <c r="AX561" s="49" t="str">
        <f>IFERROR(IF($K561&lt;&gt;"SS",(VLOOKUP($D561,Customer_Demand!$D:$BF,COLUMNS($I561:AX561),0)/$I561+VLOOKUP($D561,Customer_Demand!$D:$BF,COLUMNS($I561:AX561),0)/$K561),(VLOOKUP($D561,Customer_Demand!$D:$BF,COLUMNS($I561:AX561),0)/$I561)),"")</f>
        <v/>
      </c>
      <c r="AY561" s="49" t="str">
        <f>IFERROR(IF($K561&lt;&gt;"SS",(VLOOKUP($D561,Customer_Demand!$D:$BF,COLUMNS($I561:AY561),0)/$I561+VLOOKUP($D561,Customer_Demand!$D:$BF,COLUMNS($I561:AY561),0)/$K561),(VLOOKUP($D561,Customer_Demand!$D:$BF,COLUMNS($I561:AY561),0)/$I561)),"")</f>
        <v/>
      </c>
      <c r="AZ561" s="49" t="str">
        <f>IFERROR(IF($K561&lt;&gt;"SS",(VLOOKUP($D561,Customer_Demand!$D:$BF,COLUMNS($I561:AZ561),0)/$I561+VLOOKUP($D561,Customer_Demand!$D:$BF,COLUMNS($I561:AZ561),0)/$K561),(VLOOKUP($D561,Customer_Demand!$D:$BF,COLUMNS($I561:AZ561),0)/$I561)),"")</f>
        <v/>
      </c>
      <c r="BA561" s="49" t="str">
        <f>IFERROR(IF($K561&lt;&gt;"SS",(VLOOKUP($D561,Customer_Demand!$D:$BF,COLUMNS($I561:BA561),0)/$I561+VLOOKUP($D561,Customer_Demand!$D:$BF,COLUMNS($I561:BA561),0)/$K561),(VLOOKUP($D561,Customer_Demand!$D:$BF,COLUMNS($I561:BA561),0)/$I561)),"")</f>
        <v/>
      </c>
      <c r="BB561" s="49" t="str">
        <f>IFERROR(IF($K561&lt;&gt;"SS",(VLOOKUP($D561,Customer_Demand!$D:$BF,COLUMNS($I561:BB561),0)/$I561+VLOOKUP($D561,Customer_Demand!$D:$BF,COLUMNS($I561:BB561),0)/$K561),(VLOOKUP($D561,Customer_Demand!$D:$BF,COLUMNS($I561:BB561),0)/$I561)),"")</f>
        <v/>
      </c>
      <c r="BC561" s="49" t="str">
        <f>IFERROR(IF($K561&lt;&gt;"SS",(VLOOKUP($D561,Customer_Demand!$D:$BF,COLUMNS($I561:BC561),0)/$I561+VLOOKUP($D561,Customer_Demand!$D:$BF,COLUMNS($I561:BC561),0)/$K561),(VLOOKUP($D561,Customer_Demand!$D:$BF,COLUMNS($I561:BC561),0)/$I561)),"")</f>
        <v/>
      </c>
      <c r="BD561" s="49" t="str">
        <f>IFERROR(IF($K561&lt;&gt;"SS",(VLOOKUP($D561,Customer_Demand!$D:$BF,COLUMNS($I561:BD561),0)/$I561+VLOOKUP($D561,Customer_Demand!$D:$BF,COLUMNS($I561:BD561),0)/$K561),(VLOOKUP($D561,Customer_Demand!$D:$BF,COLUMNS($I561:BD561),0)/$I561)),"")</f>
        <v/>
      </c>
      <c r="BE561" s="49" t="str">
        <f>IFERROR(IF($K561&lt;&gt;"SS",(VLOOKUP($D561,Customer_Demand!$D:$BF,COLUMNS($I561:BE561),0)/$I561+VLOOKUP($D561,Customer_Demand!$D:$BF,COLUMNS($I561:BE561),0)/$K561),(VLOOKUP($D561,Customer_Demand!$D:$BF,COLUMNS($I561:BE561),0)/$I561)),"")</f>
        <v/>
      </c>
      <c r="BF561" s="49" t="str">
        <f>IFERROR(IF($K561&lt;&gt;"SS",(VLOOKUP($D561,Customer_Demand!$D:$BF,COLUMNS($I561:BF561),0)/$I561+VLOOKUP($D561,Customer_Demand!$D:$BF,COLUMNS($I561:BF561),0)/$K561),(VLOOKUP($D561,Customer_Demand!$D:$BF,COLUMNS($I561:BF561),0)/$I561)),"")</f>
        <v/>
      </c>
      <c r="BG561" s="49" t="str">
        <f>IFERROR(IF($K561&lt;&gt;"SS",(VLOOKUP($D561,Customer_Demand!$D:$BF,COLUMNS($I561:BG561),0)/$I561+VLOOKUP($D561,Customer_Demand!$D:$BF,COLUMNS($I561:BG561),0)/$K561),(VLOOKUP($D561,Customer_Demand!$D:$BF,COLUMNS($I561:BG561),0)/$I561)),"")</f>
        <v/>
      </c>
      <c r="BH561" s="49" t="str">
        <f>IFERROR(IF($K561&lt;&gt;"SS",(VLOOKUP($D561,Customer_Demand!$D:$BF,COLUMNS($I561:BH561),0)/$I561+VLOOKUP($D561,Customer_Demand!$D:$BF,COLUMNS($I561:BH561),0)/$K561),(VLOOKUP($D561,Customer_Demand!$D:$BF,COLUMNS($I561:BH561),0)/$I561)),"")</f>
        <v/>
      </c>
      <c r="BI561" s="49" t="str">
        <f>IFERROR(IF($K561&lt;&gt;"SS",(VLOOKUP($D561,Customer_Demand!$D:$BF,COLUMNS($I561:BI561),0)/$I561+VLOOKUP($D561,Customer_Demand!$D:$BF,COLUMNS($I561:BI561),0)/$K561),(VLOOKUP($D561,Customer_Demand!$D:$BF,COLUMNS($I561:BI561),0)/$I561)),"")</f>
        <v/>
      </c>
      <c r="BJ561" s="49" t="str">
        <f>IFERROR(IF($K561&lt;&gt;"SS",(VLOOKUP($D561,Customer_Demand!$D:$BF,COLUMNS($I561:BJ561),0)/$I561+VLOOKUP($D561,Customer_Demand!$D:$BF,COLUMNS($I561:BJ561),0)/$K561),(VLOOKUP($D561,Customer_Demand!$D:$BF,COLUMNS($I561:BJ561),0)/$I561)),"")</f>
        <v/>
      </c>
      <c r="BK561" s="50" t="str">
        <f>IFERROR(IF($K561&lt;&gt;"SS",(VLOOKUP($D561,Customer_Demand!$D:$BF,COLUMNS($I561:BK561),0)/$I561+VLOOKUP($D561,Customer_Demand!$D:$BF,COLUMNS($I561:BK561),0)/$K561),(VLOOKUP($D561,Customer_Demand!$D:$BF,COLUMNS($I561:BK561),0)/$I561)),"")</f>
        <v/>
      </c>
    </row>
    <row r="562" spans="2:63" x14ac:dyDescent="0.2">
      <c r="B562" s="12" t="str">
        <f t="shared" si="39"/>
        <v/>
      </c>
      <c r="C562" s="45" t="str">
        <f>IF((Customer_Demand!C562)&lt;&gt;"",Customer_Demand!C562,"")</f>
        <v/>
      </c>
      <c r="D562" s="45" t="str">
        <f>IF(C562&lt;&gt;"",Customer_Demand!D562,"")</f>
        <v/>
      </c>
      <c r="E562" s="52" t="str">
        <f>IF(C562&lt;&gt;"",Customer_Demand!E562,"")</f>
        <v/>
      </c>
      <c r="F562" s="47" t="str">
        <f>IF(C562&lt;&gt;"",VLOOKUP(D562,Customer_Demand!$D$5:$F$1005,3,0),"")</f>
        <v/>
      </c>
      <c r="G562" s="48" t="str">
        <f t="shared" si="36"/>
        <v/>
      </c>
      <c r="H562" s="48" t="str">
        <f t="shared" si="37"/>
        <v/>
      </c>
      <c r="I562" s="48" t="str">
        <f>IFERROR(IF(C562&lt;&gt;"",VLOOKUP($H562,SMT_Cycle_Time_Data!$F:$Q,4,0),""),"SGR Not Defined")</f>
        <v/>
      </c>
      <c r="J562" s="48" t="str">
        <f t="shared" si="38"/>
        <v/>
      </c>
      <c r="K562" s="48" t="str">
        <f>IF(C562&lt;&gt;"",IFERROR(VLOOKUP($J562,SMT_Cycle_Time_Data!$F:$Q,4,0),"SS"),"")</f>
        <v/>
      </c>
      <c r="L562" s="49" t="str">
        <f>IFERROR(IF($K562&lt;&gt;"SS",(VLOOKUP($D562,Customer_Demand!$D:$BF,COLUMNS($I562:L562),0)/$I562+VLOOKUP($D562,Customer_Demand!$D:$BF,COLUMNS($I562:L562),0)/$K562),(VLOOKUP($D562,Customer_Demand!$D:$BF,COLUMNS($I562:L562),0)/$I562)),"")</f>
        <v/>
      </c>
      <c r="M562" s="49" t="str">
        <f>IFERROR(IF($K562&lt;&gt;"SS",(VLOOKUP($D562,Customer_Demand!$D:$BF,COLUMNS($I562:M562),0)/$I562+VLOOKUP($D562,Customer_Demand!$D:$BF,COLUMNS($I562:M562),0)/$K562),(VLOOKUP($D562,Customer_Demand!$D:$BF,COLUMNS($I562:M562),0)/$I562)),"")</f>
        <v/>
      </c>
      <c r="N562" s="49" t="str">
        <f>IFERROR(IF($K562&lt;&gt;"SS",(VLOOKUP($D562,Customer_Demand!$D:$BF,COLUMNS($I562:N562),0)/$I562+VLOOKUP($D562,Customer_Demand!$D:$BF,COLUMNS($I562:N562),0)/$K562),(VLOOKUP($D562,Customer_Demand!$D:$BF,COLUMNS($I562:N562),0)/$I562)),"")</f>
        <v/>
      </c>
      <c r="O562" s="49" t="str">
        <f>IFERROR(IF($K562&lt;&gt;"SS",(VLOOKUP($D562,Customer_Demand!$D:$BF,COLUMNS($I562:O562),0)/$I562+VLOOKUP($D562,Customer_Demand!$D:$BF,COLUMNS($I562:O562),0)/$K562),(VLOOKUP($D562,Customer_Demand!$D:$BF,COLUMNS($I562:O562),0)/$I562)),"")</f>
        <v/>
      </c>
      <c r="P562" s="49" t="str">
        <f>IFERROR(IF($K562&lt;&gt;"SS",(VLOOKUP($D562,Customer_Demand!$D:$BF,COLUMNS($I562:P562),0)/$I562+VLOOKUP($D562,Customer_Demand!$D:$BF,COLUMNS($I562:P562),0)/$K562),(VLOOKUP($D562,Customer_Demand!$D:$BF,COLUMNS($I562:P562),0)/$I562)),"")</f>
        <v/>
      </c>
      <c r="Q562" s="49" t="str">
        <f>IFERROR(IF($K562&lt;&gt;"SS",(VLOOKUP($D562,Customer_Demand!$D:$BF,COLUMNS($I562:Q562),0)/$I562+VLOOKUP($D562,Customer_Demand!$D:$BF,COLUMNS($I562:Q562),0)/$K562),(VLOOKUP($D562,Customer_Demand!$D:$BF,COLUMNS($I562:Q562),0)/$I562)),"")</f>
        <v/>
      </c>
      <c r="R562" s="49" t="str">
        <f>IFERROR(IF($K562&lt;&gt;"SS",(VLOOKUP($D562,Customer_Demand!$D:$BF,COLUMNS($I562:R562),0)/$I562+VLOOKUP($D562,Customer_Demand!$D:$BF,COLUMNS($I562:R562),0)/$K562),(VLOOKUP($D562,Customer_Demand!$D:$BF,COLUMNS($I562:R562),0)/$I562)),"")</f>
        <v/>
      </c>
      <c r="S562" s="49" t="str">
        <f>IFERROR(IF($K562&lt;&gt;"SS",(VLOOKUP($D562,Customer_Demand!$D:$BF,COLUMNS($I562:S562),0)/$I562+VLOOKUP($D562,Customer_Demand!$D:$BF,COLUMNS($I562:S562),0)/$K562),(VLOOKUP($D562,Customer_Demand!$D:$BF,COLUMNS($I562:S562),0)/$I562)),"")</f>
        <v/>
      </c>
      <c r="T562" s="49" t="str">
        <f>IFERROR(IF($K562&lt;&gt;"SS",(VLOOKUP($D562,Customer_Demand!$D:$BF,COLUMNS($I562:T562),0)/$I562+VLOOKUP($D562,Customer_Demand!$D:$BF,COLUMNS($I562:T562),0)/$K562),(VLOOKUP($D562,Customer_Demand!$D:$BF,COLUMNS($I562:T562),0)/$I562)),"")</f>
        <v/>
      </c>
      <c r="U562" s="49" t="str">
        <f>IFERROR(IF($K562&lt;&gt;"SS",(VLOOKUP($D562,Customer_Demand!$D:$BF,COLUMNS($I562:U562),0)/$I562+VLOOKUP($D562,Customer_Demand!$D:$BF,COLUMNS($I562:U562),0)/$K562),(VLOOKUP($D562,Customer_Demand!$D:$BF,COLUMNS($I562:U562),0)/$I562)),"")</f>
        <v/>
      </c>
      <c r="V562" s="49" t="str">
        <f>IFERROR(IF($K562&lt;&gt;"SS",(VLOOKUP($D562,Customer_Demand!$D:$BF,COLUMNS($I562:V562),0)/$I562+VLOOKUP($D562,Customer_Demand!$D:$BF,COLUMNS($I562:V562),0)/$K562),(VLOOKUP($D562,Customer_Demand!$D:$BF,COLUMNS($I562:V562),0)/$I562)),"")</f>
        <v/>
      </c>
      <c r="W562" s="49" t="str">
        <f>IFERROR(IF($K562&lt;&gt;"SS",(VLOOKUP($D562,Customer_Demand!$D:$BF,COLUMNS($I562:W562),0)/$I562+VLOOKUP($D562,Customer_Demand!$D:$BF,COLUMNS($I562:W562),0)/$K562),(VLOOKUP($D562,Customer_Demand!$D:$BF,COLUMNS($I562:W562),0)/$I562)),"")</f>
        <v/>
      </c>
      <c r="X562" s="49" t="str">
        <f>IFERROR(IF($K562&lt;&gt;"SS",(VLOOKUP($D562,Customer_Demand!$D:$BF,COLUMNS($I562:X562),0)/$I562+VLOOKUP($D562,Customer_Demand!$D:$BF,COLUMNS($I562:X562),0)/$K562),(VLOOKUP($D562,Customer_Demand!$D:$BF,COLUMNS($I562:X562),0)/$I562)),"")</f>
        <v/>
      </c>
      <c r="Y562" s="49" t="str">
        <f>IFERROR(IF($K562&lt;&gt;"SS",(VLOOKUP($D562,Customer_Demand!$D:$BF,COLUMNS($I562:Y562),0)/$I562+VLOOKUP($D562,Customer_Demand!$D:$BF,COLUMNS($I562:Y562),0)/$K562),(VLOOKUP($D562,Customer_Demand!$D:$BF,COLUMNS($I562:Y562),0)/$I562)),"")</f>
        <v/>
      </c>
      <c r="Z562" s="49" t="str">
        <f>IFERROR(IF($K562&lt;&gt;"SS",(VLOOKUP($D562,Customer_Demand!$D:$BF,COLUMNS($I562:Z562),0)/$I562+VLOOKUP($D562,Customer_Demand!$D:$BF,COLUMNS($I562:Z562),0)/$K562),(VLOOKUP($D562,Customer_Demand!$D:$BF,COLUMNS($I562:Z562),0)/$I562)),"")</f>
        <v/>
      </c>
      <c r="AA562" s="49" t="str">
        <f>IFERROR(IF($K562&lt;&gt;"SS",(VLOOKUP($D562,Customer_Demand!$D:$BF,COLUMNS($I562:AA562),0)/$I562+VLOOKUP($D562,Customer_Demand!$D:$BF,COLUMNS($I562:AA562),0)/$K562),(VLOOKUP($D562,Customer_Demand!$D:$BF,COLUMNS($I562:AA562),0)/$I562)),"")</f>
        <v/>
      </c>
      <c r="AB562" s="49" t="str">
        <f>IFERROR(IF($K562&lt;&gt;"SS",(VLOOKUP($D562,Customer_Demand!$D:$BF,COLUMNS($I562:AB562),0)/$I562+VLOOKUP($D562,Customer_Demand!$D:$BF,COLUMNS($I562:AB562),0)/$K562),(VLOOKUP($D562,Customer_Demand!$D:$BF,COLUMNS($I562:AB562),0)/$I562)),"")</f>
        <v/>
      </c>
      <c r="AC562" s="49" t="str">
        <f>IFERROR(IF($K562&lt;&gt;"SS",(VLOOKUP($D562,Customer_Demand!$D:$BF,COLUMNS($I562:AC562),0)/$I562+VLOOKUP($D562,Customer_Demand!$D:$BF,COLUMNS($I562:AC562),0)/$K562),(VLOOKUP($D562,Customer_Demand!$D:$BF,COLUMNS($I562:AC562),0)/$I562)),"")</f>
        <v/>
      </c>
      <c r="AD562" s="49" t="str">
        <f>IFERROR(IF($K562&lt;&gt;"SS",(VLOOKUP($D562,Customer_Demand!$D:$BF,COLUMNS($I562:AD562),0)/$I562+VLOOKUP($D562,Customer_Demand!$D:$BF,COLUMNS($I562:AD562),0)/$K562),(VLOOKUP($D562,Customer_Demand!$D:$BF,COLUMNS($I562:AD562),0)/$I562)),"")</f>
        <v/>
      </c>
      <c r="AE562" s="49" t="str">
        <f>IFERROR(IF($K562&lt;&gt;"SS",(VLOOKUP($D562,Customer_Demand!$D:$BF,COLUMNS($I562:AE562),0)/$I562+VLOOKUP($D562,Customer_Demand!$D:$BF,COLUMNS($I562:AE562),0)/$K562),(VLOOKUP($D562,Customer_Demand!$D:$BF,COLUMNS($I562:AE562),0)/$I562)),"")</f>
        <v/>
      </c>
      <c r="AF562" s="49" t="str">
        <f>IFERROR(IF($K562&lt;&gt;"SS",(VLOOKUP($D562,Customer_Demand!$D:$BF,COLUMNS($I562:AF562),0)/$I562+VLOOKUP($D562,Customer_Demand!$D:$BF,COLUMNS($I562:AF562),0)/$K562),(VLOOKUP($D562,Customer_Demand!$D:$BF,COLUMNS($I562:AF562),0)/$I562)),"")</f>
        <v/>
      </c>
      <c r="AG562" s="49" t="str">
        <f>IFERROR(IF($K562&lt;&gt;"SS",(VLOOKUP($D562,Customer_Demand!$D:$BF,COLUMNS($I562:AG562),0)/$I562+VLOOKUP($D562,Customer_Demand!$D:$BF,COLUMNS($I562:AG562),0)/$K562),(VLOOKUP($D562,Customer_Demand!$D:$BF,COLUMNS($I562:AG562),0)/$I562)),"")</f>
        <v/>
      </c>
      <c r="AH562" s="49" t="str">
        <f>IFERROR(IF($K562&lt;&gt;"SS",(VLOOKUP($D562,Customer_Demand!$D:$BF,COLUMNS($I562:AH562),0)/$I562+VLOOKUP($D562,Customer_Demand!$D:$BF,COLUMNS($I562:AH562),0)/$K562),(VLOOKUP($D562,Customer_Demand!$D:$BF,COLUMNS($I562:AH562),0)/$I562)),"")</f>
        <v/>
      </c>
      <c r="AI562" s="49" t="str">
        <f>IFERROR(IF($K562&lt;&gt;"SS",(VLOOKUP($D562,Customer_Demand!$D:$BF,COLUMNS($I562:AI562),0)/$I562+VLOOKUP($D562,Customer_Demand!$D:$BF,COLUMNS($I562:AI562),0)/$K562),(VLOOKUP($D562,Customer_Demand!$D:$BF,COLUMNS($I562:AI562),0)/$I562)),"")</f>
        <v/>
      </c>
      <c r="AJ562" s="49" t="str">
        <f>IFERROR(IF($K562&lt;&gt;"SS",(VLOOKUP($D562,Customer_Demand!$D:$BF,COLUMNS($I562:AJ562),0)/$I562+VLOOKUP($D562,Customer_Demand!$D:$BF,COLUMNS($I562:AJ562),0)/$K562),(VLOOKUP($D562,Customer_Demand!$D:$BF,COLUMNS($I562:AJ562),0)/$I562)),"")</f>
        <v/>
      </c>
      <c r="AK562" s="49" t="str">
        <f>IFERROR(IF($K562&lt;&gt;"SS",(VLOOKUP($D562,Customer_Demand!$D:$BF,COLUMNS($I562:AK562),0)/$I562+VLOOKUP($D562,Customer_Demand!$D:$BF,COLUMNS($I562:AK562),0)/$K562),(VLOOKUP($D562,Customer_Demand!$D:$BF,COLUMNS($I562:AK562),0)/$I562)),"")</f>
        <v/>
      </c>
      <c r="AL562" s="49" t="str">
        <f>IFERROR(IF($K562&lt;&gt;"SS",(VLOOKUP($D562,Customer_Demand!$D:$BF,COLUMNS($I562:AL562),0)/$I562+VLOOKUP($D562,Customer_Demand!$D:$BF,COLUMNS($I562:AL562),0)/$K562),(VLOOKUP($D562,Customer_Demand!$D:$BF,COLUMNS($I562:AL562),0)/$I562)),"")</f>
        <v/>
      </c>
      <c r="AM562" s="49" t="str">
        <f>IFERROR(IF($K562&lt;&gt;"SS",(VLOOKUP($D562,Customer_Demand!$D:$BF,COLUMNS($I562:AM562),0)/$I562+VLOOKUP($D562,Customer_Demand!$D:$BF,COLUMNS($I562:AM562),0)/$K562),(VLOOKUP($D562,Customer_Demand!$D:$BF,COLUMNS($I562:AM562),0)/$I562)),"")</f>
        <v/>
      </c>
      <c r="AN562" s="49" t="str">
        <f>IFERROR(IF($K562&lt;&gt;"SS",(VLOOKUP($D562,Customer_Demand!$D:$BF,COLUMNS($I562:AN562),0)/$I562+VLOOKUP($D562,Customer_Demand!$D:$BF,COLUMNS($I562:AN562),0)/$K562),(VLOOKUP($D562,Customer_Demand!$D:$BF,COLUMNS($I562:AN562),0)/$I562)),"")</f>
        <v/>
      </c>
      <c r="AO562" s="49" t="str">
        <f>IFERROR(IF($K562&lt;&gt;"SS",(VLOOKUP($D562,Customer_Demand!$D:$BF,COLUMNS($I562:AO562),0)/$I562+VLOOKUP($D562,Customer_Demand!$D:$BF,COLUMNS($I562:AO562),0)/$K562),(VLOOKUP($D562,Customer_Demand!$D:$BF,COLUMNS($I562:AO562),0)/$I562)),"")</f>
        <v/>
      </c>
      <c r="AP562" s="49" t="str">
        <f>IFERROR(IF($K562&lt;&gt;"SS",(VLOOKUP($D562,Customer_Demand!$D:$BF,COLUMNS($I562:AP562),0)/$I562+VLOOKUP($D562,Customer_Demand!$D:$BF,COLUMNS($I562:AP562),0)/$K562),(VLOOKUP($D562,Customer_Demand!$D:$BF,COLUMNS($I562:AP562),0)/$I562)),"")</f>
        <v/>
      </c>
      <c r="AQ562" s="49" t="str">
        <f>IFERROR(IF($K562&lt;&gt;"SS",(VLOOKUP($D562,Customer_Demand!$D:$BF,COLUMNS($I562:AQ562),0)/$I562+VLOOKUP($D562,Customer_Demand!$D:$BF,COLUMNS($I562:AQ562),0)/$K562),(VLOOKUP($D562,Customer_Demand!$D:$BF,COLUMNS($I562:AQ562),0)/$I562)),"")</f>
        <v/>
      </c>
      <c r="AR562" s="49" t="str">
        <f>IFERROR(IF($K562&lt;&gt;"SS",(VLOOKUP($D562,Customer_Demand!$D:$BF,COLUMNS($I562:AR562),0)/$I562+VLOOKUP($D562,Customer_Demand!$D:$BF,COLUMNS($I562:AR562),0)/$K562),(VLOOKUP($D562,Customer_Demand!$D:$BF,COLUMNS($I562:AR562),0)/$I562)),"")</f>
        <v/>
      </c>
      <c r="AS562" s="49" t="str">
        <f>IFERROR(IF($K562&lt;&gt;"SS",(VLOOKUP($D562,Customer_Demand!$D:$BF,COLUMNS($I562:AS562),0)/$I562+VLOOKUP($D562,Customer_Demand!$D:$BF,COLUMNS($I562:AS562),0)/$K562),(VLOOKUP($D562,Customer_Demand!$D:$BF,COLUMNS($I562:AS562),0)/$I562)),"")</f>
        <v/>
      </c>
      <c r="AT562" s="49" t="str">
        <f>IFERROR(IF($K562&lt;&gt;"SS",(VLOOKUP($D562,Customer_Demand!$D:$BF,COLUMNS($I562:AT562),0)/$I562+VLOOKUP($D562,Customer_Demand!$D:$BF,COLUMNS($I562:AT562),0)/$K562),(VLOOKUP($D562,Customer_Demand!$D:$BF,COLUMNS($I562:AT562),0)/$I562)),"")</f>
        <v/>
      </c>
      <c r="AU562" s="49" t="str">
        <f>IFERROR(IF($K562&lt;&gt;"SS",(VLOOKUP($D562,Customer_Demand!$D:$BF,COLUMNS($I562:AU562),0)/$I562+VLOOKUP($D562,Customer_Demand!$D:$BF,COLUMNS($I562:AU562),0)/$K562),(VLOOKUP($D562,Customer_Demand!$D:$BF,COLUMNS($I562:AU562),0)/$I562)),"")</f>
        <v/>
      </c>
      <c r="AV562" s="49" t="str">
        <f>IFERROR(IF($K562&lt;&gt;"SS",(VLOOKUP($D562,Customer_Demand!$D:$BF,COLUMNS($I562:AV562),0)/$I562+VLOOKUP($D562,Customer_Demand!$D:$BF,COLUMNS($I562:AV562),0)/$K562),(VLOOKUP($D562,Customer_Demand!$D:$BF,COLUMNS($I562:AV562),0)/$I562)),"")</f>
        <v/>
      </c>
      <c r="AW562" s="49" t="str">
        <f>IFERROR(IF($K562&lt;&gt;"SS",(VLOOKUP($D562,Customer_Demand!$D:$BF,COLUMNS($I562:AW562),0)/$I562+VLOOKUP($D562,Customer_Demand!$D:$BF,COLUMNS($I562:AW562),0)/$K562),(VLOOKUP($D562,Customer_Demand!$D:$BF,COLUMNS($I562:AW562),0)/$I562)),"")</f>
        <v/>
      </c>
      <c r="AX562" s="49" t="str">
        <f>IFERROR(IF($K562&lt;&gt;"SS",(VLOOKUP($D562,Customer_Demand!$D:$BF,COLUMNS($I562:AX562),0)/$I562+VLOOKUP($D562,Customer_Demand!$D:$BF,COLUMNS($I562:AX562),0)/$K562),(VLOOKUP($D562,Customer_Demand!$D:$BF,COLUMNS($I562:AX562),0)/$I562)),"")</f>
        <v/>
      </c>
      <c r="AY562" s="49" t="str">
        <f>IFERROR(IF($K562&lt;&gt;"SS",(VLOOKUP($D562,Customer_Demand!$D:$BF,COLUMNS($I562:AY562),0)/$I562+VLOOKUP($D562,Customer_Demand!$D:$BF,COLUMNS($I562:AY562),0)/$K562),(VLOOKUP($D562,Customer_Demand!$D:$BF,COLUMNS($I562:AY562),0)/$I562)),"")</f>
        <v/>
      </c>
      <c r="AZ562" s="49" t="str">
        <f>IFERROR(IF($K562&lt;&gt;"SS",(VLOOKUP($D562,Customer_Demand!$D:$BF,COLUMNS($I562:AZ562),0)/$I562+VLOOKUP($D562,Customer_Demand!$D:$BF,COLUMNS($I562:AZ562),0)/$K562),(VLOOKUP($D562,Customer_Demand!$D:$BF,COLUMNS($I562:AZ562),0)/$I562)),"")</f>
        <v/>
      </c>
      <c r="BA562" s="49" t="str">
        <f>IFERROR(IF($K562&lt;&gt;"SS",(VLOOKUP($D562,Customer_Demand!$D:$BF,COLUMNS($I562:BA562),0)/$I562+VLOOKUP($D562,Customer_Demand!$D:$BF,COLUMNS($I562:BA562),0)/$K562),(VLOOKUP($D562,Customer_Demand!$D:$BF,COLUMNS($I562:BA562),0)/$I562)),"")</f>
        <v/>
      </c>
      <c r="BB562" s="49" t="str">
        <f>IFERROR(IF($K562&lt;&gt;"SS",(VLOOKUP($D562,Customer_Demand!$D:$BF,COLUMNS($I562:BB562),0)/$I562+VLOOKUP($D562,Customer_Demand!$D:$BF,COLUMNS($I562:BB562),0)/$K562),(VLOOKUP($D562,Customer_Demand!$D:$BF,COLUMNS($I562:BB562),0)/$I562)),"")</f>
        <v/>
      </c>
      <c r="BC562" s="49" t="str">
        <f>IFERROR(IF($K562&lt;&gt;"SS",(VLOOKUP($D562,Customer_Demand!$D:$BF,COLUMNS($I562:BC562),0)/$I562+VLOOKUP($D562,Customer_Demand!$D:$BF,COLUMNS($I562:BC562),0)/$K562),(VLOOKUP($D562,Customer_Demand!$D:$BF,COLUMNS($I562:BC562),0)/$I562)),"")</f>
        <v/>
      </c>
      <c r="BD562" s="49" t="str">
        <f>IFERROR(IF($K562&lt;&gt;"SS",(VLOOKUP($D562,Customer_Demand!$D:$BF,COLUMNS($I562:BD562),0)/$I562+VLOOKUP($D562,Customer_Demand!$D:$BF,COLUMNS($I562:BD562),0)/$K562),(VLOOKUP($D562,Customer_Demand!$D:$BF,COLUMNS($I562:BD562),0)/$I562)),"")</f>
        <v/>
      </c>
      <c r="BE562" s="49" t="str">
        <f>IFERROR(IF($K562&lt;&gt;"SS",(VLOOKUP($D562,Customer_Demand!$D:$BF,COLUMNS($I562:BE562),0)/$I562+VLOOKUP($D562,Customer_Demand!$D:$BF,COLUMNS($I562:BE562),0)/$K562),(VLOOKUP($D562,Customer_Demand!$D:$BF,COLUMNS($I562:BE562),0)/$I562)),"")</f>
        <v/>
      </c>
      <c r="BF562" s="49" t="str">
        <f>IFERROR(IF($K562&lt;&gt;"SS",(VLOOKUP($D562,Customer_Demand!$D:$BF,COLUMNS($I562:BF562),0)/$I562+VLOOKUP($D562,Customer_Demand!$D:$BF,COLUMNS($I562:BF562),0)/$K562),(VLOOKUP($D562,Customer_Demand!$D:$BF,COLUMNS($I562:BF562),0)/$I562)),"")</f>
        <v/>
      </c>
      <c r="BG562" s="49" t="str">
        <f>IFERROR(IF($K562&lt;&gt;"SS",(VLOOKUP($D562,Customer_Demand!$D:$BF,COLUMNS($I562:BG562),0)/$I562+VLOOKUP($D562,Customer_Demand!$D:$BF,COLUMNS($I562:BG562),0)/$K562),(VLOOKUP($D562,Customer_Demand!$D:$BF,COLUMNS($I562:BG562),0)/$I562)),"")</f>
        <v/>
      </c>
      <c r="BH562" s="49" t="str">
        <f>IFERROR(IF($K562&lt;&gt;"SS",(VLOOKUP($D562,Customer_Demand!$D:$BF,COLUMNS($I562:BH562),0)/$I562+VLOOKUP($D562,Customer_Demand!$D:$BF,COLUMNS($I562:BH562),0)/$K562),(VLOOKUP($D562,Customer_Demand!$D:$BF,COLUMNS($I562:BH562),0)/$I562)),"")</f>
        <v/>
      </c>
      <c r="BI562" s="49" t="str">
        <f>IFERROR(IF($K562&lt;&gt;"SS",(VLOOKUP($D562,Customer_Demand!$D:$BF,COLUMNS($I562:BI562),0)/$I562+VLOOKUP($D562,Customer_Demand!$D:$BF,COLUMNS($I562:BI562),0)/$K562),(VLOOKUP($D562,Customer_Demand!$D:$BF,COLUMNS($I562:BI562),0)/$I562)),"")</f>
        <v/>
      </c>
      <c r="BJ562" s="49" t="str">
        <f>IFERROR(IF($K562&lt;&gt;"SS",(VLOOKUP($D562,Customer_Demand!$D:$BF,COLUMNS($I562:BJ562),0)/$I562+VLOOKUP($D562,Customer_Demand!$D:$BF,COLUMNS($I562:BJ562),0)/$K562),(VLOOKUP($D562,Customer_Demand!$D:$BF,COLUMNS($I562:BJ562),0)/$I562)),"")</f>
        <v/>
      </c>
      <c r="BK562" s="50" t="str">
        <f>IFERROR(IF($K562&lt;&gt;"SS",(VLOOKUP($D562,Customer_Demand!$D:$BF,COLUMNS($I562:BK562),0)/$I562+VLOOKUP($D562,Customer_Demand!$D:$BF,COLUMNS($I562:BK562),0)/$K562),(VLOOKUP($D562,Customer_Demand!$D:$BF,COLUMNS($I562:BK562),0)/$I562)),"")</f>
        <v/>
      </c>
    </row>
    <row r="563" spans="2:63" x14ac:dyDescent="0.2">
      <c r="B563" s="12" t="str">
        <f t="shared" si="39"/>
        <v/>
      </c>
      <c r="C563" s="45" t="str">
        <f>IF((Customer_Demand!C563)&lt;&gt;"",Customer_Demand!C563,"")</f>
        <v/>
      </c>
      <c r="D563" s="45" t="str">
        <f>IF(C563&lt;&gt;"",Customer_Demand!D563,"")</f>
        <v/>
      </c>
      <c r="E563" s="52" t="str">
        <f>IF(C563&lt;&gt;"",Customer_Demand!E563,"")</f>
        <v/>
      </c>
      <c r="F563" s="47" t="str">
        <f>IF(C563&lt;&gt;"",VLOOKUP(D563,Customer_Demand!$D$5:$F$1005,3,0),"")</f>
        <v/>
      </c>
      <c r="G563" s="48" t="str">
        <f t="shared" si="36"/>
        <v/>
      </c>
      <c r="H563" s="48" t="str">
        <f t="shared" si="37"/>
        <v/>
      </c>
      <c r="I563" s="48" t="str">
        <f>IFERROR(IF(C563&lt;&gt;"",VLOOKUP($H563,SMT_Cycle_Time_Data!$F:$Q,4,0),""),"SGR Not Defined")</f>
        <v/>
      </c>
      <c r="J563" s="48" t="str">
        <f t="shared" si="38"/>
        <v/>
      </c>
      <c r="K563" s="48" t="str">
        <f>IF(C563&lt;&gt;"",IFERROR(VLOOKUP($J563,SMT_Cycle_Time_Data!$F:$Q,4,0),"SS"),"")</f>
        <v/>
      </c>
      <c r="L563" s="49" t="str">
        <f>IFERROR(IF($K563&lt;&gt;"SS",(VLOOKUP($D563,Customer_Demand!$D:$BF,COLUMNS($I563:L563),0)/$I563+VLOOKUP($D563,Customer_Demand!$D:$BF,COLUMNS($I563:L563),0)/$K563),(VLOOKUP($D563,Customer_Demand!$D:$BF,COLUMNS($I563:L563),0)/$I563)),"")</f>
        <v/>
      </c>
      <c r="M563" s="49" t="str">
        <f>IFERROR(IF($K563&lt;&gt;"SS",(VLOOKUP($D563,Customer_Demand!$D:$BF,COLUMNS($I563:M563),0)/$I563+VLOOKUP($D563,Customer_Demand!$D:$BF,COLUMNS($I563:M563),0)/$K563),(VLOOKUP($D563,Customer_Demand!$D:$BF,COLUMNS($I563:M563),0)/$I563)),"")</f>
        <v/>
      </c>
      <c r="N563" s="49" t="str">
        <f>IFERROR(IF($K563&lt;&gt;"SS",(VLOOKUP($D563,Customer_Demand!$D:$BF,COLUMNS($I563:N563),0)/$I563+VLOOKUP($D563,Customer_Demand!$D:$BF,COLUMNS($I563:N563),0)/$K563),(VLOOKUP($D563,Customer_Demand!$D:$BF,COLUMNS($I563:N563),0)/$I563)),"")</f>
        <v/>
      </c>
      <c r="O563" s="49" t="str">
        <f>IFERROR(IF($K563&lt;&gt;"SS",(VLOOKUP($D563,Customer_Demand!$D:$BF,COLUMNS($I563:O563),0)/$I563+VLOOKUP($D563,Customer_Demand!$D:$BF,COLUMNS($I563:O563),0)/$K563),(VLOOKUP($D563,Customer_Demand!$D:$BF,COLUMNS($I563:O563),0)/$I563)),"")</f>
        <v/>
      </c>
      <c r="P563" s="49" t="str">
        <f>IFERROR(IF($K563&lt;&gt;"SS",(VLOOKUP($D563,Customer_Demand!$D:$BF,COLUMNS($I563:P563),0)/$I563+VLOOKUP($D563,Customer_Demand!$D:$BF,COLUMNS($I563:P563),0)/$K563),(VLOOKUP($D563,Customer_Demand!$D:$BF,COLUMNS($I563:P563),0)/$I563)),"")</f>
        <v/>
      </c>
      <c r="Q563" s="49" t="str">
        <f>IFERROR(IF($K563&lt;&gt;"SS",(VLOOKUP($D563,Customer_Demand!$D:$BF,COLUMNS($I563:Q563),0)/$I563+VLOOKUP($D563,Customer_Demand!$D:$BF,COLUMNS($I563:Q563),0)/$K563),(VLOOKUP($D563,Customer_Demand!$D:$BF,COLUMNS($I563:Q563),0)/$I563)),"")</f>
        <v/>
      </c>
      <c r="R563" s="49" t="str">
        <f>IFERROR(IF($K563&lt;&gt;"SS",(VLOOKUP($D563,Customer_Demand!$D:$BF,COLUMNS($I563:R563),0)/$I563+VLOOKUP($D563,Customer_Demand!$D:$BF,COLUMNS($I563:R563),0)/$K563),(VLOOKUP($D563,Customer_Demand!$D:$BF,COLUMNS($I563:R563),0)/$I563)),"")</f>
        <v/>
      </c>
      <c r="S563" s="49" t="str">
        <f>IFERROR(IF($K563&lt;&gt;"SS",(VLOOKUP($D563,Customer_Demand!$D:$BF,COLUMNS($I563:S563),0)/$I563+VLOOKUP($D563,Customer_Demand!$D:$BF,COLUMNS($I563:S563),0)/$K563),(VLOOKUP($D563,Customer_Demand!$D:$BF,COLUMNS($I563:S563),0)/$I563)),"")</f>
        <v/>
      </c>
      <c r="T563" s="49" t="str">
        <f>IFERROR(IF($K563&lt;&gt;"SS",(VLOOKUP($D563,Customer_Demand!$D:$BF,COLUMNS($I563:T563),0)/$I563+VLOOKUP($D563,Customer_Demand!$D:$BF,COLUMNS($I563:T563),0)/$K563),(VLOOKUP($D563,Customer_Demand!$D:$BF,COLUMNS($I563:T563),0)/$I563)),"")</f>
        <v/>
      </c>
      <c r="U563" s="49" t="str">
        <f>IFERROR(IF($K563&lt;&gt;"SS",(VLOOKUP($D563,Customer_Demand!$D:$BF,COLUMNS($I563:U563),0)/$I563+VLOOKUP($D563,Customer_Demand!$D:$BF,COLUMNS($I563:U563),0)/$K563),(VLOOKUP($D563,Customer_Demand!$D:$BF,COLUMNS($I563:U563),0)/$I563)),"")</f>
        <v/>
      </c>
      <c r="V563" s="49" t="str">
        <f>IFERROR(IF($K563&lt;&gt;"SS",(VLOOKUP($D563,Customer_Demand!$D:$BF,COLUMNS($I563:V563),0)/$I563+VLOOKUP($D563,Customer_Demand!$D:$BF,COLUMNS($I563:V563),0)/$K563),(VLOOKUP($D563,Customer_Demand!$D:$BF,COLUMNS($I563:V563),0)/$I563)),"")</f>
        <v/>
      </c>
      <c r="W563" s="49" t="str">
        <f>IFERROR(IF($K563&lt;&gt;"SS",(VLOOKUP($D563,Customer_Demand!$D:$BF,COLUMNS($I563:W563),0)/$I563+VLOOKUP($D563,Customer_Demand!$D:$BF,COLUMNS($I563:W563),0)/$K563),(VLOOKUP($D563,Customer_Demand!$D:$BF,COLUMNS($I563:W563),0)/$I563)),"")</f>
        <v/>
      </c>
      <c r="X563" s="49" t="str">
        <f>IFERROR(IF($K563&lt;&gt;"SS",(VLOOKUP($D563,Customer_Demand!$D:$BF,COLUMNS($I563:X563),0)/$I563+VLOOKUP($D563,Customer_Demand!$D:$BF,COLUMNS($I563:X563),0)/$K563),(VLOOKUP($D563,Customer_Demand!$D:$BF,COLUMNS($I563:X563),0)/$I563)),"")</f>
        <v/>
      </c>
      <c r="Y563" s="49" t="str">
        <f>IFERROR(IF($K563&lt;&gt;"SS",(VLOOKUP($D563,Customer_Demand!$D:$BF,COLUMNS($I563:Y563),0)/$I563+VLOOKUP($D563,Customer_Demand!$D:$BF,COLUMNS($I563:Y563),0)/$K563),(VLOOKUP($D563,Customer_Demand!$D:$BF,COLUMNS($I563:Y563),0)/$I563)),"")</f>
        <v/>
      </c>
      <c r="Z563" s="49" t="str">
        <f>IFERROR(IF($K563&lt;&gt;"SS",(VLOOKUP($D563,Customer_Demand!$D:$BF,COLUMNS($I563:Z563),0)/$I563+VLOOKUP($D563,Customer_Demand!$D:$BF,COLUMNS($I563:Z563),0)/$K563),(VLOOKUP($D563,Customer_Demand!$D:$BF,COLUMNS($I563:Z563),0)/$I563)),"")</f>
        <v/>
      </c>
      <c r="AA563" s="49" t="str">
        <f>IFERROR(IF($K563&lt;&gt;"SS",(VLOOKUP($D563,Customer_Demand!$D:$BF,COLUMNS($I563:AA563),0)/$I563+VLOOKUP($D563,Customer_Demand!$D:$BF,COLUMNS($I563:AA563),0)/$K563),(VLOOKUP($D563,Customer_Demand!$D:$BF,COLUMNS($I563:AA563),0)/$I563)),"")</f>
        <v/>
      </c>
      <c r="AB563" s="49" t="str">
        <f>IFERROR(IF($K563&lt;&gt;"SS",(VLOOKUP($D563,Customer_Demand!$D:$BF,COLUMNS($I563:AB563),0)/$I563+VLOOKUP($D563,Customer_Demand!$D:$BF,COLUMNS($I563:AB563),0)/$K563),(VLOOKUP($D563,Customer_Demand!$D:$BF,COLUMNS($I563:AB563),0)/$I563)),"")</f>
        <v/>
      </c>
      <c r="AC563" s="49" t="str">
        <f>IFERROR(IF($K563&lt;&gt;"SS",(VLOOKUP($D563,Customer_Demand!$D:$BF,COLUMNS($I563:AC563),0)/$I563+VLOOKUP($D563,Customer_Demand!$D:$BF,COLUMNS($I563:AC563),0)/$K563),(VLOOKUP($D563,Customer_Demand!$D:$BF,COLUMNS($I563:AC563),0)/$I563)),"")</f>
        <v/>
      </c>
      <c r="AD563" s="49" t="str">
        <f>IFERROR(IF($K563&lt;&gt;"SS",(VLOOKUP($D563,Customer_Demand!$D:$BF,COLUMNS($I563:AD563),0)/$I563+VLOOKUP($D563,Customer_Demand!$D:$BF,COLUMNS($I563:AD563),0)/$K563),(VLOOKUP($D563,Customer_Demand!$D:$BF,COLUMNS($I563:AD563),0)/$I563)),"")</f>
        <v/>
      </c>
      <c r="AE563" s="49" t="str">
        <f>IFERROR(IF($K563&lt;&gt;"SS",(VLOOKUP($D563,Customer_Demand!$D:$BF,COLUMNS($I563:AE563),0)/$I563+VLOOKUP($D563,Customer_Demand!$D:$BF,COLUMNS($I563:AE563),0)/$K563),(VLOOKUP($D563,Customer_Demand!$D:$BF,COLUMNS($I563:AE563),0)/$I563)),"")</f>
        <v/>
      </c>
      <c r="AF563" s="49" t="str">
        <f>IFERROR(IF($K563&lt;&gt;"SS",(VLOOKUP($D563,Customer_Demand!$D:$BF,COLUMNS($I563:AF563),0)/$I563+VLOOKUP($D563,Customer_Demand!$D:$BF,COLUMNS($I563:AF563),0)/$K563),(VLOOKUP($D563,Customer_Demand!$D:$BF,COLUMNS($I563:AF563),0)/$I563)),"")</f>
        <v/>
      </c>
      <c r="AG563" s="49" t="str">
        <f>IFERROR(IF($K563&lt;&gt;"SS",(VLOOKUP($D563,Customer_Demand!$D:$BF,COLUMNS($I563:AG563),0)/$I563+VLOOKUP($D563,Customer_Demand!$D:$BF,COLUMNS($I563:AG563),0)/$K563),(VLOOKUP($D563,Customer_Demand!$D:$BF,COLUMNS($I563:AG563),0)/$I563)),"")</f>
        <v/>
      </c>
      <c r="AH563" s="49" t="str">
        <f>IFERROR(IF($K563&lt;&gt;"SS",(VLOOKUP($D563,Customer_Demand!$D:$BF,COLUMNS($I563:AH563),0)/$I563+VLOOKUP($D563,Customer_Demand!$D:$BF,COLUMNS($I563:AH563),0)/$K563),(VLOOKUP($D563,Customer_Demand!$D:$BF,COLUMNS($I563:AH563),0)/$I563)),"")</f>
        <v/>
      </c>
      <c r="AI563" s="49" t="str">
        <f>IFERROR(IF($K563&lt;&gt;"SS",(VLOOKUP($D563,Customer_Demand!$D:$BF,COLUMNS($I563:AI563),0)/$I563+VLOOKUP($D563,Customer_Demand!$D:$BF,COLUMNS($I563:AI563),0)/$K563),(VLOOKUP($D563,Customer_Demand!$D:$BF,COLUMNS($I563:AI563),0)/$I563)),"")</f>
        <v/>
      </c>
      <c r="AJ563" s="49" t="str">
        <f>IFERROR(IF($K563&lt;&gt;"SS",(VLOOKUP($D563,Customer_Demand!$D:$BF,COLUMNS($I563:AJ563),0)/$I563+VLOOKUP($D563,Customer_Demand!$D:$BF,COLUMNS($I563:AJ563),0)/$K563),(VLOOKUP($D563,Customer_Demand!$D:$BF,COLUMNS($I563:AJ563),0)/$I563)),"")</f>
        <v/>
      </c>
      <c r="AK563" s="49" t="str">
        <f>IFERROR(IF($K563&lt;&gt;"SS",(VLOOKUP($D563,Customer_Demand!$D:$BF,COLUMNS($I563:AK563),0)/$I563+VLOOKUP($D563,Customer_Demand!$D:$BF,COLUMNS($I563:AK563),0)/$K563),(VLOOKUP($D563,Customer_Demand!$D:$BF,COLUMNS($I563:AK563),0)/$I563)),"")</f>
        <v/>
      </c>
      <c r="AL563" s="49" t="str">
        <f>IFERROR(IF($K563&lt;&gt;"SS",(VLOOKUP($D563,Customer_Demand!$D:$BF,COLUMNS($I563:AL563),0)/$I563+VLOOKUP($D563,Customer_Demand!$D:$BF,COLUMNS($I563:AL563),0)/$K563),(VLOOKUP($D563,Customer_Demand!$D:$BF,COLUMNS($I563:AL563),0)/$I563)),"")</f>
        <v/>
      </c>
      <c r="AM563" s="49" t="str">
        <f>IFERROR(IF($K563&lt;&gt;"SS",(VLOOKUP($D563,Customer_Demand!$D:$BF,COLUMNS($I563:AM563),0)/$I563+VLOOKUP($D563,Customer_Demand!$D:$BF,COLUMNS($I563:AM563),0)/$K563),(VLOOKUP($D563,Customer_Demand!$D:$BF,COLUMNS($I563:AM563),0)/$I563)),"")</f>
        <v/>
      </c>
      <c r="AN563" s="49" t="str">
        <f>IFERROR(IF($K563&lt;&gt;"SS",(VLOOKUP($D563,Customer_Demand!$D:$BF,COLUMNS($I563:AN563),0)/$I563+VLOOKUP($D563,Customer_Demand!$D:$BF,COLUMNS($I563:AN563),0)/$K563),(VLOOKUP($D563,Customer_Demand!$D:$BF,COLUMNS($I563:AN563),0)/$I563)),"")</f>
        <v/>
      </c>
      <c r="AO563" s="49" t="str">
        <f>IFERROR(IF($K563&lt;&gt;"SS",(VLOOKUP($D563,Customer_Demand!$D:$BF,COLUMNS($I563:AO563),0)/$I563+VLOOKUP($D563,Customer_Demand!$D:$BF,COLUMNS($I563:AO563),0)/$K563),(VLOOKUP($D563,Customer_Demand!$D:$BF,COLUMNS($I563:AO563),0)/$I563)),"")</f>
        <v/>
      </c>
      <c r="AP563" s="49" t="str">
        <f>IFERROR(IF($K563&lt;&gt;"SS",(VLOOKUP($D563,Customer_Demand!$D:$BF,COLUMNS($I563:AP563),0)/$I563+VLOOKUP($D563,Customer_Demand!$D:$BF,COLUMNS($I563:AP563),0)/$K563),(VLOOKUP($D563,Customer_Demand!$D:$BF,COLUMNS($I563:AP563),0)/$I563)),"")</f>
        <v/>
      </c>
      <c r="AQ563" s="49" t="str">
        <f>IFERROR(IF($K563&lt;&gt;"SS",(VLOOKUP($D563,Customer_Demand!$D:$BF,COLUMNS($I563:AQ563),0)/$I563+VLOOKUP($D563,Customer_Demand!$D:$BF,COLUMNS($I563:AQ563),0)/$K563),(VLOOKUP($D563,Customer_Demand!$D:$BF,COLUMNS($I563:AQ563),0)/$I563)),"")</f>
        <v/>
      </c>
      <c r="AR563" s="49" t="str">
        <f>IFERROR(IF($K563&lt;&gt;"SS",(VLOOKUP($D563,Customer_Demand!$D:$BF,COLUMNS($I563:AR563),0)/$I563+VLOOKUP($D563,Customer_Demand!$D:$BF,COLUMNS($I563:AR563),0)/$K563),(VLOOKUP($D563,Customer_Demand!$D:$BF,COLUMNS($I563:AR563),0)/$I563)),"")</f>
        <v/>
      </c>
      <c r="AS563" s="49" t="str">
        <f>IFERROR(IF($K563&lt;&gt;"SS",(VLOOKUP($D563,Customer_Demand!$D:$BF,COLUMNS($I563:AS563),0)/$I563+VLOOKUP($D563,Customer_Demand!$D:$BF,COLUMNS($I563:AS563),0)/$K563),(VLOOKUP($D563,Customer_Demand!$D:$BF,COLUMNS($I563:AS563),0)/$I563)),"")</f>
        <v/>
      </c>
      <c r="AT563" s="49" t="str">
        <f>IFERROR(IF($K563&lt;&gt;"SS",(VLOOKUP($D563,Customer_Demand!$D:$BF,COLUMNS($I563:AT563),0)/$I563+VLOOKUP($D563,Customer_Demand!$D:$BF,COLUMNS($I563:AT563),0)/$K563),(VLOOKUP($D563,Customer_Demand!$D:$BF,COLUMNS($I563:AT563),0)/$I563)),"")</f>
        <v/>
      </c>
      <c r="AU563" s="49" t="str">
        <f>IFERROR(IF($K563&lt;&gt;"SS",(VLOOKUP($D563,Customer_Demand!$D:$BF,COLUMNS($I563:AU563),0)/$I563+VLOOKUP($D563,Customer_Demand!$D:$BF,COLUMNS($I563:AU563),0)/$K563),(VLOOKUP($D563,Customer_Demand!$D:$BF,COLUMNS($I563:AU563),0)/$I563)),"")</f>
        <v/>
      </c>
      <c r="AV563" s="49" t="str">
        <f>IFERROR(IF($K563&lt;&gt;"SS",(VLOOKUP($D563,Customer_Demand!$D:$BF,COLUMNS($I563:AV563),0)/$I563+VLOOKUP($D563,Customer_Demand!$D:$BF,COLUMNS($I563:AV563),0)/$K563),(VLOOKUP($D563,Customer_Demand!$D:$BF,COLUMNS($I563:AV563),0)/$I563)),"")</f>
        <v/>
      </c>
      <c r="AW563" s="49" t="str">
        <f>IFERROR(IF($K563&lt;&gt;"SS",(VLOOKUP($D563,Customer_Demand!$D:$BF,COLUMNS($I563:AW563),0)/$I563+VLOOKUP($D563,Customer_Demand!$D:$BF,COLUMNS($I563:AW563),0)/$K563),(VLOOKUP($D563,Customer_Demand!$D:$BF,COLUMNS($I563:AW563),0)/$I563)),"")</f>
        <v/>
      </c>
      <c r="AX563" s="49" t="str">
        <f>IFERROR(IF($K563&lt;&gt;"SS",(VLOOKUP($D563,Customer_Demand!$D:$BF,COLUMNS($I563:AX563),0)/$I563+VLOOKUP($D563,Customer_Demand!$D:$BF,COLUMNS($I563:AX563),0)/$K563),(VLOOKUP($D563,Customer_Demand!$D:$BF,COLUMNS($I563:AX563),0)/$I563)),"")</f>
        <v/>
      </c>
      <c r="AY563" s="49" t="str">
        <f>IFERROR(IF($K563&lt;&gt;"SS",(VLOOKUP($D563,Customer_Demand!$D:$BF,COLUMNS($I563:AY563),0)/$I563+VLOOKUP($D563,Customer_Demand!$D:$BF,COLUMNS($I563:AY563),0)/$K563),(VLOOKUP($D563,Customer_Demand!$D:$BF,COLUMNS($I563:AY563),0)/$I563)),"")</f>
        <v/>
      </c>
      <c r="AZ563" s="49" t="str">
        <f>IFERROR(IF($K563&lt;&gt;"SS",(VLOOKUP($D563,Customer_Demand!$D:$BF,COLUMNS($I563:AZ563),0)/$I563+VLOOKUP($D563,Customer_Demand!$D:$BF,COLUMNS($I563:AZ563),0)/$K563),(VLOOKUP($D563,Customer_Demand!$D:$BF,COLUMNS($I563:AZ563),0)/$I563)),"")</f>
        <v/>
      </c>
      <c r="BA563" s="49" t="str">
        <f>IFERROR(IF($K563&lt;&gt;"SS",(VLOOKUP($D563,Customer_Demand!$D:$BF,COLUMNS($I563:BA563),0)/$I563+VLOOKUP($D563,Customer_Demand!$D:$BF,COLUMNS($I563:BA563),0)/$K563),(VLOOKUP($D563,Customer_Demand!$D:$BF,COLUMNS($I563:BA563),0)/$I563)),"")</f>
        <v/>
      </c>
      <c r="BB563" s="49" t="str">
        <f>IFERROR(IF($K563&lt;&gt;"SS",(VLOOKUP($D563,Customer_Demand!$D:$BF,COLUMNS($I563:BB563),0)/$I563+VLOOKUP($D563,Customer_Demand!$D:$BF,COLUMNS($I563:BB563),0)/$K563),(VLOOKUP($D563,Customer_Demand!$D:$BF,COLUMNS($I563:BB563),0)/$I563)),"")</f>
        <v/>
      </c>
      <c r="BC563" s="49" t="str">
        <f>IFERROR(IF($K563&lt;&gt;"SS",(VLOOKUP($D563,Customer_Demand!$D:$BF,COLUMNS($I563:BC563),0)/$I563+VLOOKUP($D563,Customer_Demand!$D:$BF,COLUMNS($I563:BC563),0)/$K563),(VLOOKUP($D563,Customer_Demand!$D:$BF,COLUMNS($I563:BC563),0)/$I563)),"")</f>
        <v/>
      </c>
      <c r="BD563" s="49" t="str">
        <f>IFERROR(IF($K563&lt;&gt;"SS",(VLOOKUP($D563,Customer_Demand!$D:$BF,COLUMNS($I563:BD563),0)/$I563+VLOOKUP($D563,Customer_Demand!$D:$BF,COLUMNS($I563:BD563),0)/$K563),(VLOOKUP($D563,Customer_Demand!$D:$BF,COLUMNS($I563:BD563),0)/$I563)),"")</f>
        <v/>
      </c>
      <c r="BE563" s="49" t="str">
        <f>IFERROR(IF($K563&lt;&gt;"SS",(VLOOKUP($D563,Customer_Demand!$D:$BF,COLUMNS($I563:BE563),0)/$I563+VLOOKUP($D563,Customer_Demand!$D:$BF,COLUMNS($I563:BE563),0)/$K563),(VLOOKUP($D563,Customer_Demand!$D:$BF,COLUMNS($I563:BE563),0)/$I563)),"")</f>
        <v/>
      </c>
      <c r="BF563" s="49" t="str">
        <f>IFERROR(IF($K563&lt;&gt;"SS",(VLOOKUP($D563,Customer_Demand!$D:$BF,COLUMNS($I563:BF563),0)/$I563+VLOOKUP($D563,Customer_Demand!$D:$BF,COLUMNS($I563:BF563),0)/$K563),(VLOOKUP($D563,Customer_Demand!$D:$BF,COLUMNS($I563:BF563),0)/$I563)),"")</f>
        <v/>
      </c>
      <c r="BG563" s="49" t="str">
        <f>IFERROR(IF($K563&lt;&gt;"SS",(VLOOKUP($D563,Customer_Demand!$D:$BF,COLUMNS($I563:BG563),0)/$I563+VLOOKUP($D563,Customer_Demand!$D:$BF,COLUMNS($I563:BG563),0)/$K563),(VLOOKUP($D563,Customer_Demand!$D:$BF,COLUMNS($I563:BG563),0)/$I563)),"")</f>
        <v/>
      </c>
      <c r="BH563" s="49" t="str">
        <f>IFERROR(IF($K563&lt;&gt;"SS",(VLOOKUP($D563,Customer_Demand!$D:$BF,COLUMNS($I563:BH563),0)/$I563+VLOOKUP($D563,Customer_Demand!$D:$BF,COLUMNS($I563:BH563),0)/$K563),(VLOOKUP($D563,Customer_Demand!$D:$BF,COLUMNS($I563:BH563),0)/$I563)),"")</f>
        <v/>
      </c>
      <c r="BI563" s="49" t="str">
        <f>IFERROR(IF($K563&lt;&gt;"SS",(VLOOKUP($D563,Customer_Demand!$D:$BF,COLUMNS($I563:BI563),0)/$I563+VLOOKUP($D563,Customer_Demand!$D:$BF,COLUMNS($I563:BI563),0)/$K563),(VLOOKUP($D563,Customer_Demand!$D:$BF,COLUMNS($I563:BI563),0)/$I563)),"")</f>
        <v/>
      </c>
      <c r="BJ563" s="49" t="str">
        <f>IFERROR(IF($K563&lt;&gt;"SS",(VLOOKUP($D563,Customer_Demand!$D:$BF,COLUMNS($I563:BJ563),0)/$I563+VLOOKUP($D563,Customer_Demand!$D:$BF,COLUMNS($I563:BJ563),0)/$K563),(VLOOKUP($D563,Customer_Demand!$D:$BF,COLUMNS($I563:BJ563),0)/$I563)),"")</f>
        <v/>
      </c>
      <c r="BK563" s="50" t="str">
        <f>IFERROR(IF($K563&lt;&gt;"SS",(VLOOKUP($D563,Customer_Demand!$D:$BF,COLUMNS($I563:BK563),0)/$I563+VLOOKUP($D563,Customer_Demand!$D:$BF,COLUMNS($I563:BK563),0)/$K563),(VLOOKUP($D563,Customer_Demand!$D:$BF,COLUMNS($I563:BK563),0)/$I563)),"")</f>
        <v/>
      </c>
    </row>
    <row r="564" spans="2:63" x14ac:dyDescent="0.2">
      <c r="B564" s="12" t="str">
        <f t="shared" si="39"/>
        <v/>
      </c>
      <c r="C564" s="45" t="str">
        <f>IF((Customer_Demand!C564)&lt;&gt;"",Customer_Demand!C564,"")</f>
        <v/>
      </c>
      <c r="D564" s="45" t="str">
        <f>IF(C564&lt;&gt;"",Customer_Demand!D564,"")</f>
        <v/>
      </c>
      <c r="E564" s="52" t="str">
        <f>IF(C564&lt;&gt;"",Customer_Demand!E564,"")</f>
        <v/>
      </c>
      <c r="F564" s="47" t="str">
        <f>IF(C564&lt;&gt;"",VLOOKUP(D564,Customer_Demand!$D$5:$F$1005,3,0),"")</f>
        <v/>
      </c>
      <c r="G564" s="48" t="str">
        <f t="shared" si="36"/>
        <v/>
      </c>
      <c r="H564" s="48" t="str">
        <f t="shared" si="37"/>
        <v/>
      </c>
      <c r="I564" s="48" t="str">
        <f>IFERROR(IF(C564&lt;&gt;"",VLOOKUP($H564,SMT_Cycle_Time_Data!$F:$Q,4,0),""),"SGR Not Defined")</f>
        <v/>
      </c>
      <c r="J564" s="48" t="str">
        <f t="shared" si="38"/>
        <v/>
      </c>
      <c r="K564" s="48" t="str">
        <f>IF(C564&lt;&gt;"",IFERROR(VLOOKUP($J564,SMT_Cycle_Time_Data!$F:$Q,4,0),"SS"),"")</f>
        <v/>
      </c>
      <c r="L564" s="49" t="str">
        <f>IFERROR(IF($K564&lt;&gt;"SS",(VLOOKUP($D564,Customer_Demand!$D:$BF,COLUMNS($I564:L564),0)/$I564+VLOOKUP($D564,Customer_Demand!$D:$BF,COLUMNS($I564:L564),0)/$K564),(VLOOKUP($D564,Customer_Demand!$D:$BF,COLUMNS($I564:L564),0)/$I564)),"")</f>
        <v/>
      </c>
      <c r="M564" s="49" t="str">
        <f>IFERROR(IF($K564&lt;&gt;"SS",(VLOOKUP($D564,Customer_Demand!$D:$BF,COLUMNS($I564:M564),0)/$I564+VLOOKUP($D564,Customer_Demand!$D:$BF,COLUMNS($I564:M564),0)/$K564),(VLOOKUP($D564,Customer_Demand!$D:$BF,COLUMNS($I564:M564),0)/$I564)),"")</f>
        <v/>
      </c>
      <c r="N564" s="49" t="str">
        <f>IFERROR(IF($K564&lt;&gt;"SS",(VLOOKUP($D564,Customer_Demand!$D:$BF,COLUMNS($I564:N564),0)/$I564+VLOOKUP($D564,Customer_Demand!$D:$BF,COLUMNS($I564:N564),0)/$K564),(VLOOKUP($D564,Customer_Demand!$D:$BF,COLUMNS($I564:N564),0)/$I564)),"")</f>
        <v/>
      </c>
      <c r="O564" s="49" t="str">
        <f>IFERROR(IF($K564&lt;&gt;"SS",(VLOOKUP($D564,Customer_Demand!$D:$BF,COLUMNS($I564:O564),0)/$I564+VLOOKUP($D564,Customer_Demand!$D:$BF,COLUMNS($I564:O564),0)/$K564),(VLOOKUP($D564,Customer_Demand!$D:$BF,COLUMNS($I564:O564),0)/$I564)),"")</f>
        <v/>
      </c>
      <c r="P564" s="49" t="str">
        <f>IFERROR(IF($K564&lt;&gt;"SS",(VLOOKUP($D564,Customer_Demand!$D:$BF,COLUMNS($I564:P564),0)/$I564+VLOOKUP($D564,Customer_Demand!$D:$BF,COLUMNS($I564:P564),0)/$K564),(VLOOKUP($D564,Customer_Demand!$D:$BF,COLUMNS($I564:P564),0)/$I564)),"")</f>
        <v/>
      </c>
      <c r="Q564" s="49" t="str">
        <f>IFERROR(IF($K564&lt;&gt;"SS",(VLOOKUP($D564,Customer_Demand!$D:$BF,COLUMNS($I564:Q564),0)/$I564+VLOOKUP($D564,Customer_Demand!$D:$BF,COLUMNS($I564:Q564),0)/$K564),(VLOOKUP($D564,Customer_Demand!$D:$BF,COLUMNS($I564:Q564),0)/$I564)),"")</f>
        <v/>
      </c>
      <c r="R564" s="49" t="str">
        <f>IFERROR(IF($K564&lt;&gt;"SS",(VLOOKUP($D564,Customer_Demand!$D:$BF,COLUMNS($I564:R564),0)/$I564+VLOOKUP($D564,Customer_Demand!$D:$BF,COLUMNS($I564:R564),0)/$K564),(VLOOKUP($D564,Customer_Demand!$D:$BF,COLUMNS($I564:R564),0)/$I564)),"")</f>
        <v/>
      </c>
      <c r="S564" s="49" t="str">
        <f>IFERROR(IF($K564&lt;&gt;"SS",(VLOOKUP($D564,Customer_Demand!$D:$BF,COLUMNS($I564:S564),0)/$I564+VLOOKUP($D564,Customer_Demand!$D:$BF,COLUMNS($I564:S564),0)/$K564),(VLOOKUP($D564,Customer_Demand!$D:$BF,COLUMNS($I564:S564),0)/$I564)),"")</f>
        <v/>
      </c>
      <c r="T564" s="49" t="str">
        <f>IFERROR(IF($K564&lt;&gt;"SS",(VLOOKUP($D564,Customer_Demand!$D:$BF,COLUMNS($I564:T564),0)/$I564+VLOOKUP($D564,Customer_Demand!$D:$BF,COLUMNS($I564:T564),0)/$K564),(VLOOKUP($D564,Customer_Demand!$D:$BF,COLUMNS($I564:T564),0)/$I564)),"")</f>
        <v/>
      </c>
      <c r="U564" s="49" t="str">
        <f>IFERROR(IF($K564&lt;&gt;"SS",(VLOOKUP($D564,Customer_Demand!$D:$BF,COLUMNS($I564:U564),0)/$I564+VLOOKUP($D564,Customer_Demand!$D:$BF,COLUMNS($I564:U564),0)/$K564),(VLOOKUP($D564,Customer_Demand!$D:$BF,COLUMNS($I564:U564),0)/$I564)),"")</f>
        <v/>
      </c>
      <c r="V564" s="49" t="str">
        <f>IFERROR(IF($K564&lt;&gt;"SS",(VLOOKUP($D564,Customer_Demand!$D:$BF,COLUMNS($I564:V564),0)/$I564+VLOOKUP($D564,Customer_Demand!$D:$BF,COLUMNS($I564:V564),0)/$K564),(VLOOKUP($D564,Customer_Demand!$D:$BF,COLUMNS($I564:V564),0)/$I564)),"")</f>
        <v/>
      </c>
      <c r="W564" s="49" t="str">
        <f>IFERROR(IF($K564&lt;&gt;"SS",(VLOOKUP($D564,Customer_Demand!$D:$BF,COLUMNS($I564:W564),0)/$I564+VLOOKUP($D564,Customer_Demand!$D:$BF,COLUMNS($I564:W564),0)/$K564),(VLOOKUP($D564,Customer_Demand!$D:$BF,COLUMNS($I564:W564),0)/$I564)),"")</f>
        <v/>
      </c>
      <c r="X564" s="49" t="str">
        <f>IFERROR(IF($K564&lt;&gt;"SS",(VLOOKUP($D564,Customer_Demand!$D:$BF,COLUMNS($I564:X564),0)/$I564+VLOOKUP($D564,Customer_Demand!$D:$BF,COLUMNS($I564:X564),0)/$K564),(VLOOKUP($D564,Customer_Demand!$D:$BF,COLUMNS($I564:X564),0)/$I564)),"")</f>
        <v/>
      </c>
      <c r="Y564" s="49" t="str">
        <f>IFERROR(IF($K564&lt;&gt;"SS",(VLOOKUP($D564,Customer_Demand!$D:$BF,COLUMNS($I564:Y564),0)/$I564+VLOOKUP($D564,Customer_Demand!$D:$BF,COLUMNS($I564:Y564),0)/$K564),(VLOOKUP($D564,Customer_Demand!$D:$BF,COLUMNS($I564:Y564),0)/$I564)),"")</f>
        <v/>
      </c>
      <c r="Z564" s="49" t="str">
        <f>IFERROR(IF($K564&lt;&gt;"SS",(VLOOKUP($D564,Customer_Demand!$D:$BF,COLUMNS($I564:Z564),0)/$I564+VLOOKUP($D564,Customer_Demand!$D:$BF,COLUMNS($I564:Z564),0)/$K564),(VLOOKUP($D564,Customer_Demand!$D:$BF,COLUMNS($I564:Z564),0)/$I564)),"")</f>
        <v/>
      </c>
      <c r="AA564" s="49" t="str">
        <f>IFERROR(IF($K564&lt;&gt;"SS",(VLOOKUP($D564,Customer_Demand!$D:$BF,COLUMNS($I564:AA564),0)/$I564+VLOOKUP($D564,Customer_Demand!$D:$BF,COLUMNS($I564:AA564),0)/$K564),(VLOOKUP($D564,Customer_Demand!$D:$BF,COLUMNS($I564:AA564),0)/$I564)),"")</f>
        <v/>
      </c>
      <c r="AB564" s="49" t="str">
        <f>IFERROR(IF($K564&lt;&gt;"SS",(VLOOKUP($D564,Customer_Demand!$D:$BF,COLUMNS($I564:AB564),0)/$I564+VLOOKUP($D564,Customer_Demand!$D:$BF,COLUMNS($I564:AB564),0)/$K564),(VLOOKUP($D564,Customer_Demand!$D:$BF,COLUMNS($I564:AB564),0)/$I564)),"")</f>
        <v/>
      </c>
      <c r="AC564" s="49" t="str">
        <f>IFERROR(IF($K564&lt;&gt;"SS",(VLOOKUP($D564,Customer_Demand!$D:$BF,COLUMNS($I564:AC564),0)/$I564+VLOOKUP($D564,Customer_Demand!$D:$BF,COLUMNS($I564:AC564),0)/$K564),(VLOOKUP($D564,Customer_Demand!$D:$BF,COLUMNS($I564:AC564),0)/$I564)),"")</f>
        <v/>
      </c>
      <c r="AD564" s="49" t="str">
        <f>IFERROR(IF($K564&lt;&gt;"SS",(VLOOKUP($D564,Customer_Demand!$D:$BF,COLUMNS($I564:AD564),0)/$I564+VLOOKUP($D564,Customer_Demand!$D:$BF,COLUMNS($I564:AD564),0)/$K564),(VLOOKUP($D564,Customer_Demand!$D:$BF,COLUMNS($I564:AD564),0)/$I564)),"")</f>
        <v/>
      </c>
      <c r="AE564" s="49" t="str">
        <f>IFERROR(IF($K564&lt;&gt;"SS",(VLOOKUP($D564,Customer_Demand!$D:$BF,COLUMNS($I564:AE564),0)/$I564+VLOOKUP($D564,Customer_Demand!$D:$BF,COLUMNS($I564:AE564),0)/$K564),(VLOOKUP($D564,Customer_Demand!$D:$BF,COLUMNS($I564:AE564),0)/$I564)),"")</f>
        <v/>
      </c>
      <c r="AF564" s="49" t="str">
        <f>IFERROR(IF($K564&lt;&gt;"SS",(VLOOKUP($D564,Customer_Demand!$D:$BF,COLUMNS($I564:AF564),0)/$I564+VLOOKUP($D564,Customer_Demand!$D:$BF,COLUMNS($I564:AF564),0)/$K564),(VLOOKUP($D564,Customer_Demand!$D:$BF,COLUMNS($I564:AF564),0)/$I564)),"")</f>
        <v/>
      </c>
      <c r="AG564" s="49" t="str">
        <f>IFERROR(IF($K564&lt;&gt;"SS",(VLOOKUP($D564,Customer_Demand!$D:$BF,COLUMNS($I564:AG564),0)/$I564+VLOOKUP($D564,Customer_Demand!$D:$BF,COLUMNS($I564:AG564),0)/$K564),(VLOOKUP($D564,Customer_Demand!$D:$BF,COLUMNS($I564:AG564),0)/$I564)),"")</f>
        <v/>
      </c>
      <c r="AH564" s="49" t="str">
        <f>IFERROR(IF($K564&lt;&gt;"SS",(VLOOKUP($D564,Customer_Demand!$D:$BF,COLUMNS($I564:AH564),0)/$I564+VLOOKUP($D564,Customer_Demand!$D:$BF,COLUMNS($I564:AH564),0)/$K564),(VLOOKUP($D564,Customer_Demand!$D:$BF,COLUMNS($I564:AH564),0)/$I564)),"")</f>
        <v/>
      </c>
      <c r="AI564" s="49" t="str">
        <f>IFERROR(IF($K564&lt;&gt;"SS",(VLOOKUP($D564,Customer_Demand!$D:$BF,COLUMNS($I564:AI564),0)/$I564+VLOOKUP($D564,Customer_Demand!$D:$BF,COLUMNS($I564:AI564),0)/$K564),(VLOOKUP($D564,Customer_Demand!$D:$BF,COLUMNS($I564:AI564),0)/$I564)),"")</f>
        <v/>
      </c>
      <c r="AJ564" s="49" t="str">
        <f>IFERROR(IF($K564&lt;&gt;"SS",(VLOOKUP($D564,Customer_Demand!$D:$BF,COLUMNS($I564:AJ564),0)/$I564+VLOOKUP($D564,Customer_Demand!$D:$BF,COLUMNS($I564:AJ564),0)/$K564),(VLOOKUP($D564,Customer_Demand!$D:$BF,COLUMNS($I564:AJ564),0)/$I564)),"")</f>
        <v/>
      </c>
      <c r="AK564" s="49" t="str">
        <f>IFERROR(IF($K564&lt;&gt;"SS",(VLOOKUP($D564,Customer_Demand!$D:$BF,COLUMNS($I564:AK564),0)/$I564+VLOOKUP($D564,Customer_Demand!$D:$BF,COLUMNS($I564:AK564),0)/$K564),(VLOOKUP($D564,Customer_Demand!$D:$BF,COLUMNS($I564:AK564),0)/$I564)),"")</f>
        <v/>
      </c>
      <c r="AL564" s="49" t="str">
        <f>IFERROR(IF($K564&lt;&gt;"SS",(VLOOKUP($D564,Customer_Demand!$D:$BF,COLUMNS($I564:AL564),0)/$I564+VLOOKUP($D564,Customer_Demand!$D:$BF,COLUMNS($I564:AL564),0)/$K564),(VLOOKUP($D564,Customer_Demand!$D:$BF,COLUMNS($I564:AL564),0)/$I564)),"")</f>
        <v/>
      </c>
      <c r="AM564" s="49" t="str">
        <f>IFERROR(IF($K564&lt;&gt;"SS",(VLOOKUP($D564,Customer_Demand!$D:$BF,COLUMNS($I564:AM564),0)/$I564+VLOOKUP($D564,Customer_Demand!$D:$BF,COLUMNS($I564:AM564),0)/$K564),(VLOOKUP($D564,Customer_Demand!$D:$BF,COLUMNS($I564:AM564),0)/$I564)),"")</f>
        <v/>
      </c>
      <c r="AN564" s="49" t="str">
        <f>IFERROR(IF($K564&lt;&gt;"SS",(VLOOKUP($D564,Customer_Demand!$D:$BF,COLUMNS($I564:AN564),0)/$I564+VLOOKUP($D564,Customer_Demand!$D:$BF,COLUMNS($I564:AN564),0)/$K564),(VLOOKUP($D564,Customer_Demand!$D:$BF,COLUMNS($I564:AN564),0)/$I564)),"")</f>
        <v/>
      </c>
      <c r="AO564" s="49" t="str">
        <f>IFERROR(IF($K564&lt;&gt;"SS",(VLOOKUP($D564,Customer_Demand!$D:$BF,COLUMNS($I564:AO564),0)/$I564+VLOOKUP($D564,Customer_Demand!$D:$BF,COLUMNS($I564:AO564),0)/$K564),(VLOOKUP($D564,Customer_Demand!$D:$BF,COLUMNS($I564:AO564),0)/$I564)),"")</f>
        <v/>
      </c>
      <c r="AP564" s="49" t="str">
        <f>IFERROR(IF($K564&lt;&gt;"SS",(VLOOKUP($D564,Customer_Demand!$D:$BF,COLUMNS($I564:AP564),0)/$I564+VLOOKUP($D564,Customer_Demand!$D:$BF,COLUMNS($I564:AP564),0)/$K564),(VLOOKUP($D564,Customer_Demand!$D:$BF,COLUMNS($I564:AP564),0)/$I564)),"")</f>
        <v/>
      </c>
      <c r="AQ564" s="49" t="str">
        <f>IFERROR(IF($K564&lt;&gt;"SS",(VLOOKUP($D564,Customer_Demand!$D:$BF,COLUMNS($I564:AQ564),0)/$I564+VLOOKUP($D564,Customer_Demand!$D:$BF,COLUMNS($I564:AQ564),0)/$K564),(VLOOKUP($D564,Customer_Demand!$D:$BF,COLUMNS($I564:AQ564),0)/$I564)),"")</f>
        <v/>
      </c>
      <c r="AR564" s="49" t="str">
        <f>IFERROR(IF($K564&lt;&gt;"SS",(VLOOKUP($D564,Customer_Demand!$D:$BF,COLUMNS($I564:AR564),0)/$I564+VLOOKUP($D564,Customer_Demand!$D:$BF,COLUMNS($I564:AR564),0)/$K564),(VLOOKUP($D564,Customer_Demand!$D:$BF,COLUMNS($I564:AR564),0)/$I564)),"")</f>
        <v/>
      </c>
      <c r="AS564" s="49" t="str">
        <f>IFERROR(IF($K564&lt;&gt;"SS",(VLOOKUP($D564,Customer_Demand!$D:$BF,COLUMNS($I564:AS564),0)/$I564+VLOOKUP($D564,Customer_Demand!$D:$BF,COLUMNS($I564:AS564),0)/$K564),(VLOOKUP($D564,Customer_Demand!$D:$BF,COLUMNS($I564:AS564),0)/$I564)),"")</f>
        <v/>
      </c>
      <c r="AT564" s="49" t="str">
        <f>IFERROR(IF($K564&lt;&gt;"SS",(VLOOKUP($D564,Customer_Demand!$D:$BF,COLUMNS($I564:AT564),0)/$I564+VLOOKUP($D564,Customer_Demand!$D:$BF,COLUMNS($I564:AT564),0)/$K564),(VLOOKUP($D564,Customer_Demand!$D:$BF,COLUMNS($I564:AT564),0)/$I564)),"")</f>
        <v/>
      </c>
      <c r="AU564" s="49" t="str">
        <f>IFERROR(IF($K564&lt;&gt;"SS",(VLOOKUP($D564,Customer_Demand!$D:$BF,COLUMNS($I564:AU564),0)/$I564+VLOOKUP($D564,Customer_Demand!$D:$BF,COLUMNS($I564:AU564),0)/$K564),(VLOOKUP($D564,Customer_Demand!$D:$BF,COLUMNS($I564:AU564),0)/$I564)),"")</f>
        <v/>
      </c>
      <c r="AV564" s="49" t="str">
        <f>IFERROR(IF($K564&lt;&gt;"SS",(VLOOKUP($D564,Customer_Demand!$D:$BF,COLUMNS($I564:AV564),0)/$I564+VLOOKUP($D564,Customer_Demand!$D:$BF,COLUMNS($I564:AV564),0)/$K564),(VLOOKUP($D564,Customer_Demand!$D:$BF,COLUMNS($I564:AV564),0)/$I564)),"")</f>
        <v/>
      </c>
      <c r="AW564" s="49" t="str">
        <f>IFERROR(IF($K564&lt;&gt;"SS",(VLOOKUP($D564,Customer_Demand!$D:$BF,COLUMNS($I564:AW564),0)/$I564+VLOOKUP($D564,Customer_Demand!$D:$BF,COLUMNS($I564:AW564),0)/$K564),(VLOOKUP($D564,Customer_Demand!$D:$BF,COLUMNS($I564:AW564),0)/$I564)),"")</f>
        <v/>
      </c>
      <c r="AX564" s="49" t="str">
        <f>IFERROR(IF($K564&lt;&gt;"SS",(VLOOKUP($D564,Customer_Demand!$D:$BF,COLUMNS($I564:AX564),0)/$I564+VLOOKUP($D564,Customer_Demand!$D:$BF,COLUMNS($I564:AX564),0)/$K564),(VLOOKUP($D564,Customer_Demand!$D:$BF,COLUMNS($I564:AX564),0)/$I564)),"")</f>
        <v/>
      </c>
      <c r="AY564" s="49" t="str">
        <f>IFERROR(IF($K564&lt;&gt;"SS",(VLOOKUP($D564,Customer_Demand!$D:$BF,COLUMNS($I564:AY564),0)/$I564+VLOOKUP($D564,Customer_Demand!$D:$BF,COLUMNS($I564:AY564),0)/$K564),(VLOOKUP($D564,Customer_Demand!$D:$BF,COLUMNS($I564:AY564),0)/$I564)),"")</f>
        <v/>
      </c>
      <c r="AZ564" s="49" t="str">
        <f>IFERROR(IF($K564&lt;&gt;"SS",(VLOOKUP($D564,Customer_Demand!$D:$BF,COLUMNS($I564:AZ564),0)/$I564+VLOOKUP($D564,Customer_Demand!$D:$BF,COLUMNS($I564:AZ564),0)/$K564),(VLOOKUP($D564,Customer_Demand!$D:$BF,COLUMNS($I564:AZ564),0)/$I564)),"")</f>
        <v/>
      </c>
      <c r="BA564" s="49" t="str">
        <f>IFERROR(IF($K564&lt;&gt;"SS",(VLOOKUP($D564,Customer_Demand!$D:$BF,COLUMNS($I564:BA564),0)/$I564+VLOOKUP($D564,Customer_Demand!$D:$BF,COLUMNS($I564:BA564),0)/$K564),(VLOOKUP($D564,Customer_Demand!$D:$BF,COLUMNS($I564:BA564),0)/$I564)),"")</f>
        <v/>
      </c>
      <c r="BB564" s="49" t="str">
        <f>IFERROR(IF($K564&lt;&gt;"SS",(VLOOKUP($D564,Customer_Demand!$D:$BF,COLUMNS($I564:BB564),0)/$I564+VLOOKUP($D564,Customer_Demand!$D:$BF,COLUMNS($I564:BB564),0)/$K564),(VLOOKUP($D564,Customer_Demand!$D:$BF,COLUMNS($I564:BB564),0)/$I564)),"")</f>
        <v/>
      </c>
      <c r="BC564" s="49" t="str">
        <f>IFERROR(IF($K564&lt;&gt;"SS",(VLOOKUP($D564,Customer_Demand!$D:$BF,COLUMNS($I564:BC564),0)/$I564+VLOOKUP($D564,Customer_Demand!$D:$BF,COLUMNS($I564:BC564),0)/$K564),(VLOOKUP($D564,Customer_Demand!$D:$BF,COLUMNS($I564:BC564),0)/$I564)),"")</f>
        <v/>
      </c>
      <c r="BD564" s="49" t="str">
        <f>IFERROR(IF($K564&lt;&gt;"SS",(VLOOKUP($D564,Customer_Demand!$D:$BF,COLUMNS($I564:BD564),0)/$I564+VLOOKUP($D564,Customer_Demand!$D:$BF,COLUMNS($I564:BD564),0)/$K564),(VLOOKUP($D564,Customer_Demand!$D:$BF,COLUMNS($I564:BD564),0)/$I564)),"")</f>
        <v/>
      </c>
      <c r="BE564" s="49" t="str">
        <f>IFERROR(IF($K564&lt;&gt;"SS",(VLOOKUP($D564,Customer_Demand!$D:$BF,COLUMNS($I564:BE564),0)/$I564+VLOOKUP($D564,Customer_Demand!$D:$BF,COLUMNS($I564:BE564),0)/$K564),(VLOOKUP($D564,Customer_Demand!$D:$BF,COLUMNS($I564:BE564),0)/$I564)),"")</f>
        <v/>
      </c>
      <c r="BF564" s="49" t="str">
        <f>IFERROR(IF($K564&lt;&gt;"SS",(VLOOKUP($D564,Customer_Demand!$D:$BF,COLUMNS($I564:BF564),0)/$I564+VLOOKUP($D564,Customer_Demand!$D:$BF,COLUMNS($I564:BF564),0)/$K564),(VLOOKUP($D564,Customer_Demand!$D:$BF,COLUMNS($I564:BF564),0)/$I564)),"")</f>
        <v/>
      </c>
      <c r="BG564" s="49" t="str">
        <f>IFERROR(IF($K564&lt;&gt;"SS",(VLOOKUP($D564,Customer_Demand!$D:$BF,COLUMNS($I564:BG564),0)/$I564+VLOOKUP($D564,Customer_Demand!$D:$BF,COLUMNS($I564:BG564),0)/$K564),(VLOOKUP($D564,Customer_Demand!$D:$BF,COLUMNS($I564:BG564),0)/$I564)),"")</f>
        <v/>
      </c>
      <c r="BH564" s="49" t="str">
        <f>IFERROR(IF($K564&lt;&gt;"SS",(VLOOKUP($D564,Customer_Demand!$D:$BF,COLUMNS($I564:BH564),0)/$I564+VLOOKUP($D564,Customer_Demand!$D:$BF,COLUMNS($I564:BH564),0)/$K564),(VLOOKUP($D564,Customer_Demand!$D:$BF,COLUMNS($I564:BH564),0)/$I564)),"")</f>
        <v/>
      </c>
      <c r="BI564" s="49" t="str">
        <f>IFERROR(IF($K564&lt;&gt;"SS",(VLOOKUP($D564,Customer_Demand!$D:$BF,COLUMNS($I564:BI564),0)/$I564+VLOOKUP($D564,Customer_Demand!$D:$BF,COLUMNS($I564:BI564),0)/$K564),(VLOOKUP($D564,Customer_Demand!$D:$BF,COLUMNS($I564:BI564),0)/$I564)),"")</f>
        <v/>
      </c>
      <c r="BJ564" s="49" t="str">
        <f>IFERROR(IF($K564&lt;&gt;"SS",(VLOOKUP($D564,Customer_Demand!$D:$BF,COLUMNS($I564:BJ564),0)/$I564+VLOOKUP($D564,Customer_Demand!$D:$BF,COLUMNS($I564:BJ564),0)/$K564),(VLOOKUP($D564,Customer_Demand!$D:$BF,COLUMNS($I564:BJ564),0)/$I564)),"")</f>
        <v/>
      </c>
      <c r="BK564" s="50" t="str">
        <f>IFERROR(IF($K564&lt;&gt;"SS",(VLOOKUP($D564,Customer_Demand!$D:$BF,COLUMNS($I564:BK564),0)/$I564+VLOOKUP($D564,Customer_Demand!$D:$BF,COLUMNS($I564:BK564),0)/$K564),(VLOOKUP($D564,Customer_Demand!$D:$BF,COLUMNS($I564:BK564),0)/$I564)),"")</f>
        <v/>
      </c>
    </row>
    <row r="565" spans="2:63" x14ac:dyDescent="0.2">
      <c r="B565" s="12" t="str">
        <f t="shared" si="39"/>
        <v/>
      </c>
      <c r="C565" s="45" t="str">
        <f>IF((Customer_Demand!C565)&lt;&gt;"",Customer_Demand!C565,"")</f>
        <v/>
      </c>
      <c r="D565" s="45" t="str">
        <f>IF(C565&lt;&gt;"",Customer_Demand!D565,"")</f>
        <v/>
      </c>
      <c r="E565" s="52" t="str">
        <f>IF(C565&lt;&gt;"",Customer_Demand!E565,"")</f>
        <v/>
      </c>
      <c r="F565" s="47" t="str">
        <f>IF(C565&lt;&gt;"",VLOOKUP(D565,Customer_Demand!$D$5:$F$1005,3,0),"")</f>
        <v/>
      </c>
      <c r="G565" s="48" t="str">
        <f t="shared" si="36"/>
        <v/>
      </c>
      <c r="H565" s="48" t="str">
        <f t="shared" si="37"/>
        <v/>
      </c>
      <c r="I565" s="48" t="str">
        <f>IFERROR(IF(C565&lt;&gt;"",VLOOKUP($H565,SMT_Cycle_Time_Data!$F:$Q,4,0),""),"SGR Not Defined")</f>
        <v/>
      </c>
      <c r="J565" s="48" t="str">
        <f t="shared" si="38"/>
        <v/>
      </c>
      <c r="K565" s="48" t="str">
        <f>IF(C565&lt;&gt;"",IFERROR(VLOOKUP($J565,SMT_Cycle_Time_Data!$F:$Q,4,0),"SS"),"")</f>
        <v/>
      </c>
      <c r="L565" s="49" t="str">
        <f>IFERROR(IF($K565&lt;&gt;"SS",(VLOOKUP($D565,Customer_Demand!$D:$BF,COLUMNS($I565:L565),0)/$I565+VLOOKUP($D565,Customer_Demand!$D:$BF,COLUMNS($I565:L565),0)/$K565),(VLOOKUP($D565,Customer_Demand!$D:$BF,COLUMNS($I565:L565),0)/$I565)),"")</f>
        <v/>
      </c>
      <c r="M565" s="49" t="str">
        <f>IFERROR(IF($K565&lt;&gt;"SS",(VLOOKUP($D565,Customer_Demand!$D:$BF,COLUMNS($I565:M565),0)/$I565+VLOOKUP($D565,Customer_Demand!$D:$BF,COLUMNS($I565:M565),0)/$K565),(VLOOKUP($D565,Customer_Demand!$D:$BF,COLUMNS($I565:M565),0)/$I565)),"")</f>
        <v/>
      </c>
      <c r="N565" s="49" t="str">
        <f>IFERROR(IF($K565&lt;&gt;"SS",(VLOOKUP($D565,Customer_Demand!$D:$BF,COLUMNS($I565:N565),0)/$I565+VLOOKUP($D565,Customer_Demand!$D:$BF,COLUMNS($I565:N565),0)/$K565),(VLOOKUP($D565,Customer_Demand!$D:$BF,COLUMNS($I565:N565),0)/$I565)),"")</f>
        <v/>
      </c>
      <c r="O565" s="49" t="str">
        <f>IFERROR(IF($K565&lt;&gt;"SS",(VLOOKUP($D565,Customer_Demand!$D:$BF,COLUMNS($I565:O565),0)/$I565+VLOOKUP($D565,Customer_Demand!$D:$BF,COLUMNS($I565:O565),0)/$K565),(VLOOKUP($D565,Customer_Demand!$D:$BF,COLUMNS($I565:O565),0)/$I565)),"")</f>
        <v/>
      </c>
      <c r="P565" s="49" t="str">
        <f>IFERROR(IF($K565&lt;&gt;"SS",(VLOOKUP($D565,Customer_Demand!$D:$BF,COLUMNS($I565:P565),0)/$I565+VLOOKUP($D565,Customer_Demand!$D:$BF,COLUMNS($I565:P565),0)/$K565),(VLOOKUP($D565,Customer_Demand!$D:$BF,COLUMNS($I565:P565),0)/$I565)),"")</f>
        <v/>
      </c>
      <c r="Q565" s="49" t="str">
        <f>IFERROR(IF($K565&lt;&gt;"SS",(VLOOKUP($D565,Customer_Demand!$D:$BF,COLUMNS($I565:Q565),0)/$I565+VLOOKUP($D565,Customer_Demand!$D:$BF,COLUMNS($I565:Q565),0)/$K565),(VLOOKUP($D565,Customer_Demand!$D:$BF,COLUMNS($I565:Q565),0)/$I565)),"")</f>
        <v/>
      </c>
      <c r="R565" s="49" t="str">
        <f>IFERROR(IF($K565&lt;&gt;"SS",(VLOOKUP($D565,Customer_Demand!$D:$BF,COLUMNS($I565:R565),0)/$I565+VLOOKUP($D565,Customer_Demand!$D:$BF,COLUMNS($I565:R565),0)/$K565),(VLOOKUP($D565,Customer_Demand!$D:$BF,COLUMNS($I565:R565),0)/$I565)),"")</f>
        <v/>
      </c>
      <c r="S565" s="49" t="str">
        <f>IFERROR(IF($K565&lt;&gt;"SS",(VLOOKUP($D565,Customer_Demand!$D:$BF,COLUMNS($I565:S565),0)/$I565+VLOOKUP($D565,Customer_Demand!$D:$BF,COLUMNS($I565:S565),0)/$K565),(VLOOKUP($D565,Customer_Demand!$D:$BF,COLUMNS($I565:S565),0)/$I565)),"")</f>
        <v/>
      </c>
      <c r="T565" s="49" t="str">
        <f>IFERROR(IF($K565&lt;&gt;"SS",(VLOOKUP($D565,Customer_Demand!$D:$BF,COLUMNS($I565:T565),0)/$I565+VLOOKUP($D565,Customer_Demand!$D:$BF,COLUMNS($I565:T565),0)/$K565),(VLOOKUP($D565,Customer_Demand!$D:$BF,COLUMNS($I565:T565),0)/$I565)),"")</f>
        <v/>
      </c>
      <c r="U565" s="49" t="str">
        <f>IFERROR(IF($K565&lt;&gt;"SS",(VLOOKUP($D565,Customer_Demand!$D:$BF,COLUMNS($I565:U565),0)/$I565+VLOOKUP($D565,Customer_Demand!$D:$BF,COLUMNS($I565:U565),0)/$K565),(VLOOKUP($D565,Customer_Demand!$D:$BF,COLUMNS($I565:U565),0)/$I565)),"")</f>
        <v/>
      </c>
      <c r="V565" s="49" t="str">
        <f>IFERROR(IF($K565&lt;&gt;"SS",(VLOOKUP($D565,Customer_Demand!$D:$BF,COLUMNS($I565:V565),0)/$I565+VLOOKUP($D565,Customer_Demand!$D:$BF,COLUMNS($I565:V565),0)/$K565),(VLOOKUP($D565,Customer_Demand!$D:$BF,COLUMNS($I565:V565),0)/$I565)),"")</f>
        <v/>
      </c>
      <c r="W565" s="49" t="str">
        <f>IFERROR(IF($K565&lt;&gt;"SS",(VLOOKUP($D565,Customer_Demand!$D:$BF,COLUMNS($I565:W565),0)/$I565+VLOOKUP($D565,Customer_Demand!$D:$BF,COLUMNS($I565:W565),0)/$K565),(VLOOKUP($D565,Customer_Demand!$D:$BF,COLUMNS($I565:W565),0)/$I565)),"")</f>
        <v/>
      </c>
      <c r="X565" s="49" t="str">
        <f>IFERROR(IF($K565&lt;&gt;"SS",(VLOOKUP($D565,Customer_Demand!$D:$BF,COLUMNS($I565:X565),0)/$I565+VLOOKUP($D565,Customer_Demand!$D:$BF,COLUMNS($I565:X565),0)/$K565),(VLOOKUP($D565,Customer_Demand!$D:$BF,COLUMNS($I565:X565),0)/$I565)),"")</f>
        <v/>
      </c>
      <c r="Y565" s="49" t="str">
        <f>IFERROR(IF($K565&lt;&gt;"SS",(VLOOKUP($D565,Customer_Demand!$D:$BF,COLUMNS($I565:Y565),0)/$I565+VLOOKUP($D565,Customer_Demand!$D:$BF,COLUMNS($I565:Y565),0)/$K565),(VLOOKUP($D565,Customer_Demand!$D:$BF,COLUMNS($I565:Y565),0)/$I565)),"")</f>
        <v/>
      </c>
      <c r="Z565" s="49" t="str">
        <f>IFERROR(IF($K565&lt;&gt;"SS",(VLOOKUP($D565,Customer_Demand!$D:$BF,COLUMNS($I565:Z565),0)/$I565+VLOOKUP($D565,Customer_Demand!$D:$BF,COLUMNS($I565:Z565),0)/$K565),(VLOOKUP($D565,Customer_Demand!$D:$BF,COLUMNS($I565:Z565),0)/$I565)),"")</f>
        <v/>
      </c>
      <c r="AA565" s="49" t="str">
        <f>IFERROR(IF($K565&lt;&gt;"SS",(VLOOKUP($D565,Customer_Demand!$D:$BF,COLUMNS($I565:AA565),0)/$I565+VLOOKUP($D565,Customer_Demand!$D:$BF,COLUMNS($I565:AA565),0)/$K565),(VLOOKUP($D565,Customer_Demand!$D:$BF,COLUMNS($I565:AA565),0)/$I565)),"")</f>
        <v/>
      </c>
      <c r="AB565" s="49" t="str">
        <f>IFERROR(IF($K565&lt;&gt;"SS",(VLOOKUP($D565,Customer_Demand!$D:$BF,COLUMNS($I565:AB565),0)/$I565+VLOOKUP($D565,Customer_Demand!$D:$BF,COLUMNS($I565:AB565),0)/$K565),(VLOOKUP($D565,Customer_Demand!$D:$BF,COLUMNS($I565:AB565),0)/$I565)),"")</f>
        <v/>
      </c>
      <c r="AC565" s="49" t="str">
        <f>IFERROR(IF($K565&lt;&gt;"SS",(VLOOKUP($D565,Customer_Demand!$D:$BF,COLUMNS($I565:AC565),0)/$I565+VLOOKUP($D565,Customer_Demand!$D:$BF,COLUMNS($I565:AC565),0)/$K565),(VLOOKUP($D565,Customer_Demand!$D:$BF,COLUMNS($I565:AC565),0)/$I565)),"")</f>
        <v/>
      </c>
      <c r="AD565" s="49" t="str">
        <f>IFERROR(IF($K565&lt;&gt;"SS",(VLOOKUP($D565,Customer_Demand!$D:$BF,COLUMNS($I565:AD565),0)/$I565+VLOOKUP($D565,Customer_Demand!$D:$BF,COLUMNS($I565:AD565),0)/$K565),(VLOOKUP($D565,Customer_Demand!$D:$BF,COLUMNS($I565:AD565),0)/$I565)),"")</f>
        <v/>
      </c>
      <c r="AE565" s="49" t="str">
        <f>IFERROR(IF($K565&lt;&gt;"SS",(VLOOKUP($D565,Customer_Demand!$D:$BF,COLUMNS($I565:AE565),0)/$I565+VLOOKUP($D565,Customer_Demand!$D:$BF,COLUMNS($I565:AE565),0)/$K565),(VLOOKUP($D565,Customer_Demand!$D:$BF,COLUMNS($I565:AE565),0)/$I565)),"")</f>
        <v/>
      </c>
      <c r="AF565" s="49" t="str">
        <f>IFERROR(IF($K565&lt;&gt;"SS",(VLOOKUP($D565,Customer_Demand!$D:$BF,COLUMNS($I565:AF565),0)/$I565+VLOOKUP($D565,Customer_Demand!$D:$BF,COLUMNS($I565:AF565),0)/$K565),(VLOOKUP($D565,Customer_Demand!$D:$BF,COLUMNS($I565:AF565),0)/$I565)),"")</f>
        <v/>
      </c>
      <c r="AG565" s="49" t="str">
        <f>IFERROR(IF($K565&lt;&gt;"SS",(VLOOKUP($D565,Customer_Demand!$D:$BF,COLUMNS($I565:AG565),0)/$I565+VLOOKUP($D565,Customer_Demand!$D:$BF,COLUMNS($I565:AG565),0)/$K565),(VLOOKUP($D565,Customer_Demand!$D:$BF,COLUMNS($I565:AG565),0)/$I565)),"")</f>
        <v/>
      </c>
      <c r="AH565" s="49" t="str">
        <f>IFERROR(IF($K565&lt;&gt;"SS",(VLOOKUP($D565,Customer_Demand!$D:$BF,COLUMNS($I565:AH565),0)/$I565+VLOOKUP($D565,Customer_Demand!$D:$BF,COLUMNS($I565:AH565),0)/$K565),(VLOOKUP($D565,Customer_Demand!$D:$BF,COLUMNS($I565:AH565),0)/$I565)),"")</f>
        <v/>
      </c>
      <c r="AI565" s="49" t="str">
        <f>IFERROR(IF($K565&lt;&gt;"SS",(VLOOKUP($D565,Customer_Demand!$D:$BF,COLUMNS($I565:AI565),0)/$I565+VLOOKUP($D565,Customer_Demand!$D:$BF,COLUMNS($I565:AI565),0)/$K565),(VLOOKUP($D565,Customer_Demand!$D:$BF,COLUMNS($I565:AI565),0)/$I565)),"")</f>
        <v/>
      </c>
      <c r="AJ565" s="49" t="str">
        <f>IFERROR(IF($K565&lt;&gt;"SS",(VLOOKUP($D565,Customer_Demand!$D:$BF,COLUMNS($I565:AJ565),0)/$I565+VLOOKUP($D565,Customer_Demand!$D:$BF,COLUMNS($I565:AJ565),0)/$K565),(VLOOKUP($D565,Customer_Demand!$D:$BF,COLUMNS($I565:AJ565),0)/$I565)),"")</f>
        <v/>
      </c>
      <c r="AK565" s="49" t="str">
        <f>IFERROR(IF($K565&lt;&gt;"SS",(VLOOKUP($D565,Customer_Demand!$D:$BF,COLUMNS($I565:AK565),0)/$I565+VLOOKUP($D565,Customer_Demand!$D:$BF,COLUMNS($I565:AK565),0)/$K565),(VLOOKUP($D565,Customer_Demand!$D:$BF,COLUMNS($I565:AK565),0)/$I565)),"")</f>
        <v/>
      </c>
      <c r="AL565" s="49" t="str">
        <f>IFERROR(IF($K565&lt;&gt;"SS",(VLOOKUP($D565,Customer_Demand!$D:$BF,COLUMNS($I565:AL565),0)/$I565+VLOOKUP($D565,Customer_Demand!$D:$BF,COLUMNS($I565:AL565),0)/$K565),(VLOOKUP($D565,Customer_Demand!$D:$BF,COLUMNS($I565:AL565),0)/$I565)),"")</f>
        <v/>
      </c>
      <c r="AM565" s="49" t="str">
        <f>IFERROR(IF($K565&lt;&gt;"SS",(VLOOKUP($D565,Customer_Demand!$D:$BF,COLUMNS($I565:AM565),0)/$I565+VLOOKUP($D565,Customer_Demand!$D:$BF,COLUMNS($I565:AM565),0)/$K565),(VLOOKUP($D565,Customer_Demand!$D:$BF,COLUMNS($I565:AM565),0)/$I565)),"")</f>
        <v/>
      </c>
      <c r="AN565" s="49" t="str">
        <f>IFERROR(IF($K565&lt;&gt;"SS",(VLOOKUP($D565,Customer_Demand!$D:$BF,COLUMNS($I565:AN565),0)/$I565+VLOOKUP($D565,Customer_Demand!$D:$BF,COLUMNS($I565:AN565),0)/$K565),(VLOOKUP($D565,Customer_Demand!$D:$BF,COLUMNS($I565:AN565),0)/$I565)),"")</f>
        <v/>
      </c>
      <c r="AO565" s="49" t="str">
        <f>IFERROR(IF($K565&lt;&gt;"SS",(VLOOKUP($D565,Customer_Demand!$D:$BF,COLUMNS($I565:AO565),0)/$I565+VLOOKUP($D565,Customer_Demand!$D:$BF,COLUMNS($I565:AO565),0)/$K565),(VLOOKUP($D565,Customer_Demand!$D:$BF,COLUMNS($I565:AO565),0)/$I565)),"")</f>
        <v/>
      </c>
      <c r="AP565" s="49" t="str">
        <f>IFERROR(IF($K565&lt;&gt;"SS",(VLOOKUP($D565,Customer_Demand!$D:$BF,COLUMNS($I565:AP565),0)/$I565+VLOOKUP($D565,Customer_Demand!$D:$BF,COLUMNS($I565:AP565),0)/$K565),(VLOOKUP($D565,Customer_Demand!$D:$BF,COLUMNS($I565:AP565),0)/$I565)),"")</f>
        <v/>
      </c>
      <c r="AQ565" s="49" t="str">
        <f>IFERROR(IF($K565&lt;&gt;"SS",(VLOOKUP($D565,Customer_Demand!$D:$BF,COLUMNS($I565:AQ565),0)/$I565+VLOOKUP($D565,Customer_Demand!$D:$BF,COLUMNS($I565:AQ565),0)/$K565),(VLOOKUP($D565,Customer_Demand!$D:$BF,COLUMNS($I565:AQ565),0)/$I565)),"")</f>
        <v/>
      </c>
      <c r="AR565" s="49" t="str">
        <f>IFERROR(IF($K565&lt;&gt;"SS",(VLOOKUP($D565,Customer_Demand!$D:$BF,COLUMNS($I565:AR565),0)/$I565+VLOOKUP($D565,Customer_Demand!$D:$BF,COLUMNS($I565:AR565),0)/$K565),(VLOOKUP($D565,Customer_Demand!$D:$BF,COLUMNS($I565:AR565),0)/$I565)),"")</f>
        <v/>
      </c>
      <c r="AS565" s="49" t="str">
        <f>IFERROR(IF($K565&lt;&gt;"SS",(VLOOKUP($D565,Customer_Demand!$D:$BF,COLUMNS($I565:AS565),0)/$I565+VLOOKUP($D565,Customer_Demand!$D:$BF,COLUMNS($I565:AS565),0)/$K565),(VLOOKUP($D565,Customer_Demand!$D:$BF,COLUMNS($I565:AS565),0)/$I565)),"")</f>
        <v/>
      </c>
      <c r="AT565" s="49" t="str">
        <f>IFERROR(IF($K565&lt;&gt;"SS",(VLOOKUP($D565,Customer_Demand!$D:$BF,COLUMNS($I565:AT565),0)/$I565+VLOOKUP($D565,Customer_Demand!$D:$BF,COLUMNS($I565:AT565),0)/$K565),(VLOOKUP($D565,Customer_Demand!$D:$BF,COLUMNS($I565:AT565),0)/$I565)),"")</f>
        <v/>
      </c>
      <c r="AU565" s="49" t="str">
        <f>IFERROR(IF($K565&lt;&gt;"SS",(VLOOKUP($D565,Customer_Demand!$D:$BF,COLUMNS($I565:AU565),0)/$I565+VLOOKUP($D565,Customer_Demand!$D:$BF,COLUMNS($I565:AU565),0)/$K565),(VLOOKUP($D565,Customer_Demand!$D:$BF,COLUMNS($I565:AU565),0)/$I565)),"")</f>
        <v/>
      </c>
      <c r="AV565" s="49" t="str">
        <f>IFERROR(IF($K565&lt;&gt;"SS",(VLOOKUP($D565,Customer_Demand!$D:$BF,COLUMNS($I565:AV565),0)/$I565+VLOOKUP($D565,Customer_Demand!$D:$BF,COLUMNS($I565:AV565),0)/$K565),(VLOOKUP($D565,Customer_Demand!$D:$BF,COLUMNS($I565:AV565),0)/$I565)),"")</f>
        <v/>
      </c>
      <c r="AW565" s="49" t="str">
        <f>IFERROR(IF($K565&lt;&gt;"SS",(VLOOKUP($D565,Customer_Demand!$D:$BF,COLUMNS($I565:AW565),0)/$I565+VLOOKUP($D565,Customer_Demand!$D:$BF,COLUMNS($I565:AW565),0)/$K565),(VLOOKUP($D565,Customer_Demand!$D:$BF,COLUMNS($I565:AW565),0)/$I565)),"")</f>
        <v/>
      </c>
      <c r="AX565" s="49" t="str">
        <f>IFERROR(IF($K565&lt;&gt;"SS",(VLOOKUP($D565,Customer_Demand!$D:$BF,COLUMNS($I565:AX565),0)/$I565+VLOOKUP($D565,Customer_Demand!$D:$BF,COLUMNS($I565:AX565),0)/$K565),(VLOOKUP($D565,Customer_Demand!$D:$BF,COLUMNS($I565:AX565),0)/$I565)),"")</f>
        <v/>
      </c>
      <c r="AY565" s="49" t="str">
        <f>IFERROR(IF($K565&lt;&gt;"SS",(VLOOKUP($D565,Customer_Demand!$D:$BF,COLUMNS($I565:AY565),0)/$I565+VLOOKUP($D565,Customer_Demand!$D:$BF,COLUMNS($I565:AY565),0)/$K565),(VLOOKUP($D565,Customer_Demand!$D:$BF,COLUMNS($I565:AY565),0)/$I565)),"")</f>
        <v/>
      </c>
      <c r="AZ565" s="49" t="str">
        <f>IFERROR(IF($K565&lt;&gt;"SS",(VLOOKUP($D565,Customer_Demand!$D:$BF,COLUMNS($I565:AZ565),0)/$I565+VLOOKUP($D565,Customer_Demand!$D:$BF,COLUMNS($I565:AZ565),0)/$K565),(VLOOKUP($D565,Customer_Demand!$D:$BF,COLUMNS($I565:AZ565),0)/$I565)),"")</f>
        <v/>
      </c>
      <c r="BA565" s="49" t="str">
        <f>IFERROR(IF($K565&lt;&gt;"SS",(VLOOKUP($D565,Customer_Demand!$D:$BF,COLUMNS($I565:BA565),0)/$I565+VLOOKUP($D565,Customer_Demand!$D:$BF,COLUMNS($I565:BA565),0)/$K565),(VLOOKUP($D565,Customer_Demand!$D:$BF,COLUMNS($I565:BA565),0)/$I565)),"")</f>
        <v/>
      </c>
      <c r="BB565" s="49" t="str">
        <f>IFERROR(IF($K565&lt;&gt;"SS",(VLOOKUP($D565,Customer_Demand!$D:$BF,COLUMNS($I565:BB565),0)/$I565+VLOOKUP($D565,Customer_Demand!$D:$BF,COLUMNS($I565:BB565),0)/$K565),(VLOOKUP($D565,Customer_Demand!$D:$BF,COLUMNS($I565:BB565),0)/$I565)),"")</f>
        <v/>
      </c>
      <c r="BC565" s="49" t="str">
        <f>IFERROR(IF($K565&lt;&gt;"SS",(VLOOKUP($D565,Customer_Demand!$D:$BF,COLUMNS($I565:BC565),0)/$I565+VLOOKUP($D565,Customer_Demand!$D:$BF,COLUMNS($I565:BC565),0)/$K565),(VLOOKUP($D565,Customer_Demand!$D:$BF,COLUMNS($I565:BC565),0)/$I565)),"")</f>
        <v/>
      </c>
      <c r="BD565" s="49" t="str">
        <f>IFERROR(IF($K565&lt;&gt;"SS",(VLOOKUP($D565,Customer_Demand!$D:$BF,COLUMNS($I565:BD565),0)/$I565+VLOOKUP($D565,Customer_Demand!$D:$BF,COLUMNS($I565:BD565),0)/$K565),(VLOOKUP($D565,Customer_Demand!$D:$BF,COLUMNS($I565:BD565),0)/$I565)),"")</f>
        <v/>
      </c>
      <c r="BE565" s="49" t="str">
        <f>IFERROR(IF($K565&lt;&gt;"SS",(VLOOKUP($D565,Customer_Demand!$D:$BF,COLUMNS($I565:BE565),0)/$I565+VLOOKUP($D565,Customer_Demand!$D:$BF,COLUMNS($I565:BE565),0)/$K565),(VLOOKUP($D565,Customer_Demand!$D:$BF,COLUMNS($I565:BE565),0)/$I565)),"")</f>
        <v/>
      </c>
      <c r="BF565" s="49" t="str">
        <f>IFERROR(IF($K565&lt;&gt;"SS",(VLOOKUP($D565,Customer_Demand!$D:$BF,COLUMNS($I565:BF565),0)/$I565+VLOOKUP($D565,Customer_Demand!$D:$BF,COLUMNS($I565:BF565),0)/$K565),(VLOOKUP($D565,Customer_Demand!$D:$BF,COLUMNS($I565:BF565),0)/$I565)),"")</f>
        <v/>
      </c>
      <c r="BG565" s="49" t="str">
        <f>IFERROR(IF($K565&lt;&gt;"SS",(VLOOKUP($D565,Customer_Demand!$D:$BF,COLUMNS($I565:BG565),0)/$I565+VLOOKUP($D565,Customer_Demand!$D:$BF,COLUMNS($I565:BG565),0)/$K565),(VLOOKUP($D565,Customer_Demand!$D:$BF,COLUMNS($I565:BG565),0)/$I565)),"")</f>
        <v/>
      </c>
      <c r="BH565" s="49" t="str">
        <f>IFERROR(IF($K565&lt;&gt;"SS",(VLOOKUP($D565,Customer_Demand!$D:$BF,COLUMNS($I565:BH565),0)/$I565+VLOOKUP($D565,Customer_Demand!$D:$BF,COLUMNS($I565:BH565),0)/$K565),(VLOOKUP($D565,Customer_Demand!$D:$BF,COLUMNS($I565:BH565),0)/$I565)),"")</f>
        <v/>
      </c>
      <c r="BI565" s="49" t="str">
        <f>IFERROR(IF($K565&lt;&gt;"SS",(VLOOKUP($D565,Customer_Demand!$D:$BF,COLUMNS($I565:BI565),0)/$I565+VLOOKUP($D565,Customer_Demand!$D:$BF,COLUMNS($I565:BI565),0)/$K565),(VLOOKUP($D565,Customer_Demand!$D:$BF,COLUMNS($I565:BI565),0)/$I565)),"")</f>
        <v/>
      </c>
      <c r="BJ565" s="49" t="str">
        <f>IFERROR(IF($K565&lt;&gt;"SS",(VLOOKUP($D565,Customer_Demand!$D:$BF,COLUMNS($I565:BJ565),0)/$I565+VLOOKUP($D565,Customer_Demand!$D:$BF,COLUMNS($I565:BJ565),0)/$K565),(VLOOKUP($D565,Customer_Demand!$D:$BF,COLUMNS($I565:BJ565),0)/$I565)),"")</f>
        <v/>
      </c>
      <c r="BK565" s="50" t="str">
        <f>IFERROR(IF($K565&lt;&gt;"SS",(VLOOKUP($D565,Customer_Demand!$D:$BF,COLUMNS($I565:BK565),0)/$I565+VLOOKUP($D565,Customer_Demand!$D:$BF,COLUMNS($I565:BK565),0)/$K565),(VLOOKUP($D565,Customer_Demand!$D:$BF,COLUMNS($I565:BK565),0)/$I565)),"")</f>
        <v/>
      </c>
    </row>
    <row r="566" spans="2:63" x14ac:dyDescent="0.2">
      <c r="B566" s="12" t="str">
        <f t="shared" si="39"/>
        <v/>
      </c>
      <c r="C566" s="45" t="str">
        <f>IF((Customer_Demand!C566)&lt;&gt;"",Customer_Demand!C566,"")</f>
        <v/>
      </c>
      <c r="D566" s="45" t="str">
        <f>IF(C566&lt;&gt;"",Customer_Demand!D566,"")</f>
        <v/>
      </c>
      <c r="E566" s="52" t="str">
        <f>IF(C566&lt;&gt;"",Customer_Demand!E566,"")</f>
        <v/>
      </c>
      <c r="F566" s="47" t="str">
        <f>IF(C566&lt;&gt;"",VLOOKUP(D566,Customer_Demand!$D$5:$F$1005,3,0),"")</f>
        <v/>
      </c>
      <c r="G566" s="48" t="str">
        <f t="shared" si="36"/>
        <v/>
      </c>
      <c r="H566" s="48" t="str">
        <f t="shared" si="37"/>
        <v/>
      </c>
      <c r="I566" s="48" t="str">
        <f>IFERROR(IF(C566&lt;&gt;"",VLOOKUP($H566,SMT_Cycle_Time_Data!$F:$Q,4,0),""),"SGR Not Defined")</f>
        <v/>
      </c>
      <c r="J566" s="48" t="str">
        <f t="shared" si="38"/>
        <v/>
      </c>
      <c r="K566" s="48" t="str">
        <f>IF(C566&lt;&gt;"",IFERROR(VLOOKUP($J566,SMT_Cycle_Time_Data!$F:$Q,4,0),"SS"),"")</f>
        <v/>
      </c>
      <c r="L566" s="49" t="str">
        <f>IFERROR(IF($K566&lt;&gt;"SS",(VLOOKUP($D566,Customer_Demand!$D:$BF,COLUMNS($I566:L566),0)/$I566+VLOOKUP($D566,Customer_Demand!$D:$BF,COLUMNS($I566:L566),0)/$K566),(VLOOKUP($D566,Customer_Demand!$D:$BF,COLUMNS($I566:L566),0)/$I566)),"")</f>
        <v/>
      </c>
      <c r="M566" s="49" t="str">
        <f>IFERROR(IF($K566&lt;&gt;"SS",(VLOOKUP($D566,Customer_Demand!$D:$BF,COLUMNS($I566:M566),0)/$I566+VLOOKUP($D566,Customer_Demand!$D:$BF,COLUMNS($I566:M566),0)/$K566),(VLOOKUP($D566,Customer_Demand!$D:$BF,COLUMNS($I566:M566),0)/$I566)),"")</f>
        <v/>
      </c>
      <c r="N566" s="49" t="str">
        <f>IFERROR(IF($K566&lt;&gt;"SS",(VLOOKUP($D566,Customer_Demand!$D:$BF,COLUMNS($I566:N566),0)/$I566+VLOOKUP($D566,Customer_Demand!$D:$BF,COLUMNS($I566:N566),0)/$K566),(VLOOKUP($D566,Customer_Demand!$D:$BF,COLUMNS($I566:N566),0)/$I566)),"")</f>
        <v/>
      </c>
      <c r="O566" s="49" t="str">
        <f>IFERROR(IF($K566&lt;&gt;"SS",(VLOOKUP($D566,Customer_Demand!$D:$BF,COLUMNS($I566:O566),0)/$I566+VLOOKUP($D566,Customer_Demand!$D:$BF,COLUMNS($I566:O566),0)/$K566),(VLOOKUP($D566,Customer_Demand!$D:$BF,COLUMNS($I566:O566),0)/$I566)),"")</f>
        <v/>
      </c>
      <c r="P566" s="49" t="str">
        <f>IFERROR(IF($K566&lt;&gt;"SS",(VLOOKUP($D566,Customer_Demand!$D:$BF,COLUMNS($I566:P566),0)/$I566+VLOOKUP($D566,Customer_Demand!$D:$BF,COLUMNS($I566:P566),0)/$K566),(VLOOKUP($D566,Customer_Demand!$D:$BF,COLUMNS($I566:P566),0)/$I566)),"")</f>
        <v/>
      </c>
      <c r="Q566" s="49" t="str">
        <f>IFERROR(IF($K566&lt;&gt;"SS",(VLOOKUP($D566,Customer_Demand!$D:$BF,COLUMNS($I566:Q566),0)/$I566+VLOOKUP($D566,Customer_Demand!$D:$BF,COLUMNS($I566:Q566),0)/$K566),(VLOOKUP($D566,Customer_Demand!$D:$BF,COLUMNS($I566:Q566),0)/$I566)),"")</f>
        <v/>
      </c>
      <c r="R566" s="49" t="str">
        <f>IFERROR(IF($K566&lt;&gt;"SS",(VLOOKUP($D566,Customer_Demand!$D:$BF,COLUMNS($I566:R566),0)/$I566+VLOOKUP($D566,Customer_Demand!$D:$BF,COLUMNS($I566:R566),0)/$K566),(VLOOKUP($D566,Customer_Demand!$D:$BF,COLUMNS($I566:R566),0)/$I566)),"")</f>
        <v/>
      </c>
      <c r="S566" s="49" t="str">
        <f>IFERROR(IF($K566&lt;&gt;"SS",(VLOOKUP($D566,Customer_Demand!$D:$BF,COLUMNS($I566:S566),0)/$I566+VLOOKUP($D566,Customer_Demand!$D:$BF,COLUMNS($I566:S566),0)/$K566),(VLOOKUP($D566,Customer_Demand!$D:$BF,COLUMNS($I566:S566),0)/$I566)),"")</f>
        <v/>
      </c>
      <c r="T566" s="49" t="str">
        <f>IFERROR(IF($K566&lt;&gt;"SS",(VLOOKUP($D566,Customer_Demand!$D:$BF,COLUMNS($I566:T566),0)/$I566+VLOOKUP($D566,Customer_Demand!$D:$BF,COLUMNS($I566:T566),0)/$K566),(VLOOKUP($D566,Customer_Demand!$D:$BF,COLUMNS($I566:T566),0)/$I566)),"")</f>
        <v/>
      </c>
      <c r="U566" s="49" t="str">
        <f>IFERROR(IF($K566&lt;&gt;"SS",(VLOOKUP($D566,Customer_Demand!$D:$BF,COLUMNS($I566:U566),0)/$I566+VLOOKUP($D566,Customer_Demand!$D:$BF,COLUMNS($I566:U566),0)/$K566),(VLOOKUP($D566,Customer_Demand!$D:$BF,COLUMNS($I566:U566),0)/$I566)),"")</f>
        <v/>
      </c>
      <c r="V566" s="49" t="str">
        <f>IFERROR(IF($K566&lt;&gt;"SS",(VLOOKUP($D566,Customer_Demand!$D:$BF,COLUMNS($I566:V566),0)/$I566+VLOOKUP($D566,Customer_Demand!$D:$BF,COLUMNS($I566:V566),0)/$K566),(VLOOKUP($D566,Customer_Demand!$D:$BF,COLUMNS($I566:V566),0)/$I566)),"")</f>
        <v/>
      </c>
      <c r="W566" s="49" t="str">
        <f>IFERROR(IF($K566&lt;&gt;"SS",(VLOOKUP($D566,Customer_Demand!$D:$BF,COLUMNS($I566:W566),0)/$I566+VLOOKUP($D566,Customer_Demand!$D:$BF,COLUMNS($I566:W566),0)/$K566),(VLOOKUP($D566,Customer_Demand!$D:$BF,COLUMNS($I566:W566),0)/$I566)),"")</f>
        <v/>
      </c>
      <c r="X566" s="49" t="str">
        <f>IFERROR(IF($K566&lt;&gt;"SS",(VLOOKUP($D566,Customer_Demand!$D:$BF,COLUMNS($I566:X566),0)/$I566+VLOOKUP($D566,Customer_Demand!$D:$BF,COLUMNS($I566:X566),0)/$K566),(VLOOKUP($D566,Customer_Demand!$D:$BF,COLUMNS($I566:X566),0)/$I566)),"")</f>
        <v/>
      </c>
      <c r="Y566" s="49" t="str">
        <f>IFERROR(IF($K566&lt;&gt;"SS",(VLOOKUP($D566,Customer_Demand!$D:$BF,COLUMNS($I566:Y566),0)/$I566+VLOOKUP($D566,Customer_Demand!$D:$BF,COLUMNS($I566:Y566),0)/$K566),(VLOOKUP($D566,Customer_Demand!$D:$BF,COLUMNS($I566:Y566),0)/$I566)),"")</f>
        <v/>
      </c>
      <c r="Z566" s="49" t="str">
        <f>IFERROR(IF($K566&lt;&gt;"SS",(VLOOKUP($D566,Customer_Demand!$D:$BF,COLUMNS($I566:Z566),0)/$I566+VLOOKUP($D566,Customer_Demand!$D:$BF,COLUMNS($I566:Z566),0)/$K566),(VLOOKUP($D566,Customer_Demand!$D:$BF,COLUMNS($I566:Z566),0)/$I566)),"")</f>
        <v/>
      </c>
      <c r="AA566" s="49" t="str">
        <f>IFERROR(IF($K566&lt;&gt;"SS",(VLOOKUP($D566,Customer_Demand!$D:$BF,COLUMNS($I566:AA566),0)/$I566+VLOOKUP($D566,Customer_Demand!$D:$BF,COLUMNS($I566:AA566),0)/$K566),(VLOOKUP($D566,Customer_Demand!$D:$BF,COLUMNS($I566:AA566),0)/$I566)),"")</f>
        <v/>
      </c>
      <c r="AB566" s="49" t="str">
        <f>IFERROR(IF($K566&lt;&gt;"SS",(VLOOKUP($D566,Customer_Demand!$D:$BF,COLUMNS($I566:AB566),0)/$I566+VLOOKUP($D566,Customer_Demand!$D:$BF,COLUMNS($I566:AB566),0)/$K566),(VLOOKUP($D566,Customer_Demand!$D:$BF,COLUMNS($I566:AB566),0)/$I566)),"")</f>
        <v/>
      </c>
      <c r="AC566" s="49" t="str">
        <f>IFERROR(IF($K566&lt;&gt;"SS",(VLOOKUP($D566,Customer_Demand!$D:$BF,COLUMNS($I566:AC566),0)/$I566+VLOOKUP($D566,Customer_Demand!$D:$BF,COLUMNS($I566:AC566),0)/$K566),(VLOOKUP($D566,Customer_Demand!$D:$BF,COLUMNS($I566:AC566),0)/$I566)),"")</f>
        <v/>
      </c>
      <c r="AD566" s="49" t="str">
        <f>IFERROR(IF($K566&lt;&gt;"SS",(VLOOKUP($D566,Customer_Demand!$D:$BF,COLUMNS($I566:AD566),0)/$I566+VLOOKUP($D566,Customer_Demand!$D:$BF,COLUMNS($I566:AD566),0)/$K566),(VLOOKUP($D566,Customer_Demand!$D:$BF,COLUMNS($I566:AD566),0)/$I566)),"")</f>
        <v/>
      </c>
      <c r="AE566" s="49" t="str">
        <f>IFERROR(IF($K566&lt;&gt;"SS",(VLOOKUP($D566,Customer_Demand!$D:$BF,COLUMNS($I566:AE566),0)/$I566+VLOOKUP($D566,Customer_Demand!$D:$BF,COLUMNS($I566:AE566),0)/$K566),(VLOOKUP($D566,Customer_Demand!$D:$BF,COLUMNS($I566:AE566),0)/$I566)),"")</f>
        <v/>
      </c>
      <c r="AF566" s="49" t="str">
        <f>IFERROR(IF($K566&lt;&gt;"SS",(VLOOKUP($D566,Customer_Demand!$D:$BF,COLUMNS($I566:AF566),0)/$I566+VLOOKUP($D566,Customer_Demand!$D:$BF,COLUMNS($I566:AF566),0)/$K566),(VLOOKUP($D566,Customer_Demand!$D:$BF,COLUMNS($I566:AF566),0)/$I566)),"")</f>
        <v/>
      </c>
      <c r="AG566" s="49" t="str">
        <f>IFERROR(IF($K566&lt;&gt;"SS",(VLOOKUP($D566,Customer_Demand!$D:$BF,COLUMNS($I566:AG566),0)/$I566+VLOOKUP($D566,Customer_Demand!$D:$BF,COLUMNS($I566:AG566),0)/$K566),(VLOOKUP($D566,Customer_Demand!$D:$BF,COLUMNS($I566:AG566),0)/$I566)),"")</f>
        <v/>
      </c>
      <c r="AH566" s="49" t="str">
        <f>IFERROR(IF($K566&lt;&gt;"SS",(VLOOKUP($D566,Customer_Demand!$D:$BF,COLUMNS($I566:AH566),0)/$I566+VLOOKUP($D566,Customer_Demand!$D:$BF,COLUMNS($I566:AH566),0)/$K566),(VLOOKUP($D566,Customer_Demand!$D:$BF,COLUMNS($I566:AH566),0)/$I566)),"")</f>
        <v/>
      </c>
      <c r="AI566" s="49" t="str">
        <f>IFERROR(IF($K566&lt;&gt;"SS",(VLOOKUP($D566,Customer_Demand!$D:$BF,COLUMNS($I566:AI566),0)/$I566+VLOOKUP($D566,Customer_Demand!$D:$BF,COLUMNS($I566:AI566),0)/$K566),(VLOOKUP($D566,Customer_Demand!$D:$BF,COLUMNS($I566:AI566),0)/$I566)),"")</f>
        <v/>
      </c>
      <c r="AJ566" s="49" t="str">
        <f>IFERROR(IF($K566&lt;&gt;"SS",(VLOOKUP($D566,Customer_Demand!$D:$BF,COLUMNS($I566:AJ566),0)/$I566+VLOOKUP($D566,Customer_Demand!$D:$BF,COLUMNS($I566:AJ566),0)/$K566),(VLOOKUP($D566,Customer_Demand!$D:$BF,COLUMNS($I566:AJ566),0)/$I566)),"")</f>
        <v/>
      </c>
      <c r="AK566" s="49" t="str">
        <f>IFERROR(IF($K566&lt;&gt;"SS",(VLOOKUP($D566,Customer_Demand!$D:$BF,COLUMNS($I566:AK566),0)/$I566+VLOOKUP($D566,Customer_Demand!$D:$BF,COLUMNS($I566:AK566),0)/$K566),(VLOOKUP($D566,Customer_Demand!$D:$BF,COLUMNS($I566:AK566),0)/$I566)),"")</f>
        <v/>
      </c>
      <c r="AL566" s="49" t="str">
        <f>IFERROR(IF($K566&lt;&gt;"SS",(VLOOKUP($D566,Customer_Demand!$D:$BF,COLUMNS($I566:AL566),0)/$I566+VLOOKUP($D566,Customer_Demand!$D:$BF,COLUMNS($I566:AL566),0)/$K566),(VLOOKUP($D566,Customer_Demand!$D:$BF,COLUMNS($I566:AL566),0)/$I566)),"")</f>
        <v/>
      </c>
      <c r="AM566" s="49" t="str">
        <f>IFERROR(IF($K566&lt;&gt;"SS",(VLOOKUP($D566,Customer_Demand!$D:$BF,COLUMNS($I566:AM566),0)/$I566+VLOOKUP($D566,Customer_Demand!$D:$BF,COLUMNS($I566:AM566),0)/$K566),(VLOOKUP($D566,Customer_Demand!$D:$BF,COLUMNS($I566:AM566),0)/$I566)),"")</f>
        <v/>
      </c>
      <c r="AN566" s="49" t="str">
        <f>IFERROR(IF($K566&lt;&gt;"SS",(VLOOKUP($D566,Customer_Demand!$D:$BF,COLUMNS($I566:AN566),0)/$I566+VLOOKUP($D566,Customer_Demand!$D:$BF,COLUMNS($I566:AN566),0)/$K566),(VLOOKUP($D566,Customer_Demand!$D:$BF,COLUMNS($I566:AN566),0)/$I566)),"")</f>
        <v/>
      </c>
      <c r="AO566" s="49" t="str">
        <f>IFERROR(IF($K566&lt;&gt;"SS",(VLOOKUP($D566,Customer_Demand!$D:$BF,COLUMNS($I566:AO566),0)/$I566+VLOOKUP($D566,Customer_Demand!$D:$BF,COLUMNS($I566:AO566),0)/$K566),(VLOOKUP($D566,Customer_Demand!$D:$BF,COLUMNS($I566:AO566),0)/$I566)),"")</f>
        <v/>
      </c>
      <c r="AP566" s="49" t="str">
        <f>IFERROR(IF($K566&lt;&gt;"SS",(VLOOKUP($D566,Customer_Demand!$D:$BF,COLUMNS($I566:AP566),0)/$I566+VLOOKUP($D566,Customer_Demand!$D:$BF,COLUMNS($I566:AP566),0)/$K566),(VLOOKUP($D566,Customer_Demand!$D:$BF,COLUMNS($I566:AP566),0)/$I566)),"")</f>
        <v/>
      </c>
      <c r="AQ566" s="49" t="str">
        <f>IFERROR(IF($K566&lt;&gt;"SS",(VLOOKUP($D566,Customer_Demand!$D:$BF,COLUMNS($I566:AQ566),0)/$I566+VLOOKUP($D566,Customer_Demand!$D:$BF,COLUMNS($I566:AQ566),0)/$K566),(VLOOKUP($D566,Customer_Demand!$D:$BF,COLUMNS($I566:AQ566),0)/$I566)),"")</f>
        <v/>
      </c>
      <c r="AR566" s="49" t="str">
        <f>IFERROR(IF($K566&lt;&gt;"SS",(VLOOKUP($D566,Customer_Demand!$D:$BF,COLUMNS($I566:AR566),0)/$I566+VLOOKUP($D566,Customer_Demand!$D:$BF,COLUMNS($I566:AR566),0)/$K566),(VLOOKUP($D566,Customer_Demand!$D:$BF,COLUMNS($I566:AR566),0)/$I566)),"")</f>
        <v/>
      </c>
      <c r="AS566" s="49" t="str">
        <f>IFERROR(IF($K566&lt;&gt;"SS",(VLOOKUP($D566,Customer_Demand!$D:$BF,COLUMNS($I566:AS566),0)/$I566+VLOOKUP($D566,Customer_Demand!$D:$BF,COLUMNS($I566:AS566),0)/$K566),(VLOOKUP($D566,Customer_Demand!$D:$BF,COLUMNS($I566:AS566),0)/$I566)),"")</f>
        <v/>
      </c>
      <c r="AT566" s="49" t="str">
        <f>IFERROR(IF($K566&lt;&gt;"SS",(VLOOKUP($D566,Customer_Demand!$D:$BF,COLUMNS($I566:AT566),0)/$I566+VLOOKUP($D566,Customer_Demand!$D:$BF,COLUMNS($I566:AT566),0)/$K566),(VLOOKUP($D566,Customer_Demand!$D:$BF,COLUMNS($I566:AT566),0)/$I566)),"")</f>
        <v/>
      </c>
      <c r="AU566" s="49" t="str">
        <f>IFERROR(IF($K566&lt;&gt;"SS",(VLOOKUP($D566,Customer_Demand!$D:$BF,COLUMNS($I566:AU566),0)/$I566+VLOOKUP($D566,Customer_Demand!$D:$BF,COLUMNS($I566:AU566),0)/$K566),(VLOOKUP($D566,Customer_Demand!$D:$BF,COLUMNS($I566:AU566),0)/$I566)),"")</f>
        <v/>
      </c>
      <c r="AV566" s="49" t="str">
        <f>IFERROR(IF($K566&lt;&gt;"SS",(VLOOKUP($D566,Customer_Demand!$D:$BF,COLUMNS($I566:AV566),0)/$I566+VLOOKUP($D566,Customer_Demand!$D:$BF,COLUMNS($I566:AV566),0)/$K566),(VLOOKUP($D566,Customer_Demand!$D:$BF,COLUMNS($I566:AV566),0)/$I566)),"")</f>
        <v/>
      </c>
      <c r="AW566" s="49" t="str">
        <f>IFERROR(IF($K566&lt;&gt;"SS",(VLOOKUP($D566,Customer_Demand!$D:$BF,COLUMNS($I566:AW566),0)/$I566+VLOOKUP($D566,Customer_Demand!$D:$BF,COLUMNS($I566:AW566),0)/$K566),(VLOOKUP($D566,Customer_Demand!$D:$BF,COLUMNS($I566:AW566),0)/$I566)),"")</f>
        <v/>
      </c>
      <c r="AX566" s="49" t="str">
        <f>IFERROR(IF($K566&lt;&gt;"SS",(VLOOKUP($D566,Customer_Demand!$D:$BF,COLUMNS($I566:AX566),0)/$I566+VLOOKUP($D566,Customer_Demand!$D:$BF,COLUMNS($I566:AX566),0)/$K566),(VLOOKUP($D566,Customer_Demand!$D:$BF,COLUMNS($I566:AX566),0)/$I566)),"")</f>
        <v/>
      </c>
      <c r="AY566" s="49" t="str">
        <f>IFERROR(IF($K566&lt;&gt;"SS",(VLOOKUP($D566,Customer_Demand!$D:$BF,COLUMNS($I566:AY566),0)/$I566+VLOOKUP($D566,Customer_Demand!$D:$BF,COLUMNS($I566:AY566),0)/$K566),(VLOOKUP($D566,Customer_Demand!$D:$BF,COLUMNS($I566:AY566),0)/$I566)),"")</f>
        <v/>
      </c>
      <c r="AZ566" s="49" t="str">
        <f>IFERROR(IF($K566&lt;&gt;"SS",(VLOOKUP($D566,Customer_Demand!$D:$BF,COLUMNS($I566:AZ566),0)/$I566+VLOOKUP($D566,Customer_Demand!$D:$BF,COLUMNS($I566:AZ566),0)/$K566),(VLOOKUP($D566,Customer_Demand!$D:$BF,COLUMNS($I566:AZ566),0)/$I566)),"")</f>
        <v/>
      </c>
      <c r="BA566" s="49" t="str">
        <f>IFERROR(IF($K566&lt;&gt;"SS",(VLOOKUP($D566,Customer_Demand!$D:$BF,COLUMNS($I566:BA566),0)/$I566+VLOOKUP($D566,Customer_Demand!$D:$BF,COLUMNS($I566:BA566),0)/$K566),(VLOOKUP($D566,Customer_Demand!$D:$BF,COLUMNS($I566:BA566),0)/$I566)),"")</f>
        <v/>
      </c>
      <c r="BB566" s="49" t="str">
        <f>IFERROR(IF($K566&lt;&gt;"SS",(VLOOKUP($D566,Customer_Demand!$D:$BF,COLUMNS($I566:BB566),0)/$I566+VLOOKUP($D566,Customer_Demand!$D:$BF,COLUMNS($I566:BB566),0)/$K566),(VLOOKUP($D566,Customer_Demand!$D:$BF,COLUMNS($I566:BB566),0)/$I566)),"")</f>
        <v/>
      </c>
      <c r="BC566" s="49" t="str">
        <f>IFERROR(IF($K566&lt;&gt;"SS",(VLOOKUP($D566,Customer_Demand!$D:$BF,COLUMNS($I566:BC566),0)/$I566+VLOOKUP($D566,Customer_Demand!$D:$BF,COLUMNS($I566:BC566),0)/$K566),(VLOOKUP($D566,Customer_Demand!$D:$BF,COLUMNS($I566:BC566),0)/$I566)),"")</f>
        <v/>
      </c>
      <c r="BD566" s="49" t="str">
        <f>IFERROR(IF($K566&lt;&gt;"SS",(VLOOKUP($D566,Customer_Demand!$D:$BF,COLUMNS($I566:BD566),0)/$I566+VLOOKUP($D566,Customer_Demand!$D:$BF,COLUMNS($I566:BD566),0)/$K566),(VLOOKUP($D566,Customer_Demand!$D:$BF,COLUMNS($I566:BD566),0)/$I566)),"")</f>
        <v/>
      </c>
      <c r="BE566" s="49" t="str">
        <f>IFERROR(IF($K566&lt;&gt;"SS",(VLOOKUP($D566,Customer_Demand!$D:$BF,COLUMNS($I566:BE566),0)/$I566+VLOOKUP($D566,Customer_Demand!$D:$BF,COLUMNS($I566:BE566),0)/$K566),(VLOOKUP($D566,Customer_Demand!$D:$BF,COLUMNS($I566:BE566),0)/$I566)),"")</f>
        <v/>
      </c>
      <c r="BF566" s="49" t="str">
        <f>IFERROR(IF($K566&lt;&gt;"SS",(VLOOKUP($D566,Customer_Demand!$D:$BF,COLUMNS($I566:BF566),0)/$I566+VLOOKUP($D566,Customer_Demand!$D:$BF,COLUMNS($I566:BF566),0)/$K566),(VLOOKUP($D566,Customer_Demand!$D:$BF,COLUMNS($I566:BF566),0)/$I566)),"")</f>
        <v/>
      </c>
      <c r="BG566" s="49" t="str">
        <f>IFERROR(IF($K566&lt;&gt;"SS",(VLOOKUP($D566,Customer_Demand!$D:$BF,COLUMNS($I566:BG566),0)/$I566+VLOOKUP($D566,Customer_Demand!$D:$BF,COLUMNS($I566:BG566),0)/$K566),(VLOOKUP($D566,Customer_Demand!$D:$BF,COLUMNS($I566:BG566),0)/$I566)),"")</f>
        <v/>
      </c>
      <c r="BH566" s="49" t="str">
        <f>IFERROR(IF($K566&lt;&gt;"SS",(VLOOKUP($D566,Customer_Demand!$D:$BF,COLUMNS($I566:BH566),0)/$I566+VLOOKUP($D566,Customer_Demand!$D:$BF,COLUMNS($I566:BH566),0)/$K566),(VLOOKUP($D566,Customer_Demand!$D:$BF,COLUMNS($I566:BH566),0)/$I566)),"")</f>
        <v/>
      </c>
      <c r="BI566" s="49" t="str">
        <f>IFERROR(IF($K566&lt;&gt;"SS",(VLOOKUP($D566,Customer_Demand!$D:$BF,COLUMNS($I566:BI566),0)/$I566+VLOOKUP($D566,Customer_Demand!$D:$BF,COLUMNS($I566:BI566),0)/$K566),(VLOOKUP($D566,Customer_Demand!$D:$BF,COLUMNS($I566:BI566),0)/$I566)),"")</f>
        <v/>
      </c>
      <c r="BJ566" s="49" t="str">
        <f>IFERROR(IF($K566&lt;&gt;"SS",(VLOOKUP($D566,Customer_Demand!$D:$BF,COLUMNS($I566:BJ566),0)/$I566+VLOOKUP($D566,Customer_Demand!$D:$BF,COLUMNS($I566:BJ566),0)/$K566),(VLOOKUP($D566,Customer_Demand!$D:$BF,COLUMNS($I566:BJ566),0)/$I566)),"")</f>
        <v/>
      </c>
      <c r="BK566" s="50" t="str">
        <f>IFERROR(IF($K566&lt;&gt;"SS",(VLOOKUP($D566,Customer_Demand!$D:$BF,COLUMNS($I566:BK566),0)/$I566+VLOOKUP($D566,Customer_Demand!$D:$BF,COLUMNS($I566:BK566),0)/$K566),(VLOOKUP($D566,Customer_Demand!$D:$BF,COLUMNS($I566:BK566),0)/$I566)),"")</f>
        <v/>
      </c>
    </row>
    <row r="567" spans="2:63" x14ac:dyDescent="0.2">
      <c r="B567" s="12" t="str">
        <f t="shared" si="39"/>
        <v/>
      </c>
      <c r="C567" s="45" t="str">
        <f>IF((Customer_Demand!C567)&lt;&gt;"",Customer_Demand!C567,"")</f>
        <v/>
      </c>
      <c r="D567" s="45" t="str">
        <f>IF(C567&lt;&gt;"",Customer_Demand!D567,"")</f>
        <v/>
      </c>
      <c r="E567" s="52" t="str">
        <f>IF(C567&lt;&gt;"",Customer_Demand!E567,"")</f>
        <v/>
      </c>
      <c r="F567" s="47" t="str">
        <f>IF(C567&lt;&gt;"",VLOOKUP(D567,Customer_Demand!$D$5:$F$1005,3,0),"")</f>
        <v/>
      </c>
      <c r="G567" s="48" t="str">
        <f t="shared" si="36"/>
        <v/>
      </c>
      <c r="H567" s="48" t="str">
        <f t="shared" si="37"/>
        <v/>
      </c>
      <c r="I567" s="48" t="str">
        <f>IFERROR(IF(C567&lt;&gt;"",VLOOKUP($H567,SMT_Cycle_Time_Data!$F:$Q,4,0),""),"SGR Not Defined")</f>
        <v/>
      </c>
      <c r="J567" s="48" t="str">
        <f t="shared" si="38"/>
        <v/>
      </c>
      <c r="K567" s="48" t="str">
        <f>IF(C567&lt;&gt;"",IFERROR(VLOOKUP($J567,SMT_Cycle_Time_Data!$F:$Q,4,0),"SS"),"")</f>
        <v/>
      </c>
      <c r="L567" s="49" t="str">
        <f>IFERROR(IF($K567&lt;&gt;"SS",(VLOOKUP($D567,Customer_Demand!$D:$BF,COLUMNS($I567:L567),0)/$I567+VLOOKUP($D567,Customer_Demand!$D:$BF,COLUMNS($I567:L567),0)/$K567),(VLOOKUP($D567,Customer_Demand!$D:$BF,COLUMNS($I567:L567),0)/$I567)),"")</f>
        <v/>
      </c>
      <c r="M567" s="49" t="str">
        <f>IFERROR(IF($K567&lt;&gt;"SS",(VLOOKUP($D567,Customer_Demand!$D:$BF,COLUMNS($I567:M567),0)/$I567+VLOOKUP($D567,Customer_Demand!$D:$BF,COLUMNS($I567:M567),0)/$K567),(VLOOKUP($D567,Customer_Demand!$D:$BF,COLUMNS($I567:M567),0)/$I567)),"")</f>
        <v/>
      </c>
      <c r="N567" s="49" t="str">
        <f>IFERROR(IF($K567&lt;&gt;"SS",(VLOOKUP($D567,Customer_Demand!$D:$BF,COLUMNS($I567:N567),0)/$I567+VLOOKUP($D567,Customer_Demand!$D:$BF,COLUMNS($I567:N567),0)/$K567),(VLOOKUP($D567,Customer_Demand!$D:$BF,COLUMNS($I567:N567),0)/$I567)),"")</f>
        <v/>
      </c>
      <c r="O567" s="49" t="str">
        <f>IFERROR(IF($K567&lt;&gt;"SS",(VLOOKUP($D567,Customer_Demand!$D:$BF,COLUMNS($I567:O567),0)/$I567+VLOOKUP($D567,Customer_Demand!$D:$BF,COLUMNS($I567:O567),0)/$K567),(VLOOKUP($D567,Customer_Demand!$D:$BF,COLUMNS($I567:O567),0)/$I567)),"")</f>
        <v/>
      </c>
      <c r="P567" s="49" t="str">
        <f>IFERROR(IF($K567&lt;&gt;"SS",(VLOOKUP($D567,Customer_Demand!$D:$BF,COLUMNS($I567:P567),0)/$I567+VLOOKUP($D567,Customer_Demand!$D:$BF,COLUMNS($I567:P567),0)/$K567),(VLOOKUP($D567,Customer_Demand!$D:$BF,COLUMNS($I567:P567),0)/$I567)),"")</f>
        <v/>
      </c>
      <c r="Q567" s="49" t="str">
        <f>IFERROR(IF($K567&lt;&gt;"SS",(VLOOKUP($D567,Customer_Demand!$D:$BF,COLUMNS($I567:Q567),0)/$I567+VLOOKUP($D567,Customer_Demand!$D:$BF,COLUMNS($I567:Q567),0)/$K567),(VLOOKUP($D567,Customer_Demand!$D:$BF,COLUMNS($I567:Q567),0)/$I567)),"")</f>
        <v/>
      </c>
      <c r="R567" s="49" t="str">
        <f>IFERROR(IF($K567&lt;&gt;"SS",(VLOOKUP($D567,Customer_Demand!$D:$BF,COLUMNS($I567:R567),0)/$I567+VLOOKUP($D567,Customer_Demand!$D:$BF,COLUMNS($I567:R567),0)/$K567),(VLOOKUP($D567,Customer_Demand!$D:$BF,COLUMNS($I567:R567),0)/$I567)),"")</f>
        <v/>
      </c>
      <c r="S567" s="49" t="str">
        <f>IFERROR(IF($K567&lt;&gt;"SS",(VLOOKUP($D567,Customer_Demand!$D:$BF,COLUMNS($I567:S567),0)/$I567+VLOOKUP($D567,Customer_Demand!$D:$BF,COLUMNS($I567:S567),0)/$K567),(VLOOKUP($D567,Customer_Demand!$D:$BF,COLUMNS($I567:S567),0)/$I567)),"")</f>
        <v/>
      </c>
      <c r="T567" s="49" t="str">
        <f>IFERROR(IF($K567&lt;&gt;"SS",(VLOOKUP($D567,Customer_Demand!$D:$BF,COLUMNS($I567:T567),0)/$I567+VLOOKUP($D567,Customer_Demand!$D:$BF,COLUMNS($I567:T567),0)/$K567),(VLOOKUP($D567,Customer_Demand!$D:$BF,COLUMNS($I567:T567),0)/$I567)),"")</f>
        <v/>
      </c>
      <c r="U567" s="49" t="str">
        <f>IFERROR(IF($K567&lt;&gt;"SS",(VLOOKUP($D567,Customer_Demand!$D:$BF,COLUMNS($I567:U567),0)/$I567+VLOOKUP($D567,Customer_Demand!$D:$BF,COLUMNS($I567:U567),0)/$K567),(VLOOKUP($D567,Customer_Demand!$D:$BF,COLUMNS($I567:U567),0)/$I567)),"")</f>
        <v/>
      </c>
      <c r="V567" s="49" t="str">
        <f>IFERROR(IF($K567&lt;&gt;"SS",(VLOOKUP($D567,Customer_Demand!$D:$BF,COLUMNS($I567:V567),0)/$I567+VLOOKUP($D567,Customer_Demand!$D:$BF,COLUMNS($I567:V567),0)/$K567),(VLOOKUP($D567,Customer_Demand!$D:$BF,COLUMNS($I567:V567),0)/$I567)),"")</f>
        <v/>
      </c>
      <c r="W567" s="49" t="str">
        <f>IFERROR(IF($K567&lt;&gt;"SS",(VLOOKUP($D567,Customer_Demand!$D:$BF,COLUMNS($I567:W567),0)/$I567+VLOOKUP($D567,Customer_Demand!$D:$BF,COLUMNS($I567:W567),0)/$K567),(VLOOKUP($D567,Customer_Demand!$D:$BF,COLUMNS($I567:W567),0)/$I567)),"")</f>
        <v/>
      </c>
      <c r="X567" s="49" t="str">
        <f>IFERROR(IF($K567&lt;&gt;"SS",(VLOOKUP($D567,Customer_Demand!$D:$BF,COLUMNS($I567:X567),0)/$I567+VLOOKUP($D567,Customer_Demand!$D:$BF,COLUMNS($I567:X567),0)/$K567),(VLOOKUP($D567,Customer_Demand!$D:$BF,COLUMNS($I567:X567),0)/$I567)),"")</f>
        <v/>
      </c>
      <c r="Y567" s="49" t="str">
        <f>IFERROR(IF($K567&lt;&gt;"SS",(VLOOKUP($D567,Customer_Demand!$D:$BF,COLUMNS($I567:Y567),0)/$I567+VLOOKUP($D567,Customer_Demand!$D:$BF,COLUMNS($I567:Y567),0)/$K567),(VLOOKUP($D567,Customer_Demand!$D:$BF,COLUMNS($I567:Y567),0)/$I567)),"")</f>
        <v/>
      </c>
      <c r="Z567" s="49" t="str">
        <f>IFERROR(IF($K567&lt;&gt;"SS",(VLOOKUP($D567,Customer_Demand!$D:$BF,COLUMNS($I567:Z567),0)/$I567+VLOOKUP($D567,Customer_Demand!$D:$BF,COLUMNS($I567:Z567),0)/$K567),(VLOOKUP($D567,Customer_Demand!$D:$BF,COLUMNS($I567:Z567),0)/$I567)),"")</f>
        <v/>
      </c>
      <c r="AA567" s="49" t="str">
        <f>IFERROR(IF($K567&lt;&gt;"SS",(VLOOKUP($D567,Customer_Demand!$D:$BF,COLUMNS($I567:AA567),0)/$I567+VLOOKUP($D567,Customer_Demand!$D:$BF,COLUMNS($I567:AA567),0)/$K567),(VLOOKUP($D567,Customer_Demand!$D:$BF,COLUMNS($I567:AA567),0)/$I567)),"")</f>
        <v/>
      </c>
      <c r="AB567" s="49" t="str">
        <f>IFERROR(IF($K567&lt;&gt;"SS",(VLOOKUP($D567,Customer_Demand!$D:$BF,COLUMNS($I567:AB567),0)/$I567+VLOOKUP($D567,Customer_Demand!$D:$BF,COLUMNS($I567:AB567),0)/$K567),(VLOOKUP($D567,Customer_Demand!$D:$BF,COLUMNS($I567:AB567),0)/$I567)),"")</f>
        <v/>
      </c>
      <c r="AC567" s="49" t="str">
        <f>IFERROR(IF($K567&lt;&gt;"SS",(VLOOKUP($D567,Customer_Demand!$D:$BF,COLUMNS($I567:AC567),0)/$I567+VLOOKUP($D567,Customer_Demand!$D:$BF,COLUMNS($I567:AC567),0)/$K567),(VLOOKUP($D567,Customer_Demand!$D:$BF,COLUMNS($I567:AC567),0)/$I567)),"")</f>
        <v/>
      </c>
      <c r="AD567" s="49" t="str">
        <f>IFERROR(IF($K567&lt;&gt;"SS",(VLOOKUP($D567,Customer_Demand!$D:$BF,COLUMNS($I567:AD567),0)/$I567+VLOOKUP($D567,Customer_Demand!$D:$BF,COLUMNS($I567:AD567),0)/$K567),(VLOOKUP($D567,Customer_Demand!$D:$BF,COLUMNS($I567:AD567),0)/$I567)),"")</f>
        <v/>
      </c>
      <c r="AE567" s="49" t="str">
        <f>IFERROR(IF($K567&lt;&gt;"SS",(VLOOKUP($D567,Customer_Demand!$D:$BF,COLUMNS($I567:AE567),0)/$I567+VLOOKUP($D567,Customer_Demand!$D:$BF,COLUMNS($I567:AE567),0)/$K567),(VLOOKUP($D567,Customer_Demand!$D:$BF,COLUMNS($I567:AE567),0)/$I567)),"")</f>
        <v/>
      </c>
      <c r="AF567" s="49" t="str">
        <f>IFERROR(IF($K567&lt;&gt;"SS",(VLOOKUP($D567,Customer_Demand!$D:$BF,COLUMNS($I567:AF567),0)/$I567+VLOOKUP($D567,Customer_Demand!$D:$BF,COLUMNS($I567:AF567),0)/$K567),(VLOOKUP($D567,Customer_Demand!$D:$BF,COLUMNS($I567:AF567),0)/$I567)),"")</f>
        <v/>
      </c>
      <c r="AG567" s="49" t="str">
        <f>IFERROR(IF($K567&lt;&gt;"SS",(VLOOKUP($D567,Customer_Demand!$D:$BF,COLUMNS($I567:AG567),0)/$I567+VLOOKUP($D567,Customer_Demand!$D:$BF,COLUMNS($I567:AG567),0)/$K567),(VLOOKUP($D567,Customer_Demand!$D:$BF,COLUMNS($I567:AG567),0)/$I567)),"")</f>
        <v/>
      </c>
      <c r="AH567" s="49" t="str">
        <f>IFERROR(IF($K567&lt;&gt;"SS",(VLOOKUP($D567,Customer_Demand!$D:$BF,COLUMNS($I567:AH567),0)/$I567+VLOOKUP($D567,Customer_Demand!$D:$BF,COLUMNS($I567:AH567),0)/$K567),(VLOOKUP($D567,Customer_Demand!$D:$BF,COLUMNS($I567:AH567),0)/$I567)),"")</f>
        <v/>
      </c>
      <c r="AI567" s="49" t="str">
        <f>IFERROR(IF($K567&lt;&gt;"SS",(VLOOKUP($D567,Customer_Demand!$D:$BF,COLUMNS($I567:AI567),0)/$I567+VLOOKUP($D567,Customer_Demand!$D:$BF,COLUMNS($I567:AI567),0)/$K567),(VLOOKUP($D567,Customer_Demand!$D:$BF,COLUMNS($I567:AI567),0)/$I567)),"")</f>
        <v/>
      </c>
      <c r="AJ567" s="49" t="str">
        <f>IFERROR(IF($K567&lt;&gt;"SS",(VLOOKUP($D567,Customer_Demand!$D:$BF,COLUMNS($I567:AJ567),0)/$I567+VLOOKUP($D567,Customer_Demand!$D:$BF,COLUMNS($I567:AJ567),0)/$K567),(VLOOKUP($D567,Customer_Demand!$D:$BF,COLUMNS($I567:AJ567),0)/$I567)),"")</f>
        <v/>
      </c>
      <c r="AK567" s="49" t="str">
        <f>IFERROR(IF($K567&lt;&gt;"SS",(VLOOKUP($D567,Customer_Demand!$D:$BF,COLUMNS($I567:AK567),0)/$I567+VLOOKUP($D567,Customer_Demand!$D:$BF,COLUMNS($I567:AK567),0)/$K567),(VLOOKUP($D567,Customer_Demand!$D:$BF,COLUMNS($I567:AK567),0)/$I567)),"")</f>
        <v/>
      </c>
      <c r="AL567" s="49" t="str">
        <f>IFERROR(IF($K567&lt;&gt;"SS",(VLOOKUP($D567,Customer_Demand!$D:$BF,COLUMNS($I567:AL567),0)/$I567+VLOOKUP($D567,Customer_Demand!$D:$BF,COLUMNS($I567:AL567),0)/$K567),(VLOOKUP($D567,Customer_Demand!$D:$BF,COLUMNS($I567:AL567),0)/$I567)),"")</f>
        <v/>
      </c>
      <c r="AM567" s="49" t="str">
        <f>IFERROR(IF($K567&lt;&gt;"SS",(VLOOKUP($D567,Customer_Demand!$D:$BF,COLUMNS($I567:AM567),0)/$I567+VLOOKUP($D567,Customer_Demand!$D:$BF,COLUMNS($I567:AM567),0)/$K567),(VLOOKUP($D567,Customer_Demand!$D:$BF,COLUMNS($I567:AM567),0)/$I567)),"")</f>
        <v/>
      </c>
      <c r="AN567" s="49" t="str">
        <f>IFERROR(IF($K567&lt;&gt;"SS",(VLOOKUP($D567,Customer_Demand!$D:$BF,COLUMNS($I567:AN567),0)/$I567+VLOOKUP($D567,Customer_Demand!$D:$BF,COLUMNS($I567:AN567),0)/$K567),(VLOOKUP($D567,Customer_Demand!$D:$BF,COLUMNS($I567:AN567),0)/$I567)),"")</f>
        <v/>
      </c>
      <c r="AO567" s="49" t="str">
        <f>IFERROR(IF($K567&lt;&gt;"SS",(VLOOKUP($D567,Customer_Demand!$D:$BF,COLUMNS($I567:AO567),0)/$I567+VLOOKUP($D567,Customer_Demand!$D:$BF,COLUMNS($I567:AO567),0)/$K567),(VLOOKUP($D567,Customer_Demand!$D:$BF,COLUMNS($I567:AO567),0)/$I567)),"")</f>
        <v/>
      </c>
      <c r="AP567" s="49" t="str">
        <f>IFERROR(IF($K567&lt;&gt;"SS",(VLOOKUP($D567,Customer_Demand!$D:$BF,COLUMNS($I567:AP567),0)/$I567+VLOOKUP($D567,Customer_Demand!$D:$BF,COLUMNS($I567:AP567),0)/$K567),(VLOOKUP($D567,Customer_Demand!$D:$BF,COLUMNS($I567:AP567),0)/$I567)),"")</f>
        <v/>
      </c>
      <c r="AQ567" s="49" t="str">
        <f>IFERROR(IF($K567&lt;&gt;"SS",(VLOOKUP($D567,Customer_Demand!$D:$BF,COLUMNS($I567:AQ567),0)/$I567+VLOOKUP($D567,Customer_Demand!$D:$BF,COLUMNS($I567:AQ567),0)/$K567),(VLOOKUP($D567,Customer_Demand!$D:$BF,COLUMNS($I567:AQ567),0)/$I567)),"")</f>
        <v/>
      </c>
      <c r="AR567" s="49" t="str">
        <f>IFERROR(IF($K567&lt;&gt;"SS",(VLOOKUP($D567,Customer_Demand!$D:$BF,COLUMNS($I567:AR567),0)/$I567+VLOOKUP($D567,Customer_Demand!$D:$BF,COLUMNS($I567:AR567),0)/$K567),(VLOOKUP($D567,Customer_Demand!$D:$BF,COLUMNS($I567:AR567),0)/$I567)),"")</f>
        <v/>
      </c>
      <c r="AS567" s="49" t="str">
        <f>IFERROR(IF($K567&lt;&gt;"SS",(VLOOKUP($D567,Customer_Demand!$D:$BF,COLUMNS($I567:AS567),0)/$I567+VLOOKUP($D567,Customer_Demand!$D:$BF,COLUMNS($I567:AS567),0)/$K567),(VLOOKUP($D567,Customer_Demand!$D:$BF,COLUMNS($I567:AS567),0)/$I567)),"")</f>
        <v/>
      </c>
      <c r="AT567" s="49" t="str">
        <f>IFERROR(IF($K567&lt;&gt;"SS",(VLOOKUP($D567,Customer_Demand!$D:$BF,COLUMNS($I567:AT567),0)/$I567+VLOOKUP($D567,Customer_Demand!$D:$BF,COLUMNS($I567:AT567),0)/$K567),(VLOOKUP($D567,Customer_Demand!$D:$BF,COLUMNS($I567:AT567),0)/$I567)),"")</f>
        <v/>
      </c>
      <c r="AU567" s="49" t="str">
        <f>IFERROR(IF($K567&lt;&gt;"SS",(VLOOKUP($D567,Customer_Demand!$D:$BF,COLUMNS($I567:AU567),0)/$I567+VLOOKUP($D567,Customer_Demand!$D:$BF,COLUMNS($I567:AU567),0)/$K567),(VLOOKUP($D567,Customer_Demand!$D:$BF,COLUMNS($I567:AU567),0)/$I567)),"")</f>
        <v/>
      </c>
      <c r="AV567" s="49" t="str">
        <f>IFERROR(IF($K567&lt;&gt;"SS",(VLOOKUP($D567,Customer_Demand!$D:$BF,COLUMNS($I567:AV567),0)/$I567+VLOOKUP($D567,Customer_Demand!$D:$BF,COLUMNS($I567:AV567),0)/$K567),(VLOOKUP($D567,Customer_Demand!$D:$BF,COLUMNS($I567:AV567),0)/$I567)),"")</f>
        <v/>
      </c>
      <c r="AW567" s="49" t="str">
        <f>IFERROR(IF($K567&lt;&gt;"SS",(VLOOKUP($D567,Customer_Demand!$D:$BF,COLUMNS($I567:AW567),0)/$I567+VLOOKUP($D567,Customer_Demand!$D:$BF,COLUMNS($I567:AW567),0)/$K567),(VLOOKUP($D567,Customer_Demand!$D:$BF,COLUMNS($I567:AW567),0)/$I567)),"")</f>
        <v/>
      </c>
      <c r="AX567" s="49" t="str">
        <f>IFERROR(IF($K567&lt;&gt;"SS",(VLOOKUP($D567,Customer_Demand!$D:$BF,COLUMNS($I567:AX567),0)/$I567+VLOOKUP($D567,Customer_Demand!$D:$BF,COLUMNS($I567:AX567),0)/$K567),(VLOOKUP($D567,Customer_Demand!$D:$BF,COLUMNS($I567:AX567),0)/$I567)),"")</f>
        <v/>
      </c>
      <c r="AY567" s="49" t="str">
        <f>IFERROR(IF($K567&lt;&gt;"SS",(VLOOKUP($D567,Customer_Demand!$D:$BF,COLUMNS($I567:AY567),0)/$I567+VLOOKUP($D567,Customer_Demand!$D:$BF,COLUMNS($I567:AY567),0)/$K567),(VLOOKUP($D567,Customer_Demand!$D:$BF,COLUMNS($I567:AY567),0)/$I567)),"")</f>
        <v/>
      </c>
      <c r="AZ567" s="49" t="str">
        <f>IFERROR(IF($K567&lt;&gt;"SS",(VLOOKUP($D567,Customer_Demand!$D:$BF,COLUMNS($I567:AZ567),0)/$I567+VLOOKUP($D567,Customer_Demand!$D:$BF,COLUMNS($I567:AZ567),0)/$K567),(VLOOKUP($D567,Customer_Demand!$D:$BF,COLUMNS($I567:AZ567),0)/$I567)),"")</f>
        <v/>
      </c>
      <c r="BA567" s="49" t="str">
        <f>IFERROR(IF($K567&lt;&gt;"SS",(VLOOKUP($D567,Customer_Demand!$D:$BF,COLUMNS($I567:BA567),0)/$I567+VLOOKUP($D567,Customer_Demand!$D:$BF,COLUMNS($I567:BA567),0)/$K567),(VLOOKUP($D567,Customer_Demand!$D:$BF,COLUMNS($I567:BA567),0)/$I567)),"")</f>
        <v/>
      </c>
      <c r="BB567" s="49" t="str">
        <f>IFERROR(IF($K567&lt;&gt;"SS",(VLOOKUP($D567,Customer_Demand!$D:$BF,COLUMNS($I567:BB567),0)/$I567+VLOOKUP($D567,Customer_Demand!$D:$BF,COLUMNS($I567:BB567),0)/$K567),(VLOOKUP($D567,Customer_Demand!$D:$BF,COLUMNS($I567:BB567),0)/$I567)),"")</f>
        <v/>
      </c>
      <c r="BC567" s="49" t="str">
        <f>IFERROR(IF($K567&lt;&gt;"SS",(VLOOKUP($D567,Customer_Demand!$D:$BF,COLUMNS($I567:BC567),0)/$I567+VLOOKUP($D567,Customer_Demand!$D:$BF,COLUMNS($I567:BC567),0)/$K567),(VLOOKUP($D567,Customer_Demand!$D:$BF,COLUMNS($I567:BC567),0)/$I567)),"")</f>
        <v/>
      </c>
      <c r="BD567" s="49" t="str">
        <f>IFERROR(IF($K567&lt;&gt;"SS",(VLOOKUP($D567,Customer_Demand!$D:$BF,COLUMNS($I567:BD567),0)/$I567+VLOOKUP($D567,Customer_Demand!$D:$BF,COLUMNS($I567:BD567),0)/$K567),(VLOOKUP($D567,Customer_Demand!$D:$BF,COLUMNS($I567:BD567),0)/$I567)),"")</f>
        <v/>
      </c>
      <c r="BE567" s="49" t="str">
        <f>IFERROR(IF($K567&lt;&gt;"SS",(VLOOKUP($D567,Customer_Demand!$D:$BF,COLUMNS($I567:BE567),0)/$I567+VLOOKUP($D567,Customer_Demand!$D:$BF,COLUMNS($I567:BE567),0)/$K567),(VLOOKUP($D567,Customer_Demand!$D:$BF,COLUMNS($I567:BE567),0)/$I567)),"")</f>
        <v/>
      </c>
      <c r="BF567" s="49" t="str">
        <f>IFERROR(IF($K567&lt;&gt;"SS",(VLOOKUP($D567,Customer_Demand!$D:$BF,COLUMNS($I567:BF567),0)/$I567+VLOOKUP($D567,Customer_Demand!$D:$BF,COLUMNS($I567:BF567),0)/$K567),(VLOOKUP($D567,Customer_Demand!$D:$BF,COLUMNS($I567:BF567),0)/$I567)),"")</f>
        <v/>
      </c>
      <c r="BG567" s="49" t="str">
        <f>IFERROR(IF($K567&lt;&gt;"SS",(VLOOKUP($D567,Customer_Demand!$D:$BF,COLUMNS($I567:BG567),0)/$I567+VLOOKUP($D567,Customer_Demand!$D:$BF,COLUMNS($I567:BG567),0)/$K567),(VLOOKUP($D567,Customer_Demand!$D:$BF,COLUMNS($I567:BG567),0)/$I567)),"")</f>
        <v/>
      </c>
      <c r="BH567" s="49" t="str">
        <f>IFERROR(IF($K567&lt;&gt;"SS",(VLOOKUP($D567,Customer_Demand!$D:$BF,COLUMNS($I567:BH567),0)/$I567+VLOOKUP($D567,Customer_Demand!$D:$BF,COLUMNS($I567:BH567),0)/$K567),(VLOOKUP($D567,Customer_Demand!$D:$BF,COLUMNS($I567:BH567),0)/$I567)),"")</f>
        <v/>
      </c>
      <c r="BI567" s="49" t="str">
        <f>IFERROR(IF($K567&lt;&gt;"SS",(VLOOKUP($D567,Customer_Demand!$D:$BF,COLUMNS($I567:BI567),0)/$I567+VLOOKUP($D567,Customer_Demand!$D:$BF,COLUMNS($I567:BI567),0)/$K567),(VLOOKUP($D567,Customer_Demand!$D:$BF,COLUMNS($I567:BI567),0)/$I567)),"")</f>
        <v/>
      </c>
      <c r="BJ567" s="49" t="str">
        <f>IFERROR(IF($K567&lt;&gt;"SS",(VLOOKUP($D567,Customer_Demand!$D:$BF,COLUMNS($I567:BJ567),0)/$I567+VLOOKUP($D567,Customer_Demand!$D:$BF,COLUMNS($I567:BJ567),0)/$K567),(VLOOKUP($D567,Customer_Demand!$D:$BF,COLUMNS($I567:BJ567),0)/$I567)),"")</f>
        <v/>
      </c>
      <c r="BK567" s="50" t="str">
        <f>IFERROR(IF($K567&lt;&gt;"SS",(VLOOKUP($D567,Customer_Demand!$D:$BF,COLUMNS($I567:BK567),0)/$I567+VLOOKUP($D567,Customer_Demand!$D:$BF,COLUMNS($I567:BK567),0)/$K567),(VLOOKUP($D567,Customer_Demand!$D:$BF,COLUMNS($I567:BK567),0)/$I567)),"")</f>
        <v/>
      </c>
    </row>
    <row r="568" spans="2:63" x14ac:dyDescent="0.2">
      <c r="B568" s="12" t="str">
        <f t="shared" si="39"/>
        <v/>
      </c>
      <c r="C568" s="45" t="str">
        <f>IF((Customer_Demand!C568)&lt;&gt;"",Customer_Demand!C568,"")</f>
        <v/>
      </c>
      <c r="D568" s="45" t="str">
        <f>IF(C568&lt;&gt;"",Customer_Demand!D568,"")</f>
        <v/>
      </c>
      <c r="E568" s="52" t="str">
        <f>IF(C568&lt;&gt;"",Customer_Demand!E568,"")</f>
        <v/>
      </c>
      <c r="F568" s="47" t="str">
        <f>IF(C568&lt;&gt;"",VLOOKUP(D568,Customer_Demand!$D$5:$F$1005,3,0),"")</f>
        <v/>
      </c>
      <c r="G568" s="48" t="str">
        <f t="shared" si="36"/>
        <v/>
      </c>
      <c r="H568" s="48" t="str">
        <f t="shared" si="37"/>
        <v/>
      </c>
      <c r="I568" s="48" t="str">
        <f>IFERROR(IF(C568&lt;&gt;"",VLOOKUP($H568,SMT_Cycle_Time_Data!$F:$Q,4,0),""),"SGR Not Defined")</f>
        <v/>
      </c>
      <c r="J568" s="48" t="str">
        <f t="shared" si="38"/>
        <v/>
      </c>
      <c r="K568" s="48" t="str">
        <f>IF(C568&lt;&gt;"",IFERROR(VLOOKUP($J568,SMT_Cycle_Time_Data!$F:$Q,4,0),"SS"),"")</f>
        <v/>
      </c>
      <c r="L568" s="49" t="str">
        <f>IFERROR(IF($K568&lt;&gt;"SS",(VLOOKUP($D568,Customer_Demand!$D:$BF,COLUMNS($I568:L568),0)/$I568+VLOOKUP($D568,Customer_Demand!$D:$BF,COLUMNS($I568:L568),0)/$K568),(VLOOKUP($D568,Customer_Demand!$D:$BF,COLUMNS($I568:L568),0)/$I568)),"")</f>
        <v/>
      </c>
      <c r="M568" s="49" t="str">
        <f>IFERROR(IF($K568&lt;&gt;"SS",(VLOOKUP($D568,Customer_Demand!$D:$BF,COLUMNS($I568:M568),0)/$I568+VLOOKUP($D568,Customer_Demand!$D:$BF,COLUMNS($I568:M568),0)/$K568),(VLOOKUP($D568,Customer_Demand!$D:$BF,COLUMNS($I568:M568),0)/$I568)),"")</f>
        <v/>
      </c>
      <c r="N568" s="49" t="str">
        <f>IFERROR(IF($K568&lt;&gt;"SS",(VLOOKUP($D568,Customer_Demand!$D:$BF,COLUMNS($I568:N568),0)/$I568+VLOOKUP($D568,Customer_Demand!$D:$BF,COLUMNS($I568:N568),0)/$K568),(VLOOKUP($D568,Customer_Demand!$D:$BF,COLUMNS($I568:N568),0)/$I568)),"")</f>
        <v/>
      </c>
      <c r="O568" s="49" t="str">
        <f>IFERROR(IF($K568&lt;&gt;"SS",(VLOOKUP($D568,Customer_Demand!$D:$BF,COLUMNS($I568:O568),0)/$I568+VLOOKUP($D568,Customer_Demand!$D:$BF,COLUMNS($I568:O568),0)/$K568),(VLOOKUP($D568,Customer_Demand!$D:$BF,COLUMNS($I568:O568),0)/$I568)),"")</f>
        <v/>
      </c>
      <c r="P568" s="49" t="str">
        <f>IFERROR(IF($K568&lt;&gt;"SS",(VLOOKUP($D568,Customer_Demand!$D:$BF,COLUMNS($I568:P568),0)/$I568+VLOOKUP($D568,Customer_Demand!$D:$BF,COLUMNS($I568:P568),0)/$K568),(VLOOKUP($D568,Customer_Demand!$D:$BF,COLUMNS($I568:P568),0)/$I568)),"")</f>
        <v/>
      </c>
      <c r="Q568" s="49" t="str">
        <f>IFERROR(IF($K568&lt;&gt;"SS",(VLOOKUP($D568,Customer_Demand!$D:$BF,COLUMNS($I568:Q568),0)/$I568+VLOOKUP($D568,Customer_Demand!$D:$BF,COLUMNS($I568:Q568),0)/$K568),(VLOOKUP($D568,Customer_Demand!$D:$BF,COLUMNS($I568:Q568),0)/$I568)),"")</f>
        <v/>
      </c>
      <c r="R568" s="49" t="str">
        <f>IFERROR(IF($K568&lt;&gt;"SS",(VLOOKUP($D568,Customer_Demand!$D:$BF,COLUMNS($I568:R568),0)/$I568+VLOOKUP($D568,Customer_Demand!$D:$BF,COLUMNS($I568:R568),0)/$K568),(VLOOKUP($D568,Customer_Demand!$D:$BF,COLUMNS($I568:R568),0)/$I568)),"")</f>
        <v/>
      </c>
      <c r="S568" s="49" t="str">
        <f>IFERROR(IF($K568&lt;&gt;"SS",(VLOOKUP($D568,Customer_Demand!$D:$BF,COLUMNS($I568:S568),0)/$I568+VLOOKUP($D568,Customer_Demand!$D:$BF,COLUMNS($I568:S568),0)/$K568),(VLOOKUP($D568,Customer_Demand!$D:$BF,COLUMNS($I568:S568),0)/$I568)),"")</f>
        <v/>
      </c>
      <c r="T568" s="49" t="str">
        <f>IFERROR(IF($K568&lt;&gt;"SS",(VLOOKUP($D568,Customer_Demand!$D:$BF,COLUMNS($I568:T568),0)/$I568+VLOOKUP($D568,Customer_Demand!$D:$BF,COLUMNS($I568:T568),0)/$K568),(VLOOKUP($D568,Customer_Demand!$D:$BF,COLUMNS($I568:T568),0)/$I568)),"")</f>
        <v/>
      </c>
      <c r="U568" s="49" t="str">
        <f>IFERROR(IF($K568&lt;&gt;"SS",(VLOOKUP($D568,Customer_Demand!$D:$BF,COLUMNS($I568:U568),0)/$I568+VLOOKUP($D568,Customer_Demand!$D:$BF,COLUMNS($I568:U568),0)/$K568),(VLOOKUP($D568,Customer_Demand!$D:$BF,COLUMNS($I568:U568),0)/$I568)),"")</f>
        <v/>
      </c>
      <c r="V568" s="49" t="str">
        <f>IFERROR(IF($K568&lt;&gt;"SS",(VLOOKUP($D568,Customer_Demand!$D:$BF,COLUMNS($I568:V568),0)/$I568+VLOOKUP($D568,Customer_Demand!$D:$BF,COLUMNS($I568:V568),0)/$K568),(VLOOKUP($D568,Customer_Demand!$D:$BF,COLUMNS($I568:V568),0)/$I568)),"")</f>
        <v/>
      </c>
      <c r="W568" s="49" t="str">
        <f>IFERROR(IF($K568&lt;&gt;"SS",(VLOOKUP($D568,Customer_Demand!$D:$BF,COLUMNS($I568:W568),0)/$I568+VLOOKUP($D568,Customer_Demand!$D:$BF,COLUMNS($I568:W568),0)/$K568),(VLOOKUP($D568,Customer_Demand!$D:$BF,COLUMNS($I568:W568),0)/$I568)),"")</f>
        <v/>
      </c>
      <c r="X568" s="49" t="str">
        <f>IFERROR(IF($K568&lt;&gt;"SS",(VLOOKUP($D568,Customer_Demand!$D:$BF,COLUMNS($I568:X568),0)/$I568+VLOOKUP($D568,Customer_Demand!$D:$BF,COLUMNS($I568:X568),0)/$K568),(VLOOKUP($D568,Customer_Demand!$D:$BF,COLUMNS($I568:X568),0)/$I568)),"")</f>
        <v/>
      </c>
      <c r="Y568" s="49" t="str">
        <f>IFERROR(IF($K568&lt;&gt;"SS",(VLOOKUP($D568,Customer_Demand!$D:$BF,COLUMNS($I568:Y568),0)/$I568+VLOOKUP($D568,Customer_Demand!$D:$BF,COLUMNS($I568:Y568),0)/$K568),(VLOOKUP($D568,Customer_Demand!$D:$BF,COLUMNS($I568:Y568),0)/$I568)),"")</f>
        <v/>
      </c>
      <c r="Z568" s="49" t="str">
        <f>IFERROR(IF($K568&lt;&gt;"SS",(VLOOKUP($D568,Customer_Demand!$D:$BF,COLUMNS($I568:Z568),0)/$I568+VLOOKUP($D568,Customer_Demand!$D:$BF,COLUMNS($I568:Z568),0)/$K568),(VLOOKUP($D568,Customer_Demand!$D:$BF,COLUMNS($I568:Z568),0)/$I568)),"")</f>
        <v/>
      </c>
      <c r="AA568" s="49" t="str">
        <f>IFERROR(IF($K568&lt;&gt;"SS",(VLOOKUP($D568,Customer_Demand!$D:$BF,COLUMNS($I568:AA568),0)/$I568+VLOOKUP($D568,Customer_Demand!$D:$BF,COLUMNS($I568:AA568),0)/$K568),(VLOOKUP($D568,Customer_Demand!$D:$BF,COLUMNS($I568:AA568),0)/$I568)),"")</f>
        <v/>
      </c>
      <c r="AB568" s="49" t="str">
        <f>IFERROR(IF($K568&lt;&gt;"SS",(VLOOKUP($D568,Customer_Demand!$D:$BF,COLUMNS($I568:AB568),0)/$I568+VLOOKUP($D568,Customer_Demand!$D:$BF,COLUMNS($I568:AB568),0)/$K568),(VLOOKUP($D568,Customer_Demand!$D:$BF,COLUMNS($I568:AB568),0)/$I568)),"")</f>
        <v/>
      </c>
      <c r="AC568" s="49" t="str">
        <f>IFERROR(IF($K568&lt;&gt;"SS",(VLOOKUP($D568,Customer_Demand!$D:$BF,COLUMNS($I568:AC568),0)/$I568+VLOOKUP($D568,Customer_Demand!$D:$BF,COLUMNS($I568:AC568),0)/$K568),(VLOOKUP($D568,Customer_Demand!$D:$BF,COLUMNS($I568:AC568),0)/$I568)),"")</f>
        <v/>
      </c>
      <c r="AD568" s="49" t="str">
        <f>IFERROR(IF($K568&lt;&gt;"SS",(VLOOKUP($D568,Customer_Demand!$D:$BF,COLUMNS($I568:AD568),0)/$I568+VLOOKUP($D568,Customer_Demand!$D:$BF,COLUMNS($I568:AD568),0)/$K568),(VLOOKUP($D568,Customer_Demand!$D:$BF,COLUMNS($I568:AD568),0)/$I568)),"")</f>
        <v/>
      </c>
      <c r="AE568" s="49" t="str">
        <f>IFERROR(IF($K568&lt;&gt;"SS",(VLOOKUP($D568,Customer_Demand!$D:$BF,COLUMNS($I568:AE568),0)/$I568+VLOOKUP($D568,Customer_Demand!$D:$BF,COLUMNS($I568:AE568),0)/$K568),(VLOOKUP($D568,Customer_Demand!$D:$BF,COLUMNS($I568:AE568),0)/$I568)),"")</f>
        <v/>
      </c>
      <c r="AF568" s="49" t="str">
        <f>IFERROR(IF($K568&lt;&gt;"SS",(VLOOKUP($D568,Customer_Demand!$D:$BF,COLUMNS($I568:AF568),0)/$I568+VLOOKUP($D568,Customer_Demand!$D:$BF,COLUMNS($I568:AF568),0)/$K568),(VLOOKUP($D568,Customer_Demand!$D:$BF,COLUMNS($I568:AF568),0)/$I568)),"")</f>
        <v/>
      </c>
      <c r="AG568" s="49" t="str">
        <f>IFERROR(IF($K568&lt;&gt;"SS",(VLOOKUP($D568,Customer_Demand!$D:$BF,COLUMNS($I568:AG568),0)/$I568+VLOOKUP($D568,Customer_Demand!$D:$BF,COLUMNS($I568:AG568),0)/$K568),(VLOOKUP($D568,Customer_Demand!$D:$BF,COLUMNS($I568:AG568),0)/$I568)),"")</f>
        <v/>
      </c>
      <c r="AH568" s="49" t="str">
        <f>IFERROR(IF($K568&lt;&gt;"SS",(VLOOKUP($D568,Customer_Demand!$D:$BF,COLUMNS($I568:AH568),0)/$I568+VLOOKUP($D568,Customer_Demand!$D:$BF,COLUMNS($I568:AH568),0)/$K568),(VLOOKUP($D568,Customer_Demand!$D:$BF,COLUMNS($I568:AH568),0)/$I568)),"")</f>
        <v/>
      </c>
      <c r="AI568" s="49" t="str">
        <f>IFERROR(IF($K568&lt;&gt;"SS",(VLOOKUP($D568,Customer_Demand!$D:$BF,COLUMNS($I568:AI568),0)/$I568+VLOOKUP($D568,Customer_Demand!$D:$BF,COLUMNS($I568:AI568),0)/$K568),(VLOOKUP($D568,Customer_Demand!$D:$BF,COLUMNS($I568:AI568),0)/$I568)),"")</f>
        <v/>
      </c>
      <c r="AJ568" s="49" t="str">
        <f>IFERROR(IF($K568&lt;&gt;"SS",(VLOOKUP($D568,Customer_Demand!$D:$BF,COLUMNS($I568:AJ568),0)/$I568+VLOOKUP($D568,Customer_Demand!$D:$BF,COLUMNS($I568:AJ568),0)/$K568),(VLOOKUP($D568,Customer_Demand!$D:$BF,COLUMNS($I568:AJ568),0)/$I568)),"")</f>
        <v/>
      </c>
      <c r="AK568" s="49" t="str">
        <f>IFERROR(IF($K568&lt;&gt;"SS",(VLOOKUP($D568,Customer_Demand!$D:$BF,COLUMNS($I568:AK568),0)/$I568+VLOOKUP($D568,Customer_Demand!$D:$BF,COLUMNS($I568:AK568),0)/$K568),(VLOOKUP($D568,Customer_Demand!$D:$BF,COLUMNS($I568:AK568),0)/$I568)),"")</f>
        <v/>
      </c>
      <c r="AL568" s="49" t="str">
        <f>IFERROR(IF($K568&lt;&gt;"SS",(VLOOKUP($D568,Customer_Demand!$D:$BF,COLUMNS($I568:AL568),0)/$I568+VLOOKUP($D568,Customer_Demand!$D:$BF,COLUMNS($I568:AL568),0)/$K568),(VLOOKUP($D568,Customer_Demand!$D:$BF,COLUMNS($I568:AL568),0)/$I568)),"")</f>
        <v/>
      </c>
      <c r="AM568" s="49" t="str">
        <f>IFERROR(IF($K568&lt;&gt;"SS",(VLOOKUP($D568,Customer_Demand!$D:$BF,COLUMNS($I568:AM568),0)/$I568+VLOOKUP($D568,Customer_Demand!$D:$BF,COLUMNS($I568:AM568),0)/$K568),(VLOOKUP($D568,Customer_Demand!$D:$BF,COLUMNS($I568:AM568),0)/$I568)),"")</f>
        <v/>
      </c>
      <c r="AN568" s="49" t="str">
        <f>IFERROR(IF($K568&lt;&gt;"SS",(VLOOKUP($D568,Customer_Demand!$D:$BF,COLUMNS($I568:AN568),0)/$I568+VLOOKUP($D568,Customer_Demand!$D:$BF,COLUMNS($I568:AN568),0)/$K568),(VLOOKUP($D568,Customer_Demand!$D:$BF,COLUMNS($I568:AN568),0)/$I568)),"")</f>
        <v/>
      </c>
      <c r="AO568" s="49" t="str">
        <f>IFERROR(IF($K568&lt;&gt;"SS",(VLOOKUP($D568,Customer_Demand!$D:$BF,COLUMNS($I568:AO568),0)/$I568+VLOOKUP($D568,Customer_Demand!$D:$BF,COLUMNS($I568:AO568),0)/$K568),(VLOOKUP($D568,Customer_Demand!$D:$BF,COLUMNS($I568:AO568),0)/$I568)),"")</f>
        <v/>
      </c>
      <c r="AP568" s="49" t="str">
        <f>IFERROR(IF($K568&lt;&gt;"SS",(VLOOKUP($D568,Customer_Demand!$D:$BF,COLUMNS($I568:AP568),0)/$I568+VLOOKUP($D568,Customer_Demand!$D:$BF,COLUMNS($I568:AP568),0)/$K568),(VLOOKUP($D568,Customer_Demand!$D:$BF,COLUMNS($I568:AP568),0)/$I568)),"")</f>
        <v/>
      </c>
      <c r="AQ568" s="49" t="str">
        <f>IFERROR(IF($K568&lt;&gt;"SS",(VLOOKUP($D568,Customer_Demand!$D:$BF,COLUMNS($I568:AQ568),0)/$I568+VLOOKUP($D568,Customer_Demand!$D:$BF,COLUMNS($I568:AQ568),0)/$K568),(VLOOKUP($D568,Customer_Demand!$D:$BF,COLUMNS($I568:AQ568),0)/$I568)),"")</f>
        <v/>
      </c>
      <c r="AR568" s="49" t="str">
        <f>IFERROR(IF($K568&lt;&gt;"SS",(VLOOKUP($D568,Customer_Demand!$D:$BF,COLUMNS($I568:AR568),0)/$I568+VLOOKUP($D568,Customer_Demand!$D:$BF,COLUMNS($I568:AR568),0)/$K568),(VLOOKUP($D568,Customer_Demand!$D:$BF,COLUMNS($I568:AR568),0)/$I568)),"")</f>
        <v/>
      </c>
      <c r="AS568" s="49" t="str">
        <f>IFERROR(IF($K568&lt;&gt;"SS",(VLOOKUP($D568,Customer_Demand!$D:$BF,COLUMNS($I568:AS568),0)/$I568+VLOOKUP($D568,Customer_Demand!$D:$BF,COLUMNS($I568:AS568),0)/$K568),(VLOOKUP($D568,Customer_Demand!$D:$BF,COLUMNS($I568:AS568),0)/$I568)),"")</f>
        <v/>
      </c>
      <c r="AT568" s="49" t="str">
        <f>IFERROR(IF($K568&lt;&gt;"SS",(VLOOKUP($D568,Customer_Demand!$D:$BF,COLUMNS($I568:AT568),0)/$I568+VLOOKUP($D568,Customer_Demand!$D:$BF,COLUMNS($I568:AT568),0)/$K568),(VLOOKUP($D568,Customer_Demand!$D:$BF,COLUMNS($I568:AT568),0)/$I568)),"")</f>
        <v/>
      </c>
      <c r="AU568" s="49" t="str">
        <f>IFERROR(IF($K568&lt;&gt;"SS",(VLOOKUP($D568,Customer_Demand!$D:$BF,COLUMNS($I568:AU568),0)/$I568+VLOOKUP($D568,Customer_Demand!$D:$BF,COLUMNS($I568:AU568),0)/$K568),(VLOOKUP($D568,Customer_Demand!$D:$BF,COLUMNS($I568:AU568),0)/$I568)),"")</f>
        <v/>
      </c>
      <c r="AV568" s="49" t="str">
        <f>IFERROR(IF($K568&lt;&gt;"SS",(VLOOKUP($D568,Customer_Demand!$D:$BF,COLUMNS($I568:AV568),0)/$I568+VLOOKUP($D568,Customer_Demand!$D:$BF,COLUMNS($I568:AV568),0)/$K568),(VLOOKUP($D568,Customer_Demand!$D:$BF,COLUMNS($I568:AV568),0)/$I568)),"")</f>
        <v/>
      </c>
      <c r="AW568" s="49" t="str">
        <f>IFERROR(IF($K568&lt;&gt;"SS",(VLOOKUP($D568,Customer_Demand!$D:$BF,COLUMNS($I568:AW568),0)/$I568+VLOOKUP($D568,Customer_Demand!$D:$BF,COLUMNS($I568:AW568),0)/$K568),(VLOOKUP($D568,Customer_Demand!$D:$BF,COLUMNS($I568:AW568),0)/$I568)),"")</f>
        <v/>
      </c>
      <c r="AX568" s="49" t="str">
        <f>IFERROR(IF($K568&lt;&gt;"SS",(VLOOKUP($D568,Customer_Demand!$D:$BF,COLUMNS($I568:AX568),0)/$I568+VLOOKUP($D568,Customer_Demand!$D:$BF,COLUMNS($I568:AX568),0)/$K568),(VLOOKUP($D568,Customer_Demand!$D:$BF,COLUMNS($I568:AX568),0)/$I568)),"")</f>
        <v/>
      </c>
      <c r="AY568" s="49" t="str">
        <f>IFERROR(IF($K568&lt;&gt;"SS",(VLOOKUP($D568,Customer_Demand!$D:$BF,COLUMNS($I568:AY568),0)/$I568+VLOOKUP($D568,Customer_Demand!$D:$BF,COLUMNS($I568:AY568),0)/$K568),(VLOOKUP($D568,Customer_Demand!$D:$BF,COLUMNS($I568:AY568),0)/$I568)),"")</f>
        <v/>
      </c>
      <c r="AZ568" s="49" t="str">
        <f>IFERROR(IF($K568&lt;&gt;"SS",(VLOOKUP($D568,Customer_Demand!$D:$BF,COLUMNS($I568:AZ568),0)/$I568+VLOOKUP($D568,Customer_Demand!$D:$BF,COLUMNS($I568:AZ568),0)/$K568),(VLOOKUP($D568,Customer_Demand!$D:$BF,COLUMNS($I568:AZ568),0)/$I568)),"")</f>
        <v/>
      </c>
      <c r="BA568" s="49" t="str">
        <f>IFERROR(IF($K568&lt;&gt;"SS",(VLOOKUP($D568,Customer_Demand!$D:$BF,COLUMNS($I568:BA568),0)/$I568+VLOOKUP($D568,Customer_Demand!$D:$BF,COLUMNS($I568:BA568),0)/$K568),(VLOOKUP($D568,Customer_Demand!$D:$BF,COLUMNS($I568:BA568),0)/$I568)),"")</f>
        <v/>
      </c>
      <c r="BB568" s="49" t="str">
        <f>IFERROR(IF($K568&lt;&gt;"SS",(VLOOKUP($D568,Customer_Demand!$D:$BF,COLUMNS($I568:BB568),0)/$I568+VLOOKUP($D568,Customer_Demand!$D:$BF,COLUMNS($I568:BB568),0)/$K568),(VLOOKUP($D568,Customer_Demand!$D:$BF,COLUMNS($I568:BB568),0)/$I568)),"")</f>
        <v/>
      </c>
      <c r="BC568" s="49" t="str">
        <f>IFERROR(IF($K568&lt;&gt;"SS",(VLOOKUP($D568,Customer_Demand!$D:$BF,COLUMNS($I568:BC568),0)/$I568+VLOOKUP($D568,Customer_Demand!$D:$BF,COLUMNS($I568:BC568),0)/$K568),(VLOOKUP($D568,Customer_Demand!$D:$BF,COLUMNS($I568:BC568),0)/$I568)),"")</f>
        <v/>
      </c>
      <c r="BD568" s="49" t="str">
        <f>IFERROR(IF($K568&lt;&gt;"SS",(VLOOKUP($D568,Customer_Demand!$D:$BF,COLUMNS($I568:BD568),0)/$I568+VLOOKUP($D568,Customer_Demand!$D:$BF,COLUMNS($I568:BD568),0)/$K568),(VLOOKUP($D568,Customer_Demand!$D:$BF,COLUMNS($I568:BD568),0)/$I568)),"")</f>
        <v/>
      </c>
      <c r="BE568" s="49" t="str">
        <f>IFERROR(IF($K568&lt;&gt;"SS",(VLOOKUP($D568,Customer_Demand!$D:$BF,COLUMNS($I568:BE568),0)/$I568+VLOOKUP($D568,Customer_Demand!$D:$BF,COLUMNS($I568:BE568),0)/$K568),(VLOOKUP($D568,Customer_Demand!$D:$BF,COLUMNS($I568:BE568),0)/$I568)),"")</f>
        <v/>
      </c>
      <c r="BF568" s="49" t="str">
        <f>IFERROR(IF($K568&lt;&gt;"SS",(VLOOKUP($D568,Customer_Demand!$D:$BF,COLUMNS($I568:BF568),0)/$I568+VLOOKUP($D568,Customer_Demand!$D:$BF,COLUMNS($I568:BF568),0)/$K568),(VLOOKUP($D568,Customer_Demand!$D:$BF,COLUMNS($I568:BF568),0)/$I568)),"")</f>
        <v/>
      </c>
      <c r="BG568" s="49" t="str">
        <f>IFERROR(IF($K568&lt;&gt;"SS",(VLOOKUP($D568,Customer_Demand!$D:$BF,COLUMNS($I568:BG568),0)/$I568+VLOOKUP($D568,Customer_Demand!$D:$BF,COLUMNS($I568:BG568),0)/$K568),(VLOOKUP($D568,Customer_Demand!$D:$BF,COLUMNS($I568:BG568),0)/$I568)),"")</f>
        <v/>
      </c>
      <c r="BH568" s="49" t="str">
        <f>IFERROR(IF($K568&lt;&gt;"SS",(VLOOKUP($D568,Customer_Demand!$D:$BF,COLUMNS($I568:BH568),0)/$I568+VLOOKUP($D568,Customer_Demand!$D:$BF,COLUMNS($I568:BH568),0)/$K568),(VLOOKUP($D568,Customer_Demand!$D:$BF,COLUMNS($I568:BH568),0)/$I568)),"")</f>
        <v/>
      </c>
      <c r="BI568" s="49" t="str">
        <f>IFERROR(IF($K568&lt;&gt;"SS",(VLOOKUP($D568,Customer_Demand!$D:$BF,COLUMNS($I568:BI568),0)/$I568+VLOOKUP($D568,Customer_Demand!$D:$BF,COLUMNS($I568:BI568),0)/$K568),(VLOOKUP($D568,Customer_Demand!$D:$BF,COLUMNS($I568:BI568),0)/$I568)),"")</f>
        <v/>
      </c>
      <c r="BJ568" s="49" t="str">
        <f>IFERROR(IF($K568&lt;&gt;"SS",(VLOOKUP($D568,Customer_Demand!$D:$BF,COLUMNS($I568:BJ568),0)/$I568+VLOOKUP($D568,Customer_Demand!$D:$BF,COLUMNS($I568:BJ568),0)/$K568),(VLOOKUP($D568,Customer_Demand!$D:$BF,COLUMNS($I568:BJ568),0)/$I568)),"")</f>
        <v/>
      </c>
      <c r="BK568" s="50" t="str">
        <f>IFERROR(IF($K568&lt;&gt;"SS",(VLOOKUP($D568,Customer_Demand!$D:$BF,COLUMNS($I568:BK568),0)/$I568+VLOOKUP($D568,Customer_Demand!$D:$BF,COLUMNS($I568:BK568),0)/$K568),(VLOOKUP($D568,Customer_Demand!$D:$BF,COLUMNS($I568:BK568),0)/$I568)),"")</f>
        <v/>
      </c>
    </row>
    <row r="569" spans="2:63" x14ac:dyDescent="0.2">
      <c r="B569" s="12" t="str">
        <f t="shared" si="39"/>
        <v/>
      </c>
      <c r="C569" s="45" t="str">
        <f>IF((Customer_Demand!C569)&lt;&gt;"",Customer_Demand!C569,"")</f>
        <v/>
      </c>
      <c r="D569" s="45" t="str">
        <f>IF(C569&lt;&gt;"",Customer_Demand!D569,"")</f>
        <v/>
      </c>
      <c r="E569" s="52" t="str">
        <f>IF(C569&lt;&gt;"",Customer_Demand!E569,"")</f>
        <v/>
      </c>
      <c r="F569" s="47" t="str">
        <f>IF(C569&lt;&gt;"",VLOOKUP(D569,Customer_Demand!$D$5:$F$1005,3,0),"")</f>
        <v/>
      </c>
      <c r="G569" s="48" t="str">
        <f t="shared" si="36"/>
        <v/>
      </c>
      <c r="H569" s="48" t="str">
        <f t="shared" si="37"/>
        <v/>
      </c>
      <c r="I569" s="48" t="str">
        <f>IFERROR(IF(C569&lt;&gt;"",VLOOKUP($H569,SMT_Cycle_Time_Data!$F:$Q,4,0),""),"SGR Not Defined")</f>
        <v/>
      </c>
      <c r="J569" s="48" t="str">
        <f t="shared" si="38"/>
        <v/>
      </c>
      <c r="K569" s="48" t="str">
        <f>IF(C569&lt;&gt;"",IFERROR(VLOOKUP($J569,SMT_Cycle_Time_Data!$F:$Q,4,0),"SS"),"")</f>
        <v/>
      </c>
      <c r="L569" s="49" t="str">
        <f>IFERROR(IF($K569&lt;&gt;"SS",(VLOOKUP($D569,Customer_Demand!$D:$BF,COLUMNS($I569:L569),0)/$I569+VLOOKUP($D569,Customer_Demand!$D:$BF,COLUMNS($I569:L569),0)/$K569),(VLOOKUP($D569,Customer_Demand!$D:$BF,COLUMNS($I569:L569),0)/$I569)),"")</f>
        <v/>
      </c>
      <c r="M569" s="49" t="str">
        <f>IFERROR(IF($K569&lt;&gt;"SS",(VLOOKUP($D569,Customer_Demand!$D:$BF,COLUMNS($I569:M569),0)/$I569+VLOOKUP($D569,Customer_Demand!$D:$BF,COLUMNS($I569:M569),0)/$K569),(VLOOKUP($D569,Customer_Demand!$D:$BF,COLUMNS($I569:M569),0)/$I569)),"")</f>
        <v/>
      </c>
      <c r="N569" s="49" t="str">
        <f>IFERROR(IF($K569&lt;&gt;"SS",(VLOOKUP($D569,Customer_Demand!$D:$BF,COLUMNS($I569:N569),0)/$I569+VLOOKUP($D569,Customer_Demand!$D:$BF,COLUMNS($I569:N569),0)/$K569),(VLOOKUP($D569,Customer_Demand!$D:$BF,COLUMNS($I569:N569),0)/$I569)),"")</f>
        <v/>
      </c>
      <c r="O569" s="49" t="str">
        <f>IFERROR(IF($K569&lt;&gt;"SS",(VLOOKUP($D569,Customer_Demand!$D:$BF,COLUMNS($I569:O569),0)/$I569+VLOOKUP($D569,Customer_Demand!$D:$BF,COLUMNS($I569:O569),0)/$K569),(VLOOKUP($D569,Customer_Demand!$D:$BF,COLUMNS($I569:O569),0)/$I569)),"")</f>
        <v/>
      </c>
      <c r="P569" s="49" t="str">
        <f>IFERROR(IF($K569&lt;&gt;"SS",(VLOOKUP($D569,Customer_Demand!$D:$BF,COLUMNS($I569:P569),0)/$I569+VLOOKUP($D569,Customer_Demand!$D:$BF,COLUMNS($I569:P569),0)/$K569),(VLOOKUP($D569,Customer_Demand!$D:$BF,COLUMNS($I569:P569),0)/$I569)),"")</f>
        <v/>
      </c>
      <c r="Q569" s="49" t="str">
        <f>IFERROR(IF($K569&lt;&gt;"SS",(VLOOKUP($D569,Customer_Demand!$D:$BF,COLUMNS($I569:Q569),0)/$I569+VLOOKUP($D569,Customer_Demand!$D:$BF,COLUMNS($I569:Q569),0)/$K569),(VLOOKUP($D569,Customer_Demand!$D:$BF,COLUMNS($I569:Q569),0)/$I569)),"")</f>
        <v/>
      </c>
      <c r="R569" s="49" t="str">
        <f>IFERROR(IF($K569&lt;&gt;"SS",(VLOOKUP($D569,Customer_Demand!$D:$BF,COLUMNS($I569:R569),0)/$I569+VLOOKUP($D569,Customer_Demand!$D:$BF,COLUMNS($I569:R569),0)/$K569),(VLOOKUP($D569,Customer_Demand!$D:$BF,COLUMNS($I569:R569),0)/$I569)),"")</f>
        <v/>
      </c>
      <c r="S569" s="49" t="str">
        <f>IFERROR(IF($K569&lt;&gt;"SS",(VLOOKUP($D569,Customer_Demand!$D:$BF,COLUMNS($I569:S569),0)/$I569+VLOOKUP($D569,Customer_Demand!$D:$BF,COLUMNS($I569:S569),0)/$K569),(VLOOKUP($D569,Customer_Demand!$D:$BF,COLUMNS($I569:S569),0)/$I569)),"")</f>
        <v/>
      </c>
      <c r="T569" s="49" t="str">
        <f>IFERROR(IF($K569&lt;&gt;"SS",(VLOOKUP($D569,Customer_Demand!$D:$BF,COLUMNS($I569:T569),0)/$I569+VLOOKUP($D569,Customer_Demand!$D:$BF,COLUMNS($I569:T569),0)/$K569),(VLOOKUP($D569,Customer_Demand!$D:$BF,COLUMNS($I569:T569),0)/$I569)),"")</f>
        <v/>
      </c>
      <c r="U569" s="49" t="str">
        <f>IFERROR(IF($K569&lt;&gt;"SS",(VLOOKUP($D569,Customer_Demand!$D:$BF,COLUMNS($I569:U569),0)/$I569+VLOOKUP($D569,Customer_Demand!$D:$BF,COLUMNS($I569:U569),0)/$K569),(VLOOKUP($D569,Customer_Demand!$D:$BF,COLUMNS($I569:U569),0)/$I569)),"")</f>
        <v/>
      </c>
      <c r="V569" s="49" t="str">
        <f>IFERROR(IF($K569&lt;&gt;"SS",(VLOOKUP($D569,Customer_Demand!$D:$BF,COLUMNS($I569:V569),0)/$I569+VLOOKUP($D569,Customer_Demand!$D:$BF,COLUMNS($I569:V569),0)/$K569),(VLOOKUP($D569,Customer_Demand!$D:$BF,COLUMNS($I569:V569),0)/$I569)),"")</f>
        <v/>
      </c>
      <c r="W569" s="49" t="str">
        <f>IFERROR(IF($K569&lt;&gt;"SS",(VLOOKUP($D569,Customer_Demand!$D:$BF,COLUMNS($I569:W569),0)/$I569+VLOOKUP($D569,Customer_Demand!$D:$BF,COLUMNS($I569:W569),0)/$K569),(VLOOKUP($D569,Customer_Demand!$D:$BF,COLUMNS($I569:W569),0)/$I569)),"")</f>
        <v/>
      </c>
      <c r="X569" s="49" t="str">
        <f>IFERROR(IF($K569&lt;&gt;"SS",(VLOOKUP($D569,Customer_Demand!$D:$BF,COLUMNS($I569:X569),0)/$I569+VLOOKUP($D569,Customer_Demand!$D:$BF,COLUMNS($I569:X569),0)/$K569),(VLOOKUP($D569,Customer_Demand!$D:$BF,COLUMNS($I569:X569),0)/$I569)),"")</f>
        <v/>
      </c>
      <c r="Y569" s="49" t="str">
        <f>IFERROR(IF($K569&lt;&gt;"SS",(VLOOKUP($D569,Customer_Demand!$D:$BF,COLUMNS($I569:Y569),0)/$I569+VLOOKUP($D569,Customer_Demand!$D:$BF,COLUMNS($I569:Y569),0)/$K569),(VLOOKUP($D569,Customer_Demand!$D:$BF,COLUMNS($I569:Y569),0)/$I569)),"")</f>
        <v/>
      </c>
      <c r="Z569" s="49" t="str">
        <f>IFERROR(IF($K569&lt;&gt;"SS",(VLOOKUP($D569,Customer_Demand!$D:$BF,COLUMNS($I569:Z569),0)/$I569+VLOOKUP($D569,Customer_Demand!$D:$BF,COLUMNS($I569:Z569),0)/$K569),(VLOOKUP($D569,Customer_Demand!$D:$BF,COLUMNS($I569:Z569),0)/$I569)),"")</f>
        <v/>
      </c>
      <c r="AA569" s="49" t="str">
        <f>IFERROR(IF($K569&lt;&gt;"SS",(VLOOKUP($D569,Customer_Demand!$D:$BF,COLUMNS($I569:AA569),0)/$I569+VLOOKUP($D569,Customer_Demand!$D:$BF,COLUMNS($I569:AA569),0)/$K569),(VLOOKUP($D569,Customer_Demand!$D:$BF,COLUMNS($I569:AA569),0)/$I569)),"")</f>
        <v/>
      </c>
      <c r="AB569" s="49" t="str">
        <f>IFERROR(IF($K569&lt;&gt;"SS",(VLOOKUP($D569,Customer_Demand!$D:$BF,COLUMNS($I569:AB569),0)/$I569+VLOOKUP($D569,Customer_Demand!$D:$BF,COLUMNS($I569:AB569),0)/$K569),(VLOOKUP($D569,Customer_Demand!$D:$BF,COLUMNS($I569:AB569),0)/$I569)),"")</f>
        <v/>
      </c>
      <c r="AC569" s="49" t="str">
        <f>IFERROR(IF($K569&lt;&gt;"SS",(VLOOKUP($D569,Customer_Demand!$D:$BF,COLUMNS($I569:AC569),0)/$I569+VLOOKUP($D569,Customer_Demand!$D:$BF,COLUMNS($I569:AC569),0)/$K569),(VLOOKUP($D569,Customer_Demand!$D:$BF,COLUMNS($I569:AC569),0)/$I569)),"")</f>
        <v/>
      </c>
      <c r="AD569" s="49" t="str">
        <f>IFERROR(IF($K569&lt;&gt;"SS",(VLOOKUP($D569,Customer_Demand!$D:$BF,COLUMNS($I569:AD569),0)/$I569+VLOOKUP($D569,Customer_Demand!$D:$BF,COLUMNS($I569:AD569),0)/$K569),(VLOOKUP($D569,Customer_Demand!$D:$BF,COLUMNS($I569:AD569),0)/$I569)),"")</f>
        <v/>
      </c>
      <c r="AE569" s="49" t="str">
        <f>IFERROR(IF($K569&lt;&gt;"SS",(VLOOKUP($D569,Customer_Demand!$D:$BF,COLUMNS($I569:AE569),0)/$I569+VLOOKUP($D569,Customer_Demand!$D:$BF,COLUMNS($I569:AE569),0)/$K569),(VLOOKUP($D569,Customer_Demand!$D:$BF,COLUMNS($I569:AE569),0)/$I569)),"")</f>
        <v/>
      </c>
      <c r="AF569" s="49" t="str">
        <f>IFERROR(IF($K569&lt;&gt;"SS",(VLOOKUP($D569,Customer_Demand!$D:$BF,COLUMNS($I569:AF569),0)/$I569+VLOOKUP($D569,Customer_Demand!$D:$BF,COLUMNS($I569:AF569),0)/$K569),(VLOOKUP($D569,Customer_Demand!$D:$BF,COLUMNS($I569:AF569),0)/$I569)),"")</f>
        <v/>
      </c>
      <c r="AG569" s="49" t="str">
        <f>IFERROR(IF($K569&lt;&gt;"SS",(VLOOKUP($D569,Customer_Demand!$D:$BF,COLUMNS($I569:AG569),0)/$I569+VLOOKUP($D569,Customer_Demand!$D:$BF,COLUMNS($I569:AG569),0)/$K569),(VLOOKUP($D569,Customer_Demand!$D:$BF,COLUMNS($I569:AG569),0)/$I569)),"")</f>
        <v/>
      </c>
      <c r="AH569" s="49" t="str">
        <f>IFERROR(IF($K569&lt;&gt;"SS",(VLOOKUP($D569,Customer_Demand!$D:$BF,COLUMNS($I569:AH569),0)/$I569+VLOOKUP($D569,Customer_Demand!$D:$BF,COLUMNS($I569:AH569),0)/$K569),(VLOOKUP($D569,Customer_Demand!$D:$BF,COLUMNS($I569:AH569),0)/$I569)),"")</f>
        <v/>
      </c>
      <c r="AI569" s="49" t="str">
        <f>IFERROR(IF($K569&lt;&gt;"SS",(VLOOKUP($D569,Customer_Demand!$D:$BF,COLUMNS($I569:AI569),0)/$I569+VLOOKUP($D569,Customer_Demand!$D:$BF,COLUMNS($I569:AI569),0)/$K569),(VLOOKUP($D569,Customer_Demand!$D:$BF,COLUMNS($I569:AI569),0)/$I569)),"")</f>
        <v/>
      </c>
      <c r="AJ569" s="49" t="str">
        <f>IFERROR(IF($K569&lt;&gt;"SS",(VLOOKUP($D569,Customer_Demand!$D:$BF,COLUMNS($I569:AJ569),0)/$I569+VLOOKUP($D569,Customer_Demand!$D:$BF,COLUMNS($I569:AJ569),0)/$K569),(VLOOKUP($D569,Customer_Demand!$D:$BF,COLUMNS($I569:AJ569),0)/$I569)),"")</f>
        <v/>
      </c>
      <c r="AK569" s="49" t="str">
        <f>IFERROR(IF($K569&lt;&gt;"SS",(VLOOKUP($D569,Customer_Demand!$D:$BF,COLUMNS($I569:AK569),0)/$I569+VLOOKUP($D569,Customer_Demand!$D:$BF,COLUMNS($I569:AK569),0)/$K569),(VLOOKUP($D569,Customer_Demand!$D:$BF,COLUMNS($I569:AK569),0)/$I569)),"")</f>
        <v/>
      </c>
      <c r="AL569" s="49" t="str">
        <f>IFERROR(IF($K569&lt;&gt;"SS",(VLOOKUP($D569,Customer_Demand!$D:$BF,COLUMNS($I569:AL569),0)/$I569+VLOOKUP($D569,Customer_Demand!$D:$BF,COLUMNS($I569:AL569),0)/$K569),(VLOOKUP($D569,Customer_Demand!$D:$BF,COLUMNS($I569:AL569),0)/$I569)),"")</f>
        <v/>
      </c>
      <c r="AM569" s="49" t="str">
        <f>IFERROR(IF($K569&lt;&gt;"SS",(VLOOKUP($D569,Customer_Demand!$D:$BF,COLUMNS($I569:AM569),0)/$I569+VLOOKUP($D569,Customer_Demand!$D:$BF,COLUMNS($I569:AM569),0)/$K569),(VLOOKUP($D569,Customer_Demand!$D:$BF,COLUMNS($I569:AM569),0)/$I569)),"")</f>
        <v/>
      </c>
      <c r="AN569" s="49" t="str">
        <f>IFERROR(IF($K569&lt;&gt;"SS",(VLOOKUP($D569,Customer_Demand!$D:$BF,COLUMNS($I569:AN569),0)/$I569+VLOOKUP($D569,Customer_Demand!$D:$BF,COLUMNS($I569:AN569),0)/$K569),(VLOOKUP($D569,Customer_Demand!$D:$BF,COLUMNS($I569:AN569),0)/$I569)),"")</f>
        <v/>
      </c>
      <c r="AO569" s="49" t="str">
        <f>IFERROR(IF($K569&lt;&gt;"SS",(VLOOKUP($D569,Customer_Demand!$D:$BF,COLUMNS($I569:AO569),0)/$I569+VLOOKUP($D569,Customer_Demand!$D:$BF,COLUMNS($I569:AO569),0)/$K569),(VLOOKUP($D569,Customer_Demand!$D:$BF,COLUMNS($I569:AO569),0)/$I569)),"")</f>
        <v/>
      </c>
      <c r="AP569" s="49" t="str">
        <f>IFERROR(IF($K569&lt;&gt;"SS",(VLOOKUP($D569,Customer_Demand!$D:$BF,COLUMNS($I569:AP569),0)/$I569+VLOOKUP($D569,Customer_Demand!$D:$BF,COLUMNS($I569:AP569),0)/$K569),(VLOOKUP($D569,Customer_Demand!$D:$BF,COLUMNS($I569:AP569),0)/$I569)),"")</f>
        <v/>
      </c>
      <c r="AQ569" s="49" t="str">
        <f>IFERROR(IF($K569&lt;&gt;"SS",(VLOOKUP($D569,Customer_Demand!$D:$BF,COLUMNS($I569:AQ569),0)/$I569+VLOOKUP($D569,Customer_Demand!$D:$BF,COLUMNS($I569:AQ569),0)/$K569),(VLOOKUP($D569,Customer_Demand!$D:$BF,COLUMNS($I569:AQ569),0)/$I569)),"")</f>
        <v/>
      </c>
      <c r="AR569" s="49" t="str">
        <f>IFERROR(IF($K569&lt;&gt;"SS",(VLOOKUP($D569,Customer_Demand!$D:$BF,COLUMNS($I569:AR569),0)/$I569+VLOOKUP($D569,Customer_Demand!$D:$BF,COLUMNS($I569:AR569),0)/$K569),(VLOOKUP($D569,Customer_Demand!$D:$BF,COLUMNS($I569:AR569),0)/$I569)),"")</f>
        <v/>
      </c>
      <c r="AS569" s="49" t="str">
        <f>IFERROR(IF($K569&lt;&gt;"SS",(VLOOKUP($D569,Customer_Demand!$D:$BF,COLUMNS($I569:AS569),0)/$I569+VLOOKUP($D569,Customer_Demand!$D:$BF,COLUMNS($I569:AS569),0)/$K569),(VLOOKUP($D569,Customer_Demand!$D:$BF,COLUMNS($I569:AS569),0)/$I569)),"")</f>
        <v/>
      </c>
      <c r="AT569" s="49" t="str">
        <f>IFERROR(IF($K569&lt;&gt;"SS",(VLOOKUP($D569,Customer_Demand!$D:$BF,COLUMNS($I569:AT569),0)/$I569+VLOOKUP($D569,Customer_Demand!$D:$BF,COLUMNS($I569:AT569),0)/$K569),(VLOOKUP($D569,Customer_Demand!$D:$BF,COLUMNS($I569:AT569),0)/$I569)),"")</f>
        <v/>
      </c>
      <c r="AU569" s="49" t="str">
        <f>IFERROR(IF($K569&lt;&gt;"SS",(VLOOKUP($D569,Customer_Demand!$D:$BF,COLUMNS($I569:AU569),0)/$I569+VLOOKUP($D569,Customer_Demand!$D:$BF,COLUMNS($I569:AU569),0)/$K569),(VLOOKUP($D569,Customer_Demand!$D:$BF,COLUMNS($I569:AU569),0)/$I569)),"")</f>
        <v/>
      </c>
      <c r="AV569" s="49" t="str">
        <f>IFERROR(IF($K569&lt;&gt;"SS",(VLOOKUP($D569,Customer_Demand!$D:$BF,COLUMNS($I569:AV569),0)/$I569+VLOOKUP($D569,Customer_Demand!$D:$BF,COLUMNS($I569:AV569),0)/$K569),(VLOOKUP($D569,Customer_Demand!$D:$BF,COLUMNS($I569:AV569),0)/$I569)),"")</f>
        <v/>
      </c>
      <c r="AW569" s="49" t="str">
        <f>IFERROR(IF($K569&lt;&gt;"SS",(VLOOKUP($D569,Customer_Demand!$D:$BF,COLUMNS($I569:AW569),0)/$I569+VLOOKUP($D569,Customer_Demand!$D:$BF,COLUMNS($I569:AW569),0)/$K569),(VLOOKUP($D569,Customer_Demand!$D:$BF,COLUMNS($I569:AW569),0)/$I569)),"")</f>
        <v/>
      </c>
      <c r="AX569" s="49" t="str">
        <f>IFERROR(IF($K569&lt;&gt;"SS",(VLOOKUP($D569,Customer_Demand!$D:$BF,COLUMNS($I569:AX569),0)/$I569+VLOOKUP($D569,Customer_Demand!$D:$BF,COLUMNS($I569:AX569),0)/$K569),(VLOOKUP($D569,Customer_Demand!$D:$BF,COLUMNS($I569:AX569),0)/$I569)),"")</f>
        <v/>
      </c>
      <c r="AY569" s="49" t="str">
        <f>IFERROR(IF($K569&lt;&gt;"SS",(VLOOKUP($D569,Customer_Demand!$D:$BF,COLUMNS($I569:AY569),0)/$I569+VLOOKUP($D569,Customer_Demand!$D:$BF,COLUMNS($I569:AY569),0)/$K569),(VLOOKUP($D569,Customer_Demand!$D:$BF,COLUMNS($I569:AY569),0)/$I569)),"")</f>
        <v/>
      </c>
      <c r="AZ569" s="49" t="str">
        <f>IFERROR(IF($K569&lt;&gt;"SS",(VLOOKUP($D569,Customer_Demand!$D:$BF,COLUMNS($I569:AZ569),0)/$I569+VLOOKUP($D569,Customer_Demand!$D:$BF,COLUMNS($I569:AZ569),0)/$K569),(VLOOKUP($D569,Customer_Demand!$D:$BF,COLUMNS($I569:AZ569),0)/$I569)),"")</f>
        <v/>
      </c>
      <c r="BA569" s="49" t="str">
        <f>IFERROR(IF($K569&lt;&gt;"SS",(VLOOKUP($D569,Customer_Demand!$D:$BF,COLUMNS($I569:BA569),0)/$I569+VLOOKUP($D569,Customer_Demand!$D:$BF,COLUMNS($I569:BA569),0)/$K569),(VLOOKUP($D569,Customer_Demand!$D:$BF,COLUMNS($I569:BA569),0)/$I569)),"")</f>
        <v/>
      </c>
      <c r="BB569" s="49" t="str">
        <f>IFERROR(IF($K569&lt;&gt;"SS",(VLOOKUP($D569,Customer_Demand!$D:$BF,COLUMNS($I569:BB569),0)/$I569+VLOOKUP($D569,Customer_Demand!$D:$BF,COLUMNS($I569:BB569),0)/$K569),(VLOOKUP($D569,Customer_Demand!$D:$BF,COLUMNS($I569:BB569),0)/$I569)),"")</f>
        <v/>
      </c>
      <c r="BC569" s="49" t="str">
        <f>IFERROR(IF($K569&lt;&gt;"SS",(VLOOKUP($D569,Customer_Demand!$D:$BF,COLUMNS($I569:BC569),0)/$I569+VLOOKUP($D569,Customer_Demand!$D:$BF,COLUMNS($I569:BC569),0)/$K569),(VLOOKUP($D569,Customer_Demand!$D:$BF,COLUMNS($I569:BC569),0)/$I569)),"")</f>
        <v/>
      </c>
      <c r="BD569" s="49" t="str">
        <f>IFERROR(IF($K569&lt;&gt;"SS",(VLOOKUP($D569,Customer_Demand!$D:$BF,COLUMNS($I569:BD569),0)/$I569+VLOOKUP($D569,Customer_Demand!$D:$BF,COLUMNS($I569:BD569),0)/$K569),(VLOOKUP($D569,Customer_Demand!$D:$BF,COLUMNS($I569:BD569),0)/$I569)),"")</f>
        <v/>
      </c>
      <c r="BE569" s="49" t="str">
        <f>IFERROR(IF($K569&lt;&gt;"SS",(VLOOKUP($D569,Customer_Demand!$D:$BF,COLUMNS($I569:BE569),0)/$I569+VLOOKUP($D569,Customer_Demand!$D:$BF,COLUMNS($I569:BE569),0)/$K569),(VLOOKUP($D569,Customer_Demand!$D:$BF,COLUMNS($I569:BE569),0)/$I569)),"")</f>
        <v/>
      </c>
      <c r="BF569" s="49" t="str">
        <f>IFERROR(IF($K569&lt;&gt;"SS",(VLOOKUP($D569,Customer_Demand!$D:$BF,COLUMNS($I569:BF569),0)/$I569+VLOOKUP($D569,Customer_Demand!$D:$BF,COLUMNS($I569:BF569),0)/$K569),(VLOOKUP($D569,Customer_Demand!$D:$BF,COLUMNS($I569:BF569),0)/$I569)),"")</f>
        <v/>
      </c>
      <c r="BG569" s="49" t="str">
        <f>IFERROR(IF($K569&lt;&gt;"SS",(VLOOKUP($D569,Customer_Demand!$D:$BF,COLUMNS($I569:BG569),0)/$I569+VLOOKUP($D569,Customer_Demand!$D:$BF,COLUMNS($I569:BG569),0)/$K569),(VLOOKUP($D569,Customer_Demand!$D:$BF,COLUMNS($I569:BG569),0)/$I569)),"")</f>
        <v/>
      </c>
      <c r="BH569" s="49" t="str">
        <f>IFERROR(IF($K569&lt;&gt;"SS",(VLOOKUP($D569,Customer_Demand!$D:$BF,COLUMNS($I569:BH569),0)/$I569+VLOOKUP($D569,Customer_Demand!$D:$BF,COLUMNS($I569:BH569),0)/$K569),(VLOOKUP($D569,Customer_Demand!$D:$BF,COLUMNS($I569:BH569),0)/$I569)),"")</f>
        <v/>
      </c>
      <c r="BI569" s="49" t="str">
        <f>IFERROR(IF($K569&lt;&gt;"SS",(VLOOKUP($D569,Customer_Demand!$D:$BF,COLUMNS($I569:BI569),0)/$I569+VLOOKUP($D569,Customer_Demand!$D:$BF,COLUMNS($I569:BI569),0)/$K569),(VLOOKUP($D569,Customer_Demand!$D:$BF,COLUMNS($I569:BI569),0)/$I569)),"")</f>
        <v/>
      </c>
      <c r="BJ569" s="49" t="str">
        <f>IFERROR(IF($K569&lt;&gt;"SS",(VLOOKUP($D569,Customer_Demand!$D:$BF,COLUMNS($I569:BJ569),0)/$I569+VLOOKUP($D569,Customer_Demand!$D:$BF,COLUMNS($I569:BJ569),0)/$K569),(VLOOKUP($D569,Customer_Demand!$D:$BF,COLUMNS($I569:BJ569),0)/$I569)),"")</f>
        <v/>
      </c>
      <c r="BK569" s="50" t="str">
        <f>IFERROR(IF($K569&lt;&gt;"SS",(VLOOKUP($D569,Customer_Demand!$D:$BF,COLUMNS($I569:BK569),0)/$I569+VLOOKUP($D569,Customer_Demand!$D:$BF,COLUMNS($I569:BK569),0)/$K569),(VLOOKUP($D569,Customer_Demand!$D:$BF,COLUMNS($I569:BK569),0)/$I569)),"")</f>
        <v/>
      </c>
    </row>
    <row r="570" spans="2:63" x14ac:dyDescent="0.2">
      <c r="B570" s="12" t="str">
        <f t="shared" si="39"/>
        <v/>
      </c>
      <c r="C570" s="45" t="str">
        <f>IF((Customer_Demand!C570)&lt;&gt;"",Customer_Demand!C570,"")</f>
        <v/>
      </c>
      <c r="D570" s="45" t="str">
        <f>IF(C570&lt;&gt;"",Customer_Demand!D570,"")</f>
        <v/>
      </c>
      <c r="E570" s="52" t="str">
        <f>IF(C570&lt;&gt;"",Customer_Demand!E570,"")</f>
        <v/>
      </c>
      <c r="F570" s="47" t="str">
        <f>IF(C570&lt;&gt;"",VLOOKUP(D570,Customer_Demand!$D$5:$F$1005,3,0),"")</f>
        <v/>
      </c>
      <c r="G570" s="48" t="str">
        <f t="shared" si="36"/>
        <v/>
      </c>
      <c r="H570" s="48" t="str">
        <f t="shared" si="37"/>
        <v/>
      </c>
      <c r="I570" s="48" t="str">
        <f>IFERROR(IF(C570&lt;&gt;"",VLOOKUP($H570,SMT_Cycle_Time_Data!$F:$Q,4,0),""),"SGR Not Defined")</f>
        <v/>
      </c>
      <c r="J570" s="48" t="str">
        <f t="shared" si="38"/>
        <v/>
      </c>
      <c r="K570" s="48" t="str">
        <f>IF(C570&lt;&gt;"",IFERROR(VLOOKUP($J570,SMT_Cycle_Time_Data!$F:$Q,4,0),"SS"),"")</f>
        <v/>
      </c>
      <c r="L570" s="49" t="str">
        <f>IFERROR(IF($K570&lt;&gt;"SS",(VLOOKUP($D570,Customer_Demand!$D:$BF,COLUMNS($I570:L570),0)/$I570+VLOOKUP($D570,Customer_Demand!$D:$BF,COLUMNS($I570:L570),0)/$K570),(VLOOKUP($D570,Customer_Demand!$D:$BF,COLUMNS($I570:L570),0)/$I570)),"")</f>
        <v/>
      </c>
      <c r="M570" s="49" t="str">
        <f>IFERROR(IF($K570&lt;&gt;"SS",(VLOOKUP($D570,Customer_Demand!$D:$BF,COLUMNS($I570:M570),0)/$I570+VLOOKUP($D570,Customer_Demand!$D:$BF,COLUMNS($I570:M570),0)/$K570),(VLOOKUP($D570,Customer_Demand!$D:$BF,COLUMNS($I570:M570),0)/$I570)),"")</f>
        <v/>
      </c>
      <c r="N570" s="49" t="str">
        <f>IFERROR(IF($K570&lt;&gt;"SS",(VLOOKUP($D570,Customer_Demand!$D:$BF,COLUMNS($I570:N570),0)/$I570+VLOOKUP($D570,Customer_Demand!$D:$BF,COLUMNS($I570:N570),0)/$K570),(VLOOKUP($D570,Customer_Demand!$D:$BF,COLUMNS($I570:N570),0)/$I570)),"")</f>
        <v/>
      </c>
      <c r="O570" s="49" t="str">
        <f>IFERROR(IF($K570&lt;&gt;"SS",(VLOOKUP($D570,Customer_Demand!$D:$BF,COLUMNS($I570:O570),0)/$I570+VLOOKUP($D570,Customer_Demand!$D:$BF,COLUMNS($I570:O570),0)/$K570),(VLOOKUP($D570,Customer_Demand!$D:$BF,COLUMNS($I570:O570),0)/$I570)),"")</f>
        <v/>
      </c>
      <c r="P570" s="49" t="str">
        <f>IFERROR(IF($K570&lt;&gt;"SS",(VLOOKUP($D570,Customer_Demand!$D:$BF,COLUMNS($I570:P570),0)/$I570+VLOOKUP($D570,Customer_Demand!$D:$BF,COLUMNS($I570:P570),0)/$K570),(VLOOKUP($D570,Customer_Demand!$D:$BF,COLUMNS($I570:P570),0)/$I570)),"")</f>
        <v/>
      </c>
      <c r="Q570" s="49" t="str">
        <f>IFERROR(IF($K570&lt;&gt;"SS",(VLOOKUP($D570,Customer_Demand!$D:$BF,COLUMNS($I570:Q570),0)/$I570+VLOOKUP($D570,Customer_Demand!$D:$BF,COLUMNS($I570:Q570),0)/$K570),(VLOOKUP($D570,Customer_Demand!$D:$BF,COLUMNS($I570:Q570),0)/$I570)),"")</f>
        <v/>
      </c>
      <c r="R570" s="49" t="str">
        <f>IFERROR(IF($K570&lt;&gt;"SS",(VLOOKUP($D570,Customer_Demand!$D:$BF,COLUMNS($I570:R570),0)/$I570+VLOOKUP($D570,Customer_Demand!$D:$BF,COLUMNS($I570:R570),0)/$K570),(VLOOKUP($D570,Customer_Demand!$D:$BF,COLUMNS($I570:R570),0)/$I570)),"")</f>
        <v/>
      </c>
      <c r="S570" s="49" t="str">
        <f>IFERROR(IF($K570&lt;&gt;"SS",(VLOOKUP($D570,Customer_Demand!$D:$BF,COLUMNS($I570:S570),0)/$I570+VLOOKUP($D570,Customer_Demand!$D:$BF,COLUMNS($I570:S570),0)/$K570),(VLOOKUP($D570,Customer_Demand!$D:$BF,COLUMNS($I570:S570),0)/$I570)),"")</f>
        <v/>
      </c>
      <c r="T570" s="49" t="str">
        <f>IFERROR(IF($K570&lt;&gt;"SS",(VLOOKUP($D570,Customer_Demand!$D:$BF,COLUMNS($I570:T570),0)/$I570+VLOOKUP($D570,Customer_Demand!$D:$BF,COLUMNS($I570:T570),0)/$K570),(VLOOKUP($D570,Customer_Demand!$D:$BF,COLUMNS($I570:T570),0)/$I570)),"")</f>
        <v/>
      </c>
      <c r="U570" s="49" t="str">
        <f>IFERROR(IF($K570&lt;&gt;"SS",(VLOOKUP($D570,Customer_Demand!$D:$BF,COLUMNS($I570:U570),0)/$I570+VLOOKUP($D570,Customer_Demand!$D:$BF,COLUMNS($I570:U570),0)/$K570),(VLOOKUP($D570,Customer_Demand!$D:$BF,COLUMNS($I570:U570),0)/$I570)),"")</f>
        <v/>
      </c>
      <c r="V570" s="49" t="str">
        <f>IFERROR(IF($K570&lt;&gt;"SS",(VLOOKUP($D570,Customer_Demand!$D:$BF,COLUMNS($I570:V570),0)/$I570+VLOOKUP($D570,Customer_Demand!$D:$BF,COLUMNS($I570:V570),0)/$K570),(VLOOKUP($D570,Customer_Demand!$D:$BF,COLUMNS($I570:V570),0)/$I570)),"")</f>
        <v/>
      </c>
      <c r="W570" s="49" t="str">
        <f>IFERROR(IF($K570&lt;&gt;"SS",(VLOOKUP($D570,Customer_Demand!$D:$BF,COLUMNS($I570:W570),0)/$I570+VLOOKUP($D570,Customer_Demand!$D:$BF,COLUMNS($I570:W570),0)/$K570),(VLOOKUP($D570,Customer_Demand!$D:$BF,COLUMNS($I570:W570),0)/$I570)),"")</f>
        <v/>
      </c>
      <c r="X570" s="49" t="str">
        <f>IFERROR(IF($K570&lt;&gt;"SS",(VLOOKUP($D570,Customer_Demand!$D:$BF,COLUMNS($I570:X570),0)/$I570+VLOOKUP($D570,Customer_Demand!$D:$BF,COLUMNS($I570:X570),0)/$K570),(VLOOKUP($D570,Customer_Demand!$D:$BF,COLUMNS($I570:X570),0)/$I570)),"")</f>
        <v/>
      </c>
      <c r="Y570" s="49" t="str">
        <f>IFERROR(IF($K570&lt;&gt;"SS",(VLOOKUP($D570,Customer_Demand!$D:$BF,COLUMNS($I570:Y570),0)/$I570+VLOOKUP($D570,Customer_Demand!$D:$BF,COLUMNS($I570:Y570),0)/$K570),(VLOOKUP($D570,Customer_Demand!$D:$BF,COLUMNS($I570:Y570),0)/$I570)),"")</f>
        <v/>
      </c>
      <c r="Z570" s="49" t="str">
        <f>IFERROR(IF($K570&lt;&gt;"SS",(VLOOKUP($D570,Customer_Demand!$D:$BF,COLUMNS($I570:Z570),0)/$I570+VLOOKUP($D570,Customer_Demand!$D:$BF,COLUMNS($I570:Z570),0)/$K570),(VLOOKUP($D570,Customer_Demand!$D:$BF,COLUMNS($I570:Z570),0)/$I570)),"")</f>
        <v/>
      </c>
      <c r="AA570" s="49" t="str">
        <f>IFERROR(IF($K570&lt;&gt;"SS",(VLOOKUP($D570,Customer_Demand!$D:$BF,COLUMNS($I570:AA570),0)/$I570+VLOOKUP($D570,Customer_Demand!$D:$BF,COLUMNS($I570:AA570),0)/$K570),(VLOOKUP($D570,Customer_Demand!$D:$BF,COLUMNS($I570:AA570),0)/$I570)),"")</f>
        <v/>
      </c>
      <c r="AB570" s="49" t="str">
        <f>IFERROR(IF($K570&lt;&gt;"SS",(VLOOKUP($D570,Customer_Demand!$D:$BF,COLUMNS($I570:AB570),0)/$I570+VLOOKUP($D570,Customer_Demand!$D:$BF,COLUMNS($I570:AB570),0)/$K570),(VLOOKUP($D570,Customer_Demand!$D:$BF,COLUMNS($I570:AB570),0)/$I570)),"")</f>
        <v/>
      </c>
      <c r="AC570" s="49" t="str">
        <f>IFERROR(IF($K570&lt;&gt;"SS",(VLOOKUP($D570,Customer_Demand!$D:$BF,COLUMNS($I570:AC570),0)/$I570+VLOOKUP($D570,Customer_Demand!$D:$BF,COLUMNS($I570:AC570),0)/$K570),(VLOOKUP($D570,Customer_Demand!$D:$BF,COLUMNS($I570:AC570),0)/$I570)),"")</f>
        <v/>
      </c>
      <c r="AD570" s="49" t="str">
        <f>IFERROR(IF($K570&lt;&gt;"SS",(VLOOKUP($D570,Customer_Demand!$D:$BF,COLUMNS($I570:AD570),0)/$I570+VLOOKUP($D570,Customer_Demand!$D:$BF,COLUMNS($I570:AD570),0)/$K570),(VLOOKUP($D570,Customer_Demand!$D:$BF,COLUMNS($I570:AD570),0)/$I570)),"")</f>
        <v/>
      </c>
      <c r="AE570" s="49" t="str">
        <f>IFERROR(IF($K570&lt;&gt;"SS",(VLOOKUP($D570,Customer_Demand!$D:$BF,COLUMNS($I570:AE570),0)/$I570+VLOOKUP($D570,Customer_Demand!$D:$BF,COLUMNS($I570:AE570),0)/$K570),(VLOOKUP($D570,Customer_Demand!$D:$BF,COLUMNS($I570:AE570),0)/$I570)),"")</f>
        <v/>
      </c>
      <c r="AF570" s="49" t="str">
        <f>IFERROR(IF($K570&lt;&gt;"SS",(VLOOKUP($D570,Customer_Demand!$D:$BF,COLUMNS($I570:AF570),0)/$I570+VLOOKUP($D570,Customer_Demand!$D:$BF,COLUMNS($I570:AF570),0)/$K570),(VLOOKUP($D570,Customer_Demand!$D:$BF,COLUMNS($I570:AF570),0)/$I570)),"")</f>
        <v/>
      </c>
      <c r="AG570" s="49" t="str">
        <f>IFERROR(IF($K570&lt;&gt;"SS",(VLOOKUP($D570,Customer_Demand!$D:$BF,COLUMNS($I570:AG570),0)/$I570+VLOOKUP($D570,Customer_Demand!$D:$BF,COLUMNS($I570:AG570),0)/$K570),(VLOOKUP($D570,Customer_Demand!$D:$BF,COLUMNS($I570:AG570),0)/$I570)),"")</f>
        <v/>
      </c>
      <c r="AH570" s="49" t="str">
        <f>IFERROR(IF($K570&lt;&gt;"SS",(VLOOKUP($D570,Customer_Demand!$D:$BF,COLUMNS($I570:AH570),0)/$I570+VLOOKUP($D570,Customer_Demand!$D:$BF,COLUMNS($I570:AH570),0)/$K570),(VLOOKUP($D570,Customer_Demand!$D:$BF,COLUMNS($I570:AH570),0)/$I570)),"")</f>
        <v/>
      </c>
      <c r="AI570" s="49" t="str">
        <f>IFERROR(IF($K570&lt;&gt;"SS",(VLOOKUP($D570,Customer_Demand!$D:$BF,COLUMNS($I570:AI570),0)/$I570+VLOOKUP($D570,Customer_Demand!$D:$BF,COLUMNS($I570:AI570),0)/$K570),(VLOOKUP($D570,Customer_Demand!$D:$BF,COLUMNS($I570:AI570),0)/$I570)),"")</f>
        <v/>
      </c>
      <c r="AJ570" s="49" t="str">
        <f>IFERROR(IF($K570&lt;&gt;"SS",(VLOOKUP($D570,Customer_Demand!$D:$BF,COLUMNS($I570:AJ570),0)/$I570+VLOOKUP($D570,Customer_Demand!$D:$BF,COLUMNS($I570:AJ570),0)/$K570),(VLOOKUP($D570,Customer_Demand!$D:$BF,COLUMNS($I570:AJ570),0)/$I570)),"")</f>
        <v/>
      </c>
      <c r="AK570" s="49" t="str">
        <f>IFERROR(IF($K570&lt;&gt;"SS",(VLOOKUP($D570,Customer_Demand!$D:$BF,COLUMNS($I570:AK570),0)/$I570+VLOOKUP($D570,Customer_Demand!$D:$BF,COLUMNS($I570:AK570),0)/$K570),(VLOOKUP($D570,Customer_Demand!$D:$BF,COLUMNS($I570:AK570),0)/$I570)),"")</f>
        <v/>
      </c>
      <c r="AL570" s="49" t="str">
        <f>IFERROR(IF($K570&lt;&gt;"SS",(VLOOKUP($D570,Customer_Demand!$D:$BF,COLUMNS($I570:AL570),0)/$I570+VLOOKUP($D570,Customer_Demand!$D:$BF,COLUMNS($I570:AL570),0)/$K570),(VLOOKUP($D570,Customer_Demand!$D:$BF,COLUMNS($I570:AL570),0)/$I570)),"")</f>
        <v/>
      </c>
      <c r="AM570" s="49" t="str">
        <f>IFERROR(IF($K570&lt;&gt;"SS",(VLOOKUP($D570,Customer_Demand!$D:$BF,COLUMNS($I570:AM570),0)/$I570+VLOOKUP($D570,Customer_Demand!$D:$BF,COLUMNS($I570:AM570),0)/$K570),(VLOOKUP($D570,Customer_Demand!$D:$BF,COLUMNS($I570:AM570),0)/$I570)),"")</f>
        <v/>
      </c>
      <c r="AN570" s="49" t="str">
        <f>IFERROR(IF($K570&lt;&gt;"SS",(VLOOKUP($D570,Customer_Demand!$D:$BF,COLUMNS($I570:AN570),0)/$I570+VLOOKUP($D570,Customer_Demand!$D:$BF,COLUMNS($I570:AN570),0)/$K570),(VLOOKUP($D570,Customer_Demand!$D:$BF,COLUMNS($I570:AN570),0)/$I570)),"")</f>
        <v/>
      </c>
      <c r="AO570" s="49" t="str">
        <f>IFERROR(IF($K570&lt;&gt;"SS",(VLOOKUP($D570,Customer_Demand!$D:$BF,COLUMNS($I570:AO570),0)/$I570+VLOOKUP($D570,Customer_Demand!$D:$BF,COLUMNS($I570:AO570),0)/$K570),(VLOOKUP($D570,Customer_Demand!$D:$BF,COLUMNS($I570:AO570),0)/$I570)),"")</f>
        <v/>
      </c>
      <c r="AP570" s="49" t="str">
        <f>IFERROR(IF($K570&lt;&gt;"SS",(VLOOKUP($D570,Customer_Demand!$D:$BF,COLUMNS($I570:AP570),0)/$I570+VLOOKUP($D570,Customer_Demand!$D:$BF,COLUMNS($I570:AP570),0)/$K570),(VLOOKUP($D570,Customer_Demand!$D:$BF,COLUMNS($I570:AP570),0)/$I570)),"")</f>
        <v/>
      </c>
      <c r="AQ570" s="49" t="str">
        <f>IFERROR(IF($K570&lt;&gt;"SS",(VLOOKUP($D570,Customer_Demand!$D:$BF,COLUMNS($I570:AQ570),0)/$I570+VLOOKUP($D570,Customer_Demand!$D:$BF,COLUMNS($I570:AQ570),0)/$K570),(VLOOKUP($D570,Customer_Demand!$D:$BF,COLUMNS($I570:AQ570),0)/$I570)),"")</f>
        <v/>
      </c>
      <c r="AR570" s="49" t="str">
        <f>IFERROR(IF($K570&lt;&gt;"SS",(VLOOKUP($D570,Customer_Demand!$D:$BF,COLUMNS($I570:AR570),0)/$I570+VLOOKUP($D570,Customer_Demand!$D:$BF,COLUMNS($I570:AR570),0)/$K570),(VLOOKUP($D570,Customer_Demand!$D:$BF,COLUMNS($I570:AR570),0)/$I570)),"")</f>
        <v/>
      </c>
      <c r="AS570" s="49" t="str">
        <f>IFERROR(IF($K570&lt;&gt;"SS",(VLOOKUP($D570,Customer_Demand!$D:$BF,COLUMNS($I570:AS570),0)/$I570+VLOOKUP($D570,Customer_Demand!$D:$BF,COLUMNS($I570:AS570),0)/$K570),(VLOOKUP($D570,Customer_Demand!$D:$BF,COLUMNS($I570:AS570),0)/$I570)),"")</f>
        <v/>
      </c>
      <c r="AT570" s="49" t="str">
        <f>IFERROR(IF($K570&lt;&gt;"SS",(VLOOKUP($D570,Customer_Demand!$D:$BF,COLUMNS($I570:AT570),0)/$I570+VLOOKUP($D570,Customer_Demand!$D:$BF,COLUMNS($I570:AT570),0)/$K570),(VLOOKUP($D570,Customer_Demand!$D:$BF,COLUMNS($I570:AT570),0)/$I570)),"")</f>
        <v/>
      </c>
      <c r="AU570" s="49" t="str">
        <f>IFERROR(IF($K570&lt;&gt;"SS",(VLOOKUP($D570,Customer_Demand!$D:$BF,COLUMNS($I570:AU570),0)/$I570+VLOOKUP($D570,Customer_Demand!$D:$BF,COLUMNS($I570:AU570),0)/$K570),(VLOOKUP($D570,Customer_Demand!$D:$BF,COLUMNS($I570:AU570),0)/$I570)),"")</f>
        <v/>
      </c>
      <c r="AV570" s="49" t="str">
        <f>IFERROR(IF($K570&lt;&gt;"SS",(VLOOKUP($D570,Customer_Demand!$D:$BF,COLUMNS($I570:AV570),0)/$I570+VLOOKUP($D570,Customer_Demand!$D:$BF,COLUMNS($I570:AV570),0)/$K570),(VLOOKUP($D570,Customer_Demand!$D:$BF,COLUMNS($I570:AV570),0)/$I570)),"")</f>
        <v/>
      </c>
      <c r="AW570" s="49" t="str">
        <f>IFERROR(IF($K570&lt;&gt;"SS",(VLOOKUP($D570,Customer_Demand!$D:$BF,COLUMNS($I570:AW570),0)/$I570+VLOOKUP($D570,Customer_Demand!$D:$BF,COLUMNS($I570:AW570),0)/$K570),(VLOOKUP($D570,Customer_Demand!$D:$BF,COLUMNS($I570:AW570),0)/$I570)),"")</f>
        <v/>
      </c>
      <c r="AX570" s="49" t="str">
        <f>IFERROR(IF($K570&lt;&gt;"SS",(VLOOKUP($D570,Customer_Demand!$D:$BF,COLUMNS($I570:AX570),0)/$I570+VLOOKUP($D570,Customer_Demand!$D:$BF,COLUMNS($I570:AX570),0)/$K570),(VLOOKUP($D570,Customer_Demand!$D:$BF,COLUMNS($I570:AX570),0)/$I570)),"")</f>
        <v/>
      </c>
      <c r="AY570" s="49" t="str">
        <f>IFERROR(IF($K570&lt;&gt;"SS",(VLOOKUP($D570,Customer_Demand!$D:$BF,COLUMNS($I570:AY570),0)/$I570+VLOOKUP($D570,Customer_Demand!$D:$BF,COLUMNS($I570:AY570),0)/$K570),(VLOOKUP($D570,Customer_Demand!$D:$BF,COLUMNS($I570:AY570),0)/$I570)),"")</f>
        <v/>
      </c>
      <c r="AZ570" s="49" t="str">
        <f>IFERROR(IF($K570&lt;&gt;"SS",(VLOOKUP($D570,Customer_Demand!$D:$BF,COLUMNS($I570:AZ570),0)/$I570+VLOOKUP($D570,Customer_Demand!$D:$BF,COLUMNS($I570:AZ570),0)/$K570),(VLOOKUP($D570,Customer_Demand!$D:$BF,COLUMNS($I570:AZ570),0)/$I570)),"")</f>
        <v/>
      </c>
      <c r="BA570" s="49" t="str">
        <f>IFERROR(IF($K570&lt;&gt;"SS",(VLOOKUP($D570,Customer_Demand!$D:$BF,COLUMNS($I570:BA570),0)/$I570+VLOOKUP($D570,Customer_Demand!$D:$BF,COLUMNS($I570:BA570),0)/$K570),(VLOOKUP($D570,Customer_Demand!$D:$BF,COLUMNS($I570:BA570),0)/$I570)),"")</f>
        <v/>
      </c>
      <c r="BB570" s="49" t="str">
        <f>IFERROR(IF($K570&lt;&gt;"SS",(VLOOKUP($D570,Customer_Demand!$D:$BF,COLUMNS($I570:BB570),0)/$I570+VLOOKUP($D570,Customer_Demand!$D:$BF,COLUMNS($I570:BB570),0)/$K570),(VLOOKUP($D570,Customer_Demand!$D:$BF,COLUMNS($I570:BB570),0)/$I570)),"")</f>
        <v/>
      </c>
      <c r="BC570" s="49" t="str">
        <f>IFERROR(IF($K570&lt;&gt;"SS",(VLOOKUP($D570,Customer_Demand!$D:$BF,COLUMNS($I570:BC570),0)/$I570+VLOOKUP($D570,Customer_Demand!$D:$BF,COLUMNS($I570:BC570),0)/$K570),(VLOOKUP($D570,Customer_Demand!$D:$BF,COLUMNS($I570:BC570),0)/$I570)),"")</f>
        <v/>
      </c>
      <c r="BD570" s="49" t="str">
        <f>IFERROR(IF($K570&lt;&gt;"SS",(VLOOKUP($D570,Customer_Demand!$D:$BF,COLUMNS($I570:BD570),0)/$I570+VLOOKUP($D570,Customer_Demand!$D:$BF,COLUMNS($I570:BD570),0)/$K570),(VLOOKUP($D570,Customer_Demand!$D:$BF,COLUMNS($I570:BD570),0)/$I570)),"")</f>
        <v/>
      </c>
      <c r="BE570" s="49" t="str">
        <f>IFERROR(IF($K570&lt;&gt;"SS",(VLOOKUP($D570,Customer_Demand!$D:$BF,COLUMNS($I570:BE570),0)/$I570+VLOOKUP($D570,Customer_Demand!$D:$BF,COLUMNS($I570:BE570),0)/$K570),(VLOOKUP($D570,Customer_Demand!$D:$BF,COLUMNS($I570:BE570),0)/$I570)),"")</f>
        <v/>
      </c>
      <c r="BF570" s="49" t="str">
        <f>IFERROR(IF($K570&lt;&gt;"SS",(VLOOKUP($D570,Customer_Demand!$D:$BF,COLUMNS($I570:BF570),0)/$I570+VLOOKUP($D570,Customer_Demand!$D:$BF,COLUMNS($I570:BF570),0)/$K570),(VLOOKUP($D570,Customer_Demand!$D:$BF,COLUMNS($I570:BF570),0)/$I570)),"")</f>
        <v/>
      </c>
      <c r="BG570" s="49" t="str">
        <f>IFERROR(IF($K570&lt;&gt;"SS",(VLOOKUP($D570,Customer_Demand!$D:$BF,COLUMNS($I570:BG570),0)/$I570+VLOOKUP($D570,Customer_Demand!$D:$BF,COLUMNS($I570:BG570),0)/$K570),(VLOOKUP($D570,Customer_Demand!$D:$BF,COLUMNS($I570:BG570),0)/$I570)),"")</f>
        <v/>
      </c>
      <c r="BH570" s="49" t="str">
        <f>IFERROR(IF($K570&lt;&gt;"SS",(VLOOKUP($D570,Customer_Demand!$D:$BF,COLUMNS($I570:BH570),0)/$I570+VLOOKUP($D570,Customer_Demand!$D:$BF,COLUMNS($I570:BH570),0)/$K570),(VLOOKUP($D570,Customer_Demand!$D:$BF,COLUMNS($I570:BH570),0)/$I570)),"")</f>
        <v/>
      </c>
      <c r="BI570" s="49" t="str">
        <f>IFERROR(IF($K570&lt;&gt;"SS",(VLOOKUP($D570,Customer_Demand!$D:$BF,COLUMNS($I570:BI570),0)/$I570+VLOOKUP($D570,Customer_Demand!$D:$BF,COLUMNS($I570:BI570),0)/$K570),(VLOOKUP($D570,Customer_Demand!$D:$BF,COLUMNS($I570:BI570),0)/$I570)),"")</f>
        <v/>
      </c>
      <c r="BJ570" s="49" t="str">
        <f>IFERROR(IF($K570&lt;&gt;"SS",(VLOOKUP($D570,Customer_Demand!$D:$BF,COLUMNS($I570:BJ570),0)/$I570+VLOOKUP($D570,Customer_Demand!$D:$BF,COLUMNS($I570:BJ570),0)/$K570),(VLOOKUP($D570,Customer_Demand!$D:$BF,COLUMNS($I570:BJ570),0)/$I570)),"")</f>
        <v/>
      </c>
      <c r="BK570" s="50" t="str">
        <f>IFERROR(IF($K570&lt;&gt;"SS",(VLOOKUP($D570,Customer_Demand!$D:$BF,COLUMNS($I570:BK570),0)/$I570+VLOOKUP($D570,Customer_Demand!$D:$BF,COLUMNS($I570:BK570),0)/$K570),(VLOOKUP($D570,Customer_Demand!$D:$BF,COLUMNS($I570:BK570),0)/$I570)),"")</f>
        <v/>
      </c>
    </row>
    <row r="571" spans="2:63" x14ac:dyDescent="0.2">
      <c r="B571" s="12" t="str">
        <f t="shared" si="39"/>
        <v/>
      </c>
      <c r="C571" s="45" t="str">
        <f>IF((Customer_Demand!C571)&lt;&gt;"",Customer_Demand!C571,"")</f>
        <v/>
      </c>
      <c r="D571" s="45" t="str">
        <f>IF(C571&lt;&gt;"",Customer_Demand!D571,"")</f>
        <v/>
      </c>
      <c r="E571" s="52" t="str">
        <f>IF(C571&lt;&gt;"",Customer_Demand!E571,"")</f>
        <v/>
      </c>
      <c r="F571" s="47" t="str">
        <f>IF(C571&lt;&gt;"",VLOOKUP(D571,Customer_Demand!$D$5:$F$1005,3,0),"")</f>
        <v/>
      </c>
      <c r="G571" s="48" t="str">
        <f t="shared" si="36"/>
        <v/>
      </c>
      <c r="H571" s="48" t="str">
        <f t="shared" si="37"/>
        <v/>
      </c>
      <c r="I571" s="48" t="str">
        <f>IFERROR(IF(C571&lt;&gt;"",VLOOKUP($H571,SMT_Cycle_Time_Data!$F:$Q,4,0),""),"SGR Not Defined")</f>
        <v/>
      </c>
      <c r="J571" s="48" t="str">
        <f t="shared" si="38"/>
        <v/>
      </c>
      <c r="K571" s="48" t="str">
        <f>IF(C571&lt;&gt;"",IFERROR(VLOOKUP($J571,SMT_Cycle_Time_Data!$F:$Q,4,0),"SS"),"")</f>
        <v/>
      </c>
      <c r="L571" s="49" t="str">
        <f>IFERROR(IF($K571&lt;&gt;"SS",(VLOOKUP($D571,Customer_Demand!$D:$BF,COLUMNS($I571:L571),0)/$I571+VLOOKUP($D571,Customer_Demand!$D:$BF,COLUMNS($I571:L571),0)/$K571),(VLOOKUP($D571,Customer_Demand!$D:$BF,COLUMNS($I571:L571),0)/$I571)),"")</f>
        <v/>
      </c>
      <c r="M571" s="49" t="str">
        <f>IFERROR(IF($K571&lt;&gt;"SS",(VLOOKUP($D571,Customer_Demand!$D:$BF,COLUMNS($I571:M571),0)/$I571+VLOOKUP($D571,Customer_Demand!$D:$BF,COLUMNS($I571:M571),0)/$K571),(VLOOKUP($D571,Customer_Demand!$D:$BF,COLUMNS($I571:M571),0)/$I571)),"")</f>
        <v/>
      </c>
      <c r="N571" s="49" t="str">
        <f>IFERROR(IF($K571&lt;&gt;"SS",(VLOOKUP($D571,Customer_Demand!$D:$BF,COLUMNS($I571:N571),0)/$I571+VLOOKUP($D571,Customer_Demand!$D:$BF,COLUMNS($I571:N571),0)/$K571),(VLOOKUP($D571,Customer_Demand!$D:$BF,COLUMNS($I571:N571),0)/$I571)),"")</f>
        <v/>
      </c>
      <c r="O571" s="49" t="str">
        <f>IFERROR(IF($K571&lt;&gt;"SS",(VLOOKUP($D571,Customer_Demand!$D:$BF,COLUMNS($I571:O571),0)/$I571+VLOOKUP($D571,Customer_Demand!$D:$BF,COLUMNS($I571:O571),0)/$K571),(VLOOKUP($D571,Customer_Demand!$D:$BF,COLUMNS($I571:O571),0)/$I571)),"")</f>
        <v/>
      </c>
      <c r="P571" s="49" t="str">
        <f>IFERROR(IF($K571&lt;&gt;"SS",(VLOOKUP($D571,Customer_Demand!$D:$BF,COLUMNS($I571:P571),0)/$I571+VLOOKUP($D571,Customer_Demand!$D:$BF,COLUMNS($I571:P571),0)/$K571),(VLOOKUP($D571,Customer_Demand!$D:$BF,COLUMNS($I571:P571),0)/$I571)),"")</f>
        <v/>
      </c>
      <c r="Q571" s="49" t="str">
        <f>IFERROR(IF($K571&lt;&gt;"SS",(VLOOKUP($D571,Customer_Demand!$D:$BF,COLUMNS($I571:Q571),0)/$I571+VLOOKUP($D571,Customer_Demand!$D:$BF,COLUMNS($I571:Q571),0)/$K571),(VLOOKUP($D571,Customer_Demand!$D:$BF,COLUMNS($I571:Q571),0)/$I571)),"")</f>
        <v/>
      </c>
      <c r="R571" s="49" t="str">
        <f>IFERROR(IF($K571&lt;&gt;"SS",(VLOOKUP($D571,Customer_Demand!$D:$BF,COLUMNS($I571:R571),0)/$I571+VLOOKUP($D571,Customer_Demand!$D:$BF,COLUMNS($I571:R571),0)/$K571),(VLOOKUP($D571,Customer_Demand!$D:$BF,COLUMNS($I571:R571),0)/$I571)),"")</f>
        <v/>
      </c>
      <c r="S571" s="49" t="str">
        <f>IFERROR(IF($K571&lt;&gt;"SS",(VLOOKUP($D571,Customer_Demand!$D:$BF,COLUMNS($I571:S571),0)/$I571+VLOOKUP($D571,Customer_Demand!$D:$BF,COLUMNS($I571:S571),0)/$K571),(VLOOKUP($D571,Customer_Demand!$D:$BF,COLUMNS($I571:S571),0)/$I571)),"")</f>
        <v/>
      </c>
      <c r="T571" s="49" t="str">
        <f>IFERROR(IF($K571&lt;&gt;"SS",(VLOOKUP($D571,Customer_Demand!$D:$BF,COLUMNS($I571:T571),0)/$I571+VLOOKUP($D571,Customer_Demand!$D:$BF,COLUMNS($I571:T571),0)/$K571),(VLOOKUP($D571,Customer_Demand!$D:$BF,COLUMNS($I571:T571),0)/$I571)),"")</f>
        <v/>
      </c>
      <c r="U571" s="49" t="str">
        <f>IFERROR(IF($K571&lt;&gt;"SS",(VLOOKUP($D571,Customer_Demand!$D:$BF,COLUMNS($I571:U571),0)/$I571+VLOOKUP($D571,Customer_Demand!$D:$BF,COLUMNS($I571:U571),0)/$K571),(VLOOKUP($D571,Customer_Demand!$D:$BF,COLUMNS($I571:U571),0)/$I571)),"")</f>
        <v/>
      </c>
      <c r="V571" s="49" t="str">
        <f>IFERROR(IF($K571&lt;&gt;"SS",(VLOOKUP($D571,Customer_Demand!$D:$BF,COLUMNS($I571:V571),0)/$I571+VLOOKUP($D571,Customer_Demand!$D:$BF,COLUMNS($I571:V571),0)/$K571),(VLOOKUP($D571,Customer_Demand!$D:$BF,COLUMNS($I571:V571),0)/$I571)),"")</f>
        <v/>
      </c>
      <c r="W571" s="49" t="str">
        <f>IFERROR(IF($K571&lt;&gt;"SS",(VLOOKUP($D571,Customer_Demand!$D:$BF,COLUMNS($I571:W571),0)/$I571+VLOOKUP($D571,Customer_Demand!$D:$BF,COLUMNS($I571:W571),0)/$K571),(VLOOKUP($D571,Customer_Demand!$D:$BF,COLUMNS($I571:W571),0)/$I571)),"")</f>
        <v/>
      </c>
      <c r="X571" s="49" t="str">
        <f>IFERROR(IF($K571&lt;&gt;"SS",(VLOOKUP($D571,Customer_Demand!$D:$BF,COLUMNS($I571:X571),0)/$I571+VLOOKUP($D571,Customer_Demand!$D:$BF,COLUMNS($I571:X571),0)/$K571),(VLOOKUP($D571,Customer_Demand!$D:$BF,COLUMNS($I571:X571),0)/$I571)),"")</f>
        <v/>
      </c>
      <c r="Y571" s="49" t="str">
        <f>IFERROR(IF($K571&lt;&gt;"SS",(VLOOKUP($D571,Customer_Demand!$D:$BF,COLUMNS($I571:Y571),0)/$I571+VLOOKUP($D571,Customer_Demand!$D:$BF,COLUMNS($I571:Y571),0)/$K571),(VLOOKUP($D571,Customer_Demand!$D:$BF,COLUMNS($I571:Y571),0)/$I571)),"")</f>
        <v/>
      </c>
      <c r="Z571" s="49" t="str">
        <f>IFERROR(IF($K571&lt;&gt;"SS",(VLOOKUP($D571,Customer_Demand!$D:$BF,COLUMNS($I571:Z571),0)/$I571+VLOOKUP($D571,Customer_Demand!$D:$BF,COLUMNS($I571:Z571),0)/$K571),(VLOOKUP($D571,Customer_Demand!$D:$BF,COLUMNS($I571:Z571),0)/$I571)),"")</f>
        <v/>
      </c>
      <c r="AA571" s="49" t="str">
        <f>IFERROR(IF($K571&lt;&gt;"SS",(VLOOKUP($D571,Customer_Demand!$D:$BF,COLUMNS($I571:AA571),0)/$I571+VLOOKUP($D571,Customer_Demand!$D:$BF,COLUMNS($I571:AA571),0)/$K571),(VLOOKUP($D571,Customer_Demand!$D:$BF,COLUMNS($I571:AA571),0)/$I571)),"")</f>
        <v/>
      </c>
      <c r="AB571" s="49" t="str">
        <f>IFERROR(IF($K571&lt;&gt;"SS",(VLOOKUP($D571,Customer_Demand!$D:$BF,COLUMNS($I571:AB571),0)/$I571+VLOOKUP($D571,Customer_Demand!$D:$BF,COLUMNS($I571:AB571),0)/$K571),(VLOOKUP($D571,Customer_Demand!$D:$BF,COLUMNS($I571:AB571),0)/$I571)),"")</f>
        <v/>
      </c>
      <c r="AC571" s="49" t="str">
        <f>IFERROR(IF($K571&lt;&gt;"SS",(VLOOKUP($D571,Customer_Demand!$D:$BF,COLUMNS($I571:AC571),0)/$I571+VLOOKUP($D571,Customer_Demand!$D:$BF,COLUMNS($I571:AC571),0)/$K571),(VLOOKUP($D571,Customer_Demand!$D:$BF,COLUMNS($I571:AC571),0)/$I571)),"")</f>
        <v/>
      </c>
      <c r="AD571" s="49" t="str">
        <f>IFERROR(IF($K571&lt;&gt;"SS",(VLOOKUP($D571,Customer_Demand!$D:$BF,COLUMNS($I571:AD571),0)/$I571+VLOOKUP($D571,Customer_Demand!$D:$BF,COLUMNS($I571:AD571),0)/$K571),(VLOOKUP($D571,Customer_Demand!$D:$BF,COLUMNS($I571:AD571),0)/$I571)),"")</f>
        <v/>
      </c>
      <c r="AE571" s="49" t="str">
        <f>IFERROR(IF($K571&lt;&gt;"SS",(VLOOKUP($D571,Customer_Demand!$D:$BF,COLUMNS($I571:AE571),0)/$I571+VLOOKUP($D571,Customer_Demand!$D:$BF,COLUMNS($I571:AE571),0)/$K571),(VLOOKUP($D571,Customer_Demand!$D:$BF,COLUMNS($I571:AE571),0)/$I571)),"")</f>
        <v/>
      </c>
      <c r="AF571" s="49" t="str">
        <f>IFERROR(IF($K571&lt;&gt;"SS",(VLOOKUP($D571,Customer_Demand!$D:$BF,COLUMNS($I571:AF571),0)/$I571+VLOOKUP($D571,Customer_Demand!$D:$BF,COLUMNS($I571:AF571),0)/$K571),(VLOOKUP($D571,Customer_Demand!$D:$BF,COLUMNS($I571:AF571),0)/$I571)),"")</f>
        <v/>
      </c>
      <c r="AG571" s="49" t="str">
        <f>IFERROR(IF($K571&lt;&gt;"SS",(VLOOKUP($D571,Customer_Demand!$D:$BF,COLUMNS($I571:AG571),0)/$I571+VLOOKUP($D571,Customer_Demand!$D:$BF,COLUMNS($I571:AG571),0)/$K571),(VLOOKUP($D571,Customer_Demand!$D:$BF,COLUMNS($I571:AG571),0)/$I571)),"")</f>
        <v/>
      </c>
      <c r="AH571" s="49" t="str">
        <f>IFERROR(IF($K571&lt;&gt;"SS",(VLOOKUP($D571,Customer_Demand!$D:$BF,COLUMNS($I571:AH571),0)/$I571+VLOOKUP($D571,Customer_Demand!$D:$BF,COLUMNS($I571:AH571),0)/$K571),(VLOOKUP($D571,Customer_Demand!$D:$BF,COLUMNS($I571:AH571),0)/$I571)),"")</f>
        <v/>
      </c>
      <c r="AI571" s="49" t="str">
        <f>IFERROR(IF($K571&lt;&gt;"SS",(VLOOKUP($D571,Customer_Demand!$D:$BF,COLUMNS($I571:AI571),0)/$I571+VLOOKUP($D571,Customer_Demand!$D:$BF,COLUMNS($I571:AI571),0)/$K571),(VLOOKUP($D571,Customer_Demand!$D:$BF,COLUMNS($I571:AI571),0)/$I571)),"")</f>
        <v/>
      </c>
      <c r="AJ571" s="49" t="str">
        <f>IFERROR(IF($K571&lt;&gt;"SS",(VLOOKUP($D571,Customer_Demand!$D:$BF,COLUMNS($I571:AJ571),0)/$I571+VLOOKUP($D571,Customer_Demand!$D:$BF,COLUMNS($I571:AJ571),0)/$K571),(VLOOKUP($D571,Customer_Demand!$D:$BF,COLUMNS($I571:AJ571),0)/$I571)),"")</f>
        <v/>
      </c>
      <c r="AK571" s="49" t="str">
        <f>IFERROR(IF($K571&lt;&gt;"SS",(VLOOKUP($D571,Customer_Demand!$D:$BF,COLUMNS($I571:AK571),0)/$I571+VLOOKUP($D571,Customer_Demand!$D:$BF,COLUMNS($I571:AK571),0)/$K571),(VLOOKUP($D571,Customer_Demand!$D:$BF,COLUMNS($I571:AK571),0)/$I571)),"")</f>
        <v/>
      </c>
      <c r="AL571" s="49" t="str">
        <f>IFERROR(IF($K571&lt;&gt;"SS",(VLOOKUP($D571,Customer_Demand!$D:$BF,COLUMNS($I571:AL571),0)/$I571+VLOOKUP($D571,Customer_Demand!$D:$BF,COLUMNS($I571:AL571),0)/$K571),(VLOOKUP($D571,Customer_Demand!$D:$BF,COLUMNS($I571:AL571),0)/$I571)),"")</f>
        <v/>
      </c>
      <c r="AM571" s="49" t="str">
        <f>IFERROR(IF($K571&lt;&gt;"SS",(VLOOKUP($D571,Customer_Demand!$D:$BF,COLUMNS($I571:AM571),0)/$I571+VLOOKUP($D571,Customer_Demand!$D:$BF,COLUMNS($I571:AM571),0)/$K571),(VLOOKUP($D571,Customer_Demand!$D:$BF,COLUMNS($I571:AM571),0)/$I571)),"")</f>
        <v/>
      </c>
      <c r="AN571" s="49" t="str">
        <f>IFERROR(IF($K571&lt;&gt;"SS",(VLOOKUP($D571,Customer_Demand!$D:$BF,COLUMNS($I571:AN571),0)/$I571+VLOOKUP($D571,Customer_Demand!$D:$BF,COLUMNS($I571:AN571),0)/$K571),(VLOOKUP($D571,Customer_Demand!$D:$BF,COLUMNS($I571:AN571),0)/$I571)),"")</f>
        <v/>
      </c>
      <c r="AO571" s="49" t="str">
        <f>IFERROR(IF($K571&lt;&gt;"SS",(VLOOKUP($D571,Customer_Demand!$D:$BF,COLUMNS($I571:AO571),0)/$I571+VLOOKUP($D571,Customer_Demand!$D:$BF,COLUMNS($I571:AO571),0)/$K571),(VLOOKUP($D571,Customer_Demand!$D:$BF,COLUMNS($I571:AO571),0)/$I571)),"")</f>
        <v/>
      </c>
      <c r="AP571" s="49" t="str">
        <f>IFERROR(IF($K571&lt;&gt;"SS",(VLOOKUP($D571,Customer_Demand!$D:$BF,COLUMNS($I571:AP571),0)/$I571+VLOOKUP($D571,Customer_Demand!$D:$BF,COLUMNS($I571:AP571),0)/$K571),(VLOOKUP($D571,Customer_Demand!$D:$BF,COLUMNS($I571:AP571),0)/$I571)),"")</f>
        <v/>
      </c>
      <c r="AQ571" s="49" t="str">
        <f>IFERROR(IF($K571&lt;&gt;"SS",(VLOOKUP($D571,Customer_Demand!$D:$BF,COLUMNS($I571:AQ571),0)/$I571+VLOOKUP($D571,Customer_Demand!$D:$BF,COLUMNS($I571:AQ571),0)/$K571),(VLOOKUP($D571,Customer_Demand!$D:$BF,COLUMNS($I571:AQ571),0)/$I571)),"")</f>
        <v/>
      </c>
      <c r="AR571" s="49" t="str">
        <f>IFERROR(IF($K571&lt;&gt;"SS",(VLOOKUP($D571,Customer_Demand!$D:$BF,COLUMNS($I571:AR571),0)/$I571+VLOOKUP($D571,Customer_Demand!$D:$BF,COLUMNS($I571:AR571),0)/$K571),(VLOOKUP($D571,Customer_Demand!$D:$BF,COLUMNS($I571:AR571),0)/$I571)),"")</f>
        <v/>
      </c>
      <c r="AS571" s="49" t="str">
        <f>IFERROR(IF($K571&lt;&gt;"SS",(VLOOKUP($D571,Customer_Demand!$D:$BF,COLUMNS($I571:AS571),0)/$I571+VLOOKUP($D571,Customer_Demand!$D:$BF,COLUMNS($I571:AS571),0)/$K571),(VLOOKUP($D571,Customer_Demand!$D:$BF,COLUMNS($I571:AS571),0)/$I571)),"")</f>
        <v/>
      </c>
      <c r="AT571" s="49" t="str">
        <f>IFERROR(IF($K571&lt;&gt;"SS",(VLOOKUP($D571,Customer_Demand!$D:$BF,COLUMNS($I571:AT571),0)/$I571+VLOOKUP($D571,Customer_Demand!$D:$BF,COLUMNS($I571:AT571),0)/$K571),(VLOOKUP($D571,Customer_Demand!$D:$BF,COLUMNS($I571:AT571),0)/$I571)),"")</f>
        <v/>
      </c>
      <c r="AU571" s="49" t="str">
        <f>IFERROR(IF($K571&lt;&gt;"SS",(VLOOKUP($D571,Customer_Demand!$D:$BF,COLUMNS($I571:AU571),0)/$I571+VLOOKUP($D571,Customer_Demand!$D:$BF,COLUMNS($I571:AU571),0)/$K571),(VLOOKUP($D571,Customer_Demand!$D:$BF,COLUMNS($I571:AU571),0)/$I571)),"")</f>
        <v/>
      </c>
      <c r="AV571" s="49" t="str">
        <f>IFERROR(IF($K571&lt;&gt;"SS",(VLOOKUP($D571,Customer_Demand!$D:$BF,COLUMNS($I571:AV571),0)/$I571+VLOOKUP($D571,Customer_Demand!$D:$BF,COLUMNS($I571:AV571),0)/$K571),(VLOOKUP($D571,Customer_Demand!$D:$BF,COLUMNS($I571:AV571),0)/$I571)),"")</f>
        <v/>
      </c>
      <c r="AW571" s="49" t="str">
        <f>IFERROR(IF($K571&lt;&gt;"SS",(VLOOKUP($D571,Customer_Demand!$D:$BF,COLUMNS($I571:AW571),0)/$I571+VLOOKUP($D571,Customer_Demand!$D:$BF,COLUMNS($I571:AW571),0)/$K571),(VLOOKUP($D571,Customer_Demand!$D:$BF,COLUMNS($I571:AW571),0)/$I571)),"")</f>
        <v/>
      </c>
      <c r="AX571" s="49" t="str">
        <f>IFERROR(IF($K571&lt;&gt;"SS",(VLOOKUP($D571,Customer_Demand!$D:$BF,COLUMNS($I571:AX571),0)/$I571+VLOOKUP($D571,Customer_Demand!$D:$BF,COLUMNS($I571:AX571),0)/$K571),(VLOOKUP($D571,Customer_Demand!$D:$BF,COLUMNS($I571:AX571),0)/$I571)),"")</f>
        <v/>
      </c>
      <c r="AY571" s="49" t="str">
        <f>IFERROR(IF($K571&lt;&gt;"SS",(VLOOKUP($D571,Customer_Demand!$D:$BF,COLUMNS($I571:AY571),0)/$I571+VLOOKUP($D571,Customer_Demand!$D:$BF,COLUMNS($I571:AY571),0)/$K571),(VLOOKUP($D571,Customer_Demand!$D:$BF,COLUMNS($I571:AY571),0)/$I571)),"")</f>
        <v/>
      </c>
      <c r="AZ571" s="49" t="str">
        <f>IFERROR(IF($K571&lt;&gt;"SS",(VLOOKUP($D571,Customer_Demand!$D:$BF,COLUMNS($I571:AZ571),0)/$I571+VLOOKUP($D571,Customer_Demand!$D:$BF,COLUMNS($I571:AZ571),0)/$K571),(VLOOKUP($D571,Customer_Demand!$D:$BF,COLUMNS($I571:AZ571),0)/$I571)),"")</f>
        <v/>
      </c>
      <c r="BA571" s="49" t="str">
        <f>IFERROR(IF($K571&lt;&gt;"SS",(VLOOKUP($D571,Customer_Demand!$D:$BF,COLUMNS($I571:BA571),0)/$I571+VLOOKUP($D571,Customer_Demand!$D:$BF,COLUMNS($I571:BA571),0)/$K571),(VLOOKUP($D571,Customer_Demand!$D:$BF,COLUMNS($I571:BA571),0)/$I571)),"")</f>
        <v/>
      </c>
      <c r="BB571" s="49" t="str">
        <f>IFERROR(IF($K571&lt;&gt;"SS",(VLOOKUP($D571,Customer_Demand!$D:$BF,COLUMNS($I571:BB571),0)/$I571+VLOOKUP($D571,Customer_Demand!$D:$BF,COLUMNS($I571:BB571),0)/$K571),(VLOOKUP($D571,Customer_Demand!$D:$BF,COLUMNS($I571:BB571),0)/$I571)),"")</f>
        <v/>
      </c>
      <c r="BC571" s="49" t="str">
        <f>IFERROR(IF($K571&lt;&gt;"SS",(VLOOKUP($D571,Customer_Demand!$D:$BF,COLUMNS($I571:BC571),0)/$I571+VLOOKUP($D571,Customer_Demand!$D:$BF,COLUMNS($I571:BC571),0)/$K571),(VLOOKUP($D571,Customer_Demand!$D:$BF,COLUMNS($I571:BC571),0)/$I571)),"")</f>
        <v/>
      </c>
      <c r="BD571" s="49" t="str">
        <f>IFERROR(IF($K571&lt;&gt;"SS",(VLOOKUP($D571,Customer_Demand!$D:$BF,COLUMNS($I571:BD571),0)/$I571+VLOOKUP($D571,Customer_Demand!$D:$BF,COLUMNS($I571:BD571),0)/$K571),(VLOOKUP($D571,Customer_Demand!$D:$BF,COLUMNS($I571:BD571),0)/$I571)),"")</f>
        <v/>
      </c>
      <c r="BE571" s="49" t="str">
        <f>IFERROR(IF($K571&lt;&gt;"SS",(VLOOKUP($D571,Customer_Demand!$D:$BF,COLUMNS($I571:BE571),0)/$I571+VLOOKUP($D571,Customer_Demand!$D:$BF,COLUMNS($I571:BE571),0)/$K571),(VLOOKUP($D571,Customer_Demand!$D:$BF,COLUMNS($I571:BE571),0)/$I571)),"")</f>
        <v/>
      </c>
      <c r="BF571" s="49" t="str">
        <f>IFERROR(IF($K571&lt;&gt;"SS",(VLOOKUP($D571,Customer_Demand!$D:$BF,COLUMNS($I571:BF571),0)/$I571+VLOOKUP($D571,Customer_Demand!$D:$BF,COLUMNS($I571:BF571),0)/$K571),(VLOOKUP($D571,Customer_Demand!$D:$BF,COLUMNS($I571:BF571),0)/$I571)),"")</f>
        <v/>
      </c>
      <c r="BG571" s="49" t="str">
        <f>IFERROR(IF($K571&lt;&gt;"SS",(VLOOKUP($D571,Customer_Demand!$D:$BF,COLUMNS($I571:BG571),0)/$I571+VLOOKUP($D571,Customer_Demand!$D:$BF,COLUMNS($I571:BG571),0)/$K571),(VLOOKUP($D571,Customer_Demand!$D:$BF,COLUMNS($I571:BG571),0)/$I571)),"")</f>
        <v/>
      </c>
      <c r="BH571" s="49" t="str">
        <f>IFERROR(IF($K571&lt;&gt;"SS",(VLOOKUP($D571,Customer_Demand!$D:$BF,COLUMNS($I571:BH571),0)/$I571+VLOOKUP($D571,Customer_Demand!$D:$BF,COLUMNS($I571:BH571),0)/$K571),(VLOOKUP($D571,Customer_Demand!$D:$BF,COLUMNS($I571:BH571),0)/$I571)),"")</f>
        <v/>
      </c>
      <c r="BI571" s="49" t="str">
        <f>IFERROR(IF($K571&lt;&gt;"SS",(VLOOKUP($D571,Customer_Demand!$D:$BF,COLUMNS($I571:BI571),0)/$I571+VLOOKUP($D571,Customer_Demand!$D:$BF,COLUMNS($I571:BI571),0)/$K571),(VLOOKUP($D571,Customer_Demand!$D:$BF,COLUMNS($I571:BI571),0)/$I571)),"")</f>
        <v/>
      </c>
      <c r="BJ571" s="49" t="str">
        <f>IFERROR(IF($K571&lt;&gt;"SS",(VLOOKUP($D571,Customer_Demand!$D:$BF,COLUMNS($I571:BJ571),0)/$I571+VLOOKUP($D571,Customer_Demand!$D:$BF,COLUMNS($I571:BJ571),0)/$K571),(VLOOKUP($D571,Customer_Demand!$D:$BF,COLUMNS($I571:BJ571),0)/$I571)),"")</f>
        <v/>
      </c>
      <c r="BK571" s="50" t="str">
        <f>IFERROR(IF($K571&lt;&gt;"SS",(VLOOKUP($D571,Customer_Demand!$D:$BF,COLUMNS($I571:BK571),0)/$I571+VLOOKUP($D571,Customer_Demand!$D:$BF,COLUMNS($I571:BK571),0)/$K571),(VLOOKUP($D571,Customer_Demand!$D:$BF,COLUMNS($I571:BK571),0)/$I571)),"")</f>
        <v/>
      </c>
    </row>
    <row r="572" spans="2:63" x14ac:dyDescent="0.2">
      <c r="B572" s="12" t="str">
        <f t="shared" si="39"/>
        <v/>
      </c>
      <c r="C572" s="45" t="str">
        <f>IF((Customer_Demand!C572)&lt;&gt;"",Customer_Demand!C572,"")</f>
        <v/>
      </c>
      <c r="D572" s="45" t="str">
        <f>IF(C572&lt;&gt;"",Customer_Demand!D572,"")</f>
        <v/>
      </c>
      <c r="E572" s="52" t="str">
        <f>IF(C572&lt;&gt;"",Customer_Demand!E572,"")</f>
        <v/>
      </c>
      <c r="F572" s="47" t="str">
        <f>IF(C572&lt;&gt;"",VLOOKUP(D572,Customer_Demand!$D$5:$F$1005,3,0),"")</f>
        <v/>
      </c>
      <c r="G572" s="48" t="str">
        <f t="shared" si="36"/>
        <v/>
      </c>
      <c r="H572" s="48" t="str">
        <f t="shared" si="37"/>
        <v/>
      </c>
      <c r="I572" s="48" t="str">
        <f>IFERROR(IF(C572&lt;&gt;"",VLOOKUP($H572,SMT_Cycle_Time_Data!$F:$Q,4,0),""),"SGR Not Defined")</f>
        <v/>
      </c>
      <c r="J572" s="48" t="str">
        <f t="shared" si="38"/>
        <v/>
      </c>
      <c r="K572" s="48" t="str">
        <f>IF(C572&lt;&gt;"",IFERROR(VLOOKUP($J572,SMT_Cycle_Time_Data!$F:$Q,4,0),"SS"),"")</f>
        <v/>
      </c>
      <c r="L572" s="49" t="str">
        <f>IFERROR(IF($K572&lt;&gt;"SS",(VLOOKUP($D572,Customer_Demand!$D:$BF,COLUMNS($I572:L572),0)/$I572+VLOOKUP($D572,Customer_Demand!$D:$BF,COLUMNS($I572:L572),0)/$K572),(VLOOKUP($D572,Customer_Demand!$D:$BF,COLUMNS($I572:L572),0)/$I572)),"")</f>
        <v/>
      </c>
      <c r="M572" s="49" t="str">
        <f>IFERROR(IF($K572&lt;&gt;"SS",(VLOOKUP($D572,Customer_Demand!$D:$BF,COLUMNS($I572:M572),0)/$I572+VLOOKUP($D572,Customer_Demand!$D:$BF,COLUMNS($I572:M572),0)/$K572),(VLOOKUP($D572,Customer_Demand!$D:$BF,COLUMNS($I572:M572),0)/$I572)),"")</f>
        <v/>
      </c>
      <c r="N572" s="49" t="str">
        <f>IFERROR(IF($K572&lt;&gt;"SS",(VLOOKUP($D572,Customer_Demand!$D:$BF,COLUMNS($I572:N572),0)/$I572+VLOOKUP($D572,Customer_Demand!$D:$BF,COLUMNS($I572:N572),0)/$K572),(VLOOKUP($D572,Customer_Demand!$D:$BF,COLUMNS($I572:N572),0)/$I572)),"")</f>
        <v/>
      </c>
      <c r="O572" s="49" t="str">
        <f>IFERROR(IF($K572&lt;&gt;"SS",(VLOOKUP($D572,Customer_Demand!$D:$BF,COLUMNS($I572:O572),0)/$I572+VLOOKUP($D572,Customer_Demand!$D:$BF,COLUMNS($I572:O572),0)/$K572),(VLOOKUP($D572,Customer_Demand!$D:$BF,COLUMNS($I572:O572),0)/$I572)),"")</f>
        <v/>
      </c>
      <c r="P572" s="49" t="str">
        <f>IFERROR(IF($K572&lt;&gt;"SS",(VLOOKUP($D572,Customer_Demand!$D:$BF,COLUMNS($I572:P572),0)/$I572+VLOOKUP($D572,Customer_Demand!$D:$BF,COLUMNS($I572:P572),0)/$K572),(VLOOKUP($D572,Customer_Demand!$D:$BF,COLUMNS($I572:P572),0)/$I572)),"")</f>
        <v/>
      </c>
      <c r="Q572" s="49" t="str">
        <f>IFERROR(IF($K572&lt;&gt;"SS",(VLOOKUP($D572,Customer_Demand!$D:$BF,COLUMNS($I572:Q572),0)/$I572+VLOOKUP($D572,Customer_Demand!$D:$BF,COLUMNS($I572:Q572),0)/$K572),(VLOOKUP($D572,Customer_Demand!$D:$BF,COLUMNS($I572:Q572),0)/$I572)),"")</f>
        <v/>
      </c>
      <c r="R572" s="49" t="str">
        <f>IFERROR(IF($K572&lt;&gt;"SS",(VLOOKUP($D572,Customer_Demand!$D:$BF,COLUMNS($I572:R572),0)/$I572+VLOOKUP($D572,Customer_Demand!$D:$BF,COLUMNS($I572:R572),0)/$K572),(VLOOKUP($D572,Customer_Demand!$D:$BF,COLUMNS($I572:R572),0)/$I572)),"")</f>
        <v/>
      </c>
      <c r="S572" s="49" t="str">
        <f>IFERROR(IF($K572&lt;&gt;"SS",(VLOOKUP($D572,Customer_Demand!$D:$BF,COLUMNS($I572:S572),0)/$I572+VLOOKUP($D572,Customer_Demand!$D:$BF,COLUMNS($I572:S572),0)/$K572),(VLOOKUP($D572,Customer_Demand!$D:$BF,COLUMNS($I572:S572),0)/$I572)),"")</f>
        <v/>
      </c>
      <c r="T572" s="49" t="str">
        <f>IFERROR(IF($K572&lt;&gt;"SS",(VLOOKUP($D572,Customer_Demand!$D:$BF,COLUMNS($I572:T572),0)/$I572+VLOOKUP($D572,Customer_Demand!$D:$BF,COLUMNS($I572:T572),0)/$K572),(VLOOKUP($D572,Customer_Demand!$D:$BF,COLUMNS($I572:T572),0)/$I572)),"")</f>
        <v/>
      </c>
      <c r="U572" s="49" t="str">
        <f>IFERROR(IF($K572&lt;&gt;"SS",(VLOOKUP($D572,Customer_Demand!$D:$BF,COLUMNS($I572:U572),0)/$I572+VLOOKUP($D572,Customer_Demand!$D:$BF,COLUMNS($I572:U572),0)/$K572),(VLOOKUP($D572,Customer_Demand!$D:$BF,COLUMNS($I572:U572),0)/$I572)),"")</f>
        <v/>
      </c>
      <c r="V572" s="49" t="str">
        <f>IFERROR(IF($K572&lt;&gt;"SS",(VLOOKUP($D572,Customer_Demand!$D:$BF,COLUMNS($I572:V572),0)/$I572+VLOOKUP($D572,Customer_Demand!$D:$BF,COLUMNS($I572:V572),0)/$K572),(VLOOKUP($D572,Customer_Demand!$D:$BF,COLUMNS($I572:V572),0)/$I572)),"")</f>
        <v/>
      </c>
      <c r="W572" s="49" t="str">
        <f>IFERROR(IF($K572&lt;&gt;"SS",(VLOOKUP($D572,Customer_Demand!$D:$BF,COLUMNS($I572:W572),0)/$I572+VLOOKUP($D572,Customer_Demand!$D:$BF,COLUMNS($I572:W572),0)/$K572),(VLOOKUP($D572,Customer_Demand!$D:$BF,COLUMNS($I572:W572),0)/$I572)),"")</f>
        <v/>
      </c>
      <c r="X572" s="49" t="str">
        <f>IFERROR(IF($K572&lt;&gt;"SS",(VLOOKUP($D572,Customer_Demand!$D:$BF,COLUMNS($I572:X572),0)/$I572+VLOOKUP($D572,Customer_Demand!$D:$BF,COLUMNS($I572:X572),0)/$K572),(VLOOKUP($D572,Customer_Demand!$D:$BF,COLUMNS($I572:X572),0)/$I572)),"")</f>
        <v/>
      </c>
      <c r="Y572" s="49" t="str">
        <f>IFERROR(IF($K572&lt;&gt;"SS",(VLOOKUP($D572,Customer_Demand!$D:$BF,COLUMNS($I572:Y572),0)/$I572+VLOOKUP($D572,Customer_Demand!$D:$BF,COLUMNS($I572:Y572),0)/$K572),(VLOOKUP($D572,Customer_Demand!$D:$BF,COLUMNS($I572:Y572),0)/$I572)),"")</f>
        <v/>
      </c>
      <c r="Z572" s="49" t="str">
        <f>IFERROR(IF($K572&lt;&gt;"SS",(VLOOKUP($D572,Customer_Demand!$D:$BF,COLUMNS($I572:Z572),0)/$I572+VLOOKUP($D572,Customer_Demand!$D:$BF,COLUMNS($I572:Z572),0)/$K572),(VLOOKUP($D572,Customer_Demand!$D:$BF,COLUMNS($I572:Z572),0)/$I572)),"")</f>
        <v/>
      </c>
      <c r="AA572" s="49" t="str">
        <f>IFERROR(IF($K572&lt;&gt;"SS",(VLOOKUP($D572,Customer_Demand!$D:$BF,COLUMNS($I572:AA572),0)/$I572+VLOOKUP($D572,Customer_Demand!$D:$BF,COLUMNS($I572:AA572),0)/$K572),(VLOOKUP($D572,Customer_Demand!$D:$BF,COLUMNS($I572:AA572),0)/$I572)),"")</f>
        <v/>
      </c>
      <c r="AB572" s="49" t="str">
        <f>IFERROR(IF($K572&lt;&gt;"SS",(VLOOKUP($D572,Customer_Demand!$D:$BF,COLUMNS($I572:AB572),0)/$I572+VLOOKUP($D572,Customer_Demand!$D:$BF,COLUMNS($I572:AB572),0)/$K572),(VLOOKUP($D572,Customer_Demand!$D:$BF,COLUMNS($I572:AB572),0)/$I572)),"")</f>
        <v/>
      </c>
      <c r="AC572" s="49" t="str">
        <f>IFERROR(IF($K572&lt;&gt;"SS",(VLOOKUP($D572,Customer_Demand!$D:$BF,COLUMNS($I572:AC572),0)/$I572+VLOOKUP($D572,Customer_Demand!$D:$BF,COLUMNS($I572:AC572),0)/$K572),(VLOOKUP($D572,Customer_Demand!$D:$BF,COLUMNS($I572:AC572),0)/$I572)),"")</f>
        <v/>
      </c>
      <c r="AD572" s="49" t="str">
        <f>IFERROR(IF($K572&lt;&gt;"SS",(VLOOKUP($D572,Customer_Demand!$D:$BF,COLUMNS($I572:AD572),0)/$I572+VLOOKUP($D572,Customer_Demand!$D:$BF,COLUMNS($I572:AD572),0)/$K572),(VLOOKUP($D572,Customer_Demand!$D:$BF,COLUMNS($I572:AD572),0)/$I572)),"")</f>
        <v/>
      </c>
      <c r="AE572" s="49" t="str">
        <f>IFERROR(IF($K572&lt;&gt;"SS",(VLOOKUP($D572,Customer_Demand!$D:$BF,COLUMNS($I572:AE572),0)/$I572+VLOOKUP($D572,Customer_Demand!$D:$BF,COLUMNS($I572:AE572),0)/$K572),(VLOOKUP($D572,Customer_Demand!$D:$BF,COLUMNS($I572:AE572),0)/$I572)),"")</f>
        <v/>
      </c>
      <c r="AF572" s="49" t="str">
        <f>IFERROR(IF($K572&lt;&gt;"SS",(VLOOKUP($D572,Customer_Demand!$D:$BF,COLUMNS($I572:AF572),0)/$I572+VLOOKUP($D572,Customer_Demand!$D:$BF,COLUMNS($I572:AF572),0)/$K572),(VLOOKUP($D572,Customer_Demand!$D:$BF,COLUMNS($I572:AF572),0)/$I572)),"")</f>
        <v/>
      </c>
      <c r="AG572" s="49" t="str">
        <f>IFERROR(IF($K572&lt;&gt;"SS",(VLOOKUP($D572,Customer_Demand!$D:$BF,COLUMNS($I572:AG572),0)/$I572+VLOOKUP($D572,Customer_Demand!$D:$BF,COLUMNS($I572:AG572),0)/$K572),(VLOOKUP($D572,Customer_Demand!$D:$BF,COLUMNS($I572:AG572),0)/$I572)),"")</f>
        <v/>
      </c>
      <c r="AH572" s="49" t="str">
        <f>IFERROR(IF($K572&lt;&gt;"SS",(VLOOKUP($D572,Customer_Demand!$D:$BF,COLUMNS($I572:AH572),0)/$I572+VLOOKUP($D572,Customer_Demand!$D:$BF,COLUMNS($I572:AH572),0)/$K572),(VLOOKUP($D572,Customer_Demand!$D:$BF,COLUMNS($I572:AH572),0)/$I572)),"")</f>
        <v/>
      </c>
      <c r="AI572" s="49" t="str">
        <f>IFERROR(IF($K572&lt;&gt;"SS",(VLOOKUP($D572,Customer_Demand!$D:$BF,COLUMNS($I572:AI572),0)/$I572+VLOOKUP($D572,Customer_Demand!$D:$BF,COLUMNS($I572:AI572),0)/$K572),(VLOOKUP($D572,Customer_Demand!$D:$BF,COLUMNS($I572:AI572),0)/$I572)),"")</f>
        <v/>
      </c>
      <c r="AJ572" s="49" t="str">
        <f>IFERROR(IF($K572&lt;&gt;"SS",(VLOOKUP($D572,Customer_Demand!$D:$BF,COLUMNS($I572:AJ572),0)/$I572+VLOOKUP($D572,Customer_Demand!$D:$BF,COLUMNS($I572:AJ572),0)/$K572),(VLOOKUP($D572,Customer_Demand!$D:$BF,COLUMNS($I572:AJ572),0)/$I572)),"")</f>
        <v/>
      </c>
      <c r="AK572" s="49" t="str">
        <f>IFERROR(IF($K572&lt;&gt;"SS",(VLOOKUP($D572,Customer_Demand!$D:$BF,COLUMNS($I572:AK572),0)/$I572+VLOOKUP($D572,Customer_Demand!$D:$BF,COLUMNS($I572:AK572),0)/$K572),(VLOOKUP($D572,Customer_Demand!$D:$BF,COLUMNS($I572:AK572),0)/$I572)),"")</f>
        <v/>
      </c>
      <c r="AL572" s="49" t="str">
        <f>IFERROR(IF($K572&lt;&gt;"SS",(VLOOKUP($D572,Customer_Demand!$D:$BF,COLUMNS($I572:AL572),0)/$I572+VLOOKUP($D572,Customer_Demand!$D:$BF,COLUMNS($I572:AL572),0)/$K572),(VLOOKUP($D572,Customer_Demand!$D:$BF,COLUMNS($I572:AL572),0)/$I572)),"")</f>
        <v/>
      </c>
      <c r="AM572" s="49" t="str">
        <f>IFERROR(IF($K572&lt;&gt;"SS",(VLOOKUP($D572,Customer_Demand!$D:$BF,COLUMNS($I572:AM572),0)/$I572+VLOOKUP($D572,Customer_Demand!$D:$BF,COLUMNS($I572:AM572),0)/$K572),(VLOOKUP($D572,Customer_Demand!$D:$BF,COLUMNS($I572:AM572),0)/$I572)),"")</f>
        <v/>
      </c>
      <c r="AN572" s="49" t="str">
        <f>IFERROR(IF($K572&lt;&gt;"SS",(VLOOKUP($D572,Customer_Demand!$D:$BF,COLUMNS($I572:AN572),0)/$I572+VLOOKUP($D572,Customer_Demand!$D:$BF,COLUMNS($I572:AN572),0)/$K572),(VLOOKUP($D572,Customer_Demand!$D:$BF,COLUMNS($I572:AN572),0)/$I572)),"")</f>
        <v/>
      </c>
      <c r="AO572" s="49" t="str">
        <f>IFERROR(IF($K572&lt;&gt;"SS",(VLOOKUP($D572,Customer_Demand!$D:$BF,COLUMNS($I572:AO572),0)/$I572+VLOOKUP($D572,Customer_Demand!$D:$BF,COLUMNS($I572:AO572),0)/$K572),(VLOOKUP($D572,Customer_Demand!$D:$BF,COLUMNS($I572:AO572),0)/$I572)),"")</f>
        <v/>
      </c>
      <c r="AP572" s="49" t="str">
        <f>IFERROR(IF($K572&lt;&gt;"SS",(VLOOKUP($D572,Customer_Demand!$D:$BF,COLUMNS($I572:AP572),0)/$I572+VLOOKUP($D572,Customer_Demand!$D:$BF,COLUMNS($I572:AP572),0)/$K572),(VLOOKUP($D572,Customer_Demand!$D:$BF,COLUMNS($I572:AP572),0)/$I572)),"")</f>
        <v/>
      </c>
      <c r="AQ572" s="49" t="str">
        <f>IFERROR(IF($K572&lt;&gt;"SS",(VLOOKUP($D572,Customer_Demand!$D:$BF,COLUMNS($I572:AQ572),0)/$I572+VLOOKUP($D572,Customer_Demand!$D:$BF,COLUMNS($I572:AQ572),0)/$K572),(VLOOKUP($D572,Customer_Demand!$D:$BF,COLUMNS($I572:AQ572),0)/$I572)),"")</f>
        <v/>
      </c>
      <c r="AR572" s="49" t="str">
        <f>IFERROR(IF($K572&lt;&gt;"SS",(VLOOKUP($D572,Customer_Demand!$D:$BF,COLUMNS($I572:AR572),0)/$I572+VLOOKUP($D572,Customer_Demand!$D:$BF,COLUMNS($I572:AR572),0)/$K572),(VLOOKUP($D572,Customer_Demand!$D:$BF,COLUMNS($I572:AR572),0)/$I572)),"")</f>
        <v/>
      </c>
      <c r="AS572" s="49" t="str">
        <f>IFERROR(IF($K572&lt;&gt;"SS",(VLOOKUP($D572,Customer_Demand!$D:$BF,COLUMNS($I572:AS572),0)/$I572+VLOOKUP($D572,Customer_Demand!$D:$BF,COLUMNS($I572:AS572),0)/$K572),(VLOOKUP($D572,Customer_Demand!$D:$BF,COLUMNS($I572:AS572),0)/$I572)),"")</f>
        <v/>
      </c>
      <c r="AT572" s="49" t="str">
        <f>IFERROR(IF($K572&lt;&gt;"SS",(VLOOKUP($D572,Customer_Demand!$D:$BF,COLUMNS($I572:AT572),0)/$I572+VLOOKUP($D572,Customer_Demand!$D:$BF,COLUMNS($I572:AT572),0)/$K572),(VLOOKUP($D572,Customer_Demand!$D:$BF,COLUMNS($I572:AT572),0)/$I572)),"")</f>
        <v/>
      </c>
      <c r="AU572" s="49" t="str">
        <f>IFERROR(IF($K572&lt;&gt;"SS",(VLOOKUP($D572,Customer_Demand!$D:$BF,COLUMNS($I572:AU572),0)/$I572+VLOOKUP($D572,Customer_Demand!$D:$BF,COLUMNS($I572:AU572),0)/$K572),(VLOOKUP($D572,Customer_Demand!$D:$BF,COLUMNS($I572:AU572),0)/$I572)),"")</f>
        <v/>
      </c>
      <c r="AV572" s="49" t="str">
        <f>IFERROR(IF($K572&lt;&gt;"SS",(VLOOKUP($D572,Customer_Demand!$D:$BF,COLUMNS($I572:AV572),0)/$I572+VLOOKUP($D572,Customer_Demand!$D:$BF,COLUMNS($I572:AV572),0)/$K572),(VLOOKUP($D572,Customer_Demand!$D:$BF,COLUMNS($I572:AV572),0)/$I572)),"")</f>
        <v/>
      </c>
      <c r="AW572" s="49" t="str">
        <f>IFERROR(IF($K572&lt;&gt;"SS",(VLOOKUP($D572,Customer_Demand!$D:$BF,COLUMNS($I572:AW572),0)/$I572+VLOOKUP($D572,Customer_Demand!$D:$BF,COLUMNS($I572:AW572),0)/$K572),(VLOOKUP($D572,Customer_Demand!$D:$BF,COLUMNS($I572:AW572),0)/$I572)),"")</f>
        <v/>
      </c>
      <c r="AX572" s="49" t="str">
        <f>IFERROR(IF($K572&lt;&gt;"SS",(VLOOKUP($D572,Customer_Demand!$D:$BF,COLUMNS($I572:AX572),0)/$I572+VLOOKUP($D572,Customer_Demand!$D:$BF,COLUMNS($I572:AX572),0)/$K572),(VLOOKUP($D572,Customer_Demand!$D:$BF,COLUMNS($I572:AX572),0)/$I572)),"")</f>
        <v/>
      </c>
      <c r="AY572" s="49" t="str">
        <f>IFERROR(IF($K572&lt;&gt;"SS",(VLOOKUP($D572,Customer_Demand!$D:$BF,COLUMNS($I572:AY572),0)/$I572+VLOOKUP($D572,Customer_Demand!$D:$BF,COLUMNS($I572:AY572),0)/$K572),(VLOOKUP($D572,Customer_Demand!$D:$BF,COLUMNS($I572:AY572),0)/$I572)),"")</f>
        <v/>
      </c>
      <c r="AZ572" s="49" t="str">
        <f>IFERROR(IF($K572&lt;&gt;"SS",(VLOOKUP($D572,Customer_Demand!$D:$BF,COLUMNS($I572:AZ572),0)/$I572+VLOOKUP($D572,Customer_Demand!$D:$BF,COLUMNS($I572:AZ572),0)/$K572),(VLOOKUP($D572,Customer_Demand!$D:$BF,COLUMNS($I572:AZ572),0)/$I572)),"")</f>
        <v/>
      </c>
      <c r="BA572" s="49" t="str">
        <f>IFERROR(IF($K572&lt;&gt;"SS",(VLOOKUP($D572,Customer_Demand!$D:$BF,COLUMNS($I572:BA572),0)/$I572+VLOOKUP($D572,Customer_Demand!$D:$BF,COLUMNS($I572:BA572),0)/$K572),(VLOOKUP($D572,Customer_Demand!$D:$BF,COLUMNS($I572:BA572),0)/$I572)),"")</f>
        <v/>
      </c>
      <c r="BB572" s="49" t="str">
        <f>IFERROR(IF($K572&lt;&gt;"SS",(VLOOKUP($D572,Customer_Demand!$D:$BF,COLUMNS($I572:BB572),0)/$I572+VLOOKUP($D572,Customer_Demand!$D:$BF,COLUMNS($I572:BB572),0)/$K572),(VLOOKUP($D572,Customer_Demand!$D:$BF,COLUMNS($I572:BB572),0)/$I572)),"")</f>
        <v/>
      </c>
      <c r="BC572" s="49" t="str">
        <f>IFERROR(IF($K572&lt;&gt;"SS",(VLOOKUP($D572,Customer_Demand!$D:$BF,COLUMNS($I572:BC572),0)/$I572+VLOOKUP($D572,Customer_Demand!$D:$BF,COLUMNS($I572:BC572),0)/$K572),(VLOOKUP($D572,Customer_Demand!$D:$BF,COLUMNS($I572:BC572),0)/$I572)),"")</f>
        <v/>
      </c>
      <c r="BD572" s="49" t="str">
        <f>IFERROR(IF($K572&lt;&gt;"SS",(VLOOKUP($D572,Customer_Demand!$D:$BF,COLUMNS($I572:BD572),0)/$I572+VLOOKUP($D572,Customer_Demand!$D:$BF,COLUMNS($I572:BD572),0)/$K572),(VLOOKUP($D572,Customer_Demand!$D:$BF,COLUMNS($I572:BD572),0)/$I572)),"")</f>
        <v/>
      </c>
      <c r="BE572" s="49" t="str">
        <f>IFERROR(IF($K572&lt;&gt;"SS",(VLOOKUP($D572,Customer_Demand!$D:$BF,COLUMNS($I572:BE572),0)/$I572+VLOOKUP($D572,Customer_Demand!$D:$BF,COLUMNS($I572:BE572),0)/$K572),(VLOOKUP($D572,Customer_Demand!$D:$BF,COLUMNS($I572:BE572),0)/$I572)),"")</f>
        <v/>
      </c>
      <c r="BF572" s="49" t="str">
        <f>IFERROR(IF($K572&lt;&gt;"SS",(VLOOKUP($D572,Customer_Demand!$D:$BF,COLUMNS($I572:BF572),0)/$I572+VLOOKUP($D572,Customer_Demand!$D:$BF,COLUMNS($I572:BF572),0)/$K572),(VLOOKUP($D572,Customer_Demand!$D:$BF,COLUMNS($I572:BF572),0)/$I572)),"")</f>
        <v/>
      </c>
      <c r="BG572" s="49" t="str">
        <f>IFERROR(IF($K572&lt;&gt;"SS",(VLOOKUP($D572,Customer_Demand!$D:$BF,COLUMNS($I572:BG572),0)/$I572+VLOOKUP($D572,Customer_Demand!$D:$BF,COLUMNS($I572:BG572),0)/$K572),(VLOOKUP($D572,Customer_Demand!$D:$BF,COLUMNS($I572:BG572),0)/$I572)),"")</f>
        <v/>
      </c>
      <c r="BH572" s="49" t="str">
        <f>IFERROR(IF($K572&lt;&gt;"SS",(VLOOKUP($D572,Customer_Demand!$D:$BF,COLUMNS($I572:BH572),0)/$I572+VLOOKUP($D572,Customer_Demand!$D:$BF,COLUMNS($I572:BH572),0)/$K572),(VLOOKUP($D572,Customer_Demand!$D:$BF,COLUMNS($I572:BH572),0)/$I572)),"")</f>
        <v/>
      </c>
      <c r="BI572" s="49" t="str">
        <f>IFERROR(IF($K572&lt;&gt;"SS",(VLOOKUP($D572,Customer_Demand!$D:$BF,COLUMNS($I572:BI572),0)/$I572+VLOOKUP($D572,Customer_Demand!$D:$BF,COLUMNS($I572:BI572),0)/$K572),(VLOOKUP($D572,Customer_Demand!$D:$BF,COLUMNS($I572:BI572),0)/$I572)),"")</f>
        <v/>
      </c>
      <c r="BJ572" s="49" t="str">
        <f>IFERROR(IF($K572&lt;&gt;"SS",(VLOOKUP($D572,Customer_Demand!$D:$BF,COLUMNS($I572:BJ572),0)/$I572+VLOOKUP($D572,Customer_Demand!$D:$BF,COLUMNS($I572:BJ572),0)/$K572),(VLOOKUP($D572,Customer_Demand!$D:$BF,COLUMNS($I572:BJ572),0)/$I572)),"")</f>
        <v/>
      </c>
      <c r="BK572" s="50" t="str">
        <f>IFERROR(IF($K572&lt;&gt;"SS",(VLOOKUP($D572,Customer_Demand!$D:$BF,COLUMNS($I572:BK572),0)/$I572+VLOOKUP($D572,Customer_Demand!$D:$BF,COLUMNS($I572:BK572),0)/$K572),(VLOOKUP($D572,Customer_Demand!$D:$BF,COLUMNS($I572:BK572),0)/$I572)),"")</f>
        <v/>
      </c>
    </row>
    <row r="573" spans="2:63" x14ac:dyDescent="0.2">
      <c r="B573" s="12" t="str">
        <f t="shared" si="39"/>
        <v/>
      </c>
      <c r="C573" s="45" t="str">
        <f>IF((Customer_Demand!C573)&lt;&gt;"",Customer_Demand!C573,"")</f>
        <v/>
      </c>
      <c r="D573" s="45" t="str">
        <f>IF(C573&lt;&gt;"",Customer_Demand!D573,"")</f>
        <v/>
      </c>
      <c r="E573" s="52" t="str">
        <f>IF(C573&lt;&gt;"",Customer_Demand!E573,"")</f>
        <v/>
      </c>
      <c r="F573" s="47" t="str">
        <f>IF(C573&lt;&gt;"",VLOOKUP(D573,Customer_Demand!$D$5:$F$1005,3,0),"")</f>
        <v/>
      </c>
      <c r="G573" s="48" t="str">
        <f t="shared" si="36"/>
        <v/>
      </c>
      <c r="H573" s="48" t="str">
        <f t="shared" si="37"/>
        <v/>
      </c>
      <c r="I573" s="48" t="str">
        <f>IFERROR(IF(C573&lt;&gt;"",VLOOKUP($H573,SMT_Cycle_Time_Data!$F:$Q,4,0),""),"SGR Not Defined")</f>
        <v/>
      </c>
      <c r="J573" s="48" t="str">
        <f t="shared" si="38"/>
        <v/>
      </c>
      <c r="K573" s="48" t="str">
        <f>IF(C573&lt;&gt;"",IFERROR(VLOOKUP($J573,SMT_Cycle_Time_Data!$F:$Q,4,0),"SS"),"")</f>
        <v/>
      </c>
      <c r="L573" s="49" t="str">
        <f>IFERROR(IF($K573&lt;&gt;"SS",(VLOOKUP($D573,Customer_Demand!$D:$BF,COLUMNS($I573:L573),0)/$I573+VLOOKUP($D573,Customer_Demand!$D:$BF,COLUMNS($I573:L573),0)/$K573),(VLOOKUP($D573,Customer_Demand!$D:$BF,COLUMNS($I573:L573),0)/$I573)),"")</f>
        <v/>
      </c>
      <c r="M573" s="49" t="str">
        <f>IFERROR(IF($K573&lt;&gt;"SS",(VLOOKUP($D573,Customer_Demand!$D:$BF,COLUMNS($I573:M573),0)/$I573+VLOOKUP($D573,Customer_Demand!$D:$BF,COLUMNS($I573:M573),0)/$K573),(VLOOKUP($D573,Customer_Demand!$D:$BF,COLUMNS($I573:M573),0)/$I573)),"")</f>
        <v/>
      </c>
      <c r="N573" s="49" t="str">
        <f>IFERROR(IF($K573&lt;&gt;"SS",(VLOOKUP($D573,Customer_Demand!$D:$BF,COLUMNS($I573:N573),0)/$I573+VLOOKUP($D573,Customer_Demand!$D:$BF,COLUMNS($I573:N573),0)/$K573),(VLOOKUP($D573,Customer_Demand!$D:$BF,COLUMNS($I573:N573),0)/$I573)),"")</f>
        <v/>
      </c>
      <c r="O573" s="49" t="str">
        <f>IFERROR(IF($K573&lt;&gt;"SS",(VLOOKUP($D573,Customer_Demand!$D:$BF,COLUMNS($I573:O573),0)/$I573+VLOOKUP($D573,Customer_Demand!$D:$BF,COLUMNS($I573:O573),0)/$K573),(VLOOKUP($D573,Customer_Demand!$D:$BF,COLUMNS($I573:O573),0)/$I573)),"")</f>
        <v/>
      </c>
      <c r="P573" s="49" t="str">
        <f>IFERROR(IF($K573&lt;&gt;"SS",(VLOOKUP($D573,Customer_Demand!$D:$BF,COLUMNS($I573:P573),0)/$I573+VLOOKUP($D573,Customer_Demand!$D:$BF,COLUMNS($I573:P573),0)/$K573),(VLOOKUP($D573,Customer_Demand!$D:$BF,COLUMNS($I573:P573),0)/$I573)),"")</f>
        <v/>
      </c>
      <c r="Q573" s="49" t="str">
        <f>IFERROR(IF($K573&lt;&gt;"SS",(VLOOKUP($D573,Customer_Demand!$D:$BF,COLUMNS($I573:Q573),0)/$I573+VLOOKUP($D573,Customer_Demand!$D:$BF,COLUMNS($I573:Q573),0)/$K573),(VLOOKUP($D573,Customer_Demand!$D:$BF,COLUMNS($I573:Q573),0)/$I573)),"")</f>
        <v/>
      </c>
      <c r="R573" s="49" t="str">
        <f>IFERROR(IF($K573&lt;&gt;"SS",(VLOOKUP($D573,Customer_Demand!$D:$BF,COLUMNS($I573:R573),0)/$I573+VLOOKUP($D573,Customer_Demand!$D:$BF,COLUMNS($I573:R573),0)/$K573),(VLOOKUP($D573,Customer_Demand!$D:$BF,COLUMNS($I573:R573),0)/$I573)),"")</f>
        <v/>
      </c>
      <c r="S573" s="49" t="str">
        <f>IFERROR(IF($K573&lt;&gt;"SS",(VLOOKUP($D573,Customer_Demand!$D:$BF,COLUMNS($I573:S573),0)/$I573+VLOOKUP($D573,Customer_Demand!$D:$BF,COLUMNS($I573:S573),0)/$K573),(VLOOKUP($D573,Customer_Demand!$D:$BF,COLUMNS($I573:S573),0)/$I573)),"")</f>
        <v/>
      </c>
      <c r="T573" s="49" t="str">
        <f>IFERROR(IF($K573&lt;&gt;"SS",(VLOOKUP($D573,Customer_Demand!$D:$BF,COLUMNS($I573:T573),0)/$I573+VLOOKUP($D573,Customer_Demand!$D:$BF,COLUMNS($I573:T573),0)/$K573),(VLOOKUP($D573,Customer_Demand!$D:$BF,COLUMNS($I573:T573),0)/$I573)),"")</f>
        <v/>
      </c>
      <c r="U573" s="49" t="str">
        <f>IFERROR(IF($K573&lt;&gt;"SS",(VLOOKUP($D573,Customer_Demand!$D:$BF,COLUMNS($I573:U573),0)/$I573+VLOOKUP($D573,Customer_Demand!$D:$BF,COLUMNS($I573:U573),0)/$K573),(VLOOKUP($D573,Customer_Demand!$D:$BF,COLUMNS($I573:U573),0)/$I573)),"")</f>
        <v/>
      </c>
      <c r="V573" s="49" t="str">
        <f>IFERROR(IF($K573&lt;&gt;"SS",(VLOOKUP($D573,Customer_Demand!$D:$BF,COLUMNS($I573:V573),0)/$I573+VLOOKUP($D573,Customer_Demand!$D:$BF,COLUMNS($I573:V573),0)/$K573),(VLOOKUP($D573,Customer_Demand!$D:$BF,COLUMNS($I573:V573),0)/$I573)),"")</f>
        <v/>
      </c>
      <c r="W573" s="49" t="str">
        <f>IFERROR(IF($K573&lt;&gt;"SS",(VLOOKUP($D573,Customer_Demand!$D:$BF,COLUMNS($I573:W573),0)/$I573+VLOOKUP($D573,Customer_Demand!$D:$BF,COLUMNS($I573:W573),0)/$K573),(VLOOKUP($D573,Customer_Demand!$D:$BF,COLUMNS($I573:W573),0)/$I573)),"")</f>
        <v/>
      </c>
      <c r="X573" s="49" t="str">
        <f>IFERROR(IF($K573&lt;&gt;"SS",(VLOOKUP($D573,Customer_Demand!$D:$BF,COLUMNS($I573:X573),0)/$I573+VLOOKUP($D573,Customer_Demand!$D:$BF,COLUMNS($I573:X573),0)/$K573),(VLOOKUP($D573,Customer_Demand!$D:$BF,COLUMNS($I573:X573),0)/$I573)),"")</f>
        <v/>
      </c>
      <c r="Y573" s="49" t="str">
        <f>IFERROR(IF($K573&lt;&gt;"SS",(VLOOKUP($D573,Customer_Demand!$D:$BF,COLUMNS($I573:Y573),0)/$I573+VLOOKUP($D573,Customer_Demand!$D:$BF,COLUMNS($I573:Y573),0)/$K573),(VLOOKUP($D573,Customer_Demand!$D:$BF,COLUMNS($I573:Y573),0)/$I573)),"")</f>
        <v/>
      </c>
      <c r="Z573" s="49" t="str">
        <f>IFERROR(IF($K573&lt;&gt;"SS",(VLOOKUP($D573,Customer_Demand!$D:$BF,COLUMNS($I573:Z573),0)/$I573+VLOOKUP($D573,Customer_Demand!$D:$BF,COLUMNS($I573:Z573),0)/$K573),(VLOOKUP($D573,Customer_Demand!$D:$BF,COLUMNS($I573:Z573),0)/$I573)),"")</f>
        <v/>
      </c>
      <c r="AA573" s="49" t="str">
        <f>IFERROR(IF($K573&lt;&gt;"SS",(VLOOKUP($D573,Customer_Demand!$D:$BF,COLUMNS($I573:AA573),0)/$I573+VLOOKUP($D573,Customer_Demand!$D:$BF,COLUMNS($I573:AA573),0)/$K573),(VLOOKUP($D573,Customer_Demand!$D:$BF,COLUMNS($I573:AA573),0)/$I573)),"")</f>
        <v/>
      </c>
      <c r="AB573" s="49" t="str">
        <f>IFERROR(IF($K573&lt;&gt;"SS",(VLOOKUP($D573,Customer_Demand!$D:$BF,COLUMNS($I573:AB573),0)/$I573+VLOOKUP($D573,Customer_Demand!$D:$BF,COLUMNS($I573:AB573),0)/$K573),(VLOOKUP($D573,Customer_Demand!$D:$BF,COLUMNS($I573:AB573),0)/$I573)),"")</f>
        <v/>
      </c>
      <c r="AC573" s="49" t="str">
        <f>IFERROR(IF($K573&lt;&gt;"SS",(VLOOKUP($D573,Customer_Demand!$D:$BF,COLUMNS($I573:AC573),0)/$I573+VLOOKUP($D573,Customer_Demand!$D:$BF,COLUMNS($I573:AC573),0)/$K573),(VLOOKUP($D573,Customer_Demand!$D:$BF,COLUMNS($I573:AC573),0)/$I573)),"")</f>
        <v/>
      </c>
      <c r="AD573" s="49" t="str">
        <f>IFERROR(IF($K573&lt;&gt;"SS",(VLOOKUP($D573,Customer_Demand!$D:$BF,COLUMNS($I573:AD573),0)/$I573+VLOOKUP($D573,Customer_Demand!$D:$BF,COLUMNS($I573:AD573),0)/$K573),(VLOOKUP($D573,Customer_Demand!$D:$BF,COLUMNS($I573:AD573),0)/$I573)),"")</f>
        <v/>
      </c>
      <c r="AE573" s="49" t="str">
        <f>IFERROR(IF($K573&lt;&gt;"SS",(VLOOKUP($D573,Customer_Demand!$D:$BF,COLUMNS($I573:AE573),0)/$I573+VLOOKUP($D573,Customer_Demand!$D:$BF,COLUMNS($I573:AE573),0)/$K573),(VLOOKUP($D573,Customer_Demand!$D:$BF,COLUMNS($I573:AE573),0)/$I573)),"")</f>
        <v/>
      </c>
      <c r="AF573" s="49" t="str">
        <f>IFERROR(IF($K573&lt;&gt;"SS",(VLOOKUP($D573,Customer_Demand!$D:$BF,COLUMNS($I573:AF573),0)/$I573+VLOOKUP($D573,Customer_Demand!$D:$BF,COLUMNS($I573:AF573),0)/$K573),(VLOOKUP($D573,Customer_Demand!$D:$BF,COLUMNS($I573:AF573),0)/$I573)),"")</f>
        <v/>
      </c>
      <c r="AG573" s="49" t="str">
        <f>IFERROR(IF($K573&lt;&gt;"SS",(VLOOKUP($D573,Customer_Demand!$D:$BF,COLUMNS($I573:AG573),0)/$I573+VLOOKUP($D573,Customer_Demand!$D:$BF,COLUMNS($I573:AG573),0)/$K573),(VLOOKUP($D573,Customer_Demand!$D:$BF,COLUMNS($I573:AG573),0)/$I573)),"")</f>
        <v/>
      </c>
      <c r="AH573" s="49" t="str">
        <f>IFERROR(IF($K573&lt;&gt;"SS",(VLOOKUP($D573,Customer_Demand!$D:$BF,COLUMNS($I573:AH573),0)/$I573+VLOOKUP($D573,Customer_Demand!$D:$BF,COLUMNS($I573:AH573),0)/$K573),(VLOOKUP($D573,Customer_Demand!$D:$BF,COLUMNS($I573:AH573),0)/$I573)),"")</f>
        <v/>
      </c>
      <c r="AI573" s="49" t="str">
        <f>IFERROR(IF($K573&lt;&gt;"SS",(VLOOKUP($D573,Customer_Demand!$D:$BF,COLUMNS($I573:AI573),0)/$I573+VLOOKUP($D573,Customer_Demand!$D:$BF,COLUMNS($I573:AI573),0)/$K573),(VLOOKUP($D573,Customer_Demand!$D:$BF,COLUMNS($I573:AI573),0)/$I573)),"")</f>
        <v/>
      </c>
      <c r="AJ573" s="49" t="str">
        <f>IFERROR(IF($K573&lt;&gt;"SS",(VLOOKUP($D573,Customer_Demand!$D:$BF,COLUMNS($I573:AJ573),0)/$I573+VLOOKUP($D573,Customer_Demand!$D:$BF,COLUMNS($I573:AJ573),0)/$K573),(VLOOKUP($D573,Customer_Demand!$D:$BF,COLUMNS($I573:AJ573),0)/$I573)),"")</f>
        <v/>
      </c>
      <c r="AK573" s="49" t="str">
        <f>IFERROR(IF($K573&lt;&gt;"SS",(VLOOKUP($D573,Customer_Demand!$D:$BF,COLUMNS($I573:AK573),0)/$I573+VLOOKUP($D573,Customer_Demand!$D:$BF,COLUMNS($I573:AK573),0)/$K573),(VLOOKUP($D573,Customer_Demand!$D:$BF,COLUMNS($I573:AK573),0)/$I573)),"")</f>
        <v/>
      </c>
      <c r="AL573" s="49" t="str">
        <f>IFERROR(IF($K573&lt;&gt;"SS",(VLOOKUP($D573,Customer_Demand!$D:$BF,COLUMNS($I573:AL573),0)/$I573+VLOOKUP($D573,Customer_Demand!$D:$BF,COLUMNS($I573:AL573),0)/$K573),(VLOOKUP($D573,Customer_Demand!$D:$BF,COLUMNS($I573:AL573),0)/$I573)),"")</f>
        <v/>
      </c>
      <c r="AM573" s="49" t="str">
        <f>IFERROR(IF($K573&lt;&gt;"SS",(VLOOKUP($D573,Customer_Demand!$D:$BF,COLUMNS($I573:AM573),0)/$I573+VLOOKUP($D573,Customer_Demand!$D:$BF,COLUMNS($I573:AM573),0)/$K573),(VLOOKUP($D573,Customer_Demand!$D:$BF,COLUMNS($I573:AM573),0)/$I573)),"")</f>
        <v/>
      </c>
      <c r="AN573" s="49" t="str">
        <f>IFERROR(IF($K573&lt;&gt;"SS",(VLOOKUP($D573,Customer_Demand!$D:$BF,COLUMNS($I573:AN573),0)/$I573+VLOOKUP($D573,Customer_Demand!$D:$BF,COLUMNS($I573:AN573),0)/$K573),(VLOOKUP($D573,Customer_Demand!$D:$BF,COLUMNS($I573:AN573),0)/$I573)),"")</f>
        <v/>
      </c>
      <c r="AO573" s="49" t="str">
        <f>IFERROR(IF($K573&lt;&gt;"SS",(VLOOKUP($D573,Customer_Demand!$D:$BF,COLUMNS($I573:AO573),0)/$I573+VLOOKUP($D573,Customer_Demand!$D:$BF,COLUMNS($I573:AO573),0)/$K573),(VLOOKUP($D573,Customer_Demand!$D:$BF,COLUMNS($I573:AO573),0)/$I573)),"")</f>
        <v/>
      </c>
      <c r="AP573" s="49" t="str">
        <f>IFERROR(IF($K573&lt;&gt;"SS",(VLOOKUP($D573,Customer_Demand!$D:$BF,COLUMNS($I573:AP573),0)/$I573+VLOOKUP($D573,Customer_Demand!$D:$BF,COLUMNS($I573:AP573),0)/$K573),(VLOOKUP($D573,Customer_Demand!$D:$BF,COLUMNS($I573:AP573),0)/$I573)),"")</f>
        <v/>
      </c>
      <c r="AQ573" s="49" t="str">
        <f>IFERROR(IF($K573&lt;&gt;"SS",(VLOOKUP($D573,Customer_Demand!$D:$BF,COLUMNS($I573:AQ573),0)/$I573+VLOOKUP($D573,Customer_Demand!$D:$BF,COLUMNS($I573:AQ573),0)/$K573),(VLOOKUP($D573,Customer_Demand!$D:$BF,COLUMNS($I573:AQ573),0)/$I573)),"")</f>
        <v/>
      </c>
      <c r="AR573" s="49" t="str">
        <f>IFERROR(IF($K573&lt;&gt;"SS",(VLOOKUP($D573,Customer_Demand!$D:$BF,COLUMNS($I573:AR573),0)/$I573+VLOOKUP($D573,Customer_Demand!$D:$BF,COLUMNS($I573:AR573),0)/$K573),(VLOOKUP($D573,Customer_Demand!$D:$BF,COLUMNS($I573:AR573),0)/$I573)),"")</f>
        <v/>
      </c>
      <c r="AS573" s="49" t="str">
        <f>IFERROR(IF($K573&lt;&gt;"SS",(VLOOKUP($D573,Customer_Demand!$D:$BF,COLUMNS($I573:AS573),0)/$I573+VLOOKUP($D573,Customer_Demand!$D:$BF,COLUMNS($I573:AS573),0)/$K573),(VLOOKUP($D573,Customer_Demand!$D:$BF,COLUMNS($I573:AS573),0)/$I573)),"")</f>
        <v/>
      </c>
      <c r="AT573" s="49" t="str">
        <f>IFERROR(IF($K573&lt;&gt;"SS",(VLOOKUP($D573,Customer_Demand!$D:$BF,COLUMNS($I573:AT573),0)/$I573+VLOOKUP($D573,Customer_Demand!$D:$BF,COLUMNS($I573:AT573),0)/$K573),(VLOOKUP($D573,Customer_Demand!$D:$BF,COLUMNS($I573:AT573),0)/$I573)),"")</f>
        <v/>
      </c>
      <c r="AU573" s="49" t="str">
        <f>IFERROR(IF($K573&lt;&gt;"SS",(VLOOKUP($D573,Customer_Demand!$D:$BF,COLUMNS($I573:AU573),0)/$I573+VLOOKUP($D573,Customer_Demand!$D:$BF,COLUMNS($I573:AU573),0)/$K573),(VLOOKUP($D573,Customer_Demand!$D:$BF,COLUMNS($I573:AU573),0)/$I573)),"")</f>
        <v/>
      </c>
      <c r="AV573" s="49" t="str">
        <f>IFERROR(IF($K573&lt;&gt;"SS",(VLOOKUP($D573,Customer_Demand!$D:$BF,COLUMNS($I573:AV573),0)/$I573+VLOOKUP($D573,Customer_Demand!$D:$BF,COLUMNS($I573:AV573),0)/$K573),(VLOOKUP($D573,Customer_Demand!$D:$BF,COLUMNS($I573:AV573),0)/$I573)),"")</f>
        <v/>
      </c>
      <c r="AW573" s="49" t="str">
        <f>IFERROR(IF($K573&lt;&gt;"SS",(VLOOKUP($D573,Customer_Demand!$D:$BF,COLUMNS($I573:AW573),0)/$I573+VLOOKUP($D573,Customer_Demand!$D:$BF,COLUMNS($I573:AW573),0)/$K573),(VLOOKUP($D573,Customer_Demand!$D:$BF,COLUMNS($I573:AW573),0)/$I573)),"")</f>
        <v/>
      </c>
      <c r="AX573" s="49" t="str">
        <f>IFERROR(IF($K573&lt;&gt;"SS",(VLOOKUP($D573,Customer_Demand!$D:$BF,COLUMNS($I573:AX573),0)/$I573+VLOOKUP($D573,Customer_Demand!$D:$BF,COLUMNS($I573:AX573),0)/$K573),(VLOOKUP($D573,Customer_Demand!$D:$BF,COLUMNS($I573:AX573),0)/$I573)),"")</f>
        <v/>
      </c>
      <c r="AY573" s="49" t="str">
        <f>IFERROR(IF($K573&lt;&gt;"SS",(VLOOKUP($D573,Customer_Demand!$D:$BF,COLUMNS($I573:AY573),0)/$I573+VLOOKUP($D573,Customer_Demand!$D:$BF,COLUMNS($I573:AY573),0)/$K573),(VLOOKUP($D573,Customer_Demand!$D:$BF,COLUMNS($I573:AY573),0)/$I573)),"")</f>
        <v/>
      </c>
      <c r="AZ573" s="49" t="str">
        <f>IFERROR(IF($K573&lt;&gt;"SS",(VLOOKUP($D573,Customer_Demand!$D:$BF,COLUMNS($I573:AZ573),0)/$I573+VLOOKUP($D573,Customer_Demand!$D:$BF,COLUMNS($I573:AZ573),0)/$K573),(VLOOKUP($D573,Customer_Demand!$D:$BF,COLUMNS($I573:AZ573),0)/$I573)),"")</f>
        <v/>
      </c>
      <c r="BA573" s="49" t="str">
        <f>IFERROR(IF($K573&lt;&gt;"SS",(VLOOKUP($D573,Customer_Demand!$D:$BF,COLUMNS($I573:BA573),0)/$I573+VLOOKUP($D573,Customer_Demand!$D:$BF,COLUMNS($I573:BA573),0)/$K573),(VLOOKUP($D573,Customer_Demand!$D:$BF,COLUMNS($I573:BA573),0)/$I573)),"")</f>
        <v/>
      </c>
      <c r="BB573" s="49" t="str">
        <f>IFERROR(IF($K573&lt;&gt;"SS",(VLOOKUP($D573,Customer_Demand!$D:$BF,COLUMNS($I573:BB573),0)/$I573+VLOOKUP($D573,Customer_Demand!$D:$BF,COLUMNS($I573:BB573),0)/$K573),(VLOOKUP($D573,Customer_Demand!$D:$BF,COLUMNS($I573:BB573),0)/$I573)),"")</f>
        <v/>
      </c>
      <c r="BC573" s="49" t="str">
        <f>IFERROR(IF($K573&lt;&gt;"SS",(VLOOKUP($D573,Customer_Demand!$D:$BF,COLUMNS($I573:BC573),0)/$I573+VLOOKUP($D573,Customer_Demand!$D:$BF,COLUMNS($I573:BC573),0)/$K573),(VLOOKUP($D573,Customer_Demand!$D:$BF,COLUMNS($I573:BC573),0)/$I573)),"")</f>
        <v/>
      </c>
      <c r="BD573" s="49" t="str">
        <f>IFERROR(IF($K573&lt;&gt;"SS",(VLOOKUP($D573,Customer_Demand!$D:$BF,COLUMNS($I573:BD573),0)/$I573+VLOOKUP($D573,Customer_Demand!$D:$BF,COLUMNS($I573:BD573),0)/$K573),(VLOOKUP($D573,Customer_Demand!$D:$BF,COLUMNS($I573:BD573),0)/$I573)),"")</f>
        <v/>
      </c>
      <c r="BE573" s="49" t="str">
        <f>IFERROR(IF($K573&lt;&gt;"SS",(VLOOKUP($D573,Customer_Demand!$D:$BF,COLUMNS($I573:BE573),0)/$I573+VLOOKUP($D573,Customer_Demand!$D:$BF,COLUMNS($I573:BE573),0)/$K573),(VLOOKUP($D573,Customer_Demand!$D:$BF,COLUMNS($I573:BE573),0)/$I573)),"")</f>
        <v/>
      </c>
      <c r="BF573" s="49" t="str">
        <f>IFERROR(IF($K573&lt;&gt;"SS",(VLOOKUP($D573,Customer_Demand!$D:$BF,COLUMNS($I573:BF573),0)/$I573+VLOOKUP($D573,Customer_Demand!$D:$BF,COLUMNS($I573:BF573),0)/$K573),(VLOOKUP($D573,Customer_Demand!$D:$BF,COLUMNS($I573:BF573),0)/$I573)),"")</f>
        <v/>
      </c>
      <c r="BG573" s="49" t="str">
        <f>IFERROR(IF($K573&lt;&gt;"SS",(VLOOKUP($D573,Customer_Demand!$D:$BF,COLUMNS($I573:BG573),0)/$I573+VLOOKUP($D573,Customer_Demand!$D:$BF,COLUMNS($I573:BG573),0)/$K573),(VLOOKUP($D573,Customer_Demand!$D:$BF,COLUMNS($I573:BG573),0)/$I573)),"")</f>
        <v/>
      </c>
      <c r="BH573" s="49" t="str">
        <f>IFERROR(IF($K573&lt;&gt;"SS",(VLOOKUP($D573,Customer_Demand!$D:$BF,COLUMNS($I573:BH573),0)/$I573+VLOOKUP($D573,Customer_Demand!$D:$BF,COLUMNS($I573:BH573),0)/$K573),(VLOOKUP($D573,Customer_Demand!$D:$BF,COLUMNS($I573:BH573),0)/$I573)),"")</f>
        <v/>
      </c>
      <c r="BI573" s="49" t="str">
        <f>IFERROR(IF($K573&lt;&gt;"SS",(VLOOKUP($D573,Customer_Demand!$D:$BF,COLUMNS($I573:BI573),0)/$I573+VLOOKUP($D573,Customer_Demand!$D:$BF,COLUMNS($I573:BI573),0)/$K573),(VLOOKUP($D573,Customer_Demand!$D:$BF,COLUMNS($I573:BI573),0)/$I573)),"")</f>
        <v/>
      </c>
      <c r="BJ573" s="49" t="str">
        <f>IFERROR(IF($K573&lt;&gt;"SS",(VLOOKUP($D573,Customer_Demand!$D:$BF,COLUMNS($I573:BJ573),0)/$I573+VLOOKUP($D573,Customer_Demand!$D:$BF,COLUMNS($I573:BJ573),0)/$K573),(VLOOKUP($D573,Customer_Demand!$D:$BF,COLUMNS($I573:BJ573),0)/$I573)),"")</f>
        <v/>
      </c>
      <c r="BK573" s="50" t="str">
        <f>IFERROR(IF($K573&lt;&gt;"SS",(VLOOKUP($D573,Customer_Demand!$D:$BF,COLUMNS($I573:BK573),0)/$I573+VLOOKUP($D573,Customer_Demand!$D:$BF,COLUMNS($I573:BK573),0)/$K573),(VLOOKUP($D573,Customer_Demand!$D:$BF,COLUMNS($I573:BK573),0)/$I573)),"")</f>
        <v/>
      </c>
    </row>
    <row r="574" spans="2:63" x14ac:dyDescent="0.2">
      <c r="B574" s="12" t="str">
        <f t="shared" si="39"/>
        <v/>
      </c>
      <c r="C574" s="45" t="str">
        <f>IF((Customer_Demand!C574)&lt;&gt;"",Customer_Demand!C574,"")</f>
        <v/>
      </c>
      <c r="D574" s="45" t="str">
        <f>IF(C574&lt;&gt;"",Customer_Demand!D574,"")</f>
        <v/>
      </c>
      <c r="E574" s="52" t="str">
        <f>IF(C574&lt;&gt;"",Customer_Demand!E574,"")</f>
        <v/>
      </c>
      <c r="F574" s="47" t="str">
        <f>IF(C574&lt;&gt;"",VLOOKUP(D574,Customer_Demand!$D$5:$F$1005,3,0),"")</f>
        <v/>
      </c>
      <c r="G574" s="48" t="str">
        <f t="shared" si="36"/>
        <v/>
      </c>
      <c r="H574" s="48" t="str">
        <f t="shared" si="37"/>
        <v/>
      </c>
      <c r="I574" s="48" t="str">
        <f>IFERROR(IF(C574&lt;&gt;"",VLOOKUP($H574,SMT_Cycle_Time_Data!$F:$Q,4,0),""),"SGR Not Defined")</f>
        <v/>
      </c>
      <c r="J574" s="48" t="str">
        <f t="shared" si="38"/>
        <v/>
      </c>
      <c r="K574" s="48" t="str">
        <f>IF(C574&lt;&gt;"",IFERROR(VLOOKUP($J574,SMT_Cycle_Time_Data!$F:$Q,4,0),"SS"),"")</f>
        <v/>
      </c>
      <c r="L574" s="49" t="str">
        <f>IFERROR(IF($K574&lt;&gt;"SS",(VLOOKUP($D574,Customer_Demand!$D:$BF,COLUMNS($I574:L574),0)/$I574+VLOOKUP($D574,Customer_Demand!$D:$BF,COLUMNS($I574:L574),0)/$K574),(VLOOKUP($D574,Customer_Demand!$D:$BF,COLUMNS($I574:L574),0)/$I574)),"")</f>
        <v/>
      </c>
      <c r="M574" s="49" t="str">
        <f>IFERROR(IF($K574&lt;&gt;"SS",(VLOOKUP($D574,Customer_Demand!$D:$BF,COLUMNS($I574:M574),0)/$I574+VLOOKUP($D574,Customer_Demand!$D:$BF,COLUMNS($I574:M574),0)/$K574),(VLOOKUP($D574,Customer_Demand!$D:$BF,COLUMNS($I574:M574),0)/$I574)),"")</f>
        <v/>
      </c>
      <c r="N574" s="49" t="str">
        <f>IFERROR(IF($K574&lt;&gt;"SS",(VLOOKUP($D574,Customer_Demand!$D:$BF,COLUMNS($I574:N574),0)/$I574+VLOOKUP($D574,Customer_Demand!$D:$BF,COLUMNS($I574:N574),0)/$K574),(VLOOKUP($D574,Customer_Demand!$D:$BF,COLUMNS($I574:N574),0)/$I574)),"")</f>
        <v/>
      </c>
      <c r="O574" s="49" t="str">
        <f>IFERROR(IF($K574&lt;&gt;"SS",(VLOOKUP($D574,Customer_Demand!$D:$BF,COLUMNS($I574:O574),0)/$I574+VLOOKUP($D574,Customer_Demand!$D:$BF,COLUMNS($I574:O574),0)/$K574),(VLOOKUP($D574,Customer_Demand!$D:$BF,COLUMNS($I574:O574),0)/$I574)),"")</f>
        <v/>
      </c>
      <c r="P574" s="49" t="str">
        <f>IFERROR(IF($K574&lt;&gt;"SS",(VLOOKUP($D574,Customer_Demand!$D:$BF,COLUMNS($I574:P574),0)/$I574+VLOOKUP($D574,Customer_Demand!$D:$BF,COLUMNS($I574:P574),0)/$K574),(VLOOKUP($D574,Customer_Demand!$D:$BF,COLUMNS($I574:P574),0)/$I574)),"")</f>
        <v/>
      </c>
      <c r="Q574" s="49" t="str">
        <f>IFERROR(IF($K574&lt;&gt;"SS",(VLOOKUP($D574,Customer_Demand!$D:$BF,COLUMNS($I574:Q574),0)/$I574+VLOOKUP($D574,Customer_Demand!$D:$BF,COLUMNS($I574:Q574),0)/$K574),(VLOOKUP($D574,Customer_Demand!$D:$BF,COLUMNS($I574:Q574),0)/$I574)),"")</f>
        <v/>
      </c>
      <c r="R574" s="49" t="str">
        <f>IFERROR(IF($K574&lt;&gt;"SS",(VLOOKUP($D574,Customer_Demand!$D:$BF,COLUMNS($I574:R574),0)/$I574+VLOOKUP($D574,Customer_Demand!$D:$BF,COLUMNS($I574:R574),0)/$K574),(VLOOKUP($D574,Customer_Demand!$D:$BF,COLUMNS($I574:R574),0)/$I574)),"")</f>
        <v/>
      </c>
      <c r="S574" s="49" t="str">
        <f>IFERROR(IF($K574&lt;&gt;"SS",(VLOOKUP($D574,Customer_Demand!$D:$BF,COLUMNS($I574:S574),0)/$I574+VLOOKUP($D574,Customer_Demand!$D:$BF,COLUMNS($I574:S574),0)/$K574),(VLOOKUP($D574,Customer_Demand!$D:$BF,COLUMNS($I574:S574),0)/$I574)),"")</f>
        <v/>
      </c>
      <c r="T574" s="49" t="str">
        <f>IFERROR(IF($K574&lt;&gt;"SS",(VLOOKUP($D574,Customer_Demand!$D:$BF,COLUMNS($I574:T574),0)/$I574+VLOOKUP($D574,Customer_Demand!$D:$BF,COLUMNS($I574:T574),0)/$K574),(VLOOKUP($D574,Customer_Demand!$D:$BF,COLUMNS($I574:T574),0)/$I574)),"")</f>
        <v/>
      </c>
      <c r="U574" s="49" t="str">
        <f>IFERROR(IF($K574&lt;&gt;"SS",(VLOOKUP($D574,Customer_Demand!$D:$BF,COLUMNS($I574:U574),0)/$I574+VLOOKUP($D574,Customer_Demand!$D:$BF,COLUMNS($I574:U574),0)/$K574),(VLOOKUP($D574,Customer_Demand!$D:$BF,COLUMNS($I574:U574),0)/$I574)),"")</f>
        <v/>
      </c>
      <c r="V574" s="49" t="str">
        <f>IFERROR(IF($K574&lt;&gt;"SS",(VLOOKUP($D574,Customer_Demand!$D:$BF,COLUMNS($I574:V574),0)/$I574+VLOOKUP($D574,Customer_Demand!$D:$BF,COLUMNS($I574:V574),0)/$K574),(VLOOKUP($D574,Customer_Demand!$D:$BF,COLUMNS($I574:V574),0)/$I574)),"")</f>
        <v/>
      </c>
      <c r="W574" s="49" t="str">
        <f>IFERROR(IF($K574&lt;&gt;"SS",(VLOOKUP($D574,Customer_Demand!$D:$BF,COLUMNS($I574:W574),0)/$I574+VLOOKUP($D574,Customer_Demand!$D:$BF,COLUMNS($I574:W574),0)/$K574),(VLOOKUP($D574,Customer_Demand!$D:$BF,COLUMNS($I574:W574),0)/$I574)),"")</f>
        <v/>
      </c>
      <c r="X574" s="49" t="str">
        <f>IFERROR(IF($K574&lt;&gt;"SS",(VLOOKUP($D574,Customer_Demand!$D:$BF,COLUMNS($I574:X574),0)/$I574+VLOOKUP($D574,Customer_Demand!$D:$BF,COLUMNS($I574:X574),0)/$K574),(VLOOKUP($D574,Customer_Demand!$D:$BF,COLUMNS($I574:X574),0)/$I574)),"")</f>
        <v/>
      </c>
      <c r="Y574" s="49" t="str">
        <f>IFERROR(IF($K574&lt;&gt;"SS",(VLOOKUP($D574,Customer_Demand!$D:$BF,COLUMNS($I574:Y574),0)/$I574+VLOOKUP($D574,Customer_Demand!$D:$BF,COLUMNS($I574:Y574),0)/$K574),(VLOOKUP($D574,Customer_Demand!$D:$BF,COLUMNS($I574:Y574),0)/$I574)),"")</f>
        <v/>
      </c>
      <c r="Z574" s="49" t="str">
        <f>IFERROR(IF($K574&lt;&gt;"SS",(VLOOKUP($D574,Customer_Demand!$D:$BF,COLUMNS($I574:Z574),0)/$I574+VLOOKUP($D574,Customer_Demand!$D:$BF,COLUMNS($I574:Z574),0)/$K574),(VLOOKUP($D574,Customer_Demand!$D:$BF,COLUMNS($I574:Z574),0)/$I574)),"")</f>
        <v/>
      </c>
      <c r="AA574" s="49" t="str">
        <f>IFERROR(IF($K574&lt;&gt;"SS",(VLOOKUP($D574,Customer_Demand!$D:$BF,COLUMNS($I574:AA574),0)/$I574+VLOOKUP($D574,Customer_Demand!$D:$BF,COLUMNS($I574:AA574),0)/$K574),(VLOOKUP($D574,Customer_Demand!$D:$BF,COLUMNS($I574:AA574),0)/$I574)),"")</f>
        <v/>
      </c>
      <c r="AB574" s="49" t="str">
        <f>IFERROR(IF($K574&lt;&gt;"SS",(VLOOKUP($D574,Customer_Demand!$D:$BF,COLUMNS($I574:AB574),0)/$I574+VLOOKUP($D574,Customer_Demand!$D:$BF,COLUMNS($I574:AB574),0)/$K574),(VLOOKUP($D574,Customer_Demand!$D:$BF,COLUMNS($I574:AB574),0)/$I574)),"")</f>
        <v/>
      </c>
      <c r="AC574" s="49" t="str">
        <f>IFERROR(IF($K574&lt;&gt;"SS",(VLOOKUP($D574,Customer_Demand!$D:$BF,COLUMNS($I574:AC574),0)/$I574+VLOOKUP($D574,Customer_Demand!$D:$BF,COLUMNS($I574:AC574),0)/$K574),(VLOOKUP($D574,Customer_Demand!$D:$BF,COLUMNS($I574:AC574),0)/$I574)),"")</f>
        <v/>
      </c>
      <c r="AD574" s="49" t="str">
        <f>IFERROR(IF($K574&lt;&gt;"SS",(VLOOKUP($D574,Customer_Demand!$D:$BF,COLUMNS($I574:AD574),0)/$I574+VLOOKUP($D574,Customer_Demand!$D:$BF,COLUMNS($I574:AD574),0)/$K574),(VLOOKUP($D574,Customer_Demand!$D:$BF,COLUMNS($I574:AD574),0)/$I574)),"")</f>
        <v/>
      </c>
      <c r="AE574" s="49" t="str">
        <f>IFERROR(IF($K574&lt;&gt;"SS",(VLOOKUP($D574,Customer_Demand!$D:$BF,COLUMNS($I574:AE574),0)/$I574+VLOOKUP($D574,Customer_Demand!$D:$BF,COLUMNS($I574:AE574),0)/$K574),(VLOOKUP($D574,Customer_Demand!$D:$BF,COLUMNS($I574:AE574),0)/$I574)),"")</f>
        <v/>
      </c>
      <c r="AF574" s="49" t="str">
        <f>IFERROR(IF($K574&lt;&gt;"SS",(VLOOKUP($D574,Customer_Demand!$D:$BF,COLUMNS($I574:AF574),0)/$I574+VLOOKUP($D574,Customer_Demand!$D:$BF,COLUMNS($I574:AF574),0)/$K574),(VLOOKUP($D574,Customer_Demand!$D:$BF,COLUMNS($I574:AF574),0)/$I574)),"")</f>
        <v/>
      </c>
      <c r="AG574" s="49" t="str">
        <f>IFERROR(IF($K574&lt;&gt;"SS",(VLOOKUP($D574,Customer_Demand!$D:$BF,COLUMNS($I574:AG574),0)/$I574+VLOOKUP($D574,Customer_Demand!$D:$BF,COLUMNS($I574:AG574),0)/$K574),(VLOOKUP($D574,Customer_Demand!$D:$BF,COLUMNS($I574:AG574),0)/$I574)),"")</f>
        <v/>
      </c>
      <c r="AH574" s="49" t="str">
        <f>IFERROR(IF($K574&lt;&gt;"SS",(VLOOKUP($D574,Customer_Demand!$D:$BF,COLUMNS($I574:AH574),0)/$I574+VLOOKUP($D574,Customer_Demand!$D:$BF,COLUMNS($I574:AH574),0)/$K574),(VLOOKUP($D574,Customer_Demand!$D:$BF,COLUMNS($I574:AH574),0)/$I574)),"")</f>
        <v/>
      </c>
      <c r="AI574" s="49" t="str">
        <f>IFERROR(IF($K574&lt;&gt;"SS",(VLOOKUP($D574,Customer_Demand!$D:$BF,COLUMNS($I574:AI574),0)/$I574+VLOOKUP($D574,Customer_Demand!$D:$BF,COLUMNS($I574:AI574),0)/$K574),(VLOOKUP($D574,Customer_Demand!$D:$BF,COLUMNS($I574:AI574),0)/$I574)),"")</f>
        <v/>
      </c>
      <c r="AJ574" s="49" t="str">
        <f>IFERROR(IF($K574&lt;&gt;"SS",(VLOOKUP($D574,Customer_Demand!$D:$BF,COLUMNS($I574:AJ574),0)/$I574+VLOOKUP($D574,Customer_Demand!$D:$BF,COLUMNS($I574:AJ574),0)/$K574),(VLOOKUP($D574,Customer_Demand!$D:$BF,COLUMNS($I574:AJ574),0)/$I574)),"")</f>
        <v/>
      </c>
      <c r="AK574" s="49" t="str">
        <f>IFERROR(IF($K574&lt;&gt;"SS",(VLOOKUP($D574,Customer_Demand!$D:$BF,COLUMNS($I574:AK574),0)/$I574+VLOOKUP($D574,Customer_Demand!$D:$BF,COLUMNS($I574:AK574),0)/$K574),(VLOOKUP($D574,Customer_Demand!$D:$BF,COLUMNS($I574:AK574),0)/$I574)),"")</f>
        <v/>
      </c>
      <c r="AL574" s="49" t="str">
        <f>IFERROR(IF($K574&lt;&gt;"SS",(VLOOKUP($D574,Customer_Demand!$D:$BF,COLUMNS($I574:AL574),0)/$I574+VLOOKUP($D574,Customer_Demand!$D:$BF,COLUMNS($I574:AL574),0)/$K574),(VLOOKUP($D574,Customer_Demand!$D:$BF,COLUMNS($I574:AL574),0)/$I574)),"")</f>
        <v/>
      </c>
      <c r="AM574" s="49" t="str">
        <f>IFERROR(IF($K574&lt;&gt;"SS",(VLOOKUP($D574,Customer_Demand!$D:$BF,COLUMNS($I574:AM574),0)/$I574+VLOOKUP($D574,Customer_Demand!$D:$BF,COLUMNS($I574:AM574),0)/$K574),(VLOOKUP($D574,Customer_Demand!$D:$BF,COLUMNS($I574:AM574),0)/$I574)),"")</f>
        <v/>
      </c>
      <c r="AN574" s="49" t="str">
        <f>IFERROR(IF($K574&lt;&gt;"SS",(VLOOKUP($D574,Customer_Demand!$D:$BF,COLUMNS($I574:AN574),0)/$I574+VLOOKUP($D574,Customer_Demand!$D:$BF,COLUMNS($I574:AN574),0)/$K574),(VLOOKUP($D574,Customer_Demand!$D:$BF,COLUMNS($I574:AN574),0)/$I574)),"")</f>
        <v/>
      </c>
      <c r="AO574" s="49" t="str">
        <f>IFERROR(IF($K574&lt;&gt;"SS",(VLOOKUP($D574,Customer_Demand!$D:$BF,COLUMNS($I574:AO574),0)/$I574+VLOOKUP($D574,Customer_Demand!$D:$BF,COLUMNS($I574:AO574),0)/$K574),(VLOOKUP($D574,Customer_Demand!$D:$BF,COLUMNS($I574:AO574),0)/$I574)),"")</f>
        <v/>
      </c>
      <c r="AP574" s="49" t="str">
        <f>IFERROR(IF($K574&lt;&gt;"SS",(VLOOKUP($D574,Customer_Demand!$D:$BF,COLUMNS($I574:AP574),0)/$I574+VLOOKUP($D574,Customer_Demand!$D:$BF,COLUMNS($I574:AP574),0)/$K574),(VLOOKUP($D574,Customer_Demand!$D:$BF,COLUMNS($I574:AP574),0)/$I574)),"")</f>
        <v/>
      </c>
      <c r="AQ574" s="49" t="str">
        <f>IFERROR(IF($K574&lt;&gt;"SS",(VLOOKUP($D574,Customer_Demand!$D:$BF,COLUMNS($I574:AQ574),0)/$I574+VLOOKUP($D574,Customer_Demand!$D:$BF,COLUMNS($I574:AQ574),0)/$K574),(VLOOKUP($D574,Customer_Demand!$D:$BF,COLUMNS($I574:AQ574),0)/$I574)),"")</f>
        <v/>
      </c>
      <c r="AR574" s="49" t="str">
        <f>IFERROR(IF($K574&lt;&gt;"SS",(VLOOKUP($D574,Customer_Demand!$D:$BF,COLUMNS($I574:AR574),0)/$I574+VLOOKUP($D574,Customer_Demand!$D:$BF,COLUMNS($I574:AR574),0)/$K574),(VLOOKUP($D574,Customer_Demand!$D:$BF,COLUMNS($I574:AR574),0)/$I574)),"")</f>
        <v/>
      </c>
      <c r="AS574" s="49" t="str">
        <f>IFERROR(IF($K574&lt;&gt;"SS",(VLOOKUP($D574,Customer_Demand!$D:$BF,COLUMNS($I574:AS574),0)/$I574+VLOOKUP($D574,Customer_Demand!$D:$BF,COLUMNS($I574:AS574),0)/$K574),(VLOOKUP($D574,Customer_Demand!$D:$BF,COLUMNS($I574:AS574),0)/$I574)),"")</f>
        <v/>
      </c>
      <c r="AT574" s="49" t="str">
        <f>IFERROR(IF($K574&lt;&gt;"SS",(VLOOKUP($D574,Customer_Demand!$D:$BF,COLUMNS($I574:AT574),0)/$I574+VLOOKUP($D574,Customer_Demand!$D:$BF,COLUMNS($I574:AT574),0)/$K574),(VLOOKUP($D574,Customer_Demand!$D:$BF,COLUMNS($I574:AT574),0)/$I574)),"")</f>
        <v/>
      </c>
      <c r="AU574" s="49" t="str">
        <f>IFERROR(IF($K574&lt;&gt;"SS",(VLOOKUP($D574,Customer_Demand!$D:$BF,COLUMNS($I574:AU574),0)/$I574+VLOOKUP($D574,Customer_Demand!$D:$BF,COLUMNS($I574:AU574),0)/$K574),(VLOOKUP($D574,Customer_Demand!$D:$BF,COLUMNS($I574:AU574),0)/$I574)),"")</f>
        <v/>
      </c>
      <c r="AV574" s="49" t="str">
        <f>IFERROR(IF($K574&lt;&gt;"SS",(VLOOKUP($D574,Customer_Demand!$D:$BF,COLUMNS($I574:AV574),0)/$I574+VLOOKUP($D574,Customer_Demand!$D:$BF,COLUMNS($I574:AV574),0)/$K574),(VLOOKUP($D574,Customer_Demand!$D:$BF,COLUMNS($I574:AV574),0)/$I574)),"")</f>
        <v/>
      </c>
      <c r="AW574" s="49" t="str">
        <f>IFERROR(IF($K574&lt;&gt;"SS",(VLOOKUP($D574,Customer_Demand!$D:$BF,COLUMNS($I574:AW574),0)/$I574+VLOOKUP($D574,Customer_Demand!$D:$BF,COLUMNS($I574:AW574),0)/$K574),(VLOOKUP($D574,Customer_Demand!$D:$BF,COLUMNS($I574:AW574),0)/$I574)),"")</f>
        <v/>
      </c>
      <c r="AX574" s="49" t="str">
        <f>IFERROR(IF($K574&lt;&gt;"SS",(VLOOKUP($D574,Customer_Demand!$D:$BF,COLUMNS($I574:AX574),0)/$I574+VLOOKUP($D574,Customer_Demand!$D:$BF,COLUMNS($I574:AX574),0)/$K574),(VLOOKUP($D574,Customer_Demand!$D:$BF,COLUMNS($I574:AX574),0)/$I574)),"")</f>
        <v/>
      </c>
      <c r="AY574" s="49" t="str">
        <f>IFERROR(IF($K574&lt;&gt;"SS",(VLOOKUP($D574,Customer_Demand!$D:$BF,COLUMNS($I574:AY574),0)/$I574+VLOOKUP($D574,Customer_Demand!$D:$BF,COLUMNS($I574:AY574),0)/$K574),(VLOOKUP($D574,Customer_Demand!$D:$BF,COLUMNS($I574:AY574),0)/$I574)),"")</f>
        <v/>
      </c>
      <c r="AZ574" s="49" t="str">
        <f>IFERROR(IF($K574&lt;&gt;"SS",(VLOOKUP($D574,Customer_Demand!$D:$BF,COLUMNS($I574:AZ574),0)/$I574+VLOOKUP($D574,Customer_Demand!$D:$BF,COLUMNS($I574:AZ574),0)/$K574),(VLOOKUP($D574,Customer_Demand!$D:$BF,COLUMNS($I574:AZ574),0)/$I574)),"")</f>
        <v/>
      </c>
      <c r="BA574" s="49" t="str">
        <f>IFERROR(IF($K574&lt;&gt;"SS",(VLOOKUP($D574,Customer_Demand!$D:$BF,COLUMNS($I574:BA574),0)/$I574+VLOOKUP($D574,Customer_Demand!$D:$BF,COLUMNS($I574:BA574),0)/$K574),(VLOOKUP($D574,Customer_Demand!$D:$BF,COLUMNS($I574:BA574),0)/$I574)),"")</f>
        <v/>
      </c>
      <c r="BB574" s="49" t="str">
        <f>IFERROR(IF($K574&lt;&gt;"SS",(VLOOKUP($D574,Customer_Demand!$D:$BF,COLUMNS($I574:BB574),0)/$I574+VLOOKUP($D574,Customer_Demand!$D:$BF,COLUMNS($I574:BB574),0)/$K574),(VLOOKUP($D574,Customer_Demand!$D:$BF,COLUMNS($I574:BB574),0)/$I574)),"")</f>
        <v/>
      </c>
      <c r="BC574" s="49" t="str">
        <f>IFERROR(IF($K574&lt;&gt;"SS",(VLOOKUP($D574,Customer_Demand!$D:$BF,COLUMNS($I574:BC574),0)/$I574+VLOOKUP($D574,Customer_Demand!$D:$BF,COLUMNS($I574:BC574),0)/$K574),(VLOOKUP($D574,Customer_Demand!$D:$BF,COLUMNS($I574:BC574),0)/$I574)),"")</f>
        <v/>
      </c>
      <c r="BD574" s="49" t="str">
        <f>IFERROR(IF($K574&lt;&gt;"SS",(VLOOKUP($D574,Customer_Demand!$D:$BF,COLUMNS($I574:BD574),0)/$I574+VLOOKUP($D574,Customer_Demand!$D:$BF,COLUMNS($I574:BD574),0)/$K574),(VLOOKUP($D574,Customer_Demand!$D:$BF,COLUMNS($I574:BD574),0)/$I574)),"")</f>
        <v/>
      </c>
      <c r="BE574" s="49" t="str">
        <f>IFERROR(IF($K574&lt;&gt;"SS",(VLOOKUP($D574,Customer_Demand!$D:$BF,COLUMNS($I574:BE574),0)/$I574+VLOOKUP($D574,Customer_Demand!$D:$BF,COLUMNS($I574:BE574),0)/$K574),(VLOOKUP($D574,Customer_Demand!$D:$BF,COLUMNS($I574:BE574),0)/$I574)),"")</f>
        <v/>
      </c>
      <c r="BF574" s="49" t="str">
        <f>IFERROR(IF($K574&lt;&gt;"SS",(VLOOKUP($D574,Customer_Demand!$D:$BF,COLUMNS($I574:BF574),0)/$I574+VLOOKUP($D574,Customer_Demand!$D:$BF,COLUMNS($I574:BF574),0)/$K574),(VLOOKUP($D574,Customer_Demand!$D:$BF,COLUMNS($I574:BF574),0)/$I574)),"")</f>
        <v/>
      </c>
      <c r="BG574" s="49" t="str">
        <f>IFERROR(IF($K574&lt;&gt;"SS",(VLOOKUP($D574,Customer_Demand!$D:$BF,COLUMNS($I574:BG574),0)/$I574+VLOOKUP($D574,Customer_Demand!$D:$BF,COLUMNS($I574:BG574),0)/$K574),(VLOOKUP($D574,Customer_Demand!$D:$BF,COLUMNS($I574:BG574),0)/$I574)),"")</f>
        <v/>
      </c>
      <c r="BH574" s="49" t="str">
        <f>IFERROR(IF($K574&lt;&gt;"SS",(VLOOKUP($D574,Customer_Demand!$D:$BF,COLUMNS($I574:BH574),0)/$I574+VLOOKUP($D574,Customer_Demand!$D:$BF,COLUMNS($I574:BH574),0)/$K574),(VLOOKUP($D574,Customer_Demand!$D:$BF,COLUMNS($I574:BH574),0)/$I574)),"")</f>
        <v/>
      </c>
      <c r="BI574" s="49" t="str">
        <f>IFERROR(IF($K574&lt;&gt;"SS",(VLOOKUP($D574,Customer_Demand!$D:$BF,COLUMNS($I574:BI574),0)/$I574+VLOOKUP($D574,Customer_Demand!$D:$BF,COLUMNS($I574:BI574),0)/$K574),(VLOOKUP($D574,Customer_Demand!$D:$BF,COLUMNS($I574:BI574),0)/$I574)),"")</f>
        <v/>
      </c>
      <c r="BJ574" s="49" t="str">
        <f>IFERROR(IF($K574&lt;&gt;"SS",(VLOOKUP($D574,Customer_Demand!$D:$BF,COLUMNS($I574:BJ574),0)/$I574+VLOOKUP($D574,Customer_Demand!$D:$BF,COLUMNS($I574:BJ574),0)/$K574),(VLOOKUP($D574,Customer_Demand!$D:$BF,COLUMNS($I574:BJ574),0)/$I574)),"")</f>
        <v/>
      </c>
      <c r="BK574" s="50" t="str">
        <f>IFERROR(IF($K574&lt;&gt;"SS",(VLOOKUP($D574,Customer_Demand!$D:$BF,COLUMNS($I574:BK574),0)/$I574+VLOOKUP($D574,Customer_Demand!$D:$BF,COLUMNS($I574:BK574),0)/$K574),(VLOOKUP($D574,Customer_Demand!$D:$BF,COLUMNS($I574:BK574),0)/$I574)),"")</f>
        <v/>
      </c>
    </row>
    <row r="575" spans="2:63" x14ac:dyDescent="0.2">
      <c r="B575" s="12" t="str">
        <f t="shared" si="39"/>
        <v/>
      </c>
      <c r="C575" s="45" t="str">
        <f>IF((Customer_Demand!C575)&lt;&gt;"",Customer_Demand!C575,"")</f>
        <v/>
      </c>
      <c r="D575" s="45" t="str">
        <f>IF(C575&lt;&gt;"",Customer_Demand!D575,"")</f>
        <v/>
      </c>
      <c r="E575" s="52" t="str">
        <f>IF(C575&lt;&gt;"",Customer_Demand!E575,"")</f>
        <v/>
      </c>
      <c r="F575" s="47" t="str">
        <f>IF(C575&lt;&gt;"",VLOOKUP(D575,Customer_Demand!$D$5:$F$1005,3,0),"")</f>
        <v/>
      </c>
      <c r="G575" s="48" t="str">
        <f t="shared" si="36"/>
        <v/>
      </c>
      <c r="H575" s="48" t="str">
        <f t="shared" si="37"/>
        <v/>
      </c>
      <c r="I575" s="48" t="str">
        <f>IFERROR(IF(C575&lt;&gt;"",VLOOKUP($H575,SMT_Cycle_Time_Data!$F:$Q,4,0),""),"SGR Not Defined")</f>
        <v/>
      </c>
      <c r="J575" s="48" t="str">
        <f t="shared" si="38"/>
        <v/>
      </c>
      <c r="K575" s="48" t="str">
        <f>IF(C575&lt;&gt;"",IFERROR(VLOOKUP($J575,SMT_Cycle_Time_Data!$F:$Q,4,0),"SS"),"")</f>
        <v/>
      </c>
      <c r="L575" s="49" t="str">
        <f>IFERROR(IF($K575&lt;&gt;"SS",(VLOOKUP($D575,Customer_Demand!$D:$BF,COLUMNS($I575:L575),0)/$I575+VLOOKUP($D575,Customer_Demand!$D:$BF,COLUMNS($I575:L575),0)/$K575),(VLOOKUP($D575,Customer_Demand!$D:$BF,COLUMNS($I575:L575),0)/$I575)),"")</f>
        <v/>
      </c>
      <c r="M575" s="49" t="str">
        <f>IFERROR(IF($K575&lt;&gt;"SS",(VLOOKUP($D575,Customer_Demand!$D:$BF,COLUMNS($I575:M575),0)/$I575+VLOOKUP($D575,Customer_Demand!$D:$BF,COLUMNS($I575:M575),0)/$K575),(VLOOKUP($D575,Customer_Demand!$D:$BF,COLUMNS($I575:M575),0)/$I575)),"")</f>
        <v/>
      </c>
      <c r="N575" s="49" t="str">
        <f>IFERROR(IF($K575&lt;&gt;"SS",(VLOOKUP($D575,Customer_Demand!$D:$BF,COLUMNS($I575:N575),0)/$I575+VLOOKUP($D575,Customer_Demand!$D:$BF,COLUMNS($I575:N575),0)/$K575),(VLOOKUP($D575,Customer_Demand!$D:$BF,COLUMNS($I575:N575),0)/$I575)),"")</f>
        <v/>
      </c>
      <c r="O575" s="49" t="str">
        <f>IFERROR(IF($K575&lt;&gt;"SS",(VLOOKUP($D575,Customer_Demand!$D:$BF,COLUMNS($I575:O575),0)/$I575+VLOOKUP($D575,Customer_Demand!$D:$BF,COLUMNS($I575:O575),0)/$K575),(VLOOKUP($D575,Customer_Demand!$D:$BF,COLUMNS($I575:O575),0)/$I575)),"")</f>
        <v/>
      </c>
      <c r="P575" s="49" t="str">
        <f>IFERROR(IF($K575&lt;&gt;"SS",(VLOOKUP($D575,Customer_Demand!$D:$BF,COLUMNS($I575:P575),0)/$I575+VLOOKUP($D575,Customer_Demand!$D:$BF,COLUMNS($I575:P575),0)/$K575),(VLOOKUP($D575,Customer_Demand!$D:$BF,COLUMNS($I575:P575),0)/$I575)),"")</f>
        <v/>
      </c>
      <c r="Q575" s="49" t="str">
        <f>IFERROR(IF($K575&lt;&gt;"SS",(VLOOKUP($D575,Customer_Demand!$D:$BF,COLUMNS($I575:Q575),0)/$I575+VLOOKUP($D575,Customer_Demand!$D:$BF,COLUMNS($I575:Q575),0)/$K575),(VLOOKUP($D575,Customer_Demand!$D:$BF,COLUMNS($I575:Q575),0)/$I575)),"")</f>
        <v/>
      </c>
      <c r="R575" s="49" t="str">
        <f>IFERROR(IF($K575&lt;&gt;"SS",(VLOOKUP($D575,Customer_Demand!$D:$BF,COLUMNS($I575:R575),0)/$I575+VLOOKUP($D575,Customer_Demand!$D:$BF,COLUMNS($I575:R575),0)/$K575),(VLOOKUP($D575,Customer_Demand!$D:$BF,COLUMNS($I575:R575),0)/$I575)),"")</f>
        <v/>
      </c>
      <c r="S575" s="49" t="str">
        <f>IFERROR(IF($K575&lt;&gt;"SS",(VLOOKUP($D575,Customer_Demand!$D:$BF,COLUMNS($I575:S575),0)/$I575+VLOOKUP($D575,Customer_Demand!$D:$BF,COLUMNS($I575:S575),0)/$K575),(VLOOKUP($D575,Customer_Demand!$D:$BF,COLUMNS($I575:S575),0)/$I575)),"")</f>
        <v/>
      </c>
      <c r="T575" s="49" t="str">
        <f>IFERROR(IF($K575&lt;&gt;"SS",(VLOOKUP($D575,Customer_Demand!$D:$BF,COLUMNS($I575:T575),0)/$I575+VLOOKUP($D575,Customer_Demand!$D:$BF,COLUMNS($I575:T575),0)/$K575),(VLOOKUP($D575,Customer_Demand!$D:$BF,COLUMNS($I575:T575),0)/$I575)),"")</f>
        <v/>
      </c>
      <c r="U575" s="49" t="str">
        <f>IFERROR(IF($K575&lt;&gt;"SS",(VLOOKUP($D575,Customer_Demand!$D:$BF,COLUMNS($I575:U575),0)/$I575+VLOOKUP($D575,Customer_Demand!$D:$BF,COLUMNS($I575:U575),0)/$K575),(VLOOKUP($D575,Customer_Demand!$D:$BF,COLUMNS($I575:U575),0)/$I575)),"")</f>
        <v/>
      </c>
      <c r="V575" s="49" t="str">
        <f>IFERROR(IF($K575&lt;&gt;"SS",(VLOOKUP($D575,Customer_Demand!$D:$BF,COLUMNS($I575:V575),0)/$I575+VLOOKUP($D575,Customer_Demand!$D:$BF,COLUMNS($I575:V575),0)/$K575),(VLOOKUP($D575,Customer_Demand!$D:$BF,COLUMNS($I575:V575),0)/$I575)),"")</f>
        <v/>
      </c>
      <c r="W575" s="49" t="str">
        <f>IFERROR(IF($K575&lt;&gt;"SS",(VLOOKUP($D575,Customer_Demand!$D:$BF,COLUMNS($I575:W575),0)/$I575+VLOOKUP($D575,Customer_Demand!$D:$BF,COLUMNS($I575:W575),0)/$K575),(VLOOKUP($D575,Customer_Demand!$D:$BF,COLUMNS($I575:W575),0)/$I575)),"")</f>
        <v/>
      </c>
      <c r="X575" s="49" t="str">
        <f>IFERROR(IF($K575&lt;&gt;"SS",(VLOOKUP($D575,Customer_Demand!$D:$BF,COLUMNS($I575:X575),0)/$I575+VLOOKUP($D575,Customer_Demand!$D:$BF,COLUMNS($I575:X575),0)/$K575),(VLOOKUP($D575,Customer_Demand!$D:$BF,COLUMNS($I575:X575),0)/$I575)),"")</f>
        <v/>
      </c>
      <c r="Y575" s="49" t="str">
        <f>IFERROR(IF($K575&lt;&gt;"SS",(VLOOKUP($D575,Customer_Demand!$D:$BF,COLUMNS($I575:Y575),0)/$I575+VLOOKUP($D575,Customer_Demand!$D:$BF,COLUMNS($I575:Y575),0)/$K575),(VLOOKUP($D575,Customer_Demand!$D:$BF,COLUMNS($I575:Y575),0)/$I575)),"")</f>
        <v/>
      </c>
      <c r="Z575" s="49" t="str">
        <f>IFERROR(IF($K575&lt;&gt;"SS",(VLOOKUP($D575,Customer_Demand!$D:$BF,COLUMNS($I575:Z575),0)/$I575+VLOOKUP($D575,Customer_Demand!$D:$BF,COLUMNS($I575:Z575),0)/$K575),(VLOOKUP($D575,Customer_Demand!$D:$BF,COLUMNS($I575:Z575),0)/$I575)),"")</f>
        <v/>
      </c>
      <c r="AA575" s="49" t="str">
        <f>IFERROR(IF($K575&lt;&gt;"SS",(VLOOKUP($D575,Customer_Demand!$D:$BF,COLUMNS($I575:AA575),0)/$I575+VLOOKUP($D575,Customer_Demand!$D:$BF,COLUMNS($I575:AA575),0)/$K575),(VLOOKUP($D575,Customer_Demand!$D:$BF,COLUMNS($I575:AA575),0)/$I575)),"")</f>
        <v/>
      </c>
      <c r="AB575" s="49" t="str">
        <f>IFERROR(IF($K575&lt;&gt;"SS",(VLOOKUP($D575,Customer_Demand!$D:$BF,COLUMNS($I575:AB575),0)/$I575+VLOOKUP($D575,Customer_Demand!$D:$BF,COLUMNS($I575:AB575),0)/$K575),(VLOOKUP($D575,Customer_Demand!$D:$BF,COLUMNS($I575:AB575),0)/$I575)),"")</f>
        <v/>
      </c>
      <c r="AC575" s="49" t="str">
        <f>IFERROR(IF($K575&lt;&gt;"SS",(VLOOKUP($D575,Customer_Demand!$D:$BF,COLUMNS($I575:AC575),0)/$I575+VLOOKUP($D575,Customer_Demand!$D:$BF,COLUMNS($I575:AC575),0)/$K575),(VLOOKUP($D575,Customer_Demand!$D:$BF,COLUMNS($I575:AC575),0)/$I575)),"")</f>
        <v/>
      </c>
      <c r="AD575" s="49" t="str">
        <f>IFERROR(IF($K575&lt;&gt;"SS",(VLOOKUP($D575,Customer_Demand!$D:$BF,COLUMNS($I575:AD575),0)/$I575+VLOOKUP($D575,Customer_Demand!$D:$BF,COLUMNS($I575:AD575),0)/$K575),(VLOOKUP($D575,Customer_Demand!$D:$BF,COLUMNS($I575:AD575),0)/$I575)),"")</f>
        <v/>
      </c>
      <c r="AE575" s="49" t="str">
        <f>IFERROR(IF($K575&lt;&gt;"SS",(VLOOKUP($D575,Customer_Demand!$D:$BF,COLUMNS($I575:AE575),0)/$I575+VLOOKUP($D575,Customer_Demand!$D:$BF,COLUMNS($I575:AE575),0)/$K575),(VLOOKUP($D575,Customer_Demand!$D:$BF,COLUMNS($I575:AE575),0)/$I575)),"")</f>
        <v/>
      </c>
      <c r="AF575" s="49" t="str">
        <f>IFERROR(IF($K575&lt;&gt;"SS",(VLOOKUP($D575,Customer_Demand!$D:$BF,COLUMNS($I575:AF575),0)/$I575+VLOOKUP($D575,Customer_Demand!$D:$BF,COLUMNS($I575:AF575),0)/$K575),(VLOOKUP($D575,Customer_Demand!$D:$BF,COLUMNS($I575:AF575),0)/$I575)),"")</f>
        <v/>
      </c>
      <c r="AG575" s="49" t="str">
        <f>IFERROR(IF($K575&lt;&gt;"SS",(VLOOKUP($D575,Customer_Demand!$D:$BF,COLUMNS($I575:AG575),0)/$I575+VLOOKUP($D575,Customer_Demand!$D:$BF,COLUMNS($I575:AG575),0)/$K575),(VLOOKUP($D575,Customer_Demand!$D:$BF,COLUMNS($I575:AG575),0)/$I575)),"")</f>
        <v/>
      </c>
      <c r="AH575" s="49" t="str">
        <f>IFERROR(IF($K575&lt;&gt;"SS",(VLOOKUP($D575,Customer_Demand!$D:$BF,COLUMNS($I575:AH575),0)/$I575+VLOOKUP($D575,Customer_Demand!$D:$BF,COLUMNS($I575:AH575),0)/$K575),(VLOOKUP($D575,Customer_Demand!$D:$BF,COLUMNS($I575:AH575),0)/$I575)),"")</f>
        <v/>
      </c>
      <c r="AI575" s="49" t="str">
        <f>IFERROR(IF($K575&lt;&gt;"SS",(VLOOKUP($D575,Customer_Demand!$D:$BF,COLUMNS($I575:AI575),0)/$I575+VLOOKUP($D575,Customer_Demand!$D:$BF,COLUMNS($I575:AI575),0)/$K575),(VLOOKUP($D575,Customer_Demand!$D:$BF,COLUMNS($I575:AI575),0)/$I575)),"")</f>
        <v/>
      </c>
      <c r="AJ575" s="49" t="str">
        <f>IFERROR(IF($K575&lt;&gt;"SS",(VLOOKUP($D575,Customer_Demand!$D:$BF,COLUMNS($I575:AJ575),0)/$I575+VLOOKUP($D575,Customer_Demand!$D:$BF,COLUMNS($I575:AJ575),0)/$K575),(VLOOKUP($D575,Customer_Demand!$D:$BF,COLUMNS($I575:AJ575),0)/$I575)),"")</f>
        <v/>
      </c>
      <c r="AK575" s="49" t="str">
        <f>IFERROR(IF($K575&lt;&gt;"SS",(VLOOKUP($D575,Customer_Demand!$D:$BF,COLUMNS($I575:AK575),0)/$I575+VLOOKUP($D575,Customer_Demand!$D:$BF,COLUMNS($I575:AK575),0)/$K575),(VLOOKUP($D575,Customer_Demand!$D:$BF,COLUMNS($I575:AK575),0)/$I575)),"")</f>
        <v/>
      </c>
      <c r="AL575" s="49" t="str">
        <f>IFERROR(IF($K575&lt;&gt;"SS",(VLOOKUP($D575,Customer_Demand!$D:$BF,COLUMNS($I575:AL575),0)/$I575+VLOOKUP($D575,Customer_Demand!$D:$BF,COLUMNS($I575:AL575),0)/$K575),(VLOOKUP($D575,Customer_Demand!$D:$BF,COLUMNS($I575:AL575),0)/$I575)),"")</f>
        <v/>
      </c>
      <c r="AM575" s="49" t="str">
        <f>IFERROR(IF($K575&lt;&gt;"SS",(VLOOKUP($D575,Customer_Demand!$D:$BF,COLUMNS($I575:AM575),0)/$I575+VLOOKUP($D575,Customer_Demand!$D:$BF,COLUMNS($I575:AM575),0)/$K575),(VLOOKUP($D575,Customer_Demand!$D:$BF,COLUMNS($I575:AM575),0)/$I575)),"")</f>
        <v/>
      </c>
      <c r="AN575" s="49" t="str">
        <f>IFERROR(IF($K575&lt;&gt;"SS",(VLOOKUP($D575,Customer_Demand!$D:$BF,COLUMNS($I575:AN575),0)/$I575+VLOOKUP($D575,Customer_Demand!$D:$BF,COLUMNS($I575:AN575),0)/$K575),(VLOOKUP($D575,Customer_Demand!$D:$BF,COLUMNS($I575:AN575),0)/$I575)),"")</f>
        <v/>
      </c>
      <c r="AO575" s="49" t="str">
        <f>IFERROR(IF($K575&lt;&gt;"SS",(VLOOKUP($D575,Customer_Demand!$D:$BF,COLUMNS($I575:AO575),0)/$I575+VLOOKUP($D575,Customer_Demand!$D:$BF,COLUMNS($I575:AO575),0)/$K575),(VLOOKUP($D575,Customer_Demand!$D:$BF,COLUMNS($I575:AO575),0)/$I575)),"")</f>
        <v/>
      </c>
      <c r="AP575" s="49" t="str">
        <f>IFERROR(IF($K575&lt;&gt;"SS",(VLOOKUP($D575,Customer_Demand!$D:$BF,COLUMNS($I575:AP575),0)/$I575+VLOOKUP($D575,Customer_Demand!$D:$BF,COLUMNS($I575:AP575),0)/$K575),(VLOOKUP($D575,Customer_Demand!$D:$BF,COLUMNS($I575:AP575),0)/$I575)),"")</f>
        <v/>
      </c>
      <c r="AQ575" s="49" t="str">
        <f>IFERROR(IF($K575&lt;&gt;"SS",(VLOOKUP($D575,Customer_Demand!$D:$BF,COLUMNS($I575:AQ575),0)/$I575+VLOOKUP($D575,Customer_Demand!$D:$BF,COLUMNS($I575:AQ575),0)/$K575),(VLOOKUP($D575,Customer_Demand!$D:$BF,COLUMNS($I575:AQ575),0)/$I575)),"")</f>
        <v/>
      </c>
      <c r="AR575" s="49" t="str">
        <f>IFERROR(IF($K575&lt;&gt;"SS",(VLOOKUP($D575,Customer_Demand!$D:$BF,COLUMNS($I575:AR575),0)/$I575+VLOOKUP($D575,Customer_Demand!$D:$BF,COLUMNS($I575:AR575),0)/$K575),(VLOOKUP($D575,Customer_Demand!$D:$BF,COLUMNS($I575:AR575),0)/$I575)),"")</f>
        <v/>
      </c>
      <c r="AS575" s="49" t="str">
        <f>IFERROR(IF($K575&lt;&gt;"SS",(VLOOKUP($D575,Customer_Demand!$D:$BF,COLUMNS($I575:AS575),0)/$I575+VLOOKUP($D575,Customer_Demand!$D:$BF,COLUMNS($I575:AS575),0)/$K575),(VLOOKUP($D575,Customer_Demand!$D:$BF,COLUMNS($I575:AS575),0)/$I575)),"")</f>
        <v/>
      </c>
      <c r="AT575" s="49" t="str">
        <f>IFERROR(IF($K575&lt;&gt;"SS",(VLOOKUP($D575,Customer_Demand!$D:$BF,COLUMNS($I575:AT575),0)/$I575+VLOOKUP($D575,Customer_Demand!$D:$BF,COLUMNS($I575:AT575),0)/$K575),(VLOOKUP($D575,Customer_Demand!$D:$BF,COLUMNS($I575:AT575),0)/$I575)),"")</f>
        <v/>
      </c>
      <c r="AU575" s="49" t="str">
        <f>IFERROR(IF($K575&lt;&gt;"SS",(VLOOKUP($D575,Customer_Demand!$D:$BF,COLUMNS($I575:AU575),0)/$I575+VLOOKUP($D575,Customer_Demand!$D:$BF,COLUMNS($I575:AU575),0)/$K575),(VLOOKUP($D575,Customer_Demand!$D:$BF,COLUMNS($I575:AU575),0)/$I575)),"")</f>
        <v/>
      </c>
      <c r="AV575" s="49" t="str">
        <f>IFERROR(IF($K575&lt;&gt;"SS",(VLOOKUP($D575,Customer_Demand!$D:$BF,COLUMNS($I575:AV575),0)/$I575+VLOOKUP($D575,Customer_Demand!$D:$BF,COLUMNS($I575:AV575),0)/$K575),(VLOOKUP($D575,Customer_Demand!$D:$BF,COLUMNS($I575:AV575),0)/$I575)),"")</f>
        <v/>
      </c>
      <c r="AW575" s="49" t="str">
        <f>IFERROR(IF($K575&lt;&gt;"SS",(VLOOKUP($D575,Customer_Demand!$D:$BF,COLUMNS($I575:AW575),0)/$I575+VLOOKUP($D575,Customer_Demand!$D:$BF,COLUMNS($I575:AW575),0)/$K575),(VLOOKUP($D575,Customer_Demand!$D:$BF,COLUMNS($I575:AW575),0)/$I575)),"")</f>
        <v/>
      </c>
      <c r="AX575" s="49" t="str">
        <f>IFERROR(IF($K575&lt;&gt;"SS",(VLOOKUP($D575,Customer_Demand!$D:$BF,COLUMNS($I575:AX575),0)/$I575+VLOOKUP($D575,Customer_Demand!$D:$BF,COLUMNS($I575:AX575),0)/$K575),(VLOOKUP($D575,Customer_Demand!$D:$BF,COLUMNS($I575:AX575),0)/$I575)),"")</f>
        <v/>
      </c>
      <c r="AY575" s="49" t="str">
        <f>IFERROR(IF($K575&lt;&gt;"SS",(VLOOKUP($D575,Customer_Demand!$D:$BF,COLUMNS($I575:AY575),0)/$I575+VLOOKUP($D575,Customer_Demand!$D:$BF,COLUMNS($I575:AY575),0)/$K575),(VLOOKUP($D575,Customer_Demand!$D:$BF,COLUMNS($I575:AY575),0)/$I575)),"")</f>
        <v/>
      </c>
      <c r="AZ575" s="49" t="str">
        <f>IFERROR(IF($K575&lt;&gt;"SS",(VLOOKUP($D575,Customer_Demand!$D:$BF,COLUMNS($I575:AZ575),0)/$I575+VLOOKUP($D575,Customer_Demand!$D:$BF,COLUMNS($I575:AZ575),0)/$K575),(VLOOKUP($D575,Customer_Demand!$D:$BF,COLUMNS($I575:AZ575),0)/$I575)),"")</f>
        <v/>
      </c>
      <c r="BA575" s="49" t="str">
        <f>IFERROR(IF($K575&lt;&gt;"SS",(VLOOKUP($D575,Customer_Demand!$D:$BF,COLUMNS($I575:BA575),0)/$I575+VLOOKUP($D575,Customer_Demand!$D:$BF,COLUMNS($I575:BA575),0)/$K575),(VLOOKUP($D575,Customer_Demand!$D:$BF,COLUMNS($I575:BA575),0)/$I575)),"")</f>
        <v/>
      </c>
      <c r="BB575" s="49" t="str">
        <f>IFERROR(IF($K575&lt;&gt;"SS",(VLOOKUP($D575,Customer_Demand!$D:$BF,COLUMNS($I575:BB575),0)/$I575+VLOOKUP($D575,Customer_Demand!$D:$BF,COLUMNS($I575:BB575),0)/$K575),(VLOOKUP($D575,Customer_Demand!$D:$BF,COLUMNS($I575:BB575),0)/$I575)),"")</f>
        <v/>
      </c>
      <c r="BC575" s="49" t="str">
        <f>IFERROR(IF($K575&lt;&gt;"SS",(VLOOKUP($D575,Customer_Demand!$D:$BF,COLUMNS($I575:BC575),0)/$I575+VLOOKUP($D575,Customer_Demand!$D:$BF,COLUMNS($I575:BC575),0)/$K575),(VLOOKUP($D575,Customer_Demand!$D:$BF,COLUMNS($I575:BC575),0)/$I575)),"")</f>
        <v/>
      </c>
      <c r="BD575" s="49" t="str">
        <f>IFERROR(IF($K575&lt;&gt;"SS",(VLOOKUP($D575,Customer_Demand!$D:$BF,COLUMNS($I575:BD575),0)/$I575+VLOOKUP($D575,Customer_Demand!$D:$BF,COLUMNS($I575:BD575),0)/$K575),(VLOOKUP($D575,Customer_Demand!$D:$BF,COLUMNS($I575:BD575),0)/$I575)),"")</f>
        <v/>
      </c>
      <c r="BE575" s="49" t="str">
        <f>IFERROR(IF($K575&lt;&gt;"SS",(VLOOKUP($D575,Customer_Demand!$D:$BF,COLUMNS($I575:BE575),0)/$I575+VLOOKUP($D575,Customer_Demand!$D:$BF,COLUMNS($I575:BE575),0)/$K575),(VLOOKUP($D575,Customer_Demand!$D:$BF,COLUMNS($I575:BE575),0)/$I575)),"")</f>
        <v/>
      </c>
      <c r="BF575" s="49" t="str">
        <f>IFERROR(IF($K575&lt;&gt;"SS",(VLOOKUP($D575,Customer_Demand!$D:$BF,COLUMNS($I575:BF575),0)/$I575+VLOOKUP($D575,Customer_Demand!$D:$BF,COLUMNS($I575:BF575),0)/$K575),(VLOOKUP($D575,Customer_Demand!$D:$BF,COLUMNS($I575:BF575),0)/$I575)),"")</f>
        <v/>
      </c>
      <c r="BG575" s="49" t="str">
        <f>IFERROR(IF($K575&lt;&gt;"SS",(VLOOKUP($D575,Customer_Demand!$D:$BF,COLUMNS($I575:BG575),0)/$I575+VLOOKUP($D575,Customer_Demand!$D:$BF,COLUMNS($I575:BG575),0)/$K575),(VLOOKUP($D575,Customer_Demand!$D:$BF,COLUMNS($I575:BG575),0)/$I575)),"")</f>
        <v/>
      </c>
      <c r="BH575" s="49" t="str">
        <f>IFERROR(IF($K575&lt;&gt;"SS",(VLOOKUP($D575,Customer_Demand!$D:$BF,COLUMNS($I575:BH575),0)/$I575+VLOOKUP($D575,Customer_Demand!$D:$BF,COLUMNS($I575:BH575),0)/$K575),(VLOOKUP($D575,Customer_Demand!$D:$BF,COLUMNS($I575:BH575),0)/$I575)),"")</f>
        <v/>
      </c>
      <c r="BI575" s="49" t="str">
        <f>IFERROR(IF($K575&lt;&gt;"SS",(VLOOKUP($D575,Customer_Demand!$D:$BF,COLUMNS($I575:BI575),0)/$I575+VLOOKUP($D575,Customer_Demand!$D:$BF,COLUMNS($I575:BI575),0)/$K575),(VLOOKUP($D575,Customer_Demand!$D:$BF,COLUMNS($I575:BI575),0)/$I575)),"")</f>
        <v/>
      </c>
      <c r="BJ575" s="49" t="str">
        <f>IFERROR(IF($K575&lt;&gt;"SS",(VLOOKUP($D575,Customer_Demand!$D:$BF,COLUMNS($I575:BJ575),0)/$I575+VLOOKUP($D575,Customer_Demand!$D:$BF,COLUMNS($I575:BJ575),0)/$K575),(VLOOKUP($D575,Customer_Demand!$D:$BF,COLUMNS($I575:BJ575),0)/$I575)),"")</f>
        <v/>
      </c>
      <c r="BK575" s="50" t="str">
        <f>IFERROR(IF($K575&lt;&gt;"SS",(VLOOKUP($D575,Customer_Demand!$D:$BF,COLUMNS($I575:BK575),0)/$I575+VLOOKUP($D575,Customer_Demand!$D:$BF,COLUMNS($I575:BK575),0)/$K575),(VLOOKUP($D575,Customer_Demand!$D:$BF,COLUMNS($I575:BK575),0)/$I575)),"")</f>
        <v/>
      </c>
    </row>
    <row r="576" spans="2:63" x14ac:dyDescent="0.2">
      <c r="B576" s="12" t="str">
        <f t="shared" si="39"/>
        <v/>
      </c>
      <c r="C576" s="45" t="str">
        <f>IF((Customer_Demand!C576)&lt;&gt;"",Customer_Demand!C576,"")</f>
        <v/>
      </c>
      <c r="D576" s="45" t="str">
        <f>IF(C576&lt;&gt;"",Customer_Demand!D576,"")</f>
        <v/>
      </c>
      <c r="E576" s="52" t="str">
        <f>IF(C576&lt;&gt;"",Customer_Demand!E576,"")</f>
        <v/>
      </c>
      <c r="F576" s="47" t="str">
        <f>IF(C576&lt;&gt;"",VLOOKUP(D576,Customer_Demand!$D$5:$F$1005,3,0),"")</f>
        <v/>
      </c>
      <c r="G576" s="48" t="str">
        <f t="shared" si="36"/>
        <v/>
      </c>
      <c r="H576" s="48" t="str">
        <f t="shared" si="37"/>
        <v/>
      </c>
      <c r="I576" s="48" t="str">
        <f>IFERROR(IF(C576&lt;&gt;"",VLOOKUP($H576,SMT_Cycle_Time_Data!$F:$Q,4,0),""),"SGR Not Defined")</f>
        <v/>
      </c>
      <c r="J576" s="48" t="str">
        <f t="shared" si="38"/>
        <v/>
      </c>
      <c r="K576" s="48" t="str">
        <f>IF(C576&lt;&gt;"",IFERROR(VLOOKUP($J576,SMT_Cycle_Time_Data!$F:$Q,4,0),"SS"),"")</f>
        <v/>
      </c>
      <c r="L576" s="49" t="str">
        <f>IFERROR(IF($K576&lt;&gt;"SS",(VLOOKUP($D576,Customer_Demand!$D:$BF,COLUMNS($I576:L576),0)/$I576+VLOOKUP($D576,Customer_Demand!$D:$BF,COLUMNS($I576:L576),0)/$K576),(VLOOKUP($D576,Customer_Demand!$D:$BF,COLUMNS($I576:L576),0)/$I576)),"")</f>
        <v/>
      </c>
      <c r="M576" s="49" t="str">
        <f>IFERROR(IF($K576&lt;&gt;"SS",(VLOOKUP($D576,Customer_Demand!$D:$BF,COLUMNS($I576:M576),0)/$I576+VLOOKUP($D576,Customer_Demand!$D:$BF,COLUMNS($I576:M576),0)/$K576),(VLOOKUP($D576,Customer_Demand!$D:$BF,COLUMNS($I576:M576),0)/$I576)),"")</f>
        <v/>
      </c>
      <c r="N576" s="49" t="str">
        <f>IFERROR(IF($K576&lt;&gt;"SS",(VLOOKUP($D576,Customer_Demand!$D:$BF,COLUMNS($I576:N576),0)/$I576+VLOOKUP($D576,Customer_Demand!$D:$BF,COLUMNS($I576:N576),0)/$K576),(VLOOKUP($D576,Customer_Demand!$D:$BF,COLUMNS($I576:N576),0)/$I576)),"")</f>
        <v/>
      </c>
      <c r="O576" s="49" t="str">
        <f>IFERROR(IF($K576&lt;&gt;"SS",(VLOOKUP($D576,Customer_Demand!$D:$BF,COLUMNS($I576:O576),0)/$I576+VLOOKUP($D576,Customer_Demand!$D:$BF,COLUMNS($I576:O576),0)/$K576),(VLOOKUP($D576,Customer_Demand!$D:$BF,COLUMNS($I576:O576),0)/$I576)),"")</f>
        <v/>
      </c>
      <c r="P576" s="49" t="str">
        <f>IFERROR(IF($K576&lt;&gt;"SS",(VLOOKUP($D576,Customer_Demand!$D:$BF,COLUMNS($I576:P576),0)/$I576+VLOOKUP($D576,Customer_Demand!$D:$BF,COLUMNS($I576:P576),0)/$K576),(VLOOKUP($D576,Customer_Demand!$D:$BF,COLUMNS($I576:P576),0)/$I576)),"")</f>
        <v/>
      </c>
      <c r="Q576" s="49" t="str">
        <f>IFERROR(IF($K576&lt;&gt;"SS",(VLOOKUP($D576,Customer_Demand!$D:$BF,COLUMNS($I576:Q576),0)/$I576+VLOOKUP($D576,Customer_Demand!$D:$BF,COLUMNS($I576:Q576),0)/$K576),(VLOOKUP($D576,Customer_Demand!$D:$BF,COLUMNS($I576:Q576),0)/$I576)),"")</f>
        <v/>
      </c>
      <c r="R576" s="49" t="str">
        <f>IFERROR(IF($K576&lt;&gt;"SS",(VLOOKUP($D576,Customer_Demand!$D:$BF,COLUMNS($I576:R576),0)/$I576+VLOOKUP($D576,Customer_Demand!$D:$BF,COLUMNS($I576:R576),0)/$K576),(VLOOKUP($D576,Customer_Demand!$D:$BF,COLUMNS($I576:R576),0)/$I576)),"")</f>
        <v/>
      </c>
      <c r="S576" s="49" t="str">
        <f>IFERROR(IF($K576&lt;&gt;"SS",(VLOOKUP($D576,Customer_Demand!$D:$BF,COLUMNS($I576:S576),0)/$I576+VLOOKUP($D576,Customer_Demand!$D:$BF,COLUMNS($I576:S576),0)/$K576),(VLOOKUP($D576,Customer_Demand!$D:$BF,COLUMNS($I576:S576),0)/$I576)),"")</f>
        <v/>
      </c>
      <c r="T576" s="49" t="str">
        <f>IFERROR(IF($K576&lt;&gt;"SS",(VLOOKUP($D576,Customer_Demand!$D:$BF,COLUMNS($I576:T576),0)/$I576+VLOOKUP($D576,Customer_Demand!$D:$BF,COLUMNS($I576:T576),0)/$K576),(VLOOKUP($D576,Customer_Demand!$D:$BF,COLUMNS($I576:T576),0)/$I576)),"")</f>
        <v/>
      </c>
      <c r="U576" s="49" t="str">
        <f>IFERROR(IF($K576&lt;&gt;"SS",(VLOOKUP($D576,Customer_Demand!$D:$BF,COLUMNS($I576:U576),0)/$I576+VLOOKUP($D576,Customer_Demand!$D:$BF,COLUMNS($I576:U576),0)/$K576),(VLOOKUP($D576,Customer_Demand!$D:$BF,COLUMNS($I576:U576),0)/$I576)),"")</f>
        <v/>
      </c>
      <c r="V576" s="49" t="str">
        <f>IFERROR(IF($K576&lt;&gt;"SS",(VLOOKUP($D576,Customer_Demand!$D:$BF,COLUMNS($I576:V576),0)/$I576+VLOOKUP($D576,Customer_Demand!$D:$BF,COLUMNS($I576:V576),0)/$K576),(VLOOKUP($D576,Customer_Demand!$D:$BF,COLUMNS($I576:V576),0)/$I576)),"")</f>
        <v/>
      </c>
      <c r="W576" s="49" t="str">
        <f>IFERROR(IF($K576&lt;&gt;"SS",(VLOOKUP($D576,Customer_Demand!$D:$BF,COLUMNS($I576:W576),0)/$I576+VLOOKUP($D576,Customer_Demand!$D:$BF,COLUMNS($I576:W576),0)/$K576),(VLOOKUP($D576,Customer_Demand!$D:$BF,COLUMNS($I576:W576),0)/$I576)),"")</f>
        <v/>
      </c>
      <c r="X576" s="49" t="str">
        <f>IFERROR(IF($K576&lt;&gt;"SS",(VLOOKUP($D576,Customer_Demand!$D:$BF,COLUMNS($I576:X576),0)/$I576+VLOOKUP($D576,Customer_Demand!$D:$BF,COLUMNS($I576:X576),0)/$K576),(VLOOKUP($D576,Customer_Demand!$D:$BF,COLUMNS($I576:X576),0)/$I576)),"")</f>
        <v/>
      </c>
      <c r="Y576" s="49" t="str">
        <f>IFERROR(IF($K576&lt;&gt;"SS",(VLOOKUP($D576,Customer_Demand!$D:$BF,COLUMNS($I576:Y576),0)/$I576+VLOOKUP($D576,Customer_Demand!$D:$BF,COLUMNS($I576:Y576),0)/$K576),(VLOOKUP($D576,Customer_Demand!$D:$BF,COLUMNS($I576:Y576),0)/$I576)),"")</f>
        <v/>
      </c>
      <c r="Z576" s="49" t="str">
        <f>IFERROR(IF($K576&lt;&gt;"SS",(VLOOKUP($D576,Customer_Demand!$D:$BF,COLUMNS($I576:Z576),0)/$I576+VLOOKUP($D576,Customer_Demand!$D:$BF,COLUMNS($I576:Z576),0)/$K576),(VLOOKUP($D576,Customer_Demand!$D:$BF,COLUMNS($I576:Z576),0)/$I576)),"")</f>
        <v/>
      </c>
      <c r="AA576" s="49" t="str">
        <f>IFERROR(IF($K576&lt;&gt;"SS",(VLOOKUP($D576,Customer_Demand!$D:$BF,COLUMNS($I576:AA576),0)/$I576+VLOOKUP($D576,Customer_Demand!$D:$BF,COLUMNS($I576:AA576),0)/$K576),(VLOOKUP($D576,Customer_Demand!$D:$BF,COLUMNS($I576:AA576),0)/$I576)),"")</f>
        <v/>
      </c>
      <c r="AB576" s="49" t="str">
        <f>IFERROR(IF($K576&lt;&gt;"SS",(VLOOKUP($D576,Customer_Demand!$D:$BF,COLUMNS($I576:AB576),0)/$I576+VLOOKUP($D576,Customer_Demand!$D:$BF,COLUMNS($I576:AB576),0)/$K576),(VLOOKUP($D576,Customer_Demand!$D:$BF,COLUMNS($I576:AB576),0)/$I576)),"")</f>
        <v/>
      </c>
      <c r="AC576" s="49" t="str">
        <f>IFERROR(IF($K576&lt;&gt;"SS",(VLOOKUP($D576,Customer_Demand!$D:$BF,COLUMNS($I576:AC576),0)/$I576+VLOOKUP($D576,Customer_Demand!$D:$BF,COLUMNS($I576:AC576),0)/$K576),(VLOOKUP($D576,Customer_Demand!$D:$BF,COLUMNS($I576:AC576),0)/$I576)),"")</f>
        <v/>
      </c>
      <c r="AD576" s="49" t="str">
        <f>IFERROR(IF($K576&lt;&gt;"SS",(VLOOKUP($D576,Customer_Demand!$D:$BF,COLUMNS($I576:AD576),0)/$I576+VLOOKUP($D576,Customer_Demand!$D:$BF,COLUMNS($I576:AD576),0)/$K576),(VLOOKUP($D576,Customer_Demand!$D:$BF,COLUMNS($I576:AD576),0)/$I576)),"")</f>
        <v/>
      </c>
      <c r="AE576" s="49" t="str">
        <f>IFERROR(IF($K576&lt;&gt;"SS",(VLOOKUP($D576,Customer_Demand!$D:$BF,COLUMNS($I576:AE576),0)/$I576+VLOOKUP($D576,Customer_Demand!$D:$BF,COLUMNS($I576:AE576),0)/$K576),(VLOOKUP($D576,Customer_Demand!$D:$BF,COLUMNS($I576:AE576),0)/$I576)),"")</f>
        <v/>
      </c>
      <c r="AF576" s="49" t="str">
        <f>IFERROR(IF($K576&lt;&gt;"SS",(VLOOKUP($D576,Customer_Demand!$D:$BF,COLUMNS($I576:AF576),0)/$I576+VLOOKUP($D576,Customer_Demand!$D:$BF,COLUMNS($I576:AF576),0)/$K576),(VLOOKUP($D576,Customer_Demand!$D:$BF,COLUMNS($I576:AF576),0)/$I576)),"")</f>
        <v/>
      </c>
      <c r="AG576" s="49" t="str">
        <f>IFERROR(IF($K576&lt;&gt;"SS",(VLOOKUP($D576,Customer_Demand!$D:$BF,COLUMNS($I576:AG576),0)/$I576+VLOOKUP($D576,Customer_Demand!$D:$BF,COLUMNS($I576:AG576),0)/$K576),(VLOOKUP($D576,Customer_Demand!$D:$BF,COLUMNS($I576:AG576),0)/$I576)),"")</f>
        <v/>
      </c>
      <c r="AH576" s="49" t="str">
        <f>IFERROR(IF($K576&lt;&gt;"SS",(VLOOKUP($D576,Customer_Demand!$D:$BF,COLUMNS($I576:AH576),0)/$I576+VLOOKUP($D576,Customer_Demand!$D:$BF,COLUMNS($I576:AH576),0)/$K576),(VLOOKUP($D576,Customer_Demand!$D:$BF,COLUMNS($I576:AH576),0)/$I576)),"")</f>
        <v/>
      </c>
      <c r="AI576" s="49" t="str">
        <f>IFERROR(IF($K576&lt;&gt;"SS",(VLOOKUP($D576,Customer_Demand!$D:$BF,COLUMNS($I576:AI576),0)/$I576+VLOOKUP($D576,Customer_Demand!$D:$BF,COLUMNS($I576:AI576),0)/$K576),(VLOOKUP($D576,Customer_Demand!$D:$BF,COLUMNS($I576:AI576),0)/$I576)),"")</f>
        <v/>
      </c>
      <c r="AJ576" s="49" t="str">
        <f>IFERROR(IF($K576&lt;&gt;"SS",(VLOOKUP($D576,Customer_Demand!$D:$BF,COLUMNS($I576:AJ576),0)/$I576+VLOOKUP($D576,Customer_Demand!$D:$BF,COLUMNS($I576:AJ576),0)/$K576),(VLOOKUP($D576,Customer_Demand!$D:$BF,COLUMNS($I576:AJ576),0)/$I576)),"")</f>
        <v/>
      </c>
      <c r="AK576" s="49" t="str">
        <f>IFERROR(IF($K576&lt;&gt;"SS",(VLOOKUP($D576,Customer_Demand!$D:$BF,COLUMNS($I576:AK576),0)/$I576+VLOOKUP($D576,Customer_Demand!$D:$BF,COLUMNS($I576:AK576),0)/$K576),(VLOOKUP($D576,Customer_Demand!$D:$BF,COLUMNS($I576:AK576),0)/$I576)),"")</f>
        <v/>
      </c>
      <c r="AL576" s="49" t="str">
        <f>IFERROR(IF($K576&lt;&gt;"SS",(VLOOKUP($D576,Customer_Demand!$D:$BF,COLUMNS($I576:AL576),0)/$I576+VLOOKUP($D576,Customer_Demand!$D:$BF,COLUMNS($I576:AL576),0)/$K576),(VLOOKUP($D576,Customer_Demand!$D:$BF,COLUMNS($I576:AL576),0)/$I576)),"")</f>
        <v/>
      </c>
      <c r="AM576" s="49" t="str">
        <f>IFERROR(IF($K576&lt;&gt;"SS",(VLOOKUP($D576,Customer_Demand!$D:$BF,COLUMNS($I576:AM576),0)/$I576+VLOOKUP($D576,Customer_Demand!$D:$BF,COLUMNS($I576:AM576),0)/$K576),(VLOOKUP($D576,Customer_Demand!$D:$BF,COLUMNS($I576:AM576),0)/$I576)),"")</f>
        <v/>
      </c>
      <c r="AN576" s="49" t="str">
        <f>IFERROR(IF($K576&lt;&gt;"SS",(VLOOKUP($D576,Customer_Demand!$D:$BF,COLUMNS($I576:AN576),0)/$I576+VLOOKUP($D576,Customer_Demand!$D:$BF,COLUMNS($I576:AN576),0)/$K576),(VLOOKUP($D576,Customer_Demand!$D:$BF,COLUMNS($I576:AN576),0)/$I576)),"")</f>
        <v/>
      </c>
      <c r="AO576" s="49" t="str">
        <f>IFERROR(IF($K576&lt;&gt;"SS",(VLOOKUP($D576,Customer_Demand!$D:$BF,COLUMNS($I576:AO576),0)/$I576+VLOOKUP($D576,Customer_Demand!$D:$BF,COLUMNS($I576:AO576),0)/$K576),(VLOOKUP($D576,Customer_Demand!$D:$BF,COLUMNS($I576:AO576),0)/$I576)),"")</f>
        <v/>
      </c>
      <c r="AP576" s="49" t="str">
        <f>IFERROR(IF($K576&lt;&gt;"SS",(VLOOKUP($D576,Customer_Demand!$D:$BF,COLUMNS($I576:AP576),0)/$I576+VLOOKUP($D576,Customer_Demand!$D:$BF,COLUMNS($I576:AP576),0)/$K576),(VLOOKUP($D576,Customer_Demand!$D:$BF,COLUMNS($I576:AP576),0)/$I576)),"")</f>
        <v/>
      </c>
      <c r="AQ576" s="49" t="str">
        <f>IFERROR(IF($K576&lt;&gt;"SS",(VLOOKUP($D576,Customer_Demand!$D:$BF,COLUMNS($I576:AQ576),0)/$I576+VLOOKUP($D576,Customer_Demand!$D:$BF,COLUMNS($I576:AQ576),0)/$K576),(VLOOKUP($D576,Customer_Demand!$D:$BF,COLUMNS($I576:AQ576),0)/$I576)),"")</f>
        <v/>
      </c>
      <c r="AR576" s="49" t="str">
        <f>IFERROR(IF($K576&lt;&gt;"SS",(VLOOKUP($D576,Customer_Demand!$D:$BF,COLUMNS($I576:AR576),0)/$I576+VLOOKUP($D576,Customer_Demand!$D:$BF,COLUMNS($I576:AR576),0)/$K576),(VLOOKUP($D576,Customer_Demand!$D:$BF,COLUMNS($I576:AR576),0)/$I576)),"")</f>
        <v/>
      </c>
      <c r="AS576" s="49" t="str">
        <f>IFERROR(IF($K576&lt;&gt;"SS",(VLOOKUP($D576,Customer_Demand!$D:$BF,COLUMNS($I576:AS576),0)/$I576+VLOOKUP($D576,Customer_Demand!$D:$BF,COLUMNS($I576:AS576),0)/$K576),(VLOOKUP($D576,Customer_Demand!$D:$BF,COLUMNS($I576:AS576),0)/$I576)),"")</f>
        <v/>
      </c>
      <c r="AT576" s="49" t="str">
        <f>IFERROR(IF($K576&lt;&gt;"SS",(VLOOKUP($D576,Customer_Demand!$D:$BF,COLUMNS($I576:AT576),0)/$I576+VLOOKUP($D576,Customer_Demand!$D:$BF,COLUMNS($I576:AT576),0)/$K576),(VLOOKUP($D576,Customer_Demand!$D:$BF,COLUMNS($I576:AT576),0)/$I576)),"")</f>
        <v/>
      </c>
      <c r="AU576" s="49" t="str">
        <f>IFERROR(IF($K576&lt;&gt;"SS",(VLOOKUP($D576,Customer_Demand!$D:$BF,COLUMNS($I576:AU576),0)/$I576+VLOOKUP($D576,Customer_Demand!$D:$BF,COLUMNS($I576:AU576),0)/$K576),(VLOOKUP($D576,Customer_Demand!$D:$BF,COLUMNS($I576:AU576),0)/$I576)),"")</f>
        <v/>
      </c>
      <c r="AV576" s="49" t="str">
        <f>IFERROR(IF($K576&lt;&gt;"SS",(VLOOKUP($D576,Customer_Demand!$D:$BF,COLUMNS($I576:AV576),0)/$I576+VLOOKUP($D576,Customer_Demand!$D:$BF,COLUMNS($I576:AV576),0)/$K576),(VLOOKUP($D576,Customer_Demand!$D:$BF,COLUMNS($I576:AV576),0)/$I576)),"")</f>
        <v/>
      </c>
      <c r="AW576" s="49" t="str">
        <f>IFERROR(IF($K576&lt;&gt;"SS",(VLOOKUP($D576,Customer_Demand!$D:$BF,COLUMNS($I576:AW576),0)/$I576+VLOOKUP($D576,Customer_Demand!$D:$BF,COLUMNS($I576:AW576),0)/$K576),(VLOOKUP($D576,Customer_Demand!$D:$BF,COLUMNS($I576:AW576),0)/$I576)),"")</f>
        <v/>
      </c>
      <c r="AX576" s="49" t="str">
        <f>IFERROR(IF($K576&lt;&gt;"SS",(VLOOKUP($D576,Customer_Demand!$D:$BF,COLUMNS($I576:AX576),0)/$I576+VLOOKUP($D576,Customer_Demand!$D:$BF,COLUMNS($I576:AX576),0)/$K576),(VLOOKUP($D576,Customer_Demand!$D:$BF,COLUMNS($I576:AX576),0)/$I576)),"")</f>
        <v/>
      </c>
      <c r="AY576" s="49" t="str">
        <f>IFERROR(IF($K576&lt;&gt;"SS",(VLOOKUP($D576,Customer_Demand!$D:$BF,COLUMNS($I576:AY576),0)/$I576+VLOOKUP($D576,Customer_Demand!$D:$BF,COLUMNS($I576:AY576),0)/$K576),(VLOOKUP($D576,Customer_Demand!$D:$BF,COLUMNS($I576:AY576),0)/$I576)),"")</f>
        <v/>
      </c>
      <c r="AZ576" s="49" t="str">
        <f>IFERROR(IF($K576&lt;&gt;"SS",(VLOOKUP($D576,Customer_Demand!$D:$BF,COLUMNS($I576:AZ576),0)/$I576+VLOOKUP($D576,Customer_Demand!$D:$BF,COLUMNS($I576:AZ576),0)/$K576),(VLOOKUP($D576,Customer_Demand!$D:$BF,COLUMNS($I576:AZ576),0)/$I576)),"")</f>
        <v/>
      </c>
      <c r="BA576" s="49" t="str">
        <f>IFERROR(IF($K576&lt;&gt;"SS",(VLOOKUP($D576,Customer_Demand!$D:$BF,COLUMNS($I576:BA576),0)/$I576+VLOOKUP($D576,Customer_Demand!$D:$BF,COLUMNS($I576:BA576),0)/$K576),(VLOOKUP($D576,Customer_Demand!$D:$BF,COLUMNS($I576:BA576),0)/$I576)),"")</f>
        <v/>
      </c>
      <c r="BB576" s="49" t="str">
        <f>IFERROR(IF($K576&lt;&gt;"SS",(VLOOKUP($D576,Customer_Demand!$D:$BF,COLUMNS($I576:BB576),0)/$I576+VLOOKUP($D576,Customer_Demand!$D:$BF,COLUMNS($I576:BB576),0)/$K576),(VLOOKUP($D576,Customer_Demand!$D:$BF,COLUMNS($I576:BB576),0)/$I576)),"")</f>
        <v/>
      </c>
      <c r="BC576" s="49" t="str">
        <f>IFERROR(IF($K576&lt;&gt;"SS",(VLOOKUP($D576,Customer_Demand!$D:$BF,COLUMNS($I576:BC576),0)/$I576+VLOOKUP($D576,Customer_Demand!$D:$BF,COLUMNS($I576:BC576),0)/$K576),(VLOOKUP($D576,Customer_Demand!$D:$BF,COLUMNS($I576:BC576),0)/$I576)),"")</f>
        <v/>
      </c>
      <c r="BD576" s="49" t="str">
        <f>IFERROR(IF($K576&lt;&gt;"SS",(VLOOKUP($D576,Customer_Demand!$D:$BF,COLUMNS($I576:BD576),0)/$I576+VLOOKUP($D576,Customer_Demand!$D:$BF,COLUMNS($I576:BD576),0)/$K576),(VLOOKUP($D576,Customer_Demand!$D:$BF,COLUMNS($I576:BD576),0)/$I576)),"")</f>
        <v/>
      </c>
      <c r="BE576" s="49" t="str">
        <f>IFERROR(IF($K576&lt;&gt;"SS",(VLOOKUP($D576,Customer_Demand!$D:$BF,COLUMNS($I576:BE576),0)/$I576+VLOOKUP($D576,Customer_Demand!$D:$BF,COLUMNS($I576:BE576),0)/$K576),(VLOOKUP($D576,Customer_Demand!$D:$BF,COLUMNS($I576:BE576),0)/$I576)),"")</f>
        <v/>
      </c>
      <c r="BF576" s="49" t="str">
        <f>IFERROR(IF($K576&lt;&gt;"SS",(VLOOKUP($D576,Customer_Demand!$D:$BF,COLUMNS($I576:BF576),0)/$I576+VLOOKUP($D576,Customer_Demand!$D:$BF,COLUMNS($I576:BF576),0)/$K576),(VLOOKUP($D576,Customer_Demand!$D:$BF,COLUMNS($I576:BF576),0)/$I576)),"")</f>
        <v/>
      </c>
      <c r="BG576" s="49" t="str">
        <f>IFERROR(IF($K576&lt;&gt;"SS",(VLOOKUP($D576,Customer_Demand!$D:$BF,COLUMNS($I576:BG576),0)/$I576+VLOOKUP($D576,Customer_Demand!$D:$BF,COLUMNS($I576:BG576),0)/$K576),(VLOOKUP($D576,Customer_Demand!$D:$BF,COLUMNS($I576:BG576),0)/$I576)),"")</f>
        <v/>
      </c>
      <c r="BH576" s="49" t="str">
        <f>IFERROR(IF($K576&lt;&gt;"SS",(VLOOKUP($D576,Customer_Demand!$D:$BF,COLUMNS($I576:BH576),0)/$I576+VLOOKUP($D576,Customer_Demand!$D:$BF,COLUMNS($I576:BH576),0)/$K576),(VLOOKUP($D576,Customer_Demand!$D:$BF,COLUMNS($I576:BH576),0)/$I576)),"")</f>
        <v/>
      </c>
      <c r="BI576" s="49" t="str">
        <f>IFERROR(IF($K576&lt;&gt;"SS",(VLOOKUP($D576,Customer_Demand!$D:$BF,COLUMNS($I576:BI576),0)/$I576+VLOOKUP($D576,Customer_Demand!$D:$BF,COLUMNS($I576:BI576),0)/$K576),(VLOOKUP($D576,Customer_Demand!$D:$BF,COLUMNS($I576:BI576),0)/$I576)),"")</f>
        <v/>
      </c>
      <c r="BJ576" s="49" t="str">
        <f>IFERROR(IF($K576&lt;&gt;"SS",(VLOOKUP($D576,Customer_Demand!$D:$BF,COLUMNS($I576:BJ576),0)/$I576+VLOOKUP($D576,Customer_Demand!$D:$BF,COLUMNS($I576:BJ576),0)/$K576),(VLOOKUP($D576,Customer_Demand!$D:$BF,COLUMNS($I576:BJ576),0)/$I576)),"")</f>
        <v/>
      </c>
      <c r="BK576" s="50" t="str">
        <f>IFERROR(IF($K576&lt;&gt;"SS",(VLOOKUP($D576,Customer_Demand!$D:$BF,COLUMNS($I576:BK576),0)/$I576+VLOOKUP($D576,Customer_Demand!$D:$BF,COLUMNS($I576:BK576),0)/$K576),(VLOOKUP($D576,Customer_Demand!$D:$BF,COLUMNS($I576:BK576),0)/$I576)),"")</f>
        <v/>
      </c>
    </row>
    <row r="577" spans="2:63" x14ac:dyDescent="0.2">
      <c r="B577" s="12" t="str">
        <f t="shared" si="39"/>
        <v/>
      </c>
      <c r="C577" s="45" t="str">
        <f>IF((Customer_Demand!C577)&lt;&gt;"",Customer_Demand!C577,"")</f>
        <v/>
      </c>
      <c r="D577" s="45" t="str">
        <f>IF(C577&lt;&gt;"",Customer_Demand!D577,"")</f>
        <v/>
      </c>
      <c r="E577" s="52" t="str">
        <f>IF(C577&lt;&gt;"",Customer_Demand!E577,"")</f>
        <v/>
      </c>
      <c r="F577" s="47" t="str">
        <f>IF(C577&lt;&gt;"",VLOOKUP(D577,Customer_Demand!$D$5:$F$1005,3,0),"")</f>
        <v/>
      </c>
      <c r="G577" s="48" t="str">
        <f t="shared" si="36"/>
        <v/>
      </c>
      <c r="H577" s="48" t="str">
        <f t="shared" si="37"/>
        <v/>
      </c>
      <c r="I577" s="48" t="str">
        <f>IFERROR(IF(C577&lt;&gt;"",VLOOKUP($H577,SMT_Cycle_Time_Data!$F:$Q,4,0),""),"SGR Not Defined")</f>
        <v/>
      </c>
      <c r="J577" s="48" t="str">
        <f t="shared" si="38"/>
        <v/>
      </c>
      <c r="K577" s="48" t="str">
        <f>IF(C577&lt;&gt;"",IFERROR(VLOOKUP($J577,SMT_Cycle_Time_Data!$F:$Q,4,0),"SS"),"")</f>
        <v/>
      </c>
      <c r="L577" s="49" t="str">
        <f>IFERROR(IF($K577&lt;&gt;"SS",(VLOOKUP($D577,Customer_Demand!$D:$BF,COLUMNS($I577:L577),0)/$I577+VLOOKUP($D577,Customer_Demand!$D:$BF,COLUMNS($I577:L577),0)/$K577),(VLOOKUP($D577,Customer_Demand!$D:$BF,COLUMNS($I577:L577),0)/$I577)),"")</f>
        <v/>
      </c>
      <c r="M577" s="49" t="str">
        <f>IFERROR(IF($K577&lt;&gt;"SS",(VLOOKUP($D577,Customer_Demand!$D:$BF,COLUMNS($I577:M577),0)/$I577+VLOOKUP($D577,Customer_Demand!$D:$BF,COLUMNS($I577:M577),0)/$K577),(VLOOKUP($D577,Customer_Demand!$D:$BF,COLUMNS($I577:M577),0)/$I577)),"")</f>
        <v/>
      </c>
      <c r="N577" s="49" t="str">
        <f>IFERROR(IF($K577&lt;&gt;"SS",(VLOOKUP($D577,Customer_Demand!$D:$BF,COLUMNS($I577:N577),0)/$I577+VLOOKUP($D577,Customer_Demand!$D:$BF,COLUMNS($I577:N577),0)/$K577),(VLOOKUP($D577,Customer_Demand!$D:$BF,COLUMNS($I577:N577),0)/$I577)),"")</f>
        <v/>
      </c>
      <c r="O577" s="49" t="str">
        <f>IFERROR(IF($K577&lt;&gt;"SS",(VLOOKUP($D577,Customer_Demand!$D:$BF,COLUMNS($I577:O577),0)/$I577+VLOOKUP($D577,Customer_Demand!$D:$BF,COLUMNS($I577:O577),0)/$K577),(VLOOKUP($D577,Customer_Demand!$D:$BF,COLUMNS($I577:O577),0)/$I577)),"")</f>
        <v/>
      </c>
      <c r="P577" s="49" t="str">
        <f>IFERROR(IF($K577&lt;&gt;"SS",(VLOOKUP($D577,Customer_Demand!$D:$BF,COLUMNS($I577:P577),0)/$I577+VLOOKUP($D577,Customer_Demand!$D:$BF,COLUMNS($I577:P577),0)/$K577),(VLOOKUP($D577,Customer_Demand!$D:$BF,COLUMNS($I577:P577),0)/$I577)),"")</f>
        <v/>
      </c>
      <c r="Q577" s="49" t="str">
        <f>IFERROR(IF($K577&lt;&gt;"SS",(VLOOKUP($D577,Customer_Demand!$D:$BF,COLUMNS($I577:Q577),0)/$I577+VLOOKUP($D577,Customer_Demand!$D:$BF,COLUMNS($I577:Q577),0)/$K577),(VLOOKUP($D577,Customer_Demand!$D:$BF,COLUMNS($I577:Q577),0)/$I577)),"")</f>
        <v/>
      </c>
      <c r="R577" s="49" t="str">
        <f>IFERROR(IF($K577&lt;&gt;"SS",(VLOOKUP($D577,Customer_Demand!$D:$BF,COLUMNS($I577:R577),0)/$I577+VLOOKUP($D577,Customer_Demand!$D:$BF,COLUMNS($I577:R577),0)/$K577),(VLOOKUP($D577,Customer_Demand!$D:$BF,COLUMNS($I577:R577),0)/$I577)),"")</f>
        <v/>
      </c>
      <c r="S577" s="49" t="str">
        <f>IFERROR(IF($K577&lt;&gt;"SS",(VLOOKUP($D577,Customer_Demand!$D:$BF,COLUMNS($I577:S577),0)/$I577+VLOOKUP($D577,Customer_Demand!$D:$BF,COLUMNS($I577:S577),0)/$K577),(VLOOKUP($D577,Customer_Demand!$D:$BF,COLUMNS($I577:S577),0)/$I577)),"")</f>
        <v/>
      </c>
      <c r="T577" s="49" t="str">
        <f>IFERROR(IF($K577&lt;&gt;"SS",(VLOOKUP($D577,Customer_Demand!$D:$BF,COLUMNS($I577:T577),0)/$I577+VLOOKUP($D577,Customer_Demand!$D:$BF,COLUMNS($I577:T577),0)/$K577),(VLOOKUP($D577,Customer_Demand!$D:$BF,COLUMNS($I577:T577),0)/$I577)),"")</f>
        <v/>
      </c>
      <c r="U577" s="49" t="str">
        <f>IFERROR(IF($K577&lt;&gt;"SS",(VLOOKUP($D577,Customer_Demand!$D:$BF,COLUMNS($I577:U577),0)/$I577+VLOOKUP($D577,Customer_Demand!$D:$BF,COLUMNS($I577:U577),0)/$K577),(VLOOKUP($D577,Customer_Demand!$D:$BF,COLUMNS($I577:U577),0)/$I577)),"")</f>
        <v/>
      </c>
      <c r="V577" s="49" t="str">
        <f>IFERROR(IF($K577&lt;&gt;"SS",(VLOOKUP($D577,Customer_Demand!$D:$BF,COLUMNS($I577:V577),0)/$I577+VLOOKUP($D577,Customer_Demand!$D:$BF,COLUMNS($I577:V577),0)/$K577),(VLOOKUP($D577,Customer_Demand!$D:$BF,COLUMNS($I577:V577),0)/$I577)),"")</f>
        <v/>
      </c>
      <c r="W577" s="49" t="str">
        <f>IFERROR(IF($K577&lt;&gt;"SS",(VLOOKUP($D577,Customer_Demand!$D:$BF,COLUMNS($I577:W577),0)/$I577+VLOOKUP($D577,Customer_Demand!$D:$BF,COLUMNS($I577:W577),0)/$K577),(VLOOKUP($D577,Customer_Demand!$D:$BF,COLUMNS($I577:W577),0)/$I577)),"")</f>
        <v/>
      </c>
      <c r="X577" s="49" t="str">
        <f>IFERROR(IF($K577&lt;&gt;"SS",(VLOOKUP($D577,Customer_Demand!$D:$BF,COLUMNS($I577:X577),0)/$I577+VLOOKUP($D577,Customer_Demand!$D:$BF,COLUMNS($I577:X577),0)/$K577),(VLOOKUP($D577,Customer_Demand!$D:$BF,COLUMNS($I577:X577),0)/$I577)),"")</f>
        <v/>
      </c>
      <c r="Y577" s="49" t="str">
        <f>IFERROR(IF($K577&lt;&gt;"SS",(VLOOKUP($D577,Customer_Demand!$D:$BF,COLUMNS($I577:Y577),0)/$I577+VLOOKUP($D577,Customer_Demand!$D:$BF,COLUMNS($I577:Y577),0)/$K577),(VLOOKUP($D577,Customer_Demand!$D:$BF,COLUMNS($I577:Y577),0)/$I577)),"")</f>
        <v/>
      </c>
      <c r="Z577" s="49" t="str">
        <f>IFERROR(IF($K577&lt;&gt;"SS",(VLOOKUP($D577,Customer_Demand!$D:$BF,COLUMNS($I577:Z577),0)/$I577+VLOOKUP($D577,Customer_Demand!$D:$BF,COLUMNS($I577:Z577),0)/$K577),(VLOOKUP($D577,Customer_Demand!$D:$BF,COLUMNS($I577:Z577),0)/$I577)),"")</f>
        <v/>
      </c>
      <c r="AA577" s="49" t="str">
        <f>IFERROR(IF($K577&lt;&gt;"SS",(VLOOKUP($D577,Customer_Demand!$D:$BF,COLUMNS($I577:AA577),0)/$I577+VLOOKUP($D577,Customer_Demand!$D:$BF,COLUMNS($I577:AA577),0)/$K577),(VLOOKUP($D577,Customer_Demand!$D:$BF,COLUMNS($I577:AA577),0)/$I577)),"")</f>
        <v/>
      </c>
      <c r="AB577" s="49" t="str">
        <f>IFERROR(IF($K577&lt;&gt;"SS",(VLOOKUP($D577,Customer_Demand!$D:$BF,COLUMNS($I577:AB577),0)/$I577+VLOOKUP($D577,Customer_Demand!$D:$BF,COLUMNS($I577:AB577),0)/$K577),(VLOOKUP($D577,Customer_Demand!$D:$BF,COLUMNS($I577:AB577),0)/$I577)),"")</f>
        <v/>
      </c>
      <c r="AC577" s="49" t="str">
        <f>IFERROR(IF($K577&lt;&gt;"SS",(VLOOKUP($D577,Customer_Demand!$D:$BF,COLUMNS($I577:AC577),0)/$I577+VLOOKUP($D577,Customer_Demand!$D:$BF,COLUMNS($I577:AC577),0)/$K577),(VLOOKUP($D577,Customer_Demand!$D:$BF,COLUMNS($I577:AC577),0)/$I577)),"")</f>
        <v/>
      </c>
      <c r="AD577" s="49" t="str">
        <f>IFERROR(IF($K577&lt;&gt;"SS",(VLOOKUP($D577,Customer_Demand!$D:$BF,COLUMNS($I577:AD577),0)/$I577+VLOOKUP($D577,Customer_Demand!$D:$BF,COLUMNS($I577:AD577),0)/$K577),(VLOOKUP($D577,Customer_Demand!$D:$BF,COLUMNS($I577:AD577),0)/$I577)),"")</f>
        <v/>
      </c>
      <c r="AE577" s="49" t="str">
        <f>IFERROR(IF($K577&lt;&gt;"SS",(VLOOKUP($D577,Customer_Demand!$D:$BF,COLUMNS($I577:AE577),0)/$I577+VLOOKUP($D577,Customer_Demand!$D:$BF,COLUMNS($I577:AE577),0)/$K577),(VLOOKUP($D577,Customer_Demand!$D:$BF,COLUMNS($I577:AE577),0)/$I577)),"")</f>
        <v/>
      </c>
      <c r="AF577" s="49" t="str">
        <f>IFERROR(IF($K577&lt;&gt;"SS",(VLOOKUP($D577,Customer_Demand!$D:$BF,COLUMNS($I577:AF577),0)/$I577+VLOOKUP($D577,Customer_Demand!$D:$BF,COLUMNS($I577:AF577),0)/$K577),(VLOOKUP($D577,Customer_Demand!$D:$BF,COLUMNS($I577:AF577),0)/$I577)),"")</f>
        <v/>
      </c>
      <c r="AG577" s="49" t="str">
        <f>IFERROR(IF($K577&lt;&gt;"SS",(VLOOKUP($D577,Customer_Demand!$D:$BF,COLUMNS($I577:AG577),0)/$I577+VLOOKUP($D577,Customer_Demand!$D:$BF,COLUMNS($I577:AG577),0)/$K577),(VLOOKUP($D577,Customer_Demand!$D:$BF,COLUMNS($I577:AG577),0)/$I577)),"")</f>
        <v/>
      </c>
      <c r="AH577" s="49" t="str">
        <f>IFERROR(IF($K577&lt;&gt;"SS",(VLOOKUP($D577,Customer_Demand!$D:$BF,COLUMNS($I577:AH577),0)/$I577+VLOOKUP($D577,Customer_Demand!$D:$BF,COLUMNS($I577:AH577),0)/$K577),(VLOOKUP($D577,Customer_Demand!$D:$BF,COLUMNS($I577:AH577),0)/$I577)),"")</f>
        <v/>
      </c>
      <c r="AI577" s="49" t="str">
        <f>IFERROR(IF($K577&lt;&gt;"SS",(VLOOKUP($D577,Customer_Demand!$D:$BF,COLUMNS($I577:AI577),0)/$I577+VLOOKUP($D577,Customer_Demand!$D:$BF,COLUMNS($I577:AI577),0)/$K577),(VLOOKUP($D577,Customer_Demand!$D:$BF,COLUMNS($I577:AI577),0)/$I577)),"")</f>
        <v/>
      </c>
      <c r="AJ577" s="49" t="str">
        <f>IFERROR(IF($K577&lt;&gt;"SS",(VLOOKUP($D577,Customer_Demand!$D:$BF,COLUMNS($I577:AJ577),0)/$I577+VLOOKUP($D577,Customer_Demand!$D:$BF,COLUMNS($I577:AJ577),0)/$K577),(VLOOKUP($D577,Customer_Demand!$D:$BF,COLUMNS($I577:AJ577),0)/$I577)),"")</f>
        <v/>
      </c>
      <c r="AK577" s="49" t="str">
        <f>IFERROR(IF($K577&lt;&gt;"SS",(VLOOKUP($D577,Customer_Demand!$D:$BF,COLUMNS($I577:AK577),0)/$I577+VLOOKUP($D577,Customer_Demand!$D:$BF,COLUMNS($I577:AK577),0)/$K577),(VLOOKUP($D577,Customer_Demand!$D:$BF,COLUMNS($I577:AK577),0)/$I577)),"")</f>
        <v/>
      </c>
      <c r="AL577" s="49" t="str">
        <f>IFERROR(IF($K577&lt;&gt;"SS",(VLOOKUP($D577,Customer_Demand!$D:$BF,COLUMNS($I577:AL577),0)/$I577+VLOOKUP($D577,Customer_Demand!$D:$BF,COLUMNS($I577:AL577),0)/$K577),(VLOOKUP($D577,Customer_Demand!$D:$BF,COLUMNS($I577:AL577),0)/$I577)),"")</f>
        <v/>
      </c>
      <c r="AM577" s="49" t="str">
        <f>IFERROR(IF($K577&lt;&gt;"SS",(VLOOKUP($D577,Customer_Demand!$D:$BF,COLUMNS($I577:AM577),0)/$I577+VLOOKUP($D577,Customer_Demand!$D:$BF,COLUMNS($I577:AM577),0)/$K577),(VLOOKUP($D577,Customer_Demand!$D:$BF,COLUMNS($I577:AM577),0)/$I577)),"")</f>
        <v/>
      </c>
      <c r="AN577" s="49" t="str">
        <f>IFERROR(IF($K577&lt;&gt;"SS",(VLOOKUP($D577,Customer_Demand!$D:$BF,COLUMNS($I577:AN577),0)/$I577+VLOOKUP($D577,Customer_Demand!$D:$BF,COLUMNS($I577:AN577),0)/$K577),(VLOOKUP($D577,Customer_Demand!$D:$BF,COLUMNS($I577:AN577),0)/$I577)),"")</f>
        <v/>
      </c>
      <c r="AO577" s="49" t="str">
        <f>IFERROR(IF($K577&lt;&gt;"SS",(VLOOKUP($D577,Customer_Demand!$D:$BF,COLUMNS($I577:AO577),0)/$I577+VLOOKUP($D577,Customer_Demand!$D:$BF,COLUMNS($I577:AO577),0)/$K577),(VLOOKUP($D577,Customer_Demand!$D:$BF,COLUMNS($I577:AO577),0)/$I577)),"")</f>
        <v/>
      </c>
      <c r="AP577" s="49" t="str">
        <f>IFERROR(IF($K577&lt;&gt;"SS",(VLOOKUP($D577,Customer_Demand!$D:$BF,COLUMNS($I577:AP577),0)/$I577+VLOOKUP($D577,Customer_Demand!$D:$BF,COLUMNS($I577:AP577),0)/$K577),(VLOOKUP($D577,Customer_Demand!$D:$BF,COLUMNS($I577:AP577),0)/$I577)),"")</f>
        <v/>
      </c>
      <c r="AQ577" s="49" t="str">
        <f>IFERROR(IF($K577&lt;&gt;"SS",(VLOOKUP($D577,Customer_Demand!$D:$BF,COLUMNS($I577:AQ577),0)/$I577+VLOOKUP($D577,Customer_Demand!$D:$BF,COLUMNS($I577:AQ577),0)/$K577),(VLOOKUP($D577,Customer_Demand!$D:$BF,COLUMNS($I577:AQ577),0)/$I577)),"")</f>
        <v/>
      </c>
      <c r="AR577" s="49" t="str">
        <f>IFERROR(IF($K577&lt;&gt;"SS",(VLOOKUP($D577,Customer_Demand!$D:$BF,COLUMNS($I577:AR577),0)/$I577+VLOOKUP($D577,Customer_Demand!$D:$BF,COLUMNS($I577:AR577),0)/$K577),(VLOOKUP($D577,Customer_Demand!$D:$BF,COLUMNS($I577:AR577),0)/$I577)),"")</f>
        <v/>
      </c>
      <c r="AS577" s="49" t="str">
        <f>IFERROR(IF($K577&lt;&gt;"SS",(VLOOKUP($D577,Customer_Demand!$D:$BF,COLUMNS($I577:AS577),0)/$I577+VLOOKUP($D577,Customer_Demand!$D:$BF,COLUMNS($I577:AS577),0)/$K577),(VLOOKUP($D577,Customer_Demand!$D:$BF,COLUMNS($I577:AS577),0)/$I577)),"")</f>
        <v/>
      </c>
      <c r="AT577" s="49" t="str">
        <f>IFERROR(IF($K577&lt;&gt;"SS",(VLOOKUP($D577,Customer_Demand!$D:$BF,COLUMNS($I577:AT577),0)/$I577+VLOOKUP($D577,Customer_Demand!$D:$BF,COLUMNS($I577:AT577),0)/$K577),(VLOOKUP($D577,Customer_Demand!$D:$BF,COLUMNS($I577:AT577),0)/$I577)),"")</f>
        <v/>
      </c>
      <c r="AU577" s="49" t="str">
        <f>IFERROR(IF($K577&lt;&gt;"SS",(VLOOKUP($D577,Customer_Demand!$D:$BF,COLUMNS($I577:AU577),0)/$I577+VLOOKUP($D577,Customer_Demand!$D:$BF,COLUMNS($I577:AU577),0)/$K577),(VLOOKUP($D577,Customer_Demand!$D:$BF,COLUMNS($I577:AU577),0)/$I577)),"")</f>
        <v/>
      </c>
      <c r="AV577" s="49" t="str">
        <f>IFERROR(IF($K577&lt;&gt;"SS",(VLOOKUP($D577,Customer_Demand!$D:$BF,COLUMNS($I577:AV577),0)/$I577+VLOOKUP($D577,Customer_Demand!$D:$BF,COLUMNS($I577:AV577),0)/$K577),(VLOOKUP($D577,Customer_Demand!$D:$BF,COLUMNS($I577:AV577),0)/$I577)),"")</f>
        <v/>
      </c>
      <c r="AW577" s="49" t="str">
        <f>IFERROR(IF($K577&lt;&gt;"SS",(VLOOKUP($D577,Customer_Demand!$D:$BF,COLUMNS($I577:AW577),0)/$I577+VLOOKUP($D577,Customer_Demand!$D:$BF,COLUMNS($I577:AW577),0)/$K577),(VLOOKUP($D577,Customer_Demand!$D:$BF,COLUMNS($I577:AW577),0)/$I577)),"")</f>
        <v/>
      </c>
      <c r="AX577" s="49" t="str">
        <f>IFERROR(IF($K577&lt;&gt;"SS",(VLOOKUP($D577,Customer_Demand!$D:$BF,COLUMNS($I577:AX577),0)/$I577+VLOOKUP($D577,Customer_Demand!$D:$BF,COLUMNS($I577:AX577),0)/$K577),(VLOOKUP($D577,Customer_Demand!$D:$BF,COLUMNS($I577:AX577),0)/$I577)),"")</f>
        <v/>
      </c>
      <c r="AY577" s="49" t="str">
        <f>IFERROR(IF($K577&lt;&gt;"SS",(VLOOKUP($D577,Customer_Demand!$D:$BF,COLUMNS($I577:AY577),0)/$I577+VLOOKUP($D577,Customer_Demand!$D:$BF,COLUMNS($I577:AY577),0)/$K577),(VLOOKUP($D577,Customer_Demand!$D:$BF,COLUMNS($I577:AY577),0)/$I577)),"")</f>
        <v/>
      </c>
      <c r="AZ577" s="49" t="str">
        <f>IFERROR(IF($K577&lt;&gt;"SS",(VLOOKUP($D577,Customer_Demand!$D:$BF,COLUMNS($I577:AZ577),0)/$I577+VLOOKUP($D577,Customer_Demand!$D:$BF,COLUMNS($I577:AZ577),0)/$K577),(VLOOKUP($D577,Customer_Demand!$D:$BF,COLUMNS($I577:AZ577),0)/$I577)),"")</f>
        <v/>
      </c>
      <c r="BA577" s="49" t="str">
        <f>IFERROR(IF($K577&lt;&gt;"SS",(VLOOKUP($D577,Customer_Demand!$D:$BF,COLUMNS($I577:BA577),0)/$I577+VLOOKUP($D577,Customer_Demand!$D:$BF,COLUMNS($I577:BA577),0)/$K577),(VLOOKUP($D577,Customer_Demand!$D:$BF,COLUMNS($I577:BA577),0)/$I577)),"")</f>
        <v/>
      </c>
      <c r="BB577" s="49" t="str">
        <f>IFERROR(IF($K577&lt;&gt;"SS",(VLOOKUP($D577,Customer_Demand!$D:$BF,COLUMNS($I577:BB577),0)/$I577+VLOOKUP($D577,Customer_Demand!$D:$BF,COLUMNS($I577:BB577),0)/$K577),(VLOOKUP($D577,Customer_Demand!$D:$BF,COLUMNS($I577:BB577),0)/$I577)),"")</f>
        <v/>
      </c>
      <c r="BC577" s="49" t="str">
        <f>IFERROR(IF($K577&lt;&gt;"SS",(VLOOKUP($D577,Customer_Demand!$D:$BF,COLUMNS($I577:BC577),0)/$I577+VLOOKUP($D577,Customer_Demand!$D:$BF,COLUMNS($I577:BC577),0)/$K577),(VLOOKUP($D577,Customer_Demand!$D:$BF,COLUMNS($I577:BC577),0)/$I577)),"")</f>
        <v/>
      </c>
      <c r="BD577" s="49" t="str">
        <f>IFERROR(IF($K577&lt;&gt;"SS",(VLOOKUP($D577,Customer_Demand!$D:$BF,COLUMNS($I577:BD577),0)/$I577+VLOOKUP($D577,Customer_Demand!$D:$BF,COLUMNS($I577:BD577),0)/$K577),(VLOOKUP($D577,Customer_Demand!$D:$BF,COLUMNS($I577:BD577),0)/$I577)),"")</f>
        <v/>
      </c>
      <c r="BE577" s="49" t="str">
        <f>IFERROR(IF($K577&lt;&gt;"SS",(VLOOKUP($D577,Customer_Demand!$D:$BF,COLUMNS($I577:BE577),0)/$I577+VLOOKUP($D577,Customer_Demand!$D:$BF,COLUMNS($I577:BE577),0)/$K577),(VLOOKUP($D577,Customer_Demand!$D:$BF,COLUMNS($I577:BE577),0)/$I577)),"")</f>
        <v/>
      </c>
      <c r="BF577" s="49" t="str">
        <f>IFERROR(IF($K577&lt;&gt;"SS",(VLOOKUP($D577,Customer_Demand!$D:$BF,COLUMNS($I577:BF577),0)/$I577+VLOOKUP($D577,Customer_Demand!$D:$BF,COLUMNS($I577:BF577),0)/$K577),(VLOOKUP($D577,Customer_Demand!$D:$BF,COLUMNS($I577:BF577),0)/$I577)),"")</f>
        <v/>
      </c>
      <c r="BG577" s="49" t="str">
        <f>IFERROR(IF($K577&lt;&gt;"SS",(VLOOKUP($D577,Customer_Demand!$D:$BF,COLUMNS($I577:BG577),0)/$I577+VLOOKUP($D577,Customer_Demand!$D:$BF,COLUMNS($I577:BG577),0)/$K577),(VLOOKUP($D577,Customer_Demand!$D:$BF,COLUMNS($I577:BG577),0)/$I577)),"")</f>
        <v/>
      </c>
      <c r="BH577" s="49" t="str">
        <f>IFERROR(IF($K577&lt;&gt;"SS",(VLOOKUP($D577,Customer_Demand!$D:$BF,COLUMNS($I577:BH577),0)/$I577+VLOOKUP($D577,Customer_Demand!$D:$BF,COLUMNS($I577:BH577),0)/$K577),(VLOOKUP($D577,Customer_Demand!$D:$BF,COLUMNS($I577:BH577),0)/$I577)),"")</f>
        <v/>
      </c>
      <c r="BI577" s="49" t="str">
        <f>IFERROR(IF($K577&lt;&gt;"SS",(VLOOKUP($D577,Customer_Demand!$D:$BF,COLUMNS($I577:BI577),0)/$I577+VLOOKUP($D577,Customer_Demand!$D:$BF,COLUMNS($I577:BI577),0)/$K577),(VLOOKUP($D577,Customer_Demand!$D:$BF,COLUMNS($I577:BI577),0)/$I577)),"")</f>
        <v/>
      </c>
      <c r="BJ577" s="49" t="str">
        <f>IFERROR(IF($K577&lt;&gt;"SS",(VLOOKUP($D577,Customer_Demand!$D:$BF,COLUMNS($I577:BJ577),0)/$I577+VLOOKUP($D577,Customer_Demand!$D:$BF,COLUMNS($I577:BJ577),0)/$K577),(VLOOKUP($D577,Customer_Demand!$D:$BF,COLUMNS($I577:BJ577),0)/$I577)),"")</f>
        <v/>
      </c>
      <c r="BK577" s="50" t="str">
        <f>IFERROR(IF($K577&lt;&gt;"SS",(VLOOKUP($D577,Customer_Demand!$D:$BF,COLUMNS($I577:BK577),0)/$I577+VLOOKUP($D577,Customer_Demand!$D:$BF,COLUMNS($I577:BK577),0)/$K577),(VLOOKUP($D577,Customer_Demand!$D:$BF,COLUMNS($I577:BK577),0)/$I577)),"")</f>
        <v/>
      </c>
    </row>
    <row r="578" spans="2:63" x14ac:dyDescent="0.2">
      <c r="B578" s="12" t="str">
        <f t="shared" si="39"/>
        <v/>
      </c>
      <c r="C578" s="45" t="str">
        <f>IF((Customer_Demand!C578)&lt;&gt;"",Customer_Demand!C578,"")</f>
        <v/>
      </c>
      <c r="D578" s="45" t="str">
        <f>IF(C578&lt;&gt;"",Customer_Demand!D578,"")</f>
        <v/>
      </c>
      <c r="E578" s="52" t="str">
        <f>IF(C578&lt;&gt;"",Customer_Demand!E578,"")</f>
        <v/>
      </c>
      <c r="F578" s="47" t="str">
        <f>IF(C578&lt;&gt;"",VLOOKUP(D578,Customer_Demand!$D$5:$F$1005,3,0),"")</f>
        <v/>
      </c>
      <c r="G578" s="48" t="str">
        <f t="shared" si="36"/>
        <v/>
      </c>
      <c r="H578" s="48" t="str">
        <f t="shared" si="37"/>
        <v/>
      </c>
      <c r="I578" s="48" t="str">
        <f>IFERROR(IF(C578&lt;&gt;"",VLOOKUP($H578,SMT_Cycle_Time_Data!$F:$Q,4,0),""),"SGR Not Defined")</f>
        <v/>
      </c>
      <c r="J578" s="48" t="str">
        <f t="shared" si="38"/>
        <v/>
      </c>
      <c r="K578" s="48" t="str">
        <f>IF(C578&lt;&gt;"",IFERROR(VLOOKUP($J578,SMT_Cycle_Time_Data!$F:$Q,4,0),"SS"),"")</f>
        <v/>
      </c>
      <c r="L578" s="49" t="str">
        <f>IFERROR(IF($K578&lt;&gt;"SS",(VLOOKUP($D578,Customer_Demand!$D:$BF,COLUMNS($I578:L578),0)/$I578+VLOOKUP($D578,Customer_Demand!$D:$BF,COLUMNS($I578:L578),0)/$K578),(VLOOKUP($D578,Customer_Demand!$D:$BF,COLUMNS($I578:L578),0)/$I578)),"")</f>
        <v/>
      </c>
      <c r="M578" s="49" t="str">
        <f>IFERROR(IF($K578&lt;&gt;"SS",(VLOOKUP($D578,Customer_Demand!$D:$BF,COLUMNS($I578:M578),0)/$I578+VLOOKUP($D578,Customer_Demand!$D:$BF,COLUMNS($I578:M578),0)/$K578),(VLOOKUP($D578,Customer_Demand!$D:$BF,COLUMNS($I578:M578),0)/$I578)),"")</f>
        <v/>
      </c>
      <c r="N578" s="49" t="str">
        <f>IFERROR(IF($K578&lt;&gt;"SS",(VLOOKUP($D578,Customer_Demand!$D:$BF,COLUMNS($I578:N578),0)/$I578+VLOOKUP($D578,Customer_Demand!$D:$BF,COLUMNS($I578:N578),0)/$K578),(VLOOKUP($D578,Customer_Demand!$D:$BF,COLUMNS($I578:N578),0)/$I578)),"")</f>
        <v/>
      </c>
      <c r="O578" s="49" t="str">
        <f>IFERROR(IF($K578&lt;&gt;"SS",(VLOOKUP($D578,Customer_Demand!$D:$BF,COLUMNS($I578:O578),0)/$I578+VLOOKUP($D578,Customer_Demand!$D:$BF,COLUMNS($I578:O578),0)/$K578),(VLOOKUP($D578,Customer_Demand!$D:$BF,COLUMNS($I578:O578),0)/$I578)),"")</f>
        <v/>
      </c>
      <c r="P578" s="49" t="str">
        <f>IFERROR(IF($K578&lt;&gt;"SS",(VLOOKUP($D578,Customer_Demand!$D:$BF,COLUMNS($I578:P578),0)/$I578+VLOOKUP($D578,Customer_Demand!$D:$BF,COLUMNS($I578:P578),0)/$K578),(VLOOKUP($D578,Customer_Demand!$D:$BF,COLUMNS($I578:P578),0)/$I578)),"")</f>
        <v/>
      </c>
      <c r="Q578" s="49" t="str">
        <f>IFERROR(IF($K578&lt;&gt;"SS",(VLOOKUP($D578,Customer_Demand!$D:$BF,COLUMNS($I578:Q578),0)/$I578+VLOOKUP($D578,Customer_Demand!$D:$BF,COLUMNS($I578:Q578),0)/$K578),(VLOOKUP($D578,Customer_Demand!$D:$BF,COLUMNS($I578:Q578),0)/$I578)),"")</f>
        <v/>
      </c>
      <c r="R578" s="49" t="str">
        <f>IFERROR(IF($K578&lt;&gt;"SS",(VLOOKUP($D578,Customer_Demand!$D:$BF,COLUMNS($I578:R578),0)/$I578+VLOOKUP($D578,Customer_Demand!$D:$BF,COLUMNS($I578:R578),0)/$K578),(VLOOKUP($D578,Customer_Demand!$D:$BF,COLUMNS($I578:R578),0)/$I578)),"")</f>
        <v/>
      </c>
      <c r="S578" s="49" t="str">
        <f>IFERROR(IF($K578&lt;&gt;"SS",(VLOOKUP($D578,Customer_Demand!$D:$BF,COLUMNS($I578:S578),0)/$I578+VLOOKUP($D578,Customer_Demand!$D:$BF,COLUMNS($I578:S578),0)/$K578),(VLOOKUP($D578,Customer_Demand!$D:$BF,COLUMNS($I578:S578),0)/$I578)),"")</f>
        <v/>
      </c>
      <c r="T578" s="49" t="str">
        <f>IFERROR(IF($K578&lt;&gt;"SS",(VLOOKUP($D578,Customer_Demand!$D:$BF,COLUMNS($I578:T578),0)/$I578+VLOOKUP($D578,Customer_Demand!$D:$BF,COLUMNS($I578:T578),0)/$K578),(VLOOKUP($D578,Customer_Demand!$D:$BF,COLUMNS($I578:T578),0)/$I578)),"")</f>
        <v/>
      </c>
      <c r="U578" s="49" t="str">
        <f>IFERROR(IF($K578&lt;&gt;"SS",(VLOOKUP($D578,Customer_Demand!$D:$BF,COLUMNS($I578:U578),0)/$I578+VLOOKUP($D578,Customer_Demand!$D:$BF,COLUMNS($I578:U578),0)/$K578),(VLOOKUP($D578,Customer_Demand!$D:$BF,COLUMNS($I578:U578),0)/$I578)),"")</f>
        <v/>
      </c>
      <c r="V578" s="49" t="str">
        <f>IFERROR(IF($K578&lt;&gt;"SS",(VLOOKUP($D578,Customer_Demand!$D:$BF,COLUMNS($I578:V578),0)/$I578+VLOOKUP($D578,Customer_Demand!$D:$BF,COLUMNS($I578:V578),0)/$K578),(VLOOKUP($D578,Customer_Demand!$D:$BF,COLUMNS($I578:V578),0)/$I578)),"")</f>
        <v/>
      </c>
      <c r="W578" s="49" t="str">
        <f>IFERROR(IF($K578&lt;&gt;"SS",(VLOOKUP($D578,Customer_Demand!$D:$BF,COLUMNS($I578:W578),0)/$I578+VLOOKUP($D578,Customer_Demand!$D:$BF,COLUMNS($I578:W578),0)/$K578),(VLOOKUP($D578,Customer_Demand!$D:$BF,COLUMNS($I578:W578),0)/$I578)),"")</f>
        <v/>
      </c>
      <c r="X578" s="49" t="str">
        <f>IFERROR(IF($K578&lt;&gt;"SS",(VLOOKUP($D578,Customer_Demand!$D:$BF,COLUMNS($I578:X578),0)/$I578+VLOOKUP($D578,Customer_Demand!$D:$BF,COLUMNS($I578:X578),0)/$K578),(VLOOKUP($D578,Customer_Demand!$D:$BF,COLUMNS($I578:X578),0)/$I578)),"")</f>
        <v/>
      </c>
      <c r="Y578" s="49" t="str">
        <f>IFERROR(IF($K578&lt;&gt;"SS",(VLOOKUP($D578,Customer_Demand!$D:$BF,COLUMNS($I578:Y578),0)/$I578+VLOOKUP($D578,Customer_Demand!$D:$BF,COLUMNS($I578:Y578),0)/$K578),(VLOOKUP($D578,Customer_Demand!$D:$BF,COLUMNS($I578:Y578),0)/$I578)),"")</f>
        <v/>
      </c>
      <c r="Z578" s="49" t="str">
        <f>IFERROR(IF($K578&lt;&gt;"SS",(VLOOKUP($D578,Customer_Demand!$D:$BF,COLUMNS($I578:Z578),0)/$I578+VLOOKUP($D578,Customer_Demand!$D:$BF,COLUMNS($I578:Z578),0)/$K578),(VLOOKUP($D578,Customer_Demand!$D:$BF,COLUMNS($I578:Z578),0)/$I578)),"")</f>
        <v/>
      </c>
      <c r="AA578" s="49" t="str">
        <f>IFERROR(IF($K578&lt;&gt;"SS",(VLOOKUP($D578,Customer_Demand!$D:$BF,COLUMNS($I578:AA578),0)/$I578+VLOOKUP($D578,Customer_Demand!$D:$BF,COLUMNS($I578:AA578),0)/$K578),(VLOOKUP($D578,Customer_Demand!$D:$BF,COLUMNS($I578:AA578),0)/$I578)),"")</f>
        <v/>
      </c>
      <c r="AB578" s="49" t="str">
        <f>IFERROR(IF($K578&lt;&gt;"SS",(VLOOKUP($D578,Customer_Demand!$D:$BF,COLUMNS($I578:AB578),0)/$I578+VLOOKUP($D578,Customer_Demand!$D:$BF,COLUMNS($I578:AB578),0)/$K578),(VLOOKUP($D578,Customer_Demand!$D:$BF,COLUMNS($I578:AB578),0)/$I578)),"")</f>
        <v/>
      </c>
      <c r="AC578" s="49" t="str">
        <f>IFERROR(IF($K578&lt;&gt;"SS",(VLOOKUP($D578,Customer_Demand!$D:$BF,COLUMNS($I578:AC578),0)/$I578+VLOOKUP($D578,Customer_Demand!$D:$BF,COLUMNS($I578:AC578),0)/$K578),(VLOOKUP($D578,Customer_Demand!$D:$BF,COLUMNS($I578:AC578),0)/$I578)),"")</f>
        <v/>
      </c>
      <c r="AD578" s="49" t="str">
        <f>IFERROR(IF($K578&lt;&gt;"SS",(VLOOKUP($D578,Customer_Demand!$D:$BF,COLUMNS($I578:AD578),0)/$I578+VLOOKUP($D578,Customer_Demand!$D:$BF,COLUMNS($I578:AD578),0)/$K578),(VLOOKUP($D578,Customer_Demand!$D:$BF,COLUMNS($I578:AD578),0)/$I578)),"")</f>
        <v/>
      </c>
      <c r="AE578" s="49" t="str">
        <f>IFERROR(IF($K578&lt;&gt;"SS",(VLOOKUP($D578,Customer_Demand!$D:$BF,COLUMNS($I578:AE578),0)/$I578+VLOOKUP($D578,Customer_Demand!$D:$BF,COLUMNS($I578:AE578),0)/$K578),(VLOOKUP($D578,Customer_Demand!$D:$BF,COLUMNS($I578:AE578),0)/$I578)),"")</f>
        <v/>
      </c>
      <c r="AF578" s="49" t="str">
        <f>IFERROR(IF($K578&lt;&gt;"SS",(VLOOKUP($D578,Customer_Demand!$D:$BF,COLUMNS($I578:AF578),0)/$I578+VLOOKUP($D578,Customer_Demand!$D:$BF,COLUMNS($I578:AF578),0)/$K578),(VLOOKUP($D578,Customer_Demand!$D:$BF,COLUMNS($I578:AF578),0)/$I578)),"")</f>
        <v/>
      </c>
      <c r="AG578" s="49" t="str">
        <f>IFERROR(IF($K578&lt;&gt;"SS",(VLOOKUP($D578,Customer_Demand!$D:$BF,COLUMNS($I578:AG578),0)/$I578+VLOOKUP($D578,Customer_Demand!$D:$BF,COLUMNS($I578:AG578),0)/$K578),(VLOOKUP($D578,Customer_Demand!$D:$BF,COLUMNS($I578:AG578),0)/$I578)),"")</f>
        <v/>
      </c>
      <c r="AH578" s="49" t="str">
        <f>IFERROR(IF($K578&lt;&gt;"SS",(VLOOKUP($D578,Customer_Demand!$D:$BF,COLUMNS($I578:AH578),0)/$I578+VLOOKUP($D578,Customer_Demand!$D:$BF,COLUMNS($I578:AH578),0)/$K578),(VLOOKUP($D578,Customer_Demand!$D:$BF,COLUMNS($I578:AH578),0)/$I578)),"")</f>
        <v/>
      </c>
      <c r="AI578" s="49" t="str">
        <f>IFERROR(IF($K578&lt;&gt;"SS",(VLOOKUP($D578,Customer_Demand!$D:$BF,COLUMNS($I578:AI578),0)/$I578+VLOOKUP($D578,Customer_Demand!$D:$BF,COLUMNS($I578:AI578),0)/$K578),(VLOOKUP($D578,Customer_Demand!$D:$BF,COLUMNS($I578:AI578),0)/$I578)),"")</f>
        <v/>
      </c>
      <c r="AJ578" s="49" t="str">
        <f>IFERROR(IF($K578&lt;&gt;"SS",(VLOOKUP($D578,Customer_Demand!$D:$BF,COLUMNS($I578:AJ578),0)/$I578+VLOOKUP($D578,Customer_Demand!$D:$BF,COLUMNS($I578:AJ578),0)/$K578),(VLOOKUP($D578,Customer_Demand!$D:$BF,COLUMNS($I578:AJ578),0)/$I578)),"")</f>
        <v/>
      </c>
      <c r="AK578" s="49" t="str">
        <f>IFERROR(IF($K578&lt;&gt;"SS",(VLOOKUP($D578,Customer_Demand!$D:$BF,COLUMNS($I578:AK578),0)/$I578+VLOOKUP($D578,Customer_Demand!$D:$BF,COLUMNS($I578:AK578),0)/$K578),(VLOOKUP($D578,Customer_Demand!$D:$BF,COLUMNS($I578:AK578),0)/$I578)),"")</f>
        <v/>
      </c>
      <c r="AL578" s="49" t="str">
        <f>IFERROR(IF($K578&lt;&gt;"SS",(VLOOKUP($D578,Customer_Demand!$D:$BF,COLUMNS($I578:AL578),0)/$I578+VLOOKUP($D578,Customer_Demand!$D:$BF,COLUMNS($I578:AL578),0)/$K578),(VLOOKUP($D578,Customer_Demand!$D:$BF,COLUMNS($I578:AL578),0)/$I578)),"")</f>
        <v/>
      </c>
      <c r="AM578" s="49" t="str">
        <f>IFERROR(IF($K578&lt;&gt;"SS",(VLOOKUP($D578,Customer_Demand!$D:$BF,COLUMNS($I578:AM578),0)/$I578+VLOOKUP($D578,Customer_Demand!$D:$BF,COLUMNS($I578:AM578),0)/$K578),(VLOOKUP($D578,Customer_Demand!$D:$BF,COLUMNS($I578:AM578),0)/$I578)),"")</f>
        <v/>
      </c>
      <c r="AN578" s="49" t="str">
        <f>IFERROR(IF($K578&lt;&gt;"SS",(VLOOKUP($D578,Customer_Demand!$D:$BF,COLUMNS($I578:AN578),0)/$I578+VLOOKUP($D578,Customer_Demand!$D:$BF,COLUMNS($I578:AN578),0)/$K578),(VLOOKUP($D578,Customer_Demand!$D:$BF,COLUMNS($I578:AN578),0)/$I578)),"")</f>
        <v/>
      </c>
      <c r="AO578" s="49" t="str">
        <f>IFERROR(IF($K578&lt;&gt;"SS",(VLOOKUP($D578,Customer_Demand!$D:$BF,COLUMNS($I578:AO578),0)/$I578+VLOOKUP($D578,Customer_Demand!$D:$BF,COLUMNS($I578:AO578),0)/$K578),(VLOOKUP($D578,Customer_Demand!$D:$BF,COLUMNS($I578:AO578),0)/$I578)),"")</f>
        <v/>
      </c>
      <c r="AP578" s="49" t="str">
        <f>IFERROR(IF($K578&lt;&gt;"SS",(VLOOKUP($D578,Customer_Demand!$D:$BF,COLUMNS($I578:AP578),0)/$I578+VLOOKUP($D578,Customer_Demand!$D:$BF,COLUMNS($I578:AP578),0)/$K578),(VLOOKUP($D578,Customer_Demand!$D:$BF,COLUMNS($I578:AP578),0)/$I578)),"")</f>
        <v/>
      </c>
      <c r="AQ578" s="49" t="str">
        <f>IFERROR(IF($K578&lt;&gt;"SS",(VLOOKUP($D578,Customer_Demand!$D:$BF,COLUMNS($I578:AQ578),0)/$I578+VLOOKUP($D578,Customer_Demand!$D:$BF,COLUMNS($I578:AQ578),0)/$K578),(VLOOKUP($D578,Customer_Demand!$D:$BF,COLUMNS($I578:AQ578),0)/$I578)),"")</f>
        <v/>
      </c>
      <c r="AR578" s="49" t="str">
        <f>IFERROR(IF($K578&lt;&gt;"SS",(VLOOKUP($D578,Customer_Demand!$D:$BF,COLUMNS($I578:AR578),0)/$I578+VLOOKUP($D578,Customer_Demand!$D:$BF,COLUMNS($I578:AR578),0)/$K578),(VLOOKUP($D578,Customer_Demand!$D:$BF,COLUMNS($I578:AR578),0)/$I578)),"")</f>
        <v/>
      </c>
      <c r="AS578" s="49" t="str">
        <f>IFERROR(IF($K578&lt;&gt;"SS",(VLOOKUP($D578,Customer_Demand!$D:$BF,COLUMNS($I578:AS578),0)/$I578+VLOOKUP($D578,Customer_Demand!$D:$BF,COLUMNS($I578:AS578),0)/$K578),(VLOOKUP($D578,Customer_Demand!$D:$BF,COLUMNS($I578:AS578),0)/$I578)),"")</f>
        <v/>
      </c>
      <c r="AT578" s="49" t="str">
        <f>IFERROR(IF($K578&lt;&gt;"SS",(VLOOKUP($D578,Customer_Demand!$D:$BF,COLUMNS($I578:AT578),0)/$I578+VLOOKUP($D578,Customer_Demand!$D:$BF,COLUMNS($I578:AT578),0)/$K578),(VLOOKUP($D578,Customer_Demand!$D:$BF,COLUMNS($I578:AT578),0)/$I578)),"")</f>
        <v/>
      </c>
      <c r="AU578" s="49" t="str">
        <f>IFERROR(IF($K578&lt;&gt;"SS",(VLOOKUP($D578,Customer_Demand!$D:$BF,COLUMNS($I578:AU578),0)/$I578+VLOOKUP($D578,Customer_Demand!$D:$BF,COLUMNS($I578:AU578),0)/$K578),(VLOOKUP($D578,Customer_Demand!$D:$BF,COLUMNS($I578:AU578),0)/$I578)),"")</f>
        <v/>
      </c>
      <c r="AV578" s="49" t="str">
        <f>IFERROR(IF($K578&lt;&gt;"SS",(VLOOKUP($D578,Customer_Demand!$D:$BF,COLUMNS($I578:AV578),0)/$I578+VLOOKUP($D578,Customer_Demand!$D:$BF,COLUMNS($I578:AV578),0)/$K578),(VLOOKUP($D578,Customer_Demand!$D:$BF,COLUMNS($I578:AV578),0)/$I578)),"")</f>
        <v/>
      </c>
      <c r="AW578" s="49" t="str">
        <f>IFERROR(IF($K578&lt;&gt;"SS",(VLOOKUP($D578,Customer_Demand!$D:$BF,COLUMNS($I578:AW578),0)/$I578+VLOOKUP($D578,Customer_Demand!$D:$BF,COLUMNS($I578:AW578),0)/$K578),(VLOOKUP($D578,Customer_Demand!$D:$BF,COLUMNS($I578:AW578),0)/$I578)),"")</f>
        <v/>
      </c>
      <c r="AX578" s="49" t="str">
        <f>IFERROR(IF($K578&lt;&gt;"SS",(VLOOKUP($D578,Customer_Demand!$D:$BF,COLUMNS($I578:AX578),0)/$I578+VLOOKUP($D578,Customer_Demand!$D:$BF,COLUMNS($I578:AX578),0)/$K578),(VLOOKUP($D578,Customer_Demand!$D:$BF,COLUMNS($I578:AX578),0)/$I578)),"")</f>
        <v/>
      </c>
      <c r="AY578" s="49" t="str">
        <f>IFERROR(IF($K578&lt;&gt;"SS",(VLOOKUP($D578,Customer_Demand!$D:$BF,COLUMNS($I578:AY578),0)/$I578+VLOOKUP($D578,Customer_Demand!$D:$BF,COLUMNS($I578:AY578),0)/$K578),(VLOOKUP($D578,Customer_Demand!$D:$BF,COLUMNS($I578:AY578),0)/$I578)),"")</f>
        <v/>
      </c>
      <c r="AZ578" s="49" t="str">
        <f>IFERROR(IF($K578&lt;&gt;"SS",(VLOOKUP($D578,Customer_Demand!$D:$BF,COLUMNS($I578:AZ578),0)/$I578+VLOOKUP($D578,Customer_Demand!$D:$BF,COLUMNS($I578:AZ578),0)/$K578),(VLOOKUP($D578,Customer_Demand!$D:$BF,COLUMNS($I578:AZ578),0)/$I578)),"")</f>
        <v/>
      </c>
      <c r="BA578" s="49" t="str">
        <f>IFERROR(IF($K578&lt;&gt;"SS",(VLOOKUP($D578,Customer_Demand!$D:$BF,COLUMNS($I578:BA578),0)/$I578+VLOOKUP($D578,Customer_Demand!$D:$BF,COLUMNS($I578:BA578),0)/$K578),(VLOOKUP($D578,Customer_Demand!$D:$BF,COLUMNS($I578:BA578),0)/$I578)),"")</f>
        <v/>
      </c>
      <c r="BB578" s="49" t="str">
        <f>IFERROR(IF($K578&lt;&gt;"SS",(VLOOKUP($D578,Customer_Demand!$D:$BF,COLUMNS($I578:BB578),0)/$I578+VLOOKUP($D578,Customer_Demand!$D:$BF,COLUMNS($I578:BB578),0)/$K578),(VLOOKUP($D578,Customer_Demand!$D:$BF,COLUMNS($I578:BB578),0)/$I578)),"")</f>
        <v/>
      </c>
      <c r="BC578" s="49" t="str">
        <f>IFERROR(IF($K578&lt;&gt;"SS",(VLOOKUP($D578,Customer_Demand!$D:$BF,COLUMNS($I578:BC578),0)/$I578+VLOOKUP($D578,Customer_Demand!$D:$BF,COLUMNS($I578:BC578),0)/$K578),(VLOOKUP($D578,Customer_Demand!$D:$BF,COLUMNS($I578:BC578),0)/$I578)),"")</f>
        <v/>
      </c>
      <c r="BD578" s="49" t="str">
        <f>IFERROR(IF($K578&lt;&gt;"SS",(VLOOKUP($D578,Customer_Demand!$D:$BF,COLUMNS($I578:BD578),0)/$I578+VLOOKUP($D578,Customer_Demand!$D:$BF,COLUMNS($I578:BD578),0)/$K578),(VLOOKUP($D578,Customer_Demand!$D:$BF,COLUMNS($I578:BD578),0)/$I578)),"")</f>
        <v/>
      </c>
      <c r="BE578" s="49" t="str">
        <f>IFERROR(IF($K578&lt;&gt;"SS",(VLOOKUP($D578,Customer_Demand!$D:$BF,COLUMNS($I578:BE578),0)/$I578+VLOOKUP($D578,Customer_Demand!$D:$BF,COLUMNS($I578:BE578),0)/$K578),(VLOOKUP($D578,Customer_Demand!$D:$BF,COLUMNS($I578:BE578),0)/$I578)),"")</f>
        <v/>
      </c>
      <c r="BF578" s="49" t="str">
        <f>IFERROR(IF($K578&lt;&gt;"SS",(VLOOKUP($D578,Customer_Demand!$D:$BF,COLUMNS($I578:BF578),0)/$I578+VLOOKUP($D578,Customer_Demand!$D:$BF,COLUMNS($I578:BF578),0)/$K578),(VLOOKUP($D578,Customer_Demand!$D:$BF,COLUMNS($I578:BF578),0)/$I578)),"")</f>
        <v/>
      </c>
      <c r="BG578" s="49" t="str">
        <f>IFERROR(IF($K578&lt;&gt;"SS",(VLOOKUP($D578,Customer_Demand!$D:$BF,COLUMNS($I578:BG578),0)/$I578+VLOOKUP($D578,Customer_Demand!$D:$BF,COLUMNS($I578:BG578),0)/$K578),(VLOOKUP($D578,Customer_Demand!$D:$BF,COLUMNS($I578:BG578),0)/$I578)),"")</f>
        <v/>
      </c>
      <c r="BH578" s="49" t="str">
        <f>IFERROR(IF($K578&lt;&gt;"SS",(VLOOKUP($D578,Customer_Demand!$D:$BF,COLUMNS($I578:BH578),0)/$I578+VLOOKUP($D578,Customer_Demand!$D:$BF,COLUMNS($I578:BH578),0)/$K578),(VLOOKUP($D578,Customer_Demand!$D:$BF,COLUMNS($I578:BH578),0)/$I578)),"")</f>
        <v/>
      </c>
      <c r="BI578" s="49" t="str">
        <f>IFERROR(IF($K578&lt;&gt;"SS",(VLOOKUP($D578,Customer_Demand!$D:$BF,COLUMNS($I578:BI578),0)/$I578+VLOOKUP($D578,Customer_Demand!$D:$BF,COLUMNS($I578:BI578),0)/$K578),(VLOOKUP($D578,Customer_Demand!$D:$BF,COLUMNS($I578:BI578),0)/$I578)),"")</f>
        <v/>
      </c>
      <c r="BJ578" s="49" t="str">
        <f>IFERROR(IF($K578&lt;&gt;"SS",(VLOOKUP($D578,Customer_Demand!$D:$BF,COLUMNS($I578:BJ578),0)/$I578+VLOOKUP($D578,Customer_Demand!$D:$BF,COLUMNS($I578:BJ578),0)/$K578),(VLOOKUP($D578,Customer_Demand!$D:$BF,COLUMNS($I578:BJ578),0)/$I578)),"")</f>
        <v/>
      </c>
      <c r="BK578" s="50" t="str">
        <f>IFERROR(IF($K578&lt;&gt;"SS",(VLOOKUP($D578,Customer_Demand!$D:$BF,COLUMNS($I578:BK578),0)/$I578+VLOOKUP($D578,Customer_Demand!$D:$BF,COLUMNS($I578:BK578),0)/$K578),(VLOOKUP($D578,Customer_Demand!$D:$BF,COLUMNS($I578:BK578),0)/$I578)),"")</f>
        <v/>
      </c>
    </row>
    <row r="579" spans="2:63" x14ac:dyDescent="0.2">
      <c r="B579" s="12" t="str">
        <f t="shared" si="39"/>
        <v/>
      </c>
      <c r="C579" s="45" t="str">
        <f>IF((Customer_Demand!C579)&lt;&gt;"",Customer_Demand!C579,"")</f>
        <v/>
      </c>
      <c r="D579" s="45" t="str">
        <f>IF(C579&lt;&gt;"",Customer_Demand!D579,"")</f>
        <v/>
      </c>
      <c r="E579" s="52" t="str">
        <f>IF(C579&lt;&gt;"",Customer_Demand!E579,"")</f>
        <v/>
      </c>
      <c r="F579" s="47" t="str">
        <f>IF(C579&lt;&gt;"",VLOOKUP(D579,Customer_Demand!$D$5:$F$1005,3,0),"")</f>
        <v/>
      </c>
      <c r="G579" s="48" t="str">
        <f t="shared" si="36"/>
        <v/>
      </c>
      <c r="H579" s="48" t="str">
        <f t="shared" si="37"/>
        <v/>
      </c>
      <c r="I579" s="48" t="str">
        <f>IFERROR(IF(C579&lt;&gt;"",VLOOKUP($H579,SMT_Cycle_Time_Data!$F:$Q,4,0),""),"SGR Not Defined")</f>
        <v/>
      </c>
      <c r="J579" s="48" t="str">
        <f t="shared" si="38"/>
        <v/>
      </c>
      <c r="K579" s="48" t="str">
        <f>IF(C579&lt;&gt;"",IFERROR(VLOOKUP($J579,SMT_Cycle_Time_Data!$F:$Q,4,0),"SS"),"")</f>
        <v/>
      </c>
      <c r="L579" s="49" t="str">
        <f>IFERROR(IF($K579&lt;&gt;"SS",(VLOOKUP($D579,Customer_Demand!$D:$BF,COLUMNS($I579:L579),0)/$I579+VLOOKUP($D579,Customer_Demand!$D:$BF,COLUMNS($I579:L579),0)/$K579),(VLOOKUP($D579,Customer_Demand!$D:$BF,COLUMNS($I579:L579),0)/$I579)),"")</f>
        <v/>
      </c>
      <c r="M579" s="49" t="str">
        <f>IFERROR(IF($K579&lt;&gt;"SS",(VLOOKUP($D579,Customer_Demand!$D:$BF,COLUMNS($I579:M579),0)/$I579+VLOOKUP($D579,Customer_Demand!$D:$BF,COLUMNS($I579:M579),0)/$K579),(VLOOKUP($D579,Customer_Demand!$D:$BF,COLUMNS($I579:M579),0)/$I579)),"")</f>
        <v/>
      </c>
      <c r="N579" s="49" t="str">
        <f>IFERROR(IF($K579&lt;&gt;"SS",(VLOOKUP($D579,Customer_Demand!$D:$BF,COLUMNS($I579:N579),0)/$I579+VLOOKUP($D579,Customer_Demand!$D:$BF,COLUMNS($I579:N579),0)/$K579),(VLOOKUP($D579,Customer_Demand!$D:$BF,COLUMNS($I579:N579),0)/$I579)),"")</f>
        <v/>
      </c>
      <c r="O579" s="49" t="str">
        <f>IFERROR(IF($K579&lt;&gt;"SS",(VLOOKUP($D579,Customer_Demand!$D:$BF,COLUMNS($I579:O579),0)/$I579+VLOOKUP($D579,Customer_Demand!$D:$BF,COLUMNS($I579:O579),0)/$K579),(VLOOKUP($D579,Customer_Demand!$D:$BF,COLUMNS($I579:O579),0)/$I579)),"")</f>
        <v/>
      </c>
      <c r="P579" s="49" t="str">
        <f>IFERROR(IF($K579&lt;&gt;"SS",(VLOOKUP($D579,Customer_Demand!$D:$BF,COLUMNS($I579:P579),0)/$I579+VLOOKUP($D579,Customer_Demand!$D:$BF,COLUMNS($I579:P579),0)/$K579),(VLOOKUP($D579,Customer_Demand!$D:$BF,COLUMNS($I579:P579),0)/$I579)),"")</f>
        <v/>
      </c>
      <c r="Q579" s="49" t="str">
        <f>IFERROR(IF($K579&lt;&gt;"SS",(VLOOKUP($D579,Customer_Demand!$D:$BF,COLUMNS($I579:Q579),0)/$I579+VLOOKUP($D579,Customer_Demand!$D:$BF,COLUMNS($I579:Q579),0)/$K579),(VLOOKUP($D579,Customer_Demand!$D:$BF,COLUMNS($I579:Q579),0)/$I579)),"")</f>
        <v/>
      </c>
      <c r="R579" s="49" t="str">
        <f>IFERROR(IF($K579&lt;&gt;"SS",(VLOOKUP($D579,Customer_Demand!$D:$BF,COLUMNS($I579:R579),0)/$I579+VLOOKUP($D579,Customer_Demand!$D:$BF,COLUMNS($I579:R579),0)/$K579),(VLOOKUP($D579,Customer_Demand!$D:$BF,COLUMNS($I579:R579),0)/$I579)),"")</f>
        <v/>
      </c>
      <c r="S579" s="49" t="str">
        <f>IFERROR(IF($K579&lt;&gt;"SS",(VLOOKUP($D579,Customer_Demand!$D:$BF,COLUMNS($I579:S579),0)/$I579+VLOOKUP($D579,Customer_Demand!$D:$BF,COLUMNS($I579:S579),0)/$K579),(VLOOKUP($D579,Customer_Demand!$D:$BF,COLUMNS($I579:S579),0)/$I579)),"")</f>
        <v/>
      </c>
      <c r="T579" s="49" t="str">
        <f>IFERROR(IF($K579&lt;&gt;"SS",(VLOOKUP($D579,Customer_Demand!$D:$BF,COLUMNS($I579:T579),0)/$I579+VLOOKUP($D579,Customer_Demand!$D:$BF,COLUMNS($I579:T579),0)/$K579),(VLOOKUP($D579,Customer_Demand!$D:$BF,COLUMNS($I579:T579),0)/$I579)),"")</f>
        <v/>
      </c>
      <c r="U579" s="49" t="str">
        <f>IFERROR(IF($K579&lt;&gt;"SS",(VLOOKUP($D579,Customer_Demand!$D:$BF,COLUMNS($I579:U579),0)/$I579+VLOOKUP($D579,Customer_Demand!$D:$BF,COLUMNS($I579:U579),0)/$K579),(VLOOKUP($D579,Customer_Demand!$D:$BF,COLUMNS($I579:U579),0)/$I579)),"")</f>
        <v/>
      </c>
      <c r="V579" s="49" t="str">
        <f>IFERROR(IF($K579&lt;&gt;"SS",(VLOOKUP($D579,Customer_Demand!$D:$BF,COLUMNS($I579:V579),0)/$I579+VLOOKUP($D579,Customer_Demand!$D:$BF,COLUMNS($I579:V579),0)/$K579),(VLOOKUP($D579,Customer_Demand!$D:$BF,COLUMNS($I579:V579),0)/$I579)),"")</f>
        <v/>
      </c>
      <c r="W579" s="49" t="str">
        <f>IFERROR(IF($K579&lt;&gt;"SS",(VLOOKUP($D579,Customer_Demand!$D:$BF,COLUMNS($I579:W579),0)/$I579+VLOOKUP($D579,Customer_Demand!$D:$BF,COLUMNS($I579:W579),0)/$K579),(VLOOKUP($D579,Customer_Demand!$D:$BF,COLUMNS($I579:W579),0)/$I579)),"")</f>
        <v/>
      </c>
      <c r="X579" s="49" t="str">
        <f>IFERROR(IF($K579&lt;&gt;"SS",(VLOOKUP($D579,Customer_Demand!$D:$BF,COLUMNS($I579:X579),0)/$I579+VLOOKUP($D579,Customer_Demand!$D:$BF,COLUMNS($I579:X579),0)/$K579),(VLOOKUP($D579,Customer_Demand!$D:$BF,COLUMNS($I579:X579),0)/$I579)),"")</f>
        <v/>
      </c>
      <c r="Y579" s="49" t="str">
        <f>IFERROR(IF($K579&lt;&gt;"SS",(VLOOKUP($D579,Customer_Demand!$D:$BF,COLUMNS($I579:Y579),0)/$I579+VLOOKUP($D579,Customer_Demand!$D:$BF,COLUMNS($I579:Y579),0)/$K579),(VLOOKUP($D579,Customer_Demand!$D:$BF,COLUMNS($I579:Y579),0)/$I579)),"")</f>
        <v/>
      </c>
      <c r="Z579" s="49" t="str">
        <f>IFERROR(IF($K579&lt;&gt;"SS",(VLOOKUP($D579,Customer_Demand!$D:$BF,COLUMNS($I579:Z579),0)/$I579+VLOOKUP($D579,Customer_Demand!$D:$BF,COLUMNS($I579:Z579),0)/$K579),(VLOOKUP($D579,Customer_Demand!$D:$BF,COLUMNS($I579:Z579),0)/$I579)),"")</f>
        <v/>
      </c>
      <c r="AA579" s="49" t="str">
        <f>IFERROR(IF($K579&lt;&gt;"SS",(VLOOKUP($D579,Customer_Demand!$D:$BF,COLUMNS($I579:AA579),0)/$I579+VLOOKUP($D579,Customer_Demand!$D:$BF,COLUMNS($I579:AA579),0)/$K579),(VLOOKUP($D579,Customer_Demand!$D:$BF,COLUMNS($I579:AA579),0)/$I579)),"")</f>
        <v/>
      </c>
      <c r="AB579" s="49" t="str">
        <f>IFERROR(IF($K579&lt;&gt;"SS",(VLOOKUP($D579,Customer_Demand!$D:$BF,COLUMNS($I579:AB579),0)/$I579+VLOOKUP($D579,Customer_Demand!$D:$BF,COLUMNS($I579:AB579),0)/$K579),(VLOOKUP($D579,Customer_Demand!$D:$BF,COLUMNS($I579:AB579),0)/$I579)),"")</f>
        <v/>
      </c>
      <c r="AC579" s="49" t="str">
        <f>IFERROR(IF($K579&lt;&gt;"SS",(VLOOKUP($D579,Customer_Demand!$D:$BF,COLUMNS($I579:AC579),0)/$I579+VLOOKUP($D579,Customer_Demand!$D:$BF,COLUMNS($I579:AC579),0)/$K579),(VLOOKUP($D579,Customer_Demand!$D:$BF,COLUMNS($I579:AC579),0)/$I579)),"")</f>
        <v/>
      </c>
      <c r="AD579" s="49" t="str">
        <f>IFERROR(IF($K579&lt;&gt;"SS",(VLOOKUP($D579,Customer_Demand!$D:$BF,COLUMNS($I579:AD579),0)/$I579+VLOOKUP($D579,Customer_Demand!$D:$BF,COLUMNS($I579:AD579),0)/$K579),(VLOOKUP($D579,Customer_Demand!$D:$BF,COLUMNS($I579:AD579),0)/$I579)),"")</f>
        <v/>
      </c>
      <c r="AE579" s="49" t="str">
        <f>IFERROR(IF($K579&lt;&gt;"SS",(VLOOKUP($D579,Customer_Demand!$D:$BF,COLUMNS($I579:AE579),0)/$I579+VLOOKUP($D579,Customer_Demand!$D:$BF,COLUMNS($I579:AE579),0)/$K579),(VLOOKUP($D579,Customer_Demand!$D:$BF,COLUMNS($I579:AE579),0)/$I579)),"")</f>
        <v/>
      </c>
      <c r="AF579" s="49" t="str">
        <f>IFERROR(IF($K579&lt;&gt;"SS",(VLOOKUP($D579,Customer_Demand!$D:$BF,COLUMNS($I579:AF579),0)/$I579+VLOOKUP($D579,Customer_Demand!$D:$BF,COLUMNS($I579:AF579),0)/$K579),(VLOOKUP($D579,Customer_Demand!$D:$BF,COLUMNS($I579:AF579),0)/$I579)),"")</f>
        <v/>
      </c>
      <c r="AG579" s="49" t="str">
        <f>IFERROR(IF($K579&lt;&gt;"SS",(VLOOKUP($D579,Customer_Demand!$D:$BF,COLUMNS($I579:AG579),0)/$I579+VLOOKUP($D579,Customer_Demand!$D:$BF,COLUMNS($I579:AG579),0)/$K579),(VLOOKUP($D579,Customer_Demand!$D:$BF,COLUMNS($I579:AG579),0)/$I579)),"")</f>
        <v/>
      </c>
      <c r="AH579" s="49" t="str">
        <f>IFERROR(IF($K579&lt;&gt;"SS",(VLOOKUP($D579,Customer_Demand!$D:$BF,COLUMNS($I579:AH579),0)/$I579+VLOOKUP($D579,Customer_Demand!$D:$BF,COLUMNS($I579:AH579),0)/$K579),(VLOOKUP($D579,Customer_Demand!$D:$BF,COLUMNS($I579:AH579),0)/$I579)),"")</f>
        <v/>
      </c>
      <c r="AI579" s="49" t="str">
        <f>IFERROR(IF($K579&lt;&gt;"SS",(VLOOKUP($D579,Customer_Demand!$D:$BF,COLUMNS($I579:AI579),0)/$I579+VLOOKUP($D579,Customer_Demand!$D:$BF,COLUMNS($I579:AI579),0)/$K579),(VLOOKUP($D579,Customer_Demand!$D:$BF,COLUMNS($I579:AI579),0)/$I579)),"")</f>
        <v/>
      </c>
      <c r="AJ579" s="49" t="str">
        <f>IFERROR(IF($K579&lt;&gt;"SS",(VLOOKUP($D579,Customer_Demand!$D:$BF,COLUMNS($I579:AJ579),0)/$I579+VLOOKUP($D579,Customer_Demand!$D:$BF,COLUMNS($I579:AJ579),0)/$K579),(VLOOKUP($D579,Customer_Demand!$D:$BF,COLUMNS($I579:AJ579),0)/$I579)),"")</f>
        <v/>
      </c>
      <c r="AK579" s="49" t="str">
        <f>IFERROR(IF($K579&lt;&gt;"SS",(VLOOKUP($D579,Customer_Demand!$D:$BF,COLUMNS($I579:AK579),0)/$I579+VLOOKUP($D579,Customer_Demand!$D:$BF,COLUMNS($I579:AK579),0)/$K579),(VLOOKUP($D579,Customer_Demand!$D:$BF,COLUMNS($I579:AK579),0)/$I579)),"")</f>
        <v/>
      </c>
      <c r="AL579" s="49" t="str">
        <f>IFERROR(IF($K579&lt;&gt;"SS",(VLOOKUP($D579,Customer_Demand!$D:$BF,COLUMNS($I579:AL579),0)/$I579+VLOOKUP($D579,Customer_Demand!$D:$BF,COLUMNS($I579:AL579),0)/$K579),(VLOOKUP($D579,Customer_Demand!$D:$BF,COLUMNS($I579:AL579),0)/$I579)),"")</f>
        <v/>
      </c>
      <c r="AM579" s="49" t="str">
        <f>IFERROR(IF($K579&lt;&gt;"SS",(VLOOKUP($D579,Customer_Demand!$D:$BF,COLUMNS($I579:AM579),0)/$I579+VLOOKUP($D579,Customer_Demand!$D:$BF,COLUMNS($I579:AM579),0)/$K579),(VLOOKUP($D579,Customer_Demand!$D:$BF,COLUMNS($I579:AM579),0)/$I579)),"")</f>
        <v/>
      </c>
      <c r="AN579" s="49" t="str">
        <f>IFERROR(IF($K579&lt;&gt;"SS",(VLOOKUP($D579,Customer_Demand!$D:$BF,COLUMNS($I579:AN579),0)/$I579+VLOOKUP($D579,Customer_Demand!$D:$BF,COLUMNS($I579:AN579),0)/$K579),(VLOOKUP($D579,Customer_Demand!$D:$BF,COLUMNS($I579:AN579),0)/$I579)),"")</f>
        <v/>
      </c>
      <c r="AO579" s="49" t="str">
        <f>IFERROR(IF($K579&lt;&gt;"SS",(VLOOKUP($D579,Customer_Demand!$D:$BF,COLUMNS($I579:AO579),0)/$I579+VLOOKUP($D579,Customer_Demand!$D:$BF,COLUMNS($I579:AO579),0)/$K579),(VLOOKUP($D579,Customer_Demand!$D:$BF,COLUMNS($I579:AO579),0)/$I579)),"")</f>
        <v/>
      </c>
      <c r="AP579" s="49" t="str">
        <f>IFERROR(IF($K579&lt;&gt;"SS",(VLOOKUP($D579,Customer_Demand!$D:$BF,COLUMNS($I579:AP579),0)/$I579+VLOOKUP($D579,Customer_Demand!$D:$BF,COLUMNS($I579:AP579),0)/$K579),(VLOOKUP($D579,Customer_Demand!$D:$BF,COLUMNS($I579:AP579),0)/$I579)),"")</f>
        <v/>
      </c>
      <c r="AQ579" s="49" t="str">
        <f>IFERROR(IF($K579&lt;&gt;"SS",(VLOOKUP($D579,Customer_Demand!$D:$BF,COLUMNS($I579:AQ579),0)/$I579+VLOOKUP($D579,Customer_Demand!$D:$BF,COLUMNS($I579:AQ579),0)/$K579),(VLOOKUP($D579,Customer_Demand!$D:$BF,COLUMNS($I579:AQ579),0)/$I579)),"")</f>
        <v/>
      </c>
      <c r="AR579" s="49" t="str">
        <f>IFERROR(IF($K579&lt;&gt;"SS",(VLOOKUP($D579,Customer_Demand!$D:$BF,COLUMNS($I579:AR579),0)/$I579+VLOOKUP($D579,Customer_Demand!$D:$BF,COLUMNS($I579:AR579),0)/$K579),(VLOOKUP($D579,Customer_Demand!$D:$BF,COLUMNS($I579:AR579),0)/$I579)),"")</f>
        <v/>
      </c>
      <c r="AS579" s="49" t="str">
        <f>IFERROR(IF($K579&lt;&gt;"SS",(VLOOKUP($D579,Customer_Demand!$D:$BF,COLUMNS($I579:AS579),0)/$I579+VLOOKUP($D579,Customer_Demand!$D:$BF,COLUMNS($I579:AS579),0)/$K579),(VLOOKUP($D579,Customer_Demand!$D:$BF,COLUMNS($I579:AS579),0)/$I579)),"")</f>
        <v/>
      </c>
      <c r="AT579" s="49" t="str">
        <f>IFERROR(IF($K579&lt;&gt;"SS",(VLOOKUP($D579,Customer_Demand!$D:$BF,COLUMNS($I579:AT579),0)/$I579+VLOOKUP($D579,Customer_Demand!$D:$BF,COLUMNS($I579:AT579),0)/$K579),(VLOOKUP($D579,Customer_Demand!$D:$BF,COLUMNS($I579:AT579),0)/$I579)),"")</f>
        <v/>
      </c>
      <c r="AU579" s="49" t="str">
        <f>IFERROR(IF($K579&lt;&gt;"SS",(VLOOKUP($D579,Customer_Demand!$D:$BF,COLUMNS($I579:AU579),0)/$I579+VLOOKUP($D579,Customer_Demand!$D:$BF,COLUMNS($I579:AU579),0)/$K579),(VLOOKUP($D579,Customer_Demand!$D:$BF,COLUMNS($I579:AU579),0)/$I579)),"")</f>
        <v/>
      </c>
      <c r="AV579" s="49" t="str">
        <f>IFERROR(IF($K579&lt;&gt;"SS",(VLOOKUP($D579,Customer_Demand!$D:$BF,COLUMNS($I579:AV579),0)/$I579+VLOOKUP($D579,Customer_Demand!$D:$BF,COLUMNS($I579:AV579),0)/$K579),(VLOOKUP($D579,Customer_Demand!$D:$BF,COLUMNS($I579:AV579),0)/$I579)),"")</f>
        <v/>
      </c>
      <c r="AW579" s="49" t="str">
        <f>IFERROR(IF($K579&lt;&gt;"SS",(VLOOKUP($D579,Customer_Demand!$D:$BF,COLUMNS($I579:AW579),0)/$I579+VLOOKUP($D579,Customer_Demand!$D:$BF,COLUMNS($I579:AW579),0)/$K579),(VLOOKUP($D579,Customer_Demand!$D:$BF,COLUMNS($I579:AW579),0)/$I579)),"")</f>
        <v/>
      </c>
      <c r="AX579" s="49" t="str">
        <f>IFERROR(IF($K579&lt;&gt;"SS",(VLOOKUP($D579,Customer_Demand!$D:$BF,COLUMNS($I579:AX579),0)/$I579+VLOOKUP($D579,Customer_Demand!$D:$BF,COLUMNS($I579:AX579),0)/$K579),(VLOOKUP($D579,Customer_Demand!$D:$BF,COLUMNS($I579:AX579),0)/$I579)),"")</f>
        <v/>
      </c>
      <c r="AY579" s="49" t="str">
        <f>IFERROR(IF($K579&lt;&gt;"SS",(VLOOKUP($D579,Customer_Demand!$D:$BF,COLUMNS($I579:AY579),0)/$I579+VLOOKUP($D579,Customer_Demand!$D:$BF,COLUMNS($I579:AY579),0)/$K579),(VLOOKUP($D579,Customer_Demand!$D:$BF,COLUMNS($I579:AY579),0)/$I579)),"")</f>
        <v/>
      </c>
      <c r="AZ579" s="49" t="str">
        <f>IFERROR(IF($K579&lt;&gt;"SS",(VLOOKUP($D579,Customer_Demand!$D:$BF,COLUMNS($I579:AZ579),0)/$I579+VLOOKUP($D579,Customer_Demand!$D:$BF,COLUMNS($I579:AZ579),0)/$K579),(VLOOKUP($D579,Customer_Demand!$D:$BF,COLUMNS($I579:AZ579),0)/$I579)),"")</f>
        <v/>
      </c>
      <c r="BA579" s="49" t="str">
        <f>IFERROR(IF($K579&lt;&gt;"SS",(VLOOKUP($D579,Customer_Demand!$D:$BF,COLUMNS($I579:BA579),0)/$I579+VLOOKUP($D579,Customer_Demand!$D:$BF,COLUMNS($I579:BA579),0)/$K579),(VLOOKUP($D579,Customer_Demand!$D:$BF,COLUMNS($I579:BA579),0)/$I579)),"")</f>
        <v/>
      </c>
      <c r="BB579" s="49" t="str">
        <f>IFERROR(IF($K579&lt;&gt;"SS",(VLOOKUP($D579,Customer_Demand!$D:$BF,COLUMNS($I579:BB579),0)/$I579+VLOOKUP($D579,Customer_Demand!$D:$BF,COLUMNS($I579:BB579),0)/$K579),(VLOOKUP($D579,Customer_Demand!$D:$BF,COLUMNS($I579:BB579),0)/$I579)),"")</f>
        <v/>
      </c>
      <c r="BC579" s="49" t="str">
        <f>IFERROR(IF($K579&lt;&gt;"SS",(VLOOKUP($D579,Customer_Demand!$D:$BF,COLUMNS($I579:BC579),0)/$I579+VLOOKUP($D579,Customer_Demand!$D:$BF,COLUMNS($I579:BC579),0)/$K579),(VLOOKUP($D579,Customer_Demand!$D:$BF,COLUMNS($I579:BC579),0)/$I579)),"")</f>
        <v/>
      </c>
      <c r="BD579" s="49" t="str">
        <f>IFERROR(IF($K579&lt;&gt;"SS",(VLOOKUP($D579,Customer_Demand!$D:$BF,COLUMNS($I579:BD579),0)/$I579+VLOOKUP($D579,Customer_Demand!$D:$BF,COLUMNS($I579:BD579),0)/$K579),(VLOOKUP($D579,Customer_Demand!$D:$BF,COLUMNS($I579:BD579),0)/$I579)),"")</f>
        <v/>
      </c>
      <c r="BE579" s="49" t="str">
        <f>IFERROR(IF($K579&lt;&gt;"SS",(VLOOKUP($D579,Customer_Demand!$D:$BF,COLUMNS($I579:BE579),0)/$I579+VLOOKUP($D579,Customer_Demand!$D:$BF,COLUMNS($I579:BE579),0)/$K579),(VLOOKUP($D579,Customer_Demand!$D:$BF,COLUMNS($I579:BE579),0)/$I579)),"")</f>
        <v/>
      </c>
      <c r="BF579" s="49" t="str">
        <f>IFERROR(IF($K579&lt;&gt;"SS",(VLOOKUP($D579,Customer_Demand!$D:$BF,COLUMNS($I579:BF579),0)/$I579+VLOOKUP($D579,Customer_Demand!$D:$BF,COLUMNS($I579:BF579),0)/$K579),(VLOOKUP($D579,Customer_Demand!$D:$BF,COLUMNS($I579:BF579),0)/$I579)),"")</f>
        <v/>
      </c>
      <c r="BG579" s="49" t="str">
        <f>IFERROR(IF($K579&lt;&gt;"SS",(VLOOKUP($D579,Customer_Demand!$D:$BF,COLUMNS($I579:BG579),0)/$I579+VLOOKUP($D579,Customer_Demand!$D:$BF,COLUMNS($I579:BG579),0)/$K579),(VLOOKUP($D579,Customer_Demand!$D:$BF,COLUMNS($I579:BG579),0)/$I579)),"")</f>
        <v/>
      </c>
      <c r="BH579" s="49" t="str">
        <f>IFERROR(IF($K579&lt;&gt;"SS",(VLOOKUP($D579,Customer_Demand!$D:$BF,COLUMNS($I579:BH579),0)/$I579+VLOOKUP($D579,Customer_Demand!$D:$BF,COLUMNS($I579:BH579),0)/$K579),(VLOOKUP($D579,Customer_Demand!$D:$BF,COLUMNS($I579:BH579),0)/$I579)),"")</f>
        <v/>
      </c>
      <c r="BI579" s="49" t="str">
        <f>IFERROR(IF($K579&lt;&gt;"SS",(VLOOKUP($D579,Customer_Demand!$D:$BF,COLUMNS($I579:BI579),0)/$I579+VLOOKUP($D579,Customer_Demand!$D:$BF,COLUMNS($I579:BI579),0)/$K579),(VLOOKUP($D579,Customer_Demand!$D:$BF,COLUMNS($I579:BI579),0)/$I579)),"")</f>
        <v/>
      </c>
      <c r="BJ579" s="49" t="str">
        <f>IFERROR(IF($K579&lt;&gt;"SS",(VLOOKUP($D579,Customer_Demand!$D:$BF,COLUMNS($I579:BJ579),0)/$I579+VLOOKUP($D579,Customer_Demand!$D:$BF,COLUMNS($I579:BJ579),0)/$K579),(VLOOKUP($D579,Customer_Demand!$D:$BF,COLUMNS($I579:BJ579),0)/$I579)),"")</f>
        <v/>
      </c>
      <c r="BK579" s="50" t="str">
        <f>IFERROR(IF($K579&lt;&gt;"SS",(VLOOKUP($D579,Customer_Demand!$D:$BF,COLUMNS($I579:BK579),0)/$I579+VLOOKUP($D579,Customer_Demand!$D:$BF,COLUMNS($I579:BK579),0)/$K579),(VLOOKUP($D579,Customer_Demand!$D:$BF,COLUMNS($I579:BK579),0)/$I579)),"")</f>
        <v/>
      </c>
    </row>
    <row r="580" spans="2:63" x14ac:dyDescent="0.2">
      <c r="B580" s="12" t="str">
        <f t="shared" si="39"/>
        <v/>
      </c>
      <c r="C580" s="45" t="str">
        <f>IF((Customer_Demand!C580)&lt;&gt;"",Customer_Demand!C580,"")</f>
        <v/>
      </c>
      <c r="D580" s="45" t="str">
        <f>IF(C580&lt;&gt;"",Customer_Demand!D580,"")</f>
        <v/>
      </c>
      <c r="E580" s="52" t="str">
        <f>IF(C580&lt;&gt;"",Customer_Demand!E580,"")</f>
        <v/>
      </c>
      <c r="F580" s="47" t="str">
        <f>IF(C580&lt;&gt;"",VLOOKUP(D580,Customer_Demand!$D$5:$F$1005,3,0),"")</f>
        <v/>
      </c>
      <c r="G580" s="48" t="str">
        <f t="shared" si="36"/>
        <v/>
      </c>
      <c r="H580" s="48" t="str">
        <f t="shared" si="37"/>
        <v/>
      </c>
      <c r="I580" s="48" t="str">
        <f>IFERROR(IF(C580&lt;&gt;"",VLOOKUP($H580,SMT_Cycle_Time_Data!$F:$Q,4,0),""),"SGR Not Defined")</f>
        <v/>
      </c>
      <c r="J580" s="48" t="str">
        <f t="shared" si="38"/>
        <v/>
      </c>
      <c r="K580" s="48" t="str">
        <f>IF(C580&lt;&gt;"",IFERROR(VLOOKUP($J580,SMT_Cycle_Time_Data!$F:$Q,4,0),"SS"),"")</f>
        <v/>
      </c>
      <c r="L580" s="49" t="str">
        <f>IFERROR(IF($K580&lt;&gt;"SS",(VLOOKUP($D580,Customer_Demand!$D:$BF,COLUMNS($I580:L580),0)/$I580+VLOOKUP($D580,Customer_Demand!$D:$BF,COLUMNS($I580:L580),0)/$K580),(VLOOKUP($D580,Customer_Demand!$D:$BF,COLUMNS($I580:L580),0)/$I580)),"")</f>
        <v/>
      </c>
      <c r="M580" s="49" t="str">
        <f>IFERROR(IF($K580&lt;&gt;"SS",(VLOOKUP($D580,Customer_Demand!$D:$BF,COLUMNS($I580:M580),0)/$I580+VLOOKUP($D580,Customer_Demand!$D:$BF,COLUMNS($I580:M580),0)/$K580),(VLOOKUP($D580,Customer_Demand!$D:$BF,COLUMNS($I580:M580),0)/$I580)),"")</f>
        <v/>
      </c>
      <c r="N580" s="49" t="str">
        <f>IFERROR(IF($K580&lt;&gt;"SS",(VLOOKUP($D580,Customer_Demand!$D:$BF,COLUMNS($I580:N580),0)/$I580+VLOOKUP($D580,Customer_Demand!$D:$BF,COLUMNS($I580:N580),0)/$K580),(VLOOKUP($D580,Customer_Demand!$D:$BF,COLUMNS($I580:N580),0)/$I580)),"")</f>
        <v/>
      </c>
      <c r="O580" s="49" t="str">
        <f>IFERROR(IF($K580&lt;&gt;"SS",(VLOOKUP($D580,Customer_Demand!$D:$BF,COLUMNS($I580:O580),0)/$I580+VLOOKUP($D580,Customer_Demand!$D:$BF,COLUMNS($I580:O580),0)/$K580),(VLOOKUP($D580,Customer_Demand!$D:$BF,COLUMNS($I580:O580),0)/$I580)),"")</f>
        <v/>
      </c>
      <c r="P580" s="49" t="str">
        <f>IFERROR(IF($K580&lt;&gt;"SS",(VLOOKUP($D580,Customer_Demand!$D:$BF,COLUMNS($I580:P580),0)/$I580+VLOOKUP($D580,Customer_Demand!$D:$BF,COLUMNS($I580:P580),0)/$K580),(VLOOKUP($D580,Customer_Demand!$D:$BF,COLUMNS($I580:P580),0)/$I580)),"")</f>
        <v/>
      </c>
      <c r="Q580" s="49" t="str">
        <f>IFERROR(IF($K580&lt;&gt;"SS",(VLOOKUP($D580,Customer_Demand!$D:$BF,COLUMNS($I580:Q580),0)/$I580+VLOOKUP($D580,Customer_Demand!$D:$BF,COLUMNS($I580:Q580),0)/$K580),(VLOOKUP($D580,Customer_Demand!$D:$BF,COLUMNS($I580:Q580),0)/$I580)),"")</f>
        <v/>
      </c>
      <c r="R580" s="49" t="str">
        <f>IFERROR(IF($K580&lt;&gt;"SS",(VLOOKUP($D580,Customer_Demand!$D:$BF,COLUMNS($I580:R580),0)/$I580+VLOOKUP($D580,Customer_Demand!$D:$BF,COLUMNS($I580:R580),0)/$K580),(VLOOKUP($D580,Customer_Demand!$D:$BF,COLUMNS($I580:R580),0)/$I580)),"")</f>
        <v/>
      </c>
      <c r="S580" s="49" t="str">
        <f>IFERROR(IF($K580&lt;&gt;"SS",(VLOOKUP($D580,Customer_Demand!$D:$BF,COLUMNS($I580:S580),0)/$I580+VLOOKUP($D580,Customer_Demand!$D:$BF,COLUMNS($I580:S580),0)/$K580),(VLOOKUP($D580,Customer_Demand!$D:$BF,COLUMNS($I580:S580),0)/$I580)),"")</f>
        <v/>
      </c>
      <c r="T580" s="49" t="str">
        <f>IFERROR(IF($K580&lt;&gt;"SS",(VLOOKUP($D580,Customer_Demand!$D:$BF,COLUMNS($I580:T580),0)/$I580+VLOOKUP($D580,Customer_Demand!$D:$BF,COLUMNS($I580:T580),0)/$K580),(VLOOKUP($D580,Customer_Demand!$D:$BF,COLUMNS($I580:T580),0)/$I580)),"")</f>
        <v/>
      </c>
      <c r="U580" s="49" t="str">
        <f>IFERROR(IF($K580&lt;&gt;"SS",(VLOOKUP($D580,Customer_Demand!$D:$BF,COLUMNS($I580:U580),0)/$I580+VLOOKUP($D580,Customer_Demand!$D:$BF,COLUMNS($I580:U580),0)/$K580),(VLOOKUP($D580,Customer_Demand!$D:$BF,COLUMNS($I580:U580),0)/$I580)),"")</f>
        <v/>
      </c>
      <c r="V580" s="49" t="str">
        <f>IFERROR(IF($K580&lt;&gt;"SS",(VLOOKUP($D580,Customer_Demand!$D:$BF,COLUMNS($I580:V580),0)/$I580+VLOOKUP($D580,Customer_Demand!$D:$BF,COLUMNS($I580:V580),0)/$K580),(VLOOKUP($D580,Customer_Demand!$D:$BF,COLUMNS($I580:V580),0)/$I580)),"")</f>
        <v/>
      </c>
      <c r="W580" s="49" t="str">
        <f>IFERROR(IF($K580&lt;&gt;"SS",(VLOOKUP($D580,Customer_Demand!$D:$BF,COLUMNS($I580:W580),0)/$I580+VLOOKUP($D580,Customer_Demand!$D:$BF,COLUMNS($I580:W580),0)/$K580),(VLOOKUP($D580,Customer_Demand!$D:$BF,COLUMNS($I580:W580),0)/$I580)),"")</f>
        <v/>
      </c>
      <c r="X580" s="49" t="str">
        <f>IFERROR(IF($K580&lt;&gt;"SS",(VLOOKUP($D580,Customer_Demand!$D:$BF,COLUMNS($I580:X580),0)/$I580+VLOOKUP($D580,Customer_Demand!$D:$BF,COLUMNS($I580:X580),0)/$K580),(VLOOKUP($D580,Customer_Demand!$D:$BF,COLUMNS($I580:X580),0)/$I580)),"")</f>
        <v/>
      </c>
      <c r="Y580" s="49" t="str">
        <f>IFERROR(IF($K580&lt;&gt;"SS",(VLOOKUP($D580,Customer_Demand!$D:$BF,COLUMNS($I580:Y580),0)/$I580+VLOOKUP($D580,Customer_Demand!$D:$BF,COLUMNS($I580:Y580),0)/$K580),(VLOOKUP($D580,Customer_Demand!$D:$BF,COLUMNS($I580:Y580),0)/$I580)),"")</f>
        <v/>
      </c>
      <c r="Z580" s="49" t="str">
        <f>IFERROR(IF($K580&lt;&gt;"SS",(VLOOKUP($D580,Customer_Demand!$D:$BF,COLUMNS($I580:Z580),0)/$I580+VLOOKUP($D580,Customer_Demand!$D:$BF,COLUMNS($I580:Z580),0)/$K580),(VLOOKUP($D580,Customer_Demand!$D:$BF,COLUMNS($I580:Z580),0)/$I580)),"")</f>
        <v/>
      </c>
      <c r="AA580" s="49" t="str">
        <f>IFERROR(IF($K580&lt;&gt;"SS",(VLOOKUP($D580,Customer_Demand!$D:$BF,COLUMNS($I580:AA580),0)/$I580+VLOOKUP($D580,Customer_Demand!$D:$BF,COLUMNS($I580:AA580),0)/$K580),(VLOOKUP($D580,Customer_Demand!$D:$BF,COLUMNS($I580:AA580),0)/$I580)),"")</f>
        <v/>
      </c>
      <c r="AB580" s="49" t="str">
        <f>IFERROR(IF($K580&lt;&gt;"SS",(VLOOKUP($D580,Customer_Demand!$D:$BF,COLUMNS($I580:AB580),0)/$I580+VLOOKUP($D580,Customer_Demand!$D:$BF,COLUMNS($I580:AB580),0)/$K580),(VLOOKUP($D580,Customer_Demand!$D:$BF,COLUMNS($I580:AB580),0)/$I580)),"")</f>
        <v/>
      </c>
      <c r="AC580" s="49" t="str">
        <f>IFERROR(IF($K580&lt;&gt;"SS",(VLOOKUP($D580,Customer_Demand!$D:$BF,COLUMNS($I580:AC580),0)/$I580+VLOOKUP($D580,Customer_Demand!$D:$BF,COLUMNS($I580:AC580),0)/$K580),(VLOOKUP($D580,Customer_Demand!$D:$BF,COLUMNS($I580:AC580),0)/$I580)),"")</f>
        <v/>
      </c>
      <c r="AD580" s="49" t="str">
        <f>IFERROR(IF($K580&lt;&gt;"SS",(VLOOKUP($D580,Customer_Demand!$D:$BF,COLUMNS($I580:AD580),0)/$I580+VLOOKUP($D580,Customer_Demand!$D:$BF,COLUMNS($I580:AD580),0)/$K580),(VLOOKUP($D580,Customer_Demand!$D:$BF,COLUMNS($I580:AD580),0)/$I580)),"")</f>
        <v/>
      </c>
      <c r="AE580" s="49" t="str">
        <f>IFERROR(IF($K580&lt;&gt;"SS",(VLOOKUP($D580,Customer_Demand!$D:$BF,COLUMNS($I580:AE580),0)/$I580+VLOOKUP($D580,Customer_Demand!$D:$BF,COLUMNS($I580:AE580),0)/$K580),(VLOOKUP($D580,Customer_Demand!$D:$BF,COLUMNS($I580:AE580),0)/$I580)),"")</f>
        <v/>
      </c>
      <c r="AF580" s="49" t="str">
        <f>IFERROR(IF($K580&lt;&gt;"SS",(VLOOKUP($D580,Customer_Demand!$D:$BF,COLUMNS($I580:AF580),0)/$I580+VLOOKUP($D580,Customer_Demand!$D:$BF,COLUMNS($I580:AF580),0)/$K580),(VLOOKUP($D580,Customer_Demand!$D:$BF,COLUMNS($I580:AF580),0)/$I580)),"")</f>
        <v/>
      </c>
      <c r="AG580" s="49" t="str">
        <f>IFERROR(IF($K580&lt;&gt;"SS",(VLOOKUP($D580,Customer_Demand!$D:$BF,COLUMNS($I580:AG580),0)/$I580+VLOOKUP($D580,Customer_Demand!$D:$BF,COLUMNS($I580:AG580),0)/$K580),(VLOOKUP($D580,Customer_Demand!$D:$BF,COLUMNS($I580:AG580),0)/$I580)),"")</f>
        <v/>
      </c>
      <c r="AH580" s="49" t="str">
        <f>IFERROR(IF($K580&lt;&gt;"SS",(VLOOKUP($D580,Customer_Demand!$D:$BF,COLUMNS($I580:AH580),0)/$I580+VLOOKUP($D580,Customer_Demand!$D:$BF,COLUMNS($I580:AH580),0)/$K580),(VLOOKUP($D580,Customer_Demand!$D:$BF,COLUMNS($I580:AH580),0)/$I580)),"")</f>
        <v/>
      </c>
      <c r="AI580" s="49" t="str">
        <f>IFERROR(IF($K580&lt;&gt;"SS",(VLOOKUP($D580,Customer_Demand!$D:$BF,COLUMNS($I580:AI580),0)/$I580+VLOOKUP($D580,Customer_Demand!$D:$BF,COLUMNS($I580:AI580),0)/$K580),(VLOOKUP($D580,Customer_Demand!$D:$BF,COLUMNS($I580:AI580),0)/$I580)),"")</f>
        <v/>
      </c>
      <c r="AJ580" s="49" t="str">
        <f>IFERROR(IF($K580&lt;&gt;"SS",(VLOOKUP($D580,Customer_Demand!$D:$BF,COLUMNS($I580:AJ580),0)/$I580+VLOOKUP($D580,Customer_Demand!$D:$BF,COLUMNS($I580:AJ580),0)/$K580),(VLOOKUP($D580,Customer_Demand!$D:$BF,COLUMNS($I580:AJ580),0)/$I580)),"")</f>
        <v/>
      </c>
      <c r="AK580" s="49" t="str">
        <f>IFERROR(IF($K580&lt;&gt;"SS",(VLOOKUP($D580,Customer_Demand!$D:$BF,COLUMNS($I580:AK580),0)/$I580+VLOOKUP($D580,Customer_Demand!$D:$BF,COLUMNS($I580:AK580),0)/$K580),(VLOOKUP($D580,Customer_Demand!$D:$BF,COLUMNS($I580:AK580),0)/$I580)),"")</f>
        <v/>
      </c>
      <c r="AL580" s="49" t="str">
        <f>IFERROR(IF($K580&lt;&gt;"SS",(VLOOKUP($D580,Customer_Demand!$D:$BF,COLUMNS($I580:AL580),0)/$I580+VLOOKUP($D580,Customer_Demand!$D:$BF,COLUMNS($I580:AL580),0)/$K580),(VLOOKUP($D580,Customer_Demand!$D:$BF,COLUMNS($I580:AL580),0)/$I580)),"")</f>
        <v/>
      </c>
      <c r="AM580" s="49" t="str">
        <f>IFERROR(IF($K580&lt;&gt;"SS",(VLOOKUP($D580,Customer_Demand!$D:$BF,COLUMNS($I580:AM580),0)/$I580+VLOOKUP($D580,Customer_Demand!$D:$BF,COLUMNS($I580:AM580),0)/$K580),(VLOOKUP($D580,Customer_Demand!$D:$BF,COLUMNS($I580:AM580),0)/$I580)),"")</f>
        <v/>
      </c>
      <c r="AN580" s="49" t="str">
        <f>IFERROR(IF($K580&lt;&gt;"SS",(VLOOKUP($D580,Customer_Demand!$D:$BF,COLUMNS($I580:AN580),0)/$I580+VLOOKUP($D580,Customer_Demand!$D:$BF,COLUMNS($I580:AN580),0)/$K580),(VLOOKUP($D580,Customer_Demand!$D:$BF,COLUMNS($I580:AN580),0)/$I580)),"")</f>
        <v/>
      </c>
      <c r="AO580" s="49" t="str">
        <f>IFERROR(IF($K580&lt;&gt;"SS",(VLOOKUP($D580,Customer_Demand!$D:$BF,COLUMNS($I580:AO580),0)/$I580+VLOOKUP($D580,Customer_Demand!$D:$BF,COLUMNS($I580:AO580),0)/$K580),(VLOOKUP($D580,Customer_Demand!$D:$BF,COLUMNS($I580:AO580),0)/$I580)),"")</f>
        <v/>
      </c>
      <c r="AP580" s="49" t="str">
        <f>IFERROR(IF($K580&lt;&gt;"SS",(VLOOKUP($D580,Customer_Demand!$D:$BF,COLUMNS($I580:AP580),0)/$I580+VLOOKUP($D580,Customer_Demand!$D:$BF,COLUMNS($I580:AP580),0)/$K580),(VLOOKUP($D580,Customer_Demand!$D:$BF,COLUMNS($I580:AP580),0)/$I580)),"")</f>
        <v/>
      </c>
      <c r="AQ580" s="49" t="str">
        <f>IFERROR(IF($K580&lt;&gt;"SS",(VLOOKUP($D580,Customer_Demand!$D:$BF,COLUMNS($I580:AQ580),0)/$I580+VLOOKUP($D580,Customer_Demand!$D:$BF,COLUMNS($I580:AQ580),0)/$K580),(VLOOKUP($D580,Customer_Demand!$D:$BF,COLUMNS($I580:AQ580),0)/$I580)),"")</f>
        <v/>
      </c>
      <c r="AR580" s="49" t="str">
        <f>IFERROR(IF($K580&lt;&gt;"SS",(VLOOKUP($D580,Customer_Demand!$D:$BF,COLUMNS($I580:AR580),0)/$I580+VLOOKUP($D580,Customer_Demand!$D:$BF,COLUMNS($I580:AR580),0)/$K580),(VLOOKUP($D580,Customer_Demand!$D:$BF,COLUMNS($I580:AR580),0)/$I580)),"")</f>
        <v/>
      </c>
      <c r="AS580" s="49" t="str">
        <f>IFERROR(IF($K580&lt;&gt;"SS",(VLOOKUP($D580,Customer_Demand!$D:$BF,COLUMNS($I580:AS580),0)/$I580+VLOOKUP($D580,Customer_Demand!$D:$BF,COLUMNS($I580:AS580),0)/$K580),(VLOOKUP($D580,Customer_Demand!$D:$BF,COLUMNS($I580:AS580),0)/$I580)),"")</f>
        <v/>
      </c>
      <c r="AT580" s="49" t="str">
        <f>IFERROR(IF($K580&lt;&gt;"SS",(VLOOKUP($D580,Customer_Demand!$D:$BF,COLUMNS($I580:AT580),0)/$I580+VLOOKUP($D580,Customer_Demand!$D:$BF,COLUMNS($I580:AT580),0)/$K580),(VLOOKUP($D580,Customer_Demand!$D:$BF,COLUMNS($I580:AT580),0)/$I580)),"")</f>
        <v/>
      </c>
      <c r="AU580" s="49" t="str">
        <f>IFERROR(IF($K580&lt;&gt;"SS",(VLOOKUP($D580,Customer_Demand!$D:$BF,COLUMNS($I580:AU580),0)/$I580+VLOOKUP($D580,Customer_Demand!$D:$BF,COLUMNS($I580:AU580),0)/$K580),(VLOOKUP($D580,Customer_Demand!$D:$BF,COLUMNS($I580:AU580),0)/$I580)),"")</f>
        <v/>
      </c>
      <c r="AV580" s="49" t="str">
        <f>IFERROR(IF($K580&lt;&gt;"SS",(VLOOKUP($D580,Customer_Demand!$D:$BF,COLUMNS($I580:AV580),0)/$I580+VLOOKUP($D580,Customer_Demand!$D:$BF,COLUMNS($I580:AV580),0)/$K580),(VLOOKUP($D580,Customer_Demand!$D:$BF,COLUMNS($I580:AV580),0)/$I580)),"")</f>
        <v/>
      </c>
      <c r="AW580" s="49" t="str">
        <f>IFERROR(IF($K580&lt;&gt;"SS",(VLOOKUP($D580,Customer_Demand!$D:$BF,COLUMNS($I580:AW580),0)/$I580+VLOOKUP($D580,Customer_Demand!$D:$BF,COLUMNS($I580:AW580),0)/$K580),(VLOOKUP($D580,Customer_Demand!$D:$BF,COLUMNS($I580:AW580),0)/$I580)),"")</f>
        <v/>
      </c>
      <c r="AX580" s="49" t="str">
        <f>IFERROR(IF($K580&lt;&gt;"SS",(VLOOKUP($D580,Customer_Demand!$D:$BF,COLUMNS($I580:AX580),0)/$I580+VLOOKUP($D580,Customer_Demand!$D:$BF,COLUMNS($I580:AX580),0)/$K580),(VLOOKUP($D580,Customer_Demand!$D:$BF,COLUMNS($I580:AX580),0)/$I580)),"")</f>
        <v/>
      </c>
      <c r="AY580" s="49" t="str">
        <f>IFERROR(IF($K580&lt;&gt;"SS",(VLOOKUP($D580,Customer_Demand!$D:$BF,COLUMNS($I580:AY580),0)/$I580+VLOOKUP($D580,Customer_Demand!$D:$BF,COLUMNS($I580:AY580),0)/$K580),(VLOOKUP($D580,Customer_Demand!$D:$BF,COLUMNS($I580:AY580),0)/$I580)),"")</f>
        <v/>
      </c>
      <c r="AZ580" s="49" t="str">
        <f>IFERROR(IF($K580&lt;&gt;"SS",(VLOOKUP($D580,Customer_Demand!$D:$BF,COLUMNS($I580:AZ580),0)/$I580+VLOOKUP($D580,Customer_Demand!$D:$BF,COLUMNS($I580:AZ580),0)/$K580),(VLOOKUP($D580,Customer_Demand!$D:$BF,COLUMNS($I580:AZ580),0)/$I580)),"")</f>
        <v/>
      </c>
      <c r="BA580" s="49" t="str">
        <f>IFERROR(IF($K580&lt;&gt;"SS",(VLOOKUP($D580,Customer_Demand!$D:$BF,COLUMNS($I580:BA580),0)/$I580+VLOOKUP($D580,Customer_Demand!$D:$BF,COLUMNS($I580:BA580),0)/$K580),(VLOOKUP($D580,Customer_Demand!$D:$BF,COLUMNS($I580:BA580),0)/$I580)),"")</f>
        <v/>
      </c>
      <c r="BB580" s="49" t="str">
        <f>IFERROR(IF($K580&lt;&gt;"SS",(VLOOKUP($D580,Customer_Demand!$D:$BF,COLUMNS($I580:BB580),0)/$I580+VLOOKUP($D580,Customer_Demand!$D:$BF,COLUMNS($I580:BB580),0)/$K580),(VLOOKUP($D580,Customer_Demand!$D:$BF,COLUMNS($I580:BB580),0)/$I580)),"")</f>
        <v/>
      </c>
      <c r="BC580" s="49" t="str">
        <f>IFERROR(IF($K580&lt;&gt;"SS",(VLOOKUP($D580,Customer_Demand!$D:$BF,COLUMNS($I580:BC580),0)/$I580+VLOOKUP($D580,Customer_Demand!$D:$BF,COLUMNS($I580:BC580),0)/$K580),(VLOOKUP($D580,Customer_Demand!$D:$BF,COLUMNS($I580:BC580),0)/$I580)),"")</f>
        <v/>
      </c>
      <c r="BD580" s="49" t="str">
        <f>IFERROR(IF($K580&lt;&gt;"SS",(VLOOKUP($D580,Customer_Demand!$D:$BF,COLUMNS($I580:BD580),0)/$I580+VLOOKUP($D580,Customer_Demand!$D:$BF,COLUMNS($I580:BD580),0)/$K580),(VLOOKUP($D580,Customer_Demand!$D:$BF,COLUMNS($I580:BD580),0)/$I580)),"")</f>
        <v/>
      </c>
      <c r="BE580" s="49" t="str">
        <f>IFERROR(IF($K580&lt;&gt;"SS",(VLOOKUP($D580,Customer_Demand!$D:$BF,COLUMNS($I580:BE580),0)/$I580+VLOOKUP($D580,Customer_Demand!$D:$BF,COLUMNS($I580:BE580),0)/$K580),(VLOOKUP($D580,Customer_Demand!$D:$BF,COLUMNS($I580:BE580),0)/$I580)),"")</f>
        <v/>
      </c>
      <c r="BF580" s="49" t="str">
        <f>IFERROR(IF($K580&lt;&gt;"SS",(VLOOKUP($D580,Customer_Demand!$D:$BF,COLUMNS($I580:BF580),0)/$I580+VLOOKUP($D580,Customer_Demand!$D:$BF,COLUMNS($I580:BF580),0)/$K580),(VLOOKUP($D580,Customer_Demand!$D:$BF,COLUMNS($I580:BF580),0)/$I580)),"")</f>
        <v/>
      </c>
      <c r="BG580" s="49" t="str">
        <f>IFERROR(IF($K580&lt;&gt;"SS",(VLOOKUP($D580,Customer_Demand!$D:$BF,COLUMNS($I580:BG580),0)/$I580+VLOOKUP($D580,Customer_Demand!$D:$BF,COLUMNS($I580:BG580),0)/$K580),(VLOOKUP($D580,Customer_Demand!$D:$BF,COLUMNS($I580:BG580),0)/$I580)),"")</f>
        <v/>
      </c>
      <c r="BH580" s="49" t="str">
        <f>IFERROR(IF($K580&lt;&gt;"SS",(VLOOKUP($D580,Customer_Demand!$D:$BF,COLUMNS($I580:BH580),0)/$I580+VLOOKUP($D580,Customer_Demand!$D:$BF,COLUMNS($I580:BH580),0)/$K580),(VLOOKUP($D580,Customer_Demand!$D:$BF,COLUMNS($I580:BH580),0)/$I580)),"")</f>
        <v/>
      </c>
      <c r="BI580" s="49" t="str">
        <f>IFERROR(IF($K580&lt;&gt;"SS",(VLOOKUP($D580,Customer_Demand!$D:$BF,COLUMNS($I580:BI580),0)/$I580+VLOOKUP($D580,Customer_Demand!$D:$BF,COLUMNS($I580:BI580),0)/$K580),(VLOOKUP($D580,Customer_Demand!$D:$BF,COLUMNS($I580:BI580),0)/$I580)),"")</f>
        <v/>
      </c>
      <c r="BJ580" s="49" t="str">
        <f>IFERROR(IF($K580&lt;&gt;"SS",(VLOOKUP($D580,Customer_Demand!$D:$BF,COLUMNS($I580:BJ580),0)/$I580+VLOOKUP($D580,Customer_Demand!$D:$BF,COLUMNS($I580:BJ580),0)/$K580),(VLOOKUP($D580,Customer_Demand!$D:$BF,COLUMNS($I580:BJ580),0)/$I580)),"")</f>
        <v/>
      </c>
      <c r="BK580" s="50" t="str">
        <f>IFERROR(IF($K580&lt;&gt;"SS",(VLOOKUP($D580,Customer_Demand!$D:$BF,COLUMNS($I580:BK580),0)/$I580+VLOOKUP($D580,Customer_Demand!$D:$BF,COLUMNS($I580:BK580),0)/$K580),(VLOOKUP($D580,Customer_Demand!$D:$BF,COLUMNS($I580:BK580),0)/$I580)),"")</f>
        <v/>
      </c>
    </row>
    <row r="581" spans="2:63" x14ac:dyDescent="0.2">
      <c r="B581" s="12" t="str">
        <f t="shared" si="39"/>
        <v/>
      </c>
      <c r="C581" s="45" t="str">
        <f>IF((Customer_Demand!C581)&lt;&gt;"",Customer_Demand!C581,"")</f>
        <v/>
      </c>
      <c r="D581" s="45" t="str">
        <f>IF(C581&lt;&gt;"",Customer_Demand!D581,"")</f>
        <v/>
      </c>
      <c r="E581" s="52" t="str">
        <f>IF(C581&lt;&gt;"",Customer_Demand!E581,"")</f>
        <v/>
      </c>
      <c r="F581" s="47" t="str">
        <f>IF(C581&lt;&gt;"",VLOOKUP(D581,Customer_Demand!$D$5:$F$1005,3,0),"")</f>
        <v/>
      </c>
      <c r="G581" s="48" t="str">
        <f t="shared" si="36"/>
        <v/>
      </c>
      <c r="H581" s="48" t="str">
        <f t="shared" si="37"/>
        <v/>
      </c>
      <c r="I581" s="48" t="str">
        <f>IFERROR(IF(C581&lt;&gt;"",VLOOKUP($H581,SMT_Cycle_Time_Data!$F:$Q,4,0),""),"SGR Not Defined")</f>
        <v/>
      </c>
      <c r="J581" s="48" t="str">
        <f t="shared" si="38"/>
        <v/>
      </c>
      <c r="K581" s="48" t="str">
        <f>IF(C581&lt;&gt;"",IFERROR(VLOOKUP($J581,SMT_Cycle_Time_Data!$F:$Q,4,0),"SS"),"")</f>
        <v/>
      </c>
      <c r="L581" s="49" t="str">
        <f>IFERROR(IF($K581&lt;&gt;"SS",(VLOOKUP($D581,Customer_Demand!$D:$BF,COLUMNS($I581:L581),0)/$I581+VLOOKUP($D581,Customer_Demand!$D:$BF,COLUMNS($I581:L581),0)/$K581),(VLOOKUP($D581,Customer_Demand!$D:$BF,COLUMNS($I581:L581),0)/$I581)),"")</f>
        <v/>
      </c>
      <c r="M581" s="49" t="str">
        <f>IFERROR(IF($K581&lt;&gt;"SS",(VLOOKUP($D581,Customer_Demand!$D:$BF,COLUMNS($I581:M581),0)/$I581+VLOOKUP($D581,Customer_Demand!$D:$BF,COLUMNS($I581:M581),0)/$K581),(VLOOKUP($D581,Customer_Demand!$D:$BF,COLUMNS($I581:M581),0)/$I581)),"")</f>
        <v/>
      </c>
      <c r="N581" s="49" t="str">
        <f>IFERROR(IF($K581&lt;&gt;"SS",(VLOOKUP($D581,Customer_Demand!$D:$BF,COLUMNS($I581:N581),0)/$I581+VLOOKUP($D581,Customer_Demand!$D:$BF,COLUMNS($I581:N581),0)/$K581),(VLOOKUP($D581,Customer_Demand!$D:$BF,COLUMNS($I581:N581),0)/$I581)),"")</f>
        <v/>
      </c>
      <c r="O581" s="49" t="str">
        <f>IFERROR(IF($K581&lt;&gt;"SS",(VLOOKUP($D581,Customer_Demand!$D:$BF,COLUMNS($I581:O581),0)/$I581+VLOOKUP($D581,Customer_Demand!$D:$BF,COLUMNS($I581:O581),0)/$K581),(VLOOKUP($D581,Customer_Demand!$D:$BF,COLUMNS($I581:O581),0)/$I581)),"")</f>
        <v/>
      </c>
      <c r="P581" s="49" t="str">
        <f>IFERROR(IF($K581&lt;&gt;"SS",(VLOOKUP($D581,Customer_Demand!$D:$BF,COLUMNS($I581:P581),0)/$I581+VLOOKUP($D581,Customer_Demand!$D:$BF,COLUMNS($I581:P581),0)/$K581),(VLOOKUP($D581,Customer_Demand!$D:$BF,COLUMNS($I581:P581),0)/$I581)),"")</f>
        <v/>
      </c>
      <c r="Q581" s="49" t="str">
        <f>IFERROR(IF($K581&lt;&gt;"SS",(VLOOKUP($D581,Customer_Demand!$D:$BF,COLUMNS($I581:Q581),0)/$I581+VLOOKUP($D581,Customer_Demand!$D:$BF,COLUMNS($I581:Q581),0)/$K581),(VLOOKUP($D581,Customer_Demand!$D:$BF,COLUMNS($I581:Q581),0)/$I581)),"")</f>
        <v/>
      </c>
      <c r="R581" s="49" t="str">
        <f>IFERROR(IF($K581&lt;&gt;"SS",(VLOOKUP($D581,Customer_Demand!$D:$BF,COLUMNS($I581:R581),0)/$I581+VLOOKUP($D581,Customer_Demand!$D:$BF,COLUMNS($I581:R581),0)/$K581),(VLOOKUP($D581,Customer_Demand!$D:$BF,COLUMNS($I581:R581),0)/$I581)),"")</f>
        <v/>
      </c>
      <c r="S581" s="49" t="str">
        <f>IFERROR(IF($K581&lt;&gt;"SS",(VLOOKUP($D581,Customer_Demand!$D:$BF,COLUMNS($I581:S581),0)/$I581+VLOOKUP($D581,Customer_Demand!$D:$BF,COLUMNS($I581:S581),0)/$K581),(VLOOKUP($D581,Customer_Demand!$D:$BF,COLUMNS($I581:S581),0)/$I581)),"")</f>
        <v/>
      </c>
      <c r="T581" s="49" t="str">
        <f>IFERROR(IF($K581&lt;&gt;"SS",(VLOOKUP($D581,Customer_Demand!$D:$BF,COLUMNS($I581:T581),0)/$I581+VLOOKUP($D581,Customer_Demand!$D:$BF,COLUMNS($I581:T581),0)/$K581),(VLOOKUP($D581,Customer_Demand!$D:$BF,COLUMNS($I581:T581),0)/$I581)),"")</f>
        <v/>
      </c>
      <c r="U581" s="49" t="str">
        <f>IFERROR(IF($K581&lt;&gt;"SS",(VLOOKUP($D581,Customer_Demand!$D:$BF,COLUMNS($I581:U581),0)/$I581+VLOOKUP($D581,Customer_Demand!$D:$BF,COLUMNS($I581:U581),0)/$K581),(VLOOKUP($D581,Customer_Demand!$D:$BF,COLUMNS($I581:U581),0)/$I581)),"")</f>
        <v/>
      </c>
      <c r="V581" s="49" t="str">
        <f>IFERROR(IF($K581&lt;&gt;"SS",(VLOOKUP($D581,Customer_Demand!$D:$BF,COLUMNS($I581:V581),0)/$I581+VLOOKUP($D581,Customer_Demand!$D:$BF,COLUMNS($I581:V581),0)/$K581),(VLOOKUP($D581,Customer_Demand!$D:$BF,COLUMNS($I581:V581),0)/$I581)),"")</f>
        <v/>
      </c>
      <c r="W581" s="49" t="str">
        <f>IFERROR(IF($K581&lt;&gt;"SS",(VLOOKUP($D581,Customer_Demand!$D:$BF,COLUMNS($I581:W581),0)/$I581+VLOOKUP($D581,Customer_Demand!$D:$BF,COLUMNS($I581:W581),0)/$K581),(VLOOKUP($D581,Customer_Demand!$D:$BF,COLUMNS($I581:W581),0)/$I581)),"")</f>
        <v/>
      </c>
      <c r="X581" s="49" t="str">
        <f>IFERROR(IF($K581&lt;&gt;"SS",(VLOOKUP($D581,Customer_Demand!$D:$BF,COLUMNS($I581:X581),0)/$I581+VLOOKUP($D581,Customer_Demand!$D:$BF,COLUMNS($I581:X581),0)/$K581),(VLOOKUP($D581,Customer_Demand!$D:$BF,COLUMNS($I581:X581),0)/$I581)),"")</f>
        <v/>
      </c>
      <c r="Y581" s="49" t="str">
        <f>IFERROR(IF($K581&lt;&gt;"SS",(VLOOKUP($D581,Customer_Demand!$D:$BF,COLUMNS($I581:Y581),0)/$I581+VLOOKUP($D581,Customer_Demand!$D:$BF,COLUMNS($I581:Y581),0)/$K581),(VLOOKUP($D581,Customer_Demand!$D:$BF,COLUMNS($I581:Y581),0)/$I581)),"")</f>
        <v/>
      </c>
      <c r="Z581" s="49" t="str">
        <f>IFERROR(IF($K581&lt;&gt;"SS",(VLOOKUP($D581,Customer_Demand!$D:$BF,COLUMNS($I581:Z581),0)/$I581+VLOOKUP($D581,Customer_Demand!$D:$BF,COLUMNS($I581:Z581),0)/$K581),(VLOOKUP($D581,Customer_Demand!$D:$BF,COLUMNS($I581:Z581),0)/$I581)),"")</f>
        <v/>
      </c>
      <c r="AA581" s="49" t="str">
        <f>IFERROR(IF($K581&lt;&gt;"SS",(VLOOKUP($D581,Customer_Demand!$D:$BF,COLUMNS($I581:AA581),0)/$I581+VLOOKUP($D581,Customer_Demand!$D:$BF,COLUMNS($I581:AA581),0)/$K581),(VLOOKUP($D581,Customer_Demand!$D:$BF,COLUMNS($I581:AA581),0)/$I581)),"")</f>
        <v/>
      </c>
      <c r="AB581" s="49" t="str">
        <f>IFERROR(IF($K581&lt;&gt;"SS",(VLOOKUP($D581,Customer_Demand!$D:$BF,COLUMNS($I581:AB581),0)/$I581+VLOOKUP($D581,Customer_Demand!$D:$BF,COLUMNS($I581:AB581),0)/$K581),(VLOOKUP($D581,Customer_Demand!$D:$BF,COLUMNS($I581:AB581),0)/$I581)),"")</f>
        <v/>
      </c>
      <c r="AC581" s="49" t="str">
        <f>IFERROR(IF($K581&lt;&gt;"SS",(VLOOKUP($D581,Customer_Demand!$D:$BF,COLUMNS($I581:AC581),0)/$I581+VLOOKUP($D581,Customer_Demand!$D:$BF,COLUMNS($I581:AC581),0)/$K581),(VLOOKUP($D581,Customer_Demand!$D:$BF,COLUMNS($I581:AC581),0)/$I581)),"")</f>
        <v/>
      </c>
      <c r="AD581" s="49" t="str">
        <f>IFERROR(IF($K581&lt;&gt;"SS",(VLOOKUP($D581,Customer_Demand!$D:$BF,COLUMNS($I581:AD581),0)/$I581+VLOOKUP($D581,Customer_Demand!$D:$BF,COLUMNS($I581:AD581),0)/$K581),(VLOOKUP($D581,Customer_Demand!$D:$BF,COLUMNS($I581:AD581),0)/$I581)),"")</f>
        <v/>
      </c>
      <c r="AE581" s="49" t="str">
        <f>IFERROR(IF($K581&lt;&gt;"SS",(VLOOKUP($D581,Customer_Demand!$D:$BF,COLUMNS($I581:AE581),0)/$I581+VLOOKUP($D581,Customer_Demand!$D:$BF,COLUMNS($I581:AE581),0)/$K581),(VLOOKUP($D581,Customer_Demand!$D:$BF,COLUMNS($I581:AE581),0)/$I581)),"")</f>
        <v/>
      </c>
      <c r="AF581" s="49" t="str">
        <f>IFERROR(IF($K581&lt;&gt;"SS",(VLOOKUP($D581,Customer_Demand!$D:$BF,COLUMNS($I581:AF581),0)/$I581+VLOOKUP($D581,Customer_Demand!$D:$BF,COLUMNS($I581:AF581),0)/$K581),(VLOOKUP($D581,Customer_Demand!$D:$BF,COLUMNS($I581:AF581),0)/$I581)),"")</f>
        <v/>
      </c>
      <c r="AG581" s="49" t="str">
        <f>IFERROR(IF($K581&lt;&gt;"SS",(VLOOKUP($D581,Customer_Demand!$D:$BF,COLUMNS($I581:AG581),0)/$I581+VLOOKUP($D581,Customer_Demand!$D:$BF,COLUMNS($I581:AG581),0)/$K581),(VLOOKUP($D581,Customer_Demand!$D:$BF,COLUMNS($I581:AG581),0)/$I581)),"")</f>
        <v/>
      </c>
      <c r="AH581" s="49" t="str">
        <f>IFERROR(IF($K581&lt;&gt;"SS",(VLOOKUP($D581,Customer_Demand!$D:$BF,COLUMNS($I581:AH581),0)/$I581+VLOOKUP($D581,Customer_Demand!$D:$BF,COLUMNS($I581:AH581),0)/$K581),(VLOOKUP($D581,Customer_Demand!$D:$BF,COLUMNS($I581:AH581),0)/$I581)),"")</f>
        <v/>
      </c>
      <c r="AI581" s="49" t="str">
        <f>IFERROR(IF($K581&lt;&gt;"SS",(VLOOKUP($D581,Customer_Demand!$D:$BF,COLUMNS($I581:AI581),0)/$I581+VLOOKUP($D581,Customer_Demand!$D:$BF,COLUMNS($I581:AI581),0)/$K581),(VLOOKUP($D581,Customer_Demand!$D:$BF,COLUMNS($I581:AI581),0)/$I581)),"")</f>
        <v/>
      </c>
      <c r="AJ581" s="49" t="str">
        <f>IFERROR(IF($K581&lt;&gt;"SS",(VLOOKUP($D581,Customer_Demand!$D:$BF,COLUMNS($I581:AJ581),0)/$I581+VLOOKUP($D581,Customer_Demand!$D:$BF,COLUMNS($I581:AJ581),0)/$K581),(VLOOKUP($D581,Customer_Demand!$D:$BF,COLUMNS($I581:AJ581),0)/$I581)),"")</f>
        <v/>
      </c>
      <c r="AK581" s="49" t="str">
        <f>IFERROR(IF($K581&lt;&gt;"SS",(VLOOKUP($D581,Customer_Demand!$D:$BF,COLUMNS($I581:AK581),0)/$I581+VLOOKUP($D581,Customer_Demand!$D:$BF,COLUMNS($I581:AK581),0)/$K581),(VLOOKUP($D581,Customer_Demand!$D:$BF,COLUMNS($I581:AK581),0)/$I581)),"")</f>
        <v/>
      </c>
      <c r="AL581" s="49" t="str">
        <f>IFERROR(IF($K581&lt;&gt;"SS",(VLOOKUP($D581,Customer_Demand!$D:$BF,COLUMNS($I581:AL581),0)/$I581+VLOOKUP($D581,Customer_Demand!$D:$BF,COLUMNS($I581:AL581),0)/$K581),(VLOOKUP($D581,Customer_Demand!$D:$BF,COLUMNS($I581:AL581),0)/$I581)),"")</f>
        <v/>
      </c>
      <c r="AM581" s="49" t="str">
        <f>IFERROR(IF($K581&lt;&gt;"SS",(VLOOKUP($D581,Customer_Demand!$D:$BF,COLUMNS($I581:AM581),0)/$I581+VLOOKUP($D581,Customer_Demand!$D:$BF,COLUMNS($I581:AM581),0)/$K581),(VLOOKUP($D581,Customer_Demand!$D:$BF,COLUMNS($I581:AM581),0)/$I581)),"")</f>
        <v/>
      </c>
      <c r="AN581" s="49" t="str">
        <f>IFERROR(IF($K581&lt;&gt;"SS",(VLOOKUP($D581,Customer_Demand!$D:$BF,COLUMNS($I581:AN581),0)/$I581+VLOOKUP($D581,Customer_Demand!$D:$BF,COLUMNS($I581:AN581),0)/$K581),(VLOOKUP($D581,Customer_Demand!$D:$BF,COLUMNS($I581:AN581),0)/$I581)),"")</f>
        <v/>
      </c>
      <c r="AO581" s="49" t="str">
        <f>IFERROR(IF($K581&lt;&gt;"SS",(VLOOKUP($D581,Customer_Demand!$D:$BF,COLUMNS($I581:AO581),0)/$I581+VLOOKUP($D581,Customer_Demand!$D:$BF,COLUMNS($I581:AO581),0)/$K581),(VLOOKUP($D581,Customer_Demand!$D:$BF,COLUMNS($I581:AO581),0)/$I581)),"")</f>
        <v/>
      </c>
      <c r="AP581" s="49" t="str">
        <f>IFERROR(IF($K581&lt;&gt;"SS",(VLOOKUP($D581,Customer_Demand!$D:$BF,COLUMNS($I581:AP581),0)/$I581+VLOOKUP($D581,Customer_Demand!$D:$BF,COLUMNS($I581:AP581),0)/$K581),(VLOOKUP($D581,Customer_Demand!$D:$BF,COLUMNS($I581:AP581),0)/$I581)),"")</f>
        <v/>
      </c>
      <c r="AQ581" s="49" t="str">
        <f>IFERROR(IF($K581&lt;&gt;"SS",(VLOOKUP($D581,Customer_Demand!$D:$BF,COLUMNS($I581:AQ581),0)/$I581+VLOOKUP($D581,Customer_Demand!$D:$BF,COLUMNS($I581:AQ581),0)/$K581),(VLOOKUP($D581,Customer_Demand!$D:$BF,COLUMNS($I581:AQ581),0)/$I581)),"")</f>
        <v/>
      </c>
      <c r="AR581" s="49" t="str">
        <f>IFERROR(IF($K581&lt;&gt;"SS",(VLOOKUP($D581,Customer_Demand!$D:$BF,COLUMNS($I581:AR581),0)/$I581+VLOOKUP($D581,Customer_Demand!$D:$BF,COLUMNS($I581:AR581),0)/$K581),(VLOOKUP($D581,Customer_Demand!$D:$BF,COLUMNS($I581:AR581),0)/$I581)),"")</f>
        <v/>
      </c>
      <c r="AS581" s="49" t="str">
        <f>IFERROR(IF($K581&lt;&gt;"SS",(VLOOKUP($D581,Customer_Demand!$D:$BF,COLUMNS($I581:AS581),0)/$I581+VLOOKUP($D581,Customer_Demand!$D:$BF,COLUMNS($I581:AS581),0)/$K581),(VLOOKUP($D581,Customer_Demand!$D:$BF,COLUMNS($I581:AS581),0)/$I581)),"")</f>
        <v/>
      </c>
      <c r="AT581" s="49" t="str">
        <f>IFERROR(IF($K581&lt;&gt;"SS",(VLOOKUP($D581,Customer_Demand!$D:$BF,COLUMNS($I581:AT581),0)/$I581+VLOOKUP($D581,Customer_Demand!$D:$BF,COLUMNS($I581:AT581),0)/$K581),(VLOOKUP($D581,Customer_Demand!$D:$BF,COLUMNS($I581:AT581),0)/$I581)),"")</f>
        <v/>
      </c>
      <c r="AU581" s="49" t="str">
        <f>IFERROR(IF($K581&lt;&gt;"SS",(VLOOKUP($D581,Customer_Demand!$D:$BF,COLUMNS($I581:AU581),0)/$I581+VLOOKUP($D581,Customer_Demand!$D:$BF,COLUMNS($I581:AU581),0)/$K581),(VLOOKUP($D581,Customer_Demand!$D:$BF,COLUMNS($I581:AU581),0)/$I581)),"")</f>
        <v/>
      </c>
      <c r="AV581" s="49" t="str">
        <f>IFERROR(IF($K581&lt;&gt;"SS",(VLOOKUP($D581,Customer_Demand!$D:$BF,COLUMNS($I581:AV581),0)/$I581+VLOOKUP($D581,Customer_Demand!$D:$BF,COLUMNS($I581:AV581),0)/$K581),(VLOOKUP($D581,Customer_Demand!$D:$BF,COLUMNS($I581:AV581),0)/$I581)),"")</f>
        <v/>
      </c>
      <c r="AW581" s="49" t="str">
        <f>IFERROR(IF($K581&lt;&gt;"SS",(VLOOKUP($D581,Customer_Demand!$D:$BF,COLUMNS($I581:AW581),0)/$I581+VLOOKUP($D581,Customer_Demand!$D:$BF,COLUMNS($I581:AW581),0)/$K581),(VLOOKUP($D581,Customer_Demand!$D:$BF,COLUMNS($I581:AW581),0)/$I581)),"")</f>
        <v/>
      </c>
      <c r="AX581" s="49" t="str">
        <f>IFERROR(IF($K581&lt;&gt;"SS",(VLOOKUP($D581,Customer_Demand!$D:$BF,COLUMNS($I581:AX581),0)/$I581+VLOOKUP($D581,Customer_Demand!$D:$BF,COLUMNS($I581:AX581),0)/$K581),(VLOOKUP($D581,Customer_Demand!$D:$BF,COLUMNS($I581:AX581),0)/$I581)),"")</f>
        <v/>
      </c>
      <c r="AY581" s="49" t="str">
        <f>IFERROR(IF($K581&lt;&gt;"SS",(VLOOKUP($D581,Customer_Demand!$D:$BF,COLUMNS($I581:AY581),0)/$I581+VLOOKUP($D581,Customer_Demand!$D:$BF,COLUMNS($I581:AY581),0)/$K581),(VLOOKUP($D581,Customer_Demand!$D:$BF,COLUMNS($I581:AY581),0)/$I581)),"")</f>
        <v/>
      </c>
      <c r="AZ581" s="49" t="str">
        <f>IFERROR(IF($K581&lt;&gt;"SS",(VLOOKUP($D581,Customer_Demand!$D:$BF,COLUMNS($I581:AZ581),0)/$I581+VLOOKUP($D581,Customer_Demand!$D:$BF,COLUMNS($I581:AZ581),0)/$K581),(VLOOKUP($D581,Customer_Demand!$D:$BF,COLUMNS($I581:AZ581),0)/$I581)),"")</f>
        <v/>
      </c>
      <c r="BA581" s="49" t="str">
        <f>IFERROR(IF($K581&lt;&gt;"SS",(VLOOKUP($D581,Customer_Demand!$D:$BF,COLUMNS($I581:BA581),0)/$I581+VLOOKUP($D581,Customer_Demand!$D:$BF,COLUMNS($I581:BA581),0)/$K581),(VLOOKUP($D581,Customer_Demand!$D:$BF,COLUMNS($I581:BA581),0)/$I581)),"")</f>
        <v/>
      </c>
      <c r="BB581" s="49" t="str">
        <f>IFERROR(IF($K581&lt;&gt;"SS",(VLOOKUP($D581,Customer_Demand!$D:$BF,COLUMNS($I581:BB581),0)/$I581+VLOOKUP($D581,Customer_Demand!$D:$BF,COLUMNS($I581:BB581),0)/$K581),(VLOOKUP($D581,Customer_Demand!$D:$BF,COLUMNS($I581:BB581),0)/$I581)),"")</f>
        <v/>
      </c>
      <c r="BC581" s="49" t="str">
        <f>IFERROR(IF($K581&lt;&gt;"SS",(VLOOKUP($D581,Customer_Demand!$D:$BF,COLUMNS($I581:BC581),0)/$I581+VLOOKUP($D581,Customer_Demand!$D:$BF,COLUMNS($I581:BC581),0)/$K581),(VLOOKUP($D581,Customer_Demand!$D:$BF,COLUMNS($I581:BC581),0)/$I581)),"")</f>
        <v/>
      </c>
      <c r="BD581" s="49" t="str">
        <f>IFERROR(IF($K581&lt;&gt;"SS",(VLOOKUP($D581,Customer_Demand!$D:$BF,COLUMNS($I581:BD581),0)/$I581+VLOOKUP($D581,Customer_Demand!$D:$BF,COLUMNS($I581:BD581),0)/$K581),(VLOOKUP($D581,Customer_Demand!$D:$BF,COLUMNS($I581:BD581),0)/$I581)),"")</f>
        <v/>
      </c>
      <c r="BE581" s="49" t="str">
        <f>IFERROR(IF($K581&lt;&gt;"SS",(VLOOKUP($D581,Customer_Demand!$D:$BF,COLUMNS($I581:BE581),0)/$I581+VLOOKUP($D581,Customer_Demand!$D:$BF,COLUMNS($I581:BE581),0)/$K581),(VLOOKUP($D581,Customer_Demand!$D:$BF,COLUMNS($I581:BE581),0)/$I581)),"")</f>
        <v/>
      </c>
      <c r="BF581" s="49" t="str">
        <f>IFERROR(IF($K581&lt;&gt;"SS",(VLOOKUP($D581,Customer_Demand!$D:$BF,COLUMNS($I581:BF581),0)/$I581+VLOOKUP($D581,Customer_Demand!$D:$BF,COLUMNS($I581:BF581),0)/$K581),(VLOOKUP($D581,Customer_Demand!$D:$BF,COLUMNS($I581:BF581),0)/$I581)),"")</f>
        <v/>
      </c>
      <c r="BG581" s="49" t="str">
        <f>IFERROR(IF($K581&lt;&gt;"SS",(VLOOKUP($D581,Customer_Demand!$D:$BF,COLUMNS($I581:BG581),0)/$I581+VLOOKUP($D581,Customer_Demand!$D:$BF,COLUMNS($I581:BG581),0)/$K581),(VLOOKUP($D581,Customer_Demand!$D:$BF,COLUMNS($I581:BG581),0)/$I581)),"")</f>
        <v/>
      </c>
      <c r="BH581" s="49" t="str">
        <f>IFERROR(IF($K581&lt;&gt;"SS",(VLOOKUP($D581,Customer_Demand!$D:$BF,COLUMNS($I581:BH581),0)/$I581+VLOOKUP($D581,Customer_Demand!$D:$BF,COLUMNS($I581:BH581),0)/$K581),(VLOOKUP($D581,Customer_Demand!$D:$BF,COLUMNS($I581:BH581),0)/$I581)),"")</f>
        <v/>
      </c>
      <c r="BI581" s="49" t="str">
        <f>IFERROR(IF($K581&lt;&gt;"SS",(VLOOKUP($D581,Customer_Demand!$D:$BF,COLUMNS($I581:BI581),0)/$I581+VLOOKUP($D581,Customer_Demand!$D:$BF,COLUMNS($I581:BI581),0)/$K581),(VLOOKUP($D581,Customer_Demand!$D:$BF,COLUMNS($I581:BI581),0)/$I581)),"")</f>
        <v/>
      </c>
      <c r="BJ581" s="49" t="str">
        <f>IFERROR(IF($K581&lt;&gt;"SS",(VLOOKUP($D581,Customer_Demand!$D:$BF,COLUMNS($I581:BJ581),0)/$I581+VLOOKUP($D581,Customer_Demand!$D:$BF,COLUMNS($I581:BJ581),0)/$K581),(VLOOKUP($D581,Customer_Demand!$D:$BF,COLUMNS($I581:BJ581),0)/$I581)),"")</f>
        <v/>
      </c>
      <c r="BK581" s="50" t="str">
        <f>IFERROR(IF($K581&lt;&gt;"SS",(VLOOKUP($D581,Customer_Demand!$D:$BF,COLUMNS($I581:BK581),0)/$I581+VLOOKUP($D581,Customer_Demand!$D:$BF,COLUMNS($I581:BK581),0)/$K581),(VLOOKUP($D581,Customer_Demand!$D:$BF,COLUMNS($I581:BK581),0)/$I581)),"")</f>
        <v/>
      </c>
    </row>
    <row r="582" spans="2:63" x14ac:dyDescent="0.2">
      <c r="B582" s="12" t="str">
        <f t="shared" si="39"/>
        <v/>
      </c>
      <c r="C582" s="45" t="str">
        <f>IF((Customer_Demand!C582)&lt;&gt;"",Customer_Demand!C582,"")</f>
        <v/>
      </c>
      <c r="D582" s="45" t="str">
        <f>IF(C582&lt;&gt;"",Customer_Demand!D582,"")</f>
        <v/>
      </c>
      <c r="E582" s="52" t="str">
        <f>IF(C582&lt;&gt;"",Customer_Demand!E582,"")</f>
        <v/>
      </c>
      <c r="F582" s="47" t="str">
        <f>IF(C582&lt;&gt;"",VLOOKUP(D582,Customer_Demand!$D$5:$F$1005,3,0),"")</f>
        <v/>
      </c>
      <c r="G582" s="48" t="str">
        <f t="shared" si="36"/>
        <v/>
      </c>
      <c r="H582" s="48" t="str">
        <f t="shared" si="37"/>
        <v/>
      </c>
      <c r="I582" s="48" t="str">
        <f>IFERROR(IF(C582&lt;&gt;"",VLOOKUP($H582,SMT_Cycle_Time_Data!$F:$Q,4,0),""),"SGR Not Defined")</f>
        <v/>
      </c>
      <c r="J582" s="48" t="str">
        <f t="shared" si="38"/>
        <v/>
      </c>
      <c r="K582" s="48" t="str">
        <f>IF(C582&lt;&gt;"",IFERROR(VLOOKUP($J582,SMT_Cycle_Time_Data!$F:$Q,4,0),"SS"),"")</f>
        <v/>
      </c>
      <c r="L582" s="49" t="str">
        <f>IFERROR(IF($K582&lt;&gt;"SS",(VLOOKUP($D582,Customer_Demand!$D:$BF,COLUMNS($I582:L582),0)/$I582+VLOOKUP($D582,Customer_Demand!$D:$BF,COLUMNS($I582:L582),0)/$K582),(VLOOKUP($D582,Customer_Demand!$D:$BF,COLUMNS($I582:L582),0)/$I582)),"")</f>
        <v/>
      </c>
      <c r="M582" s="49" t="str">
        <f>IFERROR(IF($K582&lt;&gt;"SS",(VLOOKUP($D582,Customer_Demand!$D:$BF,COLUMNS($I582:M582),0)/$I582+VLOOKUP($D582,Customer_Demand!$D:$BF,COLUMNS($I582:M582),0)/$K582),(VLOOKUP($D582,Customer_Demand!$D:$BF,COLUMNS($I582:M582),0)/$I582)),"")</f>
        <v/>
      </c>
      <c r="N582" s="49" t="str">
        <f>IFERROR(IF($K582&lt;&gt;"SS",(VLOOKUP($D582,Customer_Demand!$D:$BF,COLUMNS($I582:N582),0)/$I582+VLOOKUP($D582,Customer_Demand!$D:$BF,COLUMNS($I582:N582),0)/$K582),(VLOOKUP($D582,Customer_Demand!$D:$BF,COLUMNS($I582:N582),0)/$I582)),"")</f>
        <v/>
      </c>
      <c r="O582" s="49" t="str">
        <f>IFERROR(IF($K582&lt;&gt;"SS",(VLOOKUP($D582,Customer_Demand!$D:$BF,COLUMNS($I582:O582),0)/$I582+VLOOKUP($D582,Customer_Demand!$D:$BF,COLUMNS($I582:O582),0)/$K582),(VLOOKUP($D582,Customer_Demand!$D:$BF,COLUMNS($I582:O582),0)/$I582)),"")</f>
        <v/>
      </c>
      <c r="P582" s="49" t="str">
        <f>IFERROR(IF($K582&lt;&gt;"SS",(VLOOKUP($D582,Customer_Demand!$D:$BF,COLUMNS($I582:P582),0)/$I582+VLOOKUP($D582,Customer_Demand!$D:$BF,COLUMNS($I582:P582),0)/$K582),(VLOOKUP($D582,Customer_Demand!$D:$BF,COLUMNS($I582:P582),0)/$I582)),"")</f>
        <v/>
      </c>
      <c r="Q582" s="49" t="str">
        <f>IFERROR(IF($K582&lt;&gt;"SS",(VLOOKUP($D582,Customer_Demand!$D:$BF,COLUMNS($I582:Q582),0)/$I582+VLOOKUP($D582,Customer_Demand!$D:$BF,COLUMNS($I582:Q582),0)/$K582),(VLOOKUP($D582,Customer_Demand!$D:$BF,COLUMNS($I582:Q582),0)/$I582)),"")</f>
        <v/>
      </c>
      <c r="R582" s="49" t="str">
        <f>IFERROR(IF($K582&lt;&gt;"SS",(VLOOKUP($D582,Customer_Demand!$D:$BF,COLUMNS($I582:R582),0)/$I582+VLOOKUP($D582,Customer_Demand!$D:$BF,COLUMNS($I582:R582),0)/$K582),(VLOOKUP($D582,Customer_Demand!$D:$BF,COLUMNS($I582:R582),0)/$I582)),"")</f>
        <v/>
      </c>
      <c r="S582" s="49" t="str">
        <f>IFERROR(IF($K582&lt;&gt;"SS",(VLOOKUP($D582,Customer_Demand!$D:$BF,COLUMNS($I582:S582),0)/$I582+VLOOKUP($D582,Customer_Demand!$D:$BF,COLUMNS($I582:S582),0)/$K582),(VLOOKUP($D582,Customer_Demand!$D:$BF,COLUMNS($I582:S582),0)/$I582)),"")</f>
        <v/>
      </c>
      <c r="T582" s="49" t="str">
        <f>IFERROR(IF($K582&lt;&gt;"SS",(VLOOKUP($D582,Customer_Demand!$D:$BF,COLUMNS($I582:T582),0)/$I582+VLOOKUP($D582,Customer_Demand!$D:$BF,COLUMNS($I582:T582),0)/$K582),(VLOOKUP($D582,Customer_Demand!$D:$BF,COLUMNS($I582:T582),0)/$I582)),"")</f>
        <v/>
      </c>
      <c r="U582" s="49" t="str">
        <f>IFERROR(IF($K582&lt;&gt;"SS",(VLOOKUP($D582,Customer_Demand!$D:$BF,COLUMNS($I582:U582),0)/$I582+VLOOKUP($D582,Customer_Demand!$D:$BF,COLUMNS($I582:U582),0)/$K582),(VLOOKUP($D582,Customer_Demand!$D:$BF,COLUMNS($I582:U582),0)/$I582)),"")</f>
        <v/>
      </c>
      <c r="V582" s="49" t="str">
        <f>IFERROR(IF($K582&lt;&gt;"SS",(VLOOKUP($D582,Customer_Demand!$D:$BF,COLUMNS($I582:V582),0)/$I582+VLOOKUP($D582,Customer_Demand!$D:$BF,COLUMNS($I582:V582),0)/$K582),(VLOOKUP($D582,Customer_Demand!$D:$BF,COLUMNS($I582:V582),0)/$I582)),"")</f>
        <v/>
      </c>
      <c r="W582" s="49" t="str">
        <f>IFERROR(IF($K582&lt;&gt;"SS",(VLOOKUP($D582,Customer_Demand!$D:$BF,COLUMNS($I582:W582),0)/$I582+VLOOKUP($D582,Customer_Demand!$D:$BF,COLUMNS($I582:W582),0)/$K582),(VLOOKUP($D582,Customer_Demand!$D:$BF,COLUMNS($I582:W582),0)/$I582)),"")</f>
        <v/>
      </c>
      <c r="X582" s="49" t="str">
        <f>IFERROR(IF($K582&lt;&gt;"SS",(VLOOKUP($D582,Customer_Demand!$D:$BF,COLUMNS($I582:X582),0)/$I582+VLOOKUP($D582,Customer_Demand!$D:$BF,COLUMNS($I582:X582),0)/$K582),(VLOOKUP($D582,Customer_Demand!$D:$BF,COLUMNS($I582:X582),0)/$I582)),"")</f>
        <v/>
      </c>
      <c r="Y582" s="49" t="str">
        <f>IFERROR(IF($K582&lt;&gt;"SS",(VLOOKUP($D582,Customer_Demand!$D:$BF,COLUMNS($I582:Y582),0)/$I582+VLOOKUP($D582,Customer_Demand!$D:$BF,COLUMNS($I582:Y582),0)/$K582),(VLOOKUP($D582,Customer_Demand!$D:$BF,COLUMNS($I582:Y582),0)/$I582)),"")</f>
        <v/>
      </c>
      <c r="Z582" s="49" t="str">
        <f>IFERROR(IF($K582&lt;&gt;"SS",(VLOOKUP($D582,Customer_Demand!$D:$BF,COLUMNS($I582:Z582),0)/$I582+VLOOKUP($D582,Customer_Demand!$D:$BF,COLUMNS($I582:Z582),0)/$K582),(VLOOKUP($D582,Customer_Demand!$D:$BF,COLUMNS($I582:Z582),0)/$I582)),"")</f>
        <v/>
      </c>
      <c r="AA582" s="49" t="str">
        <f>IFERROR(IF($K582&lt;&gt;"SS",(VLOOKUP($D582,Customer_Demand!$D:$BF,COLUMNS($I582:AA582),0)/$I582+VLOOKUP($D582,Customer_Demand!$D:$BF,COLUMNS($I582:AA582),0)/$K582),(VLOOKUP($D582,Customer_Demand!$D:$BF,COLUMNS($I582:AA582),0)/$I582)),"")</f>
        <v/>
      </c>
      <c r="AB582" s="49" t="str">
        <f>IFERROR(IF($K582&lt;&gt;"SS",(VLOOKUP($D582,Customer_Demand!$D:$BF,COLUMNS($I582:AB582),0)/$I582+VLOOKUP($D582,Customer_Demand!$D:$BF,COLUMNS($I582:AB582),0)/$K582),(VLOOKUP($D582,Customer_Demand!$D:$BF,COLUMNS($I582:AB582),0)/$I582)),"")</f>
        <v/>
      </c>
      <c r="AC582" s="49" t="str">
        <f>IFERROR(IF($K582&lt;&gt;"SS",(VLOOKUP($D582,Customer_Demand!$D:$BF,COLUMNS($I582:AC582),0)/$I582+VLOOKUP($D582,Customer_Demand!$D:$BF,COLUMNS($I582:AC582),0)/$K582),(VLOOKUP($D582,Customer_Demand!$D:$BF,COLUMNS($I582:AC582),0)/$I582)),"")</f>
        <v/>
      </c>
      <c r="AD582" s="49" t="str">
        <f>IFERROR(IF($K582&lt;&gt;"SS",(VLOOKUP($D582,Customer_Demand!$D:$BF,COLUMNS($I582:AD582),0)/$I582+VLOOKUP($D582,Customer_Demand!$D:$BF,COLUMNS($I582:AD582),0)/$K582),(VLOOKUP($D582,Customer_Demand!$D:$BF,COLUMNS($I582:AD582),0)/$I582)),"")</f>
        <v/>
      </c>
      <c r="AE582" s="49" t="str">
        <f>IFERROR(IF($K582&lt;&gt;"SS",(VLOOKUP($D582,Customer_Demand!$D:$BF,COLUMNS($I582:AE582),0)/$I582+VLOOKUP($D582,Customer_Demand!$D:$BF,COLUMNS($I582:AE582),0)/$K582),(VLOOKUP($D582,Customer_Demand!$D:$BF,COLUMNS($I582:AE582),0)/$I582)),"")</f>
        <v/>
      </c>
      <c r="AF582" s="49" t="str">
        <f>IFERROR(IF($K582&lt;&gt;"SS",(VLOOKUP($D582,Customer_Demand!$D:$BF,COLUMNS($I582:AF582),0)/$I582+VLOOKUP($D582,Customer_Demand!$D:$BF,COLUMNS($I582:AF582),0)/$K582),(VLOOKUP($D582,Customer_Demand!$D:$BF,COLUMNS($I582:AF582),0)/$I582)),"")</f>
        <v/>
      </c>
      <c r="AG582" s="49" t="str">
        <f>IFERROR(IF($K582&lt;&gt;"SS",(VLOOKUP($D582,Customer_Demand!$D:$BF,COLUMNS($I582:AG582),0)/$I582+VLOOKUP($D582,Customer_Demand!$D:$BF,COLUMNS($I582:AG582),0)/$K582),(VLOOKUP($D582,Customer_Demand!$D:$BF,COLUMNS($I582:AG582),0)/$I582)),"")</f>
        <v/>
      </c>
      <c r="AH582" s="49" t="str">
        <f>IFERROR(IF($K582&lt;&gt;"SS",(VLOOKUP($D582,Customer_Demand!$D:$BF,COLUMNS($I582:AH582),0)/$I582+VLOOKUP($D582,Customer_Demand!$D:$BF,COLUMNS($I582:AH582),0)/$K582),(VLOOKUP($D582,Customer_Demand!$D:$BF,COLUMNS($I582:AH582),0)/$I582)),"")</f>
        <v/>
      </c>
      <c r="AI582" s="49" t="str">
        <f>IFERROR(IF($K582&lt;&gt;"SS",(VLOOKUP($D582,Customer_Demand!$D:$BF,COLUMNS($I582:AI582),0)/$I582+VLOOKUP($D582,Customer_Demand!$D:$BF,COLUMNS($I582:AI582),0)/$K582),(VLOOKUP($D582,Customer_Demand!$D:$BF,COLUMNS($I582:AI582),0)/$I582)),"")</f>
        <v/>
      </c>
      <c r="AJ582" s="49" t="str">
        <f>IFERROR(IF($K582&lt;&gt;"SS",(VLOOKUP($D582,Customer_Demand!$D:$BF,COLUMNS($I582:AJ582),0)/$I582+VLOOKUP($D582,Customer_Demand!$D:$BF,COLUMNS($I582:AJ582),0)/$K582),(VLOOKUP($D582,Customer_Demand!$D:$BF,COLUMNS($I582:AJ582),0)/$I582)),"")</f>
        <v/>
      </c>
      <c r="AK582" s="49" t="str">
        <f>IFERROR(IF($K582&lt;&gt;"SS",(VLOOKUP($D582,Customer_Demand!$D:$BF,COLUMNS($I582:AK582),0)/$I582+VLOOKUP($D582,Customer_Demand!$D:$BF,COLUMNS($I582:AK582),0)/$K582),(VLOOKUP($D582,Customer_Demand!$D:$BF,COLUMNS($I582:AK582),0)/$I582)),"")</f>
        <v/>
      </c>
      <c r="AL582" s="49" t="str">
        <f>IFERROR(IF($K582&lt;&gt;"SS",(VLOOKUP($D582,Customer_Demand!$D:$BF,COLUMNS($I582:AL582),0)/$I582+VLOOKUP($D582,Customer_Demand!$D:$BF,COLUMNS($I582:AL582),0)/$K582),(VLOOKUP($D582,Customer_Demand!$D:$BF,COLUMNS($I582:AL582),0)/$I582)),"")</f>
        <v/>
      </c>
      <c r="AM582" s="49" t="str">
        <f>IFERROR(IF($K582&lt;&gt;"SS",(VLOOKUP($D582,Customer_Demand!$D:$BF,COLUMNS($I582:AM582),0)/$I582+VLOOKUP($D582,Customer_Demand!$D:$BF,COLUMNS($I582:AM582),0)/$K582),(VLOOKUP($D582,Customer_Demand!$D:$BF,COLUMNS($I582:AM582),0)/$I582)),"")</f>
        <v/>
      </c>
      <c r="AN582" s="49" t="str">
        <f>IFERROR(IF($K582&lt;&gt;"SS",(VLOOKUP($D582,Customer_Demand!$D:$BF,COLUMNS($I582:AN582),0)/$I582+VLOOKUP($D582,Customer_Demand!$D:$BF,COLUMNS($I582:AN582),0)/$K582),(VLOOKUP($D582,Customer_Demand!$D:$BF,COLUMNS($I582:AN582),0)/$I582)),"")</f>
        <v/>
      </c>
      <c r="AO582" s="49" t="str">
        <f>IFERROR(IF($K582&lt;&gt;"SS",(VLOOKUP($D582,Customer_Demand!$D:$BF,COLUMNS($I582:AO582),0)/$I582+VLOOKUP($D582,Customer_Demand!$D:$BF,COLUMNS($I582:AO582),0)/$K582),(VLOOKUP($D582,Customer_Demand!$D:$BF,COLUMNS($I582:AO582),0)/$I582)),"")</f>
        <v/>
      </c>
      <c r="AP582" s="49" t="str">
        <f>IFERROR(IF($K582&lt;&gt;"SS",(VLOOKUP($D582,Customer_Demand!$D:$BF,COLUMNS($I582:AP582),0)/$I582+VLOOKUP($D582,Customer_Demand!$D:$BF,COLUMNS($I582:AP582),0)/$K582),(VLOOKUP($D582,Customer_Demand!$D:$BF,COLUMNS($I582:AP582),0)/$I582)),"")</f>
        <v/>
      </c>
      <c r="AQ582" s="49" t="str">
        <f>IFERROR(IF($K582&lt;&gt;"SS",(VLOOKUP($D582,Customer_Demand!$D:$BF,COLUMNS($I582:AQ582),0)/$I582+VLOOKUP($D582,Customer_Demand!$D:$BF,COLUMNS($I582:AQ582),0)/$K582),(VLOOKUP($D582,Customer_Demand!$D:$BF,COLUMNS($I582:AQ582),0)/$I582)),"")</f>
        <v/>
      </c>
      <c r="AR582" s="49" t="str">
        <f>IFERROR(IF($K582&lt;&gt;"SS",(VLOOKUP($D582,Customer_Demand!$D:$BF,COLUMNS($I582:AR582),0)/$I582+VLOOKUP($D582,Customer_Demand!$D:$BF,COLUMNS($I582:AR582),0)/$K582),(VLOOKUP($D582,Customer_Demand!$D:$BF,COLUMNS($I582:AR582),0)/$I582)),"")</f>
        <v/>
      </c>
      <c r="AS582" s="49" t="str">
        <f>IFERROR(IF($K582&lt;&gt;"SS",(VLOOKUP($D582,Customer_Demand!$D:$BF,COLUMNS($I582:AS582),0)/$I582+VLOOKUP($D582,Customer_Demand!$D:$BF,COLUMNS($I582:AS582),0)/$K582),(VLOOKUP($D582,Customer_Demand!$D:$BF,COLUMNS($I582:AS582),0)/$I582)),"")</f>
        <v/>
      </c>
      <c r="AT582" s="49" t="str">
        <f>IFERROR(IF($K582&lt;&gt;"SS",(VLOOKUP($D582,Customer_Demand!$D:$BF,COLUMNS($I582:AT582),0)/$I582+VLOOKUP($D582,Customer_Demand!$D:$BF,COLUMNS($I582:AT582),0)/$K582),(VLOOKUP($D582,Customer_Demand!$D:$BF,COLUMNS($I582:AT582),0)/$I582)),"")</f>
        <v/>
      </c>
      <c r="AU582" s="49" t="str">
        <f>IFERROR(IF($K582&lt;&gt;"SS",(VLOOKUP($D582,Customer_Demand!$D:$BF,COLUMNS($I582:AU582),0)/$I582+VLOOKUP($D582,Customer_Demand!$D:$BF,COLUMNS($I582:AU582),0)/$K582),(VLOOKUP($D582,Customer_Demand!$D:$BF,COLUMNS($I582:AU582),0)/$I582)),"")</f>
        <v/>
      </c>
      <c r="AV582" s="49" t="str">
        <f>IFERROR(IF($K582&lt;&gt;"SS",(VLOOKUP($D582,Customer_Demand!$D:$BF,COLUMNS($I582:AV582),0)/$I582+VLOOKUP($D582,Customer_Demand!$D:$BF,COLUMNS($I582:AV582),0)/$K582),(VLOOKUP($D582,Customer_Demand!$D:$BF,COLUMNS($I582:AV582),0)/$I582)),"")</f>
        <v/>
      </c>
      <c r="AW582" s="49" t="str">
        <f>IFERROR(IF($K582&lt;&gt;"SS",(VLOOKUP($D582,Customer_Demand!$D:$BF,COLUMNS($I582:AW582),0)/$I582+VLOOKUP($D582,Customer_Demand!$D:$BF,COLUMNS($I582:AW582),0)/$K582),(VLOOKUP($D582,Customer_Demand!$D:$BF,COLUMNS($I582:AW582),0)/$I582)),"")</f>
        <v/>
      </c>
      <c r="AX582" s="49" t="str">
        <f>IFERROR(IF($K582&lt;&gt;"SS",(VLOOKUP($D582,Customer_Demand!$D:$BF,COLUMNS($I582:AX582),0)/$I582+VLOOKUP($D582,Customer_Demand!$D:$BF,COLUMNS($I582:AX582),0)/$K582),(VLOOKUP($D582,Customer_Demand!$D:$BF,COLUMNS($I582:AX582),0)/$I582)),"")</f>
        <v/>
      </c>
      <c r="AY582" s="49" t="str">
        <f>IFERROR(IF($K582&lt;&gt;"SS",(VLOOKUP($D582,Customer_Demand!$D:$BF,COLUMNS($I582:AY582),0)/$I582+VLOOKUP($D582,Customer_Demand!$D:$BF,COLUMNS($I582:AY582),0)/$K582),(VLOOKUP($D582,Customer_Demand!$D:$BF,COLUMNS($I582:AY582),0)/$I582)),"")</f>
        <v/>
      </c>
      <c r="AZ582" s="49" t="str">
        <f>IFERROR(IF($K582&lt;&gt;"SS",(VLOOKUP($D582,Customer_Demand!$D:$BF,COLUMNS($I582:AZ582),0)/$I582+VLOOKUP($D582,Customer_Demand!$D:$BF,COLUMNS($I582:AZ582),0)/$K582),(VLOOKUP($D582,Customer_Demand!$D:$BF,COLUMNS($I582:AZ582),0)/$I582)),"")</f>
        <v/>
      </c>
      <c r="BA582" s="49" t="str">
        <f>IFERROR(IF($K582&lt;&gt;"SS",(VLOOKUP($D582,Customer_Demand!$D:$BF,COLUMNS($I582:BA582),0)/$I582+VLOOKUP($D582,Customer_Demand!$D:$BF,COLUMNS($I582:BA582),0)/$K582),(VLOOKUP($D582,Customer_Demand!$D:$BF,COLUMNS($I582:BA582),0)/$I582)),"")</f>
        <v/>
      </c>
      <c r="BB582" s="49" t="str">
        <f>IFERROR(IF($K582&lt;&gt;"SS",(VLOOKUP($D582,Customer_Demand!$D:$BF,COLUMNS($I582:BB582),0)/$I582+VLOOKUP($D582,Customer_Demand!$D:$BF,COLUMNS($I582:BB582),0)/$K582),(VLOOKUP($D582,Customer_Demand!$D:$BF,COLUMNS($I582:BB582),0)/$I582)),"")</f>
        <v/>
      </c>
      <c r="BC582" s="49" t="str">
        <f>IFERROR(IF($K582&lt;&gt;"SS",(VLOOKUP($D582,Customer_Demand!$D:$BF,COLUMNS($I582:BC582),0)/$I582+VLOOKUP($D582,Customer_Demand!$D:$BF,COLUMNS($I582:BC582),0)/$K582),(VLOOKUP($D582,Customer_Demand!$D:$BF,COLUMNS($I582:BC582),0)/$I582)),"")</f>
        <v/>
      </c>
      <c r="BD582" s="49" t="str">
        <f>IFERROR(IF($K582&lt;&gt;"SS",(VLOOKUP($D582,Customer_Demand!$D:$BF,COLUMNS($I582:BD582),0)/$I582+VLOOKUP($D582,Customer_Demand!$D:$BF,COLUMNS($I582:BD582),0)/$K582),(VLOOKUP($D582,Customer_Demand!$D:$BF,COLUMNS($I582:BD582),0)/$I582)),"")</f>
        <v/>
      </c>
      <c r="BE582" s="49" t="str">
        <f>IFERROR(IF($K582&lt;&gt;"SS",(VLOOKUP($D582,Customer_Demand!$D:$BF,COLUMNS($I582:BE582),0)/$I582+VLOOKUP($D582,Customer_Demand!$D:$BF,COLUMNS($I582:BE582),0)/$K582),(VLOOKUP($D582,Customer_Demand!$D:$BF,COLUMNS($I582:BE582),0)/$I582)),"")</f>
        <v/>
      </c>
      <c r="BF582" s="49" t="str">
        <f>IFERROR(IF($K582&lt;&gt;"SS",(VLOOKUP($D582,Customer_Demand!$D:$BF,COLUMNS($I582:BF582),0)/$I582+VLOOKUP($D582,Customer_Demand!$D:$BF,COLUMNS($I582:BF582),0)/$K582),(VLOOKUP($D582,Customer_Demand!$D:$BF,COLUMNS($I582:BF582),0)/$I582)),"")</f>
        <v/>
      </c>
      <c r="BG582" s="49" t="str">
        <f>IFERROR(IF($K582&lt;&gt;"SS",(VLOOKUP($D582,Customer_Demand!$D:$BF,COLUMNS($I582:BG582),0)/$I582+VLOOKUP($D582,Customer_Demand!$D:$BF,COLUMNS($I582:BG582),0)/$K582),(VLOOKUP($D582,Customer_Demand!$D:$BF,COLUMNS($I582:BG582),0)/$I582)),"")</f>
        <v/>
      </c>
      <c r="BH582" s="49" t="str">
        <f>IFERROR(IF($K582&lt;&gt;"SS",(VLOOKUP($D582,Customer_Demand!$D:$BF,COLUMNS($I582:BH582),0)/$I582+VLOOKUP($D582,Customer_Demand!$D:$BF,COLUMNS($I582:BH582),0)/$K582),(VLOOKUP($D582,Customer_Demand!$D:$BF,COLUMNS($I582:BH582),0)/$I582)),"")</f>
        <v/>
      </c>
      <c r="BI582" s="49" t="str">
        <f>IFERROR(IF($K582&lt;&gt;"SS",(VLOOKUP($D582,Customer_Demand!$D:$BF,COLUMNS($I582:BI582),0)/$I582+VLOOKUP($D582,Customer_Demand!$D:$BF,COLUMNS($I582:BI582),0)/$K582),(VLOOKUP($D582,Customer_Demand!$D:$BF,COLUMNS($I582:BI582),0)/$I582)),"")</f>
        <v/>
      </c>
      <c r="BJ582" s="49" t="str">
        <f>IFERROR(IF($K582&lt;&gt;"SS",(VLOOKUP($D582,Customer_Demand!$D:$BF,COLUMNS($I582:BJ582),0)/$I582+VLOOKUP($D582,Customer_Demand!$D:$BF,COLUMNS($I582:BJ582),0)/$K582),(VLOOKUP($D582,Customer_Demand!$D:$BF,COLUMNS($I582:BJ582),0)/$I582)),"")</f>
        <v/>
      </c>
      <c r="BK582" s="50" t="str">
        <f>IFERROR(IF($K582&lt;&gt;"SS",(VLOOKUP($D582,Customer_Demand!$D:$BF,COLUMNS($I582:BK582),0)/$I582+VLOOKUP($D582,Customer_Demand!$D:$BF,COLUMNS($I582:BK582),0)/$K582),(VLOOKUP($D582,Customer_Demand!$D:$BF,COLUMNS($I582:BK582),0)/$I582)),"")</f>
        <v/>
      </c>
    </row>
    <row r="583" spans="2:63" x14ac:dyDescent="0.2">
      <c r="B583" s="12" t="str">
        <f t="shared" si="39"/>
        <v/>
      </c>
      <c r="C583" s="45" t="str">
        <f>IF((Customer_Demand!C583)&lt;&gt;"",Customer_Demand!C583,"")</f>
        <v/>
      </c>
      <c r="D583" s="45" t="str">
        <f>IF(C583&lt;&gt;"",Customer_Demand!D583,"")</f>
        <v/>
      </c>
      <c r="E583" s="52" t="str">
        <f>IF(C583&lt;&gt;"",Customer_Demand!E583,"")</f>
        <v/>
      </c>
      <c r="F583" s="47" t="str">
        <f>IF(C583&lt;&gt;"",VLOOKUP(D583,Customer_Demand!$D$5:$F$1005,3,0),"")</f>
        <v/>
      </c>
      <c r="G583" s="48" t="str">
        <f t="shared" ref="G583:G646" si="40">IF(C583&lt;&gt;"",IF(AND(F583&gt;0,SUM(L583:BK583)=0),"SGR To Be Defined",SUM(L583:BK583)),"")</f>
        <v/>
      </c>
      <c r="H583" s="48" t="str">
        <f t="shared" ref="H583:H646" si="41">IF(C583&lt;&gt;"",CONCATENATE(D583,"_","Top"),"")</f>
        <v/>
      </c>
      <c r="I583" s="48" t="str">
        <f>IFERROR(IF(C583&lt;&gt;"",VLOOKUP($H583,SMT_Cycle_Time_Data!$F:$Q,4,0),""),"SGR Not Defined")</f>
        <v/>
      </c>
      <c r="J583" s="48" t="str">
        <f t="shared" ref="J583:J646" si="42">IF(C583&lt;&gt;"",CONCATENATE(D583,"_","Bottom"),"")</f>
        <v/>
      </c>
      <c r="K583" s="48" t="str">
        <f>IF(C583&lt;&gt;"",IFERROR(VLOOKUP($J583,SMT_Cycle_Time_Data!$F:$Q,4,0),"SS"),"")</f>
        <v/>
      </c>
      <c r="L583" s="49" t="str">
        <f>IFERROR(IF($K583&lt;&gt;"SS",(VLOOKUP($D583,Customer_Demand!$D:$BF,COLUMNS($I583:L583),0)/$I583+VLOOKUP($D583,Customer_Demand!$D:$BF,COLUMNS($I583:L583),0)/$K583),(VLOOKUP($D583,Customer_Demand!$D:$BF,COLUMNS($I583:L583),0)/$I583)),"")</f>
        <v/>
      </c>
      <c r="M583" s="49" t="str">
        <f>IFERROR(IF($K583&lt;&gt;"SS",(VLOOKUP($D583,Customer_Demand!$D:$BF,COLUMNS($I583:M583),0)/$I583+VLOOKUP($D583,Customer_Demand!$D:$BF,COLUMNS($I583:M583),0)/$K583),(VLOOKUP($D583,Customer_Demand!$D:$BF,COLUMNS($I583:M583),0)/$I583)),"")</f>
        <v/>
      </c>
      <c r="N583" s="49" t="str">
        <f>IFERROR(IF($K583&lt;&gt;"SS",(VLOOKUP($D583,Customer_Demand!$D:$BF,COLUMNS($I583:N583),0)/$I583+VLOOKUP($D583,Customer_Demand!$D:$BF,COLUMNS($I583:N583),0)/$K583),(VLOOKUP($D583,Customer_Demand!$D:$BF,COLUMNS($I583:N583),0)/$I583)),"")</f>
        <v/>
      </c>
      <c r="O583" s="49" t="str">
        <f>IFERROR(IF($K583&lt;&gt;"SS",(VLOOKUP($D583,Customer_Demand!$D:$BF,COLUMNS($I583:O583),0)/$I583+VLOOKUP($D583,Customer_Demand!$D:$BF,COLUMNS($I583:O583),0)/$K583),(VLOOKUP($D583,Customer_Demand!$D:$BF,COLUMNS($I583:O583),0)/$I583)),"")</f>
        <v/>
      </c>
      <c r="P583" s="49" t="str">
        <f>IFERROR(IF($K583&lt;&gt;"SS",(VLOOKUP($D583,Customer_Demand!$D:$BF,COLUMNS($I583:P583),0)/$I583+VLOOKUP($D583,Customer_Demand!$D:$BF,COLUMNS($I583:P583),0)/$K583),(VLOOKUP($D583,Customer_Demand!$D:$BF,COLUMNS($I583:P583),0)/$I583)),"")</f>
        <v/>
      </c>
      <c r="Q583" s="49" t="str">
        <f>IFERROR(IF($K583&lt;&gt;"SS",(VLOOKUP($D583,Customer_Demand!$D:$BF,COLUMNS($I583:Q583),0)/$I583+VLOOKUP($D583,Customer_Demand!$D:$BF,COLUMNS($I583:Q583),0)/$K583),(VLOOKUP($D583,Customer_Demand!$D:$BF,COLUMNS($I583:Q583),0)/$I583)),"")</f>
        <v/>
      </c>
      <c r="R583" s="49" t="str">
        <f>IFERROR(IF($K583&lt;&gt;"SS",(VLOOKUP($D583,Customer_Demand!$D:$BF,COLUMNS($I583:R583),0)/$I583+VLOOKUP($D583,Customer_Demand!$D:$BF,COLUMNS($I583:R583),0)/$K583),(VLOOKUP($D583,Customer_Demand!$D:$BF,COLUMNS($I583:R583),0)/$I583)),"")</f>
        <v/>
      </c>
      <c r="S583" s="49" t="str">
        <f>IFERROR(IF($K583&lt;&gt;"SS",(VLOOKUP($D583,Customer_Demand!$D:$BF,COLUMNS($I583:S583),0)/$I583+VLOOKUP($D583,Customer_Demand!$D:$BF,COLUMNS($I583:S583),0)/$K583),(VLOOKUP($D583,Customer_Demand!$D:$BF,COLUMNS($I583:S583),0)/$I583)),"")</f>
        <v/>
      </c>
      <c r="T583" s="49" t="str">
        <f>IFERROR(IF($K583&lt;&gt;"SS",(VLOOKUP($D583,Customer_Demand!$D:$BF,COLUMNS($I583:T583),0)/$I583+VLOOKUP($D583,Customer_Demand!$D:$BF,COLUMNS($I583:T583),0)/$K583),(VLOOKUP($D583,Customer_Demand!$D:$BF,COLUMNS($I583:T583),0)/$I583)),"")</f>
        <v/>
      </c>
      <c r="U583" s="49" t="str">
        <f>IFERROR(IF($K583&lt;&gt;"SS",(VLOOKUP($D583,Customer_Demand!$D:$BF,COLUMNS($I583:U583),0)/$I583+VLOOKUP($D583,Customer_Demand!$D:$BF,COLUMNS($I583:U583),0)/$K583),(VLOOKUP($D583,Customer_Demand!$D:$BF,COLUMNS($I583:U583),0)/$I583)),"")</f>
        <v/>
      </c>
      <c r="V583" s="49" t="str">
        <f>IFERROR(IF($K583&lt;&gt;"SS",(VLOOKUP($D583,Customer_Demand!$D:$BF,COLUMNS($I583:V583),0)/$I583+VLOOKUP($D583,Customer_Demand!$D:$BF,COLUMNS($I583:V583),0)/$K583),(VLOOKUP($D583,Customer_Demand!$D:$BF,COLUMNS($I583:V583),0)/$I583)),"")</f>
        <v/>
      </c>
      <c r="W583" s="49" t="str">
        <f>IFERROR(IF($K583&lt;&gt;"SS",(VLOOKUP($D583,Customer_Demand!$D:$BF,COLUMNS($I583:W583),0)/$I583+VLOOKUP($D583,Customer_Demand!$D:$BF,COLUMNS($I583:W583),0)/$K583),(VLOOKUP($D583,Customer_Demand!$D:$BF,COLUMNS($I583:W583),0)/$I583)),"")</f>
        <v/>
      </c>
      <c r="X583" s="49" t="str">
        <f>IFERROR(IF($K583&lt;&gt;"SS",(VLOOKUP($D583,Customer_Demand!$D:$BF,COLUMNS($I583:X583),0)/$I583+VLOOKUP($D583,Customer_Demand!$D:$BF,COLUMNS($I583:X583),0)/$K583),(VLOOKUP($D583,Customer_Demand!$D:$BF,COLUMNS($I583:X583),0)/$I583)),"")</f>
        <v/>
      </c>
      <c r="Y583" s="49" t="str">
        <f>IFERROR(IF($K583&lt;&gt;"SS",(VLOOKUP($D583,Customer_Demand!$D:$BF,COLUMNS($I583:Y583),0)/$I583+VLOOKUP($D583,Customer_Demand!$D:$BF,COLUMNS($I583:Y583),0)/$K583),(VLOOKUP($D583,Customer_Demand!$D:$BF,COLUMNS($I583:Y583),0)/$I583)),"")</f>
        <v/>
      </c>
      <c r="Z583" s="49" t="str">
        <f>IFERROR(IF($K583&lt;&gt;"SS",(VLOOKUP($D583,Customer_Demand!$D:$BF,COLUMNS($I583:Z583),0)/$I583+VLOOKUP($D583,Customer_Demand!$D:$BF,COLUMNS($I583:Z583),0)/$K583),(VLOOKUP($D583,Customer_Demand!$D:$BF,COLUMNS($I583:Z583),0)/$I583)),"")</f>
        <v/>
      </c>
      <c r="AA583" s="49" t="str">
        <f>IFERROR(IF($K583&lt;&gt;"SS",(VLOOKUP($D583,Customer_Demand!$D:$BF,COLUMNS($I583:AA583),0)/$I583+VLOOKUP($D583,Customer_Demand!$D:$BF,COLUMNS($I583:AA583),0)/$K583),(VLOOKUP($D583,Customer_Demand!$D:$BF,COLUMNS($I583:AA583),0)/$I583)),"")</f>
        <v/>
      </c>
      <c r="AB583" s="49" t="str">
        <f>IFERROR(IF($K583&lt;&gt;"SS",(VLOOKUP($D583,Customer_Demand!$D:$BF,COLUMNS($I583:AB583),0)/$I583+VLOOKUP($D583,Customer_Demand!$D:$BF,COLUMNS($I583:AB583),0)/$K583),(VLOOKUP($D583,Customer_Demand!$D:$BF,COLUMNS($I583:AB583),0)/$I583)),"")</f>
        <v/>
      </c>
      <c r="AC583" s="49" t="str">
        <f>IFERROR(IF($K583&lt;&gt;"SS",(VLOOKUP($D583,Customer_Demand!$D:$BF,COLUMNS($I583:AC583),0)/$I583+VLOOKUP($D583,Customer_Demand!$D:$BF,COLUMNS($I583:AC583),0)/$K583),(VLOOKUP($D583,Customer_Demand!$D:$BF,COLUMNS($I583:AC583),0)/$I583)),"")</f>
        <v/>
      </c>
      <c r="AD583" s="49" t="str">
        <f>IFERROR(IF($K583&lt;&gt;"SS",(VLOOKUP($D583,Customer_Demand!$D:$BF,COLUMNS($I583:AD583),0)/$I583+VLOOKUP($D583,Customer_Demand!$D:$BF,COLUMNS($I583:AD583),0)/$K583),(VLOOKUP($D583,Customer_Demand!$D:$BF,COLUMNS($I583:AD583),0)/$I583)),"")</f>
        <v/>
      </c>
      <c r="AE583" s="49" t="str">
        <f>IFERROR(IF($K583&lt;&gt;"SS",(VLOOKUP($D583,Customer_Demand!$D:$BF,COLUMNS($I583:AE583),0)/$I583+VLOOKUP($D583,Customer_Demand!$D:$BF,COLUMNS($I583:AE583),0)/$K583),(VLOOKUP($D583,Customer_Demand!$D:$BF,COLUMNS($I583:AE583),0)/$I583)),"")</f>
        <v/>
      </c>
      <c r="AF583" s="49" t="str">
        <f>IFERROR(IF($K583&lt;&gt;"SS",(VLOOKUP($D583,Customer_Demand!$D:$BF,COLUMNS($I583:AF583),0)/$I583+VLOOKUP($D583,Customer_Demand!$D:$BF,COLUMNS($I583:AF583),0)/$K583),(VLOOKUP($D583,Customer_Demand!$D:$BF,COLUMNS($I583:AF583),0)/$I583)),"")</f>
        <v/>
      </c>
      <c r="AG583" s="49" t="str">
        <f>IFERROR(IF($K583&lt;&gt;"SS",(VLOOKUP($D583,Customer_Demand!$D:$BF,COLUMNS($I583:AG583),0)/$I583+VLOOKUP($D583,Customer_Demand!$D:$BF,COLUMNS($I583:AG583),0)/$K583),(VLOOKUP($D583,Customer_Demand!$D:$BF,COLUMNS($I583:AG583),0)/$I583)),"")</f>
        <v/>
      </c>
      <c r="AH583" s="49" t="str">
        <f>IFERROR(IF($K583&lt;&gt;"SS",(VLOOKUP($D583,Customer_Demand!$D:$BF,COLUMNS($I583:AH583),0)/$I583+VLOOKUP($D583,Customer_Demand!$D:$BF,COLUMNS($I583:AH583),0)/$K583),(VLOOKUP($D583,Customer_Demand!$D:$BF,COLUMNS($I583:AH583),0)/$I583)),"")</f>
        <v/>
      </c>
      <c r="AI583" s="49" t="str">
        <f>IFERROR(IF($K583&lt;&gt;"SS",(VLOOKUP($D583,Customer_Demand!$D:$BF,COLUMNS($I583:AI583),0)/$I583+VLOOKUP($D583,Customer_Demand!$D:$BF,COLUMNS($I583:AI583),0)/$K583),(VLOOKUP($D583,Customer_Demand!$D:$BF,COLUMNS($I583:AI583),0)/$I583)),"")</f>
        <v/>
      </c>
      <c r="AJ583" s="49" t="str">
        <f>IFERROR(IF($K583&lt;&gt;"SS",(VLOOKUP($D583,Customer_Demand!$D:$BF,COLUMNS($I583:AJ583),0)/$I583+VLOOKUP($D583,Customer_Demand!$D:$BF,COLUMNS($I583:AJ583),0)/$K583),(VLOOKUP($D583,Customer_Demand!$D:$BF,COLUMNS($I583:AJ583),0)/$I583)),"")</f>
        <v/>
      </c>
      <c r="AK583" s="49" t="str">
        <f>IFERROR(IF($K583&lt;&gt;"SS",(VLOOKUP($D583,Customer_Demand!$D:$BF,COLUMNS($I583:AK583),0)/$I583+VLOOKUP($D583,Customer_Demand!$D:$BF,COLUMNS($I583:AK583),0)/$K583),(VLOOKUP($D583,Customer_Demand!$D:$BF,COLUMNS($I583:AK583),0)/$I583)),"")</f>
        <v/>
      </c>
      <c r="AL583" s="49" t="str">
        <f>IFERROR(IF($K583&lt;&gt;"SS",(VLOOKUP($D583,Customer_Demand!$D:$BF,COLUMNS($I583:AL583),0)/$I583+VLOOKUP($D583,Customer_Demand!$D:$BF,COLUMNS($I583:AL583),0)/$K583),(VLOOKUP($D583,Customer_Demand!$D:$BF,COLUMNS($I583:AL583),0)/$I583)),"")</f>
        <v/>
      </c>
      <c r="AM583" s="49" t="str">
        <f>IFERROR(IF($K583&lt;&gt;"SS",(VLOOKUP($D583,Customer_Demand!$D:$BF,COLUMNS($I583:AM583),0)/$I583+VLOOKUP($D583,Customer_Demand!$D:$BF,COLUMNS($I583:AM583),0)/$K583),(VLOOKUP($D583,Customer_Demand!$D:$BF,COLUMNS($I583:AM583),0)/$I583)),"")</f>
        <v/>
      </c>
      <c r="AN583" s="49" t="str">
        <f>IFERROR(IF($K583&lt;&gt;"SS",(VLOOKUP($D583,Customer_Demand!$D:$BF,COLUMNS($I583:AN583),0)/$I583+VLOOKUP($D583,Customer_Demand!$D:$BF,COLUMNS($I583:AN583),0)/$K583),(VLOOKUP($D583,Customer_Demand!$D:$BF,COLUMNS($I583:AN583),0)/$I583)),"")</f>
        <v/>
      </c>
      <c r="AO583" s="49" t="str">
        <f>IFERROR(IF($K583&lt;&gt;"SS",(VLOOKUP($D583,Customer_Demand!$D:$BF,COLUMNS($I583:AO583),0)/$I583+VLOOKUP($D583,Customer_Demand!$D:$BF,COLUMNS($I583:AO583),0)/$K583),(VLOOKUP($D583,Customer_Demand!$D:$BF,COLUMNS($I583:AO583),0)/$I583)),"")</f>
        <v/>
      </c>
      <c r="AP583" s="49" t="str">
        <f>IFERROR(IF($K583&lt;&gt;"SS",(VLOOKUP($D583,Customer_Demand!$D:$BF,COLUMNS($I583:AP583),0)/$I583+VLOOKUP($D583,Customer_Demand!$D:$BF,COLUMNS($I583:AP583),0)/$K583),(VLOOKUP($D583,Customer_Demand!$D:$BF,COLUMNS($I583:AP583),0)/$I583)),"")</f>
        <v/>
      </c>
      <c r="AQ583" s="49" t="str">
        <f>IFERROR(IF($K583&lt;&gt;"SS",(VLOOKUP($D583,Customer_Demand!$D:$BF,COLUMNS($I583:AQ583),0)/$I583+VLOOKUP($D583,Customer_Demand!$D:$BF,COLUMNS($I583:AQ583),0)/$K583),(VLOOKUP($D583,Customer_Demand!$D:$BF,COLUMNS($I583:AQ583),0)/$I583)),"")</f>
        <v/>
      </c>
      <c r="AR583" s="49" t="str">
        <f>IFERROR(IF($K583&lt;&gt;"SS",(VLOOKUP($D583,Customer_Demand!$D:$BF,COLUMNS($I583:AR583),0)/$I583+VLOOKUP($D583,Customer_Demand!$D:$BF,COLUMNS($I583:AR583),0)/$K583),(VLOOKUP($D583,Customer_Demand!$D:$BF,COLUMNS($I583:AR583),0)/$I583)),"")</f>
        <v/>
      </c>
      <c r="AS583" s="49" t="str">
        <f>IFERROR(IF($K583&lt;&gt;"SS",(VLOOKUP($D583,Customer_Demand!$D:$BF,COLUMNS($I583:AS583),0)/$I583+VLOOKUP($D583,Customer_Demand!$D:$BF,COLUMNS($I583:AS583),0)/$K583),(VLOOKUP($D583,Customer_Demand!$D:$BF,COLUMNS($I583:AS583),0)/$I583)),"")</f>
        <v/>
      </c>
      <c r="AT583" s="49" t="str">
        <f>IFERROR(IF($K583&lt;&gt;"SS",(VLOOKUP($D583,Customer_Demand!$D:$BF,COLUMNS($I583:AT583),0)/$I583+VLOOKUP($D583,Customer_Demand!$D:$BF,COLUMNS($I583:AT583),0)/$K583),(VLOOKUP($D583,Customer_Demand!$D:$BF,COLUMNS($I583:AT583),0)/$I583)),"")</f>
        <v/>
      </c>
      <c r="AU583" s="49" t="str">
        <f>IFERROR(IF($K583&lt;&gt;"SS",(VLOOKUP($D583,Customer_Demand!$D:$BF,COLUMNS($I583:AU583),0)/$I583+VLOOKUP($D583,Customer_Demand!$D:$BF,COLUMNS($I583:AU583),0)/$K583),(VLOOKUP($D583,Customer_Demand!$D:$BF,COLUMNS($I583:AU583),0)/$I583)),"")</f>
        <v/>
      </c>
      <c r="AV583" s="49" t="str">
        <f>IFERROR(IF($K583&lt;&gt;"SS",(VLOOKUP($D583,Customer_Demand!$D:$BF,COLUMNS($I583:AV583),0)/$I583+VLOOKUP($D583,Customer_Demand!$D:$BF,COLUMNS($I583:AV583),0)/$K583),(VLOOKUP($D583,Customer_Demand!$D:$BF,COLUMNS($I583:AV583),0)/$I583)),"")</f>
        <v/>
      </c>
      <c r="AW583" s="49" t="str">
        <f>IFERROR(IF($K583&lt;&gt;"SS",(VLOOKUP($D583,Customer_Demand!$D:$BF,COLUMNS($I583:AW583),0)/$I583+VLOOKUP($D583,Customer_Demand!$D:$BF,COLUMNS($I583:AW583),0)/$K583),(VLOOKUP($D583,Customer_Demand!$D:$BF,COLUMNS($I583:AW583),0)/$I583)),"")</f>
        <v/>
      </c>
      <c r="AX583" s="49" t="str">
        <f>IFERROR(IF($K583&lt;&gt;"SS",(VLOOKUP($D583,Customer_Demand!$D:$BF,COLUMNS($I583:AX583),0)/$I583+VLOOKUP($D583,Customer_Demand!$D:$BF,COLUMNS($I583:AX583),0)/$K583),(VLOOKUP($D583,Customer_Demand!$D:$BF,COLUMNS($I583:AX583),0)/$I583)),"")</f>
        <v/>
      </c>
      <c r="AY583" s="49" t="str">
        <f>IFERROR(IF($K583&lt;&gt;"SS",(VLOOKUP($D583,Customer_Demand!$D:$BF,COLUMNS($I583:AY583),0)/$I583+VLOOKUP($D583,Customer_Demand!$D:$BF,COLUMNS($I583:AY583),0)/$K583),(VLOOKUP($D583,Customer_Demand!$D:$BF,COLUMNS($I583:AY583),0)/$I583)),"")</f>
        <v/>
      </c>
      <c r="AZ583" s="49" t="str">
        <f>IFERROR(IF($K583&lt;&gt;"SS",(VLOOKUP($D583,Customer_Demand!$D:$BF,COLUMNS($I583:AZ583),0)/$I583+VLOOKUP($D583,Customer_Demand!$D:$BF,COLUMNS($I583:AZ583),0)/$K583),(VLOOKUP($D583,Customer_Demand!$D:$BF,COLUMNS($I583:AZ583),0)/$I583)),"")</f>
        <v/>
      </c>
      <c r="BA583" s="49" t="str">
        <f>IFERROR(IF($K583&lt;&gt;"SS",(VLOOKUP($D583,Customer_Demand!$D:$BF,COLUMNS($I583:BA583),0)/$I583+VLOOKUP($D583,Customer_Demand!$D:$BF,COLUMNS($I583:BA583),0)/$K583),(VLOOKUP($D583,Customer_Demand!$D:$BF,COLUMNS($I583:BA583),0)/$I583)),"")</f>
        <v/>
      </c>
      <c r="BB583" s="49" t="str">
        <f>IFERROR(IF($K583&lt;&gt;"SS",(VLOOKUP($D583,Customer_Demand!$D:$BF,COLUMNS($I583:BB583),0)/$I583+VLOOKUP($D583,Customer_Demand!$D:$BF,COLUMNS($I583:BB583),0)/$K583),(VLOOKUP($D583,Customer_Demand!$D:$BF,COLUMNS($I583:BB583),0)/$I583)),"")</f>
        <v/>
      </c>
      <c r="BC583" s="49" t="str">
        <f>IFERROR(IF($K583&lt;&gt;"SS",(VLOOKUP($D583,Customer_Demand!$D:$BF,COLUMNS($I583:BC583),0)/$I583+VLOOKUP($D583,Customer_Demand!$D:$BF,COLUMNS($I583:BC583),0)/$K583),(VLOOKUP($D583,Customer_Demand!$D:$BF,COLUMNS($I583:BC583),0)/$I583)),"")</f>
        <v/>
      </c>
      <c r="BD583" s="49" t="str">
        <f>IFERROR(IF($K583&lt;&gt;"SS",(VLOOKUP($D583,Customer_Demand!$D:$BF,COLUMNS($I583:BD583),0)/$I583+VLOOKUP($D583,Customer_Demand!$D:$BF,COLUMNS($I583:BD583),0)/$K583),(VLOOKUP($D583,Customer_Demand!$D:$BF,COLUMNS($I583:BD583),0)/$I583)),"")</f>
        <v/>
      </c>
      <c r="BE583" s="49" t="str">
        <f>IFERROR(IF($K583&lt;&gt;"SS",(VLOOKUP($D583,Customer_Demand!$D:$BF,COLUMNS($I583:BE583),0)/$I583+VLOOKUP($D583,Customer_Demand!$D:$BF,COLUMNS($I583:BE583),0)/$K583),(VLOOKUP($D583,Customer_Demand!$D:$BF,COLUMNS($I583:BE583),0)/$I583)),"")</f>
        <v/>
      </c>
      <c r="BF583" s="49" t="str">
        <f>IFERROR(IF($K583&lt;&gt;"SS",(VLOOKUP($D583,Customer_Demand!$D:$BF,COLUMNS($I583:BF583),0)/$I583+VLOOKUP($D583,Customer_Demand!$D:$BF,COLUMNS($I583:BF583),0)/$K583),(VLOOKUP($D583,Customer_Demand!$D:$BF,COLUMNS($I583:BF583),0)/$I583)),"")</f>
        <v/>
      </c>
      <c r="BG583" s="49" t="str">
        <f>IFERROR(IF($K583&lt;&gt;"SS",(VLOOKUP($D583,Customer_Demand!$D:$BF,COLUMNS($I583:BG583),0)/$I583+VLOOKUP($D583,Customer_Demand!$D:$BF,COLUMNS($I583:BG583),0)/$K583),(VLOOKUP($D583,Customer_Demand!$D:$BF,COLUMNS($I583:BG583),0)/$I583)),"")</f>
        <v/>
      </c>
      <c r="BH583" s="49" t="str">
        <f>IFERROR(IF($K583&lt;&gt;"SS",(VLOOKUP($D583,Customer_Demand!$D:$BF,COLUMNS($I583:BH583),0)/$I583+VLOOKUP($D583,Customer_Demand!$D:$BF,COLUMNS($I583:BH583),0)/$K583),(VLOOKUP($D583,Customer_Demand!$D:$BF,COLUMNS($I583:BH583),0)/$I583)),"")</f>
        <v/>
      </c>
      <c r="BI583" s="49" t="str">
        <f>IFERROR(IF($K583&lt;&gt;"SS",(VLOOKUP($D583,Customer_Demand!$D:$BF,COLUMNS($I583:BI583),0)/$I583+VLOOKUP($D583,Customer_Demand!$D:$BF,COLUMNS($I583:BI583),0)/$K583),(VLOOKUP($D583,Customer_Demand!$D:$BF,COLUMNS($I583:BI583),0)/$I583)),"")</f>
        <v/>
      </c>
      <c r="BJ583" s="49" t="str">
        <f>IFERROR(IF($K583&lt;&gt;"SS",(VLOOKUP($D583,Customer_Demand!$D:$BF,COLUMNS($I583:BJ583),0)/$I583+VLOOKUP($D583,Customer_Demand!$D:$BF,COLUMNS($I583:BJ583),0)/$K583),(VLOOKUP($D583,Customer_Demand!$D:$BF,COLUMNS($I583:BJ583),0)/$I583)),"")</f>
        <v/>
      </c>
      <c r="BK583" s="50" t="str">
        <f>IFERROR(IF($K583&lt;&gt;"SS",(VLOOKUP($D583,Customer_Demand!$D:$BF,COLUMNS($I583:BK583),0)/$I583+VLOOKUP($D583,Customer_Demand!$D:$BF,COLUMNS($I583:BK583),0)/$K583),(VLOOKUP($D583,Customer_Demand!$D:$BF,COLUMNS($I583:BK583),0)/$I583)),"")</f>
        <v/>
      </c>
    </row>
    <row r="584" spans="2:63" x14ac:dyDescent="0.2">
      <c r="B584" s="12" t="str">
        <f t="shared" ref="B584:B647" si="43">IF(C584&lt;&gt;"",B583+1,"")</f>
        <v/>
      </c>
      <c r="C584" s="45" t="str">
        <f>IF((Customer_Demand!C584)&lt;&gt;"",Customer_Demand!C584,"")</f>
        <v/>
      </c>
      <c r="D584" s="45" t="str">
        <f>IF(C584&lt;&gt;"",Customer_Demand!D584,"")</f>
        <v/>
      </c>
      <c r="E584" s="52" t="str">
        <f>IF(C584&lt;&gt;"",Customer_Demand!E584,"")</f>
        <v/>
      </c>
      <c r="F584" s="47" t="str">
        <f>IF(C584&lt;&gt;"",VLOOKUP(D584,Customer_Demand!$D$5:$F$1005,3,0),"")</f>
        <v/>
      </c>
      <c r="G584" s="48" t="str">
        <f t="shared" si="40"/>
        <v/>
      </c>
      <c r="H584" s="48" t="str">
        <f t="shared" si="41"/>
        <v/>
      </c>
      <c r="I584" s="48" t="str">
        <f>IFERROR(IF(C584&lt;&gt;"",VLOOKUP($H584,SMT_Cycle_Time_Data!$F:$Q,4,0),""),"SGR Not Defined")</f>
        <v/>
      </c>
      <c r="J584" s="48" t="str">
        <f t="shared" si="42"/>
        <v/>
      </c>
      <c r="K584" s="48" t="str">
        <f>IF(C584&lt;&gt;"",IFERROR(VLOOKUP($J584,SMT_Cycle_Time_Data!$F:$Q,4,0),"SS"),"")</f>
        <v/>
      </c>
      <c r="L584" s="49" t="str">
        <f>IFERROR(IF($K584&lt;&gt;"SS",(VLOOKUP($D584,Customer_Demand!$D:$BF,COLUMNS($I584:L584),0)/$I584+VLOOKUP($D584,Customer_Demand!$D:$BF,COLUMNS($I584:L584),0)/$K584),(VLOOKUP($D584,Customer_Demand!$D:$BF,COLUMNS($I584:L584),0)/$I584)),"")</f>
        <v/>
      </c>
      <c r="M584" s="49" t="str">
        <f>IFERROR(IF($K584&lt;&gt;"SS",(VLOOKUP($D584,Customer_Demand!$D:$BF,COLUMNS($I584:M584),0)/$I584+VLOOKUP($D584,Customer_Demand!$D:$BF,COLUMNS($I584:M584),0)/$K584),(VLOOKUP($D584,Customer_Demand!$D:$BF,COLUMNS($I584:M584),0)/$I584)),"")</f>
        <v/>
      </c>
      <c r="N584" s="49" t="str">
        <f>IFERROR(IF($K584&lt;&gt;"SS",(VLOOKUP($D584,Customer_Demand!$D:$BF,COLUMNS($I584:N584),0)/$I584+VLOOKUP($D584,Customer_Demand!$D:$BF,COLUMNS($I584:N584),0)/$K584),(VLOOKUP($D584,Customer_Demand!$D:$BF,COLUMNS($I584:N584),0)/$I584)),"")</f>
        <v/>
      </c>
      <c r="O584" s="49" t="str">
        <f>IFERROR(IF($K584&lt;&gt;"SS",(VLOOKUP($D584,Customer_Demand!$D:$BF,COLUMNS($I584:O584),0)/$I584+VLOOKUP($D584,Customer_Demand!$D:$BF,COLUMNS($I584:O584),0)/$K584),(VLOOKUP($D584,Customer_Demand!$D:$BF,COLUMNS($I584:O584),0)/$I584)),"")</f>
        <v/>
      </c>
      <c r="P584" s="49" t="str">
        <f>IFERROR(IF($K584&lt;&gt;"SS",(VLOOKUP($D584,Customer_Demand!$D:$BF,COLUMNS($I584:P584),0)/$I584+VLOOKUP($D584,Customer_Demand!$D:$BF,COLUMNS($I584:P584),0)/$K584),(VLOOKUP($D584,Customer_Demand!$D:$BF,COLUMNS($I584:P584),0)/$I584)),"")</f>
        <v/>
      </c>
      <c r="Q584" s="49" t="str">
        <f>IFERROR(IF($K584&lt;&gt;"SS",(VLOOKUP($D584,Customer_Demand!$D:$BF,COLUMNS($I584:Q584),0)/$I584+VLOOKUP($D584,Customer_Demand!$D:$BF,COLUMNS($I584:Q584),0)/$K584),(VLOOKUP($D584,Customer_Demand!$D:$BF,COLUMNS($I584:Q584),0)/$I584)),"")</f>
        <v/>
      </c>
      <c r="R584" s="49" t="str">
        <f>IFERROR(IF($K584&lt;&gt;"SS",(VLOOKUP($D584,Customer_Demand!$D:$BF,COLUMNS($I584:R584),0)/$I584+VLOOKUP($D584,Customer_Demand!$D:$BF,COLUMNS($I584:R584),0)/$K584),(VLOOKUP($D584,Customer_Demand!$D:$BF,COLUMNS($I584:R584),0)/$I584)),"")</f>
        <v/>
      </c>
      <c r="S584" s="49" t="str">
        <f>IFERROR(IF($K584&lt;&gt;"SS",(VLOOKUP($D584,Customer_Demand!$D:$BF,COLUMNS($I584:S584),0)/$I584+VLOOKUP($D584,Customer_Demand!$D:$BF,COLUMNS($I584:S584),0)/$K584),(VLOOKUP($D584,Customer_Demand!$D:$BF,COLUMNS($I584:S584),0)/$I584)),"")</f>
        <v/>
      </c>
      <c r="T584" s="49" t="str">
        <f>IFERROR(IF($K584&lt;&gt;"SS",(VLOOKUP($D584,Customer_Demand!$D:$BF,COLUMNS($I584:T584),0)/$I584+VLOOKUP($D584,Customer_Demand!$D:$BF,COLUMNS($I584:T584),0)/$K584),(VLOOKUP($D584,Customer_Demand!$D:$BF,COLUMNS($I584:T584),0)/$I584)),"")</f>
        <v/>
      </c>
      <c r="U584" s="49" t="str">
        <f>IFERROR(IF($K584&lt;&gt;"SS",(VLOOKUP($D584,Customer_Demand!$D:$BF,COLUMNS($I584:U584),0)/$I584+VLOOKUP($D584,Customer_Demand!$D:$BF,COLUMNS($I584:U584),0)/$K584),(VLOOKUP($D584,Customer_Demand!$D:$BF,COLUMNS($I584:U584),0)/$I584)),"")</f>
        <v/>
      </c>
      <c r="V584" s="49" t="str">
        <f>IFERROR(IF($K584&lt;&gt;"SS",(VLOOKUP($D584,Customer_Demand!$D:$BF,COLUMNS($I584:V584),0)/$I584+VLOOKUP($D584,Customer_Demand!$D:$BF,COLUMNS($I584:V584),0)/$K584),(VLOOKUP($D584,Customer_Demand!$D:$BF,COLUMNS($I584:V584),0)/$I584)),"")</f>
        <v/>
      </c>
      <c r="W584" s="49" t="str">
        <f>IFERROR(IF($K584&lt;&gt;"SS",(VLOOKUP($D584,Customer_Demand!$D:$BF,COLUMNS($I584:W584),0)/$I584+VLOOKUP($D584,Customer_Demand!$D:$BF,COLUMNS($I584:W584),0)/$K584),(VLOOKUP($D584,Customer_Demand!$D:$BF,COLUMNS($I584:W584),0)/$I584)),"")</f>
        <v/>
      </c>
      <c r="X584" s="49" t="str">
        <f>IFERROR(IF($K584&lt;&gt;"SS",(VLOOKUP($D584,Customer_Demand!$D:$BF,COLUMNS($I584:X584),0)/$I584+VLOOKUP($D584,Customer_Demand!$D:$BF,COLUMNS($I584:X584),0)/$K584),(VLOOKUP($D584,Customer_Demand!$D:$BF,COLUMNS($I584:X584),0)/$I584)),"")</f>
        <v/>
      </c>
      <c r="Y584" s="49" t="str">
        <f>IFERROR(IF($K584&lt;&gt;"SS",(VLOOKUP($D584,Customer_Demand!$D:$BF,COLUMNS($I584:Y584),0)/$I584+VLOOKUP($D584,Customer_Demand!$D:$BF,COLUMNS($I584:Y584),0)/$K584),(VLOOKUP($D584,Customer_Demand!$D:$BF,COLUMNS($I584:Y584),0)/$I584)),"")</f>
        <v/>
      </c>
      <c r="Z584" s="49" t="str">
        <f>IFERROR(IF($K584&lt;&gt;"SS",(VLOOKUP($D584,Customer_Demand!$D:$BF,COLUMNS($I584:Z584),0)/$I584+VLOOKUP($D584,Customer_Demand!$D:$BF,COLUMNS($I584:Z584),0)/$K584),(VLOOKUP($D584,Customer_Demand!$D:$BF,COLUMNS($I584:Z584),0)/$I584)),"")</f>
        <v/>
      </c>
      <c r="AA584" s="49" t="str">
        <f>IFERROR(IF($K584&lt;&gt;"SS",(VLOOKUP($D584,Customer_Demand!$D:$BF,COLUMNS($I584:AA584),0)/$I584+VLOOKUP($D584,Customer_Demand!$D:$BF,COLUMNS($I584:AA584),0)/$K584),(VLOOKUP($D584,Customer_Demand!$D:$BF,COLUMNS($I584:AA584),0)/$I584)),"")</f>
        <v/>
      </c>
      <c r="AB584" s="49" t="str">
        <f>IFERROR(IF($K584&lt;&gt;"SS",(VLOOKUP($D584,Customer_Demand!$D:$BF,COLUMNS($I584:AB584),0)/$I584+VLOOKUP($D584,Customer_Demand!$D:$BF,COLUMNS($I584:AB584),0)/$K584),(VLOOKUP($D584,Customer_Demand!$D:$BF,COLUMNS($I584:AB584),0)/$I584)),"")</f>
        <v/>
      </c>
      <c r="AC584" s="49" t="str">
        <f>IFERROR(IF($K584&lt;&gt;"SS",(VLOOKUP($D584,Customer_Demand!$D:$BF,COLUMNS($I584:AC584),0)/$I584+VLOOKUP($D584,Customer_Demand!$D:$BF,COLUMNS($I584:AC584),0)/$K584),(VLOOKUP($D584,Customer_Demand!$D:$BF,COLUMNS($I584:AC584),0)/$I584)),"")</f>
        <v/>
      </c>
      <c r="AD584" s="49" t="str">
        <f>IFERROR(IF($K584&lt;&gt;"SS",(VLOOKUP($D584,Customer_Demand!$D:$BF,COLUMNS($I584:AD584),0)/$I584+VLOOKUP($D584,Customer_Demand!$D:$BF,COLUMNS($I584:AD584),0)/$K584),(VLOOKUP($D584,Customer_Demand!$D:$BF,COLUMNS($I584:AD584),0)/$I584)),"")</f>
        <v/>
      </c>
      <c r="AE584" s="49" t="str">
        <f>IFERROR(IF($K584&lt;&gt;"SS",(VLOOKUP($D584,Customer_Demand!$D:$BF,COLUMNS($I584:AE584),0)/$I584+VLOOKUP($D584,Customer_Demand!$D:$BF,COLUMNS($I584:AE584),0)/$K584),(VLOOKUP($D584,Customer_Demand!$D:$BF,COLUMNS($I584:AE584),0)/$I584)),"")</f>
        <v/>
      </c>
      <c r="AF584" s="49" t="str">
        <f>IFERROR(IF($K584&lt;&gt;"SS",(VLOOKUP($D584,Customer_Demand!$D:$BF,COLUMNS($I584:AF584),0)/$I584+VLOOKUP($D584,Customer_Demand!$D:$BF,COLUMNS($I584:AF584),0)/$K584),(VLOOKUP($D584,Customer_Demand!$D:$BF,COLUMNS($I584:AF584),0)/$I584)),"")</f>
        <v/>
      </c>
      <c r="AG584" s="49" t="str">
        <f>IFERROR(IF($K584&lt;&gt;"SS",(VLOOKUP($D584,Customer_Demand!$D:$BF,COLUMNS($I584:AG584),0)/$I584+VLOOKUP($D584,Customer_Demand!$D:$BF,COLUMNS($I584:AG584),0)/$K584),(VLOOKUP($D584,Customer_Demand!$D:$BF,COLUMNS($I584:AG584),0)/$I584)),"")</f>
        <v/>
      </c>
      <c r="AH584" s="49" t="str">
        <f>IFERROR(IF($K584&lt;&gt;"SS",(VLOOKUP($D584,Customer_Demand!$D:$BF,COLUMNS($I584:AH584),0)/$I584+VLOOKUP($D584,Customer_Demand!$D:$BF,COLUMNS($I584:AH584),0)/$K584),(VLOOKUP($D584,Customer_Demand!$D:$BF,COLUMNS($I584:AH584),0)/$I584)),"")</f>
        <v/>
      </c>
      <c r="AI584" s="49" t="str">
        <f>IFERROR(IF($K584&lt;&gt;"SS",(VLOOKUP($D584,Customer_Demand!$D:$BF,COLUMNS($I584:AI584),0)/$I584+VLOOKUP($D584,Customer_Demand!$D:$BF,COLUMNS($I584:AI584),0)/$K584),(VLOOKUP($D584,Customer_Demand!$D:$BF,COLUMNS($I584:AI584),0)/$I584)),"")</f>
        <v/>
      </c>
      <c r="AJ584" s="49" t="str">
        <f>IFERROR(IF($K584&lt;&gt;"SS",(VLOOKUP($D584,Customer_Demand!$D:$BF,COLUMNS($I584:AJ584),0)/$I584+VLOOKUP($D584,Customer_Demand!$D:$BF,COLUMNS($I584:AJ584),0)/$K584),(VLOOKUP($D584,Customer_Demand!$D:$BF,COLUMNS($I584:AJ584),0)/$I584)),"")</f>
        <v/>
      </c>
      <c r="AK584" s="49" t="str">
        <f>IFERROR(IF($K584&lt;&gt;"SS",(VLOOKUP($D584,Customer_Demand!$D:$BF,COLUMNS($I584:AK584),0)/$I584+VLOOKUP($D584,Customer_Demand!$D:$BF,COLUMNS($I584:AK584),0)/$K584),(VLOOKUP($D584,Customer_Demand!$D:$BF,COLUMNS($I584:AK584),0)/$I584)),"")</f>
        <v/>
      </c>
      <c r="AL584" s="49" t="str">
        <f>IFERROR(IF($K584&lt;&gt;"SS",(VLOOKUP($D584,Customer_Demand!$D:$BF,COLUMNS($I584:AL584),0)/$I584+VLOOKUP($D584,Customer_Demand!$D:$BF,COLUMNS($I584:AL584),0)/$K584),(VLOOKUP($D584,Customer_Demand!$D:$BF,COLUMNS($I584:AL584),0)/$I584)),"")</f>
        <v/>
      </c>
      <c r="AM584" s="49" t="str">
        <f>IFERROR(IF($K584&lt;&gt;"SS",(VLOOKUP($D584,Customer_Demand!$D:$BF,COLUMNS($I584:AM584),0)/$I584+VLOOKUP($D584,Customer_Demand!$D:$BF,COLUMNS($I584:AM584),0)/$K584),(VLOOKUP($D584,Customer_Demand!$D:$BF,COLUMNS($I584:AM584),0)/$I584)),"")</f>
        <v/>
      </c>
      <c r="AN584" s="49" t="str">
        <f>IFERROR(IF($K584&lt;&gt;"SS",(VLOOKUP($D584,Customer_Demand!$D:$BF,COLUMNS($I584:AN584),0)/$I584+VLOOKUP($D584,Customer_Demand!$D:$BF,COLUMNS($I584:AN584),0)/$K584),(VLOOKUP($D584,Customer_Demand!$D:$BF,COLUMNS($I584:AN584),0)/$I584)),"")</f>
        <v/>
      </c>
      <c r="AO584" s="49" t="str">
        <f>IFERROR(IF($K584&lt;&gt;"SS",(VLOOKUP($D584,Customer_Demand!$D:$BF,COLUMNS($I584:AO584),0)/$I584+VLOOKUP($D584,Customer_Demand!$D:$BF,COLUMNS($I584:AO584),0)/$K584),(VLOOKUP($D584,Customer_Demand!$D:$BF,COLUMNS($I584:AO584),0)/$I584)),"")</f>
        <v/>
      </c>
      <c r="AP584" s="49" t="str">
        <f>IFERROR(IF($K584&lt;&gt;"SS",(VLOOKUP($D584,Customer_Demand!$D:$BF,COLUMNS($I584:AP584),0)/$I584+VLOOKUP($D584,Customer_Demand!$D:$BF,COLUMNS($I584:AP584),0)/$K584),(VLOOKUP($D584,Customer_Demand!$D:$BF,COLUMNS($I584:AP584),0)/$I584)),"")</f>
        <v/>
      </c>
      <c r="AQ584" s="49" t="str">
        <f>IFERROR(IF($K584&lt;&gt;"SS",(VLOOKUP($D584,Customer_Demand!$D:$BF,COLUMNS($I584:AQ584),0)/$I584+VLOOKUP($D584,Customer_Demand!$D:$BF,COLUMNS($I584:AQ584),0)/$K584),(VLOOKUP($D584,Customer_Demand!$D:$BF,COLUMNS($I584:AQ584),0)/$I584)),"")</f>
        <v/>
      </c>
      <c r="AR584" s="49" t="str">
        <f>IFERROR(IF($K584&lt;&gt;"SS",(VLOOKUP($D584,Customer_Demand!$D:$BF,COLUMNS($I584:AR584),0)/$I584+VLOOKUP($D584,Customer_Demand!$D:$BF,COLUMNS($I584:AR584),0)/$K584),(VLOOKUP($D584,Customer_Demand!$D:$BF,COLUMNS($I584:AR584),0)/$I584)),"")</f>
        <v/>
      </c>
      <c r="AS584" s="49" t="str">
        <f>IFERROR(IF($K584&lt;&gt;"SS",(VLOOKUP($D584,Customer_Demand!$D:$BF,COLUMNS($I584:AS584),0)/$I584+VLOOKUP($D584,Customer_Demand!$D:$BF,COLUMNS($I584:AS584),0)/$K584),(VLOOKUP($D584,Customer_Demand!$D:$BF,COLUMNS($I584:AS584),0)/$I584)),"")</f>
        <v/>
      </c>
      <c r="AT584" s="49" t="str">
        <f>IFERROR(IF($K584&lt;&gt;"SS",(VLOOKUP($D584,Customer_Demand!$D:$BF,COLUMNS($I584:AT584),0)/$I584+VLOOKUP($D584,Customer_Demand!$D:$BF,COLUMNS($I584:AT584),0)/$K584),(VLOOKUP($D584,Customer_Demand!$D:$BF,COLUMNS($I584:AT584),0)/$I584)),"")</f>
        <v/>
      </c>
      <c r="AU584" s="49" t="str">
        <f>IFERROR(IF($K584&lt;&gt;"SS",(VLOOKUP($D584,Customer_Demand!$D:$BF,COLUMNS($I584:AU584),0)/$I584+VLOOKUP($D584,Customer_Demand!$D:$BF,COLUMNS($I584:AU584),0)/$K584),(VLOOKUP($D584,Customer_Demand!$D:$BF,COLUMNS($I584:AU584),0)/$I584)),"")</f>
        <v/>
      </c>
      <c r="AV584" s="49" t="str">
        <f>IFERROR(IF($K584&lt;&gt;"SS",(VLOOKUP($D584,Customer_Demand!$D:$BF,COLUMNS($I584:AV584),0)/$I584+VLOOKUP($D584,Customer_Demand!$D:$BF,COLUMNS($I584:AV584),0)/$K584),(VLOOKUP($D584,Customer_Demand!$D:$BF,COLUMNS($I584:AV584),0)/$I584)),"")</f>
        <v/>
      </c>
      <c r="AW584" s="49" t="str">
        <f>IFERROR(IF($K584&lt;&gt;"SS",(VLOOKUP($D584,Customer_Demand!$D:$BF,COLUMNS($I584:AW584),0)/$I584+VLOOKUP($D584,Customer_Demand!$D:$BF,COLUMNS($I584:AW584),0)/$K584),(VLOOKUP($D584,Customer_Demand!$D:$BF,COLUMNS($I584:AW584),0)/$I584)),"")</f>
        <v/>
      </c>
      <c r="AX584" s="49" t="str">
        <f>IFERROR(IF($K584&lt;&gt;"SS",(VLOOKUP($D584,Customer_Demand!$D:$BF,COLUMNS($I584:AX584),0)/$I584+VLOOKUP($D584,Customer_Demand!$D:$BF,COLUMNS($I584:AX584),0)/$K584),(VLOOKUP($D584,Customer_Demand!$D:$BF,COLUMNS($I584:AX584),0)/$I584)),"")</f>
        <v/>
      </c>
      <c r="AY584" s="49" t="str">
        <f>IFERROR(IF($K584&lt;&gt;"SS",(VLOOKUP($D584,Customer_Demand!$D:$BF,COLUMNS($I584:AY584),0)/$I584+VLOOKUP($D584,Customer_Demand!$D:$BF,COLUMNS($I584:AY584),0)/$K584),(VLOOKUP($D584,Customer_Demand!$D:$BF,COLUMNS($I584:AY584),0)/$I584)),"")</f>
        <v/>
      </c>
      <c r="AZ584" s="49" t="str">
        <f>IFERROR(IF($K584&lt;&gt;"SS",(VLOOKUP($D584,Customer_Demand!$D:$BF,COLUMNS($I584:AZ584),0)/$I584+VLOOKUP($D584,Customer_Demand!$D:$BF,COLUMNS($I584:AZ584),0)/$K584),(VLOOKUP($D584,Customer_Demand!$D:$BF,COLUMNS($I584:AZ584),0)/$I584)),"")</f>
        <v/>
      </c>
      <c r="BA584" s="49" t="str">
        <f>IFERROR(IF($K584&lt;&gt;"SS",(VLOOKUP($D584,Customer_Demand!$D:$BF,COLUMNS($I584:BA584),0)/$I584+VLOOKUP($D584,Customer_Demand!$D:$BF,COLUMNS($I584:BA584),0)/$K584),(VLOOKUP($D584,Customer_Demand!$D:$BF,COLUMNS($I584:BA584),0)/$I584)),"")</f>
        <v/>
      </c>
      <c r="BB584" s="49" t="str">
        <f>IFERROR(IF($K584&lt;&gt;"SS",(VLOOKUP($D584,Customer_Demand!$D:$BF,COLUMNS($I584:BB584),0)/$I584+VLOOKUP($D584,Customer_Demand!$D:$BF,COLUMNS($I584:BB584),0)/$K584),(VLOOKUP($D584,Customer_Demand!$D:$BF,COLUMNS($I584:BB584),0)/$I584)),"")</f>
        <v/>
      </c>
      <c r="BC584" s="49" t="str">
        <f>IFERROR(IF($K584&lt;&gt;"SS",(VLOOKUP($D584,Customer_Demand!$D:$BF,COLUMNS($I584:BC584),0)/$I584+VLOOKUP($D584,Customer_Demand!$D:$BF,COLUMNS($I584:BC584),0)/$K584),(VLOOKUP($D584,Customer_Demand!$D:$BF,COLUMNS($I584:BC584),0)/$I584)),"")</f>
        <v/>
      </c>
      <c r="BD584" s="49" t="str">
        <f>IFERROR(IF($K584&lt;&gt;"SS",(VLOOKUP($D584,Customer_Demand!$D:$BF,COLUMNS($I584:BD584),0)/$I584+VLOOKUP($D584,Customer_Demand!$D:$BF,COLUMNS($I584:BD584),0)/$K584),(VLOOKUP($D584,Customer_Demand!$D:$BF,COLUMNS($I584:BD584),0)/$I584)),"")</f>
        <v/>
      </c>
      <c r="BE584" s="49" t="str">
        <f>IFERROR(IF($K584&lt;&gt;"SS",(VLOOKUP($D584,Customer_Demand!$D:$BF,COLUMNS($I584:BE584),0)/$I584+VLOOKUP($D584,Customer_Demand!$D:$BF,COLUMNS($I584:BE584),0)/$K584),(VLOOKUP($D584,Customer_Demand!$D:$BF,COLUMNS($I584:BE584),0)/$I584)),"")</f>
        <v/>
      </c>
      <c r="BF584" s="49" t="str">
        <f>IFERROR(IF($K584&lt;&gt;"SS",(VLOOKUP($D584,Customer_Demand!$D:$BF,COLUMNS($I584:BF584),0)/$I584+VLOOKUP($D584,Customer_Demand!$D:$BF,COLUMNS($I584:BF584),0)/$K584),(VLOOKUP($D584,Customer_Demand!$D:$BF,COLUMNS($I584:BF584),0)/$I584)),"")</f>
        <v/>
      </c>
      <c r="BG584" s="49" t="str">
        <f>IFERROR(IF($K584&lt;&gt;"SS",(VLOOKUP($D584,Customer_Demand!$D:$BF,COLUMNS($I584:BG584),0)/$I584+VLOOKUP($D584,Customer_Demand!$D:$BF,COLUMNS($I584:BG584),0)/$K584),(VLOOKUP($D584,Customer_Demand!$D:$BF,COLUMNS($I584:BG584),0)/$I584)),"")</f>
        <v/>
      </c>
      <c r="BH584" s="49" t="str">
        <f>IFERROR(IF($K584&lt;&gt;"SS",(VLOOKUP($D584,Customer_Demand!$D:$BF,COLUMNS($I584:BH584),0)/$I584+VLOOKUP($D584,Customer_Demand!$D:$BF,COLUMNS($I584:BH584),0)/$K584),(VLOOKUP($D584,Customer_Demand!$D:$BF,COLUMNS($I584:BH584),0)/$I584)),"")</f>
        <v/>
      </c>
      <c r="BI584" s="49" t="str">
        <f>IFERROR(IF($K584&lt;&gt;"SS",(VLOOKUP($D584,Customer_Demand!$D:$BF,COLUMNS($I584:BI584),0)/$I584+VLOOKUP($D584,Customer_Demand!$D:$BF,COLUMNS($I584:BI584),0)/$K584),(VLOOKUP($D584,Customer_Demand!$D:$BF,COLUMNS($I584:BI584),0)/$I584)),"")</f>
        <v/>
      </c>
      <c r="BJ584" s="49" t="str">
        <f>IFERROR(IF($K584&lt;&gt;"SS",(VLOOKUP($D584,Customer_Demand!$D:$BF,COLUMNS($I584:BJ584),0)/$I584+VLOOKUP($D584,Customer_Demand!$D:$BF,COLUMNS($I584:BJ584),0)/$K584),(VLOOKUP($D584,Customer_Demand!$D:$BF,COLUMNS($I584:BJ584),0)/$I584)),"")</f>
        <v/>
      </c>
      <c r="BK584" s="50" t="str">
        <f>IFERROR(IF($K584&lt;&gt;"SS",(VLOOKUP($D584,Customer_Demand!$D:$BF,COLUMNS($I584:BK584),0)/$I584+VLOOKUP($D584,Customer_Demand!$D:$BF,COLUMNS($I584:BK584),0)/$K584),(VLOOKUP($D584,Customer_Demand!$D:$BF,COLUMNS($I584:BK584),0)/$I584)),"")</f>
        <v/>
      </c>
    </row>
    <row r="585" spans="2:63" x14ac:dyDescent="0.2">
      <c r="B585" s="12" t="str">
        <f t="shared" si="43"/>
        <v/>
      </c>
      <c r="C585" s="45" t="str">
        <f>IF((Customer_Demand!C585)&lt;&gt;"",Customer_Demand!C585,"")</f>
        <v/>
      </c>
      <c r="D585" s="45" t="str">
        <f>IF(C585&lt;&gt;"",Customer_Demand!D585,"")</f>
        <v/>
      </c>
      <c r="E585" s="52" t="str">
        <f>IF(C585&lt;&gt;"",Customer_Demand!E585,"")</f>
        <v/>
      </c>
      <c r="F585" s="47" t="str">
        <f>IF(C585&lt;&gt;"",VLOOKUP(D585,Customer_Demand!$D$5:$F$1005,3,0),"")</f>
        <v/>
      </c>
      <c r="G585" s="48" t="str">
        <f t="shared" si="40"/>
        <v/>
      </c>
      <c r="H585" s="48" t="str">
        <f t="shared" si="41"/>
        <v/>
      </c>
      <c r="I585" s="48" t="str">
        <f>IFERROR(IF(C585&lt;&gt;"",VLOOKUP($H585,SMT_Cycle_Time_Data!$F:$Q,4,0),""),"SGR Not Defined")</f>
        <v/>
      </c>
      <c r="J585" s="48" t="str">
        <f t="shared" si="42"/>
        <v/>
      </c>
      <c r="K585" s="48" t="str">
        <f>IF(C585&lt;&gt;"",IFERROR(VLOOKUP($J585,SMT_Cycle_Time_Data!$F:$Q,4,0),"SS"),"")</f>
        <v/>
      </c>
      <c r="L585" s="49" t="str">
        <f>IFERROR(IF($K585&lt;&gt;"SS",(VLOOKUP($D585,Customer_Demand!$D:$BF,COLUMNS($I585:L585),0)/$I585+VLOOKUP($D585,Customer_Demand!$D:$BF,COLUMNS($I585:L585),0)/$K585),(VLOOKUP($D585,Customer_Demand!$D:$BF,COLUMNS($I585:L585),0)/$I585)),"")</f>
        <v/>
      </c>
      <c r="M585" s="49" t="str">
        <f>IFERROR(IF($K585&lt;&gt;"SS",(VLOOKUP($D585,Customer_Demand!$D:$BF,COLUMNS($I585:M585),0)/$I585+VLOOKUP($D585,Customer_Demand!$D:$BF,COLUMNS($I585:M585),0)/$K585),(VLOOKUP($D585,Customer_Demand!$D:$BF,COLUMNS($I585:M585),0)/$I585)),"")</f>
        <v/>
      </c>
      <c r="N585" s="49" t="str">
        <f>IFERROR(IF($K585&lt;&gt;"SS",(VLOOKUP($D585,Customer_Demand!$D:$BF,COLUMNS($I585:N585),0)/$I585+VLOOKUP($D585,Customer_Demand!$D:$BF,COLUMNS($I585:N585),0)/$K585),(VLOOKUP($D585,Customer_Demand!$D:$BF,COLUMNS($I585:N585),0)/$I585)),"")</f>
        <v/>
      </c>
      <c r="O585" s="49" t="str">
        <f>IFERROR(IF($K585&lt;&gt;"SS",(VLOOKUP($D585,Customer_Demand!$D:$BF,COLUMNS($I585:O585),0)/$I585+VLOOKUP($D585,Customer_Demand!$D:$BF,COLUMNS($I585:O585),0)/$K585),(VLOOKUP($D585,Customer_Demand!$D:$BF,COLUMNS($I585:O585),0)/$I585)),"")</f>
        <v/>
      </c>
      <c r="P585" s="49" t="str">
        <f>IFERROR(IF($K585&lt;&gt;"SS",(VLOOKUP($D585,Customer_Demand!$D:$BF,COLUMNS($I585:P585),0)/$I585+VLOOKUP($D585,Customer_Demand!$D:$BF,COLUMNS($I585:P585),0)/$K585),(VLOOKUP($D585,Customer_Demand!$D:$BF,COLUMNS($I585:P585),0)/$I585)),"")</f>
        <v/>
      </c>
      <c r="Q585" s="49" t="str">
        <f>IFERROR(IF($K585&lt;&gt;"SS",(VLOOKUP($D585,Customer_Demand!$D:$BF,COLUMNS($I585:Q585),0)/$I585+VLOOKUP($D585,Customer_Demand!$D:$BF,COLUMNS($I585:Q585),0)/$K585),(VLOOKUP($D585,Customer_Demand!$D:$BF,COLUMNS($I585:Q585),0)/$I585)),"")</f>
        <v/>
      </c>
      <c r="R585" s="49" t="str">
        <f>IFERROR(IF($K585&lt;&gt;"SS",(VLOOKUP($D585,Customer_Demand!$D:$BF,COLUMNS($I585:R585),0)/$I585+VLOOKUP($D585,Customer_Demand!$D:$BF,COLUMNS($I585:R585),0)/$K585),(VLOOKUP($D585,Customer_Demand!$D:$BF,COLUMNS($I585:R585),0)/$I585)),"")</f>
        <v/>
      </c>
      <c r="S585" s="49" t="str">
        <f>IFERROR(IF($K585&lt;&gt;"SS",(VLOOKUP($D585,Customer_Demand!$D:$BF,COLUMNS($I585:S585),0)/$I585+VLOOKUP($D585,Customer_Demand!$D:$BF,COLUMNS($I585:S585),0)/$K585),(VLOOKUP($D585,Customer_Demand!$D:$BF,COLUMNS($I585:S585),0)/$I585)),"")</f>
        <v/>
      </c>
      <c r="T585" s="49" t="str">
        <f>IFERROR(IF($K585&lt;&gt;"SS",(VLOOKUP($D585,Customer_Demand!$D:$BF,COLUMNS($I585:T585),0)/$I585+VLOOKUP($D585,Customer_Demand!$D:$BF,COLUMNS($I585:T585),0)/$K585),(VLOOKUP($D585,Customer_Demand!$D:$BF,COLUMNS($I585:T585),0)/$I585)),"")</f>
        <v/>
      </c>
      <c r="U585" s="49" t="str">
        <f>IFERROR(IF($K585&lt;&gt;"SS",(VLOOKUP($D585,Customer_Demand!$D:$BF,COLUMNS($I585:U585),0)/$I585+VLOOKUP($D585,Customer_Demand!$D:$BF,COLUMNS($I585:U585),0)/$K585),(VLOOKUP($D585,Customer_Demand!$D:$BF,COLUMNS($I585:U585),0)/$I585)),"")</f>
        <v/>
      </c>
      <c r="V585" s="49" t="str">
        <f>IFERROR(IF($K585&lt;&gt;"SS",(VLOOKUP($D585,Customer_Demand!$D:$BF,COLUMNS($I585:V585),0)/$I585+VLOOKUP($D585,Customer_Demand!$D:$BF,COLUMNS($I585:V585),0)/$K585),(VLOOKUP($D585,Customer_Demand!$D:$BF,COLUMNS($I585:V585),0)/$I585)),"")</f>
        <v/>
      </c>
      <c r="W585" s="49" t="str">
        <f>IFERROR(IF($K585&lt;&gt;"SS",(VLOOKUP($D585,Customer_Demand!$D:$BF,COLUMNS($I585:W585),0)/$I585+VLOOKUP($D585,Customer_Demand!$D:$BF,COLUMNS($I585:W585),0)/$K585),(VLOOKUP($D585,Customer_Demand!$D:$BF,COLUMNS($I585:W585),0)/$I585)),"")</f>
        <v/>
      </c>
      <c r="X585" s="49" t="str">
        <f>IFERROR(IF($K585&lt;&gt;"SS",(VLOOKUP($D585,Customer_Demand!$D:$BF,COLUMNS($I585:X585),0)/$I585+VLOOKUP($D585,Customer_Demand!$D:$BF,COLUMNS($I585:X585),0)/$K585),(VLOOKUP($D585,Customer_Demand!$D:$BF,COLUMNS($I585:X585),0)/$I585)),"")</f>
        <v/>
      </c>
      <c r="Y585" s="49" t="str">
        <f>IFERROR(IF($K585&lt;&gt;"SS",(VLOOKUP($D585,Customer_Demand!$D:$BF,COLUMNS($I585:Y585),0)/$I585+VLOOKUP($D585,Customer_Demand!$D:$BF,COLUMNS($I585:Y585),0)/$K585),(VLOOKUP($D585,Customer_Demand!$D:$BF,COLUMNS($I585:Y585),0)/$I585)),"")</f>
        <v/>
      </c>
      <c r="Z585" s="49" t="str">
        <f>IFERROR(IF($K585&lt;&gt;"SS",(VLOOKUP($D585,Customer_Demand!$D:$BF,COLUMNS($I585:Z585),0)/$I585+VLOOKUP($D585,Customer_Demand!$D:$BF,COLUMNS($I585:Z585),0)/$K585),(VLOOKUP($D585,Customer_Demand!$D:$BF,COLUMNS($I585:Z585),0)/$I585)),"")</f>
        <v/>
      </c>
      <c r="AA585" s="49" t="str">
        <f>IFERROR(IF($K585&lt;&gt;"SS",(VLOOKUP($D585,Customer_Demand!$D:$BF,COLUMNS($I585:AA585),0)/$I585+VLOOKUP($D585,Customer_Demand!$D:$BF,COLUMNS($I585:AA585),0)/$K585),(VLOOKUP($D585,Customer_Demand!$D:$BF,COLUMNS($I585:AA585),0)/$I585)),"")</f>
        <v/>
      </c>
      <c r="AB585" s="49" t="str">
        <f>IFERROR(IF($K585&lt;&gt;"SS",(VLOOKUP($D585,Customer_Demand!$D:$BF,COLUMNS($I585:AB585),0)/$I585+VLOOKUP($D585,Customer_Demand!$D:$BF,COLUMNS($I585:AB585),0)/$K585),(VLOOKUP($D585,Customer_Demand!$D:$BF,COLUMNS($I585:AB585),0)/$I585)),"")</f>
        <v/>
      </c>
      <c r="AC585" s="49" t="str">
        <f>IFERROR(IF($K585&lt;&gt;"SS",(VLOOKUP($D585,Customer_Demand!$D:$BF,COLUMNS($I585:AC585),0)/$I585+VLOOKUP($D585,Customer_Demand!$D:$BF,COLUMNS($I585:AC585),0)/$K585),(VLOOKUP($D585,Customer_Demand!$D:$BF,COLUMNS($I585:AC585),0)/$I585)),"")</f>
        <v/>
      </c>
      <c r="AD585" s="49" t="str">
        <f>IFERROR(IF($K585&lt;&gt;"SS",(VLOOKUP($D585,Customer_Demand!$D:$BF,COLUMNS($I585:AD585),0)/$I585+VLOOKUP($D585,Customer_Demand!$D:$BF,COLUMNS($I585:AD585),0)/$K585),(VLOOKUP($D585,Customer_Demand!$D:$BF,COLUMNS($I585:AD585),0)/$I585)),"")</f>
        <v/>
      </c>
      <c r="AE585" s="49" t="str">
        <f>IFERROR(IF($K585&lt;&gt;"SS",(VLOOKUP($D585,Customer_Demand!$D:$BF,COLUMNS($I585:AE585),0)/$I585+VLOOKUP($D585,Customer_Demand!$D:$BF,COLUMNS($I585:AE585),0)/$K585),(VLOOKUP($D585,Customer_Demand!$D:$BF,COLUMNS($I585:AE585),0)/$I585)),"")</f>
        <v/>
      </c>
      <c r="AF585" s="49" t="str">
        <f>IFERROR(IF($K585&lt;&gt;"SS",(VLOOKUP($D585,Customer_Demand!$D:$BF,COLUMNS($I585:AF585),0)/$I585+VLOOKUP($D585,Customer_Demand!$D:$BF,COLUMNS($I585:AF585),0)/$K585),(VLOOKUP($D585,Customer_Demand!$D:$BF,COLUMNS($I585:AF585),0)/$I585)),"")</f>
        <v/>
      </c>
      <c r="AG585" s="49" t="str">
        <f>IFERROR(IF($K585&lt;&gt;"SS",(VLOOKUP($D585,Customer_Demand!$D:$BF,COLUMNS($I585:AG585),0)/$I585+VLOOKUP($D585,Customer_Demand!$D:$BF,COLUMNS($I585:AG585),0)/$K585),(VLOOKUP($D585,Customer_Demand!$D:$BF,COLUMNS($I585:AG585),0)/$I585)),"")</f>
        <v/>
      </c>
      <c r="AH585" s="49" t="str">
        <f>IFERROR(IF($K585&lt;&gt;"SS",(VLOOKUP($D585,Customer_Demand!$D:$BF,COLUMNS($I585:AH585),0)/$I585+VLOOKUP($D585,Customer_Demand!$D:$BF,COLUMNS($I585:AH585),0)/$K585),(VLOOKUP($D585,Customer_Demand!$D:$BF,COLUMNS($I585:AH585),0)/$I585)),"")</f>
        <v/>
      </c>
      <c r="AI585" s="49" t="str">
        <f>IFERROR(IF($K585&lt;&gt;"SS",(VLOOKUP($D585,Customer_Demand!$D:$BF,COLUMNS($I585:AI585),0)/$I585+VLOOKUP($D585,Customer_Demand!$D:$BF,COLUMNS($I585:AI585),0)/$K585),(VLOOKUP($D585,Customer_Demand!$D:$BF,COLUMNS($I585:AI585),0)/$I585)),"")</f>
        <v/>
      </c>
      <c r="AJ585" s="49" t="str">
        <f>IFERROR(IF($K585&lt;&gt;"SS",(VLOOKUP($D585,Customer_Demand!$D:$BF,COLUMNS($I585:AJ585),0)/$I585+VLOOKUP($D585,Customer_Demand!$D:$BF,COLUMNS($I585:AJ585),0)/$K585),(VLOOKUP($D585,Customer_Demand!$D:$BF,COLUMNS($I585:AJ585),0)/$I585)),"")</f>
        <v/>
      </c>
      <c r="AK585" s="49" t="str">
        <f>IFERROR(IF($K585&lt;&gt;"SS",(VLOOKUP($D585,Customer_Demand!$D:$BF,COLUMNS($I585:AK585),0)/$I585+VLOOKUP($D585,Customer_Demand!$D:$BF,COLUMNS($I585:AK585),0)/$K585),(VLOOKUP($D585,Customer_Demand!$D:$BF,COLUMNS($I585:AK585),0)/$I585)),"")</f>
        <v/>
      </c>
      <c r="AL585" s="49" t="str">
        <f>IFERROR(IF($K585&lt;&gt;"SS",(VLOOKUP($D585,Customer_Demand!$D:$BF,COLUMNS($I585:AL585),0)/$I585+VLOOKUP($D585,Customer_Demand!$D:$BF,COLUMNS($I585:AL585),0)/$K585),(VLOOKUP($D585,Customer_Demand!$D:$BF,COLUMNS($I585:AL585),0)/$I585)),"")</f>
        <v/>
      </c>
      <c r="AM585" s="49" t="str">
        <f>IFERROR(IF($K585&lt;&gt;"SS",(VLOOKUP($D585,Customer_Demand!$D:$BF,COLUMNS($I585:AM585),0)/$I585+VLOOKUP($D585,Customer_Demand!$D:$BF,COLUMNS($I585:AM585),0)/$K585),(VLOOKUP($D585,Customer_Demand!$D:$BF,COLUMNS($I585:AM585),0)/$I585)),"")</f>
        <v/>
      </c>
      <c r="AN585" s="49" t="str">
        <f>IFERROR(IF($K585&lt;&gt;"SS",(VLOOKUP($D585,Customer_Demand!$D:$BF,COLUMNS($I585:AN585),0)/$I585+VLOOKUP($D585,Customer_Demand!$D:$BF,COLUMNS($I585:AN585),0)/$K585),(VLOOKUP($D585,Customer_Demand!$D:$BF,COLUMNS($I585:AN585),0)/$I585)),"")</f>
        <v/>
      </c>
      <c r="AO585" s="49" t="str">
        <f>IFERROR(IF($K585&lt;&gt;"SS",(VLOOKUP($D585,Customer_Demand!$D:$BF,COLUMNS($I585:AO585),0)/$I585+VLOOKUP($D585,Customer_Demand!$D:$BF,COLUMNS($I585:AO585),0)/$K585),(VLOOKUP($D585,Customer_Demand!$D:$BF,COLUMNS($I585:AO585),0)/$I585)),"")</f>
        <v/>
      </c>
      <c r="AP585" s="49" t="str">
        <f>IFERROR(IF($K585&lt;&gt;"SS",(VLOOKUP($D585,Customer_Demand!$D:$BF,COLUMNS($I585:AP585),0)/$I585+VLOOKUP($D585,Customer_Demand!$D:$BF,COLUMNS($I585:AP585),0)/$K585),(VLOOKUP($D585,Customer_Demand!$D:$BF,COLUMNS($I585:AP585),0)/$I585)),"")</f>
        <v/>
      </c>
      <c r="AQ585" s="49" t="str">
        <f>IFERROR(IF($K585&lt;&gt;"SS",(VLOOKUP($D585,Customer_Demand!$D:$BF,COLUMNS($I585:AQ585),0)/$I585+VLOOKUP($D585,Customer_Demand!$D:$BF,COLUMNS($I585:AQ585),0)/$K585),(VLOOKUP($D585,Customer_Demand!$D:$BF,COLUMNS($I585:AQ585),0)/$I585)),"")</f>
        <v/>
      </c>
      <c r="AR585" s="49" t="str">
        <f>IFERROR(IF($K585&lt;&gt;"SS",(VLOOKUP($D585,Customer_Demand!$D:$BF,COLUMNS($I585:AR585),0)/$I585+VLOOKUP($D585,Customer_Demand!$D:$BF,COLUMNS($I585:AR585),0)/$K585),(VLOOKUP($D585,Customer_Demand!$D:$BF,COLUMNS($I585:AR585),0)/$I585)),"")</f>
        <v/>
      </c>
      <c r="AS585" s="49" t="str">
        <f>IFERROR(IF($K585&lt;&gt;"SS",(VLOOKUP($D585,Customer_Demand!$D:$BF,COLUMNS($I585:AS585),0)/$I585+VLOOKUP($D585,Customer_Demand!$D:$BF,COLUMNS($I585:AS585),0)/$K585),(VLOOKUP($D585,Customer_Demand!$D:$BF,COLUMNS($I585:AS585),0)/$I585)),"")</f>
        <v/>
      </c>
      <c r="AT585" s="49" t="str">
        <f>IFERROR(IF($K585&lt;&gt;"SS",(VLOOKUP($D585,Customer_Demand!$D:$BF,COLUMNS($I585:AT585),0)/$I585+VLOOKUP($D585,Customer_Demand!$D:$BF,COLUMNS($I585:AT585),0)/$K585),(VLOOKUP($D585,Customer_Demand!$D:$BF,COLUMNS($I585:AT585),0)/$I585)),"")</f>
        <v/>
      </c>
      <c r="AU585" s="49" t="str">
        <f>IFERROR(IF($K585&lt;&gt;"SS",(VLOOKUP($D585,Customer_Demand!$D:$BF,COLUMNS($I585:AU585),0)/$I585+VLOOKUP($D585,Customer_Demand!$D:$BF,COLUMNS($I585:AU585),0)/$K585),(VLOOKUP($D585,Customer_Demand!$D:$BF,COLUMNS($I585:AU585),0)/$I585)),"")</f>
        <v/>
      </c>
      <c r="AV585" s="49" t="str">
        <f>IFERROR(IF($K585&lt;&gt;"SS",(VLOOKUP($D585,Customer_Demand!$D:$BF,COLUMNS($I585:AV585),0)/$I585+VLOOKUP($D585,Customer_Demand!$D:$BF,COLUMNS($I585:AV585),0)/$K585),(VLOOKUP($D585,Customer_Demand!$D:$BF,COLUMNS($I585:AV585),0)/$I585)),"")</f>
        <v/>
      </c>
      <c r="AW585" s="49" t="str">
        <f>IFERROR(IF($K585&lt;&gt;"SS",(VLOOKUP($D585,Customer_Demand!$D:$BF,COLUMNS($I585:AW585),0)/$I585+VLOOKUP($D585,Customer_Demand!$D:$BF,COLUMNS($I585:AW585),0)/$K585),(VLOOKUP($D585,Customer_Demand!$D:$BF,COLUMNS($I585:AW585),0)/$I585)),"")</f>
        <v/>
      </c>
      <c r="AX585" s="49" t="str">
        <f>IFERROR(IF($K585&lt;&gt;"SS",(VLOOKUP($D585,Customer_Demand!$D:$BF,COLUMNS($I585:AX585),0)/$I585+VLOOKUP($D585,Customer_Demand!$D:$BF,COLUMNS($I585:AX585),0)/$K585),(VLOOKUP($D585,Customer_Demand!$D:$BF,COLUMNS($I585:AX585),0)/$I585)),"")</f>
        <v/>
      </c>
      <c r="AY585" s="49" t="str">
        <f>IFERROR(IF($K585&lt;&gt;"SS",(VLOOKUP($D585,Customer_Demand!$D:$BF,COLUMNS($I585:AY585),0)/$I585+VLOOKUP($D585,Customer_Demand!$D:$BF,COLUMNS($I585:AY585),0)/$K585),(VLOOKUP($D585,Customer_Demand!$D:$BF,COLUMNS($I585:AY585),0)/$I585)),"")</f>
        <v/>
      </c>
      <c r="AZ585" s="49" t="str">
        <f>IFERROR(IF($K585&lt;&gt;"SS",(VLOOKUP($D585,Customer_Demand!$D:$BF,COLUMNS($I585:AZ585),0)/$I585+VLOOKUP($D585,Customer_Demand!$D:$BF,COLUMNS($I585:AZ585),0)/$K585),(VLOOKUP($D585,Customer_Demand!$D:$BF,COLUMNS($I585:AZ585),0)/$I585)),"")</f>
        <v/>
      </c>
      <c r="BA585" s="49" t="str">
        <f>IFERROR(IF($K585&lt;&gt;"SS",(VLOOKUP($D585,Customer_Demand!$D:$BF,COLUMNS($I585:BA585),0)/$I585+VLOOKUP($D585,Customer_Demand!$D:$BF,COLUMNS($I585:BA585),0)/$K585),(VLOOKUP($D585,Customer_Demand!$D:$BF,COLUMNS($I585:BA585),0)/$I585)),"")</f>
        <v/>
      </c>
      <c r="BB585" s="49" t="str">
        <f>IFERROR(IF($K585&lt;&gt;"SS",(VLOOKUP($D585,Customer_Demand!$D:$BF,COLUMNS($I585:BB585),0)/$I585+VLOOKUP($D585,Customer_Demand!$D:$BF,COLUMNS($I585:BB585),0)/$K585),(VLOOKUP($D585,Customer_Demand!$D:$BF,COLUMNS($I585:BB585),0)/$I585)),"")</f>
        <v/>
      </c>
      <c r="BC585" s="49" t="str">
        <f>IFERROR(IF($K585&lt;&gt;"SS",(VLOOKUP($D585,Customer_Demand!$D:$BF,COLUMNS($I585:BC585),0)/$I585+VLOOKUP($D585,Customer_Demand!$D:$BF,COLUMNS($I585:BC585),0)/$K585),(VLOOKUP($D585,Customer_Demand!$D:$BF,COLUMNS($I585:BC585),0)/$I585)),"")</f>
        <v/>
      </c>
      <c r="BD585" s="49" t="str">
        <f>IFERROR(IF($K585&lt;&gt;"SS",(VLOOKUP($D585,Customer_Demand!$D:$BF,COLUMNS($I585:BD585),0)/$I585+VLOOKUP($D585,Customer_Demand!$D:$BF,COLUMNS($I585:BD585),0)/$K585),(VLOOKUP($D585,Customer_Demand!$D:$BF,COLUMNS($I585:BD585),0)/$I585)),"")</f>
        <v/>
      </c>
      <c r="BE585" s="49" t="str">
        <f>IFERROR(IF($K585&lt;&gt;"SS",(VLOOKUP($D585,Customer_Demand!$D:$BF,COLUMNS($I585:BE585),0)/$I585+VLOOKUP($D585,Customer_Demand!$D:$BF,COLUMNS($I585:BE585),0)/$K585),(VLOOKUP($D585,Customer_Demand!$D:$BF,COLUMNS($I585:BE585),0)/$I585)),"")</f>
        <v/>
      </c>
      <c r="BF585" s="49" t="str">
        <f>IFERROR(IF($K585&lt;&gt;"SS",(VLOOKUP($D585,Customer_Demand!$D:$BF,COLUMNS($I585:BF585),0)/$I585+VLOOKUP($D585,Customer_Demand!$D:$BF,COLUMNS($I585:BF585),0)/$K585),(VLOOKUP($D585,Customer_Demand!$D:$BF,COLUMNS($I585:BF585),0)/$I585)),"")</f>
        <v/>
      </c>
      <c r="BG585" s="49" t="str">
        <f>IFERROR(IF($K585&lt;&gt;"SS",(VLOOKUP($D585,Customer_Demand!$D:$BF,COLUMNS($I585:BG585),0)/$I585+VLOOKUP($D585,Customer_Demand!$D:$BF,COLUMNS($I585:BG585),0)/$K585),(VLOOKUP($D585,Customer_Demand!$D:$BF,COLUMNS($I585:BG585),0)/$I585)),"")</f>
        <v/>
      </c>
      <c r="BH585" s="49" t="str">
        <f>IFERROR(IF($K585&lt;&gt;"SS",(VLOOKUP($D585,Customer_Demand!$D:$BF,COLUMNS($I585:BH585),0)/$I585+VLOOKUP($D585,Customer_Demand!$D:$BF,COLUMNS($I585:BH585),0)/$K585),(VLOOKUP($D585,Customer_Demand!$D:$BF,COLUMNS($I585:BH585),0)/$I585)),"")</f>
        <v/>
      </c>
      <c r="BI585" s="49" t="str">
        <f>IFERROR(IF($K585&lt;&gt;"SS",(VLOOKUP($D585,Customer_Demand!$D:$BF,COLUMNS($I585:BI585),0)/$I585+VLOOKUP($D585,Customer_Demand!$D:$BF,COLUMNS($I585:BI585),0)/$K585),(VLOOKUP($D585,Customer_Demand!$D:$BF,COLUMNS($I585:BI585),0)/$I585)),"")</f>
        <v/>
      </c>
      <c r="BJ585" s="49" t="str">
        <f>IFERROR(IF($K585&lt;&gt;"SS",(VLOOKUP($D585,Customer_Demand!$D:$BF,COLUMNS($I585:BJ585),0)/$I585+VLOOKUP($D585,Customer_Demand!$D:$BF,COLUMNS($I585:BJ585),0)/$K585),(VLOOKUP($D585,Customer_Demand!$D:$BF,COLUMNS($I585:BJ585),0)/$I585)),"")</f>
        <v/>
      </c>
      <c r="BK585" s="50" t="str">
        <f>IFERROR(IF($K585&lt;&gt;"SS",(VLOOKUP($D585,Customer_Demand!$D:$BF,COLUMNS($I585:BK585),0)/$I585+VLOOKUP($D585,Customer_Demand!$D:$BF,COLUMNS($I585:BK585),0)/$K585),(VLOOKUP($D585,Customer_Demand!$D:$BF,COLUMNS($I585:BK585),0)/$I585)),"")</f>
        <v/>
      </c>
    </row>
    <row r="586" spans="2:63" x14ac:dyDescent="0.2">
      <c r="B586" s="12" t="str">
        <f t="shared" si="43"/>
        <v/>
      </c>
      <c r="C586" s="45" t="str">
        <f>IF((Customer_Demand!C586)&lt;&gt;"",Customer_Demand!C586,"")</f>
        <v/>
      </c>
      <c r="D586" s="45" t="str">
        <f>IF(C586&lt;&gt;"",Customer_Demand!D586,"")</f>
        <v/>
      </c>
      <c r="E586" s="52" t="str">
        <f>IF(C586&lt;&gt;"",Customer_Demand!E586,"")</f>
        <v/>
      </c>
      <c r="F586" s="47" t="str">
        <f>IF(C586&lt;&gt;"",VLOOKUP(D586,Customer_Demand!$D$5:$F$1005,3,0),"")</f>
        <v/>
      </c>
      <c r="G586" s="48" t="str">
        <f t="shared" si="40"/>
        <v/>
      </c>
      <c r="H586" s="48" t="str">
        <f t="shared" si="41"/>
        <v/>
      </c>
      <c r="I586" s="48" t="str">
        <f>IFERROR(IF(C586&lt;&gt;"",VLOOKUP($H586,SMT_Cycle_Time_Data!$F:$Q,4,0),""),"SGR Not Defined")</f>
        <v/>
      </c>
      <c r="J586" s="48" t="str">
        <f t="shared" si="42"/>
        <v/>
      </c>
      <c r="K586" s="48" t="str">
        <f>IF(C586&lt;&gt;"",IFERROR(VLOOKUP($J586,SMT_Cycle_Time_Data!$F:$Q,4,0),"SS"),"")</f>
        <v/>
      </c>
      <c r="L586" s="49" t="str">
        <f>IFERROR(IF($K586&lt;&gt;"SS",(VLOOKUP($D586,Customer_Demand!$D:$BF,COLUMNS($I586:L586),0)/$I586+VLOOKUP($D586,Customer_Demand!$D:$BF,COLUMNS($I586:L586),0)/$K586),(VLOOKUP($D586,Customer_Demand!$D:$BF,COLUMNS($I586:L586),0)/$I586)),"")</f>
        <v/>
      </c>
      <c r="M586" s="49" t="str">
        <f>IFERROR(IF($K586&lt;&gt;"SS",(VLOOKUP($D586,Customer_Demand!$D:$BF,COLUMNS($I586:M586),0)/$I586+VLOOKUP($D586,Customer_Demand!$D:$BF,COLUMNS($I586:M586),0)/$K586),(VLOOKUP($D586,Customer_Demand!$D:$BF,COLUMNS($I586:M586),0)/$I586)),"")</f>
        <v/>
      </c>
      <c r="N586" s="49" t="str">
        <f>IFERROR(IF($K586&lt;&gt;"SS",(VLOOKUP($D586,Customer_Demand!$D:$BF,COLUMNS($I586:N586),0)/$I586+VLOOKUP($D586,Customer_Demand!$D:$BF,COLUMNS($I586:N586),0)/$K586),(VLOOKUP($D586,Customer_Demand!$D:$BF,COLUMNS($I586:N586),0)/$I586)),"")</f>
        <v/>
      </c>
      <c r="O586" s="49" t="str">
        <f>IFERROR(IF($K586&lt;&gt;"SS",(VLOOKUP($D586,Customer_Demand!$D:$BF,COLUMNS($I586:O586),0)/$I586+VLOOKUP($D586,Customer_Demand!$D:$BF,COLUMNS($I586:O586),0)/$K586),(VLOOKUP($D586,Customer_Demand!$D:$BF,COLUMNS($I586:O586),0)/$I586)),"")</f>
        <v/>
      </c>
      <c r="P586" s="49" t="str">
        <f>IFERROR(IF($K586&lt;&gt;"SS",(VLOOKUP($D586,Customer_Demand!$D:$BF,COLUMNS($I586:P586),0)/$I586+VLOOKUP($D586,Customer_Demand!$D:$BF,COLUMNS($I586:P586),0)/$K586),(VLOOKUP($D586,Customer_Demand!$D:$BF,COLUMNS($I586:P586),0)/$I586)),"")</f>
        <v/>
      </c>
      <c r="Q586" s="49" t="str">
        <f>IFERROR(IF($K586&lt;&gt;"SS",(VLOOKUP($D586,Customer_Demand!$D:$BF,COLUMNS($I586:Q586),0)/$I586+VLOOKUP($D586,Customer_Demand!$D:$BF,COLUMNS($I586:Q586),0)/$K586),(VLOOKUP($D586,Customer_Demand!$D:$BF,COLUMNS($I586:Q586),0)/$I586)),"")</f>
        <v/>
      </c>
      <c r="R586" s="49" t="str">
        <f>IFERROR(IF($K586&lt;&gt;"SS",(VLOOKUP($D586,Customer_Demand!$D:$BF,COLUMNS($I586:R586),0)/$I586+VLOOKUP($D586,Customer_Demand!$D:$BF,COLUMNS($I586:R586),0)/$K586),(VLOOKUP($D586,Customer_Demand!$D:$BF,COLUMNS($I586:R586),0)/$I586)),"")</f>
        <v/>
      </c>
      <c r="S586" s="49" t="str">
        <f>IFERROR(IF($K586&lt;&gt;"SS",(VLOOKUP($D586,Customer_Demand!$D:$BF,COLUMNS($I586:S586),0)/$I586+VLOOKUP($D586,Customer_Demand!$D:$BF,COLUMNS($I586:S586),0)/$K586),(VLOOKUP($D586,Customer_Demand!$D:$BF,COLUMNS($I586:S586),0)/$I586)),"")</f>
        <v/>
      </c>
      <c r="T586" s="49" t="str">
        <f>IFERROR(IF($K586&lt;&gt;"SS",(VLOOKUP($D586,Customer_Demand!$D:$BF,COLUMNS($I586:T586),0)/$I586+VLOOKUP($D586,Customer_Demand!$D:$BF,COLUMNS($I586:T586),0)/$K586),(VLOOKUP($D586,Customer_Demand!$D:$BF,COLUMNS($I586:T586),0)/$I586)),"")</f>
        <v/>
      </c>
      <c r="U586" s="49" t="str">
        <f>IFERROR(IF($K586&lt;&gt;"SS",(VLOOKUP($D586,Customer_Demand!$D:$BF,COLUMNS($I586:U586),0)/$I586+VLOOKUP($D586,Customer_Demand!$D:$BF,COLUMNS($I586:U586),0)/$K586),(VLOOKUP($D586,Customer_Demand!$D:$BF,COLUMNS($I586:U586),0)/$I586)),"")</f>
        <v/>
      </c>
      <c r="V586" s="49" t="str">
        <f>IFERROR(IF($K586&lt;&gt;"SS",(VLOOKUP($D586,Customer_Demand!$D:$BF,COLUMNS($I586:V586),0)/$I586+VLOOKUP($D586,Customer_Demand!$D:$BF,COLUMNS($I586:V586),0)/$K586),(VLOOKUP($D586,Customer_Demand!$D:$BF,COLUMNS($I586:V586),0)/$I586)),"")</f>
        <v/>
      </c>
      <c r="W586" s="49" t="str">
        <f>IFERROR(IF($K586&lt;&gt;"SS",(VLOOKUP($D586,Customer_Demand!$D:$BF,COLUMNS($I586:W586),0)/$I586+VLOOKUP($D586,Customer_Demand!$D:$BF,COLUMNS($I586:W586),0)/$K586),(VLOOKUP($D586,Customer_Demand!$D:$BF,COLUMNS($I586:W586),0)/$I586)),"")</f>
        <v/>
      </c>
      <c r="X586" s="49" t="str">
        <f>IFERROR(IF($K586&lt;&gt;"SS",(VLOOKUP($D586,Customer_Demand!$D:$BF,COLUMNS($I586:X586),0)/$I586+VLOOKUP($D586,Customer_Demand!$D:$BF,COLUMNS($I586:X586),0)/$K586),(VLOOKUP($D586,Customer_Demand!$D:$BF,COLUMNS($I586:X586),0)/$I586)),"")</f>
        <v/>
      </c>
      <c r="Y586" s="49" t="str">
        <f>IFERROR(IF($K586&lt;&gt;"SS",(VLOOKUP($D586,Customer_Demand!$D:$BF,COLUMNS($I586:Y586),0)/$I586+VLOOKUP($D586,Customer_Demand!$D:$BF,COLUMNS($I586:Y586),0)/$K586),(VLOOKUP($D586,Customer_Demand!$D:$BF,COLUMNS($I586:Y586),0)/$I586)),"")</f>
        <v/>
      </c>
      <c r="Z586" s="49" t="str">
        <f>IFERROR(IF($K586&lt;&gt;"SS",(VLOOKUP($D586,Customer_Demand!$D:$BF,COLUMNS($I586:Z586),0)/$I586+VLOOKUP($D586,Customer_Demand!$D:$BF,COLUMNS($I586:Z586),0)/$K586),(VLOOKUP($D586,Customer_Demand!$D:$BF,COLUMNS($I586:Z586),0)/$I586)),"")</f>
        <v/>
      </c>
      <c r="AA586" s="49" t="str">
        <f>IFERROR(IF($K586&lt;&gt;"SS",(VLOOKUP($D586,Customer_Demand!$D:$BF,COLUMNS($I586:AA586),0)/$I586+VLOOKUP($D586,Customer_Demand!$D:$BF,COLUMNS($I586:AA586),0)/$K586),(VLOOKUP($D586,Customer_Demand!$D:$BF,COLUMNS($I586:AA586),0)/$I586)),"")</f>
        <v/>
      </c>
      <c r="AB586" s="49" t="str">
        <f>IFERROR(IF($K586&lt;&gt;"SS",(VLOOKUP($D586,Customer_Demand!$D:$BF,COLUMNS($I586:AB586),0)/$I586+VLOOKUP($D586,Customer_Demand!$D:$BF,COLUMNS($I586:AB586),0)/$K586),(VLOOKUP($D586,Customer_Demand!$D:$BF,COLUMNS($I586:AB586),0)/$I586)),"")</f>
        <v/>
      </c>
      <c r="AC586" s="49" t="str">
        <f>IFERROR(IF($K586&lt;&gt;"SS",(VLOOKUP($D586,Customer_Demand!$D:$BF,COLUMNS($I586:AC586),0)/$I586+VLOOKUP($D586,Customer_Demand!$D:$BF,COLUMNS($I586:AC586),0)/$K586),(VLOOKUP($D586,Customer_Demand!$D:$BF,COLUMNS($I586:AC586),0)/$I586)),"")</f>
        <v/>
      </c>
      <c r="AD586" s="49" t="str">
        <f>IFERROR(IF($K586&lt;&gt;"SS",(VLOOKUP($D586,Customer_Demand!$D:$BF,COLUMNS($I586:AD586),0)/$I586+VLOOKUP($D586,Customer_Demand!$D:$BF,COLUMNS($I586:AD586),0)/$K586),(VLOOKUP($D586,Customer_Demand!$D:$BF,COLUMNS($I586:AD586),0)/$I586)),"")</f>
        <v/>
      </c>
      <c r="AE586" s="49" t="str">
        <f>IFERROR(IF($K586&lt;&gt;"SS",(VLOOKUP($D586,Customer_Demand!$D:$BF,COLUMNS($I586:AE586),0)/$I586+VLOOKUP($D586,Customer_Demand!$D:$BF,COLUMNS($I586:AE586),0)/$K586),(VLOOKUP($D586,Customer_Demand!$D:$BF,COLUMNS($I586:AE586),0)/$I586)),"")</f>
        <v/>
      </c>
      <c r="AF586" s="49" t="str">
        <f>IFERROR(IF($K586&lt;&gt;"SS",(VLOOKUP($D586,Customer_Demand!$D:$BF,COLUMNS($I586:AF586),0)/$I586+VLOOKUP($D586,Customer_Demand!$D:$BF,COLUMNS($I586:AF586),0)/$K586),(VLOOKUP($D586,Customer_Demand!$D:$BF,COLUMNS($I586:AF586),0)/$I586)),"")</f>
        <v/>
      </c>
      <c r="AG586" s="49" t="str">
        <f>IFERROR(IF($K586&lt;&gt;"SS",(VLOOKUP($D586,Customer_Demand!$D:$BF,COLUMNS($I586:AG586),0)/$I586+VLOOKUP($D586,Customer_Demand!$D:$BF,COLUMNS($I586:AG586),0)/$K586),(VLOOKUP($D586,Customer_Demand!$D:$BF,COLUMNS($I586:AG586),0)/$I586)),"")</f>
        <v/>
      </c>
      <c r="AH586" s="49" t="str">
        <f>IFERROR(IF($K586&lt;&gt;"SS",(VLOOKUP($D586,Customer_Demand!$D:$BF,COLUMNS($I586:AH586),0)/$I586+VLOOKUP($D586,Customer_Demand!$D:$BF,COLUMNS($I586:AH586),0)/$K586),(VLOOKUP($D586,Customer_Demand!$D:$BF,COLUMNS($I586:AH586),0)/$I586)),"")</f>
        <v/>
      </c>
      <c r="AI586" s="49" t="str">
        <f>IFERROR(IF($K586&lt;&gt;"SS",(VLOOKUP($D586,Customer_Demand!$D:$BF,COLUMNS($I586:AI586),0)/$I586+VLOOKUP($D586,Customer_Demand!$D:$BF,COLUMNS($I586:AI586),0)/$K586),(VLOOKUP($D586,Customer_Demand!$D:$BF,COLUMNS($I586:AI586),0)/$I586)),"")</f>
        <v/>
      </c>
      <c r="AJ586" s="49" t="str">
        <f>IFERROR(IF($K586&lt;&gt;"SS",(VLOOKUP($D586,Customer_Demand!$D:$BF,COLUMNS($I586:AJ586),0)/$I586+VLOOKUP($D586,Customer_Demand!$D:$BF,COLUMNS($I586:AJ586),0)/$K586),(VLOOKUP($D586,Customer_Demand!$D:$BF,COLUMNS($I586:AJ586),0)/$I586)),"")</f>
        <v/>
      </c>
      <c r="AK586" s="49" t="str">
        <f>IFERROR(IF($K586&lt;&gt;"SS",(VLOOKUP($D586,Customer_Demand!$D:$BF,COLUMNS($I586:AK586),0)/$I586+VLOOKUP($D586,Customer_Demand!$D:$BF,COLUMNS($I586:AK586),0)/$K586),(VLOOKUP($D586,Customer_Demand!$D:$BF,COLUMNS($I586:AK586),0)/$I586)),"")</f>
        <v/>
      </c>
      <c r="AL586" s="49" t="str">
        <f>IFERROR(IF($K586&lt;&gt;"SS",(VLOOKUP($D586,Customer_Demand!$D:$BF,COLUMNS($I586:AL586),0)/$I586+VLOOKUP($D586,Customer_Demand!$D:$BF,COLUMNS($I586:AL586),0)/$K586),(VLOOKUP($D586,Customer_Demand!$D:$BF,COLUMNS($I586:AL586),0)/$I586)),"")</f>
        <v/>
      </c>
      <c r="AM586" s="49" t="str">
        <f>IFERROR(IF($K586&lt;&gt;"SS",(VLOOKUP($D586,Customer_Demand!$D:$BF,COLUMNS($I586:AM586),0)/$I586+VLOOKUP($D586,Customer_Demand!$D:$BF,COLUMNS($I586:AM586),0)/$K586),(VLOOKUP($D586,Customer_Demand!$D:$BF,COLUMNS($I586:AM586),0)/$I586)),"")</f>
        <v/>
      </c>
      <c r="AN586" s="49" t="str">
        <f>IFERROR(IF($K586&lt;&gt;"SS",(VLOOKUP($D586,Customer_Demand!$D:$BF,COLUMNS($I586:AN586),0)/$I586+VLOOKUP($D586,Customer_Demand!$D:$BF,COLUMNS($I586:AN586),0)/$K586),(VLOOKUP($D586,Customer_Demand!$D:$BF,COLUMNS($I586:AN586),0)/$I586)),"")</f>
        <v/>
      </c>
      <c r="AO586" s="49" t="str">
        <f>IFERROR(IF($K586&lt;&gt;"SS",(VLOOKUP($D586,Customer_Demand!$D:$BF,COLUMNS($I586:AO586),0)/$I586+VLOOKUP($D586,Customer_Demand!$D:$BF,COLUMNS($I586:AO586),0)/$K586),(VLOOKUP($D586,Customer_Demand!$D:$BF,COLUMNS($I586:AO586),0)/$I586)),"")</f>
        <v/>
      </c>
      <c r="AP586" s="49" t="str">
        <f>IFERROR(IF($K586&lt;&gt;"SS",(VLOOKUP($D586,Customer_Demand!$D:$BF,COLUMNS($I586:AP586),0)/$I586+VLOOKUP($D586,Customer_Demand!$D:$BF,COLUMNS($I586:AP586),0)/$K586),(VLOOKUP($D586,Customer_Demand!$D:$BF,COLUMNS($I586:AP586),0)/$I586)),"")</f>
        <v/>
      </c>
      <c r="AQ586" s="49" t="str">
        <f>IFERROR(IF($K586&lt;&gt;"SS",(VLOOKUP($D586,Customer_Demand!$D:$BF,COLUMNS($I586:AQ586),0)/$I586+VLOOKUP($D586,Customer_Demand!$D:$BF,COLUMNS($I586:AQ586),0)/$K586),(VLOOKUP($D586,Customer_Demand!$D:$BF,COLUMNS($I586:AQ586),0)/$I586)),"")</f>
        <v/>
      </c>
      <c r="AR586" s="49" t="str">
        <f>IFERROR(IF($K586&lt;&gt;"SS",(VLOOKUP($D586,Customer_Demand!$D:$BF,COLUMNS($I586:AR586),0)/$I586+VLOOKUP($D586,Customer_Demand!$D:$BF,COLUMNS($I586:AR586),0)/$K586),(VLOOKUP($D586,Customer_Demand!$D:$BF,COLUMNS($I586:AR586),0)/$I586)),"")</f>
        <v/>
      </c>
      <c r="AS586" s="49" t="str">
        <f>IFERROR(IF($K586&lt;&gt;"SS",(VLOOKUP($D586,Customer_Demand!$D:$BF,COLUMNS($I586:AS586),0)/$I586+VLOOKUP($D586,Customer_Demand!$D:$BF,COLUMNS($I586:AS586),0)/$K586),(VLOOKUP($D586,Customer_Demand!$D:$BF,COLUMNS($I586:AS586),0)/$I586)),"")</f>
        <v/>
      </c>
      <c r="AT586" s="49" t="str">
        <f>IFERROR(IF($K586&lt;&gt;"SS",(VLOOKUP($D586,Customer_Demand!$D:$BF,COLUMNS($I586:AT586),0)/$I586+VLOOKUP($D586,Customer_Demand!$D:$BF,COLUMNS($I586:AT586),0)/$K586),(VLOOKUP($D586,Customer_Demand!$D:$BF,COLUMNS($I586:AT586),0)/$I586)),"")</f>
        <v/>
      </c>
      <c r="AU586" s="49" t="str">
        <f>IFERROR(IF($K586&lt;&gt;"SS",(VLOOKUP($D586,Customer_Demand!$D:$BF,COLUMNS($I586:AU586),0)/$I586+VLOOKUP($D586,Customer_Demand!$D:$BF,COLUMNS($I586:AU586),0)/$K586),(VLOOKUP($D586,Customer_Demand!$D:$BF,COLUMNS($I586:AU586),0)/$I586)),"")</f>
        <v/>
      </c>
      <c r="AV586" s="49" t="str">
        <f>IFERROR(IF($K586&lt;&gt;"SS",(VLOOKUP($D586,Customer_Demand!$D:$BF,COLUMNS($I586:AV586),0)/$I586+VLOOKUP($D586,Customer_Demand!$D:$BF,COLUMNS($I586:AV586),0)/$K586),(VLOOKUP($D586,Customer_Demand!$D:$BF,COLUMNS($I586:AV586),0)/$I586)),"")</f>
        <v/>
      </c>
      <c r="AW586" s="49" t="str">
        <f>IFERROR(IF($K586&lt;&gt;"SS",(VLOOKUP($D586,Customer_Demand!$D:$BF,COLUMNS($I586:AW586),0)/$I586+VLOOKUP($D586,Customer_Demand!$D:$BF,COLUMNS($I586:AW586),0)/$K586),(VLOOKUP($D586,Customer_Demand!$D:$BF,COLUMNS($I586:AW586),0)/$I586)),"")</f>
        <v/>
      </c>
      <c r="AX586" s="49" t="str">
        <f>IFERROR(IF($K586&lt;&gt;"SS",(VLOOKUP($D586,Customer_Demand!$D:$BF,COLUMNS($I586:AX586),0)/$I586+VLOOKUP($D586,Customer_Demand!$D:$BF,COLUMNS($I586:AX586),0)/$K586),(VLOOKUP($D586,Customer_Demand!$D:$BF,COLUMNS($I586:AX586),0)/$I586)),"")</f>
        <v/>
      </c>
      <c r="AY586" s="49" t="str">
        <f>IFERROR(IF($K586&lt;&gt;"SS",(VLOOKUP($D586,Customer_Demand!$D:$BF,COLUMNS($I586:AY586),0)/$I586+VLOOKUP($D586,Customer_Demand!$D:$BF,COLUMNS($I586:AY586),0)/$K586),(VLOOKUP($D586,Customer_Demand!$D:$BF,COLUMNS($I586:AY586),0)/$I586)),"")</f>
        <v/>
      </c>
      <c r="AZ586" s="49" t="str">
        <f>IFERROR(IF($K586&lt;&gt;"SS",(VLOOKUP($D586,Customer_Demand!$D:$BF,COLUMNS($I586:AZ586),0)/$I586+VLOOKUP($D586,Customer_Demand!$D:$BF,COLUMNS($I586:AZ586),0)/$K586),(VLOOKUP($D586,Customer_Demand!$D:$BF,COLUMNS($I586:AZ586),0)/$I586)),"")</f>
        <v/>
      </c>
      <c r="BA586" s="49" t="str">
        <f>IFERROR(IF($K586&lt;&gt;"SS",(VLOOKUP($D586,Customer_Demand!$D:$BF,COLUMNS($I586:BA586),0)/$I586+VLOOKUP($D586,Customer_Demand!$D:$BF,COLUMNS($I586:BA586),0)/$K586),(VLOOKUP($D586,Customer_Demand!$D:$BF,COLUMNS($I586:BA586),0)/$I586)),"")</f>
        <v/>
      </c>
      <c r="BB586" s="49" t="str">
        <f>IFERROR(IF($K586&lt;&gt;"SS",(VLOOKUP($D586,Customer_Demand!$D:$BF,COLUMNS($I586:BB586),0)/$I586+VLOOKUP($D586,Customer_Demand!$D:$BF,COLUMNS($I586:BB586),0)/$K586),(VLOOKUP($D586,Customer_Demand!$D:$BF,COLUMNS($I586:BB586),0)/$I586)),"")</f>
        <v/>
      </c>
      <c r="BC586" s="49" t="str">
        <f>IFERROR(IF($K586&lt;&gt;"SS",(VLOOKUP($D586,Customer_Demand!$D:$BF,COLUMNS($I586:BC586),0)/$I586+VLOOKUP($D586,Customer_Demand!$D:$BF,COLUMNS($I586:BC586),0)/$K586),(VLOOKUP($D586,Customer_Demand!$D:$BF,COLUMNS($I586:BC586),0)/$I586)),"")</f>
        <v/>
      </c>
      <c r="BD586" s="49" t="str">
        <f>IFERROR(IF($K586&lt;&gt;"SS",(VLOOKUP($D586,Customer_Demand!$D:$BF,COLUMNS($I586:BD586),0)/$I586+VLOOKUP($D586,Customer_Demand!$D:$BF,COLUMNS($I586:BD586),0)/$K586),(VLOOKUP($D586,Customer_Demand!$D:$BF,COLUMNS($I586:BD586),0)/$I586)),"")</f>
        <v/>
      </c>
      <c r="BE586" s="49" t="str">
        <f>IFERROR(IF($K586&lt;&gt;"SS",(VLOOKUP($D586,Customer_Demand!$D:$BF,COLUMNS($I586:BE586),0)/$I586+VLOOKUP($D586,Customer_Demand!$D:$BF,COLUMNS($I586:BE586),0)/$K586),(VLOOKUP($D586,Customer_Demand!$D:$BF,COLUMNS($I586:BE586),0)/$I586)),"")</f>
        <v/>
      </c>
      <c r="BF586" s="49" t="str">
        <f>IFERROR(IF($K586&lt;&gt;"SS",(VLOOKUP($D586,Customer_Demand!$D:$BF,COLUMNS($I586:BF586),0)/$I586+VLOOKUP($D586,Customer_Demand!$D:$BF,COLUMNS($I586:BF586),0)/$K586),(VLOOKUP($D586,Customer_Demand!$D:$BF,COLUMNS($I586:BF586),0)/$I586)),"")</f>
        <v/>
      </c>
      <c r="BG586" s="49" t="str">
        <f>IFERROR(IF($K586&lt;&gt;"SS",(VLOOKUP($D586,Customer_Demand!$D:$BF,COLUMNS($I586:BG586),0)/$I586+VLOOKUP($D586,Customer_Demand!$D:$BF,COLUMNS($I586:BG586),0)/$K586),(VLOOKUP($D586,Customer_Demand!$D:$BF,COLUMNS($I586:BG586),0)/$I586)),"")</f>
        <v/>
      </c>
      <c r="BH586" s="49" t="str">
        <f>IFERROR(IF($K586&lt;&gt;"SS",(VLOOKUP($D586,Customer_Demand!$D:$BF,COLUMNS($I586:BH586),0)/$I586+VLOOKUP($D586,Customer_Demand!$D:$BF,COLUMNS($I586:BH586),0)/$K586),(VLOOKUP($D586,Customer_Demand!$D:$BF,COLUMNS($I586:BH586),0)/$I586)),"")</f>
        <v/>
      </c>
      <c r="BI586" s="49" t="str">
        <f>IFERROR(IF($K586&lt;&gt;"SS",(VLOOKUP($D586,Customer_Demand!$D:$BF,COLUMNS($I586:BI586),0)/$I586+VLOOKUP($D586,Customer_Demand!$D:$BF,COLUMNS($I586:BI586),0)/$K586),(VLOOKUP($D586,Customer_Demand!$D:$BF,COLUMNS($I586:BI586),0)/$I586)),"")</f>
        <v/>
      </c>
      <c r="BJ586" s="49" t="str">
        <f>IFERROR(IF($K586&lt;&gt;"SS",(VLOOKUP($D586,Customer_Demand!$D:$BF,COLUMNS($I586:BJ586),0)/$I586+VLOOKUP($D586,Customer_Demand!$D:$BF,COLUMNS($I586:BJ586),0)/$K586),(VLOOKUP($D586,Customer_Demand!$D:$BF,COLUMNS($I586:BJ586),0)/$I586)),"")</f>
        <v/>
      </c>
      <c r="BK586" s="50" t="str">
        <f>IFERROR(IF($K586&lt;&gt;"SS",(VLOOKUP($D586,Customer_Demand!$D:$BF,COLUMNS($I586:BK586),0)/$I586+VLOOKUP($D586,Customer_Demand!$D:$BF,COLUMNS($I586:BK586),0)/$K586),(VLOOKUP($D586,Customer_Demand!$D:$BF,COLUMNS($I586:BK586),0)/$I586)),"")</f>
        <v/>
      </c>
    </row>
    <row r="587" spans="2:63" x14ac:dyDescent="0.2">
      <c r="B587" s="12" t="str">
        <f t="shared" si="43"/>
        <v/>
      </c>
      <c r="C587" s="45" t="str">
        <f>IF((Customer_Demand!C587)&lt;&gt;"",Customer_Demand!C587,"")</f>
        <v/>
      </c>
      <c r="D587" s="45" t="str">
        <f>IF(C587&lt;&gt;"",Customer_Demand!D587,"")</f>
        <v/>
      </c>
      <c r="E587" s="52" t="str">
        <f>IF(C587&lt;&gt;"",Customer_Demand!E587,"")</f>
        <v/>
      </c>
      <c r="F587" s="47" t="str">
        <f>IF(C587&lt;&gt;"",VLOOKUP(D587,Customer_Demand!$D$5:$F$1005,3,0),"")</f>
        <v/>
      </c>
      <c r="G587" s="48" t="str">
        <f t="shared" si="40"/>
        <v/>
      </c>
      <c r="H587" s="48" t="str">
        <f t="shared" si="41"/>
        <v/>
      </c>
      <c r="I587" s="48" t="str">
        <f>IFERROR(IF(C587&lt;&gt;"",VLOOKUP($H587,SMT_Cycle_Time_Data!$F:$Q,4,0),""),"SGR Not Defined")</f>
        <v/>
      </c>
      <c r="J587" s="48" t="str">
        <f t="shared" si="42"/>
        <v/>
      </c>
      <c r="K587" s="48" t="str">
        <f>IF(C587&lt;&gt;"",IFERROR(VLOOKUP($J587,SMT_Cycle_Time_Data!$F:$Q,4,0),"SS"),"")</f>
        <v/>
      </c>
      <c r="L587" s="49" t="str">
        <f>IFERROR(IF($K587&lt;&gt;"SS",(VLOOKUP($D587,Customer_Demand!$D:$BF,COLUMNS($I587:L587),0)/$I587+VLOOKUP($D587,Customer_Demand!$D:$BF,COLUMNS($I587:L587),0)/$K587),(VLOOKUP($D587,Customer_Demand!$D:$BF,COLUMNS($I587:L587),0)/$I587)),"")</f>
        <v/>
      </c>
      <c r="M587" s="49" t="str">
        <f>IFERROR(IF($K587&lt;&gt;"SS",(VLOOKUP($D587,Customer_Demand!$D:$BF,COLUMNS($I587:M587),0)/$I587+VLOOKUP($D587,Customer_Demand!$D:$BF,COLUMNS($I587:M587),0)/$K587),(VLOOKUP($D587,Customer_Demand!$D:$BF,COLUMNS($I587:M587),0)/$I587)),"")</f>
        <v/>
      </c>
      <c r="N587" s="49" t="str">
        <f>IFERROR(IF($K587&lt;&gt;"SS",(VLOOKUP($D587,Customer_Demand!$D:$BF,COLUMNS($I587:N587),0)/$I587+VLOOKUP($D587,Customer_Demand!$D:$BF,COLUMNS($I587:N587),0)/$K587),(VLOOKUP($D587,Customer_Demand!$D:$BF,COLUMNS($I587:N587),0)/$I587)),"")</f>
        <v/>
      </c>
      <c r="O587" s="49" t="str">
        <f>IFERROR(IF($K587&lt;&gt;"SS",(VLOOKUP($D587,Customer_Demand!$D:$BF,COLUMNS($I587:O587),0)/$I587+VLOOKUP($D587,Customer_Demand!$D:$BF,COLUMNS($I587:O587),0)/$K587),(VLOOKUP($D587,Customer_Demand!$D:$BF,COLUMNS($I587:O587),0)/$I587)),"")</f>
        <v/>
      </c>
      <c r="P587" s="49" t="str">
        <f>IFERROR(IF($K587&lt;&gt;"SS",(VLOOKUP($D587,Customer_Demand!$D:$BF,COLUMNS($I587:P587),0)/$I587+VLOOKUP($D587,Customer_Demand!$D:$BF,COLUMNS($I587:P587),0)/$K587),(VLOOKUP($D587,Customer_Demand!$D:$BF,COLUMNS($I587:P587),0)/$I587)),"")</f>
        <v/>
      </c>
      <c r="Q587" s="49" t="str">
        <f>IFERROR(IF($K587&lt;&gt;"SS",(VLOOKUP($D587,Customer_Demand!$D:$BF,COLUMNS($I587:Q587),0)/$I587+VLOOKUP($D587,Customer_Demand!$D:$BF,COLUMNS($I587:Q587),0)/$K587),(VLOOKUP($D587,Customer_Demand!$D:$BF,COLUMNS($I587:Q587),0)/$I587)),"")</f>
        <v/>
      </c>
      <c r="R587" s="49" t="str">
        <f>IFERROR(IF($K587&lt;&gt;"SS",(VLOOKUP($D587,Customer_Demand!$D:$BF,COLUMNS($I587:R587),0)/$I587+VLOOKUP($D587,Customer_Demand!$D:$BF,COLUMNS($I587:R587),0)/$K587),(VLOOKUP($D587,Customer_Demand!$D:$BF,COLUMNS($I587:R587),0)/$I587)),"")</f>
        <v/>
      </c>
      <c r="S587" s="49" t="str">
        <f>IFERROR(IF($K587&lt;&gt;"SS",(VLOOKUP($D587,Customer_Demand!$D:$BF,COLUMNS($I587:S587),0)/$I587+VLOOKUP($D587,Customer_Demand!$D:$BF,COLUMNS($I587:S587),0)/$K587),(VLOOKUP($D587,Customer_Demand!$D:$BF,COLUMNS($I587:S587),0)/$I587)),"")</f>
        <v/>
      </c>
      <c r="T587" s="49" t="str">
        <f>IFERROR(IF($K587&lt;&gt;"SS",(VLOOKUP($D587,Customer_Demand!$D:$BF,COLUMNS($I587:T587),0)/$I587+VLOOKUP($D587,Customer_Demand!$D:$BF,COLUMNS($I587:T587),0)/$K587),(VLOOKUP($D587,Customer_Demand!$D:$BF,COLUMNS($I587:T587),0)/$I587)),"")</f>
        <v/>
      </c>
      <c r="U587" s="49" t="str">
        <f>IFERROR(IF($K587&lt;&gt;"SS",(VLOOKUP($D587,Customer_Demand!$D:$BF,COLUMNS($I587:U587),0)/$I587+VLOOKUP($D587,Customer_Demand!$D:$BF,COLUMNS($I587:U587),0)/$K587),(VLOOKUP($D587,Customer_Demand!$D:$BF,COLUMNS($I587:U587),0)/$I587)),"")</f>
        <v/>
      </c>
      <c r="V587" s="49" t="str">
        <f>IFERROR(IF($K587&lt;&gt;"SS",(VLOOKUP($D587,Customer_Demand!$D:$BF,COLUMNS($I587:V587),0)/$I587+VLOOKUP($D587,Customer_Demand!$D:$BF,COLUMNS($I587:V587),0)/$K587),(VLOOKUP($D587,Customer_Demand!$D:$BF,COLUMNS($I587:V587),0)/$I587)),"")</f>
        <v/>
      </c>
      <c r="W587" s="49" t="str">
        <f>IFERROR(IF($K587&lt;&gt;"SS",(VLOOKUP($D587,Customer_Demand!$D:$BF,COLUMNS($I587:W587),0)/$I587+VLOOKUP($D587,Customer_Demand!$D:$BF,COLUMNS($I587:W587),0)/$K587),(VLOOKUP($D587,Customer_Demand!$D:$BF,COLUMNS($I587:W587),0)/$I587)),"")</f>
        <v/>
      </c>
      <c r="X587" s="49" t="str">
        <f>IFERROR(IF($K587&lt;&gt;"SS",(VLOOKUP($D587,Customer_Demand!$D:$BF,COLUMNS($I587:X587),0)/$I587+VLOOKUP($D587,Customer_Demand!$D:$BF,COLUMNS($I587:X587),0)/$K587),(VLOOKUP($D587,Customer_Demand!$D:$BF,COLUMNS($I587:X587),0)/$I587)),"")</f>
        <v/>
      </c>
      <c r="Y587" s="49" t="str">
        <f>IFERROR(IF($K587&lt;&gt;"SS",(VLOOKUP($D587,Customer_Demand!$D:$BF,COLUMNS($I587:Y587),0)/$I587+VLOOKUP($D587,Customer_Demand!$D:$BF,COLUMNS($I587:Y587),0)/$K587),(VLOOKUP($D587,Customer_Demand!$D:$BF,COLUMNS($I587:Y587),0)/$I587)),"")</f>
        <v/>
      </c>
      <c r="Z587" s="49" t="str">
        <f>IFERROR(IF($K587&lt;&gt;"SS",(VLOOKUP($D587,Customer_Demand!$D:$BF,COLUMNS($I587:Z587),0)/$I587+VLOOKUP($D587,Customer_Demand!$D:$BF,COLUMNS($I587:Z587),0)/$K587),(VLOOKUP($D587,Customer_Demand!$D:$BF,COLUMNS($I587:Z587),0)/$I587)),"")</f>
        <v/>
      </c>
      <c r="AA587" s="49" t="str">
        <f>IFERROR(IF($K587&lt;&gt;"SS",(VLOOKUP($D587,Customer_Demand!$D:$BF,COLUMNS($I587:AA587),0)/$I587+VLOOKUP($D587,Customer_Demand!$D:$BF,COLUMNS($I587:AA587),0)/$K587),(VLOOKUP($D587,Customer_Demand!$D:$BF,COLUMNS($I587:AA587),0)/$I587)),"")</f>
        <v/>
      </c>
      <c r="AB587" s="49" t="str">
        <f>IFERROR(IF($K587&lt;&gt;"SS",(VLOOKUP($D587,Customer_Demand!$D:$BF,COLUMNS($I587:AB587),0)/$I587+VLOOKUP($D587,Customer_Demand!$D:$BF,COLUMNS($I587:AB587),0)/$K587),(VLOOKUP($D587,Customer_Demand!$D:$BF,COLUMNS($I587:AB587),0)/$I587)),"")</f>
        <v/>
      </c>
      <c r="AC587" s="49" t="str">
        <f>IFERROR(IF($K587&lt;&gt;"SS",(VLOOKUP($D587,Customer_Demand!$D:$BF,COLUMNS($I587:AC587),0)/$I587+VLOOKUP($D587,Customer_Demand!$D:$BF,COLUMNS($I587:AC587),0)/$K587),(VLOOKUP($D587,Customer_Demand!$D:$BF,COLUMNS($I587:AC587),0)/$I587)),"")</f>
        <v/>
      </c>
      <c r="AD587" s="49" t="str">
        <f>IFERROR(IF($K587&lt;&gt;"SS",(VLOOKUP($D587,Customer_Demand!$D:$BF,COLUMNS($I587:AD587),0)/$I587+VLOOKUP($D587,Customer_Demand!$D:$BF,COLUMNS($I587:AD587),0)/$K587),(VLOOKUP($D587,Customer_Demand!$D:$BF,COLUMNS($I587:AD587),0)/$I587)),"")</f>
        <v/>
      </c>
      <c r="AE587" s="49" t="str">
        <f>IFERROR(IF($K587&lt;&gt;"SS",(VLOOKUP($D587,Customer_Demand!$D:$BF,COLUMNS($I587:AE587),0)/$I587+VLOOKUP($D587,Customer_Demand!$D:$BF,COLUMNS($I587:AE587),0)/$K587),(VLOOKUP($D587,Customer_Demand!$D:$BF,COLUMNS($I587:AE587),0)/$I587)),"")</f>
        <v/>
      </c>
      <c r="AF587" s="49" t="str">
        <f>IFERROR(IF($K587&lt;&gt;"SS",(VLOOKUP($D587,Customer_Demand!$D:$BF,COLUMNS($I587:AF587),0)/$I587+VLOOKUP($D587,Customer_Demand!$D:$BF,COLUMNS($I587:AF587),0)/$K587),(VLOOKUP($D587,Customer_Demand!$D:$BF,COLUMNS($I587:AF587),0)/$I587)),"")</f>
        <v/>
      </c>
      <c r="AG587" s="49" t="str">
        <f>IFERROR(IF($K587&lt;&gt;"SS",(VLOOKUP($D587,Customer_Demand!$D:$BF,COLUMNS($I587:AG587),0)/$I587+VLOOKUP($D587,Customer_Demand!$D:$BF,COLUMNS($I587:AG587),0)/$K587),(VLOOKUP($D587,Customer_Demand!$D:$BF,COLUMNS($I587:AG587),0)/$I587)),"")</f>
        <v/>
      </c>
      <c r="AH587" s="49" t="str">
        <f>IFERROR(IF($K587&lt;&gt;"SS",(VLOOKUP($D587,Customer_Demand!$D:$BF,COLUMNS($I587:AH587),0)/$I587+VLOOKUP($D587,Customer_Demand!$D:$BF,COLUMNS($I587:AH587),0)/$K587),(VLOOKUP($D587,Customer_Demand!$D:$BF,COLUMNS($I587:AH587),0)/$I587)),"")</f>
        <v/>
      </c>
      <c r="AI587" s="49" t="str">
        <f>IFERROR(IF($K587&lt;&gt;"SS",(VLOOKUP($D587,Customer_Demand!$D:$BF,COLUMNS($I587:AI587),0)/$I587+VLOOKUP($D587,Customer_Demand!$D:$BF,COLUMNS($I587:AI587),0)/$K587),(VLOOKUP($D587,Customer_Demand!$D:$BF,COLUMNS($I587:AI587),0)/$I587)),"")</f>
        <v/>
      </c>
      <c r="AJ587" s="49" t="str">
        <f>IFERROR(IF($K587&lt;&gt;"SS",(VLOOKUP($D587,Customer_Demand!$D:$BF,COLUMNS($I587:AJ587),0)/$I587+VLOOKUP($D587,Customer_Demand!$D:$BF,COLUMNS($I587:AJ587),0)/$K587),(VLOOKUP($D587,Customer_Demand!$D:$BF,COLUMNS($I587:AJ587),0)/$I587)),"")</f>
        <v/>
      </c>
      <c r="AK587" s="49" t="str">
        <f>IFERROR(IF($K587&lt;&gt;"SS",(VLOOKUP($D587,Customer_Demand!$D:$BF,COLUMNS($I587:AK587),0)/$I587+VLOOKUP($D587,Customer_Demand!$D:$BF,COLUMNS($I587:AK587),0)/$K587),(VLOOKUP($D587,Customer_Demand!$D:$BF,COLUMNS($I587:AK587),0)/$I587)),"")</f>
        <v/>
      </c>
      <c r="AL587" s="49" t="str">
        <f>IFERROR(IF($K587&lt;&gt;"SS",(VLOOKUP($D587,Customer_Demand!$D:$BF,COLUMNS($I587:AL587),0)/$I587+VLOOKUP($D587,Customer_Demand!$D:$BF,COLUMNS($I587:AL587),0)/$K587),(VLOOKUP($D587,Customer_Demand!$D:$BF,COLUMNS($I587:AL587),0)/$I587)),"")</f>
        <v/>
      </c>
      <c r="AM587" s="49" t="str">
        <f>IFERROR(IF($K587&lt;&gt;"SS",(VLOOKUP($D587,Customer_Demand!$D:$BF,COLUMNS($I587:AM587),0)/$I587+VLOOKUP($D587,Customer_Demand!$D:$BF,COLUMNS($I587:AM587),0)/$K587),(VLOOKUP($D587,Customer_Demand!$D:$BF,COLUMNS($I587:AM587),0)/$I587)),"")</f>
        <v/>
      </c>
      <c r="AN587" s="49" t="str">
        <f>IFERROR(IF($K587&lt;&gt;"SS",(VLOOKUP($D587,Customer_Demand!$D:$BF,COLUMNS($I587:AN587),0)/$I587+VLOOKUP($D587,Customer_Demand!$D:$BF,COLUMNS($I587:AN587),0)/$K587),(VLOOKUP($D587,Customer_Demand!$D:$BF,COLUMNS($I587:AN587),0)/$I587)),"")</f>
        <v/>
      </c>
      <c r="AO587" s="49" t="str">
        <f>IFERROR(IF($K587&lt;&gt;"SS",(VLOOKUP($D587,Customer_Demand!$D:$BF,COLUMNS($I587:AO587),0)/$I587+VLOOKUP($D587,Customer_Demand!$D:$BF,COLUMNS($I587:AO587),0)/$K587),(VLOOKUP($D587,Customer_Demand!$D:$BF,COLUMNS($I587:AO587),0)/$I587)),"")</f>
        <v/>
      </c>
      <c r="AP587" s="49" t="str">
        <f>IFERROR(IF($K587&lt;&gt;"SS",(VLOOKUP($D587,Customer_Demand!$D:$BF,COLUMNS($I587:AP587),0)/$I587+VLOOKUP($D587,Customer_Demand!$D:$BF,COLUMNS($I587:AP587),0)/$K587),(VLOOKUP($D587,Customer_Demand!$D:$BF,COLUMNS($I587:AP587),0)/$I587)),"")</f>
        <v/>
      </c>
      <c r="AQ587" s="49" t="str">
        <f>IFERROR(IF($K587&lt;&gt;"SS",(VLOOKUP($D587,Customer_Demand!$D:$BF,COLUMNS($I587:AQ587),0)/$I587+VLOOKUP($D587,Customer_Demand!$D:$BF,COLUMNS($I587:AQ587),0)/$K587),(VLOOKUP($D587,Customer_Demand!$D:$BF,COLUMNS($I587:AQ587),0)/$I587)),"")</f>
        <v/>
      </c>
      <c r="AR587" s="49" t="str">
        <f>IFERROR(IF($K587&lt;&gt;"SS",(VLOOKUP($D587,Customer_Demand!$D:$BF,COLUMNS($I587:AR587),0)/$I587+VLOOKUP($D587,Customer_Demand!$D:$BF,COLUMNS($I587:AR587),0)/$K587),(VLOOKUP($D587,Customer_Demand!$D:$BF,COLUMNS($I587:AR587),0)/$I587)),"")</f>
        <v/>
      </c>
      <c r="AS587" s="49" t="str">
        <f>IFERROR(IF($K587&lt;&gt;"SS",(VLOOKUP($D587,Customer_Demand!$D:$BF,COLUMNS($I587:AS587),0)/$I587+VLOOKUP($D587,Customer_Demand!$D:$BF,COLUMNS($I587:AS587),0)/$K587),(VLOOKUP($D587,Customer_Demand!$D:$BF,COLUMNS($I587:AS587),0)/$I587)),"")</f>
        <v/>
      </c>
      <c r="AT587" s="49" t="str">
        <f>IFERROR(IF($K587&lt;&gt;"SS",(VLOOKUP($D587,Customer_Demand!$D:$BF,COLUMNS($I587:AT587),0)/$I587+VLOOKUP($D587,Customer_Demand!$D:$BF,COLUMNS($I587:AT587),0)/$K587),(VLOOKUP($D587,Customer_Demand!$D:$BF,COLUMNS($I587:AT587),0)/$I587)),"")</f>
        <v/>
      </c>
      <c r="AU587" s="49" t="str">
        <f>IFERROR(IF($K587&lt;&gt;"SS",(VLOOKUP($D587,Customer_Demand!$D:$BF,COLUMNS($I587:AU587),0)/$I587+VLOOKUP($D587,Customer_Demand!$D:$BF,COLUMNS($I587:AU587),0)/$K587),(VLOOKUP($D587,Customer_Demand!$D:$BF,COLUMNS($I587:AU587),0)/$I587)),"")</f>
        <v/>
      </c>
      <c r="AV587" s="49" t="str">
        <f>IFERROR(IF($K587&lt;&gt;"SS",(VLOOKUP($D587,Customer_Demand!$D:$BF,COLUMNS($I587:AV587),0)/$I587+VLOOKUP($D587,Customer_Demand!$D:$BF,COLUMNS($I587:AV587),0)/$K587),(VLOOKUP($D587,Customer_Demand!$D:$BF,COLUMNS($I587:AV587),0)/$I587)),"")</f>
        <v/>
      </c>
      <c r="AW587" s="49" t="str">
        <f>IFERROR(IF($K587&lt;&gt;"SS",(VLOOKUP($D587,Customer_Demand!$D:$BF,COLUMNS($I587:AW587),0)/$I587+VLOOKUP($D587,Customer_Demand!$D:$BF,COLUMNS($I587:AW587),0)/$K587),(VLOOKUP($D587,Customer_Demand!$D:$BF,COLUMNS($I587:AW587),0)/$I587)),"")</f>
        <v/>
      </c>
      <c r="AX587" s="49" t="str">
        <f>IFERROR(IF($K587&lt;&gt;"SS",(VLOOKUP($D587,Customer_Demand!$D:$BF,COLUMNS($I587:AX587),0)/$I587+VLOOKUP($D587,Customer_Demand!$D:$BF,COLUMNS($I587:AX587),0)/$K587),(VLOOKUP($D587,Customer_Demand!$D:$BF,COLUMNS($I587:AX587),0)/$I587)),"")</f>
        <v/>
      </c>
      <c r="AY587" s="49" t="str">
        <f>IFERROR(IF($K587&lt;&gt;"SS",(VLOOKUP($D587,Customer_Demand!$D:$BF,COLUMNS($I587:AY587),0)/$I587+VLOOKUP($D587,Customer_Demand!$D:$BF,COLUMNS($I587:AY587),0)/$K587),(VLOOKUP($D587,Customer_Demand!$D:$BF,COLUMNS($I587:AY587),0)/$I587)),"")</f>
        <v/>
      </c>
      <c r="AZ587" s="49" t="str">
        <f>IFERROR(IF($K587&lt;&gt;"SS",(VLOOKUP($D587,Customer_Demand!$D:$BF,COLUMNS($I587:AZ587),0)/$I587+VLOOKUP($D587,Customer_Demand!$D:$BF,COLUMNS($I587:AZ587),0)/$K587),(VLOOKUP($D587,Customer_Demand!$D:$BF,COLUMNS($I587:AZ587),0)/$I587)),"")</f>
        <v/>
      </c>
      <c r="BA587" s="49" t="str">
        <f>IFERROR(IF($K587&lt;&gt;"SS",(VLOOKUP($D587,Customer_Demand!$D:$BF,COLUMNS($I587:BA587),0)/$I587+VLOOKUP($D587,Customer_Demand!$D:$BF,COLUMNS($I587:BA587),0)/$K587),(VLOOKUP($D587,Customer_Demand!$D:$BF,COLUMNS($I587:BA587),0)/$I587)),"")</f>
        <v/>
      </c>
      <c r="BB587" s="49" t="str">
        <f>IFERROR(IF($K587&lt;&gt;"SS",(VLOOKUP($D587,Customer_Demand!$D:$BF,COLUMNS($I587:BB587),0)/$I587+VLOOKUP($D587,Customer_Demand!$D:$BF,COLUMNS($I587:BB587),0)/$K587),(VLOOKUP($D587,Customer_Demand!$D:$BF,COLUMNS($I587:BB587),0)/$I587)),"")</f>
        <v/>
      </c>
      <c r="BC587" s="49" t="str">
        <f>IFERROR(IF($K587&lt;&gt;"SS",(VLOOKUP($D587,Customer_Demand!$D:$BF,COLUMNS($I587:BC587),0)/$I587+VLOOKUP($D587,Customer_Demand!$D:$BF,COLUMNS($I587:BC587),0)/$K587),(VLOOKUP($D587,Customer_Demand!$D:$BF,COLUMNS($I587:BC587),0)/$I587)),"")</f>
        <v/>
      </c>
      <c r="BD587" s="49" t="str">
        <f>IFERROR(IF($K587&lt;&gt;"SS",(VLOOKUP($D587,Customer_Demand!$D:$BF,COLUMNS($I587:BD587),0)/$I587+VLOOKUP($D587,Customer_Demand!$D:$BF,COLUMNS($I587:BD587),0)/$K587),(VLOOKUP($D587,Customer_Demand!$D:$BF,COLUMNS($I587:BD587),0)/$I587)),"")</f>
        <v/>
      </c>
      <c r="BE587" s="49" t="str">
        <f>IFERROR(IF($K587&lt;&gt;"SS",(VLOOKUP($D587,Customer_Demand!$D:$BF,COLUMNS($I587:BE587),0)/$I587+VLOOKUP($D587,Customer_Demand!$D:$BF,COLUMNS($I587:BE587),0)/$K587),(VLOOKUP($D587,Customer_Demand!$D:$BF,COLUMNS($I587:BE587),0)/$I587)),"")</f>
        <v/>
      </c>
      <c r="BF587" s="49" t="str">
        <f>IFERROR(IF($K587&lt;&gt;"SS",(VLOOKUP($D587,Customer_Demand!$D:$BF,COLUMNS($I587:BF587),0)/$I587+VLOOKUP($D587,Customer_Demand!$D:$BF,COLUMNS($I587:BF587),0)/$K587),(VLOOKUP($D587,Customer_Demand!$D:$BF,COLUMNS($I587:BF587),0)/$I587)),"")</f>
        <v/>
      </c>
      <c r="BG587" s="49" t="str">
        <f>IFERROR(IF($K587&lt;&gt;"SS",(VLOOKUP($D587,Customer_Demand!$D:$BF,COLUMNS($I587:BG587),0)/$I587+VLOOKUP($D587,Customer_Demand!$D:$BF,COLUMNS($I587:BG587),0)/$K587),(VLOOKUP($D587,Customer_Demand!$D:$BF,COLUMNS($I587:BG587),0)/$I587)),"")</f>
        <v/>
      </c>
      <c r="BH587" s="49" t="str">
        <f>IFERROR(IF($K587&lt;&gt;"SS",(VLOOKUP($D587,Customer_Demand!$D:$BF,COLUMNS($I587:BH587),0)/$I587+VLOOKUP($D587,Customer_Demand!$D:$BF,COLUMNS($I587:BH587),0)/$K587),(VLOOKUP($D587,Customer_Demand!$D:$BF,COLUMNS($I587:BH587),0)/$I587)),"")</f>
        <v/>
      </c>
      <c r="BI587" s="49" t="str">
        <f>IFERROR(IF($K587&lt;&gt;"SS",(VLOOKUP($D587,Customer_Demand!$D:$BF,COLUMNS($I587:BI587),0)/$I587+VLOOKUP($D587,Customer_Demand!$D:$BF,COLUMNS($I587:BI587),0)/$K587),(VLOOKUP($D587,Customer_Demand!$D:$BF,COLUMNS($I587:BI587),0)/$I587)),"")</f>
        <v/>
      </c>
      <c r="BJ587" s="49" t="str">
        <f>IFERROR(IF($K587&lt;&gt;"SS",(VLOOKUP($D587,Customer_Demand!$D:$BF,COLUMNS($I587:BJ587),0)/$I587+VLOOKUP($D587,Customer_Demand!$D:$BF,COLUMNS($I587:BJ587),0)/$K587),(VLOOKUP($D587,Customer_Demand!$D:$BF,COLUMNS($I587:BJ587),0)/$I587)),"")</f>
        <v/>
      </c>
      <c r="BK587" s="50" t="str">
        <f>IFERROR(IF($K587&lt;&gt;"SS",(VLOOKUP($D587,Customer_Demand!$D:$BF,COLUMNS($I587:BK587),0)/$I587+VLOOKUP($D587,Customer_Demand!$D:$BF,COLUMNS($I587:BK587),0)/$K587),(VLOOKUP($D587,Customer_Demand!$D:$BF,COLUMNS($I587:BK587),0)/$I587)),"")</f>
        <v/>
      </c>
    </row>
    <row r="588" spans="2:63" x14ac:dyDescent="0.2">
      <c r="B588" s="12" t="str">
        <f t="shared" si="43"/>
        <v/>
      </c>
      <c r="C588" s="45" t="str">
        <f>IF((Customer_Demand!C588)&lt;&gt;"",Customer_Demand!C588,"")</f>
        <v/>
      </c>
      <c r="D588" s="45" t="str">
        <f>IF(C588&lt;&gt;"",Customer_Demand!D588,"")</f>
        <v/>
      </c>
      <c r="E588" s="52" t="str">
        <f>IF(C588&lt;&gt;"",Customer_Demand!E588,"")</f>
        <v/>
      </c>
      <c r="F588" s="47" t="str">
        <f>IF(C588&lt;&gt;"",VLOOKUP(D588,Customer_Demand!$D$5:$F$1005,3,0),"")</f>
        <v/>
      </c>
      <c r="G588" s="48" t="str">
        <f t="shared" si="40"/>
        <v/>
      </c>
      <c r="H588" s="48" t="str">
        <f t="shared" si="41"/>
        <v/>
      </c>
      <c r="I588" s="48" t="str">
        <f>IFERROR(IF(C588&lt;&gt;"",VLOOKUP($H588,SMT_Cycle_Time_Data!$F:$Q,4,0),""),"SGR Not Defined")</f>
        <v/>
      </c>
      <c r="J588" s="48" t="str">
        <f t="shared" si="42"/>
        <v/>
      </c>
      <c r="K588" s="48" t="str">
        <f>IF(C588&lt;&gt;"",IFERROR(VLOOKUP($J588,SMT_Cycle_Time_Data!$F:$Q,4,0),"SS"),"")</f>
        <v/>
      </c>
      <c r="L588" s="49" t="str">
        <f>IFERROR(IF($K588&lt;&gt;"SS",(VLOOKUP($D588,Customer_Demand!$D:$BF,COLUMNS($I588:L588),0)/$I588+VLOOKUP($D588,Customer_Demand!$D:$BF,COLUMNS($I588:L588),0)/$K588),(VLOOKUP($D588,Customer_Demand!$D:$BF,COLUMNS($I588:L588),0)/$I588)),"")</f>
        <v/>
      </c>
      <c r="M588" s="49" t="str">
        <f>IFERROR(IF($K588&lt;&gt;"SS",(VLOOKUP($D588,Customer_Demand!$D:$BF,COLUMNS($I588:M588),0)/$I588+VLOOKUP($D588,Customer_Demand!$D:$BF,COLUMNS($I588:M588),0)/$K588),(VLOOKUP($D588,Customer_Demand!$D:$BF,COLUMNS($I588:M588),0)/$I588)),"")</f>
        <v/>
      </c>
      <c r="N588" s="49" t="str">
        <f>IFERROR(IF($K588&lt;&gt;"SS",(VLOOKUP($D588,Customer_Demand!$D:$BF,COLUMNS($I588:N588),0)/$I588+VLOOKUP($D588,Customer_Demand!$D:$BF,COLUMNS($I588:N588),0)/$K588),(VLOOKUP($D588,Customer_Demand!$D:$BF,COLUMNS($I588:N588),0)/$I588)),"")</f>
        <v/>
      </c>
      <c r="O588" s="49" t="str">
        <f>IFERROR(IF($K588&lt;&gt;"SS",(VLOOKUP($D588,Customer_Demand!$D:$BF,COLUMNS($I588:O588),0)/$I588+VLOOKUP($D588,Customer_Demand!$D:$BF,COLUMNS($I588:O588),0)/$K588),(VLOOKUP($D588,Customer_Demand!$D:$BF,COLUMNS($I588:O588),0)/$I588)),"")</f>
        <v/>
      </c>
      <c r="P588" s="49" t="str">
        <f>IFERROR(IF($K588&lt;&gt;"SS",(VLOOKUP($D588,Customer_Demand!$D:$BF,COLUMNS($I588:P588),0)/$I588+VLOOKUP($D588,Customer_Demand!$D:$BF,COLUMNS($I588:P588),0)/$K588),(VLOOKUP($D588,Customer_Demand!$D:$BF,COLUMNS($I588:P588),0)/$I588)),"")</f>
        <v/>
      </c>
      <c r="Q588" s="49" t="str">
        <f>IFERROR(IF($K588&lt;&gt;"SS",(VLOOKUP($D588,Customer_Demand!$D:$BF,COLUMNS($I588:Q588),0)/$I588+VLOOKUP($D588,Customer_Demand!$D:$BF,COLUMNS($I588:Q588),0)/$K588),(VLOOKUP($D588,Customer_Demand!$D:$BF,COLUMNS($I588:Q588),0)/$I588)),"")</f>
        <v/>
      </c>
      <c r="R588" s="49" t="str">
        <f>IFERROR(IF($K588&lt;&gt;"SS",(VLOOKUP($D588,Customer_Demand!$D:$BF,COLUMNS($I588:R588),0)/$I588+VLOOKUP($D588,Customer_Demand!$D:$BF,COLUMNS($I588:R588),0)/$K588),(VLOOKUP($D588,Customer_Demand!$D:$BF,COLUMNS($I588:R588),0)/$I588)),"")</f>
        <v/>
      </c>
      <c r="S588" s="49" t="str">
        <f>IFERROR(IF($K588&lt;&gt;"SS",(VLOOKUP($D588,Customer_Demand!$D:$BF,COLUMNS($I588:S588),0)/$I588+VLOOKUP($D588,Customer_Demand!$D:$BF,COLUMNS($I588:S588),0)/$K588),(VLOOKUP($D588,Customer_Demand!$D:$BF,COLUMNS($I588:S588),0)/$I588)),"")</f>
        <v/>
      </c>
      <c r="T588" s="49" t="str">
        <f>IFERROR(IF($K588&lt;&gt;"SS",(VLOOKUP($D588,Customer_Demand!$D:$BF,COLUMNS($I588:T588),0)/$I588+VLOOKUP($D588,Customer_Demand!$D:$BF,COLUMNS($I588:T588),0)/$K588),(VLOOKUP($D588,Customer_Demand!$D:$BF,COLUMNS($I588:T588),0)/$I588)),"")</f>
        <v/>
      </c>
      <c r="U588" s="49" t="str">
        <f>IFERROR(IF($K588&lt;&gt;"SS",(VLOOKUP($D588,Customer_Demand!$D:$BF,COLUMNS($I588:U588),0)/$I588+VLOOKUP($D588,Customer_Demand!$D:$BF,COLUMNS($I588:U588),0)/$K588),(VLOOKUP($D588,Customer_Demand!$D:$BF,COLUMNS($I588:U588),0)/$I588)),"")</f>
        <v/>
      </c>
      <c r="V588" s="49" t="str">
        <f>IFERROR(IF($K588&lt;&gt;"SS",(VLOOKUP($D588,Customer_Demand!$D:$BF,COLUMNS($I588:V588),0)/$I588+VLOOKUP($D588,Customer_Demand!$D:$BF,COLUMNS($I588:V588),0)/$K588),(VLOOKUP($D588,Customer_Demand!$D:$BF,COLUMNS($I588:V588),0)/$I588)),"")</f>
        <v/>
      </c>
      <c r="W588" s="49" t="str">
        <f>IFERROR(IF($K588&lt;&gt;"SS",(VLOOKUP($D588,Customer_Demand!$D:$BF,COLUMNS($I588:W588),0)/$I588+VLOOKUP($D588,Customer_Demand!$D:$BF,COLUMNS($I588:W588),0)/$K588),(VLOOKUP($D588,Customer_Demand!$D:$BF,COLUMNS($I588:W588),0)/$I588)),"")</f>
        <v/>
      </c>
      <c r="X588" s="49" t="str">
        <f>IFERROR(IF($K588&lt;&gt;"SS",(VLOOKUP($D588,Customer_Demand!$D:$BF,COLUMNS($I588:X588),0)/$I588+VLOOKUP($D588,Customer_Demand!$D:$BF,COLUMNS($I588:X588),0)/$K588),(VLOOKUP($D588,Customer_Demand!$D:$BF,COLUMNS($I588:X588),0)/$I588)),"")</f>
        <v/>
      </c>
      <c r="Y588" s="49" t="str">
        <f>IFERROR(IF($K588&lt;&gt;"SS",(VLOOKUP($D588,Customer_Demand!$D:$BF,COLUMNS($I588:Y588),0)/$I588+VLOOKUP($D588,Customer_Demand!$D:$BF,COLUMNS($I588:Y588),0)/$K588),(VLOOKUP($D588,Customer_Demand!$D:$BF,COLUMNS($I588:Y588),0)/$I588)),"")</f>
        <v/>
      </c>
      <c r="Z588" s="49" t="str">
        <f>IFERROR(IF($K588&lt;&gt;"SS",(VLOOKUP($D588,Customer_Demand!$D:$BF,COLUMNS($I588:Z588),0)/$I588+VLOOKUP($D588,Customer_Demand!$D:$BF,COLUMNS($I588:Z588),0)/$K588),(VLOOKUP($D588,Customer_Demand!$D:$BF,COLUMNS($I588:Z588),0)/$I588)),"")</f>
        <v/>
      </c>
      <c r="AA588" s="49" t="str">
        <f>IFERROR(IF($K588&lt;&gt;"SS",(VLOOKUP($D588,Customer_Demand!$D:$BF,COLUMNS($I588:AA588),0)/$I588+VLOOKUP($D588,Customer_Demand!$D:$BF,COLUMNS($I588:AA588),0)/$K588),(VLOOKUP($D588,Customer_Demand!$D:$BF,COLUMNS($I588:AA588),0)/$I588)),"")</f>
        <v/>
      </c>
      <c r="AB588" s="49" t="str">
        <f>IFERROR(IF($K588&lt;&gt;"SS",(VLOOKUP($D588,Customer_Demand!$D:$BF,COLUMNS($I588:AB588),0)/$I588+VLOOKUP($D588,Customer_Demand!$D:$BF,COLUMNS($I588:AB588),0)/$K588),(VLOOKUP($D588,Customer_Demand!$D:$BF,COLUMNS($I588:AB588),0)/$I588)),"")</f>
        <v/>
      </c>
      <c r="AC588" s="49" t="str">
        <f>IFERROR(IF($K588&lt;&gt;"SS",(VLOOKUP($D588,Customer_Demand!$D:$BF,COLUMNS($I588:AC588),0)/$I588+VLOOKUP($D588,Customer_Demand!$D:$BF,COLUMNS($I588:AC588),0)/$K588),(VLOOKUP($D588,Customer_Demand!$D:$BF,COLUMNS($I588:AC588),0)/$I588)),"")</f>
        <v/>
      </c>
      <c r="AD588" s="49" t="str">
        <f>IFERROR(IF($K588&lt;&gt;"SS",(VLOOKUP($D588,Customer_Demand!$D:$BF,COLUMNS($I588:AD588),0)/$I588+VLOOKUP($D588,Customer_Demand!$D:$BF,COLUMNS($I588:AD588),0)/$K588),(VLOOKUP($D588,Customer_Demand!$D:$BF,COLUMNS($I588:AD588),0)/$I588)),"")</f>
        <v/>
      </c>
      <c r="AE588" s="49" t="str">
        <f>IFERROR(IF($K588&lt;&gt;"SS",(VLOOKUP($D588,Customer_Demand!$D:$BF,COLUMNS($I588:AE588),0)/$I588+VLOOKUP($D588,Customer_Demand!$D:$BF,COLUMNS($I588:AE588),0)/$K588),(VLOOKUP($D588,Customer_Demand!$D:$BF,COLUMNS($I588:AE588),0)/$I588)),"")</f>
        <v/>
      </c>
      <c r="AF588" s="49" t="str">
        <f>IFERROR(IF($K588&lt;&gt;"SS",(VLOOKUP($D588,Customer_Demand!$D:$BF,COLUMNS($I588:AF588),0)/$I588+VLOOKUP($D588,Customer_Demand!$D:$BF,COLUMNS($I588:AF588),0)/$K588),(VLOOKUP($D588,Customer_Demand!$D:$BF,COLUMNS($I588:AF588),0)/$I588)),"")</f>
        <v/>
      </c>
      <c r="AG588" s="49" t="str">
        <f>IFERROR(IF($K588&lt;&gt;"SS",(VLOOKUP($D588,Customer_Demand!$D:$BF,COLUMNS($I588:AG588),0)/$I588+VLOOKUP($D588,Customer_Demand!$D:$BF,COLUMNS($I588:AG588),0)/$K588),(VLOOKUP($D588,Customer_Demand!$D:$BF,COLUMNS($I588:AG588),0)/$I588)),"")</f>
        <v/>
      </c>
      <c r="AH588" s="49" t="str">
        <f>IFERROR(IF($K588&lt;&gt;"SS",(VLOOKUP($D588,Customer_Demand!$D:$BF,COLUMNS($I588:AH588),0)/$I588+VLOOKUP($D588,Customer_Demand!$D:$BF,COLUMNS($I588:AH588),0)/$K588),(VLOOKUP($D588,Customer_Demand!$D:$BF,COLUMNS($I588:AH588),0)/$I588)),"")</f>
        <v/>
      </c>
      <c r="AI588" s="49" t="str">
        <f>IFERROR(IF($K588&lt;&gt;"SS",(VLOOKUP($D588,Customer_Demand!$D:$BF,COLUMNS($I588:AI588),0)/$I588+VLOOKUP($D588,Customer_Demand!$D:$BF,COLUMNS($I588:AI588),0)/$K588),(VLOOKUP($D588,Customer_Demand!$D:$BF,COLUMNS($I588:AI588),0)/$I588)),"")</f>
        <v/>
      </c>
      <c r="AJ588" s="49" t="str">
        <f>IFERROR(IF($K588&lt;&gt;"SS",(VLOOKUP($D588,Customer_Demand!$D:$BF,COLUMNS($I588:AJ588),0)/$I588+VLOOKUP($D588,Customer_Demand!$D:$BF,COLUMNS($I588:AJ588),0)/$K588),(VLOOKUP($D588,Customer_Demand!$D:$BF,COLUMNS($I588:AJ588),0)/$I588)),"")</f>
        <v/>
      </c>
      <c r="AK588" s="49" t="str">
        <f>IFERROR(IF($K588&lt;&gt;"SS",(VLOOKUP($D588,Customer_Demand!$D:$BF,COLUMNS($I588:AK588),0)/$I588+VLOOKUP($D588,Customer_Demand!$D:$BF,COLUMNS($I588:AK588),0)/$K588),(VLOOKUP($D588,Customer_Demand!$D:$BF,COLUMNS($I588:AK588),0)/$I588)),"")</f>
        <v/>
      </c>
      <c r="AL588" s="49" t="str">
        <f>IFERROR(IF($K588&lt;&gt;"SS",(VLOOKUP($D588,Customer_Demand!$D:$BF,COLUMNS($I588:AL588),0)/$I588+VLOOKUP($D588,Customer_Demand!$D:$BF,COLUMNS($I588:AL588),0)/$K588),(VLOOKUP($D588,Customer_Demand!$D:$BF,COLUMNS($I588:AL588),0)/$I588)),"")</f>
        <v/>
      </c>
      <c r="AM588" s="49" t="str">
        <f>IFERROR(IF($K588&lt;&gt;"SS",(VLOOKUP($D588,Customer_Demand!$D:$BF,COLUMNS($I588:AM588),0)/$I588+VLOOKUP($D588,Customer_Demand!$D:$BF,COLUMNS($I588:AM588),0)/$K588),(VLOOKUP($D588,Customer_Demand!$D:$BF,COLUMNS($I588:AM588),0)/$I588)),"")</f>
        <v/>
      </c>
      <c r="AN588" s="49" t="str">
        <f>IFERROR(IF($K588&lt;&gt;"SS",(VLOOKUP($D588,Customer_Demand!$D:$BF,COLUMNS($I588:AN588),0)/$I588+VLOOKUP($D588,Customer_Demand!$D:$BF,COLUMNS($I588:AN588),0)/$K588),(VLOOKUP($D588,Customer_Demand!$D:$BF,COLUMNS($I588:AN588),0)/$I588)),"")</f>
        <v/>
      </c>
      <c r="AO588" s="49" t="str">
        <f>IFERROR(IF($K588&lt;&gt;"SS",(VLOOKUP($D588,Customer_Demand!$D:$BF,COLUMNS($I588:AO588),0)/$I588+VLOOKUP($D588,Customer_Demand!$D:$BF,COLUMNS($I588:AO588),0)/$K588),(VLOOKUP($D588,Customer_Demand!$D:$BF,COLUMNS($I588:AO588),0)/$I588)),"")</f>
        <v/>
      </c>
      <c r="AP588" s="49" t="str">
        <f>IFERROR(IF($K588&lt;&gt;"SS",(VLOOKUP($D588,Customer_Demand!$D:$BF,COLUMNS($I588:AP588),0)/$I588+VLOOKUP($D588,Customer_Demand!$D:$BF,COLUMNS($I588:AP588),0)/$K588),(VLOOKUP($D588,Customer_Demand!$D:$BF,COLUMNS($I588:AP588),0)/$I588)),"")</f>
        <v/>
      </c>
      <c r="AQ588" s="49" t="str">
        <f>IFERROR(IF($K588&lt;&gt;"SS",(VLOOKUP($D588,Customer_Demand!$D:$BF,COLUMNS($I588:AQ588),0)/$I588+VLOOKUP($D588,Customer_Demand!$D:$BF,COLUMNS($I588:AQ588),0)/$K588),(VLOOKUP($D588,Customer_Demand!$D:$BF,COLUMNS($I588:AQ588),0)/$I588)),"")</f>
        <v/>
      </c>
      <c r="AR588" s="49" t="str">
        <f>IFERROR(IF($K588&lt;&gt;"SS",(VLOOKUP($D588,Customer_Demand!$D:$BF,COLUMNS($I588:AR588),0)/$I588+VLOOKUP($D588,Customer_Demand!$D:$BF,COLUMNS($I588:AR588),0)/$K588),(VLOOKUP($D588,Customer_Demand!$D:$BF,COLUMNS($I588:AR588),0)/$I588)),"")</f>
        <v/>
      </c>
      <c r="AS588" s="49" t="str">
        <f>IFERROR(IF($K588&lt;&gt;"SS",(VLOOKUP($D588,Customer_Demand!$D:$BF,COLUMNS($I588:AS588),0)/$I588+VLOOKUP($D588,Customer_Demand!$D:$BF,COLUMNS($I588:AS588),0)/$K588),(VLOOKUP($D588,Customer_Demand!$D:$BF,COLUMNS($I588:AS588),0)/$I588)),"")</f>
        <v/>
      </c>
      <c r="AT588" s="49" t="str">
        <f>IFERROR(IF($K588&lt;&gt;"SS",(VLOOKUP($D588,Customer_Demand!$D:$BF,COLUMNS($I588:AT588),0)/$I588+VLOOKUP($D588,Customer_Demand!$D:$BF,COLUMNS($I588:AT588),0)/$K588),(VLOOKUP($D588,Customer_Demand!$D:$BF,COLUMNS($I588:AT588),0)/$I588)),"")</f>
        <v/>
      </c>
      <c r="AU588" s="49" t="str">
        <f>IFERROR(IF($K588&lt;&gt;"SS",(VLOOKUP($D588,Customer_Demand!$D:$BF,COLUMNS($I588:AU588),0)/$I588+VLOOKUP($D588,Customer_Demand!$D:$BF,COLUMNS($I588:AU588),0)/$K588),(VLOOKUP($D588,Customer_Demand!$D:$BF,COLUMNS($I588:AU588),0)/$I588)),"")</f>
        <v/>
      </c>
      <c r="AV588" s="49" t="str">
        <f>IFERROR(IF($K588&lt;&gt;"SS",(VLOOKUP($D588,Customer_Demand!$D:$BF,COLUMNS($I588:AV588),0)/$I588+VLOOKUP($D588,Customer_Demand!$D:$BF,COLUMNS($I588:AV588),0)/$K588),(VLOOKUP($D588,Customer_Demand!$D:$BF,COLUMNS($I588:AV588),0)/$I588)),"")</f>
        <v/>
      </c>
      <c r="AW588" s="49" t="str">
        <f>IFERROR(IF($K588&lt;&gt;"SS",(VLOOKUP($D588,Customer_Demand!$D:$BF,COLUMNS($I588:AW588),0)/$I588+VLOOKUP($D588,Customer_Demand!$D:$BF,COLUMNS($I588:AW588),0)/$K588),(VLOOKUP($D588,Customer_Demand!$D:$BF,COLUMNS($I588:AW588),0)/$I588)),"")</f>
        <v/>
      </c>
      <c r="AX588" s="49" t="str">
        <f>IFERROR(IF($K588&lt;&gt;"SS",(VLOOKUP($D588,Customer_Demand!$D:$BF,COLUMNS($I588:AX588),0)/$I588+VLOOKUP($D588,Customer_Demand!$D:$BF,COLUMNS($I588:AX588),0)/$K588),(VLOOKUP($D588,Customer_Demand!$D:$BF,COLUMNS($I588:AX588),0)/$I588)),"")</f>
        <v/>
      </c>
      <c r="AY588" s="49" t="str">
        <f>IFERROR(IF($K588&lt;&gt;"SS",(VLOOKUP($D588,Customer_Demand!$D:$BF,COLUMNS($I588:AY588),0)/$I588+VLOOKUP($D588,Customer_Demand!$D:$BF,COLUMNS($I588:AY588),0)/$K588),(VLOOKUP($D588,Customer_Demand!$D:$BF,COLUMNS($I588:AY588),0)/$I588)),"")</f>
        <v/>
      </c>
      <c r="AZ588" s="49" t="str">
        <f>IFERROR(IF($K588&lt;&gt;"SS",(VLOOKUP($D588,Customer_Demand!$D:$BF,COLUMNS($I588:AZ588),0)/$I588+VLOOKUP($D588,Customer_Demand!$D:$BF,COLUMNS($I588:AZ588),0)/$K588),(VLOOKUP($D588,Customer_Demand!$D:$BF,COLUMNS($I588:AZ588),0)/$I588)),"")</f>
        <v/>
      </c>
      <c r="BA588" s="49" t="str">
        <f>IFERROR(IF($K588&lt;&gt;"SS",(VLOOKUP($D588,Customer_Demand!$D:$BF,COLUMNS($I588:BA588),0)/$I588+VLOOKUP($D588,Customer_Demand!$D:$BF,COLUMNS($I588:BA588),0)/$K588),(VLOOKUP($D588,Customer_Demand!$D:$BF,COLUMNS($I588:BA588),0)/$I588)),"")</f>
        <v/>
      </c>
      <c r="BB588" s="49" t="str">
        <f>IFERROR(IF($K588&lt;&gt;"SS",(VLOOKUP($D588,Customer_Demand!$D:$BF,COLUMNS($I588:BB588),0)/$I588+VLOOKUP($D588,Customer_Demand!$D:$BF,COLUMNS($I588:BB588),0)/$K588),(VLOOKUP($D588,Customer_Demand!$D:$BF,COLUMNS($I588:BB588),0)/$I588)),"")</f>
        <v/>
      </c>
      <c r="BC588" s="49" t="str">
        <f>IFERROR(IF($K588&lt;&gt;"SS",(VLOOKUP($D588,Customer_Demand!$D:$BF,COLUMNS($I588:BC588),0)/$I588+VLOOKUP($D588,Customer_Demand!$D:$BF,COLUMNS($I588:BC588),0)/$K588),(VLOOKUP($D588,Customer_Demand!$D:$BF,COLUMNS($I588:BC588),0)/$I588)),"")</f>
        <v/>
      </c>
      <c r="BD588" s="49" t="str">
        <f>IFERROR(IF($K588&lt;&gt;"SS",(VLOOKUP($D588,Customer_Demand!$D:$BF,COLUMNS($I588:BD588),0)/$I588+VLOOKUP($D588,Customer_Demand!$D:$BF,COLUMNS($I588:BD588),0)/$K588),(VLOOKUP($D588,Customer_Demand!$D:$BF,COLUMNS($I588:BD588),0)/$I588)),"")</f>
        <v/>
      </c>
      <c r="BE588" s="49" t="str">
        <f>IFERROR(IF($K588&lt;&gt;"SS",(VLOOKUP($D588,Customer_Demand!$D:$BF,COLUMNS($I588:BE588),0)/$I588+VLOOKUP($D588,Customer_Demand!$D:$BF,COLUMNS($I588:BE588),0)/$K588),(VLOOKUP($D588,Customer_Demand!$D:$BF,COLUMNS($I588:BE588),0)/$I588)),"")</f>
        <v/>
      </c>
      <c r="BF588" s="49" t="str">
        <f>IFERROR(IF($K588&lt;&gt;"SS",(VLOOKUP($D588,Customer_Demand!$D:$BF,COLUMNS($I588:BF588),0)/$I588+VLOOKUP($D588,Customer_Demand!$D:$BF,COLUMNS($I588:BF588),0)/$K588),(VLOOKUP($D588,Customer_Demand!$D:$BF,COLUMNS($I588:BF588),0)/$I588)),"")</f>
        <v/>
      </c>
      <c r="BG588" s="49" t="str">
        <f>IFERROR(IF($K588&lt;&gt;"SS",(VLOOKUP($D588,Customer_Demand!$D:$BF,COLUMNS($I588:BG588),0)/$I588+VLOOKUP($D588,Customer_Demand!$D:$BF,COLUMNS($I588:BG588),0)/$K588),(VLOOKUP($D588,Customer_Demand!$D:$BF,COLUMNS($I588:BG588),0)/$I588)),"")</f>
        <v/>
      </c>
      <c r="BH588" s="49" t="str">
        <f>IFERROR(IF($K588&lt;&gt;"SS",(VLOOKUP($D588,Customer_Demand!$D:$BF,COLUMNS($I588:BH588),0)/$I588+VLOOKUP($D588,Customer_Demand!$D:$BF,COLUMNS($I588:BH588),0)/$K588),(VLOOKUP($D588,Customer_Demand!$D:$BF,COLUMNS($I588:BH588),0)/$I588)),"")</f>
        <v/>
      </c>
      <c r="BI588" s="49" t="str">
        <f>IFERROR(IF($K588&lt;&gt;"SS",(VLOOKUP($D588,Customer_Demand!$D:$BF,COLUMNS($I588:BI588),0)/$I588+VLOOKUP($D588,Customer_Demand!$D:$BF,COLUMNS($I588:BI588),0)/$K588),(VLOOKUP($D588,Customer_Demand!$D:$BF,COLUMNS($I588:BI588),0)/$I588)),"")</f>
        <v/>
      </c>
      <c r="BJ588" s="49" t="str">
        <f>IFERROR(IF($K588&lt;&gt;"SS",(VLOOKUP($D588,Customer_Demand!$D:$BF,COLUMNS($I588:BJ588),0)/$I588+VLOOKUP($D588,Customer_Demand!$D:$BF,COLUMNS($I588:BJ588),0)/$K588),(VLOOKUP($D588,Customer_Demand!$D:$BF,COLUMNS($I588:BJ588),0)/$I588)),"")</f>
        <v/>
      </c>
      <c r="BK588" s="50" t="str">
        <f>IFERROR(IF($K588&lt;&gt;"SS",(VLOOKUP($D588,Customer_Demand!$D:$BF,COLUMNS($I588:BK588),0)/$I588+VLOOKUP($D588,Customer_Demand!$D:$BF,COLUMNS($I588:BK588),0)/$K588),(VLOOKUP($D588,Customer_Demand!$D:$BF,COLUMNS($I588:BK588),0)/$I588)),"")</f>
        <v/>
      </c>
    </row>
    <row r="589" spans="2:63" x14ac:dyDescent="0.2">
      <c r="B589" s="12" t="str">
        <f t="shared" si="43"/>
        <v/>
      </c>
      <c r="C589" s="45" t="str">
        <f>IF((Customer_Demand!C589)&lt;&gt;"",Customer_Demand!C589,"")</f>
        <v/>
      </c>
      <c r="D589" s="45" t="str">
        <f>IF(C589&lt;&gt;"",Customer_Demand!D589,"")</f>
        <v/>
      </c>
      <c r="E589" s="52" t="str">
        <f>IF(C589&lt;&gt;"",Customer_Demand!E589,"")</f>
        <v/>
      </c>
      <c r="F589" s="47" t="str">
        <f>IF(C589&lt;&gt;"",VLOOKUP(D589,Customer_Demand!$D$5:$F$1005,3,0),"")</f>
        <v/>
      </c>
      <c r="G589" s="48" t="str">
        <f t="shared" si="40"/>
        <v/>
      </c>
      <c r="H589" s="48" t="str">
        <f t="shared" si="41"/>
        <v/>
      </c>
      <c r="I589" s="48" t="str">
        <f>IFERROR(IF(C589&lt;&gt;"",VLOOKUP($H589,SMT_Cycle_Time_Data!$F:$Q,4,0),""),"SGR Not Defined")</f>
        <v/>
      </c>
      <c r="J589" s="48" t="str">
        <f t="shared" si="42"/>
        <v/>
      </c>
      <c r="K589" s="48" t="str">
        <f>IF(C589&lt;&gt;"",IFERROR(VLOOKUP($J589,SMT_Cycle_Time_Data!$F:$Q,4,0),"SS"),"")</f>
        <v/>
      </c>
      <c r="L589" s="49" t="str">
        <f>IFERROR(IF($K589&lt;&gt;"SS",(VLOOKUP($D589,Customer_Demand!$D:$BF,COLUMNS($I589:L589),0)/$I589+VLOOKUP($D589,Customer_Demand!$D:$BF,COLUMNS($I589:L589),0)/$K589),(VLOOKUP($D589,Customer_Demand!$D:$BF,COLUMNS($I589:L589),0)/$I589)),"")</f>
        <v/>
      </c>
      <c r="M589" s="49" t="str">
        <f>IFERROR(IF($K589&lt;&gt;"SS",(VLOOKUP($D589,Customer_Demand!$D:$BF,COLUMNS($I589:M589),0)/$I589+VLOOKUP($D589,Customer_Demand!$D:$BF,COLUMNS($I589:M589),0)/$K589),(VLOOKUP($D589,Customer_Demand!$D:$BF,COLUMNS($I589:M589),0)/$I589)),"")</f>
        <v/>
      </c>
      <c r="N589" s="49" t="str">
        <f>IFERROR(IF($K589&lt;&gt;"SS",(VLOOKUP($D589,Customer_Demand!$D:$BF,COLUMNS($I589:N589),0)/$I589+VLOOKUP($D589,Customer_Demand!$D:$BF,COLUMNS($I589:N589),0)/$K589),(VLOOKUP($D589,Customer_Demand!$D:$BF,COLUMNS($I589:N589),0)/$I589)),"")</f>
        <v/>
      </c>
      <c r="O589" s="49" t="str">
        <f>IFERROR(IF($K589&lt;&gt;"SS",(VLOOKUP($D589,Customer_Demand!$D:$BF,COLUMNS($I589:O589),0)/$I589+VLOOKUP($D589,Customer_Demand!$D:$BF,COLUMNS($I589:O589),0)/$K589),(VLOOKUP($D589,Customer_Demand!$D:$BF,COLUMNS($I589:O589),0)/$I589)),"")</f>
        <v/>
      </c>
      <c r="P589" s="49" t="str">
        <f>IFERROR(IF($K589&lt;&gt;"SS",(VLOOKUP($D589,Customer_Demand!$D:$BF,COLUMNS($I589:P589),0)/$I589+VLOOKUP($D589,Customer_Demand!$D:$BF,COLUMNS($I589:P589),0)/$K589),(VLOOKUP($D589,Customer_Demand!$D:$BF,COLUMNS($I589:P589),0)/$I589)),"")</f>
        <v/>
      </c>
      <c r="Q589" s="49" t="str">
        <f>IFERROR(IF($K589&lt;&gt;"SS",(VLOOKUP($D589,Customer_Demand!$D:$BF,COLUMNS($I589:Q589),0)/$I589+VLOOKUP($D589,Customer_Demand!$D:$BF,COLUMNS($I589:Q589),0)/$K589),(VLOOKUP($D589,Customer_Demand!$D:$BF,COLUMNS($I589:Q589),0)/$I589)),"")</f>
        <v/>
      </c>
      <c r="R589" s="49" t="str">
        <f>IFERROR(IF($K589&lt;&gt;"SS",(VLOOKUP($D589,Customer_Demand!$D:$BF,COLUMNS($I589:R589),0)/$I589+VLOOKUP($D589,Customer_Demand!$D:$BF,COLUMNS($I589:R589),0)/$K589),(VLOOKUP($D589,Customer_Demand!$D:$BF,COLUMNS($I589:R589),0)/$I589)),"")</f>
        <v/>
      </c>
      <c r="S589" s="49" t="str">
        <f>IFERROR(IF($K589&lt;&gt;"SS",(VLOOKUP($D589,Customer_Demand!$D:$BF,COLUMNS($I589:S589),0)/$I589+VLOOKUP($D589,Customer_Demand!$D:$BF,COLUMNS($I589:S589),0)/$K589),(VLOOKUP($D589,Customer_Demand!$D:$BF,COLUMNS($I589:S589),0)/$I589)),"")</f>
        <v/>
      </c>
      <c r="T589" s="49" t="str">
        <f>IFERROR(IF($K589&lt;&gt;"SS",(VLOOKUP($D589,Customer_Demand!$D:$BF,COLUMNS($I589:T589),0)/$I589+VLOOKUP($D589,Customer_Demand!$D:$BF,COLUMNS($I589:T589),0)/$K589),(VLOOKUP($D589,Customer_Demand!$D:$BF,COLUMNS($I589:T589),0)/$I589)),"")</f>
        <v/>
      </c>
      <c r="U589" s="49" t="str">
        <f>IFERROR(IF($K589&lt;&gt;"SS",(VLOOKUP($D589,Customer_Demand!$D:$BF,COLUMNS($I589:U589),0)/$I589+VLOOKUP($D589,Customer_Demand!$D:$BF,COLUMNS($I589:U589),0)/$K589),(VLOOKUP($D589,Customer_Demand!$D:$BF,COLUMNS($I589:U589),0)/$I589)),"")</f>
        <v/>
      </c>
      <c r="V589" s="49" t="str">
        <f>IFERROR(IF($K589&lt;&gt;"SS",(VLOOKUP($D589,Customer_Demand!$D:$BF,COLUMNS($I589:V589),0)/$I589+VLOOKUP($D589,Customer_Demand!$D:$BF,COLUMNS($I589:V589),0)/$K589),(VLOOKUP($D589,Customer_Demand!$D:$BF,COLUMNS($I589:V589),0)/$I589)),"")</f>
        <v/>
      </c>
      <c r="W589" s="49" t="str">
        <f>IFERROR(IF($K589&lt;&gt;"SS",(VLOOKUP($D589,Customer_Demand!$D:$BF,COLUMNS($I589:W589),0)/$I589+VLOOKUP($D589,Customer_Demand!$D:$BF,COLUMNS($I589:W589),0)/$K589),(VLOOKUP($D589,Customer_Demand!$D:$BF,COLUMNS($I589:W589),0)/$I589)),"")</f>
        <v/>
      </c>
      <c r="X589" s="49" t="str">
        <f>IFERROR(IF($K589&lt;&gt;"SS",(VLOOKUP($D589,Customer_Demand!$D:$BF,COLUMNS($I589:X589),0)/$I589+VLOOKUP($D589,Customer_Demand!$D:$BF,COLUMNS($I589:X589),0)/$K589),(VLOOKUP($D589,Customer_Demand!$D:$BF,COLUMNS($I589:X589),0)/$I589)),"")</f>
        <v/>
      </c>
      <c r="Y589" s="49" t="str">
        <f>IFERROR(IF($K589&lt;&gt;"SS",(VLOOKUP($D589,Customer_Demand!$D:$BF,COLUMNS($I589:Y589),0)/$I589+VLOOKUP($D589,Customer_Demand!$D:$BF,COLUMNS($I589:Y589),0)/$K589),(VLOOKUP($D589,Customer_Demand!$D:$BF,COLUMNS($I589:Y589),0)/$I589)),"")</f>
        <v/>
      </c>
      <c r="Z589" s="49" t="str">
        <f>IFERROR(IF($K589&lt;&gt;"SS",(VLOOKUP($D589,Customer_Demand!$D:$BF,COLUMNS($I589:Z589),0)/$I589+VLOOKUP($D589,Customer_Demand!$D:$BF,COLUMNS($I589:Z589),0)/$K589),(VLOOKUP($D589,Customer_Demand!$D:$BF,COLUMNS($I589:Z589),0)/$I589)),"")</f>
        <v/>
      </c>
      <c r="AA589" s="49" t="str">
        <f>IFERROR(IF($K589&lt;&gt;"SS",(VLOOKUP($D589,Customer_Demand!$D:$BF,COLUMNS($I589:AA589),0)/$I589+VLOOKUP($D589,Customer_Demand!$D:$BF,COLUMNS($I589:AA589),0)/$K589),(VLOOKUP($D589,Customer_Demand!$D:$BF,COLUMNS($I589:AA589),0)/$I589)),"")</f>
        <v/>
      </c>
      <c r="AB589" s="49" t="str">
        <f>IFERROR(IF($K589&lt;&gt;"SS",(VLOOKUP($D589,Customer_Demand!$D:$BF,COLUMNS($I589:AB589),0)/$I589+VLOOKUP($D589,Customer_Demand!$D:$BF,COLUMNS($I589:AB589),0)/$K589),(VLOOKUP($D589,Customer_Demand!$D:$BF,COLUMNS($I589:AB589),0)/$I589)),"")</f>
        <v/>
      </c>
      <c r="AC589" s="49" t="str">
        <f>IFERROR(IF($K589&lt;&gt;"SS",(VLOOKUP($D589,Customer_Demand!$D:$BF,COLUMNS($I589:AC589),0)/$I589+VLOOKUP($D589,Customer_Demand!$D:$BF,COLUMNS($I589:AC589),0)/$K589),(VLOOKUP($D589,Customer_Demand!$D:$BF,COLUMNS($I589:AC589),0)/$I589)),"")</f>
        <v/>
      </c>
      <c r="AD589" s="49" t="str">
        <f>IFERROR(IF($K589&lt;&gt;"SS",(VLOOKUP($D589,Customer_Demand!$D:$BF,COLUMNS($I589:AD589),0)/$I589+VLOOKUP($D589,Customer_Demand!$D:$BF,COLUMNS($I589:AD589),0)/$K589),(VLOOKUP($D589,Customer_Demand!$D:$BF,COLUMNS($I589:AD589),0)/$I589)),"")</f>
        <v/>
      </c>
      <c r="AE589" s="49" t="str">
        <f>IFERROR(IF($K589&lt;&gt;"SS",(VLOOKUP($D589,Customer_Demand!$D:$BF,COLUMNS($I589:AE589),0)/$I589+VLOOKUP($D589,Customer_Demand!$D:$BF,COLUMNS($I589:AE589),0)/$K589),(VLOOKUP($D589,Customer_Demand!$D:$BF,COLUMNS($I589:AE589),0)/$I589)),"")</f>
        <v/>
      </c>
      <c r="AF589" s="49" t="str">
        <f>IFERROR(IF($K589&lt;&gt;"SS",(VLOOKUP($D589,Customer_Demand!$D:$BF,COLUMNS($I589:AF589),0)/$I589+VLOOKUP($D589,Customer_Demand!$D:$BF,COLUMNS($I589:AF589),0)/$K589),(VLOOKUP($D589,Customer_Demand!$D:$BF,COLUMNS($I589:AF589),0)/$I589)),"")</f>
        <v/>
      </c>
      <c r="AG589" s="49" t="str">
        <f>IFERROR(IF($K589&lt;&gt;"SS",(VLOOKUP($D589,Customer_Demand!$D:$BF,COLUMNS($I589:AG589),0)/$I589+VLOOKUP($D589,Customer_Demand!$D:$BF,COLUMNS($I589:AG589),0)/$K589),(VLOOKUP($D589,Customer_Demand!$D:$BF,COLUMNS($I589:AG589),0)/$I589)),"")</f>
        <v/>
      </c>
      <c r="AH589" s="49" t="str">
        <f>IFERROR(IF($K589&lt;&gt;"SS",(VLOOKUP($D589,Customer_Demand!$D:$BF,COLUMNS($I589:AH589),0)/$I589+VLOOKUP($D589,Customer_Demand!$D:$BF,COLUMNS($I589:AH589),0)/$K589),(VLOOKUP($D589,Customer_Demand!$D:$BF,COLUMNS($I589:AH589),0)/$I589)),"")</f>
        <v/>
      </c>
      <c r="AI589" s="49" t="str">
        <f>IFERROR(IF($K589&lt;&gt;"SS",(VLOOKUP($D589,Customer_Demand!$D:$BF,COLUMNS($I589:AI589),0)/$I589+VLOOKUP($D589,Customer_Demand!$D:$BF,COLUMNS($I589:AI589),0)/$K589),(VLOOKUP($D589,Customer_Demand!$D:$BF,COLUMNS($I589:AI589),0)/$I589)),"")</f>
        <v/>
      </c>
      <c r="AJ589" s="49" t="str">
        <f>IFERROR(IF($K589&lt;&gt;"SS",(VLOOKUP($D589,Customer_Demand!$D:$BF,COLUMNS($I589:AJ589),0)/$I589+VLOOKUP($D589,Customer_Demand!$D:$BF,COLUMNS($I589:AJ589),0)/$K589),(VLOOKUP($D589,Customer_Demand!$D:$BF,COLUMNS($I589:AJ589),0)/$I589)),"")</f>
        <v/>
      </c>
      <c r="AK589" s="49" t="str">
        <f>IFERROR(IF($K589&lt;&gt;"SS",(VLOOKUP($D589,Customer_Demand!$D:$BF,COLUMNS($I589:AK589),0)/$I589+VLOOKUP($D589,Customer_Demand!$D:$BF,COLUMNS($I589:AK589),0)/$K589),(VLOOKUP($D589,Customer_Demand!$D:$BF,COLUMNS($I589:AK589),0)/$I589)),"")</f>
        <v/>
      </c>
      <c r="AL589" s="49" t="str">
        <f>IFERROR(IF($K589&lt;&gt;"SS",(VLOOKUP($D589,Customer_Demand!$D:$BF,COLUMNS($I589:AL589),0)/$I589+VLOOKUP($D589,Customer_Demand!$D:$BF,COLUMNS($I589:AL589),0)/$K589),(VLOOKUP($D589,Customer_Demand!$D:$BF,COLUMNS($I589:AL589),0)/$I589)),"")</f>
        <v/>
      </c>
      <c r="AM589" s="49" t="str">
        <f>IFERROR(IF($K589&lt;&gt;"SS",(VLOOKUP($D589,Customer_Demand!$D:$BF,COLUMNS($I589:AM589),0)/$I589+VLOOKUP($D589,Customer_Demand!$D:$BF,COLUMNS($I589:AM589),0)/$K589),(VLOOKUP($D589,Customer_Demand!$D:$BF,COLUMNS($I589:AM589),0)/$I589)),"")</f>
        <v/>
      </c>
      <c r="AN589" s="49" t="str">
        <f>IFERROR(IF($K589&lt;&gt;"SS",(VLOOKUP($D589,Customer_Demand!$D:$BF,COLUMNS($I589:AN589),0)/$I589+VLOOKUP($D589,Customer_Demand!$D:$BF,COLUMNS($I589:AN589),0)/$K589),(VLOOKUP($D589,Customer_Demand!$D:$BF,COLUMNS($I589:AN589),0)/$I589)),"")</f>
        <v/>
      </c>
      <c r="AO589" s="49" t="str">
        <f>IFERROR(IF($K589&lt;&gt;"SS",(VLOOKUP($D589,Customer_Demand!$D:$BF,COLUMNS($I589:AO589),0)/$I589+VLOOKUP($D589,Customer_Demand!$D:$BF,COLUMNS($I589:AO589),0)/$K589),(VLOOKUP($D589,Customer_Demand!$D:$BF,COLUMNS($I589:AO589),0)/$I589)),"")</f>
        <v/>
      </c>
      <c r="AP589" s="49" t="str">
        <f>IFERROR(IF($K589&lt;&gt;"SS",(VLOOKUP($D589,Customer_Demand!$D:$BF,COLUMNS($I589:AP589),0)/$I589+VLOOKUP($D589,Customer_Demand!$D:$BF,COLUMNS($I589:AP589),0)/$K589),(VLOOKUP($D589,Customer_Demand!$D:$BF,COLUMNS($I589:AP589),0)/$I589)),"")</f>
        <v/>
      </c>
      <c r="AQ589" s="49" t="str">
        <f>IFERROR(IF($K589&lt;&gt;"SS",(VLOOKUP($D589,Customer_Demand!$D:$BF,COLUMNS($I589:AQ589),0)/$I589+VLOOKUP($D589,Customer_Demand!$D:$BF,COLUMNS($I589:AQ589),0)/$K589),(VLOOKUP($D589,Customer_Demand!$D:$BF,COLUMNS($I589:AQ589),0)/$I589)),"")</f>
        <v/>
      </c>
      <c r="AR589" s="49" t="str">
        <f>IFERROR(IF($K589&lt;&gt;"SS",(VLOOKUP($D589,Customer_Demand!$D:$BF,COLUMNS($I589:AR589),0)/$I589+VLOOKUP($D589,Customer_Demand!$D:$BF,COLUMNS($I589:AR589),0)/$K589),(VLOOKUP($D589,Customer_Demand!$D:$BF,COLUMNS($I589:AR589),0)/$I589)),"")</f>
        <v/>
      </c>
      <c r="AS589" s="49" t="str">
        <f>IFERROR(IF($K589&lt;&gt;"SS",(VLOOKUP($D589,Customer_Demand!$D:$BF,COLUMNS($I589:AS589),0)/$I589+VLOOKUP($D589,Customer_Demand!$D:$BF,COLUMNS($I589:AS589),0)/$K589),(VLOOKUP($D589,Customer_Demand!$D:$BF,COLUMNS($I589:AS589),0)/$I589)),"")</f>
        <v/>
      </c>
      <c r="AT589" s="49" t="str">
        <f>IFERROR(IF($K589&lt;&gt;"SS",(VLOOKUP($D589,Customer_Demand!$D:$BF,COLUMNS($I589:AT589),0)/$I589+VLOOKUP($D589,Customer_Demand!$D:$BF,COLUMNS($I589:AT589),0)/$K589),(VLOOKUP($D589,Customer_Demand!$D:$BF,COLUMNS($I589:AT589),0)/$I589)),"")</f>
        <v/>
      </c>
      <c r="AU589" s="49" t="str">
        <f>IFERROR(IF($K589&lt;&gt;"SS",(VLOOKUP($D589,Customer_Demand!$D:$BF,COLUMNS($I589:AU589),0)/$I589+VLOOKUP($D589,Customer_Demand!$D:$BF,COLUMNS($I589:AU589),0)/$K589),(VLOOKUP($D589,Customer_Demand!$D:$BF,COLUMNS($I589:AU589),0)/$I589)),"")</f>
        <v/>
      </c>
      <c r="AV589" s="49" t="str">
        <f>IFERROR(IF($K589&lt;&gt;"SS",(VLOOKUP($D589,Customer_Demand!$D:$BF,COLUMNS($I589:AV589),0)/$I589+VLOOKUP($D589,Customer_Demand!$D:$BF,COLUMNS($I589:AV589),0)/$K589),(VLOOKUP($D589,Customer_Demand!$D:$BF,COLUMNS($I589:AV589),0)/$I589)),"")</f>
        <v/>
      </c>
      <c r="AW589" s="49" t="str">
        <f>IFERROR(IF($K589&lt;&gt;"SS",(VLOOKUP($D589,Customer_Demand!$D:$BF,COLUMNS($I589:AW589),0)/$I589+VLOOKUP($D589,Customer_Demand!$D:$BF,COLUMNS($I589:AW589),0)/$K589),(VLOOKUP($D589,Customer_Demand!$D:$BF,COLUMNS($I589:AW589),0)/$I589)),"")</f>
        <v/>
      </c>
      <c r="AX589" s="49" t="str">
        <f>IFERROR(IF($K589&lt;&gt;"SS",(VLOOKUP($D589,Customer_Demand!$D:$BF,COLUMNS($I589:AX589),0)/$I589+VLOOKUP($D589,Customer_Demand!$D:$BF,COLUMNS($I589:AX589),0)/$K589),(VLOOKUP($D589,Customer_Demand!$D:$BF,COLUMNS($I589:AX589),0)/$I589)),"")</f>
        <v/>
      </c>
      <c r="AY589" s="49" t="str">
        <f>IFERROR(IF($K589&lt;&gt;"SS",(VLOOKUP($D589,Customer_Demand!$D:$BF,COLUMNS($I589:AY589),0)/$I589+VLOOKUP($D589,Customer_Demand!$D:$BF,COLUMNS($I589:AY589),0)/$K589),(VLOOKUP($D589,Customer_Demand!$D:$BF,COLUMNS($I589:AY589),0)/$I589)),"")</f>
        <v/>
      </c>
      <c r="AZ589" s="49" t="str">
        <f>IFERROR(IF($K589&lt;&gt;"SS",(VLOOKUP($D589,Customer_Demand!$D:$BF,COLUMNS($I589:AZ589),0)/$I589+VLOOKUP($D589,Customer_Demand!$D:$BF,COLUMNS($I589:AZ589),0)/$K589),(VLOOKUP($D589,Customer_Demand!$D:$BF,COLUMNS($I589:AZ589),0)/$I589)),"")</f>
        <v/>
      </c>
      <c r="BA589" s="49" t="str">
        <f>IFERROR(IF($K589&lt;&gt;"SS",(VLOOKUP($D589,Customer_Demand!$D:$BF,COLUMNS($I589:BA589),0)/$I589+VLOOKUP($D589,Customer_Demand!$D:$BF,COLUMNS($I589:BA589),0)/$K589),(VLOOKUP($D589,Customer_Demand!$D:$BF,COLUMNS($I589:BA589),0)/$I589)),"")</f>
        <v/>
      </c>
      <c r="BB589" s="49" t="str">
        <f>IFERROR(IF($K589&lt;&gt;"SS",(VLOOKUP($D589,Customer_Demand!$D:$BF,COLUMNS($I589:BB589),0)/$I589+VLOOKUP($D589,Customer_Demand!$D:$BF,COLUMNS($I589:BB589),0)/$K589),(VLOOKUP($D589,Customer_Demand!$D:$BF,COLUMNS($I589:BB589),0)/$I589)),"")</f>
        <v/>
      </c>
      <c r="BC589" s="49" t="str">
        <f>IFERROR(IF($K589&lt;&gt;"SS",(VLOOKUP($D589,Customer_Demand!$D:$BF,COLUMNS($I589:BC589),0)/$I589+VLOOKUP($D589,Customer_Demand!$D:$BF,COLUMNS($I589:BC589),0)/$K589),(VLOOKUP($D589,Customer_Demand!$D:$BF,COLUMNS($I589:BC589),0)/$I589)),"")</f>
        <v/>
      </c>
      <c r="BD589" s="49" t="str">
        <f>IFERROR(IF($K589&lt;&gt;"SS",(VLOOKUP($D589,Customer_Demand!$D:$BF,COLUMNS($I589:BD589),0)/$I589+VLOOKUP($D589,Customer_Demand!$D:$BF,COLUMNS($I589:BD589),0)/$K589),(VLOOKUP($D589,Customer_Demand!$D:$BF,COLUMNS($I589:BD589),0)/$I589)),"")</f>
        <v/>
      </c>
      <c r="BE589" s="49" t="str">
        <f>IFERROR(IF($K589&lt;&gt;"SS",(VLOOKUP($D589,Customer_Demand!$D:$BF,COLUMNS($I589:BE589),0)/$I589+VLOOKUP($D589,Customer_Demand!$D:$BF,COLUMNS($I589:BE589),0)/$K589),(VLOOKUP($D589,Customer_Demand!$D:$BF,COLUMNS($I589:BE589),0)/$I589)),"")</f>
        <v/>
      </c>
      <c r="BF589" s="49" t="str">
        <f>IFERROR(IF($K589&lt;&gt;"SS",(VLOOKUP($D589,Customer_Demand!$D:$BF,COLUMNS($I589:BF589),0)/$I589+VLOOKUP($D589,Customer_Demand!$D:$BF,COLUMNS($I589:BF589),0)/$K589),(VLOOKUP($D589,Customer_Demand!$D:$BF,COLUMNS($I589:BF589),0)/$I589)),"")</f>
        <v/>
      </c>
      <c r="BG589" s="49" t="str">
        <f>IFERROR(IF($K589&lt;&gt;"SS",(VLOOKUP($D589,Customer_Demand!$D:$BF,COLUMNS($I589:BG589),0)/$I589+VLOOKUP($D589,Customer_Demand!$D:$BF,COLUMNS($I589:BG589),0)/$K589),(VLOOKUP($D589,Customer_Demand!$D:$BF,COLUMNS($I589:BG589),0)/$I589)),"")</f>
        <v/>
      </c>
      <c r="BH589" s="49" t="str">
        <f>IFERROR(IF($K589&lt;&gt;"SS",(VLOOKUP($D589,Customer_Demand!$D:$BF,COLUMNS($I589:BH589),0)/$I589+VLOOKUP($D589,Customer_Demand!$D:$BF,COLUMNS($I589:BH589),0)/$K589),(VLOOKUP($D589,Customer_Demand!$D:$BF,COLUMNS($I589:BH589),0)/$I589)),"")</f>
        <v/>
      </c>
      <c r="BI589" s="49" t="str">
        <f>IFERROR(IF($K589&lt;&gt;"SS",(VLOOKUP($D589,Customer_Demand!$D:$BF,COLUMNS($I589:BI589),0)/$I589+VLOOKUP($D589,Customer_Demand!$D:$BF,COLUMNS($I589:BI589),0)/$K589),(VLOOKUP($D589,Customer_Demand!$D:$BF,COLUMNS($I589:BI589),0)/$I589)),"")</f>
        <v/>
      </c>
      <c r="BJ589" s="49" t="str">
        <f>IFERROR(IF($K589&lt;&gt;"SS",(VLOOKUP($D589,Customer_Demand!$D:$BF,COLUMNS($I589:BJ589),0)/$I589+VLOOKUP($D589,Customer_Demand!$D:$BF,COLUMNS($I589:BJ589),0)/$K589),(VLOOKUP($D589,Customer_Demand!$D:$BF,COLUMNS($I589:BJ589),0)/$I589)),"")</f>
        <v/>
      </c>
      <c r="BK589" s="50" t="str">
        <f>IFERROR(IF($K589&lt;&gt;"SS",(VLOOKUP($D589,Customer_Demand!$D:$BF,COLUMNS($I589:BK589),0)/$I589+VLOOKUP($D589,Customer_Demand!$D:$BF,COLUMNS($I589:BK589),0)/$K589),(VLOOKUP($D589,Customer_Demand!$D:$BF,COLUMNS($I589:BK589),0)/$I589)),"")</f>
        <v/>
      </c>
    </row>
    <row r="590" spans="2:63" x14ac:dyDescent="0.2">
      <c r="B590" s="12" t="str">
        <f t="shared" si="43"/>
        <v/>
      </c>
      <c r="C590" s="45" t="str">
        <f>IF((Customer_Demand!C590)&lt;&gt;"",Customer_Demand!C590,"")</f>
        <v/>
      </c>
      <c r="D590" s="45" t="str">
        <f>IF(C590&lt;&gt;"",Customer_Demand!D590,"")</f>
        <v/>
      </c>
      <c r="E590" s="52" t="str">
        <f>IF(C590&lt;&gt;"",Customer_Demand!E590,"")</f>
        <v/>
      </c>
      <c r="F590" s="47" t="str">
        <f>IF(C590&lt;&gt;"",VLOOKUP(D590,Customer_Demand!$D$5:$F$1005,3,0),"")</f>
        <v/>
      </c>
      <c r="G590" s="48" t="str">
        <f t="shared" si="40"/>
        <v/>
      </c>
      <c r="H590" s="48" t="str">
        <f t="shared" si="41"/>
        <v/>
      </c>
      <c r="I590" s="48" t="str">
        <f>IFERROR(IF(C590&lt;&gt;"",VLOOKUP($H590,SMT_Cycle_Time_Data!$F:$Q,4,0),""),"SGR Not Defined")</f>
        <v/>
      </c>
      <c r="J590" s="48" t="str">
        <f t="shared" si="42"/>
        <v/>
      </c>
      <c r="K590" s="48" t="str">
        <f>IF(C590&lt;&gt;"",IFERROR(VLOOKUP($J590,SMT_Cycle_Time_Data!$F:$Q,4,0),"SS"),"")</f>
        <v/>
      </c>
      <c r="L590" s="49" t="str">
        <f>IFERROR(IF($K590&lt;&gt;"SS",(VLOOKUP($D590,Customer_Demand!$D:$BF,COLUMNS($I590:L590),0)/$I590+VLOOKUP($D590,Customer_Demand!$D:$BF,COLUMNS($I590:L590),0)/$K590),(VLOOKUP($D590,Customer_Demand!$D:$BF,COLUMNS($I590:L590),0)/$I590)),"")</f>
        <v/>
      </c>
      <c r="M590" s="49" t="str">
        <f>IFERROR(IF($K590&lt;&gt;"SS",(VLOOKUP($D590,Customer_Demand!$D:$BF,COLUMNS($I590:M590),0)/$I590+VLOOKUP($D590,Customer_Demand!$D:$BF,COLUMNS($I590:M590),0)/$K590),(VLOOKUP($D590,Customer_Demand!$D:$BF,COLUMNS($I590:M590),0)/$I590)),"")</f>
        <v/>
      </c>
      <c r="N590" s="49" t="str">
        <f>IFERROR(IF($K590&lt;&gt;"SS",(VLOOKUP($D590,Customer_Demand!$D:$BF,COLUMNS($I590:N590),0)/$I590+VLOOKUP($D590,Customer_Demand!$D:$BF,COLUMNS($I590:N590),0)/$K590),(VLOOKUP($D590,Customer_Demand!$D:$BF,COLUMNS($I590:N590),0)/$I590)),"")</f>
        <v/>
      </c>
      <c r="O590" s="49" t="str">
        <f>IFERROR(IF($K590&lt;&gt;"SS",(VLOOKUP($D590,Customer_Demand!$D:$BF,COLUMNS($I590:O590),0)/$I590+VLOOKUP($D590,Customer_Demand!$D:$BF,COLUMNS($I590:O590),0)/$K590),(VLOOKUP($D590,Customer_Demand!$D:$BF,COLUMNS($I590:O590),0)/$I590)),"")</f>
        <v/>
      </c>
      <c r="P590" s="49" t="str">
        <f>IFERROR(IF($K590&lt;&gt;"SS",(VLOOKUP($D590,Customer_Demand!$D:$BF,COLUMNS($I590:P590),0)/$I590+VLOOKUP($D590,Customer_Demand!$D:$BF,COLUMNS($I590:P590),0)/$K590),(VLOOKUP($D590,Customer_Demand!$D:$BF,COLUMNS($I590:P590),0)/$I590)),"")</f>
        <v/>
      </c>
      <c r="Q590" s="49" t="str">
        <f>IFERROR(IF($K590&lt;&gt;"SS",(VLOOKUP($D590,Customer_Demand!$D:$BF,COLUMNS($I590:Q590),0)/$I590+VLOOKUP($D590,Customer_Demand!$D:$BF,COLUMNS($I590:Q590),0)/$K590),(VLOOKUP($D590,Customer_Demand!$D:$BF,COLUMNS($I590:Q590),0)/$I590)),"")</f>
        <v/>
      </c>
      <c r="R590" s="49" t="str">
        <f>IFERROR(IF($K590&lt;&gt;"SS",(VLOOKUP($D590,Customer_Demand!$D:$BF,COLUMNS($I590:R590),0)/$I590+VLOOKUP($D590,Customer_Demand!$D:$BF,COLUMNS($I590:R590),0)/$K590),(VLOOKUP($D590,Customer_Demand!$D:$BF,COLUMNS($I590:R590),0)/$I590)),"")</f>
        <v/>
      </c>
      <c r="S590" s="49" t="str">
        <f>IFERROR(IF($K590&lt;&gt;"SS",(VLOOKUP($D590,Customer_Demand!$D:$BF,COLUMNS($I590:S590),0)/$I590+VLOOKUP($D590,Customer_Demand!$D:$BF,COLUMNS($I590:S590),0)/$K590),(VLOOKUP($D590,Customer_Demand!$D:$BF,COLUMNS($I590:S590),0)/$I590)),"")</f>
        <v/>
      </c>
      <c r="T590" s="49" t="str">
        <f>IFERROR(IF($K590&lt;&gt;"SS",(VLOOKUP($D590,Customer_Demand!$D:$BF,COLUMNS($I590:T590),0)/$I590+VLOOKUP($D590,Customer_Demand!$D:$BF,COLUMNS($I590:T590),0)/$K590),(VLOOKUP($D590,Customer_Demand!$D:$BF,COLUMNS($I590:T590),0)/$I590)),"")</f>
        <v/>
      </c>
      <c r="U590" s="49" t="str">
        <f>IFERROR(IF($K590&lt;&gt;"SS",(VLOOKUP($D590,Customer_Demand!$D:$BF,COLUMNS($I590:U590),0)/$I590+VLOOKUP($D590,Customer_Demand!$D:$BF,COLUMNS($I590:U590),0)/$K590),(VLOOKUP($D590,Customer_Demand!$D:$BF,COLUMNS($I590:U590),0)/$I590)),"")</f>
        <v/>
      </c>
      <c r="V590" s="49" t="str">
        <f>IFERROR(IF($K590&lt;&gt;"SS",(VLOOKUP($D590,Customer_Demand!$D:$BF,COLUMNS($I590:V590),0)/$I590+VLOOKUP($D590,Customer_Demand!$D:$BF,COLUMNS($I590:V590),0)/$K590),(VLOOKUP($D590,Customer_Demand!$D:$BF,COLUMNS($I590:V590),0)/$I590)),"")</f>
        <v/>
      </c>
      <c r="W590" s="49" t="str">
        <f>IFERROR(IF($K590&lt;&gt;"SS",(VLOOKUP($D590,Customer_Demand!$D:$BF,COLUMNS($I590:W590),0)/$I590+VLOOKUP($D590,Customer_Demand!$D:$BF,COLUMNS($I590:W590),0)/$K590),(VLOOKUP($D590,Customer_Demand!$D:$BF,COLUMNS($I590:W590),0)/$I590)),"")</f>
        <v/>
      </c>
      <c r="X590" s="49" t="str">
        <f>IFERROR(IF($K590&lt;&gt;"SS",(VLOOKUP($D590,Customer_Demand!$D:$BF,COLUMNS($I590:X590),0)/$I590+VLOOKUP($D590,Customer_Demand!$D:$BF,COLUMNS($I590:X590),0)/$K590),(VLOOKUP($D590,Customer_Demand!$D:$BF,COLUMNS($I590:X590),0)/$I590)),"")</f>
        <v/>
      </c>
      <c r="Y590" s="49" t="str">
        <f>IFERROR(IF($K590&lt;&gt;"SS",(VLOOKUP($D590,Customer_Demand!$D:$BF,COLUMNS($I590:Y590),0)/$I590+VLOOKUP($D590,Customer_Demand!$D:$BF,COLUMNS($I590:Y590),0)/$K590),(VLOOKUP($D590,Customer_Demand!$D:$BF,COLUMNS($I590:Y590),0)/$I590)),"")</f>
        <v/>
      </c>
      <c r="Z590" s="49" t="str">
        <f>IFERROR(IF($K590&lt;&gt;"SS",(VLOOKUP($D590,Customer_Demand!$D:$BF,COLUMNS($I590:Z590),0)/$I590+VLOOKUP($D590,Customer_Demand!$D:$BF,COLUMNS($I590:Z590),0)/$K590),(VLOOKUP($D590,Customer_Demand!$D:$BF,COLUMNS($I590:Z590),0)/$I590)),"")</f>
        <v/>
      </c>
      <c r="AA590" s="49" t="str">
        <f>IFERROR(IF($K590&lt;&gt;"SS",(VLOOKUP($D590,Customer_Demand!$D:$BF,COLUMNS($I590:AA590),0)/$I590+VLOOKUP($D590,Customer_Demand!$D:$BF,COLUMNS($I590:AA590),0)/$K590),(VLOOKUP($D590,Customer_Demand!$D:$BF,COLUMNS($I590:AA590),0)/$I590)),"")</f>
        <v/>
      </c>
      <c r="AB590" s="49" t="str">
        <f>IFERROR(IF($K590&lt;&gt;"SS",(VLOOKUP($D590,Customer_Demand!$D:$BF,COLUMNS($I590:AB590),0)/$I590+VLOOKUP($D590,Customer_Demand!$D:$BF,COLUMNS($I590:AB590),0)/$K590),(VLOOKUP($D590,Customer_Demand!$D:$BF,COLUMNS($I590:AB590),0)/$I590)),"")</f>
        <v/>
      </c>
      <c r="AC590" s="49" t="str">
        <f>IFERROR(IF($K590&lt;&gt;"SS",(VLOOKUP($D590,Customer_Demand!$D:$BF,COLUMNS($I590:AC590),0)/$I590+VLOOKUP($D590,Customer_Demand!$D:$BF,COLUMNS($I590:AC590),0)/$K590),(VLOOKUP($D590,Customer_Demand!$D:$BF,COLUMNS($I590:AC590),0)/$I590)),"")</f>
        <v/>
      </c>
      <c r="AD590" s="49" t="str">
        <f>IFERROR(IF($K590&lt;&gt;"SS",(VLOOKUP($D590,Customer_Demand!$D:$BF,COLUMNS($I590:AD590),0)/$I590+VLOOKUP($D590,Customer_Demand!$D:$BF,COLUMNS($I590:AD590),0)/$K590),(VLOOKUP($D590,Customer_Demand!$D:$BF,COLUMNS($I590:AD590),0)/$I590)),"")</f>
        <v/>
      </c>
      <c r="AE590" s="49" t="str">
        <f>IFERROR(IF($K590&lt;&gt;"SS",(VLOOKUP($D590,Customer_Demand!$D:$BF,COLUMNS($I590:AE590),0)/$I590+VLOOKUP($D590,Customer_Demand!$D:$BF,COLUMNS($I590:AE590),0)/$K590),(VLOOKUP($D590,Customer_Demand!$D:$BF,COLUMNS($I590:AE590),0)/$I590)),"")</f>
        <v/>
      </c>
      <c r="AF590" s="49" t="str">
        <f>IFERROR(IF($K590&lt;&gt;"SS",(VLOOKUP($D590,Customer_Demand!$D:$BF,COLUMNS($I590:AF590),0)/$I590+VLOOKUP($D590,Customer_Demand!$D:$BF,COLUMNS($I590:AF590),0)/$K590),(VLOOKUP($D590,Customer_Demand!$D:$BF,COLUMNS($I590:AF590),0)/$I590)),"")</f>
        <v/>
      </c>
      <c r="AG590" s="49" t="str">
        <f>IFERROR(IF($K590&lt;&gt;"SS",(VLOOKUP($D590,Customer_Demand!$D:$BF,COLUMNS($I590:AG590),0)/$I590+VLOOKUP($D590,Customer_Demand!$D:$BF,COLUMNS($I590:AG590),0)/$K590),(VLOOKUP($D590,Customer_Demand!$D:$BF,COLUMNS($I590:AG590),0)/$I590)),"")</f>
        <v/>
      </c>
      <c r="AH590" s="49" t="str">
        <f>IFERROR(IF($K590&lt;&gt;"SS",(VLOOKUP($D590,Customer_Demand!$D:$BF,COLUMNS($I590:AH590),0)/$I590+VLOOKUP($D590,Customer_Demand!$D:$BF,COLUMNS($I590:AH590),0)/$K590),(VLOOKUP($D590,Customer_Demand!$D:$BF,COLUMNS($I590:AH590),0)/$I590)),"")</f>
        <v/>
      </c>
      <c r="AI590" s="49" t="str">
        <f>IFERROR(IF($K590&lt;&gt;"SS",(VLOOKUP($D590,Customer_Demand!$D:$BF,COLUMNS($I590:AI590),0)/$I590+VLOOKUP($D590,Customer_Demand!$D:$BF,COLUMNS($I590:AI590),0)/$K590),(VLOOKUP($D590,Customer_Demand!$D:$BF,COLUMNS($I590:AI590),0)/$I590)),"")</f>
        <v/>
      </c>
      <c r="AJ590" s="49" t="str">
        <f>IFERROR(IF($K590&lt;&gt;"SS",(VLOOKUP($D590,Customer_Demand!$D:$BF,COLUMNS($I590:AJ590),0)/$I590+VLOOKUP($D590,Customer_Demand!$D:$BF,COLUMNS($I590:AJ590),0)/$K590),(VLOOKUP($D590,Customer_Demand!$D:$BF,COLUMNS($I590:AJ590),0)/$I590)),"")</f>
        <v/>
      </c>
      <c r="AK590" s="49" t="str">
        <f>IFERROR(IF($K590&lt;&gt;"SS",(VLOOKUP($D590,Customer_Demand!$D:$BF,COLUMNS($I590:AK590),0)/$I590+VLOOKUP($D590,Customer_Demand!$D:$BF,COLUMNS($I590:AK590),0)/$K590),(VLOOKUP($D590,Customer_Demand!$D:$BF,COLUMNS($I590:AK590),0)/$I590)),"")</f>
        <v/>
      </c>
      <c r="AL590" s="49" t="str">
        <f>IFERROR(IF($K590&lt;&gt;"SS",(VLOOKUP($D590,Customer_Demand!$D:$BF,COLUMNS($I590:AL590),0)/$I590+VLOOKUP($D590,Customer_Demand!$D:$BF,COLUMNS($I590:AL590),0)/$K590),(VLOOKUP($D590,Customer_Demand!$D:$BF,COLUMNS($I590:AL590),0)/$I590)),"")</f>
        <v/>
      </c>
      <c r="AM590" s="49" t="str">
        <f>IFERROR(IF($K590&lt;&gt;"SS",(VLOOKUP($D590,Customer_Demand!$D:$BF,COLUMNS($I590:AM590),0)/$I590+VLOOKUP($D590,Customer_Demand!$D:$BF,COLUMNS($I590:AM590),0)/$K590),(VLOOKUP($D590,Customer_Demand!$D:$BF,COLUMNS($I590:AM590),0)/$I590)),"")</f>
        <v/>
      </c>
      <c r="AN590" s="49" t="str">
        <f>IFERROR(IF($K590&lt;&gt;"SS",(VLOOKUP($D590,Customer_Demand!$D:$BF,COLUMNS($I590:AN590),0)/$I590+VLOOKUP($D590,Customer_Demand!$D:$BF,COLUMNS($I590:AN590),0)/$K590),(VLOOKUP($D590,Customer_Demand!$D:$BF,COLUMNS($I590:AN590),0)/$I590)),"")</f>
        <v/>
      </c>
      <c r="AO590" s="49" t="str">
        <f>IFERROR(IF($K590&lt;&gt;"SS",(VLOOKUP($D590,Customer_Demand!$D:$BF,COLUMNS($I590:AO590),0)/$I590+VLOOKUP($D590,Customer_Demand!$D:$BF,COLUMNS($I590:AO590),0)/$K590),(VLOOKUP($D590,Customer_Demand!$D:$BF,COLUMNS($I590:AO590),0)/$I590)),"")</f>
        <v/>
      </c>
      <c r="AP590" s="49" t="str">
        <f>IFERROR(IF($K590&lt;&gt;"SS",(VLOOKUP($D590,Customer_Demand!$D:$BF,COLUMNS($I590:AP590),0)/$I590+VLOOKUP($D590,Customer_Demand!$D:$BF,COLUMNS($I590:AP590),0)/$K590),(VLOOKUP($D590,Customer_Demand!$D:$BF,COLUMNS($I590:AP590),0)/$I590)),"")</f>
        <v/>
      </c>
      <c r="AQ590" s="49" t="str">
        <f>IFERROR(IF($K590&lt;&gt;"SS",(VLOOKUP($D590,Customer_Demand!$D:$BF,COLUMNS($I590:AQ590),0)/$I590+VLOOKUP($D590,Customer_Demand!$D:$BF,COLUMNS($I590:AQ590),0)/$K590),(VLOOKUP($D590,Customer_Demand!$D:$BF,COLUMNS($I590:AQ590),0)/$I590)),"")</f>
        <v/>
      </c>
      <c r="AR590" s="49" t="str">
        <f>IFERROR(IF($K590&lt;&gt;"SS",(VLOOKUP($D590,Customer_Demand!$D:$BF,COLUMNS($I590:AR590),0)/$I590+VLOOKUP($D590,Customer_Demand!$D:$BF,COLUMNS($I590:AR590),0)/$K590),(VLOOKUP($D590,Customer_Demand!$D:$BF,COLUMNS($I590:AR590),0)/$I590)),"")</f>
        <v/>
      </c>
      <c r="AS590" s="49" t="str">
        <f>IFERROR(IF($K590&lt;&gt;"SS",(VLOOKUP($D590,Customer_Demand!$D:$BF,COLUMNS($I590:AS590),0)/$I590+VLOOKUP($D590,Customer_Demand!$D:$BF,COLUMNS($I590:AS590),0)/$K590),(VLOOKUP($D590,Customer_Demand!$D:$BF,COLUMNS($I590:AS590),0)/$I590)),"")</f>
        <v/>
      </c>
      <c r="AT590" s="49" t="str">
        <f>IFERROR(IF($K590&lt;&gt;"SS",(VLOOKUP($D590,Customer_Demand!$D:$BF,COLUMNS($I590:AT590),0)/$I590+VLOOKUP($D590,Customer_Demand!$D:$BF,COLUMNS($I590:AT590),0)/$K590),(VLOOKUP($D590,Customer_Demand!$D:$BF,COLUMNS($I590:AT590),0)/$I590)),"")</f>
        <v/>
      </c>
      <c r="AU590" s="49" t="str">
        <f>IFERROR(IF($K590&lt;&gt;"SS",(VLOOKUP($D590,Customer_Demand!$D:$BF,COLUMNS($I590:AU590),0)/$I590+VLOOKUP($D590,Customer_Demand!$D:$BF,COLUMNS($I590:AU590),0)/$K590),(VLOOKUP($D590,Customer_Demand!$D:$BF,COLUMNS($I590:AU590),0)/$I590)),"")</f>
        <v/>
      </c>
      <c r="AV590" s="49" t="str">
        <f>IFERROR(IF($K590&lt;&gt;"SS",(VLOOKUP($D590,Customer_Demand!$D:$BF,COLUMNS($I590:AV590),0)/$I590+VLOOKUP($D590,Customer_Demand!$D:$BF,COLUMNS($I590:AV590),0)/$K590),(VLOOKUP($D590,Customer_Demand!$D:$BF,COLUMNS($I590:AV590),0)/$I590)),"")</f>
        <v/>
      </c>
      <c r="AW590" s="49" t="str">
        <f>IFERROR(IF($K590&lt;&gt;"SS",(VLOOKUP($D590,Customer_Demand!$D:$BF,COLUMNS($I590:AW590),0)/$I590+VLOOKUP($D590,Customer_Demand!$D:$BF,COLUMNS($I590:AW590),0)/$K590),(VLOOKUP($D590,Customer_Demand!$D:$BF,COLUMNS($I590:AW590),0)/$I590)),"")</f>
        <v/>
      </c>
      <c r="AX590" s="49" t="str">
        <f>IFERROR(IF($K590&lt;&gt;"SS",(VLOOKUP($D590,Customer_Demand!$D:$BF,COLUMNS($I590:AX590),0)/$I590+VLOOKUP($D590,Customer_Demand!$D:$BF,COLUMNS($I590:AX590),0)/$K590),(VLOOKUP($D590,Customer_Demand!$D:$BF,COLUMNS($I590:AX590),0)/$I590)),"")</f>
        <v/>
      </c>
      <c r="AY590" s="49" t="str">
        <f>IFERROR(IF($K590&lt;&gt;"SS",(VLOOKUP($D590,Customer_Demand!$D:$BF,COLUMNS($I590:AY590),0)/$I590+VLOOKUP($D590,Customer_Demand!$D:$BF,COLUMNS($I590:AY590),0)/$K590),(VLOOKUP($D590,Customer_Demand!$D:$BF,COLUMNS($I590:AY590),0)/$I590)),"")</f>
        <v/>
      </c>
      <c r="AZ590" s="49" t="str">
        <f>IFERROR(IF($K590&lt;&gt;"SS",(VLOOKUP($D590,Customer_Demand!$D:$BF,COLUMNS($I590:AZ590),0)/$I590+VLOOKUP($D590,Customer_Demand!$D:$BF,COLUMNS($I590:AZ590),0)/$K590),(VLOOKUP($D590,Customer_Demand!$D:$BF,COLUMNS($I590:AZ590),0)/$I590)),"")</f>
        <v/>
      </c>
      <c r="BA590" s="49" t="str">
        <f>IFERROR(IF($K590&lt;&gt;"SS",(VLOOKUP($D590,Customer_Demand!$D:$BF,COLUMNS($I590:BA590),0)/$I590+VLOOKUP($D590,Customer_Demand!$D:$BF,COLUMNS($I590:BA590),0)/$K590),(VLOOKUP($D590,Customer_Demand!$D:$BF,COLUMNS($I590:BA590),0)/$I590)),"")</f>
        <v/>
      </c>
      <c r="BB590" s="49" t="str">
        <f>IFERROR(IF($K590&lt;&gt;"SS",(VLOOKUP($D590,Customer_Demand!$D:$BF,COLUMNS($I590:BB590),0)/$I590+VLOOKUP($D590,Customer_Demand!$D:$BF,COLUMNS($I590:BB590),0)/$K590),(VLOOKUP($D590,Customer_Demand!$D:$BF,COLUMNS($I590:BB590),0)/$I590)),"")</f>
        <v/>
      </c>
      <c r="BC590" s="49" t="str">
        <f>IFERROR(IF($K590&lt;&gt;"SS",(VLOOKUP($D590,Customer_Demand!$D:$BF,COLUMNS($I590:BC590),0)/$I590+VLOOKUP($D590,Customer_Demand!$D:$BF,COLUMNS($I590:BC590),0)/$K590),(VLOOKUP($D590,Customer_Demand!$D:$BF,COLUMNS($I590:BC590),0)/$I590)),"")</f>
        <v/>
      </c>
      <c r="BD590" s="49" t="str">
        <f>IFERROR(IF($K590&lt;&gt;"SS",(VLOOKUP($D590,Customer_Demand!$D:$BF,COLUMNS($I590:BD590),0)/$I590+VLOOKUP($D590,Customer_Demand!$D:$BF,COLUMNS($I590:BD590),0)/$K590),(VLOOKUP($D590,Customer_Demand!$D:$BF,COLUMNS($I590:BD590),0)/$I590)),"")</f>
        <v/>
      </c>
      <c r="BE590" s="49" t="str">
        <f>IFERROR(IF($K590&lt;&gt;"SS",(VLOOKUP($D590,Customer_Demand!$D:$BF,COLUMNS($I590:BE590),0)/$I590+VLOOKUP($D590,Customer_Demand!$D:$BF,COLUMNS($I590:BE590),0)/$K590),(VLOOKUP($D590,Customer_Demand!$D:$BF,COLUMNS($I590:BE590),0)/$I590)),"")</f>
        <v/>
      </c>
      <c r="BF590" s="49" t="str">
        <f>IFERROR(IF($K590&lt;&gt;"SS",(VLOOKUP($D590,Customer_Demand!$D:$BF,COLUMNS($I590:BF590),0)/$I590+VLOOKUP($D590,Customer_Demand!$D:$BF,COLUMNS($I590:BF590),0)/$K590),(VLOOKUP($D590,Customer_Demand!$D:$BF,COLUMNS($I590:BF590),0)/$I590)),"")</f>
        <v/>
      </c>
      <c r="BG590" s="49" t="str">
        <f>IFERROR(IF($K590&lt;&gt;"SS",(VLOOKUP($D590,Customer_Demand!$D:$BF,COLUMNS($I590:BG590),0)/$I590+VLOOKUP($D590,Customer_Demand!$D:$BF,COLUMNS($I590:BG590),0)/$K590),(VLOOKUP($D590,Customer_Demand!$D:$BF,COLUMNS($I590:BG590),0)/$I590)),"")</f>
        <v/>
      </c>
      <c r="BH590" s="49" t="str">
        <f>IFERROR(IF($K590&lt;&gt;"SS",(VLOOKUP($D590,Customer_Demand!$D:$BF,COLUMNS($I590:BH590),0)/$I590+VLOOKUP($D590,Customer_Demand!$D:$BF,COLUMNS($I590:BH590),0)/$K590),(VLOOKUP($D590,Customer_Demand!$D:$BF,COLUMNS($I590:BH590),0)/$I590)),"")</f>
        <v/>
      </c>
      <c r="BI590" s="49" t="str">
        <f>IFERROR(IF($K590&lt;&gt;"SS",(VLOOKUP($D590,Customer_Demand!$D:$BF,COLUMNS($I590:BI590),0)/$I590+VLOOKUP($D590,Customer_Demand!$D:$BF,COLUMNS($I590:BI590),0)/$K590),(VLOOKUP($D590,Customer_Demand!$D:$BF,COLUMNS($I590:BI590),0)/$I590)),"")</f>
        <v/>
      </c>
      <c r="BJ590" s="49" t="str">
        <f>IFERROR(IF($K590&lt;&gt;"SS",(VLOOKUP($D590,Customer_Demand!$D:$BF,COLUMNS($I590:BJ590),0)/$I590+VLOOKUP($D590,Customer_Demand!$D:$BF,COLUMNS($I590:BJ590),0)/$K590),(VLOOKUP($D590,Customer_Demand!$D:$BF,COLUMNS($I590:BJ590),0)/$I590)),"")</f>
        <v/>
      </c>
      <c r="BK590" s="50" t="str">
        <f>IFERROR(IF($K590&lt;&gt;"SS",(VLOOKUP($D590,Customer_Demand!$D:$BF,COLUMNS($I590:BK590),0)/$I590+VLOOKUP($D590,Customer_Demand!$D:$BF,COLUMNS($I590:BK590),0)/$K590),(VLOOKUP($D590,Customer_Demand!$D:$BF,COLUMNS($I590:BK590),0)/$I590)),"")</f>
        <v/>
      </c>
    </row>
    <row r="591" spans="2:63" x14ac:dyDescent="0.2">
      <c r="B591" s="12" t="str">
        <f t="shared" si="43"/>
        <v/>
      </c>
      <c r="C591" s="45" t="str">
        <f>IF((Customer_Demand!C591)&lt;&gt;"",Customer_Demand!C591,"")</f>
        <v/>
      </c>
      <c r="D591" s="45" t="str">
        <f>IF(C591&lt;&gt;"",Customer_Demand!D591,"")</f>
        <v/>
      </c>
      <c r="E591" s="52" t="str">
        <f>IF(C591&lt;&gt;"",Customer_Demand!E591,"")</f>
        <v/>
      </c>
      <c r="F591" s="47" t="str">
        <f>IF(C591&lt;&gt;"",VLOOKUP(D591,Customer_Demand!$D$5:$F$1005,3,0),"")</f>
        <v/>
      </c>
      <c r="G591" s="48" t="str">
        <f t="shared" si="40"/>
        <v/>
      </c>
      <c r="H591" s="48" t="str">
        <f t="shared" si="41"/>
        <v/>
      </c>
      <c r="I591" s="48" t="str">
        <f>IFERROR(IF(C591&lt;&gt;"",VLOOKUP($H591,SMT_Cycle_Time_Data!$F:$Q,4,0),""),"SGR Not Defined")</f>
        <v/>
      </c>
      <c r="J591" s="48" t="str">
        <f t="shared" si="42"/>
        <v/>
      </c>
      <c r="K591" s="48" t="str">
        <f>IF(C591&lt;&gt;"",IFERROR(VLOOKUP($J591,SMT_Cycle_Time_Data!$F:$Q,4,0),"SS"),"")</f>
        <v/>
      </c>
      <c r="L591" s="49" t="str">
        <f>IFERROR(IF($K591&lt;&gt;"SS",(VLOOKUP($D591,Customer_Demand!$D:$BF,COLUMNS($I591:L591),0)/$I591+VLOOKUP($D591,Customer_Demand!$D:$BF,COLUMNS($I591:L591),0)/$K591),(VLOOKUP($D591,Customer_Demand!$D:$BF,COLUMNS($I591:L591),0)/$I591)),"")</f>
        <v/>
      </c>
      <c r="M591" s="49" t="str">
        <f>IFERROR(IF($K591&lt;&gt;"SS",(VLOOKUP($D591,Customer_Demand!$D:$BF,COLUMNS($I591:M591),0)/$I591+VLOOKUP($D591,Customer_Demand!$D:$BF,COLUMNS($I591:M591),0)/$K591),(VLOOKUP($D591,Customer_Demand!$D:$BF,COLUMNS($I591:M591),0)/$I591)),"")</f>
        <v/>
      </c>
      <c r="N591" s="49" t="str">
        <f>IFERROR(IF($K591&lt;&gt;"SS",(VLOOKUP($D591,Customer_Demand!$D:$BF,COLUMNS($I591:N591),0)/$I591+VLOOKUP($D591,Customer_Demand!$D:$BF,COLUMNS($I591:N591),0)/$K591),(VLOOKUP($D591,Customer_Demand!$D:$BF,COLUMNS($I591:N591),0)/$I591)),"")</f>
        <v/>
      </c>
      <c r="O591" s="49" t="str">
        <f>IFERROR(IF($K591&lt;&gt;"SS",(VLOOKUP($D591,Customer_Demand!$D:$BF,COLUMNS($I591:O591),0)/$I591+VLOOKUP($D591,Customer_Demand!$D:$BF,COLUMNS($I591:O591),0)/$K591),(VLOOKUP($D591,Customer_Demand!$D:$BF,COLUMNS($I591:O591),0)/$I591)),"")</f>
        <v/>
      </c>
      <c r="P591" s="49" t="str">
        <f>IFERROR(IF($K591&lt;&gt;"SS",(VLOOKUP($D591,Customer_Demand!$D:$BF,COLUMNS($I591:P591),0)/$I591+VLOOKUP($D591,Customer_Demand!$D:$BF,COLUMNS($I591:P591),0)/$K591),(VLOOKUP($D591,Customer_Demand!$D:$BF,COLUMNS($I591:P591),0)/$I591)),"")</f>
        <v/>
      </c>
      <c r="Q591" s="49" t="str">
        <f>IFERROR(IF($K591&lt;&gt;"SS",(VLOOKUP($D591,Customer_Demand!$D:$BF,COLUMNS($I591:Q591),0)/$I591+VLOOKUP($D591,Customer_Demand!$D:$BF,COLUMNS($I591:Q591),0)/$K591),(VLOOKUP($D591,Customer_Demand!$D:$BF,COLUMNS($I591:Q591),0)/$I591)),"")</f>
        <v/>
      </c>
      <c r="R591" s="49" t="str">
        <f>IFERROR(IF($K591&lt;&gt;"SS",(VLOOKUP($D591,Customer_Demand!$D:$BF,COLUMNS($I591:R591),0)/$I591+VLOOKUP($D591,Customer_Demand!$D:$BF,COLUMNS($I591:R591),0)/$K591),(VLOOKUP($D591,Customer_Demand!$D:$BF,COLUMNS($I591:R591),0)/$I591)),"")</f>
        <v/>
      </c>
      <c r="S591" s="49" t="str">
        <f>IFERROR(IF($K591&lt;&gt;"SS",(VLOOKUP($D591,Customer_Demand!$D:$BF,COLUMNS($I591:S591),0)/$I591+VLOOKUP($D591,Customer_Demand!$D:$BF,COLUMNS($I591:S591),0)/$K591),(VLOOKUP($D591,Customer_Demand!$D:$BF,COLUMNS($I591:S591),0)/$I591)),"")</f>
        <v/>
      </c>
      <c r="T591" s="49" t="str">
        <f>IFERROR(IF($K591&lt;&gt;"SS",(VLOOKUP($D591,Customer_Demand!$D:$BF,COLUMNS($I591:T591),0)/$I591+VLOOKUP($D591,Customer_Demand!$D:$BF,COLUMNS($I591:T591),0)/$K591),(VLOOKUP($D591,Customer_Demand!$D:$BF,COLUMNS($I591:T591),0)/$I591)),"")</f>
        <v/>
      </c>
      <c r="U591" s="49" t="str">
        <f>IFERROR(IF($K591&lt;&gt;"SS",(VLOOKUP($D591,Customer_Demand!$D:$BF,COLUMNS($I591:U591),0)/$I591+VLOOKUP($D591,Customer_Demand!$D:$BF,COLUMNS($I591:U591),0)/$K591),(VLOOKUP($D591,Customer_Demand!$D:$BF,COLUMNS($I591:U591),0)/$I591)),"")</f>
        <v/>
      </c>
      <c r="V591" s="49" t="str">
        <f>IFERROR(IF($K591&lt;&gt;"SS",(VLOOKUP($D591,Customer_Demand!$D:$BF,COLUMNS($I591:V591),0)/$I591+VLOOKUP($D591,Customer_Demand!$D:$BF,COLUMNS($I591:V591),0)/$K591),(VLOOKUP($D591,Customer_Demand!$D:$BF,COLUMNS($I591:V591),0)/$I591)),"")</f>
        <v/>
      </c>
      <c r="W591" s="49" t="str">
        <f>IFERROR(IF($K591&lt;&gt;"SS",(VLOOKUP($D591,Customer_Demand!$D:$BF,COLUMNS($I591:W591),0)/$I591+VLOOKUP($D591,Customer_Demand!$D:$BF,COLUMNS($I591:W591),0)/$K591),(VLOOKUP($D591,Customer_Demand!$D:$BF,COLUMNS($I591:W591),0)/$I591)),"")</f>
        <v/>
      </c>
      <c r="X591" s="49" t="str">
        <f>IFERROR(IF($K591&lt;&gt;"SS",(VLOOKUP($D591,Customer_Demand!$D:$BF,COLUMNS($I591:X591),0)/$I591+VLOOKUP($D591,Customer_Demand!$D:$BF,COLUMNS($I591:X591),0)/$K591),(VLOOKUP($D591,Customer_Demand!$D:$BF,COLUMNS($I591:X591),0)/$I591)),"")</f>
        <v/>
      </c>
      <c r="Y591" s="49" t="str">
        <f>IFERROR(IF($K591&lt;&gt;"SS",(VLOOKUP($D591,Customer_Demand!$D:$BF,COLUMNS($I591:Y591),0)/$I591+VLOOKUP($D591,Customer_Demand!$D:$BF,COLUMNS($I591:Y591),0)/$K591),(VLOOKUP($D591,Customer_Demand!$D:$BF,COLUMNS($I591:Y591),0)/$I591)),"")</f>
        <v/>
      </c>
      <c r="Z591" s="49" t="str">
        <f>IFERROR(IF($K591&lt;&gt;"SS",(VLOOKUP($D591,Customer_Demand!$D:$BF,COLUMNS($I591:Z591),0)/$I591+VLOOKUP($D591,Customer_Demand!$D:$BF,COLUMNS($I591:Z591),0)/$K591),(VLOOKUP($D591,Customer_Demand!$D:$BF,COLUMNS($I591:Z591),0)/$I591)),"")</f>
        <v/>
      </c>
      <c r="AA591" s="49" t="str">
        <f>IFERROR(IF($K591&lt;&gt;"SS",(VLOOKUP($D591,Customer_Demand!$D:$BF,COLUMNS($I591:AA591),0)/$I591+VLOOKUP($D591,Customer_Demand!$D:$BF,COLUMNS($I591:AA591),0)/$K591),(VLOOKUP($D591,Customer_Demand!$D:$BF,COLUMNS($I591:AA591),0)/$I591)),"")</f>
        <v/>
      </c>
      <c r="AB591" s="49" t="str">
        <f>IFERROR(IF($K591&lt;&gt;"SS",(VLOOKUP($D591,Customer_Demand!$D:$BF,COLUMNS($I591:AB591),0)/$I591+VLOOKUP($D591,Customer_Demand!$D:$BF,COLUMNS($I591:AB591),0)/$K591),(VLOOKUP($D591,Customer_Demand!$D:$BF,COLUMNS($I591:AB591),0)/$I591)),"")</f>
        <v/>
      </c>
      <c r="AC591" s="49" t="str">
        <f>IFERROR(IF($K591&lt;&gt;"SS",(VLOOKUP($D591,Customer_Demand!$D:$BF,COLUMNS($I591:AC591),0)/$I591+VLOOKUP($D591,Customer_Demand!$D:$BF,COLUMNS($I591:AC591),0)/$K591),(VLOOKUP($D591,Customer_Demand!$D:$BF,COLUMNS($I591:AC591),0)/$I591)),"")</f>
        <v/>
      </c>
      <c r="AD591" s="49" t="str">
        <f>IFERROR(IF($K591&lt;&gt;"SS",(VLOOKUP($D591,Customer_Demand!$D:$BF,COLUMNS($I591:AD591),0)/$I591+VLOOKUP($D591,Customer_Demand!$D:$BF,COLUMNS($I591:AD591),0)/$K591),(VLOOKUP($D591,Customer_Demand!$D:$BF,COLUMNS($I591:AD591),0)/$I591)),"")</f>
        <v/>
      </c>
      <c r="AE591" s="49" t="str">
        <f>IFERROR(IF($K591&lt;&gt;"SS",(VLOOKUP($D591,Customer_Demand!$D:$BF,COLUMNS($I591:AE591),0)/$I591+VLOOKUP($D591,Customer_Demand!$D:$BF,COLUMNS($I591:AE591),0)/$K591),(VLOOKUP($D591,Customer_Demand!$D:$BF,COLUMNS($I591:AE591),0)/$I591)),"")</f>
        <v/>
      </c>
      <c r="AF591" s="49" t="str">
        <f>IFERROR(IF($K591&lt;&gt;"SS",(VLOOKUP($D591,Customer_Demand!$D:$BF,COLUMNS($I591:AF591),0)/$I591+VLOOKUP($D591,Customer_Demand!$D:$BF,COLUMNS($I591:AF591),0)/$K591),(VLOOKUP($D591,Customer_Demand!$D:$BF,COLUMNS($I591:AF591),0)/$I591)),"")</f>
        <v/>
      </c>
      <c r="AG591" s="49" t="str">
        <f>IFERROR(IF($K591&lt;&gt;"SS",(VLOOKUP($D591,Customer_Demand!$D:$BF,COLUMNS($I591:AG591),0)/$I591+VLOOKUP($D591,Customer_Demand!$D:$BF,COLUMNS($I591:AG591),0)/$K591),(VLOOKUP($D591,Customer_Demand!$D:$BF,COLUMNS($I591:AG591),0)/$I591)),"")</f>
        <v/>
      </c>
      <c r="AH591" s="49" t="str">
        <f>IFERROR(IF($K591&lt;&gt;"SS",(VLOOKUP($D591,Customer_Demand!$D:$BF,COLUMNS($I591:AH591),0)/$I591+VLOOKUP($D591,Customer_Demand!$D:$BF,COLUMNS($I591:AH591),0)/$K591),(VLOOKUP($D591,Customer_Demand!$D:$BF,COLUMNS($I591:AH591),0)/$I591)),"")</f>
        <v/>
      </c>
      <c r="AI591" s="49" t="str">
        <f>IFERROR(IF($K591&lt;&gt;"SS",(VLOOKUP($D591,Customer_Demand!$D:$BF,COLUMNS($I591:AI591),0)/$I591+VLOOKUP($D591,Customer_Demand!$D:$BF,COLUMNS($I591:AI591),0)/$K591),(VLOOKUP($D591,Customer_Demand!$D:$BF,COLUMNS($I591:AI591),0)/$I591)),"")</f>
        <v/>
      </c>
      <c r="AJ591" s="49" t="str">
        <f>IFERROR(IF($K591&lt;&gt;"SS",(VLOOKUP($D591,Customer_Demand!$D:$BF,COLUMNS($I591:AJ591),0)/$I591+VLOOKUP($D591,Customer_Demand!$D:$BF,COLUMNS($I591:AJ591),0)/$K591),(VLOOKUP($D591,Customer_Demand!$D:$BF,COLUMNS($I591:AJ591),0)/$I591)),"")</f>
        <v/>
      </c>
      <c r="AK591" s="49" t="str">
        <f>IFERROR(IF($K591&lt;&gt;"SS",(VLOOKUP($D591,Customer_Demand!$D:$BF,COLUMNS($I591:AK591),0)/$I591+VLOOKUP($D591,Customer_Demand!$D:$BF,COLUMNS($I591:AK591),0)/$K591),(VLOOKUP($D591,Customer_Demand!$D:$BF,COLUMNS($I591:AK591),0)/$I591)),"")</f>
        <v/>
      </c>
      <c r="AL591" s="49" t="str">
        <f>IFERROR(IF($K591&lt;&gt;"SS",(VLOOKUP($D591,Customer_Demand!$D:$BF,COLUMNS($I591:AL591),0)/$I591+VLOOKUP($D591,Customer_Demand!$D:$BF,COLUMNS($I591:AL591),0)/$K591),(VLOOKUP($D591,Customer_Demand!$D:$BF,COLUMNS($I591:AL591),0)/$I591)),"")</f>
        <v/>
      </c>
      <c r="AM591" s="49" t="str">
        <f>IFERROR(IF($K591&lt;&gt;"SS",(VLOOKUP($D591,Customer_Demand!$D:$BF,COLUMNS($I591:AM591),0)/$I591+VLOOKUP($D591,Customer_Demand!$D:$BF,COLUMNS($I591:AM591),0)/$K591),(VLOOKUP($D591,Customer_Demand!$D:$BF,COLUMNS($I591:AM591),0)/$I591)),"")</f>
        <v/>
      </c>
      <c r="AN591" s="49" t="str">
        <f>IFERROR(IF($K591&lt;&gt;"SS",(VLOOKUP($D591,Customer_Demand!$D:$BF,COLUMNS($I591:AN591),0)/$I591+VLOOKUP($D591,Customer_Demand!$D:$BF,COLUMNS($I591:AN591),0)/$K591),(VLOOKUP($D591,Customer_Demand!$D:$BF,COLUMNS($I591:AN591),0)/$I591)),"")</f>
        <v/>
      </c>
      <c r="AO591" s="49" t="str">
        <f>IFERROR(IF($K591&lt;&gt;"SS",(VLOOKUP($D591,Customer_Demand!$D:$BF,COLUMNS($I591:AO591),0)/$I591+VLOOKUP($D591,Customer_Demand!$D:$BF,COLUMNS($I591:AO591),0)/$K591),(VLOOKUP($D591,Customer_Demand!$D:$BF,COLUMNS($I591:AO591),0)/$I591)),"")</f>
        <v/>
      </c>
      <c r="AP591" s="49" t="str">
        <f>IFERROR(IF($K591&lt;&gt;"SS",(VLOOKUP($D591,Customer_Demand!$D:$BF,COLUMNS($I591:AP591),0)/$I591+VLOOKUP($D591,Customer_Demand!$D:$BF,COLUMNS($I591:AP591),0)/$K591),(VLOOKUP($D591,Customer_Demand!$D:$BF,COLUMNS($I591:AP591),0)/$I591)),"")</f>
        <v/>
      </c>
      <c r="AQ591" s="49" t="str">
        <f>IFERROR(IF($K591&lt;&gt;"SS",(VLOOKUP($D591,Customer_Demand!$D:$BF,COLUMNS($I591:AQ591),0)/$I591+VLOOKUP($D591,Customer_Demand!$D:$BF,COLUMNS($I591:AQ591),0)/$K591),(VLOOKUP($D591,Customer_Demand!$D:$BF,COLUMNS($I591:AQ591),0)/$I591)),"")</f>
        <v/>
      </c>
      <c r="AR591" s="49" t="str">
        <f>IFERROR(IF($K591&lt;&gt;"SS",(VLOOKUP($D591,Customer_Demand!$D:$BF,COLUMNS($I591:AR591),0)/$I591+VLOOKUP($D591,Customer_Demand!$D:$BF,COLUMNS($I591:AR591),0)/$K591),(VLOOKUP($D591,Customer_Demand!$D:$BF,COLUMNS($I591:AR591),0)/$I591)),"")</f>
        <v/>
      </c>
      <c r="AS591" s="49" t="str">
        <f>IFERROR(IF($K591&lt;&gt;"SS",(VLOOKUP($D591,Customer_Demand!$D:$BF,COLUMNS($I591:AS591),0)/$I591+VLOOKUP($D591,Customer_Demand!$D:$BF,COLUMNS($I591:AS591),0)/$K591),(VLOOKUP($D591,Customer_Demand!$D:$BF,COLUMNS($I591:AS591),0)/$I591)),"")</f>
        <v/>
      </c>
      <c r="AT591" s="49" t="str">
        <f>IFERROR(IF($K591&lt;&gt;"SS",(VLOOKUP($D591,Customer_Demand!$D:$BF,COLUMNS($I591:AT591),0)/$I591+VLOOKUP($D591,Customer_Demand!$D:$BF,COLUMNS($I591:AT591),0)/$K591),(VLOOKUP($D591,Customer_Demand!$D:$BF,COLUMNS($I591:AT591),0)/$I591)),"")</f>
        <v/>
      </c>
      <c r="AU591" s="49" t="str">
        <f>IFERROR(IF($K591&lt;&gt;"SS",(VLOOKUP($D591,Customer_Demand!$D:$BF,COLUMNS($I591:AU591),0)/$I591+VLOOKUP($D591,Customer_Demand!$D:$BF,COLUMNS($I591:AU591),0)/$K591),(VLOOKUP($D591,Customer_Demand!$D:$BF,COLUMNS($I591:AU591),0)/$I591)),"")</f>
        <v/>
      </c>
      <c r="AV591" s="49" t="str">
        <f>IFERROR(IF($K591&lt;&gt;"SS",(VLOOKUP($D591,Customer_Demand!$D:$BF,COLUMNS($I591:AV591),0)/$I591+VLOOKUP($D591,Customer_Demand!$D:$BF,COLUMNS($I591:AV591),0)/$K591),(VLOOKUP($D591,Customer_Demand!$D:$BF,COLUMNS($I591:AV591),0)/$I591)),"")</f>
        <v/>
      </c>
      <c r="AW591" s="49" t="str">
        <f>IFERROR(IF($K591&lt;&gt;"SS",(VLOOKUP($D591,Customer_Demand!$D:$BF,COLUMNS($I591:AW591),0)/$I591+VLOOKUP($D591,Customer_Demand!$D:$BF,COLUMNS($I591:AW591),0)/$K591),(VLOOKUP($D591,Customer_Demand!$D:$BF,COLUMNS($I591:AW591),0)/$I591)),"")</f>
        <v/>
      </c>
      <c r="AX591" s="49" t="str">
        <f>IFERROR(IF($K591&lt;&gt;"SS",(VLOOKUP($D591,Customer_Demand!$D:$BF,COLUMNS($I591:AX591),0)/$I591+VLOOKUP($D591,Customer_Demand!$D:$BF,COLUMNS($I591:AX591),0)/$K591),(VLOOKUP($D591,Customer_Demand!$D:$BF,COLUMNS($I591:AX591),0)/$I591)),"")</f>
        <v/>
      </c>
      <c r="AY591" s="49" t="str">
        <f>IFERROR(IF($K591&lt;&gt;"SS",(VLOOKUP($D591,Customer_Demand!$D:$BF,COLUMNS($I591:AY591),0)/$I591+VLOOKUP($D591,Customer_Demand!$D:$BF,COLUMNS($I591:AY591),0)/$K591),(VLOOKUP($D591,Customer_Demand!$D:$BF,COLUMNS($I591:AY591),0)/$I591)),"")</f>
        <v/>
      </c>
      <c r="AZ591" s="49" t="str">
        <f>IFERROR(IF($K591&lt;&gt;"SS",(VLOOKUP($D591,Customer_Demand!$D:$BF,COLUMNS($I591:AZ591),0)/$I591+VLOOKUP($D591,Customer_Demand!$D:$BF,COLUMNS($I591:AZ591),0)/$K591),(VLOOKUP($D591,Customer_Demand!$D:$BF,COLUMNS($I591:AZ591),0)/$I591)),"")</f>
        <v/>
      </c>
      <c r="BA591" s="49" t="str">
        <f>IFERROR(IF($K591&lt;&gt;"SS",(VLOOKUP($D591,Customer_Demand!$D:$BF,COLUMNS($I591:BA591),0)/$I591+VLOOKUP($D591,Customer_Demand!$D:$BF,COLUMNS($I591:BA591),0)/$K591),(VLOOKUP($D591,Customer_Demand!$D:$BF,COLUMNS($I591:BA591),0)/$I591)),"")</f>
        <v/>
      </c>
      <c r="BB591" s="49" t="str">
        <f>IFERROR(IF($K591&lt;&gt;"SS",(VLOOKUP($D591,Customer_Demand!$D:$BF,COLUMNS($I591:BB591),0)/$I591+VLOOKUP($D591,Customer_Demand!$D:$BF,COLUMNS($I591:BB591),0)/$K591),(VLOOKUP($D591,Customer_Demand!$D:$BF,COLUMNS($I591:BB591),0)/$I591)),"")</f>
        <v/>
      </c>
      <c r="BC591" s="49" t="str">
        <f>IFERROR(IF($K591&lt;&gt;"SS",(VLOOKUP($D591,Customer_Demand!$D:$BF,COLUMNS($I591:BC591),0)/$I591+VLOOKUP($D591,Customer_Demand!$D:$BF,COLUMNS($I591:BC591),0)/$K591),(VLOOKUP($D591,Customer_Demand!$D:$BF,COLUMNS($I591:BC591),0)/$I591)),"")</f>
        <v/>
      </c>
      <c r="BD591" s="49" t="str">
        <f>IFERROR(IF($K591&lt;&gt;"SS",(VLOOKUP($D591,Customer_Demand!$D:$BF,COLUMNS($I591:BD591),0)/$I591+VLOOKUP($D591,Customer_Demand!$D:$BF,COLUMNS($I591:BD591),0)/$K591),(VLOOKUP($D591,Customer_Demand!$D:$BF,COLUMNS($I591:BD591),0)/$I591)),"")</f>
        <v/>
      </c>
      <c r="BE591" s="49" t="str">
        <f>IFERROR(IF($K591&lt;&gt;"SS",(VLOOKUP($D591,Customer_Demand!$D:$BF,COLUMNS($I591:BE591),0)/$I591+VLOOKUP($D591,Customer_Demand!$D:$BF,COLUMNS($I591:BE591),0)/$K591),(VLOOKUP($D591,Customer_Demand!$D:$BF,COLUMNS($I591:BE591),0)/$I591)),"")</f>
        <v/>
      </c>
      <c r="BF591" s="49" t="str">
        <f>IFERROR(IF($K591&lt;&gt;"SS",(VLOOKUP($D591,Customer_Demand!$D:$BF,COLUMNS($I591:BF591),0)/$I591+VLOOKUP($D591,Customer_Demand!$D:$BF,COLUMNS($I591:BF591),0)/$K591),(VLOOKUP($D591,Customer_Demand!$D:$BF,COLUMNS($I591:BF591),0)/$I591)),"")</f>
        <v/>
      </c>
      <c r="BG591" s="49" t="str">
        <f>IFERROR(IF($K591&lt;&gt;"SS",(VLOOKUP($D591,Customer_Demand!$D:$BF,COLUMNS($I591:BG591),0)/$I591+VLOOKUP($D591,Customer_Demand!$D:$BF,COLUMNS($I591:BG591),0)/$K591),(VLOOKUP($D591,Customer_Demand!$D:$BF,COLUMNS($I591:BG591),0)/$I591)),"")</f>
        <v/>
      </c>
      <c r="BH591" s="49" t="str">
        <f>IFERROR(IF($K591&lt;&gt;"SS",(VLOOKUP($D591,Customer_Demand!$D:$BF,COLUMNS($I591:BH591),0)/$I591+VLOOKUP($D591,Customer_Demand!$D:$BF,COLUMNS($I591:BH591),0)/$K591),(VLOOKUP($D591,Customer_Demand!$D:$BF,COLUMNS($I591:BH591),0)/$I591)),"")</f>
        <v/>
      </c>
      <c r="BI591" s="49" t="str">
        <f>IFERROR(IF($K591&lt;&gt;"SS",(VLOOKUP($D591,Customer_Demand!$D:$BF,COLUMNS($I591:BI591),0)/$I591+VLOOKUP($D591,Customer_Demand!$D:$BF,COLUMNS($I591:BI591),0)/$K591),(VLOOKUP($D591,Customer_Demand!$D:$BF,COLUMNS($I591:BI591),0)/$I591)),"")</f>
        <v/>
      </c>
      <c r="BJ591" s="49" t="str">
        <f>IFERROR(IF($K591&lt;&gt;"SS",(VLOOKUP($D591,Customer_Demand!$D:$BF,COLUMNS($I591:BJ591),0)/$I591+VLOOKUP($D591,Customer_Demand!$D:$BF,COLUMNS($I591:BJ591),0)/$K591),(VLOOKUP($D591,Customer_Demand!$D:$BF,COLUMNS($I591:BJ591),0)/$I591)),"")</f>
        <v/>
      </c>
      <c r="BK591" s="50" t="str">
        <f>IFERROR(IF($K591&lt;&gt;"SS",(VLOOKUP($D591,Customer_Demand!$D:$BF,COLUMNS($I591:BK591),0)/$I591+VLOOKUP($D591,Customer_Demand!$D:$BF,COLUMNS($I591:BK591),0)/$K591),(VLOOKUP($D591,Customer_Demand!$D:$BF,COLUMNS($I591:BK591),0)/$I591)),"")</f>
        <v/>
      </c>
    </row>
    <row r="592" spans="2:63" x14ac:dyDescent="0.2">
      <c r="B592" s="12" t="str">
        <f t="shared" si="43"/>
        <v/>
      </c>
      <c r="C592" s="45" t="str">
        <f>IF((Customer_Demand!C592)&lt;&gt;"",Customer_Demand!C592,"")</f>
        <v/>
      </c>
      <c r="D592" s="45" t="str">
        <f>IF(C592&lt;&gt;"",Customer_Demand!D592,"")</f>
        <v/>
      </c>
      <c r="E592" s="52" t="str">
        <f>IF(C592&lt;&gt;"",Customer_Demand!E592,"")</f>
        <v/>
      </c>
      <c r="F592" s="47" t="str">
        <f>IF(C592&lt;&gt;"",VLOOKUP(D592,Customer_Demand!$D$5:$F$1005,3,0),"")</f>
        <v/>
      </c>
      <c r="G592" s="48" t="str">
        <f t="shared" si="40"/>
        <v/>
      </c>
      <c r="H592" s="48" t="str">
        <f t="shared" si="41"/>
        <v/>
      </c>
      <c r="I592" s="48" t="str">
        <f>IFERROR(IF(C592&lt;&gt;"",VLOOKUP($H592,SMT_Cycle_Time_Data!$F:$Q,4,0),""),"SGR Not Defined")</f>
        <v/>
      </c>
      <c r="J592" s="48" t="str">
        <f t="shared" si="42"/>
        <v/>
      </c>
      <c r="K592" s="48" t="str">
        <f>IF(C592&lt;&gt;"",IFERROR(VLOOKUP($J592,SMT_Cycle_Time_Data!$F:$Q,4,0),"SS"),"")</f>
        <v/>
      </c>
      <c r="L592" s="49" t="str">
        <f>IFERROR(IF($K592&lt;&gt;"SS",(VLOOKUP($D592,Customer_Demand!$D:$BF,COLUMNS($I592:L592),0)/$I592+VLOOKUP($D592,Customer_Demand!$D:$BF,COLUMNS($I592:L592),0)/$K592),(VLOOKUP($D592,Customer_Demand!$D:$BF,COLUMNS($I592:L592),0)/$I592)),"")</f>
        <v/>
      </c>
      <c r="M592" s="49" t="str">
        <f>IFERROR(IF($K592&lt;&gt;"SS",(VLOOKUP($D592,Customer_Demand!$D:$BF,COLUMNS($I592:M592),0)/$I592+VLOOKUP($D592,Customer_Demand!$D:$BF,COLUMNS($I592:M592),0)/$K592),(VLOOKUP($D592,Customer_Demand!$D:$BF,COLUMNS($I592:M592),0)/$I592)),"")</f>
        <v/>
      </c>
      <c r="N592" s="49" t="str">
        <f>IFERROR(IF($K592&lt;&gt;"SS",(VLOOKUP($D592,Customer_Demand!$D:$BF,COLUMNS($I592:N592),0)/$I592+VLOOKUP($D592,Customer_Demand!$D:$BF,COLUMNS($I592:N592),0)/$K592),(VLOOKUP($D592,Customer_Demand!$D:$BF,COLUMNS($I592:N592),0)/$I592)),"")</f>
        <v/>
      </c>
      <c r="O592" s="49" t="str">
        <f>IFERROR(IF($K592&lt;&gt;"SS",(VLOOKUP($D592,Customer_Demand!$D:$BF,COLUMNS($I592:O592),0)/$I592+VLOOKUP($D592,Customer_Demand!$D:$BF,COLUMNS($I592:O592),0)/$K592),(VLOOKUP($D592,Customer_Demand!$D:$BF,COLUMNS($I592:O592),0)/$I592)),"")</f>
        <v/>
      </c>
      <c r="P592" s="49" t="str">
        <f>IFERROR(IF($K592&lt;&gt;"SS",(VLOOKUP($D592,Customer_Demand!$D:$BF,COLUMNS($I592:P592),0)/$I592+VLOOKUP($D592,Customer_Demand!$D:$BF,COLUMNS($I592:P592),0)/$K592),(VLOOKUP($D592,Customer_Demand!$D:$BF,COLUMNS($I592:P592),0)/$I592)),"")</f>
        <v/>
      </c>
      <c r="Q592" s="49" t="str">
        <f>IFERROR(IF($K592&lt;&gt;"SS",(VLOOKUP($D592,Customer_Demand!$D:$BF,COLUMNS($I592:Q592),0)/$I592+VLOOKUP($D592,Customer_Demand!$D:$BF,COLUMNS($I592:Q592),0)/$K592),(VLOOKUP($D592,Customer_Demand!$D:$BF,COLUMNS($I592:Q592),0)/$I592)),"")</f>
        <v/>
      </c>
      <c r="R592" s="49" t="str">
        <f>IFERROR(IF($K592&lt;&gt;"SS",(VLOOKUP($D592,Customer_Demand!$D:$BF,COLUMNS($I592:R592),0)/$I592+VLOOKUP($D592,Customer_Demand!$D:$BF,COLUMNS($I592:R592),0)/$K592),(VLOOKUP($D592,Customer_Demand!$D:$BF,COLUMNS($I592:R592),0)/$I592)),"")</f>
        <v/>
      </c>
      <c r="S592" s="49" t="str">
        <f>IFERROR(IF($K592&lt;&gt;"SS",(VLOOKUP($D592,Customer_Demand!$D:$BF,COLUMNS($I592:S592),0)/$I592+VLOOKUP($D592,Customer_Demand!$D:$BF,COLUMNS($I592:S592),0)/$K592),(VLOOKUP($D592,Customer_Demand!$D:$BF,COLUMNS($I592:S592),0)/$I592)),"")</f>
        <v/>
      </c>
      <c r="T592" s="49" t="str">
        <f>IFERROR(IF($K592&lt;&gt;"SS",(VLOOKUP($D592,Customer_Demand!$D:$BF,COLUMNS($I592:T592),0)/$I592+VLOOKUP($D592,Customer_Demand!$D:$BF,COLUMNS($I592:T592),0)/$K592),(VLOOKUP($D592,Customer_Demand!$D:$BF,COLUMNS($I592:T592),0)/$I592)),"")</f>
        <v/>
      </c>
      <c r="U592" s="49" t="str">
        <f>IFERROR(IF($K592&lt;&gt;"SS",(VLOOKUP($D592,Customer_Demand!$D:$BF,COLUMNS($I592:U592),0)/$I592+VLOOKUP($D592,Customer_Demand!$D:$BF,COLUMNS($I592:U592),0)/$K592),(VLOOKUP($D592,Customer_Demand!$D:$BF,COLUMNS($I592:U592),0)/$I592)),"")</f>
        <v/>
      </c>
      <c r="V592" s="49" t="str">
        <f>IFERROR(IF($K592&lt;&gt;"SS",(VLOOKUP($D592,Customer_Demand!$D:$BF,COLUMNS($I592:V592),0)/$I592+VLOOKUP($D592,Customer_Demand!$D:$BF,COLUMNS($I592:V592),0)/$K592),(VLOOKUP($D592,Customer_Demand!$D:$BF,COLUMNS($I592:V592),0)/$I592)),"")</f>
        <v/>
      </c>
      <c r="W592" s="49" t="str">
        <f>IFERROR(IF($K592&lt;&gt;"SS",(VLOOKUP($D592,Customer_Demand!$D:$BF,COLUMNS($I592:W592),0)/$I592+VLOOKUP($D592,Customer_Demand!$D:$BF,COLUMNS($I592:W592),0)/$K592),(VLOOKUP($D592,Customer_Demand!$D:$BF,COLUMNS($I592:W592),0)/$I592)),"")</f>
        <v/>
      </c>
      <c r="X592" s="49" t="str">
        <f>IFERROR(IF($K592&lt;&gt;"SS",(VLOOKUP($D592,Customer_Demand!$D:$BF,COLUMNS($I592:X592),0)/$I592+VLOOKUP($D592,Customer_Demand!$D:$BF,COLUMNS($I592:X592),0)/$K592),(VLOOKUP($D592,Customer_Demand!$D:$BF,COLUMNS($I592:X592),0)/$I592)),"")</f>
        <v/>
      </c>
      <c r="Y592" s="49" t="str">
        <f>IFERROR(IF($K592&lt;&gt;"SS",(VLOOKUP($D592,Customer_Demand!$D:$BF,COLUMNS($I592:Y592),0)/$I592+VLOOKUP($D592,Customer_Demand!$D:$BF,COLUMNS($I592:Y592),0)/$K592),(VLOOKUP($D592,Customer_Demand!$D:$BF,COLUMNS($I592:Y592),0)/$I592)),"")</f>
        <v/>
      </c>
      <c r="Z592" s="49" t="str">
        <f>IFERROR(IF($K592&lt;&gt;"SS",(VLOOKUP($D592,Customer_Demand!$D:$BF,COLUMNS($I592:Z592),0)/$I592+VLOOKUP($D592,Customer_Demand!$D:$BF,COLUMNS($I592:Z592),0)/$K592),(VLOOKUP($D592,Customer_Demand!$D:$BF,COLUMNS($I592:Z592),0)/$I592)),"")</f>
        <v/>
      </c>
      <c r="AA592" s="49" t="str">
        <f>IFERROR(IF($K592&lt;&gt;"SS",(VLOOKUP($D592,Customer_Demand!$D:$BF,COLUMNS($I592:AA592),0)/$I592+VLOOKUP($D592,Customer_Demand!$D:$BF,COLUMNS($I592:AA592),0)/$K592),(VLOOKUP($D592,Customer_Demand!$D:$BF,COLUMNS($I592:AA592),0)/$I592)),"")</f>
        <v/>
      </c>
      <c r="AB592" s="49" t="str">
        <f>IFERROR(IF($K592&lt;&gt;"SS",(VLOOKUP($D592,Customer_Demand!$D:$BF,COLUMNS($I592:AB592),0)/$I592+VLOOKUP($D592,Customer_Demand!$D:$BF,COLUMNS($I592:AB592),0)/$K592),(VLOOKUP($D592,Customer_Demand!$D:$BF,COLUMNS($I592:AB592),0)/$I592)),"")</f>
        <v/>
      </c>
      <c r="AC592" s="49" t="str">
        <f>IFERROR(IF($K592&lt;&gt;"SS",(VLOOKUP($D592,Customer_Demand!$D:$BF,COLUMNS($I592:AC592),0)/$I592+VLOOKUP($D592,Customer_Demand!$D:$BF,COLUMNS($I592:AC592),0)/$K592),(VLOOKUP($D592,Customer_Demand!$D:$BF,COLUMNS($I592:AC592),0)/$I592)),"")</f>
        <v/>
      </c>
      <c r="AD592" s="49" t="str">
        <f>IFERROR(IF($K592&lt;&gt;"SS",(VLOOKUP($D592,Customer_Demand!$D:$BF,COLUMNS($I592:AD592),0)/$I592+VLOOKUP($D592,Customer_Demand!$D:$BF,COLUMNS($I592:AD592),0)/$K592),(VLOOKUP($D592,Customer_Demand!$D:$BF,COLUMNS($I592:AD592),0)/$I592)),"")</f>
        <v/>
      </c>
      <c r="AE592" s="49" t="str">
        <f>IFERROR(IF($K592&lt;&gt;"SS",(VLOOKUP($D592,Customer_Demand!$D:$BF,COLUMNS($I592:AE592),0)/$I592+VLOOKUP($D592,Customer_Demand!$D:$BF,COLUMNS($I592:AE592),0)/$K592),(VLOOKUP($D592,Customer_Demand!$D:$BF,COLUMNS($I592:AE592),0)/$I592)),"")</f>
        <v/>
      </c>
      <c r="AF592" s="49" t="str">
        <f>IFERROR(IF($K592&lt;&gt;"SS",(VLOOKUP($D592,Customer_Demand!$D:$BF,COLUMNS($I592:AF592),0)/$I592+VLOOKUP($D592,Customer_Demand!$D:$BF,COLUMNS($I592:AF592),0)/$K592),(VLOOKUP($D592,Customer_Demand!$D:$BF,COLUMNS($I592:AF592),0)/$I592)),"")</f>
        <v/>
      </c>
      <c r="AG592" s="49" t="str">
        <f>IFERROR(IF($K592&lt;&gt;"SS",(VLOOKUP($D592,Customer_Demand!$D:$BF,COLUMNS($I592:AG592),0)/$I592+VLOOKUP($D592,Customer_Demand!$D:$BF,COLUMNS($I592:AG592),0)/$K592),(VLOOKUP($D592,Customer_Demand!$D:$BF,COLUMNS($I592:AG592),0)/$I592)),"")</f>
        <v/>
      </c>
      <c r="AH592" s="49" t="str">
        <f>IFERROR(IF($K592&lt;&gt;"SS",(VLOOKUP($D592,Customer_Demand!$D:$BF,COLUMNS($I592:AH592),0)/$I592+VLOOKUP($D592,Customer_Demand!$D:$BF,COLUMNS($I592:AH592),0)/$K592),(VLOOKUP($D592,Customer_Demand!$D:$BF,COLUMNS($I592:AH592),0)/$I592)),"")</f>
        <v/>
      </c>
      <c r="AI592" s="49" t="str">
        <f>IFERROR(IF($K592&lt;&gt;"SS",(VLOOKUP($D592,Customer_Demand!$D:$BF,COLUMNS($I592:AI592),0)/$I592+VLOOKUP($D592,Customer_Demand!$D:$BF,COLUMNS($I592:AI592),0)/$K592),(VLOOKUP($D592,Customer_Demand!$D:$BF,COLUMNS($I592:AI592),0)/$I592)),"")</f>
        <v/>
      </c>
      <c r="AJ592" s="49" t="str">
        <f>IFERROR(IF($K592&lt;&gt;"SS",(VLOOKUP($D592,Customer_Demand!$D:$BF,COLUMNS($I592:AJ592),0)/$I592+VLOOKUP($D592,Customer_Demand!$D:$BF,COLUMNS($I592:AJ592),0)/$K592),(VLOOKUP($D592,Customer_Demand!$D:$BF,COLUMNS($I592:AJ592),0)/$I592)),"")</f>
        <v/>
      </c>
      <c r="AK592" s="49" t="str">
        <f>IFERROR(IF($K592&lt;&gt;"SS",(VLOOKUP($D592,Customer_Demand!$D:$BF,COLUMNS($I592:AK592),0)/$I592+VLOOKUP($D592,Customer_Demand!$D:$BF,COLUMNS($I592:AK592),0)/$K592),(VLOOKUP($D592,Customer_Demand!$D:$BF,COLUMNS($I592:AK592),0)/$I592)),"")</f>
        <v/>
      </c>
      <c r="AL592" s="49" t="str">
        <f>IFERROR(IF($K592&lt;&gt;"SS",(VLOOKUP($D592,Customer_Demand!$D:$BF,COLUMNS($I592:AL592),0)/$I592+VLOOKUP($D592,Customer_Demand!$D:$BF,COLUMNS($I592:AL592),0)/$K592),(VLOOKUP($D592,Customer_Demand!$D:$BF,COLUMNS($I592:AL592),0)/$I592)),"")</f>
        <v/>
      </c>
      <c r="AM592" s="49" t="str">
        <f>IFERROR(IF($K592&lt;&gt;"SS",(VLOOKUP($D592,Customer_Demand!$D:$BF,COLUMNS($I592:AM592),0)/$I592+VLOOKUP($D592,Customer_Demand!$D:$BF,COLUMNS($I592:AM592),0)/$K592),(VLOOKUP($D592,Customer_Demand!$D:$BF,COLUMNS($I592:AM592),0)/$I592)),"")</f>
        <v/>
      </c>
      <c r="AN592" s="49" t="str">
        <f>IFERROR(IF($K592&lt;&gt;"SS",(VLOOKUP($D592,Customer_Demand!$D:$BF,COLUMNS($I592:AN592),0)/$I592+VLOOKUP($D592,Customer_Demand!$D:$BF,COLUMNS($I592:AN592),0)/$K592),(VLOOKUP($D592,Customer_Demand!$D:$BF,COLUMNS($I592:AN592),0)/$I592)),"")</f>
        <v/>
      </c>
      <c r="AO592" s="49" t="str">
        <f>IFERROR(IF($K592&lt;&gt;"SS",(VLOOKUP($D592,Customer_Demand!$D:$BF,COLUMNS($I592:AO592),0)/$I592+VLOOKUP($D592,Customer_Demand!$D:$BF,COLUMNS($I592:AO592),0)/$K592),(VLOOKUP($D592,Customer_Demand!$D:$BF,COLUMNS($I592:AO592),0)/$I592)),"")</f>
        <v/>
      </c>
      <c r="AP592" s="49" t="str">
        <f>IFERROR(IF($K592&lt;&gt;"SS",(VLOOKUP($D592,Customer_Demand!$D:$BF,COLUMNS($I592:AP592),0)/$I592+VLOOKUP($D592,Customer_Demand!$D:$BF,COLUMNS($I592:AP592),0)/$K592),(VLOOKUP($D592,Customer_Demand!$D:$BF,COLUMNS($I592:AP592),0)/$I592)),"")</f>
        <v/>
      </c>
      <c r="AQ592" s="49" t="str">
        <f>IFERROR(IF($K592&lt;&gt;"SS",(VLOOKUP($D592,Customer_Demand!$D:$BF,COLUMNS($I592:AQ592),0)/$I592+VLOOKUP($D592,Customer_Demand!$D:$BF,COLUMNS($I592:AQ592),0)/$K592),(VLOOKUP($D592,Customer_Demand!$D:$BF,COLUMNS($I592:AQ592),0)/$I592)),"")</f>
        <v/>
      </c>
      <c r="AR592" s="49" t="str">
        <f>IFERROR(IF($K592&lt;&gt;"SS",(VLOOKUP($D592,Customer_Demand!$D:$BF,COLUMNS($I592:AR592),0)/$I592+VLOOKUP($D592,Customer_Demand!$D:$BF,COLUMNS($I592:AR592),0)/$K592),(VLOOKUP($D592,Customer_Demand!$D:$BF,COLUMNS($I592:AR592),0)/$I592)),"")</f>
        <v/>
      </c>
      <c r="AS592" s="49" t="str">
        <f>IFERROR(IF($K592&lt;&gt;"SS",(VLOOKUP($D592,Customer_Demand!$D:$BF,COLUMNS($I592:AS592),0)/$I592+VLOOKUP($D592,Customer_Demand!$D:$BF,COLUMNS($I592:AS592),0)/$K592),(VLOOKUP($D592,Customer_Demand!$D:$BF,COLUMNS($I592:AS592),0)/$I592)),"")</f>
        <v/>
      </c>
      <c r="AT592" s="49" t="str">
        <f>IFERROR(IF($K592&lt;&gt;"SS",(VLOOKUP($D592,Customer_Demand!$D:$BF,COLUMNS($I592:AT592),0)/$I592+VLOOKUP($D592,Customer_Demand!$D:$BF,COLUMNS($I592:AT592),0)/$K592),(VLOOKUP($D592,Customer_Demand!$D:$BF,COLUMNS($I592:AT592),0)/$I592)),"")</f>
        <v/>
      </c>
      <c r="AU592" s="49" t="str">
        <f>IFERROR(IF($K592&lt;&gt;"SS",(VLOOKUP($D592,Customer_Demand!$D:$BF,COLUMNS($I592:AU592),0)/$I592+VLOOKUP($D592,Customer_Demand!$D:$BF,COLUMNS($I592:AU592),0)/$K592),(VLOOKUP($D592,Customer_Demand!$D:$BF,COLUMNS($I592:AU592),0)/$I592)),"")</f>
        <v/>
      </c>
      <c r="AV592" s="49" t="str">
        <f>IFERROR(IF($K592&lt;&gt;"SS",(VLOOKUP($D592,Customer_Demand!$D:$BF,COLUMNS($I592:AV592),0)/$I592+VLOOKUP($D592,Customer_Demand!$D:$BF,COLUMNS($I592:AV592),0)/$K592),(VLOOKUP($D592,Customer_Demand!$D:$BF,COLUMNS($I592:AV592),0)/$I592)),"")</f>
        <v/>
      </c>
      <c r="AW592" s="49" t="str">
        <f>IFERROR(IF($K592&lt;&gt;"SS",(VLOOKUP($D592,Customer_Demand!$D:$BF,COLUMNS($I592:AW592),0)/$I592+VLOOKUP($D592,Customer_Demand!$D:$BF,COLUMNS($I592:AW592),0)/$K592),(VLOOKUP($D592,Customer_Demand!$D:$BF,COLUMNS($I592:AW592),0)/$I592)),"")</f>
        <v/>
      </c>
      <c r="AX592" s="49" t="str">
        <f>IFERROR(IF($K592&lt;&gt;"SS",(VLOOKUP($D592,Customer_Demand!$D:$BF,COLUMNS($I592:AX592),0)/$I592+VLOOKUP($D592,Customer_Demand!$D:$BF,COLUMNS($I592:AX592),0)/$K592),(VLOOKUP($D592,Customer_Demand!$D:$BF,COLUMNS($I592:AX592),0)/$I592)),"")</f>
        <v/>
      </c>
      <c r="AY592" s="49" t="str">
        <f>IFERROR(IF($K592&lt;&gt;"SS",(VLOOKUP($D592,Customer_Demand!$D:$BF,COLUMNS($I592:AY592),0)/$I592+VLOOKUP($D592,Customer_Demand!$D:$BF,COLUMNS($I592:AY592),0)/$K592),(VLOOKUP($D592,Customer_Demand!$D:$BF,COLUMNS($I592:AY592),0)/$I592)),"")</f>
        <v/>
      </c>
      <c r="AZ592" s="49" t="str">
        <f>IFERROR(IF($K592&lt;&gt;"SS",(VLOOKUP($D592,Customer_Demand!$D:$BF,COLUMNS($I592:AZ592),0)/$I592+VLOOKUP($D592,Customer_Demand!$D:$BF,COLUMNS($I592:AZ592),0)/$K592),(VLOOKUP($D592,Customer_Demand!$D:$BF,COLUMNS($I592:AZ592),0)/$I592)),"")</f>
        <v/>
      </c>
      <c r="BA592" s="49" t="str">
        <f>IFERROR(IF($K592&lt;&gt;"SS",(VLOOKUP($D592,Customer_Demand!$D:$BF,COLUMNS($I592:BA592),0)/$I592+VLOOKUP($D592,Customer_Demand!$D:$BF,COLUMNS($I592:BA592),0)/$K592),(VLOOKUP($D592,Customer_Demand!$D:$BF,COLUMNS($I592:BA592),0)/$I592)),"")</f>
        <v/>
      </c>
      <c r="BB592" s="49" t="str">
        <f>IFERROR(IF($K592&lt;&gt;"SS",(VLOOKUP($D592,Customer_Demand!$D:$BF,COLUMNS($I592:BB592),0)/$I592+VLOOKUP($D592,Customer_Demand!$D:$BF,COLUMNS($I592:BB592),0)/$K592),(VLOOKUP($D592,Customer_Demand!$D:$BF,COLUMNS($I592:BB592),0)/$I592)),"")</f>
        <v/>
      </c>
      <c r="BC592" s="49" t="str">
        <f>IFERROR(IF($K592&lt;&gt;"SS",(VLOOKUP($D592,Customer_Demand!$D:$BF,COLUMNS($I592:BC592),0)/$I592+VLOOKUP($D592,Customer_Demand!$D:$BF,COLUMNS($I592:BC592),0)/$K592),(VLOOKUP($D592,Customer_Demand!$D:$BF,COLUMNS($I592:BC592),0)/$I592)),"")</f>
        <v/>
      </c>
      <c r="BD592" s="49" t="str">
        <f>IFERROR(IF($K592&lt;&gt;"SS",(VLOOKUP($D592,Customer_Demand!$D:$BF,COLUMNS($I592:BD592),0)/$I592+VLOOKUP($D592,Customer_Demand!$D:$BF,COLUMNS($I592:BD592),0)/$K592),(VLOOKUP($D592,Customer_Demand!$D:$BF,COLUMNS($I592:BD592),0)/$I592)),"")</f>
        <v/>
      </c>
      <c r="BE592" s="49" t="str">
        <f>IFERROR(IF($K592&lt;&gt;"SS",(VLOOKUP($D592,Customer_Demand!$D:$BF,COLUMNS($I592:BE592),0)/$I592+VLOOKUP($D592,Customer_Demand!$D:$BF,COLUMNS($I592:BE592),0)/$K592),(VLOOKUP($D592,Customer_Demand!$D:$BF,COLUMNS($I592:BE592),0)/$I592)),"")</f>
        <v/>
      </c>
      <c r="BF592" s="49" t="str">
        <f>IFERROR(IF($K592&lt;&gt;"SS",(VLOOKUP($D592,Customer_Demand!$D:$BF,COLUMNS($I592:BF592),0)/$I592+VLOOKUP($D592,Customer_Demand!$D:$BF,COLUMNS($I592:BF592),0)/$K592),(VLOOKUP($D592,Customer_Demand!$D:$BF,COLUMNS($I592:BF592),0)/$I592)),"")</f>
        <v/>
      </c>
      <c r="BG592" s="49" t="str">
        <f>IFERROR(IF($K592&lt;&gt;"SS",(VLOOKUP($D592,Customer_Demand!$D:$BF,COLUMNS($I592:BG592),0)/$I592+VLOOKUP($D592,Customer_Demand!$D:$BF,COLUMNS($I592:BG592),0)/$K592),(VLOOKUP($D592,Customer_Demand!$D:$BF,COLUMNS($I592:BG592),0)/$I592)),"")</f>
        <v/>
      </c>
      <c r="BH592" s="49" t="str">
        <f>IFERROR(IF($K592&lt;&gt;"SS",(VLOOKUP($D592,Customer_Demand!$D:$BF,COLUMNS($I592:BH592),0)/$I592+VLOOKUP($D592,Customer_Demand!$D:$BF,COLUMNS($I592:BH592),0)/$K592),(VLOOKUP($D592,Customer_Demand!$D:$BF,COLUMNS($I592:BH592),0)/$I592)),"")</f>
        <v/>
      </c>
      <c r="BI592" s="49" t="str">
        <f>IFERROR(IF($K592&lt;&gt;"SS",(VLOOKUP($D592,Customer_Demand!$D:$BF,COLUMNS($I592:BI592),0)/$I592+VLOOKUP($D592,Customer_Demand!$D:$BF,COLUMNS($I592:BI592),0)/$K592),(VLOOKUP($D592,Customer_Demand!$D:$BF,COLUMNS($I592:BI592),0)/$I592)),"")</f>
        <v/>
      </c>
      <c r="BJ592" s="49" t="str">
        <f>IFERROR(IF($K592&lt;&gt;"SS",(VLOOKUP($D592,Customer_Demand!$D:$BF,COLUMNS($I592:BJ592),0)/$I592+VLOOKUP($D592,Customer_Demand!$D:$BF,COLUMNS($I592:BJ592),0)/$K592),(VLOOKUP($D592,Customer_Demand!$D:$BF,COLUMNS($I592:BJ592),0)/$I592)),"")</f>
        <v/>
      </c>
      <c r="BK592" s="50" t="str">
        <f>IFERROR(IF($K592&lt;&gt;"SS",(VLOOKUP($D592,Customer_Demand!$D:$BF,COLUMNS($I592:BK592),0)/$I592+VLOOKUP($D592,Customer_Demand!$D:$BF,COLUMNS($I592:BK592),0)/$K592),(VLOOKUP($D592,Customer_Demand!$D:$BF,COLUMNS($I592:BK592),0)/$I592)),"")</f>
        <v/>
      </c>
    </row>
    <row r="593" spans="2:63" x14ac:dyDescent="0.2">
      <c r="B593" s="12" t="str">
        <f t="shared" si="43"/>
        <v/>
      </c>
      <c r="C593" s="45" t="str">
        <f>IF((Customer_Demand!C593)&lt;&gt;"",Customer_Demand!C593,"")</f>
        <v/>
      </c>
      <c r="D593" s="45" t="str">
        <f>IF(C593&lt;&gt;"",Customer_Demand!D593,"")</f>
        <v/>
      </c>
      <c r="E593" s="52" t="str">
        <f>IF(C593&lt;&gt;"",Customer_Demand!E593,"")</f>
        <v/>
      </c>
      <c r="F593" s="47" t="str">
        <f>IF(C593&lt;&gt;"",VLOOKUP(D593,Customer_Demand!$D$5:$F$1005,3,0),"")</f>
        <v/>
      </c>
      <c r="G593" s="48" t="str">
        <f t="shared" si="40"/>
        <v/>
      </c>
      <c r="H593" s="48" t="str">
        <f t="shared" si="41"/>
        <v/>
      </c>
      <c r="I593" s="48" t="str">
        <f>IFERROR(IF(C593&lt;&gt;"",VLOOKUP($H593,SMT_Cycle_Time_Data!$F:$Q,4,0),""),"SGR Not Defined")</f>
        <v/>
      </c>
      <c r="J593" s="48" t="str">
        <f t="shared" si="42"/>
        <v/>
      </c>
      <c r="K593" s="48" t="str">
        <f>IF(C593&lt;&gt;"",IFERROR(VLOOKUP($J593,SMT_Cycle_Time_Data!$F:$Q,4,0),"SS"),"")</f>
        <v/>
      </c>
      <c r="L593" s="49" t="str">
        <f>IFERROR(IF($K593&lt;&gt;"SS",(VLOOKUP($D593,Customer_Demand!$D:$BF,COLUMNS($I593:L593),0)/$I593+VLOOKUP($D593,Customer_Demand!$D:$BF,COLUMNS($I593:L593),0)/$K593),(VLOOKUP($D593,Customer_Demand!$D:$BF,COLUMNS($I593:L593),0)/$I593)),"")</f>
        <v/>
      </c>
      <c r="M593" s="49" t="str">
        <f>IFERROR(IF($K593&lt;&gt;"SS",(VLOOKUP($D593,Customer_Demand!$D:$BF,COLUMNS($I593:M593),0)/$I593+VLOOKUP($D593,Customer_Demand!$D:$BF,COLUMNS($I593:M593),0)/$K593),(VLOOKUP($D593,Customer_Demand!$D:$BF,COLUMNS($I593:M593),0)/$I593)),"")</f>
        <v/>
      </c>
      <c r="N593" s="49" t="str">
        <f>IFERROR(IF($K593&lt;&gt;"SS",(VLOOKUP($D593,Customer_Demand!$D:$BF,COLUMNS($I593:N593),0)/$I593+VLOOKUP($D593,Customer_Demand!$D:$BF,COLUMNS($I593:N593),0)/$K593),(VLOOKUP($D593,Customer_Demand!$D:$BF,COLUMNS($I593:N593),0)/$I593)),"")</f>
        <v/>
      </c>
      <c r="O593" s="49" t="str">
        <f>IFERROR(IF($K593&lt;&gt;"SS",(VLOOKUP($D593,Customer_Demand!$D:$BF,COLUMNS($I593:O593),0)/$I593+VLOOKUP($D593,Customer_Demand!$D:$BF,COLUMNS($I593:O593),0)/$K593),(VLOOKUP($D593,Customer_Demand!$D:$BF,COLUMNS($I593:O593),0)/$I593)),"")</f>
        <v/>
      </c>
      <c r="P593" s="49" t="str">
        <f>IFERROR(IF($K593&lt;&gt;"SS",(VLOOKUP($D593,Customer_Demand!$D:$BF,COLUMNS($I593:P593),0)/$I593+VLOOKUP($D593,Customer_Demand!$D:$BF,COLUMNS($I593:P593),0)/$K593),(VLOOKUP($D593,Customer_Demand!$D:$BF,COLUMNS($I593:P593),0)/$I593)),"")</f>
        <v/>
      </c>
      <c r="Q593" s="49" t="str">
        <f>IFERROR(IF($K593&lt;&gt;"SS",(VLOOKUP($D593,Customer_Demand!$D:$BF,COLUMNS($I593:Q593),0)/$I593+VLOOKUP($D593,Customer_Demand!$D:$BF,COLUMNS($I593:Q593),0)/$K593),(VLOOKUP($D593,Customer_Demand!$D:$BF,COLUMNS($I593:Q593),0)/$I593)),"")</f>
        <v/>
      </c>
      <c r="R593" s="49" t="str">
        <f>IFERROR(IF($K593&lt;&gt;"SS",(VLOOKUP($D593,Customer_Demand!$D:$BF,COLUMNS($I593:R593),0)/$I593+VLOOKUP($D593,Customer_Demand!$D:$BF,COLUMNS($I593:R593),0)/$K593),(VLOOKUP($D593,Customer_Demand!$D:$BF,COLUMNS($I593:R593),0)/$I593)),"")</f>
        <v/>
      </c>
      <c r="S593" s="49" t="str">
        <f>IFERROR(IF($K593&lt;&gt;"SS",(VLOOKUP($D593,Customer_Demand!$D:$BF,COLUMNS($I593:S593),0)/$I593+VLOOKUP($D593,Customer_Demand!$D:$BF,COLUMNS($I593:S593),0)/$K593),(VLOOKUP($D593,Customer_Demand!$D:$BF,COLUMNS($I593:S593),0)/$I593)),"")</f>
        <v/>
      </c>
      <c r="T593" s="49" t="str">
        <f>IFERROR(IF($K593&lt;&gt;"SS",(VLOOKUP($D593,Customer_Demand!$D:$BF,COLUMNS($I593:T593),0)/$I593+VLOOKUP($D593,Customer_Demand!$D:$BF,COLUMNS($I593:T593),0)/$K593),(VLOOKUP($D593,Customer_Demand!$D:$BF,COLUMNS($I593:T593),0)/$I593)),"")</f>
        <v/>
      </c>
      <c r="U593" s="49" t="str">
        <f>IFERROR(IF($K593&lt;&gt;"SS",(VLOOKUP($D593,Customer_Demand!$D:$BF,COLUMNS($I593:U593),0)/$I593+VLOOKUP($D593,Customer_Demand!$D:$BF,COLUMNS($I593:U593),0)/$K593),(VLOOKUP($D593,Customer_Demand!$D:$BF,COLUMNS($I593:U593),0)/$I593)),"")</f>
        <v/>
      </c>
      <c r="V593" s="49" t="str">
        <f>IFERROR(IF($K593&lt;&gt;"SS",(VLOOKUP($D593,Customer_Demand!$D:$BF,COLUMNS($I593:V593),0)/$I593+VLOOKUP($D593,Customer_Demand!$D:$BF,COLUMNS($I593:V593),0)/$K593),(VLOOKUP($D593,Customer_Demand!$D:$BF,COLUMNS($I593:V593),0)/$I593)),"")</f>
        <v/>
      </c>
      <c r="W593" s="49" t="str">
        <f>IFERROR(IF($K593&lt;&gt;"SS",(VLOOKUP($D593,Customer_Demand!$D:$BF,COLUMNS($I593:W593),0)/$I593+VLOOKUP($D593,Customer_Demand!$D:$BF,COLUMNS($I593:W593),0)/$K593),(VLOOKUP($D593,Customer_Demand!$D:$BF,COLUMNS($I593:W593),0)/$I593)),"")</f>
        <v/>
      </c>
      <c r="X593" s="49" t="str">
        <f>IFERROR(IF($K593&lt;&gt;"SS",(VLOOKUP($D593,Customer_Demand!$D:$BF,COLUMNS($I593:X593),0)/$I593+VLOOKUP($D593,Customer_Demand!$D:$BF,COLUMNS($I593:X593),0)/$K593),(VLOOKUP($D593,Customer_Demand!$D:$BF,COLUMNS($I593:X593),0)/$I593)),"")</f>
        <v/>
      </c>
      <c r="Y593" s="49" t="str">
        <f>IFERROR(IF($K593&lt;&gt;"SS",(VLOOKUP($D593,Customer_Demand!$D:$BF,COLUMNS($I593:Y593),0)/$I593+VLOOKUP($D593,Customer_Demand!$D:$BF,COLUMNS($I593:Y593),0)/$K593),(VLOOKUP($D593,Customer_Demand!$D:$BF,COLUMNS($I593:Y593),0)/$I593)),"")</f>
        <v/>
      </c>
      <c r="Z593" s="49" t="str">
        <f>IFERROR(IF($K593&lt;&gt;"SS",(VLOOKUP($D593,Customer_Demand!$D:$BF,COLUMNS($I593:Z593),0)/$I593+VLOOKUP($D593,Customer_Demand!$D:$BF,COLUMNS($I593:Z593),0)/$K593),(VLOOKUP($D593,Customer_Demand!$D:$BF,COLUMNS($I593:Z593),0)/$I593)),"")</f>
        <v/>
      </c>
      <c r="AA593" s="49" t="str">
        <f>IFERROR(IF($K593&lt;&gt;"SS",(VLOOKUP($D593,Customer_Demand!$D:$BF,COLUMNS($I593:AA593),0)/$I593+VLOOKUP($D593,Customer_Demand!$D:$BF,COLUMNS($I593:AA593),0)/$K593),(VLOOKUP($D593,Customer_Demand!$D:$BF,COLUMNS($I593:AA593),0)/$I593)),"")</f>
        <v/>
      </c>
      <c r="AB593" s="49" t="str">
        <f>IFERROR(IF($K593&lt;&gt;"SS",(VLOOKUP($D593,Customer_Demand!$D:$BF,COLUMNS($I593:AB593),0)/$I593+VLOOKUP($D593,Customer_Demand!$D:$BF,COLUMNS($I593:AB593),0)/$K593),(VLOOKUP($D593,Customer_Demand!$D:$BF,COLUMNS($I593:AB593),0)/$I593)),"")</f>
        <v/>
      </c>
      <c r="AC593" s="49" t="str">
        <f>IFERROR(IF($K593&lt;&gt;"SS",(VLOOKUP($D593,Customer_Demand!$D:$BF,COLUMNS($I593:AC593),0)/$I593+VLOOKUP($D593,Customer_Demand!$D:$BF,COLUMNS($I593:AC593),0)/$K593),(VLOOKUP($D593,Customer_Demand!$D:$BF,COLUMNS($I593:AC593),0)/$I593)),"")</f>
        <v/>
      </c>
      <c r="AD593" s="49" t="str">
        <f>IFERROR(IF($K593&lt;&gt;"SS",(VLOOKUP($D593,Customer_Demand!$D:$BF,COLUMNS($I593:AD593),0)/$I593+VLOOKUP($D593,Customer_Demand!$D:$BF,COLUMNS($I593:AD593),0)/$K593),(VLOOKUP($D593,Customer_Demand!$D:$BF,COLUMNS($I593:AD593),0)/$I593)),"")</f>
        <v/>
      </c>
      <c r="AE593" s="49" t="str">
        <f>IFERROR(IF($K593&lt;&gt;"SS",(VLOOKUP($D593,Customer_Demand!$D:$BF,COLUMNS($I593:AE593),0)/$I593+VLOOKUP($D593,Customer_Demand!$D:$BF,COLUMNS($I593:AE593),0)/$K593),(VLOOKUP($D593,Customer_Demand!$D:$BF,COLUMNS($I593:AE593),0)/$I593)),"")</f>
        <v/>
      </c>
      <c r="AF593" s="49" t="str">
        <f>IFERROR(IF($K593&lt;&gt;"SS",(VLOOKUP($D593,Customer_Demand!$D:$BF,COLUMNS($I593:AF593),0)/$I593+VLOOKUP($D593,Customer_Demand!$D:$BF,COLUMNS($I593:AF593),0)/$K593),(VLOOKUP($D593,Customer_Demand!$D:$BF,COLUMNS($I593:AF593),0)/$I593)),"")</f>
        <v/>
      </c>
      <c r="AG593" s="49" t="str">
        <f>IFERROR(IF($K593&lt;&gt;"SS",(VLOOKUP($D593,Customer_Demand!$D:$BF,COLUMNS($I593:AG593),0)/$I593+VLOOKUP($D593,Customer_Demand!$D:$BF,COLUMNS($I593:AG593),0)/$K593),(VLOOKUP($D593,Customer_Demand!$D:$BF,COLUMNS($I593:AG593),0)/$I593)),"")</f>
        <v/>
      </c>
      <c r="AH593" s="49" t="str">
        <f>IFERROR(IF($K593&lt;&gt;"SS",(VLOOKUP($D593,Customer_Demand!$D:$BF,COLUMNS($I593:AH593),0)/$I593+VLOOKUP($D593,Customer_Demand!$D:$BF,COLUMNS($I593:AH593),0)/$K593),(VLOOKUP($D593,Customer_Demand!$D:$BF,COLUMNS($I593:AH593),0)/$I593)),"")</f>
        <v/>
      </c>
      <c r="AI593" s="49" t="str">
        <f>IFERROR(IF($K593&lt;&gt;"SS",(VLOOKUP($D593,Customer_Demand!$D:$BF,COLUMNS($I593:AI593),0)/$I593+VLOOKUP($D593,Customer_Demand!$D:$BF,COLUMNS($I593:AI593),0)/$K593),(VLOOKUP($D593,Customer_Demand!$D:$BF,COLUMNS($I593:AI593),0)/$I593)),"")</f>
        <v/>
      </c>
      <c r="AJ593" s="49" t="str">
        <f>IFERROR(IF($K593&lt;&gt;"SS",(VLOOKUP($D593,Customer_Demand!$D:$BF,COLUMNS($I593:AJ593),0)/$I593+VLOOKUP($D593,Customer_Demand!$D:$BF,COLUMNS($I593:AJ593),0)/$K593),(VLOOKUP($D593,Customer_Demand!$D:$BF,COLUMNS($I593:AJ593),0)/$I593)),"")</f>
        <v/>
      </c>
      <c r="AK593" s="49" t="str">
        <f>IFERROR(IF($K593&lt;&gt;"SS",(VLOOKUP($D593,Customer_Demand!$D:$BF,COLUMNS($I593:AK593),0)/$I593+VLOOKUP($D593,Customer_Demand!$D:$BF,COLUMNS($I593:AK593),0)/$K593),(VLOOKUP($D593,Customer_Demand!$D:$BF,COLUMNS($I593:AK593),0)/$I593)),"")</f>
        <v/>
      </c>
      <c r="AL593" s="49" t="str">
        <f>IFERROR(IF($K593&lt;&gt;"SS",(VLOOKUP($D593,Customer_Demand!$D:$BF,COLUMNS($I593:AL593),0)/$I593+VLOOKUP($D593,Customer_Demand!$D:$BF,COLUMNS($I593:AL593),0)/$K593),(VLOOKUP($D593,Customer_Demand!$D:$BF,COLUMNS($I593:AL593),0)/$I593)),"")</f>
        <v/>
      </c>
      <c r="AM593" s="49" t="str">
        <f>IFERROR(IF($K593&lt;&gt;"SS",(VLOOKUP($D593,Customer_Demand!$D:$BF,COLUMNS($I593:AM593),0)/$I593+VLOOKUP($D593,Customer_Demand!$D:$BF,COLUMNS($I593:AM593),0)/$K593),(VLOOKUP($D593,Customer_Demand!$D:$BF,COLUMNS($I593:AM593),0)/$I593)),"")</f>
        <v/>
      </c>
      <c r="AN593" s="49" t="str">
        <f>IFERROR(IF($K593&lt;&gt;"SS",(VLOOKUP($D593,Customer_Demand!$D:$BF,COLUMNS($I593:AN593),0)/$I593+VLOOKUP($D593,Customer_Demand!$D:$BF,COLUMNS($I593:AN593),0)/$K593),(VLOOKUP($D593,Customer_Demand!$D:$BF,COLUMNS($I593:AN593),0)/$I593)),"")</f>
        <v/>
      </c>
      <c r="AO593" s="49" t="str">
        <f>IFERROR(IF($K593&lt;&gt;"SS",(VLOOKUP($D593,Customer_Demand!$D:$BF,COLUMNS($I593:AO593),0)/$I593+VLOOKUP($D593,Customer_Demand!$D:$BF,COLUMNS($I593:AO593),0)/$K593),(VLOOKUP($D593,Customer_Demand!$D:$BF,COLUMNS($I593:AO593),0)/$I593)),"")</f>
        <v/>
      </c>
      <c r="AP593" s="49" t="str">
        <f>IFERROR(IF($K593&lt;&gt;"SS",(VLOOKUP($D593,Customer_Demand!$D:$BF,COLUMNS($I593:AP593),0)/$I593+VLOOKUP($D593,Customer_Demand!$D:$BF,COLUMNS($I593:AP593),0)/$K593),(VLOOKUP($D593,Customer_Demand!$D:$BF,COLUMNS($I593:AP593),0)/$I593)),"")</f>
        <v/>
      </c>
      <c r="AQ593" s="49" t="str">
        <f>IFERROR(IF($K593&lt;&gt;"SS",(VLOOKUP($D593,Customer_Demand!$D:$BF,COLUMNS($I593:AQ593),0)/$I593+VLOOKUP($D593,Customer_Demand!$D:$BF,COLUMNS($I593:AQ593),0)/$K593),(VLOOKUP($D593,Customer_Demand!$D:$BF,COLUMNS($I593:AQ593),0)/$I593)),"")</f>
        <v/>
      </c>
      <c r="AR593" s="49" t="str">
        <f>IFERROR(IF($K593&lt;&gt;"SS",(VLOOKUP($D593,Customer_Demand!$D:$BF,COLUMNS($I593:AR593),0)/$I593+VLOOKUP($D593,Customer_Demand!$D:$BF,COLUMNS($I593:AR593),0)/$K593),(VLOOKUP($D593,Customer_Demand!$D:$BF,COLUMNS($I593:AR593),0)/$I593)),"")</f>
        <v/>
      </c>
      <c r="AS593" s="49" t="str">
        <f>IFERROR(IF($K593&lt;&gt;"SS",(VLOOKUP($D593,Customer_Demand!$D:$BF,COLUMNS($I593:AS593),0)/$I593+VLOOKUP($D593,Customer_Demand!$D:$BF,COLUMNS($I593:AS593),0)/$K593),(VLOOKUP($D593,Customer_Demand!$D:$BF,COLUMNS($I593:AS593),0)/$I593)),"")</f>
        <v/>
      </c>
      <c r="AT593" s="49" t="str">
        <f>IFERROR(IF($K593&lt;&gt;"SS",(VLOOKUP($D593,Customer_Demand!$D:$BF,COLUMNS($I593:AT593),0)/$I593+VLOOKUP($D593,Customer_Demand!$D:$BF,COLUMNS($I593:AT593),0)/$K593),(VLOOKUP($D593,Customer_Demand!$D:$BF,COLUMNS($I593:AT593),0)/$I593)),"")</f>
        <v/>
      </c>
      <c r="AU593" s="49" t="str">
        <f>IFERROR(IF($K593&lt;&gt;"SS",(VLOOKUP($D593,Customer_Demand!$D:$BF,COLUMNS($I593:AU593),0)/$I593+VLOOKUP($D593,Customer_Demand!$D:$BF,COLUMNS($I593:AU593),0)/$K593),(VLOOKUP($D593,Customer_Demand!$D:$BF,COLUMNS($I593:AU593),0)/$I593)),"")</f>
        <v/>
      </c>
      <c r="AV593" s="49" t="str">
        <f>IFERROR(IF($K593&lt;&gt;"SS",(VLOOKUP($D593,Customer_Demand!$D:$BF,COLUMNS($I593:AV593),0)/$I593+VLOOKUP($D593,Customer_Demand!$D:$BF,COLUMNS($I593:AV593),0)/$K593),(VLOOKUP($D593,Customer_Demand!$D:$BF,COLUMNS($I593:AV593),0)/$I593)),"")</f>
        <v/>
      </c>
      <c r="AW593" s="49" t="str">
        <f>IFERROR(IF($K593&lt;&gt;"SS",(VLOOKUP($D593,Customer_Demand!$D:$BF,COLUMNS($I593:AW593),0)/$I593+VLOOKUP($D593,Customer_Demand!$D:$BF,COLUMNS($I593:AW593),0)/$K593),(VLOOKUP($D593,Customer_Demand!$D:$BF,COLUMNS($I593:AW593),0)/$I593)),"")</f>
        <v/>
      </c>
      <c r="AX593" s="49" t="str">
        <f>IFERROR(IF($K593&lt;&gt;"SS",(VLOOKUP($D593,Customer_Demand!$D:$BF,COLUMNS($I593:AX593),0)/$I593+VLOOKUP($D593,Customer_Demand!$D:$BF,COLUMNS($I593:AX593),0)/$K593),(VLOOKUP($D593,Customer_Demand!$D:$BF,COLUMNS($I593:AX593),0)/$I593)),"")</f>
        <v/>
      </c>
      <c r="AY593" s="49" t="str">
        <f>IFERROR(IF($K593&lt;&gt;"SS",(VLOOKUP($D593,Customer_Demand!$D:$BF,COLUMNS($I593:AY593),0)/$I593+VLOOKUP($D593,Customer_Demand!$D:$BF,COLUMNS($I593:AY593),0)/$K593),(VLOOKUP($D593,Customer_Demand!$D:$BF,COLUMNS($I593:AY593),0)/$I593)),"")</f>
        <v/>
      </c>
      <c r="AZ593" s="49" t="str">
        <f>IFERROR(IF($K593&lt;&gt;"SS",(VLOOKUP($D593,Customer_Demand!$D:$BF,COLUMNS($I593:AZ593),0)/$I593+VLOOKUP($D593,Customer_Demand!$D:$BF,COLUMNS($I593:AZ593),0)/$K593),(VLOOKUP($D593,Customer_Demand!$D:$BF,COLUMNS($I593:AZ593),0)/$I593)),"")</f>
        <v/>
      </c>
      <c r="BA593" s="49" t="str">
        <f>IFERROR(IF($K593&lt;&gt;"SS",(VLOOKUP($D593,Customer_Demand!$D:$BF,COLUMNS($I593:BA593),0)/$I593+VLOOKUP($D593,Customer_Demand!$D:$BF,COLUMNS($I593:BA593),0)/$K593),(VLOOKUP($D593,Customer_Demand!$D:$BF,COLUMNS($I593:BA593),0)/$I593)),"")</f>
        <v/>
      </c>
      <c r="BB593" s="49" t="str">
        <f>IFERROR(IF($K593&lt;&gt;"SS",(VLOOKUP($D593,Customer_Demand!$D:$BF,COLUMNS($I593:BB593),0)/$I593+VLOOKUP($D593,Customer_Demand!$D:$BF,COLUMNS($I593:BB593),0)/$K593),(VLOOKUP($D593,Customer_Demand!$D:$BF,COLUMNS($I593:BB593),0)/$I593)),"")</f>
        <v/>
      </c>
      <c r="BC593" s="49" t="str">
        <f>IFERROR(IF($K593&lt;&gt;"SS",(VLOOKUP($D593,Customer_Demand!$D:$BF,COLUMNS($I593:BC593),0)/$I593+VLOOKUP($D593,Customer_Demand!$D:$BF,COLUMNS($I593:BC593),0)/$K593),(VLOOKUP($D593,Customer_Demand!$D:$BF,COLUMNS($I593:BC593),0)/$I593)),"")</f>
        <v/>
      </c>
      <c r="BD593" s="49" t="str">
        <f>IFERROR(IF($K593&lt;&gt;"SS",(VLOOKUP($D593,Customer_Demand!$D:$BF,COLUMNS($I593:BD593),0)/$I593+VLOOKUP($D593,Customer_Demand!$D:$BF,COLUMNS($I593:BD593),0)/$K593),(VLOOKUP($D593,Customer_Demand!$D:$BF,COLUMNS($I593:BD593),0)/$I593)),"")</f>
        <v/>
      </c>
      <c r="BE593" s="49" t="str">
        <f>IFERROR(IF($K593&lt;&gt;"SS",(VLOOKUP($D593,Customer_Demand!$D:$BF,COLUMNS($I593:BE593),0)/$I593+VLOOKUP($D593,Customer_Demand!$D:$BF,COLUMNS($I593:BE593),0)/$K593),(VLOOKUP($D593,Customer_Demand!$D:$BF,COLUMNS($I593:BE593),0)/$I593)),"")</f>
        <v/>
      </c>
      <c r="BF593" s="49" t="str">
        <f>IFERROR(IF($K593&lt;&gt;"SS",(VLOOKUP($D593,Customer_Demand!$D:$BF,COLUMNS($I593:BF593),0)/$I593+VLOOKUP($D593,Customer_Demand!$D:$BF,COLUMNS($I593:BF593),0)/$K593),(VLOOKUP($D593,Customer_Demand!$D:$BF,COLUMNS($I593:BF593),0)/$I593)),"")</f>
        <v/>
      </c>
      <c r="BG593" s="49" t="str">
        <f>IFERROR(IF($K593&lt;&gt;"SS",(VLOOKUP($D593,Customer_Demand!$D:$BF,COLUMNS($I593:BG593),0)/$I593+VLOOKUP($D593,Customer_Demand!$D:$BF,COLUMNS($I593:BG593),0)/$K593),(VLOOKUP($D593,Customer_Demand!$D:$BF,COLUMNS($I593:BG593),0)/$I593)),"")</f>
        <v/>
      </c>
      <c r="BH593" s="49" t="str">
        <f>IFERROR(IF($K593&lt;&gt;"SS",(VLOOKUP($D593,Customer_Demand!$D:$BF,COLUMNS($I593:BH593),0)/$I593+VLOOKUP($D593,Customer_Demand!$D:$BF,COLUMNS($I593:BH593),0)/$K593),(VLOOKUP($D593,Customer_Demand!$D:$BF,COLUMNS($I593:BH593),0)/$I593)),"")</f>
        <v/>
      </c>
      <c r="BI593" s="49" t="str">
        <f>IFERROR(IF($K593&lt;&gt;"SS",(VLOOKUP($D593,Customer_Demand!$D:$BF,COLUMNS($I593:BI593),0)/$I593+VLOOKUP($D593,Customer_Demand!$D:$BF,COLUMNS($I593:BI593),0)/$K593),(VLOOKUP($D593,Customer_Demand!$D:$BF,COLUMNS($I593:BI593),0)/$I593)),"")</f>
        <v/>
      </c>
      <c r="BJ593" s="49" t="str">
        <f>IFERROR(IF($K593&lt;&gt;"SS",(VLOOKUP($D593,Customer_Demand!$D:$BF,COLUMNS($I593:BJ593),0)/$I593+VLOOKUP($D593,Customer_Demand!$D:$BF,COLUMNS($I593:BJ593),0)/$K593),(VLOOKUP($D593,Customer_Demand!$D:$BF,COLUMNS($I593:BJ593),0)/$I593)),"")</f>
        <v/>
      </c>
      <c r="BK593" s="50" t="str">
        <f>IFERROR(IF($K593&lt;&gt;"SS",(VLOOKUP($D593,Customer_Demand!$D:$BF,COLUMNS($I593:BK593),0)/$I593+VLOOKUP($D593,Customer_Demand!$D:$BF,COLUMNS($I593:BK593),0)/$K593),(VLOOKUP($D593,Customer_Demand!$D:$BF,COLUMNS($I593:BK593),0)/$I593)),"")</f>
        <v/>
      </c>
    </row>
    <row r="594" spans="2:63" x14ac:dyDescent="0.2">
      <c r="B594" s="12" t="str">
        <f t="shared" si="43"/>
        <v/>
      </c>
      <c r="C594" s="45" t="str">
        <f>IF((Customer_Demand!C594)&lt;&gt;"",Customer_Demand!C594,"")</f>
        <v/>
      </c>
      <c r="D594" s="45" t="str">
        <f>IF(C594&lt;&gt;"",Customer_Demand!D594,"")</f>
        <v/>
      </c>
      <c r="E594" s="52" t="str">
        <f>IF(C594&lt;&gt;"",Customer_Demand!E594,"")</f>
        <v/>
      </c>
      <c r="F594" s="47" t="str">
        <f>IF(C594&lt;&gt;"",VLOOKUP(D594,Customer_Demand!$D$5:$F$1005,3,0),"")</f>
        <v/>
      </c>
      <c r="G594" s="48" t="str">
        <f t="shared" si="40"/>
        <v/>
      </c>
      <c r="H594" s="48" t="str">
        <f t="shared" si="41"/>
        <v/>
      </c>
      <c r="I594" s="48" t="str">
        <f>IFERROR(IF(C594&lt;&gt;"",VLOOKUP($H594,SMT_Cycle_Time_Data!$F:$Q,4,0),""),"SGR Not Defined")</f>
        <v/>
      </c>
      <c r="J594" s="48" t="str">
        <f t="shared" si="42"/>
        <v/>
      </c>
      <c r="K594" s="48" t="str">
        <f>IF(C594&lt;&gt;"",IFERROR(VLOOKUP($J594,SMT_Cycle_Time_Data!$F:$Q,4,0),"SS"),"")</f>
        <v/>
      </c>
      <c r="L594" s="49" t="str">
        <f>IFERROR(IF($K594&lt;&gt;"SS",(VLOOKUP($D594,Customer_Demand!$D:$BF,COLUMNS($I594:L594),0)/$I594+VLOOKUP($D594,Customer_Demand!$D:$BF,COLUMNS($I594:L594),0)/$K594),(VLOOKUP($D594,Customer_Demand!$D:$BF,COLUMNS($I594:L594),0)/$I594)),"")</f>
        <v/>
      </c>
      <c r="M594" s="49" t="str">
        <f>IFERROR(IF($K594&lt;&gt;"SS",(VLOOKUP($D594,Customer_Demand!$D:$BF,COLUMNS($I594:M594),0)/$I594+VLOOKUP($D594,Customer_Demand!$D:$BF,COLUMNS($I594:M594),0)/$K594),(VLOOKUP($D594,Customer_Demand!$D:$BF,COLUMNS($I594:M594),0)/$I594)),"")</f>
        <v/>
      </c>
      <c r="N594" s="49" t="str">
        <f>IFERROR(IF($K594&lt;&gt;"SS",(VLOOKUP($D594,Customer_Demand!$D:$BF,COLUMNS($I594:N594),0)/$I594+VLOOKUP($D594,Customer_Demand!$D:$BF,COLUMNS($I594:N594),0)/$K594),(VLOOKUP($D594,Customer_Demand!$D:$BF,COLUMNS($I594:N594),0)/$I594)),"")</f>
        <v/>
      </c>
      <c r="O594" s="49" t="str">
        <f>IFERROR(IF($K594&lt;&gt;"SS",(VLOOKUP($D594,Customer_Demand!$D:$BF,COLUMNS($I594:O594),0)/$I594+VLOOKUP($D594,Customer_Demand!$D:$BF,COLUMNS($I594:O594),0)/$K594),(VLOOKUP($D594,Customer_Demand!$D:$BF,COLUMNS($I594:O594),0)/$I594)),"")</f>
        <v/>
      </c>
      <c r="P594" s="49" t="str">
        <f>IFERROR(IF($K594&lt;&gt;"SS",(VLOOKUP($D594,Customer_Demand!$D:$BF,COLUMNS($I594:P594),0)/$I594+VLOOKUP($D594,Customer_Demand!$D:$BF,COLUMNS($I594:P594),0)/$K594),(VLOOKUP($D594,Customer_Demand!$D:$BF,COLUMNS($I594:P594),0)/$I594)),"")</f>
        <v/>
      </c>
      <c r="Q594" s="49" t="str">
        <f>IFERROR(IF($K594&lt;&gt;"SS",(VLOOKUP($D594,Customer_Demand!$D:$BF,COLUMNS($I594:Q594),0)/$I594+VLOOKUP($D594,Customer_Demand!$D:$BF,COLUMNS($I594:Q594),0)/$K594),(VLOOKUP($D594,Customer_Demand!$D:$BF,COLUMNS($I594:Q594),0)/$I594)),"")</f>
        <v/>
      </c>
      <c r="R594" s="49" t="str">
        <f>IFERROR(IF($K594&lt;&gt;"SS",(VLOOKUP($D594,Customer_Demand!$D:$BF,COLUMNS($I594:R594),0)/$I594+VLOOKUP($D594,Customer_Demand!$D:$BF,COLUMNS($I594:R594),0)/$K594),(VLOOKUP($D594,Customer_Demand!$D:$BF,COLUMNS($I594:R594),0)/$I594)),"")</f>
        <v/>
      </c>
      <c r="S594" s="49" t="str">
        <f>IFERROR(IF($K594&lt;&gt;"SS",(VLOOKUP($D594,Customer_Demand!$D:$BF,COLUMNS($I594:S594),0)/$I594+VLOOKUP($D594,Customer_Demand!$D:$BF,COLUMNS($I594:S594),0)/$K594),(VLOOKUP($D594,Customer_Demand!$D:$BF,COLUMNS($I594:S594),0)/$I594)),"")</f>
        <v/>
      </c>
      <c r="T594" s="49" t="str">
        <f>IFERROR(IF($K594&lt;&gt;"SS",(VLOOKUP($D594,Customer_Demand!$D:$BF,COLUMNS($I594:T594),0)/$I594+VLOOKUP($D594,Customer_Demand!$D:$BF,COLUMNS($I594:T594),0)/$K594),(VLOOKUP($D594,Customer_Demand!$D:$BF,COLUMNS($I594:T594),0)/$I594)),"")</f>
        <v/>
      </c>
      <c r="U594" s="49" t="str">
        <f>IFERROR(IF($K594&lt;&gt;"SS",(VLOOKUP($D594,Customer_Demand!$D:$BF,COLUMNS($I594:U594),0)/$I594+VLOOKUP($D594,Customer_Demand!$D:$BF,COLUMNS($I594:U594),0)/$K594),(VLOOKUP($D594,Customer_Demand!$D:$BF,COLUMNS($I594:U594),0)/$I594)),"")</f>
        <v/>
      </c>
      <c r="V594" s="49" t="str">
        <f>IFERROR(IF($K594&lt;&gt;"SS",(VLOOKUP($D594,Customer_Demand!$D:$BF,COLUMNS($I594:V594),0)/$I594+VLOOKUP($D594,Customer_Demand!$D:$BF,COLUMNS($I594:V594),0)/$K594),(VLOOKUP($D594,Customer_Demand!$D:$BF,COLUMNS($I594:V594),0)/$I594)),"")</f>
        <v/>
      </c>
      <c r="W594" s="49" t="str">
        <f>IFERROR(IF($K594&lt;&gt;"SS",(VLOOKUP($D594,Customer_Demand!$D:$BF,COLUMNS($I594:W594),0)/$I594+VLOOKUP($D594,Customer_Demand!$D:$BF,COLUMNS($I594:W594),0)/$K594),(VLOOKUP($D594,Customer_Demand!$D:$BF,COLUMNS($I594:W594),0)/$I594)),"")</f>
        <v/>
      </c>
      <c r="X594" s="49" t="str">
        <f>IFERROR(IF($K594&lt;&gt;"SS",(VLOOKUP($D594,Customer_Demand!$D:$BF,COLUMNS($I594:X594),0)/$I594+VLOOKUP($D594,Customer_Demand!$D:$BF,COLUMNS($I594:X594),0)/$K594),(VLOOKUP($D594,Customer_Demand!$D:$BF,COLUMNS($I594:X594),0)/$I594)),"")</f>
        <v/>
      </c>
      <c r="Y594" s="49" t="str">
        <f>IFERROR(IF($K594&lt;&gt;"SS",(VLOOKUP($D594,Customer_Demand!$D:$BF,COLUMNS($I594:Y594),0)/$I594+VLOOKUP($D594,Customer_Demand!$D:$BF,COLUMNS($I594:Y594),0)/$K594),(VLOOKUP($D594,Customer_Demand!$D:$BF,COLUMNS($I594:Y594),0)/$I594)),"")</f>
        <v/>
      </c>
      <c r="Z594" s="49" t="str">
        <f>IFERROR(IF($K594&lt;&gt;"SS",(VLOOKUP($D594,Customer_Demand!$D:$BF,COLUMNS($I594:Z594),0)/$I594+VLOOKUP($D594,Customer_Demand!$D:$BF,COLUMNS($I594:Z594),0)/$K594),(VLOOKUP($D594,Customer_Demand!$D:$BF,COLUMNS($I594:Z594),0)/$I594)),"")</f>
        <v/>
      </c>
      <c r="AA594" s="49" t="str">
        <f>IFERROR(IF($K594&lt;&gt;"SS",(VLOOKUP($D594,Customer_Demand!$D:$BF,COLUMNS($I594:AA594),0)/$I594+VLOOKUP($D594,Customer_Demand!$D:$BF,COLUMNS($I594:AA594),0)/$K594),(VLOOKUP($D594,Customer_Demand!$D:$BF,COLUMNS($I594:AA594),0)/$I594)),"")</f>
        <v/>
      </c>
      <c r="AB594" s="49" t="str">
        <f>IFERROR(IF($K594&lt;&gt;"SS",(VLOOKUP($D594,Customer_Demand!$D:$BF,COLUMNS($I594:AB594),0)/$I594+VLOOKUP($D594,Customer_Demand!$D:$BF,COLUMNS($I594:AB594),0)/$K594),(VLOOKUP($D594,Customer_Demand!$D:$BF,COLUMNS($I594:AB594),0)/$I594)),"")</f>
        <v/>
      </c>
      <c r="AC594" s="49" t="str">
        <f>IFERROR(IF($K594&lt;&gt;"SS",(VLOOKUP($D594,Customer_Demand!$D:$BF,COLUMNS($I594:AC594),0)/$I594+VLOOKUP($D594,Customer_Demand!$D:$BF,COLUMNS($I594:AC594),0)/$K594),(VLOOKUP($D594,Customer_Demand!$D:$BF,COLUMNS($I594:AC594),0)/$I594)),"")</f>
        <v/>
      </c>
      <c r="AD594" s="49" t="str">
        <f>IFERROR(IF($K594&lt;&gt;"SS",(VLOOKUP($D594,Customer_Demand!$D:$BF,COLUMNS($I594:AD594),0)/$I594+VLOOKUP($D594,Customer_Demand!$D:$BF,COLUMNS($I594:AD594),0)/$K594),(VLOOKUP($D594,Customer_Demand!$D:$BF,COLUMNS($I594:AD594),0)/$I594)),"")</f>
        <v/>
      </c>
      <c r="AE594" s="49" t="str">
        <f>IFERROR(IF($K594&lt;&gt;"SS",(VLOOKUP($D594,Customer_Demand!$D:$BF,COLUMNS($I594:AE594),0)/$I594+VLOOKUP($D594,Customer_Demand!$D:$BF,COLUMNS($I594:AE594),0)/$K594),(VLOOKUP($D594,Customer_Demand!$D:$BF,COLUMNS($I594:AE594),0)/$I594)),"")</f>
        <v/>
      </c>
      <c r="AF594" s="49" t="str">
        <f>IFERROR(IF($K594&lt;&gt;"SS",(VLOOKUP($D594,Customer_Demand!$D:$BF,COLUMNS($I594:AF594),0)/$I594+VLOOKUP($D594,Customer_Demand!$D:$BF,COLUMNS($I594:AF594),0)/$K594),(VLOOKUP($D594,Customer_Demand!$D:$BF,COLUMNS($I594:AF594),0)/$I594)),"")</f>
        <v/>
      </c>
      <c r="AG594" s="49" t="str">
        <f>IFERROR(IF($K594&lt;&gt;"SS",(VLOOKUP($D594,Customer_Demand!$D:$BF,COLUMNS($I594:AG594),0)/$I594+VLOOKUP($D594,Customer_Demand!$D:$BF,COLUMNS($I594:AG594),0)/$K594),(VLOOKUP($D594,Customer_Demand!$D:$BF,COLUMNS($I594:AG594),0)/$I594)),"")</f>
        <v/>
      </c>
      <c r="AH594" s="49" t="str">
        <f>IFERROR(IF($K594&lt;&gt;"SS",(VLOOKUP($D594,Customer_Demand!$D:$BF,COLUMNS($I594:AH594),0)/$I594+VLOOKUP($D594,Customer_Demand!$D:$BF,COLUMNS($I594:AH594),0)/$K594),(VLOOKUP($D594,Customer_Demand!$D:$BF,COLUMNS($I594:AH594),0)/$I594)),"")</f>
        <v/>
      </c>
      <c r="AI594" s="49" t="str">
        <f>IFERROR(IF($K594&lt;&gt;"SS",(VLOOKUP($D594,Customer_Demand!$D:$BF,COLUMNS($I594:AI594),0)/$I594+VLOOKUP($D594,Customer_Demand!$D:$BF,COLUMNS($I594:AI594),0)/$K594),(VLOOKUP($D594,Customer_Demand!$D:$BF,COLUMNS($I594:AI594),0)/$I594)),"")</f>
        <v/>
      </c>
      <c r="AJ594" s="49" t="str">
        <f>IFERROR(IF($K594&lt;&gt;"SS",(VLOOKUP($D594,Customer_Demand!$D:$BF,COLUMNS($I594:AJ594),0)/$I594+VLOOKUP($D594,Customer_Demand!$D:$BF,COLUMNS($I594:AJ594),0)/$K594),(VLOOKUP($D594,Customer_Demand!$D:$BF,COLUMNS($I594:AJ594),0)/$I594)),"")</f>
        <v/>
      </c>
      <c r="AK594" s="49" t="str">
        <f>IFERROR(IF($K594&lt;&gt;"SS",(VLOOKUP($D594,Customer_Demand!$D:$BF,COLUMNS($I594:AK594),0)/$I594+VLOOKUP($D594,Customer_Demand!$D:$BF,COLUMNS($I594:AK594),0)/$K594),(VLOOKUP($D594,Customer_Demand!$D:$BF,COLUMNS($I594:AK594),0)/$I594)),"")</f>
        <v/>
      </c>
      <c r="AL594" s="49" t="str">
        <f>IFERROR(IF($K594&lt;&gt;"SS",(VLOOKUP($D594,Customer_Demand!$D:$BF,COLUMNS($I594:AL594),0)/$I594+VLOOKUP($D594,Customer_Demand!$D:$BF,COLUMNS($I594:AL594),0)/$K594),(VLOOKUP($D594,Customer_Demand!$D:$BF,COLUMNS($I594:AL594),0)/$I594)),"")</f>
        <v/>
      </c>
      <c r="AM594" s="49" t="str">
        <f>IFERROR(IF($K594&lt;&gt;"SS",(VLOOKUP($D594,Customer_Demand!$D:$BF,COLUMNS($I594:AM594),0)/$I594+VLOOKUP($D594,Customer_Demand!$D:$BF,COLUMNS($I594:AM594),0)/$K594),(VLOOKUP($D594,Customer_Demand!$D:$BF,COLUMNS($I594:AM594),0)/$I594)),"")</f>
        <v/>
      </c>
      <c r="AN594" s="49" t="str">
        <f>IFERROR(IF($K594&lt;&gt;"SS",(VLOOKUP($D594,Customer_Demand!$D:$BF,COLUMNS($I594:AN594),0)/$I594+VLOOKUP($D594,Customer_Demand!$D:$BF,COLUMNS($I594:AN594),0)/$K594),(VLOOKUP($D594,Customer_Demand!$D:$BF,COLUMNS($I594:AN594),0)/$I594)),"")</f>
        <v/>
      </c>
      <c r="AO594" s="49" t="str">
        <f>IFERROR(IF($K594&lt;&gt;"SS",(VLOOKUP($D594,Customer_Demand!$D:$BF,COLUMNS($I594:AO594),0)/$I594+VLOOKUP($D594,Customer_Demand!$D:$BF,COLUMNS($I594:AO594),0)/$K594),(VLOOKUP($D594,Customer_Demand!$D:$BF,COLUMNS($I594:AO594),0)/$I594)),"")</f>
        <v/>
      </c>
      <c r="AP594" s="49" t="str">
        <f>IFERROR(IF($K594&lt;&gt;"SS",(VLOOKUP($D594,Customer_Demand!$D:$BF,COLUMNS($I594:AP594),0)/$I594+VLOOKUP($D594,Customer_Demand!$D:$BF,COLUMNS($I594:AP594),0)/$K594),(VLOOKUP($D594,Customer_Demand!$D:$BF,COLUMNS($I594:AP594),0)/$I594)),"")</f>
        <v/>
      </c>
      <c r="AQ594" s="49" t="str">
        <f>IFERROR(IF($K594&lt;&gt;"SS",(VLOOKUP($D594,Customer_Demand!$D:$BF,COLUMNS($I594:AQ594),0)/$I594+VLOOKUP($D594,Customer_Demand!$D:$BF,COLUMNS($I594:AQ594),0)/$K594),(VLOOKUP($D594,Customer_Demand!$D:$BF,COLUMNS($I594:AQ594),0)/$I594)),"")</f>
        <v/>
      </c>
      <c r="AR594" s="49" t="str">
        <f>IFERROR(IF($K594&lt;&gt;"SS",(VLOOKUP($D594,Customer_Demand!$D:$BF,COLUMNS($I594:AR594),0)/$I594+VLOOKUP($D594,Customer_Demand!$D:$BF,COLUMNS($I594:AR594),0)/$K594),(VLOOKUP($D594,Customer_Demand!$D:$BF,COLUMNS($I594:AR594),0)/$I594)),"")</f>
        <v/>
      </c>
      <c r="AS594" s="49" t="str">
        <f>IFERROR(IF($K594&lt;&gt;"SS",(VLOOKUP($D594,Customer_Demand!$D:$BF,COLUMNS($I594:AS594),0)/$I594+VLOOKUP($D594,Customer_Demand!$D:$BF,COLUMNS($I594:AS594),0)/$K594),(VLOOKUP($D594,Customer_Demand!$D:$BF,COLUMNS($I594:AS594),0)/$I594)),"")</f>
        <v/>
      </c>
      <c r="AT594" s="49" t="str">
        <f>IFERROR(IF($K594&lt;&gt;"SS",(VLOOKUP($D594,Customer_Demand!$D:$BF,COLUMNS($I594:AT594),0)/$I594+VLOOKUP($D594,Customer_Demand!$D:$BF,COLUMNS($I594:AT594),0)/$K594),(VLOOKUP($D594,Customer_Demand!$D:$BF,COLUMNS($I594:AT594),0)/$I594)),"")</f>
        <v/>
      </c>
      <c r="AU594" s="49" t="str">
        <f>IFERROR(IF($K594&lt;&gt;"SS",(VLOOKUP($D594,Customer_Demand!$D:$BF,COLUMNS($I594:AU594),0)/$I594+VLOOKUP($D594,Customer_Demand!$D:$BF,COLUMNS($I594:AU594),0)/$K594),(VLOOKUP($D594,Customer_Demand!$D:$BF,COLUMNS($I594:AU594),0)/$I594)),"")</f>
        <v/>
      </c>
      <c r="AV594" s="49" t="str">
        <f>IFERROR(IF($K594&lt;&gt;"SS",(VLOOKUP($D594,Customer_Demand!$D:$BF,COLUMNS($I594:AV594),0)/$I594+VLOOKUP($D594,Customer_Demand!$D:$BF,COLUMNS($I594:AV594),0)/$K594),(VLOOKUP($D594,Customer_Demand!$D:$BF,COLUMNS($I594:AV594),0)/$I594)),"")</f>
        <v/>
      </c>
      <c r="AW594" s="49" t="str">
        <f>IFERROR(IF($K594&lt;&gt;"SS",(VLOOKUP($D594,Customer_Demand!$D:$BF,COLUMNS($I594:AW594),0)/$I594+VLOOKUP($D594,Customer_Demand!$D:$BF,COLUMNS($I594:AW594),0)/$K594),(VLOOKUP($D594,Customer_Demand!$D:$BF,COLUMNS($I594:AW594),0)/$I594)),"")</f>
        <v/>
      </c>
      <c r="AX594" s="49" t="str">
        <f>IFERROR(IF($K594&lt;&gt;"SS",(VLOOKUP($D594,Customer_Demand!$D:$BF,COLUMNS($I594:AX594),0)/$I594+VLOOKUP($D594,Customer_Demand!$D:$BF,COLUMNS($I594:AX594),0)/$K594),(VLOOKUP($D594,Customer_Demand!$D:$BF,COLUMNS($I594:AX594),0)/$I594)),"")</f>
        <v/>
      </c>
      <c r="AY594" s="49" t="str">
        <f>IFERROR(IF($K594&lt;&gt;"SS",(VLOOKUP($D594,Customer_Demand!$D:$BF,COLUMNS($I594:AY594),0)/$I594+VLOOKUP($D594,Customer_Demand!$D:$BF,COLUMNS($I594:AY594),0)/$K594),(VLOOKUP($D594,Customer_Demand!$D:$BF,COLUMNS($I594:AY594),0)/$I594)),"")</f>
        <v/>
      </c>
      <c r="AZ594" s="49" t="str">
        <f>IFERROR(IF($K594&lt;&gt;"SS",(VLOOKUP($D594,Customer_Demand!$D:$BF,COLUMNS($I594:AZ594),0)/$I594+VLOOKUP($D594,Customer_Demand!$D:$BF,COLUMNS($I594:AZ594),0)/$K594),(VLOOKUP($D594,Customer_Demand!$D:$BF,COLUMNS($I594:AZ594),0)/$I594)),"")</f>
        <v/>
      </c>
      <c r="BA594" s="49" t="str">
        <f>IFERROR(IF($K594&lt;&gt;"SS",(VLOOKUP($D594,Customer_Demand!$D:$BF,COLUMNS($I594:BA594),0)/$I594+VLOOKUP($D594,Customer_Demand!$D:$BF,COLUMNS($I594:BA594),0)/$K594),(VLOOKUP($D594,Customer_Demand!$D:$BF,COLUMNS($I594:BA594),0)/$I594)),"")</f>
        <v/>
      </c>
      <c r="BB594" s="49" t="str">
        <f>IFERROR(IF($K594&lt;&gt;"SS",(VLOOKUP($D594,Customer_Demand!$D:$BF,COLUMNS($I594:BB594),0)/$I594+VLOOKUP($D594,Customer_Demand!$D:$BF,COLUMNS($I594:BB594),0)/$K594),(VLOOKUP($D594,Customer_Demand!$D:$BF,COLUMNS($I594:BB594),0)/$I594)),"")</f>
        <v/>
      </c>
      <c r="BC594" s="49" t="str">
        <f>IFERROR(IF($K594&lt;&gt;"SS",(VLOOKUP($D594,Customer_Demand!$D:$BF,COLUMNS($I594:BC594),0)/$I594+VLOOKUP($D594,Customer_Demand!$D:$BF,COLUMNS($I594:BC594),0)/$K594),(VLOOKUP($D594,Customer_Demand!$D:$BF,COLUMNS($I594:BC594),0)/$I594)),"")</f>
        <v/>
      </c>
      <c r="BD594" s="49" t="str">
        <f>IFERROR(IF($K594&lt;&gt;"SS",(VLOOKUP($D594,Customer_Demand!$D:$BF,COLUMNS($I594:BD594),0)/$I594+VLOOKUP($D594,Customer_Demand!$D:$BF,COLUMNS($I594:BD594),0)/$K594),(VLOOKUP($D594,Customer_Demand!$D:$BF,COLUMNS($I594:BD594),0)/$I594)),"")</f>
        <v/>
      </c>
      <c r="BE594" s="49" t="str">
        <f>IFERROR(IF($K594&lt;&gt;"SS",(VLOOKUP($D594,Customer_Demand!$D:$BF,COLUMNS($I594:BE594),0)/$I594+VLOOKUP($D594,Customer_Demand!$D:$BF,COLUMNS($I594:BE594),0)/$K594),(VLOOKUP($D594,Customer_Demand!$D:$BF,COLUMNS($I594:BE594),0)/$I594)),"")</f>
        <v/>
      </c>
      <c r="BF594" s="49" t="str">
        <f>IFERROR(IF($K594&lt;&gt;"SS",(VLOOKUP($D594,Customer_Demand!$D:$BF,COLUMNS($I594:BF594),0)/$I594+VLOOKUP($D594,Customer_Demand!$D:$BF,COLUMNS($I594:BF594),0)/$K594),(VLOOKUP($D594,Customer_Demand!$D:$BF,COLUMNS($I594:BF594),0)/$I594)),"")</f>
        <v/>
      </c>
      <c r="BG594" s="49" t="str">
        <f>IFERROR(IF($K594&lt;&gt;"SS",(VLOOKUP($D594,Customer_Demand!$D:$BF,COLUMNS($I594:BG594),0)/$I594+VLOOKUP($D594,Customer_Demand!$D:$BF,COLUMNS($I594:BG594),0)/$K594),(VLOOKUP($D594,Customer_Demand!$D:$BF,COLUMNS($I594:BG594),0)/$I594)),"")</f>
        <v/>
      </c>
      <c r="BH594" s="49" t="str">
        <f>IFERROR(IF($K594&lt;&gt;"SS",(VLOOKUP($D594,Customer_Demand!$D:$BF,COLUMNS($I594:BH594),0)/$I594+VLOOKUP($D594,Customer_Demand!$D:$BF,COLUMNS($I594:BH594),0)/$K594),(VLOOKUP($D594,Customer_Demand!$D:$BF,COLUMNS($I594:BH594),0)/$I594)),"")</f>
        <v/>
      </c>
      <c r="BI594" s="49" t="str">
        <f>IFERROR(IF($K594&lt;&gt;"SS",(VLOOKUP($D594,Customer_Demand!$D:$BF,COLUMNS($I594:BI594),0)/$I594+VLOOKUP($D594,Customer_Demand!$D:$BF,COLUMNS($I594:BI594),0)/$K594),(VLOOKUP($D594,Customer_Demand!$D:$BF,COLUMNS($I594:BI594),0)/$I594)),"")</f>
        <v/>
      </c>
      <c r="BJ594" s="49" t="str">
        <f>IFERROR(IF($K594&lt;&gt;"SS",(VLOOKUP($D594,Customer_Demand!$D:$BF,COLUMNS($I594:BJ594),0)/$I594+VLOOKUP($D594,Customer_Demand!$D:$BF,COLUMNS($I594:BJ594),0)/$K594),(VLOOKUP($D594,Customer_Demand!$D:$BF,COLUMNS($I594:BJ594),0)/$I594)),"")</f>
        <v/>
      </c>
      <c r="BK594" s="50" t="str">
        <f>IFERROR(IF($K594&lt;&gt;"SS",(VLOOKUP($D594,Customer_Demand!$D:$BF,COLUMNS($I594:BK594),0)/$I594+VLOOKUP($D594,Customer_Demand!$D:$BF,COLUMNS($I594:BK594),0)/$K594),(VLOOKUP($D594,Customer_Demand!$D:$BF,COLUMNS($I594:BK594),0)/$I594)),"")</f>
        <v/>
      </c>
    </row>
    <row r="595" spans="2:63" x14ac:dyDescent="0.2">
      <c r="B595" s="12" t="str">
        <f t="shared" si="43"/>
        <v/>
      </c>
      <c r="C595" s="45" t="str">
        <f>IF((Customer_Demand!C595)&lt;&gt;"",Customer_Demand!C595,"")</f>
        <v/>
      </c>
      <c r="D595" s="45" t="str">
        <f>IF(C595&lt;&gt;"",Customer_Demand!D595,"")</f>
        <v/>
      </c>
      <c r="E595" s="52" t="str">
        <f>IF(C595&lt;&gt;"",Customer_Demand!E595,"")</f>
        <v/>
      </c>
      <c r="F595" s="47" t="str">
        <f>IF(C595&lt;&gt;"",VLOOKUP(D595,Customer_Demand!$D$5:$F$1005,3,0),"")</f>
        <v/>
      </c>
      <c r="G595" s="48" t="str">
        <f t="shared" si="40"/>
        <v/>
      </c>
      <c r="H595" s="48" t="str">
        <f t="shared" si="41"/>
        <v/>
      </c>
      <c r="I595" s="48" t="str">
        <f>IFERROR(IF(C595&lt;&gt;"",VLOOKUP($H595,SMT_Cycle_Time_Data!$F:$Q,4,0),""),"SGR Not Defined")</f>
        <v/>
      </c>
      <c r="J595" s="48" t="str">
        <f t="shared" si="42"/>
        <v/>
      </c>
      <c r="K595" s="48" t="str">
        <f>IF(C595&lt;&gt;"",IFERROR(VLOOKUP($J595,SMT_Cycle_Time_Data!$F:$Q,4,0),"SS"),"")</f>
        <v/>
      </c>
      <c r="L595" s="49" t="str">
        <f>IFERROR(IF($K595&lt;&gt;"SS",(VLOOKUP($D595,Customer_Demand!$D:$BF,COLUMNS($I595:L595),0)/$I595+VLOOKUP($D595,Customer_Demand!$D:$BF,COLUMNS($I595:L595),0)/$K595),(VLOOKUP($D595,Customer_Demand!$D:$BF,COLUMNS($I595:L595),0)/$I595)),"")</f>
        <v/>
      </c>
      <c r="M595" s="49" t="str">
        <f>IFERROR(IF($K595&lt;&gt;"SS",(VLOOKUP($D595,Customer_Demand!$D:$BF,COLUMNS($I595:M595),0)/$I595+VLOOKUP($D595,Customer_Demand!$D:$BF,COLUMNS($I595:M595),0)/$K595),(VLOOKUP($D595,Customer_Demand!$D:$BF,COLUMNS($I595:M595),0)/$I595)),"")</f>
        <v/>
      </c>
      <c r="N595" s="49" t="str">
        <f>IFERROR(IF($K595&lt;&gt;"SS",(VLOOKUP($D595,Customer_Demand!$D:$BF,COLUMNS($I595:N595),0)/$I595+VLOOKUP($D595,Customer_Demand!$D:$BF,COLUMNS($I595:N595),0)/$K595),(VLOOKUP($D595,Customer_Demand!$D:$BF,COLUMNS($I595:N595),0)/$I595)),"")</f>
        <v/>
      </c>
      <c r="O595" s="49" t="str">
        <f>IFERROR(IF($K595&lt;&gt;"SS",(VLOOKUP($D595,Customer_Demand!$D:$BF,COLUMNS($I595:O595),0)/$I595+VLOOKUP($D595,Customer_Demand!$D:$BF,COLUMNS($I595:O595),0)/$K595),(VLOOKUP($D595,Customer_Demand!$D:$BF,COLUMNS($I595:O595),0)/$I595)),"")</f>
        <v/>
      </c>
      <c r="P595" s="49" t="str">
        <f>IFERROR(IF($K595&lt;&gt;"SS",(VLOOKUP($D595,Customer_Demand!$D:$BF,COLUMNS($I595:P595),0)/$I595+VLOOKUP($D595,Customer_Demand!$D:$BF,COLUMNS($I595:P595),0)/$K595),(VLOOKUP($D595,Customer_Demand!$D:$BF,COLUMNS($I595:P595),0)/$I595)),"")</f>
        <v/>
      </c>
      <c r="Q595" s="49" t="str">
        <f>IFERROR(IF($K595&lt;&gt;"SS",(VLOOKUP($D595,Customer_Demand!$D:$BF,COLUMNS($I595:Q595),0)/$I595+VLOOKUP($D595,Customer_Demand!$D:$BF,COLUMNS($I595:Q595),0)/$K595),(VLOOKUP($D595,Customer_Demand!$D:$BF,COLUMNS($I595:Q595),0)/$I595)),"")</f>
        <v/>
      </c>
      <c r="R595" s="49" t="str">
        <f>IFERROR(IF($K595&lt;&gt;"SS",(VLOOKUP($D595,Customer_Demand!$D:$BF,COLUMNS($I595:R595),0)/$I595+VLOOKUP($D595,Customer_Demand!$D:$BF,COLUMNS($I595:R595),0)/$K595),(VLOOKUP($D595,Customer_Demand!$D:$BF,COLUMNS($I595:R595),0)/$I595)),"")</f>
        <v/>
      </c>
      <c r="S595" s="49" t="str">
        <f>IFERROR(IF($K595&lt;&gt;"SS",(VLOOKUP($D595,Customer_Demand!$D:$BF,COLUMNS($I595:S595),0)/$I595+VLOOKUP($D595,Customer_Demand!$D:$BF,COLUMNS($I595:S595),0)/$K595),(VLOOKUP($D595,Customer_Demand!$D:$BF,COLUMNS($I595:S595),0)/$I595)),"")</f>
        <v/>
      </c>
      <c r="T595" s="49" t="str">
        <f>IFERROR(IF($K595&lt;&gt;"SS",(VLOOKUP($D595,Customer_Demand!$D:$BF,COLUMNS($I595:T595),0)/$I595+VLOOKUP($D595,Customer_Demand!$D:$BF,COLUMNS($I595:T595),0)/$K595),(VLOOKUP($D595,Customer_Demand!$D:$BF,COLUMNS($I595:T595),0)/$I595)),"")</f>
        <v/>
      </c>
      <c r="U595" s="49" t="str">
        <f>IFERROR(IF($K595&lt;&gt;"SS",(VLOOKUP($D595,Customer_Demand!$D:$BF,COLUMNS($I595:U595),0)/$I595+VLOOKUP($D595,Customer_Demand!$D:$BF,COLUMNS($I595:U595),0)/$K595),(VLOOKUP($D595,Customer_Demand!$D:$BF,COLUMNS($I595:U595),0)/$I595)),"")</f>
        <v/>
      </c>
      <c r="V595" s="49" t="str">
        <f>IFERROR(IF($K595&lt;&gt;"SS",(VLOOKUP($D595,Customer_Demand!$D:$BF,COLUMNS($I595:V595),0)/$I595+VLOOKUP($D595,Customer_Demand!$D:$BF,COLUMNS($I595:V595),0)/$K595),(VLOOKUP($D595,Customer_Demand!$D:$BF,COLUMNS($I595:V595),0)/$I595)),"")</f>
        <v/>
      </c>
      <c r="W595" s="49" t="str">
        <f>IFERROR(IF($K595&lt;&gt;"SS",(VLOOKUP($D595,Customer_Demand!$D:$BF,COLUMNS($I595:W595),0)/$I595+VLOOKUP($D595,Customer_Demand!$D:$BF,COLUMNS($I595:W595),0)/$K595),(VLOOKUP($D595,Customer_Demand!$D:$BF,COLUMNS($I595:W595),0)/$I595)),"")</f>
        <v/>
      </c>
      <c r="X595" s="49" t="str">
        <f>IFERROR(IF($K595&lt;&gt;"SS",(VLOOKUP($D595,Customer_Demand!$D:$BF,COLUMNS($I595:X595),0)/$I595+VLOOKUP($D595,Customer_Demand!$D:$BF,COLUMNS($I595:X595),0)/$K595),(VLOOKUP($D595,Customer_Demand!$D:$BF,COLUMNS($I595:X595),0)/$I595)),"")</f>
        <v/>
      </c>
      <c r="Y595" s="49" t="str">
        <f>IFERROR(IF($K595&lt;&gt;"SS",(VLOOKUP($D595,Customer_Demand!$D:$BF,COLUMNS($I595:Y595),0)/$I595+VLOOKUP($D595,Customer_Demand!$D:$BF,COLUMNS($I595:Y595),0)/$K595),(VLOOKUP($D595,Customer_Demand!$D:$BF,COLUMNS($I595:Y595),0)/$I595)),"")</f>
        <v/>
      </c>
      <c r="Z595" s="49" t="str">
        <f>IFERROR(IF($K595&lt;&gt;"SS",(VLOOKUP($D595,Customer_Demand!$D:$BF,COLUMNS($I595:Z595),0)/$I595+VLOOKUP($D595,Customer_Demand!$D:$BF,COLUMNS($I595:Z595),0)/$K595),(VLOOKUP($D595,Customer_Demand!$D:$BF,COLUMNS($I595:Z595),0)/$I595)),"")</f>
        <v/>
      </c>
      <c r="AA595" s="49" t="str">
        <f>IFERROR(IF($K595&lt;&gt;"SS",(VLOOKUP($D595,Customer_Demand!$D:$BF,COLUMNS($I595:AA595),0)/$I595+VLOOKUP($D595,Customer_Demand!$D:$BF,COLUMNS($I595:AA595),0)/$K595),(VLOOKUP($D595,Customer_Demand!$D:$BF,COLUMNS($I595:AA595),0)/$I595)),"")</f>
        <v/>
      </c>
      <c r="AB595" s="49" t="str">
        <f>IFERROR(IF($K595&lt;&gt;"SS",(VLOOKUP($D595,Customer_Demand!$D:$BF,COLUMNS($I595:AB595),0)/$I595+VLOOKUP($D595,Customer_Demand!$D:$BF,COLUMNS($I595:AB595),0)/$K595),(VLOOKUP($D595,Customer_Demand!$D:$BF,COLUMNS($I595:AB595),0)/$I595)),"")</f>
        <v/>
      </c>
      <c r="AC595" s="49" t="str">
        <f>IFERROR(IF($K595&lt;&gt;"SS",(VLOOKUP($D595,Customer_Demand!$D:$BF,COLUMNS($I595:AC595),0)/$I595+VLOOKUP($D595,Customer_Demand!$D:$BF,COLUMNS($I595:AC595),0)/$K595),(VLOOKUP($D595,Customer_Demand!$D:$BF,COLUMNS($I595:AC595),0)/$I595)),"")</f>
        <v/>
      </c>
      <c r="AD595" s="49" t="str">
        <f>IFERROR(IF($K595&lt;&gt;"SS",(VLOOKUP($D595,Customer_Demand!$D:$BF,COLUMNS($I595:AD595),0)/$I595+VLOOKUP($D595,Customer_Demand!$D:$BF,COLUMNS($I595:AD595),0)/$K595),(VLOOKUP($D595,Customer_Demand!$D:$BF,COLUMNS($I595:AD595),0)/$I595)),"")</f>
        <v/>
      </c>
      <c r="AE595" s="49" t="str">
        <f>IFERROR(IF($K595&lt;&gt;"SS",(VLOOKUP($D595,Customer_Demand!$D:$BF,COLUMNS($I595:AE595),0)/$I595+VLOOKUP($D595,Customer_Demand!$D:$BF,COLUMNS($I595:AE595),0)/$K595),(VLOOKUP($D595,Customer_Demand!$D:$BF,COLUMNS($I595:AE595),0)/$I595)),"")</f>
        <v/>
      </c>
      <c r="AF595" s="49" t="str">
        <f>IFERROR(IF($K595&lt;&gt;"SS",(VLOOKUP($D595,Customer_Demand!$D:$BF,COLUMNS($I595:AF595),0)/$I595+VLOOKUP($D595,Customer_Demand!$D:$BF,COLUMNS($I595:AF595),0)/$K595),(VLOOKUP($D595,Customer_Demand!$D:$BF,COLUMNS($I595:AF595),0)/$I595)),"")</f>
        <v/>
      </c>
      <c r="AG595" s="49" t="str">
        <f>IFERROR(IF($K595&lt;&gt;"SS",(VLOOKUP($D595,Customer_Demand!$D:$BF,COLUMNS($I595:AG595),0)/$I595+VLOOKUP($D595,Customer_Demand!$D:$BF,COLUMNS($I595:AG595),0)/$K595),(VLOOKUP($D595,Customer_Demand!$D:$BF,COLUMNS($I595:AG595),0)/$I595)),"")</f>
        <v/>
      </c>
      <c r="AH595" s="49" t="str">
        <f>IFERROR(IF($K595&lt;&gt;"SS",(VLOOKUP($D595,Customer_Demand!$D:$BF,COLUMNS($I595:AH595),0)/$I595+VLOOKUP($D595,Customer_Demand!$D:$BF,COLUMNS($I595:AH595),0)/$K595),(VLOOKUP($D595,Customer_Demand!$D:$BF,COLUMNS($I595:AH595),0)/$I595)),"")</f>
        <v/>
      </c>
      <c r="AI595" s="49" t="str">
        <f>IFERROR(IF($K595&lt;&gt;"SS",(VLOOKUP($D595,Customer_Demand!$D:$BF,COLUMNS($I595:AI595),0)/$I595+VLOOKUP($D595,Customer_Demand!$D:$BF,COLUMNS($I595:AI595),0)/$K595),(VLOOKUP($D595,Customer_Demand!$D:$BF,COLUMNS($I595:AI595),0)/$I595)),"")</f>
        <v/>
      </c>
      <c r="AJ595" s="49" t="str">
        <f>IFERROR(IF($K595&lt;&gt;"SS",(VLOOKUP($D595,Customer_Demand!$D:$BF,COLUMNS($I595:AJ595),0)/$I595+VLOOKUP($D595,Customer_Demand!$D:$BF,COLUMNS($I595:AJ595),0)/$K595),(VLOOKUP($D595,Customer_Demand!$D:$BF,COLUMNS($I595:AJ595),0)/$I595)),"")</f>
        <v/>
      </c>
      <c r="AK595" s="49" t="str">
        <f>IFERROR(IF($K595&lt;&gt;"SS",(VLOOKUP($D595,Customer_Demand!$D:$BF,COLUMNS($I595:AK595),0)/$I595+VLOOKUP($D595,Customer_Demand!$D:$BF,COLUMNS($I595:AK595),0)/$K595),(VLOOKUP($D595,Customer_Demand!$D:$BF,COLUMNS($I595:AK595),0)/$I595)),"")</f>
        <v/>
      </c>
      <c r="AL595" s="49" t="str">
        <f>IFERROR(IF($K595&lt;&gt;"SS",(VLOOKUP($D595,Customer_Demand!$D:$BF,COLUMNS($I595:AL595),0)/$I595+VLOOKUP($D595,Customer_Demand!$D:$BF,COLUMNS($I595:AL595),0)/$K595),(VLOOKUP($D595,Customer_Demand!$D:$BF,COLUMNS($I595:AL595),0)/$I595)),"")</f>
        <v/>
      </c>
      <c r="AM595" s="49" t="str">
        <f>IFERROR(IF($K595&lt;&gt;"SS",(VLOOKUP($D595,Customer_Demand!$D:$BF,COLUMNS($I595:AM595),0)/$I595+VLOOKUP($D595,Customer_Demand!$D:$BF,COLUMNS($I595:AM595),0)/$K595),(VLOOKUP($D595,Customer_Demand!$D:$BF,COLUMNS($I595:AM595),0)/$I595)),"")</f>
        <v/>
      </c>
      <c r="AN595" s="49" t="str">
        <f>IFERROR(IF($K595&lt;&gt;"SS",(VLOOKUP($D595,Customer_Demand!$D:$BF,COLUMNS($I595:AN595),0)/$I595+VLOOKUP($D595,Customer_Demand!$D:$BF,COLUMNS($I595:AN595),0)/$K595),(VLOOKUP($D595,Customer_Demand!$D:$BF,COLUMNS($I595:AN595),0)/$I595)),"")</f>
        <v/>
      </c>
      <c r="AO595" s="49" t="str">
        <f>IFERROR(IF($K595&lt;&gt;"SS",(VLOOKUP($D595,Customer_Demand!$D:$BF,COLUMNS($I595:AO595),0)/$I595+VLOOKUP($D595,Customer_Demand!$D:$BF,COLUMNS($I595:AO595),0)/$K595),(VLOOKUP($D595,Customer_Demand!$D:$BF,COLUMNS($I595:AO595),0)/$I595)),"")</f>
        <v/>
      </c>
      <c r="AP595" s="49" t="str">
        <f>IFERROR(IF($K595&lt;&gt;"SS",(VLOOKUP($D595,Customer_Demand!$D:$BF,COLUMNS($I595:AP595),0)/$I595+VLOOKUP($D595,Customer_Demand!$D:$BF,COLUMNS($I595:AP595),0)/$K595),(VLOOKUP($D595,Customer_Demand!$D:$BF,COLUMNS($I595:AP595),0)/$I595)),"")</f>
        <v/>
      </c>
      <c r="AQ595" s="49" t="str">
        <f>IFERROR(IF($K595&lt;&gt;"SS",(VLOOKUP($D595,Customer_Demand!$D:$BF,COLUMNS($I595:AQ595),0)/$I595+VLOOKUP($D595,Customer_Demand!$D:$BF,COLUMNS($I595:AQ595),0)/$K595),(VLOOKUP($D595,Customer_Demand!$D:$BF,COLUMNS($I595:AQ595),0)/$I595)),"")</f>
        <v/>
      </c>
      <c r="AR595" s="49" t="str">
        <f>IFERROR(IF($K595&lt;&gt;"SS",(VLOOKUP($D595,Customer_Demand!$D:$BF,COLUMNS($I595:AR595),0)/$I595+VLOOKUP($D595,Customer_Demand!$D:$BF,COLUMNS($I595:AR595),0)/$K595),(VLOOKUP($D595,Customer_Demand!$D:$BF,COLUMNS($I595:AR595),0)/$I595)),"")</f>
        <v/>
      </c>
      <c r="AS595" s="49" t="str">
        <f>IFERROR(IF($K595&lt;&gt;"SS",(VLOOKUP($D595,Customer_Demand!$D:$BF,COLUMNS($I595:AS595),0)/$I595+VLOOKUP($D595,Customer_Demand!$D:$BF,COLUMNS($I595:AS595),0)/$K595),(VLOOKUP($D595,Customer_Demand!$D:$BF,COLUMNS($I595:AS595),0)/$I595)),"")</f>
        <v/>
      </c>
      <c r="AT595" s="49" t="str">
        <f>IFERROR(IF($K595&lt;&gt;"SS",(VLOOKUP($D595,Customer_Demand!$D:$BF,COLUMNS($I595:AT595),0)/$I595+VLOOKUP($D595,Customer_Demand!$D:$BF,COLUMNS($I595:AT595),0)/$K595),(VLOOKUP($D595,Customer_Demand!$D:$BF,COLUMNS($I595:AT595),0)/$I595)),"")</f>
        <v/>
      </c>
      <c r="AU595" s="49" t="str">
        <f>IFERROR(IF($K595&lt;&gt;"SS",(VLOOKUP($D595,Customer_Demand!$D:$BF,COLUMNS($I595:AU595),0)/$I595+VLOOKUP($D595,Customer_Demand!$D:$BF,COLUMNS($I595:AU595),0)/$K595),(VLOOKUP($D595,Customer_Demand!$D:$BF,COLUMNS($I595:AU595),0)/$I595)),"")</f>
        <v/>
      </c>
      <c r="AV595" s="49" t="str">
        <f>IFERROR(IF($K595&lt;&gt;"SS",(VLOOKUP($D595,Customer_Demand!$D:$BF,COLUMNS($I595:AV595),0)/$I595+VLOOKUP($D595,Customer_Demand!$D:$BF,COLUMNS($I595:AV595),0)/$K595),(VLOOKUP($D595,Customer_Demand!$D:$BF,COLUMNS($I595:AV595),0)/$I595)),"")</f>
        <v/>
      </c>
      <c r="AW595" s="49" t="str">
        <f>IFERROR(IF($K595&lt;&gt;"SS",(VLOOKUP($D595,Customer_Demand!$D:$BF,COLUMNS($I595:AW595),0)/$I595+VLOOKUP($D595,Customer_Demand!$D:$BF,COLUMNS($I595:AW595),0)/$K595),(VLOOKUP($D595,Customer_Demand!$D:$BF,COLUMNS($I595:AW595),0)/$I595)),"")</f>
        <v/>
      </c>
      <c r="AX595" s="49" t="str">
        <f>IFERROR(IF($K595&lt;&gt;"SS",(VLOOKUP($D595,Customer_Demand!$D:$BF,COLUMNS($I595:AX595),0)/$I595+VLOOKUP($D595,Customer_Demand!$D:$BF,COLUMNS($I595:AX595),0)/$K595),(VLOOKUP($D595,Customer_Demand!$D:$BF,COLUMNS($I595:AX595),0)/$I595)),"")</f>
        <v/>
      </c>
      <c r="AY595" s="49" t="str">
        <f>IFERROR(IF($K595&lt;&gt;"SS",(VLOOKUP($D595,Customer_Demand!$D:$BF,COLUMNS($I595:AY595),0)/$I595+VLOOKUP($D595,Customer_Demand!$D:$BF,COLUMNS($I595:AY595),0)/$K595),(VLOOKUP($D595,Customer_Demand!$D:$BF,COLUMNS($I595:AY595),0)/$I595)),"")</f>
        <v/>
      </c>
      <c r="AZ595" s="49" t="str">
        <f>IFERROR(IF($K595&lt;&gt;"SS",(VLOOKUP($D595,Customer_Demand!$D:$BF,COLUMNS($I595:AZ595),0)/$I595+VLOOKUP($D595,Customer_Demand!$D:$BF,COLUMNS($I595:AZ595),0)/$K595),(VLOOKUP($D595,Customer_Demand!$D:$BF,COLUMNS($I595:AZ595),0)/$I595)),"")</f>
        <v/>
      </c>
      <c r="BA595" s="49" t="str">
        <f>IFERROR(IF($K595&lt;&gt;"SS",(VLOOKUP($D595,Customer_Demand!$D:$BF,COLUMNS($I595:BA595),0)/$I595+VLOOKUP($D595,Customer_Demand!$D:$BF,COLUMNS($I595:BA595),0)/$K595),(VLOOKUP($D595,Customer_Demand!$D:$BF,COLUMNS($I595:BA595),0)/$I595)),"")</f>
        <v/>
      </c>
      <c r="BB595" s="49" t="str">
        <f>IFERROR(IF($K595&lt;&gt;"SS",(VLOOKUP($D595,Customer_Demand!$D:$BF,COLUMNS($I595:BB595),0)/$I595+VLOOKUP($D595,Customer_Demand!$D:$BF,COLUMNS($I595:BB595),0)/$K595),(VLOOKUP($D595,Customer_Demand!$D:$BF,COLUMNS($I595:BB595),0)/$I595)),"")</f>
        <v/>
      </c>
      <c r="BC595" s="49" t="str">
        <f>IFERROR(IF($K595&lt;&gt;"SS",(VLOOKUP($D595,Customer_Demand!$D:$BF,COLUMNS($I595:BC595),0)/$I595+VLOOKUP($D595,Customer_Demand!$D:$BF,COLUMNS($I595:BC595),0)/$K595),(VLOOKUP($D595,Customer_Demand!$D:$BF,COLUMNS($I595:BC595),0)/$I595)),"")</f>
        <v/>
      </c>
      <c r="BD595" s="49" t="str">
        <f>IFERROR(IF($K595&lt;&gt;"SS",(VLOOKUP($D595,Customer_Demand!$D:$BF,COLUMNS($I595:BD595),0)/$I595+VLOOKUP($D595,Customer_Demand!$D:$BF,COLUMNS($I595:BD595),0)/$K595),(VLOOKUP($D595,Customer_Demand!$D:$BF,COLUMNS($I595:BD595),0)/$I595)),"")</f>
        <v/>
      </c>
      <c r="BE595" s="49" t="str">
        <f>IFERROR(IF($K595&lt;&gt;"SS",(VLOOKUP($D595,Customer_Demand!$D:$BF,COLUMNS($I595:BE595),0)/$I595+VLOOKUP($D595,Customer_Demand!$D:$BF,COLUMNS($I595:BE595),0)/$K595),(VLOOKUP($D595,Customer_Demand!$D:$BF,COLUMNS($I595:BE595),0)/$I595)),"")</f>
        <v/>
      </c>
      <c r="BF595" s="49" t="str">
        <f>IFERROR(IF($K595&lt;&gt;"SS",(VLOOKUP($D595,Customer_Demand!$D:$BF,COLUMNS($I595:BF595),0)/$I595+VLOOKUP($D595,Customer_Demand!$D:$BF,COLUMNS($I595:BF595),0)/$K595),(VLOOKUP($D595,Customer_Demand!$D:$BF,COLUMNS($I595:BF595),0)/$I595)),"")</f>
        <v/>
      </c>
      <c r="BG595" s="49" t="str">
        <f>IFERROR(IF($K595&lt;&gt;"SS",(VLOOKUP($D595,Customer_Demand!$D:$BF,COLUMNS($I595:BG595),0)/$I595+VLOOKUP($D595,Customer_Demand!$D:$BF,COLUMNS($I595:BG595),0)/$K595),(VLOOKUP($D595,Customer_Demand!$D:$BF,COLUMNS($I595:BG595),0)/$I595)),"")</f>
        <v/>
      </c>
      <c r="BH595" s="49" t="str">
        <f>IFERROR(IF($K595&lt;&gt;"SS",(VLOOKUP($D595,Customer_Demand!$D:$BF,COLUMNS($I595:BH595),0)/$I595+VLOOKUP($D595,Customer_Demand!$D:$BF,COLUMNS($I595:BH595),0)/$K595),(VLOOKUP($D595,Customer_Demand!$D:$BF,COLUMNS($I595:BH595),0)/$I595)),"")</f>
        <v/>
      </c>
      <c r="BI595" s="49" t="str">
        <f>IFERROR(IF($K595&lt;&gt;"SS",(VLOOKUP($D595,Customer_Demand!$D:$BF,COLUMNS($I595:BI595),0)/$I595+VLOOKUP($D595,Customer_Demand!$D:$BF,COLUMNS($I595:BI595),0)/$K595),(VLOOKUP($D595,Customer_Demand!$D:$BF,COLUMNS($I595:BI595),0)/$I595)),"")</f>
        <v/>
      </c>
      <c r="BJ595" s="49" t="str">
        <f>IFERROR(IF($K595&lt;&gt;"SS",(VLOOKUP($D595,Customer_Demand!$D:$BF,COLUMNS($I595:BJ595),0)/$I595+VLOOKUP($D595,Customer_Demand!$D:$BF,COLUMNS($I595:BJ595),0)/$K595),(VLOOKUP($D595,Customer_Demand!$D:$BF,COLUMNS($I595:BJ595),0)/$I595)),"")</f>
        <v/>
      </c>
      <c r="BK595" s="50" t="str">
        <f>IFERROR(IF($K595&lt;&gt;"SS",(VLOOKUP($D595,Customer_Demand!$D:$BF,COLUMNS($I595:BK595),0)/$I595+VLOOKUP($D595,Customer_Demand!$D:$BF,COLUMNS($I595:BK595),0)/$K595),(VLOOKUP($D595,Customer_Demand!$D:$BF,COLUMNS($I595:BK595),0)/$I595)),"")</f>
        <v/>
      </c>
    </row>
    <row r="596" spans="2:63" x14ac:dyDescent="0.2">
      <c r="B596" s="12" t="str">
        <f t="shared" si="43"/>
        <v/>
      </c>
      <c r="C596" s="45" t="str">
        <f>IF((Customer_Demand!C596)&lt;&gt;"",Customer_Demand!C596,"")</f>
        <v/>
      </c>
      <c r="D596" s="45" t="str">
        <f>IF(C596&lt;&gt;"",Customer_Demand!D596,"")</f>
        <v/>
      </c>
      <c r="E596" s="52" t="str">
        <f>IF(C596&lt;&gt;"",Customer_Demand!E596,"")</f>
        <v/>
      </c>
      <c r="F596" s="47" t="str">
        <f>IF(C596&lt;&gt;"",VLOOKUP(D596,Customer_Demand!$D$5:$F$1005,3,0),"")</f>
        <v/>
      </c>
      <c r="G596" s="48" t="str">
        <f t="shared" si="40"/>
        <v/>
      </c>
      <c r="H596" s="48" t="str">
        <f t="shared" si="41"/>
        <v/>
      </c>
      <c r="I596" s="48" t="str">
        <f>IFERROR(IF(C596&lt;&gt;"",VLOOKUP($H596,SMT_Cycle_Time_Data!$F:$Q,4,0),""),"SGR Not Defined")</f>
        <v/>
      </c>
      <c r="J596" s="48" t="str">
        <f t="shared" si="42"/>
        <v/>
      </c>
      <c r="K596" s="48" t="str">
        <f>IF(C596&lt;&gt;"",IFERROR(VLOOKUP($J596,SMT_Cycle_Time_Data!$F:$Q,4,0),"SS"),"")</f>
        <v/>
      </c>
      <c r="L596" s="49" t="str">
        <f>IFERROR(IF($K596&lt;&gt;"SS",(VLOOKUP($D596,Customer_Demand!$D:$BF,COLUMNS($I596:L596),0)/$I596+VLOOKUP($D596,Customer_Demand!$D:$BF,COLUMNS($I596:L596),0)/$K596),(VLOOKUP($D596,Customer_Demand!$D:$BF,COLUMNS($I596:L596),0)/$I596)),"")</f>
        <v/>
      </c>
      <c r="M596" s="49" t="str">
        <f>IFERROR(IF($K596&lt;&gt;"SS",(VLOOKUP($D596,Customer_Demand!$D:$BF,COLUMNS($I596:M596),0)/$I596+VLOOKUP($D596,Customer_Demand!$D:$BF,COLUMNS($I596:M596),0)/$K596),(VLOOKUP($D596,Customer_Demand!$D:$BF,COLUMNS($I596:M596),0)/$I596)),"")</f>
        <v/>
      </c>
      <c r="N596" s="49" t="str">
        <f>IFERROR(IF($K596&lt;&gt;"SS",(VLOOKUP($D596,Customer_Demand!$D:$BF,COLUMNS($I596:N596),0)/$I596+VLOOKUP($D596,Customer_Demand!$D:$BF,COLUMNS($I596:N596),0)/$K596),(VLOOKUP($D596,Customer_Demand!$D:$BF,COLUMNS($I596:N596),0)/$I596)),"")</f>
        <v/>
      </c>
      <c r="O596" s="49" t="str">
        <f>IFERROR(IF($K596&lt;&gt;"SS",(VLOOKUP($D596,Customer_Demand!$D:$BF,COLUMNS($I596:O596),0)/$I596+VLOOKUP($D596,Customer_Demand!$D:$BF,COLUMNS($I596:O596),0)/$K596),(VLOOKUP($D596,Customer_Demand!$D:$BF,COLUMNS($I596:O596),0)/$I596)),"")</f>
        <v/>
      </c>
      <c r="P596" s="49" t="str">
        <f>IFERROR(IF($K596&lt;&gt;"SS",(VLOOKUP($D596,Customer_Demand!$D:$BF,COLUMNS($I596:P596),0)/$I596+VLOOKUP($D596,Customer_Demand!$D:$BF,COLUMNS($I596:P596),0)/$K596),(VLOOKUP($D596,Customer_Demand!$D:$BF,COLUMNS($I596:P596),0)/$I596)),"")</f>
        <v/>
      </c>
      <c r="Q596" s="49" t="str">
        <f>IFERROR(IF($K596&lt;&gt;"SS",(VLOOKUP($D596,Customer_Demand!$D:$BF,COLUMNS($I596:Q596),0)/$I596+VLOOKUP($D596,Customer_Demand!$D:$BF,COLUMNS($I596:Q596),0)/$K596),(VLOOKUP($D596,Customer_Demand!$D:$BF,COLUMNS($I596:Q596),0)/$I596)),"")</f>
        <v/>
      </c>
      <c r="R596" s="49" t="str">
        <f>IFERROR(IF($K596&lt;&gt;"SS",(VLOOKUP($D596,Customer_Demand!$D:$BF,COLUMNS($I596:R596),0)/$I596+VLOOKUP($D596,Customer_Demand!$D:$BF,COLUMNS($I596:R596),0)/$K596),(VLOOKUP($D596,Customer_Demand!$D:$BF,COLUMNS($I596:R596),0)/$I596)),"")</f>
        <v/>
      </c>
      <c r="S596" s="49" t="str">
        <f>IFERROR(IF($K596&lt;&gt;"SS",(VLOOKUP($D596,Customer_Demand!$D:$BF,COLUMNS($I596:S596),0)/$I596+VLOOKUP($D596,Customer_Demand!$D:$BF,COLUMNS($I596:S596),0)/$K596),(VLOOKUP($D596,Customer_Demand!$D:$BF,COLUMNS($I596:S596),0)/$I596)),"")</f>
        <v/>
      </c>
      <c r="T596" s="49" t="str">
        <f>IFERROR(IF($K596&lt;&gt;"SS",(VLOOKUP($D596,Customer_Demand!$D:$BF,COLUMNS($I596:T596),0)/$I596+VLOOKUP($D596,Customer_Demand!$D:$BF,COLUMNS($I596:T596),0)/$K596),(VLOOKUP($D596,Customer_Demand!$D:$BF,COLUMNS($I596:T596),0)/$I596)),"")</f>
        <v/>
      </c>
      <c r="U596" s="49" t="str">
        <f>IFERROR(IF($K596&lt;&gt;"SS",(VLOOKUP($D596,Customer_Demand!$D:$BF,COLUMNS($I596:U596),0)/$I596+VLOOKUP($D596,Customer_Demand!$D:$BF,COLUMNS($I596:U596),0)/$K596),(VLOOKUP($D596,Customer_Demand!$D:$BF,COLUMNS($I596:U596),0)/$I596)),"")</f>
        <v/>
      </c>
      <c r="V596" s="49" t="str">
        <f>IFERROR(IF($K596&lt;&gt;"SS",(VLOOKUP($D596,Customer_Demand!$D:$BF,COLUMNS($I596:V596),0)/$I596+VLOOKUP($D596,Customer_Demand!$D:$BF,COLUMNS($I596:V596),0)/$K596),(VLOOKUP($D596,Customer_Demand!$D:$BF,COLUMNS($I596:V596),0)/$I596)),"")</f>
        <v/>
      </c>
      <c r="W596" s="49" t="str">
        <f>IFERROR(IF($K596&lt;&gt;"SS",(VLOOKUP($D596,Customer_Demand!$D:$BF,COLUMNS($I596:W596),0)/$I596+VLOOKUP($D596,Customer_Demand!$D:$BF,COLUMNS($I596:W596),0)/$K596),(VLOOKUP($D596,Customer_Demand!$D:$BF,COLUMNS($I596:W596),0)/$I596)),"")</f>
        <v/>
      </c>
      <c r="X596" s="49" t="str">
        <f>IFERROR(IF($K596&lt;&gt;"SS",(VLOOKUP($D596,Customer_Demand!$D:$BF,COLUMNS($I596:X596),0)/$I596+VLOOKUP($D596,Customer_Demand!$D:$BF,COLUMNS($I596:X596),0)/$K596),(VLOOKUP($D596,Customer_Demand!$D:$BF,COLUMNS($I596:X596),0)/$I596)),"")</f>
        <v/>
      </c>
      <c r="Y596" s="49" t="str">
        <f>IFERROR(IF($K596&lt;&gt;"SS",(VLOOKUP($D596,Customer_Demand!$D:$BF,COLUMNS($I596:Y596),0)/$I596+VLOOKUP($D596,Customer_Demand!$D:$BF,COLUMNS($I596:Y596),0)/$K596),(VLOOKUP($D596,Customer_Demand!$D:$BF,COLUMNS($I596:Y596),0)/$I596)),"")</f>
        <v/>
      </c>
      <c r="Z596" s="49" t="str">
        <f>IFERROR(IF($K596&lt;&gt;"SS",(VLOOKUP($D596,Customer_Demand!$D:$BF,COLUMNS($I596:Z596),0)/$I596+VLOOKUP($D596,Customer_Demand!$D:$BF,COLUMNS($I596:Z596),0)/$K596),(VLOOKUP($D596,Customer_Demand!$D:$BF,COLUMNS($I596:Z596),0)/$I596)),"")</f>
        <v/>
      </c>
      <c r="AA596" s="49" t="str">
        <f>IFERROR(IF($K596&lt;&gt;"SS",(VLOOKUP($D596,Customer_Demand!$D:$BF,COLUMNS($I596:AA596),0)/$I596+VLOOKUP($D596,Customer_Demand!$D:$BF,COLUMNS($I596:AA596),0)/$K596),(VLOOKUP($D596,Customer_Demand!$D:$BF,COLUMNS($I596:AA596),0)/$I596)),"")</f>
        <v/>
      </c>
      <c r="AB596" s="49" t="str">
        <f>IFERROR(IF($K596&lt;&gt;"SS",(VLOOKUP($D596,Customer_Demand!$D:$BF,COLUMNS($I596:AB596),0)/$I596+VLOOKUP($D596,Customer_Demand!$D:$BF,COLUMNS($I596:AB596),0)/$K596),(VLOOKUP($D596,Customer_Demand!$D:$BF,COLUMNS($I596:AB596),0)/$I596)),"")</f>
        <v/>
      </c>
      <c r="AC596" s="49" t="str">
        <f>IFERROR(IF($K596&lt;&gt;"SS",(VLOOKUP($D596,Customer_Demand!$D:$BF,COLUMNS($I596:AC596),0)/$I596+VLOOKUP($D596,Customer_Demand!$D:$BF,COLUMNS($I596:AC596),0)/$K596),(VLOOKUP($D596,Customer_Demand!$D:$BF,COLUMNS($I596:AC596),0)/$I596)),"")</f>
        <v/>
      </c>
      <c r="AD596" s="49" t="str">
        <f>IFERROR(IF($K596&lt;&gt;"SS",(VLOOKUP($D596,Customer_Demand!$D:$BF,COLUMNS($I596:AD596),0)/$I596+VLOOKUP($D596,Customer_Demand!$D:$BF,COLUMNS($I596:AD596),0)/$K596),(VLOOKUP($D596,Customer_Demand!$D:$BF,COLUMNS($I596:AD596),0)/$I596)),"")</f>
        <v/>
      </c>
      <c r="AE596" s="49" t="str">
        <f>IFERROR(IF($K596&lt;&gt;"SS",(VLOOKUP($D596,Customer_Demand!$D:$BF,COLUMNS($I596:AE596),0)/$I596+VLOOKUP($D596,Customer_Demand!$D:$BF,COLUMNS($I596:AE596),0)/$K596),(VLOOKUP($D596,Customer_Demand!$D:$BF,COLUMNS($I596:AE596),0)/$I596)),"")</f>
        <v/>
      </c>
      <c r="AF596" s="49" t="str">
        <f>IFERROR(IF($K596&lt;&gt;"SS",(VLOOKUP($D596,Customer_Demand!$D:$BF,COLUMNS($I596:AF596),0)/$I596+VLOOKUP($D596,Customer_Demand!$D:$BF,COLUMNS($I596:AF596),0)/$K596),(VLOOKUP($D596,Customer_Demand!$D:$BF,COLUMNS($I596:AF596),0)/$I596)),"")</f>
        <v/>
      </c>
      <c r="AG596" s="49" t="str">
        <f>IFERROR(IF($K596&lt;&gt;"SS",(VLOOKUP($D596,Customer_Demand!$D:$BF,COLUMNS($I596:AG596),0)/$I596+VLOOKUP($D596,Customer_Demand!$D:$BF,COLUMNS($I596:AG596),0)/$K596),(VLOOKUP($D596,Customer_Demand!$D:$BF,COLUMNS($I596:AG596),0)/$I596)),"")</f>
        <v/>
      </c>
      <c r="AH596" s="49" t="str">
        <f>IFERROR(IF($K596&lt;&gt;"SS",(VLOOKUP($D596,Customer_Demand!$D:$BF,COLUMNS($I596:AH596),0)/$I596+VLOOKUP($D596,Customer_Demand!$D:$BF,COLUMNS($I596:AH596),0)/$K596),(VLOOKUP($D596,Customer_Demand!$D:$BF,COLUMNS($I596:AH596),0)/$I596)),"")</f>
        <v/>
      </c>
      <c r="AI596" s="49" t="str">
        <f>IFERROR(IF($K596&lt;&gt;"SS",(VLOOKUP($D596,Customer_Demand!$D:$BF,COLUMNS($I596:AI596),0)/$I596+VLOOKUP($D596,Customer_Demand!$D:$BF,COLUMNS($I596:AI596),0)/$K596),(VLOOKUP($D596,Customer_Demand!$D:$BF,COLUMNS($I596:AI596),0)/$I596)),"")</f>
        <v/>
      </c>
      <c r="AJ596" s="49" t="str">
        <f>IFERROR(IF($K596&lt;&gt;"SS",(VLOOKUP($D596,Customer_Demand!$D:$BF,COLUMNS($I596:AJ596),0)/$I596+VLOOKUP($D596,Customer_Demand!$D:$BF,COLUMNS($I596:AJ596),0)/$K596),(VLOOKUP($D596,Customer_Demand!$D:$BF,COLUMNS($I596:AJ596),0)/$I596)),"")</f>
        <v/>
      </c>
      <c r="AK596" s="49" t="str">
        <f>IFERROR(IF($K596&lt;&gt;"SS",(VLOOKUP($D596,Customer_Demand!$D:$BF,COLUMNS($I596:AK596),0)/$I596+VLOOKUP($D596,Customer_Demand!$D:$BF,COLUMNS($I596:AK596),0)/$K596),(VLOOKUP($D596,Customer_Demand!$D:$BF,COLUMNS($I596:AK596),0)/$I596)),"")</f>
        <v/>
      </c>
      <c r="AL596" s="49" t="str">
        <f>IFERROR(IF($K596&lt;&gt;"SS",(VLOOKUP($D596,Customer_Demand!$D:$BF,COLUMNS($I596:AL596),0)/$I596+VLOOKUP($D596,Customer_Demand!$D:$BF,COLUMNS($I596:AL596),0)/$K596),(VLOOKUP($D596,Customer_Demand!$D:$BF,COLUMNS($I596:AL596),0)/$I596)),"")</f>
        <v/>
      </c>
      <c r="AM596" s="49" t="str">
        <f>IFERROR(IF($K596&lt;&gt;"SS",(VLOOKUP($D596,Customer_Demand!$D:$BF,COLUMNS($I596:AM596),0)/$I596+VLOOKUP($D596,Customer_Demand!$D:$BF,COLUMNS($I596:AM596),0)/$K596),(VLOOKUP($D596,Customer_Demand!$D:$BF,COLUMNS($I596:AM596),0)/$I596)),"")</f>
        <v/>
      </c>
      <c r="AN596" s="49" t="str">
        <f>IFERROR(IF($K596&lt;&gt;"SS",(VLOOKUP($D596,Customer_Demand!$D:$BF,COLUMNS($I596:AN596),0)/$I596+VLOOKUP($D596,Customer_Demand!$D:$BF,COLUMNS($I596:AN596),0)/$K596),(VLOOKUP($D596,Customer_Demand!$D:$BF,COLUMNS($I596:AN596),0)/$I596)),"")</f>
        <v/>
      </c>
      <c r="AO596" s="49" t="str">
        <f>IFERROR(IF($K596&lt;&gt;"SS",(VLOOKUP($D596,Customer_Demand!$D:$BF,COLUMNS($I596:AO596),0)/$I596+VLOOKUP($D596,Customer_Demand!$D:$BF,COLUMNS($I596:AO596),0)/$K596),(VLOOKUP($D596,Customer_Demand!$D:$BF,COLUMNS($I596:AO596),0)/$I596)),"")</f>
        <v/>
      </c>
      <c r="AP596" s="49" t="str">
        <f>IFERROR(IF($K596&lt;&gt;"SS",(VLOOKUP($D596,Customer_Demand!$D:$BF,COLUMNS($I596:AP596),0)/$I596+VLOOKUP($D596,Customer_Demand!$D:$BF,COLUMNS($I596:AP596),0)/$K596),(VLOOKUP($D596,Customer_Demand!$D:$BF,COLUMNS($I596:AP596),0)/$I596)),"")</f>
        <v/>
      </c>
      <c r="AQ596" s="49" t="str">
        <f>IFERROR(IF($K596&lt;&gt;"SS",(VLOOKUP($D596,Customer_Demand!$D:$BF,COLUMNS($I596:AQ596),0)/$I596+VLOOKUP($D596,Customer_Demand!$D:$BF,COLUMNS($I596:AQ596),0)/$K596),(VLOOKUP($D596,Customer_Demand!$D:$BF,COLUMNS($I596:AQ596),0)/$I596)),"")</f>
        <v/>
      </c>
      <c r="AR596" s="49" t="str">
        <f>IFERROR(IF($K596&lt;&gt;"SS",(VLOOKUP($D596,Customer_Demand!$D:$BF,COLUMNS($I596:AR596),0)/$I596+VLOOKUP($D596,Customer_Demand!$D:$BF,COLUMNS($I596:AR596),0)/$K596),(VLOOKUP($D596,Customer_Demand!$D:$BF,COLUMNS($I596:AR596),0)/$I596)),"")</f>
        <v/>
      </c>
      <c r="AS596" s="49" t="str">
        <f>IFERROR(IF($K596&lt;&gt;"SS",(VLOOKUP($D596,Customer_Demand!$D:$BF,COLUMNS($I596:AS596),0)/$I596+VLOOKUP($D596,Customer_Demand!$D:$BF,COLUMNS($I596:AS596),0)/$K596),(VLOOKUP($D596,Customer_Demand!$D:$BF,COLUMNS($I596:AS596),0)/$I596)),"")</f>
        <v/>
      </c>
      <c r="AT596" s="49" t="str">
        <f>IFERROR(IF($K596&lt;&gt;"SS",(VLOOKUP($D596,Customer_Demand!$D:$BF,COLUMNS($I596:AT596),0)/$I596+VLOOKUP($D596,Customer_Demand!$D:$BF,COLUMNS($I596:AT596),0)/$K596),(VLOOKUP($D596,Customer_Demand!$D:$BF,COLUMNS($I596:AT596),0)/$I596)),"")</f>
        <v/>
      </c>
      <c r="AU596" s="49" t="str">
        <f>IFERROR(IF($K596&lt;&gt;"SS",(VLOOKUP($D596,Customer_Demand!$D:$BF,COLUMNS($I596:AU596),0)/$I596+VLOOKUP($D596,Customer_Demand!$D:$BF,COLUMNS($I596:AU596),0)/$K596),(VLOOKUP($D596,Customer_Demand!$D:$BF,COLUMNS($I596:AU596),0)/$I596)),"")</f>
        <v/>
      </c>
      <c r="AV596" s="49" t="str">
        <f>IFERROR(IF($K596&lt;&gt;"SS",(VLOOKUP($D596,Customer_Demand!$D:$BF,COLUMNS($I596:AV596),0)/$I596+VLOOKUP($D596,Customer_Demand!$D:$BF,COLUMNS($I596:AV596),0)/$K596),(VLOOKUP($D596,Customer_Demand!$D:$BF,COLUMNS($I596:AV596),0)/$I596)),"")</f>
        <v/>
      </c>
      <c r="AW596" s="49" t="str">
        <f>IFERROR(IF($K596&lt;&gt;"SS",(VLOOKUP($D596,Customer_Demand!$D:$BF,COLUMNS($I596:AW596),0)/$I596+VLOOKUP($D596,Customer_Demand!$D:$BF,COLUMNS($I596:AW596),0)/$K596),(VLOOKUP($D596,Customer_Demand!$D:$BF,COLUMNS($I596:AW596),0)/$I596)),"")</f>
        <v/>
      </c>
      <c r="AX596" s="49" t="str">
        <f>IFERROR(IF($K596&lt;&gt;"SS",(VLOOKUP($D596,Customer_Demand!$D:$BF,COLUMNS($I596:AX596),0)/$I596+VLOOKUP($D596,Customer_Demand!$D:$BF,COLUMNS($I596:AX596),0)/$K596),(VLOOKUP($D596,Customer_Demand!$D:$BF,COLUMNS($I596:AX596),0)/$I596)),"")</f>
        <v/>
      </c>
      <c r="AY596" s="49" t="str">
        <f>IFERROR(IF($K596&lt;&gt;"SS",(VLOOKUP($D596,Customer_Demand!$D:$BF,COLUMNS($I596:AY596),0)/$I596+VLOOKUP($D596,Customer_Demand!$D:$BF,COLUMNS($I596:AY596),0)/$K596),(VLOOKUP($D596,Customer_Demand!$D:$BF,COLUMNS($I596:AY596),0)/$I596)),"")</f>
        <v/>
      </c>
      <c r="AZ596" s="49" t="str">
        <f>IFERROR(IF($K596&lt;&gt;"SS",(VLOOKUP($D596,Customer_Demand!$D:$BF,COLUMNS($I596:AZ596),0)/$I596+VLOOKUP($D596,Customer_Demand!$D:$BF,COLUMNS($I596:AZ596),0)/$K596),(VLOOKUP($D596,Customer_Demand!$D:$BF,COLUMNS($I596:AZ596),0)/$I596)),"")</f>
        <v/>
      </c>
      <c r="BA596" s="49" t="str">
        <f>IFERROR(IF($K596&lt;&gt;"SS",(VLOOKUP($D596,Customer_Demand!$D:$BF,COLUMNS($I596:BA596),0)/$I596+VLOOKUP($D596,Customer_Demand!$D:$BF,COLUMNS($I596:BA596),0)/$K596),(VLOOKUP($D596,Customer_Demand!$D:$BF,COLUMNS($I596:BA596),0)/$I596)),"")</f>
        <v/>
      </c>
      <c r="BB596" s="49" t="str">
        <f>IFERROR(IF($K596&lt;&gt;"SS",(VLOOKUP($D596,Customer_Demand!$D:$BF,COLUMNS($I596:BB596),0)/$I596+VLOOKUP($D596,Customer_Demand!$D:$BF,COLUMNS($I596:BB596),0)/$K596),(VLOOKUP($D596,Customer_Demand!$D:$BF,COLUMNS($I596:BB596),0)/$I596)),"")</f>
        <v/>
      </c>
      <c r="BC596" s="49" t="str">
        <f>IFERROR(IF($K596&lt;&gt;"SS",(VLOOKUP($D596,Customer_Demand!$D:$BF,COLUMNS($I596:BC596),0)/$I596+VLOOKUP($D596,Customer_Demand!$D:$BF,COLUMNS($I596:BC596),0)/$K596),(VLOOKUP($D596,Customer_Demand!$D:$BF,COLUMNS($I596:BC596),0)/$I596)),"")</f>
        <v/>
      </c>
      <c r="BD596" s="49" t="str">
        <f>IFERROR(IF($K596&lt;&gt;"SS",(VLOOKUP($D596,Customer_Demand!$D:$BF,COLUMNS($I596:BD596),0)/$I596+VLOOKUP($D596,Customer_Demand!$D:$BF,COLUMNS($I596:BD596),0)/$K596),(VLOOKUP($D596,Customer_Demand!$D:$BF,COLUMNS($I596:BD596),0)/$I596)),"")</f>
        <v/>
      </c>
      <c r="BE596" s="49" t="str">
        <f>IFERROR(IF($K596&lt;&gt;"SS",(VLOOKUP($D596,Customer_Demand!$D:$BF,COLUMNS($I596:BE596),0)/$I596+VLOOKUP($D596,Customer_Demand!$D:$BF,COLUMNS($I596:BE596),0)/$K596),(VLOOKUP($D596,Customer_Demand!$D:$BF,COLUMNS($I596:BE596),0)/$I596)),"")</f>
        <v/>
      </c>
      <c r="BF596" s="49" t="str">
        <f>IFERROR(IF($K596&lt;&gt;"SS",(VLOOKUP($D596,Customer_Demand!$D:$BF,COLUMNS($I596:BF596),0)/$I596+VLOOKUP($D596,Customer_Demand!$D:$BF,COLUMNS($I596:BF596),0)/$K596),(VLOOKUP($D596,Customer_Demand!$D:$BF,COLUMNS($I596:BF596),0)/$I596)),"")</f>
        <v/>
      </c>
      <c r="BG596" s="49" t="str">
        <f>IFERROR(IF($K596&lt;&gt;"SS",(VLOOKUP($D596,Customer_Demand!$D:$BF,COLUMNS($I596:BG596),0)/$I596+VLOOKUP($D596,Customer_Demand!$D:$BF,COLUMNS($I596:BG596),0)/$K596),(VLOOKUP($D596,Customer_Demand!$D:$BF,COLUMNS($I596:BG596),0)/$I596)),"")</f>
        <v/>
      </c>
      <c r="BH596" s="49" t="str">
        <f>IFERROR(IF($K596&lt;&gt;"SS",(VLOOKUP($D596,Customer_Demand!$D:$BF,COLUMNS($I596:BH596),0)/$I596+VLOOKUP($D596,Customer_Demand!$D:$BF,COLUMNS($I596:BH596),0)/$K596),(VLOOKUP($D596,Customer_Demand!$D:$BF,COLUMNS($I596:BH596),0)/$I596)),"")</f>
        <v/>
      </c>
      <c r="BI596" s="49" t="str">
        <f>IFERROR(IF($K596&lt;&gt;"SS",(VLOOKUP($D596,Customer_Demand!$D:$BF,COLUMNS($I596:BI596),0)/$I596+VLOOKUP($D596,Customer_Demand!$D:$BF,COLUMNS($I596:BI596),0)/$K596),(VLOOKUP($D596,Customer_Demand!$D:$BF,COLUMNS($I596:BI596),0)/$I596)),"")</f>
        <v/>
      </c>
      <c r="BJ596" s="49" t="str">
        <f>IFERROR(IF($K596&lt;&gt;"SS",(VLOOKUP($D596,Customer_Demand!$D:$BF,COLUMNS($I596:BJ596),0)/$I596+VLOOKUP($D596,Customer_Demand!$D:$BF,COLUMNS($I596:BJ596),0)/$K596),(VLOOKUP($D596,Customer_Demand!$D:$BF,COLUMNS($I596:BJ596),0)/$I596)),"")</f>
        <v/>
      </c>
      <c r="BK596" s="50" t="str">
        <f>IFERROR(IF($K596&lt;&gt;"SS",(VLOOKUP($D596,Customer_Demand!$D:$BF,COLUMNS($I596:BK596),0)/$I596+VLOOKUP($D596,Customer_Demand!$D:$BF,COLUMNS($I596:BK596),0)/$K596),(VLOOKUP($D596,Customer_Demand!$D:$BF,COLUMNS($I596:BK596),0)/$I596)),"")</f>
        <v/>
      </c>
    </row>
    <row r="597" spans="2:63" x14ac:dyDescent="0.2">
      <c r="B597" s="12" t="str">
        <f t="shared" si="43"/>
        <v/>
      </c>
      <c r="C597" s="45" t="str">
        <f>IF((Customer_Demand!C597)&lt;&gt;"",Customer_Demand!C597,"")</f>
        <v/>
      </c>
      <c r="D597" s="45" t="str">
        <f>IF(C597&lt;&gt;"",Customer_Demand!D597,"")</f>
        <v/>
      </c>
      <c r="E597" s="52" t="str">
        <f>IF(C597&lt;&gt;"",Customer_Demand!E597,"")</f>
        <v/>
      </c>
      <c r="F597" s="47" t="str">
        <f>IF(C597&lt;&gt;"",VLOOKUP(D597,Customer_Demand!$D$5:$F$1005,3,0),"")</f>
        <v/>
      </c>
      <c r="G597" s="48" t="str">
        <f t="shared" si="40"/>
        <v/>
      </c>
      <c r="H597" s="48" t="str">
        <f t="shared" si="41"/>
        <v/>
      </c>
      <c r="I597" s="48" t="str">
        <f>IFERROR(IF(C597&lt;&gt;"",VLOOKUP($H597,SMT_Cycle_Time_Data!$F:$Q,4,0),""),"SGR Not Defined")</f>
        <v/>
      </c>
      <c r="J597" s="48" t="str">
        <f t="shared" si="42"/>
        <v/>
      </c>
      <c r="K597" s="48" t="str">
        <f>IF(C597&lt;&gt;"",IFERROR(VLOOKUP($J597,SMT_Cycle_Time_Data!$F:$Q,4,0),"SS"),"")</f>
        <v/>
      </c>
      <c r="L597" s="49" t="str">
        <f>IFERROR(IF($K597&lt;&gt;"SS",(VLOOKUP($D597,Customer_Demand!$D:$BF,COLUMNS($I597:L597),0)/$I597+VLOOKUP($D597,Customer_Demand!$D:$BF,COLUMNS($I597:L597),0)/$K597),(VLOOKUP($D597,Customer_Demand!$D:$BF,COLUMNS($I597:L597),0)/$I597)),"")</f>
        <v/>
      </c>
      <c r="M597" s="49" t="str">
        <f>IFERROR(IF($K597&lt;&gt;"SS",(VLOOKUP($D597,Customer_Demand!$D:$BF,COLUMNS($I597:M597),0)/$I597+VLOOKUP($D597,Customer_Demand!$D:$BF,COLUMNS($I597:M597),0)/$K597),(VLOOKUP($D597,Customer_Demand!$D:$BF,COLUMNS($I597:M597),0)/$I597)),"")</f>
        <v/>
      </c>
      <c r="N597" s="49" t="str">
        <f>IFERROR(IF($K597&lt;&gt;"SS",(VLOOKUP($D597,Customer_Demand!$D:$BF,COLUMNS($I597:N597),0)/$I597+VLOOKUP($D597,Customer_Demand!$D:$BF,COLUMNS($I597:N597),0)/$K597),(VLOOKUP($D597,Customer_Demand!$D:$BF,COLUMNS($I597:N597),0)/$I597)),"")</f>
        <v/>
      </c>
      <c r="O597" s="49" t="str">
        <f>IFERROR(IF($K597&lt;&gt;"SS",(VLOOKUP($D597,Customer_Demand!$D:$BF,COLUMNS($I597:O597),0)/$I597+VLOOKUP($D597,Customer_Demand!$D:$BF,COLUMNS($I597:O597),0)/$K597),(VLOOKUP($D597,Customer_Demand!$D:$BF,COLUMNS($I597:O597),0)/$I597)),"")</f>
        <v/>
      </c>
      <c r="P597" s="49" t="str">
        <f>IFERROR(IF($K597&lt;&gt;"SS",(VLOOKUP($D597,Customer_Demand!$D:$BF,COLUMNS($I597:P597),0)/$I597+VLOOKUP($D597,Customer_Demand!$D:$BF,COLUMNS($I597:P597),0)/$K597),(VLOOKUP($D597,Customer_Demand!$D:$BF,COLUMNS($I597:P597),0)/$I597)),"")</f>
        <v/>
      </c>
      <c r="Q597" s="49" t="str">
        <f>IFERROR(IF($K597&lt;&gt;"SS",(VLOOKUP($D597,Customer_Demand!$D:$BF,COLUMNS($I597:Q597),0)/$I597+VLOOKUP($D597,Customer_Demand!$D:$BF,COLUMNS($I597:Q597),0)/$K597),(VLOOKUP($D597,Customer_Demand!$D:$BF,COLUMNS($I597:Q597),0)/$I597)),"")</f>
        <v/>
      </c>
      <c r="R597" s="49" t="str">
        <f>IFERROR(IF($K597&lt;&gt;"SS",(VLOOKUP($D597,Customer_Demand!$D:$BF,COLUMNS($I597:R597),0)/$I597+VLOOKUP($D597,Customer_Demand!$D:$BF,COLUMNS($I597:R597),0)/$K597),(VLOOKUP($D597,Customer_Demand!$D:$BF,COLUMNS($I597:R597),0)/$I597)),"")</f>
        <v/>
      </c>
      <c r="S597" s="49" t="str">
        <f>IFERROR(IF($K597&lt;&gt;"SS",(VLOOKUP($D597,Customer_Demand!$D:$BF,COLUMNS($I597:S597),0)/$I597+VLOOKUP($D597,Customer_Demand!$D:$BF,COLUMNS($I597:S597),0)/$K597),(VLOOKUP($D597,Customer_Demand!$D:$BF,COLUMNS($I597:S597),0)/$I597)),"")</f>
        <v/>
      </c>
      <c r="T597" s="49" t="str">
        <f>IFERROR(IF($K597&lt;&gt;"SS",(VLOOKUP($D597,Customer_Demand!$D:$BF,COLUMNS($I597:T597),0)/$I597+VLOOKUP($D597,Customer_Demand!$D:$BF,COLUMNS($I597:T597),0)/$K597),(VLOOKUP($D597,Customer_Demand!$D:$BF,COLUMNS($I597:T597),0)/$I597)),"")</f>
        <v/>
      </c>
      <c r="U597" s="49" t="str">
        <f>IFERROR(IF($K597&lt;&gt;"SS",(VLOOKUP($D597,Customer_Demand!$D:$BF,COLUMNS($I597:U597),0)/$I597+VLOOKUP($D597,Customer_Demand!$D:$BF,COLUMNS($I597:U597),0)/$K597),(VLOOKUP($D597,Customer_Demand!$D:$BF,COLUMNS($I597:U597),0)/$I597)),"")</f>
        <v/>
      </c>
      <c r="V597" s="49" t="str">
        <f>IFERROR(IF($K597&lt;&gt;"SS",(VLOOKUP($D597,Customer_Demand!$D:$BF,COLUMNS($I597:V597),0)/$I597+VLOOKUP($D597,Customer_Demand!$D:$BF,COLUMNS($I597:V597),0)/$K597),(VLOOKUP($D597,Customer_Demand!$D:$BF,COLUMNS($I597:V597),0)/$I597)),"")</f>
        <v/>
      </c>
      <c r="W597" s="49" t="str">
        <f>IFERROR(IF($K597&lt;&gt;"SS",(VLOOKUP($D597,Customer_Demand!$D:$BF,COLUMNS($I597:W597),0)/$I597+VLOOKUP($D597,Customer_Demand!$D:$BF,COLUMNS($I597:W597),0)/$K597),(VLOOKUP($D597,Customer_Demand!$D:$BF,COLUMNS($I597:W597),0)/$I597)),"")</f>
        <v/>
      </c>
      <c r="X597" s="49" t="str">
        <f>IFERROR(IF($K597&lt;&gt;"SS",(VLOOKUP($D597,Customer_Demand!$D:$BF,COLUMNS($I597:X597),0)/$I597+VLOOKUP($D597,Customer_Demand!$D:$BF,COLUMNS($I597:X597),0)/$K597),(VLOOKUP($D597,Customer_Demand!$D:$BF,COLUMNS($I597:X597),0)/$I597)),"")</f>
        <v/>
      </c>
      <c r="Y597" s="49" t="str">
        <f>IFERROR(IF($K597&lt;&gt;"SS",(VLOOKUP($D597,Customer_Demand!$D:$BF,COLUMNS($I597:Y597),0)/$I597+VLOOKUP($D597,Customer_Demand!$D:$BF,COLUMNS($I597:Y597),0)/$K597),(VLOOKUP($D597,Customer_Demand!$D:$BF,COLUMNS($I597:Y597),0)/$I597)),"")</f>
        <v/>
      </c>
      <c r="Z597" s="49" t="str">
        <f>IFERROR(IF($K597&lt;&gt;"SS",(VLOOKUP($D597,Customer_Demand!$D:$BF,COLUMNS($I597:Z597),0)/$I597+VLOOKUP($D597,Customer_Demand!$D:$BF,COLUMNS($I597:Z597),0)/$K597),(VLOOKUP($D597,Customer_Demand!$D:$BF,COLUMNS($I597:Z597),0)/$I597)),"")</f>
        <v/>
      </c>
      <c r="AA597" s="49" t="str">
        <f>IFERROR(IF($K597&lt;&gt;"SS",(VLOOKUP($D597,Customer_Demand!$D:$BF,COLUMNS($I597:AA597),0)/$I597+VLOOKUP($D597,Customer_Demand!$D:$BF,COLUMNS($I597:AA597),0)/$K597),(VLOOKUP($D597,Customer_Demand!$D:$BF,COLUMNS($I597:AA597),0)/$I597)),"")</f>
        <v/>
      </c>
      <c r="AB597" s="49" t="str">
        <f>IFERROR(IF($K597&lt;&gt;"SS",(VLOOKUP($D597,Customer_Demand!$D:$BF,COLUMNS($I597:AB597),0)/$I597+VLOOKUP($D597,Customer_Demand!$D:$BF,COLUMNS($I597:AB597),0)/$K597),(VLOOKUP($D597,Customer_Demand!$D:$BF,COLUMNS($I597:AB597),0)/$I597)),"")</f>
        <v/>
      </c>
      <c r="AC597" s="49" t="str">
        <f>IFERROR(IF($K597&lt;&gt;"SS",(VLOOKUP($D597,Customer_Demand!$D:$BF,COLUMNS($I597:AC597),0)/$I597+VLOOKUP($D597,Customer_Demand!$D:$BF,COLUMNS($I597:AC597),0)/$K597),(VLOOKUP($D597,Customer_Demand!$D:$BF,COLUMNS($I597:AC597),0)/$I597)),"")</f>
        <v/>
      </c>
      <c r="AD597" s="49" t="str">
        <f>IFERROR(IF($K597&lt;&gt;"SS",(VLOOKUP($D597,Customer_Demand!$D:$BF,COLUMNS($I597:AD597),0)/$I597+VLOOKUP($D597,Customer_Demand!$D:$BF,COLUMNS($I597:AD597),0)/$K597),(VLOOKUP($D597,Customer_Demand!$D:$BF,COLUMNS($I597:AD597),0)/$I597)),"")</f>
        <v/>
      </c>
      <c r="AE597" s="49" t="str">
        <f>IFERROR(IF($K597&lt;&gt;"SS",(VLOOKUP($D597,Customer_Demand!$D:$BF,COLUMNS($I597:AE597),0)/$I597+VLOOKUP($D597,Customer_Demand!$D:$BF,COLUMNS($I597:AE597),0)/$K597),(VLOOKUP($D597,Customer_Demand!$D:$BF,COLUMNS($I597:AE597),0)/$I597)),"")</f>
        <v/>
      </c>
      <c r="AF597" s="49" t="str">
        <f>IFERROR(IF($K597&lt;&gt;"SS",(VLOOKUP($D597,Customer_Demand!$D:$BF,COLUMNS($I597:AF597),0)/$I597+VLOOKUP($D597,Customer_Demand!$D:$BF,COLUMNS($I597:AF597),0)/$K597),(VLOOKUP($D597,Customer_Demand!$D:$BF,COLUMNS($I597:AF597),0)/$I597)),"")</f>
        <v/>
      </c>
      <c r="AG597" s="49" t="str">
        <f>IFERROR(IF($K597&lt;&gt;"SS",(VLOOKUP($D597,Customer_Demand!$D:$BF,COLUMNS($I597:AG597),0)/$I597+VLOOKUP($D597,Customer_Demand!$D:$BF,COLUMNS($I597:AG597),0)/$K597),(VLOOKUP($D597,Customer_Demand!$D:$BF,COLUMNS($I597:AG597),0)/$I597)),"")</f>
        <v/>
      </c>
      <c r="AH597" s="49" t="str">
        <f>IFERROR(IF($K597&lt;&gt;"SS",(VLOOKUP($D597,Customer_Demand!$D:$BF,COLUMNS($I597:AH597),0)/$I597+VLOOKUP($D597,Customer_Demand!$D:$BF,COLUMNS($I597:AH597),0)/$K597),(VLOOKUP($D597,Customer_Demand!$D:$BF,COLUMNS($I597:AH597),0)/$I597)),"")</f>
        <v/>
      </c>
      <c r="AI597" s="49" t="str">
        <f>IFERROR(IF($K597&lt;&gt;"SS",(VLOOKUP($D597,Customer_Demand!$D:$BF,COLUMNS($I597:AI597),0)/$I597+VLOOKUP($D597,Customer_Demand!$D:$BF,COLUMNS($I597:AI597),0)/$K597),(VLOOKUP($D597,Customer_Demand!$D:$BF,COLUMNS($I597:AI597),0)/$I597)),"")</f>
        <v/>
      </c>
      <c r="AJ597" s="49" t="str">
        <f>IFERROR(IF($K597&lt;&gt;"SS",(VLOOKUP($D597,Customer_Demand!$D:$BF,COLUMNS($I597:AJ597),0)/$I597+VLOOKUP($D597,Customer_Demand!$D:$BF,COLUMNS($I597:AJ597),0)/$K597),(VLOOKUP($D597,Customer_Demand!$D:$BF,COLUMNS($I597:AJ597),0)/$I597)),"")</f>
        <v/>
      </c>
      <c r="AK597" s="49" t="str">
        <f>IFERROR(IF($K597&lt;&gt;"SS",(VLOOKUP($D597,Customer_Demand!$D:$BF,COLUMNS($I597:AK597),0)/$I597+VLOOKUP($D597,Customer_Demand!$D:$BF,COLUMNS($I597:AK597),0)/$K597),(VLOOKUP($D597,Customer_Demand!$D:$BF,COLUMNS($I597:AK597),0)/$I597)),"")</f>
        <v/>
      </c>
      <c r="AL597" s="49" t="str">
        <f>IFERROR(IF($K597&lt;&gt;"SS",(VLOOKUP($D597,Customer_Demand!$D:$BF,COLUMNS($I597:AL597),0)/$I597+VLOOKUP($D597,Customer_Demand!$D:$BF,COLUMNS($I597:AL597),0)/$K597),(VLOOKUP($D597,Customer_Demand!$D:$BF,COLUMNS($I597:AL597),0)/$I597)),"")</f>
        <v/>
      </c>
      <c r="AM597" s="49" t="str">
        <f>IFERROR(IF($K597&lt;&gt;"SS",(VLOOKUP($D597,Customer_Demand!$D:$BF,COLUMNS($I597:AM597),0)/$I597+VLOOKUP($D597,Customer_Demand!$D:$BF,COLUMNS($I597:AM597),0)/$K597),(VLOOKUP($D597,Customer_Demand!$D:$BF,COLUMNS($I597:AM597),0)/$I597)),"")</f>
        <v/>
      </c>
      <c r="AN597" s="49" t="str">
        <f>IFERROR(IF($K597&lt;&gt;"SS",(VLOOKUP($D597,Customer_Demand!$D:$BF,COLUMNS($I597:AN597),0)/$I597+VLOOKUP($D597,Customer_Demand!$D:$BF,COLUMNS($I597:AN597),0)/$K597),(VLOOKUP($D597,Customer_Demand!$D:$BF,COLUMNS($I597:AN597),0)/$I597)),"")</f>
        <v/>
      </c>
      <c r="AO597" s="49" t="str">
        <f>IFERROR(IF($K597&lt;&gt;"SS",(VLOOKUP($D597,Customer_Demand!$D:$BF,COLUMNS($I597:AO597),0)/$I597+VLOOKUP($D597,Customer_Demand!$D:$BF,COLUMNS($I597:AO597),0)/$K597),(VLOOKUP($D597,Customer_Demand!$D:$BF,COLUMNS($I597:AO597),0)/$I597)),"")</f>
        <v/>
      </c>
      <c r="AP597" s="49" t="str">
        <f>IFERROR(IF($K597&lt;&gt;"SS",(VLOOKUP($D597,Customer_Demand!$D:$BF,COLUMNS($I597:AP597),0)/$I597+VLOOKUP($D597,Customer_Demand!$D:$BF,COLUMNS($I597:AP597),0)/$K597),(VLOOKUP($D597,Customer_Demand!$D:$BF,COLUMNS($I597:AP597),0)/$I597)),"")</f>
        <v/>
      </c>
      <c r="AQ597" s="49" t="str">
        <f>IFERROR(IF($K597&lt;&gt;"SS",(VLOOKUP($D597,Customer_Demand!$D:$BF,COLUMNS($I597:AQ597),0)/$I597+VLOOKUP($D597,Customer_Demand!$D:$BF,COLUMNS($I597:AQ597),0)/$K597),(VLOOKUP($D597,Customer_Demand!$D:$BF,COLUMNS($I597:AQ597),0)/$I597)),"")</f>
        <v/>
      </c>
      <c r="AR597" s="49" t="str">
        <f>IFERROR(IF($K597&lt;&gt;"SS",(VLOOKUP($D597,Customer_Demand!$D:$BF,COLUMNS($I597:AR597),0)/$I597+VLOOKUP($D597,Customer_Demand!$D:$BF,COLUMNS($I597:AR597),0)/$K597),(VLOOKUP($D597,Customer_Demand!$D:$BF,COLUMNS($I597:AR597),0)/$I597)),"")</f>
        <v/>
      </c>
      <c r="AS597" s="49" t="str">
        <f>IFERROR(IF($K597&lt;&gt;"SS",(VLOOKUP($D597,Customer_Demand!$D:$BF,COLUMNS($I597:AS597),0)/$I597+VLOOKUP($D597,Customer_Demand!$D:$BF,COLUMNS($I597:AS597),0)/$K597),(VLOOKUP($D597,Customer_Demand!$D:$BF,COLUMNS($I597:AS597),0)/$I597)),"")</f>
        <v/>
      </c>
      <c r="AT597" s="49" t="str">
        <f>IFERROR(IF($K597&lt;&gt;"SS",(VLOOKUP($D597,Customer_Demand!$D:$BF,COLUMNS($I597:AT597),0)/$I597+VLOOKUP($D597,Customer_Demand!$D:$BF,COLUMNS($I597:AT597),0)/$K597),(VLOOKUP($D597,Customer_Demand!$D:$BF,COLUMNS($I597:AT597),0)/$I597)),"")</f>
        <v/>
      </c>
      <c r="AU597" s="49" t="str">
        <f>IFERROR(IF($K597&lt;&gt;"SS",(VLOOKUP($D597,Customer_Demand!$D:$BF,COLUMNS($I597:AU597),0)/$I597+VLOOKUP($D597,Customer_Demand!$D:$BF,COLUMNS($I597:AU597),0)/$K597),(VLOOKUP($D597,Customer_Demand!$D:$BF,COLUMNS($I597:AU597),0)/$I597)),"")</f>
        <v/>
      </c>
      <c r="AV597" s="49" t="str">
        <f>IFERROR(IF($K597&lt;&gt;"SS",(VLOOKUP($D597,Customer_Demand!$D:$BF,COLUMNS($I597:AV597),0)/$I597+VLOOKUP($D597,Customer_Demand!$D:$BF,COLUMNS($I597:AV597),0)/$K597),(VLOOKUP($D597,Customer_Demand!$D:$BF,COLUMNS($I597:AV597),0)/$I597)),"")</f>
        <v/>
      </c>
      <c r="AW597" s="49" t="str">
        <f>IFERROR(IF($K597&lt;&gt;"SS",(VLOOKUP($D597,Customer_Demand!$D:$BF,COLUMNS($I597:AW597),0)/$I597+VLOOKUP($D597,Customer_Demand!$D:$BF,COLUMNS($I597:AW597),0)/$K597),(VLOOKUP($D597,Customer_Demand!$D:$BF,COLUMNS($I597:AW597),0)/$I597)),"")</f>
        <v/>
      </c>
      <c r="AX597" s="49" t="str">
        <f>IFERROR(IF($K597&lt;&gt;"SS",(VLOOKUP($D597,Customer_Demand!$D:$BF,COLUMNS($I597:AX597),0)/$I597+VLOOKUP($D597,Customer_Demand!$D:$BF,COLUMNS($I597:AX597),0)/$K597),(VLOOKUP($D597,Customer_Demand!$D:$BF,COLUMNS($I597:AX597),0)/$I597)),"")</f>
        <v/>
      </c>
      <c r="AY597" s="49" t="str">
        <f>IFERROR(IF($K597&lt;&gt;"SS",(VLOOKUP($D597,Customer_Demand!$D:$BF,COLUMNS($I597:AY597),0)/$I597+VLOOKUP($D597,Customer_Demand!$D:$BF,COLUMNS($I597:AY597),0)/$K597),(VLOOKUP($D597,Customer_Demand!$D:$BF,COLUMNS($I597:AY597),0)/$I597)),"")</f>
        <v/>
      </c>
      <c r="AZ597" s="49" t="str">
        <f>IFERROR(IF($K597&lt;&gt;"SS",(VLOOKUP($D597,Customer_Demand!$D:$BF,COLUMNS($I597:AZ597),0)/$I597+VLOOKUP($D597,Customer_Demand!$D:$BF,COLUMNS($I597:AZ597),0)/$K597),(VLOOKUP($D597,Customer_Demand!$D:$BF,COLUMNS($I597:AZ597),0)/$I597)),"")</f>
        <v/>
      </c>
      <c r="BA597" s="49" t="str">
        <f>IFERROR(IF($K597&lt;&gt;"SS",(VLOOKUP($D597,Customer_Demand!$D:$BF,COLUMNS($I597:BA597),0)/$I597+VLOOKUP($D597,Customer_Demand!$D:$BF,COLUMNS($I597:BA597),0)/$K597),(VLOOKUP($D597,Customer_Demand!$D:$BF,COLUMNS($I597:BA597),0)/$I597)),"")</f>
        <v/>
      </c>
      <c r="BB597" s="49" t="str">
        <f>IFERROR(IF($K597&lt;&gt;"SS",(VLOOKUP($D597,Customer_Demand!$D:$BF,COLUMNS($I597:BB597),0)/$I597+VLOOKUP($D597,Customer_Demand!$D:$BF,COLUMNS($I597:BB597),0)/$K597),(VLOOKUP($D597,Customer_Demand!$D:$BF,COLUMNS($I597:BB597),0)/$I597)),"")</f>
        <v/>
      </c>
      <c r="BC597" s="49" t="str">
        <f>IFERROR(IF($K597&lt;&gt;"SS",(VLOOKUP($D597,Customer_Demand!$D:$BF,COLUMNS($I597:BC597),0)/$I597+VLOOKUP($D597,Customer_Demand!$D:$BF,COLUMNS($I597:BC597),0)/$K597),(VLOOKUP($D597,Customer_Demand!$D:$BF,COLUMNS($I597:BC597),0)/$I597)),"")</f>
        <v/>
      </c>
      <c r="BD597" s="49" t="str">
        <f>IFERROR(IF($K597&lt;&gt;"SS",(VLOOKUP($D597,Customer_Demand!$D:$BF,COLUMNS($I597:BD597),0)/$I597+VLOOKUP($D597,Customer_Demand!$D:$BF,COLUMNS($I597:BD597),0)/$K597),(VLOOKUP($D597,Customer_Demand!$D:$BF,COLUMNS($I597:BD597),0)/$I597)),"")</f>
        <v/>
      </c>
      <c r="BE597" s="49" t="str">
        <f>IFERROR(IF($K597&lt;&gt;"SS",(VLOOKUP($D597,Customer_Demand!$D:$BF,COLUMNS($I597:BE597),0)/$I597+VLOOKUP($D597,Customer_Demand!$D:$BF,COLUMNS($I597:BE597),0)/$K597),(VLOOKUP($D597,Customer_Demand!$D:$BF,COLUMNS($I597:BE597),0)/$I597)),"")</f>
        <v/>
      </c>
      <c r="BF597" s="49" t="str">
        <f>IFERROR(IF($K597&lt;&gt;"SS",(VLOOKUP($D597,Customer_Demand!$D:$BF,COLUMNS($I597:BF597),0)/$I597+VLOOKUP($D597,Customer_Demand!$D:$BF,COLUMNS($I597:BF597),0)/$K597),(VLOOKUP($D597,Customer_Demand!$D:$BF,COLUMNS($I597:BF597),0)/$I597)),"")</f>
        <v/>
      </c>
      <c r="BG597" s="49" t="str">
        <f>IFERROR(IF($K597&lt;&gt;"SS",(VLOOKUP($D597,Customer_Demand!$D:$BF,COLUMNS($I597:BG597),0)/$I597+VLOOKUP($D597,Customer_Demand!$D:$BF,COLUMNS($I597:BG597),0)/$K597),(VLOOKUP($D597,Customer_Demand!$D:$BF,COLUMNS($I597:BG597),0)/$I597)),"")</f>
        <v/>
      </c>
      <c r="BH597" s="49" t="str">
        <f>IFERROR(IF($K597&lt;&gt;"SS",(VLOOKUP($D597,Customer_Demand!$D:$BF,COLUMNS($I597:BH597),0)/$I597+VLOOKUP($D597,Customer_Demand!$D:$BF,COLUMNS($I597:BH597),0)/$K597),(VLOOKUP($D597,Customer_Demand!$D:$BF,COLUMNS($I597:BH597),0)/$I597)),"")</f>
        <v/>
      </c>
      <c r="BI597" s="49" t="str">
        <f>IFERROR(IF($K597&lt;&gt;"SS",(VLOOKUP($D597,Customer_Demand!$D:$BF,COLUMNS($I597:BI597),0)/$I597+VLOOKUP($D597,Customer_Demand!$D:$BF,COLUMNS($I597:BI597),0)/$K597),(VLOOKUP($D597,Customer_Demand!$D:$BF,COLUMNS($I597:BI597),0)/$I597)),"")</f>
        <v/>
      </c>
      <c r="BJ597" s="49" t="str">
        <f>IFERROR(IF($K597&lt;&gt;"SS",(VLOOKUP($D597,Customer_Demand!$D:$BF,COLUMNS($I597:BJ597),0)/$I597+VLOOKUP($D597,Customer_Demand!$D:$BF,COLUMNS($I597:BJ597),0)/$K597),(VLOOKUP($D597,Customer_Demand!$D:$BF,COLUMNS($I597:BJ597),0)/$I597)),"")</f>
        <v/>
      </c>
      <c r="BK597" s="50" t="str">
        <f>IFERROR(IF($K597&lt;&gt;"SS",(VLOOKUP($D597,Customer_Demand!$D:$BF,COLUMNS($I597:BK597),0)/$I597+VLOOKUP($D597,Customer_Demand!$D:$BF,COLUMNS($I597:BK597),0)/$K597),(VLOOKUP($D597,Customer_Demand!$D:$BF,COLUMNS($I597:BK597),0)/$I597)),"")</f>
        <v/>
      </c>
    </row>
    <row r="598" spans="2:63" x14ac:dyDescent="0.2">
      <c r="B598" s="12" t="str">
        <f t="shared" si="43"/>
        <v/>
      </c>
      <c r="C598" s="45" t="str">
        <f>IF((Customer_Demand!C598)&lt;&gt;"",Customer_Demand!C598,"")</f>
        <v/>
      </c>
      <c r="D598" s="45" t="str">
        <f>IF(C598&lt;&gt;"",Customer_Demand!D598,"")</f>
        <v/>
      </c>
      <c r="E598" s="52" t="str">
        <f>IF(C598&lt;&gt;"",Customer_Demand!E598,"")</f>
        <v/>
      </c>
      <c r="F598" s="47" t="str">
        <f>IF(C598&lt;&gt;"",VLOOKUP(D598,Customer_Demand!$D$5:$F$1005,3,0),"")</f>
        <v/>
      </c>
      <c r="G598" s="48" t="str">
        <f t="shared" si="40"/>
        <v/>
      </c>
      <c r="H598" s="48" t="str">
        <f t="shared" si="41"/>
        <v/>
      </c>
      <c r="I598" s="48" t="str">
        <f>IFERROR(IF(C598&lt;&gt;"",VLOOKUP($H598,SMT_Cycle_Time_Data!$F:$Q,4,0),""),"SGR Not Defined")</f>
        <v/>
      </c>
      <c r="J598" s="48" t="str">
        <f t="shared" si="42"/>
        <v/>
      </c>
      <c r="K598" s="48" t="str">
        <f>IF(C598&lt;&gt;"",IFERROR(VLOOKUP($J598,SMT_Cycle_Time_Data!$F:$Q,4,0),"SS"),"")</f>
        <v/>
      </c>
      <c r="L598" s="49" t="str">
        <f>IFERROR(IF($K598&lt;&gt;"SS",(VLOOKUP($D598,Customer_Demand!$D:$BF,COLUMNS($I598:L598),0)/$I598+VLOOKUP($D598,Customer_Demand!$D:$BF,COLUMNS($I598:L598),0)/$K598),(VLOOKUP($D598,Customer_Demand!$D:$BF,COLUMNS($I598:L598),0)/$I598)),"")</f>
        <v/>
      </c>
      <c r="M598" s="49" t="str">
        <f>IFERROR(IF($K598&lt;&gt;"SS",(VLOOKUP($D598,Customer_Demand!$D:$BF,COLUMNS($I598:M598),0)/$I598+VLOOKUP($D598,Customer_Demand!$D:$BF,COLUMNS($I598:M598),0)/$K598),(VLOOKUP($D598,Customer_Demand!$D:$BF,COLUMNS($I598:M598),0)/$I598)),"")</f>
        <v/>
      </c>
      <c r="N598" s="49" t="str">
        <f>IFERROR(IF($K598&lt;&gt;"SS",(VLOOKUP($D598,Customer_Demand!$D:$BF,COLUMNS($I598:N598),0)/$I598+VLOOKUP($D598,Customer_Demand!$D:$BF,COLUMNS($I598:N598),0)/$K598),(VLOOKUP($D598,Customer_Demand!$D:$BF,COLUMNS($I598:N598),0)/$I598)),"")</f>
        <v/>
      </c>
      <c r="O598" s="49" t="str">
        <f>IFERROR(IF($K598&lt;&gt;"SS",(VLOOKUP($D598,Customer_Demand!$D:$BF,COLUMNS($I598:O598),0)/$I598+VLOOKUP($D598,Customer_Demand!$D:$BF,COLUMNS($I598:O598),0)/$K598),(VLOOKUP($D598,Customer_Demand!$D:$BF,COLUMNS($I598:O598),0)/$I598)),"")</f>
        <v/>
      </c>
      <c r="P598" s="49" t="str">
        <f>IFERROR(IF($K598&lt;&gt;"SS",(VLOOKUP($D598,Customer_Demand!$D:$BF,COLUMNS($I598:P598),0)/$I598+VLOOKUP($D598,Customer_Demand!$D:$BF,COLUMNS($I598:P598),0)/$K598),(VLOOKUP($D598,Customer_Demand!$D:$BF,COLUMNS($I598:P598),0)/$I598)),"")</f>
        <v/>
      </c>
      <c r="Q598" s="49" t="str">
        <f>IFERROR(IF($K598&lt;&gt;"SS",(VLOOKUP($D598,Customer_Demand!$D:$BF,COLUMNS($I598:Q598),0)/$I598+VLOOKUP($D598,Customer_Demand!$D:$BF,COLUMNS($I598:Q598),0)/$K598),(VLOOKUP($D598,Customer_Demand!$D:$BF,COLUMNS($I598:Q598),0)/$I598)),"")</f>
        <v/>
      </c>
      <c r="R598" s="49" t="str">
        <f>IFERROR(IF($K598&lt;&gt;"SS",(VLOOKUP($D598,Customer_Demand!$D:$BF,COLUMNS($I598:R598),0)/$I598+VLOOKUP($D598,Customer_Demand!$D:$BF,COLUMNS($I598:R598),0)/$K598),(VLOOKUP($D598,Customer_Demand!$D:$BF,COLUMNS($I598:R598),0)/$I598)),"")</f>
        <v/>
      </c>
      <c r="S598" s="49" t="str">
        <f>IFERROR(IF($K598&lt;&gt;"SS",(VLOOKUP($D598,Customer_Demand!$D:$BF,COLUMNS($I598:S598),0)/$I598+VLOOKUP($D598,Customer_Demand!$D:$BF,COLUMNS($I598:S598),0)/$K598),(VLOOKUP($D598,Customer_Demand!$D:$BF,COLUMNS($I598:S598),0)/$I598)),"")</f>
        <v/>
      </c>
      <c r="T598" s="49" t="str">
        <f>IFERROR(IF($K598&lt;&gt;"SS",(VLOOKUP($D598,Customer_Demand!$D:$BF,COLUMNS($I598:T598),0)/$I598+VLOOKUP($D598,Customer_Demand!$D:$BF,COLUMNS($I598:T598),0)/$K598),(VLOOKUP($D598,Customer_Demand!$D:$BF,COLUMNS($I598:T598),0)/$I598)),"")</f>
        <v/>
      </c>
      <c r="U598" s="49" t="str">
        <f>IFERROR(IF($K598&lt;&gt;"SS",(VLOOKUP($D598,Customer_Demand!$D:$BF,COLUMNS($I598:U598),0)/$I598+VLOOKUP($D598,Customer_Demand!$D:$BF,COLUMNS($I598:U598),0)/$K598),(VLOOKUP($D598,Customer_Demand!$D:$BF,COLUMNS($I598:U598),0)/$I598)),"")</f>
        <v/>
      </c>
      <c r="V598" s="49" t="str">
        <f>IFERROR(IF($K598&lt;&gt;"SS",(VLOOKUP($D598,Customer_Demand!$D:$BF,COLUMNS($I598:V598),0)/$I598+VLOOKUP($D598,Customer_Demand!$D:$BF,COLUMNS($I598:V598),0)/$K598),(VLOOKUP($D598,Customer_Demand!$D:$BF,COLUMNS($I598:V598),0)/$I598)),"")</f>
        <v/>
      </c>
      <c r="W598" s="49" t="str">
        <f>IFERROR(IF($K598&lt;&gt;"SS",(VLOOKUP($D598,Customer_Demand!$D:$BF,COLUMNS($I598:W598),0)/$I598+VLOOKUP($D598,Customer_Demand!$D:$BF,COLUMNS($I598:W598),0)/$K598),(VLOOKUP($D598,Customer_Demand!$D:$BF,COLUMNS($I598:W598),0)/$I598)),"")</f>
        <v/>
      </c>
      <c r="X598" s="49" t="str">
        <f>IFERROR(IF($K598&lt;&gt;"SS",(VLOOKUP($D598,Customer_Demand!$D:$BF,COLUMNS($I598:X598),0)/$I598+VLOOKUP($D598,Customer_Demand!$D:$BF,COLUMNS($I598:X598),0)/$K598),(VLOOKUP($D598,Customer_Demand!$D:$BF,COLUMNS($I598:X598),0)/$I598)),"")</f>
        <v/>
      </c>
      <c r="Y598" s="49" t="str">
        <f>IFERROR(IF($K598&lt;&gt;"SS",(VLOOKUP($D598,Customer_Demand!$D:$BF,COLUMNS($I598:Y598),0)/$I598+VLOOKUP($D598,Customer_Demand!$D:$BF,COLUMNS($I598:Y598),0)/$K598),(VLOOKUP($D598,Customer_Demand!$D:$BF,COLUMNS($I598:Y598),0)/$I598)),"")</f>
        <v/>
      </c>
      <c r="Z598" s="49" t="str">
        <f>IFERROR(IF($K598&lt;&gt;"SS",(VLOOKUP($D598,Customer_Demand!$D:$BF,COLUMNS($I598:Z598),0)/$I598+VLOOKUP($D598,Customer_Demand!$D:$BF,COLUMNS($I598:Z598),0)/$K598),(VLOOKUP($D598,Customer_Demand!$D:$BF,COLUMNS($I598:Z598),0)/$I598)),"")</f>
        <v/>
      </c>
      <c r="AA598" s="49" t="str">
        <f>IFERROR(IF($K598&lt;&gt;"SS",(VLOOKUP($D598,Customer_Demand!$D:$BF,COLUMNS($I598:AA598),0)/$I598+VLOOKUP($D598,Customer_Demand!$D:$BF,COLUMNS($I598:AA598),0)/$K598),(VLOOKUP($D598,Customer_Demand!$D:$BF,COLUMNS($I598:AA598),0)/$I598)),"")</f>
        <v/>
      </c>
      <c r="AB598" s="49" t="str">
        <f>IFERROR(IF($K598&lt;&gt;"SS",(VLOOKUP($D598,Customer_Demand!$D:$BF,COLUMNS($I598:AB598),0)/$I598+VLOOKUP($D598,Customer_Demand!$D:$BF,COLUMNS($I598:AB598),0)/$K598),(VLOOKUP($D598,Customer_Demand!$D:$BF,COLUMNS($I598:AB598),0)/$I598)),"")</f>
        <v/>
      </c>
      <c r="AC598" s="49" t="str">
        <f>IFERROR(IF($K598&lt;&gt;"SS",(VLOOKUP($D598,Customer_Demand!$D:$BF,COLUMNS($I598:AC598),0)/$I598+VLOOKUP($D598,Customer_Demand!$D:$BF,COLUMNS($I598:AC598),0)/$K598),(VLOOKUP($D598,Customer_Demand!$D:$BF,COLUMNS($I598:AC598),0)/$I598)),"")</f>
        <v/>
      </c>
      <c r="AD598" s="49" t="str">
        <f>IFERROR(IF($K598&lt;&gt;"SS",(VLOOKUP($D598,Customer_Demand!$D:$BF,COLUMNS($I598:AD598),0)/$I598+VLOOKUP($D598,Customer_Demand!$D:$BF,COLUMNS($I598:AD598),0)/$K598),(VLOOKUP($D598,Customer_Demand!$D:$BF,COLUMNS($I598:AD598),0)/$I598)),"")</f>
        <v/>
      </c>
      <c r="AE598" s="49" t="str">
        <f>IFERROR(IF($K598&lt;&gt;"SS",(VLOOKUP($D598,Customer_Demand!$D:$BF,COLUMNS($I598:AE598),0)/$I598+VLOOKUP($D598,Customer_Demand!$D:$BF,COLUMNS($I598:AE598),0)/$K598),(VLOOKUP($D598,Customer_Demand!$D:$BF,COLUMNS($I598:AE598),0)/$I598)),"")</f>
        <v/>
      </c>
      <c r="AF598" s="49" t="str">
        <f>IFERROR(IF($K598&lt;&gt;"SS",(VLOOKUP($D598,Customer_Demand!$D:$BF,COLUMNS($I598:AF598),0)/$I598+VLOOKUP($D598,Customer_Demand!$D:$BF,COLUMNS($I598:AF598),0)/$K598),(VLOOKUP($D598,Customer_Demand!$D:$BF,COLUMNS($I598:AF598),0)/$I598)),"")</f>
        <v/>
      </c>
      <c r="AG598" s="49" t="str">
        <f>IFERROR(IF($K598&lt;&gt;"SS",(VLOOKUP($D598,Customer_Demand!$D:$BF,COLUMNS($I598:AG598),0)/$I598+VLOOKUP($D598,Customer_Demand!$D:$BF,COLUMNS($I598:AG598),0)/$K598),(VLOOKUP($D598,Customer_Demand!$D:$BF,COLUMNS($I598:AG598),0)/$I598)),"")</f>
        <v/>
      </c>
      <c r="AH598" s="49" t="str">
        <f>IFERROR(IF($K598&lt;&gt;"SS",(VLOOKUP($D598,Customer_Demand!$D:$BF,COLUMNS($I598:AH598),0)/$I598+VLOOKUP($D598,Customer_Demand!$D:$BF,COLUMNS($I598:AH598),0)/$K598),(VLOOKUP($D598,Customer_Demand!$D:$BF,COLUMNS($I598:AH598),0)/$I598)),"")</f>
        <v/>
      </c>
      <c r="AI598" s="49" t="str">
        <f>IFERROR(IF($K598&lt;&gt;"SS",(VLOOKUP($D598,Customer_Demand!$D:$BF,COLUMNS($I598:AI598),0)/$I598+VLOOKUP($D598,Customer_Demand!$D:$BF,COLUMNS($I598:AI598),0)/$K598),(VLOOKUP($D598,Customer_Demand!$D:$BF,COLUMNS($I598:AI598),0)/$I598)),"")</f>
        <v/>
      </c>
      <c r="AJ598" s="49" t="str">
        <f>IFERROR(IF($K598&lt;&gt;"SS",(VLOOKUP($D598,Customer_Demand!$D:$BF,COLUMNS($I598:AJ598),0)/$I598+VLOOKUP($D598,Customer_Demand!$D:$BF,COLUMNS($I598:AJ598),0)/$K598),(VLOOKUP($D598,Customer_Demand!$D:$BF,COLUMNS($I598:AJ598),0)/$I598)),"")</f>
        <v/>
      </c>
      <c r="AK598" s="49" t="str">
        <f>IFERROR(IF($K598&lt;&gt;"SS",(VLOOKUP($D598,Customer_Demand!$D:$BF,COLUMNS($I598:AK598),0)/$I598+VLOOKUP($D598,Customer_Demand!$D:$BF,COLUMNS($I598:AK598),0)/$K598),(VLOOKUP($D598,Customer_Demand!$D:$BF,COLUMNS($I598:AK598),0)/$I598)),"")</f>
        <v/>
      </c>
      <c r="AL598" s="49" t="str">
        <f>IFERROR(IF($K598&lt;&gt;"SS",(VLOOKUP($D598,Customer_Demand!$D:$BF,COLUMNS($I598:AL598),0)/$I598+VLOOKUP($D598,Customer_Demand!$D:$BF,COLUMNS($I598:AL598),0)/$K598),(VLOOKUP($D598,Customer_Demand!$D:$BF,COLUMNS($I598:AL598),0)/$I598)),"")</f>
        <v/>
      </c>
      <c r="AM598" s="49" t="str">
        <f>IFERROR(IF($K598&lt;&gt;"SS",(VLOOKUP($D598,Customer_Demand!$D:$BF,COLUMNS($I598:AM598),0)/$I598+VLOOKUP($D598,Customer_Demand!$D:$BF,COLUMNS($I598:AM598),0)/$K598),(VLOOKUP($D598,Customer_Demand!$D:$BF,COLUMNS($I598:AM598),0)/$I598)),"")</f>
        <v/>
      </c>
      <c r="AN598" s="49" t="str">
        <f>IFERROR(IF($K598&lt;&gt;"SS",(VLOOKUP($D598,Customer_Demand!$D:$BF,COLUMNS($I598:AN598),0)/$I598+VLOOKUP($D598,Customer_Demand!$D:$BF,COLUMNS($I598:AN598),0)/$K598),(VLOOKUP($D598,Customer_Demand!$D:$BF,COLUMNS($I598:AN598),0)/$I598)),"")</f>
        <v/>
      </c>
      <c r="AO598" s="49" t="str">
        <f>IFERROR(IF($K598&lt;&gt;"SS",(VLOOKUP($D598,Customer_Demand!$D:$BF,COLUMNS($I598:AO598),0)/$I598+VLOOKUP($D598,Customer_Demand!$D:$BF,COLUMNS($I598:AO598),0)/$K598),(VLOOKUP($D598,Customer_Demand!$D:$BF,COLUMNS($I598:AO598),0)/$I598)),"")</f>
        <v/>
      </c>
      <c r="AP598" s="49" t="str">
        <f>IFERROR(IF($K598&lt;&gt;"SS",(VLOOKUP($D598,Customer_Demand!$D:$BF,COLUMNS($I598:AP598),0)/$I598+VLOOKUP($D598,Customer_Demand!$D:$BF,COLUMNS($I598:AP598),0)/$K598),(VLOOKUP($D598,Customer_Demand!$D:$BF,COLUMNS($I598:AP598),0)/$I598)),"")</f>
        <v/>
      </c>
      <c r="AQ598" s="49" t="str">
        <f>IFERROR(IF($K598&lt;&gt;"SS",(VLOOKUP($D598,Customer_Demand!$D:$BF,COLUMNS($I598:AQ598),0)/$I598+VLOOKUP($D598,Customer_Demand!$D:$BF,COLUMNS($I598:AQ598),0)/$K598),(VLOOKUP($D598,Customer_Demand!$D:$BF,COLUMNS($I598:AQ598),0)/$I598)),"")</f>
        <v/>
      </c>
      <c r="AR598" s="49" t="str">
        <f>IFERROR(IF($K598&lt;&gt;"SS",(VLOOKUP($D598,Customer_Demand!$D:$BF,COLUMNS($I598:AR598),0)/$I598+VLOOKUP($D598,Customer_Demand!$D:$BF,COLUMNS($I598:AR598),0)/$K598),(VLOOKUP($D598,Customer_Demand!$D:$BF,COLUMNS($I598:AR598),0)/$I598)),"")</f>
        <v/>
      </c>
      <c r="AS598" s="49" t="str">
        <f>IFERROR(IF($K598&lt;&gt;"SS",(VLOOKUP($D598,Customer_Demand!$D:$BF,COLUMNS($I598:AS598),0)/$I598+VLOOKUP($D598,Customer_Demand!$D:$BF,COLUMNS($I598:AS598),0)/$K598),(VLOOKUP($D598,Customer_Demand!$D:$BF,COLUMNS($I598:AS598),0)/$I598)),"")</f>
        <v/>
      </c>
      <c r="AT598" s="49" t="str">
        <f>IFERROR(IF($K598&lt;&gt;"SS",(VLOOKUP($D598,Customer_Demand!$D:$BF,COLUMNS($I598:AT598),0)/$I598+VLOOKUP($D598,Customer_Demand!$D:$BF,COLUMNS($I598:AT598),0)/$K598),(VLOOKUP($D598,Customer_Demand!$D:$BF,COLUMNS($I598:AT598),0)/$I598)),"")</f>
        <v/>
      </c>
      <c r="AU598" s="49" t="str">
        <f>IFERROR(IF($K598&lt;&gt;"SS",(VLOOKUP($D598,Customer_Demand!$D:$BF,COLUMNS($I598:AU598),0)/$I598+VLOOKUP($D598,Customer_Demand!$D:$BF,COLUMNS($I598:AU598),0)/$K598),(VLOOKUP($D598,Customer_Demand!$D:$BF,COLUMNS($I598:AU598),0)/$I598)),"")</f>
        <v/>
      </c>
      <c r="AV598" s="49" t="str">
        <f>IFERROR(IF($K598&lt;&gt;"SS",(VLOOKUP($D598,Customer_Demand!$D:$BF,COLUMNS($I598:AV598),0)/$I598+VLOOKUP($D598,Customer_Demand!$D:$BF,COLUMNS($I598:AV598),0)/$K598),(VLOOKUP($D598,Customer_Demand!$D:$BF,COLUMNS($I598:AV598),0)/$I598)),"")</f>
        <v/>
      </c>
      <c r="AW598" s="49" t="str">
        <f>IFERROR(IF($K598&lt;&gt;"SS",(VLOOKUP($D598,Customer_Demand!$D:$BF,COLUMNS($I598:AW598),0)/$I598+VLOOKUP($D598,Customer_Demand!$D:$BF,COLUMNS($I598:AW598),0)/$K598),(VLOOKUP($D598,Customer_Demand!$D:$BF,COLUMNS($I598:AW598),0)/$I598)),"")</f>
        <v/>
      </c>
      <c r="AX598" s="49" t="str">
        <f>IFERROR(IF($K598&lt;&gt;"SS",(VLOOKUP($D598,Customer_Demand!$D:$BF,COLUMNS($I598:AX598),0)/$I598+VLOOKUP($D598,Customer_Demand!$D:$BF,COLUMNS($I598:AX598),0)/$K598),(VLOOKUP($D598,Customer_Demand!$D:$BF,COLUMNS($I598:AX598),0)/$I598)),"")</f>
        <v/>
      </c>
      <c r="AY598" s="49" t="str">
        <f>IFERROR(IF($K598&lt;&gt;"SS",(VLOOKUP($D598,Customer_Demand!$D:$BF,COLUMNS($I598:AY598),0)/$I598+VLOOKUP($D598,Customer_Demand!$D:$BF,COLUMNS($I598:AY598),0)/$K598),(VLOOKUP($D598,Customer_Demand!$D:$BF,COLUMNS($I598:AY598),0)/$I598)),"")</f>
        <v/>
      </c>
      <c r="AZ598" s="49" t="str">
        <f>IFERROR(IF($K598&lt;&gt;"SS",(VLOOKUP($D598,Customer_Demand!$D:$BF,COLUMNS($I598:AZ598),0)/$I598+VLOOKUP($D598,Customer_Demand!$D:$BF,COLUMNS($I598:AZ598),0)/$K598),(VLOOKUP($D598,Customer_Demand!$D:$BF,COLUMNS($I598:AZ598),0)/$I598)),"")</f>
        <v/>
      </c>
      <c r="BA598" s="49" t="str">
        <f>IFERROR(IF($K598&lt;&gt;"SS",(VLOOKUP($D598,Customer_Demand!$D:$BF,COLUMNS($I598:BA598),0)/$I598+VLOOKUP($D598,Customer_Demand!$D:$BF,COLUMNS($I598:BA598),0)/$K598),(VLOOKUP($D598,Customer_Demand!$D:$BF,COLUMNS($I598:BA598),0)/$I598)),"")</f>
        <v/>
      </c>
      <c r="BB598" s="49" t="str">
        <f>IFERROR(IF($K598&lt;&gt;"SS",(VLOOKUP($D598,Customer_Demand!$D:$BF,COLUMNS($I598:BB598),0)/$I598+VLOOKUP($D598,Customer_Demand!$D:$BF,COLUMNS($I598:BB598),0)/$K598),(VLOOKUP($D598,Customer_Demand!$D:$BF,COLUMNS($I598:BB598),0)/$I598)),"")</f>
        <v/>
      </c>
      <c r="BC598" s="49" t="str">
        <f>IFERROR(IF($K598&lt;&gt;"SS",(VLOOKUP($D598,Customer_Demand!$D:$BF,COLUMNS($I598:BC598),0)/$I598+VLOOKUP($D598,Customer_Demand!$D:$BF,COLUMNS($I598:BC598),0)/$K598),(VLOOKUP($D598,Customer_Demand!$D:$BF,COLUMNS($I598:BC598),0)/$I598)),"")</f>
        <v/>
      </c>
      <c r="BD598" s="49" t="str">
        <f>IFERROR(IF($K598&lt;&gt;"SS",(VLOOKUP($D598,Customer_Demand!$D:$BF,COLUMNS($I598:BD598),0)/$I598+VLOOKUP($D598,Customer_Demand!$D:$BF,COLUMNS($I598:BD598),0)/$K598),(VLOOKUP($D598,Customer_Demand!$D:$BF,COLUMNS($I598:BD598),0)/$I598)),"")</f>
        <v/>
      </c>
      <c r="BE598" s="49" t="str">
        <f>IFERROR(IF($K598&lt;&gt;"SS",(VLOOKUP($D598,Customer_Demand!$D:$BF,COLUMNS($I598:BE598),0)/$I598+VLOOKUP($D598,Customer_Demand!$D:$BF,COLUMNS($I598:BE598),0)/$K598),(VLOOKUP($D598,Customer_Demand!$D:$BF,COLUMNS($I598:BE598),0)/$I598)),"")</f>
        <v/>
      </c>
      <c r="BF598" s="49" t="str">
        <f>IFERROR(IF($K598&lt;&gt;"SS",(VLOOKUP($D598,Customer_Demand!$D:$BF,COLUMNS($I598:BF598),0)/$I598+VLOOKUP($D598,Customer_Demand!$D:$BF,COLUMNS($I598:BF598),0)/$K598),(VLOOKUP($D598,Customer_Demand!$D:$BF,COLUMNS($I598:BF598),0)/$I598)),"")</f>
        <v/>
      </c>
      <c r="BG598" s="49" t="str">
        <f>IFERROR(IF($K598&lt;&gt;"SS",(VLOOKUP($D598,Customer_Demand!$D:$BF,COLUMNS($I598:BG598),0)/$I598+VLOOKUP($D598,Customer_Demand!$D:$BF,COLUMNS($I598:BG598),0)/$K598),(VLOOKUP($D598,Customer_Demand!$D:$BF,COLUMNS($I598:BG598),0)/$I598)),"")</f>
        <v/>
      </c>
      <c r="BH598" s="49" t="str">
        <f>IFERROR(IF($K598&lt;&gt;"SS",(VLOOKUP($D598,Customer_Demand!$D:$BF,COLUMNS($I598:BH598),0)/$I598+VLOOKUP($D598,Customer_Demand!$D:$BF,COLUMNS($I598:BH598),0)/$K598),(VLOOKUP($D598,Customer_Demand!$D:$BF,COLUMNS($I598:BH598),0)/$I598)),"")</f>
        <v/>
      </c>
      <c r="BI598" s="49" t="str">
        <f>IFERROR(IF($K598&lt;&gt;"SS",(VLOOKUP($D598,Customer_Demand!$D:$BF,COLUMNS($I598:BI598),0)/$I598+VLOOKUP($D598,Customer_Demand!$D:$BF,COLUMNS($I598:BI598),0)/$K598),(VLOOKUP($D598,Customer_Demand!$D:$BF,COLUMNS($I598:BI598),0)/$I598)),"")</f>
        <v/>
      </c>
      <c r="BJ598" s="49" t="str">
        <f>IFERROR(IF($K598&lt;&gt;"SS",(VLOOKUP($D598,Customer_Demand!$D:$BF,COLUMNS($I598:BJ598),0)/$I598+VLOOKUP($D598,Customer_Demand!$D:$BF,COLUMNS($I598:BJ598),0)/$K598),(VLOOKUP($D598,Customer_Demand!$D:$BF,COLUMNS($I598:BJ598),0)/$I598)),"")</f>
        <v/>
      </c>
      <c r="BK598" s="50" t="str">
        <f>IFERROR(IF($K598&lt;&gt;"SS",(VLOOKUP($D598,Customer_Demand!$D:$BF,COLUMNS($I598:BK598),0)/$I598+VLOOKUP($D598,Customer_Demand!$D:$BF,COLUMNS($I598:BK598),0)/$K598),(VLOOKUP($D598,Customer_Demand!$D:$BF,COLUMNS($I598:BK598),0)/$I598)),"")</f>
        <v/>
      </c>
    </row>
    <row r="599" spans="2:63" x14ac:dyDescent="0.2">
      <c r="B599" s="12" t="str">
        <f t="shared" si="43"/>
        <v/>
      </c>
      <c r="C599" s="45" t="str">
        <f>IF((Customer_Demand!C599)&lt;&gt;"",Customer_Demand!C599,"")</f>
        <v/>
      </c>
      <c r="D599" s="45" t="str">
        <f>IF(C599&lt;&gt;"",Customer_Demand!D599,"")</f>
        <v/>
      </c>
      <c r="E599" s="52" t="str">
        <f>IF(C599&lt;&gt;"",Customer_Demand!E599,"")</f>
        <v/>
      </c>
      <c r="F599" s="47" t="str">
        <f>IF(C599&lt;&gt;"",VLOOKUP(D599,Customer_Demand!$D$5:$F$1005,3,0),"")</f>
        <v/>
      </c>
      <c r="G599" s="48" t="str">
        <f t="shared" si="40"/>
        <v/>
      </c>
      <c r="H599" s="48" t="str">
        <f t="shared" si="41"/>
        <v/>
      </c>
      <c r="I599" s="48" t="str">
        <f>IFERROR(IF(C599&lt;&gt;"",VLOOKUP($H599,SMT_Cycle_Time_Data!$F:$Q,4,0),""),"SGR Not Defined")</f>
        <v/>
      </c>
      <c r="J599" s="48" t="str">
        <f t="shared" si="42"/>
        <v/>
      </c>
      <c r="K599" s="48" t="str">
        <f>IF(C599&lt;&gt;"",IFERROR(VLOOKUP($J599,SMT_Cycle_Time_Data!$F:$Q,4,0),"SS"),"")</f>
        <v/>
      </c>
      <c r="L599" s="49" t="str">
        <f>IFERROR(IF($K599&lt;&gt;"SS",(VLOOKUP($D599,Customer_Demand!$D:$BF,COLUMNS($I599:L599),0)/$I599+VLOOKUP($D599,Customer_Demand!$D:$BF,COLUMNS($I599:L599),0)/$K599),(VLOOKUP($D599,Customer_Demand!$D:$BF,COLUMNS($I599:L599),0)/$I599)),"")</f>
        <v/>
      </c>
      <c r="M599" s="49" t="str">
        <f>IFERROR(IF($K599&lt;&gt;"SS",(VLOOKUP($D599,Customer_Demand!$D:$BF,COLUMNS($I599:M599),0)/$I599+VLOOKUP($D599,Customer_Demand!$D:$BF,COLUMNS($I599:M599),0)/$K599),(VLOOKUP($D599,Customer_Demand!$D:$BF,COLUMNS($I599:M599),0)/$I599)),"")</f>
        <v/>
      </c>
      <c r="N599" s="49" t="str">
        <f>IFERROR(IF($K599&lt;&gt;"SS",(VLOOKUP($D599,Customer_Demand!$D:$BF,COLUMNS($I599:N599),0)/$I599+VLOOKUP($D599,Customer_Demand!$D:$BF,COLUMNS($I599:N599),0)/$K599),(VLOOKUP($D599,Customer_Demand!$D:$BF,COLUMNS($I599:N599),0)/$I599)),"")</f>
        <v/>
      </c>
      <c r="O599" s="49" t="str">
        <f>IFERROR(IF($K599&lt;&gt;"SS",(VLOOKUP($D599,Customer_Demand!$D:$BF,COLUMNS($I599:O599),0)/$I599+VLOOKUP($D599,Customer_Demand!$D:$BF,COLUMNS($I599:O599),0)/$K599),(VLOOKUP($D599,Customer_Demand!$D:$BF,COLUMNS($I599:O599),0)/$I599)),"")</f>
        <v/>
      </c>
      <c r="P599" s="49" t="str">
        <f>IFERROR(IF($K599&lt;&gt;"SS",(VLOOKUP($D599,Customer_Demand!$D:$BF,COLUMNS($I599:P599),0)/$I599+VLOOKUP($D599,Customer_Demand!$D:$BF,COLUMNS($I599:P599),0)/$K599),(VLOOKUP($D599,Customer_Demand!$D:$BF,COLUMNS($I599:P599),0)/$I599)),"")</f>
        <v/>
      </c>
      <c r="Q599" s="49" t="str">
        <f>IFERROR(IF($K599&lt;&gt;"SS",(VLOOKUP($D599,Customer_Demand!$D:$BF,COLUMNS($I599:Q599),0)/$I599+VLOOKUP($D599,Customer_Demand!$D:$BF,COLUMNS($I599:Q599),0)/$K599),(VLOOKUP($D599,Customer_Demand!$D:$BF,COLUMNS($I599:Q599),0)/$I599)),"")</f>
        <v/>
      </c>
      <c r="R599" s="49" t="str">
        <f>IFERROR(IF($K599&lt;&gt;"SS",(VLOOKUP($D599,Customer_Demand!$D:$BF,COLUMNS($I599:R599),0)/$I599+VLOOKUP($D599,Customer_Demand!$D:$BF,COLUMNS($I599:R599),0)/$K599),(VLOOKUP($D599,Customer_Demand!$D:$BF,COLUMNS($I599:R599),0)/$I599)),"")</f>
        <v/>
      </c>
      <c r="S599" s="49" t="str">
        <f>IFERROR(IF($K599&lt;&gt;"SS",(VLOOKUP($D599,Customer_Demand!$D:$BF,COLUMNS($I599:S599),0)/$I599+VLOOKUP($D599,Customer_Demand!$D:$BF,COLUMNS($I599:S599),0)/$K599),(VLOOKUP($D599,Customer_Demand!$D:$BF,COLUMNS($I599:S599),0)/$I599)),"")</f>
        <v/>
      </c>
      <c r="T599" s="49" t="str">
        <f>IFERROR(IF($K599&lt;&gt;"SS",(VLOOKUP($D599,Customer_Demand!$D:$BF,COLUMNS($I599:T599),0)/$I599+VLOOKUP($D599,Customer_Demand!$D:$BF,COLUMNS($I599:T599),0)/$K599),(VLOOKUP($D599,Customer_Demand!$D:$BF,COLUMNS($I599:T599),0)/$I599)),"")</f>
        <v/>
      </c>
      <c r="U599" s="49" t="str">
        <f>IFERROR(IF($K599&lt;&gt;"SS",(VLOOKUP($D599,Customer_Demand!$D:$BF,COLUMNS($I599:U599),0)/$I599+VLOOKUP($D599,Customer_Demand!$D:$BF,COLUMNS($I599:U599),0)/$K599),(VLOOKUP($D599,Customer_Demand!$D:$BF,COLUMNS($I599:U599),0)/$I599)),"")</f>
        <v/>
      </c>
      <c r="V599" s="49" t="str">
        <f>IFERROR(IF($K599&lt;&gt;"SS",(VLOOKUP($D599,Customer_Demand!$D:$BF,COLUMNS($I599:V599),0)/$I599+VLOOKUP($D599,Customer_Demand!$D:$BF,COLUMNS($I599:V599),0)/$K599),(VLOOKUP($D599,Customer_Demand!$D:$BF,COLUMNS($I599:V599),0)/$I599)),"")</f>
        <v/>
      </c>
      <c r="W599" s="49" t="str">
        <f>IFERROR(IF($K599&lt;&gt;"SS",(VLOOKUP($D599,Customer_Demand!$D:$BF,COLUMNS($I599:W599),0)/$I599+VLOOKUP($D599,Customer_Demand!$D:$BF,COLUMNS($I599:W599),0)/$K599),(VLOOKUP($D599,Customer_Demand!$D:$BF,COLUMNS($I599:W599),0)/$I599)),"")</f>
        <v/>
      </c>
      <c r="X599" s="49" t="str">
        <f>IFERROR(IF($K599&lt;&gt;"SS",(VLOOKUP($D599,Customer_Demand!$D:$BF,COLUMNS($I599:X599),0)/$I599+VLOOKUP($D599,Customer_Demand!$D:$BF,COLUMNS($I599:X599),0)/$K599),(VLOOKUP($D599,Customer_Demand!$D:$BF,COLUMNS($I599:X599),0)/$I599)),"")</f>
        <v/>
      </c>
      <c r="Y599" s="49" t="str">
        <f>IFERROR(IF($K599&lt;&gt;"SS",(VLOOKUP($D599,Customer_Demand!$D:$BF,COLUMNS($I599:Y599),0)/$I599+VLOOKUP($D599,Customer_Demand!$D:$BF,COLUMNS($I599:Y599),0)/$K599),(VLOOKUP($D599,Customer_Demand!$D:$BF,COLUMNS($I599:Y599),0)/$I599)),"")</f>
        <v/>
      </c>
      <c r="Z599" s="49" t="str">
        <f>IFERROR(IF($K599&lt;&gt;"SS",(VLOOKUP($D599,Customer_Demand!$D:$BF,COLUMNS($I599:Z599),0)/$I599+VLOOKUP($D599,Customer_Demand!$D:$BF,COLUMNS($I599:Z599),0)/$K599),(VLOOKUP($D599,Customer_Demand!$D:$BF,COLUMNS($I599:Z599),0)/$I599)),"")</f>
        <v/>
      </c>
      <c r="AA599" s="49" t="str">
        <f>IFERROR(IF($K599&lt;&gt;"SS",(VLOOKUP($D599,Customer_Demand!$D:$BF,COLUMNS($I599:AA599),0)/$I599+VLOOKUP($D599,Customer_Demand!$D:$BF,COLUMNS($I599:AA599),0)/$K599),(VLOOKUP($D599,Customer_Demand!$D:$BF,COLUMNS($I599:AA599),0)/$I599)),"")</f>
        <v/>
      </c>
      <c r="AB599" s="49" t="str">
        <f>IFERROR(IF($K599&lt;&gt;"SS",(VLOOKUP($D599,Customer_Demand!$D:$BF,COLUMNS($I599:AB599),0)/$I599+VLOOKUP($D599,Customer_Demand!$D:$BF,COLUMNS($I599:AB599),0)/$K599),(VLOOKUP($D599,Customer_Demand!$D:$BF,COLUMNS($I599:AB599),0)/$I599)),"")</f>
        <v/>
      </c>
      <c r="AC599" s="49" t="str">
        <f>IFERROR(IF($K599&lt;&gt;"SS",(VLOOKUP($D599,Customer_Demand!$D:$BF,COLUMNS($I599:AC599),0)/$I599+VLOOKUP($D599,Customer_Demand!$D:$BF,COLUMNS($I599:AC599),0)/$K599),(VLOOKUP($D599,Customer_Demand!$D:$BF,COLUMNS($I599:AC599),0)/$I599)),"")</f>
        <v/>
      </c>
      <c r="AD599" s="49" t="str">
        <f>IFERROR(IF($K599&lt;&gt;"SS",(VLOOKUP($D599,Customer_Demand!$D:$BF,COLUMNS($I599:AD599),0)/$I599+VLOOKUP($D599,Customer_Demand!$D:$BF,COLUMNS($I599:AD599),0)/$K599),(VLOOKUP($D599,Customer_Demand!$D:$BF,COLUMNS($I599:AD599),0)/$I599)),"")</f>
        <v/>
      </c>
      <c r="AE599" s="49" t="str">
        <f>IFERROR(IF($K599&lt;&gt;"SS",(VLOOKUP($D599,Customer_Demand!$D:$BF,COLUMNS($I599:AE599),0)/$I599+VLOOKUP($D599,Customer_Demand!$D:$BF,COLUMNS($I599:AE599),0)/$K599),(VLOOKUP($D599,Customer_Demand!$D:$BF,COLUMNS($I599:AE599),0)/$I599)),"")</f>
        <v/>
      </c>
      <c r="AF599" s="49" t="str">
        <f>IFERROR(IF($K599&lt;&gt;"SS",(VLOOKUP($D599,Customer_Demand!$D:$BF,COLUMNS($I599:AF599),0)/$I599+VLOOKUP($D599,Customer_Demand!$D:$BF,COLUMNS($I599:AF599),0)/$K599),(VLOOKUP($D599,Customer_Demand!$D:$BF,COLUMNS($I599:AF599),0)/$I599)),"")</f>
        <v/>
      </c>
      <c r="AG599" s="49" t="str">
        <f>IFERROR(IF($K599&lt;&gt;"SS",(VLOOKUP($D599,Customer_Demand!$D:$BF,COLUMNS($I599:AG599),0)/$I599+VLOOKUP($D599,Customer_Demand!$D:$BF,COLUMNS($I599:AG599),0)/$K599),(VLOOKUP($D599,Customer_Demand!$D:$BF,COLUMNS($I599:AG599),0)/$I599)),"")</f>
        <v/>
      </c>
      <c r="AH599" s="49" t="str">
        <f>IFERROR(IF($K599&lt;&gt;"SS",(VLOOKUP($D599,Customer_Demand!$D:$BF,COLUMNS($I599:AH599),0)/$I599+VLOOKUP($D599,Customer_Demand!$D:$BF,COLUMNS($I599:AH599),0)/$K599),(VLOOKUP($D599,Customer_Demand!$D:$BF,COLUMNS($I599:AH599),0)/$I599)),"")</f>
        <v/>
      </c>
      <c r="AI599" s="49" t="str">
        <f>IFERROR(IF($K599&lt;&gt;"SS",(VLOOKUP($D599,Customer_Demand!$D:$BF,COLUMNS($I599:AI599),0)/$I599+VLOOKUP($D599,Customer_Demand!$D:$BF,COLUMNS($I599:AI599),0)/$K599),(VLOOKUP($D599,Customer_Demand!$D:$BF,COLUMNS($I599:AI599),0)/$I599)),"")</f>
        <v/>
      </c>
      <c r="AJ599" s="49" t="str">
        <f>IFERROR(IF($K599&lt;&gt;"SS",(VLOOKUP($D599,Customer_Demand!$D:$BF,COLUMNS($I599:AJ599),0)/$I599+VLOOKUP($D599,Customer_Demand!$D:$BF,COLUMNS($I599:AJ599),0)/$K599),(VLOOKUP($D599,Customer_Demand!$D:$BF,COLUMNS($I599:AJ599),0)/$I599)),"")</f>
        <v/>
      </c>
      <c r="AK599" s="49" t="str">
        <f>IFERROR(IF($K599&lt;&gt;"SS",(VLOOKUP($D599,Customer_Demand!$D:$BF,COLUMNS($I599:AK599),0)/$I599+VLOOKUP($D599,Customer_Demand!$D:$BF,COLUMNS($I599:AK599),0)/$K599),(VLOOKUP($D599,Customer_Demand!$D:$BF,COLUMNS($I599:AK599),0)/$I599)),"")</f>
        <v/>
      </c>
      <c r="AL599" s="49" t="str">
        <f>IFERROR(IF($K599&lt;&gt;"SS",(VLOOKUP($D599,Customer_Demand!$D:$BF,COLUMNS($I599:AL599),0)/$I599+VLOOKUP($D599,Customer_Demand!$D:$BF,COLUMNS($I599:AL599),0)/$K599),(VLOOKUP($D599,Customer_Demand!$D:$BF,COLUMNS($I599:AL599),0)/$I599)),"")</f>
        <v/>
      </c>
      <c r="AM599" s="49" t="str">
        <f>IFERROR(IF($K599&lt;&gt;"SS",(VLOOKUP($D599,Customer_Demand!$D:$BF,COLUMNS($I599:AM599),0)/$I599+VLOOKUP($D599,Customer_Demand!$D:$BF,COLUMNS($I599:AM599),0)/$K599),(VLOOKUP($D599,Customer_Demand!$D:$BF,COLUMNS($I599:AM599),0)/$I599)),"")</f>
        <v/>
      </c>
      <c r="AN599" s="49" t="str">
        <f>IFERROR(IF($K599&lt;&gt;"SS",(VLOOKUP($D599,Customer_Demand!$D:$BF,COLUMNS($I599:AN599),0)/$I599+VLOOKUP($D599,Customer_Demand!$D:$BF,COLUMNS($I599:AN599),0)/$K599),(VLOOKUP($D599,Customer_Demand!$D:$BF,COLUMNS($I599:AN599),0)/$I599)),"")</f>
        <v/>
      </c>
      <c r="AO599" s="49" t="str">
        <f>IFERROR(IF($K599&lt;&gt;"SS",(VLOOKUP($D599,Customer_Demand!$D:$BF,COLUMNS($I599:AO599),0)/$I599+VLOOKUP($D599,Customer_Demand!$D:$BF,COLUMNS($I599:AO599),0)/$K599),(VLOOKUP($D599,Customer_Demand!$D:$BF,COLUMNS($I599:AO599),0)/$I599)),"")</f>
        <v/>
      </c>
      <c r="AP599" s="49" t="str">
        <f>IFERROR(IF($K599&lt;&gt;"SS",(VLOOKUP($D599,Customer_Demand!$D:$BF,COLUMNS($I599:AP599),0)/$I599+VLOOKUP($D599,Customer_Demand!$D:$BF,COLUMNS($I599:AP599),0)/$K599),(VLOOKUP($D599,Customer_Demand!$D:$BF,COLUMNS($I599:AP599),0)/$I599)),"")</f>
        <v/>
      </c>
      <c r="AQ599" s="49" t="str">
        <f>IFERROR(IF($K599&lt;&gt;"SS",(VLOOKUP($D599,Customer_Demand!$D:$BF,COLUMNS($I599:AQ599),0)/$I599+VLOOKUP($D599,Customer_Demand!$D:$BF,COLUMNS($I599:AQ599),0)/$K599),(VLOOKUP($D599,Customer_Demand!$D:$BF,COLUMNS($I599:AQ599),0)/$I599)),"")</f>
        <v/>
      </c>
      <c r="AR599" s="49" t="str">
        <f>IFERROR(IF($K599&lt;&gt;"SS",(VLOOKUP($D599,Customer_Demand!$D:$BF,COLUMNS($I599:AR599),0)/$I599+VLOOKUP($D599,Customer_Demand!$D:$BF,COLUMNS($I599:AR599),0)/$K599),(VLOOKUP($D599,Customer_Demand!$D:$BF,COLUMNS($I599:AR599),0)/$I599)),"")</f>
        <v/>
      </c>
      <c r="AS599" s="49" t="str">
        <f>IFERROR(IF($K599&lt;&gt;"SS",(VLOOKUP($D599,Customer_Demand!$D:$BF,COLUMNS($I599:AS599),0)/$I599+VLOOKUP($D599,Customer_Demand!$D:$BF,COLUMNS($I599:AS599),0)/$K599),(VLOOKUP($D599,Customer_Demand!$D:$BF,COLUMNS($I599:AS599),0)/$I599)),"")</f>
        <v/>
      </c>
      <c r="AT599" s="49" t="str">
        <f>IFERROR(IF($K599&lt;&gt;"SS",(VLOOKUP($D599,Customer_Demand!$D:$BF,COLUMNS($I599:AT599),0)/$I599+VLOOKUP($D599,Customer_Demand!$D:$BF,COLUMNS($I599:AT599),0)/$K599),(VLOOKUP($D599,Customer_Demand!$D:$BF,COLUMNS($I599:AT599),0)/$I599)),"")</f>
        <v/>
      </c>
      <c r="AU599" s="49" t="str">
        <f>IFERROR(IF($K599&lt;&gt;"SS",(VLOOKUP($D599,Customer_Demand!$D:$BF,COLUMNS($I599:AU599),0)/$I599+VLOOKUP($D599,Customer_Demand!$D:$BF,COLUMNS($I599:AU599),0)/$K599),(VLOOKUP($D599,Customer_Demand!$D:$BF,COLUMNS($I599:AU599),0)/$I599)),"")</f>
        <v/>
      </c>
      <c r="AV599" s="49" t="str">
        <f>IFERROR(IF($K599&lt;&gt;"SS",(VLOOKUP($D599,Customer_Demand!$D:$BF,COLUMNS($I599:AV599),0)/$I599+VLOOKUP($D599,Customer_Demand!$D:$BF,COLUMNS($I599:AV599),0)/$K599),(VLOOKUP($D599,Customer_Demand!$D:$BF,COLUMNS($I599:AV599),0)/$I599)),"")</f>
        <v/>
      </c>
      <c r="AW599" s="49" t="str">
        <f>IFERROR(IF($K599&lt;&gt;"SS",(VLOOKUP($D599,Customer_Demand!$D:$BF,COLUMNS($I599:AW599),0)/$I599+VLOOKUP($D599,Customer_Demand!$D:$BF,COLUMNS($I599:AW599),0)/$K599),(VLOOKUP($D599,Customer_Demand!$D:$BF,COLUMNS($I599:AW599),0)/$I599)),"")</f>
        <v/>
      </c>
      <c r="AX599" s="49" t="str">
        <f>IFERROR(IF($K599&lt;&gt;"SS",(VLOOKUP($D599,Customer_Demand!$D:$BF,COLUMNS($I599:AX599),0)/$I599+VLOOKUP($D599,Customer_Demand!$D:$BF,COLUMNS($I599:AX599),0)/$K599),(VLOOKUP($D599,Customer_Demand!$D:$BF,COLUMNS($I599:AX599),0)/$I599)),"")</f>
        <v/>
      </c>
      <c r="AY599" s="49" t="str">
        <f>IFERROR(IF($K599&lt;&gt;"SS",(VLOOKUP($D599,Customer_Demand!$D:$BF,COLUMNS($I599:AY599),0)/$I599+VLOOKUP($D599,Customer_Demand!$D:$BF,COLUMNS($I599:AY599),0)/$K599),(VLOOKUP($D599,Customer_Demand!$D:$BF,COLUMNS($I599:AY599),0)/$I599)),"")</f>
        <v/>
      </c>
      <c r="AZ599" s="49" t="str">
        <f>IFERROR(IF($K599&lt;&gt;"SS",(VLOOKUP($D599,Customer_Demand!$D:$BF,COLUMNS($I599:AZ599),0)/$I599+VLOOKUP($D599,Customer_Demand!$D:$BF,COLUMNS($I599:AZ599),0)/$K599),(VLOOKUP($D599,Customer_Demand!$D:$BF,COLUMNS($I599:AZ599),0)/$I599)),"")</f>
        <v/>
      </c>
      <c r="BA599" s="49" t="str">
        <f>IFERROR(IF($K599&lt;&gt;"SS",(VLOOKUP($D599,Customer_Demand!$D:$BF,COLUMNS($I599:BA599),0)/$I599+VLOOKUP($D599,Customer_Demand!$D:$BF,COLUMNS($I599:BA599),0)/$K599),(VLOOKUP($D599,Customer_Demand!$D:$BF,COLUMNS($I599:BA599),0)/$I599)),"")</f>
        <v/>
      </c>
      <c r="BB599" s="49" t="str">
        <f>IFERROR(IF($K599&lt;&gt;"SS",(VLOOKUP($D599,Customer_Demand!$D:$BF,COLUMNS($I599:BB599),0)/$I599+VLOOKUP($D599,Customer_Demand!$D:$BF,COLUMNS($I599:BB599),0)/$K599),(VLOOKUP($D599,Customer_Demand!$D:$BF,COLUMNS($I599:BB599),0)/$I599)),"")</f>
        <v/>
      </c>
      <c r="BC599" s="49" t="str">
        <f>IFERROR(IF($K599&lt;&gt;"SS",(VLOOKUP($D599,Customer_Demand!$D:$BF,COLUMNS($I599:BC599),0)/$I599+VLOOKUP($D599,Customer_Demand!$D:$BF,COLUMNS($I599:BC599),0)/$K599),(VLOOKUP($D599,Customer_Demand!$D:$BF,COLUMNS($I599:BC599),0)/$I599)),"")</f>
        <v/>
      </c>
      <c r="BD599" s="49" t="str">
        <f>IFERROR(IF($K599&lt;&gt;"SS",(VLOOKUP($D599,Customer_Demand!$D:$BF,COLUMNS($I599:BD599),0)/$I599+VLOOKUP($D599,Customer_Demand!$D:$BF,COLUMNS($I599:BD599),0)/$K599),(VLOOKUP($D599,Customer_Demand!$D:$BF,COLUMNS($I599:BD599),0)/$I599)),"")</f>
        <v/>
      </c>
      <c r="BE599" s="49" t="str">
        <f>IFERROR(IF($K599&lt;&gt;"SS",(VLOOKUP($D599,Customer_Demand!$D:$BF,COLUMNS($I599:BE599),0)/$I599+VLOOKUP($D599,Customer_Demand!$D:$BF,COLUMNS($I599:BE599),0)/$K599),(VLOOKUP($D599,Customer_Demand!$D:$BF,COLUMNS($I599:BE599),0)/$I599)),"")</f>
        <v/>
      </c>
      <c r="BF599" s="49" t="str">
        <f>IFERROR(IF($K599&lt;&gt;"SS",(VLOOKUP($D599,Customer_Demand!$D:$BF,COLUMNS($I599:BF599),0)/$I599+VLOOKUP($D599,Customer_Demand!$D:$BF,COLUMNS($I599:BF599),0)/$K599),(VLOOKUP($D599,Customer_Demand!$D:$BF,COLUMNS($I599:BF599),0)/$I599)),"")</f>
        <v/>
      </c>
      <c r="BG599" s="49" t="str">
        <f>IFERROR(IF($K599&lt;&gt;"SS",(VLOOKUP($D599,Customer_Demand!$D:$BF,COLUMNS($I599:BG599),0)/$I599+VLOOKUP($D599,Customer_Demand!$D:$BF,COLUMNS($I599:BG599),0)/$K599),(VLOOKUP($D599,Customer_Demand!$D:$BF,COLUMNS($I599:BG599),0)/$I599)),"")</f>
        <v/>
      </c>
      <c r="BH599" s="49" t="str">
        <f>IFERROR(IF($K599&lt;&gt;"SS",(VLOOKUP($D599,Customer_Demand!$D:$BF,COLUMNS($I599:BH599),0)/$I599+VLOOKUP($D599,Customer_Demand!$D:$BF,COLUMNS($I599:BH599),0)/$K599),(VLOOKUP($D599,Customer_Demand!$D:$BF,COLUMNS($I599:BH599),0)/$I599)),"")</f>
        <v/>
      </c>
      <c r="BI599" s="49" t="str">
        <f>IFERROR(IF($K599&lt;&gt;"SS",(VLOOKUP($D599,Customer_Demand!$D:$BF,COLUMNS($I599:BI599),0)/$I599+VLOOKUP($D599,Customer_Demand!$D:$BF,COLUMNS($I599:BI599),0)/$K599),(VLOOKUP($D599,Customer_Demand!$D:$BF,COLUMNS($I599:BI599),0)/$I599)),"")</f>
        <v/>
      </c>
      <c r="BJ599" s="49" t="str">
        <f>IFERROR(IF($K599&lt;&gt;"SS",(VLOOKUP($D599,Customer_Demand!$D:$BF,COLUMNS($I599:BJ599),0)/$I599+VLOOKUP($D599,Customer_Demand!$D:$BF,COLUMNS($I599:BJ599),0)/$K599),(VLOOKUP($D599,Customer_Demand!$D:$BF,COLUMNS($I599:BJ599),0)/$I599)),"")</f>
        <v/>
      </c>
      <c r="BK599" s="50" t="str">
        <f>IFERROR(IF($K599&lt;&gt;"SS",(VLOOKUP($D599,Customer_Demand!$D:$BF,COLUMNS($I599:BK599),0)/$I599+VLOOKUP($D599,Customer_Demand!$D:$BF,COLUMNS($I599:BK599),0)/$K599),(VLOOKUP($D599,Customer_Demand!$D:$BF,COLUMNS($I599:BK599),0)/$I599)),"")</f>
        <v/>
      </c>
    </row>
    <row r="600" spans="2:63" x14ac:dyDescent="0.2">
      <c r="B600" s="12" t="str">
        <f t="shared" si="43"/>
        <v/>
      </c>
      <c r="C600" s="45" t="str">
        <f>IF((Customer_Demand!C600)&lt;&gt;"",Customer_Demand!C600,"")</f>
        <v/>
      </c>
      <c r="D600" s="45" t="str">
        <f>IF(C600&lt;&gt;"",Customer_Demand!D600,"")</f>
        <v/>
      </c>
      <c r="E600" s="52" t="str">
        <f>IF(C600&lt;&gt;"",Customer_Demand!E600,"")</f>
        <v/>
      </c>
      <c r="F600" s="47" t="str">
        <f>IF(C600&lt;&gt;"",VLOOKUP(D600,Customer_Demand!$D$5:$F$1005,3,0),"")</f>
        <v/>
      </c>
      <c r="G600" s="48" t="str">
        <f t="shared" si="40"/>
        <v/>
      </c>
      <c r="H600" s="48" t="str">
        <f t="shared" si="41"/>
        <v/>
      </c>
      <c r="I600" s="48" t="str">
        <f>IFERROR(IF(C600&lt;&gt;"",VLOOKUP($H600,SMT_Cycle_Time_Data!$F:$Q,4,0),""),"SGR Not Defined")</f>
        <v/>
      </c>
      <c r="J600" s="48" t="str">
        <f t="shared" si="42"/>
        <v/>
      </c>
      <c r="K600" s="48" t="str">
        <f>IF(C600&lt;&gt;"",IFERROR(VLOOKUP($J600,SMT_Cycle_Time_Data!$F:$Q,4,0),"SS"),"")</f>
        <v/>
      </c>
      <c r="L600" s="49" t="str">
        <f>IFERROR(IF($K600&lt;&gt;"SS",(VLOOKUP($D600,Customer_Demand!$D:$BF,COLUMNS($I600:L600),0)/$I600+VLOOKUP($D600,Customer_Demand!$D:$BF,COLUMNS($I600:L600),0)/$K600),(VLOOKUP($D600,Customer_Demand!$D:$BF,COLUMNS($I600:L600),0)/$I600)),"")</f>
        <v/>
      </c>
      <c r="M600" s="49" t="str">
        <f>IFERROR(IF($K600&lt;&gt;"SS",(VLOOKUP($D600,Customer_Demand!$D:$BF,COLUMNS($I600:M600),0)/$I600+VLOOKUP($D600,Customer_Demand!$D:$BF,COLUMNS($I600:M600),0)/$K600),(VLOOKUP($D600,Customer_Demand!$D:$BF,COLUMNS($I600:M600),0)/$I600)),"")</f>
        <v/>
      </c>
      <c r="N600" s="49" t="str">
        <f>IFERROR(IF($K600&lt;&gt;"SS",(VLOOKUP($D600,Customer_Demand!$D:$BF,COLUMNS($I600:N600),0)/$I600+VLOOKUP($D600,Customer_Demand!$D:$BF,COLUMNS($I600:N600),0)/$K600),(VLOOKUP($D600,Customer_Demand!$D:$BF,COLUMNS($I600:N600),0)/$I600)),"")</f>
        <v/>
      </c>
      <c r="O600" s="49" t="str">
        <f>IFERROR(IF($K600&lt;&gt;"SS",(VLOOKUP($D600,Customer_Demand!$D:$BF,COLUMNS($I600:O600),0)/$I600+VLOOKUP($D600,Customer_Demand!$D:$BF,COLUMNS($I600:O600),0)/$K600),(VLOOKUP($D600,Customer_Demand!$D:$BF,COLUMNS($I600:O600),0)/$I600)),"")</f>
        <v/>
      </c>
      <c r="P600" s="49" t="str">
        <f>IFERROR(IF($K600&lt;&gt;"SS",(VLOOKUP($D600,Customer_Demand!$D:$BF,COLUMNS($I600:P600),0)/$I600+VLOOKUP($D600,Customer_Demand!$D:$BF,COLUMNS($I600:P600),0)/$K600),(VLOOKUP($D600,Customer_Demand!$D:$BF,COLUMNS($I600:P600),0)/$I600)),"")</f>
        <v/>
      </c>
      <c r="Q600" s="49" t="str">
        <f>IFERROR(IF($K600&lt;&gt;"SS",(VLOOKUP($D600,Customer_Demand!$D:$BF,COLUMNS($I600:Q600),0)/$I600+VLOOKUP($D600,Customer_Demand!$D:$BF,COLUMNS($I600:Q600),0)/$K600),(VLOOKUP($D600,Customer_Demand!$D:$BF,COLUMNS($I600:Q600),0)/$I600)),"")</f>
        <v/>
      </c>
      <c r="R600" s="49" t="str">
        <f>IFERROR(IF($K600&lt;&gt;"SS",(VLOOKUP($D600,Customer_Demand!$D:$BF,COLUMNS($I600:R600),0)/$I600+VLOOKUP($D600,Customer_Demand!$D:$BF,COLUMNS($I600:R600),0)/$K600),(VLOOKUP($D600,Customer_Demand!$D:$BF,COLUMNS($I600:R600),0)/$I600)),"")</f>
        <v/>
      </c>
      <c r="S600" s="49" t="str">
        <f>IFERROR(IF($K600&lt;&gt;"SS",(VLOOKUP($D600,Customer_Demand!$D:$BF,COLUMNS($I600:S600),0)/$I600+VLOOKUP($D600,Customer_Demand!$D:$BF,COLUMNS($I600:S600),0)/$K600),(VLOOKUP($D600,Customer_Demand!$D:$BF,COLUMNS($I600:S600),0)/$I600)),"")</f>
        <v/>
      </c>
      <c r="T600" s="49" t="str">
        <f>IFERROR(IF($K600&lt;&gt;"SS",(VLOOKUP($D600,Customer_Demand!$D:$BF,COLUMNS($I600:T600),0)/$I600+VLOOKUP($D600,Customer_Demand!$D:$BF,COLUMNS($I600:T600),0)/$K600),(VLOOKUP($D600,Customer_Demand!$D:$BF,COLUMNS($I600:T600),0)/$I600)),"")</f>
        <v/>
      </c>
      <c r="U600" s="49" t="str">
        <f>IFERROR(IF($K600&lt;&gt;"SS",(VLOOKUP($D600,Customer_Demand!$D:$BF,COLUMNS($I600:U600),0)/$I600+VLOOKUP($D600,Customer_Demand!$D:$BF,COLUMNS($I600:U600),0)/$K600),(VLOOKUP($D600,Customer_Demand!$D:$BF,COLUMNS($I600:U600),0)/$I600)),"")</f>
        <v/>
      </c>
      <c r="V600" s="49" t="str">
        <f>IFERROR(IF($K600&lt;&gt;"SS",(VLOOKUP($D600,Customer_Demand!$D:$BF,COLUMNS($I600:V600),0)/$I600+VLOOKUP($D600,Customer_Demand!$D:$BF,COLUMNS($I600:V600),0)/$K600),(VLOOKUP($D600,Customer_Demand!$D:$BF,COLUMNS($I600:V600),0)/$I600)),"")</f>
        <v/>
      </c>
      <c r="W600" s="49" t="str">
        <f>IFERROR(IF($K600&lt;&gt;"SS",(VLOOKUP($D600,Customer_Demand!$D:$BF,COLUMNS($I600:W600),0)/$I600+VLOOKUP($D600,Customer_Demand!$D:$BF,COLUMNS($I600:W600),0)/$K600),(VLOOKUP($D600,Customer_Demand!$D:$BF,COLUMNS($I600:W600),0)/$I600)),"")</f>
        <v/>
      </c>
      <c r="X600" s="49" t="str">
        <f>IFERROR(IF($K600&lt;&gt;"SS",(VLOOKUP($D600,Customer_Demand!$D:$BF,COLUMNS($I600:X600),0)/$I600+VLOOKUP($D600,Customer_Demand!$D:$BF,COLUMNS($I600:X600),0)/$K600),(VLOOKUP($D600,Customer_Demand!$D:$BF,COLUMNS($I600:X600),0)/$I600)),"")</f>
        <v/>
      </c>
      <c r="Y600" s="49" t="str">
        <f>IFERROR(IF($K600&lt;&gt;"SS",(VLOOKUP($D600,Customer_Demand!$D:$BF,COLUMNS($I600:Y600),0)/$I600+VLOOKUP($D600,Customer_Demand!$D:$BF,COLUMNS($I600:Y600),0)/$K600),(VLOOKUP($D600,Customer_Demand!$D:$BF,COLUMNS($I600:Y600),0)/$I600)),"")</f>
        <v/>
      </c>
      <c r="Z600" s="49" t="str">
        <f>IFERROR(IF($K600&lt;&gt;"SS",(VLOOKUP($D600,Customer_Demand!$D:$BF,COLUMNS($I600:Z600),0)/$I600+VLOOKUP($D600,Customer_Demand!$D:$BF,COLUMNS($I600:Z600),0)/$K600),(VLOOKUP($D600,Customer_Demand!$D:$BF,COLUMNS($I600:Z600),0)/$I600)),"")</f>
        <v/>
      </c>
      <c r="AA600" s="49" t="str">
        <f>IFERROR(IF($K600&lt;&gt;"SS",(VLOOKUP($D600,Customer_Demand!$D:$BF,COLUMNS($I600:AA600),0)/$I600+VLOOKUP($D600,Customer_Demand!$D:$BF,COLUMNS($I600:AA600),0)/$K600),(VLOOKUP($D600,Customer_Demand!$D:$BF,COLUMNS($I600:AA600),0)/$I600)),"")</f>
        <v/>
      </c>
      <c r="AB600" s="49" t="str">
        <f>IFERROR(IF($K600&lt;&gt;"SS",(VLOOKUP($D600,Customer_Demand!$D:$BF,COLUMNS($I600:AB600),0)/$I600+VLOOKUP($D600,Customer_Demand!$D:$BF,COLUMNS($I600:AB600),0)/$K600),(VLOOKUP($D600,Customer_Demand!$D:$BF,COLUMNS($I600:AB600),0)/$I600)),"")</f>
        <v/>
      </c>
      <c r="AC600" s="49" t="str">
        <f>IFERROR(IF($K600&lt;&gt;"SS",(VLOOKUP($D600,Customer_Demand!$D:$BF,COLUMNS($I600:AC600),0)/$I600+VLOOKUP($D600,Customer_Demand!$D:$BF,COLUMNS($I600:AC600),0)/$K600),(VLOOKUP($D600,Customer_Demand!$D:$BF,COLUMNS($I600:AC600),0)/$I600)),"")</f>
        <v/>
      </c>
      <c r="AD600" s="49" t="str">
        <f>IFERROR(IF($K600&lt;&gt;"SS",(VLOOKUP($D600,Customer_Demand!$D:$BF,COLUMNS($I600:AD600),0)/$I600+VLOOKUP($D600,Customer_Demand!$D:$BF,COLUMNS($I600:AD600),0)/$K600),(VLOOKUP($D600,Customer_Demand!$D:$BF,COLUMNS($I600:AD600),0)/$I600)),"")</f>
        <v/>
      </c>
      <c r="AE600" s="49" t="str">
        <f>IFERROR(IF($K600&lt;&gt;"SS",(VLOOKUP($D600,Customer_Demand!$D:$BF,COLUMNS($I600:AE600),0)/$I600+VLOOKUP($D600,Customer_Demand!$D:$BF,COLUMNS($I600:AE600),0)/$K600),(VLOOKUP($D600,Customer_Demand!$D:$BF,COLUMNS($I600:AE600),0)/$I600)),"")</f>
        <v/>
      </c>
      <c r="AF600" s="49" t="str">
        <f>IFERROR(IF($K600&lt;&gt;"SS",(VLOOKUP($D600,Customer_Demand!$D:$BF,COLUMNS($I600:AF600),0)/$I600+VLOOKUP($D600,Customer_Demand!$D:$BF,COLUMNS($I600:AF600),0)/$K600),(VLOOKUP($D600,Customer_Demand!$D:$BF,COLUMNS($I600:AF600),0)/$I600)),"")</f>
        <v/>
      </c>
      <c r="AG600" s="49" t="str">
        <f>IFERROR(IF($K600&lt;&gt;"SS",(VLOOKUP($D600,Customer_Demand!$D:$BF,COLUMNS($I600:AG600),0)/$I600+VLOOKUP($D600,Customer_Demand!$D:$BF,COLUMNS($I600:AG600),0)/$K600),(VLOOKUP($D600,Customer_Demand!$D:$BF,COLUMNS($I600:AG600),0)/$I600)),"")</f>
        <v/>
      </c>
      <c r="AH600" s="49" t="str">
        <f>IFERROR(IF($K600&lt;&gt;"SS",(VLOOKUP($D600,Customer_Demand!$D:$BF,COLUMNS($I600:AH600),0)/$I600+VLOOKUP($D600,Customer_Demand!$D:$BF,COLUMNS($I600:AH600),0)/$K600),(VLOOKUP($D600,Customer_Demand!$D:$BF,COLUMNS($I600:AH600),0)/$I600)),"")</f>
        <v/>
      </c>
      <c r="AI600" s="49" t="str">
        <f>IFERROR(IF($K600&lt;&gt;"SS",(VLOOKUP($D600,Customer_Demand!$D:$BF,COLUMNS($I600:AI600),0)/$I600+VLOOKUP($D600,Customer_Demand!$D:$BF,COLUMNS($I600:AI600),0)/$K600),(VLOOKUP($D600,Customer_Demand!$D:$BF,COLUMNS($I600:AI600),0)/$I600)),"")</f>
        <v/>
      </c>
      <c r="AJ600" s="49" t="str">
        <f>IFERROR(IF($K600&lt;&gt;"SS",(VLOOKUP($D600,Customer_Demand!$D:$BF,COLUMNS($I600:AJ600),0)/$I600+VLOOKUP($D600,Customer_Demand!$D:$BF,COLUMNS($I600:AJ600),0)/$K600),(VLOOKUP($D600,Customer_Demand!$D:$BF,COLUMNS($I600:AJ600),0)/$I600)),"")</f>
        <v/>
      </c>
      <c r="AK600" s="49" t="str">
        <f>IFERROR(IF($K600&lt;&gt;"SS",(VLOOKUP($D600,Customer_Demand!$D:$BF,COLUMNS($I600:AK600),0)/$I600+VLOOKUP($D600,Customer_Demand!$D:$BF,COLUMNS($I600:AK600),0)/$K600),(VLOOKUP($D600,Customer_Demand!$D:$BF,COLUMNS($I600:AK600),0)/$I600)),"")</f>
        <v/>
      </c>
      <c r="AL600" s="49" t="str">
        <f>IFERROR(IF($K600&lt;&gt;"SS",(VLOOKUP($D600,Customer_Demand!$D:$BF,COLUMNS($I600:AL600),0)/$I600+VLOOKUP($D600,Customer_Demand!$D:$BF,COLUMNS($I600:AL600),0)/$K600),(VLOOKUP($D600,Customer_Demand!$D:$BF,COLUMNS($I600:AL600),0)/$I600)),"")</f>
        <v/>
      </c>
      <c r="AM600" s="49" t="str">
        <f>IFERROR(IF($K600&lt;&gt;"SS",(VLOOKUP($D600,Customer_Demand!$D:$BF,COLUMNS($I600:AM600),0)/$I600+VLOOKUP($D600,Customer_Demand!$D:$BF,COLUMNS($I600:AM600),0)/$K600),(VLOOKUP($D600,Customer_Demand!$D:$BF,COLUMNS($I600:AM600),0)/$I600)),"")</f>
        <v/>
      </c>
      <c r="AN600" s="49" t="str">
        <f>IFERROR(IF($K600&lt;&gt;"SS",(VLOOKUP($D600,Customer_Demand!$D:$BF,COLUMNS($I600:AN600),0)/$I600+VLOOKUP($D600,Customer_Demand!$D:$BF,COLUMNS($I600:AN600),0)/$K600),(VLOOKUP($D600,Customer_Demand!$D:$BF,COLUMNS($I600:AN600),0)/$I600)),"")</f>
        <v/>
      </c>
      <c r="AO600" s="49" t="str">
        <f>IFERROR(IF($K600&lt;&gt;"SS",(VLOOKUP($D600,Customer_Demand!$D:$BF,COLUMNS($I600:AO600),0)/$I600+VLOOKUP($D600,Customer_Demand!$D:$BF,COLUMNS($I600:AO600),0)/$K600),(VLOOKUP($D600,Customer_Demand!$D:$BF,COLUMNS($I600:AO600),0)/$I600)),"")</f>
        <v/>
      </c>
      <c r="AP600" s="49" t="str">
        <f>IFERROR(IF($K600&lt;&gt;"SS",(VLOOKUP($D600,Customer_Demand!$D:$BF,COLUMNS($I600:AP600),0)/$I600+VLOOKUP($D600,Customer_Demand!$D:$BF,COLUMNS($I600:AP600),0)/$K600),(VLOOKUP($D600,Customer_Demand!$D:$BF,COLUMNS($I600:AP600),0)/$I600)),"")</f>
        <v/>
      </c>
      <c r="AQ600" s="49" t="str">
        <f>IFERROR(IF($K600&lt;&gt;"SS",(VLOOKUP($D600,Customer_Demand!$D:$BF,COLUMNS($I600:AQ600),0)/$I600+VLOOKUP($D600,Customer_Demand!$D:$BF,COLUMNS($I600:AQ600),0)/$K600),(VLOOKUP($D600,Customer_Demand!$D:$BF,COLUMNS($I600:AQ600),0)/$I600)),"")</f>
        <v/>
      </c>
      <c r="AR600" s="49" t="str">
        <f>IFERROR(IF($K600&lt;&gt;"SS",(VLOOKUP($D600,Customer_Demand!$D:$BF,COLUMNS($I600:AR600),0)/$I600+VLOOKUP($D600,Customer_Demand!$D:$BF,COLUMNS($I600:AR600),0)/$K600),(VLOOKUP($D600,Customer_Demand!$D:$BF,COLUMNS($I600:AR600),0)/$I600)),"")</f>
        <v/>
      </c>
      <c r="AS600" s="49" t="str">
        <f>IFERROR(IF($K600&lt;&gt;"SS",(VLOOKUP($D600,Customer_Demand!$D:$BF,COLUMNS($I600:AS600),0)/$I600+VLOOKUP($D600,Customer_Demand!$D:$BF,COLUMNS($I600:AS600),0)/$K600),(VLOOKUP($D600,Customer_Demand!$D:$BF,COLUMNS($I600:AS600),0)/$I600)),"")</f>
        <v/>
      </c>
      <c r="AT600" s="49" t="str">
        <f>IFERROR(IF($K600&lt;&gt;"SS",(VLOOKUP($D600,Customer_Demand!$D:$BF,COLUMNS($I600:AT600),0)/$I600+VLOOKUP($D600,Customer_Demand!$D:$BF,COLUMNS($I600:AT600),0)/$K600),(VLOOKUP($D600,Customer_Demand!$D:$BF,COLUMNS($I600:AT600),0)/$I600)),"")</f>
        <v/>
      </c>
      <c r="AU600" s="49" t="str">
        <f>IFERROR(IF($K600&lt;&gt;"SS",(VLOOKUP($D600,Customer_Demand!$D:$BF,COLUMNS($I600:AU600),0)/$I600+VLOOKUP($D600,Customer_Demand!$D:$BF,COLUMNS($I600:AU600),0)/$K600),(VLOOKUP($D600,Customer_Demand!$D:$BF,COLUMNS($I600:AU600),0)/$I600)),"")</f>
        <v/>
      </c>
      <c r="AV600" s="49" t="str">
        <f>IFERROR(IF($K600&lt;&gt;"SS",(VLOOKUP($D600,Customer_Demand!$D:$BF,COLUMNS($I600:AV600),0)/$I600+VLOOKUP($D600,Customer_Demand!$D:$BF,COLUMNS($I600:AV600),0)/$K600),(VLOOKUP($D600,Customer_Demand!$D:$BF,COLUMNS($I600:AV600),0)/$I600)),"")</f>
        <v/>
      </c>
      <c r="AW600" s="49" t="str">
        <f>IFERROR(IF($K600&lt;&gt;"SS",(VLOOKUP($D600,Customer_Demand!$D:$BF,COLUMNS($I600:AW600),0)/$I600+VLOOKUP($D600,Customer_Demand!$D:$BF,COLUMNS($I600:AW600),0)/$K600),(VLOOKUP($D600,Customer_Demand!$D:$BF,COLUMNS($I600:AW600),0)/$I600)),"")</f>
        <v/>
      </c>
      <c r="AX600" s="49" t="str">
        <f>IFERROR(IF($K600&lt;&gt;"SS",(VLOOKUP($D600,Customer_Demand!$D:$BF,COLUMNS($I600:AX600),0)/$I600+VLOOKUP($D600,Customer_Demand!$D:$BF,COLUMNS($I600:AX600),0)/$K600),(VLOOKUP($D600,Customer_Demand!$D:$BF,COLUMNS($I600:AX600),0)/$I600)),"")</f>
        <v/>
      </c>
      <c r="AY600" s="49" t="str">
        <f>IFERROR(IF($K600&lt;&gt;"SS",(VLOOKUP($D600,Customer_Demand!$D:$BF,COLUMNS($I600:AY600),0)/$I600+VLOOKUP($D600,Customer_Demand!$D:$BF,COLUMNS($I600:AY600),0)/$K600),(VLOOKUP($D600,Customer_Demand!$D:$BF,COLUMNS($I600:AY600),0)/$I600)),"")</f>
        <v/>
      </c>
      <c r="AZ600" s="49" t="str">
        <f>IFERROR(IF($K600&lt;&gt;"SS",(VLOOKUP($D600,Customer_Demand!$D:$BF,COLUMNS($I600:AZ600),0)/$I600+VLOOKUP($D600,Customer_Demand!$D:$BF,COLUMNS($I600:AZ600),0)/$K600),(VLOOKUP($D600,Customer_Demand!$D:$BF,COLUMNS($I600:AZ600),0)/$I600)),"")</f>
        <v/>
      </c>
      <c r="BA600" s="49" t="str">
        <f>IFERROR(IF($K600&lt;&gt;"SS",(VLOOKUP($D600,Customer_Demand!$D:$BF,COLUMNS($I600:BA600),0)/$I600+VLOOKUP($D600,Customer_Demand!$D:$BF,COLUMNS($I600:BA600),0)/$K600),(VLOOKUP($D600,Customer_Demand!$D:$BF,COLUMNS($I600:BA600),0)/$I600)),"")</f>
        <v/>
      </c>
      <c r="BB600" s="49" t="str">
        <f>IFERROR(IF($K600&lt;&gt;"SS",(VLOOKUP($D600,Customer_Demand!$D:$BF,COLUMNS($I600:BB600),0)/$I600+VLOOKUP($D600,Customer_Demand!$D:$BF,COLUMNS($I600:BB600),0)/$K600),(VLOOKUP($D600,Customer_Demand!$D:$BF,COLUMNS($I600:BB600),0)/$I600)),"")</f>
        <v/>
      </c>
      <c r="BC600" s="49" t="str">
        <f>IFERROR(IF($K600&lt;&gt;"SS",(VLOOKUP($D600,Customer_Demand!$D:$BF,COLUMNS($I600:BC600),0)/$I600+VLOOKUP($D600,Customer_Demand!$D:$BF,COLUMNS($I600:BC600),0)/$K600),(VLOOKUP($D600,Customer_Demand!$D:$BF,COLUMNS($I600:BC600),0)/$I600)),"")</f>
        <v/>
      </c>
      <c r="BD600" s="49" t="str">
        <f>IFERROR(IF($K600&lt;&gt;"SS",(VLOOKUP($D600,Customer_Demand!$D:$BF,COLUMNS($I600:BD600),0)/$I600+VLOOKUP($D600,Customer_Demand!$D:$BF,COLUMNS($I600:BD600),0)/$K600),(VLOOKUP($D600,Customer_Demand!$D:$BF,COLUMNS($I600:BD600),0)/$I600)),"")</f>
        <v/>
      </c>
      <c r="BE600" s="49" t="str">
        <f>IFERROR(IF($K600&lt;&gt;"SS",(VLOOKUP($D600,Customer_Demand!$D:$BF,COLUMNS($I600:BE600),0)/$I600+VLOOKUP($D600,Customer_Demand!$D:$BF,COLUMNS($I600:BE600),0)/$K600),(VLOOKUP($D600,Customer_Demand!$D:$BF,COLUMNS($I600:BE600),0)/$I600)),"")</f>
        <v/>
      </c>
      <c r="BF600" s="49" t="str">
        <f>IFERROR(IF($K600&lt;&gt;"SS",(VLOOKUP($D600,Customer_Demand!$D:$BF,COLUMNS($I600:BF600),0)/$I600+VLOOKUP($D600,Customer_Demand!$D:$BF,COLUMNS($I600:BF600),0)/$K600),(VLOOKUP($D600,Customer_Demand!$D:$BF,COLUMNS($I600:BF600),0)/$I600)),"")</f>
        <v/>
      </c>
      <c r="BG600" s="49" t="str">
        <f>IFERROR(IF($K600&lt;&gt;"SS",(VLOOKUP($D600,Customer_Demand!$D:$BF,COLUMNS($I600:BG600),0)/$I600+VLOOKUP($D600,Customer_Demand!$D:$BF,COLUMNS($I600:BG600),0)/$K600),(VLOOKUP($D600,Customer_Demand!$D:$BF,COLUMNS($I600:BG600),0)/$I600)),"")</f>
        <v/>
      </c>
      <c r="BH600" s="49" t="str">
        <f>IFERROR(IF($K600&lt;&gt;"SS",(VLOOKUP($D600,Customer_Demand!$D:$BF,COLUMNS($I600:BH600),0)/$I600+VLOOKUP($D600,Customer_Demand!$D:$BF,COLUMNS($I600:BH600),0)/$K600),(VLOOKUP($D600,Customer_Demand!$D:$BF,COLUMNS($I600:BH600),0)/$I600)),"")</f>
        <v/>
      </c>
      <c r="BI600" s="49" t="str">
        <f>IFERROR(IF($K600&lt;&gt;"SS",(VLOOKUP($D600,Customer_Demand!$D:$BF,COLUMNS($I600:BI600),0)/$I600+VLOOKUP($D600,Customer_Demand!$D:$BF,COLUMNS($I600:BI600),0)/$K600),(VLOOKUP($D600,Customer_Demand!$D:$BF,COLUMNS($I600:BI600),0)/$I600)),"")</f>
        <v/>
      </c>
      <c r="BJ600" s="49" t="str">
        <f>IFERROR(IF($K600&lt;&gt;"SS",(VLOOKUP($D600,Customer_Demand!$D:$BF,COLUMNS($I600:BJ600),0)/$I600+VLOOKUP($D600,Customer_Demand!$D:$BF,COLUMNS($I600:BJ600),0)/$K600),(VLOOKUP($D600,Customer_Demand!$D:$BF,COLUMNS($I600:BJ600),0)/$I600)),"")</f>
        <v/>
      </c>
      <c r="BK600" s="50" t="str">
        <f>IFERROR(IF($K600&lt;&gt;"SS",(VLOOKUP($D600,Customer_Demand!$D:$BF,COLUMNS($I600:BK600),0)/$I600+VLOOKUP($D600,Customer_Demand!$D:$BF,COLUMNS($I600:BK600),0)/$K600),(VLOOKUP($D600,Customer_Demand!$D:$BF,COLUMNS($I600:BK600),0)/$I600)),"")</f>
        <v/>
      </c>
    </row>
    <row r="601" spans="2:63" x14ac:dyDescent="0.2">
      <c r="B601" s="12" t="str">
        <f t="shared" si="43"/>
        <v/>
      </c>
      <c r="C601" s="45" t="str">
        <f>IF((Customer_Demand!C601)&lt;&gt;"",Customer_Demand!C601,"")</f>
        <v/>
      </c>
      <c r="D601" s="45" t="str">
        <f>IF(C601&lt;&gt;"",Customer_Demand!D601,"")</f>
        <v/>
      </c>
      <c r="E601" s="52" t="str">
        <f>IF(C601&lt;&gt;"",Customer_Demand!E601,"")</f>
        <v/>
      </c>
      <c r="F601" s="47" t="str">
        <f>IF(C601&lt;&gt;"",VLOOKUP(D601,Customer_Demand!$D$5:$F$1005,3,0),"")</f>
        <v/>
      </c>
      <c r="G601" s="48" t="str">
        <f t="shared" si="40"/>
        <v/>
      </c>
      <c r="H601" s="48" t="str">
        <f t="shared" si="41"/>
        <v/>
      </c>
      <c r="I601" s="48" t="str">
        <f>IFERROR(IF(C601&lt;&gt;"",VLOOKUP($H601,SMT_Cycle_Time_Data!$F:$Q,4,0),""),"SGR Not Defined")</f>
        <v/>
      </c>
      <c r="J601" s="48" t="str">
        <f t="shared" si="42"/>
        <v/>
      </c>
      <c r="K601" s="48" t="str">
        <f>IF(C601&lt;&gt;"",IFERROR(VLOOKUP($J601,SMT_Cycle_Time_Data!$F:$Q,4,0),"SS"),"")</f>
        <v/>
      </c>
      <c r="L601" s="49" t="str">
        <f>IFERROR(IF($K601&lt;&gt;"SS",(VLOOKUP($D601,Customer_Demand!$D:$BF,COLUMNS($I601:L601),0)/$I601+VLOOKUP($D601,Customer_Demand!$D:$BF,COLUMNS($I601:L601),0)/$K601),(VLOOKUP($D601,Customer_Demand!$D:$BF,COLUMNS($I601:L601),0)/$I601)),"")</f>
        <v/>
      </c>
      <c r="M601" s="49" t="str">
        <f>IFERROR(IF($K601&lt;&gt;"SS",(VLOOKUP($D601,Customer_Demand!$D:$BF,COLUMNS($I601:M601),0)/$I601+VLOOKUP($D601,Customer_Demand!$D:$BF,COLUMNS($I601:M601),0)/$K601),(VLOOKUP($D601,Customer_Demand!$D:$BF,COLUMNS($I601:M601),0)/$I601)),"")</f>
        <v/>
      </c>
      <c r="N601" s="49" t="str">
        <f>IFERROR(IF($K601&lt;&gt;"SS",(VLOOKUP($D601,Customer_Demand!$D:$BF,COLUMNS($I601:N601),0)/$I601+VLOOKUP($D601,Customer_Demand!$D:$BF,COLUMNS($I601:N601),0)/$K601),(VLOOKUP($D601,Customer_Demand!$D:$BF,COLUMNS($I601:N601),0)/$I601)),"")</f>
        <v/>
      </c>
      <c r="O601" s="49" t="str">
        <f>IFERROR(IF($K601&lt;&gt;"SS",(VLOOKUP($D601,Customer_Demand!$D:$BF,COLUMNS($I601:O601),0)/$I601+VLOOKUP($D601,Customer_Demand!$D:$BF,COLUMNS($I601:O601),0)/$K601),(VLOOKUP($D601,Customer_Demand!$D:$BF,COLUMNS($I601:O601),0)/$I601)),"")</f>
        <v/>
      </c>
      <c r="P601" s="49" t="str">
        <f>IFERROR(IF($K601&lt;&gt;"SS",(VLOOKUP($D601,Customer_Demand!$D:$BF,COLUMNS($I601:P601),0)/$I601+VLOOKUP($D601,Customer_Demand!$D:$BF,COLUMNS($I601:P601),0)/$K601),(VLOOKUP($D601,Customer_Demand!$D:$BF,COLUMNS($I601:P601),0)/$I601)),"")</f>
        <v/>
      </c>
      <c r="Q601" s="49" t="str">
        <f>IFERROR(IF($K601&lt;&gt;"SS",(VLOOKUP($D601,Customer_Demand!$D:$BF,COLUMNS($I601:Q601),0)/$I601+VLOOKUP($D601,Customer_Demand!$D:$BF,COLUMNS($I601:Q601),0)/$K601),(VLOOKUP($D601,Customer_Demand!$D:$BF,COLUMNS($I601:Q601),0)/$I601)),"")</f>
        <v/>
      </c>
      <c r="R601" s="49" t="str">
        <f>IFERROR(IF($K601&lt;&gt;"SS",(VLOOKUP($D601,Customer_Demand!$D:$BF,COLUMNS($I601:R601),0)/$I601+VLOOKUP($D601,Customer_Demand!$D:$BF,COLUMNS($I601:R601),0)/$K601),(VLOOKUP($D601,Customer_Demand!$D:$BF,COLUMNS($I601:R601),0)/$I601)),"")</f>
        <v/>
      </c>
      <c r="S601" s="49" t="str">
        <f>IFERROR(IF($K601&lt;&gt;"SS",(VLOOKUP($D601,Customer_Demand!$D:$BF,COLUMNS($I601:S601),0)/$I601+VLOOKUP($D601,Customer_Demand!$D:$BF,COLUMNS($I601:S601),0)/$K601),(VLOOKUP($D601,Customer_Demand!$D:$BF,COLUMNS($I601:S601),0)/$I601)),"")</f>
        <v/>
      </c>
      <c r="T601" s="49" t="str">
        <f>IFERROR(IF($K601&lt;&gt;"SS",(VLOOKUP($D601,Customer_Demand!$D:$BF,COLUMNS($I601:T601),0)/$I601+VLOOKUP($D601,Customer_Demand!$D:$BF,COLUMNS($I601:T601),0)/$K601),(VLOOKUP($D601,Customer_Demand!$D:$BF,COLUMNS($I601:T601),0)/$I601)),"")</f>
        <v/>
      </c>
      <c r="U601" s="49" t="str">
        <f>IFERROR(IF($K601&lt;&gt;"SS",(VLOOKUP($D601,Customer_Demand!$D:$BF,COLUMNS($I601:U601),0)/$I601+VLOOKUP($D601,Customer_Demand!$D:$BF,COLUMNS($I601:U601),0)/$K601),(VLOOKUP($D601,Customer_Demand!$D:$BF,COLUMNS($I601:U601),0)/$I601)),"")</f>
        <v/>
      </c>
      <c r="V601" s="49" t="str">
        <f>IFERROR(IF($K601&lt;&gt;"SS",(VLOOKUP($D601,Customer_Demand!$D:$BF,COLUMNS($I601:V601),0)/$I601+VLOOKUP($D601,Customer_Demand!$D:$BF,COLUMNS($I601:V601),0)/$K601),(VLOOKUP($D601,Customer_Demand!$D:$BF,COLUMNS($I601:V601),0)/$I601)),"")</f>
        <v/>
      </c>
      <c r="W601" s="49" t="str">
        <f>IFERROR(IF($K601&lt;&gt;"SS",(VLOOKUP($D601,Customer_Demand!$D:$BF,COLUMNS($I601:W601),0)/$I601+VLOOKUP($D601,Customer_Demand!$D:$BF,COLUMNS($I601:W601),0)/$K601),(VLOOKUP($D601,Customer_Demand!$D:$BF,COLUMNS($I601:W601),0)/$I601)),"")</f>
        <v/>
      </c>
      <c r="X601" s="49" t="str">
        <f>IFERROR(IF($K601&lt;&gt;"SS",(VLOOKUP($D601,Customer_Demand!$D:$BF,COLUMNS($I601:X601),0)/$I601+VLOOKUP($D601,Customer_Demand!$D:$BF,COLUMNS($I601:X601),0)/$K601),(VLOOKUP($D601,Customer_Demand!$D:$BF,COLUMNS($I601:X601),0)/$I601)),"")</f>
        <v/>
      </c>
      <c r="Y601" s="49" t="str">
        <f>IFERROR(IF($K601&lt;&gt;"SS",(VLOOKUP($D601,Customer_Demand!$D:$BF,COLUMNS($I601:Y601),0)/$I601+VLOOKUP($D601,Customer_Demand!$D:$BF,COLUMNS($I601:Y601),0)/$K601),(VLOOKUP($D601,Customer_Demand!$D:$BF,COLUMNS($I601:Y601),0)/$I601)),"")</f>
        <v/>
      </c>
      <c r="Z601" s="49" t="str">
        <f>IFERROR(IF($K601&lt;&gt;"SS",(VLOOKUP($D601,Customer_Demand!$D:$BF,COLUMNS($I601:Z601),0)/$I601+VLOOKUP($D601,Customer_Demand!$D:$BF,COLUMNS($I601:Z601),0)/$K601),(VLOOKUP($D601,Customer_Demand!$D:$BF,COLUMNS($I601:Z601),0)/$I601)),"")</f>
        <v/>
      </c>
      <c r="AA601" s="49" t="str">
        <f>IFERROR(IF($K601&lt;&gt;"SS",(VLOOKUP($D601,Customer_Demand!$D:$BF,COLUMNS($I601:AA601),0)/$I601+VLOOKUP($D601,Customer_Demand!$D:$BF,COLUMNS($I601:AA601),0)/$K601),(VLOOKUP($D601,Customer_Demand!$D:$BF,COLUMNS($I601:AA601),0)/$I601)),"")</f>
        <v/>
      </c>
      <c r="AB601" s="49" t="str">
        <f>IFERROR(IF($K601&lt;&gt;"SS",(VLOOKUP($D601,Customer_Demand!$D:$BF,COLUMNS($I601:AB601),0)/$I601+VLOOKUP($D601,Customer_Demand!$D:$BF,COLUMNS($I601:AB601),0)/$K601),(VLOOKUP($D601,Customer_Demand!$D:$BF,COLUMNS($I601:AB601),0)/$I601)),"")</f>
        <v/>
      </c>
      <c r="AC601" s="49" t="str">
        <f>IFERROR(IF($K601&lt;&gt;"SS",(VLOOKUP($D601,Customer_Demand!$D:$BF,COLUMNS($I601:AC601),0)/$I601+VLOOKUP($D601,Customer_Demand!$D:$BF,COLUMNS($I601:AC601),0)/$K601),(VLOOKUP($D601,Customer_Demand!$D:$BF,COLUMNS($I601:AC601),0)/$I601)),"")</f>
        <v/>
      </c>
      <c r="AD601" s="49" t="str">
        <f>IFERROR(IF($K601&lt;&gt;"SS",(VLOOKUP($D601,Customer_Demand!$D:$BF,COLUMNS($I601:AD601),0)/$I601+VLOOKUP($D601,Customer_Demand!$D:$BF,COLUMNS($I601:AD601),0)/$K601),(VLOOKUP($D601,Customer_Demand!$D:$BF,COLUMNS($I601:AD601),0)/$I601)),"")</f>
        <v/>
      </c>
      <c r="AE601" s="49" t="str">
        <f>IFERROR(IF($K601&lt;&gt;"SS",(VLOOKUP($D601,Customer_Demand!$D:$BF,COLUMNS($I601:AE601),0)/$I601+VLOOKUP($D601,Customer_Demand!$D:$BF,COLUMNS($I601:AE601),0)/$K601),(VLOOKUP($D601,Customer_Demand!$D:$BF,COLUMNS($I601:AE601),0)/$I601)),"")</f>
        <v/>
      </c>
      <c r="AF601" s="49" t="str">
        <f>IFERROR(IF($K601&lt;&gt;"SS",(VLOOKUP($D601,Customer_Demand!$D:$BF,COLUMNS($I601:AF601),0)/$I601+VLOOKUP($D601,Customer_Demand!$D:$BF,COLUMNS($I601:AF601),0)/$K601),(VLOOKUP($D601,Customer_Demand!$D:$BF,COLUMNS($I601:AF601),0)/$I601)),"")</f>
        <v/>
      </c>
      <c r="AG601" s="49" t="str">
        <f>IFERROR(IF($K601&lt;&gt;"SS",(VLOOKUP($D601,Customer_Demand!$D:$BF,COLUMNS($I601:AG601),0)/$I601+VLOOKUP($D601,Customer_Demand!$D:$BF,COLUMNS($I601:AG601),0)/$K601),(VLOOKUP($D601,Customer_Demand!$D:$BF,COLUMNS($I601:AG601),0)/$I601)),"")</f>
        <v/>
      </c>
      <c r="AH601" s="49" t="str">
        <f>IFERROR(IF($K601&lt;&gt;"SS",(VLOOKUP($D601,Customer_Demand!$D:$BF,COLUMNS($I601:AH601),0)/$I601+VLOOKUP($D601,Customer_Demand!$D:$BF,COLUMNS($I601:AH601),0)/$K601),(VLOOKUP($D601,Customer_Demand!$D:$BF,COLUMNS($I601:AH601),0)/$I601)),"")</f>
        <v/>
      </c>
      <c r="AI601" s="49" t="str">
        <f>IFERROR(IF($K601&lt;&gt;"SS",(VLOOKUP($D601,Customer_Demand!$D:$BF,COLUMNS($I601:AI601),0)/$I601+VLOOKUP($D601,Customer_Demand!$D:$BF,COLUMNS($I601:AI601),0)/$K601),(VLOOKUP($D601,Customer_Demand!$D:$BF,COLUMNS($I601:AI601),0)/$I601)),"")</f>
        <v/>
      </c>
      <c r="AJ601" s="49" t="str">
        <f>IFERROR(IF($K601&lt;&gt;"SS",(VLOOKUP($D601,Customer_Demand!$D:$BF,COLUMNS($I601:AJ601),0)/$I601+VLOOKUP($D601,Customer_Demand!$D:$BF,COLUMNS($I601:AJ601),0)/$K601),(VLOOKUP($D601,Customer_Demand!$D:$BF,COLUMNS($I601:AJ601),0)/$I601)),"")</f>
        <v/>
      </c>
      <c r="AK601" s="49" t="str">
        <f>IFERROR(IF($K601&lt;&gt;"SS",(VLOOKUP($D601,Customer_Demand!$D:$BF,COLUMNS($I601:AK601),0)/$I601+VLOOKUP($D601,Customer_Demand!$D:$BF,COLUMNS($I601:AK601),0)/$K601),(VLOOKUP($D601,Customer_Demand!$D:$BF,COLUMNS($I601:AK601),0)/$I601)),"")</f>
        <v/>
      </c>
      <c r="AL601" s="49" t="str">
        <f>IFERROR(IF($K601&lt;&gt;"SS",(VLOOKUP($D601,Customer_Demand!$D:$BF,COLUMNS($I601:AL601),0)/$I601+VLOOKUP($D601,Customer_Demand!$D:$BF,COLUMNS($I601:AL601),0)/$K601),(VLOOKUP($D601,Customer_Demand!$D:$BF,COLUMNS($I601:AL601),0)/$I601)),"")</f>
        <v/>
      </c>
      <c r="AM601" s="49" t="str">
        <f>IFERROR(IF($K601&lt;&gt;"SS",(VLOOKUP($D601,Customer_Demand!$D:$BF,COLUMNS($I601:AM601),0)/$I601+VLOOKUP($D601,Customer_Demand!$D:$BF,COLUMNS($I601:AM601),0)/$K601),(VLOOKUP($D601,Customer_Demand!$D:$BF,COLUMNS($I601:AM601),0)/$I601)),"")</f>
        <v/>
      </c>
      <c r="AN601" s="49" t="str">
        <f>IFERROR(IF($K601&lt;&gt;"SS",(VLOOKUP($D601,Customer_Demand!$D:$BF,COLUMNS($I601:AN601),0)/$I601+VLOOKUP($D601,Customer_Demand!$D:$BF,COLUMNS($I601:AN601),0)/$K601),(VLOOKUP($D601,Customer_Demand!$D:$BF,COLUMNS($I601:AN601),0)/$I601)),"")</f>
        <v/>
      </c>
      <c r="AO601" s="49" t="str">
        <f>IFERROR(IF($K601&lt;&gt;"SS",(VLOOKUP($D601,Customer_Demand!$D:$BF,COLUMNS($I601:AO601),0)/$I601+VLOOKUP($D601,Customer_Demand!$D:$BF,COLUMNS($I601:AO601),0)/$K601),(VLOOKUP($D601,Customer_Demand!$D:$BF,COLUMNS($I601:AO601),0)/$I601)),"")</f>
        <v/>
      </c>
      <c r="AP601" s="49" t="str">
        <f>IFERROR(IF($K601&lt;&gt;"SS",(VLOOKUP($D601,Customer_Demand!$D:$BF,COLUMNS($I601:AP601),0)/$I601+VLOOKUP($D601,Customer_Demand!$D:$BF,COLUMNS($I601:AP601),0)/$K601),(VLOOKUP($D601,Customer_Demand!$D:$BF,COLUMNS($I601:AP601),0)/$I601)),"")</f>
        <v/>
      </c>
      <c r="AQ601" s="49" t="str">
        <f>IFERROR(IF($K601&lt;&gt;"SS",(VLOOKUP($D601,Customer_Demand!$D:$BF,COLUMNS($I601:AQ601),0)/$I601+VLOOKUP($D601,Customer_Demand!$D:$BF,COLUMNS($I601:AQ601),0)/$K601),(VLOOKUP($D601,Customer_Demand!$D:$BF,COLUMNS($I601:AQ601),0)/$I601)),"")</f>
        <v/>
      </c>
      <c r="AR601" s="49" t="str">
        <f>IFERROR(IF($K601&lt;&gt;"SS",(VLOOKUP($D601,Customer_Demand!$D:$BF,COLUMNS($I601:AR601),0)/$I601+VLOOKUP($D601,Customer_Demand!$D:$BF,COLUMNS($I601:AR601),0)/$K601),(VLOOKUP($D601,Customer_Demand!$D:$BF,COLUMNS($I601:AR601),0)/$I601)),"")</f>
        <v/>
      </c>
      <c r="AS601" s="49" t="str">
        <f>IFERROR(IF($K601&lt;&gt;"SS",(VLOOKUP($D601,Customer_Demand!$D:$BF,COLUMNS($I601:AS601),0)/$I601+VLOOKUP($D601,Customer_Demand!$D:$BF,COLUMNS($I601:AS601),0)/$K601),(VLOOKUP($D601,Customer_Demand!$D:$BF,COLUMNS($I601:AS601),0)/$I601)),"")</f>
        <v/>
      </c>
      <c r="AT601" s="49" t="str">
        <f>IFERROR(IF($K601&lt;&gt;"SS",(VLOOKUP($D601,Customer_Demand!$D:$BF,COLUMNS($I601:AT601),0)/$I601+VLOOKUP($D601,Customer_Demand!$D:$BF,COLUMNS($I601:AT601),0)/$K601),(VLOOKUP($D601,Customer_Demand!$D:$BF,COLUMNS($I601:AT601),0)/$I601)),"")</f>
        <v/>
      </c>
      <c r="AU601" s="49" t="str">
        <f>IFERROR(IF($K601&lt;&gt;"SS",(VLOOKUP($D601,Customer_Demand!$D:$BF,COLUMNS($I601:AU601),0)/$I601+VLOOKUP($D601,Customer_Demand!$D:$BF,COLUMNS($I601:AU601),0)/$K601),(VLOOKUP($D601,Customer_Demand!$D:$BF,COLUMNS($I601:AU601),0)/$I601)),"")</f>
        <v/>
      </c>
      <c r="AV601" s="49" t="str">
        <f>IFERROR(IF($K601&lt;&gt;"SS",(VLOOKUP($D601,Customer_Demand!$D:$BF,COLUMNS($I601:AV601),0)/$I601+VLOOKUP($D601,Customer_Demand!$D:$BF,COLUMNS($I601:AV601),0)/$K601),(VLOOKUP($D601,Customer_Demand!$D:$BF,COLUMNS($I601:AV601),0)/$I601)),"")</f>
        <v/>
      </c>
      <c r="AW601" s="49" t="str">
        <f>IFERROR(IF($K601&lt;&gt;"SS",(VLOOKUP($D601,Customer_Demand!$D:$BF,COLUMNS($I601:AW601),0)/$I601+VLOOKUP($D601,Customer_Demand!$D:$BF,COLUMNS($I601:AW601),0)/$K601),(VLOOKUP($D601,Customer_Demand!$D:$BF,COLUMNS($I601:AW601),0)/$I601)),"")</f>
        <v/>
      </c>
      <c r="AX601" s="49" t="str">
        <f>IFERROR(IF($K601&lt;&gt;"SS",(VLOOKUP($D601,Customer_Demand!$D:$BF,COLUMNS($I601:AX601),0)/$I601+VLOOKUP($D601,Customer_Demand!$D:$BF,COLUMNS($I601:AX601),0)/$K601),(VLOOKUP($D601,Customer_Demand!$D:$BF,COLUMNS($I601:AX601),0)/$I601)),"")</f>
        <v/>
      </c>
      <c r="AY601" s="49" t="str">
        <f>IFERROR(IF($K601&lt;&gt;"SS",(VLOOKUP($D601,Customer_Demand!$D:$BF,COLUMNS($I601:AY601),0)/$I601+VLOOKUP($D601,Customer_Demand!$D:$BF,COLUMNS($I601:AY601),0)/$K601),(VLOOKUP($D601,Customer_Demand!$D:$BF,COLUMNS($I601:AY601),0)/$I601)),"")</f>
        <v/>
      </c>
      <c r="AZ601" s="49" t="str">
        <f>IFERROR(IF($K601&lt;&gt;"SS",(VLOOKUP($D601,Customer_Demand!$D:$BF,COLUMNS($I601:AZ601),0)/$I601+VLOOKUP($D601,Customer_Demand!$D:$BF,COLUMNS($I601:AZ601),0)/$K601),(VLOOKUP($D601,Customer_Demand!$D:$BF,COLUMNS($I601:AZ601),0)/$I601)),"")</f>
        <v/>
      </c>
      <c r="BA601" s="49" t="str">
        <f>IFERROR(IF($K601&lt;&gt;"SS",(VLOOKUP($D601,Customer_Demand!$D:$BF,COLUMNS($I601:BA601),0)/$I601+VLOOKUP($D601,Customer_Demand!$D:$BF,COLUMNS($I601:BA601),0)/$K601),(VLOOKUP($D601,Customer_Demand!$D:$BF,COLUMNS($I601:BA601),0)/$I601)),"")</f>
        <v/>
      </c>
      <c r="BB601" s="49" t="str">
        <f>IFERROR(IF($K601&lt;&gt;"SS",(VLOOKUP($D601,Customer_Demand!$D:$BF,COLUMNS($I601:BB601),0)/$I601+VLOOKUP($D601,Customer_Demand!$D:$BF,COLUMNS($I601:BB601),0)/$K601),(VLOOKUP($D601,Customer_Demand!$D:$BF,COLUMNS($I601:BB601),0)/$I601)),"")</f>
        <v/>
      </c>
      <c r="BC601" s="49" t="str">
        <f>IFERROR(IF($K601&lt;&gt;"SS",(VLOOKUP($D601,Customer_Demand!$D:$BF,COLUMNS($I601:BC601),0)/$I601+VLOOKUP($D601,Customer_Demand!$D:$BF,COLUMNS($I601:BC601),0)/$K601),(VLOOKUP($D601,Customer_Demand!$D:$BF,COLUMNS($I601:BC601),0)/$I601)),"")</f>
        <v/>
      </c>
      <c r="BD601" s="49" t="str">
        <f>IFERROR(IF($K601&lt;&gt;"SS",(VLOOKUP($D601,Customer_Demand!$D:$BF,COLUMNS($I601:BD601),0)/$I601+VLOOKUP($D601,Customer_Demand!$D:$BF,COLUMNS($I601:BD601),0)/$K601),(VLOOKUP($D601,Customer_Demand!$D:$BF,COLUMNS($I601:BD601),0)/$I601)),"")</f>
        <v/>
      </c>
      <c r="BE601" s="49" t="str">
        <f>IFERROR(IF($K601&lt;&gt;"SS",(VLOOKUP($D601,Customer_Demand!$D:$BF,COLUMNS($I601:BE601),0)/$I601+VLOOKUP($D601,Customer_Demand!$D:$BF,COLUMNS($I601:BE601),0)/$K601),(VLOOKUP($D601,Customer_Demand!$D:$BF,COLUMNS($I601:BE601),0)/$I601)),"")</f>
        <v/>
      </c>
      <c r="BF601" s="49" t="str">
        <f>IFERROR(IF($K601&lt;&gt;"SS",(VLOOKUP($D601,Customer_Demand!$D:$BF,COLUMNS($I601:BF601),0)/$I601+VLOOKUP($D601,Customer_Demand!$D:$BF,COLUMNS($I601:BF601),0)/$K601),(VLOOKUP($D601,Customer_Demand!$D:$BF,COLUMNS($I601:BF601),0)/$I601)),"")</f>
        <v/>
      </c>
      <c r="BG601" s="49" t="str">
        <f>IFERROR(IF($K601&lt;&gt;"SS",(VLOOKUP($D601,Customer_Demand!$D:$BF,COLUMNS($I601:BG601),0)/$I601+VLOOKUP($D601,Customer_Demand!$D:$BF,COLUMNS($I601:BG601),0)/$K601),(VLOOKUP($D601,Customer_Demand!$D:$BF,COLUMNS($I601:BG601),0)/$I601)),"")</f>
        <v/>
      </c>
      <c r="BH601" s="49" t="str">
        <f>IFERROR(IF($K601&lt;&gt;"SS",(VLOOKUP($D601,Customer_Demand!$D:$BF,COLUMNS($I601:BH601),0)/$I601+VLOOKUP($D601,Customer_Demand!$D:$BF,COLUMNS($I601:BH601),0)/$K601),(VLOOKUP($D601,Customer_Demand!$D:$BF,COLUMNS($I601:BH601),0)/$I601)),"")</f>
        <v/>
      </c>
      <c r="BI601" s="49" t="str">
        <f>IFERROR(IF($K601&lt;&gt;"SS",(VLOOKUP($D601,Customer_Demand!$D:$BF,COLUMNS($I601:BI601),0)/$I601+VLOOKUP($D601,Customer_Demand!$D:$BF,COLUMNS($I601:BI601),0)/$K601),(VLOOKUP($D601,Customer_Demand!$D:$BF,COLUMNS($I601:BI601),0)/$I601)),"")</f>
        <v/>
      </c>
      <c r="BJ601" s="49" t="str">
        <f>IFERROR(IF($K601&lt;&gt;"SS",(VLOOKUP($D601,Customer_Demand!$D:$BF,COLUMNS($I601:BJ601),0)/$I601+VLOOKUP($D601,Customer_Demand!$D:$BF,COLUMNS($I601:BJ601),0)/$K601),(VLOOKUP($D601,Customer_Demand!$D:$BF,COLUMNS($I601:BJ601),0)/$I601)),"")</f>
        <v/>
      </c>
      <c r="BK601" s="50" t="str">
        <f>IFERROR(IF($K601&lt;&gt;"SS",(VLOOKUP($D601,Customer_Demand!$D:$BF,COLUMNS($I601:BK601),0)/$I601+VLOOKUP($D601,Customer_Demand!$D:$BF,COLUMNS($I601:BK601),0)/$K601),(VLOOKUP($D601,Customer_Demand!$D:$BF,COLUMNS($I601:BK601),0)/$I601)),"")</f>
        <v/>
      </c>
    </row>
    <row r="602" spans="2:63" x14ac:dyDescent="0.2">
      <c r="B602" s="12" t="str">
        <f t="shared" si="43"/>
        <v/>
      </c>
      <c r="C602" s="45" t="str">
        <f>IF((Customer_Demand!C602)&lt;&gt;"",Customer_Demand!C602,"")</f>
        <v/>
      </c>
      <c r="D602" s="45" t="str">
        <f>IF(C602&lt;&gt;"",Customer_Demand!D602,"")</f>
        <v/>
      </c>
      <c r="E602" s="52" t="str">
        <f>IF(C602&lt;&gt;"",Customer_Demand!E602,"")</f>
        <v/>
      </c>
      <c r="F602" s="47" t="str">
        <f>IF(C602&lt;&gt;"",VLOOKUP(D602,Customer_Demand!$D$5:$F$1005,3,0),"")</f>
        <v/>
      </c>
      <c r="G602" s="48" t="str">
        <f t="shared" si="40"/>
        <v/>
      </c>
      <c r="H602" s="48" t="str">
        <f t="shared" si="41"/>
        <v/>
      </c>
      <c r="I602" s="48" t="str">
        <f>IFERROR(IF(C602&lt;&gt;"",VLOOKUP($H602,SMT_Cycle_Time_Data!$F:$Q,4,0),""),"SGR Not Defined")</f>
        <v/>
      </c>
      <c r="J602" s="48" t="str">
        <f t="shared" si="42"/>
        <v/>
      </c>
      <c r="K602" s="48" t="str">
        <f>IF(C602&lt;&gt;"",IFERROR(VLOOKUP($J602,SMT_Cycle_Time_Data!$F:$Q,4,0),"SS"),"")</f>
        <v/>
      </c>
      <c r="L602" s="49" t="str">
        <f>IFERROR(IF($K602&lt;&gt;"SS",(VLOOKUP($D602,Customer_Demand!$D:$BF,COLUMNS($I602:L602),0)/$I602+VLOOKUP($D602,Customer_Demand!$D:$BF,COLUMNS($I602:L602),0)/$K602),(VLOOKUP($D602,Customer_Demand!$D:$BF,COLUMNS($I602:L602),0)/$I602)),"")</f>
        <v/>
      </c>
      <c r="M602" s="49" t="str">
        <f>IFERROR(IF($K602&lt;&gt;"SS",(VLOOKUP($D602,Customer_Demand!$D:$BF,COLUMNS($I602:M602),0)/$I602+VLOOKUP($D602,Customer_Demand!$D:$BF,COLUMNS($I602:M602),0)/$K602),(VLOOKUP($D602,Customer_Demand!$D:$BF,COLUMNS($I602:M602),0)/$I602)),"")</f>
        <v/>
      </c>
      <c r="N602" s="49" t="str">
        <f>IFERROR(IF($K602&lt;&gt;"SS",(VLOOKUP($D602,Customer_Demand!$D:$BF,COLUMNS($I602:N602),0)/$I602+VLOOKUP($D602,Customer_Demand!$D:$BF,COLUMNS($I602:N602),0)/$K602),(VLOOKUP($D602,Customer_Demand!$D:$BF,COLUMNS($I602:N602),0)/$I602)),"")</f>
        <v/>
      </c>
      <c r="O602" s="49" t="str">
        <f>IFERROR(IF($K602&lt;&gt;"SS",(VLOOKUP($D602,Customer_Demand!$D:$BF,COLUMNS($I602:O602),0)/$I602+VLOOKUP($D602,Customer_Demand!$D:$BF,COLUMNS($I602:O602),0)/$K602),(VLOOKUP($D602,Customer_Demand!$D:$BF,COLUMNS($I602:O602),0)/$I602)),"")</f>
        <v/>
      </c>
      <c r="P602" s="49" t="str">
        <f>IFERROR(IF($K602&lt;&gt;"SS",(VLOOKUP($D602,Customer_Demand!$D:$BF,COLUMNS($I602:P602),0)/$I602+VLOOKUP($D602,Customer_Demand!$D:$BF,COLUMNS($I602:P602),0)/$K602),(VLOOKUP($D602,Customer_Demand!$D:$BF,COLUMNS($I602:P602),0)/$I602)),"")</f>
        <v/>
      </c>
      <c r="Q602" s="49" t="str">
        <f>IFERROR(IF($K602&lt;&gt;"SS",(VLOOKUP($D602,Customer_Demand!$D:$BF,COLUMNS($I602:Q602),0)/$I602+VLOOKUP($D602,Customer_Demand!$D:$BF,COLUMNS($I602:Q602),0)/$K602),(VLOOKUP($D602,Customer_Demand!$D:$BF,COLUMNS($I602:Q602),0)/$I602)),"")</f>
        <v/>
      </c>
      <c r="R602" s="49" t="str">
        <f>IFERROR(IF($K602&lt;&gt;"SS",(VLOOKUP($D602,Customer_Demand!$D:$BF,COLUMNS($I602:R602),0)/$I602+VLOOKUP($D602,Customer_Demand!$D:$BF,COLUMNS($I602:R602),0)/$K602),(VLOOKUP($D602,Customer_Demand!$D:$BF,COLUMNS($I602:R602),0)/$I602)),"")</f>
        <v/>
      </c>
      <c r="S602" s="49" t="str">
        <f>IFERROR(IF($K602&lt;&gt;"SS",(VLOOKUP($D602,Customer_Demand!$D:$BF,COLUMNS($I602:S602),0)/$I602+VLOOKUP($D602,Customer_Demand!$D:$BF,COLUMNS($I602:S602),0)/$K602),(VLOOKUP($D602,Customer_Demand!$D:$BF,COLUMNS($I602:S602),0)/$I602)),"")</f>
        <v/>
      </c>
      <c r="T602" s="49" t="str">
        <f>IFERROR(IF($K602&lt;&gt;"SS",(VLOOKUP($D602,Customer_Demand!$D:$BF,COLUMNS($I602:T602),0)/$I602+VLOOKUP($D602,Customer_Demand!$D:$BF,COLUMNS($I602:T602),0)/$K602),(VLOOKUP($D602,Customer_Demand!$D:$BF,COLUMNS($I602:T602),0)/$I602)),"")</f>
        <v/>
      </c>
      <c r="U602" s="49" t="str">
        <f>IFERROR(IF($K602&lt;&gt;"SS",(VLOOKUP($D602,Customer_Demand!$D:$BF,COLUMNS($I602:U602),0)/$I602+VLOOKUP($D602,Customer_Demand!$D:$BF,COLUMNS($I602:U602),0)/$K602),(VLOOKUP($D602,Customer_Demand!$D:$BF,COLUMNS($I602:U602),0)/$I602)),"")</f>
        <v/>
      </c>
      <c r="V602" s="49" t="str">
        <f>IFERROR(IF($K602&lt;&gt;"SS",(VLOOKUP($D602,Customer_Demand!$D:$BF,COLUMNS($I602:V602),0)/$I602+VLOOKUP($D602,Customer_Demand!$D:$BF,COLUMNS($I602:V602),0)/$K602),(VLOOKUP($D602,Customer_Demand!$D:$BF,COLUMNS($I602:V602),0)/$I602)),"")</f>
        <v/>
      </c>
      <c r="W602" s="49" t="str">
        <f>IFERROR(IF($K602&lt;&gt;"SS",(VLOOKUP($D602,Customer_Demand!$D:$BF,COLUMNS($I602:W602),0)/$I602+VLOOKUP($D602,Customer_Demand!$D:$BF,COLUMNS($I602:W602),0)/$K602),(VLOOKUP($D602,Customer_Demand!$D:$BF,COLUMNS($I602:W602),0)/$I602)),"")</f>
        <v/>
      </c>
      <c r="X602" s="49" t="str">
        <f>IFERROR(IF($K602&lt;&gt;"SS",(VLOOKUP($D602,Customer_Demand!$D:$BF,COLUMNS($I602:X602),0)/$I602+VLOOKUP($D602,Customer_Demand!$D:$BF,COLUMNS($I602:X602),0)/$K602),(VLOOKUP($D602,Customer_Demand!$D:$BF,COLUMNS($I602:X602),0)/$I602)),"")</f>
        <v/>
      </c>
      <c r="Y602" s="49" t="str">
        <f>IFERROR(IF($K602&lt;&gt;"SS",(VLOOKUP($D602,Customer_Demand!$D:$BF,COLUMNS($I602:Y602),0)/$I602+VLOOKUP($D602,Customer_Demand!$D:$BF,COLUMNS($I602:Y602),0)/$K602),(VLOOKUP($D602,Customer_Demand!$D:$BF,COLUMNS($I602:Y602),0)/$I602)),"")</f>
        <v/>
      </c>
      <c r="Z602" s="49" t="str">
        <f>IFERROR(IF($K602&lt;&gt;"SS",(VLOOKUP($D602,Customer_Demand!$D:$BF,COLUMNS($I602:Z602),0)/$I602+VLOOKUP($D602,Customer_Demand!$D:$BF,COLUMNS($I602:Z602),0)/$K602),(VLOOKUP($D602,Customer_Demand!$D:$BF,COLUMNS($I602:Z602),0)/$I602)),"")</f>
        <v/>
      </c>
      <c r="AA602" s="49" t="str">
        <f>IFERROR(IF($K602&lt;&gt;"SS",(VLOOKUP($D602,Customer_Demand!$D:$BF,COLUMNS($I602:AA602),0)/$I602+VLOOKUP($D602,Customer_Demand!$D:$BF,COLUMNS($I602:AA602),0)/$K602),(VLOOKUP($D602,Customer_Demand!$D:$BF,COLUMNS($I602:AA602),0)/$I602)),"")</f>
        <v/>
      </c>
      <c r="AB602" s="49" t="str">
        <f>IFERROR(IF($K602&lt;&gt;"SS",(VLOOKUP($D602,Customer_Demand!$D:$BF,COLUMNS($I602:AB602),0)/$I602+VLOOKUP($D602,Customer_Demand!$D:$BF,COLUMNS($I602:AB602),0)/$K602),(VLOOKUP($D602,Customer_Demand!$D:$BF,COLUMNS($I602:AB602),0)/$I602)),"")</f>
        <v/>
      </c>
      <c r="AC602" s="49" t="str">
        <f>IFERROR(IF($K602&lt;&gt;"SS",(VLOOKUP($D602,Customer_Demand!$D:$BF,COLUMNS($I602:AC602),0)/$I602+VLOOKUP($D602,Customer_Demand!$D:$BF,COLUMNS($I602:AC602),0)/$K602),(VLOOKUP($D602,Customer_Demand!$D:$BF,COLUMNS($I602:AC602),0)/$I602)),"")</f>
        <v/>
      </c>
      <c r="AD602" s="49" t="str">
        <f>IFERROR(IF($K602&lt;&gt;"SS",(VLOOKUP($D602,Customer_Demand!$D:$BF,COLUMNS($I602:AD602),0)/$I602+VLOOKUP($D602,Customer_Demand!$D:$BF,COLUMNS($I602:AD602),0)/$K602),(VLOOKUP($D602,Customer_Demand!$D:$BF,COLUMNS($I602:AD602),0)/$I602)),"")</f>
        <v/>
      </c>
      <c r="AE602" s="49" t="str">
        <f>IFERROR(IF($K602&lt;&gt;"SS",(VLOOKUP($D602,Customer_Demand!$D:$BF,COLUMNS($I602:AE602),0)/$I602+VLOOKUP($D602,Customer_Demand!$D:$BF,COLUMNS($I602:AE602),0)/$K602),(VLOOKUP($D602,Customer_Demand!$D:$BF,COLUMNS($I602:AE602),0)/$I602)),"")</f>
        <v/>
      </c>
      <c r="AF602" s="49" t="str">
        <f>IFERROR(IF($K602&lt;&gt;"SS",(VLOOKUP($D602,Customer_Demand!$D:$BF,COLUMNS($I602:AF602),0)/$I602+VLOOKUP($D602,Customer_Demand!$D:$BF,COLUMNS($I602:AF602),0)/$K602),(VLOOKUP($D602,Customer_Demand!$D:$BF,COLUMNS($I602:AF602),0)/$I602)),"")</f>
        <v/>
      </c>
      <c r="AG602" s="49" t="str">
        <f>IFERROR(IF($K602&lt;&gt;"SS",(VLOOKUP($D602,Customer_Demand!$D:$BF,COLUMNS($I602:AG602),0)/$I602+VLOOKUP($D602,Customer_Demand!$D:$BF,COLUMNS($I602:AG602),0)/$K602),(VLOOKUP($D602,Customer_Demand!$D:$BF,COLUMNS($I602:AG602),0)/$I602)),"")</f>
        <v/>
      </c>
      <c r="AH602" s="49" t="str">
        <f>IFERROR(IF($K602&lt;&gt;"SS",(VLOOKUP($D602,Customer_Demand!$D:$BF,COLUMNS($I602:AH602),0)/$I602+VLOOKUP($D602,Customer_Demand!$D:$BF,COLUMNS($I602:AH602),0)/$K602),(VLOOKUP($D602,Customer_Demand!$D:$BF,COLUMNS($I602:AH602),0)/$I602)),"")</f>
        <v/>
      </c>
      <c r="AI602" s="49" t="str">
        <f>IFERROR(IF($K602&lt;&gt;"SS",(VLOOKUP($D602,Customer_Demand!$D:$BF,COLUMNS($I602:AI602),0)/$I602+VLOOKUP($D602,Customer_Demand!$D:$BF,COLUMNS($I602:AI602),0)/$K602),(VLOOKUP($D602,Customer_Demand!$D:$BF,COLUMNS($I602:AI602),0)/$I602)),"")</f>
        <v/>
      </c>
      <c r="AJ602" s="49" t="str">
        <f>IFERROR(IF($K602&lt;&gt;"SS",(VLOOKUP($D602,Customer_Demand!$D:$BF,COLUMNS($I602:AJ602),0)/$I602+VLOOKUP($D602,Customer_Demand!$D:$BF,COLUMNS($I602:AJ602),0)/$K602),(VLOOKUP($D602,Customer_Demand!$D:$BF,COLUMNS($I602:AJ602),0)/$I602)),"")</f>
        <v/>
      </c>
      <c r="AK602" s="49" t="str">
        <f>IFERROR(IF($K602&lt;&gt;"SS",(VLOOKUP($D602,Customer_Demand!$D:$BF,COLUMNS($I602:AK602),0)/$I602+VLOOKUP($D602,Customer_Demand!$D:$BF,COLUMNS($I602:AK602),0)/$K602),(VLOOKUP($D602,Customer_Demand!$D:$BF,COLUMNS($I602:AK602),0)/$I602)),"")</f>
        <v/>
      </c>
      <c r="AL602" s="49" t="str">
        <f>IFERROR(IF($K602&lt;&gt;"SS",(VLOOKUP($D602,Customer_Demand!$D:$BF,COLUMNS($I602:AL602),0)/$I602+VLOOKUP($D602,Customer_Demand!$D:$BF,COLUMNS($I602:AL602),0)/$K602),(VLOOKUP($D602,Customer_Demand!$D:$BF,COLUMNS($I602:AL602),0)/$I602)),"")</f>
        <v/>
      </c>
      <c r="AM602" s="49" t="str">
        <f>IFERROR(IF($K602&lt;&gt;"SS",(VLOOKUP($D602,Customer_Demand!$D:$BF,COLUMNS($I602:AM602),0)/$I602+VLOOKUP($D602,Customer_Demand!$D:$BF,COLUMNS($I602:AM602),0)/$K602),(VLOOKUP($D602,Customer_Demand!$D:$BF,COLUMNS($I602:AM602),0)/$I602)),"")</f>
        <v/>
      </c>
      <c r="AN602" s="49" t="str">
        <f>IFERROR(IF($K602&lt;&gt;"SS",(VLOOKUP($D602,Customer_Demand!$D:$BF,COLUMNS($I602:AN602),0)/$I602+VLOOKUP($D602,Customer_Demand!$D:$BF,COLUMNS($I602:AN602),0)/$K602),(VLOOKUP($D602,Customer_Demand!$D:$BF,COLUMNS($I602:AN602),0)/$I602)),"")</f>
        <v/>
      </c>
      <c r="AO602" s="49" t="str">
        <f>IFERROR(IF($K602&lt;&gt;"SS",(VLOOKUP($D602,Customer_Demand!$D:$BF,COLUMNS($I602:AO602),0)/$I602+VLOOKUP($D602,Customer_Demand!$D:$BF,COLUMNS($I602:AO602),0)/$K602),(VLOOKUP($D602,Customer_Demand!$D:$BF,COLUMNS($I602:AO602),0)/$I602)),"")</f>
        <v/>
      </c>
      <c r="AP602" s="49" t="str">
        <f>IFERROR(IF($K602&lt;&gt;"SS",(VLOOKUP($D602,Customer_Demand!$D:$BF,COLUMNS($I602:AP602),0)/$I602+VLOOKUP($D602,Customer_Demand!$D:$BF,COLUMNS($I602:AP602),0)/$K602),(VLOOKUP($D602,Customer_Demand!$D:$BF,COLUMNS($I602:AP602),0)/$I602)),"")</f>
        <v/>
      </c>
      <c r="AQ602" s="49" t="str">
        <f>IFERROR(IF($K602&lt;&gt;"SS",(VLOOKUP($D602,Customer_Demand!$D:$BF,COLUMNS($I602:AQ602),0)/$I602+VLOOKUP($D602,Customer_Demand!$D:$BF,COLUMNS($I602:AQ602),0)/$K602),(VLOOKUP($D602,Customer_Demand!$D:$BF,COLUMNS($I602:AQ602),0)/$I602)),"")</f>
        <v/>
      </c>
      <c r="AR602" s="49" t="str">
        <f>IFERROR(IF($K602&lt;&gt;"SS",(VLOOKUP($D602,Customer_Demand!$D:$BF,COLUMNS($I602:AR602),0)/$I602+VLOOKUP($D602,Customer_Demand!$D:$BF,COLUMNS($I602:AR602),0)/$K602),(VLOOKUP($D602,Customer_Demand!$D:$BF,COLUMNS($I602:AR602),0)/$I602)),"")</f>
        <v/>
      </c>
      <c r="AS602" s="49" t="str">
        <f>IFERROR(IF($K602&lt;&gt;"SS",(VLOOKUP($D602,Customer_Demand!$D:$BF,COLUMNS($I602:AS602),0)/$I602+VLOOKUP($D602,Customer_Demand!$D:$BF,COLUMNS($I602:AS602),0)/$K602),(VLOOKUP($D602,Customer_Demand!$D:$BF,COLUMNS($I602:AS602),0)/$I602)),"")</f>
        <v/>
      </c>
      <c r="AT602" s="49" t="str">
        <f>IFERROR(IF($K602&lt;&gt;"SS",(VLOOKUP($D602,Customer_Demand!$D:$BF,COLUMNS($I602:AT602),0)/$I602+VLOOKUP($D602,Customer_Demand!$D:$BF,COLUMNS($I602:AT602),0)/$K602),(VLOOKUP($D602,Customer_Demand!$D:$BF,COLUMNS($I602:AT602),0)/$I602)),"")</f>
        <v/>
      </c>
      <c r="AU602" s="49" t="str">
        <f>IFERROR(IF($K602&lt;&gt;"SS",(VLOOKUP($D602,Customer_Demand!$D:$BF,COLUMNS($I602:AU602),0)/$I602+VLOOKUP($D602,Customer_Demand!$D:$BF,COLUMNS($I602:AU602),0)/$K602),(VLOOKUP($D602,Customer_Demand!$D:$BF,COLUMNS($I602:AU602),0)/$I602)),"")</f>
        <v/>
      </c>
      <c r="AV602" s="49" t="str">
        <f>IFERROR(IF($K602&lt;&gt;"SS",(VLOOKUP($D602,Customer_Demand!$D:$BF,COLUMNS($I602:AV602),0)/$I602+VLOOKUP($D602,Customer_Demand!$D:$BF,COLUMNS($I602:AV602),0)/$K602),(VLOOKUP($D602,Customer_Demand!$D:$BF,COLUMNS($I602:AV602),0)/$I602)),"")</f>
        <v/>
      </c>
      <c r="AW602" s="49" t="str">
        <f>IFERROR(IF($K602&lt;&gt;"SS",(VLOOKUP($D602,Customer_Demand!$D:$BF,COLUMNS($I602:AW602),0)/$I602+VLOOKUP($D602,Customer_Demand!$D:$BF,COLUMNS($I602:AW602),0)/$K602),(VLOOKUP($D602,Customer_Demand!$D:$BF,COLUMNS($I602:AW602),0)/$I602)),"")</f>
        <v/>
      </c>
      <c r="AX602" s="49" t="str">
        <f>IFERROR(IF($K602&lt;&gt;"SS",(VLOOKUP($D602,Customer_Demand!$D:$BF,COLUMNS($I602:AX602),0)/$I602+VLOOKUP($D602,Customer_Demand!$D:$BF,COLUMNS($I602:AX602),0)/$K602),(VLOOKUP($D602,Customer_Demand!$D:$BF,COLUMNS($I602:AX602),0)/$I602)),"")</f>
        <v/>
      </c>
      <c r="AY602" s="49" t="str">
        <f>IFERROR(IF($K602&lt;&gt;"SS",(VLOOKUP($D602,Customer_Demand!$D:$BF,COLUMNS($I602:AY602),0)/$I602+VLOOKUP($D602,Customer_Demand!$D:$BF,COLUMNS($I602:AY602),0)/$K602),(VLOOKUP($D602,Customer_Demand!$D:$BF,COLUMNS($I602:AY602),0)/$I602)),"")</f>
        <v/>
      </c>
      <c r="AZ602" s="49" t="str">
        <f>IFERROR(IF($K602&lt;&gt;"SS",(VLOOKUP($D602,Customer_Demand!$D:$BF,COLUMNS($I602:AZ602),0)/$I602+VLOOKUP($D602,Customer_Demand!$D:$BF,COLUMNS($I602:AZ602),0)/$K602),(VLOOKUP($D602,Customer_Demand!$D:$BF,COLUMNS($I602:AZ602),0)/$I602)),"")</f>
        <v/>
      </c>
      <c r="BA602" s="49" t="str">
        <f>IFERROR(IF($K602&lt;&gt;"SS",(VLOOKUP($D602,Customer_Demand!$D:$BF,COLUMNS($I602:BA602),0)/$I602+VLOOKUP($D602,Customer_Demand!$D:$BF,COLUMNS($I602:BA602),0)/$K602),(VLOOKUP($D602,Customer_Demand!$D:$BF,COLUMNS($I602:BA602),0)/$I602)),"")</f>
        <v/>
      </c>
      <c r="BB602" s="49" t="str">
        <f>IFERROR(IF($K602&lt;&gt;"SS",(VLOOKUP($D602,Customer_Demand!$D:$BF,COLUMNS($I602:BB602),0)/$I602+VLOOKUP($D602,Customer_Demand!$D:$BF,COLUMNS($I602:BB602),0)/$K602),(VLOOKUP($D602,Customer_Demand!$D:$BF,COLUMNS($I602:BB602),0)/$I602)),"")</f>
        <v/>
      </c>
      <c r="BC602" s="49" t="str">
        <f>IFERROR(IF($K602&lt;&gt;"SS",(VLOOKUP($D602,Customer_Demand!$D:$BF,COLUMNS($I602:BC602),0)/$I602+VLOOKUP($D602,Customer_Demand!$D:$BF,COLUMNS($I602:BC602),0)/$K602),(VLOOKUP($D602,Customer_Demand!$D:$BF,COLUMNS($I602:BC602),0)/$I602)),"")</f>
        <v/>
      </c>
      <c r="BD602" s="49" t="str">
        <f>IFERROR(IF($K602&lt;&gt;"SS",(VLOOKUP($D602,Customer_Demand!$D:$BF,COLUMNS($I602:BD602),0)/$I602+VLOOKUP($D602,Customer_Demand!$D:$BF,COLUMNS($I602:BD602),0)/$K602),(VLOOKUP($D602,Customer_Demand!$D:$BF,COLUMNS($I602:BD602),0)/$I602)),"")</f>
        <v/>
      </c>
      <c r="BE602" s="49" t="str">
        <f>IFERROR(IF($K602&lt;&gt;"SS",(VLOOKUP($D602,Customer_Demand!$D:$BF,COLUMNS($I602:BE602),0)/$I602+VLOOKUP($D602,Customer_Demand!$D:$BF,COLUMNS($I602:BE602),0)/$K602),(VLOOKUP($D602,Customer_Demand!$D:$BF,COLUMNS($I602:BE602),0)/$I602)),"")</f>
        <v/>
      </c>
      <c r="BF602" s="49" t="str">
        <f>IFERROR(IF($K602&lt;&gt;"SS",(VLOOKUP($D602,Customer_Demand!$D:$BF,COLUMNS($I602:BF602),0)/$I602+VLOOKUP($D602,Customer_Demand!$D:$BF,COLUMNS($I602:BF602),0)/$K602),(VLOOKUP($D602,Customer_Demand!$D:$BF,COLUMNS($I602:BF602),0)/$I602)),"")</f>
        <v/>
      </c>
      <c r="BG602" s="49" t="str">
        <f>IFERROR(IF($K602&lt;&gt;"SS",(VLOOKUP($D602,Customer_Demand!$D:$BF,COLUMNS($I602:BG602),0)/$I602+VLOOKUP($D602,Customer_Demand!$D:$BF,COLUMNS($I602:BG602),0)/$K602),(VLOOKUP($D602,Customer_Demand!$D:$BF,COLUMNS($I602:BG602),0)/$I602)),"")</f>
        <v/>
      </c>
      <c r="BH602" s="49" t="str">
        <f>IFERROR(IF($K602&lt;&gt;"SS",(VLOOKUP($D602,Customer_Demand!$D:$BF,COLUMNS($I602:BH602),0)/$I602+VLOOKUP($D602,Customer_Demand!$D:$BF,COLUMNS($I602:BH602),0)/$K602),(VLOOKUP($D602,Customer_Demand!$D:$BF,COLUMNS($I602:BH602),0)/$I602)),"")</f>
        <v/>
      </c>
      <c r="BI602" s="49" t="str">
        <f>IFERROR(IF($K602&lt;&gt;"SS",(VLOOKUP($D602,Customer_Demand!$D:$BF,COLUMNS($I602:BI602),0)/$I602+VLOOKUP($D602,Customer_Demand!$D:$BF,COLUMNS($I602:BI602),0)/$K602),(VLOOKUP($D602,Customer_Demand!$D:$BF,COLUMNS($I602:BI602),0)/$I602)),"")</f>
        <v/>
      </c>
      <c r="BJ602" s="49" t="str">
        <f>IFERROR(IF($K602&lt;&gt;"SS",(VLOOKUP($D602,Customer_Demand!$D:$BF,COLUMNS($I602:BJ602),0)/$I602+VLOOKUP($D602,Customer_Demand!$D:$BF,COLUMNS($I602:BJ602),0)/$K602),(VLOOKUP($D602,Customer_Demand!$D:$BF,COLUMNS($I602:BJ602),0)/$I602)),"")</f>
        <v/>
      </c>
      <c r="BK602" s="50" t="str">
        <f>IFERROR(IF($K602&lt;&gt;"SS",(VLOOKUP($D602,Customer_Demand!$D:$BF,COLUMNS($I602:BK602),0)/$I602+VLOOKUP($D602,Customer_Demand!$D:$BF,COLUMNS($I602:BK602),0)/$K602),(VLOOKUP($D602,Customer_Demand!$D:$BF,COLUMNS($I602:BK602),0)/$I602)),"")</f>
        <v/>
      </c>
    </row>
    <row r="603" spans="2:63" x14ac:dyDescent="0.2">
      <c r="B603" s="12" t="str">
        <f t="shared" si="43"/>
        <v/>
      </c>
      <c r="C603" s="45" t="str">
        <f>IF((Customer_Demand!C603)&lt;&gt;"",Customer_Demand!C603,"")</f>
        <v/>
      </c>
      <c r="D603" s="45" t="str">
        <f>IF(C603&lt;&gt;"",Customer_Demand!D603,"")</f>
        <v/>
      </c>
      <c r="E603" s="52" t="str">
        <f>IF(C603&lt;&gt;"",Customer_Demand!E603,"")</f>
        <v/>
      </c>
      <c r="F603" s="47" t="str">
        <f>IF(C603&lt;&gt;"",VLOOKUP(D603,Customer_Demand!$D$5:$F$1005,3,0),"")</f>
        <v/>
      </c>
      <c r="G603" s="48" t="str">
        <f t="shared" si="40"/>
        <v/>
      </c>
      <c r="H603" s="48" t="str">
        <f t="shared" si="41"/>
        <v/>
      </c>
      <c r="I603" s="48" t="str">
        <f>IFERROR(IF(C603&lt;&gt;"",VLOOKUP($H603,SMT_Cycle_Time_Data!$F:$Q,4,0),""),"SGR Not Defined")</f>
        <v/>
      </c>
      <c r="J603" s="48" t="str">
        <f t="shared" si="42"/>
        <v/>
      </c>
      <c r="K603" s="48" t="str">
        <f>IF(C603&lt;&gt;"",IFERROR(VLOOKUP($J603,SMT_Cycle_Time_Data!$F:$Q,4,0),"SS"),"")</f>
        <v/>
      </c>
      <c r="L603" s="49" t="str">
        <f>IFERROR(IF($K603&lt;&gt;"SS",(VLOOKUP($D603,Customer_Demand!$D:$BF,COLUMNS($I603:L603),0)/$I603+VLOOKUP($D603,Customer_Demand!$D:$BF,COLUMNS($I603:L603),0)/$K603),(VLOOKUP($D603,Customer_Demand!$D:$BF,COLUMNS($I603:L603),0)/$I603)),"")</f>
        <v/>
      </c>
      <c r="M603" s="49" t="str">
        <f>IFERROR(IF($K603&lt;&gt;"SS",(VLOOKUP($D603,Customer_Demand!$D:$BF,COLUMNS($I603:M603),0)/$I603+VLOOKUP($D603,Customer_Demand!$D:$BF,COLUMNS($I603:M603),0)/$K603),(VLOOKUP($D603,Customer_Demand!$D:$BF,COLUMNS($I603:M603),0)/$I603)),"")</f>
        <v/>
      </c>
      <c r="N603" s="49" t="str">
        <f>IFERROR(IF($K603&lt;&gt;"SS",(VLOOKUP($D603,Customer_Demand!$D:$BF,COLUMNS($I603:N603),0)/$I603+VLOOKUP($D603,Customer_Demand!$D:$BF,COLUMNS($I603:N603),0)/$K603),(VLOOKUP($D603,Customer_Demand!$D:$BF,COLUMNS($I603:N603),0)/$I603)),"")</f>
        <v/>
      </c>
      <c r="O603" s="49" t="str">
        <f>IFERROR(IF($K603&lt;&gt;"SS",(VLOOKUP($D603,Customer_Demand!$D:$BF,COLUMNS($I603:O603),0)/$I603+VLOOKUP($D603,Customer_Demand!$D:$BF,COLUMNS($I603:O603),0)/$K603),(VLOOKUP($D603,Customer_Demand!$D:$BF,COLUMNS($I603:O603),0)/$I603)),"")</f>
        <v/>
      </c>
      <c r="P603" s="49" t="str">
        <f>IFERROR(IF($K603&lt;&gt;"SS",(VLOOKUP($D603,Customer_Demand!$D:$BF,COLUMNS($I603:P603),0)/$I603+VLOOKUP($D603,Customer_Demand!$D:$BF,COLUMNS($I603:P603),0)/$K603),(VLOOKUP($D603,Customer_Demand!$D:$BF,COLUMNS($I603:P603),0)/$I603)),"")</f>
        <v/>
      </c>
      <c r="Q603" s="49" t="str">
        <f>IFERROR(IF($K603&lt;&gt;"SS",(VLOOKUP($D603,Customer_Demand!$D:$BF,COLUMNS($I603:Q603),0)/$I603+VLOOKUP($D603,Customer_Demand!$D:$BF,COLUMNS($I603:Q603),0)/$K603),(VLOOKUP($D603,Customer_Demand!$D:$BF,COLUMNS($I603:Q603),0)/$I603)),"")</f>
        <v/>
      </c>
      <c r="R603" s="49" t="str">
        <f>IFERROR(IF($K603&lt;&gt;"SS",(VLOOKUP($D603,Customer_Demand!$D:$BF,COLUMNS($I603:R603),0)/$I603+VLOOKUP($D603,Customer_Demand!$D:$BF,COLUMNS($I603:R603),0)/$K603),(VLOOKUP($D603,Customer_Demand!$D:$BF,COLUMNS($I603:R603),0)/$I603)),"")</f>
        <v/>
      </c>
      <c r="S603" s="49" t="str">
        <f>IFERROR(IF($K603&lt;&gt;"SS",(VLOOKUP($D603,Customer_Demand!$D:$BF,COLUMNS($I603:S603),0)/$I603+VLOOKUP($D603,Customer_Demand!$D:$BF,COLUMNS($I603:S603),0)/$K603),(VLOOKUP($D603,Customer_Demand!$D:$BF,COLUMNS($I603:S603),0)/$I603)),"")</f>
        <v/>
      </c>
      <c r="T603" s="49" t="str">
        <f>IFERROR(IF($K603&lt;&gt;"SS",(VLOOKUP($D603,Customer_Demand!$D:$BF,COLUMNS($I603:T603),0)/$I603+VLOOKUP($D603,Customer_Demand!$D:$BF,COLUMNS($I603:T603),0)/$K603),(VLOOKUP($D603,Customer_Demand!$D:$BF,COLUMNS($I603:T603),0)/$I603)),"")</f>
        <v/>
      </c>
      <c r="U603" s="49" t="str">
        <f>IFERROR(IF($K603&lt;&gt;"SS",(VLOOKUP($D603,Customer_Demand!$D:$BF,COLUMNS($I603:U603),0)/$I603+VLOOKUP($D603,Customer_Demand!$D:$BF,COLUMNS($I603:U603),0)/$K603),(VLOOKUP($D603,Customer_Demand!$D:$BF,COLUMNS($I603:U603),0)/$I603)),"")</f>
        <v/>
      </c>
      <c r="V603" s="49" t="str">
        <f>IFERROR(IF($K603&lt;&gt;"SS",(VLOOKUP($D603,Customer_Demand!$D:$BF,COLUMNS($I603:V603),0)/$I603+VLOOKUP($D603,Customer_Demand!$D:$BF,COLUMNS($I603:V603),0)/$K603),(VLOOKUP($D603,Customer_Demand!$D:$BF,COLUMNS($I603:V603),0)/$I603)),"")</f>
        <v/>
      </c>
      <c r="W603" s="49" t="str">
        <f>IFERROR(IF($K603&lt;&gt;"SS",(VLOOKUP($D603,Customer_Demand!$D:$BF,COLUMNS($I603:W603),0)/$I603+VLOOKUP($D603,Customer_Demand!$D:$BF,COLUMNS($I603:W603),0)/$K603),(VLOOKUP($D603,Customer_Demand!$D:$BF,COLUMNS($I603:W603),0)/$I603)),"")</f>
        <v/>
      </c>
      <c r="X603" s="49" t="str">
        <f>IFERROR(IF($K603&lt;&gt;"SS",(VLOOKUP($D603,Customer_Demand!$D:$BF,COLUMNS($I603:X603),0)/$I603+VLOOKUP($D603,Customer_Demand!$D:$BF,COLUMNS($I603:X603),0)/$K603),(VLOOKUP($D603,Customer_Demand!$D:$BF,COLUMNS($I603:X603),0)/$I603)),"")</f>
        <v/>
      </c>
      <c r="Y603" s="49" t="str">
        <f>IFERROR(IF($K603&lt;&gt;"SS",(VLOOKUP($D603,Customer_Demand!$D:$BF,COLUMNS($I603:Y603),0)/$I603+VLOOKUP($D603,Customer_Demand!$D:$BF,COLUMNS($I603:Y603),0)/$K603),(VLOOKUP($D603,Customer_Demand!$D:$BF,COLUMNS($I603:Y603),0)/$I603)),"")</f>
        <v/>
      </c>
      <c r="Z603" s="49" t="str">
        <f>IFERROR(IF($K603&lt;&gt;"SS",(VLOOKUP($D603,Customer_Demand!$D:$BF,COLUMNS($I603:Z603),0)/$I603+VLOOKUP($D603,Customer_Demand!$D:$BF,COLUMNS($I603:Z603),0)/$K603),(VLOOKUP($D603,Customer_Demand!$D:$BF,COLUMNS($I603:Z603),0)/$I603)),"")</f>
        <v/>
      </c>
      <c r="AA603" s="49" t="str">
        <f>IFERROR(IF($K603&lt;&gt;"SS",(VLOOKUP($D603,Customer_Demand!$D:$BF,COLUMNS($I603:AA603),0)/$I603+VLOOKUP($D603,Customer_Demand!$D:$BF,COLUMNS($I603:AA603),0)/$K603),(VLOOKUP($D603,Customer_Demand!$D:$BF,COLUMNS($I603:AA603),0)/$I603)),"")</f>
        <v/>
      </c>
      <c r="AB603" s="49" t="str">
        <f>IFERROR(IF($K603&lt;&gt;"SS",(VLOOKUP($D603,Customer_Demand!$D:$BF,COLUMNS($I603:AB603),0)/$I603+VLOOKUP($D603,Customer_Demand!$D:$BF,COLUMNS($I603:AB603),0)/$K603),(VLOOKUP($D603,Customer_Demand!$D:$BF,COLUMNS($I603:AB603),0)/$I603)),"")</f>
        <v/>
      </c>
      <c r="AC603" s="49" t="str">
        <f>IFERROR(IF($K603&lt;&gt;"SS",(VLOOKUP($D603,Customer_Demand!$D:$BF,COLUMNS($I603:AC603),0)/$I603+VLOOKUP($D603,Customer_Demand!$D:$BF,COLUMNS($I603:AC603),0)/$K603),(VLOOKUP($D603,Customer_Demand!$D:$BF,COLUMNS($I603:AC603),0)/$I603)),"")</f>
        <v/>
      </c>
      <c r="AD603" s="49" t="str">
        <f>IFERROR(IF($K603&lt;&gt;"SS",(VLOOKUP($D603,Customer_Demand!$D:$BF,COLUMNS($I603:AD603),0)/$I603+VLOOKUP($D603,Customer_Demand!$D:$BF,COLUMNS($I603:AD603),0)/$K603),(VLOOKUP($D603,Customer_Demand!$D:$BF,COLUMNS($I603:AD603),0)/$I603)),"")</f>
        <v/>
      </c>
      <c r="AE603" s="49" t="str">
        <f>IFERROR(IF($K603&lt;&gt;"SS",(VLOOKUP($D603,Customer_Demand!$D:$BF,COLUMNS($I603:AE603),0)/$I603+VLOOKUP($D603,Customer_Demand!$D:$BF,COLUMNS($I603:AE603),0)/$K603),(VLOOKUP($D603,Customer_Demand!$D:$BF,COLUMNS($I603:AE603),0)/$I603)),"")</f>
        <v/>
      </c>
      <c r="AF603" s="49" t="str">
        <f>IFERROR(IF($K603&lt;&gt;"SS",(VLOOKUP($D603,Customer_Demand!$D:$BF,COLUMNS($I603:AF603),0)/$I603+VLOOKUP($D603,Customer_Demand!$D:$BF,COLUMNS($I603:AF603),0)/$K603),(VLOOKUP($D603,Customer_Demand!$D:$BF,COLUMNS($I603:AF603),0)/$I603)),"")</f>
        <v/>
      </c>
      <c r="AG603" s="49" t="str">
        <f>IFERROR(IF($K603&lt;&gt;"SS",(VLOOKUP($D603,Customer_Demand!$D:$BF,COLUMNS($I603:AG603),0)/$I603+VLOOKUP($D603,Customer_Demand!$D:$BF,COLUMNS($I603:AG603),0)/$K603),(VLOOKUP($D603,Customer_Demand!$D:$BF,COLUMNS($I603:AG603),0)/$I603)),"")</f>
        <v/>
      </c>
      <c r="AH603" s="49" t="str">
        <f>IFERROR(IF($K603&lt;&gt;"SS",(VLOOKUP($D603,Customer_Demand!$D:$BF,COLUMNS($I603:AH603),0)/$I603+VLOOKUP($D603,Customer_Demand!$D:$BF,COLUMNS($I603:AH603),0)/$K603),(VLOOKUP($D603,Customer_Demand!$D:$BF,COLUMNS($I603:AH603),0)/$I603)),"")</f>
        <v/>
      </c>
      <c r="AI603" s="49" t="str">
        <f>IFERROR(IF($K603&lt;&gt;"SS",(VLOOKUP($D603,Customer_Demand!$D:$BF,COLUMNS($I603:AI603),0)/$I603+VLOOKUP($D603,Customer_Demand!$D:$BF,COLUMNS($I603:AI603),0)/$K603),(VLOOKUP($D603,Customer_Demand!$D:$BF,COLUMNS($I603:AI603),0)/$I603)),"")</f>
        <v/>
      </c>
      <c r="AJ603" s="49" t="str">
        <f>IFERROR(IF($K603&lt;&gt;"SS",(VLOOKUP($D603,Customer_Demand!$D:$BF,COLUMNS($I603:AJ603),0)/$I603+VLOOKUP($D603,Customer_Demand!$D:$BF,COLUMNS($I603:AJ603),0)/$K603),(VLOOKUP($D603,Customer_Demand!$D:$BF,COLUMNS($I603:AJ603),0)/$I603)),"")</f>
        <v/>
      </c>
      <c r="AK603" s="49" t="str">
        <f>IFERROR(IF($K603&lt;&gt;"SS",(VLOOKUP($D603,Customer_Demand!$D:$BF,COLUMNS($I603:AK603),0)/$I603+VLOOKUP($D603,Customer_Demand!$D:$BF,COLUMNS($I603:AK603),0)/$K603),(VLOOKUP($D603,Customer_Demand!$D:$BF,COLUMNS($I603:AK603),0)/$I603)),"")</f>
        <v/>
      </c>
      <c r="AL603" s="49" t="str">
        <f>IFERROR(IF($K603&lt;&gt;"SS",(VLOOKUP($D603,Customer_Demand!$D:$BF,COLUMNS($I603:AL603),0)/$I603+VLOOKUP($D603,Customer_Demand!$D:$BF,COLUMNS($I603:AL603),0)/$K603),(VLOOKUP($D603,Customer_Demand!$D:$BF,COLUMNS($I603:AL603),0)/$I603)),"")</f>
        <v/>
      </c>
      <c r="AM603" s="49" t="str">
        <f>IFERROR(IF($K603&lt;&gt;"SS",(VLOOKUP($D603,Customer_Demand!$D:$BF,COLUMNS($I603:AM603),0)/$I603+VLOOKUP($D603,Customer_Demand!$D:$BF,COLUMNS($I603:AM603),0)/$K603),(VLOOKUP($D603,Customer_Demand!$D:$BF,COLUMNS($I603:AM603),0)/$I603)),"")</f>
        <v/>
      </c>
      <c r="AN603" s="49" t="str">
        <f>IFERROR(IF($K603&lt;&gt;"SS",(VLOOKUP($D603,Customer_Demand!$D:$BF,COLUMNS($I603:AN603),0)/$I603+VLOOKUP($D603,Customer_Demand!$D:$BF,COLUMNS($I603:AN603),0)/$K603),(VLOOKUP($D603,Customer_Demand!$D:$BF,COLUMNS($I603:AN603),0)/$I603)),"")</f>
        <v/>
      </c>
      <c r="AO603" s="49" t="str">
        <f>IFERROR(IF($K603&lt;&gt;"SS",(VLOOKUP($D603,Customer_Demand!$D:$BF,COLUMNS($I603:AO603),0)/$I603+VLOOKUP($D603,Customer_Demand!$D:$BF,COLUMNS($I603:AO603),0)/$K603),(VLOOKUP($D603,Customer_Demand!$D:$BF,COLUMNS($I603:AO603),0)/$I603)),"")</f>
        <v/>
      </c>
      <c r="AP603" s="49" t="str">
        <f>IFERROR(IF($K603&lt;&gt;"SS",(VLOOKUP($D603,Customer_Demand!$D:$BF,COLUMNS($I603:AP603),0)/$I603+VLOOKUP($D603,Customer_Demand!$D:$BF,COLUMNS($I603:AP603),0)/$K603),(VLOOKUP($D603,Customer_Demand!$D:$BF,COLUMNS($I603:AP603),0)/$I603)),"")</f>
        <v/>
      </c>
      <c r="AQ603" s="49" t="str">
        <f>IFERROR(IF($K603&lt;&gt;"SS",(VLOOKUP($D603,Customer_Demand!$D:$BF,COLUMNS($I603:AQ603),0)/$I603+VLOOKUP($D603,Customer_Demand!$D:$BF,COLUMNS($I603:AQ603),0)/$K603),(VLOOKUP($D603,Customer_Demand!$D:$BF,COLUMNS($I603:AQ603),0)/$I603)),"")</f>
        <v/>
      </c>
      <c r="AR603" s="49" t="str">
        <f>IFERROR(IF($K603&lt;&gt;"SS",(VLOOKUP($D603,Customer_Demand!$D:$BF,COLUMNS($I603:AR603),0)/$I603+VLOOKUP($D603,Customer_Demand!$D:$BF,COLUMNS($I603:AR603),0)/$K603),(VLOOKUP($D603,Customer_Demand!$D:$BF,COLUMNS($I603:AR603),0)/$I603)),"")</f>
        <v/>
      </c>
      <c r="AS603" s="49" t="str">
        <f>IFERROR(IF($K603&lt;&gt;"SS",(VLOOKUP($D603,Customer_Demand!$D:$BF,COLUMNS($I603:AS603),0)/$I603+VLOOKUP($D603,Customer_Demand!$D:$BF,COLUMNS($I603:AS603),0)/$K603),(VLOOKUP($D603,Customer_Demand!$D:$BF,COLUMNS($I603:AS603),0)/$I603)),"")</f>
        <v/>
      </c>
      <c r="AT603" s="49" t="str">
        <f>IFERROR(IF($K603&lt;&gt;"SS",(VLOOKUP($D603,Customer_Demand!$D:$BF,COLUMNS($I603:AT603),0)/$I603+VLOOKUP($D603,Customer_Demand!$D:$BF,COLUMNS($I603:AT603),0)/$K603),(VLOOKUP($D603,Customer_Demand!$D:$BF,COLUMNS($I603:AT603),0)/$I603)),"")</f>
        <v/>
      </c>
      <c r="AU603" s="49" t="str">
        <f>IFERROR(IF($K603&lt;&gt;"SS",(VLOOKUP($D603,Customer_Demand!$D:$BF,COLUMNS($I603:AU603),0)/$I603+VLOOKUP($D603,Customer_Demand!$D:$BF,COLUMNS($I603:AU603),0)/$K603),(VLOOKUP($D603,Customer_Demand!$D:$BF,COLUMNS($I603:AU603),0)/$I603)),"")</f>
        <v/>
      </c>
      <c r="AV603" s="49" t="str">
        <f>IFERROR(IF($K603&lt;&gt;"SS",(VLOOKUP($D603,Customer_Demand!$D:$BF,COLUMNS($I603:AV603),0)/$I603+VLOOKUP($D603,Customer_Demand!$D:$BF,COLUMNS($I603:AV603),0)/$K603),(VLOOKUP($D603,Customer_Demand!$D:$BF,COLUMNS($I603:AV603),0)/$I603)),"")</f>
        <v/>
      </c>
      <c r="AW603" s="49" t="str">
        <f>IFERROR(IF($K603&lt;&gt;"SS",(VLOOKUP($D603,Customer_Demand!$D:$BF,COLUMNS($I603:AW603),0)/$I603+VLOOKUP($D603,Customer_Demand!$D:$BF,COLUMNS($I603:AW603),0)/$K603),(VLOOKUP($D603,Customer_Demand!$D:$BF,COLUMNS($I603:AW603),0)/$I603)),"")</f>
        <v/>
      </c>
      <c r="AX603" s="49" t="str">
        <f>IFERROR(IF($K603&lt;&gt;"SS",(VLOOKUP($D603,Customer_Demand!$D:$BF,COLUMNS($I603:AX603),0)/$I603+VLOOKUP($D603,Customer_Demand!$D:$BF,COLUMNS($I603:AX603),0)/$K603),(VLOOKUP($D603,Customer_Demand!$D:$BF,COLUMNS($I603:AX603),0)/$I603)),"")</f>
        <v/>
      </c>
      <c r="AY603" s="49" t="str">
        <f>IFERROR(IF($K603&lt;&gt;"SS",(VLOOKUP($D603,Customer_Demand!$D:$BF,COLUMNS($I603:AY603),0)/$I603+VLOOKUP($D603,Customer_Demand!$D:$BF,COLUMNS($I603:AY603),0)/$K603),(VLOOKUP($D603,Customer_Demand!$D:$BF,COLUMNS($I603:AY603),0)/$I603)),"")</f>
        <v/>
      </c>
      <c r="AZ603" s="49" t="str">
        <f>IFERROR(IF($K603&lt;&gt;"SS",(VLOOKUP($D603,Customer_Demand!$D:$BF,COLUMNS($I603:AZ603),0)/$I603+VLOOKUP($D603,Customer_Demand!$D:$BF,COLUMNS($I603:AZ603),0)/$K603),(VLOOKUP($D603,Customer_Demand!$D:$BF,COLUMNS($I603:AZ603),0)/$I603)),"")</f>
        <v/>
      </c>
      <c r="BA603" s="49" t="str">
        <f>IFERROR(IF($K603&lt;&gt;"SS",(VLOOKUP($D603,Customer_Demand!$D:$BF,COLUMNS($I603:BA603),0)/$I603+VLOOKUP($D603,Customer_Demand!$D:$BF,COLUMNS($I603:BA603),0)/$K603),(VLOOKUP($D603,Customer_Demand!$D:$BF,COLUMNS($I603:BA603),0)/$I603)),"")</f>
        <v/>
      </c>
      <c r="BB603" s="49" t="str">
        <f>IFERROR(IF($K603&lt;&gt;"SS",(VLOOKUP($D603,Customer_Demand!$D:$BF,COLUMNS($I603:BB603),0)/$I603+VLOOKUP($D603,Customer_Demand!$D:$BF,COLUMNS($I603:BB603),0)/$K603),(VLOOKUP($D603,Customer_Demand!$D:$BF,COLUMNS($I603:BB603),0)/$I603)),"")</f>
        <v/>
      </c>
      <c r="BC603" s="49" t="str">
        <f>IFERROR(IF($K603&lt;&gt;"SS",(VLOOKUP($D603,Customer_Demand!$D:$BF,COLUMNS($I603:BC603),0)/$I603+VLOOKUP($D603,Customer_Demand!$D:$BF,COLUMNS($I603:BC603),0)/$K603),(VLOOKUP($D603,Customer_Demand!$D:$BF,COLUMNS($I603:BC603),0)/$I603)),"")</f>
        <v/>
      </c>
      <c r="BD603" s="49" t="str">
        <f>IFERROR(IF($K603&lt;&gt;"SS",(VLOOKUP($D603,Customer_Demand!$D:$BF,COLUMNS($I603:BD603),0)/$I603+VLOOKUP($D603,Customer_Demand!$D:$BF,COLUMNS($I603:BD603),0)/$K603),(VLOOKUP($D603,Customer_Demand!$D:$BF,COLUMNS($I603:BD603),0)/$I603)),"")</f>
        <v/>
      </c>
      <c r="BE603" s="49" t="str">
        <f>IFERROR(IF($K603&lt;&gt;"SS",(VLOOKUP($D603,Customer_Demand!$D:$BF,COLUMNS($I603:BE603),0)/$I603+VLOOKUP($D603,Customer_Demand!$D:$BF,COLUMNS($I603:BE603),0)/$K603),(VLOOKUP($D603,Customer_Demand!$D:$BF,COLUMNS($I603:BE603),0)/$I603)),"")</f>
        <v/>
      </c>
      <c r="BF603" s="49" t="str">
        <f>IFERROR(IF($K603&lt;&gt;"SS",(VLOOKUP($D603,Customer_Demand!$D:$BF,COLUMNS($I603:BF603),0)/$I603+VLOOKUP($D603,Customer_Demand!$D:$BF,COLUMNS($I603:BF603),0)/$K603),(VLOOKUP($D603,Customer_Demand!$D:$BF,COLUMNS($I603:BF603),0)/$I603)),"")</f>
        <v/>
      </c>
      <c r="BG603" s="49" t="str">
        <f>IFERROR(IF($K603&lt;&gt;"SS",(VLOOKUP($D603,Customer_Demand!$D:$BF,COLUMNS($I603:BG603),0)/$I603+VLOOKUP($D603,Customer_Demand!$D:$BF,COLUMNS($I603:BG603),0)/$K603),(VLOOKUP($D603,Customer_Demand!$D:$BF,COLUMNS($I603:BG603),0)/$I603)),"")</f>
        <v/>
      </c>
      <c r="BH603" s="49" t="str">
        <f>IFERROR(IF($K603&lt;&gt;"SS",(VLOOKUP($D603,Customer_Demand!$D:$BF,COLUMNS($I603:BH603),0)/$I603+VLOOKUP($D603,Customer_Demand!$D:$BF,COLUMNS($I603:BH603),0)/$K603),(VLOOKUP($D603,Customer_Demand!$D:$BF,COLUMNS($I603:BH603),0)/$I603)),"")</f>
        <v/>
      </c>
      <c r="BI603" s="49" t="str">
        <f>IFERROR(IF($K603&lt;&gt;"SS",(VLOOKUP($D603,Customer_Demand!$D:$BF,COLUMNS($I603:BI603),0)/$I603+VLOOKUP($D603,Customer_Demand!$D:$BF,COLUMNS($I603:BI603),0)/$K603),(VLOOKUP($D603,Customer_Demand!$D:$BF,COLUMNS($I603:BI603),0)/$I603)),"")</f>
        <v/>
      </c>
      <c r="BJ603" s="49" t="str">
        <f>IFERROR(IF($K603&lt;&gt;"SS",(VLOOKUP($D603,Customer_Demand!$D:$BF,COLUMNS($I603:BJ603),0)/$I603+VLOOKUP($D603,Customer_Demand!$D:$BF,COLUMNS($I603:BJ603),0)/$K603),(VLOOKUP($D603,Customer_Demand!$D:$BF,COLUMNS($I603:BJ603),0)/$I603)),"")</f>
        <v/>
      </c>
      <c r="BK603" s="50" t="str">
        <f>IFERROR(IF($K603&lt;&gt;"SS",(VLOOKUP($D603,Customer_Demand!$D:$BF,COLUMNS($I603:BK603),0)/$I603+VLOOKUP($D603,Customer_Demand!$D:$BF,COLUMNS($I603:BK603),0)/$K603),(VLOOKUP($D603,Customer_Demand!$D:$BF,COLUMNS($I603:BK603),0)/$I603)),"")</f>
        <v/>
      </c>
    </row>
    <row r="604" spans="2:63" x14ac:dyDescent="0.2">
      <c r="B604" s="12" t="str">
        <f t="shared" si="43"/>
        <v/>
      </c>
      <c r="C604" s="45" t="str">
        <f>IF((Customer_Demand!C604)&lt;&gt;"",Customer_Demand!C604,"")</f>
        <v/>
      </c>
      <c r="D604" s="45" t="str">
        <f>IF(C604&lt;&gt;"",Customer_Demand!D604,"")</f>
        <v/>
      </c>
      <c r="E604" s="52" t="str">
        <f>IF(C604&lt;&gt;"",Customer_Demand!E604,"")</f>
        <v/>
      </c>
      <c r="F604" s="47" t="str">
        <f>IF(C604&lt;&gt;"",VLOOKUP(D604,Customer_Demand!$D$5:$F$1005,3,0),"")</f>
        <v/>
      </c>
      <c r="G604" s="48" t="str">
        <f t="shared" si="40"/>
        <v/>
      </c>
      <c r="H604" s="48" t="str">
        <f t="shared" si="41"/>
        <v/>
      </c>
      <c r="I604" s="48" t="str">
        <f>IFERROR(IF(C604&lt;&gt;"",VLOOKUP($H604,SMT_Cycle_Time_Data!$F:$Q,4,0),""),"SGR Not Defined")</f>
        <v/>
      </c>
      <c r="J604" s="48" t="str">
        <f t="shared" si="42"/>
        <v/>
      </c>
      <c r="K604" s="48" t="str">
        <f>IF(C604&lt;&gt;"",IFERROR(VLOOKUP($J604,SMT_Cycle_Time_Data!$F:$Q,4,0),"SS"),"")</f>
        <v/>
      </c>
      <c r="L604" s="49" t="str">
        <f>IFERROR(IF($K604&lt;&gt;"SS",(VLOOKUP($D604,Customer_Demand!$D:$BF,COLUMNS($I604:L604),0)/$I604+VLOOKUP($D604,Customer_Demand!$D:$BF,COLUMNS($I604:L604),0)/$K604),(VLOOKUP($D604,Customer_Demand!$D:$BF,COLUMNS($I604:L604),0)/$I604)),"")</f>
        <v/>
      </c>
      <c r="M604" s="49" t="str">
        <f>IFERROR(IF($K604&lt;&gt;"SS",(VLOOKUP($D604,Customer_Demand!$D:$BF,COLUMNS($I604:M604),0)/$I604+VLOOKUP($D604,Customer_Demand!$D:$BF,COLUMNS($I604:M604),0)/$K604),(VLOOKUP($D604,Customer_Demand!$D:$BF,COLUMNS($I604:M604),0)/$I604)),"")</f>
        <v/>
      </c>
      <c r="N604" s="49" t="str">
        <f>IFERROR(IF($K604&lt;&gt;"SS",(VLOOKUP($D604,Customer_Demand!$D:$BF,COLUMNS($I604:N604),0)/$I604+VLOOKUP($D604,Customer_Demand!$D:$BF,COLUMNS($I604:N604),0)/$K604),(VLOOKUP($D604,Customer_Demand!$D:$BF,COLUMNS($I604:N604),0)/$I604)),"")</f>
        <v/>
      </c>
      <c r="O604" s="49" t="str">
        <f>IFERROR(IF($K604&lt;&gt;"SS",(VLOOKUP($D604,Customer_Demand!$D:$BF,COLUMNS($I604:O604),0)/$I604+VLOOKUP($D604,Customer_Demand!$D:$BF,COLUMNS($I604:O604),0)/$K604),(VLOOKUP($D604,Customer_Demand!$D:$BF,COLUMNS($I604:O604),0)/$I604)),"")</f>
        <v/>
      </c>
      <c r="P604" s="49" t="str">
        <f>IFERROR(IF($K604&lt;&gt;"SS",(VLOOKUP($D604,Customer_Demand!$D:$BF,COLUMNS($I604:P604),0)/$I604+VLOOKUP($D604,Customer_Demand!$D:$BF,COLUMNS($I604:P604),0)/$K604),(VLOOKUP($D604,Customer_Demand!$D:$BF,COLUMNS($I604:P604),0)/$I604)),"")</f>
        <v/>
      </c>
      <c r="Q604" s="49" t="str">
        <f>IFERROR(IF($K604&lt;&gt;"SS",(VLOOKUP($D604,Customer_Demand!$D:$BF,COLUMNS($I604:Q604),0)/$I604+VLOOKUP($D604,Customer_Demand!$D:$BF,COLUMNS($I604:Q604),0)/$K604),(VLOOKUP($D604,Customer_Demand!$D:$BF,COLUMNS($I604:Q604),0)/$I604)),"")</f>
        <v/>
      </c>
      <c r="R604" s="49" t="str">
        <f>IFERROR(IF($K604&lt;&gt;"SS",(VLOOKUP($D604,Customer_Demand!$D:$BF,COLUMNS($I604:R604),0)/$I604+VLOOKUP($D604,Customer_Demand!$D:$BF,COLUMNS($I604:R604),0)/$K604),(VLOOKUP($D604,Customer_Demand!$D:$BF,COLUMNS($I604:R604),0)/$I604)),"")</f>
        <v/>
      </c>
      <c r="S604" s="49" t="str">
        <f>IFERROR(IF($K604&lt;&gt;"SS",(VLOOKUP($D604,Customer_Demand!$D:$BF,COLUMNS($I604:S604),0)/$I604+VLOOKUP($D604,Customer_Demand!$D:$BF,COLUMNS($I604:S604),0)/$K604),(VLOOKUP($D604,Customer_Demand!$D:$BF,COLUMNS($I604:S604),0)/$I604)),"")</f>
        <v/>
      </c>
      <c r="T604" s="49" t="str">
        <f>IFERROR(IF($K604&lt;&gt;"SS",(VLOOKUP($D604,Customer_Demand!$D:$BF,COLUMNS($I604:T604),0)/$I604+VLOOKUP($D604,Customer_Demand!$D:$BF,COLUMNS($I604:T604),0)/$K604),(VLOOKUP($D604,Customer_Demand!$D:$BF,COLUMNS($I604:T604),0)/$I604)),"")</f>
        <v/>
      </c>
      <c r="U604" s="49" t="str">
        <f>IFERROR(IF($K604&lt;&gt;"SS",(VLOOKUP($D604,Customer_Demand!$D:$BF,COLUMNS($I604:U604),0)/$I604+VLOOKUP($D604,Customer_Demand!$D:$BF,COLUMNS($I604:U604),0)/$K604),(VLOOKUP($D604,Customer_Demand!$D:$BF,COLUMNS($I604:U604),0)/$I604)),"")</f>
        <v/>
      </c>
      <c r="V604" s="49" t="str">
        <f>IFERROR(IF($K604&lt;&gt;"SS",(VLOOKUP($D604,Customer_Demand!$D:$BF,COLUMNS($I604:V604),0)/$I604+VLOOKUP($D604,Customer_Demand!$D:$BF,COLUMNS($I604:V604),0)/$K604),(VLOOKUP($D604,Customer_Demand!$D:$BF,COLUMNS($I604:V604),0)/$I604)),"")</f>
        <v/>
      </c>
      <c r="W604" s="49" t="str">
        <f>IFERROR(IF($K604&lt;&gt;"SS",(VLOOKUP($D604,Customer_Demand!$D:$BF,COLUMNS($I604:W604),0)/$I604+VLOOKUP($D604,Customer_Demand!$D:$BF,COLUMNS($I604:W604),0)/$K604),(VLOOKUP($D604,Customer_Demand!$D:$BF,COLUMNS($I604:W604),0)/$I604)),"")</f>
        <v/>
      </c>
      <c r="X604" s="49" t="str">
        <f>IFERROR(IF($K604&lt;&gt;"SS",(VLOOKUP($D604,Customer_Demand!$D:$BF,COLUMNS($I604:X604),0)/$I604+VLOOKUP($D604,Customer_Demand!$D:$BF,COLUMNS($I604:X604),0)/$K604),(VLOOKUP($D604,Customer_Demand!$D:$BF,COLUMNS($I604:X604),0)/$I604)),"")</f>
        <v/>
      </c>
      <c r="Y604" s="49" t="str">
        <f>IFERROR(IF($K604&lt;&gt;"SS",(VLOOKUP($D604,Customer_Demand!$D:$BF,COLUMNS($I604:Y604),0)/$I604+VLOOKUP($D604,Customer_Demand!$D:$BF,COLUMNS($I604:Y604),0)/$K604),(VLOOKUP($D604,Customer_Demand!$D:$BF,COLUMNS($I604:Y604),0)/$I604)),"")</f>
        <v/>
      </c>
      <c r="Z604" s="49" t="str">
        <f>IFERROR(IF($K604&lt;&gt;"SS",(VLOOKUP($D604,Customer_Demand!$D:$BF,COLUMNS($I604:Z604),0)/$I604+VLOOKUP($D604,Customer_Demand!$D:$BF,COLUMNS($I604:Z604),0)/$K604),(VLOOKUP($D604,Customer_Demand!$D:$BF,COLUMNS($I604:Z604),0)/$I604)),"")</f>
        <v/>
      </c>
      <c r="AA604" s="49" t="str">
        <f>IFERROR(IF($K604&lt;&gt;"SS",(VLOOKUP($D604,Customer_Demand!$D:$BF,COLUMNS($I604:AA604),0)/$I604+VLOOKUP($D604,Customer_Demand!$D:$BF,COLUMNS($I604:AA604),0)/$K604),(VLOOKUP($D604,Customer_Demand!$D:$BF,COLUMNS($I604:AA604),0)/$I604)),"")</f>
        <v/>
      </c>
      <c r="AB604" s="49" t="str">
        <f>IFERROR(IF($K604&lt;&gt;"SS",(VLOOKUP($D604,Customer_Demand!$D:$BF,COLUMNS($I604:AB604),0)/$I604+VLOOKUP($D604,Customer_Demand!$D:$BF,COLUMNS($I604:AB604),0)/$K604),(VLOOKUP($D604,Customer_Demand!$D:$BF,COLUMNS($I604:AB604),0)/$I604)),"")</f>
        <v/>
      </c>
      <c r="AC604" s="49" t="str">
        <f>IFERROR(IF($K604&lt;&gt;"SS",(VLOOKUP($D604,Customer_Demand!$D:$BF,COLUMNS($I604:AC604),0)/$I604+VLOOKUP($D604,Customer_Demand!$D:$BF,COLUMNS($I604:AC604),0)/$K604),(VLOOKUP($D604,Customer_Demand!$D:$BF,COLUMNS($I604:AC604),0)/$I604)),"")</f>
        <v/>
      </c>
      <c r="AD604" s="49" t="str">
        <f>IFERROR(IF($K604&lt;&gt;"SS",(VLOOKUP($D604,Customer_Demand!$D:$BF,COLUMNS($I604:AD604),0)/$I604+VLOOKUP($D604,Customer_Demand!$D:$BF,COLUMNS($I604:AD604),0)/$K604),(VLOOKUP($D604,Customer_Demand!$D:$BF,COLUMNS($I604:AD604),0)/$I604)),"")</f>
        <v/>
      </c>
      <c r="AE604" s="49" t="str">
        <f>IFERROR(IF($K604&lt;&gt;"SS",(VLOOKUP($D604,Customer_Demand!$D:$BF,COLUMNS($I604:AE604),0)/$I604+VLOOKUP($D604,Customer_Demand!$D:$BF,COLUMNS($I604:AE604),0)/$K604),(VLOOKUP($D604,Customer_Demand!$D:$BF,COLUMNS($I604:AE604),0)/$I604)),"")</f>
        <v/>
      </c>
      <c r="AF604" s="49" t="str">
        <f>IFERROR(IF($K604&lt;&gt;"SS",(VLOOKUP($D604,Customer_Demand!$D:$BF,COLUMNS($I604:AF604),0)/$I604+VLOOKUP($D604,Customer_Demand!$D:$BF,COLUMNS($I604:AF604),0)/$K604),(VLOOKUP($D604,Customer_Demand!$D:$BF,COLUMNS($I604:AF604),0)/$I604)),"")</f>
        <v/>
      </c>
      <c r="AG604" s="49" t="str">
        <f>IFERROR(IF($K604&lt;&gt;"SS",(VLOOKUP($D604,Customer_Demand!$D:$BF,COLUMNS($I604:AG604),0)/$I604+VLOOKUP($D604,Customer_Demand!$D:$BF,COLUMNS($I604:AG604),0)/$K604),(VLOOKUP($D604,Customer_Demand!$D:$BF,COLUMNS($I604:AG604),0)/$I604)),"")</f>
        <v/>
      </c>
      <c r="AH604" s="49" t="str">
        <f>IFERROR(IF($K604&lt;&gt;"SS",(VLOOKUP($D604,Customer_Demand!$D:$BF,COLUMNS($I604:AH604),0)/$I604+VLOOKUP($D604,Customer_Demand!$D:$BF,COLUMNS($I604:AH604),0)/$K604),(VLOOKUP($D604,Customer_Demand!$D:$BF,COLUMNS($I604:AH604),0)/$I604)),"")</f>
        <v/>
      </c>
      <c r="AI604" s="49" t="str">
        <f>IFERROR(IF($K604&lt;&gt;"SS",(VLOOKUP($D604,Customer_Demand!$D:$BF,COLUMNS($I604:AI604),0)/$I604+VLOOKUP($D604,Customer_Demand!$D:$BF,COLUMNS($I604:AI604),0)/$K604),(VLOOKUP($D604,Customer_Demand!$D:$BF,COLUMNS($I604:AI604),0)/$I604)),"")</f>
        <v/>
      </c>
      <c r="AJ604" s="49" t="str">
        <f>IFERROR(IF($K604&lt;&gt;"SS",(VLOOKUP($D604,Customer_Demand!$D:$BF,COLUMNS($I604:AJ604),0)/$I604+VLOOKUP($D604,Customer_Demand!$D:$BF,COLUMNS($I604:AJ604),0)/$K604),(VLOOKUP($D604,Customer_Demand!$D:$BF,COLUMNS($I604:AJ604),0)/$I604)),"")</f>
        <v/>
      </c>
      <c r="AK604" s="49" t="str">
        <f>IFERROR(IF($K604&lt;&gt;"SS",(VLOOKUP($D604,Customer_Demand!$D:$BF,COLUMNS($I604:AK604),0)/$I604+VLOOKUP($D604,Customer_Demand!$D:$BF,COLUMNS($I604:AK604),0)/$K604),(VLOOKUP($D604,Customer_Demand!$D:$BF,COLUMNS($I604:AK604),0)/$I604)),"")</f>
        <v/>
      </c>
      <c r="AL604" s="49" t="str">
        <f>IFERROR(IF($K604&lt;&gt;"SS",(VLOOKUP($D604,Customer_Demand!$D:$BF,COLUMNS($I604:AL604),0)/$I604+VLOOKUP($D604,Customer_Demand!$D:$BF,COLUMNS($I604:AL604),0)/$K604),(VLOOKUP($D604,Customer_Demand!$D:$BF,COLUMNS($I604:AL604),0)/$I604)),"")</f>
        <v/>
      </c>
      <c r="AM604" s="49" t="str">
        <f>IFERROR(IF($K604&lt;&gt;"SS",(VLOOKUP($D604,Customer_Demand!$D:$BF,COLUMNS($I604:AM604),0)/$I604+VLOOKUP($D604,Customer_Demand!$D:$BF,COLUMNS($I604:AM604),0)/$K604),(VLOOKUP($D604,Customer_Demand!$D:$BF,COLUMNS($I604:AM604),0)/$I604)),"")</f>
        <v/>
      </c>
      <c r="AN604" s="49" t="str">
        <f>IFERROR(IF($K604&lt;&gt;"SS",(VLOOKUP($D604,Customer_Demand!$D:$BF,COLUMNS($I604:AN604),0)/$I604+VLOOKUP($D604,Customer_Demand!$D:$BF,COLUMNS($I604:AN604),0)/$K604),(VLOOKUP($D604,Customer_Demand!$D:$BF,COLUMNS($I604:AN604),0)/$I604)),"")</f>
        <v/>
      </c>
      <c r="AO604" s="49" t="str">
        <f>IFERROR(IF($K604&lt;&gt;"SS",(VLOOKUP($D604,Customer_Demand!$D:$BF,COLUMNS($I604:AO604),0)/$I604+VLOOKUP($D604,Customer_Demand!$D:$BF,COLUMNS($I604:AO604),0)/$K604),(VLOOKUP($D604,Customer_Demand!$D:$BF,COLUMNS($I604:AO604),0)/$I604)),"")</f>
        <v/>
      </c>
      <c r="AP604" s="49" t="str">
        <f>IFERROR(IF($K604&lt;&gt;"SS",(VLOOKUP($D604,Customer_Demand!$D:$BF,COLUMNS($I604:AP604),0)/$I604+VLOOKUP($D604,Customer_Demand!$D:$BF,COLUMNS($I604:AP604),0)/$K604),(VLOOKUP($D604,Customer_Demand!$D:$BF,COLUMNS($I604:AP604),0)/$I604)),"")</f>
        <v/>
      </c>
      <c r="AQ604" s="49" t="str">
        <f>IFERROR(IF($K604&lt;&gt;"SS",(VLOOKUP($D604,Customer_Demand!$D:$BF,COLUMNS($I604:AQ604),0)/$I604+VLOOKUP($D604,Customer_Demand!$D:$BF,COLUMNS($I604:AQ604),0)/$K604),(VLOOKUP($D604,Customer_Demand!$D:$BF,COLUMNS($I604:AQ604),0)/$I604)),"")</f>
        <v/>
      </c>
      <c r="AR604" s="49" t="str">
        <f>IFERROR(IF($K604&lt;&gt;"SS",(VLOOKUP($D604,Customer_Demand!$D:$BF,COLUMNS($I604:AR604),0)/$I604+VLOOKUP($D604,Customer_Demand!$D:$BF,COLUMNS($I604:AR604),0)/$K604),(VLOOKUP($D604,Customer_Demand!$D:$BF,COLUMNS($I604:AR604),0)/$I604)),"")</f>
        <v/>
      </c>
      <c r="AS604" s="49" t="str">
        <f>IFERROR(IF($K604&lt;&gt;"SS",(VLOOKUP($D604,Customer_Demand!$D:$BF,COLUMNS($I604:AS604),0)/$I604+VLOOKUP($D604,Customer_Demand!$D:$BF,COLUMNS($I604:AS604),0)/$K604),(VLOOKUP($D604,Customer_Demand!$D:$BF,COLUMNS($I604:AS604),0)/$I604)),"")</f>
        <v/>
      </c>
      <c r="AT604" s="49" t="str">
        <f>IFERROR(IF($K604&lt;&gt;"SS",(VLOOKUP($D604,Customer_Demand!$D:$BF,COLUMNS($I604:AT604),0)/$I604+VLOOKUP($D604,Customer_Demand!$D:$BF,COLUMNS($I604:AT604),0)/$K604),(VLOOKUP($D604,Customer_Demand!$D:$BF,COLUMNS($I604:AT604),0)/$I604)),"")</f>
        <v/>
      </c>
      <c r="AU604" s="49" t="str">
        <f>IFERROR(IF($K604&lt;&gt;"SS",(VLOOKUP($D604,Customer_Demand!$D:$BF,COLUMNS($I604:AU604),0)/$I604+VLOOKUP($D604,Customer_Demand!$D:$BF,COLUMNS($I604:AU604),0)/$K604),(VLOOKUP($D604,Customer_Demand!$D:$BF,COLUMNS($I604:AU604),0)/$I604)),"")</f>
        <v/>
      </c>
      <c r="AV604" s="49" t="str">
        <f>IFERROR(IF($K604&lt;&gt;"SS",(VLOOKUP($D604,Customer_Demand!$D:$BF,COLUMNS($I604:AV604),0)/$I604+VLOOKUP($D604,Customer_Demand!$D:$BF,COLUMNS($I604:AV604),0)/$K604),(VLOOKUP($D604,Customer_Demand!$D:$BF,COLUMNS($I604:AV604),0)/$I604)),"")</f>
        <v/>
      </c>
      <c r="AW604" s="49" t="str">
        <f>IFERROR(IF($K604&lt;&gt;"SS",(VLOOKUP($D604,Customer_Demand!$D:$BF,COLUMNS($I604:AW604),0)/$I604+VLOOKUP($D604,Customer_Demand!$D:$BF,COLUMNS($I604:AW604),0)/$K604),(VLOOKUP($D604,Customer_Demand!$D:$BF,COLUMNS($I604:AW604),0)/$I604)),"")</f>
        <v/>
      </c>
      <c r="AX604" s="49" t="str">
        <f>IFERROR(IF($K604&lt;&gt;"SS",(VLOOKUP($D604,Customer_Demand!$D:$BF,COLUMNS($I604:AX604),0)/$I604+VLOOKUP($D604,Customer_Demand!$D:$BF,COLUMNS($I604:AX604),0)/$K604),(VLOOKUP($D604,Customer_Demand!$D:$BF,COLUMNS($I604:AX604),0)/$I604)),"")</f>
        <v/>
      </c>
      <c r="AY604" s="49" t="str">
        <f>IFERROR(IF($K604&lt;&gt;"SS",(VLOOKUP($D604,Customer_Demand!$D:$BF,COLUMNS($I604:AY604),0)/$I604+VLOOKUP($D604,Customer_Demand!$D:$BF,COLUMNS($I604:AY604),0)/$K604),(VLOOKUP($D604,Customer_Demand!$D:$BF,COLUMNS($I604:AY604),0)/$I604)),"")</f>
        <v/>
      </c>
      <c r="AZ604" s="49" t="str">
        <f>IFERROR(IF($K604&lt;&gt;"SS",(VLOOKUP($D604,Customer_Demand!$D:$BF,COLUMNS($I604:AZ604),0)/$I604+VLOOKUP($D604,Customer_Demand!$D:$BF,COLUMNS($I604:AZ604),0)/$K604),(VLOOKUP($D604,Customer_Demand!$D:$BF,COLUMNS($I604:AZ604),0)/$I604)),"")</f>
        <v/>
      </c>
      <c r="BA604" s="49" t="str">
        <f>IFERROR(IF($K604&lt;&gt;"SS",(VLOOKUP($D604,Customer_Demand!$D:$BF,COLUMNS($I604:BA604),0)/$I604+VLOOKUP($D604,Customer_Demand!$D:$BF,COLUMNS($I604:BA604),0)/$K604),(VLOOKUP($D604,Customer_Demand!$D:$BF,COLUMNS($I604:BA604),0)/$I604)),"")</f>
        <v/>
      </c>
      <c r="BB604" s="49" t="str">
        <f>IFERROR(IF($K604&lt;&gt;"SS",(VLOOKUP($D604,Customer_Demand!$D:$BF,COLUMNS($I604:BB604),0)/$I604+VLOOKUP($D604,Customer_Demand!$D:$BF,COLUMNS($I604:BB604),0)/$K604),(VLOOKUP($D604,Customer_Demand!$D:$BF,COLUMNS($I604:BB604),0)/$I604)),"")</f>
        <v/>
      </c>
      <c r="BC604" s="49" t="str">
        <f>IFERROR(IF($K604&lt;&gt;"SS",(VLOOKUP($D604,Customer_Demand!$D:$BF,COLUMNS($I604:BC604),0)/$I604+VLOOKUP($D604,Customer_Demand!$D:$BF,COLUMNS($I604:BC604),0)/$K604),(VLOOKUP($D604,Customer_Demand!$D:$BF,COLUMNS($I604:BC604),0)/$I604)),"")</f>
        <v/>
      </c>
      <c r="BD604" s="49" t="str">
        <f>IFERROR(IF($K604&lt;&gt;"SS",(VLOOKUP($D604,Customer_Demand!$D:$BF,COLUMNS($I604:BD604),0)/$I604+VLOOKUP($D604,Customer_Demand!$D:$BF,COLUMNS($I604:BD604),0)/$K604),(VLOOKUP($D604,Customer_Demand!$D:$BF,COLUMNS($I604:BD604),0)/$I604)),"")</f>
        <v/>
      </c>
      <c r="BE604" s="49" t="str">
        <f>IFERROR(IF($K604&lt;&gt;"SS",(VLOOKUP($D604,Customer_Demand!$D:$BF,COLUMNS($I604:BE604),0)/$I604+VLOOKUP($D604,Customer_Demand!$D:$BF,COLUMNS($I604:BE604),0)/$K604),(VLOOKUP($D604,Customer_Demand!$D:$BF,COLUMNS($I604:BE604),0)/$I604)),"")</f>
        <v/>
      </c>
      <c r="BF604" s="49" t="str">
        <f>IFERROR(IF($K604&lt;&gt;"SS",(VLOOKUP($D604,Customer_Demand!$D:$BF,COLUMNS($I604:BF604),0)/$I604+VLOOKUP($D604,Customer_Demand!$D:$BF,COLUMNS($I604:BF604),0)/$K604),(VLOOKUP($D604,Customer_Demand!$D:$BF,COLUMNS($I604:BF604),0)/$I604)),"")</f>
        <v/>
      </c>
      <c r="BG604" s="49" t="str">
        <f>IFERROR(IF($K604&lt;&gt;"SS",(VLOOKUP($D604,Customer_Demand!$D:$BF,COLUMNS($I604:BG604),0)/$I604+VLOOKUP($D604,Customer_Demand!$D:$BF,COLUMNS($I604:BG604),0)/$K604),(VLOOKUP($D604,Customer_Demand!$D:$BF,COLUMNS($I604:BG604),0)/$I604)),"")</f>
        <v/>
      </c>
      <c r="BH604" s="49" t="str">
        <f>IFERROR(IF($K604&lt;&gt;"SS",(VLOOKUP($D604,Customer_Demand!$D:$BF,COLUMNS($I604:BH604),0)/$I604+VLOOKUP($D604,Customer_Demand!$D:$BF,COLUMNS($I604:BH604),0)/$K604),(VLOOKUP($D604,Customer_Demand!$D:$BF,COLUMNS($I604:BH604),0)/$I604)),"")</f>
        <v/>
      </c>
      <c r="BI604" s="49" t="str">
        <f>IFERROR(IF($K604&lt;&gt;"SS",(VLOOKUP($D604,Customer_Demand!$D:$BF,COLUMNS($I604:BI604),0)/$I604+VLOOKUP($D604,Customer_Demand!$D:$BF,COLUMNS($I604:BI604),0)/$K604),(VLOOKUP($D604,Customer_Demand!$D:$BF,COLUMNS($I604:BI604),0)/$I604)),"")</f>
        <v/>
      </c>
      <c r="BJ604" s="49" t="str">
        <f>IFERROR(IF($K604&lt;&gt;"SS",(VLOOKUP($D604,Customer_Demand!$D:$BF,COLUMNS($I604:BJ604),0)/$I604+VLOOKUP($D604,Customer_Demand!$D:$BF,COLUMNS($I604:BJ604),0)/$K604),(VLOOKUP($D604,Customer_Demand!$D:$BF,COLUMNS($I604:BJ604),0)/$I604)),"")</f>
        <v/>
      </c>
      <c r="BK604" s="50" t="str">
        <f>IFERROR(IF($K604&lt;&gt;"SS",(VLOOKUP($D604,Customer_Demand!$D:$BF,COLUMNS($I604:BK604),0)/$I604+VLOOKUP($D604,Customer_Demand!$D:$BF,COLUMNS($I604:BK604),0)/$K604),(VLOOKUP($D604,Customer_Demand!$D:$BF,COLUMNS($I604:BK604),0)/$I604)),"")</f>
        <v/>
      </c>
    </row>
    <row r="605" spans="2:63" x14ac:dyDescent="0.2">
      <c r="B605" s="12" t="str">
        <f t="shared" si="43"/>
        <v/>
      </c>
      <c r="C605" s="45" t="str">
        <f>IF((Customer_Demand!C605)&lt;&gt;"",Customer_Demand!C605,"")</f>
        <v/>
      </c>
      <c r="D605" s="45" t="str">
        <f>IF(C605&lt;&gt;"",Customer_Demand!D605,"")</f>
        <v/>
      </c>
      <c r="E605" s="52" t="str">
        <f>IF(C605&lt;&gt;"",Customer_Demand!E605,"")</f>
        <v/>
      </c>
      <c r="F605" s="47" t="str">
        <f>IF(C605&lt;&gt;"",VLOOKUP(D605,Customer_Demand!$D$5:$F$1005,3,0),"")</f>
        <v/>
      </c>
      <c r="G605" s="48" t="str">
        <f t="shared" si="40"/>
        <v/>
      </c>
      <c r="H605" s="48" t="str">
        <f t="shared" si="41"/>
        <v/>
      </c>
      <c r="I605" s="48" t="str">
        <f>IFERROR(IF(C605&lt;&gt;"",VLOOKUP($H605,SMT_Cycle_Time_Data!$F:$Q,4,0),""),"SGR Not Defined")</f>
        <v/>
      </c>
      <c r="J605" s="48" t="str">
        <f t="shared" si="42"/>
        <v/>
      </c>
      <c r="K605" s="48" t="str">
        <f>IF(C605&lt;&gt;"",IFERROR(VLOOKUP($J605,SMT_Cycle_Time_Data!$F:$Q,4,0),"SS"),"")</f>
        <v/>
      </c>
      <c r="L605" s="49" t="str">
        <f>IFERROR(IF($K605&lt;&gt;"SS",(VLOOKUP($D605,Customer_Demand!$D:$BF,COLUMNS($I605:L605),0)/$I605+VLOOKUP($D605,Customer_Demand!$D:$BF,COLUMNS($I605:L605),0)/$K605),(VLOOKUP($D605,Customer_Demand!$D:$BF,COLUMNS($I605:L605),0)/$I605)),"")</f>
        <v/>
      </c>
      <c r="M605" s="49" t="str">
        <f>IFERROR(IF($K605&lt;&gt;"SS",(VLOOKUP($D605,Customer_Demand!$D:$BF,COLUMNS($I605:M605),0)/$I605+VLOOKUP($D605,Customer_Demand!$D:$BF,COLUMNS($I605:M605),0)/$K605),(VLOOKUP($D605,Customer_Demand!$D:$BF,COLUMNS($I605:M605),0)/$I605)),"")</f>
        <v/>
      </c>
      <c r="N605" s="49" t="str">
        <f>IFERROR(IF($K605&lt;&gt;"SS",(VLOOKUP($D605,Customer_Demand!$D:$BF,COLUMNS($I605:N605),0)/$I605+VLOOKUP($D605,Customer_Demand!$D:$BF,COLUMNS($I605:N605),0)/$K605),(VLOOKUP($D605,Customer_Demand!$D:$BF,COLUMNS($I605:N605),0)/$I605)),"")</f>
        <v/>
      </c>
      <c r="O605" s="49" t="str">
        <f>IFERROR(IF($K605&lt;&gt;"SS",(VLOOKUP($D605,Customer_Demand!$D:$BF,COLUMNS($I605:O605),0)/$I605+VLOOKUP($D605,Customer_Demand!$D:$BF,COLUMNS($I605:O605),0)/$K605),(VLOOKUP($D605,Customer_Demand!$D:$BF,COLUMNS($I605:O605),0)/$I605)),"")</f>
        <v/>
      </c>
      <c r="P605" s="49" t="str">
        <f>IFERROR(IF($K605&lt;&gt;"SS",(VLOOKUP($D605,Customer_Demand!$D:$BF,COLUMNS($I605:P605),0)/$I605+VLOOKUP($D605,Customer_Demand!$D:$BF,COLUMNS($I605:P605),0)/$K605),(VLOOKUP($D605,Customer_Demand!$D:$BF,COLUMNS($I605:P605),0)/$I605)),"")</f>
        <v/>
      </c>
      <c r="Q605" s="49" t="str">
        <f>IFERROR(IF($K605&lt;&gt;"SS",(VLOOKUP($D605,Customer_Demand!$D:$BF,COLUMNS($I605:Q605),0)/$I605+VLOOKUP($D605,Customer_Demand!$D:$BF,COLUMNS($I605:Q605),0)/$K605),(VLOOKUP($D605,Customer_Demand!$D:$BF,COLUMNS($I605:Q605),0)/$I605)),"")</f>
        <v/>
      </c>
      <c r="R605" s="49" t="str">
        <f>IFERROR(IF($K605&lt;&gt;"SS",(VLOOKUP($D605,Customer_Demand!$D:$BF,COLUMNS($I605:R605),0)/$I605+VLOOKUP($D605,Customer_Demand!$D:$BF,COLUMNS($I605:R605),0)/$K605),(VLOOKUP($D605,Customer_Demand!$D:$BF,COLUMNS($I605:R605),0)/$I605)),"")</f>
        <v/>
      </c>
      <c r="S605" s="49" t="str">
        <f>IFERROR(IF($K605&lt;&gt;"SS",(VLOOKUP($D605,Customer_Demand!$D:$BF,COLUMNS($I605:S605),0)/$I605+VLOOKUP($D605,Customer_Demand!$D:$BF,COLUMNS($I605:S605),0)/$K605),(VLOOKUP($D605,Customer_Demand!$D:$BF,COLUMNS($I605:S605),0)/$I605)),"")</f>
        <v/>
      </c>
      <c r="T605" s="49" t="str">
        <f>IFERROR(IF($K605&lt;&gt;"SS",(VLOOKUP($D605,Customer_Demand!$D:$BF,COLUMNS($I605:T605),0)/$I605+VLOOKUP($D605,Customer_Demand!$D:$BF,COLUMNS($I605:T605),0)/$K605),(VLOOKUP($D605,Customer_Demand!$D:$BF,COLUMNS($I605:T605),0)/$I605)),"")</f>
        <v/>
      </c>
      <c r="U605" s="49" t="str">
        <f>IFERROR(IF($K605&lt;&gt;"SS",(VLOOKUP($D605,Customer_Demand!$D:$BF,COLUMNS($I605:U605),0)/$I605+VLOOKUP($D605,Customer_Demand!$D:$BF,COLUMNS($I605:U605),0)/$K605),(VLOOKUP($D605,Customer_Demand!$D:$BF,COLUMNS($I605:U605),0)/$I605)),"")</f>
        <v/>
      </c>
      <c r="V605" s="49" t="str">
        <f>IFERROR(IF($K605&lt;&gt;"SS",(VLOOKUP($D605,Customer_Demand!$D:$BF,COLUMNS($I605:V605),0)/$I605+VLOOKUP($D605,Customer_Demand!$D:$BF,COLUMNS($I605:V605),0)/$K605),(VLOOKUP($D605,Customer_Demand!$D:$BF,COLUMNS($I605:V605),0)/$I605)),"")</f>
        <v/>
      </c>
      <c r="W605" s="49" t="str">
        <f>IFERROR(IF($K605&lt;&gt;"SS",(VLOOKUP($D605,Customer_Demand!$D:$BF,COLUMNS($I605:W605),0)/$I605+VLOOKUP($D605,Customer_Demand!$D:$BF,COLUMNS($I605:W605),0)/$K605),(VLOOKUP($D605,Customer_Demand!$D:$BF,COLUMNS($I605:W605),0)/$I605)),"")</f>
        <v/>
      </c>
      <c r="X605" s="49" t="str">
        <f>IFERROR(IF($K605&lt;&gt;"SS",(VLOOKUP($D605,Customer_Demand!$D:$BF,COLUMNS($I605:X605),0)/$I605+VLOOKUP($D605,Customer_Demand!$D:$BF,COLUMNS($I605:X605),0)/$K605),(VLOOKUP($D605,Customer_Demand!$D:$BF,COLUMNS($I605:X605),0)/$I605)),"")</f>
        <v/>
      </c>
      <c r="Y605" s="49" t="str">
        <f>IFERROR(IF($K605&lt;&gt;"SS",(VLOOKUP($D605,Customer_Demand!$D:$BF,COLUMNS($I605:Y605),0)/$I605+VLOOKUP($D605,Customer_Demand!$D:$BF,COLUMNS($I605:Y605),0)/$K605),(VLOOKUP($D605,Customer_Demand!$D:$BF,COLUMNS($I605:Y605),0)/$I605)),"")</f>
        <v/>
      </c>
      <c r="Z605" s="49" t="str">
        <f>IFERROR(IF($K605&lt;&gt;"SS",(VLOOKUP($D605,Customer_Demand!$D:$BF,COLUMNS($I605:Z605),0)/$I605+VLOOKUP($D605,Customer_Demand!$D:$BF,COLUMNS($I605:Z605),0)/$K605),(VLOOKUP($D605,Customer_Demand!$D:$BF,COLUMNS($I605:Z605),0)/$I605)),"")</f>
        <v/>
      </c>
      <c r="AA605" s="49" t="str">
        <f>IFERROR(IF($K605&lt;&gt;"SS",(VLOOKUP($D605,Customer_Demand!$D:$BF,COLUMNS($I605:AA605),0)/$I605+VLOOKUP($D605,Customer_Demand!$D:$BF,COLUMNS($I605:AA605),0)/$K605),(VLOOKUP($D605,Customer_Demand!$D:$BF,COLUMNS($I605:AA605),0)/$I605)),"")</f>
        <v/>
      </c>
      <c r="AB605" s="49" t="str">
        <f>IFERROR(IF($K605&lt;&gt;"SS",(VLOOKUP($D605,Customer_Demand!$D:$BF,COLUMNS($I605:AB605),0)/$I605+VLOOKUP($D605,Customer_Demand!$D:$BF,COLUMNS($I605:AB605),0)/$K605),(VLOOKUP($D605,Customer_Demand!$D:$BF,COLUMNS($I605:AB605),0)/$I605)),"")</f>
        <v/>
      </c>
      <c r="AC605" s="49" t="str">
        <f>IFERROR(IF($K605&lt;&gt;"SS",(VLOOKUP($D605,Customer_Demand!$D:$BF,COLUMNS($I605:AC605),0)/$I605+VLOOKUP($D605,Customer_Demand!$D:$BF,COLUMNS($I605:AC605),0)/$K605),(VLOOKUP($D605,Customer_Demand!$D:$BF,COLUMNS($I605:AC605),0)/$I605)),"")</f>
        <v/>
      </c>
      <c r="AD605" s="49" t="str">
        <f>IFERROR(IF($K605&lt;&gt;"SS",(VLOOKUP($D605,Customer_Demand!$D:$BF,COLUMNS($I605:AD605),0)/$I605+VLOOKUP($D605,Customer_Demand!$D:$BF,COLUMNS($I605:AD605),0)/$K605),(VLOOKUP($D605,Customer_Demand!$D:$BF,COLUMNS($I605:AD605),0)/$I605)),"")</f>
        <v/>
      </c>
      <c r="AE605" s="49" t="str">
        <f>IFERROR(IF($K605&lt;&gt;"SS",(VLOOKUP($D605,Customer_Demand!$D:$BF,COLUMNS($I605:AE605),0)/$I605+VLOOKUP($D605,Customer_Demand!$D:$BF,COLUMNS($I605:AE605),0)/$K605),(VLOOKUP($D605,Customer_Demand!$D:$BF,COLUMNS($I605:AE605),0)/$I605)),"")</f>
        <v/>
      </c>
      <c r="AF605" s="49" t="str">
        <f>IFERROR(IF($K605&lt;&gt;"SS",(VLOOKUP($D605,Customer_Demand!$D:$BF,COLUMNS($I605:AF605),0)/$I605+VLOOKUP($D605,Customer_Demand!$D:$BF,COLUMNS($I605:AF605),0)/$K605),(VLOOKUP($D605,Customer_Demand!$D:$BF,COLUMNS($I605:AF605),0)/$I605)),"")</f>
        <v/>
      </c>
      <c r="AG605" s="49" t="str">
        <f>IFERROR(IF($K605&lt;&gt;"SS",(VLOOKUP($D605,Customer_Demand!$D:$BF,COLUMNS($I605:AG605),0)/$I605+VLOOKUP($D605,Customer_Demand!$D:$BF,COLUMNS($I605:AG605),0)/$K605),(VLOOKUP($D605,Customer_Demand!$D:$BF,COLUMNS($I605:AG605),0)/$I605)),"")</f>
        <v/>
      </c>
      <c r="AH605" s="49" t="str">
        <f>IFERROR(IF($K605&lt;&gt;"SS",(VLOOKUP($D605,Customer_Demand!$D:$BF,COLUMNS($I605:AH605),0)/$I605+VLOOKUP($D605,Customer_Demand!$D:$BF,COLUMNS($I605:AH605),0)/$K605),(VLOOKUP($D605,Customer_Demand!$D:$BF,COLUMNS($I605:AH605),0)/$I605)),"")</f>
        <v/>
      </c>
      <c r="AI605" s="49" t="str">
        <f>IFERROR(IF($K605&lt;&gt;"SS",(VLOOKUP($D605,Customer_Demand!$D:$BF,COLUMNS($I605:AI605),0)/$I605+VLOOKUP($D605,Customer_Demand!$D:$BF,COLUMNS($I605:AI605),0)/$K605),(VLOOKUP($D605,Customer_Demand!$D:$BF,COLUMNS($I605:AI605),0)/$I605)),"")</f>
        <v/>
      </c>
      <c r="AJ605" s="49" t="str">
        <f>IFERROR(IF($K605&lt;&gt;"SS",(VLOOKUP($D605,Customer_Demand!$D:$BF,COLUMNS($I605:AJ605),0)/$I605+VLOOKUP($D605,Customer_Demand!$D:$BF,COLUMNS($I605:AJ605),0)/$K605),(VLOOKUP($D605,Customer_Demand!$D:$BF,COLUMNS($I605:AJ605),0)/$I605)),"")</f>
        <v/>
      </c>
      <c r="AK605" s="49" t="str">
        <f>IFERROR(IF($K605&lt;&gt;"SS",(VLOOKUP($D605,Customer_Demand!$D:$BF,COLUMNS($I605:AK605),0)/$I605+VLOOKUP($D605,Customer_Demand!$D:$BF,COLUMNS($I605:AK605),0)/$K605),(VLOOKUP($D605,Customer_Demand!$D:$BF,COLUMNS($I605:AK605),0)/$I605)),"")</f>
        <v/>
      </c>
      <c r="AL605" s="49" t="str">
        <f>IFERROR(IF($K605&lt;&gt;"SS",(VLOOKUP($D605,Customer_Demand!$D:$BF,COLUMNS($I605:AL605),0)/$I605+VLOOKUP($D605,Customer_Demand!$D:$BF,COLUMNS($I605:AL605),0)/$K605),(VLOOKUP($D605,Customer_Demand!$D:$BF,COLUMNS($I605:AL605),0)/$I605)),"")</f>
        <v/>
      </c>
      <c r="AM605" s="49" t="str">
        <f>IFERROR(IF($K605&lt;&gt;"SS",(VLOOKUP($D605,Customer_Demand!$D:$BF,COLUMNS($I605:AM605),0)/$I605+VLOOKUP($D605,Customer_Demand!$D:$BF,COLUMNS($I605:AM605),0)/$K605),(VLOOKUP($D605,Customer_Demand!$D:$BF,COLUMNS($I605:AM605),0)/$I605)),"")</f>
        <v/>
      </c>
      <c r="AN605" s="49" t="str">
        <f>IFERROR(IF($K605&lt;&gt;"SS",(VLOOKUP($D605,Customer_Demand!$D:$BF,COLUMNS($I605:AN605),0)/$I605+VLOOKUP($D605,Customer_Demand!$D:$BF,COLUMNS($I605:AN605),0)/$K605),(VLOOKUP($D605,Customer_Demand!$D:$BF,COLUMNS($I605:AN605),0)/$I605)),"")</f>
        <v/>
      </c>
      <c r="AO605" s="49" t="str">
        <f>IFERROR(IF($K605&lt;&gt;"SS",(VLOOKUP($D605,Customer_Demand!$D:$BF,COLUMNS($I605:AO605),0)/$I605+VLOOKUP($D605,Customer_Demand!$D:$BF,COLUMNS($I605:AO605),0)/$K605),(VLOOKUP($D605,Customer_Demand!$D:$BF,COLUMNS($I605:AO605),0)/$I605)),"")</f>
        <v/>
      </c>
      <c r="AP605" s="49" t="str">
        <f>IFERROR(IF($K605&lt;&gt;"SS",(VLOOKUP($D605,Customer_Demand!$D:$BF,COLUMNS($I605:AP605),0)/$I605+VLOOKUP($D605,Customer_Demand!$D:$BF,COLUMNS($I605:AP605),0)/$K605),(VLOOKUP($D605,Customer_Demand!$D:$BF,COLUMNS($I605:AP605),0)/$I605)),"")</f>
        <v/>
      </c>
      <c r="AQ605" s="49" t="str">
        <f>IFERROR(IF($K605&lt;&gt;"SS",(VLOOKUP($D605,Customer_Demand!$D:$BF,COLUMNS($I605:AQ605),0)/$I605+VLOOKUP($D605,Customer_Demand!$D:$BF,COLUMNS($I605:AQ605),0)/$K605),(VLOOKUP($D605,Customer_Demand!$D:$BF,COLUMNS($I605:AQ605),0)/$I605)),"")</f>
        <v/>
      </c>
      <c r="AR605" s="49" t="str">
        <f>IFERROR(IF($K605&lt;&gt;"SS",(VLOOKUP($D605,Customer_Demand!$D:$BF,COLUMNS($I605:AR605),0)/$I605+VLOOKUP($D605,Customer_Demand!$D:$BF,COLUMNS($I605:AR605),0)/$K605),(VLOOKUP($D605,Customer_Demand!$D:$BF,COLUMNS($I605:AR605),0)/$I605)),"")</f>
        <v/>
      </c>
      <c r="AS605" s="49" t="str">
        <f>IFERROR(IF($K605&lt;&gt;"SS",(VLOOKUP($D605,Customer_Demand!$D:$BF,COLUMNS($I605:AS605),0)/$I605+VLOOKUP($D605,Customer_Demand!$D:$BF,COLUMNS($I605:AS605),0)/$K605),(VLOOKUP($D605,Customer_Demand!$D:$BF,COLUMNS($I605:AS605),0)/$I605)),"")</f>
        <v/>
      </c>
      <c r="AT605" s="49" t="str">
        <f>IFERROR(IF($K605&lt;&gt;"SS",(VLOOKUP($D605,Customer_Demand!$D:$BF,COLUMNS($I605:AT605),0)/$I605+VLOOKUP($D605,Customer_Demand!$D:$BF,COLUMNS($I605:AT605),0)/$K605),(VLOOKUP($D605,Customer_Demand!$D:$BF,COLUMNS($I605:AT605),0)/$I605)),"")</f>
        <v/>
      </c>
      <c r="AU605" s="49" t="str">
        <f>IFERROR(IF($K605&lt;&gt;"SS",(VLOOKUP($D605,Customer_Demand!$D:$BF,COLUMNS($I605:AU605),0)/$I605+VLOOKUP($D605,Customer_Demand!$D:$BF,COLUMNS($I605:AU605),0)/$K605),(VLOOKUP($D605,Customer_Demand!$D:$BF,COLUMNS($I605:AU605),0)/$I605)),"")</f>
        <v/>
      </c>
      <c r="AV605" s="49" t="str">
        <f>IFERROR(IF($K605&lt;&gt;"SS",(VLOOKUP($D605,Customer_Demand!$D:$BF,COLUMNS($I605:AV605),0)/$I605+VLOOKUP($D605,Customer_Demand!$D:$BF,COLUMNS($I605:AV605),0)/$K605),(VLOOKUP($D605,Customer_Demand!$D:$BF,COLUMNS($I605:AV605),0)/$I605)),"")</f>
        <v/>
      </c>
      <c r="AW605" s="49" t="str">
        <f>IFERROR(IF($K605&lt;&gt;"SS",(VLOOKUP($D605,Customer_Demand!$D:$BF,COLUMNS($I605:AW605),0)/$I605+VLOOKUP($D605,Customer_Demand!$D:$BF,COLUMNS($I605:AW605),0)/$K605),(VLOOKUP($D605,Customer_Demand!$D:$BF,COLUMNS($I605:AW605),0)/$I605)),"")</f>
        <v/>
      </c>
      <c r="AX605" s="49" t="str">
        <f>IFERROR(IF($K605&lt;&gt;"SS",(VLOOKUP($D605,Customer_Demand!$D:$BF,COLUMNS($I605:AX605),0)/$I605+VLOOKUP($D605,Customer_Demand!$D:$BF,COLUMNS($I605:AX605),0)/$K605),(VLOOKUP($D605,Customer_Demand!$D:$BF,COLUMNS($I605:AX605),0)/$I605)),"")</f>
        <v/>
      </c>
      <c r="AY605" s="49" t="str">
        <f>IFERROR(IF($K605&lt;&gt;"SS",(VLOOKUP($D605,Customer_Demand!$D:$BF,COLUMNS($I605:AY605),0)/$I605+VLOOKUP($D605,Customer_Demand!$D:$BF,COLUMNS($I605:AY605),0)/$K605),(VLOOKUP($D605,Customer_Demand!$D:$BF,COLUMNS($I605:AY605),0)/$I605)),"")</f>
        <v/>
      </c>
      <c r="AZ605" s="49" t="str">
        <f>IFERROR(IF($K605&lt;&gt;"SS",(VLOOKUP($D605,Customer_Demand!$D:$BF,COLUMNS($I605:AZ605),0)/$I605+VLOOKUP($D605,Customer_Demand!$D:$BF,COLUMNS($I605:AZ605),0)/$K605),(VLOOKUP($D605,Customer_Demand!$D:$BF,COLUMNS($I605:AZ605),0)/$I605)),"")</f>
        <v/>
      </c>
      <c r="BA605" s="49" t="str">
        <f>IFERROR(IF($K605&lt;&gt;"SS",(VLOOKUP($D605,Customer_Demand!$D:$BF,COLUMNS($I605:BA605),0)/$I605+VLOOKUP($D605,Customer_Demand!$D:$BF,COLUMNS($I605:BA605),0)/$K605),(VLOOKUP($D605,Customer_Demand!$D:$BF,COLUMNS($I605:BA605),0)/$I605)),"")</f>
        <v/>
      </c>
      <c r="BB605" s="49" t="str">
        <f>IFERROR(IF($K605&lt;&gt;"SS",(VLOOKUP($D605,Customer_Demand!$D:$BF,COLUMNS($I605:BB605),0)/$I605+VLOOKUP($D605,Customer_Demand!$D:$BF,COLUMNS($I605:BB605),0)/$K605),(VLOOKUP($D605,Customer_Demand!$D:$BF,COLUMNS($I605:BB605),0)/$I605)),"")</f>
        <v/>
      </c>
      <c r="BC605" s="49" t="str">
        <f>IFERROR(IF($K605&lt;&gt;"SS",(VLOOKUP($D605,Customer_Demand!$D:$BF,COLUMNS($I605:BC605),0)/$I605+VLOOKUP($D605,Customer_Demand!$D:$BF,COLUMNS($I605:BC605),0)/$K605),(VLOOKUP($D605,Customer_Demand!$D:$BF,COLUMNS($I605:BC605),0)/$I605)),"")</f>
        <v/>
      </c>
      <c r="BD605" s="49" t="str">
        <f>IFERROR(IF($K605&lt;&gt;"SS",(VLOOKUP($D605,Customer_Demand!$D:$BF,COLUMNS($I605:BD605),0)/$I605+VLOOKUP($D605,Customer_Demand!$D:$BF,COLUMNS($I605:BD605),0)/$K605),(VLOOKUP($D605,Customer_Demand!$D:$BF,COLUMNS($I605:BD605),0)/$I605)),"")</f>
        <v/>
      </c>
      <c r="BE605" s="49" t="str">
        <f>IFERROR(IF($K605&lt;&gt;"SS",(VLOOKUP($D605,Customer_Demand!$D:$BF,COLUMNS($I605:BE605),0)/$I605+VLOOKUP($D605,Customer_Demand!$D:$BF,COLUMNS($I605:BE605),0)/$K605),(VLOOKUP($D605,Customer_Demand!$D:$BF,COLUMNS($I605:BE605),0)/$I605)),"")</f>
        <v/>
      </c>
      <c r="BF605" s="49" t="str">
        <f>IFERROR(IF($K605&lt;&gt;"SS",(VLOOKUP($D605,Customer_Demand!$D:$BF,COLUMNS($I605:BF605),0)/$I605+VLOOKUP($D605,Customer_Demand!$D:$BF,COLUMNS($I605:BF605),0)/$K605),(VLOOKUP($D605,Customer_Demand!$D:$BF,COLUMNS($I605:BF605),0)/$I605)),"")</f>
        <v/>
      </c>
      <c r="BG605" s="49" t="str">
        <f>IFERROR(IF($K605&lt;&gt;"SS",(VLOOKUP($D605,Customer_Demand!$D:$BF,COLUMNS($I605:BG605),0)/$I605+VLOOKUP($D605,Customer_Demand!$D:$BF,COLUMNS($I605:BG605),0)/$K605),(VLOOKUP($D605,Customer_Demand!$D:$BF,COLUMNS($I605:BG605),0)/$I605)),"")</f>
        <v/>
      </c>
      <c r="BH605" s="49" t="str">
        <f>IFERROR(IF($K605&lt;&gt;"SS",(VLOOKUP($D605,Customer_Demand!$D:$BF,COLUMNS($I605:BH605),0)/$I605+VLOOKUP($D605,Customer_Demand!$D:$BF,COLUMNS($I605:BH605),0)/$K605),(VLOOKUP($D605,Customer_Demand!$D:$BF,COLUMNS($I605:BH605),0)/$I605)),"")</f>
        <v/>
      </c>
      <c r="BI605" s="49" t="str">
        <f>IFERROR(IF($K605&lt;&gt;"SS",(VLOOKUP($D605,Customer_Demand!$D:$BF,COLUMNS($I605:BI605),0)/$I605+VLOOKUP($D605,Customer_Demand!$D:$BF,COLUMNS($I605:BI605),0)/$K605),(VLOOKUP($D605,Customer_Demand!$D:$BF,COLUMNS($I605:BI605),0)/$I605)),"")</f>
        <v/>
      </c>
      <c r="BJ605" s="49" t="str">
        <f>IFERROR(IF($K605&lt;&gt;"SS",(VLOOKUP($D605,Customer_Demand!$D:$BF,COLUMNS($I605:BJ605),0)/$I605+VLOOKUP($D605,Customer_Demand!$D:$BF,COLUMNS($I605:BJ605),0)/$K605),(VLOOKUP($D605,Customer_Demand!$D:$BF,COLUMNS($I605:BJ605),0)/$I605)),"")</f>
        <v/>
      </c>
      <c r="BK605" s="50" t="str">
        <f>IFERROR(IF($K605&lt;&gt;"SS",(VLOOKUP($D605,Customer_Demand!$D:$BF,COLUMNS($I605:BK605),0)/$I605+VLOOKUP($D605,Customer_Demand!$D:$BF,COLUMNS($I605:BK605),0)/$K605),(VLOOKUP($D605,Customer_Demand!$D:$BF,COLUMNS($I605:BK605),0)/$I605)),"")</f>
        <v/>
      </c>
    </row>
    <row r="606" spans="2:63" x14ac:dyDescent="0.2">
      <c r="B606" s="12" t="str">
        <f t="shared" si="43"/>
        <v/>
      </c>
      <c r="C606" s="45" t="str">
        <f>IF((Customer_Demand!C606)&lt;&gt;"",Customer_Demand!C606,"")</f>
        <v/>
      </c>
      <c r="D606" s="45" t="str">
        <f>IF(C606&lt;&gt;"",Customer_Demand!D606,"")</f>
        <v/>
      </c>
      <c r="E606" s="52" t="str">
        <f>IF(C606&lt;&gt;"",Customer_Demand!E606,"")</f>
        <v/>
      </c>
      <c r="F606" s="47" t="str">
        <f>IF(C606&lt;&gt;"",VLOOKUP(D606,Customer_Demand!$D$5:$F$1005,3,0),"")</f>
        <v/>
      </c>
      <c r="G606" s="48" t="str">
        <f t="shared" si="40"/>
        <v/>
      </c>
      <c r="H606" s="48" t="str">
        <f t="shared" si="41"/>
        <v/>
      </c>
      <c r="I606" s="48" t="str">
        <f>IFERROR(IF(C606&lt;&gt;"",VLOOKUP($H606,SMT_Cycle_Time_Data!$F:$Q,4,0),""),"SGR Not Defined")</f>
        <v/>
      </c>
      <c r="J606" s="48" t="str">
        <f t="shared" si="42"/>
        <v/>
      </c>
      <c r="K606" s="48" t="str">
        <f>IF(C606&lt;&gt;"",IFERROR(VLOOKUP($J606,SMT_Cycle_Time_Data!$F:$Q,4,0),"SS"),"")</f>
        <v/>
      </c>
      <c r="L606" s="49" t="str">
        <f>IFERROR(IF($K606&lt;&gt;"SS",(VLOOKUP($D606,Customer_Demand!$D:$BF,COLUMNS($I606:L606),0)/$I606+VLOOKUP($D606,Customer_Demand!$D:$BF,COLUMNS($I606:L606),0)/$K606),(VLOOKUP($D606,Customer_Demand!$D:$BF,COLUMNS($I606:L606),0)/$I606)),"")</f>
        <v/>
      </c>
      <c r="M606" s="49" t="str">
        <f>IFERROR(IF($K606&lt;&gt;"SS",(VLOOKUP($D606,Customer_Demand!$D:$BF,COLUMNS($I606:M606),0)/$I606+VLOOKUP($D606,Customer_Demand!$D:$BF,COLUMNS($I606:M606),0)/$K606),(VLOOKUP($D606,Customer_Demand!$D:$BF,COLUMNS($I606:M606),0)/$I606)),"")</f>
        <v/>
      </c>
      <c r="N606" s="49" t="str">
        <f>IFERROR(IF($K606&lt;&gt;"SS",(VLOOKUP($D606,Customer_Demand!$D:$BF,COLUMNS($I606:N606),0)/$I606+VLOOKUP($D606,Customer_Demand!$D:$BF,COLUMNS($I606:N606),0)/$K606),(VLOOKUP($D606,Customer_Demand!$D:$BF,COLUMNS($I606:N606),0)/$I606)),"")</f>
        <v/>
      </c>
      <c r="O606" s="49" t="str">
        <f>IFERROR(IF($K606&lt;&gt;"SS",(VLOOKUP($D606,Customer_Demand!$D:$BF,COLUMNS($I606:O606),0)/$I606+VLOOKUP($D606,Customer_Demand!$D:$BF,COLUMNS($I606:O606),0)/$K606),(VLOOKUP($D606,Customer_Demand!$D:$BF,COLUMNS($I606:O606),0)/$I606)),"")</f>
        <v/>
      </c>
      <c r="P606" s="49" t="str">
        <f>IFERROR(IF($K606&lt;&gt;"SS",(VLOOKUP($D606,Customer_Demand!$D:$BF,COLUMNS($I606:P606),0)/$I606+VLOOKUP($D606,Customer_Demand!$D:$BF,COLUMNS($I606:P606),0)/$K606),(VLOOKUP($D606,Customer_Demand!$D:$BF,COLUMNS($I606:P606),0)/$I606)),"")</f>
        <v/>
      </c>
      <c r="Q606" s="49" t="str">
        <f>IFERROR(IF($K606&lt;&gt;"SS",(VLOOKUP($D606,Customer_Demand!$D:$BF,COLUMNS($I606:Q606),0)/$I606+VLOOKUP($D606,Customer_Demand!$D:$BF,COLUMNS($I606:Q606),0)/$K606),(VLOOKUP($D606,Customer_Demand!$D:$BF,COLUMNS($I606:Q606),0)/$I606)),"")</f>
        <v/>
      </c>
      <c r="R606" s="49" t="str">
        <f>IFERROR(IF($K606&lt;&gt;"SS",(VLOOKUP($D606,Customer_Demand!$D:$BF,COLUMNS($I606:R606),0)/$I606+VLOOKUP($D606,Customer_Demand!$D:$BF,COLUMNS($I606:R606),0)/$K606),(VLOOKUP($D606,Customer_Demand!$D:$BF,COLUMNS($I606:R606),0)/$I606)),"")</f>
        <v/>
      </c>
      <c r="S606" s="49" t="str">
        <f>IFERROR(IF($K606&lt;&gt;"SS",(VLOOKUP($D606,Customer_Demand!$D:$BF,COLUMNS($I606:S606),0)/$I606+VLOOKUP($D606,Customer_Demand!$D:$BF,COLUMNS($I606:S606),0)/$K606),(VLOOKUP($D606,Customer_Demand!$D:$BF,COLUMNS($I606:S606),0)/$I606)),"")</f>
        <v/>
      </c>
      <c r="T606" s="49" t="str">
        <f>IFERROR(IF($K606&lt;&gt;"SS",(VLOOKUP($D606,Customer_Demand!$D:$BF,COLUMNS($I606:T606),0)/$I606+VLOOKUP($D606,Customer_Demand!$D:$BF,COLUMNS($I606:T606),0)/$K606),(VLOOKUP($D606,Customer_Demand!$D:$BF,COLUMNS($I606:T606),0)/$I606)),"")</f>
        <v/>
      </c>
      <c r="U606" s="49" t="str">
        <f>IFERROR(IF($K606&lt;&gt;"SS",(VLOOKUP($D606,Customer_Demand!$D:$BF,COLUMNS($I606:U606),0)/$I606+VLOOKUP($D606,Customer_Demand!$D:$BF,COLUMNS($I606:U606),0)/$K606),(VLOOKUP($D606,Customer_Demand!$D:$BF,COLUMNS($I606:U606),0)/$I606)),"")</f>
        <v/>
      </c>
      <c r="V606" s="49" t="str">
        <f>IFERROR(IF($K606&lt;&gt;"SS",(VLOOKUP($D606,Customer_Demand!$D:$BF,COLUMNS($I606:V606),0)/$I606+VLOOKUP($D606,Customer_Demand!$D:$BF,COLUMNS($I606:V606),0)/$K606),(VLOOKUP($D606,Customer_Demand!$D:$BF,COLUMNS($I606:V606),0)/$I606)),"")</f>
        <v/>
      </c>
      <c r="W606" s="49" t="str">
        <f>IFERROR(IF($K606&lt;&gt;"SS",(VLOOKUP($D606,Customer_Demand!$D:$BF,COLUMNS($I606:W606),0)/$I606+VLOOKUP($D606,Customer_Demand!$D:$BF,COLUMNS($I606:W606),0)/$K606),(VLOOKUP($D606,Customer_Demand!$D:$BF,COLUMNS($I606:W606),0)/$I606)),"")</f>
        <v/>
      </c>
      <c r="X606" s="49" t="str">
        <f>IFERROR(IF($K606&lt;&gt;"SS",(VLOOKUP($D606,Customer_Demand!$D:$BF,COLUMNS($I606:X606),0)/$I606+VLOOKUP($D606,Customer_Demand!$D:$BF,COLUMNS($I606:X606),0)/$K606),(VLOOKUP($D606,Customer_Demand!$D:$BF,COLUMNS($I606:X606),0)/$I606)),"")</f>
        <v/>
      </c>
      <c r="Y606" s="49" t="str">
        <f>IFERROR(IF($K606&lt;&gt;"SS",(VLOOKUP($D606,Customer_Demand!$D:$BF,COLUMNS($I606:Y606),0)/$I606+VLOOKUP($D606,Customer_Demand!$D:$BF,COLUMNS($I606:Y606),0)/$K606),(VLOOKUP($D606,Customer_Demand!$D:$BF,COLUMNS($I606:Y606),0)/$I606)),"")</f>
        <v/>
      </c>
      <c r="Z606" s="49" t="str">
        <f>IFERROR(IF($K606&lt;&gt;"SS",(VLOOKUP($D606,Customer_Demand!$D:$BF,COLUMNS($I606:Z606),0)/$I606+VLOOKUP($D606,Customer_Demand!$D:$BF,COLUMNS($I606:Z606),0)/$K606),(VLOOKUP($D606,Customer_Demand!$D:$BF,COLUMNS($I606:Z606),0)/$I606)),"")</f>
        <v/>
      </c>
      <c r="AA606" s="49" t="str">
        <f>IFERROR(IF($K606&lt;&gt;"SS",(VLOOKUP($D606,Customer_Demand!$D:$BF,COLUMNS($I606:AA606),0)/$I606+VLOOKUP($D606,Customer_Demand!$D:$BF,COLUMNS($I606:AA606),0)/$K606),(VLOOKUP($D606,Customer_Demand!$D:$BF,COLUMNS($I606:AA606),0)/$I606)),"")</f>
        <v/>
      </c>
      <c r="AB606" s="49" t="str">
        <f>IFERROR(IF($K606&lt;&gt;"SS",(VLOOKUP($D606,Customer_Demand!$D:$BF,COLUMNS($I606:AB606),0)/$I606+VLOOKUP($D606,Customer_Demand!$D:$BF,COLUMNS($I606:AB606),0)/$K606),(VLOOKUP($D606,Customer_Demand!$D:$BF,COLUMNS($I606:AB606),0)/$I606)),"")</f>
        <v/>
      </c>
      <c r="AC606" s="49" t="str">
        <f>IFERROR(IF($K606&lt;&gt;"SS",(VLOOKUP($D606,Customer_Demand!$D:$BF,COLUMNS($I606:AC606),0)/$I606+VLOOKUP($D606,Customer_Demand!$D:$BF,COLUMNS($I606:AC606),0)/$K606),(VLOOKUP($D606,Customer_Demand!$D:$BF,COLUMNS($I606:AC606),0)/$I606)),"")</f>
        <v/>
      </c>
      <c r="AD606" s="49" t="str">
        <f>IFERROR(IF($K606&lt;&gt;"SS",(VLOOKUP($D606,Customer_Demand!$D:$BF,COLUMNS($I606:AD606),0)/$I606+VLOOKUP($D606,Customer_Demand!$D:$BF,COLUMNS($I606:AD606),0)/$K606),(VLOOKUP($D606,Customer_Demand!$D:$BF,COLUMNS($I606:AD606),0)/$I606)),"")</f>
        <v/>
      </c>
      <c r="AE606" s="49" t="str">
        <f>IFERROR(IF($K606&lt;&gt;"SS",(VLOOKUP($D606,Customer_Demand!$D:$BF,COLUMNS($I606:AE606),0)/$I606+VLOOKUP($D606,Customer_Demand!$D:$BF,COLUMNS($I606:AE606),0)/$K606),(VLOOKUP($D606,Customer_Demand!$D:$BF,COLUMNS($I606:AE606),0)/$I606)),"")</f>
        <v/>
      </c>
      <c r="AF606" s="49" t="str">
        <f>IFERROR(IF($K606&lt;&gt;"SS",(VLOOKUP($D606,Customer_Demand!$D:$BF,COLUMNS($I606:AF606),0)/$I606+VLOOKUP($D606,Customer_Demand!$D:$BF,COLUMNS($I606:AF606),0)/$K606),(VLOOKUP($D606,Customer_Demand!$D:$BF,COLUMNS($I606:AF606),0)/$I606)),"")</f>
        <v/>
      </c>
      <c r="AG606" s="49" t="str">
        <f>IFERROR(IF($K606&lt;&gt;"SS",(VLOOKUP($D606,Customer_Demand!$D:$BF,COLUMNS($I606:AG606),0)/$I606+VLOOKUP($D606,Customer_Demand!$D:$BF,COLUMNS($I606:AG606),0)/$K606),(VLOOKUP($D606,Customer_Demand!$D:$BF,COLUMNS($I606:AG606),0)/$I606)),"")</f>
        <v/>
      </c>
      <c r="AH606" s="49" t="str">
        <f>IFERROR(IF($K606&lt;&gt;"SS",(VLOOKUP($D606,Customer_Demand!$D:$BF,COLUMNS($I606:AH606),0)/$I606+VLOOKUP($D606,Customer_Demand!$D:$BF,COLUMNS($I606:AH606),0)/$K606),(VLOOKUP($D606,Customer_Demand!$D:$BF,COLUMNS($I606:AH606),0)/$I606)),"")</f>
        <v/>
      </c>
      <c r="AI606" s="49" t="str">
        <f>IFERROR(IF($K606&lt;&gt;"SS",(VLOOKUP($D606,Customer_Demand!$D:$BF,COLUMNS($I606:AI606),0)/$I606+VLOOKUP($D606,Customer_Demand!$D:$BF,COLUMNS($I606:AI606),0)/$K606),(VLOOKUP($D606,Customer_Demand!$D:$BF,COLUMNS($I606:AI606),0)/$I606)),"")</f>
        <v/>
      </c>
      <c r="AJ606" s="49" t="str">
        <f>IFERROR(IF($K606&lt;&gt;"SS",(VLOOKUP($D606,Customer_Demand!$D:$BF,COLUMNS($I606:AJ606),0)/$I606+VLOOKUP($D606,Customer_Demand!$D:$BF,COLUMNS($I606:AJ606),0)/$K606),(VLOOKUP($D606,Customer_Demand!$D:$BF,COLUMNS($I606:AJ606),0)/$I606)),"")</f>
        <v/>
      </c>
      <c r="AK606" s="49" t="str">
        <f>IFERROR(IF($K606&lt;&gt;"SS",(VLOOKUP($D606,Customer_Demand!$D:$BF,COLUMNS($I606:AK606),0)/$I606+VLOOKUP($D606,Customer_Demand!$D:$BF,COLUMNS($I606:AK606),0)/$K606),(VLOOKUP($D606,Customer_Demand!$D:$BF,COLUMNS($I606:AK606),0)/$I606)),"")</f>
        <v/>
      </c>
      <c r="AL606" s="49" t="str">
        <f>IFERROR(IF($K606&lt;&gt;"SS",(VLOOKUP($D606,Customer_Demand!$D:$BF,COLUMNS($I606:AL606),0)/$I606+VLOOKUP($D606,Customer_Demand!$D:$BF,COLUMNS($I606:AL606),0)/$K606),(VLOOKUP($D606,Customer_Demand!$D:$BF,COLUMNS($I606:AL606),0)/$I606)),"")</f>
        <v/>
      </c>
      <c r="AM606" s="49" t="str">
        <f>IFERROR(IF($K606&lt;&gt;"SS",(VLOOKUP($D606,Customer_Demand!$D:$BF,COLUMNS($I606:AM606),0)/$I606+VLOOKUP($D606,Customer_Demand!$D:$BF,COLUMNS($I606:AM606),0)/$K606),(VLOOKUP($D606,Customer_Demand!$D:$BF,COLUMNS($I606:AM606),0)/$I606)),"")</f>
        <v/>
      </c>
      <c r="AN606" s="49" t="str">
        <f>IFERROR(IF($K606&lt;&gt;"SS",(VLOOKUP($D606,Customer_Demand!$D:$BF,COLUMNS($I606:AN606),0)/$I606+VLOOKUP($D606,Customer_Demand!$D:$BF,COLUMNS($I606:AN606),0)/$K606),(VLOOKUP($D606,Customer_Demand!$D:$BF,COLUMNS($I606:AN606),0)/$I606)),"")</f>
        <v/>
      </c>
      <c r="AO606" s="49" t="str">
        <f>IFERROR(IF($K606&lt;&gt;"SS",(VLOOKUP($D606,Customer_Demand!$D:$BF,COLUMNS($I606:AO606),0)/$I606+VLOOKUP($D606,Customer_Demand!$D:$BF,COLUMNS($I606:AO606),0)/$K606),(VLOOKUP($D606,Customer_Demand!$D:$BF,COLUMNS($I606:AO606),0)/$I606)),"")</f>
        <v/>
      </c>
      <c r="AP606" s="49" t="str">
        <f>IFERROR(IF($K606&lt;&gt;"SS",(VLOOKUP($D606,Customer_Demand!$D:$BF,COLUMNS($I606:AP606),0)/$I606+VLOOKUP($D606,Customer_Demand!$D:$BF,COLUMNS($I606:AP606),0)/$K606),(VLOOKUP($D606,Customer_Demand!$D:$BF,COLUMNS($I606:AP606),0)/$I606)),"")</f>
        <v/>
      </c>
      <c r="AQ606" s="49" t="str">
        <f>IFERROR(IF($K606&lt;&gt;"SS",(VLOOKUP($D606,Customer_Demand!$D:$BF,COLUMNS($I606:AQ606),0)/$I606+VLOOKUP($D606,Customer_Demand!$D:$BF,COLUMNS($I606:AQ606),0)/$K606),(VLOOKUP($D606,Customer_Demand!$D:$BF,COLUMNS($I606:AQ606),0)/$I606)),"")</f>
        <v/>
      </c>
      <c r="AR606" s="49" t="str">
        <f>IFERROR(IF($K606&lt;&gt;"SS",(VLOOKUP($D606,Customer_Demand!$D:$BF,COLUMNS($I606:AR606),0)/$I606+VLOOKUP($D606,Customer_Demand!$D:$BF,COLUMNS($I606:AR606),0)/$K606),(VLOOKUP($D606,Customer_Demand!$D:$BF,COLUMNS($I606:AR606),0)/$I606)),"")</f>
        <v/>
      </c>
      <c r="AS606" s="49" t="str">
        <f>IFERROR(IF($K606&lt;&gt;"SS",(VLOOKUP($D606,Customer_Demand!$D:$BF,COLUMNS($I606:AS606),0)/$I606+VLOOKUP($D606,Customer_Demand!$D:$BF,COLUMNS($I606:AS606),0)/$K606),(VLOOKUP($D606,Customer_Demand!$D:$BF,COLUMNS($I606:AS606),0)/$I606)),"")</f>
        <v/>
      </c>
      <c r="AT606" s="49" t="str">
        <f>IFERROR(IF($K606&lt;&gt;"SS",(VLOOKUP($D606,Customer_Demand!$D:$BF,COLUMNS($I606:AT606),0)/$I606+VLOOKUP($D606,Customer_Demand!$D:$BF,COLUMNS($I606:AT606),0)/$K606),(VLOOKUP($D606,Customer_Demand!$D:$BF,COLUMNS($I606:AT606),0)/$I606)),"")</f>
        <v/>
      </c>
      <c r="AU606" s="49" t="str">
        <f>IFERROR(IF($K606&lt;&gt;"SS",(VLOOKUP($D606,Customer_Demand!$D:$BF,COLUMNS($I606:AU606),0)/$I606+VLOOKUP($D606,Customer_Demand!$D:$BF,COLUMNS($I606:AU606),0)/$K606),(VLOOKUP($D606,Customer_Demand!$D:$BF,COLUMNS($I606:AU606),0)/$I606)),"")</f>
        <v/>
      </c>
      <c r="AV606" s="49" t="str">
        <f>IFERROR(IF($K606&lt;&gt;"SS",(VLOOKUP($D606,Customer_Demand!$D:$BF,COLUMNS($I606:AV606),0)/$I606+VLOOKUP($D606,Customer_Demand!$D:$BF,COLUMNS($I606:AV606),0)/$K606),(VLOOKUP($D606,Customer_Demand!$D:$BF,COLUMNS($I606:AV606),0)/$I606)),"")</f>
        <v/>
      </c>
      <c r="AW606" s="49" t="str">
        <f>IFERROR(IF($K606&lt;&gt;"SS",(VLOOKUP($D606,Customer_Demand!$D:$BF,COLUMNS($I606:AW606),0)/$I606+VLOOKUP($D606,Customer_Demand!$D:$BF,COLUMNS($I606:AW606),0)/$K606),(VLOOKUP($D606,Customer_Demand!$D:$BF,COLUMNS($I606:AW606),0)/$I606)),"")</f>
        <v/>
      </c>
      <c r="AX606" s="49" t="str">
        <f>IFERROR(IF($K606&lt;&gt;"SS",(VLOOKUP($D606,Customer_Demand!$D:$BF,COLUMNS($I606:AX606),0)/$I606+VLOOKUP($D606,Customer_Demand!$D:$BF,COLUMNS($I606:AX606),0)/$K606),(VLOOKUP($D606,Customer_Demand!$D:$BF,COLUMNS($I606:AX606),0)/$I606)),"")</f>
        <v/>
      </c>
      <c r="AY606" s="49" t="str">
        <f>IFERROR(IF($K606&lt;&gt;"SS",(VLOOKUP($D606,Customer_Demand!$D:$BF,COLUMNS($I606:AY606),0)/$I606+VLOOKUP($D606,Customer_Demand!$D:$BF,COLUMNS($I606:AY606),0)/$K606),(VLOOKUP($D606,Customer_Demand!$D:$BF,COLUMNS($I606:AY606),0)/$I606)),"")</f>
        <v/>
      </c>
      <c r="AZ606" s="49" t="str">
        <f>IFERROR(IF($K606&lt;&gt;"SS",(VLOOKUP($D606,Customer_Demand!$D:$BF,COLUMNS($I606:AZ606),0)/$I606+VLOOKUP($D606,Customer_Demand!$D:$BF,COLUMNS($I606:AZ606),0)/$K606),(VLOOKUP($D606,Customer_Demand!$D:$BF,COLUMNS($I606:AZ606),0)/$I606)),"")</f>
        <v/>
      </c>
      <c r="BA606" s="49" t="str">
        <f>IFERROR(IF($K606&lt;&gt;"SS",(VLOOKUP($D606,Customer_Demand!$D:$BF,COLUMNS($I606:BA606),0)/$I606+VLOOKUP($D606,Customer_Demand!$D:$BF,COLUMNS($I606:BA606),0)/$K606),(VLOOKUP($D606,Customer_Demand!$D:$BF,COLUMNS($I606:BA606),0)/$I606)),"")</f>
        <v/>
      </c>
      <c r="BB606" s="49" t="str">
        <f>IFERROR(IF($K606&lt;&gt;"SS",(VLOOKUP($D606,Customer_Demand!$D:$BF,COLUMNS($I606:BB606),0)/$I606+VLOOKUP($D606,Customer_Demand!$D:$BF,COLUMNS($I606:BB606),0)/$K606),(VLOOKUP($D606,Customer_Demand!$D:$BF,COLUMNS($I606:BB606),0)/$I606)),"")</f>
        <v/>
      </c>
      <c r="BC606" s="49" t="str">
        <f>IFERROR(IF($K606&lt;&gt;"SS",(VLOOKUP($D606,Customer_Demand!$D:$BF,COLUMNS($I606:BC606),0)/$I606+VLOOKUP($D606,Customer_Demand!$D:$BF,COLUMNS($I606:BC606),0)/$K606),(VLOOKUP($D606,Customer_Demand!$D:$BF,COLUMNS($I606:BC606),0)/$I606)),"")</f>
        <v/>
      </c>
      <c r="BD606" s="49" t="str">
        <f>IFERROR(IF($K606&lt;&gt;"SS",(VLOOKUP($D606,Customer_Demand!$D:$BF,COLUMNS($I606:BD606),0)/$I606+VLOOKUP($D606,Customer_Demand!$D:$BF,COLUMNS($I606:BD606),0)/$K606),(VLOOKUP($D606,Customer_Demand!$D:$BF,COLUMNS($I606:BD606),0)/$I606)),"")</f>
        <v/>
      </c>
      <c r="BE606" s="49" t="str">
        <f>IFERROR(IF($K606&lt;&gt;"SS",(VLOOKUP($D606,Customer_Demand!$D:$BF,COLUMNS($I606:BE606),0)/$I606+VLOOKUP($D606,Customer_Demand!$D:$BF,COLUMNS($I606:BE606),0)/$K606),(VLOOKUP($D606,Customer_Demand!$D:$BF,COLUMNS($I606:BE606),0)/$I606)),"")</f>
        <v/>
      </c>
      <c r="BF606" s="49" t="str">
        <f>IFERROR(IF($K606&lt;&gt;"SS",(VLOOKUP($D606,Customer_Demand!$D:$BF,COLUMNS($I606:BF606),0)/$I606+VLOOKUP($D606,Customer_Demand!$D:$BF,COLUMNS($I606:BF606),0)/$K606),(VLOOKUP($D606,Customer_Demand!$D:$BF,COLUMNS($I606:BF606),0)/$I606)),"")</f>
        <v/>
      </c>
      <c r="BG606" s="49" t="str">
        <f>IFERROR(IF($K606&lt;&gt;"SS",(VLOOKUP($D606,Customer_Demand!$D:$BF,COLUMNS($I606:BG606),0)/$I606+VLOOKUP($D606,Customer_Demand!$D:$BF,COLUMNS($I606:BG606),0)/$K606),(VLOOKUP($D606,Customer_Demand!$D:$BF,COLUMNS($I606:BG606),0)/$I606)),"")</f>
        <v/>
      </c>
      <c r="BH606" s="49" t="str">
        <f>IFERROR(IF($K606&lt;&gt;"SS",(VLOOKUP($D606,Customer_Demand!$D:$BF,COLUMNS($I606:BH606),0)/$I606+VLOOKUP($D606,Customer_Demand!$D:$BF,COLUMNS($I606:BH606),0)/$K606),(VLOOKUP($D606,Customer_Demand!$D:$BF,COLUMNS($I606:BH606),0)/$I606)),"")</f>
        <v/>
      </c>
      <c r="BI606" s="49" t="str">
        <f>IFERROR(IF($K606&lt;&gt;"SS",(VLOOKUP($D606,Customer_Demand!$D:$BF,COLUMNS($I606:BI606),0)/$I606+VLOOKUP($D606,Customer_Demand!$D:$BF,COLUMNS($I606:BI606),0)/$K606),(VLOOKUP($D606,Customer_Demand!$D:$BF,COLUMNS($I606:BI606),0)/$I606)),"")</f>
        <v/>
      </c>
      <c r="BJ606" s="49" t="str">
        <f>IFERROR(IF($K606&lt;&gt;"SS",(VLOOKUP($D606,Customer_Demand!$D:$BF,COLUMNS($I606:BJ606),0)/$I606+VLOOKUP($D606,Customer_Demand!$D:$BF,COLUMNS($I606:BJ606),0)/$K606),(VLOOKUP($D606,Customer_Demand!$D:$BF,COLUMNS($I606:BJ606),0)/$I606)),"")</f>
        <v/>
      </c>
      <c r="BK606" s="50" t="str">
        <f>IFERROR(IF($K606&lt;&gt;"SS",(VLOOKUP($D606,Customer_Demand!$D:$BF,COLUMNS($I606:BK606),0)/$I606+VLOOKUP($D606,Customer_Demand!$D:$BF,COLUMNS($I606:BK606),0)/$K606),(VLOOKUP($D606,Customer_Demand!$D:$BF,COLUMNS($I606:BK606),0)/$I606)),"")</f>
        <v/>
      </c>
    </row>
    <row r="607" spans="2:63" x14ac:dyDescent="0.2">
      <c r="B607" s="12" t="str">
        <f t="shared" si="43"/>
        <v/>
      </c>
      <c r="C607" s="45" t="str">
        <f>IF((Customer_Demand!C607)&lt;&gt;"",Customer_Demand!C607,"")</f>
        <v/>
      </c>
      <c r="D607" s="45" t="str">
        <f>IF(C607&lt;&gt;"",Customer_Demand!D607,"")</f>
        <v/>
      </c>
      <c r="E607" s="52" t="str">
        <f>IF(C607&lt;&gt;"",Customer_Demand!E607,"")</f>
        <v/>
      </c>
      <c r="F607" s="47" t="str">
        <f>IF(C607&lt;&gt;"",VLOOKUP(D607,Customer_Demand!$D$5:$F$1005,3,0),"")</f>
        <v/>
      </c>
      <c r="G607" s="48" t="str">
        <f t="shared" si="40"/>
        <v/>
      </c>
      <c r="H607" s="48" t="str">
        <f t="shared" si="41"/>
        <v/>
      </c>
      <c r="I607" s="48" t="str">
        <f>IFERROR(IF(C607&lt;&gt;"",VLOOKUP($H607,SMT_Cycle_Time_Data!$F:$Q,4,0),""),"SGR Not Defined")</f>
        <v/>
      </c>
      <c r="J607" s="48" t="str">
        <f t="shared" si="42"/>
        <v/>
      </c>
      <c r="K607" s="48" t="str">
        <f>IF(C607&lt;&gt;"",IFERROR(VLOOKUP($J607,SMT_Cycle_Time_Data!$F:$Q,4,0),"SS"),"")</f>
        <v/>
      </c>
      <c r="L607" s="49" t="str">
        <f>IFERROR(IF($K607&lt;&gt;"SS",(VLOOKUP($D607,Customer_Demand!$D:$BF,COLUMNS($I607:L607),0)/$I607+VLOOKUP($D607,Customer_Demand!$D:$BF,COLUMNS($I607:L607),0)/$K607),(VLOOKUP($D607,Customer_Demand!$D:$BF,COLUMNS($I607:L607),0)/$I607)),"")</f>
        <v/>
      </c>
      <c r="M607" s="49" t="str">
        <f>IFERROR(IF($K607&lt;&gt;"SS",(VLOOKUP($D607,Customer_Demand!$D:$BF,COLUMNS($I607:M607),0)/$I607+VLOOKUP($D607,Customer_Demand!$D:$BF,COLUMNS($I607:M607),0)/$K607),(VLOOKUP($D607,Customer_Demand!$D:$BF,COLUMNS($I607:M607),0)/$I607)),"")</f>
        <v/>
      </c>
      <c r="N607" s="49" t="str">
        <f>IFERROR(IF($K607&lt;&gt;"SS",(VLOOKUP($D607,Customer_Demand!$D:$BF,COLUMNS($I607:N607),0)/$I607+VLOOKUP($D607,Customer_Demand!$D:$BF,COLUMNS($I607:N607),0)/$K607),(VLOOKUP($D607,Customer_Demand!$D:$BF,COLUMNS($I607:N607),0)/$I607)),"")</f>
        <v/>
      </c>
      <c r="O607" s="49" t="str">
        <f>IFERROR(IF($K607&lt;&gt;"SS",(VLOOKUP($D607,Customer_Demand!$D:$BF,COLUMNS($I607:O607),0)/$I607+VLOOKUP($D607,Customer_Demand!$D:$BF,COLUMNS($I607:O607),0)/$K607),(VLOOKUP($D607,Customer_Demand!$D:$BF,COLUMNS($I607:O607),0)/$I607)),"")</f>
        <v/>
      </c>
      <c r="P607" s="49" t="str">
        <f>IFERROR(IF($K607&lt;&gt;"SS",(VLOOKUP($D607,Customer_Demand!$D:$BF,COLUMNS($I607:P607),0)/$I607+VLOOKUP($D607,Customer_Demand!$D:$BF,COLUMNS($I607:P607),0)/$K607),(VLOOKUP($D607,Customer_Demand!$D:$BF,COLUMNS($I607:P607),0)/$I607)),"")</f>
        <v/>
      </c>
      <c r="Q607" s="49" t="str">
        <f>IFERROR(IF($K607&lt;&gt;"SS",(VLOOKUP($D607,Customer_Demand!$D:$BF,COLUMNS($I607:Q607),0)/$I607+VLOOKUP($D607,Customer_Demand!$D:$BF,COLUMNS($I607:Q607),0)/$K607),(VLOOKUP($D607,Customer_Demand!$D:$BF,COLUMNS($I607:Q607),0)/$I607)),"")</f>
        <v/>
      </c>
      <c r="R607" s="49" t="str">
        <f>IFERROR(IF($K607&lt;&gt;"SS",(VLOOKUP($D607,Customer_Demand!$D:$BF,COLUMNS($I607:R607),0)/$I607+VLOOKUP($D607,Customer_Demand!$D:$BF,COLUMNS($I607:R607),0)/$K607),(VLOOKUP($D607,Customer_Demand!$D:$BF,COLUMNS($I607:R607),0)/$I607)),"")</f>
        <v/>
      </c>
      <c r="S607" s="49" t="str">
        <f>IFERROR(IF($K607&lt;&gt;"SS",(VLOOKUP($D607,Customer_Demand!$D:$BF,COLUMNS($I607:S607),0)/$I607+VLOOKUP($D607,Customer_Demand!$D:$BF,COLUMNS($I607:S607),0)/$K607),(VLOOKUP($D607,Customer_Demand!$D:$BF,COLUMNS($I607:S607),0)/$I607)),"")</f>
        <v/>
      </c>
      <c r="T607" s="49" t="str">
        <f>IFERROR(IF($K607&lt;&gt;"SS",(VLOOKUP($D607,Customer_Demand!$D:$BF,COLUMNS($I607:T607),0)/$I607+VLOOKUP($D607,Customer_Demand!$D:$BF,COLUMNS($I607:T607),0)/$K607),(VLOOKUP($D607,Customer_Demand!$D:$BF,COLUMNS($I607:T607),0)/$I607)),"")</f>
        <v/>
      </c>
      <c r="U607" s="49" t="str">
        <f>IFERROR(IF($K607&lt;&gt;"SS",(VLOOKUP($D607,Customer_Demand!$D:$BF,COLUMNS($I607:U607),0)/$I607+VLOOKUP($D607,Customer_Demand!$D:$BF,COLUMNS($I607:U607),0)/$K607),(VLOOKUP($D607,Customer_Demand!$D:$BF,COLUMNS($I607:U607),0)/$I607)),"")</f>
        <v/>
      </c>
      <c r="V607" s="49" t="str">
        <f>IFERROR(IF($K607&lt;&gt;"SS",(VLOOKUP($D607,Customer_Demand!$D:$BF,COLUMNS($I607:V607),0)/$I607+VLOOKUP($D607,Customer_Demand!$D:$BF,COLUMNS($I607:V607),0)/$K607),(VLOOKUP($D607,Customer_Demand!$D:$BF,COLUMNS($I607:V607),0)/$I607)),"")</f>
        <v/>
      </c>
      <c r="W607" s="49" t="str">
        <f>IFERROR(IF($K607&lt;&gt;"SS",(VLOOKUP($D607,Customer_Demand!$D:$BF,COLUMNS($I607:W607),0)/$I607+VLOOKUP($D607,Customer_Demand!$D:$BF,COLUMNS($I607:W607),0)/$K607),(VLOOKUP($D607,Customer_Demand!$D:$BF,COLUMNS($I607:W607),0)/$I607)),"")</f>
        <v/>
      </c>
      <c r="X607" s="49" t="str">
        <f>IFERROR(IF($K607&lt;&gt;"SS",(VLOOKUP($D607,Customer_Demand!$D:$BF,COLUMNS($I607:X607),0)/$I607+VLOOKUP($D607,Customer_Demand!$D:$BF,COLUMNS($I607:X607),0)/$K607),(VLOOKUP($D607,Customer_Demand!$D:$BF,COLUMNS($I607:X607),0)/$I607)),"")</f>
        <v/>
      </c>
      <c r="Y607" s="49" t="str">
        <f>IFERROR(IF($K607&lt;&gt;"SS",(VLOOKUP($D607,Customer_Demand!$D:$BF,COLUMNS($I607:Y607),0)/$I607+VLOOKUP($D607,Customer_Demand!$D:$BF,COLUMNS($I607:Y607),0)/$K607),(VLOOKUP($D607,Customer_Demand!$D:$BF,COLUMNS($I607:Y607),0)/$I607)),"")</f>
        <v/>
      </c>
      <c r="Z607" s="49" t="str">
        <f>IFERROR(IF($K607&lt;&gt;"SS",(VLOOKUP($D607,Customer_Demand!$D:$BF,COLUMNS($I607:Z607),0)/$I607+VLOOKUP($D607,Customer_Demand!$D:$BF,COLUMNS($I607:Z607),0)/$K607),(VLOOKUP($D607,Customer_Demand!$D:$BF,COLUMNS($I607:Z607),0)/$I607)),"")</f>
        <v/>
      </c>
      <c r="AA607" s="49" t="str">
        <f>IFERROR(IF($K607&lt;&gt;"SS",(VLOOKUP($D607,Customer_Demand!$D:$BF,COLUMNS($I607:AA607),0)/$I607+VLOOKUP($D607,Customer_Demand!$D:$BF,COLUMNS($I607:AA607),0)/$K607),(VLOOKUP($D607,Customer_Demand!$D:$BF,COLUMNS($I607:AA607),0)/$I607)),"")</f>
        <v/>
      </c>
      <c r="AB607" s="49" t="str">
        <f>IFERROR(IF($K607&lt;&gt;"SS",(VLOOKUP($D607,Customer_Demand!$D:$BF,COLUMNS($I607:AB607),0)/$I607+VLOOKUP($D607,Customer_Demand!$D:$BF,COLUMNS($I607:AB607),0)/$K607),(VLOOKUP($D607,Customer_Demand!$D:$BF,COLUMNS($I607:AB607),0)/$I607)),"")</f>
        <v/>
      </c>
      <c r="AC607" s="49" t="str">
        <f>IFERROR(IF($K607&lt;&gt;"SS",(VLOOKUP($D607,Customer_Demand!$D:$BF,COLUMNS($I607:AC607),0)/$I607+VLOOKUP($D607,Customer_Demand!$D:$BF,COLUMNS($I607:AC607),0)/$K607),(VLOOKUP($D607,Customer_Demand!$D:$BF,COLUMNS($I607:AC607),0)/$I607)),"")</f>
        <v/>
      </c>
      <c r="AD607" s="49" t="str">
        <f>IFERROR(IF($K607&lt;&gt;"SS",(VLOOKUP($D607,Customer_Demand!$D:$BF,COLUMNS($I607:AD607),0)/$I607+VLOOKUP($D607,Customer_Demand!$D:$BF,COLUMNS($I607:AD607),0)/$K607),(VLOOKUP($D607,Customer_Demand!$D:$BF,COLUMNS($I607:AD607),0)/$I607)),"")</f>
        <v/>
      </c>
      <c r="AE607" s="49" t="str">
        <f>IFERROR(IF($K607&lt;&gt;"SS",(VLOOKUP($D607,Customer_Demand!$D:$BF,COLUMNS($I607:AE607),0)/$I607+VLOOKUP($D607,Customer_Demand!$D:$BF,COLUMNS($I607:AE607),0)/$K607),(VLOOKUP($D607,Customer_Demand!$D:$BF,COLUMNS($I607:AE607),0)/$I607)),"")</f>
        <v/>
      </c>
      <c r="AF607" s="49" t="str">
        <f>IFERROR(IF($K607&lt;&gt;"SS",(VLOOKUP($D607,Customer_Demand!$D:$BF,COLUMNS($I607:AF607),0)/$I607+VLOOKUP($D607,Customer_Demand!$D:$BF,COLUMNS($I607:AF607),0)/$K607),(VLOOKUP($D607,Customer_Demand!$D:$BF,COLUMNS($I607:AF607),0)/$I607)),"")</f>
        <v/>
      </c>
      <c r="AG607" s="49" t="str">
        <f>IFERROR(IF($K607&lt;&gt;"SS",(VLOOKUP($D607,Customer_Demand!$D:$BF,COLUMNS($I607:AG607),0)/$I607+VLOOKUP($D607,Customer_Demand!$D:$BF,COLUMNS($I607:AG607),0)/$K607),(VLOOKUP($D607,Customer_Demand!$D:$BF,COLUMNS($I607:AG607),0)/$I607)),"")</f>
        <v/>
      </c>
      <c r="AH607" s="49" t="str">
        <f>IFERROR(IF($K607&lt;&gt;"SS",(VLOOKUP($D607,Customer_Demand!$D:$BF,COLUMNS($I607:AH607),0)/$I607+VLOOKUP($D607,Customer_Demand!$D:$BF,COLUMNS($I607:AH607),0)/$K607),(VLOOKUP($D607,Customer_Demand!$D:$BF,COLUMNS($I607:AH607),0)/$I607)),"")</f>
        <v/>
      </c>
      <c r="AI607" s="49" t="str">
        <f>IFERROR(IF($K607&lt;&gt;"SS",(VLOOKUP($D607,Customer_Demand!$D:$BF,COLUMNS($I607:AI607),0)/$I607+VLOOKUP($D607,Customer_Demand!$D:$BF,COLUMNS($I607:AI607),0)/$K607),(VLOOKUP($D607,Customer_Demand!$D:$BF,COLUMNS($I607:AI607),0)/$I607)),"")</f>
        <v/>
      </c>
      <c r="AJ607" s="49" t="str">
        <f>IFERROR(IF($K607&lt;&gt;"SS",(VLOOKUP($D607,Customer_Demand!$D:$BF,COLUMNS($I607:AJ607),0)/$I607+VLOOKUP($D607,Customer_Demand!$D:$BF,COLUMNS($I607:AJ607),0)/$K607),(VLOOKUP($D607,Customer_Demand!$D:$BF,COLUMNS($I607:AJ607),0)/$I607)),"")</f>
        <v/>
      </c>
      <c r="AK607" s="49" t="str">
        <f>IFERROR(IF($K607&lt;&gt;"SS",(VLOOKUP($D607,Customer_Demand!$D:$BF,COLUMNS($I607:AK607),0)/$I607+VLOOKUP($D607,Customer_Demand!$D:$BF,COLUMNS($I607:AK607),0)/$K607),(VLOOKUP($D607,Customer_Demand!$D:$BF,COLUMNS($I607:AK607),0)/$I607)),"")</f>
        <v/>
      </c>
      <c r="AL607" s="49" t="str">
        <f>IFERROR(IF($K607&lt;&gt;"SS",(VLOOKUP($D607,Customer_Demand!$D:$BF,COLUMNS($I607:AL607),0)/$I607+VLOOKUP($D607,Customer_Demand!$D:$BF,COLUMNS($I607:AL607),0)/$K607),(VLOOKUP($D607,Customer_Demand!$D:$BF,COLUMNS($I607:AL607),0)/$I607)),"")</f>
        <v/>
      </c>
      <c r="AM607" s="49" t="str">
        <f>IFERROR(IF($K607&lt;&gt;"SS",(VLOOKUP($D607,Customer_Demand!$D:$BF,COLUMNS($I607:AM607),0)/$I607+VLOOKUP($D607,Customer_Demand!$D:$BF,COLUMNS($I607:AM607),0)/$K607),(VLOOKUP($D607,Customer_Demand!$D:$BF,COLUMNS($I607:AM607),0)/$I607)),"")</f>
        <v/>
      </c>
      <c r="AN607" s="49" t="str">
        <f>IFERROR(IF($K607&lt;&gt;"SS",(VLOOKUP($D607,Customer_Demand!$D:$BF,COLUMNS($I607:AN607),0)/$I607+VLOOKUP($D607,Customer_Demand!$D:$BF,COLUMNS($I607:AN607),0)/$K607),(VLOOKUP($D607,Customer_Demand!$D:$BF,COLUMNS($I607:AN607),0)/$I607)),"")</f>
        <v/>
      </c>
      <c r="AO607" s="49" t="str">
        <f>IFERROR(IF($K607&lt;&gt;"SS",(VLOOKUP($D607,Customer_Demand!$D:$BF,COLUMNS($I607:AO607),0)/$I607+VLOOKUP($D607,Customer_Demand!$D:$BF,COLUMNS($I607:AO607),0)/$K607),(VLOOKUP($D607,Customer_Demand!$D:$BF,COLUMNS($I607:AO607),0)/$I607)),"")</f>
        <v/>
      </c>
      <c r="AP607" s="49" t="str">
        <f>IFERROR(IF($K607&lt;&gt;"SS",(VLOOKUP($D607,Customer_Demand!$D:$BF,COLUMNS($I607:AP607),0)/$I607+VLOOKUP($D607,Customer_Demand!$D:$BF,COLUMNS($I607:AP607),0)/$K607),(VLOOKUP($D607,Customer_Demand!$D:$BF,COLUMNS($I607:AP607),0)/$I607)),"")</f>
        <v/>
      </c>
      <c r="AQ607" s="49" t="str">
        <f>IFERROR(IF($K607&lt;&gt;"SS",(VLOOKUP($D607,Customer_Demand!$D:$BF,COLUMNS($I607:AQ607),0)/$I607+VLOOKUP($D607,Customer_Demand!$D:$BF,COLUMNS($I607:AQ607),0)/$K607),(VLOOKUP($D607,Customer_Demand!$D:$BF,COLUMNS($I607:AQ607),0)/$I607)),"")</f>
        <v/>
      </c>
      <c r="AR607" s="49" t="str">
        <f>IFERROR(IF($K607&lt;&gt;"SS",(VLOOKUP($D607,Customer_Demand!$D:$BF,COLUMNS($I607:AR607),0)/$I607+VLOOKUP($D607,Customer_Demand!$D:$BF,COLUMNS($I607:AR607),0)/$K607),(VLOOKUP($D607,Customer_Demand!$D:$BF,COLUMNS($I607:AR607),0)/$I607)),"")</f>
        <v/>
      </c>
      <c r="AS607" s="49" t="str">
        <f>IFERROR(IF($K607&lt;&gt;"SS",(VLOOKUP($D607,Customer_Demand!$D:$BF,COLUMNS($I607:AS607),0)/$I607+VLOOKUP($D607,Customer_Demand!$D:$BF,COLUMNS($I607:AS607),0)/$K607),(VLOOKUP($D607,Customer_Demand!$D:$BF,COLUMNS($I607:AS607),0)/$I607)),"")</f>
        <v/>
      </c>
      <c r="AT607" s="49" t="str">
        <f>IFERROR(IF($K607&lt;&gt;"SS",(VLOOKUP($D607,Customer_Demand!$D:$BF,COLUMNS($I607:AT607),0)/$I607+VLOOKUP($D607,Customer_Demand!$D:$BF,COLUMNS($I607:AT607),0)/$K607),(VLOOKUP($D607,Customer_Demand!$D:$BF,COLUMNS($I607:AT607),0)/$I607)),"")</f>
        <v/>
      </c>
      <c r="AU607" s="49" t="str">
        <f>IFERROR(IF($K607&lt;&gt;"SS",(VLOOKUP($D607,Customer_Demand!$D:$BF,COLUMNS($I607:AU607),0)/$I607+VLOOKUP($D607,Customer_Demand!$D:$BF,COLUMNS($I607:AU607),0)/$K607),(VLOOKUP($D607,Customer_Demand!$D:$BF,COLUMNS($I607:AU607),0)/$I607)),"")</f>
        <v/>
      </c>
      <c r="AV607" s="49" t="str">
        <f>IFERROR(IF($K607&lt;&gt;"SS",(VLOOKUP($D607,Customer_Demand!$D:$BF,COLUMNS($I607:AV607),0)/$I607+VLOOKUP($D607,Customer_Demand!$D:$BF,COLUMNS($I607:AV607),0)/$K607),(VLOOKUP($D607,Customer_Demand!$D:$BF,COLUMNS($I607:AV607),0)/$I607)),"")</f>
        <v/>
      </c>
      <c r="AW607" s="49" t="str">
        <f>IFERROR(IF($K607&lt;&gt;"SS",(VLOOKUP($D607,Customer_Demand!$D:$BF,COLUMNS($I607:AW607),0)/$I607+VLOOKUP($D607,Customer_Demand!$D:$BF,COLUMNS($I607:AW607),0)/$K607),(VLOOKUP($D607,Customer_Demand!$D:$BF,COLUMNS($I607:AW607),0)/$I607)),"")</f>
        <v/>
      </c>
      <c r="AX607" s="49" t="str">
        <f>IFERROR(IF($K607&lt;&gt;"SS",(VLOOKUP($D607,Customer_Demand!$D:$BF,COLUMNS($I607:AX607),0)/$I607+VLOOKUP($D607,Customer_Demand!$D:$BF,COLUMNS($I607:AX607),0)/$K607),(VLOOKUP($D607,Customer_Demand!$D:$BF,COLUMNS($I607:AX607),0)/$I607)),"")</f>
        <v/>
      </c>
      <c r="AY607" s="49" t="str">
        <f>IFERROR(IF($K607&lt;&gt;"SS",(VLOOKUP($D607,Customer_Demand!$D:$BF,COLUMNS($I607:AY607),0)/$I607+VLOOKUP($D607,Customer_Demand!$D:$BF,COLUMNS($I607:AY607),0)/$K607),(VLOOKUP($D607,Customer_Demand!$D:$BF,COLUMNS($I607:AY607),0)/$I607)),"")</f>
        <v/>
      </c>
      <c r="AZ607" s="49" t="str">
        <f>IFERROR(IF($K607&lt;&gt;"SS",(VLOOKUP($D607,Customer_Demand!$D:$BF,COLUMNS($I607:AZ607),0)/$I607+VLOOKUP($D607,Customer_Demand!$D:$BF,COLUMNS($I607:AZ607),0)/$K607),(VLOOKUP($D607,Customer_Demand!$D:$BF,COLUMNS($I607:AZ607),0)/$I607)),"")</f>
        <v/>
      </c>
      <c r="BA607" s="49" t="str">
        <f>IFERROR(IF($K607&lt;&gt;"SS",(VLOOKUP($D607,Customer_Demand!$D:$BF,COLUMNS($I607:BA607),0)/$I607+VLOOKUP($D607,Customer_Demand!$D:$BF,COLUMNS($I607:BA607),0)/$K607),(VLOOKUP($D607,Customer_Demand!$D:$BF,COLUMNS($I607:BA607),0)/$I607)),"")</f>
        <v/>
      </c>
      <c r="BB607" s="49" t="str">
        <f>IFERROR(IF($K607&lt;&gt;"SS",(VLOOKUP($D607,Customer_Demand!$D:$BF,COLUMNS($I607:BB607),0)/$I607+VLOOKUP($D607,Customer_Demand!$D:$BF,COLUMNS($I607:BB607),0)/$K607),(VLOOKUP($D607,Customer_Demand!$D:$BF,COLUMNS($I607:BB607),0)/$I607)),"")</f>
        <v/>
      </c>
      <c r="BC607" s="49" t="str">
        <f>IFERROR(IF($K607&lt;&gt;"SS",(VLOOKUP($D607,Customer_Demand!$D:$BF,COLUMNS($I607:BC607),0)/$I607+VLOOKUP($D607,Customer_Demand!$D:$BF,COLUMNS($I607:BC607),0)/$K607),(VLOOKUP($D607,Customer_Demand!$D:$BF,COLUMNS($I607:BC607),0)/$I607)),"")</f>
        <v/>
      </c>
      <c r="BD607" s="49" t="str">
        <f>IFERROR(IF($K607&lt;&gt;"SS",(VLOOKUP($D607,Customer_Demand!$D:$BF,COLUMNS($I607:BD607),0)/$I607+VLOOKUP($D607,Customer_Demand!$D:$BF,COLUMNS($I607:BD607),0)/$K607),(VLOOKUP($D607,Customer_Demand!$D:$BF,COLUMNS($I607:BD607),0)/$I607)),"")</f>
        <v/>
      </c>
      <c r="BE607" s="49" t="str">
        <f>IFERROR(IF($K607&lt;&gt;"SS",(VLOOKUP($D607,Customer_Demand!$D:$BF,COLUMNS($I607:BE607),0)/$I607+VLOOKUP($D607,Customer_Demand!$D:$BF,COLUMNS($I607:BE607),0)/$K607),(VLOOKUP($D607,Customer_Demand!$D:$BF,COLUMNS($I607:BE607),0)/$I607)),"")</f>
        <v/>
      </c>
      <c r="BF607" s="49" t="str">
        <f>IFERROR(IF($K607&lt;&gt;"SS",(VLOOKUP($D607,Customer_Demand!$D:$BF,COLUMNS($I607:BF607),0)/$I607+VLOOKUP($D607,Customer_Demand!$D:$BF,COLUMNS($I607:BF607),0)/$K607),(VLOOKUP($D607,Customer_Demand!$D:$BF,COLUMNS($I607:BF607),0)/$I607)),"")</f>
        <v/>
      </c>
      <c r="BG607" s="49" t="str">
        <f>IFERROR(IF($K607&lt;&gt;"SS",(VLOOKUP($D607,Customer_Demand!$D:$BF,COLUMNS($I607:BG607),0)/$I607+VLOOKUP($D607,Customer_Demand!$D:$BF,COLUMNS($I607:BG607),0)/$K607),(VLOOKUP($D607,Customer_Demand!$D:$BF,COLUMNS($I607:BG607),0)/$I607)),"")</f>
        <v/>
      </c>
      <c r="BH607" s="49" t="str">
        <f>IFERROR(IF($K607&lt;&gt;"SS",(VLOOKUP($D607,Customer_Demand!$D:$BF,COLUMNS($I607:BH607),0)/$I607+VLOOKUP($D607,Customer_Demand!$D:$BF,COLUMNS($I607:BH607),0)/$K607),(VLOOKUP($D607,Customer_Demand!$D:$BF,COLUMNS($I607:BH607),0)/$I607)),"")</f>
        <v/>
      </c>
      <c r="BI607" s="49" t="str">
        <f>IFERROR(IF($K607&lt;&gt;"SS",(VLOOKUP($D607,Customer_Demand!$D:$BF,COLUMNS($I607:BI607),0)/$I607+VLOOKUP($D607,Customer_Demand!$D:$BF,COLUMNS($I607:BI607),0)/$K607),(VLOOKUP($D607,Customer_Demand!$D:$BF,COLUMNS($I607:BI607),0)/$I607)),"")</f>
        <v/>
      </c>
      <c r="BJ607" s="49" t="str">
        <f>IFERROR(IF($K607&lt;&gt;"SS",(VLOOKUP($D607,Customer_Demand!$D:$BF,COLUMNS($I607:BJ607),0)/$I607+VLOOKUP($D607,Customer_Demand!$D:$BF,COLUMNS($I607:BJ607),0)/$K607),(VLOOKUP($D607,Customer_Demand!$D:$BF,COLUMNS($I607:BJ607),0)/$I607)),"")</f>
        <v/>
      </c>
      <c r="BK607" s="50" t="str">
        <f>IFERROR(IF($K607&lt;&gt;"SS",(VLOOKUP($D607,Customer_Demand!$D:$BF,COLUMNS($I607:BK607),0)/$I607+VLOOKUP($D607,Customer_Demand!$D:$BF,COLUMNS($I607:BK607),0)/$K607),(VLOOKUP($D607,Customer_Demand!$D:$BF,COLUMNS($I607:BK607),0)/$I607)),"")</f>
        <v/>
      </c>
    </row>
    <row r="608" spans="2:63" x14ac:dyDescent="0.2">
      <c r="B608" s="12" t="str">
        <f t="shared" si="43"/>
        <v/>
      </c>
      <c r="C608" s="45" t="str">
        <f>IF((Customer_Demand!C608)&lt;&gt;"",Customer_Demand!C608,"")</f>
        <v/>
      </c>
      <c r="D608" s="45" t="str">
        <f>IF(C608&lt;&gt;"",Customer_Demand!D608,"")</f>
        <v/>
      </c>
      <c r="E608" s="52" t="str">
        <f>IF(C608&lt;&gt;"",Customer_Demand!E608,"")</f>
        <v/>
      </c>
      <c r="F608" s="47" t="str">
        <f>IF(C608&lt;&gt;"",VLOOKUP(D608,Customer_Demand!$D$5:$F$1005,3,0),"")</f>
        <v/>
      </c>
      <c r="G608" s="48" t="str">
        <f t="shared" si="40"/>
        <v/>
      </c>
      <c r="H608" s="48" t="str">
        <f t="shared" si="41"/>
        <v/>
      </c>
      <c r="I608" s="48" t="str">
        <f>IFERROR(IF(C608&lt;&gt;"",VLOOKUP($H608,SMT_Cycle_Time_Data!$F:$Q,4,0),""),"SGR Not Defined")</f>
        <v/>
      </c>
      <c r="J608" s="48" t="str">
        <f t="shared" si="42"/>
        <v/>
      </c>
      <c r="K608" s="48" t="str">
        <f>IF(C608&lt;&gt;"",IFERROR(VLOOKUP($J608,SMT_Cycle_Time_Data!$F:$Q,4,0),"SS"),"")</f>
        <v/>
      </c>
      <c r="L608" s="49" t="str">
        <f>IFERROR(IF($K608&lt;&gt;"SS",(VLOOKUP($D608,Customer_Demand!$D:$BF,COLUMNS($I608:L608),0)/$I608+VLOOKUP($D608,Customer_Demand!$D:$BF,COLUMNS($I608:L608),0)/$K608),(VLOOKUP($D608,Customer_Demand!$D:$BF,COLUMNS($I608:L608),0)/$I608)),"")</f>
        <v/>
      </c>
      <c r="M608" s="49" t="str">
        <f>IFERROR(IF($K608&lt;&gt;"SS",(VLOOKUP($D608,Customer_Demand!$D:$BF,COLUMNS($I608:M608),0)/$I608+VLOOKUP($D608,Customer_Demand!$D:$BF,COLUMNS($I608:M608),0)/$K608),(VLOOKUP($D608,Customer_Demand!$D:$BF,COLUMNS($I608:M608),0)/$I608)),"")</f>
        <v/>
      </c>
      <c r="N608" s="49" t="str">
        <f>IFERROR(IF($K608&lt;&gt;"SS",(VLOOKUP($D608,Customer_Demand!$D:$BF,COLUMNS($I608:N608),0)/$I608+VLOOKUP($D608,Customer_Demand!$D:$BF,COLUMNS($I608:N608),0)/$K608),(VLOOKUP($D608,Customer_Demand!$D:$BF,COLUMNS($I608:N608),0)/$I608)),"")</f>
        <v/>
      </c>
      <c r="O608" s="49" t="str">
        <f>IFERROR(IF($K608&lt;&gt;"SS",(VLOOKUP($D608,Customer_Demand!$D:$BF,COLUMNS($I608:O608),0)/$I608+VLOOKUP($D608,Customer_Demand!$D:$BF,COLUMNS($I608:O608),0)/$K608),(VLOOKUP($D608,Customer_Demand!$D:$BF,COLUMNS($I608:O608),0)/$I608)),"")</f>
        <v/>
      </c>
      <c r="P608" s="49" t="str">
        <f>IFERROR(IF($K608&lt;&gt;"SS",(VLOOKUP($D608,Customer_Demand!$D:$BF,COLUMNS($I608:P608),0)/$I608+VLOOKUP($D608,Customer_Demand!$D:$BF,COLUMNS($I608:P608),0)/$K608),(VLOOKUP($D608,Customer_Demand!$D:$BF,COLUMNS($I608:P608),0)/$I608)),"")</f>
        <v/>
      </c>
      <c r="Q608" s="49" t="str">
        <f>IFERROR(IF($K608&lt;&gt;"SS",(VLOOKUP($D608,Customer_Demand!$D:$BF,COLUMNS($I608:Q608),0)/$I608+VLOOKUP($D608,Customer_Demand!$D:$BF,COLUMNS($I608:Q608),0)/$K608),(VLOOKUP($D608,Customer_Demand!$D:$BF,COLUMNS($I608:Q608),0)/$I608)),"")</f>
        <v/>
      </c>
      <c r="R608" s="49" t="str">
        <f>IFERROR(IF($K608&lt;&gt;"SS",(VLOOKUP($D608,Customer_Demand!$D:$BF,COLUMNS($I608:R608),0)/$I608+VLOOKUP($D608,Customer_Demand!$D:$BF,COLUMNS($I608:R608),0)/$K608),(VLOOKUP($D608,Customer_Demand!$D:$BF,COLUMNS($I608:R608),0)/$I608)),"")</f>
        <v/>
      </c>
      <c r="S608" s="49" t="str">
        <f>IFERROR(IF($K608&lt;&gt;"SS",(VLOOKUP($D608,Customer_Demand!$D:$BF,COLUMNS($I608:S608),0)/$I608+VLOOKUP($D608,Customer_Demand!$D:$BF,COLUMNS($I608:S608),0)/$K608),(VLOOKUP($D608,Customer_Demand!$D:$BF,COLUMNS($I608:S608),0)/$I608)),"")</f>
        <v/>
      </c>
      <c r="T608" s="49" t="str">
        <f>IFERROR(IF($K608&lt;&gt;"SS",(VLOOKUP($D608,Customer_Demand!$D:$BF,COLUMNS($I608:T608),0)/$I608+VLOOKUP($D608,Customer_Demand!$D:$BF,COLUMNS($I608:T608),0)/$K608),(VLOOKUP($D608,Customer_Demand!$D:$BF,COLUMNS($I608:T608),0)/$I608)),"")</f>
        <v/>
      </c>
      <c r="U608" s="49" t="str">
        <f>IFERROR(IF($K608&lt;&gt;"SS",(VLOOKUP($D608,Customer_Demand!$D:$BF,COLUMNS($I608:U608),0)/$I608+VLOOKUP($D608,Customer_Demand!$D:$BF,COLUMNS($I608:U608),0)/$K608),(VLOOKUP($D608,Customer_Demand!$D:$BF,COLUMNS($I608:U608),0)/$I608)),"")</f>
        <v/>
      </c>
      <c r="V608" s="49" t="str">
        <f>IFERROR(IF($K608&lt;&gt;"SS",(VLOOKUP($D608,Customer_Demand!$D:$BF,COLUMNS($I608:V608),0)/$I608+VLOOKUP($D608,Customer_Demand!$D:$BF,COLUMNS($I608:V608),0)/$K608),(VLOOKUP($D608,Customer_Demand!$D:$BF,COLUMNS($I608:V608),0)/$I608)),"")</f>
        <v/>
      </c>
      <c r="W608" s="49" t="str">
        <f>IFERROR(IF($K608&lt;&gt;"SS",(VLOOKUP($D608,Customer_Demand!$D:$BF,COLUMNS($I608:W608),0)/$I608+VLOOKUP($D608,Customer_Demand!$D:$BF,COLUMNS($I608:W608),0)/$K608),(VLOOKUP($D608,Customer_Demand!$D:$BF,COLUMNS($I608:W608),0)/$I608)),"")</f>
        <v/>
      </c>
      <c r="X608" s="49" t="str">
        <f>IFERROR(IF($K608&lt;&gt;"SS",(VLOOKUP($D608,Customer_Demand!$D:$BF,COLUMNS($I608:X608),0)/$I608+VLOOKUP($D608,Customer_Demand!$D:$BF,COLUMNS($I608:X608),0)/$K608),(VLOOKUP($D608,Customer_Demand!$D:$BF,COLUMNS($I608:X608),0)/$I608)),"")</f>
        <v/>
      </c>
      <c r="Y608" s="49" t="str">
        <f>IFERROR(IF($K608&lt;&gt;"SS",(VLOOKUP($D608,Customer_Demand!$D:$BF,COLUMNS($I608:Y608),0)/$I608+VLOOKUP($D608,Customer_Demand!$D:$BF,COLUMNS($I608:Y608),0)/$K608),(VLOOKUP($D608,Customer_Demand!$D:$BF,COLUMNS($I608:Y608),0)/$I608)),"")</f>
        <v/>
      </c>
      <c r="Z608" s="49" t="str">
        <f>IFERROR(IF($K608&lt;&gt;"SS",(VLOOKUP($D608,Customer_Demand!$D:$BF,COLUMNS($I608:Z608),0)/$I608+VLOOKUP($D608,Customer_Demand!$D:$BF,COLUMNS($I608:Z608),0)/$K608),(VLOOKUP($D608,Customer_Demand!$D:$BF,COLUMNS($I608:Z608),0)/$I608)),"")</f>
        <v/>
      </c>
      <c r="AA608" s="49" t="str">
        <f>IFERROR(IF($K608&lt;&gt;"SS",(VLOOKUP($D608,Customer_Demand!$D:$BF,COLUMNS($I608:AA608),0)/$I608+VLOOKUP($D608,Customer_Demand!$D:$BF,COLUMNS($I608:AA608),0)/$K608),(VLOOKUP($D608,Customer_Demand!$D:$BF,COLUMNS($I608:AA608),0)/$I608)),"")</f>
        <v/>
      </c>
      <c r="AB608" s="49" t="str">
        <f>IFERROR(IF($K608&lt;&gt;"SS",(VLOOKUP($D608,Customer_Demand!$D:$BF,COLUMNS($I608:AB608),0)/$I608+VLOOKUP($D608,Customer_Demand!$D:$BF,COLUMNS($I608:AB608),0)/$K608),(VLOOKUP($D608,Customer_Demand!$D:$BF,COLUMNS($I608:AB608),0)/$I608)),"")</f>
        <v/>
      </c>
      <c r="AC608" s="49" t="str">
        <f>IFERROR(IF($K608&lt;&gt;"SS",(VLOOKUP($D608,Customer_Demand!$D:$BF,COLUMNS($I608:AC608),0)/$I608+VLOOKUP($D608,Customer_Demand!$D:$BF,COLUMNS($I608:AC608),0)/$K608),(VLOOKUP($D608,Customer_Demand!$D:$BF,COLUMNS($I608:AC608),0)/$I608)),"")</f>
        <v/>
      </c>
      <c r="AD608" s="49" t="str">
        <f>IFERROR(IF($K608&lt;&gt;"SS",(VLOOKUP($D608,Customer_Demand!$D:$BF,COLUMNS($I608:AD608),0)/$I608+VLOOKUP($D608,Customer_Demand!$D:$BF,COLUMNS($I608:AD608),0)/$K608),(VLOOKUP($D608,Customer_Demand!$D:$BF,COLUMNS($I608:AD608),0)/$I608)),"")</f>
        <v/>
      </c>
      <c r="AE608" s="49" t="str">
        <f>IFERROR(IF($K608&lt;&gt;"SS",(VLOOKUP($D608,Customer_Demand!$D:$BF,COLUMNS($I608:AE608),0)/$I608+VLOOKUP($D608,Customer_Demand!$D:$BF,COLUMNS($I608:AE608),0)/$K608),(VLOOKUP($D608,Customer_Demand!$D:$BF,COLUMNS($I608:AE608),0)/$I608)),"")</f>
        <v/>
      </c>
      <c r="AF608" s="49" t="str">
        <f>IFERROR(IF($K608&lt;&gt;"SS",(VLOOKUP($D608,Customer_Demand!$D:$BF,COLUMNS($I608:AF608),0)/$I608+VLOOKUP($D608,Customer_Demand!$D:$BF,COLUMNS($I608:AF608),0)/$K608),(VLOOKUP($D608,Customer_Demand!$D:$BF,COLUMNS($I608:AF608),0)/$I608)),"")</f>
        <v/>
      </c>
      <c r="AG608" s="49" t="str">
        <f>IFERROR(IF($K608&lt;&gt;"SS",(VLOOKUP($D608,Customer_Demand!$D:$BF,COLUMNS($I608:AG608),0)/$I608+VLOOKUP($D608,Customer_Demand!$D:$BF,COLUMNS($I608:AG608),0)/$K608),(VLOOKUP($D608,Customer_Demand!$D:$BF,COLUMNS($I608:AG608),0)/$I608)),"")</f>
        <v/>
      </c>
      <c r="AH608" s="49" t="str">
        <f>IFERROR(IF($K608&lt;&gt;"SS",(VLOOKUP($D608,Customer_Demand!$D:$BF,COLUMNS($I608:AH608),0)/$I608+VLOOKUP($D608,Customer_Demand!$D:$BF,COLUMNS($I608:AH608),0)/$K608),(VLOOKUP($D608,Customer_Demand!$D:$BF,COLUMNS($I608:AH608),0)/$I608)),"")</f>
        <v/>
      </c>
      <c r="AI608" s="49" t="str">
        <f>IFERROR(IF($K608&lt;&gt;"SS",(VLOOKUP($D608,Customer_Demand!$D:$BF,COLUMNS($I608:AI608),0)/$I608+VLOOKUP($D608,Customer_Demand!$D:$BF,COLUMNS($I608:AI608),0)/$K608),(VLOOKUP($D608,Customer_Demand!$D:$BF,COLUMNS($I608:AI608),0)/$I608)),"")</f>
        <v/>
      </c>
      <c r="AJ608" s="49" t="str">
        <f>IFERROR(IF($K608&lt;&gt;"SS",(VLOOKUP($D608,Customer_Demand!$D:$BF,COLUMNS($I608:AJ608),0)/$I608+VLOOKUP($D608,Customer_Demand!$D:$BF,COLUMNS($I608:AJ608),0)/$K608),(VLOOKUP($D608,Customer_Demand!$D:$BF,COLUMNS($I608:AJ608),0)/$I608)),"")</f>
        <v/>
      </c>
      <c r="AK608" s="49" t="str">
        <f>IFERROR(IF($K608&lt;&gt;"SS",(VLOOKUP($D608,Customer_Demand!$D:$BF,COLUMNS($I608:AK608),0)/$I608+VLOOKUP($D608,Customer_Demand!$D:$BF,COLUMNS($I608:AK608),0)/$K608),(VLOOKUP($D608,Customer_Demand!$D:$BF,COLUMNS($I608:AK608),0)/$I608)),"")</f>
        <v/>
      </c>
      <c r="AL608" s="49" t="str">
        <f>IFERROR(IF($K608&lt;&gt;"SS",(VLOOKUP($D608,Customer_Demand!$D:$BF,COLUMNS($I608:AL608),0)/$I608+VLOOKUP($D608,Customer_Demand!$D:$BF,COLUMNS($I608:AL608),0)/$K608),(VLOOKUP($D608,Customer_Demand!$D:$BF,COLUMNS($I608:AL608),0)/$I608)),"")</f>
        <v/>
      </c>
      <c r="AM608" s="49" t="str">
        <f>IFERROR(IF($K608&lt;&gt;"SS",(VLOOKUP($D608,Customer_Demand!$D:$BF,COLUMNS($I608:AM608),0)/$I608+VLOOKUP($D608,Customer_Demand!$D:$BF,COLUMNS($I608:AM608),0)/$K608),(VLOOKUP($D608,Customer_Demand!$D:$BF,COLUMNS($I608:AM608),0)/$I608)),"")</f>
        <v/>
      </c>
      <c r="AN608" s="49" t="str">
        <f>IFERROR(IF($K608&lt;&gt;"SS",(VLOOKUP($D608,Customer_Demand!$D:$BF,COLUMNS($I608:AN608),0)/$I608+VLOOKUP($D608,Customer_Demand!$D:$BF,COLUMNS($I608:AN608),0)/$K608),(VLOOKUP($D608,Customer_Demand!$D:$BF,COLUMNS($I608:AN608),0)/$I608)),"")</f>
        <v/>
      </c>
      <c r="AO608" s="49" t="str">
        <f>IFERROR(IF($K608&lt;&gt;"SS",(VLOOKUP($D608,Customer_Demand!$D:$BF,COLUMNS($I608:AO608),0)/$I608+VLOOKUP($D608,Customer_Demand!$D:$BF,COLUMNS($I608:AO608),0)/$K608),(VLOOKUP($D608,Customer_Demand!$D:$BF,COLUMNS($I608:AO608),0)/$I608)),"")</f>
        <v/>
      </c>
      <c r="AP608" s="49" t="str">
        <f>IFERROR(IF($K608&lt;&gt;"SS",(VLOOKUP($D608,Customer_Demand!$D:$BF,COLUMNS($I608:AP608),0)/$I608+VLOOKUP($D608,Customer_Demand!$D:$BF,COLUMNS($I608:AP608),0)/$K608),(VLOOKUP($D608,Customer_Demand!$D:$BF,COLUMNS($I608:AP608),0)/$I608)),"")</f>
        <v/>
      </c>
      <c r="AQ608" s="49" t="str">
        <f>IFERROR(IF($K608&lt;&gt;"SS",(VLOOKUP($D608,Customer_Demand!$D:$BF,COLUMNS($I608:AQ608),0)/$I608+VLOOKUP($D608,Customer_Demand!$D:$BF,COLUMNS($I608:AQ608),0)/$K608),(VLOOKUP($D608,Customer_Demand!$D:$BF,COLUMNS($I608:AQ608),0)/$I608)),"")</f>
        <v/>
      </c>
      <c r="AR608" s="49" t="str">
        <f>IFERROR(IF($K608&lt;&gt;"SS",(VLOOKUP($D608,Customer_Demand!$D:$BF,COLUMNS($I608:AR608),0)/$I608+VLOOKUP($D608,Customer_Demand!$D:$BF,COLUMNS($I608:AR608),0)/$K608),(VLOOKUP($D608,Customer_Demand!$D:$BF,COLUMNS($I608:AR608),0)/$I608)),"")</f>
        <v/>
      </c>
      <c r="AS608" s="49" t="str">
        <f>IFERROR(IF($K608&lt;&gt;"SS",(VLOOKUP($D608,Customer_Demand!$D:$BF,COLUMNS($I608:AS608),0)/$I608+VLOOKUP($D608,Customer_Demand!$D:$BF,COLUMNS($I608:AS608),0)/$K608),(VLOOKUP($D608,Customer_Demand!$D:$BF,COLUMNS($I608:AS608),0)/$I608)),"")</f>
        <v/>
      </c>
      <c r="AT608" s="49" t="str">
        <f>IFERROR(IF($K608&lt;&gt;"SS",(VLOOKUP($D608,Customer_Demand!$D:$BF,COLUMNS($I608:AT608),0)/$I608+VLOOKUP($D608,Customer_Demand!$D:$BF,COLUMNS($I608:AT608),0)/$K608),(VLOOKUP($D608,Customer_Demand!$D:$BF,COLUMNS($I608:AT608),0)/$I608)),"")</f>
        <v/>
      </c>
      <c r="AU608" s="49" t="str">
        <f>IFERROR(IF($K608&lt;&gt;"SS",(VLOOKUP($D608,Customer_Demand!$D:$BF,COLUMNS($I608:AU608),0)/$I608+VLOOKUP($D608,Customer_Demand!$D:$BF,COLUMNS($I608:AU608),0)/$K608),(VLOOKUP($D608,Customer_Demand!$D:$BF,COLUMNS($I608:AU608),0)/$I608)),"")</f>
        <v/>
      </c>
      <c r="AV608" s="49" t="str">
        <f>IFERROR(IF($K608&lt;&gt;"SS",(VLOOKUP($D608,Customer_Demand!$D:$BF,COLUMNS($I608:AV608),0)/$I608+VLOOKUP($D608,Customer_Demand!$D:$BF,COLUMNS($I608:AV608),0)/$K608),(VLOOKUP($D608,Customer_Demand!$D:$BF,COLUMNS($I608:AV608),0)/$I608)),"")</f>
        <v/>
      </c>
      <c r="AW608" s="49" t="str">
        <f>IFERROR(IF($K608&lt;&gt;"SS",(VLOOKUP($D608,Customer_Demand!$D:$BF,COLUMNS($I608:AW608),0)/$I608+VLOOKUP($D608,Customer_Demand!$D:$BF,COLUMNS($I608:AW608),0)/$K608),(VLOOKUP($D608,Customer_Demand!$D:$BF,COLUMNS($I608:AW608),0)/$I608)),"")</f>
        <v/>
      </c>
      <c r="AX608" s="49" t="str">
        <f>IFERROR(IF($K608&lt;&gt;"SS",(VLOOKUP($D608,Customer_Demand!$D:$BF,COLUMNS($I608:AX608),0)/$I608+VLOOKUP($D608,Customer_Demand!$D:$BF,COLUMNS($I608:AX608),0)/$K608),(VLOOKUP($D608,Customer_Demand!$D:$BF,COLUMNS($I608:AX608),0)/$I608)),"")</f>
        <v/>
      </c>
      <c r="AY608" s="49" t="str">
        <f>IFERROR(IF($K608&lt;&gt;"SS",(VLOOKUP($D608,Customer_Demand!$D:$BF,COLUMNS($I608:AY608),0)/$I608+VLOOKUP($D608,Customer_Demand!$D:$BF,COLUMNS($I608:AY608),0)/$K608),(VLOOKUP($D608,Customer_Demand!$D:$BF,COLUMNS($I608:AY608),0)/$I608)),"")</f>
        <v/>
      </c>
      <c r="AZ608" s="49" t="str">
        <f>IFERROR(IF($K608&lt;&gt;"SS",(VLOOKUP($D608,Customer_Demand!$D:$BF,COLUMNS($I608:AZ608),0)/$I608+VLOOKUP($D608,Customer_Demand!$D:$BF,COLUMNS($I608:AZ608),0)/$K608),(VLOOKUP($D608,Customer_Demand!$D:$BF,COLUMNS($I608:AZ608),0)/$I608)),"")</f>
        <v/>
      </c>
      <c r="BA608" s="49" t="str">
        <f>IFERROR(IF($K608&lt;&gt;"SS",(VLOOKUP($D608,Customer_Demand!$D:$BF,COLUMNS($I608:BA608),0)/$I608+VLOOKUP($D608,Customer_Demand!$D:$BF,COLUMNS($I608:BA608),0)/$K608),(VLOOKUP($D608,Customer_Demand!$D:$BF,COLUMNS($I608:BA608),0)/$I608)),"")</f>
        <v/>
      </c>
      <c r="BB608" s="49" t="str">
        <f>IFERROR(IF($K608&lt;&gt;"SS",(VLOOKUP($D608,Customer_Demand!$D:$BF,COLUMNS($I608:BB608),0)/$I608+VLOOKUP($D608,Customer_Demand!$D:$BF,COLUMNS($I608:BB608),0)/$K608),(VLOOKUP($D608,Customer_Demand!$D:$BF,COLUMNS($I608:BB608),0)/$I608)),"")</f>
        <v/>
      </c>
      <c r="BC608" s="49" t="str">
        <f>IFERROR(IF($K608&lt;&gt;"SS",(VLOOKUP($D608,Customer_Demand!$D:$BF,COLUMNS($I608:BC608),0)/$I608+VLOOKUP($D608,Customer_Demand!$D:$BF,COLUMNS($I608:BC608),0)/$K608),(VLOOKUP($D608,Customer_Demand!$D:$BF,COLUMNS($I608:BC608),0)/$I608)),"")</f>
        <v/>
      </c>
      <c r="BD608" s="49" t="str">
        <f>IFERROR(IF($K608&lt;&gt;"SS",(VLOOKUP($D608,Customer_Demand!$D:$BF,COLUMNS($I608:BD608),0)/$I608+VLOOKUP($D608,Customer_Demand!$D:$BF,COLUMNS($I608:BD608),0)/$K608),(VLOOKUP($D608,Customer_Demand!$D:$BF,COLUMNS($I608:BD608),0)/$I608)),"")</f>
        <v/>
      </c>
      <c r="BE608" s="49" t="str">
        <f>IFERROR(IF($K608&lt;&gt;"SS",(VLOOKUP($D608,Customer_Demand!$D:$BF,COLUMNS($I608:BE608),0)/$I608+VLOOKUP($D608,Customer_Demand!$D:$BF,COLUMNS($I608:BE608),0)/$K608),(VLOOKUP($D608,Customer_Demand!$D:$BF,COLUMNS($I608:BE608),0)/$I608)),"")</f>
        <v/>
      </c>
      <c r="BF608" s="49" t="str">
        <f>IFERROR(IF($K608&lt;&gt;"SS",(VLOOKUP($D608,Customer_Demand!$D:$BF,COLUMNS($I608:BF608),0)/$I608+VLOOKUP($D608,Customer_Demand!$D:$BF,COLUMNS($I608:BF608),0)/$K608),(VLOOKUP($D608,Customer_Demand!$D:$BF,COLUMNS($I608:BF608),0)/$I608)),"")</f>
        <v/>
      </c>
      <c r="BG608" s="49" t="str">
        <f>IFERROR(IF($K608&lt;&gt;"SS",(VLOOKUP($D608,Customer_Demand!$D:$BF,COLUMNS($I608:BG608),0)/$I608+VLOOKUP($D608,Customer_Demand!$D:$BF,COLUMNS($I608:BG608),0)/$K608),(VLOOKUP($D608,Customer_Demand!$D:$BF,COLUMNS($I608:BG608),0)/$I608)),"")</f>
        <v/>
      </c>
      <c r="BH608" s="49" t="str">
        <f>IFERROR(IF($K608&lt;&gt;"SS",(VLOOKUP($D608,Customer_Demand!$D:$BF,COLUMNS($I608:BH608),0)/$I608+VLOOKUP($D608,Customer_Demand!$D:$BF,COLUMNS($I608:BH608),0)/$K608),(VLOOKUP($D608,Customer_Demand!$D:$BF,COLUMNS($I608:BH608),0)/$I608)),"")</f>
        <v/>
      </c>
      <c r="BI608" s="49" t="str">
        <f>IFERROR(IF($K608&lt;&gt;"SS",(VLOOKUP($D608,Customer_Demand!$D:$BF,COLUMNS($I608:BI608),0)/$I608+VLOOKUP($D608,Customer_Demand!$D:$BF,COLUMNS($I608:BI608),0)/$K608),(VLOOKUP($D608,Customer_Demand!$D:$BF,COLUMNS($I608:BI608),0)/$I608)),"")</f>
        <v/>
      </c>
      <c r="BJ608" s="49" t="str">
        <f>IFERROR(IF($K608&lt;&gt;"SS",(VLOOKUP($D608,Customer_Demand!$D:$BF,COLUMNS($I608:BJ608),0)/$I608+VLOOKUP($D608,Customer_Demand!$D:$BF,COLUMNS($I608:BJ608),0)/$K608),(VLOOKUP($D608,Customer_Demand!$D:$BF,COLUMNS($I608:BJ608),0)/$I608)),"")</f>
        <v/>
      </c>
      <c r="BK608" s="50" t="str">
        <f>IFERROR(IF($K608&lt;&gt;"SS",(VLOOKUP($D608,Customer_Demand!$D:$BF,COLUMNS($I608:BK608),0)/$I608+VLOOKUP($D608,Customer_Demand!$D:$BF,COLUMNS($I608:BK608),0)/$K608),(VLOOKUP($D608,Customer_Demand!$D:$BF,COLUMNS($I608:BK608),0)/$I608)),"")</f>
        <v/>
      </c>
    </row>
    <row r="609" spans="2:63" x14ac:dyDescent="0.2">
      <c r="B609" s="12" t="str">
        <f t="shared" si="43"/>
        <v/>
      </c>
      <c r="C609" s="45" t="str">
        <f>IF((Customer_Demand!C609)&lt;&gt;"",Customer_Demand!C609,"")</f>
        <v/>
      </c>
      <c r="D609" s="45" t="str">
        <f>IF(C609&lt;&gt;"",Customer_Demand!D609,"")</f>
        <v/>
      </c>
      <c r="E609" s="52" t="str">
        <f>IF(C609&lt;&gt;"",Customer_Demand!E609,"")</f>
        <v/>
      </c>
      <c r="F609" s="47" t="str">
        <f>IF(C609&lt;&gt;"",VLOOKUP(D609,Customer_Demand!$D$5:$F$1005,3,0),"")</f>
        <v/>
      </c>
      <c r="G609" s="48" t="str">
        <f t="shared" si="40"/>
        <v/>
      </c>
      <c r="H609" s="48" t="str">
        <f t="shared" si="41"/>
        <v/>
      </c>
      <c r="I609" s="48" t="str">
        <f>IFERROR(IF(C609&lt;&gt;"",VLOOKUP($H609,SMT_Cycle_Time_Data!$F:$Q,4,0),""),"SGR Not Defined")</f>
        <v/>
      </c>
      <c r="J609" s="48" t="str">
        <f t="shared" si="42"/>
        <v/>
      </c>
      <c r="K609" s="48" t="str">
        <f>IF(C609&lt;&gt;"",IFERROR(VLOOKUP($J609,SMT_Cycle_Time_Data!$F:$Q,4,0),"SS"),"")</f>
        <v/>
      </c>
      <c r="L609" s="49" t="str">
        <f>IFERROR(IF($K609&lt;&gt;"SS",(VLOOKUP($D609,Customer_Demand!$D:$BF,COLUMNS($I609:L609),0)/$I609+VLOOKUP($D609,Customer_Demand!$D:$BF,COLUMNS($I609:L609),0)/$K609),(VLOOKUP($D609,Customer_Demand!$D:$BF,COLUMNS($I609:L609),0)/$I609)),"")</f>
        <v/>
      </c>
      <c r="M609" s="49" t="str">
        <f>IFERROR(IF($K609&lt;&gt;"SS",(VLOOKUP($D609,Customer_Demand!$D:$BF,COLUMNS($I609:M609),0)/$I609+VLOOKUP($D609,Customer_Demand!$D:$BF,COLUMNS($I609:M609),0)/$K609),(VLOOKUP($D609,Customer_Demand!$D:$BF,COLUMNS($I609:M609),0)/$I609)),"")</f>
        <v/>
      </c>
      <c r="N609" s="49" t="str">
        <f>IFERROR(IF($K609&lt;&gt;"SS",(VLOOKUP($D609,Customer_Demand!$D:$BF,COLUMNS($I609:N609),0)/$I609+VLOOKUP($D609,Customer_Demand!$D:$BF,COLUMNS($I609:N609),0)/$K609),(VLOOKUP($D609,Customer_Demand!$D:$BF,COLUMNS($I609:N609),0)/$I609)),"")</f>
        <v/>
      </c>
      <c r="O609" s="49" t="str">
        <f>IFERROR(IF($K609&lt;&gt;"SS",(VLOOKUP($D609,Customer_Demand!$D:$BF,COLUMNS($I609:O609),0)/$I609+VLOOKUP($D609,Customer_Demand!$D:$BF,COLUMNS($I609:O609),0)/$K609),(VLOOKUP($D609,Customer_Demand!$D:$BF,COLUMNS($I609:O609),0)/$I609)),"")</f>
        <v/>
      </c>
      <c r="P609" s="49" t="str">
        <f>IFERROR(IF($K609&lt;&gt;"SS",(VLOOKUP($D609,Customer_Demand!$D:$BF,COLUMNS($I609:P609),0)/$I609+VLOOKUP($D609,Customer_Demand!$D:$BF,COLUMNS($I609:P609),0)/$K609),(VLOOKUP($D609,Customer_Demand!$D:$BF,COLUMNS($I609:P609),0)/$I609)),"")</f>
        <v/>
      </c>
      <c r="Q609" s="49" t="str">
        <f>IFERROR(IF($K609&lt;&gt;"SS",(VLOOKUP($D609,Customer_Demand!$D:$BF,COLUMNS($I609:Q609),0)/$I609+VLOOKUP($D609,Customer_Demand!$D:$BF,COLUMNS($I609:Q609),0)/$K609),(VLOOKUP($D609,Customer_Demand!$D:$BF,COLUMNS($I609:Q609),0)/$I609)),"")</f>
        <v/>
      </c>
      <c r="R609" s="49" t="str">
        <f>IFERROR(IF($K609&lt;&gt;"SS",(VLOOKUP($D609,Customer_Demand!$D:$BF,COLUMNS($I609:R609),0)/$I609+VLOOKUP($D609,Customer_Demand!$D:$BF,COLUMNS($I609:R609),0)/$K609),(VLOOKUP($D609,Customer_Demand!$D:$BF,COLUMNS($I609:R609),0)/$I609)),"")</f>
        <v/>
      </c>
      <c r="S609" s="49" t="str">
        <f>IFERROR(IF($K609&lt;&gt;"SS",(VLOOKUP($D609,Customer_Demand!$D:$BF,COLUMNS($I609:S609),0)/$I609+VLOOKUP($D609,Customer_Demand!$D:$BF,COLUMNS($I609:S609),0)/$K609),(VLOOKUP($D609,Customer_Demand!$D:$BF,COLUMNS($I609:S609),0)/$I609)),"")</f>
        <v/>
      </c>
      <c r="T609" s="49" t="str">
        <f>IFERROR(IF($K609&lt;&gt;"SS",(VLOOKUP($D609,Customer_Demand!$D:$BF,COLUMNS($I609:T609),0)/$I609+VLOOKUP($D609,Customer_Demand!$D:$BF,COLUMNS($I609:T609),0)/$K609),(VLOOKUP($D609,Customer_Demand!$D:$BF,COLUMNS($I609:T609),0)/$I609)),"")</f>
        <v/>
      </c>
      <c r="U609" s="49" t="str">
        <f>IFERROR(IF($K609&lt;&gt;"SS",(VLOOKUP($D609,Customer_Demand!$D:$BF,COLUMNS($I609:U609),0)/$I609+VLOOKUP($D609,Customer_Demand!$D:$BF,COLUMNS($I609:U609),0)/$K609),(VLOOKUP($D609,Customer_Demand!$D:$BF,COLUMNS($I609:U609),0)/$I609)),"")</f>
        <v/>
      </c>
      <c r="V609" s="49" t="str">
        <f>IFERROR(IF($K609&lt;&gt;"SS",(VLOOKUP($D609,Customer_Demand!$D:$BF,COLUMNS($I609:V609),0)/$I609+VLOOKUP($D609,Customer_Demand!$D:$BF,COLUMNS($I609:V609),0)/$K609),(VLOOKUP($D609,Customer_Demand!$D:$BF,COLUMNS($I609:V609),0)/$I609)),"")</f>
        <v/>
      </c>
      <c r="W609" s="49" t="str">
        <f>IFERROR(IF($K609&lt;&gt;"SS",(VLOOKUP($D609,Customer_Demand!$D:$BF,COLUMNS($I609:W609),0)/$I609+VLOOKUP($D609,Customer_Demand!$D:$BF,COLUMNS($I609:W609),0)/$K609),(VLOOKUP($D609,Customer_Demand!$D:$BF,COLUMNS($I609:W609),0)/$I609)),"")</f>
        <v/>
      </c>
      <c r="X609" s="49" t="str">
        <f>IFERROR(IF($K609&lt;&gt;"SS",(VLOOKUP($D609,Customer_Demand!$D:$BF,COLUMNS($I609:X609),0)/$I609+VLOOKUP($D609,Customer_Demand!$D:$BF,COLUMNS($I609:X609),0)/$K609),(VLOOKUP($D609,Customer_Demand!$D:$BF,COLUMNS($I609:X609),0)/$I609)),"")</f>
        <v/>
      </c>
      <c r="Y609" s="49" t="str">
        <f>IFERROR(IF($K609&lt;&gt;"SS",(VLOOKUP($D609,Customer_Demand!$D:$BF,COLUMNS($I609:Y609),0)/$I609+VLOOKUP($D609,Customer_Demand!$D:$BF,COLUMNS($I609:Y609),0)/$K609),(VLOOKUP($D609,Customer_Demand!$D:$BF,COLUMNS($I609:Y609),0)/$I609)),"")</f>
        <v/>
      </c>
      <c r="Z609" s="49" t="str">
        <f>IFERROR(IF($K609&lt;&gt;"SS",(VLOOKUP($D609,Customer_Demand!$D:$BF,COLUMNS($I609:Z609),0)/$I609+VLOOKUP($D609,Customer_Demand!$D:$BF,COLUMNS($I609:Z609),0)/$K609),(VLOOKUP($D609,Customer_Demand!$D:$BF,COLUMNS($I609:Z609),0)/$I609)),"")</f>
        <v/>
      </c>
      <c r="AA609" s="49" t="str">
        <f>IFERROR(IF($K609&lt;&gt;"SS",(VLOOKUP($D609,Customer_Demand!$D:$BF,COLUMNS($I609:AA609),0)/$I609+VLOOKUP($D609,Customer_Demand!$D:$BF,COLUMNS($I609:AA609),0)/$K609),(VLOOKUP($D609,Customer_Demand!$D:$BF,COLUMNS($I609:AA609),0)/$I609)),"")</f>
        <v/>
      </c>
      <c r="AB609" s="49" t="str">
        <f>IFERROR(IF($K609&lt;&gt;"SS",(VLOOKUP($D609,Customer_Demand!$D:$BF,COLUMNS($I609:AB609),0)/$I609+VLOOKUP($D609,Customer_Demand!$D:$BF,COLUMNS($I609:AB609),0)/$K609),(VLOOKUP($D609,Customer_Demand!$D:$BF,COLUMNS($I609:AB609),0)/$I609)),"")</f>
        <v/>
      </c>
      <c r="AC609" s="49" t="str">
        <f>IFERROR(IF($K609&lt;&gt;"SS",(VLOOKUP($D609,Customer_Demand!$D:$BF,COLUMNS($I609:AC609),0)/$I609+VLOOKUP($D609,Customer_Demand!$D:$BF,COLUMNS($I609:AC609),0)/$K609),(VLOOKUP($D609,Customer_Demand!$D:$BF,COLUMNS($I609:AC609),0)/$I609)),"")</f>
        <v/>
      </c>
      <c r="AD609" s="49" t="str">
        <f>IFERROR(IF($K609&lt;&gt;"SS",(VLOOKUP($D609,Customer_Demand!$D:$BF,COLUMNS($I609:AD609),0)/$I609+VLOOKUP($D609,Customer_Demand!$D:$BF,COLUMNS($I609:AD609),0)/$K609),(VLOOKUP($D609,Customer_Demand!$D:$BF,COLUMNS($I609:AD609),0)/$I609)),"")</f>
        <v/>
      </c>
      <c r="AE609" s="49" t="str">
        <f>IFERROR(IF($K609&lt;&gt;"SS",(VLOOKUP($D609,Customer_Demand!$D:$BF,COLUMNS($I609:AE609),0)/$I609+VLOOKUP($D609,Customer_Demand!$D:$BF,COLUMNS($I609:AE609),0)/$K609),(VLOOKUP($D609,Customer_Demand!$D:$BF,COLUMNS($I609:AE609),0)/$I609)),"")</f>
        <v/>
      </c>
      <c r="AF609" s="49" t="str">
        <f>IFERROR(IF($K609&lt;&gt;"SS",(VLOOKUP($D609,Customer_Demand!$D:$BF,COLUMNS($I609:AF609),0)/$I609+VLOOKUP($D609,Customer_Demand!$D:$BF,COLUMNS($I609:AF609),0)/$K609),(VLOOKUP($D609,Customer_Demand!$D:$BF,COLUMNS($I609:AF609),0)/$I609)),"")</f>
        <v/>
      </c>
      <c r="AG609" s="49" t="str">
        <f>IFERROR(IF($K609&lt;&gt;"SS",(VLOOKUP($D609,Customer_Demand!$D:$BF,COLUMNS($I609:AG609),0)/$I609+VLOOKUP($D609,Customer_Demand!$D:$BF,COLUMNS($I609:AG609),0)/$K609),(VLOOKUP($D609,Customer_Demand!$D:$BF,COLUMNS($I609:AG609),0)/$I609)),"")</f>
        <v/>
      </c>
      <c r="AH609" s="49" t="str">
        <f>IFERROR(IF($K609&lt;&gt;"SS",(VLOOKUP($D609,Customer_Demand!$D:$BF,COLUMNS($I609:AH609),0)/$I609+VLOOKUP($D609,Customer_Demand!$D:$BF,COLUMNS($I609:AH609),0)/$K609),(VLOOKUP($D609,Customer_Demand!$D:$BF,COLUMNS($I609:AH609),0)/$I609)),"")</f>
        <v/>
      </c>
      <c r="AI609" s="49" t="str">
        <f>IFERROR(IF($K609&lt;&gt;"SS",(VLOOKUP($D609,Customer_Demand!$D:$BF,COLUMNS($I609:AI609),0)/$I609+VLOOKUP($D609,Customer_Demand!$D:$BF,COLUMNS($I609:AI609),0)/$K609),(VLOOKUP($D609,Customer_Demand!$D:$BF,COLUMNS($I609:AI609),0)/$I609)),"")</f>
        <v/>
      </c>
      <c r="AJ609" s="49" t="str">
        <f>IFERROR(IF($K609&lt;&gt;"SS",(VLOOKUP($D609,Customer_Demand!$D:$BF,COLUMNS($I609:AJ609),0)/$I609+VLOOKUP($D609,Customer_Demand!$D:$BF,COLUMNS($I609:AJ609),0)/$K609),(VLOOKUP($D609,Customer_Demand!$D:$BF,COLUMNS($I609:AJ609),0)/$I609)),"")</f>
        <v/>
      </c>
      <c r="AK609" s="49" t="str">
        <f>IFERROR(IF($K609&lt;&gt;"SS",(VLOOKUP($D609,Customer_Demand!$D:$BF,COLUMNS($I609:AK609),0)/$I609+VLOOKUP($D609,Customer_Demand!$D:$BF,COLUMNS($I609:AK609),0)/$K609),(VLOOKUP($D609,Customer_Demand!$D:$BF,COLUMNS($I609:AK609),0)/$I609)),"")</f>
        <v/>
      </c>
      <c r="AL609" s="49" t="str">
        <f>IFERROR(IF($K609&lt;&gt;"SS",(VLOOKUP($D609,Customer_Demand!$D:$BF,COLUMNS($I609:AL609),0)/$I609+VLOOKUP($D609,Customer_Demand!$D:$BF,COLUMNS($I609:AL609),0)/$K609),(VLOOKUP($D609,Customer_Demand!$D:$BF,COLUMNS($I609:AL609),0)/$I609)),"")</f>
        <v/>
      </c>
      <c r="AM609" s="49" t="str">
        <f>IFERROR(IF($K609&lt;&gt;"SS",(VLOOKUP($D609,Customer_Demand!$D:$BF,COLUMNS($I609:AM609),0)/$I609+VLOOKUP($D609,Customer_Demand!$D:$BF,COLUMNS($I609:AM609),0)/$K609),(VLOOKUP($D609,Customer_Demand!$D:$BF,COLUMNS($I609:AM609),0)/$I609)),"")</f>
        <v/>
      </c>
      <c r="AN609" s="49" t="str">
        <f>IFERROR(IF($K609&lt;&gt;"SS",(VLOOKUP($D609,Customer_Demand!$D:$BF,COLUMNS($I609:AN609),0)/$I609+VLOOKUP($D609,Customer_Demand!$D:$BF,COLUMNS($I609:AN609),0)/$K609),(VLOOKUP($D609,Customer_Demand!$D:$BF,COLUMNS($I609:AN609),0)/$I609)),"")</f>
        <v/>
      </c>
      <c r="AO609" s="49" t="str">
        <f>IFERROR(IF($K609&lt;&gt;"SS",(VLOOKUP($D609,Customer_Demand!$D:$BF,COLUMNS($I609:AO609),0)/$I609+VLOOKUP($D609,Customer_Demand!$D:$BF,COLUMNS($I609:AO609),0)/$K609),(VLOOKUP($D609,Customer_Demand!$D:$BF,COLUMNS($I609:AO609),0)/$I609)),"")</f>
        <v/>
      </c>
      <c r="AP609" s="49" t="str">
        <f>IFERROR(IF($K609&lt;&gt;"SS",(VLOOKUP($D609,Customer_Demand!$D:$BF,COLUMNS($I609:AP609),0)/$I609+VLOOKUP($D609,Customer_Demand!$D:$BF,COLUMNS($I609:AP609),0)/$K609),(VLOOKUP($D609,Customer_Demand!$D:$BF,COLUMNS($I609:AP609),0)/$I609)),"")</f>
        <v/>
      </c>
      <c r="AQ609" s="49" t="str">
        <f>IFERROR(IF($K609&lt;&gt;"SS",(VLOOKUP($D609,Customer_Demand!$D:$BF,COLUMNS($I609:AQ609),0)/$I609+VLOOKUP($D609,Customer_Demand!$D:$BF,COLUMNS($I609:AQ609),0)/$K609),(VLOOKUP($D609,Customer_Demand!$D:$BF,COLUMNS($I609:AQ609),0)/$I609)),"")</f>
        <v/>
      </c>
      <c r="AR609" s="49" t="str">
        <f>IFERROR(IF($K609&lt;&gt;"SS",(VLOOKUP($D609,Customer_Demand!$D:$BF,COLUMNS($I609:AR609),0)/$I609+VLOOKUP($D609,Customer_Demand!$D:$BF,COLUMNS($I609:AR609),0)/$K609),(VLOOKUP($D609,Customer_Demand!$D:$BF,COLUMNS($I609:AR609),0)/$I609)),"")</f>
        <v/>
      </c>
      <c r="AS609" s="49" t="str">
        <f>IFERROR(IF($K609&lt;&gt;"SS",(VLOOKUP($D609,Customer_Demand!$D:$BF,COLUMNS($I609:AS609),0)/$I609+VLOOKUP($D609,Customer_Demand!$D:$BF,COLUMNS($I609:AS609),0)/$K609),(VLOOKUP($D609,Customer_Demand!$D:$BF,COLUMNS($I609:AS609),0)/$I609)),"")</f>
        <v/>
      </c>
      <c r="AT609" s="49" t="str">
        <f>IFERROR(IF($K609&lt;&gt;"SS",(VLOOKUP($D609,Customer_Demand!$D:$BF,COLUMNS($I609:AT609),0)/$I609+VLOOKUP($D609,Customer_Demand!$D:$BF,COLUMNS($I609:AT609),0)/$K609),(VLOOKUP($D609,Customer_Demand!$D:$BF,COLUMNS($I609:AT609),0)/$I609)),"")</f>
        <v/>
      </c>
      <c r="AU609" s="49" t="str">
        <f>IFERROR(IF($K609&lt;&gt;"SS",(VLOOKUP($D609,Customer_Demand!$D:$BF,COLUMNS($I609:AU609),0)/$I609+VLOOKUP($D609,Customer_Demand!$D:$BF,COLUMNS($I609:AU609),0)/$K609),(VLOOKUP($D609,Customer_Demand!$D:$BF,COLUMNS($I609:AU609),0)/$I609)),"")</f>
        <v/>
      </c>
      <c r="AV609" s="49" t="str">
        <f>IFERROR(IF($K609&lt;&gt;"SS",(VLOOKUP($D609,Customer_Demand!$D:$BF,COLUMNS($I609:AV609),0)/$I609+VLOOKUP($D609,Customer_Demand!$D:$BF,COLUMNS($I609:AV609),0)/$K609),(VLOOKUP($D609,Customer_Demand!$D:$BF,COLUMNS($I609:AV609),0)/$I609)),"")</f>
        <v/>
      </c>
      <c r="AW609" s="49" t="str">
        <f>IFERROR(IF($K609&lt;&gt;"SS",(VLOOKUP($D609,Customer_Demand!$D:$BF,COLUMNS($I609:AW609),0)/$I609+VLOOKUP($D609,Customer_Demand!$D:$BF,COLUMNS($I609:AW609),0)/$K609),(VLOOKUP($D609,Customer_Demand!$D:$BF,COLUMNS($I609:AW609),0)/$I609)),"")</f>
        <v/>
      </c>
      <c r="AX609" s="49" t="str">
        <f>IFERROR(IF($K609&lt;&gt;"SS",(VLOOKUP($D609,Customer_Demand!$D:$BF,COLUMNS($I609:AX609),0)/$I609+VLOOKUP($D609,Customer_Demand!$D:$BF,COLUMNS($I609:AX609),0)/$K609),(VLOOKUP($D609,Customer_Demand!$D:$BF,COLUMNS($I609:AX609),0)/$I609)),"")</f>
        <v/>
      </c>
      <c r="AY609" s="49" t="str">
        <f>IFERROR(IF($K609&lt;&gt;"SS",(VLOOKUP($D609,Customer_Demand!$D:$BF,COLUMNS($I609:AY609),0)/$I609+VLOOKUP($D609,Customer_Demand!$D:$BF,COLUMNS($I609:AY609),0)/$K609),(VLOOKUP($D609,Customer_Demand!$D:$BF,COLUMNS($I609:AY609),0)/$I609)),"")</f>
        <v/>
      </c>
      <c r="AZ609" s="49" t="str">
        <f>IFERROR(IF($K609&lt;&gt;"SS",(VLOOKUP($D609,Customer_Demand!$D:$BF,COLUMNS($I609:AZ609),0)/$I609+VLOOKUP($D609,Customer_Demand!$D:$BF,COLUMNS($I609:AZ609),0)/$K609),(VLOOKUP($D609,Customer_Demand!$D:$BF,COLUMNS($I609:AZ609),0)/$I609)),"")</f>
        <v/>
      </c>
      <c r="BA609" s="49" t="str">
        <f>IFERROR(IF($K609&lt;&gt;"SS",(VLOOKUP($D609,Customer_Demand!$D:$BF,COLUMNS($I609:BA609),0)/$I609+VLOOKUP($D609,Customer_Demand!$D:$BF,COLUMNS($I609:BA609),0)/$K609),(VLOOKUP($D609,Customer_Demand!$D:$BF,COLUMNS($I609:BA609),0)/$I609)),"")</f>
        <v/>
      </c>
      <c r="BB609" s="49" t="str">
        <f>IFERROR(IF($K609&lt;&gt;"SS",(VLOOKUP($D609,Customer_Demand!$D:$BF,COLUMNS($I609:BB609),0)/$I609+VLOOKUP($D609,Customer_Demand!$D:$BF,COLUMNS($I609:BB609),0)/$K609),(VLOOKUP($D609,Customer_Demand!$D:$BF,COLUMNS($I609:BB609),0)/$I609)),"")</f>
        <v/>
      </c>
      <c r="BC609" s="49" t="str">
        <f>IFERROR(IF($K609&lt;&gt;"SS",(VLOOKUP($D609,Customer_Demand!$D:$BF,COLUMNS($I609:BC609),0)/$I609+VLOOKUP($D609,Customer_Demand!$D:$BF,COLUMNS($I609:BC609),0)/$K609),(VLOOKUP($D609,Customer_Demand!$D:$BF,COLUMNS($I609:BC609),0)/$I609)),"")</f>
        <v/>
      </c>
      <c r="BD609" s="49" t="str">
        <f>IFERROR(IF($K609&lt;&gt;"SS",(VLOOKUP($D609,Customer_Demand!$D:$BF,COLUMNS($I609:BD609),0)/$I609+VLOOKUP($D609,Customer_Demand!$D:$BF,COLUMNS($I609:BD609),0)/$K609),(VLOOKUP($D609,Customer_Demand!$D:$BF,COLUMNS($I609:BD609),0)/$I609)),"")</f>
        <v/>
      </c>
      <c r="BE609" s="49" t="str">
        <f>IFERROR(IF($K609&lt;&gt;"SS",(VLOOKUP($D609,Customer_Demand!$D:$BF,COLUMNS($I609:BE609),0)/$I609+VLOOKUP($D609,Customer_Demand!$D:$BF,COLUMNS($I609:BE609),0)/$K609),(VLOOKUP($D609,Customer_Demand!$D:$BF,COLUMNS($I609:BE609),0)/$I609)),"")</f>
        <v/>
      </c>
      <c r="BF609" s="49" t="str">
        <f>IFERROR(IF($K609&lt;&gt;"SS",(VLOOKUP($D609,Customer_Demand!$D:$BF,COLUMNS($I609:BF609),0)/$I609+VLOOKUP($D609,Customer_Demand!$D:$BF,COLUMNS($I609:BF609),0)/$K609),(VLOOKUP($D609,Customer_Demand!$D:$BF,COLUMNS($I609:BF609),0)/$I609)),"")</f>
        <v/>
      </c>
      <c r="BG609" s="49" t="str">
        <f>IFERROR(IF($K609&lt;&gt;"SS",(VLOOKUP($D609,Customer_Demand!$D:$BF,COLUMNS($I609:BG609),0)/$I609+VLOOKUP($D609,Customer_Demand!$D:$BF,COLUMNS($I609:BG609),0)/$K609),(VLOOKUP($D609,Customer_Demand!$D:$BF,COLUMNS($I609:BG609),0)/$I609)),"")</f>
        <v/>
      </c>
      <c r="BH609" s="49" t="str">
        <f>IFERROR(IF($K609&lt;&gt;"SS",(VLOOKUP($D609,Customer_Demand!$D:$BF,COLUMNS($I609:BH609),0)/$I609+VLOOKUP($D609,Customer_Demand!$D:$BF,COLUMNS($I609:BH609),0)/$K609),(VLOOKUP($D609,Customer_Demand!$D:$BF,COLUMNS($I609:BH609),0)/$I609)),"")</f>
        <v/>
      </c>
      <c r="BI609" s="49" t="str">
        <f>IFERROR(IF($K609&lt;&gt;"SS",(VLOOKUP($D609,Customer_Demand!$D:$BF,COLUMNS($I609:BI609),0)/$I609+VLOOKUP($D609,Customer_Demand!$D:$BF,COLUMNS($I609:BI609),0)/$K609),(VLOOKUP($D609,Customer_Demand!$D:$BF,COLUMNS($I609:BI609),0)/$I609)),"")</f>
        <v/>
      </c>
      <c r="BJ609" s="49" t="str">
        <f>IFERROR(IF($K609&lt;&gt;"SS",(VLOOKUP($D609,Customer_Demand!$D:$BF,COLUMNS($I609:BJ609),0)/$I609+VLOOKUP($D609,Customer_Demand!$D:$BF,COLUMNS($I609:BJ609),0)/$K609),(VLOOKUP($D609,Customer_Demand!$D:$BF,COLUMNS($I609:BJ609),0)/$I609)),"")</f>
        <v/>
      </c>
      <c r="BK609" s="50" t="str">
        <f>IFERROR(IF($K609&lt;&gt;"SS",(VLOOKUP($D609,Customer_Demand!$D:$BF,COLUMNS($I609:BK609),0)/$I609+VLOOKUP($D609,Customer_Demand!$D:$BF,COLUMNS($I609:BK609),0)/$K609),(VLOOKUP($D609,Customer_Demand!$D:$BF,COLUMNS($I609:BK609),0)/$I609)),"")</f>
        <v/>
      </c>
    </row>
    <row r="610" spans="2:63" x14ac:dyDescent="0.2">
      <c r="B610" s="12" t="str">
        <f t="shared" si="43"/>
        <v/>
      </c>
      <c r="C610" s="45" t="str">
        <f>IF((Customer_Demand!C610)&lt;&gt;"",Customer_Demand!C610,"")</f>
        <v/>
      </c>
      <c r="D610" s="45" t="str">
        <f>IF(C610&lt;&gt;"",Customer_Demand!D610,"")</f>
        <v/>
      </c>
      <c r="E610" s="52" t="str">
        <f>IF(C610&lt;&gt;"",Customer_Demand!E610,"")</f>
        <v/>
      </c>
      <c r="F610" s="47" t="str">
        <f>IF(C610&lt;&gt;"",VLOOKUP(D610,Customer_Demand!$D$5:$F$1005,3,0),"")</f>
        <v/>
      </c>
      <c r="G610" s="48" t="str">
        <f t="shared" si="40"/>
        <v/>
      </c>
      <c r="H610" s="48" t="str">
        <f t="shared" si="41"/>
        <v/>
      </c>
      <c r="I610" s="48" t="str">
        <f>IFERROR(IF(C610&lt;&gt;"",VLOOKUP($H610,SMT_Cycle_Time_Data!$F:$Q,4,0),""),"SGR Not Defined")</f>
        <v/>
      </c>
      <c r="J610" s="48" t="str">
        <f t="shared" si="42"/>
        <v/>
      </c>
      <c r="K610" s="48" t="str">
        <f>IF(C610&lt;&gt;"",IFERROR(VLOOKUP($J610,SMT_Cycle_Time_Data!$F:$Q,4,0),"SS"),"")</f>
        <v/>
      </c>
      <c r="L610" s="49" t="str">
        <f>IFERROR(IF($K610&lt;&gt;"SS",(VLOOKUP($D610,Customer_Demand!$D:$BF,COLUMNS($I610:L610),0)/$I610+VLOOKUP($D610,Customer_Demand!$D:$BF,COLUMNS($I610:L610),0)/$K610),(VLOOKUP($D610,Customer_Demand!$D:$BF,COLUMNS($I610:L610),0)/$I610)),"")</f>
        <v/>
      </c>
      <c r="M610" s="49" t="str">
        <f>IFERROR(IF($K610&lt;&gt;"SS",(VLOOKUP($D610,Customer_Demand!$D:$BF,COLUMNS($I610:M610),0)/$I610+VLOOKUP($D610,Customer_Demand!$D:$BF,COLUMNS($I610:M610),0)/$K610),(VLOOKUP($D610,Customer_Demand!$D:$BF,COLUMNS($I610:M610),0)/$I610)),"")</f>
        <v/>
      </c>
      <c r="N610" s="49" t="str">
        <f>IFERROR(IF($K610&lt;&gt;"SS",(VLOOKUP($D610,Customer_Demand!$D:$BF,COLUMNS($I610:N610),0)/$I610+VLOOKUP($D610,Customer_Demand!$D:$BF,COLUMNS($I610:N610),0)/$K610),(VLOOKUP($D610,Customer_Demand!$D:$BF,COLUMNS($I610:N610),0)/$I610)),"")</f>
        <v/>
      </c>
      <c r="O610" s="49" t="str">
        <f>IFERROR(IF($K610&lt;&gt;"SS",(VLOOKUP($D610,Customer_Demand!$D:$BF,COLUMNS($I610:O610),0)/$I610+VLOOKUP($D610,Customer_Demand!$D:$BF,COLUMNS($I610:O610),0)/$K610),(VLOOKUP($D610,Customer_Demand!$D:$BF,COLUMNS($I610:O610),0)/$I610)),"")</f>
        <v/>
      </c>
      <c r="P610" s="49" t="str">
        <f>IFERROR(IF($K610&lt;&gt;"SS",(VLOOKUP($D610,Customer_Demand!$D:$BF,COLUMNS($I610:P610),0)/$I610+VLOOKUP($D610,Customer_Demand!$D:$BF,COLUMNS($I610:P610),0)/$K610),(VLOOKUP($D610,Customer_Demand!$D:$BF,COLUMNS($I610:P610),0)/$I610)),"")</f>
        <v/>
      </c>
      <c r="Q610" s="49" t="str">
        <f>IFERROR(IF($K610&lt;&gt;"SS",(VLOOKUP($D610,Customer_Demand!$D:$BF,COLUMNS($I610:Q610),0)/$I610+VLOOKUP($D610,Customer_Demand!$D:$BF,COLUMNS($I610:Q610),0)/$K610),(VLOOKUP($D610,Customer_Demand!$D:$BF,COLUMNS($I610:Q610),0)/$I610)),"")</f>
        <v/>
      </c>
      <c r="R610" s="49" t="str">
        <f>IFERROR(IF($K610&lt;&gt;"SS",(VLOOKUP($D610,Customer_Demand!$D:$BF,COLUMNS($I610:R610),0)/$I610+VLOOKUP($D610,Customer_Demand!$D:$BF,COLUMNS($I610:R610),0)/$K610),(VLOOKUP($D610,Customer_Demand!$D:$BF,COLUMNS($I610:R610),0)/$I610)),"")</f>
        <v/>
      </c>
      <c r="S610" s="49" t="str">
        <f>IFERROR(IF($K610&lt;&gt;"SS",(VLOOKUP($D610,Customer_Demand!$D:$BF,COLUMNS($I610:S610),0)/$I610+VLOOKUP($D610,Customer_Demand!$D:$BF,COLUMNS($I610:S610),0)/$K610),(VLOOKUP($D610,Customer_Demand!$D:$BF,COLUMNS($I610:S610),0)/$I610)),"")</f>
        <v/>
      </c>
      <c r="T610" s="49" t="str">
        <f>IFERROR(IF($K610&lt;&gt;"SS",(VLOOKUP($D610,Customer_Demand!$D:$BF,COLUMNS($I610:T610),0)/$I610+VLOOKUP($D610,Customer_Demand!$D:$BF,COLUMNS($I610:T610),0)/$K610),(VLOOKUP($D610,Customer_Demand!$D:$BF,COLUMNS($I610:T610),0)/$I610)),"")</f>
        <v/>
      </c>
      <c r="U610" s="49" t="str">
        <f>IFERROR(IF($K610&lt;&gt;"SS",(VLOOKUP($D610,Customer_Demand!$D:$BF,COLUMNS($I610:U610),0)/$I610+VLOOKUP($D610,Customer_Demand!$D:$BF,COLUMNS($I610:U610),0)/$K610),(VLOOKUP($D610,Customer_Demand!$D:$BF,COLUMNS($I610:U610),0)/$I610)),"")</f>
        <v/>
      </c>
      <c r="V610" s="49" t="str">
        <f>IFERROR(IF($K610&lt;&gt;"SS",(VLOOKUP($D610,Customer_Demand!$D:$BF,COLUMNS($I610:V610),0)/$I610+VLOOKUP($D610,Customer_Demand!$D:$BF,COLUMNS($I610:V610),0)/$K610),(VLOOKUP($D610,Customer_Demand!$D:$BF,COLUMNS($I610:V610),0)/$I610)),"")</f>
        <v/>
      </c>
      <c r="W610" s="49" t="str">
        <f>IFERROR(IF($K610&lt;&gt;"SS",(VLOOKUP($D610,Customer_Demand!$D:$BF,COLUMNS($I610:W610),0)/$I610+VLOOKUP($D610,Customer_Demand!$D:$BF,COLUMNS($I610:W610),0)/$K610),(VLOOKUP($D610,Customer_Demand!$D:$BF,COLUMNS($I610:W610),0)/$I610)),"")</f>
        <v/>
      </c>
      <c r="X610" s="49" t="str">
        <f>IFERROR(IF($K610&lt;&gt;"SS",(VLOOKUP($D610,Customer_Demand!$D:$BF,COLUMNS($I610:X610),0)/$I610+VLOOKUP($D610,Customer_Demand!$D:$BF,COLUMNS($I610:X610),0)/$K610),(VLOOKUP($D610,Customer_Demand!$D:$BF,COLUMNS($I610:X610),0)/$I610)),"")</f>
        <v/>
      </c>
      <c r="Y610" s="49" t="str">
        <f>IFERROR(IF($K610&lt;&gt;"SS",(VLOOKUP($D610,Customer_Demand!$D:$BF,COLUMNS($I610:Y610),0)/$I610+VLOOKUP($D610,Customer_Demand!$D:$BF,COLUMNS($I610:Y610),0)/$K610),(VLOOKUP($D610,Customer_Demand!$D:$BF,COLUMNS($I610:Y610),0)/$I610)),"")</f>
        <v/>
      </c>
      <c r="Z610" s="49" t="str">
        <f>IFERROR(IF($K610&lt;&gt;"SS",(VLOOKUP($D610,Customer_Demand!$D:$BF,COLUMNS($I610:Z610),0)/$I610+VLOOKUP($D610,Customer_Demand!$D:$BF,COLUMNS($I610:Z610),0)/$K610),(VLOOKUP($D610,Customer_Demand!$D:$BF,COLUMNS($I610:Z610),0)/$I610)),"")</f>
        <v/>
      </c>
      <c r="AA610" s="49" t="str">
        <f>IFERROR(IF($K610&lt;&gt;"SS",(VLOOKUP($D610,Customer_Demand!$D:$BF,COLUMNS($I610:AA610),0)/$I610+VLOOKUP($D610,Customer_Demand!$D:$BF,COLUMNS($I610:AA610),0)/$K610),(VLOOKUP($D610,Customer_Demand!$D:$BF,COLUMNS($I610:AA610),0)/$I610)),"")</f>
        <v/>
      </c>
      <c r="AB610" s="49" t="str">
        <f>IFERROR(IF($K610&lt;&gt;"SS",(VLOOKUP($D610,Customer_Demand!$D:$BF,COLUMNS($I610:AB610),0)/$I610+VLOOKUP($D610,Customer_Demand!$D:$BF,COLUMNS($I610:AB610),0)/$K610),(VLOOKUP($D610,Customer_Demand!$D:$BF,COLUMNS($I610:AB610),0)/$I610)),"")</f>
        <v/>
      </c>
      <c r="AC610" s="49" t="str">
        <f>IFERROR(IF($K610&lt;&gt;"SS",(VLOOKUP($D610,Customer_Demand!$D:$BF,COLUMNS($I610:AC610),0)/$I610+VLOOKUP($D610,Customer_Demand!$D:$BF,COLUMNS($I610:AC610),0)/$K610),(VLOOKUP($D610,Customer_Demand!$D:$BF,COLUMNS($I610:AC610),0)/$I610)),"")</f>
        <v/>
      </c>
      <c r="AD610" s="49" t="str">
        <f>IFERROR(IF($K610&lt;&gt;"SS",(VLOOKUP($D610,Customer_Demand!$D:$BF,COLUMNS($I610:AD610),0)/$I610+VLOOKUP($D610,Customer_Demand!$D:$BF,COLUMNS($I610:AD610),0)/$K610),(VLOOKUP($D610,Customer_Demand!$D:$BF,COLUMNS($I610:AD610),0)/$I610)),"")</f>
        <v/>
      </c>
      <c r="AE610" s="49" t="str">
        <f>IFERROR(IF($K610&lt;&gt;"SS",(VLOOKUP($D610,Customer_Demand!$D:$BF,COLUMNS($I610:AE610),0)/$I610+VLOOKUP($D610,Customer_Demand!$D:$BF,COLUMNS($I610:AE610),0)/$K610),(VLOOKUP($D610,Customer_Demand!$D:$BF,COLUMNS($I610:AE610),0)/$I610)),"")</f>
        <v/>
      </c>
      <c r="AF610" s="49" t="str">
        <f>IFERROR(IF($K610&lt;&gt;"SS",(VLOOKUP($D610,Customer_Demand!$D:$BF,COLUMNS($I610:AF610),0)/$I610+VLOOKUP($D610,Customer_Demand!$D:$BF,COLUMNS($I610:AF610),0)/$K610),(VLOOKUP($D610,Customer_Demand!$D:$BF,COLUMNS($I610:AF610),0)/$I610)),"")</f>
        <v/>
      </c>
      <c r="AG610" s="49" t="str">
        <f>IFERROR(IF($K610&lt;&gt;"SS",(VLOOKUP($D610,Customer_Demand!$D:$BF,COLUMNS($I610:AG610),0)/$I610+VLOOKUP($D610,Customer_Demand!$D:$BF,COLUMNS($I610:AG610),0)/$K610),(VLOOKUP($D610,Customer_Demand!$D:$BF,COLUMNS($I610:AG610),0)/$I610)),"")</f>
        <v/>
      </c>
      <c r="AH610" s="49" t="str">
        <f>IFERROR(IF($K610&lt;&gt;"SS",(VLOOKUP($D610,Customer_Demand!$D:$BF,COLUMNS($I610:AH610),0)/$I610+VLOOKUP($D610,Customer_Demand!$D:$BF,COLUMNS($I610:AH610),0)/$K610),(VLOOKUP($D610,Customer_Demand!$D:$BF,COLUMNS($I610:AH610),0)/$I610)),"")</f>
        <v/>
      </c>
      <c r="AI610" s="49" t="str">
        <f>IFERROR(IF($K610&lt;&gt;"SS",(VLOOKUP($D610,Customer_Demand!$D:$BF,COLUMNS($I610:AI610),0)/$I610+VLOOKUP($D610,Customer_Demand!$D:$BF,COLUMNS($I610:AI610),0)/$K610),(VLOOKUP($D610,Customer_Demand!$D:$BF,COLUMNS($I610:AI610),0)/$I610)),"")</f>
        <v/>
      </c>
      <c r="AJ610" s="49" t="str">
        <f>IFERROR(IF($K610&lt;&gt;"SS",(VLOOKUP($D610,Customer_Demand!$D:$BF,COLUMNS($I610:AJ610),0)/$I610+VLOOKUP($D610,Customer_Demand!$D:$BF,COLUMNS($I610:AJ610),0)/$K610),(VLOOKUP($D610,Customer_Demand!$D:$BF,COLUMNS($I610:AJ610),0)/$I610)),"")</f>
        <v/>
      </c>
      <c r="AK610" s="49" t="str">
        <f>IFERROR(IF($K610&lt;&gt;"SS",(VLOOKUP($D610,Customer_Demand!$D:$BF,COLUMNS($I610:AK610),0)/$I610+VLOOKUP($D610,Customer_Demand!$D:$BF,COLUMNS($I610:AK610),0)/$K610),(VLOOKUP($D610,Customer_Demand!$D:$BF,COLUMNS($I610:AK610),0)/$I610)),"")</f>
        <v/>
      </c>
      <c r="AL610" s="49" t="str">
        <f>IFERROR(IF($K610&lt;&gt;"SS",(VLOOKUP($D610,Customer_Demand!$D:$BF,COLUMNS($I610:AL610),0)/$I610+VLOOKUP($D610,Customer_Demand!$D:$BF,COLUMNS($I610:AL610),0)/$K610),(VLOOKUP($D610,Customer_Demand!$D:$BF,COLUMNS($I610:AL610),0)/$I610)),"")</f>
        <v/>
      </c>
      <c r="AM610" s="49" t="str">
        <f>IFERROR(IF($K610&lt;&gt;"SS",(VLOOKUP($D610,Customer_Demand!$D:$BF,COLUMNS($I610:AM610),0)/$I610+VLOOKUP($D610,Customer_Demand!$D:$BF,COLUMNS($I610:AM610),0)/$K610),(VLOOKUP($D610,Customer_Demand!$D:$BF,COLUMNS($I610:AM610),0)/$I610)),"")</f>
        <v/>
      </c>
      <c r="AN610" s="49" t="str">
        <f>IFERROR(IF($K610&lt;&gt;"SS",(VLOOKUP($D610,Customer_Demand!$D:$BF,COLUMNS($I610:AN610),0)/$I610+VLOOKUP($D610,Customer_Demand!$D:$BF,COLUMNS($I610:AN610),0)/$K610),(VLOOKUP($D610,Customer_Demand!$D:$BF,COLUMNS($I610:AN610),0)/$I610)),"")</f>
        <v/>
      </c>
      <c r="AO610" s="49" t="str">
        <f>IFERROR(IF($K610&lt;&gt;"SS",(VLOOKUP($D610,Customer_Demand!$D:$BF,COLUMNS($I610:AO610),0)/$I610+VLOOKUP($D610,Customer_Demand!$D:$BF,COLUMNS($I610:AO610),0)/$K610),(VLOOKUP($D610,Customer_Demand!$D:$BF,COLUMNS($I610:AO610),0)/$I610)),"")</f>
        <v/>
      </c>
      <c r="AP610" s="49" t="str">
        <f>IFERROR(IF($K610&lt;&gt;"SS",(VLOOKUP($D610,Customer_Demand!$D:$BF,COLUMNS($I610:AP610),0)/$I610+VLOOKUP($D610,Customer_Demand!$D:$BF,COLUMNS($I610:AP610),0)/$K610),(VLOOKUP($D610,Customer_Demand!$D:$BF,COLUMNS($I610:AP610),0)/$I610)),"")</f>
        <v/>
      </c>
      <c r="AQ610" s="49" t="str">
        <f>IFERROR(IF($K610&lt;&gt;"SS",(VLOOKUP($D610,Customer_Demand!$D:$BF,COLUMNS($I610:AQ610),0)/$I610+VLOOKUP($D610,Customer_Demand!$D:$BF,COLUMNS($I610:AQ610),0)/$K610),(VLOOKUP($D610,Customer_Demand!$D:$BF,COLUMNS($I610:AQ610),0)/$I610)),"")</f>
        <v/>
      </c>
      <c r="AR610" s="49" t="str">
        <f>IFERROR(IF($K610&lt;&gt;"SS",(VLOOKUP($D610,Customer_Demand!$D:$BF,COLUMNS($I610:AR610),0)/$I610+VLOOKUP($D610,Customer_Demand!$D:$BF,COLUMNS($I610:AR610),0)/$K610),(VLOOKUP($D610,Customer_Demand!$D:$BF,COLUMNS($I610:AR610),0)/$I610)),"")</f>
        <v/>
      </c>
      <c r="AS610" s="49" t="str">
        <f>IFERROR(IF($K610&lt;&gt;"SS",(VLOOKUP($D610,Customer_Demand!$D:$BF,COLUMNS($I610:AS610),0)/$I610+VLOOKUP($D610,Customer_Demand!$D:$BF,COLUMNS($I610:AS610),0)/$K610),(VLOOKUP($D610,Customer_Demand!$D:$BF,COLUMNS($I610:AS610),0)/$I610)),"")</f>
        <v/>
      </c>
      <c r="AT610" s="49" t="str">
        <f>IFERROR(IF($K610&lt;&gt;"SS",(VLOOKUP($D610,Customer_Demand!$D:$BF,COLUMNS($I610:AT610),0)/$I610+VLOOKUP($D610,Customer_Demand!$D:$BF,COLUMNS($I610:AT610),0)/$K610),(VLOOKUP($D610,Customer_Demand!$D:$BF,COLUMNS($I610:AT610),0)/$I610)),"")</f>
        <v/>
      </c>
      <c r="AU610" s="49" t="str">
        <f>IFERROR(IF($K610&lt;&gt;"SS",(VLOOKUP($D610,Customer_Demand!$D:$BF,COLUMNS($I610:AU610),0)/$I610+VLOOKUP($D610,Customer_Demand!$D:$BF,COLUMNS($I610:AU610),0)/$K610),(VLOOKUP($D610,Customer_Demand!$D:$BF,COLUMNS($I610:AU610),0)/$I610)),"")</f>
        <v/>
      </c>
      <c r="AV610" s="49" t="str">
        <f>IFERROR(IF($K610&lt;&gt;"SS",(VLOOKUP($D610,Customer_Demand!$D:$BF,COLUMNS($I610:AV610),0)/$I610+VLOOKUP($D610,Customer_Demand!$D:$BF,COLUMNS($I610:AV610),0)/$K610),(VLOOKUP($D610,Customer_Demand!$D:$BF,COLUMNS($I610:AV610),0)/$I610)),"")</f>
        <v/>
      </c>
      <c r="AW610" s="49" t="str">
        <f>IFERROR(IF($K610&lt;&gt;"SS",(VLOOKUP($D610,Customer_Demand!$D:$BF,COLUMNS($I610:AW610),0)/$I610+VLOOKUP($D610,Customer_Demand!$D:$BF,COLUMNS($I610:AW610),0)/$K610),(VLOOKUP($D610,Customer_Demand!$D:$BF,COLUMNS($I610:AW610),0)/$I610)),"")</f>
        <v/>
      </c>
      <c r="AX610" s="49" t="str">
        <f>IFERROR(IF($K610&lt;&gt;"SS",(VLOOKUP($D610,Customer_Demand!$D:$BF,COLUMNS($I610:AX610),0)/$I610+VLOOKUP($D610,Customer_Demand!$D:$BF,COLUMNS($I610:AX610),0)/$K610),(VLOOKUP($D610,Customer_Demand!$D:$BF,COLUMNS($I610:AX610),0)/$I610)),"")</f>
        <v/>
      </c>
      <c r="AY610" s="49" t="str">
        <f>IFERROR(IF($K610&lt;&gt;"SS",(VLOOKUP($D610,Customer_Demand!$D:$BF,COLUMNS($I610:AY610),0)/$I610+VLOOKUP($D610,Customer_Demand!$D:$BF,COLUMNS($I610:AY610),0)/$K610),(VLOOKUP($D610,Customer_Demand!$D:$BF,COLUMNS($I610:AY610),0)/$I610)),"")</f>
        <v/>
      </c>
      <c r="AZ610" s="49" t="str">
        <f>IFERROR(IF($K610&lt;&gt;"SS",(VLOOKUP($D610,Customer_Demand!$D:$BF,COLUMNS($I610:AZ610),0)/$I610+VLOOKUP($D610,Customer_Demand!$D:$BF,COLUMNS($I610:AZ610),0)/$K610),(VLOOKUP($D610,Customer_Demand!$D:$BF,COLUMNS($I610:AZ610),0)/$I610)),"")</f>
        <v/>
      </c>
      <c r="BA610" s="49" t="str">
        <f>IFERROR(IF($K610&lt;&gt;"SS",(VLOOKUP($D610,Customer_Demand!$D:$BF,COLUMNS($I610:BA610),0)/$I610+VLOOKUP($D610,Customer_Demand!$D:$BF,COLUMNS($I610:BA610),0)/$K610),(VLOOKUP($D610,Customer_Demand!$D:$BF,COLUMNS($I610:BA610),0)/$I610)),"")</f>
        <v/>
      </c>
      <c r="BB610" s="49" t="str">
        <f>IFERROR(IF($K610&lt;&gt;"SS",(VLOOKUP($D610,Customer_Demand!$D:$BF,COLUMNS($I610:BB610),0)/$I610+VLOOKUP($D610,Customer_Demand!$D:$BF,COLUMNS($I610:BB610),0)/$K610),(VLOOKUP($D610,Customer_Demand!$D:$BF,COLUMNS($I610:BB610),0)/$I610)),"")</f>
        <v/>
      </c>
      <c r="BC610" s="49" t="str">
        <f>IFERROR(IF($K610&lt;&gt;"SS",(VLOOKUP($D610,Customer_Demand!$D:$BF,COLUMNS($I610:BC610),0)/$I610+VLOOKUP($D610,Customer_Demand!$D:$BF,COLUMNS($I610:BC610),0)/$K610),(VLOOKUP($D610,Customer_Demand!$D:$BF,COLUMNS($I610:BC610),0)/$I610)),"")</f>
        <v/>
      </c>
      <c r="BD610" s="49" t="str">
        <f>IFERROR(IF($K610&lt;&gt;"SS",(VLOOKUP($D610,Customer_Demand!$D:$BF,COLUMNS($I610:BD610),0)/$I610+VLOOKUP($D610,Customer_Demand!$D:$BF,COLUMNS($I610:BD610),0)/$K610),(VLOOKUP($D610,Customer_Demand!$D:$BF,COLUMNS($I610:BD610),0)/$I610)),"")</f>
        <v/>
      </c>
      <c r="BE610" s="49" t="str">
        <f>IFERROR(IF($K610&lt;&gt;"SS",(VLOOKUP($D610,Customer_Demand!$D:$BF,COLUMNS($I610:BE610),0)/$I610+VLOOKUP($D610,Customer_Demand!$D:$BF,COLUMNS($I610:BE610),0)/$K610),(VLOOKUP($D610,Customer_Demand!$D:$BF,COLUMNS($I610:BE610),0)/$I610)),"")</f>
        <v/>
      </c>
      <c r="BF610" s="49" t="str">
        <f>IFERROR(IF($K610&lt;&gt;"SS",(VLOOKUP($D610,Customer_Demand!$D:$BF,COLUMNS($I610:BF610),0)/$I610+VLOOKUP($D610,Customer_Demand!$D:$BF,COLUMNS($I610:BF610),0)/$K610),(VLOOKUP($D610,Customer_Demand!$D:$BF,COLUMNS($I610:BF610),0)/$I610)),"")</f>
        <v/>
      </c>
      <c r="BG610" s="49" t="str">
        <f>IFERROR(IF($K610&lt;&gt;"SS",(VLOOKUP($D610,Customer_Demand!$D:$BF,COLUMNS($I610:BG610),0)/$I610+VLOOKUP($D610,Customer_Demand!$D:$BF,COLUMNS($I610:BG610),0)/$K610),(VLOOKUP($D610,Customer_Demand!$D:$BF,COLUMNS($I610:BG610),0)/$I610)),"")</f>
        <v/>
      </c>
      <c r="BH610" s="49" t="str">
        <f>IFERROR(IF($K610&lt;&gt;"SS",(VLOOKUP($D610,Customer_Demand!$D:$BF,COLUMNS($I610:BH610),0)/$I610+VLOOKUP($D610,Customer_Demand!$D:$BF,COLUMNS($I610:BH610),0)/$K610),(VLOOKUP($D610,Customer_Demand!$D:$BF,COLUMNS($I610:BH610),0)/$I610)),"")</f>
        <v/>
      </c>
      <c r="BI610" s="49" t="str">
        <f>IFERROR(IF($K610&lt;&gt;"SS",(VLOOKUP($D610,Customer_Demand!$D:$BF,COLUMNS($I610:BI610),0)/$I610+VLOOKUP($D610,Customer_Demand!$D:$BF,COLUMNS($I610:BI610),0)/$K610),(VLOOKUP($D610,Customer_Demand!$D:$BF,COLUMNS($I610:BI610),0)/$I610)),"")</f>
        <v/>
      </c>
      <c r="BJ610" s="49" t="str">
        <f>IFERROR(IF($K610&lt;&gt;"SS",(VLOOKUP($D610,Customer_Demand!$D:$BF,COLUMNS($I610:BJ610),0)/$I610+VLOOKUP($D610,Customer_Demand!$D:$BF,COLUMNS($I610:BJ610),0)/$K610),(VLOOKUP($D610,Customer_Demand!$D:$BF,COLUMNS($I610:BJ610),0)/$I610)),"")</f>
        <v/>
      </c>
      <c r="BK610" s="50" t="str">
        <f>IFERROR(IF($K610&lt;&gt;"SS",(VLOOKUP($D610,Customer_Demand!$D:$BF,COLUMNS($I610:BK610),0)/$I610+VLOOKUP($D610,Customer_Demand!$D:$BF,COLUMNS($I610:BK610),0)/$K610),(VLOOKUP($D610,Customer_Demand!$D:$BF,COLUMNS($I610:BK610),0)/$I610)),"")</f>
        <v/>
      </c>
    </row>
    <row r="611" spans="2:63" x14ac:dyDescent="0.2">
      <c r="B611" s="12" t="str">
        <f t="shared" si="43"/>
        <v/>
      </c>
      <c r="C611" s="45" t="str">
        <f>IF((Customer_Demand!C611)&lt;&gt;"",Customer_Demand!C611,"")</f>
        <v/>
      </c>
      <c r="D611" s="45" t="str">
        <f>IF(C611&lt;&gt;"",Customer_Demand!D611,"")</f>
        <v/>
      </c>
      <c r="E611" s="52" t="str">
        <f>IF(C611&lt;&gt;"",Customer_Demand!E611,"")</f>
        <v/>
      </c>
      <c r="F611" s="47" t="str">
        <f>IF(C611&lt;&gt;"",VLOOKUP(D611,Customer_Demand!$D$5:$F$1005,3,0),"")</f>
        <v/>
      </c>
      <c r="G611" s="48" t="str">
        <f t="shared" si="40"/>
        <v/>
      </c>
      <c r="H611" s="48" t="str">
        <f t="shared" si="41"/>
        <v/>
      </c>
      <c r="I611" s="48" t="str">
        <f>IFERROR(IF(C611&lt;&gt;"",VLOOKUP($H611,SMT_Cycle_Time_Data!$F:$Q,4,0),""),"SGR Not Defined")</f>
        <v/>
      </c>
      <c r="J611" s="48" t="str">
        <f t="shared" si="42"/>
        <v/>
      </c>
      <c r="K611" s="48" t="str">
        <f>IF(C611&lt;&gt;"",IFERROR(VLOOKUP($J611,SMT_Cycle_Time_Data!$F:$Q,4,0),"SS"),"")</f>
        <v/>
      </c>
      <c r="L611" s="49" t="str">
        <f>IFERROR(IF($K611&lt;&gt;"SS",(VLOOKUP($D611,Customer_Demand!$D:$BF,COLUMNS($I611:L611),0)/$I611+VLOOKUP($D611,Customer_Demand!$D:$BF,COLUMNS($I611:L611),0)/$K611),(VLOOKUP($D611,Customer_Demand!$D:$BF,COLUMNS($I611:L611),0)/$I611)),"")</f>
        <v/>
      </c>
      <c r="M611" s="49" t="str">
        <f>IFERROR(IF($K611&lt;&gt;"SS",(VLOOKUP($D611,Customer_Demand!$D:$BF,COLUMNS($I611:M611),0)/$I611+VLOOKUP($D611,Customer_Demand!$D:$BF,COLUMNS($I611:M611),0)/$K611),(VLOOKUP($D611,Customer_Demand!$D:$BF,COLUMNS($I611:M611),0)/$I611)),"")</f>
        <v/>
      </c>
      <c r="N611" s="49" t="str">
        <f>IFERROR(IF($K611&lt;&gt;"SS",(VLOOKUP($D611,Customer_Demand!$D:$BF,COLUMNS($I611:N611),0)/$I611+VLOOKUP($D611,Customer_Demand!$D:$BF,COLUMNS($I611:N611),0)/$K611),(VLOOKUP($D611,Customer_Demand!$D:$BF,COLUMNS($I611:N611),0)/$I611)),"")</f>
        <v/>
      </c>
      <c r="O611" s="49" t="str">
        <f>IFERROR(IF($K611&lt;&gt;"SS",(VLOOKUP($D611,Customer_Demand!$D:$BF,COLUMNS($I611:O611),0)/$I611+VLOOKUP($D611,Customer_Demand!$D:$BF,COLUMNS($I611:O611),0)/$K611),(VLOOKUP($D611,Customer_Demand!$D:$BF,COLUMNS($I611:O611),0)/$I611)),"")</f>
        <v/>
      </c>
      <c r="P611" s="49" t="str">
        <f>IFERROR(IF($K611&lt;&gt;"SS",(VLOOKUP($D611,Customer_Demand!$D:$BF,COLUMNS($I611:P611),0)/$I611+VLOOKUP($D611,Customer_Demand!$D:$BF,COLUMNS($I611:P611),0)/$K611),(VLOOKUP($D611,Customer_Demand!$D:$BF,COLUMNS($I611:P611),0)/$I611)),"")</f>
        <v/>
      </c>
      <c r="Q611" s="49" t="str">
        <f>IFERROR(IF($K611&lt;&gt;"SS",(VLOOKUP($D611,Customer_Demand!$D:$BF,COLUMNS($I611:Q611),0)/$I611+VLOOKUP($D611,Customer_Demand!$D:$BF,COLUMNS($I611:Q611),0)/$K611),(VLOOKUP($D611,Customer_Demand!$D:$BF,COLUMNS($I611:Q611),0)/$I611)),"")</f>
        <v/>
      </c>
      <c r="R611" s="49" t="str">
        <f>IFERROR(IF($K611&lt;&gt;"SS",(VLOOKUP($D611,Customer_Demand!$D:$BF,COLUMNS($I611:R611),0)/$I611+VLOOKUP($D611,Customer_Demand!$D:$BF,COLUMNS($I611:R611),0)/$K611),(VLOOKUP($D611,Customer_Demand!$D:$BF,COLUMNS($I611:R611),0)/$I611)),"")</f>
        <v/>
      </c>
      <c r="S611" s="49" t="str">
        <f>IFERROR(IF($K611&lt;&gt;"SS",(VLOOKUP($D611,Customer_Demand!$D:$BF,COLUMNS($I611:S611),0)/$I611+VLOOKUP($D611,Customer_Demand!$D:$BF,COLUMNS($I611:S611),0)/$K611),(VLOOKUP($D611,Customer_Demand!$D:$BF,COLUMNS($I611:S611),0)/$I611)),"")</f>
        <v/>
      </c>
      <c r="T611" s="49" t="str">
        <f>IFERROR(IF($K611&lt;&gt;"SS",(VLOOKUP($D611,Customer_Demand!$D:$BF,COLUMNS($I611:T611),0)/$I611+VLOOKUP($D611,Customer_Demand!$D:$BF,COLUMNS($I611:T611),0)/$K611),(VLOOKUP($D611,Customer_Demand!$D:$BF,COLUMNS($I611:T611),0)/$I611)),"")</f>
        <v/>
      </c>
      <c r="U611" s="49" t="str">
        <f>IFERROR(IF($K611&lt;&gt;"SS",(VLOOKUP($D611,Customer_Demand!$D:$BF,COLUMNS($I611:U611),0)/$I611+VLOOKUP($D611,Customer_Demand!$D:$BF,COLUMNS($I611:U611),0)/$K611),(VLOOKUP($D611,Customer_Demand!$D:$BF,COLUMNS($I611:U611),0)/$I611)),"")</f>
        <v/>
      </c>
      <c r="V611" s="49" t="str">
        <f>IFERROR(IF($K611&lt;&gt;"SS",(VLOOKUP($D611,Customer_Demand!$D:$BF,COLUMNS($I611:V611),0)/$I611+VLOOKUP($D611,Customer_Demand!$D:$BF,COLUMNS($I611:V611),0)/$K611),(VLOOKUP($D611,Customer_Demand!$D:$BF,COLUMNS($I611:V611),0)/$I611)),"")</f>
        <v/>
      </c>
      <c r="W611" s="49" t="str">
        <f>IFERROR(IF($K611&lt;&gt;"SS",(VLOOKUP($D611,Customer_Demand!$D:$BF,COLUMNS($I611:W611),0)/$I611+VLOOKUP($D611,Customer_Demand!$D:$BF,COLUMNS($I611:W611),0)/$K611),(VLOOKUP($D611,Customer_Demand!$D:$BF,COLUMNS($I611:W611),0)/$I611)),"")</f>
        <v/>
      </c>
      <c r="X611" s="49" t="str">
        <f>IFERROR(IF($K611&lt;&gt;"SS",(VLOOKUP($D611,Customer_Demand!$D:$BF,COLUMNS($I611:X611),0)/$I611+VLOOKUP($D611,Customer_Demand!$D:$BF,COLUMNS($I611:X611),0)/$K611),(VLOOKUP($D611,Customer_Demand!$D:$BF,COLUMNS($I611:X611),0)/$I611)),"")</f>
        <v/>
      </c>
      <c r="Y611" s="49" t="str">
        <f>IFERROR(IF($K611&lt;&gt;"SS",(VLOOKUP($D611,Customer_Demand!$D:$BF,COLUMNS($I611:Y611),0)/$I611+VLOOKUP($D611,Customer_Demand!$D:$BF,COLUMNS($I611:Y611),0)/$K611),(VLOOKUP($D611,Customer_Demand!$D:$BF,COLUMNS($I611:Y611),0)/$I611)),"")</f>
        <v/>
      </c>
      <c r="Z611" s="49" t="str">
        <f>IFERROR(IF($K611&lt;&gt;"SS",(VLOOKUP($D611,Customer_Demand!$D:$BF,COLUMNS($I611:Z611),0)/$I611+VLOOKUP($D611,Customer_Demand!$D:$BF,COLUMNS($I611:Z611),0)/$K611),(VLOOKUP($D611,Customer_Demand!$D:$BF,COLUMNS($I611:Z611),0)/$I611)),"")</f>
        <v/>
      </c>
      <c r="AA611" s="49" t="str">
        <f>IFERROR(IF($K611&lt;&gt;"SS",(VLOOKUP($D611,Customer_Demand!$D:$BF,COLUMNS($I611:AA611),0)/$I611+VLOOKUP($D611,Customer_Demand!$D:$BF,COLUMNS($I611:AA611),0)/$K611),(VLOOKUP($D611,Customer_Demand!$D:$BF,COLUMNS($I611:AA611),0)/$I611)),"")</f>
        <v/>
      </c>
      <c r="AB611" s="49" t="str">
        <f>IFERROR(IF($K611&lt;&gt;"SS",(VLOOKUP($D611,Customer_Demand!$D:$BF,COLUMNS($I611:AB611),0)/$I611+VLOOKUP($D611,Customer_Demand!$D:$BF,COLUMNS($I611:AB611),0)/$K611),(VLOOKUP($D611,Customer_Demand!$D:$BF,COLUMNS($I611:AB611),0)/$I611)),"")</f>
        <v/>
      </c>
      <c r="AC611" s="49" t="str">
        <f>IFERROR(IF($K611&lt;&gt;"SS",(VLOOKUP($D611,Customer_Demand!$D:$BF,COLUMNS($I611:AC611),0)/$I611+VLOOKUP($D611,Customer_Demand!$D:$BF,COLUMNS($I611:AC611),0)/$K611),(VLOOKUP($D611,Customer_Demand!$D:$BF,COLUMNS($I611:AC611),0)/$I611)),"")</f>
        <v/>
      </c>
      <c r="AD611" s="49" t="str">
        <f>IFERROR(IF($K611&lt;&gt;"SS",(VLOOKUP($D611,Customer_Demand!$D:$BF,COLUMNS($I611:AD611),0)/$I611+VLOOKUP($D611,Customer_Demand!$D:$BF,COLUMNS($I611:AD611),0)/$K611),(VLOOKUP($D611,Customer_Demand!$D:$BF,COLUMNS($I611:AD611),0)/$I611)),"")</f>
        <v/>
      </c>
      <c r="AE611" s="49" t="str">
        <f>IFERROR(IF($K611&lt;&gt;"SS",(VLOOKUP($D611,Customer_Demand!$D:$BF,COLUMNS($I611:AE611),0)/$I611+VLOOKUP($D611,Customer_Demand!$D:$BF,COLUMNS($I611:AE611),0)/$K611),(VLOOKUP($D611,Customer_Demand!$D:$BF,COLUMNS($I611:AE611),0)/$I611)),"")</f>
        <v/>
      </c>
      <c r="AF611" s="49" t="str">
        <f>IFERROR(IF($K611&lt;&gt;"SS",(VLOOKUP($D611,Customer_Demand!$D:$BF,COLUMNS($I611:AF611),0)/$I611+VLOOKUP($D611,Customer_Demand!$D:$BF,COLUMNS($I611:AF611),0)/$K611),(VLOOKUP($D611,Customer_Demand!$D:$BF,COLUMNS($I611:AF611),0)/$I611)),"")</f>
        <v/>
      </c>
      <c r="AG611" s="49" t="str">
        <f>IFERROR(IF($K611&lt;&gt;"SS",(VLOOKUP($D611,Customer_Demand!$D:$BF,COLUMNS($I611:AG611),0)/$I611+VLOOKUP($D611,Customer_Demand!$D:$BF,COLUMNS($I611:AG611),0)/$K611),(VLOOKUP($D611,Customer_Demand!$D:$BF,COLUMNS($I611:AG611),0)/$I611)),"")</f>
        <v/>
      </c>
      <c r="AH611" s="49" t="str">
        <f>IFERROR(IF($K611&lt;&gt;"SS",(VLOOKUP($D611,Customer_Demand!$D:$BF,COLUMNS($I611:AH611),0)/$I611+VLOOKUP($D611,Customer_Demand!$D:$BF,COLUMNS($I611:AH611),0)/$K611),(VLOOKUP($D611,Customer_Demand!$D:$BF,COLUMNS($I611:AH611),0)/$I611)),"")</f>
        <v/>
      </c>
      <c r="AI611" s="49" t="str">
        <f>IFERROR(IF($K611&lt;&gt;"SS",(VLOOKUP($D611,Customer_Demand!$D:$BF,COLUMNS($I611:AI611),0)/$I611+VLOOKUP($D611,Customer_Demand!$D:$BF,COLUMNS($I611:AI611),0)/$K611),(VLOOKUP($D611,Customer_Demand!$D:$BF,COLUMNS($I611:AI611),0)/$I611)),"")</f>
        <v/>
      </c>
      <c r="AJ611" s="49" t="str">
        <f>IFERROR(IF($K611&lt;&gt;"SS",(VLOOKUP($D611,Customer_Demand!$D:$BF,COLUMNS($I611:AJ611),0)/$I611+VLOOKUP($D611,Customer_Demand!$D:$BF,COLUMNS($I611:AJ611),0)/$K611),(VLOOKUP($D611,Customer_Demand!$D:$BF,COLUMNS($I611:AJ611),0)/$I611)),"")</f>
        <v/>
      </c>
      <c r="AK611" s="49" t="str">
        <f>IFERROR(IF($K611&lt;&gt;"SS",(VLOOKUP($D611,Customer_Demand!$D:$BF,COLUMNS($I611:AK611),0)/$I611+VLOOKUP($D611,Customer_Demand!$D:$BF,COLUMNS($I611:AK611),0)/$K611),(VLOOKUP($D611,Customer_Demand!$D:$BF,COLUMNS($I611:AK611),0)/$I611)),"")</f>
        <v/>
      </c>
      <c r="AL611" s="49" t="str">
        <f>IFERROR(IF($K611&lt;&gt;"SS",(VLOOKUP($D611,Customer_Demand!$D:$BF,COLUMNS($I611:AL611),0)/$I611+VLOOKUP($D611,Customer_Demand!$D:$BF,COLUMNS($I611:AL611),0)/$K611),(VLOOKUP($D611,Customer_Demand!$D:$BF,COLUMNS($I611:AL611),0)/$I611)),"")</f>
        <v/>
      </c>
      <c r="AM611" s="49" t="str">
        <f>IFERROR(IF($K611&lt;&gt;"SS",(VLOOKUP($D611,Customer_Demand!$D:$BF,COLUMNS($I611:AM611),0)/$I611+VLOOKUP($D611,Customer_Demand!$D:$BF,COLUMNS($I611:AM611),0)/$K611),(VLOOKUP($D611,Customer_Demand!$D:$BF,COLUMNS($I611:AM611),0)/$I611)),"")</f>
        <v/>
      </c>
      <c r="AN611" s="49" t="str">
        <f>IFERROR(IF($K611&lt;&gt;"SS",(VLOOKUP($D611,Customer_Demand!$D:$BF,COLUMNS($I611:AN611),0)/$I611+VLOOKUP($D611,Customer_Demand!$D:$BF,COLUMNS($I611:AN611),0)/$K611),(VLOOKUP($D611,Customer_Demand!$D:$BF,COLUMNS($I611:AN611),0)/$I611)),"")</f>
        <v/>
      </c>
      <c r="AO611" s="49" t="str">
        <f>IFERROR(IF($K611&lt;&gt;"SS",(VLOOKUP($D611,Customer_Demand!$D:$BF,COLUMNS($I611:AO611),0)/$I611+VLOOKUP($D611,Customer_Demand!$D:$BF,COLUMNS($I611:AO611),0)/$K611),(VLOOKUP($D611,Customer_Demand!$D:$BF,COLUMNS($I611:AO611),0)/$I611)),"")</f>
        <v/>
      </c>
      <c r="AP611" s="49" t="str">
        <f>IFERROR(IF($K611&lt;&gt;"SS",(VLOOKUP($D611,Customer_Demand!$D:$BF,COLUMNS($I611:AP611),0)/$I611+VLOOKUP($D611,Customer_Demand!$D:$BF,COLUMNS($I611:AP611),0)/$K611),(VLOOKUP($D611,Customer_Demand!$D:$BF,COLUMNS($I611:AP611),0)/$I611)),"")</f>
        <v/>
      </c>
      <c r="AQ611" s="49" t="str">
        <f>IFERROR(IF($K611&lt;&gt;"SS",(VLOOKUP($D611,Customer_Demand!$D:$BF,COLUMNS($I611:AQ611),0)/$I611+VLOOKUP($D611,Customer_Demand!$D:$BF,COLUMNS($I611:AQ611),0)/$K611),(VLOOKUP($D611,Customer_Demand!$D:$BF,COLUMNS($I611:AQ611),0)/$I611)),"")</f>
        <v/>
      </c>
      <c r="AR611" s="49" t="str">
        <f>IFERROR(IF($K611&lt;&gt;"SS",(VLOOKUP($D611,Customer_Demand!$D:$BF,COLUMNS($I611:AR611),0)/$I611+VLOOKUP($D611,Customer_Demand!$D:$BF,COLUMNS($I611:AR611),0)/$K611),(VLOOKUP($D611,Customer_Demand!$D:$BF,COLUMNS($I611:AR611),0)/$I611)),"")</f>
        <v/>
      </c>
      <c r="AS611" s="49" t="str">
        <f>IFERROR(IF($K611&lt;&gt;"SS",(VLOOKUP($D611,Customer_Demand!$D:$BF,COLUMNS($I611:AS611),0)/$I611+VLOOKUP($D611,Customer_Demand!$D:$BF,COLUMNS($I611:AS611),0)/$K611),(VLOOKUP($D611,Customer_Demand!$D:$BF,COLUMNS($I611:AS611),0)/$I611)),"")</f>
        <v/>
      </c>
      <c r="AT611" s="49" t="str">
        <f>IFERROR(IF($K611&lt;&gt;"SS",(VLOOKUP($D611,Customer_Demand!$D:$BF,COLUMNS($I611:AT611),0)/$I611+VLOOKUP($D611,Customer_Demand!$D:$BF,COLUMNS($I611:AT611),0)/$K611),(VLOOKUP($D611,Customer_Demand!$D:$BF,COLUMNS($I611:AT611),0)/$I611)),"")</f>
        <v/>
      </c>
      <c r="AU611" s="49" t="str">
        <f>IFERROR(IF($K611&lt;&gt;"SS",(VLOOKUP($D611,Customer_Demand!$D:$BF,COLUMNS($I611:AU611),0)/$I611+VLOOKUP($D611,Customer_Demand!$D:$BF,COLUMNS($I611:AU611),0)/$K611),(VLOOKUP($D611,Customer_Demand!$D:$BF,COLUMNS($I611:AU611),0)/$I611)),"")</f>
        <v/>
      </c>
      <c r="AV611" s="49" t="str">
        <f>IFERROR(IF($K611&lt;&gt;"SS",(VLOOKUP($D611,Customer_Demand!$D:$BF,COLUMNS($I611:AV611),0)/$I611+VLOOKUP($D611,Customer_Demand!$D:$BF,COLUMNS($I611:AV611),0)/$K611),(VLOOKUP($D611,Customer_Demand!$D:$BF,COLUMNS($I611:AV611),0)/$I611)),"")</f>
        <v/>
      </c>
      <c r="AW611" s="49" t="str">
        <f>IFERROR(IF($K611&lt;&gt;"SS",(VLOOKUP($D611,Customer_Demand!$D:$BF,COLUMNS($I611:AW611),0)/$I611+VLOOKUP($D611,Customer_Demand!$D:$BF,COLUMNS($I611:AW611),0)/$K611),(VLOOKUP($D611,Customer_Demand!$D:$BF,COLUMNS($I611:AW611),0)/$I611)),"")</f>
        <v/>
      </c>
      <c r="AX611" s="49" t="str">
        <f>IFERROR(IF($K611&lt;&gt;"SS",(VLOOKUP($D611,Customer_Demand!$D:$BF,COLUMNS($I611:AX611),0)/$I611+VLOOKUP($D611,Customer_Demand!$D:$BF,COLUMNS($I611:AX611),0)/$K611),(VLOOKUP($D611,Customer_Demand!$D:$BF,COLUMNS($I611:AX611),0)/$I611)),"")</f>
        <v/>
      </c>
      <c r="AY611" s="49" t="str">
        <f>IFERROR(IF($K611&lt;&gt;"SS",(VLOOKUP($D611,Customer_Demand!$D:$BF,COLUMNS($I611:AY611),0)/$I611+VLOOKUP($D611,Customer_Demand!$D:$BF,COLUMNS($I611:AY611),0)/$K611),(VLOOKUP($D611,Customer_Demand!$D:$BF,COLUMNS($I611:AY611),0)/$I611)),"")</f>
        <v/>
      </c>
      <c r="AZ611" s="49" t="str">
        <f>IFERROR(IF($K611&lt;&gt;"SS",(VLOOKUP($D611,Customer_Demand!$D:$BF,COLUMNS($I611:AZ611),0)/$I611+VLOOKUP($D611,Customer_Demand!$D:$BF,COLUMNS($I611:AZ611),0)/$K611),(VLOOKUP($D611,Customer_Demand!$D:$BF,COLUMNS($I611:AZ611),0)/$I611)),"")</f>
        <v/>
      </c>
      <c r="BA611" s="49" t="str">
        <f>IFERROR(IF($K611&lt;&gt;"SS",(VLOOKUP($D611,Customer_Demand!$D:$BF,COLUMNS($I611:BA611),0)/$I611+VLOOKUP($D611,Customer_Demand!$D:$BF,COLUMNS($I611:BA611),0)/$K611),(VLOOKUP($D611,Customer_Demand!$D:$BF,COLUMNS($I611:BA611),0)/$I611)),"")</f>
        <v/>
      </c>
      <c r="BB611" s="49" t="str">
        <f>IFERROR(IF($K611&lt;&gt;"SS",(VLOOKUP($D611,Customer_Demand!$D:$BF,COLUMNS($I611:BB611),0)/$I611+VLOOKUP($D611,Customer_Demand!$D:$BF,COLUMNS($I611:BB611),0)/$K611),(VLOOKUP($D611,Customer_Demand!$D:$BF,COLUMNS($I611:BB611),0)/$I611)),"")</f>
        <v/>
      </c>
      <c r="BC611" s="49" t="str">
        <f>IFERROR(IF($K611&lt;&gt;"SS",(VLOOKUP($D611,Customer_Demand!$D:$BF,COLUMNS($I611:BC611),0)/$I611+VLOOKUP($D611,Customer_Demand!$D:$BF,COLUMNS($I611:BC611),0)/$K611),(VLOOKUP($D611,Customer_Demand!$D:$BF,COLUMNS($I611:BC611),0)/$I611)),"")</f>
        <v/>
      </c>
      <c r="BD611" s="49" t="str">
        <f>IFERROR(IF($K611&lt;&gt;"SS",(VLOOKUP($D611,Customer_Demand!$D:$BF,COLUMNS($I611:BD611),0)/$I611+VLOOKUP($D611,Customer_Demand!$D:$BF,COLUMNS($I611:BD611),0)/$K611),(VLOOKUP($D611,Customer_Demand!$D:$BF,COLUMNS($I611:BD611),0)/$I611)),"")</f>
        <v/>
      </c>
      <c r="BE611" s="49" t="str">
        <f>IFERROR(IF($K611&lt;&gt;"SS",(VLOOKUP($D611,Customer_Demand!$D:$BF,COLUMNS($I611:BE611),0)/$I611+VLOOKUP($D611,Customer_Demand!$D:$BF,COLUMNS($I611:BE611),0)/$K611),(VLOOKUP($D611,Customer_Demand!$D:$BF,COLUMNS($I611:BE611),0)/$I611)),"")</f>
        <v/>
      </c>
      <c r="BF611" s="49" t="str">
        <f>IFERROR(IF($K611&lt;&gt;"SS",(VLOOKUP($D611,Customer_Demand!$D:$BF,COLUMNS($I611:BF611),0)/$I611+VLOOKUP($D611,Customer_Demand!$D:$BF,COLUMNS($I611:BF611),0)/$K611),(VLOOKUP($D611,Customer_Demand!$D:$BF,COLUMNS($I611:BF611),0)/$I611)),"")</f>
        <v/>
      </c>
      <c r="BG611" s="49" t="str">
        <f>IFERROR(IF($K611&lt;&gt;"SS",(VLOOKUP($D611,Customer_Demand!$D:$BF,COLUMNS($I611:BG611),0)/$I611+VLOOKUP($D611,Customer_Demand!$D:$BF,COLUMNS($I611:BG611),0)/$K611),(VLOOKUP($D611,Customer_Demand!$D:$BF,COLUMNS($I611:BG611),0)/$I611)),"")</f>
        <v/>
      </c>
      <c r="BH611" s="49" t="str">
        <f>IFERROR(IF($K611&lt;&gt;"SS",(VLOOKUP($D611,Customer_Demand!$D:$BF,COLUMNS($I611:BH611),0)/$I611+VLOOKUP($D611,Customer_Demand!$D:$BF,COLUMNS($I611:BH611),0)/$K611),(VLOOKUP($D611,Customer_Demand!$D:$BF,COLUMNS($I611:BH611),0)/$I611)),"")</f>
        <v/>
      </c>
      <c r="BI611" s="49" t="str">
        <f>IFERROR(IF($K611&lt;&gt;"SS",(VLOOKUP($D611,Customer_Demand!$D:$BF,COLUMNS($I611:BI611),0)/$I611+VLOOKUP($D611,Customer_Demand!$D:$BF,COLUMNS($I611:BI611),0)/$K611),(VLOOKUP($D611,Customer_Demand!$D:$BF,COLUMNS($I611:BI611),0)/$I611)),"")</f>
        <v/>
      </c>
      <c r="BJ611" s="49" t="str">
        <f>IFERROR(IF($K611&lt;&gt;"SS",(VLOOKUP($D611,Customer_Demand!$D:$BF,COLUMNS($I611:BJ611),0)/$I611+VLOOKUP($D611,Customer_Demand!$D:$BF,COLUMNS($I611:BJ611),0)/$K611),(VLOOKUP($D611,Customer_Demand!$D:$BF,COLUMNS($I611:BJ611),0)/$I611)),"")</f>
        <v/>
      </c>
      <c r="BK611" s="50" t="str">
        <f>IFERROR(IF($K611&lt;&gt;"SS",(VLOOKUP($D611,Customer_Demand!$D:$BF,COLUMNS($I611:BK611),0)/$I611+VLOOKUP($D611,Customer_Demand!$D:$BF,COLUMNS($I611:BK611),0)/$K611),(VLOOKUP($D611,Customer_Demand!$D:$BF,COLUMNS($I611:BK611),0)/$I611)),"")</f>
        <v/>
      </c>
    </row>
    <row r="612" spans="2:63" x14ac:dyDescent="0.2">
      <c r="B612" s="12" t="str">
        <f t="shared" si="43"/>
        <v/>
      </c>
      <c r="C612" s="45" t="str">
        <f>IF((Customer_Demand!C612)&lt;&gt;"",Customer_Demand!C612,"")</f>
        <v/>
      </c>
      <c r="D612" s="45" t="str">
        <f>IF(C612&lt;&gt;"",Customer_Demand!D612,"")</f>
        <v/>
      </c>
      <c r="E612" s="52" t="str">
        <f>IF(C612&lt;&gt;"",Customer_Demand!E612,"")</f>
        <v/>
      </c>
      <c r="F612" s="47" t="str">
        <f>IF(C612&lt;&gt;"",VLOOKUP(D612,Customer_Demand!$D$5:$F$1005,3,0),"")</f>
        <v/>
      </c>
      <c r="G612" s="48" t="str">
        <f t="shared" si="40"/>
        <v/>
      </c>
      <c r="H612" s="48" t="str">
        <f t="shared" si="41"/>
        <v/>
      </c>
      <c r="I612" s="48" t="str">
        <f>IFERROR(IF(C612&lt;&gt;"",VLOOKUP($H612,SMT_Cycle_Time_Data!$F:$Q,4,0),""),"SGR Not Defined")</f>
        <v/>
      </c>
      <c r="J612" s="48" t="str">
        <f t="shared" si="42"/>
        <v/>
      </c>
      <c r="K612" s="48" t="str">
        <f>IF(C612&lt;&gt;"",IFERROR(VLOOKUP($J612,SMT_Cycle_Time_Data!$F:$Q,4,0),"SS"),"")</f>
        <v/>
      </c>
      <c r="L612" s="49" t="str">
        <f>IFERROR(IF($K612&lt;&gt;"SS",(VLOOKUP($D612,Customer_Demand!$D:$BF,COLUMNS($I612:L612),0)/$I612+VLOOKUP($D612,Customer_Demand!$D:$BF,COLUMNS($I612:L612),0)/$K612),(VLOOKUP($D612,Customer_Demand!$D:$BF,COLUMNS($I612:L612),0)/$I612)),"")</f>
        <v/>
      </c>
      <c r="M612" s="49" t="str">
        <f>IFERROR(IF($K612&lt;&gt;"SS",(VLOOKUP($D612,Customer_Demand!$D:$BF,COLUMNS($I612:M612),0)/$I612+VLOOKUP($D612,Customer_Demand!$D:$BF,COLUMNS($I612:M612),0)/$K612),(VLOOKUP($D612,Customer_Demand!$D:$BF,COLUMNS($I612:M612),0)/$I612)),"")</f>
        <v/>
      </c>
      <c r="N612" s="49" t="str">
        <f>IFERROR(IF($K612&lt;&gt;"SS",(VLOOKUP($D612,Customer_Demand!$D:$BF,COLUMNS($I612:N612),0)/$I612+VLOOKUP($D612,Customer_Demand!$D:$BF,COLUMNS($I612:N612),0)/$K612),(VLOOKUP($D612,Customer_Demand!$D:$BF,COLUMNS($I612:N612),0)/$I612)),"")</f>
        <v/>
      </c>
      <c r="O612" s="49" t="str">
        <f>IFERROR(IF($K612&lt;&gt;"SS",(VLOOKUP($D612,Customer_Demand!$D:$BF,COLUMNS($I612:O612),0)/$I612+VLOOKUP($D612,Customer_Demand!$D:$BF,COLUMNS($I612:O612),0)/$K612),(VLOOKUP($D612,Customer_Demand!$D:$BF,COLUMNS($I612:O612),0)/$I612)),"")</f>
        <v/>
      </c>
      <c r="P612" s="49" t="str">
        <f>IFERROR(IF($K612&lt;&gt;"SS",(VLOOKUP($D612,Customer_Demand!$D:$BF,COLUMNS($I612:P612),0)/$I612+VLOOKUP($D612,Customer_Demand!$D:$BF,COLUMNS($I612:P612),0)/$K612),(VLOOKUP($D612,Customer_Demand!$D:$BF,COLUMNS($I612:P612),0)/$I612)),"")</f>
        <v/>
      </c>
      <c r="Q612" s="49" t="str">
        <f>IFERROR(IF($K612&lt;&gt;"SS",(VLOOKUP($D612,Customer_Demand!$D:$BF,COLUMNS($I612:Q612),0)/$I612+VLOOKUP($D612,Customer_Demand!$D:$BF,COLUMNS($I612:Q612),0)/$K612),(VLOOKUP($D612,Customer_Demand!$D:$BF,COLUMNS($I612:Q612),0)/$I612)),"")</f>
        <v/>
      </c>
      <c r="R612" s="49" t="str">
        <f>IFERROR(IF($K612&lt;&gt;"SS",(VLOOKUP($D612,Customer_Demand!$D:$BF,COLUMNS($I612:R612),0)/$I612+VLOOKUP($D612,Customer_Demand!$D:$BF,COLUMNS($I612:R612),0)/$K612),(VLOOKUP($D612,Customer_Demand!$D:$BF,COLUMNS($I612:R612),0)/$I612)),"")</f>
        <v/>
      </c>
      <c r="S612" s="49" t="str">
        <f>IFERROR(IF($K612&lt;&gt;"SS",(VLOOKUP($D612,Customer_Demand!$D:$BF,COLUMNS($I612:S612),0)/$I612+VLOOKUP($D612,Customer_Demand!$D:$BF,COLUMNS($I612:S612),0)/$K612),(VLOOKUP($D612,Customer_Demand!$D:$BF,COLUMNS($I612:S612),0)/$I612)),"")</f>
        <v/>
      </c>
      <c r="T612" s="49" t="str">
        <f>IFERROR(IF($K612&lt;&gt;"SS",(VLOOKUP($D612,Customer_Demand!$D:$BF,COLUMNS($I612:T612),0)/$I612+VLOOKUP($D612,Customer_Demand!$D:$BF,COLUMNS($I612:T612),0)/$K612),(VLOOKUP($D612,Customer_Demand!$D:$BF,COLUMNS($I612:T612),0)/$I612)),"")</f>
        <v/>
      </c>
      <c r="U612" s="49" t="str">
        <f>IFERROR(IF($K612&lt;&gt;"SS",(VLOOKUP($D612,Customer_Demand!$D:$BF,COLUMNS($I612:U612),0)/$I612+VLOOKUP($D612,Customer_Demand!$D:$BF,COLUMNS($I612:U612),0)/$K612),(VLOOKUP($D612,Customer_Demand!$D:$BF,COLUMNS($I612:U612),0)/$I612)),"")</f>
        <v/>
      </c>
      <c r="V612" s="49" t="str">
        <f>IFERROR(IF($K612&lt;&gt;"SS",(VLOOKUP($D612,Customer_Demand!$D:$BF,COLUMNS($I612:V612),0)/$I612+VLOOKUP($D612,Customer_Demand!$D:$BF,COLUMNS($I612:V612),0)/$K612),(VLOOKUP($D612,Customer_Demand!$D:$BF,COLUMNS($I612:V612),0)/$I612)),"")</f>
        <v/>
      </c>
      <c r="W612" s="49" t="str">
        <f>IFERROR(IF($K612&lt;&gt;"SS",(VLOOKUP($D612,Customer_Demand!$D:$BF,COLUMNS($I612:W612),0)/$I612+VLOOKUP($D612,Customer_Demand!$D:$BF,COLUMNS($I612:W612),0)/$K612),(VLOOKUP($D612,Customer_Demand!$D:$BF,COLUMNS($I612:W612),0)/$I612)),"")</f>
        <v/>
      </c>
      <c r="X612" s="49" t="str">
        <f>IFERROR(IF($K612&lt;&gt;"SS",(VLOOKUP($D612,Customer_Demand!$D:$BF,COLUMNS($I612:X612),0)/$I612+VLOOKUP($D612,Customer_Demand!$D:$BF,COLUMNS($I612:X612),0)/$K612),(VLOOKUP($D612,Customer_Demand!$D:$BF,COLUMNS($I612:X612),0)/$I612)),"")</f>
        <v/>
      </c>
      <c r="Y612" s="49" t="str">
        <f>IFERROR(IF($K612&lt;&gt;"SS",(VLOOKUP($D612,Customer_Demand!$D:$BF,COLUMNS($I612:Y612),0)/$I612+VLOOKUP($D612,Customer_Demand!$D:$BF,COLUMNS($I612:Y612),0)/$K612),(VLOOKUP($D612,Customer_Demand!$D:$BF,COLUMNS($I612:Y612),0)/$I612)),"")</f>
        <v/>
      </c>
      <c r="Z612" s="49" t="str">
        <f>IFERROR(IF($K612&lt;&gt;"SS",(VLOOKUP($D612,Customer_Demand!$D:$BF,COLUMNS($I612:Z612),0)/$I612+VLOOKUP($D612,Customer_Demand!$D:$BF,COLUMNS($I612:Z612),0)/$K612),(VLOOKUP($D612,Customer_Demand!$D:$BF,COLUMNS($I612:Z612),0)/$I612)),"")</f>
        <v/>
      </c>
      <c r="AA612" s="49" t="str">
        <f>IFERROR(IF($K612&lt;&gt;"SS",(VLOOKUP($D612,Customer_Demand!$D:$BF,COLUMNS($I612:AA612),0)/$I612+VLOOKUP($D612,Customer_Demand!$D:$BF,COLUMNS($I612:AA612),0)/$K612),(VLOOKUP($D612,Customer_Demand!$D:$BF,COLUMNS($I612:AA612),0)/$I612)),"")</f>
        <v/>
      </c>
      <c r="AB612" s="49" t="str">
        <f>IFERROR(IF($K612&lt;&gt;"SS",(VLOOKUP($D612,Customer_Demand!$D:$BF,COLUMNS($I612:AB612),0)/$I612+VLOOKUP($D612,Customer_Demand!$D:$BF,COLUMNS($I612:AB612),0)/$K612),(VLOOKUP($D612,Customer_Demand!$D:$BF,COLUMNS($I612:AB612),0)/$I612)),"")</f>
        <v/>
      </c>
      <c r="AC612" s="49" t="str">
        <f>IFERROR(IF($K612&lt;&gt;"SS",(VLOOKUP($D612,Customer_Demand!$D:$BF,COLUMNS($I612:AC612),0)/$I612+VLOOKUP($D612,Customer_Demand!$D:$BF,COLUMNS($I612:AC612),0)/$K612),(VLOOKUP($D612,Customer_Demand!$D:$BF,COLUMNS($I612:AC612),0)/$I612)),"")</f>
        <v/>
      </c>
      <c r="AD612" s="49" t="str">
        <f>IFERROR(IF($K612&lt;&gt;"SS",(VLOOKUP($D612,Customer_Demand!$D:$BF,COLUMNS($I612:AD612),0)/$I612+VLOOKUP($D612,Customer_Demand!$D:$BF,COLUMNS($I612:AD612),0)/$K612),(VLOOKUP($D612,Customer_Demand!$D:$BF,COLUMNS($I612:AD612),0)/$I612)),"")</f>
        <v/>
      </c>
      <c r="AE612" s="49" t="str">
        <f>IFERROR(IF($K612&lt;&gt;"SS",(VLOOKUP($D612,Customer_Demand!$D:$BF,COLUMNS($I612:AE612),0)/$I612+VLOOKUP($D612,Customer_Demand!$D:$BF,COLUMNS($I612:AE612),0)/$K612),(VLOOKUP($D612,Customer_Demand!$D:$BF,COLUMNS($I612:AE612),0)/$I612)),"")</f>
        <v/>
      </c>
      <c r="AF612" s="49" t="str">
        <f>IFERROR(IF($K612&lt;&gt;"SS",(VLOOKUP($D612,Customer_Demand!$D:$BF,COLUMNS($I612:AF612),0)/$I612+VLOOKUP($D612,Customer_Demand!$D:$BF,COLUMNS($I612:AF612),0)/$K612),(VLOOKUP($D612,Customer_Demand!$D:$BF,COLUMNS($I612:AF612),0)/$I612)),"")</f>
        <v/>
      </c>
      <c r="AG612" s="49" t="str">
        <f>IFERROR(IF($K612&lt;&gt;"SS",(VLOOKUP($D612,Customer_Demand!$D:$BF,COLUMNS($I612:AG612),0)/$I612+VLOOKUP($D612,Customer_Demand!$D:$BF,COLUMNS($I612:AG612),0)/$K612),(VLOOKUP($D612,Customer_Demand!$D:$BF,COLUMNS($I612:AG612),0)/$I612)),"")</f>
        <v/>
      </c>
      <c r="AH612" s="49" t="str">
        <f>IFERROR(IF($K612&lt;&gt;"SS",(VLOOKUP($D612,Customer_Demand!$D:$BF,COLUMNS($I612:AH612),0)/$I612+VLOOKUP($D612,Customer_Demand!$D:$BF,COLUMNS($I612:AH612),0)/$K612),(VLOOKUP($D612,Customer_Demand!$D:$BF,COLUMNS($I612:AH612),0)/$I612)),"")</f>
        <v/>
      </c>
      <c r="AI612" s="49" t="str">
        <f>IFERROR(IF($K612&lt;&gt;"SS",(VLOOKUP($D612,Customer_Demand!$D:$BF,COLUMNS($I612:AI612),0)/$I612+VLOOKUP($D612,Customer_Demand!$D:$BF,COLUMNS($I612:AI612),0)/$K612),(VLOOKUP($D612,Customer_Demand!$D:$BF,COLUMNS($I612:AI612),0)/$I612)),"")</f>
        <v/>
      </c>
      <c r="AJ612" s="49" t="str">
        <f>IFERROR(IF($K612&lt;&gt;"SS",(VLOOKUP($D612,Customer_Demand!$D:$BF,COLUMNS($I612:AJ612),0)/$I612+VLOOKUP($D612,Customer_Demand!$D:$BF,COLUMNS($I612:AJ612),0)/$K612),(VLOOKUP($D612,Customer_Demand!$D:$BF,COLUMNS($I612:AJ612),0)/$I612)),"")</f>
        <v/>
      </c>
      <c r="AK612" s="49" t="str">
        <f>IFERROR(IF($K612&lt;&gt;"SS",(VLOOKUP($D612,Customer_Demand!$D:$BF,COLUMNS($I612:AK612),0)/$I612+VLOOKUP($D612,Customer_Demand!$D:$BF,COLUMNS($I612:AK612),0)/$K612),(VLOOKUP($D612,Customer_Demand!$D:$BF,COLUMNS($I612:AK612),0)/$I612)),"")</f>
        <v/>
      </c>
      <c r="AL612" s="49" t="str">
        <f>IFERROR(IF($K612&lt;&gt;"SS",(VLOOKUP($D612,Customer_Demand!$D:$BF,COLUMNS($I612:AL612),0)/$I612+VLOOKUP($D612,Customer_Demand!$D:$BF,COLUMNS($I612:AL612),0)/$K612),(VLOOKUP($D612,Customer_Demand!$D:$BF,COLUMNS($I612:AL612),0)/$I612)),"")</f>
        <v/>
      </c>
      <c r="AM612" s="49" t="str">
        <f>IFERROR(IF($K612&lt;&gt;"SS",(VLOOKUP($D612,Customer_Demand!$D:$BF,COLUMNS($I612:AM612),0)/$I612+VLOOKUP($D612,Customer_Demand!$D:$BF,COLUMNS($I612:AM612),0)/$K612),(VLOOKUP($D612,Customer_Demand!$D:$BF,COLUMNS($I612:AM612),0)/$I612)),"")</f>
        <v/>
      </c>
      <c r="AN612" s="49" t="str">
        <f>IFERROR(IF($K612&lt;&gt;"SS",(VLOOKUP($D612,Customer_Demand!$D:$BF,COLUMNS($I612:AN612),0)/$I612+VLOOKUP($D612,Customer_Demand!$D:$BF,COLUMNS($I612:AN612),0)/$K612),(VLOOKUP($D612,Customer_Demand!$D:$BF,COLUMNS($I612:AN612),0)/$I612)),"")</f>
        <v/>
      </c>
      <c r="AO612" s="49" t="str">
        <f>IFERROR(IF($K612&lt;&gt;"SS",(VLOOKUP($D612,Customer_Demand!$D:$BF,COLUMNS($I612:AO612),0)/$I612+VLOOKUP($D612,Customer_Demand!$D:$BF,COLUMNS($I612:AO612),0)/$K612),(VLOOKUP($D612,Customer_Demand!$D:$BF,COLUMNS($I612:AO612),0)/$I612)),"")</f>
        <v/>
      </c>
      <c r="AP612" s="49" t="str">
        <f>IFERROR(IF($K612&lt;&gt;"SS",(VLOOKUP($D612,Customer_Demand!$D:$BF,COLUMNS($I612:AP612),0)/$I612+VLOOKUP($D612,Customer_Demand!$D:$BF,COLUMNS($I612:AP612),0)/$K612),(VLOOKUP($D612,Customer_Demand!$D:$BF,COLUMNS($I612:AP612),0)/$I612)),"")</f>
        <v/>
      </c>
      <c r="AQ612" s="49" t="str">
        <f>IFERROR(IF($K612&lt;&gt;"SS",(VLOOKUP($D612,Customer_Demand!$D:$BF,COLUMNS($I612:AQ612),0)/$I612+VLOOKUP($D612,Customer_Demand!$D:$BF,COLUMNS($I612:AQ612),0)/$K612),(VLOOKUP($D612,Customer_Demand!$D:$BF,COLUMNS($I612:AQ612),0)/$I612)),"")</f>
        <v/>
      </c>
      <c r="AR612" s="49" t="str">
        <f>IFERROR(IF($K612&lt;&gt;"SS",(VLOOKUP($D612,Customer_Demand!$D:$BF,COLUMNS($I612:AR612),0)/$I612+VLOOKUP($D612,Customer_Demand!$D:$BF,COLUMNS($I612:AR612),0)/$K612),(VLOOKUP($D612,Customer_Demand!$D:$BF,COLUMNS($I612:AR612),0)/$I612)),"")</f>
        <v/>
      </c>
      <c r="AS612" s="49" t="str">
        <f>IFERROR(IF($K612&lt;&gt;"SS",(VLOOKUP($D612,Customer_Demand!$D:$BF,COLUMNS($I612:AS612),0)/$I612+VLOOKUP($D612,Customer_Demand!$D:$BF,COLUMNS($I612:AS612),0)/$K612),(VLOOKUP($D612,Customer_Demand!$D:$BF,COLUMNS($I612:AS612),0)/$I612)),"")</f>
        <v/>
      </c>
      <c r="AT612" s="49" t="str">
        <f>IFERROR(IF($K612&lt;&gt;"SS",(VLOOKUP($D612,Customer_Demand!$D:$BF,COLUMNS($I612:AT612),0)/$I612+VLOOKUP($D612,Customer_Demand!$D:$BF,COLUMNS($I612:AT612),0)/$K612),(VLOOKUP($D612,Customer_Demand!$D:$BF,COLUMNS($I612:AT612),0)/$I612)),"")</f>
        <v/>
      </c>
      <c r="AU612" s="49" t="str">
        <f>IFERROR(IF($K612&lt;&gt;"SS",(VLOOKUP($D612,Customer_Demand!$D:$BF,COLUMNS($I612:AU612),0)/$I612+VLOOKUP($D612,Customer_Demand!$D:$BF,COLUMNS($I612:AU612),0)/$K612),(VLOOKUP($D612,Customer_Demand!$D:$BF,COLUMNS($I612:AU612),0)/$I612)),"")</f>
        <v/>
      </c>
      <c r="AV612" s="49" t="str">
        <f>IFERROR(IF($K612&lt;&gt;"SS",(VLOOKUP($D612,Customer_Demand!$D:$BF,COLUMNS($I612:AV612),0)/$I612+VLOOKUP($D612,Customer_Demand!$D:$BF,COLUMNS($I612:AV612),0)/$K612),(VLOOKUP($D612,Customer_Demand!$D:$BF,COLUMNS($I612:AV612),0)/$I612)),"")</f>
        <v/>
      </c>
      <c r="AW612" s="49" t="str">
        <f>IFERROR(IF($K612&lt;&gt;"SS",(VLOOKUP($D612,Customer_Demand!$D:$BF,COLUMNS($I612:AW612),0)/$I612+VLOOKUP($D612,Customer_Demand!$D:$BF,COLUMNS($I612:AW612),0)/$K612),(VLOOKUP($D612,Customer_Demand!$D:$BF,COLUMNS($I612:AW612),0)/$I612)),"")</f>
        <v/>
      </c>
      <c r="AX612" s="49" t="str">
        <f>IFERROR(IF($K612&lt;&gt;"SS",(VLOOKUP($D612,Customer_Demand!$D:$BF,COLUMNS($I612:AX612),0)/$I612+VLOOKUP($D612,Customer_Demand!$D:$BF,COLUMNS($I612:AX612),0)/$K612),(VLOOKUP($D612,Customer_Demand!$D:$BF,COLUMNS($I612:AX612),0)/$I612)),"")</f>
        <v/>
      </c>
      <c r="AY612" s="49" t="str">
        <f>IFERROR(IF($K612&lt;&gt;"SS",(VLOOKUP($D612,Customer_Demand!$D:$BF,COLUMNS($I612:AY612),0)/$I612+VLOOKUP($D612,Customer_Demand!$D:$BF,COLUMNS($I612:AY612),0)/$K612),(VLOOKUP($D612,Customer_Demand!$D:$BF,COLUMNS($I612:AY612),0)/$I612)),"")</f>
        <v/>
      </c>
      <c r="AZ612" s="49" t="str">
        <f>IFERROR(IF($K612&lt;&gt;"SS",(VLOOKUP($D612,Customer_Demand!$D:$BF,COLUMNS($I612:AZ612),0)/$I612+VLOOKUP($D612,Customer_Demand!$D:$BF,COLUMNS($I612:AZ612),0)/$K612),(VLOOKUP($D612,Customer_Demand!$D:$BF,COLUMNS($I612:AZ612),0)/$I612)),"")</f>
        <v/>
      </c>
      <c r="BA612" s="49" t="str">
        <f>IFERROR(IF($K612&lt;&gt;"SS",(VLOOKUP($D612,Customer_Demand!$D:$BF,COLUMNS($I612:BA612),0)/$I612+VLOOKUP($D612,Customer_Demand!$D:$BF,COLUMNS($I612:BA612),0)/$K612),(VLOOKUP($D612,Customer_Demand!$D:$BF,COLUMNS($I612:BA612),0)/$I612)),"")</f>
        <v/>
      </c>
      <c r="BB612" s="49" t="str">
        <f>IFERROR(IF($K612&lt;&gt;"SS",(VLOOKUP($D612,Customer_Demand!$D:$BF,COLUMNS($I612:BB612),0)/$I612+VLOOKUP($D612,Customer_Demand!$D:$BF,COLUMNS($I612:BB612),0)/$K612),(VLOOKUP($D612,Customer_Demand!$D:$BF,COLUMNS($I612:BB612),0)/$I612)),"")</f>
        <v/>
      </c>
      <c r="BC612" s="49" t="str">
        <f>IFERROR(IF($K612&lt;&gt;"SS",(VLOOKUP($D612,Customer_Demand!$D:$BF,COLUMNS($I612:BC612),0)/$I612+VLOOKUP($D612,Customer_Demand!$D:$BF,COLUMNS($I612:BC612),0)/$K612),(VLOOKUP($D612,Customer_Demand!$D:$BF,COLUMNS($I612:BC612),0)/$I612)),"")</f>
        <v/>
      </c>
      <c r="BD612" s="49" t="str">
        <f>IFERROR(IF($K612&lt;&gt;"SS",(VLOOKUP($D612,Customer_Demand!$D:$BF,COLUMNS($I612:BD612),0)/$I612+VLOOKUP($D612,Customer_Demand!$D:$BF,COLUMNS($I612:BD612),0)/$K612),(VLOOKUP($D612,Customer_Demand!$D:$BF,COLUMNS($I612:BD612),0)/$I612)),"")</f>
        <v/>
      </c>
      <c r="BE612" s="49" t="str">
        <f>IFERROR(IF($K612&lt;&gt;"SS",(VLOOKUP($D612,Customer_Demand!$D:$BF,COLUMNS($I612:BE612),0)/$I612+VLOOKUP($D612,Customer_Demand!$D:$BF,COLUMNS($I612:BE612),0)/$K612),(VLOOKUP($D612,Customer_Demand!$D:$BF,COLUMNS($I612:BE612),0)/$I612)),"")</f>
        <v/>
      </c>
      <c r="BF612" s="49" t="str">
        <f>IFERROR(IF($K612&lt;&gt;"SS",(VLOOKUP($D612,Customer_Demand!$D:$BF,COLUMNS($I612:BF612),0)/$I612+VLOOKUP($D612,Customer_Demand!$D:$BF,COLUMNS($I612:BF612),0)/$K612),(VLOOKUP($D612,Customer_Demand!$D:$BF,COLUMNS($I612:BF612),0)/$I612)),"")</f>
        <v/>
      </c>
      <c r="BG612" s="49" t="str">
        <f>IFERROR(IF($K612&lt;&gt;"SS",(VLOOKUP($D612,Customer_Demand!$D:$BF,COLUMNS($I612:BG612),0)/$I612+VLOOKUP($D612,Customer_Demand!$D:$BF,COLUMNS($I612:BG612),0)/$K612),(VLOOKUP($D612,Customer_Demand!$D:$BF,COLUMNS($I612:BG612),0)/$I612)),"")</f>
        <v/>
      </c>
      <c r="BH612" s="49" t="str">
        <f>IFERROR(IF($K612&lt;&gt;"SS",(VLOOKUP($D612,Customer_Demand!$D:$BF,COLUMNS($I612:BH612),0)/$I612+VLOOKUP($D612,Customer_Demand!$D:$BF,COLUMNS($I612:BH612),0)/$K612),(VLOOKUP($D612,Customer_Demand!$D:$BF,COLUMNS($I612:BH612),0)/$I612)),"")</f>
        <v/>
      </c>
      <c r="BI612" s="49" t="str">
        <f>IFERROR(IF($K612&lt;&gt;"SS",(VLOOKUP($D612,Customer_Demand!$D:$BF,COLUMNS($I612:BI612),0)/$I612+VLOOKUP($D612,Customer_Demand!$D:$BF,COLUMNS($I612:BI612),0)/$K612),(VLOOKUP($D612,Customer_Demand!$D:$BF,COLUMNS($I612:BI612),0)/$I612)),"")</f>
        <v/>
      </c>
      <c r="BJ612" s="49" t="str">
        <f>IFERROR(IF($K612&lt;&gt;"SS",(VLOOKUP($D612,Customer_Demand!$D:$BF,COLUMNS($I612:BJ612),0)/$I612+VLOOKUP($D612,Customer_Demand!$D:$BF,COLUMNS($I612:BJ612),0)/$K612),(VLOOKUP($D612,Customer_Demand!$D:$BF,COLUMNS($I612:BJ612),0)/$I612)),"")</f>
        <v/>
      </c>
      <c r="BK612" s="50" t="str">
        <f>IFERROR(IF($K612&lt;&gt;"SS",(VLOOKUP($D612,Customer_Demand!$D:$BF,COLUMNS($I612:BK612),0)/$I612+VLOOKUP($D612,Customer_Demand!$D:$BF,COLUMNS($I612:BK612),0)/$K612),(VLOOKUP($D612,Customer_Demand!$D:$BF,COLUMNS($I612:BK612),0)/$I612)),"")</f>
        <v/>
      </c>
    </row>
    <row r="613" spans="2:63" x14ac:dyDescent="0.2">
      <c r="B613" s="12" t="str">
        <f t="shared" si="43"/>
        <v/>
      </c>
      <c r="C613" s="45" t="str">
        <f>IF((Customer_Demand!C613)&lt;&gt;"",Customer_Demand!C613,"")</f>
        <v/>
      </c>
      <c r="D613" s="45" t="str">
        <f>IF(C613&lt;&gt;"",Customer_Demand!D613,"")</f>
        <v/>
      </c>
      <c r="E613" s="52" t="str">
        <f>IF(C613&lt;&gt;"",Customer_Demand!E613,"")</f>
        <v/>
      </c>
      <c r="F613" s="47" t="str">
        <f>IF(C613&lt;&gt;"",VLOOKUP(D613,Customer_Demand!$D$5:$F$1005,3,0),"")</f>
        <v/>
      </c>
      <c r="G613" s="48" t="str">
        <f t="shared" si="40"/>
        <v/>
      </c>
      <c r="H613" s="48" t="str">
        <f t="shared" si="41"/>
        <v/>
      </c>
      <c r="I613" s="48" t="str">
        <f>IFERROR(IF(C613&lt;&gt;"",VLOOKUP($H613,SMT_Cycle_Time_Data!$F:$Q,4,0),""),"SGR Not Defined")</f>
        <v/>
      </c>
      <c r="J613" s="48" t="str">
        <f t="shared" si="42"/>
        <v/>
      </c>
      <c r="K613" s="48" t="str">
        <f>IF(C613&lt;&gt;"",IFERROR(VLOOKUP($J613,SMT_Cycle_Time_Data!$F:$Q,4,0),"SS"),"")</f>
        <v/>
      </c>
      <c r="L613" s="49" t="str">
        <f>IFERROR(IF($K613&lt;&gt;"SS",(VLOOKUP($D613,Customer_Demand!$D:$BF,COLUMNS($I613:L613),0)/$I613+VLOOKUP($D613,Customer_Demand!$D:$BF,COLUMNS($I613:L613),0)/$K613),(VLOOKUP($D613,Customer_Demand!$D:$BF,COLUMNS($I613:L613),0)/$I613)),"")</f>
        <v/>
      </c>
      <c r="M613" s="49" t="str">
        <f>IFERROR(IF($K613&lt;&gt;"SS",(VLOOKUP($D613,Customer_Demand!$D:$BF,COLUMNS($I613:M613),0)/$I613+VLOOKUP($D613,Customer_Demand!$D:$BF,COLUMNS($I613:M613),0)/$K613),(VLOOKUP($D613,Customer_Demand!$D:$BF,COLUMNS($I613:M613),0)/$I613)),"")</f>
        <v/>
      </c>
      <c r="N613" s="49" t="str">
        <f>IFERROR(IF($K613&lt;&gt;"SS",(VLOOKUP($D613,Customer_Demand!$D:$BF,COLUMNS($I613:N613),0)/$I613+VLOOKUP($D613,Customer_Demand!$D:$BF,COLUMNS($I613:N613),0)/$K613),(VLOOKUP($D613,Customer_Demand!$D:$BF,COLUMNS($I613:N613),0)/$I613)),"")</f>
        <v/>
      </c>
      <c r="O613" s="49" t="str">
        <f>IFERROR(IF($K613&lt;&gt;"SS",(VLOOKUP($D613,Customer_Demand!$D:$BF,COLUMNS($I613:O613),0)/$I613+VLOOKUP($D613,Customer_Demand!$D:$BF,COLUMNS($I613:O613),0)/$K613),(VLOOKUP($D613,Customer_Demand!$D:$BF,COLUMNS($I613:O613),0)/$I613)),"")</f>
        <v/>
      </c>
      <c r="P613" s="49" t="str">
        <f>IFERROR(IF($K613&lt;&gt;"SS",(VLOOKUP($D613,Customer_Demand!$D:$BF,COLUMNS($I613:P613),0)/$I613+VLOOKUP($D613,Customer_Demand!$D:$BF,COLUMNS($I613:P613),0)/$K613),(VLOOKUP($D613,Customer_Demand!$D:$BF,COLUMNS($I613:P613),0)/$I613)),"")</f>
        <v/>
      </c>
      <c r="Q613" s="49" t="str">
        <f>IFERROR(IF($K613&lt;&gt;"SS",(VLOOKUP($D613,Customer_Demand!$D:$BF,COLUMNS($I613:Q613),0)/$I613+VLOOKUP($D613,Customer_Demand!$D:$BF,COLUMNS($I613:Q613),0)/$K613),(VLOOKUP($D613,Customer_Demand!$D:$BF,COLUMNS($I613:Q613),0)/$I613)),"")</f>
        <v/>
      </c>
      <c r="R613" s="49" t="str">
        <f>IFERROR(IF($K613&lt;&gt;"SS",(VLOOKUP($D613,Customer_Demand!$D:$BF,COLUMNS($I613:R613),0)/$I613+VLOOKUP($D613,Customer_Demand!$D:$BF,COLUMNS($I613:R613),0)/$K613),(VLOOKUP($D613,Customer_Demand!$D:$BF,COLUMNS($I613:R613),0)/$I613)),"")</f>
        <v/>
      </c>
      <c r="S613" s="49" t="str">
        <f>IFERROR(IF($K613&lt;&gt;"SS",(VLOOKUP($D613,Customer_Demand!$D:$BF,COLUMNS($I613:S613),0)/$I613+VLOOKUP($D613,Customer_Demand!$D:$BF,COLUMNS($I613:S613),0)/$K613),(VLOOKUP($D613,Customer_Demand!$D:$BF,COLUMNS($I613:S613),0)/$I613)),"")</f>
        <v/>
      </c>
      <c r="T613" s="49" t="str">
        <f>IFERROR(IF($K613&lt;&gt;"SS",(VLOOKUP($D613,Customer_Demand!$D:$BF,COLUMNS($I613:T613),0)/$I613+VLOOKUP($D613,Customer_Demand!$D:$BF,COLUMNS($I613:T613),0)/$K613),(VLOOKUP($D613,Customer_Demand!$D:$BF,COLUMNS($I613:T613),0)/$I613)),"")</f>
        <v/>
      </c>
      <c r="U613" s="49" t="str">
        <f>IFERROR(IF($K613&lt;&gt;"SS",(VLOOKUP($D613,Customer_Demand!$D:$BF,COLUMNS($I613:U613),0)/$I613+VLOOKUP($D613,Customer_Demand!$D:$BF,COLUMNS($I613:U613),0)/$K613),(VLOOKUP($D613,Customer_Demand!$D:$BF,COLUMNS($I613:U613),0)/$I613)),"")</f>
        <v/>
      </c>
      <c r="V613" s="49" t="str">
        <f>IFERROR(IF($K613&lt;&gt;"SS",(VLOOKUP($D613,Customer_Demand!$D:$BF,COLUMNS($I613:V613),0)/$I613+VLOOKUP($D613,Customer_Demand!$D:$BF,COLUMNS($I613:V613),0)/$K613),(VLOOKUP($D613,Customer_Demand!$D:$BF,COLUMNS($I613:V613),0)/$I613)),"")</f>
        <v/>
      </c>
      <c r="W613" s="49" t="str">
        <f>IFERROR(IF($K613&lt;&gt;"SS",(VLOOKUP($D613,Customer_Demand!$D:$BF,COLUMNS($I613:W613),0)/$I613+VLOOKUP($D613,Customer_Demand!$D:$BF,COLUMNS($I613:W613),0)/$K613),(VLOOKUP($D613,Customer_Demand!$D:$BF,COLUMNS($I613:W613),0)/$I613)),"")</f>
        <v/>
      </c>
      <c r="X613" s="49" t="str">
        <f>IFERROR(IF($K613&lt;&gt;"SS",(VLOOKUP($D613,Customer_Demand!$D:$BF,COLUMNS($I613:X613),0)/$I613+VLOOKUP($D613,Customer_Demand!$D:$BF,COLUMNS($I613:X613),0)/$K613),(VLOOKUP($D613,Customer_Demand!$D:$BF,COLUMNS($I613:X613),0)/$I613)),"")</f>
        <v/>
      </c>
      <c r="Y613" s="49" t="str">
        <f>IFERROR(IF($K613&lt;&gt;"SS",(VLOOKUP($D613,Customer_Demand!$D:$BF,COLUMNS($I613:Y613),0)/$I613+VLOOKUP($D613,Customer_Demand!$D:$BF,COLUMNS($I613:Y613),0)/$K613),(VLOOKUP($D613,Customer_Demand!$D:$BF,COLUMNS($I613:Y613),0)/$I613)),"")</f>
        <v/>
      </c>
      <c r="Z613" s="49" t="str">
        <f>IFERROR(IF($K613&lt;&gt;"SS",(VLOOKUP($D613,Customer_Demand!$D:$BF,COLUMNS($I613:Z613),0)/$I613+VLOOKUP($D613,Customer_Demand!$D:$BF,COLUMNS($I613:Z613),0)/$K613),(VLOOKUP($D613,Customer_Demand!$D:$BF,COLUMNS($I613:Z613),0)/$I613)),"")</f>
        <v/>
      </c>
      <c r="AA613" s="49" t="str">
        <f>IFERROR(IF($K613&lt;&gt;"SS",(VLOOKUP($D613,Customer_Demand!$D:$BF,COLUMNS($I613:AA613),0)/$I613+VLOOKUP($D613,Customer_Demand!$D:$BF,COLUMNS($I613:AA613),0)/$K613),(VLOOKUP($D613,Customer_Demand!$D:$BF,COLUMNS($I613:AA613),0)/$I613)),"")</f>
        <v/>
      </c>
      <c r="AB613" s="49" t="str">
        <f>IFERROR(IF($K613&lt;&gt;"SS",(VLOOKUP($D613,Customer_Demand!$D:$BF,COLUMNS($I613:AB613),0)/$I613+VLOOKUP($D613,Customer_Demand!$D:$BF,COLUMNS($I613:AB613),0)/$K613),(VLOOKUP($D613,Customer_Demand!$D:$BF,COLUMNS($I613:AB613),0)/$I613)),"")</f>
        <v/>
      </c>
      <c r="AC613" s="49" t="str">
        <f>IFERROR(IF($K613&lt;&gt;"SS",(VLOOKUP($D613,Customer_Demand!$D:$BF,COLUMNS($I613:AC613),0)/$I613+VLOOKUP($D613,Customer_Demand!$D:$BF,COLUMNS($I613:AC613),0)/$K613),(VLOOKUP($D613,Customer_Demand!$D:$BF,COLUMNS($I613:AC613),0)/$I613)),"")</f>
        <v/>
      </c>
      <c r="AD613" s="49" t="str">
        <f>IFERROR(IF($K613&lt;&gt;"SS",(VLOOKUP($D613,Customer_Demand!$D:$BF,COLUMNS($I613:AD613),0)/$I613+VLOOKUP($D613,Customer_Demand!$D:$BF,COLUMNS($I613:AD613),0)/$K613),(VLOOKUP($D613,Customer_Demand!$D:$BF,COLUMNS($I613:AD613),0)/$I613)),"")</f>
        <v/>
      </c>
      <c r="AE613" s="49" t="str">
        <f>IFERROR(IF($K613&lt;&gt;"SS",(VLOOKUP($D613,Customer_Demand!$D:$BF,COLUMNS($I613:AE613),0)/$I613+VLOOKUP($D613,Customer_Demand!$D:$BF,COLUMNS($I613:AE613),0)/$K613),(VLOOKUP($D613,Customer_Demand!$D:$BF,COLUMNS($I613:AE613),0)/$I613)),"")</f>
        <v/>
      </c>
      <c r="AF613" s="49" t="str">
        <f>IFERROR(IF($K613&lt;&gt;"SS",(VLOOKUP($D613,Customer_Demand!$D:$BF,COLUMNS($I613:AF613),0)/$I613+VLOOKUP($D613,Customer_Demand!$D:$BF,COLUMNS($I613:AF613),0)/$K613),(VLOOKUP($D613,Customer_Demand!$D:$BF,COLUMNS($I613:AF613),0)/$I613)),"")</f>
        <v/>
      </c>
      <c r="AG613" s="49" t="str">
        <f>IFERROR(IF($K613&lt;&gt;"SS",(VLOOKUP($D613,Customer_Demand!$D:$BF,COLUMNS($I613:AG613),0)/$I613+VLOOKUP($D613,Customer_Demand!$D:$BF,COLUMNS($I613:AG613),0)/$K613),(VLOOKUP($D613,Customer_Demand!$D:$BF,COLUMNS($I613:AG613),0)/$I613)),"")</f>
        <v/>
      </c>
      <c r="AH613" s="49" t="str">
        <f>IFERROR(IF($K613&lt;&gt;"SS",(VLOOKUP($D613,Customer_Demand!$D:$BF,COLUMNS($I613:AH613),0)/$I613+VLOOKUP($D613,Customer_Demand!$D:$BF,COLUMNS($I613:AH613),0)/$K613),(VLOOKUP($D613,Customer_Demand!$D:$BF,COLUMNS($I613:AH613),0)/$I613)),"")</f>
        <v/>
      </c>
      <c r="AI613" s="49" t="str">
        <f>IFERROR(IF($K613&lt;&gt;"SS",(VLOOKUP($D613,Customer_Demand!$D:$BF,COLUMNS($I613:AI613),0)/$I613+VLOOKUP($D613,Customer_Demand!$D:$BF,COLUMNS($I613:AI613),0)/$K613),(VLOOKUP($D613,Customer_Demand!$D:$BF,COLUMNS($I613:AI613),0)/$I613)),"")</f>
        <v/>
      </c>
      <c r="AJ613" s="49" t="str">
        <f>IFERROR(IF($K613&lt;&gt;"SS",(VLOOKUP($D613,Customer_Demand!$D:$BF,COLUMNS($I613:AJ613),0)/$I613+VLOOKUP($D613,Customer_Demand!$D:$BF,COLUMNS($I613:AJ613),0)/$K613),(VLOOKUP($D613,Customer_Demand!$D:$BF,COLUMNS($I613:AJ613),0)/$I613)),"")</f>
        <v/>
      </c>
      <c r="AK613" s="49" t="str">
        <f>IFERROR(IF($K613&lt;&gt;"SS",(VLOOKUP($D613,Customer_Demand!$D:$BF,COLUMNS($I613:AK613),0)/$I613+VLOOKUP($D613,Customer_Demand!$D:$BF,COLUMNS($I613:AK613),0)/$K613),(VLOOKUP($D613,Customer_Demand!$D:$BF,COLUMNS($I613:AK613),0)/$I613)),"")</f>
        <v/>
      </c>
      <c r="AL613" s="49" t="str">
        <f>IFERROR(IF($K613&lt;&gt;"SS",(VLOOKUP($D613,Customer_Demand!$D:$BF,COLUMNS($I613:AL613),0)/$I613+VLOOKUP($D613,Customer_Demand!$D:$BF,COLUMNS($I613:AL613),0)/$K613),(VLOOKUP($D613,Customer_Demand!$D:$BF,COLUMNS($I613:AL613),0)/$I613)),"")</f>
        <v/>
      </c>
      <c r="AM613" s="49" t="str">
        <f>IFERROR(IF($K613&lt;&gt;"SS",(VLOOKUP($D613,Customer_Demand!$D:$BF,COLUMNS($I613:AM613),0)/$I613+VLOOKUP($D613,Customer_Demand!$D:$BF,COLUMNS($I613:AM613),0)/$K613),(VLOOKUP($D613,Customer_Demand!$D:$BF,COLUMNS($I613:AM613),0)/$I613)),"")</f>
        <v/>
      </c>
      <c r="AN613" s="49" t="str">
        <f>IFERROR(IF($K613&lt;&gt;"SS",(VLOOKUP($D613,Customer_Demand!$D:$BF,COLUMNS($I613:AN613),0)/$I613+VLOOKUP($D613,Customer_Demand!$D:$BF,COLUMNS($I613:AN613),0)/$K613),(VLOOKUP($D613,Customer_Demand!$D:$BF,COLUMNS($I613:AN613),0)/$I613)),"")</f>
        <v/>
      </c>
      <c r="AO613" s="49" t="str">
        <f>IFERROR(IF($K613&lt;&gt;"SS",(VLOOKUP($D613,Customer_Demand!$D:$BF,COLUMNS($I613:AO613),0)/$I613+VLOOKUP($D613,Customer_Demand!$D:$BF,COLUMNS($I613:AO613),0)/$K613),(VLOOKUP($D613,Customer_Demand!$D:$BF,COLUMNS($I613:AO613),0)/$I613)),"")</f>
        <v/>
      </c>
      <c r="AP613" s="49" t="str">
        <f>IFERROR(IF($K613&lt;&gt;"SS",(VLOOKUP($D613,Customer_Demand!$D:$BF,COLUMNS($I613:AP613),0)/$I613+VLOOKUP($D613,Customer_Demand!$D:$BF,COLUMNS($I613:AP613),0)/$K613),(VLOOKUP($D613,Customer_Demand!$D:$BF,COLUMNS($I613:AP613),0)/$I613)),"")</f>
        <v/>
      </c>
      <c r="AQ613" s="49" t="str">
        <f>IFERROR(IF($K613&lt;&gt;"SS",(VLOOKUP($D613,Customer_Demand!$D:$BF,COLUMNS($I613:AQ613),0)/$I613+VLOOKUP($D613,Customer_Demand!$D:$BF,COLUMNS($I613:AQ613),0)/$K613),(VLOOKUP($D613,Customer_Demand!$D:$BF,COLUMNS($I613:AQ613),0)/$I613)),"")</f>
        <v/>
      </c>
      <c r="AR613" s="49" t="str">
        <f>IFERROR(IF($K613&lt;&gt;"SS",(VLOOKUP($D613,Customer_Demand!$D:$BF,COLUMNS($I613:AR613),0)/$I613+VLOOKUP($D613,Customer_Demand!$D:$BF,COLUMNS($I613:AR613),0)/$K613),(VLOOKUP($D613,Customer_Demand!$D:$BF,COLUMNS($I613:AR613),0)/$I613)),"")</f>
        <v/>
      </c>
      <c r="AS613" s="49" t="str">
        <f>IFERROR(IF($K613&lt;&gt;"SS",(VLOOKUP($D613,Customer_Demand!$D:$BF,COLUMNS($I613:AS613),0)/$I613+VLOOKUP($D613,Customer_Demand!$D:$BF,COLUMNS($I613:AS613),0)/$K613),(VLOOKUP($D613,Customer_Demand!$D:$BF,COLUMNS($I613:AS613),0)/$I613)),"")</f>
        <v/>
      </c>
      <c r="AT613" s="49" t="str">
        <f>IFERROR(IF($K613&lt;&gt;"SS",(VLOOKUP($D613,Customer_Demand!$D:$BF,COLUMNS($I613:AT613),0)/$I613+VLOOKUP($D613,Customer_Demand!$D:$BF,COLUMNS($I613:AT613),0)/$K613),(VLOOKUP($D613,Customer_Demand!$D:$BF,COLUMNS($I613:AT613),0)/$I613)),"")</f>
        <v/>
      </c>
      <c r="AU613" s="49" t="str">
        <f>IFERROR(IF($K613&lt;&gt;"SS",(VLOOKUP($D613,Customer_Demand!$D:$BF,COLUMNS($I613:AU613),0)/$I613+VLOOKUP($D613,Customer_Demand!$D:$BF,COLUMNS($I613:AU613),0)/$K613),(VLOOKUP($D613,Customer_Demand!$D:$BF,COLUMNS($I613:AU613),0)/$I613)),"")</f>
        <v/>
      </c>
      <c r="AV613" s="49" t="str">
        <f>IFERROR(IF($K613&lt;&gt;"SS",(VLOOKUP($D613,Customer_Demand!$D:$BF,COLUMNS($I613:AV613),0)/$I613+VLOOKUP($D613,Customer_Demand!$D:$BF,COLUMNS($I613:AV613),0)/$K613),(VLOOKUP($D613,Customer_Demand!$D:$BF,COLUMNS($I613:AV613),0)/$I613)),"")</f>
        <v/>
      </c>
      <c r="AW613" s="49" t="str">
        <f>IFERROR(IF($K613&lt;&gt;"SS",(VLOOKUP($D613,Customer_Demand!$D:$BF,COLUMNS($I613:AW613),0)/$I613+VLOOKUP($D613,Customer_Demand!$D:$BF,COLUMNS($I613:AW613),0)/$K613),(VLOOKUP($D613,Customer_Demand!$D:$BF,COLUMNS($I613:AW613),0)/$I613)),"")</f>
        <v/>
      </c>
      <c r="AX613" s="49" t="str">
        <f>IFERROR(IF($K613&lt;&gt;"SS",(VLOOKUP($D613,Customer_Demand!$D:$BF,COLUMNS($I613:AX613),0)/$I613+VLOOKUP($D613,Customer_Demand!$D:$BF,COLUMNS($I613:AX613),0)/$K613),(VLOOKUP($D613,Customer_Demand!$D:$BF,COLUMNS($I613:AX613),0)/$I613)),"")</f>
        <v/>
      </c>
      <c r="AY613" s="49" t="str">
        <f>IFERROR(IF($K613&lt;&gt;"SS",(VLOOKUP($D613,Customer_Demand!$D:$BF,COLUMNS($I613:AY613),0)/$I613+VLOOKUP($D613,Customer_Demand!$D:$BF,COLUMNS($I613:AY613),0)/$K613),(VLOOKUP($D613,Customer_Demand!$D:$BF,COLUMNS($I613:AY613),0)/$I613)),"")</f>
        <v/>
      </c>
      <c r="AZ613" s="49" t="str">
        <f>IFERROR(IF($K613&lt;&gt;"SS",(VLOOKUP($D613,Customer_Demand!$D:$BF,COLUMNS($I613:AZ613),0)/$I613+VLOOKUP($D613,Customer_Demand!$D:$BF,COLUMNS($I613:AZ613),0)/$K613),(VLOOKUP($D613,Customer_Demand!$D:$BF,COLUMNS($I613:AZ613),0)/$I613)),"")</f>
        <v/>
      </c>
      <c r="BA613" s="49" t="str">
        <f>IFERROR(IF($K613&lt;&gt;"SS",(VLOOKUP($D613,Customer_Demand!$D:$BF,COLUMNS($I613:BA613),0)/$I613+VLOOKUP($D613,Customer_Demand!$D:$BF,COLUMNS($I613:BA613),0)/$K613),(VLOOKUP($D613,Customer_Demand!$D:$BF,COLUMNS($I613:BA613),0)/$I613)),"")</f>
        <v/>
      </c>
      <c r="BB613" s="49" t="str">
        <f>IFERROR(IF($K613&lt;&gt;"SS",(VLOOKUP($D613,Customer_Demand!$D:$BF,COLUMNS($I613:BB613),0)/$I613+VLOOKUP($D613,Customer_Demand!$D:$BF,COLUMNS($I613:BB613),0)/$K613),(VLOOKUP($D613,Customer_Demand!$D:$BF,COLUMNS($I613:BB613),0)/$I613)),"")</f>
        <v/>
      </c>
      <c r="BC613" s="49" t="str">
        <f>IFERROR(IF($K613&lt;&gt;"SS",(VLOOKUP($D613,Customer_Demand!$D:$BF,COLUMNS($I613:BC613),0)/$I613+VLOOKUP($D613,Customer_Demand!$D:$BF,COLUMNS($I613:BC613),0)/$K613),(VLOOKUP($D613,Customer_Demand!$D:$BF,COLUMNS($I613:BC613),0)/$I613)),"")</f>
        <v/>
      </c>
      <c r="BD613" s="49" t="str">
        <f>IFERROR(IF($K613&lt;&gt;"SS",(VLOOKUP($D613,Customer_Demand!$D:$BF,COLUMNS($I613:BD613),0)/$I613+VLOOKUP($D613,Customer_Demand!$D:$BF,COLUMNS($I613:BD613),0)/$K613),(VLOOKUP($D613,Customer_Demand!$D:$BF,COLUMNS($I613:BD613),0)/$I613)),"")</f>
        <v/>
      </c>
      <c r="BE613" s="49" t="str">
        <f>IFERROR(IF($K613&lt;&gt;"SS",(VLOOKUP($D613,Customer_Demand!$D:$BF,COLUMNS($I613:BE613),0)/$I613+VLOOKUP($D613,Customer_Demand!$D:$BF,COLUMNS($I613:BE613),0)/$K613),(VLOOKUP($D613,Customer_Demand!$D:$BF,COLUMNS($I613:BE613),0)/$I613)),"")</f>
        <v/>
      </c>
      <c r="BF613" s="49" t="str">
        <f>IFERROR(IF($K613&lt;&gt;"SS",(VLOOKUP($D613,Customer_Demand!$D:$BF,COLUMNS($I613:BF613),0)/$I613+VLOOKUP($D613,Customer_Demand!$D:$BF,COLUMNS($I613:BF613),0)/$K613),(VLOOKUP($D613,Customer_Demand!$D:$BF,COLUMNS($I613:BF613),0)/$I613)),"")</f>
        <v/>
      </c>
      <c r="BG613" s="49" t="str">
        <f>IFERROR(IF($K613&lt;&gt;"SS",(VLOOKUP($D613,Customer_Demand!$D:$BF,COLUMNS($I613:BG613),0)/$I613+VLOOKUP($D613,Customer_Demand!$D:$BF,COLUMNS($I613:BG613),0)/$K613),(VLOOKUP($D613,Customer_Demand!$D:$BF,COLUMNS($I613:BG613),0)/$I613)),"")</f>
        <v/>
      </c>
      <c r="BH613" s="49" t="str">
        <f>IFERROR(IF($K613&lt;&gt;"SS",(VLOOKUP($D613,Customer_Demand!$D:$BF,COLUMNS($I613:BH613),0)/$I613+VLOOKUP($D613,Customer_Demand!$D:$BF,COLUMNS($I613:BH613),0)/$K613),(VLOOKUP($D613,Customer_Demand!$D:$BF,COLUMNS($I613:BH613),0)/$I613)),"")</f>
        <v/>
      </c>
      <c r="BI613" s="49" t="str">
        <f>IFERROR(IF($K613&lt;&gt;"SS",(VLOOKUP($D613,Customer_Demand!$D:$BF,COLUMNS($I613:BI613),0)/$I613+VLOOKUP($D613,Customer_Demand!$D:$BF,COLUMNS($I613:BI613),0)/$K613),(VLOOKUP($D613,Customer_Demand!$D:$BF,COLUMNS($I613:BI613),0)/$I613)),"")</f>
        <v/>
      </c>
      <c r="BJ613" s="49" t="str">
        <f>IFERROR(IF($K613&lt;&gt;"SS",(VLOOKUP($D613,Customer_Demand!$D:$BF,COLUMNS($I613:BJ613),0)/$I613+VLOOKUP($D613,Customer_Demand!$D:$BF,COLUMNS($I613:BJ613),0)/$K613),(VLOOKUP($D613,Customer_Demand!$D:$BF,COLUMNS($I613:BJ613),0)/$I613)),"")</f>
        <v/>
      </c>
      <c r="BK613" s="50" t="str">
        <f>IFERROR(IF($K613&lt;&gt;"SS",(VLOOKUP($D613,Customer_Demand!$D:$BF,COLUMNS($I613:BK613),0)/$I613+VLOOKUP($D613,Customer_Demand!$D:$BF,COLUMNS($I613:BK613),0)/$K613),(VLOOKUP($D613,Customer_Demand!$D:$BF,COLUMNS($I613:BK613),0)/$I613)),"")</f>
        <v/>
      </c>
    </row>
    <row r="614" spans="2:63" x14ac:dyDescent="0.2">
      <c r="B614" s="12" t="str">
        <f t="shared" si="43"/>
        <v/>
      </c>
      <c r="C614" s="45" t="str">
        <f>IF((Customer_Demand!C614)&lt;&gt;"",Customer_Demand!C614,"")</f>
        <v/>
      </c>
      <c r="D614" s="45" t="str">
        <f>IF(C614&lt;&gt;"",Customer_Demand!D614,"")</f>
        <v/>
      </c>
      <c r="E614" s="52" t="str">
        <f>IF(C614&lt;&gt;"",Customer_Demand!E614,"")</f>
        <v/>
      </c>
      <c r="F614" s="47" t="str">
        <f>IF(C614&lt;&gt;"",VLOOKUP(D614,Customer_Demand!$D$5:$F$1005,3,0),"")</f>
        <v/>
      </c>
      <c r="G614" s="48" t="str">
        <f t="shared" si="40"/>
        <v/>
      </c>
      <c r="H614" s="48" t="str">
        <f t="shared" si="41"/>
        <v/>
      </c>
      <c r="I614" s="48" t="str">
        <f>IFERROR(IF(C614&lt;&gt;"",VLOOKUP($H614,SMT_Cycle_Time_Data!$F:$Q,4,0),""),"SGR Not Defined")</f>
        <v/>
      </c>
      <c r="J614" s="48" t="str">
        <f t="shared" si="42"/>
        <v/>
      </c>
      <c r="K614" s="48" t="str">
        <f>IF(C614&lt;&gt;"",IFERROR(VLOOKUP($J614,SMT_Cycle_Time_Data!$F:$Q,4,0),"SS"),"")</f>
        <v/>
      </c>
      <c r="L614" s="49" t="str">
        <f>IFERROR(IF($K614&lt;&gt;"SS",(VLOOKUP($D614,Customer_Demand!$D:$BF,COLUMNS($I614:L614),0)/$I614+VLOOKUP($D614,Customer_Demand!$D:$BF,COLUMNS($I614:L614),0)/$K614),(VLOOKUP($D614,Customer_Demand!$D:$BF,COLUMNS($I614:L614),0)/$I614)),"")</f>
        <v/>
      </c>
      <c r="M614" s="49" t="str">
        <f>IFERROR(IF($K614&lt;&gt;"SS",(VLOOKUP($D614,Customer_Demand!$D:$BF,COLUMNS($I614:M614),0)/$I614+VLOOKUP($D614,Customer_Demand!$D:$BF,COLUMNS($I614:M614),0)/$K614),(VLOOKUP($D614,Customer_Demand!$D:$BF,COLUMNS($I614:M614),0)/$I614)),"")</f>
        <v/>
      </c>
      <c r="N614" s="49" t="str">
        <f>IFERROR(IF($K614&lt;&gt;"SS",(VLOOKUP($D614,Customer_Demand!$D:$BF,COLUMNS($I614:N614),0)/$I614+VLOOKUP($D614,Customer_Demand!$D:$BF,COLUMNS($I614:N614),0)/$K614),(VLOOKUP($D614,Customer_Demand!$D:$BF,COLUMNS($I614:N614),0)/$I614)),"")</f>
        <v/>
      </c>
      <c r="O614" s="49" t="str">
        <f>IFERROR(IF($K614&lt;&gt;"SS",(VLOOKUP($D614,Customer_Demand!$D:$BF,COLUMNS($I614:O614),0)/$I614+VLOOKUP($D614,Customer_Demand!$D:$BF,COLUMNS($I614:O614),0)/$K614),(VLOOKUP($D614,Customer_Demand!$D:$BF,COLUMNS($I614:O614),0)/$I614)),"")</f>
        <v/>
      </c>
      <c r="P614" s="49" t="str">
        <f>IFERROR(IF($K614&lt;&gt;"SS",(VLOOKUP($D614,Customer_Demand!$D:$BF,COLUMNS($I614:P614),0)/$I614+VLOOKUP($D614,Customer_Demand!$D:$BF,COLUMNS($I614:P614),0)/$K614),(VLOOKUP($D614,Customer_Demand!$D:$BF,COLUMNS($I614:P614),0)/$I614)),"")</f>
        <v/>
      </c>
      <c r="Q614" s="49" t="str">
        <f>IFERROR(IF($K614&lt;&gt;"SS",(VLOOKUP($D614,Customer_Demand!$D:$BF,COLUMNS($I614:Q614),0)/$I614+VLOOKUP($D614,Customer_Demand!$D:$BF,COLUMNS($I614:Q614),0)/$K614),(VLOOKUP($D614,Customer_Demand!$D:$BF,COLUMNS($I614:Q614),0)/$I614)),"")</f>
        <v/>
      </c>
      <c r="R614" s="49" t="str">
        <f>IFERROR(IF($K614&lt;&gt;"SS",(VLOOKUP($D614,Customer_Demand!$D:$BF,COLUMNS($I614:R614),0)/$I614+VLOOKUP($D614,Customer_Demand!$D:$BF,COLUMNS($I614:R614),0)/$K614),(VLOOKUP($D614,Customer_Demand!$D:$BF,COLUMNS($I614:R614),0)/$I614)),"")</f>
        <v/>
      </c>
      <c r="S614" s="49" t="str">
        <f>IFERROR(IF($K614&lt;&gt;"SS",(VLOOKUP($D614,Customer_Demand!$D:$BF,COLUMNS($I614:S614),0)/$I614+VLOOKUP($D614,Customer_Demand!$D:$BF,COLUMNS($I614:S614),0)/$K614),(VLOOKUP($D614,Customer_Demand!$D:$BF,COLUMNS($I614:S614),0)/$I614)),"")</f>
        <v/>
      </c>
      <c r="T614" s="49" t="str">
        <f>IFERROR(IF($K614&lt;&gt;"SS",(VLOOKUP($D614,Customer_Demand!$D:$BF,COLUMNS($I614:T614),0)/$I614+VLOOKUP($D614,Customer_Demand!$D:$BF,COLUMNS($I614:T614),0)/$K614),(VLOOKUP($D614,Customer_Demand!$D:$BF,COLUMNS($I614:T614),0)/$I614)),"")</f>
        <v/>
      </c>
      <c r="U614" s="49" t="str">
        <f>IFERROR(IF($K614&lt;&gt;"SS",(VLOOKUP($D614,Customer_Demand!$D:$BF,COLUMNS($I614:U614),0)/$I614+VLOOKUP($D614,Customer_Demand!$D:$BF,COLUMNS($I614:U614),0)/$K614),(VLOOKUP($D614,Customer_Demand!$D:$BF,COLUMNS($I614:U614),0)/$I614)),"")</f>
        <v/>
      </c>
      <c r="V614" s="49" t="str">
        <f>IFERROR(IF($K614&lt;&gt;"SS",(VLOOKUP($D614,Customer_Demand!$D:$BF,COLUMNS($I614:V614),0)/$I614+VLOOKUP($D614,Customer_Demand!$D:$BF,COLUMNS($I614:V614),0)/$K614),(VLOOKUP($D614,Customer_Demand!$D:$BF,COLUMNS($I614:V614),0)/$I614)),"")</f>
        <v/>
      </c>
      <c r="W614" s="49" t="str">
        <f>IFERROR(IF($K614&lt;&gt;"SS",(VLOOKUP($D614,Customer_Demand!$D:$BF,COLUMNS($I614:W614),0)/$I614+VLOOKUP($D614,Customer_Demand!$D:$BF,COLUMNS($I614:W614),0)/$K614),(VLOOKUP($D614,Customer_Demand!$D:$BF,COLUMNS($I614:W614),0)/$I614)),"")</f>
        <v/>
      </c>
      <c r="X614" s="49" t="str">
        <f>IFERROR(IF($K614&lt;&gt;"SS",(VLOOKUP($D614,Customer_Demand!$D:$BF,COLUMNS($I614:X614),0)/$I614+VLOOKUP($D614,Customer_Demand!$D:$BF,COLUMNS($I614:X614),0)/$K614),(VLOOKUP($D614,Customer_Demand!$D:$BF,COLUMNS($I614:X614),0)/$I614)),"")</f>
        <v/>
      </c>
      <c r="Y614" s="49" t="str">
        <f>IFERROR(IF($K614&lt;&gt;"SS",(VLOOKUP($D614,Customer_Demand!$D:$BF,COLUMNS($I614:Y614),0)/$I614+VLOOKUP($D614,Customer_Demand!$D:$BF,COLUMNS($I614:Y614),0)/$K614),(VLOOKUP($D614,Customer_Demand!$D:$BF,COLUMNS($I614:Y614),0)/$I614)),"")</f>
        <v/>
      </c>
      <c r="Z614" s="49" t="str">
        <f>IFERROR(IF($K614&lt;&gt;"SS",(VLOOKUP($D614,Customer_Demand!$D:$BF,COLUMNS($I614:Z614),0)/$I614+VLOOKUP($D614,Customer_Demand!$D:$BF,COLUMNS($I614:Z614),0)/$K614),(VLOOKUP($D614,Customer_Demand!$D:$BF,COLUMNS($I614:Z614),0)/$I614)),"")</f>
        <v/>
      </c>
      <c r="AA614" s="49" t="str">
        <f>IFERROR(IF($K614&lt;&gt;"SS",(VLOOKUP($D614,Customer_Demand!$D:$BF,COLUMNS($I614:AA614),0)/$I614+VLOOKUP($D614,Customer_Demand!$D:$BF,COLUMNS($I614:AA614),0)/$K614),(VLOOKUP($D614,Customer_Demand!$D:$BF,COLUMNS($I614:AA614),0)/$I614)),"")</f>
        <v/>
      </c>
      <c r="AB614" s="49" t="str">
        <f>IFERROR(IF($K614&lt;&gt;"SS",(VLOOKUP($D614,Customer_Demand!$D:$BF,COLUMNS($I614:AB614),0)/$I614+VLOOKUP($D614,Customer_Demand!$D:$BF,COLUMNS($I614:AB614),0)/$K614),(VLOOKUP($D614,Customer_Demand!$D:$BF,COLUMNS($I614:AB614),0)/$I614)),"")</f>
        <v/>
      </c>
      <c r="AC614" s="49" t="str">
        <f>IFERROR(IF($K614&lt;&gt;"SS",(VLOOKUP($D614,Customer_Demand!$D:$BF,COLUMNS($I614:AC614),0)/$I614+VLOOKUP($D614,Customer_Demand!$D:$BF,COLUMNS($I614:AC614),0)/$K614),(VLOOKUP($D614,Customer_Demand!$D:$BF,COLUMNS($I614:AC614),0)/$I614)),"")</f>
        <v/>
      </c>
      <c r="AD614" s="49" t="str">
        <f>IFERROR(IF($K614&lt;&gt;"SS",(VLOOKUP($D614,Customer_Demand!$D:$BF,COLUMNS($I614:AD614),0)/$I614+VLOOKUP($D614,Customer_Demand!$D:$BF,COLUMNS($I614:AD614),0)/$K614),(VLOOKUP($D614,Customer_Demand!$D:$BF,COLUMNS($I614:AD614),0)/$I614)),"")</f>
        <v/>
      </c>
      <c r="AE614" s="49" t="str">
        <f>IFERROR(IF($K614&lt;&gt;"SS",(VLOOKUP($D614,Customer_Demand!$D:$BF,COLUMNS($I614:AE614),0)/$I614+VLOOKUP($D614,Customer_Demand!$D:$BF,COLUMNS($I614:AE614),0)/$K614),(VLOOKUP($D614,Customer_Demand!$D:$BF,COLUMNS($I614:AE614),0)/$I614)),"")</f>
        <v/>
      </c>
      <c r="AF614" s="49" t="str">
        <f>IFERROR(IF($K614&lt;&gt;"SS",(VLOOKUP($D614,Customer_Demand!$D:$BF,COLUMNS($I614:AF614),0)/$I614+VLOOKUP($D614,Customer_Demand!$D:$BF,COLUMNS($I614:AF614),0)/$K614),(VLOOKUP($D614,Customer_Demand!$D:$BF,COLUMNS($I614:AF614),0)/$I614)),"")</f>
        <v/>
      </c>
      <c r="AG614" s="49" t="str">
        <f>IFERROR(IF($K614&lt;&gt;"SS",(VLOOKUP($D614,Customer_Demand!$D:$BF,COLUMNS($I614:AG614),0)/$I614+VLOOKUP($D614,Customer_Demand!$D:$BF,COLUMNS($I614:AG614),0)/$K614),(VLOOKUP($D614,Customer_Demand!$D:$BF,COLUMNS($I614:AG614),0)/$I614)),"")</f>
        <v/>
      </c>
      <c r="AH614" s="49" t="str">
        <f>IFERROR(IF($K614&lt;&gt;"SS",(VLOOKUP($D614,Customer_Demand!$D:$BF,COLUMNS($I614:AH614),0)/$I614+VLOOKUP($D614,Customer_Demand!$D:$BF,COLUMNS($I614:AH614),0)/$K614),(VLOOKUP($D614,Customer_Demand!$D:$BF,COLUMNS($I614:AH614),0)/$I614)),"")</f>
        <v/>
      </c>
      <c r="AI614" s="49" t="str">
        <f>IFERROR(IF($K614&lt;&gt;"SS",(VLOOKUP($D614,Customer_Demand!$D:$BF,COLUMNS($I614:AI614),0)/$I614+VLOOKUP($D614,Customer_Demand!$D:$BF,COLUMNS($I614:AI614),0)/$K614),(VLOOKUP($D614,Customer_Demand!$D:$BF,COLUMNS($I614:AI614),0)/$I614)),"")</f>
        <v/>
      </c>
      <c r="AJ614" s="49" t="str">
        <f>IFERROR(IF($K614&lt;&gt;"SS",(VLOOKUP($D614,Customer_Demand!$D:$BF,COLUMNS($I614:AJ614),0)/$I614+VLOOKUP($D614,Customer_Demand!$D:$BF,COLUMNS($I614:AJ614),0)/$K614),(VLOOKUP($D614,Customer_Demand!$D:$BF,COLUMNS($I614:AJ614),0)/$I614)),"")</f>
        <v/>
      </c>
      <c r="AK614" s="49" t="str">
        <f>IFERROR(IF($K614&lt;&gt;"SS",(VLOOKUP($D614,Customer_Demand!$D:$BF,COLUMNS($I614:AK614),0)/$I614+VLOOKUP($D614,Customer_Demand!$D:$BF,COLUMNS($I614:AK614),0)/$K614),(VLOOKUP($D614,Customer_Demand!$D:$BF,COLUMNS($I614:AK614),0)/$I614)),"")</f>
        <v/>
      </c>
      <c r="AL614" s="49" t="str">
        <f>IFERROR(IF($K614&lt;&gt;"SS",(VLOOKUP($D614,Customer_Demand!$D:$BF,COLUMNS($I614:AL614),0)/$I614+VLOOKUP($D614,Customer_Demand!$D:$BF,COLUMNS($I614:AL614),0)/$K614),(VLOOKUP($D614,Customer_Demand!$D:$BF,COLUMNS($I614:AL614),0)/$I614)),"")</f>
        <v/>
      </c>
      <c r="AM614" s="49" t="str">
        <f>IFERROR(IF($K614&lt;&gt;"SS",(VLOOKUP($D614,Customer_Demand!$D:$BF,COLUMNS($I614:AM614),0)/$I614+VLOOKUP($D614,Customer_Demand!$D:$BF,COLUMNS($I614:AM614),0)/$K614),(VLOOKUP($D614,Customer_Demand!$D:$BF,COLUMNS($I614:AM614),0)/$I614)),"")</f>
        <v/>
      </c>
      <c r="AN614" s="49" t="str">
        <f>IFERROR(IF($K614&lt;&gt;"SS",(VLOOKUP($D614,Customer_Demand!$D:$BF,COLUMNS($I614:AN614),0)/$I614+VLOOKUP($D614,Customer_Demand!$D:$BF,COLUMNS($I614:AN614),0)/$K614),(VLOOKUP($D614,Customer_Demand!$D:$BF,COLUMNS($I614:AN614),0)/$I614)),"")</f>
        <v/>
      </c>
      <c r="AO614" s="49" t="str">
        <f>IFERROR(IF($K614&lt;&gt;"SS",(VLOOKUP($D614,Customer_Demand!$D:$BF,COLUMNS($I614:AO614),0)/$I614+VLOOKUP($D614,Customer_Demand!$D:$BF,COLUMNS($I614:AO614),0)/$K614),(VLOOKUP($D614,Customer_Demand!$D:$BF,COLUMNS($I614:AO614),0)/$I614)),"")</f>
        <v/>
      </c>
      <c r="AP614" s="49" t="str">
        <f>IFERROR(IF($K614&lt;&gt;"SS",(VLOOKUP($D614,Customer_Demand!$D:$BF,COLUMNS($I614:AP614),0)/$I614+VLOOKUP($D614,Customer_Demand!$D:$BF,COLUMNS($I614:AP614),0)/$K614),(VLOOKUP($D614,Customer_Demand!$D:$BF,COLUMNS($I614:AP614),0)/$I614)),"")</f>
        <v/>
      </c>
      <c r="AQ614" s="49" t="str">
        <f>IFERROR(IF($K614&lt;&gt;"SS",(VLOOKUP($D614,Customer_Demand!$D:$BF,COLUMNS($I614:AQ614),0)/$I614+VLOOKUP($D614,Customer_Demand!$D:$BF,COLUMNS($I614:AQ614),0)/$K614),(VLOOKUP($D614,Customer_Demand!$D:$BF,COLUMNS($I614:AQ614),0)/$I614)),"")</f>
        <v/>
      </c>
      <c r="AR614" s="49" t="str">
        <f>IFERROR(IF($K614&lt;&gt;"SS",(VLOOKUP($D614,Customer_Demand!$D:$BF,COLUMNS($I614:AR614),0)/$I614+VLOOKUP($D614,Customer_Demand!$D:$BF,COLUMNS($I614:AR614),0)/$K614),(VLOOKUP($D614,Customer_Demand!$D:$BF,COLUMNS($I614:AR614),0)/$I614)),"")</f>
        <v/>
      </c>
      <c r="AS614" s="49" t="str">
        <f>IFERROR(IF($K614&lt;&gt;"SS",(VLOOKUP($D614,Customer_Demand!$D:$BF,COLUMNS($I614:AS614),0)/$I614+VLOOKUP($D614,Customer_Demand!$D:$BF,COLUMNS($I614:AS614),0)/$K614),(VLOOKUP($D614,Customer_Demand!$D:$BF,COLUMNS($I614:AS614),0)/$I614)),"")</f>
        <v/>
      </c>
      <c r="AT614" s="49" t="str">
        <f>IFERROR(IF($K614&lt;&gt;"SS",(VLOOKUP($D614,Customer_Demand!$D:$BF,COLUMNS($I614:AT614),0)/$I614+VLOOKUP($D614,Customer_Demand!$D:$BF,COLUMNS($I614:AT614),0)/$K614),(VLOOKUP($D614,Customer_Demand!$D:$BF,COLUMNS($I614:AT614),0)/$I614)),"")</f>
        <v/>
      </c>
      <c r="AU614" s="49" t="str">
        <f>IFERROR(IF($K614&lt;&gt;"SS",(VLOOKUP($D614,Customer_Demand!$D:$BF,COLUMNS($I614:AU614),0)/$I614+VLOOKUP($D614,Customer_Demand!$D:$BF,COLUMNS($I614:AU614),0)/$K614),(VLOOKUP($D614,Customer_Demand!$D:$BF,COLUMNS($I614:AU614),0)/$I614)),"")</f>
        <v/>
      </c>
      <c r="AV614" s="49" t="str">
        <f>IFERROR(IF($K614&lt;&gt;"SS",(VLOOKUP($D614,Customer_Demand!$D:$BF,COLUMNS($I614:AV614),0)/$I614+VLOOKUP($D614,Customer_Demand!$D:$BF,COLUMNS($I614:AV614),0)/$K614),(VLOOKUP($D614,Customer_Demand!$D:$BF,COLUMNS($I614:AV614),0)/$I614)),"")</f>
        <v/>
      </c>
      <c r="AW614" s="49" t="str">
        <f>IFERROR(IF($K614&lt;&gt;"SS",(VLOOKUP($D614,Customer_Demand!$D:$BF,COLUMNS($I614:AW614),0)/$I614+VLOOKUP($D614,Customer_Demand!$D:$BF,COLUMNS($I614:AW614),0)/$K614),(VLOOKUP($D614,Customer_Demand!$D:$BF,COLUMNS($I614:AW614),0)/$I614)),"")</f>
        <v/>
      </c>
      <c r="AX614" s="49" t="str">
        <f>IFERROR(IF($K614&lt;&gt;"SS",(VLOOKUP($D614,Customer_Demand!$D:$BF,COLUMNS($I614:AX614),0)/$I614+VLOOKUP($D614,Customer_Demand!$D:$BF,COLUMNS($I614:AX614),0)/$K614),(VLOOKUP($D614,Customer_Demand!$D:$BF,COLUMNS($I614:AX614),0)/$I614)),"")</f>
        <v/>
      </c>
      <c r="AY614" s="49" t="str">
        <f>IFERROR(IF($K614&lt;&gt;"SS",(VLOOKUP($D614,Customer_Demand!$D:$BF,COLUMNS($I614:AY614),0)/$I614+VLOOKUP($D614,Customer_Demand!$D:$BF,COLUMNS($I614:AY614),0)/$K614),(VLOOKUP($D614,Customer_Demand!$D:$BF,COLUMNS($I614:AY614),0)/$I614)),"")</f>
        <v/>
      </c>
      <c r="AZ614" s="49" t="str">
        <f>IFERROR(IF($K614&lt;&gt;"SS",(VLOOKUP($D614,Customer_Demand!$D:$BF,COLUMNS($I614:AZ614),0)/$I614+VLOOKUP($D614,Customer_Demand!$D:$BF,COLUMNS($I614:AZ614),0)/$K614),(VLOOKUP($D614,Customer_Demand!$D:$BF,COLUMNS($I614:AZ614),0)/$I614)),"")</f>
        <v/>
      </c>
      <c r="BA614" s="49" t="str">
        <f>IFERROR(IF($K614&lt;&gt;"SS",(VLOOKUP($D614,Customer_Demand!$D:$BF,COLUMNS($I614:BA614),0)/$I614+VLOOKUP($D614,Customer_Demand!$D:$BF,COLUMNS($I614:BA614),0)/$K614),(VLOOKUP($D614,Customer_Demand!$D:$BF,COLUMNS($I614:BA614),0)/$I614)),"")</f>
        <v/>
      </c>
      <c r="BB614" s="49" t="str">
        <f>IFERROR(IF($K614&lt;&gt;"SS",(VLOOKUP($D614,Customer_Demand!$D:$BF,COLUMNS($I614:BB614),0)/$I614+VLOOKUP($D614,Customer_Demand!$D:$BF,COLUMNS($I614:BB614),0)/$K614),(VLOOKUP($D614,Customer_Demand!$D:$BF,COLUMNS($I614:BB614),0)/$I614)),"")</f>
        <v/>
      </c>
      <c r="BC614" s="49" t="str">
        <f>IFERROR(IF($K614&lt;&gt;"SS",(VLOOKUP($D614,Customer_Demand!$D:$BF,COLUMNS($I614:BC614),0)/$I614+VLOOKUP($D614,Customer_Demand!$D:$BF,COLUMNS($I614:BC614),0)/$K614),(VLOOKUP($D614,Customer_Demand!$D:$BF,COLUMNS($I614:BC614),0)/$I614)),"")</f>
        <v/>
      </c>
      <c r="BD614" s="49" t="str">
        <f>IFERROR(IF($K614&lt;&gt;"SS",(VLOOKUP($D614,Customer_Demand!$D:$BF,COLUMNS($I614:BD614),0)/$I614+VLOOKUP($D614,Customer_Demand!$D:$BF,COLUMNS($I614:BD614),0)/$K614),(VLOOKUP($D614,Customer_Demand!$D:$BF,COLUMNS($I614:BD614),0)/$I614)),"")</f>
        <v/>
      </c>
      <c r="BE614" s="49" t="str">
        <f>IFERROR(IF($K614&lt;&gt;"SS",(VLOOKUP($D614,Customer_Demand!$D:$BF,COLUMNS($I614:BE614),0)/$I614+VLOOKUP($D614,Customer_Demand!$D:$BF,COLUMNS($I614:BE614),0)/$K614),(VLOOKUP($D614,Customer_Demand!$D:$BF,COLUMNS($I614:BE614),0)/$I614)),"")</f>
        <v/>
      </c>
      <c r="BF614" s="49" t="str">
        <f>IFERROR(IF($K614&lt;&gt;"SS",(VLOOKUP($D614,Customer_Demand!$D:$BF,COLUMNS($I614:BF614),0)/$I614+VLOOKUP($D614,Customer_Demand!$D:$BF,COLUMNS($I614:BF614),0)/$K614),(VLOOKUP($D614,Customer_Demand!$D:$BF,COLUMNS($I614:BF614),0)/$I614)),"")</f>
        <v/>
      </c>
      <c r="BG614" s="49" t="str">
        <f>IFERROR(IF($K614&lt;&gt;"SS",(VLOOKUP($D614,Customer_Demand!$D:$BF,COLUMNS($I614:BG614),0)/$I614+VLOOKUP($D614,Customer_Demand!$D:$BF,COLUMNS($I614:BG614),0)/$K614),(VLOOKUP($D614,Customer_Demand!$D:$BF,COLUMNS($I614:BG614),0)/$I614)),"")</f>
        <v/>
      </c>
      <c r="BH614" s="49" t="str">
        <f>IFERROR(IF($K614&lt;&gt;"SS",(VLOOKUP($D614,Customer_Demand!$D:$BF,COLUMNS($I614:BH614),0)/$I614+VLOOKUP($D614,Customer_Demand!$D:$BF,COLUMNS($I614:BH614),0)/$K614),(VLOOKUP($D614,Customer_Demand!$D:$BF,COLUMNS($I614:BH614),0)/$I614)),"")</f>
        <v/>
      </c>
      <c r="BI614" s="49" t="str">
        <f>IFERROR(IF($K614&lt;&gt;"SS",(VLOOKUP($D614,Customer_Demand!$D:$BF,COLUMNS($I614:BI614),0)/$I614+VLOOKUP($D614,Customer_Demand!$D:$BF,COLUMNS($I614:BI614),0)/$K614),(VLOOKUP($D614,Customer_Demand!$D:$BF,COLUMNS($I614:BI614),0)/$I614)),"")</f>
        <v/>
      </c>
      <c r="BJ614" s="49" t="str">
        <f>IFERROR(IF($K614&lt;&gt;"SS",(VLOOKUP($D614,Customer_Demand!$D:$BF,COLUMNS($I614:BJ614),0)/$I614+VLOOKUP($D614,Customer_Demand!$D:$BF,COLUMNS($I614:BJ614),0)/$K614),(VLOOKUP($D614,Customer_Demand!$D:$BF,COLUMNS($I614:BJ614),0)/$I614)),"")</f>
        <v/>
      </c>
      <c r="BK614" s="50" t="str">
        <f>IFERROR(IF($K614&lt;&gt;"SS",(VLOOKUP($D614,Customer_Demand!$D:$BF,COLUMNS($I614:BK614),0)/$I614+VLOOKUP($D614,Customer_Demand!$D:$BF,COLUMNS($I614:BK614),0)/$K614),(VLOOKUP($D614,Customer_Demand!$D:$BF,COLUMNS($I614:BK614),0)/$I614)),"")</f>
        <v/>
      </c>
    </row>
    <row r="615" spans="2:63" x14ac:dyDescent="0.2">
      <c r="B615" s="12" t="str">
        <f t="shared" si="43"/>
        <v/>
      </c>
      <c r="C615" s="45" t="str">
        <f>IF((Customer_Demand!C615)&lt;&gt;"",Customer_Demand!C615,"")</f>
        <v/>
      </c>
      <c r="D615" s="45" t="str">
        <f>IF(C615&lt;&gt;"",Customer_Demand!D615,"")</f>
        <v/>
      </c>
      <c r="E615" s="52" t="str">
        <f>IF(C615&lt;&gt;"",Customer_Demand!E615,"")</f>
        <v/>
      </c>
      <c r="F615" s="47" t="str">
        <f>IF(C615&lt;&gt;"",VLOOKUP(D615,Customer_Demand!$D$5:$F$1005,3,0),"")</f>
        <v/>
      </c>
      <c r="G615" s="48" t="str">
        <f t="shared" si="40"/>
        <v/>
      </c>
      <c r="H615" s="48" t="str">
        <f t="shared" si="41"/>
        <v/>
      </c>
      <c r="I615" s="48" t="str">
        <f>IFERROR(IF(C615&lt;&gt;"",VLOOKUP($H615,SMT_Cycle_Time_Data!$F:$Q,4,0),""),"SGR Not Defined")</f>
        <v/>
      </c>
      <c r="J615" s="48" t="str">
        <f t="shared" si="42"/>
        <v/>
      </c>
      <c r="K615" s="48" t="str">
        <f>IF(C615&lt;&gt;"",IFERROR(VLOOKUP($J615,SMT_Cycle_Time_Data!$F:$Q,4,0),"SS"),"")</f>
        <v/>
      </c>
      <c r="L615" s="49" t="str">
        <f>IFERROR(IF($K615&lt;&gt;"SS",(VLOOKUP($D615,Customer_Demand!$D:$BF,COLUMNS($I615:L615),0)/$I615+VLOOKUP($D615,Customer_Demand!$D:$BF,COLUMNS($I615:L615),0)/$K615),(VLOOKUP($D615,Customer_Demand!$D:$BF,COLUMNS($I615:L615),0)/$I615)),"")</f>
        <v/>
      </c>
      <c r="M615" s="49" t="str">
        <f>IFERROR(IF($K615&lt;&gt;"SS",(VLOOKUP($D615,Customer_Demand!$D:$BF,COLUMNS($I615:M615),0)/$I615+VLOOKUP($D615,Customer_Demand!$D:$BF,COLUMNS($I615:M615),0)/$K615),(VLOOKUP($D615,Customer_Demand!$D:$BF,COLUMNS($I615:M615),0)/$I615)),"")</f>
        <v/>
      </c>
      <c r="N615" s="49" t="str">
        <f>IFERROR(IF($K615&lt;&gt;"SS",(VLOOKUP($D615,Customer_Demand!$D:$BF,COLUMNS($I615:N615),0)/$I615+VLOOKUP($D615,Customer_Demand!$D:$BF,COLUMNS($I615:N615),0)/$K615),(VLOOKUP($D615,Customer_Demand!$D:$BF,COLUMNS($I615:N615),0)/$I615)),"")</f>
        <v/>
      </c>
      <c r="O615" s="49" t="str">
        <f>IFERROR(IF($K615&lt;&gt;"SS",(VLOOKUP($D615,Customer_Demand!$D:$BF,COLUMNS($I615:O615),0)/$I615+VLOOKUP($D615,Customer_Demand!$D:$BF,COLUMNS($I615:O615),0)/$K615),(VLOOKUP($D615,Customer_Demand!$D:$BF,COLUMNS($I615:O615),0)/$I615)),"")</f>
        <v/>
      </c>
      <c r="P615" s="49" t="str">
        <f>IFERROR(IF($K615&lt;&gt;"SS",(VLOOKUP($D615,Customer_Demand!$D:$BF,COLUMNS($I615:P615),0)/$I615+VLOOKUP($D615,Customer_Demand!$D:$BF,COLUMNS($I615:P615),0)/$K615),(VLOOKUP($D615,Customer_Demand!$D:$BF,COLUMNS($I615:P615),0)/$I615)),"")</f>
        <v/>
      </c>
      <c r="Q615" s="49" t="str">
        <f>IFERROR(IF($K615&lt;&gt;"SS",(VLOOKUP($D615,Customer_Demand!$D:$BF,COLUMNS($I615:Q615),0)/$I615+VLOOKUP($D615,Customer_Demand!$D:$BF,COLUMNS($I615:Q615),0)/$K615),(VLOOKUP($D615,Customer_Demand!$D:$BF,COLUMNS($I615:Q615),0)/$I615)),"")</f>
        <v/>
      </c>
      <c r="R615" s="49" t="str">
        <f>IFERROR(IF($K615&lt;&gt;"SS",(VLOOKUP($D615,Customer_Demand!$D:$BF,COLUMNS($I615:R615),0)/$I615+VLOOKUP($D615,Customer_Demand!$D:$BF,COLUMNS($I615:R615),0)/$K615),(VLOOKUP($D615,Customer_Demand!$D:$BF,COLUMNS($I615:R615),0)/$I615)),"")</f>
        <v/>
      </c>
      <c r="S615" s="49" t="str">
        <f>IFERROR(IF($K615&lt;&gt;"SS",(VLOOKUP($D615,Customer_Demand!$D:$BF,COLUMNS($I615:S615),0)/$I615+VLOOKUP($D615,Customer_Demand!$D:$BF,COLUMNS($I615:S615),0)/$K615),(VLOOKUP($D615,Customer_Demand!$D:$BF,COLUMNS($I615:S615),0)/$I615)),"")</f>
        <v/>
      </c>
      <c r="T615" s="49" t="str">
        <f>IFERROR(IF($K615&lt;&gt;"SS",(VLOOKUP($D615,Customer_Demand!$D:$BF,COLUMNS($I615:T615),0)/$I615+VLOOKUP($D615,Customer_Demand!$D:$BF,COLUMNS($I615:T615),0)/$K615),(VLOOKUP($D615,Customer_Demand!$D:$BF,COLUMNS($I615:T615),0)/$I615)),"")</f>
        <v/>
      </c>
      <c r="U615" s="49" t="str">
        <f>IFERROR(IF($K615&lt;&gt;"SS",(VLOOKUP($D615,Customer_Demand!$D:$BF,COLUMNS($I615:U615),0)/$I615+VLOOKUP($D615,Customer_Demand!$D:$BF,COLUMNS($I615:U615),0)/$K615),(VLOOKUP($D615,Customer_Demand!$D:$BF,COLUMNS($I615:U615),0)/$I615)),"")</f>
        <v/>
      </c>
      <c r="V615" s="49" t="str">
        <f>IFERROR(IF($K615&lt;&gt;"SS",(VLOOKUP($D615,Customer_Demand!$D:$BF,COLUMNS($I615:V615),0)/$I615+VLOOKUP($D615,Customer_Demand!$D:$BF,COLUMNS($I615:V615),0)/$K615),(VLOOKUP($D615,Customer_Demand!$D:$BF,COLUMNS($I615:V615),0)/$I615)),"")</f>
        <v/>
      </c>
      <c r="W615" s="49" t="str">
        <f>IFERROR(IF($K615&lt;&gt;"SS",(VLOOKUP($D615,Customer_Demand!$D:$BF,COLUMNS($I615:W615),0)/$I615+VLOOKUP($D615,Customer_Demand!$D:$BF,COLUMNS($I615:W615),0)/$K615),(VLOOKUP($D615,Customer_Demand!$D:$BF,COLUMNS($I615:W615),0)/$I615)),"")</f>
        <v/>
      </c>
      <c r="X615" s="49" t="str">
        <f>IFERROR(IF($K615&lt;&gt;"SS",(VLOOKUP($D615,Customer_Demand!$D:$BF,COLUMNS($I615:X615),0)/$I615+VLOOKUP($D615,Customer_Demand!$D:$BF,COLUMNS($I615:X615),0)/$K615),(VLOOKUP($D615,Customer_Demand!$D:$BF,COLUMNS($I615:X615),0)/$I615)),"")</f>
        <v/>
      </c>
      <c r="Y615" s="49" t="str">
        <f>IFERROR(IF($K615&lt;&gt;"SS",(VLOOKUP($D615,Customer_Demand!$D:$BF,COLUMNS($I615:Y615),0)/$I615+VLOOKUP($D615,Customer_Demand!$D:$BF,COLUMNS($I615:Y615),0)/$K615),(VLOOKUP($D615,Customer_Demand!$D:$BF,COLUMNS($I615:Y615),0)/$I615)),"")</f>
        <v/>
      </c>
      <c r="Z615" s="49" t="str">
        <f>IFERROR(IF($K615&lt;&gt;"SS",(VLOOKUP($D615,Customer_Demand!$D:$BF,COLUMNS($I615:Z615),0)/$I615+VLOOKUP($D615,Customer_Demand!$D:$BF,COLUMNS($I615:Z615),0)/$K615),(VLOOKUP($D615,Customer_Demand!$D:$BF,COLUMNS($I615:Z615),0)/$I615)),"")</f>
        <v/>
      </c>
      <c r="AA615" s="49" t="str">
        <f>IFERROR(IF($K615&lt;&gt;"SS",(VLOOKUP($D615,Customer_Demand!$D:$BF,COLUMNS($I615:AA615),0)/$I615+VLOOKUP($D615,Customer_Demand!$D:$BF,COLUMNS($I615:AA615),0)/$K615),(VLOOKUP($D615,Customer_Demand!$D:$BF,COLUMNS($I615:AA615),0)/$I615)),"")</f>
        <v/>
      </c>
      <c r="AB615" s="49" t="str">
        <f>IFERROR(IF($K615&lt;&gt;"SS",(VLOOKUP($D615,Customer_Demand!$D:$BF,COLUMNS($I615:AB615),0)/$I615+VLOOKUP($D615,Customer_Demand!$D:$BF,COLUMNS($I615:AB615),0)/$K615),(VLOOKUP($D615,Customer_Demand!$D:$BF,COLUMNS($I615:AB615),0)/$I615)),"")</f>
        <v/>
      </c>
      <c r="AC615" s="49" t="str">
        <f>IFERROR(IF($K615&lt;&gt;"SS",(VLOOKUP($D615,Customer_Demand!$D:$BF,COLUMNS($I615:AC615),0)/$I615+VLOOKUP($D615,Customer_Demand!$D:$BF,COLUMNS($I615:AC615),0)/$K615),(VLOOKUP($D615,Customer_Demand!$D:$BF,COLUMNS($I615:AC615),0)/$I615)),"")</f>
        <v/>
      </c>
      <c r="AD615" s="49" t="str">
        <f>IFERROR(IF($K615&lt;&gt;"SS",(VLOOKUP($D615,Customer_Demand!$D:$BF,COLUMNS($I615:AD615),0)/$I615+VLOOKUP($D615,Customer_Demand!$D:$BF,COLUMNS($I615:AD615),0)/$K615),(VLOOKUP($D615,Customer_Demand!$D:$BF,COLUMNS($I615:AD615),0)/$I615)),"")</f>
        <v/>
      </c>
      <c r="AE615" s="49" t="str">
        <f>IFERROR(IF($K615&lt;&gt;"SS",(VLOOKUP($D615,Customer_Demand!$D:$BF,COLUMNS($I615:AE615),0)/$I615+VLOOKUP($D615,Customer_Demand!$D:$BF,COLUMNS($I615:AE615),0)/$K615),(VLOOKUP($D615,Customer_Demand!$D:$BF,COLUMNS($I615:AE615),0)/$I615)),"")</f>
        <v/>
      </c>
      <c r="AF615" s="49" t="str">
        <f>IFERROR(IF($K615&lt;&gt;"SS",(VLOOKUP($D615,Customer_Demand!$D:$BF,COLUMNS($I615:AF615),0)/$I615+VLOOKUP($D615,Customer_Demand!$D:$BF,COLUMNS($I615:AF615),0)/$K615),(VLOOKUP($D615,Customer_Demand!$D:$BF,COLUMNS($I615:AF615),0)/$I615)),"")</f>
        <v/>
      </c>
      <c r="AG615" s="49" t="str">
        <f>IFERROR(IF($K615&lt;&gt;"SS",(VLOOKUP($D615,Customer_Demand!$D:$BF,COLUMNS($I615:AG615),0)/$I615+VLOOKUP($D615,Customer_Demand!$D:$BF,COLUMNS($I615:AG615),0)/$K615),(VLOOKUP($D615,Customer_Demand!$D:$BF,COLUMNS($I615:AG615),0)/$I615)),"")</f>
        <v/>
      </c>
      <c r="AH615" s="49" t="str">
        <f>IFERROR(IF($K615&lt;&gt;"SS",(VLOOKUP($D615,Customer_Demand!$D:$BF,COLUMNS($I615:AH615),0)/$I615+VLOOKUP($D615,Customer_Demand!$D:$BF,COLUMNS($I615:AH615),0)/$K615),(VLOOKUP($D615,Customer_Demand!$D:$BF,COLUMNS($I615:AH615),0)/$I615)),"")</f>
        <v/>
      </c>
      <c r="AI615" s="49" t="str">
        <f>IFERROR(IF($K615&lt;&gt;"SS",(VLOOKUP($D615,Customer_Demand!$D:$BF,COLUMNS($I615:AI615),0)/$I615+VLOOKUP($D615,Customer_Demand!$D:$BF,COLUMNS($I615:AI615),0)/$K615),(VLOOKUP($D615,Customer_Demand!$D:$BF,COLUMNS($I615:AI615),0)/$I615)),"")</f>
        <v/>
      </c>
      <c r="AJ615" s="49" t="str">
        <f>IFERROR(IF($K615&lt;&gt;"SS",(VLOOKUP($D615,Customer_Demand!$D:$BF,COLUMNS($I615:AJ615),0)/$I615+VLOOKUP($D615,Customer_Demand!$D:$BF,COLUMNS($I615:AJ615),0)/$K615),(VLOOKUP($D615,Customer_Demand!$D:$BF,COLUMNS($I615:AJ615),0)/$I615)),"")</f>
        <v/>
      </c>
      <c r="AK615" s="49" t="str">
        <f>IFERROR(IF($K615&lt;&gt;"SS",(VLOOKUP($D615,Customer_Demand!$D:$BF,COLUMNS($I615:AK615),0)/$I615+VLOOKUP($D615,Customer_Demand!$D:$BF,COLUMNS($I615:AK615),0)/$K615),(VLOOKUP($D615,Customer_Demand!$D:$BF,COLUMNS($I615:AK615),0)/$I615)),"")</f>
        <v/>
      </c>
      <c r="AL615" s="49" t="str">
        <f>IFERROR(IF($K615&lt;&gt;"SS",(VLOOKUP($D615,Customer_Demand!$D:$BF,COLUMNS($I615:AL615),0)/$I615+VLOOKUP($D615,Customer_Demand!$D:$BF,COLUMNS($I615:AL615),0)/$K615),(VLOOKUP($D615,Customer_Demand!$D:$BF,COLUMNS($I615:AL615),0)/$I615)),"")</f>
        <v/>
      </c>
      <c r="AM615" s="49" t="str">
        <f>IFERROR(IF($K615&lt;&gt;"SS",(VLOOKUP($D615,Customer_Demand!$D:$BF,COLUMNS($I615:AM615),0)/$I615+VLOOKUP($D615,Customer_Demand!$D:$BF,COLUMNS($I615:AM615),0)/$K615),(VLOOKUP($D615,Customer_Demand!$D:$BF,COLUMNS($I615:AM615),0)/$I615)),"")</f>
        <v/>
      </c>
      <c r="AN615" s="49" t="str">
        <f>IFERROR(IF($K615&lt;&gt;"SS",(VLOOKUP($D615,Customer_Demand!$D:$BF,COLUMNS($I615:AN615),0)/$I615+VLOOKUP($D615,Customer_Demand!$D:$BF,COLUMNS($I615:AN615),0)/$K615),(VLOOKUP($D615,Customer_Demand!$D:$BF,COLUMNS($I615:AN615),0)/$I615)),"")</f>
        <v/>
      </c>
      <c r="AO615" s="49" t="str">
        <f>IFERROR(IF($K615&lt;&gt;"SS",(VLOOKUP($D615,Customer_Demand!$D:$BF,COLUMNS($I615:AO615),0)/$I615+VLOOKUP($D615,Customer_Demand!$D:$BF,COLUMNS($I615:AO615),0)/$K615),(VLOOKUP($D615,Customer_Demand!$D:$BF,COLUMNS($I615:AO615),0)/$I615)),"")</f>
        <v/>
      </c>
      <c r="AP615" s="49" t="str">
        <f>IFERROR(IF($K615&lt;&gt;"SS",(VLOOKUP($D615,Customer_Demand!$D:$BF,COLUMNS($I615:AP615),0)/$I615+VLOOKUP($D615,Customer_Demand!$D:$BF,COLUMNS($I615:AP615),0)/$K615),(VLOOKUP($D615,Customer_Demand!$D:$BF,COLUMNS($I615:AP615),0)/$I615)),"")</f>
        <v/>
      </c>
      <c r="AQ615" s="49" t="str">
        <f>IFERROR(IF($K615&lt;&gt;"SS",(VLOOKUP($D615,Customer_Demand!$D:$BF,COLUMNS($I615:AQ615),0)/$I615+VLOOKUP($D615,Customer_Demand!$D:$BF,COLUMNS($I615:AQ615),0)/$K615),(VLOOKUP($D615,Customer_Demand!$D:$BF,COLUMNS($I615:AQ615),0)/$I615)),"")</f>
        <v/>
      </c>
      <c r="AR615" s="49" t="str">
        <f>IFERROR(IF($K615&lt;&gt;"SS",(VLOOKUP($D615,Customer_Demand!$D:$BF,COLUMNS($I615:AR615),0)/$I615+VLOOKUP($D615,Customer_Demand!$D:$BF,COLUMNS($I615:AR615),0)/$K615),(VLOOKUP($D615,Customer_Demand!$D:$BF,COLUMNS($I615:AR615),0)/$I615)),"")</f>
        <v/>
      </c>
      <c r="AS615" s="49" t="str">
        <f>IFERROR(IF($K615&lt;&gt;"SS",(VLOOKUP($D615,Customer_Demand!$D:$BF,COLUMNS($I615:AS615),0)/$I615+VLOOKUP($D615,Customer_Demand!$D:$BF,COLUMNS($I615:AS615),0)/$K615),(VLOOKUP($D615,Customer_Demand!$D:$BF,COLUMNS($I615:AS615),0)/$I615)),"")</f>
        <v/>
      </c>
      <c r="AT615" s="49" t="str">
        <f>IFERROR(IF($K615&lt;&gt;"SS",(VLOOKUP($D615,Customer_Demand!$D:$BF,COLUMNS($I615:AT615),0)/$I615+VLOOKUP($D615,Customer_Demand!$D:$BF,COLUMNS($I615:AT615),0)/$K615),(VLOOKUP($D615,Customer_Demand!$D:$BF,COLUMNS($I615:AT615),0)/$I615)),"")</f>
        <v/>
      </c>
      <c r="AU615" s="49" t="str">
        <f>IFERROR(IF($K615&lt;&gt;"SS",(VLOOKUP($D615,Customer_Demand!$D:$BF,COLUMNS($I615:AU615),0)/$I615+VLOOKUP($D615,Customer_Demand!$D:$BF,COLUMNS($I615:AU615),0)/$K615),(VLOOKUP($D615,Customer_Demand!$D:$BF,COLUMNS($I615:AU615),0)/$I615)),"")</f>
        <v/>
      </c>
      <c r="AV615" s="49" t="str">
        <f>IFERROR(IF($K615&lt;&gt;"SS",(VLOOKUP($D615,Customer_Demand!$D:$BF,COLUMNS($I615:AV615),0)/$I615+VLOOKUP($D615,Customer_Demand!$D:$BF,COLUMNS($I615:AV615),0)/$K615),(VLOOKUP($D615,Customer_Demand!$D:$BF,COLUMNS($I615:AV615),0)/$I615)),"")</f>
        <v/>
      </c>
      <c r="AW615" s="49" t="str">
        <f>IFERROR(IF($K615&lt;&gt;"SS",(VLOOKUP($D615,Customer_Demand!$D:$BF,COLUMNS($I615:AW615),0)/$I615+VLOOKUP($D615,Customer_Demand!$D:$BF,COLUMNS($I615:AW615),0)/$K615),(VLOOKUP($D615,Customer_Demand!$D:$BF,COLUMNS($I615:AW615),0)/$I615)),"")</f>
        <v/>
      </c>
      <c r="AX615" s="49" t="str">
        <f>IFERROR(IF($K615&lt;&gt;"SS",(VLOOKUP($D615,Customer_Demand!$D:$BF,COLUMNS($I615:AX615),0)/$I615+VLOOKUP($D615,Customer_Demand!$D:$BF,COLUMNS($I615:AX615),0)/$K615),(VLOOKUP($D615,Customer_Demand!$D:$BF,COLUMNS($I615:AX615),0)/$I615)),"")</f>
        <v/>
      </c>
      <c r="AY615" s="49" t="str">
        <f>IFERROR(IF($K615&lt;&gt;"SS",(VLOOKUP($D615,Customer_Demand!$D:$BF,COLUMNS($I615:AY615),0)/$I615+VLOOKUP($D615,Customer_Demand!$D:$BF,COLUMNS($I615:AY615),0)/$K615),(VLOOKUP($D615,Customer_Demand!$D:$BF,COLUMNS($I615:AY615),0)/$I615)),"")</f>
        <v/>
      </c>
      <c r="AZ615" s="49" t="str">
        <f>IFERROR(IF($K615&lt;&gt;"SS",(VLOOKUP($D615,Customer_Demand!$D:$BF,COLUMNS($I615:AZ615),0)/$I615+VLOOKUP($D615,Customer_Demand!$D:$BF,COLUMNS($I615:AZ615),0)/$K615),(VLOOKUP($D615,Customer_Demand!$D:$BF,COLUMNS($I615:AZ615),0)/$I615)),"")</f>
        <v/>
      </c>
      <c r="BA615" s="49" t="str">
        <f>IFERROR(IF($K615&lt;&gt;"SS",(VLOOKUP($D615,Customer_Demand!$D:$BF,COLUMNS($I615:BA615),0)/$I615+VLOOKUP($D615,Customer_Demand!$D:$BF,COLUMNS($I615:BA615),0)/$K615),(VLOOKUP($D615,Customer_Demand!$D:$BF,COLUMNS($I615:BA615),0)/$I615)),"")</f>
        <v/>
      </c>
      <c r="BB615" s="49" t="str">
        <f>IFERROR(IF($K615&lt;&gt;"SS",(VLOOKUP($D615,Customer_Demand!$D:$BF,COLUMNS($I615:BB615),0)/$I615+VLOOKUP($D615,Customer_Demand!$D:$BF,COLUMNS($I615:BB615),0)/$K615),(VLOOKUP($D615,Customer_Demand!$D:$BF,COLUMNS($I615:BB615),0)/$I615)),"")</f>
        <v/>
      </c>
      <c r="BC615" s="49" t="str">
        <f>IFERROR(IF($K615&lt;&gt;"SS",(VLOOKUP($D615,Customer_Demand!$D:$BF,COLUMNS($I615:BC615),0)/$I615+VLOOKUP($D615,Customer_Demand!$D:$BF,COLUMNS($I615:BC615),0)/$K615),(VLOOKUP($D615,Customer_Demand!$D:$BF,COLUMNS($I615:BC615),0)/$I615)),"")</f>
        <v/>
      </c>
      <c r="BD615" s="49" t="str">
        <f>IFERROR(IF($K615&lt;&gt;"SS",(VLOOKUP($D615,Customer_Demand!$D:$BF,COLUMNS($I615:BD615),0)/$I615+VLOOKUP($D615,Customer_Demand!$D:$BF,COLUMNS($I615:BD615),0)/$K615),(VLOOKUP($D615,Customer_Demand!$D:$BF,COLUMNS($I615:BD615),0)/$I615)),"")</f>
        <v/>
      </c>
      <c r="BE615" s="49" t="str">
        <f>IFERROR(IF($K615&lt;&gt;"SS",(VLOOKUP($D615,Customer_Demand!$D:$BF,COLUMNS($I615:BE615),0)/$I615+VLOOKUP($D615,Customer_Demand!$D:$BF,COLUMNS($I615:BE615),0)/$K615),(VLOOKUP($D615,Customer_Demand!$D:$BF,COLUMNS($I615:BE615),0)/$I615)),"")</f>
        <v/>
      </c>
      <c r="BF615" s="49" t="str">
        <f>IFERROR(IF($K615&lt;&gt;"SS",(VLOOKUP($D615,Customer_Demand!$D:$BF,COLUMNS($I615:BF615),0)/$I615+VLOOKUP($D615,Customer_Demand!$D:$BF,COLUMNS($I615:BF615),0)/$K615),(VLOOKUP($D615,Customer_Demand!$D:$BF,COLUMNS($I615:BF615),0)/$I615)),"")</f>
        <v/>
      </c>
      <c r="BG615" s="49" t="str">
        <f>IFERROR(IF($K615&lt;&gt;"SS",(VLOOKUP($D615,Customer_Demand!$D:$BF,COLUMNS($I615:BG615),0)/$I615+VLOOKUP($D615,Customer_Demand!$D:$BF,COLUMNS($I615:BG615),0)/$K615),(VLOOKUP($D615,Customer_Demand!$D:$BF,COLUMNS($I615:BG615),0)/$I615)),"")</f>
        <v/>
      </c>
      <c r="BH615" s="49" t="str">
        <f>IFERROR(IF($K615&lt;&gt;"SS",(VLOOKUP($D615,Customer_Demand!$D:$BF,COLUMNS($I615:BH615),0)/$I615+VLOOKUP($D615,Customer_Demand!$D:$BF,COLUMNS($I615:BH615),0)/$K615),(VLOOKUP($D615,Customer_Demand!$D:$BF,COLUMNS($I615:BH615),0)/$I615)),"")</f>
        <v/>
      </c>
      <c r="BI615" s="49" t="str">
        <f>IFERROR(IF($K615&lt;&gt;"SS",(VLOOKUP($D615,Customer_Demand!$D:$BF,COLUMNS($I615:BI615),0)/$I615+VLOOKUP($D615,Customer_Demand!$D:$BF,COLUMNS($I615:BI615),0)/$K615),(VLOOKUP($D615,Customer_Demand!$D:$BF,COLUMNS($I615:BI615),0)/$I615)),"")</f>
        <v/>
      </c>
      <c r="BJ615" s="49" t="str">
        <f>IFERROR(IF($K615&lt;&gt;"SS",(VLOOKUP($D615,Customer_Demand!$D:$BF,COLUMNS($I615:BJ615),0)/$I615+VLOOKUP($D615,Customer_Demand!$D:$BF,COLUMNS($I615:BJ615),0)/$K615),(VLOOKUP($D615,Customer_Demand!$D:$BF,COLUMNS($I615:BJ615),0)/$I615)),"")</f>
        <v/>
      </c>
      <c r="BK615" s="50" t="str">
        <f>IFERROR(IF($K615&lt;&gt;"SS",(VLOOKUP($D615,Customer_Demand!$D:$BF,COLUMNS($I615:BK615),0)/$I615+VLOOKUP($D615,Customer_Demand!$D:$BF,COLUMNS($I615:BK615),0)/$K615),(VLOOKUP($D615,Customer_Demand!$D:$BF,COLUMNS($I615:BK615),0)/$I615)),"")</f>
        <v/>
      </c>
    </row>
    <row r="616" spans="2:63" x14ac:dyDescent="0.2">
      <c r="B616" s="12" t="str">
        <f t="shared" si="43"/>
        <v/>
      </c>
      <c r="C616" s="45" t="str">
        <f>IF((Customer_Demand!C616)&lt;&gt;"",Customer_Demand!C616,"")</f>
        <v/>
      </c>
      <c r="D616" s="45" t="str">
        <f>IF(C616&lt;&gt;"",Customer_Demand!D616,"")</f>
        <v/>
      </c>
      <c r="E616" s="52" t="str">
        <f>IF(C616&lt;&gt;"",Customer_Demand!E616,"")</f>
        <v/>
      </c>
      <c r="F616" s="47" t="str">
        <f>IF(C616&lt;&gt;"",VLOOKUP(D616,Customer_Demand!$D$5:$F$1005,3,0),"")</f>
        <v/>
      </c>
      <c r="G616" s="48" t="str">
        <f t="shared" si="40"/>
        <v/>
      </c>
      <c r="H616" s="48" t="str">
        <f t="shared" si="41"/>
        <v/>
      </c>
      <c r="I616" s="48" t="str">
        <f>IFERROR(IF(C616&lt;&gt;"",VLOOKUP($H616,SMT_Cycle_Time_Data!$F:$Q,4,0),""),"SGR Not Defined")</f>
        <v/>
      </c>
      <c r="J616" s="48" t="str">
        <f t="shared" si="42"/>
        <v/>
      </c>
      <c r="K616" s="48" t="str">
        <f>IF(C616&lt;&gt;"",IFERROR(VLOOKUP($J616,SMT_Cycle_Time_Data!$F:$Q,4,0),"SS"),"")</f>
        <v/>
      </c>
      <c r="L616" s="49" t="str">
        <f>IFERROR(IF($K616&lt;&gt;"SS",(VLOOKUP($D616,Customer_Demand!$D:$BF,COLUMNS($I616:L616),0)/$I616+VLOOKUP($D616,Customer_Demand!$D:$BF,COLUMNS($I616:L616),0)/$K616),(VLOOKUP($D616,Customer_Demand!$D:$BF,COLUMNS($I616:L616),0)/$I616)),"")</f>
        <v/>
      </c>
      <c r="M616" s="49" t="str">
        <f>IFERROR(IF($K616&lt;&gt;"SS",(VLOOKUP($D616,Customer_Demand!$D:$BF,COLUMNS($I616:M616),0)/$I616+VLOOKUP($D616,Customer_Demand!$D:$BF,COLUMNS($I616:M616),0)/$K616),(VLOOKUP($D616,Customer_Demand!$D:$BF,COLUMNS($I616:M616),0)/$I616)),"")</f>
        <v/>
      </c>
      <c r="N616" s="49" t="str">
        <f>IFERROR(IF($K616&lt;&gt;"SS",(VLOOKUP($D616,Customer_Demand!$D:$BF,COLUMNS($I616:N616),0)/$I616+VLOOKUP($D616,Customer_Demand!$D:$BF,COLUMNS($I616:N616),0)/$K616),(VLOOKUP($D616,Customer_Demand!$D:$BF,COLUMNS($I616:N616),0)/$I616)),"")</f>
        <v/>
      </c>
      <c r="O616" s="49" t="str">
        <f>IFERROR(IF($K616&lt;&gt;"SS",(VLOOKUP($D616,Customer_Demand!$D:$BF,COLUMNS($I616:O616),0)/$I616+VLOOKUP($D616,Customer_Demand!$D:$BF,COLUMNS($I616:O616),0)/$K616),(VLOOKUP($D616,Customer_Demand!$D:$BF,COLUMNS($I616:O616),0)/$I616)),"")</f>
        <v/>
      </c>
      <c r="P616" s="49" t="str">
        <f>IFERROR(IF($K616&lt;&gt;"SS",(VLOOKUP($D616,Customer_Demand!$D:$BF,COLUMNS($I616:P616),0)/$I616+VLOOKUP($D616,Customer_Demand!$D:$BF,COLUMNS($I616:P616),0)/$K616),(VLOOKUP($D616,Customer_Demand!$D:$BF,COLUMNS($I616:P616),0)/$I616)),"")</f>
        <v/>
      </c>
      <c r="Q616" s="49" t="str">
        <f>IFERROR(IF($K616&lt;&gt;"SS",(VLOOKUP($D616,Customer_Demand!$D:$BF,COLUMNS($I616:Q616),0)/$I616+VLOOKUP($D616,Customer_Demand!$D:$BF,COLUMNS($I616:Q616),0)/$K616),(VLOOKUP($D616,Customer_Demand!$D:$BF,COLUMNS($I616:Q616),0)/$I616)),"")</f>
        <v/>
      </c>
      <c r="R616" s="49" t="str">
        <f>IFERROR(IF($K616&lt;&gt;"SS",(VLOOKUP($D616,Customer_Demand!$D:$BF,COLUMNS($I616:R616),0)/$I616+VLOOKUP($D616,Customer_Demand!$D:$BF,COLUMNS($I616:R616),0)/$K616),(VLOOKUP($D616,Customer_Demand!$D:$BF,COLUMNS($I616:R616),0)/$I616)),"")</f>
        <v/>
      </c>
      <c r="S616" s="49" t="str">
        <f>IFERROR(IF($K616&lt;&gt;"SS",(VLOOKUP($D616,Customer_Demand!$D:$BF,COLUMNS($I616:S616),0)/$I616+VLOOKUP($D616,Customer_Demand!$D:$BF,COLUMNS($I616:S616),0)/$K616),(VLOOKUP($D616,Customer_Demand!$D:$BF,COLUMNS($I616:S616),0)/$I616)),"")</f>
        <v/>
      </c>
      <c r="T616" s="49" t="str">
        <f>IFERROR(IF($K616&lt;&gt;"SS",(VLOOKUP($D616,Customer_Demand!$D:$BF,COLUMNS($I616:T616),0)/$I616+VLOOKUP($D616,Customer_Demand!$D:$BF,COLUMNS($I616:T616),0)/$K616),(VLOOKUP($D616,Customer_Demand!$D:$BF,COLUMNS($I616:T616),0)/$I616)),"")</f>
        <v/>
      </c>
      <c r="U616" s="49" t="str">
        <f>IFERROR(IF($K616&lt;&gt;"SS",(VLOOKUP($D616,Customer_Demand!$D:$BF,COLUMNS($I616:U616),0)/$I616+VLOOKUP($D616,Customer_Demand!$D:$BF,COLUMNS($I616:U616),0)/$K616),(VLOOKUP($D616,Customer_Demand!$D:$BF,COLUMNS($I616:U616),0)/$I616)),"")</f>
        <v/>
      </c>
      <c r="V616" s="49" t="str">
        <f>IFERROR(IF($K616&lt;&gt;"SS",(VLOOKUP($D616,Customer_Demand!$D:$BF,COLUMNS($I616:V616),0)/$I616+VLOOKUP($D616,Customer_Demand!$D:$BF,COLUMNS($I616:V616),0)/$K616),(VLOOKUP($D616,Customer_Demand!$D:$BF,COLUMNS($I616:V616),0)/$I616)),"")</f>
        <v/>
      </c>
      <c r="W616" s="49" t="str">
        <f>IFERROR(IF($K616&lt;&gt;"SS",(VLOOKUP($D616,Customer_Demand!$D:$BF,COLUMNS($I616:W616),0)/$I616+VLOOKUP($D616,Customer_Demand!$D:$BF,COLUMNS($I616:W616),0)/$K616),(VLOOKUP($D616,Customer_Demand!$D:$BF,COLUMNS($I616:W616),0)/$I616)),"")</f>
        <v/>
      </c>
      <c r="X616" s="49" t="str">
        <f>IFERROR(IF($K616&lt;&gt;"SS",(VLOOKUP($D616,Customer_Demand!$D:$BF,COLUMNS($I616:X616),0)/$I616+VLOOKUP($D616,Customer_Demand!$D:$BF,COLUMNS($I616:X616),0)/$K616),(VLOOKUP($D616,Customer_Demand!$D:$BF,COLUMNS($I616:X616),0)/$I616)),"")</f>
        <v/>
      </c>
      <c r="Y616" s="49" t="str">
        <f>IFERROR(IF($K616&lt;&gt;"SS",(VLOOKUP($D616,Customer_Demand!$D:$BF,COLUMNS($I616:Y616),0)/$I616+VLOOKUP($D616,Customer_Demand!$D:$BF,COLUMNS($I616:Y616),0)/$K616),(VLOOKUP($D616,Customer_Demand!$D:$BF,COLUMNS($I616:Y616),0)/$I616)),"")</f>
        <v/>
      </c>
      <c r="Z616" s="49" t="str">
        <f>IFERROR(IF($K616&lt;&gt;"SS",(VLOOKUP($D616,Customer_Demand!$D:$BF,COLUMNS($I616:Z616),0)/$I616+VLOOKUP($D616,Customer_Demand!$D:$BF,COLUMNS($I616:Z616),0)/$K616),(VLOOKUP($D616,Customer_Demand!$D:$BF,COLUMNS($I616:Z616),0)/$I616)),"")</f>
        <v/>
      </c>
      <c r="AA616" s="49" t="str">
        <f>IFERROR(IF($K616&lt;&gt;"SS",(VLOOKUP($D616,Customer_Demand!$D:$BF,COLUMNS($I616:AA616),0)/$I616+VLOOKUP($D616,Customer_Demand!$D:$BF,COLUMNS($I616:AA616),0)/$K616),(VLOOKUP($D616,Customer_Demand!$D:$BF,COLUMNS($I616:AA616),0)/$I616)),"")</f>
        <v/>
      </c>
      <c r="AB616" s="49" t="str">
        <f>IFERROR(IF($K616&lt;&gt;"SS",(VLOOKUP($D616,Customer_Demand!$D:$BF,COLUMNS($I616:AB616),0)/$I616+VLOOKUP($D616,Customer_Demand!$D:$BF,COLUMNS($I616:AB616),0)/$K616),(VLOOKUP($D616,Customer_Demand!$D:$BF,COLUMNS($I616:AB616),0)/$I616)),"")</f>
        <v/>
      </c>
      <c r="AC616" s="49" t="str">
        <f>IFERROR(IF($K616&lt;&gt;"SS",(VLOOKUP($D616,Customer_Demand!$D:$BF,COLUMNS($I616:AC616),0)/$I616+VLOOKUP($D616,Customer_Demand!$D:$BF,COLUMNS($I616:AC616),0)/$K616),(VLOOKUP($D616,Customer_Demand!$D:$BF,COLUMNS($I616:AC616),0)/$I616)),"")</f>
        <v/>
      </c>
      <c r="AD616" s="49" t="str">
        <f>IFERROR(IF($K616&lt;&gt;"SS",(VLOOKUP($D616,Customer_Demand!$D:$BF,COLUMNS($I616:AD616),0)/$I616+VLOOKUP($D616,Customer_Demand!$D:$BF,COLUMNS($I616:AD616),0)/$K616),(VLOOKUP($D616,Customer_Demand!$D:$BF,COLUMNS($I616:AD616),0)/$I616)),"")</f>
        <v/>
      </c>
      <c r="AE616" s="49" t="str">
        <f>IFERROR(IF($K616&lt;&gt;"SS",(VLOOKUP($D616,Customer_Demand!$D:$BF,COLUMNS($I616:AE616),0)/$I616+VLOOKUP($D616,Customer_Demand!$D:$BF,COLUMNS($I616:AE616),0)/$K616),(VLOOKUP($D616,Customer_Demand!$D:$BF,COLUMNS($I616:AE616),0)/$I616)),"")</f>
        <v/>
      </c>
      <c r="AF616" s="49" t="str">
        <f>IFERROR(IF($K616&lt;&gt;"SS",(VLOOKUP($D616,Customer_Demand!$D:$BF,COLUMNS($I616:AF616),0)/$I616+VLOOKUP($D616,Customer_Demand!$D:$BF,COLUMNS($I616:AF616),0)/$K616),(VLOOKUP($D616,Customer_Demand!$D:$BF,COLUMNS($I616:AF616),0)/$I616)),"")</f>
        <v/>
      </c>
      <c r="AG616" s="49" t="str">
        <f>IFERROR(IF($K616&lt;&gt;"SS",(VLOOKUP($D616,Customer_Demand!$D:$BF,COLUMNS($I616:AG616),0)/$I616+VLOOKUP($D616,Customer_Demand!$D:$BF,COLUMNS($I616:AG616),0)/$K616),(VLOOKUP($D616,Customer_Demand!$D:$BF,COLUMNS($I616:AG616),0)/$I616)),"")</f>
        <v/>
      </c>
      <c r="AH616" s="49" t="str">
        <f>IFERROR(IF($K616&lt;&gt;"SS",(VLOOKUP($D616,Customer_Demand!$D:$BF,COLUMNS($I616:AH616),0)/$I616+VLOOKUP($D616,Customer_Demand!$D:$BF,COLUMNS($I616:AH616),0)/$K616),(VLOOKUP($D616,Customer_Demand!$D:$BF,COLUMNS($I616:AH616),0)/$I616)),"")</f>
        <v/>
      </c>
      <c r="AI616" s="49" t="str">
        <f>IFERROR(IF($K616&lt;&gt;"SS",(VLOOKUP($D616,Customer_Demand!$D:$BF,COLUMNS($I616:AI616),0)/$I616+VLOOKUP($D616,Customer_Demand!$D:$BF,COLUMNS($I616:AI616),0)/$K616),(VLOOKUP($D616,Customer_Demand!$D:$BF,COLUMNS($I616:AI616),0)/$I616)),"")</f>
        <v/>
      </c>
      <c r="AJ616" s="49" t="str">
        <f>IFERROR(IF($K616&lt;&gt;"SS",(VLOOKUP($D616,Customer_Demand!$D:$BF,COLUMNS($I616:AJ616),0)/$I616+VLOOKUP($D616,Customer_Demand!$D:$BF,COLUMNS($I616:AJ616),0)/$K616),(VLOOKUP($D616,Customer_Demand!$D:$BF,COLUMNS($I616:AJ616),0)/$I616)),"")</f>
        <v/>
      </c>
      <c r="AK616" s="49" t="str">
        <f>IFERROR(IF($K616&lt;&gt;"SS",(VLOOKUP($D616,Customer_Demand!$D:$BF,COLUMNS($I616:AK616),0)/$I616+VLOOKUP($D616,Customer_Demand!$D:$BF,COLUMNS($I616:AK616),0)/$K616),(VLOOKUP($D616,Customer_Demand!$D:$BF,COLUMNS($I616:AK616),0)/$I616)),"")</f>
        <v/>
      </c>
      <c r="AL616" s="49" t="str">
        <f>IFERROR(IF($K616&lt;&gt;"SS",(VLOOKUP($D616,Customer_Demand!$D:$BF,COLUMNS($I616:AL616),0)/$I616+VLOOKUP($D616,Customer_Demand!$D:$BF,COLUMNS($I616:AL616),0)/$K616),(VLOOKUP($D616,Customer_Demand!$D:$BF,COLUMNS($I616:AL616),0)/$I616)),"")</f>
        <v/>
      </c>
      <c r="AM616" s="49" t="str">
        <f>IFERROR(IF($K616&lt;&gt;"SS",(VLOOKUP($D616,Customer_Demand!$D:$BF,COLUMNS($I616:AM616),0)/$I616+VLOOKUP($D616,Customer_Demand!$D:$BF,COLUMNS($I616:AM616),0)/$K616),(VLOOKUP($D616,Customer_Demand!$D:$BF,COLUMNS($I616:AM616),0)/$I616)),"")</f>
        <v/>
      </c>
      <c r="AN616" s="49" t="str">
        <f>IFERROR(IF($K616&lt;&gt;"SS",(VLOOKUP($D616,Customer_Demand!$D:$BF,COLUMNS($I616:AN616),0)/$I616+VLOOKUP($D616,Customer_Demand!$D:$BF,COLUMNS($I616:AN616),0)/$K616),(VLOOKUP($D616,Customer_Demand!$D:$BF,COLUMNS($I616:AN616),0)/$I616)),"")</f>
        <v/>
      </c>
      <c r="AO616" s="49" t="str">
        <f>IFERROR(IF($K616&lt;&gt;"SS",(VLOOKUP($D616,Customer_Demand!$D:$BF,COLUMNS($I616:AO616),0)/$I616+VLOOKUP($D616,Customer_Demand!$D:$BF,COLUMNS($I616:AO616),0)/$K616),(VLOOKUP($D616,Customer_Demand!$D:$BF,COLUMNS($I616:AO616),0)/$I616)),"")</f>
        <v/>
      </c>
      <c r="AP616" s="49" t="str">
        <f>IFERROR(IF($K616&lt;&gt;"SS",(VLOOKUP($D616,Customer_Demand!$D:$BF,COLUMNS($I616:AP616),0)/$I616+VLOOKUP($D616,Customer_Demand!$D:$BF,COLUMNS($I616:AP616),0)/$K616),(VLOOKUP($D616,Customer_Demand!$D:$BF,COLUMNS($I616:AP616),0)/$I616)),"")</f>
        <v/>
      </c>
      <c r="AQ616" s="49" t="str">
        <f>IFERROR(IF($K616&lt;&gt;"SS",(VLOOKUP($D616,Customer_Demand!$D:$BF,COLUMNS($I616:AQ616),0)/$I616+VLOOKUP($D616,Customer_Demand!$D:$BF,COLUMNS($I616:AQ616),0)/$K616),(VLOOKUP($D616,Customer_Demand!$D:$BF,COLUMNS($I616:AQ616),0)/$I616)),"")</f>
        <v/>
      </c>
      <c r="AR616" s="49" t="str">
        <f>IFERROR(IF($K616&lt;&gt;"SS",(VLOOKUP($D616,Customer_Demand!$D:$BF,COLUMNS($I616:AR616),0)/$I616+VLOOKUP($D616,Customer_Demand!$D:$BF,COLUMNS($I616:AR616),0)/$K616),(VLOOKUP($D616,Customer_Demand!$D:$BF,COLUMNS($I616:AR616),0)/$I616)),"")</f>
        <v/>
      </c>
      <c r="AS616" s="49" t="str">
        <f>IFERROR(IF($K616&lt;&gt;"SS",(VLOOKUP($D616,Customer_Demand!$D:$BF,COLUMNS($I616:AS616),0)/$I616+VLOOKUP($D616,Customer_Demand!$D:$BF,COLUMNS($I616:AS616),0)/$K616),(VLOOKUP($D616,Customer_Demand!$D:$BF,COLUMNS($I616:AS616),0)/$I616)),"")</f>
        <v/>
      </c>
      <c r="AT616" s="49" t="str">
        <f>IFERROR(IF($K616&lt;&gt;"SS",(VLOOKUP($D616,Customer_Demand!$D:$BF,COLUMNS($I616:AT616),0)/$I616+VLOOKUP($D616,Customer_Demand!$D:$BF,COLUMNS($I616:AT616),0)/$K616),(VLOOKUP($D616,Customer_Demand!$D:$BF,COLUMNS($I616:AT616),0)/$I616)),"")</f>
        <v/>
      </c>
      <c r="AU616" s="49" t="str">
        <f>IFERROR(IF($K616&lt;&gt;"SS",(VLOOKUP($D616,Customer_Demand!$D:$BF,COLUMNS($I616:AU616),0)/$I616+VLOOKUP($D616,Customer_Demand!$D:$BF,COLUMNS($I616:AU616),0)/$K616),(VLOOKUP($D616,Customer_Demand!$D:$BF,COLUMNS($I616:AU616),0)/$I616)),"")</f>
        <v/>
      </c>
      <c r="AV616" s="49" t="str">
        <f>IFERROR(IF($K616&lt;&gt;"SS",(VLOOKUP($D616,Customer_Demand!$D:$BF,COLUMNS($I616:AV616),0)/$I616+VLOOKUP($D616,Customer_Demand!$D:$BF,COLUMNS($I616:AV616),0)/$K616),(VLOOKUP($D616,Customer_Demand!$D:$BF,COLUMNS($I616:AV616),0)/$I616)),"")</f>
        <v/>
      </c>
      <c r="AW616" s="49" t="str">
        <f>IFERROR(IF($K616&lt;&gt;"SS",(VLOOKUP($D616,Customer_Demand!$D:$BF,COLUMNS($I616:AW616),0)/$I616+VLOOKUP($D616,Customer_Demand!$D:$BF,COLUMNS($I616:AW616),0)/$K616),(VLOOKUP($D616,Customer_Demand!$D:$BF,COLUMNS($I616:AW616),0)/$I616)),"")</f>
        <v/>
      </c>
      <c r="AX616" s="49" t="str">
        <f>IFERROR(IF($K616&lt;&gt;"SS",(VLOOKUP($D616,Customer_Demand!$D:$BF,COLUMNS($I616:AX616),0)/$I616+VLOOKUP($D616,Customer_Demand!$D:$BF,COLUMNS($I616:AX616),0)/$K616),(VLOOKUP($D616,Customer_Demand!$D:$BF,COLUMNS($I616:AX616),0)/$I616)),"")</f>
        <v/>
      </c>
      <c r="AY616" s="49" t="str">
        <f>IFERROR(IF($K616&lt;&gt;"SS",(VLOOKUP($D616,Customer_Demand!$D:$BF,COLUMNS($I616:AY616),0)/$I616+VLOOKUP($D616,Customer_Demand!$D:$BF,COLUMNS($I616:AY616),0)/$K616),(VLOOKUP($D616,Customer_Demand!$D:$BF,COLUMNS($I616:AY616),0)/$I616)),"")</f>
        <v/>
      </c>
      <c r="AZ616" s="49" t="str">
        <f>IFERROR(IF($K616&lt;&gt;"SS",(VLOOKUP($D616,Customer_Demand!$D:$BF,COLUMNS($I616:AZ616),0)/$I616+VLOOKUP($D616,Customer_Demand!$D:$BF,COLUMNS($I616:AZ616),0)/$K616),(VLOOKUP($D616,Customer_Demand!$D:$BF,COLUMNS($I616:AZ616),0)/$I616)),"")</f>
        <v/>
      </c>
      <c r="BA616" s="49" t="str">
        <f>IFERROR(IF($K616&lt;&gt;"SS",(VLOOKUP($D616,Customer_Demand!$D:$BF,COLUMNS($I616:BA616),0)/$I616+VLOOKUP($D616,Customer_Demand!$D:$BF,COLUMNS($I616:BA616),0)/$K616),(VLOOKUP($D616,Customer_Demand!$D:$BF,COLUMNS($I616:BA616),0)/$I616)),"")</f>
        <v/>
      </c>
      <c r="BB616" s="49" t="str">
        <f>IFERROR(IF($K616&lt;&gt;"SS",(VLOOKUP($D616,Customer_Demand!$D:$BF,COLUMNS($I616:BB616),0)/$I616+VLOOKUP($D616,Customer_Demand!$D:$BF,COLUMNS($I616:BB616),0)/$K616),(VLOOKUP($D616,Customer_Demand!$D:$BF,COLUMNS($I616:BB616),0)/$I616)),"")</f>
        <v/>
      </c>
      <c r="BC616" s="49" t="str">
        <f>IFERROR(IF($K616&lt;&gt;"SS",(VLOOKUP($D616,Customer_Demand!$D:$BF,COLUMNS($I616:BC616),0)/$I616+VLOOKUP($D616,Customer_Demand!$D:$BF,COLUMNS($I616:BC616),0)/$K616),(VLOOKUP($D616,Customer_Demand!$D:$BF,COLUMNS($I616:BC616),0)/$I616)),"")</f>
        <v/>
      </c>
      <c r="BD616" s="49" t="str">
        <f>IFERROR(IF($K616&lt;&gt;"SS",(VLOOKUP($D616,Customer_Demand!$D:$BF,COLUMNS($I616:BD616),0)/$I616+VLOOKUP($D616,Customer_Demand!$D:$BF,COLUMNS($I616:BD616),0)/$K616),(VLOOKUP($D616,Customer_Demand!$D:$BF,COLUMNS($I616:BD616),0)/$I616)),"")</f>
        <v/>
      </c>
      <c r="BE616" s="49" t="str">
        <f>IFERROR(IF($K616&lt;&gt;"SS",(VLOOKUP($D616,Customer_Demand!$D:$BF,COLUMNS($I616:BE616),0)/$I616+VLOOKUP($D616,Customer_Demand!$D:$BF,COLUMNS($I616:BE616),0)/$K616),(VLOOKUP($D616,Customer_Demand!$D:$BF,COLUMNS($I616:BE616),0)/$I616)),"")</f>
        <v/>
      </c>
      <c r="BF616" s="49" t="str">
        <f>IFERROR(IF($K616&lt;&gt;"SS",(VLOOKUP($D616,Customer_Demand!$D:$BF,COLUMNS($I616:BF616),0)/$I616+VLOOKUP($D616,Customer_Demand!$D:$BF,COLUMNS($I616:BF616),0)/$K616),(VLOOKUP($D616,Customer_Demand!$D:$BF,COLUMNS($I616:BF616),0)/$I616)),"")</f>
        <v/>
      </c>
      <c r="BG616" s="49" t="str">
        <f>IFERROR(IF($K616&lt;&gt;"SS",(VLOOKUP($D616,Customer_Demand!$D:$BF,COLUMNS($I616:BG616),0)/$I616+VLOOKUP($D616,Customer_Demand!$D:$BF,COLUMNS($I616:BG616),0)/$K616),(VLOOKUP($D616,Customer_Demand!$D:$BF,COLUMNS($I616:BG616),0)/$I616)),"")</f>
        <v/>
      </c>
      <c r="BH616" s="49" t="str">
        <f>IFERROR(IF($K616&lt;&gt;"SS",(VLOOKUP($D616,Customer_Demand!$D:$BF,COLUMNS($I616:BH616),0)/$I616+VLOOKUP($D616,Customer_Demand!$D:$BF,COLUMNS($I616:BH616),0)/$K616),(VLOOKUP($D616,Customer_Demand!$D:$BF,COLUMNS($I616:BH616),0)/$I616)),"")</f>
        <v/>
      </c>
      <c r="BI616" s="49" t="str">
        <f>IFERROR(IF($K616&lt;&gt;"SS",(VLOOKUP($D616,Customer_Demand!$D:$BF,COLUMNS($I616:BI616),0)/$I616+VLOOKUP($D616,Customer_Demand!$D:$BF,COLUMNS($I616:BI616),0)/$K616),(VLOOKUP($D616,Customer_Demand!$D:$BF,COLUMNS($I616:BI616),0)/$I616)),"")</f>
        <v/>
      </c>
      <c r="BJ616" s="49" t="str">
        <f>IFERROR(IF($K616&lt;&gt;"SS",(VLOOKUP($D616,Customer_Demand!$D:$BF,COLUMNS($I616:BJ616),0)/$I616+VLOOKUP($D616,Customer_Demand!$D:$BF,COLUMNS($I616:BJ616),0)/$K616),(VLOOKUP($D616,Customer_Demand!$D:$BF,COLUMNS($I616:BJ616),0)/$I616)),"")</f>
        <v/>
      </c>
      <c r="BK616" s="50" t="str">
        <f>IFERROR(IF($K616&lt;&gt;"SS",(VLOOKUP($D616,Customer_Demand!$D:$BF,COLUMNS($I616:BK616),0)/$I616+VLOOKUP($D616,Customer_Demand!$D:$BF,COLUMNS($I616:BK616),0)/$K616),(VLOOKUP($D616,Customer_Demand!$D:$BF,COLUMNS($I616:BK616),0)/$I616)),"")</f>
        <v/>
      </c>
    </row>
    <row r="617" spans="2:63" x14ac:dyDescent="0.2">
      <c r="B617" s="12" t="str">
        <f t="shared" si="43"/>
        <v/>
      </c>
      <c r="C617" s="45" t="str">
        <f>IF((Customer_Demand!C617)&lt;&gt;"",Customer_Demand!C617,"")</f>
        <v/>
      </c>
      <c r="D617" s="45" t="str">
        <f>IF(C617&lt;&gt;"",Customer_Demand!D617,"")</f>
        <v/>
      </c>
      <c r="E617" s="52" t="str">
        <f>IF(C617&lt;&gt;"",Customer_Demand!E617,"")</f>
        <v/>
      </c>
      <c r="F617" s="47" t="str">
        <f>IF(C617&lt;&gt;"",VLOOKUP(D617,Customer_Demand!$D$5:$F$1005,3,0),"")</f>
        <v/>
      </c>
      <c r="G617" s="48" t="str">
        <f t="shared" si="40"/>
        <v/>
      </c>
      <c r="H617" s="48" t="str">
        <f t="shared" si="41"/>
        <v/>
      </c>
      <c r="I617" s="48" t="str">
        <f>IFERROR(IF(C617&lt;&gt;"",VLOOKUP($H617,SMT_Cycle_Time_Data!$F:$Q,4,0),""),"SGR Not Defined")</f>
        <v/>
      </c>
      <c r="J617" s="48" t="str">
        <f t="shared" si="42"/>
        <v/>
      </c>
      <c r="K617" s="48" t="str">
        <f>IF(C617&lt;&gt;"",IFERROR(VLOOKUP($J617,SMT_Cycle_Time_Data!$F:$Q,4,0),"SS"),"")</f>
        <v/>
      </c>
      <c r="L617" s="49" t="str">
        <f>IFERROR(IF($K617&lt;&gt;"SS",(VLOOKUP($D617,Customer_Demand!$D:$BF,COLUMNS($I617:L617),0)/$I617+VLOOKUP($D617,Customer_Demand!$D:$BF,COLUMNS($I617:L617),0)/$K617),(VLOOKUP($D617,Customer_Demand!$D:$BF,COLUMNS($I617:L617),0)/$I617)),"")</f>
        <v/>
      </c>
      <c r="M617" s="49" t="str">
        <f>IFERROR(IF($K617&lt;&gt;"SS",(VLOOKUP($D617,Customer_Demand!$D:$BF,COLUMNS($I617:M617),0)/$I617+VLOOKUP($D617,Customer_Demand!$D:$BF,COLUMNS($I617:M617),0)/$K617),(VLOOKUP($D617,Customer_Demand!$D:$BF,COLUMNS($I617:M617),0)/$I617)),"")</f>
        <v/>
      </c>
      <c r="N617" s="49" t="str">
        <f>IFERROR(IF($K617&lt;&gt;"SS",(VLOOKUP($D617,Customer_Demand!$D:$BF,COLUMNS($I617:N617),0)/$I617+VLOOKUP($D617,Customer_Demand!$D:$BF,COLUMNS($I617:N617),0)/$K617),(VLOOKUP($D617,Customer_Demand!$D:$BF,COLUMNS($I617:N617),0)/$I617)),"")</f>
        <v/>
      </c>
      <c r="O617" s="49" t="str">
        <f>IFERROR(IF($K617&lt;&gt;"SS",(VLOOKUP($D617,Customer_Demand!$D:$BF,COLUMNS($I617:O617),0)/$I617+VLOOKUP($D617,Customer_Demand!$D:$BF,COLUMNS($I617:O617),0)/$K617),(VLOOKUP($D617,Customer_Demand!$D:$BF,COLUMNS($I617:O617),0)/$I617)),"")</f>
        <v/>
      </c>
      <c r="P617" s="49" t="str">
        <f>IFERROR(IF($K617&lt;&gt;"SS",(VLOOKUP($D617,Customer_Demand!$D:$BF,COLUMNS($I617:P617),0)/$I617+VLOOKUP($D617,Customer_Demand!$D:$BF,COLUMNS($I617:P617),0)/$K617),(VLOOKUP($D617,Customer_Demand!$D:$BF,COLUMNS($I617:P617),0)/$I617)),"")</f>
        <v/>
      </c>
      <c r="Q617" s="49" t="str">
        <f>IFERROR(IF($K617&lt;&gt;"SS",(VLOOKUP($D617,Customer_Demand!$D:$BF,COLUMNS($I617:Q617),0)/$I617+VLOOKUP($D617,Customer_Demand!$D:$BF,COLUMNS($I617:Q617),0)/$K617),(VLOOKUP($D617,Customer_Demand!$D:$BF,COLUMNS($I617:Q617),0)/$I617)),"")</f>
        <v/>
      </c>
      <c r="R617" s="49" t="str">
        <f>IFERROR(IF($K617&lt;&gt;"SS",(VLOOKUP($D617,Customer_Demand!$D:$BF,COLUMNS($I617:R617),0)/$I617+VLOOKUP($D617,Customer_Demand!$D:$BF,COLUMNS($I617:R617),0)/$K617),(VLOOKUP($D617,Customer_Demand!$D:$BF,COLUMNS($I617:R617),0)/$I617)),"")</f>
        <v/>
      </c>
      <c r="S617" s="49" t="str">
        <f>IFERROR(IF($K617&lt;&gt;"SS",(VLOOKUP($D617,Customer_Demand!$D:$BF,COLUMNS($I617:S617),0)/$I617+VLOOKUP($D617,Customer_Demand!$D:$BF,COLUMNS($I617:S617),0)/$K617),(VLOOKUP($D617,Customer_Demand!$D:$BF,COLUMNS($I617:S617),0)/$I617)),"")</f>
        <v/>
      </c>
      <c r="T617" s="49" t="str">
        <f>IFERROR(IF($K617&lt;&gt;"SS",(VLOOKUP($D617,Customer_Demand!$D:$BF,COLUMNS($I617:T617),0)/$I617+VLOOKUP($D617,Customer_Demand!$D:$BF,COLUMNS($I617:T617),0)/$K617),(VLOOKUP($D617,Customer_Demand!$D:$BF,COLUMNS($I617:T617),0)/$I617)),"")</f>
        <v/>
      </c>
      <c r="U617" s="49" t="str">
        <f>IFERROR(IF($K617&lt;&gt;"SS",(VLOOKUP($D617,Customer_Demand!$D:$BF,COLUMNS($I617:U617),0)/$I617+VLOOKUP($D617,Customer_Demand!$D:$BF,COLUMNS($I617:U617),0)/$K617),(VLOOKUP($D617,Customer_Demand!$D:$BF,COLUMNS($I617:U617),0)/$I617)),"")</f>
        <v/>
      </c>
      <c r="V617" s="49" t="str">
        <f>IFERROR(IF($K617&lt;&gt;"SS",(VLOOKUP($D617,Customer_Demand!$D:$BF,COLUMNS($I617:V617),0)/$I617+VLOOKUP($D617,Customer_Demand!$D:$BF,COLUMNS($I617:V617),0)/$K617),(VLOOKUP($D617,Customer_Demand!$D:$BF,COLUMNS($I617:V617),0)/$I617)),"")</f>
        <v/>
      </c>
      <c r="W617" s="49" t="str">
        <f>IFERROR(IF($K617&lt;&gt;"SS",(VLOOKUP($D617,Customer_Demand!$D:$BF,COLUMNS($I617:W617),0)/$I617+VLOOKUP($D617,Customer_Demand!$D:$BF,COLUMNS($I617:W617),0)/$K617),(VLOOKUP($D617,Customer_Demand!$D:$BF,COLUMNS($I617:W617),0)/$I617)),"")</f>
        <v/>
      </c>
      <c r="X617" s="49" t="str">
        <f>IFERROR(IF($K617&lt;&gt;"SS",(VLOOKUP($D617,Customer_Demand!$D:$BF,COLUMNS($I617:X617),0)/$I617+VLOOKUP($D617,Customer_Demand!$D:$BF,COLUMNS($I617:X617),0)/$K617),(VLOOKUP($D617,Customer_Demand!$D:$BF,COLUMNS($I617:X617),0)/$I617)),"")</f>
        <v/>
      </c>
      <c r="Y617" s="49" t="str">
        <f>IFERROR(IF($K617&lt;&gt;"SS",(VLOOKUP($D617,Customer_Demand!$D:$BF,COLUMNS($I617:Y617),0)/$I617+VLOOKUP($D617,Customer_Demand!$D:$BF,COLUMNS($I617:Y617),0)/$K617),(VLOOKUP($D617,Customer_Demand!$D:$BF,COLUMNS($I617:Y617),0)/$I617)),"")</f>
        <v/>
      </c>
      <c r="Z617" s="49" t="str">
        <f>IFERROR(IF($K617&lt;&gt;"SS",(VLOOKUP($D617,Customer_Demand!$D:$BF,COLUMNS($I617:Z617),0)/$I617+VLOOKUP($D617,Customer_Demand!$D:$BF,COLUMNS($I617:Z617),0)/$K617),(VLOOKUP($D617,Customer_Demand!$D:$BF,COLUMNS($I617:Z617),0)/$I617)),"")</f>
        <v/>
      </c>
      <c r="AA617" s="49" t="str">
        <f>IFERROR(IF($K617&lt;&gt;"SS",(VLOOKUP($D617,Customer_Demand!$D:$BF,COLUMNS($I617:AA617),0)/$I617+VLOOKUP($D617,Customer_Demand!$D:$BF,COLUMNS($I617:AA617),0)/$K617),(VLOOKUP($D617,Customer_Demand!$D:$BF,COLUMNS($I617:AA617),0)/$I617)),"")</f>
        <v/>
      </c>
      <c r="AB617" s="49" t="str">
        <f>IFERROR(IF($K617&lt;&gt;"SS",(VLOOKUP($D617,Customer_Demand!$D:$BF,COLUMNS($I617:AB617),0)/$I617+VLOOKUP($D617,Customer_Demand!$D:$BF,COLUMNS($I617:AB617),0)/$K617),(VLOOKUP($D617,Customer_Demand!$D:$BF,COLUMNS($I617:AB617),0)/$I617)),"")</f>
        <v/>
      </c>
      <c r="AC617" s="49" t="str">
        <f>IFERROR(IF($K617&lt;&gt;"SS",(VLOOKUP($D617,Customer_Demand!$D:$BF,COLUMNS($I617:AC617),0)/$I617+VLOOKUP($D617,Customer_Demand!$D:$BF,COLUMNS($I617:AC617),0)/$K617),(VLOOKUP($D617,Customer_Demand!$D:$BF,COLUMNS($I617:AC617),0)/$I617)),"")</f>
        <v/>
      </c>
      <c r="AD617" s="49" t="str">
        <f>IFERROR(IF($K617&lt;&gt;"SS",(VLOOKUP($D617,Customer_Demand!$D:$BF,COLUMNS($I617:AD617),0)/$I617+VLOOKUP($D617,Customer_Demand!$D:$BF,COLUMNS($I617:AD617),0)/$K617),(VLOOKUP($D617,Customer_Demand!$D:$BF,COLUMNS($I617:AD617),0)/$I617)),"")</f>
        <v/>
      </c>
      <c r="AE617" s="49" t="str">
        <f>IFERROR(IF($K617&lt;&gt;"SS",(VLOOKUP($D617,Customer_Demand!$D:$BF,COLUMNS($I617:AE617),0)/$I617+VLOOKUP($D617,Customer_Demand!$D:$BF,COLUMNS($I617:AE617),0)/$K617),(VLOOKUP($D617,Customer_Demand!$D:$BF,COLUMNS($I617:AE617),0)/$I617)),"")</f>
        <v/>
      </c>
      <c r="AF617" s="49" t="str">
        <f>IFERROR(IF($K617&lt;&gt;"SS",(VLOOKUP($D617,Customer_Demand!$D:$BF,COLUMNS($I617:AF617),0)/$I617+VLOOKUP($D617,Customer_Demand!$D:$BF,COLUMNS($I617:AF617),0)/$K617),(VLOOKUP($D617,Customer_Demand!$D:$BF,COLUMNS($I617:AF617),0)/$I617)),"")</f>
        <v/>
      </c>
      <c r="AG617" s="49" t="str">
        <f>IFERROR(IF($K617&lt;&gt;"SS",(VLOOKUP($D617,Customer_Demand!$D:$BF,COLUMNS($I617:AG617),0)/$I617+VLOOKUP($D617,Customer_Demand!$D:$BF,COLUMNS($I617:AG617),0)/$K617),(VLOOKUP($D617,Customer_Demand!$D:$BF,COLUMNS($I617:AG617),0)/$I617)),"")</f>
        <v/>
      </c>
      <c r="AH617" s="49" t="str">
        <f>IFERROR(IF($K617&lt;&gt;"SS",(VLOOKUP($D617,Customer_Demand!$D:$BF,COLUMNS($I617:AH617),0)/$I617+VLOOKUP($D617,Customer_Demand!$D:$BF,COLUMNS($I617:AH617),0)/$K617),(VLOOKUP($D617,Customer_Demand!$D:$BF,COLUMNS($I617:AH617),0)/$I617)),"")</f>
        <v/>
      </c>
      <c r="AI617" s="49" t="str">
        <f>IFERROR(IF($K617&lt;&gt;"SS",(VLOOKUP($D617,Customer_Demand!$D:$BF,COLUMNS($I617:AI617),0)/$I617+VLOOKUP($D617,Customer_Demand!$D:$BF,COLUMNS($I617:AI617),0)/$K617),(VLOOKUP($D617,Customer_Demand!$D:$BF,COLUMNS($I617:AI617),0)/$I617)),"")</f>
        <v/>
      </c>
      <c r="AJ617" s="49" t="str">
        <f>IFERROR(IF($K617&lt;&gt;"SS",(VLOOKUP($D617,Customer_Demand!$D:$BF,COLUMNS($I617:AJ617),0)/$I617+VLOOKUP($D617,Customer_Demand!$D:$BF,COLUMNS($I617:AJ617),0)/$K617),(VLOOKUP($D617,Customer_Demand!$D:$BF,COLUMNS($I617:AJ617),0)/$I617)),"")</f>
        <v/>
      </c>
      <c r="AK617" s="49" t="str">
        <f>IFERROR(IF($K617&lt;&gt;"SS",(VLOOKUP($D617,Customer_Demand!$D:$BF,COLUMNS($I617:AK617),0)/$I617+VLOOKUP($D617,Customer_Demand!$D:$BF,COLUMNS($I617:AK617),0)/$K617),(VLOOKUP($D617,Customer_Demand!$D:$BF,COLUMNS($I617:AK617),0)/$I617)),"")</f>
        <v/>
      </c>
      <c r="AL617" s="49" t="str">
        <f>IFERROR(IF($K617&lt;&gt;"SS",(VLOOKUP($D617,Customer_Demand!$D:$BF,COLUMNS($I617:AL617),0)/$I617+VLOOKUP($D617,Customer_Demand!$D:$BF,COLUMNS($I617:AL617),0)/$K617),(VLOOKUP($D617,Customer_Demand!$D:$BF,COLUMNS($I617:AL617),0)/$I617)),"")</f>
        <v/>
      </c>
      <c r="AM617" s="49" t="str">
        <f>IFERROR(IF($K617&lt;&gt;"SS",(VLOOKUP($D617,Customer_Demand!$D:$BF,COLUMNS($I617:AM617),0)/$I617+VLOOKUP($D617,Customer_Demand!$D:$BF,COLUMNS($I617:AM617),0)/$K617),(VLOOKUP($D617,Customer_Demand!$D:$BF,COLUMNS($I617:AM617),0)/$I617)),"")</f>
        <v/>
      </c>
      <c r="AN617" s="49" t="str">
        <f>IFERROR(IF($K617&lt;&gt;"SS",(VLOOKUP($D617,Customer_Demand!$D:$BF,COLUMNS($I617:AN617),0)/$I617+VLOOKUP($D617,Customer_Demand!$D:$BF,COLUMNS($I617:AN617),0)/$K617),(VLOOKUP($D617,Customer_Demand!$D:$BF,COLUMNS($I617:AN617),0)/$I617)),"")</f>
        <v/>
      </c>
      <c r="AO617" s="49" t="str">
        <f>IFERROR(IF($K617&lt;&gt;"SS",(VLOOKUP($D617,Customer_Demand!$D:$BF,COLUMNS($I617:AO617),0)/$I617+VLOOKUP($D617,Customer_Demand!$D:$BF,COLUMNS($I617:AO617),0)/$K617),(VLOOKUP($D617,Customer_Demand!$D:$BF,COLUMNS($I617:AO617),0)/$I617)),"")</f>
        <v/>
      </c>
      <c r="AP617" s="49" t="str">
        <f>IFERROR(IF($K617&lt;&gt;"SS",(VLOOKUP($D617,Customer_Demand!$D:$BF,COLUMNS($I617:AP617),0)/$I617+VLOOKUP($D617,Customer_Demand!$D:$BF,COLUMNS($I617:AP617),0)/$K617),(VLOOKUP($D617,Customer_Demand!$D:$BF,COLUMNS($I617:AP617),0)/$I617)),"")</f>
        <v/>
      </c>
      <c r="AQ617" s="49" t="str">
        <f>IFERROR(IF($K617&lt;&gt;"SS",(VLOOKUP($D617,Customer_Demand!$D:$BF,COLUMNS($I617:AQ617),0)/$I617+VLOOKUP($D617,Customer_Demand!$D:$BF,COLUMNS($I617:AQ617),0)/$K617),(VLOOKUP($D617,Customer_Demand!$D:$BF,COLUMNS($I617:AQ617),0)/$I617)),"")</f>
        <v/>
      </c>
      <c r="AR617" s="49" t="str">
        <f>IFERROR(IF($K617&lt;&gt;"SS",(VLOOKUP($D617,Customer_Demand!$D:$BF,COLUMNS($I617:AR617),0)/$I617+VLOOKUP($D617,Customer_Demand!$D:$BF,COLUMNS($I617:AR617),0)/$K617),(VLOOKUP($D617,Customer_Demand!$D:$BF,COLUMNS($I617:AR617),0)/$I617)),"")</f>
        <v/>
      </c>
      <c r="AS617" s="49" t="str">
        <f>IFERROR(IF($K617&lt;&gt;"SS",(VLOOKUP($D617,Customer_Demand!$D:$BF,COLUMNS($I617:AS617),0)/$I617+VLOOKUP($D617,Customer_Demand!$D:$BF,COLUMNS($I617:AS617),0)/$K617),(VLOOKUP($D617,Customer_Demand!$D:$BF,COLUMNS($I617:AS617),0)/$I617)),"")</f>
        <v/>
      </c>
      <c r="AT617" s="49" t="str">
        <f>IFERROR(IF($K617&lt;&gt;"SS",(VLOOKUP($D617,Customer_Demand!$D:$BF,COLUMNS($I617:AT617),0)/$I617+VLOOKUP($D617,Customer_Demand!$D:$BF,COLUMNS($I617:AT617),0)/$K617),(VLOOKUP($D617,Customer_Demand!$D:$BF,COLUMNS($I617:AT617),0)/$I617)),"")</f>
        <v/>
      </c>
      <c r="AU617" s="49" t="str">
        <f>IFERROR(IF($K617&lt;&gt;"SS",(VLOOKUP($D617,Customer_Demand!$D:$BF,COLUMNS($I617:AU617),0)/$I617+VLOOKUP($D617,Customer_Demand!$D:$BF,COLUMNS($I617:AU617),0)/$K617),(VLOOKUP($D617,Customer_Demand!$D:$BF,COLUMNS($I617:AU617),0)/$I617)),"")</f>
        <v/>
      </c>
      <c r="AV617" s="49" t="str">
        <f>IFERROR(IF($K617&lt;&gt;"SS",(VLOOKUP($D617,Customer_Demand!$D:$BF,COLUMNS($I617:AV617),0)/$I617+VLOOKUP($D617,Customer_Demand!$D:$BF,COLUMNS($I617:AV617),0)/$K617),(VLOOKUP($D617,Customer_Demand!$D:$BF,COLUMNS($I617:AV617),0)/$I617)),"")</f>
        <v/>
      </c>
      <c r="AW617" s="49" t="str">
        <f>IFERROR(IF($K617&lt;&gt;"SS",(VLOOKUP($D617,Customer_Demand!$D:$BF,COLUMNS($I617:AW617),0)/$I617+VLOOKUP($D617,Customer_Demand!$D:$BF,COLUMNS($I617:AW617),0)/$K617),(VLOOKUP($D617,Customer_Demand!$D:$BF,COLUMNS($I617:AW617),0)/$I617)),"")</f>
        <v/>
      </c>
      <c r="AX617" s="49" t="str">
        <f>IFERROR(IF($K617&lt;&gt;"SS",(VLOOKUP($D617,Customer_Demand!$D:$BF,COLUMNS($I617:AX617),0)/$I617+VLOOKUP($D617,Customer_Demand!$D:$BF,COLUMNS($I617:AX617),0)/$K617),(VLOOKUP($D617,Customer_Demand!$D:$BF,COLUMNS($I617:AX617),0)/$I617)),"")</f>
        <v/>
      </c>
      <c r="AY617" s="49" t="str">
        <f>IFERROR(IF($K617&lt;&gt;"SS",(VLOOKUP($D617,Customer_Demand!$D:$BF,COLUMNS($I617:AY617),0)/$I617+VLOOKUP($D617,Customer_Demand!$D:$BF,COLUMNS($I617:AY617),0)/$K617),(VLOOKUP($D617,Customer_Demand!$D:$BF,COLUMNS($I617:AY617),0)/$I617)),"")</f>
        <v/>
      </c>
      <c r="AZ617" s="49" t="str">
        <f>IFERROR(IF($K617&lt;&gt;"SS",(VLOOKUP($D617,Customer_Demand!$D:$BF,COLUMNS($I617:AZ617),0)/$I617+VLOOKUP($D617,Customer_Demand!$D:$BF,COLUMNS($I617:AZ617),0)/$K617),(VLOOKUP($D617,Customer_Demand!$D:$BF,COLUMNS($I617:AZ617),0)/$I617)),"")</f>
        <v/>
      </c>
      <c r="BA617" s="49" t="str">
        <f>IFERROR(IF($K617&lt;&gt;"SS",(VLOOKUP($D617,Customer_Demand!$D:$BF,COLUMNS($I617:BA617),0)/$I617+VLOOKUP($D617,Customer_Demand!$D:$BF,COLUMNS($I617:BA617),0)/$K617),(VLOOKUP($D617,Customer_Demand!$D:$BF,COLUMNS($I617:BA617),0)/$I617)),"")</f>
        <v/>
      </c>
      <c r="BB617" s="49" t="str">
        <f>IFERROR(IF($K617&lt;&gt;"SS",(VLOOKUP($D617,Customer_Demand!$D:$BF,COLUMNS($I617:BB617),0)/$I617+VLOOKUP($D617,Customer_Demand!$D:$BF,COLUMNS($I617:BB617),0)/$K617),(VLOOKUP($D617,Customer_Demand!$D:$BF,COLUMNS($I617:BB617),0)/$I617)),"")</f>
        <v/>
      </c>
      <c r="BC617" s="49" t="str">
        <f>IFERROR(IF($K617&lt;&gt;"SS",(VLOOKUP($D617,Customer_Demand!$D:$BF,COLUMNS($I617:BC617),0)/$I617+VLOOKUP($D617,Customer_Demand!$D:$BF,COLUMNS($I617:BC617),0)/$K617),(VLOOKUP($D617,Customer_Demand!$D:$BF,COLUMNS($I617:BC617),0)/$I617)),"")</f>
        <v/>
      </c>
      <c r="BD617" s="49" t="str">
        <f>IFERROR(IF($K617&lt;&gt;"SS",(VLOOKUP($D617,Customer_Demand!$D:$BF,COLUMNS($I617:BD617),0)/$I617+VLOOKUP($D617,Customer_Demand!$D:$BF,COLUMNS($I617:BD617),0)/$K617),(VLOOKUP($D617,Customer_Demand!$D:$BF,COLUMNS($I617:BD617),0)/$I617)),"")</f>
        <v/>
      </c>
      <c r="BE617" s="49" t="str">
        <f>IFERROR(IF($K617&lt;&gt;"SS",(VLOOKUP($D617,Customer_Demand!$D:$BF,COLUMNS($I617:BE617),0)/$I617+VLOOKUP($D617,Customer_Demand!$D:$BF,COLUMNS($I617:BE617),0)/$K617),(VLOOKUP($D617,Customer_Demand!$D:$BF,COLUMNS($I617:BE617),0)/$I617)),"")</f>
        <v/>
      </c>
      <c r="BF617" s="49" t="str">
        <f>IFERROR(IF($K617&lt;&gt;"SS",(VLOOKUP($D617,Customer_Demand!$D:$BF,COLUMNS($I617:BF617),0)/$I617+VLOOKUP($D617,Customer_Demand!$D:$BF,COLUMNS($I617:BF617),0)/$K617),(VLOOKUP($D617,Customer_Demand!$D:$BF,COLUMNS($I617:BF617),0)/$I617)),"")</f>
        <v/>
      </c>
      <c r="BG617" s="49" t="str">
        <f>IFERROR(IF($K617&lt;&gt;"SS",(VLOOKUP($D617,Customer_Demand!$D:$BF,COLUMNS($I617:BG617),0)/$I617+VLOOKUP($D617,Customer_Demand!$D:$BF,COLUMNS($I617:BG617),0)/$K617),(VLOOKUP($D617,Customer_Demand!$D:$BF,COLUMNS($I617:BG617),0)/$I617)),"")</f>
        <v/>
      </c>
      <c r="BH617" s="49" t="str">
        <f>IFERROR(IF($K617&lt;&gt;"SS",(VLOOKUP($D617,Customer_Demand!$D:$BF,COLUMNS($I617:BH617),0)/$I617+VLOOKUP($D617,Customer_Demand!$D:$BF,COLUMNS($I617:BH617),0)/$K617),(VLOOKUP($D617,Customer_Demand!$D:$BF,COLUMNS($I617:BH617),0)/$I617)),"")</f>
        <v/>
      </c>
      <c r="BI617" s="49" t="str">
        <f>IFERROR(IF($K617&lt;&gt;"SS",(VLOOKUP($D617,Customer_Demand!$D:$BF,COLUMNS($I617:BI617),0)/$I617+VLOOKUP($D617,Customer_Demand!$D:$BF,COLUMNS($I617:BI617),0)/$K617),(VLOOKUP($D617,Customer_Demand!$D:$BF,COLUMNS($I617:BI617),0)/$I617)),"")</f>
        <v/>
      </c>
      <c r="BJ617" s="49" t="str">
        <f>IFERROR(IF($K617&lt;&gt;"SS",(VLOOKUP($D617,Customer_Demand!$D:$BF,COLUMNS($I617:BJ617),0)/$I617+VLOOKUP($D617,Customer_Demand!$D:$BF,COLUMNS($I617:BJ617),0)/$K617),(VLOOKUP($D617,Customer_Demand!$D:$BF,COLUMNS($I617:BJ617),0)/$I617)),"")</f>
        <v/>
      </c>
      <c r="BK617" s="50" t="str">
        <f>IFERROR(IF($K617&lt;&gt;"SS",(VLOOKUP($D617,Customer_Demand!$D:$BF,COLUMNS($I617:BK617),0)/$I617+VLOOKUP($D617,Customer_Demand!$D:$BF,COLUMNS($I617:BK617),0)/$K617),(VLOOKUP($D617,Customer_Demand!$D:$BF,COLUMNS($I617:BK617),0)/$I617)),"")</f>
        <v/>
      </c>
    </row>
    <row r="618" spans="2:63" x14ac:dyDescent="0.2">
      <c r="B618" s="12" t="str">
        <f t="shared" si="43"/>
        <v/>
      </c>
      <c r="C618" s="45" t="str">
        <f>IF((Customer_Demand!C618)&lt;&gt;"",Customer_Demand!C618,"")</f>
        <v/>
      </c>
      <c r="D618" s="45" t="str">
        <f>IF(C618&lt;&gt;"",Customer_Demand!D618,"")</f>
        <v/>
      </c>
      <c r="E618" s="52" t="str">
        <f>IF(C618&lt;&gt;"",Customer_Demand!E618,"")</f>
        <v/>
      </c>
      <c r="F618" s="47" t="str">
        <f>IF(C618&lt;&gt;"",VLOOKUP(D618,Customer_Demand!$D$5:$F$1005,3,0),"")</f>
        <v/>
      </c>
      <c r="G618" s="48" t="str">
        <f t="shared" si="40"/>
        <v/>
      </c>
      <c r="H618" s="48" t="str">
        <f t="shared" si="41"/>
        <v/>
      </c>
      <c r="I618" s="48" t="str">
        <f>IFERROR(IF(C618&lt;&gt;"",VLOOKUP($H618,SMT_Cycle_Time_Data!$F:$Q,4,0),""),"SGR Not Defined")</f>
        <v/>
      </c>
      <c r="J618" s="48" t="str">
        <f t="shared" si="42"/>
        <v/>
      </c>
      <c r="K618" s="48" t="str">
        <f>IF(C618&lt;&gt;"",IFERROR(VLOOKUP($J618,SMT_Cycle_Time_Data!$F:$Q,4,0),"SS"),"")</f>
        <v/>
      </c>
      <c r="L618" s="49" t="str">
        <f>IFERROR(IF($K618&lt;&gt;"SS",(VLOOKUP($D618,Customer_Demand!$D:$BF,COLUMNS($I618:L618),0)/$I618+VLOOKUP($D618,Customer_Demand!$D:$BF,COLUMNS($I618:L618),0)/$K618),(VLOOKUP($D618,Customer_Demand!$D:$BF,COLUMNS($I618:L618),0)/$I618)),"")</f>
        <v/>
      </c>
      <c r="M618" s="49" t="str">
        <f>IFERROR(IF($K618&lt;&gt;"SS",(VLOOKUP($D618,Customer_Demand!$D:$BF,COLUMNS($I618:M618),0)/$I618+VLOOKUP($D618,Customer_Demand!$D:$BF,COLUMNS($I618:M618),0)/$K618),(VLOOKUP($D618,Customer_Demand!$D:$BF,COLUMNS($I618:M618),0)/$I618)),"")</f>
        <v/>
      </c>
      <c r="N618" s="49" t="str">
        <f>IFERROR(IF($K618&lt;&gt;"SS",(VLOOKUP($D618,Customer_Demand!$D:$BF,COLUMNS($I618:N618),0)/$I618+VLOOKUP($D618,Customer_Demand!$D:$BF,COLUMNS($I618:N618),0)/$K618),(VLOOKUP($D618,Customer_Demand!$D:$BF,COLUMNS($I618:N618),0)/$I618)),"")</f>
        <v/>
      </c>
      <c r="O618" s="49" t="str">
        <f>IFERROR(IF($K618&lt;&gt;"SS",(VLOOKUP($D618,Customer_Demand!$D:$BF,COLUMNS($I618:O618),0)/$I618+VLOOKUP($D618,Customer_Demand!$D:$BF,COLUMNS($I618:O618),0)/$K618),(VLOOKUP($D618,Customer_Demand!$D:$BF,COLUMNS($I618:O618),0)/$I618)),"")</f>
        <v/>
      </c>
      <c r="P618" s="49" t="str">
        <f>IFERROR(IF($K618&lt;&gt;"SS",(VLOOKUP($D618,Customer_Demand!$D:$BF,COLUMNS($I618:P618),0)/$I618+VLOOKUP($D618,Customer_Demand!$D:$BF,COLUMNS($I618:P618),0)/$K618),(VLOOKUP($D618,Customer_Demand!$D:$BF,COLUMNS($I618:P618),0)/$I618)),"")</f>
        <v/>
      </c>
      <c r="Q618" s="49" t="str">
        <f>IFERROR(IF($K618&lt;&gt;"SS",(VLOOKUP($D618,Customer_Demand!$D:$BF,COLUMNS($I618:Q618),0)/$I618+VLOOKUP($D618,Customer_Demand!$D:$BF,COLUMNS($I618:Q618),0)/$K618),(VLOOKUP($D618,Customer_Demand!$D:$BF,COLUMNS($I618:Q618),0)/$I618)),"")</f>
        <v/>
      </c>
      <c r="R618" s="49" t="str">
        <f>IFERROR(IF($K618&lt;&gt;"SS",(VLOOKUP($D618,Customer_Demand!$D:$BF,COLUMNS($I618:R618),0)/$I618+VLOOKUP($D618,Customer_Demand!$D:$BF,COLUMNS($I618:R618),0)/$K618),(VLOOKUP($D618,Customer_Demand!$D:$BF,COLUMNS($I618:R618),0)/$I618)),"")</f>
        <v/>
      </c>
      <c r="S618" s="49" t="str">
        <f>IFERROR(IF($K618&lt;&gt;"SS",(VLOOKUP($D618,Customer_Demand!$D:$BF,COLUMNS($I618:S618),0)/$I618+VLOOKUP($D618,Customer_Demand!$D:$BF,COLUMNS($I618:S618),0)/$K618),(VLOOKUP($D618,Customer_Demand!$D:$BF,COLUMNS($I618:S618),0)/$I618)),"")</f>
        <v/>
      </c>
      <c r="T618" s="49" t="str">
        <f>IFERROR(IF($K618&lt;&gt;"SS",(VLOOKUP($D618,Customer_Demand!$D:$BF,COLUMNS($I618:T618),0)/$I618+VLOOKUP($D618,Customer_Demand!$D:$BF,COLUMNS($I618:T618),0)/$K618),(VLOOKUP($D618,Customer_Demand!$D:$BF,COLUMNS($I618:T618),0)/$I618)),"")</f>
        <v/>
      </c>
      <c r="U618" s="49" t="str">
        <f>IFERROR(IF($K618&lt;&gt;"SS",(VLOOKUP($D618,Customer_Demand!$D:$BF,COLUMNS($I618:U618),0)/$I618+VLOOKUP($D618,Customer_Demand!$D:$BF,COLUMNS($I618:U618),0)/$K618),(VLOOKUP($D618,Customer_Demand!$D:$BF,COLUMNS($I618:U618),0)/$I618)),"")</f>
        <v/>
      </c>
      <c r="V618" s="49" t="str">
        <f>IFERROR(IF($K618&lt;&gt;"SS",(VLOOKUP($D618,Customer_Demand!$D:$BF,COLUMNS($I618:V618),0)/$I618+VLOOKUP($D618,Customer_Demand!$D:$BF,COLUMNS($I618:V618),0)/$K618),(VLOOKUP($D618,Customer_Demand!$D:$BF,COLUMNS($I618:V618),0)/$I618)),"")</f>
        <v/>
      </c>
      <c r="W618" s="49" t="str">
        <f>IFERROR(IF($K618&lt;&gt;"SS",(VLOOKUP($D618,Customer_Demand!$D:$BF,COLUMNS($I618:W618),0)/$I618+VLOOKUP($D618,Customer_Demand!$D:$BF,COLUMNS($I618:W618),0)/$K618),(VLOOKUP($D618,Customer_Demand!$D:$BF,COLUMNS($I618:W618),0)/$I618)),"")</f>
        <v/>
      </c>
      <c r="X618" s="49" t="str">
        <f>IFERROR(IF($K618&lt;&gt;"SS",(VLOOKUP($D618,Customer_Demand!$D:$BF,COLUMNS($I618:X618),0)/$I618+VLOOKUP($D618,Customer_Demand!$D:$BF,COLUMNS($I618:X618),0)/$K618),(VLOOKUP($D618,Customer_Demand!$D:$BF,COLUMNS($I618:X618),0)/$I618)),"")</f>
        <v/>
      </c>
      <c r="Y618" s="49" t="str">
        <f>IFERROR(IF($K618&lt;&gt;"SS",(VLOOKUP($D618,Customer_Demand!$D:$BF,COLUMNS($I618:Y618),0)/$I618+VLOOKUP($D618,Customer_Demand!$D:$BF,COLUMNS($I618:Y618),0)/$K618),(VLOOKUP($D618,Customer_Demand!$D:$BF,COLUMNS($I618:Y618),0)/$I618)),"")</f>
        <v/>
      </c>
      <c r="Z618" s="49" t="str">
        <f>IFERROR(IF($K618&lt;&gt;"SS",(VLOOKUP($D618,Customer_Demand!$D:$BF,COLUMNS($I618:Z618),0)/$I618+VLOOKUP($D618,Customer_Demand!$D:$BF,COLUMNS($I618:Z618),0)/$K618),(VLOOKUP($D618,Customer_Demand!$D:$BF,COLUMNS($I618:Z618),0)/$I618)),"")</f>
        <v/>
      </c>
      <c r="AA618" s="49" t="str">
        <f>IFERROR(IF($K618&lt;&gt;"SS",(VLOOKUP($D618,Customer_Demand!$D:$BF,COLUMNS($I618:AA618),0)/$I618+VLOOKUP($D618,Customer_Demand!$D:$BF,COLUMNS($I618:AA618),0)/$K618),(VLOOKUP($D618,Customer_Demand!$D:$BF,COLUMNS($I618:AA618),0)/$I618)),"")</f>
        <v/>
      </c>
      <c r="AB618" s="49" t="str">
        <f>IFERROR(IF($K618&lt;&gt;"SS",(VLOOKUP($D618,Customer_Demand!$D:$BF,COLUMNS($I618:AB618),0)/$I618+VLOOKUP($D618,Customer_Demand!$D:$BF,COLUMNS($I618:AB618),0)/$K618),(VLOOKUP($D618,Customer_Demand!$D:$BF,COLUMNS($I618:AB618),0)/$I618)),"")</f>
        <v/>
      </c>
      <c r="AC618" s="49" t="str">
        <f>IFERROR(IF($K618&lt;&gt;"SS",(VLOOKUP($D618,Customer_Demand!$D:$BF,COLUMNS($I618:AC618),0)/$I618+VLOOKUP($D618,Customer_Demand!$D:$BF,COLUMNS($I618:AC618),0)/$K618),(VLOOKUP($D618,Customer_Demand!$D:$BF,COLUMNS($I618:AC618),0)/$I618)),"")</f>
        <v/>
      </c>
      <c r="AD618" s="49" t="str">
        <f>IFERROR(IF($K618&lt;&gt;"SS",(VLOOKUP($D618,Customer_Demand!$D:$BF,COLUMNS($I618:AD618),0)/$I618+VLOOKUP($D618,Customer_Demand!$D:$BF,COLUMNS($I618:AD618),0)/$K618),(VLOOKUP($D618,Customer_Demand!$D:$BF,COLUMNS($I618:AD618),0)/$I618)),"")</f>
        <v/>
      </c>
      <c r="AE618" s="49" t="str">
        <f>IFERROR(IF($K618&lt;&gt;"SS",(VLOOKUP($D618,Customer_Demand!$D:$BF,COLUMNS($I618:AE618),0)/$I618+VLOOKUP($D618,Customer_Demand!$D:$BF,COLUMNS($I618:AE618),0)/$K618),(VLOOKUP($D618,Customer_Demand!$D:$BF,COLUMNS($I618:AE618),0)/$I618)),"")</f>
        <v/>
      </c>
      <c r="AF618" s="49" t="str">
        <f>IFERROR(IF($K618&lt;&gt;"SS",(VLOOKUP($D618,Customer_Demand!$D:$BF,COLUMNS($I618:AF618),0)/$I618+VLOOKUP($D618,Customer_Demand!$D:$BF,COLUMNS($I618:AF618),0)/$K618),(VLOOKUP($D618,Customer_Demand!$D:$BF,COLUMNS($I618:AF618),0)/$I618)),"")</f>
        <v/>
      </c>
      <c r="AG618" s="49" t="str">
        <f>IFERROR(IF($K618&lt;&gt;"SS",(VLOOKUP($D618,Customer_Demand!$D:$BF,COLUMNS($I618:AG618),0)/$I618+VLOOKUP($D618,Customer_Demand!$D:$BF,COLUMNS($I618:AG618),0)/$K618),(VLOOKUP($D618,Customer_Demand!$D:$BF,COLUMNS($I618:AG618),0)/$I618)),"")</f>
        <v/>
      </c>
      <c r="AH618" s="49" t="str">
        <f>IFERROR(IF($K618&lt;&gt;"SS",(VLOOKUP($D618,Customer_Demand!$D:$BF,COLUMNS($I618:AH618),0)/$I618+VLOOKUP($D618,Customer_Demand!$D:$BF,COLUMNS($I618:AH618),0)/$K618),(VLOOKUP($D618,Customer_Demand!$D:$BF,COLUMNS($I618:AH618),0)/$I618)),"")</f>
        <v/>
      </c>
      <c r="AI618" s="49" t="str">
        <f>IFERROR(IF($K618&lt;&gt;"SS",(VLOOKUP($D618,Customer_Demand!$D:$BF,COLUMNS($I618:AI618),0)/$I618+VLOOKUP($D618,Customer_Demand!$D:$BF,COLUMNS($I618:AI618),0)/$K618),(VLOOKUP($D618,Customer_Demand!$D:$BF,COLUMNS($I618:AI618),0)/$I618)),"")</f>
        <v/>
      </c>
      <c r="AJ618" s="49" t="str">
        <f>IFERROR(IF($K618&lt;&gt;"SS",(VLOOKUP($D618,Customer_Demand!$D:$BF,COLUMNS($I618:AJ618),0)/$I618+VLOOKUP($D618,Customer_Demand!$D:$BF,COLUMNS($I618:AJ618),0)/$K618),(VLOOKUP($D618,Customer_Demand!$D:$BF,COLUMNS($I618:AJ618),0)/$I618)),"")</f>
        <v/>
      </c>
      <c r="AK618" s="49" t="str">
        <f>IFERROR(IF($K618&lt;&gt;"SS",(VLOOKUP($D618,Customer_Demand!$D:$BF,COLUMNS($I618:AK618),0)/$I618+VLOOKUP($D618,Customer_Demand!$D:$BF,COLUMNS($I618:AK618),0)/$K618),(VLOOKUP($D618,Customer_Demand!$D:$BF,COLUMNS($I618:AK618),0)/$I618)),"")</f>
        <v/>
      </c>
      <c r="AL618" s="49" t="str">
        <f>IFERROR(IF($K618&lt;&gt;"SS",(VLOOKUP($D618,Customer_Demand!$D:$BF,COLUMNS($I618:AL618),0)/$I618+VLOOKUP($D618,Customer_Demand!$D:$BF,COLUMNS($I618:AL618),0)/$K618),(VLOOKUP($D618,Customer_Demand!$D:$BF,COLUMNS($I618:AL618),0)/$I618)),"")</f>
        <v/>
      </c>
      <c r="AM618" s="49" t="str">
        <f>IFERROR(IF($K618&lt;&gt;"SS",(VLOOKUP($D618,Customer_Demand!$D:$BF,COLUMNS($I618:AM618),0)/$I618+VLOOKUP($D618,Customer_Demand!$D:$BF,COLUMNS($I618:AM618),0)/$K618),(VLOOKUP($D618,Customer_Demand!$D:$BF,COLUMNS($I618:AM618),0)/$I618)),"")</f>
        <v/>
      </c>
      <c r="AN618" s="49" t="str">
        <f>IFERROR(IF($K618&lt;&gt;"SS",(VLOOKUP($D618,Customer_Demand!$D:$BF,COLUMNS($I618:AN618),0)/$I618+VLOOKUP($D618,Customer_Demand!$D:$BF,COLUMNS($I618:AN618),0)/$K618),(VLOOKUP($D618,Customer_Demand!$D:$BF,COLUMNS($I618:AN618),0)/$I618)),"")</f>
        <v/>
      </c>
      <c r="AO618" s="49" t="str">
        <f>IFERROR(IF($K618&lt;&gt;"SS",(VLOOKUP($D618,Customer_Demand!$D:$BF,COLUMNS($I618:AO618),0)/$I618+VLOOKUP($D618,Customer_Demand!$D:$BF,COLUMNS($I618:AO618),0)/$K618),(VLOOKUP($D618,Customer_Demand!$D:$BF,COLUMNS($I618:AO618),0)/$I618)),"")</f>
        <v/>
      </c>
      <c r="AP618" s="49" t="str">
        <f>IFERROR(IF($K618&lt;&gt;"SS",(VLOOKUP($D618,Customer_Demand!$D:$BF,COLUMNS($I618:AP618),0)/$I618+VLOOKUP($D618,Customer_Demand!$D:$BF,COLUMNS($I618:AP618),0)/$K618),(VLOOKUP($D618,Customer_Demand!$D:$BF,COLUMNS($I618:AP618),0)/$I618)),"")</f>
        <v/>
      </c>
      <c r="AQ618" s="49" t="str">
        <f>IFERROR(IF($K618&lt;&gt;"SS",(VLOOKUP($D618,Customer_Demand!$D:$BF,COLUMNS($I618:AQ618),0)/$I618+VLOOKUP($D618,Customer_Demand!$D:$BF,COLUMNS($I618:AQ618),0)/$K618),(VLOOKUP($D618,Customer_Demand!$D:$BF,COLUMNS($I618:AQ618),0)/$I618)),"")</f>
        <v/>
      </c>
      <c r="AR618" s="49" t="str">
        <f>IFERROR(IF($K618&lt;&gt;"SS",(VLOOKUP($D618,Customer_Demand!$D:$BF,COLUMNS($I618:AR618),0)/$I618+VLOOKUP($D618,Customer_Demand!$D:$BF,COLUMNS($I618:AR618),0)/$K618),(VLOOKUP($D618,Customer_Demand!$D:$BF,COLUMNS($I618:AR618),0)/$I618)),"")</f>
        <v/>
      </c>
      <c r="AS618" s="49" t="str">
        <f>IFERROR(IF($K618&lt;&gt;"SS",(VLOOKUP($D618,Customer_Demand!$D:$BF,COLUMNS($I618:AS618),0)/$I618+VLOOKUP($D618,Customer_Demand!$D:$BF,COLUMNS($I618:AS618),0)/$K618),(VLOOKUP($D618,Customer_Demand!$D:$BF,COLUMNS($I618:AS618),0)/$I618)),"")</f>
        <v/>
      </c>
      <c r="AT618" s="49" t="str">
        <f>IFERROR(IF($K618&lt;&gt;"SS",(VLOOKUP($D618,Customer_Demand!$D:$BF,COLUMNS($I618:AT618),0)/$I618+VLOOKUP($D618,Customer_Demand!$D:$BF,COLUMNS($I618:AT618),0)/$K618),(VLOOKUP($D618,Customer_Demand!$D:$BF,COLUMNS($I618:AT618),0)/$I618)),"")</f>
        <v/>
      </c>
      <c r="AU618" s="49" t="str">
        <f>IFERROR(IF($K618&lt;&gt;"SS",(VLOOKUP($D618,Customer_Demand!$D:$BF,COLUMNS($I618:AU618),0)/$I618+VLOOKUP($D618,Customer_Demand!$D:$BF,COLUMNS($I618:AU618),0)/$K618),(VLOOKUP($D618,Customer_Demand!$D:$BF,COLUMNS($I618:AU618),0)/$I618)),"")</f>
        <v/>
      </c>
      <c r="AV618" s="49" t="str">
        <f>IFERROR(IF($K618&lt;&gt;"SS",(VLOOKUP($D618,Customer_Demand!$D:$BF,COLUMNS($I618:AV618),0)/$I618+VLOOKUP($D618,Customer_Demand!$D:$BF,COLUMNS($I618:AV618),0)/$K618),(VLOOKUP($D618,Customer_Demand!$D:$BF,COLUMNS($I618:AV618),0)/$I618)),"")</f>
        <v/>
      </c>
      <c r="AW618" s="49" t="str">
        <f>IFERROR(IF($K618&lt;&gt;"SS",(VLOOKUP($D618,Customer_Demand!$D:$BF,COLUMNS($I618:AW618),0)/$I618+VLOOKUP($D618,Customer_Demand!$D:$BF,COLUMNS($I618:AW618),0)/$K618),(VLOOKUP($D618,Customer_Demand!$D:$BF,COLUMNS($I618:AW618),0)/$I618)),"")</f>
        <v/>
      </c>
      <c r="AX618" s="49" t="str">
        <f>IFERROR(IF($K618&lt;&gt;"SS",(VLOOKUP($D618,Customer_Demand!$D:$BF,COLUMNS($I618:AX618),0)/$I618+VLOOKUP($D618,Customer_Demand!$D:$BF,COLUMNS($I618:AX618),0)/$K618),(VLOOKUP($D618,Customer_Demand!$D:$BF,COLUMNS($I618:AX618),0)/$I618)),"")</f>
        <v/>
      </c>
      <c r="AY618" s="49" t="str">
        <f>IFERROR(IF($K618&lt;&gt;"SS",(VLOOKUP($D618,Customer_Demand!$D:$BF,COLUMNS($I618:AY618),0)/$I618+VLOOKUP($D618,Customer_Demand!$D:$BF,COLUMNS($I618:AY618),0)/$K618),(VLOOKUP($D618,Customer_Demand!$D:$BF,COLUMNS($I618:AY618),0)/$I618)),"")</f>
        <v/>
      </c>
      <c r="AZ618" s="49" t="str">
        <f>IFERROR(IF($K618&lt;&gt;"SS",(VLOOKUP($D618,Customer_Demand!$D:$BF,COLUMNS($I618:AZ618),0)/$I618+VLOOKUP($D618,Customer_Demand!$D:$BF,COLUMNS($I618:AZ618),0)/$K618),(VLOOKUP($D618,Customer_Demand!$D:$BF,COLUMNS($I618:AZ618),0)/$I618)),"")</f>
        <v/>
      </c>
      <c r="BA618" s="49" t="str">
        <f>IFERROR(IF($K618&lt;&gt;"SS",(VLOOKUP($D618,Customer_Demand!$D:$BF,COLUMNS($I618:BA618),0)/$I618+VLOOKUP($D618,Customer_Demand!$D:$BF,COLUMNS($I618:BA618),0)/$K618),(VLOOKUP($D618,Customer_Demand!$D:$BF,COLUMNS($I618:BA618),0)/$I618)),"")</f>
        <v/>
      </c>
      <c r="BB618" s="49" t="str">
        <f>IFERROR(IF($K618&lt;&gt;"SS",(VLOOKUP($D618,Customer_Demand!$D:$BF,COLUMNS($I618:BB618),0)/$I618+VLOOKUP($D618,Customer_Demand!$D:$BF,COLUMNS($I618:BB618),0)/$K618),(VLOOKUP($D618,Customer_Demand!$D:$BF,COLUMNS($I618:BB618),0)/$I618)),"")</f>
        <v/>
      </c>
      <c r="BC618" s="49" t="str">
        <f>IFERROR(IF($K618&lt;&gt;"SS",(VLOOKUP($D618,Customer_Demand!$D:$BF,COLUMNS($I618:BC618),0)/$I618+VLOOKUP($D618,Customer_Demand!$D:$BF,COLUMNS($I618:BC618),0)/$K618),(VLOOKUP($D618,Customer_Demand!$D:$BF,COLUMNS($I618:BC618),0)/$I618)),"")</f>
        <v/>
      </c>
      <c r="BD618" s="49" t="str">
        <f>IFERROR(IF($K618&lt;&gt;"SS",(VLOOKUP($D618,Customer_Demand!$D:$BF,COLUMNS($I618:BD618),0)/$I618+VLOOKUP($D618,Customer_Demand!$D:$BF,COLUMNS($I618:BD618),0)/$K618),(VLOOKUP($D618,Customer_Demand!$D:$BF,COLUMNS($I618:BD618),0)/$I618)),"")</f>
        <v/>
      </c>
      <c r="BE618" s="49" t="str">
        <f>IFERROR(IF($K618&lt;&gt;"SS",(VLOOKUP($D618,Customer_Demand!$D:$BF,COLUMNS($I618:BE618),0)/$I618+VLOOKUP($D618,Customer_Demand!$D:$BF,COLUMNS($I618:BE618),0)/$K618),(VLOOKUP($D618,Customer_Demand!$D:$BF,COLUMNS($I618:BE618),0)/$I618)),"")</f>
        <v/>
      </c>
      <c r="BF618" s="49" t="str">
        <f>IFERROR(IF($K618&lt;&gt;"SS",(VLOOKUP($D618,Customer_Demand!$D:$BF,COLUMNS($I618:BF618),0)/$I618+VLOOKUP($D618,Customer_Demand!$D:$BF,COLUMNS($I618:BF618),0)/$K618),(VLOOKUP($D618,Customer_Demand!$D:$BF,COLUMNS($I618:BF618),0)/$I618)),"")</f>
        <v/>
      </c>
      <c r="BG618" s="49" t="str">
        <f>IFERROR(IF($K618&lt;&gt;"SS",(VLOOKUP($D618,Customer_Demand!$D:$BF,COLUMNS($I618:BG618),0)/$I618+VLOOKUP($D618,Customer_Demand!$D:$BF,COLUMNS($I618:BG618),0)/$K618),(VLOOKUP($D618,Customer_Demand!$D:$BF,COLUMNS($I618:BG618),0)/$I618)),"")</f>
        <v/>
      </c>
      <c r="BH618" s="49" t="str">
        <f>IFERROR(IF($K618&lt;&gt;"SS",(VLOOKUP($D618,Customer_Demand!$D:$BF,COLUMNS($I618:BH618),0)/$I618+VLOOKUP($D618,Customer_Demand!$D:$BF,COLUMNS($I618:BH618),0)/$K618),(VLOOKUP($D618,Customer_Demand!$D:$BF,COLUMNS($I618:BH618),0)/$I618)),"")</f>
        <v/>
      </c>
      <c r="BI618" s="49" t="str">
        <f>IFERROR(IF($K618&lt;&gt;"SS",(VLOOKUP($D618,Customer_Demand!$D:$BF,COLUMNS($I618:BI618),0)/$I618+VLOOKUP($D618,Customer_Demand!$D:$BF,COLUMNS($I618:BI618),0)/$K618),(VLOOKUP($D618,Customer_Demand!$D:$BF,COLUMNS($I618:BI618),0)/$I618)),"")</f>
        <v/>
      </c>
      <c r="BJ618" s="49" t="str">
        <f>IFERROR(IF($K618&lt;&gt;"SS",(VLOOKUP($D618,Customer_Demand!$D:$BF,COLUMNS($I618:BJ618),0)/$I618+VLOOKUP($D618,Customer_Demand!$D:$BF,COLUMNS($I618:BJ618),0)/$K618),(VLOOKUP($D618,Customer_Demand!$D:$BF,COLUMNS($I618:BJ618),0)/$I618)),"")</f>
        <v/>
      </c>
      <c r="BK618" s="50" t="str">
        <f>IFERROR(IF($K618&lt;&gt;"SS",(VLOOKUP($D618,Customer_Demand!$D:$BF,COLUMNS($I618:BK618),0)/$I618+VLOOKUP($D618,Customer_Demand!$D:$BF,COLUMNS($I618:BK618),0)/$K618),(VLOOKUP($D618,Customer_Demand!$D:$BF,COLUMNS($I618:BK618),0)/$I618)),"")</f>
        <v/>
      </c>
    </row>
    <row r="619" spans="2:63" x14ac:dyDescent="0.2">
      <c r="B619" s="12" t="str">
        <f t="shared" si="43"/>
        <v/>
      </c>
      <c r="C619" s="45" t="str">
        <f>IF((Customer_Demand!C619)&lt;&gt;"",Customer_Demand!C619,"")</f>
        <v/>
      </c>
      <c r="D619" s="45" t="str">
        <f>IF(C619&lt;&gt;"",Customer_Demand!D619,"")</f>
        <v/>
      </c>
      <c r="E619" s="52" t="str">
        <f>IF(C619&lt;&gt;"",Customer_Demand!E619,"")</f>
        <v/>
      </c>
      <c r="F619" s="47" t="str">
        <f>IF(C619&lt;&gt;"",VLOOKUP(D619,Customer_Demand!$D$5:$F$1005,3,0),"")</f>
        <v/>
      </c>
      <c r="G619" s="48" t="str">
        <f t="shared" si="40"/>
        <v/>
      </c>
      <c r="H619" s="48" t="str">
        <f t="shared" si="41"/>
        <v/>
      </c>
      <c r="I619" s="48" t="str">
        <f>IFERROR(IF(C619&lt;&gt;"",VLOOKUP($H619,SMT_Cycle_Time_Data!$F:$Q,4,0),""),"SGR Not Defined")</f>
        <v/>
      </c>
      <c r="J619" s="48" t="str">
        <f t="shared" si="42"/>
        <v/>
      </c>
      <c r="K619" s="48" t="str">
        <f>IF(C619&lt;&gt;"",IFERROR(VLOOKUP($J619,SMT_Cycle_Time_Data!$F:$Q,4,0),"SS"),"")</f>
        <v/>
      </c>
      <c r="L619" s="49" t="str">
        <f>IFERROR(IF($K619&lt;&gt;"SS",(VLOOKUP($D619,Customer_Demand!$D:$BF,COLUMNS($I619:L619),0)/$I619+VLOOKUP($D619,Customer_Demand!$D:$BF,COLUMNS($I619:L619),0)/$K619),(VLOOKUP($D619,Customer_Demand!$D:$BF,COLUMNS($I619:L619),0)/$I619)),"")</f>
        <v/>
      </c>
      <c r="M619" s="49" t="str">
        <f>IFERROR(IF($K619&lt;&gt;"SS",(VLOOKUP($D619,Customer_Demand!$D:$BF,COLUMNS($I619:M619),0)/$I619+VLOOKUP($D619,Customer_Demand!$D:$BF,COLUMNS($I619:M619),0)/$K619),(VLOOKUP($D619,Customer_Demand!$D:$BF,COLUMNS($I619:M619),0)/$I619)),"")</f>
        <v/>
      </c>
      <c r="N619" s="49" t="str">
        <f>IFERROR(IF($K619&lt;&gt;"SS",(VLOOKUP($D619,Customer_Demand!$D:$BF,COLUMNS($I619:N619),0)/$I619+VLOOKUP($D619,Customer_Demand!$D:$BF,COLUMNS($I619:N619),0)/$K619),(VLOOKUP($D619,Customer_Demand!$D:$BF,COLUMNS($I619:N619),0)/$I619)),"")</f>
        <v/>
      </c>
      <c r="O619" s="49" t="str">
        <f>IFERROR(IF($K619&lt;&gt;"SS",(VLOOKUP($D619,Customer_Demand!$D:$BF,COLUMNS($I619:O619),0)/$I619+VLOOKUP($D619,Customer_Demand!$D:$BF,COLUMNS($I619:O619),0)/$K619),(VLOOKUP($D619,Customer_Demand!$D:$BF,COLUMNS($I619:O619),0)/$I619)),"")</f>
        <v/>
      </c>
      <c r="P619" s="49" t="str">
        <f>IFERROR(IF($K619&lt;&gt;"SS",(VLOOKUP($D619,Customer_Demand!$D:$BF,COLUMNS($I619:P619),0)/$I619+VLOOKUP($D619,Customer_Demand!$D:$BF,COLUMNS($I619:P619),0)/$K619),(VLOOKUP($D619,Customer_Demand!$D:$BF,COLUMNS($I619:P619),0)/$I619)),"")</f>
        <v/>
      </c>
      <c r="Q619" s="49" t="str">
        <f>IFERROR(IF($K619&lt;&gt;"SS",(VLOOKUP($D619,Customer_Demand!$D:$BF,COLUMNS($I619:Q619),0)/$I619+VLOOKUP($D619,Customer_Demand!$D:$BF,COLUMNS($I619:Q619),0)/$K619),(VLOOKUP($D619,Customer_Demand!$D:$BF,COLUMNS($I619:Q619),0)/$I619)),"")</f>
        <v/>
      </c>
      <c r="R619" s="49" t="str">
        <f>IFERROR(IF($K619&lt;&gt;"SS",(VLOOKUP($D619,Customer_Demand!$D:$BF,COLUMNS($I619:R619),0)/$I619+VLOOKUP($D619,Customer_Demand!$D:$BF,COLUMNS($I619:R619),0)/$K619),(VLOOKUP($D619,Customer_Demand!$D:$BF,COLUMNS($I619:R619),0)/$I619)),"")</f>
        <v/>
      </c>
      <c r="S619" s="49" t="str">
        <f>IFERROR(IF($K619&lt;&gt;"SS",(VLOOKUP($D619,Customer_Demand!$D:$BF,COLUMNS($I619:S619),0)/$I619+VLOOKUP($D619,Customer_Demand!$D:$BF,COLUMNS($I619:S619),0)/$K619),(VLOOKUP($D619,Customer_Demand!$D:$BF,COLUMNS($I619:S619),0)/$I619)),"")</f>
        <v/>
      </c>
      <c r="T619" s="49" t="str">
        <f>IFERROR(IF($K619&lt;&gt;"SS",(VLOOKUP($D619,Customer_Demand!$D:$BF,COLUMNS($I619:T619),0)/$I619+VLOOKUP($D619,Customer_Demand!$D:$BF,COLUMNS($I619:T619),0)/$K619),(VLOOKUP($D619,Customer_Demand!$D:$BF,COLUMNS($I619:T619),0)/$I619)),"")</f>
        <v/>
      </c>
      <c r="U619" s="49" t="str">
        <f>IFERROR(IF($K619&lt;&gt;"SS",(VLOOKUP($D619,Customer_Demand!$D:$BF,COLUMNS($I619:U619),0)/$I619+VLOOKUP($D619,Customer_Demand!$D:$BF,COLUMNS($I619:U619),0)/$K619),(VLOOKUP($D619,Customer_Demand!$D:$BF,COLUMNS($I619:U619),0)/$I619)),"")</f>
        <v/>
      </c>
      <c r="V619" s="49" t="str">
        <f>IFERROR(IF($K619&lt;&gt;"SS",(VLOOKUP($D619,Customer_Demand!$D:$BF,COLUMNS($I619:V619),0)/$I619+VLOOKUP($D619,Customer_Demand!$D:$BF,COLUMNS($I619:V619),0)/$K619),(VLOOKUP($D619,Customer_Demand!$D:$BF,COLUMNS($I619:V619),0)/$I619)),"")</f>
        <v/>
      </c>
      <c r="W619" s="49" t="str">
        <f>IFERROR(IF($K619&lt;&gt;"SS",(VLOOKUP($D619,Customer_Demand!$D:$BF,COLUMNS($I619:W619),0)/$I619+VLOOKUP($D619,Customer_Demand!$D:$BF,COLUMNS($I619:W619),0)/$K619),(VLOOKUP($D619,Customer_Demand!$D:$BF,COLUMNS($I619:W619),0)/$I619)),"")</f>
        <v/>
      </c>
      <c r="X619" s="49" t="str">
        <f>IFERROR(IF($K619&lt;&gt;"SS",(VLOOKUP($D619,Customer_Demand!$D:$BF,COLUMNS($I619:X619),0)/$I619+VLOOKUP($D619,Customer_Demand!$D:$BF,COLUMNS($I619:X619),0)/$K619),(VLOOKUP($D619,Customer_Demand!$D:$BF,COLUMNS($I619:X619),0)/$I619)),"")</f>
        <v/>
      </c>
      <c r="Y619" s="49" t="str">
        <f>IFERROR(IF($K619&lt;&gt;"SS",(VLOOKUP($D619,Customer_Demand!$D:$BF,COLUMNS($I619:Y619),0)/$I619+VLOOKUP($D619,Customer_Demand!$D:$BF,COLUMNS($I619:Y619),0)/$K619),(VLOOKUP($D619,Customer_Demand!$D:$BF,COLUMNS($I619:Y619),0)/$I619)),"")</f>
        <v/>
      </c>
      <c r="Z619" s="49" t="str">
        <f>IFERROR(IF($K619&lt;&gt;"SS",(VLOOKUP($D619,Customer_Demand!$D:$BF,COLUMNS($I619:Z619),0)/$I619+VLOOKUP($D619,Customer_Demand!$D:$BF,COLUMNS($I619:Z619),0)/$K619),(VLOOKUP($D619,Customer_Demand!$D:$BF,COLUMNS($I619:Z619),0)/$I619)),"")</f>
        <v/>
      </c>
      <c r="AA619" s="49" t="str">
        <f>IFERROR(IF($K619&lt;&gt;"SS",(VLOOKUP($D619,Customer_Demand!$D:$BF,COLUMNS($I619:AA619),0)/$I619+VLOOKUP($D619,Customer_Demand!$D:$BF,COLUMNS($I619:AA619),0)/$K619),(VLOOKUP($D619,Customer_Demand!$D:$BF,COLUMNS($I619:AA619),0)/$I619)),"")</f>
        <v/>
      </c>
      <c r="AB619" s="49" t="str">
        <f>IFERROR(IF($K619&lt;&gt;"SS",(VLOOKUP($D619,Customer_Demand!$D:$BF,COLUMNS($I619:AB619),0)/$I619+VLOOKUP($D619,Customer_Demand!$D:$BF,COLUMNS($I619:AB619),0)/$K619),(VLOOKUP($D619,Customer_Demand!$D:$BF,COLUMNS($I619:AB619),0)/$I619)),"")</f>
        <v/>
      </c>
      <c r="AC619" s="49" t="str">
        <f>IFERROR(IF($K619&lt;&gt;"SS",(VLOOKUP($D619,Customer_Demand!$D:$BF,COLUMNS($I619:AC619),0)/$I619+VLOOKUP($D619,Customer_Demand!$D:$BF,COLUMNS($I619:AC619),0)/$K619),(VLOOKUP($D619,Customer_Demand!$D:$BF,COLUMNS($I619:AC619),0)/$I619)),"")</f>
        <v/>
      </c>
      <c r="AD619" s="49" t="str">
        <f>IFERROR(IF($K619&lt;&gt;"SS",(VLOOKUP($D619,Customer_Demand!$D:$BF,COLUMNS($I619:AD619),0)/$I619+VLOOKUP($D619,Customer_Demand!$D:$BF,COLUMNS($I619:AD619),0)/$K619),(VLOOKUP($D619,Customer_Demand!$D:$BF,COLUMNS($I619:AD619),0)/$I619)),"")</f>
        <v/>
      </c>
      <c r="AE619" s="49" t="str">
        <f>IFERROR(IF($K619&lt;&gt;"SS",(VLOOKUP($D619,Customer_Demand!$D:$BF,COLUMNS($I619:AE619),0)/$I619+VLOOKUP($D619,Customer_Demand!$D:$BF,COLUMNS($I619:AE619),0)/$K619),(VLOOKUP($D619,Customer_Demand!$D:$BF,COLUMNS($I619:AE619),0)/$I619)),"")</f>
        <v/>
      </c>
      <c r="AF619" s="49" t="str">
        <f>IFERROR(IF($K619&lt;&gt;"SS",(VLOOKUP($D619,Customer_Demand!$D:$BF,COLUMNS($I619:AF619),0)/$I619+VLOOKUP($D619,Customer_Demand!$D:$BF,COLUMNS($I619:AF619),0)/$K619),(VLOOKUP($D619,Customer_Demand!$D:$BF,COLUMNS($I619:AF619),0)/$I619)),"")</f>
        <v/>
      </c>
      <c r="AG619" s="49" t="str">
        <f>IFERROR(IF($K619&lt;&gt;"SS",(VLOOKUP($D619,Customer_Demand!$D:$BF,COLUMNS($I619:AG619),0)/$I619+VLOOKUP($D619,Customer_Demand!$D:$BF,COLUMNS($I619:AG619),0)/$K619),(VLOOKUP($D619,Customer_Demand!$D:$BF,COLUMNS($I619:AG619),0)/$I619)),"")</f>
        <v/>
      </c>
      <c r="AH619" s="49" t="str">
        <f>IFERROR(IF($K619&lt;&gt;"SS",(VLOOKUP($D619,Customer_Demand!$D:$BF,COLUMNS($I619:AH619),0)/$I619+VLOOKUP($D619,Customer_Demand!$D:$BF,COLUMNS($I619:AH619),0)/$K619),(VLOOKUP($D619,Customer_Demand!$D:$BF,COLUMNS($I619:AH619),0)/$I619)),"")</f>
        <v/>
      </c>
      <c r="AI619" s="49" t="str">
        <f>IFERROR(IF($K619&lt;&gt;"SS",(VLOOKUP($D619,Customer_Demand!$D:$BF,COLUMNS($I619:AI619),0)/$I619+VLOOKUP($D619,Customer_Demand!$D:$BF,COLUMNS($I619:AI619),0)/$K619),(VLOOKUP($D619,Customer_Demand!$D:$BF,COLUMNS($I619:AI619),0)/$I619)),"")</f>
        <v/>
      </c>
      <c r="AJ619" s="49" t="str">
        <f>IFERROR(IF($K619&lt;&gt;"SS",(VLOOKUP($D619,Customer_Demand!$D:$BF,COLUMNS($I619:AJ619),0)/$I619+VLOOKUP($D619,Customer_Demand!$D:$BF,COLUMNS($I619:AJ619),0)/$K619),(VLOOKUP($D619,Customer_Demand!$D:$BF,COLUMNS($I619:AJ619),0)/$I619)),"")</f>
        <v/>
      </c>
      <c r="AK619" s="49" t="str">
        <f>IFERROR(IF($K619&lt;&gt;"SS",(VLOOKUP($D619,Customer_Demand!$D:$BF,COLUMNS($I619:AK619),0)/$I619+VLOOKUP($D619,Customer_Demand!$D:$BF,COLUMNS($I619:AK619),0)/$K619),(VLOOKUP($D619,Customer_Demand!$D:$BF,COLUMNS($I619:AK619),0)/$I619)),"")</f>
        <v/>
      </c>
      <c r="AL619" s="49" t="str">
        <f>IFERROR(IF($K619&lt;&gt;"SS",(VLOOKUP($D619,Customer_Demand!$D:$BF,COLUMNS($I619:AL619),0)/$I619+VLOOKUP($D619,Customer_Demand!$D:$BF,COLUMNS($I619:AL619),0)/$K619),(VLOOKUP($D619,Customer_Demand!$D:$BF,COLUMNS($I619:AL619),0)/$I619)),"")</f>
        <v/>
      </c>
      <c r="AM619" s="49" t="str">
        <f>IFERROR(IF($K619&lt;&gt;"SS",(VLOOKUP($D619,Customer_Demand!$D:$BF,COLUMNS($I619:AM619),0)/$I619+VLOOKUP($D619,Customer_Demand!$D:$BF,COLUMNS($I619:AM619),0)/$K619),(VLOOKUP($D619,Customer_Demand!$D:$BF,COLUMNS($I619:AM619),0)/$I619)),"")</f>
        <v/>
      </c>
      <c r="AN619" s="49" t="str">
        <f>IFERROR(IF($K619&lt;&gt;"SS",(VLOOKUP($D619,Customer_Demand!$D:$BF,COLUMNS($I619:AN619),0)/$I619+VLOOKUP($D619,Customer_Demand!$D:$BF,COLUMNS($I619:AN619),0)/$K619),(VLOOKUP($D619,Customer_Demand!$D:$BF,COLUMNS($I619:AN619),0)/$I619)),"")</f>
        <v/>
      </c>
      <c r="AO619" s="49" t="str">
        <f>IFERROR(IF($K619&lt;&gt;"SS",(VLOOKUP($D619,Customer_Demand!$D:$BF,COLUMNS($I619:AO619),0)/$I619+VLOOKUP($D619,Customer_Demand!$D:$BF,COLUMNS($I619:AO619),0)/$K619),(VLOOKUP($D619,Customer_Demand!$D:$BF,COLUMNS($I619:AO619),0)/$I619)),"")</f>
        <v/>
      </c>
      <c r="AP619" s="49" t="str">
        <f>IFERROR(IF($K619&lt;&gt;"SS",(VLOOKUP($D619,Customer_Demand!$D:$BF,COLUMNS($I619:AP619),0)/$I619+VLOOKUP($D619,Customer_Demand!$D:$BF,COLUMNS($I619:AP619),0)/$K619),(VLOOKUP($D619,Customer_Demand!$D:$BF,COLUMNS($I619:AP619),0)/$I619)),"")</f>
        <v/>
      </c>
      <c r="AQ619" s="49" t="str">
        <f>IFERROR(IF($K619&lt;&gt;"SS",(VLOOKUP($D619,Customer_Demand!$D:$BF,COLUMNS($I619:AQ619),0)/$I619+VLOOKUP($D619,Customer_Demand!$D:$BF,COLUMNS($I619:AQ619),0)/$K619),(VLOOKUP($D619,Customer_Demand!$D:$BF,COLUMNS($I619:AQ619),0)/$I619)),"")</f>
        <v/>
      </c>
      <c r="AR619" s="49" t="str">
        <f>IFERROR(IF($K619&lt;&gt;"SS",(VLOOKUP($D619,Customer_Demand!$D:$BF,COLUMNS($I619:AR619),0)/$I619+VLOOKUP($D619,Customer_Demand!$D:$BF,COLUMNS($I619:AR619),0)/$K619),(VLOOKUP($D619,Customer_Demand!$D:$BF,COLUMNS($I619:AR619),0)/$I619)),"")</f>
        <v/>
      </c>
      <c r="AS619" s="49" t="str">
        <f>IFERROR(IF($K619&lt;&gt;"SS",(VLOOKUP($D619,Customer_Demand!$D:$BF,COLUMNS($I619:AS619),0)/$I619+VLOOKUP($D619,Customer_Demand!$D:$BF,COLUMNS($I619:AS619),0)/$K619),(VLOOKUP($D619,Customer_Demand!$D:$BF,COLUMNS($I619:AS619),0)/$I619)),"")</f>
        <v/>
      </c>
      <c r="AT619" s="49" t="str">
        <f>IFERROR(IF($K619&lt;&gt;"SS",(VLOOKUP($D619,Customer_Demand!$D:$BF,COLUMNS($I619:AT619),0)/$I619+VLOOKUP($D619,Customer_Demand!$D:$BF,COLUMNS($I619:AT619),0)/$K619),(VLOOKUP($D619,Customer_Demand!$D:$BF,COLUMNS($I619:AT619),0)/$I619)),"")</f>
        <v/>
      </c>
      <c r="AU619" s="49" t="str">
        <f>IFERROR(IF($K619&lt;&gt;"SS",(VLOOKUP($D619,Customer_Demand!$D:$BF,COLUMNS($I619:AU619),0)/$I619+VLOOKUP($D619,Customer_Demand!$D:$BF,COLUMNS($I619:AU619),0)/$K619),(VLOOKUP($D619,Customer_Demand!$D:$BF,COLUMNS($I619:AU619),0)/$I619)),"")</f>
        <v/>
      </c>
      <c r="AV619" s="49" t="str">
        <f>IFERROR(IF($K619&lt;&gt;"SS",(VLOOKUP($D619,Customer_Demand!$D:$BF,COLUMNS($I619:AV619),0)/$I619+VLOOKUP($D619,Customer_Demand!$D:$BF,COLUMNS($I619:AV619),0)/$K619),(VLOOKUP($D619,Customer_Demand!$D:$BF,COLUMNS($I619:AV619),0)/$I619)),"")</f>
        <v/>
      </c>
      <c r="AW619" s="49" t="str">
        <f>IFERROR(IF($K619&lt;&gt;"SS",(VLOOKUP($D619,Customer_Demand!$D:$BF,COLUMNS($I619:AW619),0)/$I619+VLOOKUP($D619,Customer_Demand!$D:$BF,COLUMNS($I619:AW619),0)/$K619),(VLOOKUP($D619,Customer_Demand!$D:$BF,COLUMNS($I619:AW619),0)/$I619)),"")</f>
        <v/>
      </c>
      <c r="AX619" s="49" t="str">
        <f>IFERROR(IF($K619&lt;&gt;"SS",(VLOOKUP($D619,Customer_Demand!$D:$BF,COLUMNS($I619:AX619),0)/$I619+VLOOKUP($D619,Customer_Demand!$D:$BF,COLUMNS($I619:AX619),0)/$K619),(VLOOKUP($D619,Customer_Demand!$D:$BF,COLUMNS($I619:AX619),0)/$I619)),"")</f>
        <v/>
      </c>
      <c r="AY619" s="49" t="str">
        <f>IFERROR(IF($K619&lt;&gt;"SS",(VLOOKUP($D619,Customer_Demand!$D:$BF,COLUMNS($I619:AY619),0)/$I619+VLOOKUP($D619,Customer_Demand!$D:$BF,COLUMNS($I619:AY619),0)/$K619),(VLOOKUP($D619,Customer_Demand!$D:$BF,COLUMNS($I619:AY619),0)/$I619)),"")</f>
        <v/>
      </c>
      <c r="AZ619" s="49" t="str">
        <f>IFERROR(IF($K619&lt;&gt;"SS",(VLOOKUP($D619,Customer_Demand!$D:$BF,COLUMNS($I619:AZ619),0)/$I619+VLOOKUP($D619,Customer_Demand!$D:$BF,COLUMNS($I619:AZ619),0)/$K619),(VLOOKUP($D619,Customer_Demand!$D:$BF,COLUMNS($I619:AZ619),0)/$I619)),"")</f>
        <v/>
      </c>
      <c r="BA619" s="49" t="str">
        <f>IFERROR(IF($K619&lt;&gt;"SS",(VLOOKUP($D619,Customer_Demand!$D:$BF,COLUMNS($I619:BA619),0)/$I619+VLOOKUP($D619,Customer_Demand!$D:$BF,COLUMNS($I619:BA619),0)/$K619),(VLOOKUP($D619,Customer_Demand!$D:$BF,COLUMNS($I619:BA619),0)/$I619)),"")</f>
        <v/>
      </c>
      <c r="BB619" s="49" t="str">
        <f>IFERROR(IF($K619&lt;&gt;"SS",(VLOOKUP($D619,Customer_Demand!$D:$BF,COLUMNS($I619:BB619),0)/$I619+VLOOKUP($D619,Customer_Demand!$D:$BF,COLUMNS($I619:BB619),0)/$K619),(VLOOKUP($D619,Customer_Demand!$D:$BF,COLUMNS($I619:BB619),0)/$I619)),"")</f>
        <v/>
      </c>
      <c r="BC619" s="49" t="str">
        <f>IFERROR(IF($K619&lt;&gt;"SS",(VLOOKUP($D619,Customer_Demand!$D:$BF,COLUMNS($I619:BC619),0)/$I619+VLOOKUP($D619,Customer_Demand!$D:$BF,COLUMNS($I619:BC619),0)/$K619),(VLOOKUP($D619,Customer_Demand!$D:$BF,COLUMNS($I619:BC619),0)/$I619)),"")</f>
        <v/>
      </c>
      <c r="BD619" s="49" t="str">
        <f>IFERROR(IF($K619&lt;&gt;"SS",(VLOOKUP($D619,Customer_Demand!$D:$BF,COLUMNS($I619:BD619),0)/$I619+VLOOKUP($D619,Customer_Demand!$D:$BF,COLUMNS($I619:BD619),0)/$K619),(VLOOKUP($D619,Customer_Demand!$D:$BF,COLUMNS($I619:BD619),0)/$I619)),"")</f>
        <v/>
      </c>
      <c r="BE619" s="49" t="str">
        <f>IFERROR(IF($K619&lt;&gt;"SS",(VLOOKUP($D619,Customer_Demand!$D:$BF,COLUMNS($I619:BE619),0)/$I619+VLOOKUP($D619,Customer_Demand!$D:$BF,COLUMNS($I619:BE619),0)/$K619),(VLOOKUP($D619,Customer_Demand!$D:$BF,COLUMNS($I619:BE619),0)/$I619)),"")</f>
        <v/>
      </c>
      <c r="BF619" s="49" t="str">
        <f>IFERROR(IF($K619&lt;&gt;"SS",(VLOOKUP($D619,Customer_Demand!$D:$BF,COLUMNS($I619:BF619),0)/$I619+VLOOKUP($D619,Customer_Demand!$D:$BF,COLUMNS($I619:BF619),0)/$K619),(VLOOKUP($D619,Customer_Demand!$D:$BF,COLUMNS($I619:BF619),0)/$I619)),"")</f>
        <v/>
      </c>
      <c r="BG619" s="49" t="str">
        <f>IFERROR(IF($K619&lt;&gt;"SS",(VLOOKUP($D619,Customer_Demand!$D:$BF,COLUMNS($I619:BG619),0)/$I619+VLOOKUP($D619,Customer_Demand!$D:$BF,COLUMNS($I619:BG619),0)/$K619),(VLOOKUP($D619,Customer_Demand!$D:$BF,COLUMNS($I619:BG619),0)/$I619)),"")</f>
        <v/>
      </c>
      <c r="BH619" s="49" t="str">
        <f>IFERROR(IF($K619&lt;&gt;"SS",(VLOOKUP($D619,Customer_Demand!$D:$BF,COLUMNS($I619:BH619),0)/$I619+VLOOKUP($D619,Customer_Demand!$D:$BF,COLUMNS($I619:BH619),0)/$K619),(VLOOKUP($D619,Customer_Demand!$D:$BF,COLUMNS($I619:BH619),0)/$I619)),"")</f>
        <v/>
      </c>
      <c r="BI619" s="49" t="str">
        <f>IFERROR(IF($K619&lt;&gt;"SS",(VLOOKUP($D619,Customer_Demand!$D:$BF,COLUMNS($I619:BI619),0)/$I619+VLOOKUP($D619,Customer_Demand!$D:$BF,COLUMNS($I619:BI619),0)/$K619),(VLOOKUP($D619,Customer_Demand!$D:$BF,COLUMNS($I619:BI619),0)/$I619)),"")</f>
        <v/>
      </c>
      <c r="BJ619" s="49" t="str">
        <f>IFERROR(IF($K619&lt;&gt;"SS",(VLOOKUP($D619,Customer_Demand!$D:$BF,COLUMNS($I619:BJ619),0)/$I619+VLOOKUP($D619,Customer_Demand!$D:$BF,COLUMNS($I619:BJ619),0)/$K619),(VLOOKUP($D619,Customer_Demand!$D:$BF,COLUMNS($I619:BJ619),0)/$I619)),"")</f>
        <v/>
      </c>
      <c r="BK619" s="50" t="str">
        <f>IFERROR(IF($K619&lt;&gt;"SS",(VLOOKUP($D619,Customer_Demand!$D:$BF,COLUMNS($I619:BK619),0)/$I619+VLOOKUP($D619,Customer_Demand!$D:$BF,COLUMNS($I619:BK619),0)/$K619),(VLOOKUP($D619,Customer_Demand!$D:$BF,COLUMNS($I619:BK619),0)/$I619)),"")</f>
        <v/>
      </c>
    </row>
    <row r="620" spans="2:63" x14ac:dyDescent="0.2">
      <c r="B620" s="12" t="str">
        <f t="shared" si="43"/>
        <v/>
      </c>
      <c r="C620" s="45" t="str">
        <f>IF((Customer_Demand!C620)&lt;&gt;"",Customer_Demand!C620,"")</f>
        <v/>
      </c>
      <c r="D620" s="45" t="str">
        <f>IF(C620&lt;&gt;"",Customer_Demand!D620,"")</f>
        <v/>
      </c>
      <c r="E620" s="52" t="str">
        <f>IF(C620&lt;&gt;"",Customer_Demand!E620,"")</f>
        <v/>
      </c>
      <c r="F620" s="47" t="str">
        <f>IF(C620&lt;&gt;"",VLOOKUP(D620,Customer_Demand!$D$5:$F$1005,3,0),"")</f>
        <v/>
      </c>
      <c r="G620" s="48" t="str">
        <f t="shared" si="40"/>
        <v/>
      </c>
      <c r="H620" s="48" t="str">
        <f t="shared" si="41"/>
        <v/>
      </c>
      <c r="I620" s="48" t="str">
        <f>IFERROR(IF(C620&lt;&gt;"",VLOOKUP($H620,SMT_Cycle_Time_Data!$F:$Q,4,0),""),"SGR Not Defined")</f>
        <v/>
      </c>
      <c r="J620" s="48" t="str">
        <f t="shared" si="42"/>
        <v/>
      </c>
      <c r="K620" s="48" t="str">
        <f>IF(C620&lt;&gt;"",IFERROR(VLOOKUP($J620,SMT_Cycle_Time_Data!$F:$Q,4,0),"SS"),"")</f>
        <v/>
      </c>
      <c r="L620" s="49" t="str">
        <f>IFERROR(IF($K620&lt;&gt;"SS",(VLOOKUP($D620,Customer_Demand!$D:$BF,COLUMNS($I620:L620),0)/$I620+VLOOKUP($D620,Customer_Demand!$D:$BF,COLUMNS($I620:L620),0)/$K620),(VLOOKUP($D620,Customer_Demand!$D:$BF,COLUMNS($I620:L620),0)/$I620)),"")</f>
        <v/>
      </c>
      <c r="M620" s="49" t="str">
        <f>IFERROR(IF($K620&lt;&gt;"SS",(VLOOKUP($D620,Customer_Demand!$D:$BF,COLUMNS($I620:M620),0)/$I620+VLOOKUP($D620,Customer_Demand!$D:$BF,COLUMNS($I620:M620),0)/$K620),(VLOOKUP($D620,Customer_Demand!$D:$BF,COLUMNS($I620:M620),0)/$I620)),"")</f>
        <v/>
      </c>
      <c r="N620" s="49" t="str">
        <f>IFERROR(IF($K620&lt;&gt;"SS",(VLOOKUP($D620,Customer_Demand!$D:$BF,COLUMNS($I620:N620),0)/$I620+VLOOKUP($D620,Customer_Demand!$D:$BF,COLUMNS($I620:N620),0)/$K620),(VLOOKUP($D620,Customer_Demand!$D:$BF,COLUMNS($I620:N620),0)/$I620)),"")</f>
        <v/>
      </c>
      <c r="O620" s="49" t="str">
        <f>IFERROR(IF($K620&lt;&gt;"SS",(VLOOKUP($D620,Customer_Demand!$D:$BF,COLUMNS($I620:O620),0)/$I620+VLOOKUP($D620,Customer_Demand!$D:$BF,COLUMNS($I620:O620),0)/$K620),(VLOOKUP($D620,Customer_Demand!$D:$BF,COLUMNS($I620:O620),0)/$I620)),"")</f>
        <v/>
      </c>
      <c r="P620" s="49" t="str">
        <f>IFERROR(IF($K620&lt;&gt;"SS",(VLOOKUP($D620,Customer_Demand!$D:$BF,COLUMNS($I620:P620),0)/$I620+VLOOKUP($D620,Customer_Demand!$D:$BF,COLUMNS($I620:P620),0)/$K620),(VLOOKUP($D620,Customer_Demand!$D:$BF,COLUMNS($I620:P620),0)/$I620)),"")</f>
        <v/>
      </c>
      <c r="Q620" s="49" t="str">
        <f>IFERROR(IF($K620&lt;&gt;"SS",(VLOOKUP($D620,Customer_Demand!$D:$BF,COLUMNS($I620:Q620),0)/$I620+VLOOKUP($D620,Customer_Demand!$D:$BF,COLUMNS($I620:Q620),0)/$K620),(VLOOKUP($D620,Customer_Demand!$D:$BF,COLUMNS($I620:Q620),0)/$I620)),"")</f>
        <v/>
      </c>
      <c r="R620" s="49" t="str">
        <f>IFERROR(IF($K620&lt;&gt;"SS",(VLOOKUP($D620,Customer_Demand!$D:$BF,COLUMNS($I620:R620),0)/$I620+VLOOKUP($D620,Customer_Demand!$D:$BF,COLUMNS($I620:R620),0)/$K620),(VLOOKUP($D620,Customer_Demand!$D:$BF,COLUMNS($I620:R620),0)/$I620)),"")</f>
        <v/>
      </c>
      <c r="S620" s="49" t="str">
        <f>IFERROR(IF($K620&lt;&gt;"SS",(VLOOKUP($D620,Customer_Demand!$D:$BF,COLUMNS($I620:S620),0)/$I620+VLOOKUP($D620,Customer_Demand!$D:$BF,COLUMNS($I620:S620),0)/$K620),(VLOOKUP($D620,Customer_Demand!$D:$BF,COLUMNS($I620:S620),0)/$I620)),"")</f>
        <v/>
      </c>
      <c r="T620" s="49" t="str">
        <f>IFERROR(IF($K620&lt;&gt;"SS",(VLOOKUP($D620,Customer_Demand!$D:$BF,COLUMNS($I620:T620),0)/$I620+VLOOKUP($D620,Customer_Demand!$D:$BF,COLUMNS($I620:T620),0)/$K620),(VLOOKUP($D620,Customer_Demand!$D:$BF,COLUMNS($I620:T620),0)/$I620)),"")</f>
        <v/>
      </c>
      <c r="U620" s="49" t="str">
        <f>IFERROR(IF($K620&lt;&gt;"SS",(VLOOKUP($D620,Customer_Demand!$D:$BF,COLUMNS($I620:U620),0)/$I620+VLOOKUP($D620,Customer_Demand!$D:$BF,COLUMNS($I620:U620),0)/$K620),(VLOOKUP($D620,Customer_Demand!$D:$BF,COLUMNS($I620:U620),0)/$I620)),"")</f>
        <v/>
      </c>
      <c r="V620" s="49" t="str">
        <f>IFERROR(IF($K620&lt;&gt;"SS",(VLOOKUP($D620,Customer_Demand!$D:$BF,COLUMNS($I620:V620),0)/$I620+VLOOKUP($D620,Customer_Demand!$D:$BF,COLUMNS($I620:V620),0)/$K620),(VLOOKUP($D620,Customer_Demand!$D:$BF,COLUMNS($I620:V620),0)/$I620)),"")</f>
        <v/>
      </c>
      <c r="W620" s="49" t="str">
        <f>IFERROR(IF($K620&lt;&gt;"SS",(VLOOKUP($D620,Customer_Demand!$D:$BF,COLUMNS($I620:W620),0)/$I620+VLOOKUP($D620,Customer_Demand!$D:$BF,COLUMNS($I620:W620),0)/$K620),(VLOOKUP($D620,Customer_Demand!$D:$BF,COLUMNS($I620:W620),0)/$I620)),"")</f>
        <v/>
      </c>
      <c r="X620" s="49" t="str">
        <f>IFERROR(IF($K620&lt;&gt;"SS",(VLOOKUP($D620,Customer_Demand!$D:$BF,COLUMNS($I620:X620),0)/$I620+VLOOKUP($D620,Customer_Demand!$D:$BF,COLUMNS($I620:X620),0)/$K620),(VLOOKUP($D620,Customer_Demand!$D:$BF,COLUMNS($I620:X620),0)/$I620)),"")</f>
        <v/>
      </c>
      <c r="Y620" s="49" t="str">
        <f>IFERROR(IF($K620&lt;&gt;"SS",(VLOOKUP($D620,Customer_Demand!$D:$BF,COLUMNS($I620:Y620),0)/$I620+VLOOKUP($D620,Customer_Demand!$D:$BF,COLUMNS($I620:Y620),0)/$K620),(VLOOKUP($D620,Customer_Demand!$D:$BF,COLUMNS($I620:Y620),0)/$I620)),"")</f>
        <v/>
      </c>
      <c r="Z620" s="49" t="str">
        <f>IFERROR(IF($K620&lt;&gt;"SS",(VLOOKUP($D620,Customer_Demand!$D:$BF,COLUMNS($I620:Z620),0)/$I620+VLOOKUP($D620,Customer_Demand!$D:$BF,COLUMNS($I620:Z620),0)/$K620),(VLOOKUP($D620,Customer_Demand!$D:$BF,COLUMNS($I620:Z620),0)/$I620)),"")</f>
        <v/>
      </c>
      <c r="AA620" s="49" t="str">
        <f>IFERROR(IF($K620&lt;&gt;"SS",(VLOOKUP($D620,Customer_Demand!$D:$BF,COLUMNS($I620:AA620),0)/$I620+VLOOKUP($D620,Customer_Demand!$D:$BF,COLUMNS($I620:AA620),0)/$K620),(VLOOKUP($D620,Customer_Demand!$D:$BF,COLUMNS($I620:AA620),0)/$I620)),"")</f>
        <v/>
      </c>
      <c r="AB620" s="49" t="str">
        <f>IFERROR(IF($K620&lt;&gt;"SS",(VLOOKUP($D620,Customer_Demand!$D:$BF,COLUMNS($I620:AB620),0)/$I620+VLOOKUP($D620,Customer_Demand!$D:$BF,COLUMNS($I620:AB620),0)/$K620),(VLOOKUP($D620,Customer_Demand!$D:$BF,COLUMNS($I620:AB620),0)/$I620)),"")</f>
        <v/>
      </c>
      <c r="AC620" s="49" t="str">
        <f>IFERROR(IF($K620&lt;&gt;"SS",(VLOOKUP($D620,Customer_Demand!$D:$BF,COLUMNS($I620:AC620),0)/$I620+VLOOKUP($D620,Customer_Demand!$D:$BF,COLUMNS($I620:AC620),0)/$K620),(VLOOKUP($D620,Customer_Demand!$D:$BF,COLUMNS($I620:AC620),0)/$I620)),"")</f>
        <v/>
      </c>
      <c r="AD620" s="49" t="str">
        <f>IFERROR(IF($K620&lt;&gt;"SS",(VLOOKUP($D620,Customer_Demand!$D:$BF,COLUMNS($I620:AD620),0)/$I620+VLOOKUP($D620,Customer_Demand!$D:$BF,COLUMNS($I620:AD620),0)/$K620),(VLOOKUP($D620,Customer_Demand!$D:$BF,COLUMNS($I620:AD620),0)/$I620)),"")</f>
        <v/>
      </c>
      <c r="AE620" s="49" t="str">
        <f>IFERROR(IF($K620&lt;&gt;"SS",(VLOOKUP($D620,Customer_Demand!$D:$BF,COLUMNS($I620:AE620),0)/$I620+VLOOKUP($D620,Customer_Demand!$D:$BF,COLUMNS($I620:AE620),0)/$K620),(VLOOKUP($D620,Customer_Demand!$D:$BF,COLUMNS($I620:AE620),0)/$I620)),"")</f>
        <v/>
      </c>
      <c r="AF620" s="49" t="str">
        <f>IFERROR(IF($K620&lt;&gt;"SS",(VLOOKUP($D620,Customer_Demand!$D:$BF,COLUMNS($I620:AF620),0)/$I620+VLOOKUP($D620,Customer_Demand!$D:$BF,COLUMNS($I620:AF620),0)/$K620),(VLOOKUP($D620,Customer_Demand!$D:$BF,COLUMNS($I620:AF620),0)/$I620)),"")</f>
        <v/>
      </c>
      <c r="AG620" s="49" t="str">
        <f>IFERROR(IF($K620&lt;&gt;"SS",(VLOOKUP($D620,Customer_Demand!$D:$BF,COLUMNS($I620:AG620),0)/$I620+VLOOKUP($D620,Customer_Demand!$D:$BF,COLUMNS($I620:AG620),0)/$K620),(VLOOKUP($D620,Customer_Demand!$D:$BF,COLUMNS($I620:AG620),0)/$I620)),"")</f>
        <v/>
      </c>
      <c r="AH620" s="49" t="str">
        <f>IFERROR(IF($K620&lt;&gt;"SS",(VLOOKUP($D620,Customer_Demand!$D:$BF,COLUMNS($I620:AH620),0)/$I620+VLOOKUP($D620,Customer_Demand!$D:$BF,COLUMNS($I620:AH620),0)/$K620),(VLOOKUP($D620,Customer_Demand!$D:$BF,COLUMNS($I620:AH620),0)/$I620)),"")</f>
        <v/>
      </c>
      <c r="AI620" s="49" t="str">
        <f>IFERROR(IF($K620&lt;&gt;"SS",(VLOOKUP($D620,Customer_Demand!$D:$BF,COLUMNS($I620:AI620),0)/$I620+VLOOKUP($D620,Customer_Demand!$D:$BF,COLUMNS($I620:AI620),0)/$K620),(VLOOKUP($D620,Customer_Demand!$D:$BF,COLUMNS($I620:AI620),0)/$I620)),"")</f>
        <v/>
      </c>
      <c r="AJ620" s="49" t="str">
        <f>IFERROR(IF($K620&lt;&gt;"SS",(VLOOKUP($D620,Customer_Demand!$D:$BF,COLUMNS($I620:AJ620),0)/$I620+VLOOKUP($D620,Customer_Demand!$D:$BF,COLUMNS($I620:AJ620),0)/$K620),(VLOOKUP($D620,Customer_Demand!$D:$BF,COLUMNS($I620:AJ620),0)/$I620)),"")</f>
        <v/>
      </c>
      <c r="AK620" s="49" t="str">
        <f>IFERROR(IF($K620&lt;&gt;"SS",(VLOOKUP($D620,Customer_Demand!$D:$BF,COLUMNS($I620:AK620),0)/$I620+VLOOKUP($D620,Customer_Demand!$D:$BF,COLUMNS($I620:AK620),0)/$K620),(VLOOKUP($D620,Customer_Demand!$D:$BF,COLUMNS($I620:AK620),0)/$I620)),"")</f>
        <v/>
      </c>
      <c r="AL620" s="49" t="str">
        <f>IFERROR(IF($K620&lt;&gt;"SS",(VLOOKUP($D620,Customer_Demand!$D:$BF,COLUMNS($I620:AL620),0)/$I620+VLOOKUP($D620,Customer_Demand!$D:$BF,COLUMNS($I620:AL620),0)/$K620),(VLOOKUP($D620,Customer_Demand!$D:$BF,COLUMNS($I620:AL620),0)/$I620)),"")</f>
        <v/>
      </c>
      <c r="AM620" s="49" t="str">
        <f>IFERROR(IF($K620&lt;&gt;"SS",(VLOOKUP($D620,Customer_Demand!$D:$BF,COLUMNS($I620:AM620),0)/$I620+VLOOKUP($D620,Customer_Demand!$D:$BF,COLUMNS($I620:AM620),0)/$K620),(VLOOKUP($D620,Customer_Demand!$D:$BF,COLUMNS($I620:AM620),0)/$I620)),"")</f>
        <v/>
      </c>
      <c r="AN620" s="49" t="str">
        <f>IFERROR(IF($K620&lt;&gt;"SS",(VLOOKUP($D620,Customer_Demand!$D:$BF,COLUMNS($I620:AN620),0)/$I620+VLOOKUP($D620,Customer_Demand!$D:$BF,COLUMNS($I620:AN620),0)/$K620),(VLOOKUP($D620,Customer_Demand!$D:$BF,COLUMNS($I620:AN620),0)/$I620)),"")</f>
        <v/>
      </c>
      <c r="AO620" s="49" t="str">
        <f>IFERROR(IF($K620&lt;&gt;"SS",(VLOOKUP($D620,Customer_Demand!$D:$BF,COLUMNS($I620:AO620),0)/$I620+VLOOKUP($D620,Customer_Demand!$D:$BF,COLUMNS($I620:AO620),0)/$K620),(VLOOKUP($D620,Customer_Demand!$D:$BF,COLUMNS($I620:AO620),0)/$I620)),"")</f>
        <v/>
      </c>
      <c r="AP620" s="49" t="str">
        <f>IFERROR(IF($K620&lt;&gt;"SS",(VLOOKUP($D620,Customer_Demand!$D:$BF,COLUMNS($I620:AP620),0)/$I620+VLOOKUP($D620,Customer_Demand!$D:$BF,COLUMNS($I620:AP620),0)/$K620),(VLOOKUP($D620,Customer_Demand!$D:$BF,COLUMNS($I620:AP620),0)/$I620)),"")</f>
        <v/>
      </c>
      <c r="AQ620" s="49" t="str">
        <f>IFERROR(IF($K620&lt;&gt;"SS",(VLOOKUP($D620,Customer_Demand!$D:$BF,COLUMNS($I620:AQ620),0)/$I620+VLOOKUP($D620,Customer_Demand!$D:$BF,COLUMNS($I620:AQ620),0)/$K620),(VLOOKUP($D620,Customer_Demand!$D:$BF,COLUMNS($I620:AQ620),0)/$I620)),"")</f>
        <v/>
      </c>
      <c r="AR620" s="49" t="str">
        <f>IFERROR(IF($K620&lt;&gt;"SS",(VLOOKUP($D620,Customer_Demand!$D:$BF,COLUMNS($I620:AR620),0)/$I620+VLOOKUP($D620,Customer_Demand!$D:$BF,COLUMNS($I620:AR620),0)/$K620),(VLOOKUP($D620,Customer_Demand!$D:$BF,COLUMNS($I620:AR620),0)/$I620)),"")</f>
        <v/>
      </c>
      <c r="AS620" s="49" t="str">
        <f>IFERROR(IF($K620&lt;&gt;"SS",(VLOOKUP($D620,Customer_Demand!$D:$BF,COLUMNS($I620:AS620),0)/$I620+VLOOKUP($D620,Customer_Demand!$D:$BF,COLUMNS($I620:AS620),0)/$K620),(VLOOKUP($D620,Customer_Demand!$D:$BF,COLUMNS($I620:AS620),0)/$I620)),"")</f>
        <v/>
      </c>
      <c r="AT620" s="49" t="str">
        <f>IFERROR(IF($K620&lt;&gt;"SS",(VLOOKUP($D620,Customer_Demand!$D:$BF,COLUMNS($I620:AT620),0)/$I620+VLOOKUP($D620,Customer_Demand!$D:$BF,COLUMNS($I620:AT620),0)/$K620),(VLOOKUP($D620,Customer_Demand!$D:$BF,COLUMNS($I620:AT620),0)/$I620)),"")</f>
        <v/>
      </c>
      <c r="AU620" s="49" t="str">
        <f>IFERROR(IF($K620&lt;&gt;"SS",(VLOOKUP($D620,Customer_Demand!$D:$BF,COLUMNS($I620:AU620),0)/$I620+VLOOKUP($D620,Customer_Demand!$D:$BF,COLUMNS($I620:AU620),0)/$K620),(VLOOKUP($D620,Customer_Demand!$D:$BF,COLUMNS($I620:AU620),0)/$I620)),"")</f>
        <v/>
      </c>
      <c r="AV620" s="49" t="str">
        <f>IFERROR(IF($K620&lt;&gt;"SS",(VLOOKUP($D620,Customer_Demand!$D:$BF,COLUMNS($I620:AV620),0)/$I620+VLOOKUP($D620,Customer_Demand!$D:$BF,COLUMNS($I620:AV620),0)/$K620),(VLOOKUP($D620,Customer_Demand!$D:$BF,COLUMNS($I620:AV620),0)/$I620)),"")</f>
        <v/>
      </c>
      <c r="AW620" s="49" t="str">
        <f>IFERROR(IF($K620&lt;&gt;"SS",(VLOOKUP($D620,Customer_Demand!$D:$BF,COLUMNS($I620:AW620),0)/$I620+VLOOKUP($D620,Customer_Demand!$D:$BF,COLUMNS($I620:AW620),0)/$K620),(VLOOKUP($D620,Customer_Demand!$D:$BF,COLUMNS($I620:AW620),0)/$I620)),"")</f>
        <v/>
      </c>
      <c r="AX620" s="49" t="str">
        <f>IFERROR(IF($K620&lt;&gt;"SS",(VLOOKUP($D620,Customer_Demand!$D:$BF,COLUMNS($I620:AX620),0)/$I620+VLOOKUP($D620,Customer_Demand!$D:$BF,COLUMNS($I620:AX620),0)/$K620),(VLOOKUP($D620,Customer_Demand!$D:$BF,COLUMNS($I620:AX620),0)/$I620)),"")</f>
        <v/>
      </c>
      <c r="AY620" s="49" t="str">
        <f>IFERROR(IF($K620&lt;&gt;"SS",(VLOOKUP($D620,Customer_Demand!$D:$BF,COLUMNS($I620:AY620),0)/$I620+VLOOKUP($D620,Customer_Demand!$D:$BF,COLUMNS($I620:AY620),0)/$K620),(VLOOKUP($D620,Customer_Demand!$D:$BF,COLUMNS($I620:AY620),0)/$I620)),"")</f>
        <v/>
      </c>
      <c r="AZ620" s="49" t="str">
        <f>IFERROR(IF($K620&lt;&gt;"SS",(VLOOKUP($D620,Customer_Demand!$D:$BF,COLUMNS($I620:AZ620),0)/$I620+VLOOKUP($D620,Customer_Demand!$D:$BF,COLUMNS($I620:AZ620),0)/$K620),(VLOOKUP($D620,Customer_Demand!$D:$BF,COLUMNS($I620:AZ620),0)/$I620)),"")</f>
        <v/>
      </c>
      <c r="BA620" s="49" t="str">
        <f>IFERROR(IF($K620&lt;&gt;"SS",(VLOOKUP($D620,Customer_Demand!$D:$BF,COLUMNS($I620:BA620),0)/$I620+VLOOKUP($D620,Customer_Demand!$D:$BF,COLUMNS($I620:BA620),0)/$K620),(VLOOKUP($D620,Customer_Demand!$D:$BF,COLUMNS($I620:BA620),0)/$I620)),"")</f>
        <v/>
      </c>
      <c r="BB620" s="49" t="str">
        <f>IFERROR(IF($K620&lt;&gt;"SS",(VLOOKUP($D620,Customer_Demand!$D:$BF,COLUMNS($I620:BB620),0)/$I620+VLOOKUP($D620,Customer_Demand!$D:$BF,COLUMNS($I620:BB620),0)/$K620),(VLOOKUP($D620,Customer_Demand!$D:$BF,COLUMNS($I620:BB620),0)/$I620)),"")</f>
        <v/>
      </c>
      <c r="BC620" s="49" t="str">
        <f>IFERROR(IF($K620&lt;&gt;"SS",(VLOOKUP($D620,Customer_Demand!$D:$BF,COLUMNS($I620:BC620),0)/$I620+VLOOKUP($D620,Customer_Demand!$D:$BF,COLUMNS($I620:BC620),0)/$K620),(VLOOKUP($D620,Customer_Demand!$D:$BF,COLUMNS($I620:BC620),0)/$I620)),"")</f>
        <v/>
      </c>
      <c r="BD620" s="49" t="str">
        <f>IFERROR(IF($K620&lt;&gt;"SS",(VLOOKUP($D620,Customer_Demand!$D:$BF,COLUMNS($I620:BD620),0)/$I620+VLOOKUP($D620,Customer_Demand!$D:$BF,COLUMNS($I620:BD620),0)/$K620),(VLOOKUP($D620,Customer_Demand!$D:$BF,COLUMNS($I620:BD620),0)/$I620)),"")</f>
        <v/>
      </c>
      <c r="BE620" s="49" t="str">
        <f>IFERROR(IF($K620&lt;&gt;"SS",(VLOOKUP($D620,Customer_Demand!$D:$BF,COLUMNS($I620:BE620),0)/$I620+VLOOKUP($D620,Customer_Demand!$D:$BF,COLUMNS($I620:BE620),0)/$K620),(VLOOKUP($D620,Customer_Demand!$D:$BF,COLUMNS($I620:BE620),0)/$I620)),"")</f>
        <v/>
      </c>
      <c r="BF620" s="49" t="str">
        <f>IFERROR(IF($K620&lt;&gt;"SS",(VLOOKUP($D620,Customer_Demand!$D:$BF,COLUMNS($I620:BF620),0)/$I620+VLOOKUP($D620,Customer_Demand!$D:$BF,COLUMNS($I620:BF620),0)/$K620),(VLOOKUP($D620,Customer_Demand!$D:$BF,COLUMNS($I620:BF620),0)/$I620)),"")</f>
        <v/>
      </c>
      <c r="BG620" s="49" t="str">
        <f>IFERROR(IF($K620&lt;&gt;"SS",(VLOOKUP($D620,Customer_Demand!$D:$BF,COLUMNS($I620:BG620),0)/$I620+VLOOKUP($D620,Customer_Demand!$D:$BF,COLUMNS($I620:BG620),0)/$K620),(VLOOKUP($D620,Customer_Demand!$D:$BF,COLUMNS($I620:BG620),0)/$I620)),"")</f>
        <v/>
      </c>
      <c r="BH620" s="49" t="str">
        <f>IFERROR(IF($K620&lt;&gt;"SS",(VLOOKUP($D620,Customer_Demand!$D:$BF,COLUMNS($I620:BH620),0)/$I620+VLOOKUP($D620,Customer_Demand!$D:$BF,COLUMNS($I620:BH620),0)/$K620),(VLOOKUP($D620,Customer_Demand!$D:$BF,COLUMNS($I620:BH620),0)/$I620)),"")</f>
        <v/>
      </c>
      <c r="BI620" s="49" t="str">
        <f>IFERROR(IF($K620&lt;&gt;"SS",(VLOOKUP($D620,Customer_Demand!$D:$BF,COLUMNS($I620:BI620),0)/$I620+VLOOKUP($D620,Customer_Demand!$D:$BF,COLUMNS($I620:BI620),0)/$K620),(VLOOKUP($D620,Customer_Demand!$D:$BF,COLUMNS($I620:BI620),0)/$I620)),"")</f>
        <v/>
      </c>
      <c r="BJ620" s="49" t="str">
        <f>IFERROR(IF($K620&lt;&gt;"SS",(VLOOKUP($D620,Customer_Demand!$D:$BF,COLUMNS($I620:BJ620),0)/$I620+VLOOKUP($D620,Customer_Demand!$D:$BF,COLUMNS($I620:BJ620),0)/$K620),(VLOOKUP($D620,Customer_Demand!$D:$BF,COLUMNS($I620:BJ620),0)/$I620)),"")</f>
        <v/>
      </c>
      <c r="BK620" s="50" t="str">
        <f>IFERROR(IF($K620&lt;&gt;"SS",(VLOOKUP($D620,Customer_Demand!$D:$BF,COLUMNS($I620:BK620),0)/$I620+VLOOKUP($D620,Customer_Demand!$D:$BF,COLUMNS($I620:BK620),0)/$K620),(VLOOKUP($D620,Customer_Demand!$D:$BF,COLUMNS($I620:BK620),0)/$I620)),"")</f>
        <v/>
      </c>
    </row>
    <row r="621" spans="2:63" x14ac:dyDescent="0.2">
      <c r="B621" s="12" t="str">
        <f t="shared" si="43"/>
        <v/>
      </c>
      <c r="C621" s="45" t="str">
        <f>IF((Customer_Demand!C621)&lt;&gt;"",Customer_Demand!C621,"")</f>
        <v/>
      </c>
      <c r="D621" s="45" t="str">
        <f>IF(C621&lt;&gt;"",Customer_Demand!D621,"")</f>
        <v/>
      </c>
      <c r="E621" s="52" t="str">
        <f>IF(C621&lt;&gt;"",Customer_Demand!E621,"")</f>
        <v/>
      </c>
      <c r="F621" s="47" t="str">
        <f>IF(C621&lt;&gt;"",VLOOKUP(D621,Customer_Demand!$D$5:$F$1005,3,0),"")</f>
        <v/>
      </c>
      <c r="G621" s="48" t="str">
        <f t="shared" si="40"/>
        <v/>
      </c>
      <c r="H621" s="48" t="str">
        <f t="shared" si="41"/>
        <v/>
      </c>
      <c r="I621" s="48" t="str">
        <f>IFERROR(IF(C621&lt;&gt;"",VLOOKUP($H621,SMT_Cycle_Time_Data!$F:$Q,4,0),""),"SGR Not Defined")</f>
        <v/>
      </c>
      <c r="J621" s="48" t="str">
        <f t="shared" si="42"/>
        <v/>
      </c>
      <c r="K621" s="48" t="str">
        <f>IF(C621&lt;&gt;"",IFERROR(VLOOKUP($J621,SMT_Cycle_Time_Data!$F:$Q,4,0),"SS"),"")</f>
        <v/>
      </c>
      <c r="L621" s="49" t="str">
        <f>IFERROR(IF($K621&lt;&gt;"SS",(VLOOKUP($D621,Customer_Demand!$D:$BF,COLUMNS($I621:L621),0)/$I621+VLOOKUP($D621,Customer_Demand!$D:$BF,COLUMNS($I621:L621),0)/$K621),(VLOOKUP($D621,Customer_Demand!$D:$BF,COLUMNS($I621:L621),0)/$I621)),"")</f>
        <v/>
      </c>
      <c r="M621" s="49" t="str">
        <f>IFERROR(IF($K621&lt;&gt;"SS",(VLOOKUP($D621,Customer_Demand!$D:$BF,COLUMNS($I621:M621),0)/$I621+VLOOKUP($D621,Customer_Demand!$D:$BF,COLUMNS($I621:M621),0)/$K621),(VLOOKUP($D621,Customer_Demand!$D:$BF,COLUMNS($I621:M621),0)/$I621)),"")</f>
        <v/>
      </c>
      <c r="N621" s="49" t="str">
        <f>IFERROR(IF($K621&lt;&gt;"SS",(VLOOKUP($D621,Customer_Demand!$D:$BF,COLUMNS($I621:N621),0)/$I621+VLOOKUP($D621,Customer_Demand!$D:$BF,COLUMNS($I621:N621),0)/$K621),(VLOOKUP($D621,Customer_Demand!$D:$BF,COLUMNS($I621:N621),0)/$I621)),"")</f>
        <v/>
      </c>
      <c r="O621" s="49" t="str">
        <f>IFERROR(IF($K621&lt;&gt;"SS",(VLOOKUP($D621,Customer_Demand!$D:$BF,COLUMNS($I621:O621),0)/$I621+VLOOKUP($D621,Customer_Demand!$D:$BF,COLUMNS($I621:O621),0)/$K621),(VLOOKUP($D621,Customer_Demand!$D:$BF,COLUMNS($I621:O621),0)/$I621)),"")</f>
        <v/>
      </c>
      <c r="P621" s="49" t="str">
        <f>IFERROR(IF($K621&lt;&gt;"SS",(VLOOKUP($D621,Customer_Demand!$D:$BF,COLUMNS($I621:P621),0)/$I621+VLOOKUP($D621,Customer_Demand!$D:$BF,COLUMNS($I621:P621),0)/$K621),(VLOOKUP($D621,Customer_Demand!$D:$BF,COLUMNS($I621:P621),0)/$I621)),"")</f>
        <v/>
      </c>
      <c r="Q621" s="49" t="str">
        <f>IFERROR(IF($K621&lt;&gt;"SS",(VLOOKUP($D621,Customer_Demand!$D:$BF,COLUMNS($I621:Q621),0)/$I621+VLOOKUP($D621,Customer_Demand!$D:$BF,COLUMNS($I621:Q621),0)/$K621),(VLOOKUP($D621,Customer_Demand!$D:$BF,COLUMNS($I621:Q621),0)/$I621)),"")</f>
        <v/>
      </c>
      <c r="R621" s="49" t="str">
        <f>IFERROR(IF($K621&lt;&gt;"SS",(VLOOKUP($D621,Customer_Demand!$D:$BF,COLUMNS($I621:R621),0)/$I621+VLOOKUP($D621,Customer_Demand!$D:$BF,COLUMNS($I621:R621),0)/$K621),(VLOOKUP($D621,Customer_Demand!$D:$BF,COLUMNS($I621:R621),0)/$I621)),"")</f>
        <v/>
      </c>
      <c r="S621" s="49" t="str">
        <f>IFERROR(IF($K621&lt;&gt;"SS",(VLOOKUP($D621,Customer_Demand!$D:$BF,COLUMNS($I621:S621),0)/$I621+VLOOKUP($D621,Customer_Demand!$D:$BF,COLUMNS($I621:S621),0)/$K621),(VLOOKUP($D621,Customer_Demand!$D:$BF,COLUMNS($I621:S621),0)/$I621)),"")</f>
        <v/>
      </c>
      <c r="T621" s="49" t="str">
        <f>IFERROR(IF($K621&lt;&gt;"SS",(VLOOKUP($D621,Customer_Demand!$D:$BF,COLUMNS($I621:T621),0)/$I621+VLOOKUP($D621,Customer_Demand!$D:$BF,COLUMNS($I621:T621),0)/$K621),(VLOOKUP($D621,Customer_Demand!$D:$BF,COLUMNS($I621:T621),0)/$I621)),"")</f>
        <v/>
      </c>
      <c r="U621" s="49" t="str">
        <f>IFERROR(IF($K621&lt;&gt;"SS",(VLOOKUP($D621,Customer_Demand!$D:$BF,COLUMNS($I621:U621),0)/$I621+VLOOKUP($D621,Customer_Demand!$D:$BF,COLUMNS($I621:U621),0)/$K621),(VLOOKUP($D621,Customer_Demand!$D:$BF,COLUMNS($I621:U621),0)/$I621)),"")</f>
        <v/>
      </c>
      <c r="V621" s="49" t="str">
        <f>IFERROR(IF($K621&lt;&gt;"SS",(VLOOKUP($D621,Customer_Demand!$D:$BF,COLUMNS($I621:V621),0)/$I621+VLOOKUP($D621,Customer_Demand!$D:$BF,COLUMNS($I621:V621),0)/$K621),(VLOOKUP($D621,Customer_Demand!$D:$BF,COLUMNS($I621:V621),0)/$I621)),"")</f>
        <v/>
      </c>
      <c r="W621" s="49" t="str">
        <f>IFERROR(IF($K621&lt;&gt;"SS",(VLOOKUP($D621,Customer_Demand!$D:$BF,COLUMNS($I621:W621),0)/$I621+VLOOKUP($D621,Customer_Demand!$D:$BF,COLUMNS($I621:W621),0)/$K621),(VLOOKUP($D621,Customer_Demand!$D:$BF,COLUMNS($I621:W621),0)/$I621)),"")</f>
        <v/>
      </c>
      <c r="X621" s="49" t="str">
        <f>IFERROR(IF($K621&lt;&gt;"SS",(VLOOKUP($D621,Customer_Demand!$D:$BF,COLUMNS($I621:X621),0)/$I621+VLOOKUP($D621,Customer_Demand!$D:$BF,COLUMNS($I621:X621),0)/$K621),(VLOOKUP($D621,Customer_Demand!$D:$BF,COLUMNS($I621:X621),0)/$I621)),"")</f>
        <v/>
      </c>
      <c r="Y621" s="49" t="str">
        <f>IFERROR(IF($K621&lt;&gt;"SS",(VLOOKUP($D621,Customer_Demand!$D:$BF,COLUMNS($I621:Y621),0)/$I621+VLOOKUP($D621,Customer_Demand!$D:$BF,COLUMNS($I621:Y621),0)/$K621),(VLOOKUP($D621,Customer_Demand!$D:$BF,COLUMNS($I621:Y621),0)/$I621)),"")</f>
        <v/>
      </c>
      <c r="Z621" s="49" t="str">
        <f>IFERROR(IF($K621&lt;&gt;"SS",(VLOOKUP($D621,Customer_Demand!$D:$BF,COLUMNS($I621:Z621),0)/$I621+VLOOKUP($D621,Customer_Demand!$D:$BF,COLUMNS($I621:Z621),0)/$K621),(VLOOKUP($D621,Customer_Demand!$D:$BF,COLUMNS($I621:Z621),0)/$I621)),"")</f>
        <v/>
      </c>
      <c r="AA621" s="49" t="str">
        <f>IFERROR(IF($K621&lt;&gt;"SS",(VLOOKUP($D621,Customer_Demand!$D:$BF,COLUMNS($I621:AA621),0)/$I621+VLOOKUP($D621,Customer_Demand!$D:$BF,COLUMNS($I621:AA621),0)/$K621),(VLOOKUP($D621,Customer_Demand!$D:$BF,COLUMNS($I621:AA621),0)/$I621)),"")</f>
        <v/>
      </c>
      <c r="AB621" s="49" t="str">
        <f>IFERROR(IF($K621&lt;&gt;"SS",(VLOOKUP($D621,Customer_Demand!$D:$BF,COLUMNS($I621:AB621),0)/$I621+VLOOKUP($D621,Customer_Demand!$D:$BF,COLUMNS($I621:AB621),0)/$K621),(VLOOKUP($D621,Customer_Demand!$D:$BF,COLUMNS($I621:AB621),0)/$I621)),"")</f>
        <v/>
      </c>
      <c r="AC621" s="49" t="str">
        <f>IFERROR(IF($K621&lt;&gt;"SS",(VLOOKUP($D621,Customer_Demand!$D:$BF,COLUMNS($I621:AC621),0)/$I621+VLOOKUP($D621,Customer_Demand!$D:$BF,COLUMNS($I621:AC621),0)/$K621),(VLOOKUP($D621,Customer_Demand!$D:$BF,COLUMNS($I621:AC621),0)/$I621)),"")</f>
        <v/>
      </c>
      <c r="AD621" s="49" t="str">
        <f>IFERROR(IF($K621&lt;&gt;"SS",(VLOOKUP($D621,Customer_Demand!$D:$BF,COLUMNS($I621:AD621),0)/$I621+VLOOKUP($D621,Customer_Demand!$D:$BF,COLUMNS($I621:AD621),0)/$K621),(VLOOKUP($D621,Customer_Demand!$D:$BF,COLUMNS($I621:AD621),0)/$I621)),"")</f>
        <v/>
      </c>
      <c r="AE621" s="49" t="str">
        <f>IFERROR(IF($K621&lt;&gt;"SS",(VLOOKUP($D621,Customer_Demand!$D:$BF,COLUMNS($I621:AE621),0)/$I621+VLOOKUP($D621,Customer_Demand!$D:$BF,COLUMNS($I621:AE621),0)/$K621),(VLOOKUP($D621,Customer_Demand!$D:$BF,COLUMNS($I621:AE621),0)/$I621)),"")</f>
        <v/>
      </c>
      <c r="AF621" s="49" t="str">
        <f>IFERROR(IF($K621&lt;&gt;"SS",(VLOOKUP($D621,Customer_Demand!$D:$BF,COLUMNS($I621:AF621),0)/$I621+VLOOKUP($D621,Customer_Demand!$D:$BF,COLUMNS($I621:AF621),0)/$K621),(VLOOKUP($D621,Customer_Demand!$D:$BF,COLUMNS($I621:AF621),0)/$I621)),"")</f>
        <v/>
      </c>
      <c r="AG621" s="49" t="str">
        <f>IFERROR(IF($K621&lt;&gt;"SS",(VLOOKUP($D621,Customer_Demand!$D:$BF,COLUMNS($I621:AG621),0)/$I621+VLOOKUP($D621,Customer_Demand!$D:$BF,COLUMNS($I621:AG621),0)/$K621),(VLOOKUP($D621,Customer_Demand!$D:$BF,COLUMNS($I621:AG621),0)/$I621)),"")</f>
        <v/>
      </c>
      <c r="AH621" s="49" t="str">
        <f>IFERROR(IF($K621&lt;&gt;"SS",(VLOOKUP($D621,Customer_Demand!$D:$BF,COLUMNS($I621:AH621),0)/$I621+VLOOKUP($D621,Customer_Demand!$D:$BF,COLUMNS($I621:AH621),0)/$K621),(VLOOKUP($D621,Customer_Demand!$D:$BF,COLUMNS($I621:AH621),0)/$I621)),"")</f>
        <v/>
      </c>
      <c r="AI621" s="49" t="str">
        <f>IFERROR(IF($K621&lt;&gt;"SS",(VLOOKUP($D621,Customer_Demand!$D:$BF,COLUMNS($I621:AI621),0)/$I621+VLOOKUP($D621,Customer_Demand!$D:$BF,COLUMNS($I621:AI621),0)/$K621),(VLOOKUP($D621,Customer_Demand!$D:$BF,COLUMNS($I621:AI621),0)/$I621)),"")</f>
        <v/>
      </c>
      <c r="AJ621" s="49" t="str">
        <f>IFERROR(IF($K621&lt;&gt;"SS",(VLOOKUP($D621,Customer_Demand!$D:$BF,COLUMNS($I621:AJ621),0)/$I621+VLOOKUP($D621,Customer_Demand!$D:$BF,COLUMNS($I621:AJ621),0)/$K621),(VLOOKUP($D621,Customer_Demand!$D:$BF,COLUMNS($I621:AJ621),0)/$I621)),"")</f>
        <v/>
      </c>
      <c r="AK621" s="49" t="str">
        <f>IFERROR(IF($K621&lt;&gt;"SS",(VLOOKUP($D621,Customer_Demand!$D:$BF,COLUMNS($I621:AK621),0)/$I621+VLOOKUP($D621,Customer_Demand!$D:$BF,COLUMNS($I621:AK621),0)/$K621),(VLOOKUP($D621,Customer_Demand!$D:$BF,COLUMNS($I621:AK621),0)/$I621)),"")</f>
        <v/>
      </c>
      <c r="AL621" s="49" t="str">
        <f>IFERROR(IF($K621&lt;&gt;"SS",(VLOOKUP($D621,Customer_Demand!$D:$BF,COLUMNS($I621:AL621),0)/$I621+VLOOKUP($D621,Customer_Demand!$D:$BF,COLUMNS($I621:AL621),0)/$K621),(VLOOKUP($D621,Customer_Demand!$D:$BF,COLUMNS($I621:AL621),0)/$I621)),"")</f>
        <v/>
      </c>
      <c r="AM621" s="49" t="str">
        <f>IFERROR(IF($K621&lt;&gt;"SS",(VLOOKUP($D621,Customer_Demand!$D:$BF,COLUMNS($I621:AM621),0)/$I621+VLOOKUP($D621,Customer_Demand!$D:$BF,COLUMNS($I621:AM621),0)/$K621),(VLOOKUP($D621,Customer_Demand!$D:$BF,COLUMNS($I621:AM621),0)/$I621)),"")</f>
        <v/>
      </c>
      <c r="AN621" s="49" t="str">
        <f>IFERROR(IF($K621&lt;&gt;"SS",(VLOOKUP($D621,Customer_Demand!$D:$BF,COLUMNS($I621:AN621),0)/$I621+VLOOKUP($D621,Customer_Demand!$D:$BF,COLUMNS($I621:AN621),0)/$K621),(VLOOKUP($D621,Customer_Demand!$D:$BF,COLUMNS($I621:AN621),0)/$I621)),"")</f>
        <v/>
      </c>
      <c r="AO621" s="49" t="str">
        <f>IFERROR(IF($K621&lt;&gt;"SS",(VLOOKUP($D621,Customer_Demand!$D:$BF,COLUMNS($I621:AO621),0)/$I621+VLOOKUP($D621,Customer_Demand!$D:$BF,COLUMNS($I621:AO621),0)/$K621),(VLOOKUP($D621,Customer_Demand!$D:$BF,COLUMNS($I621:AO621),0)/$I621)),"")</f>
        <v/>
      </c>
      <c r="AP621" s="49" t="str">
        <f>IFERROR(IF($K621&lt;&gt;"SS",(VLOOKUP($D621,Customer_Demand!$D:$BF,COLUMNS($I621:AP621),0)/$I621+VLOOKUP($D621,Customer_Demand!$D:$BF,COLUMNS($I621:AP621),0)/$K621),(VLOOKUP($D621,Customer_Demand!$D:$BF,COLUMNS($I621:AP621),0)/$I621)),"")</f>
        <v/>
      </c>
      <c r="AQ621" s="49" t="str">
        <f>IFERROR(IF($K621&lt;&gt;"SS",(VLOOKUP($D621,Customer_Demand!$D:$BF,COLUMNS($I621:AQ621),0)/$I621+VLOOKUP($D621,Customer_Demand!$D:$BF,COLUMNS($I621:AQ621),0)/$K621),(VLOOKUP($D621,Customer_Demand!$D:$BF,COLUMNS($I621:AQ621),0)/$I621)),"")</f>
        <v/>
      </c>
      <c r="AR621" s="49" t="str">
        <f>IFERROR(IF($K621&lt;&gt;"SS",(VLOOKUP($D621,Customer_Demand!$D:$BF,COLUMNS($I621:AR621),0)/$I621+VLOOKUP($D621,Customer_Demand!$D:$BF,COLUMNS($I621:AR621),0)/$K621),(VLOOKUP($D621,Customer_Demand!$D:$BF,COLUMNS($I621:AR621),0)/$I621)),"")</f>
        <v/>
      </c>
      <c r="AS621" s="49" t="str">
        <f>IFERROR(IF($K621&lt;&gt;"SS",(VLOOKUP($D621,Customer_Demand!$D:$BF,COLUMNS($I621:AS621),0)/$I621+VLOOKUP($D621,Customer_Demand!$D:$BF,COLUMNS($I621:AS621),0)/$K621),(VLOOKUP($D621,Customer_Demand!$D:$BF,COLUMNS($I621:AS621),0)/$I621)),"")</f>
        <v/>
      </c>
      <c r="AT621" s="49" t="str">
        <f>IFERROR(IF($K621&lt;&gt;"SS",(VLOOKUP($D621,Customer_Demand!$D:$BF,COLUMNS($I621:AT621),0)/$I621+VLOOKUP($D621,Customer_Demand!$D:$BF,COLUMNS($I621:AT621),0)/$K621),(VLOOKUP($D621,Customer_Demand!$D:$BF,COLUMNS($I621:AT621),0)/$I621)),"")</f>
        <v/>
      </c>
      <c r="AU621" s="49" t="str">
        <f>IFERROR(IF($K621&lt;&gt;"SS",(VLOOKUP($D621,Customer_Demand!$D:$BF,COLUMNS($I621:AU621),0)/$I621+VLOOKUP($D621,Customer_Demand!$D:$BF,COLUMNS($I621:AU621),0)/$K621),(VLOOKUP($D621,Customer_Demand!$D:$BF,COLUMNS($I621:AU621),0)/$I621)),"")</f>
        <v/>
      </c>
      <c r="AV621" s="49" t="str">
        <f>IFERROR(IF($K621&lt;&gt;"SS",(VLOOKUP($D621,Customer_Demand!$D:$BF,COLUMNS($I621:AV621),0)/$I621+VLOOKUP($D621,Customer_Demand!$D:$BF,COLUMNS($I621:AV621),0)/$K621),(VLOOKUP($D621,Customer_Demand!$D:$BF,COLUMNS($I621:AV621),0)/$I621)),"")</f>
        <v/>
      </c>
      <c r="AW621" s="49" t="str">
        <f>IFERROR(IF($K621&lt;&gt;"SS",(VLOOKUP($D621,Customer_Demand!$D:$BF,COLUMNS($I621:AW621),0)/$I621+VLOOKUP($D621,Customer_Demand!$D:$BF,COLUMNS($I621:AW621),0)/$K621),(VLOOKUP($D621,Customer_Demand!$D:$BF,COLUMNS($I621:AW621),0)/$I621)),"")</f>
        <v/>
      </c>
      <c r="AX621" s="49" t="str">
        <f>IFERROR(IF($K621&lt;&gt;"SS",(VLOOKUP($D621,Customer_Demand!$D:$BF,COLUMNS($I621:AX621),0)/$I621+VLOOKUP($D621,Customer_Demand!$D:$BF,COLUMNS($I621:AX621),0)/$K621),(VLOOKUP($D621,Customer_Demand!$D:$BF,COLUMNS($I621:AX621),0)/$I621)),"")</f>
        <v/>
      </c>
      <c r="AY621" s="49" t="str">
        <f>IFERROR(IF($K621&lt;&gt;"SS",(VLOOKUP($D621,Customer_Demand!$D:$BF,COLUMNS($I621:AY621),0)/$I621+VLOOKUP($D621,Customer_Demand!$D:$BF,COLUMNS($I621:AY621),0)/$K621),(VLOOKUP($D621,Customer_Demand!$D:$BF,COLUMNS($I621:AY621),0)/$I621)),"")</f>
        <v/>
      </c>
      <c r="AZ621" s="49" t="str">
        <f>IFERROR(IF($K621&lt;&gt;"SS",(VLOOKUP($D621,Customer_Demand!$D:$BF,COLUMNS($I621:AZ621),0)/$I621+VLOOKUP($D621,Customer_Demand!$D:$BF,COLUMNS($I621:AZ621),0)/$K621),(VLOOKUP($D621,Customer_Demand!$D:$BF,COLUMNS($I621:AZ621),0)/$I621)),"")</f>
        <v/>
      </c>
      <c r="BA621" s="49" t="str">
        <f>IFERROR(IF($K621&lt;&gt;"SS",(VLOOKUP($D621,Customer_Demand!$D:$BF,COLUMNS($I621:BA621),0)/$I621+VLOOKUP($D621,Customer_Demand!$D:$BF,COLUMNS($I621:BA621),0)/$K621),(VLOOKUP($D621,Customer_Demand!$D:$BF,COLUMNS($I621:BA621),0)/$I621)),"")</f>
        <v/>
      </c>
      <c r="BB621" s="49" t="str">
        <f>IFERROR(IF($K621&lt;&gt;"SS",(VLOOKUP($D621,Customer_Demand!$D:$BF,COLUMNS($I621:BB621),0)/$I621+VLOOKUP($D621,Customer_Demand!$D:$BF,COLUMNS($I621:BB621),0)/$K621),(VLOOKUP($D621,Customer_Demand!$D:$BF,COLUMNS($I621:BB621),0)/$I621)),"")</f>
        <v/>
      </c>
      <c r="BC621" s="49" t="str">
        <f>IFERROR(IF($K621&lt;&gt;"SS",(VLOOKUP($D621,Customer_Demand!$D:$BF,COLUMNS($I621:BC621),0)/$I621+VLOOKUP($D621,Customer_Demand!$D:$BF,COLUMNS($I621:BC621),0)/$K621),(VLOOKUP($D621,Customer_Demand!$D:$BF,COLUMNS($I621:BC621),0)/$I621)),"")</f>
        <v/>
      </c>
      <c r="BD621" s="49" t="str">
        <f>IFERROR(IF($K621&lt;&gt;"SS",(VLOOKUP($D621,Customer_Demand!$D:$BF,COLUMNS($I621:BD621),0)/$I621+VLOOKUP($D621,Customer_Demand!$D:$BF,COLUMNS($I621:BD621),0)/$K621),(VLOOKUP($D621,Customer_Demand!$D:$BF,COLUMNS($I621:BD621),0)/$I621)),"")</f>
        <v/>
      </c>
      <c r="BE621" s="49" t="str">
        <f>IFERROR(IF($K621&lt;&gt;"SS",(VLOOKUP($D621,Customer_Demand!$D:$BF,COLUMNS($I621:BE621),0)/$I621+VLOOKUP($D621,Customer_Demand!$D:$BF,COLUMNS($I621:BE621),0)/$K621),(VLOOKUP($D621,Customer_Demand!$D:$BF,COLUMNS($I621:BE621),0)/$I621)),"")</f>
        <v/>
      </c>
      <c r="BF621" s="49" t="str">
        <f>IFERROR(IF($K621&lt;&gt;"SS",(VLOOKUP($D621,Customer_Demand!$D:$BF,COLUMNS($I621:BF621),0)/$I621+VLOOKUP($D621,Customer_Demand!$D:$BF,COLUMNS($I621:BF621),0)/$K621),(VLOOKUP($D621,Customer_Demand!$D:$BF,COLUMNS($I621:BF621),0)/$I621)),"")</f>
        <v/>
      </c>
      <c r="BG621" s="49" t="str">
        <f>IFERROR(IF($K621&lt;&gt;"SS",(VLOOKUP($D621,Customer_Demand!$D:$BF,COLUMNS($I621:BG621),0)/$I621+VLOOKUP($D621,Customer_Demand!$D:$BF,COLUMNS($I621:BG621),0)/$K621),(VLOOKUP($D621,Customer_Demand!$D:$BF,COLUMNS($I621:BG621),0)/$I621)),"")</f>
        <v/>
      </c>
      <c r="BH621" s="49" t="str">
        <f>IFERROR(IF($K621&lt;&gt;"SS",(VLOOKUP($D621,Customer_Demand!$D:$BF,COLUMNS($I621:BH621),0)/$I621+VLOOKUP($D621,Customer_Demand!$D:$BF,COLUMNS($I621:BH621),0)/$K621),(VLOOKUP($D621,Customer_Demand!$D:$BF,COLUMNS($I621:BH621),0)/$I621)),"")</f>
        <v/>
      </c>
      <c r="BI621" s="49" t="str">
        <f>IFERROR(IF($K621&lt;&gt;"SS",(VLOOKUP($D621,Customer_Demand!$D:$BF,COLUMNS($I621:BI621),0)/$I621+VLOOKUP($D621,Customer_Demand!$D:$BF,COLUMNS($I621:BI621),0)/$K621),(VLOOKUP($D621,Customer_Demand!$D:$BF,COLUMNS($I621:BI621),0)/$I621)),"")</f>
        <v/>
      </c>
      <c r="BJ621" s="49" t="str">
        <f>IFERROR(IF($K621&lt;&gt;"SS",(VLOOKUP($D621,Customer_Demand!$D:$BF,COLUMNS($I621:BJ621),0)/$I621+VLOOKUP($D621,Customer_Demand!$D:$BF,COLUMNS($I621:BJ621),0)/$K621),(VLOOKUP($D621,Customer_Demand!$D:$BF,COLUMNS($I621:BJ621),0)/$I621)),"")</f>
        <v/>
      </c>
      <c r="BK621" s="50" t="str">
        <f>IFERROR(IF($K621&lt;&gt;"SS",(VLOOKUP($D621,Customer_Demand!$D:$BF,COLUMNS($I621:BK621),0)/$I621+VLOOKUP($D621,Customer_Demand!$D:$BF,COLUMNS($I621:BK621),0)/$K621),(VLOOKUP($D621,Customer_Demand!$D:$BF,COLUMNS($I621:BK621),0)/$I621)),"")</f>
        <v/>
      </c>
    </row>
    <row r="622" spans="2:63" x14ac:dyDescent="0.2">
      <c r="B622" s="12" t="str">
        <f t="shared" si="43"/>
        <v/>
      </c>
      <c r="C622" s="45" t="str">
        <f>IF((Customer_Demand!C622)&lt;&gt;"",Customer_Demand!C622,"")</f>
        <v/>
      </c>
      <c r="D622" s="45" t="str">
        <f>IF(C622&lt;&gt;"",Customer_Demand!D622,"")</f>
        <v/>
      </c>
      <c r="E622" s="52" t="str">
        <f>IF(C622&lt;&gt;"",Customer_Demand!E622,"")</f>
        <v/>
      </c>
      <c r="F622" s="47" t="str">
        <f>IF(C622&lt;&gt;"",VLOOKUP(D622,Customer_Demand!$D$5:$F$1005,3,0),"")</f>
        <v/>
      </c>
      <c r="G622" s="48" t="str">
        <f t="shared" si="40"/>
        <v/>
      </c>
      <c r="H622" s="48" t="str">
        <f t="shared" si="41"/>
        <v/>
      </c>
      <c r="I622" s="48" t="str">
        <f>IFERROR(IF(C622&lt;&gt;"",VLOOKUP($H622,SMT_Cycle_Time_Data!$F:$Q,4,0),""),"SGR Not Defined")</f>
        <v/>
      </c>
      <c r="J622" s="48" t="str">
        <f t="shared" si="42"/>
        <v/>
      </c>
      <c r="K622" s="48" t="str">
        <f>IF(C622&lt;&gt;"",IFERROR(VLOOKUP($J622,SMT_Cycle_Time_Data!$F:$Q,4,0),"SS"),"")</f>
        <v/>
      </c>
      <c r="L622" s="49" t="str">
        <f>IFERROR(IF($K622&lt;&gt;"SS",(VLOOKUP($D622,Customer_Demand!$D:$BF,COLUMNS($I622:L622),0)/$I622+VLOOKUP($D622,Customer_Demand!$D:$BF,COLUMNS($I622:L622),0)/$K622),(VLOOKUP($D622,Customer_Demand!$D:$BF,COLUMNS($I622:L622),0)/$I622)),"")</f>
        <v/>
      </c>
      <c r="M622" s="49" t="str">
        <f>IFERROR(IF($K622&lt;&gt;"SS",(VLOOKUP($D622,Customer_Demand!$D:$BF,COLUMNS($I622:M622),0)/$I622+VLOOKUP($D622,Customer_Demand!$D:$BF,COLUMNS($I622:M622),0)/$K622),(VLOOKUP($D622,Customer_Demand!$D:$BF,COLUMNS($I622:M622),0)/$I622)),"")</f>
        <v/>
      </c>
      <c r="N622" s="49" t="str">
        <f>IFERROR(IF($K622&lt;&gt;"SS",(VLOOKUP($D622,Customer_Demand!$D:$BF,COLUMNS($I622:N622),0)/$I622+VLOOKUP($D622,Customer_Demand!$D:$BF,COLUMNS($I622:N622),0)/$K622),(VLOOKUP($D622,Customer_Demand!$D:$BF,COLUMNS($I622:N622),0)/$I622)),"")</f>
        <v/>
      </c>
      <c r="O622" s="49" t="str">
        <f>IFERROR(IF($K622&lt;&gt;"SS",(VLOOKUP($D622,Customer_Demand!$D:$BF,COLUMNS($I622:O622),0)/$I622+VLOOKUP($D622,Customer_Demand!$D:$BF,COLUMNS($I622:O622),0)/$K622),(VLOOKUP($D622,Customer_Demand!$D:$BF,COLUMNS($I622:O622),0)/$I622)),"")</f>
        <v/>
      </c>
      <c r="P622" s="49" t="str">
        <f>IFERROR(IF($K622&lt;&gt;"SS",(VLOOKUP($D622,Customer_Demand!$D:$BF,COLUMNS($I622:P622),0)/$I622+VLOOKUP($D622,Customer_Demand!$D:$BF,COLUMNS($I622:P622),0)/$K622),(VLOOKUP($D622,Customer_Demand!$D:$BF,COLUMNS($I622:P622),0)/$I622)),"")</f>
        <v/>
      </c>
      <c r="Q622" s="49" t="str">
        <f>IFERROR(IF($K622&lt;&gt;"SS",(VLOOKUP($D622,Customer_Demand!$D:$BF,COLUMNS($I622:Q622),0)/$I622+VLOOKUP($D622,Customer_Demand!$D:$BF,COLUMNS($I622:Q622),0)/$K622),(VLOOKUP($D622,Customer_Demand!$D:$BF,COLUMNS($I622:Q622),0)/$I622)),"")</f>
        <v/>
      </c>
      <c r="R622" s="49" t="str">
        <f>IFERROR(IF($K622&lt;&gt;"SS",(VLOOKUP($D622,Customer_Demand!$D:$BF,COLUMNS($I622:R622),0)/$I622+VLOOKUP($D622,Customer_Demand!$D:$BF,COLUMNS($I622:R622),0)/$K622),(VLOOKUP($D622,Customer_Demand!$D:$BF,COLUMNS($I622:R622),0)/$I622)),"")</f>
        <v/>
      </c>
      <c r="S622" s="49" t="str">
        <f>IFERROR(IF($K622&lt;&gt;"SS",(VLOOKUP($D622,Customer_Demand!$D:$BF,COLUMNS($I622:S622),0)/$I622+VLOOKUP($D622,Customer_Demand!$D:$BF,COLUMNS($I622:S622),0)/$K622),(VLOOKUP($D622,Customer_Demand!$D:$BF,COLUMNS($I622:S622),0)/$I622)),"")</f>
        <v/>
      </c>
      <c r="T622" s="49" t="str">
        <f>IFERROR(IF($K622&lt;&gt;"SS",(VLOOKUP($D622,Customer_Demand!$D:$BF,COLUMNS($I622:T622),0)/$I622+VLOOKUP($D622,Customer_Demand!$D:$BF,COLUMNS($I622:T622),0)/$K622),(VLOOKUP($D622,Customer_Demand!$D:$BF,COLUMNS($I622:T622),0)/$I622)),"")</f>
        <v/>
      </c>
      <c r="U622" s="49" t="str">
        <f>IFERROR(IF($K622&lt;&gt;"SS",(VLOOKUP($D622,Customer_Demand!$D:$BF,COLUMNS($I622:U622),0)/$I622+VLOOKUP($D622,Customer_Demand!$D:$BF,COLUMNS($I622:U622),0)/$K622),(VLOOKUP($D622,Customer_Demand!$D:$BF,COLUMNS($I622:U622),0)/$I622)),"")</f>
        <v/>
      </c>
      <c r="V622" s="49" t="str">
        <f>IFERROR(IF($K622&lt;&gt;"SS",(VLOOKUP($D622,Customer_Demand!$D:$BF,COLUMNS($I622:V622),0)/$I622+VLOOKUP($D622,Customer_Demand!$D:$BF,COLUMNS($I622:V622),0)/$K622),(VLOOKUP($D622,Customer_Demand!$D:$BF,COLUMNS($I622:V622),0)/$I622)),"")</f>
        <v/>
      </c>
      <c r="W622" s="49" t="str">
        <f>IFERROR(IF($K622&lt;&gt;"SS",(VLOOKUP($D622,Customer_Demand!$D:$BF,COLUMNS($I622:W622),0)/$I622+VLOOKUP($D622,Customer_Demand!$D:$BF,COLUMNS($I622:W622),0)/$K622),(VLOOKUP($D622,Customer_Demand!$D:$BF,COLUMNS($I622:W622),0)/$I622)),"")</f>
        <v/>
      </c>
      <c r="X622" s="49" t="str">
        <f>IFERROR(IF($K622&lt;&gt;"SS",(VLOOKUP($D622,Customer_Demand!$D:$BF,COLUMNS($I622:X622),0)/$I622+VLOOKUP($D622,Customer_Demand!$D:$BF,COLUMNS($I622:X622),0)/$K622),(VLOOKUP($D622,Customer_Demand!$D:$BF,COLUMNS($I622:X622),0)/$I622)),"")</f>
        <v/>
      </c>
      <c r="Y622" s="49" t="str">
        <f>IFERROR(IF($K622&lt;&gt;"SS",(VLOOKUP($D622,Customer_Demand!$D:$BF,COLUMNS($I622:Y622),0)/$I622+VLOOKUP($D622,Customer_Demand!$D:$BF,COLUMNS($I622:Y622),0)/$K622),(VLOOKUP($D622,Customer_Demand!$D:$BF,COLUMNS($I622:Y622),0)/$I622)),"")</f>
        <v/>
      </c>
      <c r="Z622" s="49" t="str">
        <f>IFERROR(IF($K622&lt;&gt;"SS",(VLOOKUP($D622,Customer_Demand!$D:$BF,COLUMNS($I622:Z622),0)/$I622+VLOOKUP($D622,Customer_Demand!$D:$BF,COLUMNS($I622:Z622),0)/$K622),(VLOOKUP($D622,Customer_Demand!$D:$BF,COLUMNS($I622:Z622),0)/$I622)),"")</f>
        <v/>
      </c>
      <c r="AA622" s="49" t="str">
        <f>IFERROR(IF($K622&lt;&gt;"SS",(VLOOKUP($D622,Customer_Demand!$D:$BF,COLUMNS($I622:AA622),0)/$I622+VLOOKUP($D622,Customer_Demand!$D:$BF,COLUMNS($I622:AA622),0)/$K622),(VLOOKUP($D622,Customer_Demand!$D:$BF,COLUMNS($I622:AA622),0)/$I622)),"")</f>
        <v/>
      </c>
      <c r="AB622" s="49" t="str">
        <f>IFERROR(IF($K622&lt;&gt;"SS",(VLOOKUP($D622,Customer_Demand!$D:$BF,COLUMNS($I622:AB622),0)/$I622+VLOOKUP($D622,Customer_Demand!$D:$BF,COLUMNS($I622:AB622),0)/$K622),(VLOOKUP($D622,Customer_Demand!$D:$BF,COLUMNS($I622:AB622),0)/$I622)),"")</f>
        <v/>
      </c>
      <c r="AC622" s="49" t="str">
        <f>IFERROR(IF($K622&lt;&gt;"SS",(VLOOKUP($D622,Customer_Demand!$D:$BF,COLUMNS($I622:AC622),0)/$I622+VLOOKUP($D622,Customer_Demand!$D:$BF,COLUMNS($I622:AC622),0)/$K622),(VLOOKUP($D622,Customer_Demand!$D:$BF,COLUMNS($I622:AC622),0)/$I622)),"")</f>
        <v/>
      </c>
      <c r="AD622" s="49" t="str">
        <f>IFERROR(IF($K622&lt;&gt;"SS",(VLOOKUP($D622,Customer_Demand!$D:$BF,COLUMNS($I622:AD622),0)/$I622+VLOOKUP($D622,Customer_Demand!$D:$BF,COLUMNS($I622:AD622),0)/$K622),(VLOOKUP($D622,Customer_Demand!$D:$BF,COLUMNS($I622:AD622),0)/$I622)),"")</f>
        <v/>
      </c>
      <c r="AE622" s="49" t="str">
        <f>IFERROR(IF($K622&lt;&gt;"SS",(VLOOKUP($D622,Customer_Demand!$D:$BF,COLUMNS($I622:AE622),0)/$I622+VLOOKUP($D622,Customer_Demand!$D:$BF,COLUMNS($I622:AE622),0)/$K622),(VLOOKUP($D622,Customer_Demand!$D:$BF,COLUMNS($I622:AE622),0)/$I622)),"")</f>
        <v/>
      </c>
      <c r="AF622" s="49" t="str">
        <f>IFERROR(IF($K622&lt;&gt;"SS",(VLOOKUP($D622,Customer_Demand!$D:$BF,COLUMNS($I622:AF622),0)/$I622+VLOOKUP($D622,Customer_Demand!$D:$BF,COLUMNS($I622:AF622),0)/$K622),(VLOOKUP($D622,Customer_Demand!$D:$BF,COLUMNS($I622:AF622),0)/$I622)),"")</f>
        <v/>
      </c>
      <c r="AG622" s="49" t="str">
        <f>IFERROR(IF($K622&lt;&gt;"SS",(VLOOKUP($D622,Customer_Demand!$D:$BF,COLUMNS($I622:AG622),0)/$I622+VLOOKUP($D622,Customer_Demand!$D:$BF,COLUMNS($I622:AG622),0)/$K622),(VLOOKUP($D622,Customer_Demand!$D:$BF,COLUMNS($I622:AG622),0)/$I622)),"")</f>
        <v/>
      </c>
      <c r="AH622" s="49" t="str">
        <f>IFERROR(IF($K622&lt;&gt;"SS",(VLOOKUP($D622,Customer_Demand!$D:$BF,COLUMNS($I622:AH622),0)/$I622+VLOOKUP($D622,Customer_Demand!$D:$BF,COLUMNS($I622:AH622),0)/$K622),(VLOOKUP($D622,Customer_Demand!$D:$BF,COLUMNS($I622:AH622),0)/$I622)),"")</f>
        <v/>
      </c>
      <c r="AI622" s="49" t="str">
        <f>IFERROR(IF($K622&lt;&gt;"SS",(VLOOKUP($D622,Customer_Demand!$D:$BF,COLUMNS($I622:AI622),0)/$I622+VLOOKUP($D622,Customer_Demand!$D:$BF,COLUMNS($I622:AI622),0)/$K622),(VLOOKUP($D622,Customer_Demand!$D:$BF,COLUMNS($I622:AI622),0)/$I622)),"")</f>
        <v/>
      </c>
      <c r="AJ622" s="49" t="str">
        <f>IFERROR(IF($K622&lt;&gt;"SS",(VLOOKUP($D622,Customer_Demand!$D:$BF,COLUMNS($I622:AJ622),0)/$I622+VLOOKUP($D622,Customer_Demand!$D:$BF,COLUMNS($I622:AJ622),0)/$K622),(VLOOKUP($D622,Customer_Demand!$D:$BF,COLUMNS($I622:AJ622),0)/$I622)),"")</f>
        <v/>
      </c>
      <c r="AK622" s="49" t="str">
        <f>IFERROR(IF($K622&lt;&gt;"SS",(VLOOKUP($D622,Customer_Demand!$D:$BF,COLUMNS($I622:AK622),0)/$I622+VLOOKUP($D622,Customer_Demand!$D:$BF,COLUMNS($I622:AK622),0)/$K622),(VLOOKUP($D622,Customer_Demand!$D:$BF,COLUMNS($I622:AK622),0)/$I622)),"")</f>
        <v/>
      </c>
      <c r="AL622" s="49" t="str">
        <f>IFERROR(IF($K622&lt;&gt;"SS",(VLOOKUP($D622,Customer_Demand!$D:$BF,COLUMNS($I622:AL622),0)/$I622+VLOOKUP($D622,Customer_Demand!$D:$BF,COLUMNS($I622:AL622),0)/$K622),(VLOOKUP($D622,Customer_Demand!$D:$BF,COLUMNS($I622:AL622),0)/$I622)),"")</f>
        <v/>
      </c>
      <c r="AM622" s="49" t="str">
        <f>IFERROR(IF($K622&lt;&gt;"SS",(VLOOKUP($D622,Customer_Demand!$D:$BF,COLUMNS($I622:AM622),0)/$I622+VLOOKUP($D622,Customer_Demand!$D:$BF,COLUMNS($I622:AM622),0)/$K622),(VLOOKUP($D622,Customer_Demand!$D:$BF,COLUMNS($I622:AM622),0)/$I622)),"")</f>
        <v/>
      </c>
      <c r="AN622" s="49" t="str">
        <f>IFERROR(IF($K622&lt;&gt;"SS",(VLOOKUP($D622,Customer_Demand!$D:$BF,COLUMNS($I622:AN622),0)/$I622+VLOOKUP($D622,Customer_Demand!$D:$BF,COLUMNS($I622:AN622),0)/$K622),(VLOOKUP($D622,Customer_Demand!$D:$BF,COLUMNS($I622:AN622),0)/$I622)),"")</f>
        <v/>
      </c>
      <c r="AO622" s="49" t="str">
        <f>IFERROR(IF($K622&lt;&gt;"SS",(VLOOKUP($D622,Customer_Demand!$D:$BF,COLUMNS($I622:AO622),0)/$I622+VLOOKUP($D622,Customer_Demand!$D:$BF,COLUMNS($I622:AO622),0)/$K622),(VLOOKUP($D622,Customer_Demand!$D:$BF,COLUMNS($I622:AO622),0)/$I622)),"")</f>
        <v/>
      </c>
      <c r="AP622" s="49" t="str">
        <f>IFERROR(IF($K622&lt;&gt;"SS",(VLOOKUP($D622,Customer_Demand!$D:$BF,COLUMNS($I622:AP622),0)/$I622+VLOOKUP($D622,Customer_Demand!$D:$BF,COLUMNS($I622:AP622),0)/$K622),(VLOOKUP($D622,Customer_Demand!$D:$BF,COLUMNS($I622:AP622),0)/$I622)),"")</f>
        <v/>
      </c>
      <c r="AQ622" s="49" t="str">
        <f>IFERROR(IF($K622&lt;&gt;"SS",(VLOOKUP($D622,Customer_Demand!$D:$BF,COLUMNS($I622:AQ622),0)/$I622+VLOOKUP($D622,Customer_Demand!$D:$BF,COLUMNS($I622:AQ622),0)/$K622),(VLOOKUP($D622,Customer_Demand!$D:$BF,COLUMNS($I622:AQ622),0)/$I622)),"")</f>
        <v/>
      </c>
      <c r="AR622" s="49" t="str">
        <f>IFERROR(IF($K622&lt;&gt;"SS",(VLOOKUP($D622,Customer_Demand!$D:$BF,COLUMNS($I622:AR622),0)/$I622+VLOOKUP($D622,Customer_Demand!$D:$BF,COLUMNS($I622:AR622),0)/$K622),(VLOOKUP($D622,Customer_Demand!$D:$BF,COLUMNS($I622:AR622),0)/$I622)),"")</f>
        <v/>
      </c>
      <c r="AS622" s="49" t="str">
        <f>IFERROR(IF($K622&lt;&gt;"SS",(VLOOKUP($D622,Customer_Demand!$D:$BF,COLUMNS($I622:AS622),0)/$I622+VLOOKUP($D622,Customer_Demand!$D:$BF,COLUMNS($I622:AS622),0)/$K622),(VLOOKUP($D622,Customer_Demand!$D:$BF,COLUMNS($I622:AS622),0)/$I622)),"")</f>
        <v/>
      </c>
      <c r="AT622" s="49" t="str">
        <f>IFERROR(IF($K622&lt;&gt;"SS",(VLOOKUP($D622,Customer_Demand!$D:$BF,COLUMNS($I622:AT622),0)/$I622+VLOOKUP($D622,Customer_Demand!$D:$BF,COLUMNS($I622:AT622),0)/$K622),(VLOOKUP($D622,Customer_Demand!$D:$BF,COLUMNS($I622:AT622),0)/$I622)),"")</f>
        <v/>
      </c>
      <c r="AU622" s="49" t="str">
        <f>IFERROR(IF($K622&lt;&gt;"SS",(VLOOKUP($D622,Customer_Demand!$D:$BF,COLUMNS($I622:AU622),0)/$I622+VLOOKUP($D622,Customer_Demand!$D:$BF,COLUMNS($I622:AU622),0)/$K622),(VLOOKUP($D622,Customer_Demand!$D:$BF,COLUMNS($I622:AU622),0)/$I622)),"")</f>
        <v/>
      </c>
      <c r="AV622" s="49" t="str">
        <f>IFERROR(IF($K622&lt;&gt;"SS",(VLOOKUP($D622,Customer_Demand!$D:$BF,COLUMNS($I622:AV622),0)/$I622+VLOOKUP($D622,Customer_Demand!$D:$BF,COLUMNS($I622:AV622),0)/$K622),(VLOOKUP($D622,Customer_Demand!$D:$BF,COLUMNS($I622:AV622),0)/$I622)),"")</f>
        <v/>
      </c>
      <c r="AW622" s="49" t="str">
        <f>IFERROR(IF($K622&lt;&gt;"SS",(VLOOKUP($D622,Customer_Demand!$D:$BF,COLUMNS($I622:AW622),0)/$I622+VLOOKUP($D622,Customer_Demand!$D:$BF,COLUMNS($I622:AW622),0)/$K622),(VLOOKUP($D622,Customer_Demand!$D:$BF,COLUMNS($I622:AW622),0)/$I622)),"")</f>
        <v/>
      </c>
      <c r="AX622" s="49" t="str">
        <f>IFERROR(IF($K622&lt;&gt;"SS",(VLOOKUP($D622,Customer_Demand!$D:$BF,COLUMNS($I622:AX622),0)/$I622+VLOOKUP($D622,Customer_Demand!$D:$BF,COLUMNS($I622:AX622),0)/$K622),(VLOOKUP($D622,Customer_Demand!$D:$BF,COLUMNS($I622:AX622),0)/$I622)),"")</f>
        <v/>
      </c>
      <c r="AY622" s="49" t="str">
        <f>IFERROR(IF($K622&lt;&gt;"SS",(VLOOKUP($D622,Customer_Demand!$D:$BF,COLUMNS($I622:AY622),0)/$I622+VLOOKUP($D622,Customer_Demand!$D:$BF,COLUMNS($I622:AY622),0)/$K622),(VLOOKUP($D622,Customer_Demand!$D:$BF,COLUMNS($I622:AY622),0)/$I622)),"")</f>
        <v/>
      </c>
      <c r="AZ622" s="49" t="str">
        <f>IFERROR(IF($K622&lt;&gt;"SS",(VLOOKUP($D622,Customer_Demand!$D:$BF,COLUMNS($I622:AZ622),0)/$I622+VLOOKUP($D622,Customer_Demand!$D:$BF,COLUMNS($I622:AZ622),0)/$K622),(VLOOKUP($D622,Customer_Demand!$D:$BF,COLUMNS($I622:AZ622),0)/$I622)),"")</f>
        <v/>
      </c>
      <c r="BA622" s="49" t="str">
        <f>IFERROR(IF($K622&lt;&gt;"SS",(VLOOKUP($D622,Customer_Demand!$D:$BF,COLUMNS($I622:BA622),0)/$I622+VLOOKUP($D622,Customer_Demand!$D:$BF,COLUMNS($I622:BA622),0)/$K622),(VLOOKUP($D622,Customer_Demand!$D:$BF,COLUMNS($I622:BA622),0)/$I622)),"")</f>
        <v/>
      </c>
      <c r="BB622" s="49" t="str">
        <f>IFERROR(IF($K622&lt;&gt;"SS",(VLOOKUP($D622,Customer_Demand!$D:$BF,COLUMNS($I622:BB622),0)/$I622+VLOOKUP($D622,Customer_Demand!$D:$BF,COLUMNS($I622:BB622),0)/$K622),(VLOOKUP($D622,Customer_Demand!$D:$BF,COLUMNS($I622:BB622),0)/$I622)),"")</f>
        <v/>
      </c>
      <c r="BC622" s="49" t="str">
        <f>IFERROR(IF($K622&lt;&gt;"SS",(VLOOKUP($D622,Customer_Demand!$D:$BF,COLUMNS($I622:BC622),0)/$I622+VLOOKUP($D622,Customer_Demand!$D:$BF,COLUMNS($I622:BC622),0)/$K622),(VLOOKUP($D622,Customer_Demand!$D:$BF,COLUMNS($I622:BC622),0)/$I622)),"")</f>
        <v/>
      </c>
      <c r="BD622" s="49" t="str">
        <f>IFERROR(IF($K622&lt;&gt;"SS",(VLOOKUP($D622,Customer_Demand!$D:$BF,COLUMNS($I622:BD622),0)/$I622+VLOOKUP($D622,Customer_Demand!$D:$BF,COLUMNS($I622:BD622),0)/$K622),(VLOOKUP($D622,Customer_Demand!$D:$BF,COLUMNS($I622:BD622),0)/$I622)),"")</f>
        <v/>
      </c>
      <c r="BE622" s="49" t="str">
        <f>IFERROR(IF($K622&lt;&gt;"SS",(VLOOKUP($D622,Customer_Demand!$D:$BF,COLUMNS($I622:BE622),0)/$I622+VLOOKUP($D622,Customer_Demand!$D:$BF,COLUMNS($I622:BE622),0)/$K622),(VLOOKUP($D622,Customer_Demand!$D:$BF,COLUMNS($I622:BE622),0)/$I622)),"")</f>
        <v/>
      </c>
      <c r="BF622" s="49" t="str">
        <f>IFERROR(IF($K622&lt;&gt;"SS",(VLOOKUP($D622,Customer_Demand!$D:$BF,COLUMNS($I622:BF622),0)/$I622+VLOOKUP($D622,Customer_Demand!$D:$BF,COLUMNS($I622:BF622),0)/$K622),(VLOOKUP($D622,Customer_Demand!$D:$BF,COLUMNS($I622:BF622),0)/$I622)),"")</f>
        <v/>
      </c>
      <c r="BG622" s="49" t="str">
        <f>IFERROR(IF($K622&lt;&gt;"SS",(VLOOKUP($D622,Customer_Demand!$D:$BF,COLUMNS($I622:BG622),0)/$I622+VLOOKUP($D622,Customer_Demand!$D:$BF,COLUMNS($I622:BG622),0)/$K622),(VLOOKUP($D622,Customer_Demand!$D:$BF,COLUMNS($I622:BG622),0)/$I622)),"")</f>
        <v/>
      </c>
      <c r="BH622" s="49" t="str">
        <f>IFERROR(IF($K622&lt;&gt;"SS",(VLOOKUP($D622,Customer_Demand!$D:$BF,COLUMNS($I622:BH622),0)/$I622+VLOOKUP($D622,Customer_Demand!$D:$BF,COLUMNS($I622:BH622),0)/$K622),(VLOOKUP($D622,Customer_Demand!$D:$BF,COLUMNS($I622:BH622),0)/$I622)),"")</f>
        <v/>
      </c>
      <c r="BI622" s="49" t="str">
        <f>IFERROR(IF($K622&lt;&gt;"SS",(VLOOKUP($D622,Customer_Demand!$D:$BF,COLUMNS($I622:BI622),0)/$I622+VLOOKUP($D622,Customer_Demand!$D:$BF,COLUMNS($I622:BI622),0)/$K622),(VLOOKUP($D622,Customer_Demand!$D:$BF,COLUMNS($I622:BI622),0)/$I622)),"")</f>
        <v/>
      </c>
      <c r="BJ622" s="49" t="str">
        <f>IFERROR(IF($K622&lt;&gt;"SS",(VLOOKUP($D622,Customer_Demand!$D:$BF,COLUMNS($I622:BJ622),0)/$I622+VLOOKUP($D622,Customer_Demand!$D:$BF,COLUMNS($I622:BJ622),0)/$K622),(VLOOKUP($D622,Customer_Demand!$D:$BF,COLUMNS($I622:BJ622),0)/$I622)),"")</f>
        <v/>
      </c>
      <c r="BK622" s="50" t="str">
        <f>IFERROR(IF($K622&lt;&gt;"SS",(VLOOKUP($D622,Customer_Demand!$D:$BF,COLUMNS($I622:BK622),0)/$I622+VLOOKUP($D622,Customer_Demand!$D:$BF,COLUMNS($I622:BK622),0)/$K622),(VLOOKUP($D622,Customer_Demand!$D:$BF,COLUMNS($I622:BK622),0)/$I622)),"")</f>
        <v/>
      </c>
    </row>
    <row r="623" spans="2:63" x14ac:dyDescent="0.2">
      <c r="B623" s="12" t="str">
        <f t="shared" si="43"/>
        <v/>
      </c>
      <c r="C623" s="45" t="str">
        <f>IF((Customer_Demand!C623)&lt;&gt;"",Customer_Demand!C623,"")</f>
        <v/>
      </c>
      <c r="D623" s="45" t="str">
        <f>IF(C623&lt;&gt;"",Customer_Demand!D623,"")</f>
        <v/>
      </c>
      <c r="E623" s="52" t="str">
        <f>IF(C623&lt;&gt;"",Customer_Demand!E623,"")</f>
        <v/>
      </c>
      <c r="F623" s="47" t="str">
        <f>IF(C623&lt;&gt;"",VLOOKUP(D623,Customer_Demand!$D$5:$F$1005,3,0),"")</f>
        <v/>
      </c>
      <c r="G623" s="48" t="str">
        <f t="shared" si="40"/>
        <v/>
      </c>
      <c r="H623" s="48" t="str">
        <f t="shared" si="41"/>
        <v/>
      </c>
      <c r="I623" s="48" t="str">
        <f>IFERROR(IF(C623&lt;&gt;"",VLOOKUP($H623,SMT_Cycle_Time_Data!$F:$Q,4,0),""),"SGR Not Defined")</f>
        <v/>
      </c>
      <c r="J623" s="48" t="str">
        <f t="shared" si="42"/>
        <v/>
      </c>
      <c r="K623" s="48" t="str">
        <f>IF(C623&lt;&gt;"",IFERROR(VLOOKUP($J623,SMT_Cycle_Time_Data!$F:$Q,4,0),"SS"),"")</f>
        <v/>
      </c>
      <c r="L623" s="49" t="str">
        <f>IFERROR(IF($K623&lt;&gt;"SS",(VLOOKUP($D623,Customer_Demand!$D:$BF,COLUMNS($I623:L623),0)/$I623+VLOOKUP($D623,Customer_Demand!$D:$BF,COLUMNS($I623:L623),0)/$K623),(VLOOKUP($D623,Customer_Demand!$D:$BF,COLUMNS($I623:L623),0)/$I623)),"")</f>
        <v/>
      </c>
      <c r="M623" s="49" t="str">
        <f>IFERROR(IF($K623&lt;&gt;"SS",(VLOOKUP($D623,Customer_Demand!$D:$BF,COLUMNS($I623:M623),0)/$I623+VLOOKUP($D623,Customer_Demand!$D:$BF,COLUMNS($I623:M623),0)/$K623),(VLOOKUP($D623,Customer_Demand!$D:$BF,COLUMNS($I623:M623),0)/$I623)),"")</f>
        <v/>
      </c>
      <c r="N623" s="49" t="str">
        <f>IFERROR(IF($K623&lt;&gt;"SS",(VLOOKUP($D623,Customer_Demand!$D:$BF,COLUMNS($I623:N623),0)/$I623+VLOOKUP($D623,Customer_Demand!$D:$BF,COLUMNS($I623:N623),0)/$K623),(VLOOKUP($D623,Customer_Demand!$D:$BF,COLUMNS($I623:N623),0)/$I623)),"")</f>
        <v/>
      </c>
      <c r="O623" s="49" t="str">
        <f>IFERROR(IF($K623&lt;&gt;"SS",(VLOOKUP($D623,Customer_Demand!$D:$BF,COLUMNS($I623:O623),0)/$I623+VLOOKUP($D623,Customer_Demand!$D:$BF,COLUMNS($I623:O623),0)/$K623),(VLOOKUP($D623,Customer_Demand!$D:$BF,COLUMNS($I623:O623),0)/$I623)),"")</f>
        <v/>
      </c>
      <c r="P623" s="49" t="str">
        <f>IFERROR(IF($K623&lt;&gt;"SS",(VLOOKUP($D623,Customer_Demand!$D:$BF,COLUMNS($I623:P623),0)/$I623+VLOOKUP($D623,Customer_Demand!$D:$BF,COLUMNS($I623:P623),0)/$K623),(VLOOKUP($D623,Customer_Demand!$D:$BF,COLUMNS($I623:P623),0)/$I623)),"")</f>
        <v/>
      </c>
      <c r="Q623" s="49" t="str">
        <f>IFERROR(IF($K623&lt;&gt;"SS",(VLOOKUP($D623,Customer_Demand!$D:$BF,COLUMNS($I623:Q623),0)/$I623+VLOOKUP($D623,Customer_Demand!$D:$BF,COLUMNS($I623:Q623),0)/$K623),(VLOOKUP($D623,Customer_Demand!$D:$BF,COLUMNS($I623:Q623),0)/$I623)),"")</f>
        <v/>
      </c>
      <c r="R623" s="49" t="str">
        <f>IFERROR(IF($K623&lt;&gt;"SS",(VLOOKUP($D623,Customer_Demand!$D:$BF,COLUMNS($I623:R623),0)/$I623+VLOOKUP($D623,Customer_Demand!$D:$BF,COLUMNS($I623:R623),0)/$K623),(VLOOKUP($D623,Customer_Demand!$D:$BF,COLUMNS($I623:R623),0)/$I623)),"")</f>
        <v/>
      </c>
      <c r="S623" s="49" t="str">
        <f>IFERROR(IF($K623&lt;&gt;"SS",(VLOOKUP($D623,Customer_Demand!$D:$BF,COLUMNS($I623:S623),0)/$I623+VLOOKUP($D623,Customer_Demand!$D:$BF,COLUMNS($I623:S623),0)/$K623),(VLOOKUP($D623,Customer_Demand!$D:$BF,COLUMNS($I623:S623),0)/$I623)),"")</f>
        <v/>
      </c>
      <c r="T623" s="49" t="str">
        <f>IFERROR(IF($K623&lt;&gt;"SS",(VLOOKUP($D623,Customer_Demand!$D:$BF,COLUMNS($I623:T623),0)/$I623+VLOOKUP($D623,Customer_Demand!$D:$BF,COLUMNS($I623:T623),0)/$K623),(VLOOKUP($D623,Customer_Demand!$D:$BF,COLUMNS($I623:T623),0)/$I623)),"")</f>
        <v/>
      </c>
      <c r="U623" s="49" t="str">
        <f>IFERROR(IF($K623&lt;&gt;"SS",(VLOOKUP($D623,Customer_Demand!$D:$BF,COLUMNS($I623:U623),0)/$I623+VLOOKUP($D623,Customer_Demand!$D:$BF,COLUMNS($I623:U623),0)/$K623),(VLOOKUP($D623,Customer_Demand!$D:$BF,COLUMNS($I623:U623),0)/$I623)),"")</f>
        <v/>
      </c>
      <c r="V623" s="49" t="str">
        <f>IFERROR(IF($K623&lt;&gt;"SS",(VLOOKUP($D623,Customer_Demand!$D:$BF,COLUMNS($I623:V623),0)/$I623+VLOOKUP($D623,Customer_Demand!$D:$BF,COLUMNS($I623:V623),0)/$K623),(VLOOKUP($D623,Customer_Demand!$D:$BF,COLUMNS($I623:V623),0)/$I623)),"")</f>
        <v/>
      </c>
      <c r="W623" s="49" t="str">
        <f>IFERROR(IF($K623&lt;&gt;"SS",(VLOOKUP($D623,Customer_Demand!$D:$BF,COLUMNS($I623:W623),0)/$I623+VLOOKUP($D623,Customer_Demand!$D:$BF,COLUMNS($I623:W623),0)/$K623),(VLOOKUP($D623,Customer_Demand!$D:$BF,COLUMNS($I623:W623),0)/$I623)),"")</f>
        <v/>
      </c>
      <c r="X623" s="49" t="str">
        <f>IFERROR(IF($K623&lt;&gt;"SS",(VLOOKUP($D623,Customer_Demand!$D:$BF,COLUMNS($I623:X623),0)/$I623+VLOOKUP($D623,Customer_Demand!$D:$BF,COLUMNS($I623:X623),0)/$K623),(VLOOKUP($D623,Customer_Demand!$D:$BF,COLUMNS($I623:X623),0)/$I623)),"")</f>
        <v/>
      </c>
      <c r="Y623" s="49" t="str">
        <f>IFERROR(IF($K623&lt;&gt;"SS",(VLOOKUP($D623,Customer_Demand!$D:$BF,COLUMNS($I623:Y623),0)/$I623+VLOOKUP($D623,Customer_Demand!$D:$BF,COLUMNS($I623:Y623),0)/$K623),(VLOOKUP($D623,Customer_Demand!$D:$BF,COLUMNS($I623:Y623),0)/$I623)),"")</f>
        <v/>
      </c>
      <c r="Z623" s="49" t="str">
        <f>IFERROR(IF($K623&lt;&gt;"SS",(VLOOKUP($D623,Customer_Demand!$D:$BF,COLUMNS($I623:Z623),0)/$I623+VLOOKUP($D623,Customer_Demand!$D:$BF,COLUMNS($I623:Z623),0)/$K623),(VLOOKUP($D623,Customer_Demand!$D:$BF,COLUMNS($I623:Z623),0)/$I623)),"")</f>
        <v/>
      </c>
      <c r="AA623" s="49" t="str">
        <f>IFERROR(IF($K623&lt;&gt;"SS",(VLOOKUP($D623,Customer_Demand!$D:$BF,COLUMNS($I623:AA623),0)/$I623+VLOOKUP($D623,Customer_Demand!$D:$BF,COLUMNS($I623:AA623),0)/$K623),(VLOOKUP($D623,Customer_Demand!$D:$BF,COLUMNS($I623:AA623),0)/$I623)),"")</f>
        <v/>
      </c>
      <c r="AB623" s="49" t="str">
        <f>IFERROR(IF($K623&lt;&gt;"SS",(VLOOKUP($D623,Customer_Demand!$D:$BF,COLUMNS($I623:AB623),0)/$I623+VLOOKUP($D623,Customer_Demand!$D:$BF,COLUMNS($I623:AB623),0)/$K623),(VLOOKUP($D623,Customer_Demand!$D:$BF,COLUMNS($I623:AB623),0)/$I623)),"")</f>
        <v/>
      </c>
      <c r="AC623" s="49" t="str">
        <f>IFERROR(IF($K623&lt;&gt;"SS",(VLOOKUP($D623,Customer_Demand!$D:$BF,COLUMNS($I623:AC623),0)/$I623+VLOOKUP($D623,Customer_Demand!$D:$BF,COLUMNS($I623:AC623),0)/$K623),(VLOOKUP($D623,Customer_Demand!$D:$BF,COLUMNS($I623:AC623),0)/$I623)),"")</f>
        <v/>
      </c>
      <c r="AD623" s="49" t="str">
        <f>IFERROR(IF($K623&lt;&gt;"SS",(VLOOKUP($D623,Customer_Demand!$D:$BF,COLUMNS($I623:AD623),0)/$I623+VLOOKUP($D623,Customer_Demand!$D:$BF,COLUMNS($I623:AD623),0)/$K623),(VLOOKUP($D623,Customer_Demand!$D:$BF,COLUMNS($I623:AD623),0)/$I623)),"")</f>
        <v/>
      </c>
      <c r="AE623" s="49" t="str">
        <f>IFERROR(IF($K623&lt;&gt;"SS",(VLOOKUP($D623,Customer_Demand!$D:$BF,COLUMNS($I623:AE623),0)/$I623+VLOOKUP($D623,Customer_Demand!$D:$BF,COLUMNS($I623:AE623),0)/$K623),(VLOOKUP($D623,Customer_Demand!$D:$BF,COLUMNS($I623:AE623),0)/$I623)),"")</f>
        <v/>
      </c>
      <c r="AF623" s="49" t="str">
        <f>IFERROR(IF($K623&lt;&gt;"SS",(VLOOKUP($D623,Customer_Demand!$D:$BF,COLUMNS($I623:AF623),0)/$I623+VLOOKUP($D623,Customer_Demand!$D:$BF,COLUMNS($I623:AF623),0)/$K623),(VLOOKUP($D623,Customer_Demand!$D:$BF,COLUMNS($I623:AF623),0)/$I623)),"")</f>
        <v/>
      </c>
      <c r="AG623" s="49" t="str">
        <f>IFERROR(IF($K623&lt;&gt;"SS",(VLOOKUP($D623,Customer_Demand!$D:$BF,COLUMNS($I623:AG623),0)/$I623+VLOOKUP($D623,Customer_Demand!$D:$BF,COLUMNS($I623:AG623),0)/$K623),(VLOOKUP($D623,Customer_Demand!$D:$BF,COLUMNS($I623:AG623),0)/$I623)),"")</f>
        <v/>
      </c>
      <c r="AH623" s="49" t="str">
        <f>IFERROR(IF($K623&lt;&gt;"SS",(VLOOKUP($D623,Customer_Demand!$D:$BF,COLUMNS($I623:AH623),0)/$I623+VLOOKUP($D623,Customer_Demand!$D:$BF,COLUMNS($I623:AH623),0)/$K623),(VLOOKUP($D623,Customer_Demand!$D:$BF,COLUMNS($I623:AH623),0)/$I623)),"")</f>
        <v/>
      </c>
      <c r="AI623" s="49" t="str">
        <f>IFERROR(IF($K623&lt;&gt;"SS",(VLOOKUP($D623,Customer_Demand!$D:$BF,COLUMNS($I623:AI623),0)/$I623+VLOOKUP($D623,Customer_Demand!$D:$BF,COLUMNS($I623:AI623),0)/$K623),(VLOOKUP($D623,Customer_Demand!$D:$BF,COLUMNS($I623:AI623),0)/$I623)),"")</f>
        <v/>
      </c>
      <c r="AJ623" s="49" t="str">
        <f>IFERROR(IF($K623&lt;&gt;"SS",(VLOOKUP($D623,Customer_Demand!$D:$BF,COLUMNS($I623:AJ623),0)/$I623+VLOOKUP($D623,Customer_Demand!$D:$BF,COLUMNS($I623:AJ623),0)/$K623),(VLOOKUP($D623,Customer_Demand!$D:$BF,COLUMNS($I623:AJ623),0)/$I623)),"")</f>
        <v/>
      </c>
      <c r="AK623" s="49" t="str">
        <f>IFERROR(IF($K623&lt;&gt;"SS",(VLOOKUP($D623,Customer_Demand!$D:$BF,COLUMNS($I623:AK623),0)/$I623+VLOOKUP($D623,Customer_Demand!$D:$BF,COLUMNS($I623:AK623),0)/$K623),(VLOOKUP($D623,Customer_Demand!$D:$BF,COLUMNS($I623:AK623),0)/$I623)),"")</f>
        <v/>
      </c>
      <c r="AL623" s="49" t="str">
        <f>IFERROR(IF($K623&lt;&gt;"SS",(VLOOKUP($D623,Customer_Demand!$D:$BF,COLUMNS($I623:AL623),0)/$I623+VLOOKUP($D623,Customer_Demand!$D:$BF,COLUMNS($I623:AL623),0)/$K623),(VLOOKUP($D623,Customer_Demand!$D:$BF,COLUMNS($I623:AL623),0)/$I623)),"")</f>
        <v/>
      </c>
      <c r="AM623" s="49" t="str">
        <f>IFERROR(IF($K623&lt;&gt;"SS",(VLOOKUP($D623,Customer_Demand!$D:$BF,COLUMNS($I623:AM623),0)/$I623+VLOOKUP($D623,Customer_Demand!$D:$BF,COLUMNS($I623:AM623),0)/$K623),(VLOOKUP($D623,Customer_Demand!$D:$BF,COLUMNS($I623:AM623),0)/$I623)),"")</f>
        <v/>
      </c>
      <c r="AN623" s="49" t="str">
        <f>IFERROR(IF($K623&lt;&gt;"SS",(VLOOKUP($D623,Customer_Demand!$D:$BF,COLUMNS($I623:AN623),0)/$I623+VLOOKUP($D623,Customer_Demand!$D:$BF,COLUMNS($I623:AN623),0)/$K623),(VLOOKUP($D623,Customer_Demand!$D:$BF,COLUMNS($I623:AN623),0)/$I623)),"")</f>
        <v/>
      </c>
      <c r="AO623" s="49" t="str">
        <f>IFERROR(IF($K623&lt;&gt;"SS",(VLOOKUP($D623,Customer_Demand!$D:$BF,COLUMNS($I623:AO623),0)/$I623+VLOOKUP($D623,Customer_Demand!$D:$BF,COLUMNS($I623:AO623),0)/$K623),(VLOOKUP($D623,Customer_Demand!$D:$BF,COLUMNS($I623:AO623),0)/$I623)),"")</f>
        <v/>
      </c>
      <c r="AP623" s="49" t="str">
        <f>IFERROR(IF($K623&lt;&gt;"SS",(VLOOKUP($D623,Customer_Demand!$D:$BF,COLUMNS($I623:AP623),0)/$I623+VLOOKUP($D623,Customer_Demand!$D:$BF,COLUMNS($I623:AP623),0)/$K623),(VLOOKUP($D623,Customer_Demand!$D:$BF,COLUMNS($I623:AP623),0)/$I623)),"")</f>
        <v/>
      </c>
      <c r="AQ623" s="49" t="str">
        <f>IFERROR(IF($K623&lt;&gt;"SS",(VLOOKUP($D623,Customer_Demand!$D:$BF,COLUMNS($I623:AQ623),0)/$I623+VLOOKUP($D623,Customer_Demand!$D:$BF,COLUMNS($I623:AQ623),0)/$K623),(VLOOKUP($D623,Customer_Demand!$D:$BF,COLUMNS($I623:AQ623),0)/$I623)),"")</f>
        <v/>
      </c>
      <c r="AR623" s="49" t="str">
        <f>IFERROR(IF($K623&lt;&gt;"SS",(VLOOKUP($D623,Customer_Demand!$D:$BF,COLUMNS($I623:AR623),0)/$I623+VLOOKUP($D623,Customer_Demand!$D:$BF,COLUMNS($I623:AR623),0)/$K623),(VLOOKUP($D623,Customer_Demand!$D:$BF,COLUMNS($I623:AR623),0)/$I623)),"")</f>
        <v/>
      </c>
      <c r="AS623" s="49" t="str">
        <f>IFERROR(IF($K623&lt;&gt;"SS",(VLOOKUP($D623,Customer_Demand!$D:$BF,COLUMNS($I623:AS623),0)/$I623+VLOOKUP($D623,Customer_Demand!$D:$BF,COLUMNS($I623:AS623),0)/$K623),(VLOOKUP($D623,Customer_Demand!$D:$BF,COLUMNS($I623:AS623),0)/$I623)),"")</f>
        <v/>
      </c>
      <c r="AT623" s="49" t="str">
        <f>IFERROR(IF($K623&lt;&gt;"SS",(VLOOKUP($D623,Customer_Demand!$D:$BF,COLUMNS($I623:AT623),0)/$I623+VLOOKUP($D623,Customer_Demand!$D:$BF,COLUMNS($I623:AT623),0)/$K623),(VLOOKUP($D623,Customer_Demand!$D:$BF,COLUMNS($I623:AT623),0)/$I623)),"")</f>
        <v/>
      </c>
      <c r="AU623" s="49" t="str">
        <f>IFERROR(IF($K623&lt;&gt;"SS",(VLOOKUP($D623,Customer_Demand!$D:$BF,COLUMNS($I623:AU623),0)/$I623+VLOOKUP($D623,Customer_Demand!$D:$BF,COLUMNS($I623:AU623),0)/$K623),(VLOOKUP($D623,Customer_Demand!$D:$BF,COLUMNS($I623:AU623),0)/$I623)),"")</f>
        <v/>
      </c>
      <c r="AV623" s="49" t="str">
        <f>IFERROR(IF($K623&lt;&gt;"SS",(VLOOKUP($D623,Customer_Demand!$D:$BF,COLUMNS($I623:AV623),0)/$I623+VLOOKUP($D623,Customer_Demand!$D:$BF,COLUMNS($I623:AV623),0)/$K623),(VLOOKUP($D623,Customer_Demand!$D:$BF,COLUMNS($I623:AV623),0)/$I623)),"")</f>
        <v/>
      </c>
      <c r="AW623" s="49" t="str">
        <f>IFERROR(IF($K623&lt;&gt;"SS",(VLOOKUP($D623,Customer_Demand!$D:$BF,COLUMNS($I623:AW623),0)/$I623+VLOOKUP($D623,Customer_Demand!$D:$BF,COLUMNS($I623:AW623),0)/$K623),(VLOOKUP($D623,Customer_Demand!$D:$BF,COLUMNS($I623:AW623),0)/$I623)),"")</f>
        <v/>
      </c>
      <c r="AX623" s="49" t="str">
        <f>IFERROR(IF($K623&lt;&gt;"SS",(VLOOKUP($D623,Customer_Demand!$D:$BF,COLUMNS($I623:AX623),0)/$I623+VLOOKUP($D623,Customer_Demand!$D:$BF,COLUMNS($I623:AX623),0)/$K623),(VLOOKUP($D623,Customer_Demand!$D:$BF,COLUMNS($I623:AX623),0)/$I623)),"")</f>
        <v/>
      </c>
      <c r="AY623" s="49" t="str">
        <f>IFERROR(IF($K623&lt;&gt;"SS",(VLOOKUP($D623,Customer_Demand!$D:$BF,COLUMNS($I623:AY623),0)/$I623+VLOOKUP($D623,Customer_Demand!$D:$BF,COLUMNS($I623:AY623),0)/$K623),(VLOOKUP($D623,Customer_Demand!$D:$BF,COLUMNS($I623:AY623),0)/$I623)),"")</f>
        <v/>
      </c>
      <c r="AZ623" s="49" t="str">
        <f>IFERROR(IF($K623&lt;&gt;"SS",(VLOOKUP($D623,Customer_Demand!$D:$BF,COLUMNS($I623:AZ623),0)/$I623+VLOOKUP($D623,Customer_Demand!$D:$BF,COLUMNS($I623:AZ623),0)/$K623),(VLOOKUP($D623,Customer_Demand!$D:$BF,COLUMNS($I623:AZ623),0)/$I623)),"")</f>
        <v/>
      </c>
      <c r="BA623" s="49" t="str">
        <f>IFERROR(IF($K623&lt;&gt;"SS",(VLOOKUP($D623,Customer_Demand!$D:$BF,COLUMNS($I623:BA623),0)/$I623+VLOOKUP($D623,Customer_Demand!$D:$BF,COLUMNS($I623:BA623),0)/$K623),(VLOOKUP($D623,Customer_Demand!$D:$BF,COLUMNS($I623:BA623),0)/$I623)),"")</f>
        <v/>
      </c>
      <c r="BB623" s="49" t="str">
        <f>IFERROR(IF($K623&lt;&gt;"SS",(VLOOKUP($D623,Customer_Demand!$D:$BF,COLUMNS($I623:BB623),0)/$I623+VLOOKUP($D623,Customer_Demand!$D:$BF,COLUMNS($I623:BB623),0)/$K623),(VLOOKUP($D623,Customer_Demand!$D:$BF,COLUMNS($I623:BB623),0)/$I623)),"")</f>
        <v/>
      </c>
      <c r="BC623" s="49" t="str">
        <f>IFERROR(IF($K623&lt;&gt;"SS",(VLOOKUP($D623,Customer_Demand!$D:$BF,COLUMNS($I623:BC623),0)/$I623+VLOOKUP($D623,Customer_Demand!$D:$BF,COLUMNS($I623:BC623),0)/$K623),(VLOOKUP($D623,Customer_Demand!$D:$BF,COLUMNS($I623:BC623),0)/$I623)),"")</f>
        <v/>
      </c>
      <c r="BD623" s="49" t="str">
        <f>IFERROR(IF($K623&lt;&gt;"SS",(VLOOKUP($D623,Customer_Demand!$D:$BF,COLUMNS($I623:BD623),0)/$I623+VLOOKUP($D623,Customer_Demand!$D:$BF,COLUMNS($I623:BD623),0)/$K623),(VLOOKUP($D623,Customer_Demand!$D:$BF,COLUMNS($I623:BD623),0)/$I623)),"")</f>
        <v/>
      </c>
      <c r="BE623" s="49" t="str">
        <f>IFERROR(IF($K623&lt;&gt;"SS",(VLOOKUP($D623,Customer_Demand!$D:$BF,COLUMNS($I623:BE623),0)/$I623+VLOOKUP($D623,Customer_Demand!$D:$BF,COLUMNS($I623:BE623),0)/$K623),(VLOOKUP($D623,Customer_Demand!$D:$BF,COLUMNS($I623:BE623),0)/$I623)),"")</f>
        <v/>
      </c>
      <c r="BF623" s="49" t="str">
        <f>IFERROR(IF($K623&lt;&gt;"SS",(VLOOKUP($D623,Customer_Demand!$D:$BF,COLUMNS($I623:BF623),0)/$I623+VLOOKUP($D623,Customer_Demand!$D:$BF,COLUMNS($I623:BF623),0)/$K623),(VLOOKUP($D623,Customer_Demand!$D:$BF,COLUMNS($I623:BF623),0)/$I623)),"")</f>
        <v/>
      </c>
      <c r="BG623" s="49" t="str">
        <f>IFERROR(IF($K623&lt;&gt;"SS",(VLOOKUP($D623,Customer_Demand!$D:$BF,COLUMNS($I623:BG623),0)/$I623+VLOOKUP($D623,Customer_Demand!$D:$BF,COLUMNS($I623:BG623),0)/$K623),(VLOOKUP($D623,Customer_Demand!$D:$BF,COLUMNS($I623:BG623),0)/$I623)),"")</f>
        <v/>
      </c>
      <c r="BH623" s="49" t="str">
        <f>IFERROR(IF($K623&lt;&gt;"SS",(VLOOKUP($D623,Customer_Demand!$D:$BF,COLUMNS($I623:BH623),0)/$I623+VLOOKUP($D623,Customer_Demand!$D:$BF,COLUMNS($I623:BH623),0)/$K623),(VLOOKUP($D623,Customer_Demand!$D:$BF,COLUMNS($I623:BH623),0)/$I623)),"")</f>
        <v/>
      </c>
      <c r="BI623" s="49" t="str">
        <f>IFERROR(IF($K623&lt;&gt;"SS",(VLOOKUP($D623,Customer_Demand!$D:$BF,COLUMNS($I623:BI623),0)/$I623+VLOOKUP($D623,Customer_Demand!$D:$BF,COLUMNS($I623:BI623),0)/$K623),(VLOOKUP($D623,Customer_Demand!$D:$BF,COLUMNS($I623:BI623),0)/$I623)),"")</f>
        <v/>
      </c>
      <c r="BJ623" s="49" t="str">
        <f>IFERROR(IF($K623&lt;&gt;"SS",(VLOOKUP($D623,Customer_Demand!$D:$BF,COLUMNS($I623:BJ623),0)/$I623+VLOOKUP($D623,Customer_Demand!$D:$BF,COLUMNS($I623:BJ623),0)/$K623),(VLOOKUP($D623,Customer_Demand!$D:$BF,COLUMNS($I623:BJ623),0)/$I623)),"")</f>
        <v/>
      </c>
      <c r="BK623" s="50" t="str">
        <f>IFERROR(IF($K623&lt;&gt;"SS",(VLOOKUP($D623,Customer_Demand!$D:$BF,COLUMNS($I623:BK623),0)/$I623+VLOOKUP($D623,Customer_Demand!$D:$BF,COLUMNS($I623:BK623),0)/$K623),(VLOOKUP($D623,Customer_Demand!$D:$BF,COLUMNS($I623:BK623),0)/$I623)),"")</f>
        <v/>
      </c>
    </row>
    <row r="624" spans="2:63" x14ac:dyDescent="0.2">
      <c r="B624" s="12" t="str">
        <f t="shared" si="43"/>
        <v/>
      </c>
      <c r="C624" s="45" t="str">
        <f>IF((Customer_Demand!C624)&lt;&gt;"",Customer_Demand!C624,"")</f>
        <v/>
      </c>
      <c r="D624" s="45" t="str">
        <f>IF(C624&lt;&gt;"",Customer_Demand!D624,"")</f>
        <v/>
      </c>
      <c r="E624" s="52" t="str">
        <f>IF(C624&lt;&gt;"",Customer_Demand!E624,"")</f>
        <v/>
      </c>
      <c r="F624" s="47" t="str">
        <f>IF(C624&lt;&gt;"",VLOOKUP(D624,Customer_Demand!$D$5:$F$1005,3,0),"")</f>
        <v/>
      </c>
      <c r="G624" s="48" t="str">
        <f t="shared" si="40"/>
        <v/>
      </c>
      <c r="H624" s="48" t="str">
        <f t="shared" si="41"/>
        <v/>
      </c>
      <c r="I624" s="48" t="str">
        <f>IFERROR(IF(C624&lt;&gt;"",VLOOKUP($H624,SMT_Cycle_Time_Data!$F:$Q,4,0),""),"SGR Not Defined")</f>
        <v/>
      </c>
      <c r="J624" s="48" t="str">
        <f t="shared" si="42"/>
        <v/>
      </c>
      <c r="K624" s="48" t="str">
        <f>IF(C624&lt;&gt;"",IFERROR(VLOOKUP($J624,SMT_Cycle_Time_Data!$F:$Q,4,0),"SS"),"")</f>
        <v/>
      </c>
      <c r="L624" s="49" t="str">
        <f>IFERROR(IF($K624&lt;&gt;"SS",(VLOOKUP($D624,Customer_Demand!$D:$BF,COLUMNS($I624:L624),0)/$I624+VLOOKUP($D624,Customer_Demand!$D:$BF,COLUMNS($I624:L624),0)/$K624),(VLOOKUP($D624,Customer_Demand!$D:$BF,COLUMNS($I624:L624),0)/$I624)),"")</f>
        <v/>
      </c>
      <c r="M624" s="49" t="str">
        <f>IFERROR(IF($K624&lt;&gt;"SS",(VLOOKUP($D624,Customer_Demand!$D:$BF,COLUMNS($I624:M624),0)/$I624+VLOOKUP($D624,Customer_Demand!$D:$BF,COLUMNS($I624:M624),0)/$K624),(VLOOKUP($D624,Customer_Demand!$D:$BF,COLUMNS($I624:M624),0)/$I624)),"")</f>
        <v/>
      </c>
      <c r="N624" s="49" t="str">
        <f>IFERROR(IF($K624&lt;&gt;"SS",(VLOOKUP($D624,Customer_Demand!$D:$BF,COLUMNS($I624:N624),0)/$I624+VLOOKUP($D624,Customer_Demand!$D:$BF,COLUMNS($I624:N624),0)/$K624),(VLOOKUP($D624,Customer_Demand!$D:$BF,COLUMNS($I624:N624),0)/$I624)),"")</f>
        <v/>
      </c>
      <c r="O624" s="49" t="str">
        <f>IFERROR(IF($K624&lt;&gt;"SS",(VLOOKUP($D624,Customer_Demand!$D:$BF,COLUMNS($I624:O624),0)/$I624+VLOOKUP($D624,Customer_Demand!$D:$BF,COLUMNS($I624:O624),0)/$K624),(VLOOKUP($D624,Customer_Demand!$D:$BF,COLUMNS($I624:O624),0)/$I624)),"")</f>
        <v/>
      </c>
      <c r="P624" s="49" t="str">
        <f>IFERROR(IF($K624&lt;&gt;"SS",(VLOOKUP($D624,Customer_Demand!$D:$BF,COLUMNS($I624:P624),0)/$I624+VLOOKUP($D624,Customer_Demand!$D:$BF,COLUMNS($I624:P624),0)/$K624),(VLOOKUP($D624,Customer_Demand!$D:$BF,COLUMNS($I624:P624),0)/$I624)),"")</f>
        <v/>
      </c>
      <c r="Q624" s="49" t="str">
        <f>IFERROR(IF($K624&lt;&gt;"SS",(VLOOKUP($D624,Customer_Demand!$D:$BF,COLUMNS($I624:Q624),0)/$I624+VLOOKUP($D624,Customer_Demand!$D:$BF,COLUMNS($I624:Q624),0)/$K624),(VLOOKUP($D624,Customer_Demand!$D:$BF,COLUMNS($I624:Q624),0)/$I624)),"")</f>
        <v/>
      </c>
      <c r="R624" s="49" t="str">
        <f>IFERROR(IF($K624&lt;&gt;"SS",(VLOOKUP($D624,Customer_Demand!$D:$BF,COLUMNS($I624:R624),0)/$I624+VLOOKUP($D624,Customer_Demand!$D:$BF,COLUMNS($I624:R624),0)/$K624),(VLOOKUP($D624,Customer_Demand!$D:$BF,COLUMNS($I624:R624),0)/$I624)),"")</f>
        <v/>
      </c>
      <c r="S624" s="49" t="str">
        <f>IFERROR(IF($K624&lt;&gt;"SS",(VLOOKUP($D624,Customer_Demand!$D:$BF,COLUMNS($I624:S624),0)/$I624+VLOOKUP($D624,Customer_Demand!$D:$BF,COLUMNS($I624:S624),0)/$K624),(VLOOKUP($D624,Customer_Demand!$D:$BF,COLUMNS($I624:S624),0)/$I624)),"")</f>
        <v/>
      </c>
      <c r="T624" s="49" t="str">
        <f>IFERROR(IF($K624&lt;&gt;"SS",(VLOOKUP($D624,Customer_Demand!$D:$BF,COLUMNS($I624:T624),0)/$I624+VLOOKUP($D624,Customer_Demand!$D:$BF,COLUMNS($I624:T624),0)/$K624),(VLOOKUP($D624,Customer_Demand!$D:$BF,COLUMNS($I624:T624),0)/$I624)),"")</f>
        <v/>
      </c>
      <c r="U624" s="49" t="str">
        <f>IFERROR(IF($K624&lt;&gt;"SS",(VLOOKUP($D624,Customer_Demand!$D:$BF,COLUMNS($I624:U624),0)/$I624+VLOOKUP($D624,Customer_Demand!$D:$BF,COLUMNS($I624:U624),0)/$K624),(VLOOKUP($D624,Customer_Demand!$D:$BF,COLUMNS($I624:U624),0)/$I624)),"")</f>
        <v/>
      </c>
      <c r="V624" s="49" t="str">
        <f>IFERROR(IF($K624&lt;&gt;"SS",(VLOOKUP($D624,Customer_Demand!$D:$BF,COLUMNS($I624:V624),0)/$I624+VLOOKUP($D624,Customer_Demand!$D:$BF,COLUMNS($I624:V624),0)/$K624),(VLOOKUP($D624,Customer_Demand!$D:$BF,COLUMNS($I624:V624),0)/$I624)),"")</f>
        <v/>
      </c>
      <c r="W624" s="49" t="str">
        <f>IFERROR(IF($K624&lt;&gt;"SS",(VLOOKUP($D624,Customer_Demand!$D:$BF,COLUMNS($I624:W624),0)/$I624+VLOOKUP($D624,Customer_Demand!$D:$BF,COLUMNS($I624:W624),0)/$K624),(VLOOKUP($D624,Customer_Demand!$D:$BF,COLUMNS($I624:W624),0)/$I624)),"")</f>
        <v/>
      </c>
      <c r="X624" s="49" t="str">
        <f>IFERROR(IF($K624&lt;&gt;"SS",(VLOOKUP($D624,Customer_Demand!$D:$BF,COLUMNS($I624:X624),0)/$I624+VLOOKUP($D624,Customer_Demand!$D:$BF,COLUMNS($I624:X624),0)/$K624),(VLOOKUP($D624,Customer_Demand!$D:$BF,COLUMNS($I624:X624),0)/$I624)),"")</f>
        <v/>
      </c>
      <c r="Y624" s="49" t="str">
        <f>IFERROR(IF($K624&lt;&gt;"SS",(VLOOKUP($D624,Customer_Demand!$D:$BF,COLUMNS($I624:Y624),0)/$I624+VLOOKUP($D624,Customer_Demand!$D:$BF,COLUMNS($I624:Y624),0)/$K624),(VLOOKUP($D624,Customer_Demand!$D:$BF,COLUMNS($I624:Y624),0)/$I624)),"")</f>
        <v/>
      </c>
      <c r="Z624" s="49" t="str">
        <f>IFERROR(IF($K624&lt;&gt;"SS",(VLOOKUP($D624,Customer_Demand!$D:$BF,COLUMNS($I624:Z624),0)/$I624+VLOOKUP($D624,Customer_Demand!$D:$BF,COLUMNS($I624:Z624),0)/$K624),(VLOOKUP($D624,Customer_Demand!$D:$BF,COLUMNS($I624:Z624),0)/$I624)),"")</f>
        <v/>
      </c>
      <c r="AA624" s="49" t="str">
        <f>IFERROR(IF($K624&lt;&gt;"SS",(VLOOKUP($D624,Customer_Demand!$D:$BF,COLUMNS($I624:AA624),0)/$I624+VLOOKUP($D624,Customer_Demand!$D:$BF,COLUMNS($I624:AA624),0)/$K624),(VLOOKUP($D624,Customer_Demand!$D:$BF,COLUMNS($I624:AA624),0)/$I624)),"")</f>
        <v/>
      </c>
      <c r="AB624" s="49" t="str">
        <f>IFERROR(IF($K624&lt;&gt;"SS",(VLOOKUP($D624,Customer_Demand!$D:$BF,COLUMNS($I624:AB624),0)/$I624+VLOOKUP($D624,Customer_Demand!$D:$BF,COLUMNS($I624:AB624),0)/$K624),(VLOOKUP($D624,Customer_Demand!$D:$BF,COLUMNS($I624:AB624),0)/$I624)),"")</f>
        <v/>
      </c>
      <c r="AC624" s="49" t="str">
        <f>IFERROR(IF($K624&lt;&gt;"SS",(VLOOKUP($D624,Customer_Demand!$D:$BF,COLUMNS($I624:AC624),0)/$I624+VLOOKUP($D624,Customer_Demand!$D:$BF,COLUMNS($I624:AC624),0)/$K624),(VLOOKUP($D624,Customer_Demand!$D:$BF,COLUMNS($I624:AC624),0)/$I624)),"")</f>
        <v/>
      </c>
      <c r="AD624" s="49" t="str">
        <f>IFERROR(IF($K624&lt;&gt;"SS",(VLOOKUP($D624,Customer_Demand!$D:$BF,COLUMNS($I624:AD624),0)/$I624+VLOOKUP($D624,Customer_Demand!$D:$BF,COLUMNS($I624:AD624),0)/$K624),(VLOOKUP($D624,Customer_Demand!$D:$BF,COLUMNS($I624:AD624),0)/$I624)),"")</f>
        <v/>
      </c>
      <c r="AE624" s="49" t="str">
        <f>IFERROR(IF($K624&lt;&gt;"SS",(VLOOKUP($D624,Customer_Demand!$D:$BF,COLUMNS($I624:AE624),0)/$I624+VLOOKUP($D624,Customer_Demand!$D:$BF,COLUMNS($I624:AE624),0)/$K624),(VLOOKUP($D624,Customer_Demand!$D:$BF,COLUMNS($I624:AE624),0)/$I624)),"")</f>
        <v/>
      </c>
      <c r="AF624" s="49" t="str">
        <f>IFERROR(IF($K624&lt;&gt;"SS",(VLOOKUP($D624,Customer_Demand!$D:$BF,COLUMNS($I624:AF624),0)/$I624+VLOOKUP($D624,Customer_Demand!$D:$BF,COLUMNS($I624:AF624),0)/$K624),(VLOOKUP($D624,Customer_Demand!$D:$BF,COLUMNS($I624:AF624),0)/$I624)),"")</f>
        <v/>
      </c>
      <c r="AG624" s="49" t="str">
        <f>IFERROR(IF($K624&lt;&gt;"SS",(VLOOKUP($D624,Customer_Demand!$D:$BF,COLUMNS($I624:AG624),0)/$I624+VLOOKUP($D624,Customer_Demand!$D:$BF,COLUMNS($I624:AG624),0)/$K624),(VLOOKUP($D624,Customer_Demand!$D:$BF,COLUMNS($I624:AG624),0)/$I624)),"")</f>
        <v/>
      </c>
      <c r="AH624" s="49" t="str">
        <f>IFERROR(IF($K624&lt;&gt;"SS",(VLOOKUP($D624,Customer_Demand!$D:$BF,COLUMNS($I624:AH624),0)/$I624+VLOOKUP($D624,Customer_Demand!$D:$BF,COLUMNS($I624:AH624),0)/$K624),(VLOOKUP($D624,Customer_Demand!$D:$BF,COLUMNS($I624:AH624),0)/$I624)),"")</f>
        <v/>
      </c>
      <c r="AI624" s="49" t="str">
        <f>IFERROR(IF($K624&lt;&gt;"SS",(VLOOKUP($D624,Customer_Demand!$D:$BF,COLUMNS($I624:AI624),0)/$I624+VLOOKUP($D624,Customer_Demand!$D:$BF,COLUMNS($I624:AI624),0)/$K624),(VLOOKUP($D624,Customer_Demand!$D:$BF,COLUMNS($I624:AI624),0)/$I624)),"")</f>
        <v/>
      </c>
      <c r="AJ624" s="49" t="str">
        <f>IFERROR(IF($K624&lt;&gt;"SS",(VLOOKUP($D624,Customer_Demand!$D:$BF,COLUMNS($I624:AJ624),0)/$I624+VLOOKUP($D624,Customer_Demand!$D:$BF,COLUMNS($I624:AJ624),0)/$K624),(VLOOKUP($D624,Customer_Demand!$D:$BF,COLUMNS($I624:AJ624),0)/$I624)),"")</f>
        <v/>
      </c>
      <c r="AK624" s="49" t="str">
        <f>IFERROR(IF($K624&lt;&gt;"SS",(VLOOKUP($D624,Customer_Demand!$D:$BF,COLUMNS($I624:AK624),0)/$I624+VLOOKUP($D624,Customer_Demand!$D:$BF,COLUMNS($I624:AK624),0)/$K624),(VLOOKUP($D624,Customer_Demand!$D:$BF,COLUMNS($I624:AK624),0)/$I624)),"")</f>
        <v/>
      </c>
      <c r="AL624" s="49" t="str">
        <f>IFERROR(IF($K624&lt;&gt;"SS",(VLOOKUP($D624,Customer_Demand!$D:$BF,COLUMNS($I624:AL624),0)/$I624+VLOOKUP($D624,Customer_Demand!$D:$BF,COLUMNS($I624:AL624),0)/$K624),(VLOOKUP($D624,Customer_Demand!$D:$BF,COLUMNS($I624:AL624),0)/$I624)),"")</f>
        <v/>
      </c>
      <c r="AM624" s="49" t="str">
        <f>IFERROR(IF($K624&lt;&gt;"SS",(VLOOKUP($D624,Customer_Demand!$D:$BF,COLUMNS($I624:AM624),0)/$I624+VLOOKUP($D624,Customer_Demand!$D:$BF,COLUMNS($I624:AM624),0)/$K624),(VLOOKUP($D624,Customer_Demand!$D:$BF,COLUMNS($I624:AM624),0)/$I624)),"")</f>
        <v/>
      </c>
      <c r="AN624" s="49" t="str">
        <f>IFERROR(IF($K624&lt;&gt;"SS",(VLOOKUP($D624,Customer_Demand!$D:$BF,COLUMNS($I624:AN624),0)/$I624+VLOOKUP($D624,Customer_Demand!$D:$BF,COLUMNS($I624:AN624),0)/$K624),(VLOOKUP($D624,Customer_Demand!$D:$BF,COLUMNS($I624:AN624),0)/$I624)),"")</f>
        <v/>
      </c>
      <c r="AO624" s="49" t="str">
        <f>IFERROR(IF($K624&lt;&gt;"SS",(VLOOKUP($D624,Customer_Demand!$D:$BF,COLUMNS($I624:AO624),0)/$I624+VLOOKUP($D624,Customer_Demand!$D:$BF,COLUMNS($I624:AO624),0)/$K624),(VLOOKUP($D624,Customer_Demand!$D:$BF,COLUMNS($I624:AO624),0)/$I624)),"")</f>
        <v/>
      </c>
      <c r="AP624" s="49" t="str">
        <f>IFERROR(IF($K624&lt;&gt;"SS",(VLOOKUP($D624,Customer_Demand!$D:$BF,COLUMNS($I624:AP624),0)/$I624+VLOOKUP($D624,Customer_Demand!$D:$BF,COLUMNS($I624:AP624),0)/$K624),(VLOOKUP($D624,Customer_Demand!$D:$BF,COLUMNS($I624:AP624),0)/$I624)),"")</f>
        <v/>
      </c>
      <c r="AQ624" s="49" t="str">
        <f>IFERROR(IF($K624&lt;&gt;"SS",(VLOOKUP($D624,Customer_Demand!$D:$BF,COLUMNS($I624:AQ624),0)/$I624+VLOOKUP($D624,Customer_Demand!$D:$BF,COLUMNS($I624:AQ624),0)/$K624),(VLOOKUP($D624,Customer_Demand!$D:$BF,COLUMNS($I624:AQ624),0)/$I624)),"")</f>
        <v/>
      </c>
      <c r="AR624" s="49" t="str">
        <f>IFERROR(IF($K624&lt;&gt;"SS",(VLOOKUP($D624,Customer_Demand!$D:$BF,COLUMNS($I624:AR624),0)/$I624+VLOOKUP($D624,Customer_Demand!$D:$BF,COLUMNS($I624:AR624),0)/$K624),(VLOOKUP($D624,Customer_Demand!$D:$BF,COLUMNS($I624:AR624),0)/$I624)),"")</f>
        <v/>
      </c>
      <c r="AS624" s="49" t="str">
        <f>IFERROR(IF($K624&lt;&gt;"SS",(VLOOKUP($D624,Customer_Demand!$D:$BF,COLUMNS($I624:AS624),0)/$I624+VLOOKUP($D624,Customer_Demand!$D:$BF,COLUMNS($I624:AS624),0)/$K624),(VLOOKUP($D624,Customer_Demand!$D:$BF,COLUMNS($I624:AS624),0)/$I624)),"")</f>
        <v/>
      </c>
      <c r="AT624" s="49" t="str">
        <f>IFERROR(IF($K624&lt;&gt;"SS",(VLOOKUP($D624,Customer_Demand!$D:$BF,COLUMNS($I624:AT624),0)/$I624+VLOOKUP($D624,Customer_Demand!$D:$BF,COLUMNS($I624:AT624),0)/$K624),(VLOOKUP($D624,Customer_Demand!$D:$BF,COLUMNS($I624:AT624),0)/$I624)),"")</f>
        <v/>
      </c>
      <c r="AU624" s="49" t="str">
        <f>IFERROR(IF($K624&lt;&gt;"SS",(VLOOKUP($D624,Customer_Demand!$D:$BF,COLUMNS($I624:AU624),0)/$I624+VLOOKUP($D624,Customer_Demand!$D:$BF,COLUMNS($I624:AU624),0)/$K624),(VLOOKUP($D624,Customer_Demand!$D:$BF,COLUMNS($I624:AU624),0)/$I624)),"")</f>
        <v/>
      </c>
      <c r="AV624" s="49" t="str">
        <f>IFERROR(IF($K624&lt;&gt;"SS",(VLOOKUP($D624,Customer_Demand!$D:$BF,COLUMNS($I624:AV624),0)/$I624+VLOOKUP($D624,Customer_Demand!$D:$BF,COLUMNS($I624:AV624),0)/$K624),(VLOOKUP($D624,Customer_Demand!$D:$BF,COLUMNS($I624:AV624),0)/$I624)),"")</f>
        <v/>
      </c>
      <c r="AW624" s="49" t="str">
        <f>IFERROR(IF($K624&lt;&gt;"SS",(VLOOKUP($D624,Customer_Demand!$D:$BF,COLUMNS($I624:AW624),0)/$I624+VLOOKUP($D624,Customer_Demand!$D:$BF,COLUMNS($I624:AW624),0)/$K624),(VLOOKUP($D624,Customer_Demand!$D:$BF,COLUMNS($I624:AW624),0)/$I624)),"")</f>
        <v/>
      </c>
      <c r="AX624" s="49" t="str">
        <f>IFERROR(IF($K624&lt;&gt;"SS",(VLOOKUP($D624,Customer_Demand!$D:$BF,COLUMNS($I624:AX624),0)/$I624+VLOOKUP($D624,Customer_Demand!$D:$BF,COLUMNS($I624:AX624),0)/$K624),(VLOOKUP($D624,Customer_Demand!$D:$BF,COLUMNS($I624:AX624),0)/$I624)),"")</f>
        <v/>
      </c>
      <c r="AY624" s="49" t="str">
        <f>IFERROR(IF($K624&lt;&gt;"SS",(VLOOKUP($D624,Customer_Demand!$D:$BF,COLUMNS($I624:AY624),0)/$I624+VLOOKUP($D624,Customer_Demand!$D:$BF,COLUMNS($I624:AY624),0)/$K624),(VLOOKUP($D624,Customer_Demand!$D:$BF,COLUMNS($I624:AY624),0)/$I624)),"")</f>
        <v/>
      </c>
      <c r="AZ624" s="49" t="str">
        <f>IFERROR(IF($K624&lt;&gt;"SS",(VLOOKUP($D624,Customer_Demand!$D:$BF,COLUMNS($I624:AZ624),0)/$I624+VLOOKUP($D624,Customer_Demand!$D:$BF,COLUMNS($I624:AZ624),0)/$K624),(VLOOKUP($D624,Customer_Demand!$D:$BF,COLUMNS($I624:AZ624),0)/$I624)),"")</f>
        <v/>
      </c>
      <c r="BA624" s="49" t="str">
        <f>IFERROR(IF($K624&lt;&gt;"SS",(VLOOKUP($D624,Customer_Demand!$D:$BF,COLUMNS($I624:BA624),0)/$I624+VLOOKUP($D624,Customer_Demand!$D:$BF,COLUMNS($I624:BA624),0)/$K624),(VLOOKUP($D624,Customer_Demand!$D:$BF,COLUMNS($I624:BA624),0)/$I624)),"")</f>
        <v/>
      </c>
      <c r="BB624" s="49" t="str">
        <f>IFERROR(IF($K624&lt;&gt;"SS",(VLOOKUP($D624,Customer_Demand!$D:$BF,COLUMNS($I624:BB624),0)/$I624+VLOOKUP($D624,Customer_Demand!$D:$BF,COLUMNS($I624:BB624),0)/$K624),(VLOOKUP($D624,Customer_Demand!$D:$BF,COLUMNS($I624:BB624),0)/$I624)),"")</f>
        <v/>
      </c>
      <c r="BC624" s="49" t="str">
        <f>IFERROR(IF($K624&lt;&gt;"SS",(VLOOKUP($D624,Customer_Demand!$D:$BF,COLUMNS($I624:BC624),0)/$I624+VLOOKUP($D624,Customer_Demand!$D:$BF,COLUMNS($I624:BC624),0)/$K624),(VLOOKUP($D624,Customer_Demand!$D:$BF,COLUMNS($I624:BC624),0)/$I624)),"")</f>
        <v/>
      </c>
      <c r="BD624" s="49" t="str">
        <f>IFERROR(IF($K624&lt;&gt;"SS",(VLOOKUP($D624,Customer_Demand!$D:$BF,COLUMNS($I624:BD624),0)/$I624+VLOOKUP($D624,Customer_Demand!$D:$BF,COLUMNS($I624:BD624),0)/$K624),(VLOOKUP($D624,Customer_Demand!$D:$BF,COLUMNS($I624:BD624),0)/$I624)),"")</f>
        <v/>
      </c>
      <c r="BE624" s="49" t="str">
        <f>IFERROR(IF($K624&lt;&gt;"SS",(VLOOKUP($D624,Customer_Demand!$D:$BF,COLUMNS($I624:BE624),0)/$I624+VLOOKUP($D624,Customer_Demand!$D:$BF,COLUMNS($I624:BE624),0)/$K624),(VLOOKUP($D624,Customer_Demand!$D:$BF,COLUMNS($I624:BE624),0)/$I624)),"")</f>
        <v/>
      </c>
      <c r="BF624" s="49" t="str">
        <f>IFERROR(IF($K624&lt;&gt;"SS",(VLOOKUP($D624,Customer_Demand!$D:$BF,COLUMNS($I624:BF624),0)/$I624+VLOOKUP($D624,Customer_Demand!$D:$BF,COLUMNS($I624:BF624),0)/$K624),(VLOOKUP($D624,Customer_Demand!$D:$BF,COLUMNS($I624:BF624),0)/$I624)),"")</f>
        <v/>
      </c>
      <c r="BG624" s="49" t="str">
        <f>IFERROR(IF($K624&lt;&gt;"SS",(VLOOKUP($D624,Customer_Demand!$D:$BF,COLUMNS($I624:BG624),0)/$I624+VLOOKUP($D624,Customer_Demand!$D:$BF,COLUMNS($I624:BG624),0)/$K624),(VLOOKUP($D624,Customer_Demand!$D:$BF,COLUMNS($I624:BG624),0)/$I624)),"")</f>
        <v/>
      </c>
      <c r="BH624" s="49" t="str">
        <f>IFERROR(IF($K624&lt;&gt;"SS",(VLOOKUP($D624,Customer_Demand!$D:$BF,COLUMNS($I624:BH624),0)/$I624+VLOOKUP($D624,Customer_Demand!$D:$BF,COLUMNS($I624:BH624),0)/$K624),(VLOOKUP($D624,Customer_Demand!$D:$BF,COLUMNS($I624:BH624),0)/$I624)),"")</f>
        <v/>
      </c>
      <c r="BI624" s="49" t="str">
        <f>IFERROR(IF($K624&lt;&gt;"SS",(VLOOKUP($D624,Customer_Demand!$D:$BF,COLUMNS($I624:BI624),0)/$I624+VLOOKUP($D624,Customer_Demand!$D:$BF,COLUMNS($I624:BI624),0)/$K624),(VLOOKUP($D624,Customer_Demand!$D:$BF,COLUMNS($I624:BI624),0)/$I624)),"")</f>
        <v/>
      </c>
      <c r="BJ624" s="49" t="str">
        <f>IFERROR(IF($K624&lt;&gt;"SS",(VLOOKUP($D624,Customer_Demand!$D:$BF,COLUMNS($I624:BJ624),0)/$I624+VLOOKUP($D624,Customer_Demand!$D:$BF,COLUMNS($I624:BJ624),0)/$K624),(VLOOKUP($D624,Customer_Demand!$D:$BF,COLUMNS($I624:BJ624),0)/$I624)),"")</f>
        <v/>
      </c>
      <c r="BK624" s="50" t="str">
        <f>IFERROR(IF($K624&lt;&gt;"SS",(VLOOKUP($D624,Customer_Demand!$D:$BF,COLUMNS($I624:BK624),0)/$I624+VLOOKUP($D624,Customer_Demand!$D:$BF,COLUMNS($I624:BK624),0)/$K624),(VLOOKUP($D624,Customer_Demand!$D:$BF,COLUMNS($I624:BK624),0)/$I624)),"")</f>
        <v/>
      </c>
    </row>
    <row r="625" spans="2:63" x14ac:dyDescent="0.2">
      <c r="B625" s="12" t="str">
        <f t="shared" si="43"/>
        <v/>
      </c>
      <c r="C625" s="45" t="str">
        <f>IF((Customer_Demand!C625)&lt;&gt;"",Customer_Demand!C625,"")</f>
        <v/>
      </c>
      <c r="D625" s="45" t="str">
        <f>IF(C625&lt;&gt;"",Customer_Demand!D625,"")</f>
        <v/>
      </c>
      <c r="E625" s="52" t="str">
        <f>IF(C625&lt;&gt;"",Customer_Demand!E625,"")</f>
        <v/>
      </c>
      <c r="F625" s="47" t="str">
        <f>IF(C625&lt;&gt;"",VLOOKUP(D625,Customer_Demand!$D$5:$F$1005,3,0),"")</f>
        <v/>
      </c>
      <c r="G625" s="48" t="str">
        <f t="shared" si="40"/>
        <v/>
      </c>
      <c r="H625" s="48" t="str">
        <f t="shared" si="41"/>
        <v/>
      </c>
      <c r="I625" s="48" t="str">
        <f>IFERROR(IF(C625&lt;&gt;"",VLOOKUP($H625,SMT_Cycle_Time_Data!$F:$Q,4,0),""),"SGR Not Defined")</f>
        <v/>
      </c>
      <c r="J625" s="48" t="str">
        <f t="shared" si="42"/>
        <v/>
      </c>
      <c r="K625" s="48" t="str">
        <f>IF(C625&lt;&gt;"",IFERROR(VLOOKUP($J625,SMT_Cycle_Time_Data!$F:$Q,4,0),"SS"),"")</f>
        <v/>
      </c>
      <c r="L625" s="49" t="str">
        <f>IFERROR(IF($K625&lt;&gt;"SS",(VLOOKUP($D625,Customer_Demand!$D:$BF,COLUMNS($I625:L625),0)/$I625+VLOOKUP($D625,Customer_Demand!$D:$BF,COLUMNS($I625:L625),0)/$K625),(VLOOKUP($D625,Customer_Demand!$D:$BF,COLUMNS($I625:L625),0)/$I625)),"")</f>
        <v/>
      </c>
      <c r="M625" s="49" t="str">
        <f>IFERROR(IF($K625&lt;&gt;"SS",(VLOOKUP($D625,Customer_Demand!$D:$BF,COLUMNS($I625:M625),0)/$I625+VLOOKUP($D625,Customer_Demand!$D:$BF,COLUMNS($I625:M625),0)/$K625),(VLOOKUP($D625,Customer_Demand!$D:$BF,COLUMNS($I625:M625),0)/$I625)),"")</f>
        <v/>
      </c>
      <c r="N625" s="49" t="str">
        <f>IFERROR(IF($K625&lt;&gt;"SS",(VLOOKUP($D625,Customer_Demand!$D:$BF,COLUMNS($I625:N625),0)/$I625+VLOOKUP($D625,Customer_Demand!$D:$BF,COLUMNS($I625:N625),0)/$K625),(VLOOKUP($D625,Customer_Demand!$D:$BF,COLUMNS($I625:N625),0)/$I625)),"")</f>
        <v/>
      </c>
      <c r="O625" s="49" t="str">
        <f>IFERROR(IF($K625&lt;&gt;"SS",(VLOOKUP($D625,Customer_Demand!$D:$BF,COLUMNS($I625:O625),0)/$I625+VLOOKUP($D625,Customer_Demand!$D:$BF,COLUMNS($I625:O625),0)/$K625),(VLOOKUP($D625,Customer_Demand!$D:$BF,COLUMNS($I625:O625),0)/$I625)),"")</f>
        <v/>
      </c>
      <c r="P625" s="49" t="str">
        <f>IFERROR(IF($K625&lt;&gt;"SS",(VLOOKUP($D625,Customer_Demand!$D:$BF,COLUMNS($I625:P625),0)/$I625+VLOOKUP($D625,Customer_Demand!$D:$BF,COLUMNS($I625:P625),0)/$K625),(VLOOKUP($D625,Customer_Demand!$D:$BF,COLUMNS($I625:P625),0)/$I625)),"")</f>
        <v/>
      </c>
      <c r="Q625" s="49" t="str">
        <f>IFERROR(IF($K625&lt;&gt;"SS",(VLOOKUP($D625,Customer_Demand!$D:$BF,COLUMNS($I625:Q625),0)/$I625+VLOOKUP($D625,Customer_Demand!$D:$BF,COLUMNS($I625:Q625),0)/$K625),(VLOOKUP($D625,Customer_Demand!$D:$BF,COLUMNS($I625:Q625),0)/$I625)),"")</f>
        <v/>
      </c>
      <c r="R625" s="49" t="str">
        <f>IFERROR(IF($K625&lt;&gt;"SS",(VLOOKUP($D625,Customer_Demand!$D:$BF,COLUMNS($I625:R625),0)/$I625+VLOOKUP($D625,Customer_Demand!$D:$BF,COLUMNS($I625:R625),0)/$K625),(VLOOKUP($D625,Customer_Demand!$D:$BF,COLUMNS($I625:R625),0)/$I625)),"")</f>
        <v/>
      </c>
      <c r="S625" s="49" t="str">
        <f>IFERROR(IF($K625&lt;&gt;"SS",(VLOOKUP($D625,Customer_Demand!$D:$BF,COLUMNS($I625:S625),0)/$I625+VLOOKUP($D625,Customer_Demand!$D:$BF,COLUMNS($I625:S625),0)/$K625),(VLOOKUP($D625,Customer_Demand!$D:$BF,COLUMNS($I625:S625),0)/$I625)),"")</f>
        <v/>
      </c>
      <c r="T625" s="49" t="str">
        <f>IFERROR(IF($K625&lt;&gt;"SS",(VLOOKUP($D625,Customer_Demand!$D:$BF,COLUMNS($I625:T625),0)/$I625+VLOOKUP($D625,Customer_Demand!$D:$BF,COLUMNS($I625:T625),0)/$K625),(VLOOKUP($D625,Customer_Demand!$D:$BF,COLUMNS($I625:T625),0)/$I625)),"")</f>
        <v/>
      </c>
      <c r="U625" s="49" t="str">
        <f>IFERROR(IF($K625&lt;&gt;"SS",(VLOOKUP($D625,Customer_Demand!$D:$BF,COLUMNS($I625:U625),0)/$I625+VLOOKUP($D625,Customer_Demand!$D:$BF,COLUMNS($I625:U625),0)/$K625),(VLOOKUP($D625,Customer_Demand!$D:$BF,COLUMNS($I625:U625),0)/$I625)),"")</f>
        <v/>
      </c>
      <c r="V625" s="49" t="str">
        <f>IFERROR(IF($K625&lt;&gt;"SS",(VLOOKUP($D625,Customer_Demand!$D:$BF,COLUMNS($I625:V625),0)/$I625+VLOOKUP($D625,Customer_Demand!$D:$BF,COLUMNS($I625:V625),0)/$K625),(VLOOKUP($D625,Customer_Demand!$D:$BF,COLUMNS($I625:V625),0)/$I625)),"")</f>
        <v/>
      </c>
      <c r="W625" s="49" t="str">
        <f>IFERROR(IF($K625&lt;&gt;"SS",(VLOOKUP($D625,Customer_Demand!$D:$BF,COLUMNS($I625:W625),0)/$I625+VLOOKUP($D625,Customer_Demand!$D:$BF,COLUMNS($I625:W625),0)/$K625),(VLOOKUP($D625,Customer_Demand!$D:$BF,COLUMNS($I625:W625),0)/$I625)),"")</f>
        <v/>
      </c>
      <c r="X625" s="49" t="str">
        <f>IFERROR(IF($K625&lt;&gt;"SS",(VLOOKUP($D625,Customer_Demand!$D:$BF,COLUMNS($I625:X625),0)/$I625+VLOOKUP($D625,Customer_Demand!$D:$BF,COLUMNS($I625:X625),0)/$K625),(VLOOKUP($D625,Customer_Demand!$D:$BF,COLUMNS($I625:X625),0)/$I625)),"")</f>
        <v/>
      </c>
      <c r="Y625" s="49" t="str">
        <f>IFERROR(IF($K625&lt;&gt;"SS",(VLOOKUP($D625,Customer_Demand!$D:$BF,COLUMNS($I625:Y625),0)/$I625+VLOOKUP($D625,Customer_Demand!$D:$BF,COLUMNS($I625:Y625),0)/$K625),(VLOOKUP($D625,Customer_Demand!$D:$BF,COLUMNS($I625:Y625),0)/$I625)),"")</f>
        <v/>
      </c>
      <c r="Z625" s="49" t="str">
        <f>IFERROR(IF($K625&lt;&gt;"SS",(VLOOKUP($D625,Customer_Demand!$D:$BF,COLUMNS($I625:Z625),0)/$I625+VLOOKUP($D625,Customer_Demand!$D:$BF,COLUMNS($I625:Z625),0)/$K625),(VLOOKUP($D625,Customer_Demand!$D:$BF,COLUMNS($I625:Z625),0)/$I625)),"")</f>
        <v/>
      </c>
      <c r="AA625" s="49" t="str">
        <f>IFERROR(IF($K625&lt;&gt;"SS",(VLOOKUP($D625,Customer_Demand!$D:$BF,COLUMNS($I625:AA625),0)/$I625+VLOOKUP($D625,Customer_Demand!$D:$BF,COLUMNS($I625:AA625),0)/$K625),(VLOOKUP($D625,Customer_Demand!$D:$BF,COLUMNS($I625:AA625),0)/$I625)),"")</f>
        <v/>
      </c>
      <c r="AB625" s="49" t="str">
        <f>IFERROR(IF($K625&lt;&gt;"SS",(VLOOKUP($D625,Customer_Demand!$D:$BF,COLUMNS($I625:AB625),0)/$I625+VLOOKUP($D625,Customer_Demand!$D:$BF,COLUMNS($I625:AB625),0)/$K625),(VLOOKUP($D625,Customer_Demand!$D:$BF,COLUMNS($I625:AB625),0)/$I625)),"")</f>
        <v/>
      </c>
      <c r="AC625" s="49" t="str">
        <f>IFERROR(IF($K625&lt;&gt;"SS",(VLOOKUP($D625,Customer_Demand!$D:$BF,COLUMNS($I625:AC625),0)/$I625+VLOOKUP($D625,Customer_Demand!$D:$BF,COLUMNS($I625:AC625),0)/$K625),(VLOOKUP($D625,Customer_Demand!$D:$BF,COLUMNS($I625:AC625),0)/$I625)),"")</f>
        <v/>
      </c>
      <c r="AD625" s="49" t="str">
        <f>IFERROR(IF($K625&lt;&gt;"SS",(VLOOKUP($D625,Customer_Demand!$D:$BF,COLUMNS($I625:AD625),0)/$I625+VLOOKUP($D625,Customer_Demand!$D:$BF,COLUMNS($I625:AD625),0)/$K625),(VLOOKUP($D625,Customer_Demand!$D:$BF,COLUMNS($I625:AD625),0)/$I625)),"")</f>
        <v/>
      </c>
      <c r="AE625" s="49" t="str">
        <f>IFERROR(IF($K625&lt;&gt;"SS",(VLOOKUP($D625,Customer_Demand!$D:$BF,COLUMNS($I625:AE625),0)/$I625+VLOOKUP($D625,Customer_Demand!$D:$BF,COLUMNS($I625:AE625),0)/$K625),(VLOOKUP($D625,Customer_Demand!$D:$BF,COLUMNS($I625:AE625),0)/$I625)),"")</f>
        <v/>
      </c>
      <c r="AF625" s="49" t="str">
        <f>IFERROR(IF($K625&lt;&gt;"SS",(VLOOKUP($D625,Customer_Demand!$D:$BF,COLUMNS($I625:AF625),0)/$I625+VLOOKUP($D625,Customer_Demand!$D:$BF,COLUMNS($I625:AF625),0)/$K625),(VLOOKUP($D625,Customer_Demand!$D:$BF,COLUMNS($I625:AF625),0)/$I625)),"")</f>
        <v/>
      </c>
      <c r="AG625" s="49" t="str">
        <f>IFERROR(IF($K625&lt;&gt;"SS",(VLOOKUP($D625,Customer_Demand!$D:$BF,COLUMNS($I625:AG625),0)/$I625+VLOOKUP($D625,Customer_Demand!$D:$BF,COLUMNS($I625:AG625),0)/$K625),(VLOOKUP($D625,Customer_Demand!$D:$BF,COLUMNS($I625:AG625),0)/$I625)),"")</f>
        <v/>
      </c>
      <c r="AH625" s="49" t="str">
        <f>IFERROR(IF($K625&lt;&gt;"SS",(VLOOKUP($D625,Customer_Demand!$D:$BF,COLUMNS($I625:AH625),0)/$I625+VLOOKUP($D625,Customer_Demand!$D:$BF,COLUMNS($I625:AH625),0)/$K625),(VLOOKUP($D625,Customer_Demand!$D:$BF,COLUMNS($I625:AH625),0)/$I625)),"")</f>
        <v/>
      </c>
      <c r="AI625" s="49" t="str">
        <f>IFERROR(IF($K625&lt;&gt;"SS",(VLOOKUP($D625,Customer_Demand!$D:$BF,COLUMNS($I625:AI625),0)/$I625+VLOOKUP($D625,Customer_Demand!$D:$BF,COLUMNS($I625:AI625),0)/$K625),(VLOOKUP($D625,Customer_Demand!$D:$BF,COLUMNS($I625:AI625),0)/$I625)),"")</f>
        <v/>
      </c>
      <c r="AJ625" s="49" t="str">
        <f>IFERROR(IF($K625&lt;&gt;"SS",(VLOOKUP($D625,Customer_Demand!$D:$BF,COLUMNS($I625:AJ625),0)/$I625+VLOOKUP($D625,Customer_Demand!$D:$BF,COLUMNS($I625:AJ625),0)/$K625),(VLOOKUP($D625,Customer_Demand!$D:$BF,COLUMNS($I625:AJ625),0)/$I625)),"")</f>
        <v/>
      </c>
      <c r="AK625" s="49" t="str">
        <f>IFERROR(IF($K625&lt;&gt;"SS",(VLOOKUP($D625,Customer_Demand!$D:$BF,COLUMNS($I625:AK625),0)/$I625+VLOOKUP($D625,Customer_Demand!$D:$BF,COLUMNS($I625:AK625),0)/$K625),(VLOOKUP($D625,Customer_Demand!$D:$BF,COLUMNS($I625:AK625),0)/$I625)),"")</f>
        <v/>
      </c>
      <c r="AL625" s="49" t="str">
        <f>IFERROR(IF($K625&lt;&gt;"SS",(VLOOKUP($D625,Customer_Demand!$D:$BF,COLUMNS($I625:AL625),0)/$I625+VLOOKUP($D625,Customer_Demand!$D:$BF,COLUMNS($I625:AL625),0)/$K625),(VLOOKUP($D625,Customer_Demand!$D:$BF,COLUMNS($I625:AL625),0)/$I625)),"")</f>
        <v/>
      </c>
      <c r="AM625" s="49" t="str">
        <f>IFERROR(IF($K625&lt;&gt;"SS",(VLOOKUP($D625,Customer_Demand!$D:$BF,COLUMNS($I625:AM625),0)/$I625+VLOOKUP($D625,Customer_Demand!$D:$BF,COLUMNS($I625:AM625),0)/$K625),(VLOOKUP($D625,Customer_Demand!$D:$BF,COLUMNS($I625:AM625),0)/$I625)),"")</f>
        <v/>
      </c>
      <c r="AN625" s="49" t="str">
        <f>IFERROR(IF($K625&lt;&gt;"SS",(VLOOKUP($D625,Customer_Demand!$D:$BF,COLUMNS($I625:AN625),0)/$I625+VLOOKUP($D625,Customer_Demand!$D:$BF,COLUMNS($I625:AN625),0)/$K625),(VLOOKUP($D625,Customer_Demand!$D:$BF,COLUMNS($I625:AN625),0)/$I625)),"")</f>
        <v/>
      </c>
      <c r="AO625" s="49" t="str">
        <f>IFERROR(IF($K625&lt;&gt;"SS",(VLOOKUP($D625,Customer_Demand!$D:$BF,COLUMNS($I625:AO625),0)/$I625+VLOOKUP($D625,Customer_Demand!$D:$BF,COLUMNS($I625:AO625),0)/$K625),(VLOOKUP($D625,Customer_Demand!$D:$BF,COLUMNS($I625:AO625),0)/$I625)),"")</f>
        <v/>
      </c>
      <c r="AP625" s="49" t="str">
        <f>IFERROR(IF($K625&lt;&gt;"SS",(VLOOKUP($D625,Customer_Demand!$D:$BF,COLUMNS($I625:AP625),0)/$I625+VLOOKUP($D625,Customer_Demand!$D:$BF,COLUMNS($I625:AP625),0)/$K625),(VLOOKUP($D625,Customer_Demand!$D:$BF,COLUMNS($I625:AP625),0)/$I625)),"")</f>
        <v/>
      </c>
      <c r="AQ625" s="49" t="str">
        <f>IFERROR(IF($K625&lt;&gt;"SS",(VLOOKUP($D625,Customer_Demand!$D:$BF,COLUMNS($I625:AQ625),0)/$I625+VLOOKUP($D625,Customer_Demand!$D:$BF,COLUMNS($I625:AQ625),0)/$K625),(VLOOKUP($D625,Customer_Demand!$D:$BF,COLUMNS($I625:AQ625),0)/$I625)),"")</f>
        <v/>
      </c>
      <c r="AR625" s="49" t="str">
        <f>IFERROR(IF($K625&lt;&gt;"SS",(VLOOKUP($D625,Customer_Demand!$D:$BF,COLUMNS($I625:AR625),0)/$I625+VLOOKUP($D625,Customer_Demand!$D:$BF,COLUMNS($I625:AR625),0)/$K625),(VLOOKUP($D625,Customer_Demand!$D:$BF,COLUMNS($I625:AR625),0)/$I625)),"")</f>
        <v/>
      </c>
      <c r="AS625" s="49" t="str">
        <f>IFERROR(IF($K625&lt;&gt;"SS",(VLOOKUP($D625,Customer_Demand!$D:$BF,COLUMNS($I625:AS625),0)/$I625+VLOOKUP($D625,Customer_Demand!$D:$BF,COLUMNS($I625:AS625),0)/$K625),(VLOOKUP($D625,Customer_Demand!$D:$BF,COLUMNS($I625:AS625),0)/$I625)),"")</f>
        <v/>
      </c>
      <c r="AT625" s="49" t="str">
        <f>IFERROR(IF($K625&lt;&gt;"SS",(VLOOKUP($D625,Customer_Demand!$D:$BF,COLUMNS($I625:AT625),0)/$I625+VLOOKUP($D625,Customer_Demand!$D:$BF,COLUMNS($I625:AT625),0)/$K625),(VLOOKUP($D625,Customer_Demand!$D:$BF,COLUMNS($I625:AT625),0)/$I625)),"")</f>
        <v/>
      </c>
      <c r="AU625" s="49" t="str">
        <f>IFERROR(IF($K625&lt;&gt;"SS",(VLOOKUP($D625,Customer_Demand!$D:$BF,COLUMNS($I625:AU625),0)/$I625+VLOOKUP($D625,Customer_Demand!$D:$BF,COLUMNS($I625:AU625),0)/$K625),(VLOOKUP($D625,Customer_Demand!$D:$BF,COLUMNS($I625:AU625),0)/$I625)),"")</f>
        <v/>
      </c>
      <c r="AV625" s="49" t="str">
        <f>IFERROR(IF($K625&lt;&gt;"SS",(VLOOKUP($D625,Customer_Demand!$D:$BF,COLUMNS($I625:AV625),0)/$I625+VLOOKUP($D625,Customer_Demand!$D:$BF,COLUMNS($I625:AV625),0)/$K625),(VLOOKUP($D625,Customer_Demand!$D:$BF,COLUMNS($I625:AV625),0)/$I625)),"")</f>
        <v/>
      </c>
      <c r="AW625" s="49" t="str">
        <f>IFERROR(IF($K625&lt;&gt;"SS",(VLOOKUP($D625,Customer_Demand!$D:$BF,COLUMNS($I625:AW625),0)/$I625+VLOOKUP($D625,Customer_Demand!$D:$BF,COLUMNS($I625:AW625),0)/$K625),(VLOOKUP($D625,Customer_Demand!$D:$BF,COLUMNS($I625:AW625),0)/$I625)),"")</f>
        <v/>
      </c>
      <c r="AX625" s="49" t="str">
        <f>IFERROR(IF($K625&lt;&gt;"SS",(VLOOKUP($D625,Customer_Demand!$D:$BF,COLUMNS($I625:AX625),0)/$I625+VLOOKUP($D625,Customer_Demand!$D:$BF,COLUMNS($I625:AX625),0)/$K625),(VLOOKUP($D625,Customer_Demand!$D:$BF,COLUMNS($I625:AX625),0)/$I625)),"")</f>
        <v/>
      </c>
      <c r="AY625" s="49" t="str">
        <f>IFERROR(IF($K625&lt;&gt;"SS",(VLOOKUP($D625,Customer_Demand!$D:$BF,COLUMNS($I625:AY625),0)/$I625+VLOOKUP($D625,Customer_Demand!$D:$BF,COLUMNS($I625:AY625),0)/$K625),(VLOOKUP($D625,Customer_Demand!$D:$BF,COLUMNS($I625:AY625),0)/$I625)),"")</f>
        <v/>
      </c>
      <c r="AZ625" s="49" t="str">
        <f>IFERROR(IF($K625&lt;&gt;"SS",(VLOOKUP($D625,Customer_Demand!$D:$BF,COLUMNS($I625:AZ625),0)/$I625+VLOOKUP($D625,Customer_Demand!$D:$BF,COLUMNS($I625:AZ625),0)/$K625),(VLOOKUP($D625,Customer_Demand!$D:$BF,COLUMNS($I625:AZ625),0)/$I625)),"")</f>
        <v/>
      </c>
      <c r="BA625" s="49" t="str">
        <f>IFERROR(IF($K625&lt;&gt;"SS",(VLOOKUP($D625,Customer_Demand!$D:$BF,COLUMNS($I625:BA625),0)/$I625+VLOOKUP($D625,Customer_Demand!$D:$BF,COLUMNS($I625:BA625),0)/$K625),(VLOOKUP($D625,Customer_Demand!$D:$BF,COLUMNS($I625:BA625),0)/$I625)),"")</f>
        <v/>
      </c>
      <c r="BB625" s="49" t="str">
        <f>IFERROR(IF($K625&lt;&gt;"SS",(VLOOKUP($D625,Customer_Demand!$D:$BF,COLUMNS($I625:BB625),0)/$I625+VLOOKUP($D625,Customer_Demand!$D:$BF,COLUMNS($I625:BB625),0)/$K625),(VLOOKUP($D625,Customer_Demand!$D:$BF,COLUMNS($I625:BB625),0)/$I625)),"")</f>
        <v/>
      </c>
      <c r="BC625" s="49" t="str">
        <f>IFERROR(IF($K625&lt;&gt;"SS",(VLOOKUP($D625,Customer_Demand!$D:$BF,COLUMNS($I625:BC625),0)/$I625+VLOOKUP($D625,Customer_Demand!$D:$BF,COLUMNS($I625:BC625),0)/$K625),(VLOOKUP($D625,Customer_Demand!$D:$BF,COLUMNS($I625:BC625),0)/$I625)),"")</f>
        <v/>
      </c>
      <c r="BD625" s="49" t="str">
        <f>IFERROR(IF($K625&lt;&gt;"SS",(VLOOKUP($D625,Customer_Demand!$D:$BF,COLUMNS($I625:BD625),0)/$I625+VLOOKUP($D625,Customer_Demand!$D:$BF,COLUMNS($I625:BD625),0)/$K625),(VLOOKUP($D625,Customer_Demand!$D:$BF,COLUMNS($I625:BD625),0)/$I625)),"")</f>
        <v/>
      </c>
      <c r="BE625" s="49" t="str">
        <f>IFERROR(IF($K625&lt;&gt;"SS",(VLOOKUP($D625,Customer_Demand!$D:$BF,COLUMNS($I625:BE625),0)/$I625+VLOOKUP($D625,Customer_Demand!$D:$BF,COLUMNS($I625:BE625),0)/$K625),(VLOOKUP($D625,Customer_Demand!$D:$BF,COLUMNS($I625:BE625),0)/$I625)),"")</f>
        <v/>
      </c>
      <c r="BF625" s="49" t="str">
        <f>IFERROR(IF($K625&lt;&gt;"SS",(VLOOKUP($D625,Customer_Demand!$D:$BF,COLUMNS($I625:BF625),0)/$I625+VLOOKUP($D625,Customer_Demand!$D:$BF,COLUMNS($I625:BF625),0)/$K625),(VLOOKUP($D625,Customer_Demand!$D:$BF,COLUMNS($I625:BF625),0)/$I625)),"")</f>
        <v/>
      </c>
      <c r="BG625" s="49" t="str">
        <f>IFERROR(IF($K625&lt;&gt;"SS",(VLOOKUP($D625,Customer_Demand!$D:$BF,COLUMNS($I625:BG625),0)/$I625+VLOOKUP($D625,Customer_Demand!$D:$BF,COLUMNS($I625:BG625),0)/$K625),(VLOOKUP($D625,Customer_Demand!$D:$BF,COLUMNS($I625:BG625),0)/$I625)),"")</f>
        <v/>
      </c>
      <c r="BH625" s="49" t="str">
        <f>IFERROR(IF($K625&lt;&gt;"SS",(VLOOKUP($D625,Customer_Demand!$D:$BF,COLUMNS($I625:BH625),0)/$I625+VLOOKUP($D625,Customer_Demand!$D:$BF,COLUMNS($I625:BH625),0)/$K625),(VLOOKUP($D625,Customer_Demand!$D:$BF,COLUMNS($I625:BH625),0)/$I625)),"")</f>
        <v/>
      </c>
      <c r="BI625" s="49" t="str">
        <f>IFERROR(IF($K625&lt;&gt;"SS",(VLOOKUP($D625,Customer_Demand!$D:$BF,COLUMNS($I625:BI625),0)/$I625+VLOOKUP($D625,Customer_Demand!$D:$BF,COLUMNS($I625:BI625),0)/$K625),(VLOOKUP($D625,Customer_Demand!$D:$BF,COLUMNS($I625:BI625),0)/$I625)),"")</f>
        <v/>
      </c>
      <c r="BJ625" s="49" t="str">
        <f>IFERROR(IF($K625&lt;&gt;"SS",(VLOOKUP($D625,Customer_Demand!$D:$BF,COLUMNS($I625:BJ625),0)/$I625+VLOOKUP($D625,Customer_Demand!$D:$BF,COLUMNS($I625:BJ625),0)/$K625),(VLOOKUP($D625,Customer_Demand!$D:$BF,COLUMNS($I625:BJ625),0)/$I625)),"")</f>
        <v/>
      </c>
      <c r="BK625" s="50" t="str">
        <f>IFERROR(IF($K625&lt;&gt;"SS",(VLOOKUP($D625,Customer_Demand!$D:$BF,COLUMNS($I625:BK625),0)/$I625+VLOOKUP($D625,Customer_Demand!$D:$BF,COLUMNS($I625:BK625),0)/$K625),(VLOOKUP($D625,Customer_Demand!$D:$BF,COLUMNS($I625:BK625),0)/$I625)),"")</f>
        <v/>
      </c>
    </row>
    <row r="626" spans="2:63" x14ac:dyDescent="0.2">
      <c r="B626" s="12" t="str">
        <f t="shared" si="43"/>
        <v/>
      </c>
      <c r="C626" s="45" t="str">
        <f>IF((Customer_Demand!C626)&lt;&gt;"",Customer_Demand!C626,"")</f>
        <v/>
      </c>
      <c r="D626" s="45" t="str">
        <f>IF(C626&lt;&gt;"",Customer_Demand!D626,"")</f>
        <v/>
      </c>
      <c r="E626" s="52" t="str">
        <f>IF(C626&lt;&gt;"",Customer_Demand!E626,"")</f>
        <v/>
      </c>
      <c r="F626" s="47" t="str">
        <f>IF(C626&lt;&gt;"",VLOOKUP(D626,Customer_Demand!$D$5:$F$1005,3,0),"")</f>
        <v/>
      </c>
      <c r="G626" s="48" t="str">
        <f t="shared" si="40"/>
        <v/>
      </c>
      <c r="H626" s="48" t="str">
        <f t="shared" si="41"/>
        <v/>
      </c>
      <c r="I626" s="48" t="str">
        <f>IFERROR(IF(C626&lt;&gt;"",VLOOKUP($H626,SMT_Cycle_Time_Data!$F:$Q,4,0),""),"SGR Not Defined")</f>
        <v/>
      </c>
      <c r="J626" s="48" t="str">
        <f t="shared" si="42"/>
        <v/>
      </c>
      <c r="K626" s="48" t="str">
        <f>IF(C626&lt;&gt;"",IFERROR(VLOOKUP($J626,SMT_Cycle_Time_Data!$F:$Q,4,0),"SS"),"")</f>
        <v/>
      </c>
      <c r="L626" s="49" t="str">
        <f>IFERROR(IF($K626&lt;&gt;"SS",(VLOOKUP($D626,Customer_Demand!$D:$BF,COLUMNS($I626:L626),0)/$I626+VLOOKUP($D626,Customer_Demand!$D:$BF,COLUMNS($I626:L626),0)/$K626),(VLOOKUP($D626,Customer_Demand!$D:$BF,COLUMNS($I626:L626),0)/$I626)),"")</f>
        <v/>
      </c>
      <c r="M626" s="49" t="str">
        <f>IFERROR(IF($K626&lt;&gt;"SS",(VLOOKUP($D626,Customer_Demand!$D:$BF,COLUMNS($I626:M626),0)/$I626+VLOOKUP($D626,Customer_Demand!$D:$BF,COLUMNS($I626:M626),0)/$K626),(VLOOKUP($D626,Customer_Demand!$D:$BF,COLUMNS($I626:M626),0)/$I626)),"")</f>
        <v/>
      </c>
      <c r="N626" s="49" t="str">
        <f>IFERROR(IF($K626&lt;&gt;"SS",(VLOOKUP($D626,Customer_Demand!$D:$BF,COLUMNS($I626:N626),0)/$I626+VLOOKUP($D626,Customer_Demand!$D:$BF,COLUMNS($I626:N626),0)/$K626),(VLOOKUP($D626,Customer_Demand!$D:$BF,COLUMNS($I626:N626),0)/$I626)),"")</f>
        <v/>
      </c>
      <c r="O626" s="49" t="str">
        <f>IFERROR(IF($K626&lt;&gt;"SS",(VLOOKUP($D626,Customer_Demand!$D:$BF,COLUMNS($I626:O626),0)/$I626+VLOOKUP($D626,Customer_Demand!$D:$BF,COLUMNS($I626:O626),0)/$K626),(VLOOKUP($D626,Customer_Demand!$D:$BF,COLUMNS($I626:O626),0)/$I626)),"")</f>
        <v/>
      </c>
      <c r="P626" s="49" t="str">
        <f>IFERROR(IF($K626&lt;&gt;"SS",(VLOOKUP($D626,Customer_Demand!$D:$BF,COLUMNS($I626:P626),0)/$I626+VLOOKUP($D626,Customer_Demand!$D:$BF,COLUMNS($I626:P626),0)/$K626),(VLOOKUP($D626,Customer_Demand!$D:$BF,COLUMNS($I626:P626),0)/$I626)),"")</f>
        <v/>
      </c>
      <c r="Q626" s="49" t="str">
        <f>IFERROR(IF($K626&lt;&gt;"SS",(VLOOKUP($D626,Customer_Demand!$D:$BF,COLUMNS($I626:Q626),0)/$I626+VLOOKUP($D626,Customer_Demand!$D:$BF,COLUMNS($I626:Q626),0)/$K626),(VLOOKUP($D626,Customer_Demand!$D:$BF,COLUMNS($I626:Q626),0)/$I626)),"")</f>
        <v/>
      </c>
      <c r="R626" s="49" t="str">
        <f>IFERROR(IF($K626&lt;&gt;"SS",(VLOOKUP($D626,Customer_Demand!$D:$BF,COLUMNS($I626:R626),0)/$I626+VLOOKUP($D626,Customer_Demand!$D:$BF,COLUMNS($I626:R626),0)/$K626),(VLOOKUP($D626,Customer_Demand!$D:$BF,COLUMNS($I626:R626),0)/$I626)),"")</f>
        <v/>
      </c>
      <c r="S626" s="49" t="str">
        <f>IFERROR(IF($K626&lt;&gt;"SS",(VLOOKUP($D626,Customer_Demand!$D:$BF,COLUMNS($I626:S626),0)/$I626+VLOOKUP($D626,Customer_Demand!$D:$BF,COLUMNS($I626:S626),0)/$K626),(VLOOKUP($D626,Customer_Demand!$D:$BF,COLUMNS($I626:S626),0)/$I626)),"")</f>
        <v/>
      </c>
      <c r="T626" s="49" t="str">
        <f>IFERROR(IF($K626&lt;&gt;"SS",(VLOOKUP($D626,Customer_Demand!$D:$BF,COLUMNS($I626:T626),0)/$I626+VLOOKUP($D626,Customer_Demand!$D:$BF,COLUMNS($I626:T626),0)/$K626),(VLOOKUP($D626,Customer_Demand!$D:$BF,COLUMNS($I626:T626),0)/$I626)),"")</f>
        <v/>
      </c>
      <c r="U626" s="49" t="str">
        <f>IFERROR(IF($K626&lt;&gt;"SS",(VLOOKUP($D626,Customer_Demand!$D:$BF,COLUMNS($I626:U626),0)/$I626+VLOOKUP($D626,Customer_Demand!$D:$BF,COLUMNS($I626:U626),0)/$K626),(VLOOKUP($D626,Customer_Demand!$D:$BF,COLUMNS($I626:U626),0)/$I626)),"")</f>
        <v/>
      </c>
      <c r="V626" s="49" t="str">
        <f>IFERROR(IF($K626&lt;&gt;"SS",(VLOOKUP($D626,Customer_Demand!$D:$BF,COLUMNS($I626:V626),0)/$I626+VLOOKUP($D626,Customer_Demand!$D:$BF,COLUMNS($I626:V626),0)/$K626),(VLOOKUP($D626,Customer_Demand!$D:$BF,COLUMNS($I626:V626),0)/$I626)),"")</f>
        <v/>
      </c>
      <c r="W626" s="49" t="str">
        <f>IFERROR(IF($K626&lt;&gt;"SS",(VLOOKUP($D626,Customer_Demand!$D:$BF,COLUMNS($I626:W626),0)/$I626+VLOOKUP($D626,Customer_Demand!$D:$BF,COLUMNS($I626:W626),0)/$K626),(VLOOKUP($D626,Customer_Demand!$D:$BF,COLUMNS($I626:W626),0)/$I626)),"")</f>
        <v/>
      </c>
      <c r="X626" s="49" t="str">
        <f>IFERROR(IF($K626&lt;&gt;"SS",(VLOOKUP($D626,Customer_Demand!$D:$BF,COLUMNS($I626:X626),0)/$I626+VLOOKUP($D626,Customer_Demand!$D:$BF,COLUMNS($I626:X626),0)/$K626),(VLOOKUP($D626,Customer_Demand!$D:$BF,COLUMNS($I626:X626),0)/$I626)),"")</f>
        <v/>
      </c>
      <c r="Y626" s="49" t="str">
        <f>IFERROR(IF($K626&lt;&gt;"SS",(VLOOKUP($D626,Customer_Demand!$D:$BF,COLUMNS($I626:Y626),0)/$I626+VLOOKUP($D626,Customer_Demand!$D:$BF,COLUMNS($I626:Y626),0)/$K626),(VLOOKUP($D626,Customer_Demand!$D:$BF,COLUMNS($I626:Y626),0)/$I626)),"")</f>
        <v/>
      </c>
      <c r="Z626" s="49" t="str">
        <f>IFERROR(IF($K626&lt;&gt;"SS",(VLOOKUP($D626,Customer_Demand!$D:$BF,COLUMNS($I626:Z626),0)/$I626+VLOOKUP($D626,Customer_Demand!$D:$BF,COLUMNS($I626:Z626),0)/$K626),(VLOOKUP($D626,Customer_Demand!$D:$BF,COLUMNS($I626:Z626),0)/$I626)),"")</f>
        <v/>
      </c>
      <c r="AA626" s="49" t="str">
        <f>IFERROR(IF($K626&lt;&gt;"SS",(VLOOKUP($D626,Customer_Demand!$D:$BF,COLUMNS($I626:AA626),0)/$I626+VLOOKUP($D626,Customer_Demand!$D:$BF,COLUMNS($I626:AA626),0)/$K626),(VLOOKUP($D626,Customer_Demand!$D:$BF,COLUMNS($I626:AA626),0)/$I626)),"")</f>
        <v/>
      </c>
      <c r="AB626" s="49" t="str">
        <f>IFERROR(IF($K626&lt;&gt;"SS",(VLOOKUP($D626,Customer_Demand!$D:$BF,COLUMNS($I626:AB626),0)/$I626+VLOOKUP($D626,Customer_Demand!$D:$BF,COLUMNS($I626:AB626),0)/$K626),(VLOOKUP($D626,Customer_Demand!$D:$BF,COLUMNS($I626:AB626),0)/$I626)),"")</f>
        <v/>
      </c>
      <c r="AC626" s="49" t="str">
        <f>IFERROR(IF($K626&lt;&gt;"SS",(VLOOKUP($D626,Customer_Demand!$D:$BF,COLUMNS($I626:AC626),0)/$I626+VLOOKUP($D626,Customer_Demand!$D:$BF,COLUMNS($I626:AC626),0)/$K626),(VLOOKUP($D626,Customer_Demand!$D:$BF,COLUMNS($I626:AC626),0)/$I626)),"")</f>
        <v/>
      </c>
      <c r="AD626" s="49" t="str">
        <f>IFERROR(IF($K626&lt;&gt;"SS",(VLOOKUP($D626,Customer_Demand!$D:$BF,COLUMNS($I626:AD626),0)/$I626+VLOOKUP($D626,Customer_Demand!$D:$BF,COLUMNS($I626:AD626),0)/$K626),(VLOOKUP($D626,Customer_Demand!$D:$BF,COLUMNS($I626:AD626),0)/$I626)),"")</f>
        <v/>
      </c>
      <c r="AE626" s="49" t="str">
        <f>IFERROR(IF($K626&lt;&gt;"SS",(VLOOKUP($D626,Customer_Demand!$D:$BF,COLUMNS($I626:AE626),0)/$I626+VLOOKUP($D626,Customer_Demand!$D:$BF,COLUMNS($I626:AE626),0)/$K626),(VLOOKUP($D626,Customer_Demand!$D:$BF,COLUMNS($I626:AE626),0)/$I626)),"")</f>
        <v/>
      </c>
      <c r="AF626" s="49" t="str">
        <f>IFERROR(IF($K626&lt;&gt;"SS",(VLOOKUP($D626,Customer_Demand!$D:$BF,COLUMNS($I626:AF626),0)/$I626+VLOOKUP($D626,Customer_Demand!$D:$BF,COLUMNS($I626:AF626),0)/$K626),(VLOOKUP($D626,Customer_Demand!$D:$BF,COLUMNS($I626:AF626),0)/$I626)),"")</f>
        <v/>
      </c>
      <c r="AG626" s="49" t="str">
        <f>IFERROR(IF($K626&lt;&gt;"SS",(VLOOKUP($D626,Customer_Demand!$D:$BF,COLUMNS($I626:AG626),0)/$I626+VLOOKUP($D626,Customer_Demand!$D:$BF,COLUMNS($I626:AG626),0)/$K626),(VLOOKUP($D626,Customer_Demand!$D:$BF,COLUMNS($I626:AG626),0)/$I626)),"")</f>
        <v/>
      </c>
      <c r="AH626" s="49" t="str">
        <f>IFERROR(IF($K626&lt;&gt;"SS",(VLOOKUP($D626,Customer_Demand!$D:$BF,COLUMNS($I626:AH626),0)/$I626+VLOOKUP($D626,Customer_Demand!$D:$BF,COLUMNS($I626:AH626),0)/$K626),(VLOOKUP($D626,Customer_Demand!$D:$BF,COLUMNS($I626:AH626),0)/$I626)),"")</f>
        <v/>
      </c>
      <c r="AI626" s="49" t="str">
        <f>IFERROR(IF($K626&lt;&gt;"SS",(VLOOKUP($D626,Customer_Demand!$D:$BF,COLUMNS($I626:AI626),0)/$I626+VLOOKUP($D626,Customer_Demand!$D:$BF,COLUMNS($I626:AI626),0)/$K626),(VLOOKUP($D626,Customer_Demand!$D:$BF,COLUMNS($I626:AI626),0)/$I626)),"")</f>
        <v/>
      </c>
      <c r="AJ626" s="49" t="str">
        <f>IFERROR(IF($K626&lt;&gt;"SS",(VLOOKUP($D626,Customer_Demand!$D:$BF,COLUMNS($I626:AJ626),0)/$I626+VLOOKUP($D626,Customer_Demand!$D:$BF,COLUMNS($I626:AJ626),0)/$K626),(VLOOKUP($D626,Customer_Demand!$D:$BF,COLUMNS($I626:AJ626),0)/$I626)),"")</f>
        <v/>
      </c>
      <c r="AK626" s="49" t="str">
        <f>IFERROR(IF($K626&lt;&gt;"SS",(VLOOKUP($D626,Customer_Demand!$D:$BF,COLUMNS($I626:AK626),0)/$I626+VLOOKUP($D626,Customer_Demand!$D:$BF,COLUMNS($I626:AK626),0)/$K626),(VLOOKUP($D626,Customer_Demand!$D:$BF,COLUMNS($I626:AK626),0)/$I626)),"")</f>
        <v/>
      </c>
      <c r="AL626" s="49" t="str">
        <f>IFERROR(IF($K626&lt;&gt;"SS",(VLOOKUP($D626,Customer_Demand!$D:$BF,COLUMNS($I626:AL626),0)/$I626+VLOOKUP($D626,Customer_Demand!$D:$BF,COLUMNS($I626:AL626),0)/$K626),(VLOOKUP($D626,Customer_Demand!$D:$BF,COLUMNS($I626:AL626),0)/$I626)),"")</f>
        <v/>
      </c>
      <c r="AM626" s="49" t="str">
        <f>IFERROR(IF($K626&lt;&gt;"SS",(VLOOKUP($D626,Customer_Demand!$D:$BF,COLUMNS($I626:AM626),0)/$I626+VLOOKUP($D626,Customer_Demand!$D:$BF,COLUMNS($I626:AM626),0)/$K626),(VLOOKUP($D626,Customer_Demand!$D:$BF,COLUMNS($I626:AM626),0)/$I626)),"")</f>
        <v/>
      </c>
      <c r="AN626" s="49" t="str">
        <f>IFERROR(IF($K626&lt;&gt;"SS",(VLOOKUP($D626,Customer_Demand!$D:$BF,COLUMNS($I626:AN626),0)/$I626+VLOOKUP($D626,Customer_Demand!$D:$BF,COLUMNS($I626:AN626),0)/$K626),(VLOOKUP($D626,Customer_Demand!$D:$BF,COLUMNS($I626:AN626),0)/$I626)),"")</f>
        <v/>
      </c>
      <c r="AO626" s="49" t="str">
        <f>IFERROR(IF($K626&lt;&gt;"SS",(VLOOKUP($D626,Customer_Demand!$D:$BF,COLUMNS($I626:AO626),0)/$I626+VLOOKUP($D626,Customer_Demand!$D:$BF,COLUMNS($I626:AO626),0)/$K626),(VLOOKUP($D626,Customer_Demand!$D:$BF,COLUMNS($I626:AO626),0)/$I626)),"")</f>
        <v/>
      </c>
      <c r="AP626" s="49" t="str">
        <f>IFERROR(IF($K626&lt;&gt;"SS",(VLOOKUP($D626,Customer_Demand!$D:$BF,COLUMNS($I626:AP626),0)/$I626+VLOOKUP($D626,Customer_Demand!$D:$BF,COLUMNS($I626:AP626),0)/$K626),(VLOOKUP($D626,Customer_Demand!$D:$BF,COLUMNS($I626:AP626),0)/$I626)),"")</f>
        <v/>
      </c>
      <c r="AQ626" s="49" t="str">
        <f>IFERROR(IF($K626&lt;&gt;"SS",(VLOOKUP($D626,Customer_Demand!$D:$BF,COLUMNS($I626:AQ626),0)/$I626+VLOOKUP($D626,Customer_Demand!$D:$BF,COLUMNS($I626:AQ626),0)/$K626),(VLOOKUP($D626,Customer_Demand!$D:$BF,COLUMNS($I626:AQ626),0)/$I626)),"")</f>
        <v/>
      </c>
      <c r="AR626" s="49" t="str">
        <f>IFERROR(IF($K626&lt;&gt;"SS",(VLOOKUP($D626,Customer_Demand!$D:$BF,COLUMNS($I626:AR626),0)/$I626+VLOOKUP($D626,Customer_Demand!$D:$BF,COLUMNS($I626:AR626),0)/$K626),(VLOOKUP($D626,Customer_Demand!$D:$BF,COLUMNS($I626:AR626),0)/$I626)),"")</f>
        <v/>
      </c>
      <c r="AS626" s="49" t="str">
        <f>IFERROR(IF($K626&lt;&gt;"SS",(VLOOKUP($D626,Customer_Demand!$D:$BF,COLUMNS($I626:AS626),0)/$I626+VLOOKUP($D626,Customer_Demand!$D:$BF,COLUMNS($I626:AS626),0)/$K626),(VLOOKUP($D626,Customer_Demand!$D:$BF,COLUMNS($I626:AS626),0)/$I626)),"")</f>
        <v/>
      </c>
      <c r="AT626" s="49" t="str">
        <f>IFERROR(IF($K626&lt;&gt;"SS",(VLOOKUP($D626,Customer_Demand!$D:$BF,COLUMNS($I626:AT626),0)/$I626+VLOOKUP($D626,Customer_Demand!$D:$BF,COLUMNS($I626:AT626),0)/$K626),(VLOOKUP($D626,Customer_Demand!$D:$BF,COLUMNS($I626:AT626),0)/$I626)),"")</f>
        <v/>
      </c>
      <c r="AU626" s="49" t="str">
        <f>IFERROR(IF($K626&lt;&gt;"SS",(VLOOKUP($D626,Customer_Demand!$D:$BF,COLUMNS($I626:AU626),0)/$I626+VLOOKUP($D626,Customer_Demand!$D:$BF,COLUMNS($I626:AU626),0)/$K626),(VLOOKUP($D626,Customer_Demand!$D:$BF,COLUMNS($I626:AU626),0)/$I626)),"")</f>
        <v/>
      </c>
      <c r="AV626" s="49" t="str">
        <f>IFERROR(IF($K626&lt;&gt;"SS",(VLOOKUP($D626,Customer_Demand!$D:$BF,COLUMNS($I626:AV626),0)/$I626+VLOOKUP($D626,Customer_Demand!$D:$BF,COLUMNS($I626:AV626),0)/$K626),(VLOOKUP($D626,Customer_Demand!$D:$BF,COLUMNS($I626:AV626),0)/$I626)),"")</f>
        <v/>
      </c>
      <c r="AW626" s="49" t="str">
        <f>IFERROR(IF($K626&lt;&gt;"SS",(VLOOKUP($D626,Customer_Demand!$D:$BF,COLUMNS($I626:AW626),0)/$I626+VLOOKUP($D626,Customer_Demand!$D:$BF,COLUMNS($I626:AW626),0)/$K626),(VLOOKUP($D626,Customer_Demand!$D:$BF,COLUMNS($I626:AW626),0)/$I626)),"")</f>
        <v/>
      </c>
      <c r="AX626" s="49" t="str">
        <f>IFERROR(IF($K626&lt;&gt;"SS",(VLOOKUP($D626,Customer_Demand!$D:$BF,COLUMNS($I626:AX626),0)/$I626+VLOOKUP($D626,Customer_Demand!$D:$BF,COLUMNS($I626:AX626),0)/$K626),(VLOOKUP($D626,Customer_Demand!$D:$BF,COLUMNS($I626:AX626),0)/$I626)),"")</f>
        <v/>
      </c>
      <c r="AY626" s="49" t="str">
        <f>IFERROR(IF($K626&lt;&gt;"SS",(VLOOKUP($D626,Customer_Demand!$D:$BF,COLUMNS($I626:AY626),0)/$I626+VLOOKUP($D626,Customer_Demand!$D:$BF,COLUMNS($I626:AY626),0)/$K626),(VLOOKUP($D626,Customer_Demand!$D:$BF,COLUMNS($I626:AY626),0)/$I626)),"")</f>
        <v/>
      </c>
      <c r="AZ626" s="49" t="str">
        <f>IFERROR(IF($K626&lt;&gt;"SS",(VLOOKUP($D626,Customer_Demand!$D:$BF,COLUMNS($I626:AZ626),0)/$I626+VLOOKUP($D626,Customer_Demand!$D:$BF,COLUMNS($I626:AZ626),0)/$K626),(VLOOKUP($D626,Customer_Demand!$D:$BF,COLUMNS($I626:AZ626),0)/$I626)),"")</f>
        <v/>
      </c>
      <c r="BA626" s="49" t="str">
        <f>IFERROR(IF($K626&lt;&gt;"SS",(VLOOKUP($D626,Customer_Demand!$D:$BF,COLUMNS($I626:BA626),0)/$I626+VLOOKUP($D626,Customer_Demand!$D:$BF,COLUMNS($I626:BA626),0)/$K626),(VLOOKUP($D626,Customer_Demand!$D:$BF,COLUMNS($I626:BA626),0)/$I626)),"")</f>
        <v/>
      </c>
      <c r="BB626" s="49" t="str">
        <f>IFERROR(IF($K626&lt;&gt;"SS",(VLOOKUP($D626,Customer_Demand!$D:$BF,COLUMNS($I626:BB626),0)/$I626+VLOOKUP($D626,Customer_Demand!$D:$BF,COLUMNS($I626:BB626),0)/$K626),(VLOOKUP($D626,Customer_Demand!$D:$BF,COLUMNS($I626:BB626),0)/$I626)),"")</f>
        <v/>
      </c>
      <c r="BC626" s="49" t="str">
        <f>IFERROR(IF($K626&lt;&gt;"SS",(VLOOKUP($D626,Customer_Demand!$D:$BF,COLUMNS($I626:BC626),0)/$I626+VLOOKUP($D626,Customer_Demand!$D:$BF,COLUMNS($I626:BC626),0)/$K626),(VLOOKUP($D626,Customer_Demand!$D:$BF,COLUMNS($I626:BC626),0)/$I626)),"")</f>
        <v/>
      </c>
      <c r="BD626" s="49" t="str">
        <f>IFERROR(IF($K626&lt;&gt;"SS",(VLOOKUP($D626,Customer_Demand!$D:$BF,COLUMNS($I626:BD626),0)/$I626+VLOOKUP($D626,Customer_Demand!$D:$BF,COLUMNS($I626:BD626),0)/$K626),(VLOOKUP($D626,Customer_Demand!$D:$BF,COLUMNS($I626:BD626),0)/$I626)),"")</f>
        <v/>
      </c>
      <c r="BE626" s="49" t="str">
        <f>IFERROR(IF($K626&lt;&gt;"SS",(VLOOKUP($D626,Customer_Demand!$D:$BF,COLUMNS($I626:BE626),0)/$I626+VLOOKUP($D626,Customer_Demand!$D:$BF,COLUMNS($I626:BE626),0)/$K626),(VLOOKUP($D626,Customer_Demand!$D:$BF,COLUMNS($I626:BE626),0)/$I626)),"")</f>
        <v/>
      </c>
      <c r="BF626" s="49" t="str">
        <f>IFERROR(IF($K626&lt;&gt;"SS",(VLOOKUP($D626,Customer_Demand!$D:$BF,COLUMNS($I626:BF626),0)/$I626+VLOOKUP($D626,Customer_Demand!$D:$BF,COLUMNS($I626:BF626),0)/$K626),(VLOOKUP($D626,Customer_Demand!$D:$BF,COLUMNS($I626:BF626),0)/$I626)),"")</f>
        <v/>
      </c>
      <c r="BG626" s="49" t="str">
        <f>IFERROR(IF($K626&lt;&gt;"SS",(VLOOKUP($D626,Customer_Demand!$D:$BF,COLUMNS($I626:BG626),0)/$I626+VLOOKUP($D626,Customer_Demand!$D:$BF,COLUMNS($I626:BG626),0)/$K626),(VLOOKUP($D626,Customer_Demand!$D:$BF,COLUMNS($I626:BG626),0)/$I626)),"")</f>
        <v/>
      </c>
      <c r="BH626" s="49" t="str">
        <f>IFERROR(IF($K626&lt;&gt;"SS",(VLOOKUP($D626,Customer_Demand!$D:$BF,COLUMNS($I626:BH626),0)/$I626+VLOOKUP($D626,Customer_Demand!$D:$BF,COLUMNS($I626:BH626),0)/$K626),(VLOOKUP($D626,Customer_Demand!$D:$BF,COLUMNS($I626:BH626),0)/$I626)),"")</f>
        <v/>
      </c>
      <c r="BI626" s="49" t="str">
        <f>IFERROR(IF($K626&lt;&gt;"SS",(VLOOKUP($D626,Customer_Demand!$D:$BF,COLUMNS($I626:BI626),0)/$I626+VLOOKUP($D626,Customer_Demand!$D:$BF,COLUMNS($I626:BI626),0)/$K626),(VLOOKUP($D626,Customer_Demand!$D:$BF,COLUMNS($I626:BI626),0)/$I626)),"")</f>
        <v/>
      </c>
      <c r="BJ626" s="49" t="str">
        <f>IFERROR(IF($K626&lt;&gt;"SS",(VLOOKUP($D626,Customer_Demand!$D:$BF,COLUMNS($I626:BJ626),0)/$I626+VLOOKUP($D626,Customer_Demand!$D:$BF,COLUMNS($I626:BJ626),0)/$K626),(VLOOKUP($D626,Customer_Demand!$D:$BF,COLUMNS($I626:BJ626),0)/$I626)),"")</f>
        <v/>
      </c>
      <c r="BK626" s="50" t="str">
        <f>IFERROR(IF($K626&lt;&gt;"SS",(VLOOKUP($D626,Customer_Demand!$D:$BF,COLUMNS($I626:BK626),0)/$I626+VLOOKUP($D626,Customer_Demand!$D:$BF,COLUMNS($I626:BK626),0)/$K626),(VLOOKUP($D626,Customer_Demand!$D:$BF,COLUMNS($I626:BK626),0)/$I626)),"")</f>
        <v/>
      </c>
    </row>
    <row r="627" spans="2:63" x14ac:dyDescent="0.2">
      <c r="B627" s="12" t="str">
        <f t="shared" si="43"/>
        <v/>
      </c>
      <c r="C627" s="45" t="str">
        <f>IF((Customer_Demand!C627)&lt;&gt;"",Customer_Demand!C627,"")</f>
        <v/>
      </c>
      <c r="D627" s="45" t="str">
        <f>IF(C627&lt;&gt;"",Customer_Demand!D627,"")</f>
        <v/>
      </c>
      <c r="E627" s="52" t="str">
        <f>IF(C627&lt;&gt;"",Customer_Demand!E627,"")</f>
        <v/>
      </c>
      <c r="F627" s="47" t="str">
        <f>IF(C627&lt;&gt;"",VLOOKUP(D627,Customer_Demand!$D$5:$F$1005,3,0),"")</f>
        <v/>
      </c>
      <c r="G627" s="48" t="str">
        <f t="shared" si="40"/>
        <v/>
      </c>
      <c r="H627" s="48" t="str">
        <f t="shared" si="41"/>
        <v/>
      </c>
      <c r="I627" s="48" t="str">
        <f>IFERROR(IF(C627&lt;&gt;"",VLOOKUP($H627,SMT_Cycle_Time_Data!$F:$Q,4,0),""),"SGR Not Defined")</f>
        <v/>
      </c>
      <c r="J627" s="48" t="str">
        <f t="shared" si="42"/>
        <v/>
      </c>
      <c r="K627" s="48" t="str">
        <f>IF(C627&lt;&gt;"",IFERROR(VLOOKUP($J627,SMT_Cycle_Time_Data!$F:$Q,4,0),"SS"),"")</f>
        <v/>
      </c>
      <c r="L627" s="49" t="str">
        <f>IFERROR(IF($K627&lt;&gt;"SS",(VLOOKUP($D627,Customer_Demand!$D:$BF,COLUMNS($I627:L627),0)/$I627+VLOOKUP($D627,Customer_Demand!$D:$BF,COLUMNS($I627:L627),0)/$K627),(VLOOKUP($D627,Customer_Demand!$D:$BF,COLUMNS($I627:L627),0)/$I627)),"")</f>
        <v/>
      </c>
      <c r="M627" s="49" t="str">
        <f>IFERROR(IF($K627&lt;&gt;"SS",(VLOOKUP($D627,Customer_Demand!$D:$BF,COLUMNS($I627:M627),0)/$I627+VLOOKUP($D627,Customer_Demand!$D:$BF,COLUMNS($I627:M627),0)/$K627),(VLOOKUP($D627,Customer_Demand!$D:$BF,COLUMNS($I627:M627),0)/$I627)),"")</f>
        <v/>
      </c>
      <c r="N627" s="49" t="str">
        <f>IFERROR(IF($K627&lt;&gt;"SS",(VLOOKUP($D627,Customer_Demand!$D:$BF,COLUMNS($I627:N627),0)/$I627+VLOOKUP($D627,Customer_Demand!$D:$BF,COLUMNS($I627:N627),0)/$K627),(VLOOKUP($D627,Customer_Demand!$D:$BF,COLUMNS($I627:N627),0)/$I627)),"")</f>
        <v/>
      </c>
      <c r="O627" s="49" t="str">
        <f>IFERROR(IF($K627&lt;&gt;"SS",(VLOOKUP($D627,Customer_Demand!$D:$BF,COLUMNS($I627:O627),0)/$I627+VLOOKUP($D627,Customer_Demand!$D:$BF,COLUMNS($I627:O627),0)/$K627),(VLOOKUP($D627,Customer_Demand!$D:$BF,COLUMNS($I627:O627),0)/$I627)),"")</f>
        <v/>
      </c>
      <c r="P627" s="49" t="str">
        <f>IFERROR(IF($K627&lt;&gt;"SS",(VLOOKUP($D627,Customer_Demand!$D:$BF,COLUMNS($I627:P627),0)/$I627+VLOOKUP($D627,Customer_Demand!$D:$BF,COLUMNS($I627:P627),0)/$K627),(VLOOKUP($D627,Customer_Demand!$D:$BF,COLUMNS($I627:P627),0)/$I627)),"")</f>
        <v/>
      </c>
      <c r="Q627" s="49" t="str">
        <f>IFERROR(IF($K627&lt;&gt;"SS",(VLOOKUP($D627,Customer_Demand!$D:$BF,COLUMNS($I627:Q627),0)/$I627+VLOOKUP($D627,Customer_Demand!$D:$BF,COLUMNS($I627:Q627),0)/$K627),(VLOOKUP($D627,Customer_Demand!$D:$BF,COLUMNS($I627:Q627),0)/$I627)),"")</f>
        <v/>
      </c>
      <c r="R627" s="49" t="str">
        <f>IFERROR(IF($K627&lt;&gt;"SS",(VLOOKUP($D627,Customer_Demand!$D:$BF,COLUMNS($I627:R627),0)/$I627+VLOOKUP($D627,Customer_Demand!$D:$BF,COLUMNS($I627:R627),0)/$K627),(VLOOKUP($D627,Customer_Demand!$D:$BF,COLUMNS($I627:R627),0)/$I627)),"")</f>
        <v/>
      </c>
      <c r="S627" s="49" t="str">
        <f>IFERROR(IF($K627&lt;&gt;"SS",(VLOOKUP($D627,Customer_Demand!$D:$BF,COLUMNS($I627:S627),0)/$I627+VLOOKUP($D627,Customer_Demand!$D:$BF,COLUMNS($I627:S627),0)/$K627),(VLOOKUP($D627,Customer_Demand!$D:$BF,COLUMNS($I627:S627),0)/$I627)),"")</f>
        <v/>
      </c>
      <c r="T627" s="49" t="str">
        <f>IFERROR(IF($K627&lt;&gt;"SS",(VLOOKUP($D627,Customer_Demand!$D:$BF,COLUMNS($I627:T627),0)/$I627+VLOOKUP($D627,Customer_Demand!$D:$BF,COLUMNS($I627:T627),0)/$K627),(VLOOKUP($D627,Customer_Demand!$D:$BF,COLUMNS($I627:T627),0)/$I627)),"")</f>
        <v/>
      </c>
      <c r="U627" s="49" t="str">
        <f>IFERROR(IF($K627&lt;&gt;"SS",(VLOOKUP($D627,Customer_Demand!$D:$BF,COLUMNS($I627:U627),0)/$I627+VLOOKUP($D627,Customer_Demand!$D:$BF,COLUMNS($I627:U627),0)/$K627),(VLOOKUP($D627,Customer_Demand!$D:$BF,COLUMNS($I627:U627),0)/$I627)),"")</f>
        <v/>
      </c>
      <c r="V627" s="49" t="str">
        <f>IFERROR(IF($K627&lt;&gt;"SS",(VLOOKUP($D627,Customer_Demand!$D:$BF,COLUMNS($I627:V627),0)/$I627+VLOOKUP($D627,Customer_Demand!$D:$BF,COLUMNS($I627:V627),0)/$K627),(VLOOKUP($D627,Customer_Demand!$D:$BF,COLUMNS($I627:V627),0)/$I627)),"")</f>
        <v/>
      </c>
      <c r="W627" s="49" t="str">
        <f>IFERROR(IF($K627&lt;&gt;"SS",(VLOOKUP($D627,Customer_Demand!$D:$BF,COLUMNS($I627:W627),0)/$I627+VLOOKUP($D627,Customer_Demand!$D:$BF,COLUMNS($I627:W627),0)/$K627),(VLOOKUP($D627,Customer_Demand!$D:$BF,COLUMNS($I627:W627),0)/$I627)),"")</f>
        <v/>
      </c>
      <c r="X627" s="49" t="str">
        <f>IFERROR(IF($K627&lt;&gt;"SS",(VLOOKUP($D627,Customer_Demand!$D:$BF,COLUMNS($I627:X627),0)/$I627+VLOOKUP($D627,Customer_Demand!$D:$BF,COLUMNS($I627:X627),0)/$K627),(VLOOKUP($D627,Customer_Demand!$D:$BF,COLUMNS($I627:X627),0)/$I627)),"")</f>
        <v/>
      </c>
      <c r="Y627" s="49" t="str">
        <f>IFERROR(IF($K627&lt;&gt;"SS",(VLOOKUP($D627,Customer_Demand!$D:$BF,COLUMNS($I627:Y627),0)/$I627+VLOOKUP($D627,Customer_Demand!$D:$BF,COLUMNS($I627:Y627),0)/$K627),(VLOOKUP($D627,Customer_Demand!$D:$BF,COLUMNS($I627:Y627),0)/$I627)),"")</f>
        <v/>
      </c>
      <c r="Z627" s="49" t="str">
        <f>IFERROR(IF($K627&lt;&gt;"SS",(VLOOKUP($D627,Customer_Demand!$D:$BF,COLUMNS($I627:Z627),0)/$I627+VLOOKUP($D627,Customer_Demand!$D:$BF,COLUMNS($I627:Z627),0)/$K627),(VLOOKUP($D627,Customer_Demand!$D:$BF,COLUMNS($I627:Z627),0)/$I627)),"")</f>
        <v/>
      </c>
      <c r="AA627" s="49" t="str">
        <f>IFERROR(IF($K627&lt;&gt;"SS",(VLOOKUP($D627,Customer_Demand!$D:$BF,COLUMNS($I627:AA627),0)/$I627+VLOOKUP($D627,Customer_Demand!$D:$BF,COLUMNS($I627:AA627),0)/$K627),(VLOOKUP($D627,Customer_Demand!$D:$BF,COLUMNS($I627:AA627),0)/$I627)),"")</f>
        <v/>
      </c>
      <c r="AB627" s="49" t="str">
        <f>IFERROR(IF($K627&lt;&gt;"SS",(VLOOKUP($D627,Customer_Demand!$D:$BF,COLUMNS($I627:AB627),0)/$I627+VLOOKUP($D627,Customer_Demand!$D:$BF,COLUMNS($I627:AB627),0)/$K627),(VLOOKUP($D627,Customer_Demand!$D:$BF,COLUMNS($I627:AB627),0)/$I627)),"")</f>
        <v/>
      </c>
      <c r="AC627" s="49" t="str">
        <f>IFERROR(IF($K627&lt;&gt;"SS",(VLOOKUP($D627,Customer_Demand!$D:$BF,COLUMNS($I627:AC627),0)/$I627+VLOOKUP($D627,Customer_Demand!$D:$BF,COLUMNS($I627:AC627),0)/$K627),(VLOOKUP($D627,Customer_Demand!$D:$BF,COLUMNS($I627:AC627),0)/$I627)),"")</f>
        <v/>
      </c>
      <c r="AD627" s="49" t="str">
        <f>IFERROR(IF($K627&lt;&gt;"SS",(VLOOKUP($D627,Customer_Demand!$D:$BF,COLUMNS($I627:AD627),0)/$I627+VLOOKUP($D627,Customer_Demand!$D:$BF,COLUMNS($I627:AD627),0)/$K627),(VLOOKUP($D627,Customer_Demand!$D:$BF,COLUMNS($I627:AD627),0)/$I627)),"")</f>
        <v/>
      </c>
      <c r="AE627" s="49" t="str">
        <f>IFERROR(IF($K627&lt;&gt;"SS",(VLOOKUP($D627,Customer_Demand!$D:$BF,COLUMNS($I627:AE627),0)/$I627+VLOOKUP($D627,Customer_Demand!$D:$BF,COLUMNS($I627:AE627),0)/$K627),(VLOOKUP($D627,Customer_Demand!$D:$BF,COLUMNS($I627:AE627),0)/$I627)),"")</f>
        <v/>
      </c>
      <c r="AF627" s="49" t="str">
        <f>IFERROR(IF($K627&lt;&gt;"SS",(VLOOKUP($D627,Customer_Demand!$D:$BF,COLUMNS($I627:AF627),0)/$I627+VLOOKUP($D627,Customer_Demand!$D:$BF,COLUMNS($I627:AF627),0)/$K627),(VLOOKUP($D627,Customer_Demand!$D:$BF,COLUMNS($I627:AF627),0)/$I627)),"")</f>
        <v/>
      </c>
      <c r="AG627" s="49" t="str">
        <f>IFERROR(IF($K627&lt;&gt;"SS",(VLOOKUP($D627,Customer_Demand!$D:$BF,COLUMNS($I627:AG627),0)/$I627+VLOOKUP($D627,Customer_Demand!$D:$BF,COLUMNS($I627:AG627),0)/$K627),(VLOOKUP($D627,Customer_Demand!$D:$BF,COLUMNS($I627:AG627),0)/$I627)),"")</f>
        <v/>
      </c>
      <c r="AH627" s="49" t="str">
        <f>IFERROR(IF($K627&lt;&gt;"SS",(VLOOKUP($D627,Customer_Demand!$D:$BF,COLUMNS($I627:AH627),0)/$I627+VLOOKUP($D627,Customer_Demand!$D:$BF,COLUMNS($I627:AH627),0)/$K627),(VLOOKUP($D627,Customer_Demand!$D:$BF,COLUMNS($I627:AH627),0)/$I627)),"")</f>
        <v/>
      </c>
      <c r="AI627" s="49" t="str">
        <f>IFERROR(IF($K627&lt;&gt;"SS",(VLOOKUP($D627,Customer_Demand!$D:$BF,COLUMNS($I627:AI627),0)/$I627+VLOOKUP($D627,Customer_Demand!$D:$BF,COLUMNS($I627:AI627),0)/$K627),(VLOOKUP($D627,Customer_Demand!$D:$BF,COLUMNS($I627:AI627),0)/$I627)),"")</f>
        <v/>
      </c>
      <c r="AJ627" s="49" t="str">
        <f>IFERROR(IF($K627&lt;&gt;"SS",(VLOOKUP($D627,Customer_Demand!$D:$BF,COLUMNS($I627:AJ627),0)/$I627+VLOOKUP($D627,Customer_Demand!$D:$BF,COLUMNS($I627:AJ627),0)/$K627),(VLOOKUP($D627,Customer_Demand!$D:$BF,COLUMNS($I627:AJ627),0)/$I627)),"")</f>
        <v/>
      </c>
      <c r="AK627" s="49" t="str">
        <f>IFERROR(IF($K627&lt;&gt;"SS",(VLOOKUP($D627,Customer_Demand!$D:$BF,COLUMNS($I627:AK627),0)/$I627+VLOOKUP($D627,Customer_Demand!$D:$BF,COLUMNS($I627:AK627),0)/$K627),(VLOOKUP($D627,Customer_Demand!$D:$BF,COLUMNS($I627:AK627),0)/$I627)),"")</f>
        <v/>
      </c>
      <c r="AL627" s="49" t="str">
        <f>IFERROR(IF($K627&lt;&gt;"SS",(VLOOKUP($D627,Customer_Demand!$D:$BF,COLUMNS($I627:AL627),0)/$I627+VLOOKUP($D627,Customer_Demand!$D:$BF,COLUMNS($I627:AL627),0)/$K627),(VLOOKUP($D627,Customer_Demand!$D:$BF,COLUMNS($I627:AL627),0)/$I627)),"")</f>
        <v/>
      </c>
      <c r="AM627" s="49" t="str">
        <f>IFERROR(IF($K627&lt;&gt;"SS",(VLOOKUP($D627,Customer_Demand!$D:$BF,COLUMNS($I627:AM627),0)/$I627+VLOOKUP($D627,Customer_Demand!$D:$BF,COLUMNS($I627:AM627),0)/$K627),(VLOOKUP($D627,Customer_Demand!$D:$BF,COLUMNS($I627:AM627),0)/$I627)),"")</f>
        <v/>
      </c>
      <c r="AN627" s="49" t="str">
        <f>IFERROR(IF($K627&lt;&gt;"SS",(VLOOKUP($D627,Customer_Demand!$D:$BF,COLUMNS($I627:AN627),0)/$I627+VLOOKUP($D627,Customer_Demand!$D:$BF,COLUMNS($I627:AN627),0)/$K627),(VLOOKUP($D627,Customer_Demand!$D:$BF,COLUMNS($I627:AN627),0)/$I627)),"")</f>
        <v/>
      </c>
      <c r="AO627" s="49" t="str">
        <f>IFERROR(IF($K627&lt;&gt;"SS",(VLOOKUP($D627,Customer_Demand!$D:$BF,COLUMNS($I627:AO627),0)/$I627+VLOOKUP($D627,Customer_Demand!$D:$BF,COLUMNS($I627:AO627),0)/$K627),(VLOOKUP($D627,Customer_Demand!$D:$BF,COLUMNS($I627:AO627),0)/$I627)),"")</f>
        <v/>
      </c>
      <c r="AP627" s="49" t="str">
        <f>IFERROR(IF($K627&lt;&gt;"SS",(VLOOKUP($D627,Customer_Demand!$D:$BF,COLUMNS($I627:AP627),0)/$I627+VLOOKUP($D627,Customer_Demand!$D:$BF,COLUMNS($I627:AP627),0)/$K627),(VLOOKUP($D627,Customer_Demand!$D:$BF,COLUMNS($I627:AP627),0)/$I627)),"")</f>
        <v/>
      </c>
      <c r="AQ627" s="49" t="str">
        <f>IFERROR(IF($K627&lt;&gt;"SS",(VLOOKUP($D627,Customer_Demand!$D:$BF,COLUMNS($I627:AQ627),0)/$I627+VLOOKUP($D627,Customer_Demand!$D:$BF,COLUMNS($I627:AQ627),0)/$K627),(VLOOKUP($D627,Customer_Demand!$D:$BF,COLUMNS($I627:AQ627),0)/$I627)),"")</f>
        <v/>
      </c>
      <c r="AR627" s="49" t="str">
        <f>IFERROR(IF($K627&lt;&gt;"SS",(VLOOKUP($D627,Customer_Demand!$D:$BF,COLUMNS($I627:AR627),0)/$I627+VLOOKUP($D627,Customer_Demand!$D:$BF,COLUMNS($I627:AR627),0)/$K627),(VLOOKUP($D627,Customer_Demand!$D:$BF,COLUMNS($I627:AR627),0)/$I627)),"")</f>
        <v/>
      </c>
      <c r="AS627" s="49" t="str">
        <f>IFERROR(IF($K627&lt;&gt;"SS",(VLOOKUP($D627,Customer_Demand!$D:$BF,COLUMNS($I627:AS627),0)/$I627+VLOOKUP($D627,Customer_Demand!$D:$BF,COLUMNS($I627:AS627),0)/$K627),(VLOOKUP($D627,Customer_Demand!$D:$BF,COLUMNS($I627:AS627),0)/$I627)),"")</f>
        <v/>
      </c>
      <c r="AT627" s="49" t="str">
        <f>IFERROR(IF($K627&lt;&gt;"SS",(VLOOKUP($D627,Customer_Demand!$D:$BF,COLUMNS($I627:AT627),0)/$I627+VLOOKUP($D627,Customer_Demand!$D:$BF,COLUMNS($I627:AT627),0)/$K627),(VLOOKUP($D627,Customer_Demand!$D:$BF,COLUMNS($I627:AT627),0)/$I627)),"")</f>
        <v/>
      </c>
      <c r="AU627" s="49" t="str">
        <f>IFERROR(IF($K627&lt;&gt;"SS",(VLOOKUP($D627,Customer_Demand!$D:$BF,COLUMNS($I627:AU627),0)/$I627+VLOOKUP($D627,Customer_Demand!$D:$BF,COLUMNS($I627:AU627),0)/$K627),(VLOOKUP($D627,Customer_Demand!$D:$BF,COLUMNS($I627:AU627),0)/$I627)),"")</f>
        <v/>
      </c>
      <c r="AV627" s="49" t="str">
        <f>IFERROR(IF($K627&lt;&gt;"SS",(VLOOKUP($D627,Customer_Demand!$D:$BF,COLUMNS($I627:AV627),0)/$I627+VLOOKUP($D627,Customer_Demand!$D:$BF,COLUMNS($I627:AV627),0)/$K627),(VLOOKUP($D627,Customer_Demand!$D:$BF,COLUMNS($I627:AV627),0)/$I627)),"")</f>
        <v/>
      </c>
      <c r="AW627" s="49" t="str">
        <f>IFERROR(IF($K627&lt;&gt;"SS",(VLOOKUP($D627,Customer_Demand!$D:$BF,COLUMNS($I627:AW627),0)/$I627+VLOOKUP($D627,Customer_Demand!$D:$BF,COLUMNS($I627:AW627),0)/$K627),(VLOOKUP($D627,Customer_Demand!$D:$BF,COLUMNS($I627:AW627),0)/$I627)),"")</f>
        <v/>
      </c>
      <c r="AX627" s="49" t="str">
        <f>IFERROR(IF($K627&lt;&gt;"SS",(VLOOKUP($D627,Customer_Demand!$D:$BF,COLUMNS($I627:AX627),0)/$I627+VLOOKUP($D627,Customer_Demand!$D:$BF,COLUMNS($I627:AX627),0)/$K627),(VLOOKUP($D627,Customer_Demand!$D:$BF,COLUMNS($I627:AX627),0)/$I627)),"")</f>
        <v/>
      </c>
      <c r="AY627" s="49" t="str">
        <f>IFERROR(IF($K627&lt;&gt;"SS",(VLOOKUP($D627,Customer_Demand!$D:$BF,COLUMNS($I627:AY627),0)/$I627+VLOOKUP($D627,Customer_Demand!$D:$BF,COLUMNS($I627:AY627),0)/$K627),(VLOOKUP($D627,Customer_Demand!$D:$BF,COLUMNS($I627:AY627),0)/$I627)),"")</f>
        <v/>
      </c>
      <c r="AZ627" s="49" t="str">
        <f>IFERROR(IF($K627&lt;&gt;"SS",(VLOOKUP($D627,Customer_Demand!$D:$BF,COLUMNS($I627:AZ627),0)/$I627+VLOOKUP($D627,Customer_Demand!$D:$BF,COLUMNS($I627:AZ627),0)/$K627),(VLOOKUP($D627,Customer_Demand!$D:$BF,COLUMNS($I627:AZ627),0)/$I627)),"")</f>
        <v/>
      </c>
      <c r="BA627" s="49" t="str">
        <f>IFERROR(IF($K627&lt;&gt;"SS",(VLOOKUP($D627,Customer_Demand!$D:$BF,COLUMNS($I627:BA627),0)/$I627+VLOOKUP($D627,Customer_Demand!$D:$BF,COLUMNS($I627:BA627),0)/$K627),(VLOOKUP($D627,Customer_Demand!$D:$BF,COLUMNS($I627:BA627),0)/$I627)),"")</f>
        <v/>
      </c>
      <c r="BB627" s="49" t="str">
        <f>IFERROR(IF($K627&lt;&gt;"SS",(VLOOKUP($D627,Customer_Demand!$D:$BF,COLUMNS($I627:BB627),0)/$I627+VLOOKUP($D627,Customer_Demand!$D:$BF,COLUMNS($I627:BB627),0)/$K627),(VLOOKUP($D627,Customer_Demand!$D:$BF,COLUMNS($I627:BB627),0)/$I627)),"")</f>
        <v/>
      </c>
      <c r="BC627" s="49" t="str">
        <f>IFERROR(IF($K627&lt;&gt;"SS",(VLOOKUP($D627,Customer_Demand!$D:$BF,COLUMNS($I627:BC627),0)/$I627+VLOOKUP($D627,Customer_Demand!$D:$BF,COLUMNS($I627:BC627),0)/$K627),(VLOOKUP($D627,Customer_Demand!$D:$BF,COLUMNS($I627:BC627),0)/$I627)),"")</f>
        <v/>
      </c>
      <c r="BD627" s="49" t="str">
        <f>IFERROR(IF($K627&lt;&gt;"SS",(VLOOKUP($D627,Customer_Demand!$D:$BF,COLUMNS($I627:BD627),0)/$I627+VLOOKUP($D627,Customer_Demand!$D:$BF,COLUMNS($I627:BD627),0)/$K627),(VLOOKUP($D627,Customer_Demand!$D:$BF,COLUMNS($I627:BD627),0)/$I627)),"")</f>
        <v/>
      </c>
      <c r="BE627" s="49" t="str">
        <f>IFERROR(IF($K627&lt;&gt;"SS",(VLOOKUP($D627,Customer_Demand!$D:$BF,COLUMNS($I627:BE627),0)/$I627+VLOOKUP($D627,Customer_Demand!$D:$BF,COLUMNS($I627:BE627),0)/$K627),(VLOOKUP($D627,Customer_Demand!$D:$BF,COLUMNS($I627:BE627),0)/$I627)),"")</f>
        <v/>
      </c>
      <c r="BF627" s="49" t="str">
        <f>IFERROR(IF($K627&lt;&gt;"SS",(VLOOKUP($D627,Customer_Demand!$D:$BF,COLUMNS($I627:BF627),0)/$I627+VLOOKUP($D627,Customer_Demand!$D:$BF,COLUMNS($I627:BF627),0)/$K627),(VLOOKUP($D627,Customer_Demand!$D:$BF,COLUMNS($I627:BF627),0)/$I627)),"")</f>
        <v/>
      </c>
      <c r="BG627" s="49" t="str">
        <f>IFERROR(IF($K627&lt;&gt;"SS",(VLOOKUP($D627,Customer_Demand!$D:$BF,COLUMNS($I627:BG627),0)/$I627+VLOOKUP($D627,Customer_Demand!$D:$BF,COLUMNS($I627:BG627),0)/$K627),(VLOOKUP($D627,Customer_Demand!$D:$BF,COLUMNS($I627:BG627),0)/$I627)),"")</f>
        <v/>
      </c>
      <c r="BH627" s="49" t="str">
        <f>IFERROR(IF($K627&lt;&gt;"SS",(VLOOKUP($D627,Customer_Demand!$D:$BF,COLUMNS($I627:BH627),0)/$I627+VLOOKUP($D627,Customer_Demand!$D:$BF,COLUMNS($I627:BH627),0)/$K627),(VLOOKUP($D627,Customer_Demand!$D:$BF,COLUMNS($I627:BH627),0)/$I627)),"")</f>
        <v/>
      </c>
      <c r="BI627" s="49" t="str">
        <f>IFERROR(IF($K627&lt;&gt;"SS",(VLOOKUP($D627,Customer_Demand!$D:$BF,COLUMNS($I627:BI627),0)/$I627+VLOOKUP($D627,Customer_Demand!$D:$BF,COLUMNS($I627:BI627),0)/$K627),(VLOOKUP($D627,Customer_Demand!$D:$BF,COLUMNS($I627:BI627),0)/$I627)),"")</f>
        <v/>
      </c>
      <c r="BJ627" s="49" t="str">
        <f>IFERROR(IF($K627&lt;&gt;"SS",(VLOOKUP($D627,Customer_Demand!$D:$BF,COLUMNS($I627:BJ627),0)/$I627+VLOOKUP($D627,Customer_Demand!$D:$BF,COLUMNS($I627:BJ627),0)/$K627),(VLOOKUP($D627,Customer_Demand!$D:$BF,COLUMNS($I627:BJ627),0)/$I627)),"")</f>
        <v/>
      </c>
      <c r="BK627" s="50" t="str">
        <f>IFERROR(IF($K627&lt;&gt;"SS",(VLOOKUP($D627,Customer_Demand!$D:$BF,COLUMNS($I627:BK627),0)/$I627+VLOOKUP($D627,Customer_Demand!$D:$BF,COLUMNS($I627:BK627),0)/$K627),(VLOOKUP($D627,Customer_Demand!$D:$BF,COLUMNS($I627:BK627),0)/$I627)),"")</f>
        <v/>
      </c>
    </row>
    <row r="628" spans="2:63" x14ac:dyDescent="0.2">
      <c r="B628" s="12" t="str">
        <f t="shared" si="43"/>
        <v/>
      </c>
      <c r="C628" s="45" t="str">
        <f>IF((Customer_Demand!C628)&lt;&gt;"",Customer_Demand!C628,"")</f>
        <v/>
      </c>
      <c r="D628" s="45" t="str">
        <f>IF(C628&lt;&gt;"",Customer_Demand!D628,"")</f>
        <v/>
      </c>
      <c r="E628" s="52" t="str">
        <f>IF(C628&lt;&gt;"",Customer_Demand!E628,"")</f>
        <v/>
      </c>
      <c r="F628" s="47" t="str">
        <f>IF(C628&lt;&gt;"",VLOOKUP(D628,Customer_Demand!$D$5:$F$1005,3,0),"")</f>
        <v/>
      </c>
      <c r="G628" s="48" t="str">
        <f t="shared" si="40"/>
        <v/>
      </c>
      <c r="H628" s="48" t="str">
        <f t="shared" si="41"/>
        <v/>
      </c>
      <c r="I628" s="48" t="str">
        <f>IFERROR(IF(C628&lt;&gt;"",VLOOKUP($H628,SMT_Cycle_Time_Data!$F:$Q,4,0),""),"SGR Not Defined")</f>
        <v/>
      </c>
      <c r="J628" s="48" t="str">
        <f t="shared" si="42"/>
        <v/>
      </c>
      <c r="K628" s="48" t="str">
        <f>IF(C628&lt;&gt;"",IFERROR(VLOOKUP($J628,SMT_Cycle_Time_Data!$F:$Q,4,0),"SS"),"")</f>
        <v/>
      </c>
      <c r="L628" s="49" t="str">
        <f>IFERROR(IF($K628&lt;&gt;"SS",(VLOOKUP($D628,Customer_Demand!$D:$BF,COLUMNS($I628:L628),0)/$I628+VLOOKUP($D628,Customer_Demand!$D:$BF,COLUMNS($I628:L628),0)/$K628),(VLOOKUP($D628,Customer_Demand!$D:$BF,COLUMNS($I628:L628),0)/$I628)),"")</f>
        <v/>
      </c>
      <c r="M628" s="49" t="str">
        <f>IFERROR(IF($K628&lt;&gt;"SS",(VLOOKUP($D628,Customer_Demand!$D:$BF,COLUMNS($I628:M628),0)/$I628+VLOOKUP($D628,Customer_Demand!$D:$BF,COLUMNS($I628:M628),0)/$K628),(VLOOKUP($D628,Customer_Demand!$D:$BF,COLUMNS($I628:M628),0)/$I628)),"")</f>
        <v/>
      </c>
      <c r="N628" s="49" t="str">
        <f>IFERROR(IF($K628&lt;&gt;"SS",(VLOOKUP($D628,Customer_Demand!$D:$BF,COLUMNS($I628:N628),0)/$I628+VLOOKUP($D628,Customer_Demand!$D:$BF,COLUMNS($I628:N628),0)/$K628),(VLOOKUP($D628,Customer_Demand!$D:$BF,COLUMNS($I628:N628),0)/$I628)),"")</f>
        <v/>
      </c>
      <c r="O628" s="49" t="str">
        <f>IFERROR(IF($K628&lt;&gt;"SS",(VLOOKUP($D628,Customer_Demand!$D:$BF,COLUMNS($I628:O628),0)/$I628+VLOOKUP($D628,Customer_Demand!$D:$BF,COLUMNS($I628:O628),0)/$K628),(VLOOKUP($D628,Customer_Demand!$D:$BF,COLUMNS($I628:O628),0)/$I628)),"")</f>
        <v/>
      </c>
      <c r="P628" s="49" t="str">
        <f>IFERROR(IF($K628&lt;&gt;"SS",(VLOOKUP($D628,Customer_Demand!$D:$BF,COLUMNS($I628:P628),0)/$I628+VLOOKUP($D628,Customer_Demand!$D:$BF,COLUMNS($I628:P628),0)/$K628),(VLOOKUP($D628,Customer_Demand!$D:$BF,COLUMNS($I628:P628),0)/$I628)),"")</f>
        <v/>
      </c>
      <c r="Q628" s="49" t="str">
        <f>IFERROR(IF($K628&lt;&gt;"SS",(VLOOKUP($D628,Customer_Demand!$D:$BF,COLUMNS($I628:Q628),0)/$I628+VLOOKUP($D628,Customer_Demand!$D:$BF,COLUMNS($I628:Q628),0)/$K628),(VLOOKUP($D628,Customer_Demand!$D:$BF,COLUMNS($I628:Q628),0)/$I628)),"")</f>
        <v/>
      </c>
      <c r="R628" s="49" t="str">
        <f>IFERROR(IF($K628&lt;&gt;"SS",(VLOOKUP($D628,Customer_Demand!$D:$BF,COLUMNS($I628:R628),0)/$I628+VLOOKUP($D628,Customer_Demand!$D:$BF,COLUMNS($I628:R628),0)/$K628),(VLOOKUP($D628,Customer_Demand!$D:$BF,COLUMNS($I628:R628),0)/$I628)),"")</f>
        <v/>
      </c>
      <c r="S628" s="49" t="str">
        <f>IFERROR(IF($K628&lt;&gt;"SS",(VLOOKUP($D628,Customer_Demand!$D:$BF,COLUMNS($I628:S628),0)/$I628+VLOOKUP($D628,Customer_Demand!$D:$BF,COLUMNS($I628:S628),0)/$K628),(VLOOKUP($D628,Customer_Demand!$D:$BF,COLUMNS($I628:S628),0)/$I628)),"")</f>
        <v/>
      </c>
      <c r="T628" s="49" t="str">
        <f>IFERROR(IF($K628&lt;&gt;"SS",(VLOOKUP($D628,Customer_Demand!$D:$BF,COLUMNS($I628:T628),0)/$I628+VLOOKUP($D628,Customer_Demand!$D:$BF,COLUMNS($I628:T628),0)/$K628),(VLOOKUP($D628,Customer_Demand!$D:$BF,COLUMNS($I628:T628),0)/$I628)),"")</f>
        <v/>
      </c>
      <c r="U628" s="49" t="str">
        <f>IFERROR(IF($K628&lt;&gt;"SS",(VLOOKUP($D628,Customer_Demand!$D:$BF,COLUMNS($I628:U628),0)/$I628+VLOOKUP($D628,Customer_Demand!$D:$BF,COLUMNS($I628:U628),0)/$K628),(VLOOKUP($D628,Customer_Demand!$D:$BF,COLUMNS($I628:U628),0)/$I628)),"")</f>
        <v/>
      </c>
      <c r="V628" s="49" t="str">
        <f>IFERROR(IF($K628&lt;&gt;"SS",(VLOOKUP($D628,Customer_Demand!$D:$BF,COLUMNS($I628:V628),0)/$I628+VLOOKUP($D628,Customer_Demand!$D:$BF,COLUMNS($I628:V628),0)/$K628),(VLOOKUP($D628,Customer_Demand!$D:$BF,COLUMNS($I628:V628),0)/$I628)),"")</f>
        <v/>
      </c>
      <c r="W628" s="49" t="str">
        <f>IFERROR(IF($K628&lt;&gt;"SS",(VLOOKUP($D628,Customer_Demand!$D:$BF,COLUMNS($I628:W628),0)/$I628+VLOOKUP($D628,Customer_Demand!$D:$BF,COLUMNS($I628:W628),0)/$K628),(VLOOKUP($D628,Customer_Demand!$D:$BF,COLUMNS($I628:W628),0)/$I628)),"")</f>
        <v/>
      </c>
      <c r="X628" s="49" t="str">
        <f>IFERROR(IF($K628&lt;&gt;"SS",(VLOOKUP($D628,Customer_Demand!$D:$BF,COLUMNS($I628:X628),0)/$I628+VLOOKUP($D628,Customer_Demand!$D:$BF,COLUMNS($I628:X628),0)/$K628),(VLOOKUP($D628,Customer_Demand!$D:$BF,COLUMNS($I628:X628),0)/$I628)),"")</f>
        <v/>
      </c>
      <c r="Y628" s="49" t="str">
        <f>IFERROR(IF($K628&lt;&gt;"SS",(VLOOKUP($D628,Customer_Demand!$D:$BF,COLUMNS($I628:Y628),0)/$I628+VLOOKUP($D628,Customer_Demand!$D:$BF,COLUMNS($I628:Y628),0)/$K628),(VLOOKUP($D628,Customer_Demand!$D:$BF,COLUMNS($I628:Y628),0)/$I628)),"")</f>
        <v/>
      </c>
      <c r="Z628" s="49" t="str">
        <f>IFERROR(IF($K628&lt;&gt;"SS",(VLOOKUP($D628,Customer_Demand!$D:$BF,COLUMNS($I628:Z628),0)/$I628+VLOOKUP($D628,Customer_Demand!$D:$BF,COLUMNS($I628:Z628),0)/$K628),(VLOOKUP($D628,Customer_Demand!$D:$BF,COLUMNS($I628:Z628),0)/$I628)),"")</f>
        <v/>
      </c>
      <c r="AA628" s="49" t="str">
        <f>IFERROR(IF($K628&lt;&gt;"SS",(VLOOKUP($D628,Customer_Demand!$D:$BF,COLUMNS($I628:AA628),0)/$I628+VLOOKUP($D628,Customer_Demand!$D:$BF,COLUMNS($I628:AA628),0)/$K628),(VLOOKUP($D628,Customer_Demand!$D:$BF,COLUMNS($I628:AA628),0)/$I628)),"")</f>
        <v/>
      </c>
      <c r="AB628" s="49" t="str">
        <f>IFERROR(IF($K628&lt;&gt;"SS",(VLOOKUP($D628,Customer_Demand!$D:$BF,COLUMNS($I628:AB628),0)/$I628+VLOOKUP($D628,Customer_Demand!$D:$BF,COLUMNS($I628:AB628),0)/$K628),(VLOOKUP($D628,Customer_Demand!$D:$BF,COLUMNS($I628:AB628),0)/$I628)),"")</f>
        <v/>
      </c>
      <c r="AC628" s="49" t="str">
        <f>IFERROR(IF($K628&lt;&gt;"SS",(VLOOKUP($D628,Customer_Demand!$D:$BF,COLUMNS($I628:AC628),0)/$I628+VLOOKUP($D628,Customer_Demand!$D:$BF,COLUMNS($I628:AC628),0)/$K628),(VLOOKUP($D628,Customer_Demand!$D:$BF,COLUMNS($I628:AC628),0)/$I628)),"")</f>
        <v/>
      </c>
      <c r="AD628" s="49" t="str">
        <f>IFERROR(IF($K628&lt;&gt;"SS",(VLOOKUP($D628,Customer_Demand!$D:$BF,COLUMNS($I628:AD628),0)/$I628+VLOOKUP($D628,Customer_Demand!$D:$BF,COLUMNS($I628:AD628),0)/$K628),(VLOOKUP($D628,Customer_Demand!$D:$BF,COLUMNS($I628:AD628),0)/$I628)),"")</f>
        <v/>
      </c>
      <c r="AE628" s="49" t="str">
        <f>IFERROR(IF($K628&lt;&gt;"SS",(VLOOKUP($D628,Customer_Demand!$D:$BF,COLUMNS($I628:AE628),0)/$I628+VLOOKUP($D628,Customer_Demand!$D:$BF,COLUMNS($I628:AE628),0)/$K628),(VLOOKUP($D628,Customer_Demand!$D:$BF,COLUMNS($I628:AE628),0)/$I628)),"")</f>
        <v/>
      </c>
      <c r="AF628" s="49" t="str">
        <f>IFERROR(IF($K628&lt;&gt;"SS",(VLOOKUP($D628,Customer_Demand!$D:$BF,COLUMNS($I628:AF628),0)/$I628+VLOOKUP($D628,Customer_Demand!$D:$BF,COLUMNS($I628:AF628),0)/$K628),(VLOOKUP($D628,Customer_Demand!$D:$BF,COLUMNS($I628:AF628),0)/$I628)),"")</f>
        <v/>
      </c>
      <c r="AG628" s="49" t="str">
        <f>IFERROR(IF($K628&lt;&gt;"SS",(VLOOKUP($D628,Customer_Demand!$D:$BF,COLUMNS($I628:AG628),0)/$I628+VLOOKUP($D628,Customer_Demand!$D:$BF,COLUMNS($I628:AG628),0)/$K628),(VLOOKUP($D628,Customer_Demand!$D:$BF,COLUMNS($I628:AG628),0)/$I628)),"")</f>
        <v/>
      </c>
      <c r="AH628" s="49" t="str">
        <f>IFERROR(IF($K628&lt;&gt;"SS",(VLOOKUP($D628,Customer_Demand!$D:$BF,COLUMNS($I628:AH628),0)/$I628+VLOOKUP($D628,Customer_Demand!$D:$BF,COLUMNS($I628:AH628),0)/$K628),(VLOOKUP($D628,Customer_Demand!$D:$BF,COLUMNS($I628:AH628),0)/$I628)),"")</f>
        <v/>
      </c>
      <c r="AI628" s="49" t="str">
        <f>IFERROR(IF($K628&lt;&gt;"SS",(VLOOKUP($D628,Customer_Demand!$D:$BF,COLUMNS($I628:AI628),0)/$I628+VLOOKUP($D628,Customer_Demand!$D:$BF,COLUMNS($I628:AI628),0)/$K628),(VLOOKUP($D628,Customer_Demand!$D:$BF,COLUMNS($I628:AI628),0)/$I628)),"")</f>
        <v/>
      </c>
      <c r="AJ628" s="49" t="str">
        <f>IFERROR(IF($K628&lt;&gt;"SS",(VLOOKUP($D628,Customer_Demand!$D:$BF,COLUMNS($I628:AJ628),0)/$I628+VLOOKUP($D628,Customer_Demand!$D:$BF,COLUMNS($I628:AJ628),0)/$K628),(VLOOKUP($D628,Customer_Demand!$D:$BF,COLUMNS($I628:AJ628),0)/$I628)),"")</f>
        <v/>
      </c>
      <c r="AK628" s="49" t="str">
        <f>IFERROR(IF($K628&lt;&gt;"SS",(VLOOKUP($D628,Customer_Demand!$D:$BF,COLUMNS($I628:AK628),0)/$I628+VLOOKUP($D628,Customer_Demand!$D:$BF,COLUMNS($I628:AK628),0)/$K628),(VLOOKUP($D628,Customer_Demand!$D:$BF,COLUMNS($I628:AK628),0)/$I628)),"")</f>
        <v/>
      </c>
      <c r="AL628" s="49" t="str">
        <f>IFERROR(IF($K628&lt;&gt;"SS",(VLOOKUP($D628,Customer_Demand!$D:$BF,COLUMNS($I628:AL628),0)/$I628+VLOOKUP($D628,Customer_Demand!$D:$BF,COLUMNS($I628:AL628),0)/$K628),(VLOOKUP($D628,Customer_Demand!$D:$BF,COLUMNS($I628:AL628),0)/$I628)),"")</f>
        <v/>
      </c>
      <c r="AM628" s="49" t="str">
        <f>IFERROR(IF($K628&lt;&gt;"SS",(VLOOKUP($D628,Customer_Demand!$D:$BF,COLUMNS($I628:AM628),0)/$I628+VLOOKUP($D628,Customer_Demand!$D:$BF,COLUMNS($I628:AM628),0)/$K628),(VLOOKUP($D628,Customer_Demand!$D:$BF,COLUMNS($I628:AM628),0)/$I628)),"")</f>
        <v/>
      </c>
      <c r="AN628" s="49" t="str">
        <f>IFERROR(IF($K628&lt;&gt;"SS",(VLOOKUP($D628,Customer_Demand!$D:$BF,COLUMNS($I628:AN628),0)/$I628+VLOOKUP($D628,Customer_Demand!$D:$BF,COLUMNS($I628:AN628),0)/$K628),(VLOOKUP($D628,Customer_Demand!$D:$BF,COLUMNS($I628:AN628),0)/$I628)),"")</f>
        <v/>
      </c>
      <c r="AO628" s="49" t="str">
        <f>IFERROR(IF($K628&lt;&gt;"SS",(VLOOKUP($D628,Customer_Demand!$D:$BF,COLUMNS($I628:AO628),0)/$I628+VLOOKUP($D628,Customer_Demand!$D:$BF,COLUMNS($I628:AO628),0)/$K628),(VLOOKUP($D628,Customer_Demand!$D:$BF,COLUMNS($I628:AO628),0)/$I628)),"")</f>
        <v/>
      </c>
      <c r="AP628" s="49" t="str">
        <f>IFERROR(IF($K628&lt;&gt;"SS",(VLOOKUP($D628,Customer_Demand!$D:$BF,COLUMNS($I628:AP628),0)/$I628+VLOOKUP($D628,Customer_Demand!$D:$BF,COLUMNS($I628:AP628),0)/$K628),(VLOOKUP($D628,Customer_Demand!$D:$BF,COLUMNS($I628:AP628),0)/$I628)),"")</f>
        <v/>
      </c>
      <c r="AQ628" s="49" t="str">
        <f>IFERROR(IF($K628&lt;&gt;"SS",(VLOOKUP($D628,Customer_Demand!$D:$BF,COLUMNS($I628:AQ628),0)/$I628+VLOOKUP($D628,Customer_Demand!$D:$BF,COLUMNS($I628:AQ628),0)/$K628),(VLOOKUP($D628,Customer_Demand!$D:$BF,COLUMNS($I628:AQ628),0)/$I628)),"")</f>
        <v/>
      </c>
      <c r="AR628" s="49" t="str">
        <f>IFERROR(IF($K628&lt;&gt;"SS",(VLOOKUP($D628,Customer_Demand!$D:$BF,COLUMNS($I628:AR628),0)/$I628+VLOOKUP($D628,Customer_Demand!$D:$BF,COLUMNS($I628:AR628),0)/$K628),(VLOOKUP($D628,Customer_Demand!$D:$BF,COLUMNS($I628:AR628),0)/$I628)),"")</f>
        <v/>
      </c>
      <c r="AS628" s="49" t="str">
        <f>IFERROR(IF($K628&lt;&gt;"SS",(VLOOKUP($D628,Customer_Demand!$D:$BF,COLUMNS($I628:AS628),0)/$I628+VLOOKUP($D628,Customer_Demand!$D:$BF,COLUMNS($I628:AS628),0)/$K628),(VLOOKUP($D628,Customer_Demand!$D:$BF,COLUMNS($I628:AS628),0)/$I628)),"")</f>
        <v/>
      </c>
      <c r="AT628" s="49" t="str">
        <f>IFERROR(IF($K628&lt;&gt;"SS",(VLOOKUP($D628,Customer_Demand!$D:$BF,COLUMNS($I628:AT628),0)/$I628+VLOOKUP($D628,Customer_Demand!$D:$BF,COLUMNS($I628:AT628),0)/$K628),(VLOOKUP($D628,Customer_Demand!$D:$BF,COLUMNS($I628:AT628),0)/$I628)),"")</f>
        <v/>
      </c>
      <c r="AU628" s="49" t="str">
        <f>IFERROR(IF($K628&lt;&gt;"SS",(VLOOKUP($D628,Customer_Demand!$D:$BF,COLUMNS($I628:AU628),0)/$I628+VLOOKUP($D628,Customer_Demand!$D:$BF,COLUMNS($I628:AU628),0)/$K628),(VLOOKUP($D628,Customer_Demand!$D:$BF,COLUMNS($I628:AU628),0)/$I628)),"")</f>
        <v/>
      </c>
      <c r="AV628" s="49" t="str">
        <f>IFERROR(IF($K628&lt;&gt;"SS",(VLOOKUP($D628,Customer_Demand!$D:$BF,COLUMNS($I628:AV628),0)/$I628+VLOOKUP($D628,Customer_Demand!$D:$BF,COLUMNS($I628:AV628),0)/$K628),(VLOOKUP($D628,Customer_Demand!$D:$BF,COLUMNS($I628:AV628),0)/$I628)),"")</f>
        <v/>
      </c>
      <c r="AW628" s="49" t="str">
        <f>IFERROR(IF($K628&lt;&gt;"SS",(VLOOKUP($D628,Customer_Demand!$D:$BF,COLUMNS($I628:AW628),0)/$I628+VLOOKUP($D628,Customer_Demand!$D:$BF,COLUMNS($I628:AW628),0)/$K628),(VLOOKUP($D628,Customer_Demand!$D:$BF,COLUMNS($I628:AW628),0)/$I628)),"")</f>
        <v/>
      </c>
      <c r="AX628" s="49" t="str">
        <f>IFERROR(IF($K628&lt;&gt;"SS",(VLOOKUP($D628,Customer_Demand!$D:$BF,COLUMNS($I628:AX628),0)/$I628+VLOOKUP($D628,Customer_Demand!$D:$BF,COLUMNS($I628:AX628),0)/$K628),(VLOOKUP($D628,Customer_Demand!$D:$BF,COLUMNS($I628:AX628),0)/$I628)),"")</f>
        <v/>
      </c>
      <c r="AY628" s="49" t="str">
        <f>IFERROR(IF($K628&lt;&gt;"SS",(VLOOKUP($D628,Customer_Demand!$D:$BF,COLUMNS($I628:AY628),0)/$I628+VLOOKUP($D628,Customer_Demand!$D:$BF,COLUMNS($I628:AY628),0)/$K628),(VLOOKUP($D628,Customer_Demand!$D:$BF,COLUMNS($I628:AY628),0)/$I628)),"")</f>
        <v/>
      </c>
      <c r="AZ628" s="49" t="str">
        <f>IFERROR(IF($K628&lt;&gt;"SS",(VLOOKUP($D628,Customer_Demand!$D:$BF,COLUMNS($I628:AZ628),0)/$I628+VLOOKUP($D628,Customer_Demand!$D:$BF,COLUMNS($I628:AZ628),0)/$K628),(VLOOKUP($D628,Customer_Demand!$D:$BF,COLUMNS($I628:AZ628),0)/$I628)),"")</f>
        <v/>
      </c>
      <c r="BA628" s="49" t="str">
        <f>IFERROR(IF($K628&lt;&gt;"SS",(VLOOKUP($D628,Customer_Demand!$D:$BF,COLUMNS($I628:BA628),0)/$I628+VLOOKUP($D628,Customer_Demand!$D:$BF,COLUMNS($I628:BA628),0)/$K628),(VLOOKUP($D628,Customer_Demand!$D:$BF,COLUMNS($I628:BA628),0)/$I628)),"")</f>
        <v/>
      </c>
      <c r="BB628" s="49" t="str">
        <f>IFERROR(IF($K628&lt;&gt;"SS",(VLOOKUP($D628,Customer_Demand!$D:$BF,COLUMNS($I628:BB628),0)/$I628+VLOOKUP($D628,Customer_Demand!$D:$BF,COLUMNS($I628:BB628),0)/$K628),(VLOOKUP($D628,Customer_Demand!$D:$BF,COLUMNS($I628:BB628),0)/$I628)),"")</f>
        <v/>
      </c>
      <c r="BC628" s="49" t="str">
        <f>IFERROR(IF($K628&lt;&gt;"SS",(VLOOKUP($D628,Customer_Demand!$D:$BF,COLUMNS($I628:BC628),0)/$I628+VLOOKUP($D628,Customer_Demand!$D:$BF,COLUMNS($I628:BC628),0)/$K628),(VLOOKUP($D628,Customer_Demand!$D:$BF,COLUMNS($I628:BC628),0)/$I628)),"")</f>
        <v/>
      </c>
      <c r="BD628" s="49" t="str">
        <f>IFERROR(IF($K628&lt;&gt;"SS",(VLOOKUP($D628,Customer_Demand!$D:$BF,COLUMNS($I628:BD628),0)/$I628+VLOOKUP($D628,Customer_Demand!$D:$BF,COLUMNS($I628:BD628),0)/$K628),(VLOOKUP($D628,Customer_Demand!$D:$BF,COLUMNS($I628:BD628),0)/$I628)),"")</f>
        <v/>
      </c>
      <c r="BE628" s="49" t="str">
        <f>IFERROR(IF($K628&lt;&gt;"SS",(VLOOKUP($D628,Customer_Demand!$D:$BF,COLUMNS($I628:BE628),0)/$I628+VLOOKUP($D628,Customer_Demand!$D:$BF,COLUMNS($I628:BE628),0)/$K628),(VLOOKUP($D628,Customer_Demand!$D:$BF,COLUMNS($I628:BE628),0)/$I628)),"")</f>
        <v/>
      </c>
      <c r="BF628" s="49" t="str">
        <f>IFERROR(IF($K628&lt;&gt;"SS",(VLOOKUP($D628,Customer_Demand!$D:$BF,COLUMNS($I628:BF628),0)/$I628+VLOOKUP($D628,Customer_Demand!$D:$BF,COLUMNS($I628:BF628),0)/$K628),(VLOOKUP($D628,Customer_Demand!$D:$BF,COLUMNS($I628:BF628),0)/$I628)),"")</f>
        <v/>
      </c>
      <c r="BG628" s="49" t="str">
        <f>IFERROR(IF($K628&lt;&gt;"SS",(VLOOKUP($D628,Customer_Demand!$D:$BF,COLUMNS($I628:BG628),0)/$I628+VLOOKUP($D628,Customer_Demand!$D:$BF,COLUMNS($I628:BG628),0)/$K628),(VLOOKUP($D628,Customer_Demand!$D:$BF,COLUMNS($I628:BG628),0)/$I628)),"")</f>
        <v/>
      </c>
      <c r="BH628" s="49" t="str">
        <f>IFERROR(IF($K628&lt;&gt;"SS",(VLOOKUP($D628,Customer_Demand!$D:$BF,COLUMNS($I628:BH628),0)/$I628+VLOOKUP($D628,Customer_Demand!$D:$BF,COLUMNS($I628:BH628),0)/$K628),(VLOOKUP($D628,Customer_Demand!$D:$BF,COLUMNS($I628:BH628),0)/$I628)),"")</f>
        <v/>
      </c>
      <c r="BI628" s="49" t="str">
        <f>IFERROR(IF($K628&lt;&gt;"SS",(VLOOKUP($D628,Customer_Demand!$D:$BF,COLUMNS($I628:BI628),0)/$I628+VLOOKUP($D628,Customer_Demand!$D:$BF,COLUMNS($I628:BI628),0)/$K628),(VLOOKUP($D628,Customer_Demand!$D:$BF,COLUMNS($I628:BI628),0)/$I628)),"")</f>
        <v/>
      </c>
      <c r="BJ628" s="49" t="str">
        <f>IFERROR(IF($K628&lt;&gt;"SS",(VLOOKUP($D628,Customer_Demand!$D:$BF,COLUMNS($I628:BJ628),0)/$I628+VLOOKUP($D628,Customer_Demand!$D:$BF,COLUMNS($I628:BJ628),0)/$K628),(VLOOKUP($D628,Customer_Demand!$D:$BF,COLUMNS($I628:BJ628),0)/$I628)),"")</f>
        <v/>
      </c>
      <c r="BK628" s="50" t="str">
        <f>IFERROR(IF($K628&lt;&gt;"SS",(VLOOKUP($D628,Customer_Demand!$D:$BF,COLUMNS($I628:BK628),0)/$I628+VLOOKUP($D628,Customer_Demand!$D:$BF,COLUMNS($I628:BK628),0)/$K628),(VLOOKUP($D628,Customer_Demand!$D:$BF,COLUMNS($I628:BK628),0)/$I628)),"")</f>
        <v/>
      </c>
    </row>
    <row r="629" spans="2:63" x14ac:dyDescent="0.2">
      <c r="B629" s="12" t="str">
        <f t="shared" si="43"/>
        <v/>
      </c>
      <c r="C629" s="45" t="str">
        <f>IF((Customer_Demand!C629)&lt;&gt;"",Customer_Demand!C629,"")</f>
        <v/>
      </c>
      <c r="D629" s="45" t="str">
        <f>IF(C629&lt;&gt;"",Customer_Demand!D629,"")</f>
        <v/>
      </c>
      <c r="E629" s="52" t="str">
        <f>IF(C629&lt;&gt;"",Customer_Demand!E629,"")</f>
        <v/>
      </c>
      <c r="F629" s="47" t="str">
        <f>IF(C629&lt;&gt;"",VLOOKUP(D629,Customer_Demand!$D$5:$F$1005,3,0),"")</f>
        <v/>
      </c>
      <c r="G629" s="48" t="str">
        <f t="shared" si="40"/>
        <v/>
      </c>
      <c r="H629" s="48" t="str">
        <f t="shared" si="41"/>
        <v/>
      </c>
      <c r="I629" s="48" t="str">
        <f>IFERROR(IF(C629&lt;&gt;"",VLOOKUP($H629,SMT_Cycle_Time_Data!$F:$Q,4,0),""),"SGR Not Defined")</f>
        <v/>
      </c>
      <c r="J629" s="48" t="str">
        <f t="shared" si="42"/>
        <v/>
      </c>
      <c r="K629" s="48" t="str">
        <f>IF(C629&lt;&gt;"",IFERROR(VLOOKUP($J629,SMT_Cycle_Time_Data!$F:$Q,4,0),"SS"),"")</f>
        <v/>
      </c>
      <c r="L629" s="49" t="str">
        <f>IFERROR(IF($K629&lt;&gt;"SS",(VLOOKUP($D629,Customer_Demand!$D:$BF,COLUMNS($I629:L629),0)/$I629+VLOOKUP($D629,Customer_Demand!$D:$BF,COLUMNS($I629:L629),0)/$K629),(VLOOKUP($D629,Customer_Demand!$D:$BF,COLUMNS($I629:L629),0)/$I629)),"")</f>
        <v/>
      </c>
      <c r="M629" s="49" t="str">
        <f>IFERROR(IF($K629&lt;&gt;"SS",(VLOOKUP($D629,Customer_Demand!$D:$BF,COLUMNS($I629:M629),0)/$I629+VLOOKUP($D629,Customer_Demand!$D:$BF,COLUMNS($I629:M629),0)/$K629),(VLOOKUP($D629,Customer_Demand!$D:$BF,COLUMNS($I629:M629),0)/$I629)),"")</f>
        <v/>
      </c>
      <c r="N629" s="49" t="str">
        <f>IFERROR(IF($K629&lt;&gt;"SS",(VLOOKUP($D629,Customer_Demand!$D:$BF,COLUMNS($I629:N629),0)/$I629+VLOOKUP($D629,Customer_Demand!$D:$BF,COLUMNS($I629:N629),0)/$K629),(VLOOKUP($D629,Customer_Demand!$D:$BF,COLUMNS($I629:N629),0)/$I629)),"")</f>
        <v/>
      </c>
      <c r="O629" s="49" t="str">
        <f>IFERROR(IF($K629&lt;&gt;"SS",(VLOOKUP($D629,Customer_Demand!$D:$BF,COLUMNS($I629:O629),0)/$I629+VLOOKUP($D629,Customer_Demand!$D:$BF,COLUMNS($I629:O629),0)/$K629),(VLOOKUP($D629,Customer_Demand!$D:$BF,COLUMNS($I629:O629),0)/$I629)),"")</f>
        <v/>
      </c>
      <c r="P629" s="49" t="str">
        <f>IFERROR(IF($K629&lt;&gt;"SS",(VLOOKUP($D629,Customer_Demand!$D:$BF,COLUMNS($I629:P629),0)/$I629+VLOOKUP($D629,Customer_Demand!$D:$BF,COLUMNS($I629:P629),0)/$K629),(VLOOKUP($D629,Customer_Demand!$D:$BF,COLUMNS($I629:P629),0)/$I629)),"")</f>
        <v/>
      </c>
      <c r="Q629" s="49" t="str">
        <f>IFERROR(IF($K629&lt;&gt;"SS",(VLOOKUP($D629,Customer_Demand!$D:$BF,COLUMNS($I629:Q629),0)/$I629+VLOOKUP($D629,Customer_Demand!$D:$BF,COLUMNS($I629:Q629),0)/$K629),(VLOOKUP($D629,Customer_Demand!$D:$BF,COLUMNS($I629:Q629),0)/$I629)),"")</f>
        <v/>
      </c>
      <c r="R629" s="49" t="str">
        <f>IFERROR(IF($K629&lt;&gt;"SS",(VLOOKUP($D629,Customer_Demand!$D:$BF,COLUMNS($I629:R629),0)/$I629+VLOOKUP($D629,Customer_Demand!$D:$BF,COLUMNS($I629:R629),0)/$K629),(VLOOKUP($D629,Customer_Demand!$D:$BF,COLUMNS($I629:R629),0)/$I629)),"")</f>
        <v/>
      </c>
      <c r="S629" s="49" t="str">
        <f>IFERROR(IF($K629&lt;&gt;"SS",(VLOOKUP($D629,Customer_Demand!$D:$BF,COLUMNS($I629:S629),0)/$I629+VLOOKUP($D629,Customer_Demand!$D:$BF,COLUMNS($I629:S629),0)/$K629),(VLOOKUP($D629,Customer_Demand!$D:$BF,COLUMNS($I629:S629),0)/$I629)),"")</f>
        <v/>
      </c>
      <c r="T629" s="49" t="str">
        <f>IFERROR(IF($K629&lt;&gt;"SS",(VLOOKUP($D629,Customer_Demand!$D:$BF,COLUMNS($I629:T629),0)/$I629+VLOOKUP($D629,Customer_Demand!$D:$BF,COLUMNS($I629:T629),0)/$K629),(VLOOKUP($D629,Customer_Demand!$D:$BF,COLUMNS($I629:T629),0)/$I629)),"")</f>
        <v/>
      </c>
      <c r="U629" s="49" t="str">
        <f>IFERROR(IF($K629&lt;&gt;"SS",(VLOOKUP($D629,Customer_Demand!$D:$BF,COLUMNS($I629:U629),0)/$I629+VLOOKUP($D629,Customer_Demand!$D:$BF,COLUMNS($I629:U629),0)/$K629),(VLOOKUP($D629,Customer_Demand!$D:$BF,COLUMNS($I629:U629),0)/$I629)),"")</f>
        <v/>
      </c>
      <c r="V629" s="49" t="str">
        <f>IFERROR(IF($K629&lt;&gt;"SS",(VLOOKUP($D629,Customer_Demand!$D:$BF,COLUMNS($I629:V629),0)/$I629+VLOOKUP($D629,Customer_Demand!$D:$BF,COLUMNS($I629:V629),0)/$K629),(VLOOKUP($D629,Customer_Demand!$D:$BF,COLUMNS($I629:V629),0)/$I629)),"")</f>
        <v/>
      </c>
      <c r="W629" s="49" t="str">
        <f>IFERROR(IF($K629&lt;&gt;"SS",(VLOOKUP($D629,Customer_Demand!$D:$BF,COLUMNS($I629:W629),0)/$I629+VLOOKUP($D629,Customer_Demand!$D:$BF,COLUMNS($I629:W629),0)/$K629),(VLOOKUP($D629,Customer_Demand!$D:$BF,COLUMNS($I629:W629),0)/$I629)),"")</f>
        <v/>
      </c>
      <c r="X629" s="49" t="str">
        <f>IFERROR(IF($K629&lt;&gt;"SS",(VLOOKUP($D629,Customer_Demand!$D:$BF,COLUMNS($I629:X629),0)/$I629+VLOOKUP($D629,Customer_Demand!$D:$BF,COLUMNS($I629:X629),0)/$K629),(VLOOKUP($D629,Customer_Demand!$D:$BF,COLUMNS($I629:X629),0)/$I629)),"")</f>
        <v/>
      </c>
      <c r="Y629" s="49" t="str">
        <f>IFERROR(IF($K629&lt;&gt;"SS",(VLOOKUP($D629,Customer_Demand!$D:$BF,COLUMNS($I629:Y629),0)/$I629+VLOOKUP($D629,Customer_Demand!$D:$BF,COLUMNS($I629:Y629),0)/$K629),(VLOOKUP($D629,Customer_Demand!$D:$BF,COLUMNS($I629:Y629),0)/$I629)),"")</f>
        <v/>
      </c>
      <c r="Z629" s="49" t="str">
        <f>IFERROR(IF($K629&lt;&gt;"SS",(VLOOKUP($D629,Customer_Demand!$D:$BF,COLUMNS($I629:Z629),0)/$I629+VLOOKUP($D629,Customer_Demand!$D:$BF,COLUMNS($I629:Z629),0)/$K629),(VLOOKUP($D629,Customer_Demand!$D:$BF,COLUMNS($I629:Z629),0)/$I629)),"")</f>
        <v/>
      </c>
      <c r="AA629" s="49" t="str">
        <f>IFERROR(IF($K629&lt;&gt;"SS",(VLOOKUP($D629,Customer_Demand!$D:$BF,COLUMNS($I629:AA629),0)/$I629+VLOOKUP($D629,Customer_Demand!$D:$BF,COLUMNS($I629:AA629),0)/$K629),(VLOOKUP($D629,Customer_Demand!$D:$BF,COLUMNS($I629:AA629),0)/$I629)),"")</f>
        <v/>
      </c>
      <c r="AB629" s="49" t="str">
        <f>IFERROR(IF($K629&lt;&gt;"SS",(VLOOKUP($D629,Customer_Demand!$D:$BF,COLUMNS($I629:AB629),0)/$I629+VLOOKUP($D629,Customer_Demand!$D:$BF,COLUMNS($I629:AB629),0)/$K629),(VLOOKUP($D629,Customer_Demand!$D:$BF,COLUMNS($I629:AB629),0)/$I629)),"")</f>
        <v/>
      </c>
      <c r="AC629" s="49" t="str">
        <f>IFERROR(IF($K629&lt;&gt;"SS",(VLOOKUP($D629,Customer_Demand!$D:$BF,COLUMNS($I629:AC629),0)/$I629+VLOOKUP($D629,Customer_Demand!$D:$BF,COLUMNS($I629:AC629),0)/$K629),(VLOOKUP($D629,Customer_Demand!$D:$BF,COLUMNS($I629:AC629),0)/$I629)),"")</f>
        <v/>
      </c>
      <c r="AD629" s="49" t="str">
        <f>IFERROR(IF($K629&lt;&gt;"SS",(VLOOKUP($D629,Customer_Demand!$D:$BF,COLUMNS($I629:AD629),0)/$I629+VLOOKUP($D629,Customer_Demand!$D:$BF,COLUMNS($I629:AD629),0)/$K629),(VLOOKUP($D629,Customer_Demand!$D:$BF,COLUMNS($I629:AD629),0)/$I629)),"")</f>
        <v/>
      </c>
      <c r="AE629" s="49" t="str">
        <f>IFERROR(IF($K629&lt;&gt;"SS",(VLOOKUP($D629,Customer_Demand!$D:$BF,COLUMNS($I629:AE629),0)/$I629+VLOOKUP($D629,Customer_Demand!$D:$BF,COLUMNS($I629:AE629),0)/$K629),(VLOOKUP($D629,Customer_Demand!$D:$BF,COLUMNS($I629:AE629),0)/$I629)),"")</f>
        <v/>
      </c>
      <c r="AF629" s="49" t="str">
        <f>IFERROR(IF($K629&lt;&gt;"SS",(VLOOKUP($D629,Customer_Demand!$D:$BF,COLUMNS($I629:AF629),0)/$I629+VLOOKUP($D629,Customer_Demand!$D:$BF,COLUMNS($I629:AF629),0)/$K629),(VLOOKUP($D629,Customer_Demand!$D:$BF,COLUMNS($I629:AF629),0)/$I629)),"")</f>
        <v/>
      </c>
      <c r="AG629" s="49" t="str">
        <f>IFERROR(IF($K629&lt;&gt;"SS",(VLOOKUP($D629,Customer_Demand!$D:$BF,COLUMNS($I629:AG629),0)/$I629+VLOOKUP($D629,Customer_Demand!$D:$BF,COLUMNS($I629:AG629),0)/$K629),(VLOOKUP($D629,Customer_Demand!$D:$BF,COLUMNS($I629:AG629),0)/$I629)),"")</f>
        <v/>
      </c>
      <c r="AH629" s="49" t="str">
        <f>IFERROR(IF($K629&lt;&gt;"SS",(VLOOKUP($D629,Customer_Demand!$D:$BF,COLUMNS($I629:AH629),0)/$I629+VLOOKUP($D629,Customer_Demand!$D:$BF,COLUMNS($I629:AH629),0)/$K629),(VLOOKUP($D629,Customer_Demand!$D:$BF,COLUMNS($I629:AH629),0)/$I629)),"")</f>
        <v/>
      </c>
      <c r="AI629" s="49" t="str">
        <f>IFERROR(IF($K629&lt;&gt;"SS",(VLOOKUP($D629,Customer_Demand!$D:$BF,COLUMNS($I629:AI629),0)/$I629+VLOOKUP($D629,Customer_Demand!$D:$BF,COLUMNS($I629:AI629),0)/$K629),(VLOOKUP($D629,Customer_Demand!$D:$BF,COLUMNS($I629:AI629),0)/$I629)),"")</f>
        <v/>
      </c>
      <c r="AJ629" s="49" t="str">
        <f>IFERROR(IF($K629&lt;&gt;"SS",(VLOOKUP($D629,Customer_Demand!$D:$BF,COLUMNS($I629:AJ629),0)/$I629+VLOOKUP($D629,Customer_Demand!$D:$BF,COLUMNS($I629:AJ629),0)/$K629),(VLOOKUP($D629,Customer_Demand!$D:$BF,COLUMNS($I629:AJ629),0)/$I629)),"")</f>
        <v/>
      </c>
      <c r="AK629" s="49" t="str">
        <f>IFERROR(IF($K629&lt;&gt;"SS",(VLOOKUP($D629,Customer_Demand!$D:$BF,COLUMNS($I629:AK629),0)/$I629+VLOOKUP($D629,Customer_Demand!$D:$BF,COLUMNS($I629:AK629),0)/$K629),(VLOOKUP($D629,Customer_Demand!$D:$BF,COLUMNS($I629:AK629),0)/$I629)),"")</f>
        <v/>
      </c>
      <c r="AL629" s="49" t="str">
        <f>IFERROR(IF($K629&lt;&gt;"SS",(VLOOKUP($D629,Customer_Demand!$D:$BF,COLUMNS($I629:AL629),0)/$I629+VLOOKUP($D629,Customer_Demand!$D:$BF,COLUMNS($I629:AL629),0)/$K629),(VLOOKUP($D629,Customer_Demand!$D:$BF,COLUMNS($I629:AL629),0)/$I629)),"")</f>
        <v/>
      </c>
      <c r="AM629" s="49" t="str">
        <f>IFERROR(IF($K629&lt;&gt;"SS",(VLOOKUP($D629,Customer_Demand!$D:$BF,COLUMNS($I629:AM629),0)/$I629+VLOOKUP($D629,Customer_Demand!$D:$BF,COLUMNS($I629:AM629),0)/$K629),(VLOOKUP($D629,Customer_Demand!$D:$BF,COLUMNS($I629:AM629),0)/$I629)),"")</f>
        <v/>
      </c>
      <c r="AN629" s="49" t="str">
        <f>IFERROR(IF($K629&lt;&gt;"SS",(VLOOKUP($D629,Customer_Demand!$D:$BF,COLUMNS($I629:AN629),0)/$I629+VLOOKUP($D629,Customer_Demand!$D:$BF,COLUMNS($I629:AN629),0)/$K629),(VLOOKUP($D629,Customer_Demand!$D:$BF,COLUMNS($I629:AN629),0)/$I629)),"")</f>
        <v/>
      </c>
      <c r="AO629" s="49" t="str">
        <f>IFERROR(IF($K629&lt;&gt;"SS",(VLOOKUP($D629,Customer_Demand!$D:$BF,COLUMNS($I629:AO629),0)/$I629+VLOOKUP($D629,Customer_Demand!$D:$BF,COLUMNS($I629:AO629),0)/$K629),(VLOOKUP($D629,Customer_Demand!$D:$BF,COLUMNS($I629:AO629),0)/$I629)),"")</f>
        <v/>
      </c>
      <c r="AP629" s="49" t="str">
        <f>IFERROR(IF($K629&lt;&gt;"SS",(VLOOKUP($D629,Customer_Demand!$D:$BF,COLUMNS($I629:AP629),0)/$I629+VLOOKUP($D629,Customer_Demand!$D:$BF,COLUMNS($I629:AP629),0)/$K629),(VLOOKUP($D629,Customer_Demand!$D:$BF,COLUMNS($I629:AP629),0)/$I629)),"")</f>
        <v/>
      </c>
      <c r="AQ629" s="49" t="str">
        <f>IFERROR(IF($K629&lt;&gt;"SS",(VLOOKUP($D629,Customer_Demand!$D:$BF,COLUMNS($I629:AQ629),0)/$I629+VLOOKUP($D629,Customer_Demand!$D:$BF,COLUMNS($I629:AQ629),0)/$K629),(VLOOKUP($D629,Customer_Demand!$D:$BF,COLUMNS($I629:AQ629),0)/$I629)),"")</f>
        <v/>
      </c>
      <c r="AR629" s="49" t="str">
        <f>IFERROR(IF($K629&lt;&gt;"SS",(VLOOKUP($D629,Customer_Demand!$D:$BF,COLUMNS($I629:AR629),0)/$I629+VLOOKUP($D629,Customer_Demand!$D:$BF,COLUMNS($I629:AR629),0)/$K629),(VLOOKUP($D629,Customer_Demand!$D:$BF,COLUMNS($I629:AR629),0)/$I629)),"")</f>
        <v/>
      </c>
      <c r="AS629" s="49" t="str">
        <f>IFERROR(IF($K629&lt;&gt;"SS",(VLOOKUP($D629,Customer_Demand!$D:$BF,COLUMNS($I629:AS629),0)/$I629+VLOOKUP($D629,Customer_Demand!$D:$BF,COLUMNS($I629:AS629),0)/$K629),(VLOOKUP($D629,Customer_Demand!$D:$BF,COLUMNS($I629:AS629),0)/$I629)),"")</f>
        <v/>
      </c>
      <c r="AT629" s="49" t="str">
        <f>IFERROR(IF($K629&lt;&gt;"SS",(VLOOKUP($D629,Customer_Demand!$D:$BF,COLUMNS($I629:AT629),0)/$I629+VLOOKUP($D629,Customer_Demand!$D:$BF,COLUMNS($I629:AT629),0)/$K629),(VLOOKUP($D629,Customer_Demand!$D:$BF,COLUMNS($I629:AT629),0)/$I629)),"")</f>
        <v/>
      </c>
      <c r="AU629" s="49" t="str">
        <f>IFERROR(IF($K629&lt;&gt;"SS",(VLOOKUP($D629,Customer_Demand!$D:$BF,COLUMNS($I629:AU629),0)/$I629+VLOOKUP($D629,Customer_Demand!$D:$BF,COLUMNS($I629:AU629),0)/$K629),(VLOOKUP($D629,Customer_Demand!$D:$BF,COLUMNS($I629:AU629),0)/$I629)),"")</f>
        <v/>
      </c>
      <c r="AV629" s="49" t="str">
        <f>IFERROR(IF($K629&lt;&gt;"SS",(VLOOKUP($D629,Customer_Demand!$D:$BF,COLUMNS($I629:AV629),0)/$I629+VLOOKUP($D629,Customer_Demand!$D:$BF,COLUMNS($I629:AV629),0)/$K629),(VLOOKUP($D629,Customer_Demand!$D:$BF,COLUMNS($I629:AV629),0)/$I629)),"")</f>
        <v/>
      </c>
      <c r="AW629" s="49" t="str">
        <f>IFERROR(IF($K629&lt;&gt;"SS",(VLOOKUP($D629,Customer_Demand!$D:$BF,COLUMNS($I629:AW629),0)/$I629+VLOOKUP($D629,Customer_Demand!$D:$BF,COLUMNS($I629:AW629),0)/$K629),(VLOOKUP($D629,Customer_Demand!$D:$BF,COLUMNS($I629:AW629),0)/$I629)),"")</f>
        <v/>
      </c>
      <c r="AX629" s="49" t="str">
        <f>IFERROR(IF($K629&lt;&gt;"SS",(VLOOKUP($D629,Customer_Demand!$D:$BF,COLUMNS($I629:AX629),0)/$I629+VLOOKUP($D629,Customer_Demand!$D:$BF,COLUMNS($I629:AX629),0)/$K629),(VLOOKUP($D629,Customer_Demand!$D:$BF,COLUMNS($I629:AX629),0)/$I629)),"")</f>
        <v/>
      </c>
      <c r="AY629" s="49" t="str">
        <f>IFERROR(IF($K629&lt;&gt;"SS",(VLOOKUP($D629,Customer_Demand!$D:$BF,COLUMNS($I629:AY629),0)/$I629+VLOOKUP($D629,Customer_Demand!$D:$BF,COLUMNS($I629:AY629),0)/$K629),(VLOOKUP($D629,Customer_Demand!$D:$BF,COLUMNS($I629:AY629),0)/$I629)),"")</f>
        <v/>
      </c>
      <c r="AZ629" s="49" t="str">
        <f>IFERROR(IF($K629&lt;&gt;"SS",(VLOOKUP($D629,Customer_Demand!$D:$BF,COLUMNS($I629:AZ629),0)/$I629+VLOOKUP($D629,Customer_Demand!$D:$BF,COLUMNS($I629:AZ629),0)/$K629),(VLOOKUP($D629,Customer_Demand!$D:$BF,COLUMNS($I629:AZ629),0)/$I629)),"")</f>
        <v/>
      </c>
      <c r="BA629" s="49" t="str">
        <f>IFERROR(IF($K629&lt;&gt;"SS",(VLOOKUP($D629,Customer_Demand!$D:$BF,COLUMNS($I629:BA629),0)/$I629+VLOOKUP($D629,Customer_Demand!$D:$BF,COLUMNS($I629:BA629),0)/$K629),(VLOOKUP($D629,Customer_Demand!$D:$BF,COLUMNS($I629:BA629),0)/$I629)),"")</f>
        <v/>
      </c>
      <c r="BB629" s="49" t="str">
        <f>IFERROR(IF($K629&lt;&gt;"SS",(VLOOKUP($D629,Customer_Demand!$D:$BF,COLUMNS($I629:BB629),0)/$I629+VLOOKUP($D629,Customer_Demand!$D:$BF,COLUMNS($I629:BB629),0)/$K629),(VLOOKUP($D629,Customer_Demand!$D:$BF,COLUMNS($I629:BB629),0)/$I629)),"")</f>
        <v/>
      </c>
      <c r="BC629" s="49" t="str">
        <f>IFERROR(IF($K629&lt;&gt;"SS",(VLOOKUP($D629,Customer_Demand!$D:$BF,COLUMNS($I629:BC629),0)/$I629+VLOOKUP($D629,Customer_Demand!$D:$BF,COLUMNS($I629:BC629),0)/$K629),(VLOOKUP($D629,Customer_Demand!$D:$BF,COLUMNS($I629:BC629),0)/$I629)),"")</f>
        <v/>
      </c>
      <c r="BD629" s="49" t="str">
        <f>IFERROR(IF($K629&lt;&gt;"SS",(VLOOKUP($D629,Customer_Demand!$D:$BF,COLUMNS($I629:BD629),0)/$I629+VLOOKUP($D629,Customer_Demand!$D:$BF,COLUMNS($I629:BD629),0)/$K629),(VLOOKUP($D629,Customer_Demand!$D:$BF,COLUMNS($I629:BD629),0)/$I629)),"")</f>
        <v/>
      </c>
      <c r="BE629" s="49" t="str">
        <f>IFERROR(IF($K629&lt;&gt;"SS",(VLOOKUP($D629,Customer_Demand!$D:$BF,COLUMNS($I629:BE629),0)/$I629+VLOOKUP($D629,Customer_Demand!$D:$BF,COLUMNS($I629:BE629),0)/$K629),(VLOOKUP($D629,Customer_Demand!$D:$BF,COLUMNS($I629:BE629),0)/$I629)),"")</f>
        <v/>
      </c>
      <c r="BF629" s="49" t="str">
        <f>IFERROR(IF($K629&lt;&gt;"SS",(VLOOKUP($D629,Customer_Demand!$D:$BF,COLUMNS($I629:BF629),0)/$I629+VLOOKUP($D629,Customer_Demand!$D:$BF,COLUMNS($I629:BF629),0)/$K629),(VLOOKUP($D629,Customer_Demand!$D:$BF,COLUMNS($I629:BF629),0)/$I629)),"")</f>
        <v/>
      </c>
      <c r="BG629" s="49" t="str">
        <f>IFERROR(IF($K629&lt;&gt;"SS",(VLOOKUP($D629,Customer_Demand!$D:$BF,COLUMNS($I629:BG629),0)/$I629+VLOOKUP($D629,Customer_Demand!$D:$BF,COLUMNS($I629:BG629),0)/$K629),(VLOOKUP($D629,Customer_Demand!$D:$BF,COLUMNS($I629:BG629),0)/$I629)),"")</f>
        <v/>
      </c>
      <c r="BH629" s="49" t="str">
        <f>IFERROR(IF($K629&lt;&gt;"SS",(VLOOKUP($D629,Customer_Demand!$D:$BF,COLUMNS($I629:BH629),0)/$I629+VLOOKUP($D629,Customer_Demand!$D:$BF,COLUMNS($I629:BH629),0)/$K629),(VLOOKUP($D629,Customer_Demand!$D:$BF,COLUMNS($I629:BH629),0)/$I629)),"")</f>
        <v/>
      </c>
      <c r="BI629" s="49" t="str">
        <f>IFERROR(IF($K629&lt;&gt;"SS",(VLOOKUP($D629,Customer_Demand!$D:$BF,COLUMNS($I629:BI629),0)/$I629+VLOOKUP($D629,Customer_Demand!$D:$BF,COLUMNS($I629:BI629),0)/$K629),(VLOOKUP($D629,Customer_Demand!$D:$BF,COLUMNS($I629:BI629),0)/$I629)),"")</f>
        <v/>
      </c>
      <c r="BJ629" s="49" t="str">
        <f>IFERROR(IF($K629&lt;&gt;"SS",(VLOOKUP($D629,Customer_Demand!$D:$BF,COLUMNS($I629:BJ629),0)/$I629+VLOOKUP($D629,Customer_Demand!$D:$BF,COLUMNS($I629:BJ629),0)/$K629),(VLOOKUP($D629,Customer_Demand!$D:$BF,COLUMNS($I629:BJ629),0)/$I629)),"")</f>
        <v/>
      </c>
      <c r="BK629" s="50" t="str">
        <f>IFERROR(IF($K629&lt;&gt;"SS",(VLOOKUP($D629,Customer_Demand!$D:$BF,COLUMNS($I629:BK629),0)/$I629+VLOOKUP($D629,Customer_Demand!$D:$BF,COLUMNS($I629:BK629),0)/$K629),(VLOOKUP($D629,Customer_Demand!$D:$BF,COLUMNS($I629:BK629),0)/$I629)),"")</f>
        <v/>
      </c>
    </row>
    <row r="630" spans="2:63" x14ac:dyDescent="0.2">
      <c r="B630" s="12" t="str">
        <f t="shared" si="43"/>
        <v/>
      </c>
      <c r="C630" s="45" t="str">
        <f>IF((Customer_Demand!C630)&lt;&gt;"",Customer_Demand!C630,"")</f>
        <v/>
      </c>
      <c r="D630" s="45" t="str">
        <f>IF(C630&lt;&gt;"",Customer_Demand!D630,"")</f>
        <v/>
      </c>
      <c r="E630" s="52" t="str">
        <f>IF(C630&lt;&gt;"",Customer_Demand!E630,"")</f>
        <v/>
      </c>
      <c r="F630" s="47" t="str">
        <f>IF(C630&lt;&gt;"",VLOOKUP(D630,Customer_Demand!$D$5:$F$1005,3,0),"")</f>
        <v/>
      </c>
      <c r="G630" s="48" t="str">
        <f t="shared" si="40"/>
        <v/>
      </c>
      <c r="H630" s="48" t="str">
        <f t="shared" si="41"/>
        <v/>
      </c>
      <c r="I630" s="48" t="str">
        <f>IFERROR(IF(C630&lt;&gt;"",VLOOKUP($H630,SMT_Cycle_Time_Data!$F:$Q,4,0),""),"SGR Not Defined")</f>
        <v/>
      </c>
      <c r="J630" s="48" t="str">
        <f t="shared" si="42"/>
        <v/>
      </c>
      <c r="K630" s="48" t="str">
        <f>IF(C630&lt;&gt;"",IFERROR(VLOOKUP($J630,SMT_Cycle_Time_Data!$F:$Q,4,0),"SS"),"")</f>
        <v/>
      </c>
      <c r="L630" s="49" t="str">
        <f>IFERROR(IF($K630&lt;&gt;"SS",(VLOOKUP($D630,Customer_Demand!$D:$BF,COLUMNS($I630:L630),0)/$I630+VLOOKUP($D630,Customer_Demand!$D:$BF,COLUMNS($I630:L630),0)/$K630),(VLOOKUP($D630,Customer_Demand!$D:$BF,COLUMNS($I630:L630),0)/$I630)),"")</f>
        <v/>
      </c>
      <c r="M630" s="49" t="str">
        <f>IFERROR(IF($K630&lt;&gt;"SS",(VLOOKUP($D630,Customer_Demand!$D:$BF,COLUMNS($I630:M630),0)/$I630+VLOOKUP($D630,Customer_Demand!$D:$BF,COLUMNS($I630:M630),0)/$K630),(VLOOKUP($D630,Customer_Demand!$D:$BF,COLUMNS($I630:M630),0)/$I630)),"")</f>
        <v/>
      </c>
      <c r="N630" s="49" t="str">
        <f>IFERROR(IF($K630&lt;&gt;"SS",(VLOOKUP($D630,Customer_Demand!$D:$BF,COLUMNS($I630:N630),0)/$I630+VLOOKUP($D630,Customer_Demand!$D:$BF,COLUMNS($I630:N630),0)/$K630),(VLOOKUP($D630,Customer_Demand!$D:$BF,COLUMNS($I630:N630),0)/$I630)),"")</f>
        <v/>
      </c>
      <c r="O630" s="49" t="str">
        <f>IFERROR(IF($K630&lt;&gt;"SS",(VLOOKUP($D630,Customer_Demand!$D:$BF,COLUMNS($I630:O630),0)/$I630+VLOOKUP($D630,Customer_Demand!$D:$BF,COLUMNS($I630:O630),0)/$K630),(VLOOKUP($D630,Customer_Demand!$D:$BF,COLUMNS($I630:O630),0)/$I630)),"")</f>
        <v/>
      </c>
      <c r="P630" s="49" t="str">
        <f>IFERROR(IF($K630&lt;&gt;"SS",(VLOOKUP($D630,Customer_Demand!$D:$BF,COLUMNS($I630:P630),0)/$I630+VLOOKUP($D630,Customer_Demand!$D:$BF,COLUMNS($I630:P630),0)/$K630),(VLOOKUP($D630,Customer_Demand!$D:$BF,COLUMNS($I630:P630),0)/$I630)),"")</f>
        <v/>
      </c>
      <c r="Q630" s="49" t="str">
        <f>IFERROR(IF($K630&lt;&gt;"SS",(VLOOKUP($D630,Customer_Demand!$D:$BF,COLUMNS($I630:Q630),0)/$I630+VLOOKUP($D630,Customer_Demand!$D:$BF,COLUMNS($I630:Q630),0)/$K630),(VLOOKUP($D630,Customer_Demand!$D:$BF,COLUMNS($I630:Q630),0)/$I630)),"")</f>
        <v/>
      </c>
      <c r="R630" s="49" t="str">
        <f>IFERROR(IF($K630&lt;&gt;"SS",(VLOOKUP($D630,Customer_Demand!$D:$BF,COLUMNS($I630:R630),0)/$I630+VLOOKUP($D630,Customer_Demand!$D:$BF,COLUMNS($I630:R630),0)/$K630),(VLOOKUP($D630,Customer_Demand!$D:$BF,COLUMNS($I630:R630),0)/$I630)),"")</f>
        <v/>
      </c>
      <c r="S630" s="49" t="str">
        <f>IFERROR(IF($K630&lt;&gt;"SS",(VLOOKUP($D630,Customer_Demand!$D:$BF,COLUMNS($I630:S630),0)/$I630+VLOOKUP($D630,Customer_Demand!$D:$BF,COLUMNS($I630:S630),0)/$K630),(VLOOKUP($D630,Customer_Demand!$D:$BF,COLUMNS($I630:S630),0)/$I630)),"")</f>
        <v/>
      </c>
      <c r="T630" s="49" t="str">
        <f>IFERROR(IF($K630&lt;&gt;"SS",(VLOOKUP($D630,Customer_Demand!$D:$BF,COLUMNS($I630:T630),0)/$I630+VLOOKUP($D630,Customer_Demand!$D:$BF,COLUMNS($I630:T630),0)/$K630),(VLOOKUP($D630,Customer_Demand!$D:$BF,COLUMNS($I630:T630),0)/$I630)),"")</f>
        <v/>
      </c>
      <c r="U630" s="49" t="str">
        <f>IFERROR(IF($K630&lt;&gt;"SS",(VLOOKUP($D630,Customer_Demand!$D:$BF,COLUMNS($I630:U630),0)/$I630+VLOOKUP($D630,Customer_Demand!$D:$BF,COLUMNS($I630:U630),0)/$K630),(VLOOKUP($D630,Customer_Demand!$D:$BF,COLUMNS($I630:U630),0)/$I630)),"")</f>
        <v/>
      </c>
      <c r="V630" s="49" t="str">
        <f>IFERROR(IF($K630&lt;&gt;"SS",(VLOOKUP($D630,Customer_Demand!$D:$BF,COLUMNS($I630:V630),0)/$I630+VLOOKUP($D630,Customer_Demand!$D:$BF,COLUMNS($I630:V630),0)/$K630),(VLOOKUP($D630,Customer_Demand!$D:$BF,COLUMNS($I630:V630),0)/$I630)),"")</f>
        <v/>
      </c>
      <c r="W630" s="49" t="str">
        <f>IFERROR(IF($K630&lt;&gt;"SS",(VLOOKUP($D630,Customer_Demand!$D:$BF,COLUMNS($I630:W630),0)/$I630+VLOOKUP($D630,Customer_Demand!$D:$BF,COLUMNS($I630:W630),0)/$K630),(VLOOKUP($D630,Customer_Demand!$D:$BF,COLUMNS($I630:W630),0)/$I630)),"")</f>
        <v/>
      </c>
      <c r="X630" s="49" t="str">
        <f>IFERROR(IF($K630&lt;&gt;"SS",(VLOOKUP($D630,Customer_Demand!$D:$BF,COLUMNS($I630:X630),0)/$I630+VLOOKUP($D630,Customer_Demand!$D:$BF,COLUMNS($I630:X630),0)/$K630),(VLOOKUP($D630,Customer_Demand!$D:$BF,COLUMNS($I630:X630),0)/$I630)),"")</f>
        <v/>
      </c>
      <c r="Y630" s="49" t="str">
        <f>IFERROR(IF($K630&lt;&gt;"SS",(VLOOKUP($D630,Customer_Demand!$D:$BF,COLUMNS($I630:Y630),0)/$I630+VLOOKUP($D630,Customer_Demand!$D:$BF,COLUMNS($I630:Y630),0)/$K630),(VLOOKUP($D630,Customer_Demand!$D:$BF,COLUMNS($I630:Y630),0)/$I630)),"")</f>
        <v/>
      </c>
      <c r="Z630" s="49" t="str">
        <f>IFERROR(IF($K630&lt;&gt;"SS",(VLOOKUP($D630,Customer_Demand!$D:$BF,COLUMNS($I630:Z630),0)/$I630+VLOOKUP($D630,Customer_Demand!$D:$BF,COLUMNS($I630:Z630),0)/$K630),(VLOOKUP($D630,Customer_Demand!$D:$BF,COLUMNS($I630:Z630),0)/$I630)),"")</f>
        <v/>
      </c>
      <c r="AA630" s="49" t="str">
        <f>IFERROR(IF($K630&lt;&gt;"SS",(VLOOKUP($D630,Customer_Demand!$D:$BF,COLUMNS($I630:AA630),0)/$I630+VLOOKUP($D630,Customer_Demand!$D:$BF,COLUMNS($I630:AA630),0)/$K630),(VLOOKUP($D630,Customer_Demand!$D:$BF,COLUMNS($I630:AA630),0)/$I630)),"")</f>
        <v/>
      </c>
      <c r="AB630" s="49" t="str">
        <f>IFERROR(IF($K630&lt;&gt;"SS",(VLOOKUP($D630,Customer_Demand!$D:$BF,COLUMNS($I630:AB630),0)/$I630+VLOOKUP($D630,Customer_Demand!$D:$BF,COLUMNS($I630:AB630),0)/$K630),(VLOOKUP($D630,Customer_Demand!$D:$BF,COLUMNS($I630:AB630),0)/$I630)),"")</f>
        <v/>
      </c>
      <c r="AC630" s="49" t="str">
        <f>IFERROR(IF($K630&lt;&gt;"SS",(VLOOKUP($D630,Customer_Demand!$D:$BF,COLUMNS($I630:AC630),0)/$I630+VLOOKUP($D630,Customer_Demand!$D:$BF,COLUMNS($I630:AC630),0)/$K630),(VLOOKUP($D630,Customer_Demand!$D:$BF,COLUMNS($I630:AC630),0)/$I630)),"")</f>
        <v/>
      </c>
      <c r="AD630" s="49" t="str">
        <f>IFERROR(IF($K630&lt;&gt;"SS",(VLOOKUP($D630,Customer_Demand!$D:$BF,COLUMNS($I630:AD630),0)/$I630+VLOOKUP($D630,Customer_Demand!$D:$BF,COLUMNS($I630:AD630),0)/$K630),(VLOOKUP($D630,Customer_Demand!$D:$BF,COLUMNS($I630:AD630),0)/$I630)),"")</f>
        <v/>
      </c>
      <c r="AE630" s="49" t="str">
        <f>IFERROR(IF($K630&lt;&gt;"SS",(VLOOKUP($D630,Customer_Demand!$D:$BF,COLUMNS($I630:AE630),0)/$I630+VLOOKUP($D630,Customer_Demand!$D:$BF,COLUMNS($I630:AE630),0)/$K630),(VLOOKUP($D630,Customer_Demand!$D:$BF,COLUMNS($I630:AE630),0)/$I630)),"")</f>
        <v/>
      </c>
      <c r="AF630" s="49" t="str">
        <f>IFERROR(IF($K630&lt;&gt;"SS",(VLOOKUP($D630,Customer_Demand!$D:$BF,COLUMNS($I630:AF630),0)/$I630+VLOOKUP($D630,Customer_Demand!$D:$BF,COLUMNS($I630:AF630),0)/$K630),(VLOOKUP($D630,Customer_Demand!$D:$BF,COLUMNS($I630:AF630),0)/$I630)),"")</f>
        <v/>
      </c>
      <c r="AG630" s="49" t="str">
        <f>IFERROR(IF($K630&lt;&gt;"SS",(VLOOKUP($D630,Customer_Demand!$D:$BF,COLUMNS($I630:AG630),0)/$I630+VLOOKUP($D630,Customer_Demand!$D:$BF,COLUMNS($I630:AG630),0)/$K630),(VLOOKUP($D630,Customer_Demand!$D:$BF,COLUMNS($I630:AG630),0)/$I630)),"")</f>
        <v/>
      </c>
      <c r="AH630" s="49" t="str">
        <f>IFERROR(IF($K630&lt;&gt;"SS",(VLOOKUP($D630,Customer_Demand!$D:$BF,COLUMNS($I630:AH630),0)/$I630+VLOOKUP($D630,Customer_Demand!$D:$BF,COLUMNS($I630:AH630),0)/$K630),(VLOOKUP($D630,Customer_Demand!$D:$BF,COLUMNS($I630:AH630),0)/$I630)),"")</f>
        <v/>
      </c>
      <c r="AI630" s="49" t="str">
        <f>IFERROR(IF($K630&lt;&gt;"SS",(VLOOKUP($D630,Customer_Demand!$D:$BF,COLUMNS($I630:AI630),0)/$I630+VLOOKUP($D630,Customer_Demand!$D:$BF,COLUMNS($I630:AI630),0)/$K630),(VLOOKUP($D630,Customer_Demand!$D:$BF,COLUMNS($I630:AI630),0)/$I630)),"")</f>
        <v/>
      </c>
      <c r="AJ630" s="49" t="str">
        <f>IFERROR(IF($K630&lt;&gt;"SS",(VLOOKUP($D630,Customer_Demand!$D:$BF,COLUMNS($I630:AJ630),0)/$I630+VLOOKUP($D630,Customer_Demand!$D:$BF,COLUMNS($I630:AJ630),0)/$K630),(VLOOKUP($D630,Customer_Demand!$D:$BF,COLUMNS($I630:AJ630),0)/$I630)),"")</f>
        <v/>
      </c>
      <c r="AK630" s="49" t="str">
        <f>IFERROR(IF($K630&lt;&gt;"SS",(VLOOKUP($D630,Customer_Demand!$D:$BF,COLUMNS($I630:AK630),0)/$I630+VLOOKUP($D630,Customer_Demand!$D:$BF,COLUMNS($I630:AK630),0)/$K630),(VLOOKUP($D630,Customer_Demand!$D:$BF,COLUMNS($I630:AK630),0)/$I630)),"")</f>
        <v/>
      </c>
      <c r="AL630" s="49" t="str">
        <f>IFERROR(IF($K630&lt;&gt;"SS",(VLOOKUP($D630,Customer_Demand!$D:$BF,COLUMNS($I630:AL630),0)/$I630+VLOOKUP($D630,Customer_Demand!$D:$BF,COLUMNS($I630:AL630),0)/$K630),(VLOOKUP($D630,Customer_Demand!$D:$BF,COLUMNS($I630:AL630),0)/$I630)),"")</f>
        <v/>
      </c>
      <c r="AM630" s="49" t="str">
        <f>IFERROR(IF($K630&lt;&gt;"SS",(VLOOKUP($D630,Customer_Demand!$D:$BF,COLUMNS($I630:AM630),0)/$I630+VLOOKUP($D630,Customer_Demand!$D:$BF,COLUMNS($I630:AM630),0)/$K630),(VLOOKUP($D630,Customer_Demand!$D:$BF,COLUMNS($I630:AM630),0)/$I630)),"")</f>
        <v/>
      </c>
      <c r="AN630" s="49" t="str">
        <f>IFERROR(IF($K630&lt;&gt;"SS",(VLOOKUP($D630,Customer_Demand!$D:$BF,COLUMNS($I630:AN630),0)/$I630+VLOOKUP($D630,Customer_Demand!$D:$BF,COLUMNS($I630:AN630),0)/$K630),(VLOOKUP($D630,Customer_Demand!$D:$BF,COLUMNS($I630:AN630),0)/$I630)),"")</f>
        <v/>
      </c>
      <c r="AO630" s="49" t="str">
        <f>IFERROR(IF($K630&lt;&gt;"SS",(VLOOKUP($D630,Customer_Demand!$D:$BF,COLUMNS($I630:AO630),0)/$I630+VLOOKUP($D630,Customer_Demand!$D:$BF,COLUMNS($I630:AO630),0)/$K630),(VLOOKUP($D630,Customer_Demand!$D:$BF,COLUMNS($I630:AO630),0)/$I630)),"")</f>
        <v/>
      </c>
      <c r="AP630" s="49" t="str">
        <f>IFERROR(IF($K630&lt;&gt;"SS",(VLOOKUP($D630,Customer_Demand!$D:$BF,COLUMNS($I630:AP630),0)/$I630+VLOOKUP($D630,Customer_Demand!$D:$BF,COLUMNS($I630:AP630),0)/$K630),(VLOOKUP($D630,Customer_Demand!$D:$BF,COLUMNS($I630:AP630),0)/$I630)),"")</f>
        <v/>
      </c>
      <c r="AQ630" s="49" t="str">
        <f>IFERROR(IF($K630&lt;&gt;"SS",(VLOOKUP($D630,Customer_Demand!$D:$BF,COLUMNS($I630:AQ630),0)/$I630+VLOOKUP($D630,Customer_Demand!$D:$BF,COLUMNS($I630:AQ630),0)/$K630),(VLOOKUP($D630,Customer_Demand!$D:$BF,COLUMNS($I630:AQ630),0)/$I630)),"")</f>
        <v/>
      </c>
      <c r="AR630" s="49" t="str">
        <f>IFERROR(IF($K630&lt;&gt;"SS",(VLOOKUP($D630,Customer_Demand!$D:$BF,COLUMNS($I630:AR630),0)/$I630+VLOOKUP($D630,Customer_Demand!$D:$BF,COLUMNS($I630:AR630),0)/$K630),(VLOOKUP($D630,Customer_Demand!$D:$BF,COLUMNS($I630:AR630),0)/$I630)),"")</f>
        <v/>
      </c>
      <c r="AS630" s="49" t="str">
        <f>IFERROR(IF($K630&lt;&gt;"SS",(VLOOKUP($D630,Customer_Demand!$D:$BF,COLUMNS($I630:AS630),0)/$I630+VLOOKUP($D630,Customer_Demand!$D:$BF,COLUMNS($I630:AS630),0)/$K630),(VLOOKUP($D630,Customer_Demand!$D:$BF,COLUMNS($I630:AS630),0)/$I630)),"")</f>
        <v/>
      </c>
      <c r="AT630" s="49" t="str">
        <f>IFERROR(IF($K630&lt;&gt;"SS",(VLOOKUP($D630,Customer_Demand!$D:$BF,COLUMNS($I630:AT630),0)/$I630+VLOOKUP($D630,Customer_Demand!$D:$BF,COLUMNS($I630:AT630),0)/$K630),(VLOOKUP($D630,Customer_Demand!$D:$BF,COLUMNS($I630:AT630),0)/$I630)),"")</f>
        <v/>
      </c>
      <c r="AU630" s="49" t="str">
        <f>IFERROR(IF($K630&lt;&gt;"SS",(VLOOKUP($D630,Customer_Demand!$D:$BF,COLUMNS($I630:AU630),0)/$I630+VLOOKUP($D630,Customer_Demand!$D:$BF,COLUMNS($I630:AU630),0)/$K630),(VLOOKUP($D630,Customer_Demand!$D:$BF,COLUMNS($I630:AU630),0)/$I630)),"")</f>
        <v/>
      </c>
      <c r="AV630" s="49" t="str">
        <f>IFERROR(IF($K630&lt;&gt;"SS",(VLOOKUP($D630,Customer_Demand!$D:$BF,COLUMNS($I630:AV630),0)/$I630+VLOOKUP($D630,Customer_Demand!$D:$BF,COLUMNS($I630:AV630),0)/$K630),(VLOOKUP($D630,Customer_Demand!$D:$BF,COLUMNS($I630:AV630),0)/$I630)),"")</f>
        <v/>
      </c>
      <c r="AW630" s="49" t="str">
        <f>IFERROR(IF($K630&lt;&gt;"SS",(VLOOKUP($D630,Customer_Demand!$D:$BF,COLUMNS($I630:AW630),0)/$I630+VLOOKUP($D630,Customer_Demand!$D:$BF,COLUMNS($I630:AW630),0)/$K630),(VLOOKUP($D630,Customer_Demand!$D:$BF,COLUMNS($I630:AW630),0)/$I630)),"")</f>
        <v/>
      </c>
      <c r="AX630" s="49" t="str">
        <f>IFERROR(IF($K630&lt;&gt;"SS",(VLOOKUP($D630,Customer_Demand!$D:$BF,COLUMNS($I630:AX630),0)/$I630+VLOOKUP($D630,Customer_Demand!$D:$BF,COLUMNS($I630:AX630),0)/$K630),(VLOOKUP($D630,Customer_Demand!$D:$BF,COLUMNS($I630:AX630),0)/$I630)),"")</f>
        <v/>
      </c>
      <c r="AY630" s="49" t="str">
        <f>IFERROR(IF($K630&lt;&gt;"SS",(VLOOKUP($D630,Customer_Demand!$D:$BF,COLUMNS($I630:AY630),0)/$I630+VLOOKUP($D630,Customer_Demand!$D:$BF,COLUMNS($I630:AY630),0)/$K630),(VLOOKUP($D630,Customer_Demand!$D:$BF,COLUMNS($I630:AY630),0)/$I630)),"")</f>
        <v/>
      </c>
      <c r="AZ630" s="49" t="str">
        <f>IFERROR(IF($K630&lt;&gt;"SS",(VLOOKUP($D630,Customer_Demand!$D:$BF,COLUMNS($I630:AZ630),0)/$I630+VLOOKUP($D630,Customer_Demand!$D:$BF,COLUMNS($I630:AZ630),0)/$K630),(VLOOKUP($D630,Customer_Demand!$D:$BF,COLUMNS($I630:AZ630),0)/$I630)),"")</f>
        <v/>
      </c>
      <c r="BA630" s="49" t="str">
        <f>IFERROR(IF($K630&lt;&gt;"SS",(VLOOKUP($D630,Customer_Demand!$D:$BF,COLUMNS($I630:BA630),0)/$I630+VLOOKUP($D630,Customer_Demand!$D:$BF,COLUMNS($I630:BA630),0)/$K630),(VLOOKUP($D630,Customer_Demand!$D:$BF,COLUMNS($I630:BA630),0)/$I630)),"")</f>
        <v/>
      </c>
      <c r="BB630" s="49" t="str">
        <f>IFERROR(IF($K630&lt;&gt;"SS",(VLOOKUP($D630,Customer_Demand!$D:$BF,COLUMNS($I630:BB630),0)/$I630+VLOOKUP($D630,Customer_Demand!$D:$BF,COLUMNS($I630:BB630),0)/$K630),(VLOOKUP($D630,Customer_Demand!$D:$BF,COLUMNS($I630:BB630),0)/$I630)),"")</f>
        <v/>
      </c>
      <c r="BC630" s="49" t="str">
        <f>IFERROR(IF($K630&lt;&gt;"SS",(VLOOKUP($D630,Customer_Demand!$D:$BF,COLUMNS($I630:BC630),0)/$I630+VLOOKUP($D630,Customer_Demand!$D:$BF,COLUMNS($I630:BC630),0)/$K630),(VLOOKUP($D630,Customer_Demand!$D:$BF,COLUMNS($I630:BC630),0)/$I630)),"")</f>
        <v/>
      </c>
      <c r="BD630" s="49" t="str">
        <f>IFERROR(IF($K630&lt;&gt;"SS",(VLOOKUP($D630,Customer_Demand!$D:$BF,COLUMNS($I630:BD630),0)/$I630+VLOOKUP($D630,Customer_Demand!$D:$BF,COLUMNS($I630:BD630),0)/$K630),(VLOOKUP($D630,Customer_Demand!$D:$BF,COLUMNS($I630:BD630),0)/$I630)),"")</f>
        <v/>
      </c>
      <c r="BE630" s="49" t="str">
        <f>IFERROR(IF($K630&lt;&gt;"SS",(VLOOKUP($D630,Customer_Demand!$D:$BF,COLUMNS($I630:BE630),0)/$I630+VLOOKUP($D630,Customer_Demand!$D:$BF,COLUMNS($I630:BE630),0)/$K630),(VLOOKUP($D630,Customer_Demand!$D:$BF,COLUMNS($I630:BE630),0)/$I630)),"")</f>
        <v/>
      </c>
      <c r="BF630" s="49" t="str">
        <f>IFERROR(IF($K630&lt;&gt;"SS",(VLOOKUP($D630,Customer_Demand!$D:$BF,COLUMNS($I630:BF630),0)/$I630+VLOOKUP($D630,Customer_Demand!$D:$BF,COLUMNS($I630:BF630),0)/$K630),(VLOOKUP($D630,Customer_Demand!$D:$BF,COLUMNS($I630:BF630),0)/$I630)),"")</f>
        <v/>
      </c>
      <c r="BG630" s="49" t="str">
        <f>IFERROR(IF($K630&lt;&gt;"SS",(VLOOKUP($D630,Customer_Demand!$D:$BF,COLUMNS($I630:BG630),0)/$I630+VLOOKUP($D630,Customer_Demand!$D:$BF,COLUMNS($I630:BG630),0)/$K630),(VLOOKUP($D630,Customer_Demand!$D:$BF,COLUMNS($I630:BG630),0)/$I630)),"")</f>
        <v/>
      </c>
      <c r="BH630" s="49" t="str">
        <f>IFERROR(IF($K630&lt;&gt;"SS",(VLOOKUP($D630,Customer_Demand!$D:$BF,COLUMNS($I630:BH630),0)/$I630+VLOOKUP($D630,Customer_Demand!$D:$BF,COLUMNS($I630:BH630),0)/$K630),(VLOOKUP($D630,Customer_Demand!$D:$BF,COLUMNS($I630:BH630),0)/$I630)),"")</f>
        <v/>
      </c>
      <c r="BI630" s="49" t="str">
        <f>IFERROR(IF($K630&lt;&gt;"SS",(VLOOKUP($D630,Customer_Demand!$D:$BF,COLUMNS($I630:BI630),0)/$I630+VLOOKUP($D630,Customer_Demand!$D:$BF,COLUMNS($I630:BI630),0)/$K630),(VLOOKUP($D630,Customer_Demand!$D:$BF,COLUMNS($I630:BI630),0)/$I630)),"")</f>
        <v/>
      </c>
      <c r="BJ630" s="49" t="str">
        <f>IFERROR(IF($K630&lt;&gt;"SS",(VLOOKUP($D630,Customer_Demand!$D:$BF,COLUMNS($I630:BJ630),0)/$I630+VLOOKUP($D630,Customer_Demand!$D:$BF,COLUMNS($I630:BJ630),0)/$K630),(VLOOKUP($D630,Customer_Demand!$D:$BF,COLUMNS($I630:BJ630),0)/$I630)),"")</f>
        <v/>
      </c>
      <c r="BK630" s="50" t="str">
        <f>IFERROR(IF($K630&lt;&gt;"SS",(VLOOKUP($D630,Customer_Demand!$D:$BF,COLUMNS($I630:BK630),0)/$I630+VLOOKUP($D630,Customer_Demand!$D:$BF,COLUMNS($I630:BK630),0)/$K630),(VLOOKUP($D630,Customer_Demand!$D:$BF,COLUMNS($I630:BK630),0)/$I630)),"")</f>
        <v/>
      </c>
    </row>
    <row r="631" spans="2:63" x14ac:dyDescent="0.2">
      <c r="B631" s="12" t="str">
        <f t="shared" si="43"/>
        <v/>
      </c>
      <c r="C631" s="45" t="str">
        <f>IF((Customer_Demand!C631)&lt;&gt;"",Customer_Demand!C631,"")</f>
        <v/>
      </c>
      <c r="D631" s="45" t="str">
        <f>IF(C631&lt;&gt;"",Customer_Demand!D631,"")</f>
        <v/>
      </c>
      <c r="E631" s="52" t="str">
        <f>IF(C631&lt;&gt;"",Customer_Demand!E631,"")</f>
        <v/>
      </c>
      <c r="F631" s="47" t="str">
        <f>IF(C631&lt;&gt;"",VLOOKUP(D631,Customer_Demand!$D$5:$F$1005,3,0),"")</f>
        <v/>
      </c>
      <c r="G631" s="48" t="str">
        <f t="shared" si="40"/>
        <v/>
      </c>
      <c r="H631" s="48" t="str">
        <f t="shared" si="41"/>
        <v/>
      </c>
      <c r="I631" s="48" t="str">
        <f>IFERROR(IF(C631&lt;&gt;"",VLOOKUP($H631,SMT_Cycle_Time_Data!$F:$Q,4,0),""),"SGR Not Defined")</f>
        <v/>
      </c>
      <c r="J631" s="48" t="str">
        <f t="shared" si="42"/>
        <v/>
      </c>
      <c r="K631" s="48" t="str">
        <f>IF(C631&lt;&gt;"",IFERROR(VLOOKUP($J631,SMT_Cycle_Time_Data!$F:$Q,4,0),"SS"),"")</f>
        <v/>
      </c>
      <c r="L631" s="49" t="str">
        <f>IFERROR(IF($K631&lt;&gt;"SS",(VLOOKUP($D631,Customer_Demand!$D:$BF,COLUMNS($I631:L631),0)/$I631+VLOOKUP($D631,Customer_Demand!$D:$BF,COLUMNS($I631:L631),0)/$K631),(VLOOKUP($D631,Customer_Demand!$D:$BF,COLUMNS($I631:L631),0)/$I631)),"")</f>
        <v/>
      </c>
      <c r="M631" s="49" t="str">
        <f>IFERROR(IF($K631&lt;&gt;"SS",(VLOOKUP($D631,Customer_Demand!$D:$BF,COLUMNS($I631:M631),0)/$I631+VLOOKUP($D631,Customer_Demand!$D:$BF,COLUMNS($I631:M631),0)/$K631),(VLOOKUP($D631,Customer_Demand!$D:$BF,COLUMNS($I631:M631),0)/$I631)),"")</f>
        <v/>
      </c>
      <c r="N631" s="49" t="str">
        <f>IFERROR(IF($K631&lt;&gt;"SS",(VLOOKUP($D631,Customer_Demand!$D:$BF,COLUMNS($I631:N631),0)/$I631+VLOOKUP($D631,Customer_Demand!$D:$BF,COLUMNS($I631:N631),0)/$K631),(VLOOKUP($D631,Customer_Demand!$D:$BF,COLUMNS($I631:N631),0)/$I631)),"")</f>
        <v/>
      </c>
      <c r="O631" s="49" t="str">
        <f>IFERROR(IF($K631&lt;&gt;"SS",(VLOOKUP($D631,Customer_Demand!$D:$BF,COLUMNS($I631:O631),0)/$I631+VLOOKUP($D631,Customer_Demand!$D:$BF,COLUMNS($I631:O631),0)/$K631),(VLOOKUP($D631,Customer_Demand!$D:$BF,COLUMNS($I631:O631),0)/$I631)),"")</f>
        <v/>
      </c>
      <c r="P631" s="49" t="str">
        <f>IFERROR(IF($K631&lt;&gt;"SS",(VLOOKUP($D631,Customer_Demand!$D:$BF,COLUMNS($I631:P631),0)/$I631+VLOOKUP($D631,Customer_Demand!$D:$BF,COLUMNS($I631:P631),0)/$K631),(VLOOKUP($D631,Customer_Demand!$D:$BF,COLUMNS($I631:P631),0)/$I631)),"")</f>
        <v/>
      </c>
      <c r="Q631" s="49" t="str">
        <f>IFERROR(IF($K631&lt;&gt;"SS",(VLOOKUP($D631,Customer_Demand!$D:$BF,COLUMNS($I631:Q631),0)/$I631+VLOOKUP($D631,Customer_Demand!$D:$BF,COLUMNS($I631:Q631),0)/$K631),(VLOOKUP($D631,Customer_Demand!$D:$BF,COLUMNS($I631:Q631),0)/$I631)),"")</f>
        <v/>
      </c>
      <c r="R631" s="49" t="str">
        <f>IFERROR(IF($K631&lt;&gt;"SS",(VLOOKUP($D631,Customer_Demand!$D:$BF,COLUMNS($I631:R631),0)/$I631+VLOOKUP($D631,Customer_Demand!$D:$BF,COLUMNS($I631:R631),0)/$K631),(VLOOKUP($D631,Customer_Demand!$D:$BF,COLUMNS($I631:R631),0)/$I631)),"")</f>
        <v/>
      </c>
      <c r="S631" s="49" t="str">
        <f>IFERROR(IF($K631&lt;&gt;"SS",(VLOOKUP($D631,Customer_Demand!$D:$BF,COLUMNS($I631:S631),0)/$I631+VLOOKUP($D631,Customer_Demand!$D:$BF,COLUMNS($I631:S631),0)/$K631),(VLOOKUP($D631,Customer_Demand!$D:$BF,COLUMNS($I631:S631),0)/$I631)),"")</f>
        <v/>
      </c>
      <c r="T631" s="49" t="str">
        <f>IFERROR(IF($K631&lt;&gt;"SS",(VLOOKUP($D631,Customer_Demand!$D:$BF,COLUMNS($I631:T631),0)/$I631+VLOOKUP($D631,Customer_Demand!$D:$BF,COLUMNS($I631:T631),0)/$K631),(VLOOKUP($D631,Customer_Demand!$D:$BF,COLUMNS($I631:T631),0)/$I631)),"")</f>
        <v/>
      </c>
      <c r="U631" s="49" t="str">
        <f>IFERROR(IF($K631&lt;&gt;"SS",(VLOOKUP($D631,Customer_Demand!$D:$BF,COLUMNS($I631:U631),0)/$I631+VLOOKUP($D631,Customer_Demand!$D:$BF,COLUMNS($I631:U631),0)/$K631),(VLOOKUP($D631,Customer_Demand!$D:$BF,COLUMNS($I631:U631),0)/$I631)),"")</f>
        <v/>
      </c>
      <c r="V631" s="49" t="str">
        <f>IFERROR(IF($K631&lt;&gt;"SS",(VLOOKUP($D631,Customer_Demand!$D:$BF,COLUMNS($I631:V631),0)/$I631+VLOOKUP($D631,Customer_Demand!$D:$BF,COLUMNS($I631:V631),0)/$K631),(VLOOKUP($D631,Customer_Demand!$D:$BF,COLUMNS($I631:V631),0)/$I631)),"")</f>
        <v/>
      </c>
      <c r="W631" s="49" t="str">
        <f>IFERROR(IF($K631&lt;&gt;"SS",(VLOOKUP($D631,Customer_Demand!$D:$BF,COLUMNS($I631:W631),0)/$I631+VLOOKUP($D631,Customer_Demand!$D:$BF,COLUMNS($I631:W631),0)/$K631),(VLOOKUP($D631,Customer_Demand!$D:$BF,COLUMNS($I631:W631),0)/$I631)),"")</f>
        <v/>
      </c>
      <c r="X631" s="49" t="str">
        <f>IFERROR(IF($K631&lt;&gt;"SS",(VLOOKUP($D631,Customer_Demand!$D:$BF,COLUMNS($I631:X631),0)/$I631+VLOOKUP($D631,Customer_Demand!$D:$BF,COLUMNS($I631:X631),0)/$K631),(VLOOKUP($D631,Customer_Demand!$D:$BF,COLUMNS($I631:X631),0)/$I631)),"")</f>
        <v/>
      </c>
      <c r="Y631" s="49" t="str">
        <f>IFERROR(IF($K631&lt;&gt;"SS",(VLOOKUP($D631,Customer_Demand!$D:$BF,COLUMNS($I631:Y631),0)/$I631+VLOOKUP($D631,Customer_Demand!$D:$BF,COLUMNS($I631:Y631),0)/$K631),(VLOOKUP($D631,Customer_Demand!$D:$BF,COLUMNS($I631:Y631),0)/$I631)),"")</f>
        <v/>
      </c>
      <c r="Z631" s="49" t="str">
        <f>IFERROR(IF($K631&lt;&gt;"SS",(VLOOKUP($D631,Customer_Demand!$D:$BF,COLUMNS($I631:Z631),0)/$I631+VLOOKUP($D631,Customer_Demand!$D:$BF,COLUMNS($I631:Z631),0)/$K631),(VLOOKUP($D631,Customer_Demand!$D:$BF,COLUMNS($I631:Z631),0)/$I631)),"")</f>
        <v/>
      </c>
      <c r="AA631" s="49" t="str">
        <f>IFERROR(IF($K631&lt;&gt;"SS",(VLOOKUP($D631,Customer_Demand!$D:$BF,COLUMNS($I631:AA631),0)/$I631+VLOOKUP($D631,Customer_Demand!$D:$BF,COLUMNS($I631:AA631),0)/$K631),(VLOOKUP($D631,Customer_Demand!$D:$BF,COLUMNS($I631:AA631),0)/$I631)),"")</f>
        <v/>
      </c>
      <c r="AB631" s="49" t="str">
        <f>IFERROR(IF($K631&lt;&gt;"SS",(VLOOKUP($D631,Customer_Demand!$D:$BF,COLUMNS($I631:AB631),0)/$I631+VLOOKUP($D631,Customer_Demand!$D:$BF,COLUMNS($I631:AB631),0)/$K631),(VLOOKUP($D631,Customer_Demand!$D:$BF,COLUMNS($I631:AB631),0)/$I631)),"")</f>
        <v/>
      </c>
      <c r="AC631" s="49" t="str">
        <f>IFERROR(IF($K631&lt;&gt;"SS",(VLOOKUP($D631,Customer_Demand!$D:$BF,COLUMNS($I631:AC631),0)/$I631+VLOOKUP($D631,Customer_Demand!$D:$BF,COLUMNS($I631:AC631),0)/$K631),(VLOOKUP($D631,Customer_Demand!$D:$BF,COLUMNS($I631:AC631),0)/$I631)),"")</f>
        <v/>
      </c>
      <c r="AD631" s="49" t="str">
        <f>IFERROR(IF($K631&lt;&gt;"SS",(VLOOKUP($D631,Customer_Demand!$D:$BF,COLUMNS($I631:AD631),0)/$I631+VLOOKUP($D631,Customer_Demand!$D:$BF,COLUMNS($I631:AD631),0)/$K631),(VLOOKUP($D631,Customer_Demand!$D:$BF,COLUMNS($I631:AD631),0)/$I631)),"")</f>
        <v/>
      </c>
      <c r="AE631" s="49" t="str">
        <f>IFERROR(IF($K631&lt;&gt;"SS",(VLOOKUP($D631,Customer_Demand!$D:$BF,COLUMNS($I631:AE631),0)/$I631+VLOOKUP($D631,Customer_Demand!$D:$BF,COLUMNS($I631:AE631),0)/$K631),(VLOOKUP($D631,Customer_Demand!$D:$BF,COLUMNS($I631:AE631),0)/$I631)),"")</f>
        <v/>
      </c>
      <c r="AF631" s="49" t="str">
        <f>IFERROR(IF($K631&lt;&gt;"SS",(VLOOKUP($D631,Customer_Demand!$D:$BF,COLUMNS($I631:AF631),0)/$I631+VLOOKUP($D631,Customer_Demand!$D:$BF,COLUMNS($I631:AF631),0)/$K631),(VLOOKUP($D631,Customer_Demand!$D:$BF,COLUMNS($I631:AF631),0)/$I631)),"")</f>
        <v/>
      </c>
      <c r="AG631" s="49" t="str">
        <f>IFERROR(IF($K631&lt;&gt;"SS",(VLOOKUP($D631,Customer_Demand!$D:$BF,COLUMNS($I631:AG631),0)/$I631+VLOOKUP($D631,Customer_Demand!$D:$BF,COLUMNS($I631:AG631),0)/$K631),(VLOOKUP($D631,Customer_Demand!$D:$BF,COLUMNS($I631:AG631),0)/$I631)),"")</f>
        <v/>
      </c>
      <c r="AH631" s="49" t="str">
        <f>IFERROR(IF($K631&lt;&gt;"SS",(VLOOKUP($D631,Customer_Demand!$D:$BF,COLUMNS($I631:AH631),0)/$I631+VLOOKUP($D631,Customer_Demand!$D:$BF,COLUMNS($I631:AH631),0)/$K631),(VLOOKUP($D631,Customer_Demand!$D:$BF,COLUMNS($I631:AH631),0)/$I631)),"")</f>
        <v/>
      </c>
      <c r="AI631" s="49" t="str">
        <f>IFERROR(IF($K631&lt;&gt;"SS",(VLOOKUP($D631,Customer_Demand!$D:$BF,COLUMNS($I631:AI631),0)/$I631+VLOOKUP($D631,Customer_Demand!$D:$BF,COLUMNS($I631:AI631),0)/$K631),(VLOOKUP($D631,Customer_Demand!$D:$BF,COLUMNS($I631:AI631),0)/$I631)),"")</f>
        <v/>
      </c>
      <c r="AJ631" s="49" t="str">
        <f>IFERROR(IF($K631&lt;&gt;"SS",(VLOOKUP($D631,Customer_Demand!$D:$BF,COLUMNS($I631:AJ631),0)/$I631+VLOOKUP($D631,Customer_Demand!$D:$BF,COLUMNS($I631:AJ631),0)/$K631),(VLOOKUP($D631,Customer_Demand!$D:$BF,COLUMNS($I631:AJ631),0)/$I631)),"")</f>
        <v/>
      </c>
      <c r="AK631" s="49" t="str">
        <f>IFERROR(IF($K631&lt;&gt;"SS",(VLOOKUP($D631,Customer_Demand!$D:$BF,COLUMNS($I631:AK631),0)/$I631+VLOOKUP($D631,Customer_Demand!$D:$BF,COLUMNS($I631:AK631),0)/$K631),(VLOOKUP($D631,Customer_Demand!$D:$BF,COLUMNS($I631:AK631),0)/$I631)),"")</f>
        <v/>
      </c>
      <c r="AL631" s="49" t="str">
        <f>IFERROR(IF($K631&lt;&gt;"SS",(VLOOKUP($D631,Customer_Demand!$D:$BF,COLUMNS($I631:AL631),0)/$I631+VLOOKUP($D631,Customer_Demand!$D:$BF,COLUMNS($I631:AL631),0)/$K631),(VLOOKUP($D631,Customer_Demand!$D:$BF,COLUMNS($I631:AL631),0)/$I631)),"")</f>
        <v/>
      </c>
      <c r="AM631" s="49" t="str">
        <f>IFERROR(IF($K631&lt;&gt;"SS",(VLOOKUP($D631,Customer_Demand!$D:$BF,COLUMNS($I631:AM631),0)/$I631+VLOOKUP($D631,Customer_Demand!$D:$BF,COLUMNS($I631:AM631),0)/$K631),(VLOOKUP($D631,Customer_Demand!$D:$BF,COLUMNS($I631:AM631),0)/$I631)),"")</f>
        <v/>
      </c>
      <c r="AN631" s="49" t="str">
        <f>IFERROR(IF($K631&lt;&gt;"SS",(VLOOKUP($D631,Customer_Demand!$D:$BF,COLUMNS($I631:AN631),0)/$I631+VLOOKUP($D631,Customer_Demand!$D:$BF,COLUMNS($I631:AN631),0)/$K631),(VLOOKUP($D631,Customer_Demand!$D:$BF,COLUMNS($I631:AN631),0)/$I631)),"")</f>
        <v/>
      </c>
      <c r="AO631" s="49" t="str">
        <f>IFERROR(IF($K631&lt;&gt;"SS",(VLOOKUP($D631,Customer_Demand!$D:$BF,COLUMNS($I631:AO631),0)/$I631+VLOOKUP($D631,Customer_Demand!$D:$BF,COLUMNS($I631:AO631),0)/$K631),(VLOOKUP($D631,Customer_Demand!$D:$BF,COLUMNS($I631:AO631),0)/$I631)),"")</f>
        <v/>
      </c>
      <c r="AP631" s="49" t="str">
        <f>IFERROR(IF($K631&lt;&gt;"SS",(VLOOKUP($D631,Customer_Demand!$D:$BF,COLUMNS($I631:AP631),0)/$I631+VLOOKUP($D631,Customer_Demand!$D:$BF,COLUMNS($I631:AP631),0)/$K631),(VLOOKUP($D631,Customer_Demand!$D:$BF,COLUMNS($I631:AP631),0)/$I631)),"")</f>
        <v/>
      </c>
      <c r="AQ631" s="49" t="str">
        <f>IFERROR(IF($K631&lt;&gt;"SS",(VLOOKUP($D631,Customer_Demand!$D:$BF,COLUMNS($I631:AQ631),0)/$I631+VLOOKUP($D631,Customer_Demand!$D:$BF,COLUMNS($I631:AQ631),0)/$K631),(VLOOKUP($D631,Customer_Demand!$D:$BF,COLUMNS($I631:AQ631),0)/$I631)),"")</f>
        <v/>
      </c>
      <c r="AR631" s="49" t="str">
        <f>IFERROR(IF($K631&lt;&gt;"SS",(VLOOKUP($D631,Customer_Demand!$D:$BF,COLUMNS($I631:AR631),0)/$I631+VLOOKUP($D631,Customer_Demand!$D:$BF,COLUMNS($I631:AR631),0)/$K631),(VLOOKUP($D631,Customer_Demand!$D:$BF,COLUMNS($I631:AR631),0)/$I631)),"")</f>
        <v/>
      </c>
      <c r="AS631" s="49" t="str">
        <f>IFERROR(IF($K631&lt;&gt;"SS",(VLOOKUP($D631,Customer_Demand!$D:$BF,COLUMNS($I631:AS631),0)/$I631+VLOOKUP($D631,Customer_Demand!$D:$BF,COLUMNS($I631:AS631),0)/$K631),(VLOOKUP($D631,Customer_Demand!$D:$BF,COLUMNS($I631:AS631),0)/$I631)),"")</f>
        <v/>
      </c>
      <c r="AT631" s="49" t="str">
        <f>IFERROR(IF($K631&lt;&gt;"SS",(VLOOKUP($D631,Customer_Demand!$D:$BF,COLUMNS($I631:AT631),0)/$I631+VLOOKUP($D631,Customer_Demand!$D:$BF,COLUMNS($I631:AT631),0)/$K631),(VLOOKUP($D631,Customer_Demand!$D:$BF,COLUMNS($I631:AT631),0)/$I631)),"")</f>
        <v/>
      </c>
      <c r="AU631" s="49" t="str">
        <f>IFERROR(IF($K631&lt;&gt;"SS",(VLOOKUP($D631,Customer_Demand!$D:$BF,COLUMNS($I631:AU631),0)/$I631+VLOOKUP($D631,Customer_Demand!$D:$BF,COLUMNS($I631:AU631),0)/$K631),(VLOOKUP($D631,Customer_Demand!$D:$BF,COLUMNS($I631:AU631),0)/$I631)),"")</f>
        <v/>
      </c>
      <c r="AV631" s="49" t="str">
        <f>IFERROR(IF($K631&lt;&gt;"SS",(VLOOKUP($D631,Customer_Demand!$D:$BF,COLUMNS($I631:AV631),0)/$I631+VLOOKUP($D631,Customer_Demand!$D:$BF,COLUMNS($I631:AV631),0)/$K631),(VLOOKUP($D631,Customer_Demand!$D:$BF,COLUMNS($I631:AV631),0)/$I631)),"")</f>
        <v/>
      </c>
      <c r="AW631" s="49" t="str">
        <f>IFERROR(IF($K631&lt;&gt;"SS",(VLOOKUP($D631,Customer_Demand!$D:$BF,COLUMNS($I631:AW631),0)/$I631+VLOOKUP($D631,Customer_Demand!$D:$BF,COLUMNS($I631:AW631),0)/$K631),(VLOOKUP($D631,Customer_Demand!$D:$BF,COLUMNS($I631:AW631),0)/$I631)),"")</f>
        <v/>
      </c>
      <c r="AX631" s="49" t="str">
        <f>IFERROR(IF($K631&lt;&gt;"SS",(VLOOKUP($D631,Customer_Demand!$D:$BF,COLUMNS($I631:AX631),0)/$I631+VLOOKUP($D631,Customer_Demand!$D:$BF,COLUMNS($I631:AX631),0)/$K631),(VLOOKUP($D631,Customer_Demand!$D:$BF,COLUMNS($I631:AX631),0)/$I631)),"")</f>
        <v/>
      </c>
      <c r="AY631" s="49" t="str">
        <f>IFERROR(IF($K631&lt;&gt;"SS",(VLOOKUP($D631,Customer_Demand!$D:$BF,COLUMNS($I631:AY631),0)/$I631+VLOOKUP($D631,Customer_Demand!$D:$BF,COLUMNS($I631:AY631),0)/$K631),(VLOOKUP($D631,Customer_Demand!$D:$BF,COLUMNS($I631:AY631),0)/$I631)),"")</f>
        <v/>
      </c>
      <c r="AZ631" s="49" t="str">
        <f>IFERROR(IF($K631&lt;&gt;"SS",(VLOOKUP($D631,Customer_Demand!$D:$BF,COLUMNS($I631:AZ631),0)/$I631+VLOOKUP($D631,Customer_Demand!$D:$BF,COLUMNS($I631:AZ631),0)/$K631),(VLOOKUP($D631,Customer_Demand!$D:$BF,COLUMNS($I631:AZ631),0)/$I631)),"")</f>
        <v/>
      </c>
      <c r="BA631" s="49" t="str">
        <f>IFERROR(IF($K631&lt;&gt;"SS",(VLOOKUP($D631,Customer_Demand!$D:$BF,COLUMNS($I631:BA631),0)/$I631+VLOOKUP($D631,Customer_Demand!$D:$BF,COLUMNS($I631:BA631),0)/$K631),(VLOOKUP($D631,Customer_Demand!$D:$BF,COLUMNS($I631:BA631),0)/$I631)),"")</f>
        <v/>
      </c>
      <c r="BB631" s="49" t="str">
        <f>IFERROR(IF($K631&lt;&gt;"SS",(VLOOKUP($D631,Customer_Demand!$D:$BF,COLUMNS($I631:BB631),0)/$I631+VLOOKUP($D631,Customer_Demand!$D:$BF,COLUMNS($I631:BB631),0)/$K631),(VLOOKUP($D631,Customer_Demand!$D:$BF,COLUMNS($I631:BB631),0)/$I631)),"")</f>
        <v/>
      </c>
      <c r="BC631" s="49" t="str">
        <f>IFERROR(IF($K631&lt;&gt;"SS",(VLOOKUP($D631,Customer_Demand!$D:$BF,COLUMNS($I631:BC631),0)/$I631+VLOOKUP($D631,Customer_Demand!$D:$BF,COLUMNS($I631:BC631),0)/$K631),(VLOOKUP($D631,Customer_Demand!$D:$BF,COLUMNS($I631:BC631),0)/$I631)),"")</f>
        <v/>
      </c>
      <c r="BD631" s="49" t="str">
        <f>IFERROR(IF($K631&lt;&gt;"SS",(VLOOKUP($D631,Customer_Demand!$D:$BF,COLUMNS($I631:BD631),0)/$I631+VLOOKUP($D631,Customer_Demand!$D:$BF,COLUMNS($I631:BD631),0)/$K631),(VLOOKUP($D631,Customer_Demand!$D:$BF,COLUMNS($I631:BD631),0)/$I631)),"")</f>
        <v/>
      </c>
      <c r="BE631" s="49" t="str">
        <f>IFERROR(IF($K631&lt;&gt;"SS",(VLOOKUP($D631,Customer_Demand!$D:$BF,COLUMNS($I631:BE631),0)/$I631+VLOOKUP($D631,Customer_Demand!$D:$BF,COLUMNS($I631:BE631),0)/$K631),(VLOOKUP($D631,Customer_Demand!$D:$BF,COLUMNS($I631:BE631),0)/$I631)),"")</f>
        <v/>
      </c>
      <c r="BF631" s="49" t="str">
        <f>IFERROR(IF($K631&lt;&gt;"SS",(VLOOKUP($D631,Customer_Demand!$D:$BF,COLUMNS($I631:BF631),0)/$I631+VLOOKUP($D631,Customer_Demand!$D:$BF,COLUMNS($I631:BF631),0)/$K631),(VLOOKUP($D631,Customer_Demand!$D:$BF,COLUMNS($I631:BF631),0)/$I631)),"")</f>
        <v/>
      </c>
      <c r="BG631" s="49" t="str">
        <f>IFERROR(IF($K631&lt;&gt;"SS",(VLOOKUP($D631,Customer_Demand!$D:$BF,COLUMNS($I631:BG631),0)/$I631+VLOOKUP($D631,Customer_Demand!$D:$BF,COLUMNS($I631:BG631),0)/$K631),(VLOOKUP($D631,Customer_Demand!$D:$BF,COLUMNS($I631:BG631),0)/$I631)),"")</f>
        <v/>
      </c>
      <c r="BH631" s="49" t="str">
        <f>IFERROR(IF($K631&lt;&gt;"SS",(VLOOKUP($D631,Customer_Demand!$D:$BF,COLUMNS($I631:BH631),0)/$I631+VLOOKUP($D631,Customer_Demand!$D:$BF,COLUMNS($I631:BH631),0)/$K631),(VLOOKUP($D631,Customer_Demand!$D:$BF,COLUMNS($I631:BH631),0)/$I631)),"")</f>
        <v/>
      </c>
      <c r="BI631" s="49" t="str">
        <f>IFERROR(IF($K631&lt;&gt;"SS",(VLOOKUP($D631,Customer_Demand!$D:$BF,COLUMNS($I631:BI631),0)/$I631+VLOOKUP($D631,Customer_Demand!$D:$BF,COLUMNS($I631:BI631),0)/$K631),(VLOOKUP($D631,Customer_Demand!$D:$BF,COLUMNS($I631:BI631),0)/$I631)),"")</f>
        <v/>
      </c>
      <c r="BJ631" s="49" t="str">
        <f>IFERROR(IF($K631&lt;&gt;"SS",(VLOOKUP($D631,Customer_Demand!$D:$BF,COLUMNS($I631:BJ631),0)/$I631+VLOOKUP($D631,Customer_Demand!$D:$BF,COLUMNS($I631:BJ631),0)/$K631),(VLOOKUP($D631,Customer_Demand!$D:$BF,COLUMNS($I631:BJ631),0)/$I631)),"")</f>
        <v/>
      </c>
      <c r="BK631" s="50" t="str">
        <f>IFERROR(IF($K631&lt;&gt;"SS",(VLOOKUP($D631,Customer_Demand!$D:$BF,COLUMNS($I631:BK631),0)/$I631+VLOOKUP($D631,Customer_Demand!$D:$BF,COLUMNS($I631:BK631),0)/$K631),(VLOOKUP($D631,Customer_Demand!$D:$BF,COLUMNS($I631:BK631),0)/$I631)),"")</f>
        <v/>
      </c>
    </row>
    <row r="632" spans="2:63" x14ac:dyDescent="0.2">
      <c r="B632" s="12" t="str">
        <f t="shared" si="43"/>
        <v/>
      </c>
      <c r="C632" s="45" t="str">
        <f>IF((Customer_Demand!C632)&lt;&gt;"",Customer_Demand!C632,"")</f>
        <v/>
      </c>
      <c r="D632" s="45" t="str">
        <f>IF(C632&lt;&gt;"",Customer_Demand!D632,"")</f>
        <v/>
      </c>
      <c r="E632" s="52" t="str">
        <f>IF(C632&lt;&gt;"",Customer_Demand!E632,"")</f>
        <v/>
      </c>
      <c r="F632" s="47" t="str">
        <f>IF(C632&lt;&gt;"",VLOOKUP(D632,Customer_Demand!$D$5:$F$1005,3,0),"")</f>
        <v/>
      </c>
      <c r="G632" s="48" t="str">
        <f t="shared" si="40"/>
        <v/>
      </c>
      <c r="H632" s="48" t="str">
        <f t="shared" si="41"/>
        <v/>
      </c>
      <c r="I632" s="48" t="str">
        <f>IFERROR(IF(C632&lt;&gt;"",VLOOKUP($H632,SMT_Cycle_Time_Data!$F:$Q,4,0),""),"SGR Not Defined")</f>
        <v/>
      </c>
      <c r="J632" s="48" t="str">
        <f t="shared" si="42"/>
        <v/>
      </c>
      <c r="K632" s="48" t="str">
        <f>IF(C632&lt;&gt;"",IFERROR(VLOOKUP($J632,SMT_Cycle_Time_Data!$F:$Q,4,0),"SS"),"")</f>
        <v/>
      </c>
      <c r="L632" s="49" t="str">
        <f>IFERROR(IF($K632&lt;&gt;"SS",(VLOOKUP($D632,Customer_Demand!$D:$BF,COLUMNS($I632:L632),0)/$I632+VLOOKUP($D632,Customer_Demand!$D:$BF,COLUMNS($I632:L632),0)/$K632),(VLOOKUP($D632,Customer_Demand!$D:$BF,COLUMNS($I632:L632),0)/$I632)),"")</f>
        <v/>
      </c>
      <c r="M632" s="49" t="str">
        <f>IFERROR(IF($K632&lt;&gt;"SS",(VLOOKUP($D632,Customer_Demand!$D:$BF,COLUMNS($I632:M632),0)/$I632+VLOOKUP($D632,Customer_Demand!$D:$BF,COLUMNS($I632:M632),0)/$K632),(VLOOKUP($D632,Customer_Demand!$D:$BF,COLUMNS($I632:M632),0)/$I632)),"")</f>
        <v/>
      </c>
      <c r="N632" s="49" t="str">
        <f>IFERROR(IF($K632&lt;&gt;"SS",(VLOOKUP($D632,Customer_Demand!$D:$BF,COLUMNS($I632:N632),0)/$I632+VLOOKUP($D632,Customer_Demand!$D:$BF,COLUMNS($I632:N632),0)/$K632),(VLOOKUP($D632,Customer_Demand!$D:$BF,COLUMNS($I632:N632),0)/$I632)),"")</f>
        <v/>
      </c>
      <c r="O632" s="49" t="str">
        <f>IFERROR(IF($K632&lt;&gt;"SS",(VLOOKUP($D632,Customer_Demand!$D:$BF,COLUMNS($I632:O632),0)/$I632+VLOOKUP($D632,Customer_Demand!$D:$BF,COLUMNS($I632:O632),0)/$K632),(VLOOKUP($D632,Customer_Demand!$D:$BF,COLUMNS($I632:O632),0)/$I632)),"")</f>
        <v/>
      </c>
      <c r="P632" s="49" t="str">
        <f>IFERROR(IF($K632&lt;&gt;"SS",(VLOOKUP($D632,Customer_Demand!$D:$BF,COLUMNS($I632:P632),0)/$I632+VLOOKUP($D632,Customer_Demand!$D:$BF,COLUMNS($I632:P632),0)/$K632),(VLOOKUP($D632,Customer_Demand!$D:$BF,COLUMNS($I632:P632),0)/$I632)),"")</f>
        <v/>
      </c>
      <c r="Q632" s="49" t="str">
        <f>IFERROR(IF($K632&lt;&gt;"SS",(VLOOKUP($D632,Customer_Demand!$D:$BF,COLUMNS($I632:Q632),0)/$I632+VLOOKUP($D632,Customer_Demand!$D:$BF,COLUMNS($I632:Q632),0)/$K632),(VLOOKUP($D632,Customer_Demand!$D:$BF,COLUMNS($I632:Q632),0)/$I632)),"")</f>
        <v/>
      </c>
      <c r="R632" s="49" t="str">
        <f>IFERROR(IF($K632&lt;&gt;"SS",(VLOOKUP($D632,Customer_Demand!$D:$BF,COLUMNS($I632:R632),0)/$I632+VLOOKUP($D632,Customer_Demand!$D:$BF,COLUMNS($I632:R632),0)/$K632),(VLOOKUP($D632,Customer_Demand!$D:$BF,COLUMNS($I632:R632),0)/$I632)),"")</f>
        <v/>
      </c>
      <c r="S632" s="49" t="str">
        <f>IFERROR(IF($K632&lt;&gt;"SS",(VLOOKUP($D632,Customer_Demand!$D:$BF,COLUMNS($I632:S632),0)/$I632+VLOOKUP($D632,Customer_Demand!$D:$BF,COLUMNS($I632:S632),0)/$K632),(VLOOKUP($D632,Customer_Demand!$D:$BF,COLUMNS($I632:S632),0)/$I632)),"")</f>
        <v/>
      </c>
      <c r="T632" s="49" t="str">
        <f>IFERROR(IF($K632&lt;&gt;"SS",(VLOOKUP($D632,Customer_Demand!$D:$BF,COLUMNS($I632:T632),0)/$I632+VLOOKUP($D632,Customer_Demand!$D:$BF,COLUMNS($I632:T632),0)/$K632),(VLOOKUP($D632,Customer_Demand!$D:$BF,COLUMNS($I632:T632),0)/$I632)),"")</f>
        <v/>
      </c>
      <c r="U632" s="49" t="str">
        <f>IFERROR(IF($K632&lt;&gt;"SS",(VLOOKUP($D632,Customer_Demand!$D:$BF,COLUMNS($I632:U632),0)/$I632+VLOOKUP($D632,Customer_Demand!$D:$BF,COLUMNS($I632:U632),0)/$K632),(VLOOKUP($D632,Customer_Demand!$D:$BF,COLUMNS($I632:U632),0)/$I632)),"")</f>
        <v/>
      </c>
      <c r="V632" s="49" t="str">
        <f>IFERROR(IF($K632&lt;&gt;"SS",(VLOOKUP($D632,Customer_Demand!$D:$BF,COLUMNS($I632:V632),0)/$I632+VLOOKUP($D632,Customer_Demand!$D:$BF,COLUMNS($I632:V632),0)/$K632),(VLOOKUP($D632,Customer_Demand!$D:$BF,COLUMNS($I632:V632),0)/$I632)),"")</f>
        <v/>
      </c>
      <c r="W632" s="49" t="str">
        <f>IFERROR(IF($K632&lt;&gt;"SS",(VLOOKUP($D632,Customer_Demand!$D:$BF,COLUMNS($I632:W632),0)/$I632+VLOOKUP($D632,Customer_Demand!$D:$BF,COLUMNS($I632:W632),0)/$K632),(VLOOKUP($D632,Customer_Demand!$D:$BF,COLUMNS($I632:W632),0)/$I632)),"")</f>
        <v/>
      </c>
      <c r="X632" s="49" t="str">
        <f>IFERROR(IF($K632&lt;&gt;"SS",(VLOOKUP($D632,Customer_Demand!$D:$BF,COLUMNS($I632:X632),0)/$I632+VLOOKUP($D632,Customer_Demand!$D:$BF,COLUMNS($I632:X632),0)/$K632),(VLOOKUP($D632,Customer_Demand!$D:$BF,COLUMNS($I632:X632),0)/$I632)),"")</f>
        <v/>
      </c>
      <c r="Y632" s="49" t="str">
        <f>IFERROR(IF($K632&lt;&gt;"SS",(VLOOKUP($D632,Customer_Demand!$D:$BF,COLUMNS($I632:Y632),0)/$I632+VLOOKUP($D632,Customer_Demand!$D:$BF,COLUMNS($I632:Y632),0)/$K632),(VLOOKUP($D632,Customer_Demand!$D:$BF,COLUMNS($I632:Y632),0)/$I632)),"")</f>
        <v/>
      </c>
      <c r="Z632" s="49" t="str">
        <f>IFERROR(IF($K632&lt;&gt;"SS",(VLOOKUP($D632,Customer_Demand!$D:$BF,COLUMNS($I632:Z632),0)/$I632+VLOOKUP($D632,Customer_Demand!$D:$BF,COLUMNS($I632:Z632),0)/$K632),(VLOOKUP($D632,Customer_Demand!$D:$BF,COLUMNS($I632:Z632),0)/$I632)),"")</f>
        <v/>
      </c>
      <c r="AA632" s="49" t="str">
        <f>IFERROR(IF($K632&lt;&gt;"SS",(VLOOKUP($D632,Customer_Demand!$D:$BF,COLUMNS($I632:AA632),0)/$I632+VLOOKUP($D632,Customer_Demand!$D:$BF,COLUMNS($I632:AA632),0)/$K632),(VLOOKUP($D632,Customer_Demand!$D:$BF,COLUMNS($I632:AA632),0)/$I632)),"")</f>
        <v/>
      </c>
      <c r="AB632" s="49" t="str">
        <f>IFERROR(IF($K632&lt;&gt;"SS",(VLOOKUP($D632,Customer_Demand!$D:$BF,COLUMNS($I632:AB632),0)/$I632+VLOOKUP($D632,Customer_Demand!$D:$BF,COLUMNS($I632:AB632),0)/$K632),(VLOOKUP($D632,Customer_Demand!$D:$BF,COLUMNS($I632:AB632),0)/$I632)),"")</f>
        <v/>
      </c>
      <c r="AC632" s="49" t="str">
        <f>IFERROR(IF($K632&lt;&gt;"SS",(VLOOKUP($D632,Customer_Demand!$D:$BF,COLUMNS($I632:AC632),0)/$I632+VLOOKUP($D632,Customer_Demand!$D:$BF,COLUMNS($I632:AC632),0)/$K632),(VLOOKUP($D632,Customer_Demand!$D:$BF,COLUMNS($I632:AC632),0)/$I632)),"")</f>
        <v/>
      </c>
      <c r="AD632" s="49" t="str">
        <f>IFERROR(IF($K632&lt;&gt;"SS",(VLOOKUP($D632,Customer_Demand!$D:$BF,COLUMNS($I632:AD632),0)/$I632+VLOOKUP($D632,Customer_Demand!$D:$BF,COLUMNS($I632:AD632),0)/$K632),(VLOOKUP($D632,Customer_Demand!$D:$BF,COLUMNS($I632:AD632),0)/$I632)),"")</f>
        <v/>
      </c>
      <c r="AE632" s="49" t="str">
        <f>IFERROR(IF($K632&lt;&gt;"SS",(VLOOKUP($D632,Customer_Demand!$D:$BF,COLUMNS($I632:AE632),0)/$I632+VLOOKUP($D632,Customer_Demand!$D:$BF,COLUMNS($I632:AE632),0)/$K632),(VLOOKUP($D632,Customer_Demand!$D:$BF,COLUMNS($I632:AE632),0)/$I632)),"")</f>
        <v/>
      </c>
      <c r="AF632" s="49" t="str">
        <f>IFERROR(IF($K632&lt;&gt;"SS",(VLOOKUP($D632,Customer_Demand!$D:$BF,COLUMNS($I632:AF632),0)/$I632+VLOOKUP($D632,Customer_Demand!$D:$BF,COLUMNS($I632:AF632),0)/$K632),(VLOOKUP($D632,Customer_Demand!$D:$BF,COLUMNS($I632:AF632),0)/$I632)),"")</f>
        <v/>
      </c>
      <c r="AG632" s="49" t="str">
        <f>IFERROR(IF($K632&lt;&gt;"SS",(VLOOKUP($D632,Customer_Demand!$D:$BF,COLUMNS($I632:AG632),0)/$I632+VLOOKUP($D632,Customer_Demand!$D:$BF,COLUMNS($I632:AG632),0)/$K632),(VLOOKUP($D632,Customer_Demand!$D:$BF,COLUMNS($I632:AG632),0)/$I632)),"")</f>
        <v/>
      </c>
      <c r="AH632" s="49" t="str">
        <f>IFERROR(IF($K632&lt;&gt;"SS",(VLOOKUP($D632,Customer_Demand!$D:$BF,COLUMNS($I632:AH632),0)/$I632+VLOOKUP($D632,Customer_Demand!$D:$BF,COLUMNS($I632:AH632),0)/$K632),(VLOOKUP($D632,Customer_Demand!$D:$BF,COLUMNS($I632:AH632),0)/$I632)),"")</f>
        <v/>
      </c>
      <c r="AI632" s="49" t="str">
        <f>IFERROR(IF($K632&lt;&gt;"SS",(VLOOKUP($D632,Customer_Demand!$D:$BF,COLUMNS($I632:AI632),0)/$I632+VLOOKUP($D632,Customer_Demand!$D:$BF,COLUMNS($I632:AI632),0)/$K632),(VLOOKUP($D632,Customer_Demand!$D:$BF,COLUMNS($I632:AI632),0)/$I632)),"")</f>
        <v/>
      </c>
      <c r="AJ632" s="49" t="str">
        <f>IFERROR(IF($K632&lt;&gt;"SS",(VLOOKUP($D632,Customer_Demand!$D:$BF,COLUMNS($I632:AJ632),0)/$I632+VLOOKUP($D632,Customer_Demand!$D:$BF,COLUMNS($I632:AJ632),0)/$K632),(VLOOKUP($D632,Customer_Demand!$D:$BF,COLUMNS($I632:AJ632),0)/$I632)),"")</f>
        <v/>
      </c>
      <c r="AK632" s="49" t="str">
        <f>IFERROR(IF($K632&lt;&gt;"SS",(VLOOKUP($D632,Customer_Demand!$D:$BF,COLUMNS($I632:AK632),0)/$I632+VLOOKUP($D632,Customer_Demand!$D:$BF,COLUMNS($I632:AK632),0)/$K632),(VLOOKUP($D632,Customer_Demand!$D:$BF,COLUMNS($I632:AK632),0)/$I632)),"")</f>
        <v/>
      </c>
      <c r="AL632" s="49" t="str">
        <f>IFERROR(IF($K632&lt;&gt;"SS",(VLOOKUP($D632,Customer_Demand!$D:$BF,COLUMNS($I632:AL632),0)/$I632+VLOOKUP($D632,Customer_Demand!$D:$BF,COLUMNS($I632:AL632),0)/$K632),(VLOOKUP($D632,Customer_Demand!$D:$BF,COLUMNS($I632:AL632),0)/$I632)),"")</f>
        <v/>
      </c>
      <c r="AM632" s="49" t="str">
        <f>IFERROR(IF($K632&lt;&gt;"SS",(VLOOKUP($D632,Customer_Demand!$D:$BF,COLUMNS($I632:AM632),0)/$I632+VLOOKUP($D632,Customer_Demand!$D:$BF,COLUMNS($I632:AM632),0)/$K632),(VLOOKUP($D632,Customer_Demand!$D:$BF,COLUMNS($I632:AM632),0)/$I632)),"")</f>
        <v/>
      </c>
      <c r="AN632" s="49" t="str">
        <f>IFERROR(IF($K632&lt;&gt;"SS",(VLOOKUP($D632,Customer_Demand!$D:$BF,COLUMNS($I632:AN632),0)/$I632+VLOOKUP($D632,Customer_Demand!$D:$BF,COLUMNS($I632:AN632),0)/$K632),(VLOOKUP($D632,Customer_Demand!$D:$BF,COLUMNS($I632:AN632),0)/$I632)),"")</f>
        <v/>
      </c>
      <c r="AO632" s="49" t="str">
        <f>IFERROR(IF($K632&lt;&gt;"SS",(VLOOKUP($D632,Customer_Demand!$D:$BF,COLUMNS($I632:AO632),0)/$I632+VLOOKUP($D632,Customer_Demand!$D:$BF,COLUMNS($I632:AO632),0)/$K632),(VLOOKUP($D632,Customer_Demand!$D:$BF,COLUMNS($I632:AO632),0)/$I632)),"")</f>
        <v/>
      </c>
      <c r="AP632" s="49" t="str">
        <f>IFERROR(IF($K632&lt;&gt;"SS",(VLOOKUP($D632,Customer_Demand!$D:$BF,COLUMNS($I632:AP632),0)/$I632+VLOOKUP($D632,Customer_Demand!$D:$BF,COLUMNS($I632:AP632),0)/$K632),(VLOOKUP($D632,Customer_Demand!$D:$BF,COLUMNS($I632:AP632),0)/$I632)),"")</f>
        <v/>
      </c>
      <c r="AQ632" s="49" t="str">
        <f>IFERROR(IF($K632&lt;&gt;"SS",(VLOOKUP($D632,Customer_Demand!$D:$BF,COLUMNS($I632:AQ632),0)/$I632+VLOOKUP($D632,Customer_Demand!$D:$BF,COLUMNS($I632:AQ632),0)/$K632),(VLOOKUP($D632,Customer_Demand!$D:$BF,COLUMNS($I632:AQ632),0)/$I632)),"")</f>
        <v/>
      </c>
      <c r="AR632" s="49" t="str">
        <f>IFERROR(IF($K632&lt;&gt;"SS",(VLOOKUP($D632,Customer_Demand!$D:$BF,COLUMNS($I632:AR632),0)/$I632+VLOOKUP($D632,Customer_Demand!$D:$BF,COLUMNS($I632:AR632),0)/$K632),(VLOOKUP($D632,Customer_Demand!$D:$BF,COLUMNS($I632:AR632),0)/$I632)),"")</f>
        <v/>
      </c>
      <c r="AS632" s="49" t="str">
        <f>IFERROR(IF($K632&lt;&gt;"SS",(VLOOKUP($D632,Customer_Demand!$D:$BF,COLUMNS($I632:AS632),0)/$I632+VLOOKUP($D632,Customer_Demand!$D:$BF,COLUMNS($I632:AS632),0)/$K632),(VLOOKUP($D632,Customer_Demand!$D:$BF,COLUMNS($I632:AS632),0)/$I632)),"")</f>
        <v/>
      </c>
      <c r="AT632" s="49" t="str">
        <f>IFERROR(IF($K632&lt;&gt;"SS",(VLOOKUP($D632,Customer_Demand!$D:$BF,COLUMNS($I632:AT632),0)/$I632+VLOOKUP($D632,Customer_Demand!$D:$BF,COLUMNS($I632:AT632),0)/$K632),(VLOOKUP($D632,Customer_Demand!$D:$BF,COLUMNS($I632:AT632),0)/$I632)),"")</f>
        <v/>
      </c>
      <c r="AU632" s="49" t="str">
        <f>IFERROR(IF($K632&lt;&gt;"SS",(VLOOKUP($D632,Customer_Demand!$D:$BF,COLUMNS($I632:AU632),0)/$I632+VLOOKUP($D632,Customer_Demand!$D:$BF,COLUMNS($I632:AU632),0)/$K632),(VLOOKUP($D632,Customer_Demand!$D:$BF,COLUMNS($I632:AU632),0)/$I632)),"")</f>
        <v/>
      </c>
      <c r="AV632" s="49" t="str">
        <f>IFERROR(IF($K632&lt;&gt;"SS",(VLOOKUP($D632,Customer_Demand!$D:$BF,COLUMNS($I632:AV632),0)/$I632+VLOOKUP($D632,Customer_Demand!$D:$BF,COLUMNS($I632:AV632),0)/$K632),(VLOOKUP($D632,Customer_Demand!$D:$BF,COLUMNS($I632:AV632),0)/$I632)),"")</f>
        <v/>
      </c>
      <c r="AW632" s="49" t="str">
        <f>IFERROR(IF($K632&lt;&gt;"SS",(VLOOKUP($D632,Customer_Demand!$D:$BF,COLUMNS($I632:AW632),0)/$I632+VLOOKUP($D632,Customer_Demand!$D:$BF,COLUMNS($I632:AW632),0)/$K632),(VLOOKUP($D632,Customer_Demand!$D:$BF,COLUMNS($I632:AW632),0)/$I632)),"")</f>
        <v/>
      </c>
      <c r="AX632" s="49" t="str">
        <f>IFERROR(IF($K632&lt;&gt;"SS",(VLOOKUP($D632,Customer_Demand!$D:$BF,COLUMNS($I632:AX632),0)/$I632+VLOOKUP($D632,Customer_Demand!$D:$BF,COLUMNS($I632:AX632),0)/$K632),(VLOOKUP($D632,Customer_Demand!$D:$BF,COLUMNS($I632:AX632),0)/$I632)),"")</f>
        <v/>
      </c>
      <c r="AY632" s="49" t="str">
        <f>IFERROR(IF($K632&lt;&gt;"SS",(VLOOKUP($D632,Customer_Demand!$D:$BF,COLUMNS($I632:AY632),0)/$I632+VLOOKUP($D632,Customer_Demand!$D:$BF,COLUMNS($I632:AY632),0)/$K632),(VLOOKUP($D632,Customer_Demand!$D:$BF,COLUMNS($I632:AY632),0)/$I632)),"")</f>
        <v/>
      </c>
      <c r="AZ632" s="49" t="str">
        <f>IFERROR(IF($K632&lt;&gt;"SS",(VLOOKUP($D632,Customer_Demand!$D:$BF,COLUMNS($I632:AZ632),0)/$I632+VLOOKUP($D632,Customer_Demand!$D:$BF,COLUMNS($I632:AZ632),0)/$K632),(VLOOKUP($D632,Customer_Demand!$D:$BF,COLUMNS($I632:AZ632),0)/$I632)),"")</f>
        <v/>
      </c>
      <c r="BA632" s="49" t="str">
        <f>IFERROR(IF($K632&lt;&gt;"SS",(VLOOKUP($D632,Customer_Demand!$D:$BF,COLUMNS($I632:BA632),0)/$I632+VLOOKUP($D632,Customer_Demand!$D:$BF,COLUMNS($I632:BA632),0)/$K632),(VLOOKUP($D632,Customer_Demand!$D:$BF,COLUMNS($I632:BA632),0)/$I632)),"")</f>
        <v/>
      </c>
      <c r="BB632" s="49" t="str">
        <f>IFERROR(IF($K632&lt;&gt;"SS",(VLOOKUP($D632,Customer_Demand!$D:$BF,COLUMNS($I632:BB632),0)/$I632+VLOOKUP($D632,Customer_Demand!$D:$BF,COLUMNS($I632:BB632),0)/$K632),(VLOOKUP($D632,Customer_Demand!$D:$BF,COLUMNS($I632:BB632),0)/$I632)),"")</f>
        <v/>
      </c>
      <c r="BC632" s="49" t="str">
        <f>IFERROR(IF($K632&lt;&gt;"SS",(VLOOKUP($D632,Customer_Demand!$D:$BF,COLUMNS($I632:BC632),0)/$I632+VLOOKUP($D632,Customer_Demand!$D:$BF,COLUMNS($I632:BC632),0)/$K632),(VLOOKUP($D632,Customer_Demand!$D:$BF,COLUMNS($I632:BC632),0)/$I632)),"")</f>
        <v/>
      </c>
      <c r="BD632" s="49" t="str">
        <f>IFERROR(IF($K632&lt;&gt;"SS",(VLOOKUP($D632,Customer_Demand!$D:$BF,COLUMNS($I632:BD632),0)/$I632+VLOOKUP($D632,Customer_Demand!$D:$BF,COLUMNS($I632:BD632),0)/$K632),(VLOOKUP($D632,Customer_Demand!$D:$BF,COLUMNS($I632:BD632),0)/$I632)),"")</f>
        <v/>
      </c>
      <c r="BE632" s="49" t="str">
        <f>IFERROR(IF($K632&lt;&gt;"SS",(VLOOKUP($D632,Customer_Demand!$D:$BF,COLUMNS($I632:BE632),0)/$I632+VLOOKUP($D632,Customer_Demand!$D:$BF,COLUMNS($I632:BE632),0)/$K632),(VLOOKUP($D632,Customer_Demand!$D:$BF,COLUMNS($I632:BE632),0)/$I632)),"")</f>
        <v/>
      </c>
      <c r="BF632" s="49" t="str">
        <f>IFERROR(IF($K632&lt;&gt;"SS",(VLOOKUP($D632,Customer_Demand!$D:$BF,COLUMNS($I632:BF632),0)/$I632+VLOOKUP($D632,Customer_Demand!$D:$BF,COLUMNS($I632:BF632),0)/$K632),(VLOOKUP($D632,Customer_Demand!$D:$BF,COLUMNS($I632:BF632),0)/$I632)),"")</f>
        <v/>
      </c>
      <c r="BG632" s="49" t="str">
        <f>IFERROR(IF($K632&lt;&gt;"SS",(VLOOKUP($D632,Customer_Demand!$D:$BF,COLUMNS($I632:BG632),0)/$I632+VLOOKUP($D632,Customer_Demand!$D:$BF,COLUMNS($I632:BG632),0)/$K632),(VLOOKUP($D632,Customer_Demand!$D:$BF,COLUMNS($I632:BG632),0)/$I632)),"")</f>
        <v/>
      </c>
      <c r="BH632" s="49" t="str">
        <f>IFERROR(IF($K632&lt;&gt;"SS",(VLOOKUP($D632,Customer_Demand!$D:$BF,COLUMNS($I632:BH632),0)/$I632+VLOOKUP($D632,Customer_Demand!$D:$BF,COLUMNS($I632:BH632),0)/$K632),(VLOOKUP($D632,Customer_Demand!$D:$BF,COLUMNS($I632:BH632),0)/$I632)),"")</f>
        <v/>
      </c>
      <c r="BI632" s="49" t="str">
        <f>IFERROR(IF($K632&lt;&gt;"SS",(VLOOKUP($D632,Customer_Demand!$D:$BF,COLUMNS($I632:BI632),0)/$I632+VLOOKUP($D632,Customer_Demand!$D:$BF,COLUMNS($I632:BI632),0)/$K632),(VLOOKUP($D632,Customer_Demand!$D:$BF,COLUMNS($I632:BI632),0)/$I632)),"")</f>
        <v/>
      </c>
      <c r="BJ632" s="49" t="str">
        <f>IFERROR(IF($K632&lt;&gt;"SS",(VLOOKUP($D632,Customer_Demand!$D:$BF,COLUMNS($I632:BJ632),0)/$I632+VLOOKUP($D632,Customer_Demand!$D:$BF,COLUMNS($I632:BJ632),0)/$K632),(VLOOKUP($D632,Customer_Demand!$D:$BF,COLUMNS($I632:BJ632),0)/$I632)),"")</f>
        <v/>
      </c>
      <c r="BK632" s="50" t="str">
        <f>IFERROR(IF($K632&lt;&gt;"SS",(VLOOKUP($D632,Customer_Demand!$D:$BF,COLUMNS($I632:BK632),0)/$I632+VLOOKUP($D632,Customer_Demand!$D:$BF,COLUMNS($I632:BK632),0)/$K632),(VLOOKUP($D632,Customer_Demand!$D:$BF,COLUMNS($I632:BK632),0)/$I632)),"")</f>
        <v/>
      </c>
    </row>
    <row r="633" spans="2:63" x14ac:dyDescent="0.2">
      <c r="B633" s="12" t="str">
        <f t="shared" si="43"/>
        <v/>
      </c>
      <c r="C633" s="45" t="str">
        <f>IF((Customer_Demand!C633)&lt;&gt;"",Customer_Demand!C633,"")</f>
        <v/>
      </c>
      <c r="D633" s="45" t="str">
        <f>IF(C633&lt;&gt;"",Customer_Demand!D633,"")</f>
        <v/>
      </c>
      <c r="E633" s="52" t="str">
        <f>IF(C633&lt;&gt;"",Customer_Demand!E633,"")</f>
        <v/>
      </c>
      <c r="F633" s="47" t="str">
        <f>IF(C633&lt;&gt;"",VLOOKUP(D633,Customer_Demand!$D$5:$F$1005,3,0),"")</f>
        <v/>
      </c>
      <c r="G633" s="48" t="str">
        <f t="shared" si="40"/>
        <v/>
      </c>
      <c r="H633" s="48" t="str">
        <f t="shared" si="41"/>
        <v/>
      </c>
      <c r="I633" s="48" t="str">
        <f>IFERROR(IF(C633&lt;&gt;"",VLOOKUP($H633,SMT_Cycle_Time_Data!$F:$Q,4,0),""),"SGR Not Defined")</f>
        <v/>
      </c>
      <c r="J633" s="48" t="str">
        <f t="shared" si="42"/>
        <v/>
      </c>
      <c r="K633" s="48" t="str">
        <f>IF(C633&lt;&gt;"",IFERROR(VLOOKUP($J633,SMT_Cycle_Time_Data!$F:$Q,4,0),"SS"),"")</f>
        <v/>
      </c>
      <c r="L633" s="49" t="str">
        <f>IFERROR(IF($K633&lt;&gt;"SS",(VLOOKUP($D633,Customer_Demand!$D:$BF,COLUMNS($I633:L633),0)/$I633+VLOOKUP($D633,Customer_Demand!$D:$BF,COLUMNS($I633:L633),0)/$K633),(VLOOKUP($D633,Customer_Demand!$D:$BF,COLUMNS($I633:L633),0)/$I633)),"")</f>
        <v/>
      </c>
      <c r="M633" s="49" t="str">
        <f>IFERROR(IF($K633&lt;&gt;"SS",(VLOOKUP($D633,Customer_Demand!$D:$BF,COLUMNS($I633:M633),0)/$I633+VLOOKUP($D633,Customer_Demand!$D:$BF,COLUMNS($I633:M633),0)/$K633),(VLOOKUP($D633,Customer_Demand!$D:$BF,COLUMNS($I633:M633),0)/$I633)),"")</f>
        <v/>
      </c>
      <c r="N633" s="49" t="str">
        <f>IFERROR(IF($K633&lt;&gt;"SS",(VLOOKUP($D633,Customer_Demand!$D:$BF,COLUMNS($I633:N633),0)/$I633+VLOOKUP($D633,Customer_Demand!$D:$BF,COLUMNS($I633:N633),0)/$K633),(VLOOKUP($D633,Customer_Demand!$D:$BF,COLUMNS($I633:N633),0)/$I633)),"")</f>
        <v/>
      </c>
      <c r="O633" s="49" t="str">
        <f>IFERROR(IF($K633&lt;&gt;"SS",(VLOOKUP($D633,Customer_Demand!$D:$BF,COLUMNS($I633:O633),0)/$I633+VLOOKUP($D633,Customer_Demand!$D:$BF,COLUMNS($I633:O633),0)/$K633),(VLOOKUP($D633,Customer_Demand!$D:$BF,COLUMNS($I633:O633),0)/$I633)),"")</f>
        <v/>
      </c>
      <c r="P633" s="49" t="str">
        <f>IFERROR(IF($K633&lt;&gt;"SS",(VLOOKUP($D633,Customer_Demand!$D:$BF,COLUMNS($I633:P633),0)/$I633+VLOOKUP($D633,Customer_Demand!$D:$BF,COLUMNS($I633:P633),0)/$K633),(VLOOKUP($D633,Customer_Demand!$D:$BF,COLUMNS($I633:P633),0)/$I633)),"")</f>
        <v/>
      </c>
      <c r="Q633" s="49" t="str">
        <f>IFERROR(IF($K633&lt;&gt;"SS",(VLOOKUP($D633,Customer_Demand!$D:$BF,COLUMNS($I633:Q633),0)/$I633+VLOOKUP($D633,Customer_Demand!$D:$BF,COLUMNS($I633:Q633),0)/$K633),(VLOOKUP($D633,Customer_Demand!$D:$BF,COLUMNS($I633:Q633),0)/$I633)),"")</f>
        <v/>
      </c>
      <c r="R633" s="49" t="str">
        <f>IFERROR(IF($K633&lt;&gt;"SS",(VLOOKUP($D633,Customer_Demand!$D:$BF,COLUMNS($I633:R633),0)/$I633+VLOOKUP($D633,Customer_Demand!$D:$BF,COLUMNS($I633:R633),0)/$K633),(VLOOKUP($D633,Customer_Demand!$D:$BF,COLUMNS($I633:R633),0)/$I633)),"")</f>
        <v/>
      </c>
      <c r="S633" s="49" t="str">
        <f>IFERROR(IF($K633&lt;&gt;"SS",(VLOOKUP($D633,Customer_Demand!$D:$BF,COLUMNS($I633:S633),0)/$I633+VLOOKUP($D633,Customer_Demand!$D:$BF,COLUMNS($I633:S633),0)/$K633),(VLOOKUP($D633,Customer_Demand!$D:$BF,COLUMNS($I633:S633),0)/$I633)),"")</f>
        <v/>
      </c>
      <c r="T633" s="49" t="str">
        <f>IFERROR(IF($K633&lt;&gt;"SS",(VLOOKUP($D633,Customer_Demand!$D:$BF,COLUMNS($I633:T633),0)/$I633+VLOOKUP($D633,Customer_Demand!$D:$BF,COLUMNS($I633:T633),0)/$K633),(VLOOKUP($D633,Customer_Demand!$D:$BF,COLUMNS($I633:T633),0)/$I633)),"")</f>
        <v/>
      </c>
      <c r="U633" s="49" t="str">
        <f>IFERROR(IF($K633&lt;&gt;"SS",(VLOOKUP($D633,Customer_Demand!$D:$BF,COLUMNS($I633:U633),0)/$I633+VLOOKUP($D633,Customer_Demand!$D:$BF,COLUMNS($I633:U633),0)/$K633),(VLOOKUP($D633,Customer_Demand!$D:$BF,COLUMNS($I633:U633),0)/$I633)),"")</f>
        <v/>
      </c>
      <c r="V633" s="49" t="str">
        <f>IFERROR(IF($K633&lt;&gt;"SS",(VLOOKUP($D633,Customer_Demand!$D:$BF,COLUMNS($I633:V633),0)/$I633+VLOOKUP($D633,Customer_Demand!$D:$BF,COLUMNS($I633:V633),0)/$K633),(VLOOKUP($D633,Customer_Demand!$D:$BF,COLUMNS($I633:V633),0)/$I633)),"")</f>
        <v/>
      </c>
      <c r="W633" s="49" t="str">
        <f>IFERROR(IF($K633&lt;&gt;"SS",(VLOOKUP($D633,Customer_Demand!$D:$BF,COLUMNS($I633:W633),0)/$I633+VLOOKUP($D633,Customer_Demand!$D:$BF,COLUMNS($I633:W633),0)/$K633),(VLOOKUP($D633,Customer_Demand!$D:$BF,COLUMNS($I633:W633),0)/$I633)),"")</f>
        <v/>
      </c>
      <c r="X633" s="49" t="str">
        <f>IFERROR(IF($K633&lt;&gt;"SS",(VLOOKUP($D633,Customer_Demand!$D:$BF,COLUMNS($I633:X633),0)/$I633+VLOOKUP($D633,Customer_Demand!$D:$BF,COLUMNS($I633:X633),0)/$K633),(VLOOKUP($D633,Customer_Demand!$D:$BF,COLUMNS($I633:X633),0)/$I633)),"")</f>
        <v/>
      </c>
      <c r="Y633" s="49" t="str">
        <f>IFERROR(IF($K633&lt;&gt;"SS",(VLOOKUP($D633,Customer_Demand!$D:$BF,COLUMNS($I633:Y633),0)/$I633+VLOOKUP($D633,Customer_Demand!$D:$BF,COLUMNS($I633:Y633),0)/$K633),(VLOOKUP($D633,Customer_Demand!$D:$BF,COLUMNS($I633:Y633),0)/$I633)),"")</f>
        <v/>
      </c>
      <c r="Z633" s="49" t="str">
        <f>IFERROR(IF($K633&lt;&gt;"SS",(VLOOKUP($D633,Customer_Demand!$D:$BF,COLUMNS($I633:Z633),0)/$I633+VLOOKUP($D633,Customer_Demand!$D:$BF,COLUMNS($I633:Z633),0)/$K633),(VLOOKUP($D633,Customer_Demand!$D:$BF,COLUMNS($I633:Z633),0)/$I633)),"")</f>
        <v/>
      </c>
      <c r="AA633" s="49" t="str">
        <f>IFERROR(IF($K633&lt;&gt;"SS",(VLOOKUP($D633,Customer_Demand!$D:$BF,COLUMNS($I633:AA633),0)/$I633+VLOOKUP($D633,Customer_Demand!$D:$BF,COLUMNS($I633:AA633),0)/$K633),(VLOOKUP($D633,Customer_Demand!$D:$BF,COLUMNS($I633:AA633),0)/$I633)),"")</f>
        <v/>
      </c>
      <c r="AB633" s="49" t="str">
        <f>IFERROR(IF($K633&lt;&gt;"SS",(VLOOKUP($D633,Customer_Demand!$D:$BF,COLUMNS($I633:AB633),0)/$I633+VLOOKUP($D633,Customer_Demand!$D:$BF,COLUMNS($I633:AB633),0)/$K633),(VLOOKUP($D633,Customer_Demand!$D:$BF,COLUMNS($I633:AB633),0)/$I633)),"")</f>
        <v/>
      </c>
      <c r="AC633" s="49" t="str">
        <f>IFERROR(IF($K633&lt;&gt;"SS",(VLOOKUP($D633,Customer_Demand!$D:$BF,COLUMNS($I633:AC633),0)/$I633+VLOOKUP($D633,Customer_Demand!$D:$BF,COLUMNS($I633:AC633),0)/$K633),(VLOOKUP($D633,Customer_Demand!$D:$BF,COLUMNS($I633:AC633),0)/$I633)),"")</f>
        <v/>
      </c>
      <c r="AD633" s="49" t="str">
        <f>IFERROR(IF($K633&lt;&gt;"SS",(VLOOKUP($D633,Customer_Demand!$D:$BF,COLUMNS($I633:AD633),0)/$I633+VLOOKUP($D633,Customer_Demand!$D:$BF,COLUMNS($I633:AD633),0)/$K633),(VLOOKUP($D633,Customer_Demand!$D:$BF,COLUMNS($I633:AD633),0)/$I633)),"")</f>
        <v/>
      </c>
      <c r="AE633" s="49" t="str">
        <f>IFERROR(IF($K633&lt;&gt;"SS",(VLOOKUP($D633,Customer_Demand!$D:$BF,COLUMNS($I633:AE633),0)/$I633+VLOOKUP($D633,Customer_Demand!$D:$BF,COLUMNS($I633:AE633),0)/$K633),(VLOOKUP($D633,Customer_Demand!$D:$BF,COLUMNS($I633:AE633),0)/$I633)),"")</f>
        <v/>
      </c>
      <c r="AF633" s="49" t="str">
        <f>IFERROR(IF($K633&lt;&gt;"SS",(VLOOKUP($D633,Customer_Demand!$D:$BF,COLUMNS($I633:AF633),0)/$I633+VLOOKUP($D633,Customer_Demand!$D:$BF,COLUMNS($I633:AF633),0)/$K633),(VLOOKUP($D633,Customer_Demand!$D:$BF,COLUMNS($I633:AF633),0)/$I633)),"")</f>
        <v/>
      </c>
      <c r="AG633" s="49" t="str">
        <f>IFERROR(IF($K633&lt;&gt;"SS",(VLOOKUP($D633,Customer_Demand!$D:$BF,COLUMNS($I633:AG633),0)/$I633+VLOOKUP($D633,Customer_Demand!$D:$BF,COLUMNS($I633:AG633),0)/$K633),(VLOOKUP($D633,Customer_Demand!$D:$BF,COLUMNS($I633:AG633),0)/$I633)),"")</f>
        <v/>
      </c>
      <c r="AH633" s="49" t="str">
        <f>IFERROR(IF($K633&lt;&gt;"SS",(VLOOKUP($D633,Customer_Demand!$D:$BF,COLUMNS($I633:AH633),0)/$I633+VLOOKUP($D633,Customer_Demand!$D:$BF,COLUMNS($I633:AH633),0)/$K633),(VLOOKUP($D633,Customer_Demand!$D:$BF,COLUMNS($I633:AH633),0)/$I633)),"")</f>
        <v/>
      </c>
      <c r="AI633" s="49" t="str">
        <f>IFERROR(IF($K633&lt;&gt;"SS",(VLOOKUP($D633,Customer_Demand!$D:$BF,COLUMNS($I633:AI633),0)/$I633+VLOOKUP($D633,Customer_Demand!$D:$BF,COLUMNS($I633:AI633),0)/$K633),(VLOOKUP($D633,Customer_Demand!$D:$BF,COLUMNS($I633:AI633),0)/$I633)),"")</f>
        <v/>
      </c>
      <c r="AJ633" s="49" t="str">
        <f>IFERROR(IF($K633&lt;&gt;"SS",(VLOOKUP($D633,Customer_Demand!$D:$BF,COLUMNS($I633:AJ633),0)/$I633+VLOOKUP($D633,Customer_Demand!$D:$BF,COLUMNS($I633:AJ633),0)/$K633),(VLOOKUP($D633,Customer_Demand!$D:$BF,COLUMNS($I633:AJ633),0)/$I633)),"")</f>
        <v/>
      </c>
      <c r="AK633" s="49" t="str">
        <f>IFERROR(IF($K633&lt;&gt;"SS",(VLOOKUP($D633,Customer_Demand!$D:$BF,COLUMNS($I633:AK633),0)/$I633+VLOOKUP($D633,Customer_Demand!$D:$BF,COLUMNS($I633:AK633),0)/$K633),(VLOOKUP($D633,Customer_Demand!$D:$BF,COLUMNS($I633:AK633),0)/$I633)),"")</f>
        <v/>
      </c>
      <c r="AL633" s="49" t="str">
        <f>IFERROR(IF($K633&lt;&gt;"SS",(VLOOKUP($D633,Customer_Demand!$D:$BF,COLUMNS($I633:AL633),0)/$I633+VLOOKUP($D633,Customer_Demand!$D:$BF,COLUMNS($I633:AL633),0)/$K633),(VLOOKUP($D633,Customer_Demand!$D:$BF,COLUMNS($I633:AL633),0)/$I633)),"")</f>
        <v/>
      </c>
      <c r="AM633" s="49" t="str">
        <f>IFERROR(IF($K633&lt;&gt;"SS",(VLOOKUP($D633,Customer_Demand!$D:$BF,COLUMNS($I633:AM633),0)/$I633+VLOOKUP($D633,Customer_Demand!$D:$BF,COLUMNS($I633:AM633),0)/$K633),(VLOOKUP($D633,Customer_Demand!$D:$BF,COLUMNS($I633:AM633),0)/$I633)),"")</f>
        <v/>
      </c>
      <c r="AN633" s="49" t="str">
        <f>IFERROR(IF($K633&lt;&gt;"SS",(VLOOKUP($D633,Customer_Demand!$D:$BF,COLUMNS($I633:AN633),0)/$I633+VLOOKUP($D633,Customer_Demand!$D:$BF,COLUMNS($I633:AN633),0)/$K633),(VLOOKUP($D633,Customer_Demand!$D:$BF,COLUMNS($I633:AN633),0)/$I633)),"")</f>
        <v/>
      </c>
      <c r="AO633" s="49" t="str">
        <f>IFERROR(IF($K633&lt;&gt;"SS",(VLOOKUP($D633,Customer_Demand!$D:$BF,COLUMNS($I633:AO633),0)/$I633+VLOOKUP($D633,Customer_Demand!$D:$BF,COLUMNS($I633:AO633),0)/$K633),(VLOOKUP($D633,Customer_Demand!$D:$BF,COLUMNS($I633:AO633),0)/$I633)),"")</f>
        <v/>
      </c>
      <c r="AP633" s="49" t="str">
        <f>IFERROR(IF($K633&lt;&gt;"SS",(VLOOKUP($D633,Customer_Demand!$D:$BF,COLUMNS($I633:AP633),0)/$I633+VLOOKUP($D633,Customer_Demand!$D:$BF,COLUMNS($I633:AP633),0)/$K633),(VLOOKUP($D633,Customer_Demand!$D:$BF,COLUMNS($I633:AP633),0)/$I633)),"")</f>
        <v/>
      </c>
      <c r="AQ633" s="49" t="str">
        <f>IFERROR(IF($K633&lt;&gt;"SS",(VLOOKUP($D633,Customer_Demand!$D:$BF,COLUMNS($I633:AQ633),0)/$I633+VLOOKUP($D633,Customer_Demand!$D:$BF,COLUMNS($I633:AQ633),0)/$K633),(VLOOKUP($D633,Customer_Demand!$D:$BF,COLUMNS($I633:AQ633),0)/$I633)),"")</f>
        <v/>
      </c>
      <c r="AR633" s="49" t="str">
        <f>IFERROR(IF($K633&lt;&gt;"SS",(VLOOKUP($D633,Customer_Demand!$D:$BF,COLUMNS($I633:AR633),0)/$I633+VLOOKUP($D633,Customer_Demand!$D:$BF,COLUMNS($I633:AR633),0)/$K633),(VLOOKUP($D633,Customer_Demand!$D:$BF,COLUMNS($I633:AR633),0)/$I633)),"")</f>
        <v/>
      </c>
      <c r="AS633" s="49" t="str">
        <f>IFERROR(IF($K633&lt;&gt;"SS",(VLOOKUP($D633,Customer_Demand!$D:$BF,COLUMNS($I633:AS633),0)/$I633+VLOOKUP($D633,Customer_Demand!$D:$BF,COLUMNS($I633:AS633),0)/$K633),(VLOOKUP($D633,Customer_Demand!$D:$BF,COLUMNS($I633:AS633),0)/$I633)),"")</f>
        <v/>
      </c>
      <c r="AT633" s="49" t="str">
        <f>IFERROR(IF($K633&lt;&gt;"SS",(VLOOKUP($D633,Customer_Demand!$D:$BF,COLUMNS($I633:AT633),0)/$I633+VLOOKUP($D633,Customer_Demand!$D:$BF,COLUMNS($I633:AT633),0)/$K633),(VLOOKUP($D633,Customer_Demand!$D:$BF,COLUMNS($I633:AT633),0)/$I633)),"")</f>
        <v/>
      </c>
      <c r="AU633" s="49" t="str">
        <f>IFERROR(IF($K633&lt;&gt;"SS",(VLOOKUP($D633,Customer_Demand!$D:$BF,COLUMNS($I633:AU633),0)/$I633+VLOOKUP($D633,Customer_Demand!$D:$BF,COLUMNS($I633:AU633),0)/$K633),(VLOOKUP($D633,Customer_Demand!$D:$BF,COLUMNS($I633:AU633),0)/$I633)),"")</f>
        <v/>
      </c>
      <c r="AV633" s="49" t="str">
        <f>IFERROR(IF($K633&lt;&gt;"SS",(VLOOKUP($D633,Customer_Demand!$D:$BF,COLUMNS($I633:AV633),0)/$I633+VLOOKUP($D633,Customer_Demand!$D:$BF,COLUMNS($I633:AV633),0)/$K633),(VLOOKUP($D633,Customer_Demand!$D:$BF,COLUMNS($I633:AV633),0)/$I633)),"")</f>
        <v/>
      </c>
      <c r="AW633" s="49" t="str">
        <f>IFERROR(IF($K633&lt;&gt;"SS",(VLOOKUP($D633,Customer_Demand!$D:$BF,COLUMNS($I633:AW633),0)/$I633+VLOOKUP($D633,Customer_Demand!$D:$BF,COLUMNS($I633:AW633),0)/$K633),(VLOOKUP($D633,Customer_Demand!$D:$BF,COLUMNS($I633:AW633),0)/$I633)),"")</f>
        <v/>
      </c>
      <c r="AX633" s="49" t="str">
        <f>IFERROR(IF($K633&lt;&gt;"SS",(VLOOKUP($D633,Customer_Demand!$D:$BF,COLUMNS($I633:AX633),0)/$I633+VLOOKUP($D633,Customer_Demand!$D:$BF,COLUMNS($I633:AX633),0)/$K633),(VLOOKUP($D633,Customer_Demand!$D:$BF,COLUMNS($I633:AX633),0)/$I633)),"")</f>
        <v/>
      </c>
      <c r="AY633" s="49" t="str">
        <f>IFERROR(IF($K633&lt;&gt;"SS",(VLOOKUP($D633,Customer_Demand!$D:$BF,COLUMNS($I633:AY633),0)/$I633+VLOOKUP($D633,Customer_Demand!$D:$BF,COLUMNS($I633:AY633),0)/$K633),(VLOOKUP($D633,Customer_Demand!$D:$BF,COLUMNS($I633:AY633),0)/$I633)),"")</f>
        <v/>
      </c>
      <c r="AZ633" s="49" t="str">
        <f>IFERROR(IF($K633&lt;&gt;"SS",(VLOOKUP($D633,Customer_Demand!$D:$BF,COLUMNS($I633:AZ633),0)/$I633+VLOOKUP($D633,Customer_Demand!$D:$BF,COLUMNS($I633:AZ633),0)/$K633),(VLOOKUP($D633,Customer_Demand!$D:$BF,COLUMNS($I633:AZ633),0)/$I633)),"")</f>
        <v/>
      </c>
      <c r="BA633" s="49" t="str">
        <f>IFERROR(IF($K633&lt;&gt;"SS",(VLOOKUP($D633,Customer_Demand!$D:$BF,COLUMNS($I633:BA633),0)/$I633+VLOOKUP($D633,Customer_Demand!$D:$BF,COLUMNS($I633:BA633),0)/$K633),(VLOOKUP($D633,Customer_Demand!$D:$BF,COLUMNS($I633:BA633),0)/$I633)),"")</f>
        <v/>
      </c>
      <c r="BB633" s="49" t="str">
        <f>IFERROR(IF($K633&lt;&gt;"SS",(VLOOKUP($D633,Customer_Demand!$D:$BF,COLUMNS($I633:BB633),0)/$I633+VLOOKUP($D633,Customer_Demand!$D:$BF,COLUMNS($I633:BB633),0)/$K633),(VLOOKUP($D633,Customer_Demand!$D:$BF,COLUMNS($I633:BB633),0)/$I633)),"")</f>
        <v/>
      </c>
      <c r="BC633" s="49" t="str">
        <f>IFERROR(IF($K633&lt;&gt;"SS",(VLOOKUP($D633,Customer_Demand!$D:$BF,COLUMNS($I633:BC633),0)/$I633+VLOOKUP($D633,Customer_Demand!$D:$BF,COLUMNS($I633:BC633),0)/$K633),(VLOOKUP($D633,Customer_Demand!$D:$BF,COLUMNS($I633:BC633),0)/$I633)),"")</f>
        <v/>
      </c>
      <c r="BD633" s="49" t="str">
        <f>IFERROR(IF($K633&lt;&gt;"SS",(VLOOKUP($D633,Customer_Demand!$D:$BF,COLUMNS($I633:BD633),0)/$I633+VLOOKUP($D633,Customer_Demand!$D:$BF,COLUMNS($I633:BD633),0)/$K633),(VLOOKUP($D633,Customer_Demand!$D:$BF,COLUMNS($I633:BD633),0)/$I633)),"")</f>
        <v/>
      </c>
      <c r="BE633" s="49" t="str">
        <f>IFERROR(IF($K633&lt;&gt;"SS",(VLOOKUP($D633,Customer_Demand!$D:$BF,COLUMNS($I633:BE633),0)/$I633+VLOOKUP($D633,Customer_Demand!$D:$BF,COLUMNS($I633:BE633),0)/$K633),(VLOOKUP($D633,Customer_Demand!$D:$BF,COLUMNS($I633:BE633),0)/$I633)),"")</f>
        <v/>
      </c>
      <c r="BF633" s="49" t="str">
        <f>IFERROR(IF($K633&lt;&gt;"SS",(VLOOKUP($D633,Customer_Demand!$D:$BF,COLUMNS($I633:BF633),0)/$I633+VLOOKUP($D633,Customer_Demand!$D:$BF,COLUMNS($I633:BF633),0)/$K633),(VLOOKUP($D633,Customer_Demand!$D:$BF,COLUMNS($I633:BF633),0)/$I633)),"")</f>
        <v/>
      </c>
      <c r="BG633" s="49" t="str">
        <f>IFERROR(IF($K633&lt;&gt;"SS",(VLOOKUP($D633,Customer_Demand!$D:$BF,COLUMNS($I633:BG633),0)/$I633+VLOOKUP($D633,Customer_Demand!$D:$BF,COLUMNS($I633:BG633),0)/$K633),(VLOOKUP($D633,Customer_Demand!$D:$BF,COLUMNS($I633:BG633),0)/$I633)),"")</f>
        <v/>
      </c>
      <c r="BH633" s="49" t="str">
        <f>IFERROR(IF($K633&lt;&gt;"SS",(VLOOKUP($D633,Customer_Demand!$D:$BF,COLUMNS($I633:BH633),0)/$I633+VLOOKUP($D633,Customer_Demand!$D:$BF,COLUMNS($I633:BH633),0)/$K633),(VLOOKUP($D633,Customer_Demand!$D:$BF,COLUMNS($I633:BH633),0)/$I633)),"")</f>
        <v/>
      </c>
      <c r="BI633" s="49" t="str">
        <f>IFERROR(IF($K633&lt;&gt;"SS",(VLOOKUP($D633,Customer_Demand!$D:$BF,COLUMNS($I633:BI633),0)/$I633+VLOOKUP($D633,Customer_Demand!$D:$BF,COLUMNS($I633:BI633),0)/$K633),(VLOOKUP($D633,Customer_Demand!$D:$BF,COLUMNS($I633:BI633),0)/$I633)),"")</f>
        <v/>
      </c>
      <c r="BJ633" s="49" t="str">
        <f>IFERROR(IF($K633&lt;&gt;"SS",(VLOOKUP($D633,Customer_Demand!$D:$BF,COLUMNS($I633:BJ633),0)/$I633+VLOOKUP($D633,Customer_Demand!$D:$BF,COLUMNS($I633:BJ633),0)/$K633),(VLOOKUP($D633,Customer_Demand!$D:$BF,COLUMNS($I633:BJ633),0)/$I633)),"")</f>
        <v/>
      </c>
      <c r="BK633" s="50" t="str">
        <f>IFERROR(IF($K633&lt;&gt;"SS",(VLOOKUP($D633,Customer_Demand!$D:$BF,COLUMNS($I633:BK633),0)/$I633+VLOOKUP($D633,Customer_Demand!$D:$BF,COLUMNS($I633:BK633),0)/$K633),(VLOOKUP($D633,Customer_Demand!$D:$BF,COLUMNS($I633:BK633),0)/$I633)),"")</f>
        <v/>
      </c>
    </row>
    <row r="634" spans="2:63" x14ac:dyDescent="0.2">
      <c r="B634" s="12" t="str">
        <f t="shared" si="43"/>
        <v/>
      </c>
      <c r="C634" s="45" t="str">
        <f>IF((Customer_Demand!C634)&lt;&gt;"",Customer_Demand!C634,"")</f>
        <v/>
      </c>
      <c r="D634" s="45" t="str">
        <f>IF(C634&lt;&gt;"",Customer_Demand!D634,"")</f>
        <v/>
      </c>
      <c r="E634" s="52" t="str">
        <f>IF(C634&lt;&gt;"",Customer_Demand!E634,"")</f>
        <v/>
      </c>
      <c r="F634" s="47" t="str">
        <f>IF(C634&lt;&gt;"",VLOOKUP(D634,Customer_Demand!$D$5:$F$1005,3,0),"")</f>
        <v/>
      </c>
      <c r="G634" s="48" t="str">
        <f t="shared" si="40"/>
        <v/>
      </c>
      <c r="H634" s="48" t="str">
        <f t="shared" si="41"/>
        <v/>
      </c>
      <c r="I634" s="48" t="str">
        <f>IFERROR(IF(C634&lt;&gt;"",VLOOKUP($H634,SMT_Cycle_Time_Data!$F:$Q,4,0),""),"SGR Not Defined")</f>
        <v/>
      </c>
      <c r="J634" s="48" t="str">
        <f t="shared" si="42"/>
        <v/>
      </c>
      <c r="K634" s="48" t="str">
        <f>IF(C634&lt;&gt;"",IFERROR(VLOOKUP($J634,SMT_Cycle_Time_Data!$F:$Q,4,0),"SS"),"")</f>
        <v/>
      </c>
      <c r="L634" s="49" t="str">
        <f>IFERROR(IF($K634&lt;&gt;"SS",(VLOOKUP($D634,Customer_Demand!$D:$BF,COLUMNS($I634:L634),0)/$I634+VLOOKUP($D634,Customer_Demand!$D:$BF,COLUMNS($I634:L634),0)/$K634),(VLOOKUP($D634,Customer_Demand!$D:$BF,COLUMNS($I634:L634),0)/$I634)),"")</f>
        <v/>
      </c>
      <c r="M634" s="49" t="str">
        <f>IFERROR(IF($K634&lt;&gt;"SS",(VLOOKUP($D634,Customer_Demand!$D:$BF,COLUMNS($I634:M634),0)/$I634+VLOOKUP($D634,Customer_Demand!$D:$BF,COLUMNS($I634:M634),0)/$K634),(VLOOKUP($D634,Customer_Demand!$D:$BF,COLUMNS($I634:M634),0)/$I634)),"")</f>
        <v/>
      </c>
      <c r="N634" s="49" t="str">
        <f>IFERROR(IF($K634&lt;&gt;"SS",(VLOOKUP($D634,Customer_Demand!$D:$BF,COLUMNS($I634:N634),0)/$I634+VLOOKUP($D634,Customer_Demand!$D:$BF,COLUMNS($I634:N634),0)/$K634),(VLOOKUP($D634,Customer_Demand!$D:$BF,COLUMNS($I634:N634),0)/$I634)),"")</f>
        <v/>
      </c>
      <c r="O634" s="49" t="str">
        <f>IFERROR(IF($K634&lt;&gt;"SS",(VLOOKUP($D634,Customer_Demand!$D:$BF,COLUMNS($I634:O634),0)/$I634+VLOOKUP($D634,Customer_Demand!$D:$BF,COLUMNS($I634:O634),0)/$K634),(VLOOKUP($D634,Customer_Demand!$D:$BF,COLUMNS($I634:O634),0)/$I634)),"")</f>
        <v/>
      </c>
      <c r="P634" s="49" t="str">
        <f>IFERROR(IF($K634&lt;&gt;"SS",(VLOOKUP($D634,Customer_Demand!$D:$BF,COLUMNS($I634:P634),0)/$I634+VLOOKUP($D634,Customer_Demand!$D:$BF,COLUMNS($I634:P634),0)/$K634),(VLOOKUP($D634,Customer_Demand!$D:$BF,COLUMNS($I634:P634),0)/$I634)),"")</f>
        <v/>
      </c>
      <c r="Q634" s="49" t="str">
        <f>IFERROR(IF($K634&lt;&gt;"SS",(VLOOKUP($D634,Customer_Demand!$D:$BF,COLUMNS($I634:Q634),0)/$I634+VLOOKUP($D634,Customer_Demand!$D:$BF,COLUMNS($I634:Q634),0)/$K634),(VLOOKUP($D634,Customer_Demand!$D:$BF,COLUMNS($I634:Q634),0)/$I634)),"")</f>
        <v/>
      </c>
      <c r="R634" s="49" t="str">
        <f>IFERROR(IF($K634&lt;&gt;"SS",(VLOOKUP($D634,Customer_Demand!$D:$BF,COLUMNS($I634:R634),0)/$I634+VLOOKUP($D634,Customer_Demand!$D:$BF,COLUMNS($I634:R634),0)/$K634),(VLOOKUP($D634,Customer_Demand!$D:$BF,COLUMNS($I634:R634),0)/$I634)),"")</f>
        <v/>
      </c>
      <c r="S634" s="49" t="str">
        <f>IFERROR(IF($K634&lt;&gt;"SS",(VLOOKUP($D634,Customer_Demand!$D:$BF,COLUMNS($I634:S634),0)/$I634+VLOOKUP($D634,Customer_Demand!$D:$BF,COLUMNS($I634:S634),0)/$K634),(VLOOKUP($D634,Customer_Demand!$D:$BF,COLUMNS($I634:S634),0)/$I634)),"")</f>
        <v/>
      </c>
      <c r="T634" s="49" t="str">
        <f>IFERROR(IF($K634&lt;&gt;"SS",(VLOOKUP($D634,Customer_Demand!$D:$BF,COLUMNS($I634:T634),0)/$I634+VLOOKUP($D634,Customer_Demand!$D:$BF,COLUMNS($I634:T634),0)/$K634),(VLOOKUP($D634,Customer_Demand!$D:$BF,COLUMNS($I634:T634),0)/$I634)),"")</f>
        <v/>
      </c>
      <c r="U634" s="49" t="str">
        <f>IFERROR(IF($K634&lt;&gt;"SS",(VLOOKUP($D634,Customer_Demand!$D:$BF,COLUMNS($I634:U634),0)/$I634+VLOOKUP($D634,Customer_Demand!$D:$BF,COLUMNS($I634:U634),0)/$K634),(VLOOKUP($D634,Customer_Demand!$D:$BF,COLUMNS($I634:U634),0)/$I634)),"")</f>
        <v/>
      </c>
      <c r="V634" s="49" t="str">
        <f>IFERROR(IF($K634&lt;&gt;"SS",(VLOOKUP($D634,Customer_Demand!$D:$BF,COLUMNS($I634:V634),0)/$I634+VLOOKUP($D634,Customer_Demand!$D:$BF,COLUMNS($I634:V634),0)/$K634),(VLOOKUP($D634,Customer_Demand!$D:$BF,COLUMNS($I634:V634),0)/$I634)),"")</f>
        <v/>
      </c>
      <c r="W634" s="49" t="str">
        <f>IFERROR(IF($K634&lt;&gt;"SS",(VLOOKUP($D634,Customer_Demand!$D:$BF,COLUMNS($I634:W634),0)/$I634+VLOOKUP($D634,Customer_Demand!$D:$BF,COLUMNS($I634:W634),0)/$K634),(VLOOKUP($D634,Customer_Demand!$D:$BF,COLUMNS($I634:W634),0)/$I634)),"")</f>
        <v/>
      </c>
      <c r="X634" s="49" t="str">
        <f>IFERROR(IF($K634&lt;&gt;"SS",(VLOOKUP($D634,Customer_Demand!$D:$BF,COLUMNS($I634:X634),0)/$I634+VLOOKUP($D634,Customer_Demand!$D:$BF,COLUMNS($I634:X634),0)/$K634),(VLOOKUP($D634,Customer_Demand!$D:$BF,COLUMNS($I634:X634),0)/$I634)),"")</f>
        <v/>
      </c>
      <c r="Y634" s="49" t="str">
        <f>IFERROR(IF($K634&lt;&gt;"SS",(VLOOKUP($D634,Customer_Demand!$D:$BF,COLUMNS($I634:Y634),0)/$I634+VLOOKUP($D634,Customer_Demand!$D:$BF,COLUMNS($I634:Y634),0)/$K634),(VLOOKUP($D634,Customer_Demand!$D:$BF,COLUMNS($I634:Y634),0)/$I634)),"")</f>
        <v/>
      </c>
      <c r="Z634" s="49" t="str">
        <f>IFERROR(IF($K634&lt;&gt;"SS",(VLOOKUP($D634,Customer_Demand!$D:$BF,COLUMNS($I634:Z634),0)/$I634+VLOOKUP($D634,Customer_Demand!$D:$BF,COLUMNS($I634:Z634),0)/$K634),(VLOOKUP($D634,Customer_Demand!$D:$BF,COLUMNS($I634:Z634),0)/$I634)),"")</f>
        <v/>
      </c>
      <c r="AA634" s="49" t="str">
        <f>IFERROR(IF($K634&lt;&gt;"SS",(VLOOKUP($D634,Customer_Demand!$D:$BF,COLUMNS($I634:AA634),0)/$I634+VLOOKUP($D634,Customer_Demand!$D:$BF,COLUMNS($I634:AA634),0)/$K634),(VLOOKUP($D634,Customer_Demand!$D:$BF,COLUMNS($I634:AA634),0)/$I634)),"")</f>
        <v/>
      </c>
      <c r="AB634" s="49" t="str">
        <f>IFERROR(IF($K634&lt;&gt;"SS",(VLOOKUP($D634,Customer_Demand!$D:$BF,COLUMNS($I634:AB634),0)/$I634+VLOOKUP($D634,Customer_Demand!$D:$BF,COLUMNS($I634:AB634),0)/$K634),(VLOOKUP($D634,Customer_Demand!$D:$BF,COLUMNS($I634:AB634),0)/$I634)),"")</f>
        <v/>
      </c>
      <c r="AC634" s="49" t="str">
        <f>IFERROR(IF($K634&lt;&gt;"SS",(VLOOKUP($D634,Customer_Demand!$D:$BF,COLUMNS($I634:AC634),0)/$I634+VLOOKUP($D634,Customer_Demand!$D:$BF,COLUMNS($I634:AC634),0)/$K634),(VLOOKUP($D634,Customer_Demand!$D:$BF,COLUMNS($I634:AC634),0)/$I634)),"")</f>
        <v/>
      </c>
      <c r="AD634" s="49" t="str">
        <f>IFERROR(IF($K634&lt;&gt;"SS",(VLOOKUP($D634,Customer_Demand!$D:$BF,COLUMNS($I634:AD634),0)/$I634+VLOOKUP($D634,Customer_Demand!$D:$BF,COLUMNS($I634:AD634),0)/$K634),(VLOOKUP($D634,Customer_Demand!$D:$BF,COLUMNS($I634:AD634),0)/$I634)),"")</f>
        <v/>
      </c>
      <c r="AE634" s="49" t="str">
        <f>IFERROR(IF($K634&lt;&gt;"SS",(VLOOKUP($D634,Customer_Demand!$D:$BF,COLUMNS($I634:AE634),0)/$I634+VLOOKUP($D634,Customer_Demand!$D:$BF,COLUMNS($I634:AE634),0)/$K634),(VLOOKUP($D634,Customer_Demand!$D:$BF,COLUMNS($I634:AE634),0)/$I634)),"")</f>
        <v/>
      </c>
      <c r="AF634" s="49" t="str">
        <f>IFERROR(IF($K634&lt;&gt;"SS",(VLOOKUP($D634,Customer_Demand!$D:$BF,COLUMNS($I634:AF634),0)/$I634+VLOOKUP($D634,Customer_Demand!$D:$BF,COLUMNS($I634:AF634),0)/$K634),(VLOOKUP($D634,Customer_Demand!$D:$BF,COLUMNS($I634:AF634),0)/$I634)),"")</f>
        <v/>
      </c>
      <c r="AG634" s="49" t="str">
        <f>IFERROR(IF($K634&lt;&gt;"SS",(VLOOKUP($D634,Customer_Demand!$D:$BF,COLUMNS($I634:AG634),0)/$I634+VLOOKUP($D634,Customer_Demand!$D:$BF,COLUMNS($I634:AG634),0)/$K634),(VLOOKUP($D634,Customer_Demand!$D:$BF,COLUMNS($I634:AG634),0)/$I634)),"")</f>
        <v/>
      </c>
      <c r="AH634" s="49" t="str">
        <f>IFERROR(IF($K634&lt;&gt;"SS",(VLOOKUP($D634,Customer_Demand!$D:$BF,COLUMNS($I634:AH634),0)/$I634+VLOOKUP($D634,Customer_Demand!$D:$BF,COLUMNS($I634:AH634),0)/$K634),(VLOOKUP($D634,Customer_Demand!$D:$BF,COLUMNS($I634:AH634),0)/$I634)),"")</f>
        <v/>
      </c>
      <c r="AI634" s="49" t="str">
        <f>IFERROR(IF($K634&lt;&gt;"SS",(VLOOKUP($D634,Customer_Demand!$D:$BF,COLUMNS($I634:AI634),0)/$I634+VLOOKUP($D634,Customer_Demand!$D:$BF,COLUMNS($I634:AI634),0)/$K634),(VLOOKUP($D634,Customer_Demand!$D:$BF,COLUMNS($I634:AI634),0)/$I634)),"")</f>
        <v/>
      </c>
      <c r="AJ634" s="49" t="str">
        <f>IFERROR(IF($K634&lt;&gt;"SS",(VLOOKUP($D634,Customer_Demand!$D:$BF,COLUMNS($I634:AJ634),0)/$I634+VLOOKUP($D634,Customer_Demand!$D:$BF,COLUMNS($I634:AJ634),0)/$K634),(VLOOKUP($D634,Customer_Demand!$D:$BF,COLUMNS($I634:AJ634),0)/$I634)),"")</f>
        <v/>
      </c>
      <c r="AK634" s="49" t="str">
        <f>IFERROR(IF($K634&lt;&gt;"SS",(VLOOKUP($D634,Customer_Demand!$D:$BF,COLUMNS($I634:AK634),0)/$I634+VLOOKUP($D634,Customer_Demand!$D:$BF,COLUMNS($I634:AK634),0)/$K634),(VLOOKUP($D634,Customer_Demand!$D:$BF,COLUMNS($I634:AK634),0)/$I634)),"")</f>
        <v/>
      </c>
      <c r="AL634" s="49" t="str">
        <f>IFERROR(IF($K634&lt;&gt;"SS",(VLOOKUP($D634,Customer_Demand!$D:$BF,COLUMNS($I634:AL634),0)/$I634+VLOOKUP($D634,Customer_Demand!$D:$BF,COLUMNS($I634:AL634),0)/$K634),(VLOOKUP($D634,Customer_Demand!$D:$BF,COLUMNS($I634:AL634),0)/$I634)),"")</f>
        <v/>
      </c>
      <c r="AM634" s="49" t="str">
        <f>IFERROR(IF($K634&lt;&gt;"SS",(VLOOKUP($D634,Customer_Demand!$D:$BF,COLUMNS($I634:AM634),0)/$I634+VLOOKUP($D634,Customer_Demand!$D:$BF,COLUMNS($I634:AM634),0)/$K634),(VLOOKUP($D634,Customer_Demand!$D:$BF,COLUMNS($I634:AM634),0)/$I634)),"")</f>
        <v/>
      </c>
      <c r="AN634" s="49" t="str">
        <f>IFERROR(IF($K634&lt;&gt;"SS",(VLOOKUP($D634,Customer_Demand!$D:$BF,COLUMNS($I634:AN634),0)/$I634+VLOOKUP($D634,Customer_Demand!$D:$BF,COLUMNS($I634:AN634),0)/$K634),(VLOOKUP($D634,Customer_Demand!$D:$BF,COLUMNS($I634:AN634),0)/$I634)),"")</f>
        <v/>
      </c>
      <c r="AO634" s="49" t="str">
        <f>IFERROR(IF($K634&lt;&gt;"SS",(VLOOKUP($D634,Customer_Demand!$D:$BF,COLUMNS($I634:AO634),0)/$I634+VLOOKUP($D634,Customer_Demand!$D:$BF,COLUMNS($I634:AO634),0)/$K634),(VLOOKUP($D634,Customer_Demand!$D:$BF,COLUMNS($I634:AO634),0)/$I634)),"")</f>
        <v/>
      </c>
      <c r="AP634" s="49" t="str">
        <f>IFERROR(IF($K634&lt;&gt;"SS",(VLOOKUP($D634,Customer_Demand!$D:$BF,COLUMNS($I634:AP634),0)/$I634+VLOOKUP($D634,Customer_Demand!$D:$BF,COLUMNS($I634:AP634),0)/$K634),(VLOOKUP($D634,Customer_Demand!$D:$BF,COLUMNS($I634:AP634),0)/$I634)),"")</f>
        <v/>
      </c>
      <c r="AQ634" s="49" t="str">
        <f>IFERROR(IF($K634&lt;&gt;"SS",(VLOOKUP($D634,Customer_Demand!$D:$BF,COLUMNS($I634:AQ634),0)/$I634+VLOOKUP($D634,Customer_Demand!$D:$BF,COLUMNS($I634:AQ634),0)/$K634),(VLOOKUP($D634,Customer_Demand!$D:$BF,COLUMNS($I634:AQ634),0)/$I634)),"")</f>
        <v/>
      </c>
      <c r="AR634" s="49" t="str">
        <f>IFERROR(IF($K634&lt;&gt;"SS",(VLOOKUP($D634,Customer_Demand!$D:$BF,COLUMNS($I634:AR634),0)/$I634+VLOOKUP($D634,Customer_Demand!$D:$BF,COLUMNS($I634:AR634),0)/$K634),(VLOOKUP($D634,Customer_Demand!$D:$BF,COLUMNS($I634:AR634),0)/$I634)),"")</f>
        <v/>
      </c>
      <c r="AS634" s="49" t="str">
        <f>IFERROR(IF($K634&lt;&gt;"SS",(VLOOKUP($D634,Customer_Demand!$D:$BF,COLUMNS($I634:AS634),0)/$I634+VLOOKUP($D634,Customer_Demand!$D:$BF,COLUMNS($I634:AS634),0)/$K634),(VLOOKUP($D634,Customer_Demand!$D:$BF,COLUMNS($I634:AS634),0)/$I634)),"")</f>
        <v/>
      </c>
      <c r="AT634" s="49" t="str">
        <f>IFERROR(IF($K634&lt;&gt;"SS",(VLOOKUP($D634,Customer_Demand!$D:$BF,COLUMNS($I634:AT634),0)/$I634+VLOOKUP($D634,Customer_Demand!$D:$BF,COLUMNS($I634:AT634),0)/$K634),(VLOOKUP($D634,Customer_Demand!$D:$BF,COLUMNS($I634:AT634),0)/$I634)),"")</f>
        <v/>
      </c>
      <c r="AU634" s="49" t="str">
        <f>IFERROR(IF($K634&lt;&gt;"SS",(VLOOKUP($D634,Customer_Demand!$D:$BF,COLUMNS($I634:AU634),0)/$I634+VLOOKUP($D634,Customer_Demand!$D:$BF,COLUMNS($I634:AU634),0)/$K634),(VLOOKUP($D634,Customer_Demand!$D:$BF,COLUMNS($I634:AU634),0)/$I634)),"")</f>
        <v/>
      </c>
      <c r="AV634" s="49" t="str">
        <f>IFERROR(IF($K634&lt;&gt;"SS",(VLOOKUP($D634,Customer_Demand!$D:$BF,COLUMNS($I634:AV634),0)/$I634+VLOOKUP($D634,Customer_Demand!$D:$BF,COLUMNS($I634:AV634),0)/$K634),(VLOOKUP($D634,Customer_Demand!$D:$BF,COLUMNS($I634:AV634),0)/$I634)),"")</f>
        <v/>
      </c>
      <c r="AW634" s="49" t="str">
        <f>IFERROR(IF($K634&lt;&gt;"SS",(VLOOKUP($D634,Customer_Demand!$D:$BF,COLUMNS($I634:AW634),0)/$I634+VLOOKUP($D634,Customer_Demand!$D:$BF,COLUMNS($I634:AW634),0)/$K634),(VLOOKUP($D634,Customer_Demand!$D:$BF,COLUMNS($I634:AW634),0)/$I634)),"")</f>
        <v/>
      </c>
      <c r="AX634" s="49" t="str">
        <f>IFERROR(IF($K634&lt;&gt;"SS",(VLOOKUP($D634,Customer_Demand!$D:$BF,COLUMNS($I634:AX634),0)/$I634+VLOOKUP($D634,Customer_Demand!$D:$BF,COLUMNS($I634:AX634),0)/$K634),(VLOOKUP($D634,Customer_Demand!$D:$BF,COLUMNS($I634:AX634),0)/$I634)),"")</f>
        <v/>
      </c>
      <c r="AY634" s="49" t="str">
        <f>IFERROR(IF($K634&lt;&gt;"SS",(VLOOKUP($D634,Customer_Demand!$D:$BF,COLUMNS($I634:AY634),0)/$I634+VLOOKUP($D634,Customer_Demand!$D:$BF,COLUMNS($I634:AY634),0)/$K634),(VLOOKUP($D634,Customer_Demand!$D:$BF,COLUMNS($I634:AY634),0)/$I634)),"")</f>
        <v/>
      </c>
      <c r="AZ634" s="49" t="str">
        <f>IFERROR(IF($K634&lt;&gt;"SS",(VLOOKUP($D634,Customer_Demand!$D:$BF,COLUMNS($I634:AZ634),0)/$I634+VLOOKUP($D634,Customer_Demand!$D:$BF,COLUMNS($I634:AZ634),0)/$K634),(VLOOKUP($D634,Customer_Demand!$D:$BF,COLUMNS($I634:AZ634),0)/$I634)),"")</f>
        <v/>
      </c>
      <c r="BA634" s="49" t="str">
        <f>IFERROR(IF($K634&lt;&gt;"SS",(VLOOKUP($D634,Customer_Demand!$D:$BF,COLUMNS($I634:BA634),0)/$I634+VLOOKUP($D634,Customer_Demand!$D:$BF,COLUMNS($I634:BA634),0)/$K634),(VLOOKUP($D634,Customer_Demand!$D:$BF,COLUMNS($I634:BA634),0)/$I634)),"")</f>
        <v/>
      </c>
      <c r="BB634" s="49" t="str">
        <f>IFERROR(IF($K634&lt;&gt;"SS",(VLOOKUP($D634,Customer_Demand!$D:$BF,COLUMNS($I634:BB634),0)/$I634+VLOOKUP($D634,Customer_Demand!$D:$BF,COLUMNS($I634:BB634),0)/$K634),(VLOOKUP($D634,Customer_Demand!$D:$BF,COLUMNS($I634:BB634),0)/$I634)),"")</f>
        <v/>
      </c>
      <c r="BC634" s="49" t="str">
        <f>IFERROR(IF($K634&lt;&gt;"SS",(VLOOKUP($D634,Customer_Demand!$D:$BF,COLUMNS($I634:BC634),0)/$I634+VLOOKUP($D634,Customer_Demand!$D:$BF,COLUMNS($I634:BC634),0)/$K634),(VLOOKUP($D634,Customer_Demand!$D:$BF,COLUMNS($I634:BC634),0)/$I634)),"")</f>
        <v/>
      </c>
      <c r="BD634" s="49" t="str">
        <f>IFERROR(IF($K634&lt;&gt;"SS",(VLOOKUP($D634,Customer_Demand!$D:$BF,COLUMNS($I634:BD634),0)/$I634+VLOOKUP($D634,Customer_Demand!$D:$BF,COLUMNS($I634:BD634),0)/$K634),(VLOOKUP($D634,Customer_Demand!$D:$BF,COLUMNS($I634:BD634),0)/$I634)),"")</f>
        <v/>
      </c>
      <c r="BE634" s="49" t="str">
        <f>IFERROR(IF($K634&lt;&gt;"SS",(VLOOKUP($D634,Customer_Demand!$D:$BF,COLUMNS($I634:BE634),0)/$I634+VLOOKUP($D634,Customer_Demand!$D:$BF,COLUMNS($I634:BE634),0)/$K634),(VLOOKUP($D634,Customer_Demand!$D:$BF,COLUMNS($I634:BE634),0)/$I634)),"")</f>
        <v/>
      </c>
      <c r="BF634" s="49" t="str">
        <f>IFERROR(IF($K634&lt;&gt;"SS",(VLOOKUP($D634,Customer_Demand!$D:$BF,COLUMNS($I634:BF634),0)/$I634+VLOOKUP($D634,Customer_Demand!$D:$BF,COLUMNS($I634:BF634),0)/$K634),(VLOOKUP($D634,Customer_Demand!$D:$BF,COLUMNS($I634:BF634),0)/$I634)),"")</f>
        <v/>
      </c>
      <c r="BG634" s="49" t="str">
        <f>IFERROR(IF($K634&lt;&gt;"SS",(VLOOKUP($D634,Customer_Demand!$D:$BF,COLUMNS($I634:BG634),0)/$I634+VLOOKUP($D634,Customer_Demand!$D:$BF,COLUMNS($I634:BG634),0)/$K634),(VLOOKUP($D634,Customer_Demand!$D:$BF,COLUMNS($I634:BG634),0)/$I634)),"")</f>
        <v/>
      </c>
      <c r="BH634" s="49" t="str">
        <f>IFERROR(IF($K634&lt;&gt;"SS",(VLOOKUP($D634,Customer_Demand!$D:$BF,COLUMNS($I634:BH634),0)/$I634+VLOOKUP($D634,Customer_Demand!$D:$BF,COLUMNS($I634:BH634),0)/$K634),(VLOOKUP($D634,Customer_Demand!$D:$BF,COLUMNS($I634:BH634),0)/$I634)),"")</f>
        <v/>
      </c>
      <c r="BI634" s="49" t="str">
        <f>IFERROR(IF($K634&lt;&gt;"SS",(VLOOKUP($D634,Customer_Demand!$D:$BF,COLUMNS($I634:BI634),0)/$I634+VLOOKUP($D634,Customer_Demand!$D:$BF,COLUMNS($I634:BI634),0)/$K634),(VLOOKUP($D634,Customer_Demand!$D:$BF,COLUMNS($I634:BI634),0)/$I634)),"")</f>
        <v/>
      </c>
      <c r="BJ634" s="49" t="str">
        <f>IFERROR(IF($K634&lt;&gt;"SS",(VLOOKUP($D634,Customer_Demand!$D:$BF,COLUMNS($I634:BJ634),0)/$I634+VLOOKUP($D634,Customer_Demand!$D:$BF,COLUMNS($I634:BJ634),0)/$K634),(VLOOKUP($D634,Customer_Demand!$D:$BF,COLUMNS($I634:BJ634),0)/$I634)),"")</f>
        <v/>
      </c>
      <c r="BK634" s="50" t="str">
        <f>IFERROR(IF($K634&lt;&gt;"SS",(VLOOKUP($D634,Customer_Demand!$D:$BF,COLUMNS($I634:BK634),0)/$I634+VLOOKUP($D634,Customer_Demand!$D:$BF,COLUMNS($I634:BK634),0)/$K634),(VLOOKUP($D634,Customer_Demand!$D:$BF,COLUMNS($I634:BK634),0)/$I634)),"")</f>
        <v/>
      </c>
    </row>
    <row r="635" spans="2:63" x14ac:dyDescent="0.2">
      <c r="B635" s="12" t="str">
        <f t="shared" si="43"/>
        <v/>
      </c>
      <c r="C635" s="45" t="str">
        <f>IF((Customer_Demand!C635)&lt;&gt;"",Customer_Demand!C635,"")</f>
        <v/>
      </c>
      <c r="D635" s="45" t="str">
        <f>IF(C635&lt;&gt;"",Customer_Demand!D635,"")</f>
        <v/>
      </c>
      <c r="E635" s="52" t="str">
        <f>IF(C635&lt;&gt;"",Customer_Demand!E635,"")</f>
        <v/>
      </c>
      <c r="F635" s="47" t="str">
        <f>IF(C635&lt;&gt;"",VLOOKUP(D635,Customer_Demand!$D$5:$F$1005,3,0),"")</f>
        <v/>
      </c>
      <c r="G635" s="48" t="str">
        <f t="shared" si="40"/>
        <v/>
      </c>
      <c r="H635" s="48" t="str">
        <f t="shared" si="41"/>
        <v/>
      </c>
      <c r="I635" s="48" t="str">
        <f>IFERROR(IF(C635&lt;&gt;"",VLOOKUP($H635,SMT_Cycle_Time_Data!$F:$Q,4,0),""),"SGR Not Defined")</f>
        <v/>
      </c>
      <c r="J635" s="48" t="str">
        <f t="shared" si="42"/>
        <v/>
      </c>
      <c r="K635" s="48" t="str">
        <f>IF(C635&lt;&gt;"",IFERROR(VLOOKUP($J635,SMT_Cycle_Time_Data!$F:$Q,4,0),"SS"),"")</f>
        <v/>
      </c>
      <c r="L635" s="49" t="str">
        <f>IFERROR(IF($K635&lt;&gt;"SS",(VLOOKUP($D635,Customer_Demand!$D:$BF,COLUMNS($I635:L635),0)/$I635+VLOOKUP($D635,Customer_Demand!$D:$BF,COLUMNS($I635:L635),0)/$K635),(VLOOKUP($D635,Customer_Demand!$D:$BF,COLUMNS($I635:L635),0)/$I635)),"")</f>
        <v/>
      </c>
      <c r="M635" s="49" t="str">
        <f>IFERROR(IF($K635&lt;&gt;"SS",(VLOOKUP($D635,Customer_Demand!$D:$BF,COLUMNS($I635:M635),0)/$I635+VLOOKUP($D635,Customer_Demand!$D:$BF,COLUMNS($I635:M635),0)/$K635),(VLOOKUP($D635,Customer_Demand!$D:$BF,COLUMNS($I635:M635),0)/$I635)),"")</f>
        <v/>
      </c>
      <c r="N635" s="49" t="str">
        <f>IFERROR(IF($K635&lt;&gt;"SS",(VLOOKUP($D635,Customer_Demand!$D:$BF,COLUMNS($I635:N635),0)/$I635+VLOOKUP($D635,Customer_Demand!$D:$BF,COLUMNS($I635:N635),0)/$K635),(VLOOKUP($D635,Customer_Demand!$D:$BF,COLUMNS($I635:N635),0)/$I635)),"")</f>
        <v/>
      </c>
      <c r="O635" s="49" t="str">
        <f>IFERROR(IF($K635&lt;&gt;"SS",(VLOOKUP($D635,Customer_Demand!$D:$BF,COLUMNS($I635:O635),0)/$I635+VLOOKUP($D635,Customer_Demand!$D:$BF,COLUMNS($I635:O635),0)/$K635),(VLOOKUP($D635,Customer_Demand!$D:$BF,COLUMNS($I635:O635),0)/$I635)),"")</f>
        <v/>
      </c>
      <c r="P635" s="49" t="str">
        <f>IFERROR(IF($K635&lt;&gt;"SS",(VLOOKUP($D635,Customer_Demand!$D:$BF,COLUMNS($I635:P635),0)/$I635+VLOOKUP($D635,Customer_Demand!$D:$BF,COLUMNS($I635:P635),0)/$K635),(VLOOKUP($D635,Customer_Demand!$D:$BF,COLUMNS($I635:P635),0)/$I635)),"")</f>
        <v/>
      </c>
      <c r="Q635" s="49" t="str">
        <f>IFERROR(IF($K635&lt;&gt;"SS",(VLOOKUP($D635,Customer_Demand!$D:$BF,COLUMNS($I635:Q635),0)/$I635+VLOOKUP($D635,Customer_Demand!$D:$BF,COLUMNS($I635:Q635),0)/$K635),(VLOOKUP($D635,Customer_Demand!$D:$BF,COLUMNS($I635:Q635),0)/$I635)),"")</f>
        <v/>
      </c>
      <c r="R635" s="49" t="str">
        <f>IFERROR(IF($K635&lt;&gt;"SS",(VLOOKUP($D635,Customer_Demand!$D:$BF,COLUMNS($I635:R635),0)/$I635+VLOOKUP($D635,Customer_Demand!$D:$BF,COLUMNS($I635:R635),0)/$K635),(VLOOKUP($D635,Customer_Demand!$D:$BF,COLUMNS($I635:R635),0)/$I635)),"")</f>
        <v/>
      </c>
      <c r="S635" s="49" t="str">
        <f>IFERROR(IF($K635&lt;&gt;"SS",(VLOOKUP($D635,Customer_Demand!$D:$BF,COLUMNS($I635:S635),0)/$I635+VLOOKUP($D635,Customer_Demand!$D:$BF,COLUMNS($I635:S635),0)/$K635),(VLOOKUP($D635,Customer_Demand!$D:$BF,COLUMNS($I635:S635),0)/$I635)),"")</f>
        <v/>
      </c>
      <c r="T635" s="49" t="str">
        <f>IFERROR(IF($K635&lt;&gt;"SS",(VLOOKUP($D635,Customer_Demand!$D:$BF,COLUMNS($I635:T635),0)/$I635+VLOOKUP($D635,Customer_Demand!$D:$BF,COLUMNS($I635:T635),0)/$K635),(VLOOKUP($D635,Customer_Demand!$D:$BF,COLUMNS($I635:T635),0)/$I635)),"")</f>
        <v/>
      </c>
      <c r="U635" s="49" t="str">
        <f>IFERROR(IF($K635&lt;&gt;"SS",(VLOOKUP($D635,Customer_Demand!$D:$BF,COLUMNS($I635:U635),0)/$I635+VLOOKUP($D635,Customer_Demand!$D:$BF,COLUMNS($I635:U635),0)/$K635),(VLOOKUP($D635,Customer_Demand!$D:$BF,COLUMNS($I635:U635),0)/$I635)),"")</f>
        <v/>
      </c>
      <c r="V635" s="49" t="str">
        <f>IFERROR(IF($K635&lt;&gt;"SS",(VLOOKUP($D635,Customer_Demand!$D:$BF,COLUMNS($I635:V635),0)/$I635+VLOOKUP($D635,Customer_Demand!$D:$BF,COLUMNS($I635:V635),0)/$K635),(VLOOKUP($D635,Customer_Demand!$D:$BF,COLUMNS($I635:V635),0)/$I635)),"")</f>
        <v/>
      </c>
      <c r="W635" s="49" t="str">
        <f>IFERROR(IF($K635&lt;&gt;"SS",(VLOOKUP($D635,Customer_Demand!$D:$BF,COLUMNS($I635:W635),0)/$I635+VLOOKUP($D635,Customer_Demand!$D:$BF,COLUMNS($I635:W635),0)/$K635),(VLOOKUP($D635,Customer_Demand!$D:$BF,COLUMNS($I635:W635),0)/$I635)),"")</f>
        <v/>
      </c>
      <c r="X635" s="49" t="str">
        <f>IFERROR(IF($K635&lt;&gt;"SS",(VLOOKUP($D635,Customer_Demand!$D:$BF,COLUMNS($I635:X635),0)/$I635+VLOOKUP($D635,Customer_Demand!$D:$BF,COLUMNS($I635:X635),0)/$K635),(VLOOKUP($D635,Customer_Demand!$D:$BF,COLUMNS($I635:X635),0)/$I635)),"")</f>
        <v/>
      </c>
      <c r="Y635" s="49" t="str">
        <f>IFERROR(IF($K635&lt;&gt;"SS",(VLOOKUP($D635,Customer_Demand!$D:$BF,COLUMNS($I635:Y635),0)/$I635+VLOOKUP($D635,Customer_Demand!$D:$BF,COLUMNS($I635:Y635),0)/$K635),(VLOOKUP($D635,Customer_Demand!$D:$BF,COLUMNS($I635:Y635),0)/$I635)),"")</f>
        <v/>
      </c>
      <c r="Z635" s="49" t="str">
        <f>IFERROR(IF($K635&lt;&gt;"SS",(VLOOKUP($D635,Customer_Demand!$D:$BF,COLUMNS($I635:Z635),0)/$I635+VLOOKUP($D635,Customer_Demand!$D:$BF,COLUMNS($I635:Z635),0)/$K635),(VLOOKUP($D635,Customer_Demand!$D:$BF,COLUMNS($I635:Z635),0)/$I635)),"")</f>
        <v/>
      </c>
      <c r="AA635" s="49" t="str">
        <f>IFERROR(IF($K635&lt;&gt;"SS",(VLOOKUP($D635,Customer_Demand!$D:$BF,COLUMNS($I635:AA635),0)/$I635+VLOOKUP($D635,Customer_Demand!$D:$BF,COLUMNS($I635:AA635),0)/$K635),(VLOOKUP($D635,Customer_Demand!$D:$BF,COLUMNS($I635:AA635),0)/$I635)),"")</f>
        <v/>
      </c>
      <c r="AB635" s="49" t="str">
        <f>IFERROR(IF($K635&lt;&gt;"SS",(VLOOKUP($D635,Customer_Demand!$D:$BF,COLUMNS($I635:AB635),0)/$I635+VLOOKUP($D635,Customer_Demand!$D:$BF,COLUMNS($I635:AB635),0)/$K635),(VLOOKUP($D635,Customer_Demand!$D:$BF,COLUMNS($I635:AB635),0)/$I635)),"")</f>
        <v/>
      </c>
      <c r="AC635" s="49" t="str">
        <f>IFERROR(IF($K635&lt;&gt;"SS",(VLOOKUP($D635,Customer_Demand!$D:$BF,COLUMNS($I635:AC635),0)/$I635+VLOOKUP($D635,Customer_Demand!$D:$BF,COLUMNS($I635:AC635),0)/$K635),(VLOOKUP($D635,Customer_Demand!$D:$BF,COLUMNS($I635:AC635),0)/$I635)),"")</f>
        <v/>
      </c>
      <c r="AD635" s="49" t="str">
        <f>IFERROR(IF($K635&lt;&gt;"SS",(VLOOKUP($D635,Customer_Demand!$D:$BF,COLUMNS($I635:AD635),0)/$I635+VLOOKUP($D635,Customer_Demand!$D:$BF,COLUMNS($I635:AD635),0)/$K635),(VLOOKUP($D635,Customer_Demand!$D:$BF,COLUMNS($I635:AD635),0)/$I635)),"")</f>
        <v/>
      </c>
      <c r="AE635" s="49" t="str">
        <f>IFERROR(IF($K635&lt;&gt;"SS",(VLOOKUP($D635,Customer_Demand!$D:$BF,COLUMNS($I635:AE635),0)/$I635+VLOOKUP($D635,Customer_Demand!$D:$BF,COLUMNS($I635:AE635),0)/$K635),(VLOOKUP($D635,Customer_Demand!$D:$BF,COLUMNS($I635:AE635),0)/$I635)),"")</f>
        <v/>
      </c>
      <c r="AF635" s="49" t="str">
        <f>IFERROR(IF($K635&lt;&gt;"SS",(VLOOKUP($D635,Customer_Demand!$D:$BF,COLUMNS($I635:AF635),0)/$I635+VLOOKUP($D635,Customer_Demand!$D:$BF,COLUMNS($I635:AF635),0)/$K635),(VLOOKUP($D635,Customer_Demand!$D:$BF,COLUMNS($I635:AF635),0)/$I635)),"")</f>
        <v/>
      </c>
      <c r="AG635" s="49" t="str">
        <f>IFERROR(IF($K635&lt;&gt;"SS",(VLOOKUP($D635,Customer_Demand!$D:$BF,COLUMNS($I635:AG635),0)/$I635+VLOOKUP($D635,Customer_Demand!$D:$BF,COLUMNS($I635:AG635),0)/$K635),(VLOOKUP($D635,Customer_Demand!$D:$BF,COLUMNS($I635:AG635),0)/$I635)),"")</f>
        <v/>
      </c>
      <c r="AH635" s="49" t="str">
        <f>IFERROR(IF($K635&lt;&gt;"SS",(VLOOKUP($D635,Customer_Demand!$D:$BF,COLUMNS($I635:AH635),0)/$I635+VLOOKUP($D635,Customer_Demand!$D:$BF,COLUMNS($I635:AH635),0)/$K635),(VLOOKUP($D635,Customer_Demand!$D:$BF,COLUMNS($I635:AH635),0)/$I635)),"")</f>
        <v/>
      </c>
      <c r="AI635" s="49" t="str">
        <f>IFERROR(IF($K635&lt;&gt;"SS",(VLOOKUP($D635,Customer_Demand!$D:$BF,COLUMNS($I635:AI635),0)/$I635+VLOOKUP($D635,Customer_Demand!$D:$BF,COLUMNS($I635:AI635),0)/$K635),(VLOOKUP($D635,Customer_Demand!$D:$BF,COLUMNS($I635:AI635),0)/$I635)),"")</f>
        <v/>
      </c>
      <c r="AJ635" s="49" t="str">
        <f>IFERROR(IF($K635&lt;&gt;"SS",(VLOOKUP($D635,Customer_Demand!$D:$BF,COLUMNS($I635:AJ635),0)/$I635+VLOOKUP($D635,Customer_Demand!$D:$BF,COLUMNS($I635:AJ635),0)/$K635),(VLOOKUP($D635,Customer_Demand!$D:$BF,COLUMNS($I635:AJ635),0)/$I635)),"")</f>
        <v/>
      </c>
      <c r="AK635" s="49" t="str">
        <f>IFERROR(IF($K635&lt;&gt;"SS",(VLOOKUP($D635,Customer_Demand!$D:$BF,COLUMNS($I635:AK635),0)/$I635+VLOOKUP($D635,Customer_Demand!$D:$BF,COLUMNS($I635:AK635),0)/$K635),(VLOOKUP($D635,Customer_Demand!$D:$BF,COLUMNS($I635:AK635),0)/$I635)),"")</f>
        <v/>
      </c>
      <c r="AL635" s="49" t="str">
        <f>IFERROR(IF($K635&lt;&gt;"SS",(VLOOKUP($D635,Customer_Demand!$D:$BF,COLUMNS($I635:AL635),0)/$I635+VLOOKUP($D635,Customer_Demand!$D:$BF,COLUMNS($I635:AL635),0)/$K635),(VLOOKUP($D635,Customer_Demand!$D:$BF,COLUMNS($I635:AL635),0)/$I635)),"")</f>
        <v/>
      </c>
      <c r="AM635" s="49" t="str">
        <f>IFERROR(IF($K635&lt;&gt;"SS",(VLOOKUP($D635,Customer_Demand!$D:$BF,COLUMNS($I635:AM635),0)/$I635+VLOOKUP($D635,Customer_Demand!$D:$BF,COLUMNS($I635:AM635),0)/$K635),(VLOOKUP($D635,Customer_Demand!$D:$BF,COLUMNS($I635:AM635),0)/$I635)),"")</f>
        <v/>
      </c>
      <c r="AN635" s="49" t="str">
        <f>IFERROR(IF($K635&lt;&gt;"SS",(VLOOKUP($D635,Customer_Demand!$D:$BF,COLUMNS($I635:AN635),0)/$I635+VLOOKUP($D635,Customer_Demand!$D:$BF,COLUMNS($I635:AN635),0)/$K635),(VLOOKUP($D635,Customer_Demand!$D:$BF,COLUMNS($I635:AN635),0)/$I635)),"")</f>
        <v/>
      </c>
      <c r="AO635" s="49" t="str">
        <f>IFERROR(IF($K635&lt;&gt;"SS",(VLOOKUP($D635,Customer_Demand!$D:$BF,COLUMNS($I635:AO635),0)/$I635+VLOOKUP($D635,Customer_Demand!$D:$BF,COLUMNS($I635:AO635),0)/$K635),(VLOOKUP($D635,Customer_Demand!$D:$BF,COLUMNS($I635:AO635),0)/$I635)),"")</f>
        <v/>
      </c>
      <c r="AP635" s="49" t="str">
        <f>IFERROR(IF($K635&lt;&gt;"SS",(VLOOKUP($D635,Customer_Demand!$D:$BF,COLUMNS($I635:AP635),0)/$I635+VLOOKUP($D635,Customer_Demand!$D:$BF,COLUMNS($I635:AP635),0)/$K635),(VLOOKUP($D635,Customer_Demand!$D:$BF,COLUMNS($I635:AP635),0)/$I635)),"")</f>
        <v/>
      </c>
      <c r="AQ635" s="49" t="str">
        <f>IFERROR(IF($K635&lt;&gt;"SS",(VLOOKUP($D635,Customer_Demand!$D:$BF,COLUMNS($I635:AQ635),0)/$I635+VLOOKUP($D635,Customer_Demand!$D:$BF,COLUMNS($I635:AQ635),0)/$K635),(VLOOKUP($D635,Customer_Demand!$D:$BF,COLUMNS($I635:AQ635),0)/$I635)),"")</f>
        <v/>
      </c>
      <c r="AR635" s="49" t="str">
        <f>IFERROR(IF($K635&lt;&gt;"SS",(VLOOKUP($D635,Customer_Demand!$D:$BF,COLUMNS($I635:AR635),0)/$I635+VLOOKUP($D635,Customer_Demand!$D:$BF,COLUMNS($I635:AR635),0)/$K635),(VLOOKUP($D635,Customer_Demand!$D:$BF,COLUMNS($I635:AR635),0)/$I635)),"")</f>
        <v/>
      </c>
      <c r="AS635" s="49" t="str">
        <f>IFERROR(IF($K635&lt;&gt;"SS",(VLOOKUP($D635,Customer_Demand!$D:$BF,COLUMNS($I635:AS635),0)/$I635+VLOOKUP($D635,Customer_Demand!$D:$BF,COLUMNS($I635:AS635),0)/$K635),(VLOOKUP($D635,Customer_Demand!$D:$BF,COLUMNS($I635:AS635),0)/$I635)),"")</f>
        <v/>
      </c>
      <c r="AT635" s="49" t="str">
        <f>IFERROR(IF($K635&lt;&gt;"SS",(VLOOKUP($D635,Customer_Demand!$D:$BF,COLUMNS($I635:AT635),0)/$I635+VLOOKUP($D635,Customer_Demand!$D:$BF,COLUMNS($I635:AT635),0)/$K635),(VLOOKUP($D635,Customer_Demand!$D:$BF,COLUMNS($I635:AT635),0)/$I635)),"")</f>
        <v/>
      </c>
      <c r="AU635" s="49" t="str">
        <f>IFERROR(IF($K635&lt;&gt;"SS",(VLOOKUP($D635,Customer_Demand!$D:$BF,COLUMNS($I635:AU635),0)/$I635+VLOOKUP($D635,Customer_Demand!$D:$BF,COLUMNS($I635:AU635),0)/$K635),(VLOOKUP($D635,Customer_Demand!$D:$BF,COLUMNS($I635:AU635),0)/$I635)),"")</f>
        <v/>
      </c>
      <c r="AV635" s="49" t="str">
        <f>IFERROR(IF($K635&lt;&gt;"SS",(VLOOKUP($D635,Customer_Demand!$D:$BF,COLUMNS($I635:AV635),0)/$I635+VLOOKUP($D635,Customer_Demand!$D:$BF,COLUMNS($I635:AV635),0)/$K635),(VLOOKUP($D635,Customer_Demand!$D:$BF,COLUMNS($I635:AV635),0)/$I635)),"")</f>
        <v/>
      </c>
      <c r="AW635" s="49" t="str">
        <f>IFERROR(IF($K635&lt;&gt;"SS",(VLOOKUP($D635,Customer_Demand!$D:$BF,COLUMNS($I635:AW635),0)/$I635+VLOOKUP($D635,Customer_Demand!$D:$BF,COLUMNS($I635:AW635),0)/$K635),(VLOOKUP($D635,Customer_Demand!$D:$BF,COLUMNS($I635:AW635),0)/$I635)),"")</f>
        <v/>
      </c>
      <c r="AX635" s="49" t="str">
        <f>IFERROR(IF($K635&lt;&gt;"SS",(VLOOKUP($D635,Customer_Demand!$D:$BF,COLUMNS($I635:AX635),0)/$I635+VLOOKUP($D635,Customer_Demand!$D:$BF,COLUMNS($I635:AX635),0)/$K635),(VLOOKUP($D635,Customer_Demand!$D:$BF,COLUMNS($I635:AX635),0)/$I635)),"")</f>
        <v/>
      </c>
      <c r="AY635" s="49" t="str">
        <f>IFERROR(IF($K635&lt;&gt;"SS",(VLOOKUP($D635,Customer_Demand!$D:$BF,COLUMNS($I635:AY635),0)/$I635+VLOOKUP($D635,Customer_Demand!$D:$BF,COLUMNS($I635:AY635),0)/$K635),(VLOOKUP($D635,Customer_Demand!$D:$BF,COLUMNS($I635:AY635),0)/$I635)),"")</f>
        <v/>
      </c>
      <c r="AZ635" s="49" t="str">
        <f>IFERROR(IF($K635&lt;&gt;"SS",(VLOOKUP($D635,Customer_Demand!$D:$BF,COLUMNS($I635:AZ635),0)/$I635+VLOOKUP($D635,Customer_Demand!$D:$BF,COLUMNS($I635:AZ635),0)/$K635),(VLOOKUP($D635,Customer_Demand!$D:$BF,COLUMNS($I635:AZ635),0)/$I635)),"")</f>
        <v/>
      </c>
      <c r="BA635" s="49" t="str">
        <f>IFERROR(IF($K635&lt;&gt;"SS",(VLOOKUP($D635,Customer_Demand!$D:$BF,COLUMNS($I635:BA635),0)/$I635+VLOOKUP($D635,Customer_Demand!$D:$BF,COLUMNS($I635:BA635),0)/$K635),(VLOOKUP($D635,Customer_Demand!$D:$BF,COLUMNS($I635:BA635),0)/$I635)),"")</f>
        <v/>
      </c>
      <c r="BB635" s="49" t="str">
        <f>IFERROR(IF($K635&lt;&gt;"SS",(VLOOKUP($D635,Customer_Demand!$D:$BF,COLUMNS($I635:BB635),0)/$I635+VLOOKUP($D635,Customer_Demand!$D:$BF,COLUMNS($I635:BB635),0)/$K635),(VLOOKUP($D635,Customer_Demand!$D:$BF,COLUMNS($I635:BB635),0)/$I635)),"")</f>
        <v/>
      </c>
      <c r="BC635" s="49" t="str">
        <f>IFERROR(IF($K635&lt;&gt;"SS",(VLOOKUP($D635,Customer_Demand!$D:$BF,COLUMNS($I635:BC635),0)/$I635+VLOOKUP($D635,Customer_Demand!$D:$BF,COLUMNS($I635:BC635),0)/$K635),(VLOOKUP($D635,Customer_Demand!$D:$BF,COLUMNS($I635:BC635),0)/$I635)),"")</f>
        <v/>
      </c>
      <c r="BD635" s="49" t="str">
        <f>IFERROR(IF($K635&lt;&gt;"SS",(VLOOKUP($D635,Customer_Demand!$D:$BF,COLUMNS($I635:BD635),0)/$I635+VLOOKUP($D635,Customer_Demand!$D:$BF,COLUMNS($I635:BD635),0)/$K635),(VLOOKUP($D635,Customer_Demand!$D:$BF,COLUMNS($I635:BD635),0)/$I635)),"")</f>
        <v/>
      </c>
      <c r="BE635" s="49" t="str">
        <f>IFERROR(IF($K635&lt;&gt;"SS",(VLOOKUP($D635,Customer_Demand!$D:$BF,COLUMNS($I635:BE635),0)/$I635+VLOOKUP($D635,Customer_Demand!$D:$BF,COLUMNS($I635:BE635),0)/$K635),(VLOOKUP($D635,Customer_Demand!$D:$BF,COLUMNS($I635:BE635),0)/$I635)),"")</f>
        <v/>
      </c>
      <c r="BF635" s="49" t="str">
        <f>IFERROR(IF($K635&lt;&gt;"SS",(VLOOKUP($D635,Customer_Demand!$D:$BF,COLUMNS($I635:BF635),0)/$I635+VLOOKUP($D635,Customer_Demand!$D:$BF,COLUMNS($I635:BF635),0)/$K635),(VLOOKUP($D635,Customer_Demand!$D:$BF,COLUMNS($I635:BF635),0)/$I635)),"")</f>
        <v/>
      </c>
      <c r="BG635" s="49" t="str">
        <f>IFERROR(IF($K635&lt;&gt;"SS",(VLOOKUP($D635,Customer_Demand!$D:$BF,COLUMNS($I635:BG635),0)/$I635+VLOOKUP($D635,Customer_Demand!$D:$BF,COLUMNS($I635:BG635),0)/$K635),(VLOOKUP($D635,Customer_Demand!$D:$BF,COLUMNS($I635:BG635),0)/$I635)),"")</f>
        <v/>
      </c>
      <c r="BH635" s="49" t="str">
        <f>IFERROR(IF($K635&lt;&gt;"SS",(VLOOKUP($D635,Customer_Demand!$D:$BF,COLUMNS($I635:BH635),0)/$I635+VLOOKUP($D635,Customer_Demand!$D:$BF,COLUMNS($I635:BH635),0)/$K635),(VLOOKUP($D635,Customer_Demand!$D:$BF,COLUMNS($I635:BH635),0)/$I635)),"")</f>
        <v/>
      </c>
      <c r="BI635" s="49" t="str">
        <f>IFERROR(IF($K635&lt;&gt;"SS",(VLOOKUP($D635,Customer_Demand!$D:$BF,COLUMNS($I635:BI635),0)/$I635+VLOOKUP($D635,Customer_Demand!$D:$BF,COLUMNS($I635:BI635),0)/$K635),(VLOOKUP($D635,Customer_Demand!$D:$BF,COLUMNS($I635:BI635),0)/$I635)),"")</f>
        <v/>
      </c>
      <c r="BJ635" s="49" t="str">
        <f>IFERROR(IF($K635&lt;&gt;"SS",(VLOOKUP($D635,Customer_Demand!$D:$BF,COLUMNS($I635:BJ635),0)/$I635+VLOOKUP($D635,Customer_Demand!$D:$BF,COLUMNS($I635:BJ635),0)/$K635),(VLOOKUP($D635,Customer_Demand!$D:$BF,COLUMNS($I635:BJ635),0)/$I635)),"")</f>
        <v/>
      </c>
      <c r="BK635" s="50" t="str">
        <f>IFERROR(IF($K635&lt;&gt;"SS",(VLOOKUP($D635,Customer_Demand!$D:$BF,COLUMNS($I635:BK635),0)/$I635+VLOOKUP($D635,Customer_Demand!$D:$BF,COLUMNS($I635:BK635),0)/$K635),(VLOOKUP($D635,Customer_Demand!$D:$BF,COLUMNS($I635:BK635),0)/$I635)),"")</f>
        <v/>
      </c>
    </row>
    <row r="636" spans="2:63" x14ac:dyDescent="0.2">
      <c r="B636" s="12" t="str">
        <f t="shared" si="43"/>
        <v/>
      </c>
      <c r="C636" s="45" t="str">
        <f>IF((Customer_Demand!C636)&lt;&gt;"",Customer_Demand!C636,"")</f>
        <v/>
      </c>
      <c r="D636" s="45" t="str">
        <f>IF(C636&lt;&gt;"",Customer_Demand!D636,"")</f>
        <v/>
      </c>
      <c r="E636" s="52" t="str">
        <f>IF(C636&lt;&gt;"",Customer_Demand!E636,"")</f>
        <v/>
      </c>
      <c r="F636" s="47" t="str">
        <f>IF(C636&lt;&gt;"",VLOOKUP(D636,Customer_Demand!$D$5:$F$1005,3,0),"")</f>
        <v/>
      </c>
      <c r="G636" s="48" t="str">
        <f t="shared" si="40"/>
        <v/>
      </c>
      <c r="H636" s="48" t="str">
        <f t="shared" si="41"/>
        <v/>
      </c>
      <c r="I636" s="48" t="str">
        <f>IFERROR(IF(C636&lt;&gt;"",VLOOKUP($H636,SMT_Cycle_Time_Data!$F:$Q,4,0),""),"SGR Not Defined")</f>
        <v/>
      </c>
      <c r="J636" s="48" t="str">
        <f t="shared" si="42"/>
        <v/>
      </c>
      <c r="K636" s="48" t="str">
        <f>IF(C636&lt;&gt;"",IFERROR(VLOOKUP($J636,SMT_Cycle_Time_Data!$F:$Q,4,0),"SS"),"")</f>
        <v/>
      </c>
      <c r="L636" s="49" t="str">
        <f>IFERROR(IF($K636&lt;&gt;"SS",(VLOOKUP($D636,Customer_Demand!$D:$BF,COLUMNS($I636:L636),0)/$I636+VLOOKUP($D636,Customer_Demand!$D:$BF,COLUMNS($I636:L636),0)/$K636),(VLOOKUP($D636,Customer_Demand!$D:$BF,COLUMNS($I636:L636),0)/$I636)),"")</f>
        <v/>
      </c>
      <c r="M636" s="49" t="str">
        <f>IFERROR(IF($K636&lt;&gt;"SS",(VLOOKUP($D636,Customer_Demand!$D:$BF,COLUMNS($I636:M636),0)/$I636+VLOOKUP($D636,Customer_Demand!$D:$BF,COLUMNS($I636:M636),0)/$K636),(VLOOKUP($D636,Customer_Demand!$D:$BF,COLUMNS($I636:M636),0)/$I636)),"")</f>
        <v/>
      </c>
      <c r="N636" s="49" t="str">
        <f>IFERROR(IF($K636&lt;&gt;"SS",(VLOOKUP($D636,Customer_Demand!$D:$BF,COLUMNS($I636:N636),0)/$I636+VLOOKUP($D636,Customer_Demand!$D:$BF,COLUMNS($I636:N636),0)/$K636),(VLOOKUP($D636,Customer_Demand!$D:$BF,COLUMNS($I636:N636),0)/$I636)),"")</f>
        <v/>
      </c>
      <c r="O636" s="49" t="str">
        <f>IFERROR(IF($K636&lt;&gt;"SS",(VLOOKUP($D636,Customer_Demand!$D:$BF,COLUMNS($I636:O636),0)/$I636+VLOOKUP($D636,Customer_Demand!$D:$BF,COLUMNS($I636:O636),0)/$K636),(VLOOKUP($D636,Customer_Demand!$D:$BF,COLUMNS($I636:O636),0)/$I636)),"")</f>
        <v/>
      </c>
      <c r="P636" s="49" t="str">
        <f>IFERROR(IF($K636&lt;&gt;"SS",(VLOOKUP($D636,Customer_Demand!$D:$BF,COLUMNS($I636:P636),0)/$I636+VLOOKUP($D636,Customer_Demand!$D:$BF,COLUMNS($I636:P636),0)/$K636),(VLOOKUP($D636,Customer_Demand!$D:$BF,COLUMNS($I636:P636),0)/$I636)),"")</f>
        <v/>
      </c>
      <c r="Q636" s="49" t="str">
        <f>IFERROR(IF($K636&lt;&gt;"SS",(VLOOKUP($D636,Customer_Demand!$D:$BF,COLUMNS($I636:Q636),0)/$I636+VLOOKUP($D636,Customer_Demand!$D:$BF,COLUMNS($I636:Q636),0)/$K636),(VLOOKUP($D636,Customer_Demand!$D:$BF,COLUMNS($I636:Q636),0)/$I636)),"")</f>
        <v/>
      </c>
      <c r="R636" s="49" t="str">
        <f>IFERROR(IF($K636&lt;&gt;"SS",(VLOOKUP($D636,Customer_Demand!$D:$BF,COLUMNS($I636:R636),0)/$I636+VLOOKUP($D636,Customer_Demand!$D:$BF,COLUMNS($I636:R636),0)/$K636),(VLOOKUP($D636,Customer_Demand!$D:$BF,COLUMNS($I636:R636),0)/$I636)),"")</f>
        <v/>
      </c>
      <c r="S636" s="49" t="str">
        <f>IFERROR(IF($K636&lt;&gt;"SS",(VLOOKUP($D636,Customer_Demand!$D:$BF,COLUMNS($I636:S636),0)/$I636+VLOOKUP($D636,Customer_Demand!$D:$BF,COLUMNS($I636:S636),0)/$K636),(VLOOKUP($D636,Customer_Demand!$D:$BF,COLUMNS($I636:S636),0)/$I636)),"")</f>
        <v/>
      </c>
      <c r="T636" s="49" t="str">
        <f>IFERROR(IF($K636&lt;&gt;"SS",(VLOOKUP($D636,Customer_Demand!$D:$BF,COLUMNS($I636:T636),0)/$I636+VLOOKUP($D636,Customer_Demand!$D:$BF,COLUMNS($I636:T636),0)/$K636),(VLOOKUP($D636,Customer_Demand!$D:$BF,COLUMNS($I636:T636),0)/$I636)),"")</f>
        <v/>
      </c>
      <c r="U636" s="49" t="str">
        <f>IFERROR(IF($K636&lt;&gt;"SS",(VLOOKUP($D636,Customer_Demand!$D:$BF,COLUMNS($I636:U636),0)/$I636+VLOOKUP($D636,Customer_Demand!$D:$BF,COLUMNS($I636:U636),0)/$K636),(VLOOKUP($D636,Customer_Demand!$D:$BF,COLUMNS($I636:U636),0)/$I636)),"")</f>
        <v/>
      </c>
      <c r="V636" s="49" t="str">
        <f>IFERROR(IF($K636&lt;&gt;"SS",(VLOOKUP($D636,Customer_Demand!$D:$BF,COLUMNS($I636:V636),0)/$I636+VLOOKUP($D636,Customer_Demand!$D:$BF,COLUMNS($I636:V636),0)/$K636),(VLOOKUP($D636,Customer_Demand!$D:$BF,COLUMNS($I636:V636),0)/$I636)),"")</f>
        <v/>
      </c>
      <c r="W636" s="49" t="str">
        <f>IFERROR(IF($K636&lt;&gt;"SS",(VLOOKUP($D636,Customer_Demand!$D:$BF,COLUMNS($I636:W636),0)/$I636+VLOOKUP($D636,Customer_Demand!$D:$BF,COLUMNS($I636:W636),0)/$K636),(VLOOKUP($D636,Customer_Demand!$D:$BF,COLUMNS($I636:W636),0)/$I636)),"")</f>
        <v/>
      </c>
      <c r="X636" s="49" t="str">
        <f>IFERROR(IF($K636&lt;&gt;"SS",(VLOOKUP($D636,Customer_Demand!$D:$BF,COLUMNS($I636:X636),0)/$I636+VLOOKUP($D636,Customer_Demand!$D:$BF,COLUMNS($I636:X636),0)/$K636),(VLOOKUP($D636,Customer_Demand!$D:$BF,COLUMNS($I636:X636),0)/$I636)),"")</f>
        <v/>
      </c>
      <c r="Y636" s="49" t="str">
        <f>IFERROR(IF($K636&lt;&gt;"SS",(VLOOKUP($D636,Customer_Demand!$D:$BF,COLUMNS($I636:Y636),0)/$I636+VLOOKUP($D636,Customer_Demand!$D:$BF,COLUMNS($I636:Y636),0)/$K636),(VLOOKUP($D636,Customer_Demand!$D:$BF,COLUMNS($I636:Y636),0)/$I636)),"")</f>
        <v/>
      </c>
      <c r="Z636" s="49" t="str">
        <f>IFERROR(IF($K636&lt;&gt;"SS",(VLOOKUP($D636,Customer_Demand!$D:$BF,COLUMNS($I636:Z636),0)/$I636+VLOOKUP($D636,Customer_Demand!$D:$BF,COLUMNS($I636:Z636),0)/$K636),(VLOOKUP($D636,Customer_Demand!$D:$BF,COLUMNS($I636:Z636),0)/$I636)),"")</f>
        <v/>
      </c>
      <c r="AA636" s="49" t="str">
        <f>IFERROR(IF($K636&lt;&gt;"SS",(VLOOKUP($D636,Customer_Demand!$D:$BF,COLUMNS($I636:AA636),0)/$I636+VLOOKUP($D636,Customer_Demand!$D:$BF,COLUMNS($I636:AA636),0)/$K636),(VLOOKUP($D636,Customer_Demand!$D:$BF,COLUMNS($I636:AA636),0)/$I636)),"")</f>
        <v/>
      </c>
      <c r="AB636" s="49" t="str">
        <f>IFERROR(IF($K636&lt;&gt;"SS",(VLOOKUP($D636,Customer_Demand!$D:$BF,COLUMNS($I636:AB636),0)/$I636+VLOOKUP($D636,Customer_Demand!$D:$BF,COLUMNS($I636:AB636),0)/$K636),(VLOOKUP($D636,Customer_Demand!$D:$BF,COLUMNS($I636:AB636),0)/$I636)),"")</f>
        <v/>
      </c>
      <c r="AC636" s="49" t="str">
        <f>IFERROR(IF($K636&lt;&gt;"SS",(VLOOKUP($D636,Customer_Demand!$D:$BF,COLUMNS($I636:AC636),0)/$I636+VLOOKUP($D636,Customer_Demand!$D:$BF,COLUMNS($I636:AC636),0)/$K636),(VLOOKUP($D636,Customer_Demand!$D:$BF,COLUMNS($I636:AC636),0)/$I636)),"")</f>
        <v/>
      </c>
      <c r="AD636" s="49" t="str">
        <f>IFERROR(IF($K636&lt;&gt;"SS",(VLOOKUP($D636,Customer_Demand!$D:$BF,COLUMNS($I636:AD636),0)/$I636+VLOOKUP($D636,Customer_Demand!$D:$BF,COLUMNS($I636:AD636),0)/$K636),(VLOOKUP($D636,Customer_Demand!$D:$BF,COLUMNS($I636:AD636),0)/$I636)),"")</f>
        <v/>
      </c>
      <c r="AE636" s="49" t="str">
        <f>IFERROR(IF($K636&lt;&gt;"SS",(VLOOKUP($D636,Customer_Demand!$D:$BF,COLUMNS($I636:AE636),0)/$I636+VLOOKUP($D636,Customer_Demand!$D:$BF,COLUMNS($I636:AE636),0)/$K636),(VLOOKUP($D636,Customer_Demand!$D:$BF,COLUMNS($I636:AE636),0)/$I636)),"")</f>
        <v/>
      </c>
      <c r="AF636" s="49" t="str">
        <f>IFERROR(IF($K636&lt;&gt;"SS",(VLOOKUP($D636,Customer_Demand!$D:$BF,COLUMNS($I636:AF636),0)/$I636+VLOOKUP($D636,Customer_Demand!$D:$BF,COLUMNS($I636:AF636),0)/$K636),(VLOOKUP($D636,Customer_Demand!$D:$BF,COLUMNS($I636:AF636),0)/$I636)),"")</f>
        <v/>
      </c>
      <c r="AG636" s="49" t="str">
        <f>IFERROR(IF($K636&lt;&gt;"SS",(VLOOKUP($D636,Customer_Demand!$D:$BF,COLUMNS($I636:AG636),0)/$I636+VLOOKUP($D636,Customer_Demand!$D:$BF,COLUMNS($I636:AG636),0)/$K636),(VLOOKUP($D636,Customer_Demand!$D:$BF,COLUMNS($I636:AG636),0)/$I636)),"")</f>
        <v/>
      </c>
      <c r="AH636" s="49" t="str">
        <f>IFERROR(IF($K636&lt;&gt;"SS",(VLOOKUP($D636,Customer_Demand!$D:$BF,COLUMNS($I636:AH636),0)/$I636+VLOOKUP($D636,Customer_Demand!$D:$BF,COLUMNS($I636:AH636),0)/$K636),(VLOOKUP($D636,Customer_Demand!$D:$BF,COLUMNS($I636:AH636),0)/$I636)),"")</f>
        <v/>
      </c>
      <c r="AI636" s="49" t="str">
        <f>IFERROR(IF($K636&lt;&gt;"SS",(VLOOKUP($D636,Customer_Demand!$D:$BF,COLUMNS($I636:AI636),0)/$I636+VLOOKUP($D636,Customer_Demand!$D:$BF,COLUMNS($I636:AI636),0)/$K636),(VLOOKUP($D636,Customer_Demand!$D:$BF,COLUMNS($I636:AI636),0)/$I636)),"")</f>
        <v/>
      </c>
      <c r="AJ636" s="49" t="str">
        <f>IFERROR(IF($K636&lt;&gt;"SS",(VLOOKUP($D636,Customer_Demand!$D:$BF,COLUMNS($I636:AJ636),0)/$I636+VLOOKUP($D636,Customer_Demand!$D:$BF,COLUMNS($I636:AJ636),0)/$K636),(VLOOKUP($D636,Customer_Demand!$D:$BF,COLUMNS($I636:AJ636),0)/$I636)),"")</f>
        <v/>
      </c>
      <c r="AK636" s="49" t="str">
        <f>IFERROR(IF($K636&lt;&gt;"SS",(VLOOKUP($D636,Customer_Demand!$D:$BF,COLUMNS($I636:AK636),0)/$I636+VLOOKUP($D636,Customer_Demand!$D:$BF,COLUMNS($I636:AK636),0)/$K636),(VLOOKUP($D636,Customer_Demand!$D:$BF,COLUMNS($I636:AK636),0)/$I636)),"")</f>
        <v/>
      </c>
      <c r="AL636" s="49" t="str">
        <f>IFERROR(IF($K636&lt;&gt;"SS",(VLOOKUP($D636,Customer_Demand!$D:$BF,COLUMNS($I636:AL636),0)/$I636+VLOOKUP($D636,Customer_Demand!$D:$BF,COLUMNS($I636:AL636),0)/$K636),(VLOOKUP($D636,Customer_Demand!$D:$BF,COLUMNS($I636:AL636),0)/$I636)),"")</f>
        <v/>
      </c>
      <c r="AM636" s="49" t="str">
        <f>IFERROR(IF($K636&lt;&gt;"SS",(VLOOKUP($D636,Customer_Demand!$D:$BF,COLUMNS($I636:AM636),0)/$I636+VLOOKUP($D636,Customer_Demand!$D:$BF,COLUMNS($I636:AM636),0)/$K636),(VLOOKUP($D636,Customer_Demand!$D:$BF,COLUMNS($I636:AM636),0)/$I636)),"")</f>
        <v/>
      </c>
      <c r="AN636" s="49" t="str">
        <f>IFERROR(IF($K636&lt;&gt;"SS",(VLOOKUP($D636,Customer_Demand!$D:$BF,COLUMNS($I636:AN636),0)/$I636+VLOOKUP($D636,Customer_Demand!$D:$BF,COLUMNS($I636:AN636),0)/$K636),(VLOOKUP($D636,Customer_Demand!$D:$BF,COLUMNS($I636:AN636),0)/$I636)),"")</f>
        <v/>
      </c>
      <c r="AO636" s="49" t="str">
        <f>IFERROR(IF($K636&lt;&gt;"SS",(VLOOKUP($D636,Customer_Demand!$D:$BF,COLUMNS($I636:AO636),0)/$I636+VLOOKUP($D636,Customer_Demand!$D:$BF,COLUMNS($I636:AO636),0)/$K636),(VLOOKUP($D636,Customer_Demand!$D:$BF,COLUMNS($I636:AO636),0)/$I636)),"")</f>
        <v/>
      </c>
      <c r="AP636" s="49" t="str">
        <f>IFERROR(IF($K636&lt;&gt;"SS",(VLOOKUP($D636,Customer_Demand!$D:$BF,COLUMNS($I636:AP636),0)/$I636+VLOOKUP($D636,Customer_Demand!$D:$BF,COLUMNS($I636:AP636),0)/$K636),(VLOOKUP($D636,Customer_Demand!$D:$BF,COLUMNS($I636:AP636),0)/$I636)),"")</f>
        <v/>
      </c>
      <c r="AQ636" s="49" t="str">
        <f>IFERROR(IF($K636&lt;&gt;"SS",(VLOOKUP($D636,Customer_Demand!$D:$BF,COLUMNS($I636:AQ636),0)/$I636+VLOOKUP($D636,Customer_Demand!$D:$BF,COLUMNS($I636:AQ636),0)/$K636),(VLOOKUP($D636,Customer_Demand!$D:$BF,COLUMNS($I636:AQ636),0)/$I636)),"")</f>
        <v/>
      </c>
      <c r="AR636" s="49" t="str">
        <f>IFERROR(IF($K636&lt;&gt;"SS",(VLOOKUP($D636,Customer_Demand!$D:$BF,COLUMNS($I636:AR636),0)/$I636+VLOOKUP($D636,Customer_Demand!$D:$BF,COLUMNS($I636:AR636),0)/$K636),(VLOOKUP($D636,Customer_Demand!$D:$BF,COLUMNS($I636:AR636),0)/$I636)),"")</f>
        <v/>
      </c>
      <c r="AS636" s="49" t="str">
        <f>IFERROR(IF($K636&lt;&gt;"SS",(VLOOKUP($D636,Customer_Demand!$D:$BF,COLUMNS($I636:AS636),0)/$I636+VLOOKUP($D636,Customer_Demand!$D:$BF,COLUMNS($I636:AS636),0)/$K636),(VLOOKUP($D636,Customer_Demand!$D:$BF,COLUMNS($I636:AS636),0)/$I636)),"")</f>
        <v/>
      </c>
      <c r="AT636" s="49" t="str">
        <f>IFERROR(IF($K636&lt;&gt;"SS",(VLOOKUP($D636,Customer_Demand!$D:$BF,COLUMNS($I636:AT636),0)/$I636+VLOOKUP($D636,Customer_Demand!$D:$BF,COLUMNS($I636:AT636),0)/$K636),(VLOOKUP($D636,Customer_Demand!$D:$BF,COLUMNS($I636:AT636),0)/$I636)),"")</f>
        <v/>
      </c>
      <c r="AU636" s="49" t="str">
        <f>IFERROR(IF($K636&lt;&gt;"SS",(VLOOKUP($D636,Customer_Demand!$D:$BF,COLUMNS($I636:AU636),0)/$I636+VLOOKUP($D636,Customer_Demand!$D:$BF,COLUMNS($I636:AU636),0)/$K636),(VLOOKUP($D636,Customer_Demand!$D:$BF,COLUMNS($I636:AU636),0)/$I636)),"")</f>
        <v/>
      </c>
      <c r="AV636" s="49" t="str">
        <f>IFERROR(IF($K636&lt;&gt;"SS",(VLOOKUP($D636,Customer_Demand!$D:$BF,COLUMNS($I636:AV636),0)/$I636+VLOOKUP($D636,Customer_Demand!$D:$BF,COLUMNS($I636:AV636),0)/$K636),(VLOOKUP($D636,Customer_Demand!$D:$BF,COLUMNS($I636:AV636),0)/$I636)),"")</f>
        <v/>
      </c>
      <c r="AW636" s="49" t="str">
        <f>IFERROR(IF($K636&lt;&gt;"SS",(VLOOKUP($D636,Customer_Demand!$D:$BF,COLUMNS($I636:AW636),0)/$I636+VLOOKUP($D636,Customer_Demand!$D:$BF,COLUMNS($I636:AW636),0)/$K636),(VLOOKUP($D636,Customer_Demand!$D:$BF,COLUMNS($I636:AW636),0)/$I636)),"")</f>
        <v/>
      </c>
      <c r="AX636" s="49" t="str">
        <f>IFERROR(IF($K636&lt;&gt;"SS",(VLOOKUP($D636,Customer_Demand!$D:$BF,COLUMNS($I636:AX636),0)/$I636+VLOOKUP($D636,Customer_Demand!$D:$BF,COLUMNS($I636:AX636),0)/$K636),(VLOOKUP($D636,Customer_Demand!$D:$BF,COLUMNS($I636:AX636),0)/$I636)),"")</f>
        <v/>
      </c>
      <c r="AY636" s="49" t="str">
        <f>IFERROR(IF($K636&lt;&gt;"SS",(VLOOKUP($D636,Customer_Demand!$D:$BF,COLUMNS($I636:AY636),0)/$I636+VLOOKUP($D636,Customer_Demand!$D:$BF,COLUMNS($I636:AY636),0)/$K636),(VLOOKUP($D636,Customer_Demand!$D:$BF,COLUMNS($I636:AY636),0)/$I636)),"")</f>
        <v/>
      </c>
      <c r="AZ636" s="49" t="str">
        <f>IFERROR(IF($K636&lt;&gt;"SS",(VLOOKUP($D636,Customer_Demand!$D:$BF,COLUMNS($I636:AZ636),0)/$I636+VLOOKUP($D636,Customer_Demand!$D:$BF,COLUMNS($I636:AZ636),0)/$K636),(VLOOKUP($D636,Customer_Demand!$D:$BF,COLUMNS($I636:AZ636),0)/$I636)),"")</f>
        <v/>
      </c>
      <c r="BA636" s="49" t="str">
        <f>IFERROR(IF($K636&lt;&gt;"SS",(VLOOKUP($D636,Customer_Demand!$D:$BF,COLUMNS($I636:BA636),0)/$I636+VLOOKUP($D636,Customer_Demand!$D:$BF,COLUMNS($I636:BA636),0)/$K636),(VLOOKUP($D636,Customer_Demand!$D:$BF,COLUMNS($I636:BA636),0)/$I636)),"")</f>
        <v/>
      </c>
      <c r="BB636" s="49" t="str">
        <f>IFERROR(IF($K636&lt;&gt;"SS",(VLOOKUP($D636,Customer_Demand!$D:$BF,COLUMNS($I636:BB636),0)/$I636+VLOOKUP($D636,Customer_Demand!$D:$BF,COLUMNS($I636:BB636),0)/$K636),(VLOOKUP($D636,Customer_Demand!$D:$BF,COLUMNS($I636:BB636),0)/$I636)),"")</f>
        <v/>
      </c>
      <c r="BC636" s="49" t="str">
        <f>IFERROR(IF($K636&lt;&gt;"SS",(VLOOKUP($D636,Customer_Demand!$D:$BF,COLUMNS($I636:BC636),0)/$I636+VLOOKUP($D636,Customer_Demand!$D:$BF,COLUMNS($I636:BC636),0)/$K636),(VLOOKUP($D636,Customer_Demand!$D:$BF,COLUMNS($I636:BC636),0)/$I636)),"")</f>
        <v/>
      </c>
      <c r="BD636" s="49" t="str">
        <f>IFERROR(IF($K636&lt;&gt;"SS",(VLOOKUP($D636,Customer_Demand!$D:$BF,COLUMNS($I636:BD636),0)/$I636+VLOOKUP($D636,Customer_Demand!$D:$BF,COLUMNS($I636:BD636),0)/$K636),(VLOOKUP($D636,Customer_Demand!$D:$BF,COLUMNS($I636:BD636),0)/$I636)),"")</f>
        <v/>
      </c>
      <c r="BE636" s="49" t="str">
        <f>IFERROR(IF($K636&lt;&gt;"SS",(VLOOKUP($D636,Customer_Demand!$D:$BF,COLUMNS($I636:BE636),0)/$I636+VLOOKUP($D636,Customer_Demand!$D:$BF,COLUMNS($I636:BE636),0)/$K636),(VLOOKUP($D636,Customer_Demand!$D:$BF,COLUMNS($I636:BE636),0)/$I636)),"")</f>
        <v/>
      </c>
      <c r="BF636" s="49" t="str">
        <f>IFERROR(IF($K636&lt;&gt;"SS",(VLOOKUP($D636,Customer_Demand!$D:$BF,COLUMNS($I636:BF636),0)/$I636+VLOOKUP($D636,Customer_Demand!$D:$BF,COLUMNS($I636:BF636),0)/$K636),(VLOOKUP($D636,Customer_Demand!$D:$BF,COLUMNS($I636:BF636),0)/$I636)),"")</f>
        <v/>
      </c>
      <c r="BG636" s="49" t="str">
        <f>IFERROR(IF($K636&lt;&gt;"SS",(VLOOKUP($D636,Customer_Demand!$D:$BF,COLUMNS($I636:BG636),0)/$I636+VLOOKUP($D636,Customer_Demand!$D:$BF,COLUMNS($I636:BG636),0)/$K636),(VLOOKUP($D636,Customer_Demand!$D:$BF,COLUMNS($I636:BG636),0)/$I636)),"")</f>
        <v/>
      </c>
      <c r="BH636" s="49" t="str">
        <f>IFERROR(IF($K636&lt;&gt;"SS",(VLOOKUP($D636,Customer_Demand!$D:$BF,COLUMNS($I636:BH636),0)/$I636+VLOOKUP($D636,Customer_Demand!$D:$BF,COLUMNS($I636:BH636),0)/$K636),(VLOOKUP($D636,Customer_Demand!$D:$BF,COLUMNS($I636:BH636),0)/$I636)),"")</f>
        <v/>
      </c>
      <c r="BI636" s="49" t="str">
        <f>IFERROR(IF($K636&lt;&gt;"SS",(VLOOKUP($D636,Customer_Demand!$D:$BF,COLUMNS($I636:BI636),0)/$I636+VLOOKUP($D636,Customer_Demand!$D:$BF,COLUMNS($I636:BI636),0)/$K636),(VLOOKUP($D636,Customer_Demand!$D:$BF,COLUMNS($I636:BI636),0)/$I636)),"")</f>
        <v/>
      </c>
      <c r="BJ636" s="49" t="str">
        <f>IFERROR(IF($K636&lt;&gt;"SS",(VLOOKUP($D636,Customer_Demand!$D:$BF,COLUMNS($I636:BJ636),0)/$I636+VLOOKUP($D636,Customer_Demand!$D:$BF,COLUMNS($I636:BJ636),0)/$K636),(VLOOKUP($D636,Customer_Demand!$D:$BF,COLUMNS($I636:BJ636),0)/$I636)),"")</f>
        <v/>
      </c>
      <c r="BK636" s="50" t="str">
        <f>IFERROR(IF($K636&lt;&gt;"SS",(VLOOKUP($D636,Customer_Demand!$D:$BF,COLUMNS($I636:BK636),0)/$I636+VLOOKUP($D636,Customer_Demand!$D:$BF,COLUMNS($I636:BK636),0)/$K636),(VLOOKUP($D636,Customer_Demand!$D:$BF,COLUMNS($I636:BK636),0)/$I636)),"")</f>
        <v/>
      </c>
    </row>
    <row r="637" spans="2:63" x14ac:dyDescent="0.2">
      <c r="B637" s="12" t="str">
        <f t="shared" si="43"/>
        <v/>
      </c>
      <c r="C637" s="45" t="str">
        <f>IF((Customer_Demand!C637)&lt;&gt;"",Customer_Demand!C637,"")</f>
        <v/>
      </c>
      <c r="D637" s="45" t="str">
        <f>IF(C637&lt;&gt;"",Customer_Demand!D637,"")</f>
        <v/>
      </c>
      <c r="E637" s="52" t="str">
        <f>IF(C637&lt;&gt;"",Customer_Demand!E637,"")</f>
        <v/>
      </c>
      <c r="F637" s="47" t="str">
        <f>IF(C637&lt;&gt;"",VLOOKUP(D637,Customer_Demand!$D$5:$F$1005,3,0),"")</f>
        <v/>
      </c>
      <c r="G637" s="48" t="str">
        <f t="shared" si="40"/>
        <v/>
      </c>
      <c r="H637" s="48" t="str">
        <f t="shared" si="41"/>
        <v/>
      </c>
      <c r="I637" s="48" t="str">
        <f>IFERROR(IF(C637&lt;&gt;"",VLOOKUP($H637,SMT_Cycle_Time_Data!$F:$Q,4,0),""),"SGR Not Defined")</f>
        <v/>
      </c>
      <c r="J637" s="48" t="str">
        <f t="shared" si="42"/>
        <v/>
      </c>
      <c r="K637" s="48" t="str">
        <f>IF(C637&lt;&gt;"",IFERROR(VLOOKUP($J637,SMT_Cycle_Time_Data!$F:$Q,4,0),"SS"),"")</f>
        <v/>
      </c>
      <c r="L637" s="49" t="str">
        <f>IFERROR(IF($K637&lt;&gt;"SS",(VLOOKUP($D637,Customer_Demand!$D:$BF,COLUMNS($I637:L637),0)/$I637+VLOOKUP($D637,Customer_Demand!$D:$BF,COLUMNS($I637:L637),0)/$K637),(VLOOKUP($D637,Customer_Demand!$D:$BF,COLUMNS($I637:L637),0)/$I637)),"")</f>
        <v/>
      </c>
      <c r="M637" s="49" t="str">
        <f>IFERROR(IF($K637&lt;&gt;"SS",(VLOOKUP($D637,Customer_Demand!$D:$BF,COLUMNS($I637:M637),0)/$I637+VLOOKUP($D637,Customer_Demand!$D:$BF,COLUMNS($I637:M637),0)/$K637),(VLOOKUP($D637,Customer_Demand!$D:$BF,COLUMNS($I637:M637),0)/$I637)),"")</f>
        <v/>
      </c>
      <c r="N637" s="49" t="str">
        <f>IFERROR(IF($K637&lt;&gt;"SS",(VLOOKUP($D637,Customer_Demand!$D:$BF,COLUMNS($I637:N637),0)/$I637+VLOOKUP($D637,Customer_Demand!$D:$BF,COLUMNS($I637:N637),0)/$K637),(VLOOKUP($D637,Customer_Demand!$D:$BF,COLUMNS($I637:N637),0)/$I637)),"")</f>
        <v/>
      </c>
      <c r="O637" s="49" t="str">
        <f>IFERROR(IF($K637&lt;&gt;"SS",(VLOOKUP($D637,Customer_Demand!$D:$BF,COLUMNS($I637:O637),0)/$I637+VLOOKUP($D637,Customer_Demand!$D:$BF,COLUMNS($I637:O637),0)/$K637),(VLOOKUP($D637,Customer_Demand!$D:$BF,COLUMNS($I637:O637),0)/$I637)),"")</f>
        <v/>
      </c>
      <c r="P637" s="49" t="str">
        <f>IFERROR(IF($K637&lt;&gt;"SS",(VLOOKUP($D637,Customer_Demand!$D:$BF,COLUMNS($I637:P637),0)/$I637+VLOOKUP($D637,Customer_Demand!$D:$BF,COLUMNS($I637:P637),0)/$K637),(VLOOKUP($D637,Customer_Demand!$D:$BF,COLUMNS($I637:P637),0)/$I637)),"")</f>
        <v/>
      </c>
      <c r="Q637" s="49" t="str">
        <f>IFERROR(IF($K637&lt;&gt;"SS",(VLOOKUP($D637,Customer_Demand!$D:$BF,COLUMNS($I637:Q637),0)/$I637+VLOOKUP($D637,Customer_Demand!$D:$BF,COLUMNS($I637:Q637),0)/$K637),(VLOOKUP($D637,Customer_Demand!$D:$BF,COLUMNS($I637:Q637),0)/$I637)),"")</f>
        <v/>
      </c>
      <c r="R637" s="49" t="str">
        <f>IFERROR(IF($K637&lt;&gt;"SS",(VLOOKUP($D637,Customer_Demand!$D:$BF,COLUMNS($I637:R637),0)/$I637+VLOOKUP($D637,Customer_Demand!$D:$BF,COLUMNS($I637:R637),0)/$K637),(VLOOKUP($D637,Customer_Demand!$D:$BF,COLUMNS($I637:R637),0)/$I637)),"")</f>
        <v/>
      </c>
      <c r="S637" s="49" t="str">
        <f>IFERROR(IF($K637&lt;&gt;"SS",(VLOOKUP($D637,Customer_Demand!$D:$BF,COLUMNS($I637:S637),0)/$I637+VLOOKUP($D637,Customer_Demand!$D:$BF,COLUMNS($I637:S637),0)/$K637),(VLOOKUP($D637,Customer_Demand!$D:$BF,COLUMNS($I637:S637),0)/$I637)),"")</f>
        <v/>
      </c>
      <c r="T637" s="49" t="str">
        <f>IFERROR(IF($K637&lt;&gt;"SS",(VLOOKUP($D637,Customer_Demand!$D:$BF,COLUMNS($I637:T637),0)/$I637+VLOOKUP($D637,Customer_Demand!$D:$BF,COLUMNS($I637:T637),0)/$K637),(VLOOKUP($D637,Customer_Demand!$D:$BF,COLUMNS($I637:T637),0)/$I637)),"")</f>
        <v/>
      </c>
      <c r="U637" s="49" t="str">
        <f>IFERROR(IF($K637&lt;&gt;"SS",(VLOOKUP($D637,Customer_Demand!$D:$BF,COLUMNS($I637:U637),0)/$I637+VLOOKUP($D637,Customer_Demand!$D:$BF,COLUMNS($I637:U637),0)/$K637),(VLOOKUP($D637,Customer_Demand!$D:$BF,COLUMNS($I637:U637),0)/$I637)),"")</f>
        <v/>
      </c>
      <c r="V637" s="49" t="str">
        <f>IFERROR(IF($K637&lt;&gt;"SS",(VLOOKUP($D637,Customer_Demand!$D:$BF,COLUMNS($I637:V637),0)/$I637+VLOOKUP($D637,Customer_Demand!$D:$BF,COLUMNS($I637:V637),0)/$K637),(VLOOKUP($D637,Customer_Demand!$D:$BF,COLUMNS($I637:V637),0)/$I637)),"")</f>
        <v/>
      </c>
      <c r="W637" s="49" t="str">
        <f>IFERROR(IF($K637&lt;&gt;"SS",(VLOOKUP($D637,Customer_Demand!$D:$BF,COLUMNS($I637:W637),0)/$I637+VLOOKUP($D637,Customer_Demand!$D:$BF,COLUMNS($I637:W637),0)/$K637),(VLOOKUP($D637,Customer_Demand!$D:$BF,COLUMNS($I637:W637),0)/$I637)),"")</f>
        <v/>
      </c>
      <c r="X637" s="49" t="str">
        <f>IFERROR(IF($K637&lt;&gt;"SS",(VLOOKUP($D637,Customer_Demand!$D:$BF,COLUMNS($I637:X637),0)/$I637+VLOOKUP($D637,Customer_Demand!$D:$BF,COLUMNS($I637:X637),0)/$K637),(VLOOKUP($D637,Customer_Demand!$D:$BF,COLUMNS($I637:X637),0)/$I637)),"")</f>
        <v/>
      </c>
      <c r="Y637" s="49" t="str">
        <f>IFERROR(IF($K637&lt;&gt;"SS",(VLOOKUP($D637,Customer_Demand!$D:$BF,COLUMNS($I637:Y637),0)/$I637+VLOOKUP($D637,Customer_Demand!$D:$BF,COLUMNS($I637:Y637),0)/$K637),(VLOOKUP($D637,Customer_Demand!$D:$BF,COLUMNS($I637:Y637),0)/$I637)),"")</f>
        <v/>
      </c>
      <c r="Z637" s="49" t="str">
        <f>IFERROR(IF($K637&lt;&gt;"SS",(VLOOKUP($D637,Customer_Demand!$D:$BF,COLUMNS($I637:Z637),0)/$I637+VLOOKUP($D637,Customer_Demand!$D:$BF,COLUMNS($I637:Z637),0)/$K637),(VLOOKUP($D637,Customer_Demand!$D:$BF,COLUMNS($I637:Z637),0)/$I637)),"")</f>
        <v/>
      </c>
      <c r="AA637" s="49" t="str">
        <f>IFERROR(IF($K637&lt;&gt;"SS",(VLOOKUP($D637,Customer_Demand!$D:$BF,COLUMNS($I637:AA637),0)/$I637+VLOOKUP($D637,Customer_Demand!$D:$BF,COLUMNS($I637:AA637),0)/$K637),(VLOOKUP($D637,Customer_Demand!$D:$BF,COLUMNS($I637:AA637),0)/$I637)),"")</f>
        <v/>
      </c>
      <c r="AB637" s="49" t="str">
        <f>IFERROR(IF($K637&lt;&gt;"SS",(VLOOKUP($D637,Customer_Demand!$D:$BF,COLUMNS($I637:AB637),0)/$I637+VLOOKUP($D637,Customer_Demand!$D:$BF,COLUMNS($I637:AB637),0)/$K637),(VLOOKUP($D637,Customer_Demand!$D:$BF,COLUMNS($I637:AB637),0)/$I637)),"")</f>
        <v/>
      </c>
      <c r="AC637" s="49" t="str">
        <f>IFERROR(IF($K637&lt;&gt;"SS",(VLOOKUP($D637,Customer_Demand!$D:$BF,COLUMNS($I637:AC637),0)/$I637+VLOOKUP($D637,Customer_Demand!$D:$BF,COLUMNS($I637:AC637),0)/$K637),(VLOOKUP($D637,Customer_Demand!$D:$BF,COLUMNS($I637:AC637),0)/$I637)),"")</f>
        <v/>
      </c>
      <c r="AD637" s="49" t="str">
        <f>IFERROR(IF($K637&lt;&gt;"SS",(VLOOKUP($D637,Customer_Demand!$D:$BF,COLUMNS($I637:AD637),0)/$I637+VLOOKUP($D637,Customer_Demand!$D:$BF,COLUMNS($I637:AD637),0)/$K637),(VLOOKUP($D637,Customer_Demand!$D:$BF,COLUMNS($I637:AD637),0)/$I637)),"")</f>
        <v/>
      </c>
      <c r="AE637" s="49" t="str">
        <f>IFERROR(IF($K637&lt;&gt;"SS",(VLOOKUP($D637,Customer_Demand!$D:$BF,COLUMNS($I637:AE637),0)/$I637+VLOOKUP($D637,Customer_Demand!$D:$BF,COLUMNS($I637:AE637),0)/$K637),(VLOOKUP($D637,Customer_Demand!$D:$BF,COLUMNS($I637:AE637),0)/$I637)),"")</f>
        <v/>
      </c>
      <c r="AF637" s="49" t="str">
        <f>IFERROR(IF($K637&lt;&gt;"SS",(VLOOKUP($D637,Customer_Demand!$D:$BF,COLUMNS($I637:AF637),0)/$I637+VLOOKUP($D637,Customer_Demand!$D:$BF,COLUMNS($I637:AF637),0)/$K637),(VLOOKUP($D637,Customer_Demand!$D:$BF,COLUMNS($I637:AF637),0)/$I637)),"")</f>
        <v/>
      </c>
      <c r="AG637" s="49" t="str">
        <f>IFERROR(IF($K637&lt;&gt;"SS",(VLOOKUP($D637,Customer_Demand!$D:$BF,COLUMNS($I637:AG637),0)/$I637+VLOOKUP($D637,Customer_Demand!$D:$BF,COLUMNS($I637:AG637),0)/$K637),(VLOOKUP($D637,Customer_Demand!$D:$BF,COLUMNS($I637:AG637),0)/$I637)),"")</f>
        <v/>
      </c>
      <c r="AH637" s="49" t="str">
        <f>IFERROR(IF($K637&lt;&gt;"SS",(VLOOKUP($D637,Customer_Demand!$D:$BF,COLUMNS($I637:AH637),0)/$I637+VLOOKUP($D637,Customer_Demand!$D:$BF,COLUMNS($I637:AH637),0)/$K637),(VLOOKUP($D637,Customer_Demand!$D:$BF,COLUMNS($I637:AH637),0)/$I637)),"")</f>
        <v/>
      </c>
      <c r="AI637" s="49" t="str">
        <f>IFERROR(IF($K637&lt;&gt;"SS",(VLOOKUP($D637,Customer_Demand!$D:$BF,COLUMNS($I637:AI637),0)/$I637+VLOOKUP($D637,Customer_Demand!$D:$BF,COLUMNS($I637:AI637),0)/$K637),(VLOOKUP($D637,Customer_Demand!$D:$BF,COLUMNS($I637:AI637),0)/$I637)),"")</f>
        <v/>
      </c>
      <c r="AJ637" s="49" t="str">
        <f>IFERROR(IF($K637&lt;&gt;"SS",(VLOOKUP($D637,Customer_Demand!$D:$BF,COLUMNS($I637:AJ637),0)/$I637+VLOOKUP($D637,Customer_Demand!$D:$BF,COLUMNS($I637:AJ637),0)/$K637),(VLOOKUP($D637,Customer_Demand!$D:$BF,COLUMNS($I637:AJ637),0)/$I637)),"")</f>
        <v/>
      </c>
      <c r="AK637" s="49" t="str">
        <f>IFERROR(IF($K637&lt;&gt;"SS",(VLOOKUP($D637,Customer_Demand!$D:$BF,COLUMNS($I637:AK637),0)/$I637+VLOOKUP($D637,Customer_Demand!$D:$BF,COLUMNS($I637:AK637),0)/$K637),(VLOOKUP($D637,Customer_Demand!$D:$BF,COLUMNS($I637:AK637),0)/$I637)),"")</f>
        <v/>
      </c>
      <c r="AL637" s="49" t="str">
        <f>IFERROR(IF($K637&lt;&gt;"SS",(VLOOKUP($D637,Customer_Demand!$D:$BF,COLUMNS($I637:AL637),0)/$I637+VLOOKUP($D637,Customer_Demand!$D:$BF,COLUMNS($I637:AL637),0)/$K637),(VLOOKUP($D637,Customer_Demand!$D:$BF,COLUMNS($I637:AL637),0)/$I637)),"")</f>
        <v/>
      </c>
      <c r="AM637" s="49" t="str">
        <f>IFERROR(IF($K637&lt;&gt;"SS",(VLOOKUP($D637,Customer_Demand!$D:$BF,COLUMNS($I637:AM637),0)/$I637+VLOOKUP($D637,Customer_Demand!$D:$BF,COLUMNS($I637:AM637),0)/$K637),(VLOOKUP($D637,Customer_Demand!$D:$BF,COLUMNS($I637:AM637),0)/$I637)),"")</f>
        <v/>
      </c>
      <c r="AN637" s="49" t="str">
        <f>IFERROR(IF($K637&lt;&gt;"SS",(VLOOKUP($D637,Customer_Demand!$D:$BF,COLUMNS($I637:AN637),0)/$I637+VLOOKUP($D637,Customer_Demand!$D:$BF,COLUMNS($I637:AN637),0)/$K637),(VLOOKUP($D637,Customer_Demand!$D:$BF,COLUMNS($I637:AN637),0)/$I637)),"")</f>
        <v/>
      </c>
      <c r="AO637" s="49" t="str">
        <f>IFERROR(IF($K637&lt;&gt;"SS",(VLOOKUP($D637,Customer_Demand!$D:$BF,COLUMNS($I637:AO637),0)/$I637+VLOOKUP($D637,Customer_Demand!$D:$BF,COLUMNS($I637:AO637),0)/$K637),(VLOOKUP($D637,Customer_Demand!$D:$BF,COLUMNS($I637:AO637),0)/$I637)),"")</f>
        <v/>
      </c>
      <c r="AP637" s="49" t="str">
        <f>IFERROR(IF($K637&lt;&gt;"SS",(VLOOKUP($D637,Customer_Demand!$D:$BF,COLUMNS($I637:AP637),0)/$I637+VLOOKUP($D637,Customer_Demand!$D:$BF,COLUMNS($I637:AP637),0)/$K637),(VLOOKUP($D637,Customer_Demand!$D:$BF,COLUMNS($I637:AP637),0)/$I637)),"")</f>
        <v/>
      </c>
      <c r="AQ637" s="49" t="str">
        <f>IFERROR(IF($K637&lt;&gt;"SS",(VLOOKUP($D637,Customer_Demand!$D:$BF,COLUMNS($I637:AQ637),0)/$I637+VLOOKUP($D637,Customer_Demand!$D:$BF,COLUMNS($I637:AQ637),0)/$K637),(VLOOKUP($D637,Customer_Demand!$D:$BF,COLUMNS($I637:AQ637),0)/$I637)),"")</f>
        <v/>
      </c>
      <c r="AR637" s="49" t="str">
        <f>IFERROR(IF($K637&lt;&gt;"SS",(VLOOKUP($D637,Customer_Demand!$D:$BF,COLUMNS($I637:AR637),0)/$I637+VLOOKUP($D637,Customer_Demand!$D:$BF,COLUMNS($I637:AR637),0)/$K637),(VLOOKUP($D637,Customer_Demand!$D:$BF,COLUMNS($I637:AR637),0)/$I637)),"")</f>
        <v/>
      </c>
      <c r="AS637" s="49" t="str">
        <f>IFERROR(IF($K637&lt;&gt;"SS",(VLOOKUP($D637,Customer_Demand!$D:$BF,COLUMNS($I637:AS637),0)/$I637+VLOOKUP($D637,Customer_Demand!$D:$BF,COLUMNS($I637:AS637),0)/$K637),(VLOOKUP($D637,Customer_Demand!$D:$BF,COLUMNS($I637:AS637),0)/$I637)),"")</f>
        <v/>
      </c>
      <c r="AT637" s="49" t="str">
        <f>IFERROR(IF($K637&lt;&gt;"SS",(VLOOKUP($D637,Customer_Demand!$D:$BF,COLUMNS($I637:AT637),0)/$I637+VLOOKUP($D637,Customer_Demand!$D:$BF,COLUMNS($I637:AT637),0)/$K637),(VLOOKUP($D637,Customer_Demand!$D:$BF,COLUMNS($I637:AT637),0)/$I637)),"")</f>
        <v/>
      </c>
      <c r="AU637" s="49" t="str">
        <f>IFERROR(IF($K637&lt;&gt;"SS",(VLOOKUP($D637,Customer_Demand!$D:$BF,COLUMNS($I637:AU637),0)/$I637+VLOOKUP($D637,Customer_Demand!$D:$BF,COLUMNS($I637:AU637),0)/$K637),(VLOOKUP($D637,Customer_Demand!$D:$BF,COLUMNS($I637:AU637),0)/$I637)),"")</f>
        <v/>
      </c>
      <c r="AV637" s="49" t="str">
        <f>IFERROR(IF($K637&lt;&gt;"SS",(VLOOKUP($D637,Customer_Demand!$D:$BF,COLUMNS($I637:AV637),0)/$I637+VLOOKUP($D637,Customer_Demand!$D:$BF,COLUMNS($I637:AV637),0)/$K637),(VLOOKUP($D637,Customer_Demand!$D:$BF,COLUMNS($I637:AV637),0)/$I637)),"")</f>
        <v/>
      </c>
      <c r="AW637" s="49" t="str">
        <f>IFERROR(IF($K637&lt;&gt;"SS",(VLOOKUP($D637,Customer_Demand!$D:$BF,COLUMNS($I637:AW637),0)/$I637+VLOOKUP($D637,Customer_Demand!$D:$BF,COLUMNS($I637:AW637),0)/$K637),(VLOOKUP($D637,Customer_Demand!$D:$BF,COLUMNS($I637:AW637),0)/$I637)),"")</f>
        <v/>
      </c>
      <c r="AX637" s="49" t="str">
        <f>IFERROR(IF($K637&lt;&gt;"SS",(VLOOKUP($D637,Customer_Demand!$D:$BF,COLUMNS($I637:AX637),0)/$I637+VLOOKUP($D637,Customer_Demand!$D:$BF,COLUMNS($I637:AX637),0)/$K637),(VLOOKUP($D637,Customer_Demand!$D:$BF,COLUMNS($I637:AX637),0)/$I637)),"")</f>
        <v/>
      </c>
      <c r="AY637" s="49" t="str">
        <f>IFERROR(IF($K637&lt;&gt;"SS",(VLOOKUP($D637,Customer_Demand!$D:$BF,COLUMNS($I637:AY637),0)/$I637+VLOOKUP($D637,Customer_Demand!$D:$BF,COLUMNS($I637:AY637),0)/$K637),(VLOOKUP($D637,Customer_Demand!$D:$BF,COLUMNS($I637:AY637),0)/$I637)),"")</f>
        <v/>
      </c>
      <c r="AZ637" s="49" t="str">
        <f>IFERROR(IF($K637&lt;&gt;"SS",(VLOOKUP($D637,Customer_Demand!$D:$BF,COLUMNS($I637:AZ637),0)/$I637+VLOOKUP($D637,Customer_Demand!$D:$BF,COLUMNS($I637:AZ637),0)/$K637),(VLOOKUP($D637,Customer_Demand!$D:$BF,COLUMNS($I637:AZ637),0)/$I637)),"")</f>
        <v/>
      </c>
      <c r="BA637" s="49" t="str">
        <f>IFERROR(IF($K637&lt;&gt;"SS",(VLOOKUP($D637,Customer_Demand!$D:$BF,COLUMNS($I637:BA637),0)/$I637+VLOOKUP($D637,Customer_Demand!$D:$BF,COLUMNS($I637:BA637),0)/$K637),(VLOOKUP($D637,Customer_Demand!$D:$BF,COLUMNS($I637:BA637),0)/$I637)),"")</f>
        <v/>
      </c>
      <c r="BB637" s="49" t="str">
        <f>IFERROR(IF($K637&lt;&gt;"SS",(VLOOKUP($D637,Customer_Demand!$D:$BF,COLUMNS($I637:BB637),0)/$I637+VLOOKUP($D637,Customer_Demand!$D:$BF,COLUMNS($I637:BB637),0)/$K637),(VLOOKUP($D637,Customer_Demand!$D:$BF,COLUMNS($I637:BB637),0)/$I637)),"")</f>
        <v/>
      </c>
      <c r="BC637" s="49" t="str">
        <f>IFERROR(IF($K637&lt;&gt;"SS",(VLOOKUP($D637,Customer_Demand!$D:$BF,COLUMNS($I637:BC637),0)/$I637+VLOOKUP($D637,Customer_Demand!$D:$BF,COLUMNS($I637:BC637),0)/$K637),(VLOOKUP($D637,Customer_Demand!$D:$BF,COLUMNS($I637:BC637),0)/$I637)),"")</f>
        <v/>
      </c>
      <c r="BD637" s="49" t="str">
        <f>IFERROR(IF($K637&lt;&gt;"SS",(VLOOKUP($D637,Customer_Demand!$D:$BF,COLUMNS($I637:BD637),0)/$I637+VLOOKUP($D637,Customer_Demand!$D:$BF,COLUMNS($I637:BD637),0)/$K637),(VLOOKUP($D637,Customer_Demand!$D:$BF,COLUMNS($I637:BD637),0)/$I637)),"")</f>
        <v/>
      </c>
      <c r="BE637" s="49" t="str">
        <f>IFERROR(IF($K637&lt;&gt;"SS",(VLOOKUP($D637,Customer_Demand!$D:$BF,COLUMNS($I637:BE637),0)/$I637+VLOOKUP($D637,Customer_Demand!$D:$BF,COLUMNS($I637:BE637),0)/$K637),(VLOOKUP($D637,Customer_Demand!$D:$BF,COLUMNS($I637:BE637),0)/$I637)),"")</f>
        <v/>
      </c>
      <c r="BF637" s="49" t="str">
        <f>IFERROR(IF($K637&lt;&gt;"SS",(VLOOKUP($D637,Customer_Demand!$D:$BF,COLUMNS($I637:BF637),0)/$I637+VLOOKUP($D637,Customer_Demand!$D:$BF,COLUMNS($I637:BF637),0)/$K637),(VLOOKUP($D637,Customer_Demand!$D:$BF,COLUMNS($I637:BF637),0)/$I637)),"")</f>
        <v/>
      </c>
      <c r="BG637" s="49" t="str">
        <f>IFERROR(IF($K637&lt;&gt;"SS",(VLOOKUP($D637,Customer_Demand!$D:$BF,COLUMNS($I637:BG637),0)/$I637+VLOOKUP($D637,Customer_Demand!$D:$BF,COLUMNS($I637:BG637),0)/$K637),(VLOOKUP($D637,Customer_Demand!$D:$BF,COLUMNS($I637:BG637),0)/$I637)),"")</f>
        <v/>
      </c>
      <c r="BH637" s="49" t="str">
        <f>IFERROR(IF($K637&lt;&gt;"SS",(VLOOKUP($D637,Customer_Demand!$D:$BF,COLUMNS($I637:BH637),0)/$I637+VLOOKUP($D637,Customer_Demand!$D:$BF,COLUMNS($I637:BH637),0)/$K637),(VLOOKUP($D637,Customer_Demand!$D:$BF,COLUMNS($I637:BH637),0)/$I637)),"")</f>
        <v/>
      </c>
      <c r="BI637" s="49" t="str">
        <f>IFERROR(IF($K637&lt;&gt;"SS",(VLOOKUP($D637,Customer_Demand!$D:$BF,COLUMNS($I637:BI637),0)/$I637+VLOOKUP($D637,Customer_Demand!$D:$BF,COLUMNS($I637:BI637),0)/$K637),(VLOOKUP($D637,Customer_Demand!$D:$BF,COLUMNS($I637:BI637),0)/$I637)),"")</f>
        <v/>
      </c>
      <c r="BJ637" s="49" t="str">
        <f>IFERROR(IF($K637&lt;&gt;"SS",(VLOOKUP($D637,Customer_Demand!$D:$BF,COLUMNS($I637:BJ637),0)/$I637+VLOOKUP($D637,Customer_Demand!$D:$BF,COLUMNS($I637:BJ637),0)/$K637),(VLOOKUP($D637,Customer_Demand!$D:$BF,COLUMNS($I637:BJ637),0)/$I637)),"")</f>
        <v/>
      </c>
      <c r="BK637" s="50" t="str">
        <f>IFERROR(IF($K637&lt;&gt;"SS",(VLOOKUP($D637,Customer_Demand!$D:$BF,COLUMNS($I637:BK637),0)/$I637+VLOOKUP($D637,Customer_Demand!$D:$BF,COLUMNS($I637:BK637),0)/$K637),(VLOOKUP($D637,Customer_Demand!$D:$BF,COLUMNS($I637:BK637),0)/$I637)),"")</f>
        <v/>
      </c>
    </row>
    <row r="638" spans="2:63" x14ac:dyDescent="0.2">
      <c r="B638" s="12" t="str">
        <f t="shared" si="43"/>
        <v/>
      </c>
      <c r="C638" s="45" t="str">
        <f>IF((Customer_Demand!C638)&lt;&gt;"",Customer_Demand!C638,"")</f>
        <v/>
      </c>
      <c r="D638" s="45" t="str">
        <f>IF(C638&lt;&gt;"",Customer_Demand!D638,"")</f>
        <v/>
      </c>
      <c r="E638" s="52" t="str">
        <f>IF(C638&lt;&gt;"",Customer_Demand!E638,"")</f>
        <v/>
      </c>
      <c r="F638" s="47" t="str">
        <f>IF(C638&lt;&gt;"",VLOOKUP(D638,Customer_Demand!$D$5:$F$1005,3,0),"")</f>
        <v/>
      </c>
      <c r="G638" s="48" t="str">
        <f t="shared" si="40"/>
        <v/>
      </c>
      <c r="H638" s="48" t="str">
        <f t="shared" si="41"/>
        <v/>
      </c>
      <c r="I638" s="48" t="str">
        <f>IFERROR(IF(C638&lt;&gt;"",VLOOKUP($H638,SMT_Cycle_Time_Data!$F:$Q,4,0),""),"SGR Not Defined")</f>
        <v/>
      </c>
      <c r="J638" s="48" t="str">
        <f t="shared" si="42"/>
        <v/>
      </c>
      <c r="K638" s="48" t="str">
        <f>IF(C638&lt;&gt;"",IFERROR(VLOOKUP($J638,SMT_Cycle_Time_Data!$F:$Q,4,0),"SS"),"")</f>
        <v/>
      </c>
      <c r="L638" s="49" t="str">
        <f>IFERROR(IF($K638&lt;&gt;"SS",(VLOOKUP($D638,Customer_Demand!$D:$BF,COLUMNS($I638:L638),0)/$I638+VLOOKUP($D638,Customer_Demand!$D:$BF,COLUMNS($I638:L638),0)/$K638),(VLOOKUP($D638,Customer_Demand!$D:$BF,COLUMNS($I638:L638),0)/$I638)),"")</f>
        <v/>
      </c>
      <c r="M638" s="49" t="str">
        <f>IFERROR(IF($K638&lt;&gt;"SS",(VLOOKUP($D638,Customer_Demand!$D:$BF,COLUMNS($I638:M638),0)/$I638+VLOOKUP($D638,Customer_Demand!$D:$BF,COLUMNS($I638:M638),0)/$K638),(VLOOKUP($D638,Customer_Demand!$D:$BF,COLUMNS($I638:M638),0)/$I638)),"")</f>
        <v/>
      </c>
      <c r="N638" s="49" t="str">
        <f>IFERROR(IF($K638&lt;&gt;"SS",(VLOOKUP($D638,Customer_Demand!$D:$BF,COLUMNS($I638:N638),0)/$I638+VLOOKUP($D638,Customer_Demand!$D:$BF,COLUMNS($I638:N638),0)/$K638),(VLOOKUP($D638,Customer_Demand!$D:$BF,COLUMNS($I638:N638),0)/$I638)),"")</f>
        <v/>
      </c>
      <c r="O638" s="49" t="str">
        <f>IFERROR(IF($K638&lt;&gt;"SS",(VLOOKUP($D638,Customer_Demand!$D:$BF,COLUMNS($I638:O638),0)/$I638+VLOOKUP($D638,Customer_Demand!$D:$BF,COLUMNS($I638:O638),0)/$K638),(VLOOKUP($D638,Customer_Demand!$D:$BF,COLUMNS($I638:O638),0)/$I638)),"")</f>
        <v/>
      </c>
      <c r="P638" s="49" t="str">
        <f>IFERROR(IF($K638&lt;&gt;"SS",(VLOOKUP($D638,Customer_Demand!$D:$BF,COLUMNS($I638:P638),0)/$I638+VLOOKUP($D638,Customer_Demand!$D:$BF,COLUMNS($I638:P638),0)/$K638),(VLOOKUP($D638,Customer_Demand!$D:$BF,COLUMNS($I638:P638),0)/$I638)),"")</f>
        <v/>
      </c>
      <c r="Q638" s="49" t="str">
        <f>IFERROR(IF($K638&lt;&gt;"SS",(VLOOKUP($D638,Customer_Demand!$D:$BF,COLUMNS($I638:Q638),0)/$I638+VLOOKUP($D638,Customer_Demand!$D:$BF,COLUMNS($I638:Q638),0)/$K638),(VLOOKUP($D638,Customer_Demand!$D:$BF,COLUMNS($I638:Q638),0)/$I638)),"")</f>
        <v/>
      </c>
      <c r="R638" s="49" t="str">
        <f>IFERROR(IF($K638&lt;&gt;"SS",(VLOOKUP($D638,Customer_Demand!$D:$BF,COLUMNS($I638:R638),0)/$I638+VLOOKUP($D638,Customer_Demand!$D:$BF,COLUMNS($I638:R638),0)/$K638),(VLOOKUP($D638,Customer_Demand!$D:$BF,COLUMNS($I638:R638),0)/$I638)),"")</f>
        <v/>
      </c>
      <c r="S638" s="49" t="str">
        <f>IFERROR(IF($K638&lt;&gt;"SS",(VLOOKUP($D638,Customer_Demand!$D:$BF,COLUMNS($I638:S638),0)/$I638+VLOOKUP($D638,Customer_Demand!$D:$BF,COLUMNS($I638:S638),0)/$K638),(VLOOKUP($D638,Customer_Demand!$D:$BF,COLUMNS($I638:S638),0)/$I638)),"")</f>
        <v/>
      </c>
      <c r="T638" s="49" t="str">
        <f>IFERROR(IF($K638&lt;&gt;"SS",(VLOOKUP($D638,Customer_Demand!$D:$BF,COLUMNS($I638:T638),0)/$I638+VLOOKUP($D638,Customer_Demand!$D:$BF,COLUMNS($I638:T638),0)/$K638),(VLOOKUP($D638,Customer_Demand!$D:$BF,COLUMNS($I638:T638),0)/$I638)),"")</f>
        <v/>
      </c>
      <c r="U638" s="49" t="str">
        <f>IFERROR(IF($K638&lt;&gt;"SS",(VLOOKUP($D638,Customer_Demand!$D:$BF,COLUMNS($I638:U638),0)/$I638+VLOOKUP($D638,Customer_Demand!$D:$BF,COLUMNS($I638:U638),0)/$K638),(VLOOKUP($D638,Customer_Demand!$D:$BF,COLUMNS($I638:U638),0)/$I638)),"")</f>
        <v/>
      </c>
      <c r="V638" s="49" t="str">
        <f>IFERROR(IF($K638&lt;&gt;"SS",(VLOOKUP($D638,Customer_Demand!$D:$BF,COLUMNS($I638:V638),0)/$I638+VLOOKUP($D638,Customer_Demand!$D:$BF,COLUMNS($I638:V638),0)/$K638),(VLOOKUP($D638,Customer_Demand!$D:$BF,COLUMNS($I638:V638),0)/$I638)),"")</f>
        <v/>
      </c>
      <c r="W638" s="49" t="str">
        <f>IFERROR(IF($K638&lt;&gt;"SS",(VLOOKUP($D638,Customer_Demand!$D:$BF,COLUMNS($I638:W638),0)/$I638+VLOOKUP($D638,Customer_Demand!$D:$BF,COLUMNS($I638:W638),0)/$K638),(VLOOKUP($D638,Customer_Demand!$D:$BF,COLUMNS($I638:W638),0)/$I638)),"")</f>
        <v/>
      </c>
      <c r="X638" s="49" t="str">
        <f>IFERROR(IF($K638&lt;&gt;"SS",(VLOOKUP($D638,Customer_Demand!$D:$BF,COLUMNS($I638:X638),0)/$I638+VLOOKUP($D638,Customer_Demand!$D:$BF,COLUMNS($I638:X638),0)/$K638),(VLOOKUP($D638,Customer_Demand!$D:$BF,COLUMNS($I638:X638),0)/$I638)),"")</f>
        <v/>
      </c>
      <c r="Y638" s="49" t="str">
        <f>IFERROR(IF($K638&lt;&gt;"SS",(VLOOKUP($D638,Customer_Demand!$D:$BF,COLUMNS($I638:Y638),0)/$I638+VLOOKUP($D638,Customer_Demand!$D:$BF,COLUMNS($I638:Y638),0)/$K638),(VLOOKUP($D638,Customer_Demand!$D:$BF,COLUMNS($I638:Y638),0)/$I638)),"")</f>
        <v/>
      </c>
      <c r="Z638" s="49" t="str">
        <f>IFERROR(IF($K638&lt;&gt;"SS",(VLOOKUP($D638,Customer_Demand!$D:$BF,COLUMNS($I638:Z638),0)/$I638+VLOOKUP($D638,Customer_Demand!$D:$BF,COLUMNS($I638:Z638),0)/$K638),(VLOOKUP($D638,Customer_Demand!$D:$BF,COLUMNS($I638:Z638),0)/$I638)),"")</f>
        <v/>
      </c>
      <c r="AA638" s="49" t="str">
        <f>IFERROR(IF($K638&lt;&gt;"SS",(VLOOKUP($D638,Customer_Demand!$D:$BF,COLUMNS($I638:AA638),0)/$I638+VLOOKUP($D638,Customer_Demand!$D:$BF,COLUMNS($I638:AA638),0)/$K638),(VLOOKUP($D638,Customer_Demand!$D:$BF,COLUMNS($I638:AA638),0)/$I638)),"")</f>
        <v/>
      </c>
      <c r="AB638" s="49" t="str">
        <f>IFERROR(IF($K638&lt;&gt;"SS",(VLOOKUP($D638,Customer_Demand!$D:$BF,COLUMNS($I638:AB638),0)/$I638+VLOOKUP($D638,Customer_Demand!$D:$BF,COLUMNS($I638:AB638),0)/$K638),(VLOOKUP($D638,Customer_Demand!$D:$BF,COLUMNS($I638:AB638),0)/$I638)),"")</f>
        <v/>
      </c>
      <c r="AC638" s="49" t="str">
        <f>IFERROR(IF($K638&lt;&gt;"SS",(VLOOKUP($D638,Customer_Demand!$D:$BF,COLUMNS($I638:AC638),0)/$I638+VLOOKUP($D638,Customer_Demand!$D:$BF,COLUMNS($I638:AC638),0)/$K638),(VLOOKUP($D638,Customer_Demand!$D:$BF,COLUMNS($I638:AC638),0)/$I638)),"")</f>
        <v/>
      </c>
      <c r="AD638" s="49" t="str">
        <f>IFERROR(IF($K638&lt;&gt;"SS",(VLOOKUP($D638,Customer_Demand!$D:$BF,COLUMNS($I638:AD638),0)/$I638+VLOOKUP($D638,Customer_Demand!$D:$BF,COLUMNS($I638:AD638),0)/$K638),(VLOOKUP($D638,Customer_Demand!$D:$BF,COLUMNS($I638:AD638),0)/$I638)),"")</f>
        <v/>
      </c>
      <c r="AE638" s="49" t="str">
        <f>IFERROR(IF($K638&lt;&gt;"SS",(VLOOKUP($D638,Customer_Demand!$D:$BF,COLUMNS($I638:AE638),0)/$I638+VLOOKUP($D638,Customer_Demand!$D:$BF,COLUMNS($I638:AE638),0)/$K638),(VLOOKUP($D638,Customer_Demand!$D:$BF,COLUMNS($I638:AE638),0)/$I638)),"")</f>
        <v/>
      </c>
      <c r="AF638" s="49" t="str">
        <f>IFERROR(IF($K638&lt;&gt;"SS",(VLOOKUP($D638,Customer_Demand!$D:$BF,COLUMNS($I638:AF638),0)/$I638+VLOOKUP($D638,Customer_Demand!$D:$BF,COLUMNS($I638:AF638),0)/$K638),(VLOOKUP($D638,Customer_Demand!$D:$BF,COLUMNS($I638:AF638),0)/$I638)),"")</f>
        <v/>
      </c>
      <c r="AG638" s="49" t="str">
        <f>IFERROR(IF($K638&lt;&gt;"SS",(VLOOKUP($D638,Customer_Demand!$D:$BF,COLUMNS($I638:AG638),0)/$I638+VLOOKUP($D638,Customer_Demand!$D:$BF,COLUMNS($I638:AG638),0)/$K638),(VLOOKUP($D638,Customer_Demand!$D:$BF,COLUMNS($I638:AG638),0)/$I638)),"")</f>
        <v/>
      </c>
      <c r="AH638" s="49" t="str">
        <f>IFERROR(IF($K638&lt;&gt;"SS",(VLOOKUP($D638,Customer_Demand!$D:$BF,COLUMNS($I638:AH638),0)/$I638+VLOOKUP($D638,Customer_Demand!$D:$BF,COLUMNS($I638:AH638),0)/$K638),(VLOOKUP($D638,Customer_Demand!$D:$BF,COLUMNS($I638:AH638),0)/$I638)),"")</f>
        <v/>
      </c>
      <c r="AI638" s="49" t="str">
        <f>IFERROR(IF($K638&lt;&gt;"SS",(VLOOKUP($D638,Customer_Demand!$D:$BF,COLUMNS($I638:AI638),0)/$I638+VLOOKUP($D638,Customer_Demand!$D:$BF,COLUMNS($I638:AI638),0)/$K638),(VLOOKUP($D638,Customer_Demand!$D:$BF,COLUMNS($I638:AI638),0)/$I638)),"")</f>
        <v/>
      </c>
      <c r="AJ638" s="49" t="str">
        <f>IFERROR(IF($K638&lt;&gt;"SS",(VLOOKUP($D638,Customer_Demand!$D:$BF,COLUMNS($I638:AJ638),0)/$I638+VLOOKUP($D638,Customer_Demand!$D:$BF,COLUMNS($I638:AJ638),0)/$K638),(VLOOKUP($D638,Customer_Demand!$D:$BF,COLUMNS($I638:AJ638),0)/$I638)),"")</f>
        <v/>
      </c>
      <c r="AK638" s="49" t="str">
        <f>IFERROR(IF($K638&lt;&gt;"SS",(VLOOKUP($D638,Customer_Demand!$D:$BF,COLUMNS($I638:AK638),0)/$I638+VLOOKUP($D638,Customer_Demand!$D:$BF,COLUMNS($I638:AK638),0)/$K638),(VLOOKUP($D638,Customer_Demand!$D:$BF,COLUMNS($I638:AK638),0)/$I638)),"")</f>
        <v/>
      </c>
      <c r="AL638" s="49" t="str">
        <f>IFERROR(IF($K638&lt;&gt;"SS",(VLOOKUP($D638,Customer_Demand!$D:$BF,COLUMNS($I638:AL638),0)/$I638+VLOOKUP($D638,Customer_Demand!$D:$BF,COLUMNS($I638:AL638),0)/$K638),(VLOOKUP($D638,Customer_Demand!$D:$BF,COLUMNS($I638:AL638),0)/$I638)),"")</f>
        <v/>
      </c>
      <c r="AM638" s="49" t="str">
        <f>IFERROR(IF($K638&lt;&gt;"SS",(VLOOKUP($D638,Customer_Demand!$D:$BF,COLUMNS($I638:AM638),0)/$I638+VLOOKUP($D638,Customer_Demand!$D:$BF,COLUMNS($I638:AM638),0)/$K638),(VLOOKUP($D638,Customer_Demand!$D:$BF,COLUMNS($I638:AM638),0)/$I638)),"")</f>
        <v/>
      </c>
      <c r="AN638" s="49" t="str">
        <f>IFERROR(IF($K638&lt;&gt;"SS",(VLOOKUP($D638,Customer_Demand!$D:$BF,COLUMNS($I638:AN638),0)/$I638+VLOOKUP($D638,Customer_Demand!$D:$BF,COLUMNS($I638:AN638),0)/$K638),(VLOOKUP($D638,Customer_Demand!$D:$BF,COLUMNS($I638:AN638),0)/$I638)),"")</f>
        <v/>
      </c>
      <c r="AO638" s="49" t="str">
        <f>IFERROR(IF($K638&lt;&gt;"SS",(VLOOKUP($D638,Customer_Demand!$D:$BF,COLUMNS($I638:AO638),0)/$I638+VLOOKUP($D638,Customer_Demand!$D:$BF,COLUMNS($I638:AO638),0)/$K638),(VLOOKUP($D638,Customer_Demand!$D:$BF,COLUMNS($I638:AO638),0)/$I638)),"")</f>
        <v/>
      </c>
      <c r="AP638" s="49" t="str">
        <f>IFERROR(IF($K638&lt;&gt;"SS",(VLOOKUP($D638,Customer_Demand!$D:$BF,COLUMNS($I638:AP638),0)/$I638+VLOOKUP($D638,Customer_Demand!$D:$BF,COLUMNS($I638:AP638),0)/$K638),(VLOOKUP($D638,Customer_Demand!$D:$BF,COLUMNS($I638:AP638),0)/$I638)),"")</f>
        <v/>
      </c>
      <c r="AQ638" s="49" t="str">
        <f>IFERROR(IF($K638&lt;&gt;"SS",(VLOOKUP($D638,Customer_Demand!$D:$BF,COLUMNS($I638:AQ638),0)/$I638+VLOOKUP($D638,Customer_Demand!$D:$BF,COLUMNS($I638:AQ638),0)/$K638),(VLOOKUP($D638,Customer_Demand!$D:$BF,COLUMNS($I638:AQ638),0)/$I638)),"")</f>
        <v/>
      </c>
      <c r="AR638" s="49" t="str">
        <f>IFERROR(IF($K638&lt;&gt;"SS",(VLOOKUP($D638,Customer_Demand!$D:$BF,COLUMNS($I638:AR638),0)/$I638+VLOOKUP($D638,Customer_Demand!$D:$BF,COLUMNS($I638:AR638),0)/$K638),(VLOOKUP($D638,Customer_Demand!$D:$BF,COLUMNS($I638:AR638),0)/$I638)),"")</f>
        <v/>
      </c>
      <c r="AS638" s="49" t="str">
        <f>IFERROR(IF($K638&lt;&gt;"SS",(VLOOKUP($D638,Customer_Demand!$D:$BF,COLUMNS($I638:AS638),0)/$I638+VLOOKUP($D638,Customer_Demand!$D:$BF,COLUMNS($I638:AS638),0)/$K638),(VLOOKUP($D638,Customer_Demand!$D:$BF,COLUMNS($I638:AS638),0)/$I638)),"")</f>
        <v/>
      </c>
      <c r="AT638" s="49" t="str">
        <f>IFERROR(IF($K638&lt;&gt;"SS",(VLOOKUP($D638,Customer_Demand!$D:$BF,COLUMNS($I638:AT638),0)/$I638+VLOOKUP($D638,Customer_Demand!$D:$BF,COLUMNS($I638:AT638),0)/$K638),(VLOOKUP($D638,Customer_Demand!$D:$BF,COLUMNS($I638:AT638),0)/$I638)),"")</f>
        <v/>
      </c>
      <c r="AU638" s="49" t="str">
        <f>IFERROR(IF($K638&lt;&gt;"SS",(VLOOKUP($D638,Customer_Demand!$D:$BF,COLUMNS($I638:AU638),0)/$I638+VLOOKUP($D638,Customer_Demand!$D:$BF,COLUMNS($I638:AU638),0)/$K638),(VLOOKUP($D638,Customer_Demand!$D:$BF,COLUMNS($I638:AU638),0)/$I638)),"")</f>
        <v/>
      </c>
      <c r="AV638" s="49" t="str">
        <f>IFERROR(IF($K638&lt;&gt;"SS",(VLOOKUP($D638,Customer_Demand!$D:$BF,COLUMNS($I638:AV638),0)/$I638+VLOOKUP($D638,Customer_Demand!$D:$BF,COLUMNS($I638:AV638),0)/$K638),(VLOOKUP($D638,Customer_Demand!$D:$BF,COLUMNS($I638:AV638),0)/$I638)),"")</f>
        <v/>
      </c>
      <c r="AW638" s="49" t="str">
        <f>IFERROR(IF($K638&lt;&gt;"SS",(VLOOKUP($D638,Customer_Demand!$D:$BF,COLUMNS($I638:AW638),0)/$I638+VLOOKUP($D638,Customer_Demand!$D:$BF,COLUMNS($I638:AW638),0)/$K638),(VLOOKUP($D638,Customer_Demand!$D:$BF,COLUMNS($I638:AW638),0)/$I638)),"")</f>
        <v/>
      </c>
      <c r="AX638" s="49" t="str">
        <f>IFERROR(IF($K638&lt;&gt;"SS",(VLOOKUP($D638,Customer_Demand!$D:$BF,COLUMNS($I638:AX638),0)/$I638+VLOOKUP($D638,Customer_Demand!$D:$BF,COLUMNS($I638:AX638),0)/$K638),(VLOOKUP($D638,Customer_Demand!$D:$BF,COLUMNS($I638:AX638),0)/$I638)),"")</f>
        <v/>
      </c>
      <c r="AY638" s="49" t="str">
        <f>IFERROR(IF($K638&lt;&gt;"SS",(VLOOKUP($D638,Customer_Demand!$D:$BF,COLUMNS($I638:AY638),0)/$I638+VLOOKUP($D638,Customer_Demand!$D:$BF,COLUMNS($I638:AY638),0)/$K638),(VLOOKUP($D638,Customer_Demand!$D:$BF,COLUMNS($I638:AY638),0)/$I638)),"")</f>
        <v/>
      </c>
      <c r="AZ638" s="49" t="str">
        <f>IFERROR(IF($K638&lt;&gt;"SS",(VLOOKUP($D638,Customer_Demand!$D:$BF,COLUMNS($I638:AZ638),0)/$I638+VLOOKUP($D638,Customer_Demand!$D:$BF,COLUMNS($I638:AZ638),0)/$K638),(VLOOKUP($D638,Customer_Demand!$D:$BF,COLUMNS($I638:AZ638),0)/$I638)),"")</f>
        <v/>
      </c>
      <c r="BA638" s="49" t="str">
        <f>IFERROR(IF($K638&lt;&gt;"SS",(VLOOKUP($D638,Customer_Demand!$D:$BF,COLUMNS($I638:BA638),0)/$I638+VLOOKUP($D638,Customer_Demand!$D:$BF,COLUMNS($I638:BA638),0)/$K638),(VLOOKUP($D638,Customer_Demand!$D:$BF,COLUMNS($I638:BA638),0)/$I638)),"")</f>
        <v/>
      </c>
      <c r="BB638" s="49" t="str">
        <f>IFERROR(IF($K638&lt;&gt;"SS",(VLOOKUP($D638,Customer_Demand!$D:$BF,COLUMNS($I638:BB638),0)/$I638+VLOOKUP($D638,Customer_Demand!$D:$BF,COLUMNS($I638:BB638),0)/$K638),(VLOOKUP($D638,Customer_Demand!$D:$BF,COLUMNS($I638:BB638),0)/$I638)),"")</f>
        <v/>
      </c>
      <c r="BC638" s="49" t="str">
        <f>IFERROR(IF($K638&lt;&gt;"SS",(VLOOKUP($D638,Customer_Demand!$D:$BF,COLUMNS($I638:BC638),0)/$I638+VLOOKUP($D638,Customer_Demand!$D:$BF,COLUMNS($I638:BC638),0)/$K638),(VLOOKUP($D638,Customer_Demand!$D:$BF,COLUMNS($I638:BC638),0)/$I638)),"")</f>
        <v/>
      </c>
      <c r="BD638" s="49" t="str">
        <f>IFERROR(IF($K638&lt;&gt;"SS",(VLOOKUP($D638,Customer_Demand!$D:$BF,COLUMNS($I638:BD638),0)/$I638+VLOOKUP($D638,Customer_Demand!$D:$BF,COLUMNS($I638:BD638),0)/$K638),(VLOOKUP($D638,Customer_Demand!$D:$BF,COLUMNS($I638:BD638),0)/$I638)),"")</f>
        <v/>
      </c>
      <c r="BE638" s="49" t="str">
        <f>IFERROR(IF($K638&lt;&gt;"SS",(VLOOKUP($D638,Customer_Demand!$D:$BF,COLUMNS($I638:BE638),0)/$I638+VLOOKUP($D638,Customer_Demand!$D:$BF,COLUMNS($I638:BE638),0)/$K638),(VLOOKUP($D638,Customer_Demand!$D:$BF,COLUMNS($I638:BE638),0)/$I638)),"")</f>
        <v/>
      </c>
      <c r="BF638" s="49" t="str">
        <f>IFERROR(IF($K638&lt;&gt;"SS",(VLOOKUP($D638,Customer_Demand!$D:$BF,COLUMNS($I638:BF638),0)/$I638+VLOOKUP($D638,Customer_Demand!$D:$BF,COLUMNS($I638:BF638),0)/$K638),(VLOOKUP($D638,Customer_Demand!$D:$BF,COLUMNS($I638:BF638),0)/$I638)),"")</f>
        <v/>
      </c>
      <c r="BG638" s="49" t="str">
        <f>IFERROR(IF($K638&lt;&gt;"SS",(VLOOKUP($D638,Customer_Demand!$D:$BF,COLUMNS($I638:BG638),0)/$I638+VLOOKUP($D638,Customer_Demand!$D:$BF,COLUMNS($I638:BG638),0)/$K638),(VLOOKUP($D638,Customer_Demand!$D:$BF,COLUMNS($I638:BG638),0)/$I638)),"")</f>
        <v/>
      </c>
      <c r="BH638" s="49" t="str">
        <f>IFERROR(IF($K638&lt;&gt;"SS",(VLOOKUP($D638,Customer_Demand!$D:$BF,COLUMNS($I638:BH638),0)/$I638+VLOOKUP($D638,Customer_Demand!$D:$BF,COLUMNS($I638:BH638),0)/$K638),(VLOOKUP($D638,Customer_Demand!$D:$BF,COLUMNS($I638:BH638),0)/$I638)),"")</f>
        <v/>
      </c>
      <c r="BI638" s="49" t="str">
        <f>IFERROR(IF($K638&lt;&gt;"SS",(VLOOKUP($D638,Customer_Demand!$D:$BF,COLUMNS($I638:BI638),0)/$I638+VLOOKUP($D638,Customer_Demand!$D:$BF,COLUMNS($I638:BI638),0)/$K638),(VLOOKUP($D638,Customer_Demand!$D:$BF,COLUMNS($I638:BI638),0)/$I638)),"")</f>
        <v/>
      </c>
      <c r="BJ638" s="49" t="str">
        <f>IFERROR(IF($K638&lt;&gt;"SS",(VLOOKUP($D638,Customer_Demand!$D:$BF,COLUMNS($I638:BJ638),0)/$I638+VLOOKUP($D638,Customer_Demand!$D:$BF,COLUMNS($I638:BJ638),0)/$K638),(VLOOKUP($D638,Customer_Demand!$D:$BF,COLUMNS($I638:BJ638),0)/$I638)),"")</f>
        <v/>
      </c>
      <c r="BK638" s="50" t="str">
        <f>IFERROR(IF($K638&lt;&gt;"SS",(VLOOKUP($D638,Customer_Demand!$D:$BF,COLUMNS($I638:BK638),0)/$I638+VLOOKUP($D638,Customer_Demand!$D:$BF,COLUMNS($I638:BK638),0)/$K638),(VLOOKUP($D638,Customer_Demand!$D:$BF,COLUMNS($I638:BK638),0)/$I638)),"")</f>
        <v/>
      </c>
    </row>
    <row r="639" spans="2:63" x14ac:dyDescent="0.2">
      <c r="B639" s="12" t="str">
        <f t="shared" si="43"/>
        <v/>
      </c>
      <c r="C639" s="45" t="str">
        <f>IF((Customer_Demand!C639)&lt;&gt;"",Customer_Demand!C639,"")</f>
        <v/>
      </c>
      <c r="D639" s="45" t="str">
        <f>IF(C639&lt;&gt;"",Customer_Demand!D639,"")</f>
        <v/>
      </c>
      <c r="E639" s="52" t="str">
        <f>IF(C639&lt;&gt;"",Customer_Demand!E639,"")</f>
        <v/>
      </c>
      <c r="F639" s="47" t="str">
        <f>IF(C639&lt;&gt;"",VLOOKUP(D639,Customer_Demand!$D$5:$F$1005,3,0),"")</f>
        <v/>
      </c>
      <c r="G639" s="48" t="str">
        <f t="shared" si="40"/>
        <v/>
      </c>
      <c r="H639" s="48" t="str">
        <f t="shared" si="41"/>
        <v/>
      </c>
      <c r="I639" s="48" t="str">
        <f>IFERROR(IF(C639&lt;&gt;"",VLOOKUP($H639,SMT_Cycle_Time_Data!$F:$Q,4,0),""),"SGR Not Defined")</f>
        <v/>
      </c>
      <c r="J639" s="48" t="str">
        <f t="shared" si="42"/>
        <v/>
      </c>
      <c r="K639" s="48" t="str">
        <f>IF(C639&lt;&gt;"",IFERROR(VLOOKUP($J639,SMT_Cycle_Time_Data!$F:$Q,4,0),"SS"),"")</f>
        <v/>
      </c>
      <c r="L639" s="49" t="str">
        <f>IFERROR(IF($K639&lt;&gt;"SS",(VLOOKUP($D639,Customer_Demand!$D:$BF,COLUMNS($I639:L639),0)/$I639+VLOOKUP($D639,Customer_Demand!$D:$BF,COLUMNS($I639:L639),0)/$K639),(VLOOKUP($D639,Customer_Demand!$D:$BF,COLUMNS($I639:L639),0)/$I639)),"")</f>
        <v/>
      </c>
      <c r="M639" s="49" t="str">
        <f>IFERROR(IF($K639&lt;&gt;"SS",(VLOOKUP($D639,Customer_Demand!$D:$BF,COLUMNS($I639:M639),0)/$I639+VLOOKUP($D639,Customer_Demand!$D:$BF,COLUMNS($I639:M639),0)/$K639),(VLOOKUP($D639,Customer_Demand!$D:$BF,COLUMNS($I639:M639),0)/$I639)),"")</f>
        <v/>
      </c>
      <c r="N639" s="49" t="str">
        <f>IFERROR(IF($K639&lt;&gt;"SS",(VLOOKUP($D639,Customer_Demand!$D:$BF,COLUMNS($I639:N639),0)/$I639+VLOOKUP($D639,Customer_Demand!$D:$BF,COLUMNS($I639:N639),0)/$K639),(VLOOKUP($D639,Customer_Demand!$D:$BF,COLUMNS($I639:N639),0)/$I639)),"")</f>
        <v/>
      </c>
      <c r="O639" s="49" t="str">
        <f>IFERROR(IF($K639&lt;&gt;"SS",(VLOOKUP($D639,Customer_Demand!$D:$BF,COLUMNS($I639:O639),0)/$I639+VLOOKUP($D639,Customer_Demand!$D:$BF,COLUMNS($I639:O639),0)/$K639),(VLOOKUP($D639,Customer_Demand!$D:$BF,COLUMNS($I639:O639),0)/$I639)),"")</f>
        <v/>
      </c>
      <c r="P639" s="49" t="str">
        <f>IFERROR(IF($K639&lt;&gt;"SS",(VLOOKUP($D639,Customer_Demand!$D:$BF,COLUMNS($I639:P639),0)/$I639+VLOOKUP($D639,Customer_Demand!$D:$BF,COLUMNS($I639:P639),0)/$K639),(VLOOKUP($D639,Customer_Demand!$D:$BF,COLUMNS($I639:P639),0)/$I639)),"")</f>
        <v/>
      </c>
      <c r="Q639" s="49" t="str">
        <f>IFERROR(IF($K639&lt;&gt;"SS",(VLOOKUP($D639,Customer_Demand!$D:$BF,COLUMNS($I639:Q639),0)/$I639+VLOOKUP($D639,Customer_Demand!$D:$BF,COLUMNS($I639:Q639),0)/$K639),(VLOOKUP($D639,Customer_Demand!$D:$BF,COLUMNS($I639:Q639),0)/$I639)),"")</f>
        <v/>
      </c>
      <c r="R639" s="49" t="str">
        <f>IFERROR(IF($K639&lt;&gt;"SS",(VLOOKUP($D639,Customer_Demand!$D:$BF,COLUMNS($I639:R639),0)/$I639+VLOOKUP($D639,Customer_Demand!$D:$BF,COLUMNS($I639:R639),0)/$K639),(VLOOKUP($D639,Customer_Demand!$D:$BF,COLUMNS($I639:R639),0)/$I639)),"")</f>
        <v/>
      </c>
      <c r="S639" s="49" t="str">
        <f>IFERROR(IF($K639&lt;&gt;"SS",(VLOOKUP($D639,Customer_Demand!$D:$BF,COLUMNS($I639:S639),0)/$I639+VLOOKUP($D639,Customer_Demand!$D:$BF,COLUMNS($I639:S639),0)/$K639),(VLOOKUP($D639,Customer_Demand!$D:$BF,COLUMNS($I639:S639),0)/$I639)),"")</f>
        <v/>
      </c>
      <c r="T639" s="49" t="str">
        <f>IFERROR(IF($K639&lt;&gt;"SS",(VLOOKUP($D639,Customer_Demand!$D:$BF,COLUMNS($I639:T639),0)/$I639+VLOOKUP($D639,Customer_Demand!$D:$BF,COLUMNS($I639:T639),0)/$K639),(VLOOKUP($D639,Customer_Demand!$D:$BF,COLUMNS($I639:T639),0)/$I639)),"")</f>
        <v/>
      </c>
      <c r="U639" s="49" t="str">
        <f>IFERROR(IF($K639&lt;&gt;"SS",(VLOOKUP($D639,Customer_Demand!$D:$BF,COLUMNS($I639:U639),0)/$I639+VLOOKUP($D639,Customer_Demand!$D:$BF,COLUMNS($I639:U639),0)/$K639),(VLOOKUP($D639,Customer_Demand!$D:$BF,COLUMNS($I639:U639),0)/$I639)),"")</f>
        <v/>
      </c>
      <c r="V639" s="49" t="str">
        <f>IFERROR(IF($K639&lt;&gt;"SS",(VLOOKUP($D639,Customer_Demand!$D:$BF,COLUMNS($I639:V639),0)/$I639+VLOOKUP($D639,Customer_Demand!$D:$BF,COLUMNS($I639:V639),0)/$K639),(VLOOKUP($D639,Customer_Demand!$D:$BF,COLUMNS($I639:V639),0)/$I639)),"")</f>
        <v/>
      </c>
      <c r="W639" s="49" t="str">
        <f>IFERROR(IF($K639&lt;&gt;"SS",(VLOOKUP($D639,Customer_Demand!$D:$BF,COLUMNS($I639:W639),0)/$I639+VLOOKUP($D639,Customer_Demand!$D:$BF,COLUMNS($I639:W639),0)/$K639),(VLOOKUP($D639,Customer_Demand!$D:$BF,COLUMNS($I639:W639),0)/$I639)),"")</f>
        <v/>
      </c>
      <c r="X639" s="49" t="str">
        <f>IFERROR(IF($K639&lt;&gt;"SS",(VLOOKUP($D639,Customer_Demand!$D:$BF,COLUMNS($I639:X639),0)/$I639+VLOOKUP($D639,Customer_Demand!$D:$BF,COLUMNS($I639:X639),0)/$K639),(VLOOKUP($D639,Customer_Demand!$D:$BF,COLUMNS($I639:X639),0)/$I639)),"")</f>
        <v/>
      </c>
      <c r="Y639" s="49" t="str">
        <f>IFERROR(IF($K639&lt;&gt;"SS",(VLOOKUP($D639,Customer_Demand!$D:$BF,COLUMNS($I639:Y639),0)/$I639+VLOOKUP($D639,Customer_Demand!$D:$BF,COLUMNS($I639:Y639),0)/$K639),(VLOOKUP($D639,Customer_Demand!$D:$BF,COLUMNS($I639:Y639),0)/$I639)),"")</f>
        <v/>
      </c>
      <c r="Z639" s="49" t="str">
        <f>IFERROR(IF($K639&lt;&gt;"SS",(VLOOKUP($D639,Customer_Demand!$D:$BF,COLUMNS($I639:Z639),0)/$I639+VLOOKUP($D639,Customer_Demand!$D:$BF,COLUMNS($I639:Z639),0)/$K639),(VLOOKUP($D639,Customer_Demand!$D:$BF,COLUMNS($I639:Z639),0)/$I639)),"")</f>
        <v/>
      </c>
      <c r="AA639" s="49" t="str">
        <f>IFERROR(IF($K639&lt;&gt;"SS",(VLOOKUP($D639,Customer_Demand!$D:$BF,COLUMNS($I639:AA639),0)/$I639+VLOOKUP($D639,Customer_Demand!$D:$BF,COLUMNS($I639:AA639),0)/$K639),(VLOOKUP($D639,Customer_Demand!$D:$BF,COLUMNS($I639:AA639),0)/$I639)),"")</f>
        <v/>
      </c>
      <c r="AB639" s="49" t="str">
        <f>IFERROR(IF($K639&lt;&gt;"SS",(VLOOKUP($D639,Customer_Demand!$D:$BF,COLUMNS($I639:AB639),0)/$I639+VLOOKUP($D639,Customer_Demand!$D:$BF,COLUMNS($I639:AB639),0)/$K639),(VLOOKUP($D639,Customer_Demand!$D:$BF,COLUMNS($I639:AB639),0)/$I639)),"")</f>
        <v/>
      </c>
      <c r="AC639" s="49" t="str">
        <f>IFERROR(IF($K639&lt;&gt;"SS",(VLOOKUP($D639,Customer_Demand!$D:$BF,COLUMNS($I639:AC639),0)/$I639+VLOOKUP($D639,Customer_Demand!$D:$BF,COLUMNS($I639:AC639),0)/$K639),(VLOOKUP($D639,Customer_Demand!$D:$BF,COLUMNS($I639:AC639),0)/$I639)),"")</f>
        <v/>
      </c>
      <c r="AD639" s="49" t="str">
        <f>IFERROR(IF($K639&lt;&gt;"SS",(VLOOKUP($D639,Customer_Demand!$D:$BF,COLUMNS($I639:AD639),0)/$I639+VLOOKUP($D639,Customer_Demand!$D:$BF,COLUMNS($I639:AD639),0)/$K639),(VLOOKUP($D639,Customer_Demand!$D:$BF,COLUMNS($I639:AD639),0)/$I639)),"")</f>
        <v/>
      </c>
      <c r="AE639" s="49" t="str">
        <f>IFERROR(IF($K639&lt;&gt;"SS",(VLOOKUP($D639,Customer_Demand!$D:$BF,COLUMNS($I639:AE639),0)/$I639+VLOOKUP($D639,Customer_Demand!$D:$BF,COLUMNS($I639:AE639),0)/$K639),(VLOOKUP($D639,Customer_Demand!$D:$BF,COLUMNS($I639:AE639),0)/$I639)),"")</f>
        <v/>
      </c>
      <c r="AF639" s="49" t="str">
        <f>IFERROR(IF($K639&lt;&gt;"SS",(VLOOKUP($D639,Customer_Demand!$D:$BF,COLUMNS($I639:AF639),0)/$I639+VLOOKUP($D639,Customer_Demand!$D:$BF,COLUMNS($I639:AF639),0)/$K639),(VLOOKUP($D639,Customer_Demand!$D:$BF,COLUMNS($I639:AF639),0)/$I639)),"")</f>
        <v/>
      </c>
      <c r="AG639" s="49" t="str">
        <f>IFERROR(IF($K639&lt;&gt;"SS",(VLOOKUP($D639,Customer_Demand!$D:$BF,COLUMNS($I639:AG639),0)/$I639+VLOOKUP($D639,Customer_Demand!$D:$BF,COLUMNS($I639:AG639),0)/$K639),(VLOOKUP($D639,Customer_Demand!$D:$BF,COLUMNS($I639:AG639),0)/$I639)),"")</f>
        <v/>
      </c>
      <c r="AH639" s="49" t="str">
        <f>IFERROR(IF($K639&lt;&gt;"SS",(VLOOKUP($D639,Customer_Demand!$D:$BF,COLUMNS($I639:AH639),0)/$I639+VLOOKUP($D639,Customer_Demand!$D:$BF,COLUMNS($I639:AH639),0)/$K639),(VLOOKUP($D639,Customer_Demand!$D:$BF,COLUMNS($I639:AH639),0)/$I639)),"")</f>
        <v/>
      </c>
      <c r="AI639" s="49" t="str">
        <f>IFERROR(IF($K639&lt;&gt;"SS",(VLOOKUP($D639,Customer_Demand!$D:$BF,COLUMNS($I639:AI639),0)/$I639+VLOOKUP($D639,Customer_Demand!$D:$BF,COLUMNS($I639:AI639),0)/$K639),(VLOOKUP($D639,Customer_Demand!$D:$BF,COLUMNS($I639:AI639),0)/$I639)),"")</f>
        <v/>
      </c>
      <c r="AJ639" s="49" t="str">
        <f>IFERROR(IF($K639&lt;&gt;"SS",(VLOOKUP($D639,Customer_Demand!$D:$BF,COLUMNS($I639:AJ639),0)/$I639+VLOOKUP($D639,Customer_Demand!$D:$BF,COLUMNS($I639:AJ639),0)/$K639),(VLOOKUP($D639,Customer_Demand!$D:$BF,COLUMNS($I639:AJ639),0)/$I639)),"")</f>
        <v/>
      </c>
      <c r="AK639" s="49" t="str">
        <f>IFERROR(IF($K639&lt;&gt;"SS",(VLOOKUP($D639,Customer_Demand!$D:$BF,COLUMNS($I639:AK639),0)/$I639+VLOOKUP($D639,Customer_Demand!$D:$BF,COLUMNS($I639:AK639),0)/$K639),(VLOOKUP($D639,Customer_Demand!$D:$BF,COLUMNS($I639:AK639),0)/$I639)),"")</f>
        <v/>
      </c>
      <c r="AL639" s="49" t="str">
        <f>IFERROR(IF($K639&lt;&gt;"SS",(VLOOKUP($D639,Customer_Demand!$D:$BF,COLUMNS($I639:AL639),0)/$I639+VLOOKUP($D639,Customer_Demand!$D:$BF,COLUMNS($I639:AL639),0)/$K639),(VLOOKUP($D639,Customer_Demand!$D:$BF,COLUMNS($I639:AL639),0)/$I639)),"")</f>
        <v/>
      </c>
      <c r="AM639" s="49" t="str">
        <f>IFERROR(IF($K639&lt;&gt;"SS",(VLOOKUP($D639,Customer_Demand!$D:$BF,COLUMNS($I639:AM639),0)/$I639+VLOOKUP($D639,Customer_Demand!$D:$BF,COLUMNS($I639:AM639),0)/$K639),(VLOOKUP($D639,Customer_Demand!$D:$BF,COLUMNS($I639:AM639),0)/$I639)),"")</f>
        <v/>
      </c>
      <c r="AN639" s="49" t="str">
        <f>IFERROR(IF($K639&lt;&gt;"SS",(VLOOKUP($D639,Customer_Demand!$D:$BF,COLUMNS($I639:AN639),0)/$I639+VLOOKUP($D639,Customer_Demand!$D:$BF,COLUMNS($I639:AN639),0)/$K639),(VLOOKUP($D639,Customer_Demand!$D:$BF,COLUMNS($I639:AN639),0)/$I639)),"")</f>
        <v/>
      </c>
      <c r="AO639" s="49" t="str">
        <f>IFERROR(IF($K639&lt;&gt;"SS",(VLOOKUP($D639,Customer_Demand!$D:$BF,COLUMNS($I639:AO639),0)/$I639+VLOOKUP($D639,Customer_Demand!$D:$BF,COLUMNS($I639:AO639),0)/$K639),(VLOOKUP($D639,Customer_Demand!$D:$BF,COLUMNS($I639:AO639),0)/$I639)),"")</f>
        <v/>
      </c>
      <c r="AP639" s="49" t="str">
        <f>IFERROR(IF($K639&lt;&gt;"SS",(VLOOKUP($D639,Customer_Demand!$D:$BF,COLUMNS($I639:AP639),0)/$I639+VLOOKUP($D639,Customer_Demand!$D:$BF,COLUMNS($I639:AP639),0)/$K639),(VLOOKUP($D639,Customer_Demand!$D:$BF,COLUMNS($I639:AP639),0)/$I639)),"")</f>
        <v/>
      </c>
      <c r="AQ639" s="49" t="str">
        <f>IFERROR(IF($K639&lt;&gt;"SS",(VLOOKUP($D639,Customer_Demand!$D:$BF,COLUMNS($I639:AQ639),0)/$I639+VLOOKUP($D639,Customer_Demand!$D:$BF,COLUMNS($I639:AQ639),0)/$K639),(VLOOKUP($D639,Customer_Demand!$D:$BF,COLUMNS($I639:AQ639),0)/$I639)),"")</f>
        <v/>
      </c>
      <c r="AR639" s="49" t="str">
        <f>IFERROR(IF($K639&lt;&gt;"SS",(VLOOKUP($D639,Customer_Demand!$D:$BF,COLUMNS($I639:AR639),0)/$I639+VLOOKUP($D639,Customer_Demand!$D:$BF,COLUMNS($I639:AR639),0)/$K639),(VLOOKUP($D639,Customer_Demand!$D:$BF,COLUMNS($I639:AR639),0)/$I639)),"")</f>
        <v/>
      </c>
      <c r="AS639" s="49" t="str">
        <f>IFERROR(IF($K639&lt;&gt;"SS",(VLOOKUP($D639,Customer_Demand!$D:$BF,COLUMNS($I639:AS639),0)/$I639+VLOOKUP($D639,Customer_Demand!$D:$BF,COLUMNS($I639:AS639),0)/$K639),(VLOOKUP($D639,Customer_Demand!$D:$BF,COLUMNS($I639:AS639),0)/$I639)),"")</f>
        <v/>
      </c>
      <c r="AT639" s="49" t="str">
        <f>IFERROR(IF($K639&lt;&gt;"SS",(VLOOKUP($D639,Customer_Demand!$D:$BF,COLUMNS($I639:AT639),0)/$I639+VLOOKUP($D639,Customer_Demand!$D:$BF,COLUMNS($I639:AT639),0)/$K639),(VLOOKUP($D639,Customer_Demand!$D:$BF,COLUMNS($I639:AT639),0)/$I639)),"")</f>
        <v/>
      </c>
      <c r="AU639" s="49" t="str">
        <f>IFERROR(IF($K639&lt;&gt;"SS",(VLOOKUP($D639,Customer_Demand!$D:$BF,COLUMNS($I639:AU639),0)/$I639+VLOOKUP($D639,Customer_Demand!$D:$BF,COLUMNS($I639:AU639),0)/$K639),(VLOOKUP($D639,Customer_Demand!$D:$BF,COLUMNS($I639:AU639),0)/$I639)),"")</f>
        <v/>
      </c>
      <c r="AV639" s="49" t="str">
        <f>IFERROR(IF($K639&lt;&gt;"SS",(VLOOKUP($D639,Customer_Demand!$D:$BF,COLUMNS($I639:AV639),0)/$I639+VLOOKUP($D639,Customer_Demand!$D:$BF,COLUMNS($I639:AV639),0)/$K639),(VLOOKUP($D639,Customer_Demand!$D:$BF,COLUMNS($I639:AV639),0)/$I639)),"")</f>
        <v/>
      </c>
      <c r="AW639" s="49" t="str">
        <f>IFERROR(IF($K639&lt;&gt;"SS",(VLOOKUP($D639,Customer_Demand!$D:$BF,COLUMNS($I639:AW639),0)/$I639+VLOOKUP($D639,Customer_Demand!$D:$BF,COLUMNS($I639:AW639),0)/$K639),(VLOOKUP($D639,Customer_Demand!$D:$BF,COLUMNS($I639:AW639),0)/$I639)),"")</f>
        <v/>
      </c>
      <c r="AX639" s="49" t="str">
        <f>IFERROR(IF($K639&lt;&gt;"SS",(VLOOKUP($D639,Customer_Demand!$D:$BF,COLUMNS($I639:AX639),0)/$I639+VLOOKUP($D639,Customer_Demand!$D:$BF,COLUMNS($I639:AX639),0)/$K639),(VLOOKUP($D639,Customer_Demand!$D:$BF,COLUMNS($I639:AX639),0)/$I639)),"")</f>
        <v/>
      </c>
      <c r="AY639" s="49" t="str">
        <f>IFERROR(IF($K639&lt;&gt;"SS",(VLOOKUP($D639,Customer_Demand!$D:$BF,COLUMNS($I639:AY639),0)/$I639+VLOOKUP($D639,Customer_Demand!$D:$BF,COLUMNS($I639:AY639),0)/$K639),(VLOOKUP($D639,Customer_Demand!$D:$BF,COLUMNS($I639:AY639),0)/$I639)),"")</f>
        <v/>
      </c>
      <c r="AZ639" s="49" t="str">
        <f>IFERROR(IF($K639&lt;&gt;"SS",(VLOOKUP($D639,Customer_Demand!$D:$BF,COLUMNS($I639:AZ639),0)/$I639+VLOOKUP($D639,Customer_Demand!$D:$BF,COLUMNS($I639:AZ639),0)/$K639),(VLOOKUP($D639,Customer_Demand!$D:$BF,COLUMNS($I639:AZ639),0)/$I639)),"")</f>
        <v/>
      </c>
      <c r="BA639" s="49" t="str">
        <f>IFERROR(IF($K639&lt;&gt;"SS",(VLOOKUP($D639,Customer_Demand!$D:$BF,COLUMNS($I639:BA639),0)/$I639+VLOOKUP($D639,Customer_Demand!$D:$BF,COLUMNS($I639:BA639),0)/$K639),(VLOOKUP($D639,Customer_Demand!$D:$BF,COLUMNS($I639:BA639),0)/$I639)),"")</f>
        <v/>
      </c>
      <c r="BB639" s="49" t="str">
        <f>IFERROR(IF($K639&lt;&gt;"SS",(VLOOKUP($D639,Customer_Demand!$D:$BF,COLUMNS($I639:BB639),0)/$I639+VLOOKUP($D639,Customer_Demand!$D:$BF,COLUMNS($I639:BB639),0)/$K639),(VLOOKUP($D639,Customer_Demand!$D:$BF,COLUMNS($I639:BB639),0)/$I639)),"")</f>
        <v/>
      </c>
      <c r="BC639" s="49" t="str">
        <f>IFERROR(IF($K639&lt;&gt;"SS",(VLOOKUP($D639,Customer_Demand!$D:$BF,COLUMNS($I639:BC639),0)/$I639+VLOOKUP($D639,Customer_Demand!$D:$BF,COLUMNS($I639:BC639),0)/$K639),(VLOOKUP($D639,Customer_Demand!$D:$BF,COLUMNS($I639:BC639),0)/$I639)),"")</f>
        <v/>
      </c>
      <c r="BD639" s="49" t="str">
        <f>IFERROR(IF($K639&lt;&gt;"SS",(VLOOKUP($D639,Customer_Demand!$D:$BF,COLUMNS($I639:BD639),0)/$I639+VLOOKUP($D639,Customer_Demand!$D:$BF,COLUMNS($I639:BD639),0)/$K639),(VLOOKUP($D639,Customer_Demand!$D:$BF,COLUMNS($I639:BD639),0)/$I639)),"")</f>
        <v/>
      </c>
      <c r="BE639" s="49" t="str">
        <f>IFERROR(IF($K639&lt;&gt;"SS",(VLOOKUP($D639,Customer_Demand!$D:$BF,COLUMNS($I639:BE639),0)/$I639+VLOOKUP($D639,Customer_Demand!$D:$BF,COLUMNS($I639:BE639),0)/$K639),(VLOOKUP($D639,Customer_Demand!$D:$BF,COLUMNS($I639:BE639),0)/$I639)),"")</f>
        <v/>
      </c>
      <c r="BF639" s="49" t="str">
        <f>IFERROR(IF($K639&lt;&gt;"SS",(VLOOKUP($D639,Customer_Demand!$D:$BF,COLUMNS($I639:BF639),0)/$I639+VLOOKUP($D639,Customer_Demand!$D:$BF,COLUMNS($I639:BF639),0)/$K639),(VLOOKUP($D639,Customer_Demand!$D:$BF,COLUMNS($I639:BF639),0)/$I639)),"")</f>
        <v/>
      </c>
      <c r="BG639" s="49" t="str">
        <f>IFERROR(IF($K639&lt;&gt;"SS",(VLOOKUP($D639,Customer_Demand!$D:$BF,COLUMNS($I639:BG639),0)/$I639+VLOOKUP($D639,Customer_Demand!$D:$BF,COLUMNS($I639:BG639),0)/$K639),(VLOOKUP($D639,Customer_Demand!$D:$BF,COLUMNS($I639:BG639),0)/$I639)),"")</f>
        <v/>
      </c>
      <c r="BH639" s="49" t="str">
        <f>IFERROR(IF($K639&lt;&gt;"SS",(VLOOKUP($D639,Customer_Demand!$D:$BF,COLUMNS($I639:BH639),0)/$I639+VLOOKUP($D639,Customer_Demand!$D:$BF,COLUMNS($I639:BH639),0)/$K639),(VLOOKUP($D639,Customer_Demand!$D:$BF,COLUMNS($I639:BH639),0)/$I639)),"")</f>
        <v/>
      </c>
      <c r="BI639" s="49" t="str">
        <f>IFERROR(IF($K639&lt;&gt;"SS",(VLOOKUP($D639,Customer_Demand!$D:$BF,COLUMNS($I639:BI639),0)/$I639+VLOOKUP($D639,Customer_Demand!$D:$BF,COLUMNS($I639:BI639),0)/$K639),(VLOOKUP($D639,Customer_Demand!$D:$BF,COLUMNS($I639:BI639),0)/$I639)),"")</f>
        <v/>
      </c>
      <c r="BJ639" s="49" t="str">
        <f>IFERROR(IF($K639&lt;&gt;"SS",(VLOOKUP($D639,Customer_Demand!$D:$BF,COLUMNS($I639:BJ639),0)/$I639+VLOOKUP($D639,Customer_Demand!$D:$BF,COLUMNS($I639:BJ639),0)/$K639),(VLOOKUP($D639,Customer_Demand!$D:$BF,COLUMNS($I639:BJ639),0)/$I639)),"")</f>
        <v/>
      </c>
      <c r="BK639" s="50" t="str">
        <f>IFERROR(IF($K639&lt;&gt;"SS",(VLOOKUP($D639,Customer_Demand!$D:$BF,COLUMNS($I639:BK639),0)/$I639+VLOOKUP($D639,Customer_Demand!$D:$BF,COLUMNS($I639:BK639),0)/$K639),(VLOOKUP($D639,Customer_Demand!$D:$BF,COLUMNS($I639:BK639),0)/$I639)),"")</f>
        <v/>
      </c>
    </row>
    <row r="640" spans="2:63" x14ac:dyDescent="0.2">
      <c r="B640" s="12" t="str">
        <f t="shared" si="43"/>
        <v/>
      </c>
      <c r="C640" s="45" t="str">
        <f>IF((Customer_Demand!C640)&lt;&gt;"",Customer_Demand!C640,"")</f>
        <v/>
      </c>
      <c r="D640" s="45" t="str">
        <f>IF(C640&lt;&gt;"",Customer_Demand!D640,"")</f>
        <v/>
      </c>
      <c r="E640" s="52" t="str">
        <f>IF(C640&lt;&gt;"",Customer_Demand!E640,"")</f>
        <v/>
      </c>
      <c r="F640" s="47" t="str">
        <f>IF(C640&lt;&gt;"",VLOOKUP(D640,Customer_Demand!$D$5:$F$1005,3,0),"")</f>
        <v/>
      </c>
      <c r="G640" s="48" t="str">
        <f t="shared" si="40"/>
        <v/>
      </c>
      <c r="H640" s="48" t="str">
        <f t="shared" si="41"/>
        <v/>
      </c>
      <c r="I640" s="48" t="str">
        <f>IFERROR(IF(C640&lt;&gt;"",VLOOKUP($H640,SMT_Cycle_Time_Data!$F:$Q,4,0),""),"SGR Not Defined")</f>
        <v/>
      </c>
      <c r="J640" s="48" t="str">
        <f t="shared" si="42"/>
        <v/>
      </c>
      <c r="K640" s="48" t="str">
        <f>IF(C640&lt;&gt;"",IFERROR(VLOOKUP($J640,SMT_Cycle_Time_Data!$F:$Q,4,0),"SS"),"")</f>
        <v/>
      </c>
      <c r="L640" s="49" t="str">
        <f>IFERROR(IF($K640&lt;&gt;"SS",(VLOOKUP($D640,Customer_Demand!$D:$BF,COLUMNS($I640:L640),0)/$I640+VLOOKUP($D640,Customer_Demand!$D:$BF,COLUMNS($I640:L640),0)/$K640),(VLOOKUP($D640,Customer_Demand!$D:$BF,COLUMNS($I640:L640),0)/$I640)),"")</f>
        <v/>
      </c>
      <c r="M640" s="49" t="str">
        <f>IFERROR(IF($K640&lt;&gt;"SS",(VLOOKUP($D640,Customer_Demand!$D:$BF,COLUMNS($I640:M640),0)/$I640+VLOOKUP($D640,Customer_Demand!$D:$BF,COLUMNS($I640:M640),0)/$K640),(VLOOKUP($D640,Customer_Demand!$D:$BF,COLUMNS($I640:M640),0)/$I640)),"")</f>
        <v/>
      </c>
      <c r="N640" s="49" t="str">
        <f>IFERROR(IF($K640&lt;&gt;"SS",(VLOOKUP($D640,Customer_Demand!$D:$BF,COLUMNS($I640:N640),0)/$I640+VLOOKUP($D640,Customer_Demand!$D:$BF,COLUMNS($I640:N640),0)/$K640),(VLOOKUP($D640,Customer_Demand!$D:$BF,COLUMNS($I640:N640),0)/$I640)),"")</f>
        <v/>
      </c>
      <c r="O640" s="49" t="str">
        <f>IFERROR(IF($K640&lt;&gt;"SS",(VLOOKUP($D640,Customer_Demand!$D:$BF,COLUMNS($I640:O640),0)/$I640+VLOOKUP($D640,Customer_Demand!$D:$BF,COLUMNS($I640:O640),0)/$K640),(VLOOKUP($D640,Customer_Demand!$D:$BF,COLUMNS($I640:O640),0)/$I640)),"")</f>
        <v/>
      </c>
      <c r="P640" s="49" t="str">
        <f>IFERROR(IF($K640&lt;&gt;"SS",(VLOOKUP($D640,Customer_Demand!$D:$BF,COLUMNS($I640:P640),0)/$I640+VLOOKUP($D640,Customer_Demand!$D:$BF,COLUMNS($I640:P640),0)/$K640),(VLOOKUP($D640,Customer_Demand!$D:$BF,COLUMNS($I640:P640),0)/$I640)),"")</f>
        <v/>
      </c>
      <c r="Q640" s="49" t="str">
        <f>IFERROR(IF($K640&lt;&gt;"SS",(VLOOKUP($D640,Customer_Demand!$D:$BF,COLUMNS($I640:Q640),0)/$I640+VLOOKUP($D640,Customer_Demand!$D:$BF,COLUMNS($I640:Q640),0)/$K640),(VLOOKUP($D640,Customer_Demand!$D:$BF,COLUMNS($I640:Q640),0)/$I640)),"")</f>
        <v/>
      </c>
      <c r="R640" s="49" t="str">
        <f>IFERROR(IF($K640&lt;&gt;"SS",(VLOOKUP($D640,Customer_Demand!$D:$BF,COLUMNS($I640:R640),0)/$I640+VLOOKUP($D640,Customer_Demand!$D:$BF,COLUMNS($I640:R640),0)/$K640),(VLOOKUP($D640,Customer_Demand!$D:$BF,COLUMNS($I640:R640),0)/$I640)),"")</f>
        <v/>
      </c>
      <c r="S640" s="49" t="str">
        <f>IFERROR(IF($K640&lt;&gt;"SS",(VLOOKUP($D640,Customer_Demand!$D:$BF,COLUMNS($I640:S640),0)/$I640+VLOOKUP($D640,Customer_Demand!$D:$BF,COLUMNS($I640:S640),0)/$K640),(VLOOKUP($D640,Customer_Demand!$D:$BF,COLUMNS($I640:S640),0)/$I640)),"")</f>
        <v/>
      </c>
      <c r="T640" s="49" t="str">
        <f>IFERROR(IF($K640&lt;&gt;"SS",(VLOOKUP($D640,Customer_Demand!$D:$BF,COLUMNS($I640:T640),0)/$I640+VLOOKUP($D640,Customer_Demand!$D:$BF,COLUMNS($I640:T640),0)/$K640),(VLOOKUP($D640,Customer_Demand!$D:$BF,COLUMNS($I640:T640),0)/$I640)),"")</f>
        <v/>
      </c>
      <c r="U640" s="49" t="str">
        <f>IFERROR(IF($K640&lt;&gt;"SS",(VLOOKUP($D640,Customer_Demand!$D:$BF,COLUMNS($I640:U640),0)/$I640+VLOOKUP($D640,Customer_Demand!$D:$BF,COLUMNS($I640:U640),0)/$K640),(VLOOKUP($D640,Customer_Demand!$D:$BF,COLUMNS($I640:U640),0)/$I640)),"")</f>
        <v/>
      </c>
      <c r="V640" s="49" t="str">
        <f>IFERROR(IF($K640&lt;&gt;"SS",(VLOOKUP($D640,Customer_Demand!$D:$BF,COLUMNS($I640:V640),0)/$I640+VLOOKUP($D640,Customer_Demand!$D:$BF,COLUMNS($I640:V640),0)/$K640),(VLOOKUP($D640,Customer_Demand!$D:$BF,COLUMNS($I640:V640),0)/$I640)),"")</f>
        <v/>
      </c>
      <c r="W640" s="49" t="str">
        <f>IFERROR(IF($K640&lt;&gt;"SS",(VLOOKUP($D640,Customer_Demand!$D:$BF,COLUMNS($I640:W640),0)/$I640+VLOOKUP($D640,Customer_Demand!$D:$BF,COLUMNS($I640:W640),0)/$K640),(VLOOKUP($D640,Customer_Demand!$D:$BF,COLUMNS($I640:W640),0)/$I640)),"")</f>
        <v/>
      </c>
      <c r="X640" s="49" t="str">
        <f>IFERROR(IF($K640&lt;&gt;"SS",(VLOOKUP($D640,Customer_Demand!$D:$BF,COLUMNS($I640:X640),0)/$I640+VLOOKUP($D640,Customer_Demand!$D:$BF,COLUMNS($I640:X640),0)/$K640),(VLOOKUP($D640,Customer_Demand!$D:$BF,COLUMNS($I640:X640),0)/$I640)),"")</f>
        <v/>
      </c>
      <c r="Y640" s="49" t="str">
        <f>IFERROR(IF($K640&lt;&gt;"SS",(VLOOKUP($D640,Customer_Demand!$D:$BF,COLUMNS($I640:Y640),0)/$I640+VLOOKUP($D640,Customer_Demand!$D:$BF,COLUMNS($I640:Y640),0)/$K640),(VLOOKUP($D640,Customer_Demand!$D:$BF,COLUMNS($I640:Y640),0)/$I640)),"")</f>
        <v/>
      </c>
      <c r="Z640" s="49" t="str">
        <f>IFERROR(IF($K640&lt;&gt;"SS",(VLOOKUP($D640,Customer_Demand!$D:$BF,COLUMNS($I640:Z640),0)/$I640+VLOOKUP($D640,Customer_Demand!$D:$BF,COLUMNS($I640:Z640),0)/$K640),(VLOOKUP($D640,Customer_Demand!$D:$BF,COLUMNS($I640:Z640),0)/$I640)),"")</f>
        <v/>
      </c>
      <c r="AA640" s="49" t="str">
        <f>IFERROR(IF($K640&lt;&gt;"SS",(VLOOKUP($D640,Customer_Demand!$D:$BF,COLUMNS($I640:AA640),0)/$I640+VLOOKUP($D640,Customer_Demand!$D:$BF,COLUMNS($I640:AA640),0)/$K640),(VLOOKUP($D640,Customer_Demand!$D:$BF,COLUMNS($I640:AA640),0)/$I640)),"")</f>
        <v/>
      </c>
      <c r="AB640" s="49" t="str">
        <f>IFERROR(IF($K640&lt;&gt;"SS",(VLOOKUP($D640,Customer_Demand!$D:$BF,COLUMNS($I640:AB640),0)/$I640+VLOOKUP($D640,Customer_Demand!$D:$BF,COLUMNS($I640:AB640),0)/$K640),(VLOOKUP($D640,Customer_Demand!$D:$BF,COLUMNS($I640:AB640),0)/$I640)),"")</f>
        <v/>
      </c>
      <c r="AC640" s="49" t="str">
        <f>IFERROR(IF($K640&lt;&gt;"SS",(VLOOKUP($D640,Customer_Demand!$D:$BF,COLUMNS($I640:AC640),0)/$I640+VLOOKUP($D640,Customer_Demand!$D:$BF,COLUMNS($I640:AC640),0)/$K640),(VLOOKUP($D640,Customer_Demand!$D:$BF,COLUMNS($I640:AC640),0)/$I640)),"")</f>
        <v/>
      </c>
      <c r="AD640" s="49" t="str">
        <f>IFERROR(IF($K640&lt;&gt;"SS",(VLOOKUP($D640,Customer_Demand!$D:$BF,COLUMNS($I640:AD640),0)/$I640+VLOOKUP($D640,Customer_Demand!$D:$BF,COLUMNS($I640:AD640),0)/$K640),(VLOOKUP($D640,Customer_Demand!$D:$BF,COLUMNS($I640:AD640),0)/$I640)),"")</f>
        <v/>
      </c>
      <c r="AE640" s="49" t="str">
        <f>IFERROR(IF($K640&lt;&gt;"SS",(VLOOKUP($D640,Customer_Demand!$D:$BF,COLUMNS($I640:AE640),0)/$I640+VLOOKUP($D640,Customer_Demand!$D:$BF,COLUMNS($I640:AE640),0)/$K640),(VLOOKUP($D640,Customer_Demand!$D:$BF,COLUMNS($I640:AE640),0)/$I640)),"")</f>
        <v/>
      </c>
      <c r="AF640" s="49" t="str">
        <f>IFERROR(IF($K640&lt;&gt;"SS",(VLOOKUP($D640,Customer_Demand!$D:$BF,COLUMNS($I640:AF640),0)/$I640+VLOOKUP($D640,Customer_Demand!$D:$BF,COLUMNS($I640:AF640),0)/$K640),(VLOOKUP($D640,Customer_Demand!$D:$BF,COLUMNS($I640:AF640),0)/$I640)),"")</f>
        <v/>
      </c>
      <c r="AG640" s="49" t="str">
        <f>IFERROR(IF($K640&lt;&gt;"SS",(VLOOKUP($D640,Customer_Demand!$D:$BF,COLUMNS($I640:AG640),0)/$I640+VLOOKUP($D640,Customer_Demand!$D:$BF,COLUMNS($I640:AG640),0)/$K640),(VLOOKUP($D640,Customer_Demand!$D:$BF,COLUMNS($I640:AG640),0)/$I640)),"")</f>
        <v/>
      </c>
      <c r="AH640" s="49" t="str">
        <f>IFERROR(IF($K640&lt;&gt;"SS",(VLOOKUP($D640,Customer_Demand!$D:$BF,COLUMNS($I640:AH640),0)/$I640+VLOOKUP($D640,Customer_Demand!$D:$BF,COLUMNS($I640:AH640),0)/$K640),(VLOOKUP($D640,Customer_Demand!$D:$BF,COLUMNS($I640:AH640),0)/$I640)),"")</f>
        <v/>
      </c>
      <c r="AI640" s="49" t="str">
        <f>IFERROR(IF($K640&lt;&gt;"SS",(VLOOKUP($D640,Customer_Demand!$D:$BF,COLUMNS($I640:AI640),0)/$I640+VLOOKUP($D640,Customer_Demand!$D:$BF,COLUMNS($I640:AI640),0)/$K640),(VLOOKUP($D640,Customer_Demand!$D:$BF,COLUMNS($I640:AI640),0)/$I640)),"")</f>
        <v/>
      </c>
      <c r="AJ640" s="49" t="str">
        <f>IFERROR(IF($K640&lt;&gt;"SS",(VLOOKUP($D640,Customer_Demand!$D:$BF,COLUMNS($I640:AJ640),0)/$I640+VLOOKUP($D640,Customer_Demand!$D:$BF,COLUMNS($I640:AJ640),0)/$K640),(VLOOKUP($D640,Customer_Demand!$D:$BF,COLUMNS($I640:AJ640),0)/$I640)),"")</f>
        <v/>
      </c>
      <c r="AK640" s="49" t="str">
        <f>IFERROR(IF($K640&lt;&gt;"SS",(VLOOKUP($D640,Customer_Demand!$D:$BF,COLUMNS($I640:AK640),0)/$I640+VLOOKUP($D640,Customer_Demand!$D:$BF,COLUMNS($I640:AK640),0)/$K640),(VLOOKUP($D640,Customer_Demand!$D:$BF,COLUMNS($I640:AK640),0)/$I640)),"")</f>
        <v/>
      </c>
      <c r="AL640" s="49" t="str">
        <f>IFERROR(IF($K640&lt;&gt;"SS",(VLOOKUP($D640,Customer_Demand!$D:$BF,COLUMNS($I640:AL640),0)/$I640+VLOOKUP($D640,Customer_Demand!$D:$BF,COLUMNS($I640:AL640),0)/$K640),(VLOOKUP($D640,Customer_Demand!$D:$BF,COLUMNS($I640:AL640),0)/$I640)),"")</f>
        <v/>
      </c>
      <c r="AM640" s="49" t="str">
        <f>IFERROR(IF($K640&lt;&gt;"SS",(VLOOKUP($D640,Customer_Demand!$D:$BF,COLUMNS($I640:AM640),0)/$I640+VLOOKUP($D640,Customer_Demand!$D:$BF,COLUMNS($I640:AM640),0)/$K640),(VLOOKUP($D640,Customer_Demand!$D:$BF,COLUMNS($I640:AM640),0)/$I640)),"")</f>
        <v/>
      </c>
      <c r="AN640" s="49" t="str">
        <f>IFERROR(IF($K640&lt;&gt;"SS",(VLOOKUP($D640,Customer_Demand!$D:$BF,COLUMNS($I640:AN640),0)/$I640+VLOOKUP($D640,Customer_Demand!$D:$BF,COLUMNS($I640:AN640),0)/$K640),(VLOOKUP($D640,Customer_Demand!$D:$BF,COLUMNS($I640:AN640),0)/$I640)),"")</f>
        <v/>
      </c>
      <c r="AO640" s="49" t="str">
        <f>IFERROR(IF($K640&lt;&gt;"SS",(VLOOKUP($D640,Customer_Demand!$D:$BF,COLUMNS($I640:AO640),0)/$I640+VLOOKUP($D640,Customer_Demand!$D:$BF,COLUMNS($I640:AO640),0)/$K640),(VLOOKUP($D640,Customer_Demand!$D:$BF,COLUMNS($I640:AO640),0)/$I640)),"")</f>
        <v/>
      </c>
      <c r="AP640" s="49" t="str">
        <f>IFERROR(IF($K640&lt;&gt;"SS",(VLOOKUP($D640,Customer_Demand!$D:$BF,COLUMNS($I640:AP640),0)/$I640+VLOOKUP($D640,Customer_Demand!$D:$BF,COLUMNS($I640:AP640),0)/$K640),(VLOOKUP($D640,Customer_Demand!$D:$BF,COLUMNS($I640:AP640),0)/$I640)),"")</f>
        <v/>
      </c>
      <c r="AQ640" s="49" t="str">
        <f>IFERROR(IF($K640&lt;&gt;"SS",(VLOOKUP($D640,Customer_Demand!$D:$BF,COLUMNS($I640:AQ640),0)/$I640+VLOOKUP($D640,Customer_Demand!$D:$BF,COLUMNS($I640:AQ640),0)/$K640),(VLOOKUP($D640,Customer_Demand!$D:$BF,COLUMNS($I640:AQ640),0)/$I640)),"")</f>
        <v/>
      </c>
      <c r="AR640" s="49" t="str">
        <f>IFERROR(IF($K640&lt;&gt;"SS",(VLOOKUP($D640,Customer_Demand!$D:$BF,COLUMNS($I640:AR640),0)/$I640+VLOOKUP($D640,Customer_Demand!$D:$BF,COLUMNS($I640:AR640),0)/$K640),(VLOOKUP($D640,Customer_Demand!$D:$BF,COLUMNS($I640:AR640),0)/$I640)),"")</f>
        <v/>
      </c>
      <c r="AS640" s="49" t="str">
        <f>IFERROR(IF($K640&lt;&gt;"SS",(VLOOKUP($D640,Customer_Demand!$D:$BF,COLUMNS($I640:AS640),0)/$I640+VLOOKUP($D640,Customer_Demand!$D:$BF,COLUMNS($I640:AS640),0)/$K640),(VLOOKUP($D640,Customer_Demand!$D:$BF,COLUMNS($I640:AS640),0)/$I640)),"")</f>
        <v/>
      </c>
      <c r="AT640" s="49" t="str">
        <f>IFERROR(IF($K640&lt;&gt;"SS",(VLOOKUP($D640,Customer_Demand!$D:$BF,COLUMNS($I640:AT640),0)/$I640+VLOOKUP($D640,Customer_Demand!$D:$BF,COLUMNS($I640:AT640),0)/$K640),(VLOOKUP($D640,Customer_Demand!$D:$BF,COLUMNS($I640:AT640),0)/$I640)),"")</f>
        <v/>
      </c>
      <c r="AU640" s="49" t="str">
        <f>IFERROR(IF($K640&lt;&gt;"SS",(VLOOKUP($D640,Customer_Demand!$D:$BF,COLUMNS($I640:AU640),0)/$I640+VLOOKUP($D640,Customer_Demand!$D:$BF,COLUMNS($I640:AU640),0)/$K640),(VLOOKUP($D640,Customer_Demand!$D:$BF,COLUMNS($I640:AU640),0)/$I640)),"")</f>
        <v/>
      </c>
      <c r="AV640" s="49" t="str">
        <f>IFERROR(IF($K640&lt;&gt;"SS",(VLOOKUP($D640,Customer_Demand!$D:$BF,COLUMNS($I640:AV640),0)/$I640+VLOOKUP($D640,Customer_Demand!$D:$BF,COLUMNS($I640:AV640),0)/$K640),(VLOOKUP($D640,Customer_Demand!$D:$BF,COLUMNS($I640:AV640),0)/$I640)),"")</f>
        <v/>
      </c>
      <c r="AW640" s="49" t="str">
        <f>IFERROR(IF($K640&lt;&gt;"SS",(VLOOKUP($D640,Customer_Demand!$D:$BF,COLUMNS($I640:AW640),0)/$I640+VLOOKUP($D640,Customer_Demand!$D:$BF,COLUMNS($I640:AW640),0)/$K640),(VLOOKUP($D640,Customer_Demand!$D:$BF,COLUMNS($I640:AW640),0)/$I640)),"")</f>
        <v/>
      </c>
      <c r="AX640" s="49" t="str">
        <f>IFERROR(IF($K640&lt;&gt;"SS",(VLOOKUP($D640,Customer_Demand!$D:$BF,COLUMNS($I640:AX640),0)/$I640+VLOOKUP($D640,Customer_Demand!$D:$BF,COLUMNS($I640:AX640),0)/$K640),(VLOOKUP($D640,Customer_Demand!$D:$BF,COLUMNS($I640:AX640),0)/$I640)),"")</f>
        <v/>
      </c>
      <c r="AY640" s="49" t="str">
        <f>IFERROR(IF($K640&lt;&gt;"SS",(VLOOKUP($D640,Customer_Demand!$D:$BF,COLUMNS($I640:AY640),0)/$I640+VLOOKUP($D640,Customer_Demand!$D:$BF,COLUMNS($I640:AY640),0)/$K640),(VLOOKUP($D640,Customer_Demand!$D:$BF,COLUMNS($I640:AY640),0)/$I640)),"")</f>
        <v/>
      </c>
      <c r="AZ640" s="49" t="str">
        <f>IFERROR(IF($K640&lt;&gt;"SS",(VLOOKUP($D640,Customer_Demand!$D:$BF,COLUMNS($I640:AZ640),0)/$I640+VLOOKUP($D640,Customer_Demand!$D:$BF,COLUMNS($I640:AZ640),0)/$K640),(VLOOKUP($D640,Customer_Demand!$D:$BF,COLUMNS($I640:AZ640),0)/$I640)),"")</f>
        <v/>
      </c>
      <c r="BA640" s="49" t="str">
        <f>IFERROR(IF($K640&lt;&gt;"SS",(VLOOKUP($D640,Customer_Demand!$D:$BF,COLUMNS($I640:BA640),0)/$I640+VLOOKUP($D640,Customer_Demand!$D:$BF,COLUMNS($I640:BA640),0)/$K640),(VLOOKUP($D640,Customer_Demand!$D:$BF,COLUMNS($I640:BA640),0)/$I640)),"")</f>
        <v/>
      </c>
      <c r="BB640" s="49" t="str">
        <f>IFERROR(IF($K640&lt;&gt;"SS",(VLOOKUP($D640,Customer_Demand!$D:$BF,COLUMNS($I640:BB640),0)/$I640+VLOOKUP($D640,Customer_Demand!$D:$BF,COLUMNS($I640:BB640),0)/$K640),(VLOOKUP($D640,Customer_Demand!$D:$BF,COLUMNS($I640:BB640),0)/$I640)),"")</f>
        <v/>
      </c>
      <c r="BC640" s="49" t="str">
        <f>IFERROR(IF($K640&lt;&gt;"SS",(VLOOKUP($D640,Customer_Demand!$D:$BF,COLUMNS($I640:BC640),0)/$I640+VLOOKUP($D640,Customer_Demand!$D:$BF,COLUMNS($I640:BC640),0)/$K640),(VLOOKUP($D640,Customer_Demand!$D:$BF,COLUMNS($I640:BC640),0)/$I640)),"")</f>
        <v/>
      </c>
      <c r="BD640" s="49" t="str">
        <f>IFERROR(IF($K640&lt;&gt;"SS",(VLOOKUP($D640,Customer_Demand!$D:$BF,COLUMNS($I640:BD640),0)/$I640+VLOOKUP($D640,Customer_Demand!$D:$BF,COLUMNS($I640:BD640),0)/$K640),(VLOOKUP($D640,Customer_Demand!$D:$BF,COLUMNS($I640:BD640),0)/$I640)),"")</f>
        <v/>
      </c>
      <c r="BE640" s="49" t="str">
        <f>IFERROR(IF($K640&lt;&gt;"SS",(VLOOKUP($D640,Customer_Demand!$D:$BF,COLUMNS($I640:BE640),0)/$I640+VLOOKUP($D640,Customer_Demand!$D:$BF,COLUMNS($I640:BE640),0)/$K640),(VLOOKUP($D640,Customer_Demand!$D:$BF,COLUMNS($I640:BE640),0)/$I640)),"")</f>
        <v/>
      </c>
      <c r="BF640" s="49" t="str">
        <f>IFERROR(IF($K640&lt;&gt;"SS",(VLOOKUP($D640,Customer_Demand!$D:$BF,COLUMNS($I640:BF640),0)/$I640+VLOOKUP($D640,Customer_Demand!$D:$BF,COLUMNS($I640:BF640),0)/$K640),(VLOOKUP($D640,Customer_Demand!$D:$BF,COLUMNS($I640:BF640),0)/$I640)),"")</f>
        <v/>
      </c>
      <c r="BG640" s="49" t="str">
        <f>IFERROR(IF($K640&lt;&gt;"SS",(VLOOKUP($D640,Customer_Demand!$D:$BF,COLUMNS($I640:BG640),0)/$I640+VLOOKUP($D640,Customer_Demand!$D:$BF,COLUMNS($I640:BG640),0)/$K640),(VLOOKUP($D640,Customer_Demand!$D:$BF,COLUMNS($I640:BG640),0)/$I640)),"")</f>
        <v/>
      </c>
      <c r="BH640" s="49" t="str">
        <f>IFERROR(IF($K640&lt;&gt;"SS",(VLOOKUP($D640,Customer_Demand!$D:$BF,COLUMNS($I640:BH640),0)/$I640+VLOOKUP($D640,Customer_Demand!$D:$BF,COLUMNS($I640:BH640),0)/$K640),(VLOOKUP($D640,Customer_Demand!$D:$BF,COLUMNS($I640:BH640),0)/$I640)),"")</f>
        <v/>
      </c>
      <c r="BI640" s="49" t="str">
        <f>IFERROR(IF($K640&lt;&gt;"SS",(VLOOKUP($D640,Customer_Demand!$D:$BF,COLUMNS($I640:BI640),0)/$I640+VLOOKUP($D640,Customer_Demand!$D:$BF,COLUMNS($I640:BI640),0)/$K640),(VLOOKUP($D640,Customer_Demand!$D:$BF,COLUMNS($I640:BI640),0)/$I640)),"")</f>
        <v/>
      </c>
      <c r="BJ640" s="49" t="str">
        <f>IFERROR(IF($K640&lt;&gt;"SS",(VLOOKUP($D640,Customer_Demand!$D:$BF,COLUMNS($I640:BJ640),0)/$I640+VLOOKUP($D640,Customer_Demand!$D:$BF,COLUMNS($I640:BJ640),0)/$K640),(VLOOKUP($D640,Customer_Demand!$D:$BF,COLUMNS($I640:BJ640),0)/$I640)),"")</f>
        <v/>
      </c>
      <c r="BK640" s="50" t="str">
        <f>IFERROR(IF($K640&lt;&gt;"SS",(VLOOKUP($D640,Customer_Demand!$D:$BF,COLUMNS($I640:BK640),0)/$I640+VLOOKUP($D640,Customer_Demand!$D:$BF,COLUMNS($I640:BK640),0)/$K640),(VLOOKUP($D640,Customer_Demand!$D:$BF,COLUMNS($I640:BK640),0)/$I640)),"")</f>
        <v/>
      </c>
    </row>
    <row r="641" spans="2:63" x14ac:dyDescent="0.2">
      <c r="B641" s="12" t="str">
        <f t="shared" si="43"/>
        <v/>
      </c>
      <c r="C641" s="45" t="str">
        <f>IF((Customer_Demand!C641)&lt;&gt;"",Customer_Demand!C641,"")</f>
        <v/>
      </c>
      <c r="D641" s="45" t="str">
        <f>IF(C641&lt;&gt;"",Customer_Demand!D641,"")</f>
        <v/>
      </c>
      <c r="E641" s="52" t="str">
        <f>IF(C641&lt;&gt;"",Customer_Demand!E641,"")</f>
        <v/>
      </c>
      <c r="F641" s="47" t="str">
        <f>IF(C641&lt;&gt;"",VLOOKUP(D641,Customer_Demand!$D$5:$F$1005,3,0),"")</f>
        <v/>
      </c>
      <c r="G641" s="48" t="str">
        <f t="shared" si="40"/>
        <v/>
      </c>
      <c r="H641" s="48" t="str">
        <f t="shared" si="41"/>
        <v/>
      </c>
      <c r="I641" s="48" t="str">
        <f>IFERROR(IF(C641&lt;&gt;"",VLOOKUP($H641,SMT_Cycle_Time_Data!$F:$Q,4,0),""),"SGR Not Defined")</f>
        <v/>
      </c>
      <c r="J641" s="48" t="str">
        <f t="shared" si="42"/>
        <v/>
      </c>
      <c r="K641" s="48" t="str">
        <f>IF(C641&lt;&gt;"",IFERROR(VLOOKUP($J641,SMT_Cycle_Time_Data!$F:$Q,4,0),"SS"),"")</f>
        <v/>
      </c>
      <c r="L641" s="49" t="str">
        <f>IFERROR(IF($K641&lt;&gt;"SS",(VLOOKUP($D641,Customer_Demand!$D:$BF,COLUMNS($I641:L641),0)/$I641+VLOOKUP($D641,Customer_Demand!$D:$BF,COLUMNS($I641:L641),0)/$K641),(VLOOKUP($D641,Customer_Demand!$D:$BF,COLUMNS($I641:L641),0)/$I641)),"")</f>
        <v/>
      </c>
      <c r="M641" s="49" t="str">
        <f>IFERROR(IF($K641&lt;&gt;"SS",(VLOOKUP($D641,Customer_Demand!$D:$BF,COLUMNS($I641:M641),0)/$I641+VLOOKUP($D641,Customer_Demand!$D:$BF,COLUMNS($I641:M641),0)/$K641),(VLOOKUP($D641,Customer_Demand!$D:$BF,COLUMNS($I641:M641),0)/$I641)),"")</f>
        <v/>
      </c>
      <c r="N641" s="49" t="str">
        <f>IFERROR(IF($K641&lt;&gt;"SS",(VLOOKUP($D641,Customer_Demand!$D:$BF,COLUMNS($I641:N641),0)/$I641+VLOOKUP($D641,Customer_Demand!$D:$BF,COLUMNS($I641:N641),0)/$K641),(VLOOKUP($D641,Customer_Demand!$D:$BF,COLUMNS($I641:N641),0)/$I641)),"")</f>
        <v/>
      </c>
      <c r="O641" s="49" t="str">
        <f>IFERROR(IF($K641&lt;&gt;"SS",(VLOOKUP($D641,Customer_Demand!$D:$BF,COLUMNS($I641:O641),0)/$I641+VLOOKUP($D641,Customer_Demand!$D:$BF,COLUMNS($I641:O641),0)/$K641),(VLOOKUP($D641,Customer_Demand!$D:$BF,COLUMNS($I641:O641),0)/$I641)),"")</f>
        <v/>
      </c>
      <c r="P641" s="49" t="str">
        <f>IFERROR(IF($K641&lt;&gt;"SS",(VLOOKUP($D641,Customer_Demand!$D:$BF,COLUMNS($I641:P641),0)/$I641+VLOOKUP($D641,Customer_Demand!$D:$BF,COLUMNS($I641:P641),0)/$K641),(VLOOKUP($D641,Customer_Demand!$D:$BF,COLUMNS($I641:P641),0)/$I641)),"")</f>
        <v/>
      </c>
      <c r="Q641" s="49" t="str">
        <f>IFERROR(IF($K641&lt;&gt;"SS",(VLOOKUP($D641,Customer_Demand!$D:$BF,COLUMNS($I641:Q641),0)/$I641+VLOOKUP($D641,Customer_Demand!$D:$BF,COLUMNS($I641:Q641),0)/$K641),(VLOOKUP($D641,Customer_Demand!$D:$BF,COLUMNS($I641:Q641),0)/$I641)),"")</f>
        <v/>
      </c>
      <c r="R641" s="49" t="str">
        <f>IFERROR(IF($K641&lt;&gt;"SS",(VLOOKUP($D641,Customer_Demand!$D:$BF,COLUMNS($I641:R641),0)/$I641+VLOOKUP($D641,Customer_Demand!$D:$BF,COLUMNS($I641:R641),0)/$K641),(VLOOKUP($D641,Customer_Demand!$D:$BF,COLUMNS($I641:R641),0)/$I641)),"")</f>
        <v/>
      </c>
      <c r="S641" s="49" t="str">
        <f>IFERROR(IF($K641&lt;&gt;"SS",(VLOOKUP($D641,Customer_Demand!$D:$BF,COLUMNS($I641:S641),0)/$I641+VLOOKUP($D641,Customer_Demand!$D:$BF,COLUMNS($I641:S641),0)/$K641),(VLOOKUP($D641,Customer_Demand!$D:$BF,COLUMNS($I641:S641),0)/$I641)),"")</f>
        <v/>
      </c>
      <c r="T641" s="49" t="str">
        <f>IFERROR(IF($K641&lt;&gt;"SS",(VLOOKUP($D641,Customer_Demand!$D:$BF,COLUMNS($I641:T641),0)/$I641+VLOOKUP($D641,Customer_Demand!$D:$BF,COLUMNS($I641:T641),0)/$K641),(VLOOKUP($D641,Customer_Demand!$D:$BF,COLUMNS($I641:T641),0)/$I641)),"")</f>
        <v/>
      </c>
      <c r="U641" s="49" t="str">
        <f>IFERROR(IF($K641&lt;&gt;"SS",(VLOOKUP($D641,Customer_Demand!$D:$BF,COLUMNS($I641:U641),0)/$I641+VLOOKUP($D641,Customer_Demand!$D:$BF,COLUMNS($I641:U641),0)/$K641),(VLOOKUP($D641,Customer_Demand!$D:$BF,COLUMNS($I641:U641),0)/$I641)),"")</f>
        <v/>
      </c>
      <c r="V641" s="49" t="str">
        <f>IFERROR(IF($K641&lt;&gt;"SS",(VLOOKUP($D641,Customer_Demand!$D:$BF,COLUMNS($I641:V641),0)/$I641+VLOOKUP($D641,Customer_Demand!$D:$BF,COLUMNS($I641:V641),0)/$K641),(VLOOKUP($D641,Customer_Demand!$D:$BF,COLUMNS($I641:V641),0)/$I641)),"")</f>
        <v/>
      </c>
      <c r="W641" s="49" t="str">
        <f>IFERROR(IF($K641&lt;&gt;"SS",(VLOOKUP($D641,Customer_Demand!$D:$BF,COLUMNS($I641:W641),0)/$I641+VLOOKUP($D641,Customer_Demand!$D:$BF,COLUMNS($I641:W641),0)/$K641),(VLOOKUP($D641,Customer_Demand!$D:$BF,COLUMNS($I641:W641),0)/$I641)),"")</f>
        <v/>
      </c>
      <c r="X641" s="49" t="str">
        <f>IFERROR(IF($K641&lt;&gt;"SS",(VLOOKUP($D641,Customer_Demand!$D:$BF,COLUMNS($I641:X641),0)/$I641+VLOOKUP($D641,Customer_Demand!$D:$BF,COLUMNS($I641:X641),0)/$K641),(VLOOKUP($D641,Customer_Demand!$D:$BF,COLUMNS($I641:X641),0)/$I641)),"")</f>
        <v/>
      </c>
      <c r="Y641" s="49" t="str">
        <f>IFERROR(IF($K641&lt;&gt;"SS",(VLOOKUP($D641,Customer_Demand!$D:$BF,COLUMNS($I641:Y641),0)/$I641+VLOOKUP($D641,Customer_Demand!$D:$BF,COLUMNS($I641:Y641),0)/$K641),(VLOOKUP($D641,Customer_Demand!$D:$BF,COLUMNS($I641:Y641),0)/$I641)),"")</f>
        <v/>
      </c>
      <c r="Z641" s="49" t="str">
        <f>IFERROR(IF($K641&lt;&gt;"SS",(VLOOKUP($D641,Customer_Demand!$D:$BF,COLUMNS($I641:Z641),0)/$I641+VLOOKUP($D641,Customer_Demand!$D:$BF,COLUMNS($I641:Z641),0)/$K641),(VLOOKUP($D641,Customer_Demand!$D:$BF,COLUMNS($I641:Z641),0)/$I641)),"")</f>
        <v/>
      </c>
      <c r="AA641" s="49" t="str">
        <f>IFERROR(IF($K641&lt;&gt;"SS",(VLOOKUP($D641,Customer_Demand!$D:$BF,COLUMNS($I641:AA641),0)/$I641+VLOOKUP($D641,Customer_Demand!$D:$BF,COLUMNS($I641:AA641),0)/$K641),(VLOOKUP($D641,Customer_Demand!$D:$BF,COLUMNS($I641:AA641),0)/$I641)),"")</f>
        <v/>
      </c>
      <c r="AB641" s="49" t="str">
        <f>IFERROR(IF($K641&lt;&gt;"SS",(VLOOKUP($D641,Customer_Demand!$D:$BF,COLUMNS($I641:AB641),0)/$I641+VLOOKUP($D641,Customer_Demand!$D:$BF,COLUMNS($I641:AB641),0)/$K641),(VLOOKUP($D641,Customer_Demand!$D:$BF,COLUMNS($I641:AB641),0)/$I641)),"")</f>
        <v/>
      </c>
      <c r="AC641" s="49" t="str">
        <f>IFERROR(IF($K641&lt;&gt;"SS",(VLOOKUP($D641,Customer_Demand!$D:$BF,COLUMNS($I641:AC641),0)/$I641+VLOOKUP($D641,Customer_Demand!$D:$BF,COLUMNS($I641:AC641),0)/$K641),(VLOOKUP($D641,Customer_Demand!$D:$BF,COLUMNS($I641:AC641),0)/$I641)),"")</f>
        <v/>
      </c>
      <c r="AD641" s="49" t="str">
        <f>IFERROR(IF($K641&lt;&gt;"SS",(VLOOKUP($D641,Customer_Demand!$D:$BF,COLUMNS($I641:AD641),0)/$I641+VLOOKUP($D641,Customer_Demand!$D:$BF,COLUMNS($I641:AD641),0)/$K641),(VLOOKUP($D641,Customer_Demand!$D:$BF,COLUMNS($I641:AD641),0)/$I641)),"")</f>
        <v/>
      </c>
      <c r="AE641" s="49" t="str">
        <f>IFERROR(IF($K641&lt;&gt;"SS",(VLOOKUP($D641,Customer_Demand!$D:$BF,COLUMNS($I641:AE641),0)/$I641+VLOOKUP($D641,Customer_Demand!$D:$BF,COLUMNS($I641:AE641),0)/$K641),(VLOOKUP($D641,Customer_Demand!$D:$BF,COLUMNS($I641:AE641),0)/$I641)),"")</f>
        <v/>
      </c>
      <c r="AF641" s="49" t="str">
        <f>IFERROR(IF($K641&lt;&gt;"SS",(VLOOKUP($D641,Customer_Demand!$D:$BF,COLUMNS($I641:AF641),0)/$I641+VLOOKUP($D641,Customer_Demand!$D:$BF,COLUMNS($I641:AF641),0)/$K641),(VLOOKUP($D641,Customer_Demand!$D:$BF,COLUMNS($I641:AF641),0)/$I641)),"")</f>
        <v/>
      </c>
      <c r="AG641" s="49" t="str">
        <f>IFERROR(IF($K641&lt;&gt;"SS",(VLOOKUP($D641,Customer_Demand!$D:$BF,COLUMNS($I641:AG641),0)/$I641+VLOOKUP($D641,Customer_Demand!$D:$BF,COLUMNS($I641:AG641),0)/$K641),(VLOOKUP($D641,Customer_Demand!$D:$BF,COLUMNS($I641:AG641),0)/$I641)),"")</f>
        <v/>
      </c>
      <c r="AH641" s="49" t="str">
        <f>IFERROR(IF($K641&lt;&gt;"SS",(VLOOKUP($D641,Customer_Demand!$D:$BF,COLUMNS($I641:AH641),0)/$I641+VLOOKUP($D641,Customer_Demand!$D:$BF,COLUMNS($I641:AH641),0)/$K641),(VLOOKUP($D641,Customer_Demand!$D:$BF,COLUMNS($I641:AH641),0)/$I641)),"")</f>
        <v/>
      </c>
      <c r="AI641" s="49" t="str">
        <f>IFERROR(IF($K641&lt;&gt;"SS",(VLOOKUP($D641,Customer_Demand!$D:$BF,COLUMNS($I641:AI641),0)/$I641+VLOOKUP($D641,Customer_Demand!$D:$BF,COLUMNS($I641:AI641),0)/$K641),(VLOOKUP($D641,Customer_Demand!$D:$BF,COLUMNS($I641:AI641),0)/$I641)),"")</f>
        <v/>
      </c>
      <c r="AJ641" s="49" t="str">
        <f>IFERROR(IF($K641&lt;&gt;"SS",(VLOOKUP($D641,Customer_Demand!$D:$BF,COLUMNS($I641:AJ641),0)/$I641+VLOOKUP($D641,Customer_Demand!$D:$BF,COLUMNS($I641:AJ641),0)/$K641),(VLOOKUP($D641,Customer_Demand!$D:$BF,COLUMNS($I641:AJ641),0)/$I641)),"")</f>
        <v/>
      </c>
      <c r="AK641" s="49" t="str">
        <f>IFERROR(IF($K641&lt;&gt;"SS",(VLOOKUP($D641,Customer_Demand!$D:$BF,COLUMNS($I641:AK641),0)/$I641+VLOOKUP($D641,Customer_Demand!$D:$BF,COLUMNS($I641:AK641),0)/$K641),(VLOOKUP($D641,Customer_Demand!$D:$BF,COLUMNS($I641:AK641),0)/$I641)),"")</f>
        <v/>
      </c>
      <c r="AL641" s="49" t="str">
        <f>IFERROR(IF($K641&lt;&gt;"SS",(VLOOKUP($D641,Customer_Demand!$D:$BF,COLUMNS($I641:AL641),0)/$I641+VLOOKUP($D641,Customer_Demand!$D:$BF,COLUMNS($I641:AL641),0)/$K641),(VLOOKUP($D641,Customer_Demand!$D:$BF,COLUMNS($I641:AL641),0)/$I641)),"")</f>
        <v/>
      </c>
      <c r="AM641" s="49" t="str">
        <f>IFERROR(IF($K641&lt;&gt;"SS",(VLOOKUP($D641,Customer_Demand!$D:$BF,COLUMNS($I641:AM641),0)/$I641+VLOOKUP($D641,Customer_Demand!$D:$BF,COLUMNS($I641:AM641),0)/$K641),(VLOOKUP($D641,Customer_Demand!$D:$BF,COLUMNS($I641:AM641),0)/$I641)),"")</f>
        <v/>
      </c>
      <c r="AN641" s="49" t="str">
        <f>IFERROR(IF($K641&lt;&gt;"SS",(VLOOKUP($D641,Customer_Demand!$D:$BF,COLUMNS($I641:AN641),0)/$I641+VLOOKUP($D641,Customer_Demand!$D:$BF,COLUMNS($I641:AN641),0)/$K641),(VLOOKUP($D641,Customer_Demand!$D:$BF,COLUMNS($I641:AN641),0)/$I641)),"")</f>
        <v/>
      </c>
      <c r="AO641" s="49" t="str">
        <f>IFERROR(IF($K641&lt;&gt;"SS",(VLOOKUP($D641,Customer_Demand!$D:$BF,COLUMNS($I641:AO641),0)/$I641+VLOOKUP($D641,Customer_Demand!$D:$BF,COLUMNS($I641:AO641),0)/$K641),(VLOOKUP($D641,Customer_Demand!$D:$BF,COLUMNS($I641:AO641),0)/$I641)),"")</f>
        <v/>
      </c>
      <c r="AP641" s="49" t="str">
        <f>IFERROR(IF($K641&lt;&gt;"SS",(VLOOKUP($D641,Customer_Demand!$D:$BF,COLUMNS($I641:AP641),0)/$I641+VLOOKUP($D641,Customer_Demand!$D:$BF,COLUMNS($I641:AP641),0)/$K641),(VLOOKUP($D641,Customer_Demand!$D:$BF,COLUMNS($I641:AP641),0)/$I641)),"")</f>
        <v/>
      </c>
      <c r="AQ641" s="49" t="str">
        <f>IFERROR(IF($K641&lt;&gt;"SS",(VLOOKUP($D641,Customer_Demand!$D:$BF,COLUMNS($I641:AQ641),0)/$I641+VLOOKUP($D641,Customer_Demand!$D:$BF,COLUMNS($I641:AQ641),0)/$K641),(VLOOKUP($D641,Customer_Demand!$D:$BF,COLUMNS($I641:AQ641),0)/$I641)),"")</f>
        <v/>
      </c>
      <c r="AR641" s="49" t="str">
        <f>IFERROR(IF($K641&lt;&gt;"SS",(VLOOKUP($D641,Customer_Demand!$D:$BF,COLUMNS($I641:AR641),0)/$I641+VLOOKUP($D641,Customer_Demand!$D:$BF,COLUMNS($I641:AR641),0)/$K641),(VLOOKUP($D641,Customer_Demand!$D:$BF,COLUMNS($I641:AR641),0)/$I641)),"")</f>
        <v/>
      </c>
      <c r="AS641" s="49" t="str">
        <f>IFERROR(IF($K641&lt;&gt;"SS",(VLOOKUP($D641,Customer_Demand!$D:$BF,COLUMNS($I641:AS641),0)/$I641+VLOOKUP($D641,Customer_Demand!$D:$BF,COLUMNS($I641:AS641),0)/$K641),(VLOOKUP($D641,Customer_Demand!$D:$BF,COLUMNS($I641:AS641),0)/$I641)),"")</f>
        <v/>
      </c>
      <c r="AT641" s="49" t="str">
        <f>IFERROR(IF($K641&lt;&gt;"SS",(VLOOKUP($D641,Customer_Demand!$D:$BF,COLUMNS($I641:AT641),0)/$I641+VLOOKUP($D641,Customer_Demand!$D:$BF,COLUMNS($I641:AT641),0)/$K641),(VLOOKUP($D641,Customer_Demand!$D:$BF,COLUMNS($I641:AT641),0)/$I641)),"")</f>
        <v/>
      </c>
      <c r="AU641" s="49" t="str">
        <f>IFERROR(IF($K641&lt;&gt;"SS",(VLOOKUP($D641,Customer_Demand!$D:$BF,COLUMNS($I641:AU641),0)/$I641+VLOOKUP($D641,Customer_Demand!$D:$BF,COLUMNS($I641:AU641),0)/$K641),(VLOOKUP($D641,Customer_Demand!$D:$BF,COLUMNS($I641:AU641),0)/$I641)),"")</f>
        <v/>
      </c>
      <c r="AV641" s="49" t="str">
        <f>IFERROR(IF($K641&lt;&gt;"SS",(VLOOKUP($D641,Customer_Demand!$D:$BF,COLUMNS($I641:AV641),0)/$I641+VLOOKUP($D641,Customer_Demand!$D:$BF,COLUMNS($I641:AV641),0)/$K641),(VLOOKUP($D641,Customer_Demand!$D:$BF,COLUMNS($I641:AV641),0)/$I641)),"")</f>
        <v/>
      </c>
      <c r="AW641" s="49" t="str">
        <f>IFERROR(IF($K641&lt;&gt;"SS",(VLOOKUP($D641,Customer_Demand!$D:$BF,COLUMNS($I641:AW641),0)/$I641+VLOOKUP($D641,Customer_Demand!$D:$BF,COLUMNS($I641:AW641),0)/$K641),(VLOOKUP($D641,Customer_Demand!$D:$BF,COLUMNS($I641:AW641),0)/$I641)),"")</f>
        <v/>
      </c>
      <c r="AX641" s="49" t="str">
        <f>IFERROR(IF($K641&lt;&gt;"SS",(VLOOKUP($D641,Customer_Demand!$D:$BF,COLUMNS($I641:AX641),0)/$I641+VLOOKUP($D641,Customer_Demand!$D:$BF,COLUMNS($I641:AX641),0)/$K641),(VLOOKUP($D641,Customer_Demand!$D:$BF,COLUMNS($I641:AX641),0)/$I641)),"")</f>
        <v/>
      </c>
      <c r="AY641" s="49" t="str">
        <f>IFERROR(IF($K641&lt;&gt;"SS",(VLOOKUP($D641,Customer_Demand!$D:$BF,COLUMNS($I641:AY641),0)/$I641+VLOOKUP($D641,Customer_Demand!$D:$BF,COLUMNS($I641:AY641),0)/$K641),(VLOOKUP($D641,Customer_Demand!$D:$BF,COLUMNS($I641:AY641),0)/$I641)),"")</f>
        <v/>
      </c>
      <c r="AZ641" s="49" t="str">
        <f>IFERROR(IF($K641&lt;&gt;"SS",(VLOOKUP($D641,Customer_Demand!$D:$BF,COLUMNS($I641:AZ641),0)/$I641+VLOOKUP($D641,Customer_Demand!$D:$BF,COLUMNS($I641:AZ641),0)/$K641),(VLOOKUP($D641,Customer_Demand!$D:$BF,COLUMNS($I641:AZ641),0)/$I641)),"")</f>
        <v/>
      </c>
      <c r="BA641" s="49" t="str">
        <f>IFERROR(IF($K641&lt;&gt;"SS",(VLOOKUP($D641,Customer_Demand!$D:$BF,COLUMNS($I641:BA641),0)/$I641+VLOOKUP($D641,Customer_Demand!$D:$BF,COLUMNS($I641:BA641),0)/$K641),(VLOOKUP($D641,Customer_Demand!$D:$BF,COLUMNS($I641:BA641),0)/$I641)),"")</f>
        <v/>
      </c>
      <c r="BB641" s="49" t="str">
        <f>IFERROR(IF($K641&lt;&gt;"SS",(VLOOKUP($D641,Customer_Demand!$D:$BF,COLUMNS($I641:BB641),0)/$I641+VLOOKUP($D641,Customer_Demand!$D:$BF,COLUMNS($I641:BB641),0)/$K641),(VLOOKUP($D641,Customer_Demand!$D:$BF,COLUMNS($I641:BB641),0)/$I641)),"")</f>
        <v/>
      </c>
      <c r="BC641" s="49" t="str">
        <f>IFERROR(IF($K641&lt;&gt;"SS",(VLOOKUP($D641,Customer_Demand!$D:$BF,COLUMNS($I641:BC641),0)/$I641+VLOOKUP($D641,Customer_Demand!$D:$BF,COLUMNS($I641:BC641),0)/$K641),(VLOOKUP($D641,Customer_Demand!$D:$BF,COLUMNS($I641:BC641),0)/$I641)),"")</f>
        <v/>
      </c>
      <c r="BD641" s="49" t="str">
        <f>IFERROR(IF($K641&lt;&gt;"SS",(VLOOKUP($D641,Customer_Demand!$D:$BF,COLUMNS($I641:BD641),0)/$I641+VLOOKUP($D641,Customer_Demand!$D:$BF,COLUMNS($I641:BD641),0)/$K641),(VLOOKUP($D641,Customer_Demand!$D:$BF,COLUMNS($I641:BD641),0)/$I641)),"")</f>
        <v/>
      </c>
      <c r="BE641" s="49" t="str">
        <f>IFERROR(IF($K641&lt;&gt;"SS",(VLOOKUP($D641,Customer_Demand!$D:$BF,COLUMNS($I641:BE641),0)/$I641+VLOOKUP($D641,Customer_Demand!$D:$BF,COLUMNS($I641:BE641),0)/$K641),(VLOOKUP($D641,Customer_Demand!$D:$BF,COLUMNS($I641:BE641),0)/$I641)),"")</f>
        <v/>
      </c>
      <c r="BF641" s="49" t="str">
        <f>IFERROR(IF($K641&lt;&gt;"SS",(VLOOKUP($D641,Customer_Demand!$D:$BF,COLUMNS($I641:BF641),0)/$I641+VLOOKUP($D641,Customer_Demand!$D:$BF,COLUMNS($I641:BF641),0)/$K641),(VLOOKUP($D641,Customer_Demand!$D:$BF,COLUMNS($I641:BF641),0)/$I641)),"")</f>
        <v/>
      </c>
      <c r="BG641" s="49" t="str">
        <f>IFERROR(IF($K641&lt;&gt;"SS",(VLOOKUP($D641,Customer_Demand!$D:$BF,COLUMNS($I641:BG641),0)/$I641+VLOOKUP($D641,Customer_Demand!$D:$BF,COLUMNS($I641:BG641),0)/$K641),(VLOOKUP($D641,Customer_Demand!$D:$BF,COLUMNS($I641:BG641),0)/$I641)),"")</f>
        <v/>
      </c>
      <c r="BH641" s="49" t="str">
        <f>IFERROR(IF($K641&lt;&gt;"SS",(VLOOKUP($D641,Customer_Demand!$D:$BF,COLUMNS($I641:BH641),0)/$I641+VLOOKUP($D641,Customer_Demand!$D:$BF,COLUMNS($I641:BH641),0)/$K641),(VLOOKUP($D641,Customer_Demand!$D:$BF,COLUMNS($I641:BH641),0)/$I641)),"")</f>
        <v/>
      </c>
      <c r="BI641" s="49" t="str">
        <f>IFERROR(IF($K641&lt;&gt;"SS",(VLOOKUP($D641,Customer_Demand!$D:$BF,COLUMNS($I641:BI641),0)/$I641+VLOOKUP($D641,Customer_Demand!$D:$BF,COLUMNS($I641:BI641),0)/$K641),(VLOOKUP($D641,Customer_Demand!$D:$BF,COLUMNS($I641:BI641),0)/$I641)),"")</f>
        <v/>
      </c>
      <c r="BJ641" s="49" t="str">
        <f>IFERROR(IF($K641&lt;&gt;"SS",(VLOOKUP($D641,Customer_Demand!$D:$BF,COLUMNS($I641:BJ641),0)/$I641+VLOOKUP($D641,Customer_Demand!$D:$BF,COLUMNS($I641:BJ641),0)/$K641),(VLOOKUP($D641,Customer_Demand!$D:$BF,COLUMNS($I641:BJ641),0)/$I641)),"")</f>
        <v/>
      </c>
      <c r="BK641" s="50" t="str">
        <f>IFERROR(IF($K641&lt;&gt;"SS",(VLOOKUP($D641,Customer_Demand!$D:$BF,COLUMNS($I641:BK641),0)/$I641+VLOOKUP($D641,Customer_Demand!$D:$BF,COLUMNS($I641:BK641),0)/$K641),(VLOOKUP($D641,Customer_Demand!$D:$BF,COLUMNS($I641:BK641),0)/$I641)),"")</f>
        <v/>
      </c>
    </row>
    <row r="642" spans="2:63" x14ac:dyDescent="0.2">
      <c r="B642" s="12" t="str">
        <f t="shared" si="43"/>
        <v/>
      </c>
      <c r="C642" s="45" t="str">
        <f>IF((Customer_Demand!C642)&lt;&gt;"",Customer_Demand!C642,"")</f>
        <v/>
      </c>
      <c r="D642" s="45" t="str">
        <f>IF(C642&lt;&gt;"",Customer_Demand!D642,"")</f>
        <v/>
      </c>
      <c r="E642" s="52" t="str">
        <f>IF(C642&lt;&gt;"",Customer_Demand!E642,"")</f>
        <v/>
      </c>
      <c r="F642" s="47" t="str">
        <f>IF(C642&lt;&gt;"",VLOOKUP(D642,Customer_Demand!$D$5:$F$1005,3,0),"")</f>
        <v/>
      </c>
      <c r="G642" s="48" t="str">
        <f t="shared" si="40"/>
        <v/>
      </c>
      <c r="H642" s="48" t="str">
        <f t="shared" si="41"/>
        <v/>
      </c>
      <c r="I642" s="48" t="str">
        <f>IFERROR(IF(C642&lt;&gt;"",VLOOKUP($H642,SMT_Cycle_Time_Data!$F:$Q,4,0),""),"SGR Not Defined")</f>
        <v/>
      </c>
      <c r="J642" s="48" t="str">
        <f t="shared" si="42"/>
        <v/>
      </c>
      <c r="K642" s="48" t="str">
        <f>IF(C642&lt;&gt;"",IFERROR(VLOOKUP($J642,SMT_Cycle_Time_Data!$F:$Q,4,0),"SS"),"")</f>
        <v/>
      </c>
      <c r="L642" s="49" t="str">
        <f>IFERROR(IF($K642&lt;&gt;"SS",(VLOOKUP($D642,Customer_Demand!$D:$BF,COLUMNS($I642:L642),0)/$I642+VLOOKUP($D642,Customer_Demand!$D:$BF,COLUMNS($I642:L642),0)/$K642),(VLOOKUP($D642,Customer_Demand!$D:$BF,COLUMNS($I642:L642),0)/$I642)),"")</f>
        <v/>
      </c>
      <c r="M642" s="49" t="str">
        <f>IFERROR(IF($K642&lt;&gt;"SS",(VLOOKUP($D642,Customer_Demand!$D:$BF,COLUMNS($I642:M642),0)/$I642+VLOOKUP($D642,Customer_Demand!$D:$BF,COLUMNS($I642:M642),0)/$K642),(VLOOKUP($D642,Customer_Demand!$D:$BF,COLUMNS($I642:M642),0)/$I642)),"")</f>
        <v/>
      </c>
      <c r="N642" s="49" t="str">
        <f>IFERROR(IF($K642&lt;&gt;"SS",(VLOOKUP($D642,Customer_Demand!$D:$BF,COLUMNS($I642:N642),0)/$I642+VLOOKUP($D642,Customer_Demand!$D:$BF,COLUMNS($I642:N642),0)/$K642),(VLOOKUP($D642,Customer_Demand!$D:$BF,COLUMNS($I642:N642),0)/$I642)),"")</f>
        <v/>
      </c>
      <c r="O642" s="49" t="str">
        <f>IFERROR(IF($K642&lt;&gt;"SS",(VLOOKUP($D642,Customer_Demand!$D:$BF,COLUMNS($I642:O642),0)/$I642+VLOOKUP($D642,Customer_Demand!$D:$BF,COLUMNS($I642:O642),0)/$K642),(VLOOKUP($D642,Customer_Demand!$D:$BF,COLUMNS($I642:O642),0)/$I642)),"")</f>
        <v/>
      </c>
      <c r="P642" s="49" t="str">
        <f>IFERROR(IF($K642&lt;&gt;"SS",(VLOOKUP($D642,Customer_Demand!$D:$BF,COLUMNS($I642:P642),0)/$I642+VLOOKUP($D642,Customer_Demand!$D:$BF,COLUMNS($I642:P642),0)/$K642),(VLOOKUP($D642,Customer_Demand!$D:$BF,COLUMNS($I642:P642),0)/$I642)),"")</f>
        <v/>
      </c>
      <c r="Q642" s="49" t="str">
        <f>IFERROR(IF($K642&lt;&gt;"SS",(VLOOKUP($D642,Customer_Demand!$D:$BF,COLUMNS($I642:Q642),0)/$I642+VLOOKUP($D642,Customer_Demand!$D:$BF,COLUMNS($I642:Q642),0)/$K642),(VLOOKUP($D642,Customer_Demand!$D:$BF,COLUMNS($I642:Q642),0)/$I642)),"")</f>
        <v/>
      </c>
      <c r="R642" s="49" t="str">
        <f>IFERROR(IF($K642&lt;&gt;"SS",(VLOOKUP($D642,Customer_Demand!$D:$BF,COLUMNS($I642:R642),0)/$I642+VLOOKUP($D642,Customer_Demand!$D:$BF,COLUMNS($I642:R642),0)/$K642),(VLOOKUP($D642,Customer_Demand!$D:$BF,COLUMNS($I642:R642),0)/$I642)),"")</f>
        <v/>
      </c>
      <c r="S642" s="49" t="str">
        <f>IFERROR(IF($K642&lt;&gt;"SS",(VLOOKUP($D642,Customer_Demand!$D:$BF,COLUMNS($I642:S642),0)/$I642+VLOOKUP($D642,Customer_Demand!$D:$BF,COLUMNS($I642:S642),0)/$K642),(VLOOKUP($D642,Customer_Demand!$D:$BF,COLUMNS($I642:S642),0)/$I642)),"")</f>
        <v/>
      </c>
      <c r="T642" s="49" t="str">
        <f>IFERROR(IF($K642&lt;&gt;"SS",(VLOOKUP($D642,Customer_Demand!$D:$BF,COLUMNS($I642:T642),0)/$I642+VLOOKUP($D642,Customer_Demand!$D:$BF,COLUMNS($I642:T642),0)/$K642),(VLOOKUP($D642,Customer_Demand!$D:$BF,COLUMNS($I642:T642),0)/$I642)),"")</f>
        <v/>
      </c>
      <c r="U642" s="49" t="str">
        <f>IFERROR(IF($K642&lt;&gt;"SS",(VLOOKUP($D642,Customer_Demand!$D:$BF,COLUMNS($I642:U642),0)/$I642+VLOOKUP($D642,Customer_Demand!$D:$BF,COLUMNS($I642:U642),0)/$K642),(VLOOKUP($D642,Customer_Demand!$D:$BF,COLUMNS($I642:U642),0)/$I642)),"")</f>
        <v/>
      </c>
      <c r="V642" s="49" t="str">
        <f>IFERROR(IF($K642&lt;&gt;"SS",(VLOOKUP($D642,Customer_Demand!$D:$BF,COLUMNS($I642:V642),0)/$I642+VLOOKUP($D642,Customer_Demand!$D:$BF,COLUMNS($I642:V642),0)/$K642),(VLOOKUP($D642,Customer_Demand!$D:$BF,COLUMNS($I642:V642),0)/$I642)),"")</f>
        <v/>
      </c>
      <c r="W642" s="49" t="str">
        <f>IFERROR(IF($K642&lt;&gt;"SS",(VLOOKUP($D642,Customer_Demand!$D:$BF,COLUMNS($I642:W642),0)/$I642+VLOOKUP($D642,Customer_Demand!$D:$BF,COLUMNS($I642:W642),0)/$K642),(VLOOKUP($D642,Customer_Demand!$D:$BF,COLUMNS($I642:W642),0)/$I642)),"")</f>
        <v/>
      </c>
      <c r="X642" s="49" t="str">
        <f>IFERROR(IF($K642&lt;&gt;"SS",(VLOOKUP($D642,Customer_Demand!$D:$BF,COLUMNS($I642:X642),0)/$I642+VLOOKUP($D642,Customer_Demand!$D:$BF,COLUMNS($I642:X642),0)/$K642),(VLOOKUP($D642,Customer_Demand!$D:$BF,COLUMNS($I642:X642),0)/$I642)),"")</f>
        <v/>
      </c>
      <c r="Y642" s="49" t="str">
        <f>IFERROR(IF($K642&lt;&gt;"SS",(VLOOKUP($D642,Customer_Demand!$D:$BF,COLUMNS($I642:Y642),0)/$I642+VLOOKUP($D642,Customer_Demand!$D:$BF,COLUMNS($I642:Y642),0)/$K642),(VLOOKUP($D642,Customer_Demand!$D:$BF,COLUMNS($I642:Y642),0)/$I642)),"")</f>
        <v/>
      </c>
      <c r="Z642" s="49" t="str">
        <f>IFERROR(IF($K642&lt;&gt;"SS",(VLOOKUP($D642,Customer_Demand!$D:$BF,COLUMNS($I642:Z642),0)/$I642+VLOOKUP($D642,Customer_Demand!$D:$BF,COLUMNS($I642:Z642),0)/$K642),(VLOOKUP($D642,Customer_Demand!$D:$BF,COLUMNS($I642:Z642),0)/$I642)),"")</f>
        <v/>
      </c>
      <c r="AA642" s="49" t="str">
        <f>IFERROR(IF($K642&lt;&gt;"SS",(VLOOKUP($D642,Customer_Demand!$D:$BF,COLUMNS($I642:AA642),0)/$I642+VLOOKUP($D642,Customer_Demand!$D:$BF,COLUMNS($I642:AA642),0)/$K642),(VLOOKUP($D642,Customer_Demand!$D:$BF,COLUMNS($I642:AA642),0)/$I642)),"")</f>
        <v/>
      </c>
      <c r="AB642" s="49" t="str">
        <f>IFERROR(IF($K642&lt;&gt;"SS",(VLOOKUP($D642,Customer_Demand!$D:$BF,COLUMNS($I642:AB642),0)/$I642+VLOOKUP($D642,Customer_Demand!$D:$BF,COLUMNS($I642:AB642),0)/$K642),(VLOOKUP($D642,Customer_Demand!$D:$BF,COLUMNS($I642:AB642),0)/$I642)),"")</f>
        <v/>
      </c>
      <c r="AC642" s="49" t="str">
        <f>IFERROR(IF($K642&lt;&gt;"SS",(VLOOKUP($D642,Customer_Demand!$D:$BF,COLUMNS($I642:AC642),0)/$I642+VLOOKUP($D642,Customer_Demand!$D:$BF,COLUMNS($I642:AC642),0)/$K642),(VLOOKUP($D642,Customer_Demand!$D:$BF,COLUMNS($I642:AC642),0)/$I642)),"")</f>
        <v/>
      </c>
      <c r="AD642" s="49" t="str">
        <f>IFERROR(IF($K642&lt;&gt;"SS",(VLOOKUP($D642,Customer_Demand!$D:$BF,COLUMNS($I642:AD642),0)/$I642+VLOOKUP($D642,Customer_Demand!$D:$BF,COLUMNS($I642:AD642),0)/$K642),(VLOOKUP($D642,Customer_Demand!$D:$BF,COLUMNS($I642:AD642),0)/$I642)),"")</f>
        <v/>
      </c>
      <c r="AE642" s="49" t="str">
        <f>IFERROR(IF($K642&lt;&gt;"SS",(VLOOKUP($D642,Customer_Demand!$D:$BF,COLUMNS($I642:AE642),0)/$I642+VLOOKUP($D642,Customer_Demand!$D:$BF,COLUMNS($I642:AE642),0)/$K642),(VLOOKUP($D642,Customer_Demand!$D:$BF,COLUMNS($I642:AE642),0)/$I642)),"")</f>
        <v/>
      </c>
      <c r="AF642" s="49" t="str">
        <f>IFERROR(IF($K642&lt;&gt;"SS",(VLOOKUP($D642,Customer_Demand!$D:$BF,COLUMNS($I642:AF642),0)/$I642+VLOOKUP($D642,Customer_Demand!$D:$BF,COLUMNS($I642:AF642),0)/$K642),(VLOOKUP($D642,Customer_Demand!$D:$BF,COLUMNS($I642:AF642),0)/$I642)),"")</f>
        <v/>
      </c>
      <c r="AG642" s="49" t="str">
        <f>IFERROR(IF($K642&lt;&gt;"SS",(VLOOKUP($D642,Customer_Demand!$D:$BF,COLUMNS($I642:AG642),0)/$I642+VLOOKUP($D642,Customer_Demand!$D:$BF,COLUMNS($I642:AG642),0)/$K642),(VLOOKUP($D642,Customer_Demand!$D:$BF,COLUMNS($I642:AG642),0)/$I642)),"")</f>
        <v/>
      </c>
      <c r="AH642" s="49" t="str">
        <f>IFERROR(IF($K642&lt;&gt;"SS",(VLOOKUP($D642,Customer_Demand!$D:$BF,COLUMNS($I642:AH642),0)/$I642+VLOOKUP($D642,Customer_Demand!$D:$BF,COLUMNS($I642:AH642),0)/$K642),(VLOOKUP($D642,Customer_Demand!$D:$BF,COLUMNS($I642:AH642),0)/$I642)),"")</f>
        <v/>
      </c>
      <c r="AI642" s="49" t="str">
        <f>IFERROR(IF($K642&lt;&gt;"SS",(VLOOKUP($D642,Customer_Demand!$D:$BF,COLUMNS($I642:AI642),0)/$I642+VLOOKUP($D642,Customer_Demand!$D:$BF,COLUMNS($I642:AI642),0)/$K642),(VLOOKUP($D642,Customer_Demand!$D:$BF,COLUMNS($I642:AI642),0)/$I642)),"")</f>
        <v/>
      </c>
      <c r="AJ642" s="49" t="str">
        <f>IFERROR(IF($K642&lt;&gt;"SS",(VLOOKUP($D642,Customer_Demand!$D:$BF,COLUMNS($I642:AJ642),0)/$I642+VLOOKUP($D642,Customer_Demand!$D:$BF,COLUMNS($I642:AJ642),0)/$K642),(VLOOKUP($D642,Customer_Demand!$D:$BF,COLUMNS($I642:AJ642),0)/$I642)),"")</f>
        <v/>
      </c>
      <c r="AK642" s="49" t="str">
        <f>IFERROR(IF($K642&lt;&gt;"SS",(VLOOKUP($D642,Customer_Demand!$D:$BF,COLUMNS($I642:AK642),0)/$I642+VLOOKUP($D642,Customer_Demand!$D:$BF,COLUMNS($I642:AK642),0)/$K642),(VLOOKUP($D642,Customer_Demand!$D:$BF,COLUMNS($I642:AK642),0)/$I642)),"")</f>
        <v/>
      </c>
      <c r="AL642" s="49" t="str">
        <f>IFERROR(IF($K642&lt;&gt;"SS",(VLOOKUP($D642,Customer_Demand!$D:$BF,COLUMNS($I642:AL642),0)/$I642+VLOOKUP($D642,Customer_Demand!$D:$BF,COLUMNS($I642:AL642),0)/$K642),(VLOOKUP($D642,Customer_Demand!$D:$BF,COLUMNS($I642:AL642),0)/$I642)),"")</f>
        <v/>
      </c>
      <c r="AM642" s="49" t="str">
        <f>IFERROR(IF($K642&lt;&gt;"SS",(VLOOKUP($D642,Customer_Demand!$D:$BF,COLUMNS($I642:AM642),0)/$I642+VLOOKUP($D642,Customer_Demand!$D:$BF,COLUMNS($I642:AM642),0)/$K642),(VLOOKUP($D642,Customer_Demand!$D:$BF,COLUMNS($I642:AM642),0)/$I642)),"")</f>
        <v/>
      </c>
      <c r="AN642" s="49" t="str">
        <f>IFERROR(IF($K642&lt;&gt;"SS",(VLOOKUP($D642,Customer_Demand!$D:$BF,COLUMNS($I642:AN642),0)/$I642+VLOOKUP($D642,Customer_Demand!$D:$BF,COLUMNS($I642:AN642),0)/$K642),(VLOOKUP($D642,Customer_Demand!$D:$BF,COLUMNS($I642:AN642),0)/$I642)),"")</f>
        <v/>
      </c>
      <c r="AO642" s="49" t="str">
        <f>IFERROR(IF($K642&lt;&gt;"SS",(VLOOKUP($D642,Customer_Demand!$D:$BF,COLUMNS($I642:AO642),0)/$I642+VLOOKUP($D642,Customer_Demand!$D:$BF,COLUMNS($I642:AO642),0)/$K642),(VLOOKUP($D642,Customer_Demand!$D:$BF,COLUMNS($I642:AO642),0)/$I642)),"")</f>
        <v/>
      </c>
      <c r="AP642" s="49" t="str">
        <f>IFERROR(IF($K642&lt;&gt;"SS",(VLOOKUP($D642,Customer_Demand!$D:$BF,COLUMNS($I642:AP642),0)/$I642+VLOOKUP($D642,Customer_Demand!$D:$BF,COLUMNS($I642:AP642),0)/$K642),(VLOOKUP($D642,Customer_Demand!$D:$BF,COLUMNS($I642:AP642),0)/$I642)),"")</f>
        <v/>
      </c>
      <c r="AQ642" s="49" t="str">
        <f>IFERROR(IF($K642&lt;&gt;"SS",(VLOOKUP($D642,Customer_Demand!$D:$BF,COLUMNS($I642:AQ642),0)/$I642+VLOOKUP($D642,Customer_Demand!$D:$BF,COLUMNS($I642:AQ642),0)/$K642),(VLOOKUP($D642,Customer_Demand!$D:$BF,COLUMNS($I642:AQ642),0)/$I642)),"")</f>
        <v/>
      </c>
      <c r="AR642" s="49" t="str">
        <f>IFERROR(IF($K642&lt;&gt;"SS",(VLOOKUP($D642,Customer_Demand!$D:$BF,COLUMNS($I642:AR642),0)/$I642+VLOOKUP($D642,Customer_Demand!$D:$BF,COLUMNS($I642:AR642),0)/$K642),(VLOOKUP($D642,Customer_Demand!$D:$BF,COLUMNS($I642:AR642),0)/$I642)),"")</f>
        <v/>
      </c>
      <c r="AS642" s="49" t="str">
        <f>IFERROR(IF($K642&lt;&gt;"SS",(VLOOKUP($D642,Customer_Demand!$D:$BF,COLUMNS($I642:AS642),0)/$I642+VLOOKUP($D642,Customer_Demand!$D:$BF,COLUMNS($I642:AS642),0)/$K642),(VLOOKUP($D642,Customer_Demand!$D:$BF,COLUMNS($I642:AS642),0)/$I642)),"")</f>
        <v/>
      </c>
      <c r="AT642" s="49" t="str">
        <f>IFERROR(IF($K642&lt;&gt;"SS",(VLOOKUP($D642,Customer_Demand!$D:$BF,COLUMNS($I642:AT642),0)/$I642+VLOOKUP($D642,Customer_Demand!$D:$BF,COLUMNS($I642:AT642),0)/$K642),(VLOOKUP($D642,Customer_Demand!$D:$BF,COLUMNS($I642:AT642),0)/$I642)),"")</f>
        <v/>
      </c>
      <c r="AU642" s="49" t="str">
        <f>IFERROR(IF($K642&lt;&gt;"SS",(VLOOKUP($D642,Customer_Demand!$D:$BF,COLUMNS($I642:AU642),0)/$I642+VLOOKUP($D642,Customer_Demand!$D:$BF,COLUMNS($I642:AU642),0)/$K642),(VLOOKUP($D642,Customer_Demand!$D:$BF,COLUMNS($I642:AU642),0)/$I642)),"")</f>
        <v/>
      </c>
      <c r="AV642" s="49" t="str">
        <f>IFERROR(IF($K642&lt;&gt;"SS",(VLOOKUP($D642,Customer_Demand!$D:$BF,COLUMNS($I642:AV642),0)/$I642+VLOOKUP($D642,Customer_Demand!$D:$BF,COLUMNS($I642:AV642),0)/$K642),(VLOOKUP($D642,Customer_Demand!$D:$BF,COLUMNS($I642:AV642),0)/$I642)),"")</f>
        <v/>
      </c>
      <c r="AW642" s="49" t="str">
        <f>IFERROR(IF($K642&lt;&gt;"SS",(VLOOKUP($D642,Customer_Demand!$D:$BF,COLUMNS($I642:AW642),0)/$I642+VLOOKUP($D642,Customer_Demand!$D:$BF,COLUMNS($I642:AW642),0)/$K642),(VLOOKUP($D642,Customer_Demand!$D:$BF,COLUMNS($I642:AW642),0)/$I642)),"")</f>
        <v/>
      </c>
      <c r="AX642" s="49" t="str">
        <f>IFERROR(IF($K642&lt;&gt;"SS",(VLOOKUP($D642,Customer_Demand!$D:$BF,COLUMNS($I642:AX642),0)/$I642+VLOOKUP($D642,Customer_Demand!$D:$BF,COLUMNS($I642:AX642),0)/$K642),(VLOOKUP($D642,Customer_Demand!$D:$BF,COLUMNS($I642:AX642),0)/$I642)),"")</f>
        <v/>
      </c>
      <c r="AY642" s="49" t="str">
        <f>IFERROR(IF($K642&lt;&gt;"SS",(VLOOKUP($D642,Customer_Demand!$D:$BF,COLUMNS($I642:AY642),0)/$I642+VLOOKUP($D642,Customer_Demand!$D:$BF,COLUMNS($I642:AY642),0)/$K642),(VLOOKUP($D642,Customer_Demand!$D:$BF,COLUMNS($I642:AY642),0)/$I642)),"")</f>
        <v/>
      </c>
      <c r="AZ642" s="49" t="str">
        <f>IFERROR(IF($K642&lt;&gt;"SS",(VLOOKUP($D642,Customer_Demand!$D:$BF,COLUMNS($I642:AZ642),0)/$I642+VLOOKUP($D642,Customer_Demand!$D:$BF,COLUMNS($I642:AZ642),0)/$K642),(VLOOKUP($D642,Customer_Demand!$D:$BF,COLUMNS($I642:AZ642),0)/$I642)),"")</f>
        <v/>
      </c>
      <c r="BA642" s="49" t="str">
        <f>IFERROR(IF($K642&lt;&gt;"SS",(VLOOKUP($D642,Customer_Demand!$D:$BF,COLUMNS($I642:BA642),0)/$I642+VLOOKUP($D642,Customer_Demand!$D:$BF,COLUMNS($I642:BA642),0)/$K642),(VLOOKUP($D642,Customer_Demand!$D:$BF,COLUMNS($I642:BA642),0)/$I642)),"")</f>
        <v/>
      </c>
      <c r="BB642" s="49" t="str">
        <f>IFERROR(IF($K642&lt;&gt;"SS",(VLOOKUP($D642,Customer_Demand!$D:$BF,COLUMNS($I642:BB642),0)/$I642+VLOOKUP($D642,Customer_Demand!$D:$BF,COLUMNS($I642:BB642),0)/$K642),(VLOOKUP($D642,Customer_Demand!$D:$BF,COLUMNS($I642:BB642),0)/$I642)),"")</f>
        <v/>
      </c>
      <c r="BC642" s="49" t="str">
        <f>IFERROR(IF($K642&lt;&gt;"SS",(VLOOKUP($D642,Customer_Demand!$D:$BF,COLUMNS($I642:BC642),0)/$I642+VLOOKUP($D642,Customer_Demand!$D:$BF,COLUMNS($I642:BC642),0)/$K642),(VLOOKUP($D642,Customer_Demand!$D:$BF,COLUMNS($I642:BC642),0)/$I642)),"")</f>
        <v/>
      </c>
      <c r="BD642" s="49" t="str">
        <f>IFERROR(IF($K642&lt;&gt;"SS",(VLOOKUP($D642,Customer_Demand!$D:$BF,COLUMNS($I642:BD642),0)/$I642+VLOOKUP($D642,Customer_Demand!$D:$BF,COLUMNS($I642:BD642),0)/$K642),(VLOOKUP($D642,Customer_Demand!$D:$BF,COLUMNS($I642:BD642),0)/$I642)),"")</f>
        <v/>
      </c>
      <c r="BE642" s="49" t="str">
        <f>IFERROR(IF($K642&lt;&gt;"SS",(VLOOKUP($D642,Customer_Demand!$D:$BF,COLUMNS($I642:BE642),0)/$I642+VLOOKUP($D642,Customer_Demand!$D:$BF,COLUMNS($I642:BE642),0)/$K642),(VLOOKUP($D642,Customer_Demand!$D:$BF,COLUMNS($I642:BE642),0)/$I642)),"")</f>
        <v/>
      </c>
      <c r="BF642" s="49" t="str">
        <f>IFERROR(IF($K642&lt;&gt;"SS",(VLOOKUP($D642,Customer_Demand!$D:$BF,COLUMNS($I642:BF642),0)/$I642+VLOOKUP($D642,Customer_Demand!$D:$BF,COLUMNS($I642:BF642),0)/$K642),(VLOOKUP($D642,Customer_Demand!$D:$BF,COLUMNS($I642:BF642),0)/$I642)),"")</f>
        <v/>
      </c>
      <c r="BG642" s="49" t="str">
        <f>IFERROR(IF($K642&lt;&gt;"SS",(VLOOKUP($D642,Customer_Demand!$D:$BF,COLUMNS($I642:BG642),0)/$I642+VLOOKUP($D642,Customer_Demand!$D:$BF,COLUMNS($I642:BG642),0)/$K642),(VLOOKUP($D642,Customer_Demand!$D:$BF,COLUMNS($I642:BG642),0)/$I642)),"")</f>
        <v/>
      </c>
      <c r="BH642" s="49" t="str">
        <f>IFERROR(IF($K642&lt;&gt;"SS",(VLOOKUP($D642,Customer_Demand!$D:$BF,COLUMNS($I642:BH642),0)/$I642+VLOOKUP($D642,Customer_Demand!$D:$BF,COLUMNS($I642:BH642),0)/$K642),(VLOOKUP($D642,Customer_Demand!$D:$BF,COLUMNS($I642:BH642),0)/$I642)),"")</f>
        <v/>
      </c>
      <c r="BI642" s="49" t="str">
        <f>IFERROR(IF($K642&lt;&gt;"SS",(VLOOKUP($D642,Customer_Demand!$D:$BF,COLUMNS($I642:BI642),0)/$I642+VLOOKUP($D642,Customer_Demand!$D:$BF,COLUMNS($I642:BI642),0)/$K642),(VLOOKUP($D642,Customer_Demand!$D:$BF,COLUMNS($I642:BI642),0)/$I642)),"")</f>
        <v/>
      </c>
      <c r="BJ642" s="49" t="str">
        <f>IFERROR(IF($K642&lt;&gt;"SS",(VLOOKUP($D642,Customer_Demand!$D:$BF,COLUMNS($I642:BJ642),0)/$I642+VLOOKUP($D642,Customer_Demand!$D:$BF,COLUMNS($I642:BJ642),0)/$K642),(VLOOKUP($D642,Customer_Demand!$D:$BF,COLUMNS($I642:BJ642),0)/$I642)),"")</f>
        <v/>
      </c>
      <c r="BK642" s="50" t="str">
        <f>IFERROR(IF($K642&lt;&gt;"SS",(VLOOKUP($D642,Customer_Demand!$D:$BF,COLUMNS($I642:BK642),0)/$I642+VLOOKUP($D642,Customer_Demand!$D:$BF,COLUMNS($I642:BK642),0)/$K642),(VLOOKUP($D642,Customer_Demand!$D:$BF,COLUMNS($I642:BK642),0)/$I642)),"")</f>
        <v/>
      </c>
    </row>
    <row r="643" spans="2:63" x14ac:dyDescent="0.2">
      <c r="B643" s="12" t="str">
        <f t="shared" si="43"/>
        <v/>
      </c>
      <c r="C643" s="45" t="str">
        <f>IF((Customer_Demand!C643)&lt;&gt;"",Customer_Demand!C643,"")</f>
        <v/>
      </c>
      <c r="D643" s="45" t="str">
        <f>IF(C643&lt;&gt;"",Customer_Demand!D643,"")</f>
        <v/>
      </c>
      <c r="E643" s="52" t="str">
        <f>IF(C643&lt;&gt;"",Customer_Demand!E643,"")</f>
        <v/>
      </c>
      <c r="F643" s="47" t="str">
        <f>IF(C643&lt;&gt;"",VLOOKUP(D643,Customer_Demand!$D$5:$F$1005,3,0),"")</f>
        <v/>
      </c>
      <c r="G643" s="48" t="str">
        <f t="shared" si="40"/>
        <v/>
      </c>
      <c r="H643" s="48" t="str">
        <f t="shared" si="41"/>
        <v/>
      </c>
      <c r="I643" s="48" t="str">
        <f>IFERROR(IF(C643&lt;&gt;"",VLOOKUP($H643,SMT_Cycle_Time_Data!$F:$Q,4,0),""),"SGR Not Defined")</f>
        <v/>
      </c>
      <c r="J643" s="48" t="str">
        <f t="shared" si="42"/>
        <v/>
      </c>
      <c r="K643" s="48" t="str">
        <f>IF(C643&lt;&gt;"",IFERROR(VLOOKUP($J643,SMT_Cycle_Time_Data!$F:$Q,4,0),"SS"),"")</f>
        <v/>
      </c>
      <c r="L643" s="49" t="str">
        <f>IFERROR(IF($K643&lt;&gt;"SS",(VLOOKUP($D643,Customer_Demand!$D:$BF,COLUMNS($I643:L643),0)/$I643+VLOOKUP($D643,Customer_Demand!$D:$BF,COLUMNS($I643:L643),0)/$K643),(VLOOKUP($D643,Customer_Demand!$D:$BF,COLUMNS($I643:L643),0)/$I643)),"")</f>
        <v/>
      </c>
      <c r="M643" s="49" t="str">
        <f>IFERROR(IF($K643&lt;&gt;"SS",(VLOOKUP($D643,Customer_Demand!$D:$BF,COLUMNS($I643:M643),0)/$I643+VLOOKUP($D643,Customer_Demand!$D:$BF,COLUMNS($I643:M643),0)/$K643),(VLOOKUP($D643,Customer_Demand!$D:$BF,COLUMNS($I643:M643),0)/$I643)),"")</f>
        <v/>
      </c>
      <c r="N643" s="49" t="str">
        <f>IFERROR(IF($K643&lt;&gt;"SS",(VLOOKUP($D643,Customer_Demand!$D:$BF,COLUMNS($I643:N643),0)/$I643+VLOOKUP($D643,Customer_Demand!$D:$BF,COLUMNS($I643:N643),0)/$K643),(VLOOKUP($D643,Customer_Demand!$D:$BF,COLUMNS($I643:N643),0)/$I643)),"")</f>
        <v/>
      </c>
      <c r="O643" s="49" t="str">
        <f>IFERROR(IF($K643&lt;&gt;"SS",(VLOOKUP($D643,Customer_Demand!$D:$BF,COLUMNS($I643:O643),0)/$I643+VLOOKUP($D643,Customer_Demand!$D:$BF,COLUMNS($I643:O643),0)/$K643),(VLOOKUP($D643,Customer_Demand!$D:$BF,COLUMNS($I643:O643),0)/$I643)),"")</f>
        <v/>
      </c>
      <c r="P643" s="49" t="str">
        <f>IFERROR(IF($K643&lt;&gt;"SS",(VLOOKUP($D643,Customer_Demand!$D:$BF,COLUMNS($I643:P643),0)/$I643+VLOOKUP($D643,Customer_Demand!$D:$BF,COLUMNS($I643:P643),0)/$K643),(VLOOKUP($D643,Customer_Demand!$D:$BF,COLUMNS($I643:P643),0)/$I643)),"")</f>
        <v/>
      </c>
      <c r="Q643" s="49" t="str">
        <f>IFERROR(IF($K643&lt;&gt;"SS",(VLOOKUP($D643,Customer_Demand!$D:$BF,COLUMNS($I643:Q643),0)/$I643+VLOOKUP($D643,Customer_Demand!$D:$BF,COLUMNS($I643:Q643),0)/$K643),(VLOOKUP($D643,Customer_Demand!$D:$BF,COLUMNS($I643:Q643),0)/$I643)),"")</f>
        <v/>
      </c>
      <c r="R643" s="49" t="str">
        <f>IFERROR(IF($K643&lt;&gt;"SS",(VLOOKUP($D643,Customer_Demand!$D:$BF,COLUMNS($I643:R643),0)/$I643+VLOOKUP($D643,Customer_Demand!$D:$BF,COLUMNS($I643:R643),0)/$K643),(VLOOKUP($D643,Customer_Demand!$D:$BF,COLUMNS($I643:R643),0)/$I643)),"")</f>
        <v/>
      </c>
      <c r="S643" s="49" t="str">
        <f>IFERROR(IF($K643&lt;&gt;"SS",(VLOOKUP($D643,Customer_Demand!$D:$BF,COLUMNS($I643:S643),0)/$I643+VLOOKUP($D643,Customer_Demand!$D:$BF,COLUMNS($I643:S643),0)/$K643),(VLOOKUP($D643,Customer_Demand!$D:$BF,COLUMNS($I643:S643),0)/$I643)),"")</f>
        <v/>
      </c>
      <c r="T643" s="49" t="str">
        <f>IFERROR(IF($K643&lt;&gt;"SS",(VLOOKUP($D643,Customer_Demand!$D:$BF,COLUMNS($I643:T643),0)/$I643+VLOOKUP($D643,Customer_Demand!$D:$BF,COLUMNS($I643:T643),0)/$K643),(VLOOKUP($D643,Customer_Demand!$D:$BF,COLUMNS($I643:T643),0)/$I643)),"")</f>
        <v/>
      </c>
      <c r="U643" s="49" t="str">
        <f>IFERROR(IF($K643&lt;&gt;"SS",(VLOOKUP($D643,Customer_Demand!$D:$BF,COLUMNS($I643:U643),0)/$I643+VLOOKUP($D643,Customer_Demand!$D:$BF,COLUMNS($I643:U643),0)/$K643),(VLOOKUP($D643,Customer_Demand!$D:$BF,COLUMNS($I643:U643),0)/$I643)),"")</f>
        <v/>
      </c>
      <c r="V643" s="49" t="str">
        <f>IFERROR(IF($K643&lt;&gt;"SS",(VLOOKUP($D643,Customer_Demand!$D:$BF,COLUMNS($I643:V643),0)/$I643+VLOOKUP($D643,Customer_Demand!$D:$BF,COLUMNS($I643:V643),0)/$K643),(VLOOKUP($D643,Customer_Demand!$D:$BF,COLUMNS($I643:V643),0)/$I643)),"")</f>
        <v/>
      </c>
      <c r="W643" s="49" t="str">
        <f>IFERROR(IF($K643&lt;&gt;"SS",(VLOOKUP($D643,Customer_Demand!$D:$BF,COLUMNS($I643:W643),0)/$I643+VLOOKUP($D643,Customer_Demand!$D:$BF,COLUMNS($I643:W643),0)/$K643),(VLOOKUP($D643,Customer_Demand!$D:$BF,COLUMNS($I643:W643),0)/$I643)),"")</f>
        <v/>
      </c>
      <c r="X643" s="49" t="str">
        <f>IFERROR(IF($K643&lt;&gt;"SS",(VLOOKUP($D643,Customer_Demand!$D:$BF,COLUMNS($I643:X643),0)/$I643+VLOOKUP($D643,Customer_Demand!$D:$BF,COLUMNS($I643:X643),0)/$K643),(VLOOKUP($D643,Customer_Demand!$D:$BF,COLUMNS($I643:X643),0)/$I643)),"")</f>
        <v/>
      </c>
      <c r="Y643" s="49" t="str">
        <f>IFERROR(IF($K643&lt;&gt;"SS",(VLOOKUP($D643,Customer_Demand!$D:$BF,COLUMNS($I643:Y643),0)/$I643+VLOOKUP($D643,Customer_Demand!$D:$BF,COLUMNS($I643:Y643),0)/$K643),(VLOOKUP($D643,Customer_Demand!$D:$BF,COLUMNS($I643:Y643),0)/$I643)),"")</f>
        <v/>
      </c>
      <c r="Z643" s="49" t="str">
        <f>IFERROR(IF($K643&lt;&gt;"SS",(VLOOKUP($D643,Customer_Demand!$D:$BF,COLUMNS($I643:Z643),0)/$I643+VLOOKUP($D643,Customer_Demand!$D:$BF,COLUMNS($I643:Z643),0)/$K643),(VLOOKUP($D643,Customer_Demand!$D:$BF,COLUMNS($I643:Z643),0)/$I643)),"")</f>
        <v/>
      </c>
      <c r="AA643" s="49" t="str">
        <f>IFERROR(IF($K643&lt;&gt;"SS",(VLOOKUP($D643,Customer_Demand!$D:$BF,COLUMNS($I643:AA643),0)/$I643+VLOOKUP($D643,Customer_Demand!$D:$BF,COLUMNS($I643:AA643),0)/$K643),(VLOOKUP($D643,Customer_Demand!$D:$BF,COLUMNS($I643:AA643),0)/$I643)),"")</f>
        <v/>
      </c>
      <c r="AB643" s="49" t="str">
        <f>IFERROR(IF($K643&lt;&gt;"SS",(VLOOKUP($D643,Customer_Demand!$D:$BF,COLUMNS($I643:AB643),0)/$I643+VLOOKUP($D643,Customer_Demand!$D:$BF,COLUMNS($I643:AB643),0)/$K643),(VLOOKUP($D643,Customer_Demand!$D:$BF,COLUMNS($I643:AB643),0)/$I643)),"")</f>
        <v/>
      </c>
      <c r="AC643" s="49" t="str">
        <f>IFERROR(IF($K643&lt;&gt;"SS",(VLOOKUP($D643,Customer_Demand!$D:$BF,COLUMNS($I643:AC643),0)/$I643+VLOOKUP($D643,Customer_Demand!$D:$BF,COLUMNS($I643:AC643),0)/$K643),(VLOOKUP($D643,Customer_Demand!$D:$BF,COLUMNS($I643:AC643),0)/$I643)),"")</f>
        <v/>
      </c>
      <c r="AD643" s="49" t="str">
        <f>IFERROR(IF($K643&lt;&gt;"SS",(VLOOKUP($D643,Customer_Demand!$D:$BF,COLUMNS($I643:AD643),0)/$I643+VLOOKUP($D643,Customer_Demand!$D:$BF,COLUMNS($I643:AD643),0)/$K643),(VLOOKUP($D643,Customer_Demand!$D:$BF,COLUMNS($I643:AD643),0)/$I643)),"")</f>
        <v/>
      </c>
      <c r="AE643" s="49" t="str">
        <f>IFERROR(IF($K643&lt;&gt;"SS",(VLOOKUP($D643,Customer_Demand!$D:$BF,COLUMNS($I643:AE643),0)/$I643+VLOOKUP($D643,Customer_Demand!$D:$BF,COLUMNS($I643:AE643),0)/$K643),(VLOOKUP($D643,Customer_Demand!$D:$BF,COLUMNS($I643:AE643),0)/$I643)),"")</f>
        <v/>
      </c>
      <c r="AF643" s="49" t="str">
        <f>IFERROR(IF($K643&lt;&gt;"SS",(VLOOKUP($D643,Customer_Demand!$D:$BF,COLUMNS($I643:AF643),0)/$I643+VLOOKUP($D643,Customer_Demand!$D:$BF,COLUMNS($I643:AF643),0)/$K643),(VLOOKUP($D643,Customer_Demand!$D:$BF,COLUMNS($I643:AF643),0)/$I643)),"")</f>
        <v/>
      </c>
      <c r="AG643" s="49" t="str">
        <f>IFERROR(IF($K643&lt;&gt;"SS",(VLOOKUP($D643,Customer_Demand!$D:$BF,COLUMNS($I643:AG643),0)/$I643+VLOOKUP($D643,Customer_Demand!$D:$BF,COLUMNS($I643:AG643),0)/$K643),(VLOOKUP($D643,Customer_Demand!$D:$BF,COLUMNS($I643:AG643),0)/$I643)),"")</f>
        <v/>
      </c>
      <c r="AH643" s="49" t="str">
        <f>IFERROR(IF($K643&lt;&gt;"SS",(VLOOKUP($D643,Customer_Demand!$D:$BF,COLUMNS($I643:AH643),0)/$I643+VLOOKUP($D643,Customer_Demand!$D:$BF,COLUMNS($I643:AH643),0)/$K643),(VLOOKUP($D643,Customer_Demand!$D:$BF,COLUMNS($I643:AH643),0)/$I643)),"")</f>
        <v/>
      </c>
      <c r="AI643" s="49" t="str">
        <f>IFERROR(IF($K643&lt;&gt;"SS",(VLOOKUP($D643,Customer_Demand!$D:$BF,COLUMNS($I643:AI643),0)/$I643+VLOOKUP($D643,Customer_Demand!$D:$BF,COLUMNS($I643:AI643),0)/$K643),(VLOOKUP($D643,Customer_Demand!$D:$BF,COLUMNS($I643:AI643),0)/$I643)),"")</f>
        <v/>
      </c>
      <c r="AJ643" s="49" t="str">
        <f>IFERROR(IF($K643&lt;&gt;"SS",(VLOOKUP($D643,Customer_Demand!$D:$BF,COLUMNS($I643:AJ643),0)/$I643+VLOOKUP($D643,Customer_Demand!$D:$BF,COLUMNS($I643:AJ643),0)/$K643),(VLOOKUP($D643,Customer_Demand!$D:$BF,COLUMNS($I643:AJ643),0)/$I643)),"")</f>
        <v/>
      </c>
      <c r="AK643" s="49" t="str">
        <f>IFERROR(IF($K643&lt;&gt;"SS",(VLOOKUP($D643,Customer_Demand!$D:$BF,COLUMNS($I643:AK643),0)/$I643+VLOOKUP($D643,Customer_Demand!$D:$BF,COLUMNS($I643:AK643),0)/$K643),(VLOOKUP($D643,Customer_Demand!$D:$BF,COLUMNS($I643:AK643),0)/$I643)),"")</f>
        <v/>
      </c>
      <c r="AL643" s="49" t="str">
        <f>IFERROR(IF($K643&lt;&gt;"SS",(VLOOKUP($D643,Customer_Demand!$D:$BF,COLUMNS($I643:AL643),0)/$I643+VLOOKUP($D643,Customer_Demand!$D:$BF,COLUMNS($I643:AL643),0)/$K643),(VLOOKUP($D643,Customer_Demand!$D:$BF,COLUMNS($I643:AL643),0)/$I643)),"")</f>
        <v/>
      </c>
      <c r="AM643" s="49" t="str">
        <f>IFERROR(IF($K643&lt;&gt;"SS",(VLOOKUP($D643,Customer_Demand!$D:$BF,COLUMNS($I643:AM643),0)/$I643+VLOOKUP($D643,Customer_Demand!$D:$BF,COLUMNS($I643:AM643),0)/$K643),(VLOOKUP($D643,Customer_Demand!$D:$BF,COLUMNS($I643:AM643),0)/$I643)),"")</f>
        <v/>
      </c>
      <c r="AN643" s="49" t="str">
        <f>IFERROR(IF($K643&lt;&gt;"SS",(VLOOKUP($D643,Customer_Demand!$D:$BF,COLUMNS($I643:AN643),0)/$I643+VLOOKUP($D643,Customer_Demand!$D:$BF,COLUMNS($I643:AN643),0)/$K643),(VLOOKUP($D643,Customer_Demand!$D:$BF,COLUMNS($I643:AN643),0)/$I643)),"")</f>
        <v/>
      </c>
      <c r="AO643" s="49" t="str">
        <f>IFERROR(IF($K643&lt;&gt;"SS",(VLOOKUP($D643,Customer_Demand!$D:$BF,COLUMNS($I643:AO643),0)/$I643+VLOOKUP($D643,Customer_Demand!$D:$BF,COLUMNS($I643:AO643),0)/$K643),(VLOOKUP($D643,Customer_Demand!$D:$BF,COLUMNS($I643:AO643),0)/$I643)),"")</f>
        <v/>
      </c>
      <c r="AP643" s="49" t="str">
        <f>IFERROR(IF($K643&lt;&gt;"SS",(VLOOKUP($D643,Customer_Demand!$D:$BF,COLUMNS($I643:AP643),0)/$I643+VLOOKUP($D643,Customer_Demand!$D:$BF,COLUMNS($I643:AP643),0)/$K643),(VLOOKUP($D643,Customer_Demand!$D:$BF,COLUMNS($I643:AP643),0)/$I643)),"")</f>
        <v/>
      </c>
      <c r="AQ643" s="49" t="str">
        <f>IFERROR(IF($K643&lt;&gt;"SS",(VLOOKUP($D643,Customer_Demand!$D:$BF,COLUMNS($I643:AQ643),0)/$I643+VLOOKUP($D643,Customer_Demand!$D:$BF,COLUMNS($I643:AQ643),0)/$K643),(VLOOKUP($D643,Customer_Demand!$D:$BF,COLUMNS($I643:AQ643),0)/$I643)),"")</f>
        <v/>
      </c>
      <c r="AR643" s="49" t="str">
        <f>IFERROR(IF($K643&lt;&gt;"SS",(VLOOKUP($D643,Customer_Demand!$D:$BF,COLUMNS($I643:AR643),0)/$I643+VLOOKUP($D643,Customer_Demand!$D:$BF,COLUMNS($I643:AR643),0)/$K643),(VLOOKUP($D643,Customer_Demand!$D:$BF,COLUMNS($I643:AR643),0)/$I643)),"")</f>
        <v/>
      </c>
      <c r="AS643" s="49" t="str">
        <f>IFERROR(IF($K643&lt;&gt;"SS",(VLOOKUP($D643,Customer_Demand!$D:$BF,COLUMNS($I643:AS643),0)/$I643+VLOOKUP($D643,Customer_Demand!$D:$BF,COLUMNS($I643:AS643),0)/$K643),(VLOOKUP($D643,Customer_Demand!$D:$BF,COLUMNS($I643:AS643),0)/$I643)),"")</f>
        <v/>
      </c>
      <c r="AT643" s="49" t="str">
        <f>IFERROR(IF($K643&lt;&gt;"SS",(VLOOKUP($D643,Customer_Demand!$D:$BF,COLUMNS($I643:AT643),0)/$I643+VLOOKUP($D643,Customer_Demand!$D:$BF,COLUMNS($I643:AT643),0)/$K643),(VLOOKUP($D643,Customer_Demand!$D:$BF,COLUMNS($I643:AT643),0)/$I643)),"")</f>
        <v/>
      </c>
      <c r="AU643" s="49" t="str">
        <f>IFERROR(IF($K643&lt;&gt;"SS",(VLOOKUP($D643,Customer_Demand!$D:$BF,COLUMNS($I643:AU643),0)/$I643+VLOOKUP($D643,Customer_Demand!$D:$BF,COLUMNS($I643:AU643),0)/$K643),(VLOOKUP($D643,Customer_Demand!$D:$BF,COLUMNS($I643:AU643),0)/$I643)),"")</f>
        <v/>
      </c>
      <c r="AV643" s="49" t="str">
        <f>IFERROR(IF($K643&lt;&gt;"SS",(VLOOKUP($D643,Customer_Demand!$D:$BF,COLUMNS($I643:AV643),0)/$I643+VLOOKUP($D643,Customer_Demand!$D:$BF,COLUMNS($I643:AV643),0)/$K643),(VLOOKUP($D643,Customer_Demand!$D:$BF,COLUMNS($I643:AV643),0)/$I643)),"")</f>
        <v/>
      </c>
      <c r="AW643" s="49" t="str">
        <f>IFERROR(IF($K643&lt;&gt;"SS",(VLOOKUP($D643,Customer_Demand!$D:$BF,COLUMNS($I643:AW643),0)/$I643+VLOOKUP($D643,Customer_Demand!$D:$BF,COLUMNS($I643:AW643),0)/$K643),(VLOOKUP($D643,Customer_Demand!$D:$BF,COLUMNS($I643:AW643),0)/$I643)),"")</f>
        <v/>
      </c>
      <c r="AX643" s="49" t="str">
        <f>IFERROR(IF($K643&lt;&gt;"SS",(VLOOKUP($D643,Customer_Demand!$D:$BF,COLUMNS($I643:AX643),0)/$I643+VLOOKUP($D643,Customer_Demand!$D:$BF,COLUMNS($I643:AX643),0)/$K643),(VLOOKUP($D643,Customer_Demand!$D:$BF,COLUMNS($I643:AX643),0)/$I643)),"")</f>
        <v/>
      </c>
      <c r="AY643" s="49" t="str">
        <f>IFERROR(IF($K643&lt;&gt;"SS",(VLOOKUP($D643,Customer_Demand!$D:$BF,COLUMNS($I643:AY643),0)/$I643+VLOOKUP($D643,Customer_Demand!$D:$BF,COLUMNS($I643:AY643),0)/$K643),(VLOOKUP($D643,Customer_Demand!$D:$BF,COLUMNS($I643:AY643),0)/$I643)),"")</f>
        <v/>
      </c>
      <c r="AZ643" s="49" t="str">
        <f>IFERROR(IF($K643&lt;&gt;"SS",(VLOOKUP($D643,Customer_Demand!$D:$BF,COLUMNS($I643:AZ643),0)/$I643+VLOOKUP($D643,Customer_Demand!$D:$BF,COLUMNS($I643:AZ643),0)/$K643),(VLOOKUP($D643,Customer_Demand!$D:$BF,COLUMNS($I643:AZ643),0)/$I643)),"")</f>
        <v/>
      </c>
      <c r="BA643" s="49" t="str">
        <f>IFERROR(IF($K643&lt;&gt;"SS",(VLOOKUP($D643,Customer_Demand!$D:$BF,COLUMNS($I643:BA643),0)/$I643+VLOOKUP($D643,Customer_Demand!$D:$BF,COLUMNS($I643:BA643),0)/$K643),(VLOOKUP($D643,Customer_Demand!$D:$BF,COLUMNS($I643:BA643),0)/$I643)),"")</f>
        <v/>
      </c>
      <c r="BB643" s="49" t="str">
        <f>IFERROR(IF($K643&lt;&gt;"SS",(VLOOKUP($D643,Customer_Demand!$D:$BF,COLUMNS($I643:BB643),0)/$I643+VLOOKUP($D643,Customer_Demand!$D:$BF,COLUMNS($I643:BB643),0)/$K643),(VLOOKUP($D643,Customer_Demand!$D:$BF,COLUMNS($I643:BB643),0)/$I643)),"")</f>
        <v/>
      </c>
      <c r="BC643" s="49" t="str">
        <f>IFERROR(IF($K643&lt;&gt;"SS",(VLOOKUP($D643,Customer_Demand!$D:$BF,COLUMNS($I643:BC643),0)/$I643+VLOOKUP($D643,Customer_Demand!$D:$BF,COLUMNS($I643:BC643),0)/$K643),(VLOOKUP($D643,Customer_Demand!$D:$BF,COLUMNS($I643:BC643),0)/$I643)),"")</f>
        <v/>
      </c>
      <c r="BD643" s="49" t="str">
        <f>IFERROR(IF($K643&lt;&gt;"SS",(VLOOKUP($D643,Customer_Demand!$D:$BF,COLUMNS($I643:BD643),0)/$I643+VLOOKUP($D643,Customer_Demand!$D:$BF,COLUMNS($I643:BD643),0)/$K643),(VLOOKUP($D643,Customer_Demand!$D:$BF,COLUMNS($I643:BD643),0)/$I643)),"")</f>
        <v/>
      </c>
      <c r="BE643" s="49" t="str">
        <f>IFERROR(IF($K643&lt;&gt;"SS",(VLOOKUP($D643,Customer_Demand!$D:$BF,COLUMNS($I643:BE643),0)/$I643+VLOOKUP($D643,Customer_Demand!$D:$BF,COLUMNS($I643:BE643),0)/$K643),(VLOOKUP($D643,Customer_Demand!$D:$BF,COLUMNS($I643:BE643),0)/$I643)),"")</f>
        <v/>
      </c>
      <c r="BF643" s="49" t="str">
        <f>IFERROR(IF($K643&lt;&gt;"SS",(VLOOKUP($D643,Customer_Demand!$D:$BF,COLUMNS($I643:BF643),0)/$I643+VLOOKUP($D643,Customer_Demand!$D:$BF,COLUMNS($I643:BF643),0)/$K643),(VLOOKUP($D643,Customer_Demand!$D:$BF,COLUMNS($I643:BF643),0)/$I643)),"")</f>
        <v/>
      </c>
      <c r="BG643" s="49" t="str">
        <f>IFERROR(IF($K643&lt;&gt;"SS",(VLOOKUP($D643,Customer_Demand!$D:$BF,COLUMNS($I643:BG643),0)/$I643+VLOOKUP($D643,Customer_Demand!$D:$BF,COLUMNS($I643:BG643),0)/$K643),(VLOOKUP($D643,Customer_Demand!$D:$BF,COLUMNS($I643:BG643),0)/$I643)),"")</f>
        <v/>
      </c>
      <c r="BH643" s="49" t="str">
        <f>IFERROR(IF($K643&lt;&gt;"SS",(VLOOKUP($D643,Customer_Demand!$D:$BF,COLUMNS($I643:BH643),0)/$I643+VLOOKUP($D643,Customer_Demand!$D:$BF,COLUMNS($I643:BH643),0)/$K643),(VLOOKUP($D643,Customer_Demand!$D:$BF,COLUMNS($I643:BH643),0)/$I643)),"")</f>
        <v/>
      </c>
      <c r="BI643" s="49" t="str">
        <f>IFERROR(IF($K643&lt;&gt;"SS",(VLOOKUP($D643,Customer_Demand!$D:$BF,COLUMNS($I643:BI643),0)/$I643+VLOOKUP($D643,Customer_Demand!$D:$BF,COLUMNS($I643:BI643),0)/$K643),(VLOOKUP($D643,Customer_Demand!$D:$BF,COLUMNS($I643:BI643),0)/$I643)),"")</f>
        <v/>
      </c>
      <c r="BJ643" s="49" t="str">
        <f>IFERROR(IF($K643&lt;&gt;"SS",(VLOOKUP($D643,Customer_Demand!$D:$BF,COLUMNS($I643:BJ643),0)/$I643+VLOOKUP($D643,Customer_Demand!$D:$BF,COLUMNS($I643:BJ643),0)/$K643),(VLOOKUP($D643,Customer_Demand!$D:$BF,COLUMNS($I643:BJ643),0)/$I643)),"")</f>
        <v/>
      </c>
      <c r="BK643" s="50" t="str">
        <f>IFERROR(IF($K643&lt;&gt;"SS",(VLOOKUP($D643,Customer_Demand!$D:$BF,COLUMNS($I643:BK643),0)/$I643+VLOOKUP($D643,Customer_Demand!$D:$BF,COLUMNS($I643:BK643),0)/$K643),(VLOOKUP($D643,Customer_Demand!$D:$BF,COLUMNS($I643:BK643),0)/$I643)),"")</f>
        <v/>
      </c>
    </row>
    <row r="644" spans="2:63" x14ac:dyDescent="0.2">
      <c r="B644" s="12" t="str">
        <f t="shared" si="43"/>
        <v/>
      </c>
      <c r="C644" s="45" t="str">
        <f>IF((Customer_Demand!C644)&lt;&gt;"",Customer_Demand!C644,"")</f>
        <v/>
      </c>
      <c r="D644" s="45" t="str">
        <f>IF(C644&lt;&gt;"",Customer_Demand!D644,"")</f>
        <v/>
      </c>
      <c r="E644" s="52" t="str">
        <f>IF(C644&lt;&gt;"",Customer_Demand!E644,"")</f>
        <v/>
      </c>
      <c r="F644" s="47" t="str">
        <f>IF(C644&lt;&gt;"",VLOOKUP(D644,Customer_Demand!$D$5:$F$1005,3,0),"")</f>
        <v/>
      </c>
      <c r="G644" s="48" t="str">
        <f t="shared" si="40"/>
        <v/>
      </c>
      <c r="H644" s="48" t="str">
        <f t="shared" si="41"/>
        <v/>
      </c>
      <c r="I644" s="48" t="str">
        <f>IFERROR(IF(C644&lt;&gt;"",VLOOKUP($H644,SMT_Cycle_Time_Data!$F:$Q,4,0),""),"SGR Not Defined")</f>
        <v/>
      </c>
      <c r="J644" s="48" t="str">
        <f t="shared" si="42"/>
        <v/>
      </c>
      <c r="K644" s="48" t="str">
        <f>IF(C644&lt;&gt;"",IFERROR(VLOOKUP($J644,SMT_Cycle_Time_Data!$F:$Q,4,0),"SS"),"")</f>
        <v/>
      </c>
      <c r="L644" s="49" t="str">
        <f>IFERROR(IF($K644&lt;&gt;"SS",(VLOOKUP($D644,Customer_Demand!$D:$BF,COLUMNS($I644:L644),0)/$I644+VLOOKUP($D644,Customer_Demand!$D:$BF,COLUMNS($I644:L644),0)/$K644),(VLOOKUP($D644,Customer_Demand!$D:$BF,COLUMNS($I644:L644),0)/$I644)),"")</f>
        <v/>
      </c>
      <c r="M644" s="49" t="str">
        <f>IFERROR(IF($K644&lt;&gt;"SS",(VLOOKUP($D644,Customer_Demand!$D:$BF,COLUMNS($I644:M644),0)/$I644+VLOOKUP($D644,Customer_Demand!$D:$BF,COLUMNS($I644:M644),0)/$K644),(VLOOKUP($D644,Customer_Demand!$D:$BF,COLUMNS($I644:M644),0)/$I644)),"")</f>
        <v/>
      </c>
      <c r="N644" s="49" t="str">
        <f>IFERROR(IF($K644&lt;&gt;"SS",(VLOOKUP($D644,Customer_Demand!$D:$BF,COLUMNS($I644:N644),0)/$I644+VLOOKUP($D644,Customer_Demand!$D:$BF,COLUMNS($I644:N644),0)/$K644),(VLOOKUP($D644,Customer_Demand!$D:$BF,COLUMNS($I644:N644),0)/$I644)),"")</f>
        <v/>
      </c>
      <c r="O644" s="49" t="str">
        <f>IFERROR(IF($K644&lt;&gt;"SS",(VLOOKUP($D644,Customer_Demand!$D:$BF,COLUMNS($I644:O644),0)/$I644+VLOOKUP($D644,Customer_Demand!$D:$BF,COLUMNS($I644:O644),0)/$K644),(VLOOKUP($D644,Customer_Demand!$D:$BF,COLUMNS($I644:O644),0)/$I644)),"")</f>
        <v/>
      </c>
      <c r="P644" s="49" t="str">
        <f>IFERROR(IF($K644&lt;&gt;"SS",(VLOOKUP($D644,Customer_Demand!$D:$BF,COLUMNS($I644:P644),0)/$I644+VLOOKUP($D644,Customer_Demand!$D:$BF,COLUMNS($I644:P644),0)/$K644),(VLOOKUP($D644,Customer_Demand!$D:$BF,COLUMNS($I644:P644),0)/$I644)),"")</f>
        <v/>
      </c>
      <c r="Q644" s="49" t="str">
        <f>IFERROR(IF($K644&lt;&gt;"SS",(VLOOKUP($D644,Customer_Demand!$D:$BF,COLUMNS($I644:Q644),0)/$I644+VLOOKUP($D644,Customer_Demand!$D:$BF,COLUMNS($I644:Q644),0)/$K644),(VLOOKUP($D644,Customer_Demand!$D:$BF,COLUMNS($I644:Q644),0)/$I644)),"")</f>
        <v/>
      </c>
      <c r="R644" s="49" t="str">
        <f>IFERROR(IF($K644&lt;&gt;"SS",(VLOOKUP($D644,Customer_Demand!$D:$BF,COLUMNS($I644:R644),0)/$I644+VLOOKUP($D644,Customer_Demand!$D:$BF,COLUMNS($I644:R644),0)/$K644),(VLOOKUP($D644,Customer_Demand!$D:$BF,COLUMNS($I644:R644),0)/$I644)),"")</f>
        <v/>
      </c>
      <c r="S644" s="49" t="str">
        <f>IFERROR(IF($K644&lt;&gt;"SS",(VLOOKUP($D644,Customer_Demand!$D:$BF,COLUMNS($I644:S644),0)/$I644+VLOOKUP($D644,Customer_Demand!$D:$BF,COLUMNS($I644:S644),0)/$K644),(VLOOKUP($D644,Customer_Demand!$D:$BF,COLUMNS($I644:S644),0)/$I644)),"")</f>
        <v/>
      </c>
      <c r="T644" s="49" t="str">
        <f>IFERROR(IF($K644&lt;&gt;"SS",(VLOOKUP($D644,Customer_Demand!$D:$BF,COLUMNS($I644:T644),0)/$I644+VLOOKUP($D644,Customer_Demand!$D:$BF,COLUMNS($I644:T644),0)/$K644),(VLOOKUP($D644,Customer_Demand!$D:$BF,COLUMNS($I644:T644),0)/$I644)),"")</f>
        <v/>
      </c>
      <c r="U644" s="49" t="str">
        <f>IFERROR(IF($K644&lt;&gt;"SS",(VLOOKUP($D644,Customer_Demand!$D:$BF,COLUMNS($I644:U644),0)/$I644+VLOOKUP($D644,Customer_Demand!$D:$BF,COLUMNS($I644:U644),0)/$K644),(VLOOKUP($D644,Customer_Demand!$D:$BF,COLUMNS($I644:U644),0)/$I644)),"")</f>
        <v/>
      </c>
      <c r="V644" s="49" t="str">
        <f>IFERROR(IF($K644&lt;&gt;"SS",(VLOOKUP($D644,Customer_Demand!$D:$BF,COLUMNS($I644:V644),0)/$I644+VLOOKUP($D644,Customer_Demand!$D:$BF,COLUMNS($I644:V644),0)/$K644),(VLOOKUP($D644,Customer_Demand!$D:$BF,COLUMNS($I644:V644),0)/$I644)),"")</f>
        <v/>
      </c>
      <c r="W644" s="49" t="str">
        <f>IFERROR(IF($K644&lt;&gt;"SS",(VLOOKUP($D644,Customer_Demand!$D:$BF,COLUMNS($I644:W644),0)/$I644+VLOOKUP($D644,Customer_Demand!$D:$BF,COLUMNS($I644:W644),0)/$K644),(VLOOKUP($D644,Customer_Demand!$D:$BF,COLUMNS($I644:W644),0)/$I644)),"")</f>
        <v/>
      </c>
      <c r="X644" s="49" t="str">
        <f>IFERROR(IF($K644&lt;&gt;"SS",(VLOOKUP($D644,Customer_Demand!$D:$BF,COLUMNS($I644:X644),0)/$I644+VLOOKUP($D644,Customer_Demand!$D:$BF,COLUMNS($I644:X644),0)/$K644),(VLOOKUP($D644,Customer_Demand!$D:$BF,COLUMNS($I644:X644),0)/$I644)),"")</f>
        <v/>
      </c>
      <c r="Y644" s="49" t="str">
        <f>IFERROR(IF($K644&lt;&gt;"SS",(VLOOKUP($D644,Customer_Demand!$D:$BF,COLUMNS($I644:Y644),0)/$I644+VLOOKUP($D644,Customer_Demand!$D:$BF,COLUMNS($I644:Y644),0)/$K644),(VLOOKUP($D644,Customer_Demand!$D:$BF,COLUMNS($I644:Y644),0)/$I644)),"")</f>
        <v/>
      </c>
      <c r="Z644" s="49" t="str">
        <f>IFERROR(IF($K644&lt;&gt;"SS",(VLOOKUP($D644,Customer_Demand!$D:$BF,COLUMNS($I644:Z644),0)/$I644+VLOOKUP($D644,Customer_Demand!$D:$BF,COLUMNS($I644:Z644),0)/$K644),(VLOOKUP($D644,Customer_Demand!$D:$BF,COLUMNS($I644:Z644),0)/$I644)),"")</f>
        <v/>
      </c>
      <c r="AA644" s="49" t="str">
        <f>IFERROR(IF($K644&lt;&gt;"SS",(VLOOKUP($D644,Customer_Demand!$D:$BF,COLUMNS($I644:AA644),0)/$I644+VLOOKUP($D644,Customer_Demand!$D:$BF,COLUMNS($I644:AA644),0)/$K644),(VLOOKUP($D644,Customer_Demand!$D:$BF,COLUMNS($I644:AA644),0)/$I644)),"")</f>
        <v/>
      </c>
      <c r="AB644" s="49" t="str">
        <f>IFERROR(IF($K644&lt;&gt;"SS",(VLOOKUP($D644,Customer_Demand!$D:$BF,COLUMNS($I644:AB644),0)/$I644+VLOOKUP($D644,Customer_Demand!$D:$BF,COLUMNS($I644:AB644),0)/$K644),(VLOOKUP($D644,Customer_Demand!$D:$BF,COLUMNS($I644:AB644),0)/$I644)),"")</f>
        <v/>
      </c>
      <c r="AC644" s="49" t="str">
        <f>IFERROR(IF($K644&lt;&gt;"SS",(VLOOKUP($D644,Customer_Demand!$D:$BF,COLUMNS($I644:AC644),0)/$I644+VLOOKUP($D644,Customer_Demand!$D:$BF,COLUMNS($I644:AC644),0)/$K644),(VLOOKUP($D644,Customer_Demand!$D:$BF,COLUMNS($I644:AC644),0)/$I644)),"")</f>
        <v/>
      </c>
      <c r="AD644" s="49" t="str">
        <f>IFERROR(IF($K644&lt;&gt;"SS",(VLOOKUP($D644,Customer_Demand!$D:$BF,COLUMNS($I644:AD644),0)/$I644+VLOOKUP($D644,Customer_Demand!$D:$BF,COLUMNS($I644:AD644),0)/$K644),(VLOOKUP($D644,Customer_Demand!$D:$BF,COLUMNS($I644:AD644),0)/$I644)),"")</f>
        <v/>
      </c>
      <c r="AE644" s="49" t="str">
        <f>IFERROR(IF($K644&lt;&gt;"SS",(VLOOKUP($D644,Customer_Demand!$D:$BF,COLUMNS($I644:AE644),0)/$I644+VLOOKUP($D644,Customer_Demand!$D:$BF,COLUMNS($I644:AE644),0)/$K644),(VLOOKUP($D644,Customer_Demand!$D:$BF,COLUMNS($I644:AE644),0)/$I644)),"")</f>
        <v/>
      </c>
      <c r="AF644" s="49" t="str">
        <f>IFERROR(IF($K644&lt;&gt;"SS",(VLOOKUP($D644,Customer_Demand!$D:$BF,COLUMNS($I644:AF644),0)/$I644+VLOOKUP($D644,Customer_Demand!$D:$BF,COLUMNS($I644:AF644),0)/$K644),(VLOOKUP($D644,Customer_Demand!$D:$BF,COLUMNS($I644:AF644),0)/$I644)),"")</f>
        <v/>
      </c>
      <c r="AG644" s="49" t="str">
        <f>IFERROR(IF($K644&lt;&gt;"SS",(VLOOKUP($D644,Customer_Demand!$D:$BF,COLUMNS($I644:AG644),0)/$I644+VLOOKUP($D644,Customer_Demand!$D:$BF,COLUMNS($I644:AG644),0)/$K644),(VLOOKUP($D644,Customer_Demand!$D:$BF,COLUMNS($I644:AG644),0)/$I644)),"")</f>
        <v/>
      </c>
      <c r="AH644" s="49" t="str">
        <f>IFERROR(IF($K644&lt;&gt;"SS",(VLOOKUP($D644,Customer_Demand!$D:$BF,COLUMNS($I644:AH644),0)/$I644+VLOOKUP($D644,Customer_Demand!$D:$BF,COLUMNS($I644:AH644),0)/$K644),(VLOOKUP($D644,Customer_Demand!$D:$BF,COLUMNS($I644:AH644),0)/$I644)),"")</f>
        <v/>
      </c>
      <c r="AI644" s="49" t="str">
        <f>IFERROR(IF($K644&lt;&gt;"SS",(VLOOKUP($D644,Customer_Demand!$D:$BF,COLUMNS($I644:AI644),0)/$I644+VLOOKUP($D644,Customer_Demand!$D:$BF,COLUMNS($I644:AI644),0)/$K644),(VLOOKUP($D644,Customer_Demand!$D:$BF,COLUMNS($I644:AI644),0)/$I644)),"")</f>
        <v/>
      </c>
      <c r="AJ644" s="49" t="str">
        <f>IFERROR(IF($K644&lt;&gt;"SS",(VLOOKUP($D644,Customer_Demand!$D:$BF,COLUMNS($I644:AJ644),0)/$I644+VLOOKUP($D644,Customer_Demand!$D:$BF,COLUMNS($I644:AJ644),0)/$K644),(VLOOKUP($D644,Customer_Demand!$D:$BF,COLUMNS($I644:AJ644),0)/$I644)),"")</f>
        <v/>
      </c>
      <c r="AK644" s="49" t="str">
        <f>IFERROR(IF($K644&lt;&gt;"SS",(VLOOKUP($D644,Customer_Demand!$D:$BF,COLUMNS($I644:AK644),0)/$I644+VLOOKUP($D644,Customer_Demand!$D:$BF,COLUMNS($I644:AK644),0)/$K644),(VLOOKUP($D644,Customer_Demand!$D:$BF,COLUMNS($I644:AK644),0)/$I644)),"")</f>
        <v/>
      </c>
      <c r="AL644" s="49" t="str">
        <f>IFERROR(IF($K644&lt;&gt;"SS",(VLOOKUP($D644,Customer_Demand!$D:$BF,COLUMNS($I644:AL644),0)/$I644+VLOOKUP($D644,Customer_Demand!$D:$BF,COLUMNS($I644:AL644),0)/$K644),(VLOOKUP($D644,Customer_Demand!$D:$BF,COLUMNS($I644:AL644),0)/$I644)),"")</f>
        <v/>
      </c>
      <c r="AM644" s="49" t="str">
        <f>IFERROR(IF($K644&lt;&gt;"SS",(VLOOKUP($D644,Customer_Demand!$D:$BF,COLUMNS($I644:AM644),0)/$I644+VLOOKUP($D644,Customer_Demand!$D:$BF,COLUMNS($I644:AM644),0)/$K644),(VLOOKUP($D644,Customer_Demand!$D:$BF,COLUMNS($I644:AM644),0)/$I644)),"")</f>
        <v/>
      </c>
      <c r="AN644" s="49" t="str">
        <f>IFERROR(IF($K644&lt;&gt;"SS",(VLOOKUP($D644,Customer_Demand!$D:$BF,COLUMNS($I644:AN644),0)/$I644+VLOOKUP($D644,Customer_Demand!$D:$BF,COLUMNS($I644:AN644),0)/$K644),(VLOOKUP($D644,Customer_Demand!$D:$BF,COLUMNS($I644:AN644),0)/$I644)),"")</f>
        <v/>
      </c>
      <c r="AO644" s="49" t="str">
        <f>IFERROR(IF($K644&lt;&gt;"SS",(VLOOKUP($D644,Customer_Demand!$D:$BF,COLUMNS($I644:AO644),0)/$I644+VLOOKUP($D644,Customer_Demand!$D:$BF,COLUMNS($I644:AO644),0)/$K644),(VLOOKUP($D644,Customer_Demand!$D:$BF,COLUMNS($I644:AO644),0)/$I644)),"")</f>
        <v/>
      </c>
      <c r="AP644" s="49" t="str">
        <f>IFERROR(IF($K644&lt;&gt;"SS",(VLOOKUP($D644,Customer_Demand!$D:$BF,COLUMNS($I644:AP644),0)/$I644+VLOOKUP($D644,Customer_Demand!$D:$BF,COLUMNS($I644:AP644),0)/$K644),(VLOOKUP($D644,Customer_Demand!$D:$BF,COLUMNS($I644:AP644),0)/$I644)),"")</f>
        <v/>
      </c>
      <c r="AQ644" s="49" t="str">
        <f>IFERROR(IF($K644&lt;&gt;"SS",(VLOOKUP($D644,Customer_Demand!$D:$BF,COLUMNS($I644:AQ644),0)/$I644+VLOOKUP($D644,Customer_Demand!$D:$BF,COLUMNS($I644:AQ644),0)/$K644),(VLOOKUP($D644,Customer_Demand!$D:$BF,COLUMNS($I644:AQ644),0)/$I644)),"")</f>
        <v/>
      </c>
      <c r="AR644" s="49" t="str">
        <f>IFERROR(IF($K644&lt;&gt;"SS",(VLOOKUP($D644,Customer_Demand!$D:$BF,COLUMNS($I644:AR644),0)/$I644+VLOOKUP($D644,Customer_Demand!$D:$BF,COLUMNS($I644:AR644),0)/$K644),(VLOOKUP($D644,Customer_Demand!$D:$BF,COLUMNS($I644:AR644),0)/$I644)),"")</f>
        <v/>
      </c>
      <c r="AS644" s="49" t="str">
        <f>IFERROR(IF($K644&lt;&gt;"SS",(VLOOKUP($D644,Customer_Demand!$D:$BF,COLUMNS($I644:AS644),0)/$I644+VLOOKUP($D644,Customer_Demand!$D:$BF,COLUMNS($I644:AS644),0)/$K644),(VLOOKUP($D644,Customer_Demand!$D:$BF,COLUMNS($I644:AS644),0)/$I644)),"")</f>
        <v/>
      </c>
      <c r="AT644" s="49" t="str">
        <f>IFERROR(IF($K644&lt;&gt;"SS",(VLOOKUP($D644,Customer_Demand!$D:$BF,COLUMNS($I644:AT644),0)/$I644+VLOOKUP($D644,Customer_Demand!$D:$BF,COLUMNS($I644:AT644),0)/$K644),(VLOOKUP($D644,Customer_Demand!$D:$BF,COLUMNS($I644:AT644),0)/$I644)),"")</f>
        <v/>
      </c>
      <c r="AU644" s="49" t="str">
        <f>IFERROR(IF($K644&lt;&gt;"SS",(VLOOKUP($D644,Customer_Demand!$D:$BF,COLUMNS($I644:AU644),0)/$I644+VLOOKUP($D644,Customer_Demand!$D:$BF,COLUMNS($I644:AU644),0)/$K644),(VLOOKUP($D644,Customer_Demand!$D:$BF,COLUMNS($I644:AU644),0)/$I644)),"")</f>
        <v/>
      </c>
      <c r="AV644" s="49" t="str">
        <f>IFERROR(IF($K644&lt;&gt;"SS",(VLOOKUP($D644,Customer_Demand!$D:$BF,COLUMNS($I644:AV644),0)/$I644+VLOOKUP($D644,Customer_Demand!$D:$BF,COLUMNS($I644:AV644),0)/$K644),(VLOOKUP($D644,Customer_Demand!$D:$BF,COLUMNS($I644:AV644),0)/$I644)),"")</f>
        <v/>
      </c>
      <c r="AW644" s="49" t="str">
        <f>IFERROR(IF($K644&lt;&gt;"SS",(VLOOKUP($D644,Customer_Demand!$D:$BF,COLUMNS($I644:AW644),0)/$I644+VLOOKUP($D644,Customer_Demand!$D:$BF,COLUMNS($I644:AW644),0)/$K644),(VLOOKUP($D644,Customer_Demand!$D:$BF,COLUMNS($I644:AW644),0)/$I644)),"")</f>
        <v/>
      </c>
      <c r="AX644" s="49" t="str">
        <f>IFERROR(IF($K644&lt;&gt;"SS",(VLOOKUP($D644,Customer_Demand!$D:$BF,COLUMNS($I644:AX644),0)/$I644+VLOOKUP($D644,Customer_Demand!$D:$BF,COLUMNS($I644:AX644),0)/$K644),(VLOOKUP($D644,Customer_Demand!$D:$BF,COLUMNS($I644:AX644),0)/$I644)),"")</f>
        <v/>
      </c>
      <c r="AY644" s="49" t="str">
        <f>IFERROR(IF($K644&lt;&gt;"SS",(VLOOKUP($D644,Customer_Demand!$D:$BF,COLUMNS($I644:AY644),0)/$I644+VLOOKUP($D644,Customer_Demand!$D:$BF,COLUMNS($I644:AY644),0)/$K644),(VLOOKUP($D644,Customer_Demand!$D:$BF,COLUMNS($I644:AY644),0)/$I644)),"")</f>
        <v/>
      </c>
      <c r="AZ644" s="49" t="str">
        <f>IFERROR(IF($K644&lt;&gt;"SS",(VLOOKUP($D644,Customer_Demand!$D:$BF,COLUMNS($I644:AZ644),0)/$I644+VLOOKUP($D644,Customer_Demand!$D:$BF,COLUMNS($I644:AZ644),0)/$K644),(VLOOKUP($D644,Customer_Demand!$D:$BF,COLUMNS($I644:AZ644),0)/$I644)),"")</f>
        <v/>
      </c>
      <c r="BA644" s="49" t="str">
        <f>IFERROR(IF($K644&lt;&gt;"SS",(VLOOKUP($D644,Customer_Demand!$D:$BF,COLUMNS($I644:BA644),0)/$I644+VLOOKUP($D644,Customer_Demand!$D:$BF,COLUMNS($I644:BA644),0)/$K644),(VLOOKUP($D644,Customer_Demand!$D:$BF,COLUMNS($I644:BA644),0)/$I644)),"")</f>
        <v/>
      </c>
      <c r="BB644" s="49" t="str">
        <f>IFERROR(IF($K644&lt;&gt;"SS",(VLOOKUP($D644,Customer_Demand!$D:$BF,COLUMNS($I644:BB644),0)/$I644+VLOOKUP($D644,Customer_Demand!$D:$BF,COLUMNS($I644:BB644),0)/$K644),(VLOOKUP($D644,Customer_Demand!$D:$BF,COLUMNS($I644:BB644),0)/$I644)),"")</f>
        <v/>
      </c>
      <c r="BC644" s="49" t="str">
        <f>IFERROR(IF($K644&lt;&gt;"SS",(VLOOKUP($D644,Customer_Demand!$D:$BF,COLUMNS($I644:BC644),0)/$I644+VLOOKUP($D644,Customer_Demand!$D:$BF,COLUMNS($I644:BC644),0)/$K644),(VLOOKUP($D644,Customer_Demand!$D:$BF,COLUMNS($I644:BC644),0)/$I644)),"")</f>
        <v/>
      </c>
      <c r="BD644" s="49" t="str">
        <f>IFERROR(IF($K644&lt;&gt;"SS",(VLOOKUP($D644,Customer_Demand!$D:$BF,COLUMNS($I644:BD644),0)/$I644+VLOOKUP($D644,Customer_Demand!$D:$BF,COLUMNS($I644:BD644),0)/$K644),(VLOOKUP($D644,Customer_Demand!$D:$BF,COLUMNS($I644:BD644),0)/$I644)),"")</f>
        <v/>
      </c>
      <c r="BE644" s="49" t="str">
        <f>IFERROR(IF($K644&lt;&gt;"SS",(VLOOKUP($D644,Customer_Demand!$D:$BF,COLUMNS($I644:BE644),0)/$I644+VLOOKUP($D644,Customer_Demand!$D:$BF,COLUMNS($I644:BE644),0)/$K644),(VLOOKUP($D644,Customer_Demand!$D:$BF,COLUMNS($I644:BE644),0)/$I644)),"")</f>
        <v/>
      </c>
      <c r="BF644" s="49" t="str">
        <f>IFERROR(IF($K644&lt;&gt;"SS",(VLOOKUP($D644,Customer_Demand!$D:$BF,COLUMNS($I644:BF644),0)/$I644+VLOOKUP($D644,Customer_Demand!$D:$BF,COLUMNS($I644:BF644),0)/$K644),(VLOOKUP($D644,Customer_Demand!$D:$BF,COLUMNS($I644:BF644),0)/$I644)),"")</f>
        <v/>
      </c>
      <c r="BG644" s="49" t="str">
        <f>IFERROR(IF($K644&lt;&gt;"SS",(VLOOKUP($D644,Customer_Demand!$D:$BF,COLUMNS($I644:BG644),0)/$I644+VLOOKUP($D644,Customer_Demand!$D:$BF,COLUMNS($I644:BG644),0)/$K644),(VLOOKUP($D644,Customer_Demand!$D:$BF,COLUMNS($I644:BG644),0)/$I644)),"")</f>
        <v/>
      </c>
      <c r="BH644" s="49" t="str">
        <f>IFERROR(IF($K644&lt;&gt;"SS",(VLOOKUP($D644,Customer_Demand!$D:$BF,COLUMNS($I644:BH644),0)/$I644+VLOOKUP($D644,Customer_Demand!$D:$BF,COLUMNS($I644:BH644),0)/$K644),(VLOOKUP($D644,Customer_Demand!$D:$BF,COLUMNS($I644:BH644),0)/$I644)),"")</f>
        <v/>
      </c>
      <c r="BI644" s="49" t="str">
        <f>IFERROR(IF($K644&lt;&gt;"SS",(VLOOKUP($D644,Customer_Demand!$D:$BF,COLUMNS($I644:BI644),0)/$I644+VLOOKUP($D644,Customer_Demand!$D:$BF,COLUMNS($I644:BI644),0)/$K644),(VLOOKUP($D644,Customer_Demand!$D:$BF,COLUMNS($I644:BI644),0)/$I644)),"")</f>
        <v/>
      </c>
      <c r="BJ644" s="49" t="str">
        <f>IFERROR(IF($K644&lt;&gt;"SS",(VLOOKUP($D644,Customer_Demand!$D:$BF,COLUMNS($I644:BJ644),0)/$I644+VLOOKUP($D644,Customer_Demand!$D:$BF,COLUMNS($I644:BJ644),0)/$K644),(VLOOKUP($D644,Customer_Demand!$D:$BF,COLUMNS($I644:BJ644),0)/$I644)),"")</f>
        <v/>
      </c>
      <c r="BK644" s="50" t="str">
        <f>IFERROR(IF($K644&lt;&gt;"SS",(VLOOKUP($D644,Customer_Demand!$D:$BF,COLUMNS($I644:BK644),0)/$I644+VLOOKUP($D644,Customer_Demand!$D:$BF,COLUMNS($I644:BK644),0)/$K644),(VLOOKUP($D644,Customer_Demand!$D:$BF,COLUMNS($I644:BK644),0)/$I644)),"")</f>
        <v/>
      </c>
    </row>
    <row r="645" spans="2:63" x14ac:dyDescent="0.2">
      <c r="B645" s="12" t="str">
        <f t="shared" si="43"/>
        <v/>
      </c>
      <c r="C645" s="45" t="str">
        <f>IF((Customer_Demand!C645)&lt;&gt;"",Customer_Demand!C645,"")</f>
        <v/>
      </c>
      <c r="D645" s="45" t="str">
        <f>IF(C645&lt;&gt;"",Customer_Demand!D645,"")</f>
        <v/>
      </c>
      <c r="E645" s="52" t="str">
        <f>IF(C645&lt;&gt;"",Customer_Demand!E645,"")</f>
        <v/>
      </c>
      <c r="F645" s="47" t="str">
        <f>IF(C645&lt;&gt;"",VLOOKUP(D645,Customer_Demand!$D$5:$F$1005,3,0),"")</f>
        <v/>
      </c>
      <c r="G645" s="48" t="str">
        <f t="shared" si="40"/>
        <v/>
      </c>
      <c r="H645" s="48" t="str">
        <f t="shared" si="41"/>
        <v/>
      </c>
      <c r="I645" s="48" t="str">
        <f>IFERROR(IF(C645&lt;&gt;"",VLOOKUP($H645,SMT_Cycle_Time_Data!$F:$Q,4,0),""),"SGR Not Defined")</f>
        <v/>
      </c>
      <c r="J645" s="48" t="str">
        <f t="shared" si="42"/>
        <v/>
      </c>
      <c r="K645" s="48" t="str">
        <f>IF(C645&lt;&gt;"",IFERROR(VLOOKUP($J645,SMT_Cycle_Time_Data!$F:$Q,4,0),"SS"),"")</f>
        <v/>
      </c>
      <c r="L645" s="49" t="str">
        <f>IFERROR(IF($K645&lt;&gt;"SS",(VLOOKUP($D645,Customer_Demand!$D:$BF,COLUMNS($I645:L645),0)/$I645+VLOOKUP($D645,Customer_Demand!$D:$BF,COLUMNS($I645:L645),0)/$K645),(VLOOKUP($D645,Customer_Demand!$D:$BF,COLUMNS($I645:L645),0)/$I645)),"")</f>
        <v/>
      </c>
      <c r="M645" s="49" t="str">
        <f>IFERROR(IF($K645&lt;&gt;"SS",(VLOOKUP($D645,Customer_Demand!$D:$BF,COLUMNS($I645:M645),0)/$I645+VLOOKUP($D645,Customer_Demand!$D:$BF,COLUMNS($I645:M645),0)/$K645),(VLOOKUP($D645,Customer_Demand!$D:$BF,COLUMNS($I645:M645),0)/$I645)),"")</f>
        <v/>
      </c>
      <c r="N645" s="49" t="str">
        <f>IFERROR(IF($K645&lt;&gt;"SS",(VLOOKUP($D645,Customer_Demand!$D:$BF,COLUMNS($I645:N645),0)/$I645+VLOOKUP($D645,Customer_Demand!$D:$BF,COLUMNS($I645:N645),0)/$K645),(VLOOKUP($D645,Customer_Demand!$D:$BF,COLUMNS($I645:N645),0)/$I645)),"")</f>
        <v/>
      </c>
      <c r="O645" s="49" t="str">
        <f>IFERROR(IF($K645&lt;&gt;"SS",(VLOOKUP($D645,Customer_Demand!$D:$BF,COLUMNS($I645:O645),0)/$I645+VLOOKUP($D645,Customer_Demand!$D:$BF,COLUMNS($I645:O645),0)/$K645),(VLOOKUP($D645,Customer_Demand!$D:$BF,COLUMNS($I645:O645),0)/$I645)),"")</f>
        <v/>
      </c>
      <c r="P645" s="49" t="str">
        <f>IFERROR(IF($K645&lt;&gt;"SS",(VLOOKUP($D645,Customer_Demand!$D:$BF,COLUMNS($I645:P645),0)/$I645+VLOOKUP($D645,Customer_Demand!$D:$BF,COLUMNS($I645:P645),0)/$K645),(VLOOKUP($D645,Customer_Demand!$D:$BF,COLUMNS($I645:P645),0)/$I645)),"")</f>
        <v/>
      </c>
      <c r="Q645" s="49" t="str">
        <f>IFERROR(IF($K645&lt;&gt;"SS",(VLOOKUP($D645,Customer_Demand!$D:$BF,COLUMNS($I645:Q645),0)/$I645+VLOOKUP($D645,Customer_Demand!$D:$BF,COLUMNS($I645:Q645),0)/$K645),(VLOOKUP($D645,Customer_Demand!$D:$BF,COLUMNS($I645:Q645),0)/$I645)),"")</f>
        <v/>
      </c>
      <c r="R645" s="49" t="str">
        <f>IFERROR(IF($K645&lt;&gt;"SS",(VLOOKUP($D645,Customer_Demand!$D:$BF,COLUMNS($I645:R645),0)/$I645+VLOOKUP($D645,Customer_Demand!$D:$BF,COLUMNS($I645:R645),0)/$K645),(VLOOKUP($D645,Customer_Demand!$D:$BF,COLUMNS($I645:R645),0)/$I645)),"")</f>
        <v/>
      </c>
      <c r="S645" s="49" t="str">
        <f>IFERROR(IF($K645&lt;&gt;"SS",(VLOOKUP($D645,Customer_Demand!$D:$BF,COLUMNS($I645:S645),0)/$I645+VLOOKUP($D645,Customer_Demand!$D:$BF,COLUMNS($I645:S645),0)/$K645),(VLOOKUP($D645,Customer_Demand!$D:$BF,COLUMNS($I645:S645),0)/$I645)),"")</f>
        <v/>
      </c>
      <c r="T645" s="49" t="str">
        <f>IFERROR(IF($K645&lt;&gt;"SS",(VLOOKUP($D645,Customer_Demand!$D:$BF,COLUMNS($I645:T645),0)/$I645+VLOOKUP($D645,Customer_Demand!$D:$BF,COLUMNS($I645:T645),0)/$K645),(VLOOKUP($D645,Customer_Demand!$D:$BF,COLUMNS($I645:T645),0)/$I645)),"")</f>
        <v/>
      </c>
      <c r="U645" s="49" t="str">
        <f>IFERROR(IF($K645&lt;&gt;"SS",(VLOOKUP($D645,Customer_Demand!$D:$BF,COLUMNS($I645:U645),0)/$I645+VLOOKUP($D645,Customer_Demand!$D:$BF,COLUMNS($I645:U645),0)/$K645),(VLOOKUP($D645,Customer_Demand!$D:$BF,COLUMNS($I645:U645),0)/$I645)),"")</f>
        <v/>
      </c>
      <c r="V645" s="49" t="str">
        <f>IFERROR(IF($K645&lt;&gt;"SS",(VLOOKUP($D645,Customer_Demand!$D:$BF,COLUMNS($I645:V645),0)/$I645+VLOOKUP($D645,Customer_Demand!$D:$BF,COLUMNS($I645:V645),0)/$K645),(VLOOKUP($D645,Customer_Demand!$D:$BF,COLUMNS($I645:V645),0)/$I645)),"")</f>
        <v/>
      </c>
      <c r="W645" s="49" t="str">
        <f>IFERROR(IF($K645&lt;&gt;"SS",(VLOOKUP($D645,Customer_Demand!$D:$BF,COLUMNS($I645:W645),0)/$I645+VLOOKUP($D645,Customer_Demand!$D:$BF,COLUMNS($I645:W645),0)/$K645),(VLOOKUP($D645,Customer_Demand!$D:$BF,COLUMNS($I645:W645),0)/$I645)),"")</f>
        <v/>
      </c>
      <c r="X645" s="49" t="str">
        <f>IFERROR(IF($K645&lt;&gt;"SS",(VLOOKUP($D645,Customer_Demand!$D:$BF,COLUMNS($I645:X645),0)/$I645+VLOOKUP($D645,Customer_Demand!$D:$BF,COLUMNS($I645:X645),0)/$K645),(VLOOKUP($D645,Customer_Demand!$D:$BF,COLUMNS($I645:X645),0)/$I645)),"")</f>
        <v/>
      </c>
      <c r="Y645" s="49" t="str">
        <f>IFERROR(IF($K645&lt;&gt;"SS",(VLOOKUP($D645,Customer_Demand!$D:$BF,COLUMNS($I645:Y645),0)/$I645+VLOOKUP($D645,Customer_Demand!$D:$BF,COLUMNS($I645:Y645),0)/$K645),(VLOOKUP($D645,Customer_Demand!$D:$BF,COLUMNS($I645:Y645),0)/$I645)),"")</f>
        <v/>
      </c>
      <c r="Z645" s="49" t="str">
        <f>IFERROR(IF($K645&lt;&gt;"SS",(VLOOKUP($D645,Customer_Demand!$D:$BF,COLUMNS($I645:Z645),0)/$I645+VLOOKUP($D645,Customer_Demand!$D:$BF,COLUMNS($I645:Z645),0)/$K645),(VLOOKUP($D645,Customer_Demand!$D:$BF,COLUMNS($I645:Z645),0)/$I645)),"")</f>
        <v/>
      </c>
      <c r="AA645" s="49" t="str">
        <f>IFERROR(IF($K645&lt;&gt;"SS",(VLOOKUP($D645,Customer_Demand!$D:$BF,COLUMNS($I645:AA645),0)/$I645+VLOOKUP($D645,Customer_Demand!$D:$BF,COLUMNS($I645:AA645),0)/$K645),(VLOOKUP($D645,Customer_Demand!$D:$BF,COLUMNS($I645:AA645),0)/$I645)),"")</f>
        <v/>
      </c>
      <c r="AB645" s="49" t="str">
        <f>IFERROR(IF($K645&lt;&gt;"SS",(VLOOKUP($D645,Customer_Demand!$D:$BF,COLUMNS($I645:AB645),0)/$I645+VLOOKUP($D645,Customer_Demand!$D:$BF,COLUMNS($I645:AB645),0)/$K645),(VLOOKUP($D645,Customer_Demand!$D:$BF,COLUMNS($I645:AB645),0)/$I645)),"")</f>
        <v/>
      </c>
      <c r="AC645" s="49" t="str">
        <f>IFERROR(IF($K645&lt;&gt;"SS",(VLOOKUP($D645,Customer_Demand!$D:$BF,COLUMNS($I645:AC645),0)/$I645+VLOOKUP($D645,Customer_Demand!$D:$BF,COLUMNS($I645:AC645),0)/$K645),(VLOOKUP($D645,Customer_Demand!$D:$BF,COLUMNS($I645:AC645),0)/$I645)),"")</f>
        <v/>
      </c>
      <c r="AD645" s="49" t="str">
        <f>IFERROR(IF($K645&lt;&gt;"SS",(VLOOKUP($D645,Customer_Demand!$D:$BF,COLUMNS($I645:AD645),0)/$I645+VLOOKUP($D645,Customer_Demand!$D:$BF,COLUMNS($I645:AD645),0)/$K645),(VLOOKUP($D645,Customer_Demand!$D:$BF,COLUMNS($I645:AD645),0)/$I645)),"")</f>
        <v/>
      </c>
      <c r="AE645" s="49" t="str">
        <f>IFERROR(IF($K645&lt;&gt;"SS",(VLOOKUP($D645,Customer_Demand!$D:$BF,COLUMNS($I645:AE645),0)/$I645+VLOOKUP($D645,Customer_Demand!$D:$BF,COLUMNS($I645:AE645),0)/$K645),(VLOOKUP($D645,Customer_Demand!$D:$BF,COLUMNS($I645:AE645),0)/$I645)),"")</f>
        <v/>
      </c>
      <c r="AF645" s="49" t="str">
        <f>IFERROR(IF($K645&lt;&gt;"SS",(VLOOKUP($D645,Customer_Demand!$D:$BF,COLUMNS($I645:AF645),0)/$I645+VLOOKUP($D645,Customer_Demand!$D:$BF,COLUMNS($I645:AF645),0)/$K645),(VLOOKUP($D645,Customer_Demand!$D:$BF,COLUMNS($I645:AF645),0)/$I645)),"")</f>
        <v/>
      </c>
      <c r="AG645" s="49" t="str">
        <f>IFERROR(IF($K645&lt;&gt;"SS",(VLOOKUP($D645,Customer_Demand!$D:$BF,COLUMNS($I645:AG645),0)/$I645+VLOOKUP($D645,Customer_Demand!$D:$BF,COLUMNS($I645:AG645),0)/$K645),(VLOOKUP($D645,Customer_Demand!$D:$BF,COLUMNS($I645:AG645),0)/$I645)),"")</f>
        <v/>
      </c>
      <c r="AH645" s="49" t="str">
        <f>IFERROR(IF($K645&lt;&gt;"SS",(VLOOKUP($D645,Customer_Demand!$D:$BF,COLUMNS($I645:AH645),0)/$I645+VLOOKUP($D645,Customer_Demand!$D:$BF,COLUMNS($I645:AH645),0)/$K645),(VLOOKUP($D645,Customer_Demand!$D:$BF,COLUMNS($I645:AH645),0)/$I645)),"")</f>
        <v/>
      </c>
      <c r="AI645" s="49" t="str">
        <f>IFERROR(IF($K645&lt;&gt;"SS",(VLOOKUP($D645,Customer_Demand!$D:$BF,COLUMNS($I645:AI645),0)/$I645+VLOOKUP($D645,Customer_Demand!$D:$BF,COLUMNS($I645:AI645),0)/$K645),(VLOOKUP($D645,Customer_Demand!$D:$BF,COLUMNS($I645:AI645),0)/$I645)),"")</f>
        <v/>
      </c>
      <c r="AJ645" s="49" t="str">
        <f>IFERROR(IF($K645&lt;&gt;"SS",(VLOOKUP($D645,Customer_Demand!$D:$BF,COLUMNS($I645:AJ645),0)/$I645+VLOOKUP($D645,Customer_Demand!$D:$BF,COLUMNS($I645:AJ645),0)/$K645),(VLOOKUP($D645,Customer_Demand!$D:$BF,COLUMNS($I645:AJ645),0)/$I645)),"")</f>
        <v/>
      </c>
      <c r="AK645" s="49" t="str">
        <f>IFERROR(IF($K645&lt;&gt;"SS",(VLOOKUP($D645,Customer_Demand!$D:$BF,COLUMNS($I645:AK645),0)/$I645+VLOOKUP($D645,Customer_Demand!$D:$BF,COLUMNS($I645:AK645),0)/$K645),(VLOOKUP($D645,Customer_Demand!$D:$BF,COLUMNS($I645:AK645),0)/$I645)),"")</f>
        <v/>
      </c>
      <c r="AL645" s="49" t="str">
        <f>IFERROR(IF($K645&lt;&gt;"SS",(VLOOKUP($D645,Customer_Demand!$D:$BF,COLUMNS($I645:AL645),0)/$I645+VLOOKUP($D645,Customer_Demand!$D:$BF,COLUMNS($I645:AL645),0)/$K645),(VLOOKUP($D645,Customer_Demand!$D:$BF,COLUMNS($I645:AL645),0)/$I645)),"")</f>
        <v/>
      </c>
      <c r="AM645" s="49" t="str">
        <f>IFERROR(IF($K645&lt;&gt;"SS",(VLOOKUP($D645,Customer_Demand!$D:$BF,COLUMNS($I645:AM645),0)/$I645+VLOOKUP($D645,Customer_Demand!$D:$BF,COLUMNS($I645:AM645),0)/$K645),(VLOOKUP($D645,Customer_Demand!$D:$BF,COLUMNS($I645:AM645),0)/$I645)),"")</f>
        <v/>
      </c>
      <c r="AN645" s="49" t="str">
        <f>IFERROR(IF($K645&lt;&gt;"SS",(VLOOKUP($D645,Customer_Demand!$D:$BF,COLUMNS($I645:AN645),0)/$I645+VLOOKUP($D645,Customer_Demand!$D:$BF,COLUMNS($I645:AN645),0)/$K645),(VLOOKUP($D645,Customer_Demand!$D:$BF,COLUMNS($I645:AN645),0)/$I645)),"")</f>
        <v/>
      </c>
      <c r="AO645" s="49" t="str">
        <f>IFERROR(IF($K645&lt;&gt;"SS",(VLOOKUP($D645,Customer_Demand!$D:$BF,COLUMNS($I645:AO645),0)/$I645+VLOOKUP($D645,Customer_Demand!$D:$BF,COLUMNS($I645:AO645),0)/$K645),(VLOOKUP($D645,Customer_Demand!$D:$BF,COLUMNS($I645:AO645),0)/$I645)),"")</f>
        <v/>
      </c>
      <c r="AP645" s="49" t="str">
        <f>IFERROR(IF($K645&lt;&gt;"SS",(VLOOKUP($D645,Customer_Demand!$D:$BF,COLUMNS($I645:AP645),0)/$I645+VLOOKUP($D645,Customer_Demand!$D:$BF,COLUMNS($I645:AP645),0)/$K645),(VLOOKUP($D645,Customer_Demand!$D:$BF,COLUMNS($I645:AP645),0)/$I645)),"")</f>
        <v/>
      </c>
      <c r="AQ645" s="49" t="str">
        <f>IFERROR(IF($K645&lt;&gt;"SS",(VLOOKUP($D645,Customer_Demand!$D:$BF,COLUMNS($I645:AQ645),0)/$I645+VLOOKUP($D645,Customer_Demand!$D:$BF,COLUMNS($I645:AQ645),0)/$K645),(VLOOKUP($D645,Customer_Demand!$D:$BF,COLUMNS($I645:AQ645),0)/$I645)),"")</f>
        <v/>
      </c>
      <c r="AR645" s="49" t="str">
        <f>IFERROR(IF($K645&lt;&gt;"SS",(VLOOKUP($D645,Customer_Demand!$D:$BF,COLUMNS($I645:AR645),0)/$I645+VLOOKUP($D645,Customer_Demand!$D:$BF,COLUMNS($I645:AR645),0)/$K645),(VLOOKUP($D645,Customer_Demand!$D:$BF,COLUMNS($I645:AR645),0)/$I645)),"")</f>
        <v/>
      </c>
      <c r="AS645" s="49" t="str">
        <f>IFERROR(IF($K645&lt;&gt;"SS",(VLOOKUP($D645,Customer_Demand!$D:$BF,COLUMNS($I645:AS645),0)/$I645+VLOOKUP($D645,Customer_Demand!$D:$BF,COLUMNS($I645:AS645),0)/$K645),(VLOOKUP($D645,Customer_Demand!$D:$BF,COLUMNS($I645:AS645),0)/$I645)),"")</f>
        <v/>
      </c>
      <c r="AT645" s="49" t="str">
        <f>IFERROR(IF($K645&lt;&gt;"SS",(VLOOKUP($D645,Customer_Demand!$D:$BF,COLUMNS($I645:AT645),0)/$I645+VLOOKUP($D645,Customer_Demand!$D:$BF,COLUMNS($I645:AT645),0)/$K645),(VLOOKUP($D645,Customer_Demand!$D:$BF,COLUMNS($I645:AT645),0)/$I645)),"")</f>
        <v/>
      </c>
      <c r="AU645" s="49" t="str">
        <f>IFERROR(IF($K645&lt;&gt;"SS",(VLOOKUP($D645,Customer_Demand!$D:$BF,COLUMNS($I645:AU645),0)/$I645+VLOOKUP($D645,Customer_Demand!$D:$BF,COLUMNS($I645:AU645),0)/$K645),(VLOOKUP($D645,Customer_Demand!$D:$BF,COLUMNS($I645:AU645),0)/$I645)),"")</f>
        <v/>
      </c>
      <c r="AV645" s="49" t="str">
        <f>IFERROR(IF($K645&lt;&gt;"SS",(VLOOKUP($D645,Customer_Demand!$D:$BF,COLUMNS($I645:AV645),0)/$I645+VLOOKUP($D645,Customer_Demand!$D:$BF,COLUMNS($I645:AV645),0)/$K645),(VLOOKUP($D645,Customer_Demand!$D:$BF,COLUMNS($I645:AV645),0)/$I645)),"")</f>
        <v/>
      </c>
      <c r="AW645" s="49" t="str">
        <f>IFERROR(IF($K645&lt;&gt;"SS",(VLOOKUP($D645,Customer_Demand!$D:$BF,COLUMNS($I645:AW645),0)/$I645+VLOOKUP($D645,Customer_Demand!$D:$BF,COLUMNS($I645:AW645),0)/$K645),(VLOOKUP($D645,Customer_Demand!$D:$BF,COLUMNS($I645:AW645),0)/$I645)),"")</f>
        <v/>
      </c>
      <c r="AX645" s="49" t="str">
        <f>IFERROR(IF($K645&lt;&gt;"SS",(VLOOKUP($D645,Customer_Demand!$D:$BF,COLUMNS($I645:AX645),0)/$I645+VLOOKUP($D645,Customer_Demand!$D:$BF,COLUMNS($I645:AX645),0)/$K645),(VLOOKUP($D645,Customer_Demand!$D:$BF,COLUMNS($I645:AX645),0)/$I645)),"")</f>
        <v/>
      </c>
      <c r="AY645" s="49" t="str">
        <f>IFERROR(IF($K645&lt;&gt;"SS",(VLOOKUP($D645,Customer_Demand!$D:$BF,COLUMNS($I645:AY645),0)/$I645+VLOOKUP($D645,Customer_Demand!$D:$BF,COLUMNS($I645:AY645),0)/$K645),(VLOOKUP($D645,Customer_Demand!$D:$BF,COLUMNS($I645:AY645),0)/$I645)),"")</f>
        <v/>
      </c>
      <c r="AZ645" s="49" t="str">
        <f>IFERROR(IF($K645&lt;&gt;"SS",(VLOOKUP($D645,Customer_Demand!$D:$BF,COLUMNS($I645:AZ645),0)/$I645+VLOOKUP($D645,Customer_Demand!$D:$BF,COLUMNS($I645:AZ645),0)/$K645),(VLOOKUP($D645,Customer_Demand!$D:$BF,COLUMNS($I645:AZ645),0)/$I645)),"")</f>
        <v/>
      </c>
      <c r="BA645" s="49" t="str">
        <f>IFERROR(IF($K645&lt;&gt;"SS",(VLOOKUP($D645,Customer_Demand!$D:$BF,COLUMNS($I645:BA645),0)/$I645+VLOOKUP($D645,Customer_Demand!$D:$BF,COLUMNS($I645:BA645),0)/$K645),(VLOOKUP($D645,Customer_Demand!$D:$BF,COLUMNS($I645:BA645),0)/$I645)),"")</f>
        <v/>
      </c>
      <c r="BB645" s="49" t="str">
        <f>IFERROR(IF($K645&lt;&gt;"SS",(VLOOKUP($D645,Customer_Demand!$D:$BF,COLUMNS($I645:BB645),0)/$I645+VLOOKUP($D645,Customer_Demand!$D:$BF,COLUMNS($I645:BB645),0)/$K645),(VLOOKUP($D645,Customer_Demand!$D:$BF,COLUMNS($I645:BB645),0)/$I645)),"")</f>
        <v/>
      </c>
      <c r="BC645" s="49" t="str">
        <f>IFERROR(IF($K645&lt;&gt;"SS",(VLOOKUP($D645,Customer_Demand!$D:$BF,COLUMNS($I645:BC645),0)/$I645+VLOOKUP($D645,Customer_Demand!$D:$BF,COLUMNS($I645:BC645),0)/$K645),(VLOOKUP($D645,Customer_Demand!$D:$BF,COLUMNS($I645:BC645),0)/$I645)),"")</f>
        <v/>
      </c>
      <c r="BD645" s="49" t="str">
        <f>IFERROR(IF($K645&lt;&gt;"SS",(VLOOKUP($D645,Customer_Demand!$D:$BF,COLUMNS($I645:BD645),0)/$I645+VLOOKUP($D645,Customer_Demand!$D:$BF,COLUMNS($I645:BD645),0)/$K645),(VLOOKUP($D645,Customer_Demand!$D:$BF,COLUMNS($I645:BD645),0)/$I645)),"")</f>
        <v/>
      </c>
      <c r="BE645" s="49" t="str">
        <f>IFERROR(IF($K645&lt;&gt;"SS",(VLOOKUP($D645,Customer_Demand!$D:$BF,COLUMNS($I645:BE645),0)/$I645+VLOOKUP($D645,Customer_Demand!$D:$BF,COLUMNS($I645:BE645),0)/$K645),(VLOOKUP($D645,Customer_Demand!$D:$BF,COLUMNS($I645:BE645),0)/$I645)),"")</f>
        <v/>
      </c>
      <c r="BF645" s="49" t="str">
        <f>IFERROR(IF($K645&lt;&gt;"SS",(VLOOKUP($D645,Customer_Demand!$D:$BF,COLUMNS($I645:BF645),0)/$I645+VLOOKUP($D645,Customer_Demand!$D:$BF,COLUMNS($I645:BF645),0)/$K645),(VLOOKUP($D645,Customer_Demand!$D:$BF,COLUMNS($I645:BF645),0)/$I645)),"")</f>
        <v/>
      </c>
      <c r="BG645" s="49" t="str">
        <f>IFERROR(IF($K645&lt;&gt;"SS",(VLOOKUP($D645,Customer_Demand!$D:$BF,COLUMNS($I645:BG645),0)/$I645+VLOOKUP($D645,Customer_Demand!$D:$BF,COLUMNS($I645:BG645),0)/$K645),(VLOOKUP($D645,Customer_Demand!$D:$BF,COLUMNS($I645:BG645),0)/$I645)),"")</f>
        <v/>
      </c>
      <c r="BH645" s="49" t="str">
        <f>IFERROR(IF($K645&lt;&gt;"SS",(VLOOKUP($D645,Customer_Demand!$D:$BF,COLUMNS($I645:BH645),0)/$I645+VLOOKUP($D645,Customer_Demand!$D:$BF,COLUMNS($I645:BH645),0)/$K645),(VLOOKUP($D645,Customer_Demand!$D:$BF,COLUMNS($I645:BH645),0)/$I645)),"")</f>
        <v/>
      </c>
      <c r="BI645" s="49" t="str">
        <f>IFERROR(IF($K645&lt;&gt;"SS",(VLOOKUP($D645,Customer_Demand!$D:$BF,COLUMNS($I645:BI645),0)/$I645+VLOOKUP($D645,Customer_Demand!$D:$BF,COLUMNS($I645:BI645),0)/$K645),(VLOOKUP($D645,Customer_Demand!$D:$BF,COLUMNS($I645:BI645),0)/$I645)),"")</f>
        <v/>
      </c>
      <c r="BJ645" s="49" t="str">
        <f>IFERROR(IF($K645&lt;&gt;"SS",(VLOOKUP($D645,Customer_Demand!$D:$BF,COLUMNS($I645:BJ645),0)/$I645+VLOOKUP($D645,Customer_Demand!$D:$BF,COLUMNS($I645:BJ645),0)/$K645),(VLOOKUP($D645,Customer_Demand!$D:$BF,COLUMNS($I645:BJ645),0)/$I645)),"")</f>
        <v/>
      </c>
      <c r="BK645" s="50" t="str">
        <f>IFERROR(IF($K645&lt;&gt;"SS",(VLOOKUP($D645,Customer_Demand!$D:$BF,COLUMNS($I645:BK645),0)/$I645+VLOOKUP($D645,Customer_Demand!$D:$BF,COLUMNS($I645:BK645),0)/$K645),(VLOOKUP($D645,Customer_Demand!$D:$BF,COLUMNS($I645:BK645),0)/$I645)),"")</f>
        <v/>
      </c>
    </row>
    <row r="646" spans="2:63" x14ac:dyDescent="0.2">
      <c r="B646" s="12" t="str">
        <f t="shared" si="43"/>
        <v/>
      </c>
      <c r="C646" s="45" t="str">
        <f>IF((Customer_Demand!C646)&lt;&gt;"",Customer_Demand!C646,"")</f>
        <v/>
      </c>
      <c r="D646" s="45" t="str">
        <f>IF(C646&lt;&gt;"",Customer_Demand!D646,"")</f>
        <v/>
      </c>
      <c r="E646" s="52" t="str">
        <f>IF(C646&lt;&gt;"",Customer_Demand!E646,"")</f>
        <v/>
      </c>
      <c r="F646" s="47" t="str">
        <f>IF(C646&lt;&gt;"",VLOOKUP(D646,Customer_Demand!$D$5:$F$1005,3,0),"")</f>
        <v/>
      </c>
      <c r="G646" s="48" t="str">
        <f t="shared" si="40"/>
        <v/>
      </c>
      <c r="H646" s="48" t="str">
        <f t="shared" si="41"/>
        <v/>
      </c>
      <c r="I646" s="48" t="str">
        <f>IFERROR(IF(C646&lt;&gt;"",VLOOKUP($H646,SMT_Cycle_Time_Data!$F:$Q,4,0),""),"SGR Not Defined")</f>
        <v/>
      </c>
      <c r="J646" s="48" t="str">
        <f t="shared" si="42"/>
        <v/>
      </c>
      <c r="K646" s="48" t="str">
        <f>IF(C646&lt;&gt;"",IFERROR(VLOOKUP($J646,SMT_Cycle_Time_Data!$F:$Q,4,0),"SS"),"")</f>
        <v/>
      </c>
      <c r="L646" s="49" t="str">
        <f>IFERROR(IF($K646&lt;&gt;"SS",(VLOOKUP($D646,Customer_Demand!$D:$BF,COLUMNS($I646:L646),0)/$I646+VLOOKUP($D646,Customer_Demand!$D:$BF,COLUMNS($I646:L646),0)/$K646),(VLOOKUP($D646,Customer_Demand!$D:$BF,COLUMNS($I646:L646),0)/$I646)),"")</f>
        <v/>
      </c>
      <c r="M646" s="49" t="str">
        <f>IFERROR(IF($K646&lt;&gt;"SS",(VLOOKUP($D646,Customer_Demand!$D:$BF,COLUMNS($I646:M646),0)/$I646+VLOOKUP($D646,Customer_Demand!$D:$BF,COLUMNS($I646:M646),0)/$K646),(VLOOKUP($D646,Customer_Demand!$D:$BF,COLUMNS($I646:M646),0)/$I646)),"")</f>
        <v/>
      </c>
      <c r="N646" s="49" t="str">
        <f>IFERROR(IF($K646&lt;&gt;"SS",(VLOOKUP($D646,Customer_Demand!$D:$BF,COLUMNS($I646:N646),0)/$I646+VLOOKUP($D646,Customer_Demand!$D:$BF,COLUMNS($I646:N646),0)/$K646),(VLOOKUP($D646,Customer_Demand!$D:$BF,COLUMNS($I646:N646),0)/$I646)),"")</f>
        <v/>
      </c>
      <c r="O646" s="49" t="str">
        <f>IFERROR(IF($K646&lt;&gt;"SS",(VLOOKUP($D646,Customer_Demand!$D:$BF,COLUMNS($I646:O646),0)/$I646+VLOOKUP($D646,Customer_Demand!$D:$BF,COLUMNS($I646:O646),0)/$K646),(VLOOKUP($D646,Customer_Demand!$D:$BF,COLUMNS($I646:O646),0)/$I646)),"")</f>
        <v/>
      </c>
      <c r="P646" s="49" t="str">
        <f>IFERROR(IF($K646&lt;&gt;"SS",(VLOOKUP($D646,Customer_Demand!$D:$BF,COLUMNS($I646:P646),0)/$I646+VLOOKUP($D646,Customer_Demand!$D:$BF,COLUMNS($I646:P646),0)/$K646),(VLOOKUP($D646,Customer_Demand!$D:$BF,COLUMNS($I646:P646),0)/$I646)),"")</f>
        <v/>
      </c>
      <c r="Q646" s="49" t="str">
        <f>IFERROR(IF($K646&lt;&gt;"SS",(VLOOKUP($D646,Customer_Demand!$D:$BF,COLUMNS($I646:Q646),0)/$I646+VLOOKUP($D646,Customer_Demand!$D:$BF,COLUMNS($I646:Q646),0)/$K646),(VLOOKUP($D646,Customer_Demand!$D:$BF,COLUMNS($I646:Q646),0)/$I646)),"")</f>
        <v/>
      </c>
      <c r="R646" s="49" t="str">
        <f>IFERROR(IF($K646&lt;&gt;"SS",(VLOOKUP($D646,Customer_Demand!$D:$BF,COLUMNS($I646:R646),0)/$I646+VLOOKUP($D646,Customer_Demand!$D:$BF,COLUMNS($I646:R646),0)/$K646),(VLOOKUP($D646,Customer_Demand!$D:$BF,COLUMNS($I646:R646),0)/$I646)),"")</f>
        <v/>
      </c>
      <c r="S646" s="49" t="str">
        <f>IFERROR(IF($K646&lt;&gt;"SS",(VLOOKUP($D646,Customer_Demand!$D:$BF,COLUMNS($I646:S646),0)/$I646+VLOOKUP($D646,Customer_Demand!$D:$BF,COLUMNS($I646:S646),0)/$K646),(VLOOKUP($D646,Customer_Demand!$D:$BF,COLUMNS($I646:S646),0)/$I646)),"")</f>
        <v/>
      </c>
      <c r="T646" s="49" t="str">
        <f>IFERROR(IF($K646&lt;&gt;"SS",(VLOOKUP($D646,Customer_Demand!$D:$BF,COLUMNS($I646:T646),0)/$I646+VLOOKUP($D646,Customer_Demand!$D:$BF,COLUMNS($I646:T646),0)/$K646),(VLOOKUP($D646,Customer_Demand!$D:$BF,COLUMNS($I646:T646),0)/$I646)),"")</f>
        <v/>
      </c>
      <c r="U646" s="49" t="str">
        <f>IFERROR(IF($K646&lt;&gt;"SS",(VLOOKUP($D646,Customer_Demand!$D:$BF,COLUMNS($I646:U646),0)/$I646+VLOOKUP($D646,Customer_Demand!$D:$BF,COLUMNS($I646:U646),0)/$K646),(VLOOKUP($D646,Customer_Demand!$D:$BF,COLUMNS($I646:U646),0)/$I646)),"")</f>
        <v/>
      </c>
      <c r="V646" s="49" t="str">
        <f>IFERROR(IF($K646&lt;&gt;"SS",(VLOOKUP($D646,Customer_Demand!$D:$BF,COLUMNS($I646:V646),0)/$I646+VLOOKUP($D646,Customer_Demand!$D:$BF,COLUMNS($I646:V646),0)/$K646),(VLOOKUP($D646,Customer_Demand!$D:$BF,COLUMNS($I646:V646),0)/$I646)),"")</f>
        <v/>
      </c>
      <c r="W646" s="49" t="str">
        <f>IFERROR(IF($K646&lt;&gt;"SS",(VLOOKUP($D646,Customer_Demand!$D:$BF,COLUMNS($I646:W646),0)/$I646+VLOOKUP($D646,Customer_Demand!$D:$BF,COLUMNS($I646:W646),0)/$K646),(VLOOKUP($D646,Customer_Demand!$D:$BF,COLUMNS($I646:W646),0)/$I646)),"")</f>
        <v/>
      </c>
      <c r="X646" s="49" t="str">
        <f>IFERROR(IF($K646&lt;&gt;"SS",(VLOOKUP($D646,Customer_Demand!$D:$BF,COLUMNS($I646:X646),0)/$I646+VLOOKUP($D646,Customer_Demand!$D:$BF,COLUMNS($I646:X646),0)/$K646),(VLOOKUP($D646,Customer_Demand!$D:$BF,COLUMNS($I646:X646),0)/$I646)),"")</f>
        <v/>
      </c>
      <c r="Y646" s="49" t="str">
        <f>IFERROR(IF($K646&lt;&gt;"SS",(VLOOKUP($D646,Customer_Demand!$D:$BF,COLUMNS($I646:Y646),0)/$I646+VLOOKUP($D646,Customer_Demand!$D:$BF,COLUMNS($I646:Y646),0)/$K646),(VLOOKUP($D646,Customer_Demand!$D:$BF,COLUMNS($I646:Y646),0)/$I646)),"")</f>
        <v/>
      </c>
      <c r="Z646" s="49" t="str">
        <f>IFERROR(IF($K646&lt;&gt;"SS",(VLOOKUP($D646,Customer_Demand!$D:$BF,COLUMNS($I646:Z646),0)/$I646+VLOOKUP($D646,Customer_Demand!$D:$BF,COLUMNS($I646:Z646),0)/$K646),(VLOOKUP($D646,Customer_Demand!$D:$BF,COLUMNS($I646:Z646),0)/$I646)),"")</f>
        <v/>
      </c>
      <c r="AA646" s="49" t="str">
        <f>IFERROR(IF($K646&lt;&gt;"SS",(VLOOKUP($D646,Customer_Demand!$D:$BF,COLUMNS($I646:AA646),0)/$I646+VLOOKUP($D646,Customer_Demand!$D:$BF,COLUMNS($I646:AA646),0)/$K646),(VLOOKUP($D646,Customer_Demand!$D:$BF,COLUMNS($I646:AA646),0)/$I646)),"")</f>
        <v/>
      </c>
      <c r="AB646" s="49" t="str">
        <f>IFERROR(IF($K646&lt;&gt;"SS",(VLOOKUP($D646,Customer_Demand!$D:$BF,COLUMNS($I646:AB646),0)/$I646+VLOOKUP($D646,Customer_Demand!$D:$BF,COLUMNS($I646:AB646),0)/$K646),(VLOOKUP($D646,Customer_Demand!$D:$BF,COLUMNS($I646:AB646),0)/$I646)),"")</f>
        <v/>
      </c>
      <c r="AC646" s="49" t="str">
        <f>IFERROR(IF($K646&lt;&gt;"SS",(VLOOKUP($D646,Customer_Demand!$D:$BF,COLUMNS($I646:AC646),0)/$I646+VLOOKUP($D646,Customer_Demand!$D:$BF,COLUMNS($I646:AC646),0)/$K646),(VLOOKUP($D646,Customer_Demand!$D:$BF,COLUMNS($I646:AC646),0)/$I646)),"")</f>
        <v/>
      </c>
      <c r="AD646" s="49" t="str">
        <f>IFERROR(IF($K646&lt;&gt;"SS",(VLOOKUP($D646,Customer_Demand!$D:$BF,COLUMNS($I646:AD646),0)/$I646+VLOOKUP($D646,Customer_Demand!$D:$BF,COLUMNS($I646:AD646),0)/$K646),(VLOOKUP($D646,Customer_Demand!$D:$BF,COLUMNS($I646:AD646),0)/$I646)),"")</f>
        <v/>
      </c>
      <c r="AE646" s="49" t="str">
        <f>IFERROR(IF($K646&lt;&gt;"SS",(VLOOKUP($D646,Customer_Demand!$D:$BF,COLUMNS($I646:AE646),0)/$I646+VLOOKUP($D646,Customer_Demand!$D:$BF,COLUMNS($I646:AE646),0)/$K646),(VLOOKUP($D646,Customer_Demand!$D:$BF,COLUMNS($I646:AE646),0)/$I646)),"")</f>
        <v/>
      </c>
      <c r="AF646" s="49" t="str">
        <f>IFERROR(IF($K646&lt;&gt;"SS",(VLOOKUP($D646,Customer_Demand!$D:$BF,COLUMNS($I646:AF646),0)/$I646+VLOOKUP($D646,Customer_Demand!$D:$BF,COLUMNS($I646:AF646),0)/$K646),(VLOOKUP($D646,Customer_Demand!$D:$BF,COLUMNS($I646:AF646),0)/$I646)),"")</f>
        <v/>
      </c>
      <c r="AG646" s="49" t="str">
        <f>IFERROR(IF($K646&lt;&gt;"SS",(VLOOKUP($D646,Customer_Demand!$D:$BF,COLUMNS($I646:AG646),0)/$I646+VLOOKUP($D646,Customer_Demand!$D:$BF,COLUMNS($I646:AG646),0)/$K646),(VLOOKUP($D646,Customer_Demand!$D:$BF,COLUMNS($I646:AG646),0)/$I646)),"")</f>
        <v/>
      </c>
      <c r="AH646" s="49" t="str">
        <f>IFERROR(IF($K646&lt;&gt;"SS",(VLOOKUP($D646,Customer_Demand!$D:$BF,COLUMNS($I646:AH646),0)/$I646+VLOOKUP($D646,Customer_Demand!$D:$BF,COLUMNS($I646:AH646),0)/$K646),(VLOOKUP($D646,Customer_Demand!$D:$BF,COLUMNS($I646:AH646),0)/$I646)),"")</f>
        <v/>
      </c>
      <c r="AI646" s="49" t="str">
        <f>IFERROR(IF($K646&lt;&gt;"SS",(VLOOKUP($D646,Customer_Demand!$D:$BF,COLUMNS($I646:AI646),0)/$I646+VLOOKUP($D646,Customer_Demand!$D:$BF,COLUMNS($I646:AI646),0)/$K646),(VLOOKUP($D646,Customer_Demand!$D:$BF,COLUMNS($I646:AI646),0)/$I646)),"")</f>
        <v/>
      </c>
      <c r="AJ646" s="49" t="str">
        <f>IFERROR(IF($K646&lt;&gt;"SS",(VLOOKUP($D646,Customer_Demand!$D:$BF,COLUMNS($I646:AJ646),0)/$I646+VLOOKUP($D646,Customer_Demand!$D:$BF,COLUMNS($I646:AJ646),0)/$K646),(VLOOKUP($D646,Customer_Demand!$D:$BF,COLUMNS($I646:AJ646),0)/$I646)),"")</f>
        <v/>
      </c>
      <c r="AK646" s="49" t="str">
        <f>IFERROR(IF($K646&lt;&gt;"SS",(VLOOKUP($D646,Customer_Demand!$D:$BF,COLUMNS($I646:AK646),0)/$I646+VLOOKUP($D646,Customer_Demand!$D:$BF,COLUMNS($I646:AK646),0)/$K646),(VLOOKUP($D646,Customer_Demand!$D:$BF,COLUMNS($I646:AK646),0)/$I646)),"")</f>
        <v/>
      </c>
      <c r="AL646" s="49" t="str">
        <f>IFERROR(IF($K646&lt;&gt;"SS",(VLOOKUP($D646,Customer_Demand!$D:$BF,COLUMNS($I646:AL646),0)/$I646+VLOOKUP($D646,Customer_Demand!$D:$BF,COLUMNS($I646:AL646),0)/$K646),(VLOOKUP($D646,Customer_Demand!$D:$BF,COLUMNS($I646:AL646),0)/$I646)),"")</f>
        <v/>
      </c>
      <c r="AM646" s="49" t="str">
        <f>IFERROR(IF($K646&lt;&gt;"SS",(VLOOKUP($D646,Customer_Demand!$D:$BF,COLUMNS($I646:AM646),0)/$I646+VLOOKUP($D646,Customer_Demand!$D:$BF,COLUMNS($I646:AM646),0)/$K646),(VLOOKUP($D646,Customer_Demand!$D:$BF,COLUMNS($I646:AM646),0)/$I646)),"")</f>
        <v/>
      </c>
      <c r="AN646" s="49" t="str">
        <f>IFERROR(IF($K646&lt;&gt;"SS",(VLOOKUP($D646,Customer_Demand!$D:$BF,COLUMNS($I646:AN646),0)/$I646+VLOOKUP($D646,Customer_Demand!$D:$BF,COLUMNS($I646:AN646),0)/$K646),(VLOOKUP($D646,Customer_Demand!$D:$BF,COLUMNS($I646:AN646),0)/$I646)),"")</f>
        <v/>
      </c>
      <c r="AO646" s="49" t="str">
        <f>IFERROR(IF($K646&lt;&gt;"SS",(VLOOKUP($D646,Customer_Demand!$D:$BF,COLUMNS($I646:AO646),0)/$I646+VLOOKUP($D646,Customer_Demand!$D:$BF,COLUMNS($I646:AO646),0)/$K646),(VLOOKUP($D646,Customer_Demand!$D:$BF,COLUMNS($I646:AO646),0)/$I646)),"")</f>
        <v/>
      </c>
      <c r="AP646" s="49" t="str">
        <f>IFERROR(IF($K646&lt;&gt;"SS",(VLOOKUP($D646,Customer_Demand!$D:$BF,COLUMNS($I646:AP646),0)/$I646+VLOOKUP($D646,Customer_Demand!$D:$BF,COLUMNS($I646:AP646),0)/$K646),(VLOOKUP($D646,Customer_Demand!$D:$BF,COLUMNS($I646:AP646),0)/$I646)),"")</f>
        <v/>
      </c>
      <c r="AQ646" s="49" t="str">
        <f>IFERROR(IF($K646&lt;&gt;"SS",(VLOOKUP($D646,Customer_Demand!$D:$BF,COLUMNS($I646:AQ646),0)/$I646+VLOOKUP($D646,Customer_Demand!$D:$BF,COLUMNS($I646:AQ646),0)/$K646),(VLOOKUP($D646,Customer_Demand!$D:$BF,COLUMNS($I646:AQ646),0)/$I646)),"")</f>
        <v/>
      </c>
      <c r="AR646" s="49" t="str">
        <f>IFERROR(IF($K646&lt;&gt;"SS",(VLOOKUP($D646,Customer_Demand!$D:$BF,COLUMNS($I646:AR646),0)/$I646+VLOOKUP($D646,Customer_Demand!$D:$BF,COLUMNS($I646:AR646),0)/$K646),(VLOOKUP($D646,Customer_Demand!$D:$BF,COLUMNS($I646:AR646),0)/$I646)),"")</f>
        <v/>
      </c>
      <c r="AS646" s="49" t="str">
        <f>IFERROR(IF($K646&lt;&gt;"SS",(VLOOKUP($D646,Customer_Demand!$D:$BF,COLUMNS($I646:AS646),0)/$I646+VLOOKUP($D646,Customer_Demand!$D:$BF,COLUMNS($I646:AS646),0)/$K646),(VLOOKUP($D646,Customer_Demand!$D:$BF,COLUMNS($I646:AS646),0)/$I646)),"")</f>
        <v/>
      </c>
      <c r="AT646" s="49" t="str">
        <f>IFERROR(IF($K646&lt;&gt;"SS",(VLOOKUP($D646,Customer_Demand!$D:$BF,COLUMNS($I646:AT646),0)/$I646+VLOOKUP($D646,Customer_Demand!$D:$BF,COLUMNS($I646:AT646),0)/$K646),(VLOOKUP($D646,Customer_Demand!$D:$BF,COLUMNS($I646:AT646),0)/$I646)),"")</f>
        <v/>
      </c>
      <c r="AU646" s="49" t="str">
        <f>IFERROR(IF($K646&lt;&gt;"SS",(VLOOKUP($D646,Customer_Demand!$D:$BF,COLUMNS($I646:AU646),0)/$I646+VLOOKUP($D646,Customer_Demand!$D:$BF,COLUMNS($I646:AU646),0)/$K646),(VLOOKUP($D646,Customer_Demand!$D:$BF,COLUMNS($I646:AU646),0)/$I646)),"")</f>
        <v/>
      </c>
      <c r="AV646" s="49" t="str">
        <f>IFERROR(IF($K646&lt;&gt;"SS",(VLOOKUP($D646,Customer_Demand!$D:$BF,COLUMNS($I646:AV646),0)/$I646+VLOOKUP($D646,Customer_Demand!$D:$BF,COLUMNS($I646:AV646),0)/$K646),(VLOOKUP($D646,Customer_Demand!$D:$BF,COLUMNS($I646:AV646),0)/$I646)),"")</f>
        <v/>
      </c>
      <c r="AW646" s="49" t="str">
        <f>IFERROR(IF($K646&lt;&gt;"SS",(VLOOKUP($D646,Customer_Demand!$D:$BF,COLUMNS($I646:AW646),0)/$I646+VLOOKUP($D646,Customer_Demand!$D:$BF,COLUMNS($I646:AW646),0)/$K646),(VLOOKUP($D646,Customer_Demand!$D:$BF,COLUMNS($I646:AW646),0)/$I646)),"")</f>
        <v/>
      </c>
      <c r="AX646" s="49" t="str">
        <f>IFERROR(IF($K646&lt;&gt;"SS",(VLOOKUP($D646,Customer_Demand!$D:$BF,COLUMNS($I646:AX646),0)/$I646+VLOOKUP($D646,Customer_Demand!$D:$BF,COLUMNS($I646:AX646),0)/$K646),(VLOOKUP($D646,Customer_Demand!$D:$BF,COLUMNS($I646:AX646),0)/$I646)),"")</f>
        <v/>
      </c>
      <c r="AY646" s="49" t="str">
        <f>IFERROR(IF($K646&lt;&gt;"SS",(VLOOKUP($D646,Customer_Demand!$D:$BF,COLUMNS($I646:AY646),0)/$I646+VLOOKUP($D646,Customer_Demand!$D:$BF,COLUMNS($I646:AY646),0)/$K646),(VLOOKUP($D646,Customer_Demand!$D:$BF,COLUMNS($I646:AY646),0)/$I646)),"")</f>
        <v/>
      </c>
      <c r="AZ646" s="49" t="str">
        <f>IFERROR(IF($K646&lt;&gt;"SS",(VLOOKUP($D646,Customer_Demand!$D:$BF,COLUMNS($I646:AZ646),0)/$I646+VLOOKUP($D646,Customer_Demand!$D:$BF,COLUMNS($I646:AZ646),0)/$K646),(VLOOKUP($D646,Customer_Demand!$D:$BF,COLUMNS($I646:AZ646),0)/$I646)),"")</f>
        <v/>
      </c>
      <c r="BA646" s="49" t="str">
        <f>IFERROR(IF($K646&lt;&gt;"SS",(VLOOKUP($D646,Customer_Demand!$D:$BF,COLUMNS($I646:BA646),0)/$I646+VLOOKUP($D646,Customer_Demand!$D:$BF,COLUMNS($I646:BA646),0)/$K646),(VLOOKUP($D646,Customer_Demand!$D:$BF,COLUMNS($I646:BA646),0)/$I646)),"")</f>
        <v/>
      </c>
      <c r="BB646" s="49" t="str">
        <f>IFERROR(IF($K646&lt;&gt;"SS",(VLOOKUP($D646,Customer_Demand!$D:$BF,COLUMNS($I646:BB646),0)/$I646+VLOOKUP($D646,Customer_Demand!$D:$BF,COLUMNS($I646:BB646),0)/$K646),(VLOOKUP($D646,Customer_Demand!$D:$BF,COLUMNS($I646:BB646),0)/$I646)),"")</f>
        <v/>
      </c>
      <c r="BC646" s="49" t="str">
        <f>IFERROR(IF($K646&lt;&gt;"SS",(VLOOKUP($D646,Customer_Demand!$D:$BF,COLUMNS($I646:BC646),0)/$I646+VLOOKUP($D646,Customer_Demand!$D:$BF,COLUMNS($I646:BC646),0)/$K646),(VLOOKUP($D646,Customer_Demand!$D:$BF,COLUMNS($I646:BC646),0)/$I646)),"")</f>
        <v/>
      </c>
      <c r="BD646" s="49" t="str">
        <f>IFERROR(IF($K646&lt;&gt;"SS",(VLOOKUP($D646,Customer_Demand!$D:$BF,COLUMNS($I646:BD646),0)/$I646+VLOOKUP($D646,Customer_Demand!$D:$BF,COLUMNS($I646:BD646),0)/$K646),(VLOOKUP($D646,Customer_Demand!$D:$BF,COLUMNS($I646:BD646),0)/$I646)),"")</f>
        <v/>
      </c>
      <c r="BE646" s="49" t="str">
        <f>IFERROR(IF($K646&lt;&gt;"SS",(VLOOKUP($D646,Customer_Demand!$D:$BF,COLUMNS($I646:BE646),0)/$I646+VLOOKUP($D646,Customer_Demand!$D:$BF,COLUMNS($I646:BE646),0)/$K646),(VLOOKUP($D646,Customer_Demand!$D:$BF,COLUMNS($I646:BE646),0)/$I646)),"")</f>
        <v/>
      </c>
      <c r="BF646" s="49" t="str">
        <f>IFERROR(IF($K646&lt;&gt;"SS",(VLOOKUP($D646,Customer_Demand!$D:$BF,COLUMNS($I646:BF646),0)/$I646+VLOOKUP($D646,Customer_Demand!$D:$BF,COLUMNS($I646:BF646),0)/$K646),(VLOOKUP($D646,Customer_Demand!$D:$BF,COLUMNS($I646:BF646),0)/$I646)),"")</f>
        <v/>
      </c>
      <c r="BG646" s="49" t="str">
        <f>IFERROR(IF($K646&lt;&gt;"SS",(VLOOKUP($D646,Customer_Demand!$D:$BF,COLUMNS($I646:BG646),0)/$I646+VLOOKUP($D646,Customer_Demand!$D:$BF,COLUMNS($I646:BG646),0)/$K646),(VLOOKUP($D646,Customer_Demand!$D:$BF,COLUMNS($I646:BG646),0)/$I646)),"")</f>
        <v/>
      </c>
      <c r="BH646" s="49" t="str">
        <f>IFERROR(IF($K646&lt;&gt;"SS",(VLOOKUP($D646,Customer_Demand!$D:$BF,COLUMNS($I646:BH646),0)/$I646+VLOOKUP($D646,Customer_Demand!$D:$BF,COLUMNS($I646:BH646),0)/$K646),(VLOOKUP($D646,Customer_Demand!$D:$BF,COLUMNS($I646:BH646),0)/$I646)),"")</f>
        <v/>
      </c>
      <c r="BI646" s="49" t="str">
        <f>IFERROR(IF($K646&lt;&gt;"SS",(VLOOKUP($D646,Customer_Demand!$D:$BF,COLUMNS($I646:BI646),0)/$I646+VLOOKUP($D646,Customer_Demand!$D:$BF,COLUMNS($I646:BI646),0)/$K646),(VLOOKUP($D646,Customer_Demand!$D:$BF,COLUMNS($I646:BI646),0)/$I646)),"")</f>
        <v/>
      </c>
      <c r="BJ646" s="49" t="str">
        <f>IFERROR(IF($K646&lt;&gt;"SS",(VLOOKUP($D646,Customer_Demand!$D:$BF,COLUMNS($I646:BJ646),0)/$I646+VLOOKUP($D646,Customer_Demand!$D:$BF,COLUMNS($I646:BJ646),0)/$K646),(VLOOKUP($D646,Customer_Demand!$D:$BF,COLUMNS($I646:BJ646),0)/$I646)),"")</f>
        <v/>
      </c>
      <c r="BK646" s="50" t="str">
        <f>IFERROR(IF($K646&lt;&gt;"SS",(VLOOKUP($D646,Customer_Demand!$D:$BF,COLUMNS($I646:BK646),0)/$I646+VLOOKUP($D646,Customer_Demand!$D:$BF,COLUMNS($I646:BK646),0)/$K646),(VLOOKUP($D646,Customer_Demand!$D:$BF,COLUMNS($I646:BK646),0)/$I646)),"")</f>
        <v/>
      </c>
    </row>
    <row r="647" spans="2:63" x14ac:dyDescent="0.2">
      <c r="B647" s="12" t="str">
        <f t="shared" si="43"/>
        <v/>
      </c>
      <c r="C647" s="45" t="str">
        <f>IF((Customer_Demand!C647)&lt;&gt;"",Customer_Demand!C647,"")</f>
        <v/>
      </c>
      <c r="D647" s="45" t="str">
        <f>IF(C647&lt;&gt;"",Customer_Demand!D647,"")</f>
        <v/>
      </c>
      <c r="E647" s="52" t="str">
        <f>IF(C647&lt;&gt;"",Customer_Demand!E647,"")</f>
        <v/>
      </c>
      <c r="F647" s="47" t="str">
        <f>IF(C647&lt;&gt;"",VLOOKUP(D647,Customer_Demand!$D$5:$F$1005,3,0),"")</f>
        <v/>
      </c>
      <c r="G647" s="48" t="str">
        <f t="shared" ref="G647:G710" si="44">IF(C647&lt;&gt;"",IF(AND(F647&gt;0,SUM(L647:BK647)=0),"SGR To Be Defined",SUM(L647:BK647)),"")</f>
        <v/>
      </c>
      <c r="H647" s="48" t="str">
        <f t="shared" ref="H647:H710" si="45">IF(C647&lt;&gt;"",CONCATENATE(D647,"_","Top"),"")</f>
        <v/>
      </c>
      <c r="I647" s="48" t="str">
        <f>IFERROR(IF(C647&lt;&gt;"",VLOOKUP($H647,SMT_Cycle_Time_Data!$F:$Q,4,0),""),"SGR Not Defined")</f>
        <v/>
      </c>
      <c r="J647" s="48" t="str">
        <f t="shared" ref="J647:J710" si="46">IF(C647&lt;&gt;"",CONCATENATE(D647,"_","Bottom"),"")</f>
        <v/>
      </c>
      <c r="K647" s="48" t="str">
        <f>IF(C647&lt;&gt;"",IFERROR(VLOOKUP($J647,SMT_Cycle_Time_Data!$F:$Q,4,0),"SS"),"")</f>
        <v/>
      </c>
      <c r="L647" s="49" t="str">
        <f>IFERROR(IF($K647&lt;&gt;"SS",(VLOOKUP($D647,Customer_Demand!$D:$BF,COLUMNS($I647:L647),0)/$I647+VLOOKUP($D647,Customer_Demand!$D:$BF,COLUMNS($I647:L647),0)/$K647),(VLOOKUP($D647,Customer_Demand!$D:$BF,COLUMNS($I647:L647),0)/$I647)),"")</f>
        <v/>
      </c>
      <c r="M647" s="49" t="str">
        <f>IFERROR(IF($K647&lt;&gt;"SS",(VLOOKUP($D647,Customer_Demand!$D:$BF,COLUMNS($I647:M647),0)/$I647+VLOOKUP($D647,Customer_Demand!$D:$BF,COLUMNS($I647:M647),0)/$K647),(VLOOKUP($D647,Customer_Demand!$D:$BF,COLUMNS($I647:M647),0)/$I647)),"")</f>
        <v/>
      </c>
      <c r="N647" s="49" t="str">
        <f>IFERROR(IF($K647&lt;&gt;"SS",(VLOOKUP($D647,Customer_Demand!$D:$BF,COLUMNS($I647:N647),0)/$I647+VLOOKUP($D647,Customer_Demand!$D:$BF,COLUMNS($I647:N647),0)/$K647),(VLOOKUP($D647,Customer_Demand!$D:$BF,COLUMNS($I647:N647),0)/$I647)),"")</f>
        <v/>
      </c>
      <c r="O647" s="49" t="str">
        <f>IFERROR(IF($K647&lt;&gt;"SS",(VLOOKUP($D647,Customer_Demand!$D:$BF,COLUMNS($I647:O647),0)/$I647+VLOOKUP($D647,Customer_Demand!$D:$BF,COLUMNS($I647:O647),0)/$K647),(VLOOKUP($D647,Customer_Demand!$D:$BF,COLUMNS($I647:O647),0)/$I647)),"")</f>
        <v/>
      </c>
      <c r="P647" s="49" t="str">
        <f>IFERROR(IF($K647&lt;&gt;"SS",(VLOOKUP($D647,Customer_Demand!$D:$BF,COLUMNS($I647:P647),0)/$I647+VLOOKUP($D647,Customer_Demand!$D:$BF,COLUMNS($I647:P647),0)/$K647),(VLOOKUP($D647,Customer_Demand!$D:$BF,COLUMNS($I647:P647),0)/$I647)),"")</f>
        <v/>
      </c>
      <c r="Q647" s="49" t="str">
        <f>IFERROR(IF($K647&lt;&gt;"SS",(VLOOKUP($D647,Customer_Demand!$D:$BF,COLUMNS($I647:Q647),0)/$I647+VLOOKUP($D647,Customer_Demand!$D:$BF,COLUMNS($I647:Q647),0)/$K647),(VLOOKUP($D647,Customer_Demand!$D:$BF,COLUMNS($I647:Q647),0)/$I647)),"")</f>
        <v/>
      </c>
      <c r="R647" s="49" t="str">
        <f>IFERROR(IF($K647&lt;&gt;"SS",(VLOOKUP($D647,Customer_Demand!$D:$BF,COLUMNS($I647:R647),0)/$I647+VLOOKUP($D647,Customer_Demand!$D:$BF,COLUMNS($I647:R647),0)/$K647),(VLOOKUP($D647,Customer_Demand!$D:$BF,COLUMNS($I647:R647),0)/$I647)),"")</f>
        <v/>
      </c>
      <c r="S647" s="49" t="str">
        <f>IFERROR(IF($K647&lt;&gt;"SS",(VLOOKUP($D647,Customer_Demand!$D:$BF,COLUMNS($I647:S647),0)/$I647+VLOOKUP($D647,Customer_Demand!$D:$BF,COLUMNS($I647:S647),0)/$K647),(VLOOKUP($D647,Customer_Demand!$D:$BF,COLUMNS($I647:S647),0)/$I647)),"")</f>
        <v/>
      </c>
      <c r="T647" s="49" t="str">
        <f>IFERROR(IF($K647&lt;&gt;"SS",(VLOOKUP($D647,Customer_Demand!$D:$BF,COLUMNS($I647:T647),0)/$I647+VLOOKUP($D647,Customer_Demand!$D:$BF,COLUMNS($I647:T647),0)/$K647),(VLOOKUP($D647,Customer_Demand!$D:$BF,COLUMNS($I647:T647),0)/$I647)),"")</f>
        <v/>
      </c>
      <c r="U647" s="49" t="str">
        <f>IFERROR(IF($K647&lt;&gt;"SS",(VLOOKUP($D647,Customer_Demand!$D:$BF,COLUMNS($I647:U647),0)/$I647+VLOOKUP($D647,Customer_Demand!$D:$BF,COLUMNS($I647:U647),0)/$K647),(VLOOKUP($D647,Customer_Demand!$D:$BF,COLUMNS($I647:U647),0)/$I647)),"")</f>
        <v/>
      </c>
      <c r="V647" s="49" t="str">
        <f>IFERROR(IF($K647&lt;&gt;"SS",(VLOOKUP($D647,Customer_Demand!$D:$BF,COLUMNS($I647:V647),0)/$I647+VLOOKUP($D647,Customer_Demand!$D:$BF,COLUMNS($I647:V647),0)/$K647),(VLOOKUP($D647,Customer_Demand!$D:$BF,COLUMNS($I647:V647),0)/$I647)),"")</f>
        <v/>
      </c>
      <c r="W647" s="49" t="str">
        <f>IFERROR(IF($K647&lt;&gt;"SS",(VLOOKUP($D647,Customer_Demand!$D:$BF,COLUMNS($I647:W647),0)/$I647+VLOOKUP($D647,Customer_Demand!$D:$BF,COLUMNS($I647:W647),0)/$K647),(VLOOKUP($D647,Customer_Demand!$D:$BF,COLUMNS($I647:W647),0)/$I647)),"")</f>
        <v/>
      </c>
      <c r="X647" s="49" t="str">
        <f>IFERROR(IF($K647&lt;&gt;"SS",(VLOOKUP($D647,Customer_Demand!$D:$BF,COLUMNS($I647:X647),0)/$I647+VLOOKUP($D647,Customer_Demand!$D:$BF,COLUMNS($I647:X647),0)/$K647),(VLOOKUP($D647,Customer_Demand!$D:$BF,COLUMNS($I647:X647),0)/$I647)),"")</f>
        <v/>
      </c>
      <c r="Y647" s="49" t="str">
        <f>IFERROR(IF($K647&lt;&gt;"SS",(VLOOKUP($D647,Customer_Demand!$D:$BF,COLUMNS($I647:Y647),0)/$I647+VLOOKUP($D647,Customer_Demand!$D:$BF,COLUMNS($I647:Y647),0)/$K647),(VLOOKUP($D647,Customer_Demand!$D:$BF,COLUMNS($I647:Y647),0)/$I647)),"")</f>
        <v/>
      </c>
      <c r="Z647" s="49" t="str">
        <f>IFERROR(IF($K647&lt;&gt;"SS",(VLOOKUP($D647,Customer_Demand!$D:$BF,COLUMNS($I647:Z647),0)/$I647+VLOOKUP($D647,Customer_Demand!$D:$BF,COLUMNS($I647:Z647),0)/$K647),(VLOOKUP($D647,Customer_Demand!$D:$BF,COLUMNS($I647:Z647),0)/$I647)),"")</f>
        <v/>
      </c>
      <c r="AA647" s="49" t="str">
        <f>IFERROR(IF($K647&lt;&gt;"SS",(VLOOKUP($D647,Customer_Demand!$D:$BF,COLUMNS($I647:AA647),0)/$I647+VLOOKUP($D647,Customer_Demand!$D:$BF,COLUMNS($I647:AA647),0)/$K647),(VLOOKUP($D647,Customer_Demand!$D:$BF,COLUMNS($I647:AA647),0)/$I647)),"")</f>
        <v/>
      </c>
      <c r="AB647" s="49" t="str">
        <f>IFERROR(IF($K647&lt;&gt;"SS",(VLOOKUP($D647,Customer_Demand!$D:$BF,COLUMNS($I647:AB647),0)/$I647+VLOOKUP($D647,Customer_Demand!$D:$BF,COLUMNS($I647:AB647),0)/$K647),(VLOOKUP($D647,Customer_Demand!$D:$BF,COLUMNS($I647:AB647),0)/$I647)),"")</f>
        <v/>
      </c>
      <c r="AC647" s="49" t="str">
        <f>IFERROR(IF($K647&lt;&gt;"SS",(VLOOKUP($D647,Customer_Demand!$D:$BF,COLUMNS($I647:AC647),0)/$I647+VLOOKUP($D647,Customer_Demand!$D:$BF,COLUMNS($I647:AC647),0)/$K647),(VLOOKUP($D647,Customer_Demand!$D:$BF,COLUMNS($I647:AC647),0)/$I647)),"")</f>
        <v/>
      </c>
      <c r="AD647" s="49" t="str">
        <f>IFERROR(IF($K647&lt;&gt;"SS",(VLOOKUP($D647,Customer_Demand!$D:$BF,COLUMNS($I647:AD647),0)/$I647+VLOOKUP($D647,Customer_Demand!$D:$BF,COLUMNS($I647:AD647),0)/$K647),(VLOOKUP($D647,Customer_Demand!$D:$BF,COLUMNS($I647:AD647),0)/$I647)),"")</f>
        <v/>
      </c>
      <c r="AE647" s="49" t="str">
        <f>IFERROR(IF($K647&lt;&gt;"SS",(VLOOKUP($D647,Customer_Demand!$D:$BF,COLUMNS($I647:AE647),0)/$I647+VLOOKUP($D647,Customer_Demand!$D:$BF,COLUMNS($I647:AE647),0)/$K647),(VLOOKUP($D647,Customer_Demand!$D:$BF,COLUMNS($I647:AE647),0)/$I647)),"")</f>
        <v/>
      </c>
      <c r="AF647" s="49" t="str">
        <f>IFERROR(IF($K647&lt;&gt;"SS",(VLOOKUP($D647,Customer_Demand!$D:$BF,COLUMNS($I647:AF647),0)/$I647+VLOOKUP($D647,Customer_Demand!$D:$BF,COLUMNS($I647:AF647),0)/$K647),(VLOOKUP($D647,Customer_Demand!$D:$BF,COLUMNS($I647:AF647),0)/$I647)),"")</f>
        <v/>
      </c>
      <c r="AG647" s="49" t="str">
        <f>IFERROR(IF($K647&lt;&gt;"SS",(VLOOKUP($D647,Customer_Demand!$D:$BF,COLUMNS($I647:AG647),0)/$I647+VLOOKUP($D647,Customer_Demand!$D:$BF,COLUMNS($I647:AG647),0)/$K647),(VLOOKUP($D647,Customer_Demand!$D:$BF,COLUMNS($I647:AG647),0)/$I647)),"")</f>
        <v/>
      </c>
      <c r="AH647" s="49" t="str">
        <f>IFERROR(IF($K647&lt;&gt;"SS",(VLOOKUP($D647,Customer_Demand!$D:$BF,COLUMNS($I647:AH647),0)/$I647+VLOOKUP($D647,Customer_Demand!$D:$BF,COLUMNS($I647:AH647),0)/$K647),(VLOOKUP($D647,Customer_Demand!$D:$BF,COLUMNS($I647:AH647),0)/$I647)),"")</f>
        <v/>
      </c>
      <c r="AI647" s="49" t="str">
        <f>IFERROR(IF($K647&lt;&gt;"SS",(VLOOKUP($D647,Customer_Demand!$D:$BF,COLUMNS($I647:AI647),0)/$I647+VLOOKUP($D647,Customer_Demand!$D:$BF,COLUMNS($I647:AI647),0)/$K647),(VLOOKUP($D647,Customer_Demand!$D:$BF,COLUMNS($I647:AI647),0)/$I647)),"")</f>
        <v/>
      </c>
      <c r="AJ647" s="49" t="str">
        <f>IFERROR(IF($K647&lt;&gt;"SS",(VLOOKUP($D647,Customer_Demand!$D:$BF,COLUMNS($I647:AJ647),0)/$I647+VLOOKUP($D647,Customer_Demand!$D:$BF,COLUMNS($I647:AJ647),0)/$K647),(VLOOKUP($D647,Customer_Demand!$D:$BF,COLUMNS($I647:AJ647),0)/$I647)),"")</f>
        <v/>
      </c>
      <c r="AK647" s="49" t="str">
        <f>IFERROR(IF($K647&lt;&gt;"SS",(VLOOKUP($D647,Customer_Demand!$D:$BF,COLUMNS($I647:AK647),0)/$I647+VLOOKUP($D647,Customer_Demand!$D:$BF,COLUMNS($I647:AK647),0)/$K647),(VLOOKUP($D647,Customer_Demand!$D:$BF,COLUMNS($I647:AK647),0)/$I647)),"")</f>
        <v/>
      </c>
      <c r="AL647" s="49" t="str">
        <f>IFERROR(IF($K647&lt;&gt;"SS",(VLOOKUP($D647,Customer_Demand!$D:$BF,COLUMNS($I647:AL647),0)/$I647+VLOOKUP($D647,Customer_Demand!$D:$BF,COLUMNS($I647:AL647),0)/$K647),(VLOOKUP($D647,Customer_Demand!$D:$BF,COLUMNS($I647:AL647),0)/$I647)),"")</f>
        <v/>
      </c>
      <c r="AM647" s="49" t="str">
        <f>IFERROR(IF($K647&lt;&gt;"SS",(VLOOKUP($D647,Customer_Demand!$D:$BF,COLUMNS($I647:AM647),0)/$I647+VLOOKUP($D647,Customer_Demand!$D:$BF,COLUMNS($I647:AM647),0)/$K647),(VLOOKUP($D647,Customer_Demand!$D:$BF,COLUMNS($I647:AM647),0)/$I647)),"")</f>
        <v/>
      </c>
      <c r="AN647" s="49" t="str">
        <f>IFERROR(IF($K647&lt;&gt;"SS",(VLOOKUP($D647,Customer_Demand!$D:$BF,COLUMNS($I647:AN647),0)/$I647+VLOOKUP($D647,Customer_Demand!$D:$BF,COLUMNS($I647:AN647),0)/$K647),(VLOOKUP($D647,Customer_Demand!$D:$BF,COLUMNS($I647:AN647),0)/$I647)),"")</f>
        <v/>
      </c>
      <c r="AO647" s="49" t="str">
        <f>IFERROR(IF($K647&lt;&gt;"SS",(VLOOKUP($D647,Customer_Demand!$D:$BF,COLUMNS($I647:AO647),0)/$I647+VLOOKUP($D647,Customer_Demand!$D:$BF,COLUMNS($I647:AO647),0)/$K647),(VLOOKUP($D647,Customer_Demand!$D:$BF,COLUMNS($I647:AO647),0)/$I647)),"")</f>
        <v/>
      </c>
      <c r="AP647" s="49" t="str">
        <f>IFERROR(IF($K647&lt;&gt;"SS",(VLOOKUP($D647,Customer_Demand!$D:$BF,COLUMNS($I647:AP647),0)/$I647+VLOOKUP($D647,Customer_Demand!$D:$BF,COLUMNS($I647:AP647),0)/$K647),(VLOOKUP($D647,Customer_Demand!$D:$BF,COLUMNS($I647:AP647),0)/$I647)),"")</f>
        <v/>
      </c>
      <c r="AQ647" s="49" t="str">
        <f>IFERROR(IF($K647&lt;&gt;"SS",(VLOOKUP($D647,Customer_Demand!$D:$BF,COLUMNS($I647:AQ647),0)/$I647+VLOOKUP($D647,Customer_Demand!$D:$BF,COLUMNS($I647:AQ647),0)/$K647),(VLOOKUP($D647,Customer_Demand!$D:$BF,COLUMNS($I647:AQ647),0)/$I647)),"")</f>
        <v/>
      </c>
      <c r="AR647" s="49" t="str">
        <f>IFERROR(IF($K647&lt;&gt;"SS",(VLOOKUP($D647,Customer_Demand!$D:$BF,COLUMNS($I647:AR647),0)/$I647+VLOOKUP($D647,Customer_Demand!$D:$BF,COLUMNS($I647:AR647),0)/$K647),(VLOOKUP($D647,Customer_Demand!$D:$BF,COLUMNS($I647:AR647),0)/$I647)),"")</f>
        <v/>
      </c>
      <c r="AS647" s="49" t="str">
        <f>IFERROR(IF($K647&lt;&gt;"SS",(VLOOKUP($D647,Customer_Demand!$D:$BF,COLUMNS($I647:AS647),0)/$I647+VLOOKUP($D647,Customer_Demand!$D:$BF,COLUMNS($I647:AS647),0)/$K647),(VLOOKUP($D647,Customer_Demand!$D:$BF,COLUMNS($I647:AS647),0)/$I647)),"")</f>
        <v/>
      </c>
      <c r="AT647" s="49" t="str">
        <f>IFERROR(IF($K647&lt;&gt;"SS",(VLOOKUP($D647,Customer_Demand!$D:$BF,COLUMNS($I647:AT647),0)/$I647+VLOOKUP($D647,Customer_Demand!$D:$BF,COLUMNS($I647:AT647),0)/$K647),(VLOOKUP($D647,Customer_Demand!$D:$BF,COLUMNS($I647:AT647),0)/$I647)),"")</f>
        <v/>
      </c>
      <c r="AU647" s="49" t="str">
        <f>IFERROR(IF($K647&lt;&gt;"SS",(VLOOKUP($D647,Customer_Demand!$D:$BF,COLUMNS($I647:AU647),0)/$I647+VLOOKUP($D647,Customer_Demand!$D:$BF,COLUMNS($I647:AU647),0)/$K647),(VLOOKUP($D647,Customer_Demand!$D:$BF,COLUMNS($I647:AU647),0)/$I647)),"")</f>
        <v/>
      </c>
      <c r="AV647" s="49" t="str">
        <f>IFERROR(IF($K647&lt;&gt;"SS",(VLOOKUP($D647,Customer_Demand!$D:$BF,COLUMNS($I647:AV647),0)/$I647+VLOOKUP($D647,Customer_Demand!$D:$BF,COLUMNS($I647:AV647),0)/$K647),(VLOOKUP($D647,Customer_Demand!$D:$BF,COLUMNS($I647:AV647),0)/$I647)),"")</f>
        <v/>
      </c>
      <c r="AW647" s="49" t="str">
        <f>IFERROR(IF($K647&lt;&gt;"SS",(VLOOKUP($D647,Customer_Demand!$D:$BF,COLUMNS($I647:AW647),0)/$I647+VLOOKUP($D647,Customer_Demand!$D:$BF,COLUMNS($I647:AW647),0)/$K647),(VLOOKUP($D647,Customer_Demand!$D:$BF,COLUMNS($I647:AW647),0)/$I647)),"")</f>
        <v/>
      </c>
      <c r="AX647" s="49" t="str">
        <f>IFERROR(IF($K647&lt;&gt;"SS",(VLOOKUP($D647,Customer_Demand!$D:$BF,COLUMNS($I647:AX647),0)/$I647+VLOOKUP($D647,Customer_Demand!$D:$BF,COLUMNS($I647:AX647),0)/$K647),(VLOOKUP($D647,Customer_Demand!$D:$BF,COLUMNS($I647:AX647),0)/$I647)),"")</f>
        <v/>
      </c>
      <c r="AY647" s="49" t="str">
        <f>IFERROR(IF($K647&lt;&gt;"SS",(VLOOKUP($D647,Customer_Demand!$D:$BF,COLUMNS($I647:AY647),0)/$I647+VLOOKUP($D647,Customer_Demand!$D:$BF,COLUMNS($I647:AY647),0)/$K647),(VLOOKUP($D647,Customer_Demand!$D:$BF,COLUMNS($I647:AY647),0)/$I647)),"")</f>
        <v/>
      </c>
      <c r="AZ647" s="49" t="str">
        <f>IFERROR(IF($K647&lt;&gt;"SS",(VLOOKUP($D647,Customer_Demand!$D:$BF,COLUMNS($I647:AZ647),0)/$I647+VLOOKUP($D647,Customer_Demand!$D:$BF,COLUMNS($I647:AZ647),0)/$K647),(VLOOKUP($D647,Customer_Demand!$D:$BF,COLUMNS($I647:AZ647),0)/$I647)),"")</f>
        <v/>
      </c>
      <c r="BA647" s="49" t="str">
        <f>IFERROR(IF($K647&lt;&gt;"SS",(VLOOKUP($D647,Customer_Demand!$D:$BF,COLUMNS($I647:BA647),0)/$I647+VLOOKUP($D647,Customer_Demand!$D:$BF,COLUMNS($I647:BA647),0)/$K647),(VLOOKUP($D647,Customer_Demand!$D:$BF,COLUMNS($I647:BA647),0)/$I647)),"")</f>
        <v/>
      </c>
      <c r="BB647" s="49" t="str">
        <f>IFERROR(IF($K647&lt;&gt;"SS",(VLOOKUP($D647,Customer_Demand!$D:$BF,COLUMNS($I647:BB647),0)/$I647+VLOOKUP($D647,Customer_Demand!$D:$BF,COLUMNS($I647:BB647),0)/$K647),(VLOOKUP($D647,Customer_Demand!$D:$BF,COLUMNS($I647:BB647),0)/$I647)),"")</f>
        <v/>
      </c>
      <c r="BC647" s="49" t="str">
        <f>IFERROR(IF($K647&lt;&gt;"SS",(VLOOKUP($D647,Customer_Demand!$D:$BF,COLUMNS($I647:BC647),0)/$I647+VLOOKUP($D647,Customer_Demand!$D:$BF,COLUMNS($I647:BC647),0)/$K647),(VLOOKUP($D647,Customer_Demand!$D:$BF,COLUMNS($I647:BC647),0)/$I647)),"")</f>
        <v/>
      </c>
      <c r="BD647" s="49" t="str">
        <f>IFERROR(IF($K647&lt;&gt;"SS",(VLOOKUP($D647,Customer_Demand!$D:$BF,COLUMNS($I647:BD647),0)/$I647+VLOOKUP($D647,Customer_Demand!$D:$BF,COLUMNS($I647:BD647),0)/$K647),(VLOOKUP($D647,Customer_Demand!$D:$BF,COLUMNS($I647:BD647),0)/$I647)),"")</f>
        <v/>
      </c>
      <c r="BE647" s="49" t="str">
        <f>IFERROR(IF($K647&lt;&gt;"SS",(VLOOKUP($D647,Customer_Demand!$D:$BF,COLUMNS($I647:BE647),0)/$I647+VLOOKUP($D647,Customer_Demand!$D:$BF,COLUMNS($I647:BE647),0)/$K647),(VLOOKUP($D647,Customer_Demand!$D:$BF,COLUMNS($I647:BE647),0)/$I647)),"")</f>
        <v/>
      </c>
      <c r="BF647" s="49" t="str">
        <f>IFERROR(IF($K647&lt;&gt;"SS",(VLOOKUP($D647,Customer_Demand!$D:$BF,COLUMNS($I647:BF647),0)/$I647+VLOOKUP($D647,Customer_Demand!$D:$BF,COLUMNS($I647:BF647),0)/$K647),(VLOOKUP($D647,Customer_Demand!$D:$BF,COLUMNS($I647:BF647),0)/$I647)),"")</f>
        <v/>
      </c>
      <c r="BG647" s="49" t="str">
        <f>IFERROR(IF($K647&lt;&gt;"SS",(VLOOKUP($D647,Customer_Demand!$D:$BF,COLUMNS($I647:BG647),0)/$I647+VLOOKUP($D647,Customer_Demand!$D:$BF,COLUMNS($I647:BG647),0)/$K647),(VLOOKUP($D647,Customer_Demand!$D:$BF,COLUMNS($I647:BG647),0)/$I647)),"")</f>
        <v/>
      </c>
      <c r="BH647" s="49" t="str">
        <f>IFERROR(IF($K647&lt;&gt;"SS",(VLOOKUP($D647,Customer_Demand!$D:$BF,COLUMNS($I647:BH647),0)/$I647+VLOOKUP($D647,Customer_Demand!$D:$BF,COLUMNS($I647:BH647),0)/$K647),(VLOOKUP($D647,Customer_Demand!$D:$BF,COLUMNS($I647:BH647),0)/$I647)),"")</f>
        <v/>
      </c>
      <c r="BI647" s="49" t="str">
        <f>IFERROR(IF($K647&lt;&gt;"SS",(VLOOKUP($D647,Customer_Demand!$D:$BF,COLUMNS($I647:BI647),0)/$I647+VLOOKUP($D647,Customer_Demand!$D:$BF,COLUMNS($I647:BI647),0)/$K647),(VLOOKUP($D647,Customer_Demand!$D:$BF,COLUMNS($I647:BI647),0)/$I647)),"")</f>
        <v/>
      </c>
      <c r="BJ647" s="49" t="str">
        <f>IFERROR(IF($K647&lt;&gt;"SS",(VLOOKUP($D647,Customer_Demand!$D:$BF,COLUMNS($I647:BJ647),0)/$I647+VLOOKUP($D647,Customer_Demand!$D:$BF,COLUMNS($I647:BJ647),0)/$K647),(VLOOKUP($D647,Customer_Demand!$D:$BF,COLUMNS($I647:BJ647),0)/$I647)),"")</f>
        <v/>
      </c>
      <c r="BK647" s="50" t="str">
        <f>IFERROR(IF($K647&lt;&gt;"SS",(VLOOKUP($D647,Customer_Demand!$D:$BF,COLUMNS($I647:BK647),0)/$I647+VLOOKUP($D647,Customer_Demand!$D:$BF,COLUMNS($I647:BK647),0)/$K647),(VLOOKUP($D647,Customer_Demand!$D:$BF,COLUMNS($I647:BK647),0)/$I647)),"")</f>
        <v/>
      </c>
    </row>
    <row r="648" spans="2:63" x14ac:dyDescent="0.2">
      <c r="B648" s="12" t="str">
        <f t="shared" ref="B648:B711" si="47">IF(C648&lt;&gt;"",B647+1,"")</f>
        <v/>
      </c>
      <c r="C648" s="45" t="str">
        <f>IF((Customer_Demand!C648)&lt;&gt;"",Customer_Demand!C648,"")</f>
        <v/>
      </c>
      <c r="D648" s="45" t="str">
        <f>IF(C648&lt;&gt;"",Customer_Demand!D648,"")</f>
        <v/>
      </c>
      <c r="E648" s="52" t="str">
        <f>IF(C648&lt;&gt;"",Customer_Demand!E648,"")</f>
        <v/>
      </c>
      <c r="F648" s="47" t="str">
        <f>IF(C648&lt;&gt;"",VLOOKUP(D648,Customer_Demand!$D$5:$F$1005,3,0),"")</f>
        <v/>
      </c>
      <c r="G648" s="48" t="str">
        <f t="shared" si="44"/>
        <v/>
      </c>
      <c r="H648" s="48" t="str">
        <f t="shared" si="45"/>
        <v/>
      </c>
      <c r="I648" s="48" t="str">
        <f>IFERROR(IF(C648&lt;&gt;"",VLOOKUP($H648,SMT_Cycle_Time_Data!$F:$Q,4,0),""),"SGR Not Defined")</f>
        <v/>
      </c>
      <c r="J648" s="48" t="str">
        <f t="shared" si="46"/>
        <v/>
      </c>
      <c r="K648" s="48" t="str">
        <f>IF(C648&lt;&gt;"",IFERROR(VLOOKUP($J648,SMT_Cycle_Time_Data!$F:$Q,4,0),"SS"),"")</f>
        <v/>
      </c>
      <c r="L648" s="49" t="str">
        <f>IFERROR(IF($K648&lt;&gt;"SS",(VLOOKUP($D648,Customer_Demand!$D:$BF,COLUMNS($I648:L648),0)/$I648+VLOOKUP($D648,Customer_Demand!$D:$BF,COLUMNS($I648:L648),0)/$K648),(VLOOKUP($D648,Customer_Demand!$D:$BF,COLUMNS($I648:L648),0)/$I648)),"")</f>
        <v/>
      </c>
      <c r="M648" s="49" t="str">
        <f>IFERROR(IF($K648&lt;&gt;"SS",(VLOOKUP($D648,Customer_Demand!$D:$BF,COLUMNS($I648:M648),0)/$I648+VLOOKUP($D648,Customer_Demand!$D:$BF,COLUMNS($I648:M648),0)/$K648),(VLOOKUP($D648,Customer_Demand!$D:$BF,COLUMNS($I648:M648),0)/$I648)),"")</f>
        <v/>
      </c>
      <c r="N648" s="49" t="str">
        <f>IFERROR(IF($K648&lt;&gt;"SS",(VLOOKUP($D648,Customer_Demand!$D:$BF,COLUMNS($I648:N648),0)/$I648+VLOOKUP($D648,Customer_Demand!$D:$BF,COLUMNS($I648:N648),0)/$K648),(VLOOKUP($D648,Customer_Demand!$D:$BF,COLUMNS($I648:N648),0)/$I648)),"")</f>
        <v/>
      </c>
      <c r="O648" s="49" t="str">
        <f>IFERROR(IF($K648&lt;&gt;"SS",(VLOOKUP($D648,Customer_Demand!$D:$BF,COLUMNS($I648:O648),0)/$I648+VLOOKUP($D648,Customer_Demand!$D:$BF,COLUMNS($I648:O648),0)/$K648),(VLOOKUP($D648,Customer_Demand!$D:$BF,COLUMNS($I648:O648),0)/$I648)),"")</f>
        <v/>
      </c>
      <c r="P648" s="49" t="str">
        <f>IFERROR(IF($K648&lt;&gt;"SS",(VLOOKUP($D648,Customer_Demand!$D:$BF,COLUMNS($I648:P648),0)/$I648+VLOOKUP($D648,Customer_Demand!$D:$BF,COLUMNS($I648:P648),0)/$K648),(VLOOKUP($D648,Customer_Demand!$D:$BF,COLUMNS($I648:P648),0)/$I648)),"")</f>
        <v/>
      </c>
      <c r="Q648" s="49" t="str">
        <f>IFERROR(IF($K648&lt;&gt;"SS",(VLOOKUP($D648,Customer_Demand!$D:$BF,COLUMNS($I648:Q648),0)/$I648+VLOOKUP($D648,Customer_Demand!$D:$BF,COLUMNS($I648:Q648),0)/$K648),(VLOOKUP($D648,Customer_Demand!$D:$BF,COLUMNS($I648:Q648),0)/$I648)),"")</f>
        <v/>
      </c>
      <c r="R648" s="49" t="str">
        <f>IFERROR(IF($K648&lt;&gt;"SS",(VLOOKUP($D648,Customer_Demand!$D:$BF,COLUMNS($I648:R648),0)/$I648+VLOOKUP($D648,Customer_Demand!$D:$BF,COLUMNS($I648:R648),0)/$K648),(VLOOKUP($D648,Customer_Demand!$D:$BF,COLUMNS($I648:R648),0)/$I648)),"")</f>
        <v/>
      </c>
      <c r="S648" s="49" t="str">
        <f>IFERROR(IF($K648&lt;&gt;"SS",(VLOOKUP($D648,Customer_Demand!$D:$BF,COLUMNS($I648:S648),0)/$I648+VLOOKUP($D648,Customer_Demand!$D:$BF,COLUMNS($I648:S648),0)/$K648),(VLOOKUP($D648,Customer_Demand!$D:$BF,COLUMNS($I648:S648),0)/$I648)),"")</f>
        <v/>
      </c>
      <c r="T648" s="49" t="str">
        <f>IFERROR(IF($K648&lt;&gt;"SS",(VLOOKUP($D648,Customer_Demand!$D:$BF,COLUMNS($I648:T648),0)/$I648+VLOOKUP($D648,Customer_Demand!$D:$BF,COLUMNS($I648:T648),0)/$K648),(VLOOKUP($D648,Customer_Demand!$D:$BF,COLUMNS($I648:T648),0)/$I648)),"")</f>
        <v/>
      </c>
      <c r="U648" s="49" t="str">
        <f>IFERROR(IF($K648&lt;&gt;"SS",(VLOOKUP($D648,Customer_Demand!$D:$BF,COLUMNS($I648:U648),0)/$I648+VLOOKUP($D648,Customer_Demand!$D:$BF,COLUMNS($I648:U648),0)/$K648),(VLOOKUP($D648,Customer_Demand!$D:$BF,COLUMNS($I648:U648),0)/$I648)),"")</f>
        <v/>
      </c>
      <c r="V648" s="49" t="str">
        <f>IFERROR(IF($K648&lt;&gt;"SS",(VLOOKUP($D648,Customer_Demand!$D:$BF,COLUMNS($I648:V648),0)/$I648+VLOOKUP($D648,Customer_Demand!$D:$BF,COLUMNS($I648:V648),0)/$K648),(VLOOKUP($D648,Customer_Demand!$D:$BF,COLUMNS($I648:V648),0)/$I648)),"")</f>
        <v/>
      </c>
      <c r="W648" s="49" t="str">
        <f>IFERROR(IF($K648&lt;&gt;"SS",(VLOOKUP($D648,Customer_Demand!$D:$BF,COLUMNS($I648:W648),0)/$I648+VLOOKUP($D648,Customer_Demand!$D:$BF,COLUMNS($I648:W648),0)/$K648),(VLOOKUP($D648,Customer_Demand!$D:$BF,COLUMNS($I648:W648),0)/$I648)),"")</f>
        <v/>
      </c>
      <c r="X648" s="49" t="str">
        <f>IFERROR(IF($K648&lt;&gt;"SS",(VLOOKUP($D648,Customer_Demand!$D:$BF,COLUMNS($I648:X648),0)/$I648+VLOOKUP($D648,Customer_Demand!$D:$BF,COLUMNS($I648:X648),0)/$K648),(VLOOKUP($D648,Customer_Demand!$D:$BF,COLUMNS($I648:X648),0)/$I648)),"")</f>
        <v/>
      </c>
      <c r="Y648" s="49" t="str">
        <f>IFERROR(IF($K648&lt;&gt;"SS",(VLOOKUP($D648,Customer_Demand!$D:$BF,COLUMNS($I648:Y648),0)/$I648+VLOOKUP($D648,Customer_Demand!$D:$BF,COLUMNS($I648:Y648),0)/$K648),(VLOOKUP($D648,Customer_Demand!$D:$BF,COLUMNS($I648:Y648),0)/$I648)),"")</f>
        <v/>
      </c>
      <c r="Z648" s="49" t="str">
        <f>IFERROR(IF($K648&lt;&gt;"SS",(VLOOKUP($D648,Customer_Demand!$D:$BF,COLUMNS($I648:Z648),0)/$I648+VLOOKUP($D648,Customer_Demand!$D:$BF,COLUMNS($I648:Z648),0)/$K648),(VLOOKUP($D648,Customer_Demand!$D:$BF,COLUMNS($I648:Z648),0)/$I648)),"")</f>
        <v/>
      </c>
      <c r="AA648" s="49" t="str">
        <f>IFERROR(IF($K648&lt;&gt;"SS",(VLOOKUP($D648,Customer_Demand!$D:$BF,COLUMNS($I648:AA648),0)/$I648+VLOOKUP($D648,Customer_Demand!$D:$BF,COLUMNS($I648:AA648),0)/$K648),(VLOOKUP($D648,Customer_Demand!$D:$BF,COLUMNS($I648:AA648),0)/$I648)),"")</f>
        <v/>
      </c>
      <c r="AB648" s="49" t="str">
        <f>IFERROR(IF($K648&lt;&gt;"SS",(VLOOKUP($D648,Customer_Demand!$D:$BF,COLUMNS($I648:AB648),0)/$I648+VLOOKUP($D648,Customer_Demand!$D:$BF,COLUMNS($I648:AB648),0)/$K648),(VLOOKUP($D648,Customer_Demand!$D:$BF,COLUMNS($I648:AB648),0)/$I648)),"")</f>
        <v/>
      </c>
      <c r="AC648" s="49" t="str">
        <f>IFERROR(IF($K648&lt;&gt;"SS",(VLOOKUP($D648,Customer_Demand!$D:$BF,COLUMNS($I648:AC648),0)/$I648+VLOOKUP($D648,Customer_Demand!$D:$BF,COLUMNS($I648:AC648),0)/$K648),(VLOOKUP($D648,Customer_Demand!$D:$BF,COLUMNS($I648:AC648),0)/$I648)),"")</f>
        <v/>
      </c>
      <c r="AD648" s="49" t="str">
        <f>IFERROR(IF($K648&lt;&gt;"SS",(VLOOKUP($D648,Customer_Demand!$D:$BF,COLUMNS($I648:AD648),0)/$I648+VLOOKUP($D648,Customer_Demand!$D:$BF,COLUMNS($I648:AD648),0)/$K648),(VLOOKUP($D648,Customer_Demand!$D:$BF,COLUMNS($I648:AD648),0)/$I648)),"")</f>
        <v/>
      </c>
      <c r="AE648" s="49" t="str">
        <f>IFERROR(IF($K648&lt;&gt;"SS",(VLOOKUP($D648,Customer_Demand!$D:$BF,COLUMNS($I648:AE648),0)/$I648+VLOOKUP($D648,Customer_Demand!$D:$BF,COLUMNS($I648:AE648),0)/$K648),(VLOOKUP($D648,Customer_Demand!$D:$BF,COLUMNS($I648:AE648),0)/$I648)),"")</f>
        <v/>
      </c>
      <c r="AF648" s="49" t="str">
        <f>IFERROR(IF($K648&lt;&gt;"SS",(VLOOKUP($D648,Customer_Demand!$D:$BF,COLUMNS($I648:AF648),0)/$I648+VLOOKUP($D648,Customer_Demand!$D:$BF,COLUMNS($I648:AF648),0)/$K648),(VLOOKUP($D648,Customer_Demand!$D:$BF,COLUMNS($I648:AF648),0)/$I648)),"")</f>
        <v/>
      </c>
      <c r="AG648" s="49" t="str">
        <f>IFERROR(IF($K648&lt;&gt;"SS",(VLOOKUP($D648,Customer_Demand!$D:$BF,COLUMNS($I648:AG648),0)/$I648+VLOOKUP($D648,Customer_Demand!$D:$BF,COLUMNS($I648:AG648),0)/$K648),(VLOOKUP($D648,Customer_Demand!$D:$BF,COLUMNS($I648:AG648),0)/$I648)),"")</f>
        <v/>
      </c>
      <c r="AH648" s="49" t="str">
        <f>IFERROR(IF($K648&lt;&gt;"SS",(VLOOKUP($D648,Customer_Demand!$D:$BF,COLUMNS($I648:AH648),0)/$I648+VLOOKUP($D648,Customer_Demand!$D:$BF,COLUMNS($I648:AH648),0)/$K648),(VLOOKUP($D648,Customer_Demand!$D:$BF,COLUMNS($I648:AH648),0)/$I648)),"")</f>
        <v/>
      </c>
      <c r="AI648" s="49" t="str">
        <f>IFERROR(IF($K648&lt;&gt;"SS",(VLOOKUP($D648,Customer_Demand!$D:$BF,COLUMNS($I648:AI648),0)/$I648+VLOOKUP($D648,Customer_Demand!$D:$BF,COLUMNS($I648:AI648),0)/$K648),(VLOOKUP($D648,Customer_Demand!$D:$BF,COLUMNS($I648:AI648),0)/$I648)),"")</f>
        <v/>
      </c>
      <c r="AJ648" s="49" t="str">
        <f>IFERROR(IF($K648&lt;&gt;"SS",(VLOOKUP($D648,Customer_Demand!$D:$BF,COLUMNS($I648:AJ648),0)/$I648+VLOOKUP($D648,Customer_Demand!$D:$BF,COLUMNS($I648:AJ648),0)/$K648),(VLOOKUP($D648,Customer_Demand!$D:$BF,COLUMNS($I648:AJ648),0)/$I648)),"")</f>
        <v/>
      </c>
      <c r="AK648" s="49" t="str">
        <f>IFERROR(IF($K648&lt;&gt;"SS",(VLOOKUP($D648,Customer_Demand!$D:$BF,COLUMNS($I648:AK648),0)/$I648+VLOOKUP($D648,Customer_Demand!$D:$BF,COLUMNS($I648:AK648),0)/$K648),(VLOOKUP($D648,Customer_Demand!$D:$BF,COLUMNS($I648:AK648),0)/$I648)),"")</f>
        <v/>
      </c>
      <c r="AL648" s="49" t="str">
        <f>IFERROR(IF($K648&lt;&gt;"SS",(VLOOKUP($D648,Customer_Demand!$D:$BF,COLUMNS($I648:AL648),0)/$I648+VLOOKUP($D648,Customer_Demand!$D:$BF,COLUMNS($I648:AL648),0)/$K648),(VLOOKUP($D648,Customer_Demand!$D:$BF,COLUMNS($I648:AL648),0)/$I648)),"")</f>
        <v/>
      </c>
      <c r="AM648" s="49" t="str">
        <f>IFERROR(IF($K648&lt;&gt;"SS",(VLOOKUP($D648,Customer_Demand!$D:$BF,COLUMNS($I648:AM648),0)/$I648+VLOOKUP($D648,Customer_Demand!$D:$BF,COLUMNS($I648:AM648),0)/$K648),(VLOOKUP($D648,Customer_Demand!$D:$BF,COLUMNS($I648:AM648),0)/$I648)),"")</f>
        <v/>
      </c>
      <c r="AN648" s="49" t="str">
        <f>IFERROR(IF($K648&lt;&gt;"SS",(VLOOKUP($D648,Customer_Demand!$D:$BF,COLUMNS($I648:AN648),0)/$I648+VLOOKUP($D648,Customer_Demand!$D:$BF,COLUMNS($I648:AN648),0)/$K648),(VLOOKUP($D648,Customer_Demand!$D:$BF,COLUMNS($I648:AN648),0)/$I648)),"")</f>
        <v/>
      </c>
      <c r="AO648" s="49" t="str">
        <f>IFERROR(IF($K648&lt;&gt;"SS",(VLOOKUP($D648,Customer_Demand!$D:$BF,COLUMNS($I648:AO648),0)/$I648+VLOOKUP($D648,Customer_Demand!$D:$BF,COLUMNS($I648:AO648),0)/$K648),(VLOOKUP($D648,Customer_Demand!$D:$BF,COLUMNS($I648:AO648),0)/$I648)),"")</f>
        <v/>
      </c>
      <c r="AP648" s="49" t="str">
        <f>IFERROR(IF($K648&lt;&gt;"SS",(VLOOKUP($D648,Customer_Demand!$D:$BF,COLUMNS($I648:AP648),0)/$I648+VLOOKUP($D648,Customer_Demand!$D:$BF,COLUMNS($I648:AP648),0)/$K648),(VLOOKUP($D648,Customer_Demand!$D:$BF,COLUMNS($I648:AP648),0)/$I648)),"")</f>
        <v/>
      </c>
      <c r="AQ648" s="49" t="str">
        <f>IFERROR(IF($K648&lt;&gt;"SS",(VLOOKUP($D648,Customer_Demand!$D:$BF,COLUMNS($I648:AQ648),0)/$I648+VLOOKUP($D648,Customer_Demand!$D:$BF,COLUMNS($I648:AQ648),0)/$K648),(VLOOKUP($D648,Customer_Demand!$D:$BF,COLUMNS($I648:AQ648),0)/$I648)),"")</f>
        <v/>
      </c>
      <c r="AR648" s="49" t="str">
        <f>IFERROR(IF($K648&lt;&gt;"SS",(VLOOKUP($D648,Customer_Demand!$D:$BF,COLUMNS($I648:AR648),0)/$I648+VLOOKUP($D648,Customer_Demand!$D:$BF,COLUMNS($I648:AR648),0)/$K648),(VLOOKUP($D648,Customer_Demand!$D:$BF,COLUMNS($I648:AR648),0)/$I648)),"")</f>
        <v/>
      </c>
      <c r="AS648" s="49" t="str">
        <f>IFERROR(IF($K648&lt;&gt;"SS",(VLOOKUP($D648,Customer_Demand!$D:$BF,COLUMNS($I648:AS648),0)/$I648+VLOOKUP($D648,Customer_Demand!$D:$BF,COLUMNS($I648:AS648),0)/$K648),(VLOOKUP($D648,Customer_Demand!$D:$BF,COLUMNS($I648:AS648),0)/$I648)),"")</f>
        <v/>
      </c>
      <c r="AT648" s="49" t="str">
        <f>IFERROR(IF($K648&lt;&gt;"SS",(VLOOKUP($D648,Customer_Demand!$D:$BF,COLUMNS($I648:AT648),0)/$I648+VLOOKUP($D648,Customer_Demand!$D:$BF,COLUMNS($I648:AT648),0)/$K648),(VLOOKUP($D648,Customer_Demand!$D:$BF,COLUMNS($I648:AT648),0)/$I648)),"")</f>
        <v/>
      </c>
      <c r="AU648" s="49" t="str">
        <f>IFERROR(IF($K648&lt;&gt;"SS",(VLOOKUP($D648,Customer_Demand!$D:$BF,COLUMNS($I648:AU648),0)/$I648+VLOOKUP($D648,Customer_Demand!$D:$BF,COLUMNS($I648:AU648),0)/$K648),(VLOOKUP($D648,Customer_Demand!$D:$BF,COLUMNS($I648:AU648),0)/$I648)),"")</f>
        <v/>
      </c>
      <c r="AV648" s="49" t="str">
        <f>IFERROR(IF($K648&lt;&gt;"SS",(VLOOKUP($D648,Customer_Demand!$D:$BF,COLUMNS($I648:AV648),0)/$I648+VLOOKUP($D648,Customer_Demand!$D:$BF,COLUMNS($I648:AV648),0)/$K648),(VLOOKUP($D648,Customer_Demand!$D:$BF,COLUMNS($I648:AV648),0)/$I648)),"")</f>
        <v/>
      </c>
      <c r="AW648" s="49" t="str">
        <f>IFERROR(IF($K648&lt;&gt;"SS",(VLOOKUP($D648,Customer_Demand!$D:$BF,COLUMNS($I648:AW648),0)/$I648+VLOOKUP($D648,Customer_Demand!$D:$BF,COLUMNS($I648:AW648),0)/$K648),(VLOOKUP($D648,Customer_Demand!$D:$BF,COLUMNS($I648:AW648),0)/$I648)),"")</f>
        <v/>
      </c>
      <c r="AX648" s="49" t="str">
        <f>IFERROR(IF($K648&lt;&gt;"SS",(VLOOKUP($D648,Customer_Demand!$D:$BF,COLUMNS($I648:AX648),0)/$I648+VLOOKUP($D648,Customer_Demand!$D:$BF,COLUMNS($I648:AX648),0)/$K648),(VLOOKUP($D648,Customer_Demand!$D:$BF,COLUMNS($I648:AX648),0)/$I648)),"")</f>
        <v/>
      </c>
      <c r="AY648" s="49" t="str">
        <f>IFERROR(IF($K648&lt;&gt;"SS",(VLOOKUP($D648,Customer_Demand!$D:$BF,COLUMNS($I648:AY648),0)/$I648+VLOOKUP($D648,Customer_Demand!$D:$BF,COLUMNS($I648:AY648),0)/$K648),(VLOOKUP($D648,Customer_Demand!$D:$BF,COLUMNS($I648:AY648),0)/$I648)),"")</f>
        <v/>
      </c>
      <c r="AZ648" s="49" t="str">
        <f>IFERROR(IF($K648&lt;&gt;"SS",(VLOOKUP($D648,Customer_Demand!$D:$BF,COLUMNS($I648:AZ648),0)/$I648+VLOOKUP($D648,Customer_Demand!$D:$BF,COLUMNS($I648:AZ648),0)/$K648),(VLOOKUP($D648,Customer_Demand!$D:$BF,COLUMNS($I648:AZ648),0)/$I648)),"")</f>
        <v/>
      </c>
      <c r="BA648" s="49" t="str">
        <f>IFERROR(IF($K648&lt;&gt;"SS",(VLOOKUP($D648,Customer_Demand!$D:$BF,COLUMNS($I648:BA648),0)/$I648+VLOOKUP($D648,Customer_Demand!$D:$BF,COLUMNS($I648:BA648),0)/$K648),(VLOOKUP($D648,Customer_Demand!$D:$BF,COLUMNS($I648:BA648),0)/$I648)),"")</f>
        <v/>
      </c>
      <c r="BB648" s="49" t="str">
        <f>IFERROR(IF($K648&lt;&gt;"SS",(VLOOKUP($D648,Customer_Demand!$D:$BF,COLUMNS($I648:BB648),0)/$I648+VLOOKUP($D648,Customer_Demand!$D:$BF,COLUMNS($I648:BB648),0)/$K648),(VLOOKUP($D648,Customer_Demand!$D:$BF,COLUMNS($I648:BB648),0)/$I648)),"")</f>
        <v/>
      </c>
      <c r="BC648" s="49" t="str">
        <f>IFERROR(IF($K648&lt;&gt;"SS",(VLOOKUP($D648,Customer_Demand!$D:$BF,COLUMNS($I648:BC648),0)/$I648+VLOOKUP($D648,Customer_Demand!$D:$BF,COLUMNS($I648:BC648),0)/$K648),(VLOOKUP($D648,Customer_Demand!$D:$BF,COLUMNS($I648:BC648),0)/$I648)),"")</f>
        <v/>
      </c>
      <c r="BD648" s="49" t="str">
        <f>IFERROR(IF($K648&lt;&gt;"SS",(VLOOKUP($D648,Customer_Demand!$D:$BF,COLUMNS($I648:BD648),0)/$I648+VLOOKUP($D648,Customer_Demand!$D:$BF,COLUMNS($I648:BD648),0)/$K648),(VLOOKUP($D648,Customer_Demand!$D:$BF,COLUMNS($I648:BD648),0)/$I648)),"")</f>
        <v/>
      </c>
      <c r="BE648" s="49" t="str">
        <f>IFERROR(IF($K648&lt;&gt;"SS",(VLOOKUP($D648,Customer_Demand!$D:$BF,COLUMNS($I648:BE648),0)/$I648+VLOOKUP($D648,Customer_Demand!$D:$BF,COLUMNS($I648:BE648),0)/$K648),(VLOOKUP($D648,Customer_Demand!$D:$BF,COLUMNS($I648:BE648),0)/$I648)),"")</f>
        <v/>
      </c>
      <c r="BF648" s="49" t="str">
        <f>IFERROR(IF($K648&lt;&gt;"SS",(VLOOKUP($D648,Customer_Demand!$D:$BF,COLUMNS($I648:BF648),0)/$I648+VLOOKUP($D648,Customer_Demand!$D:$BF,COLUMNS($I648:BF648),0)/$K648),(VLOOKUP($D648,Customer_Demand!$D:$BF,COLUMNS($I648:BF648),0)/$I648)),"")</f>
        <v/>
      </c>
      <c r="BG648" s="49" t="str">
        <f>IFERROR(IF($K648&lt;&gt;"SS",(VLOOKUP($D648,Customer_Demand!$D:$BF,COLUMNS($I648:BG648),0)/$I648+VLOOKUP($D648,Customer_Demand!$D:$BF,COLUMNS($I648:BG648),0)/$K648),(VLOOKUP($D648,Customer_Demand!$D:$BF,COLUMNS($I648:BG648),0)/$I648)),"")</f>
        <v/>
      </c>
      <c r="BH648" s="49" t="str">
        <f>IFERROR(IF($K648&lt;&gt;"SS",(VLOOKUP($D648,Customer_Demand!$D:$BF,COLUMNS($I648:BH648),0)/$I648+VLOOKUP($D648,Customer_Demand!$D:$BF,COLUMNS($I648:BH648),0)/$K648),(VLOOKUP($D648,Customer_Demand!$D:$BF,COLUMNS($I648:BH648),0)/$I648)),"")</f>
        <v/>
      </c>
      <c r="BI648" s="49" t="str">
        <f>IFERROR(IF($K648&lt;&gt;"SS",(VLOOKUP($D648,Customer_Demand!$D:$BF,COLUMNS($I648:BI648),0)/$I648+VLOOKUP($D648,Customer_Demand!$D:$BF,COLUMNS($I648:BI648),0)/$K648),(VLOOKUP($D648,Customer_Demand!$D:$BF,COLUMNS($I648:BI648),0)/$I648)),"")</f>
        <v/>
      </c>
      <c r="BJ648" s="49" t="str">
        <f>IFERROR(IF($K648&lt;&gt;"SS",(VLOOKUP($D648,Customer_Demand!$D:$BF,COLUMNS($I648:BJ648),0)/$I648+VLOOKUP($D648,Customer_Demand!$D:$BF,COLUMNS($I648:BJ648),0)/$K648),(VLOOKUP($D648,Customer_Demand!$D:$BF,COLUMNS($I648:BJ648),0)/$I648)),"")</f>
        <v/>
      </c>
      <c r="BK648" s="50" t="str">
        <f>IFERROR(IF($K648&lt;&gt;"SS",(VLOOKUP($D648,Customer_Demand!$D:$BF,COLUMNS($I648:BK648),0)/$I648+VLOOKUP($D648,Customer_Demand!$D:$BF,COLUMNS($I648:BK648),0)/$K648),(VLOOKUP($D648,Customer_Demand!$D:$BF,COLUMNS($I648:BK648),0)/$I648)),"")</f>
        <v/>
      </c>
    </row>
    <row r="649" spans="2:63" x14ac:dyDescent="0.2">
      <c r="B649" s="12" t="str">
        <f t="shared" si="47"/>
        <v/>
      </c>
      <c r="C649" s="45" t="str">
        <f>IF((Customer_Demand!C649)&lt;&gt;"",Customer_Demand!C649,"")</f>
        <v/>
      </c>
      <c r="D649" s="45" t="str">
        <f>IF(C649&lt;&gt;"",Customer_Demand!D649,"")</f>
        <v/>
      </c>
      <c r="E649" s="52" t="str">
        <f>IF(C649&lt;&gt;"",Customer_Demand!E649,"")</f>
        <v/>
      </c>
      <c r="F649" s="47" t="str">
        <f>IF(C649&lt;&gt;"",VLOOKUP(D649,Customer_Demand!$D$5:$F$1005,3,0),"")</f>
        <v/>
      </c>
      <c r="G649" s="48" t="str">
        <f t="shared" si="44"/>
        <v/>
      </c>
      <c r="H649" s="48" t="str">
        <f t="shared" si="45"/>
        <v/>
      </c>
      <c r="I649" s="48" t="str">
        <f>IFERROR(IF(C649&lt;&gt;"",VLOOKUP($H649,SMT_Cycle_Time_Data!$F:$Q,4,0),""),"SGR Not Defined")</f>
        <v/>
      </c>
      <c r="J649" s="48" t="str">
        <f t="shared" si="46"/>
        <v/>
      </c>
      <c r="K649" s="48" t="str">
        <f>IF(C649&lt;&gt;"",IFERROR(VLOOKUP($J649,SMT_Cycle_Time_Data!$F:$Q,4,0),"SS"),"")</f>
        <v/>
      </c>
      <c r="L649" s="49" t="str">
        <f>IFERROR(IF($K649&lt;&gt;"SS",(VLOOKUP($D649,Customer_Demand!$D:$BF,COLUMNS($I649:L649),0)/$I649+VLOOKUP($D649,Customer_Demand!$D:$BF,COLUMNS($I649:L649),0)/$K649),(VLOOKUP($D649,Customer_Demand!$D:$BF,COLUMNS($I649:L649),0)/$I649)),"")</f>
        <v/>
      </c>
      <c r="M649" s="49" t="str">
        <f>IFERROR(IF($K649&lt;&gt;"SS",(VLOOKUP($D649,Customer_Demand!$D:$BF,COLUMNS($I649:M649),0)/$I649+VLOOKUP($D649,Customer_Demand!$D:$BF,COLUMNS($I649:M649),0)/$K649),(VLOOKUP($D649,Customer_Demand!$D:$BF,COLUMNS($I649:M649),0)/$I649)),"")</f>
        <v/>
      </c>
      <c r="N649" s="49" t="str">
        <f>IFERROR(IF($K649&lt;&gt;"SS",(VLOOKUP($D649,Customer_Demand!$D:$BF,COLUMNS($I649:N649),0)/$I649+VLOOKUP($D649,Customer_Demand!$D:$BF,COLUMNS($I649:N649),0)/$K649),(VLOOKUP($D649,Customer_Demand!$D:$BF,COLUMNS($I649:N649),0)/$I649)),"")</f>
        <v/>
      </c>
      <c r="O649" s="49" t="str">
        <f>IFERROR(IF($K649&lt;&gt;"SS",(VLOOKUP($D649,Customer_Demand!$D:$BF,COLUMNS($I649:O649),0)/$I649+VLOOKUP($D649,Customer_Demand!$D:$BF,COLUMNS($I649:O649),0)/$K649),(VLOOKUP($D649,Customer_Demand!$D:$BF,COLUMNS($I649:O649),0)/$I649)),"")</f>
        <v/>
      </c>
      <c r="P649" s="49" t="str">
        <f>IFERROR(IF($K649&lt;&gt;"SS",(VLOOKUP($D649,Customer_Demand!$D:$BF,COLUMNS($I649:P649),0)/$I649+VLOOKUP($D649,Customer_Demand!$D:$BF,COLUMNS($I649:P649),0)/$K649),(VLOOKUP($D649,Customer_Demand!$D:$BF,COLUMNS($I649:P649),0)/$I649)),"")</f>
        <v/>
      </c>
      <c r="Q649" s="49" t="str">
        <f>IFERROR(IF($K649&lt;&gt;"SS",(VLOOKUP($D649,Customer_Demand!$D:$BF,COLUMNS($I649:Q649),0)/$I649+VLOOKUP($D649,Customer_Demand!$D:$BF,COLUMNS($I649:Q649),0)/$K649),(VLOOKUP($D649,Customer_Demand!$D:$BF,COLUMNS($I649:Q649),0)/$I649)),"")</f>
        <v/>
      </c>
      <c r="R649" s="49" t="str">
        <f>IFERROR(IF($K649&lt;&gt;"SS",(VLOOKUP($D649,Customer_Demand!$D:$BF,COLUMNS($I649:R649),0)/$I649+VLOOKUP($D649,Customer_Demand!$D:$BF,COLUMNS($I649:R649),0)/$K649),(VLOOKUP($D649,Customer_Demand!$D:$BF,COLUMNS($I649:R649),0)/$I649)),"")</f>
        <v/>
      </c>
      <c r="S649" s="49" t="str">
        <f>IFERROR(IF($K649&lt;&gt;"SS",(VLOOKUP($D649,Customer_Demand!$D:$BF,COLUMNS($I649:S649),0)/$I649+VLOOKUP($D649,Customer_Demand!$D:$BF,COLUMNS($I649:S649),0)/$K649),(VLOOKUP($D649,Customer_Demand!$D:$BF,COLUMNS($I649:S649),0)/$I649)),"")</f>
        <v/>
      </c>
      <c r="T649" s="49" t="str">
        <f>IFERROR(IF($K649&lt;&gt;"SS",(VLOOKUP($D649,Customer_Demand!$D:$BF,COLUMNS($I649:T649),0)/$I649+VLOOKUP($D649,Customer_Demand!$D:$BF,COLUMNS($I649:T649),0)/$K649),(VLOOKUP($D649,Customer_Demand!$D:$BF,COLUMNS($I649:T649),0)/$I649)),"")</f>
        <v/>
      </c>
      <c r="U649" s="49" t="str">
        <f>IFERROR(IF($K649&lt;&gt;"SS",(VLOOKUP($D649,Customer_Demand!$D:$BF,COLUMNS($I649:U649),0)/$I649+VLOOKUP($D649,Customer_Demand!$D:$BF,COLUMNS($I649:U649),0)/$K649),(VLOOKUP($D649,Customer_Demand!$D:$BF,COLUMNS($I649:U649),0)/$I649)),"")</f>
        <v/>
      </c>
      <c r="V649" s="49" t="str">
        <f>IFERROR(IF($K649&lt;&gt;"SS",(VLOOKUP($D649,Customer_Demand!$D:$BF,COLUMNS($I649:V649),0)/$I649+VLOOKUP($D649,Customer_Demand!$D:$BF,COLUMNS($I649:V649),0)/$K649),(VLOOKUP($D649,Customer_Demand!$D:$BF,COLUMNS($I649:V649),0)/$I649)),"")</f>
        <v/>
      </c>
      <c r="W649" s="49" t="str">
        <f>IFERROR(IF($K649&lt;&gt;"SS",(VLOOKUP($D649,Customer_Demand!$D:$BF,COLUMNS($I649:W649),0)/$I649+VLOOKUP($D649,Customer_Demand!$D:$BF,COLUMNS($I649:W649),0)/$K649),(VLOOKUP($D649,Customer_Demand!$D:$BF,COLUMNS($I649:W649),0)/$I649)),"")</f>
        <v/>
      </c>
      <c r="X649" s="49" t="str">
        <f>IFERROR(IF($K649&lt;&gt;"SS",(VLOOKUP($D649,Customer_Demand!$D:$BF,COLUMNS($I649:X649),0)/$I649+VLOOKUP($D649,Customer_Demand!$D:$BF,COLUMNS($I649:X649),0)/$K649),(VLOOKUP($D649,Customer_Demand!$D:$BF,COLUMNS($I649:X649),0)/$I649)),"")</f>
        <v/>
      </c>
      <c r="Y649" s="49" t="str">
        <f>IFERROR(IF($K649&lt;&gt;"SS",(VLOOKUP($D649,Customer_Demand!$D:$BF,COLUMNS($I649:Y649),0)/$I649+VLOOKUP($D649,Customer_Demand!$D:$BF,COLUMNS($I649:Y649),0)/$K649),(VLOOKUP($D649,Customer_Demand!$D:$BF,COLUMNS($I649:Y649),0)/$I649)),"")</f>
        <v/>
      </c>
      <c r="Z649" s="49" t="str">
        <f>IFERROR(IF($K649&lt;&gt;"SS",(VLOOKUP($D649,Customer_Demand!$D:$BF,COLUMNS($I649:Z649),0)/$I649+VLOOKUP($D649,Customer_Demand!$D:$BF,COLUMNS($I649:Z649),0)/$K649),(VLOOKUP($D649,Customer_Demand!$D:$BF,COLUMNS($I649:Z649),0)/$I649)),"")</f>
        <v/>
      </c>
      <c r="AA649" s="49" t="str">
        <f>IFERROR(IF($K649&lt;&gt;"SS",(VLOOKUP($D649,Customer_Demand!$D:$BF,COLUMNS($I649:AA649),0)/$I649+VLOOKUP($D649,Customer_Demand!$D:$BF,COLUMNS($I649:AA649),0)/$K649),(VLOOKUP($D649,Customer_Demand!$D:$BF,COLUMNS($I649:AA649),0)/$I649)),"")</f>
        <v/>
      </c>
      <c r="AB649" s="49" t="str">
        <f>IFERROR(IF($K649&lt;&gt;"SS",(VLOOKUP($D649,Customer_Demand!$D:$BF,COLUMNS($I649:AB649),0)/$I649+VLOOKUP($D649,Customer_Demand!$D:$BF,COLUMNS($I649:AB649),0)/$K649),(VLOOKUP($D649,Customer_Demand!$D:$BF,COLUMNS($I649:AB649),0)/$I649)),"")</f>
        <v/>
      </c>
      <c r="AC649" s="49" t="str">
        <f>IFERROR(IF($K649&lt;&gt;"SS",(VLOOKUP($D649,Customer_Demand!$D:$BF,COLUMNS($I649:AC649),0)/$I649+VLOOKUP($D649,Customer_Demand!$D:$BF,COLUMNS($I649:AC649),0)/$K649),(VLOOKUP($D649,Customer_Demand!$D:$BF,COLUMNS($I649:AC649),0)/$I649)),"")</f>
        <v/>
      </c>
      <c r="AD649" s="49" t="str">
        <f>IFERROR(IF($K649&lt;&gt;"SS",(VLOOKUP($D649,Customer_Demand!$D:$BF,COLUMNS($I649:AD649),0)/$I649+VLOOKUP($D649,Customer_Demand!$D:$BF,COLUMNS($I649:AD649),0)/$K649),(VLOOKUP($D649,Customer_Demand!$D:$BF,COLUMNS($I649:AD649),0)/$I649)),"")</f>
        <v/>
      </c>
      <c r="AE649" s="49" t="str">
        <f>IFERROR(IF($K649&lt;&gt;"SS",(VLOOKUP($D649,Customer_Demand!$D:$BF,COLUMNS($I649:AE649),0)/$I649+VLOOKUP($D649,Customer_Demand!$D:$BF,COLUMNS($I649:AE649),0)/$K649),(VLOOKUP($D649,Customer_Demand!$D:$BF,COLUMNS($I649:AE649),0)/$I649)),"")</f>
        <v/>
      </c>
      <c r="AF649" s="49" t="str">
        <f>IFERROR(IF($K649&lt;&gt;"SS",(VLOOKUP($D649,Customer_Demand!$D:$BF,COLUMNS($I649:AF649),0)/$I649+VLOOKUP($D649,Customer_Demand!$D:$BF,COLUMNS($I649:AF649),0)/$K649),(VLOOKUP($D649,Customer_Demand!$D:$BF,COLUMNS($I649:AF649),0)/$I649)),"")</f>
        <v/>
      </c>
      <c r="AG649" s="49" t="str">
        <f>IFERROR(IF($K649&lt;&gt;"SS",(VLOOKUP($D649,Customer_Demand!$D:$BF,COLUMNS($I649:AG649),0)/$I649+VLOOKUP($D649,Customer_Demand!$D:$BF,COLUMNS($I649:AG649),0)/$K649),(VLOOKUP($D649,Customer_Demand!$D:$BF,COLUMNS($I649:AG649),0)/$I649)),"")</f>
        <v/>
      </c>
      <c r="AH649" s="49" t="str">
        <f>IFERROR(IF($K649&lt;&gt;"SS",(VLOOKUP($D649,Customer_Demand!$D:$BF,COLUMNS($I649:AH649),0)/$I649+VLOOKUP($D649,Customer_Demand!$D:$BF,COLUMNS($I649:AH649),0)/$K649),(VLOOKUP($D649,Customer_Demand!$D:$BF,COLUMNS($I649:AH649),0)/$I649)),"")</f>
        <v/>
      </c>
      <c r="AI649" s="49" t="str">
        <f>IFERROR(IF($K649&lt;&gt;"SS",(VLOOKUP($D649,Customer_Demand!$D:$BF,COLUMNS($I649:AI649),0)/$I649+VLOOKUP($D649,Customer_Demand!$D:$BF,COLUMNS($I649:AI649),0)/$K649),(VLOOKUP($D649,Customer_Demand!$D:$BF,COLUMNS($I649:AI649),0)/$I649)),"")</f>
        <v/>
      </c>
      <c r="AJ649" s="49" t="str">
        <f>IFERROR(IF($K649&lt;&gt;"SS",(VLOOKUP($D649,Customer_Demand!$D:$BF,COLUMNS($I649:AJ649),0)/$I649+VLOOKUP($D649,Customer_Demand!$D:$BF,COLUMNS($I649:AJ649),0)/$K649),(VLOOKUP($D649,Customer_Demand!$D:$BF,COLUMNS($I649:AJ649),0)/$I649)),"")</f>
        <v/>
      </c>
      <c r="AK649" s="49" t="str">
        <f>IFERROR(IF($K649&lt;&gt;"SS",(VLOOKUP($D649,Customer_Demand!$D:$BF,COLUMNS($I649:AK649),0)/$I649+VLOOKUP($D649,Customer_Demand!$D:$BF,COLUMNS($I649:AK649),0)/$K649),(VLOOKUP($D649,Customer_Demand!$D:$BF,COLUMNS($I649:AK649),0)/$I649)),"")</f>
        <v/>
      </c>
      <c r="AL649" s="49" t="str">
        <f>IFERROR(IF($K649&lt;&gt;"SS",(VLOOKUP($D649,Customer_Demand!$D:$BF,COLUMNS($I649:AL649),0)/$I649+VLOOKUP($D649,Customer_Demand!$D:$BF,COLUMNS($I649:AL649),0)/$K649),(VLOOKUP($D649,Customer_Demand!$D:$BF,COLUMNS($I649:AL649),0)/$I649)),"")</f>
        <v/>
      </c>
      <c r="AM649" s="49" t="str">
        <f>IFERROR(IF($K649&lt;&gt;"SS",(VLOOKUP($D649,Customer_Demand!$D:$BF,COLUMNS($I649:AM649),0)/$I649+VLOOKUP($D649,Customer_Demand!$D:$BF,COLUMNS($I649:AM649),0)/$K649),(VLOOKUP($D649,Customer_Demand!$D:$BF,COLUMNS($I649:AM649),0)/$I649)),"")</f>
        <v/>
      </c>
      <c r="AN649" s="49" t="str">
        <f>IFERROR(IF($K649&lt;&gt;"SS",(VLOOKUP($D649,Customer_Demand!$D:$BF,COLUMNS($I649:AN649),0)/$I649+VLOOKUP($D649,Customer_Demand!$D:$BF,COLUMNS($I649:AN649),0)/$K649),(VLOOKUP($D649,Customer_Demand!$D:$BF,COLUMNS($I649:AN649),0)/$I649)),"")</f>
        <v/>
      </c>
      <c r="AO649" s="49" t="str">
        <f>IFERROR(IF($K649&lt;&gt;"SS",(VLOOKUP($D649,Customer_Demand!$D:$BF,COLUMNS($I649:AO649),0)/$I649+VLOOKUP($D649,Customer_Demand!$D:$BF,COLUMNS($I649:AO649),0)/$K649),(VLOOKUP($D649,Customer_Demand!$D:$BF,COLUMNS($I649:AO649),0)/$I649)),"")</f>
        <v/>
      </c>
      <c r="AP649" s="49" t="str">
        <f>IFERROR(IF($K649&lt;&gt;"SS",(VLOOKUP($D649,Customer_Demand!$D:$BF,COLUMNS($I649:AP649),0)/$I649+VLOOKUP($D649,Customer_Demand!$D:$BF,COLUMNS($I649:AP649),0)/$K649),(VLOOKUP($D649,Customer_Demand!$D:$BF,COLUMNS($I649:AP649),0)/$I649)),"")</f>
        <v/>
      </c>
      <c r="AQ649" s="49" t="str">
        <f>IFERROR(IF($K649&lt;&gt;"SS",(VLOOKUP($D649,Customer_Demand!$D:$BF,COLUMNS($I649:AQ649),0)/$I649+VLOOKUP($D649,Customer_Demand!$D:$BF,COLUMNS($I649:AQ649),0)/$K649),(VLOOKUP($D649,Customer_Demand!$D:$BF,COLUMNS($I649:AQ649),0)/$I649)),"")</f>
        <v/>
      </c>
      <c r="AR649" s="49" t="str">
        <f>IFERROR(IF($K649&lt;&gt;"SS",(VLOOKUP($D649,Customer_Demand!$D:$BF,COLUMNS($I649:AR649),0)/$I649+VLOOKUP($D649,Customer_Demand!$D:$BF,COLUMNS($I649:AR649),0)/$K649),(VLOOKUP($D649,Customer_Demand!$D:$BF,COLUMNS($I649:AR649),0)/$I649)),"")</f>
        <v/>
      </c>
      <c r="AS649" s="49" t="str">
        <f>IFERROR(IF($K649&lt;&gt;"SS",(VLOOKUP($D649,Customer_Demand!$D:$BF,COLUMNS($I649:AS649),0)/$I649+VLOOKUP($D649,Customer_Demand!$D:$BF,COLUMNS($I649:AS649),0)/$K649),(VLOOKUP($D649,Customer_Demand!$D:$BF,COLUMNS($I649:AS649),0)/$I649)),"")</f>
        <v/>
      </c>
      <c r="AT649" s="49" t="str">
        <f>IFERROR(IF($K649&lt;&gt;"SS",(VLOOKUP($D649,Customer_Demand!$D:$BF,COLUMNS($I649:AT649),0)/$I649+VLOOKUP($D649,Customer_Demand!$D:$BF,COLUMNS($I649:AT649),0)/$K649),(VLOOKUP($D649,Customer_Demand!$D:$BF,COLUMNS($I649:AT649),0)/$I649)),"")</f>
        <v/>
      </c>
      <c r="AU649" s="49" t="str">
        <f>IFERROR(IF($K649&lt;&gt;"SS",(VLOOKUP($D649,Customer_Demand!$D:$BF,COLUMNS($I649:AU649),0)/$I649+VLOOKUP($D649,Customer_Demand!$D:$BF,COLUMNS($I649:AU649),0)/$K649),(VLOOKUP($D649,Customer_Demand!$D:$BF,COLUMNS($I649:AU649),0)/$I649)),"")</f>
        <v/>
      </c>
      <c r="AV649" s="49" t="str">
        <f>IFERROR(IF($K649&lt;&gt;"SS",(VLOOKUP($D649,Customer_Demand!$D:$BF,COLUMNS($I649:AV649),0)/$I649+VLOOKUP($D649,Customer_Demand!$D:$BF,COLUMNS($I649:AV649),0)/$K649),(VLOOKUP($D649,Customer_Demand!$D:$BF,COLUMNS($I649:AV649),0)/$I649)),"")</f>
        <v/>
      </c>
      <c r="AW649" s="49" t="str">
        <f>IFERROR(IF($K649&lt;&gt;"SS",(VLOOKUP($D649,Customer_Demand!$D:$BF,COLUMNS($I649:AW649),0)/$I649+VLOOKUP($D649,Customer_Demand!$D:$BF,COLUMNS($I649:AW649),0)/$K649),(VLOOKUP($D649,Customer_Demand!$D:$BF,COLUMNS($I649:AW649),0)/$I649)),"")</f>
        <v/>
      </c>
      <c r="AX649" s="49" t="str">
        <f>IFERROR(IF($K649&lt;&gt;"SS",(VLOOKUP($D649,Customer_Demand!$D:$BF,COLUMNS($I649:AX649),0)/$I649+VLOOKUP($D649,Customer_Demand!$D:$BF,COLUMNS($I649:AX649),0)/$K649),(VLOOKUP($D649,Customer_Demand!$D:$BF,COLUMNS($I649:AX649),0)/$I649)),"")</f>
        <v/>
      </c>
      <c r="AY649" s="49" t="str">
        <f>IFERROR(IF($K649&lt;&gt;"SS",(VLOOKUP($D649,Customer_Demand!$D:$BF,COLUMNS($I649:AY649),0)/$I649+VLOOKUP($D649,Customer_Demand!$D:$BF,COLUMNS($I649:AY649),0)/$K649),(VLOOKUP($D649,Customer_Demand!$D:$BF,COLUMNS($I649:AY649),0)/$I649)),"")</f>
        <v/>
      </c>
      <c r="AZ649" s="49" t="str">
        <f>IFERROR(IF($K649&lt;&gt;"SS",(VLOOKUP($D649,Customer_Demand!$D:$BF,COLUMNS($I649:AZ649),0)/$I649+VLOOKUP($D649,Customer_Demand!$D:$BF,COLUMNS($I649:AZ649),0)/$K649),(VLOOKUP($D649,Customer_Demand!$D:$BF,COLUMNS($I649:AZ649),0)/$I649)),"")</f>
        <v/>
      </c>
      <c r="BA649" s="49" t="str">
        <f>IFERROR(IF($K649&lt;&gt;"SS",(VLOOKUP($D649,Customer_Demand!$D:$BF,COLUMNS($I649:BA649),0)/$I649+VLOOKUP($D649,Customer_Demand!$D:$BF,COLUMNS($I649:BA649),0)/$K649),(VLOOKUP($D649,Customer_Demand!$D:$BF,COLUMNS($I649:BA649),0)/$I649)),"")</f>
        <v/>
      </c>
      <c r="BB649" s="49" t="str">
        <f>IFERROR(IF($K649&lt;&gt;"SS",(VLOOKUP($D649,Customer_Demand!$D:$BF,COLUMNS($I649:BB649),0)/$I649+VLOOKUP($D649,Customer_Demand!$D:$BF,COLUMNS($I649:BB649),0)/$K649),(VLOOKUP($D649,Customer_Demand!$D:$BF,COLUMNS($I649:BB649),0)/$I649)),"")</f>
        <v/>
      </c>
      <c r="BC649" s="49" t="str">
        <f>IFERROR(IF($K649&lt;&gt;"SS",(VLOOKUP($D649,Customer_Demand!$D:$BF,COLUMNS($I649:BC649),0)/$I649+VLOOKUP($D649,Customer_Demand!$D:$BF,COLUMNS($I649:BC649),0)/$K649),(VLOOKUP($D649,Customer_Demand!$D:$BF,COLUMNS($I649:BC649),0)/$I649)),"")</f>
        <v/>
      </c>
      <c r="BD649" s="49" t="str">
        <f>IFERROR(IF($K649&lt;&gt;"SS",(VLOOKUP($D649,Customer_Demand!$D:$BF,COLUMNS($I649:BD649),0)/$I649+VLOOKUP($D649,Customer_Demand!$D:$BF,COLUMNS($I649:BD649),0)/$K649),(VLOOKUP($D649,Customer_Demand!$D:$BF,COLUMNS($I649:BD649),0)/$I649)),"")</f>
        <v/>
      </c>
      <c r="BE649" s="49" t="str">
        <f>IFERROR(IF($K649&lt;&gt;"SS",(VLOOKUP($D649,Customer_Demand!$D:$BF,COLUMNS($I649:BE649),0)/$I649+VLOOKUP($D649,Customer_Demand!$D:$BF,COLUMNS($I649:BE649),0)/$K649),(VLOOKUP($D649,Customer_Demand!$D:$BF,COLUMNS($I649:BE649),0)/$I649)),"")</f>
        <v/>
      </c>
      <c r="BF649" s="49" t="str">
        <f>IFERROR(IF($K649&lt;&gt;"SS",(VLOOKUP($D649,Customer_Demand!$D:$BF,COLUMNS($I649:BF649),0)/$I649+VLOOKUP($D649,Customer_Demand!$D:$BF,COLUMNS($I649:BF649),0)/$K649),(VLOOKUP($D649,Customer_Demand!$D:$BF,COLUMNS($I649:BF649),0)/$I649)),"")</f>
        <v/>
      </c>
      <c r="BG649" s="49" t="str">
        <f>IFERROR(IF($K649&lt;&gt;"SS",(VLOOKUP($D649,Customer_Demand!$D:$BF,COLUMNS($I649:BG649),0)/$I649+VLOOKUP($D649,Customer_Demand!$D:$BF,COLUMNS($I649:BG649),0)/$K649),(VLOOKUP($D649,Customer_Demand!$D:$BF,COLUMNS($I649:BG649),0)/$I649)),"")</f>
        <v/>
      </c>
      <c r="BH649" s="49" t="str">
        <f>IFERROR(IF($K649&lt;&gt;"SS",(VLOOKUP($D649,Customer_Demand!$D:$BF,COLUMNS($I649:BH649),0)/$I649+VLOOKUP($D649,Customer_Demand!$D:$BF,COLUMNS($I649:BH649),0)/$K649),(VLOOKUP($D649,Customer_Demand!$D:$BF,COLUMNS($I649:BH649),0)/$I649)),"")</f>
        <v/>
      </c>
      <c r="BI649" s="49" t="str">
        <f>IFERROR(IF($K649&lt;&gt;"SS",(VLOOKUP($D649,Customer_Demand!$D:$BF,COLUMNS($I649:BI649),0)/$I649+VLOOKUP($D649,Customer_Demand!$D:$BF,COLUMNS($I649:BI649),0)/$K649),(VLOOKUP($D649,Customer_Demand!$D:$BF,COLUMNS($I649:BI649),0)/$I649)),"")</f>
        <v/>
      </c>
      <c r="BJ649" s="49" t="str">
        <f>IFERROR(IF($K649&lt;&gt;"SS",(VLOOKUP($D649,Customer_Demand!$D:$BF,COLUMNS($I649:BJ649),0)/$I649+VLOOKUP($D649,Customer_Demand!$D:$BF,COLUMNS($I649:BJ649),0)/$K649),(VLOOKUP($D649,Customer_Demand!$D:$BF,COLUMNS($I649:BJ649),0)/$I649)),"")</f>
        <v/>
      </c>
      <c r="BK649" s="50" t="str">
        <f>IFERROR(IF($K649&lt;&gt;"SS",(VLOOKUP($D649,Customer_Demand!$D:$BF,COLUMNS($I649:BK649),0)/$I649+VLOOKUP($D649,Customer_Demand!$D:$BF,COLUMNS($I649:BK649),0)/$K649),(VLOOKUP($D649,Customer_Demand!$D:$BF,COLUMNS($I649:BK649),0)/$I649)),"")</f>
        <v/>
      </c>
    </row>
    <row r="650" spans="2:63" x14ac:dyDescent="0.2">
      <c r="B650" s="12" t="str">
        <f t="shared" si="47"/>
        <v/>
      </c>
      <c r="C650" s="45" t="str">
        <f>IF((Customer_Demand!C650)&lt;&gt;"",Customer_Demand!C650,"")</f>
        <v/>
      </c>
      <c r="D650" s="45" t="str">
        <f>IF(C650&lt;&gt;"",Customer_Demand!D650,"")</f>
        <v/>
      </c>
      <c r="E650" s="52" t="str">
        <f>IF(C650&lt;&gt;"",Customer_Demand!E650,"")</f>
        <v/>
      </c>
      <c r="F650" s="47" t="str">
        <f>IF(C650&lt;&gt;"",VLOOKUP(D650,Customer_Demand!$D$5:$F$1005,3,0),"")</f>
        <v/>
      </c>
      <c r="G650" s="48" t="str">
        <f t="shared" si="44"/>
        <v/>
      </c>
      <c r="H650" s="48" t="str">
        <f t="shared" si="45"/>
        <v/>
      </c>
      <c r="I650" s="48" t="str">
        <f>IFERROR(IF(C650&lt;&gt;"",VLOOKUP($H650,SMT_Cycle_Time_Data!$F:$Q,4,0),""),"SGR Not Defined")</f>
        <v/>
      </c>
      <c r="J650" s="48" t="str">
        <f t="shared" si="46"/>
        <v/>
      </c>
      <c r="K650" s="48" t="str">
        <f>IF(C650&lt;&gt;"",IFERROR(VLOOKUP($J650,SMT_Cycle_Time_Data!$F:$Q,4,0),"SS"),"")</f>
        <v/>
      </c>
      <c r="L650" s="49" t="str">
        <f>IFERROR(IF($K650&lt;&gt;"SS",(VLOOKUP($D650,Customer_Demand!$D:$BF,COLUMNS($I650:L650),0)/$I650+VLOOKUP($D650,Customer_Demand!$D:$BF,COLUMNS($I650:L650),0)/$K650),(VLOOKUP($D650,Customer_Demand!$D:$BF,COLUMNS($I650:L650),0)/$I650)),"")</f>
        <v/>
      </c>
      <c r="M650" s="49" t="str">
        <f>IFERROR(IF($K650&lt;&gt;"SS",(VLOOKUP($D650,Customer_Demand!$D:$BF,COLUMNS($I650:M650),0)/$I650+VLOOKUP($D650,Customer_Demand!$D:$BF,COLUMNS($I650:M650),0)/$K650),(VLOOKUP($D650,Customer_Demand!$D:$BF,COLUMNS($I650:M650),0)/$I650)),"")</f>
        <v/>
      </c>
      <c r="N650" s="49" t="str">
        <f>IFERROR(IF($K650&lt;&gt;"SS",(VLOOKUP($D650,Customer_Demand!$D:$BF,COLUMNS($I650:N650),0)/$I650+VLOOKUP($D650,Customer_Demand!$D:$BF,COLUMNS($I650:N650),0)/$K650),(VLOOKUP($D650,Customer_Demand!$D:$BF,COLUMNS($I650:N650),0)/$I650)),"")</f>
        <v/>
      </c>
      <c r="O650" s="49" t="str">
        <f>IFERROR(IF($K650&lt;&gt;"SS",(VLOOKUP($D650,Customer_Demand!$D:$BF,COLUMNS($I650:O650),0)/$I650+VLOOKUP($D650,Customer_Demand!$D:$BF,COLUMNS($I650:O650),0)/$K650),(VLOOKUP($D650,Customer_Demand!$D:$BF,COLUMNS($I650:O650),0)/$I650)),"")</f>
        <v/>
      </c>
      <c r="P650" s="49" t="str">
        <f>IFERROR(IF($K650&lt;&gt;"SS",(VLOOKUP($D650,Customer_Demand!$D:$BF,COLUMNS($I650:P650),0)/$I650+VLOOKUP($D650,Customer_Demand!$D:$BF,COLUMNS($I650:P650),0)/$K650),(VLOOKUP($D650,Customer_Demand!$D:$BF,COLUMNS($I650:P650),0)/$I650)),"")</f>
        <v/>
      </c>
      <c r="Q650" s="49" t="str">
        <f>IFERROR(IF($K650&lt;&gt;"SS",(VLOOKUP($D650,Customer_Demand!$D:$BF,COLUMNS($I650:Q650),0)/$I650+VLOOKUP($D650,Customer_Demand!$D:$BF,COLUMNS($I650:Q650),0)/$K650),(VLOOKUP($D650,Customer_Demand!$D:$BF,COLUMNS($I650:Q650),0)/$I650)),"")</f>
        <v/>
      </c>
      <c r="R650" s="49" t="str">
        <f>IFERROR(IF($K650&lt;&gt;"SS",(VLOOKUP($D650,Customer_Demand!$D:$BF,COLUMNS($I650:R650),0)/$I650+VLOOKUP($D650,Customer_Demand!$D:$BF,COLUMNS($I650:R650),0)/$K650),(VLOOKUP($D650,Customer_Demand!$D:$BF,COLUMNS($I650:R650),0)/$I650)),"")</f>
        <v/>
      </c>
      <c r="S650" s="49" t="str">
        <f>IFERROR(IF($K650&lt;&gt;"SS",(VLOOKUP($D650,Customer_Demand!$D:$BF,COLUMNS($I650:S650),0)/$I650+VLOOKUP($D650,Customer_Demand!$D:$BF,COLUMNS($I650:S650),0)/$K650),(VLOOKUP($D650,Customer_Demand!$D:$BF,COLUMNS($I650:S650),0)/$I650)),"")</f>
        <v/>
      </c>
      <c r="T650" s="49" t="str">
        <f>IFERROR(IF($K650&lt;&gt;"SS",(VLOOKUP($D650,Customer_Demand!$D:$BF,COLUMNS($I650:T650),0)/$I650+VLOOKUP($D650,Customer_Demand!$D:$BF,COLUMNS($I650:T650),0)/$K650),(VLOOKUP($D650,Customer_Demand!$D:$BF,COLUMNS($I650:T650),0)/$I650)),"")</f>
        <v/>
      </c>
      <c r="U650" s="49" t="str">
        <f>IFERROR(IF($K650&lt;&gt;"SS",(VLOOKUP($D650,Customer_Demand!$D:$BF,COLUMNS($I650:U650),0)/$I650+VLOOKUP($D650,Customer_Demand!$D:$BF,COLUMNS($I650:U650),0)/$K650),(VLOOKUP($D650,Customer_Demand!$D:$BF,COLUMNS($I650:U650),0)/$I650)),"")</f>
        <v/>
      </c>
      <c r="V650" s="49" t="str">
        <f>IFERROR(IF($K650&lt;&gt;"SS",(VLOOKUP($D650,Customer_Demand!$D:$BF,COLUMNS($I650:V650),0)/$I650+VLOOKUP($D650,Customer_Demand!$D:$BF,COLUMNS($I650:V650),0)/$K650),(VLOOKUP($D650,Customer_Demand!$D:$BF,COLUMNS($I650:V650),0)/$I650)),"")</f>
        <v/>
      </c>
      <c r="W650" s="49" t="str">
        <f>IFERROR(IF($K650&lt;&gt;"SS",(VLOOKUP($D650,Customer_Demand!$D:$BF,COLUMNS($I650:W650),0)/$I650+VLOOKUP($D650,Customer_Demand!$D:$BF,COLUMNS($I650:W650),0)/$K650),(VLOOKUP($D650,Customer_Demand!$D:$BF,COLUMNS($I650:W650),0)/$I650)),"")</f>
        <v/>
      </c>
      <c r="X650" s="49" t="str">
        <f>IFERROR(IF($K650&lt;&gt;"SS",(VLOOKUP($D650,Customer_Demand!$D:$BF,COLUMNS($I650:X650),0)/$I650+VLOOKUP($D650,Customer_Demand!$D:$BF,COLUMNS($I650:X650),0)/$K650),(VLOOKUP($D650,Customer_Demand!$D:$BF,COLUMNS($I650:X650),0)/$I650)),"")</f>
        <v/>
      </c>
      <c r="Y650" s="49" t="str">
        <f>IFERROR(IF($K650&lt;&gt;"SS",(VLOOKUP($D650,Customer_Demand!$D:$BF,COLUMNS($I650:Y650),0)/$I650+VLOOKUP($D650,Customer_Demand!$D:$BF,COLUMNS($I650:Y650),0)/$K650),(VLOOKUP($D650,Customer_Demand!$D:$BF,COLUMNS($I650:Y650),0)/$I650)),"")</f>
        <v/>
      </c>
      <c r="Z650" s="49" t="str">
        <f>IFERROR(IF($K650&lt;&gt;"SS",(VLOOKUP($D650,Customer_Demand!$D:$BF,COLUMNS($I650:Z650),0)/$I650+VLOOKUP($D650,Customer_Demand!$D:$BF,COLUMNS($I650:Z650),0)/$K650),(VLOOKUP($D650,Customer_Demand!$D:$BF,COLUMNS($I650:Z650),0)/$I650)),"")</f>
        <v/>
      </c>
      <c r="AA650" s="49" t="str">
        <f>IFERROR(IF($K650&lt;&gt;"SS",(VLOOKUP($D650,Customer_Demand!$D:$BF,COLUMNS($I650:AA650),0)/$I650+VLOOKUP($D650,Customer_Demand!$D:$BF,COLUMNS($I650:AA650),0)/$K650),(VLOOKUP($D650,Customer_Demand!$D:$BF,COLUMNS($I650:AA650),0)/$I650)),"")</f>
        <v/>
      </c>
      <c r="AB650" s="49" t="str">
        <f>IFERROR(IF($K650&lt;&gt;"SS",(VLOOKUP($D650,Customer_Demand!$D:$BF,COLUMNS($I650:AB650),0)/$I650+VLOOKUP($D650,Customer_Demand!$D:$BF,COLUMNS($I650:AB650),0)/$K650),(VLOOKUP($D650,Customer_Demand!$D:$BF,COLUMNS($I650:AB650),0)/$I650)),"")</f>
        <v/>
      </c>
      <c r="AC650" s="49" t="str">
        <f>IFERROR(IF($K650&lt;&gt;"SS",(VLOOKUP($D650,Customer_Demand!$D:$BF,COLUMNS($I650:AC650),0)/$I650+VLOOKUP($D650,Customer_Demand!$D:$BF,COLUMNS($I650:AC650),0)/$K650),(VLOOKUP($D650,Customer_Demand!$D:$BF,COLUMNS($I650:AC650),0)/$I650)),"")</f>
        <v/>
      </c>
      <c r="AD650" s="49" t="str">
        <f>IFERROR(IF($K650&lt;&gt;"SS",(VLOOKUP($D650,Customer_Demand!$D:$BF,COLUMNS($I650:AD650),0)/$I650+VLOOKUP($D650,Customer_Demand!$D:$BF,COLUMNS($I650:AD650),0)/$K650),(VLOOKUP($D650,Customer_Demand!$D:$BF,COLUMNS($I650:AD650),0)/$I650)),"")</f>
        <v/>
      </c>
      <c r="AE650" s="49" t="str">
        <f>IFERROR(IF($K650&lt;&gt;"SS",(VLOOKUP($D650,Customer_Demand!$D:$BF,COLUMNS($I650:AE650),0)/$I650+VLOOKUP($D650,Customer_Demand!$D:$BF,COLUMNS($I650:AE650),0)/$K650),(VLOOKUP($D650,Customer_Demand!$D:$BF,COLUMNS($I650:AE650),0)/$I650)),"")</f>
        <v/>
      </c>
      <c r="AF650" s="49" t="str">
        <f>IFERROR(IF($K650&lt;&gt;"SS",(VLOOKUP($D650,Customer_Demand!$D:$BF,COLUMNS($I650:AF650),0)/$I650+VLOOKUP($D650,Customer_Demand!$D:$BF,COLUMNS($I650:AF650),0)/$K650),(VLOOKUP($D650,Customer_Demand!$D:$BF,COLUMNS($I650:AF650),0)/$I650)),"")</f>
        <v/>
      </c>
      <c r="AG650" s="49" t="str">
        <f>IFERROR(IF($K650&lt;&gt;"SS",(VLOOKUP($D650,Customer_Demand!$D:$BF,COLUMNS($I650:AG650),0)/$I650+VLOOKUP($D650,Customer_Demand!$D:$BF,COLUMNS($I650:AG650),0)/$K650),(VLOOKUP($D650,Customer_Demand!$D:$BF,COLUMNS($I650:AG650),0)/$I650)),"")</f>
        <v/>
      </c>
      <c r="AH650" s="49" t="str">
        <f>IFERROR(IF($K650&lt;&gt;"SS",(VLOOKUP($D650,Customer_Demand!$D:$BF,COLUMNS($I650:AH650),0)/$I650+VLOOKUP($D650,Customer_Demand!$D:$BF,COLUMNS($I650:AH650),0)/$K650),(VLOOKUP($D650,Customer_Demand!$D:$BF,COLUMNS($I650:AH650),0)/$I650)),"")</f>
        <v/>
      </c>
      <c r="AI650" s="49" t="str">
        <f>IFERROR(IF($K650&lt;&gt;"SS",(VLOOKUP($D650,Customer_Demand!$D:$BF,COLUMNS($I650:AI650),0)/$I650+VLOOKUP($D650,Customer_Demand!$D:$BF,COLUMNS($I650:AI650),0)/$K650),(VLOOKUP($D650,Customer_Demand!$D:$BF,COLUMNS($I650:AI650),0)/$I650)),"")</f>
        <v/>
      </c>
      <c r="AJ650" s="49" t="str">
        <f>IFERROR(IF($K650&lt;&gt;"SS",(VLOOKUP($D650,Customer_Demand!$D:$BF,COLUMNS($I650:AJ650),0)/$I650+VLOOKUP($D650,Customer_Demand!$D:$BF,COLUMNS($I650:AJ650),0)/$K650),(VLOOKUP($D650,Customer_Demand!$D:$BF,COLUMNS($I650:AJ650),0)/$I650)),"")</f>
        <v/>
      </c>
      <c r="AK650" s="49" t="str">
        <f>IFERROR(IF($K650&lt;&gt;"SS",(VLOOKUP($D650,Customer_Demand!$D:$BF,COLUMNS($I650:AK650),0)/$I650+VLOOKUP($D650,Customer_Demand!$D:$BF,COLUMNS($I650:AK650),0)/$K650),(VLOOKUP($D650,Customer_Demand!$D:$BF,COLUMNS($I650:AK650),0)/$I650)),"")</f>
        <v/>
      </c>
      <c r="AL650" s="49" t="str">
        <f>IFERROR(IF($K650&lt;&gt;"SS",(VLOOKUP($D650,Customer_Demand!$D:$BF,COLUMNS($I650:AL650),0)/$I650+VLOOKUP($D650,Customer_Demand!$D:$BF,COLUMNS($I650:AL650),0)/$K650),(VLOOKUP($D650,Customer_Demand!$D:$BF,COLUMNS($I650:AL650),0)/$I650)),"")</f>
        <v/>
      </c>
      <c r="AM650" s="49" t="str">
        <f>IFERROR(IF($K650&lt;&gt;"SS",(VLOOKUP($D650,Customer_Demand!$D:$BF,COLUMNS($I650:AM650),0)/$I650+VLOOKUP($D650,Customer_Demand!$D:$BF,COLUMNS($I650:AM650),0)/$K650),(VLOOKUP($D650,Customer_Demand!$D:$BF,COLUMNS($I650:AM650),0)/$I650)),"")</f>
        <v/>
      </c>
      <c r="AN650" s="49" t="str">
        <f>IFERROR(IF($K650&lt;&gt;"SS",(VLOOKUP($D650,Customer_Demand!$D:$BF,COLUMNS($I650:AN650),0)/$I650+VLOOKUP($D650,Customer_Demand!$D:$BF,COLUMNS($I650:AN650),0)/$K650),(VLOOKUP($D650,Customer_Demand!$D:$BF,COLUMNS($I650:AN650),0)/$I650)),"")</f>
        <v/>
      </c>
      <c r="AO650" s="49" t="str">
        <f>IFERROR(IF($K650&lt;&gt;"SS",(VLOOKUP($D650,Customer_Demand!$D:$BF,COLUMNS($I650:AO650),0)/$I650+VLOOKUP($D650,Customer_Demand!$D:$BF,COLUMNS($I650:AO650),0)/$K650),(VLOOKUP($D650,Customer_Demand!$D:$BF,COLUMNS($I650:AO650),0)/$I650)),"")</f>
        <v/>
      </c>
      <c r="AP650" s="49" t="str">
        <f>IFERROR(IF($K650&lt;&gt;"SS",(VLOOKUP($D650,Customer_Demand!$D:$BF,COLUMNS($I650:AP650),0)/$I650+VLOOKUP($D650,Customer_Demand!$D:$BF,COLUMNS($I650:AP650),0)/$K650),(VLOOKUP($D650,Customer_Demand!$D:$BF,COLUMNS($I650:AP650),0)/$I650)),"")</f>
        <v/>
      </c>
      <c r="AQ650" s="49" t="str">
        <f>IFERROR(IF($K650&lt;&gt;"SS",(VLOOKUP($D650,Customer_Demand!$D:$BF,COLUMNS($I650:AQ650),0)/$I650+VLOOKUP($D650,Customer_Demand!$D:$BF,COLUMNS($I650:AQ650),0)/$K650),(VLOOKUP($D650,Customer_Demand!$D:$BF,COLUMNS($I650:AQ650),0)/$I650)),"")</f>
        <v/>
      </c>
      <c r="AR650" s="49" t="str">
        <f>IFERROR(IF($K650&lt;&gt;"SS",(VLOOKUP($D650,Customer_Demand!$D:$BF,COLUMNS($I650:AR650),0)/$I650+VLOOKUP($D650,Customer_Demand!$D:$BF,COLUMNS($I650:AR650),0)/$K650),(VLOOKUP($D650,Customer_Demand!$D:$BF,COLUMNS($I650:AR650),0)/$I650)),"")</f>
        <v/>
      </c>
      <c r="AS650" s="49" t="str">
        <f>IFERROR(IF($K650&lt;&gt;"SS",(VLOOKUP($D650,Customer_Demand!$D:$BF,COLUMNS($I650:AS650),0)/$I650+VLOOKUP($D650,Customer_Demand!$D:$BF,COLUMNS($I650:AS650),0)/$K650),(VLOOKUP($D650,Customer_Demand!$D:$BF,COLUMNS($I650:AS650),0)/$I650)),"")</f>
        <v/>
      </c>
      <c r="AT650" s="49" t="str">
        <f>IFERROR(IF($K650&lt;&gt;"SS",(VLOOKUP($D650,Customer_Demand!$D:$BF,COLUMNS($I650:AT650),0)/$I650+VLOOKUP($D650,Customer_Demand!$D:$BF,COLUMNS($I650:AT650),0)/$K650),(VLOOKUP($D650,Customer_Demand!$D:$BF,COLUMNS($I650:AT650),0)/$I650)),"")</f>
        <v/>
      </c>
      <c r="AU650" s="49" t="str">
        <f>IFERROR(IF($K650&lt;&gt;"SS",(VLOOKUP($D650,Customer_Demand!$D:$BF,COLUMNS($I650:AU650),0)/$I650+VLOOKUP($D650,Customer_Demand!$D:$BF,COLUMNS($I650:AU650),0)/$K650),(VLOOKUP($D650,Customer_Demand!$D:$BF,COLUMNS($I650:AU650),0)/$I650)),"")</f>
        <v/>
      </c>
      <c r="AV650" s="49" t="str">
        <f>IFERROR(IF($K650&lt;&gt;"SS",(VLOOKUP($D650,Customer_Demand!$D:$BF,COLUMNS($I650:AV650),0)/$I650+VLOOKUP($D650,Customer_Demand!$D:$BF,COLUMNS($I650:AV650),0)/$K650),(VLOOKUP($D650,Customer_Demand!$D:$BF,COLUMNS($I650:AV650),0)/$I650)),"")</f>
        <v/>
      </c>
      <c r="AW650" s="49" t="str">
        <f>IFERROR(IF($K650&lt;&gt;"SS",(VLOOKUP($D650,Customer_Demand!$D:$BF,COLUMNS($I650:AW650),0)/$I650+VLOOKUP($D650,Customer_Demand!$D:$BF,COLUMNS($I650:AW650),0)/$K650),(VLOOKUP($D650,Customer_Demand!$D:$BF,COLUMNS($I650:AW650),0)/$I650)),"")</f>
        <v/>
      </c>
      <c r="AX650" s="49" t="str">
        <f>IFERROR(IF($K650&lt;&gt;"SS",(VLOOKUP($D650,Customer_Demand!$D:$BF,COLUMNS($I650:AX650),0)/$I650+VLOOKUP($D650,Customer_Demand!$D:$BF,COLUMNS($I650:AX650),0)/$K650),(VLOOKUP($D650,Customer_Demand!$D:$BF,COLUMNS($I650:AX650),0)/$I650)),"")</f>
        <v/>
      </c>
      <c r="AY650" s="49" t="str">
        <f>IFERROR(IF($K650&lt;&gt;"SS",(VLOOKUP($D650,Customer_Demand!$D:$BF,COLUMNS($I650:AY650),0)/$I650+VLOOKUP($D650,Customer_Demand!$D:$BF,COLUMNS($I650:AY650),0)/$K650),(VLOOKUP($D650,Customer_Demand!$D:$BF,COLUMNS($I650:AY650),0)/$I650)),"")</f>
        <v/>
      </c>
      <c r="AZ650" s="49" t="str">
        <f>IFERROR(IF($K650&lt;&gt;"SS",(VLOOKUP($D650,Customer_Demand!$D:$BF,COLUMNS($I650:AZ650),0)/$I650+VLOOKUP($D650,Customer_Demand!$D:$BF,COLUMNS($I650:AZ650),0)/$K650),(VLOOKUP($D650,Customer_Demand!$D:$BF,COLUMNS($I650:AZ650),0)/$I650)),"")</f>
        <v/>
      </c>
      <c r="BA650" s="49" t="str">
        <f>IFERROR(IF($K650&lt;&gt;"SS",(VLOOKUP($D650,Customer_Demand!$D:$BF,COLUMNS($I650:BA650),0)/$I650+VLOOKUP($D650,Customer_Demand!$D:$BF,COLUMNS($I650:BA650),0)/$K650),(VLOOKUP($D650,Customer_Demand!$D:$BF,COLUMNS($I650:BA650),0)/$I650)),"")</f>
        <v/>
      </c>
      <c r="BB650" s="49" t="str">
        <f>IFERROR(IF($K650&lt;&gt;"SS",(VLOOKUP($D650,Customer_Demand!$D:$BF,COLUMNS($I650:BB650),0)/$I650+VLOOKUP($D650,Customer_Demand!$D:$BF,COLUMNS($I650:BB650),0)/$K650),(VLOOKUP($D650,Customer_Demand!$D:$BF,COLUMNS($I650:BB650),0)/$I650)),"")</f>
        <v/>
      </c>
      <c r="BC650" s="49" t="str">
        <f>IFERROR(IF($K650&lt;&gt;"SS",(VLOOKUP($D650,Customer_Demand!$D:$BF,COLUMNS($I650:BC650),0)/$I650+VLOOKUP($D650,Customer_Demand!$D:$BF,COLUMNS($I650:BC650),0)/$K650),(VLOOKUP($D650,Customer_Demand!$D:$BF,COLUMNS($I650:BC650),0)/$I650)),"")</f>
        <v/>
      </c>
      <c r="BD650" s="49" t="str">
        <f>IFERROR(IF($K650&lt;&gt;"SS",(VLOOKUP($D650,Customer_Demand!$D:$BF,COLUMNS($I650:BD650),0)/$I650+VLOOKUP($D650,Customer_Demand!$D:$BF,COLUMNS($I650:BD650),0)/$K650),(VLOOKUP($D650,Customer_Demand!$D:$BF,COLUMNS($I650:BD650),0)/$I650)),"")</f>
        <v/>
      </c>
      <c r="BE650" s="49" t="str">
        <f>IFERROR(IF($K650&lt;&gt;"SS",(VLOOKUP($D650,Customer_Demand!$D:$BF,COLUMNS($I650:BE650),0)/$I650+VLOOKUP($D650,Customer_Demand!$D:$BF,COLUMNS($I650:BE650),0)/$K650),(VLOOKUP($D650,Customer_Demand!$D:$BF,COLUMNS($I650:BE650),0)/$I650)),"")</f>
        <v/>
      </c>
      <c r="BF650" s="49" t="str">
        <f>IFERROR(IF($K650&lt;&gt;"SS",(VLOOKUP($D650,Customer_Demand!$D:$BF,COLUMNS($I650:BF650),0)/$I650+VLOOKUP($D650,Customer_Demand!$D:$BF,COLUMNS($I650:BF650),0)/$K650),(VLOOKUP($D650,Customer_Demand!$D:$BF,COLUMNS($I650:BF650),0)/$I650)),"")</f>
        <v/>
      </c>
      <c r="BG650" s="49" t="str">
        <f>IFERROR(IF($K650&lt;&gt;"SS",(VLOOKUP($D650,Customer_Demand!$D:$BF,COLUMNS($I650:BG650),0)/$I650+VLOOKUP($D650,Customer_Demand!$D:$BF,COLUMNS($I650:BG650),0)/$K650),(VLOOKUP($D650,Customer_Demand!$D:$BF,COLUMNS($I650:BG650),0)/$I650)),"")</f>
        <v/>
      </c>
      <c r="BH650" s="49" t="str">
        <f>IFERROR(IF($K650&lt;&gt;"SS",(VLOOKUP($D650,Customer_Demand!$D:$BF,COLUMNS($I650:BH650),0)/$I650+VLOOKUP($D650,Customer_Demand!$D:$BF,COLUMNS($I650:BH650),0)/$K650),(VLOOKUP($D650,Customer_Demand!$D:$BF,COLUMNS($I650:BH650),0)/$I650)),"")</f>
        <v/>
      </c>
      <c r="BI650" s="49" t="str">
        <f>IFERROR(IF($K650&lt;&gt;"SS",(VLOOKUP($D650,Customer_Demand!$D:$BF,COLUMNS($I650:BI650),0)/$I650+VLOOKUP($D650,Customer_Demand!$D:$BF,COLUMNS($I650:BI650),0)/$K650),(VLOOKUP($D650,Customer_Demand!$D:$BF,COLUMNS($I650:BI650),0)/$I650)),"")</f>
        <v/>
      </c>
      <c r="BJ650" s="49" t="str">
        <f>IFERROR(IF($K650&lt;&gt;"SS",(VLOOKUP($D650,Customer_Demand!$D:$BF,COLUMNS($I650:BJ650),0)/$I650+VLOOKUP($D650,Customer_Demand!$D:$BF,COLUMNS($I650:BJ650),0)/$K650),(VLOOKUP($D650,Customer_Demand!$D:$BF,COLUMNS($I650:BJ650),0)/$I650)),"")</f>
        <v/>
      </c>
      <c r="BK650" s="50" t="str">
        <f>IFERROR(IF($K650&lt;&gt;"SS",(VLOOKUP($D650,Customer_Demand!$D:$BF,COLUMNS($I650:BK650),0)/$I650+VLOOKUP($D650,Customer_Demand!$D:$BF,COLUMNS($I650:BK650),0)/$K650),(VLOOKUP($D650,Customer_Demand!$D:$BF,COLUMNS($I650:BK650),0)/$I650)),"")</f>
        <v/>
      </c>
    </row>
    <row r="651" spans="2:63" x14ac:dyDescent="0.2">
      <c r="B651" s="12" t="str">
        <f t="shared" si="47"/>
        <v/>
      </c>
      <c r="C651" s="45" t="str">
        <f>IF((Customer_Demand!C651)&lt;&gt;"",Customer_Demand!C651,"")</f>
        <v/>
      </c>
      <c r="D651" s="45" t="str">
        <f>IF(C651&lt;&gt;"",Customer_Demand!D651,"")</f>
        <v/>
      </c>
      <c r="E651" s="52" t="str">
        <f>IF(C651&lt;&gt;"",Customer_Demand!E651,"")</f>
        <v/>
      </c>
      <c r="F651" s="47" t="str">
        <f>IF(C651&lt;&gt;"",VLOOKUP(D651,Customer_Demand!$D$5:$F$1005,3,0),"")</f>
        <v/>
      </c>
      <c r="G651" s="48" t="str">
        <f t="shared" si="44"/>
        <v/>
      </c>
      <c r="H651" s="48" t="str">
        <f t="shared" si="45"/>
        <v/>
      </c>
      <c r="I651" s="48" t="str">
        <f>IFERROR(IF(C651&lt;&gt;"",VLOOKUP($H651,SMT_Cycle_Time_Data!$F:$Q,4,0),""),"SGR Not Defined")</f>
        <v/>
      </c>
      <c r="J651" s="48" t="str">
        <f t="shared" si="46"/>
        <v/>
      </c>
      <c r="K651" s="48" t="str">
        <f>IF(C651&lt;&gt;"",IFERROR(VLOOKUP($J651,SMT_Cycle_Time_Data!$F:$Q,4,0),"SS"),"")</f>
        <v/>
      </c>
      <c r="L651" s="49" t="str">
        <f>IFERROR(IF($K651&lt;&gt;"SS",(VLOOKUP($D651,Customer_Demand!$D:$BF,COLUMNS($I651:L651),0)/$I651+VLOOKUP($D651,Customer_Demand!$D:$BF,COLUMNS($I651:L651),0)/$K651),(VLOOKUP($D651,Customer_Demand!$D:$BF,COLUMNS($I651:L651),0)/$I651)),"")</f>
        <v/>
      </c>
      <c r="M651" s="49" t="str">
        <f>IFERROR(IF($K651&lt;&gt;"SS",(VLOOKUP($D651,Customer_Demand!$D:$BF,COLUMNS($I651:M651),0)/$I651+VLOOKUP($D651,Customer_Demand!$D:$BF,COLUMNS($I651:M651),0)/$K651),(VLOOKUP($D651,Customer_Demand!$D:$BF,COLUMNS($I651:M651),0)/$I651)),"")</f>
        <v/>
      </c>
      <c r="N651" s="49" t="str">
        <f>IFERROR(IF($K651&lt;&gt;"SS",(VLOOKUP($D651,Customer_Demand!$D:$BF,COLUMNS($I651:N651),0)/$I651+VLOOKUP($D651,Customer_Demand!$D:$BF,COLUMNS($I651:N651),0)/$K651),(VLOOKUP($D651,Customer_Demand!$D:$BF,COLUMNS($I651:N651),0)/$I651)),"")</f>
        <v/>
      </c>
      <c r="O651" s="49" t="str">
        <f>IFERROR(IF($K651&lt;&gt;"SS",(VLOOKUP($D651,Customer_Demand!$D:$BF,COLUMNS($I651:O651),0)/$I651+VLOOKUP($D651,Customer_Demand!$D:$BF,COLUMNS($I651:O651),0)/$K651),(VLOOKUP($D651,Customer_Demand!$D:$BF,COLUMNS($I651:O651),0)/$I651)),"")</f>
        <v/>
      </c>
      <c r="P651" s="49" t="str">
        <f>IFERROR(IF($K651&lt;&gt;"SS",(VLOOKUP($D651,Customer_Demand!$D:$BF,COLUMNS($I651:P651),0)/$I651+VLOOKUP($D651,Customer_Demand!$D:$BF,COLUMNS($I651:P651),0)/$K651),(VLOOKUP($D651,Customer_Demand!$D:$BF,COLUMNS($I651:P651),0)/$I651)),"")</f>
        <v/>
      </c>
      <c r="Q651" s="49" t="str">
        <f>IFERROR(IF($K651&lt;&gt;"SS",(VLOOKUP($D651,Customer_Demand!$D:$BF,COLUMNS($I651:Q651),0)/$I651+VLOOKUP($D651,Customer_Demand!$D:$BF,COLUMNS($I651:Q651),0)/$K651),(VLOOKUP($D651,Customer_Demand!$D:$BF,COLUMNS($I651:Q651),0)/$I651)),"")</f>
        <v/>
      </c>
      <c r="R651" s="49" t="str">
        <f>IFERROR(IF($K651&lt;&gt;"SS",(VLOOKUP($D651,Customer_Demand!$D:$BF,COLUMNS($I651:R651),0)/$I651+VLOOKUP($D651,Customer_Demand!$D:$BF,COLUMNS($I651:R651),0)/$K651),(VLOOKUP($D651,Customer_Demand!$D:$BF,COLUMNS($I651:R651),0)/$I651)),"")</f>
        <v/>
      </c>
      <c r="S651" s="49" t="str">
        <f>IFERROR(IF($K651&lt;&gt;"SS",(VLOOKUP($D651,Customer_Demand!$D:$BF,COLUMNS($I651:S651),0)/$I651+VLOOKUP($D651,Customer_Demand!$D:$BF,COLUMNS($I651:S651),0)/$K651),(VLOOKUP($D651,Customer_Demand!$D:$BF,COLUMNS($I651:S651),0)/$I651)),"")</f>
        <v/>
      </c>
      <c r="T651" s="49" t="str">
        <f>IFERROR(IF($K651&lt;&gt;"SS",(VLOOKUP($D651,Customer_Demand!$D:$BF,COLUMNS($I651:T651),0)/$I651+VLOOKUP($D651,Customer_Demand!$D:$BF,COLUMNS($I651:T651),0)/$K651),(VLOOKUP($D651,Customer_Demand!$D:$BF,COLUMNS($I651:T651),0)/$I651)),"")</f>
        <v/>
      </c>
      <c r="U651" s="49" t="str">
        <f>IFERROR(IF($K651&lt;&gt;"SS",(VLOOKUP($D651,Customer_Demand!$D:$BF,COLUMNS($I651:U651),0)/$I651+VLOOKUP($D651,Customer_Demand!$D:$BF,COLUMNS($I651:U651),0)/$K651),(VLOOKUP($D651,Customer_Demand!$D:$BF,COLUMNS($I651:U651),0)/$I651)),"")</f>
        <v/>
      </c>
      <c r="V651" s="49" t="str">
        <f>IFERROR(IF($K651&lt;&gt;"SS",(VLOOKUP($D651,Customer_Demand!$D:$BF,COLUMNS($I651:V651),0)/$I651+VLOOKUP($D651,Customer_Demand!$D:$BF,COLUMNS($I651:V651),0)/$K651),(VLOOKUP($D651,Customer_Demand!$D:$BF,COLUMNS($I651:V651),0)/$I651)),"")</f>
        <v/>
      </c>
      <c r="W651" s="49" t="str">
        <f>IFERROR(IF($K651&lt;&gt;"SS",(VLOOKUP($D651,Customer_Demand!$D:$BF,COLUMNS($I651:W651),0)/$I651+VLOOKUP($D651,Customer_Demand!$D:$BF,COLUMNS($I651:W651),0)/$K651),(VLOOKUP($D651,Customer_Demand!$D:$BF,COLUMNS($I651:W651),0)/$I651)),"")</f>
        <v/>
      </c>
      <c r="X651" s="49" t="str">
        <f>IFERROR(IF($K651&lt;&gt;"SS",(VLOOKUP($D651,Customer_Demand!$D:$BF,COLUMNS($I651:X651),0)/$I651+VLOOKUP($D651,Customer_Demand!$D:$BF,COLUMNS($I651:X651),0)/$K651),(VLOOKUP($D651,Customer_Demand!$D:$BF,COLUMNS($I651:X651),0)/$I651)),"")</f>
        <v/>
      </c>
      <c r="Y651" s="49" t="str">
        <f>IFERROR(IF($K651&lt;&gt;"SS",(VLOOKUP($D651,Customer_Demand!$D:$BF,COLUMNS($I651:Y651),0)/$I651+VLOOKUP($D651,Customer_Demand!$D:$BF,COLUMNS($I651:Y651),0)/$K651),(VLOOKUP($D651,Customer_Demand!$D:$BF,COLUMNS($I651:Y651),0)/$I651)),"")</f>
        <v/>
      </c>
      <c r="Z651" s="49" t="str">
        <f>IFERROR(IF($K651&lt;&gt;"SS",(VLOOKUP($D651,Customer_Demand!$D:$BF,COLUMNS($I651:Z651),0)/$I651+VLOOKUP($D651,Customer_Demand!$D:$BF,COLUMNS($I651:Z651),0)/$K651),(VLOOKUP($D651,Customer_Demand!$D:$BF,COLUMNS($I651:Z651),0)/$I651)),"")</f>
        <v/>
      </c>
      <c r="AA651" s="49" t="str">
        <f>IFERROR(IF($K651&lt;&gt;"SS",(VLOOKUP($D651,Customer_Demand!$D:$BF,COLUMNS($I651:AA651),0)/$I651+VLOOKUP($D651,Customer_Demand!$D:$BF,COLUMNS($I651:AA651),0)/$K651),(VLOOKUP($D651,Customer_Demand!$D:$BF,COLUMNS($I651:AA651),0)/$I651)),"")</f>
        <v/>
      </c>
      <c r="AB651" s="49" t="str">
        <f>IFERROR(IF($K651&lt;&gt;"SS",(VLOOKUP($D651,Customer_Demand!$D:$BF,COLUMNS($I651:AB651),0)/$I651+VLOOKUP($D651,Customer_Demand!$D:$BF,COLUMNS($I651:AB651),0)/$K651),(VLOOKUP($D651,Customer_Demand!$D:$BF,COLUMNS($I651:AB651),0)/$I651)),"")</f>
        <v/>
      </c>
      <c r="AC651" s="49" t="str">
        <f>IFERROR(IF($K651&lt;&gt;"SS",(VLOOKUP($D651,Customer_Demand!$D:$BF,COLUMNS($I651:AC651),0)/$I651+VLOOKUP($D651,Customer_Demand!$D:$BF,COLUMNS($I651:AC651),0)/$K651),(VLOOKUP($D651,Customer_Demand!$D:$BF,COLUMNS($I651:AC651),0)/$I651)),"")</f>
        <v/>
      </c>
      <c r="AD651" s="49" t="str">
        <f>IFERROR(IF($K651&lt;&gt;"SS",(VLOOKUP($D651,Customer_Demand!$D:$BF,COLUMNS($I651:AD651),0)/$I651+VLOOKUP($D651,Customer_Demand!$D:$BF,COLUMNS($I651:AD651),0)/$K651),(VLOOKUP($D651,Customer_Demand!$D:$BF,COLUMNS($I651:AD651),0)/$I651)),"")</f>
        <v/>
      </c>
      <c r="AE651" s="49" t="str">
        <f>IFERROR(IF($K651&lt;&gt;"SS",(VLOOKUP($D651,Customer_Demand!$D:$BF,COLUMNS($I651:AE651),0)/$I651+VLOOKUP($D651,Customer_Demand!$D:$BF,COLUMNS($I651:AE651),0)/$K651),(VLOOKUP($D651,Customer_Demand!$D:$BF,COLUMNS($I651:AE651),0)/$I651)),"")</f>
        <v/>
      </c>
      <c r="AF651" s="49" t="str">
        <f>IFERROR(IF($K651&lt;&gt;"SS",(VLOOKUP($D651,Customer_Demand!$D:$BF,COLUMNS($I651:AF651),0)/$I651+VLOOKUP($D651,Customer_Demand!$D:$BF,COLUMNS($I651:AF651),0)/$K651),(VLOOKUP($D651,Customer_Demand!$D:$BF,COLUMNS($I651:AF651),0)/$I651)),"")</f>
        <v/>
      </c>
      <c r="AG651" s="49" t="str">
        <f>IFERROR(IF($K651&lt;&gt;"SS",(VLOOKUP($D651,Customer_Demand!$D:$BF,COLUMNS($I651:AG651),0)/$I651+VLOOKUP($D651,Customer_Demand!$D:$BF,COLUMNS($I651:AG651),0)/$K651),(VLOOKUP($D651,Customer_Demand!$D:$BF,COLUMNS($I651:AG651),0)/$I651)),"")</f>
        <v/>
      </c>
      <c r="AH651" s="49" t="str">
        <f>IFERROR(IF($K651&lt;&gt;"SS",(VLOOKUP($D651,Customer_Demand!$D:$BF,COLUMNS($I651:AH651),0)/$I651+VLOOKUP($D651,Customer_Demand!$D:$BF,COLUMNS($I651:AH651),0)/$K651),(VLOOKUP($D651,Customer_Demand!$D:$BF,COLUMNS($I651:AH651),0)/$I651)),"")</f>
        <v/>
      </c>
      <c r="AI651" s="49" t="str">
        <f>IFERROR(IF($K651&lt;&gt;"SS",(VLOOKUP($D651,Customer_Demand!$D:$BF,COLUMNS($I651:AI651),0)/$I651+VLOOKUP($D651,Customer_Demand!$D:$BF,COLUMNS($I651:AI651),0)/$K651),(VLOOKUP($D651,Customer_Demand!$D:$BF,COLUMNS($I651:AI651),0)/$I651)),"")</f>
        <v/>
      </c>
      <c r="AJ651" s="49" t="str">
        <f>IFERROR(IF($K651&lt;&gt;"SS",(VLOOKUP($D651,Customer_Demand!$D:$BF,COLUMNS($I651:AJ651),0)/$I651+VLOOKUP($D651,Customer_Demand!$D:$BF,COLUMNS($I651:AJ651),0)/$K651),(VLOOKUP($D651,Customer_Demand!$D:$BF,COLUMNS($I651:AJ651),0)/$I651)),"")</f>
        <v/>
      </c>
      <c r="AK651" s="49" t="str">
        <f>IFERROR(IF($K651&lt;&gt;"SS",(VLOOKUP($D651,Customer_Demand!$D:$BF,COLUMNS($I651:AK651),0)/$I651+VLOOKUP($D651,Customer_Demand!$D:$BF,COLUMNS($I651:AK651),0)/$K651),(VLOOKUP($D651,Customer_Demand!$D:$BF,COLUMNS($I651:AK651),0)/$I651)),"")</f>
        <v/>
      </c>
      <c r="AL651" s="49" t="str">
        <f>IFERROR(IF($K651&lt;&gt;"SS",(VLOOKUP($D651,Customer_Demand!$D:$BF,COLUMNS($I651:AL651),0)/$I651+VLOOKUP($D651,Customer_Demand!$D:$BF,COLUMNS($I651:AL651),0)/$K651),(VLOOKUP($D651,Customer_Demand!$D:$BF,COLUMNS($I651:AL651),0)/$I651)),"")</f>
        <v/>
      </c>
      <c r="AM651" s="49" t="str">
        <f>IFERROR(IF($K651&lt;&gt;"SS",(VLOOKUP($D651,Customer_Demand!$D:$BF,COLUMNS($I651:AM651),0)/$I651+VLOOKUP($D651,Customer_Demand!$D:$BF,COLUMNS($I651:AM651),0)/$K651),(VLOOKUP($D651,Customer_Demand!$D:$BF,COLUMNS($I651:AM651),0)/$I651)),"")</f>
        <v/>
      </c>
      <c r="AN651" s="49" t="str">
        <f>IFERROR(IF($K651&lt;&gt;"SS",(VLOOKUP($D651,Customer_Demand!$D:$BF,COLUMNS($I651:AN651),0)/$I651+VLOOKUP($D651,Customer_Demand!$D:$BF,COLUMNS($I651:AN651),0)/$K651),(VLOOKUP($D651,Customer_Demand!$D:$BF,COLUMNS($I651:AN651),0)/$I651)),"")</f>
        <v/>
      </c>
      <c r="AO651" s="49" t="str">
        <f>IFERROR(IF($K651&lt;&gt;"SS",(VLOOKUP($D651,Customer_Demand!$D:$BF,COLUMNS($I651:AO651),0)/$I651+VLOOKUP($D651,Customer_Demand!$D:$BF,COLUMNS($I651:AO651),0)/$K651),(VLOOKUP($D651,Customer_Demand!$D:$BF,COLUMNS($I651:AO651),0)/$I651)),"")</f>
        <v/>
      </c>
      <c r="AP651" s="49" t="str">
        <f>IFERROR(IF($K651&lt;&gt;"SS",(VLOOKUP($D651,Customer_Demand!$D:$BF,COLUMNS($I651:AP651),0)/$I651+VLOOKUP($D651,Customer_Demand!$D:$BF,COLUMNS($I651:AP651),0)/$K651),(VLOOKUP($D651,Customer_Demand!$D:$BF,COLUMNS($I651:AP651),0)/$I651)),"")</f>
        <v/>
      </c>
      <c r="AQ651" s="49" t="str">
        <f>IFERROR(IF($K651&lt;&gt;"SS",(VLOOKUP($D651,Customer_Demand!$D:$BF,COLUMNS($I651:AQ651),0)/$I651+VLOOKUP($D651,Customer_Demand!$D:$BF,COLUMNS($I651:AQ651),0)/$K651),(VLOOKUP($D651,Customer_Demand!$D:$BF,COLUMNS($I651:AQ651),0)/$I651)),"")</f>
        <v/>
      </c>
      <c r="AR651" s="49" t="str">
        <f>IFERROR(IF($K651&lt;&gt;"SS",(VLOOKUP($D651,Customer_Demand!$D:$BF,COLUMNS($I651:AR651),0)/$I651+VLOOKUP($D651,Customer_Demand!$D:$BF,COLUMNS($I651:AR651),0)/$K651),(VLOOKUP($D651,Customer_Demand!$D:$BF,COLUMNS($I651:AR651),0)/$I651)),"")</f>
        <v/>
      </c>
      <c r="AS651" s="49" t="str">
        <f>IFERROR(IF($K651&lt;&gt;"SS",(VLOOKUP($D651,Customer_Demand!$D:$BF,COLUMNS($I651:AS651),0)/$I651+VLOOKUP($D651,Customer_Demand!$D:$BF,COLUMNS($I651:AS651),0)/$K651),(VLOOKUP($D651,Customer_Demand!$D:$BF,COLUMNS($I651:AS651),0)/$I651)),"")</f>
        <v/>
      </c>
      <c r="AT651" s="49" t="str">
        <f>IFERROR(IF($K651&lt;&gt;"SS",(VLOOKUP($D651,Customer_Demand!$D:$BF,COLUMNS($I651:AT651),0)/$I651+VLOOKUP($D651,Customer_Demand!$D:$BF,COLUMNS($I651:AT651),0)/$K651),(VLOOKUP($D651,Customer_Demand!$D:$BF,COLUMNS($I651:AT651),0)/$I651)),"")</f>
        <v/>
      </c>
      <c r="AU651" s="49" t="str">
        <f>IFERROR(IF($K651&lt;&gt;"SS",(VLOOKUP($D651,Customer_Demand!$D:$BF,COLUMNS($I651:AU651),0)/$I651+VLOOKUP($D651,Customer_Demand!$D:$BF,COLUMNS($I651:AU651),0)/$K651),(VLOOKUP($D651,Customer_Demand!$D:$BF,COLUMNS($I651:AU651),0)/$I651)),"")</f>
        <v/>
      </c>
      <c r="AV651" s="49" t="str">
        <f>IFERROR(IF($K651&lt;&gt;"SS",(VLOOKUP($D651,Customer_Demand!$D:$BF,COLUMNS($I651:AV651),0)/$I651+VLOOKUP($D651,Customer_Demand!$D:$BF,COLUMNS($I651:AV651),0)/$K651),(VLOOKUP($D651,Customer_Demand!$D:$BF,COLUMNS($I651:AV651),0)/$I651)),"")</f>
        <v/>
      </c>
      <c r="AW651" s="49" t="str">
        <f>IFERROR(IF($K651&lt;&gt;"SS",(VLOOKUP($D651,Customer_Demand!$D:$BF,COLUMNS($I651:AW651),0)/$I651+VLOOKUP($D651,Customer_Demand!$D:$BF,COLUMNS($I651:AW651),0)/$K651),(VLOOKUP($D651,Customer_Demand!$D:$BF,COLUMNS($I651:AW651),0)/$I651)),"")</f>
        <v/>
      </c>
      <c r="AX651" s="49" t="str">
        <f>IFERROR(IF($K651&lt;&gt;"SS",(VLOOKUP($D651,Customer_Demand!$D:$BF,COLUMNS($I651:AX651),0)/$I651+VLOOKUP($D651,Customer_Demand!$D:$BF,COLUMNS($I651:AX651),0)/$K651),(VLOOKUP($D651,Customer_Demand!$D:$BF,COLUMNS($I651:AX651),0)/$I651)),"")</f>
        <v/>
      </c>
      <c r="AY651" s="49" t="str">
        <f>IFERROR(IF($K651&lt;&gt;"SS",(VLOOKUP($D651,Customer_Demand!$D:$BF,COLUMNS($I651:AY651),0)/$I651+VLOOKUP($D651,Customer_Demand!$D:$BF,COLUMNS($I651:AY651),0)/$K651),(VLOOKUP($D651,Customer_Demand!$D:$BF,COLUMNS($I651:AY651),0)/$I651)),"")</f>
        <v/>
      </c>
      <c r="AZ651" s="49" t="str">
        <f>IFERROR(IF($K651&lt;&gt;"SS",(VLOOKUP($D651,Customer_Demand!$D:$BF,COLUMNS($I651:AZ651),0)/$I651+VLOOKUP($D651,Customer_Demand!$D:$BF,COLUMNS($I651:AZ651),0)/$K651),(VLOOKUP($D651,Customer_Demand!$D:$BF,COLUMNS($I651:AZ651),0)/$I651)),"")</f>
        <v/>
      </c>
      <c r="BA651" s="49" t="str">
        <f>IFERROR(IF($K651&lt;&gt;"SS",(VLOOKUP($D651,Customer_Demand!$D:$BF,COLUMNS($I651:BA651),0)/$I651+VLOOKUP($D651,Customer_Demand!$D:$BF,COLUMNS($I651:BA651),0)/$K651),(VLOOKUP($D651,Customer_Demand!$D:$BF,COLUMNS($I651:BA651),0)/$I651)),"")</f>
        <v/>
      </c>
      <c r="BB651" s="49" t="str">
        <f>IFERROR(IF($K651&lt;&gt;"SS",(VLOOKUP($D651,Customer_Demand!$D:$BF,COLUMNS($I651:BB651),0)/$I651+VLOOKUP($D651,Customer_Demand!$D:$BF,COLUMNS($I651:BB651),0)/$K651),(VLOOKUP($D651,Customer_Demand!$D:$BF,COLUMNS($I651:BB651),0)/$I651)),"")</f>
        <v/>
      </c>
      <c r="BC651" s="49" t="str">
        <f>IFERROR(IF($K651&lt;&gt;"SS",(VLOOKUP($D651,Customer_Demand!$D:$BF,COLUMNS($I651:BC651),0)/$I651+VLOOKUP($D651,Customer_Demand!$D:$BF,COLUMNS($I651:BC651),0)/$K651),(VLOOKUP($D651,Customer_Demand!$D:$BF,COLUMNS($I651:BC651),0)/$I651)),"")</f>
        <v/>
      </c>
      <c r="BD651" s="49" t="str">
        <f>IFERROR(IF($K651&lt;&gt;"SS",(VLOOKUP($D651,Customer_Demand!$D:$BF,COLUMNS($I651:BD651),0)/$I651+VLOOKUP($D651,Customer_Demand!$D:$BF,COLUMNS($I651:BD651),0)/$K651),(VLOOKUP($D651,Customer_Demand!$D:$BF,COLUMNS($I651:BD651),0)/$I651)),"")</f>
        <v/>
      </c>
      <c r="BE651" s="49" t="str">
        <f>IFERROR(IF($K651&lt;&gt;"SS",(VLOOKUP($D651,Customer_Demand!$D:$BF,COLUMNS($I651:BE651),0)/$I651+VLOOKUP($D651,Customer_Demand!$D:$BF,COLUMNS($I651:BE651),0)/$K651),(VLOOKUP($D651,Customer_Demand!$D:$BF,COLUMNS($I651:BE651),0)/$I651)),"")</f>
        <v/>
      </c>
      <c r="BF651" s="49" t="str">
        <f>IFERROR(IF($K651&lt;&gt;"SS",(VLOOKUP($D651,Customer_Demand!$D:$BF,COLUMNS($I651:BF651),0)/$I651+VLOOKUP($D651,Customer_Demand!$D:$BF,COLUMNS($I651:BF651),0)/$K651),(VLOOKUP($D651,Customer_Demand!$D:$BF,COLUMNS($I651:BF651),0)/$I651)),"")</f>
        <v/>
      </c>
      <c r="BG651" s="49" t="str">
        <f>IFERROR(IF($K651&lt;&gt;"SS",(VLOOKUP($D651,Customer_Demand!$D:$BF,COLUMNS($I651:BG651),0)/$I651+VLOOKUP($D651,Customer_Demand!$D:$BF,COLUMNS($I651:BG651),0)/$K651),(VLOOKUP($D651,Customer_Demand!$D:$BF,COLUMNS($I651:BG651),0)/$I651)),"")</f>
        <v/>
      </c>
      <c r="BH651" s="49" t="str">
        <f>IFERROR(IF($K651&lt;&gt;"SS",(VLOOKUP($D651,Customer_Demand!$D:$BF,COLUMNS($I651:BH651),0)/$I651+VLOOKUP($D651,Customer_Demand!$D:$BF,COLUMNS($I651:BH651),0)/$K651),(VLOOKUP($D651,Customer_Demand!$D:$BF,COLUMNS($I651:BH651),0)/$I651)),"")</f>
        <v/>
      </c>
      <c r="BI651" s="49" t="str">
        <f>IFERROR(IF($K651&lt;&gt;"SS",(VLOOKUP($D651,Customer_Demand!$D:$BF,COLUMNS($I651:BI651),0)/$I651+VLOOKUP($D651,Customer_Demand!$D:$BF,COLUMNS($I651:BI651),0)/$K651),(VLOOKUP($D651,Customer_Demand!$D:$BF,COLUMNS($I651:BI651),0)/$I651)),"")</f>
        <v/>
      </c>
      <c r="BJ651" s="49" t="str">
        <f>IFERROR(IF($K651&lt;&gt;"SS",(VLOOKUP($D651,Customer_Demand!$D:$BF,COLUMNS($I651:BJ651),0)/$I651+VLOOKUP($D651,Customer_Demand!$D:$BF,COLUMNS($I651:BJ651),0)/$K651),(VLOOKUP($D651,Customer_Demand!$D:$BF,COLUMNS($I651:BJ651),0)/$I651)),"")</f>
        <v/>
      </c>
      <c r="BK651" s="50" t="str">
        <f>IFERROR(IF($K651&lt;&gt;"SS",(VLOOKUP($D651,Customer_Demand!$D:$BF,COLUMNS($I651:BK651),0)/$I651+VLOOKUP($D651,Customer_Demand!$D:$BF,COLUMNS($I651:BK651),0)/$K651),(VLOOKUP($D651,Customer_Demand!$D:$BF,COLUMNS($I651:BK651),0)/$I651)),"")</f>
        <v/>
      </c>
    </row>
    <row r="652" spans="2:63" x14ac:dyDescent="0.2">
      <c r="B652" s="12" t="str">
        <f t="shared" si="47"/>
        <v/>
      </c>
      <c r="C652" s="45" t="str">
        <f>IF((Customer_Demand!C652)&lt;&gt;"",Customer_Demand!C652,"")</f>
        <v/>
      </c>
      <c r="D652" s="45" t="str">
        <f>IF(C652&lt;&gt;"",Customer_Demand!D652,"")</f>
        <v/>
      </c>
      <c r="E652" s="52" t="str">
        <f>IF(C652&lt;&gt;"",Customer_Demand!E652,"")</f>
        <v/>
      </c>
      <c r="F652" s="47" t="str">
        <f>IF(C652&lt;&gt;"",VLOOKUP(D652,Customer_Demand!$D$5:$F$1005,3,0),"")</f>
        <v/>
      </c>
      <c r="G652" s="48" t="str">
        <f t="shared" si="44"/>
        <v/>
      </c>
      <c r="H652" s="48" t="str">
        <f t="shared" si="45"/>
        <v/>
      </c>
      <c r="I652" s="48" t="str">
        <f>IFERROR(IF(C652&lt;&gt;"",VLOOKUP($H652,SMT_Cycle_Time_Data!$F:$Q,4,0),""),"SGR Not Defined")</f>
        <v/>
      </c>
      <c r="J652" s="48" t="str">
        <f t="shared" si="46"/>
        <v/>
      </c>
      <c r="K652" s="48" t="str">
        <f>IF(C652&lt;&gt;"",IFERROR(VLOOKUP($J652,SMT_Cycle_Time_Data!$F:$Q,4,0),"SS"),"")</f>
        <v/>
      </c>
      <c r="L652" s="49" t="str">
        <f>IFERROR(IF($K652&lt;&gt;"SS",(VLOOKUP($D652,Customer_Demand!$D:$BF,COLUMNS($I652:L652),0)/$I652+VLOOKUP($D652,Customer_Demand!$D:$BF,COLUMNS($I652:L652),0)/$K652),(VLOOKUP($D652,Customer_Demand!$D:$BF,COLUMNS($I652:L652),0)/$I652)),"")</f>
        <v/>
      </c>
      <c r="M652" s="49" t="str">
        <f>IFERROR(IF($K652&lt;&gt;"SS",(VLOOKUP($D652,Customer_Demand!$D:$BF,COLUMNS($I652:M652),0)/$I652+VLOOKUP($D652,Customer_Demand!$D:$BF,COLUMNS($I652:M652),0)/$K652),(VLOOKUP($D652,Customer_Demand!$D:$BF,COLUMNS($I652:M652),0)/$I652)),"")</f>
        <v/>
      </c>
      <c r="N652" s="49" t="str">
        <f>IFERROR(IF($K652&lt;&gt;"SS",(VLOOKUP($D652,Customer_Demand!$D:$BF,COLUMNS($I652:N652),0)/$I652+VLOOKUP($D652,Customer_Demand!$D:$BF,COLUMNS($I652:N652),0)/$K652),(VLOOKUP($D652,Customer_Demand!$D:$BF,COLUMNS($I652:N652),0)/$I652)),"")</f>
        <v/>
      </c>
      <c r="O652" s="49" t="str">
        <f>IFERROR(IF($K652&lt;&gt;"SS",(VLOOKUP($D652,Customer_Demand!$D:$BF,COLUMNS($I652:O652),0)/$I652+VLOOKUP($D652,Customer_Demand!$D:$BF,COLUMNS($I652:O652),0)/$K652),(VLOOKUP($D652,Customer_Demand!$D:$BF,COLUMNS($I652:O652),0)/$I652)),"")</f>
        <v/>
      </c>
      <c r="P652" s="49" t="str">
        <f>IFERROR(IF($K652&lt;&gt;"SS",(VLOOKUP($D652,Customer_Demand!$D:$BF,COLUMNS($I652:P652),0)/$I652+VLOOKUP($D652,Customer_Demand!$D:$BF,COLUMNS($I652:P652),0)/$K652),(VLOOKUP($D652,Customer_Demand!$D:$BF,COLUMNS($I652:P652),0)/$I652)),"")</f>
        <v/>
      </c>
      <c r="Q652" s="49" t="str">
        <f>IFERROR(IF($K652&lt;&gt;"SS",(VLOOKUP($D652,Customer_Demand!$D:$BF,COLUMNS($I652:Q652),0)/$I652+VLOOKUP($D652,Customer_Demand!$D:$BF,COLUMNS($I652:Q652),0)/$K652),(VLOOKUP($D652,Customer_Demand!$D:$BF,COLUMNS($I652:Q652),0)/$I652)),"")</f>
        <v/>
      </c>
      <c r="R652" s="49" t="str">
        <f>IFERROR(IF($K652&lt;&gt;"SS",(VLOOKUP($D652,Customer_Demand!$D:$BF,COLUMNS($I652:R652),0)/$I652+VLOOKUP($D652,Customer_Demand!$D:$BF,COLUMNS($I652:R652),0)/$K652),(VLOOKUP($D652,Customer_Demand!$D:$BF,COLUMNS($I652:R652),0)/$I652)),"")</f>
        <v/>
      </c>
      <c r="S652" s="49" t="str">
        <f>IFERROR(IF($K652&lt;&gt;"SS",(VLOOKUP($D652,Customer_Demand!$D:$BF,COLUMNS($I652:S652),0)/$I652+VLOOKUP($D652,Customer_Demand!$D:$BF,COLUMNS($I652:S652),0)/$K652),(VLOOKUP($D652,Customer_Demand!$D:$BF,COLUMNS($I652:S652),0)/$I652)),"")</f>
        <v/>
      </c>
      <c r="T652" s="49" t="str">
        <f>IFERROR(IF($K652&lt;&gt;"SS",(VLOOKUP($D652,Customer_Demand!$D:$BF,COLUMNS($I652:T652),0)/$I652+VLOOKUP($D652,Customer_Demand!$D:$BF,COLUMNS($I652:T652),0)/$K652),(VLOOKUP($D652,Customer_Demand!$D:$BF,COLUMNS($I652:T652),0)/$I652)),"")</f>
        <v/>
      </c>
      <c r="U652" s="49" t="str">
        <f>IFERROR(IF($K652&lt;&gt;"SS",(VLOOKUP($D652,Customer_Demand!$D:$BF,COLUMNS($I652:U652),0)/$I652+VLOOKUP($D652,Customer_Demand!$D:$BF,COLUMNS($I652:U652),0)/$K652),(VLOOKUP($D652,Customer_Demand!$D:$BF,COLUMNS($I652:U652),0)/$I652)),"")</f>
        <v/>
      </c>
      <c r="V652" s="49" t="str">
        <f>IFERROR(IF($K652&lt;&gt;"SS",(VLOOKUP($D652,Customer_Demand!$D:$BF,COLUMNS($I652:V652),0)/$I652+VLOOKUP($D652,Customer_Demand!$D:$BF,COLUMNS($I652:V652),0)/$K652),(VLOOKUP($D652,Customer_Demand!$D:$BF,COLUMNS($I652:V652),0)/$I652)),"")</f>
        <v/>
      </c>
      <c r="W652" s="49" t="str">
        <f>IFERROR(IF($K652&lt;&gt;"SS",(VLOOKUP($D652,Customer_Demand!$D:$BF,COLUMNS($I652:W652),0)/$I652+VLOOKUP($D652,Customer_Demand!$D:$BF,COLUMNS($I652:W652),0)/$K652),(VLOOKUP($D652,Customer_Demand!$D:$BF,COLUMNS($I652:W652),0)/$I652)),"")</f>
        <v/>
      </c>
      <c r="X652" s="49" t="str">
        <f>IFERROR(IF($K652&lt;&gt;"SS",(VLOOKUP($D652,Customer_Demand!$D:$BF,COLUMNS($I652:X652),0)/$I652+VLOOKUP($D652,Customer_Demand!$D:$BF,COLUMNS($I652:X652),0)/$K652),(VLOOKUP($D652,Customer_Demand!$D:$BF,COLUMNS($I652:X652),0)/$I652)),"")</f>
        <v/>
      </c>
      <c r="Y652" s="49" t="str">
        <f>IFERROR(IF($K652&lt;&gt;"SS",(VLOOKUP($D652,Customer_Demand!$D:$BF,COLUMNS($I652:Y652),0)/$I652+VLOOKUP($D652,Customer_Demand!$D:$BF,COLUMNS($I652:Y652),0)/$K652),(VLOOKUP($D652,Customer_Demand!$D:$BF,COLUMNS($I652:Y652),0)/$I652)),"")</f>
        <v/>
      </c>
      <c r="Z652" s="49" t="str">
        <f>IFERROR(IF($K652&lt;&gt;"SS",(VLOOKUP($D652,Customer_Demand!$D:$BF,COLUMNS($I652:Z652),0)/$I652+VLOOKUP($D652,Customer_Demand!$D:$BF,COLUMNS($I652:Z652),0)/$K652),(VLOOKUP($D652,Customer_Demand!$D:$BF,COLUMNS($I652:Z652),0)/$I652)),"")</f>
        <v/>
      </c>
      <c r="AA652" s="49" t="str">
        <f>IFERROR(IF($K652&lt;&gt;"SS",(VLOOKUP($D652,Customer_Demand!$D:$BF,COLUMNS($I652:AA652),0)/$I652+VLOOKUP($D652,Customer_Demand!$D:$BF,COLUMNS($I652:AA652),0)/$K652),(VLOOKUP($D652,Customer_Demand!$D:$BF,COLUMNS($I652:AA652),0)/$I652)),"")</f>
        <v/>
      </c>
      <c r="AB652" s="49" t="str">
        <f>IFERROR(IF($K652&lt;&gt;"SS",(VLOOKUP($D652,Customer_Demand!$D:$BF,COLUMNS($I652:AB652),0)/$I652+VLOOKUP($D652,Customer_Demand!$D:$BF,COLUMNS($I652:AB652),0)/$K652),(VLOOKUP($D652,Customer_Demand!$D:$BF,COLUMNS($I652:AB652),0)/$I652)),"")</f>
        <v/>
      </c>
      <c r="AC652" s="49" t="str">
        <f>IFERROR(IF($K652&lt;&gt;"SS",(VLOOKUP($D652,Customer_Demand!$D:$BF,COLUMNS($I652:AC652),0)/$I652+VLOOKUP($D652,Customer_Demand!$D:$BF,COLUMNS($I652:AC652),0)/$K652),(VLOOKUP($D652,Customer_Demand!$D:$BF,COLUMNS($I652:AC652),0)/$I652)),"")</f>
        <v/>
      </c>
      <c r="AD652" s="49" t="str">
        <f>IFERROR(IF($K652&lt;&gt;"SS",(VLOOKUP($D652,Customer_Demand!$D:$BF,COLUMNS($I652:AD652),0)/$I652+VLOOKUP($D652,Customer_Demand!$D:$BF,COLUMNS($I652:AD652),0)/$K652),(VLOOKUP($D652,Customer_Demand!$D:$BF,COLUMNS($I652:AD652),0)/$I652)),"")</f>
        <v/>
      </c>
      <c r="AE652" s="49" t="str">
        <f>IFERROR(IF($K652&lt;&gt;"SS",(VLOOKUP($D652,Customer_Demand!$D:$BF,COLUMNS($I652:AE652),0)/$I652+VLOOKUP($D652,Customer_Demand!$D:$BF,COLUMNS($I652:AE652),0)/$K652),(VLOOKUP($D652,Customer_Demand!$D:$BF,COLUMNS($I652:AE652),0)/$I652)),"")</f>
        <v/>
      </c>
      <c r="AF652" s="49" t="str">
        <f>IFERROR(IF($K652&lt;&gt;"SS",(VLOOKUP($D652,Customer_Demand!$D:$BF,COLUMNS($I652:AF652),0)/$I652+VLOOKUP($D652,Customer_Demand!$D:$BF,COLUMNS($I652:AF652),0)/$K652),(VLOOKUP($D652,Customer_Demand!$D:$BF,COLUMNS($I652:AF652),0)/$I652)),"")</f>
        <v/>
      </c>
      <c r="AG652" s="49" t="str">
        <f>IFERROR(IF($K652&lt;&gt;"SS",(VLOOKUP($D652,Customer_Demand!$D:$BF,COLUMNS($I652:AG652),0)/$I652+VLOOKUP($D652,Customer_Demand!$D:$BF,COLUMNS($I652:AG652),0)/$K652),(VLOOKUP($D652,Customer_Demand!$D:$BF,COLUMNS($I652:AG652),0)/$I652)),"")</f>
        <v/>
      </c>
      <c r="AH652" s="49" t="str">
        <f>IFERROR(IF($K652&lt;&gt;"SS",(VLOOKUP($D652,Customer_Demand!$D:$BF,COLUMNS($I652:AH652),0)/$I652+VLOOKUP($D652,Customer_Demand!$D:$BF,COLUMNS($I652:AH652),0)/$K652),(VLOOKUP($D652,Customer_Demand!$D:$BF,COLUMNS($I652:AH652),0)/$I652)),"")</f>
        <v/>
      </c>
      <c r="AI652" s="49" t="str">
        <f>IFERROR(IF($K652&lt;&gt;"SS",(VLOOKUP($D652,Customer_Demand!$D:$BF,COLUMNS($I652:AI652),0)/$I652+VLOOKUP($D652,Customer_Demand!$D:$BF,COLUMNS($I652:AI652),0)/$K652),(VLOOKUP($D652,Customer_Demand!$D:$BF,COLUMNS($I652:AI652),0)/$I652)),"")</f>
        <v/>
      </c>
      <c r="AJ652" s="49" t="str">
        <f>IFERROR(IF($K652&lt;&gt;"SS",(VLOOKUP($D652,Customer_Demand!$D:$BF,COLUMNS($I652:AJ652),0)/$I652+VLOOKUP($D652,Customer_Demand!$D:$BF,COLUMNS($I652:AJ652),0)/$K652),(VLOOKUP($D652,Customer_Demand!$D:$BF,COLUMNS($I652:AJ652),0)/$I652)),"")</f>
        <v/>
      </c>
      <c r="AK652" s="49" t="str">
        <f>IFERROR(IF($K652&lt;&gt;"SS",(VLOOKUP($D652,Customer_Demand!$D:$BF,COLUMNS($I652:AK652),0)/$I652+VLOOKUP($D652,Customer_Demand!$D:$BF,COLUMNS($I652:AK652),0)/$K652),(VLOOKUP($D652,Customer_Demand!$D:$BF,COLUMNS($I652:AK652),0)/$I652)),"")</f>
        <v/>
      </c>
      <c r="AL652" s="49" t="str">
        <f>IFERROR(IF($K652&lt;&gt;"SS",(VLOOKUP($D652,Customer_Demand!$D:$BF,COLUMNS($I652:AL652),0)/$I652+VLOOKUP($D652,Customer_Demand!$D:$BF,COLUMNS($I652:AL652),0)/$K652),(VLOOKUP($D652,Customer_Demand!$D:$BF,COLUMNS($I652:AL652),0)/$I652)),"")</f>
        <v/>
      </c>
      <c r="AM652" s="49" t="str">
        <f>IFERROR(IF($K652&lt;&gt;"SS",(VLOOKUP($D652,Customer_Demand!$D:$BF,COLUMNS($I652:AM652),0)/$I652+VLOOKUP($D652,Customer_Demand!$D:$BF,COLUMNS($I652:AM652),0)/$K652),(VLOOKUP($D652,Customer_Demand!$D:$BF,COLUMNS($I652:AM652),0)/$I652)),"")</f>
        <v/>
      </c>
      <c r="AN652" s="49" t="str">
        <f>IFERROR(IF($K652&lt;&gt;"SS",(VLOOKUP($D652,Customer_Demand!$D:$BF,COLUMNS($I652:AN652),0)/$I652+VLOOKUP($D652,Customer_Demand!$D:$BF,COLUMNS($I652:AN652),0)/$K652),(VLOOKUP($D652,Customer_Demand!$D:$BF,COLUMNS($I652:AN652),0)/$I652)),"")</f>
        <v/>
      </c>
      <c r="AO652" s="49" t="str">
        <f>IFERROR(IF($K652&lt;&gt;"SS",(VLOOKUP($D652,Customer_Demand!$D:$BF,COLUMNS($I652:AO652),0)/$I652+VLOOKUP($D652,Customer_Demand!$D:$BF,COLUMNS($I652:AO652),0)/$K652),(VLOOKUP($D652,Customer_Demand!$D:$BF,COLUMNS($I652:AO652),0)/$I652)),"")</f>
        <v/>
      </c>
      <c r="AP652" s="49" t="str">
        <f>IFERROR(IF($K652&lt;&gt;"SS",(VLOOKUP($D652,Customer_Demand!$D:$BF,COLUMNS($I652:AP652),0)/$I652+VLOOKUP($D652,Customer_Demand!$D:$BF,COLUMNS($I652:AP652),0)/$K652),(VLOOKUP($D652,Customer_Demand!$D:$BF,COLUMNS($I652:AP652),0)/$I652)),"")</f>
        <v/>
      </c>
      <c r="AQ652" s="49" t="str">
        <f>IFERROR(IF($K652&lt;&gt;"SS",(VLOOKUP($D652,Customer_Demand!$D:$BF,COLUMNS($I652:AQ652),0)/$I652+VLOOKUP($D652,Customer_Demand!$D:$BF,COLUMNS($I652:AQ652),0)/$K652),(VLOOKUP($D652,Customer_Demand!$D:$BF,COLUMNS($I652:AQ652),0)/$I652)),"")</f>
        <v/>
      </c>
      <c r="AR652" s="49" t="str">
        <f>IFERROR(IF($K652&lt;&gt;"SS",(VLOOKUP($D652,Customer_Demand!$D:$BF,COLUMNS($I652:AR652),0)/$I652+VLOOKUP($D652,Customer_Demand!$D:$BF,COLUMNS($I652:AR652),0)/$K652),(VLOOKUP($D652,Customer_Demand!$D:$BF,COLUMNS($I652:AR652),0)/$I652)),"")</f>
        <v/>
      </c>
      <c r="AS652" s="49" t="str">
        <f>IFERROR(IF($K652&lt;&gt;"SS",(VLOOKUP($D652,Customer_Demand!$D:$BF,COLUMNS($I652:AS652),0)/$I652+VLOOKUP($D652,Customer_Demand!$D:$BF,COLUMNS($I652:AS652),0)/$K652),(VLOOKUP($D652,Customer_Demand!$D:$BF,COLUMNS($I652:AS652),0)/$I652)),"")</f>
        <v/>
      </c>
      <c r="AT652" s="49" t="str">
        <f>IFERROR(IF($K652&lt;&gt;"SS",(VLOOKUP($D652,Customer_Demand!$D:$BF,COLUMNS($I652:AT652),0)/$I652+VLOOKUP($D652,Customer_Demand!$D:$BF,COLUMNS($I652:AT652),0)/$K652),(VLOOKUP($D652,Customer_Demand!$D:$BF,COLUMNS($I652:AT652),0)/$I652)),"")</f>
        <v/>
      </c>
      <c r="AU652" s="49" t="str">
        <f>IFERROR(IF($K652&lt;&gt;"SS",(VLOOKUP($D652,Customer_Demand!$D:$BF,COLUMNS($I652:AU652),0)/$I652+VLOOKUP($D652,Customer_Demand!$D:$BF,COLUMNS($I652:AU652),0)/$K652),(VLOOKUP($D652,Customer_Demand!$D:$BF,COLUMNS($I652:AU652),0)/$I652)),"")</f>
        <v/>
      </c>
      <c r="AV652" s="49" t="str">
        <f>IFERROR(IF($K652&lt;&gt;"SS",(VLOOKUP($D652,Customer_Demand!$D:$BF,COLUMNS($I652:AV652),0)/$I652+VLOOKUP($D652,Customer_Demand!$D:$BF,COLUMNS($I652:AV652),0)/$K652),(VLOOKUP($D652,Customer_Demand!$D:$BF,COLUMNS($I652:AV652),0)/$I652)),"")</f>
        <v/>
      </c>
      <c r="AW652" s="49" t="str">
        <f>IFERROR(IF($K652&lt;&gt;"SS",(VLOOKUP($D652,Customer_Demand!$D:$BF,COLUMNS($I652:AW652),0)/$I652+VLOOKUP($D652,Customer_Demand!$D:$BF,COLUMNS($I652:AW652),0)/$K652),(VLOOKUP($D652,Customer_Demand!$D:$BF,COLUMNS($I652:AW652),0)/$I652)),"")</f>
        <v/>
      </c>
      <c r="AX652" s="49" t="str">
        <f>IFERROR(IF($K652&lt;&gt;"SS",(VLOOKUP($D652,Customer_Demand!$D:$BF,COLUMNS($I652:AX652),0)/$I652+VLOOKUP($D652,Customer_Demand!$D:$BF,COLUMNS($I652:AX652),0)/$K652),(VLOOKUP($D652,Customer_Demand!$D:$BF,COLUMNS($I652:AX652),0)/$I652)),"")</f>
        <v/>
      </c>
      <c r="AY652" s="49" t="str">
        <f>IFERROR(IF($K652&lt;&gt;"SS",(VLOOKUP($D652,Customer_Demand!$D:$BF,COLUMNS($I652:AY652),0)/$I652+VLOOKUP($D652,Customer_Demand!$D:$BF,COLUMNS($I652:AY652),0)/$K652),(VLOOKUP($D652,Customer_Demand!$D:$BF,COLUMNS($I652:AY652),0)/$I652)),"")</f>
        <v/>
      </c>
      <c r="AZ652" s="49" t="str">
        <f>IFERROR(IF($K652&lt;&gt;"SS",(VLOOKUP($D652,Customer_Demand!$D:$BF,COLUMNS($I652:AZ652),0)/$I652+VLOOKUP($D652,Customer_Demand!$D:$BF,COLUMNS($I652:AZ652),0)/$K652),(VLOOKUP($D652,Customer_Demand!$D:$BF,COLUMNS($I652:AZ652),0)/$I652)),"")</f>
        <v/>
      </c>
      <c r="BA652" s="49" t="str">
        <f>IFERROR(IF($K652&lt;&gt;"SS",(VLOOKUP($D652,Customer_Demand!$D:$BF,COLUMNS($I652:BA652),0)/$I652+VLOOKUP($D652,Customer_Demand!$D:$BF,COLUMNS($I652:BA652),0)/$K652),(VLOOKUP($D652,Customer_Demand!$D:$BF,COLUMNS($I652:BA652),0)/$I652)),"")</f>
        <v/>
      </c>
      <c r="BB652" s="49" t="str">
        <f>IFERROR(IF($K652&lt;&gt;"SS",(VLOOKUP($D652,Customer_Demand!$D:$BF,COLUMNS($I652:BB652),0)/$I652+VLOOKUP($D652,Customer_Demand!$D:$BF,COLUMNS($I652:BB652),0)/$K652),(VLOOKUP($D652,Customer_Demand!$D:$BF,COLUMNS($I652:BB652),0)/$I652)),"")</f>
        <v/>
      </c>
      <c r="BC652" s="49" t="str">
        <f>IFERROR(IF($K652&lt;&gt;"SS",(VLOOKUP($D652,Customer_Demand!$D:$BF,COLUMNS($I652:BC652),0)/$I652+VLOOKUP($D652,Customer_Demand!$D:$BF,COLUMNS($I652:BC652),0)/$K652),(VLOOKUP($D652,Customer_Demand!$D:$BF,COLUMNS($I652:BC652),0)/$I652)),"")</f>
        <v/>
      </c>
      <c r="BD652" s="49" t="str">
        <f>IFERROR(IF($K652&lt;&gt;"SS",(VLOOKUP($D652,Customer_Demand!$D:$BF,COLUMNS($I652:BD652),0)/$I652+VLOOKUP($D652,Customer_Demand!$D:$BF,COLUMNS($I652:BD652),0)/$K652),(VLOOKUP($D652,Customer_Demand!$D:$BF,COLUMNS($I652:BD652),0)/$I652)),"")</f>
        <v/>
      </c>
      <c r="BE652" s="49" t="str">
        <f>IFERROR(IF($K652&lt;&gt;"SS",(VLOOKUP($D652,Customer_Demand!$D:$BF,COLUMNS($I652:BE652),0)/$I652+VLOOKUP($D652,Customer_Demand!$D:$BF,COLUMNS($I652:BE652),0)/$K652),(VLOOKUP($D652,Customer_Demand!$D:$BF,COLUMNS($I652:BE652),0)/$I652)),"")</f>
        <v/>
      </c>
      <c r="BF652" s="49" t="str">
        <f>IFERROR(IF($K652&lt;&gt;"SS",(VLOOKUP($D652,Customer_Demand!$D:$BF,COLUMNS($I652:BF652),0)/$I652+VLOOKUP($D652,Customer_Demand!$D:$BF,COLUMNS($I652:BF652),0)/$K652),(VLOOKUP($D652,Customer_Demand!$D:$BF,COLUMNS($I652:BF652),0)/$I652)),"")</f>
        <v/>
      </c>
      <c r="BG652" s="49" t="str">
        <f>IFERROR(IF($K652&lt;&gt;"SS",(VLOOKUP($D652,Customer_Demand!$D:$BF,COLUMNS($I652:BG652),0)/$I652+VLOOKUP($D652,Customer_Demand!$D:$BF,COLUMNS($I652:BG652),0)/$K652),(VLOOKUP($D652,Customer_Demand!$D:$BF,COLUMNS($I652:BG652),0)/$I652)),"")</f>
        <v/>
      </c>
      <c r="BH652" s="49" t="str">
        <f>IFERROR(IF($K652&lt;&gt;"SS",(VLOOKUP($D652,Customer_Demand!$D:$BF,COLUMNS($I652:BH652),0)/$I652+VLOOKUP($D652,Customer_Demand!$D:$BF,COLUMNS($I652:BH652),0)/$K652),(VLOOKUP($D652,Customer_Demand!$D:$BF,COLUMNS($I652:BH652),0)/$I652)),"")</f>
        <v/>
      </c>
      <c r="BI652" s="49" t="str">
        <f>IFERROR(IF($K652&lt;&gt;"SS",(VLOOKUP($D652,Customer_Demand!$D:$BF,COLUMNS($I652:BI652),0)/$I652+VLOOKUP($D652,Customer_Demand!$D:$BF,COLUMNS($I652:BI652),0)/$K652),(VLOOKUP($D652,Customer_Demand!$D:$BF,COLUMNS($I652:BI652),0)/$I652)),"")</f>
        <v/>
      </c>
      <c r="BJ652" s="49" t="str">
        <f>IFERROR(IF($K652&lt;&gt;"SS",(VLOOKUP($D652,Customer_Demand!$D:$BF,COLUMNS($I652:BJ652),0)/$I652+VLOOKUP($D652,Customer_Demand!$D:$BF,COLUMNS($I652:BJ652),0)/$K652),(VLOOKUP($D652,Customer_Demand!$D:$BF,COLUMNS($I652:BJ652),0)/$I652)),"")</f>
        <v/>
      </c>
      <c r="BK652" s="50" t="str">
        <f>IFERROR(IF($K652&lt;&gt;"SS",(VLOOKUP($D652,Customer_Demand!$D:$BF,COLUMNS($I652:BK652),0)/$I652+VLOOKUP($D652,Customer_Demand!$D:$BF,COLUMNS($I652:BK652),0)/$K652),(VLOOKUP($D652,Customer_Demand!$D:$BF,COLUMNS($I652:BK652),0)/$I652)),"")</f>
        <v/>
      </c>
    </row>
    <row r="653" spans="2:63" x14ac:dyDescent="0.2">
      <c r="B653" s="12" t="str">
        <f t="shared" si="47"/>
        <v/>
      </c>
      <c r="C653" s="45" t="str">
        <f>IF((Customer_Demand!C653)&lt;&gt;"",Customer_Demand!C653,"")</f>
        <v/>
      </c>
      <c r="D653" s="45" t="str">
        <f>IF(C653&lt;&gt;"",Customer_Demand!D653,"")</f>
        <v/>
      </c>
      <c r="E653" s="52" t="str">
        <f>IF(C653&lt;&gt;"",Customer_Demand!E653,"")</f>
        <v/>
      </c>
      <c r="F653" s="47" t="str">
        <f>IF(C653&lt;&gt;"",VLOOKUP(D653,Customer_Demand!$D$5:$F$1005,3,0),"")</f>
        <v/>
      </c>
      <c r="G653" s="48" t="str">
        <f t="shared" si="44"/>
        <v/>
      </c>
      <c r="H653" s="48" t="str">
        <f t="shared" si="45"/>
        <v/>
      </c>
      <c r="I653" s="48" t="str">
        <f>IFERROR(IF(C653&lt;&gt;"",VLOOKUP($H653,SMT_Cycle_Time_Data!$F:$Q,4,0),""),"SGR Not Defined")</f>
        <v/>
      </c>
      <c r="J653" s="48" t="str">
        <f t="shared" si="46"/>
        <v/>
      </c>
      <c r="K653" s="48" t="str">
        <f>IF(C653&lt;&gt;"",IFERROR(VLOOKUP($J653,SMT_Cycle_Time_Data!$F:$Q,4,0),"SS"),"")</f>
        <v/>
      </c>
      <c r="L653" s="49" t="str">
        <f>IFERROR(IF($K653&lt;&gt;"SS",(VLOOKUP($D653,Customer_Demand!$D:$BF,COLUMNS($I653:L653),0)/$I653+VLOOKUP($D653,Customer_Demand!$D:$BF,COLUMNS($I653:L653),0)/$K653),(VLOOKUP($D653,Customer_Demand!$D:$BF,COLUMNS($I653:L653),0)/$I653)),"")</f>
        <v/>
      </c>
      <c r="M653" s="49" t="str">
        <f>IFERROR(IF($K653&lt;&gt;"SS",(VLOOKUP($D653,Customer_Demand!$D:$BF,COLUMNS($I653:M653),0)/$I653+VLOOKUP($D653,Customer_Demand!$D:$BF,COLUMNS($I653:M653),0)/$K653),(VLOOKUP($D653,Customer_Demand!$D:$BF,COLUMNS($I653:M653),0)/$I653)),"")</f>
        <v/>
      </c>
      <c r="N653" s="49" t="str">
        <f>IFERROR(IF($K653&lt;&gt;"SS",(VLOOKUP($D653,Customer_Demand!$D:$BF,COLUMNS($I653:N653),0)/$I653+VLOOKUP($D653,Customer_Demand!$D:$BF,COLUMNS($I653:N653),0)/$K653),(VLOOKUP($D653,Customer_Demand!$D:$BF,COLUMNS($I653:N653),0)/$I653)),"")</f>
        <v/>
      </c>
      <c r="O653" s="49" t="str">
        <f>IFERROR(IF($K653&lt;&gt;"SS",(VLOOKUP($D653,Customer_Demand!$D:$BF,COLUMNS($I653:O653),0)/$I653+VLOOKUP($D653,Customer_Demand!$D:$BF,COLUMNS($I653:O653),0)/$K653),(VLOOKUP($D653,Customer_Demand!$D:$BF,COLUMNS($I653:O653),0)/$I653)),"")</f>
        <v/>
      </c>
      <c r="P653" s="49" t="str">
        <f>IFERROR(IF($K653&lt;&gt;"SS",(VLOOKUP($D653,Customer_Demand!$D:$BF,COLUMNS($I653:P653),0)/$I653+VLOOKUP($D653,Customer_Demand!$D:$BF,COLUMNS($I653:P653),0)/$K653),(VLOOKUP($D653,Customer_Demand!$D:$BF,COLUMNS($I653:P653),0)/$I653)),"")</f>
        <v/>
      </c>
      <c r="Q653" s="49" t="str">
        <f>IFERROR(IF($K653&lt;&gt;"SS",(VLOOKUP($D653,Customer_Demand!$D:$BF,COLUMNS($I653:Q653),0)/$I653+VLOOKUP($D653,Customer_Demand!$D:$BF,COLUMNS($I653:Q653),0)/$K653),(VLOOKUP($D653,Customer_Demand!$D:$BF,COLUMNS($I653:Q653),0)/$I653)),"")</f>
        <v/>
      </c>
      <c r="R653" s="49" t="str">
        <f>IFERROR(IF($K653&lt;&gt;"SS",(VLOOKUP($D653,Customer_Demand!$D:$BF,COLUMNS($I653:R653),0)/$I653+VLOOKUP($D653,Customer_Demand!$D:$BF,COLUMNS($I653:R653),0)/$K653),(VLOOKUP($D653,Customer_Demand!$D:$BF,COLUMNS($I653:R653),0)/$I653)),"")</f>
        <v/>
      </c>
      <c r="S653" s="49" t="str">
        <f>IFERROR(IF($K653&lt;&gt;"SS",(VLOOKUP($D653,Customer_Demand!$D:$BF,COLUMNS($I653:S653),0)/$I653+VLOOKUP($D653,Customer_Demand!$D:$BF,COLUMNS($I653:S653),0)/$K653),(VLOOKUP($D653,Customer_Demand!$D:$BF,COLUMNS($I653:S653),0)/$I653)),"")</f>
        <v/>
      </c>
      <c r="T653" s="49" t="str">
        <f>IFERROR(IF($K653&lt;&gt;"SS",(VLOOKUP($D653,Customer_Demand!$D:$BF,COLUMNS($I653:T653),0)/$I653+VLOOKUP($D653,Customer_Demand!$D:$BF,COLUMNS($I653:T653),0)/$K653),(VLOOKUP($D653,Customer_Demand!$D:$BF,COLUMNS($I653:T653),0)/$I653)),"")</f>
        <v/>
      </c>
      <c r="U653" s="49" t="str">
        <f>IFERROR(IF($K653&lt;&gt;"SS",(VLOOKUP($D653,Customer_Demand!$D:$BF,COLUMNS($I653:U653),0)/$I653+VLOOKUP($D653,Customer_Demand!$D:$BF,COLUMNS($I653:U653),0)/$K653),(VLOOKUP($D653,Customer_Demand!$D:$BF,COLUMNS($I653:U653),0)/$I653)),"")</f>
        <v/>
      </c>
      <c r="V653" s="49" t="str">
        <f>IFERROR(IF($K653&lt;&gt;"SS",(VLOOKUP($D653,Customer_Demand!$D:$BF,COLUMNS($I653:V653),0)/$I653+VLOOKUP($D653,Customer_Demand!$D:$BF,COLUMNS($I653:V653),0)/$K653),(VLOOKUP($D653,Customer_Demand!$D:$BF,COLUMNS($I653:V653),0)/$I653)),"")</f>
        <v/>
      </c>
      <c r="W653" s="49" t="str">
        <f>IFERROR(IF($K653&lt;&gt;"SS",(VLOOKUP($D653,Customer_Demand!$D:$BF,COLUMNS($I653:W653),0)/$I653+VLOOKUP($D653,Customer_Demand!$D:$BF,COLUMNS($I653:W653),0)/$K653),(VLOOKUP($D653,Customer_Demand!$D:$BF,COLUMNS($I653:W653),0)/$I653)),"")</f>
        <v/>
      </c>
      <c r="X653" s="49" t="str">
        <f>IFERROR(IF($K653&lt;&gt;"SS",(VLOOKUP($D653,Customer_Demand!$D:$BF,COLUMNS($I653:X653),0)/$I653+VLOOKUP($D653,Customer_Demand!$D:$BF,COLUMNS($I653:X653),0)/$K653),(VLOOKUP($D653,Customer_Demand!$D:$BF,COLUMNS($I653:X653),0)/$I653)),"")</f>
        <v/>
      </c>
      <c r="Y653" s="49" t="str">
        <f>IFERROR(IF($K653&lt;&gt;"SS",(VLOOKUP($D653,Customer_Demand!$D:$BF,COLUMNS($I653:Y653),0)/$I653+VLOOKUP($D653,Customer_Demand!$D:$BF,COLUMNS($I653:Y653),0)/$K653),(VLOOKUP($D653,Customer_Demand!$D:$BF,COLUMNS($I653:Y653),0)/$I653)),"")</f>
        <v/>
      </c>
      <c r="Z653" s="49" t="str">
        <f>IFERROR(IF($K653&lt;&gt;"SS",(VLOOKUP($D653,Customer_Demand!$D:$BF,COLUMNS($I653:Z653),0)/$I653+VLOOKUP($D653,Customer_Demand!$D:$BF,COLUMNS($I653:Z653),0)/$K653),(VLOOKUP($D653,Customer_Demand!$D:$BF,COLUMNS($I653:Z653),0)/$I653)),"")</f>
        <v/>
      </c>
      <c r="AA653" s="49" t="str">
        <f>IFERROR(IF($K653&lt;&gt;"SS",(VLOOKUP($D653,Customer_Demand!$D:$BF,COLUMNS($I653:AA653),0)/$I653+VLOOKUP($D653,Customer_Demand!$D:$BF,COLUMNS($I653:AA653),0)/$K653),(VLOOKUP($D653,Customer_Demand!$D:$BF,COLUMNS($I653:AA653),0)/$I653)),"")</f>
        <v/>
      </c>
      <c r="AB653" s="49" t="str">
        <f>IFERROR(IF($K653&lt;&gt;"SS",(VLOOKUP($D653,Customer_Demand!$D:$BF,COLUMNS($I653:AB653),0)/$I653+VLOOKUP($D653,Customer_Demand!$D:$BF,COLUMNS($I653:AB653),0)/$K653),(VLOOKUP($D653,Customer_Demand!$D:$BF,COLUMNS($I653:AB653),0)/$I653)),"")</f>
        <v/>
      </c>
      <c r="AC653" s="49" t="str">
        <f>IFERROR(IF($K653&lt;&gt;"SS",(VLOOKUP($D653,Customer_Demand!$D:$BF,COLUMNS($I653:AC653),0)/$I653+VLOOKUP($D653,Customer_Demand!$D:$BF,COLUMNS($I653:AC653),0)/$K653),(VLOOKUP($D653,Customer_Demand!$D:$BF,COLUMNS($I653:AC653),0)/$I653)),"")</f>
        <v/>
      </c>
      <c r="AD653" s="49" t="str">
        <f>IFERROR(IF($K653&lt;&gt;"SS",(VLOOKUP($D653,Customer_Demand!$D:$BF,COLUMNS($I653:AD653),0)/$I653+VLOOKUP($D653,Customer_Demand!$D:$BF,COLUMNS($I653:AD653),0)/$K653),(VLOOKUP($D653,Customer_Demand!$D:$BF,COLUMNS($I653:AD653),0)/$I653)),"")</f>
        <v/>
      </c>
      <c r="AE653" s="49" t="str">
        <f>IFERROR(IF($K653&lt;&gt;"SS",(VLOOKUP($D653,Customer_Demand!$D:$BF,COLUMNS($I653:AE653),0)/$I653+VLOOKUP($D653,Customer_Demand!$D:$BF,COLUMNS($I653:AE653),0)/$K653),(VLOOKUP($D653,Customer_Demand!$D:$BF,COLUMNS($I653:AE653),0)/$I653)),"")</f>
        <v/>
      </c>
      <c r="AF653" s="49" t="str">
        <f>IFERROR(IF($K653&lt;&gt;"SS",(VLOOKUP($D653,Customer_Demand!$D:$BF,COLUMNS($I653:AF653),0)/$I653+VLOOKUP($D653,Customer_Demand!$D:$BF,COLUMNS($I653:AF653),0)/$K653),(VLOOKUP($D653,Customer_Demand!$D:$BF,COLUMNS($I653:AF653),0)/$I653)),"")</f>
        <v/>
      </c>
      <c r="AG653" s="49" t="str">
        <f>IFERROR(IF($K653&lt;&gt;"SS",(VLOOKUP($D653,Customer_Demand!$D:$BF,COLUMNS($I653:AG653),0)/$I653+VLOOKUP($D653,Customer_Demand!$D:$BF,COLUMNS($I653:AG653),0)/$K653),(VLOOKUP($D653,Customer_Demand!$D:$BF,COLUMNS($I653:AG653),0)/$I653)),"")</f>
        <v/>
      </c>
      <c r="AH653" s="49" t="str">
        <f>IFERROR(IF($K653&lt;&gt;"SS",(VLOOKUP($D653,Customer_Demand!$D:$BF,COLUMNS($I653:AH653),0)/$I653+VLOOKUP($D653,Customer_Demand!$D:$BF,COLUMNS($I653:AH653),0)/$K653),(VLOOKUP($D653,Customer_Demand!$D:$BF,COLUMNS($I653:AH653),0)/$I653)),"")</f>
        <v/>
      </c>
      <c r="AI653" s="49" t="str">
        <f>IFERROR(IF($K653&lt;&gt;"SS",(VLOOKUP($D653,Customer_Demand!$D:$BF,COLUMNS($I653:AI653),0)/$I653+VLOOKUP($D653,Customer_Demand!$D:$BF,COLUMNS($I653:AI653),0)/$K653),(VLOOKUP($D653,Customer_Demand!$D:$BF,COLUMNS($I653:AI653),0)/$I653)),"")</f>
        <v/>
      </c>
      <c r="AJ653" s="49" t="str">
        <f>IFERROR(IF($K653&lt;&gt;"SS",(VLOOKUP($D653,Customer_Demand!$D:$BF,COLUMNS($I653:AJ653),0)/$I653+VLOOKUP($D653,Customer_Demand!$D:$BF,COLUMNS($I653:AJ653),0)/$K653),(VLOOKUP($D653,Customer_Demand!$D:$BF,COLUMNS($I653:AJ653),0)/$I653)),"")</f>
        <v/>
      </c>
      <c r="AK653" s="49" t="str">
        <f>IFERROR(IF($K653&lt;&gt;"SS",(VLOOKUP($D653,Customer_Demand!$D:$BF,COLUMNS($I653:AK653),0)/$I653+VLOOKUP($D653,Customer_Demand!$D:$BF,COLUMNS($I653:AK653),0)/$K653),(VLOOKUP($D653,Customer_Demand!$D:$BF,COLUMNS($I653:AK653),0)/$I653)),"")</f>
        <v/>
      </c>
      <c r="AL653" s="49" t="str">
        <f>IFERROR(IF($K653&lt;&gt;"SS",(VLOOKUP($D653,Customer_Demand!$D:$BF,COLUMNS($I653:AL653),0)/$I653+VLOOKUP($D653,Customer_Demand!$D:$BF,COLUMNS($I653:AL653),0)/$K653),(VLOOKUP($D653,Customer_Demand!$D:$BF,COLUMNS($I653:AL653),0)/$I653)),"")</f>
        <v/>
      </c>
      <c r="AM653" s="49" t="str">
        <f>IFERROR(IF($K653&lt;&gt;"SS",(VLOOKUP($D653,Customer_Demand!$D:$BF,COLUMNS($I653:AM653),0)/$I653+VLOOKUP($D653,Customer_Demand!$D:$BF,COLUMNS($I653:AM653),0)/$K653),(VLOOKUP($D653,Customer_Demand!$D:$BF,COLUMNS($I653:AM653),0)/$I653)),"")</f>
        <v/>
      </c>
      <c r="AN653" s="49" t="str">
        <f>IFERROR(IF($K653&lt;&gt;"SS",(VLOOKUP($D653,Customer_Demand!$D:$BF,COLUMNS($I653:AN653),0)/$I653+VLOOKUP($D653,Customer_Demand!$D:$BF,COLUMNS($I653:AN653),0)/$K653),(VLOOKUP($D653,Customer_Demand!$D:$BF,COLUMNS($I653:AN653),0)/$I653)),"")</f>
        <v/>
      </c>
      <c r="AO653" s="49" t="str">
        <f>IFERROR(IF($K653&lt;&gt;"SS",(VLOOKUP($D653,Customer_Demand!$D:$BF,COLUMNS($I653:AO653),0)/$I653+VLOOKUP($D653,Customer_Demand!$D:$BF,COLUMNS($I653:AO653),0)/$K653),(VLOOKUP($D653,Customer_Demand!$D:$BF,COLUMNS($I653:AO653),0)/$I653)),"")</f>
        <v/>
      </c>
      <c r="AP653" s="49" t="str">
        <f>IFERROR(IF($K653&lt;&gt;"SS",(VLOOKUP($D653,Customer_Demand!$D:$BF,COLUMNS($I653:AP653),0)/$I653+VLOOKUP($D653,Customer_Demand!$D:$BF,COLUMNS($I653:AP653),0)/$K653),(VLOOKUP($D653,Customer_Demand!$D:$BF,COLUMNS($I653:AP653),0)/$I653)),"")</f>
        <v/>
      </c>
      <c r="AQ653" s="49" t="str">
        <f>IFERROR(IF($K653&lt;&gt;"SS",(VLOOKUP($D653,Customer_Demand!$D:$BF,COLUMNS($I653:AQ653),0)/$I653+VLOOKUP($D653,Customer_Demand!$D:$BF,COLUMNS($I653:AQ653),0)/$K653),(VLOOKUP($D653,Customer_Demand!$D:$BF,COLUMNS($I653:AQ653),0)/$I653)),"")</f>
        <v/>
      </c>
      <c r="AR653" s="49" t="str">
        <f>IFERROR(IF($K653&lt;&gt;"SS",(VLOOKUP($D653,Customer_Demand!$D:$BF,COLUMNS($I653:AR653),0)/$I653+VLOOKUP($D653,Customer_Demand!$D:$BF,COLUMNS($I653:AR653),0)/$K653),(VLOOKUP($D653,Customer_Demand!$D:$BF,COLUMNS($I653:AR653),0)/$I653)),"")</f>
        <v/>
      </c>
      <c r="AS653" s="49" t="str">
        <f>IFERROR(IF($K653&lt;&gt;"SS",(VLOOKUP($D653,Customer_Demand!$D:$BF,COLUMNS($I653:AS653),0)/$I653+VLOOKUP($D653,Customer_Demand!$D:$BF,COLUMNS($I653:AS653),0)/$K653),(VLOOKUP($D653,Customer_Demand!$D:$BF,COLUMNS($I653:AS653),0)/$I653)),"")</f>
        <v/>
      </c>
      <c r="AT653" s="49" t="str">
        <f>IFERROR(IF($K653&lt;&gt;"SS",(VLOOKUP($D653,Customer_Demand!$D:$BF,COLUMNS($I653:AT653),0)/$I653+VLOOKUP($D653,Customer_Demand!$D:$BF,COLUMNS($I653:AT653),0)/$K653),(VLOOKUP($D653,Customer_Demand!$D:$BF,COLUMNS($I653:AT653),0)/$I653)),"")</f>
        <v/>
      </c>
      <c r="AU653" s="49" t="str">
        <f>IFERROR(IF($K653&lt;&gt;"SS",(VLOOKUP($D653,Customer_Demand!$D:$BF,COLUMNS($I653:AU653),0)/$I653+VLOOKUP($D653,Customer_Demand!$D:$BF,COLUMNS($I653:AU653),0)/$K653),(VLOOKUP($D653,Customer_Demand!$D:$BF,COLUMNS($I653:AU653),0)/$I653)),"")</f>
        <v/>
      </c>
      <c r="AV653" s="49" t="str">
        <f>IFERROR(IF($K653&lt;&gt;"SS",(VLOOKUP($D653,Customer_Demand!$D:$BF,COLUMNS($I653:AV653),0)/$I653+VLOOKUP($D653,Customer_Demand!$D:$BF,COLUMNS($I653:AV653),0)/$K653),(VLOOKUP($D653,Customer_Demand!$D:$BF,COLUMNS($I653:AV653),0)/$I653)),"")</f>
        <v/>
      </c>
      <c r="AW653" s="49" t="str">
        <f>IFERROR(IF($K653&lt;&gt;"SS",(VLOOKUP($D653,Customer_Demand!$D:$BF,COLUMNS($I653:AW653),0)/$I653+VLOOKUP($D653,Customer_Demand!$D:$BF,COLUMNS($I653:AW653),0)/$K653),(VLOOKUP($D653,Customer_Demand!$D:$BF,COLUMNS($I653:AW653),0)/$I653)),"")</f>
        <v/>
      </c>
      <c r="AX653" s="49" t="str">
        <f>IFERROR(IF($K653&lt;&gt;"SS",(VLOOKUP($D653,Customer_Demand!$D:$BF,COLUMNS($I653:AX653),0)/$I653+VLOOKUP($D653,Customer_Demand!$D:$BF,COLUMNS($I653:AX653),0)/$K653),(VLOOKUP($D653,Customer_Demand!$D:$BF,COLUMNS($I653:AX653),0)/$I653)),"")</f>
        <v/>
      </c>
      <c r="AY653" s="49" t="str">
        <f>IFERROR(IF($K653&lt;&gt;"SS",(VLOOKUP($D653,Customer_Demand!$D:$BF,COLUMNS($I653:AY653),0)/$I653+VLOOKUP($D653,Customer_Demand!$D:$BF,COLUMNS($I653:AY653),0)/$K653),(VLOOKUP($D653,Customer_Demand!$D:$BF,COLUMNS($I653:AY653),0)/$I653)),"")</f>
        <v/>
      </c>
      <c r="AZ653" s="49" t="str">
        <f>IFERROR(IF($K653&lt;&gt;"SS",(VLOOKUP($D653,Customer_Demand!$D:$BF,COLUMNS($I653:AZ653),0)/$I653+VLOOKUP($D653,Customer_Demand!$D:$BF,COLUMNS($I653:AZ653),0)/$K653),(VLOOKUP($D653,Customer_Demand!$D:$BF,COLUMNS($I653:AZ653),0)/$I653)),"")</f>
        <v/>
      </c>
      <c r="BA653" s="49" t="str">
        <f>IFERROR(IF($K653&lt;&gt;"SS",(VLOOKUP($D653,Customer_Demand!$D:$BF,COLUMNS($I653:BA653),0)/$I653+VLOOKUP($D653,Customer_Demand!$D:$BF,COLUMNS($I653:BA653),0)/$K653),(VLOOKUP($D653,Customer_Demand!$D:$BF,COLUMNS($I653:BA653),0)/$I653)),"")</f>
        <v/>
      </c>
      <c r="BB653" s="49" t="str">
        <f>IFERROR(IF($K653&lt;&gt;"SS",(VLOOKUP($D653,Customer_Demand!$D:$BF,COLUMNS($I653:BB653),0)/$I653+VLOOKUP($D653,Customer_Demand!$D:$BF,COLUMNS($I653:BB653),0)/$K653),(VLOOKUP($D653,Customer_Demand!$D:$BF,COLUMNS($I653:BB653),0)/$I653)),"")</f>
        <v/>
      </c>
      <c r="BC653" s="49" t="str">
        <f>IFERROR(IF($K653&lt;&gt;"SS",(VLOOKUP($D653,Customer_Demand!$D:$BF,COLUMNS($I653:BC653),0)/$I653+VLOOKUP($D653,Customer_Demand!$D:$BF,COLUMNS($I653:BC653),0)/$K653),(VLOOKUP($D653,Customer_Demand!$D:$BF,COLUMNS($I653:BC653),0)/$I653)),"")</f>
        <v/>
      </c>
      <c r="BD653" s="49" t="str">
        <f>IFERROR(IF($K653&lt;&gt;"SS",(VLOOKUP($D653,Customer_Demand!$D:$BF,COLUMNS($I653:BD653),0)/$I653+VLOOKUP($D653,Customer_Demand!$D:$BF,COLUMNS($I653:BD653),0)/$K653),(VLOOKUP($D653,Customer_Demand!$D:$BF,COLUMNS($I653:BD653),0)/$I653)),"")</f>
        <v/>
      </c>
      <c r="BE653" s="49" t="str">
        <f>IFERROR(IF($K653&lt;&gt;"SS",(VLOOKUP($D653,Customer_Demand!$D:$BF,COLUMNS($I653:BE653),0)/$I653+VLOOKUP($D653,Customer_Demand!$D:$BF,COLUMNS($I653:BE653),0)/$K653),(VLOOKUP($D653,Customer_Demand!$D:$BF,COLUMNS($I653:BE653),0)/$I653)),"")</f>
        <v/>
      </c>
      <c r="BF653" s="49" t="str">
        <f>IFERROR(IF($K653&lt;&gt;"SS",(VLOOKUP($D653,Customer_Demand!$D:$BF,COLUMNS($I653:BF653),0)/$I653+VLOOKUP($D653,Customer_Demand!$D:$BF,COLUMNS($I653:BF653),0)/$K653),(VLOOKUP($D653,Customer_Demand!$D:$BF,COLUMNS($I653:BF653),0)/$I653)),"")</f>
        <v/>
      </c>
      <c r="BG653" s="49" t="str">
        <f>IFERROR(IF($K653&lt;&gt;"SS",(VLOOKUP($D653,Customer_Demand!$D:$BF,COLUMNS($I653:BG653),0)/$I653+VLOOKUP($D653,Customer_Demand!$D:$BF,COLUMNS($I653:BG653),0)/$K653),(VLOOKUP($D653,Customer_Demand!$D:$BF,COLUMNS($I653:BG653),0)/$I653)),"")</f>
        <v/>
      </c>
      <c r="BH653" s="49" t="str">
        <f>IFERROR(IF($K653&lt;&gt;"SS",(VLOOKUP($D653,Customer_Demand!$D:$BF,COLUMNS($I653:BH653),0)/$I653+VLOOKUP($D653,Customer_Demand!$D:$BF,COLUMNS($I653:BH653),0)/$K653),(VLOOKUP($D653,Customer_Demand!$D:$BF,COLUMNS($I653:BH653),0)/$I653)),"")</f>
        <v/>
      </c>
      <c r="BI653" s="49" t="str">
        <f>IFERROR(IF($K653&lt;&gt;"SS",(VLOOKUP($D653,Customer_Demand!$D:$BF,COLUMNS($I653:BI653),0)/$I653+VLOOKUP($D653,Customer_Demand!$D:$BF,COLUMNS($I653:BI653),0)/$K653),(VLOOKUP($D653,Customer_Demand!$D:$BF,COLUMNS($I653:BI653),0)/$I653)),"")</f>
        <v/>
      </c>
      <c r="BJ653" s="49" t="str">
        <f>IFERROR(IF($K653&lt;&gt;"SS",(VLOOKUP($D653,Customer_Demand!$D:$BF,COLUMNS($I653:BJ653),0)/$I653+VLOOKUP($D653,Customer_Demand!$D:$BF,COLUMNS($I653:BJ653),0)/$K653),(VLOOKUP($D653,Customer_Demand!$D:$BF,COLUMNS($I653:BJ653),0)/$I653)),"")</f>
        <v/>
      </c>
      <c r="BK653" s="50" t="str">
        <f>IFERROR(IF($K653&lt;&gt;"SS",(VLOOKUP($D653,Customer_Demand!$D:$BF,COLUMNS($I653:BK653),0)/$I653+VLOOKUP($D653,Customer_Demand!$D:$BF,COLUMNS($I653:BK653),0)/$K653),(VLOOKUP($D653,Customer_Demand!$D:$BF,COLUMNS($I653:BK653),0)/$I653)),"")</f>
        <v/>
      </c>
    </row>
    <row r="654" spans="2:63" x14ac:dyDescent="0.2">
      <c r="B654" s="12" t="str">
        <f t="shared" si="47"/>
        <v/>
      </c>
      <c r="C654" s="45" t="str">
        <f>IF((Customer_Demand!C654)&lt;&gt;"",Customer_Demand!C654,"")</f>
        <v/>
      </c>
      <c r="D654" s="45" t="str">
        <f>IF(C654&lt;&gt;"",Customer_Demand!D654,"")</f>
        <v/>
      </c>
      <c r="E654" s="52" t="str">
        <f>IF(C654&lt;&gt;"",Customer_Demand!E654,"")</f>
        <v/>
      </c>
      <c r="F654" s="47" t="str">
        <f>IF(C654&lt;&gt;"",VLOOKUP(D654,Customer_Demand!$D$5:$F$1005,3,0),"")</f>
        <v/>
      </c>
      <c r="G654" s="48" t="str">
        <f t="shared" si="44"/>
        <v/>
      </c>
      <c r="H654" s="48" t="str">
        <f t="shared" si="45"/>
        <v/>
      </c>
      <c r="I654" s="48" t="str">
        <f>IFERROR(IF(C654&lt;&gt;"",VLOOKUP($H654,SMT_Cycle_Time_Data!$F:$Q,4,0),""),"SGR Not Defined")</f>
        <v/>
      </c>
      <c r="J654" s="48" t="str">
        <f t="shared" si="46"/>
        <v/>
      </c>
      <c r="K654" s="48" t="str">
        <f>IF(C654&lt;&gt;"",IFERROR(VLOOKUP($J654,SMT_Cycle_Time_Data!$F:$Q,4,0),"SS"),"")</f>
        <v/>
      </c>
      <c r="L654" s="49" t="str">
        <f>IFERROR(IF($K654&lt;&gt;"SS",(VLOOKUP($D654,Customer_Demand!$D:$BF,COLUMNS($I654:L654),0)/$I654+VLOOKUP($D654,Customer_Demand!$D:$BF,COLUMNS($I654:L654),0)/$K654),(VLOOKUP($D654,Customer_Demand!$D:$BF,COLUMNS($I654:L654),0)/$I654)),"")</f>
        <v/>
      </c>
      <c r="M654" s="49" t="str">
        <f>IFERROR(IF($K654&lt;&gt;"SS",(VLOOKUP($D654,Customer_Demand!$D:$BF,COLUMNS($I654:M654),0)/$I654+VLOOKUP($D654,Customer_Demand!$D:$BF,COLUMNS($I654:M654),0)/$K654),(VLOOKUP($D654,Customer_Demand!$D:$BF,COLUMNS($I654:M654),0)/$I654)),"")</f>
        <v/>
      </c>
      <c r="N654" s="49" t="str">
        <f>IFERROR(IF($K654&lt;&gt;"SS",(VLOOKUP($D654,Customer_Demand!$D:$BF,COLUMNS($I654:N654),0)/$I654+VLOOKUP($D654,Customer_Demand!$D:$BF,COLUMNS($I654:N654),0)/$K654),(VLOOKUP($D654,Customer_Demand!$D:$BF,COLUMNS($I654:N654),0)/$I654)),"")</f>
        <v/>
      </c>
      <c r="O654" s="49" t="str">
        <f>IFERROR(IF($K654&lt;&gt;"SS",(VLOOKUP($D654,Customer_Demand!$D:$BF,COLUMNS($I654:O654),0)/$I654+VLOOKUP($D654,Customer_Demand!$D:$BF,COLUMNS($I654:O654),0)/$K654),(VLOOKUP($D654,Customer_Demand!$D:$BF,COLUMNS($I654:O654),0)/$I654)),"")</f>
        <v/>
      </c>
      <c r="P654" s="49" t="str">
        <f>IFERROR(IF($K654&lt;&gt;"SS",(VLOOKUP($D654,Customer_Demand!$D:$BF,COLUMNS($I654:P654),0)/$I654+VLOOKUP($D654,Customer_Demand!$D:$BF,COLUMNS($I654:P654),0)/$K654),(VLOOKUP($D654,Customer_Demand!$D:$BF,COLUMNS($I654:P654),0)/$I654)),"")</f>
        <v/>
      </c>
      <c r="Q654" s="49" t="str">
        <f>IFERROR(IF($K654&lt;&gt;"SS",(VLOOKUP($D654,Customer_Demand!$D:$BF,COLUMNS($I654:Q654),0)/$I654+VLOOKUP($D654,Customer_Demand!$D:$BF,COLUMNS($I654:Q654),0)/$K654),(VLOOKUP($D654,Customer_Demand!$D:$BF,COLUMNS($I654:Q654),0)/$I654)),"")</f>
        <v/>
      </c>
      <c r="R654" s="49" t="str">
        <f>IFERROR(IF($K654&lt;&gt;"SS",(VLOOKUP($D654,Customer_Demand!$D:$BF,COLUMNS($I654:R654),0)/$I654+VLOOKUP($D654,Customer_Demand!$D:$BF,COLUMNS($I654:R654),0)/$K654),(VLOOKUP($D654,Customer_Demand!$D:$BF,COLUMNS($I654:R654),0)/$I654)),"")</f>
        <v/>
      </c>
      <c r="S654" s="49" t="str">
        <f>IFERROR(IF($K654&lt;&gt;"SS",(VLOOKUP($D654,Customer_Demand!$D:$BF,COLUMNS($I654:S654),0)/$I654+VLOOKUP($D654,Customer_Demand!$D:$BF,COLUMNS($I654:S654),0)/$K654),(VLOOKUP($D654,Customer_Demand!$D:$BF,COLUMNS($I654:S654),0)/$I654)),"")</f>
        <v/>
      </c>
      <c r="T654" s="49" t="str">
        <f>IFERROR(IF($K654&lt;&gt;"SS",(VLOOKUP($D654,Customer_Demand!$D:$BF,COLUMNS($I654:T654),0)/$I654+VLOOKUP($D654,Customer_Demand!$D:$BF,COLUMNS($I654:T654),0)/$K654),(VLOOKUP($D654,Customer_Demand!$D:$BF,COLUMNS($I654:T654),0)/$I654)),"")</f>
        <v/>
      </c>
      <c r="U654" s="49" t="str">
        <f>IFERROR(IF($K654&lt;&gt;"SS",(VLOOKUP($D654,Customer_Demand!$D:$BF,COLUMNS($I654:U654),0)/$I654+VLOOKUP($D654,Customer_Demand!$D:$BF,COLUMNS($I654:U654),0)/$K654),(VLOOKUP($D654,Customer_Demand!$D:$BF,COLUMNS($I654:U654),0)/$I654)),"")</f>
        <v/>
      </c>
      <c r="V654" s="49" t="str">
        <f>IFERROR(IF($K654&lt;&gt;"SS",(VLOOKUP($D654,Customer_Demand!$D:$BF,COLUMNS($I654:V654),0)/$I654+VLOOKUP($D654,Customer_Demand!$D:$BF,COLUMNS($I654:V654),0)/$K654),(VLOOKUP($D654,Customer_Demand!$D:$BF,COLUMNS($I654:V654),0)/$I654)),"")</f>
        <v/>
      </c>
      <c r="W654" s="49" t="str">
        <f>IFERROR(IF($K654&lt;&gt;"SS",(VLOOKUP($D654,Customer_Demand!$D:$BF,COLUMNS($I654:W654),0)/$I654+VLOOKUP($D654,Customer_Demand!$D:$BF,COLUMNS($I654:W654),0)/$K654),(VLOOKUP($D654,Customer_Demand!$D:$BF,COLUMNS($I654:W654),0)/$I654)),"")</f>
        <v/>
      </c>
      <c r="X654" s="49" t="str">
        <f>IFERROR(IF($K654&lt;&gt;"SS",(VLOOKUP($D654,Customer_Demand!$D:$BF,COLUMNS($I654:X654),0)/$I654+VLOOKUP($D654,Customer_Demand!$D:$BF,COLUMNS($I654:X654),0)/$K654),(VLOOKUP($D654,Customer_Demand!$D:$BF,COLUMNS($I654:X654),0)/$I654)),"")</f>
        <v/>
      </c>
      <c r="Y654" s="49" t="str">
        <f>IFERROR(IF($K654&lt;&gt;"SS",(VLOOKUP($D654,Customer_Demand!$D:$BF,COLUMNS($I654:Y654),0)/$I654+VLOOKUP($D654,Customer_Demand!$D:$BF,COLUMNS($I654:Y654),0)/$K654),(VLOOKUP($D654,Customer_Demand!$D:$BF,COLUMNS($I654:Y654),0)/$I654)),"")</f>
        <v/>
      </c>
      <c r="Z654" s="49" t="str">
        <f>IFERROR(IF($K654&lt;&gt;"SS",(VLOOKUP($D654,Customer_Demand!$D:$BF,COLUMNS($I654:Z654),0)/$I654+VLOOKUP($D654,Customer_Demand!$D:$BF,COLUMNS($I654:Z654),0)/$K654),(VLOOKUP($D654,Customer_Demand!$D:$BF,COLUMNS($I654:Z654),0)/$I654)),"")</f>
        <v/>
      </c>
      <c r="AA654" s="49" t="str">
        <f>IFERROR(IF($K654&lt;&gt;"SS",(VLOOKUP($D654,Customer_Demand!$D:$BF,COLUMNS($I654:AA654),0)/$I654+VLOOKUP($D654,Customer_Demand!$D:$BF,COLUMNS($I654:AA654),0)/$K654),(VLOOKUP($D654,Customer_Demand!$D:$BF,COLUMNS($I654:AA654),0)/$I654)),"")</f>
        <v/>
      </c>
      <c r="AB654" s="49" t="str">
        <f>IFERROR(IF($K654&lt;&gt;"SS",(VLOOKUP($D654,Customer_Demand!$D:$BF,COLUMNS($I654:AB654),0)/$I654+VLOOKUP($D654,Customer_Demand!$D:$BF,COLUMNS($I654:AB654),0)/$K654),(VLOOKUP($D654,Customer_Demand!$D:$BF,COLUMNS($I654:AB654),0)/$I654)),"")</f>
        <v/>
      </c>
      <c r="AC654" s="49" t="str">
        <f>IFERROR(IF($K654&lt;&gt;"SS",(VLOOKUP($D654,Customer_Demand!$D:$BF,COLUMNS($I654:AC654),0)/$I654+VLOOKUP($D654,Customer_Demand!$D:$BF,COLUMNS($I654:AC654),0)/$K654),(VLOOKUP($D654,Customer_Demand!$D:$BF,COLUMNS($I654:AC654),0)/$I654)),"")</f>
        <v/>
      </c>
      <c r="AD654" s="49" t="str">
        <f>IFERROR(IF($K654&lt;&gt;"SS",(VLOOKUP($D654,Customer_Demand!$D:$BF,COLUMNS($I654:AD654),0)/$I654+VLOOKUP($D654,Customer_Demand!$D:$BF,COLUMNS($I654:AD654),0)/$K654),(VLOOKUP($D654,Customer_Demand!$D:$BF,COLUMNS($I654:AD654),0)/$I654)),"")</f>
        <v/>
      </c>
      <c r="AE654" s="49" t="str">
        <f>IFERROR(IF($K654&lt;&gt;"SS",(VLOOKUP($D654,Customer_Demand!$D:$BF,COLUMNS($I654:AE654),0)/$I654+VLOOKUP($D654,Customer_Demand!$D:$BF,COLUMNS($I654:AE654),0)/$K654),(VLOOKUP($D654,Customer_Demand!$D:$BF,COLUMNS($I654:AE654),0)/$I654)),"")</f>
        <v/>
      </c>
      <c r="AF654" s="49" t="str">
        <f>IFERROR(IF($K654&lt;&gt;"SS",(VLOOKUP($D654,Customer_Demand!$D:$BF,COLUMNS($I654:AF654),0)/$I654+VLOOKUP($D654,Customer_Demand!$D:$BF,COLUMNS($I654:AF654),0)/$K654),(VLOOKUP($D654,Customer_Demand!$D:$BF,COLUMNS($I654:AF654),0)/$I654)),"")</f>
        <v/>
      </c>
      <c r="AG654" s="49" t="str">
        <f>IFERROR(IF($K654&lt;&gt;"SS",(VLOOKUP($D654,Customer_Demand!$D:$BF,COLUMNS($I654:AG654),0)/$I654+VLOOKUP($D654,Customer_Demand!$D:$BF,COLUMNS($I654:AG654),0)/$K654),(VLOOKUP($D654,Customer_Demand!$D:$BF,COLUMNS($I654:AG654),0)/$I654)),"")</f>
        <v/>
      </c>
      <c r="AH654" s="49" t="str">
        <f>IFERROR(IF($K654&lt;&gt;"SS",(VLOOKUP($D654,Customer_Demand!$D:$BF,COLUMNS($I654:AH654),0)/$I654+VLOOKUP($D654,Customer_Demand!$D:$BF,COLUMNS($I654:AH654),0)/$K654),(VLOOKUP($D654,Customer_Demand!$D:$BF,COLUMNS($I654:AH654),0)/$I654)),"")</f>
        <v/>
      </c>
      <c r="AI654" s="49" t="str">
        <f>IFERROR(IF($K654&lt;&gt;"SS",(VLOOKUP($D654,Customer_Demand!$D:$BF,COLUMNS($I654:AI654),0)/$I654+VLOOKUP($D654,Customer_Demand!$D:$BF,COLUMNS($I654:AI654),0)/$K654),(VLOOKUP($D654,Customer_Demand!$D:$BF,COLUMNS($I654:AI654),0)/$I654)),"")</f>
        <v/>
      </c>
      <c r="AJ654" s="49" t="str">
        <f>IFERROR(IF($K654&lt;&gt;"SS",(VLOOKUP($D654,Customer_Demand!$D:$BF,COLUMNS($I654:AJ654),0)/$I654+VLOOKUP($D654,Customer_Demand!$D:$BF,COLUMNS($I654:AJ654),0)/$K654),(VLOOKUP($D654,Customer_Demand!$D:$BF,COLUMNS($I654:AJ654),0)/$I654)),"")</f>
        <v/>
      </c>
      <c r="AK654" s="49" t="str">
        <f>IFERROR(IF($K654&lt;&gt;"SS",(VLOOKUP($D654,Customer_Demand!$D:$BF,COLUMNS($I654:AK654),0)/$I654+VLOOKUP($D654,Customer_Demand!$D:$BF,COLUMNS($I654:AK654),0)/$K654),(VLOOKUP($D654,Customer_Demand!$D:$BF,COLUMNS($I654:AK654),0)/$I654)),"")</f>
        <v/>
      </c>
      <c r="AL654" s="49" t="str">
        <f>IFERROR(IF($K654&lt;&gt;"SS",(VLOOKUP($D654,Customer_Demand!$D:$BF,COLUMNS($I654:AL654),0)/$I654+VLOOKUP($D654,Customer_Demand!$D:$BF,COLUMNS($I654:AL654),0)/$K654),(VLOOKUP($D654,Customer_Demand!$D:$BF,COLUMNS($I654:AL654),0)/$I654)),"")</f>
        <v/>
      </c>
      <c r="AM654" s="49" t="str">
        <f>IFERROR(IF($K654&lt;&gt;"SS",(VLOOKUP($D654,Customer_Demand!$D:$BF,COLUMNS($I654:AM654),0)/$I654+VLOOKUP($D654,Customer_Demand!$D:$BF,COLUMNS($I654:AM654),0)/$K654),(VLOOKUP($D654,Customer_Demand!$D:$BF,COLUMNS($I654:AM654),0)/$I654)),"")</f>
        <v/>
      </c>
      <c r="AN654" s="49" t="str">
        <f>IFERROR(IF($K654&lt;&gt;"SS",(VLOOKUP($D654,Customer_Demand!$D:$BF,COLUMNS($I654:AN654),0)/$I654+VLOOKUP($D654,Customer_Demand!$D:$BF,COLUMNS($I654:AN654),0)/$K654),(VLOOKUP($D654,Customer_Demand!$D:$BF,COLUMNS($I654:AN654),0)/$I654)),"")</f>
        <v/>
      </c>
      <c r="AO654" s="49" t="str">
        <f>IFERROR(IF($K654&lt;&gt;"SS",(VLOOKUP($D654,Customer_Demand!$D:$BF,COLUMNS($I654:AO654),0)/$I654+VLOOKUP($D654,Customer_Demand!$D:$BF,COLUMNS($I654:AO654),0)/$K654),(VLOOKUP($D654,Customer_Demand!$D:$BF,COLUMNS($I654:AO654),0)/$I654)),"")</f>
        <v/>
      </c>
      <c r="AP654" s="49" t="str">
        <f>IFERROR(IF($K654&lt;&gt;"SS",(VLOOKUP($D654,Customer_Demand!$D:$BF,COLUMNS($I654:AP654),0)/$I654+VLOOKUP($D654,Customer_Demand!$D:$BF,COLUMNS($I654:AP654),0)/$K654),(VLOOKUP($D654,Customer_Demand!$D:$BF,COLUMNS($I654:AP654),0)/$I654)),"")</f>
        <v/>
      </c>
      <c r="AQ654" s="49" t="str">
        <f>IFERROR(IF($K654&lt;&gt;"SS",(VLOOKUP($D654,Customer_Demand!$D:$BF,COLUMNS($I654:AQ654),0)/$I654+VLOOKUP($D654,Customer_Demand!$D:$BF,COLUMNS($I654:AQ654),0)/$K654),(VLOOKUP($D654,Customer_Demand!$D:$BF,COLUMNS($I654:AQ654),0)/$I654)),"")</f>
        <v/>
      </c>
      <c r="AR654" s="49" t="str">
        <f>IFERROR(IF($K654&lt;&gt;"SS",(VLOOKUP($D654,Customer_Demand!$D:$BF,COLUMNS($I654:AR654),0)/$I654+VLOOKUP($D654,Customer_Demand!$D:$BF,COLUMNS($I654:AR654),0)/$K654),(VLOOKUP($D654,Customer_Demand!$D:$BF,COLUMNS($I654:AR654),0)/$I654)),"")</f>
        <v/>
      </c>
      <c r="AS654" s="49" t="str">
        <f>IFERROR(IF($K654&lt;&gt;"SS",(VLOOKUP($D654,Customer_Demand!$D:$BF,COLUMNS($I654:AS654),0)/$I654+VLOOKUP($D654,Customer_Demand!$D:$BF,COLUMNS($I654:AS654),0)/$K654),(VLOOKUP($D654,Customer_Demand!$D:$BF,COLUMNS($I654:AS654),0)/$I654)),"")</f>
        <v/>
      </c>
      <c r="AT654" s="49" t="str">
        <f>IFERROR(IF($K654&lt;&gt;"SS",(VLOOKUP($D654,Customer_Demand!$D:$BF,COLUMNS($I654:AT654),0)/$I654+VLOOKUP($D654,Customer_Demand!$D:$BF,COLUMNS($I654:AT654),0)/$K654),(VLOOKUP($D654,Customer_Demand!$D:$BF,COLUMNS($I654:AT654),0)/$I654)),"")</f>
        <v/>
      </c>
      <c r="AU654" s="49" t="str">
        <f>IFERROR(IF($K654&lt;&gt;"SS",(VLOOKUP($D654,Customer_Demand!$D:$BF,COLUMNS($I654:AU654),0)/$I654+VLOOKUP($D654,Customer_Demand!$D:$BF,COLUMNS($I654:AU654),0)/$K654),(VLOOKUP($D654,Customer_Demand!$D:$BF,COLUMNS($I654:AU654),0)/$I654)),"")</f>
        <v/>
      </c>
      <c r="AV654" s="49" t="str">
        <f>IFERROR(IF($K654&lt;&gt;"SS",(VLOOKUP($D654,Customer_Demand!$D:$BF,COLUMNS($I654:AV654),0)/$I654+VLOOKUP($D654,Customer_Demand!$D:$BF,COLUMNS($I654:AV654),0)/$K654),(VLOOKUP($D654,Customer_Demand!$D:$BF,COLUMNS($I654:AV654),0)/$I654)),"")</f>
        <v/>
      </c>
      <c r="AW654" s="49" t="str">
        <f>IFERROR(IF($K654&lt;&gt;"SS",(VLOOKUP($D654,Customer_Demand!$D:$BF,COLUMNS($I654:AW654),0)/$I654+VLOOKUP($D654,Customer_Demand!$D:$BF,COLUMNS($I654:AW654),0)/$K654),(VLOOKUP($D654,Customer_Demand!$D:$BF,COLUMNS($I654:AW654),0)/$I654)),"")</f>
        <v/>
      </c>
      <c r="AX654" s="49" t="str">
        <f>IFERROR(IF($K654&lt;&gt;"SS",(VLOOKUP($D654,Customer_Demand!$D:$BF,COLUMNS($I654:AX654),0)/$I654+VLOOKUP($D654,Customer_Demand!$D:$BF,COLUMNS($I654:AX654),0)/$K654),(VLOOKUP($D654,Customer_Demand!$D:$BF,COLUMNS($I654:AX654),0)/$I654)),"")</f>
        <v/>
      </c>
      <c r="AY654" s="49" t="str">
        <f>IFERROR(IF($K654&lt;&gt;"SS",(VLOOKUP($D654,Customer_Demand!$D:$BF,COLUMNS($I654:AY654),0)/$I654+VLOOKUP($D654,Customer_Demand!$D:$BF,COLUMNS($I654:AY654),0)/$K654),(VLOOKUP($D654,Customer_Demand!$D:$BF,COLUMNS($I654:AY654),0)/$I654)),"")</f>
        <v/>
      </c>
      <c r="AZ654" s="49" t="str">
        <f>IFERROR(IF($K654&lt;&gt;"SS",(VLOOKUP($D654,Customer_Demand!$D:$BF,COLUMNS($I654:AZ654),0)/$I654+VLOOKUP($D654,Customer_Demand!$D:$BF,COLUMNS($I654:AZ654),0)/$K654),(VLOOKUP($D654,Customer_Demand!$D:$BF,COLUMNS($I654:AZ654),0)/$I654)),"")</f>
        <v/>
      </c>
      <c r="BA654" s="49" t="str">
        <f>IFERROR(IF($K654&lt;&gt;"SS",(VLOOKUP($D654,Customer_Demand!$D:$BF,COLUMNS($I654:BA654),0)/$I654+VLOOKUP($D654,Customer_Demand!$D:$BF,COLUMNS($I654:BA654),0)/$K654),(VLOOKUP($D654,Customer_Demand!$D:$BF,COLUMNS($I654:BA654),0)/$I654)),"")</f>
        <v/>
      </c>
      <c r="BB654" s="49" t="str">
        <f>IFERROR(IF($K654&lt;&gt;"SS",(VLOOKUP($D654,Customer_Demand!$D:$BF,COLUMNS($I654:BB654),0)/$I654+VLOOKUP($D654,Customer_Demand!$D:$BF,COLUMNS($I654:BB654),0)/$K654),(VLOOKUP($D654,Customer_Demand!$D:$BF,COLUMNS($I654:BB654),0)/$I654)),"")</f>
        <v/>
      </c>
      <c r="BC654" s="49" t="str">
        <f>IFERROR(IF($K654&lt;&gt;"SS",(VLOOKUP($D654,Customer_Demand!$D:$BF,COLUMNS($I654:BC654),0)/$I654+VLOOKUP($D654,Customer_Demand!$D:$BF,COLUMNS($I654:BC654),0)/$K654),(VLOOKUP($D654,Customer_Demand!$D:$BF,COLUMNS($I654:BC654),0)/$I654)),"")</f>
        <v/>
      </c>
      <c r="BD654" s="49" t="str">
        <f>IFERROR(IF($K654&lt;&gt;"SS",(VLOOKUP($D654,Customer_Demand!$D:$BF,COLUMNS($I654:BD654),0)/$I654+VLOOKUP($D654,Customer_Demand!$D:$BF,COLUMNS($I654:BD654),0)/$K654),(VLOOKUP($D654,Customer_Demand!$D:$BF,COLUMNS($I654:BD654),0)/$I654)),"")</f>
        <v/>
      </c>
      <c r="BE654" s="49" t="str">
        <f>IFERROR(IF($K654&lt;&gt;"SS",(VLOOKUP($D654,Customer_Demand!$D:$BF,COLUMNS($I654:BE654),0)/$I654+VLOOKUP($D654,Customer_Demand!$D:$BF,COLUMNS($I654:BE654),0)/$K654),(VLOOKUP($D654,Customer_Demand!$D:$BF,COLUMNS($I654:BE654),0)/$I654)),"")</f>
        <v/>
      </c>
      <c r="BF654" s="49" t="str">
        <f>IFERROR(IF($K654&lt;&gt;"SS",(VLOOKUP($D654,Customer_Demand!$D:$BF,COLUMNS($I654:BF654),0)/$I654+VLOOKUP($D654,Customer_Demand!$D:$BF,COLUMNS($I654:BF654),0)/$K654),(VLOOKUP($D654,Customer_Demand!$D:$BF,COLUMNS($I654:BF654),0)/$I654)),"")</f>
        <v/>
      </c>
      <c r="BG654" s="49" t="str">
        <f>IFERROR(IF($K654&lt;&gt;"SS",(VLOOKUP($D654,Customer_Demand!$D:$BF,COLUMNS($I654:BG654),0)/$I654+VLOOKUP($D654,Customer_Demand!$D:$BF,COLUMNS($I654:BG654),0)/$K654),(VLOOKUP($D654,Customer_Demand!$D:$BF,COLUMNS($I654:BG654),0)/$I654)),"")</f>
        <v/>
      </c>
      <c r="BH654" s="49" t="str">
        <f>IFERROR(IF($K654&lt;&gt;"SS",(VLOOKUP($D654,Customer_Demand!$D:$BF,COLUMNS($I654:BH654),0)/$I654+VLOOKUP($D654,Customer_Demand!$D:$BF,COLUMNS($I654:BH654),0)/$K654),(VLOOKUP($D654,Customer_Demand!$D:$BF,COLUMNS($I654:BH654),0)/$I654)),"")</f>
        <v/>
      </c>
      <c r="BI654" s="49" t="str">
        <f>IFERROR(IF($K654&lt;&gt;"SS",(VLOOKUP($D654,Customer_Demand!$D:$BF,COLUMNS($I654:BI654),0)/$I654+VLOOKUP($D654,Customer_Demand!$D:$BF,COLUMNS($I654:BI654),0)/$K654),(VLOOKUP($D654,Customer_Demand!$D:$BF,COLUMNS($I654:BI654),0)/$I654)),"")</f>
        <v/>
      </c>
      <c r="BJ654" s="49" t="str">
        <f>IFERROR(IF($K654&lt;&gt;"SS",(VLOOKUP($D654,Customer_Demand!$D:$BF,COLUMNS($I654:BJ654),0)/$I654+VLOOKUP($D654,Customer_Demand!$D:$BF,COLUMNS($I654:BJ654),0)/$K654),(VLOOKUP($D654,Customer_Demand!$D:$BF,COLUMNS($I654:BJ654),0)/$I654)),"")</f>
        <v/>
      </c>
      <c r="BK654" s="50" t="str">
        <f>IFERROR(IF($K654&lt;&gt;"SS",(VLOOKUP($D654,Customer_Demand!$D:$BF,COLUMNS($I654:BK654),0)/$I654+VLOOKUP($D654,Customer_Demand!$D:$BF,COLUMNS($I654:BK654),0)/$K654),(VLOOKUP($D654,Customer_Demand!$D:$BF,COLUMNS($I654:BK654),0)/$I654)),"")</f>
        <v/>
      </c>
    </row>
    <row r="655" spans="2:63" x14ac:dyDescent="0.2">
      <c r="B655" s="12" t="str">
        <f t="shared" si="47"/>
        <v/>
      </c>
      <c r="C655" s="45" t="str">
        <f>IF((Customer_Demand!C655)&lt;&gt;"",Customer_Demand!C655,"")</f>
        <v/>
      </c>
      <c r="D655" s="45" t="str">
        <f>IF(C655&lt;&gt;"",Customer_Demand!D655,"")</f>
        <v/>
      </c>
      <c r="E655" s="52" t="str">
        <f>IF(C655&lt;&gt;"",Customer_Demand!E655,"")</f>
        <v/>
      </c>
      <c r="F655" s="47" t="str">
        <f>IF(C655&lt;&gt;"",VLOOKUP(D655,Customer_Demand!$D$5:$F$1005,3,0),"")</f>
        <v/>
      </c>
      <c r="G655" s="48" t="str">
        <f t="shared" si="44"/>
        <v/>
      </c>
      <c r="H655" s="48" t="str">
        <f t="shared" si="45"/>
        <v/>
      </c>
      <c r="I655" s="48" t="str">
        <f>IFERROR(IF(C655&lt;&gt;"",VLOOKUP($H655,SMT_Cycle_Time_Data!$F:$Q,4,0),""),"SGR Not Defined")</f>
        <v/>
      </c>
      <c r="J655" s="48" t="str">
        <f t="shared" si="46"/>
        <v/>
      </c>
      <c r="K655" s="48" t="str">
        <f>IF(C655&lt;&gt;"",IFERROR(VLOOKUP($J655,SMT_Cycle_Time_Data!$F:$Q,4,0),"SS"),"")</f>
        <v/>
      </c>
      <c r="L655" s="49" t="str">
        <f>IFERROR(IF($K655&lt;&gt;"SS",(VLOOKUP($D655,Customer_Demand!$D:$BF,COLUMNS($I655:L655),0)/$I655+VLOOKUP($D655,Customer_Demand!$D:$BF,COLUMNS($I655:L655),0)/$K655),(VLOOKUP($D655,Customer_Demand!$D:$BF,COLUMNS($I655:L655),0)/$I655)),"")</f>
        <v/>
      </c>
      <c r="M655" s="49" t="str">
        <f>IFERROR(IF($K655&lt;&gt;"SS",(VLOOKUP($D655,Customer_Demand!$D:$BF,COLUMNS($I655:M655),0)/$I655+VLOOKUP($D655,Customer_Demand!$D:$BF,COLUMNS($I655:M655),0)/$K655),(VLOOKUP($D655,Customer_Demand!$D:$BF,COLUMNS($I655:M655),0)/$I655)),"")</f>
        <v/>
      </c>
      <c r="N655" s="49" t="str">
        <f>IFERROR(IF($K655&lt;&gt;"SS",(VLOOKUP($D655,Customer_Demand!$D:$BF,COLUMNS($I655:N655),0)/$I655+VLOOKUP($D655,Customer_Demand!$D:$BF,COLUMNS($I655:N655),0)/$K655),(VLOOKUP($D655,Customer_Demand!$D:$BF,COLUMNS($I655:N655),0)/$I655)),"")</f>
        <v/>
      </c>
      <c r="O655" s="49" t="str">
        <f>IFERROR(IF($K655&lt;&gt;"SS",(VLOOKUP($D655,Customer_Demand!$D:$BF,COLUMNS($I655:O655),0)/$I655+VLOOKUP($D655,Customer_Demand!$D:$BF,COLUMNS($I655:O655),0)/$K655),(VLOOKUP($D655,Customer_Demand!$D:$BF,COLUMNS($I655:O655),0)/$I655)),"")</f>
        <v/>
      </c>
      <c r="P655" s="49" t="str">
        <f>IFERROR(IF($K655&lt;&gt;"SS",(VLOOKUP($D655,Customer_Demand!$D:$BF,COLUMNS($I655:P655),0)/$I655+VLOOKUP($D655,Customer_Demand!$D:$BF,COLUMNS($I655:P655),0)/$K655),(VLOOKUP($D655,Customer_Demand!$D:$BF,COLUMNS($I655:P655),0)/$I655)),"")</f>
        <v/>
      </c>
      <c r="Q655" s="49" t="str">
        <f>IFERROR(IF($K655&lt;&gt;"SS",(VLOOKUP($D655,Customer_Demand!$D:$BF,COLUMNS($I655:Q655),0)/$I655+VLOOKUP($D655,Customer_Demand!$D:$BF,COLUMNS($I655:Q655),0)/$K655),(VLOOKUP($D655,Customer_Demand!$D:$BF,COLUMNS($I655:Q655),0)/$I655)),"")</f>
        <v/>
      </c>
      <c r="R655" s="49" t="str">
        <f>IFERROR(IF($K655&lt;&gt;"SS",(VLOOKUP($D655,Customer_Demand!$D:$BF,COLUMNS($I655:R655),0)/$I655+VLOOKUP($D655,Customer_Demand!$D:$BF,COLUMNS($I655:R655),0)/$K655),(VLOOKUP($D655,Customer_Demand!$D:$BF,COLUMNS($I655:R655),0)/$I655)),"")</f>
        <v/>
      </c>
      <c r="S655" s="49" t="str">
        <f>IFERROR(IF($K655&lt;&gt;"SS",(VLOOKUP($D655,Customer_Demand!$D:$BF,COLUMNS($I655:S655),0)/$I655+VLOOKUP($D655,Customer_Demand!$D:$BF,COLUMNS($I655:S655),0)/$K655),(VLOOKUP($D655,Customer_Demand!$D:$BF,COLUMNS($I655:S655),0)/$I655)),"")</f>
        <v/>
      </c>
      <c r="T655" s="49" t="str">
        <f>IFERROR(IF($K655&lt;&gt;"SS",(VLOOKUP($D655,Customer_Demand!$D:$BF,COLUMNS($I655:T655),0)/$I655+VLOOKUP($D655,Customer_Demand!$D:$BF,COLUMNS($I655:T655),0)/$K655),(VLOOKUP($D655,Customer_Demand!$D:$BF,COLUMNS($I655:T655),0)/$I655)),"")</f>
        <v/>
      </c>
      <c r="U655" s="49" t="str">
        <f>IFERROR(IF($K655&lt;&gt;"SS",(VLOOKUP($D655,Customer_Demand!$D:$BF,COLUMNS($I655:U655),0)/$I655+VLOOKUP($D655,Customer_Demand!$D:$BF,COLUMNS($I655:U655),0)/$K655),(VLOOKUP($D655,Customer_Demand!$D:$BF,COLUMNS($I655:U655),0)/$I655)),"")</f>
        <v/>
      </c>
      <c r="V655" s="49" t="str">
        <f>IFERROR(IF($K655&lt;&gt;"SS",(VLOOKUP($D655,Customer_Demand!$D:$BF,COLUMNS($I655:V655),0)/$I655+VLOOKUP($D655,Customer_Demand!$D:$BF,COLUMNS($I655:V655),0)/$K655),(VLOOKUP($D655,Customer_Demand!$D:$BF,COLUMNS($I655:V655),0)/$I655)),"")</f>
        <v/>
      </c>
      <c r="W655" s="49" t="str">
        <f>IFERROR(IF($K655&lt;&gt;"SS",(VLOOKUP($D655,Customer_Demand!$D:$BF,COLUMNS($I655:W655),0)/$I655+VLOOKUP($D655,Customer_Demand!$D:$BF,COLUMNS($I655:W655),0)/$K655),(VLOOKUP($D655,Customer_Demand!$D:$BF,COLUMNS($I655:W655),0)/$I655)),"")</f>
        <v/>
      </c>
      <c r="X655" s="49" t="str">
        <f>IFERROR(IF($K655&lt;&gt;"SS",(VLOOKUP($D655,Customer_Demand!$D:$BF,COLUMNS($I655:X655),0)/$I655+VLOOKUP($D655,Customer_Demand!$D:$BF,COLUMNS($I655:X655),0)/$K655),(VLOOKUP($D655,Customer_Demand!$D:$BF,COLUMNS($I655:X655),0)/$I655)),"")</f>
        <v/>
      </c>
      <c r="Y655" s="49" t="str">
        <f>IFERROR(IF($K655&lt;&gt;"SS",(VLOOKUP($D655,Customer_Demand!$D:$BF,COLUMNS($I655:Y655),0)/$I655+VLOOKUP($D655,Customer_Demand!$D:$BF,COLUMNS($I655:Y655),0)/$K655),(VLOOKUP($D655,Customer_Demand!$D:$BF,COLUMNS($I655:Y655),0)/$I655)),"")</f>
        <v/>
      </c>
      <c r="Z655" s="49" t="str">
        <f>IFERROR(IF($K655&lt;&gt;"SS",(VLOOKUP($D655,Customer_Demand!$D:$BF,COLUMNS($I655:Z655),0)/$I655+VLOOKUP($D655,Customer_Demand!$D:$BF,COLUMNS($I655:Z655),0)/$K655),(VLOOKUP($D655,Customer_Demand!$D:$BF,COLUMNS($I655:Z655),0)/$I655)),"")</f>
        <v/>
      </c>
      <c r="AA655" s="49" t="str">
        <f>IFERROR(IF($K655&lt;&gt;"SS",(VLOOKUP($D655,Customer_Demand!$D:$BF,COLUMNS($I655:AA655),0)/$I655+VLOOKUP($D655,Customer_Demand!$D:$BF,COLUMNS($I655:AA655),0)/$K655),(VLOOKUP($D655,Customer_Demand!$D:$BF,COLUMNS($I655:AA655),0)/$I655)),"")</f>
        <v/>
      </c>
      <c r="AB655" s="49" t="str">
        <f>IFERROR(IF($K655&lt;&gt;"SS",(VLOOKUP($D655,Customer_Demand!$D:$BF,COLUMNS($I655:AB655),0)/$I655+VLOOKUP($D655,Customer_Demand!$D:$BF,COLUMNS($I655:AB655),0)/$K655),(VLOOKUP($D655,Customer_Demand!$D:$BF,COLUMNS($I655:AB655),0)/$I655)),"")</f>
        <v/>
      </c>
      <c r="AC655" s="49" t="str">
        <f>IFERROR(IF($K655&lt;&gt;"SS",(VLOOKUP($D655,Customer_Demand!$D:$BF,COLUMNS($I655:AC655),0)/$I655+VLOOKUP($D655,Customer_Demand!$D:$BF,COLUMNS($I655:AC655),0)/$K655),(VLOOKUP($D655,Customer_Demand!$D:$BF,COLUMNS($I655:AC655),0)/$I655)),"")</f>
        <v/>
      </c>
      <c r="AD655" s="49" t="str">
        <f>IFERROR(IF($K655&lt;&gt;"SS",(VLOOKUP($D655,Customer_Demand!$D:$BF,COLUMNS($I655:AD655),0)/$I655+VLOOKUP($D655,Customer_Demand!$D:$BF,COLUMNS($I655:AD655),0)/$K655),(VLOOKUP($D655,Customer_Demand!$D:$BF,COLUMNS($I655:AD655),0)/$I655)),"")</f>
        <v/>
      </c>
      <c r="AE655" s="49" t="str">
        <f>IFERROR(IF($K655&lt;&gt;"SS",(VLOOKUP($D655,Customer_Demand!$D:$BF,COLUMNS($I655:AE655),0)/$I655+VLOOKUP($D655,Customer_Demand!$D:$BF,COLUMNS($I655:AE655),0)/$K655),(VLOOKUP($D655,Customer_Demand!$D:$BF,COLUMNS($I655:AE655),0)/$I655)),"")</f>
        <v/>
      </c>
      <c r="AF655" s="49" t="str">
        <f>IFERROR(IF($K655&lt;&gt;"SS",(VLOOKUP($D655,Customer_Demand!$D:$BF,COLUMNS($I655:AF655),0)/$I655+VLOOKUP($D655,Customer_Demand!$D:$BF,COLUMNS($I655:AF655),0)/$K655),(VLOOKUP($D655,Customer_Demand!$D:$BF,COLUMNS($I655:AF655),0)/$I655)),"")</f>
        <v/>
      </c>
      <c r="AG655" s="49" t="str">
        <f>IFERROR(IF($K655&lt;&gt;"SS",(VLOOKUP($D655,Customer_Demand!$D:$BF,COLUMNS($I655:AG655),0)/$I655+VLOOKUP($D655,Customer_Demand!$D:$BF,COLUMNS($I655:AG655),0)/$K655),(VLOOKUP($D655,Customer_Demand!$D:$BF,COLUMNS($I655:AG655),0)/$I655)),"")</f>
        <v/>
      </c>
      <c r="AH655" s="49" t="str">
        <f>IFERROR(IF($K655&lt;&gt;"SS",(VLOOKUP($D655,Customer_Demand!$D:$BF,COLUMNS($I655:AH655),0)/$I655+VLOOKUP($D655,Customer_Demand!$D:$BF,COLUMNS($I655:AH655),0)/$K655),(VLOOKUP($D655,Customer_Demand!$D:$BF,COLUMNS($I655:AH655),0)/$I655)),"")</f>
        <v/>
      </c>
      <c r="AI655" s="49" t="str">
        <f>IFERROR(IF($K655&lt;&gt;"SS",(VLOOKUP($D655,Customer_Demand!$D:$BF,COLUMNS($I655:AI655),0)/$I655+VLOOKUP($D655,Customer_Demand!$D:$BF,COLUMNS($I655:AI655),0)/$K655),(VLOOKUP($D655,Customer_Demand!$D:$BF,COLUMNS($I655:AI655),0)/$I655)),"")</f>
        <v/>
      </c>
      <c r="AJ655" s="49" t="str">
        <f>IFERROR(IF($K655&lt;&gt;"SS",(VLOOKUP($D655,Customer_Demand!$D:$BF,COLUMNS($I655:AJ655),0)/$I655+VLOOKUP($D655,Customer_Demand!$D:$BF,COLUMNS($I655:AJ655),0)/$K655),(VLOOKUP($D655,Customer_Demand!$D:$BF,COLUMNS($I655:AJ655),0)/$I655)),"")</f>
        <v/>
      </c>
      <c r="AK655" s="49" t="str">
        <f>IFERROR(IF($K655&lt;&gt;"SS",(VLOOKUP($D655,Customer_Demand!$D:$BF,COLUMNS($I655:AK655),0)/$I655+VLOOKUP($D655,Customer_Demand!$D:$BF,COLUMNS($I655:AK655),0)/$K655),(VLOOKUP($D655,Customer_Demand!$D:$BF,COLUMNS($I655:AK655),0)/$I655)),"")</f>
        <v/>
      </c>
      <c r="AL655" s="49" t="str">
        <f>IFERROR(IF($K655&lt;&gt;"SS",(VLOOKUP($D655,Customer_Demand!$D:$BF,COLUMNS($I655:AL655),0)/$I655+VLOOKUP($D655,Customer_Demand!$D:$BF,COLUMNS($I655:AL655),0)/$K655),(VLOOKUP($D655,Customer_Demand!$D:$BF,COLUMNS($I655:AL655),0)/$I655)),"")</f>
        <v/>
      </c>
      <c r="AM655" s="49" t="str">
        <f>IFERROR(IF($K655&lt;&gt;"SS",(VLOOKUP($D655,Customer_Demand!$D:$BF,COLUMNS($I655:AM655),0)/$I655+VLOOKUP($D655,Customer_Demand!$D:$BF,COLUMNS($I655:AM655),0)/$K655),(VLOOKUP($D655,Customer_Demand!$D:$BF,COLUMNS($I655:AM655),0)/$I655)),"")</f>
        <v/>
      </c>
      <c r="AN655" s="49" t="str">
        <f>IFERROR(IF($K655&lt;&gt;"SS",(VLOOKUP($D655,Customer_Demand!$D:$BF,COLUMNS($I655:AN655),0)/$I655+VLOOKUP($D655,Customer_Demand!$D:$BF,COLUMNS($I655:AN655),0)/$K655),(VLOOKUP($D655,Customer_Demand!$D:$BF,COLUMNS($I655:AN655),0)/$I655)),"")</f>
        <v/>
      </c>
      <c r="AO655" s="49" t="str">
        <f>IFERROR(IF($K655&lt;&gt;"SS",(VLOOKUP($D655,Customer_Demand!$D:$BF,COLUMNS($I655:AO655),0)/$I655+VLOOKUP($D655,Customer_Demand!$D:$BF,COLUMNS($I655:AO655),0)/$K655),(VLOOKUP($D655,Customer_Demand!$D:$BF,COLUMNS($I655:AO655),0)/$I655)),"")</f>
        <v/>
      </c>
      <c r="AP655" s="49" t="str">
        <f>IFERROR(IF($K655&lt;&gt;"SS",(VLOOKUP($D655,Customer_Demand!$D:$BF,COLUMNS($I655:AP655),0)/$I655+VLOOKUP($D655,Customer_Demand!$D:$BF,COLUMNS($I655:AP655),0)/$K655),(VLOOKUP($D655,Customer_Demand!$D:$BF,COLUMNS($I655:AP655),0)/$I655)),"")</f>
        <v/>
      </c>
      <c r="AQ655" s="49" t="str">
        <f>IFERROR(IF($K655&lt;&gt;"SS",(VLOOKUP($D655,Customer_Demand!$D:$BF,COLUMNS($I655:AQ655),0)/$I655+VLOOKUP($D655,Customer_Demand!$D:$BF,COLUMNS($I655:AQ655),0)/$K655),(VLOOKUP($D655,Customer_Demand!$D:$BF,COLUMNS($I655:AQ655),0)/$I655)),"")</f>
        <v/>
      </c>
      <c r="AR655" s="49" t="str">
        <f>IFERROR(IF($K655&lt;&gt;"SS",(VLOOKUP($D655,Customer_Demand!$D:$BF,COLUMNS($I655:AR655),0)/$I655+VLOOKUP($D655,Customer_Demand!$D:$BF,COLUMNS($I655:AR655),0)/$K655),(VLOOKUP($D655,Customer_Demand!$D:$BF,COLUMNS($I655:AR655),0)/$I655)),"")</f>
        <v/>
      </c>
      <c r="AS655" s="49" t="str">
        <f>IFERROR(IF($K655&lt;&gt;"SS",(VLOOKUP($D655,Customer_Demand!$D:$BF,COLUMNS($I655:AS655),0)/$I655+VLOOKUP($D655,Customer_Demand!$D:$BF,COLUMNS($I655:AS655),0)/$K655),(VLOOKUP($D655,Customer_Demand!$D:$BF,COLUMNS($I655:AS655),0)/$I655)),"")</f>
        <v/>
      </c>
      <c r="AT655" s="49" t="str">
        <f>IFERROR(IF($K655&lt;&gt;"SS",(VLOOKUP($D655,Customer_Demand!$D:$BF,COLUMNS($I655:AT655),0)/$I655+VLOOKUP($D655,Customer_Demand!$D:$BF,COLUMNS($I655:AT655),0)/$K655),(VLOOKUP($D655,Customer_Demand!$D:$BF,COLUMNS($I655:AT655),0)/$I655)),"")</f>
        <v/>
      </c>
      <c r="AU655" s="49" t="str">
        <f>IFERROR(IF($K655&lt;&gt;"SS",(VLOOKUP($D655,Customer_Demand!$D:$BF,COLUMNS($I655:AU655),0)/$I655+VLOOKUP($D655,Customer_Demand!$D:$BF,COLUMNS($I655:AU655),0)/$K655),(VLOOKUP($D655,Customer_Demand!$D:$BF,COLUMNS($I655:AU655),0)/$I655)),"")</f>
        <v/>
      </c>
      <c r="AV655" s="49" t="str">
        <f>IFERROR(IF($K655&lt;&gt;"SS",(VLOOKUP($D655,Customer_Demand!$D:$BF,COLUMNS($I655:AV655),0)/$I655+VLOOKUP($D655,Customer_Demand!$D:$BF,COLUMNS($I655:AV655),0)/$K655),(VLOOKUP($D655,Customer_Demand!$D:$BF,COLUMNS($I655:AV655),0)/$I655)),"")</f>
        <v/>
      </c>
      <c r="AW655" s="49" t="str">
        <f>IFERROR(IF($K655&lt;&gt;"SS",(VLOOKUP($D655,Customer_Demand!$D:$BF,COLUMNS($I655:AW655),0)/$I655+VLOOKUP($D655,Customer_Demand!$D:$BF,COLUMNS($I655:AW655),0)/$K655),(VLOOKUP($D655,Customer_Demand!$D:$BF,COLUMNS($I655:AW655),0)/$I655)),"")</f>
        <v/>
      </c>
      <c r="AX655" s="49" t="str">
        <f>IFERROR(IF($K655&lt;&gt;"SS",(VLOOKUP($D655,Customer_Demand!$D:$BF,COLUMNS($I655:AX655),0)/$I655+VLOOKUP($D655,Customer_Demand!$D:$BF,COLUMNS($I655:AX655),0)/$K655),(VLOOKUP($D655,Customer_Demand!$D:$BF,COLUMNS($I655:AX655),0)/$I655)),"")</f>
        <v/>
      </c>
      <c r="AY655" s="49" t="str">
        <f>IFERROR(IF($K655&lt;&gt;"SS",(VLOOKUP($D655,Customer_Demand!$D:$BF,COLUMNS($I655:AY655),0)/$I655+VLOOKUP($D655,Customer_Demand!$D:$BF,COLUMNS($I655:AY655),0)/$K655),(VLOOKUP($D655,Customer_Demand!$D:$BF,COLUMNS($I655:AY655),0)/$I655)),"")</f>
        <v/>
      </c>
      <c r="AZ655" s="49" t="str">
        <f>IFERROR(IF($K655&lt;&gt;"SS",(VLOOKUP($D655,Customer_Demand!$D:$BF,COLUMNS($I655:AZ655),0)/$I655+VLOOKUP($D655,Customer_Demand!$D:$BF,COLUMNS($I655:AZ655),0)/$K655),(VLOOKUP($D655,Customer_Demand!$D:$BF,COLUMNS($I655:AZ655),0)/$I655)),"")</f>
        <v/>
      </c>
      <c r="BA655" s="49" t="str">
        <f>IFERROR(IF($K655&lt;&gt;"SS",(VLOOKUP($D655,Customer_Demand!$D:$BF,COLUMNS($I655:BA655),0)/$I655+VLOOKUP($D655,Customer_Demand!$D:$BF,COLUMNS($I655:BA655),0)/$K655),(VLOOKUP($D655,Customer_Demand!$D:$BF,COLUMNS($I655:BA655),0)/$I655)),"")</f>
        <v/>
      </c>
      <c r="BB655" s="49" t="str">
        <f>IFERROR(IF($K655&lt;&gt;"SS",(VLOOKUP($D655,Customer_Demand!$D:$BF,COLUMNS($I655:BB655),0)/$I655+VLOOKUP($D655,Customer_Demand!$D:$BF,COLUMNS($I655:BB655),0)/$K655),(VLOOKUP($D655,Customer_Demand!$D:$BF,COLUMNS($I655:BB655),0)/$I655)),"")</f>
        <v/>
      </c>
      <c r="BC655" s="49" t="str">
        <f>IFERROR(IF($K655&lt;&gt;"SS",(VLOOKUP($D655,Customer_Demand!$D:$BF,COLUMNS($I655:BC655),0)/$I655+VLOOKUP($D655,Customer_Demand!$D:$BF,COLUMNS($I655:BC655),0)/$K655),(VLOOKUP($D655,Customer_Demand!$D:$BF,COLUMNS($I655:BC655),0)/$I655)),"")</f>
        <v/>
      </c>
      <c r="BD655" s="49" t="str">
        <f>IFERROR(IF($K655&lt;&gt;"SS",(VLOOKUP($D655,Customer_Demand!$D:$BF,COLUMNS($I655:BD655),0)/$I655+VLOOKUP($D655,Customer_Demand!$D:$BF,COLUMNS($I655:BD655),0)/$K655),(VLOOKUP($D655,Customer_Demand!$D:$BF,COLUMNS($I655:BD655),0)/$I655)),"")</f>
        <v/>
      </c>
      <c r="BE655" s="49" t="str">
        <f>IFERROR(IF($K655&lt;&gt;"SS",(VLOOKUP($D655,Customer_Demand!$D:$BF,COLUMNS($I655:BE655),0)/$I655+VLOOKUP($D655,Customer_Demand!$D:$BF,COLUMNS($I655:BE655),0)/$K655),(VLOOKUP($D655,Customer_Demand!$D:$BF,COLUMNS($I655:BE655),0)/$I655)),"")</f>
        <v/>
      </c>
      <c r="BF655" s="49" t="str">
        <f>IFERROR(IF($K655&lt;&gt;"SS",(VLOOKUP($D655,Customer_Demand!$D:$BF,COLUMNS($I655:BF655),0)/$I655+VLOOKUP($D655,Customer_Demand!$D:$BF,COLUMNS($I655:BF655),0)/$K655),(VLOOKUP($D655,Customer_Demand!$D:$BF,COLUMNS($I655:BF655),0)/$I655)),"")</f>
        <v/>
      </c>
      <c r="BG655" s="49" t="str">
        <f>IFERROR(IF($K655&lt;&gt;"SS",(VLOOKUP($D655,Customer_Demand!$D:$BF,COLUMNS($I655:BG655),0)/$I655+VLOOKUP($D655,Customer_Demand!$D:$BF,COLUMNS($I655:BG655),0)/$K655),(VLOOKUP($D655,Customer_Demand!$D:$BF,COLUMNS($I655:BG655),0)/$I655)),"")</f>
        <v/>
      </c>
      <c r="BH655" s="49" t="str">
        <f>IFERROR(IF($K655&lt;&gt;"SS",(VLOOKUP($D655,Customer_Demand!$D:$BF,COLUMNS($I655:BH655),0)/$I655+VLOOKUP($D655,Customer_Demand!$D:$BF,COLUMNS($I655:BH655),0)/$K655),(VLOOKUP($D655,Customer_Demand!$D:$BF,COLUMNS($I655:BH655),0)/$I655)),"")</f>
        <v/>
      </c>
      <c r="BI655" s="49" t="str">
        <f>IFERROR(IF($K655&lt;&gt;"SS",(VLOOKUP($D655,Customer_Demand!$D:$BF,COLUMNS($I655:BI655),0)/$I655+VLOOKUP($D655,Customer_Demand!$D:$BF,COLUMNS($I655:BI655),0)/$K655),(VLOOKUP($D655,Customer_Demand!$D:$BF,COLUMNS($I655:BI655),0)/$I655)),"")</f>
        <v/>
      </c>
      <c r="BJ655" s="49" t="str">
        <f>IFERROR(IF($K655&lt;&gt;"SS",(VLOOKUP($D655,Customer_Demand!$D:$BF,COLUMNS($I655:BJ655),0)/$I655+VLOOKUP($D655,Customer_Demand!$D:$BF,COLUMNS($I655:BJ655),0)/$K655),(VLOOKUP($D655,Customer_Demand!$D:$BF,COLUMNS($I655:BJ655),0)/$I655)),"")</f>
        <v/>
      </c>
      <c r="BK655" s="50" t="str">
        <f>IFERROR(IF($K655&lt;&gt;"SS",(VLOOKUP($D655,Customer_Demand!$D:$BF,COLUMNS($I655:BK655),0)/$I655+VLOOKUP($D655,Customer_Demand!$D:$BF,COLUMNS($I655:BK655),0)/$K655),(VLOOKUP($D655,Customer_Demand!$D:$BF,COLUMNS($I655:BK655),0)/$I655)),"")</f>
        <v/>
      </c>
    </row>
    <row r="656" spans="2:63" x14ac:dyDescent="0.2">
      <c r="B656" s="12" t="str">
        <f t="shared" si="47"/>
        <v/>
      </c>
      <c r="C656" s="45" t="str">
        <f>IF((Customer_Demand!C656)&lt;&gt;"",Customer_Demand!C656,"")</f>
        <v/>
      </c>
      <c r="D656" s="45" t="str">
        <f>IF(C656&lt;&gt;"",Customer_Demand!D656,"")</f>
        <v/>
      </c>
      <c r="E656" s="52" t="str">
        <f>IF(C656&lt;&gt;"",Customer_Demand!E656,"")</f>
        <v/>
      </c>
      <c r="F656" s="47" t="str">
        <f>IF(C656&lt;&gt;"",VLOOKUP(D656,Customer_Demand!$D$5:$F$1005,3,0),"")</f>
        <v/>
      </c>
      <c r="G656" s="48" t="str">
        <f t="shared" si="44"/>
        <v/>
      </c>
      <c r="H656" s="48" t="str">
        <f t="shared" si="45"/>
        <v/>
      </c>
      <c r="I656" s="48" t="str">
        <f>IFERROR(IF(C656&lt;&gt;"",VLOOKUP($H656,SMT_Cycle_Time_Data!$F:$Q,4,0),""),"SGR Not Defined")</f>
        <v/>
      </c>
      <c r="J656" s="48" t="str">
        <f t="shared" si="46"/>
        <v/>
      </c>
      <c r="K656" s="48" t="str">
        <f>IF(C656&lt;&gt;"",IFERROR(VLOOKUP($J656,SMT_Cycle_Time_Data!$F:$Q,4,0),"SS"),"")</f>
        <v/>
      </c>
      <c r="L656" s="49" t="str">
        <f>IFERROR(IF($K656&lt;&gt;"SS",(VLOOKUP($D656,Customer_Demand!$D:$BF,COLUMNS($I656:L656),0)/$I656+VLOOKUP($D656,Customer_Demand!$D:$BF,COLUMNS($I656:L656),0)/$K656),(VLOOKUP($D656,Customer_Demand!$D:$BF,COLUMNS($I656:L656),0)/$I656)),"")</f>
        <v/>
      </c>
      <c r="M656" s="49" t="str">
        <f>IFERROR(IF($K656&lt;&gt;"SS",(VLOOKUP($D656,Customer_Demand!$D:$BF,COLUMNS($I656:M656),0)/$I656+VLOOKUP($D656,Customer_Demand!$D:$BF,COLUMNS($I656:M656),0)/$K656),(VLOOKUP($D656,Customer_Demand!$D:$BF,COLUMNS($I656:M656),0)/$I656)),"")</f>
        <v/>
      </c>
      <c r="N656" s="49" t="str">
        <f>IFERROR(IF($K656&lt;&gt;"SS",(VLOOKUP($D656,Customer_Demand!$D:$BF,COLUMNS($I656:N656),0)/$I656+VLOOKUP($D656,Customer_Demand!$D:$BF,COLUMNS($I656:N656),0)/$K656),(VLOOKUP($D656,Customer_Demand!$D:$BF,COLUMNS($I656:N656),0)/$I656)),"")</f>
        <v/>
      </c>
      <c r="O656" s="49" t="str">
        <f>IFERROR(IF($K656&lt;&gt;"SS",(VLOOKUP($D656,Customer_Demand!$D:$BF,COLUMNS($I656:O656),0)/$I656+VLOOKUP($D656,Customer_Demand!$D:$BF,COLUMNS($I656:O656),0)/$K656),(VLOOKUP($D656,Customer_Demand!$D:$BF,COLUMNS($I656:O656),0)/$I656)),"")</f>
        <v/>
      </c>
      <c r="P656" s="49" t="str">
        <f>IFERROR(IF($K656&lt;&gt;"SS",(VLOOKUP($D656,Customer_Demand!$D:$BF,COLUMNS($I656:P656),0)/$I656+VLOOKUP($D656,Customer_Demand!$D:$BF,COLUMNS($I656:P656),0)/$K656),(VLOOKUP($D656,Customer_Demand!$D:$BF,COLUMNS($I656:P656),0)/$I656)),"")</f>
        <v/>
      </c>
      <c r="Q656" s="49" t="str">
        <f>IFERROR(IF($K656&lt;&gt;"SS",(VLOOKUP($D656,Customer_Demand!$D:$BF,COLUMNS($I656:Q656),0)/$I656+VLOOKUP($D656,Customer_Demand!$D:$BF,COLUMNS($I656:Q656),0)/$K656),(VLOOKUP($D656,Customer_Demand!$D:$BF,COLUMNS($I656:Q656),0)/$I656)),"")</f>
        <v/>
      </c>
      <c r="R656" s="49" t="str">
        <f>IFERROR(IF($K656&lt;&gt;"SS",(VLOOKUP($D656,Customer_Demand!$D:$BF,COLUMNS($I656:R656),0)/$I656+VLOOKUP($D656,Customer_Demand!$D:$BF,COLUMNS($I656:R656),0)/$K656),(VLOOKUP($D656,Customer_Demand!$D:$BF,COLUMNS($I656:R656),0)/$I656)),"")</f>
        <v/>
      </c>
      <c r="S656" s="49" t="str">
        <f>IFERROR(IF($K656&lt;&gt;"SS",(VLOOKUP($D656,Customer_Demand!$D:$BF,COLUMNS($I656:S656),0)/$I656+VLOOKUP($D656,Customer_Demand!$D:$BF,COLUMNS($I656:S656),0)/$K656),(VLOOKUP($D656,Customer_Demand!$D:$BF,COLUMNS($I656:S656),0)/$I656)),"")</f>
        <v/>
      </c>
      <c r="T656" s="49" t="str">
        <f>IFERROR(IF($K656&lt;&gt;"SS",(VLOOKUP($D656,Customer_Demand!$D:$BF,COLUMNS($I656:T656),0)/$I656+VLOOKUP($D656,Customer_Demand!$D:$BF,COLUMNS($I656:T656),0)/$K656),(VLOOKUP($D656,Customer_Demand!$D:$BF,COLUMNS($I656:T656),0)/$I656)),"")</f>
        <v/>
      </c>
      <c r="U656" s="49" t="str">
        <f>IFERROR(IF($K656&lt;&gt;"SS",(VLOOKUP($D656,Customer_Demand!$D:$BF,COLUMNS($I656:U656),0)/$I656+VLOOKUP($D656,Customer_Demand!$D:$BF,COLUMNS($I656:U656),0)/$K656),(VLOOKUP($D656,Customer_Demand!$D:$BF,COLUMNS($I656:U656),0)/$I656)),"")</f>
        <v/>
      </c>
      <c r="V656" s="49" t="str">
        <f>IFERROR(IF($K656&lt;&gt;"SS",(VLOOKUP($D656,Customer_Demand!$D:$BF,COLUMNS($I656:V656),0)/$I656+VLOOKUP($D656,Customer_Demand!$D:$BF,COLUMNS($I656:V656),0)/$K656),(VLOOKUP($D656,Customer_Demand!$D:$BF,COLUMNS($I656:V656),0)/$I656)),"")</f>
        <v/>
      </c>
      <c r="W656" s="49" t="str">
        <f>IFERROR(IF($K656&lt;&gt;"SS",(VLOOKUP($D656,Customer_Demand!$D:$BF,COLUMNS($I656:W656),0)/$I656+VLOOKUP($D656,Customer_Demand!$D:$BF,COLUMNS($I656:W656),0)/$K656),(VLOOKUP($D656,Customer_Demand!$D:$BF,COLUMNS($I656:W656),0)/$I656)),"")</f>
        <v/>
      </c>
      <c r="X656" s="49" t="str">
        <f>IFERROR(IF($K656&lt;&gt;"SS",(VLOOKUP($D656,Customer_Demand!$D:$BF,COLUMNS($I656:X656),0)/$I656+VLOOKUP($D656,Customer_Demand!$D:$BF,COLUMNS($I656:X656),0)/$K656),(VLOOKUP($D656,Customer_Demand!$D:$BF,COLUMNS($I656:X656),0)/$I656)),"")</f>
        <v/>
      </c>
      <c r="Y656" s="49" t="str">
        <f>IFERROR(IF($K656&lt;&gt;"SS",(VLOOKUP($D656,Customer_Demand!$D:$BF,COLUMNS($I656:Y656),0)/$I656+VLOOKUP($D656,Customer_Demand!$D:$BF,COLUMNS($I656:Y656),0)/$K656),(VLOOKUP($D656,Customer_Demand!$D:$BF,COLUMNS($I656:Y656),0)/$I656)),"")</f>
        <v/>
      </c>
      <c r="Z656" s="49" t="str">
        <f>IFERROR(IF($K656&lt;&gt;"SS",(VLOOKUP($D656,Customer_Demand!$D:$BF,COLUMNS($I656:Z656),0)/$I656+VLOOKUP($D656,Customer_Demand!$D:$BF,COLUMNS($I656:Z656),0)/$K656),(VLOOKUP($D656,Customer_Demand!$D:$BF,COLUMNS($I656:Z656),0)/$I656)),"")</f>
        <v/>
      </c>
      <c r="AA656" s="49" t="str">
        <f>IFERROR(IF($K656&lt;&gt;"SS",(VLOOKUP($D656,Customer_Demand!$D:$BF,COLUMNS($I656:AA656),0)/$I656+VLOOKUP($D656,Customer_Demand!$D:$BF,COLUMNS($I656:AA656),0)/$K656),(VLOOKUP($D656,Customer_Demand!$D:$BF,COLUMNS($I656:AA656),0)/$I656)),"")</f>
        <v/>
      </c>
      <c r="AB656" s="49" t="str">
        <f>IFERROR(IF($K656&lt;&gt;"SS",(VLOOKUP($D656,Customer_Demand!$D:$BF,COLUMNS($I656:AB656),0)/$I656+VLOOKUP($D656,Customer_Demand!$D:$BF,COLUMNS($I656:AB656),0)/$K656),(VLOOKUP($D656,Customer_Demand!$D:$BF,COLUMNS($I656:AB656),0)/$I656)),"")</f>
        <v/>
      </c>
      <c r="AC656" s="49" t="str">
        <f>IFERROR(IF($K656&lt;&gt;"SS",(VLOOKUP($D656,Customer_Demand!$D:$BF,COLUMNS($I656:AC656),0)/$I656+VLOOKUP($D656,Customer_Demand!$D:$BF,COLUMNS($I656:AC656),0)/$K656),(VLOOKUP($D656,Customer_Demand!$D:$BF,COLUMNS($I656:AC656),0)/$I656)),"")</f>
        <v/>
      </c>
      <c r="AD656" s="49" t="str">
        <f>IFERROR(IF($K656&lt;&gt;"SS",(VLOOKUP($D656,Customer_Demand!$D:$BF,COLUMNS($I656:AD656),0)/$I656+VLOOKUP($D656,Customer_Demand!$D:$BF,COLUMNS($I656:AD656),0)/$K656),(VLOOKUP($D656,Customer_Demand!$D:$BF,COLUMNS($I656:AD656),0)/$I656)),"")</f>
        <v/>
      </c>
      <c r="AE656" s="49" t="str">
        <f>IFERROR(IF($K656&lt;&gt;"SS",(VLOOKUP($D656,Customer_Demand!$D:$BF,COLUMNS($I656:AE656),0)/$I656+VLOOKUP($D656,Customer_Demand!$D:$BF,COLUMNS($I656:AE656),0)/$K656),(VLOOKUP($D656,Customer_Demand!$D:$BF,COLUMNS($I656:AE656),0)/$I656)),"")</f>
        <v/>
      </c>
      <c r="AF656" s="49" t="str">
        <f>IFERROR(IF($K656&lt;&gt;"SS",(VLOOKUP($D656,Customer_Demand!$D:$BF,COLUMNS($I656:AF656),0)/$I656+VLOOKUP($D656,Customer_Demand!$D:$BF,COLUMNS($I656:AF656),0)/$K656),(VLOOKUP($D656,Customer_Demand!$D:$BF,COLUMNS($I656:AF656),0)/$I656)),"")</f>
        <v/>
      </c>
      <c r="AG656" s="49" t="str">
        <f>IFERROR(IF($K656&lt;&gt;"SS",(VLOOKUP($D656,Customer_Demand!$D:$BF,COLUMNS($I656:AG656),0)/$I656+VLOOKUP($D656,Customer_Demand!$D:$BF,COLUMNS($I656:AG656),0)/$K656),(VLOOKUP($D656,Customer_Demand!$D:$BF,COLUMNS($I656:AG656),0)/$I656)),"")</f>
        <v/>
      </c>
      <c r="AH656" s="49" t="str">
        <f>IFERROR(IF($K656&lt;&gt;"SS",(VLOOKUP($D656,Customer_Demand!$D:$BF,COLUMNS($I656:AH656),0)/$I656+VLOOKUP($D656,Customer_Demand!$D:$BF,COLUMNS($I656:AH656),0)/$K656),(VLOOKUP($D656,Customer_Demand!$D:$BF,COLUMNS($I656:AH656),0)/$I656)),"")</f>
        <v/>
      </c>
      <c r="AI656" s="49" t="str">
        <f>IFERROR(IF($K656&lt;&gt;"SS",(VLOOKUP($D656,Customer_Demand!$D:$BF,COLUMNS($I656:AI656),0)/$I656+VLOOKUP($D656,Customer_Demand!$D:$BF,COLUMNS($I656:AI656),0)/$K656),(VLOOKUP($D656,Customer_Demand!$D:$BF,COLUMNS($I656:AI656),0)/$I656)),"")</f>
        <v/>
      </c>
      <c r="AJ656" s="49" t="str">
        <f>IFERROR(IF($K656&lt;&gt;"SS",(VLOOKUP($D656,Customer_Demand!$D:$BF,COLUMNS($I656:AJ656),0)/$I656+VLOOKUP($D656,Customer_Demand!$D:$BF,COLUMNS($I656:AJ656),0)/$K656),(VLOOKUP($D656,Customer_Demand!$D:$BF,COLUMNS($I656:AJ656),0)/$I656)),"")</f>
        <v/>
      </c>
      <c r="AK656" s="49" t="str">
        <f>IFERROR(IF($K656&lt;&gt;"SS",(VLOOKUP($D656,Customer_Demand!$D:$BF,COLUMNS($I656:AK656),0)/$I656+VLOOKUP($D656,Customer_Demand!$D:$BF,COLUMNS($I656:AK656),0)/$K656),(VLOOKUP($D656,Customer_Demand!$D:$BF,COLUMNS($I656:AK656),0)/$I656)),"")</f>
        <v/>
      </c>
      <c r="AL656" s="49" t="str">
        <f>IFERROR(IF($K656&lt;&gt;"SS",(VLOOKUP($D656,Customer_Demand!$D:$BF,COLUMNS($I656:AL656),0)/$I656+VLOOKUP($D656,Customer_Demand!$D:$BF,COLUMNS($I656:AL656),0)/$K656),(VLOOKUP($D656,Customer_Demand!$D:$BF,COLUMNS($I656:AL656),0)/$I656)),"")</f>
        <v/>
      </c>
      <c r="AM656" s="49" t="str">
        <f>IFERROR(IF($K656&lt;&gt;"SS",(VLOOKUP($D656,Customer_Demand!$D:$BF,COLUMNS($I656:AM656),0)/$I656+VLOOKUP($D656,Customer_Demand!$D:$BF,COLUMNS($I656:AM656),0)/$K656),(VLOOKUP($D656,Customer_Demand!$D:$BF,COLUMNS($I656:AM656),0)/$I656)),"")</f>
        <v/>
      </c>
      <c r="AN656" s="49" t="str">
        <f>IFERROR(IF($K656&lt;&gt;"SS",(VLOOKUP($D656,Customer_Demand!$D:$BF,COLUMNS($I656:AN656),0)/$I656+VLOOKUP($D656,Customer_Demand!$D:$BF,COLUMNS($I656:AN656),0)/$K656),(VLOOKUP($D656,Customer_Demand!$D:$BF,COLUMNS($I656:AN656),0)/$I656)),"")</f>
        <v/>
      </c>
      <c r="AO656" s="49" t="str">
        <f>IFERROR(IF($K656&lt;&gt;"SS",(VLOOKUP($D656,Customer_Demand!$D:$BF,COLUMNS($I656:AO656),0)/$I656+VLOOKUP($D656,Customer_Demand!$D:$BF,COLUMNS($I656:AO656),0)/$K656),(VLOOKUP($D656,Customer_Demand!$D:$BF,COLUMNS($I656:AO656),0)/$I656)),"")</f>
        <v/>
      </c>
      <c r="AP656" s="49" t="str">
        <f>IFERROR(IF($K656&lt;&gt;"SS",(VLOOKUP($D656,Customer_Demand!$D:$BF,COLUMNS($I656:AP656),0)/$I656+VLOOKUP($D656,Customer_Demand!$D:$BF,COLUMNS($I656:AP656),0)/$K656),(VLOOKUP($D656,Customer_Demand!$D:$BF,COLUMNS($I656:AP656),0)/$I656)),"")</f>
        <v/>
      </c>
      <c r="AQ656" s="49" t="str">
        <f>IFERROR(IF($K656&lt;&gt;"SS",(VLOOKUP($D656,Customer_Demand!$D:$BF,COLUMNS($I656:AQ656),0)/$I656+VLOOKUP($D656,Customer_Demand!$D:$BF,COLUMNS($I656:AQ656),0)/$K656),(VLOOKUP($D656,Customer_Demand!$D:$BF,COLUMNS($I656:AQ656),0)/$I656)),"")</f>
        <v/>
      </c>
      <c r="AR656" s="49" t="str">
        <f>IFERROR(IF($K656&lt;&gt;"SS",(VLOOKUP($D656,Customer_Demand!$D:$BF,COLUMNS($I656:AR656),0)/$I656+VLOOKUP($D656,Customer_Demand!$D:$BF,COLUMNS($I656:AR656),0)/$K656),(VLOOKUP($D656,Customer_Demand!$D:$BF,COLUMNS($I656:AR656),0)/$I656)),"")</f>
        <v/>
      </c>
      <c r="AS656" s="49" t="str">
        <f>IFERROR(IF($K656&lt;&gt;"SS",(VLOOKUP($D656,Customer_Demand!$D:$BF,COLUMNS($I656:AS656),0)/$I656+VLOOKUP($D656,Customer_Demand!$D:$BF,COLUMNS($I656:AS656),0)/$K656),(VLOOKUP($D656,Customer_Demand!$D:$BF,COLUMNS($I656:AS656),0)/$I656)),"")</f>
        <v/>
      </c>
      <c r="AT656" s="49" t="str">
        <f>IFERROR(IF($K656&lt;&gt;"SS",(VLOOKUP($D656,Customer_Demand!$D:$BF,COLUMNS($I656:AT656),0)/$I656+VLOOKUP($D656,Customer_Demand!$D:$BF,COLUMNS($I656:AT656),0)/$K656),(VLOOKUP($D656,Customer_Demand!$D:$BF,COLUMNS($I656:AT656),0)/$I656)),"")</f>
        <v/>
      </c>
      <c r="AU656" s="49" t="str">
        <f>IFERROR(IF($K656&lt;&gt;"SS",(VLOOKUP($D656,Customer_Demand!$D:$BF,COLUMNS($I656:AU656),0)/$I656+VLOOKUP($D656,Customer_Demand!$D:$BF,COLUMNS($I656:AU656),0)/$K656),(VLOOKUP($D656,Customer_Demand!$D:$BF,COLUMNS($I656:AU656),0)/$I656)),"")</f>
        <v/>
      </c>
      <c r="AV656" s="49" t="str">
        <f>IFERROR(IF($K656&lt;&gt;"SS",(VLOOKUP($D656,Customer_Demand!$D:$BF,COLUMNS($I656:AV656),0)/$I656+VLOOKUP($D656,Customer_Demand!$D:$BF,COLUMNS($I656:AV656),0)/$K656),(VLOOKUP($D656,Customer_Demand!$D:$BF,COLUMNS($I656:AV656),0)/$I656)),"")</f>
        <v/>
      </c>
      <c r="AW656" s="49" t="str">
        <f>IFERROR(IF($K656&lt;&gt;"SS",(VLOOKUP($D656,Customer_Demand!$D:$BF,COLUMNS($I656:AW656),0)/$I656+VLOOKUP($D656,Customer_Demand!$D:$BF,COLUMNS($I656:AW656),0)/$K656),(VLOOKUP($D656,Customer_Demand!$D:$BF,COLUMNS($I656:AW656),0)/$I656)),"")</f>
        <v/>
      </c>
      <c r="AX656" s="49" t="str">
        <f>IFERROR(IF($K656&lt;&gt;"SS",(VLOOKUP($D656,Customer_Demand!$D:$BF,COLUMNS($I656:AX656),0)/$I656+VLOOKUP($D656,Customer_Demand!$D:$BF,COLUMNS($I656:AX656),0)/$K656),(VLOOKUP($D656,Customer_Demand!$D:$BF,COLUMNS($I656:AX656),0)/$I656)),"")</f>
        <v/>
      </c>
      <c r="AY656" s="49" t="str">
        <f>IFERROR(IF($K656&lt;&gt;"SS",(VLOOKUP($D656,Customer_Demand!$D:$BF,COLUMNS($I656:AY656),0)/$I656+VLOOKUP($D656,Customer_Demand!$D:$BF,COLUMNS($I656:AY656),0)/$K656),(VLOOKUP($D656,Customer_Demand!$D:$BF,COLUMNS($I656:AY656),0)/$I656)),"")</f>
        <v/>
      </c>
      <c r="AZ656" s="49" t="str">
        <f>IFERROR(IF($K656&lt;&gt;"SS",(VLOOKUP($D656,Customer_Demand!$D:$BF,COLUMNS($I656:AZ656),0)/$I656+VLOOKUP($D656,Customer_Demand!$D:$BF,COLUMNS($I656:AZ656),0)/$K656),(VLOOKUP($D656,Customer_Demand!$D:$BF,COLUMNS($I656:AZ656),0)/$I656)),"")</f>
        <v/>
      </c>
      <c r="BA656" s="49" t="str">
        <f>IFERROR(IF($K656&lt;&gt;"SS",(VLOOKUP($D656,Customer_Demand!$D:$BF,COLUMNS($I656:BA656),0)/$I656+VLOOKUP($D656,Customer_Demand!$D:$BF,COLUMNS($I656:BA656),0)/$K656),(VLOOKUP($D656,Customer_Demand!$D:$BF,COLUMNS($I656:BA656),0)/$I656)),"")</f>
        <v/>
      </c>
      <c r="BB656" s="49" t="str">
        <f>IFERROR(IF($K656&lt;&gt;"SS",(VLOOKUP($D656,Customer_Demand!$D:$BF,COLUMNS($I656:BB656),0)/$I656+VLOOKUP($D656,Customer_Demand!$D:$BF,COLUMNS($I656:BB656),0)/$K656),(VLOOKUP($D656,Customer_Demand!$D:$BF,COLUMNS($I656:BB656),0)/$I656)),"")</f>
        <v/>
      </c>
      <c r="BC656" s="49" t="str">
        <f>IFERROR(IF($K656&lt;&gt;"SS",(VLOOKUP($D656,Customer_Demand!$D:$BF,COLUMNS($I656:BC656),0)/$I656+VLOOKUP($D656,Customer_Demand!$D:$BF,COLUMNS($I656:BC656),0)/$K656),(VLOOKUP($D656,Customer_Demand!$D:$BF,COLUMNS($I656:BC656),0)/$I656)),"")</f>
        <v/>
      </c>
      <c r="BD656" s="49" t="str">
        <f>IFERROR(IF($K656&lt;&gt;"SS",(VLOOKUP($D656,Customer_Demand!$D:$BF,COLUMNS($I656:BD656),0)/$I656+VLOOKUP($D656,Customer_Demand!$D:$BF,COLUMNS($I656:BD656),0)/$K656),(VLOOKUP($D656,Customer_Demand!$D:$BF,COLUMNS($I656:BD656),0)/$I656)),"")</f>
        <v/>
      </c>
      <c r="BE656" s="49" t="str">
        <f>IFERROR(IF($K656&lt;&gt;"SS",(VLOOKUP($D656,Customer_Demand!$D:$BF,COLUMNS($I656:BE656),0)/$I656+VLOOKUP($D656,Customer_Demand!$D:$BF,COLUMNS($I656:BE656),0)/$K656),(VLOOKUP($D656,Customer_Demand!$D:$BF,COLUMNS($I656:BE656),0)/$I656)),"")</f>
        <v/>
      </c>
      <c r="BF656" s="49" t="str">
        <f>IFERROR(IF($K656&lt;&gt;"SS",(VLOOKUP($D656,Customer_Demand!$D:$BF,COLUMNS($I656:BF656),0)/$I656+VLOOKUP($D656,Customer_Demand!$D:$BF,COLUMNS($I656:BF656),0)/$K656),(VLOOKUP($D656,Customer_Demand!$D:$BF,COLUMNS($I656:BF656),0)/$I656)),"")</f>
        <v/>
      </c>
      <c r="BG656" s="49" t="str">
        <f>IFERROR(IF($K656&lt;&gt;"SS",(VLOOKUP($D656,Customer_Demand!$D:$BF,COLUMNS($I656:BG656),0)/$I656+VLOOKUP($D656,Customer_Demand!$D:$BF,COLUMNS($I656:BG656),0)/$K656),(VLOOKUP($D656,Customer_Demand!$D:$BF,COLUMNS($I656:BG656),0)/$I656)),"")</f>
        <v/>
      </c>
      <c r="BH656" s="49" t="str">
        <f>IFERROR(IF($K656&lt;&gt;"SS",(VLOOKUP($D656,Customer_Demand!$D:$BF,COLUMNS($I656:BH656),0)/$I656+VLOOKUP($D656,Customer_Demand!$D:$BF,COLUMNS($I656:BH656),0)/$K656),(VLOOKUP($D656,Customer_Demand!$D:$BF,COLUMNS($I656:BH656),0)/$I656)),"")</f>
        <v/>
      </c>
      <c r="BI656" s="49" t="str">
        <f>IFERROR(IF($K656&lt;&gt;"SS",(VLOOKUP($D656,Customer_Demand!$D:$BF,COLUMNS($I656:BI656),0)/$I656+VLOOKUP($D656,Customer_Demand!$D:$BF,COLUMNS($I656:BI656),0)/$K656),(VLOOKUP($D656,Customer_Demand!$D:$BF,COLUMNS($I656:BI656),0)/$I656)),"")</f>
        <v/>
      </c>
      <c r="BJ656" s="49" t="str">
        <f>IFERROR(IF($K656&lt;&gt;"SS",(VLOOKUP($D656,Customer_Demand!$D:$BF,COLUMNS($I656:BJ656),0)/$I656+VLOOKUP($D656,Customer_Demand!$D:$BF,COLUMNS($I656:BJ656),0)/$K656),(VLOOKUP($D656,Customer_Demand!$D:$BF,COLUMNS($I656:BJ656),0)/$I656)),"")</f>
        <v/>
      </c>
      <c r="BK656" s="50" t="str">
        <f>IFERROR(IF($K656&lt;&gt;"SS",(VLOOKUP($D656,Customer_Demand!$D:$BF,COLUMNS($I656:BK656),0)/$I656+VLOOKUP($D656,Customer_Demand!$D:$BF,COLUMNS($I656:BK656),0)/$K656),(VLOOKUP($D656,Customer_Demand!$D:$BF,COLUMNS($I656:BK656),0)/$I656)),"")</f>
        <v/>
      </c>
    </row>
    <row r="657" spans="2:63" x14ac:dyDescent="0.2">
      <c r="B657" s="12" t="str">
        <f t="shared" si="47"/>
        <v/>
      </c>
      <c r="C657" s="45" t="str">
        <f>IF((Customer_Demand!C657)&lt;&gt;"",Customer_Demand!C657,"")</f>
        <v/>
      </c>
      <c r="D657" s="45" t="str">
        <f>IF(C657&lt;&gt;"",Customer_Demand!D657,"")</f>
        <v/>
      </c>
      <c r="E657" s="52" t="str">
        <f>IF(C657&lt;&gt;"",Customer_Demand!E657,"")</f>
        <v/>
      </c>
      <c r="F657" s="47" t="str">
        <f>IF(C657&lt;&gt;"",VLOOKUP(D657,Customer_Demand!$D$5:$F$1005,3,0),"")</f>
        <v/>
      </c>
      <c r="G657" s="48" t="str">
        <f t="shared" si="44"/>
        <v/>
      </c>
      <c r="H657" s="48" t="str">
        <f t="shared" si="45"/>
        <v/>
      </c>
      <c r="I657" s="48" t="str">
        <f>IFERROR(IF(C657&lt;&gt;"",VLOOKUP($H657,SMT_Cycle_Time_Data!$F:$Q,4,0),""),"SGR Not Defined")</f>
        <v/>
      </c>
      <c r="J657" s="48" t="str">
        <f t="shared" si="46"/>
        <v/>
      </c>
      <c r="K657" s="48" t="str">
        <f>IF(C657&lt;&gt;"",IFERROR(VLOOKUP($J657,SMT_Cycle_Time_Data!$F:$Q,4,0),"SS"),"")</f>
        <v/>
      </c>
      <c r="L657" s="49" t="str">
        <f>IFERROR(IF($K657&lt;&gt;"SS",(VLOOKUP($D657,Customer_Demand!$D:$BF,COLUMNS($I657:L657),0)/$I657+VLOOKUP($D657,Customer_Demand!$D:$BF,COLUMNS($I657:L657),0)/$K657),(VLOOKUP($D657,Customer_Demand!$D:$BF,COLUMNS($I657:L657),0)/$I657)),"")</f>
        <v/>
      </c>
      <c r="M657" s="49" t="str">
        <f>IFERROR(IF($K657&lt;&gt;"SS",(VLOOKUP($D657,Customer_Demand!$D:$BF,COLUMNS($I657:M657),0)/$I657+VLOOKUP($D657,Customer_Demand!$D:$BF,COLUMNS($I657:M657),0)/$K657),(VLOOKUP($D657,Customer_Demand!$D:$BF,COLUMNS($I657:M657),0)/$I657)),"")</f>
        <v/>
      </c>
      <c r="N657" s="49" t="str">
        <f>IFERROR(IF($K657&lt;&gt;"SS",(VLOOKUP($D657,Customer_Demand!$D:$BF,COLUMNS($I657:N657),0)/$I657+VLOOKUP($D657,Customer_Demand!$D:$BF,COLUMNS($I657:N657),0)/$K657),(VLOOKUP($D657,Customer_Demand!$D:$BF,COLUMNS($I657:N657),0)/$I657)),"")</f>
        <v/>
      </c>
      <c r="O657" s="49" t="str">
        <f>IFERROR(IF($K657&lt;&gt;"SS",(VLOOKUP($D657,Customer_Demand!$D:$BF,COLUMNS($I657:O657),0)/$I657+VLOOKUP($D657,Customer_Demand!$D:$BF,COLUMNS($I657:O657),0)/$K657),(VLOOKUP($D657,Customer_Demand!$D:$BF,COLUMNS($I657:O657),0)/$I657)),"")</f>
        <v/>
      </c>
      <c r="P657" s="49" t="str">
        <f>IFERROR(IF($K657&lt;&gt;"SS",(VLOOKUP($D657,Customer_Demand!$D:$BF,COLUMNS($I657:P657),0)/$I657+VLOOKUP($D657,Customer_Demand!$D:$BF,COLUMNS($I657:P657),0)/$K657),(VLOOKUP($D657,Customer_Demand!$D:$BF,COLUMNS($I657:P657),0)/$I657)),"")</f>
        <v/>
      </c>
      <c r="Q657" s="49" t="str">
        <f>IFERROR(IF($K657&lt;&gt;"SS",(VLOOKUP($D657,Customer_Demand!$D:$BF,COLUMNS($I657:Q657),0)/$I657+VLOOKUP($D657,Customer_Demand!$D:$BF,COLUMNS($I657:Q657),0)/$K657),(VLOOKUP($D657,Customer_Demand!$D:$BF,COLUMNS($I657:Q657),0)/$I657)),"")</f>
        <v/>
      </c>
      <c r="R657" s="49" t="str">
        <f>IFERROR(IF($K657&lt;&gt;"SS",(VLOOKUP($D657,Customer_Demand!$D:$BF,COLUMNS($I657:R657),0)/$I657+VLOOKUP($D657,Customer_Demand!$D:$BF,COLUMNS($I657:R657),0)/$K657),(VLOOKUP($D657,Customer_Demand!$D:$BF,COLUMNS($I657:R657),0)/$I657)),"")</f>
        <v/>
      </c>
      <c r="S657" s="49" t="str">
        <f>IFERROR(IF($K657&lt;&gt;"SS",(VLOOKUP($D657,Customer_Demand!$D:$BF,COLUMNS($I657:S657),0)/$I657+VLOOKUP($D657,Customer_Demand!$D:$BF,COLUMNS($I657:S657),0)/$K657),(VLOOKUP($D657,Customer_Demand!$D:$BF,COLUMNS($I657:S657),0)/$I657)),"")</f>
        <v/>
      </c>
      <c r="T657" s="49" t="str">
        <f>IFERROR(IF($K657&lt;&gt;"SS",(VLOOKUP($D657,Customer_Demand!$D:$BF,COLUMNS($I657:T657),0)/$I657+VLOOKUP($D657,Customer_Demand!$D:$BF,COLUMNS($I657:T657),0)/$K657),(VLOOKUP($D657,Customer_Demand!$D:$BF,COLUMNS($I657:T657),0)/$I657)),"")</f>
        <v/>
      </c>
      <c r="U657" s="49" t="str">
        <f>IFERROR(IF($K657&lt;&gt;"SS",(VLOOKUP($D657,Customer_Demand!$D:$BF,COLUMNS($I657:U657),0)/$I657+VLOOKUP($D657,Customer_Demand!$D:$BF,COLUMNS($I657:U657),0)/$K657),(VLOOKUP($D657,Customer_Demand!$D:$BF,COLUMNS($I657:U657),0)/$I657)),"")</f>
        <v/>
      </c>
      <c r="V657" s="49" t="str">
        <f>IFERROR(IF($K657&lt;&gt;"SS",(VLOOKUP($D657,Customer_Demand!$D:$BF,COLUMNS($I657:V657),0)/$I657+VLOOKUP($D657,Customer_Demand!$D:$BF,COLUMNS($I657:V657),0)/$K657),(VLOOKUP($D657,Customer_Demand!$D:$BF,COLUMNS($I657:V657),0)/$I657)),"")</f>
        <v/>
      </c>
      <c r="W657" s="49" t="str">
        <f>IFERROR(IF($K657&lt;&gt;"SS",(VLOOKUP($D657,Customer_Demand!$D:$BF,COLUMNS($I657:W657),0)/$I657+VLOOKUP($D657,Customer_Demand!$D:$BF,COLUMNS($I657:W657),0)/$K657),(VLOOKUP($D657,Customer_Demand!$D:$BF,COLUMNS($I657:W657),0)/$I657)),"")</f>
        <v/>
      </c>
      <c r="X657" s="49" t="str">
        <f>IFERROR(IF($K657&lt;&gt;"SS",(VLOOKUP($D657,Customer_Demand!$D:$BF,COLUMNS($I657:X657),0)/$I657+VLOOKUP($D657,Customer_Demand!$D:$BF,COLUMNS($I657:X657),0)/$K657),(VLOOKUP($D657,Customer_Demand!$D:$BF,COLUMNS($I657:X657),0)/$I657)),"")</f>
        <v/>
      </c>
      <c r="Y657" s="49" t="str">
        <f>IFERROR(IF($K657&lt;&gt;"SS",(VLOOKUP($D657,Customer_Demand!$D:$BF,COLUMNS($I657:Y657),0)/$I657+VLOOKUP($D657,Customer_Demand!$D:$BF,COLUMNS($I657:Y657),0)/$K657),(VLOOKUP($D657,Customer_Demand!$D:$BF,COLUMNS($I657:Y657),0)/$I657)),"")</f>
        <v/>
      </c>
      <c r="Z657" s="49" t="str">
        <f>IFERROR(IF($K657&lt;&gt;"SS",(VLOOKUP($D657,Customer_Demand!$D:$BF,COLUMNS($I657:Z657),0)/$I657+VLOOKUP($D657,Customer_Demand!$D:$BF,COLUMNS($I657:Z657),0)/$K657),(VLOOKUP($D657,Customer_Demand!$D:$BF,COLUMNS($I657:Z657),0)/$I657)),"")</f>
        <v/>
      </c>
      <c r="AA657" s="49" t="str">
        <f>IFERROR(IF($K657&lt;&gt;"SS",(VLOOKUP($D657,Customer_Demand!$D:$BF,COLUMNS($I657:AA657),0)/$I657+VLOOKUP($D657,Customer_Demand!$D:$BF,COLUMNS($I657:AA657),0)/$K657),(VLOOKUP($D657,Customer_Demand!$D:$BF,COLUMNS($I657:AA657),0)/$I657)),"")</f>
        <v/>
      </c>
      <c r="AB657" s="49" t="str">
        <f>IFERROR(IF($K657&lt;&gt;"SS",(VLOOKUP($D657,Customer_Demand!$D:$BF,COLUMNS($I657:AB657),0)/$I657+VLOOKUP($D657,Customer_Demand!$D:$BF,COLUMNS($I657:AB657),0)/$K657),(VLOOKUP($D657,Customer_Demand!$D:$BF,COLUMNS($I657:AB657),0)/$I657)),"")</f>
        <v/>
      </c>
      <c r="AC657" s="49" t="str">
        <f>IFERROR(IF($K657&lt;&gt;"SS",(VLOOKUP($D657,Customer_Demand!$D:$BF,COLUMNS($I657:AC657),0)/$I657+VLOOKUP($D657,Customer_Demand!$D:$BF,COLUMNS($I657:AC657),0)/$K657),(VLOOKUP($D657,Customer_Demand!$D:$BF,COLUMNS($I657:AC657),0)/$I657)),"")</f>
        <v/>
      </c>
      <c r="AD657" s="49" t="str">
        <f>IFERROR(IF($K657&lt;&gt;"SS",(VLOOKUP($D657,Customer_Demand!$D:$BF,COLUMNS($I657:AD657),0)/$I657+VLOOKUP($D657,Customer_Demand!$D:$BF,COLUMNS($I657:AD657),0)/$K657),(VLOOKUP($D657,Customer_Demand!$D:$BF,COLUMNS($I657:AD657),0)/$I657)),"")</f>
        <v/>
      </c>
      <c r="AE657" s="49" t="str">
        <f>IFERROR(IF($K657&lt;&gt;"SS",(VLOOKUP($D657,Customer_Demand!$D:$BF,COLUMNS($I657:AE657),0)/$I657+VLOOKUP($D657,Customer_Demand!$D:$BF,COLUMNS($I657:AE657),0)/$K657),(VLOOKUP($D657,Customer_Demand!$D:$BF,COLUMNS($I657:AE657),0)/$I657)),"")</f>
        <v/>
      </c>
      <c r="AF657" s="49" t="str">
        <f>IFERROR(IF($K657&lt;&gt;"SS",(VLOOKUP($D657,Customer_Demand!$D:$BF,COLUMNS($I657:AF657),0)/$I657+VLOOKUP($D657,Customer_Demand!$D:$BF,COLUMNS($I657:AF657),0)/$K657),(VLOOKUP($D657,Customer_Demand!$D:$BF,COLUMNS($I657:AF657),0)/$I657)),"")</f>
        <v/>
      </c>
      <c r="AG657" s="49" t="str">
        <f>IFERROR(IF($K657&lt;&gt;"SS",(VLOOKUP($D657,Customer_Demand!$D:$BF,COLUMNS($I657:AG657),0)/$I657+VLOOKUP($D657,Customer_Demand!$D:$BF,COLUMNS($I657:AG657),0)/$K657),(VLOOKUP($D657,Customer_Demand!$D:$BF,COLUMNS($I657:AG657),0)/$I657)),"")</f>
        <v/>
      </c>
      <c r="AH657" s="49" t="str">
        <f>IFERROR(IF($K657&lt;&gt;"SS",(VLOOKUP($D657,Customer_Demand!$D:$BF,COLUMNS($I657:AH657),0)/$I657+VLOOKUP($D657,Customer_Demand!$D:$BF,COLUMNS($I657:AH657),0)/$K657),(VLOOKUP($D657,Customer_Demand!$D:$BF,COLUMNS($I657:AH657),0)/$I657)),"")</f>
        <v/>
      </c>
      <c r="AI657" s="49" t="str">
        <f>IFERROR(IF($K657&lt;&gt;"SS",(VLOOKUP($D657,Customer_Demand!$D:$BF,COLUMNS($I657:AI657),0)/$I657+VLOOKUP($D657,Customer_Demand!$D:$BF,COLUMNS($I657:AI657),0)/$K657),(VLOOKUP($D657,Customer_Demand!$D:$BF,COLUMNS($I657:AI657),0)/$I657)),"")</f>
        <v/>
      </c>
      <c r="AJ657" s="49" t="str">
        <f>IFERROR(IF($K657&lt;&gt;"SS",(VLOOKUP($D657,Customer_Demand!$D:$BF,COLUMNS($I657:AJ657),0)/$I657+VLOOKUP($D657,Customer_Demand!$D:$BF,COLUMNS($I657:AJ657),0)/$K657),(VLOOKUP($D657,Customer_Demand!$D:$BF,COLUMNS($I657:AJ657),0)/$I657)),"")</f>
        <v/>
      </c>
      <c r="AK657" s="49" t="str">
        <f>IFERROR(IF($K657&lt;&gt;"SS",(VLOOKUP($D657,Customer_Demand!$D:$BF,COLUMNS($I657:AK657),0)/$I657+VLOOKUP($D657,Customer_Demand!$D:$BF,COLUMNS($I657:AK657),0)/$K657),(VLOOKUP($D657,Customer_Demand!$D:$BF,COLUMNS($I657:AK657),0)/$I657)),"")</f>
        <v/>
      </c>
      <c r="AL657" s="49" t="str">
        <f>IFERROR(IF($K657&lt;&gt;"SS",(VLOOKUP($D657,Customer_Demand!$D:$BF,COLUMNS($I657:AL657),0)/$I657+VLOOKUP($D657,Customer_Demand!$D:$BF,COLUMNS($I657:AL657),0)/$K657),(VLOOKUP($D657,Customer_Demand!$D:$BF,COLUMNS($I657:AL657),0)/$I657)),"")</f>
        <v/>
      </c>
      <c r="AM657" s="49" t="str">
        <f>IFERROR(IF($K657&lt;&gt;"SS",(VLOOKUP($D657,Customer_Demand!$D:$BF,COLUMNS($I657:AM657),0)/$I657+VLOOKUP($D657,Customer_Demand!$D:$BF,COLUMNS($I657:AM657),0)/$K657),(VLOOKUP($D657,Customer_Demand!$D:$BF,COLUMNS($I657:AM657),0)/$I657)),"")</f>
        <v/>
      </c>
      <c r="AN657" s="49" t="str">
        <f>IFERROR(IF($K657&lt;&gt;"SS",(VLOOKUP($D657,Customer_Demand!$D:$BF,COLUMNS($I657:AN657),0)/$I657+VLOOKUP($D657,Customer_Demand!$D:$BF,COLUMNS($I657:AN657),0)/$K657),(VLOOKUP($D657,Customer_Demand!$D:$BF,COLUMNS($I657:AN657),0)/$I657)),"")</f>
        <v/>
      </c>
      <c r="AO657" s="49" t="str">
        <f>IFERROR(IF($K657&lt;&gt;"SS",(VLOOKUP($D657,Customer_Demand!$D:$BF,COLUMNS($I657:AO657),0)/$I657+VLOOKUP($D657,Customer_Demand!$D:$BF,COLUMNS($I657:AO657),0)/$K657),(VLOOKUP($D657,Customer_Demand!$D:$BF,COLUMNS($I657:AO657),0)/$I657)),"")</f>
        <v/>
      </c>
      <c r="AP657" s="49" t="str">
        <f>IFERROR(IF($K657&lt;&gt;"SS",(VLOOKUP($D657,Customer_Demand!$D:$BF,COLUMNS($I657:AP657),0)/$I657+VLOOKUP($D657,Customer_Demand!$D:$BF,COLUMNS($I657:AP657),0)/$K657),(VLOOKUP($D657,Customer_Demand!$D:$BF,COLUMNS($I657:AP657),0)/$I657)),"")</f>
        <v/>
      </c>
      <c r="AQ657" s="49" t="str">
        <f>IFERROR(IF($K657&lt;&gt;"SS",(VLOOKUP($D657,Customer_Demand!$D:$BF,COLUMNS($I657:AQ657),0)/$I657+VLOOKUP($D657,Customer_Demand!$D:$BF,COLUMNS($I657:AQ657),0)/$K657),(VLOOKUP($D657,Customer_Demand!$D:$BF,COLUMNS($I657:AQ657),0)/$I657)),"")</f>
        <v/>
      </c>
      <c r="AR657" s="49" t="str">
        <f>IFERROR(IF($K657&lt;&gt;"SS",(VLOOKUP($D657,Customer_Demand!$D:$BF,COLUMNS($I657:AR657),0)/$I657+VLOOKUP($D657,Customer_Demand!$D:$BF,COLUMNS($I657:AR657),0)/$K657),(VLOOKUP($D657,Customer_Demand!$D:$BF,COLUMNS($I657:AR657),0)/$I657)),"")</f>
        <v/>
      </c>
      <c r="AS657" s="49" t="str">
        <f>IFERROR(IF($K657&lt;&gt;"SS",(VLOOKUP($D657,Customer_Demand!$D:$BF,COLUMNS($I657:AS657),0)/$I657+VLOOKUP($D657,Customer_Demand!$D:$BF,COLUMNS($I657:AS657),0)/$K657),(VLOOKUP($D657,Customer_Demand!$D:$BF,COLUMNS($I657:AS657),0)/$I657)),"")</f>
        <v/>
      </c>
      <c r="AT657" s="49" t="str">
        <f>IFERROR(IF($K657&lt;&gt;"SS",(VLOOKUP($D657,Customer_Demand!$D:$BF,COLUMNS($I657:AT657),0)/$I657+VLOOKUP($D657,Customer_Demand!$D:$BF,COLUMNS($I657:AT657),0)/$K657),(VLOOKUP($D657,Customer_Demand!$D:$BF,COLUMNS($I657:AT657),0)/$I657)),"")</f>
        <v/>
      </c>
      <c r="AU657" s="49" t="str">
        <f>IFERROR(IF($K657&lt;&gt;"SS",(VLOOKUP($D657,Customer_Demand!$D:$BF,COLUMNS($I657:AU657),0)/$I657+VLOOKUP($D657,Customer_Demand!$D:$BF,COLUMNS($I657:AU657),0)/$K657),(VLOOKUP($D657,Customer_Demand!$D:$BF,COLUMNS($I657:AU657),0)/$I657)),"")</f>
        <v/>
      </c>
      <c r="AV657" s="49" t="str">
        <f>IFERROR(IF($K657&lt;&gt;"SS",(VLOOKUP($D657,Customer_Demand!$D:$BF,COLUMNS($I657:AV657),0)/$I657+VLOOKUP($D657,Customer_Demand!$D:$BF,COLUMNS($I657:AV657),0)/$K657),(VLOOKUP($D657,Customer_Demand!$D:$BF,COLUMNS($I657:AV657),0)/$I657)),"")</f>
        <v/>
      </c>
      <c r="AW657" s="49" t="str">
        <f>IFERROR(IF($K657&lt;&gt;"SS",(VLOOKUP($D657,Customer_Demand!$D:$BF,COLUMNS($I657:AW657),0)/$I657+VLOOKUP($D657,Customer_Demand!$D:$BF,COLUMNS($I657:AW657),0)/$K657),(VLOOKUP($D657,Customer_Demand!$D:$BF,COLUMNS($I657:AW657),0)/$I657)),"")</f>
        <v/>
      </c>
      <c r="AX657" s="49" t="str">
        <f>IFERROR(IF($K657&lt;&gt;"SS",(VLOOKUP($D657,Customer_Demand!$D:$BF,COLUMNS($I657:AX657),0)/$I657+VLOOKUP($D657,Customer_Demand!$D:$BF,COLUMNS($I657:AX657),0)/$K657),(VLOOKUP($D657,Customer_Demand!$D:$BF,COLUMNS($I657:AX657),0)/$I657)),"")</f>
        <v/>
      </c>
      <c r="AY657" s="49" t="str">
        <f>IFERROR(IF($K657&lt;&gt;"SS",(VLOOKUP($D657,Customer_Demand!$D:$BF,COLUMNS($I657:AY657),0)/$I657+VLOOKUP($D657,Customer_Demand!$D:$BF,COLUMNS($I657:AY657),0)/$K657),(VLOOKUP($D657,Customer_Demand!$D:$BF,COLUMNS($I657:AY657),0)/$I657)),"")</f>
        <v/>
      </c>
      <c r="AZ657" s="49" t="str">
        <f>IFERROR(IF($K657&lt;&gt;"SS",(VLOOKUP($D657,Customer_Demand!$D:$BF,COLUMNS($I657:AZ657),0)/$I657+VLOOKUP($D657,Customer_Demand!$D:$BF,COLUMNS($I657:AZ657),0)/$K657),(VLOOKUP($D657,Customer_Demand!$D:$BF,COLUMNS($I657:AZ657),0)/$I657)),"")</f>
        <v/>
      </c>
      <c r="BA657" s="49" t="str">
        <f>IFERROR(IF($K657&lt;&gt;"SS",(VLOOKUP($D657,Customer_Demand!$D:$BF,COLUMNS($I657:BA657),0)/$I657+VLOOKUP($D657,Customer_Demand!$D:$BF,COLUMNS($I657:BA657),0)/$K657),(VLOOKUP($D657,Customer_Demand!$D:$BF,COLUMNS($I657:BA657),0)/$I657)),"")</f>
        <v/>
      </c>
      <c r="BB657" s="49" t="str">
        <f>IFERROR(IF($K657&lt;&gt;"SS",(VLOOKUP($D657,Customer_Demand!$D:$BF,COLUMNS($I657:BB657),0)/$I657+VLOOKUP($D657,Customer_Demand!$D:$BF,COLUMNS($I657:BB657),0)/$K657),(VLOOKUP($D657,Customer_Demand!$D:$BF,COLUMNS($I657:BB657),0)/$I657)),"")</f>
        <v/>
      </c>
      <c r="BC657" s="49" t="str">
        <f>IFERROR(IF($K657&lt;&gt;"SS",(VLOOKUP($D657,Customer_Demand!$D:$BF,COLUMNS($I657:BC657),0)/$I657+VLOOKUP($D657,Customer_Demand!$D:$BF,COLUMNS($I657:BC657),0)/$K657),(VLOOKUP($D657,Customer_Demand!$D:$BF,COLUMNS($I657:BC657),0)/$I657)),"")</f>
        <v/>
      </c>
      <c r="BD657" s="49" t="str">
        <f>IFERROR(IF($K657&lt;&gt;"SS",(VLOOKUP($D657,Customer_Demand!$D:$BF,COLUMNS($I657:BD657),0)/$I657+VLOOKUP($D657,Customer_Demand!$D:$BF,COLUMNS($I657:BD657),0)/$K657),(VLOOKUP($D657,Customer_Demand!$D:$BF,COLUMNS($I657:BD657),0)/$I657)),"")</f>
        <v/>
      </c>
      <c r="BE657" s="49" t="str">
        <f>IFERROR(IF($K657&lt;&gt;"SS",(VLOOKUP($D657,Customer_Demand!$D:$BF,COLUMNS($I657:BE657),0)/$I657+VLOOKUP($D657,Customer_Demand!$D:$BF,COLUMNS($I657:BE657),0)/$K657),(VLOOKUP($D657,Customer_Demand!$D:$BF,COLUMNS($I657:BE657),0)/$I657)),"")</f>
        <v/>
      </c>
      <c r="BF657" s="49" t="str">
        <f>IFERROR(IF($K657&lt;&gt;"SS",(VLOOKUP($D657,Customer_Demand!$D:$BF,COLUMNS($I657:BF657),0)/$I657+VLOOKUP($D657,Customer_Demand!$D:$BF,COLUMNS($I657:BF657),0)/$K657),(VLOOKUP($D657,Customer_Demand!$D:$BF,COLUMNS($I657:BF657),0)/$I657)),"")</f>
        <v/>
      </c>
      <c r="BG657" s="49" t="str">
        <f>IFERROR(IF($K657&lt;&gt;"SS",(VLOOKUP($D657,Customer_Demand!$D:$BF,COLUMNS($I657:BG657),0)/$I657+VLOOKUP($D657,Customer_Demand!$D:$BF,COLUMNS($I657:BG657),0)/$K657),(VLOOKUP($D657,Customer_Demand!$D:$BF,COLUMNS($I657:BG657),0)/$I657)),"")</f>
        <v/>
      </c>
      <c r="BH657" s="49" t="str">
        <f>IFERROR(IF($K657&lt;&gt;"SS",(VLOOKUP($D657,Customer_Demand!$D:$BF,COLUMNS($I657:BH657),0)/$I657+VLOOKUP($D657,Customer_Demand!$D:$BF,COLUMNS($I657:BH657),0)/$K657),(VLOOKUP($D657,Customer_Demand!$D:$BF,COLUMNS($I657:BH657),0)/$I657)),"")</f>
        <v/>
      </c>
      <c r="BI657" s="49" t="str">
        <f>IFERROR(IF($K657&lt;&gt;"SS",(VLOOKUP($D657,Customer_Demand!$D:$BF,COLUMNS($I657:BI657),0)/$I657+VLOOKUP($D657,Customer_Demand!$D:$BF,COLUMNS($I657:BI657),0)/$K657),(VLOOKUP($D657,Customer_Demand!$D:$BF,COLUMNS($I657:BI657),0)/$I657)),"")</f>
        <v/>
      </c>
      <c r="BJ657" s="49" t="str">
        <f>IFERROR(IF($K657&lt;&gt;"SS",(VLOOKUP($D657,Customer_Demand!$D:$BF,COLUMNS($I657:BJ657),0)/$I657+VLOOKUP($D657,Customer_Demand!$D:$BF,COLUMNS($I657:BJ657),0)/$K657),(VLOOKUP($D657,Customer_Demand!$D:$BF,COLUMNS($I657:BJ657),0)/$I657)),"")</f>
        <v/>
      </c>
      <c r="BK657" s="50" t="str">
        <f>IFERROR(IF($K657&lt;&gt;"SS",(VLOOKUP($D657,Customer_Demand!$D:$BF,COLUMNS($I657:BK657),0)/$I657+VLOOKUP($D657,Customer_Demand!$D:$BF,COLUMNS($I657:BK657),0)/$K657),(VLOOKUP($D657,Customer_Demand!$D:$BF,COLUMNS($I657:BK657),0)/$I657)),"")</f>
        <v/>
      </c>
    </row>
    <row r="658" spans="2:63" x14ac:dyDescent="0.2">
      <c r="B658" s="12" t="str">
        <f t="shared" si="47"/>
        <v/>
      </c>
      <c r="C658" s="45" t="str">
        <f>IF((Customer_Demand!C658)&lt;&gt;"",Customer_Demand!C658,"")</f>
        <v/>
      </c>
      <c r="D658" s="45" t="str">
        <f>IF(C658&lt;&gt;"",Customer_Demand!D658,"")</f>
        <v/>
      </c>
      <c r="E658" s="52" t="str">
        <f>IF(C658&lt;&gt;"",Customer_Demand!E658,"")</f>
        <v/>
      </c>
      <c r="F658" s="47" t="str">
        <f>IF(C658&lt;&gt;"",VLOOKUP(D658,Customer_Demand!$D$5:$F$1005,3,0),"")</f>
        <v/>
      </c>
      <c r="G658" s="48" t="str">
        <f t="shared" si="44"/>
        <v/>
      </c>
      <c r="H658" s="48" t="str">
        <f t="shared" si="45"/>
        <v/>
      </c>
      <c r="I658" s="48" t="str">
        <f>IFERROR(IF(C658&lt;&gt;"",VLOOKUP($H658,SMT_Cycle_Time_Data!$F:$Q,4,0),""),"SGR Not Defined")</f>
        <v/>
      </c>
      <c r="J658" s="48" t="str">
        <f t="shared" si="46"/>
        <v/>
      </c>
      <c r="K658" s="48" t="str">
        <f>IF(C658&lt;&gt;"",IFERROR(VLOOKUP($J658,SMT_Cycle_Time_Data!$F:$Q,4,0),"SS"),"")</f>
        <v/>
      </c>
      <c r="L658" s="49" t="str">
        <f>IFERROR(IF($K658&lt;&gt;"SS",(VLOOKUP($D658,Customer_Demand!$D:$BF,COLUMNS($I658:L658),0)/$I658+VLOOKUP($D658,Customer_Demand!$D:$BF,COLUMNS($I658:L658),0)/$K658),(VLOOKUP($D658,Customer_Demand!$D:$BF,COLUMNS($I658:L658),0)/$I658)),"")</f>
        <v/>
      </c>
      <c r="M658" s="49" t="str">
        <f>IFERROR(IF($K658&lt;&gt;"SS",(VLOOKUP($D658,Customer_Demand!$D:$BF,COLUMNS($I658:M658),0)/$I658+VLOOKUP($D658,Customer_Demand!$D:$BF,COLUMNS($I658:M658),0)/$K658),(VLOOKUP($D658,Customer_Demand!$D:$BF,COLUMNS($I658:M658),0)/$I658)),"")</f>
        <v/>
      </c>
      <c r="N658" s="49" t="str">
        <f>IFERROR(IF($K658&lt;&gt;"SS",(VLOOKUP($D658,Customer_Demand!$D:$BF,COLUMNS($I658:N658),0)/$I658+VLOOKUP($D658,Customer_Demand!$D:$BF,COLUMNS($I658:N658),0)/$K658),(VLOOKUP($D658,Customer_Demand!$D:$BF,COLUMNS($I658:N658),0)/$I658)),"")</f>
        <v/>
      </c>
      <c r="O658" s="49" t="str">
        <f>IFERROR(IF($K658&lt;&gt;"SS",(VLOOKUP($D658,Customer_Demand!$D:$BF,COLUMNS($I658:O658),0)/$I658+VLOOKUP($D658,Customer_Demand!$D:$BF,COLUMNS($I658:O658),0)/$K658),(VLOOKUP($D658,Customer_Demand!$D:$BF,COLUMNS($I658:O658),0)/$I658)),"")</f>
        <v/>
      </c>
      <c r="P658" s="49" t="str">
        <f>IFERROR(IF($K658&lt;&gt;"SS",(VLOOKUP($D658,Customer_Demand!$D:$BF,COLUMNS($I658:P658),0)/$I658+VLOOKUP($D658,Customer_Demand!$D:$BF,COLUMNS($I658:P658),0)/$K658),(VLOOKUP($D658,Customer_Demand!$D:$BF,COLUMNS($I658:P658),0)/$I658)),"")</f>
        <v/>
      </c>
      <c r="Q658" s="49" t="str">
        <f>IFERROR(IF($K658&lt;&gt;"SS",(VLOOKUP($D658,Customer_Demand!$D:$BF,COLUMNS($I658:Q658),0)/$I658+VLOOKUP($D658,Customer_Demand!$D:$BF,COLUMNS($I658:Q658),0)/$K658),(VLOOKUP($D658,Customer_Demand!$D:$BF,COLUMNS($I658:Q658),0)/$I658)),"")</f>
        <v/>
      </c>
      <c r="R658" s="49" t="str">
        <f>IFERROR(IF($K658&lt;&gt;"SS",(VLOOKUP($D658,Customer_Demand!$D:$BF,COLUMNS($I658:R658),0)/$I658+VLOOKUP($D658,Customer_Demand!$D:$BF,COLUMNS($I658:R658),0)/$K658),(VLOOKUP($D658,Customer_Demand!$D:$BF,COLUMNS($I658:R658),0)/$I658)),"")</f>
        <v/>
      </c>
      <c r="S658" s="49" t="str">
        <f>IFERROR(IF($K658&lt;&gt;"SS",(VLOOKUP($D658,Customer_Demand!$D:$BF,COLUMNS($I658:S658),0)/$I658+VLOOKUP($D658,Customer_Demand!$D:$BF,COLUMNS($I658:S658),0)/$K658),(VLOOKUP($D658,Customer_Demand!$D:$BF,COLUMNS($I658:S658),0)/$I658)),"")</f>
        <v/>
      </c>
      <c r="T658" s="49" t="str">
        <f>IFERROR(IF($K658&lt;&gt;"SS",(VLOOKUP($D658,Customer_Demand!$D:$BF,COLUMNS($I658:T658),0)/$I658+VLOOKUP($D658,Customer_Demand!$D:$BF,COLUMNS($I658:T658),0)/$K658),(VLOOKUP($D658,Customer_Demand!$D:$BF,COLUMNS($I658:T658),0)/$I658)),"")</f>
        <v/>
      </c>
      <c r="U658" s="49" t="str">
        <f>IFERROR(IF($K658&lt;&gt;"SS",(VLOOKUP($D658,Customer_Demand!$D:$BF,COLUMNS($I658:U658),0)/$I658+VLOOKUP($D658,Customer_Demand!$D:$BF,COLUMNS($I658:U658),0)/$K658),(VLOOKUP($D658,Customer_Demand!$D:$BF,COLUMNS($I658:U658),0)/$I658)),"")</f>
        <v/>
      </c>
      <c r="V658" s="49" t="str">
        <f>IFERROR(IF($K658&lt;&gt;"SS",(VLOOKUP($D658,Customer_Demand!$D:$BF,COLUMNS($I658:V658),0)/$I658+VLOOKUP($D658,Customer_Demand!$D:$BF,COLUMNS($I658:V658),0)/$K658),(VLOOKUP($D658,Customer_Demand!$D:$BF,COLUMNS($I658:V658),0)/$I658)),"")</f>
        <v/>
      </c>
      <c r="W658" s="49" t="str">
        <f>IFERROR(IF($K658&lt;&gt;"SS",(VLOOKUP($D658,Customer_Demand!$D:$BF,COLUMNS($I658:W658),0)/$I658+VLOOKUP($D658,Customer_Demand!$D:$BF,COLUMNS($I658:W658),0)/$K658),(VLOOKUP($D658,Customer_Demand!$D:$BF,COLUMNS($I658:W658),0)/$I658)),"")</f>
        <v/>
      </c>
      <c r="X658" s="49" t="str">
        <f>IFERROR(IF($K658&lt;&gt;"SS",(VLOOKUP($D658,Customer_Demand!$D:$BF,COLUMNS($I658:X658),0)/$I658+VLOOKUP($D658,Customer_Demand!$D:$BF,COLUMNS($I658:X658),0)/$K658),(VLOOKUP($D658,Customer_Demand!$D:$BF,COLUMNS($I658:X658),0)/$I658)),"")</f>
        <v/>
      </c>
      <c r="Y658" s="49" t="str">
        <f>IFERROR(IF($K658&lt;&gt;"SS",(VLOOKUP($D658,Customer_Demand!$D:$BF,COLUMNS($I658:Y658),0)/$I658+VLOOKUP($D658,Customer_Demand!$D:$BF,COLUMNS($I658:Y658),0)/$K658),(VLOOKUP($D658,Customer_Demand!$D:$BF,COLUMNS($I658:Y658),0)/$I658)),"")</f>
        <v/>
      </c>
      <c r="Z658" s="49" t="str">
        <f>IFERROR(IF($K658&lt;&gt;"SS",(VLOOKUP($D658,Customer_Demand!$D:$BF,COLUMNS($I658:Z658),0)/$I658+VLOOKUP($D658,Customer_Demand!$D:$BF,COLUMNS($I658:Z658),0)/$K658),(VLOOKUP($D658,Customer_Demand!$D:$BF,COLUMNS($I658:Z658),0)/$I658)),"")</f>
        <v/>
      </c>
      <c r="AA658" s="49" t="str">
        <f>IFERROR(IF($K658&lt;&gt;"SS",(VLOOKUP($D658,Customer_Demand!$D:$BF,COLUMNS($I658:AA658),0)/$I658+VLOOKUP($D658,Customer_Demand!$D:$BF,COLUMNS($I658:AA658),0)/$K658),(VLOOKUP($D658,Customer_Demand!$D:$BF,COLUMNS($I658:AA658),0)/$I658)),"")</f>
        <v/>
      </c>
      <c r="AB658" s="49" t="str">
        <f>IFERROR(IF($K658&lt;&gt;"SS",(VLOOKUP($D658,Customer_Demand!$D:$BF,COLUMNS($I658:AB658),0)/$I658+VLOOKUP($D658,Customer_Demand!$D:$BF,COLUMNS($I658:AB658),0)/$K658),(VLOOKUP($D658,Customer_Demand!$D:$BF,COLUMNS($I658:AB658),0)/$I658)),"")</f>
        <v/>
      </c>
      <c r="AC658" s="49" t="str">
        <f>IFERROR(IF($K658&lt;&gt;"SS",(VLOOKUP($D658,Customer_Demand!$D:$BF,COLUMNS($I658:AC658),0)/$I658+VLOOKUP($D658,Customer_Demand!$D:$BF,COLUMNS($I658:AC658),0)/$K658),(VLOOKUP($D658,Customer_Demand!$D:$BF,COLUMNS($I658:AC658),0)/$I658)),"")</f>
        <v/>
      </c>
      <c r="AD658" s="49" t="str">
        <f>IFERROR(IF($K658&lt;&gt;"SS",(VLOOKUP($D658,Customer_Demand!$D:$BF,COLUMNS($I658:AD658),0)/$I658+VLOOKUP($D658,Customer_Demand!$D:$BF,COLUMNS($I658:AD658),0)/$K658),(VLOOKUP($D658,Customer_Demand!$D:$BF,COLUMNS($I658:AD658),0)/$I658)),"")</f>
        <v/>
      </c>
      <c r="AE658" s="49" t="str">
        <f>IFERROR(IF($K658&lt;&gt;"SS",(VLOOKUP($D658,Customer_Demand!$D:$BF,COLUMNS($I658:AE658),0)/$I658+VLOOKUP($D658,Customer_Demand!$D:$BF,COLUMNS($I658:AE658),0)/$K658),(VLOOKUP($D658,Customer_Demand!$D:$BF,COLUMNS($I658:AE658),0)/$I658)),"")</f>
        <v/>
      </c>
      <c r="AF658" s="49" t="str">
        <f>IFERROR(IF($K658&lt;&gt;"SS",(VLOOKUP($D658,Customer_Demand!$D:$BF,COLUMNS($I658:AF658),0)/$I658+VLOOKUP($D658,Customer_Demand!$D:$BF,COLUMNS($I658:AF658),0)/$K658),(VLOOKUP($D658,Customer_Demand!$D:$BF,COLUMNS($I658:AF658),0)/$I658)),"")</f>
        <v/>
      </c>
      <c r="AG658" s="49" t="str">
        <f>IFERROR(IF($K658&lt;&gt;"SS",(VLOOKUP($D658,Customer_Demand!$D:$BF,COLUMNS($I658:AG658),0)/$I658+VLOOKUP($D658,Customer_Demand!$D:$BF,COLUMNS($I658:AG658),0)/$K658),(VLOOKUP($D658,Customer_Demand!$D:$BF,COLUMNS($I658:AG658),0)/$I658)),"")</f>
        <v/>
      </c>
      <c r="AH658" s="49" t="str">
        <f>IFERROR(IF($K658&lt;&gt;"SS",(VLOOKUP($D658,Customer_Demand!$D:$BF,COLUMNS($I658:AH658),0)/$I658+VLOOKUP($D658,Customer_Demand!$D:$BF,COLUMNS($I658:AH658),0)/$K658),(VLOOKUP($D658,Customer_Demand!$D:$BF,COLUMNS($I658:AH658),0)/$I658)),"")</f>
        <v/>
      </c>
      <c r="AI658" s="49" t="str">
        <f>IFERROR(IF($K658&lt;&gt;"SS",(VLOOKUP($D658,Customer_Demand!$D:$BF,COLUMNS($I658:AI658),0)/$I658+VLOOKUP($D658,Customer_Demand!$D:$BF,COLUMNS($I658:AI658),0)/$K658),(VLOOKUP($D658,Customer_Demand!$D:$BF,COLUMNS($I658:AI658),0)/$I658)),"")</f>
        <v/>
      </c>
      <c r="AJ658" s="49" t="str">
        <f>IFERROR(IF($K658&lt;&gt;"SS",(VLOOKUP($D658,Customer_Demand!$D:$BF,COLUMNS($I658:AJ658),0)/$I658+VLOOKUP($D658,Customer_Demand!$D:$BF,COLUMNS($I658:AJ658),0)/$K658),(VLOOKUP($D658,Customer_Demand!$D:$BF,COLUMNS($I658:AJ658),0)/$I658)),"")</f>
        <v/>
      </c>
      <c r="AK658" s="49" t="str">
        <f>IFERROR(IF($K658&lt;&gt;"SS",(VLOOKUP($D658,Customer_Demand!$D:$BF,COLUMNS($I658:AK658),0)/$I658+VLOOKUP($D658,Customer_Demand!$D:$BF,COLUMNS($I658:AK658),0)/$K658),(VLOOKUP($D658,Customer_Demand!$D:$BF,COLUMNS($I658:AK658),0)/$I658)),"")</f>
        <v/>
      </c>
      <c r="AL658" s="49" t="str">
        <f>IFERROR(IF($K658&lt;&gt;"SS",(VLOOKUP($D658,Customer_Demand!$D:$BF,COLUMNS($I658:AL658),0)/$I658+VLOOKUP($D658,Customer_Demand!$D:$BF,COLUMNS($I658:AL658),0)/$K658),(VLOOKUP($D658,Customer_Demand!$D:$BF,COLUMNS($I658:AL658),0)/$I658)),"")</f>
        <v/>
      </c>
      <c r="AM658" s="49" t="str">
        <f>IFERROR(IF($K658&lt;&gt;"SS",(VLOOKUP($D658,Customer_Demand!$D:$BF,COLUMNS($I658:AM658),0)/$I658+VLOOKUP($D658,Customer_Demand!$D:$BF,COLUMNS($I658:AM658),0)/$K658),(VLOOKUP($D658,Customer_Demand!$D:$BF,COLUMNS($I658:AM658),0)/$I658)),"")</f>
        <v/>
      </c>
      <c r="AN658" s="49" t="str">
        <f>IFERROR(IF($K658&lt;&gt;"SS",(VLOOKUP($D658,Customer_Demand!$D:$BF,COLUMNS($I658:AN658),0)/$I658+VLOOKUP($D658,Customer_Demand!$D:$BF,COLUMNS($I658:AN658),0)/$K658),(VLOOKUP($D658,Customer_Demand!$D:$BF,COLUMNS($I658:AN658),0)/$I658)),"")</f>
        <v/>
      </c>
      <c r="AO658" s="49" t="str">
        <f>IFERROR(IF($K658&lt;&gt;"SS",(VLOOKUP($D658,Customer_Demand!$D:$BF,COLUMNS($I658:AO658),0)/$I658+VLOOKUP($D658,Customer_Demand!$D:$BF,COLUMNS($I658:AO658),0)/$K658),(VLOOKUP($D658,Customer_Demand!$D:$BF,COLUMNS($I658:AO658),0)/$I658)),"")</f>
        <v/>
      </c>
      <c r="AP658" s="49" t="str">
        <f>IFERROR(IF($K658&lt;&gt;"SS",(VLOOKUP($D658,Customer_Demand!$D:$BF,COLUMNS($I658:AP658),0)/$I658+VLOOKUP($D658,Customer_Demand!$D:$BF,COLUMNS($I658:AP658),0)/$K658),(VLOOKUP($D658,Customer_Demand!$D:$BF,COLUMNS($I658:AP658),0)/$I658)),"")</f>
        <v/>
      </c>
      <c r="AQ658" s="49" t="str">
        <f>IFERROR(IF($K658&lt;&gt;"SS",(VLOOKUP($D658,Customer_Demand!$D:$BF,COLUMNS($I658:AQ658),0)/$I658+VLOOKUP($D658,Customer_Demand!$D:$BF,COLUMNS($I658:AQ658),0)/$K658),(VLOOKUP($D658,Customer_Demand!$D:$BF,COLUMNS($I658:AQ658),0)/$I658)),"")</f>
        <v/>
      </c>
      <c r="AR658" s="49" t="str">
        <f>IFERROR(IF($K658&lt;&gt;"SS",(VLOOKUP($D658,Customer_Demand!$D:$BF,COLUMNS($I658:AR658),0)/$I658+VLOOKUP($D658,Customer_Demand!$D:$BF,COLUMNS($I658:AR658),0)/$K658),(VLOOKUP($D658,Customer_Demand!$D:$BF,COLUMNS($I658:AR658),0)/$I658)),"")</f>
        <v/>
      </c>
      <c r="AS658" s="49" t="str">
        <f>IFERROR(IF($K658&lt;&gt;"SS",(VLOOKUP($D658,Customer_Demand!$D:$BF,COLUMNS($I658:AS658),0)/$I658+VLOOKUP($D658,Customer_Demand!$D:$BF,COLUMNS($I658:AS658),0)/$K658),(VLOOKUP($D658,Customer_Demand!$D:$BF,COLUMNS($I658:AS658),0)/$I658)),"")</f>
        <v/>
      </c>
      <c r="AT658" s="49" t="str">
        <f>IFERROR(IF($K658&lt;&gt;"SS",(VLOOKUP($D658,Customer_Demand!$D:$BF,COLUMNS($I658:AT658),0)/$I658+VLOOKUP($D658,Customer_Demand!$D:$BF,COLUMNS($I658:AT658),0)/$K658),(VLOOKUP($D658,Customer_Demand!$D:$BF,COLUMNS($I658:AT658),0)/$I658)),"")</f>
        <v/>
      </c>
      <c r="AU658" s="49" t="str">
        <f>IFERROR(IF($K658&lt;&gt;"SS",(VLOOKUP($D658,Customer_Demand!$D:$BF,COLUMNS($I658:AU658),0)/$I658+VLOOKUP($D658,Customer_Demand!$D:$BF,COLUMNS($I658:AU658),0)/$K658),(VLOOKUP($D658,Customer_Demand!$D:$BF,COLUMNS($I658:AU658),0)/$I658)),"")</f>
        <v/>
      </c>
      <c r="AV658" s="49" t="str">
        <f>IFERROR(IF($K658&lt;&gt;"SS",(VLOOKUP($D658,Customer_Demand!$D:$BF,COLUMNS($I658:AV658),0)/$I658+VLOOKUP($D658,Customer_Demand!$D:$BF,COLUMNS($I658:AV658),0)/$K658),(VLOOKUP($D658,Customer_Demand!$D:$BF,COLUMNS($I658:AV658),0)/$I658)),"")</f>
        <v/>
      </c>
      <c r="AW658" s="49" t="str">
        <f>IFERROR(IF($K658&lt;&gt;"SS",(VLOOKUP($D658,Customer_Demand!$D:$BF,COLUMNS($I658:AW658),0)/$I658+VLOOKUP($D658,Customer_Demand!$D:$BF,COLUMNS($I658:AW658),0)/$K658),(VLOOKUP($D658,Customer_Demand!$D:$BF,COLUMNS($I658:AW658),0)/$I658)),"")</f>
        <v/>
      </c>
      <c r="AX658" s="49" t="str">
        <f>IFERROR(IF($K658&lt;&gt;"SS",(VLOOKUP($D658,Customer_Demand!$D:$BF,COLUMNS($I658:AX658),0)/$I658+VLOOKUP($D658,Customer_Demand!$D:$BF,COLUMNS($I658:AX658),0)/$K658),(VLOOKUP($D658,Customer_Demand!$D:$BF,COLUMNS($I658:AX658),0)/$I658)),"")</f>
        <v/>
      </c>
      <c r="AY658" s="49" t="str">
        <f>IFERROR(IF($K658&lt;&gt;"SS",(VLOOKUP($D658,Customer_Demand!$D:$BF,COLUMNS($I658:AY658),0)/$I658+VLOOKUP($D658,Customer_Demand!$D:$BF,COLUMNS($I658:AY658),0)/$K658),(VLOOKUP($D658,Customer_Demand!$D:$BF,COLUMNS($I658:AY658),0)/$I658)),"")</f>
        <v/>
      </c>
      <c r="AZ658" s="49" t="str">
        <f>IFERROR(IF($K658&lt;&gt;"SS",(VLOOKUP($D658,Customer_Demand!$D:$BF,COLUMNS($I658:AZ658),0)/$I658+VLOOKUP($D658,Customer_Demand!$D:$BF,COLUMNS($I658:AZ658),0)/$K658),(VLOOKUP($D658,Customer_Demand!$D:$BF,COLUMNS($I658:AZ658),0)/$I658)),"")</f>
        <v/>
      </c>
      <c r="BA658" s="49" t="str">
        <f>IFERROR(IF($K658&lt;&gt;"SS",(VLOOKUP($D658,Customer_Demand!$D:$BF,COLUMNS($I658:BA658),0)/$I658+VLOOKUP($D658,Customer_Demand!$D:$BF,COLUMNS($I658:BA658),0)/$K658),(VLOOKUP($D658,Customer_Demand!$D:$BF,COLUMNS($I658:BA658),0)/$I658)),"")</f>
        <v/>
      </c>
      <c r="BB658" s="49" t="str">
        <f>IFERROR(IF($K658&lt;&gt;"SS",(VLOOKUP($D658,Customer_Demand!$D:$BF,COLUMNS($I658:BB658),0)/$I658+VLOOKUP($D658,Customer_Demand!$D:$BF,COLUMNS($I658:BB658),0)/$K658),(VLOOKUP($D658,Customer_Demand!$D:$BF,COLUMNS($I658:BB658),0)/$I658)),"")</f>
        <v/>
      </c>
      <c r="BC658" s="49" t="str">
        <f>IFERROR(IF($K658&lt;&gt;"SS",(VLOOKUP($D658,Customer_Demand!$D:$BF,COLUMNS($I658:BC658),0)/$I658+VLOOKUP($D658,Customer_Demand!$D:$BF,COLUMNS($I658:BC658),0)/$K658),(VLOOKUP($D658,Customer_Demand!$D:$BF,COLUMNS($I658:BC658),0)/$I658)),"")</f>
        <v/>
      </c>
      <c r="BD658" s="49" t="str">
        <f>IFERROR(IF($K658&lt;&gt;"SS",(VLOOKUP($D658,Customer_Demand!$D:$BF,COLUMNS($I658:BD658),0)/$I658+VLOOKUP($D658,Customer_Demand!$D:$BF,COLUMNS($I658:BD658),0)/$K658),(VLOOKUP($D658,Customer_Demand!$D:$BF,COLUMNS($I658:BD658),0)/$I658)),"")</f>
        <v/>
      </c>
      <c r="BE658" s="49" t="str">
        <f>IFERROR(IF($K658&lt;&gt;"SS",(VLOOKUP($D658,Customer_Demand!$D:$BF,COLUMNS($I658:BE658),0)/$I658+VLOOKUP($D658,Customer_Demand!$D:$BF,COLUMNS($I658:BE658),0)/$K658),(VLOOKUP($D658,Customer_Demand!$D:$BF,COLUMNS($I658:BE658),0)/$I658)),"")</f>
        <v/>
      </c>
      <c r="BF658" s="49" t="str">
        <f>IFERROR(IF($K658&lt;&gt;"SS",(VLOOKUP($D658,Customer_Demand!$D:$BF,COLUMNS($I658:BF658),0)/$I658+VLOOKUP($D658,Customer_Demand!$D:$BF,COLUMNS($I658:BF658),0)/$K658),(VLOOKUP($D658,Customer_Demand!$D:$BF,COLUMNS($I658:BF658),0)/$I658)),"")</f>
        <v/>
      </c>
      <c r="BG658" s="49" t="str">
        <f>IFERROR(IF($K658&lt;&gt;"SS",(VLOOKUP($D658,Customer_Demand!$D:$BF,COLUMNS($I658:BG658),0)/$I658+VLOOKUP($D658,Customer_Demand!$D:$BF,COLUMNS($I658:BG658),0)/$K658),(VLOOKUP($D658,Customer_Demand!$D:$BF,COLUMNS($I658:BG658),0)/$I658)),"")</f>
        <v/>
      </c>
      <c r="BH658" s="49" t="str">
        <f>IFERROR(IF($K658&lt;&gt;"SS",(VLOOKUP($D658,Customer_Demand!$D:$BF,COLUMNS($I658:BH658),0)/$I658+VLOOKUP($D658,Customer_Demand!$D:$BF,COLUMNS($I658:BH658),0)/$K658),(VLOOKUP($D658,Customer_Demand!$D:$BF,COLUMNS($I658:BH658),0)/$I658)),"")</f>
        <v/>
      </c>
      <c r="BI658" s="49" t="str">
        <f>IFERROR(IF($K658&lt;&gt;"SS",(VLOOKUP($D658,Customer_Demand!$D:$BF,COLUMNS($I658:BI658),0)/$I658+VLOOKUP($D658,Customer_Demand!$D:$BF,COLUMNS($I658:BI658),0)/$K658),(VLOOKUP($D658,Customer_Demand!$D:$BF,COLUMNS($I658:BI658),0)/$I658)),"")</f>
        <v/>
      </c>
      <c r="BJ658" s="49" t="str">
        <f>IFERROR(IF($K658&lt;&gt;"SS",(VLOOKUP($D658,Customer_Demand!$D:$BF,COLUMNS($I658:BJ658),0)/$I658+VLOOKUP($D658,Customer_Demand!$D:$BF,COLUMNS($I658:BJ658),0)/$K658),(VLOOKUP($D658,Customer_Demand!$D:$BF,COLUMNS($I658:BJ658),0)/$I658)),"")</f>
        <v/>
      </c>
      <c r="BK658" s="50" t="str">
        <f>IFERROR(IF($K658&lt;&gt;"SS",(VLOOKUP($D658,Customer_Demand!$D:$BF,COLUMNS($I658:BK658),0)/$I658+VLOOKUP($D658,Customer_Demand!$D:$BF,COLUMNS($I658:BK658),0)/$K658),(VLOOKUP($D658,Customer_Demand!$D:$BF,COLUMNS($I658:BK658),0)/$I658)),"")</f>
        <v/>
      </c>
    </row>
    <row r="659" spans="2:63" x14ac:dyDescent="0.2">
      <c r="B659" s="12" t="str">
        <f t="shared" si="47"/>
        <v/>
      </c>
      <c r="C659" s="45" t="str">
        <f>IF((Customer_Demand!C659)&lt;&gt;"",Customer_Demand!C659,"")</f>
        <v/>
      </c>
      <c r="D659" s="45" t="str">
        <f>IF(C659&lt;&gt;"",Customer_Demand!D659,"")</f>
        <v/>
      </c>
      <c r="E659" s="52" t="str">
        <f>IF(C659&lt;&gt;"",Customer_Demand!E659,"")</f>
        <v/>
      </c>
      <c r="F659" s="47" t="str">
        <f>IF(C659&lt;&gt;"",VLOOKUP(D659,Customer_Demand!$D$5:$F$1005,3,0),"")</f>
        <v/>
      </c>
      <c r="G659" s="48" t="str">
        <f t="shared" si="44"/>
        <v/>
      </c>
      <c r="H659" s="48" t="str">
        <f t="shared" si="45"/>
        <v/>
      </c>
      <c r="I659" s="48" t="str">
        <f>IFERROR(IF(C659&lt;&gt;"",VLOOKUP($H659,SMT_Cycle_Time_Data!$F:$Q,4,0),""),"SGR Not Defined")</f>
        <v/>
      </c>
      <c r="J659" s="48" t="str">
        <f t="shared" si="46"/>
        <v/>
      </c>
      <c r="K659" s="48" t="str">
        <f>IF(C659&lt;&gt;"",IFERROR(VLOOKUP($J659,SMT_Cycle_Time_Data!$F:$Q,4,0),"SS"),"")</f>
        <v/>
      </c>
      <c r="L659" s="49" t="str">
        <f>IFERROR(IF($K659&lt;&gt;"SS",(VLOOKUP($D659,Customer_Demand!$D:$BF,COLUMNS($I659:L659),0)/$I659+VLOOKUP($D659,Customer_Demand!$D:$BF,COLUMNS($I659:L659),0)/$K659),(VLOOKUP($D659,Customer_Demand!$D:$BF,COLUMNS($I659:L659),0)/$I659)),"")</f>
        <v/>
      </c>
      <c r="M659" s="49" t="str">
        <f>IFERROR(IF($K659&lt;&gt;"SS",(VLOOKUP($D659,Customer_Demand!$D:$BF,COLUMNS($I659:M659),0)/$I659+VLOOKUP($D659,Customer_Demand!$D:$BF,COLUMNS($I659:M659),0)/$K659),(VLOOKUP($D659,Customer_Demand!$D:$BF,COLUMNS($I659:M659),0)/$I659)),"")</f>
        <v/>
      </c>
      <c r="N659" s="49" t="str">
        <f>IFERROR(IF($K659&lt;&gt;"SS",(VLOOKUP($D659,Customer_Demand!$D:$BF,COLUMNS($I659:N659),0)/$I659+VLOOKUP($D659,Customer_Demand!$D:$BF,COLUMNS($I659:N659),0)/$K659),(VLOOKUP($D659,Customer_Demand!$D:$BF,COLUMNS($I659:N659),0)/$I659)),"")</f>
        <v/>
      </c>
      <c r="O659" s="49" t="str">
        <f>IFERROR(IF($K659&lt;&gt;"SS",(VLOOKUP($D659,Customer_Demand!$D:$BF,COLUMNS($I659:O659),0)/$I659+VLOOKUP($D659,Customer_Demand!$D:$BF,COLUMNS($I659:O659),0)/$K659),(VLOOKUP($D659,Customer_Demand!$D:$BF,COLUMNS($I659:O659),0)/$I659)),"")</f>
        <v/>
      </c>
      <c r="P659" s="49" t="str">
        <f>IFERROR(IF($K659&lt;&gt;"SS",(VLOOKUP($D659,Customer_Demand!$D:$BF,COLUMNS($I659:P659),0)/$I659+VLOOKUP($D659,Customer_Demand!$D:$BF,COLUMNS($I659:P659),0)/$K659),(VLOOKUP($D659,Customer_Demand!$D:$BF,COLUMNS($I659:P659),0)/$I659)),"")</f>
        <v/>
      </c>
      <c r="Q659" s="49" t="str">
        <f>IFERROR(IF($K659&lt;&gt;"SS",(VLOOKUP($D659,Customer_Demand!$D:$BF,COLUMNS($I659:Q659),0)/$I659+VLOOKUP($D659,Customer_Demand!$D:$BF,COLUMNS($I659:Q659),0)/$K659),(VLOOKUP($D659,Customer_Demand!$D:$BF,COLUMNS($I659:Q659),0)/$I659)),"")</f>
        <v/>
      </c>
      <c r="R659" s="49" t="str">
        <f>IFERROR(IF($K659&lt;&gt;"SS",(VLOOKUP($D659,Customer_Demand!$D:$BF,COLUMNS($I659:R659),0)/$I659+VLOOKUP($D659,Customer_Demand!$D:$BF,COLUMNS($I659:R659),0)/$K659),(VLOOKUP($D659,Customer_Demand!$D:$BF,COLUMNS($I659:R659),0)/$I659)),"")</f>
        <v/>
      </c>
      <c r="S659" s="49" t="str">
        <f>IFERROR(IF($K659&lt;&gt;"SS",(VLOOKUP($D659,Customer_Demand!$D:$BF,COLUMNS($I659:S659),0)/$I659+VLOOKUP($D659,Customer_Demand!$D:$BF,COLUMNS($I659:S659),0)/$K659),(VLOOKUP($D659,Customer_Demand!$D:$BF,COLUMNS($I659:S659),0)/$I659)),"")</f>
        <v/>
      </c>
      <c r="T659" s="49" t="str">
        <f>IFERROR(IF($K659&lt;&gt;"SS",(VLOOKUP($D659,Customer_Demand!$D:$BF,COLUMNS($I659:T659),0)/$I659+VLOOKUP($D659,Customer_Demand!$D:$BF,COLUMNS($I659:T659),0)/$K659),(VLOOKUP($D659,Customer_Demand!$D:$BF,COLUMNS($I659:T659),0)/$I659)),"")</f>
        <v/>
      </c>
      <c r="U659" s="49" t="str">
        <f>IFERROR(IF($K659&lt;&gt;"SS",(VLOOKUP($D659,Customer_Demand!$D:$BF,COLUMNS($I659:U659),0)/$I659+VLOOKUP($D659,Customer_Demand!$D:$BF,COLUMNS($I659:U659),0)/$K659),(VLOOKUP($D659,Customer_Demand!$D:$BF,COLUMNS($I659:U659),0)/$I659)),"")</f>
        <v/>
      </c>
      <c r="V659" s="49" t="str">
        <f>IFERROR(IF($K659&lt;&gt;"SS",(VLOOKUP($D659,Customer_Demand!$D:$BF,COLUMNS($I659:V659),0)/$I659+VLOOKUP($D659,Customer_Demand!$D:$BF,COLUMNS($I659:V659),0)/$K659),(VLOOKUP($D659,Customer_Demand!$D:$BF,COLUMNS($I659:V659),0)/$I659)),"")</f>
        <v/>
      </c>
      <c r="W659" s="49" t="str">
        <f>IFERROR(IF($K659&lt;&gt;"SS",(VLOOKUP($D659,Customer_Demand!$D:$BF,COLUMNS($I659:W659),0)/$I659+VLOOKUP($D659,Customer_Demand!$D:$BF,COLUMNS($I659:W659),0)/$K659),(VLOOKUP($D659,Customer_Demand!$D:$BF,COLUMNS($I659:W659),0)/$I659)),"")</f>
        <v/>
      </c>
      <c r="X659" s="49" t="str">
        <f>IFERROR(IF($K659&lt;&gt;"SS",(VLOOKUP($D659,Customer_Demand!$D:$BF,COLUMNS($I659:X659),0)/$I659+VLOOKUP($D659,Customer_Demand!$D:$BF,COLUMNS($I659:X659),0)/$K659),(VLOOKUP($D659,Customer_Demand!$D:$BF,COLUMNS($I659:X659),0)/$I659)),"")</f>
        <v/>
      </c>
      <c r="Y659" s="49" t="str">
        <f>IFERROR(IF($K659&lt;&gt;"SS",(VLOOKUP($D659,Customer_Demand!$D:$BF,COLUMNS($I659:Y659),0)/$I659+VLOOKUP($D659,Customer_Demand!$D:$BF,COLUMNS($I659:Y659),0)/$K659),(VLOOKUP($D659,Customer_Demand!$D:$BF,COLUMNS($I659:Y659),0)/$I659)),"")</f>
        <v/>
      </c>
      <c r="Z659" s="49" t="str">
        <f>IFERROR(IF($K659&lt;&gt;"SS",(VLOOKUP($D659,Customer_Demand!$D:$BF,COLUMNS($I659:Z659),0)/$I659+VLOOKUP($D659,Customer_Demand!$D:$BF,COLUMNS($I659:Z659),0)/$K659),(VLOOKUP($D659,Customer_Demand!$D:$BF,COLUMNS($I659:Z659),0)/$I659)),"")</f>
        <v/>
      </c>
      <c r="AA659" s="49" t="str">
        <f>IFERROR(IF($K659&lt;&gt;"SS",(VLOOKUP($D659,Customer_Demand!$D:$BF,COLUMNS($I659:AA659),0)/$I659+VLOOKUP($D659,Customer_Demand!$D:$BF,COLUMNS($I659:AA659),0)/$K659),(VLOOKUP($D659,Customer_Demand!$D:$BF,COLUMNS($I659:AA659),0)/$I659)),"")</f>
        <v/>
      </c>
      <c r="AB659" s="49" t="str">
        <f>IFERROR(IF($K659&lt;&gt;"SS",(VLOOKUP($D659,Customer_Demand!$D:$BF,COLUMNS($I659:AB659),0)/$I659+VLOOKUP($D659,Customer_Demand!$D:$BF,COLUMNS($I659:AB659),0)/$K659),(VLOOKUP($D659,Customer_Demand!$D:$BF,COLUMNS($I659:AB659),0)/$I659)),"")</f>
        <v/>
      </c>
      <c r="AC659" s="49" t="str">
        <f>IFERROR(IF($K659&lt;&gt;"SS",(VLOOKUP($D659,Customer_Demand!$D:$BF,COLUMNS($I659:AC659),0)/$I659+VLOOKUP($D659,Customer_Demand!$D:$BF,COLUMNS($I659:AC659),0)/$K659),(VLOOKUP($D659,Customer_Demand!$D:$BF,COLUMNS($I659:AC659),0)/$I659)),"")</f>
        <v/>
      </c>
      <c r="AD659" s="49" t="str">
        <f>IFERROR(IF($K659&lt;&gt;"SS",(VLOOKUP($D659,Customer_Demand!$D:$BF,COLUMNS($I659:AD659),0)/$I659+VLOOKUP($D659,Customer_Demand!$D:$BF,COLUMNS($I659:AD659),0)/$K659),(VLOOKUP($D659,Customer_Demand!$D:$BF,COLUMNS($I659:AD659),0)/$I659)),"")</f>
        <v/>
      </c>
      <c r="AE659" s="49" t="str">
        <f>IFERROR(IF($K659&lt;&gt;"SS",(VLOOKUP($D659,Customer_Demand!$D:$BF,COLUMNS($I659:AE659),0)/$I659+VLOOKUP($D659,Customer_Demand!$D:$BF,COLUMNS($I659:AE659),0)/$K659),(VLOOKUP($D659,Customer_Demand!$D:$BF,COLUMNS($I659:AE659),0)/$I659)),"")</f>
        <v/>
      </c>
      <c r="AF659" s="49" t="str">
        <f>IFERROR(IF($K659&lt;&gt;"SS",(VLOOKUP($D659,Customer_Demand!$D:$BF,COLUMNS($I659:AF659),0)/$I659+VLOOKUP($D659,Customer_Demand!$D:$BF,COLUMNS($I659:AF659),0)/$K659),(VLOOKUP($D659,Customer_Demand!$D:$BF,COLUMNS($I659:AF659),0)/$I659)),"")</f>
        <v/>
      </c>
      <c r="AG659" s="49" t="str">
        <f>IFERROR(IF($K659&lt;&gt;"SS",(VLOOKUP($D659,Customer_Demand!$D:$BF,COLUMNS($I659:AG659),0)/$I659+VLOOKUP($D659,Customer_Demand!$D:$BF,COLUMNS($I659:AG659),0)/$K659),(VLOOKUP($D659,Customer_Demand!$D:$BF,COLUMNS($I659:AG659),0)/$I659)),"")</f>
        <v/>
      </c>
      <c r="AH659" s="49" t="str">
        <f>IFERROR(IF($K659&lt;&gt;"SS",(VLOOKUP($D659,Customer_Demand!$D:$BF,COLUMNS($I659:AH659),0)/$I659+VLOOKUP($D659,Customer_Demand!$D:$BF,COLUMNS($I659:AH659),0)/$K659),(VLOOKUP($D659,Customer_Demand!$D:$BF,COLUMNS($I659:AH659),0)/$I659)),"")</f>
        <v/>
      </c>
      <c r="AI659" s="49" t="str">
        <f>IFERROR(IF($K659&lt;&gt;"SS",(VLOOKUP($D659,Customer_Demand!$D:$BF,COLUMNS($I659:AI659),0)/$I659+VLOOKUP($D659,Customer_Demand!$D:$BF,COLUMNS($I659:AI659),0)/$K659),(VLOOKUP($D659,Customer_Demand!$D:$BF,COLUMNS($I659:AI659),0)/$I659)),"")</f>
        <v/>
      </c>
      <c r="AJ659" s="49" t="str">
        <f>IFERROR(IF($K659&lt;&gt;"SS",(VLOOKUP($D659,Customer_Demand!$D:$BF,COLUMNS($I659:AJ659),0)/$I659+VLOOKUP($D659,Customer_Demand!$D:$BF,COLUMNS($I659:AJ659),0)/$K659),(VLOOKUP($D659,Customer_Demand!$D:$BF,COLUMNS($I659:AJ659),0)/$I659)),"")</f>
        <v/>
      </c>
      <c r="AK659" s="49" t="str">
        <f>IFERROR(IF($K659&lt;&gt;"SS",(VLOOKUP($D659,Customer_Demand!$D:$BF,COLUMNS($I659:AK659),0)/$I659+VLOOKUP($D659,Customer_Demand!$D:$BF,COLUMNS($I659:AK659),0)/$K659),(VLOOKUP($D659,Customer_Demand!$D:$BF,COLUMNS($I659:AK659),0)/$I659)),"")</f>
        <v/>
      </c>
      <c r="AL659" s="49" t="str">
        <f>IFERROR(IF($K659&lt;&gt;"SS",(VLOOKUP($D659,Customer_Demand!$D:$BF,COLUMNS($I659:AL659),0)/$I659+VLOOKUP($D659,Customer_Demand!$D:$BF,COLUMNS($I659:AL659),0)/$K659),(VLOOKUP($D659,Customer_Demand!$D:$BF,COLUMNS($I659:AL659),0)/$I659)),"")</f>
        <v/>
      </c>
      <c r="AM659" s="49" t="str">
        <f>IFERROR(IF($K659&lt;&gt;"SS",(VLOOKUP($D659,Customer_Demand!$D:$BF,COLUMNS($I659:AM659),0)/$I659+VLOOKUP($D659,Customer_Demand!$D:$BF,COLUMNS($I659:AM659),0)/$K659),(VLOOKUP($D659,Customer_Demand!$D:$BF,COLUMNS($I659:AM659),0)/$I659)),"")</f>
        <v/>
      </c>
      <c r="AN659" s="49" t="str">
        <f>IFERROR(IF($K659&lt;&gt;"SS",(VLOOKUP($D659,Customer_Demand!$D:$BF,COLUMNS($I659:AN659),0)/$I659+VLOOKUP($D659,Customer_Demand!$D:$BF,COLUMNS($I659:AN659),0)/$K659),(VLOOKUP($D659,Customer_Demand!$D:$BF,COLUMNS($I659:AN659),0)/$I659)),"")</f>
        <v/>
      </c>
      <c r="AO659" s="49" t="str">
        <f>IFERROR(IF($K659&lt;&gt;"SS",(VLOOKUP($D659,Customer_Demand!$D:$BF,COLUMNS($I659:AO659),0)/$I659+VLOOKUP($D659,Customer_Demand!$D:$BF,COLUMNS($I659:AO659),0)/$K659),(VLOOKUP($D659,Customer_Demand!$D:$BF,COLUMNS($I659:AO659),0)/$I659)),"")</f>
        <v/>
      </c>
      <c r="AP659" s="49" t="str">
        <f>IFERROR(IF($K659&lt;&gt;"SS",(VLOOKUP($D659,Customer_Demand!$D:$BF,COLUMNS($I659:AP659),0)/$I659+VLOOKUP($D659,Customer_Demand!$D:$BF,COLUMNS($I659:AP659),0)/$K659),(VLOOKUP($D659,Customer_Demand!$D:$BF,COLUMNS($I659:AP659),0)/$I659)),"")</f>
        <v/>
      </c>
      <c r="AQ659" s="49" t="str">
        <f>IFERROR(IF($K659&lt;&gt;"SS",(VLOOKUP($D659,Customer_Demand!$D:$BF,COLUMNS($I659:AQ659),0)/$I659+VLOOKUP($D659,Customer_Demand!$D:$BF,COLUMNS($I659:AQ659),0)/$K659),(VLOOKUP($D659,Customer_Demand!$D:$BF,COLUMNS($I659:AQ659),0)/$I659)),"")</f>
        <v/>
      </c>
      <c r="AR659" s="49" t="str">
        <f>IFERROR(IF($K659&lt;&gt;"SS",(VLOOKUP($D659,Customer_Demand!$D:$BF,COLUMNS($I659:AR659),0)/$I659+VLOOKUP($D659,Customer_Demand!$D:$BF,COLUMNS($I659:AR659),0)/$K659),(VLOOKUP($D659,Customer_Demand!$D:$BF,COLUMNS($I659:AR659),0)/$I659)),"")</f>
        <v/>
      </c>
      <c r="AS659" s="49" t="str">
        <f>IFERROR(IF($K659&lt;&gt;"SS",(VLOOKUP($D659,Customer_Demand!$D:$BF,COLUMNS($I659:AS659),0)/$I659+VLOOKUP($D659,Customer_Demand!$D:$BF,COLUMNS($I659:AS659),0)/$K659),(VLOOKUP($D659,Customer_Demand!$D:$BF,COLUMNS($I659:AS659),0)/$I659)),"")</f>
        <v/>
      </c>
      <c r="AT659" s="49" t="str">
        <f>IFERROR(IF($K659&lt;&gt;"SS",(VLOOKUP($D659,Customer_Demand!$D:$BF,COLUMNS($I659:AT659),0)/$I659+VLOOKUP($D659,Customer_Demand!$D:$BF,COLUMNS($I659:AT659),0)/$K659),(VLOOKUP($D659,Customer_Demand!$D:$BF,COLUMNS($I659:AT659),0)/$I659)),"")</f>
        <v/>
      </c>
      <c r="AU659" s="49" t="str">
        <f>IFERROR(IF($K659&lt;&gt;"SS",(VLOOKUP($D659,Customer_Demand!$D:$BF,COLUMNS($I659:AU659),0)/$I659+VLOOKUP($D659,Customer_Demand!$D:$BF,COLUMNS($I659:AU659),0)/$K659),(VLOOKUP($D659,Customer_Demand!$D:$BF,COLUMNS($I659:AU659),0)/$I659)),"")</f>
        <v/>
      </c>
      <c r="AV659" s="49" t="str">
        <f>IFERROR(IF($K659&lt;&gt;"SS",(VLOOKUP($D659,Customer_Demand!$D:$BF,COLUMNS($I659:AV659),0)/$I659+VLOOKUP($D659,Customer_Demand!$D:$BF,COLUMNS($I659:AV659),0)/$K659),(VLOOKUP($D659,Customer_Demand!$D:$BF,COLUMNS($I659:AV659),0)/$I659)),"")</f>
        <v/>
      </c>
      <c r="AW659" s="49" t="str">
        <f>IFERROR(IF($K659&lt;&gt;"SS",(VLOOKUP($D659,Customer_Demand!$D:$BF,COLUMNS($I659:AW659),0)/$I659+VLOOKUP($D659,Customer_Demand!$D:$BF,COLUMNS($I659:AW659),0)/$K659),(VLOOKUP($D659,Customer_Demand!$D:$BF,COLUMNS($I659:AW659),0)/$I659)),"")</f>
        <v/>
      </c>
      <c r="AX659" s="49" t="str">
        <f>IFERROR(IF($K659&lt;&gt;"SS",(VLOOKUP($D659,Customer_Demand!$D:$BF,COLUMNS($I659:AX659),0)/$I659+VLOOKUP($D659,Customer_Demand!$D:$BF,COLUMNS($I659:AX659),0)/$K659),(VLOOKUP($D659,Customer_Demand!$D:$BF,COLUMNS($I659:AX659),0)/$I659)),"")</f>
        <v/>
      </c>
      <c r="AY659" s="49" t="str">
        <f>IFERROR(IF($K659&lt;&gt;"SS",(VLOOKUP($D659,Customer_Demand!$D:$BF,COLUMNS($I659:AY659),0)/$I659+VLOOKUP($D659,Customer_Demand!$D:$BF,COLUMNS($I659:AY659),0)/$K659),(VLOOKUP($D659,Customer_Demand!$D:$BF,COLUMNS($I659:AY659),0)/$I659)),"")</f>
        <v/>
      </c>
      <c r="AZ659" s="49" t="str">
        <f>IFERROR(IF($K659&lt;&gt;"SS",(VLOOKUP($D659,Customer_Demand!$D:$BF,COLUMNS($I659:AZ659),0)/$I659+VLOOKUP($D659,Customer_Demand!$D:$BF,COLUMNS($I659:AZ659),0)/$K659),(VLOOKUP($D659,Customer_Demand!$D:$BF,COLUMNS($I659:AZ659),0)/$I659)),"")</f>
        <v/>
      </c>
      <c r="BA659" s="49" t="str">
        <f>IFERROR(IF($K659&lt;&gt;"SS",(VLOOKUP($D659,Customer_Demand!$D:$BF,COLUMNS($I659:BA659),0)/$I659+VLOOKUP($D659,Customer_Demand!$D:$BF,COLUMNS($I659:BA659),0)/$K659),(VLOOKUP($D659,Customer_Demand!$D:$BF,COLUMNS($I659:BA659),0)/$I659)),"")</f>
        <v/>
      </c>
      <c r="BB659" s="49" t="str">
        <f>IFERROR(IF($K659&lt;&gt;"SS",(VLOOKUP($D659,Customer_Demand!$D:$BF,COLUMNS($I659:BB659),0)/$I659+VLOOKUP($D659,Customer_Demand!$D:$BF,COLUMNS($I659:BB659),0)/$K659),(VLOOKUP($D659,Customer_Demand!$D:$BF,COLUMNS($I659:BB659),0)/$I659)),"")</f>
        <v/>
      </c>
      <c r="BC659" s="49" t="str">
        <f>IFERROR(IF($K659&lt;&gt;"SS",(VLOOKUP($D659,Customer_Demand!$D:$BF,COLUMNS($I659:BC659),0)/$I659+VLOOKUP($D659,Customer_Demand!$D:$BF,COLUMNS($I659:BC659),0)/$K659),(VLOOKUP($D659,Customer_Demand!$D:$BF,COLUMNS($I659:BC659),0)/$I659)),"")</f>
        <v/>
      </c>
      <c r="BD659" s="49" t="str">
        <f>IFERROR(IF($K659&lt;&gt;"SS",(VLOOKUP($D659,Customer_Demand!$D:$BF,COLUMNS($I659:BD659),0)/$I659+VLOOKUP($D659,Customer_Demand!$D:$BF,COLUMNS($I659:BD659),0)/$K659),(VLOOKUP($D659,Customer_Demand!$D:$BF,COLUMNS($I659:BD659),0)/$I659)),"")</f>
        <v/>
      </c>
      <c r="BE659" s="49" t="str">
        <f>IFERROR(IF($K659&lt;&gt;"SS",(VLOOKUP($D659,Customer_Demand!$D:$BF,COLUMNS($I659:BE659),0)/$I659+VLOOKUP($D659,Customer_Demand!$D:$BF,COLUMNS($I659:BE659),0)/$K659),(VLOOKUP($D659,Customer_Demand!$D:$BF,COLUMNS($I659:BE659),0)/$I659)),"")</f>
        <v/>
      </c>
      <c r="BF659" s="49" t="str">
        <f>IFERROR(IF($K659&lt;&gt;"SS",(VLOOKUP($D659,Customer_Demand!$D:$BF,COLUMNS($I659:BF659),0)/$I659+VLOOKUP($D659,Customer_Demand!$D:$BF,COLUMNS($I659:BF659),0)/$K659),(VLOOKUP($D659,Customer_Demand!$D:$BF,COLUMNS($I659:BF659),0)/$I659)),"")</f>
        <v/>
      </c>
      <c r="BG659" s="49" t="str">
        <f>IFERROR(IF($K659&lt;&gt;"SS",(VLOOKUP($D659,Customer_Demand!$D:$BF,COLUMNS($I659:BG659),0)/$I659+VLOOKUP($D659,Customer_Demand!$D:$BF,COLUMNS($I659:BG659),0)/$K659),(VLOOKUP($D659,Customer_Demand!$D:$BF,COLUMNS($I659:BG659),0)/$I659)),"")</f>
        <v/>
      </c>
      <c r="BH659" s="49" t="str">
        <f>IFERROR(IF($K659&lt;&gt;"SS",(VLOOKUP($D659,Customer_Demand!$D:$BF,COLUMNS($I659:BH659),0)/$I659+VLOOKUP($D659,Customer_Demand!$D:$BF,COLUMNS($I659:BH659),0)/$K659),(VLOOKUP($D659,Customer_Demand!$D:$BF,COLUMNS($I659:BH659),0)/$I659)),"")</f>
        <v/>
      </c>
      <c r="BI659" s="49" t="str">
        <f>IFERROR(IF($K659&lt;&gt;"SS",(VLOOKUP($D659,Customer_Demand!$D:$BF,COLUMNS($I659:BI659),0)/$I659+VLOOKUP($D659,Customer_Demand!$D:$BF,COLUMNS($I659:BI659),0)/$K659),(VLOOKUP($D659,Customer_Demand!$D:$BF,COLUMNS($I659:BI659),0)/$I659)),"")</f>
        <v/>
      </c>
      <c r="BJ659" s="49" t="str">
        <f>IFERROR(IF($K659&lt;&gt;"SS",(VLOOKUP($D659,Customer_Demand!$D:$BF,COLUMNS($I659:BJ659),0)/$I659+VLOOKUP($D659,Customer_Demand!$D:$BF,COLUMNS($I659:BJ659),0)/$K659),(VLOOKUP($D659,Customer_Demand!$D:$BF,COLUMNS($I659:BJ659),0)/$I659)),"")</f>
        <v/>
      </c>
      <c r="BK659" s="50" t="str">
        <f>IFERROR(IF($K659&lt;&gt;"SS",(VLOOKUP($D659,Customer_Demand!$D:$BF,COLUMNS($I659:BK659),0)/$I659+VLOOKUP($D659,Customer_Demand!$D:$BF,COLUMNS($I659:BK659),0)/$K659),(VLOOKUP($D659,Customer_Demand!$D:$BF,COLUMNS($I659:BK659),0)/$I659)),"")</f>
        <v/>
      </c>
    </row>
    <row r="660" spans="2:63" x14ac:dyDescent="0.2">
      <c r="B660" s="12" t="str">
        <f t="shared" si="47"/>
        <v/>
      </c>
      <c r="C660" s="45" t="str">
        <f>IF((Customer_Demand!C660)&lt;&gt;"",Customer_Demand!C660,"")</f>
        <v/>
      </c>
      <c r="D660" s="45" t="str">
        <f>IF(C660&lt;&gt;"",Customer_Demand!D660,"")</f>
        <v/>
      </c>
      <c r="E660" s="52" t="str">
        <f>IF(C660&lt;&gt;"",Customer_Demand!E660,"")</f>
        <v/>
      </c>
      <c r="F660" s="47" t="str">
        <f>IF(C660&lt;&gt;"",VLOOKUP(D660,Customer_Demand!$D$5:$F$1005,3,0),"")</f>
        <v/>
      </c>
      <c r="G660" s="48" t="str">
        <f t="shared" si="44"/>
        <v/>
      </c>
      <c r="H660" s="48" t="str">
        <f t="shared" si="45"/>
        <v/>
      </c>
      <c r="I660" s="48" t="str">
        <f>IFERROR(IF(C660&lt;&gt;"",VLOOKUP($H660,SMT_Cycle_Time_Data!$F:$Q,4,0),""),"SGR Not Defined")</f>
        <v/>
      </c>
      <c r="J660" s="48" t="str">
        <f t="shared" si="46"/>
        <v/>
      </c>
      <c r="K660" s="48" t="str">
        <f>IF(C660&lt;&gt;"",IFERROR(VLOOKUP($J660,SMT_Cycle_Time_Data!$F:$Q,4,0),"SS"),"")</f>
        <v/>
      </c>
      <c r="L660" s="49" t="str">
        <f>IFERROR(IF($K660&lt;&gt;"SS",(VLOOKUP($D660,Customer_Demand!$D:$BF,COLUMNS($I660:L660),0)/$I660+VLOOKUP($D660,Customer_Demand!$D:$BF,COLUMNS($I660:L660),0)/$K660),(VLOOKUP($D660,Customer_Demand!$D:$BF,COLUMNS($I660:L660),0)/$I660)),"")</f>
        <v/>
      </c>
      <c r="M660" s="49" t="str">
        <f>IFERROR(IF($K660&lt;&gt;"SS",(VLOOKUP($D660,Customer_Demand!$D:$BF,COLUMNS($I660:M660),0)/$I660+VLOOKUP($D660,Customer_Demand!$D:$BF,COLUMNS($I660:M660),0)/$K660),(VLOOKUP($D660,Customer_Demand!$D:$BF,COLUMNS($I660:M660),0)/$I660)),"")</f>
        <v/>
      </c>
      <c r="N660" s="49" t="str">
        <f>IFERROR(IF($K660&lt;&gt;"SS",(VLOOKUP($D660,Customer_Demand!$D:$BF,COLUMNS($I660:N660),0)/$I660+VLOOKUP($D660,Customer_Demand!$D:$BF,COLUMNS($I660:N660),0)/$K660),(VLOOKUP($D660,Customer_Demand!$D:$BF,COLUMNS($I660:N660),0)/$I660)),"")</f>
        <v/>
      </c>
      <c r="O660" s="49" t="str">
        <f>IFERROR(IF($K660&lt;&gt;"SS",(VLOOKUP($D660,Customer_Demand!$D:$BF,COLUMNS($I660:O660),0)/$I660+VLOOKUP($D660,Customer_Demand!$D:$BF,COLUMNS($I660:O660),0)/$K660),(VLOOKUP($D660,Customer_Demand!$D:$BF,COLUMNS($I660:O660),0)/$I660)),"")</f>
        <v/>
      </c>
      <c r="P660" s="49" t="str">
        <f>IFERROR(IF($K660&lt;&gt;"SS",(VLOOKUP($D660,Customer_Demand!$D:$BF,COLUMNS($I660:P660),0)/$I660+VLOOKUP($D660,Customer_Demand!$D:$BF,COLUMNS($I660:P660),0)/$K660),(VLOOKUP($D660,Customer_Demand!$D:$BF,COLUMNS($I660:P660),0)/$I660)),"")</f>
        <v/>
      </c>
      <c r="Q660" s="49" t="str">
        <f>IFERROR(IF($K660&lt;&gt;"SS",(VLOOKUP($D660,Customer_Demand!$D:$BF,COLUMNS($I660:Q660),0)/$I660+VLOOKUP($D660,Customer_Demand!$D:$BF,COLUMNS($I660:Q660),0)/$K660),(VLOOKUP($D660,Customer_Demand!$D:$BF,COLUMNS($I660:Q660),0)/$I660)),"")</f>
        <v/>
      </c>
      <c r="R660" s="49" t="str">
        <f>IFERROR(IF($K660&lt;&gt;"SS",(VLOOKUP($D660,Customer_Demand!$D:$BF,COLUMNS($I660:R660),0)/$I660+VLOOKUP($D660,Customer_Demand!$D:$BF,COLUMNS($I660:R660),0)/$K660),(VLOOKUP($D660,Customer_Demand!$D:$BF,COLUMNS($I660:R660),0)/$I660)),"")</f>
        <v/>
      </c>
      <c r="S660" s="49" t="str">
        <f>IFERROR(IF($K660&lt;&gt;"SS",(VLOOKUP($D660,Customer_Demand!$D:$BF,COLUMNS($I660:S660),0)/$I660+VLOOKUP($D660,Customer_Demand!$D:$BF,COLUMNS($I660:S660),0)/$K660),(VLOOKUP($D660,Customer_Demand!$D:$BF,COLUMNS($I660:S660),0)/$I660)),"")</f>
        <v/>
      </c>
      <c r="T660" s="49" t="str">
        <f>IFERROR(IF($K660&lt;&gt;"SS",(VLOOKUP($D660,Customer_Demand!$D:$BF,COLUMNS($I660:T660),0)/$I660+VLOOKUP($D660,Customer_Demand!$D:$BF,COLUMNS($I660:T660),0)/$K660),(VLOOKUP($D660,Customer_Demand!$D:$BF,COLUMNS($I660:T660),0)/$I660)),"")</f>
        <v/>
      </c>
      <c r="U660" s="49" t="str">
        <f>IFERROR(IF($K660&lt;&gt;"SS",(VLOOKUP($D660,Customer_Demand!$D:$BF,COLUMNS($I660:U660),0)/$I660+VLOOKUP($D660,Customer_Demand!$D:$BF,COLUMNS($I660:U660),0)/$K660),(VLOOKUP($D660,Customer_Demand!$D:$BF,COLUMNS($I660:U660),0)/$I660)),"")</f>
        <v/>
      </c>
      <c r="V660" s="49" t="str">
        <f>IFERROR(IF($K660&lt;&gt;"SS",(VLOOKUP($D660,Customer_Demand!$D:$BF,COLUMNS($I660:V660),0)/$I660+VLOOKUP($D660,Customer_Demand!$D:$BF,COLUMNS($I660:V660),0)/$K660),(VLOOKUP($D660,Customer_Demand!$D:$BF,COLUMNS($I660:V660),0)/$I660)),"")</f>
        <v/>
      </c>
      <c r="W660" s="49" t="str">
        <f>IFERROR(IF($K660&lt;&gt;"SS",(VLOOKUP($D660,Customer_Demand!$D:$BF,COLUMNS($I660:W660),0)/$I660+VLOOKUP($D660,Customer_Demand!$D:$BF,COLUMNS($I660:W660),0)/$K660),(VLOOKUP($D660,Customer_Demand!$D:$BF,COLUMNS($I660:W660),0)/$I660)),"")</f>
        <v/>
      </c>
      <c r="X660" s="49" t="str">
        <f>IFERROR(IF($K660&lt;&gt;"SS",(VLOOKUP($D660,Customer_Demand!$D:$BF,COLUMNS($I660:X660),0)/$I660+VLOOKUP($D660,Customer_Demand!$D:$BF,COLUMNS($I660:X660),0)/$K660),(VLOOKUP($D660,Customer_Demand!$D:$BF,COLUMNS($I660:X660),0)/$I660)),"")</f>
        <v/>
      </c>
      <c r="Y660" s="49" t="str">
        <f>IFERROR(IF($K660&lt;&gt;"SS",(VLOOKUP($D660,Customer_Demand!$D:$BF,COLUMNS($I660:Y660),0)/$I660+VLOOKUP($D660,Customer_Demand!$D:$BF,COLUMNS($I660:Y660),0)/$K660),(VLOOKUP($D660,Customer_Demand!$D:$BF,COLUMNS($I660:Y660),0)/$I660)),"")</f>
        <v/>
      </c>
      <c r="Z660" s="49" t="str">
        <f>IFERROR(IF($K660&lt;&gt;"SS",(VLOOKUP($D660,Customer_Demand!$D:$BF,COLUMNS($I660:Z660),0)/$I660+VLOOKUP($D660,Customer_Demand!$D:$BF,COLUMNS($I660:Z660),0)/$K660),(VLOOKUP($D660,Customer_Demand!$D:$BF,COLUMNS($I660:Z660),0)/$I660)),"")</f>
        <v/>
      </c>
      <c r="AA660" s="49" t="str">
        <f>IFERROR(IF($K660&lt;&gt;"SS",(VLOOKUP($D660,Customer_Demand!$D:$BF,COLUMNS($I660:AA660),0)/$I660+VLOOKUP($D660,Customer_Demand!$D:$BF,COLUMNS($I660:AA660),0)/$K660),(VLOOKUP($D660,Customer_Demand!$D:$BF,COLUMNS($I660:AA660),0)/$I660)),"")</f>
        <v/>
      </c>
      <c r="AB660" s="49" t="str">
        <f>IFERROR(IF($K660&lt;&gt;"SS",(VLOOKUP($D660,Customer_Demand!$D:$BF,COLUMNS($I660:AB660),0)/$I660+VLOOKUP($D660,Customer_Demand!$D:$BF,COLUMNS($I660:AB660),0)/$K660),(VLOOKUP($D660,Customer_Demand!$D:$BF,COLUMNS($I660:AB660),0)/$I660)),"")</f>
        <v/>
      </c>
      <c r="AC660" s="49" t="str">
        <f>IFERROR(IF($K660&lt;&gt;"SS",(VLOOKUP($D660,Customer_Demand!$D:$BF,COLUMNS($I660:AC660),0)/$I660+VLOOKUP($D660,Customer_Demand!$D:$BF,COLUMNS($I660:AC660),0)/$K660),(VLOOKUP($D660,Customer_Demand!$D:$BF,COLUMNS($I660:AC660),0)/$I660)),"")</f>
        <v/>
      </c>
      <c r="AD660" s="49" t="str">
        <f>IFERROR(IF($K660&lt;&gt;"SS",(VLOOKUP($D660,Customer_Demand!$D:$BF,COLUMNS($I660:AD660),0)/$I660+VLOOKUP($D660,Customer_Demand!$D:$BF,COLUMNS($I660:AD660),0)/$K660),(VLOOKUP($D660,Customer_Demand!$D:$BF,COLUMNS($I660:AD660),0)/$I660)),"")</f>
        <v/>
      </c>
      <c r="AE660" s="49" t="str">
        <f>IFERROR(IF($K660&lt;&gt;"SS",(VLOOKUP($D660,Customer_Demand!$D:$BF,COLUMNS($I660:AE660),0)/$I660+VLOOKUP($D660,Customer_Demand!$D:$BF,COLUMNS($I660:AE660),0)/$K660),(VLOOKUP($D660,Customer_Demand!$D:$BF,COLUMNS($I660:AE660),0)/$I660)),"")</f>
        <v/>
      </c>
      <c r="AF660" s="49" t="str">
        <f>IFERROR(IF($K660&lt;&gt;"SS",(VLOOKUP($D660,Customer_Demand!$D:$BF,COLUMNS($I660:AF660),0)/$I660+VLOOKUP($D660,Customer_Demand!$D:$BF,COLUMNS($I660:AF660),0)/$K660),(VLOOKUP($D660,Customer_Demand!$D:$BF,COLUMNS($I660:AF660),0)/$I660)),"")</f>
        <v/>
      </c>
      <c r="AG660" s="49" t="str">
        <f>IFERROR(IF($K660&lt;&gt;"SS",(VLOOKUP($D660,Customer_Demand!$D:$BF,COLUMNS($I660:AG660),0)/$I660+VLOOKUP($D660,Customer_Demand!$D:$BF,COLUMNS($I660:AG660),0)/$K660),(VLOOKUP($D660,Customer_Demand!$D:$BF,COLUMNS($I660:AG660),0)/$I660)),"")</f>
        <v/>
      </c>
      <c r="AH660" s="49" t="str">
        <f>IFERROR(IF($K660&lt;&gt;"SS",(VLOOKUP($D660,Customer_Demand!$D:$BF,COLUMNS($I660:AH660),0)/$I660+VLOOKUP($D660,Customer_Demand!$D:$BF,COLUMNS($I660:AH660),0)/$K660),(VLOOKUP($D660,Customer_Demand!$D:$BF,COLUMNS($I660:AH660),0)/$I660)),"")</f>
        <v/>
      </c>
      <c r="AI660" s="49" t="str">
        <f>IFERROR(IF($K660&lt;&gt;"SS",(VLOOKUP($D660,Customer_Demand!$D:$BF,COLUMNS($I660:AI660),0)/$I660+VLOOKUP($D660,Customer_Demand!$D:$BF,COLUMNS($I660:AI660),0)/$K660),(VLOOKUP($D660,Customer_Demand!$D:$BF,COLUMNS($I660:AI660),0)/$I660)),"")</f>
        <v/>
      </c>
      <c r="AJ660" s="49" t="str">
        <f>IFERROR(IF($K660&lt;&gt;"SS",(VLOOKUP($D660,Customer_Demand!$D:$BF,COLUMNS($I660:AJ660),0)/$I660+VLOOKUP($D660,Customer_Demand!$D:$BF,COLUMNS($I660:AJ660),0)/$K660),(VLOOKUP($D660,Customer_Demand!$D:$BF,COLUMNS($I660:AJ660),0)/$I660)),"")</f>
        <v/>
      </c>
      <c r="AK660" s="49" t="str">
        <f>IFERROR(IF($K660&lt;&gt;"SS",(VLOOKUP($D660,Customer_Demand!$D:$BF,COLUMNS($I660:AK660),0)/$I660+VLOOKUP($D660,Customer_Demand!$D:$BF,COLUMNS($I660:AK660),0)/$K660),(VLOOKUP($D660,Customer_Demand!$D:$BF,COLUMNS($I660:AK660),0)/$I660)),"")</f>
        <v/>
      </c>
      <c r="AL660" s="49" t="str">
        <f>IFERROR(IF($K660&lt;&gt;"SS",(VLOOKUP($D660,Customer_Demand!$D:$BF,COLUMNS($I660:AL660),0)/$I660+VLOOKUP($D660,Customer_Demand!$D:$BF,COLUMNS($I660:AL660),0)/$K660),(VLOOKUP($D660,Customer_Demand!$D:$BF,COLUMNS($I660:AL660),0)/$I660)),"")</f>
        <v/>
      </c>
      <c r="AM660" s="49" t="str">
        <f>IFERROR(IF($K660&lt;&gt;"SS",(VLOOKUP($D660,Customer_Demand!$D:$BF,COLUMNS($I660:AM660),0)/$I660+VLOOKUP($D660,Customer_Demand!$D:$BF,COLUMNS($I660:AM660),0)/$K660),(VLOOKUP($D660,Customer_Demand!$D:$BF,COLUMNS($I660:AM660),0)/$I660)),"")</f>
        <v/>
      </c>
      <c r="AN660" s="49" t="str">
        <f>IFERROR(IF($K660&lt;&gt;"SS",(VLOOKUP($D660,Customer_Demand!$D:$BF,COLUMNS($I660:AN660),0)/$I660+VLOOKUP($D660,Customer_Demand!$D:$BF,COLUMNS($I660:AN660),0)/$K660),(VLOOKUP($D660,Customer_Demand!$D:$BF,COLUMNS($I660:AN660),0)/$I660)),"")</f>
        <v/>
      </c>
      <c r="AO660" s="49" t="str">
        <f>IFERROR(IF($K660&lt;&gt;"SS",(VLOOKUP($D660,Customer_Demand!$D:$BF,COLUMNS($I660:AO660),0)/$I660+VLOOKUP($D660,Customer_Demand!$D:$BF,COLUMNS($I660:AO660),0)/$K660),(VLOOKUP($D660,Customer_Demand!$D:$BF,COLUMNS($I660:AO660),0)/$I660)),"")</f>
        <v/>
      </c>
      <c r="AP660" s="49" t="str">
        <f>IFERROR(IF($K660&lt;&gt;"SS",(VLOOKUP($D660,Customer_Demand!$D:$BF,COLUMNS($I660:AP660),0)/$I660+VLOOKUP($D660,Customer_Demand!$D:$BF,COLUMNS($I660:AP660),0)/$K660),(VLOOKUP($D660,Customer_Demand!$D:$BF,COLUMNS($I660:AP660),0)/$I660)),"")</f>
        <v/>
      </c>
      <c r="AQ660" s="49" t="str">
        <f>IFERROR(IF($K660&lt;&gt;"SS",(VLOOKUP($D660,Customer_Demand!$D:$BF,COLUMNS($I660:AQ660),0)/$I660+VLOOKUP($D660,Customer_Demand!$D:$BF,COLUMNS($I660:AQ660),0)/$K660),(VLOOKUP($D660,Customer_Demand!$D:$BF,COLUMNS($I660:AQ660),0)/$I660)),"")</f>
        <v/>
      </c>
      <c r="AR660" s="49" t="str">
        <f>IFERROR(IF($K660&lt;&gt;"SS",(VLOOKUP($D660,Customer_Demand!$D:$BF,COLUMNS($I660:AR660),0)/$I660+VLOOKUP($D660,Customer_Demand!$D:$BF,COLUMNS($I660:AR660),0)/$K660),(VLOOKUP($D660,Customer_Demand!$D:$BF,COLUMNS($I660:AR660),0)/$I660)),"")</f>
        <v/>
      </c>
      <c r="AS660" s="49" t="str">
        <f>IFERROR(IF($K660&lt;&gt;"SS",(VLOOKUP($D660,Customer_Demand!$D:$BF,COLUMNS($I660:AS660),0)/$I660+VLOOKUP($D660,Customer_Demand!$D:$BF,COLUMNS($I660:AS660),0)/$K660),(VLOOKUP($D660,Customer_Demand!$D:$BF,COLUMNS($I660:AS660),0)/$I660)),"")</f>
        <v/>
      </c>
      <c r="AT660" s="49" t="str">
        <f>IFERROR(IF($K660&lt;&gt;"SS",(VLOOKUP($D660,Customer_Demand!$D:$BF,COLUMNS($I660:AT660),0)/$I660+VLOOKUP($D660,Customer_Demand!$D:$BF,COLUMNS($I660:AT660),0)/$K660),(VLOOKUP($D660,Customer_Demand!$D:$BF,COLUMNS($I660:AT660),0)/$I660)),"")</f>
        <v/>
      </c>
      <c r="AU660" s="49" t="str">
        <f>IFERROR(IF($K660&lt;&gt;"SS",(VLOOKUP($D660,Customer_Demand!$D:$BF,COLUMNS($I660:AU660),0)/$I660+VLOOKUP($D660,Customer_Demand!$D:$BF,COLUMNS($I660:AU660),0)/$K660),(VLOOKUP($D660,Customer_Demand!$D:$BF,COLUMNS($I660:AU660),0)/$I660)),"")</f>
        <v/>
      </c>
      <c r="AV660" s="49" t="str">
        <f>IFERROR(IF($K660&lt;&gt;"SS",(VLOOKUP($D660,Customer_Demand!$D:$BF,COLUMNS($I660:AV660),0)/$I660+VLOOKUP($D660,Customer_Demand!$D:$BF,COLUMNS($I660:AV660),0)/$K660),(VLOOKUP($D660,Customer_Demand!$D:$BF,COLUMNS($I660:AV660),0)/$I660)),"")</f>
        <v/>
      </c>
      <c r="AW660" s="49" t="str">
        <f>IFERROR(IF($K660&lt;&gt;"SS",(VLOOKUP($D660,Customer_Demand!$D:$BF,COLUMNS($I660:AW660),0)/$I660+VLOOKUP($D660,Customer_Demand!$D:$BF,COLUMNS($I660:AW660),0)/$K660),(VLOOKUP($D660,Customer_Demand!$D:$BF,COLUMNS($I660:AW660),0)/$I660)),"")</f>
        <v/>
      </c>
      <c r="AX660" s="49" t="str">
        <f>IFERROR(IF($K660&lt;&gt;"SS",(VLOOKUP($D660,Customer_Demand!$D:$BF,COLUMNS($I660:AX660),0)/$I660+VLOOKUP($D660,Customer_Demand!$D:$BF,COLUMNS($I660:AX660),0)/$K660),(VLOOKUP($D660,Customer_Demand!$D:$BF,COLUMNS($I660:AX660),0)/$I660)),"")</f>
        <v/>
      </c>
      <c r="AY660" s="49" t="str">
        <f>IFERROR(IF($K660&lt;&gt;"SS",(VLOOKUP($D660,Customer_Demand!$D:$BF,COLUMNS($I660:AY660),0)/$I660+VLOOKUP($D660,Customer_Demand!$D:$BF,COLUMNS($I660:AY660),0)/$K660),(VLOOKUP($D660,Customer_Demand!$D:$BF,COLUMNS($I660:AY660),0)/$I660)),"")</f>
        <v/>
      </c>
      <c r="AZ660" s="49" t="str">
        <f>IFERROR(IF($K660&lt;&gt;"SS",(VLOOKUP($D660,Customer_Demand!$D:$BF,COLUMNS($I660:AZ660),0)/$I660+VLOOKUP($D660,Customer_Demand!$D:$BF,COLUMNS($I660:AZ660),0)/$K660),(VLOOKUP($D660,Customer_Demand!$D:$BF,COLUMNS($I660:AZ660),0)/$I660)),"")</f>
        <v/>
      </c>
      <c r="BA660" s="49" t="str">
        <f>IFERROR(IF($K660&lt;&gt;"SS",(VLOOKUP($D660,Customer_Demand!$D:$BF,COLUMNS($I660:BA660),0)/$I660+VLOOKUP($D660,Customer_Demand!$D:$BF,COLUMNS($I660:BA660),0)/$K660),(VLOOKUP($D660,Customer_Demand!$D:$BF,COLUMNS($I660:BA660),0)/$I660)),"")</f>
        <v/>
      </c>
      <c r="BB660" s="49" t="str">
        <f>IFERROR(IF($K660&lt;&gt;"SS",(VLOOKUP($D660,Customer_Demand!$D:$BF,COLUMNS($I660:BB660),0)/$I660+VLOOKUP($D660,Customer_Demand!$D:$BF,COLUMNS($I660:BB660),0)/$K660),(VLOOKUP($D660,Customer_Demand!$D:$BF,COLUMNS($I660:BB660),0)/$I660)),"")</f>
        <v/>
      </c>
      <c r="BC660" s="49" t="str">
        <f>IFERROR(IF($K660&lt;&gt;"SS",(VLOOKUP($D660,Customer_Demand!$D:$BF,COLUMNS($I660:BC660),0)/$I660+VLOOKUP($D660,Customer_Demand!$D:$BF,COLUMNS($I660:BC660),0)/$K660),(VLOOKUP($D660,Customer_Demand!$D:$BF,COLUMNS($I660:BC660),0)/$I660)),"")</f>
        <v/>
      </c>
      <c r="BD660" s="49" t="str">
        <f>IFERROR(IF($K660&lt;&gt;"SS",(VLOOKUP($D660,Customer_Demand!$D:$BF,COLUMNS($I660:BD660),0)/$I660+VLOOKUP($D660,Customer_Demand!$D:$BF,COLUMNS($I660:BD660),0)/$K660),(VLOOKUP($D660,Customer_Demand!$D:$BF,COLUMNS($I660:BD660),0)/$I660)),"")</f>
        <v/>
      </c>
      <c r="BE660" s="49" t="str">
        <f>IFERROR(IF($K660&lt;&gt;"SS",(VLOOKUP($D660,Customer_Demand!$D:$BF,COLUMNS($I660:BE660),0)/$I660+VLOOKUP($D660,Customer_Demand!$D:$BF,COLUMNS($I660:BE660),0)/$K660),(VLOOKUP($D660,Customer_Demand!$D:$BF,COLUMNS($I660:BE660),0)/$I660)),"")</f>
        <v/>
      </c>
      <c r="BF660" s="49" t="str">
        <f>IFERROR(IF($K660&lt;&gt;"SS",(VLOOKUP($D660,Customer_Demand!$D:$BF,COLUMNS($I660:BF660),0)/$I660+VLOOKUP($D660,Customer_Demand!$D:$BF,COLUMNS($I660:BF660),0)/$K660),(VLOOKUP($D660,Customer_Demand!$D:$BF,COLUMNS($I660:BF660),0)/$I660)),"")</f>
        <v/>
      </c>
      <c r="BG660" s="49" t="str">
        <f>IFERROR(IF($K660&lt;&gt;"SS",(VLOOKUP($D660,Customer_Demand!$D:$BF,COLUMNS($I660:BG660),0)/$I660+VLOOKUP($D660,Customer_Demand!$D:$BF,COLUMNS($I660:BG660),0)/$K660),(VLOOKUP($D660,Customer_Demand!$D:$BF,COLUMNS($I660:BG660),0)/$I660)),"")</f>
        <v/>
      </c>
      <c r="BH660" s="49" t="str">
        <f>IFERROR(IF($K660&lt;&gt;"SS",(VLOOKUP($D660,Customer_Demand!$D:$BF,COLUMNS($I660:BH660),0)/$I660+VLOOKUP($D660,Customer_Demand!$D:$BF,COLUMNS($I660:BH660),0)/$K660),(VLOOKUP($D660,Customer_Demand!$D:$BF,COLUMNS($I660:BH660),0)/$I660)),"")</f>
        <v/>
      </c>
      <c r="BI660" s="49" t="str">
        <f>IFERROR(IF($K660&lt;&gt;"SS",(VLOOKUP($D660,Customer_Demand!$D:$BF,COLUMNS($I660:BI660),0)/$I660+VLOOKUP($D660,Customer_Demand!$D:$BF,COLUMNS($I660:BI660),0)/$K660),(VLOOKUP($D660,Customer_Demand!$D:$BF,COLUMNS($I660:BI660),0)/$I660)),"")</f>
        <v/>
      </c>
      <c r="BJ660" s="49" t="str">
        <f>IFERROR(IF($K660&lt;&gt;"SS",(VLOOKUP($D660,Customer_Demand!$D:$BF,COLUMNS($I660:BJ660),0)/$I660+VLOOKUP($D660,Customer_Demand!$D:$BF,COLUMNS($I660:BJ660),0)/$K660),(VLOOKUP($D660,Customer_Demand!$D:$BF,COLUMNS($I660:BJ660),0)/$I660)),"")</f>
        <v/>
      </c>
      <c r="BK660" s="50" t="str">
        <f>IFERROR(IF($K660&lt;&gt;"SS",(VLOOKUP($D660,Customer_Demand!$D:$BF,COLUMNS($I660:BK660),0)/$I660+VLOOKUP($D660,Customer_Demand!$D:$BF,COLUMNS($I660:BK660),0)/$K660),(VLOOKUP($D660,Customer_Demand!$D:$BF,COLUMNS($I660:BK660),0)/$I660)),"")</f>
        <v/>
      </c>
    </row>
    <row r="661" spans="2:63" x14ac:dyDescent="0.2">
      <c r="B661" s="12" t="str">
        <f t="shared" si="47"/>
        <v/>
      </c>
      <c r="C661" s="45" t="str">
        <f>IF((Customer_Demand!C661)&lt;&gt;"",Customer_Demand!C661,"")</f>
        <v/>
      </c>
      <c r="D661" s="45" t="str">
        <f>IF(C661&lt;&gt;"",Customer_Demand!D661,"")</f>
        <v/>
      </c>
      <c r="E661" s="52" t="str">
        <f>IF(C661&lt;&gt;"",Customer_Demand!E661,"")</f>
        <v/>
      </c>
      <c r="F661" s="47" t="str">
        <f>IF(C661&lt;&gt;"",VLOOKUP(D661,Customer_Demand!$D$5:$F$1005,3,0),"")</f>
        <v/>
      </c>
      <c r="G661" s="48" t="str">
        <f t="shared" si="44"/>
        <v/>
      </c>
      <c r="H661" s="48" t="str">
        <f t="shared" si="45"/>
        <v/>
      </c>
      <c r="I661" s="48" t="str">
        <f>IFERROR(IF(C661&lt;&gt;"",VLOOKUP($H661,SMT_Cycle_Time_Data!$F:$Q,4,0),""),"SGR Not Defined")</f>
        <v/>
      </c>
      <c r="J661" s="48" t="str">
        <f t="shared" si="46"/>
        <v/>
      </c>
      <c r="K661" s="48" t="str">
        <f>IF(C661&lt;&gt;"",IFERROR(VLOOKUP($J661,SMT_Cycle_Time_Data!$F:$Q,4,0),"SS"),"")</f>
        <v/>
      </c>
      <c r="L661" s="49" t="str">
        <f>IFERROR(IF($K661&lt;&gt;"SS",(VLOOKUP($D661,Customer_Demand!$D:$BF,COLUMNS($I661:L661),0)/$I661+VLOOKUP($D661,Customer_Demand!$D:$BF,COLUMNS($I661:L661),0)/$K661),(VLOOKUP($D661,Customer_Demand!$D:$BF,COLUMNS($I661:L661),0)/$I661)),"")</f>
        <v/>
      </c>
      <c r="M661" s="49" t="str">
        <f>IFERROR(IF($K661&lt;&gt;"SS",(VLOOKUP($D661,Customer_Demand!$D:$BF,COLUMNS($I661:M661),0)/$I661+VLOOKUP($D661,Customer_Demand!$D:$BF,COLUMNS($I661:M661),0)/$K661),(VLOOKUP($D661,Customer_Demand!$D:$BF,COLUMNS($I661:M661),0)/$I661)),"")</f>
        <v/>
      </c>
      <c r="N661" s="49" t="str">
        <f>IFERROR(IF($K661&lt;&gt;"SS",(VLOOKUP($D661,Customer_Demand!$D:$BF,COLUMNS($I661:N661),0)/$I661+VLOOKUP($D661,Customer_Demand!$D:$BF,COLUMNS($I661:N661),0)/$K661),(VLOOKUP($D661,Customer_Demand!$D:$BF,COLUMNS($I661:N661),0)/$I661)),"")</f>
        <v/>
      </c>
      <c r="O661" s="49" t="str">
        <f>IFERROR(IF($K661&lt;&gt;"SS",(VLOOKUP($D661,Customer_Demand!$D:$BF,COLUMNS($I661:O661),0)/$I661+VLOOKUP($D661,Customer_Demand!$D:$BF,COLUMNS($I661:O661),0)/$K661),(VLOOKUP($D661,Customer_Demand!$D:$BF,COLUMNS($I661:O661),0)/$I661)),"")</f>
        <v/>
      </c>
      <c r="P661" s="49" t="str">
        <f>IFERROR(IF($K661&lt;&gt;"SS",(VLOOKUP($D661,Customer_Demand!$D:$BF,COLUMNS($I661:P661),0)/$I661+VLOOKUP($D661,Customer_Demand!$D:$BF,COLUMNS($I661:P661),0)/$K661),(VLOOKUP($D661,Customer_Demand!$D:$BF,COLUMNS($I661:P661),0)/$I661)),"")</f>
        <v/>
      </c>
      <c r="Q661" s="49" t="str">
        <f>IFERROR(IF($K661&lt;&gt;"SS",(VLOOKUP($D661,Customer_Demand!$D:$BF,COLUMNS($I661:Q661),0)/$I661+VLOOKUP($D661,Customer_Demand!$D:$BF,COLUMNS($I661:Q661),0)/$K661),(VLOOKUP($D661,Customer_Demand!$D:$BF,COLUMNS($I661:Q661),0)/$I661)),"")</f>
        <v/>
      </c>
      <c r="R661" s="49" t="str">
        <f>IFERROR(IF($K661&lt;&gt;"SS",(VLOOKUP($D661,Customer_Demand!$D:$BF,COLUMNS($I661:R661),0)/$I661+VLOOKUP($D661,Customer_Demand!$D:$BF,COLUMNS($I661:R661),0)/$K661),(VLOOKUP($D661,Customer_Demand!$D:$BF,COLUMNS($I661:R661),0)/$I661)),"")</f>
        <v/>
      </c>
      <c r="S661" s="49" t="str">
        <f>IFERROR(IF($K661&lt;&gt;"SS",(VLOOKUP($D661,Customer_Demand!$D:$BF,COLUMNS($I661:S661),0)/$I661+VLOOKUP($D661,Customer_Demand!$D:$BF,COLUMNS($I661:S661),0)/$K661),(VLOOKUP($D661,Customer_Demand!$D:$BF,COLUMNS($I661:S661),0)/$I661)),"")</f>
        <v/>
      </c>
      <c r="T661" s="49" t="str">
        <f>IFERROR(IF($K661&lt;&gt;"SS",(VLOOKUP($D661,Customer_Demand!$D:$BF,COLUMNS($I661:T661),0)/$I661+VLOOKUP($D661,Customer_Demand!$D:$BF,COLUMNS($I661:T661),0)/$K661),(VLOOKUP($D661,Customer_Demand!$D:$BF,COLUMNS($I661:T661),0)/$I661)),"")</f>
        <v/>
      </c>
      <c r="U661" s="49" t="str">
        <f>IFERROR(IF($K661&lt;&gt;"SS",(VLOOKUP($D661,Customer_Demand!$D:$BF,COLUMNS($I661:U661),0)/$I661+VLOOKUP($D661,Customer_Demand!$D:$BF,COLUMNS($I661:U661),0)/$K661),(VLOOKUP($D661,Customer_Demand!$D:$BF,COLUMNS($I661:U661),0)/$I661)),"")</f>
        <v/>
      </c>
      <c r="V661" s="49" t="str">
        <f>IFERROR(IF($K661&lt;&gt;"SS",(VLOOKUP($D661,Customer_Demand!$D:$BF,COLUMNS($I661:V661),0)/$I661+VLOOKUP($D661,Customer_Demand!$D:$BF,COLUMNS($I661:V661),0)/$K661),(VLOOKUP($D661,Customer_Demand!$D:$BF,COLUMNS($I661:V661),0)/$I661)),"")</f>
        <v/>
      </c>
      <c r="W661" s="49" t="str">
        <f>IFERROR(IF($K661&lt;&gt;"SS",(VLOOKUP($D661,Customer_Demand!$D:$BF,COLUMNS($I661:W661),0)/$I661+VLOOKUP($D661,Customer_Demand!$D:$BF,COLUMNS($I661:W661),0)/$K661),(VLOOKUP($D661,Customer_Demand!$D:$BF,COLUMNS($I661:W661),0)/$I661)),"")</f>
        <v/>
      </c>
      <c r="X661" s="49" t="str">
        <f>IFERROR(IF($K661&lt;&gt;"SS",(VLOOKUP($D661,Customer_Demand!$D:$BF,COLUMNS($I661:X661),0)/$I661+VLOOKUP($D661,Customer_Demand!$D:$BF,COLUMNS($I661:X661),0)/$K661),(VLOOKUP($D661,Customer_Demand!$D:$BF,COLUMNS($I661:X661),0)/$I661)),"")</f>
        <v/>
      </c>
      <c r="Y661" s="49" t="str">
        <f>IFERROR(IF($K661&lt;&gt;"SS",(VLOOKUP($D661,Customer_Demand!$D:$BF,COLUMNS($I661:Y661),0)/$I661+VLOOKUP($D661,Customer_Demand!$D:$BF,COLUMNS($I661:Y661),0)/$K661),(VLOOKUP($D661,Customer_Demand!$D:$BF,COLUMNS($I661:Y661),0)/$I661)),"")</f>
        <v/>
      </c>
      <c r="Z661" s="49" t="str">
        <f>IFERROR(IF($K661&lt;&gt;"SS",(VLOOKUP($D661,Customer_Demand!$D:$BF,COLUMNS($I661:Z661),0)/$I661+VLOOKUP($D661,Customer_Demand!$D:$BF,COLUMNS($I661:Z661),0)/$K661),(VLOOKUP($D661,Customer_Demand!$D:$BF,COLUMNS($I661:Z661),0)/$I661)),"")</f>
        <v/>
      </c>
      <c r="AA661" s="49" t="str">
        <f>IFERROR(IF($K661&lt;&gt;"SS",(VLOOKUP($D661,Customer_Demand!$D:$BF,COLUMNS($I661:AA661),0)/$I661+VLOOKUP($D661,Customer_Demand!$D:$BF,COLUMNS($I661:AA661),0)/$K661),(VLOOKUP($D661,Customer_Demand!$D:$BF,COLUMNS($I661:AA661),0)/$I661)),"")</f>
        <v/>
      </c>
      <c r="AB661" s="49" t="str">
        <f>IFERROR(IF($K661&lt;&gt;"SS",(VLOOKUP($D661,Customer_Demand!$D:$BF,COLUMNS($I661:AB661),0)/$I661+VLOOKUP($D661,Customer_Demand!$D:$BF,COLUMNS($I661:AB661),0)/$K661),(VLOOKUP($D661,Customer_Demand!$D:$BF,COLUMNS($I661:AB661),0)/$I661)),"")</f>
        <v/>
      </c>
      <c r="AC661" s="49" t="str">
        <f>IFERROR(IF($K661&lt;&gt;"SS",(VLOOKUP($D661,Customer_Demand!$D:$BF,COLUMNS($I661:AC661),0)/$I661+VLOOKUP($D661,Customer_Demand!$D:$BF,COLUMNS($I661:AC661),0)/$K661),(VLOOKUP($D661,Customer_Demand!$D:$BF,COLUMNS($I661:AC661),0)/$I661)),"")</f>
        <v/>
      </c>
      <c r="AD661" s="49" t="str">
        <f>IFERROR(IF($K661&lt;&gt;"SS",(VLOOKUP($D661,Customer_Demand!$D:$BF,COLUMNS($I661:AD661),0)/$I661+VLOOKUP($D661,Customer_Demand!$D:$BF,COLUMNS($I661:AD661),0)/$K661),(VLOOKUP($D661,Customer_Demand!$D:$BF,COLUMNS($I661:AD661),0)/$I661)),"")</f>
        <v/>
      </c>
      <c r="AE661" s="49" t="str">
        <f>IFERROR(IF($K661&lt;&gt;"SS",(VLOOKUP($D661,Customer_Demand!$D:$BF,COLUMNS($I661:AE661),0)/$I661+VLOOKUP($D661,Customer_Demand!$D:$BF,COLUMNS($I661:AE661),0)/$K661),(VLOOKUP($D661,Customer_Demand!$D:$BF,COLUMNS($I661:AE661),0)/$I661)),"")</f>
        <v/>
      </c>
      <c r="AF661" s="49" t="str">
        <f>IFERROR(IF($K661&lt;&gt;"SS",(VLOOKUP($D661,Customer_Demand!$D:$BF,COLUMNS($I661:AF661),0)/$I661+VLOOKUP($D661,Customer_Demand!$D:$BF,COLUMNS($I661:AF661),0)/$K661),(VLOOKUP($D661,Customer_Demand!$D:$BF,COLUMNS($I661:AF661),0)/$I661)),"")</f>
        <v/>
      </c>
      <c r="AG661" s="49" t="str">
        <f>IFERROR(IF($K661&lt;&gt;"SS",(VLOOKUP($D661,Customer_Demand!$D:$BF,COLUMNS($I661:AG661),0)/$I661+VLOOKUP($D661,Customer_Demand!$D:$BF,COLUMNS($I661:AG661),0)/$K661),(VLOOKUP($D661,Customer_Demand!$D:$BF,COLUMNS($I661:AG661),0)/$I661)),"")</f>
        <v/>
      </c>
      <c r="AH661" s="49" t="str">
        <f>IFERROR(IF($K661&lt;&gt;"SS",(VLOOKUP($D661,Customer_Demand!$D:$BF,COLUMNS($I661:AH661),0)/$I661+VLOOKUP($D661,Customer_Demand!$D:$BF,COLUMNS($I661:AH661),0)/$K661),(VLOOKUP($D661,Customer_Demand!$D:$BF,COLUMNS($I661:AH661),0)/$I661)),"")</f>
        <v/>
      </c>
      <c r="AI661" s="49" t="str">
        <f>IFERROR(IF($K661&lt;&gt;"SS",(VLOOKUP($D661,Customer_Demand!$D:$BF,COLUMNS($I661:AI661),0)/$I661+VLOOKUP($D661,Customer_Demand!$D:$BF,COLUMNS($I661:AI661),0)/$K661),(VLOOKUP($D661,Customer_Demand!$D:$BF,COLUMNS($I661:AI661),0)/$I661)),"")</f>
        <v/>
      </c>
      <c r="AJ661" s="49" t="str">
        <f>IFERROR(IF($K661&lt;&gt;"SS",(VLOOKUP($D661,Customer_Demand!$D:$BF,COLUMNS($I661:AJ661),0)/$I661+VLOOKUP($D661,Customer_Demand!$D:$BF,COLUMNS($I661:AJ661),0)/$K661),(VLOOKUP($D661,Customer_Demand!$D:$BF,COLUMNS($I661:AJ661),0)/$I661)),"")</f>
        <v/>
      </c>
      <c r="AK661" s="49" t="str">
        <f>IFERROR(IF($K661&lt;&gt;"SS",(VLOOKUP($D661,Customer_Demand!$D:$BF,COLUMNS($I661:AK661),0)/$I661+VLOOKUP($D661,Customer_Demand!$D:$BF,COLUMNS($I661:AK661),0)/$K661),(VLOOKUP($D661,Customer_Demand!$D:$BF,COLUMNS($I661:AK661),0)/$I661)),"")</f>
        <v/>
      </c>
      <c r="AL661" s="49" t="str">
        <f>IFERROR(IF($K661&lt;&gt;"SS",(VLOOKUP($D661,Customer_Demand!$D:$BF,COLUMNS($I661:AL661),0)/$I661+VLOOKUP($D661,Customer_Demand!$D:$BF,COLUMNS($I661:AL661),0)/$K661),(VLOOKUP($D661,Customer_Demand!$D:$BF,COLUMNS($I661:AL661),0)/$I661)),"")</f>
        <v/>
      </c>
      <c r="AM661" s="49" t="str">
        <f>IFERROR(IF($K661&lt;&gt;"SS",(VLOOKUP($D661,Customer_Demand!$D:$BF,COLUMNS($I661:AM661),0)/$I661+VLOOKUP($D661,Customer_Demand!$D:$BF,COLUMNS($I661:AM661),0)/$K661),(VLOOKUP($D661,Customer_Demand!$D:$BF,COLUMNS($I661:AM661),0)/$I661)),"")</f>
        <v/>
      </c>
      <c r="AN661" s="49" t="str">
        <f>IFERROR(IF($K661&lt;&gt;"SS",(VLOOKUP($D661,Customer_Demand!$D:$BF,COLUMNS($I661:AN661),0)/$I661+VLOOKUP($D661,Customer_Demand!$D:$BF,COLUMNS($I661:AN661),0)/$K661),(VLOOKUP($D661,Customer_Demand!$D:$BF,COLUMNS($I661:AN661),0)/$I661)),"")</f>
        <v/>
      </c>
      <c r="AO661" s="49" t="str">
        <f>IFERROR(IF($K661&lt;&gt;"SS",(VLOOKUP($D661,Customer_Demand!$D:$BF,COLUMNS($I661:AO661),0)/$I661+VLOOKUP($D661,Customer_Demand!$D:$BF,COLUMNS($I661:AO661),0)/$K661),(VLOOKUP($D661,Customer_Demand!$D:$BF,COLUMNS($I661:AO661),0)/$I661)),"")</f>
        <v/>
      </c>
      <c r="AP661" s="49" t="str">
        <f>IFERROR(IF($K661&lt;&gt;"SS",(VLOOKUP($D661,Customer_Demand!$D:$BF,COLUMNS($I661:AP661),0)/$I661+VLOOKUP($D661,Customer_Demand!$D:$BF,COLUMNS($I661:AP661),0)/$K661),(VLOOKUP($D661,Customer_Demand!$D:$BF,COLUMNS($I661:AP661),0)/$I661)),"")</f>
        <v/>
      </c>
      <c r="AQ661" s="49" t="str">
        <f>IFERROR(IF($K661&lt;&gt;"SS",(VLOOKUP($D661,Customer_Demand!$D:$BF,COLUMNS($I661:AQ661),0)/$I661+VLOOKUP($D661,Customer_Demand!$D:$BF,COLUMNS($I661:AQ661),0)/$K661),(VLOOKUP($D661,Customer_Demand!$D:$BF,COLUMNS($I661:AQ661),0)/$I661)),"")</f>
        <v/>
      </c>
      <c r="AR661" s="49" t="str">
        <f>IFERROR(IF($K661&lt;&gt;"SS",(VLOOKUP($D661,Customer_Demand!$D:$BF,COLUMNS($I661:AR661),0)/$I661+VLOOKUP($D661,Customer_Demand!$D:$BF,COLUMNS($I661:AR661),0)/$K661),(VLOOKUP($D661,Customer_Demand!$D:$BF,COLUMNS($I661:AR661),0)/$I661)),"")</f>
        <v/>
      </c>
      <c r="AS661" s="49" t="str">
        <f>IFERROR(IF($K661&lt;&gt;"SS",(VLOOKUP($D661,Customer_Demand!$D:$BF,COLUMNS($I661:AS661),0)/$I661+VLOOKUP($D661,Customer_Demand!$D:$BF,COLUMNS($I661:AS661),0)/$K661),(VLOOKUP($D661,Customer_Demand!$D:$BF,COLUMNS($I661:AS661),0)/$I661)),"")</f>
        <v/>
      </c>
      <c r="AT661" s="49" t="str">
        <f>IFERROR(IF($K661&lt;&gt;"SS",(VLOOKUP($D661,Customer_Demand!$D:$BF,COLUMNS($I661:AT661),0)/$I661+VLOOKUP($D661,Customer_Demand!$D:$BF,COLUMNS($I661:AT661),0)/$K661),(VLOOKUP($D661,Customer_Demand!$D:$BF,COLUMNS($I661:AT661),0)/$I661)),"")</f>
        <v/>
      </c>
      <c r="AU661" s="49" t="str">
        <f>IFERROR(IF($K661&lt;&gt;"SS",(VLOOKUP($D661,Customer_Demand!$D:$BF,COLUMNS($I661:AU661),0)/$I661+VLOOKUP($D661,Customer_Demand!$D:$BF,COLUMNS($I661:AU661),0)/$K661),(VLOOKUP($D661,Customer_Demand!$D:$BF,COLUMNS($I661:AU661),0)/$I661)),"")</f>
        <v/>
      </c>
      <c r="AV661" s="49" t="str">
        <f>IFERROR(IF($K661&lt;&gt;"SS",(VLOOKUP($D661,Customer_Demand!$D:$BF,COLUMNS($I661:AV661),0)/$I661+VLOOKUP($D661,Customer_Demand!$D:$BF,COLUMNS($I661:AV661),0)/$K661),(VLOOKUP($D661,Customer_Demand!$D:$BF,COLUMNS($I661:AV661),0)/$I661)),"")</f>
        <v/>
      </c>
      <c r="AW661" s="49" t="str">
        <f>IFERROR(IF($K661&lt;&gt;"SS",(VLOOKUP($D661,Customer_Demand!$D:$BF,COLUMNS($I661:AW661),0)/$I661+VLOOKUP($D661,Customer_Demand!$D:$BF,COLUMNS($I661:AW661),0)/$K661),(VLOOKUP($D661,Customer_Demand!$D:$BF,COLUMNS($I661:AW661),0)/$I661)),"")</f>
        <v/>
      </c>
      <c r="AX661" s="49" t="str">
        <f>IFERROR(IF($K661&lt;&gt;"SS",(VLOOKUP($D661,Customer_Demand!$D:$BF,COLUMNS($I661:AX661),0)/$I661+VLOOKUP($D661,Customer_Demand!$D:$BF,COLUMNS($I661:AX661),0)/$K661),(VLOOKUP($D661,Customer_Demand!$D:$BF,COLUMNS($I661:AX661),0)/$I661)),"")</f>
        <v/>
      </c>
      <c r="AY661" s="49" t="str">
        <f>IFERROR(IF($K661&lt;&gt;"SS",(VLOOKUP($D661,Customer_Demand!$D:$BF,COLUMNS($I661:AY661),0)/$I661+VLOOKUP($D661,Customer_Demand!$D:$BF,COLUMNS($I661:AY661),0)/$K661),(VLOOKUP($D661,Customer_Demand!$D:$BF,COLUMNS($I661:AY661),0)/$I661)),"")</f>
        <v/>
      </c>
      <c r="AZ661" s="49" t="str">
        <f>IFERROR(IF($K661&lt;&gt;"SS",(VLOOKUP($D661,Customer_Demand!$D:$BF,COLUMNS($I661:AZ661),0)/$I661+VLOOKUP($D661,Customer_Demand!$D:$BF,COLUMNS($I661:AZ661),0)/$K661),(VLOOKUP($D661,Customer_Demand!$D:$BF,COLUMNS($I661:AZ661),0)/$I661)),"")</f>
        <v/>
      </c>
      <c r="BA661" s="49" t="str">
        <f>IFERROR(IF($K661&lt;&gt;"SS",(VLOOKUP($D661,Customer_Demand!$D:$BF,COLUMNS($I661:BA661),0)/$I661+VLOOKUP($D661,Customer_Demand!$D:$BF,COLUMNS($I661:BA661),0)/$K661),(VLOOKUP($D661,Customer_Demand!$D:$BF,COLUMNS($I661:BA661),0)/$I661)),"")</f>
        <v/>
      </c>
      <c r="BB661" s="49" t="str">
        <f>IFERROR(IF($K661&lt;&gt;"SS",(VLOOKUP($D661,Customer_Demand!$D:$BF,COLUMNS($I661:BB661),0)/$I661+VLOOKUP($D661,Customer_Demand!$D:$BF,COLUMNS($I661:BB661),0)/$K661),(VLOOKUP($D661,Customer_Demand!$D:$BF,COLUMNS($I661:BB661),0)/$I661)),"")</f>
        <v/>
      </c>
      <c r="BC661" s="49" t="str">
        <f>IFERROR(IF($K661&lt;&gt;"SS",(VLOOKUP($D661,Customer_Demand!$D:$BF,COLUMNS($I661:BC661),0)/$I661+VLOOKUP($D661,Customer_Demand!$D:$BF,COLUMNS($I661:BC661),0)/$K661),(VLOOKUP($D661,Customer_Demand!$D:$BF,COLUMNS($I661:BC661),0)/$I661)),"")</f>
        <v/>
      </c>
      <c r="BD661" s="49" t="str">
        <f>IFERROR(IF($K661&lt;&gt;"SS",(VLOOKUP($D661,Customer_Demand!$D:$BF,COLUMNS($I661:BD661),0)/$I661+VLOOKUP($D661,Customer_Demand!$D:$BF,COLUMNS($I661:BD661),0)/$K661),(VLOOKUP($D661,Customer_Demand!$D:$BF,COLUMNS($I661:BD661),0)/$I661)),"")</f>
        <v/>
      </c>
      <c r="BE661" s="49" t="str">
        <f>IFERROR(IF($K661&lt;&gt;"SS",(VLOOKUP($D661,Customer_Demand!$D:$BF,COLUMNS($I661:BE661),0)/$I661+VLOOKUP($D661,Customer_Demand!$D:$BF,COLUMNS($I661:BE661),0)/$K661),(VLOOKUP($D661,Customer_Demand!$D:$BF,COLUMNS($I661:BE661),0)/$I661)),"")</f>
        <v/>
      </c>
      <c r="BF661" s="49" t="str">
        <f>IFERROR(IF($K661&lt;&gt;"SS",(VLOOKUP($D661,Customer_Demand!$D:$BF,COLUMNS($I661:BF661),0)/$I661+VLOOKUP($D661,Customer_Demand!$D:$BF,COLUMNS($I661:BF661),0)/$K661),(VLOOKUP($D661,Customer_Demand!$D:$BF,COLUMNS($I661:BF661),0)/$I661)),"")</f>
        <v/>
      </c>
      <c r="BG661" s="49" t="str">
        <f>IFERROR(IF($K661&lt;&gt;"SS",(VLOOKUP($D661,Customer_Demand!$D:$BF,COLUMNS($I661:BG661),0)/$I661+VLOOKUP($D661,Customer_Demand!$D:$BF,COLUMNS($I661:BG661),0)/$K661),(VLOOKUP($D661,Customer_Demand!$D:$BF,COLUMNS($I661:BG661),0)/$I661)),"")</f>
        <v/>
      </c>
      <c r="BH661" s="49" t="str">
        <f>IFERROR(IF($K661&lt;&gt;"SS",(VLOOKUP($D661,Customer_Demand!$D:$BF,COLUMNS($I661:BH661),0)/$I661+VLOOKUP($D661,Customer_Demand!$D:$BF,COLUMNS($I661:BH661),0)/$K661),(VLOOKUP($D661,Customer_Demand!$D:$BF,COLUMNS($I661:BH661),0)/$I661)),"")</f>
        <v/>
      </c>
      <c r="BI661" s="49" t="str">
        <f>IFERROR(IF($K661&lt;&gt;"SS",(VLOOKUP($D661,Customer_Demand!$D:$BF,COLUMNS($I661:BI661),0)/$I661+VLOOKUP($D661,Customer_Demand!$D:$BF,COLUMNS($I661:BI661),0)/$K661),(VLOOKUP($D661,Customer_Demand!$D:$BF,COLUMNS($I661:BI661),0)/$I661)),"")</f>
        <v/>
      </c>
      <c r="BJ661" s="49" t="str">
        <f>IFERROR(IF($K661&lt;&gt;"SS",(VLOOKUP($D661,Customer_Demand!$D:$BF,COLUMNS($I661:BJ661),0)/$I661+VLOOKUP($D661,Customer_Demand!$D:$BF,COLUMNS($I661:BJ661),0)/$K661),(VLOOKUP($D661,Customer_Demand!$D:$BF,COLUMNS($I661:BJ661),0)/$I661)),"")</f>
        <v/>
      </c>
      <c r="BK661" s="50" t="str">
        <f>IFERROR(IF($K661&lt;&gt;"SS",(VLOOKUP($D661,Customer_Demand!$D:$BF,COLUMNS($I661:BK661),0)/$I661+VLOOKUP($D661,Customer_Demand!$D:$BF,COLUMNS($I661:BK661),0)/$K661),(VLOOKUP($D661,Customer_Demand!$D:$BF,COLUMNS($I661:BK661),0)/$I661)),"")</f>
        <v/>
      </c>
    </row>
    <row r="662" spans="2:63" x14ac:dyDescent="0.2">
      <c r="B662" s="12" t="str">
        <f t="shared" si="47"/>
        <v/>
      </c>
      <c r="C662" s="45" t="str">
        <f>IF((Customer_Demand!C662)&lt;&gt;"",Customer_Demand!C662,"")</f>
        <v/>
      </c>
      <c r="D662" s="45" t="str">
        <f>IF(C662&lt;&gt;"",Customer_Demand!D662,"")</f>
        <v/>
      </c>
      <c r="E662" s="52" t="str">
        <f>IF(C662&lt;&gt;"",Customer_Demand!E662,"")</f>
        <v/>
      </c>
      <c r="F662" s="47" t="str">
        <f>IF(C662&lt;&gt;"",VLOOKUP(D662,Customer_Demand!$D$5:$F$1005,3,0),"")</f>
        <v/>
      </c>
      <c r="G662" s="48" t="str">
        <f t="shared" si="44"/>
        <v/>
      </c>
      <c r="H662" s="48" t="str">
        <f t="shared" si="45"/>
        <v/>
      </c>
      <c r="I662" s="48" t="str">
        <f>IFERROR(IF(C662&lt;&gt;"",VLOOKUP($H662,SMT_Cycle_Time_Data!$F:$Q,4,0),""),"SGR Not Defined")</f>
        <v/>
      </c>
      <c r="J662" s="48" t="str">
        <f t="shared" si="46"/>
        <v/>
      </c>
      <c r="K662" s="48" t="str">
        <f>IF(C662&lt;&gt;"",IFERROR(VLOOKUP($J662,SMT_Cycle_Time_Data!$F:$Q,4,0),"SS"),"")</f>
        <v/>
      </c>
      <c r="L662" s="49" t="str">
        <f>IFERROR(IF($K662&lt;&gt;"SS",(VLOOKUP($D662,Customer_Demand!$D:$BF,COLUMNS($I662:L662),0)/$I662+VLOOKUP($D662,Customer_Demand!$D:$BF,COLUMNS($I662:L662),0)/$K662),(VLOOKUP($D662,Customer_Demand!$D:$BF,COLUMNS($I662:L662),0)/$I662)),"")</f>
        <v/>
      </c>
      <c r="M662" s="49" t="str">
        <f>IFERROR(IF($K662&lt;&gt;"SS",(VLOOKUP($D662,Customer_Demand!$D:$BF,COLUMNS($I662:M662),0)/$I662+VLOOKUP($D662,Customer_Demand!$D:$BF,COLUMNS($I662:M662),0)/$K662),(VLOOKUP($D662,Customer_Demand!$D:$BF,COLUMNS($I662:M662),0)/$I662)),"")</f>
        <v/>
      </c>
      <c r="N662" s="49" t="str">
        <f>IFERROR(IF($K662&lt;&gt;"SS",(VLOOKUP($D662,Customer_Demand!$D:$BF,COLUMNS($I662:N662),0)/$I662+VLOOKUP($D662,Customer_Demand!$D:$BF,COLUMNS($I662:N662),0)/$K662),(VLOOKUP($D662,Customer_Demand!$D:$BF,COLUMNS($I662:N662),0)/$I662)),"")</f>
        <v/>
      </c>
      <c r="O662" s="49" t="str">
        <f>IFERROR(IF($K662&lt;&gt;"SS",(VLOOKUP($D662,Customer_Demand!$D:$BF,COLUMNS($I662:O662),0)/$I662+VLOOKUP($D662,Customer_Demand!$D:$BF,COLUMNS($I662:O662),0)/$K662),(VLOOKUP($D662,Customer_Demand!$D:$BF,COLUMNS($I662:O662),0)/$I662)),"")</f>
        <v/>
      </c>
      <c r="P662" s="49" t="str">
        <f>IFERROR(IF($K662&lt;&gt;"SS",(VLOOKUP($D662,Customer_Demand!$D:$BF,COLUMNS($I662:P662),0)/$I662+VLOOKUP($D662,Customer_Demand!$D:$BF,COLUMNS($I662:P662),0)/$K662),(VLOOKUP($D662,Customer_Demand!$D:$BF,COLUMNS($I662:P662),0)/$I662)),"")</f>
        <v/>
      </c>
      <c r="Q662" s="49" t="str">
        <f>IFERROR(IF($K662&lt;&gt;"SS",(VLOOKUP($D662,Customer_Demand!$D:$BF,COLUMNS($I662:Q662),0)/$I662+VLOOKUP($D662,Customer_Demand!$D:$BF,COLUMNS($I662:Q662),0)/$K662),(VLOOKUP($D662,Customer_Demand!$D:$BF,COLUMNS($I662:Q662),0)/$I662)),"")</f>
        <v/>
      </c>
      <c r="R662" s="49" t="str">
        <f>IFERROR(IF($K662&lt;&gt;"SS",(VLOOKUP($D662,Customer_Demand!$D:$BF,COLUMNS($I662:R662),0)/$I662+VLOOKUP($D662,Customer_Demand!$D:$BF,COLUMNS($I662:R662),0)/$K662),(VLOOKUP($D662,Customer_Demand!$D:$BF,COLUMNS($I662:R662),0)/$I662)),"")</f>
        <v/>
      </c>
      <c r="S662" s="49" t="str">
        <f>IFERROR(IF($K662&lt;&gt;"SS",(VLOOKUP($D662,Customer_Demand!$D:$BF,COLUMNS($I662:S662),0)/$I662+VLOOKUP($D662,Customer_Demand!$D:$BF,COLUMNS($I662:S662),0)/$K662),(VLOOKUP($D662,Customer_Demand!$D:$BF,COLUMNS($I662:S662),0)/$I662)),"")</f>
        <v/>
      </c>
      <c r="T662" s="49" t="str">
        <f>IFERROR(IF($K662&lt;&gt;"SS",(VLOOKUP($D662,Customer_Demand!$D:$BF,COLUMNS($I662:T662),0)/$I662+VLOOKUP($D662,Customer_Demand!$D:$BF,COLUMNS($I662:T662),0)/$K662),(VLOOKUP($D662,Customer_Demand!$D:$BF,COLUMNS($I662:T662),0)/$I662)),"")</f>
        <v/>
      </c>
      <c r="U662" s="49" t="str">
        <f>IFERROR(IF($K662&lt;&gt;"SS",(VLOOKUP($D662,Customer_Demand!$D:$BF,COLUMNS($I662:U662),0)/$I662+VLOOKUP($D662,Customer_Demand!$D:$BF,COLUMNS($I662:U662),0)/$K662),(VLOOKUP($D662,Customer_Demand!$D:$BF,COLUMNS($I662:U662),0)/$I662)),"")</f>
        <v/>
      </c>
      <c r="V662" s="49" t="str">
        <f>IFERROR(IF($K662&lt;&gt;"SS",(VLOOKUP($D662,Customer_Demand!$D:$BF,COLUMNS($I662:V662),0)/$I662+VLOOKUP($D662,Customer_Demand!$D:$BF,COLUMNS($I662:V662),0)/$K662),(VLOOKUP($D662,Customer_Demand!$D:$BF,COLUMNS($I662:V662),0)/$I662)),"")</f>
        <v/>
      </c>
      <c r="W662" s="49" t="str">
        <f>IFERROR(IF($K662&lt;&gt;"SS",(VLOOKUP($D662,Customer_Demand!$D:$BF,COLUMNS($I662:W662),0)/$I662+VLOOKUP($D662,Customer_Demand!$D:$BF,COLUMNS($I662:W662),0)/$K662),(VLOOKUP($D662,Customer_Demand!$D:$BF,COLUMNS($I662:W662),0)/$I662)),"")</f>
        <v/>
      </c>
      <c r="X662" s="49" t="str">
        <f>IFERROR(IF($K662&lt;&gt;"SS",(VLOOKUP($D662,Customer_Demand!$D:$BF,COLUMNS($I662:X662),0)/$I662+VLOOKUP($D662,Customer_Demand!$D:$BF,COLUMNS($I662:X662),0)/$K662),(VLOOKUP($D662,Customer_Demand!$D:$BF,COLUMNS($I662:X662),0)/$I662)),"")</f>
        <v/>
      </c>
      <c r="Y662" s="49" t="str">
        <f>IFERROR(IF($K662&lt;&gt;"SS",(VLOOKUP($D662,Customer_Demand!$D:$BF,COLUMNS($I662:Y662),0)/$I662+VLOOKUP($D662,Customer_Demand!$D:$BF,COLUMNS($I662:Y662),0)/$K662),(VLOOKUP($D662,Customer_Demand!$D:$BF,COLUMNS($I662:Y662),0)/$I662)),"")</f>
        <v/>
      </c>
      <c r="Z662" s="49" t="str">
        <f>IFERROR(IF($K662&lt;&gt;"SS",(VLOOKUP($D662,Customer_Demand!$D:$BF,COLUMNS($I662:Z662),0)/$I662+VLOOKUP($D662,Customer_Demand!$D:$BF,COLUMNS($I662:Z662),0)/$K662),(VLOOKUP($D662,Customer_Demand!$D:$BF,COLUMNS($I662:Z662),0)/$I662)),"")</f>
        <v/>
      </c>
      <c r="AA662" s="49" t="str">
        <f>IFERROR(IF($K662&lt;&gt;"SS",(VLOOKUP($D662,Customer_Demand!$D:$BF,COLUMNS($I662:AA662),0)/$I662+VLOOKUP($D662,Customer_Demand!$D:$BF,COLUMNS($I662:AA662),0)/$K662),(VLOOKUP($D662,Customer_Demand!$D:$BF,COLUMNS($I662:AA662),0)/$I662)),"")</f>
        <v/>
      </c>
      <c r="AB662" s="49" t="str">
        <f>IFERROR(IF($K662&lt;&gt;"SS",(VLOOKUP($D662,Customer_Demand!$D:$BF,COLUMNS($I662:AB662),0)/$I662+VLOOKUP($D662,Customer_Demand!$D:$BF,COLUMNS($I662:AB662),0)/$K662),(VLOOKUP($D662,Customer_Demand!$D:$BF,COLUMNS($I662:AB662),0)/$I662)),"")</f>
        <v/>
      </c>
      <c r="AC662" s="49" t="str">
        <f>IFERROR(IF($K662&lt;&gt;"SS",(VLOOKUP($D662,Customer_Demand!$D:$BF,COLUMNS($I662:AC662),0)/$I662+VLOOKUP($D662,Customer_Demand!$D:$BF,COLUMNS($I662:AC662),0)/$K662),(VLOOKUP($D662,Customer_Demand!$D:$BF,COLUMNS($I662:AC662),0)/$I662)),"")</f>
        <v/>
      </c>
      <c r="AD662" s="49" t="str">
        <f>IFERROR(IF($K662&lt;&gt;"SS",(VLOOKUP($D662,Customer_Demand!$D:$BF,COLUMNS($I662:AD662),0)/$I662+VLOOKUP($D662,Customer_Demand!$D:$BF,COLUMNS($I662:AD662),0)/$K662),(VLOOKUP($D662,Customer_Demand!$D:$BF,COLUMNS($I662:AD662),0)/$I662)),"")</f>
        <v/>
      </c>
      <c r="AE662" s="49" t="str">
        <f>IFERROR(IF($K662&lt;&gt;"SS",(VLOOKUP($D662,Customer_Demand!$D:$BF,COLUMNS($I662:AE662),0)/$I662+VLOOKUP($D662,Customer_Demand!$D:$BF,COLUMNS($I662:AE662),0)/$K662),(VLOOKUP($D662,Customer_Demand!$D:$BF,COLUMNS($I662:AE662),0)/$I662)),"")</f>
        <v/>
      </c>
      <c r="AF662" s="49" t="str">
        <f>IFERROR(IF($K662&lt;&gt;"SS",(VLOOKUP($D662,Customer_Demand!$D:$BF,COLUMNS($I662:AF662),0)/$I662+VLOOKUP($D662,Customer_Demand!$D:$BF,COLUMNS($I662:AF662),0)/$K662),(VLOOKUP($D662,Customer_Demand!$D:$BF,COLUMNS($I662:AF662),0)/$I662)),"")</f>
        <v/>
      </c>
      <c r="AG662" s="49" t="str">
        <f>IFERROR(IF($K662&lt;&gt;"SS",(VLOOKUP($D662,Customer_Demand!$D:$BF,COLUMNS($I662:AG662),0)/$I662+VLOOKUP($D662,Customer_Demand!$D:$BF,COLUMNS($I662:AG662),0)/$K662),(VLOOKUP($D662,Customer_Demand!$D:$BF,COLUMNS($I662:AG662),0)/$I662)),"")</f>
        <v/>
      </c>
      <c r="AH662" s="49" t="str">
        <f>IFERROR(IF($K662&lt;&gt;"SS",(VLOOKUP($D662,Customer_Demand!$D:$BF,COLUMNS($I662:AH662),0)/$I662+VLOOKUP($D662,Customer_Demand!$D:$BF,COLUMNS($I662:AH662),0)/$K662),(VLOOKUP($D662,Customer_Demand!$D:$BF,COLUMNS($I662:AH662),0)/$I662)),"")</f>
        <v/>
      </c>
      <c r="AI662" s="49" t="str">
        <f>IFERROR(IF($K662&lt;&gt;"SS",(VLOOKUP($D662,Customer_Demand!$D:$BF,COLUMNS($I662:AI662),0)/$I662+VLOOKUP($D662,Customer_Demand!$D:$BF,COLUMNS($I662:AI662),0)/$K662),(VLOOKUP($D662,Customer_Demand!$D:$BF,COLUMNS($I662:AI662),0)/$I662)),"")</f>
        <v/>
      </c>
      <c r="AJ662" s="49" t="str">
        <f>IFERROR(IF($K662&lt;&gt;"SS",(VLOOKUP($D662,Customer_Demand!$D:$BF,COLUMNS($I662:AJ662),0)/$I662+VLOOKUP($D662,Customer_Demand!$D:$BF,COLUMNS($I662:AJ662),0)/$K662),(VLOOKUP($D662,Customer_Demand!$D:$BF,COLUMNS($I662:AJ662),0)/$I662)),"")</f>
        <v/>
      </c>
      <c r="AK662" s="49" t="str">
        <f>IFERROR(IF($K662&lt;&gt;"SS",(VLOOKUP($D662,Customer_Demand!$D:$BF,COLUMNS($I662:AK662),0)/$I662+VLOOKUP($D662,Customer_Demand!$D:$BF,COLUMNS($I662:AK662),0)/$K662),(VLOOKUP($D662,Customer_Demand!$D:$BF,COLUMNS($I662:AK662),0)/$I662)),"")</f>
        <v/>
      </c>
      <c r="AL662" s="49" t="str">
        <f>IFERROR(IF($K662&lt;&gt;"SS",(VLOOKUP($D662,Customer_Demand!$D:$BF,COLUMNS($I662:AL662),0)/$I662+VLOOKUP($D662,Customer_Demand!$D:$BF,COLUMNS($I662:AL662),0)/$K662),(VLOOKUP($D662,Customer_Demand!$D:$BF,COLUMNS($I662:AL662),0)/$I662)),"")</f>
        <v/>
      </c>
      <c r="AM662" s="49" t="str">
        <f>IFERROR(IF($K662&lt;&gt;"SS",(VLOOKUP($D662,Customer_Demand!$D:$BF,COLUMNS($I662:AM662),0)/$I662+VLOOKUP($D662,Customer_Demand!$D:$BF,COLUMNS($I662:AM662),0)/$K662),(VLOOKUP($D662,Customer_Demand!$D:$BF,COLUMNS($I662:AM662),0)/$I662)),"")</f>
        <v/>
      </c>
      <c r="AN662" s="49" t="str">
        <f>IFERROR(IF($K662&lt;&gt;"SS",(VLOOKUP($D662,Customer_Demand!$D:$BF,COLUMNS($I662:AN662),0)/$I662+VLOOKUP($D662,Customer_Demand!$D:$BF,COLUMNS($I662:AN662),0)/$K662),(VLOOKUP($D662,Customer_Demand!$D:$BF,COLUMNS($I662:AN662),0)/$I662)),"")</f>
        <v/>
      </c>
      <c r="AO662" s="49" t="str">
        <f>IFERROR(IF($K662&lt;&gt;"SS",(VLOOKUP($D662,Customer_Demand!$D:$BF,COLUMNS($I662:AO662),0)/$I662+VLOOKUP($D662,Customer_Demand!$D:$BF,COLUMNS($I662:AO662),0)/$K662),(VLOOKUP($D662,Customer_Demand!$D:$BF,COLUMNS($I662:AO662),0)/$I662)),"")</f>
        <v/>
      </c>
      <c r="AP662" s="49" t="str">
        <f>IFERROR(IF($K662&lt;&gt;"SS",(VLOOKUP($D662,Customer_Demand!$D:$BF,COLUMNS($I662:AP662),0)/$I662+VLOOKUP($D662,Customer_Demand!$D:$BF,COLUMNS($I662:AP662),0)/$K662),(VLOOKUP($D662,Customer_Demand!$D:$BF,COLUMNS($I662:AP662),0)/$I662)),"")</f>
        <v/>
      </c>
      <c r="AQ662" s="49" t="str">
        <f>IFERROR(IF($K662&lt;&gt;"SS",(VLOOKUP($D662,Customer_Demand!$D:$BF,COLUMNS($I662:AQ662),0)/$I662+VLOOKUP($D662,Customer_Demand!$D:$BF,COLUMNS($I662:AQ662),0)/$K662),(VLOOKUP($D662,Customer_Demand!$D:$BF,COLUMNS($I662:AQ662),0)/$I662)),"")</f>
        <v/>
      </c>
      <c r="AR662" s="49" t="str">
        <f>IFERROR(IF($K662&lt;&gt;"SS",(VLOOKUP($D662,Customer_Demand!$D:$BF,COLUMNS($I662:AR662),0)/$I662+VLOOKUP($D662,Customer_Demand!$D:$BF,COLUMNS($I662:AR662),0)/$K662),(VLOOKUP($D662,Customer_Demand!$D:$BF,COLUMNS($I662:AR662),0)/$I662)),"")</f>
        <v/>
      </c>
      <c r="AS662" s="49" t="str">
        <f>IFERROR(IF($K662&lt;&gt;"SS",(VLOOKUP($D662,Customer_Demand!$D:$BF,COLUMNS($I662:AS662),0)/$I662+VLOOKUP($D662,Customer_Demand!$D:$BF,COLUMNS($I662:AS662),0)/$K662),(VLOOKUP($D662,Customer_Demand!$D:$BF,COLUMNS($I662:AS662),0)/$I662)),"")</f>
        <v/>
      </c>
      <c r="AT662" s="49" t="str">
        <f>IFERROR(IF($K662&lt;&gt;"SS",(VLOOKUP($D662,Customer_Demand!$D:$BF,COLUMNS($I662:AT662),0)/$I662+VLOOKUP($D662,Customer_Demand!$D:$BF,COLUMNS($I662:AT662),0)/$K662),(VLOOKUP($D662,Customer_Demand!$D:$BF,COLUMNS($I662:AT662),0)/$I662)),"")</f>
        <v/>
      </c>
      <c r="AU662" s="49" t="str">
        <f>IFERROR(IF($K662&lt;&gt;"SS",(VLOOKUP($D662,Customer_Demand!$D:$BF,COLUMNS($I662:AU662),0)/$I662+VLOOKUP($D662,Customer_Demand!$D:$BF,COLUMNS($I662:AU662),0)/$K662),(VLOOKUP($D662,Customer_Demand!$D:$BF,COLUMNS($I662:AU662),0)/$I662)),"")</f>
        <v/>
      </c>
      <c r="AV662" s="49" t="str">
        <f>IFERROR(IF($K662&lt;&gt;"SS",(VLOOKUP($D662,Customer_Demand!$D:$BF,COLUMNS($I662:AV662),0)/$I662+VLOOKUP($D662,Customer_Demand!$D:$BF,COLUMNS($I662:AV662),0)/$K662),(VLOOKUP($D662,Customer_Demand!$D:$BF,COLUMNS($I662:AV662),0)/$I662)),"")</f>
        <v/>
      </c>
      <c r="AW662" s="49" t="str">
        <f>IFERROR(IF($K662&lt;&gt;"SS",(VLOOKUP($D662,Customer_Demand!$D:$BF,COLUMNS($I662:AW662),0)/$I662+VLOOKUP($D662,Customer_Demand!$D:$BF,COLUMNS($I662:AW662),0)/$K662),(VLOOKUP($D662,Customer_Demand!$D:$BF,COLUMNS($I662:AW662),0)/$I662)),"")</f>
        <v/>
      </c>
      <c r="AX662" s="49" t="str">
        <f>IFERROR(IF($K662&lt;&gt;"SS",(VLOOKUP($D662,Customer_Demand!$D:$BF,COLUMNS($I662:AX662),0)/$I662+VLOOKUP($D662,Customer_Demand!$D:$BF,COLUMNS($I662:AX662),0)/$K662),(VLOOKUP($D662,Customer_Demand!$D:$BF,COLUMNS($I662:AX662),0)/$I662)),"")</f>
        <v/>
      </c>
      <c r="AY662" s="49" t="str">
        <f>IFERROR(IF($K662&lt;&gt;"SS",(VLOOKUP($D662,Customer_Demand!$D:$BF,COLUMNS($I662:AY662),0)/$I662+VLOOKUP($D662,Customer_Demand!$D:$BF,COLUMNS($I662:AY662),0)/$K662),(VLOOKUP($D662,Customer_Demand!$D:$BF,COLUMNS($I662:AY662),0)/$I662)),"")</f>
        <v/>
      </c>
      <c r="AZ662" s="49" t="str">
        <f>IFERROR(IF($K662&lt;&gt;"SS",(VLOOKUP($D662,Customer_Demand!$D:$BF,COLUMNS($I662:AZ662),0)/$I662+VLOOKUP($D662,Customer_Demand!$D:$BF,COLUMNS($I662:AZ662),0)/$K662),(VLOOKUP($D662,Customer_Demand!$D:$BF,COLUMNS($I662:AZ662),0)/$I662)),"")</f>
        <v/>
      </c>
      <c r="BA662" s="49" t="str">
        <f>IFERROR(IF($K662&lt;&gt;"SS",(VLOOKUP($D662,Customer_Demand!$D:$BF,COLUMNS($I662:BA662),0)/$I662+VLOOKUP($D662,Customer_Demand!$D:$BF,COLUMNS($I662:BA662),0)/$K662),(VLOOKUP($D662,Customer_Demand!$D:$BF,COLUMNS($I662:BA662),0)/$I662)),"")</f>
        <v/>
      </c>
      <c r="BB662" s="49" t="str">
        <f>IFERROR(IF($K662&lt;&gt;"SS",(VLOOKUP($D662,Customer_Demand!$D:$BF,COLUMNS($I662:BB662),0)/$I662+VLOOKUP($D662,Customer_Demand!$D:$BF,COLUMNS($I662:BB662),0)/$K662),(VLOOKUP($D662,Customer_Demand!$D:$BF,COLUMNS($I662:BB662),0)/$I662)),"")</f>
        <v/>
      </c>
      <c r="BC662" s="49" t="str">
        <f>IFERROR(IF($K662&lt;&gt;"SS",(VLOOKUP($D662,Customer_Demand!$D:$BF,COLUMNS($I662:BC662),0)/$I662+VLOOKUP($D662,Customer_Demand!$D:$BF,COLUMNS($I662:BC662),0)/$K662),(VLOOKUP($D662,Customer_Demand!$D:$BF,COLUMNS($I662:BC662),0)/$I662)),"")</f>
        <v/>
      </c>
      <c r="BD662" s="49" t="str">
        <f>IFERROR(IF($K662&lt;&gt;"SS",(VLOOKUP($D662,Customer_Demand!$D:$BF,COLUMNS($I662:BD662),0)/$I662+VLOOKUP($D662,Customer_Demand!$D:$BF,COLUMNS($I662:BD662),0)/$K662),(VLOOKUP($D662,Customer_Demand!$D:$BF,COLUMNS($I662:BD662),0)/$I662)),"")</f>
        <v/>
      </c>
      <c r="BE662" s="49" t="str">
        <f>IFERROR(IF($K662&lt;&gt;"SS",(VLOOKUP($D662,Customer_Demand!$D:$BF,COLUMNS($I662:BE662),0)/$I662+VLOOKUP($D662,Customer_Demand!$D:$BF,COLUMNS($I662:BE662),0)/$K662),(VLOOKUP($D662,Customer_Demand!$D:$BF,COLUMNS($I662:BE662),0)/$I662)),"")</f>
        <v/>
      </c>
      <c r="BF662" s="49" t="str">
        <f>IFERROR(IF($K662&lt;&gt;"SS",(VLOOKUP($D662,Customer_Demand!$D:$BF,COLUMNS($I662:BF662),0)/$I662+VLOOKUP($D662,Customer_Demand!$D:$BF,COLUMNS($I662:BF662),0)/$K662),(VLOOKUP($D662,Customer_Demand!$D:$BF,COLUMNS($I662:BF662),0)/$I662)),"")</f>
        <v/>
      </c>
      <c r="BG662" s="49" t="str">
        <f>IFERROR(IF($K662&lt;&gt;"SS",(VLOOKUP($D662,Customer_Demand!$D:$BF,COLUMNS($I662:BG662),0)/$I662+VLOOKUP($D662,Customer_Demand!$D:$BF,COLUMNS($I662:BG662),0)/$K662),(VLOOKUP($D662,Customer_Demand!$D:$BF,COLUMNS($I662:BG662),0)/$I662)),"")</f>
        <v/>
      </c>
      <c r="BH662" s="49" t="str">
        <f>IFERROR(IF($K662&lt;&gt;"SS",(VLOOKUP($D662,Customer_Demand!$D:$BF,COLUMNS($I662:BH662),0)/$I662+VLOOKUP($D662,Customer_Demand!$D:$BF,COLUMNS($I662:BH662),0)/$K662),(VLOOKUP($D662,Customer_Demand!$D:$BF,COLUMNS($I662:BH662),0)/$I662)),"")</f>
        <v/>
      </c>
      <c r="BI662" s="49" t="str">
        <f>IFERROR(IF($K662&lt;&gt;"SS",(VLOOKUP($D662,Customer_Demand!$D:$BF,COLUMNS($I662:BI662),0)/$I662+VLOOKUP($D662,Customer_Demand!$D:$BF,COLUMNS($I662:BI662),0)/$K662),(VLOOKUP($D662,Customer_Demand!$D:$BF,COLUMNS($I662:BI662),0)/$I662)),"")</f>
        <v/>
      </c>
      <c r="BJ662" s="49" t="str">
        <f>IFERROR(IF($K662&lt;&gt;"SS",(VLOOKUP($D662,Customer_Demand!$D:$BF,COLUMNS($I662:BJ662),0)/$I662+VLOOKUP($D662,Customer_Demand!$D:$BF,COLUMNS($I662:BJ662),0)/$K662),(VLOOKUP($D662,Customer_Demand!$D:$BF,COLUMNS($I662:BJ662),0)/$I662)),"")</f>
        <v/>
      </c>
      <c r="BK662" s="50" t="str">
        <f>IFERROR(IF($K662&lt;&gt;"SS",(VLOOKUP($D662,Customer_Demand!$D:$BF,COLUMNS($I662:BK662),0)/$I662+VLOOKUP($D662,Customer_Demand!$D:$BF,COLUMNS($I662:BK662),0)/$K662),(VLOOKUP($D662,Customer_Demand!$D:$BF,COLUMNS($I662:BK662),0)/$I662)),"")</f>
        <v/>
      </c>
    </row>
    <row r="663" spans="2:63" x14ac:dyDescent="0.2">
      <c r="B663" s="12" t="str">
        <f t="shared" si="47"/>
        <v/>
      </c>
      <c r="C663" s="45" t="str">
        <f>IF((Customer_Demand!C663)&lt;&gt;"",Customer_Demand!C663,"")</f>
        <v/>
      </c>
      <c r="D663" s="45" t="str">
        <f>IF(C663&lt;&gt;"",Customer_Demand!D663,"")</f>
        <v/>
      </c>
      <c r="E663" s="52" t="str">
        <f>IF(C663&lt;&gt;"",Customer_Demand!E663,"")</f>
        <v/>
      </c>
      <c r="F663" s="47" t="str">
        <f>IF(C663&lt;&gt;"",VLOOKUP(D663,Customer_Demand!$D$5:$F$1005,3,0),"")</f>
        <v/>
      </c>
      <c r="G663" s="48" t="str">
        <f t="shared" si="44"/>
        <v/>
      </c>
      <c r="H663" s="48" t="str">
        <f t="shared" si="45"/>
        <v/>
      </c>
      <c r="I663" s="48" t="str">
        <f>IFERROR(IF(C663&lt;&gt;"",VLOOKUP($H663,SMT_Cycle_Time_Data!$F:$Q,4,0),""),"SGR Not Defined")</f>
        <v/>
      </c>
      <c r="J663" s="48" t="str">
        <f t="shared" si="46"/>
        <v/>
      </c>
      <c r="K663" s="48" t="str">
        <f>IF(C663&lt;&gt;"",IFERROR(VLOOKUP($J663,SMT_Cycle_Time_Data!$F:$Q,4,0),"SS"),"")</f>
        <v/>
      </c>
      <c r="L663" s="49" t="str">
        <f>IFERROR(IF($K663&lt;&gt;"SS",(VLOOKUP($D663,Customer_Demand!$D:$BF,COLUMNS($I663:L663),0)/$I663+VLOOKUP($D663,Customer_Demand!$D:$BF,COLUMNS($I663:L663),0)/$K663),(VLOOKUP($D663,Customer_Demand!$D:$BF,COLUMNS($I663:L663),0)/$I663)),"")</f>
        <v/>
      </c>
      <c r="M663" s="49" t="str">
        <f>IFERROR(IF($K663&lt;&gt;"SS",(VLOOKUP($D663,Customer_Demand!$D:$BF,COLUMNS($I663:M663),0)/$I663+VLOOKUP($D663,Customer_Demand!$D:$BF,COLUMNS($I663:M663),0)/$K663),(VLOOKUP($D663,Customer_Demand!$D:$BF,COLUMNS($I663:M663),0)/$I663)),"")</f>
        <v/>
      </c>
      <c r="N663" s="49" t="str">
        <f>IFERROR(IF($K663&lt;&gt;"SS",(VLOOKUP($D663,Customer_Demand!$D:$BF,COLUMNS($I663:N663),0)/$I663+VLOOKUP($D663,Customer_Demand!$D:$BF,COLUMNS($I663:N663),0)/$K663),(VLOOKUP($D663,Customer_Demand!$D:$BF,COLUMNS($I663:N663),0)/$I663)),"")</f>
        <v/>
      </c>
      <c r="O663" s="49" t="str">
        <f>IFERROR(IF($K663&lt;&gt;"SS",(VLOOKUP($D663,Customer_Demand!$D:$BF,COLUMNS($I663:O663),0)/$I663+VLOOKUP($D663,Customer_Demand!$D:$BF,COLUMNS($I663:O663),0)/$K663),(VLOOKUP($D663,Customer_Demand!$D:$BF,COLUMNS($I663:O663),0)/$I663)),"")</f>
        <v/>
      </c>
      <c r="P663" s="49" t="str">
        <f>IFERROR(IF($K663&lt;&gt;"SS",(VLOOKUP($D663,Customer_Demand!$D:$BF,COLUMNS($I663:P663),0)/$I663+VLOOKUP($D663,Customer_Demand!$D:$BF,COLUMNS($I663:P663),0)/$K663),(VLOOKUP($D663,Customer_Demand!$D:$BF,COLUMNS($I663:P663),0)/$I663)),"")</f>
        <v/>
      </c>
      <c r="Q663" s="49" t="str">
        <f>IFERROR(IF($K663&lt;&gt;"SS",(VLOOKUP($D663,Customer_Demand!$D:$BF,COLUMNS($I663:Q663),0)/$I663+VLOOKUP($D663,Customer_Demand!$D:$BF,COLUMNS($I663:Q663),0)/$K663),(VLOOKUP($D663,Customer_Demand!$D:$BF,COLUMNS($I663:Q663),0)/$I663)),"")</f>
        <v/>
      </c>
      <c r="R663" s="49" t="str">
        <f>IFERROR(IF($K663&lt;&gt;"SS",(VLOOKUP($D663,Customer_Demand!$D:$BF,COLUMNS($I663:R663),0)/$I663+VLOOKUP($D663,Customer_Demand!$D:$BF,COLUMNS($I663:R663),0)/$K663),(VLOOKUP($D663,Customer_Demand!$D:$BF,COLUMNS($I663:R663),0)/$I663)),"")</f>
        <v/>
      </c>
      <c r="S663" s="49" t="str">
        <f>IFERROR(IF($K663&lt;&gt;"SS",(VLOOKUP($D663,Customer_Demand!$D:$BF,COLUMNS($I663:S663),0)/$I663+VLOOKUP($D663,Customer_Demand!$D:$BF,COLUMNS($I663:S663),0)/$K663),(VLOOKUP($D663,Customer_Demand!$D:$BF,COLUMNS($I663:S663),0)/$I663)),"")</f>
        <v/>
      </c>
      <c r="T663" s="49" t="str">
        <f>IFERROR(IF($K663&lt;&gt;"SS",(VLOOKUP($D663,Customer_Demand!$D:$BF,COLUMNS($I663:T663),0)/$I663+VLOOKUP($D663,Customer_Demand!$D:$BF,COLUMNS($I663:T663),0)/$K663),(VLOOKUP($D663,Customer_Demand!$D:$BF,COLUMNS($I663:T663),0)/$I663)),"")</f>
        <v/>
      </c>
      <c r="U663" s="49" t="str">
        <f>IFERROR(IF($K663&lt;&gt;"SS",(VLOOKUP($D663,Customer_Demand!$D:$BF,COLUMNS($I663:U663),0)/$I663+VLOOKUP($D663,Customer_Demand!$D:$BF,COLUMNS($I663:U663),0)/$K663),(VLOOKUP($D663,Customer_Demand!$D:$BF,COLUMNS($I663:U663),0)/$I663)),"")</f>
        <v/>
      </c>
      <c r="V663" s="49" t="str">
        <f>IFERROR(IF($K663&lt;&gt;"SS",(VLOOKUP($D663,Customer_Demand!$D:$BF,COLUMNS($I663:V663),0)/$I663+VLOOKUP($D663,Customer_Demand!$D:$BF,COLUMNS($I663:V663),0)/$K663),(VLOOKUP($D663,Customer_Demand!$D:$BF,COLUMNS($I663:V663),0)/$I663)),"")</f>
        <v/>
      </c>
      <c r="W663" s="49" t="str">
        <f>IFERROR(IF($K663&lt;&gt;"SS",(VLOOKUP($D663,Customer_Demand!$D:$BF,COLUMNS($I663:W663),0)/$I663+VLOOKUP($D663,Customer_Demand!$D:$BF,COLUMNS($I663:W663),0)/$K663),(VLOOKUP($D663,Customer_Demand!$D:$BF,COLUMNS($I663:W663),0)/$I663)),"")</f>
        <v/>
      </c>
      <c r="X663" s="49" t="str">
        <f>IFERROR(IF($K663&lt;&gt;"SS",(VLOOKUP($D663,Customer_Demand!$D:$BF,COLUMNS($I663:X663),0)/$I663+VLOOKUP($D663,Customer_Demand!$D:$BF,COLUMNS($I663:X663),0)/$K663),(VLOOKUP($D663,Customer_Demand!$D:$BF,COLUMNS($I663:X663),0)/$I663)),"")</f>
        <v/>
      </c>
      <c r="Y663" s="49" t="str">
        <f>IFERROR(IF($K663&lt;&gt;"SS",(VLOOKUP($D663,Customer_Demand!$D:$BF,COLUMNS($I663:Y663),0)/$I663+VLOOKUP($D663,Customer_Demand!$D:$BF,COLUMNS($I663:Y663),0)/$K663),(VLOOKUP($D663,Customer_Demand!$D:$BF,COLUMNS($I663:Y663),0)/$I663)),"")</f>
        <v/>
      </c>
      <c r="Z663" s="49" t="str">
        <f>IFERROR(IF($K663&lt;&gt;"SS",(VLOOKUP($D663,Customer_Demand!$D:$BF,COLUMNS($I663:Z663),0)/$I663+VLOOKUP($D663,Customer_Demand!$D:$BF,COLUMNS($I663:Z663),0)/$K663),(VLOOKUP($D663,Customer_Demand!$D:$BF,COLUMNS($I663:Z663),0)/$I663)),"")</f>
        <v/>
      </c>
      <c r="AA663" s="49" t="str">
        <f>IFERROR(IF($K663&lt;&gt;"SS",(VLOOKUP($D663,Customer_Demand!$D:$BF,COLUMNS($I663:AA663),0)/$I663+VLOOKUP($D663,Customer_Demand!$D:$BF,COLUMNS($I663:AA663),0)/$K663),(VLOOKUP($D663,Customer_Demand!$D:$BF,COLUMNS($I663:AA663),0)/$I663)),"")</f>
        <v/>
      </c>
      <c r="AB663" s="49" t="str">
        <f>IFERROR(IF($K663&lt;&gt;"SS",(VLOOKUP($D663,Customer_Demand!$D:$BF,COLUMNS($I663:AB663),0)/$I663+VLOOKUP($D663,Customer_Demand!$D:$BF,COLUMNS($I663:AB663),0)/$K663),(VLOOKUP($D663,Customer_Demand!$D:$BF,COLUMNS($I663:AB663),0)/$I663)),"")</f>
        <v/>
      </c>
      <c r="AC663" s="49" t="str">
        <f>IFERROR(IF($K663&lt;&gt;"SS",(VLOOKUP($D663,Customer_Demand!$D:$BF,COLUMNS($I663:AC663),0)/$I663+VLOOKUP($D663,Customer_Demand!$D:$BF,COLUMNS($I663:AC663),0)/$K663),(VLOOKUP($D663,Customer_Demand!$D:$BF,COLUMNS($I663:AC663),0)/$I663)),"")</f>
        <v/>
      </c>
      <c r="AD663" s="49" t="str">
        <f>IFERROR(IF($K663&lt;&gt;"SS",(VLOOKUP($D663,Customer_Demand!$D:$BF,COLUMNS($I663:AD663),0)/$I663+VLOOKUP($D663,Customer_Demand!$D:$BF,COLUMNS($I663:AD663),0)/$K663),(VLOOKUP($D663,Customer_Demand!$D:$BF,COLUMNS($I663:AD663),0)/$I663)),"")</f>
        <v/>
      </c>
      <c r="AE663" s="49" t="str">
        <f>IFERROR(IF($K663&lt;&gt;"SS",(VLOOKUP($D663,Customer_Demand!$D:$BF,COLUMNS($I663:AE663),0)/$I663+VLOOKUP($D663,Customer_Demand!$D:$BF,COLUMNS($I663:AE663),0)/$K663),(VLOOKUP($D663,Customer_Demand!$D:$BF,COLUMNS($I663:AE663),0)/$I663)),"")</f>
        <v/>
      </c>
      <c r="AF663" s="49" t="str">
        <f>IFERROR(IF($K663&lt;&gt;"SS",(VLOOKUP($D663,Customer_Demand!$D:$BF,COLUMNS($I663:AF663),0)/$I663+VLOOKUP($D663,Customer_Demand!$D:$BF,COLUMNS($I663:AF663),0)/$K663),(VLOOKUP($D663,Customer_Demand!$D:$BF,COLUMNS($I663:AF663),0)/$I663)),"")</f>
        <v/>
      </c>
      <c r="AG663" s="49" t="str">
        <f>IFERROR(IF($K663&lt;&gt;"SS",(VLOOKUP($D663,Customer_Demand!$D:$BF,COLUMNS($I663:AG663),0)/$I663+VLOOKUP($D663,Customer_Demand!$D:$BF,COLUMNS($I663:AG663),0)/$K663),(VLOOKUP($D663,Customer_Demand!$D:$BF,COLUMNS($I663:AG663),0)/$I663)),"")</f>
        <v/>
      </c>
      <c r="AH663" s="49" t="str">
        <f>IFERROR(IF($K663&lt;&gt;"SS",(VLOOKUP($D663,Customer_Demand!$D:$BF,COLUMNS($I663:AH663),0)/$I663+VLOOKUP($D663,Customer_Demand!$D:$BF,COLUMNS($I663:AH663),0)/$K663),(VLOOKUP($D663,Customer_Demand!$D:$BF,COLUMNS($I663:AH663),0)/$I663)),"")</f>
        <v/>
      </c>
      <c r="AI663" s="49" t="str">
        <f>IFERROR(IF($K663&lt;&gt;"SS",(VLOOKUP($D663,Customer_Demand!$D:$BF,COLUMNS($I663:AI663),0)/$I663+VLOOKUP($D663,Customer_Demand!$D:$BF,COLUMNS($I663:AI663),0)/$K663),(VLOOKUP($D663,Customer_Demand!$D:$BF,COLUMNS($I663:AI663),0)/$I663)),"")</f>
        <v/>
      </c>
      <c r="AJ663" s="49" t="str">
        <f>IFERROR(IF($K663&lt;&gt;"SS",(VLOOKUP($D663,Customer_Demand!$D:$BF,COLUMNS($I663:AJ663),0)/$I663+VLOOKUP($D663,Customer_Demand!$D:$BF,COLUMNS($I663:AJ663),0)/$K663),(VLOOKUP($D663,Customer_Demand!$D:$BF,COLUMNS($I663:AJ663),0)/$I663)),"")</f>
        <v/>
      </c>
      <c r="AK663" s="49" t="str">
        <f>IFERROR(IF($K663&lt;&gt;"SS",(VLOOKUP($D663,Customer_Demand!$D:$BF,COLUMNS($I663:AK663),0)/$I663+VLOOKUP($D663,Customer_Demand!$D:$BF,COLUMNS($I663:AK663),0)/$K663),(VLOOKUP($D663,Customer_Demand!$D:$BF,COLUMNS($I663:AK663),0)/$I663)),"")</f>
        <v/>
      </c>
      <c r="AL663" s="49" t="str">
        <f>IFERROR(IF($K663&lt;&gt;"SS",(VLOOKUP($D663,Customer_Demand!$D:$BF,COLUMNS($I663:AL663),0)/$I663+VLOOKUP($D663,Customer_Demand!$D:$BF,COLUMNS($I663:AL663),0)/$K663),(VLOOKUP($D663,Customer_Demand!$D:$BF,COLUMNS($I663:AL663),0)/$I663)),"")</f>
        <v/>
      </c>
      <c r="AM663" s="49" t="str">
        <f>IFERROR(IF($K663&lt;&gt;"SS",(VLOOKUP($D663,Customer_Demand!$D:$BF,COLUMNS($I663:AM663),0)/$I663+VLOOKUP($D663,Customer_Demand!$D:$BF,COLUMNS($I663:AM663),0)/$K663),(VLOOKUP($D663,Customer_Demand!$D:$BF,COLUMNS($I663:AM663),0)/$I663)),"")</f>
        <v/>
      </c>
      <c r="AN663" s="49" t="str">
        <f>IFERROR(IF($K663&lt;&gt;"SS",(VLOOKUP($D663,Customer_Demand!$D:$BF,COLUMNS($I663:AN663),0)/$I663+VLOOKUP($D663,Customer_Demand!$D:$BF,COLUMNS($I663:AN663),0)/$K663),(VLOOKUP($D663,Customer_Demand!$D:$BF,COLUMNS($I663:AN663),0)/$I663)),"")</f>
        <v/>
      </c>
      <c r="AO663" s="49" t="str">
        <f>IFERROR(IF($K663&lt;&gt;"SS",(VLOOKUP($D663,Customer_Demand!$D:$BF,COLUMNS($I663:AO663),0)/$I663+VLOOKUP($D663,Customer_Demand!$D:$BF,COLUMNS($I663:AO663),0)/$K663),(VLOOKUP($D663,Customer_Demand!$D:$BF,COLUMNS($I663:AO663),0)/$I663)),"")</f>
        <v/>
      </c>
      <c r="AP663" s="49" t="str">
        <f>IFERROR(IF($K663&lt;&gt;"SS",(VLOOKUP($D663,Customer_Demand!$D:$BF,COLUMNS($I663:AP663),0)/$I663+VLOOKUP($D663,Customer_Demand!$D:$BF,COLUMNS($I663:AP663),0)/$K663),(VLOOKUP($D663,Customer_Demand!$D:$BF,COLUMNS($I663:AP663),0)/$I663)),"")</f>
        <v/>
      </c>
      <c r="AQ663" s="49" t="str">
        <f>IFERROR(IF($K663&lt;&gt;"SS",(VLOOKUP($D663,Customer_Demand!$D:$BF,COLUMNS($I663:AQ663),0)/$I663+VLOOKUP($D663,Customer_Demand!$D:$BF,COLUMNS($I663:AQ663),0)/$K663),(VLOOKUP($D663,Customer_Demand!$D:$BF,COLUMNS($I663:AQ663),0)/$I663)),"")</f>
        <v/>
      </c>
      <c r="AR663" s="49" t="str">
        <f>IFERROR(IF($K663&lt;&gt;"SS",(VLOOKUP($D663,Customer_Demand!$D:$BF,COLUMNS($I663:AR663),0)/$I663+VLOOKUP($D663,Customer_Demand!$D:$BF,COLUMNS($I663:AR663),0)/$K663),(VLOOKUP($D663,Customer_Demand!$D:$BF,COLUMNS($I663:AR663),0)/$I663)),"")</f>
        <v/>
      </c>
      <c r="AS663" s="49" t="str">
        <f>IFERROR(IF($K663&lt;&gt;"SS",(VLOOKUP($D663,Customer_Demand!$D:$BF,COLUMNS($I663:AS663),0)/$I663+VLOOKUP($D663,Customer_Demand!$D:$BF,COLUMNS($I663:AS663),0)/$K663),(VLOOKUP($D663,Customer_Demand!$D:$BF,COLUMNS($I663:AS663),0)/$I663)),"")</f>
        <v/>
      </c>
      <c r="AT663" s="49" t="str">
        <f>IFERROR(IF($K663&lt;&gt;"SS",(VLOOKUP($D663,Customer_Demand!$D:$BF,COLUMNS($I663:AT663),0)/$I663+VLOOKUP($D663,Customer_Demand!$D:$BF,COLUMNS($I663:AT663),0)/$K663),(VLOOKUP($D663,Customer_Demand!$D:$BF,COLUMNS($I663:AT663),0)/$I663)),"")</f>
        <v/>
      </c>
      <c r="AU663" s="49" t="str">
        <f>IFERROR(IF($K663&lt;&gt;"SS",(VLOOKUP($D663,Customer_Demand!$D:$BF,COLUMNS($I663:AU663),0)/$I663+VLOOKUP($D663,Customer_Demand!$D:$BF,COLUMNS($I663:AU663),0)/$K663),(VLOOKUP($D663,Customer_Demand!$D:$BF,COLUMNS($I663:AU663),0)/$I663)),"")</f>
        <v/>
      </c>
      <c r="AV663" s="49" t="str">
        <f>IFERROR(IF($K663&lt;&gt;"SS",(VLOOKUP($D663,Customer_Demand!$D:$BF,COLUMNS($I663:AV663),0)/$I663+VLOOKUP($D663,Customer_Demand!$D:$BF,COLUMNS($I663:AV663),0)/$K663),(VLOOKUP($D663,Customer_Demand!$D:$BF,COLUMNS($I663:AV663),0)/$I663)),"")</f>
        <v/>
      </c>
      <c r="AW663" s="49" t="str">
        <f>IFERROR(IF($K663&lt;&gt;"SS",(VLOOKUP($D663,Customer_Demand!$D:$BF,COLUMNS($I663:AW663),0)/$I663+VLOOKUP($D663,Customer_Demand!$D:$BF,COLUMNS($I663:AW663),0)/$K663),(VLOOKUP($D663,Customer_Demand!$D:$BF,COLUMNS($I663:AW663),0)/$I663)),"")</f>
        <v/>
      </c>
      <c r="AX663" s="49" t="str">
        <f>IFERROR(IF($K663&lt;&gt;"SS",(VLOOKUP($D663,Customer_Demand!$D:$BF,COLUMNS($I663:AX663),0)/$I663+VLOOKUP($D663,Customer_Demand!$D:$BF,COLUMNS($I663:AX663),0)/$K663),(VLOOKUP($D663,Customer_Demand!$D:$BF,COLUMNS($I663:AX663),0)/$I663)),"")</f>
        <v/>
      </c>
      <c r="AY663" s="49" t="str">
        <f>IFERROR(IF($K663&lt;&gt;"SS",(VLOOKUP($D663,Customer_Demand!$D:$BF,COLUMNS($I663:AY663),0)/$I663+VLOOKUP($D663,Customer_Demand!$D:$BF,COLUMNS($I663:AY663),0)/$K663),(VLOOKUP($D663,Customer_Demand!$D:$BF,COLUMNS($I663:AY663),0)/$I663)),"")</f>
        <v/>
      </c>
      <c r="AZ663" s="49" t="str">
        <f>IFERROR(IF($K663&lt;&gt;"SS",(VLOOKUP($D663,Customer_Demand!$D:$BF,COLUMNS($I663:AZ663),0)/$I663+VLOOKUP($D663,Customer_Demand!$D:$BF,COLUMNS($I663:AZ663),0)/$K663),(VLOOKUP($D663,Customer_Demand!$D:$BF,COLUMNS($I663:AZ663),0)/$I663)),"")</f>
        <v/>
      </c>
      <c r="BA663" s="49" t="str">
        <f>IFERROR(IF($K663&lt;&gt;"SS",(VLOOKUP($D663,Customer_Demand!$D:$BF,COLUMNS($I663:BA663),0)/$I663+VLOOKUP($D663,Customer_Demand!$D:$BF,COLUMNS($I663:BA663),0)/$K663),(VLOOKUP($D663,Customer_Demand!$D:$BF,COLUMNS($I663:BA663),0)/$I663)),"")</f>
        <v/>
      </c>
      <c r="BB663" s="49" t="str">
        <f>IFERROR(IF($K663&lt;&gt;"SS",(VLOOKUP($D663,Customer_Demand!$D:$BF,COLUMNS($I663:BB663),0)/$I663+VLOOKUP($D663,Customer_Demand!$D:$BF,COLUMNS($I663:BB663),0)/$K663),(VLOOKUP($D663,Customer_Demand!$D:$BF,COLUMNS($I663:BB663),0)/$I663)),"")</f>
        <v/>
      </c>
      <c r="BC663" s="49" t="str">
        <f>IFERROR(IF($K663&lt;&gt;"SS",(VLOOKUP($D663,Customer_Demand!$D:$BF,COLUMNS($I663:BC663),0)/$I663+VLOOKUP($D663,Customer_Demand!$D:$BF,COLUMNS($I663:BC663),0)/$K663),(VLOOKUP($D663,Customer_Demand!$D:$BF,COLUMNS($I663:BC663),0)/$I663)),"")</f>
        <v/>
      </c>
      <c r="BD663" s="49" t="str">
        <f>IFERROR(IF($K663&lt;&gt;"SS",(VLOOKUP($D663,Customer_Demand!$D:$BF,COLUMNS($I663:BD663),0)/$I663+VLOOKUP($D663,Customer_Demand!$D:$BF,COLUMNS($I663:BD663),0)/$K663),(VLOOKUP($D663,Customer_Demand!$D:$BF,COLUMNS($I663:BD663),0)/$I663)),"")</f>
        <v/>
      </c>
      <c r="BE663" s="49" t="str">
        <f>IFERROR(IF($K663&lt;&gt;"SS",(VLOOKUP($D663,Customer_Demand!$D:$BF,COLUMNS($I663:BE663),0)/$I663+VLOOKUP($D663,Customer_Demand!$D:$BF,COLUMNS($I663:BE663),0)/$K663),(VLOOKUP($D663,Customer_Demand!$D:$BF,COLUMNS($I663:BE663),0)/$I663)),"")</f>
        <v/>
      </c>
      <c r="BF663" s="49" t="str">
        <f>IFERROR(IF($K663&lt;&gt;"SS",(VLOOKUP($D663,Customer_Demand!$D:$BF,COLUMNS($I663:BF663),0)/$I663+VLOOKUP($D663,Customer_Demand!$D:$BF,COLUMNS($I663:BF663),0)/$K663),(VLOOKUP($D663,Customer_Demand!$D:$BF,COLUMNS($I663:BF663),0)/$I663)),"")</f>
        <v/>
      </c>
      <c r="BG663" s="49" t="str">
        <f>IFERROR(IF($K663&lt;&gt;"SS",(VLOOKUP($D663,Customer_Demand!$D:$BF,COLUMNS($I663:BG663),0)/$I663+VLOOKUP($D663,Customer_Demand!$D:$BF,COLUMNS($I663:BG663),0)/$K663),(VLOOKUP($D663,Customer_Demand!$D:$BF,COLUMNS($I663:BG663),0)/$I663)),"")</f>
        <v/>
      </c>
      <c r="BH663" s="49" t="str">
        <f>IFERROR(IF($K663&lt;&gt;"SS",(VLOOKUP($D663,Customer_Demand!$D:$BF,COLUMNS($I663:BH663),0)/$I663+VLOOKUP($D663,Customer_Demand!$D:$BF,COLUMNS($I663:BH663),0)/$K663),(VLOOKUP($D663,Customer_Demand!$D:$BF,COLUMNS($I663:BH663),0)/$I663)),"")</f>
        <v/>
      </c>
      <c r="BI663" s="49" t="str">
        <f>IFERROR(IF($K663&lt;&gt;"SS",(VLOOKUP($D663,Customer_Demand!$D:$BF,COLUMNS($I663:BI663),0)/$I663+VLOOKUP($D663,Customer_Demand!$D:$BF,COLUMNS($I663:BI663),0)/$K663),(VLOOKUP($D663,Customer_Demand!$D:$BF,COLUMNS($I663:BI663),0)/$I663)),"")</f>
        <v/>
      </c>
      <c r="BJ663" s="49" t="str">
        <f>IFERROR(IF($K663&lt;&gt;"SS",(VLOOKUP($D663,Customer_Demand!$D:$BF,COLUMNS($I663:BJ663),0)/$I663+VLOOKUP($D663,Customer_Demand!$D:$BF,COLUMNS($I663:BJ663),0)/$K663),(VLOOKUP($D663,Customer_Demand!$D:$BF,COLUMNS($I663:BJ663),0)/$I663)),"")</f>
        <v/>
      </c>
      <c r="BK663" s="50" t="str">
        <f>IFERROR(IF($K663&lt;&gt;"SS",(VLOOKUP($D663,Customer_Demand!$D:$BF,COLUMNS($I663:BK663),0)/$I663+VLOOKUP($D663,Customer_Demand!$D:$BF,COLUMNS($I663:BK663),0)/$K663),(VLOOKUP($D663,Customer_Demand!$D:$BF,COLUMNS($I663:BK663),0)/$I663)),"")</f>
        <v/>
      </c>
    </row>
    <row r="664" spans="2:63" x14ac:dyDescent="0.2">
      <c r="B664" s="12" t="str">
        <f t="shared" si="47"/>
        <v/>
      </c>
      <c r="C664" s="45" t="str">
        <f>IF((Customer_Demand!C664)&lt;&gt;"",Customer_Demand!C664,"")</f>
        <v/>
      </c>
      <c r="D664" s="45" t="str">
        <f>IF(C664&lt;&gt;"",Customer_Demand!D664,"")</f>
        <v/>
      </c>
      <c r="E664" s="52" t="str">
        <f>IF(C664&lt;&gt;"",Customer_Demand!E664,"")</f>
        <v/>
      </c>
      <c r="F664" s="47" t="str">
        <f>IF(C664&lt;&gt;"",VLOOKUP(D664,Customer_Demand!$D$5:$F$1005,3,0),"")</f>
        <v/>
      </c>
      <c r="G664" s="48" t="str">
        <f t="shared" si="44"/>
        <v/>
      </c>
      <c r="H664" s="48" t="str">
        <f t="shared" si="45"/>
        <v/>
      </c>
      <c r="I664" s="48" t="str">
        <f>IFERROR(IF(C664&lt;&gt;"",VLOOKUP($H664,SMT_Cycle_Time_Data!$F:$Q,4,0),""),"SGR Not Defined")</f>
        <v/>
      </c>
      <c r="J664" s="48" t="str">
        <f t="shared" si="46"/>
        <v/>
      </c>
      <c r="K664" s="48" t="str">
        <f>IF(C664&lt;&gt;"",IFERROR(VLOOKUP($J664,SMT_Cycle_Time_Data!$F:$Q,4,0),"SS"),"")</f>
        <v/>
      </c>
      <c r="L664" s="49" t="str">
        <f>IFERROR(IF($K664&lt;&gt;"SS",(VLOOKUP($D664,Customer_Demand!$D:$BF,COLUMNS($I664:L664),0)/$I664+VLOOKUP($D664,Customer_Demand!$D:$BF,COLUMNS($I664:L664),0)/$K664),(VLOOKUP($D664,Customer_Demand!$D:$BF,COLUMNS($I664:L664),0)/$I664)),"")</f>
        <v/>
      </c>
      <c r="M664" s="49" t="str">
        <f>IFERROR(IF($K664&lt;&gt;"SS",(VLOOKUP($D664,Customer_Demand!$D:$BF,COLUMNS($I664:M664),0)/$I664+VLOOKUP($D664,Customer_Demand!$D:$BF,COLUMNS($I664:M664),0)/$K664),(VLOOKUP($D664,Customer_Demand!$D:$BF,COLUMNS($I664:M664),0)/$I664)),"")</f>
        <v/>
      </c>
      <c r="N664" s="49" t="str">
        <f>IFERROR(IF($K664&lt;&gt;"SS",(VLOOKUP($D664,Customer_Demand!$D:$BF,COLUMNS($I664:N664),0)/$I664+VLOOKUP($D664,Customer_Demand!$D:$BF,COLUMNS($I664:N664),0)/$K664),(VLOOKUP($D664,Customer_Demand!$D:$BF,COLUMNS($I664:N664),0)/$I664)),"")</f>
        <v/>
      </c>
      <c r="O664" s="49" t="str">
        <f>IFERROR(IF($K664&lt;&gt;"SS",(VLOOKUP($D664,Customer_Demand!$D:$BF,COLUMNS($I664:O664),0)/$I664+VLOOKUP($D664,Customer_Demand!$D:$BF,COLUMNS($I664:O664),0)/$K664),(VLOOKUP($D664,Customer_Demand!$D:$BF,COLUMNS($I664:O664),0)/$I664)),"")</f>
        <v/>
      </c>
      <c r="P664" s="49" t="str">
        <f>IFERROR(IF($K664&lt;&gt;"SS",(VLOOKUP($D664,Customer_Demand!$D:$BF,COLUMNS($I664:P664),0)/$I664+VLOOKUP($D664,Customer_Demand!$D:$BF,COLUMNS($I664:P664),0)/$K664),(VLOOKUP($D664,Customer_Demand!$D:$BF,COLUMNS($I664:P664),0)/$I664)),"")</f>
        <v/>
      </c>
      <c r="Q664" s="49" t="str">
        <f>IFERROR(IF($K664&lt;&gt;"SS",(VLOOKUP($D664,Customer_Demand!$D:$BF,COLUMNS($I664:Q664),0)/$I664+VLOOKUP($D664,Customer_Demand!$D:$BF,COLUMNS($I664:Q664),0)/$K664),(VLOOKUP($D664,Customer_Demand!$D:$BF,COLUMNS($I664:Q664),0)/$I664)),"")</f>
        <v/>
      </c>
      <c r="R664" s="49" t="str">
        <f>IFERROR(IF($K664&lt;&gt;"SS",(VLOOKUP($D664,Customer_Demand!$D:$BF,COLUMNS($I664:R664),0)/$I664+VLOOKUP($D664,Customer_Demand!$D:$BF,COLUMNS($I664:R664),0)/$K664),(VLOOKUP($D664,Customer_Demand!$D:$BF,COLUMNS($I664:R664),0)/$I664)),"")</f>
        <v/>
      </c>
      <c r="S664" s="49" t="str">
        <f>IFERROR(IF($K664&lt;&gt;"SS",(VLOOKUP($D664,Customer_Demand!$D:$BF,COLUMNS($I664:S664),0)/$I664+VLOOKUP($D664,Customer_Demand!$D:$BF,COLUMNS($I664:S664),0)/$K664),(VLOOKUP($D664,Customer_Demand!$D:$BF,COLUMNS($I664:S664),0)/$I664)),"")</f>
        <v/>
      </c>
      <c r="T664" s="49" t="str">
        <f>IFERROR(IF($K664&lt;&gt;"SS",(VLOOKUP($D664,Customer_Demand!$D:$BF,COLUMNS($I664:T664),0)/$I664+VLOOKUP($D664,Customer_Demand!$D:$BF,COLUMNS($I664:T664),0)/$K664),(VLOOKUP($D664,Customer_Demand!$D:$BF,COLUMNS($I664:T664),0)/$I664)),"")</f>
        <v/>
      </c>
      <c r="U664" s="49" t="str">
        <f>IFERROR(IF($K664&lt;&gt;"SS",(VLOOKUP($D664,Customer_Demand!$D:$BF,COLUMNS($I664:U664),0)/$I664+VLOOKUP($D664,Customer_Demand!$D:$BF,COLUMNS($I664:U664),0)/$K664),(VLOOKUP($D664,Customer_Demand!$D:$BF,COLUMNS($I664:U664),0)/$I664)),"")</f>
        <v/>
      </c>
      <c r="V664" s="49" t="str">
        <f>IFERROR(IF($K664&lt;&gt;"SS",(VLOOKUP($D664,Customer_Demand!$D:$BF,COLUMNS($I664:V664),0)/$I664+VLOOKUP($D664,Customer_Demand!$D:$BF,COLUMNS($I664:V664),0)/$K664),(VLOOKUP($D664,Customer_Demand!$D:$BF,COLUMNS($I664:V664),0)/$I664)),"")</f>
        <v/>
      </c>
      <c r="W664" s="49" t="str">
        <f>IFERROR(IF($K664&lt;&gt;"SS",(VLOOKUP($D664,Customer_Demand!$D:$BF,COLUMNS($I664:W664),0)/$I664+VLOOKUP($D664,Customer_Demand!$D:$BF,COLUMNS($I664:W664),0)/$K664),(VLOOKUP($D664,Customer_Demand!$D:$BF,COLUMNS($I664:W664),0)/$I664)),"")</f>
        <v/>
      </c>
      <c r="X664" s="49" t="str">
        <f>IFERROR(IF($K664&lt;&gt;"SS",(VLOOKUP($D664,Customer_Demand!$D:$BF,COLUMNS($I664:X664),0)/$I664+VLOOKUP($D664,Customer_Demand!$D:$BF,COLUMNS($I664:X664),0)/$K664),(VLOOKUP($D664,Customer_Demand!$D:$BF,COLUMNS($I664:X664),0)/$I664)),"")</f>
        <v/>
      </c>
      <c r="Y664" s="49" t="str">
        <f>IFERROR(IF($K664&lt;&gt;"SS",(VLOOKUP($D664,Customer_Demand!$D:$BF,COLUMNS($I664:Y664),0)/$I664+VLOOKUP($D664,Customer_Demand!$D:$BF,COLUMNS($I664:Y664),0)/$K664),(VLOOKUP($D664,Customer_Demand!$D:$BF,COLUMNS($I664:Y664),0)/$I664)),"")</f>
        <v/>
      </c>
      <c r="Z664" s="49" t="str">
        <f>IFERROR(IF($K664&lt;&gt;"SS",(VLOOKUP($D664,Customer_Demand!$D:$BF,COLUMNS($I664:Z664),0)/$I664+VLOOKUP($D664,Customer_Demand!$D:$BF,COLUMNS($I664:Z664),0)/$K664),(VLOOKUP($D664,Customer_Demand!$D:$BF,COLUMNS($I664:Z664),0)/$I664)),"")</f>
        <v/>
      </c>
      <c r="AA664" s="49" t="str">
        <f>IFERROR(IF($K664&lt;&gt;"SS",(VLOOKUP($D664,Customer_Demand!$D:$BF,COLUMNS($I664:AA664),0)/$I664+VLOOKUP($D664,Customer_Demand!$D:$BF,COLUMNS($I664:AA664),0)/$K664),(VLOOKUP($D664,Customer_Demand!$D:$BF,COLUMNS($I664:AA664),0)/$I664)),"")</f>
        <v/>
      </c>
      <c r="AB664" s="49" t="str">
        <f>IFERROR(IF($K664&lt;&gt;"SS",(VLOOKUP($D664,Customer_Demand!$D:$BF,COLUMNS($I664:AB664),0)/$I664+VLOOKUP($D664,Customer_Demand!$D:$BF,COLUMNS($I664:AB664),0)/$K664),(VLOOKUP($D664,Customer_Demand!$D:$BF,COLUMNS($I664:AB664),0)/$I664)),"")</f>
        <v/>
      </c>
      <c r="AC664" s="49" t="str">
        <f>IFERROR(IF($K664&lt;&gt;"SS",(VLOOKUP($D664,Customer_Demand!$D:$BF,COLUMNS($I664:AC664),0)/$I664+VLOOKUP($D664,Customer_Demand!$D:$BF,COLUMNS($I664:AC664),0)/$K664),(VLOOKUP($D664,Customer_Demand!$D:$BF,COLUMNS($I664:AC664),0)/$I664)),"")</f>
        <v/>
      </c>
      <c r="AD664" s="49" t="str">
        <f>IFERROR(IF($K664&lt;&gt;"SS",(VLOOKUP($D664,Customer_Demand!$D:$BF,COLUMNS($I664:AD664),0)/$I664+VLOOKUP($D664,Customer_Demand!$D:$BF,COLUMNS($I664:AD664),0)/$K664),(VLOOKUP($D664,Customer_Demand!$D:$BF,COLUMNS($I664:AD664),0)/$I664)),"")</f>
        <v/>
      </c>
      <c r="AE664" s="49" t="str">
        <f>IFERROR(IF($K664&lt;&gt;"SS",(VLOOKUP($D664,Customer_Demand!$D:$BF,COLUMNS($I664:AE664),0)/$I664+VLOOKUP($D664,Customer_Demand!$D:$BF,COLUMNS($I664:AE664),0)/$K664),(VLOOKUP($D664,Customer_Demand!$D:$BF,COLUMNS($I664:AE664),0)/$I664)),"")</f>
        <v/>
      </c>
      <c r="AF664" s="49" t="str">
        <f>IFERROR(IF($K664&lt;&gt;"SS",(VLOOKUP($D664,Customer_Demand!$D:$BF,COLUMNS($I664:AF664),0)/$I664+VLOOKUP($D664,Customer_Demand!$D:$BF,COLUMNS($I664:AF664),0)/$K664),(VLOOKUP($D664,Customer_Demand!$D:$BF,COLUMNS($I664:AF664),0)/$I664)),"")</f>
        <v/>
      </c>
      <c r="AG664" s="49" t="str">
        <f>IFERROR(IF($K664&lt;&gt;"SS",(VLOOKUP($D664,Customer_Demand!$D:$BF,COLUMNS($I664:AG664),0)/$I664+VLOOKUP($D664,Customer_Demand!$D:$BF,COLUMNS($I664:AG664),0)/$K664),(VLOOKUP($D664,Customer_Demand!$D:$BF,COLUMNS($I664:AG664),0)/$I664)),"")</f>
        <v/>
      </c>
      <c r="AH664" s="49" t="str">
        <f>IFERROR(IF($K664&lt;&gt;"SS",(VLOOKUP($D664,Customer_Demand!$D:$BF,COLUMNS($I664:AH664),0)/$I664+VLOOKUP($D664,Customer_Demand!$D:$BF,COLUMNS($I664:AH664),0)/$K664),(VLOOKUP($D664,Customer_Demand!$D:$BF,COLUMNS($I664:AH664),0)/$I664)),"")</f>
        <v/>
      </c>
      <c r="AI664" s="49" t="str">
        <f>IFERROR(IF($K664&lt;&gt;"SS",(VLOOKUP($D664,Customer_Demand!$D:$BF,COLUMNS($I664:AI664),0)/$I664+VLOOKUP($D664,Customer_Demand!$D:$BF,COLUMNS($I664:AI664),0)/$K664),(VLOOKUP($D664,Customer_Demand!$D:$BF,COLUMNS($I664:AI664),0)/$I664)),"")</f>
        <v/>
      </c>
      <c r="AJ664" s="49" t="str">
        <f>IFERROR(IF($K664&lt;&gt;"SS",(VLOOKUP($D664,Customer_Demand!$D:$BF,COLUMNS($I664:AJ664),0)/$I664+VLOOKUP($D664,Customer_Demand!$D:$BF,COLUMNS($I664:AJ664),0)/$K664),(VLOOKUP($D664,Customer_Demand!$D:$BF,COLUMNS($I664:AJ664),0)/$I664)),"")</f>
        <v/>
      </c>
      <c r="AK664" s="49" t="str">
        <f>IFERROR(IF($K664&lt;&gt;"SS",(VLOOKUP($D664,Customer_Demand!$D:$BF,COLUMNS($I664:AK664),0)/$I664+VLOOKUP($D664,Customer_Demand!$D:$BF,COLUMNS($I664:AK664),0)/$K664),(VLOOKUP($D664,Customer_Demand!$D:$BF,COLUMNS($I664:AK664),0)/$I664)),"")</f>
        <v/>
      </c>
      <c r="AL664" s="49" t="str">
        <f>IFERROR(IF($K664&lt;&gt;"SS",(VLOOKUP($D664,Customer_Demand!$D:$BF,COLUMNS($I664:AL664),0)/$I664+VLOOKUP($D664,Customer_Demand!$D:$BF,COLUMNS($I664:AL664),0)/$K664),(VLOOKUP($D664,Customer_Demand!$D:$BF,COLUMNS($I664:AL664),0)/$I664)),"")</f>
        <v/>
      </c>
      <c r="AM664" s="49" t="str">
        <f>IFERROR(IF($K664&lt;&gt;"SS",(VLOOKUP($D664,Customer_Demand!$D:$BF,COLUMNS($I664:AM664),0)/$I664+VLOOKUP($D664,Customer_Demand!$D:$BF,COLUMNS($I664:AM664),0)/$K664),(VLOOKUP($D664,Customer_Demand!$D:$BF,COLUMNS($I664:AM664),0)/$I664)),"")</f>
        <v/>
      </c>
      <c r="AN664" s="49" t="str">
        <f>IFERROR(IF($K664&lt;&gt;"SS",(VLOOKUP($D664,Customer_Demand!$D:$BF,COLUMNS($I664:AN664),0)/$I664+VLOOKUP($D664,Customer_Demand!$D:$BF,COLUMNS($I664:AN664),0)/$K664),(VLOOKUP($D664,Customer_Demand!$D:$BF,COLUMNS($I664:AN664),0)/$I664)),"")</f>
        <v/>
      </c>
      <c r="AO664" s="49" t="str">
        <f>IFERROR(IF($K664&lt;&gt;"SS",(VLOOKUP($D664,Customer_Demand!$D:$BF,COLUMNS($I664:AO664),0)/$I664+VLOOKUP($D664,Customer_Demand!$D:$BF,COLUMNS($I664:AO664),0)/$K664),(VLOOKUP($D664,Customer_Demand!$D:$BF,COLUMNS($I664:AO664),0)/$I664)),"")</f>
        <v/>
      </c>
      <c r="AP664" s="49" t="str">
        <f>IFERROR(IF($K664&lt;&gt;"SS",(VLOOKUP($D664,Customer_Demand!$D:$BF,COLUMNS($I664:AP664),0)/$I664+VLOOKUP($D664,Customer_Demand!$D:$BF,COLUMNS($I664:AP664),0)/$K664),(VLOOKUP($D664,Customer_Demand!$D:$BF,COLUMNS($I664:AP664),0)/$I664)),"")</f>
        <v/>
      </c>
      <c r="AQ664" s="49" t="str">
        <f>IFERROR(IF($K664&lt;&gt;"SS",(VLOOKUP($D664,Customer_Demand!$D:$BF,COLUMNS($I664:AQ664),0)/$I664+VLOOKUP($D664,Customer_Demand!$D:$BF,COLUMNS($I664:AQ664),0)/$K664),(VLOOKUP($D664,Customer_Demand!$D:$BF,COLUMNS($I664:AQ664),0)/$I664)),"")</f>
        <v/>
      </c>
      <c r="AR664" s="49" t="str">
        <f>IFERROR(IF($K664&lt;&gt;"SS",(VLOOKUP($D664,Customer_Demand!$D:$BF,COLUMNS($I664:AR664),0)/$I664+VLOOKUP($D664,Customer_Demand!$D:$BF,COLUMNS($I664:AR664),0)/$K664),(VLOOKUP($D664,Customer_Demand!$D:$BF,COLUMNS($I664:AR664),0)/$I664)),"")</f>
        <v/>
      </c>
      <c r="AS664" s="49" t="str">
        <f>IFERROR(IF($K664&lt;&gt;"SS",(VLOOKUP($D664,Customer_Demand!$D:$BF,COLUMNS($I664:AS664),0)/$I664+VLOOKUP($D664,Customer_Demand!$D:$BF,COLUMNS($I664:AS664),0)/$K664),(VLOOKUP($D664,Customer_Demand!$D:$BF,COLUMNS($I664:AS664),0)/$I664)),"")</f>
        <v/>
      </c>
      <c r="AT664" s="49" t="str">
        <f>IFERROR(IF($K664&lt;&gt;"SS",(VLOOKUP($D664,Customer_Demand!$D:$BF,COLUMNS($I664:AT664),0)/$I664+VLOOKUP($D664,Customer_Demand!$D:$BF,COLUMNS($I664:AT664),0)/$K664),(VLOOKUP($D664,Customer_Demand!$D:$BF,COLUMNS($I664:AT664),0)/$I664)),"")</f>
        <v/>
      </c>
      <c r="AU664" s="49" t="str">
        <f>IFERROR(IF($K664&lt;&gt;"SS",(VLOOKUP($D664,Customer_Demand!$D:$BF,COLUMNS($I664:AU664),0)/$I664+VLOOKUP($D664,Customer_Demand!$D:$BF,COLUMNS($I664:AU664),0)/$K664),(VLOOKUP($D664,Customer_Demand!$D:$BF,COLUMNS($I664:AU664),0)/$I664)),"")</f>
        <v/>
      </c>
      <c r="AV664" s="49" t="str">
        <f>IFERROR(IF($K664&lt;&gt;"SS",(VLOOKUP($D664,Customer_Demand!$D:$BF,COLUMNS($I664:AV664),0)/$I664+VLOOKUP($D664,Customer_Demand!$D:$BF,COLUMNS($I664:AV664),0)/$K664),(VLOOKUP($D664,Customer_Demand!$D:$BF,COLUMNS($I664:AV664),0)/$I664)),"")</f>
        <v/>
      </c>
      <c r="AW664" s="49" t="str">
        <f>IFERROR(IF($K664&lt;&gt;"SS",(VLOOKUP($D664,Customer_Demand!$D:$BF,COLUMNS($I664:AW664),0)/$I664+VLOOKUP($D664,Customer_Demand!$D:$BF,COLUMNS($I664:AW664),0)/$K664),(VLOOKUP($D664,Customer_Demand!$D:$BF,COLUMNS($I664:AW664),0)/$I664)),"")</f>
        <v/>
      </c>
      <c r="AX664" s="49" t="str">
        <f>IFERROR(IF($K664&lt;&gt;"SS",(VLOOKUP($D664,Customer_Demand!$D:$BF,COLUMNS($I664:AX664),0)/$I664+VLOOKUP($D664,Customer_Demand!$D:$BF,COLUMNS($I664:AX664),0)/$K664),(VLOOKUP($D664,Customer_Demand!$D:$BF,COLUMNS($I664:AX664),0)/$I664)),"")</f>
        <v/>
      </c>
      <c r="AY664" s="49" t="str">
        <f>IFERROR(IF($K664&lt;&gt;"SS",(VLOOKUP($D664,Customer_Demand!$D:$BF,COLUMNS($I664:AY664),0)/$I664+VLOOKUP($D664,Customer_Demand!$D:$BF,COLUMNS($I664:AY664),0)/$K664),(VLOOKUP($D664,Customer_Demand!$D:$BF,COLUMNS($I664:AY664),0)/$I664)),"")</f>
        <v/>
      </c>
      <c r="AZ664" s="49" t="str">
        <f>IFERROR(IF($K664&lt;&gt;"SS",(VLOOKUP($D664,Customer_Demand!$D:$BF,COLUMNS($I664:AZ664),0)/$I664+VLOOKUP($D664,Customer_Demand!$D:$BF,COLUMNS($I664:AZ664),0)/$K664),(VLOOKUP($D664,Customer_Demand!$D:$BF,COLUMNS($I664:AZ664),0)/$I664)),"")</f>
        <v/>
      </c>
      <c r="BA664" s="49" t="str">
        <f>IFERROR(IF($K664&lt;&gt;"SS",(VLOOKUP($D664,Customer_Demand!$D:$BF,COLUMNS($I664:BA664),0)/$I664+VLOOKUP($D664,Customer_Demand!$D:$BF,COLUMNS($I664:BA664),0)/$K664),(VLOOKUP($D664,Customer_Demand!$D:$BF,COLUMNS($I664:BA664),0)/$I664)),"")</f>
        <v/>
      </c>
      <c r="BB664" s="49" t="str">
        <f>IFERROR(IF($K664&lt;&gt;"SS",(VLOOKUP($D664,Customer_Demand!$D:$BF,COLUMNS($I664:BB664),0)/$I664+VLOOKUP($D664,Customer_Demand!$D:$BF,COLUMNS($I664:BB664),0)/$K664),(VLOOKUP($D664,Customer_Demand!$D:$BF,COLUMNS($I664:BB664),0)/$I664)),"")</f>
        <v/>
      </c>
      <c r="BC664" s="49" t="str">
        <f>IFERROR(IF($K664&lt;&gt;"SS",(VLOOKUP($D664,Customer_Demand!$D:$BF,COLUMNS($I664:BC664),0)/$I664+VLOOKUP($D664,Customer_Demand!$D:$BF,COLUMNS($I664:BC664),0)/$K664),(VLOOKUP($D664,Customer_Demand!$D:$BF,COLUMNS($I664:BC664),0)/$I664)),"")</f>
        <v/>
      </c>
      <c r="BD664" s="49" t="str">
        <f>IFERROR(IF($K664&lt;&gt;"SS",(VLOOKUP($D664,Customer_Demand!$D:$BF,COLUMNS($I664:BD664),0)/$I664+VLOOKUP($D664,Customer_Demand!$D:$BF,COLUMNS($I664:BD664),0)/$K664),(VLOOKUP($D664,Customer_Demand!$D:$BF,COLUMNS($I664:BD664),0)/$I664)),"")</f>
        <v/>
      </c>
      <c r="BE664" s="49" t="str">
        <f>IFERROR(IF($K664&lt;&gt;"SS",(VLOOKUP($D664,Customer_Demand!$D:$BF,COLUMNS($I664:BE664),0)/$I664+VLOOKUP($D664,Customer_Demand!$D:$BF,COLUMNS($I664:BE664),0)/$K664),(VLOOKUP($D664,Customer_Demand!$D:$BF,COLUMNS($I664:BE664),0)/$I664)),"")</f>
        <v/>
      </c>
      <c r="BF664" s="49" t="str">
        <f>IFERROR(IF($K664&lt;&gt;"SS",(VLOOKUP($D664,Customer_Demand!$D:$BF,COLUMNS($I664:BF664),0)/$I664+VLOOKUP($D664,Customer_Demand!$D:$BF,COLUMNS($I664:BF664),0)/$K664),(VLOOKUP($D664,Customer_Demand!$D:$BF,COLUMNS($I664:BF664),0)/$I664)),"")</f>
        <v/>
      </c>
      <c r="BG664" s="49" t="str">
        <f>IFERROR(IF($K664&lt;&gt;"SS",(VLOOKUP($D664,Customer_Demand!$D:$BF,COLUMNS($I664:BG664),0)/$I664+VLOOKUP($D664,Customer_Demand!$D:$BF,COLUMNS($I664:BG664),0)/$K664),(VLOOKUP($D664,Customer_Demand!$D:$BF,COLUMNS($I664:BG664),0)/$I664)),"")</f>
        <v/>
      </c>
      <c r="BH664" s="49" t="str">
        <f>IFERROR(IF($K664&lt;&gt;"SS",(VLOOKUP($D664,Customer_Demand!$D:$BF,COLUMNS($I664:BH664),0)/$I664+VLOOKUP($D664,Customer_Demand!$D:$BF,COLUMNS($I664:BH664),0)/$K664),(VLOOKUP($D664,Customer_Demand!$D:$BF,COLUMNS($I664:BH664),0)/$I664)),"")</f>
        <v/>
      </c>
      <c r="BI664" s="49" t="str">
        <f>IFERROR(IF($K664&lt;&gt;"SS",(VLOOKUP($D664,Customer_Demand!$D:$BF,COLUMNS($I664:BI664),0)/$I664+VLOOKUP($D664,Customer_Demand!$D:$BF,COLUMNS($I664:BI664),0)/$K664),(VLOOKUP($D664,Customer_Demand!$D:$BF,COLUMNS($I664:BI664),0)/$I664)),"")</f>
        <v/>
      </c>
      <c r="BJ664" s="49" t="str">
        <f>IFERROR(IF($K664&lt;&gt;"SS",(VLOOKUP($D664,Customer_Demand!$D:$BF,COLUMNS($I664:BJ664),0)/$I664+VLOOKUP($D664,Customer_Demand!$D:$BF,COLUMNS($I664:BJ664),0)/$K664),(VLOOKUP($D664,Customer_Demand!$D:$BF,COLUMNS($I664:BJ664),0)/$I664)),"")</f>
        <v/>
      </c>
      <c r="BK664" s="50" t="str">
        <f>IFERROR(IF($K664&lt;&gt;"SS",(VLOOKUP($D664,Customer_Demand!$D:$BF,COLUMNS($I664:BK664),0)/$I664+VLOOKUP($D664,Customer_Demand!$D:$BF,COLUMNS($I664:BK664),0)/$K664),(VLOOKUP($D664,Customer_Demand!$D:$BF,COLUMNS($I664:BK664),0)/$I664)),"")</f>
        <v/>
      </c>
    </row>
    <row r="665" spans="2:63" x14ac:dyDescent="0.2">
      <c r="B665" s="12" t="str">
        <f t="shared" si="47"/>
        <v/>
      </c>
      <c r="C665" s="45" t="str">
        <f>IF((Customer_Demand!C665)&lt;&gt;"",Customer_Demand!C665,"")</f>
        <v/>
      </c>
      <c r="D665" s="45" t="str">
        <f>IF(C665&lt;&gt;"",Customer_Demand!D665,"")</f>
        <v/>
      </c>
      <c r="E665" s="52" t="str">
        <f>IF(C665&lt;&gt;"",Customer_Demand!E665,"")</f>
        <v/>
      </c>
      <c r="F665" s="47" t="str">
        <f>IF(C665&lt;&gt;"",VLOOKUP(D665,Customer_Demand!$D$5:$F$1005,3,0),"")</f>
        <v/>
      </c>
      <c r="G665" s="48" t="str">
        <f t="shared" si="44"/>
        <v/>
      </c>
      <c r="H665" s="48" t="str">
        <f t="shared" si="45"/>
        <v/>
      </c>
      <c r="I665" s="48" t="str">
        <f>IFERROR(IF(C665&lt;&gt;"",VLOOKUP($H665,SMT_Cycle_Time_Data!$F:$Q,4,0),""),"SGR Not Defined")</f>
        <v/>
      </c>
      <c r="J665" s="48" t="str">
        <f t="shared" si="46"/>
        <v/>
      </c>
      <c r="K665" s="48" t="str">
        <f>IF(C665&lt;&gt;"",IFERROR(VLOOKUP($J665,SMT_Cycle_Time_Data!$F:$Q,4,0),"SS"),"")</f>
        <v/>
      </c>
      <c r="L665" s="49" t="str">
        <f>IFERROR(IF($K665&lt;&gt;"SS",(VLOOKUP($D665,Customer_Demand!$D:$BF,COLUMNS($I665:L665),0)/$I665+VLOOKUP($D665,Customer_Demand!$D:$BF,COLUMNS($I665:L665),0)/$K665),(VLOOKUP($D665,Customer_Demand!$D:$BF,COLUMNS($I665:L665),0)/$I665)),"")</f>
        <v/>
      </c>
      <c r="M665" s="49" t="str">
        <f>IFERROR(IF($K665&lt;&gt;"SS",(VLOOKUP($D665,Customer_Demand!$D:$BF,COLUMNS($I665:M665),0)/$I665+VLOOKUP($D665,Customer_Demand!$D:$BF,COLUMNS($I665:M665),0)/$K665),(VLOOKUP($D665,Customer_Demand!$D:$BF,COLUMNS($I665:M665),0)/$I665)),"")</f>
        <v/>
      </c>
      <c r="N665" s="49" t="str">
        <f>IFERROR(IF($K665&lt;&gt;"SS",(VLOOKUP($D665,Customer_Demand!$D:$BF,COLUMNS($I665:N665),0)/$I665+VLOOKUP($D665,Customer_Demand!$D:$BF,COLUMNS($I665:N665),0)/$K665),(VLOOKUP($D665,Customer_Demand!$D:$BF,COLUMNS($I665:N665),0)/$I665)),"")</f>
        <v/>
      </c>
      <c r="O665" s="49" t="str">
        <f>IFERROR(IF($K665&lt;&gt;"SS",(VLOOKUP($D665,Customer_Demand!$D:$BF,COLUMNS($I665:O665),0)/$I665+VLOOKUP($D665,Customer_Demand!$D:$BF,COLUMNS($I665:O665),0)/$K665),(VLOOKUP($D665,Customer_Demand!$D:$BF,COLUMNS($I665:O665),0)/$I665)),"")</f>
        <v/>
      </c>
      <c r="P665" s="49" t="str">
        <f>IFERROR(IF($K665&lt;&gt;"SS",(VLOOKUP($D665,Customer_Demand!$D:$BF,COLUMNS($I665:P665),0)/$I665+VLOOKUP($D665,Customer_Demand!$D:$BF,COLUMNS($I665:P665),0)/$K665),(VLOOKUP($D665,Customer_Demand!$D:$BF,COLUMNS($I665:P665),0)/$I665)),"")</f>
        <v/>
      </c>
      <c r="Q665" s="49" t="str">
        <f>IFERROR(IF($K665&lt;&gt;"SS",(VLOOKUP($D665,Customer_Demand!$D:$BF,COLUMNS($I665:Q665),0)/$I665+VLOOKUP($D665,Customer_Demand!$D:$BF,COLUMNS($I665:Q665),0)/$K665),(VLOOKUP($D665,Customer_Demand!$D:$BF,COLUMNS($I665:Q665),0)/$I665)),"")</f>
        <v/>
      </c>
      <c r="R665" s="49" t="str">
        <f>IFERROR(IF($K665&lt;&gt;"SS",(VLOOKUP($D665,Customer_Demand!$D:$BF,COLUMNS($I665:R665),0)/$I665+VLOOKUP($D665,Customer_Demand!$D:$BF,COLUMNS($I665:R665),0)/$K665),(VLOOKUP($D665,Customer_Demand!$D:$BF,COLUMNS($I665:R665),0)/$I665)),"")</f>
        <v/>
      </c>
      <c r="S665" s="49" t="str">
        <f>IFERROR(IF($K665&lt;&gt;"SS",(VLOOKUP($D665,Customer_Demand!$D:$BF,COLUMNS($I665:S665),0)/$I665+VLOOKUP($D665,Customer_Demand!$D:$BF,COLUMNS($I665:S665),0)/$K665),(VLOOKUP($D665,Customer_Demand!$D:$BF,COLUMNS($I665:S665),0)/$I665)),"")</f>
        <v/>
      </c>
      <c r="T665" s="49" t="str">
        <f>IFERROR(IF($K665&lt;&gt;"SS",(VLOOKUP($D665,Customer_Demand!$D:$BF,COLUMNS($I665:T665),0)/$I665+VLOOKUP($D665,Customer_Demand!$D:$BF,COLUMNS($I665:T665),0)/$K665),(VLOOKUP($D665,Customer_Demand!$D:$BF,COLUMNS($I665:T665),0)/$I665)),"")</f>
        <v/>
      </c>
      <c r="U665" s="49" t="str">
        <f>IFERROR(IF($K665&lt;&gt;"SS",(VLOOKUP($D665,Customer_Demand!$D:$BF,COLUMNS($I665:U665),0)/$I665+VLOOKUP($D665,Customer_Demand!$D:$BF,COLUMNS($I665:U665),0)/$K665),(VLOOKUP($D665,Customer_Demand!$D:$BF,COLUMNS($I665:U665),0)/$I665)),"")</f>
        <v/>
      </c>
      <c r="V665" s="49" t="str">
        <f>IFERROR(IF($K665&lt;&gt;"SS",(VLOOKUP($D665,Customer_Demand!$D:$BF,COLUMNS($I665:V665),0)/$I665+VLOOKUP($D665,Customer_Demand!$D:$BF,COLUMNS($I665:V665),0)/$K665),(VLOOKUP($D665,Customer_Demand!$D:$BF,COLUMNS($I665:V665),0)/$I665)),"")</f>
        <v/>
      </c>
      <c r="W665" s="49" t="str">
        <f>IFERROR(IF($K665&lt;&gt;"SS",(VLOOKUP($D665,Customer_Demand!$D:$BF,COLUMNS($I665:W665),0)/$I665+VLOOKUP($D665,Customer_Demand!$D:$BF,COLUMNS($I665:W665),0)/$K665),(VLOOKUP($D665,Customer_Demand!$D:$BF,COLUMNS($I665:W665),0)/$I665)),"")</f>
        <v/>
      </c>
      <c r="X665" s="49" t="str">
        <f>IFERROR(IF($K665&lt;&gt;"SS",(VLOOKUP($D665,Customer_Demand!$D:$BF,COLUMNS($I665:X665),0)/$I665+VLOOKUP($D665,Customer_Demand!$D:$BF,COLUMNS($I665:X665),0)/$K665),(VLOOKUP($D665,Customer_Demand!$D:$BF,COLUMNS($I665:X665),0)/$I665)),"")</f>
        <v/>
      </c>
      <c r="Y665" s="49" t="str">
        <f>IFERROR(IF($K665&lt;&gt;"SS",(VLOOKUP($D665,Customer_Demand!$D:$BF,COLUMNS($I665:Y665),0)/$I665+VLOOKUP($D665,Customer_Demand!$D:$BF,COLUMNS($I665:Y665),0)/$K665),(VLOOKUP($D665,Customer_Demand!$D:$BF,COLUMNS($I665:Y665),0)/$I665)),"")</f>
        <v/>
      </c>
      <c r="Z665" s="49" t="str">
        <f>IFERROR(IF($K665&lt;&gt;"SS",(VLOOKUP($D665,Customer_Demand!$D:$BF,COLUMNS($I665:Z665),0)/$I665+VLOOKUP($D665,Customer_Demand!$D:$BF,COLUMNS($I665:Z665),0)/$K665),(VLOOKUP($D665,Customer_Demand!$D:$BF,COLUMNS($I665:Z665),0)/$I665)),"")</f>
        <v/>
      </c>
      <c r="AA665" s="49" t="str">
        <f>IFERROR(IF($K665&lt;&gt;"SS",(VLOOKUP($D665,Customer_Demand!$D:$BF,COLUMNS($I665:AA665),0)/$I665+VLOOKUP($D665,Customer_Demand!$D:$BF,COLUMNS($I665:AA665),0)/$K665),(VLOOKUP($D665,Customer_Demand!$D:$BF,COLUMNS($I665:AA665),0)/$I665)),"")</f>
        <v/>
      </c>
      <c r="AB665" s="49" t="str">
        <f>IFERROR(IF($K665&lt;&gt;"SS",(VLOOKUP($D665,Customer_Demand!$D:$BF,COLUMNS($I665:AB665),0)/$I665+VLOOKUP($D665,Customer_Demand!$D:$BF,COLUMNS($I665:AB665),0)/$K665),(VLOOKUP($D665,Customer_Demand!$D:$BF,COLUMNS($I665:AB665),0)/$I665)),"")</f>
        <v/>
      </c>
      <c r="AC665" s="49" t="str">
        <f>IFERROR(IF($K665&lt;&gt;"SS",(VLOOKUP($D665,Customer_Demand!$D:$BF,COLUMNS($I665:AC665),0)/$I665+VLOOKUP($D665,Customer_Demand!$D:$BF,COLUMNS($I665:AC665),0)/$K665),(VLOOKUP($D665,Customer_Demand!$D:$BF,COLUMNS($I665:AC665),0)/$I665)),"")</f>
        <v/>
      </c>
      <c r="AD665" s="49" t="str">
        <f>IFERROR(IF($K665&lt;&gt;"SS",(VLOOKUP($D665,Customer_Demand!$D:$BF,COLUMNS($I665:AD665),0)/$I665+VLOOKUP($D665,Customer_Demand!$D:$BF,COLUMNS($I665:AD665),0)/$K665),(VLOOKUP($D665,Customer_Demand!$D:$BF,COLUMNS($I665:AD665),0)/$I665)),"")</f>
        <v/>
      </c>
      <c r="AE665" s="49" t="str">
        <f>IFERROR(IF($K665&lt;&gt;"SS",(VLOOKUP($D665,Customer_Demand!$D:$BF,COLUMNS($I665:AE665),0)/$I665+VLOOKUP($D665,Customer_Demand!$D:$BF,COLUMNS($I665:AE665),0)/$K665),(VLOOKUP($D665,Customer_Demand!$D:$BF,COLUMNS($I665:AE665),0)/$I665)),"")</f>
        <v/>
      </c>
      <c r="AF665" s="49" t="str">
        <f>IFERROR(IF($K665&lt;&gt;"SS",(VLOOKUP($D665,Customer_Demand!$D:$BF,COLUMNS($I665:AF665),0)/$I665+VLOOKUP($D665,Customer_Demand!$D:$BF,COLUMNS($I665:AF665),0)/$K665),(VLOOKUP($D665,Customer_Demand!$D:$BF,COLUMNS($I665:AF665),0)/$I665)),"")</f>
        <v/>
      </c>
      <c r="AG665" s="49" t="str">
        <f>IFERROR(IF($K665&lt;&gt;"SS",(VLOOKUP($D665,Customer_Demand!$D:$BF,COLUMNS($I665:AG665),0)/$I665+VLOOKUP($D665,Customer_Demand!$D:$BF,COLUMNS($I665:AG665),0)/$K665),(VLOOKUP($D665,Customer_Demand!$D:$BF,COLUMNS($I665:AG665),0)/$I665)),"")</f>
        <v/>
      </c>
      <c r="AH665" s="49" t="str">
        <f>IFERROR(IF($K665&lt;&gt;"SS",(VLOOKUP($D665,Customer_Demand!$D:$BF,COLUMNS($I665:AH665),0)/$I665+VLOOKUP($D665,Customer_Demand!$D:$BF,COLUMNS($I665:AH665),0)/$K665),(VLOOKUP($D665,Customer_Demand!$D:$BF,COLUMNS($I665:AH665),0)/$I665)),"")</f>
        <v/>
      </c>
      <c r="AI665" s="49" t="str">
        <f>IFERROR(IF($K665&lt;&gt;"SS",(VLOOKUP($D665,Customer_Demand!$D:$BF,COLUMNS($I665:AI665),0)/$I665+VLOOKUP($D665,Customer_Demand!$D:$BF,COLUMNS($I665:AI665),0)/$K665),(VLOOKUP($D665,Customer_Demand!$D:$BF,COLUMNS($I665:AI665),0)/$I665)),"")</f>
        <v/>
      </c>
      <c r="AJ665" s="49" t="str">
        <f>IFERROR(IF($K665&lt;&gt;"SS",(VLOOKUP($D665,Customer_Demand!$D:$BF,COLUMNS($I665:AJ665),0)/$I665+VLOOKUP($D665,Customer_Demand!$D:$BF,COLUMNS($I665:AJ665),0)/$K665),(VLOOKUP($D665,Customer_Demand!$D:$BF,COLUMNS($I665:AJ665),0)/$I665)),"")</f>
        <v/>
      </c>
      <c r="AK665" s="49" t="str">
        <f>IFERROR(IF($K665&lt;&gt;"SS",(VLOOKUP($D665,Customer_Demand!$D:$BF,COLUMNS($I665:AK665),0)/$I665+VLOOKUP($D665,Customer_Demand!$D:$BF,COLUMNS($I665:AK665),0)/$K665),(VLOOKUP($D665,Customer_Demand!$D:$BF,COLUMNS($I665:AK665),0)/$I665)),"")</f>
        <v/>
      </c>
      <c r="AL665" s="49" t="str">
        <f>IFERROR(IF($K665&lt;&gt;"SS",(VLOOKUP($D665,Customer_Demand!$D:$BF,COLUMNS($I665:AL665),0)/$I665+VLOOKUP($D665,Customer_Demand!$D:$BF,COLUMNS($I665:AL665),0)/$K665),(VLOOKUP($D665,Customer_Demand!$D:$BF,COLUMNS($I665:AL665),0)/$I665)),"")</f>
        <v/>
      </c>
      <c r="AM665" s="49" t="str">
        <f>IFERROR(IF($K665&lt;&gt;"SS",(VLOOKUP($D665,Customer_Demand!$D:$BF,COLUMNS($I665:AM665),0)/$I665+VLOOKUP($D665,Customer_Demand!$D:$BF,COLUMNS($I665:AM665),0)/$K665),(VLOOKUP($D665,Customer_Demand!$D:$BF,COLUMNS($I665:AM665),0)/$I665)),"")</f>
        <v/>
      </c>
      <c r="AN665" s="49" t="str">
        <f>IFERROR(IF($K665&lt;&gt;"SS",(VLOOKUP($D665,Customer_Demand!$D:$BF,COLUMNS($I665:AN665),0)/$I665+VLOOKUP($D665,Customer_Demand!$D:$BF,COLUMNS($I665:AN665),0)/$K665),(VLOOKUP($D665,Customer_Demand!$D:$BF,COLUMNS($I665:AN665),0)/$I665)),"")</f>
        <v/>
      </c>
      <c r="AO665" s="49" t="str">
        <f>IFERROR(IF($K665&lt;&gt;"SS",(VLOOKUP($D665,Customer_Demand!$D:$BF,COLUMNS($I665:AO665),0)/$I665+VLOOKUP($D665,Customer_Demand!$D:$BF,COLUMNS($I665:AO665),0)/$K665),(VLOOKUP($D665,Customer_Demand!$D:$BF,COLUMNS($I665:AO665),0)/$I665)),"")</f>
        <v/>
      </c>
      <c r="AP665" s="49" t="str">
        <f>IFERROR(IF($K665&lt;&gt;"SS",(VLOOKUP($D665,Customer_Demand!$D:$BF,COLUMNS($I665:AP665),0)/$I665+VLOOKUP($D665,Customer_Demand!$D:$BF,COLUMNS($I665:AP665),0)/$K665),(VLOOKUP($D665,Customer_Demand!$D:$BF,COLUMNS($I665:AP665),0)/$I665)),"")</f>
        <v/>
      </c>
      <c r="AQ665" s="49" t="str">
        <f>IFERROR(IF($K665&lt;&gt;"SS",(VLOOKUP($D665,Customer_Demand!$D:$BF,COLUMNS($I665:AQ665),0)/$I665+VLOOKUP($D665,Customer_Demand!$D:$BF,COLUMNS($I665:AQ665),0)/$K665),(VLOOKUP($D665,Customer_Demand!$D:$BF,COLUMNS($I665:AQ665),0)/$I665)),"")</f>
        <v/>
      </c>
      <c r="AR665" s="49" t="str">
        <f>IFERROR(IF($K665&lt;&gt;"SS",(VLOOKUP($D665,Customer_Demand!$D:$BF,COLUMNS($I665:AR665),0)/$I665+VLOOKUP($D665,Customer_Demand!$D:$BF,COLUMNS($I665:AR665),0)/$K665),(VLOOKUP($D665,Customer_Demand!$D:$BF,COLUMNS($I665:AR665),0)/$I665)),"")</f>
        <v/>
      </c>
      <c r="AS665" s="49" t="str">
        <f>IFERROR(IF($K665&lt;&gt;"SS",(VLOOKUP($D665,Customer_Demand!$D:$BF,COLUMNS($I665:AS665),0)/$I665+VLOOKUP($D665,Customer_Demand!$D:$BF,COLUMNS($I665:AS665),0)/$K665),(VLOOKUP($D665,Customer_Demand!$D:$BF,COLUMNS($I665:AS665),0)/$I665)),"")</f>
        <v/>
      </c>
      <c r="AT665" s="49" t="str">
        <f>IFERROR(IF($K665&lt;&gt;"SS",(VLOOKUP($D665,Customer_Demand!$D:$BF,COLUMNS($I665:AT665),0)/$I665+VLOOKUP($D665,Customer_Demand!$D:$BF,COLUMNS($I665:AT665),0)/$K665),(VLOOKUP($D665,Customer_Demand!$D:$BF,COLUMNS($I665:AT665),0)/$I665)),"")</f>
        <v/>
      </c>
      <c r="AU665" s="49" t="str">
        <f>IFERROR(IF($K665&lt;&gt;"SS",(VLOOKUP($D665,Customer_Demand!$D:$BF,COLUMNS($I665:AU665),0)/$I665+VLOOKUP($D665,Customer_Demand!$D:$BF,COLUMNS($I665:AU665),0)/$K665),(VLOOKUP($D665,Customer_Demand!$D:$BF,COLUMNS($I665:AU665),0)/$I665)),"")</f>
        <v/>
      </c>
      <c r="AV665" s="49" t="str">
        <f>IFERROR(IF($K665&lt;&gt;"SS",(VLOOKUP($D665,Customer_Demand!$D:$BF,COLUMNS($I665:AV665),0)/$I665+VLOOKUP($D665,Customer_Demand!$D:$BF,COLUMNS($I665:AV665),0)/$K665),(VLOOKUP($D665,Customer_Demand!$D:$BF,COLUMNS($I665:AV665),0)/$I665)),"")</f>
        <v/>
      </c>
      <c r="AW665" s="49" t="str">
        <f>IFERROR(IF($K665&lt;&gt;"SS",(VLOOKUP($D665,Customer_Demand!$D:$BF,COLUMNS($I665:AW665),0)/$I665+VLOOKUP($D665,Customer_Demand!$D:$BF,COLUMNS($I665:AW665),0)/$K665),(VLOOKUP($D665,Customer_Demand!$D:$BF,COLUMNS($I665:AW665),0)/$I665)),"")</f>
        <v/>
      </c>
      <c r="AX665" s="49" t="str">
        <f>IFERROR(IF($K665&lt;&gt;"SS",(VLOOKUP($D665,Customer_Demand!$D:$BF,COLUMNS($I665:AX665),0)/$I665+VLOOKUP($D665,Customer_Demand!$D:$BF,COLUMNS($I665:AX665),0)/$K665),(VLOOKUP($D665,Customer_Demand!$D:$BF,COLUMNS($I665:AX665),0)/$I665)),"")</f>
        <v/>
      </c>
      <c r="AY665" s="49" t="str">
        <f>IFERROR(IF($K665&lt;&gt;"SS",(VLOOKUP($D665,Customer_Demand!$D:$BF,COLUMNS($I665:AY665),0)/$I665+VLOOKUP($D665,Customer_Demand!$D:$BF,COLUMNS($I665:AY665),0)/$K665),(VLOOKUP($D665,Customer_Demand!$D:$BF,COLUMNS($I665:AY665),0)/$I665)),"")</f>
        <v/>
      </c>
      <c r="AZ665" s="49" t="str">
        <f>IFERROR(IF($K665&lt;&gt;"SS",(VLOOKUP($D665,Customer_Demand!$D:$BF,COLUMNS($I665:AZ665),0)/$I665+VLOOKUP($D665,Customer_Demand!$D:$BF,COLUMNS($I665:AZ665),0)/$K665),(VLOOKUP($D665,Customer_Demand!$D:$BF,COLUMNS($I665:AZ665),0)/$I665)),"")</f>
        <v/>
      </c>
      <c r="BA665" s="49" t="str">
        <f>IFERROR(IF($K665&lt;&gt;"SS",(VLOOKUP($D665,Customer_Demand!$D:$BF,COLUMNS($I665:BA665),0)/$I665+VLOOKUP($D665,Customer_Demand!$D:$BF,COLUMNS($I665:BA665),0)/$K665),(VLOOKUP($D665,Customer_Demand!$D:$BF,COLUMNS($I665:BA665),0)/$I665)),"")</f>
        <v/>
      </c>
      <c r="BB665" s="49" t="str">
        <f>IFERROR(IF($K665&lt;&gt;"SS",(VLOOKUP($D665,Customer_Demand!$D:$BF,COLUMNS($I665:BB665),0)/$I665+VLOOKUP($D665,Customer_Demand!$D:$BF,COLUMNS($I665:BB665),0)/$K665),(VLOOKUP($D665,Customer_Demand!$D:$BF,COLUMNS($I665:BB665),0)/$I665)),"")</f>
        <v/>
      </c>
      <c r="BC665" s="49" t="str">
        <f>IFERROR(IF($K665&lt;&gt;"SS",(VLOOKUP($D665,Customer_Demand!$D:$BF,COLUMNS($I665:BC665),0)/$I665+VLOOKUP($D665,Customer_Demand!$D:$BF,COLUMNS($I665:BC665),0)/$K665),(VLOOKUP($D665,Customer_Demand!$D:$BF,COLUMNS($I665:BC665),0)/$I665)),"")</f>
        <v/>
      </c>
      <c r="BD665" s="49" t="str">
        <f>IFERROR(IF($K665&lt;&gt;"SS",(VLOOKUP($D665,Customer_Demand!$D:$BF,COLUMNS($I665:BD665),0)/$I665+VLOOKUP($D665,Customer_Demand!$D:$BF,COLUMNS($I665:BD665),0)/$K665),(VLOOKUP($D665,Customer_Demand!$D:$BF,COLUMNS($I665:BD665),0)/$I665)),"")</f>
        <v/>
      </c>
      <c r="BE665" s="49" t="str">
        <f>IFERROR(IF($K665&lt;&gt;"SS",(VLOOKUP($D665,Customer_Demand!$D:$BF,COLUMNS($I665:BE665),0)/$I665+VLOOKUP($D665,Customer_Demand!$D:$BF,COLUMNS($I665:BE665),0)/$K665),(VLOOKUP($D665,Customer_Demand!$D:$BF,COLUMNS($I665:BE665),0)/$I665)),"")</f>
        <v/>
      </c>
      <c r="BF665" s="49" t="str">
        <f>IFERROR(IF($K665&lt;&gt;"SS",(VLOOKUP($D665,Customer_Demand!$D:$BF,COLUMNS($I665:BF665),0)/$I665+VLOOKUP($D665,Customer_Demand!$D:$BF,COLUMNS($I665:BF665),0)/$K665),(VLOOKUP($D665,Customer_Demand!$D:$BF,COLUMNS($I665:BF665),0)/$I665)),"")</f>
        <v/>
      </c>
      <c r="BG665" s="49" t="str">
        <f>IFERROR(IF($K665&lt;&gt;"SS",(VLOOKUP($D665,Customer_Demand!$D:$BF,COLUMNS($I665:BG665),0)/$I665+VLOOKUP($D665,Customer_Demand!$D:$BF,COLUMNS($I665:BG665),0)/$K665),(VLOOKUP($D665,Customer_Demand!$D:$BF,COLUMNS($I665:BG665),0)/$I665)),"")</f>
        <v/>
      </c>
      <c r="BH665" s="49" t="str">
        <f>IFERROR(IF($K665&lt;&gt;"SS",(VLOOKUP($D665,Customer_Demand!$D:$BF,COLUMNS($I665:BH665),0)/$I665+VLOOKUP($D665,Customer_Demand!$D:$BF,COLUMNS($I665:BH665),0)/$K665),(VLOOKUP($D665,Customer_Demand!$D:$BF,COLUMNS($I665:BH665),0)/$I665)),"")</f>
        <v/>
      </c>
      <c r="BI665" s="49" t="str">
        <f>IFERROR(IF($K665&lt;&gt;"SS",(VLOOKUP($D665,Customer_Demand!$D:$BF,COLUMNS($I665:BI665),0)/$I665+VLOOKUP($D665,Customer_Demand!$D:$BF,COLUMNS($I665:BI665),0)/$K665),(VLOOKUP($D665,Customer_Demand!$D:$BF,COLUMNS($I665:BI665),0)/$I665)),"")</f>
        <v/>
      </c>
      <c r="BJ665" s="49" t="str">
        <f>IFERROR(IF($K665&lt;&gt;"SS",(VLOOKUP($D665,Customer_Demand!$D:$BF,COLUMNS($I665:BJ665),0)/$I665+VLOOKUP($D665,Customer_Demand!$D:$BF,COLUMNS($I665:BJ665),0)/$K665),(VLOOKUP($D665,Customer_Demand!$D:$BF,COLUMNS($I665:BJ665),0)/$I665)),"")</f>
        <v/>
      </c>
      <c r="BK665" s="50" t="str">
        <f>IFERROR(IF($K665&lt;&gt;"SS",(VLOOKUP($D665,Customer_Demand!$D:$BF,COLUMNS($I665:BK665),0)/$I665+VLOOKUP($D665,Customer_Demand!$D:$BF,COLUMNS($I665:BK665),0)/$K665),(VLOOKUP($D665,Customer_Demand!$D:$BF,COLUMNS($I665:BK665),0)/$I665)),"")</f>
        <v/>
      </c>
    </row>
    <row r="666" spans="2:63" x14ac:dyDescent="0.2">
      <c r="B666" s="12" t="str">
        <f t="shared" si="47"/>
        <v/>
      </c>
      <c r="C666" s="45" t="str">
        <f>IF((Customer_Demand!C666)&lt;&gt;"",Customer_Demand!C666,"")</f>
        <v/>
      </c>
      <c r="D666" s="45" t="str">
        <f>IF(C666&lt;&gt;"",Customer_Demand!D666,"")</f>
        <v/>
      </c>
      <c r="E666" s="52" t="str">
        <f>IF(C666&lt;&gt;"",Customer_Demand!E666,"")</f>
        <v/>
      </c>
      <c r="F666" s="47" t="str">
        <f>IF(C666&lt;&gt;"",VLOOKUP(D666,Customer_Demand!$D$5:$F$1005,3,0),"")</f>
        <v/>
      </c>
      <c r="G666" s="48" t="str">
        <f t="shared" si="44"/>
        <v/>
      </c>
      <c r="H666" s="48" t="str">
        <f t="shared" si="45"/>
        <v/>
      </c>
      <c r="I666" s="48" t="str">
        <f>IFERROR(IF(C666&lt;&gt;"",VLOOKUP($H666,SMT_Cycle_Time_Data!$F:$Q,4,0),""),"SGR Not Defined")</f>
        <v/>
      </c>
      <c r="J666" s="48" t="str">
        <f t="shared" si="46"/>
        <v/>
      </c>
      <c r="K666" s="48" t="str">
        <f>IF(C666&lt;&gt;"",IFERROR(VLOOKUP($J666,SMT_Cycle_Time_Data!$F:$Q,4,0),"SS"),"")</f>
        <v/>
      </c>
      <c r="L666" s="49" t="str">
        <f>IFERROR(IF($K666&lt;&gt;"SS",(VLOOKUP($D666,Customer_Demand!$D:$BF,COLUMNS($I666:L666),0)/$I666+VLOOKUP($D666,Customer_Demand!$D:$BF,COLUMNS($I666:L666),0)/$K666),(VLOOKUP($D666,Customer_Demand!$D:$BF,COLUMNS($I666:L666),0)/$I666)),"")</f>
        <v/>
      </c>
      <c r="M666" s="49" t="str">
        <f>IFERROR(IF($K666&lt;&gt;"SS",(VLOOKUP($D666,Customer_Demand!$D:$BF,COLUMNS($I666:M666),0)/$I666+VLOOKUP($D666,Customer_Demand!$D:$BF,COLUMNS($I666:M666),0)/$K666),(VLOOKUP($D666,Customer_Demand!$D:$BF,COLUMNS($I666:M666),0)/$I666)),"")</f>
        <v/>
      </c>
      <c r="N666" s="49" t="str">
        <f>IFERROR(IF($K666&lt;&gt;"SS",(VLOOKUP($D666,Customer_Demand!$D:$BF,COLUMNS($I666:N666),0)/$I666+VLOOKUP($D666,Customer_Demand!$D:$BF,COLUMNS($I666:N666),0)/$K666),(VLOOKUP($D666,Customer_Demand!$D:$BF,COLUMNS($I666:N666),0)/$I666)),"")</f>
        <v/>
      </c>
      <c r="O666" s="49" t="str">
        <f>IFERROR(IF($K666&lt;&gt;"SS",(VLOOKUP($D666,Customer_Demand!$D:$BF,COLUMNS($I666:O666),0)/$I666+VLOOKUP($D666,Customer_Demand!$D:$BF,COLUMNS($I666:O666),0)/$K666),(VLOOKUP($D666,Customer_Demand!$D:$BF,COLUMNS($I666:O666),0)/$I666)),"")</f>
        <v/>
      </c>
      <c r="P666" s="49" t="str">
        <f>IFERROR(IF($K666&lt;&gt;"SS",(VLOOKUP($D666,Customer_Demand!$D:$BF,COLUMNS($I666:P666),0)/$I666+VLOOKUP($D666,Customer_Demand!$D:$BF,COLUMNS($I666:P666),0)/$K666),(VLOOKUP($D666,Customer_Demand!$D:$BF,COLUMNS($I666:P666),0)/$I666)),"")</f>
        <v/>
      </c>
      <c r="Q666" s="49" t="str">
        <f>IFERROR(IF($K666&lt;&gt;"SS",(VLOOKUP($D666,Customer_Demand!$D:$BF,COLUMNS($I666:Q666),0)/$I666+VLOOKUP($D666,Customer_Demand!$D:$BF,COLUMNS($I666:Q666),0)/$K666),(VLOOKUP($D666,Customer_Demand!$D:$BF,COLUMNS($I666:Q666),0)/$I666)),"")</f>
        <v/>
      </c>
      <c r="R666" s="49" t="str">
        <f>IFERROR(IF($K666&lt;&gt;"SS",(VLOOKUP($D666,Customer_Demand!$D:$BF,COLUMNS($I666:R666),0)/$I666+VLOOKUP($D666,Customer_Demand!$D:$BF,COLUMNS($I666:R666),0)/$K666),(VLOOKUP($D666,Customer_Demand!$D:$BF,COLUMNS($I666:R666),0)/$I666)),"")</f>
        <v/>
      </c>
      <c r="S666" s="49" t="str">
        <f>IFERROR(IF($K666&lt;&gt;"SS",(VLOOKUP($D666,Customer_Demand!$D:$BF,COLUMNS($I666:S666),0)/$I666+VLOOKUP($D666,Customer_Demand!$D:$BF,COLUMNS($I666:S666),0)/$K666),(VLOOKUP($D666,Customer_Demand!$D:$BF,COLUMNS($I666:S666),0)/$I666)),"")</f>
        <v/>
      </c>
      <c r="T666" s="49" t="str">
        <f>IFERROR(IF($K666&lt;&gt;"SS",(VLOOKUP($D666,Customer_Demand!$D:$BF,COLUMNS($I666:T666),0)/$I666+VLOOKUP($D666,Customer_Demand!$D:$BF,COLUMNS($I666:T666),0)/$K666),(VLOOKUP($D666,Customer_Demand!$D:$BF,COLUMNS($I666:T666),0)/$I666)),"")</f>
        <v/>
      </c>
      <c r="U666" s="49" t="str">
        <f>IFERROR(IF($K666&lt;&gt;"SS",(VLOOKUP($D666,Customer_Demand!$D:$BF,COLUMNS($I666:U666),0)/$I666+VLOOKUP($D666,Customer_Demand!$D:$BF,COLUMNS($I666:U666),0)/$K666),(VLOOKUP($D666,Customer_Demand!$D:$BF,COLUMNS($I666:U666),0)/$I666)),"")</f>
        <v/>
      </c>
      <c r="V666" s="49" t="str">
        <f>IFERROR(IF($K666&lt;&gt;"SS",(VLOOKUP($D666,Customer_Demand!$D:$BF,COLUMNS($I666:V666),0)/$I666+VLOOKUP($D666,Customer_Demand!$D:$BF,COLUMNS($I666:V666),0)/$K666),(VLOOKUP($D666,Customer_Demand!$D:$BF,COLUMNS($I666:V666),0)/$I666)),"")</f>
        <v/>
      </c>
      <c r="W666" s="49" t="str">
        <f>IFERROR(IF($K666&lt;&gt;"SS",(VLOOKUP($D666,Customer_Demand!$D:$BF,COLUMNS($I666:W666),0)/$I666+VLOOKUP($D666,Customer_Demand!$D:$BF,COLUMNS($I666:W666),0)/$K666),(VLOOKUP($D666,Customer_Demand!$D:$BF,COLUMNS($I666:W666),0)/$I666)),"")</f>
        <v/>
      </c>
      <c r="X666" s="49" t="str">
        <f>IFERROR(IF($K666&lt;&gt;"SS",(VLOOKUP($D666,Customer_Demand!$D:$BF,COLUMNS($I666:X666),0)/$I666+VLOOKUP($D666,Customer_Demand!$D:$BF,COLUMNS($I666:X666),0)/$K666),(VLOOKUP($D666,Customer_Demand!$D:$BF,COLUMNS($I666:X666),0)/$I666)),"")</f>
        <v/>
      </c>
      <c r="Y666" s="49" t="str">
        <f>IFERROR(IF($K666&lt;&gt;"SS",(VLOOKUP($D666,Customer_Demand!$D:$BF,COLUMNS($I666:Y666),0)/$I666+VLOOKUP($D666,Customer_Demand!$D:$BF,COLUMNS($I666:Y666),0)/$K666),(VLOOKUP($D666,Customer_Demand!$D:$BF,COLUMNS($I666:Y666),0)/$I666)),"")</f>
        <v/>
      </c>
      <c r="Z666" s="49" t="str">
        <f>IFERROR(IF($K666&lt;&gt;"SS",(VLOOKUP($D666,Customer_Demand!$D:$BF,COLUMNS($I666:Z666),0)/$I666+VLOOKUP($D666,Customer_Demand!$D:$BF,COLUMNS($I666:Z666),0)/$K666),(VLOOKUP($D666,Customer_Demand!$D:$BF,COLUMNS($I666:Z666),0)/$I666)),"")</f>
        <v/>
      </c>
      <c r="AA666" s="49" t="str">
        <f>IFERROR(IF($K666&lt;&gt;"SS",(VLOOKUP($D666,Customer_Demand!$D:$BF,COLUMNS($I666:AA666),0)/$I666+VLOOKUP($D666,Customer_Demand!$D:$BF,COLUMNS($I666:AA666),0)/$K666),(VLOOKUP($D666,Customer_Demand!$D:$BF,COLUMNS($I666:AA666),0)/$I666)),"")</f>
        <v/>
      </c>
      <c r="AB666" s="49" t="str">
        <f>IFERROR(IF($K666&lt;&gt;"SS",(VLOOKUP($D666,Customer_Demand!$D:$BF,COLUMNS($I666:AB666),0)/$I666+VLOOKUP($D666,Customer_Demand!$D:$BF,COLUMNS($I666:AB666),0)/$K666),(VLOOKUP($D666,Customer_Demand!$D:$BF,COLUMNS($I666:AB666),0)/$I666)),"")</f>
        <v/>
      </c>
      <c r="AC666" s="49" t="str">
        <f>IFERROR(IF($K666&lt;&gt;"SS",(VLOOKUP($D666,Customer_Demand!$D:$BF,COLUMNS($I666:AC666),0)/$I666+VLOOKUP($D666,Customer_Demand!$D:$BF,COLUMNS($I666:AC666),0)/$K666),(VLOOKUP($D666,Customer_Demand!$D:$BF,COLUMNS($I666:AC666),0)/$I666)),"")</f>
        <v/>
      </c>
      <c r="AD666" s="49" t="str">
        <f>IFERROR(IF($K666&lt;&gt;"SS",(VLOOKUP($D666,Customer_Demand!$D:$BF,COLUMNS($I666:AD666),0)/$I666+VLOOKUP($D666,Customer_Demand!$D:$BF,COLUMNS($I666:AD666),0)/$K666),(VLOOKUP($D666,Customer_Demand!$D:$BF,COLUMNS($I666:AD666),0)/$I666)),"")</f>
        <v/>
      </c>
      <c r="AE666" s="49" t="str">
        <f>IFERROR(IF($K666&lt;&gt;"SS",(VLOOKUP($D666,Customer_Demand!$D:$BF,COLUMNS($I666:AE666),0)/$I666+VLOOKUP($D666,Customer_Demand!$D:$BF,COLUMNS($I666:AE666),0)/$K666),(VLOOKUP($D666,Customer_Demand!$D:$BF,COLUMNS($I666:AE666),0)/$I666)),"")</f>
        <v/>
      </c>
      <c r="AF666" s="49" t="str">
        <f>IFERROR(IF($K666&lt;&gt;"SS",(VLOOKUP($D666,Customer_Demand!$D:$BF,COLUMNS($I666:AF666),0)/$I666+VLOOKUP($D666,Customer_Demand!$D:$BF,COLUMNS($I666:AF666),0)/$K666),(VLOOKUP($D666,Customer_Demand!$D:$BF,COLUMNS($I666:AF666),0)/$I666)),"")</f>
        <v/>
      </c>
      <c r="AG666" s="49" t="str">
        <f>IFERROR(IF($K666&lt;&gt;"SS",(VLOOKUP($D666,Customer_Demand!$D:$BF,COLUMNS($I666:AG666),0)/$I666+VLOOKUP($D666,Customer_Demand!$D:$BF,COLUMNS($I666:AG666),0)/$K666),(VLOOKUP($D666,Customer_Demand!$D:$BF,COLUMNS($I666:AG666),0)/$I666)),"")</f>
        <v/>
      </c>
      <c r="AH666" s="49" t="str">
        <f>IFERROR(IF($K666&lt;&gt;"SS",(VLOOKUP($D666,Customer_Demand!$D:$BF,COLUMNS($I666:AH666),0)/$I666+VLOOKUP($D666,Customer_Demand!$D:$BF,COLUMNS($I666:AH666),0)/$K666),(VLOOKUP($D666,Customer_Demand!$D:$BF,COLUMNS($I666:AH666),0)/$I666)),"")</f>
        <v/>
      </c>
      <c r="AI666" s="49" t="str">
        <f>IFERROR(IF($K666&lt;&gt;"SS",(VLOOKUP($D666,Customer_Demand!$D:$BF,COLUMNS($I666:AI666),0)/$I666+VLOOKUP($D666,Customer_Demand!$D:$BF,COLUMNS($I666:AI666),0)/$K666),(VLOOKUP($D666,Customer_Demand!$D:$BF,COLUMNS($I666:AI666),0)/$I666)),"")</f>
        <v/>
      </c>
      <c r="AJ666" s="49" t="str">
        <f>IFERROR(IF($K666&lt;&gt;"SS",(VLOOKUP($D666,Customer_Demand!$D:$BF,COLUMNS($I666:AJ666),0)/$I666+VLOOKUP($D666,Customer_Demand!$D:$BF,COLUMNS($I666:AJ666),0)/$K666),(VLOOKUP($D666,Customer_Demand!$D:$BF,COLUMNS($I666:AJ666),0)/$I666)),"")</f>
        <v/>
      </c>
      <c r="AK666" s="49" t="str">
        <f>IFERROR(IF($K666&lt;&gt;"SS",(VLOOKUP($D666,Customer_Demand!$D:$BF,COLUMNS($I666:AK666),0)/$I666+VLOOKUP($D666,Customer_Demand!$D:$BF,COLUMNS($I666:AK666),0)/$K666),(VLOOKUP($D666,Customer_Demand!$D:$BF,COLUMNS($I666:AK666),0)/$I666)),"")</f>
        <v/>
      </c>
      <c r="AL666" s="49" t="str">
        <f>IFERROR(IF($K666&lt;&gt;"SS",(VLOOKUP($D666,Customer_Demand!$D:$BF,COLUMNS($I666:AL666),0)/$I666+VLOOKUP($D666,Customer_Demand!$D:$BF,COLUMNS($I666:AL666),0)/$K666),(VLOOKUP($D666,Customer_Demand!$D:$BF,COLUMNS($I666:AL666),0)/$I666)),"")</f>
        <v/>
      </c>
      <c r="AM666" s="49" t="str">
        <f>IFERROR(IF($K666&lt;&gt;"SS",(VLOOKUP($D666,Customer_Demand!$D:$BF,COLUMNS($I666:AM666),0)/$I666+VLOOKUP($D666,Customer_Demand!$D:$BF,COLUMNS($I666:AM666),0)/$K666),(VLOOKUP($D666,Customer_Demand!$D:$BF,COLUMNS($I666:AM666),0)/$I666)),"")</f>
        <v/>
      </c>
      <c r="AN666" s="49" t="str">
        <f>IFERROR(IF($K666&lt;&gt;"SS",(VLOOKUP($D666,Customer_Demand!$D:$BF,COLUMNS($I666:AN666),0)/$I666+VLOOKUP($D666,Customer_Demand!$D:$BF,COLUMNS($I666:AN666),0)/$K666),(VLOOKUP($D666,Customer_Demand!$D:$BF,COLUMNS($I666:AN666),0)/$I666)),"")</f>
        <v/>
      </c>
      <c r="AO666" s="49" t="str">
        <f>IFERROR(IF($K666&lt;&gt;"SS",(VLOOKUP($D666,Customer_Demand!$D:$BF,COLUMNS($I666:AO666),0)/$I666+VLOOKUP($D666,Customer_Demand!$D:$BF,COLUMNS($I666:AO666),0)/$K666),(VLOOKUP($D666,Customer_Demand!$D:$BF,COLUMNS($I666:AO666),0)/$I666)),"")</f>
        <v/>
      </c>
      <c r="AP666" s="49" t="str">
        <f>IFERROR(IF($K666&lt;&gt;"SS",(VLOOKUP($D666,Customer_Demand!$D:$BF,COLUMNS($I666:AP666),0)/$I666+VLOOKUP($D666,Customer_Demand!$D:$BF,COLUMNS($I666:AP666),0)/$K666),(VLOOKUP($D666,Customer_Demand!$D:$BF,COLUMNS($I666:AP666),0)/$I666)),"")</f>
        <v/>
      </c>
      <c r="AQ666" s="49" t="str">
        <f>IFERROR(IF($K666&lt;&gt;"SS",(VLOOKUP($D666,Customer_Demand!$D:$BF,COLUMNS($I666:AQ666),0)/$I666+VLOOKUP($D666,Customer_Demand!$D:$BF,COLUMNS($I666:AQ666),0)/$K666),(VLOOKUP($D666,Customer_Demand!$D:$BF,COLUMNS($I666:AQ666),0)/$I666)),"")</f>
        <v/>
      </c>
      <c r="AR666" s="49" t="str">
        <f>IFERROR(IF($K666&lt;&gt;"SS",(VLOOKUP($D666,Customer_Demand!$D:$BF,COLUMNS($I666:AR666),0)/$I666+VLOOKUP($D666,Customer_Demand!$D:$BF,COLUMNS($I666:AR666),0)/$K666),(VLOOKUP($D666,Customer_Demand!$D:$BF,COLUMNS($I666:AR666),0)/$I666)),"")</f>
        <v/>
      </c>
      <c r="AS666" s="49" t="str">
        <f>IFERROR(IF($K666&lt;&gt;"SS",(VLOOKUP($D666,Customer_Demand!$D:$BF,COLUMNS($I666:AS666),0)/$I666+VLOOKUP($D666,Customer_Demand!$D:$BF,COLUMNS($I666:AS666),0)/$K666),(VLOOKUP($D666,Customer_Demand!$D:$BF,COLUMNS($I666:AS666),0)/$I666)),"")</f>
        <v/>
      </c>
      <c r="AT666" s="49" t="str">
        <f>IFERROR(IF($K666&lt;&gt;"SS",(VLOOKUP($D666,Customer_Demand!$D:$BF,COLUMNS($I666:AT666),0)/$I666+VLOOKUP($D666,Customer_Demand!$D:$BF,COLUMNS($I666:AT666),0)/$K666),(VLOOKUP($D666,Customer_Demand!$D:$BF,COLUMNS($I666:AT666),0)/$I666)),"")</f>
        <v/>
      </c>
      <c r="AU666" s="49" t="str">
        <f>IFERROR(IF($K666&lt;&gt;"SS",(VLOOKUP($D666,Customer_Demand!$D:$BF,COLUMNS($I666:AU666),0)/$I666+VLOOKUP($D666,Customer_Demand!$D:$BF,COLUMNS($I666:AU666),0)/$K666),(VLOOKUP($D666,Customer_Demand!$D:$BF,COLUMNS($I666:AU666),0)/$I666)),"")</f>
        <v/>
      </c>
      <c r="AV666" s="49" t="str">
        <f>IFERROR(IF($K666&lt;&gt;"SS",(VLOOKUP($D666,Customer_Demand!$D:$BF,COLUMNS($I666:AV666),0)/$I666+VLOOKUP($D666,Customer_Demand!$D:$BF,COLUMNS($I666:AV666),0)/$K666),(VLOOKUP($D666,Customer_Demand!$D:$BF,COLUMNS($I666:AV666),0)/$I666)),"")</f>
        <v/>
      </c>
      <c r="AW666" s="49" t="str">
        <f>IFERROR(IF($K666&lt;&gt;"SS",(VLOOKUP($D666,Customer_Demand!$D:$BF,COLUMNS($I666:AW666),0)/$I666+VLOOKUP($D666,Customer_Demand!$D:$BF,COLUMNS($I666:AW666),0)/$K666),(VLOOKUP($D666,Customer_Demand!$D:$BF,COLUMNS($I666:AW666),0)/$I666)),"")</f>
        <v/>
      </c>
      <c r="AX666" s="49" t="str">
        <f>IFERROR(IF($K666&lt;&gt;"SS",(VLOOKUP($D666,Customer_Demand!$D:$BF,COLUMNS($I666:AX666),0)/$I666+VLOOKUP($D666,Customer_Demand!$D:$BF,COLUMNS($I666:AX666),0)/$K666),(VLOOKUP($D666,Customer_Demand!$D:$BF,COLUMNS($I666:AX666),0)/$I666)),"")</f>
        <v/>
      </c>
      <c r="AY666" s="49" t="str">
        <f>IFERROR(IF($K666&lt;&gt;"SS",(VLOOKUP($D666,Customer_Demand!$D:$BF,COLUMNS($I666:AY666),0)/$I666+VLOOKUP($D666,Customer_Demand!$D:$BF,COLUMNS($I666:AY666),0)/$K666),(VLOOKUP($D666,Customer_Demand!$D:$BF,COLUMNS($I666:AY666),0)/$I666)),"")</f>
        <v/>
      </c>
      <c r="AZ666" s="49" t="str">
        <f>IFERROR(IF($K666&lt;&gt;"SS",(VLOOKUP($D666,Customer_Demand!$D:$BF,COLUMNS($I666:AZ666),0)/$I666+VLOOKUP($D666,Customer_Demand!$D:$BF,COLUMNS($I666:AZ666),0)/$K666),(VLOOKUP($D666,Customer_Demand!$D:$BF,COLUMNS($I666:AZ666),0)/$I666)),"")</f>
        <v/>
      </c>
      <c r="BA666" s="49" t="str">
        <f>IFERROR(IF($K666&lt;&gt;"SS",(VLOOKUP($D666,Customer_Demand!$D:$BF,COLUMNS($I666:BA666),0)/$I666+VLOOKUP($D666,Customer_Demand!$D:$BF,COLUMNS($I666:BA666),0)/$K666),(VLOOKUP($D666,Customer_Demand!$D:$BF,COLUMNS($I666:BA666),0)/$I666)),"")</f>
        <v/>
      </c>
      <c r="BB666" s="49" t="str">
        <f>IFERROR(IF($K666&lt;&gt;"SS",(VLOOKUP($D666,Customer_Demand!$D:$BF,COLUMNS($I666:BB666),0)/$I666+VLOOKUP($D666,Customer_Demand!$D:$BF,COLUMNS($I666:BB666),0)/$K666),(VLOOKUP($D666,Customer_Demand!$D:$BF,COLUMNS($I666:BB666),0)/$I666)),"")</f>
        <v/>
      </c>
      <c r="BC666" s="49" t="str">
        <f>IFERROR(IF($K666&lt;&gt;"SS",(VLOOKUP($D666,Customer_Demand!$D:$BF,COLUMNS($I666:BC666),0)/$I666+VLOOKUP($D666,Customer_Demand!$D:$BF,COLUMNS($I666:BC666),0)/$K666),(VLOOKUP($D666,Customer_Demand!$D:$BF,COLUMNS($I666:BC666),0)/$I666)),"")</f>
        <v/>
      </c>
      <c r="BD666" s="49" t="str">
        <f>IFERROR(IF($K666&lt;&gt;"SS",(VLOOKUP($D666,Customer_Demand!$D:$BF,COLUMNS($I666:BD666),0)/$I666+VLOOKUP($D666,Customer_Demand!$D:$BF,COLUMNS($I666:BD666),0)/$K666),(VLOOKUP($D666,Customer_Demand!$D:$BF,COLUMNS($I666:BD666),0)/$I666)),"")</f>
        <v/>
      </c>
      <c r="BE666" s="49" t="str">
        <f>IFERROR(IF($K666&lt;&gt;"SS",(VLOOKUP($D666,Customer_Demand!$D:$BF,COLUMNS($I666:BE666),0)/$I666+VLOOKUP($D666,Customer_Demand!$D:$BF,COLUMNS($I666:BE666),0)/$K666),(VLOOKUP($D666,Customer_Demand!$D:$BF,COLUMNS($I666:BE666),0)/$I666)),"")</f>
        <v/>
      </c>
      <c r="BF666" s="49" t="str">
        <f>IFERROR(IF($K666&lt;&gt;"SS",(VLOOKUP($D666,Customer_Demand!$D:$BF,COLUMNS($I666:BF666),0)/$I666+VLOOKUP($D666,Customer_Demand!$D:$BF,COLUMNS($I666:BF666),0)/$K666),(VLOOKUP($D666,Customer_Demand!$D:$BF,COLUMNS($I666:BF666),0)/$I666)),"")</f>
        <v/>
      </c>
      <c r="BG666" s="49" t="str">
        <f>IFERROR(IF($K666&lt;&gt;"SS",(VLOOKUP($D666,Customer_Demand!$D:$BF,COLUMNS($I666:BG666),0)/$I666+VLOOKUP($D666,Customer_Demand!$D:$BF,COLUMNS($I666:BG666),0)/$K666),(VLOOKUP($D666,Customer_Demand!$D:$BF,COLUMNS($I666:BG666),0)/$I666)),"")</f>
        <v/>
      </c>
      <c r="BH666" s="49" t="str">
        <f>IFERROR(IF($K666&lt;&gt;"SS",(VLOOKUP($D666,Customer_Demand!$D:$BF,COLUMNS($I666:BH666),0)/$I666+VLOOKUP($D666,Customer_Demand!$D:$BF,COLUMNS($I666:BH666),0)/$K666),(VLOOKUP($D666,Customer_Demand!$D:$BF,COLUMNS($I666:BH666),0)/$I666)),"")</f>
        <v/>
      </c>
      <c r="BI666" s="49" t="str">
        <f>IFERROR(IF($K666&lt;&gt;"SS",(VLOOKUP($D666,Customer_Demand!$D:$BF,COLUMNS($I666:BI666),0)/$I666+VLOOKUP($D666,Customer_Demand!$D:$BF,COLUMNS($I666:BI666),0)/$K666),(VLOOKUP($D666,Customer_Demand!$D:$BF,COLUMNS($I666:BI666),0)/$I666)),"")</f>
        <v/>
      </c>
      <c r="BJ666" s="49" t="str">
        <f>IFERROR(IF($K666&lt;&gt;"SS",(VLOOKUP($D666,Customer_Demand!$D:$BF,COLUMNS($I666:BJ666),0)/$I666+VLOOKUP($D666,Customer_Demand!$D:$BF,COLUMNS($I666:BJ666),0)/$K666),(VLOOKUP($D666,Customer_Demand!$D:$BF,COLUMNS($I666:BJ666),0)/$I666)),"")</f>
        <v/>
      </c>
      <c r="BK666" s="50" t="str">
        <f>IFERROR(IF($K666&lt;&gt;"SS",(VLOOKUP($D666,Customer_Demand!$D:$BF,COLUMNS($I666:BK666),0)/$I666+VLOOKUP($D666,Customer_Demand!$D:$BF,COLUMNS($I666:BK666),0)/$K666),(VLOOKUP($D666,Customer_Demand!$D:$BF,COLUMNS($I666:BK666),0)/$I666)),"")</f>
        <v/>
      </c>
    </row>
    <row r="667" spans="2:63" x14ac:dyDescent="0.2">
      <c r="B667" s="12" t="str">
        <f t="shared" si="47"/>
        <v/>
      </c>
      <c r="C667" s="45" t="str">
        <f>IF((Customer_Demand!C667)&lt;&gt;"",Customer_Demand!C667,"")</f>
        <v/>
      </c>
      <c r="D667" s="45" t="str">
        <f>IF(C667&lt;&gt;"",Customer_Demand!D667,"")</f>
        <v/>
      </c>
      <c r="E667" s="52" t="str">
        <f>IF(C667&lt;&gt;"",Customer_Demand!E667,"")</f>
        <v/>
      </c>
      <c r="F667" s="47" t="str">
        <f>IF(C667&lt;&gt;"",VLOOKUP(D667,Customer_Demand!$D$5:$F$1005,3,0),"")</f>
        <v/>
      </c>
      <c r="G667" s="48" t="str">
        <f t="shared" si="44"/>
        <v/>
      </c>
      <c r="H667" s="48" t="str">
        <f t="shared" si="45"/>
        <v/>
      </c>
      <c r="I667" s="48" t="str">
        <f>IFERROR(IF(C667&lt;&gt;"",VLOOKUP($H667,SMT_Cycle_Time_Data!$F:$Q,4,0),""),"SGR Not Defined")</f>
        <v/>
      </c>
      <c r="J667" s="48" t="str">
        <f t="shared" si="46"/>
        <v/>
      </c>
      <c r="K667" s="48" t="str">
        <f>IF(C667&lt;&gt;"",IFERROR(VLOOKUP($J667,SMT_Cycle_Time_Data!$F:$Q,4,0),"SS"),"")</f>
        <v/>
      </c>
      <c r="L667" s="49" t="str">
        <f>IFERROR(IF($K667&lt;&gt;"SS",(VLOOKUP($D667,Customer_Demand!$D:$BF,COLUMNS($I667:L667),0)/$I667+VLOOKUP($D667,Customer_Demand!$D:$BF,COLUMNS($I667:L667),0)/$K667),(VLOOKUP($D667,Customer_Demand!$D:$BF,COLUMNS($I667:L667),0)/$I667)),"")</f>
        <v/>
      </c>
      <c r="M667" s="49" t="str">
        <f>IFERROR(IF($K667&lt;&gt;"SS",(VLOOKUP($D667,Customer_Demand!$D:$BF,COLUMNS($I667:M667),0)/$I667+VLOOKUP($D667,Customer_Demand!$D:$BF,COLUMNS($I667:M667),0)/$K667),(VLOOKUP($D667,Customer_Demand!$D:$BF,COLUMNS($I667:M667),0)/$I667)),"")</f>
        <v/>
      </c>
      <c r="N667" s="49" t="str">
        <f>IFERROR(IF($K667&lt;&gt;"SS",(VLOOKUP($D667,Customer_Demand!$D:$BF,COLUMNS($I667:N667),0)/$I667+VLOOKUP($D667,Customer_Demand!$D:$BF,COLUMNS($I667:N667),0)/$K667),(VLOOKUP($D667,Customer_Demand!$D:$BF,COLUMNS($I667:N667),0)/$I667)),"")</f>
        <v/>
      </c>
      <c r="O667" s="49" t="str">
        <f>IFERROR(IF($K667&lt;&gt;"SS",(VLOOKUP($D667,Customer_Demand!$D:$BF,COLUMNS($I667:O667),0)/$I667+VLOOKUP($D667,Customer_Demand!$D:$BF,COLUMNS($I667:O667),0)/$K667),(VLOOKUP($D667,Customer_Demand!$D:$BF,COLUMNS($I667:O667),0)/$I667)),"")</f>
        <v/>
      </c>
      <c r="P667" s="49" t="str">
        <f>IFERROR(IF($K667&lt;&gt;"SS",(VLOOKUP($D667,Customer_Demand!$D:$BF,COLUMNS($I667:P667),0)/$I667+VLOOKUP($D667,Customer_Demand!$D:$BF,COLUMNS($I667:P667),0)/$K667),(VLOOKUP($D667,Customer_Demand!$D:$BF,COLUMNS($I667:P667),0)/$I667)),"")</f>
        <v/>
      </c>
      <c r="Q667" s="49" t="str">
        <f>IFERROR(IF($K667&lt;&gt;"SS",(VLOOKUP($D667,Customer_Demand!$D:$BF,COLUMNS($I667:Q667),0)/$I667+VLOOKUP($D667,Customer_Demand!$D:$BF,COLUMNS($I667:Q667),0)/$K667),(VLOOKUP($D667,Customer_Demand!$D:$BF,COLUMNS($I667:Q667),0)/$I667)),"")</f>
        <v/>
      </c>
      <c r="R667" s="49" t="str">
        <f>IFERROR(IF($K667&lt;&gt;"SS",(VLOOKUP($D667,Customer_Demand!$D:$BF,COLUMNS($I667:R667),0)/$I667+VLOOKUP($D667,Customer_Demand!$D:$BF,COLUMNS($I667:R667),0)/$K667),(VLOOKUP($D667,Customer_Demand!$D:$BF,COLUMNS($I667:R667),0)/$I667)),"")</f>
        <v/>
      </c>
      <c r="S667" s="49" t="str">
        <f>IFERROR(IF($K667&lt;&gt;"SS",(VLOOKUP($D667,Customer_Demand!$D:$BF,COLUMNS($I667:S667),0)/$I667+VLOOKUP($D667,Customer_Demand!$D:$BF,COLUMNS($I667:S667),0)/$K667),(VLOOKUP($D667,Customer_Demand!$D:$BF,COLUMNS($I667:S667),0)/$I667)),"")</f>
        <v/>
      </c>
      <c r="T667" s="49" t="str">
        <f>IFERROR(IF($K667&lt;&gt;"SS",(VLOOKUP($D667,Customer_Demand!$D:$BF,COLUMNS($I667:T667),0)/$I667+VLOOKUP($D667,Customer_Demand!$D:$BF,COLUMNS($I667:T667),0)/$K667),(VLOOKUP($D667,Customer_Demand!$D:$BF,COLUMNS($I667:T667),0)/$I667)),"")</f>
        <v/>
      </c>
      <c r="U667" s="49" t="str">
        <f>IFERROR(IF($K667&lt;&gt;"SS",(VLOOKUP($D667,Customer_Demand!$D:$BF,COLUMNS($I667:U667),0)/$I667+VLOOKUP($D667,Customer_Demand!$D:$BF,COLUMNS($I667:U667),0)/$K667),(VLOOKUP($D667,Customer_Demand!$D:$BF,COLUMNS($I667:U667),0)/$I667)),"")</f>
        <v/>
      </c>
      <c r="V667" s="49" t="str">
        <f>IFERROR(IF($K667&lt;&gt;"SS",(VLOOKUP($D667,Customer_Demand!$D:$BF,COLUMNS($I667:V667),0)/$I667+VLOOKUP($D667,Customer_Demand!$D:$BF,COLUMNS($I667:V667),0)/$K667),(VLOOKUP($D667,Customer_Demand!$D:$BF,COLUMNS($I667:V667),0)/$I667)),"")</f>
        <v/>
      </c>
      <c r="W667" s="49" t="str">
        <f>IFERROR(IF($K667&lt;&gt;"SS",(VLOOKUP($D667,Customer_Demand!$D:$BF,COLUMNS($I667:W667),0)/$I667+VLOOKUP($D667,Customer_Demand!$D:$BF,COLUMNS($I667:W667),0)/$K667),(VLOOKUP($D667,Customer_Demand!$D:$BF,COLUMNS($I667:W667),0)/$I667)),"")</f>
        <v/>
      </c>
      <c r="X667" s="49" t="str">
        <f>IFERROR(IF($K667&lt;&gt;"SS",(VLOOKUP($D667,Customer_Demand!$D:$BF,COLUMNS($I667:X667),0)/$I667+VLOOKUP($D667,Customer_Demand!$D:$BF,COLUMNS($I667:X667),0)/$K667),(VLOOKUP($D667,Customer_Demand!$D:$BF,COLUMNS($I667:X667),0)/$I667)),"")</f>
        <v/>
      </c>
      <c r="Y667" s="49" t="str">
        <f>IFERROR(IF($K667&lt;&gt;"SS",(VLOOKUP($D667,Customer_Demand!$D:$BF,COLUMNS($I667:Y667),0)/$I667+VLOOKUP($D667,Customer_Demand!$D:$BF,COLUMNS($I667:Y667),0)/$K667),(VLOOKUP($D667,Customer_Demand!$D:$BF,COLUMNS($I667:Y667),0)/$I667)),"")</f>
        <v/>
      </c>
      <c r="Z667" s="49" t="str">
        <f>IFERROR(IF($K667&lt;&gt;"SS",(VLOOKUP($D667,Customer_Demand!$D:$BF,COLUMNS($I667:Z667),0)/$I667+VLOOKUP($D667,Customer_Demand!$D:$BF,COLUMNS($I667:Z667),0)/$K667),(VLOOKUP($D667,Customer_Demand!$D:$BF,COLUMNS($I667:Z667),0)/$I667)),"")</f>
        <v/>
      </c>
      <c r="AA667" s="49" t="str">
        <f>IFERROR(IF($K667&lt;&gt;"SS",(VLOOKUP($D667,Customer_Demand!$D:$BF,COLUMNS($I667:AA667),0)/$I667+VLOOKUP($D667,Customer_Demand!$D:$BF,COLUMNS($I667:AA667),0)/$K667),(VLOOKUP($D667,Customer_Demand!$D:$BF,COLUMNS($I667:AA667),0)/$I667)),"")</f>
        <v/>
      </c>
      <c r="AB667" s="49" t="str">
        <f>IFERROR(IF($K667&lt;&gt;"SS",(VLOOKUP($D667,Customer_Demand!$D:$BF,COLUMNS($I667:AB667),0)/$I667+VLOOKUP($D667,Customer_Demand!$D:$BF,COLUMNS($I667:AB667),0)/$K667),(VLOOKUP($D667,Customer_Demand!$D:$BF,COLUMNS($I667:AB667),0)/$I667)),"")</f>
        <v/>
      </c>
      <c r="AC667" s="49" t="str">
        <f>IFERROR(IF($K667&lt;&gt;"SS",(VLOOKUP($D667,Customer_Demand!$D:$BF,COLUMNS($I667:AC667),0)/$I667+VLOOKUP($D667,Customer_Demand!$D:$BF,COLUMNS($I667:AC667),0)/$K667),(VLOOKUP($D667,Customer_Demand!$D:$BF,COLUMNS($I667:AC667),0)/$I667)),"")</f>
        <v/>
      </c>
      <c r="AD667" s="49" t="str">
        <f>IFERROR(IF($K667&lt;&gt;"SS",(VLOOKUP($D667,Customer_Demand!$D:$BF,COLUMNS($I667:AD667),0)/$I667+VLOOKUP($D667,Customer_Demand!$D:$BF,COLUMNS($I667:AD667),0)/$K667),(VLOOKUP($D667,Customer_Demand!$D:$BF,COLUMNS($I667:AD667),0)/$I667)),"")</f>
        <v/>
      </c>
      <c r="AE667" s="49" t="str">
        <f>IFERROR(IF($K667&lt;&gt;"SS",(VLOOKUP($D667,Customer_Demand!$D:$BF,COLUMNS($I667:AE667),0)/$I667+VLOOKUP($D667,Customer_Demand!$D:$BF,COLUMNS($I667:AE667),0)/$K667),(VLOOKUP($D667,Customer_Demand!$D:$BF,COLUMNS($I667:AE667),0)/$I667)),"")</f>
        <v/>
      </c>
      <c r="AF667" s="49" t="str">
        <f>IFERROR(IF($K667&lt;&gt;"SS",(VLOOKUP($D667,Customer_Demand!$D:$BF,COLUMNS($I667:AF667),0)/$I667+VLOOKUP($D667,Customer_Demand!$D:$BF,COLUMNS($I667:AF667),0)/$K667),(VLOOKUP($D667,Customer_Demand!$D:$BF,COLUMNS($I667:AF667),0)/$I667)),"")</f>
        <v/>
      </c>
      <c r="AG667" s="49" t="str">
        <f>IFERROR(IF($K667&lt;&gt;"SS",(VLOOKUP($D667,Customer_Demand!$D:$BF,COLUMNS($I667:AG667),0)/$I667+VLOOKUP($D667,Customer_Demand!$D:$BF,COLUMNS($I667:AG667),0)/$K667),(VLOOKUP($D667,Customer_Demand!$D:$BF,COLUMNS($I667:AG667),0)/$I667)),"")</f>
        <v/>
      </c>
      <c r="AH667" s="49" t="str">
        <f>IFERROR(IF($K667&lt;&gt;"SS",(VLOOKUP($D667,Customer_Demand!$D:$BF,COLUMNS($I667:AH667),0)/$I667+VLOOKUP($D667,Customer_Demand!$D:$BF,COLUMNS($I667:AH667),0)/$K667),(VLOOKUP($D667,Customer_Demand!$D:$BF,COLUMNS($I667:AH667),0)/$I667)),"")</f>
        <v/>
      </c>
      <c r="AI667" s="49" t="str">
        <f>IFERROR(IF($K667&lt;&gt;"SS",(VLOOKUP($D667,Customer_Demand!$D:$BF,COLUMNS($I667:AI667),0)/$I667+VLOOKUP($D667,Customer_Demand!$D:$BF,COLUMNS($I667:AI667),0)/$K667),(VLOOKUP($D667,Customer_Demand!$D:$BF,COLUMNS($I667:AI667),0)/$I667)),"")</f>
        <v/>
      </c>
      <c r="AJ667" s="49" t="str">
        <f>IFERROR(IF($K667&lt;&gt;"SS",(VLOOKUP($D667,Customer_Demand!$D:$BF,COLUMNS($I667:AJ667),0)/$I667+VLOOKUP($D667,Customer_Demand!$D:$BF,COLUMNS($I667:AJ667),0)/$K667),(VLOOKUP($D667,Customer_Demand!$D:$BF,COLUMNS($I667:AJ667),0)/$I667)),"")</f>
        <v/>
      </c>
      <c r="AK667" s="49" t="str">
        <f>IFERROR(IF($K667&lt;&gt;"SS",(VLOOKUP($D667,Customer_Demand!$D:$BF,COLUMNS($I667:AK667),0)/$I667+VLOOKUP($D667,Customer_Demand!$D:$BF,COLUMNS($I667:AK667),0)/$K667),(VLOOKUP($D667,Customer_Demand!$D:$BF,COLUMNS($I667:AK667),0)/$I667)),"")</f>
        <v/>
      </c>
      <c r="AL667" s="49" t="str">
        <f>IFERROR(IF($K667&lt;&gt;"SS",(VLOOKUP($D667,Customer_Demand!$D:$BF,COLUMNS($I667:AL667),0)/$I667+VLOOKUP($D667,Customer_Demand!$D:$BF,COLUMNS($I667:AL667),0)/$K667),(VLOOKUP($D667,Customer_Demand!$D:$BF,COLUMNS($I667:AL667),0)/$I667)),"")</f>
        <v/>
      </c>
      <c r="AM667" s="49" t="str">
        <f>IFERROR(IF($K667&lt;&gt;"SS",(VLOOKUP($D667,Customer_Demand!$D:$BF,COLUMNS($I667:AM667),0)/$I667+VLOOKUP($D667,Customer_Demand!$D:$BF,COLUMNS($I667:AM667),0)/$K667),(VLOOKUP($D667,Customer_Demand!$D:$BF,COLUMNS($I667:AM667),0)/$I667)),"")</f>
        <v/>
      </c>
      <c r="AN667" s="49" t="str">
        <f>IFERROR(IF($K667&lt;&gt;"SS",(VLOOKUP($D667,Customer_Demand!$D:$BF,COLUMNS($I667:AN667),0)/$I667+VLOOKUP($D667,Customer_Demand!$D:$BF,COLUMNS($I667:AN667),0)/$K667),(VLOOKUP($D667,Customer_Demand!$D:$BF,COLUMNS($I667:AN667),0)/$I667)),"")</f>
        <v/>
      </c>
      <c r="AO667" s="49" t="str">
        <f>IFERROR(IF($K667&lt;&gt;"SS",(VLOOKUP($D667,Customer_Demand!$D:$BF,COLUMNS($I667:AO667),0)/$I667+VLOOKUP($D667,Customer_Demand!$D:$BF,COLUMNS($I667:AO667),0)/$K667),(VLOOKUP($D667,Customer_Demand!$D:$BF,COLUMNS($I667:AO667),0)/$I667)),"")</f>
        <v/>
      </c>
      <c r="AP667" s="49" t="str">
        <f>IFERROR(IF($K667&lt;&gt;"SS",(VLOOKUP($D667,Customer_Demand!$D:$BF,COLUMNS($I667:AP667),0)/$I667+VLOOKUP($D667,Customer_Demand!$D:$BF,COLUMNS($I667:AP667),0)/$K667),(VLOOKUP($D667,Customer_Demand!$D:$BF,COLUMNS($I667:AP667),0)/$I667)),"")</f>
        <v/>
      </c>
      <c r="AQ667" s="49" t="str">
        <f>IFERROR(IF($K667&lt;&gt;"SS",(VLOOKUP($D667,Customer_Demand!$D:$BF,COLUMNS($I667:AQ667),0)/$I667+VLOOKUP($D667,Customer_Demand!$D:$BF,COLUMNS($I667:AQ667),0)/$K667),(VLOOKUP($D667,Customer_Demand!$D:$BF,COLUMNS($I667:AQ667),0)/$I667)),"")</f>
        <v/>
      </c>
      <c r="AR667" s="49" t="str">
        <f>IFERROR(IF($K667&lt;&gt;"SS",(VLOOKUP($D667,Customer_Demand!$D:$BF,COLUMNS($I667:AR667),0)/$I667+VLOOKUP($D667,Customer_Demand!$D:$BF,COLUMNS($I667:AR667),0)/$K667),(VLOOKUP($D667,Customer_Demand!$D:$BF,COLUMNS($I667:AR667),0)/$I667)),"")</f>
        <v/>
      </c>
      <c r="AS667" s="49" t="str">
        <f>IFERROR(IF($K667&lt;&gt;"SS",(VLOOKUP($D667,Customer_Demand!$D:$BF,COLUMNS($I667:AS667),0)/$I667+VLOOKUP($D667,Customer_Demand!$D:$BF,COLUMNS($I667:AS667),0)/$K667),(VLOOKUP($D667,Customer_Demand!$D:$BF,COLUMNS($I667:AS667),0)/$I667)),"")</f>
        <v/>
      </c>
      <c r="AT667" s="49" t="str">
        <f>IFERROR(IF($K667&lt;&gt;"SS",(VLOOKUP($D667,Customer_Demand!$D:$BF,COLUMNS($I667:AT667),0)/$I667+VLOOKUP($D667,Customer_Demand!$D:$BF,COLUMNS($I667:AT667),0)/$K667),(VLOOKUP($D667,Customer_Demand!$D:$BF,COLUMNS($I667:AT667),0)/$I667)),"")</f>
        <v/>
      </c>
      <c r="AU667" s="49" t="str">
        <f>IFERROR(IF($K667&lt;&gt;"SS",(VLOOKUP($D667,Customer_Demand!$D:$BF,COLUMNS($I667:AU667),0)/$I667+VLOOKUP($D667,Customer_Demand!$D:$BF,COLUMNS($I667:AU667),0)/$K667),(VLOOKUP($D667,Customer_Demand!$D:$BF,COLUMNS($I667:AU667),0)/$I667)),"")</f>
        <v/>
      </c>
      <c r="AV667" s="49" t="str">
        <f>IFERROR(IF($K667&lt;&gt;"SS",(VLOOKUP($D667,Customer_Demand!$D:$BF,COLUMNS($I667:AV667),0)/$I667+VLOOKUP($D667,Customer_Demand!$D:$BF,COLUMNS($I667:AV667),0)/$K667),(VLOOKUP($D667,Customer_Demand!$D:$BF,COLUMNS($I667:AV667),0)/$I667)),"")</f>
        <v/>
      </c>
      <c r="AW667" s="49" t="str">
        <f>IFERROR(IF($K667&lt;&gt;"SS",(VLOOKUP($D667,Customer_Demand!$D:$BF,COLUMNS($I667:AW667),0)/$I667+VLOOKUP($D667,Customer_Demand!$D:$BF,COLUMNS($I667:AW667),0)/$K667),(VLOOKUP($D667,Customer_Demand!$D:$BF,COLUMNS($I667:AW667),0)/$I667)),"")</f>
        <v/>
      </c>
      <c r="AX667" s="49" t="str">
        <f>IFERROR(IF($K667&lt;&gt;"SS",(VLOOKUP($D667,Customer_Demand!$D:$BF,COLUMNS($I667:AX667),0)/$I667+VLOOKUP($D667,Customer_Demand!$D:$BF,COLUMNS($I667:AX667),0)/$K667),(VLOOKUP($D667,Customer_Demand!$D:$BF,COLUMNS($I667:AX667),0)/$I667)),"")</f>
        <v/>
      </c>
      <c r="AY667" s="49" t="str">
        <f>IFERROR(IF($K667&lt;&gt;"SS",(VLOOKUP($D667,Customer_Demand!$D:$BF,COLUMNS($I667:AY667),0)/$I667+VLOOKUP($D667,Customer_Demand!$D:$BF,COLUMNS($I667:AY667),0)/$K667),(VLOOKUP($D667,Customer_Demand!$D:$BF,COLUMNS($I667:AY667),0)/$I667)),"")</f>
        <v/>
      </c>
      <c r="AZ667" s="49" t="str">
        <f>IFERROR(IF($K667&lt;&gt;"SS",(VLOOKUP($D667,Customer_Demand!$D:$BF,COLUMNS($I667:AZ667),0)/$I667+VLOOKUP($D667,Customer_Demand!$D:$BF,COLUMNS($I667:AZ667),0)/$K667),(VLOOKUP($D667,Customer_Demand!$D:$BF,COLUMNS($I667:AZ667),0)/$I667)),"")</f>
        <v/>
      </c>
      <c r="BA667" s="49" t="str">
        <f>IFERROR(IF($K667&lt;&gt;"SS",(VLOOKUP($D667,Customer_Demand!$D:$BF,COLUMNS($I667:BA667),0)/$I667+VLOOKUP($D667,Customer_Demand!$D:$BF,COLUMNS($I667:BA667),0)/$K667),(VLOOKUP($D667,Customer_Demand!$D:$BF,COLUMNS($I667:BA667),0)/$I667)),"")</f>
        <v/>
      </c>
      <c r="BB667" s="49" t="str">
        <f>IFERROR(IF($K667&lt;&gt;"SS",(VLOOKUP($D667,Customer_Demand!$D:$BF,COLUMNS($I667:BB667),0)/$I667+VLOOKUP($D667,Customer_Demand!$D:$BF,COLUMNS($I667:BB667),0)/$K667),(VLOOKUP($D667,Customer_Demand!$D:$BF,COLUMNS($I667:BB667),0)/$I667)),"")</f>
        <v/>
      </c>
      <c r="BC667" s="49" t="str">
        <f>IFERROR(IF($K667&lt;&gt;"SS",(VLOOKUP($D667,Customer_Demand!$D:$BF,COLUMNS($I667:BC667),0)/$I667+VLOOKUP($D667,Customer_Demand!$D:$BF,COLUMNS($I667:BC667),0)/$K667),(VLOOKUP($D667,Customer_Demand!$D:$BF,COLUMNS($I667:BC667),0)/$I667)),"")</f>
        <v/>
      </c>
      <c r="BD667" s="49" t="str">
        <f>IFERROR(IF($K667&lt;&gt;"SS",(VLOOKUP($D667,Customer_Demand!$D:$BF,COLUMNS($I667:BD667),0)/$I667+VLOOKUP($D667,Customer_Demand!$D:$BF,COLUMNS($I667:BD667),0)/$K667),(VLOOKUP($D667,Customer_Demand!$D:$BF,COLUMNS($I667:BD667),0)/$I667)),"")</f>
        <v/>
      </c>
      <c r="BE667" s="49" t="str">
        <f>IFERROR(IF($K667&lt;&gt;"SS",(VLOOKUP($D667,Customer_Demand!$D:$BF,COLUMNS($I667:BE667),0)/$I667+VLOOKUP($D667,Customer_Demand!$D:$BF,COLUMNS($I667:BE667),0)/$K667),(VLOOKUP($D667,Customer_Demand!$D:$BF,COLUMNS($I667:BE667),0)/$I667)),"")</f>
        <v/>
      </c>
      <c r="BF667" s="49" t="str">
        <f>IFERROR(IF($K667&lt;&gt;"SS",(VLOOKUP($D667,Customer_Demand!$D:$BF,COLUMNS($I667:BF667),0)/$I667+VLOOKUP($D667,Customer_Demand!$D:$BF,COLUMNS($I667:BF667),0)/$K667),(VLOOKUP($D667,Customer_Demand!$D:$BF,COLUMNS($I667:BF667),0)/$I667)),"")</f>
        <v/>
      </c>
      <c r="BG667" s="49" t="str">
        <f>IFERROR(IF($K667&lt;&gt;"SS",(VLOOKUP($D667,Customer_Demand!$D:$BF,COLUMNS($I667:BG667),0)/$I667+VLOOKUP($D667,Customer_Demand!$D:$BF,COLUMNS($I667:BG667),0)/$K667),(VLOOKUP($D667,Customer_Demand!$D:$BF,COLUMNS($I667:BG667),0)/$I667)),"")</f>
        <v/>
      </c>
      <c r="BH667" s="49" t="str">
        <f>IFERROR(IF($K667&lt;&gt;"SS",(VLOOKUP($D667,Customer_Demand!$D:$BF,COLUMNS($I667:BH667),0)/$I667+VLOOKUP($D667,Customer_Demand!$D:$BF,COLUMNS($I667:BH667),0)/$K667),(VLOOKUP($D667,Customer_Demand!$D:$BF,COLUMNS($I667:BH667),0)/$I667)),"")</f>
        <v/>
      </c>
      <c r="BI667" s="49" t="str">
        <f>IFERROR(IF($K667&lt;&gt;"SS",(VLOOKUP($D667,Customer_Demand!$D:$BF,COLUMNS($I667:BI667),0)/$I667+VLOOKUP($D667,Customer_Demand!$D:$BF,COLUMNS($I667:BI667),0)/$K667),(VLOOKUP($D667,Customer_Demand!$D:$BF,COLUMNS($I667:BI667),0)/$I667)),"")</f>
        <v/>
      </c>
      <c r="BJ667" s="49" t="str">
        <f>IFERROR(IF($K667&lt;&gt;"SS",(VLOOKUP($D667,Customer_Demand!$D:$BF,COLUMNS($I667:BJ667),0)/$I667+VLOOKUP($D667,Customer_Demand!$D:$BF,COLUMNS($I667:BJ667),0)/$K667),(VLOOKUP($D667,Customer_Demand!$D:$BF,COLUMNS($I667:BJ667),0)/$I667)),"")</f>
        <v/>
      </c>
      <c r="BK667" s="50" t="str">
        <f>IFERROR(IF($K667&lt;&gt;"SS",(VLOOKUP($D667,Customer_Demand!$D:$BF,COLUMNS($I667:BK667),0)/$I667+VLOOKUP($D667,Customer_Demand!$D:$BF,COLUMNS($I667:BK667),0)/$K667),(VLOOKUP($D667,Customer_Demand!$D:$BF,COLUMNS($I667:BK667),0)/$I667)),"")</f>
        <v/>
      </c>
    </row>
    <row r="668" spans="2:63" x14ac:dyDescent="0.2">
      <c r="B668" s="12" t="str">
        <f t="shared" si="47"/>
        <v/>
      </c>
      <c r="C668" s="45" t="str">
        <f>IF((Customer_Demand!C668)&lt;&gt;"",Customer_Demand!C668,"")</f>
        <v/>
      </c>
      <c r="D668" s="45" t="str">
        <f>IF(C668&lt;&gt;"",Customer_Demand!D668,"")</f>
        <v/>
      </c>
      <c r="E668" s="52" t="str">
        <f>IF(C668&lt;&gt;"",Customer_Demand!E668,"")</f>
        <v/>
      </c>
      <c r="F668" s="47" t="str">
        <f>IF(C668&lt;&gt;"",VLOOKUP(D668,Customer_Demand!$D$5:$F$1005,3,0),"")</f>
        <v/>
      </c>
      <c r="G668" s="48" t="str">
        <f t="shared" si="44"/>
        <v/>
      </c>
      <c r="H668" s="48" t="str">
        <f t="shared" si="45"/>
        <v/>
      </c>
      <c r="I668" s="48" t="str">
        <f>IFERROR(IF(C668&lt;&gt;"",VLOOKUP($H668,SMT_Cycle_Time_Data!$F:$Q,4,0),""),"SGR Not Defined")</f>
        <v/>
      </c>
      <c r="J668" s="48" t="str">
        <f t="shared" si="46"/>
        <v/>
      </c>
      <c r="K668" s="48" t="str">
        <f>IF(C668&lt;&gt;"",IFERROR(VLOOKUP($J668,SMT_Cycle_Time_Data!$F:$Q,4,0),"SS"),"")</f>
        <v/>
      </c>
      <c r="L668" s="49" t="str">
        <f>IFERROR(IF($K668&lt;&gt;"SS",(VLOOKUP($D668,Customer_Demand!$D:$BF,COLUMNS($I668:L668),0)/$I668+VLOOKUP($D668,Customer_Demand!$D:$BF,COLUMNS($I668:L668),0)/$K668),(VLOOKUP($D668,Customer_Demand!$D:$BF,COLUMNS($I668:L668),0)/$I668)),"")</f>
        <v/>
      </c>
      <c r="M668" s="49" t="str">
        <f>IFERROR(IF($K668&lt;&gt;"SS",(VLOOKUP($D668,Customer_Demand!$D:$BF,COLUMNS($I668:M668),0)/$I668+VLOOKUP($D668,Customer_Demand!$D:$BF,COLUMNS($I668:M668),0)/$K668),(VLOOKUP($D668,Customer_Demand!$D:$BF,COLUMNS($I668:M668),0)/$I668)),"")</f>
        <v/>
      </c>
      <c r="N668" s="49" t="str">
        <f>IFERROR(IF($K668&lt;&gt;"SS",(VLOOKUP($D668,Customer_Demand!$D:$BF,COLUMNS($I668:N668),0)/$I668+VLOOKUP($D668,Customer_Demand!$D:$BF,COLUMNS($I668:N668),0)/$K668),(VLOOKUP($D668,Customer_Demand!$D:$BF,COLUMNS($I668:N668),0)/$I668)),"")</f>
        <v/>
      </c>
      <c r="O668" s="49" t="str">
        <f>IFERROR(IF($K668&lt;&gt;"SS",(VLOOKUP($D668,Customer_Demand!$D:$BF,COLUMNS($I668:O668),0)/$I668+VLOOKUP($D668,Customer_Demand!$D:$BF,COLUMNS($I668:O668),0)/$K668),(VLOOKUP($D668,Customer_Demand!$D:$BF,COLUMNS($I668:O668),0)/$I668)),"")</f>
        <v/>
      </c>
      <c r="P668" s="49" t="str">
        <f>IFERROR(IF($K668&lt;&gt;"SS",(VLOOKUP($D668,Customer_Demand!$D:$BF,COLUMNS($I668:P668),0)/$I668+VLOOKUP($D668,Customer_Demand!$D:$BF,COLUMNS($I668:P668),0)/$K668),(VLOOKUP($D668,Customer_Demand!$D:$BF,COLUMNS($I668:P668),0)/$I668)),"")</f>
        <v/>
      </c>
      <c r="Q668" s="49" t="str">
        <f>IFERROR(IF($K668&lt;&gt;"SS",(VLOOKUP($D668,Customer_Demand!$D:$BF,COLUMNS($I668:Q668),0)/$I668+VLOOKUP($D668,Customer_Demand!$D:$BF,COLUMNS($I668:Q668),0)/$K668),(VLOOKUP($D668,Customer_Demand!$D:$BF,COLUMNS($I668:Q668),0)/$I668)),"")</f>
        <v/>
      </c>
      <c r="R668" s="49" t="str">
        <f>IFERROR(IF($K668&lt;&gt;"SS",(VLOOKUP($D668,Customer_Demand!$D:$BF,COLUMNS($I668:R668),0)/$I668+VLOOKUP($D668,Customer_Demand!$D:$BF,COLUMNS($I668:R668),0)/$K668),(VLOOKUP($D668,Customer_Demand!$D:$BF,COLUMNS($I668:R668),0)/$I668)),"")</f>
        <v/>
      </c>
      <c r="S668" s="49" t="str">
        <f>IFERROR(IF($K668&lt;&gt;"SS",(VLOOKUP($D668,Customer_Demand!$D:$BF,COLUMNS($I668:S668),0)/$I668+VLOOKUP($D668,Customer_Demand!$D:$BF,COLUMNS($I668:S668),0)/$K668),(VLOOKUP($D668,Customer_Demand!$D:$BF,COLUMNS($I668:S668),0)/$I668)),"")</f>
        <v/>
      </c>
      <c r="T668" s="49" t="str">
        <f>IFERROR(IF($K668&lt;&gt;"SS",(VLOOKUP($D668,Customer_Demand!$D:$BF,COLUMNS($I668:T668),0)/$I668+VLOOKUP($D668,Customer_Demand!$D:$BF,COLUMNS($I668:T668),0)/$K668),(VLOOKUP($D668,Customer_Demand!$D:$BF,COLUMNS($I668:T668),0)/$I668)),"")</f>
        <v/>
      </c>
      <c r="U668" s="49" t="str">
        <f>IFERROR(IF($K668&lt;&gt;"SS",(VLOOKUP($D668,Customer_Demand!$D:$BF,COLUMNS($I668:U668),0)/$I668+VLOOKUP($D668,Customer_Demand!$D:$BF,COLUMNS($I668:U668),0)/$K668),(VLOOKUP($D668,Customer_Demand!$D:$BF,COLUMNS($I668:U668),0)/$I668)),"")</f>
        <v/>
      </c>
      <c r="V668" s="49" t="str">
        <f>IFERROR(IF($K668&lt;&gt;"SS",(VLOOKUP($D668,Customer_Demand!$D:$BF,COLUMNS($I668:V668),0)/$I668+VLOOKUP($D668,Customer_Demand!$D:$BF,COLUMNS($I668:V668),0)/$K668),(VLOOKUP($D668,Customer_Demand!$D:$BF,COLUMNS($I668:V668),0)/$I668)),"")</f>
        <v/>
      </c>
      <c r="W668" s="49" t="str">
        <f>IFERROR(IF($K668&lt;&gt;"SS",(VLOOKUP($D668,Customer_Demand!$D:$BF,COLUMNS($I668:W668),0)/$I668+VLOOKUP($D668,Customer_Demand!$D:$BF,COLUMNS($I668:W668),0)/$K668),(VLOOKUP($D668,Customer_Demand!$D:$BF,COLUMNS($I668:W668),0)/$I668)),"")</f>
        <v/>
      </c>
      <c r="X668" s="49" t="str">
        <f>IFERROR(IF($K668&lt;&gt;"SS",(VLOOKUP($D668,Customer_Demand!$D:$BF,COLUMNS($I668:X668),0)/$I668+VLOOKUP($D668,Customer_Demand!$D:$BF,COLUMNS($I668:X668),0)/$K668),(VLOOKUP($D668,Customer_Demand!$D:$BF,COLUMNS($I668:X668),0)/$I668)),"")</f>
        <v/>
      </c>
      <c r="Y668" s="49" t="str">
        <f>IFERROR(IF($K668&lt;&gt;"SS",(VLOOKUP($D668,Customer_Demand!$D:$BF,COLUMNS($I668:Y668),0)/$I668+VLOOKUP($D668,Customer_Demand!$D:$BF,COLUMNS($I668:Y668),0)/$K668),(VLOOKUP($D668,Customer_Demand!$D:$BF,COLUMNS($I668:Y668),0)/$I668)),"")</f>
        <v/>
      </c>
      <c r="Z668" s="49" t="str">
        <f>IFERROR(IF($K668&lt;&gt;"SS",(VLOOKUP($D668,Customer_Demand!$D:$BF,COLUMNS($I668:Z668),0)/$I668+VLOOKUP($D668,Customer_Demand!$D:$BF,COLUMNS($I668:Z668),0)/$K668),(VLOOKUP($D668,Customer_Demand!$D:$BF,COLUMNS($I668:Z668),0)/$I668)),"")</f>
        <v/>
      </c>
      <c r="AA668" s="49" t="str">
        <f>IFERROR(IF($K668&lt;&gt;"SS",(VLOOKUP($D668,Customer_Demand!$D:$BF,COLUMNS($I668:AA668),0)/$I668+VLOOKUP($D668,Customer_Demand!$D:$BF,COLUMNS($I668:AA668),0)/$K668),(VLOOKUP($D668,Customer_Demand!$D:$BF,COLUMNS($I668:AA668),0)/$I668)),"")</f>
        <v/>
      </c>
      <c r="AB668" s="49" t="str">
        <f>IFERROR(IF($K668&lt;&gt;"SS",(VLOOKUP($D668,Customer_Demand!$D:$BF,COLUMNS($I668:AB668),0)/$I668+VLOOKUP($D668,Customer_Demand!$D:$BF,COLUMNS($I668:AB668),0)/$K668),(VLOOKUP($D668,Customer_Demand!$D:$BF,COLUMNS($I668:AB668),0)/$I668)),"")</f>
        <v/>
      </c>
      <c r="AC668" s="49" t="str">
        <f>IFERROR(IF($K668&lt;&gt;"SS",(VLOOKUP($D668,Customer_Demand!$D:$BF,COLUMNS($I668:AC668),0)/$I668+VLOOKUP($D668,Customer_Demand!$D:$BF,COLUMNS($I668:AC668),0)/$K668),(VLOOKUP($D668,Customer_Demand!$D:$BF,COLUMNS($I668:AC668),0)/$I668)),"")</f>
        <v/>
      </c>
      <c r="AD668" s="49" t="str">
        <f>IFERROR(IF($K668&lt;&gt;"SS",(VLOOKUP($D668,Customer_Demand!$D:$BF,COLUMNS($I668:AD668),0)/$I668+VLOOKUP($D668,Customer_Demand!$D:$BF,COLUMNS($I668:AD668),0)/$K668),(VLOOKUP($D668,Customer_Demand!$D:$BF,COLUMNS($I668:AD668),0)/$I668)),"")</f>
        <v/>
      </c>
      <c r="AE668" s="49" t="str">
        <f>IFERROR(IF($K668&lt;&gt;"SS",(VLOOKUP($D668,Customer_Demand!$D:$BF,COLUMNS($I668:AE668),0)/$I668+VLOOKUP($D668,Customer_Demand!$D:$BF,COLUMNS($I668:AE668),0)/$K668),(VLOOKUP($D668,Customer_Demand!$D:$BF,COLUMNS($I668:AE668),0)/$I668)),"")</f>
        <v/>
      </c>
      <c r="AF668" s="49" t="str">
        <f>IFERROR(IF($K668&lt;&gt;"SS",(VLOOKUP($D668,Customer_Demand!$D:$BF,COLUMNS($I668:AF668),0)/$I668+VLOOKUP($D668,Customer_Demand!$D:$BF,COLUMNS($I668:AF668),0)/$K668),(VLOOKUP($D668,Customer_Demand!$D:$BF,COLUMNS($I668:AF668),0)/$I668)),"")</f>
        <v/>
      </c>
      <c r="AG668" s="49" t="str">
        <f>IFERROR(IF($K668&lt;&gt;"SS",(VLOOKUP($D668,Customer_Demand!$D:$BF,COLUMNS($I668:AG668),0)/$I668+VLOOKUP($D668,Customer_Demand!$D:$BF,COLUMNS($I668:AG668),0)/$K668),(VLOOKUP($D668,Customer_Demand!$D:$BF,COLUMNS($I668:AG668),0)/$I668)),"")</f>
        <v/>
      </c>
      <c r="AH668" s="49" t="str">
        <f>IFERROR(IF($K668&lt;&gt;"SS",(VLOOKUP($D668,Customer_Demand!$D:$BF,COLUMNS($I668:AH668),0)/$I668+VLOOKUP($D668,Customer_Demand!$D:$BF,COLUMNS($I668:AH668),0)/$K668),(VLOOKUP($D668,Customer_Demand!$D:$BF,COLUMNS($I668:AH668),0)/$I668)),"")</f>
        <v/>
      </c>
      <c r="AI668" s="49" t="str">
        <f>IFERROR(IF($K668&lt;&gt;"SS",(VLOOKUP($D668,Customer_Demand!$D:$BF,COLUMNS($I668:AI668),0)/$I668+VLOOKUP($D668,Customer_Demand!$D:$BF,COLUMNS($I668:AI668),0)/$K668),(VLOOKUP($D668,Customer_Demand!$D:$BF,COLUMNS($I668:AI668),0)/$I668)),"")</f>
        <v/>
      </c>
      <c r="AJ668" s="49" t="str">
        <f>IFERROR(IF($K668&lt;&gt;"SS",(VLOOKUP($D668,Customer_Demand!$D:$BF,COLUMNS($I668:AJ668),0)/$I668+VLOOKUP($D668,Customer_Demand!$D:$BF,COLUMNS($I668:AJ668),0)/$K668),(VLOOKUP($D668,Customer_Demand!$D:$BF,COLUMNS($I668:AJ668),0)/$I668)),"")</f>
        <v/>
      </c>
      <c r="AK668" s="49" t="str">
        <f>IFERROR(IF($K668&lt;&gt;"SS",(VLOOKUP($D668,Customer_Demand!$D:$BF,COLUMNS($I668:AK668),0)/$I668+VLOOKUP($D668,Customer_Demand!$D:$BF,COLUMNS($I668:AK668),0)/$K668),(VLOOKUP($D668,Customer_Demand!$D:$BF,COLUMNS($I668:AK668),0)/$I668)),"")</f>
        <v/>
      </c>
      <c r="AL668" s="49" t="str">
        <f>IFERROR(IF($K668&lt;&gt;"SS",(VLOOKUP($D668,Customer_Demand!$D:$BF,COLUMNS($I668:AL668),0)/$I668+VLOOKUP($D668,Customer_Demand!$D:$BF,COLUMNS($I668:AL668),0)/$K668),(VLOOKUP($D668,Customer_Demand!$D:$BF,COLUMNS($I668:AL668),0)/$I668)),"")</f>
        <v/>
      </c>
      <c r="AM668" s="49" t="str">
        <f>IFERROR(IF($K668&lt;&gt;"SS",(VLOOKUP($D668,Customer_Demand!$D:$BF,COLUMNS($I668:AM668),0)/$I668+VLOOKUP($D668,Customer_Demand!$D:$BF,COLUMNS($I668:AM668),0)/$K668),(VLOOKUP($D668,Customer_Demand!$D:$BF,COLUMNS($I668:AM668),0)/$I668)),"")</f>
        <v/>
      </c>
      <c r="AN668" s="49" t="str">
        <f>IFERROR(IF($K668&lt;&gt;"SS",(VLOOKUP($D668,Customer_Demand!$D:$BF,COLUMNS($I668:AN668),0)/$I668+VLOOKUP($D668,Customer_Demand!$D:$BF,COLUMNS($I668:AN668),0)/$K668),(VLOOKUP($D668,Customer_Demand!$D:$BF,COLUMNS($I668:AN668),0)/$I668)),"")</f>
        <v/>
      </c>
      <c r="AO668" s="49" t="str">
        <f>IFERROR(IF($K668&lt;&gt;"SS",(VLOOKUP($D668,Customer_Demand!$D:$BF,COLUMNS($I668:AO668),0)/$I668+VLOOKUP($D668,Customer_Demand!$D:$BF,COLUMNS($I668:AO668),0)/$K668),(VLOOKUP($D668,Customer_Demand!$D:$BF,COLUMNS($I668:AO668),0)/$I668)),"")</f>
        <v/>
      </c>
      <c r="AP668" s="49" t="str">
        <f>IFERROR(IF($K668&lt;&gt;"SS",(VLOOKUP($D668,Customer_Demand!$D:$BF,COLUMNS($I668:AP668),0)/$I668+VLOOKUP($D668,Customer_Demand!$D:$BF,COLUMNS($I668:AP668),0)/$K668),(VLOOKUP($D668,Customer_Demand!$D:$BF,COLUMNS($I668:AP668),0)/$I668)),"")</f>
        <v/>
      </c>
      <c r="AQ668" s="49" t="str">
        <f>IFERROR(IF($K668&lt;&gt;"SS",(VLOOKUP($D668,Customer_Demand!$D:$BF,COLUMNS($I668:AQ668),0)/$I668+VLOOKUP($D668,Customer_Demand!$D:$BF,COLUMNS($I668:AQ668),0)/$K668),(VLOOKUP($D668,Customer_Demand!$D:$BF,COLUMNS($I668:AQ668),0)/$I668)),"")</f>
        <v/>
      </c>
      <c r="AR668" s="49" t="str">
        <f>IFERROR(IF($K668&lt;&gt;"SS",(VLOOKUP($D668,Customer_Demand!$D:$BF,COLUMNS($I668:AR668),0)/$I668+VLOOKUP($D668,Customer_Demand!$D:$BF,COLUMNS($I668:AR668),0)/$K668),(VLOOKUP($D668,Customer_Demand!$D:$BF,COLUMNS($I668:AR668),0)/$I668)),"")</f>
        <v/>
      </c>
      <c r="AS668" s="49" t="str">
        <f>IFERROR(IF($K668&lt;&gt;"SS",(VLOOKUP($D668,Customer_Demand!$D:$BF,COLUMNS($I668:AS668),0)/$I668+VLOOKUP($D668,Customer_Demand!$D:$BF,COLUMNS($I668:AS668),0)/$K668),(VLOOKUP($D668,Customer_Demand!$D:$BF,COLUMNS($I668:AS668),0)/$I668)),"")</f>
        <v/>
      </c>
      <c r="AT668" s="49" t="str">
        <f>IFERROR(IF($K668&lt;&gt;"SS",(VLOOKUP($D668,Customer_Demand!$D:$BF,COLUMNS($I668:AT668),0)/$I668+VLOOKUP($D668,Customer_Demand!$D:$BF,COLUMNS($I668:AT668),0)/$K668),(VLOOKUP($D668,Customer_Demand!$D:$BF,COLUMNS($I668:AT668),0)/$I668)),"")</f>
        <v/>
      </c>
      <c r="AU668" s="49" t="str">
        <f>IFERROR(IF($K668&lt;&gt;"SS",(VLOOKUP($D668,Customer_Demand!$D:$BF,COLUMNS($I668:AU668),0)/$I668+VLOOKUP($D668,Customer_Demand!$D:$BF,COLUMNS($I668:AU668),0)/$K668),(VLOOKUP($D668,Customer_Demand!$D:$BF,COLUMNS($I668:AU668),0)/$I668)),"")</f>
        <v/>
      </c>
      <c r="AV668" s="49" t="str">
        <f>IFERROR(IF($K668&lt;&gt;"SS",(VLOOKUP($D668,Customer_Demand!$D:$BF,COLUMNS($I668:AV668),0)/$I668+VLOOKUP($D668,Customer_Demand!$D:$BF,COLUMNS($I668:AV668),0)/$K668),(VLOOKUP($D668,Customer_Demand!$D:$BF,COLUMNS($I668:AV668),0)/$I668)),"")</f>
        <v/>
      </c>
      <c r="AW668" s="49" t="str">
        <f>IFERROR(IF($K668&lt;&gt;"SS",(VLOOKUP($D668,Customer_Demand!$D:$BF,COLUMNS($I668:AW668),0)/$I668+VLOOKUP($D668,Customer_Demand!$D:$BF,COLUMNS($I668:AW668),0)/$K668),(VLOOKUP($D668,Customer_Demand!$D:$BF,COLUMNS($I668:AW668),0)/$I668)),"")</f>
        <v/>
      </c>
      <c r="AX668" s="49" t="str">
        <f>IFERROR(IF($K668&lt;&gt;"SS",(VLOOKUP($D668,Customer_Demand!$D:$BF,COLUMNS($I668:AX668),0)/$I668+VLOOKUP($D668,Customer_Demand!$D:$BF,COLUMNS($I668:AX668),0)/$K668),(VLOOKUP($D668,Customer_Demand!$D:$BF,COLUMNS($I668:AX668),0)/$I668)),"")</f>
        <v/>
      </c>
      <c r="AY668" s="49" t="str">
        <f>IFERROR(IF($K668&lt;&gt;"SS",(VLOOKUP($D668,Customer_Demand!$D:$BF,COLUMNS($I668:AY668),0)/$I668+VLOOKUP($D668,Customer_Demand!$D:$BF,COLUMNS($I668:AY668),0)/$K668),(VLOOKUP($D668,Customer_Demand!$D:$BF,COLUMNS($I668:AY668),0)/$I668)),"")</f>
        <v/>
      </c>
      <c r="AZ668" s="49" t="str">
        <f>IFERROR(IF($K668&lt;&gt;"SS",(VLOOKUP($D668,Customer_Demand!$D:$BF,COLUMNS($I668:AZ668),0)/$I668+VLOOKUP($D668,Customer_Demand!$D:$BF,COLUMNS($I668:AZ668),0)/$K668),(VLOOKUP($D668,Customer_Demand!$D:$BF,COLUMNS($I668:AZ668),0)/$I668)),"")</f>
        <v/>
      </c>
      <c r="BA668" s="49" t="str">
        <f>IFERROR(IF($K668&lt;&gt;"SS",(VLOOKUP($D668,Customer_Demand!$D:$BF,COLUMNS($I668:BA668),0)/$I668+VLOOKUP($D668,Customer_Demand!$D:$BF,COLUMNS($I668:BA668),0)/$K668),(VLOOKUP($D668,Customer_Demand!$D:$BF,COLUMNS($I668:BA668),0)/$I668)),"")</f>
        <v/>
      </c>
      <c r="BB668" s="49" t="str">
        <f>IFERROR(IF($K668&lt;&gt;"SS",(VLOOKUP($D668,Customer_Demand!$D:$BF,COLUMNS($I668:BB668),0)/$I668+VLOOKUP($D668,Customer_Demand!$D:$BF,COLUMNS($I668:BB668),0)/$K668),(VLOOKUP($D668,Customer_Demand!$D:$BF,COLUMNS($I668:BB668),0)/$I668)),"")</f>
        <v/>
      </c>
      <c r="BC668" s="49" t="str">
        <f>IFERROR(IF($K668&lt;&gt;"SS",(VLOOKUP($D668,Customer_Demand!$D:$BF,COLUMNS($I668:BC668),0)/$I668+VLOOKUP($D668,Customer_Demand!$D:$BF,COLUMNS($I668:BC668),0)/$K668),(VLOOKUP($D668,Customer_Demand!$D:$BF,COLUMNS($I668:BC668),0)/$I668)),"")</f>
        <v/>
      </c>
      <c r="BD668" s="49" t="str">
        <f>IFERROR(IF($K668&lt;&gt;"SS",(VLOOKUP($D668,Customer_Demand!$D:$BF,COLUMNS($I668:BD668),0)/$I668+VLOOKUP($D668,Customer_Demand!$D:$BF,COLUMNS($I668:BD668),0)/$K668),(VLOOKUP($D668,Customer_Demand!$D:$BF,COLUMNS($I668:BD668),0)/$I668)),"")</f>
        <v/>
      </c>
      <c r="BE668" s="49" t="str">
        <f>IFERROR(IF($K668&lt;&gt;"SS",(VLOOKUP($D668,Customer_Demand!$D:$BF,COLUMNS($I668:BE668),0)/$I668+VLOOKUP($D668,Customer_Demand!$D:$BF,COLUMNS($I668:BE668),0)/$K668),(VLOOKUP($D668,Customer_Demand!$D:$BF,COLUMNS($I668:BE668),0)/$I668)),"")</f>
        <v/>
      </c>
      <c r="BF668" s="49" t="str">
        <f>IFERROR(IF($K668&lt;&gt;"SS",(VLOOKUP($D668,Customer_Demand!$D:$BF,COLUMNS($I668:BF668),0)/$I668+VLOOKUP($D668,Customer_Demand!$D:$BF,COLUMNS($I668:BF668),0)/$K668),(VLOOKUP($D668,Customer_Demand!$D:$BF,COLUMNS($I668:BF668),0)/$I668)),"")</f>
        <v/>
      </c>
      <c r="BG668" s="49" t="str">
        <f>IFERROR(IF($K668&lt;&gt;"SS",(VLOOKUP($D668,Customer_Demand!$D:$BF,COLUMNS($I668:BG668),0)/$I668+VLOOKUP($D668,Customer_Demand!$D:$BF,COLUMNS($I668:BG668),0)/$K668),(VLOOKUP($D668,Customer_Demand!$D:$BF,COLUMNS($I668:BG668),0)/$I668)),"")</f>
        <v/>
      </c>
      <c r="BH668" s="49" t="str">
        <f>IFERROR(IF($K668&lt;&gt;"SS",(VLOOKUP($D668,Customer_Demand!$D:$BF,COLUMNS($I668:BH668),0)/$I668+VLOOKUP($D668,Customer_Demand!$D:$BF,COLUMNS($I668:BH668),0)/$K668),(VLOOKUP($D668,Customer_Demand!$D:$BF,COLUMNS($I668:BH668),0)/$I668)),"")</f>
        <v/>
      </c>
      <c r="BI668" s="49" t="str">
        <f>IFERROR(IF($K668&lt;&gt;"SS",(VLOOKUP($D668,Customer_Demand!$D:$BF,COLUMNS($I668:BI668),0)/$I668+VLOOKUP($D668,Customer_Demand!$D:$BF,COLUMNS($I668:BI668),0)/$K668),(VLOOKUP($D668,Customer_Demand!$D:$BF,COLUMNS($I668:BI668),0)/$I668)),"")</f>
        <v/>
      </c>
      <c r="BJ668" s="49" t="str">
        <f>IFERROR(IF($K668&lt;&gt;"SS",(VLOOKUP($D668,Customer_Demand!$D:$BF,COLUMNS($I668:BJ668),0)/$I668+VLOOKUP($D668,Customer_Demand!$D:$BF,COLUMNS($I668:BJ668),0)/$K668),(VLOOKUP($D668,Customer_Demand!$D:$BF,COLUMNS($I668:BJ668),0)/$I668)),"")</f>
        <v/>
      </c>
      <c r="BK668" s="50" t="str">
        <f>IFERROR(IF($K668&lt;&gt;"SS",(VLOOKUP($D668,Customer_Demand!$D:$BF,COLUMNS($I668:BK668),0)/$I668+VLOOKUP($D668,Customer_Demand!$D:$BF,COLUMNS($I668:BK668),0)/$K668),(VLOOKUP($D668,Customer_Demand!$D:$BF,COLUMNS($I668:BK668),0)/$I668)),"")</f>
        <v/>
      </c>
    </row>
    <row r="669" spans="2:63" x14ac:dyDescent="0.2">
      <c r="B669" s="12" t="str">
        <f t="shared" si="47"/>
        <v/>
      </c>
      <c r="C669" s="45" t="str">
        <f>IF((Customer_Demand!C669)&lt;&gt;"",Customer_Demand!C669,"")</f>
        <v/>
      </c>
      <c r="D669" s="45" t="str">
        <f>IF(C669&lt;&gt;"",Customer_Demand!D669,"")</f>
        <v/>
      </c>
      <c r="E669" s="52" t="str">
        <f>IF(C669&lt;&gt;"",Customer_Demand!E669,"")</f>
        <v/>
      </c>
      <c r="F669" s="47" t="str">
        <f>IF(C669&lt;&gt;"",VLOOKUP(D669,Customer_Demand!$D$5:$F$1005,3,0),"")</f>
        <v/>
      </c>
      <c r="G669" s="48" t="str">
        <f t="shared" si="44"/>
        <v/>
      </c>
      <c r="H669" s="48" t="str">
        <f t="shared" si="45"/>
        <v/>
      </c>
      <c r="I669" s="48" t="str">
        <f>IFERROR(IF(C669&lt;&gt;"",VLOOKUP($H669,SMT_Cycle_Time_Data!$F:$Q,4,0),""),"SGR Not Defined")</f>
        <v/>
      </c>
      <c r="J669" s="48" t="str">
        <f t="shared" si="46"/>
        <v/>
      </c>
      <c r="K669" s="48" t="str">
        <f>IF(C669&lt;&gt;"",IFERROR(VLOOKUP($J669,SMT_Cycle_Time_Data!$F:$Q,4,0),"SS"),"")</f>
        <v/>
      </c>
      <c r="L669" s="49" t="str">
        <f>IFERROR(IF($K669&lt;&gt;"SS",(VLOOKUP($D669,Customer_Demand!$D:$BF,COLUMNS($I669:L669),0)/$I669+VLOOKUP($D669,Customer_Demand!$D:$BF,COLUMNS($I669:L669),0)/$K669),(VLOOKUP($D669,Customer_Demand!$D:$BF,COLUMNS($I669:L669),0)/$I669)),"")</f>
        <v/>
      </c>
      <c r="M669" s="49" t="str">
        <f>IFERROR(IF($K669&lt;&gt;"SS",(VLOOKUP($D669,Customer_Demand!$D:$BF,COLUMNS($I669:M669),0)/$I669+VLOOKUP($D669,Customer_Demand!$D:$BF,COLUMNS($I669:M669),0)/$K669),(VLOOKUP($D669,Customer_Demand!$D:$BF,COLUMNS($I669:M669),0)/$I669)),"")</f>
        <v/>
      </c>
      <c r="N669" s="49" t="str">
        <f>IFERROR(IF($K669&lt;&gt;"SS",(VLOOKUP($D669,Customer_Demand!$D:$BF,COLUMNS($I669:N669),0)/$I669+VLOOKUP($D669,Customer_Demand!$D:$BF,COLUMNS($I669:N669),0)/$K669),(VLOOKUP($D669,Customer_Demand!$D:$BF,COLUMNS($I669:N669),0)/$I669)),"")</f>
        <v/>
      </c>
      <c r="O669" s="49" t="str">
        <f>IFERROR(IF($K669&lt;&gt;"SS",(VLOOKUP($D669,Customer_Demand!$D:$BF,COLUMNS($I669:O669),0)/$I669+VLOOKUP($D669,Customer_Demand!$D:$BF,COLUMNS($I669:O669),0)/$K669),(VLOOKUP($D669,Customer_Demand!$D:$BF,COLUMNS($I669:O669),0)/$I669)),"")</f>
        <v/>
      </c>
      <c r="P669" s="49" t="str">
        <f>IFERROR(IF($K669&lt;&gt;"SS",(VLOOKUP($D669,Customer_Demand!$D:$BF,COLUMNS($I669:P669),0)/$I669+VLOOKUP($D669,Customer_Demand!$D:$BF,COLUMNS($I669:P669),0)/$K669),(VLOOKUP($D669,Customer_Demand!$D:$BF,COLUMNS($I669:P669),0)/$I669)),"")</f>
        <v/>
      </c>
      <c r="Q669" s="49" t="str">
        <f>IFERROR(IF($K669&lt;&gt;"SS",(VLOOKUP($D669,Customer_Demand!$D:$BF,COLUMNS($I669:Q669),0)/$I669+VLOOKUP($D669,Customer_Demand!$D:$BF,COLUMNS($I669:Q669),0)/$K669),(VLOOKUP($D669,Customer_Demand!$D:$BF,COLUMNS($I669:Q669),0)/$I669)),"")</f>
        <v/>
      </c>
      <c r="R669" s="49" t="str">
        <f>IFERROR(IF($K669&lt;&gt;"SS",(VLOOKUP($D669,Customer_Demand!$D:$BF,COLUMNS($I669:R669),0)/$I669+VLOOKUP($D669,Customer_Demand!$D:$BF,COLUMNS($I669:R669),0)/$K669),(VLOOKUP($D669,Customer_Demand!$D:$BF,COLUMNS($I669:R669),0)/$I669)),"")</f>
        <v/>
      </c>
      <c r="S669" s="49" t="str">
        <f>IFERROR(IF($K669&lt;&gt;"SS",(VLOOKUP($D669,Customer_Demand!$D:$BF,COLUMNS($I669:S669),0)/$I669+VLOOKUP($D669,Customer_Demand!$D:$BF,COLUMNS($I669:S669),0)/$K669),(VLOOKUP($D669,Customer_Demand!$D:$BF,COLUMNS($I669:S669),0)/$I669)),"")</f>
        <v/>
      </c>
      <c r="T669" s="49" t="str">
        <f>IFERROR(IF($K669&lt;&gt;"SS",(VLOOKUP($D669,Customer_Demand!$D:$BF,COLUMNS($I669:T669),0)/$I669+VLOOKUP($D669,Customer_Demand!$D:$BF,COLUMNS($I669:T669),0)/$K669),(VLOOKUP($D669,Customer_Demand!$D:$BF,COLUMNS($I669:T669),0)/$I669)),"")</f>
        <v/>
      </c>
      <c r="U669" s="49" t="str">
        <f>IFERROR(IF($K669&lt;&gt;"SS",(VLOOKUP($D669,Customer_Demand!$D:$BF,COLUMNS($I669:U669),0)/$I669+VLOOKUP($D669,Customer_Demand!$D:$BF,COLUMNS($I669:U669),0)/$K669),(VLOOKUP($D669,Customer_Demand!$D:$BF,COLUMNS($I669:U669),0)/$I669)),"")</f>
        <v/>
      </c>
      <c r="V669" s="49" t="str">
        <f>IFERROR(IF($K669&lt;&gt;"SS",(VLOOKUP($D669,Customer_Demand!$D:$BF,COLUMNS($I669:V669),0)/$I669+VLOOKUP($D669,Customer_Demand!$D:$BF,COLUMNS($I669:V669),0)/$K669),(VLOOKUP($D669,Customer_Demand!$D:$BF,COLUMNS($I669:V669),0)/$I669)),"")</f>
        <v/>
      </c>
      <c r="W669" s="49" t="str">
        <f>IFERROR(IF($K669&lt;&gt;"SS",(VLOOKUP($D669,Customer_Demand!$D:$BF,COLUMNS($I669:W669),0)/$I669+VLOOKUP($D669,Customer_Demand!$D:$BF,COLUMNS($I669:W669),0)/$K669),(VLOOKUP($D669,Customer_Demand!$D:$BF,COLUMNS($I669:W669),0)/$I669)),"")</f>
        <v/>
      </c>
      <c r="X669" s="49" t="str">
        <f>IFERROR(IF($K669&lt;&gt;"SS",(VLOOKUP($D669,Customer_Demand!$D:$BF,COLUMNS($I669:X669),0)/$I669+VLOOKUP($D669,Customer_Demand!$D:$BF,COLUMNS($I669:X669),0)/$K669),(VLOOKUP($D669,Customer_Demand!$D:$BF,COLUMNS($I669:X669),0)/$I669)),"")</f>
        <v/>
      </c>
      <c r="Y669" s="49" t="str">
        <f>IFERROR(IF($K669&lt;&gt;"SS",(VLOOKUP($D669,Customer_Demand!$D:$BF,COLUMNS($I669:Y669),0)/$I669+VLOOKUP($D669,Customer_Demand!$D:$BF,COLUMNS($I669:Y669),0)/$K669),(VLOOKUP($D669,Customer_Demand!$D:$BF,COLUMNS($I669:Y669),0)/$I669)),"")</f>
        <v/>
      </c>
      <c r="Z669" s="49" t="str">
        <f>IFERROR(IF($K669&lt;&gt;"SS",(VLOOKUP($D669,Customer_Demand!$D:$BF,COLUMNS($I669:Z669),0)/$I669+VLOOKUP($D669,Customer_Demand!$D:$BF,COLUMNS($I669:Z669),0)/$K669),(VLOOKUP($D669,Customer_Demand!$D:$BF,COLUMNS($I669:Z669),0)/$I669)),"")</f>
        <v/>
      </c>
      <c r="AA669" s="49" t="str">
        <f>IFERROR(IF($K669&lt;&gt;"SS",(VLOOKUP($D669,Customer_Demand!$D:$BF,COLUMNS($I669:AA669),0)/$I669+VLOOKUP($D669,Customer_Demand!$D:$BF,COLUMNS($I669:AA669),0)/$K669),(VLOOKUP($D669,Customer_Demand!$D:$BF,COLUMNS($I669:AA669),0)/$I669)),"")</f>
        <v/>
      </c>
      <c r="AB669" s="49" t="str">
        <f>IFERROR(IF($K669&lt;&gt;"SS",(VLOOKUP($D669,Customer_Demand!$D:$BF,COLUMNS($I669:AB669),0)/$I669+VLOOKUP($D669,Customer_Demand!$D:$BF,COLUMNS($I669:AB669),0)/$K669),(VLOOKUP($D669,Customer_Demand!$D:$BF,COLUMNS($I669:AB669),0)/$I669)),"")</f>
        <v/>
      </c>
      <c r="AC669" s="49" t="str">
        <f>IFERROR(IF($K669&lt;&gt;"SS",(VLOOKUP($D669,Customer_Demand!$D:$BF,COLUMNS($I669:AC669),0)/$I669+VLOOKUP($D669,Customer_Demand!$D:$BF,COLUMNS($I669:AC669),0)/$K669),(VLOOKUP($D669,Customer_Demand!$D:$BF,COLUMNS($I669:AC669),0)/$I669)),"")</f>
        <v/>
      </c>
      <c r="AD669" s="49" t="str">
        <f>IFERROR(IF($K669&lt;&gt;"SS",(VLOOKUP($D669,Customer_Demand!$D:$BF,COLUMNS($I669:AD669),0)/$I669+VLOOKUP($D669,Customer_Demand!$D:$BF,COLUMNS($I669:AD669),0)/$K669),(VLOOKUP($D669,Customer_Demand!$D:$BF,COLUMNS($I669:AD669),0)/$I669)),"")</f>
        <v/>
      </c>
      <c r="AE669" s="49" t="str">
        <f>IFERROR(IF($K669&lt;&gt;"SS",(VLOOKUP($D669,Customer_Demand!$D:$BF,COLUMNS($I669:AE669),0)/$I669+VLOOKUP($D669,Customer_Demand!$D:$BF,COLUMNS($I669:AE669),0)/$K669),(VLOOKUP($D669,Customer_Demand!$D:$BF,COLUMNS($I669:AE669),0)/$I669)),"")</f>
        <v/>
      </c>
      <c r="AF669" s="49" t="str">
        <f>IFERROR(IF($K669&lt;&gt;"SS",(VLOOKUP($D669,Customer_Demand!$D:$BF,COLUMNS($I669:AF669),0)/$I669+VLOOKUP($D669,Customer_Demand!$D:$BF,COLUMNS($I669:AF669),0)/$K669),(VLOOKUP($D669,Customer_Demand!$D:$BF,COLUMNS($I669:AF669),0)/$I669)),"")</f>
        <v/>
      </c>
      <c r="AG669" s="49" t="str">
        <f>IFERROR(IF($K669&lt;&gt;"SS",(VLOOKUP($D669,Customer_Demand!$D:$BF,COLUMNS($I669:AG669),0)/$I669+VLOOKUP($D669,Customer_Demand!$D:$BF,COLUMNS($I669:AG669),0)/$K669),(VLOOKUP($D669,Customer_Demand!$D:$BF,COLUMNS($I669:AG669),0)/$I669)),"")</f>
        <v/>
      </c>
      <c r="AH669" s="49" t="str">
        <f>IFERROR(IF($K669&lt;&gt;"SS",(VLOOKUP($D669,Customer_Demand!$D:$BF,COLUMNS($I669:AH669),0)/$I669+VLOOKUP($D669,Customer_Demand!$D:$BF,COLUMNS($I669:AH669),0)/$K669),(VLOOKUP($D669,Customer_Demand!$D:$BF,COLUMNS($I669:AH669),0)/$I669)),"")</f>
        <v/>
      </c>
      <c r="AI669" s="49" t="str">
        <f>IFERROR(IF($K669&lt;&gt;"SS",(VLOOKUP($D669,Customer_Demand!$D:$BF,COLUMNS($I669:AI669),0)/$I669+VLOOKUP($D669,Customer_Demand!$D:$BF,COLUMNS($I669:AI669),0)/$K669),(VLOOKUP($D669,Customer_Demand!$D:$BF,COLUMNS($I669:AI669),0)/$I669)),"")</f>
        <v/>
      </c>
      <c r="AJ669" s="49" t="str">
        <f>IFERROR(IF($K669&lt;&gt;"SS",(VLOOKUP($D669,Customer_Demand!$D:$BF,COLUMNS($I669:AJ669),0)/$I669+VLOOKUP($D669,Customer_Demand!$D:$BF,COLUMNS($I669:AJ669),0)/$K669),(VLOOKUP($D669,Customer_Demand!$D:$BF,COLUMNS($I669:AJ669),0)/$I669)),"")</f>
        <v/>
      </c>
      <c r="AK669" s="49" t="str">
        <f>IFERROR(IF($K669&lt;&gt;"SS",(VLOOKUP($D669,Customer_Demand!$D:$BF,COLUMNS($I669:AK669),0)/$I669+VLOOKUP($D669,Customer_Demand!$D:$BF,COLUMNS($I669:AK669),0)/$K669),(VLOOKUP($D669,Customer_Demand!$D:$BF,COLUMNS($I669:AK669),0)/$I669)),"")</f>
        <v/>
      </c>
      <c r="AL669" s="49" t="str">
        <f>IFERROR(IF($K669&lt;&gt;"SS",(VLOOKUP($D669,Customer_Demand!$D:$BF,COLUMNS($I669:AL669),0)/$I669+VLOOKUP($D669,Customer_Demand!$D:$BF,COLUMNS($I669:AL669),0)/$K669),(VLOOKUP($D669,Customer_Demand!$D:$BF,COLUMNS($I669:AL669),0)/$I669)),"")</f>
        <v/>
      </c>
      <c r="AM669" s="49" t="str">
        <f>IFERROR(IF($K669&lt;&gt;"SS",(VLOOKUP($D669,Customer_Demand!$D:$BF,COLUMNS($I669:AM669),0)/$I669+VLOOKUP($D669,Customer_Demand!$D:$BF,COLUMNS($I669:AM669),0)/$K669),(VLOOKUP($D669,Customer_Demand!$D:$BF,COLUMNS($I669:AM669),0)/$I669)),"")</f>
        <v/>
      </c>
      <c r="AN669" s="49" t="str">
        <f>IFERROR(IF($K669&lt;&gt;"SS",(VLOOKUP($D669,Customer_Demand!$D:$BF,COLUMNS($I669:AN669),0)/$I669+VLOOKUP($D669,Customer_Demand!$D:$BF,COLUMNS($I669:AN669),0)/$K669),(VLOOKUP($D669,Customer_Demand!$D:$BF,COLUMNS($I669:AN669),0)/$I669)),"")</f>
        <v/>
      </c>
      <c r="AO669" s="49" t="str">
        <f>IFERROR(IF($K669&lt;&gt;"SS",(VLOOKUP($D669,Customer_Demand!$D:$BF,COLUMNS($I669:AO669),0)/$I669+VLOOKUP($D669,Customer_Demand!$D:$BF,COLUMNS($I669:AO669),0)/$K669),(VLOOKUP($D669,Customer_Demand!$D:$BF,COLUMNS($I669:AO669),0)/$I669)),"")</f>
        <v/>
      </c>
      <c r="AP669" s="49" t="str">
        <f>IFERROR(IF($K669&lt;&gt;"SS",(VLOOKUP($D669,Customer_Demand!$D:$BF,COLUMNS($I669:AP669),0)/$I669+VLOOKUP($D669,Customer_Demand!$D:$BF,COLUMNS($I669:AP669),0)/$K669),(VLOOKUP($D669,Customer_Demand!$D:$BF,COLUMNS($I669:AP669),0)/$I669)),"")</f>
        <v/>
      </c>
      <c r="AQ669" s="49" t="str">
        <f>IFERROR(IF($K669&lt;&gt;"SS",(VLOOKUP($D669,Customer_Demand!$D:$BF,COLUMNS($I669:AQ669),0)/$I669+VLOOKUP($D669,Customer_Demand!$D:$BF,COLUMNS($I669:AQ669),0)/$K669),(VLOOKUP($D669,Customer_Demand!$D:$BF,COLUMNS($I669:AQ669),0)/$I669)),"")</f>
        <v/>
      </c>
      <c r="AR669" s="49" t="str">
        <f>IFERROR(IF($K669&lt;&gt;"SS",(VLOOKUP($D669,Customer_Demand!$D:$BF,COLUMNS($I669:AR669),0)/$I669+VLOOKUP($D669,Customer_Demand!$D:$BF,COLUMNS($I669:AR669),0)/$K669),(VLOOKUP($D669,Customer_Demand!$D:$BF,COLUMNS($I669:AR669),0)/$I669)),"")</f>
        <v/>
      </c>
      <c r="AS669" s="49" t="str">
        <f>IFERROR(IF($K669&lt;&gt;"SS",(VLOOKUP($D669,Customer_Demand!$D:$BF,COLUMNS($I669:AS669),0)/$I669+VLOOKUP($D669,Customer_Demand!$D:$BF,COLUMNS($I669:AS669),0)/$K669),(VLOOKUP($D669,Customer_Demand!$D:$BF,COLUMNS($I669:AS669),0)/$I669)),"")</f>
        <v/>
      </c>
      <c r="AT669" s="49" t="str">
        <f>IFERROR(IF($K669&lt;&gt;"SS",(VLOOKUP($D669,Customer_Demand!$D:$BF,COLUMNS($I669:AT669),0)/$I669+VLOOKUP($D669,Customer_Demand!$D:$BF,COLUMNS($I669:AT669),0)/$K669),(VLOOKUP($D669,Customer_Demand!$D:$BF,COLUMNS($I669:AT669),0)/$I669)),"")</f>
        <v/>
      </c>
      <c r="AU669" s="49" t="str">
        <f>IFERROR(IF($K669&lt;&gt;"SS",(VLOOKUP($D669,Customer_Demand!$D:$BF,COLUMNS($I669:AU669),0)/$I669+VLOOKUP($D669,Customer_Demand!$D:$BF,COLUMNS($I669:AU669),0)/$K669),(VLOOKUP($D669,Customer_Demand!$D:$BF,COLUMNS($I669:AU669),0)/$I669)),"")</f>
        <v/>
      </c>
      <c r="AV669" s="49" t="str">
        <f>IFERROR(IF($K669&lt;&gt;"SS",(VLOOKUP($D669,Customer_Demand!$D:$BF,COLUMNS($I669:AV669),0)/$I669+VLOOKUP($D669,Customer_Demand!$D:$BF,COLUMNS($I669:AV669),0)/$K669),(VLOOKUP($D669,Customer_Demand!$D:$BF,COLUMNS($I669:AV669),0)/$I669)),"")</f>
        <v/>
      </c>
      <c r="AW669" s="49" t="str">
        <f>IFERROR(IF($K669&lt;&gt;"SS",(VLOOKUP($D669,Customer_Demand!$D:$BF,COLUMNS($I669:AW669),0)/$I669+VLOOKUP($D669,Customer_Demand!$D:$BF,COLUMNS($I669:AW669),0)/$K669),(VLOOKUP($D669,Customer_Demand!$D:$BF,COLUMNS($I669:AW669),0)/$I669)),"")</f>
        <v/>
      </c>
      <c r="AX669" s="49" t="str">
        <f>IFERROR(IF($K669&lt;&gt;"SS",(VLOOKUP($D669,Customer_Demand!$D:$BF,COLUMNS($I669:AX669),0)/$I669+VLOOKUP($D669,Customer_Demand!$D:$BF,COLUMNS($I669:AX669),0)/$K669),(VLOOKUP($D669,Customer_Demand!$D:$BF,COLUMNS($I669:AX669),0)/$I669)),"")</f>
        <v/>
      </c>
      <c r="AY669" s="49" t="str">
        <f>IFERROR(IF($K669&lt;&gt;"SS",(VLOOKUP($D669,Customer_Demand!$D:$BF,COLUMNS($I669:AY669),0)/$I669+VLOOKUP($D669,Customer_Demand!$D:$BF,COLUMNS($I669:AY669),0)/$K669),(VLOOKUP($D669,Customer_Demand!$D:$BF,COLUMNS($I669:AY669),0)/$I669)),"")</f>
        <v/>
      </c>
      <c r="AZ669" s="49" t="str">
        <f>IFERROR(IF($K669&lt;&gt;"SS",(VLOOKUP($D669,Customer_Demand!$D:$BF,COLUMNS($I669:AZ669),0)/$I669+VLOOKUP($D669,Customer_Demand!$D:$BF,COLUMNS($I669:AZ669),0)/$K669),(VLOOKUP($D669,Customer_Demand!$D:$BF,COLUMNS($I669:AZ669),0)/$I669)),"")</f>
        <v/>
      </c>
      <c r="BA669" s="49" t="str">
        <f>IFERROR(IF($K669&lt;&gt;"SS",(VLOOKUP($D669,Customer_Demand!$D:$BF,COLUMNS($I669:BA669),0)/$I669+VLOOKUP($D669,Customer_Demand!$D:$BF,COLUMNS($I669:BA669),0)/$K669),(VLOOKUP($D669,Customer_Demand!$D:$BF,COLUMNS($I669:BA669),0)/$I669)),"")</f>
        <v/>
      </c>
      <c r="BB669" s="49" t="str">
        <f>IFERROR(IF($K669&lt;&gt;"SS",(VLOOKUP($D669,Customer_Demand!$D:$BF,COLUMNS($I669:BB669),0)/$I669+VLOOKUP($D669,Customer_Demand!$D:$BF,COLUMNS($I669:BB669),0)/$K669),(VLOOKUP($D669,Customer_Demand!$D:$BF,COLUMNS($I669:BB669),0)/$I669)),"")</f>
        <v/>
      </c>
      <c r="BC669" s="49" t="str">
        <f>IFERROR(IF($K669&lt;&gt;"SS",(VLOOKUP($D669,Customer_Demand!$D:$BF,COLUMNS($I669:BC669),0)/$I669+VLOOKUP($D669,Customer_Demand!$D:$BF,COLUMNS($I669:BC669),0)/$K669),(VLOOKUP($D669,Customer_Demand!$D:$BF,COLUMNS($I669:BC669),0)/$I669)),"")</f>
        <v/>
      </c>
      <c r="BD669" s="49" t="str">
        <f>IFERROR(IF($K669&lt;&gt;"SS",(VLOOKUP($D669,Customer_Demand!$D:$BF,COLUMNS($I669:BD669),0)/$I669+VLOOKUP($D669,Customer_Demand!$D:$BF,COLUMNS($I669:BD669),0)/$K669),(VLOOKUP($D669,Customer_Demand!$D:$BF,COLUMNS($I669:BD669),0)/$I669)),"")</f>
        <v/>
      </c>
      <c r="BE669" s="49" t="str">
        <f>IFERROR(IF($K669&lt;&gt;"SS",(VLOOKUP($D669,Customer_Demand!$D:$BF,COLUMNS($I669:BE669),0)/$I669+VLOOKUP($D669,Customer_Demand!$D:$BF,COLUMNS($I669:BE669),0)/$K669),(VLOOKUP($D669,Customer_Demand!$D:$BF,COLUMNS($I669:BE669),0)/$I669)),"")</f>
        <v/>
      </c>
      <c r="BF669" s="49" t="str">
        <f>IFERROR(IF($K669&lt;&gt;"SS",(VLOOKUP($D669,Customer_Demand!$D:$BF,COLUMNS($I669:BF669),0)/$I669+VLOOKUP($D669,Customer_Demand!$D:$BF,COLUMNS($I669:BF669),0)/$K669),(VLOOKUP($D669,Customer_Demand!$D:$BF,COLUMNS($I669:BF669),0)/$I669)),"")</f>
        <v/>
      </c>
      <c r="BG669" s="49" t="str">
        <f>IFERROR(IF($K669&lt;&gt;"SS",(VLOOKUP($D669,Customer_Demand!$D:$BF,COLUMNS($I669:BG669),0)/$I669+VLOOKUP($D669,Customer_Demand!$D:$BF,COLUMNS($I669:BG669),0)/$K669),(VLOOKUP($D669,Customer_Demand!$D:$BF,COLUMNS($I669:BG669),0)/$I669)),"")</f>
        <v/>
      </c>
      <c r="BH669" s="49" t="str">
        <f>IFERROR(IF($K669&lt;&gt;"SS",(VLOOKUP($D669,Customer_Demand!$D:$BF,COLUMNS($I669:BH669),0)/$I669+VLOOKUP($D669,Customer_Demand!$D:$BF,COLUMNS($I669:BH669),0)/$K669),(VLOOKUP($D669,Customer_Demand!$D:$BF,COLUMNS($I669:BH669),0)/$I669)),"")</f>
        <v/>
      </c>
      <c r="BI669" s="49" t="str">
        <f>IFERROR(IF($K669&lt;&gt;"SS",(VLOOKUP($D669,Customer_Demand!$D:$BF,COLUMNS($I669:BI669),0)/$I669+VLOOKUP($D669,Customer_Demand!$D:$BF,COLUMNS($I669:BI669),0)/$K669),(VLOOKUP($D669,Customer_Demand!$D:$BF,COLUMNS($I669:BI669),0)/$I669)),"")</f>
        <v/>
      </c>
      <c r="BJ669" s="49" t="str">
        <f>IFERROR(IF($K669&lt;&gt;"SS",(VLOOKUP($D669,Customer_Demand!$D:$BF,COLUMNS($I669:BJ669),0)/$I669+VLOOKUP($D669,Customer_Demand!$D:$BF,COLUMNS($I669:BJ669),0)/$K669),(VLOOKUP($D669,Customer_Demand!$D:$BF,COLUMNS($I669:BJ669),0)/$I669)),"")</f>
        <v/>
      </c>
      <c r="BK669" s="50" t="str">
        <f>IFERROR(IF($K669&lt;&gt;"SS",(VLOOKUP($D669,Customer_Demand!$D:$BF,COLUMNS($I669:BK669),0)/$I669+VLOOKUP($D669,Customer_Demand!$D:$BF,COLUMNS($I669:BK669),0)/$K669),(VLOOKUP($D669,Customer_Demand!$D:$BF,COLUMNS($I669:BK669),0)/$I669)),"")</f>
        <v/>
      </c>
    </row>
    <row r="670" spans="2:63" x14ac:dyDescent="0.2">
      <c r="B670" s="12" t="str">
        <f t="shared" si="47"/>
        <v/>
      </c>
      <c r="C670" s="45" t="str">
        <f>IF((Customer_Demand!C670)&lt;&gt;"",Customer_Demand!C670,"")</f>
        <v/>
      </c>
      <c r="D670" s="45" t="str">
        <f>IF(C670&lt;&gt;"",Customer_Demand!D670,"")</f>
        <v/>
      </c>
      <c r="E670" s="52" t="str">
        <f>IF(C670&lt;&gt;"",Customer_Demand!E670,"")</f>
        <v/>
      </c>
      <c r="F670" s="47" t="str">
        <f>IF(C670&lt;&gt;"",VLOOKUP(D670,Customer_Demand!$D$5:$F$1005,3,0),"")</f>
        <v/>
      </c>
      <c r="G670" s="48" t="str">
        <f t="shared" si="44"/>
        <v/>
      </c>
      <c r="H670" s="48" t="str">
        <f t="shared" si="45"/>
        <v/>
      </c>
      <c r="I670" s="48" t="str">
        <f>IFERROR(IF(C670&lt;&gt;"",VLOOKUP($H670,SMT_Cycle_Time_Data!$F:$Q,4,0),""),"SGR Not Defined")</f>
        <v/>
      </c>
      <c r="J670" s="48" t="str">
        <f t="shared" si="46"/>
        <v/>
      </c>
      <c r="K670" s="48" t="str">
        <f>IF(C670&lt;&gt;"",IFERROR(VLOOKUP($J670,SMT_Cycle_Time_Data!$F:$Q,4,0),"SS"),"")</f>
        <v/>
      </c>
      <c r="L670" s="49" t="str">
        <f>IFERROR(IF($K670&lt;&gt;"SS",(VLOOKUP($D670,Customer_Demand!$D:$BF,COLUMNS($I670:L670),0)/$I670+VLOOKUP($D670,Customer_Demand!$D:$BF,COLUMNS($I670:L670),0)/$K670),(VLOOKUP($D670,Customer_Demand!$D:$BF,COLUMNS($I670:L670),0)/$I670)),"")</f>
        <v/>
      </c>
      <c r="M670" s="49" t="str">
        <f>IFERROR(IF($K670&lt;&gt;"SS",(VLOOKUP($D670,Customer_Demand!$D:$BF,COLUMNS($I670:M670),0)/$I670+VLOOKUP($D670,Customer_Demand!$D:$BF,COLUMNS($I670:M670),0)/$K670),(VLOOKUP($D670,Customer_Demand!$D:$BF,COLUMNS($I670:M670),0)/$I670)),"")</f>
        <v/>
      </c>
      <c r="N670" s="49" t="str">
        <f>IFERROR(IF($K670&lt;&gt;"SS",(VLOOKUP($D670,Customer_Demand!$D:$BF,COLUMNS($I670:N670),0)/$I670+VLOOKUP($D670,Customer_Demand!$D:$BF,COLUMNS($I670:N670),0)/$K670),(VLOOKUP($D670,Customer_Demand!$D:$BF,COLUMNS($I670:N670),0)/$I670)),"")</f>
        <v/>
      </c>
      <c r="O670" s="49" t="str">
        <f>IFERROR(IF($K670&lt;&gt;"SS",(VLOOKUP($D670,Customer_Demand!$D:$BF,COLUMNS($I670:O670),0)/$I670+VLOOKUP($D670,Customer_Demand!$D:$BF,COLUMNS($I670:O670),0)/$K670),(VLOOKUP($D670,Customer_Demand!$D:$BF,COLUMNS($I670:O670),0)/$I670)),"")</f>
        <v/>
      </c>
      <c r="P670" s="49" t="str">
        <f>IFERROR(IF($K670&lt;&gt;"SS",(VLOOKUP($D670,Customer_Demand!$D:$BF,COLUMNS($I670:P670),0)/$I670+VLOOKUP($D670,Customer_Demand!$D:$BF,COLUMNS($I670:P670),0)/$K670),(VLOOKUP($D670,Customer_Demand!$D:$BF,COLUMNS($I670:P670),0)/$I670)),"")</f>
        <v/>
      </c>
      <c r="Q670" s="49" t="str">
        <f>IFERROR(IF($K670&lt;&gt;"SS",(VLOOKUP($D670,Customer_Demand!$D:$BF,COLUMNS($I670:Q670),0)/$I670+VLOOKUP($D670,Customer_Demand!$D:$BF,COLUMNS($I670:Q670),0)/$K670),(VLOOKUP($D670,Customer_Demand!$D:$BF,COLUMNS($I670:Q670),0)/$I670)),"")</f>
        <v/>
      </c>
      <c r="R670" s="49" t="str">
        <f>IFERROR(IF($K670&lt;&gt;"SS",(VLOOKUP($D670,Customer_Demand!$D:$BF,COLUMNS($I670:R670),0)/$I670+VLOOKUP($D670,Customer_Demand!$D:$BF,COLUMNS($I670:R670),0)/$K670),(VLOOKUP($D670,Customer_Demand!$D:$BF,COLUMNS($I670:R670),0)/$I670)),"")</f>
        <v/>
      </c>
      <c r="S670" s="49" t="str">
        <f>IFERROR(IF($K670&lt;&gt;"SS",(VLOOKUP($D670,Customer_Demand!$D:$BF,COLUMNS($I670:S670),0)/$I670+VLOOKUP($D670,Customer_Demand!$D:$BF,COLUMNS($I670:S670),0)/$K670),(VLOOKUP($D670,Customer_Demand!$D:$BF,COLUMNS($I670:S670),0)/$I670)),"")</f>
        <v/>
      </c>
      <c r="T670" s="49" t="str">
        <f>IFERROR(IF($K670&lt;&gt;"SS",(VLOOKUP($D670,Customer_Demand!$D:$BF,COLUMNS($I670:T670),0)/$I670+VLOOKUP($D670,Customer_Demand!$D:$BF,COLUMNS($I670:T670),0)/$K670),(VLOOKUP($D670,Customer_Demand!$D:$BF,COLUMNS($I670:T670),0)/$I670)),"")</f>
        <v/>
      </c>
      <c r="U670" s="49" t="str">
        <f>IFERROR(IF($K670&lt;&gt;"SS",(VLOOKUP($D670,Customer_Demand!$D:$BF,COLUMNS($I670:U670),0)/$I670+VLOOKUP($D670,Customer_Demand!$D:$BF,COLUMNS($I670:U670),0)/$K670),(VLOOKUP($D670,Customer_Demand!$D:$BF,COLUMNS($I670:U670),0)/$I670)),"")</f>
        <v/>
      </c>
      <c r="V670" s="49" t="str">
        <f>IFERROR(IF($K670&lt;&gt;"SS",(VLOOKUP($D670,Customer_Demand!$D:$BF,COLUMNS($I670:V670),0)/$I670+VLOOKUP($D670,Customer_Demand!$D:$BF,COLUMNS($I670:V670),0)/$K670),(VLOOKUP($D670,Customer_Demand!$D:$BF,COLUMNS($I670:V670),0)/$I670)),"")</f>
        <v/>
      </c>
      <c r="W670" s="49" t="str">
        <f>IFERROR(IF($K670&lt;&gt;"SS",(VLOOKUP($D670,Customer_Demand!$D:$BF,COLUMNS($I670:W670),0)/$I670+VLOOKUP($D670,Customer_Demand!$D:$BF,COLUMNS($I670:W670),0)/$K670),(VLOOKUP($D670,Customer_Demand!$D:$BF,COLUMNS($I670:W670),0)/$I670)),"")</f>
        <v/>
      </c>
      <c r="X670" s="49" t="str">
        <f>IFERROR(IF($K670&lt;&gt;"SS",(VLOOKUP($D670,Customer_Demand!$D:$BF,COLUMNS($I670:X670),0)/$I670+VLOOKUP($D670,Customer_Demand!$D:$BF,COLUMNS($I670:X670),0)/$K670),(VLOOKUP($D670,Customer_Demand!$D:$BF,COLUMNS($I670:X670),0)/$I670)),"")</f>
        <v/>
      </c>
      <c r="Y670" s="49" t="str">
        <f>IFERROR(IF($K670&lt;&gt;"SS",(VLOOKUP($D670,Customer_Demand!$D:$BF,COLUMNS($I670:Y670),0)/$I670+VLOOKUP($D670,Customer_Demand!$D:$BF,COLUMNS($I670:Y670),0)/$K670),(VLOOKUP($D670,Customer_Demand!$D:$BF,COLUMNS($I670:Y670),0)/$I670)),"")</f>
        <v/>
      </c>
      <c r="Z670" s="49" t="str">
        <f>IFERROR(IF($K670&lt;&gt;"SS",(VLOOKUP($D670,Customer_Demand!$D:$BF,COLUMNS($I670:Z670),0)/$I670+VLOOKUP($D670,Customer_Demand!$D:$BF,COLUMNS($I670:Z670),0)/$K670),(VLOOKUP($D670,Customer_Demand!$D:$BF,COLUMNS($I670:Z670),0)/$I670)),"")</f>
        <v/>
      </c>
      <c r="AA670" s="49" t="str">
        <f>IFERROR(IF($K670&lt;&gt;"SS",(VLOOKUP($D670,Customer_Demand!$D:$BF,COLUMNS($I670:AA670),0)/$I670+VLOOKUP($D670,Customer_Demand!$D:$BF,COLUMNS($I670:AA670),0)/$K670),(VLOOKUP($D670,Customer_Demand!$D:$BF,COLUMNS($I670:AA670),0)/$I670)),"")</f>
        <v/>
      </c>
      <c r="AB670" s="49" t="str">
        <f>IFERROR(IF($K670&lt;&gt;"SS",(VLOOKUP($D670,Customer_Demand!$D:$BF,COLUMNS($I670:AB670),0)/$I670+VLOOKUP($D670,Customer_Demand!$D:$BF,COLUMNS($I670:AB670),0)/$K670),(VLOOKUP($D670,Customer_Demand!$D:$BF,COLUMNS($I670:AB670),0)/$I670)),"")</f>
        <v/>
      </c>
      <c r="AC670" s="49" t="str">
        <f>IFERROR(IF($K670&lt;&gt;"SS",(VLOOKUP($D670,Customer_Demand!$D:$BF,COLUMNS($I670:AC670),0)/$I670+VLOOKUP($D670,Customer_Demand!$D:$BF,COLUMNS($I670:AC670),0)/$K670),(VLOOKUP($D670,Customer_Demand!$D:$BF,COLUMNS($I670:AC670),0)/$I670)),"")</f>
        <v/>
      </c>
      <c r="AD670" s="49" t="str">
        <f>IFERROR(IF($K670&lt;&gt;"SS",(VLOOKUP($D670,Customer_Demand!$D:$BF,COLUMNS($I670:AD670),0)/$I670+VLOOKUP($D670,Customer_Demand!$D:$BF,COLUMNS($I670:AD670),0)/$K670),(VLOOKUP($D670,Customer_Demand!$D:$BF,COLUMNS($I670:AD670),0)/$I670)),"")</f>
        <v/>
      </c>
      <c r="AE670" s="49" t="str">
        <f>IFERROR(IF($K670&lt;&gt;"SS",(VLOOKUP($D670,Customer_Demand!$D:$BF,COLUMNS($I670:AE670),0)/$I670+VLOOKUP($D670,Customer_Demand!$D:$BF,COLUMNS($I670:AE670),0)/$K670),(VLOOKUP($D670,Customer_Demand!$D:$BF,COLUMNS($I670:AE670),0)/$I670)),"")</f>
        <v/>
      </c>
      <c r="AF670" s="49" t="str">
        <f>IFERROR(IF($K670&lt;&gt;"SS",(VLOOKUP($D670,Customer_Demand!$D:$BF,COLUMNS($I670:AF670),0)/$I670+VLOOKUP($D670,Customer_Demand!$D:$BF,COLUMNS($I670:AF670),0)/$K670),(VLOOKUP($D670,Customer_Demand!$D:$BF,COLUMNS($I670:AF670),0)/$I670)),"")</f>
        <v/>
      </c>
      <c r="AG670" s="49" t="str">
        <f>IFERROR(IF($K670&lt;&gt;"SS",(VLOOKUP($D670,Customer_Demand!$D:$BF,COLUMNS($I670:AG670),0)/$I670+VLOOKUP($D670,Customer_Demand!$D:$BF,COLUMNS($I670:AG670),0)/$K670),(VLOOKUP($D670,Customer_Demand!$D:$BF,COLUMNS($I670:AG670),0)/$I670)),"")</f>
        <v/>
      </c>
      <c r="AH670" s="49" t="str">
        <f>IFERROR(IF($K670&lt;&gt;"SS",(VLOOKUP($D670,Customer_Demand!$D:$BF,COLUMNS($I670:AH670),0)/$I670+VLOOKUP($D670,Customer_Demand!$D:$BF,COLUMNS($I670:AH670),0)/$K670),(VLOOKUP($D670,Customer_Demand!$D:$BF,COLUMNS($I670:AH670),0)/$I670)),"")</f>
        <v/>
      </c>
      <c r="AI670" s="49" t="str">
        <f>IFERROR(IF($K670&lt;&gt;"SS",(VLOOKUP($D670,Customer_Demand!$D:$BF,COLUMNS($I670:AI670),0)/$I670+VLOOKUP($D670,Customer_Demand!$D:$BF,COLUMNS($I670:AI670),0)/$K670),(VLOOKUP($D670,Customer_Demand!$D:$BF,COLUMNS($I670:AI670),0)/$I670)),"")</f>
        <v/>
      </c>
      <c r="AJ670" s="49" t="str">
        <f>IFERROR(IF($K670&lt;&gt;"SS",(VLOOKUP($D670,Customer_Demand!$D:$BF,COLUMNS($I670:AJ670),0)/$I670+VLOOKUP($D670,Customer_Demand!$D:$BF,COLUMNS($I670:AJ670),0)/$K670),(VLOOKUP($D670,Customer_Demand!$D:$BF,COLUMNS($I670:AJ670),0)/$I670)),"")</f>
        <v/>
      </c>
      <c r="AK670" s="49" t="str">
        <f>IFERROR(IF($K670&lt;&gt;"SS",(VLOOKUP($D670,Customer_Demand!$D:$BF,COLUMNS($I670:AK670),0)/$I670+VLOOKUP($D670,Customer_Demand!$D:$BF,COLUMNS($I670:AK670),0)/$K670),(VLOOKUP($D670,Customer_Demand!$D:$BF,COLUMNS($I670:AK670),0)/$I670)),"")</f>
        <v/>
      </c>
      <c r="AL670" s="49" t="str">
        <f>IFERROR(IF($K670&lt;&gt;"SS",(VLOOKUP($D670,Customer_Demand!$D:$BF,COLUMNS($I670:AL670),0)/$I670+VLOOKUP($D670,Customer_Demand!$D:$BF,COLUMNS($I670:AL670),0)/$K670),(VLOOKUP($D670,Customer_Demand!$D:$BF,COLUMNS($I670:AL670),0)/$I670)),"")</f>
        <v/>
      </c>
      <c r="AM670" s="49" t="str">
        <f>IFERROR(IF($K670&lt;&gt;"SS",(VLOOKUP($D670,Customer_Demand!$D:$BF,COLUMNS($I670:AM670),0)/$I670+VLOOKUP($D670,Customer_Demand!$D:$BF,COLUMNS($I670:AM670),0)/$K670),(VLOOKUP($D670,Customer_Demand!$D:$BF,COLUMNS($I670:AM670),0)/$I670)),"")</f>
        <v/>
      </c>
      <c r="AN670" s="49" t="str">
        <f>IFERROR(IF($K670&lt;&gt;"SS",(VLOOKUP($D670,Customer_Demand!$D:$BF,COLUMNS($I670:AN670),0)/$I670+VLOOKUP($D670,Customer_Demand!$D:$BF,COLUMNS($I670:AN670),0)/$K670),(VLOOKUP($D670,Customer_Demand!$D:$BF,COLUMNS($I670:AN670),0)/$I670)),"")</f>
        <v/>
      </c>
      <c r="AO670" s="49" t="str">
        <f>IFERROR(IF($K670&lt;&gt;"SS",(VLOOKUP($D670,Customer_Demand!$D:$BF,COLUMNS($I670:AO670),0)/$I670+VLOOKUP($D670,Customer_Demand!$D:$BF,COLUMNS($I670:AO670),0)/$K670),(VLOOKUP($D670,Customer_Demand!$D:$BF,COLUMNS($I670:AO670),0)/$I670)),"")</f>
        <v/>
      </c>
      <c r="AP670" s="49" t="str">
        <f>IFERROR(IF($K670&lt;&gt;"SS",(VLOOKUP($D670,Customer_Demand!$D:$BF,COLUMNS($I670:AP670),0)/$I670+VLOOKUP($D670,Customer_Demand!$D:$BF,COLUMNS($I670:AP670),0)/$K670),(VLOOKUP($D670,Customer_Demand!$D:$BF,COLUMNS($I670:AP670),0)/$I670)),"")</f>
        <v/>
      </c>
      <c r="AQ670" s="49" t="str">
        <f>IFERROR(IF($K670&lt;&gt;"SS",(VLOOKUP($D670,Customer_Demand!$D:$BF,COLUMNS($I670:AQ670),0)/$I670+VLOOKUP($D670,Customer_Demand!$D:$BF,COLUMNS($I670:AQ670),0)/$K670),(VLOOKUP($D670,Customer_Demand!$D:$BF,COLUMNS($I670:AQ670),0)/$I670)),"")</f>
        <v/>
      </c>
      <c r="AR670" s="49" t="str">
        <f>IFERROR(IF($K670&lt;&gt;"SS",(VLOOKUP($D670,Customer_Demand!$D:$BF,COLUMNS($I670:AR670),0)/$I670+VLOOKUP($D670,Customer_Demand!$D:$BF,COLUMNS($I670:AR670),0)/$K670),(VLOOKUP($D670,Customer_Demand!$D:$BF,COLUMNS($I670:AR670),0)/$I670)),"")</f>
        <v/>
      </c>
      <c r="AS670" s="49" t="str">
        <f>IFERROR(IF($K670&lt;&gt;"SS",(VLOOKUP($D670,Customer_Demand!$D:$BF,COLUMNS($I670:AS670),0)/$I670+VLOOKUP($D670,Customer_Demand!$D:$BF,COLUMNS($I670:AS670),0)/$K670),(VLOOKUP($D670,Customer_Demand!$D:$BF,COLUMNS($I670:AS670),0)/$I670)),"")</f>
        <v/>
      </c>
      <c r="AT670" s="49" t="str">
        <f>IFERROR(IF($K670&lt;&gt;"SS",(VLOOKUP($D670,Customer_Demand!$D:$BF,COLUMNS($I670:AT670),0)/$I670+VLOOKUP($D670,Customer_Demand!$D:$BF,COLUMNS($I670:AT670),0)/$K670),(VLOOKUP($D670,Customer_Demand!$D:$BF,COLUMNS($I670:AT670),0)/$I670)),"")</f>
        <v/>
      </c>
      <c r="AU670" s="49" t="str">
        <f>IFERROR(IF($K670&lt;&gt;"SS",(VLOOKUP($D670,Customer_Demand!$D:$BF,COLUMNS($I670:AU670),0)/$I670+VLOOKUP($D670,Customer_Demand!$D:$BF,COLUMNS($I670:AU670),0)/$K670),(VLOOKUP($D670,Customer_Demand!$D:$BF,COLUMNS($I670:AU670),0)/$I670)),"")</f>
        <v/>
      </c>
      <c r="AV670" s="49" t="str">
        <f>IFERROR(IF($K670&lt;&gt;"SS",(VLOOKUP($D670,Customer_Demand!$D:$BF,COLUMNS($I670:AV670),0)/$I670+VLOOKUP($D670,Customer_Demand!$D:$BF,COLUMNS($I670:AV670),0)/$K670),(VLOOKUP($D670,Customer_Demand!$D:$BF,COLUMNS($I670:AV670),0)/$I670)),"")</f>
        <v/>
      </c>
      <c r="AW670" s="49" t="str">
        <f>IFERROR(IF($K670&lt;&gt;"SS",(VLOOKUP($D670,Customer_Demand!$D:$BF,COLUMNS($I670:AW670),0)/$I670+VLOOKUP($D670,Customer_Demand!$D:$BF,COLUMNS($I670:AW670),0)/$K670),(VLOOKUP($D670,Customer_Demand!$D:$BF,COLUMNS($I670:AW670),0)/$I670)),"")</f>
        <v/>
      </c>
      <c r="AX670" s="49" t="str">
        <f>IFERROR(IF($K670&lt;&gt;"SS",(VLOOKUP($D670,Customer_Demand!$D:$BF,COLUMNS($I670:AX670),0)/$I670+VLOOKUP($D670,Customer_Demand!$D:$BF,COLUMNS($I670:AX670),0)/$K670),(VLOOKUP($D670,Customer_Demand!$D:$BF,COLUMNS($I670:AX670),0)/$I670)),"")</f>
        <v/>
      </c>
      <c r="AY670" s="49" t="str">
        <f>IFERROR(IF($K670&lt;&gt;"SS",(VLOOKUP($D670,Customer_Demand!$D:$BF,COLUMNS($I670:AY670),0)/$I670+VLOOKUP($D670,Customer_Demand!$D:$BF,COLUMNS($I670:AY670),0)/$K670),(VLOOKUP($D670,Customer_Demand!$D:$BF,COLUMNS($I670:AY670),0)/$I670)),"")</f>
        <v/>
      </c>
      <c r="AZ670" s="49" t="str">
        <f>IFERROR(IF($K670&lt;&gt;"SS",(VLOOKUP($D670,Customer_Demand!$D:$BF,COLUMNS($I670:AZ670),0)/$I670+VLOOKUP($D670,Customer_Demand!$D:$BF,COLUMNS($I670:AZ670),0)/$K670),(VLOOKUP($D670,Customer_Demand!$D:$BF,COLUMNS($I670:AZ670),0)/$I670)),"")</f>
        <v/>
      </c>
      <c r="BA670" s="49" t="str">
        <f>IFERROR(IF($K670&lt;&gt;"SS",(VLOOKUP($D670,Customer_Demand!$D:$BF,COLUMNS($I670:BA670),0)/$I670+VLOOKUP($D670,Customer_Demand!$D:$BF,COLUMNS($I670:BA670),0)/$K670),(VLOOKUP($D670,Customer_Demand!$D:$BF,COLUMNS($I670:BA670),0)/$I670)),"")</f>
        <v/>
      </c>
      <c r="BB670" s="49" t="str">
        <f>IFERROR(IF($K670&lt;&gt;"SS",(VLOOKUP($D670,Customer_Demand!$D:$BF,COLUMNS($I670:BB670),0)/$I670+VLOOKUP($D670,Customer_Demand!$D:$BF,COLUMNS($I670:BB670),0)/$K670),(VLOOKUP($D670,Customer_Demand!$D:$BF,COLUMNS($I670:BB670),0)/$I670)),"")</f>
        <v/>
      </c>
      <c r="BC670" s="49" t="str">
        <f>IFERROR(IF($K670&lt;&gt;"SS",(VLOOKUP($D670,Customer_Demand!$D:$BF,COLUMNS($I670:BC670),0)/$I670+VLOOKUP($D670,Customer_Demand!$D:$BF,COLUMNS($I670:BC670),0)/$K670),(VLOOKUP($D670,Customer_Demand!$D:$BF,COLUMNS($I670:BC670),0)/$I670)),"")</f>
        <v/>
      </c>
      <c r="BD670" s="49" t="str">
        <f>IFERROR(IF($K670&lt;&gt;"SS",(VLOOKUP($D670,Customer_Demand!$D:$BF,COLUMNS($I670:BD670),0)/$I670+VLOOKUP($D670,Customer_Demand!$D:$BF,COLUMNS($I670:BD670),0)/$K670),(VLOOKUP($D670,Customer_Demand!$D:$BF,COLUMNS($I670:BD670),0)/$I670)),"")</f>
        <v/>
      </c>
      <c r="BE670" s="49" t="str">
        <f>IFERROR(IF($K670&lt;&gt;"SS",(VLOOKUP($D670,Customer_Demand!$D:$BF,COLUMNS($I670:BE670),0)/$I670+VLOOKUP($D670,Customer_Demand!$D:$BF,COLUMNS($I670:BE670),0)/$K670),(VLOOKUP($D670,Customer_Demand!$D:$BF,COLUMNS($I670:BE670),0)/$I670)),"")</f>
        <v/>
      </c>
      <c r="BF670" s="49" t="str">
        <f>IFERROR(IF($K670&lt;&gt;"SS",(VLOOKUP($D670,Customer_Demand!$D:$BF,COLUMNS($I670:BF670),0)/$I670+VLOOKUP($D670,Customer_Demand!$D:$BF,COLUMNS($I670:BF670),0)/$K670),(VLOOKUP($D670,Customer_Demand!$D:$BF,COLUMNS($I670:BF670),0)/$I670)),"")</f>
        <v/>
      </c>
      <c r="BG670" s="49" t="str">
        <f>IFERROR(IF($K670&lt;&gt;"SS",(VLOOKUP($D670,Customer_Demand!$D:$BF,COLUMNS($I670:BG670),0)/$I670+VLOOKUP($D670,Customer_Demand!$D:$BF,COLUMNS($I670:BG670),0)/$K670),(VLOOKUP($D670,Customer_Demand!$D:$BF,COLUMNS($I670:BG670),0)/$I670)),"")</f>
        <v/>
      </c>
      <c r="BH670" s="49" t="str">
        <f>IFERROR(IF($K670&lt;&gt;"SS",(VLOOKUP($D670,Customer_Demand!$D:$BF,COLUMNS($I670:BH670),0)/$I670+VLOOKUP($D670,Customer_Demand!$D:$BF,COLUMNS($I670:BH670),0)/$K670),(VLOOKUP($D670,Customer_Demand!$D:$BF,COLUMNS($I670:BH670),0)/$I670)),"")</f>
        <v/>
      </c>
      <c r="BI670" s="49" t="str">
        <f>IFERROR(IF($K670&lt;&gt;"SS",(VLOOKUP($D670,Customer_Demand!$D:$BF,COLUMNS($I670:BI670),0)/$I670+VLOOKUP($D670,Customer_Demand!$D:$BF,COLUMNS($I670:BI670),0)/$K670),(VLOOKUP($D670,Customer_Demand!$D:$BF,COLUMNS($I670:BI670),0)/$I670)),"")</f>
        <v/>
      </c>
      <c r="BJ670" s="49" t="str">
        <f>IFERROR(IF($K670&lt;&gt;"SS",(VLOOKUP($D670,Customer_Demand!$D:$BF,COLUMNS($I670:BJ670),0)/$I670+VLOOKUP($D670,Customer_Demand!$D:$BF,COLUMNS($I670:BJ670),0)/$K670),(VLOOKUP($D670,Customer_Demand!$D:$BF,COLUMNS($I670:BJ670),0)/$I670)),"")</f>
        <v/>
      </c>
      <c r="BK670" s="50" t="str">
        <f>IFERROR(IF($K670&lt;&gt;"SS",(VLOOKUP($D670,Customer_Demand!$D:$BF,COLUMNS($I670:BK670),0)/$I670+VLOOKUP($D670,Customer_Demand!$D:$BF,COLUMNS($I670:BK670),0)/$K670),(VLOOKUP($D670,Customer_Demand!$D:$BF,COLUMNS($I670:BK670),0)/$I670)),"")</f>
        <v/>
      </c>
    </row>
    <row r="671" spans="2:63" x14ac:dyDescent="0.2">
      <c r="B671" s="12" t="str">
        <f t="shared" si="47"/>
        <v/>
      </c>
      <c r="C671" s="45" t="str">
        <f>IF((Customer_Demand!C671)&lt;&gt;"",Customer_Demand!C671,"")</f>
        <v/>
      </c>
      <c r="D671" s="45" t="str">
        <f>IF(C671&lt;&gt;"",Customer_Demand!D671,"")</f>
        <v/>
      </c>
      <c r="E671" s="52" t="str">
        <f>IF(C671&lt;&gt;"",Customer_Demand!E671,"")</f>
        <v/>
      </c>
      <c r="F671" s="47" t="str">
        <f>IF(C671&lt;&gt;"",VLOOKUP(D671,Customer_Demand!$D$5:$F$1005,3,0),"")</f>
        <v/>
      </c>
      <c r="G671" s="48" t="str">
        <f t="shared" si="44"/>
        <v/>
      </c>
      <c r="H671" s="48" t="str">
        <f t="shared" si="45"/>
        <v/>
      </c>
      <c r="I671" s="48" t="str">
        <f>IFERROR(IF(C671&lt;&gt;"",VLOOKUP($H671,SMT_Cycle_Time_Data!$F:$Q,4,0),""),"SGR Not Defined")</f>
        <v/>
      </c>
      <c r="J671" s="48" t="str">
        <f t="shared" si="46"/>
        <v/>
      </c>
      <c r="K671" s="48" t="str">
        <f>IF(C671&lt;&gt;"",IFERROR(VLOOKUP($J671,SMT_Cycle_Time_Data!$F:$Q,4,0),"SS"),"")</f>
        <v/>
      </c>
      <c r="L671" s="49" t="str">
        <f>IFERROR(IF($K671&lt;&gt;"SS",(VLOOKUP($D671,Customer_Demand!$D:$BF,COLUMNS($I671:L671),0)/$I671+VLOOKUP($D671,Customer_Demand!$D:$BF,COLUMNS($I671:L671),0)/$K671),(VLOOKUP($D671,Customer_Demand!$D:$BF,COLUMNS($I671:L671),0)/$I671)),"")</f>
        <v/>
      </c>
      <c r="M671" s="49" t="str">
        <f>IFERROR(IF($K671&lt;&gt;"SS",(VLOOKUP($D671,Customer_Demand!$D:$BF,COLUMNS($I671:M671),0)/$I671+VLOOKUP($D671,Customer_Demand!$D:$BF,COLUMNS($I671:M671),0)/$K671),(VLOOKUP($D671,Customer_Demand!$D:$BF,COLUMNS($I671:M671),0)/$I671)),"")</f>
        <v/>
      </c>
      <c r="N671" s="49" t="str">
        <f>IFERROR(IF($K671&lt;&gt;"SS",(VLOOKUP($D671,Customer_Demand!$D:$BF,COLUMNS($I671:N671),0)/$I671+VLOOKUP($D671,Customer_Demand!$D:$BF,COLUMNS($I671:N671),0)/$K671),(VLOOKUP($D671,Customer_Demand!$D:$BF,COLUMNS($I671:N671),0)/$I671)),"")</f>
        <v/>
      </c>
      <c r="O671" s="49" t="str">
        <f>IFERROR(IF($K671&lt;&gt;"SS",(VLOOKUP($D671,Customer_Demand!$D:$BF,COLUMNS($I671:O671),0)/$I671+VLOOKUP($D671,Customer_Demand!$D:$BF,COLUMNS($I671:O671),0)/$K671),(VLOOKUP($D671,Customer_Demand!$D:$BF,COLUMNS($I671:O671),0)/$I671)),"")</f>
        <v/>
      </c>
      <c r="P671" s="49" t="str">
        <f>IFERROR(IF($K671&lt;&gt;"SS",(VLOOKUP($D671,Customer_Demand!$D:$BF,COLUMNS($I671:P671),0)/$I671+VLOOKUP($D671,Customer_Demand!$D:$BF,COLUMNS($I671:P671),0)/$K671),(VLOOKUP($D671,Customer_Demand!$D:$BF,COLUMNS($I671:P671),0)/$I671)),"")</f>
        <v/>
      </c>
      <c r="Q671" s="49" t="str">
        <f>IFERROR(IF($K671&lt;&gt;"SS",(VLOOKUP($D671,Customer_Demand!$D:$BF,COLUMNS($I671:Q671),0)/$I671+VLOOKUP($D671,Customer_Demand!$D:$BF,COLUMNS($I671:Q671),0)/$K671),(VLOOKUP($D671,Customer_Demand!$D:$BF,COLUMNS($I671:Q671),0)/$I671)),"")</f>
        <v/>
      </c>
      <c r="R671" s="49" t="str">
        <f>IFERROR(IF($K671&lt;&gt;"SS",(VLOOKUP($D671,Customer_Demand!$D:$BF,COLUMNS($I671:R671),0)/$I671+VLOOKUP($D671,Customer_Demand!$D:$BF,COLUMNS($I671:R671),0)/$K671),(VLOOKUP($D671,Customer_Demand!$D:$BF,COLUMNS($I671:R671),0)/$I671)),"")</f>
        <v/>
      </c>
      <c r="S671" s="49" t="str">
        <f>IFERROR(IF($K671&lt;&gt;"SS",(VLOOKUP($D671,Customer_Demand!$D:$BF,COLUMNS($I671:S671),0)/$I671+VLOOKUP($D671,Customer_Demand!$D:$BF,COLUMNS($I671:S671),0)/$K671),(VLOOKUP($D671,Customer_Demand!$D:$BF,COLUMNS($I671:S671),0)/$I671)),"")</f>
        <v/>
      </c>
      <c r="T671" s="49" t="str">
        <f>IFERROR(IF($K671&lt;&gt;"SS",(VLOOKUP($D671,Customer_Demand!$D:$BF,COLUMNS($I671:T671),0)/$I671+VLOOKUP($D671,Customer_Demand!$D:$BF,COLUMNS($I671:T671),0)/$K671),(VLOOKUP($D671,Customer_Demand!$D:$BF,COLUMNS($I671:T671),0)/$I671)),"")</f>
        <v/>
      </c>
      <c r="U671" s="49" t="str">
        <f>IFERROR(IF($K671&lt;&gt;"SS",(VLOOKUP($D671,Customer_Demand!$D:$BF,COLUMNS($I671:U671),0)/$I671+VLOOKUP($D671,Customer_Demand!$D:$BF,COLUMNS($I671:U671),0)/$K671),(VLOOKUP($D671,Customer_Demand!$D:$BF,COLUMNS($I671:U671),0)/$I671)),"")</f>
        <v/>
      </c>
      <c r="V671" s="49" t="str">
        <f>IFERROR(IF($K671&lt;&gt;"SS",(VLOOKUP($D671,Customer_Demand!$D:$BF,COLUMNS($I671:V671),0)/$I671+VLOOKUP($D671,Customer_Demand!$D:$BF,COLUMNS($I671:V671),0)/$K671),(VLOOKUP($D671,Customer_Demand!$D:$BF,COLUMNS($I671:V671),0)/$I671)),"")</f>
        <v/>
      </c>
      <c r="W671" s="49" t="str">
        <f>IFERROR(IF($K671&lt;&gt;"SS",(VLOOKUP($D671,Customer_Demand!$D:$BF,COLUMNS($I671:W671),0)/$I671+VLOOKUP($D671,Customer_Demand!$D:$BF,COLUMNS($I671:W671),0)/$K671),(VLOOKUP($D671,Customer_Demand!$D:$BF,COLUMNS($I671:W671),0)/$I671)),"")</f>
        <v/>
      </c>
      <c r="X671" s="49" t="str">
        <f>IFERROR(IF($K671&lt;&gt;"SS",(VLOOKUP($D671,Customer_Demand!$D:$BF,COLUMNS($I671:X671),0)/$I671+VLOOKUP($D671,Customer_Demand!$D:$BF,COLUMNS($I671:X671),0)/$K671),(VLOOKUP($D671,Customer_Demand!$D:$BF,COLUMNS($I671:X671),0)/$I671)),"")</f>
        <v/>
      </c>
      <c r="Y671" s="49" t="str">
        <f>IFERROR(IF($K671&lt;&gt;"SS",(VLOOKUP($D671,Customer_Demand!$D:$BF,COLUMNS($I671:Y671),0)/$I671+VLOOKUP($D671,Customer_Demand!$D:$BF,COLUMNS($I671:Y671),0)/$K671),(VLOOKUP($D671,Customer_Demand!$D:$BF,COLUMNS($I671:Y671),0)/$I671)),"")</f>
        <v/>
      </c>
      <c r="Z671" s="49" t="str">
        <f>IFERROR(IF($K671&lt;&gt;"SS",(VLOOKUP($D671,Customer_Demand!$D:$BF,COLUMNS($I671:Z671),0)/$I671+VLOOKUP($D671,Customer_Demand!$D:$BF,COLUMNS($I671:Z671),0)/$K671),(VLOOKUP($D671,Customer_Demand!$D:$BF,COLUMNS($I671:Z671),0)/$I671)),"")</f>
        <v/>
      </c>
      <c r="AA671" s="49" t="str">
        <f>IFERROR(IF($K671&lt;&gt;"SS",(VLOOKUP($D671,Customer_Demand!$D:$BF,COLUMNS($I671:AA671),0)/$I671+VLOOKUP($D671,Customer_Demand!$D:$BF,COLUMNS($I671:AA671),0)/$K671),(VLOOKUP($D671,Customer_Demand!$D:$BF,COLUMNS($I671:AA671),0)/$I671)),"")</f>
        <v/>
      </c>
      <c r="AB671" s="49" t="str">
        <f>IFERROR(IF($K671&lt;&gt;"SS",(VLOOKUP($D671,Customer_Demand!$D:$BF,COLUMNS($I671:AB671),0)/$I671+VLOOKUP($D671,Customer_Demand!$D:$BF,COLUMNS($I671:AB671),0)/$K671),(VLOOKUP($D671,Customer_Demand!$D:$BF,COLUMNS($I671:AB671),0)/$I671)),"")</f>
        <v/>
      </c>
      <c r="AC671" s="49" t="str">
        <f>IFERROR(IF($K671&lt;&gt;"SS",(VLOOKUP($D671,Customer_Demand!$D:$BF,COLUMNS($I671:AC671),0)/$I671+VLOOKUP($D671,Customer_Demand!$D:$BF,COLUMNS($I671:AC671),0)/$K671),(VLOOKUP($D671,Customer_Demand!$D:$BF,COLUMNS($I671:AC671),0)/$I671)),"")</f>
        <v/>
      </c>
      <c r="AD671" s="49" t="str">
        <f>IFERROR(IF($K671&lt;&gt;"SS",(VLOOKUP($D671,Customer_Demand!$D:$BF,COLUMNS($I671:AD671),0)/$I671+VLOOKUP($D671,Customer_Demand!$D:$BF,COLUMNS($I671:AD671),0)/$K671),(VLOOKUP($D671,Customer_Demand!$D:$BF,COLUMNS($I671:AD671),0)/$I671)),"")</f>
        <v/>
      </c>
      <c r="AE671" s="49" t="str">
        <f>IFERROR(IF($K671&lt;&gt;"SS",(VLOOKUP($D671,Customer_Demand!$D:$BF,COLUMNS($I671:AE671),0)/$I671+VLOOKUP($D671,Customer_Demand!$D:$BF,COLUMNS($I671:AE671),0)/$K671),(VLOOKUP($D671,Customer_Demand!$D:$BF,COLUMNS($I671:AE671),0)/$I671)),"")</f>
        <v/>
      </c>
      <c r="AF671" s="49" t="str">
        <f>IFERROR(IF($K671&lt;&gt;"SS",(VLOOKUP($D671,Customer_Demand!$D:$BF,COLUMNS($I671:AF671),0)/$I671+VLOOKUP($D671,Customer_Demand!$D:$BF,COLUMNS($I671:AF671),0)/$K671),(VLOOKUP($D671,Customer_Demand!$D:$BF,COLUMNS($I671:AF671),0)/$I671)),"")</f>
        <v/>
      </c>
      <c r="AG671" s="49" t="str">
        <f>IFERROR(IF($K671&lt;&gt;"SS",(VLOOKUP($D671,Customer_Demand!$D:$BF,COLUMNS($I671:AG671),0)/$I671+VLOOKUP($D671,Customer_Demand!$D:$BF,COLUMNS($I671:AG671),0)/$K671),(VLOOKUP($D671,Customer_Demand!$D:$BF,COLUMNS($I671:AG671),0)/$I671)),"")</f>
        <v/>
      </c>
      <c r="AH671" s="49" t="str">
        <f>IFERROR(IF($K671&lt;&gt;"SS",(VLOOKUP($D671,Customer_Demand!$D:$BF,COLUMNS($I671:AH671),0)/$I671+VLOOKUP($D671,Customer_Demand!$D:$BF,COLUMNS($I671:AH671),0)/$K671),(VLOOKUP($D671,Customer_Demand!$D:$BF,COLUMNS($I671:AH671),0)/$I671)),"")</f>
        <v/>
      </c>
      <c r="AI671" s="49" t="str">
        <f>IFERROR(IF($K671&lt;&gt;"SS",(VLOOKUP($D671,Customer_Demand!$D:$BF,COLUMNS($I671:AI671),0)/$I671+VLOOKUP($D671,Customer_Demand!$D:$BF,COLUMNS($I671:AI671),0)/$K671),(VLOOKUP($D671,Customer_Demand!$D:$BF,COLUMNS($I671:AI671),0)/$I671)),"")</f>
        <v/>
      </c>
      <c r="AJ671" s="49" t="str">
        <f>IFERROR(IF($K671&lt;&gt;"SS",(VLOOKUP($D671,Customer_Demand!$D:$BF,COLUMNS($I671:AJ671),0)/$I671+VLOOKUP($D671,Customer_Demand!$D:$BF,COLUMNS($I671:AJ671),0)/$K671),(VLOOKUP($D671,Customer_Demand!$D:$BF,COLUMNS($I671:AJ671),0)/$I671)),"")</f>
        <v/>
      </c>
      <c r="AK671" s="49" t="str">
        <f>IFERROR(IF($K671&lt;&gt;"SS",(VLOOKUP($D671,Customer_Demand!$D:$BF,COLUMNS($I671:AK671),0)/$I671+VLOOKUP($D671,Customer_Demand!$D:$BF,COLUMNS($I671:AK671),0)/$K671),(VLOOKUP($D671,Customer_Demand!$D:$BF,COLUMNS($I671:AK671),0)/$I671)),"")</f>
        <v/>
      </c>
      <c r="AL671" s="49" t="str">
        <f>IFERROR(IF($K671&lt;&gt;"SS",(VLOOKUP($D671,Customer_Demand!$D:$BF,COLUMNS($I671:AL671),0)/$I671+VLOOKUP($D671,Customer_Demand!$D:$BF,COLUMNS($I671:AL671),0)/$K671),(VLOOKUP($D671,Customer_Demand!$D:$BF,COLUMNS($I671:AL671),0)/$I671)),"")</f>
        <v/>
      </c>
      <c r="AM671" s="49" t="str">
        <f>IFERROR(IF($K671&lt;&gt;"SS",(VLOOKUP($D671,Customer_Demand!$D:$BF,COLUMNS($I671:AM671),0)/$I671+VLOOKUP($D671,Customer_Demand!$D:$BF,COLUMNS($I671:AM671),0)/$K671),(VLOOKUP($D671,Customer_Demand!$D:$BF,COLUMNS($I671:AM671),0)/$I671)),"")</f>
        <v/>
      </c>
      <c r="AN671" s="49" t="str">
        <f>IFERROR(IF($K671&lt;&gt;"SS",(VLOOKUP($D671,Customer_Demand!$D:$BF,COLUMNS($I671:AN671),0)/$I671+VLOOKUP($D671,Customer_Demand!$D:$BF,COLUMNS($I671:AN671),0)/$K671),(VLOOKUP($D671,Customer_Demand!$D:$BF,COLUMNS($I671:AN671),0)/$I671)),"")</f>
        <v/>
      </c>
      <c r="AO671" s="49" t="str">
        <f>IFERROR(IF($K671&lt;&gt;"SS",(VLOOKUP($D671,Customer_Demand!$D:$BF,COLUMNS($I671:AO671),0)/$I671+VLOOKUP($D671,Customer_Demand!$D:$BF,COLUMNS($I671:AO671),0)/$K671),(VLOOKUP($D671,Customer_Demand!$D:$BF,COLUMNS($I671:AO671),0)/$I671)),"")</f>
        <v/>
      </c>
      <c r="AP671" s="49" t="str">
        <f>IFERROR(IF($K671&lt;&gt;"SS",(VLOOKUP($D671,Customer_Demand!$D:$BF,COLUMNS($I671:AP671),0)/$I671+VLOOKUP($D671,Customer_Demand!$D:$BF,COLUMNS($I671:AP671),0)/$K671),(VLOOKUP($D671,Customer_Demand!$D:$BF,COLUMNS($I671:AP671),0)/$I671)),"")</f>
        <v/>
      </c>
      <c r="AQ671" s="49" t="str">
        <f>IFERROR(IF($K671&lt;&gt;"SS",(VLOOKUP($D671,Customer_Demand!$D:$BF,COLUMNS($I671:AQ671),0)/$I671+VLOOKUP($D671,Customer_Demand!$D:$BF,COLUMNS($I671:AQ671),0)/$K671),(VLOOKUP($D671,Customer_Demand!$D:$BF,COLUMNS($I671:AQ671),0)/$I671)),"")</f>
        <v/>
      </c>
      <c r="AR671" s="49" t="str">
        <f>IFERROR(IF($K671&lt;&gt;"SS",(VLOOKUP($D671,Customer_Demand!$D:$BF,COLUMNS($I671:AR671),0)/$I671+VLOOKUP($D671,Customer_Demand!$D:$BF,COLUMNS($I671:AR671),0)/$K671),(VLOOKUP($D671,Customer_Demand!$D:$BF,COLUMNS($I671:AR671),0)/$I671)),"")</f>
        <v/>
      </c>
      <c r="AS671" s="49" t="str">
        <f>IFERROR(IF($K671&lt;&gt;"SS",(VLOOKUP($D671,Customer_Demand!$D:$BF,COLUMNS($I671:AS671),0)/$I671+VLOOKUP($D671,Customer_Demand!$D:$BF,COLUMNS($I671:AS671),0)/$K671),(VLOOKUP($D671,Customer_Demand!$D:$BF,COLUMNS($I671:AS671),0)/$I671)),"")</f>
        <v/>
      </c>
      <c r="AT671" s="49" t="str">
        <f>IFERROR(IF($K671&lt;&gt;"SS",(VLOOKUP($D671,Customer_Demand!$D:$BF,COLUMNS($I671:AT671),0)/$I671+VLOOKUP($D671,Customer_Demand!$D:$BF,COLUMNS($I671:AT671),0)/$K671),(VLOOKUP($D671,Customer_Demand!$D:$BF,COLUMNS($I671:AT671),0)/$I671)),"")</f>
        <v/>
      </c>
      <c r="AU671" s="49" t="str">
        <f>IFERROR(IF($K671&lt;&gt;"SS",(VLOOKUP($D671,Customer_Demand!$D:$BF,COLUMNS($I671:AU671),0)/$I671+VLOOKUP($D671,Customer_Demand!$D:$BF,COLUMNS($I671:AU671),0)/$K671),(VLOOKUP($D671,Customer_Demand!$D:$BF,COLUMNS($I671:AU671),0)/$I671)),"")</f>
        <v/>
      </c>
      <c r="AV671" s="49" t="str">
        <f>IFERROR(IF($K671&lt;&gt;"SS",(VLOOKUP($D671,Customer_Demand!$D:$BF,COLUMNS($I671:AV671),0)/$I671+VLOOKUP($D671,Customer_Demand!$D:$BF,COLUMNS($I671:AV671),0)/$K671),(VLOOKUP($D671,Customer_Demand!$D:$BF,COLUMNS($I671:AV671),0)/$I671)),"")</f>
        <v/>
      </c>
      <c r="AW671" s="49" t="str">
        <f>IFERROR(IF($K671&lt;&gt;"SS",(VLOOKUP($D671,Customer_Demand!$D:$BF,COLUMNS($I671:AW671),0)/$I671+VLOOKUP($D671,Customer_Demand!$D:$BF,COLUMNS($I671:AW671),0)/$K671),(VLOOKUP($D671,Customer_Demand!$D:$BF,COLUMNS($I671:AW671),0)/$I671)),"")</f>
        <v/>
      </c>
      <c r="AX671" s="49" t="str">
        <f>IFERROR(IF($K671&lt;&gt;"SS",(VLOOKUP($D671,Customer_Demand!$D:$BF,COLUMNS($I671:AX671),0)/$I671+VLOOKUP($D671,Customer_Demand!$D:$BF,COLUMNS($I671:AX671),0)/$K671),(VLOOKUP($D671,Customer_Demand!$D:$BF,COLUMNS($I671:AX671),0)/$I671)),"")</f>
        <v/>
      </c>
      <c r="AY671" s="49" t="str">
        <f>IFERROR(IF($K671&lt;&gt;"SS",(VLOOKUP($D671,Customer_Demand!$D:$BF,COLUMNS($I671:AY671),0)/$I671+VLOOKUP($D671,Customer_Demand!$D:$BF,COLUMNS($I671:AY671),0)/$K671),(VLOOKUP($D671,Customer_Demand!$D:$BF,COLUMNS($I671:AY671),0)/$I671)),"")</f>
        <v/>
      </c>
      <c r="AZ671" s="49" t="str">
        <f>IFERROR(IF($K671&lt;&gt;"SS",(VLOOKUP($D671,Customer_Demand!$D:$BF,COLUMNS($I671:AZ671),0)/$I671+VLOOKUP($D671,Customer_Demand!$D:$BF,COLUMNS($I671:AZ671),0)/$K671),(VLOOKUP($D671,Customer_Demand!$D:$BF,COLUMNS($I671:AZ671),0)/$I671)),"")</f>
        <v/>
      </c>
      <c r="BA671" s="49" t="str">
        <f>IFERROR(IF($K671&lt;&gt;"SS",(VLOOKUP($D671,Customer_Demand!$D:$BF,COLUMNS($I671:BA671),0)/$I671+VLOOKUP($D671,Customer_Demand!$D:$BF,COLUMNS($I671:BA671),0)/$K671),(VLOOKUP($D671,Customer_Demand!$D:$BF,COLUMNS($I671:BA671),0)/$I671)),"")</f>
        <v/>
      </c>
      <c r="BB671" s="49" t="str">
        <f>IFERROR(IF($K671&lt;&gt;"SS",(VLOOKUP($D671,Customer_Demand!$D:$BF,COLUMNS($I671:BB671),0)/$I671+VLOOKUP($D671,Customer_Demand!$D:$BF,COLUMNS($I671:BB671),0)/$K671),(VLOOKUP($D671,Customer_Demand!$D:$BF,COLUMNS($I671:BB671),0)/$I671)),"")</f>
        <v/>
      </c>
      <c r="BC671" s="49" t="str">
        <f>IFERROR(IF($K671&lt;&gt;"SS",(VLOOKUP($D671,Customer_Demand!$D:$BF,COLUMNS($I671:BC671),0)/$I671+VLOOKUP($D671,Customer_Demand!$D:$BF,COLUMNS($I671:BC671),0)/$K671),(VLOOKUP($D671,Customer_Demand!$D:$BF,COLUMNS($I671:BC671),0)/$I671)),"")</f>
        <v/>
      </c>
      <c r="BD671" s="49" t="str">
        <f>IFERROR(IF($K671&lt;&gt;"SS",(VLOOKUP($D671,Customer_Demand!$D:$BF,COLUMNS($I671:BD671),0)/$I671+VLOOKUP($D671,Customer_Demand!$D:$BF,COLUMNS($I671:BD671),0)/$K671),(VLOOKUP($D671,Customer_Demand!$D:$BF,COLUMNS($I671:BD671),0)/$I671)),"")</f>
        <v/>
      </c>
      <c r="BE671" s="49" t="str">
        <f>IFERROR(IF($K671&lt;&gt;"SS",(VLOOKUP($D671,Customer_Demand!$D:$BF,COLUMNS($I671:BE671),0)/$I671+VLOOKUP($D671,Customer_Demand!$D:$BF,COLUMNS($I671:BE671),0)/$K671),(VLOOKUP($D671,Customer_Demand!$D:$BF,COLUMNS($I671:BE671),0)/$I671)),"")</f>
        <v/>
      </c>
      <c r="BF671" s="49" t="str">
        <f>IFERROR(IF($K671&lt;&gt;"SS",(VLOOKUP($D671,Customer_Demand!$D:$BF,COLUMNS($I671:BF671),0)/$I671+VLOOKUP($D671,Customer_Demand!$D:$BF,COLUMNS($I671:BF671),0)/$K671),(VLOOKUP($D671,Customer_Demand!$D:$BF,COLUMNS($I671:BF671),0)/$I671)),"")</f>
        <v/>
      </c>
      <c r="BG671" s="49" t="str">
        <f>IFERROR(IF($K671&lt;&gt;"SS",(VLOOKUP($D671,Customer_Demand!$D:$BF,COLUMNS($I671:BG671),0)/$I671+VLOOKUP($D671,Customer_Demand!$D:$BF,COLUMNS($I671:BG671),0)/$K671),(VLOOKUP($D671,Customer_Demand!$D:$BF,COLUMNS($I671:BG671),0)/$I671)),"")</f>
        <v/>
      </c>
      <c r="BH671" s="49" t="str">
        <f>IFERROR(IF($K671&lt;&gt;"SS",(VLOOKUP($D671,Customer_Demand!$D:$BF,COLUMNS($I671:BH671),0)/$I671+VLOOKUP($D671,Customer_Demand!$D:$BF,COLUMNS($I671:BH671),0)/$K671),(VLOOKUP($D671,Customer_Demand!$D:$BF,COLUMNS($I671:BH671),0)/$I671)),"")</f>
        <v/>
      </c>
      <c r="BI671" s="49" t="str">
        <f>IFERROR(IF($K671&lt;&gt;"SS",(VLOOKUP($D671,Customer_Demand!$D:$BF,COLUMNS($I671:BI671),0)/$I671+VLOOKUP($D671,Customer_Demand!$D:$BF,COLUMNS($I671:BI671),0)/$K671),(VLOOKUP($D671,Customer_Demand!$D:$BF,COLUMNS($I671:BI671),0)/$I671)),"")</f>
        <v/>
      </c>
      <c r="BJ671" s="49" t="str">
        <f>IFERROR(IF($K671&lt;&gt;"SS",(VLOOKUP($D671,Customer_Demand!$D:$BF,COLUMNS($I671:BJ671),0)/$I671+VLOOKUP($D671,Customer_Demand!$D:$BF,COLUMNS($I671:BJ671),0)/$K671),(VLOOKUP($D671,Customer_Demand!$D:$BF,COLUMNS($I671:BJ671),0)/$I671)),"")</f>
        <v/>
      </c>
      <c r="BK671" s="50" t="str">
        <f>IFERROR(IF($K671&lt;&gt;"SS",(VLOOKUP($D671,Customer_Demand!$D:$BF,COLUMNS($I671:BK671),0)/$I671+VLOOKUP($D671,Customer_Demand!$D:$BF,COLUMNS($I671:BK671),0)/$K671),(VLOOKUP($D671,Customer_Demand!$D:$BF,COLUMNS($I671:BK671),0)/$I671)),"")</f>
        <v/>
      </c>
    </row>
    <row r="672" spans="2:63" x14ac:dyDescent="0.2">
      <c r="B672" s="12" t="str">
        <f t="shared" si="47"/>
        <v/>
      </c>
      <c r="C672" s="45" t="str">
        <f>IF((Customer_Demand!C672)&lt;&gt;"",Customer_Demand!C672,"")</f>
        <v/>
      </c>
      <c r="D672" s="45" t="str">
        <f>IF(C672&lt;&gt;"",Customer_Demand!D672,"")</f>
        <v/>
      </c>
      <c r="E672" s="52" t="str">
        <f>IF(C672&lt;&gt;"",Customer_Demand!E672,"")</f>
        <v/>
      </c>
      <c r="F672" s="47" t="str">
        <f>IF(C672&lt;&gt;"",VLOOKUP(D672,Customer_Demand!$D$5:$F$1005,3,0),"")</f>
        <v/>
      </c>
      <c r="G672" s="48" t="str">
        <f t="shared" si="44"/>
        <v/>
      </c>
      <c r="H672" s="48" t="str">
        <f t="shared" si="45"/>
        <v/>
      </c>
      <c r="I672" s="48" t="str">
        <f>IFERROR(IF(C672&lt;&gt;"",VLOOKUP($H672,SMT_Cycle_Time_Data!$F:$Q,4,0),""),"SGR Not Defined")</f>
        <v/>
      </c>
      <c r="J672" s="48" t="str">
        <f t="shared" si="46"/>
        <v/>
      </c>
      <c r="K672" s="48" t="str">
        <f>IF(C672&lt;&gt;"",IFERROR(VLOOKUP($J672,SMT_Cycle_Time_Data!$F:$Q,4,0),"SS"),"")</f>
        <v/>
      </c>
      <c r="L672" s="49" t="str">
        <f>IFERROR(IF($K672&lt;&gt;"SS",(VLOOKUP($D672,Customer_Demand!$D:$BF,COLUMNS($I672:L672),0)/$I672+VLOOKUP($D672,Customer_Demand!$D:$BF,COLUMNS($I672:L672),0)/$K672),(VLOOKUP($D672,Customer_Demand!$D:$BF,COLUMNS($I672:L672),0)/$I672)),"")</f>
        <v/>
      </c>
      <c r="M672" s="49" t="str">
        <f>IFERROR(IF($K672&lt;&gt;"SS",(VLOOKUP($D672,Customer_Demand!$D:$BF,COLUMNS($I672:M672),0)/$I672+VLOOKUP($D672,Customer_Demand!$D:$BF,COLUMNS($I672:M672),0)/$K672),(VLOOKUP($D672,Customer_Demand!$D:$BF,COLUMNS($I672:M672),0)/$I672)),"")</f>
        <v/>
      </c>
      <c r="N672" s="49" t="str">
        <f>IFERROR(IF($K672&lt;&gt;"SS",(VLOOKUP($D672,Customer_Demand!$D:$BF,COLUMNS($I672:N672),0)/$I672+VLOOKUP($D672,Customer_Demand!$D:$BF,COLUMNS($I672:N672),0)/$K672),(VLOOKUP($D672,Customer_Demand!$D:$BF,COLUMNS($I672:N672),0)/$I672)),"")</f>
        <v/>
      </c>
      <c r="O672" s="49" t="str">
        <f>IFERROR(IF($K672&lt;&gt;"SS",(VLOOKUP($D672,Customer_Demand!$D:$BF,COLUMNS($I672:O672),0)/$I672+VLOOKUP($D672,Customer_Demand!$D:$BF,COLUMNS($I672:O672),0)/$K672),(VLOOKUP($D672,Customer_Demand!$D:$BF,COLUMNS($I672:O672),0)/$I672)),"")</f>
        <v/>
      </c>
      <c r="P672" s="49" t="str">
        <f>IFERROR(IF($K672&lt;&gt;"SS",(VLOOKUP($D672,Customer_Demand!$D:$BF,COLUMNS($I672:P672),0)/$I672+VLOOKUP($D672,Customer_Demand!$D:$BF,COLUMNS($I672:P672),0)/$K672),(VLOOKUP($D672,Customer_Demand!$D:$BF,COLUMNS($I672:P672),0)/$I672)),"")</f>
        <v/>
      </c>
      <c r="Q672" s="49" t="str">
        <f>IFERROR(IF($K672&lt;&gt;"SS",(VLOOKUP($D672,Customer_Demand!$D:$BF,COLUMNS($I672:Q672),0)/$I672+VLOOKUP($D672,Customer_Demand!$D:$BF,COLUMNS($I672:Q672),0)/$K672),(VLOOKUP($D672,Customer_Demand!$D:$BF,COLUMNS($I672:Q672),0)/$I672)),"")</f>
        <v/>
      </c>
      <c r="R672" s="49" t="str">
        <f>IFERROR(IF($K672&lt;&gt;"SS",(VLOOKUP($D672,Customer_Demand!$D:$BF,COLUMNS($I672:R672),0)/$I672+VLOOKUP($D672,Customer_Demand!$D:$BF,COLUMNS($I672:R672),0)/$K672),(VLOOKUP($D672,Customer_Demand!$D:$BF,COLUMNS($I672:R672),0)/$I672)),"")</f>
        <v/>
      </c>
      <c r="S672" s="49" t="str">
        <f>IFERROR(IF($K672&lt;&gt;"SS",(VLOOKUP($D672,Customer_Demand!$D:$BF,COLUMNS($I672:S672),0)/$I672+VLOOKUP($D672,Customer_Demand!$D:$BF,COLUMNS($I672:S672),0)/$K672),(VLOOKUP($D672,Customer_Demand!$D:$BF,COLUMNS($I672:S672),0)/$I672)),"")</f>
        <v/>
      </c>
      <c r="T672" s="49" t="str">
        <f>IFERROR(IF($K672&lt;&gt;"SS",(VLOOKUP($D672,Customer_Demand!$D:$BF,COLUMNS($I672:T672),0)/$I672+VLOOKUP($D672,Customer_Demand!$D:$BF,COLUMNS($I672:T672),0)/$K672),(VLOOKUP($D672,Customer_Demand!$D:$BF,COLUMNS($I672:T672),0)/$I672)),"")</f>
        <v/>
      </c>
      <c r="U672" s="49" t="str">
        <f>IFERROR(IF($K672&lt;&gt;"SS",(VLOOKUP($D672,Customer_Demand!$D:$BF,COLUMNS($I672:U672),0)/$I672+VLOOKUP($D672,Customer_Demand!$D:$BF,COLUMNS($I672:U672),0)/$K672),(VLOOKUP($D672,Customer_Demand!$D:$BF,COLUMNS($I672:U672),0)/$I672)),"")</f>
        <v/>
      </c>
      <c r="V672" s="49" t="str">
        <f>IFERROR(IF($K672&lt;&gt;"SS",(VLOOKUP($D672,Customer_Demand!$D:$BF,COLUMNS($I672:V672),0)/$I672+VLOOKUP($D672,Customer_Demand!$D:$BF,COLUMNS($I672:V672),0)/$K672),(VLOOKUP($D672,Customer_Demand!$D:$BF,COLUMNS($I672:V672),0)/$I672)),"")</f>
        <v/>
      </c>
      <c r="W672" s="49" t="str">
        <f>IFERROR(IF($K672&lt;&gt;"SS",(VLOOKUP($D672,Customer_Demand!$D:$BF,COLUMNS($I672:W672),0)/$I672+VLOOKUP($D672,Customer_Demand!$D:$BF,COLUMNS($I672:W672),0)/$K672),(VLOOKUP($D672,Customer_Demand!$D:$BF,COLUMNS($I672:W672),0)/$I672)),"")</f>
        <v/>
      </c>
      <c r="X672" s="49" t="str">
        <f>IFERROR(IF($K672&lt;&gt;"SS",(VLOOKUP($D672,Customer_Demand!$D:$BF,COLUMNS($I672:X672),0)/$I672+VLOOKUP($D672,Customer_Demand!$D:$BF,COLUMNS($I672:X672),0)/$K672),(VLOOKUP($D672,Customer_Demand!$D:$BF,COLUMNS($I672:X672),0)/$I672)),"")</f>
        <v/>
      </c>
      <c r="Y672" s="49" t="str">
        <f>IFERROR(IF($K672&lt;&gt;"SS",(VLOOKUP($D672,Customer_Demand!$D:$BF,COLUMNS($I672:Y672),0)/$I672+VLOOKUP($D672,Customer_Demand!$D:$BF,COLUMNS($I672:Y672),0)/$K672),(VLOOKUP($D672,Customer_Demand!$D:$BF,COLUMNS($I672:Y672),0)/$I672)),"")</f>
        <v/>
      </c>
      <c r="Z672" s="49" t="str">
        <f>IFERROR(IF($K672&lt;&gt;"SS",(VLOOKUP($D672,Customer_Demand!$D:$BF,COLUMNS($I672:Z672),0)/$I672+VLOOKUP($D672,Customer_Demand!$D:$BF,COLUMNS($I672:Z672),0)/$K672),(VLOOKUP($D672,Customer_Demand!$D:$BF,COLUMNS($I672:Z672),0)/$I672)),"")</f>
        <v/>
      </c>
      <c r="AA672" s="49" t="str">
        <f>IFERROR(IF($K672&lt;&gt;"SS",(VLOOKUP($D672,Customer_Demand!$D:$BF,COLUMNS($I672:AA672),0)/$I672+VLOOKUP($D672,Customer_Demand!$D:$BF,COLUMNS($I672:AA672),0)/$K672),(VLOOKUP($D672,Customer_Demand!$D:$BF,COLUMNS($I672:AA672),0)/$I672)),"")</f>
        <v/>
      </c>
      <c r="AB672" s="49" t="str">
        <f>IFERROR(IF($K672&lt;&gt;"SS",(VLOOKUP($D672,Customer_Demand!$D:$BF,COLUMNS($I672:AB672),0)/$I672+VLOOKUP($D672,Customer_Demand!$D:$BF,COLUMNS($I672:AB672),0)/$K672),(VLOOKUP($D672,Customer_Demand!$D:$BF,COLUMNS($I672:AB672),0)/$I672)),"")</f>
        <v/>
      </c>
      <c r="AC672" s="49" t="str">
        <f>IFERROR(IF($K672&lt;&gt;"SS",(VLOOKUP($D672,Customer_Demand!$D:$BF,COLUMNS($I672:AC672),0)/$I672+VLOOKUP($D672,Customer_Demand!$D:$BF,COLUMNS($I672:AC672),0)/$K672),(VLOOKUP($D672,Customer_Demand!$D:$BF,COLUMNS($I672:AC672),0)/$I672)),"")</f>
        <v/>
      </c>
      <c r="AD672" s="49" t="str">
        <f>IFERROR(IF($K672&lt;&gt;"SS",(VLOOKUP($D672,Customer_Demand!$D:$BF,COLUMNS($I672:AD672),0)/$I672+VLOOKUP($D672,Customer_Demand!$D:$BF,COLUMNS($I672:AD672),0)/$K672),(VLOOKUP($D672,Customer_Demand!$D:$BF,COLUMNS($I672:AD672),0)/$I672)),"")</f>
        <v/>
      </c>
      <c r="AE672" s="49" t="str">
        <f>IFERROR(IF($K672&lt;&gt;"SS",(VLOOKUP($D672,Customer_Demand!$D:$BF,COLUMNS($I672:AE672),0)/$I672+VLOOKUP($D672,Customer_Demand!$D:$BF,COLUMNS($I672:AE672),0)/$K672),(VLOOKUP($D672,Customer_Demand!$D:$BF,COLUMNS($I672:AE672),0)/$I672)),"")</f>
        <v/>
      </c>
      <c r="AF672" s="49" t="str">
        <f>IFERROR(IF($K672&lt;&gt;"SS",(VLOOKUP($D672,Customer_Demand!$D:$BF,COLUMNS($I672:AF672),0)/$I672+VLOOKUP($D672,Customer_Demand!$D:$BF,COLUMNS($I672:AF672),0)/$K672),(VLOOKUP($D672,Customer_Demand!$D:$BF,COLUMNS($I672:AF672),0)/$I672)),"")</f>
        <v/>
      </c>
      <c r="AG672" s="49" t="str">
        <f>IFERROR(IF($K672&lt;&gt;"SS",(VLOOKUP($D672,Customer_Demand!$D:$BF,COLUMNS($I672:AG672),0)/$I672+VLOOKUP($D672,Customer_Demand!$D:$BF,COLUMNS($I672:AG672),0)/$K672),(VLOOKUP($D672,Customer_Demand!$D:$BF,COLUMNS($I672:AG672),0)/$I672)),"")</f>
        <v/>
      </c>
      <c r="AH672" s="49" t="str">
        <f>IFERROR(IF($K672&lt;&gt;"SS",(VLOOKUP($D672,Customer_Demand!$D:$BF,COLUMNS($I672:AH672),0)/$I672+VLOOKUP($D672,Customer_Demand!$D:$BF,COLUMNS($I672:AH672),0)/$K672),(VLOOKUP($D672,Customer_Demand!$D:$BF,COLUMNS($I672:AH672),0)/$I672)),"")</f>
        <v/>
      </c>
      <c r="AI672" s="49" t="str">
        <f>IFERROR(IF($K672&lt;&gt;"SS",(VLOOKUP($D672,Customer_Demand!$D:$BF,COLUMNS($I672:AI672),0)/$I672+VLOOKUP($D672,Customer_Demand!$D:$BF,COLUMNS($I672:AI672),0)/$K672),(VLOOKUP($D672,Customer_Demand!$D:$BF,COLUMNS($I672:AI672),0)/$I672)),"")</f>
        <v/>
      </c>
      <c r="AJ672" s="49" t="str">
        <f>IFERROR(IF($K672&lt;&gt;"SS",(VLOOKUP($D672,Customer_Demand!$D:$BF,COLUMNS($I672:AJ672),0)/$I672+VLOOKUP($D672,Customer_Demand!$D:$BF,COLUMNS($I672:AJ672),0)/$K672),(VLOOKUP($D672,Customer_Demand!$D:$BF,COLUMNS($I672:AJ672),0)/$I672)),"")</f>
        <v/>
      </c>
      <c r="AK672" s="49" t="str">
        <f>IFERROR(IF($K672&lt;&gt;"SS",(VLOOKUP($D672,Customer_Demand!$D:$BF,COLUMNS($I672:AK672),0)/$I672+VLOOKUP($D672,Customer_Demand!$D:$BF,COLUMNS($I672:AK672),0)/$K672),(VLOOKUP($D672,Customer_Demand!$D:$BF,COLUMNS($I672:AK672),0)/$I672)),"")</f>
        <v/>
      </c>
      <c r="AL672" s="49" t="str">
        <f>IFERROR(IF($K672&lt;&gt;"SS",(VLOOKUP($D672,Customer_Demand!$D:$BF,COLUMNS($I672:AL672),0)/$I672+VLOOKUP($D672,Customer_Demand!$D:$BF,COLUMNS($I672:AL672),0)/$K672),(VLOOKUP($D672,Customer_Demand!$D:$BF,COLUMNS($I672:AL672),0)/$I672)),"")</f>
        <v/>
      </c>
      <c r="AM672" s="49" t="str">
        <f>IFERROR(IF($K672&lt;&gt;"SS",(VLOOKUP($D672,Customer_Demand!$D:$BF,COLUMNS($I672:AM672),0)/$I672+VLOOKUP($D672,Customer_Demand!$D:$BF,COLUMNS($I672:AM672),0)/$K672),(VLOOKUP($D672,Customer_Demand!$D:$BF,COLUMNS($I672:AM672),0)/$I672)),"")</f>
        <v/>
      </c>
      <c r="AN672" s="49" t="str">
        <f>IFERROR(IF($K672&lt;&gt;"SS",(VLOOKUP($D672,Customer_Demand!$D:$BF,COLUMNS($I672:AN672),0)/$I672+VLOOKUP($D672,Customer_Demand!$D:$BF,COLUMNS($I672:AN672),0)/$K672),(VLOOKUP($D672,Customer_Demand!$D:$BF,COLUMNS($I672:AN672),0)/$I672)),"")</f>
        <v/>
      </c>
      <c r="AO672" s="49" t="str">
        <f>IFERROR(IF($K672&lt;&gt;"SS",(VLOOKUP($D672,Customer_Demand!$D:$BF,COLUMNS($I672:AO672),0)/$I672+VLOOKUP($D672,Customer_Demand!$D:$BF,COLUMNS($I672:AO672),0)/$K672),(VLOOKUP($D672,Customer_Demand!$D:$BF,COLUMNS($I672:AO672),0)/$I672)),"")</f>
        <v/>
      </c>
      <c r="AP672" s="49" t="str">
        <f>IFERROR(IF($K672&lt;&gt;"SS",(VLOOKUP($D672,Customer_Demand!$D:$BF,COLUMNS($I672:AP672),0)/$I672+VLOOKUP($D672,Customer_Demand!$D:$BF,COLUMNS($I672:AP672),0)/$K672),(VLOOKUP($D672,Customer_Demand!$D:$BF,COLUMNS($I672:AP672),0)/$I672)),"")</f>
        <v/>
      </c>
      <c r="AQ672" s="49" t="str">
        <f>IFERROR(IF($K672&lt;&gt;"SS",(VLOOKUP($D672,Customer_Demand!$D:$BF,COLUMNS($I672:AQ672),0)/$I672+VLOOKUP($D672,Customer_Demand!$D:$BF,COLUMNS($I672:AQ672),0)/$K672),(VLOOKUP($D672,Customer_Demand!$D:$BF,COLUMNS($I672:AQ672),0)/$I672)),"")</f>
        <v/>
      </c>
      <c r="AR672" s="49" t="str">
        <f>IFERROR(IF($K672&lt;&gt;"SS",(VLOOKUP($D672,Customer_Demand!$D:$BF,COLUMNS($I672:AR672),0)/$I672+VLOOKUP($D672,Customer_Demand!$D:$BF,COLUMNS($I672:AR672),0)/$K672),(VLOOKUP($D672,Customer_Demand!$D:$BF,COLUMNS($I672:AR672),0)/$I672)),"")</f>
        <v/>
      </c>
      <c r="AS672" s="49" t="str">
        <f>IFERROR(IF($K672&lt;&gt;"SS",(VLOOKUP($D672,Customer_Demand!$D:$BF,COLUMNS($I672:AS672),0)/$I672+VLOOKUP($D672,Customer_Demand!$D:$BF,COLUMNS($I672:AS672),0)/$K672),(VLOOKUP($D672,Customer_Demand!$D:$BF,COLUMNS($I672:AS672),0)/$I672)),"")</f>
        <v/>
      </c>
      <c r="AT672" s="49" t="str">
        <f>IFERROR(IF($K672&lt;&gt;"SS",(VLOOKUP($D672,Customer_Demand!$D:$BF,COLUMNS($I672:AT672),0)/$I672+VLOOKUP($D672,Customer_Demand!$D:$BF,COLUMNS($I672:AT672),0)/$K672),(VLOOKUP($D672,Customer_Demand!$D:$BF,COLUMNS($I672:AT672),0)/$I672)),"")</f>
        <v/>
      </c>
      <c r="AU672" s="49" t="str">
        <f>IFERROR(IF($K672&lt;&gt;"SS",(VLOOKUP($D672,Customer_Demand!$D:$BF,COLUMNS($I672:AU672),0)/$I672+VLOOKUP($D672,Customer_Demand!$D:$BF,COLUMNS($I672:AU672),0)/$K672),(VLOOKUP($D672,Customer_Demand!$D:$BF,COLUMNS($I672:AU672),0)/$I672)),"")</f>
        <v/>
      </c>
      <c r="AV672" s="49" t="str">
        <f>IFERROR(IF($K672&lt;&gt;"SS",(VLOOKUP($D672,Customer_Demand!$D:$BF,COLUMNS($I672:AV672),0)/$I672+VLOOKUP($D672,Customer_Demand!$D:$BF,COLUMNS($I672:AV672),0)/$K672),(VLOOKUP($D672,Customer_Demand!$D:$BF,COLUMNS($I672:AV672),0)/$I672)),"")</f>
        <v/>
      </c>
      <c r="AW672" s="49" t="str">
        <f>IFERROR(IF($K672&lt;&gt;"SS",(VLOOKUP($D672,Customer_Demand!$D:$BF,COLUMNS($I672:AW672),0)/$I672+VLOOKUP($D672,Customer_Demand!$D:$BF,COLUMNS($I672:AW672),0)/$K672),(VLOOKUP($D672,Customer_Demand!$D:$BF,COLUMNS($I672:AW672),0)/$I672)),"")</f>
        <v/>
      </c>
      <c r="AX672" s="49" t="str">
        <f>IFERROR(IF($K672&lt;&gt;"SS",(VLOOKUP($D672,Customer_Demand!$D:$BF,COLUMNS($I672:AX672),0)/$I672+VLOOKUP($D672,Customer_Demand!$D:$BF,COLUMNS($I672:AX672),0)/$K672),(VLOOKUP($D672,Customer_Demand!$D:$BF,COLUMNS($I672:AX672),0)/$I672)),"")</f>
        <v/>
      </c>
      <c r="AY672" s="49" t="str">
        <f>IFERROR(IF($K672&lt;&gt;"SS",(VLOOKUP($D672,Customer_Demand!$D:$BF,COLUMNS($I672:AY672),0)/$I672+VLOOKUP($D672,Customer_Demand!$D:$BF,COLUMNS($I672:AY672),0)/$K672),(VLOOKUP($D672,Customer_Demand!$D:$BF,COLUMNS($I672:AY672),0)/$I672)),"")</f>
        <v/>
      </c>
      <c r="AZ672" s="49" t="str">
        <f>IFERROR(IF($K672&lt;&gt;"SS",(VLOOKUP($D672,Customer_Demand!$D:$BF,COLUMNS($I672:AZ672),0)/$I672+VLOOKUP($D672,Customer_Demand!$D:$BF,COLUMNS($I672:AZ672),0)/$K672),(VLOOKUP($D672,Customer_Demand!$D:$BF,COLUMNS($I672:AZ672),0)/$I672)),"")</f>
        <v/>
      </c>
      <c r="BA672" s="49" t="str">
        <f>IFERROR(IF($K672&lt;&gt;"SS",(VLOOKUP($D672,Customer_Demand!$D:$BF,COLUMNS($I672:BA672),0)/$I672+VLOOKUP($D672,Customer_Demand!$D:$BF,COLUMNS($I672:BA672),0)/$K672),(VLOOKUP($D672,Customer_Demand!$D:$BF,COLUMNS($I672:BA672),0)/$I672)),"")</f>
        <v/>
      </c>
      <c r="BB672" s="49" t="str">
        <f>IFERROR(IF($K672&lt;&gt;"SS",(VLOOKUP($D672,Customer_Demand!$D:$BF,COLUMNS($I672:BB672),0)/$I672+VLOOKUP($D672,Customer_Demand!$D:$BF,COLUMNS($I672:BB672),0)/$K672),(VLOOKUP($D672,Customer_Demand!$D:$BF,COLUMNS($I672:BB672),0)/$I672)),"")</f>
        <v/>
      </c>
      <c r="BC672" s="49" t="str">
        <f>IFERROR(IF($K672&lt;&gt;"SS",(VLOOKUP($D672,Customer_Demand!$D:$BF,COLUMNS($I672:BC672),0)/$I672+VLOOKUP($D672,Customer_Demand!$D:$BF,COLUMNS($I672:BC672),0)/$K672),(VLOOKUP($D672,Customer_Demand!$D:$BF,COLUMNS($I672:BC672),0)/$I672)),"")</f>
        <v/>
      </c>
      <c r="BD672" s="49" t="str">
        <f>IFERROR(IF($K672&lt;&gt;"SS",(VLOOKUP($D672,Customer_Demand!$D:$BF,COLUMNS($I672:BD672),0)/$I672+VLOOKUP($D672,Customer_Demand!$D:$BF,COLUMNS($I672:BD672),0)/$K672),(VLOOKUP($D672,Customer_Demand!$D:$BF,COLUMNS($I672:BD672),0)/$I672)),"")</f>
        <v/>
      </c>
      <c r="BE672" s="49" t="str">
        <f>IFERROR(IF($K672&lt;&gt;"SS",(VLOOKUP($D672,Customer_Demand!$D:$BF,COLUMNS($I672:BE672),0)/$I672+VLOOKUP($D672,Customer_Demand!$D:$BF,COLUMNS($I672:BE672),0)/$K672),(VLOOKUP($D672,Customer_Demand!$D:$BF,COLUMNS($I672:BE672),0)/$I672)),"")</f>
        <v/>
      </c>
      <c r="BF672" s="49" t="str">
        <f>IFERROR(IF($K672&lt;&gt;"SS",(VLOOKUP($D672,Customer_Demand!$D:$BF,COLUMNS($I672:BF672),0)/$I672+VLOOKUP($D672,Customer_Demand!$D:$BF,COLUMNS($I672:BF672),0)/$K672),(VLOOKUP($D672,Customer_Demand!$D:$BF,COLUMNS($I672:BF672),0)/$I672)),"")</f>
        <v/>
      </c>
      <c r="BG672" s="49" t="str">
        <f>IFERROR(IF($K672&lt;&gt;"SS",(VLOOKUP($D672,Customer_Demand!$D:$BF,COLUMNS($I672:BG672),0)/$I672+VLOOKUP($D672,Customer_Demand!$D:$BF,COLUMNS($I672:BG672),0)/$K672),(VLOOKUP($D672,Customer_Demand!$D:$BF,COLUMNS($I672:BG672),0)/$I672)),"")</f>
        <v/>
      </c>
      <c r="BH672" s="49" t="str">
        <f>IFERROR(IF($K672&lt;&gt;"SS",(VLOOKUP($D672,Customer_Demand!$D:$BF,COLUMNS($I672:BH672),0)/$I672+VLOOKUP($D672,Customer_Demand!$D:$BF,COLUMNS($I672:BH672),0)/$K672),(VLOOKUP($D672,Customer_Demand!$D:$BF,COLUMNS($I672:BH672),0)/$I672)),"")</f>
        <v/>
      </c>
      <c r="BI672" s="49" t="str">
        <f>IFERROR(IF($K672&lt;&gt;"SS",(VLOOKUP($D672,Customer_Demand!$D:$BF,COLUMNS($I672:BI672),0)/$I672+VLOOKUP($D672,Customer_Demand!$D:$BF,COLUMNS($I672:BI672),0)/$K672),(VLOOKUP($D672,Customer_Demand!$D:$BF,COLUMNS($I672:BI672),0)/$I672)),"")</f>
        <v/>
      </c>
      <c r="BJ672" s="49" t="str">
        <f>IFERROR(IF($K672&lt;&gt;"SS",(VLOOKUP($D672,Customer_Demand!$D:$BF,COLUMNS($I672:BJ672),0)/$I672+VLOOKUP($D672,Customer_Demand!$D:$BF,COLUMNS($I672:BJ672),0)/$K672),(VLOOKUP($D672,Customer_Demand!$D:$BF,COLUMNS($I672:BJ672),0)/$I672)),"")</f>
        <v/>
      </c>
      <c r="BK672" s="50" t="str">
        <f>IFERROR(IF($K672&lt;&gt;"SS",(VLOOKUP($D672,Customer_Demand!$D:$BF,COLUMNS($I672:BK672),0)/$I672+VLOOKUP($D672,Customer_Demand!$D:$BF,COLUMNS($I672:BK672),0)/$K672),(VLOOKUP($D672,Customer_Demand!$D:$BF,COLUMNS($I672:BK672),0)/$I672)),"")</f>
        <v/>
      </c>
    </row>
    <row r="673" spans="2:63" x14ac:dyDescent="0.2">
      <c r="B673" s="12" t="str">
        <f t="shared" si="47"/>
        <v/>
      </c>
      <c r="C673" s="45" t="str">
        <f>IF((Customer_Demand!C673)&lt;&gt;"",Customer_Demand!C673,"")</f>
        <v/>
      </c>
      <c r="D673" s="45" t="str">
        <f>IF(C673&lt;&gt;"",Customer_Demand!D673,"")</f>
        <v/>
      </c>
      <c r="E673" s="52" t="str">
        <f>IF(C673&lt;&gt;"",Customer_Demand!E673,"")</f>
        <v/>
      </c>
      <c r="F673" s="47" t="str">
        <f>IF(C673&lt;&gt;"",VLOOKUP(D673,Customer_Demand!$D$5:$F$1005,3,0),"")</f>
        <v/>
      </c>
      <c r="G673" s="48" t="str">
        <f t="shared" si="44"/>
        <v/>
      </c>
      <c r="H673" s="48" t="str">
        <f t="shared" si="45"/>
        <v/>
      </c>
      <c r="I673" s="48" t="str">
        <f>IFERROR(IF(C673&lt;&gt;"",VLOOKUP($H673,SMT_Cycle_Time_Data!$F:$Q,4,0),""),"SGR Not Defined")</f>
        <v/>
      </c>
      <c r="J673" s="48" t="str">
        <f t="shared" si="46"/>
        <v/>
      </c>
      <c r="K673" s="48" t="str">
        <f>IF(C673&lt;&gt;"",IFERROR(VLOOKUP($J673,SMT_Cycle_Time_Data!$F:$Q,4,0),"SS"),"")</f>
        <v/>
      </c>
      <c r="L673" s="49" t="str">
        <f>IFERROR(IF($K673&lt;&gt;"SS",(VLOOKUP($D673,Customer_Demand!$D:$BF,COLUMNS($I673:L673),0)/$I673+VLOOKUP($D673,Customer_Demand!$D:$BF,COLUMNS($I673:L673),0)/$K673),(VLOOKUP($D673,Customer_Demand!$D:$BF,COLUMNS($I673:L673),0)/$I673)),"")</f>
        <v/>
      </c>
      <c r="M673" s="49" t="str">
        <f>IFERROR(IF($K673&lt;&gt;"SS",(VLOOKUP($D673,Customer_Demand!$D:$BF,COLUMNS($I673:M673),0)/$I673+VLOOKUP($D673,Customer_Demand!$D:$BF,COLUMNS($I673:M673),0)/$K673),(VLOOKUP($D673,Customer_Demand!$D:$BF,COLUMNS($I673:M673),0)/$I673)),"")</f>
        <v/>
      </c>
      <c r="N673" s="49" t="str">
        <f>IFERROR(IF($K673&lt;&gt;"SS",(VLOOKUP($D673,Customer_Demand!$D:$BF,COLUMNS($I673:N673),0)/$I673+VLOOKUP($D673,Customer_Demand!$D:$BF,COLUMNS($I673:N673),0)/$K673),(VLOOKUP($D673,Customer_Demand!$D:$BF,COLUMNS($I673:N673),0)/$I673)),"")</f>
        <v/>
      </c>
      <c r="O673" s="49" t="str">
        <f>IFERROR(IF($K673&lt;&gt;"SS",(VLOOKUP($D673,Customer_Demand!$D:$BF,COLUMNS($I673:O673),0)/$I673+VLOOKUP($D673,Customer_Demand!$D:$BF,COLUMNS($I673:O673),0)/$K673),(VLOOKUP($D673,Customer_Demand!$D:$BF,COLUMNS($I673:O673),0)/$I673)),"")</f>
        <v/>
      </c>
      <c r="P673" s="49" t="str">
        <f>IFERROR(IF($K673&lt;&gt;"SS",(VLOOKUP($D673,Customer_Demand!$D:$BF,COLUMNS($I673:P673),0)/$I673+VLOOKUP($D673,Customer_Demand!$D:$BF,COLUMNS($I673:P673),0)/$K673),(VLOOKUP($D673,Customer_Demand!$D:$BF,COLUMNS($I673:P673),0)/$I673)),"")</f>
        <v/>
      </c>
      <c r="Q673" s="49" t="str">
        <f>IFERROR(IF($K673&lt;&gt;"SS",(VLOOKUP($D673,Customer_Demand!$D:$BF,COLUMNS($I673:Q673),0)/$I673+VLOOKUP($D673,Customer_Demand!$D:$BF,COLUMNS($I673:Q673),0)/$K673),(VLOOKUP($D673,Customer_Demand!$D:$BF,COLUMNS($I673:Q673),0)/$I673)),"")</f>
        <v/>
      </c>
      <c r="R673" s="49" t="str">
        <f>IFERROR(IF($K673&lt;&gt;"SS",(VLOOKUP($D673,Customer_Demand!$D:$BF,COLUMNS($I673:R673),0)/$I673+VLOOKUP($D673,Customer_Demand!$D:$BF,COLUMNS($I673:R673),0)/$K673),(VLOOKUP($D673,Customer_Demand!$D:$BF,COLUMNS($I673:R673),0)/$I673)),"")</f>
        <v/>
      </c>
      <c r="S673" s="49" t="str">
        <f>IFERROR(IF($K673&lt;&gt;"SS",(VLOOKUP($D673,Customer_Demand!$D:$BF,COLUMNS($I673:S673),0)/$I673+VLOOKUP($D673,Customer_Demand!$D:$BF,COLUMNS($I673:S673),0)/$K673),(VLOOKUP($D673,Customer_Demand!$D:$BF,COLUMNS($I673:S673),0)/$I673)),"")</f>
        <v/>
      </c>
      <c r="T673" s="49" t="str">
        <f>IFERROR(IF($K673&lt;&gt;"SS",(VLOOKUP($D673,Customer_Demand!$D:$BF,COLUMNS($I673:T673),0)/$I673+VLOOKUP($D673,Customer_Demand!$D:$BF,COLUMNS($I673:T673),0)/$K673),(VLOOKUP($D673,Customer_Demand!$D:$BF,COLUMNS($I673:T673),0)/$I673)),"")</f>
        <v/>
      </c>
      <c r="U673" s="49" t="str">
        <f>IFERROR(IF($K673&lt;&gt;"SS",(VLOOKUP($D673,Customer_Demand!$D:$BF,COLUMNS($I673:U673),0)/$I673+VLOOKUP($D673,Customer_Demand!$D:$BF,COLUMNS($I673:U673),0)/$K673),(VLOOKUP($D673,Customer_Demand!$D:$BF,COLUMNS($I673:U673),0)/$I673)),"")</f>
        <v/>
      </c>
      <c r="V673" s="49" t="str">
        <f>IFERROR(IF($K673&lt;&gt;"SS",(VLOOKUP($D673,Customer_Demand!$D:$BF,COLUMNS($I673:V673),0)/$I673+VLOOKUP($D673,Customer_Demand!$D:$BF,COLUMNS($I673:V673),0)/$K673),(VLOOKUP($D673,Customer_Demand!$D:$BF,COLUMNS($I673:V673),0)/$I673)),"")</f>
        <v/>
      </c>
      <c r="W673" s="49" t="str">
        <f>IFERROR(IF($K673&lt;&gt;"SS",(VLOOKUP($D673,Customer_Demand!$D:$BF,COLUMNS($I673:W673),0)/$I673+VLOOKUP($D673,Customer_Demand!$D:$BF,COLUMNS($I673:W673),0)/$K673),(VLOOKUP($D673,Customer_Demand!$D:$BF,COLUMNS($I673:W673),0)/$I673)),"")</f>
        <v/>
      </c>
      <c r="X673" s="49" t="str">
        <f>IFERROR(IF($K673&lt;&gt;"SS",(VLOOKUP($D673,Customer_Demand!$D:$BF,COLUMNS($I673:X673),0)/$I673+VLOOKUP($D673,Customer_Demand!$D:$BF,COLUMNS($I673:X673),0)/$K673),(VLOOKUP($D673,Customer_Demand!$D:$BF,COLUMNS($I673:X673),0)/$I673)),"")</f>
        <v/>
      </c>
      <c r="Y673" s="49" t="str">
        <f>IFERROR(IF($K673&lt;&gt;"SS",(VLOOKUP($D673,Customer_Demand!$D:$BF,COLUMNS($I673:Y673),0)/$I673+VLOOKUP($D673,Customer_Demand!$D:$BF,COLUMNS($I673:Y673),0)/$K673),(VLOOKUP($D673,Customer_Demand!$D:$BF,COLUMNS($I673:Y673),0)/$I673)),"")</f>
        <v/>
      </c>
      <c r="Z673" s="49" t="str">
        <f>IFERROR(IF($K673&lt;&gt;"SS",(VLOOKUP($D673,Customer_Demand!$D:$BF,COLUMNS($I673:Z673),0)/$I673+VLOOKUP($D673,Customer_Demand!$D:$BF,COLUMNS($I673:Z673),0)/$K673),(VLOOKUP($D673,Customer_Demand!$D:$BF,COLUMNS($I673:Z673),0)/$I673)),"")</f>
        <v/>
      </c>
      <c r="AA673" s="49" t="str">
        <f>IFERROR(IF($K673&lt;&gt;"SS",(VLOOKUP($D673,Customer_Demand!$D:$BF,COLUMNS($I673:AA673),0)/$I673+VLOOKUP($D673,Customer_Demand!$D:$BF,COLUMNS($I673:AA673),0)/$K673),(VLOOKUP($D673,Customer_Demand!$D:$BF,COLUMNS($I673:AA673),0)/$I673)),"")</f>
        <v/>
      </c>
      <c r="AB673" s="49" t="str">
        <f>IFERROR(IF($K673&lt;&gt;"SS",(VLOOKUP($D673,Customer_Demand!$D:$BF,COLUMNS($I673:AB673),0)/$I673+VLOOKUP($D673,Customer_Demand!$D:$BF,COLUMNS($I673:AB673),0)/$K673),(VLOOKUP($D673,Customer_Demand!$D:$BF,COLUMNS($I673:AB673),0)/$I673)),"")</f>
        <v/>
      </c>
      <c r="AC673" s="49" t="str">
        <f>IFERROR(IF($K673&lt;&gt;"SS",(VLOOKUP($D673,Customer_Demand!$D:$BF,COLUMNS($I673:AC673),0)/$I673+VLOOKUP($D673,Customer_Demand!$D:$BF,COLUMNS($I673:AC673),0)/$K673),(VLOOKUP($D673,Customer_Demand!$D:$BF,COLUMNS($I673:AC673),0)/$I673)),"")</f>
        <v/>
      </c>
      <c r="AD673" s="49" t="str">
        <f>IFERROR(IF($K673&lt;&gt;"SS",(VLOOKUP($D673,Customer_Demand!$D:$BF,COLUMNS($I673:AD673),0)/$I673+VLOOKUP($D673,Customer_Demand!$D:$BF,COLUMNS($I673:AD673),0)/$K673),(VLOOKUP($D673,Customer_Demand!$D:$BF,COLUMNS($I673:AD673),0)/$I673)),"")</f>
        <v/>
      </c>
      <c r="AE673" s="49" t="str">
        <f>IFERROR(IF($K673&lt;&gt;"SS",(VLOOKUP($D673,Customer_Demand!$D:$BF,COLUMNS($I673:AE673),0)/$I673+VLOOKUP($D673,Customer_Demand!$D:$BF,COLUMNS($I673:AE673),0)/$K673),(VLOOKUP($D673,Customer_Demand!$D:$BF,COLUMNS($I673:AE673),0)/$I673)),"")</f>
        <v/>
      </c>
      <c r="AF673" s="49" t="str">
        <f>IFERROR(IF($K673&lt;&gt;"SS",(VLOOKUP($D673,Customer_Demand!$D:$BF,COLUMNS($I673:AF673),0)/$I673+VLOOKUP($D673,Customer_Demand!$D:$BF,COLUMNS($I673:AF673),0)/$K673),(VLOOKUP($D673,Customer_Demand!$D:$BF,COLUMNS($I673:AF673),0)/$I673)),"")</f>
        <v/>
      </c>
      <c r="AG673" s="49" t="str">
        <f>IFERROR(IF($K673&lt;&gt;"SS",(VLOOKUP($D673,Customer_Demand!$D:$BF,COLUMNS($I673:AG673),0)/$I673+VLOOKUP($D673,Customer_Demand!$D:$BF,COLUMNS($I673:AG673),0)/$K673),(VLOOKUP($D673,Customer_Demand!$D:$BF,COLUMNS($I673:AG673),0)/$I673)),"")</f>
        <v/>
      </c>
      <c r="AH673" s="49" t="str">
        <f>IFERROR(IF($K673&lt;&gt;"SS",(VLOOKUP($D673,Customer_Demand!$D:$BF,COLUMNS($I673:AH673),0)/$I673+VLOOKUP($D673,Customer_Demand!$D:$BF,COLUMNS($I673:AH673),0)/$K673),(VLOOKUP($D673,Customer_Demand!$D:$BF,COLUMNS($I673:AH673),0)/$I673)),"")</f>
        <v/>
      </c>
      <c r="AI673" s="49" t="str">
        <f>IFERROR(IF($K673&lt;&gt;"SS",(VLOOKUP($D673,Customer_Demand!$D:$BF,COLUMNS($I673:AI673),0)/$I673+VLOOKUP($D673,Customer_Demand!$D:$BF,COLUMNS($I673:AI673),0)/$K673),(VLOOKUP($D673,Customer_Demand!$D:$BF,COLUMNS($I673:AI673),0)/$I673)),"")</f>
        <v/>
      </c>
      <c r="AJ673" s="49" t="str">
        <f>IFERROR(IF($K673&lt;&gt;"SS",(VLOOKUP($D673,Customer_Demand!$D:$BF,COLUMNS($I673:AJ673),0)/$I673+VLOOKUP($D673,Customer_Demand!$D:$BF,COLUMNS($I673:AJ673),0)/$K673),(VLOOKUP($D673,Customer_Demand!$D:$BF,COLUMNS($I673:AJ673),0)/$I673)),"")</f>
        <v/>
      </c>
      <c r="AK673" s="49" t="str">
        <f>IFERROR(IF($K673&lt;&gt;"SS",(VLOOKUP($D673,Customer_Demand!$D:$BF,COLUMNS($I673:AK673),0)/$I673+VLOOKUP($D673,Customer_Demand!$D:$BF,COLUMNS($I673:AK673),0)/$K673),(VLOOKUP($D673,Customer_Demand!$D:$BF,COLUMNS($I673:AK673),0)/$I673)),"")</f>
        <v/>
      </c>
      <c r="AL673" s="49" t="str">
        <f>IFERROR(IF($K673&lt;&gt;"SS",(VLOOKUP($D673,Customer_Demand!$D:$BF,COLUMNS($I673:AL673),0)/$I673+VLOOKUP($D673,Customer_Demand!$D:$BF,COLUMNS($I673:AL673),0)/$K673),(VLOOKUP($D673,Customer_Demand!$D:$BF,COLUMNS($I673:AL673),0)/$I673)),"")</f>
        <v/>
      </c>
      <c r="AM673" s="49" t="str">
        <f>IFERROR(IF($K673&lt;&gt;"SS",(VLOOKUP($D673,Customer_Demand!$D:$BF,COLUMNS($I673:AM673),0)/$I673+VLOOKUP($D673,Customer_Demand!$D:$BF,COLUMNS($I673:AM673),0)/$K673),(VLOOKUP($D673,Customer_Demand!$D:$BF,COLUMNS($I673:AM673),0)/$I673)),"")</f>
        <v/>
      </c>
      <c r="AN673" s="49" t="str">
        <f>IFERROR(IF($K673&lt;&gt;"SS",(VLOOKUP($D673,Customer_Demand!$D:$BF,COLUMNS($I673:AN673),0)/$I673+VLOOKUP($D673,Customer_Demand!$D:$BF,COLUMNS($I673:AN673),0)/$K673),(VLOOKUP($D673,Customer_Demand!$D:$BF,COLUMNS($I673:AN673),0)/$I673)),"")</f>
        <v/>
      </c>
      <c r="AO673" s="49" t="str">
        <f>IFERROR(IF($K673&lt;&gt;"SS",(VLOOKUP($D673,Customer_Demand!$D:$BF,COLUMNS($I673:AO673),0)/$I673+VLOOKUP($D673,Customer_Demand!$D:$BF,COLUMNS($I673:AO673),0)/$K673),(VLOOKUP($D673,Customer_Demand!$D:$BF,COLUMNS($I673:AO673),0)/$I673)),"")</f>
        <v/>
      </c>
      <c r="AP673" s="49" t="str">
        <f>IFERROR(IF($K673&lt;&gt;"SS",(VLOOKUP($D673,Customer_Demand!$D:$BF,COLUMNS($I673:AP673),0)/$I673+VLOOKUP($D673,Customer_Demand!$D:$BF,COLUMNS($I673:AP673),0)/$K673),(VLOOKUP($D673,Customer_Demand!$D:$BF,COLUMNS($I673:AP673),0)/$I673)),"")</f>
        <v/>
      </c>
      <c r="AQ673" s="49" t="str">
        <f>IFERROR(IF($K673&lt;&gt;"SS",(VLOOKUP($D673,Customer_Demand!$D:$BF,COLUMNS($I673:AQ673),0)/$I673+VLOOKUP($D673,Customer_Demand!$D:$BF,COLUMNS($I673:AQ673),0)/$K673),(VLOOKUP($D673,Customer_Demand!$D:$BF,COLUMNS($I673:AQ673),0)/$I673)),"")</f>
        <v/>
      </c>
      <c r="AR673" s="49" t="str">
        <f>IFERROR(IF($K673&lt;&gt;"SS",(VLOOKUP($D673,Customer_Demand!$D:$BF,COLUMNS($I673:AR673),0)/$I673+VLOOKUP($D673,Customer_Demand!$D:$BF,COLUMNS($I673:AR673),0)/$K673),(VLOOKUP($D673,Customer_Demand!$D:$BF,COLUMNS($I673:AR673),0)/$I673)),"")</f>
        <v/>
      </c>
      <c r="AS673" s="49" t="str">
        <f>IFERROR(IF($K673&lt;&gt;"SS",(VLOOKUP($D673,Customer_Demand!$D:$BF,COLUMNS($I673:AS673),0)/$I673+VLOOKUP($D673,Customer_Demand!$D:$BF,COLUMNS($I673:AS673),0)/$K673),(VLOOKUP($D673,Customer_Demand!$D:$BF,COLUMNS($I673:AS673),0)/$I673)),"")</f>
        <v/>
      </c>
      <c r="AT673" s="49" t="str">
        <f>IFERROR(IF($K673&lt;&gt;"SS",(VLOOKUP($D673,Customer_Demand!$D:$BF,COLUMNS($I673:AT673),0)/$I673+VLOOKUP($D673,Customer_Demand!$D:$BF,COLUMNS($I673:AT673),0)/$K673),(VLOOKUP($D673,Customer_Demand!$D:$BF,COLUMNS($I673:AT673),0)/$I673)),"")</f>
        <v/>
      </c>
      <c r="AU673" s="49" t="str">
        <f>IFERROR(IF($K673&lt;&gt;"SS",(VLOOKUP($D673,Customer_Demand!$D:$BF,COLUMNS($I673:AU673),0)/$I673+VLOOKUP($D673,Customer_Demand!$D:$BF,COLUMNS($I673:AU673),0)/$K673),(VLOOKUP($D673,Customer_Demand!$D:$BF,COLUMNS($I673:AU673),0)/$I673)),"")</f>
        <v/>
      </c>
      <c r="AV673" s="49" t="str">
        <f>IFERROR(IF($K673&lt;&gt;"SS",(VLOOKUP($D673,Customer_Demand!$D:$BF,COLUMNS($I673:AV673),0)/$I673+VLOOKUP($D673,Customer_Demand!$D:$BF,COLUMNS($I673:AV673),0)/$K673),(VLOOKUP($D673,Customer_Demand!$D:$BF,COLUMNS($I673:AV673),0)/$I673)),"")</f>
        <v/>
      </c>
      <c r="AW673" s="49" t="str">
        <f>IFERROR(IF($K673&lt;&gt;"SS",(VLOOKUP($D673,Customer_Demand!$D:$BF,COLUMNS($I673:AW673),0)/$I673+VLOOKUP($D673,Customer_Demand!$D:$BF,COLUMNS($I673:AW673),0)/$K673),(VLOOKUP($D673,Customer_Demand!$D:$BF,COLUMNS($I673:AW673),0)/$I673)),"")</f>
        <v/>
      </c>
      <c r="AX673" s="49" t="str">
        <f>IFERROR(IF($K673&lt;&gt;"SS",(VLOOKUP($D673,Customer_Demand!$D:$BF,COLUMNS($I673:AX673),0)/$I673+VLOOKUP($D673,Customer_Demand!$D:$BF,COLUMNS($I673:AX673),0)/$K673),(VLOOKUP($D673,Customer_Demand!$D:$BF,COLUMNS($I673:AX673),0)/$I673)),"")</f>
        <v/>
      </c>
      <c r="AY673" s="49" t="str">
        <f>IFERROR(IF($K673&lt;&gt;"SS",(VLOOKUP($D673,Customer_Demand!$D:$BF,COLUMNS($I673:AY673),0)/$I673+VLOOKUP($D673,Customer_Demand!$D:$BF,COLUMNS($I673:AY673),0)/$K673),(VLOOKUP($D673,Customer_Demand!$D:$BF,COLUMNS($I673:AY673),0)/$I673)),"")</f>
        <v/>
      </c>
      <c r="AZ673" s="49" t="str">
        <f>IFERROR(IF($K673&lt;&gt;"SS",(VLOOKUP($D673,Customer_Demand!$D:$BF,COLUMNS($I673:AZ673),0)/$I673+VLOOKUP($D673,Customer_Demand!$D:$BF,COLUMNS($I673:AZ673),0)/$K673),(VLOOKUP($D673,Customer_Demand!$D:$BF,COLUMNS($I673:AZ673),0)/$I673)),"")</f>
        <v/>
      </c>
      <c r="BA673" s="49" t="str">
        <f>IFERROR(IF($K673&lt;&gt;"SS",(VLOOKUP($D673,Customer_Demand!$D:$BF,COLUMNS($I673:BA673),0)/$I673+VLOOKUP($D673,Customer_Demand!$D:$BF,COLUMNS($I673:BA673),0)/$K673),(VLOOKUP($D673,Customer_Demand!$D:$BF,COLUMNS($I673:BA673),0)/$I673)),"")</f>
        <v/>
      </c>
      <c r="BB673" s="49" t="str">
        <f>IFERROR(IF($K673&lt;&gt;"SS",(VLOOKUP($D673,Customer_Demand!$D:$BF,COLUMNS($I673:BB673),0)/$I673+VLOOKUP($D673,Customer_Demand!$D:$BF,COLUMNS($I673:BB673),0)/$K673),(VLOOKUP($D673,Customer_Demand!$D:$BF,COLUMNS($I673:BB673),0)/$I673)),"")</f>
        <v/>
      </c>
      <c r="BC673" s="49" t="str">
        <f>IFERROR(IF($K673&lt;&gt;"SS",(VLOOKUP($D673,Customer_Demand!$D:$BF,COLUMNS($I673:BC673),0)/$I673+VLOOKUP($D673,Customer_Demand!$D:$BF,COLUMNS($I673:BC673),0)/$K673),(VLOOKUP($D673,Customer_Demand!$D:$BF,COLUMNS($I673:BC673),0)/$I673)),"")</f>
        <v/>
      </c>
      <c r="BD673" s="49" t="str">
        <f>IFERROR(IF($K673&lt;&gt;"SS",(VLOOKUP($D673,Customer_Demand!$D:$BF,COLUMNS($I673:BD673),0)/$I673+VLOOKUP($D673,Customer_Demand!$D:$BF,COLUMNS($I673:BD673),0)/$K673),(VLOOKUP($D673,Customer_Demand!$D:$BF,COLUMNS($I673:BD673),0)/$I673)),"")</f>
        <v/>
      </c>
      <c r="BE673" s="49" t="str">
        <f>IFERROR(IF($K673&lt;&gt;"SS",(VLOOKUP($D673,Customer_Demand!$D:$BF,COLUMNS($I673:BE673),0)/$I673+VLOOKUP($D673,Customer_Demand!$D:$BF,COLUMNS($I673:BE673),0)/$K673),(VLOOKUP($D673,Customer_Demand!$D:$BF,COLUMNS($I673:BE673),0)/$I673)),"")</f>
        <v/>
      </c>
      <c r="BF673" s="49" t="str">
        <f>IFERROR(IF($K673&lt;&gt;"SS",(VLOOKUP($D673,Customer_Demand!$D:$BF,COLUMNS($I673:BF673),0)/$I673+VLOOKUP($D673,Customer_Demand!$D:$BF,COLUMNS($I673:BF673),0)/$K673),(VLOOKUP($D673,Customer_Demand!$D:$BF,COLUMNS($I673:BF673),0)/$I673)),"")</f>
        <v/>
      </c>
      <c r="BG673" s="49" t="str">
        <f>IFERROR(IF($K673&lt;&gt;"SS",(VLOOKUP($D673,Customer_Demand!$D:$BF,COLUMNS($I673:BG673),0)/$I673+VLOOKUP($D673,Customer_Demand!$D:$BF,COLUMNS($I673:BG673),0)/$K673),(VLOOKUP($D673,Customer_Demand!$D:$BF,COLUMNS($I673:BG673),0)/$I673)),"")</f>
        <v/>
      </c>
      <c r="BH673" s="49" t="str">
        <f>IFERROR(IF($K673&lt;&gt;"SS",(VLOOKUP($D673,Customer_Demand!$D:$BF,COLUMNS($I673:BH673),0)/$I673+VLOOKUP($D673,Customer_Demand!$D:$BF,COLUMNS($I673:BH673),0)/$K673),(VLOOKUP($D673,Customer_Demand!$D:$BF,COLUMNS($I673:BH673),0)/$I673)),"")</f>
        <v/>
      </c>
      <c r="BI673" s="49" t="str">
        <f>IFERROR(IF($K673&lt;&gt;"SS",(VLOOKUP($D673,Customer_Demand!$D:$BF,COLUMNS($I673:BI673),0)/$I673+VLOOKUP($D673,Customer_Demand!$D:$BF,COLUMNS($I673:BI673),0)/$K673),(VLOOKUP($D673,Customer_Demand!$D:$BF,COLUMNS($I673:BI673),0)/$I673)),"")</f>
        <v/>
      </c>
      <c r="BJ673" s="49" t="str">
        <f>IFERROR(IF($K673&lt;&gt;"SS",(VLOOKUP($D673,Customer_Demand!$D:$BF,COLUMNS($I673:BJ673),0)/$I673+VLOOKUP($D673,Customer_Demand!$D:$BF,COLUMNS($I673:BJ673),0)/$K673),(VLOOKUP($D673,Customer_Demand!$D:$BF,COLUMNS($I673:BJ673),0)/$I673)),"")</f>
        <v/>
      </c>
      <c r="BK673" s="50" t="str">
        <f>IFERROR(IF($K673&lt;&gt;"SS",(VLOOKUP($D673,Customer_Demand!$D:$BF,COLUMNS($I673:BK673),0)/$I673+VLOOKUP($D673,Customer_Demand!$D:$BF,COLUMNS($I673:BK673),0)/$K673),(VLOOKUP($D673,Customer_Demand!$D:$BF,COLUMNS($I673:BK673),0)/$I673)),"")</f>
        <v/>
      </c>
    </row>
    <row r="674" spans="2:63" x14ac:dyDescent="0.2">
      <c r="B674" s="12" t="str">
        <f t="shared" si="47"/>
        <v/>
      </c>
      <c r="C674" s="45" t="str">
        <f>IF((Customer_Demand!C674)&lt;&gt;"",Customer_Demand!C674,"")</f>
        <v/>
      </c>
      <c r="D674" s="45" t="str">
        <f>IF(C674&lt;&gt;"",Customer_Demand!D674,"")</f>
        <v/>
      </c>
      <c r="E674" s="52" t="str">
        <f>IF(C674&lt;&gt;"",Customer_Demand!E674,"")</f>
        <v/>
      </c>
      <c r="F674" s="47" t="str">
        <f>IF(C674&lt;&gt;"",VLOOKUP(D674,Customer_Demand!$D$5:$F$1005,3,0),"")</f>
        <v/>
      </c>
      <c r="G674" s="48" t="str">
        <f t="shared" si="44"/>
        <v/>
      </c>
      <c r="H674" s="48" t="str">
        <f t="shared" si="45"/>
        <v/>
      </c>
      <c r="I674" s="48" t="str">
        <f>IFERROR(IF(C674&lt;&gt;"",VLOOKUP($H674,SMT_Cycle_Time_Data!$F:$Q,4,0),""),"SGR Not Defined")</f>
        <v/>
      </c>
      <c r="J674" s="48" t="str">
        <f t="shared" si="46"/>
        <v/>
      </c>
      <c r="K674" s="48" t="str">
        <f>IF(C674&lt;&gt;"",IFERROR(VLOOKUP($J674,SMT_Cycle_Time_Data!$F:$Q,4,0),"SS"),"")</f>
        <v/>
      </c>
      <c r="L674" s="49" t="str">
        <f>IFERROR(IF($K674&lt;&gt;"SS",(VLOOKUP($D674,Customer_Demand!$D:$BF,COLUMNS($I674:L674),0)/$I674+VLOOKUP($D674,Customer_Demand!$D:$BF,COLUMNS($I674:L674),0)/$K674),(VLOOKUP($D674,Customer_Demand!$D:$BF,COLUMNS($I674:L674),0)/$I674)),"")</f>
        <v/>
      </c>
      <c r="M674" s="49" t="str">
        <f>IFERROR(IF($K674&lt;&gt;"SS",(VLOOKUP($D674,Customer_Demand!$D:$BF,COLUMNS($I674:M674),0)/$I674+VLOOKUP($D674,Customer_Demand!$D:$BF,COLUMNS($I674:M674),0)/$K674),(VLOOKUP($D674,Customer_Demand!$D:$BF,COLUMNS($I674:M674),0)/$I674)),"")</f>
        <v/>
      </c>
      <c r="N674" s="49" t="str">
        <f>IFERROR(IF($K674&lt;&gt;"SS",(VLOOKUP($D674,Customer_Demand!$D:$BF,COLUMNS($I674:N674),0)/$I674+VLOOKUP($D674,Customer_Demand!$D:$BF,COLUMNS($I674:N674),0)/$K674),(VLOOKUP($D674,Customer_Demand!$D:$BF,COLUMNS($I674:N674),0)/$I674)),"")</f>
        <v/>
      </c>
      <c r="O674" s="49" t="str">
        <f>IFERROR(IF($K674&lt;&gt;"SS",(VLOOKUP($D674,Customer_Demand!$D:$BF,COLUMNS($I674:O674),0)/$I674+VLOOKUP($D674,Customer_Demand!$D:$BF,COLUMNS($I674:O674),0)/$K674),(VLOOKUP($D674,Customer_Demand!$D:$BF,COLUMNS($I674:O674),0)/$I674)),"")</f>
        <v/>
      </c>
      <c r="P674" s="49" t="str">
        <f>IFERROR(IF($K674&lt;&gt;"SS",(VLOOKUP($D674,Customer_Demand!$D:$BF,COLUMNS($I674:P674),0)/$I674+VLOOKUP($D674,Customer_Demand!$D:$BF,COLUMNS($I674:P674),0)/$K674),(VLOOKUP($D674,Customer_Demand!$D:$BF,COLUMNS($I674:P674),0)/$I674)),"")</f>
        <v/>
      </c>
      <c r="Q674" s="49" t="str">
        <f>IFERROR(IF($K674&lt;&gt;"SS",(VLOOKUP($D674,Customer_Demand!$D:$BF,COLUMNS($I674:Q674),0)/$I674+VLOOKUP($D674,Customer_Demand!$D:$BF,COLUMNS($I674:Q674),0)/$K674),(VLOOKUP($D674,Customer_Demand!$D:$BF,COLUMNS($I674:Q674),0)/$I674)),"")</f>
        <v/>
      </c>
      <c r="R674" s="49" t="str">
        <f>IFERROR(IF($K674&lt;&gt;"SS",(VLOOKUP($D674,Customer_Demand!$D:$BF,COLUMNS($I674:R674),0)/$I674+VLOOKUP($D674,Customer_Demand!$D:$BF,COLUMNS($I674:R674),0)/$K674),(VLOOKUP($D674,Customer_Demand!$D:$BF,COLUMNS($I674:R674),0)/$I674)),"")</f>
        <v/>
      </c>
      <c r="S674" s="49" t="str">
        <f>IFERROR(IF($K674&lt;&gt;"SS",(VLOOKUP($D674,Customer_Demand!$D:$BF,COLUMNS($I674:S674),0)/$I674+VLOOKUP($D674,Customer_Demand!$D:$BF,COLUMNS($I674:S674),0)/$K674),(VLOOKUP($D674,Customer_Demand!$D:$BF,COLUMNS($I674:S674),0)/$I674)),"")</f>
        <v/>
      </c>
      <c r="T674" s="49" t="str">
        <f>IFERROR(IF($K674&lt;&gt;"SS",(VLOOKUP($D674,Customer_Demand!$D:$BF,COLUMNS($I674:T674),0)/$I674+VLOOKUP($D674,Customer_Demand!$D:$BF,COLUMNS($I674:T674),0)/$K674),(VLOOKUP($D674,Customer_Demand!$D:$BF,COLUMNS($I674:T674),0)/$I674)),"")</f>
        <v/>
      </c>
      <c r="U674" s="49" t="str">
        <f>IFERROR(IF($K674&lt;&gt;"SS",(VLOOKUP($D674,Customer_Demand!$D:$BF,COLUMNS($I674:U674),0)/$I674+VLOOKUP($D674,Customer_Demand!$D:$BF,COLUMNS($I674:U674),0)/$K674),(VLOOKUP($D674,Customer_Demand!$D:$BF,COLUMNS($I674:U674),0)/$I674)),"")</f>
        <v/>
      </c>
      <c r="V674" s="49" t="str">
        <f>IFERROR(IF($K674&lt;&gt;"SS",(VLOOKUP($D674,Customer_Demand!$D:$BF,COLUMNS($I674:V674),0)/$I674+VLOOKUP($D674,Customer_Demand!$D:$BF,COLUMNS($I674:V674),0)/$K674),(VLOOKUP($D674,Customer_Demand!$D:$BF,COLUMNS($I674:V674),0)/$I674)),"")</f>
        <v/>
      </c>
      <c r="W674" s="49" t="str">
        <f>IFERROR(IF($K674&lt;&gt;"SS",(VLOOKUP($D674,Customer_Demand!$D:$BF,COLUMNS($I674:W674),0)/$I674+VLOOKUP($D674,Customer_Demand!$D:$BF,COLUMNS($I674:W674),0)/$K674),(VLOOKUP($D674,Customer_Demand!$D:$BF,COLUMNS($I674:W674),0)/$I674)),"")</f>
        <v/>
      </c>
      <c r="X674" s="49" t="str">
        <f>IFERROR(IF($K674&lt;&gt;"SS",(VLOOKUP($D674,Customer_Demand!$D:$BF,COLUMNS($I674:X674),0)/$I674+VLOOKUP($D674,Customer_Demand!$D:$BF,COLUMNS($I674:X674),0)/$K674),(VLOOKUP($D674,Customer_Demand!$D:$BF,COLUMNS($I674:X674),0)/$I674)),"")</f>
        <v/>
      </c>
      <c r="Y674" s="49" t="str">
        <f>IFERROR(IF($K674&lt;&gt;"SS",(VLOOKUP($D674,Customer_Demand!$D:$BF,COLUMNS($I674:Y674),0)/$I674+VLOOKUP($D674,Customer_Demand!$D:$BF,COLUMNS($I674:Y674),0)/$K674),(VLOOKUP($D674,Customer_Demand!$D:$BF,COLUMNS($I674:Y674),0)/$I674)),"")</f>
        <v/>
      </c>
      <c r="Z674" s="49" t="str">
        <f>IFERROR(IF($K674&lt;&gt;"SS",(VLOOKUP($D674,Customer_Demand!$D:$BF,COLUMNS($I674:Z674),0)/$I674+VLOOKUP($D674,Customer_Demand!$D:$BF,COLUMNS($I674:Z674),0)/$K674),(VLOOKUP($D674,Customer_Demand!$D:$BF,COLUMNS($I674:Z674),0)/$I674)),"")</f>
        <v/>
      </c>
      <c r="AA674" s="49" t="str">
        <f>IFERROR(IF($K674&lt;&gt;"SS",(VLOOKUP($D674,Customer_Demand!$D:$BF,COLUMNS($I674:AA674),0)/$I674+VLOOKUP($D674,Customer_Demand!$D:$BF,COLUMNS($I674:AA674),0)/$K674),(VLOOKUP($D674,Customer_Demand!$D:$BF,COLUMNS($I674:AA674),0)/$I674)),"")</f>
        <v/>
      </c>
      <c r="AB674" s="49" t="str">
        <f>IFERROR(IF($K674&lt;&gt;"SS",(VLOOKUP($D674,Customer_Demand!$D:$BF,COLUMNS($I674:AB674),0)/$I674+VLOOKUP($D674,Customer_Demand!$D:$BF,COLUMNS($I674:AB674),0)/$K674),(VLOOKUP($D674,Customer_Demand!$D:$BF,COLUMNS($I674:AB674),0)/$I674)),"")</f>
        <v/>
      </c>
      <c r="AC674" s="49" t="str">
        <f>IFERROR(IF($K674&lt;&gt;"SS",(VLOOKUP($D674,Customer_Demand!$D:$BF,COLUMNS($I674:AC674),0)/$I674+VLOOKUP($D674,Customer_Demand!$D:$BF,COLUMNS($I674:AC674),0)/$K674),(VLOOKUP($D674,Customer_Demand!$D:$BF,COLUMNS($I674:AC674),0)/$I674)),"")</f>
        <v/>
      </c>
      <c r="AD674" s="49" t="str">
        <f>IFERROR(IF($K674&lt;&gt;"SS",(VLOOKUP($D674,Customer_Demand!$D:$BF,COLUMNS($I674:AD674),0)/$I674+VLOOKUP($D674,Customer_Demand!$D:$BF,COLUMNS($I674:AD674),0)/$K674),(VLOOKUP($D674,Customer_Demand!$D:$BF,COLUMNS($I674:AD674),0)/$I674)),"")</f>
        <v/>
      </c>
      <c r="AE674" s="49" t="str">
        <f>IFERROR(IF($K674&lt;&gt;"SS",(VLOOKUP($D674,Customer_Demand!$D:$BF,COLUMNS($I674:AE674),0)/$I674+VLOOKUP($D674,Customer_Demand!$D:$BF,COLUMNS($I674:AE674),0)/$K674),(VLOOKUP($D674,Customer_Demand!$D:$BF,COLUMNS($I674:AE674),0)/$I674)),"")</f>
        <v/>
      </c>
      <c r="AF674" s="49" t="str">
        <f>IFERROR(IF($K674&lt;&gt;"SS",(VLOOKUP($D674,Customer_Demand!$D:$BF,COLUMNS($I674:AF674),0)/$I674+VLOOKUP($D674,Customer_Demand!$D:$BF,COLUMNS($I674:AF674),0)/$K674),(VLOOKUP($D674,Customer_Demand!$D:$BF,COLUMNS($I674:AF674),0)/$I674)),"")</f>
        <v/>
      </c>
      <c r="AG674" s="49" t="str">
        <f>IFERROR(IF($K674&lt;&gt;"SS",(VLOOKUP($D674,Customer_Demand!$D:$BF,COLUMNS($I674:AG674),0)/$I674+VLOOKUP($D674,Customer_Demand!$D:$BF,COLUMNS($I674:AG674),0)/$K674),(VLOOKUP($D674,Customer_Demand!$D:$BF,COLUMNS($I674:AG674),0)/$I674)),"")</f>
        <v/>
      </c>
      <c r="AH674" s="49" t="str">
        <f>IFERROR(IF($K674&lt;&gt;"SS",(VLOOKUP($D674,Customer_Demand!$D:$BF,COLUMNS($I674:AH674),0)/$I674+VLOOKUP($D674,Customer_Demand!$D:$BF,COLUMNS($I674:AH674),0)/$K674),(VLOOKUP($D674,Customer_Demand!$D:$BF,COLUMNS($I674:AH674),0)/$I674)),"")</f>
        <v/>
      </c>
      <c r="AI674" s="49" t="str">
        <f>IFERROR(IF($K674&lt;&gt;"SS",(VLOOKUP($D674,Customer_Demand!$D:$BF,COLUMNS($I674:AI674),0)/$I674+VLOOKUP($D674,Customer_Demand!$D:$BF,COLUMNS($I674:AI674),0)/$K674),(VLOOKUP($D674,Customer_Demand!$D:$BF,COLUMNS($I674:AI674),0)/$I674)),"")</f>
        <v/>
      </c>
      <c r="AJ674" s="49" t="str">
        <f>IFERROR(IF($K674&lt;&gt;"SS",(VLOOKUP($D674,Customer_Demand!$D:$BF,COLUMNS($I674:AJ674),0)/$I674+VLOOKUP($D674,Customer_Demand!$D:$BF,COLUMNS($I674:AJ674),0)/$K674),(VLOOKUP($D674,Customer_Demand!$D:$BF,COLUMNS($I674:AJ674),0)/$I674)),"")</f>
        <v/>
      </c>
      <c r="AK674" s="49" t="str">
        <f>IFERROR(IF($K674&lt;&gt;"SS",(VLOOKUP($D674,Customer_Demand!$D:$BF,COLUMNS($I674:AK674),0)/$I674+VLOOKUP($D674,Customer_Demand!$D:$BF,COLUMNS($I674:AK674),0)/$K674),(VLOOKUP($D674,Customer_Demand!$D:$BF,COLUMNS($I674:AK674),0)/$I674)),"")</f>
        <v/>
      </c>
      <c r="AL674" s="49" t="str">
        <f>IFERROR(IF($K674&lt;&gt;"SS",(VLOOKUP($D674,Customer_Demand!$D:$BF,COLUMNS($I674:AL674),0)/$I674+VLOOKUP($D674,Customer_Demand!$D:$BF,COLUMNS($I674:AL674),0)/$K674),(VLOOKUP($D674,Customer_Demand!$D:$BF,COLUMNS($I674:AL674),0)/$I674)),"")</f>
        <v/>
      </c>
      <c r="AM674" s="49" t="str">
        <f>IFERROR(IF($K674&lt;&gt;"SS",(VLOOKUP($D674,Customer_Demand!$D:$BF,COLUMNS($I674:AM674),0)/$I674+VLOOKUP($D674,Customer_Demand!$D:$BF,COLUMNS($I674:AM674),0)/$K674),(VLOOKUP($D674,Customer_Demand!$D:$BF,COLUMNS($I674:AM674),0)/$I674)),"")</f>
        <v/>
      </c>
      <c r="AN674" s="49" t="str">
        <f>IFERROR(IF($K674&lt;&gt;"SS",(VLOOKUP($D674,Customer_Demand!$D:$BF,COLUMNS($I674:AN674),0)/$I674+VLOOKUP($D674,Customer_Demand!$D:$BF,COLUMNS($I674:AN674),0)/$K674),(VLOOKUP($D674,Customer_Demand!$D:$BF,COLUMNS($I674:AN674),0)/$I674)),"")</f>
        <v/>
      </c>
      <c r="AO674" s="49" t="str">
        <f>IFERROR(IF($K674&lt;&gt;"SS",(VLOOKUP($D674,Customer_Demand!$D:$BF,COLUMNS($I674:AO674),0)/$I674+VLOOKUP($D674,Customer_Demand!$D:$BF,COLUMNS($I674:AO674),0)/$K674),(VLOOKUP($D674,Customer_Demand!$D:$BF,COLUMNS($I674:AO674),0)/$I674)),"")</f>
        <v/>
      </c>
      <c r="AP674" s="49" t="str">
        <f>IFERROR(IF($K674&lt;&gt;"SS",(VLOOKUP($D674,Customer_Demand!$D:$BF,COLUMNS($I674:AP674),0)/$I674+VLOOKUP($D674,Customer_Demand!$D:$BF,COLUMNS($I674:AP674),0)/$K674),(VLOOKUP($D674,Customer_Demand!$D:$BF,COLUMNS($I674:AP674),0)/$I674)),"")</f>
        <v/>
      </c>
      <c r="AQ674" s="49" t="str">
        <f>IFERROR(IF($K674&lt;&gt;"SS",(VLOOKUP($D674,Customer_Demand!$D:$BF,COLUMNS($I674:AQ674),0)/$I674+VLOOKUP($D674,Customer_Demand!$D:$BF,COLUMNS($I674:AQ674),0)/$K674),(VLOOKUP($D674,Customer_Demand!$D:$BF,COLUMNS($I674:AQ674),0)/$I674)),"")</f>
        <v/>
      </c>
      <c r="AR674" s="49" t="str">
        <f>IFERROR(IF($K674&lt;&gt;"SS",(VLOOKUP($D674,Customer_Demand!$D:$BF,COLUMNS($I674:AR674),0)/$I674+VLOOKUP($D674,Customer_Demand!$D:$BF,COLUMNS($I674:AR674),0)/$K674),(VLOOKUP($D674,Customer_Demand!$D:$BF,COLUMNS($I674:AR674),0)/$I674)),"")</f>
        <v/>
      </c>
      <c r="AS674" s="49" t="str">
        <f>IFERROR(IF($K674&lt;&gt;"SS",(VLOOKUP($D674,Customer_Demand!$D:$BF,COLUMNS($I674:AS674),0)/$I674+VLOOKUP($D674,Customer_Demand!$D:$BF,COLUMNS($I674:AS674),0)/$K674),(VLOOKUP($D674,Customer_Demand!$D:$BF,COLUMNS($I674:AS674),0)/$I674)),"")</f>
        <v/>
      </c>
      <c r="AT674" s="49" t="str">
        <f>IFERROR(IF($K674&lt;&gt;"SS",(VLOOKUP($D674,Customer_Demand!$D:$BF,COLUMNS($I674:AT674),0)/$I674+VLOOKUP($D674,Customer_Demand!$D:$BF,COLUMNS($I674:AT674),0)/$K674),(VLOOKUP($D674,Customer_Demand!$D:$BF,COLUMNS($I674:AT674),0)/$I674)),"")</f>
        <v/>
      </c>
      <c r="AU674" s="49" t="str">
        <f>IFERROR(IF($K674&lt;&gt;"SS",(VLOOKUP($D674,Customer_Demand!$D:$BF,COLUMNS($I674:AU674),0)/$I674+VLOOKUP($D674,Customer_Demand!$D:$BF,COLUMNS($I674:AU674),0)/$K674),(VLOOKUP($D674,Customer_Demand!$D:$BF,COLUMNS($I674:AU674),0)/$I674)),"")</f>
        <v/>
      </c>
      <c r="AV674" s="49" t="str">
        <f>IFERROR(IF($K674&lt;&gt;"SS",(VLOOKUP($D674,Customer_Demand!$D:$BF,COLUMNS($I674:AV674),0)/$I674+VLOOKUP($D674,Customer_Demand!$D:$BF,COLUMNS($I674:AV674),0)/$K674),(VLOOKUP($D674,Customer_Demand!$D:$BF,COLUMNS($I674:AV674),0)/$I674)),"")</f>
        <v/>
      </c>
      <c r="AW674" s="49" t="str">
        <f>IFERROR(IF($K674&lt;&gt;"SS",(VLOOKUP($D674,Customer_Demand!$D:$BF,COLUMNS($I674:AW674),0)/$I674+VLOOKUP($D674,Customer_Demand!$D:$BF,COLUMNS($I674:AW674),0)/$K674),(VLOOKUP($D674,Customer_Demand!$D:$BF,COLUMNS($I674:AW674),0)/$I674)),"")</f>
        <v/>
      </c>
      <c r="AX674" s="49" t="str">
        <f>IFERROR(IF($K674&lt;&gt;"SS",(VLOOKUP($D674,Customer_Demand!$D:$BF,COLUMNS($I674:AX674),0)/$I674+VLOOKUP($D674,Customer_Demand!$D:$BF,COLUMNS($I674:AX674),0)/$K674),(VLOOKUP($D674,Customer_Demand!$D:$BF,COLUMNS($I674:AX674),0)/$I674)),"")</f>
        <v/>
      </c>
      <c r="AY674" s="49" t="str">
        <f>IFERROR(IF($K674&lt;&gt;"SS",(VLOOKUP($D674,Customer_Demand!$D:$BF,COLUMNS($I674:AY674),0)/$I674+VLOOKUP($D674,Customer_Demand!$D:$BF,COLUMNS($I674:AY674),0)/$K674),(VLOOKUP($D674,Customer_Demand!$D:$BF,COLUMNS($I674:AY674),0)/$I674)),"")</f>
        <v/>
      </c>
      <c r="AZ674" s="49" t="str">
        <f>IFERROR(IF($K674&lt;&gt;"SS",(VLOOKUP($D674,Customer_Demand!$D:$BF,COLUMNS($I674:AZ674),0)/$I674+VLOOKUP($D674,Customer_Demand!$D:$BF,COLUMNS($I674:AZ674),0)/$K674),(VLOOKUP($D674,Customer_Demand!$D:$BF,COLUMNS($I674:AZ674),0)/$I674)),"")</f>
        <v/>
      </c>
      <c r="BA674" s="49" t="str">
        <f>IFERROR(IF($K674&lt;&gt;"SS",(VLOOKUP($D674,Customer_Demand!$D:$BF,COLUMNS($I674:BA674),0)/$I674+VLOOKUP($D674,Customer_Demand!$D:$BF,COLUMNS($I674:BA674),0)/$K674),(VLOOKUP($D674,Customer_Demand!$D:$BF,COLUMNS($I674:BA674),0)/$I674)),"")</f>
        <v/>
      </c>
      <c r="BB674" s="49" t="str">
        <f>IFERROR(IF($K674&lt;&gt;"SS",(VLOOKUP($D674,Customer_Demand!$D:$BF,COLUMNS($I674:BB674),0)/$I674+VLOOKUP($D674,Customer_Demand!$D:$BF,COLUMNS($I674:BB674),0)/$K674),(VLOOKUP($D674,Customer_Demand!$D:$BF,COLUMNS($I674:BB674),0)/$I674)),"")</f>
        <v/>
      </c>
      <c r="BC674" s="49" t="str">
        <f>IFERROR(IF($K674&lt;&gt;"SS",(VLOOKUP($D674,Customer_Demand!$D:$BF,COLUMNS($I674:BC674),0)/$I674+VLOOKUP($D674,Customer_Demand!$D:$BF,COLUMNS($I674:BC674),0)/$K674),(VLOOKUP($D674,Customer_Demand!$D:$BF,COLUMNS($I674:BC674),0)/$I674)),"")</f>
        <v/>
      </c>
      <c r="BD674" s="49" t="str">
        <f>IFERROR(IF($K674&lt;&gt;"SS",(VLOOKUP($D674,Customer_Demand!$D:$BF,COLUMNS($I674:BD674),0)/$I674+VLOOKUP($D674,Customer_Demand!$D:$BF,COLUMNS($I674:BD674),0)/$K674),(VLOOKUP($D674,Customer_Demand!$D:$BF,COLUMNS($I674:BD674),0)/$I674)),"")</f>
        <v/>
      </c>
      <c r="BE674" s="49" t="str">
        <f>IFERROR(IF($K674&lt;&gt;"SS",(VLOOKUP($D674,Customer_Demand!$D:$BF,COLUMNS($I674:BE674),0)/$I674+VLOOKUP($D674,Customer_Demand!$D:$BF,COLUMNS($I674:BE674),0)/$K674),(VLOOKUP($D674,Customer_Demand!$D:$BF,COLUMNS($I674:BE674),0)/$I674)),"")</f>
        <v/>
      </c>
      <c r="BF674" s="49" t="str">
        <f>IFERROR(IF($K674&lt;&gt;"SS",(VLOOKUP($D674,Customer_Demand!$D:$BF,COLUMNS($I674:BF674),0)/$I674+VLOOKUP($D674,Customer_Demand!$D:$BF,COLUMNS($I674:BF674),0)/$K674),(VLOOKUP($D674,Customer_Demand!$D:$BF,COLUMNS($I674:BF674),0)/$I674)),"")</f>
        <v/>
      </c>
      <c r="BG674" s="49" t="str">
        <f>IFERROR(IF($K674&lt;&gt;"SS",(VLOOKUP($D674,Customer_Demand!$D:$BF,COLUMNS($I674:BG674),0)/$I674+VLOOKUP($D674,Customer_Demand!$D:$BF,COLUMNS($I674:BG674),0)/$K674),(VLOOKUP($D674,Customer_Demand!$D:$BF,COLUMNS($I674:BG674),0)/$I674)),"")</f>
        <v/>
      </c>
      <c r="BH674" s="49" t="str">
        <f>IFERROR(IF($K674&lt;&gt;"SS",(VLOOKUP($D674,Customer_Demand!$D:$BF,COLUMNS($I674:BH674),0)/$I674+VLOOKUP($D674,Customer_Demand!$D:$BF,COLUMNS($I674:BH674),0)/$K674),(VLOOKUP($D674,Customer_Demand!$D:$BF,COLUMNS($I674:BH674),0)/$I674)),"")</f>
        <v/>
      </c>
      <c r="BI674" s="49" t="str">
        <f>IFERROR(IF($K674&lt;&gt;"SS",(VLOOKUP($D674,Customer_Demand!$D:$BF,COLUMNS($I674:BI674),0)/$I674+VLOOKUP($D674,Customer_Demand!$D:$BF,COLUMNS($I674:BI674),0)/$K674),(VLOOKUP($D674,Customer_Demand!$D:$BF,COLUMNS($I674:BI674),0)/$I674)),"")</f>
        <v/>
      </c>
      <c r="BJ674" s="49" t="str">
        <f>IFERROR(IF($K674&lt;&gt;"SS",(VLOOKUP($D674,Customer_Demand!$D:$BF,COLUMNS($I674:BJ674),0)/$I674+VLOOKUP($D674,Customer_Demand!$D:$BF,COLUMNS($I674:BJ674),0)/$K674),(VLOOKUP($D674,Customer_Demand!$D:$BF,COLUMNS($I674:BJ674),0)/$I674)),"")</f>
        <v/>
      </c>
      <c r="BK674" s="50" t="str">
        <f>IFERROR(IF($K674&lt;&gt;"SS",(VLOOKUP($D674,Customer_Demand!$D:$BF,COLUMNS($I674:BK674),0)/$I674+VLOOKUP($D674,Customer_Demand!$D:$BF,COLUMNS($I674:BK674),0)/$K674),(VLOOKUP($D674,Customer_Demand!$D:$BF,COLUMNS($I674:BK674),0)/$I674)),"")</f>
        <v/>
      </c>
    </row>
    <row r="675" spans="2:63" x14ac:dyDescent="0.2">
      <c r="B675" s="12" t="str">
        <f t="shared" si="47"/>
        <v/>
      </c>
      <c r="C675" s="45" t="str">
        <f>IF((Customer_Demand!C675)&lt;&gt;"",Customer_Demand!C675,"")</f>
        <v/>
      </c>
      <c r="D675" s="45" t="str">
        <f>IF(C675&lt;&gt;"",Customer_Demand!D675,"")</f>
        <v/>
      </c>
      <c r="E675" s="52" t="str">
        <f>IF(C675&lt;&gt;"",Customer_Demand!E675,"")</f>
        <v/>
      </c>
      <c r="F675" s="47" t="str">
        <f>IF(C675&lt;&gt;"",VLOOKUP(D675,Customer_Demand!$D$5:$F$1005,3,0),"")</f>
        <v/>
      </c>
      <c r="G675" s="48" t="str">
        <f t="shared" si="44"/>
        <v/>
      </c>
      <c r="H675" s="48" t="str">
        <f t="shared" si="45"/>
        <v/>
      </c>
      <c r="I675" s="48" t="str">
        <f>IFERROR(IF(C675&lt;&gt;"",VLOOKUP($H675,SMT_Cycle_Time_Data!$F:$Q,4,0),""),"SGR Not Defined")</f>
        <v/>
      </c>
      <c r="J675" s="48" t="str">
        <f t="shared" si="46"/>
        <v/>
      </c>
      <c r="K675" s="48" t="str">
        <f>IF(C675&lt;&gt;"",IFERROR(VLOOKUP($J675,SMT_Cycle_Time_Data!$F:$Q,4,0),"SS"),"")</f>
        <v/>
      </c>
      <c r="L675" s="49" t="str">
        <f>IFERROR(IF($K675&lt;&gt;"SS",(VLOOKUP($D675,Customer_Demand!$D:$BF,COLUMNS($I675:L675),0)/$I675+VLOOKUP($D675,Customer_Demand!$D:$BF,COLUMNS($I675:L675),0)/$K675),(VLOOKUP($D675,Customer_Demand!$D:$BF,COLUMNS($I675:L675),0)/$I675)),"")</f>
        <v/>
      </c>
      <c r="M675" s="49" t="str">
        <f>IFERROR(IF($K675&lt;&gt;"SS",(VLOOKUP($D675,Customer_Demand!$D:$BF,COLUMNS($I675:M675),0)/$I675+VLOOKUP($D675,Customer_Demand!$D:$BF,COLUMNS($I675:M675),0)/$K675),(VLOOKUP($D675,Customer_Demand!$D:$BF,COLUMNS($I675:M675),0)/$I675)),"")</f>
        <v/>
      </c>
      <c r="N675" s="49" t="str">
        <f>IFERROR(IF($K675&lt;&gt;"SS",(VLOOKUP($D675,Customer_Demand!$D:$BF,COLUMNS($I675:N675),0)/$I675+VLOOKUP($D675,Customer_Demand!$D:$BF,COLUMNS($I675:N675),0)/$K675),(VLOOKUP($D675,Customer_Demand!$D:$BF,COLUMNS($I675:N675),0)/$I675)),"")</f>
        <v/>
      </c>
      <c r="O675" s="49" t="str">
        <f>IFERROR(IF($K675&lt;&gt;"SS",(VLOOKUP($D675,Customer_Demand!$D:$BF,COLUMNS($I675:O675),0)/$I675+VLOOKUP($D675,Customer_Demand!$D:$BF,COLUMNS($I675:O675),0)/$K675),(VLOOKUP($D675,Customer_Demand!$D:$BF,COLUMNS($I675:O675),0)/$I675)),"")</f>
        <v/>
      </c>
      <c r="P675" s="49" t="str">
        <f>IFERROR(IF($K675&lt;&gt;"SS",(VLOOKUP($D675,Customer_Demand!$D:$BF,COLUMNS($I675:P675),0)/$I675+VLOOKUP($D675,Customer_Demand!$D:$BF,COLUMNS($I675:P675),0)/$K675),(VLOOKUP($D675,Customer_Demand!$D:$BF,COLUMNS($I675:P675),0)/$I675)),"")</f>
        <v/>
      </c>
      <c r="Q675" s="49" t="str">
        <f>IFERROR(IF($K675&lt;&gt;"SS",(VLOOKUP($D675,Customer_Demand!$D:$BF,COLUMNS($I675:Q675),0)/$I675+VLOOKUP($D675,Customer_Demand!$D:$BF,COLUMNS($I675:Q675),0)/$K675),(VLOOKUP($D675,Customer_Demand!$D:$BF,COLUMNS($I675:Q675),0)/$I675)),"")</f>
        <v/>
      </c>
      <c r="R675" s="49" t="str">
        <f>IFERROR(IF($K675&lt;&gt;"SS",(VLOOKUP($D675,Customer_Demand!$D:$BF,COLUMNS($I675:R675),0)/$I675+VLOOKUP($D675,Customer_Demand!$D:$BF,COLUMNS($I675:R675),0)/$K675),(VLOOKUP($D675,Customer_Demand!$D:$BF,COLUMNS($I675:R675),0)/$I675)),"")</f>
        <v/>
      </c>
      <c r="S675" s="49" t="str">
        <f>IFERROR(IF($K675&lt;&gt;"SS",(VLOOKUP($D675,Customer_Demand!$D:$BF,COLUMNS($I675:S675),0)/$I675+VLOOKUP($D675,Customer_Demand!$D:$BF,COLUMNS($I675:S675),0)/$K675),(VLOOKUP($D675,Customer_Demand!$D:$BF,COLUMNS($I675:S675),0)/$I675)),"")</f>
        <v/>
      </c>
      <c r="T675" s="49" t="str">
        <f>IFERROR(IF($K675&lt;&gt;"SS",(VLOOKUP($D675,Customer_Demand!$D:$BF,COLUMNS($I675:T675),0)/$I675+VLOOKUP($D675,Customer_Demand!$D:$BF,COLUMNS($I675:T675),0)/$K675),(VLOOKUP($D675,Customer_Demand!$D:$BF,COLUMNS($I675:T675),0)/$I675)),"")</f>
        <v/>
      </c>
      <c r="U675" s="49" t="str">
        <f>IFERROR(IF($K675&lt;&gt;"SS",(VLOOKUP($D675,Customer_Demand!$D:$BF,COLUMNS($I675:U675),0)/$I675+VLOOKUP($D675,Customer_Demand!$D:$BF,COLUMNS($I675:U675),0)/$K675),(VLOOKUP($D675,Customer_Demand!$D:$BF,COLUMNS($I675:U675),0)/$I675)),"")</f>
        <v/>
      </c>
      <c r="V675" s="49" t="str">
        <f>IFERROR(IF($K675&lt;&gt;"SS",(VLOOKUP($D675,Customer_Demand!$D:$BF,COLUMNS($I675:V675),0)/$I675+VLOOKUP($D675,Customer_Demand!$D:$BF,COLUMNS($I675:V675),0)/$K675),(VLOOKUP($D675,Customer_Demand!$D:$BF,COLUMNS($I675:V675),0)/$I675)),"")</f>
        <v/>
      </c>
      <c r="W675" s="49" t="str">
        <f>IFERROR(IF($K675&lt;&gt;"SS",(VLOOKUP($D675,Customer_Demand!$D:$BF,COLUMNS($I675:W675),0)/$I675+VLOOKUP($D675,Customer_Demand!$D:$BF,COLUMNS($I675:W675),0)/$K675),(VLOOKUP($D675,Customer_Demand!$D:$BF,COLUMNS($I675:W675),0)/$I675)),"")</f>
        <v/>
      </c>
      <c r="X675" s="49" t="str">
        <f>IFERROR(IF($K675&lt;&gt;"SS",(VLOOKUP($D675,Customer_Demand!$D:$BF,COLUMNS($I675:X675),0)/$I675+VLOOKUP($D675,Customer_Demand!$D:$BF,COLUMNS($I675:X675),0)/$K675),(VLOOKUP($D675,Customer_Demand!$D:$BF,COLUMNS($I675:X675),0)/$I675)),"")</f>
        <v/>
      </c>
      <c r="Y675" s="49" t="str">
        <f>IFERROR(IF($K675&lt;&gt;"SS",(VLOOKUP($D675,Customer_Demand!$D:$BF,COLUMNS($I675:Y675),0)/$I675+VLOOKUP($D675,Customer_Demand!$D:$BF,COLUMNS($I675:Y675),0)/$K675),(VLOOKUP($D675,Customer_Demand!$D:$BF,COLUMNS($I675:Y675),0)/$I675)),"")</f>
        <v/>
      </c>
      <c r="Z675" s="49" t="str">
        <f>IFERROR(IF($K675&lt;&gt;"SS",(VLOOKUP($D675,Customer_Demand!$D:$BF,COLUMNS($I675:Z675),0)/$I675+VLOOKUP($D675,Customer_Demand!$D:$BF,COLUMNS($I675:Z675),0)/$K675),(VLOOKUP($D675,Customer_Demand!$D:$BF,COLUMNS($I675:Z675),0)/$I675)),"")</f>
        <v/>
      </c>
      <c r="AA675" s="49" t="str">
        <f>IFERROR(IF($K675&lt;&gt;"SS",(VLOOKUP($D675,Customer_Demand!$D:$BF,COLUMNS($I675:AA675),0)/$I675+VLOOKUP($D675,Customer_Demand!$D:$BF,COLUMNS($I675:AA675),0)/$K675),(VLOOKUP($D675,Customer_Demand!$D:$BF,COLUMNS($I675:AA675),0)/$I675)),"")</f>
        <v/>
      </c>
      <c r="AB675" s="49" t="str">
        <f>IFERROR(IF($K675&lt;&gt;"SS",(VLOOKUP($D675,Customer_Demand!$D:$BF,COLUMNS($I675:AB675),0)/$I675+VLOOKUP($D675,Customer_Demand!$D:$BF,COLUMNS($I675:AB675),0)/$K675),(VLOOKUP($D675,Customer_Demand!$D:$BF,COLUMNS($I675:AB675),0)/$I675)),"")</f>
        <v/>
      </c>
      <c r="AC675" s="49" t="str">
        <f>IFERROR(IF($K675&lt;&gt;"SS",(VLOOKUP($D675,Customer_Demand!$D:$BF,COLUMNS($I675:AC675),0)/$I675+VLOOKUP($D675,Customer_Demand!$D:$BF,COLUMNS($I675:AC675),0)/$K675),(VLOOKUP($D675,Customer_Demand!$D:$BF,COLUMNS($I675:AC675),0)/$I675)),"")</f>
        <v/>
      </c>
      <c r="AD675" s="49" t="str">
        <f>IFERROR(IF($K675&lt;&gt;"SS",(VLOOKUP($D675,Customer_Demand!$D:$BF,COLUMNS($I675:AD675),0)/$I675+VLOOKUP($D675,Customer_Demand!$D:$BF,COLUMNS($I675:AD675),0)/$K675),(VLOOKUP($D675,Customer_Demand!$D:$BF,COLUMNS($I675:AD675),0)/$I675)),"")</f>
        <v/>
      </c>
      <c r="AE675" s="49" t="str">
        <f>IFERROR(IF($K675&lt;&gt;"SS",(VLOOKUP($D675,Customer_Demand!$D:$BF,COLUMNS($I675:AE675),0)/$I675+VLOOKUP($D675,Customer_Demand!$D:$BF,COLUMNS($I675:AE675),0)/$K675),(VLOOKUP($D675,Customer_Demand!$D:$BF,COLUMNS($I675:AE675),0)/$I675)),"")</f>
        <v/>
      </c>
      <c r="AF675" s="49" t="str">
        <f>IFERROR(IF($K675&lt;&gt;"SS",(VLOOKUP($D675,Customer_Demand!$D:$BF,COLUMNS($I675:AF675),0)/$I675+VLOOKUP($D675,Customer_Demand!$D:$BF,COLUMNS($I675:AF675),0)/$K675),(VLOOKUP($D675,Customer_Demand!$D:$BF,COLUMNS($I675:AF675),0)/$I675)),"")</f>
        <v/>
      </c>
      <c r="AG675" s="49" t="str">
        <f>IFERROR(IF($K675&lt;&gt;"SS",(VLOOKUP($D675,Customer_Demand!$D:$BF,COLUMNS($I675:AG675),0)/$I675+VLOOKUP($D675,Customer_Demand!$D:$BF,COLUMNS($I675:AG675),0)/$K675),(VLOOKUP($D675,Customer_Demand!$D:$BF,COLUMNS($I675:AG675),0)/$I675)),"")</f>
        <v/>
      </c>
      <c r="AH675" s="49" t="str">
        <f>IFERROR(IF($K675&lt;&gt;"SS",(VLOOKUP($D675,Customer_Demand!$D:$BF,COLUMNS($I675:AH675),0)/$I675+VLOOKUP($D675,Customer_Demand!$D:$BF,COLUMNS($I675:AH675),0)/$K675),(VLOOKUP($D675,Customer_Demand!$D:$BF,COLUMNS($I675:AH675),0)/$I675)),"")</f>
        <v/>
      </c>
      <c r="AI675" s="49" t="str">
        <f>IFERROR(IF($K675&lt;&gt;"SS",(VLOOKUP($D675,Customer_Demand!$D:$BF,COLUMNS($I675:AI675),0)/$I675+VLOOKUP($D675,Customer_Demand!$D:$BF,COLUMNS($I675:AI675),0)/$K675),(VLOOKUP($D675,Customer_Demand!$D:$BF,COLUMNS($I675:AI675),0)/$I675)),"")</f>
        <v/>
      </c>
      <c r="AJ675" s="49" t="str">
        <f>IFERROR(IF($K675&lt;&gt;"SS",(VLOOKUP($D675,Customer_Demand!$D:$BF,COLUMNS($I675:AJ675),0)/$I675+VLOOKUP($D675,Customer_Demand!$D:$BF,COLUMNS($I675:AJ675),0)/$K675),(VLOOKUP($D675,Customer_Demand!$D:$BF,COLUMNS($I675:AJ675),0)/$I675)),"")</f>
        <v/>
      </c>
      <c r="AK675" s="49" t="str">
        <f>IFERROR(IF($K675&lt;&gt;"SS",(VLOOKUP($D675,Customer_Demand!$D:$BF,COLUMNS($I675:AK675),0)/$I675+VLOOKUP($D675,Customer_Demand!$D:$BF,COLUMNS($I675:AK675),0)/$K675),(VLOOKUP($D675,Customer_Demand!$D:$BF,COLUMNS($I675:AK675),0)/$I675)),"")</f>
        <v/>
      </c>
      <c r="AL675" s="49" t="str">
        <f>IFERROR(IF($K675&lt;&gt;"SS",(VLOOKUP($D675,Customer_Demand!$D:$BF,COLUMNS($I675:AL675),0)/$I675+VLOOKUP($D675,Customer_Demand!$D:$BF,COLUMNS($I675:AL675),0)/$K675),(VLOOKUP($D675,Customer_Demand!$D:$BF,COLUMNS($I675:AL675),0)/$I675)),"")</f>
        <v/>
      </c>
      <c r="AM675" s="49" t="str">
        <f>IFERROR(IF($K675&lt;&gt;"SS",(VLOOKUP($D675,Customer_Demand!$D:$BF,COLUMNS($I675:AM675),0)/$I675+VLOOKUP($D675,Customer_Demand!$D:$BF,COLUMNS($I675:AM675),0)/$K675),(VLOOKUP($D675,Customer_Demand!$D:$BF,COLUMNS($I675:AM675),0)/$I675)),"")</f>
        <v/>
      </c>
      <c r="AN675" s="49" t="str">
        <f>IFERROR(IF($K675&lt;&gt;"SS",(VLOOKUP($D675,Customer_Demand!$D:$BF,COLUMNS($I675:AN675),0)/$I675+VLOOKUP($D675,Customer_Demand!$D:$BF,COLUMNS($I675:AN675),0)/$K675),(VLOOKUP($D675,Customer_Demand!$D:$BF,COLUMNS($I675:AN675),0)/$I675)),"")</f>
        <v/>
      </c>
      <c r="AO675" s="49" t="str">
        <f>IFERROR(IF($K675&lt;&gt;"SS",(VLOOKUP($D675,Customer_Demand!$D:$BF,COLUMNS($I675:AO675),0)/$I675+VLOOKUP($D675,Customer_Demand!$D:$BF,COLUMNS($I675:AO675),0)/$K675),(VLOOKUP($D675,Customer_Demand!$D:$BF,COLUMNS($I675:AO675),0)/$I675)),"")</f>
        <v/>
      </c>
      <c r="AP675" s="49" t="str">
        <f>IFERROR(IF($K675&lt;&gt;"SS",(VLOOKUP($D675,Customer_Demand!$D:$BF,COLUMNS($I675:AP675),0)/$I675+VLOOKUP($D675,Customer_Demand!$D:$BF,COLUMNS($I675:AP675),0)/$K675),(VLOOKUP($D675,Customer_Demand!$D:$BF,COLUMNS($I675:AP675),0)/$I675)),"")</f>
        <v/>
      </c>
      <c r="AQ675" s="49" t="str">
        <f>IFERROR(IF($K675&lt;&gt;"SS",(VLOOKUP($D675,Customer_Demand!$D:$BF,COLUMNS($I675:AQ675),0)/$I675+VLOOKUP($D675,Customer_Demand!$D:$BF,COLUMNS($I675:AQ675),0)/$K675),(VLOOKUP($D675,Customer_Demand!$D:$BF,COLUMNS($I675:AQ675),0)/$I675)),"")</f>
        <v/>
      </c>
      <c r="AR675" s="49" t="str">
        <f>IFERROR(IF($K675&lt;&gt;"SS",(VLOOKUP($D675,Customer_Demand!$D:$BF,COLUMNS($I675:AR675),0)/$I675+VLOOKUP($D675,Customer_Demand!$D:$BF,COLUMNS($I675:AR675),0)/$K675),(VLOOKUP($D675,Customer_Demand!$D:$BF,COLUMNS($I675:AR675),0)/$I675)),"")</f>
        <v/>
      </c>
      <c r="AS675" s="49" t="str">
        <f>IFERROR(IF($K675&lt;&gt;"SS",(VLOOKUP($D675,Customer_Demand!$D:$BF,COLUMNS($I675:AS675),0)/$I675+VLOOKUP($D675,Customer_Demand!$D:$BF,COLUMNS($I675:AS675),0)/$K675),(VLOOKUP($D675,Customer_Demand!$D:$BF,COLUMNS($I675:AS675),0)/$I675)),"")</f>
        <v/>
      </c>
      <c r="AT675" s="49" t="str">
        <f>IFERROR(IF($K675&lt;&gt;"SS",(VLOOKUP($D675,Customer_Demand!$D:$BF,COLUMNS($I675:AT675),0)/$I675+VLOOKUP($D675,Customer_Demand!$D:$BF,COLUMNS($I675:AT675),0)/$K675),(VLOOKUP($D675,Customer_Demand!$D:$BF,COLUMNS($I675:AT675),0)/$I675)),"")</f>
        <v/>
      </c>
      <c r="AU675" s="49" t="str">
        <f>IFERROR(IF($K675&lt;&gt;"SS",(VLOOKUP($D675,Customer_Demand!$D:$BF,COLUMNS($I675:AU675),0)/$I675+VLOOKUP($D675,Customer_Demand!$D:$BF,COLUMNS($I675:AU675),0)/$K675),(VLOOKUP($D675,Customer_Demand!$D:$BF,COLUMNS($I675:AU675),0)/$I675)),"")</f>
        <v/>
      </c>
      <c r="AV675" s="49" t="str">
        <f>IFERROR(IF($K675&lt;&gt;"SS",(VLOOKUP($D675,Customer_Demand!$D:$BF,COLUMNS($I675:AV675),0)/$I675+VLOOKUP($D675,Customer_Demand!$D:$BF,COLUMNS($I675:AV675),0)/$K675),(VLOOKUP($D675,Customer_Demand!$D:$BF,COLUMNS($I675:AV675),0)/$I675)),"")</f>
        <v/>
      </c>
      <c r="AW675" s="49" t="str">
        <f>IFERROR(IF($K675&lt;&gt;"SS",(VLOOKUP($D675,Customer_Demand!$D:$BF,COLUMNS($I675:AW675),0)/$I675+VLOOKUP($D675,Customer_Demand!$D:$BF,COLUMNS($I675:AW675),0)/$K675),(VLOOKUP($D675,Customer_Demand!$D:$BF,COLUMNS($I675:AW675),0)/$I675)),"")</f>
        <v/>
      </c>
      <c r="AX675" s="49" t="str">
        <f>IFERROR(IF($K675&lt;&gt;"SS",(VLOOKUP($D675,Customer_Demand!$D:$BF,COLUMNS($I675:AX675),0)/$I675+VLOOKUP($D675,Customer_Demand!$D:$BF,COLUMNS($I675:AX675),0)/$K675),(VLOOKUP($D675,Customer_Demand!$D:$BF,COLUMNS($I675:AX675),0)/$I675)),"")</f>
        <v/>
      </c>
      <c r="AY675" s="49" t="str">
        <f>IFERROR(IF($K675&lt;&gt;"SS",(VLOOKUP($D675,Customer_Demand!$D:$BF,COLUMNS($I675:AY675),0)/$I675+VLOOKUP($D675,Customer_Demand!$D:$BF,COLUMNS($I675:AY675),0)/$K675),(VLOOKUP($D675,Customer_Demand!$D:$BF,COLUMNS($I675:AY675),0)/$I675)),"")</f>
        <v/>
      </c>
      <c r="AZ675" s="49" t="str">
        <f>IFERROR(IF($K675&lt;&gt;"SS",(VLOOKUP($D675,Customer_Demand!$D:$BF,COLUMNS($I675:AZ675),0)/$I675+VLOOKUP($D675,Customer_Demand!$D:$BF,COLUMNS($I675:AZ675),0)/$K675),(VLOOKUP($D675,Customer_Demand!$D:$BF,COLUMNS($I675:AZ675),0)/$I675)),"")</f>
        <v/>
      </c>
      <c r="BA675" s="49" t="str">
        <f>IFERROR(IF($K675&lt;&gt;"SS",(VLOOKUP($D675,Customer_Demand!$D:$BF,COLUMNS($I675:BA675),0)/$I675+VLOOKUP($D675,Customer_Demand!$D:$BF,COLUMNS($I675:BA675),0)/$K675),(VLOOKUP($D675,Customer_Demand!$D:$BF,COLUMNS($I675:BA675),0)/$I675)),"")</f>
        <v/>
      </c>
      <c r="BB675" s="49" t="str">
        <f>IFERROR(IF($K675&lt;&gt;"SS",(VLOOKUP($D675,Customer_Demand!$D:$BF,COLUMNS($I675:BB675),0)/$I675+VLOOKUP($D675,Customer_Demand!$D:$BF,COLUMNS($I675:BB675),0)/$K675),(VLOOKUP($D675,Customer_Demand!$D:$BF,COLUMNS($I675:BB675),0)/$I675)),"")</f>
        <v/>
      </c>
      <c r="BC675" s="49" t="str">
        <f>IFERROR(IF($K675&lt;&gt;"SS",(VLOOKUP($D675,Customer_Demand!$D:$BF,COLUMNS($I675:BC675),0)/$I675+VLOOKUP($D675,Customer_Demand!$D:$BF,COLUMNS($I675:BC675),0)/$K675),(VLOOKUP($D675,Customer_Demand!$D:$BF,COLUMNS($I675:BC675),0)/$I675)),"")</f>
        <v/>
      </c>
      <c r="BD675" s="49" t="str">
        <f>IFERROR(IF($K675&lt;&gt;"SS",(VLOOKUP($D675,Customer_Demand!$D:$BF,COLUMNS($I675:BD675),0)/$I675+VLOOKUP($D675,Customer_Demand!$D:$BF,COLUMNS($I675:BD675),0)/$K675),(VLOOKUP($D675,Customer_Demand!$D:$BF,COLUMNS($I675:BD675),0)/$I675)),"")</f>
        <v/>
      </c>
      <c r="BE675" s="49" t="str">
        <f>IFERROR(IF($K675&lt;&gt;"SS",(VLOOKUP($D675,Customer_Demand!$D:$BF,COLUMNS($I675:BE675),0)/$I675+VLOOKUP($D675,Customer_Demand!$D:$BF,COLUMNS($I675:BE675),0)/$K675),(VLOOKUP($D675,Customer_Demand!$D:$BF,COLUMNS($I675:BE675),0)/$I675)),"")</f>
        <v/>
      </c>
      <c r="BF675" s="49" t="str">
        <f>IFERROR(IF($K675&lt;&gt;"SS",(VLOOKUP($D675,Customer_Demand!$D:$BF,COLUMNS($I675:BF675),0)/$I675+VLOOKUP($D675,Customer_Demand!$D:$BF,COLUMNS($I675:BF675),0)/$K675),(VLOOKUP($D675,Customer_Demand!$D:$BF,COLUMNS($I675:BF675),0)/$I675)),"")</f>
        <v/>
      </c>
      <c r="BG675" s="49" t="str">
        <f>IFERROR(IF($K675&lt;&gt;"SS",(VLOOKUP($D675,Customer_Demand!$D:$BF,COLUMNS($I675:BG675),0)/$I675+VLOOKUP($D675,Customer_Demand!$D:$BF,COLUMNS($I675:BG675),0)/$K675),(VLOOKUP($D675,Customer_Demand!$D:$BF,COLUMNS($I675:BG675),0)/$I675)),"")</f>
        <v/>
      </c>
      <c r="BH675" s="49" t="str">
        <f>IFERROR(IF($K675&lt;&gt;"SS",(VLOOKUP($D675,Customer_Demand!$D:$BF,COLUMNS($I675:BH675),0)/$I675+VLOOKUP($D675,Customer_Demand!$D:$BF,COLUMNS($I675:BH675),0)/$K675),(VLOOKUP($D675,Customer_Demand!$D:$BF,COLUMNS($I675:BH675),0)/$I675)),"")</f>
        <v/>
      </c>
      <c r="BI675" s="49" t="str">
        <f>IFERROR(IF($K675&lt;&gt;"SS",(VLOOKUP($D675,Customer_Demand!$D:$BF,COLUMNS($I675:BI675),0)/$I675+VLOOKUP($D675,Customer_Demand!$D:$BF,COLUMNS($I675:BI675),0)/$K675),(VLOOKUP($D675,Customer_Demand!$D:$BF,COLUMNS($I675:BI675),0)/$I675)),"")</f>
        <v/>
      </c>
      <c r="BJ675" s="49" t="str">
        <f>IFERROR(IF($K675&lt;&gt;"SS",(VLOOKUP($D675,Customer_Demand!$D:$BF,COLUMNS($I675:BJ675),0)/$I675+VLOOKUP($D675,Customer_Demand!$D:$BF,COLUMNS($I675:BJ675),0)/$K675),(VLOOKUP($D675,Customer_Demand!$D:$BF,COLUMNS($I675:BJ675),0)/$I675)),"")</f>
        <v/>
      </c>
      <c r="BK675" s="50" t="str">
        <f>IFERROR(IF($K675&lt;&gt;"SS",(VLOOKUP($D675,Customer_Demand!$D:$BF,COLUMNS($I675:BK675),0)/$I675+VLOOKUP($D675,Customer_Demand!$D:$BF,COLUMNS($I675:BK675),0)/$K675),(VLOOKUP($D675,Customer_Demand!$D:$BF,COLUMNS($I675:BK675),0)/$I675)),"")</f>
        <v/>
      </c>
    </row>
    <row r="676" spans="2:63" x14ac:dyDescent="0.2">
      <c r="B676" s="12" t="str">
        <f t="shared" si="47"/>
        <v/>
      </c>
      <c r="C676" s="45" t="str">
        <f>IF((Customer_Demand!C676)&lt;&gt;"",Customer_Demand!C676,"")</f>
        <v/>
      </c>
      <c r="D676" s="45" t="str">
        <f>IF(C676&lt;&gt;"",Customer_Demand!D676,"")</f>
        <v/>
      </c>
      <c r="E676" s="52" t="str">
        <f>IF(C676&lt;&gt;"",Customer_Demand!E676,"")</f>
        <v/>
      </c>
      <c r="F676" s="47" t="str">
        <f>IF(C676&lt;&gt;"",VLOOKUP(D676,Customer_Demand!$D$5:$F$1005,3,0),"")</f>
        <v/>
      </c>
      <c r="G676" s="48" t="str">
        <f t="shared" si="44"/>
        <v/>
      </c>
      <c r="H676" s="48" t="str">
        <f t="shared" si="45"/>
        <v/>
      </c>
      <c r="I676" s="48" t="str">
        <f>IFERROR(IF(C676&lt;&gt;"",VLOOKUP($H676,SMT_Cycle_Time_Data!$F:$Q,4,0),""),"SGR Not Defined")</f>
        <v/>
      </c>
      <c r="J676" s="48" t="str">
        <f t="shared" si="46"/>
        <v/>
      </c>
      <c r="K676" s="48" t="str">
        <f>IF(C676&lt;&gt;"",IFERROR(VLOOKUP($J676,SMT_Cycle_Time_Data!$F:$Q,4,0),"SS"),"")</f>
        <v/>
      </c>
      <c r="L676" s="49" t="str">
        <f>IFERROR(IF($K676&lt;&gt;"SS",(VLOOKUP($D676,Customer_Demand!$D:$BF,COLUMNS($I676:L676),0)/$I676+VLOOKUP($D676,Customer_Demand!$D:$BF,COLUMNS($I676:L676),0)/$K676),(VLOOKUP($D676,Customer_Demand!$D:$BF,COLUMNS($I676:L676),0)/$I676)),"")</f>
        <v/>
      </c>
      <c r="M676" s="49" t="str">
        <f>IFERROR(IF($K676&lt;&gt;"SS",(VLOOKUP($D676,Customer_Demand!$D:$BF,COLUMNS($I676:M676),0)/$I676+VLOOKUP($D676,Customer_Demand!$D:$BF,COLUMNS($I676:M676),0)/$K676),(VLOOKUP($D676,Customer_Demand!$D:$BF,COLUMNS($I676:M676),0)/$I676)),"")</f>
        <v/>
      </c>
      <c r="N676" s="49" t="str">
        <f>IFERROR(IF($K676&lt;&gt;"SS",(VLOOKUP($D676,Customer_Demand!$D:$BF,COLUMNS($I676:N676),0)/$I676+VLOOKUP($D676,Customer_Demand!$D:$BF,COLUMNS($I676:N676),0)/$K676),(VLOOKUP($D676,Customer_Demand!$D:$BF,COLUMNS($I676:N676),0)/$I676)),"")</f>
        <v/>
      </c>
      <c r="O676" s="49" t="str">
        <f>IFERROR(IF($K676&lt;&gt;"SS",(VLOOKUP($D676,Customer_Demand!$D:$BF,COLUMNS($I676:O676),0)/$I676+VLOOKUP($D676,Customer_Demand!$D:$BF,COLUMNS($I676:O676),0)/$K676),(VLOOKUP($D676,Customer_Demand!$D:$BF,COLUMNS($I676:O676),0)/$I676)),"")</f>
        <v/>
      </c>
      <c r="P676" s="49" t="str">
        <f>IFERROR(IF($K676&lt;&gt;"SS",(VLOOKUP($D676,Customer_Demand!$D:$BF,COLUMNS($I676:P676),0)/$I676+VLOOKUP($D676,Customer_Demand!$D:$BF,COLUMNS($I676:P676),0)/$K676),(VLOOKUP($D676,Customer_Demand!$D:$BF,COLUMNS($I676:P676),0)/$I676)),"")</f>
        <v/>
      </c>
      <c r="Q676" s="49" t="str">
        <f>IFERROR(IF($K676&lt;&gt;"SS",(VLOOKUP($D676,Customer_Demand!$D:$BF,COLUMNS($I676:Q676),0)/$I676+VLOOKUP($D676,Customer_Demand!$D:$BF,COLUMNS($I676:Q676),0)/$K676),(VLOOKUP($D676,Customer_Demand!$D:$BF,COLUMNS($I676:Q676),0)/$I676)),"")</f>
        <v/>
      </c>
      <c r="R676" s="49" t="str">
        <f>IFERROR(IF($K676&lt;&gt;"SS",(VLOOKUP($D676,Customer_Demand!$D:$BF,COLUMNS($I676:R676),0)/$I676+VLOOKUP($D676,Customer_Demand!$D:$BF,COLUMNS($I676:R676),0)/$K676),(VLOOKUP($D676,Customer_Demand!$D:$BF,COLUMNS($I676:R676),0)/$I676)),"")</f>
        <v/>
      </c>
      <c r="S676" s="49" t="str">
        <f>IFERROR(IF($K676&lt;&gt;"SS",(VLOOKUP($D676,Customer_Demand!$D:$BF,COLUMNS($I676:S676),0)/$I676+VLOOKUP($D676,Customer_Demand!$D:$BF,COLUMNS($I676:S676),0)/$K676),(VLOOKUP($D676,Customer_Demand!$D:$BF,COLUMNS($I676:S676),0)/$I676)),"")</f>
        <v/>
      </c>
      <c r="T676" s="49" t="str">
        <f>IFERROR(IF($K676&lt;&gt;"SS",(VLOOKUP($D676,Customer_Demand!$D:$BF,COLUMNS($I676:T676),0)/$I676+VLOOKUP($D676,Customer_Demand!$D:$BF,COLUMNS($I676:T676),0)/$K676),(VLOOKUP($D676,Customer_Demand!$D:$BF,COLUMNS($I676:T676),0)/$I676)),"")</f>
        <v/>
      </c>
      <c r="U676" s="49" t="str">
        <f>IFERROR(IF($K676&lt;&gt;"SS",(VLOOKUP($D676,Customer_Demand!$D:$BF,COLUMNS($I676:U676),0)/$I676+VLOOKUP($D676,Customer_Demand!$D:$BF,COLUMNS($I676:U676),0)/$K676),(VLOOKUP($D676,Customer_Demand!$D:$BF,COLUMNS($I676:U676),0)/$I676)),"")</f>
        <v/>
      </c>
      <c r="V676" s="49" t="str">
        <f>IFERROR(IF($K676&lt;&gt;"SS",(VLOOKUP($D676,Customer_Demand!$D:$BF,COLUMNS($I676:V676),0)/$I676+VLOOKUP($D676,Customer_Demand!$D:$BF,COLUMNS($I676:V676),0)/$K676),(VLOOKUP($D676,Customer_Demand!$D:$BF,COLUMNS($I676:V676),0)/$I676)),"")</f>
        <v/>
      </c>
      <c r="W676" s="49" t="str">
        <f>IFERROR(IF($K676&lt;&gt;"SS",(VLOOKUP($D676,Customer_Demand!$D:$BF,COLUMNS($I676:W676),0)/$I676+VLOOKUP($D676,Customer_Demand!$D:$BF,COLUMNS($I676:W676),0)/$K676),(VLOOKUP($D676,Customer_Demand!$D:$BF,COLUMNS($I676:W676),0)/$I676)),"")</f>
        <v/>
      </c>
      <c r="X676" s="49" t="str">
        <f>IFERROR(IF($K676&lt;&gt;"SS",(VLOOKUP($D676,Customer_Demand!$D:$BF,COLUMNS($I676:X676),0)/$I676+VLOOKUP($D676,Customer_Demand!$D:$BF,COLUMNS($I676:X676),0)/$K676),(VLOOKUP($D676,Customer_Demand!$D:$BF,COLUMNS($I676:X676),0)/$I676)),"")</f>
        <v/>
      </c>
      <c r="Y676" s="49" t="str">
        <f>IFERROR(IF($K676&lt;&gt;"SS",(VLOOKUP($D676,Customer_Demand!$D:$BF,COLUMNS($I676:Y676),0)/$I676+VLOOKUP($D676,Customer_Demand!$D:$BF,COLUMNS($I676:Y676),0)/$K676),(VLOOKUP($D676,Customer_Demand!$D:$BF,COLUMNS($I676:Y676),0)/$I676)),"")</f>
        <v/>
      </c>
      <c r="Z676" s="49" t="str">
        <f>IFERROR(IF($K676&lt;&gt;"SS",(VLOOKUP($D676,Customer_Demand!$D:$BF,COLUMNS($I676:Z676),0)/$I676+VLOOKUP($D676,Customer_Demand!$D:$BF,COLUMNS($I676:Z676),0)/$K676),(VLOOKUP($D676,Customer_Demand!$D:$BF,COLUMNS($I676:Z676),0)/$I676)),"")</f>
        <v/>
      </c>
      <c r="AA676" s="49" t="str">
        <f>IFERROR(IF($K676&lt;&gt;"SS",(VLOOKUP($D676,Customer_Demand!$D:$BF,COLUMNS($I676:AA676),0)/$I676+VLOOKUP($D676,Customer_Demand!$D:$BF,COLUMNS($I676:AA676),0)/$K676),(VLOOKUP($D676,Customer_Demand!$D:$BF,COLUMNS($I676:AA676),0)/$I676)),"")</f>
        <v/>
      </c>
      <c r="AB676" s="49" t="str">
        <f>IFERROR(IF($K676&lt;&gt;"SS",(VLOOKUP($D676,Customer_Demand!$D:$BF,COLUMNS($I676:AB676),0)/$I676+VLOOKUP($D676,Customer_Demand!$D:$BF,COLUMNS($I676:AB676),0)/$K676),(VLOOKUP($D676,Customer_Demand!$D:$BF,COLUMNS($I676:AB676),0)/$I676)),"")</f>
        <v/>
      </c>
      <c r="AC676" s="49" t="str">
        <f>IFERROR(IF($K676&lt;&gt;"SS",(VLOOKUP($D676,Customer_Demand!$D:$BF,COLUMNS($I676:AC676),0)/$I676+VLOOKUP($D676,Customer_Demand!$D:$BF,COLUMNS($I676:AC676),0)/$K676),(VLOOKUP($D676,Customer_Demand!$D:$BF,COLUMNS($I676:AC676),0)/$I676)),"")</f>
        <v/>
      </c>
      <c r="AD676" s="49" t="str">
        <f>IFERROR(IF($K676&lt;&gt;"SS",(VLOOKUP($D676,Customer_Demand!$D:$BF,COLUMNS($I676:AD676),0)/$I676+VLOOKUP($D676,Customer_Demand!$D:$BF,COLUMNS($I676:AD676),0)/$K676),(VLOOKUP($D676,Customer_Demand!$D:$BF,COLUMNS($I676:AD676),0)/$I676)),"")</f>
        <v/>
      </c>
      <c r="AE676" s="49" t="str">
        <f>IFERROR(IF($K676&lt;&gt;"SS",(VLOOKUP($D676,Customer_Demand!$D:$BF,COLUMNS($I676:AE676),0)/$I676+VLOOKUP($D676,Customer_Demand!$D:$BF,COLUMNS($I676:AE676),0)/$K676),(VLOOKUP($D676,Customer_Demand!$D:$BF,COLUMNS($I676:AE676),0)/$I676)),"")</f>
        <v/>
      </c>
      <c r="AF676" s="49" t="str">
        <f>IFERROR(IF($K676&lt;&gt;"SS",(VLOOKUP($D676,Customer_Demand!$D:$BF,COLUMNS($I676:AF676),0)/$I676+VLOOKUP($D676,Customer_Demand!$D:$BF,COLUMNS($I676:AF676),0)/$K676),(VLOOKUP($D676,Customer_Demand!$D:$BF,COLUMNS($I676:AF676),0)/$I676)),"")</f>
        <v/>
      </c>
      <c r="AG676" s="49" t="str">
        <f>IFERROR(IF($K676&lt;&gt;"SS",(VLOOKUP($D676,Customer_Demand!$D:$BF,COLUMNS($I676:AG676),0)/$I676+VLOOKUP($D676,Customer_Demand!$D:$BF,COLUMNS($I676:AG676),0)/$K676),(VLOOKUP($D676,Customer_Demand!$D:$BF,COLUMNS($I676:AG676),0)/$I676)),"")</f>
        <v/>
      </c>
      <c r="AH676" s="49" t="str">
        <f>IFERROR(IF($K676&lt;&gt;"SS",(VLOOKUP($D676,Customer_Demand!$D:$BF,COLUMNS($I676:AH676),0)/$I676+VLOOKUP($D676,Customer_Demand!$D:$BF,COLUMNS($I676:AH676),0)/$K676),(VLOOKUP($D676,Customer_Demand!$D:$BF,COLUMNS($I676:AH676),0)/$I676)),"")</f>
        <v/>
      </c>
      <c r="AI676" s="49" t="str">
        <f>IFERROR(IF($K676&lt;&gt;"SS",(VLOOKUP($D676,Customer_Demand!$D:$BF,COLUMNS($I676:AI676),0)/$I676+VLOOKUP($D676,Customer_Demand!$D:$BF,COLUMNS($I676:AI676),0)/$K676),(VLOOKUP($D676,Customer_Demand!$D:$BF,COLUMNS($I676:AI676),0)/$I676)),"")</f>
        <v/>
      </c>
      <c r="AJ676" s="49" t="str">
        <f>IFERROR(IF($K676&lt;&gt;"SS",(VLOOKUP($D676,Customer_Demand!$D:$BF,COLUMNS($I676:AJ676),0)/$I676+VLOOKUP($D676,Customer_Demand!$D:$BF,COLUMNS($I676:AJ676),0)/$K676),(VLOOKUP($D676,Customer_Demand!$D:$BF,COLUMNS($I676:AJ676),0)/$I676)),"")</f>
        <v/>
      </c>
      <c r="AK676" s="49" t="str">
        <f>IFERROR(IF($K676&lt;&gt;"SS",(VLOOKUP($D676,Customer_Demand!$D:$BF,COLUMNS($I676:AK676),0)/$I676+VLOOKUP($D676,Customer_Demand!$D:$BF,COLUMNS($I676:AK676),0)/$K676),(VLOOKUP($D676,Customer_Demand!$D:$BF,COLUMNS($I676:AK676),0)/$I676)),"")</f>
        <v/>
      </c>
      <c r="AL676" s="49" t="str">
        <f>IFERROR(IF($K676&lt;&gt;"SS",(VLOOKUP($D676,Customer_Demand!$D:$BF,COLUMNS($I676:AL676),0)/$I676+VLOOKUP($D676,Customer_Demand!$D:$BF,COLUMNS($I676:AL676),0)/$K676),(VLOOKUP($D676,Customer_Demand!$D:$BF,COLUMNS($I676:AL676),0)/$I676)),"")</f>
        <v/>
      </c>
      <c r="AM676" s="49" t="str">
        <f>IFERROR(IF($K676&lt;&gt;"SS",(VLOOKUP($D676,Customer_Demand!$D:$BF,COLUMNS($I676:AM676),0)/$I676+VLOOKUP($D676,Customer_Demand!$D:$BF,COLUMNS($I676:AM676),0)/$K676),(VLOOKUP($D676,Customer_Demand!$D:$BF,COLUMNS($I676:AM676),0)/$I676)),"")</f>
        <v/>
      </c>
      <c r="AN676" s="49" t="str">
        <f>IFERROR(IF($K676&lt;&gt;"SS",(VLOOKUP($D676,Customer_Demand!$D:$BF,COLUMNS($I676:AN676),0)/$I676+VLOOKUP($D676,Customer_Demand!$D:$BF,COLUMNS($I676:AN676),0)/$K676),(VLOOKUP($D676,Customer_Demand!$D:$BF,COLUMNS($I676:AN676),0)/$I676)),"")</f>
        <v/>
      </c>
      <c r="AO676" s="49" t="str">
        <f>IFERROR(IF($K676&lt;&gt;"SS",(VLOOKUP($D676,Customer_Demand!$D:$BF,COLUMNS($I676:AO676),0)/$I676+VLOOKUP($D676,Customer_Demand!$D:$BF,COLUMNS($I676:AO676),0)/$K676),(VLOOKUP($D676,Customer_Demand!$D:$BF,COLUMNS($I676:AO676),0)/$I676)),"")</f>
        <v/>
      </c>
      <c r="AP676" s="49" t="str">
        <f>IFERROR(IF($K676&lt;&gt;"SS",(VLOOKUP($D676,Customer_Demand!$D:$BF,COLUMNS($I676:AP676),0)/$I676+VLOOKUP($D676,Customer_Demand!$D:$BF,COLUMNS($I676:AP676),0)/$K676),(VLOOKUP($D676,Customer_Demand!$D:$BF,COLUMNS($I676:AP676),0)/$I676)),"")</f>
        <v/>
      </c>
      <c r="AQ676" s="49" t="str">
        <f>IFERROR(IF($K676&lt;&gt;"SS",(VLOOKUP($D676,Customer_Demand!$D:$BF,COLUMNS($I676:AQ676),0)/$I676+VLOOKUP($D676,Customer_Demand!$D:$BF,COLUMNS($I676:AQ676),0)/$K676),(VLOOKUP($D676,Customer_Demand!$D:$BF,COLUMNS($I676:AQ676),0)/$I676)),"")</f>
        <v/>
      </c>
      <c r="AR676" s="49" t="str">
        <f>IFERROR(IF($K676&lt;&gt;"SS",(VLOOKUP($D676,Customer_Demand!$D:$BF,COLUMNS($I676:AR676),0)/$I676+VLOOKUP($D676,Customer_Demand!$D:$BF,COLUMNS($I676:AR676),0)/$K676),(VLOOKUP($D676,Customer_Demand!$D:$BF,COLUMNS($I676:AR676),0)/$I676)),"")</f>
        <v/>
      </c>
      <c r="AS676" s="49" t="str">
        <f>IFERROR(IF($K676&lt;&gt;"SS",(VLOOKUP($D676,Customer_Demand!$D:$BF,COLUMNS($I676:AS676),0)/$I676+VLOOKUP($D676,Customer_Demand!$D:$BF,COLUMNS($I676:AS676),0)/$K676),(VLOOKUP($D676,Customer_Demand!$D:$BF,COLUMNS($I676:AS676),0)/$I676)),"")</f>
        <v/>
      </c>
      <c r="AT676" s="49" t="str">
        <f>IFERROR(IF($K676&lt;&gt;"SS",(VLOOKUP($D676,Customer_Demand!$D:$BF,COLUMNS($I676:AT676),0)/$I676+VLOOKUP($D676,Customer_Demand!$D:$BF,COLUMNS($I676:AT676),0)/$K676),(VLOOKUP($D676,Customer_Demand!$D:$BF,COLUMNS($I676:AT676),0)/$I676)),"")</f>
        <v/>
      </c>
      <c r="AU676" s="49" t="str">
        <f>IFERROR(IF($K676&lt;&gt;"SS",(VLOOKUP($D676,Customer_Demand!$D:$BF,COLUMNS($I676:AU676),0)/$I676+VLOOKUP($D676,Customer_Demand!$D:$BF,COLUMNS($I676:AU676),0)/$K676),(VLOOKUP($D676,Customer_Demand!$D:$BF,COLUMNS($I676:AU676),0)/$I676)),"")</f>
        <v/>
      </c>
      <c r="AV676" s="49" t="str">
        <f>IFERROR(IF($K676&lt;&gt;"SS",(VLOOKUP($D676,Customer_Demand!$D:$BF,COLUMNS($I676:AV676),0)/$I676+VLOOKUP($D676,Customer_Demand!$D:$BF,COLUMNS($I676:AV676),0)/$K676),(VLOOKUP($D676,Customer_Demand!$D:$BF,COLUMNS($I676:AV676),0)/$I676)),"")</f>
        <v/>
      </c>
      <c r="AW676" s="49" t="str">
        <f>IFERROR(IF($K676&lt;&gt;"SS",(VLOOKUP($D676,Customer_Demand!$D:$BF,COLUMNS($I676:AW676),0)/$I676+VLOOKUP($D676,Customer_Demand!$D:$BF,COLUMNS($I676:AW676),0)/$K676),(VLOOKUP($D676,Customer_Demand!$D:$BF,COLUMNS($I676:AW676),0)/$I676)),"")</f>
        <v/>
      </c>
      <c r="AX676" s="49" t="str">
        <f>IFERROR(IF($K676&lt;&gt;"SS",(VLOOKUP($D676,Customer_Demand!$D:$BF,COLUMNS($I676:AX676),0)/$I676+VLOOKUP($D676,Customer_Demand!$D:$BF,COLUMNS($I676:AX676),0)/$K676),(VLOOKUP($D676,Customer_Demand!$D:$BF,COLUMNS($I676:AX676),0)/$I676)),"")</f>
        <v/>
      </c>
      <c r="AY676" s="49" t="str">
        <f>IFERROR(IF($K676&lt;&gt;"SS",(VLOOKUP($D676,Customer_Demand!$D:$BF,COLUMNS($I676:AY676),0)/$I676+VLOOKUP($D676,Customer_Demand!$D:$BF,COLUMNS($I676:AY676),0)/$K676),(VLOOKUP($D676,Customer_Demand!$D:$BF,COLUMNS($I676:AY676),0)/$I676)),"")</f>
        <v/>
      </c>
      <c r="AZ676" s="49" t="str">
        <f>IFERROR(IF($K676&lt;&gt;"SS",(VLOOKUP($D676,Customer_Demand!$D:$BF,COLUMNS($I676:AZ676),0)/$I676+VLOOKUP($D676,Customer_Demand!$D:$BF,COLUMNS($I676:AZ676),0)/$K676),(VLOOKUP($D676,Customer_Demand!$D:$BF,COLUMNS($I676:AZ676),0)/$I676)),"")</f>
        <v/>
      </c>
      <c r="BA676" s="49" t="str">
        <f>IFERROR(IF($K676&lt;&gt;"SS",(VLOOKUP($D676,Customer_Demand!$D:$BF,COLUMNS($I676:BA676),0)/$I676+VLOOKUP($D676,Customer_Demand!$D:$BF,COLUMNS($I676:BA676),0)/$K676),(VLOOKUP($D676,Customer_Demand!$D:$BF,COLUMNS($I676:BA676),0)/$I676)),"")</f>
        <v/>
      </c>
      <c r="BB676" s="49" t="str">
        <f>IFERROR(IF($K676&lt;&gt;"SS",(VLOOKUP($D676,Customer_Demand!$D:$BF,COLUMNS($I676:BB676),0)/$I676+VLOOKUP($D676,Customer_Demand!$D:$BF,COLUMNS($I676:BB676),0)/$K676),(VLOOKUP($D676,Customer_Demand!$D:$BF,COLUMNS($I676:BB676),0)/$I676)),"")</f>
        <v/>
      </c>
      <c r="BC676" s="49" t="str">
        <f>IFERROR(IF($K676&lt;&gt;"SS",(VLOOKUP($D676,Customer_Demand!$D:$BF,COLUMNS($I676:BC676),0)/$I676+VLOOKUP($D676,Customer_Demand!$D:$BF,COLUMNS($I676:BC676),0)/$K676),(VLOOKUP($D676,Customer_Demand!$D:$BF,COLUMNS($I676:BC676),0)/$I676)),"")</f>
        <v/>
      </c>
      <c r="BD676" s="49" t="str">
        <f>IFERROR(IF($K676&lt;&gt;"SS",(VLOOKUP($D676,Customer_Demand!$D:$BF,COLUMNS($I676:BD676),0)/$I676+VLOOKUP($D676,Customer_Demand!$D:$BF,COLUMNS($I676:BD676),0)/$K676),(VLOOKUP($D676,Customer_Demand!$D:$BF,COLUMNS($I676:BD676),0)/$I676)),"")</f>
        <v/>
      </c>
      <c r="BE676" s="49" t="str">
        <f>IFERROR(IF($K676&lt;&gt;"SS",(VLOOKUP($D676,Customer_Demand!$D:$BF,COLUMNS($I676:BE676),0)/$I676+VLOOKUP($D676,Customer_Demand!$D:$BF,COLUMNS($I676:BE676),0)/$K676),(VLOOKUP($D676,Customer_Demand!$D:$BF,COLUMNS($I676:BE676),0)/$I676)),"")</f>
        <v/>
      </c>
      <c r="BF676" s="49" t="str">
        <f>IFERROR(IF($K676&lt;&gt;"SS",(VLOOKUP($D676,Customer_Demand!$D:$BF,COLUMNS($I676:BF676),0)/$I676+VLOOKUP($D676,Customer_Demand!$D:$BF,COLUMNS($I676:BF676),0)/$K676),(VLOOKUP($D676,Customer_Demand!$D:$BF,COLUMNS($I676:BF676),0)/$I676)),"")</f>
        <v/>
      </c>
      <c r="BG676" s="49" t="str">
        <f>IFERROR(IF($K676&lt;&gt;"SS",(VLOOKUP($D676,Customer_Demand!$D:$BF,COLUMNS($I676:BG676),0)/$I676+VLOOKUP($D676,Customer_Demand!$D:$BF,COLUMNS($I676:BG676),0)/$K676),(VLOOKUP($D676,Customer_Demand!$D:$BF,COLUMNS($I676:BG676),0)/$I676)),"")</f>
        <v/>
      </c>
      <c r="BH676" s="49" t="str">
        <f>IFERROR(IF($K676&lt;&gt;"SS",(VLOOKUP($D676,Customer_Demand!$D:$BF,COLUMNS($I676:BH676),0)/$I676+VLOOKUP($D676,Customer_Demand!$D:$BF,COLUMNS($I676:BH676),0)/$K676),(VLOOKUP($D676,Customer_Demand!$D:$BF,COLUMNS($I676:BH676),0)/$I676)),"")</f>
        <v/>
      </c>
      <c r="BI676" s="49" t="str">
        <f>IFERROR(IF($K676&lt;&gt;"SS",(VLOOKUP($D676,Customer_Demand!$D:$BF,COLUMNS($I676:BI676),0)/$I676+VLOOKUP($D676,Customer_Demand!$D:$BF,COLUMNS($I676:BI676),0)/$K676),(VLOOKUP($D676,Customer_Demand!$D:$BF,COLUMNS($I676:BI676),0)/$I676)),"")</f>
        <v/>
      </c>
      <c r="BJ676" s="49" t="str">
        <f>IFERROR(IF($K676&lt;&gt;"SS",(VLOOKUP($D676,Customer_Demand!$D:$BF,COLUMNS($I676:BJ676),0)/$I676+VLOOKUP($D676,Customer_Demand!$D:$BF,COLUMNS($I676:BJ676),0)/$K676),(VLOOKUP($D676,Customer_Demand!$D:$BF,COLUMNS($I676:BJ676),0)/$I676)),"")</f>
        <v/>
      </c>
      <c r="BK676" s="50" t="str">
        <f>IFERROR(IF($K676&lt;&gt;"SS",(VLOOKUP($D676,Customer_Demand!$D:$BF,COLUMNS($I676:BK676),0)/$I676+VLOOKUP($D676,Customer_Demand!$D:$BF,COLUMNS($I676:BK676),0)/$K676),(VLOOKUP($D676,Customer_Demand!$D:$BF,COLUMNS($I676:BK676),0)/$I676)),"")</f>
        <v/>
      </c>
    </row>
    <row r="677" spans="2:63" x14ac:dyDescent="0.2">
      <c r="B677" s="12" t="str">
        <f t="shared" si="47"/>
        <v/>
      </c>
      <c r="C677" s="45" t="str">
        <f>IF((Customer_Demand!C677)&lt;&gt;"",Customer_Demand!C677,"")</f>
        <v/>
      </c>
      <c r="D677" s="45" t="str">
        <f>IF(C677&lt;&gt;"",Customer_Demand!D677,"")</f>
        <v/>
      </c>
      <c r="E677" s="52" t="str">
        <f>IF(C677&lt;&gt;"",Customer_Demand!E677,"")</f>
        <v/>
      </c>
      <c r="F677" s="47" t="str">
        <f>IF(C677&lt;&gt;"",VLOOKUP(D677,Customer_Demand!$D$5:$F$1005,3,0),"")</f>
        <v/>
      </c>
      <c r="G677" s="48" t="str">
        <f t="shared" si="44"/>
        <v/>
      </c>
      <c r="H677" s="48" t="str">
        <f t="shared" si="45"/>
        <v/>
      </c>
      <c r="I677" s="48" t="str">
        <f>IFERROR(IF(C677&lt;&gt;"",VLOOKUP($H677,SMT_Cycle_Time_Data!$F:$Q,4,0),""),"SGR Not Defined")</f>
        <v/>
      </c>
      <c r="J677" s="48" t="str">
        <f t="shared" si="46"/>
        <v/>
      </c>
      <c r="K677" s="48" t="str">
        <f>IF(C677&lt;&gt;"",IFERROR(VLOOKUP($J677,SMT_Cycle_Time_Data!$F:$Q,4,0),"SS"),"")</f>
        <v/>
      </c>
      <c r="L677" s="49" t="str">
        <f>IFERROR(IF($K677&lt;&gt;"SS",(VLOOKUP($D677,Customer_Demand!$D:$BF,COLUMNS($I677:L677),0)/$I677+VLOOKUP($D677,Customer_Demand!$D:$BF,COLUMNS($I677:L677),0)/$K677),(VLOOKUP($D677,Customer_Demand!$D:$BF,COLUMNS($I677:L677),0)/$I677)),"")</f>
        <v/>
      </c>
      <c r="M677" s="49" t="str">
        <f>IFERROR(IF($K677&lt;&gt;"SS",(VLOOKUP($D677,Customer_Demand!$D:$BF,COLUMNS($I677:M677),0)/$I677+VLOOKUP($D677,Customer_Demand!$D:$BF,COLUMNS($I677:M677),0)/$K677),(VLOOKUP($D677,Customer_Demand!$D:$BF,COLUMNS($I677:M677),0)/$I677)),"")</f>
        <v/>
      </c>
      <c r="N677" s="49" t="str">
        <f>IFERROR(IF($K677&lt;&gt;"SS",(VLOOKUP($D677,Customer_Demand!$D:$BF,COLUMNS($I677:N677),0)/$I677+VLOOKUP($D677,Customer_Demand!$D:$BF,COLUMNS($I677:N677),0)/$K677),(VLOOKUP($D677,Customer_Demand!$D:$BF,COLUMNS($I677:N677),0)/$I677)),"")</f>
        <v/>
      </c>
      <c r="O677" s="49" t="str">
        <f>IFERROR(IF($K677&lt;&gt;"SS",(VLOOKUP($D677,Customer_Demand!$D:$BF,COLUMNS($I677:O677),0)/$I677+VLOOKUP($D677,Customer_Demand!$D:$BF,COLUMNS($I677:O677),0)/$K677),(VLOOKUP($D677,Customer_Demand!$D:$BF,COLUMNS($I677:O677),0)/$I677)),"")</f>
        <v/>
      </c>
      <c r="P677" s="49" t="str">
        <f>IFERROR(IF($K677&lt;&gt;"SS",(VLOOKUP($D677,Customer_Demand!$D:$BF,COLUMNS($I677:P677),0)/$I677+VLOOKUP($D677,Customer_Demand!$D:$BF,COLUMNS($I677:P677),0)/$K677),(VLOOKUP($D677,Customer_Demand!$D:$BF,COLUMNS($I677:P677),0)/$I677)),"")</f>
        <v/>
      </c>
      <c r="Q677" s="49" t="str">
        <f>IFERROR(IF($K677&lt;&gt;"SS",(VLOOKUP($D677,Customer_Demand!$D:$BF,COLUMNS($I677:Q677),0)/$I677+VLOOKUP($D677,Customer_Demand!$D:$BF,COLUMNS($I677:Q677),0)/$K677),(VLOOKUP($D677,Customer_Demand!$D:$BF,COLUMNS($I677:Q677),0)/$I677)),"")</f>
        <v/>
      </c>
      <c r="R677" s="49" t="str">
        <f>IFERROR(IF($K677&lt;&gt;"SS",(VLOOKUP($D677,Customer_Demand!$D:$BF,COLUMNS($I677:R677),0)/$I677+VLOOKUP($D677,Customer_Demand!$D:$BF,COLUMNS($I677:R677),0)/$K677),(VLOOKUP($D677,Customer_Demand!$D:$BF,COLUMNS($I677:R677),0)/$I677)),"")</f>
        <v/>
      </c>
      <c r="S677" s="49" t="str">
        <f>IFERROR(IF($K677&lt;&gt;"SS",(VLOOKUP($D677,Customer_Demand!$D:$BF,COLUMNS($I677:S677),0)/$I677+VLOOKUP($D677,Customer_Demand!$D:$BF,COLUMNS($I677:S677),0)/$K677),(VLOOKUP($D677,Customer_Demand!$D:$BF,COLUMNS($I677:S677),0)/$I677)),"")</f>
        <v/>
      </c>
      <c r="T677" s="49" t="str">
        <f>IFERROR(IF($K677&lt;&gt;"SS",(VLOOKUP($D677,Customer_Demand!$D:$BF,COLUMNS($I677:T677),0)/$I677+VLOOKUP($D677,Customer_Demand!$D:$BF,COLUMNS($I677:T677),0)/$K677),(VLOOKUP($D677,Customer_Demand!$D:$BF,COLUMNS($I677:T677),0)/$I677)),"")</f>
        <v/>
      </c>
      <c r="U677" s="49" t="str">
        <f>IFERROR(IF($K677&lt;&gt;"SS",(VLOOKUP($D677,Customer_Demand!$D:$BF,COLUMNS($I677:U677),0)/$I677+VLOOKUP($D677,Customer_Demand!$D:$BF,COLUMNS($I677:U677),0)/$K677),(VLOOKUP($D677,Customer_Demand!$D:$BF,COLUMNS($I677:U677),0)/$I677)),"")</f>
        <v/>
      </c>
      <c r="V677" s="49" t="str">
        <f>IFERROR(IF($K677&lt;&gt;"SS",(VLOOKUP($D677,Customer_Demand!$D:$BF,COLUMNS($I677:V677),0)/$I677+VLOOKUP($D677,Customer_Demand!$D:$BF,COLUMNS($I677:V677),0)/$K677),(VLOOKUP($D677,Customer_Demand!$D:$BF,COLUMNS($I677:V677),0)/$I677)),"")</f>
        <v/>
      </c>
      <c r="W677" s="49" t="str">
        <f>IFERROR(IF($K677&lt;&gt;"SS",(VLOOKUP($D677,Customer_Demand!$D:$BF,COLUMNS($I677:W677),0)/$I677+VLOOKUP($D677,Customer_Demand!$D:$BF,COLUMNS($I677:W677),0)/$K677),(VLOOKUP($D677,Customer_Demand!$D:$BF,COLUMNS($I677:W677),0)/$I677)),"")</f>
        <v/>
      </c>
      <c r="X677" s="49" t="str">
        <f>IFERROR(IF($K677&lt;&gt;"SS",(VLOOKUP($D677,Customer_Demand!$D:$BF,COLUMNS($I677:X677),0)/$I677+VLOOKUP($D677,Customer_Demand!$D:$BF,COLUMNS($I677:X677),0)/$K677),(VLOOKUP($D677,Customer_Demand!$D:$BF,COLUMNS($I677:X677),0)/$I677)),"")</f>
        <v/>
      </c>
      <c r="Y677" s="49" t="str">
        <f>IFERROR(IF($K677&lt;&gt;"SS",(VLOOKUP($D677,Customer_Demand!$D:$BF,COLUMNS($I677:Y677),0)/$I677+VLOOKUP($D677,Customer_Demand!$D:$BF,COLUMNS($I677:Y677),0)/$K677),(VLOOKUP($D677,Customer_Demand!$D:$BF,COLUMNS($I677:Y677),0)/$I677)),"")</f>
        <v/>
      </c>
      <c r="Z677" s="49" t="str">
        <f>IFERROR(IF($K677&lt;&gt;"SS",(VLOOKUP($D677,Customer_Demand!$D:$BF,COLUMNS($I677:Z677),0)/$I677+VLOOKUP($D677,Customer_Demand!$D:$BF,COLUMNS($I677:Z677),0)/$K677),(VLOOKUP($D677,Customer_Demand!$D:$BF,COLUMNS($I677:Z677),0)/$I677)),"")</f>
        <v/>
      </c>
      <c r="AA677" s="49" t="str">
        <f>IFERROR(IF($K677&lt;&gt;"SS",(VLOOKUP($D677,Customer_Demand!$D:$BF,COLUMNS($I677:AA677),0)/$I677+VLOOKUP($D677,Customer_Demand!$D:$BF,COLUMNS($I677:AA677),0)/$K677),(VLOOKUP($D677,Customer_Demand!$D:$BF,COLUMNS($I677:AA677),0)/$I677)),"")</f>
        <v/>
      </c>
      <c r="AB677" s="49" t="str">
        <f>IFERROR(IF($K677&lt;&gt;"SS",(VLOOKUP($D677,Customer_Demand!$D:$BF,COLUMNS($I677:AB677),0)/$I677+VLOOKUP($D677,Customer_Demand!$D:$BF,COLUMNS($I677:AB677),0)/$K677),(VLOOKUP($D677,Customer_Demand!$D:$BF,COLUMNS($I677:AB677),0)/$I677)),"")</f>
        <v/>
      </c>
      <c r="AC677" s="49" t="str">
        <f>IFERROR(IF($K677&lt;&gt;"SS",(VLOOKUP($D677,Customer_Demand!$D:$BF,COLUMNS($I677:AC677),0)/$I677+VLOOKUP($D677,Customer_Demand!$D:$BF,COLUMNS($I677:AC677),0)/$K677),(VLOOKUP($D677,Customer_Demand!$D:$BF,COLUMNS($I677:AC677),0)/$I677)),"")</f>
        <v/>
      </c>
      <c r="AD677" s="49" t="str">
        <f>IFERROR(IF($K677&lt;&gt;"SS",(VLOOKUP($D677,Customer_Demand!$D:$BF,COLUMNS($I677:AD677),0)/$I677+VLOOKUP($D677,Customer_Demand!$D:$BF,COLUMNS($I677:AD677),0)/$K677),(VLOOKUP($D677,Customer_Demand!$D:$BF,COLUMNS($I677:AD677),0)/$I677)),"")</f>
        <v/>
      </c>
      <c r="AE677" s="49" t="str">
        <f>IFERROR(IF($K677&lt;&gt;"SS",(VLOOKUP($D677,Customer_Demand!$D:$BF,COLUMNS($I677:AE677),0)/$I677+VLOOKUP($D677,Customer_Demand!$D:$BF,COLUMNS($I677:AE677),0)/$K677),(VLOOKUP($D677,Customer_Demand!$D:$BF,COLUMNS($I677:AE677),0)/$I677)),"")</f>
        <v/>
      </c>
      <c r="AF677" s="49" t="str">
        <f>IFERROR(IF($K677&lt;&gt;"SS",(VLOOKUP($D677,Customer_Demand!$D:$BF,COLUMNS($I677:AF677),0)/$I677+VLOOKUP($D677,Customer_Demand!$D:$BF,COLUMNS($I677:AF677),0)/$K677),(VLOOKUP($D677,Customer_Demand!$D:$BF,COLUMNS($I677:AF677),0)/$I677)),"")</f>
        <v/>
      </c>
      <c r="AG677" s="49" t="str">
        <f>IFERROR(IF($K677&lt;&gt;"SS",(VLOOKUP($D677,Customer_Demand!$D:$BF,COLUMNS($I677:AG677),0)/$I677+VLOOKUP($D677,Customer_Demand!$D:$BF,COLUMNS($I677:AG677),0)/$K677),(VLOOKUP($D677,Customer_Demand!$D:$BF,COLUMNS($I677:AG677),0)/$I677)),"")</f>
        <v/>
      </c>
      <c r="AH677" s="49" t="str">
        <f>IFERROR(IF($K677&lt;&gt;"SS",(VLOOKUP($D677,Customer_Demand!$D:$BF,COLUMNS($I677:AH677),0)/$I677+VLOOKUP($D677,Customer_Demand!$D:$BF,COLUMNS($I677:AH677),0)/$K677),(VLOOKUP($D677,Customer_Demand!$D:$BF,COLUMNS($I677:AH677),0)/$I677)),"")</f>
        <v/>
      </c>
      <c r="AI677" s="49" t="str">
        <f>IFERROR(IF($K677&lt;&gt;"SS",(VLOOKUP($D677,Customer_Demand!$D:$BF,COLUMNS($I677:AI677),0)/$I677+VLOOKUP($D677,Customer_Demand!$D:$BF,COLUMNS($I677:AI677),0)/$K677),(VLOOKUP($D677,Customer_Demand!$D:$BF,COLUMNS($I677:AI677),0)/$I677)),"")</f>
        <v/>
      </c>
      <c r="AJ677" s="49" t="str">
        <f>IFERROR(IF($K677&lt;&gt;"SS",(VLOOKUP($D677,Customer_Demand!$D:$BF,COLUMNS($I677:AJ677),0)/$I677+VLOOKUP($D677,Customer_Demand!$D:$BF,COLUMNS($I677:AJ677),0)/$K677),(VLOOKUP($D677,Customer_Demand!$D:$BF,COLUMNS($I677:AJ677),0)/$I677)),"")</f>
        <v/>
      </c>
      <c r="AK677" s="49" t="str">
        <f>IFERROR(IF($K677&lt;&gt;"SS",(VLOOKUP($D677,Customer_Demand!$D:$BF,COLUMNS($I677:AK677),0)/$I677+VLOOKUP($D677,Customer_Demand!$D:$BF,COLUMNS($I677:AK677),0)/$K677),(VLOOKUP($D677,Customer_Demand!$D:$BF,COLUMNS($I677:AK677),0)/$I677)),"")</f>
        <v/>
      </c>
      <c r="AL677" s="49" t="str">
        <f>IFERROR(IF($K677&lt;&gt;"SS",(VLOOKUP($D677,Customer_Demand!$D:$BF,COLUMNS($I677:AL677),0)/$I677+VLOOKUP($D677,Customer_Demand!$D:$BF,COLUMNS($I677:AL677),0)/$K677),(VLOOKUP($D677,Customer_Demand!$D:$BF,COLUMNS($I677:AL677),0)/$I677)),"")</f>
        <v/>
      </c>
      <c r="AM677" s="49" t="str">
        <f>IFERROR(IF($K677&lt;&gt;"SS",(VLOOKUP($D677,Customer_Demand!$D:$BF,COLUMNS($I677:AM677),0)/$I677+VLOOKUP($D677,Customer_Demand!$D:$BF,COLUMNS($I677:AM677),0)/$K677),(VLOOKUP($D677,Customer_Demand!$D:$BF,COLUMNS($I677:AM677),0)/$I677)),"")</f>
        <v/>
      </c>
      <c r="AN677" s="49" t="str">
        <f>IFERROR(IF($K677&lt;&gt;"SS",(VLOOKUP($D677,Customer_Demand!$D:$BF,COLUMNS($I677:AN677),0)/$I677+VLOOKUP($D677,Customer_Demand!$D:$BF,COLUMNS($I677:AN677),0)/$K677),(VLOOKUP($D677,Customer_Demand!$D:$BF,COLUMNS($I677:AN677),0)/$I677)),"")</f>
        <v/>
      </c>
      <c r="AO677" s="49" t="str">
        <f>IFERROR(IF($K677&lt;&gt;"SS",(VLOOKUP($D677,Customer_Demand!$D:$BF,COLUMNS($I677:AO677),0)/$I677+VLOOKUP($D677,Customer_Demand!$D:$BF,COLUMNS($I677:AO677),0)/$K677),(VLOOKUP($D677,Customer_Demand!$D:$BF,COLUMNS($I677:AO677),0)/$I677)),"")</f>
        <v/>
      </c>
      <c r="AP677" s="49" t="str">
        <f>IFERROR(IF($K677&lt;&gt;"SS",(VLOOKUP($D677,Customer_Demand!$D:$BF,COLUMNS($I677:AP677),0)/$I677+VLOOKUP($D677,Customer_Demand!$D:$BF,COLUMNS($I677:AP677),0)/$K677),(VLOOKUP($D677,Customer_Demand!$D:$BF,COLUMNS($I677:AP677),0)/$I677)),"")</f>
        <v/>
      </c>
      <c r="AQ677" s="49" t="str">
        <f>IFERROR(IF($K677&lt;&gt;"SS",(VLOOKUP($D677,Customer_Demand!$D:$BF,COLUMNS($I677:AQ677),0)/$I677+VLOOKUP($D677,Customer_Demand!$D:$BF,COLUMNS($I677:AQ677),0)/$K677),(VLOOKUP($D677,Customer_Demand!$D:$BF,COLUMNS($I677:AQ677),0)/$I677)),"")</f>
        <v/>
      </c>
      <c r="AR677" s="49" t="str">
        <f>IFERROR(IF($K677&lt;&gt;"SS",(VLOOKUP($D677,Customer_Demand!$D:$BF,COLUMNS($I677:AR677),0)/$I677+VLOOKUP($D677,Customer_Demand!$D:$BF,COLUMNS($I677:AR677),0)/$K677),(VLOOKUP($D677,Customer_Demand!$D:$BF,COLUMNS($I677:AR677),0)/$I677)),"")</f>
        <v/>
      </c>
      <c r="AS677" s="49" t="str">
        <f>IFERROR(IF($K677&lt;&gt;"SS",(VLOOKUP($D677,Customer_Demand!$D:$BF,COLUMNS($I677:AS677),0)/$I677+VLOOKUP($D677,Customer_Demand!$D:$BF,COLUMNS($I677:AS677),0)/$K677),(VLOOKUP($D677,Customer_Demand!$D:$BF,COLUMNS($I677:AS677),0)/$I677)),"")</f>
        <v/>
      </c>
      <c r="AT677" s="49" t="str">
        <f>IFERROR(IF($K677&lt;&gt;"SS",(VLOOKUP($D677,Customer_Demand!$D:$BF,COLUMNS($I677:AT677),0)/$I677+VLOOKUP($D677,Customer_Demand!$D:$BF,COLUMNS($I677:AT677),0)/$K677),(VLOOKUP($D677,Customer_Demand!$D:$BF,COLUMNS($I677:AT677),0)/$I677)),"")</f>
        <v/>
      </c>
      <c r="AU677" s="49" t="str">
        <f>IFERROR(IF($K677&lt;&gt;"SS",(VLOOKUP($D677,Customer_Demand!$D:$BF,COLUMNS($I677:AU677),0)/$I677+VLOOKUP($D677,Customer_Demand!$D:$BF,COLUMNS($I677:AU677),0)/$K677),(VLOOKUP($D677,Customer_Demand!$D:$BF,COLUMNS($I677:AU677),0)/$I677)),"")</f>
        <v/>
      </c>
      <c r="AV677" s="49" t="str">
        <f>IFERROR(IF($K677&lt;&gt;"SS",(VLOOKUP($D677,Customer_Demand!$D:$BF,COLUMNS($I677:AV677),0)/$I677+VLOOKUP($D677,Customer_Demand!$D:$BF,COLUMNS($I677:AV677),0)/$K677),(VLOOKUP($D677,Customer_Demand!$D:$BF,COLUMNS($I677:AV677),0)/$I677)),"")</f>
        <v/>
      </c>
      <c r="AW677" s="49" t="str">
        <f>IFERROR(IF($K677&lt;&gt;"SS",(VLOOKUP($D677,Customer_Demand!$D:$BF,COLUMNS($I677:AW677),0)/$I677+VLOOKUP($D677,Customer_Demand!$D:$BF,COLUMNS($I677:AW677),0)/$K677),(VLOOKUP($D677,Customer_Demand!$D:$BF,COLUMNS($I677:AW677),0)/$I677)),"")</f>
        <v/>
      </c>
      <c r="AX677" s="49" t="str">
        <f>IFERROR(IF($K677&lt;&gt;"SS",(VLOOKUP($D677,Customer_Demand!$D:$BF,COLUMNS($I677:AX677),0)/$I677+VLOOKUP($D677,Customer_Demand!$D:$BF,COLUMNS($I677:AX677),0)/$K677),(VLOOKUP($D677,Customer_Demand!$D:$BF,COLUMNS($I677:AX677),0)/$I677)),"")</f>
        <v/>
      </c>
      <c r="AY677" s="49" t="str">
        <f>IFERROR(IF($K677&lt;&gt;"SS",(VLOOKUP($D677,Customer_Demand!$D:$BF,COLUMNS($I677:AY677),0)/$I677+VLOOKUP($D677,Customer_Demand!$D:$BF,COLUMNS($I677:AY677),0)/$K677),(VLOOKUP($D677,Customer_Demand!$D:$BF,COLUMNS($I677:AY677),0)/$I677)),"")</f>
        <v/>
      </c>
      <c r="AZ677" s="49" t="str">
        <f>IFERROR(IF($K677&lt;&gt;"SS",(VLOOKUP($D677,Customer_Demand!$D:$BF,COLUMNS($I677:AZ677),0)/$I677+VLOOKUP($D677,Customer_Demand!$D:$BF,COLUMNS($I677:AZ677),0)/$K677),(VLOOKUP($D677,Customer_Demand!$D:$BF,COLUMNS($I677:AZ677),0)/$I677)),"")</f>
        <v/>
      </c>
      <c r="BA677" s="49" t="str">
        <f>IFERROR(IF($K677&lt;&gt;"SS",(VLOOKUP($D677,Customer_Demand!$D:$BF,COLUMNS($I677:BA677),0)/$I677+VLOOKUP($D677,Customer_Demand!$D:$BF,COLUMNS($I677:BA677),0)/$K677),(VLOOKUP($D677,Customer_Demand!$D:$BF,COLUMNS($I677:BA677),0)/$I677)),"")</f>
        <v/>
      </c>
      <c r="BB677" s="49" t="str">
        <f>IFERROR(IF($K677&lt;&gt;"SS",(VLOOKUP($D677,Customer_Demand!$D:$BF,COLUMNS($I677:BB677),0)/$I677+VLOOKUP($D677,Customer_Demand!$D:$BF,COLUMNS($I677:BB677),0)/$K677),(VLOOKUP($D677,Customer_Demand!$D:$BF,COLUMNS($I677:BB677),0)/$I677)),"")</f>
        <v/>
      </c>
      <c r="BC677" s="49" t="str">
        <f>IFERROR(IF($K677&lt;&gt;"SS",(VLOOKUP($D677,Customer_Demand!$D:$BF,COLUMNS($I677:BC677),0)/$I677+VLOOKUP($D677,Customer_Demand!$D:$BF,COLUMNS($I677:BC677),0)/$K677),(VLOOKUP($D677,Customer_Demand!$D:$BF,COLUMNS($I677:BC677),0)/$I677)),"")</f>
        <v/>
      </c>
      <c r="BD677" s="49" t="str">
        <f>IFERROR(IF($K677&lt;&gt;"SS",(VLOOKUP($D677,Customer_Demand!$D:$BF,COLUMNS($I677:BD677),0)/$I677+VLOOKUP($D677,Customer_Demand!$D:$BF,COLUMNS($I677:BD677),0)/$K677),(VLOOKUP($D677,Customer_Demand!$D:$BF,COLUMNS($I677:BD677),0)/$I677)),"")</f>
        <v/>
      </c>
      <c r="BE677" s="49" t="str">
        <f>IFERROR(IF($K677&lt;&gt;"SS",(VLOOKUP($D677,Customer_Demand!$D:$BF,COLUMNS($I677:BE677),0)/$I677+VLOOKUP($D677,Customer_Demand!$D:$BF,COLUMNS($I677:BE677),0)/$K677),(VLOOKUP($D677,Customer_Demand!$D:$BF,COLUMNS($I677:BE677),0)/$I677)),"")</f>
        <v/>
      </c>
      <c r="BF677" s="49" t="str">
        <f>IFERROR(IF($K677&lt;&gt;"SS",(VLOOKUP($D677,Customer_Demand!$D:$BF,COLUMNS($I677:BF677),0)/$I677+VLOOKUP($D677,Customer_Demand!$D:$BF,COLUMNS($I677:BF677),0)/$K677),(VLOOKUP($D677,Customer_Demand!$D:$BF,COLUMNS($I677:BF677),0)/$I677)),"")</f>
        <v/>
      </c>
      <c r="BG677" s="49" t="str">
        <f>IFERROR(IF($K677&lt;&gt;"SS",(VLOOKUP($D677,Customer_Demand!$D:$BF,COLUMNS($I677:BG677),0)/$I677+VLOOKUP($D677,Customer_Demand!$D:$BF,COLUMNS($I677:BG677),0)/$K677),(VLOOKUP($D677,Customer_Demand!$D:$BF,COLUMNS($I677:BG677),0)/$I677)),"")</f>
        <v/>
      </c>
      <c r="BH677" s="49" t="str">
        <f>IFERROR(IF($K677&lt;&gt;"SS",(VLOOKUP($D677,Customer_Demand!$D:$BF,COLUMNS($I677:BH677),0)/$I677+VLOOKUP($D677,Customer_Demand!$D:$BF,COLUMNS($I677:BH677),0)/$K677),(VLOOKUP($D677,Customer_Demand!$D:$BF,COLUMNS($I677:BH677),0)/$I677)),"")</f>
        <v/>
      </c>
      <c r="BI677" s="49" t="str">
        <f>IFERROR(IF($K677&lt;&gt;"SS",(VLOOKUP($D677,Customer_Demand!$D:$BF,COLUMNS($I677:BI677),0)/$I677+VLOOKUP($D677,Customer_Demand!$D:$BF,COLUMNS($I677:BI677),0)/$K677),(VLOOKUP($D677,Customer_Demand!$D:$BF,COLUMNS($I677:BI677),0)/$I677)),"")</f>
        <v/>
      </c>
      <c r="BJ677" s="49" t="str">
        <f>IFERROR(IF($K677&lt;&gt;"SS",(VLOOKUP($D677,Customer_Demand!$D:$BF,COLUMNS($I677:BJ677),0)/$I677+VLOOKUP($D677,Customer_Demand!$D:$BF,COLUMNS($I677:BJ677),0)/$K677),(VLOOKUP($D677,Customer_Demand!$D:$BF,COLUMNS($I677:BJ677),0)/$I677)),"")</f>
        <v/>
      </c>
      <c r="BK677" s="50" t="str">
        <f>IFERROR(IF($K677&lt;&gt;"SS",(VLOOKUP($D677,Customer_Demand!$D:$BF,COLUMNS($I677:BK677),0)/$I677+VLOOKUP($D677,Customer_Demand!$D:$BF,COLUMNS($I677:BK677),0)/$K677),(VLOOKUP($D677,Customer_Demand!$D:$BF,COLUMNS($I677:BK677),0)/$I677)),"")</f>
        <v/>
      </c>
    </row>
    <row r="678" spans="2:63" x14ac:dyDescent="0.2">
      <c r="B678" s="12" t="str">
        <f t="shared" si="47"/>
        <v/>
      </c>
      <c r="C678" s="45" t="str">
        <f>IF((Customer_Demand!C678)&lt;&gt;"",Customer_Demand!C678,"")</f>
        <v/>
      </c>
      <c r="D678" s="45" t="str">
        <f>IF(C678&lt;&gt;"",Customer_Demand!D678,"")</f>
        <v/>
      </c>
      <c r="E678" s="52" t="str">
        <f>IF(C678&lt;&gt;"",Customer_Demand!E678,"")</f>
        <v/>
      </c>
      <c r="F678" s="47" t="str">
        <f>IF(C678&lt;&gt;"",VLOOKUP(D678,Customer_Demand!$D$5:$F$1005,3,0),"")</f>
        <v/>
      </c>
      <c r="G678" s="48" t="str">
        <f t="shared" si="44"/>
        <v/>
      </c>
      <c r="H678" s="48" t="str">
        <f t="shared" si="45"/>
        <v/>
      </c>
      <c r="I678" s="48" t="str">
        <f>IFERROR(IF(C678&lt;&gt;"",VLOOKUP($H678,SMT_Cycle_Time_Data!$F:$Q,4,0),""),"SGR Not Defined")</f>
        <v/>
      </c>
      <c r="J678" s="48" t="str">
        <f t="shared" si="46"/>
        <v/>
      </c>
      <c r="K678" s="48" t="str">
        <f>IF(C678&lt;&gt;"",IFERROR(VLOOKUP($J678,SMT_Cycle_Time_Data!$F:$Q,4,0),"SS"),"")</f>
        <v/>
      </c>
      <c r="L678" s="49" t="str">
        <f>IFERROR(IF($K678&lt;&gt;"SS",(VLOOKUP($D678,Customer_Demand!$D:$BF,COLUMNS($I678:L678),0)/$I678+VLOOKUP($D678,Customer_Demand!$D:$BF,COLUMNS($I678:L678),0)/$K678),(VLOOKUP($D678,Customer_Demand!$D:$BF,COLUMNS($I678:L678),0)/$I678)),"")</f>
        <v/>
      </c>
      <c r="M678" s="49" t="str">
        <f>IFERROR(IF($K678&lt;&gt;"SS",(VLOOKUP($D678,Customer_Demand!$D:$BF,COLUMNS($I678:M678),0)/$I678+VLOOKUP($D678,Customer_Demand!$D:$BF,COLUMNS($I678:M678),0)/$K678),(VLOOKUP($D678,Customer_Demand!$D:$BF,COLUMNS($I678:M678),0)/$I678)),"")</f>
        <v/>
      </c>
      <c r="N678" s="49" t="str">
        <f>IFERROR(IF($K678&lt;&gt;"SS",(VLOOKUP($D678,Customer_Demand!$D:$BF,COLUMNS($I678:N678),0)/$I678+VLOOKUP($D678,Customer_Demand!$D:$BF,COLUMNS($I678:N678),0)/$K678),(VLOOKUP($D678,Customer_Demand!$D:$BF,COLUMNS($I678:N678),0)/$I678)),"")</f>
        <v/>
      </c>
      <c r="O678" s="49" t="str">
        <f>IFERROR(IF($K678&lt;&gt;"SS",(VLOOKUP($D678,Customer_Demand!$D:$BF,COLUMNS($I678:O678),0)/$I678+VLOOKUP($D678,Customer_Demand!$D:$BF,COLUMNS($I678:O678),0)/$K678),(VLOOKUP($D678,Customer_Demand!$D:$BF,COLUMNS($I678:O678),0)/$I678)),"")</f>
        <v/>
      </c>
      <c r="P678" s="49" t="str">
        <f>IFERROR(IF($K678&lt;&gt;"SS",(VLOOKUP($D678,Customer_Demand!$D:$BF,COLUMNS($I678:P678),0)/$I678+VLOOKUP($D678,Customer_Demand!$D:$BF,COLUMNS($I678:P678),0)/$K678),(VLOOKUP($D678,Customer_Demand!$D:$BF,COLUMNS($I678:P678),0)/$I678)),"")</f>
        <v/>
      </c>
      <c r="Q678" s="49" t="str">
        <f>IFERROR(IF($K678&lt;&gt;"SS",(VLOOKUP($D678,Customer_Demand!$D:$BF,COLUMNS($I678:Q678),0)/$I678+VLOOKUP($D678,Customer_Demand!$D:$BF,COLUMNS($I678:Q678),0)/$K678),(VLOOKUP($D678,Customer_Demand!$D:$BF,COLUMNS($I678:Q678),0)/$I678)),"")</f>
        <v/>
      </c>
      <c r="R678" s="49" t="str">
        <f>IFERROR(IF($K678&lt;&gt;"SS",(VLOOKUP($D678,Customer_Demand!$D:$BF,COLUMNS($I678:R678),0)/$I678+VLOOKUP($D678,Customer_Demand!$D:$BF,COLUMNS($I678:R678),0)/$K678),(VLOOKUP($D678,Customer_Demand!$D:$BF,COLUMNS($I678:R678),0)/$I678)),"")</f>
        <v/>
      </c>
      <c r="S678" s="49" t="str">
        <f>IFERROR(IF($K678&lt;&gt;"SS",(VLOOKUP($D678,Customer_Demand!$D:$BF,COLUMNS($I678:S678),0)/$I678+VLOOKUP($D678,Customer_Demand!$D:$BF,COLUMNS($I678:S678),0)/$K678),(VLOOKUP($D678,Customer_Demand!$D:$BF,COLUMNS($I678:S678),0)/$I678)),"")</f>
        <v/>
      </c>
      <c r="T678" s="49" t="str">
        <f>IFERROR(IF($K678&lt;&gt;"SS",(VLOOKUP($D678,Customer_Demand!$D:$BF,COLUMNS($I678:T678),0)/$I678+VLOOKUP($D678,Customer_Demand!$D:$BF,COLUMNS($I678:T678),0)/$K678),(VLOOKUP($D678,Customer_Demand!$D:$BF,COLUMNS($I678:T678),0)/$I678)),"")</f>
        <v/>
      </c>
      <c r="U678" s="49" t="str">
        <f>IFERROR(IF($K678&lt;&gt;"SS",(VLOOKUP($D678,Customer_Demand!$D:$BF,COLUMNS($I678:U678),0)/$I678+VLOOKUP($D678,Customer_Demand!$D:$BF,COLUMNS($I678:U678),0)/$K678),(VLOOKUP($D678,Customer_Demand!$D:$BF,COLUMNS($I678:U678),0)/$I678)),"")</f>
        <v/>
      </c>
      <c r="V678" s="49" t="str">
        <f>IFERROR(IF($K678&lt;&gt;"SS",(VLOOKUP($D678,Customer_Demand!$D:$BF,COLUMNS($I678:V678),0)/$I678+VLOOKUP($D678,Customer_Demand!$D:$BF,COLUMNS($I678:V678),0)/$K678),(VLOOKUP($D678,Customer_Demand!$D:$BF,COLUMNS($I678:V678),0)/$I678)),"")</f>
        <v/>
      </c>
      <c r="W678" s="49" t="str">
        <f>IFERROR(IF($K678&lt;&gt;"SS",(VLOOKUP($D678,Customer_Demand!$D:$BF,COLUMNS($I678:W678),0)/$I678+VLOOKUP($D678,Customer_Demand!$D:$BF,COLUMNS($I678:W678),0)/$K678),(VLOOKUP($D678,Customer_Demand!$D:$BF,COLUMNS($I678:W678),0)/$I678)),"")</f>
        <v/>
      </c>
      <c r="X678" s="49" t="str">
        <f>IFERROR(IF($K678&lt;&gt;"SS",(VLOOKUP($D678,Customer_Demand!$D:$BF,COLUMNS($I678:X678),0)/$I678+VLOOKUP($D678,Customer_Demand!$D:$BF,COLUMNS($I678:X678),0)/$K678),(VLOOKUP($D678,Customer_Demand!$D:$BF,COLUMNS($I678:X678),0)/$I678)),"")</f>
        <v/>
      </c>
      <c r="Y678" s="49" t="str">
        <f>IFERROR(IF($K678&lt;&gt;"SS",(VLOOKUP($D678,Customer_Demand!$D:$BF,COLUMNS($I678:Y678),0)/$I678+VLOOKUP($D678,Customer_Demand!$D:$BF,COLUMNS($I678:Y678),0)/$K678),(VLOOKUP($D678,Customer_Demand!$D:$BF,COLUMNS($I678:Y678),0)/$I678)),"")</f>
        <v/>
      </c>
      <c r="Z678" s="49" t="str">
        <f>IFERROR(IF($K678&lt;&gt;"SS",(VLOOKUP($D678,Customer_Demand!$D:$BF,COLUMNS($I678:Z678),0)/$I678+VLOOKUP($D678,Customer_Demand!$D:$BF,COLUMNS($I678:Z678),0)/$K678),(VLOOKUP($D678,Customer_Demand!$D:$BF,COLUMNS($I678:Z678),0)/$I678)),"")</f>
        <v/>
      </c>
      <c r="AA678" s="49" t="str">
        <f>IFERROR(IF($K678&lt;&gt;"SS",(VLOOKUP($D678,Customer_Demand!$D:$BF,COLUMNS($I678:AA678),0)/$I678+VLOOKUP($D678,Customer_Demand!$D:$BF,COLUMNS($I678:AA678),0)/$K678),(VLOOKUP($D678,Customer_Demand!$D:$BF,COLUMNS($I678:AA678),0)/$I678)),"")</f>
        <v/>
      </c>
      <c r="AB678" s="49" t="str">
        <f>IFERROR(IF($K678&lt;&gt;"SS",(VLOOKUP($D678,Customer_Demand!$D:$BF,COLUMNS($I678:AB678),0)/$I678+VLOOKUP($D678,Customer_Demand!$D:$BF,COLUMNS($I678:AB678),0)/$K678),(VLOOKUP($D678,Customer_Demand!$D:$BF,COLUMNS($I678:AB678),0)/$I678)),"")</f>
        <v/>
      </c>
      <c r="AC678" s="49" t="str">
        <f>IFERROR(IF($K678&lt;&gt;"SS",(VLOOKUP($D678,Customer_Demand!$D:$BF,COLUMNS($I678:AC678),0)/$I678+VLOOKUP($D678,Customer_Demand!$D:$BF,COLUMNS($I678:AC678),0)/$K678),(VLOOKUP($D678,Customer_Demand!$D:$BF,COLUMNS($I678:AC678),0)/$I678)),"")</f>
        <v/>
      </c>
      <c r="AD678" s="49" t="str">
        <f>IFERROR(IF($K678&lt;&gt;"SS",(VLOOKUP($D678,Customer_Demand!$D:$BF,COLUMNS($I678:AD678),0)/$I678+VLOOKUP($D678,Customer_Demand!$D:$BF,COLUMNS($I678:AD678),0)/$K678),(VLOOKUP($D678,Customer_Demand!$D:$BF,COLUMNS($I678:AD678),0)/$I678)),"")</f>
        <v/>
      </c>
      <c r="AE678" s="49" t="str">
        <f>IFERROR(IF($K678&lt;&gt;"SS",(VLOOKUP($D678,Customer_Demand!$D:$BF,COLUMNS($I678:AE678),0)/$I678+VLOOKUP($D678,Customer_Demand!$D:$BF,COLUMNS($I678:AE678),0)/$K678),(VLOOKUP($D678,Customer_Demand!$D:$BF,COLUMNS($I678:AE678),0)/$I678)),"")</f>
        <v/>
      </c>
      <c r="AF678" s="49" t="str">
        <f>IFERROR(IF($K678&lt;&gt;"SS",(VLOOKUP($D678,Customer_Demand!$D:$BF,COLUMNS($I678:AF678),0)/$I678+VLOOKUP($D678,Customer_Demand!$D:$BF,COLUMNS($I678:AF678),0)/$K678),(VLOOKUP($D678,Customer_Demand!$D:$BF,COLUMNS($I678:AF678),0)/$I678)),"")</f>
        <v/>
      </c>
      <c r="AG678" s="49" t="str">
        <f>IFERROR(IF($K678&lt;&gt;"SS",(VLOOKUP($D678,Customer_Demand!$D:$BF,COLUMNS($I678:AG678),0)/$I678+VLOOKUP($D678,Customer_Demand!$D:$BF,COLUMNS($I678:AG678),0)/$K678),(VLOOKUP($D678,Customer_Demand!$D:$BF,COLUMNS($I678:AG678),0)/$I678)),"")</f>
        <v/>
      </c>
      <c r="AH678" s="49" t="str">
        <f>IFERROR(IF($K678&lt;&gt;"SS",(VLOOKUP($D678,Customer_Demand!$D:$BF,COLUMNS($I678:AH678),0)/$I678+VLOOKUP($D678,Customer_Demand!$D:$BF,COLUMNS($I678:AH678),0)/$K678),(VLOOKUP($D678,Customer_Demand!$D:$BF,COLUMNS($I678:AH678),0)/$I678)),"")</f>
        <v/>
      </c>
      <c r="AI678" s="49" t="str">
        <f>IFERROR(IF($K678&lt;&gt;"SS",(VLOOKUP($D678,Customer_Demand!$D:$BF,COLUMNS($I678:AI678),0)/$I678+VLOOKUP($D678,Customer_Demand!$D:$BF,COLUMNS($I678:AI678),0)/$K678),(VLOOKUP($D678,Customer_Demand!$D:$BF,COLUMNS($I678:AI678),0)/$I678)),"")</f>
        <v/>
      </c>
      <c r="AJ678" s="49" t="str">
        <f>IFERROR(IF($K678&lt;&gt;"SS",(VLOOKUP($D678,Customer_Demand!$D:$BF,COLUMNS($I678:AJ678),0)/$I678+VLOOKUP($D678,Customer_Demand!$D:$BF,COLUMNS($I678:AJ678),0)/$K678),(VLOOKUP($D678,Customer_Demand!$D:$BF,COLUMNS($I678:AJ678),0)/$I678)),"")</f>
        <v/>
      </c>
      <c r="AK678" s="49" t="str">
        <f>IFERROR(IF($K678&lt;&gt;"SS",(VLOOKUP($D678,Customer_Demand!$D:$BF,COLUMNS($I678:AK678),0)/$I678+VLOOKUP($D678,Customer_Demand!$D:$BF,COLUMNS($I678:AK678),0)/$K678),(VLOOKUP($D678,Customer_Demand!$D:$BF,COLUMNS($I678:AK678),0)/$I678)),"")</f>
        <v/>
      </c>
      <c r="AL678" s="49" t="str">
        <f>IFERROR(IF($K678&lt;&gt;"SS",(VLOOKUP($D678,Customer_Demand!$D:$BF,COLUMNS($I678:AL678),0)/$I678+VLOOKUP($D678,Customer_Demand!$D:$BF,COLUMNS($I678:AL678),0)/$K678),(VLOOKUP($D678,Customer_Demand!$D:$BF,COLUMNS($I678:AL678),0)/$I678)),"")</f>
        <v/>
      </c>
      <c r="AM678" s="49" t="str">
        <f>IFERROR(IF($K678&lt;&gt;"SS",(VLOOKUP($D678,Customer_Demand!$D:$BF,COLUMNS($I678:AM678),0)/$I678+VLOOKUP($D678,Customer_Demand!$D:$BF,COLUMNS($I678:AM678),0)/$K678),(VLOOKUP($D678,Customer_Demand!$D:$BF,COLUMNS($I678:AM678),0)/$I678)),"")</f>
        <v/>
      </c>
      <c r="AN678" s="49" t="str">
        <f>IFERROR(IF($K678&lt;&gt;"SS",(VLOOKUP($D678,Customer_Demand!$D:$BF,COLUMNS($I678:AN678),0)/$I678+VLOOKUP($D678,Customer_Demand!$D:$BF,COLUMNS($I678:AN678),0)/$K678),(VLOOKUP($D678,Customer_Demand!$D:$BF,COLUMNS($I678:AN678),0)/$I678)),"")</f>
        <v/>
      </c>
      <c r="AO678" s="49" t="str">
        <f>IFERROR(IF($K678&lt;&gt;"SS",(VLOOKUP($D678,Customer_Demand!$D:$BF,COLUMNS($I678:AO678),0)/$I678+VLOOKUP($D678,Customer_Demand!$D:$BF,COLUMNS($I678:AO678),0)/$K678),(VLOOKUP($D678,Customer_Demand!$D:$BF,COLUMNS($I678:AO678),0)/$I678)),"")</f>
        <v/>
      </c>
      <c r="AP678" s="49" t="str">
        <f>IFERROR(IF($K678&lt;&gt;"SS",(VLOOKUP($D678,Customer_Demand!$D:$BF,COLUMNS($I678:AP678),0)/$I678+VLOOKUP($D678,Customer_Demand!$D:$BF,COLUMNS($I678:AP678),0)/$K678),(VLOOKUP($D678,Customer_Demand!$D:$BF,COLUMNS($I678:AP678),0)/$I678)),"")</f>
        <v/>
      </c>
      <c r="AQ678" s="49" t="str">
        <f>IFERROR(IF($K678&lt;&gt;"SS",(VLOOKUP($D678,Customer_Demand!$D:$BF,COLUMNS($I678:AQ678),0)/$I678+VLOOKUP($D678,Customer_Demand!$D:$BF,COLUMNS($I678:AQ678),0)/$K678),(VLOOKUP($D678,Customer_Demand!$D:$BF,COLUMNS($I678:AQ678),0)/$I678)),"")</f>
        <v/>
      </c>
      <c r="AR678" s="49" t="str">
        <f>IFERROR(IF($K678&lt;&gt;"SS",(VLOOKUP($D678,Customer_Demand!$D:$BF,COLUMNS($I678:AR678),0)/$I678+VLOOKUP($D678,Customer_Demand!$D:$BF,COLUMNS($I678:AR678),0)/$K678),(VLOOKUP($D678,Customer_Demand!$D:$BF,COLUMNS($I678:AR678),0)/$I678)),"")</f>
        <v/>
      </c>
      <c r="AS678" s="49" t="str">
        <f>IFERROR(IF($K678&lt;&gt;"SS",(VLOOKUP($D678,Customer_Demand!$D:$BF,COLUMNS($I678:AS678),0)/$I678+VLOOKUP($D678,Customer_Demand!$D:$BF,COLUMNS($I678:AS678),0)/$K678),(VLOOKUP($D678,Customer_Demand!$D:$BF,COLUMNS($I678:AS678),0)/$I678)),"")</f>
        <v/>
      </c>
      <c r="AT678" s="49" t="str">
        <f>IFERROR(IF($K678&lt;&gt;"SS",(VLOOKUP($D678,Customer_Demand!$D:$BF,COLUMNS($I678:AT678),0)/$I678+VLOOKUP($D678,Customer_Demand!$D:$BF,COLUMNS($I678:AT678),0)/$K678),(VLOOKUP($D678,Customer_Demand!$D:$BF,COLUMNS($I678:AT678),0)/$I678)),"")</f>
        <v/>
      </c>
      <c r="AU678" s="49" t="str">
        <f>IFERROR(IF($K678&lt;&gt;"SS",(VLOOKUP($D678,Customer_Demand!$D:$BF,COLUMNS($I678:AU678),0)/$I678+VLOOKUP($D678,Customer_Demand!$D:$BF,COLUMNS($I678:AU678),0)/$K678),(VLOOKUP($D678,Customer_Demand!$D:$BF,COLUMNS($I678:AU678),0)/$I678)),"")</f>
        <v/>
      </c>
      <c r="AV678" s="49" t="str">
        <f>IFERROR(IF($K678&lt;&gt;"SS",(VLOOKUP($D678,Customer_Demand!$D:$BF,COLUMNS($I678:AV678),0)/$I678+VLOOKUP($D678,Customer_Demand!$D:$BF,COLUMNS($I678:AV678),0)/$K678),(VLOOKUP($D678,Customer_Demand!$D:$BF,COLUMNS($I678:AV678),0)/$I678)),"")</f>
        <v/>
      </c>
      <c r="AW678" s="49" t="str">
        <f>IFERROR(IF($K678&lt;&gt;"SS",(VLOOKUP($D678,Customer_Demand!$D:$BF,COLUMNS($I678:AW678),0)/$I678+VLOOKUP($D678,Customer_Demand!$D:$BF,COLUMNS($I678:AW678),0)/$K678),(VLOOKUP($D678,Customer_Demand!$D:$BF,COLUMNS($I678:AW678),0)/$I678)),"")</f>
        <v/>
      </c>
      <c r="AX678" s="49" t="str">
        <f>IFERROR(IF($K678&lt;&gt;"SS",(VLOOKUP($D678,Customer_Demand!$D:$BF,COLUMNS($I678:AX678),0)/$I678+VLOOKUP($D678,Customer_Demand!$D:$BF,COLUMNS($I678:AX678),0)/$K678),(VLOOKUP($D678,Customer_Demand!$D:$BF,COLUMNS($I678:AX678),0)/$I678)),"")</f>
        <v/>
      </c>
      <c r="AY678" s="49" t="str">
        <f>IFERROR(IF($K678&lt;&gt;"SS",(VLOOKUP($D678,Customer_Demand!$D:$BF,COLUMNS($I678:AY678),0)/$I678+VLOOKUP($D678,Customer_Demand!$D:$BF,COLUMNS($I678:AY678),0)/$K678),(VLOOKUP($D678,Customer_Demand!$D:$BF,COLUMNS($I678:AY678),0)/$I678)),"")</f>
        <v/>
      </c>
      <c r="AZ678" s="49" t="str">
        <f>IFERROR(IF($K678&lt;&gt;"SS",(VLOOKUP($D678,Customer_Demand!$D:$BF,COLUMNS($I678:AZ678),0)/$I678+VLOOKUP($D678,Customer_Demand!$D:$BF,COLUMNS($I678:AZ678),0)/$K678),(VLOOKUP($D678,Customer_Demand!$D:$BF,COLUMNS($I678:AZ678),0)/$I678)),"")</f>
        <v/>
      </c>
      <c r="BA678" s="49" t="str">
        <f>IFERROR(IF($K678&lt;&gt;"SS",(VLOOKUP($D678,Customer_Demand!$D:$BF,COLUMNS($I678:BA678),0)/$I678+VLOOKUP($D678,Customer_Demand!$D:$BF,COLUMNS($I678:BA678),0)/$K678),(VLOOKUP($D678,Customer_Demand!$D:$BF,COLUMNS($I678:BA678),0)/$I678)),"")</f>
        <v/>
      </c>
      <c r="BB678" s="49" t="str">
        <f>IFERROR(IF($K678&lt;&gt;"SS",(VLOOKUP($D678,Customer_Demand!$D:$BF,COLUMNS($I678:BB678),0)/$I678+VLOOKUP($D678,Customer_Demand!$D:$BF,COLUMNS($I678:BB678),0)/$K678),(VLOOKUP($D678,Customer_Demand!$D:$BF,COLUMNS($I678:BB678),0)/$I678)),"")</f>
        <v/>
      </c>
      <c r="BC678" s="49" t="str">
        <f>IFERROR(IF($K678&lt;&gt;"SS",(VLOOKUP($D678,Customer_Demand!$D:$BF,COLUMNS($I678:BC678),0)/$I678+VLOOKUP($D678,Customer_Demand!$D:$BF,COLUMNS($I678:BC678),0)/$K678),(VLOOKUP($D678,Customer_Demand!$D:$BF,COLUMNS($I678:BC678),0)/$I678)),"")</f>
        <v/>
      </c>
      <c r="BD678" s="49" t="str">
        <f>IFERROR(IF($K678&lt;&gt;"SS",(VLOOKUP($D678,Customer_Demand!$D:$BF,COLUMNS($I678:BD678),0)/$I678+VLOOKUP($D678,Customer_Demand!$D:$BF,COLUMNS($I678:BD678),0)/$K678),(VLOOKUP($D678,Customer_Demand!$D:$BF,COLUMNS($I678:BD678),0)/$I678)),"")</f>
        <v/>
      </c>
      <c r="BE678" s="49" t="str">
        <f>IFERROR(IF($K678&lt;&gt;"SS",(VLOOKUP($D678,Customer_Demand!$D:$BF,COLUMNS($I678:BE678),0)/$I678+VLOOKUP($D678,Customer_Demand!$D:$BF,COLUMNS($I678:BE678),0)/$K678),(VLOOKUP($D678,Customer_Demand!$D:$BF,COLUMNS($I678:BE678),0)/$I678)),"")</f>
        <v/>
      </c>
      <c r="BF678" s="49" t="str">
        <f>IFERROR(IF($K678&lt;&gt;"SS",(VLOOKUP($D678,Customer_Demand!$D:$BF,COLUMNS($I678:BF678),0)/$I678+VLOOKUP($D678,Customer_Demand!$D:$BF,COLUMNS($I678:BF678),0)/$K678),(VLOOKUP($D678,Customer_Demand!$D:$BF,COLUMNS($I678:BF678),0)/$I678)),"")</f>
        <v/>
      </c>
      <c r="BG678" s="49" t="str">
        <f>IFERROR(IF($K678&lt;&gt;"SS",(VLOOKUP($D678,Customer_Demand!$D:$BF,COLUMNS($I678:BG678),0)/$I678+VLOOKUP($D678,Customer_Demand!$D:$BF,COLUMNS($I678:BG678),0)/$K678),(VLOOKUP($D678,Customer_Demand!$D:$BF,COLUMNS($I678:BG678),0)/$I678)),"")</f>
        <v/>
      </c>
      <c r="BH678" s="49" t="str">
        <f>IFERROR(IF($K678&lt;&gt;"SS",(VLOOKUP($D678,Customer_Demand!$D:$BF,COLUMNS($I678:BH678),0)/$I678+VLOOKUP($D678,Customer_Demand!$D:$BF,COLUMNS($I678:BH678),0)/$K678),(VLOOKUP($D678,Customer_Demand!$D:$BF,COLUMNS($I678:BH678),0)/$I678)),"")</f>
        <v/>
      </c>
      <c r="BI678" s="49" t="str">
        <f>IFERROR(IF($K678&lt;&gt;"SS",(VLOOKUP($D678,Customer_Demand!$D:$BF,COLUMNS($I678:BI678),0)/$I678+VLOOKUP($D678,Customer_Demand!$D:$BF,COLUMNS($I678:BI678),0)/$K678),(VLOOKUP($D678,Customer_Demand!$D:$BF,COLUMNS($I678:BI678),0)/$I678)),"")</f>
        <v/>
      </c>
      <c r="BJ678" s="49" t="str">
        <f>IFERROR(IF($K678&lt;&gt;"SS",(VLOOKUP($D678,Customer_Demand!$D:$BF,COLUMNS($I678:BJ678),0)/$I678+VLOOKUP($D678,Customer_Demand!$D:$BF,COLUMNS($I678:BJ678),0)/$K678),(VLOOKUP($D678,Customer_Demand!$D:$BF,COLUMNS($I678:BJ678),0)/$I678)),"")</f>
        <v/>
      </c>
      <c r="BK678" s="50" t="str">
        <f>IFERROR(IF($K678&lt;&gt;"SS",(VLOOKUP($D678,Customer_Demand!$D:$BF,COLUMNS($I678:BK678),0)/$I678+VLOOKUP($D678,Customer_Demand!$D:$BF,COLUMNS($I678:BK678),0)/$K678),(VLOOKUP($D678,Customer_Demand!$D:$BF,COLUMNS($I678:BK678),0)/$I678)),"")</f>
        <v/>
      </c>
    </row>
    <row r="679" spans="2:63" x14ac:dyDescent="0.2">
      <c r="B679" s="12" t="str">
        <f t="shared" si="47"/>
        <v/>
      </c>
      <c r="C679" s="45" t="str">
        <f>IF((Customer_Demand!C679)&lt;&gt;"",Customer_Demand!C679,"")</f>
        <v/>
      </c>
      <c r="D679" s="45" t="str">
        <f>IF(C679&lt;&gt;"",Customer_Demand!D679,"")</f>
        <v/>
      </c>
      <c r="E679" s="52" t="str">
        <f>IF(C679&lt;&gt;"",Customer_Demand!E679,"")</f>
        <v/>
      </c>
      <c r="F679" s="47" t="str">
        <f>IF(C679&lt;&gt;"",VLOOKUP(D679,Customer_Demand!$D$5:$F$1005,3,0),"")</f>
        <v/>
      </c>
      <c r="G679" s="48" t="str">
        <f t="shared" si="44"/>
        <v/>
      </c>
      <c r="H679" s="48" t="str">
        <f t="shared" si="45"/>
        <v/>
      </c>
      <c r="I679" s="48" t="str">
        <f>IFERROR(IF(C679&lt;&gt;"",VLOOKUP($H679,SMT_Cycle_Time_Data!$F:$Q,4,0),""),"SGR Not Defined")</f>
        <v/>
      </c>
      <c r="J679" s="48" t="str">
        <f t="shared" si="46"/>
        <v/>
      </c>
      <c r="K679" s="48" t="str">
        <f>IF(C679&lt;&gt;"",IFERROR(VLOOKUP($J679,SMT_Cycle_Time_Data!$F:$Q,4,0),"SS"),"")</f>
        <v/>
      </c>
      <c r="L679" s="49" t="str">
        <f>IFERROR(IF($K679&lt;&gt;"SS",(VLOOKUP($D679,Customer_Demand!$D:$BF,COLUMNS($I679:L679),0)/$I679+VLOOKUP($D679,Customer_Demand!$D:$BF,COLUMNS($I679:L679),0)/$K679),(VLOOKUP($D679,Customer_Demand!$D:$BF,COLUMNS($I679:L679),0)/$I679)),"")</f>
        <v/>
      </c>
      <c r="M679" s="49" t="str">
        <f>IFERROR(IF($K679&lt;&gt;"SS",(VLOOKUP($D679,Customer_Demand!$D:$BF,COLUMNS($I679:M679),0)/$I679+VLOOKUP($D679,Customer_Demand!$D:$BF,COLUMNS($I679:M679),0)/$K679),(VLOOKUP($D679,Customer_Demand!$D:$BF,COLUMNS($I679:M679),0)/$I679)),"")</f>
        <v/>
      </c>
      <c r="N679" s="49" t="str">
        <f>IFERROR(IF($K679&lt;&gt;"SS",(VLOOKUP($D679,Customer_Demand!$D:$BF,COLUMNS($I679:N679),0)/$I679+VLOOKUP($D679,Customer_Demand!$D:$BF,COLUMNS($I679:N679),0)/$K679),(VLOOKUP($D679,Customer_Demand!$D:$BF,COLUMNS($I679:N679),0)/$I679)),"")</f>
        <v/>
      </c>
      <c r="O679" s="49" t="str">
        <f>IFERROR(IF($K679&lt;&gt;"SS",(VLOOKUP($D679,Customer_Demand!$D:$BF,COLUMNS($I679:O679),0)/$I679+VLOOKUP($D679,Customer_Demand!$D:$BF,COLUMNS($I679:O679),0)/$K679),(VLOOKUP($D679,Customer_Demand!$D:$BF,COLUMNS($I679:O679),0)/$I679)),"")</f>
        <v/>
      </c>
      <c r="P679" s="49" t="str">
        <f>IFERROR(IF($K679&lt;&gt;"SS",(VLOOKUP($D679,Customer_Demand!$D:$BF,COLUMNS($I679:P679),0)/$I679+VLOOKUP($D679,Customer_Demand!$D:$BF,COLUMNS($I679:P679),0)/$K679),(VLOOKUP($D679,Customer_Demand!$D:$BF,COLUMNS($I679:P679),0)/$I679)),"")</f>
        <v/>
      </c>
      <c r="Q679" s="49" t="str">
        <f>IFERROR(IF($K679&lt;&gt;"SS",(VLOOKUP($D679,Customer_Demand!$D:$BF,COLUMNS($I679:Q679),0)/$I679+VLOOKUP($D679,Customer_Demand!$D:$BF,COLUMNS($I679:Q679),0)/$K679),(VLOOKUP($D679,Customer_Demand!$D:$BF,COLUMNS($I679:Q679),0)/$I679)),"")</f>
        <v/>
      </c>
      <c r="R679" s="49" t="str">
        <f>IFERROR(IF($K679&lt;&gt;"SS",(VLOOKUP($D679,Customer_Demand!$D:$BF,COLUMNS($I679:R679),0)/$I679+VLOOKUP($D679,Customer_Demand!$D:$BF,COLUMNS($I679:R679),0)/$K679),(VLOOKUP($D679,Customer_Demand!$D:$BF,COLUMNS($I679:R679),0)/$I679)),"")</f>
        <v/>
      </c>
      <c r="S679" s="49" t="str">
        <f>IFERROR(IF($K679&lt;&gt;"SS",(VLOOKUP($D679,Customer_Demand!$D:$BF,COLUMNS($I679:S679),0)/$I679+VLOOKUP($D679,Customer_Demand!$D:$BF,COLUMNS($I679:S679),0)/$K679),(VLOOKUP($D679,Customer_Demand!$D:$BF,COLUMNS($I679:S679),0)/$I679)),"")</f>
        <v/>
      </c>
      <c r="T679" s="49" t="str">
        <f>IFERROR(IF($K679&lt;&gt;"SS",(VLOOKUP($D679,Customer_Demand!$D:$BF,COLUMNS($I679:T679),0)/$I679+VLOOKUP($D679,Customer_Demand!$D:$BF,COLUMNS($I679:T679),0)/$K679),(VLOOKUP($D679,Customer_Demand!$D:$BF,COLUMNS($I679:T679),0)/$I679)),"")</f>
        <v/>
      </c>
      <c r="U679" s="49" t="str">
        <f>IFERROR(IF($K679&lt;&gt;"SS",(VLOOKUP($D679,Customer_Demand!$D:$BF,COLUMNS($I679:U679),0)/$I679+VLOOKUP($D679,Customer_Demand!$D:$BF,COLUMNS($I679:U679),0)/$K679),(VLOOKUP($D679,Customer_Demand!$D:$BF,COLUMNS($I679:U679),0)/$I679)),"")</f>
        <v/>
      </c>
      <c r="V679" s="49" t="str">
        <f>IFERROR(IF($K679&lt;&gt;"SS",(VLOOKUP($D679,Customer_Demand!$D:$BF,COLUMNS($I679:V679),0)/$I679+VLOOKUP($D679,Customer_Demand!$D:$BF,COLUMNS($I679:V679),0)/$K679),(VLOOKUP($D679,Customer_Demand!$D:$BF,COLUMNS($I679:V679),0)/$I679)),"")</f>
        <v/>
      </c>
      <c r="W679" s="49" t="str">
        <f>IFERROR(IF($K679&lt;&gt;"SS",(VLOOKUP($D679,Customer_Demand!$D:$BF,COLUMNS($I679:W679),0)/$I679+VLOOKUP($D679,Customer_Demand!$D:$BF,COLUMNS($I679:W679),0)/$K679),(VLOOKUP($D679,Customer_Demand!$D:$BF,COLUMNS($I679:W679),0)/$I679)),"")</f>
        <v/>
      </c>
      <c r="X679" s="49" t="str">
        <f>IFERROR(IF($K679&lt;&gt;"SS",(VLOOKUP($D679,Customer_Demand!$D:$BF,COLUMNS($I679:X679),0)/$I679+VLOOKUP($D679,Customer_Demand!$D:$BF,COLUMNS($I679:X679),0)/$K679),(VLOOKUP($D679,Customer_Demand!$D:$BF,COLUMNS($I679:X679),0)/$I679)),"")</f>
        <v/>
      </c>
      <c r="Y679" s="49" t="str">
        <f>IFERROR(IF($K679&lt;&gt;"SS",(VLOOKUP($D679,Customer_Demand!$D:$BF,COLUMNS($I679:Y679),0)/$I679+VLOOKUP($D679,Customer_Demand!$D:$BF,COLUMNS($I679:Y679),0)/$K679),(VLOOKUP($D679,Customer_Demand!$D:$BF,COLUMNS($I679:Y679),0)/$I679)),"")</f>
        <v/>
      </c>
      <c r="Z679" s="49" t="str">
        <f>IFERROR(IF($K679&lt;&gt;"SS",(VLOOKUP($D679,Customer_Demand!$D:$BF,COLUMNS($I679:Z679),0)/$I679+VLOOKUP($D679,Customer_Demand!$D:$BF,COLUMNS($I679:Z679),0)/$K679),(VLOOKUP($D679,Customer_Demand!$D:$BF,COLUMNS($I679:Z679),0)/$I679)),"")</f>
        <v/>
      </c>
      <c r="AA679" s="49" t="str">
        <f>IFERROR(IF($K679&lt;&gt;"SS",(VLOOKUP($D679,Customer_Demand!$D:$BF,COLUMNS($I679:AA679),0)/$I679+VLOOKUP($D679,Customer_Demand!$D:$BF,COLUMNS($I679:AA679),0)/$K679),(VLOOKUP($D679,Customer_Demand!$D:$BF,COLUMNS($I679:AA679),0)/$I679)),"")</f>
        <v/>
      </c>
      <c r="AB679" s="49" t="str">
        <f>IFERROR(IF($K679&lt;&gt;"SS",(VLOOKUP($D679,Customer_Demand!$D:$BF,COLUMNS($I679:AB679),0)/$I679+VLOOKUP($D679,Customer_Demand!$D:$BF,COLUMNS($I679:AB679),0)/$K679),(VLOOKUP($D679,Customer_Demand!$D:$BF,COLUMNS($I679:AB679),0)/$I679)),"")</f>
        <v/>
      </c>
      <c r="AC679" s="49" t="str">
        <f>IFERROR(IF($K679&lt;&gt;"SS",(VLOOKUP($D679,Customer_Demand!$D:$BF,COLUMNS($I679:AC679),0)/$I679+VLOOKUP($D679,Customer_Demand!$D:$BF,COLUMNS($I679:AC679),0)/$K679),(VLOOKUP($D679,Customer_Demand!$D:$BF,COLUMNS($I679:AC679),0)/$I679)),"")</f>
        <v/>
      </c>
      <c r="AD679" s="49" t="str">
        <f>IFERROR(IF($K679&lt;&gt;"SS",(VLOOKUP($D679,Customer_Demand!$D:$BF,COLUMNS($I679:AD679),0)/$I679+VLOOKUP($D679,Customer_Demand!$D:$BF,COLUMNS($I679:AD679),0)/$K679),(VLOOKUP($D679,Customer_Demand!$D:$BF,COLUMNS($I679:AD679),0)/$I679)),"")</f>
        <v/>
      </c>
      <c r="AE679" s="49" t="str">
        <f>IFERROR(IF($K679&lt;&gt;"SS",(VLOOKUP($D679,Customer_Demand!$D:$BF,COLUMNS($I679:AE679),0)/$I679+VLOOKUP($D679,Customer_Demand!$D:$BF,COLUMNS($I679:AE679),0)/$K679),(VLOOKUP($D679,Customer_Demand!$D:$BF,COLUMNS($I679:AE679),0)/$I679)),"")</f>
        <v/>
      </c>
      <c r="AF679" s="49" t="str">
        <f>IFERROR(IF($K679&lt;&gt;"SS",(VLOOKUP($D679,Customer_Demand!$D:$BF,COLUMNS($I679:AF679),0)/$I679+VLOOKUP($D679,Customer_Demand!$D:$BF,COLUMNS($I679:AF679),0)/$K679),(VLOOKUP($D679,Customer_Demand!$D:$BF,COLUMNS($I679:AF679),0)/$I679)),"")</f>
        <v/>
      </c>
      <c r="AG679" s="49" t="str">
        <f>IFERROR(IF($K679&lt;&gt;"SS",(VLOOKUP($D679,Customer_Demand!$D:$BF,COLUMNS($I679:AG679),0)/$I679+VLOOKUP($D679,Customer_Demand!$D:$BF,COLUMNS($I679:AG679),0)/$K679),(VLOOKUP($D679,Customer_Demand!$D:$BF,COLUMNS($I679:AG679),0)/$I679)),"")</f>
        <v/>
      </c>
      <c r="AH679" s="49" t="str">
        <f>IFERROR(IF($K679&lt;&gt;"SS",(VLOOKUP($D679,Customer_Demand!$D:$BF,COLUMNS($I679:AH679),0)/$I679+VLOOKUP($D679,Customer_Demand!$D:$BF,COLUMNS($I679:AH679),0)/$K679),(VLOOKUP($D679,Customer_Demand!$D:$BF,COLUMNS($I679:AH679),0)/$I679)),"")</f>
        <v/>
      </c>
      <c r="AI679" s="49" t="str">
        <f>IFERROR(IF($K679&lt;&gt;"SS",(VLOOKUP($D679,Customer_Demand!$D:$BF,COLUMNS($I679:AI679),0)/$I679+VLOOKUP($D679,Customer_Demand!$D:$BF,COLUMNS($I679:AI679),0)/$K679),(VLOOKUP($D679,Customer_Demand!$D:$BF,COLUMNS($I679:AI679),0)/$I679)),"")</f>
        <v/>
      </c>
      <c r="AJ679" s="49" t="str">
        <f>IFERROR(IF($K679&lt;&gt;"SS",(VLOOKUP($D679,Customer_Demand!$D:$BF,COLUMNS($I679:AJ679),0)/$I679+VLOOKUP($D679,Customer_Demand!$D:$BF,COLUMNS($I679:AJ679),0)/$K679),(VLOOKUP($D679,Customer_Demand!$D:$BF,COLUMNS($I679:AJ679),0)/$I679)),"")</f>
        <v/>
      </c>
      <c r="AK679" s="49" t="str">
        <f>IFERROR(IF($K679&lt;&gt;"SS",(VLOOKUP($D679,Customer_Demand!$D:$BF,COLUMNS($I679:AK679),0)/$I679+VLOOKUP($D679,Customer_Demand!$D:$BF,COLUMNS($I679:AK679),0)/$K679),(VLOOKUP($D679,Customer_Demand!$D:$BF,COLUMNS($I679:AK679),0)/$I679)),"")</f>
        <v/>
      </c>
      <c r="AL679" s="49" t="str">
        <f>IFERROR(IF($K679&lt;&gt;"SS",(VLOOKUP($D679,Customer_Demand!$D:$BF,COLUMNS($I679:AL679),0)/$I679+VLOOKUP($D679,Customer_Demand!$D:$BF,COLUMNS($I679:AL679),0)/$K679),(VLOOKUP($D679,Customer_Demand!$D:$BF,COLUMNS($I679:AL679),0)/$I679)),"")</f>
        <v/>
      </c>
      <c r="AM679" s="49" t="str">
        <f>IFERROR(IF($K679&lt;&gt;"SS",(VLOOKUP($D679,Customer_Demand!$D:$BF,COLUMNS($I679:AM679),0)/$I679+VLOOKUP($D679,Customer_Demand!$D:$BF,COLUMNS($I679:AM679),0)/$K679),(VLOOKUP($D679,Customer_Demand!$D:$BF,COLUMNS($I679:AM679),0)/$I679)),"")</f>
        <v/>
      </c>
      <c r="AN679" s="49" t="str">
        <f>IFERROR(IF($K679&lt;&gt;"SS",(VLOOKUP($D679,Customer_Demand!$D:$BF,COLUMNS($I679:AN679),0)/$I679+VLOOKUP($D679,Customer_Demand!$D:$BF,COLUMNS($I679:AN679),0)/$K679),(VLOOKUP($D679,Customer_Demand!$D:$BF,COLUMNS($I679:AN679),0)/$I679)),"")</f>
        <v/>
      </c>
      <c r="AO679" s="49" t="str">
        <f>IFERROR(IF($K679&lt;&gt;"SS",(VLOOKUP($D679,Customer_Demand!$D:$BF,COLUMNS($I679:AO679),0)/$I679+VLOOKUP($D679,Customer_Demand!$D:$BF,COLUMNS($I679:AO679),0)/$K679),(VLOOKUP($D679,Customer_Demand!$D:$BF,COLUMNS($I679:AO679),0)/$I679)),"")</f>
        <v/>
      </c>
      <c r="AP679" s="49" t="str">
        <f>IFERROR(IF($K679&lt;&gt;"SS",(VLOOKUP($D679,Customer_Demand!$D:$BF,COLUMNS($I679:AP679),0)/$I679+VLOOKUP($D679,Customer_Demand!$D:$BF,COLUMNS($I679:AP679),0)/$K679),(VLOOKUP($D679,Customer_Demand!$D:$BF,COLUMNS($I679:AP679),0)/$I679)),"")</f>
        <v/>
      </c>
      <c r="AQ679" s="49" t="str">
        <f>IFERROR(IF($K679&lt;&gt;"SS",(VLOOKUP($D679,Customer_Demand!$D:$BF,COLUMNS($I679:AQ679),0)/$I679+VLOOKUP($D679,Customer_Demand!$D:$BF,COLUMNS($I679:AQ679),0)/$K679),(VLOOKUP($D679,Customer_Demand!$D:$BF,COLUMNS($I679:AQ679),0)/$I679)),"")</f>
        <v/>
      </c>
      <c r="AR679" s="49" t="str">
        <f>IFERROR(IF($K679&lt;&gt;"SS",(VLOOKUP($D679,Customer_Demand!$D:$BF,COLUMNS($I679:AR679),0)/$I679+VLOOKUP($D679,Customer_Demand!$D:$BF,COLUMNS($I679:AR679),0)/$K679),(VLOOKUP($D679,Customer_Demand!$D:$BF,COLUMNS($I679:AR679),0)/$I679)),"")</f>
        <v/>
      </c>
      <c r="AS679" s="49" t="str">
        <f>IFERROR(IF($K679&lt;&gt;"SS",(VLOOKUP($D679,Customer_Demand!$D:$BF,COLUMNS($I679:AS679),0)/$I679+VLOOKUP($D679,Customer_Demand!$D:$BF,COLUMNS($I679:AS679),0)/$K679),(VLOOKUP($D679,Customer_Demand!$D:$BF,COLUMNS($I679:AS679),0)/$I679)),"")</f>
        <v/>
      </c>
      <c r="AT679" s="49" t="str">
        <f>IFERROR(IF($K679&lt;&gt;"SS",(VLOOKUP($D679,Customer_Demand!$D:$BF,COLUMNS($I679:AT679),0)/$I679+VLOOKUP($D679,Customer_Demand!$D:$BF,COLUMNS($I679:AT679),0)/$K679),(VLOOKUP($D679,Customer_Demand!$D:$BF,COLUMNS($I679:AT679),0)/$I679)),"")</f>
        <v/>
      </c>
      <c r="AU679" s="49" t="str">
        <f>IFERROR(IF($K679&lt;&gt;"SS",(VLOOKUP($D679,Customer_Demand!$D:$BF,COLUMNS($I679:AU679),0)/$I679+VLOOKUP($D679,Customer_Demand!$D:$BF,COLUMNS($I679:AU679),0)/$K679),(VLOOKUP($D679,Customer_Demand!$D:$BF,COLUMNS($I679:AU679),0)/$I679)),"")</f>
        <v/>
      </c>
      <c r="AV679" s="49" t="str">
        <f>IFERROR(IF($K679&lt;&gt;"SS",(VLOOKUP($D679,Customer_Demand!$D:$BF,COLUMNS($I679:AV679),0)/$I679+VLOOKUP($D679,Customer_Demand!$D:$BF,COLUMNS($I679:AV679),0)/$K679),(VLOOKUP($D679,Customer_Demand!$D:$BF,COLUMNS($I679:AV679),0)/$I679)),"")</f>
        <v/>
      </c>
      <c r="AW679" s="49" t="str">
        <f>IFERROR(IF($K679&lt;&gt;"SS",(VLOOKUP($D679,Customer_Demand!$D:$BF,COLUMNS($I679:AW679),0)/$I679+VLOOKUP($D679,Customer_Demand!$D:$BF,COLUMNS($I679:AW679),0)/$K679),(VLOOKUP($D679,Customer_Demand!$D:$BF,COLUMNS($I679:AW679),0)/$I679)),"")</f>
        <v/>
      </c>
      <c r="AX679" s="49" t="str">
        <f>IFERROR(IF($K679&lt;&gt;"SS",(VLOOKUP($D679,Customer_Demand!$D:$BF,COLUMNS($I679:AX679),0)/$I679+VLOOKUP($D679,Customer_Demand!$D:$BF,COLUMNS($I679:AX679),0)/$K679),(VLOOKUP($D679,Customer_Demand!$D:$BF,COLUMNS($I679:AX679),0)/$I679)),"")</f>
        <v/>
      </c>
      <c r="AY679" s="49" t="str">
        <f>IFERROR(IF($K679&lt;&gt;"SS",(VLOOKUP($D679,Customer_Demand!$D:$BF,COLUMNS($I679:AY679),0)/$I679+VLOOKUP($D679,Customer_Demand!$D:$BF,COLUMNS($I679:AY679),0)/$K679),(VLOOKUP($D679,Customer_Demand!$D:$BF,COLUMNS($I679:AY679),0)/$I679)),"")</f>
        <v/>
      </c>
      <c r="AZ679" s="49" t="str">
        <f>IFERROR(IF($K679&lt;&gt;"SS",(VLOOKUP($D679,Customer_Demand!$D:$BF,COLUMNS($I679:AZ679),0)/$I679+VLOOKUP($D679,Customer_Demand!$D:$BF,COLUMNS($I679:AZ679),0)/$K679),(VLOOKUP($D679,Customer_Demand!$D:$BF,COLUMNS($I679:AZ679),0)/$I679)),"")</f>
        <v/>
      </c>
      <c r="BA679" s="49" t="str">
        <f>IFERROR(IF($K679&lt;&gt;"SS",(VLOOKUP($D679,Customer_Demand!$D:$BF,COLUMNS($I679:BA679),0)/$I679+VLOOKUP($D679,Customer_Demand!$D:$BF,COLUMNS($I679:BA679),0)/$K679),(VLOOKUP($D679,Customer_Demand!$D:$BF,COLUMNS($I679:BA679),0)/$I679)),"")</f>
        <v/>
      </c>
      <c r="BB679" s="49" t="str">
        <f>IFERROR(IF($K679&lt;&gt;"SS",(VLOOKUP($D679,Customer_Demand!$D:$BF,COLUMNS($I679:BB679),0)/$I679+VLOOKUP($D679,Customer_Demand!$D:$BF,COLUMNS($I679:BB679),0)/$K679),(VLOOKUP($D679,Customer_Demand!$D:$BF,COLUMNS($I679:BB679),0)/$I679)),"")</f>
        <v/>
      </c>
      <c r="BC679" s="49" t="str">
        <f>IFERROR(IF($K679&lt;&gt;"SS",(VLOOKUP($D679,Customer_Demand!$D:$BF,COLUMNS($I679:BC679),0)/$I679+VLOOKUP($D679,Customer_Demand!$D:$BF,COLUMNS($I679:BC679),0)/$K679),(VLOOKUP($D679,Customer_Demand!$D:$BF,COLUMNS($I679:BC679),0)/$I679)),"")</f>
        <v/>
      </c>
      <c r="BD679" s="49" t="str">
        <f>IFERROR(IF($K679&lt;&gt;"SS",(VLOOKUP($D679,Customer_Demand!$D:$BF,COLUMNS($I679:BD679),0)/$I679+VLOOKUP($D679,Customer_Demand!$D:$BF,COLUMNS($I679:BD679),0)/$K679),(VLOOKUP($D679,Customer_Demand!$D:$BF,COLUMNS($I679:BD679),0)/$I679)),"")</f>
        <v/>
      </c>
      <c r="BE679" s="49" t="str">
        <f>IFERROR(IF($K679&lt;&gt;"SS",(VLOOKUP($D679,Customer_Demand!$D:$BF,COLUMNS($I679:BE679),0)/$I679+VLOOKUP($D679,Customer_Demand!$D:$BF,COLUMNS($I679:BE679),0)/$K679),(VLOOKUP($D679,Customer_Demand!$D:$BF,COLUMNS($I679:BE679),0)/$I679)),"")</f>
        <v/>
      </c>
      <c r="BF679" s="49" t="str">
        <f>IFERROR(IF($K679&lt;&gt;"SS",(VLOOKUP($D679,Customer_Demand!$D:$BF,COLUMNS($I679:BF679),0)/$I679+VLOOKUP($D679,Customer_Demand!$D:$BF,COLUMNS($I679:BF679),0)/$K679),(VLOOKUP($D679,Customer_Demand!$D:$BF,COLUMNS($I679:BF679),0)/$I679)),"")</f>
        <v/>
      </c>
      <c r="BG679" s="49" t="str">
        <f>IFERROR(IF($K679&lt;&gt;"SS",(VLOOKUP($D679,Customer_Demand!$D:$BF,COLUMNS($I679:BG679),0)/$I679+VLOOKUP($D679,Customer_Demand!$D:$BF,COLUMNS($I679:BG679),0)/$K679),(VLOOKUP($D679,Customer_Demand!$D:$BF,COLUMNS($I679:BG679),0)/$I679)),"")</f>
        <v/>
      </c>
      <c r="BH679" s="49" t="str">
        <f>IFERROR(IF($K679&lt;&gt;"SS",(VLOOKUP($D679,Customer_Demand!$D:$BF,COLUMNS($I679:BH679),0)/$I679+VLOOKUP($D679,Customer_Demand!$D:$BF,COLUMNS($I679:BH679),0)/$K679),(VLOOKUP($D679,Customer_Demand!$D:$BF,COLUMNS($I679:BH679),0)/$I679)),"")</f>
        <v/>
      </c>
      <c r="BI679" s="49" t="str">
        <f>IFERROR(IF($K679&lt;&gt;"SS",(VLOOKUP($D679,Customer_Demand!$D:$BF,COLUMNS($I679:BI679),0)/$I679+VLOOKUP($D679,Customer_Demand!$D:$BF,COLUMNS($I679:BI679),0)/$K679),(VLOOKUP($D679,Customer_Demand!$D:$BF,COLUMNS($I679:BI679),0)/$I679)),"")</f>
        <v/>
      </c>
      <c r="BJ679" s="49" t="str">
        <f>IFERROR(IF($K679&lt;&gt;"SS",(VLOOKUP($D679,Customer_Demand!$D:$BF,COLUMNS($I679:BJ679),0)/$I679+VLOOKUP($D679,Customer_Demand!$D:$BF,COLUMNS($I679:BJ679),0)/$K679),(VLOOKUP($D679,Customer_Demand!$D:$BF,COLUMNS($I679:BJ679),0)/$I679)),"")</f>
        <v/>
      </c>
      <c r="BK679" s="50" t="str">
        <f>IFERROR(IF($K679&lt;&gt;"SS",(VLOOKUP($D679,Customer_Demand!$D:$BF,COLUMNS($I679:BK679),0)/$I679+VLOOKUP($D679,Customer_Demand!$D:$BF,COLUMNS($I679:BK679),0)/$K679),(VLOOKUP($D679,Customer_Demand!$D:$BF,COLUMNS($I679:BK679),0)/$I679)),"")</f>
        <v/>
      </c>
    </row>
    <row r="680" spans="2:63" x14ac:dyDescent="0.2">
      <c r="B680" s="12" t="str">
        <f t="shared" si="47"/>
        <v/>
      </c>
      <c r="C680" s="45" t="str">
        <f>IF((Customer_Demand!C680)&lt;&gt;"",Customer_Demand!C680,"")</f>
        <v/>
      </c>
      <c r="D680" s="45" t="str">
        <f>IF(C680&lt;&gt;"",Customer_Demand!D680,"")</f>
        <v/>
      </c>
      <c r="E680" s="52" t="str">
        <f>IF(C680&lt;&gt;"",Customer_Demand!E680,"")</f>
        <v/>
      </c>
      <c r="F680" s="47" t="str">
        <f>IF(C680&lt;&gt;"",VLOOKUP(D680,Customer_Demand!$D$5:$F$1005,3,0),"")</f>
        <v/>
      </c>
      <c r="G680" s="48" t="str">
        <f t="shared" si="44"/>
        <v/>
      </c>
      <c r="H680" s="48" t="str">
        <f t="shared" si="45"/>
        <v/>
      </c>
      <c r="I680" s="48" t="str">
        <f>IFERROR(IF(C680&lt;&gt;"",VLOOKUP($H680,SMT_Cycle_Time_Data!$F:$Q,4,0),""),"SGR Not Defined")</f>
        <v/>
      </c>
      <c r="J680" s="48" t="str">
        <f t="shared" si="46"/>
        <v/>
      </c>
      <c r="K680" s="48" t="str">
        <f>IF(C680&lt;&gt;"",IFERROR(VLOOKUP($J680,SMT_Cycle_Time_Data!$F:$Q,4,0),"SS"),"")</f>
        <v/>
      </c>
      <c r="L680" s="49" t="str">
        <f>IFERROR(IF($K680&lt;&gt;"SS",(VLOOKUP($D680,Customer_Demand!$D:$BF,COLUMNS($I680:L680),0)/$I680+VLOOKUP($D680,Customer_Demand!$D:$BF,COLUMNS($I680:L680),0)/$K680),(VLOOKUP($D680,Customer_Demand!$D:$BF,COLUMNS($I680:L680),0)/$I680)),"")</f>
        <v/>
      </c>
      <c r="M680" s="49" t="str">
        <f>IFERROR(IF($K680&lt;&gt;"SS",(VLOOKUP($D680,Customer_Demand!$D:$BF,COLUMNS($I680:M680),0)/$I680+VLOOKUP($D680,Customer_Demand!$D:$BF,COLUMNS($I680:M680),0)/$K680),(VLOOKUP($D680,Customer_Demand!$D:$BF,COLUMNS($I680:M680),0)/$I680)),"")</f>
        <v/>
      </c>
      <c r="N680" s="49" t="str">
        <f>IFERROR(IF($K680&lt;&gt;"SS",(VLOOKUP($D680,Customer_Demand!$D:$BF,COLUMNS($I680:N680),0)/$I680+VLOOKUP($D680,Customer_Demand!$D:$BF,COLUMNS($I680:N680),0)/$K680),(VLOOKUP($D680,Customer_Demand!$D:$BF,COLUMNS($I680:N680),0)/$I680)),"")</f>
        <v/>
      </c>
      <c r="O680" s="49" t="str">
        <f>IFERROR(IF($K680&lt;&gt;"SS",(VLOOKUP($D680,Customer_Demand!$D:$BF,COLUMNS($I680:O680),0)/$I680+VLOOKUP($D680,Customer_Demand!$D:$BF,COLUMNS($I680:O680),0)/$K680),(VLOOKUP($D680,Customer_Demand!$D:$BF,COLUMNS($I680:O680),0)/$I680)),"")</f>
        <v/>
      </c>
      <c r="P680" s="49" t="str">
        <f>IFERROR(IF($K680&lt;&gt;"SS",(VLOOKUP($D680,Customer_Demand!$D:$BF,COLUMNS($I680:P680),0)/$I680+VLOOKUP($D680,Customer_Demand!$D:$BF,COLUMNS($I680:P680),0)/$K680),(VLOOKUP($D680,Customer_Demand!$D:$BF,COLUMNS($I680:P680),0)/$I680)),"")</f>
        <v/>
      </c>
      <c r="Q680" s="49" t="str">
        <f>IFERROR(IF($K680&lt;&gt;"SS",(VLOOKUP($D680,Customer_Demand!$D:$BF,COLUMNS($I680:Q680),0)/$I680+VLOOKUP($D680,Customer_Demand!$D:$BF,COLUMNS($I680:Q680),0)/$K680),(VLOOKUP($D680,Customer_Demand!$D:$BF,COLUMNS($I680:Q680),0)/$I680)),"")</f>
        <v/>
      </c>
      <c r="R680" s="49" t="str">
        <f>IFERROR(IF($K680&lt;&gt;"SS",(VLOOKUP($D680,Customer_Demand!$D:$BF,COLUMNS($I680:R680),0)/$I680+VLOOKUP($D680,Customer_Demand!$D:$BF,COLUMNS($I680:R680),0)/$K680),(VLOOKUP($D680,Customer_Demand!$D:$BF,COLUMNS($I680:R680),0)/$I680)),"")</f>
        <v/>
      </c>
      <c r="S680" s="49" t="str">
        <f>IFERROR(IF($K680&lt;&gt;"SS",(VLOOKUP($D680,Customer_Demand!$D:$BF,COLUMNS($I680:S680),0)/$I680+VLOOKUP($D680,Customer_Demand!$D:$BF,COLUMNS($I680:S680),0)/$K680),(VLOOKUP($D680,Customer_Demand!$D:$BF,COLUMNS($I680:S680),0)/$I680)),"")</f>
        <v/>
      </c>
      <c r="T680" s="49" t="str">
        <f>IFERROR(IF($K680&lt;&gt;"SS",(VLOOKUP($D680,Customer_Demand!$D:$BF,COLUMNS($I680:T680),0)/$I680+VLOOKUP($D680,Customer_Demand!$D:$BF,COLUMNS($I680:T680),0)/$K680),(VLOOKUP($D680,Customer_Demand!$D:$BF,COLUMNS($I680:T680),0)/$I680)),"")</f>
        <v/>
      </c>
      <c r="U680" s="49" t="str">
        <f>IFERROR(IF($K680&lt;&gt;"SS",(VLOOKUP($D680,Customer_Demand!$D:$BF,COLUMNS($I680:U680),0)/$I680+VLOOKUP($D680,Customer_Demand!$D:$BF,COLUMNS($I680:U680),0)/$K680),(VLOOKUP($D680,Customer_Demand!$D:$BF,COLUMNS($I680:U680),0)/$I680)),"")</f>
        <v/>
      </c>
      <c r="V680" s="49" t="str">
        <f>IFERROR(IF($K680&lt;&gt;"SS",(VLOOKUP($D680,Customer_Demand!$D:$BF,COLUMNS($I680:V680),0)/$I680+VLOOKUP($D680,Customer_Demand!$D:$BF,COLUMNS($I680:V680),0)/$K680),(VLOOKUP($D680,Customer_Demand!$D:$BF,COLUMNS($I680:V680),0)/$I680)),"")</f>
        <v/>
      </c>
      <c r="W680" s="49" t="str">
        <f>IFERROR(IF($K680&lt;&gt;"SS",(VLOOKUP($D680,Customer_Demand!$D:$BF,COLUMNS($I680:W680),0)/$I680+VLOOKUP($D680,Customer_Demand!$D:$BF,COLUMNS($I680:W680),0)/$K680),(VLOOKUP($D680,Customer_Demand!$D:$BF,COLUMNS($I680:W680),0)/$I680)),"")</f>
        <v/>
      </c>
      <c r="X680" s="49" t="str">
        <f>IFERROR(IF($K680&lt;&gt;"SS",(VLOOKUP($D680,Customer_Demand!$D:$BF,COLUMNS($I680:X680),0)/$I680+VLOOKUP($D680,Customer_Demand!$D:$BF,COLUMNS($I680:X680),0)/$K680),(VLOOKUP($D680,Customer_Demand!$D:$BF,COLUMNS($I680:X680),0)/$I680)),"")</f>
        <v/>
      </c>
      <c r="Y680" s="49" t="str">
        <f>IFERROR(IF($K680&lt;&gt;"SS",(VLOOKUP($D680,Customer_Demand!$D:$BF,COLUMNS($I680:Y680),0)/$I680+VLOOKUP($D680,Customer_Demand!$D:$BF,COLUMNS($I680:Y680),0)/$K680),(VLOOKUP($D680,Customer_Demand!$D:$BF,COLUMNS($I680:Y680),0)/$I680)),"")</f>
        <v/>
      </c>
      <c r="Z680" s="49" t="str">
        <f>IFERROR(IF($K680&lt;&gt;"SS",(VLOOKUP($D680,Customer_Demand!$D:$BF,COLUMNS($I680:Z680),0)/$I680+VLOOKUP($D680,Customer_Demand!$D:$BF,COLUMNS($I680:Z680),0)/$K680),(VLOOKUP($D680,Customer_Demand!$D:$BF,COLUMNS($I680:Z680),0)/$I680)),"")</f>
        <v/>
      </c>
      <c r="AA680" s="49" t="str">
        <f>IFERROR(IF($K680&lt;&gt;"SS",(VLOOKUP($D680,Customer_Demand!$D:$BF,COLUMNS($I680:AA680),0)/$I680+VLOOKUP($D680,Customer_Demand!$D:$BF,COLUMNS($I680:AA680),0)/$K680),(VLOOKUP($D680,Customer_Demand!$D:$BF,COLUMNS($I680:AA680),0)/$I680)),"")</f>
        <v/>
      </c>
      <c r="AB680" s="49" t="str">
        <f>IFERROR(IF($K680&lt;&gt;"SS",(VLOOKUP($D680,Customer_Demand!$D:$BF,COLUMNS($I680:AB680),0)/$I680+VLOOKUP($D680,Customer_Demand!$D:$BF,COLUMNS($I680:AB680),0)/$K680),(VLOOKUP($D680,Customer_Demand!$D:$BF,COLUMNS($I680:AB680),0)/$I680)),"")</f>
        <v/>
      </c>
      <c r="AC680" s="49" t="str">
        <f>IFERROR(IF($K680&lt;&gt;"SS",(VLOOKUP($D680,Customer_Demand!$D:$BF,COLUMNS($I680:AC680),0)/$I680+VLOOKUP($D680,Customer_Demand!$D:$BF,COLUMNS($I680:AC680),0)/$K680),(VLOOKUP($D680,Customer_Demand!$D:$BF,COLUMNS($I680:AC680),0)/$I680)),"")</f>
        <v/>
      </c>
      <c r="AD680" s="49" t="str">
        <f>IFERROR(IF($K680&lt;&gt;"SS",(VLOOKUP($D680,Customer_Demand!$D:$BF,COLUMNS($I680:AD680),0)/$I680+VLOOKUP($D680,Customer_Demand!$D:$BF,COLUMNS($I680:AD680),0)/$K680),(VLOOKUP($D680,Customer_Demand!$D:$BF,COLUMNS($I680:AD680),0)/$I680)),"")</f>
        <v/>
      </c>
      <c r="AE680" s="49" t="str">
        <f>IFERROR(IF($K680&lt;&gt;"SS",(VLOOKUP($D680,Customer_Demand!$D:$BF,COLUMNS($I680:AE680),0)/$I680+VLOOKUP($D680,Customer_Demand!$D:$BF,COLUMNS($I680:AE680),0)/$K680),(VLOOKUP($D680,Customer_Demand!$D:$BF,COLUMNS($I680:AE680),0)/$I680)),"")</f>
        <v/>
      </c>
      <c r="AF680" s="49" t="str">
        <f>IFERROR(IF($K680&lt;&gt;"SS",(VLOOKUP($D680,Customer_Demand!$D:$BF,COLUMNS($I680:AF680),0)/$I680+VLOOKUP($D680,Customer_Demand!$D:$BF,COLUMNS($I680:AF680),0)/$K680),(VLOOKUP($D680,Customer_Demand!$D:$BF,COLUMNS($I680:AF680),0)/$I680)),"")</f>
        <v/>
      </c>
      <c r="AG680" s="49" t="str">
        <f>IFERROR(IF($K680&lt;&gt;"SS",(VLOOKUP($D680,Customer_Demand!$D:$BF,COLUMNS($I680:AG680),0)/$I680+VLOOKUP($D680,Customer_Demand!$D:$BF,COLUMNS($I680:AG680),0)/$K680),(VLOOKUP($D680,Customer_Demand!$D:$BF,COLUMNS($I680:AG680),0)/$I680)),"")</f>
        <v/>
      </c>
      <c r="AH680" s="49" t="str">
        <f>IFERROR(IF($K680&lt;&gt;"SS",(VLOOKUP($D680,Customer_Demand!$D:$BF,COLUMNS($I680:AH680),0)/$I680+VLOOKUP($D680,Customer_Demand!$D:$BF,COLUMNS($I680:AH680),0)/$K680),(VLOOKUP($D680,Customer_Demand!$D:$BF,COLUMNS($I680:AH680),0)/$I680)),"")</f>
        <v/>
      </c>
      <c r="AI680" s="49" t="str">
        <f>IFERROR(IF($K680&lt;&gt;"SS",(VLOOKUP($D680,Customer_Demand!$D:$BF,COLUMNS($I680:AI680),0)/$I680+VLOOKUP($D680,Customer_Demand!$D:$BF,COLUMNS($I680:AI680),0)/$K680),(VLOOKUP($D680,Customer_Demand!$D:$BF,COLUMNS($I680:AI680),0)/$I680)),"")</f>
        <v/>
      </c>
      <c r="AJ680" s="49" t="str">
        <f>IFERROR(IF($K680&lt;&gt;"SS",(VLOOKUP($D680,Customer_Demand!$D:$BF,COLUMNS($I680:AJ680),0)/$I680+VLOOKUP($D680,Customer_Demand!$D:$BF,COLUMNS($I680:AJ680),0)/$K680),(VLOOKUP($D680,Customer_Demand!$D:$BF,COLUMNS($I680:AJ680),0)/$I680)),"")</f>
        <v/>
      </c>
      <c r="AK680" s="49" t="str">
        <f>IFERROR(IF($K680&lt;&gt;"SS",(VLOOKUP($D680,Customer_Demand!$D:$BF,COLUMNS($I680:AK680),0)/$I680+VLOOKUP($D680,Customer_Demand!$D:$BF,COLUMNS($I680:AK680),0)/$K680),(VLOOKUP($D680,Customer_Demand!$D:$BF,COLUMNS($I680:AK680),0)/$I680)),"")</f>
        <v/>
      </c>
      <c r="AL680" s="49" t="str">
        <f>IFERROR(IF($K680&lt;&gt;"SS",(VLOOKUP($D680,Customer_Demand!$D:$BF,COLUMNS($I680:AL680),0)/$I680+VLOOKUP($D680,Customer_Demand!$D:$BF,COLUMNS($I680:AL680),0)/$K680),(VLOOKUP($D680,Customer_Demand!$D:$BF,COLUMNS($I680:AL680),0)/$I680)),"")</f>
        <v/>
      </c>
      <c r="AM680" s="49" t="str">
        <f>IFERROR(IF($K680&lt;&gt;"SS",(VLOOKUP($D680,Customer_Demand!$D:$BF,COLUMNS($I680:AM680),0)/$I680+VLOOKUP($D680,Customer_Demand!$D:$BF,COLUMNS($I680:AM680),0)/$K680),(VLOOKUP($D680,Customer_Demand!$D:$BF,COLUMNS($I680:AM680),0)/$I680)),"")</f>
        <v/>
      </c>
      <c r="AN680" s="49" t="str">
        <f>IFERROR(IF($K680&lt;&gt;"SS",(VLOOKUP($D680,Customer_Demand!$D:$BF,COLUMNS($I680:AN680),0)/$I680+VLOOKUP($D680,Customer_Demand!$D:$BF,COLUMNS($I680:AN680),0)/$K680),(VLOOKUP($D680,Customer_Demand!$D:$BF,COLUMNS($I680:AN680),0)/$I680)),"")</f>
        <v/>
      </c>
      <c r="AO680" s="49" t="str">
        <f>IFERROR(IF($K680&lt;&gt;"SS",(VLOOKUP($D680,Customer_Demand!$D:$BF,COLUMNS($I680:AO680),0)/$I680+VLOOKUP($D680,Customer_Demand!$D:$BF,COLUMNS($I680:AO680),0)/$K680),(VLOOKUP($D680,Customer_Demand!$D:$BF,COLUMNS($I680:AO680),0)/$I680)),"")</f>
        <v/>
      </c>
      <c r="AP680" s="49" t="str">
        <f>IFERROR(IF($K680&lt;&gt;"SS",(VLOOKUP($D680,Customer_Demand!$D:$BF,COLUMNS($I680:AP680),0)/$I680+VLOOKUP($D680,Customer_Demand!$D:$BF,COLUMNS($I680:AP680),0)/$K680),(VLOOKUP($D680,Customer_Demand!$D:$BF,COLUMNS($I680:AP680),0)/$I680)),"")</f>
        <v/>
      </c>
      <c r="AQ680" s="49" t="str">
        <f>IFERROR(IF($K680&lt;&gt;"SS",(VLOOKUP($D680,Customer_Demand!$D:$BF,COLUMNS($I680:AQ680),0)/$I680+VLOOKUP($D680,Customer_Demand!$D:$BF,COLUMNS($I680:AQ680),0)/$K680),(VLOOKUP($D680,Customer_Demand!$D:$BF,COLUMNS($I680:AQ680),0)/$I680)),"")</f>
        <v/>
      </c>
      <c r="AR680" s="49" t="str">
        <f>IFERROR(IF($K680&lt;&gt;"SS",(VLOOKUP($D680,Customer_Demand!$D:$BF,COLUMNS($I680:AR680),0)/$I680+VLOOKUP($D680,Customer_Demand!$D:$BF,COLUMNS($I680:AR680),0)/$K680),(VLOOKUP($D680,Customer_Demand!$D:$BF,COLUMNS($I680:AR680),0)/$I680)),"")</f>
        <v/>
      </c>
      <c r="AS680" s="49" t="str">
        <f>IFERROR(IF($K680&lt;&gt;"SS",(VLOOKUP($D680,Customer_Demand!$D:$BF,COLUMNS($I680:AS680),0)/$I680+VLOOKUP($D680,Customer_Demand!$D:$BF,COLUMNS($I680:AS680),0)/$K680),(VLOOKUP($D680,Customer_Demand!$D:$BF,COLUMNS($I680:AS680),0)/$I680)),"")</f>
        <v/>
      </c>
      <c r="AT680" s="49" t="str">
        <f>IFERROR(IF($K680&lt;&gt;"SS",(VLOOKUP($D680,Customer_Demand!$D:$BF,COLUMNS($I680:AT680),0)/$I680+VLOOKUP($D680,Customer_Demand!$D:$BF,COLUMNS($I680:AT680),0)/$K680),(VLOOKUP($D680,Customer_Demand!$D:$BF,COLUMNS($I680:AT680),0)/$I680)),"")</f>
        <v/>
      </c>
      <c r="AU680" s="49" t="str">
        <f>IFERROR(IF($K680&lt;&gt;"SS",(VLOOKUP($D680,Customer_Demand!$D:$BF,COLUMNS($I680:AU680),0)/$I680+VLOOKUP($D680,Customer_Demand!$D:$BF,COLUMNS($I680:AU680),0)/$K680),(VLOOKUP($D680,Customer_Demand!$D:$BF,COLUMNS($I680:AU680),0)/$I680)),"")</f>
        <v/>
      </c>
      <c r="AV680" s="49" t="str">
        <f>IFERROR(IF($K680&lt;&gt;"SS",(VLOOKUP($D680,Customer_Demand!$D:$BF,COLUMNS($I680:AV680),0)/$I680+VLOOKUP($D680,Customer_Demand!$D:$BF,COLUMNS($I680:AV680),0)/$K680),(VLOOKUP($D680,Customer_Demand!$D:$BF,COLUMNS($I680:AV680),0)/$I680)),"")</f>
        <v/>
      </c>
      <c r="AW680" s="49" t="str">
        <f>IFERROR(IF($K680&lt;&gt;"SS",(VLOOKUP($D680,Customer_Demand!$D:$BF,COLUMNS($I680:AW680),0)/$I680+VLOOKUP($D680,Customer_Demand!$D:$BF,COLUMNS($I680:AW680),0)/$K680),(VLOOKUP($D680,Customer_Demand!$D:$BF,COLUMNS($I680:AW680),0)/$I680)),"")</f>
        <v/>
      </c>
      <c r="AX680" s="49" t="str">
        <f>IFERROR(IF($K680&lt;&gt;"SS",(VLOOKUP($D680,Customer_Demand!$D:$BF,COLUMNS($I680:AX680),0)/$I680+VLOOKUP($D680,Customer_Demand!$D:$BF,COLUMNS($I680:AX680),0)/$K680),(VLOOKUP($D680,Customer_Demand!$D:$BF,COLUMNS($I680:AX680),0)/$I680)),"")</f>
        <v/>
      </c>
      <c r="AY680" s="49" t="str">
        <f>IFERROR(IF($K680&lt;&gt;"SS",(VLOOKUP($D680,Customer_Demand!$D:$BF,COLUMNS($I680:AY680),0)/$I680+VLOOKUP($D680,Customer_Demand!$D:$BF,COLUMNS($I680:AY680),0)/$K680),(VLOOKUP($D680,Customer_Demand!$D:$BF,COLUMNS($I680:AY680),0)/$I680)),"")</f>
        <v/>
      </c>
      <c r="AZ680" s="49" t="str">
        <f>IFERROR(IF($K680&lt;&gt;"SS",(VLOOKUP($D680,Customer_Demand!$D:$BF,COLUMNS($I680:AZ680),0)/$I680+VLOOKUP($D680,Customer_Demand!$D:$BF,COLUMNS($I680:AZ680),0)/$K680),(VLOOKUP($D680,Customer_Demand!$D:$BF,COLUMNS($I680:AZ680),0)/$I680)),"")</f>
        <v/>
      </c>
      <c r="BA680" s="49" t="str">
        <f>IFERROR(IF($K680&lt;&gt;"SS",(VLOOKUP($D680,Customer_Demand!$D:$BF,COLUMNS($I680:BA680),0)/$I680+VLOOKUP($D680,Customer_Demand!$D:$BF,COLUMNS($I680:BA680),0)/$K680),(VLOOKUP($D680,Customer_Demand!$D:$BF,COLUMNS($I680:BA680),0)/$I680)),"")</f>
        <v/>
      </c>
      <c r="BB680" s="49" t="str">
        <f>IFERROR(IF($K680&lt;&gt;"SS",(VLOOKUP($D680,Customer_Demand!$D:$BF,COLUMNS($I680:BB680),0)/$I680+VLOOKUP($D680,Customer_Demand!$D:$BF,COLUMNS($I680:BB680),0)/$K680),(VLOOKUP($D680,Customer_Demand!$D:$BF,COLUMNS($I680:BB680),0)/$I680)),"")</f>
        <v/>
      </c>
      <c r="BC680" s="49" t="str">
        <f>IFERROR(IF($K680&lt;&gt;"SS",(VLOOKUP($D680,Customer_Demand!$D:$BF,COLUMNS($I680:BC680),0)/$I680+VLOOKUP($D680,Customer_Demand!$D:$BF,COLUMNS($I680:BC680),0)/$K680),(VLOOKUP($D680,Customer_Demand!$D:$BF,COLUMNS($I680:BC680),0)/$I680)),"")</f>
        <v/>
      </c>
      <c r="BD680" s="49" t="str">
        <f>IFERROR(IF($K680&lt;&gt;"SS",(VLOOKUP($D680,Customer_Demand!$D:$BF,COLUMNS($I680:BD680),0)/$I680+VLOOKUP($D680,Customer_Demand!$D:$BF,COLUMNS($I680:BD680),0)/$K680),(VLOOKUP($D680,Customer_Demand!$D:$BF,COLUMNS($I680:BD680),0)/$I680)),"")</f>
        <v/>
      </c>
      <c r="BE680" s="49" t="str">
        <f>IFERROR(IF($K680&lt;&gt;"SS",(VLOOKUP($D680,Customer_Demand!$D:$BF,COLUMNS($I680:BE680),0)/$I680+VLOOKUP($D680,Customer_Demand!$D:$BF,COLUMNS($I680:BE680),0)/$K680),(VLOOKUP($D680,Customer_Demand!$D:$BF,COLUMNS($I680:BE680),0)/$I680)),"")</f>
        <v/>
      </c>
      <c r="BF680" s="49" t="str">
        <f>IFERROR(IF($K680&lt;&gt;"SS",(VLOOKUP($D680,Customer_Demand!$D:$BF,COLUMNS($I680:BF680),0)/$I680+VLOOKUP($D680,Customer_Demand!$D:$BF,COLUMNS($I680:BF680),0)/$K680),(VLOOKUP($D680,Customer_Demand!$D:$BF,COLUMNS($I680:BF680),0)/$I680)),"")</f>
        <v/>
      </c>
      <c r="BG680" s="49" t="str">
        <f>IFERROR(IF($K680&lt;&gt;"SS",(VLOOKUP($D680,Customer_Demand!$D:$BF,COLUMNS($I680:BG680),0)/$I680+VLOOKUP($D680,Customer_Demand!$D:$BF,COLUMNS($I680:BG680),0)/$K680),(VLOOKUP($D680,Customer_Demand!$D:$BF,COLUMNS($I680:BG680),0)/$I680)),"")</f>
        <v/>
      </c>
      <c r="BH680" s="49" t="str">
        <f>IFERROR(IF($K680&lt;&gt;"SS",(VLOOKUP($D680,Customer_Demand!$D:$BF,COLUMNS($I680:BH680),0)/$I680+VLOOKUP($D680,Customer_Demand!$D:$BF,COLUMNS($I680:BH680),0)/$K680),(VLOOKUP($D680,Customer_Demand!$D:$BF,COLUMNS($I680:BH680),0)/$I680)),"")</f>
        <v/>
      </c>
      <c r="BI680" s="49" t="str">
        <f>IFERROR(IF($K680&lt;&gt;"SS",(VLOOKUP($D680,Customer_Demand!$D:$BF,COLUMNS($I680:BI680),0)/$I680+VLOOKUP($D680,Customer_Demand!$D:$BF,COLUMNS($I680:BI680),0)/$K680),(VLOOKUP($D680,Customer_Demand!$D:$BF,COLUMNS($I680:BI680),0)/$I680)),"")</f>
        <v/>
      </c>
      <c r="BJ680" s="49" t="str">
        <f>IFERROR(IF($K680&lt;&gt;"SS",(VLOOKUP($D680,Customer_Demand!$D:$BF,COLUMNS($I680:BJ680),0)/$I680+VLOOKUP($D680,Customer_Demand!$D:$BF,COLUMNS($I680:BJ680),0)/$K680),(VLOOKUP($D680,Customer_Demand!$D:$BF,COLUMNS($I680:BJ680),0)/$I680)),"")</f>
        <v/>
      </c>
      <c r="BK680" s="50" t="str">
        <f>IFERROR(IF($K680&lt;&gt;"SS",(VLOOKUP($D680,Customer_Demand!$D:$BF,COLUMNS($I680:BK680),0)/$I680+VLOOKUP($D680,Customer_Demand!$D:$BF,COLUMNS($I680:BK680),0)/$K680),(VLOOKUP($D680,Customer_Demand!$D:$BF,COLUMNS($I680:BK680),0)/$I680)),"")</f>
        <v/>
      </c>
    </row>
    <row r="681" spans="2:63" x14ac:dyDescent="0.2">
      <c r="B681" s="12" t="str">
        <f t="shared" si="47"/>
        <v/>
      </c>
      <c r="C681" s="45" t="str">
        <f>IF((Customer_Demand!C681)&lt;&gt;"",Customer_Demand!C681,"")</f>
        <v/>
      </c>
      <c r="D681" s="45" t="str">
        <f>IF(C681&lt;&gt;"",Customer_Demand!D681,"")</f>
        <v/>
      </c>
      <c r="E681" s="52" t="str">
        <f>IF(C681&lt;&gt;"",Customer_Demand!E681,"")</f>
        <v/>
      </c>
      <c r="F681" s="47" t="str">
        <f>IF(C681&lt;&gt;"",VLOOKUP(D681,Customer_Demand!$D$5:$F$1005,3,0),"")</f>
        <v/>
      </c>
      <c r="G681" s="48" t="str">
        <f t="shared" si="44"/>
        <v/>
      </c>
      <c r="H681" s="48" t="str">
        <f t="shared" si="45"/>
        <v/>
      </c>
      <c r="I681" s="48" t="str">
        <f>IFERROR(IF(C681&lt;&gt;"",VLOOKUP($H681,SMT_Cycle_Time_Data!$F:$Q,4,0),""),"SGR Not Defined")</f>
        <v/>
      </c>
      <c r="J681" s="48" t="str">
        <f t="shared" si="46"/>
        <v/>
      </c>
      <c r="K681" s="48" t="str">
        <f>IF(C681&lt;&gt;"",IFERROR(VLOOKUP($J681,SMT_Cycle_Time_Data!$F:$Q,4,0),"SS"),"")</f>
        <v/>
      </c>
      <c r="L681" s="49" t="str">
        <f>IFERROR(IF($K681&lt;&gt;"SS",(VLOOKUP($D681,Customer_Demand!$D:$BF,COLUMNS($I681:L681),0)/$I681+VLOOKUP($D681,Customer_Demand!$D:$BF,COLUMNS($I681:L681),0)/$K681),(VLOOKUP($D681,Customer_Demand!$D:$BF,COLUMNS($I681:L681),0)/$I681)),"")</f>
        <v/>
      </c>
      <c r="M681" s="49" t="str">
        <f>IFERROR(IF($K681&lt;&gt;"SS",(VLOOKUP($D681,Customer_Demand!$D:$BF,COLUMNS($I681:M681),0)/$I681+VLOOKUP($D681,Customer_Demand!$D:$BF,COLUMNS($I681:M681),0)/$K681),(VLOOKUP($D681,Customer_Demand!$D:$BF,COLUMNS($I681:M681),0)/$I681)),"")</f>
        <v/>
      </c>
      <c r="N681" s="49" t="str">
        <f>IFERROR(IF($K681&lt;&gt;"SS",(VLOOKUP($D681,Customer_Demand!$D:$BF,COLUMNS($I681:N681),0)/$I681+VLOOKUP($D681,Customer_Demand!$D:$BF,COLUMNS($I681:N681),0)/$K681),(VLOOKUP($D681,Customer_Demand!$D:$BF,COLUMNS($I681:N681),0)/$I681)),"")</f>
        <v/>
      </c>
      <c r="O681" s="49" t="str">
        <f>IFERROR(IF($K681&lt;&gt;"SS",(VLOOKUP($D681,Customer_Demand!$D:$BF,COLUMNS($I681:O681),0)/$I681+VLOOKUP($D681,Customer_Demand!$D:$BF,COLUMNS($I681:O681),0)/$K681),(VLOOKUP($D681,Customer_Demand!$D:$BF,COLUMNS($I681:O681),0)/$I681)),"")</f>
        <v/>
      </c>
      <c r="P681" s="49" t="str">
        <f>IFERROR(IF($K681&lt;&gt;"SS",(VLOOKUP($D681,Customer_Demand!$D:$BF,COLUMNS($I681:P681),0)/$I681+VLOOKUP($D681,Customer_Demand!$D:$BF,COLUMNS($I681:P681),0)/$K681),(VLOOKUP($D681,Customer_Demand!$D:$BF,COLUMNS($I681:P681),0)/$I681)),"")</f>
        <v/>
      </c>
      <c r="Q681" s="49" t="str">
        <f>IFERROR(IF($K681&lt;&gt;"SS",(VLOOKUP($D681,Customer_Demand!$D:$BF,COLUMNS($I681:Q681),0)/$I681+VLOOKUP($D681,Customer_Demand!$D:$BF,COLUMNS($I681:Q681),0)/$K681),(VLOOKUP($D681,Customer_Demand!$D:$BF,COLUMNS($I681:Q681),0)/$I681)),"")</f>
        <v/>
      </c>
      <c r="R681" s="49" t="str">
        <f>IFERROR(IF($K681&lt;&gt;"SS",(VLOOKUP($D681,Customer_Demand!$D:$BF,COLUMNS($I681:R681),0)/$I681+VLOOKUP($D681,Customer_Demand!$D:$BF,COLUMNS($I681:R681),0)/$K681),(VLOOKUP($D681,Customer_Demand!$D:$BF,COLUMNS($I681:R681),0)/$I681)),"")</f>
        <v/>
      </c>
      <c r="S681" s="49" t="str">
        <f>IFERROR(IF($K681&lt;&gt;"SS",(VLOOKUP($D681,Customer_Demand!$D:$BF,COLUMNS($I681:S681),0)/$I681+VLOOKUP($D681,Customer_Demand!$D:$BF,COLUMNS($I681:S681),0)/$K681),(VLOOKUP($D681,Customer_Demand!$D:$BF,COLUMNS($I681:S681),0)/$I681)),"")</f>
        <v/>
      </c>
      <c r="T681" s="49" t="str">
        <f>IFERROR(IF($K681&lt;&gt;"SS",(VLOOKUP($D681,Customer_Demand!$D:$BF,COLUMNS($I681:T681),0)/$I681+VLOOKUP($D681,Customer_Demand!$D:$BF,COLUMNS($I681:T681),0)/$K681),(VLOOKUP($D681,Customer_Demand!$D:$BF,COLUMNS($I681:T681),0)/$I681)),"")</f>
        <v/>
      </c>
      <c r="U681" s="49" t="str">
        <f>IFERROR(IF($K681&lt;&gt;"SS",(VLOOKUP($D681,Customer_Demand!$D:$BF,COLUMNS($I681:U681),0)/$I681+VLOOKUP($D681,Customer_Demand!$D:$BF,COLUMNS($I681:U681),0)/$K681),(VLOOKUP($D681,Customer_Demand!$D:$BF,COLUMNS($I681:U681),0)/$I681)),"")</f>
        <v/>
      </c>
      <c r="V681" s="49" t="str">
        <f>IFERROR(IF($K681&lt;&gt;"SS",(VLOOKUP($D681,Customer_Demand!$D:$BF,COLUMNS($I681:V681),0)/$I681+VLOOKUP($D681,Customer_Demand!$D:$BF,COLUMNS($I681:V681),0)/$K681),(VLOOKUP($D681,Customer_Demand!$D:$BF,COLUMNS($I681:V681),0)/$I681)),"")</f>
        <v/>
      </c>
      <c r="W681" s="49" t="str">
        <f>IFERROR(IF($K681&lt;&gt;"SS",(VLOOKUP($D681,Customer_Demand!$D:$BF,COLUMNS($I681:W681),0)/$I681+VLOOKUP($D681,Customer_Demand!$D:$BF,COLUMNS($I681:W681),0)/$K681),(VLOOKUP($D681,Customer_Demand!$D:$BF,COLUMNS($I681:W681),0)/$I681)),"")</f>
        <v/>
      </c>
      <c r="X681" s="49" t="str">
        <f>IFERROR(IF($K681&lt;&gt;"SS",(VLOOKUP($D681,Customer_Demand!$D:$BF,COLUMNS($I681:X681),0)/$I681+VLOOKUP($D681,Customer_Demand!$D:$BF,COLUMNS($I681:X681),0)/$K681),(VLOOKUP($D681,Customer_Demand!$D:$BF,COLUMNS($I681:X681),0)/$I681)),"")</f>
        <v/>
      </c>
      <c r="Y681" s="49" t="str">
        <f>IFERROR(IF($K681&lt;&gt;"SS",(VLOOKUP($D681,Customer_Demand!$D:$BF,COLUMNS($I681:Y681),0)/$I681+VLOOKUP($D681,Customer_Demand!$D:$BF,COLUMNS($I681:Y681),0)/$K681),(VLOOKUP($D681,Customer_Demand!$D:$BF,COLUMNS($I681:Y681),0)/$I681)),"")</f>
        <v/>
      </c>
      <c r="Z681" s="49" t="str">
        <f>IFERROR(IF($K681&lt;&gt;"SS",(VLOOKUP($D681,Customer_Demand!$D:$BF,COLUMNS($I681:Z681),0)/$I681+VLOOKUP($D681,Customer_Demand!$D:$BF,COLUMNS($I681:Z681),0)/$K681),(VLOOKUP($D681,Customer_Demand!$D:$BF,COLUMNS($I681:Z681),0)/$I681)),"")</f>
        <v/>
      </c>
      <c r="AA681" s="49" t="str">
        <f>IFERROR(IF($K681&lt;&gt;"SS",(VLOOKUP($D681,Customer_Demand!$D:$BF,COLUMNS($I681:AA681),0)/$I681+VLOOKUP($D681,Customer_Demand!$D:$BF,COLUMNS($I681:AA681),0)/$K681),(VLOOKUP($D681,Customer_Demand!$D:$BF,COLUMNS($I681:AA681),0)/$I681)),"")</f>
        <v/>
      </c>
      <c r="AB681" s="49" t="str">
        <f>IFERROR(IF($K681&lt;&gt;"SS",(VLOOKUP($D681,Customer_Demand!$D:$BF,COLUMNS($I681:AB681),0)/$I681+VLOOKUP($D681,Customer_Demand!$D:$BF,COLUMNS($I681:AB681),0)/$K681),(VLOOKUP($D681,Customer_Demand!$D:$BF,COLUMNS($I681:AB681),0)/$I681)),"")</f>
        <v/>
      </c>
      <c r="AC681" s="49" t="str">
        <f>IFERROR(IF($K681&lt;&gt;"SS",(VLOOKUP($D681,Customer_Demand!$D:$BF,COLUMNS($I681:AC681),0)/$I681+VLOOKUP($D681,Customer_Demand!$D:$BF,COLUMNS($I681:AC681),0)/$K681),(VLOOKUP($D681,Customer_Demand!$D:$BF,COLUMNS($I681:AC681),0)/$I681)),"")</f>
        <v/>
      </c>
      <c r="AD681" s="49" t="str">
        <f>IFERROR(IF($K681&lt;&gt;"SS",(VLOOKUP($D681,Customer_Demand!$D:$BF,COLUMNS($I681:AD681),0)/$I681+VLOOKUP($D681,Customer_Demand!$D:$BF,COLUMNS($I681:AD681),0)/$K681),(VLOOKUP($D681,Customer_Demand!$D:$BF,COLUMNS($I681:AD681),0)/$I681)),"")</f>
        <v/>
      </c>
      <c r="AE681" s="49" t="str">
        <f>IFERROR(IF($K681&lt;&gt;"SS",(VLOOKUP($D681,Customer_Demand!$D:$BF,COLUMNS($I681:AE681),0)/$I681+VLOOKUP($D681,Customer_Demand!$D:$BF,COLUMNS($I681:AE681),0)/$K681),(VLOOKUP($D681,Customer_Demand!$D:$BF,COLUMNS($I681:AE681),0)/$I681)),"")</f>
        <v/>
      </c>
      <c r="AF681" s="49" t="str">
        <f>IFERROR(IF($K681&lt;&gt;"SS",(VLOOKUP($D681,Customer_Demand!$D:$BF,COLUMNS($I681:AF681),0)/$I681+VLOOKUP($D681,Customer_Demand!$D:$BF,COLUMNS($I681:AF681),0)/$K681),(VLOOKUP($D681,Customer_Demand!$D:$BF,COLUMNS($I681:AF681),0)/$I681)),"")</f>
        <v/>
      </c>
      <c r="AG681" s="49" t="str">
        <f>IFERROR(IF($K681&lt;&gt;"SS",(VLOOKUP($D681,Customer_Demand!$D:$BF,COLUMNS($I681:AG681),0)/$I681+VLOOKUP($D681,Customer_Demand!$D:$BF,COLUMNS($I681:AG681),0)/$K681),(VLOOKUP($D681,Customer_Demand!$D:$BF,COLUMNS($I681:AG681),0)/$I681)),"")</f>
        <v/>
      </c>
      <c r="AH681" s="49" t="str">
        <f>IFERROR(IF($K681&lt;&gt;"SS",(VLOOKUP($D681,Customer_Demand!$D:$BF,COLUMNS($I681:AH681),0)/$I681+VLOOKUP($D681,Customer_Demand!$D:$BF,COLUMNS($I681:AH681),0)/$K681),(VLOOKUP($D681,Customer_Demand!$D:$BF,COLUMNS($I681:AH681),0)/$I681)),"")</f>
        <v/>
      </c>
      <c r="AI681" s="49" t="str">
        <f>IFERROR(IF($K681&lt;&gt;"SS",(VLOOKUP($D681,Customer_Demand!$D:$BF,COLUMNS($I681:AI681),0)/$I681+VLOOKUP($D681,Customer_Demand!$D:$BF,COLUMNS($I681:AI681),0)/$K681),(VLOOKUP($D681,Customer_Demand!$D:$BF,COLUMNS($I681:AI681),0)/$I681)),"")</f>
        <v/>
      </c>
      <c r="AJ681" s="49" t="str">
        <f>IFERROR(IF($K681&lt;&gt;"SS",(VLOOKUP($D681,Customer_Demand!$D:$BF,COLUMNS($I681:AJ681),0)/$I681+VLOOKUP($D681,Customer_Demand!$D:$BF,COLUMNS($I681:AJ681),0)/$K681),(VLOOKUP($D681,Customer_Demand!$D:$BF,COLUMNS($I681:AJ681),0)/$I681)),"")</f>
        <v/>
      </c>
      <c r="AK681" s="49" t="str">
        <f>IFERROR(IF($K681&lt;&gt;"SS",(VLOOKUP($D681,Customer_Demand!$D:$BF,COLUMNS($I681:AK681),0)/$I681+VLOOKUP($D681,Customer_Demand!$D:$BF,COLUMNS($I681:AK681),0)/$K681),(VLOOKUP($D681,Customer_Demand!$D:$BF,COLUMNS($I681:AK681),0)/$I681)),"")</f>
        <v/>
      </c>
      <c r="AL681" s="49" t="str">
        <f>IFERROR(IF($K681&lt;&gt;"SS",(VLOOKUP($D681,Customer_Demand!$D:$BF,COLUMNS($I681:AL681),0)/$I681+VLOOKUP($D681,Customer_Demand!$D:$BF,COLUMNS($I681:AL681),0)/$K681),(VLOOKUP($D681,Customer_Demand!$D:$BF,COLUMNS($I681:AL681),0)/$I681)),"")</f>
        <v/>
      </c>
      <c r="AM681" s="49" t="str">
        <f>IFERROR(IF($K681&lt;&gt;"SS",(VLOOKUP($D681,Customer_Demand!$D:$BF,COLUMNS($I681:AM681),0)/$I681+VLOOKUP($D681,Customer_Demand!$D:$BF,COLUMNS($I681:AM681),0)/$K681),(VLOOKUP($D681,Customer_Demand!$D:$BF,COLUMNS($I681:AM681),0)/$I681)),"")</f>
        <v/>
      </c>
      <c r="AN681" s="49" t="str">
        <f>IFERROR(IF($K681&lt;&gt;"SS",(VLOOKUP($D681,Customer_Demand!$D:$BF,COLUMNS($I681:AN681),0)/$I681+VLOOKUP($D681,Customer_Demand!$D:$BF,COLUMNS($I681:AN681),0)/$K681),(VLOOKUP($D681,Customer_Demand!$D:$BF,COLUMNS($I681:AN681),0)/$I681)),"")</f>
        <v/>
      </c>
      <c r="AO681" s="49" t="str">
        <f>IFERROR(IF($K681&lt;&gt;"SS",(VLOOKUP($D681,Customer_Demand!$D:$BF,COLUMNS($I681:AO681),0)/$I681+VLOOKUP($D681,Customer_Demand!$D:$BF,COLUMNS($I681:AO681),0)/$K681),(VLOOKUP($D681,Customer_Demand!$D:$BF,COLUMNS($I681:AO681),0)/$I681)),"")</f>
        <v/>
      </c>
      <c r="AP681" s="49" t="str">
        <f>IFERROR(IF($K681&lt;&gt;"SS",(VLOOKUP($D681,Customer_Demand!$D:$BF,COLUMNS($I681:AP681),0)/$I681+VLOOKUP($D681,Customer_Demand!$D:$BF,COLUMNS($I681:AP681),0)/$K681),(VLOOKUP($D681,Customer_Demand!$D:$BF,COLUMNS($I681:AP681),0)/$I681)),"")</f>
        <v/>
      </c>
      <c r="AQ681" s="49" t="str">
        <f>IFERROR(IF($K681&lt;&gt;"SS",(VLOOKUP($D681,Customer_Demand!$D:$BF,COLUMNS($I681:AQ681),0)/$I681+VLOOKUP($D681,Customer_Demand!$D:$BF,COLUMNS($I681:AQ681),0)/$K681),(VLOOKUP($D681,Customer_Demand!$D:$BF,COLUMNS($I681:AQ681),0)/$I681)),"")</f>
        <v/>
      </c>
      <c r="AR681" s="49" t="str">
        <f>IFERROR(IF($K681&lt;&gt;"SS",(VLOOKUP($D681,Customer_Demand!$D:$BF,COLUMNS($I681:AR681),0)/$I681+VLOOKUP($D681,Customer_Demand!$D:$BF,COLUMNS($I681:AR681),0)/$K681),(VLOOKUP($D681,Customer_Demand!$D:$BF,COLUMNS($I681:AR681),0)/$I681)),"")</f>
        <v/>
      </c>
      <c r="AS681" s="49" t="str">
        <f>IFERROR(IF($K681&lt;&gt;"SS",(VLOOKUP($D681,Customer_Demand!$D:$BF,COLUMNS($I681:AS681),0)/$I681+VLOOKUP($D681,Customer_Demand!$D:$BF,COLUMNS($I681:AS681),0)/$K681),(VLOOKUP($D681,Customer_Demand!$D:$BF,COLUMNS($I681:AS681),0)/$I681)),"")</f>
        <v/>
      </c>
      <c r="AT681" s="49" t="str">
        <f>IFERROR(IF($K681&lt;&gt;"SS",(VLOOKUP($D681,Customer_Demand!$D:$BF,COLUMNS($I681:AT681),0)/$I681+VLOOKUP($D681,Customer_Demand!$D:$BF,COLUMNS($I681:AT681),0)/$K681),(VLOOKUP($D681,Customer_Demand!$D:$BF,COLUMNS($I681:AT681),0)/$I681)),"")</f>
        <v/>
      </c>
      <c r="AU681" s="49" t="str">
        <f>IFERROR(IF($K681&lt;&gt;"SS",(VLOOKUP($D681,Customer_Demand!$D:$BF,COLUMNS($I681:AU681),0)/$I681+VLOOKUP($D681,Customer_Demand!$D:$BF,COLUMNS($I681:AU681),0)/$K681),(VLOOKUP($D681,Customer_Demand!$D:$BF,COLUMNS($I681:AU681),0)/$I681)),"")</f>
        <v/>
      </c>
      <c r="AV681" s="49" t="str">
        <f>IFERROR(IF($K681&lt;&gt;"SS",(VLOOKUP($D681,Customer_Demand!$D:$BF,COLUMNS($I681:AV681),0)/$I681+VLOOKUP($D681,Customer_Demand!$D:$BF,COLUMNS($I681:AV681),0)/$K681),(VLOOKUP($D681,Customer_Demand!$D:$BF,COLUMNS($I681:AV681),0)/$I681)),"")</f>
        <v/>
      </c>
      <c r="AW681" s="49" t="str">
        <f>IFERROR(IF($K681&lt;&gt;"SS",(VLOOKUP($D681,Customer_Demand!$D:$BF,COLUMNS($I681:AW681),0)/$I681+VLOOKUP($D681,Customer_Demand!$D:$BF,COLUMNS($I681:AW681),0)/$K681),(VLOOKUP($D681,Customer_Demand!$D:$BF,COLUMNS($I681:AW681),0)/$I681)),"")</f>
        <v/>
      </c>
      <c r="AX681" s="49" t="str">
        <f>IFERROR(IF($K681&lt;&gt;"SS",(VLOOKUP($D681,Customer_Demand!$D:$BF,COLUMNS($I681:AX681),0)/$I681+VLOOKUP($D681,Customer_Demand!$D:$BF,COLUMNS($I681:AX681),0)/$K681),(VLOOKUP($D681,Customer_Demand!$D:$BF,COLUMNS($I681:AX681),0)/$I681)),"")</f>
        <v/>
      </c>
      <c r="AY681" s="49" t="str">
        <f>IFERROR(IF($K681&lt;&gt;"SS",(VLOOKUP($D681,Customer_Demand!$D:$BF,COLUMNS($I681:AY681),0)/$I681+VLOOKUP($D681,Customer_Demand!$D:$BF,COLUMNS($I681:AY681),0)/$K681),(VLOOKUP($D681,Customer_Demand!$D:$BF,COLUMNS($I681:AY681),0)/$I681)),"")</f>
        <v/>
      </c>
      <c r="AZ681" s="49" t="str">
        <f>IFERROR(IF($K681&lt;&gt;"SS",(VLOOKUP($D681,Customer_Demand!$D:$BF,COLUMNS($I681:AZ681),0)/$I681+VLOOKUP($D681,Customer_Demand!$D:$BF,COLUMNS($I681:AZ681),0)/$K681),(VLOOKUP($D681,Customer_Demand!$D:$BF,COLUMNS($I681:AZ681),0)/$I681)),"")</f>
        <v/>
      </c>
      <c r="BA681" s="49" t="str">
        <f>IFERROR(IF($K681&lt;&gt;"SS",(VLOOKUP($D681,Customer_Demand!$D:$BF,COLUMNS($I681:BA681),0)/$I681+VLOOKUP($D681,Customer_Demand!$D:$BF,COLUMNS($I681:BA681),0)/$K681),(VLOOKUP($D681,Customer_Demand!$D:$BF,COLUMNS($I681:BA681),0)/$I681)),"")</f>
        <v/>
      </c>
      <c r="BB681" s="49" t="str">
        <f>IFERROR(IF($K681&lt;&gt;"SS",(VLOOKUP($D681,Customer_Demand!$D:$BF,COLUMNS($I681:BB681),0)/$I681+VLOOKUP($D681,Customer_Demand!$D:$BF,COLUMNS($I681:BB681),0)/$K681),(VLOOKUP($D681,Customer_Demand!$D:$BF,COLUMNS($I681:BB681),0)/$I681)),"")</f>
        <v/>
      </c>
      <c r="BC681" s="49" t="str">
        <f>IFERROR(IF($K681&lt;&gt;"SS",(VLOOKUP($D681,Customer_Demand!$D:$BF,COLUMNS($I681:BC681),0)/$I681+VLOOKUP($D681,Customer_Demand!$D:$BF,COLUMNS($I681:BC681),0)/$K681),(VLOOKUP($D681,Customer_Demand!$D:$BF,COLUMNS($I681:BC681),0)/$I681)),"")</f>
        <v/>
      </c>
      <c r="BD681" s="49" t="str">
        <f>IFERROR(IF($K681&lt;&gt;"SS",(VLOOKUP($D681,Customer_Demand!$D:$BF,COLUMNS($I681:BD681),0)/$I681+VLOOKUP($D681,Customer_Demand!$D:$BF,COLUMNS($I681:BD681),0)/$K681),(VLOOKUP($D681,Customer_Demand!$D:$BF,COLUMNS($I681:BD681),0)/$I681)),"")</f>
        <v/>
      </c>
      <c r="BE681" s="49" t="str">
        <f>IFERROR(IF($K681&lt;&gt;"SS",(VLOOKUP($D681,Customer_Demand!$D:$BF,COLUMNS($I681:BE681),0)/$I681+VLOOKUP($D681,Customer_Demand!$D:$BF,COLUMNS($I681:BE681),0)/$K681),(VLOOKUP($D681,Customer_Demand!$D:$BF,COLUMNS($I681:BE681),0)/$I681)),"")</f>
        <v/>
      </c>
      <c r="BF681" s="49" t="str">
        <f>IFERROR(IF($K681&lt;&gt;"SS",(VLOOKUP($D681,Customer_Demand!$D:$BF,COLUMNS($I681:BF681),0)/$I681+VLOOKUP($D681,Customer_Demand!$D:$BF,COLUMNS($I681:BF681),0)/$K681),(VLOOKUP($D681,Customer_Demand!$D:$BF,COLUMNS($I681:BF681),0)/$I681)),"")</f>
        <v/>
      </c>
      <c r="BG681" s="49" t="str">
        <f>IFERROR(IF($K681&lt;&gt;"SS",(VLOOKUP($D681,Customer_Demand!$D:$BF,COLUMNS($I681:BG681),0)/$I681+VLOOKUP($D681,Customer_Demand!$D:$BF,COLUMNS($I681:BG681),0)/$K681),(VLOOKUP($D681,Customer_Demand!$D:$BF,COLUMNS($I681:BG681),0)/$I681)),"")</f>
        <v/>
      </c>
      <c r="BH681" s="49" t="str">
        <f>IFERROR(IF($K681&lt;&gt;"SS",(VLOOKUP($D681,Customer_Demand!$D:$BF,COLUMNS($I681:BH681),0)/$I681+VLOOKUP($D681,Customer_Demand!$D:$BF,COLUMNS($I681:BH681),0)/$K681),(VLOOKUP($D681,Customer_Demand!$D:$BF,COLUMNS($I681:BH681),0)/$I681)),"")</f>
        <v/>
      </c>
      <c r="BI681" s="49" t="str">
        <f>IFERROR(IF($K681&lt;&gt;"SS",(VLOOKUP($D681,Customer_Demand!$D:$BF,COLUMNS($I681:BI681),0)/$I681+VLOOKUP($D681,Customer_Demand!$D:$BF,COLUMNS($I681:BI681),0)/$K681),(VLOOKUP($D681,Customer_Demand!$D:$BF,COLUMNS($I681:BI681),0)/$I681)),"")</f>
        <v/>
      </c>
      <c r="BJ681" s="49" t="str">
        <f>IFERROR(IF($K681&lt;&gt;"SS",(VLOOKUP($D681,Customer_Demand!$D:$BF,COLUMNS($I681:BJ681),0)/$I681+VLOOKUP($D681,Customer_Demand!$D:$BF,COLUMNS($I681:BJ681),0)/$K681),(VLOOKUP($D681,Customer_Demand!$D:$BF,COLUMNS($I681:BJ681),0)/$I681)),"")</f>
        <v/>
      </c>
      <c r="BK681" s="50" t="str">
        <f>IFERROR(IF($K681&lt;&gt;"SS",(VLOOKUP($D681,Customer_Demand!$D:$BF,COLUMNS($I681:BK681),0)/$I681+VLOOKUP($D681,Customer_Demand!$D:$BF,COLUMNS($I681:BK681),0)/$K681),(VLOOKUP($D681,Customer_Demand!$D:$BF,COLUMNS($I681:BK681),0)/$I681)),"")</f>
        <v/>
      </c>
    </row>
    <row r="682" spans="2:63" x14ac:dyDescent="0.2">
      <c r="B682" s="12" t="str">
        <f t="shared" si="47"/>
        <v/>
      </c>
      <c r="C682" s="45" t="str">
        <f>IF((Customer_Demand!C682)&lt;&gt;"",Customer_Demand!C682,"")</f>
        <v/>
      </c>
      <c r="D682" s="45" t="str">
        <f>IF(C682&lt;&gt;"",Customer_Demand!D682,"")</f>
        <v/>
      </c>
      <c r="E682" s="52" t="str">
        <f>IF(C682&lt;&gt;"",Customer_Demand!E682,"")</f>
        <v/>
      </c>
      <c r="F682" s="47" t="str">
        <f>IF(C682&lt;&gt;"",VLOOKUP(D682,Customer_Demand!$D$5:$F$1005,3,0),"")</f>
        <v/>
      </c>
      <c r="G682" s="48" t="str">
        <f t="shared" si="44"/>
        <v/>
      </c>
      <c r="H682" s="48" t="str">
        <f t="shared" si="45"/>
        <v/>
      </c>
      <c r="I682" s="48" t="str">
        <f>IFERROR(IF(C682&lt;&gt;"",VLOOKUP($H682,SMT_Cycle_Time_Data!$F:$Q,4,0),""),"SGR Not Defined")</f>
        <v/>
      </c>
      <c r="J682" s="48" t="str">
        <f t="shared" si="46"/>
        <v/>
      </c>
      <c r="K682" s="48" t="str">
        <f>IF(C682&lt;&gt;"",IFERROR(VLOOKUP($J682,SMT_Cycle_Time_Data!$F:$Q,4,0),"SS"),"")</f>
        <v/>
      </c>
      <c r="L682" s="49" t="str">
        <f>IFERROR(IF($K682&lt;&gt;"SS",(VLOOKUP($D682,Customer_Demand!$D:$BF,COLUMNS($I682:L682),0)/$I682+VLOOKUP($D682,Customer_Demand!$D:$BF,COLUMNS($I682:L682),0)/$K682),(VLOOKUP($D682,Customer_Demand!$D:$BF,COLUMNS($I682:L682),0)/$I682)),"")</f>
        <v/>
      </c>
      <c r="M682" s="49" t="str">
        <f>IFERROR(IF($K682&lt;&gt;"SS",(VLOOKUP($D682,Customer_Demand!$D:$BF,COLUMNS($I682:M682),0)/$I682+VLOOKUP($D682,Customer_Demand!$D:$BF,COLUMNS($I682:M682),0)/$K682),(VLOOKUP($D682,Customer_Demand!$D:$BF,COLUMNS($I682:M682),0)/$I682)),"")</f>
        <v/>
      </c>
      <c r="N682" s="49" t="str">
        <f>IFERROR(IF($K682&lt;&gt;"SS",(VLOOKUP($D682,Customer_Demand!$D:$BF,COLUMNS($I682:N682),0)/$I682+VLOOKUP($D682,Customer_Demand!$D:$BF,COLUMNS($I682:N682),0)/$K682),(VLOOKUP($D682,Customer_Demand!$D:$BF,COLUMNS($I682:N682),0)/$I682)),"")</f>
        <v/>
      </c>
      <c r="O682" s="49" t="str">
        <f>IFERROR(IF($K682&lt;&gt;"SS",(VLOOKUP($D682,Customer_Demand!$D:$BF,COLUMNS($I682:O682),0)/$I682+VLOOKUP($D682,Customer_Demand!$D:$BF,COLUMNS($I682:O682),0)/$K682),(VLOOKUP($D682,Customer_Demand!$D:$BF,COLUMNS($I682:O682),0)/$I682)),"")</f>
        <v/>
      </c>
      <c r="P682" s="49" t="str">
        <f>IFERROR(IF($K682&lt;&gt;"SS",(VLOOKUP($D682,Customer_Demand!$D:$BF,COLUMNS($I682:P682),0)/$I682+VLOOKUP($D682,Customer_Demand!$D:$BF,COLUMNS($I682:P682),0)/$K682),(VLOOKUP($D682,Customer_Demand!$D:$BF,COLUMNS($I682:P682),0)/$I682)),"")</f>
        <v/>
      </c>
      <c r="Q682" s="49" t="str">
        <f>IFERROR(IF($K682&lt;&gt;"SS",(VLOOKUP($D682,Customer_Demand!$D:$BF,COLUMNS($I682:Q682),0)/$I682+VLOOKUP($D682,Customer_Demand!$D:$BF,COLUMNS($I682:Q682),0)/$K682),(VLOOKUP($D682,Customer_Demand!$D:$BF,COLUMNS($I682:Q682),0)/$I682)),"")</f>
        <v/>
      </c>
      <c r="R682" s="49" t="str">
        <f>IFERROR(IF($K682&lt;&gt;"SS",(VLOOKUP($D682,Customer_Demand!$D:$BF,COLUMNS($I682:R682),0)/$I682+VLOOKUP($D682,Customer_Demand!$D:$BF,COLUMNS($I682:R682),0)/$K682),(VLOOKUP($D682,Customer_Demand!$D:$BF,COLUMNS($I682:R682),0)/$I682)),"")</f>
        <v/>
      </c>
      <c r="S682" s="49" t="str">
        <f>IFERROR(IF($K682&lt;&gt;"SS",(VLOOKUP($D682,Customer_Demand!$D:$BF,COLUMNS($I682:S682),0)/$I682+VLOOKUP($D682,Customer_Demand!$D:$BF,COLUMNS($I682:S682),0)/$K682),(VLOOKUP($D682,Customer_Demand!$D:$BF,COLUMNS($I682:S682),0)/$I682)),"")</f>
        <v/>
      </c>
      <c r="T682" s="49" t="str">
        <f>IFERROR(IF($K682&lt;&gt;"SS",(VLOOKUP($D682,Customer_Demand!$D:$BF,COLUMNS($I682:T682),0)/$I682+VLOOKUP($D682,Customer_Demand!$D:$BF,COLUMNS($I682:T682),0)/$K682),(VLOOKUP($D682,Customer_Demand!$D:$BF,COLUMNS($I682:T682),0)/$I682)),"")</f>
        <v/>
      </c>
      <c r="U682" s="49" t="str">
        <f>IFERROR(IF($K682&lt;&gt;"SS",(VLOOKUP($D682,Customer_Demand!$D:$BF,COLUMNS($I682:U682),0)/$I682+VLOOKUP($D682,Customer_Demand!$D:$BF,COLUMNS($I682:U682),0)/$K682),(VLOOKUP($D682,Customer_Demand!$D:$BF,COLUMNS($I682:U682),0)/$I682)),"")</f>
        <v/>
      </c>
      <c r="V682" s="49" t="str">
        <f>IFERROR(IF($K682&lt;&gt;"SS",(VLOOKUP($D682,Customer_Demand!$D:$BF,COLUMNS($I682:V682),0)/$I682+VLOOKUP($D682,Customer_Demand!$D:$BF,COLUMNS($I682:V682),0)/$K682),(VLOOKUP($D682,Customer_Demand!$D:$BF,COLUMNS($I682:V682),0)/$I682)),"")</f>
        <v/>
      </c>
      <c r="W682" s="49" t="str">
        <f>IFERROR(IF($K682&lt;&gt;"SS",(VLOOKUP($D682,Customer_Demand!$D:$BF,COLUMNS($I682:W682),0)/$I682+VLOOKUP($D682,Customer_Demand!$D:$BF,COLUMNS($I682:W682),0)/$K682),(VLOOKUP($D682,Customer_Demand!$D:$BF,COLUMNS($I682:W682),0)/$I682)),"")</f>
        <v/>
      </c>
      <c r="X682" s="49" t="str">
        <f>IFERROR(IF($K682&lt;&gt;"SS",(VLOOKUP($D682,Customer_Demand!$D:$BF,COLUMNS($I682:X682),0)/$I682+VLOOKUP($D682,Customer_Demand!$D:$BF,COLUMNS($I682:X682),0)/$K682),(VLOOKUP($D682,Customer_Demand!$D:$BF,COLUMNS($I682:X682),0)/$I682)),"")</f>
        <v/>
      </c>
      <c r="Y682" s="49" t="str">
        <f>IFERROR(IF($K682&lt;&gt;"SS",(VLOOKUP($D682,Customer_Demand!$D:$BF,COLUMNS($I682:Y682),0)/$I682+VLOOKUP($D682,Customer_Demand!$D:$BF,COLUMNS($I682:Y682),0)/$K682),(VLOOKUP($D682,Customer_Demand!$D:$BF,COLUMNS($I682:Y682),0)/$I682)),"")</f>
        <v/>
      </c>
      <c r="Z682" s="49" t="str">
        <f>IFERROR(IF($K682&lt;&gt;"SS",(VLOOKUP($D682,Customer_Demand!$D:$BF,COLUMNS($I682:Z682),0)/$I682+VLOOKUP($D682,Customer_Demand!$D:$BF,COLUMNS($I682:Z682),0)/$K682),(VLOOKUP($D682,Customer_Demand!$D:$BF,COLUMNS($I682:Z682),0)/$I682)),"")</f>
        <v/>
      </c>
      <c r="AA682" s="49" t="str">
        <f>IFERROR(IF($K682&lt;&gt;"SS",(VLOOKUP($D682,Customer_Demand!$D:$BF,COLUMNS($I682:AA682),0)/$I682+VLOOKUP($D682,Customer_Demand!$D:$BF,COLUMNS($I682:AA682),0)/$K682),(VLOOKUP($D682,Customer_Demand!$D:$BF,COLUMNS($I682:AA682),0)/$I682)),"")</f>
        <v/>
      </c>
      <c r="AB682" s="49" t="str">
        <f>IFERROR(IF($K682&lt;&gt;"SS",(VLOOKUP($D682,Customer_Demand!$D:$BF,COLUMNS($I682:AB682),0)/$I682+VLOOKUP($D682,Customer_Demand!$D:$BF,COLUMNS($I682:AB682),0)/$K682),(VLOOKUP($D682,Customer_Demand!$D:$BF,COLUMNS($I682:AB682),0)/$I682)),"")</f>
        <v/>
      </c>
      <c r="AC682" s="49" t="str">
        <f>IFERROR(IF($K682&lt;&gt;"SS",(VLOOKUP($D682,Customer_Demand!$D:$BF,COLUMNS($I682:AC682),0)/$I682+VLOOKUP($D682,Customer_Demand!$D:$BF,COLUMNS($I682:AC682),0)/$K682),(VLOOKUP($D682,Customer_Demand!$D:$BF,COLUMNS($I682:AC682),0)/$I682)),"")</f>
        <v/>
      </c>
      <c r="AD682" s="49" t="str">
        <f>IFERROR(IF($K682&lt;&gt;"SS",(VLOOKUP($D682,Customer_Demand!$D:$BF,COLUMNS($I682:AD682),0)/$I682+VLOOKUP($D682,Customer_Demand!$D:$BF,COLUMNS($I682:AD682),0)/$K682),(VLOOKUP($D682,Customer_Demand!$D:$BF,COLUMNS($I682:AD682),0)/$I682)),"")</f>
        <v/>
      </c>
      <c r="AE682" s="49" t="str">
        <f>IFERROR(IF($K682&lt;&gt;"SS",(VLOOKUP($D682,Customer_Demand!$D:$BF,COLUMNS($I682:AE682),0)/$I682+VLOOKUP($D682,Customer_Demand!$D:$BF,COLUMNS($I682:AE682),0)/$K682),(VLOOKUP($D682,Customer_Demand!$D:$BF,COLUMNS($I682:AE682),0)/$I682)),"")</f>
        <v/>
      </c>
      <c r="AF682" s="49" t="str">
        <f>IFERROR(IF($K682&lt;&gt;"SS",(VLOOKUP($D682,Customer_Demand!$D:$BF,COLUMNS($I682:AF682),0)/$I682+VLOOKUP($D682,Customer_Demand!$D:$BF,COLUMNS($I682:AF682),0)/$K682),(VLOOKUP($D682,Customer_Demand!$D:$BF,COLUMNS($I682:AF682),0)/$I682)),"")</f>
        <v/>
      </c>
      <c r="AG682" s="49" t="str">
        <f>IFERROR(IF($K682&lt;&gt;"SS",(VLOOKUP($D682,Customer_Demand!$D:$BF,COLUMNS($I682:AG682),0)/$I682+VLOOKUP($D682,Customer_Demand!$D:$BF,COLUMNS($I682:AG682),0)/$K682),(VLOOKUP($D682,Customer_Demand!$D:$BF,COLUMNS($I682:AG682),0)/$I682)),"")</f>
        <v/>
      </c>
      <c r="AH682" s="49" t="str">
        <f>IFERROR(IF($K682&lt;&gt;"SS",(VLOOKUP($D682,Customer_Demand!$D:$BF,COLUMNS($I682:AH682),0)/$I682+VLOOKUP($D682,Customer_Demand!$D:$BF,COLUMNS($I682:AH682),0)/$K682),(VLOOKUP($D682,Customer_Demand!$D:$BF,COLUMNS($I682:AH682),0)/$I682)),"")</f>
        <v/>
      </c>
      <c r="AI682" s="49" t="str">
        <f>IFERROR(IF($K682&lt;&gt;"SS",(VLOOKUP($D682,Customer_Demand!$D:$BF,COLUMNS($I682:AI682),0)/$I682+VLOOKUP($D682,Customer_Demand!$D:$BF,COLUMNS($I682:AI682),0)/$K682),(VLOOKUP($D682,Customer_Demand!$D:$BF,COLUMNS($I682:AI682),0)/$I682)),"")</f>
        <v/>
      </c>
      <c r="AJ682" s="49" t="str">
        <f>IFERROR(IF($K682&lt;&gt;"SS",(VLOOKUP($D682,Customer_Demand!$D:$BF,COLUMNS($I682:AJ682),0)/$I682+VLOOKUP($D682,Customer_Demand!$D:$BF,COLUMNS($I682:AJ682),0)/$K682),(VLOOKUP($D682,Customer_Demand!$D:$BF,COLUMNS($I682:AJ682),0)/$I682)),"")</f>
        <v/>
      </c>
      <c r="AK682" s="49" t="str">
        <f>IFERROR(IF($K682&lt;&gt;"SS",(VLOOKUP($D682,Customer_Demand!$D:$BF,COLUMNS($I682:AK682),0)/$I682+VLOOKUP($D682,Customer_Demand!$D:$BF,COLUMNS($I682:AK682),0)/$K682),(VLOOKUP($D682,Customer_Demand!$D:$BF,COLUMNS($I682:AK682),0)/$I682)),"")</f>
        <v/>
      </c>
      <c r="AL682" s="49" t="str">
        <f>IFERROR(IF($K682&lt;&gt;"SS",(VLOOKUP($D682,Customer_Demand!$D:$BF,COLUMNS($I682:AL682),0)/$I682+VLOOKUP($D682,Customer_Demand!$D:$BF,COLUMNS($I682:AL682),0)/$K682),(VLOOKUP($D682,Customer_Demand!$D:$BF,COLUMNS($I682:AL682),0)/$I682)),"")</f>
        <v/>
      </c>
      <c r="AM682" s="49" t="str">
        <f>IFERROR(IF($K682&lt;&gt;"SS",(VLOOKUP($D682,Customer_Demand!$D:$BF,COLUMNS($I682:AM682),0)/$I682+VLOOKUP($D682,Customer_Demand!$D:$BF,COLUMNS($I682:AM682),0)/$K682),(VLOOKUP($D682,Customer_Demand!$D:$BF,COLUMNS($I682:AM682),0)/$I682)),"")</f>
        <v/>
      </c>
      <c r="AN682" s="49" t="str">
        <f>IFERROR(IF($K682&lt;&gt;"SS",(VLOOKUP($D682,Customer_Demand!$D:$BF,COLUMNS($I682:AN682),0)/$I682+VLOOKUP($D682,Customer_Demand!$D:$BF,COLUMNS($I682:AN682),0)/$K682),(VLOOKUP($D682,Customer_Demand!$D:$BF,COLUMNS($I682:AN682),0)/$I682)),"")</f>
        <v/>
      </c>
      <c r="AO682" s="49" t="str">
        <f>IFERROR(IF($K682&lt;&gt;"SS",(VLOOKUP($D682,Customer_Demand!$D:$BF,COLUMNS($I682:AO682),0)/$I682+VLOOKUP($D682,Customer_Demand!$D:$BF,COLUMNS($I682:AO682),0)/$K682),(VLOOKUP($D682,Customer_Demand!$D:$BF,COLUMNS($I682:AO682),0)/$I682)),"")</f>
        <v/>
      </c>
      <c r="AP682" s="49" t="str">
        <f>IFERROR(IF($K682&lt;&gt;"SS",(VLOOKUP($D682,Customer_Demand!$D:$BF,COLUMNS($I682:AP682),0)/$I682+VLOOKUP($D682,Customer_Demand!$D:$BF,COLUMNS($I682:AP682),0)/$K682),(VLOOKUP($D682,Customer_Demand!$D:$BF,COLUMNS($I682:AP682),0)/$I682)),"")</f>
        <v/>
      </c>
      <c r="AQ682" s="49" t="str">
        <f>IFERROR(IF($K682&lt;&gt;"SS",(VLOOKUP($D682,Customer_Demand!$D:$BF,COLUMNS($I682:AQ682),0)/$I682+VLOOKUP($D682,Customer_Demand!$D:$BF,COLUMNS($I682:AQ682),0)/$K682),(VLOOKUP($D682,Customer_Demand!$D:$BF,COLUMNS($I682:AQ682),0)/$I682)),"")</f>
        <v/>
      </c>
      <c r="AR682" s="49" t="str">
        <f>IFERROR(IF($K682&lt;&gt;"SS",(VLOOKUP($D682,Customer_Demand!$D:$BF,COLUMNS($I682:AR682),0)/$I682+VLOOKUP($D682,Customer_Demand!$D:$BF,COLUMNS($I682:AR682),0)/$K682),(VLOOKUP($D682,Customer_Demand!$D:$BF,COLUMNS($I682:AR682),0)/$I682)),"")</f>
        <v/>
      </c>
      <c r="AS682" s="49" t="str">
        <f>IFERROR(IF($K682&lt;&gt;"SS",(VLOOKUP($D682,Customer_Demand!$D:$BF,COLUMNS($I682:AS682),0)/$I682+VLOOKUP($D682,Customer_Demand!$D:$BF,COLUMNS($I682:AS682),0)/$K682),(VLOOKUP($D682,Customer_Demand!$D:$BF,COLUMNS($I682:AS682),0)/$I682)),"")</f>
        <v/>
      </c>
      <c r="AT682" s="49" t="str">
        <f>IFERROR(IF($K682&lt;&gt;"SS",(VLOOKUP($D682,Customer_Demand!$D:$BF,COLUMNS($I682:AT682),0)/$I682+VLOOKUP($D682,Customer_Demand!$D:$BF,COLUMNS($I682:AT682),0)/$K682),(VLOOKUP($D682,Customer_Demand!$D:$BF,COLUMNS($I682:AT682),0)/$I682)),"")</f>
        <v/>
      </c>
      <c r="AU682" s="49" t="str">
        <f>IFERROR(IF($K682&lt;&gt;"SS",(VLOOKUP($D682,Customer_Demand!$D:$BF,COLUMNS($I682:AU682),0)/$I682+VLOOKUP($D682,Customer_Demand!$D:$BF,COLUMNS($I682:AU682),0)/$K682),(VLOOKUP($D682,Customer_Demand!$D:$BF,COLUMNS($I682:AU682),0)/$I682)),"")</f>
        <v/>
      </c>
      <c r="AV682" s="49" t="str">
        <f>IFERROR(IF($K682&lt;&gt;"SS",(VLOOKUP($D682,Customer_Demand!$D:$BF,COLUMNS($I682:AV682),0)/$I682+VLOOKUP($D682,Customer_Demand!$D:$BF,COLUMNS($I682:AV682),0)/$K682),(VLOOKUP($D682,Customer_Demand!$D:$BF,COLUMNS($I682:AV682),0)/$I682)),"")</f>
        <v/>
      </c>
      <c r="AW682" s="49" t="str">
        <f>IFERROR(IF($K682&lt;&gt;"SS",(VLOOKUP($D682,Customer_Demand!$D:$BF,COLUMNS($I682:AW682),0)/$I682+VLOOKUP($D682,Customer_Demand!$D:$BF,COLUMNS($I682:AW682),0)/$K682),(VLOOKUP($D682,Customer_Demand!$D:$BF,COLUMNS($I682:AW682),0)/$I682)),"")</f>
        <v/>
      </c>
      <c r="AX682" s="49" t="str">
        <f>IFERROR(IF($K682&lt;&gt;"SS",(VLOOKUP($D682,Customer_Demand!$D:$BF,COLUMNS($I682:AX682),0)/$I682+VLOOKUP($D682,Customer_Demand!$D:$BF,COLUMNS($I682:AX682),0)/$K682),(VLOOKUP($D682,Customer_Demand!$D:$BF,COLUMNS($I682:AX682),0)/$I682)),"")</f>
        <v/>
      </c>
      <c r="AY682" s="49" t="str">
        <f>IFERROR(IF($K682&lt;&gt;"SS",(VLOOKUP($D682,Customer_Demand!$D:$BF,COLUMNS($I682:AY682),0)/$I682+VLOOKUP($D682,Customer_Demand!$D:$BF,COLUMNS($I682:AY682),0)/$K682),(VLOOKUP($D682,Customer_Demand!$D:$BF,COLUMNS($I682:AY682),0)/$I682)),"")</f>
        <v/>
      </c>
      <c r="AZ682" s="49" t="str">
        <f>IFERROR(IF($K682&lt;&gt;"SS",(VLOOKUP($D682,Customer_Demand!$D:$BF,COLUMNS($I682:AZ682),0)/$I682+VLOOKUP($D682,Customer_Demand!$D:$BF,COLUMNS($I682:AZ682),0)/$K682),(VLOOKUP($D682,Customer_Demand!$D:$BF,COLUMNS($I682:AZ682),0)/$I682)),"")</f>
        <v/>
      </c>
      <c r="BA682" s="49" t="str">
        <f>IFERROR(IF($K682&lt;&gt;"SS",(VLOOKUP($D682,Customer_Demand!$D:$BF,COLUMNS($I682:BA682),0)/$I682+VLOOKUP($D682,Customer_Demand!$D:$BF,COLUMNS($I682:BA682),0)/$K682),(VLOOKUP($D682,Customer_Demand!$D:$BF,COLUMNS($I682:BA682),0)/$I682)),"")</f>
        <v/>
      </c>
      <c r="BB682" s="49" t="str">
        <f>IFERROR(IF($K682&lt;&gt;"SS",(VLOOKUP($D682,Customer_Demand!$D:$BF,COLUMNS($I682:BB682),0)/$I682+VLOOKUP($D682,Customer_Demand!$D:$BF,COLUMNS($I682:BB682),0)/$K682),(VLOOKUP($D682,Customer_Demand!$D:$BF,COLUMNS($I682:BB682),0)/$I682)),"")</f>
        <v/>
      </c>
      <c r="BC682" s="49" t="str">
        <f>IFERROR(IF($K682&lt;&gt;"SS",(VLOOKUP($D682,Customer_Demand!$D:$BF,COLUMNS($I682:BC682),0)/$I682+VLOOKUP($D682,Customer_Demand!$D:$BF,COLUMNS($I682:BC682),0)/$K682),(VLOOKUP($D682,Customer_Demand!$D:$BF,COLUMNS($I682:BC682),0)/$I682)),"")</f>
        <v/>
      </c>
      <c r="BD682" s="49" t="str">
        <f>IFERROR(IF($K682&lt;&gt;"SS",(VLOOKUP($D682,Customer_Demand!$D:$BF,COLUMNS($I682:BD682),0)/$I682+VLOOKUP($D682,Customer_Demand!$D:$BF,COLUMNS($I682:BD682),0)/$K682),(VLOOKUP($D682,Customer_Demand!$D:$BF,COLUMNS($I682:BD682),0)/$I682)),"")</f>
        <v/>
      </c>
      <c r="BE682" s="49" t="str">
        <f>IFERROR(IF($K682&lt;&gt;"SS",(VLOOKUP($D682,Customer_Demand!$D:$BF,COLUMNS($I682:BE682),0)/$I682+VLOOKUP($D682,Customer_Demand!$D:$BF,COLUMNS($I682:BE682),0)/$K682),(VLOOKUP($D682,Customer_Demand!$D:$BF,COLUMNS($I682:BE682),0)/$I682)),"")</f>
        <v/>
      </c>
      <c r="BF682" s="49" t="str">
        <f>IFERROR(IF($K682&lt;&gt;"SS",(VLOOKUP($D682,Customer_Demand!$D:$BF,COLUMNS($I682:BF682),0)/$I682+VLOOKUP($D682,Customer_Demand!$D:$BF,COLUMNS($I682:BF682),0)/$K682),(VLOOKUP($D682,Customer_Demand!$D:$BF,COLUMNS($I682:BF682),0)/$I682)),"")</f>
        <v/>
      </c>
      <c r="BG682" s="49" t="str">
        <f>IFERROR(IF($K682&lt;&gt;"SS",(VLOOKUP($D682,Customer_Demand!$D:$BF,COLUMNS($I682:BG682),0)/$I682+VLOOKUP($D682,Customer_Demand!$D:$BF,COLUMNS($I682:BG682),0)/$K682),(VLOOKUP($D682,Customer_Demand!$D:$BF,COLUMNS($I682:BG682),0)/$I682)),"")</f>
        <v/>
      </c>
      <c r="BH682" s="49" t="str">
        <f>IFERROR(IF($K682&lt;&gt;"SS",(VLOOKUP($D682,Customer_Demand!$D:$BF,COLUMNS($I682:BH682),0)/$I682+VLOOKUP($D682,Customer_Demand!$D:$BF,COLUMNS($I682:BH682),0)/$K682),(VLOOKUP($D682,Customer_Demand!$D:$BF,COLUMNS($I682:BH682),0)/$I682)),"")</f>
        <v/>
      </c>
      <c r="BI682" s="49" t="str">
        <f>IFERROR(IF($K682&lt;&gt;"SS",(VLOOKUP($D682,Customer_Demand!$D:$BF,COLUMNS($I682:BI682),0)/$I682+VLOOKUP($D682,Customer_Demand!$D:$BF,COLUMNS($I682:BI682),0)/$K682),(VLOOKUP($D682,Customer_Demand!$D:$BF,COLUMNS($I682:BI682),0)/$I682)),"")</f>
        <v/>
      </c>
      <c r="BJ682" s="49" t="str">
        <f>IFERROR(IF($K682&lt;&gt;"SS",(VLOOKUP($D682,Customer_Demand!$D:$BF,COLUMNS($I682:BJ682),0)/$I682+VLOOKUP($D682,Customer_Demand!$D:$BF,COLUMNS($I682:BJ682),0)/$K682),(VLOOKUP($D682,Customer_Demand!$D:$BF,COLUMNS($I682:BJ682),0)/$I682)),"")</f>
        <v/>
      </c>
      <c r="BK682" s="50" t="str">
        <f>IFERROR(IF($K682&lt;&gt;"SS",(VLOOKUP($D682,Customer_Demand!$D:$BF,COLUMNS($I682:BK682),0)/$I682+VLOOKUP($D682,Customer_Demand!$D:$BF,COLUMNS($I682:BK682),0)/$K682),(VLOOKUP($D682,Customer_Demand!$D:$BF,COLUMNS($I682:BK682),0)/$I682)),"")</f>
        <v/>
      </c>
    </row>
    <row r="683" spans="2:63" x14ac:dyDescent="0.2">
      <c r="B683" s="12" t="str">
        <f t="shared" si="47"/>
        <v/>
      </c>
      <c r="C683" s="45" t="str">
        <f>IF((Customer_Demand!C683)&lt;&gt;"",Customer_Demand!C683,"")</f>
        <v/>
      </c>
      <c r="D683" s="45" t="str">
        <f>IF(C683&lt;&gt;"",Customer_Demand!D683,"")</f>
        <v/>
      </c>
      <c r="E683" s="52" t="str">
        <f>IF(C683&lt;&gt;"",Customer_Demand!E683,"")</f>
        <v/>
      </c>
      <c r="F683" s="47" t="str">
        <f>IF(C683&lt;&gt;"",VLOOKUP(D683,Customer_Demand!$D$5:$F$1005,3,0),"")</f>
        <v/>
      </c>
      <c r="G683" s="48" t="str">
        <f t="shared" si="44"/>
        <v/>
      </c>
      <c r="H683" s="48" t="str">
        <f t="shared" si="45"/>
        <v/>
      </c>
      <c r="I683" s="48" t="str">
        <f>IFERROR(IF(C683&lt;&gt;"",VLOOKUP($H683,SMT_Cycle_Time_Data!$F:$Q,4,0),""),"SGR Not Defined")</f>
        <v/>
      </c>
      <c r="J683" s="48" t="str">
        <f t="shared" si="46"/>
        <v/>
      </c>
      <c r="K683" s="48" t="str">
        <f>IF(C683&lt;&gt;"",IFERROR(VLOOKUP($J683,SMT_Cycle_Time_Data!$F:$Q,4,0),"SS"),"")</f>
        <v/>
      </c>
      <c r="L683" s="49" t="str">
        <f>IFERROR(IF($K683&lt;&gt;"SS",(VLOOKUP($D683,Customer_Demand!$D:$BF,COLUMNS($I683:L683),0)/$I683+VLOOKUP($D683,Customer_Demand!$D:$BF,COLUMNS($I683:L683),0)/$K683),(VLOOKUP($D683,Customer_Demand!$D:$BF,COLUMNS($I683:L683),0)/$I683)),"")</f>
        <v/>
      </c>
      <c r="M683" s="49" t="str">
        <f>IFERROR(IF($K683&lt;&gt;"SS",(VLOOKUP($D683,Customer_Demand!$D:$BF,COLUMNS($I683:M683),0)/$I683+VLOOKUP($D683,Customer_Demand!$D:$BF,COLUMNS($I683:M683),0)/$K683),(VLOOKUP($D683,Customer_Demand!$D:$BF,COLUMNS($I683:M683),0)/$I683)),"")</f>
        <v/>
      </c>
      <c r="N683" s="49" t="str">
        <f>IFERROR(IF($K683&lt;&gt;"SS",(VLOOKUP($D683,Customer_Demand!$D:$BF,COLUMNS($I683:N683),0)/$I683+VLOOKUP($D683,Customer_Demand!$D:$BF,COLUMNS($I683:N683),0)/$K683),(VLOOKUP($D683,Customer_Demand!$D:$BF,COLUMNS($I683:N683),0)/$I683)),"")</f>
        <v/>
      </c>
      <c r="O683" s="49" t="str">
        <f>IFERROR(IF($K683&lt;&gt;"SS",(VLOOKUP($D683,Customer_Demand!$D:$BF,COLUMNS($I683:O683),0)/$I683+VLOOKUP($D683,Customer_Demand!$D:$BF,COLUMNS($I683:O683),0)/$K683),(VLOOKUP($D683,Customer_Demand!$D:$BF,COLUMNS($I683:O683),0)/$I683)),"")</f>
        <v/>
      </c>
      <c r="P683" s="49" t="str">
        <f>IFERROR(IF($K683&lt;&gt;"SS",(VLOOKUP($D683,Customer_Demand!$D:$BF,COLUMNS($I683:P683),0)/$I683+VLOOKUP($D683,Customer_Demand!$D:$BF,COLUMNS($I683:P683),0)/$K683),(VLOOKUP($D683,Customer_Demand!$D:$BF,COLUMNS($I683:P683),0)/$I683)),"")</f>
        <v/>
      </c>
      <c r="Q683" s="49" t="str">
        <f>IFERROR(IF($K683&lt;&gt;"SS",(VLOOKUP($D683,Customer_Demand!$D:$BF,COLUMNS($I683:Q683),0)/$I683+VLOOKUP($D683,Customer_Demand!$D:$BF,COLUMNS($I683:Q683),0)/$K683),(VLOOKUP($D683,Customer_Demand!$D:$BF,COLUMNS($I683:Q683),0)/$I683)),"")</f>
        <v/>
      </c>
      <c r="R683" s="49" t="str">
        <f>IFERROR(IF($K683&lt;&gt;"SS",(VLOOKUP($D683,Customer_Demand!$D:$BF,COLUMNS($I683:R683),0)/$I683+VLOOKUP($D683,Customer_Demand!$D:$BF,COLUMNS($I683:R683),0)/$K683),(VLOOKUP($D683,Customer_Demand!$D:$BF,COLUMNS($I683:R683),0)/$I683)),"")</f>
        <v/>
      </c>
      <c r="S683" s="49" t="str">
        <f>IFERROR(IF($K683&lt;&gt;"SS",(VLOOKUP($D683,Customer_Demand!$D:$BF,COLUMNS($I683:S683),0)/$I683+VLOOKUP($D683,Customer_Demand!$D:$BF,COLUMNS($I683:S683),0)/$K683),(VLOOKUP($D683,Customer_Demand!$D:$BF,COLUMNS($I683:S683),0)/$I683)),"")</f>
        <v/>
      </c>
      <c r="T683" s="49" t="str">
        <f>IFERROR(IF($K683&lt;&gt;"SS",(VLOOKUP($D683,Customer_Demand!$D:$BF,COLUMNS($I683:T683),0)/$I683+VLOOKUP($D683,Customer_Demand!$D:$BF,COLUMNS($I683:T683),0)/$K683),(VLOOKUP($D683,Customer_Demand!$D:$BF,COLUMNS($I683:T683),0)/$I683)),"")</f>
        <v/>
      </c>
      <c r="U683" s="49" t="str">
        <f>IFERROR(IF($K683&lt;&gt;"SS",(VLOOKUP($D683,Customer_Demand!$D:$BF,COLUMNS($I683:U683),0)/$I683+VLOOKUP($D683,Customer_Demand!$D:$BF,COLUMNS($I683:U683),0)/$K683),(VLOOKUP($D683,Customer_Demand!$D:$BF,COLUMNS($I683:U683),0)/$I683)),"")</f>
        <v/>
      </c>
      <c r="V683" s="49" t="str">
        <f>IFERROR(IF($K683&lt;&gt;"SS",(VLOOKUP($D683,Customer_Demand!$D:$BF,COLUMNS($I683:V683),0)/$I683+VLOOKUP($D683,Customer_Demand!$D:$BF,COLUMNS($I683:V683),0)/$K683),(VLOOKUP($D683,Customer_Demand!$D:$BF,COLUMNS($I683:V683),0)/$I683)),"")</f>
        <v/>
      </c>
      <c r="W683" s="49" t="str">
        <f>IFERROR(IF($K683&lt;&gt;"SS",(VLOOKUP($D683,Customer_Demand!$D:$BF,COLUMNS($I683:W683),0)/$I683+VLOOKUP($D683,Customer_Demand!$D:$BF,COLUMNS($I683:W683),0)/$K683),(VLOOKUP($D683,Customer_Demand!$D:$BF,COLUMNS($I683:W683),0)/$I683)),"")</f>
        <v/>
      </c>
      <c r="X683" s="49" t="str">
        <f>IFERROR(IF($K683&lt;&gt;"SS",(VLOOKUP($D683,Customer_Demand!$D:$BF,COLUMNS($I683:X683),0)/$I683+VLOOKUP($D683,Customer_Demand!$D:$BF,COLUMNS($I683:X683),0)/$K683),(VLOOKUP($D683,Customer_Demand!$D:$BF,COLUMNS($I683:X683),0)/$I683)),"")</f>
        <v/>
      </c>
      <c r="Y683" s="49" t="str">
        <f>IFERROR(IF($K683&lt;&gt;"SS",(VLOOKUP($D683,Customer_Demand!$D:$BF,COLUMNS($I683:Y683),0)/$I683+VLOOKUP($D683,Customer_Demand!$D:$BF,COLUMNS($I683:Y683),0)/$K683),(VLOOKUP($D683,Customer_Demand!$D:$BF,COLUMNS($I683:Y683),0)/$I683)),"")</f>
        <v/>
      </c>
      <c r="Z683" s="49" t="str">
        <f>IFERROR(IF($K683&lt;&gt;"SS",(VLOOKUP($D683,Customer_Demand!$D:$BF,COLUMNS($I683:Z683),0)/$I683+VLOOKUP($D683,Customer_Demand!$D:$BF,COLUMNS($I683:Z683),0)/$K683),(VLOOKUP($D683,Customer_Demand!$D:$BF,COLUMNS($I683:Z683),0)/$I683)),"")</f>
        <v/>
      </c>
      <c r="AA683" s="49" t="str">
        <f>IFERROR(IF($K683&lt;&gt;"SS",(VLOOKUP($D683,Customer_Demand!$D:$BF,COLUMNS($I683:AA683),0)/$I683+VLOOKUP($D683,Customer_Demand!$D:$BF,COLUMNS($I683:AA683),0)/$K683),(VLOOKUP($D683,Customer_Demand!$D:$BF,COLUMNS($I683:AA683),0)/$I683)),"")</f>
        <v/>
      </c>
      <c r="AB683" s="49" t="str">
        <f>IFERROR(IF($K683&lt;&gt;"SS",(VLOOKUP($D683,Customer_Demand!$D:$BF,COLUMNS($I683:AB683),0)/$I683+VLOOKUP($D683,Customer_Demand!$D:$BF,COLUMNS($I683:AB683),0)/$K683),(VLOOKUP($D683,Customer_Demand!$D:$BF,COLUMNS($I683:AB683),0)/$I683)),"")</f>
        <v/>
      </c>
      <c r="AC683" s="49" t="str">
        <f>IFERROR(IF($K683&lt;&gt;"SS",(VLOOKUP($D683,Customer_Demand!$D:$BF,COLUMNS($I683:AC683),0)/$I683+VLOOKUP($D683,Customer_Demand!$D:$BF,COLUMNS($I683:AC683),0)/$K683),(VLOOKUP($D683,Customer_Demand!$D:$BF,COLUMNS($I683:AC683),0)/$I683)),"")</f>
        <v/>
      </c>
      <c r="AD683" s="49" t="str">
        <f>IFERROR(IF($K683&lt;&gt;"SS",(VLOOKUP($D683,Customer_Demand!$D:$BF,COLUMNS($I683:AD683),0)/$I683+VLOOKUP($D683,Customer_Demand!$D:$BF,COLUMNS($I683:AD683),0)/$K683),(VLOOKUP($D683,Customer_Demand!$D:$BF,COLUMNS($I683:AD683),0)/$I683)),"")</f>
        <v/>
      </c>
      <c r="AE683" s="49" t="str">
        <f>IFERROR(IF($K683&lt;&gt;"SS",(VLOOKUP($D683,Customer_Demand!$D:$BF,COLUMNS($I683:AE683),0)/$I683+VLOOKUP($D683,Customer_Demand!$D:$BF,COLUMNS($I683:AE683),0)/$K683),(VLOOKUP($D683,Customer_Demand!$D:$BF,COLUMNS($I683:AE683),0)/$I683)),"")</f>
        <v/>
      </c>
      <c r="AF683" s="49" t="str">
        <f>IFERROR(IF($K683&lt;&gt;"SS",(VLOOKUP($D683,Customer_Demand!$D:$BF,COLUMNS($I683:AF683),0)/$I683+VLOOKUP($D683,Customer_Demand!$D:$BF,COLUMNS($I683:AF683),0)/$K683),(VLOOKUP($D683,Customer_Demand!$D:$BF,COLUMNS($I683:AF683),0)/$I683)),"")</f>
        <v/>
      </c>
      <c r="AG683" s="49" t="str">
        <f>IFERROR(IF($K683&lt;&gt;"SS",(VLOOKUP($D683,Customer_Demand!$D:$BF,COLUMNS($I683:AG683),0)/$I683+VLOOKUP($D683,Customer_Demand!$D:$BF,COLUMNS($I683:AG683),0)/$K683),(VLOOKUP($D683,Customer_Demand!$D:$BF,COLUMNS($I683:AG683),0)/$I683)),"")</f>
        <v/>
      </c>
      <c r="AH683" s="49" t="str">
        <f>IFERROR(IF($K683&lt;&gt;"SS",(VLOOKUP($D683,Customer_Demand!$D:$BF,COLUMNS($I683:AH683),0)/$I683+VLOOKUP($D683,Customer_Demand!$D:$BF,COLUMNS($I683:AH683),0)/$K683),(VLOOKUP($D683,Customer_Demand!$D:$BF,COLUMNS($I683:AH683),0)/$I683)),"")</f>
        <v/>
      </c>
      <c r="AI683" s="49" t="str">
        <f>IFERROR(IF($K683&lt;&gt;"SS",(VLOOKUP($D683,Customer_Demand!$D:$BF,COLUMNS($I683:AI683),0)/$I683+VLOOKUP($D683,Customer_Demand!$D:$BF,COLUMNS($I683:AI683),0)/$K683),(VLOOKUP($D683,Customer_Demand!$D:$BF,COLUMNS($I683:AI683),0)/$I683)),"")</f>
        <v/>
      </c>
      <c r="AJ683" s="49" t="str">
        <f>IFERROR(IF($K683&lt;&gt;"SS",(VLOOKUP($D683,Customer_Demand!$D:$BF,COLUMNS($I683:AJ683),0)/$I683+VLOOKUP($D683,Customer_Demand!$D:$BF,COLUMNS($I683:AJ683),0)/$K683),(VLOOKUP($D683,Customer_Demand!$D:$BF,COLUMNS($I683:AJ683),0)/$I683)),"")</f>
        <v/>
      </c>
      <c r="AK683" s="49" t="str">
        <f>IFERROR(IF($K683&lt;&gt;"SS",(VLOOKUP($D683,Customer_Demand!$D:$BF,COLUMNS($I683:AK683),0)/$I683+VLOOKUP($D683,Customer_Demand!$D:$BF,COLUMNS($I683:AK683),0)/$K683),(VLOOKUP($D683,Customer_Demand!$D:$BF,COLUMNS($I683:AK683),0)/$I683)),"")</f>
        <v/>
      </c>
      <c r="AL683" s="49" t="str">
        <f>IFERROR(IF($K683&lt;&gt;"SS",(VLOOKUP($D683,Customer_Demand!$D:$BF,COLUMNS($I683:AL683),0)/$I683+VLOOKUP($D683,Customer_Demand!$D:$BF,COLUMNS($I683:AL683),0)/$K683),(VLOOKUP($D683,Customer_Demand!$D:$BF,COLUMNS($I683:AL683),0)/$I683)),"")</f>
        <v/>
      </c>
      <c r="AM683" s="49" t="str">
        <f>IFERROR(IF($K683&lt;&gt;"SS",(VLOOKUP($D683,Customer_Demand!$D:$BF,COLUMNS($I683:AM683),0)/$I683+VLOOKUP($D683,Customer_Demand!$D:$BF,COLUMNS($I683:AM683),0)/$K683),(VLOOKUP($D683,Customer_Demand!$D:$BF,COLUMNS($I683:AM683),0)/$I683)),"")</f>
        <v/>
      </c>
      <c r="AN683" s="49" t="str">
        <f>IFERROR(IF($K683&lt;&gt;"SS",(VLOOKUP($D683,Customer_Demand!$D:$BF,COLUMNS($I683:AN683),0)/$I683+VLOOKUP($D683,Customer_Demand!$D:$BF,COLUMNS($I683:AN683),0)/$K683),(VLOOKUP($D683,Customer_Demand!$D:$BF,COLUMNS($I683:AN683),0)/$I683)),"")</f>
        <v/>
      </c>
      <c r="AO683" s="49" t="str">
        <f>IFERROR(IF($K683&lt;&gt;"SS",(VLOOKUP($D683,Customer_Demand!$D:$BF,COLUMNS($I683:AO683),0)/$I683+VLOOKUP($D683,Customer_Demand!$D:$BF,COLUMNS($I683:AO683),0)/$K683),(VLOOKUP($D683,Customer_Demand!$D:$BF,COLUMNS($I683:AO683),0)/$I683)),"")</f>
        <v/>
      </c>
      <c r="AP683" s="49" t="str">
        <f>IFERROR(IF($K683&lt;&gt;"SS",(VLOOKUP($D683,Customer_Demand!$D:$BF,COLUMNS($I683:AP683),0)/$I683+VLOOKUP($D683,Customer_Demand!$D:$BF,COLUMNS($I683:AP683),0)/$K683),(VLOOKUP($D683,Customer_Demand!$D:$BF,COLUMNS($I683:AP683),0)/$I683)),"")</f>
        <v/>
      </c>
      <c r="AQ683" s="49" t="str">
        <f>IFERROR(IF($K683&lt;&gt;"SS",(VLOOKUP($D683,Customer_Demand!$D:$BF,COLUMNS($I683:AQ683),0)/$I683+VLOOKUP($D683,Customer_Demand!$D:$BF,COLUMNS($I683:AQ683),0)/$K683),(VLOOKUP($D683,Customer_Demand!$D:$BF,COLUMNS($I683:AQ683),0)/$I683)),"")</f>
        <v/>
      </c>
      <c r="AR683" s="49" t="str">
        <f>IFERROR(IF($K683&lt;&gt;"SS",(VLOOKUP($D683,Customer_Demand!$D:$BF,COLUMNS($I683:AR683),0)/$I683+VLOOKUP($D683,Customer_Demand!$D:$BF,COLUMNS($I683:AR683),0)/$K683),(VLOOKUP($D683,Customer_Demand!$D:$BF,COLUMNS($I683:AR683),0)/$I683)),"")</f>
        <v/>
      </c>
      <c r="AS683" s="49" t="str">
        <f>IFERROR(IF($K683&lt;&gt;"SS",(VLOOKUP($D683,Customer_Demand!$D:$BF,COLUMNS($I683:AS683),0)/$I683+VLOOKUP($D683,Customer_Demand!$D:$BF,COLUMNS($I683:AS683),0)/$K683),(VLOOKUP($D683,Customer_Demand!$D:$BF,COLUMNS($I683:AS683),0)/$I683)),"")</f>
        <v/>
      </c>
      <c r="AT683" s="49" t="str">
        <f>IFERROR(IF($K683&lt;&gt;"SS",(VLOOKUP($D683,Customer_Demand!$D:$BF,COLUMNS($I683:AT683),0)/$I683+VLOOKUP($D683,Customer_Demand!$D:$BF,COLUMNS($I683:AT683),0)/$K683),(VLOOKUP($D683,Customer_Demand!$D:$BF,COLUMNS($I683:AT683),0)/$I683)),"")</f>
        <v/>
      </c>
      <c r="AU683" s="49" t="str">
        <f>IFERROR(IF($K683&lt;&gt;"SS",(VLOOKUP($D683,Customer_Demand!$D:$BF,COLUMNS($I683:AU683),0)/$I683+VLOOKUP($D683,Customer_Demand!$D:$BF,COLUMNS($I683:AU683),0)/$K683),(VLOOKUP($D683,Customer_Demand!$D:$BF,COLUMNS($I683:AU683),0)/$I683)),"")</f>
        <v/>
      </c>
      <c r="AV683" s="49" t="str">
        <f>IFERROR(IF($K683&lt;&gt;"SS",(VLOOKUP($D683,Customer_Demand!$D:$BF,COLUMNS($I683:AV683),0)/$I683+VLOOKUP($D683,Customer_Demand!$D:$BF,COLUMNS($I683:AV683),0)/$K683),(VLOOKUP($D683,Customer_Demand!$D:$BF,COLUMNS($I683:AV683),0)/$I683)),"")</f>
        <v/>
      </c>
      <c r="AW683" s="49" t="str">
        <f>IFERROR(IF($K683&lt;&gt;"SS",(VLOOKUP($D683,Customer_Demand!$D:$BF,COLUMNS($I683:AW683),0)/$I683+VLOOKUP($D683,Customer_Demand!$D:$BF,COLUMNS($I683:AW683),0)/$K683),(VLOOKUP($D683,Customer_Demand!$D:$BF,COLUMNS($I683:AW683),0)/$I683)),"")</f>
        <v/>
      </c>
      <c r="AX683" s="49" t="str">
        <f>IFERROR(IF($K683&lt;&gt;"SS",(VLOOKUP($D683,Customer_Demand!$D:$BF,COLUMNS($I683:AX683),0)/$I683+VLOOKUP($D683,Customer_Demand!$D:$BF,COLUMNS($I683:AX683),0)/$K683),(VLOOKUP($D683,Customer_Demand!$D:$BF,COLUMNS($I683:AX683),0)/$I683)),"")</f>
        <v/>
      </c>
      <c r="AY683" s="49" t="str">
        <f>IFERROR(IF($K683&lt;&gt;"SS",(VLOOKUP($D683,Customer_Demand!$D:$BF,COLUMNS($I683:AY683),0)/$I683+VLOOKUP($D683,Customer_Demand!$D:$BF,COLUMNS($I683:AY683),0)/$K683),(VLOOKUP($D683,Customer_Demand!$D:$BF,COLUMNS($I683:AY683),0)/$I683)),"")</f>
        <v/>
      </c>
      <c r="AZ683" s="49" t="str">
        <f>IFERROR(IF($K683&lt;&gt;"SS",(VLOOKUP($D683,Customer_Demand!$D:$BF,COLUMNS($I683:AZ683),0)/$I683+VLOOKUP($D683,Customer_Demand!$D:$BF,COLUMNS($I683:AZ683),0)/$K683),(VLOOKUP($D683,Customer_Demand!$D:$BF,COLUMNS($I683:AZ683),0)/$I683)),"")</f>
        <v/>
      </c>
      <c r="BA683" s="49" t="str">
        <f>IFERROR(IF($K683&lt;&gt;"SS",(VLOOKUP($D683,Customer_Demand!$D:$BF,COLUMNS($I683:BA683),0)/$I683+VLOOKUP($D683,Customer_Demand!$D:$BF,COLUMNS($I683:BA683),0)/$K683),(VLOOKUP($D683,Customer_Demand!$D:$BF,COLUMNS($I683:BA683),0)/$I683)),"")</f>
        <v/>
      </c>
      <c r="BB683" s="49" t="str">
        <f>IFERROR(IF($K683&lt;&gt;"SS",(VLOOKUP($D683,Customer_Demand!$D:$BF,COLUMNS($I683:BB683),0)/$I683+VLOOKUP($D683,Customer_Demand!$D:$BF,COLUMNS($I683:BB683),0)/$K683),(VLOOKUP($D683,Customer_Demand!$D:$BF,COLUMNS($I683:BB683),0)/$I683)),"")</f>
        <v/>
      </c>
      <c r="BC683" s="49" t="str">
        <f>IFERROR(IF($K683&lt;&gt;"SS",(VLOOKUP($D683,Customer_Demand!$D:$BF,COLUMNS($I683:BC683),0)/$I683+VLOOKUP($D683,Customer_Demand!$D:$BF,COLUMNS($I683:BC683),0)/$K683),(VLOOKUP($D683,Customer_Demand!$D:$BF,COLUMNS($I683:BC683),0)/$I683)),"")</f>
        <v/>
      </c>
      <c r="BD683" s="49" t="str">
        <f>IFERROR(IF($K683&lt;&gt;"SS",(VLOOKUP($D683,Customer_Demand!$D:$BF,COLUMNS($I683:BD683),0)/$I683+VLOOKUP($D683,Customer_Demand!$D:$BF,COLUMNS($I683:BD683),0)/$K683),(VLOOKUP($D683,Customer_Demand!$D:$BF,COLUMNS($I683:BD683),0)/$I683)),"")</f>
        <v/>
      </c>
      <c r="BE683" s="49" t="str">
        <f>IFERROR(IF($K683&lt;&gt;"SS",(VLOOKUP($D683,Customer_Demand!$D:$BF,COLUMNS($I683:BE683),0)/$I683+VLOOKUP($D683,Customer_Demand!$D:$BF,COLUMNS($I683:BE683),0)/$K683),(VLOOKUP($D683,Customer_Demand!$D:$BF,COLUMNS($I683:BE683),0)/$I683)),"")</f>
        <v/>
      </c>
      <c r="BF683" s="49" t="str">
        <f>IFERROR(IF($K683&lt;&gt;"SS",(VLOOKUP($D683,Customer_Demand!$D:$BF,COLUMNS($I683:BF683),0)/$I683+VLOOKUP($D683,Customer_Demand!$D:$BF,COLUMNS($I683:BF683),0)/$K683),(VLOOKUP($D683,Customer_Demand!$D:$BF,COLUMNS($I683:BF683),0)/$I683)),"")</f>
        <v/>
      </c>
      <c r="BG683" s="49" t="str">
        <f>IFERROR(IF($K683&lt;&gt;"SS",(VLOOKUP($D683,Customer_Demand!$D:$BF,COLUMNS($I683:BG683),0)/$I683+VLOOKUP($D683,Customer_Demand!$D:$BF,COLUMNS($I683:BG683),0)/$K683),(VLOOKUP($D683,Customer_Demand!$D:$BF,COLUMNS($I683:BG683),0)/$I683)),"")</f>
        <v/>
      </c>
      <c r="BH683" s="49" t="str">
        <f>IFERROR(IF($K683&lt;&gt;"SS",(VLOOKUP($D683,Customer_Demand!$D:$BF,COLUMNS($I683:BH683),0)/$I683+VLOOKUP($D683,Customer_Demand!$D:$BF,COLUMNS($I683:BH683),0)/$K683),(VLOOKUP($D683,Customer_Demand!$D:$BF,COLUMNS($I683:BH683),0)/$I683)),"")</f>
        <v/>
      </c>
      <c r="BI683" s="49" t="str">
        <f>IFERROR(IF($K683&lt;&gt;"SS",(VLOOKUP($D683,Customer_Demand!$D:$BF,COLUMNS($I683:BI683),0)/$I683+VLOOKUP($D683,Customer_Demand!$D:$BF,COLUMNS($I683:BI683),0)/$K683),(VLOOKUP($D683,Customer_Demand!$D:$BF,COLUMNS($I683:BI683),0)/$I683)),"")</f>
        <v/>
      </c>
      <c r="BJ683" s="49" t="str">
        <f>IFERROR(IF($K683&lt;&gt;"SS",(VLOOKUP($D683,Customer_Demand!$D:$BF,COLUMNS($I683:BJ683),0)/$I683+VLOOKUP($D683,Customer_Demand!$D:$BF,COLUMNS($I683:BJ683),0)/$K683),(VLOOKUP($D683,Customer_Demand!$D:$BF,COLUMNS($I683:BJ683),0)/$I683)),"")</f>
        <v/>
      </c>
      <c r="BK683" s="50" t="str">
        <f>IFERROR(IF($K683&lt;&gt;"SS",(VLOOKUP($D683,Customer_Demand!$D:$BF,COLUMNS($I683:BK683),0)/$I683+VLOOKUP($D683,Customer_Demand!$D:$BF,COLUMNS($I683:BK683),0)/$K683),(VLOOKUP($D683,Customer_Demand!$D:$BF,COLUMNS($I683:BK683),0)/$I683)),"")</f>
        <v/>
      </c>
    </row>
    <row r="684" spans="2:63" x14ac:dyDescent="0.2">
      <c r="B684" s="12" t="str">
        <f t="shared" si="47"/>
        <v/>
      </c>
      <c r="C684" s="45" t="str">
        <f>IF((Customer_Demand!C684)&lt;&gt;"",Customer_Demand!C684,"")</f>
        <v/>
      </c>
      <c r="D684" s="45" t="str">
        <f>IF(C684&lt;&gt;"",Customer_Demand!D684,"")</f>
        <v/>
      </c>
      <c r="E684" s="52" t="str">
        <f>IF(C684&lt;&gt;"",Customer_Demand!E684,"")</f>
        <v/>
      </c>
      <c r="F684" s="47" t="str">
        <f>IF(C684&lt;&gt;"",VLOOKUP(D684,Customer_Demand!$D$5:$F$1005,3,0),"")</f>
        <v/>
      </c>
      <c r="G684" s="48" t="str">
        <f t="shared" si="44"/>
        <v/>
      </c>
      <c r="H684" s="48" t="str">
        <f t="shared" si="45"/>
        <v/>
      </c>
      <c r="I684" s="48" t="str">
        <f>IFERROR(IF(C684&lt;&gt;"",VLOOKUP($H684,SMT_Cycle_Time_Data!$F:$Q,4,0),""),"SGR Not Defined")</f>
        <v/>
      </c>
      <c r="J684" s="48" t="str">
        <f t="shared" si="46"/>
        <v/>
      </c>
      <c r="K684" s="48" t="str">
        <f>IF(C684&lt;&gt;"",IFERROR(VLOOKUP($J684,SMT_Cycle_Time_Data!$F:$Q,4,0),"SS"),"")</f>
        <v/>
      </c>
      <c r="L684" s="49" t="str">
        <f>IFERROR(IF($K684&lt;&gt;"SS",(VLOOKUP($D684,Customer_Demand!$D:$BF,COLUMNS($I684:L684),0)/$I684+VLOOKUP($D684,Customer_Demand!$D:$BF,COLUMNS($I684:L684),0)/$K684),(VLOOKUP($D684,Customer_Demand!$D:$BF,COLUMNS($I684:L684),0)/$I684)),"")</f>
        <v/>
      </c>
      <c r="M684" s="49" t="str">
        <f>IFERROR(IF($K684&lt;&gt;"SS",(VLOOKUP($D684,Customer_Demand!$D:$BF,COLUMNS($I684:M684),0)/$I684+VLOOKUP($D684,Customer_Demand!$D:$BF,COLUMNS($I684:M684),0)/$K684),(VLOOKUP($D684,Customer_Demand!$D:$BF,COLUMNS($I684:M684),0)/$I684)),"")</f>
        <v/>
      </c>
      <c r="N684" s="49" t="str">
        <f>IFERROR(IF($K684&lt;&gt;"SS",(VLOOKUP($D684,Customer_Demand!$D:$BF,COLUMNS($I684:N684),0)/$I684+VLOOKUP($D684,Customer_Demand!$D:$BF,COLUMNS($I684:N684),0)/$K684),(VLOOKUP($D684,Customer_Demand!$D:$BF,COLUMNS($I684:N684),0)/$I684)),"")</f>
        <v/>
      </c>
      <c r="O684" s="49" t="str">
        <f>IFERROR(IF($K684&lt;&gt;"SS",(VLOOKUP($D684,Customer_Demand!$D:$BF,COLUMNS($I684:O684),0)/$I684+VLOOKUP($D684,Customer_Demand!$D:$BF,COLUMNS($I684:O684),0)/$K684),(VLOOKUP($D684,Customer_Demand!$D:$BF,COLUMNS($I684:O684),0)/$I684)),"")</f>
        <v/>
      </c>
      <c r="P684" s="49" t="str">
        <f>IFERROR(IF($K684&lt;&gt;"SS",(VLOOKUP($D684,Customer_Demand!$D:$BF,COLUMNS($I684:P684),0)/$I684+VLOOKUP($D684,Customer_Demand!$D:$BF,COLUMNS($I684:P684),0)/$K684),(VLOOKUP($D684,Customer_Demand!$D:$BF,COLUMNS($I684:P684),0)/$I684)),"")</f>
        <v/>
      </c>
      <c r="Q684" s="49" t="str">
        <f>IFERROR(IF($K684&lt;&gt;"SS",(VLOOKUP($D684,Customer_Demand!$D:$BF,COLUMNS($I684:Q684),0)/$I684+VLOOKUP($D684,Customer_Demand!$D:$BF,COLUMNS($I684:Q684),0)/$K684),(VLOOKUP($D684,Customer_Demand!$D:$BF,COLUMNS($I684:Q684),0)/$I684)),"")</f>
        <v/>
      </c>
      <c r="R684" s="49" t="str">
        <f>IFERROR(IF($K684&lt;&gt;"SS",(VLOOKUP($D684,Customer_Demand!$D:$BF,COLUMNS($I684:R684),0)/$I684+VLOOKUP($D684,Customer_Demand!$D:$BF,COLUMNS($I684:R684),0)/$K684),(VLOOKUP($D684,Customer_Demand!$D:$BF,COLUMNS($I684:R684),0)/$I684)),"")</f>
        <v/>
      </c>
      <c r="S684" s="49" t="str">
        <f>IFERROR(IF($K684&lt;&gt;"SS",(VLOOKUP($D684,Customer_Demand!$D:$BF,COLUMNS($I684:S684),0)/$I684+VLOOKUP($D684,Customer_Demand!$D:$BF,COLUMNS($I684:S684),0)/$K684),(VLOOKUP($D684,Customer_Demand!$D:$BF,COLUMNS($I684:S684),0)/$I684)),"")</f>
        <v/>
      </c>
      <c r="T684" s="49" t="str">
        <f>IFERROR(IF($K684&lt;&gt;"SS",(VLOOKUP($D684,Customer_Demand!$D:$BF,COLUMNS($I684:T684),0)/$I684+VLOOKUP($D684,Customer_Demand!$D:$BF,COLUMNS($I684:T684),0)/$K684),(VLOOKUP($D684,Customer_Demand!$D:$BF,COLUMNS($I684:T684),0)/$I684)),"")</f>
        <v/>
      </c>
      <c r="U684" s="49" t="str">
        <f>IFERROR(IF($K684&lt;&gt;"SS",(VLOOKUP($D684,Customer_Demand!$D:$BF,COLUMNS($I684:U684),0)/$I684+VLOOKUP($D684,Customer_Demand!$D:$BF,COLUMNS($I684:U684),0)/$K684),(VLOOKUP($D684,Customer_Demand!$D:$BF,COLUMNS($I684:U684),0)/$I684)),"")</f>
        <v/>
      </c>
      <c r="V684" s="49" t="str">
        <f>IFERROR(IF($K684&lt;&gt;"SS",(VLOOKUP($D684,Customer_Demand!$D:$BF,COLUMNS($I684:V684),0)/$I684+VLOOKUP($D684,Customer_Demand!$D:$BF,COLUMNS($I684:V684),0)/$K684),(VLOOKUP($D684,Customer_Demand!$D:$BF,COLUMNS($I684:V684),0)/$I684)),"")</f>
        <v/>
      </c>
      <c r="W684" s="49" t="str">
        <f>IFERROR(IF($K684&lt;&gt;"SS",(VLOOKUP($D684,Customer_Demand!$D:$BF,COLUMNS($I684:W684),0)/$I684+VLOOKUP($D684,Customer_Demand!$D:$BF,COLUMNS($I684:W684),0)/$K684),(VLOOKUP($D684,Customer_Demand!$D:$BF,COLUMNS($I684:W684),0)/$I684)),"")</f>
        <v/>
      </c>
      <c r="X684" s="49" t="str">
        <f>IFERROR(IF($K684&lt;&gt;"SS",(VLOOKUP($D684,Customer_Demand!$D:$BF,COLUMNS($I684:X684),0)/$I684+VLOOKUP($D684,Customer_Demand!$D:$BF,COLUMNS($I684:X684),0)/$K684),(VLOOKUP($D684,Customer_Demand!$D:$BF,COLUMNS($I684:X684),0)/$I684)),"")</f>
        <v/>
      </c>
      <c r="Y684" s="49" t="str">
        <f>IFERROR(IF($K684&lt;&gt;"SS",(VLOOKUP($D684,Customer_Demand!$D:$BF,COLUMNS($I684:Y684),0)/$I684+VLOOKUP($D684,Customer_Demand!$D:$BF,COLUMNS($I684:Y684),0)/$K684),(VLOOKUP($D684,Customer_Demand!$D:$BF,COLUMNS($I684:Y684),0)/$I684)),"")</f>
        <v/>
      </c>
      <c r="Z684" s="49" t="str">
        <f>IFERROR(IF($K684&lt;&gt;"SS",(VLOOKUP($D684,Customer_Demand!$D:$BF,COLUMNS($I684:Z684),0)/$I684+VLOOKUP($D684,Customer_Demand!$D:$BF,COLUMNS($I684:Z684),0)/$K684),(VLOOKUP($D684,Customer_Demand!$D:$BF,COLUMNS($I684:Z684),0)/$I684)),"")</f>
        <v/>
      </c>
      <c r="AA684" s="49" t="str">
        <f>IFERROR(IF($K684&lt;&gt;"SS",(VLOOKUP($D684,Customer_Demand!$D:$BF,COLUMNS($I684:AA684),0)/$I684+VLOOKUP($D684,Customer_Demand!$D:$BF,COLUMNS($I684:AA684),0)/$K684),(VLOOKUP($D684,Customer_Demand!$D:$BF,COLUMNS($I684:AA684),0)/$I684)),"")</f>
        <v/>
      </c>
      <c r="AB684" s="49" t="str">
        <f>IFERROR(IF($K684&lt;&gt;"SS",(VLOOKUP($D684,Customer_Demand!$D:$BF,COLUMNS($I684:AB684),0)/$I684+VLOOKUP($D684,Customer_Demand!$D:$BF,COLUMNS($I684:AB684),0)/$K684),(VLOOKUP($D684,Customer_Demand!$D:$BF,COLUMNS($I684:AB684),0)/$I684)),"")</f>
        <v/>
      </c>
      <c r="AC684" s="49" t="str">
        <f>IFERROR(IF($K684&lt;&gt;"SS",(VLOOKUP($D684,Customer_Demand!$D:$BF,COLUMNS($I684:AC684),0)/$I684+VLOOKUP($D684,Customer_Demand!$D:$BF,COLUMNS($I684:AC684),0)/$K684),(VLOOKUP($D684,Customer_Demand!$D:$BF,COLUMNS($I684:AC684),0)/$I684)),"")</f>
        <v/>
      </c>
      <c r="AD684" s="49" t="str">
        <f>IFERROR(IF($K684&lt;&gt;"SS",(VLOOKUP($D684,Customer_Demand!$D:$BF,COLUMNS($I684:AD684),0)/$I684+VLOOKUP($D684,Customer_Demand!$D:$BF,COLUMNS($I684:AD684),0)/$K684),(VLOOKUP($D684,Customer_Demand!$D:$BF,COLUMNS($I684:AD684),0)/$I684)),"")</f>
        <v/>
      </c>
      <c r="AE684" s="49" t="str">
        <f>IFERROR(IF($K684&lt;&gt;"SS",(VLOOKUP($D684,Customer_Demand!$D:$BF,COLUMNS($I684:AE684),0)/$I684+VLOOKUP($D684,Customer_Demand!$D:$BF,COLUMNS($I684:AE684),0)/$K684),(VLOOKUP($D684,Customer_Demand!$D:$BF,COLUMNS($I684:AE684),0)/$I684)),"")</f>
        <v/>
      </c>
      <c r="AF684" s="49" t="str">
        <f>IFERROR(IF($K684&lt;&gt;"SS",(VLOOKUP($D684,Customer_Demand!$D:$BF,COLUMNS($I684:AF684),0)/$I684+VLOOKUP($D684,Customer_Demand!$D:$BF,COLUMNS($I684:AF684),0)/$K684),(VLOOKUP($D684,Customer_Demand!$D:$BF,COLUMNS($I684:AF684),0)/$I684)),"")</f>
        <v/>
      </c>
      <c r="AG684" s="49" t="str">
        <f>IFERROR(IF($K684&lt;&gt;"SS",(VLOOKUP($D684,Customer_Demand!$D:$BF,COLUMNS($I684:AG684),0)/$I684+VLOOKUP($D684,Customer_Demand!$D:$BF,COLUMNS($I684:AG684),0)/$K684),(VLOOKUP($D684,Customer_Demand!$D:$BF,COLUMNS($I684:AG684),0)/$I684)),"")</f>
        <v/>
      </c>
      <c r="AH684" s="49" t="str">
        <f>IFERROR(IF($K684&lt;&gt;"SS",(VLOOKUP($D684,Customer_Demand!$D:$BF,COLUMNS($I684:AH684),0)/$I684+VLOOKUP($D684,Customer_Demand!$D:$BF,COLUMNS($I684:AH684),0)/$K684),(VLOOKUP($D684,Customer_Demand!$D:$BF,COLUMNS($I684:AH684),0)/$I684)),"")</f>
        <v/>
      </c>
      <c r="AI684" s="49" t="str">
        <f>IFERROR(IF($K684&lt;&gt;"SS",(VLOOKUP($D684,Customer_Demand!$D:$BF,COLUMNS($I684:AI684),0)/$I684+VLOOKUP($D684,Customer_Demand!$D:$BF,COLUMNS($I684:AI684),0)/$K684),(VLOOKUP($D684,Customer_Demand!$D:$BF,COLUMNS($I684:AI684),0)/$I684)),"")</f>
        <v/>
      </c>
      <c r="AJ684" s="49" t="str">
        <f>IFERROR(IF($K684&lt;&gt;"SS",(VLOOKUP($D684,Customer_Demand!$D:$BF,COLUMNS($I684:AJ684),0)/$I684+VLOOKUP($D684,Customer_Demand!$D:$BF,COLUMNS($I684:AJ684),0)/$K684),(VLOOKUP($D684,Customer_Demand!$D:$BF,COLUMNS($I684:AJ684),0)/$I684)),"")</f>
        <v/>
      </c>
      <c r="AK684" s="49" t="str">
        <f>IFERROR(IF($K684&lt;&gt;"SS",(VLOOKUP($D684,Customer_Demand!$D:$BF,COLUMNS($I684:AK684),0)/$I684+VLOOKUP($D684,Customer_Demand!$D:$BF,COLUMNS($I684:AK684),0)/$K684),(VLOOKUP($D684,Customer_Demand!$D:$BF,COLUMNS($I684:AK684),0)/$I684)),"")</f>
        <v/>
      </c>
      <c r="AL684" s="49" t="str">
        <f>IFERROR(IF($K684&lt;&gt;"SS",(VLOOKUP($D684,Customer_Demand!$D:$BF,COLUMNS($I684:AL684),0)/$I684+VLOOKUP($D684,Customer_Demand!$D:$BF,COLUMNS($I684:AL684),0)/$K684),(VLOOKUP($D684,Customer_Demand!$D:$BF,COLUMNS($I684:AL684),0)/$I684)),"")</f>
        <v/>
      </c>
      <c r="AM684" s="49" t="str">
        <f>IFERROR(IF($K684&lt;&gt;"SS",(VLOOKUP($D684,Customer_Demand!$D:$BF,COLUMNS($I684:AM684),0)/$I684+VLOOKUP($D684,Customer_Demand!$D:$BF,COLUMNS($I684:AM684),0)/$K684),(VLOOKUP($D684,Customer_Demand!$D:$BF,COLUMNS($I684:AM684),0)/$I684)),"")</f>
        <v/>
      </c>
      <c r="AN684" s="49" t="str">
        <f>IFERROR(IF($K684&lt;&gt;"SS",(VLOOKUP($D684,Customer_Demand!$D:$BF,COLUMNS($I684:AN684),0)/$I684+VLOOKUP($D684,Customer_Demand!$D:$BF,COLUMNS($I684:AN684),0)/$K684),(VLOOKUP($D684,Customer_Demand!$D:$BF,COLUMNS($I684:AN684),0)/$I684)),"")</f>
        <v/>
      </c>
      <c r="AO684" s="49" t="str">
        <f>IFERROR(IF($K684&lt;&gt;"SS",(VLOOKUP($D684,Customer_Demand!$D:$BF,COLUMNS($I684:AO684),0)/$I684+VLOOKUP($D684,Customer_Demand!$D:$BF,COLUMNS($I684:AO684),0)/$K684),(VLOOKUP($D684,Customer_Demand!$D:$BF,COLUMNS($I684:AO684),0)/$I684)),"")</f>
        <v/>
      </c>
      <c r="AP684" s="49" t="str">
        <f>IFERROR(IF($K684&lt;&gt;"SS",(VLOOKUP($D684,Customer_Demand!$D:$BF,COLUMNS($I684:AP684),0)/$I684+VLOOKUP($D684,Customer_Demand!$D:$BF,COLUMNS($I684:AP684),0)/$K684),(VLOOKUP($D684,Customer_Demand!$D:$BF,COLUMNS($I684:AP684),0)/$I684)),"")</f>
        <v/>
      </c>
      <c r="AQ684" s="49" t="str">
        <f>IFERROR(IF($K684&lt;&gt;"SS",(VLOOKUP($D684,Customer_Demand!$D:$BF,COLUMNS($I684:AQ684),0)/$I684+VLOOKUP($D684,Customer_Demand!$D:$BF,COLUMNS($I684:AQ684),0)/$K684),(VLOOKUP($D684,Customer_Demand!$D:$BF,COLUMNS($I684:AQ684),0)/$I684)),"")</f>
        <v/>
      </c>
      <c r="AR684" s="49" t="str">
        <f>IFERROR(IF($K684&lt;&gt;"SS",(VLOOKUP($D684,Customer_Demand!$D:$BF,COLUMNS($I684:AR684),0)/$I684+VLOOKUP($D684,Customer_Demand!$D:$BF,COLUMNS($I684:AR684),0)/$K684),(VLOOKUP($D684,Customer_Demand!$D:$BF,COLUMNS($I684:AR684),0)/$I684)),"")</f>
        <v/>
      </c>
      <c r="AS684" s="49" t="str">
        <f>IFERROR(IF($K684&lt;&gt;"SS",(VLOOKUP($D684,Customer_Demand!$D:$BF,COLUMNS($I684:AS684),0)/$I684+VLOOKUP($D684,Customer_Demand!$D:$BF,COLUMNS($I684:AS684),0)/$K684),(VLOOKUP($D684,Customer_Demand!$D:$BF,COLUMNS($I684:AS684),0)/$I684)),"")</f>
        <v/>
      </c>
      <c r="AT684" s="49" t="str">
        <f>IFERROR(IF($K684&lt;&gt;"SS",(VLOOKUP($D684,Customer_Demand!$D:$BF,COLUMNS($I684:AT684),0)/$I684+VLOOKUP($D684,Customer_Demand!$D:$BF,COLUMNS($I684:AT684),0)/$K684),(VLOOKUP($D684,Customer_Demand!$D:$BF,COLUMNS($I684:AT684),0)/$I684)),"")</f>
        <v/>
      </c>
      <c r="AU684" s="49" t="str">
        <f>IFERROR(IF($K684&lt;&gt;"SS",(VLOOKUP($D684,Customer_Demand!$D:$BF,COLUMNS($I684:AU684),0)/$I684+VLOOKUP($D684,Customer_Demand!$D:$BF,COLUMNS($I684:AU684),0)/$K684),(VLOOKUP($D684,Customer_Demand!$D:$BF,COLUMNS($I684:AU684),0)/$I684)),"")</f>
        <v/>
      </c>
      <c r="AV684" s="49" t="str">
        <f>IFERROR(IF($K684&lt;&gt;"SS",(VLOOKUP($D684,Customer_Demand!$D:$BF,COLUMNS($I684:AV684),0)/$I684+VLOOKUP($D684,Customer_Demand!$D:$BF,COLUMNS($I684:AV684),0)/$K684),(VLOOKUP($D684,Customer_Demand!$D:$BF,COLUMNS($I684:AV684),0)/$I684)),"")</f>
        <v/>
      </c>
      <c r="AW684" s="49" t="str">
        <f>IFERROR(IF($K684&lt;&gt;"SS",(VLOOKUP($D684,Customer_Demand!$D:$BF,COLUMNS($I684:AW684),0)/$I684+VLOOKUP($D684,Customer_Demand!$D:$BF,COLUMNS($I684:AW684),0)/$K684),(VLOOKUP($D684,Customer_Demand!$D:$BF,COLUMNS($I684:AW684),0)/$I684)),"")</f>
        <v/>
      </c>
      <c r="AX684" s="49" t="str">
        <f>IFERROR(IF($K684&lt;&gt;"SS",(VLOOKUP($D684,Customer_Demand!$D:$BF,COLUMNS($I684:AX684),0)/$I684+VLOOKUP($D684,Customer_Demand!$D:$BF,COLUMNS($I684:AX684),0)/$K684),(VLOOKUP($D684,Customer_Demand!$D:$BF,COLUMNS($I684:AX684),0)/$I684)),"")</f>
        <v/>
      </c>
      <c r="AY684" s="49" t="str">
        <f>IFERROR(IF($K684&lt;&gt;"SS",(VLOOKUP($D684,Customer_Demand!$D:$BF,COLUMNS($I684:AY684),0)/$I684+VLOOKUP($D684,Customer_Demand!$D:$BF,COLUMNS($I684:AY684),0)/$K684),(VLOOKUP($D684,Customer_Demand!$D:$BF,COLUMNS($I684:AY684),0)/$I684)),"")</f>
        <v/>
      </c>
      <c r="AZ684" s="49" t="str">
        <f>IFERROR(IF($K684&lt;&gt;"SS",(VLOOKUP($D684,Customer_Demand!$D:$BF,COLUMNS($I684:AZ684),0)/$I684+VLOOKUP($D684,Customer_Demand!$D:$BF,COLUMNS($I684:AZ684),0)/$K684),(VLOOKUP($D684,Customer_Demand!$D:$BF,COLUMNS($I684:AZ684),0)/$I684)),"")</f>
        <v/>
      </c>
      <c r="BA684" s="49" t="str">
        <f>IFERROR(IF($K684&lt;&gt;"SS",(VLOOKUP($D684,Customer_Demand!$D:$BF,COLUMNS($I684:BA684),0)/$I684+VLOOKUP($D684,Customer_Demand!$D:$BF,COLUMNS($I684:BA684),0)/$K684),(VLOOKUP($D684,Customer_Demand!$D:$BF,COLUMNS($I684:BA684),0)/$I684)),"")</f>
        <v/>
      </c>
      <c r="BB684" s="49" t="str">
        <f>IFERROR(IF($K684&lt;&gt;"SS",(VLOOKUP($D684,Customer_Demand!$D:$BF,COLUMNS($I684:BB684),0)/$I684+VLOOKUP($D684,Customer_Demand!$D:$BF,COLUMNS($I684:BB684),0)/$K684),(VLOOKUP($D684,Customer_Demand!$D:$BF,COLUMNS($I684:BB684),0)/$I684)),"")</f>
        <v/>
      </c>
      <c r="BC684" s="49" t="str">
        <f>IFERROR(IF($K684&lt;&gt;"SS",(VLOOKUP($D684,Customer_Demand!$D:$BF,COLUMNS($I684:BC684),0)/$I684+VLOOKUP($D684,Customer_Demand!$D:$BF,COLUMNS($I684:BC684),0)/$K684),(VLOOKUP($D684,Customer_Demand!$D:$BF,COLUMNS($I684:BC684),0)/$I684)),"")</f>
        <v/>
      </c>
      <c r="BD684" s="49" t="str">
        <f>IFERROR(IF($K684&lt;&gt;"SS",(VLOOKUP($D684,Customer_Demand!$D:$BF,COLUMNS($I684:BD684),0)/$I684+VLOOKUP($D684,Customer_Demand!$D:$BF,COLUMNS($I684:BD684),0)/$K684),(VLOOKUP($D684,Customer_Demand!$D:$BF,COLUMNS($I684:BD684),0)/$I684)),"")</f>
        <v/>
      </c>
      <c r="BE684" s="49" t="str">
        <f>IFERROR(IF($K684&lt;&gt;"SS",(VLOOKUP($D684,Customer_Demand!$D:$BF,COLUMNS($I684:BE684),0)/$I684+VLOOKUP($D684,Customer_Demand!$D:$BF,COLUMNS($I684:BE684),0)/$K684),(VLOOKUP($D684,Customer_Demand!$D:$BF,COLUMNS($I684:BE684),0)/$I684)),"")</f>
        <v/>
      </c>
      <c r="BF684" s="49" t="str">
        <f>IFERROR(IF($K684&lt;&gt;"SS",(VLOOKUP($D684,Customer_Demand!$D:$BF,COLUMNS($I684:BF684),0)/$I684+VLOOKUP($D684,Customer_Demand!$D:$BF,COLUMNS($I684:BF684),0)/$K684),(VLOOKUP($D684,Customer_Demand!$D:$BF,COLUMNS($I684:BF684),0)/$I684)),"")</f>
        <v/>
      </c>
      <c r="BG684" s="49" t="str">
        <f>IFERROR(IF($K684&lt;&gt;"SS",(VLOOKUP($D684,Customer_Demand!$D:$BF,COLUMNS($I684:BG684),0)/$I684+VLOOKUP($D684,Customer_Demand!$D:$BF,COLUMNS($I684:BG684),0)/$K684),(VLOOKUP($D684,Customer_Demand!$D:$BF,COLUMNS($I684:BG684),0)/$I684)),"")</f>
        <v/>
      </c>
      <c r="BH684" s="49" t="str">
        <f>IFERROR(IF($K684&lt;&gt;"SS",(VLOOKUP($D684,Customer_Demand!$D:$BF,COLUMNS($I684:BH684),0)/$I684+VLOOKUP($D684,Customer_Demand!$D:$BF,COLUMNS($I684:BH684),0)/$K684),(VLOOKUP($D684,Customer_Demand!$D:$BF,COLUMNS($I684:BH684),0)/$I684)),"")</f>
        <v/>
      </c>
      <c r="BI684" s="49" t="str">
        <f>IFERROR(IF($K684&lt;&gt;"SS",(VLOOKUP($D684,Customer_Demand!$D:$BF,COLUMNS($I684:BI684),0)/$I684+VLOOKUP($D684,Customer_Demand!$D:$BF,COLUMNS($I684:BI684),0)/$K684),(VLOOKUP($D684,Customer_Demand!$D:$BF,COLUMNS($I684:BI684),0)/$I684)),"")</f>
        <v/>
      </c>
      <c r="BJ684" s="49" t="str">
        <f>IFERROR(IF($K684&lt;&gt;"SS",(VLOOKUP($D684,Customer_Demand!$D:$BF,COLUMNS($I684:BJ684),0)/$I684+VLOOKUP($D684,Customer_Demand!$D:$BF,COLUMNS($I684:BJ684),0)/$K684),(VLOOKUP($D684,Customer_Demand!$D:$BF,COLUMNS($I684:BJ684),0)/$I684)),"")</f>
        <v/>
      </c>
      <c r="BK684" s="50" t="str">
        <f>IFERROR(IF($K684&lt;&gt;"SS",(VLOOKUP($D684,Customer_Demand!$D:$BF,COLUMNS($I684:BK684),0)/$I684+VLOOKUP($D684,Customer_Demand!$D:$BF,COLUMNS($I684:BK684),0)/$K684),(VLOOKUP($D684,Customer_Demand!$D:$BF,COLUMNS($I684:BK684),0)/$I684)),"")</f>
        <v/>
      </c>
    </row>
    <row r="685" spans="2:63" x14ac:dyDescent="0.2">
      <c r="B685" s="12" t="str">
        <f t="shared" si="47"/>
        <v/>
      </c>
      <c r="C685" s="45" t="str">
        <f>IF((Customer_Demand!C685)&lt;&gt;"",Customer_Demand!C685,"")</f>
        <v/>
      </c>
      <c r="D685" s="45" t="str">
        <f>IF(C685&lt;&gt;"",Customer_Demand!D685,"")</f>
        <v/>
      </c>
      <c r="E685" s="52" t="str">
        <f>IF(C685&lt;&gt;"",Customer_Demand!E685,"")</f>
        <v/>
      </c>
      <c r="F685" s="47" t="str">
        <f>IF(C685&lt;&gt;"",VLOOKUP(D685,Customer_Demand!$D$5:$F$1005,3,0),"")</f>
        <v/>
      </c>
      <c r="G685" s="48" t="str">
        <f t="shared" si="44"/>
        <v/>
      </c>
      <c r="H685" s="48" t="str">
        <f t="shared" si="45"/>
        <v/>
      </c>
      <c r="I685" s="48" t="str">
        <f>IFERROR(IF(C685&lt;&gt;"",VLOOKUP($H685,SMT_Cycle_Time_Data!$F:$Q,4,0),""),"SGR Not Defined")</f>
        <v/>
      </c>
      <c r="J685" s="48" t="str">
        <f t="shared" si="46"/>
        <v/>
      </c>
      <c r="K685" s="48" t="str">
        <f>IF(C685&lt;&gt;"",IFERROR(VLOOKUP($J685,SMT_Cycle_Time_Data!$F:$Q,4,0),"SS"),"")</f>
        <v/>
      </c>
      <c r="L685" s="49" t="str">
        <f>IFERROR(IF($K685&lt;&gt;"SS",(VLOOKUP($D685,Customer_Demand!$D:$BF,COLUMNS($I685:L685),0)/$I685+VLOOKUP($D685,Customer_Demand!$D:$BF,COLUMNS($I685:L685),0)/$K685),(VLOOKUP($D685,Customer_Demand!$D:$BF,COLUMNS($I685:L685),0)/$I685)),"")</f>
        <v/>
      </c>
      <c r="M685" s="49" t="str">
        <f>IFERROR(IF($K685&lt;&gt;"SS",(VLOOKUP($D685,Customer_Demand!$D:$BF,COLUMNS($I685:M685),0)/$I685+VLOOKUP($D685,Customer_Demand!$D:$BF,COLUMNS($I685:M685),0)/$K685),(VLOOKUP($D685,Customer_Demand!$D:$BF,COLUMNS($I685:M685),0)/$I685)),"")</f>
        <v/>
      </c>
      <c r="N685" s="49" t="str">
        <f>IFERROR(IF($K685&lt;&gt;"SS",(VLOOKUP($D685,Customer_Demand!$D:$BF,COLUMNS($I685:N685),0)/$I685+VLOOKUP($D685,Customer_Demand!$D:$BF,COLUMNS($I685:N685),0)/$K685),(VLOOKUP($D685,Customer_Demand!$D:$BF,COLUMNS($I685:N685),0)/$I685)),"")</f>
        <v/>
      </c>
      <c r="O685" s="49" t="str">
        <f>IFERROR(IF($K685&lt;&gt;"SS",(VLOOKUP($D685,Customer_Demand!$D:$BF,COLUMNS($I685:O685),0)/$I685+VLOOKUP($D685,Customer_Demand!$D:$BF,COLUMNS($I685:O685),0)/$K685),(VLOOKUP($D685,Customer_Demand!$D:$BF,COLUMNS($I685:O685),0)/$I685)),"")</f>
        <v/>
      </c>
      <c r="P685" s="49" t="str">
        <f>IFERROR(IF($K685&lt;&gt;"SS",(VLOOKUP($D685,Customer_Demand!$D:$BF,COLUMNS($I685:P685),0)/$I685+VLOOKUP($D685,Customer_Demand!$D:$BF,COLUMNS($I685:P685),0)/$K685),(VLOOKUP($D685,Customer_Demand!$D:$BF,COLUMNS($I685:P685),0)/$I685)),"")</f>
        <v/>
      </c>
      <c r="Q685" s="49" t="str">
        <f>IFERROR(IF($K685&lt;&gt;"SS",(VLOOKUP($D685,Customer_Demand!$D:$BF,COLUMNS($I685:Q685),0)/$I685+VLOOKUP($D685,Customer_Demand!$D:$BF,COLUMNS($I685:Q685),0)/$K685),(VLOOKUP($D685,Customer_Demand!$D:$BF,COLUMNS($I685:Q685),0)/$I685)),"")</f>
        <v/>
      </c>
      <c r="R685" s="49" t="str">
        <f>IFERROR(IF($K685&lt;&gt;"SS",(VLOOKUP($D685,Customer_Demand!$D:$BF,COLUMNS($I685:R685),0)/$I685+VLOOKUP($D685,Customer_Demand!$D:$BF,COLUMNS($I685:R685),0)/$K685),(VLOOKUP($D685,Customer_Demand!$D:$BF,COLUMNS($I685:R685),0)/$I685)),"")</f>
        <v/>
      </c>
      <c r="S685" s="49" t="str">
        <f>IFERROR(IF($K685&lt;&gt;"SS",(VLOOKUP($D685,Customer_Demand!$D:$BF,COLUMNS($I685:S685),0)/$I685+VLOOKUP($D685,Customer_Demand!$D:$BF,COLUMNS($I685:S685),0)/$K685),(VLOOKUP($D685,Customer_Demand!$D:$BF,COLUMNS($I685:S685),0)/$I685)),"")</f>
        <v/>
      </c>
      <c r="T685" s="49" t="str">
        <f>IFERROR(IF($K685&lt;&gt;"SS",(VLOOKUP($D685,Customer_Demand!$D:$BF,COLUMNS($I685:T685),0)/$I685+VLOOKUP($D685,Customer_Demand!$D:$BF,COLUMNS($I685:T685),0)/$K685),(VLOOKUP($D685,Customer_Demand!$D:$BF,COLUMNS($I685:T685),0)/$I685)),"")</f>
        <v/>
      </c>
      <c r="U685" s="49" t="str">
        <f>IFERROR(IF($K685&lt;&gt;"SS",(VLOOKUP($D685,Customer_Demand!$D:$BF,COLUMNS($I685:U685),0)/$I685+VLOOKUP($D685,Customer_Demand!$D:$BF,COLUMNS($I685:U685),0)/$K685),(VLOOKUP($D685,Customer_Demand!$D:$BF,COLUMNS($I685:U685),0)/$I685)),"")</f>
        <v/>
      </c>
      <c r="V685" s="49" t="str">
        <f>IFERROR(IF($K685&lt;&gt;"SS",(VLOOKUP($D685,Customer_Demand!$D:$BF,COLUMNS($I685:V685),0)/$I685+VLOOKUP($D685,Customer_Demand!$D:$BF,COLUMNS($I685:V685),0)/$K685),(VLOOKUP($D685,Customer_Demand!$D:$BF,COLUMNS($I685:V685),0)/$I685)),"")</f>
        <v/>
      </c>
      <c r="W685" s="49" t="str">
        <f>IFERROR(IF($K685&lt;&gt;"SS",(VLOOKUP($D685,Customer_Demand!$D:$BF,COLUMNS($I685:W685),0)/$I685+VLOOKUP($D685,Customer_Demand!$D:$BF,COLUMNS($I685:W685),0)/$K685),(VLOOKUP($D685,Customer_Demand!$D:$BF,COLUMNS($I685:W685),0)/$I685)),"")</f>
        <v/>
      </c>
      <c r="X685" s="49" t="str">
        <f>IFERROR(IF($K685&lt;&gt;"SS",(VLOOKUP($D685,Customer_Demand!$D:$BF,COLUMNS($I685:X685),0)/$I685+VLOOKUP($D685,Customer_Demand!$D:$BF,COLUMNS($I685:X685),0)/$K685),(VLOOKUP($D685,Customer_Demand!$D:$BF,COLUMNS($I685:X685),0)/$I685)),"")</f>
        <v/>
      </c>
      <c r="Y685" s="49" t="str">
        <f>IFERROR(IF($K685&lt;&gt;"SS",(VLOOKUP($D685,Customer_Demand!$D:$BF,COLUMNS($I685:Y685),0)/$I685+VLOOKUP($D685,Customer_Demand!$D:$BF,COLUMNS($I685:Y685),0)/$K685),(VLOOKUP($D685,Customer_Demand!$D:$BF,COLUMNS($I685:Y685),0)/$I685)),"")</f>
        <v/>
      </c>
      <c r="Z685" s="49" t="str">
        <f>IFERROR(IF($K685&lt;&gt;"SS",(VLOOKUP($D685,Customer_Demand!$D:$BF,COLUMNS($I685:Z685),0)/$I685+VLOOKUP($D685,Customer_Demand!$D:$BF,COLUMNS($I685:Z685),0)/$K685),(VLOOKUP($D685,Customer_Demand!$D:$BF,COLUMNS($I685:Z685),0)/$I685)),"")</f>
        <v/>
      </c>
      <c r="AA685" s="49" t="str">
        <f>IFERROR(IF($K685&lt;&gt;"SS",(VLOOKUP($D685,Customer_Demand!$D:$BF,COLUMNS($I685:AA685),0)/$I685+VLOOKUP($D685,Customer_Demand!$D:$BF,COLUMNS($I685:AA685),0)/$K685),(VLOOKUP($D685,Customer_Demand!$D:$BF,COLUMNS($I685:AA685),0)/$I685)),"")</f>
        <v/>
      </c>
      <c r="AB685" s="49" t="str">
        <f>IFERROR(IF($K685&lt;&gt;"SS",(VLOOKUP($D685,Customer_Demand!$D:$BF,COLUMNS($I685:AB685),0)/$I685+VLOOKUP($D685,Customer_Demand!$D:$BF,COLUMNS($I685:AB685),0)/$K685),(VLOOKUP($D685,Customer_Demand!$D:$BF,COLUMNS($I685:AB685),0)/$I685)),"")</f>
        <v/>
      </c>
      <c r="AC685" s="49" t="str">
        <f>IFERROR(IF($K685&lt;&gt;"SS",(VLOOKUP($D685,Customer_Demand!$D:$BF,COLUMNS($I685:AC685),0)/$I685+VLOOKUP($D685,Customer_Demand!$D:$BF,COLUMNS($I685:AC685),0)/$K685),(VLOOKUP($D685,Customer_Demand!$D:$BF,COLUMNS($I685:AC685),0)/$I685)),"")</f>
        <v/>
      </c>
      <c r="AD685" s="49" t="str">
        <f>IFERROR(IF($K685&lt;&gt;"SS",(VLOOKUP($D685,Customer_Demand!$D:$BF,COLUMNS($I685:AD685),0)/$I685+VLOOKUP($D685,Customer_Demand!$D:$BF,COLUMNS($I685:AD685),0)/$K685),(VLOOKUP($D685,Customer_Demand!$D:$BF,COLUMNS($I685:AD685),0)/$I685)),"")</f>
        <v/>
      </c>
      <c r="AE685" s="49" t="str">
        <f>IFERROR(IF($K685&lt;&gt;"SS",(VLOOKUP($D685,Customer_Demand!$D:$BF,COLUMNS($I685:AE685),0)/$I685+VLOOKUP($D685,Customer_Demand!$D:$BF,COLUMNS($I685:AE685),0)/$K685),(VLOOKUP($D685,Customer_Demand!$D:$BF,COLUMNS($I685:AE685),0)/$I685)),"")</f>
        <v/>
      </c>
      <c r="AF685" s="49" t="str">
        <f>IFERROR(IF($K685&lt;&gt;"SS",(VLOOKUP($D685,Customer_Demand!$D:$BF,COLUMNS($I685:AF685),0)/$I685+VLOOKUP($D685,Customer_Demand!$D:$BF,COLUMNS($I685:AF685),0)/$K685),(VLOOKUP($D685,Customer_Demand!$D:$BF,COLUMNS($I685:AF685),0)/$I685)),"")</f>
        <v/>
      </c>
      <c r="AG685" s="49" t="str">
        <f>IFERROR(IF($K685&lt;&gt;"SS",(VLOOKUP($D685,Customer_Demand!$D:$BF,COLUMNS($I685:AG685),0)/$I685+VLOOKUP($D685,Customer_Demand!$D:$BF,COLUMNS($I685:AG685),0)/$K685),(VLOOKUP($D685,Customer_Demand!$D:$BF,COLUMNS($I685:AG685),0)/$I685)),"")</f>
        <v/>
      </c>
      <c r="AH685" s="49" t="str">
        <f>IFERROR(IF($K685&lt;&gt;"SS",(VLOOKUP($D685,Customer_Demand!$D:$BF,COLUMNS($I685:AH685),0)/$I685+VLOOKUP($D685,Customer_Demand!$D:$BF,COLUMNS($I685:AH685),0)/$K685),(VLOOKUP($D685,Customer_Demand!$D:$BF,COLUMNS($I685:AH685),0)/$I685)),"")</f>
        <v/>
      </c>
      <c r="AI685" s="49" t="str">
        <f>IFERROR(IF($K685&lt;&gt;"SS",(VLOOKUP($D685,Customer_Demand!$D:$BF,COLUMNS($I685:AI685),0)/$I685+VLOOKUP($D685,Customer_Demand!$D:$BF,COLUMNS($I685:AI685),0)/$K685),(VLOOKUP($D685,Customer_Demand!$D:$BF,COLUMNS($I685:AI685),0)/$I685)),"")</f>
        <v/>
      </c>
      <c r="AJ685" s="49" t="str">
        <f>IFERROR(IF($K685&lt;&gt;"SS",(VLOOKUP($D685,Customer_Demand!$D:$BF,COLUMNS($I685:AJ685),0)/$I685+VLOOKUP($D685,Customer_Demand!$D:$BF,COLUMNS($I685:AJ685),0)/$K685),(VLOOKUP($D685,Customer_Demand!$D:$BF,COLUMNS($I685:AJ685),0)/$I685)),"")</f>
        <v/>
      </c>
      <c r="AK685" s="49" t="str">
        <f>IFERROR(IF($K685&lt;&gt;"SS",(VLOOKUP($D685,Customer_Demand!$D:$BF,COLUMNS($I685:AK685),0)/$I685+VLOOKUP($D685,Customer_Demand!$D:$BF,COLUMNS($I685:AK685),0)/$K685),(VLOOKUP($D685,Customer_Demand!$D:$BF,COLUMNS($I685:AK685),0)/$I685)),"")</f>
        <v/>
      </c>
      <c r="AL685" s="49" t="str">
        <f>IFERROR(IF($K685&lt;&gt;"SS",(VLOOKUP($D685,Customer_Demand!$D:$BF,COLUMNS($I685:AL685),0)/$I685+VLOOKUP($D685,Customer_Demand!$D:$BF,COLUMNS($I685:AL685),0)/$K685),(VLOOKUP($D685,Customer_Demand!$D:$BF,COLUMNS($I685:AL685),0)/$I685)),"")</f>
        <v/>
      </c>
      <c r="AM685" s="49" t="str">
        <f>IFERROR(IF($K685&lt;&gt;"SS",(VLOOKUP($D685,Customer_Demand!$D:$BF,COLUMNS($I685:AM685),0)/$I685+VLOOKUP($D685,Customer_Demand!$D:$BF,COLUMNS($I685:AM685),0)/$K685),(VLOOKUP($D685,Customer_Demand!$D:$BF,COLUMNS($I685:AM685),0)/$I685)),"")</f>
        <v/>
      </c>
      <c r="AN685" s="49" t="str">
        <f>IFERROR(IF($K685&lt;&gt;"SS",(VLOOKUP($D685,Customer_Demand!$D:$BF,COLUMNS($I685:AN685),0)/$I685+VLOOKUP($D685,Customer_Demand!$D:$BF,COLUMNS($I685:AN685),0)/$K685),(VLOOKUP($D685,Customer_Demand!$D:$BF,COLUMNS($I685:AN685),0)/$I685)),"")</f>
        <v/>
      </c>
      <c r="AO685" s="49" t="str">
        <f>IFERROR(IF($K685&lt;&gt;"SS",(VLOOKUP($D685,Customer_Demand!$D:$BF,COLUMNS($I685:AO685),0)/$I685+VLOOKUP($D685,Customer_Demand!$D:$BF,COLUMNS($I685:AO685),0)/$K685),(VLOOKUP($D685,Customer_Demand!$D:$BF,COLUMNS($I685:AO685),0)/$I685)),"")</f>
        <v/>
      </c>
      <c r="AP685" s="49" t="str">
        <f>IFERROR(IF($K685&lt;&gt;"SS",(VLOOKUP($D685,Customer_Demand!$D:$BF,COLUMNS($I685:AP685),0)/$I685+VLOOKUP($D685,Customer_Demand!$D:$BF,COLUMNS($I685:AP685),0)/$K685),(VLOOKUP($D685,Customer_Demand!$D:$BF,COLUMNS($I685:AP685),0)/$I685)),"")</f>
        <v/>
      </c>
      <c r="AQ685" s="49" t="str">
        <f>IFERROR(IF($K685&lt;&gt;"SS",(VLOOKUP($D685,Customer_Demand!$D:$BF,COLUMNS($I685:AQ685),0)/$I685+VLOOKUP($D685,Customer_Demand!$D:$BF,COLUMNS($I685:AQ685),0)/$K685),(VLOOKUP($D685,Customer_Demand!$D:$BF,COLUMNS($I685:AQ685),0)/$I685)),"")</f>
        <v/>
      </c>
      <c r="AR685" s="49" t="str">
        <f>IFERROR(IF($K685&lt;&gt;"SS",(VLOOKUP($D685,Customer_Demand!$D:$BF,COLUMNS($I685:AR685),0)/$I685+VLOOKUP($D685,Customer_Demand!$D:$BF,COLUMNS($I685:AR685),0)/$K685),(VLOOKUP($D685,Customer_Demand!$D:$BF,COLUMNS($I685:AR685),0)/$I685)),"")</f>
        <v/>
      </c>
      <c r="AS685" s="49" t="str">
        <f>IFERROR(IF($K685&lt;&gt;"SS",(VLOOKUP($D685,Customer_Demand!$D:$BF,COLUMNS($I685:AS685),0)/$I685+VLOOKUP($D685,Customer_Demand!$D:$BF,COLUMNS($I685:AS685),0)/$K685),(VLOOKUP($D685,Customer_Demand!$D:$BF,COLUMNS($I685:AS685),0)/$I685)),"")</f>
        <v/>
      </c>
      <c r="AT685" s="49" t="str">
        <f>IFERROR(IF($K685&lt;&gt;"SS",(VLOOKUP($D685,Customer_Demand!$D:$BF,COLUMNS($I685:AT685),0)/$I685+VLOOKUP($D685,Customer_Demand!$D:$BF,COLUMNS($I685:AT685),0)/$K685),(VLOOKUP($D685,Customer_Demand!$D:$BF,COLUMNS($I685:AT685),0)/$I685)),"")</f>
        <v/>
      </c>
      <c r="AU685" s="49" t="str">
        <f>IFERROR(IF($K685&lt;&gt;"SS",(VLOOKUP($D685,Customer_Demand!$D:$BF,COLUMNS($I685:AU685),0)/$I685+VLOOKUP($D685,Customer_Demand!$D:$BF,COLUMNS($I685:AU685),0)/$K685),(VLOOKUP($D685,Customer_Demand!$D:$BF,COLUMNS($I685:AU685),0)/$I685)),"")</f>
        <v/>
      </c>
      <c r="AV685" s="49" t="str">
        <f>IFERROR(IF($K685&lt;&gt;"SS",(VLOOKUP($D685,Customer_Demand!$D:$BF,COLUMNS($I685:AV685),0)/$I685+VLOOKUP($D685,Customer_Demand!$D:$BF,COLUMNS($I685:AV685),0)/$K685),(VLOOKUP($D685,Customer_Demand!$D:$BF,COLUMNS($I685:AV685),0)/$I685)),"")</f>
        <v/>
      </c>
      <c r="AW685" s="49" t="str">
        <f>IFERROR(IF($K685&lt;&gt;"SS",(VLOOKUP($D685,Customer_Demand!$D:$BF,COLUMNS($I685:AW685),0)/$I685+VLOOKUP($D685,Customer_Demand!$D:$BF,COLUMNS($I685:AW685),0)/$K685),(VLOOKUP($D685,Customer_Demand!$D:$BF,COLUMNS($I685:AW685),0)/$I685)),"")</f>
        <v/>
      </c>
      <c r="AX685" s="49" t="str">
        <f>IFERROR(IF($K685&lt;&gt;"SS",(VLOOKUP($D685,Customer_Demand!$D:$BF,COLUMNS($I685:AX685),0)/$I685+VLOOKUP($D685,Customer_Demand!$D:$BF,COLUMNS($I685:AX685),0)/$K685),(VLOOKUP($D685,Customer_Demand!$D:$BF,COLUMNS($I685:AX685),0)/$I685)),"")</f>
        <v/>
      </c>
      <c r="AY685" s="49" t="str">
        <f>IFERROR(IF($K685&lt;&gt;"SS",(VLOOKUP($D685,Customer_Demand!$D:$BF,COLUMNS($I685:AY685),0)/$I685+VLOOKUP($D685,Customer_Demand!$D:$BF,COLUMNS($I685:AY685),0)/$K685),(VLOOKUP($D685,Customer_Demand!$D:$BF,COLUMNS($I685:AY685),0)/$I685)),"")</f>
        <v/>
      </c>
      <c r="AZ685" s="49" t="str">
        <f>IFERROR(IF($K685&lt;&gt;"SS",(VLOOKUP($D685,Customer_Demand!$D:$BF,COLUMNS($I685:AZ685),0)/$I685+VLOOKUP($D685,Customer_Demand!$D:$BF,COLUMNS($I685:AZ685),0)/$K685),(VLOOKUP($D685,Customer_Demand!$D:$BF,COLUMNS($I685:AZ685),0)/$I685)),"")</f>
        <v/>
      </c>
      <c r="BA685" s="49" t="str">
        <f>IFERROR(IF($K685&lt;&gt;"SS",(VLOOKUP($D685,Customer_Demand!$D:$BF,COLUMNS($I685:BA685),0)/$I685+VLOOKUP($D685,Customer_Demand!$D:$BF,COLUMNS($I685:BA685),0)/$K685),(VLOOKUP($D685,Customer_Demand!$D:$BF,COLUMNS($I685:BA685),0)/$I685)),"")</f>
        <v/>
      </c>
      <c r="BB685" s="49" t="str">
        <f>IFERROR(IF($K685&lt;&gt;"SS",(VLOOKUP($D685,Customer_Demand!$D:$BF,COLUMNS($I685:BB685),0)/$I685+VLOOKUP($D685,Customer_Demand!$D:$BF,COLUMNS($I685:BB685),0)/$K685),(VLOOKUP($D685,Customer_Demand!$D:$BF,COLUMNS($I685:BB685),0)/$I685)),"")</f>
        <v/>
      </c>
      <c r="BC685" s="49" t="str">
        <f>IFERROR(IF($K685&lt;&gt;"SS",(VLOOKUP($D685,Customer_Demand!$D:$BF,COLUMNS($I685:BC685),0)/$I685+VLOOKUP($D685,Customer_Demand!$D:$BF,COLUMNS($I685:BC685),0)/$K685),(VLOOKUP($D685,Customer_Demand!$D:$BF,COLUMNS($I685:BC685),0)/$I685)),"")</f>
        <v/>
      </c>
      <c r="BD685" s="49" t="str">
        <f>IFERROR(IF($K685&lt;&gt;"SS",(VLOOKUP($D685,Customer_Demand!$D:$BF,COLUMNS($I685:BD685),0)/$I685+VLOOKUP($D685,Customer_Demand!$D:$BF,COLUMNS($I685:BD685),0)/$K685),(VLOOKUP($D685,Customer_Demand!$D:$BF,COLUMNS($I685:BD685),0)/$I685)),"")</f>
        <v/>
      </c>
      <c r="BE685" s="49" t="str">
        <f>IFERROR(IF($K685&lt;&gt;"SS",(VLOOKUP($D685,Customer_Demand!$D:$BF,COLUMNS($I685:BE685),0)/$I685+VLOOKUP($D685,Customer_Demand!$D:$BF,COLUMNS($I685:BE685),0)/$K685),(VLOOKUP($D685,Customer_Demand!$D:$BF,COLUMNS($I685:BE685),0)/$I685)),"")</f>
        <v/>
      </c>
      <c r="BF685" s="49" t="str">
        <f>IFERROR(IF($K685&lt;&gt;"SS",(VLOOKUP($D685,Customer_Demand!$D:$BF,COLUMNS($I685:BF685),0)/$I685+VLOOKUP($D685,Customer_Demand!$D:$BF,COLUMNS($I685:BF685),0)/$K685),(VLOOKUP($D685,Customer_Demand!$D:$BF,COLUMNS($I685:BF685),0)/$I685)),"")</f>
        <v/>
      </c>
      <c r="BG685" s="49" t="str">
        <f>IFERROR(IF($K685&lt;&gt;"SS",(VLOOKUP($D685,Customer_Demand!$D:$BF,COLUMNS($I685:BG685),0)/$I685+VLOOKUP($D685,Customer_Demand!$D:$BF,COLUMNS($I685:BG685),0)/$K685),(VLOOKUP($D685,Customer_Demand!$D:$BF,COLUMNS($I685:BG685),0)/$I685)),"")</f>
        <v/>
      </c>
      <c r="BH685" s="49" t="str">
        <f>IFERROR(IF($K685&lt;&gt;"SS",(VLOOKUP($D685,Customer_Demand!$D:$BF,COLUMNS($I685:BH685),0)/$I685+VLOOKUP($D685,Customer_Demand!$D:$BF,COLUMNS($I685:BH685),0)/$K685),(VLOOKUP($D685,Customer_Demand!$D:$BF,COLUMNS($I685:BH685),0)/$I685)),"")</f>
        <v/>
      </c>
      <c r="BI685" s="49" t="str">
        <f>IFERROR(IF($K685&lt;&gt;"SS",(VLOOKUP($D685,Customer_Demand!$D:$BF,COLUMNS($I685:BI685),0)/$I685+VLOOKUP($D685,Customer_Demand!$D:$BF,COLUMNS($I685:BI685),0)/$K685),(VLOOKUP($D685,Customer_Demand!$D:$BF,COLUMNS($I685:BI685),0)/$I685)),"")</f>
        <v/>
      </c>
      <c r="BJ685" s="49" t="str">
        <f>IFERROR(IF($K685&lt;&gt;"SS",(VLOOKUP($D685,Customer_Demand!$D:$BF,COLUMNS($I685:BJ685),0)/$I685+VLOOKUP($D685,Customer_Demand!$D:$BF,COLUMNS($I685:BJ685),0)/$K685),(VLOOKUP($D685,Customer_Demand!$D:$BF,COLUMNS($I685:BJ685),0)/$I685)),"")</f>
        <v/>
      </c>
      <c r="BK685" s="50" t="str">
        <f>IFERROR(IF($K685&lt;&gt;"SS",(VLOOKUP($D685,Customer_Demand!$D:$BF,COLUMNS($I685:BK685),0)/$I685+VLOOKUP($D685,Customer_Demand!$D:$BF,COLUMNS($I685:BK685),0)/$K685),(VLOOKUP($D685,Customer_Demand!$D:$BF,COLUMNS($I685:BK685),0)/$I685)),"")</f>
        <v/>
      </c>
    </row>
    <row r="686" spans="2:63" x14ac:dyDescent="0.2">
      <c r="B686" s="12" t="str">
        <f t="shared" si="47"/>
        <v/>
      </c>
      <c r="C686" s="45" t="str">
        <f>IF((Customer_Demand!C686)&lt;&gt;"",Customer_Demand!C686,"")</f>
        <v/>
      </c>
      <c r="D686" s="45" t="str">
        <f>IF(C686&lt;&gt;"",Customer_Demand!D686,"")</f>
        <v/>
      </c>
      <c r="E686" s="52" t="str">
        <f>IF(C686&lt;&gt;"",Customer_Demand!E686,"")</f>
        <v/>
      </c>
      <c r="F686" s="47" t="str">
        <f>IF(C686&lt;&gt;"",VLOOKUP(D686,Customer_Demand!$D$5:$F$1005,3,0),"")</f>
        <v/>
      </c>
      <c r="G686" s="48" t="str">
        <f t="shared" si="44"/>
        <v/>
      </c>
      <c r="H686" s="48" t="str">
        <f t="shared" si="45"/>
        <v/>
      </c>
      <c r="I686" s="48" t="str">
        <f>IFERROR(IF(C686&lt;&gt;"",VLOOKUP($H686,SMT_Cycle_Time_Data!$F:$Q,4,0),""),"SGR Not Defined")</f>
        <v/>
      </c>
      <c r="J686" s="48" t="str">
        <f t="shared" si="46"/>
        <v/>
      </c>
      <c r="K686" s="48" t="str">
        <f>IF(C686&lt;&gt;"",IFERROR(VLOOKUP($J686,SMT_Cycle_Time_Data!$F:$Q,4,0),"SS"),"")</f>
        <v/>
      </c>
      <c r="L686" s="49" t="str">
        <f>IFERROR(IF($K686&lt;&gt;"SS",(VLOOKUP($D686,Customer_Demand!$D:$BF,COLUMNS($I686:L686),0)/$I686+VLOOKUP($D686,Customer_Demand!$D:$BF,COLUMNS($I686:L686),0)/$K686),(VLOOKUP($D686,Customer_Demand!$D:$BF,COLUMNS($I686:L686),0)/$I686)),"")</f>
        <v/>
      </c>
      <c r="M686" s="49" t="str">
        <f>IFERROR(IF($K686&lt;&gt;"SS",(VLOOKUP($D686,Customer_Demand!$D:$BF,COLUMNS($I686:M686),0)/$I686+VLOOKUP($D686,Customer_Demand!$D:$BF,COLUMNS($I686:M686),0)/$K686),(VLOOKUP($D686,Customer_Demand!$D:$BF,COLUMNS($I686:M686),0)/$I686)),"")</f>
        <v/>
      </c>
      <c r="N686" s="49" t="str">
        <f>IFERROR(IF($K686&lt;&gt;"SS",(VLOOKUP($D686,Customer_Demand!$D:$BF,COLUMNS($I686:N686),0)/$I686+VLOOKUP($D686,Customer_Demand!$D:$BF,COLUMNS($I686:N686),0)/$K686),(VLOOKUP($D686,Customer_Demand!$D:$BF,COLUMNS($I686:N686),0)/$I686)),"")</f>
        <v/>
      </c>
      <c r="O686" s="49" t="str">
        <f>IFERROR(IF($K686&lt;&gt;"SS",(VLOOKUP($D686,Customer_Demand!$D:$BF,COLUMNS($I686:O686),0)/$I686+VLOOKUP($D686,Customer_Demand!$D:$BF,COLUMNS($I686:O686),0)/$K686),(VLOOKUP($D686,Customer_Demand!$D:$BF,COLUMNS($I686:O686),0)/$I686)),"")</f>
        <v/>
      </c>
      <c r="P686" s="49" t="str">
        <f>IFERROR(IF($K686&lt;&gt;"SS",(VLOOKUP($D686,Customer_Demand!$D:$BF,COLUMNS($I686:P686),0)/$I686+VLOOKUP($D686,Customer_Demand!$D:$BF,COLUMNS($I686:P686),0)/$K686),(VLOOKUP($D686,Customer_Demand!$D:$BF,COLUMNS($I686:P686),0)/$I686)),"")</f>
        <v/>
      </c>
      <c r="Q686" s="49" t="str">
        <f>IFERROR(IF($K686&lt;&gt;"SS",(VLOOKUP($D686,Customer_Demand!$D:$BF,COLUMNS($I686:Q686),0)/$I686+VLOOKUP($D686,Customer_Demand!$D:$BF,COLUMNS($I686:Q686),0)/$K686),(VLOOKUP($D686,Customer_Demand!$D:$BF,COLUMNS($I686:Q686),0)/$I686)),"")</f>
        <v/>
      </c>
      <c r="R686" s="49" t="str">
        <f>IFERROR(IF($K686&lt;&gt;"SS",(VLOOKUP($D686,Customer_Demand!$D:$BF,COLUMNS($I686:R686),0)/$I686+VLOOKUP($D686,Customer_Demand!$D:$BF,COLUMNS($I686:R686),0)/$K686),(VLOOKUP($D686,Customer_Demand!$D:$BF,COLUMNS($I686:R686),0)/$I686)),"")</f>
        <v/>
      </c>
      <c r="S686" s="49" t="str">
        <f>IFERROR(IF($K686&lt;&gt;"SS",(VLOOKUP($D686,Customer_Demand!$D:$BF,COLUMNS($I686:S686),0)/$I686+VLOOKUP($D686,Customer_Demand!$D:$BF,COLUMNS($I686:S686),0)/$K686),(VLOOKUP($D686,Customer_Demand!$D:$BF,COLUMNS($I686:S686),0)/$I686)),"")</f>
        <v/>
      </c>
      <c r="T686" s="49" t="str">
        <f>IFERROR(IF($K686&lt;&gt;"SS",(VLOOKUP($D686,Customer_Demand!$D:$BF,COLUMNS($I686:T686),0)/$I686+VLOOKUP($D686,Customer_Demand!$D:$BF,COLUMNS($I686:T686),0)/$K686),(VLOOKUP($D686,Customer_Demand!$D:$BF,COLUMNS($I686:T686),0)/$I686)),"")</f>
        <v/>
      </c>
      <c r="U686" s="49" t="str">
        <f>IFERROR(IF($K686&lt;&gt;"SS",(VLOOKUP($D686,Customer_Demand!$D:$BF,COLUMNS($I686:U686),0)/$I686+VLOOKUP($D686,Customer_Demand!$D:$BF,COLUMNS($I686:U686),0)/$K686),(VLOOKUP($D686,Customer_Demand!$D:$BF,COLUMNS($I686:U686),0)/$I686)),"")</f>
        <v/>
      </c>
      <c r="V686" s="49" t="str">
        <f>IFERROR(IF($K686&lt;&gt;"SS",(VLOOKUP($D686,Customer_Demand!$D:$BF,COLUMNS($I686:V686),0)/$I686+VLOOKUP($D686,Customer_Demand!$D:$BF,COLUMNS($I686:V686),0)/$K686),(VLOOKUP($D686,Customer_Demand!$D:$BF,COLUMNS($I686:V686),0)/$I686)),"")</f>
        <v/>
      </c>
      <c r="W686" s="49" t="str">
        <f>IFERROR(IF($K686&lt;&gt;"SS",(VLOOKUP($D686,Customer_Demand!$D:$BF,COLUMNS($I686:W686),0)/$I686+VLOOKUP($D686,Customer_Demand!$D:$BF,COLUMNS($I686:W686),0)/$K686),(VLOOKUP($D686,Customer_Demand!$D:$BF,COLUMNS($I686:W686),0)/$I686)),"")</f>
        <v/>
      </c>
      <c r="X686" s="49" t="str">
        <f>IFERROR(IF($K686&lt;&gt;"SS",(VLOOKUP($D686,Customer_Demand!$D:$BF,COLUMNS($I686:X686),0)/$I686+VLOOKUP($D686,Customer_Demand!$D:$BF,COLUMNS($I686:X686),0)/$K686),(VLOOKUP($D686,Customer_Demand!$D:$BF,COLUMNS($I686:X686),0)/$I686)),"")</f>
        <v/>
      </c>
      <c r="Y686" s="49" t="str">
        <f>IFERROR(IF($K686&lt;&gt;"SS",(VLOOKUP($D686,Customer_Demand!$D:$BF,COLUMNS($I686:Y686),0)/$I686+VLOOKUP($D686,Customer_Demand!$D:$BF,COLUMNS($I686:Y686),0)/$K686),(VLOOKUP($D686,Customer_Demand!$D:$BF,COLUMNS($I686:Y686),0)/$I686)),"")</f>
        <v/>
      </c>
      <c r="Z686" s="49" t="str">
        <f>IFERROR(IF($K686&lt;&gt;"SS",(VLOOKUP($D686,Customer_Demand!$D:$BF,COLUMNS($I686:Z686),0)/$I686+VLOOKUP($D686,Customer_Demand!$D:$BF,COLUMNS($I686:Z686),0)/$K686),(VLOOKUP($D686,Customer_Demand!$D:$BF,COLUMNS($I686:Z686),0)/$I686)),"")</f>
        <v/>
      </c>
      <c r="AA686" s="49" t="str">
        <f>IFERROR(IF($K686&lt;&gt;"SS",(VLOOKUP($D686,Customer_Demand!$D:$BF,COLUMNS($I686:AA686),0)/$I686+VLOOKUP($D686,Customer_Demand!$D:$BF,COLUMNS($I686:AA686),0)/$K686),(VLOOKUP($D686,Customer_Demand!$D:$BF,COLUMNS($I686:AA686),0)/$I686)),"")</f>
        <v/>
      </c>
      <c r="AB686" s="49" t="str">
        <f>IFERROR(IF($K686&lt;&gt;"SS",(VLOOKUP($D686,Customer_Demand!$D:$BF,COLUMNS($I686:AB686),0)/$I686+VLOOKUP($D686,Customer_Demand!$D:$BF,COLUMNS($I686:AB686),0)/$K686),(VLOOKUP($D686,Customer_Demand!$D:$BF,COLUMNS($I686:AB686),0)/$I686)),"")</f>
        <v/>
      </c>
      <c r="AC686" s="49" t="str">
        <f>IFERROR(IF($K686&lt;&gt;"SS",(VLOOKUP($D686,Customer_Demand!$D:$BF,COLUMNS($I686:AC686),0)/$I686+VLOOKUP($D686,Customer_Demand!$D:$BF,COLUMNS($I686:AC686),0)/$K686),(VLOOKUP($D686,Customer_Demand!$D:$BF,COLUMNS($I686:AC686),0)/$I686)),"")</f>
        <v/>
      </c>
      <c r="AD686" s="49" t="str">
        <f>IFERROR(IF($K686&lt;&gt;"SS",(VLOOKUP($D686,Customer_Demand!$D:$BF,COLUMNS($I686:AD686),0)/$I686+VLOOKUP($D686,Customer_Demand!$D:$BF,COLUMNS($I686:AD686),0)/$K686),(VLOOKUP($D686,Customer_Demand!$D:$BF,COLUMNS($I686:AD686),0)/$I686)),"")</f>
        <v/>
      </c>
      <c r="AE686" s="49" t="str">
        <f>IFERROR(IF($K686&lt;&gt;"SS",(VLOOKUP($D686,Customer_Demand!$D:$BF,COLUMNS($I686:AE686),0)/$I686+VLOOKUP($D686,Customer_Demand!$D:$BF,COLUMNS($I686:AE686),0)/$K686),(VLOOKUP($D686,Customer_Demand!$D:$BF,COLUMNS($I686:AE686),0)/$I686)),"")</f>
        <v/>
      </c>
      <c r="AF686" s="49" t="str">
        <f>IFERROR(IF($K686&lt;&gt;"SS",(VLOOKUP($D686,Customer_Demand!$D:$BF,COLUMNS($I686:AF686),0)/$I686+VLOOKUP($D686,Customer_Demand!$D:$BF,COLUMNS($I686:AF686),0)/$K686),(VLOOKUP($D686,Customer_Demand!$D:$BF,COLUMNS($I686:AF686),0)/$I686)),"")</f>
        <v/>
      </c>
      <c r="AG686" s="49" t="str">
        <f>IFERROR(IF($K686&lt;&gt;"SS",(VLOOKUP($D686,Customer_Demand!$D:$BF,COLUMNS($I686:AG686),0)/$I686+VLOOKUP($D686,Customer_Demand!$D:$BF,COLUMNS($I686:AG686),0)/$K686),(VLOOKUP($D686,Customer_Demand!$D:$BF,COLUMNS($I686:AG686),0)/$I686)),"")</f>
        <v/>
      </c>
      <c r="AH686" s="49" t="str">
        <f>IFERROR(IF($K686&lt;&gt;"SS",(VLOOKUP($D686,Customer_Demand!$D:$BF,COLUMNS($I686:AH686),0)/$I686+VLOOKUP($D686,Customer_Demand!$D:$BF,COLUMNS($I686:AH686),0)/$K686),(VLOOKUP($D686,Customer_Demand!$D:$BF,COLUMNS($I686:AH686),0)/$I686)),"")</f>
        <v/>
      </c>
      <c r="AI686" s="49" t="str">
        <f>IFERROR(IF($K686&lt;&gt;"SS",(VLOOKUP($D686,Customer_Demand!$D:$BF,COLUMNS($I686:AI686),0)/$I686+VLOOKUP($D686,Customer_Demand!$D:$BF,COLUMNS($I686:AI686),0)/$K686),(VLOOKUP($D686,Customer_Demand!$D:$BF,COLUMNS($I686:AI686),0)/$I686)),"")</f>
        <v/>
      </c>
      <c r="AJ686" s="49" t="str">
        <f>IFERROR(IF($K686&lt;&gt;"SS",(VLOOKUP($D686,Customer_Demand!$D:$BF,COLUMNS($I686:AJ686),0)/$I686+VLOOKUP($D686,Customer_Demand!$D:$BF,COLUMNS($I686:AJ686),0)/$K686),(VLOOKUP($D686,Customer_Demand!$D:$BF,COLUMNS($I686:AJ686),0)/$I686)),"")</f>
        <v/>
      </c>
      <c r="AK686" s="49" t="str">
        <f>IFERROR(IF($K686&lt;&gt;"SS",(VLOOKUP($D686,Customer_Demand!$D:$BF,COLUMNS($I686:AK686),0)/$I686+VLOOKUP($D686,Customer_Demand!$D:$BF,COLUMNS($I686:AK686),0)/$K686),(VLOOKUP($D686,Customer_Demand!$D:$BF,COLUMNS($I686:AK686),0)/$I686)),"")</f>
        <v/>
      </c>
      <c r="AL686" s="49" t="str">
        <f>IFERROR(IF($K686&lt;&gt;"SS",(VLOOKUP($D686,Customer_Demand!$D:$BF,COLUMNS($I686:AL686),0)/$I686+VLOOKUP($D686,Customer_Demand!$D:$BF,COLUMNS($I686:AL686),0)/$K686),(VLOOKUP($D686,Customer_Demand!$D:$BF,COLUMNS($I686:AL686),0)/$I686)),"")</f>
        <v/>
      </c>
      <c r="AM686" s="49" t="str">
        <f>IFERROR(IF($K686&lt;&gt;"SS",(VLOOKUP($D686,Customer_Demand!$D:$BF,COLUMNS($I686:AM686),0)/$I686+VLOOKUP($D686,Customer_Demand!$D:$BF,COLUMNS($I686:AM686),0)/$K686),(VLOOKUP($D686,Customer_Demand!$D:$BF,COLUMNS($I686:AM686),0)/$I686)),"")</f>
        <v/>
      </c>
      <c r="AN686" s="49" t="str">
        <f>IFERROR(IF($K686&lt;&gt;"SS",(VLOOKUP($D686,Customer_Demand!$D:$BF,COLUMNS($I686:AN686),0)/$I686+VLOOKUP($D686,Customer_Demand!$D:$BF,COLUMNS($I686:AN686),0)/$K686),(VLOOKUP($D686,Customer_Demand!$D:$BF,COLUMNS($I686:AN686),0)/$I686)),"")</f>
        <v/>
      </c>
      <c r="AO686" s="49" t="str">
        <f>IFERROR(IF($K686&lt;&gt;"SS",(VLOOKUP($D686,Customer_Demand!$D:$BF,COLUMNS($I686:AO686),0)/$I686+VLOOKUP($D686,Customer_Demand!$D:$BF,COLUMNS($I686:AO686),0)/$K686),(VLOOKUP($D686,Customer_Demand!$D:$BF,COLUMNS($I686:AO686),0)/$I686)),"")</f>
        <v/>
      </c>
      <c r="AP686" s="49" t="str">
        <f>IFERROR(IF($K686&lt;&gt;"SS",(VLOOKUP($D686,Customer_Demand!$D:$BF,COLUMNS($I686:AP686),0)/$I686+VLOOKUP($D686,Customer_Demand!$D:$BF,COLUMNS($I686:AP686),0)/$K686),(VLOOKUP($D686,Customer_Demand!$D:$BF,COLUMNS($I686:AP686),0)/$I686)),"")</f>
        <v/>
      </c>
      <c r="AQ686" s="49" t="str">
        <f>IFERROR(IF($K686&lt;&gt;"SS",(VLOOKUP($D686,Customer_Demand!$D:$BF,COLUMNS($I686:AQ686),0)/$I686+VLOOKUP($D686,Customer_Demand!$D:$BF,COLUMNS($I686:AQ686),0)/$K686),(VLOOKUP($D686,Customer_Demand!$D:$BF,COLUMNS($I686:AQ686),0)/$I686)),"")</f>
        <v/>
      </c>
      <c r="AR686" s="49" t="str">
        <f>IFERROR(IF($K686&lt;&gt;"SS",(VLOOKUP($D686,Customer_Demand!$D:$BF,COLUMNS($I686:AR686),0)/$I686+VLOOKUP($D686,Customer_Demand!$D:$BF,COLUMNS($I686:AR686),0)/$K686),(VLOOKUP($D686,Customer_Demand!$D:$BF,COLUMNS($I686:AR686),0)/$I686)),"")</f>
        <v/>
      </c>
      <c r="AS686" s="49" t="str">
        <f>IFERROR(IF($K686&lt;&gt;"SS",(VLOOKUP($D686,Customer_Demand!$D:$BF,COLUMNS($I686:AS686),0)/$I686+VLOOKUP($D686,Customer_Demand!$D:$BF,COLUMNS($I686:AS686),0)/$K686),(VLOOKUP($D686,Customer_Demand!$D:$BF,COLUMNS($I686:AS686),0)/$I686)),"")</f>
        <v/>
      </c>
      <c r="AT686" s="49" t="str">
        <f>IFERROR(IF($K686&lt;&gt;"SS",(VLOOKUP($D686,Customer_Demand!$D:$BF,COLUMNS($I686:AT686),0)/$I686+VLOOKUP($D686,Customer_Demand!$D:$BF,COLUMNS($I686:AT686),0)/$K686),(VLOOKUP($D686,Customer_Demand!$D:$BF,COLUMNS($I686:AT686),0)/$I686)),"")</f>
        <v/>
      </c>
      <c r="AU686" s="49" t="str">
        <f>IFERROR(IF($K686&lt;&gt;"SS",(VLOOKUP($D686,Customer_Demand!$D:$BF,COLUMNS($I686:AU686),0)/$I686+VLOOKUP($D686,Customer_Demand!$D:$BF,COLUMNS($I686:AU686),0)/$K686),(VLOOKUP($D686,Customer_Demand!$D:$BF,COLUMNS($I686:AU686),0)/$I686)),"")</f>
        <v/>
      </c>
      <c r="AV686" s="49" t="str">
        <f>IFERROR(IF($K686&lt;&gt;"SS",(VLOOKUP($D686,Customer_Demand!$D:$BF,COLUMNS($I686:AV686),0)/$I686+VLOOKUP($D686,Customer_Demand!$D:$BF,COLUMNS($I686:AV686),0)/$K686),(VLOOKUP($D686,Customer_Demand!$D:$BF,COLUMNS($I686:AV686),0)/$I686)),"")</f>
        <v/>
      </c>
      <c r="AW686" s="49" t="str">
        <f>IFERROR(IF($K686&lt;&gt;"SS",(VLOOKUP($D686,Customer_Demand!$D:$BF,COLUMNS($I686:AW686),0)/$I686+VLOOKUP($D686,Customer_Demand!$D:$BF,COLUMNS($I686:AW686),0)/$K686),(VLOOKUP($D686,Customer_Demand!$D:$BF,COLUMNS($I686:AW686),0)/$I686)),"")</f>
        <v/>
      </c>
      <c r="AX686" s="49" t="str">
        <f>IFERROR(IF($K686&lt;&gt;"SS",(VLOOKUP($D686,Customer_Demand!$D:$BF,COLUMNS($I686:AX686),0)/$I686+VLOOKUP($D686,Customer_Demand!$D:$BF,COLUMNS($I686:AX686),0)/$K686),(VLOOKUP($D686,Customer_Demand!$D:$BF,COLUMNS($I686:AX686),0)/$I686)),"")</f>
        <v/>
      </c>
      <c r="AY686" s="49" t="str">
        <f>IFERROR(IF($K686&lt;&gt;"SS",(VLOOKUP($D686,Customer_Demand!$D:$BF,COLUMNS($I686:AY686),0)/$I686+VLOOKUP($D686,Customer_Demand!$D:$BF,COLUMNS($I686:AY686),0)/$K686),(VLOOKUP($D686,Customer_Demand!$D:$BF,COLUMNS($I686:AY686),0)/$I686)),"")</f>
        <v/>
      </c>
      <c r="AZ686" s="49" t="str">
        <f>IFERROR(IF($K686&lt;&gt;"SS",(VLOOKUP($D686,Customer_Demand!$D:$BF,COLUMNS($I686:AZ686),0)/$I686+VLOOKUP($D686,Customer_Demand!$D:$BF,COLUMNS($I686:AZ686),0)/$K686),(VLOOKUP($D686,Customer_Demand!$D:$BF,COLUMNS($I686:AZ686),0)/$I686)),"")</f>
        <v/>
      </c>
      <c r="BA686" s="49" t="str">
        <f>IFERROR(IF($K686&lt;&gt;"SS",(VLOOKUP($D686,Customer_Demand!$D:$BF,COLUMNS($I686:BA686),0)/$I686+VLOOKUP($D686,Customer_Demand!$D:$BF,COLUMNS($I686:BA686),0)/$K686),(VLOOKUP($D686,Customer_Demand!$D:$BF,COLUMNS($I686:BA686),0)/$I686)),"")</f>
        <v/>
      </c>
      <c r="BB686" s="49" t="str">
        <f>IFERROR(IF($K686&lt;&gt;"SS",(VLOOKUP($D686,Customer_Demand!$D:$BF,COLUMNS($I686:BB686),0)/$I686+VLOOKUP($D686,Customer_Demand!$D:$BF,COLUMNS($I686:BB686),0)/$K686),(VLOOKUP($D686,Customer_Demand!$D:$BF,COLUMNS($I686:BB686),0)/$I686)),"")</f>
        <v/>
      </c>
      <c r="BC686" s="49" t="str">
        <f>IFERROR(IF($K686&lt;&gt;"SS",(VLOOKUP($D686,Customer_Demand!$D:$BF,COLUMNS($I686:BC686),0)/$I686+VLOOKUP($D686,Customer_Demand!$D:$BF,COLUMNS($I686:BC686),0)/$K686),(VLOOKUP($D686,Customer_Demand!$D:$BF,COLUMNS($I686:BC686),0)/$I686)),"")</f>
        <v/>
      </c>
      <c r="BD686" s="49" t="str">
        <f>IFERROR(IF($K686&lt;&gt;"SS",(VLOOKUP($D686,Customer_Demand!$D:$BF,COLUMNS($I686:BD686),0)/$I686+VLOOKUP($D686,Customer_Demand!$D:$BF,COLUMNS($I686:BD686),0)/$K686),(VLOOKUP($D686,Customer_Demand!$D:$BF,COLUMNS($I686:BD686),0)/$I686)),"")</f>
        <v/>
      </c>
      <c r="BE686" s="49" t="str">
        <f>IFERROR(IF($K686&lt;&gt;"SS",(VLOOKUP($D686,Customer_Demand!$D:$BF,COLUMNS($I686:BE686),0)/$I686+VLOOKUP($D686,Customer_Demand!$D:$BF,COLUMNS($I686:BE686),0)/$K686),(VLOOKUP($D686,Customer_Demand!$D:$BF,COLUMNS($I686:BE686),0)/$I686)),"")</f>
        <v/>
      </c>
      <c r="BF686" s="49" t="str">
        <f>IFERROR(IF($K686&lt;&gt;"SS",(VLOOKUP($D686,Customer_Demand!$D:$BF,COLUMNS($I686:BF686),0)/$I686+VLOOKUP($D686,Customer_Demand!$D:$BF,COLUMNS($I686:BF686),0)/$K686),(VLOOKUP($D686,Customer_Demand!$D:$BF,COLUMNS($I686:BF686),0)/$I686)),"")</f>
        <v/>
      </c>
      <c r="BG686" s="49" t="str">
        <f>IFERROR(IF($K686&lt;&gt;"SS",(VLOOKUP($D686,Customer_Demand!$D:$BF,COLUMNS($I686:BG686),0)/$I686+VLOOKUP($D686,Customer_Demand!$D:$BF,COLUMNS($I686:BG686),0)/$K686),(VLOOKUP($D686,Customer_Demand!$D:$BF,COLUMNS($I686:BG686),0)/$I686)),"")</f>
        <v/>
      </c>
      <c r="BH686" s="49" t="str">
        <f>IFERROR(IF($K686&lt;&gt;"SS",(VLOOKUP($D686,Customer_Demand!$D:$BF,COLUMNS($I686:BH686),0)/$I686+VLOOKUP($D686,Customer_Demand!$D:$BF,COLUMNS($I686:BH686),0)/$K686),(VLOOKUP($D686,Customer_Demand!$D:$BF,COLUMNS($I686:BH686),0)/$I686)),"")</f>
        <v/>
      </c>
      <c r="BI686" s="49" t="str">
        <f>IFERROR(IF($K686&lt;&gt;"SS",(VLOOKUP($D686,Customer_Demand!$D:$BF,COLUMNS($I686:BI686),0)/$I686+VLOOKUP($D686,Customer_Demand!$D:$BF,COLUMNS($I686:BI686),0)/$K686),(VLOOKUP($D686,Customer_Demand!$D:$BF,COLUMNS($I686:BI686),0)/$I686)),"")</f>
        <v/>
      </c>
      <c r="BJ686" s="49" t="str">
        <f>IFERROR(IF($K686&lt;&gt;"SS",(VLOOKUP($D686,Customer_Demand!$D:$BF,COLUMNS($I686:BJ686),0)/$I686+VLOOKUP($D686,Customer_Demand!$D:$BF,COLUMNS($I686:BJ686),0)/$K686),(VLOOKUP($D686,Customer_Demand!$D:$BF,COLUMNS($I686:BJ686),0)/$I686)),"")</f>
        <v/>
      </c>
      <c r="BK686" s="50" t="str">
        <f>IFERROR(IF($K686&lt;&gt;"SS",(VLOOKUP($D686,Customer_Demand!$D:$BF,COLUMNS($I686:BK686),0)/$I686+VLOOKUP($D686,Customer_Demand!$D:$BF,COLUMNS($I686:BK686),0)/$K686),(VLOOKUP($D686,Customer_Demand!$D:$BF,COLUMNS($I686:BK686),0)/$I686)),"")</f>
        <v/>
      </c>
    </row>
    <row r="687" spans="2:63" x14ac:dyDescent="0.2">
      <c r="B687" s="12" t="str">
        <f t="shared" si="47"/>
        <v/>
      </c>
      <c r="C687" s="45" t="str">
        <f>IF((Customer_Demand!C687)&lt;&gt;"",Customer_Demand!C687,"")</f>
        <v/>
      </c>
      <c r="D687" s="45" t="str">
        <f>IF(C687&lt;&gt;"",Customer_Demand!D687,"")</f>
        <v/>
      </c>
      <c r="E687" s="52" t="str">
        <f>IF(C687&lt;&gt;"",Customer_Demand!E687,"")</f>
        <v/>
      </c>
      <c r="F687" s="47" t="str">
        <f>IF(C687&lt;&gt;"",VLOOKUP(D687,Customer_Demand!$D$5:$F$1005,3,0),"")</f>
        <v/>
      </c>
      <c r="G687" s="48" t="str">
        <f t="shared" si="44"/>
        <v/>
      </c>
      <c r="H687" s="48" t="str">
        <f t="shared" si="45"/>
        <v/>
      </c>
      <c r="I687" s="48" t="str">
        <f>IFERROR(IF(C687&lt;&gt;"",VLOOKUP($H687,SMT_Cycle_Time_Data!$F:$Q,4,0),""),"SGR Not Defined")</f>
        <v/>
      </c>
      <c r="J687" s="48" t="str">
        <f t="shared" si="46"/>
        <v/>
      </c>
      <c r="K687" s="48" t="str">
        <f>IF(C687&lt;&gt;"",IFERROR(VLOOKUP($J687,SMT_Cycle_Time_Data!$F:$Q,4,0),"SS"),"")</f>
        <v/>
      </c>
      <c r="L687" s="49" t="str">
        <f>IFERROR(IF($K687&lt;&gt;"SS",(VLOOKUP($D687,Customer_Demand!$D:$BF,COLUMNS($I687:L687),0)/$I687+VLOOKUP($D687,Customer_Demand!$D:$BF,COLUMNS($I687:L687),0)/$K687),(VLOOKUP($D687,Customer_Demand!$D:$BF,COLUMNS($I687:L687),0)/$I687)),"")</f>
        <v/>
      </c>
      <c r="M687" s="49" t="str">
        <f>IFERROR(IF($K687&lt;&gt;"SS",(VLOOKUP($D687,Customer_Demand!$D:$BF,COLUMNS($I687:M687),0)/$I687+VLOOKUP($D687,Customer_Demand!$D:$BF,COLUMNS($I687:M687),0)/$K687),(VLOOKUP($D687,Customer_Demand!$D:$BF,COLUMNS($I687:M687),0)/$I687)),"")</f>
        <v/>
      </c>
      <c r="N687" s="49" t="str">
        <f>IFERROR(IF($K687&lt;&gt;"SS",(VLOOKUP($D687,Customer_Demand!$D:$BF,COLUMNS($I687:N687),0)/$I687+VLOOKUP($D687,Customer_Demand!$D:$BF,COLUMNS($I687:N687),0)/$K687),(VLOOKUP($D687,Customer_Demand!$D:$BF,COLUMNS($I687:N687),0)/$I687)),"")</f>
        <v/>
      </c>
      <c r="O687" s="49" t="str">
        <f>IFERROR(IF($K687&lt;&gt;"SS",(VLOOKUP($D687,Customer_Demand!$D:$BF,COLUMNS($I687:O687),0)/$I687+VLOOKUP($D687,Customer_Demand!$D:$BF,COLUMNS($I687:O687),0)/$K687),(VLOOKUP($D687,Customer_Demand!$D:$BF,COLUMNS($I687:O687),0)/$I687)),"")</f>
        <v/>
      </c>
      <c r="P687" s="49" t="str">
        <f>IFERROR(IF($K687&lt;&gt;"SS",(VLOOKUP($D687,Customer_Demand!$D:$BF,COLUMNS($I687:P687),0)/$I687+VLOOKUP($D687,Customer_Demand!$D:$BF,COLUMNS($I687:P687),0)/$K687),(VLOOKUP($D687,Customer_Demand!$D:$BF,COLUMNS($I687:P687),0)/$I687)),"")</f>
        <v/>
      </c>
      <c r="Q687" s="49" t="str">
        <f>IFERROR(IF($K687&lt;&gt;"SS",(VLOOKUP($D687,Customer_Demand!$D:$BF,COLUMNS($I687:Q687),0)/$I687+VLOOKUP($D687,Customer_Demand!$D:$BF,COLUMNS($I687:Q687),0)/$K687),(VLOOKUP($D687,Customer_Demand!$D:$BF,COLUMNS($I687:Q687),0)/$I687)),"")</f>
        <v/>
      </c>
      <c r="R687" s="49" t="str">
        <f>IFERROR(IF($K687&lt;&gt;"SS",(VLOOKUP($D687,Customer_Demand!$D:$BF,COLUMNS($I687:R687),0)/$I687+VLOOKUP($D687,Customer_Demand!$D:$BF,COLUMNS($I687:R687),0)/$K687),(VLOOKUP($D687,Customer_Demand!$D:$BF,COLUMNS($I687:R687),0)/$I687)),"")</f>
        <v/>
      </c>
      <c r="S687" s="49" t="str">
        <f>IFERROR(IF($K687&lt;&gt;"SS",(VLOOKUP($D687,Customer_Demand!$D:$BF,COLUMNS($I687:S687),0)/$I687+VLOOKUP($D687,Customer_Demand!$D:$BF,COLUMNS($I687:S687),0)/$K687),(VLOOKUP($D687,Customer_Demand!$D:$BF,COLUMNS($I687:S687),0)/$I687)),"")</f>
        <v/>
      </c>
      <c r="T687" s="49" t="str">
        <f>IFERROR(IF($K687&lt;&gt;"SS",(VLOOKUP($D687,Customer_Demand!$D:$BF,COLUMNS($I687:T687),0)/$I687+VLOOKUP($D687,Customer_Demand!$D:$BF,COLUMNS($I687:T687),0)/$K687),(VLOOKUP($D687,Customer_Demand!$D:$BF,COLUMNS($I687:T687),0)/$I687)),"")</f>
        <v/>
      </c>
      <c r="U687" s="49" t="str">
        <f>IFERROR(IF($K687&lt;&gt;"SS",(VLOOKUP($D687,Customer_Demand!$D:$BF,COLUMNS($I687:U687),0)/$I687+VLOOKUP($D687,Customer_Demand!$D:$BF,COLUMNS($I687:U687),0)/$K687),(VLOOKUP($D687,Customer_Demand!$D:$BF,COLUMNS($I687:U687),0)/$I687)),"")</f>
        <v/>
      </c>
      <c r="V687" s="49" t="str">
        <f>IFERROR(IF($K687&lt;&gt;"SS",(VLOOKUP($D687,Customer_Demand!$D:$BF,COLUMNS($I687:V687),0)/$I687+VLOOKUP($D687,Customer_Demand!$D:$BF,COLUMNS($I687:V687),0)/$K687),(VLOOKUP($D687,Customer_Demand!$D:$BF,COLUMNS($I687:V687),0)/$I687)),"")</f>
        <v/>
      </c>
      <c r="W687" s="49" t="str">
        <f>IFERROR(IF($K687&lt;&gt;"SS",(VLOOKUP($D687,Customer_Demand!$D:$BF,COLUMNS($I687:W687),0)/$I687+VLOOKUP($D687,Customer_Demand!$D:$BF,COLUMNS($I687:W687),0)/$K687),(VLOOKUP($D687,Customer_Demand!$D:$BF,COLUMNS($I687:W687),0)/$I687)),"")</f>
        <v/>
      </c>
      <c r="X687" s="49" t="str">
        <f>IFERROR(IF($K687&lt;&gt;"SS",(VLOOKUP($D687,Customer_Demand!$D:$BF,COLUMNS($I687:X687),0)/$I687+VLOOKUP($D687,Customer_Demand!$D:$BF,COLUMNS($I687:X687),0)/$K687),(VLOOKUP($D687,Customer_Demand!$D:$BF,COLUMNS($I687:X687),0)/$I687)),"")</f>
        <v/>
      </c>
      <c r="Y687" s="49" t="str">
        <f>IFERROR(IF($K687&lt;&gt;"SS",(VLOOKUP($D687,Customer_Demand!$D:$BF,COLUMNS($I687:Y687),0)/$I687+VLOOKUP($D687,Customer_Demand!$D:$BF,COLUMNS($I687:Y687),0)/$K687),(VLOOKUP($D687,Customer_Demand!$D:$BF,COLUMNS($I687:Y687),0)/$I687)),"")</f>
        <v/>
      </c>
      <c r="Z687" s="49" t="str">
        <f>IFERROR(IF($K687&lt;&gt;"SS",(VLOOKUP($D687,Customer_Demand!$D:$BF,COLUMNS($I687:Z687),0)/$I687+VLOOKUP($D687,Customer_Demand!$D:$BF,COLUMNS($I687:Z687),0)/$K687),(VLOOKUP($D687,Customer_Demand!$D:$BF,COLUMNS($I687:Z687),0)/$I687)),"")</f>
        <v/>
      </c>
      <c r="AA687" s="49" t="str">
        <f>IFERROR(IF($K687&lt;&gt;"SS",(VLOOKUP($D687,Customer_Demand!$D:$BF,COLUMNS($I687:AA687),0)/$I687+VLOOKUP($D687,Customer_Demand!$D:$BF,COLUMNS($I687:AA687),0)/$K687),(VLOOKUP($D687,Customer_Demand!$D:$BF,COLUMNS($I687:AA687),0)/$I687)),"")</f>
        <v/>
      </c>
      <c r="AB687" s="49" t="str">
        <f>IFERROR(IF($K687&lt;&gt;"SS",(VLOOKUP($D687,Customer_Demand!$D:$BF,COLUMNS($I687:AB687),0)/$I687+VLOOKUP($D687,Customer_Demand!$D:$BF,COLUMNS($I687:AB687),0)/$K687),(VLOOKUP($D687,Customer_Demand!$D:$BF,COLUMNS($I687:AB687),0)/$I687)),"")</f>
        <v/>
      </c>
      <c r="AC687" s="49" t="str">
        <f>IFERROR(IF($K687&lt;&gt;"SS",(VLOOKUP($D687,Customer_Demand!$D:$BF,COLUMNS($I687:AC687),0)/$I687+VLOOKUP($D687,Customer_Demand!$D:$BF,COLUMNS($I687:AC687),0)/$K687),(VLOOKUP($D687,Customer_Demand!$D:$BF,COLUMNS($I687:AC687),0)/$I687)),"")</f>
        <v/>
      </c>
      <c r="AD687" s="49" t="str">
        <f>IFERROR(IF($K687&lt;&gt;"SS",(VLOOKUP($D687,Customer_Demand!$D:$BF,COLUMNS($I687:AD687),0)/$I687+VLOOKUP($D687,Customer_Demand!$D:$BF,COLUMNS($I687:AD687),0)/$K687),(VLOOKUP($D687,Customer_Demand!$D:$BF,COLUMNS($I687:AD687),0)/$I687)),"")</f>
        <v/>
      </c>
      <c r="AE687" s="49" t="str">
        <f>IFERROR(IF($K687&lt;&gt;"SS",(VLOOKUP($D687,Customer_Demand!$D:$BF,COLUMNS($I687:AE687),0)/$I687+VLOOKUP($D687,Customer_Demand!$D:$BF,COLUMNS($I687:AE687),0)/$K687),(VLOOKUP($D687,Customer_Demand!$D:$BF,COLUMNS($I687:AE687),0)/$I687)),"")</f>
        <v/>
      </c>
      <c r="AF687" s="49" t="str">
        <f>IFERROR(IF($K687&lt;&gt;"SS",(VLOOKUP($D687,Customer_Demand!$D:$BF,COLUMNS($I687:AF687),0)/$I687+VLOOKUP($D687,Customer_Demand!$D:$BF,COLUMNS($I687:AF687),0)/$K687),(VLOOKUP($D687,Customer_Demand!$D:$BF,COLUMNS($I687:AF687),0)/$I687)),"")</f>
        <v/>
      </c>
      <c r="AG687" s="49" t="str">
        <f>IFERROR(IF($K687&lt;&gt;"SS",(VLOOKUP($D687,Customer_Demand!$D:$BF,COLUMNS($I687:AG687),0)/$I687+VLOOKUP($D687,Customer_Demand!$D:$BF,COLUMNS($I687:AG687),0)/$K687),(VLOOKUP($D687,Customer_Demand!$D:$BF,COLUMNS($I687:AG687),0)/$I687)),"")</f>
        <v/>
      </c>
      <c r="AH687" s="49" t="str">
        <f>IFERROR(IF($K687&lt;&gt;"SS",(VLOOKUP($D687,Customer_Demand!$D:$BF,COLUMNS($I687:AH687),0)/$I687+VLOOKUP($D687,Customer_Demand!$D:$BF,COLUMNS($I687:AH687),0)/$K687),(VLOOKUP($D687,Customer_Demand!$D:$BF,COLUMNS($I687:AH687),0)/$I687)),"")</f>
        <v/>
      </c>
      <c r="AI687" s="49" t="str">
        <f>IFERROR(IF($K687&lt;&gt;"SS",(VLOOKUP($D687,Customer_Demand!$D:$BF,COLUMNS($I687:AI687),0)/$I687+VLOOKUP($D687,Customer_Demand!$D:$BF,COLUMNS($I687:AI687),0)/$K687),(VLOOKUP($D687,Customer_Demand!$D:$BF,COLUMNS($I687:AI687),0)/$I687)),"")</f>
        <v/>
      </c>
      <c r="AJ687" s="49" t="str">
        <f>IFERROR(IF($K687&lt;&gt;"SS",(VLOOKUP($D687,Customer_Demand!$D:$BF,COLUMNS($I687:AJ687),0)/$I687+VLOOKUP($D687,Customer_Demand!$D:$BF,COLUMNS($I687:AJ687),0)/$K687),(VLOOKUP($D687,Customer_Demand!$D:$BF,COLUMNS($I687:AJ687),0)/$I687)),"")</f>
        <v/>
      </c>
      <c r="AK687" s="49" t="str">
        <f>IFERROR(IF($K687&lt;&gt;"SS",(VLOOKUP($D687,Customer_Demand!$D:$BF,COLUMNS($I687:AK687),0)/$I687+VLOOKUP($D687,Customer_Demand!$D:$BF,COLUMNS($I687:AK687),0)/$K687),(VLOOKUP($D687,Customer_Demand!$D:$BF,COLUMNS($I687:AK687),0)/$I687)),"")</f>
        <v/>
      </c>
      <c r="AL687" s="49" t="str">
        <f>IFERROR(IF($K687&lt;&gt;"SS",(VLOOKUP($D687,Customer_Demand!$D:$BF,COLUMNS($I687:AL687),0)/$I687+VLOOKUP($D687,Customer_Demand!$D:$BF,COLUMNS($I687:AL687),0)/$K687),(VLOOKUP($D687,Customer_Demand!$D:$BF,COLUMNS($I687:AL687),0)/$I687)),"")</f>
        <v/>
      </c>
      <c r="AM687" s="49" t="str">
        <f>IFERROR(IF($K687&lt;&gt;"SS",(VLOOKUP($D687,Customer_Demand!$D:$BF,COLUMNS($I687:AM687),0)/$I687+VLOOKUP($D687,Customer_Demand!$D:$BF,COLUMNS($I687:AM687),0)/$K687),(VLOOKUP($D687,Customer_Demand!$D:$BF,COLUMNS($I687:AM687),0)/$I687)),"")</f>
        <v/>
      </c>
      <c r="AN687" s="49" t="str">
        <f>IFERROR(IF($K687&lt;&gt;"SS",(VLOOKUP($D687,Customer_Demand!$D:$BF,COLUMNS($I687:AN687),0)/$I687+VLOOKUP($D687,Customer_Demand!$D:$BF,COLUMNS($I687:AN687),0)/$K687),(VLOOKUP($D687,Customer_Demand!$D:$BF,COLUMNS($I687:AN687),0)/$I687)),"")</f>
        <v/>
      </c>
      <c r="AO687" s="49" t="str">
        <f>IFERROR(IF($K687&lt;&gt;"SS",(VLOOKUP($D687,Customer_Demand!$D:$BF,COLUMNS($I687:AO687),0)/$I687+VLOOKUP($D687,Customer_Demand!$D:$BF,COLUMNS($I687:AO687),0)/$K687),(VLOOKUP($D687,Customer_Demand!$D:$BF,COLUMNS($I687:AO687),0)/$I687)),"")</f>
        <v/>
      </c>
      <c r="AP687" s="49" t="str">
        <f>IFERROR(IF($K687&lt;&gt;"SS",(VLOOKUP($D687,Customer_Demand!$D:$BF,COLUMNS($I687:AP687),0)/$I687+VLOOKUP($D687,Customer_Demand!$D:$BF,COLUMNS($I687:AP687),0)/$K687),(VLOOKUP($D687,Customer_Demand!$D:$BF,COLUMNS($I687:AP687),0)/$I687)),"")</f>
        <v/>
      </c>
      <c r="AQ687" s="49" t="str">
        <f>IFERROR(IF($K687&lt;&gt;"SS",(VLOOKUP($D687,Customer_Demand!$D:$BF,COLUMNS($I687:AQ687),0)/$I687+VLOOKUP($D687,Customer_Demand!$D:$BF,COLUMNS($I687:AQ687),0)/$K687),(VLOOKUP($D687,Customer_Demand!$D:$BF,COLUMNS($I687:AQ687),0)/$I687)),"")</f>
        <v/>
      </c>
      <c r="AR687" s="49" t="str">
        <f>IFERROR(IF($K687&lt;&gt;"SS",(VLOOKUP($D687,Customer_Demand!$D:$BF,COLUMNS($I687:AR687),0)/$I687+VLOOKUP($D687,Customer_Demand!$D:$BF,COLUMNS($I687:AR687),0)/$K687),(VLOOKUP($D687,Customer_Demand!$D:$BF,COLUMNS($I687:AR687),0)/$I687)),"")</f>
        <v/>
      </c>
      <c r="AS687" s="49" t="str">
        <f>IFERROR(IF($K687&lt;&gt;"SS",(VLOOKUP($D687,Customer_Demand!$D:$BF,COLUMNS($I687:AS687),0)/$I687+VLOOKUP($D687,Customer_Demand!$D:$BF,COLUMNS($I687:AS687),0)/$K687),(VLOOKUP($D687,Customer_Demand!$D:$BF,COLUMNS($I687:AS687),0)/$I687)),"")</f>
        <v/>
      </c>
      <c r="AT687" s="49" t="str">
        <f>IFERROR(IF($K687&lt;&gt;"SS",(VLOOKUP($D687,Customer_Demand!$D:$BF,COLUMNS($I687:AT687),0)/$I687+VLOOKUP($D687,Customer_Demand!$D:$BF,COLUMNS($I687:AT687),0)/$K687),(VLOOKUP($D687,Customer_Demand!$D:$BF,COLUMNS($I687:AT687),0)/$I687)),"")</f>
        <v/>
      </c>
      <c r="AU687" s="49" t="str">
        <f>IFERROR(IF($K687&lt;&gt;"SS",(VLOOKUP($D687,Customer_Demand!$D:$BF,COLUMNS($I687:AU687),0)/$I687+VLOOKUP($D687,Customer_Demand!$D:$BF,COLUMNS($I687:AU687),0)/$K687),(VLOOKUP($D687,Customer_Demand!$D:$BF,COLUMNS($I687:AU687),0)/$I687)),"")</f>
        <v/>
      </c>
      <c r="AV687" s="49" t="str">
        <f>IFERROR(IF($K687&lt;&gt;"SS",(VLOOKUP($D687,Customer_Demand!$D:$BF,COLUMNS($I687:AV687),0)/$I687+VLOOKUP($D687,Customer_Demand!$D:$BF,COLUMNS($I687:AV687),0)/$K687),(VLOOKUP($D687,Customer_Demand!$D:$BF,COLUMNS($I687:AV687),0)/$I687)),"")</f>
        <v/>
      </c>
      <c r="AW687" s="49" t="str">
        <f>IFERROR(IF($K687&lt;&gt;"SS",(VLOOKUP($D687,Customer_Demand!$D:$BF,COLUMNS($I687:AW687),0)/$I687+VLOOKUP($D687,Customer_Demand!$D:$BF,COLUMNS($I687:AW687),0)/$K687),(VLOOKUP($D687,Customer_Demand!$D:$BF,COLUMNS($I687:AW687),0)/$I687)),"")</f>
        <v/>
      </c>
      <c r="AX687" s="49" t="str">
        <f>IFERROR(IF($K687&lt;&gt;"SS",(VLOOKUP($D687,Customer_Demand!$D:$BF,COLUMNS($I687:AX687),0)/$I687+VLOOKUP($D687,Customer_Demand!$D:$BF,COLUMNS($I687:AX687),0)/$K687),(VLOOKUP($D687,Customer_Demand!$D:$BF,COLUMNS($I687:AX687),0)/$I687)),"")</f>
        <v/>
      </c>
      <c r="AY687" s="49" t="str">
        <f>IFERROR(IF($K687&lt;&gt;"SS",(VLOOKUP($D687,Customer_Demand!$D:$BF,COLUMNS($I687:AY687),0)/$I687+VLOOKUP($D687,Customer_Demand!$D:$BF,COLUMNS($I687:AY687),0)/$K687),(VLOOKUP($D687,Customer_Demand!$D:$BF,COLUMNS($I687:AY687),0)/$I687)),"")</f>
        <v/>
      </c>
      <c r="AZ687" s="49" t="str">
        <f>IFERROR(IF($K687&lt;&gt;"SS",(VLOOKUP($D687,Customer_Demand!$D:$BF,COLUMNS($I687:AZ687),0)/$I687+VLOOKUP($D687,Customer_Demand!$D:$BF,COLUMNS($I687:AZ687),0)/$K687),(VLOOKUP($D687,Customer_Demand!$D:$BF,COLUMNS($I687:AZ687),0)/$I687)),"")</f>
        <v/>
      </c>
      <c r="BA687" s="49" t="str">
        <f>IFERROR(IF($K687&lt;&gt;"SS",(VLOOKUP($D687,Customer_Demand!$D:$BF,COLUMNS($I687:BA687),0)/$I687+VLOOKUP($D687,Customer_Demand!$D:$BF,COLUMNS($I687:BA687),0)/$K687),(VLOOKUP($D687,Customer_Demand!$D:$BF,COLUMNS($I687:BA687),0)/$I687)),"")</f>
        <v/>
      </c>
      <c r="BB687" s="49" t="str">
        <f>IFERROR(IF($K687&lt;&gt;"SS",(VLOOKUP($D687,Customer_Demand!$D:$BF,COLUMNS($I687:BB687),0)/$I687+VLOOKUP($D687,Customer_Demand!$D:$BF,COLUMNS($I687:BB687),0)/$K687),(VLOOKUP($D687,Customer_Demand!$D:$BF,COLUMNS($I687:BB687),0)/$I687)),"")</f>
        <v/>
      </c>
      <c r="BC687" s="49" t="str">
        <f>IFERROR(IF($K687&lt;&gt;"SS",(VLOOKUP($D687,Customer_Demand!$D:$BF,COLUMNS($I687:BC687),0)/$I687+VLOOKUP($D687,Customer_Demand!$D:$BF,COLUMNS($I687:BC687),0)/$K687),(VLOOKUP($D687,Customer_Demand!$D:$BF,COLUMNS($I687:BC687),0)/$I687)),"")</f>
        <v/>
      </c>
      <c r="BD687" s="49" t="str">
        <f>IFERROR(IF($K687&lt;&gt;"SS",(VLOOKUP($D687,Customer_Demand!$D:$BF,COLUMNS($I687:BD687),0)/$I687+VLOOKUP($D687,Customer_Demand!$D:$BF,COLUMNS($I687:BD687),0)/$K687),(VLOOKUP($D687,Customer_Demand!$D:$BF,COLUMNS($I687:BD687),0)/$I687)),"")</f>
        <v/>
      </c>
      <c r="BE687" s="49" t="str">
        <f>IFERROR(IF($K687&lt;&gt;"SS",(VLOOKUP($D687,Customer_Demand!$D:$BF,COLUMNS($I687:BE687),0)/$I687+VLOOKUP($D687,Customer_Demand!$D:$BF,COLUMNS($I687:BE687),0)/$K687),(VLOOKUP($D687,Customer_Demand!$D:$BF,COLUMNS($I687:BE687),0)/$I687)),"")</f>
        <v/>
      </c>
      <c r="BF687" s="49" t="str">
        <f>IFERROR(IF($K687&lt;&gt;"SS",(VLOOKUP($D687,Customer_Demand!$D:$BF,COLUMNS($I687:BF687),0)/$I687+VLOOKUP($D687,Customer_Demand!$D:$BF,COLUMNS($I687:BF687),0)/$K687),(VLOOKUP($D687,Customer_Demand!$D:$BF,COLUMNS($I687:BF687),0)/$I687)),"")</f>
        <v/>
      </c>
      <c r="BG687" s="49" t="str">
        <f>IFERROR(IF($K687&lt;&gt;"SS",(VLOOKUP($D687,Customer_Demand!$D:$BF,COLUMNS($I687:BG687),0)/$I687+VLOOKUP($D687,Customer_Demand!$D:$BF,COLUMNS($I687:BG687),0)/$K687),(VLOOKUP($D687,Customer_Demand!$D:$BF,COLUMNS($I687:BG687),0)/$I687)),"")</f>
        <v/>
      </c>
      <c r="BH687" s="49" t="str">
        <f>IFERROR(IF($K687&lt;&gt;"SS",(VLOOKUP($D687,Customer_Demand!$D:$BF,COLUMNS($I687:BH687),0)/$I687+VLOOKUP($D687,Customer_Demand!$D:$BF,COLUMNS($I687:BH687),0)/$K687),(VLOOKUP($D687,Customer_Demand!$D:$BF,COLUMNS($I687:BH687),0)/$I687)),"")</f>
        <v/>
      </c>
      <c r="BI687" s="49" t="str">
        <f>IFERROR(IF($K687&lt;&gt;"SS",(VLOOKUP($D687,Customer_Demand!$D:$BF,COLUMNS($I687:BI687),0)/$I687+VLOOKUP($D687,Customer_Demand!$D:$BF,COLUMNS($I687:BI687),0)/$K687),(VLOOKUP($D687,Customer_Demand!$D:$BF,COLUMNS($I687:BI687),0)/$I687)),"")</f>
        <v/>
      </c>
      <c r="BJ687" s="49" t="str">
        <f>IFERROR(IF($K687&lt;&gt;"SS",(VLOOKUP($D687,Customer_Demand!$D:$BF,COLUMNS($I687:BJ687),0)/$I687+VLOOKUP($D687,Customer_Demand!$D:$BF,COLUMNS($I687:BJ687),0)/$K687),(VLOOKUP($D687,Customer_Demand!$D:$BF,COLUMNS($I687:BJ687),0)/$I687)),"")</f>
        <v/>
      </c>
      <c r="BK687" s="50" t="str">
        <f>IFERROR(IF($K687&lt;&gt;"SS",(VLOOKUP($D687,Customer_Demand!$D:$BF,COLUMNS($I687:BK687),0)/$I687+VLOOKUP($D687,Customer_Demand!$D:$BF,COLUMNS($I687:BK687),0)/$K687),(VLOOKUP($D687,Customer_Demand!$D:$BF,COLUMNS($I687:BK687),0)/$I687)),"")</f>
        <v/>
      </c>
    </row>
    <row r="688" spans="2:63" x14ac:dyDescent="0.2">
      <c r="B688" s="12" t="str">
        <f t="shared" si="47"/>
        <v/>
      </c>
      <c r="C688" s="45" t="str">
        <f>IF((Customer_Demand!C688)&lt;&gt;"",Customer_Demand!C688,"")</f>
        <v/>
      </c>
      <c r="D688" s="45" t="str">
        <f>IF(C688&lt;&gt;"",Customer_Demand!D688,"")</f>
        <v/>
      </c>
      <c r="E688" s="52" t="str">
        <f>IF(C688&lt;&gt;"",Customer_Demand!E688,"")</f>
        <v/>
      </c>
      <c r="F688" s="47" t="str">
        <f>IF(C688&lt;&gt;"",VLOOKUP(D688,Customer_Demand!$D$5:$F$1005,3,0),"")</f>
        <v/>
      </c>
      <c r="G688" s="48" t="str">
        <f t="shared" si="44"/>
        <v/>
      </c>
      <c r="H688" s="48" t="str">
        <f t="shared" si="45"/>
        <v/>
      </c>
      <c r="I688" s="48" t="str">
        <f>IFERROR(IF(C688&lt;&gt;"",VLOOKUP($H688,SMT_Cycle_Time_Data!$F:$Q,4,0),""),"SGR Not Defined")</f>
        <v/>
      </c>
      <c r="J688" s="48" t="str">
        <f t="shared" si="46"/>
        <v/>
      </c>
      <c r="K688" s="48" t="str">
        <f>IF(C688&lt;&gt;"",IFERROR(VLOOKUP($J688,SMT_Cycle_Time_Data!$F:$Q,4,0),"SS"),"")</f>
        <v/>
      </c>
      <c r="L688" s="49" t="str">
        <f>IFERROR(IF($K688&lt;&gt;"SS",(VLOOKUP($D688,Customer_Demand!$D:$BF,COLUMNS($I688:L688),0)/$I688+VLOOKUP($D688,Customer_Demand!$D:$BF,COLUMNS($I688:L688),0)/$K688),(VLOOKUP($D688,Customer_Demand!$D:$BF,COLUMNS($I688:L688),0)/$I688)),"")</f>
        <v/>
      </c>
      <c r="M688" s="49" t="str">
        <f>IFERROR(IF($K688&lt;&gt;"SS",(VLOOKUP($D688,Customer_Demand!$D:$BF,COLUMNS($I688:M688),0)/$I688+VLOOKUP($D688,Customer_Demand!$D:$BF,COLUMNS($I688:M688),0)/$K688),(VLOOKUP($D688,Customer_Demand!$D:$BF,COLUMNS($I688:M688),0)/$I688)),"")</f>
        <v/>
      </c>
      <c r="N688" s="49" t="str">
        <f>IFERROR(IF($K688&lt;&gt;"SS",(VLOOKUP($D688,Customer_Demand!$D:$BF,COLUMNS($I688:N688),0)/$I688+VLOOKUP($D688,Customer_Demand!$D:$BF,COLUMNS($I688:N688),0)/$K688),(VLOOKUP($D688,Customer_Demand!$D:$BF,COLUMNS($I688:N688),0)/$I688)),"")</f>
        <v/>
      </c>
      <c r="O688" s="49" t="str">
        <f>IFERROR(IF($K688&lt;&gt;"SS",(VLOOKUP($D688,Customer_Demand!$D:$BF,COLUMNS($I688:O688),0)/$I688+VLOOKUP($D688,Customer_Demand!$D:$BF,COLUMNS($I688:O688),0)/$K688),(VLOOKUP($D688,Customer_Demand!$D:$BF,COLUMNS($I688:O688),0)/$I688)),"")</f>
        <v/>
      </c>
      <c r="P688" s="49" t="str">
        <f>IFERROR(IF($K688&lt;&gt;"SS",(VLOOKUP($D688,Customer_Demand!$D:$BF,COLUMNS($I688:P688),0)/$I688+VLOOKUP($D688,Customer_Demand!$D:$BF,COLUMNS($I688:P688),0)/$K688),(VLOOKUP($D688,Customer_Demand!$D:$BF,COLUMNS($I688:P688),0)/$I688)),"")</f>
        <v/>
      </c>
      <c r="Q688" s="49" t="str">
        <f>IFERROR(IF($K688&lt;&gt;"SS",(VLOOKUP($D688,Customer_Demand!$D:$BF,COLUMNS($I688:Q688),0)/$I688+VLOOKUP($D688,Customer_Demand!$D:$BF,COLUMNS($I688:Q688),0)/$K688),(VLOOKUP($D688,Customer_Demand!$D:$BF,COLUMNS($I688:Q688),0)/$I688)),"")</f>
        <v/>
      </c>
      <c r="R688" s="49" t="str">
        <f>IFERROR(IF($K688&lt;&gt;"SS",(VLOOKUP($D688,Customer_Demand!$D:$BF,COLUMNS($I688:R688),0)/$I688+VLOOKUP($D688,Customer_Demand!$D:$BF,COLUMNS($I688:R688),0)/$K688),(VLOOKUP($D688,Customer_Demand!$D:$BF,COLUMNS($I688:R688),0)/$I688)),"")</f>
        <v/>
      </c>
      <c r="S688" s="49" t="str">
        <f>IFERROR(IF($K688&lt;&gt;"SS",(VLOOKUP($D688,Customer_Demand!$D:$BF,COLUMNS($I688:S688),0)/$I688+VLOOKUP($D688,Customer_Demand!$D:$BF,COLUMNS($I688:S688),0)/$K688),(VLOOKUP($D688,Customer_Demand!$D:$BF,COLUMNS($I688:S688),0)/$I688)),"")</f>
        <v/>
      </c>
      <c r="T688" s="49" t="str">
        <f>IFERROR(IF($K688&lt;&gt;"SS",(VLOOKUP($D688,Customer_Demand!$D:$BF,COLUMNS($I688:T688),0)/$I688+VLOOKUP($D688,Customer_Demand!$D:$BF,COLUMNS($I688:T688),0)/$K688),(VLOOKUP($D688,Customer_Demand!$D:$BF,COLUMNS($I688:T688),0)/$I688)),"")</f>
        <v/>
      </c>
      <c r="U688" s="49" t="str">
        <f>IFERROR(IF($K688&lt;&gt;"SS",(VLOOKUP($D688,Customer_Demand!$D:$BF,COLUMNS($I688:U688),0)/$I688+VLOOKUP($D688,Customer_Demand!$D:$BF,COLUMNS($I688:U688),0)/$K688),(VLOOKUP($D688,Customer_Demand!$D:$BF,COLUMNS($I688:U688),0)/$I688)),"")</f>
        <v/>
      </c>
      <c r="V688" s="49" t="str">
        <f>IFERROR(IF($K688&lt;&gt;"SS",(VLOOKUP($D688,Customer_Demand!$D:$BF,COLUMNS($I688:V688),0)/$I688+VLOOKUP($D688,Customer_Demand!$D:$BF,COLUMNS($I688:V688),0)/$K688),(VLOOKUP($D688,Customer_Demand!$D:$BF,COLUMNS($I688:V688),0)/$I688)),"")</f>
        <v/>
      </c>
      <c r="W688" s="49" t="str">
        <f>IFERROR(IF($K688&lt;&gt;"SS",(VLOOKUP($D688,Customer_Demand!$D:$BF,COLUMNS($I688:W688),0)/$I688+VLOOKUP($D688,Customer_Demand!$D:$BF,COLUMNS($I688:W688),0)/$K688),(VLOOKUP($D688,Customer_Demand!$D:$BF,COLUMNS($I688:W688),0)/$I688)),"")</f>
        <v/>
      </c>
      <c r="X688" s="49" t="str">
        <f>IFERROR(IF($K688&lt;&gt;"SS",(VLOOKUP($D688,Customer_Demand!$D:$BF,COLUMNS($I688:X688),0)/$I688+VLOOKUP($D688,Customer_Demand!$D:$BF,COLUMNS($I688:X688),0)/$K688),(VLOOKUP($D688,Customer_Demand!$D:$BF,COLUMNS($I688:X688),0)/$I688)),"")</f>
        <v/>
      </c>
      <c r="Y688" s="49" t="str">
        <f>IFERROR(IF($K688&lt;&gt;"SS",(VLOOKUP($D688,Customer_Demand!$D:$BF,COLUMNS($I688:Y688),0)/$I688+VLOOKUP($D688,Customer_Demand!$D:$BF,COLUMNS($I688:Y688),0)/$K688),(VLOOKUP($D688,Customer_Demand!$D:$BF,COLUMNS($I688:Y688),0)/$I688)),"")</f>
        <v/>
      </c>
      <c r="Z688" s="49" t="str">
        <f>IFERROR(IF($K688&lt;&gt;"SS",(VLOOKUP($D688,Customer_Demand!$D:$BF,COLUMNS($I688:Z688),0)/$I688+VLOOKUP($D688,Customer_Demand!$D:$BF,COLUMNS($I688:Z688),0)/$K688),(VLOOKUP($D688,Customer_Demand!$D:$BF,COLUMNS($I688:Z688),0)/$I688)),"")</f>
        <v/>
      </c>
      <c r="AA688" s="49" t="str">
        <f>IFERROR(IF($K688&lt;&gt;"SS",(VLOOKUP($D688,Customer_Demand!$D:$BF,COLUMNS($I688:AA688),0)/$I688+VLOOKUP($D688,Customer_Demand!$D:$BF,COLUMNS($I688:AA688),0)/$K688),(VLOOKUP($D688,Customer_Demand!$D:$BF,COLUMNS($I688:AA688),0)/$I688)),"")</f>
        <v/>
      </c>
      <c r="AB688" s="49" t="str">
        <f>IFERROR(IF($K688&lt;&gt;"SS",(VLOOKUP($D688,Customer_Demand!$D:$BF,COLUMNS($I688:AB688),0)/$I688+VLOOKUP($D688,Customer_Demand!$D:$BF,COLUMNS($I688:AB688),0)/$K688),(VLOOKUP($D688,Customer_Demand!$D:$BF,COLUMNS($I688:AB688),0)/$I688)),"")</f>
        <v/>
      </c>
      <c r="AC688" s="49" t="str">
        <f>IFERROR(IF($K688&lt;&gt;"SS",(VLOOKUP($D688,Customer_Demand!$D:$BF,COLUMNS($I688:AC688),0)/$I688+VLOOKUP($D688,Customer_Demand!$D:$BF,COLUMNS($I688:AC688),0)/$K688),(VLOOKUP($D688,Customer_Demand!$D:$BF,COLUMNS($I688:AC688),0)/$I688)),"")</f>
        <v/>
      </c>
      <c r="AD688" s="49" t="str">
        <f>IFERROR(IF($K688&lt;&gt;"SS",(VLOOKUP($D688,Customer_Demand!$D:$BF,COLUMNS($I688:AD688),0)/$I688+VLOOKUP($D688,Customer_Demand!$D:$BF,COLUMNS($I688:AD688),0)/$K688),(VLOOKUP($D688,Customer_Demand!$D:$BF,COLUMNS($I688:AD688),0)/$I688)),"")</f>
        <v/>
      </c>
      <c r="AE688" s="49" t="str">
        <f>IFERROR(IF($K688&lt;&gt;"SS",(VLOOKUP($D688,Customer_Demand!$D:$BF,COLUMNS($I688:AE688),0)/$I688+VLOOKUP($D688,Customer_Demand!$D:$BF,COLUMNS($I688:AE688),0)/$K688),(VLOOKUP($D688,Customer_Demand!$D:$BF,COLUMNS($I688:AE688),0)/$I688)),"")</f>
        <v/>
      </c>
      <c r="AF688" s="49" t="str">
        <f>IFERROR(IF($K688&lt;&gt;"SS",(VLOOKUP($D688,Customer_Demand!$D:$BF,COLUMNS($I688:AF688),0)/$I688+VLOOKUP($D688,Customer_Demand!$D:$BF,COLUMNS($I688:AF688),0)/$K688),(VLOOKUP($D688,Customer_Demand!$D:$BF,COLUMNS($I688:AF688),0)/$I688)),"")</f>
        <v/>
      </c>
      <c r="AG688" s="49" t="str">
        <f>IFERROR(IF($K688&lt;&gt;"SS",(VLOOKUP($D688,Customer_Demand!$D:$BF,COLUMNS($I688:AG688),0)/$I688+VLOOKUP($D688,Customer_Demand!$D:$BF,COLUMNS($I688:AG688),0)/$K688),(VLOOKUP($D688,Customer_Demand!$D:$BF,COLUMNS($I688:AG688),0)/$I688)),"")</f>
        <v/>
      </c>
      <c r="AH688" s="49" t="str">
        <f>IFERROR(IF($K688&lt;&gt;"SS",(VLOOKUP($D688,Customer_Demand!$D:$BF,COLUMNS($I688:AH688),0)/$I688+VLOOKUP($D688,Customer_Demand!$D:$BF,COLUMNS($I688:AH688),0)/$K688),(VLOOKUP($D688,Customer_Demand!$D:$BF,COLUMNS($I688:AH688),0)/$I688)),"")</f>
        <v/>
      </c>
      <c r="AI688" s="49" t="str">
        <f>IFERROR(IF($K688&lt;&gt;"SS",(VLOOKUP($D688,Customer_Demand!$D:$BF,COLUMNS($I688:AI688),0)/$I688+VLOOKUP($D688,Customer_Demand!$D:$BF,COLUMNS($I688:AI688),0)/$K688),(VLOOKUP($D688,Customer_Demand!$D:$BF,COLUMNS($I688:AI688),0)/$I688)),"")</f>
        <v/>
      </c>
      <c r="AJ688" s="49" t="str">
        <f>IFERROR(IF($K688&lt;&gt;"SS",(VLOOKUP($D688,Customer_Demand!$D:$BF,COLUMNS($I688:AJ688),0)/$I688+VLOOKUP($D688,Customer_Demand!$D:$BF,COLUMNS($I688:AJ688),0)/$K688),(VLOOKUP($D688,Customer_Demand!$D:$BF,COLUMNS($I688:AJ688),0)/$I688)),"")</f>
        <v/>
      </c>
      <c r="AK688" s="49" t="str">
        <f>IFERROR(IF($K688&lt;&gt;"SS",(VLOOKUP($D688,Customer_Demand!$D:$BF,COLUMNS($I688:AK688),0)/$I688+VLOOKUP($D688,Customer_Demand!$D:$BF,COLUMNS($I688:AK688),0)/$K688),(VLOOKUP($D688,Customer_Demand!$D:$BF,COLUMNS($I688:AK688),0)/$I688)),"")</f>
        <v/>
      </c>
      <c r="AL688" s="49" t="str">
        <f>IFERROR(IF($K688&lt;&gt;"SS",(VLOOKUP($D688,Customer_Demand!$D:$BF,COLUMNS($I688:AL688),0)/$I688+VLOOKUP($D688,Customer_Demand!$D:$BF,COLUMNS($I688:AL688),0)/$K688),(VLOOKUP($D688,Customer_Demand!$D:$BF,COLUMNS($I688:AL688),0)/$I688)),"")</f>
        <v/>
      </c>
      <c r="AM688" s="49" t="str">
        <f>IFERROR(IF($K688&lt;&gt;"SS",(VLOOKUP($D688,Customer_Demand!$D:$BF,COLUMNS($I688:AM688),0)/$I688+VLOOKUP($D688,Customer_Demand!$D:$BF,COLUMNS($I688:AM688),0)/$K688),(VLOOKUP($D688,Customer_Demand!$D:$BF,COLUMNS($I688:AM688),0)/$I688)),"")</f>
        <v/>
      </c>
      <c r="AN688" s="49" t="str">
        <f>IFERROR(IF($K688&lt;&gt;"SS",(VLOOKUP($D688,Customer_Demand!$D:$BF,COLUMNS($I688:AN688),0)/$I688+VLOOKUP($D688,Customer_Demand!$D:$BF,COLUMNS($I688:AN688),0)/$K688),(VLOOKUP($D688,Customer_Demand!$D:$BF,COLUMNS($I688:AN688),0)/$I688)),"")</f>
        <v/>
      </c>
      <c r="AO688" s="49" t="str">
        <f>IFERROR(IF($K688&lt;&gt;"SS",(VLOOKUP($D688,Customer_Demand!$D:$BF,COLUMNS($I688:AO688),0)/$I688+VLOOKUP($D688,Customer_Demand!$D:$BF,COLUMNS($I688:AO688),0)/$K688),(VLOOKUP($D688,Customer_Demand!$D:$BF,COLUMNS($I688:AO688),0)/$I688)),"")</f>
        <v/>
      </c>
      <c r="AP688" s="49" t="str">
        <f>IFERROR(IF($K688&lt;&gt;"SS",(VLOOKUP($D688,Customer_Demand!$D:$BF,COLUMNS($I688:AP688),0)/$I688+VLOOKUP($D688,Customer_Demand!$D:$BF,COLUMNS($I688:AP688),0)/$K688),(VLOOKUP($D688,Customer_Demand!$D:$BF,COLUMNS($I688:AP688),0)/$I688)),"")</f>
        <v/>
      </c>
      <c r="AQ688" s="49" t="str">
        <f>IFERROR(IF($K688&lt;&gt;"SS",(VLOOKUP($D688,Customer_Demand!$D:$BF,COLUMNS($I688:AQ688),0)/$I688+VLOOKUP($D688,Customer_Demand!$D:$BF,COLUMNS($I688:AQ688),0)/$K688),(VLOOKUP($D688,Customer_Demand!$D:$BF,COLUMNS($I688:AQ688),0)/$I688)),"")</f>
        <v/>
      </c>
      <c r="AR688" s="49" t="str">
        <f>IFERROR(IF($K688&lt;&gt;"SS",(VLOOKUP($D688,Customer_Demand!$D:$BF,COLUMNS($I688:AR688),0)/$I688+VLOOKUP($D688,Customer_Demand!$D:$BF,COLUMNS($I688:AR688),0)/$K688),(VLOOKUP($D688,Customer_Demand!$D:$BF,COLUMNS($I688:AR688),0)/$I688)),"")</f>
        <v/>
      </c>
      <c r="AS688" s="49" t="str">
        <f>IFERROR(IF($K688&lt;&gt;"SS",(VLOOKUP($D688,Customer_Demand!$D:$BF,COLUMNS($I688:AS688),0)/$I688+VLOOKUP($D688,Customer_Demand!$D:$BF,COLUMNS($I688:AS688),0)/$K688),(VLOOKUP($D688,Customer_Demand!$D:$BF,COLUMNS($I688:AS688),0)/$I688)),"")</f>
        <v/>
      </c>
      <c r="AT688" s="49" t="str">
        <f>IFERROR(IF($K688&lt;&gt;"SS",(VLOOKUP($D688,Customer_Demand!$D:$BF,COLUMNS($I688:AT688),0)/$I688+VLOOKUP($D688,Customer_Demand!$D:$BF,COLUMNS($I688:AT688),0)/$K688),(VLOOKUP($D688,Customer_Demand!$D:$BF,COLUMNS($I688:AT688),0)/$I688)),"")</f>
        <v/>
      </c>
      <c r="AU688" s="49" t="str">
        <f>IFERROR(IF($K688&lt;&gt;"SS",(VLOOKUP($D688,Customer_Demand!$D:$BF,COLUMNS($I688:AU688),0)/$I688+VLOOKUP($D688,Customer_Demand!$D:$BF,COLUMNS($I688:AU688),0)/$K688),(VLOOKUP($D688,Customer_Demand!$D:$BF,COLUMNS($I688:AU688),0)/$I688)),"")</f>
        <v/>
      </c>
      <c r="AV688" s="49" t="str">
        <f>IFERROR(IF($K688&lt;&gt;"SS",(VLOOKUP($D688,Customer_Demand!$D:$BF,COLUMNS($I688:AV688),0)/$I688+VLOOKUP($D688,Customer_Demand!$D:$BF,COLUMNS($I688:AV688),0)/$K688),(VLOOKUP($D688,Customer_Demand!$D:$BF,COLUMNS($I688:AV688),0)/$I688)),"")</f>
        <v/>
      </c>
      <c r="AW688" s="49" t="str">
        <f>IFERROR(IF($K688&lt;&gt;"SS",(VLOOKUP($D688,Customer_Demand!$D:$BF,COLUMNS($I688:AW688),0)/$I688+VLOOKUP($D688,Customer_Demand!$D:$BF,COLUMNS($I688:AW688),0)/$K688),(VLOOKUP($D688,Customer_Demand!$D:$BF,COLUMNS($I688:AW688),0)/$I688)),"")</f>
        <v/>
      </c>
      <c r="AX688" s="49" t="str">
        <f>IFERROR(IF($K688&lt;&gt;"SS",(VLOOKUP($D688,Customer_Demand!$D:$BF,COLUMNS($I688:AX688),0)/$I688+VLOOKUP($D688,Customer_Demand!$D:$BF,COLUMNS($I688:AX688),0)/$K688),(VLOOKUP($D688,Customer_Demand!$D:$BF,COLUMNS($I688:AX688),0)/$I688)),"")</f>
        <v/>
      </c>
      <c r="AY688" s="49" t="str">
        <f>IFERROR(IF($K688&lt;&gt;"SS",(VLOOKUP($D688,Customer_Demand!$D:$BF,COLUMNS($I688:AY688),0)/$I688+VLOOKUP($D688,Customer_Demand!$D:$BF,COLUMNS($I688:AY688),0)/$K688),(VLOOKUP($D688,Customer_Demand!$D:$BF,COLUMNS($I688:AY688),0)/$I688)),"")</f>
        <v/>
      </c>
      <c r="AZ688" s="49" t="str">
        <f>IFERROR(IF($K688&lt;&gt;"SS",(VLOOKUP($D688,Customer_Demand!$D:$BF,COLUMNS($I688:AZ688),0)/$I688+VLOOKUP($D688,Customer_Demand!$D:$BF,COLUMNS($I688:AZ688),0)/$K688),(VLOOKUP($D688,Customer_Demand!$D:$BF,COLUMNS($I688:AZ688),0)/$I688)),"")</f>
        <v/>
      </c>
      <c r="BA688" s="49" t="str">
        <f>IFERROR(IF($K688&lt;&gt;"SS",(VLOOKUP($D688,Customer_Demand!$D:$BF,COLUMNS($I688:BA688),0)/$I688+VLOOKUP($D688,Customer_Demand!$D:$BF,COLUMNS($I688:BA688),0)/$K688),(VLOOKUP($D688,Customer_Demand!$D:$BF,COLUMNS($I688:BA688),0)/$I688)),"")</f>
        <v/>
      </c>
      <c r="BB688" s="49" t="str">
        <f>IFERROR(IF($K688&lt;&gt;"SS",(VLOOKUP($D688,Customer_Demand!$D:$BF,COLUMNS($I688:BB688),0)/$I688+VLOOKUP($D688,Customer_Demand!$D:$BF,COLUMNS($I688:BB688),0)/$K688),(VLOOKUP($D688,Customer_Demand!$D:$BF,COLUMNS($I688:BB688),0)/$I688)),"")</f>
        <v/>
      </c>
      <c r="BC688" s="49" t="str">
        <f>IFERROR(IF($K688&lt;&gt;"SS",(VLOOKUP($D688,Customer_Demand!$D:$BF,COLUMNS($I688:BC688),0)/$I688+VLOOKUP($D688,Customer_Demand!$D:$BF,COLUMNS($I688:BC688),0)/$K688),(VLOOKUP($D688,Customer_Demand!$D:$BF,COLUMNS($I688:BC688),0)/$I688)),"")</f>
        <v/>
      </c>
      <c r="BD688" s="49" t="str">
        <f>IFERROR(IF($K688&lt;&gt;"SS",(VLOOKUP($D688,Customer_Demand!$D:$BF,COLUMNS($I688:BD688),0)/$I688+VLOOKUP($D688,Customer_Demand!$D:$BF,COLUMNS($I688:BD688),0)/$K688),(VLOOKUP($D688,Customer_Demand!$D:$BF,COLUMNS($I688:BD688),0)/$I688)),"")</f>
        <v/>
      </c>
      <c r="BE688" s="49" t="str">
        <f>IFERROR(IF($K688&lt;&gt;"SS",(VLOOKUP($D688,Customer_Demand!$D:$BF,COLUMNS($I688:BE688),0)/$I688+VLOOKUP($D688,Customer_Demand!$D:$BF,COLUMNS($I688:BE688),0)/$K688),(VLOOKUP($D688,Customer_Demand!$D:$BF,COLUMNS($I688:BE688),0)/$I688)),"")</f>
        <v/>
      </c>
      <c r="BF688" s="49" t="str">
        <f>IFERROR(IF($K688&lt;&gt;"SS",(VLOOKUP($D688,Customer_Demand!$D:$BF,COLUMNS($I688:BF688),0)/$I688+VLOOKUP($D688,Customer_Demand!$D:$BF,COLUMNS($I688:BF688),0)/$K688),(VLOOKUP($D688,Customer_Demand!$D:$BF,COLUMNS($I688:BF688),0)/$I688)),"")</f>
        <v/>
      </c>
      <c r="BG688" s="49" t="str">
        <f>IFERROR(IF($K688&lt;&gt;"SS",(VLOOKUP($D688,Customer_Demand!$D:$BF,COLUMNS($I688:BG688),0)/$I688+VLOOKUP($D688,Customer_Demand!$D:$BF,COLUMNS($I688:BG688),0)/$K688),(VLOOKUP($D688,Customer_Demand!$D:$BF,COLUMNS($I688:BG688),0)/$I688)),"")</f>
        <v/>
      </c>
      <c r="BH688" s="49" t="str">
        <f>IFERROR(IF($K688&lt;&gt;"SS",(VLOOKUP($D688,Customer_Demand!$D:$BF,COLUMNS($I688:BH688),0)/$I688+VLOOKUP($D688,Customer_Demand!$D:$BF,COLUMNS($I688:BH688),0)/$K688),(VLOOKUP($D688,Customer_Demand!$D:$BF,COLUMNS($I688:BH688),0)/$I688)),"")</f>
        <v/>
      </c>
      <c r="BI688" s="49" t="str">
        <f>IFERROR(IF($K688&lt;&gt;"SS",(VLOOKUP($D688,Customer_Demand!$D:$BF,COLUMNS($I688:BI688),0)/$I688+VLOOKUP($D688,Customer_Demand!$D:$BF,COLUMNS($I688:BI688),0)/$K688),(VLOOKUP($D688,Customer_Demand!$D:$BF,COLUMNS($I688:BI688),0)/$I688)),"")</f>
        <v/>
      </c>
      <c r="BJ688" s="49" t="str">
        <f>IFERROR(IF($K688&lt;&gt;"SS",(VLOOKUP($D688,Customer_Demand!$D:$BF,COLUMNS($I688:BJ688),0)/$I688+VLOOKUP($D688,Customer_Demand!$D:$BF,COLUMNS($I688:BJ688),0)/$K688),(VLOOKUP($D688,Customer_Demand!$D:$BF,COLUMNS($I688:BJ688),0)/$I688)),"")</f>
        <v/>
      </c>
      <c r="BK688" s="50" t="str">
        <f>IFERROR(IF($K688&lt;&gt;"SS",(VLOOKUP($D688,Customer_Demand!$D:$BF,COLUMNS($I688:BK688),0)/$I688+VLOOKUP($D688,Customer_Demand!$D:$BF,COLUMNS($I688:BK688),0)/$K688),(VLOOKUP($D688,Customer_Demand!$D:$BF,COLUMNS($I688:BK688),0)/$I688)),"")</f>
        <v/>
      </c>
    </row>
    <row r="689" spans="2:63" x14ac:dyDescent="0.2">
      <c r="B689" s="12" t="str">
        <f t="shared" si="47"/>
        <v/>
      </c>
      <c r="C689" s="45" t="str">
        <f>IF((Customer_Demand!C689)&lt;&gt;"",Customer_Demand!C689,"")</f>
        <v/>
      </c>
      <c r="D689" s="45" t="str">
        <f>IF(C689&lt;&gt;"",Customer_Demand!D689,"")</f>
        <v/>
      </c>
      <c r="E689" s="52" t="str">
        <f>IF(C689&lt;&gt;"",Customer_Demand!E689,"")</f>
        <v/>
      </c>
      <c r="F689" s="47" t="str">
        <f>IF(C689&lt;&gt;"",VLOOKUP(D689,Customer_Demand!$D$5:$F$1005,3,0),"")</f>
        <v/>
      </c>
      <c r="G689" s="48" t="str">
        <f t="shared" si="44"/>
        <v/>
      </c>
      <c r="H689" s="48" t="str">
        <f t="shared" si="45"/>
        <v/>
      </c>
      <c r="I689" s="48" t="str">
        <f>IFERROR(IF(C689&lt;&gt;"",VLOOKUP($H689,SMT_Cycle_Time_Data!$F:$Q,4,0),""),"SGR Not Defined")</f>
        <v/>
      </c>
      <c r="J689" s="48" t="str">
        <f t="shared" si="46"/>
        <v/>
      </c>
      <c r="K689" s="48" t="str">
        <f>IF(C689&lt;&gt;"",IFERROR(VLOOKUP($J689,SMT_Cycle_Time_Data!$F:$Q,4,0),"SS"),"")</f>
        <v/>
      </c>
      <c r="L689" s="49" t="str">
        <f>IFERROR(IF($K689&lt;&gt;"SS",(VLOOKUP($D689,Customer_Demand!$D:$BF,COLUMNS($I689:L689),0)/$I689+VLOOKUP($D689,Customer_Demand!$D:$BF,COLUMNS($I689:L689),0)/$K689),(VLOOKUP($D689,Customer_Demand!$D:$BF,COLUMNS($I689:L689),0)/$I689)),"")</f>
        <v/>
      </c>
      <c r="M689" s="49" t="str">
        <f>IFERROR(IF($K689&lt;&gt;"SS",(VLOOKUP($D689,Customer_Demand!$D:$BF,COLUMNS($I689:M689),0)/$I689+VLOOKUP($D689,Customer_Demand!$D:$BF,COLUMNS($I689:M689),0)/$K689),(VLOOKUP($D689,Customer_Demand!$D:$BF,COLUMNS($I689:M689),0)/$I689)),"")</f>
        <v/>
      </c>
      <c r="N689" s="49" t="str">
        <f>IFERROR(IF($K689&lt;&gt;"SS",(VLOOKUP($D689,Customer_Demand!$D:$BF,COLUMNS($I689:N689),0)/$I689+VLOOKUP($D689,Customer_Demand!$D:$BF,COLUMNS($I689:N689),0)/$K689),(VLOOKUP($D689,Customer_Demand!$D:$BF,COLUMNS($I689:N689),0)/$I689)),"")</f>
        <v/>
      </c>
      <c r="O689" s="49" t="str">
        <f>IFERROR(IF($K689&lt;&gt;"SS",(VLOOKUP($D689,Customer_Demand!$D:$BF,COLUMNS($I689:O689),0)/$I689+VLOOKUP($D689,Customer_Demand!$D:$BF,COLUMNS($I689:O689),0)/$K689),(VLOOKUP($D689,Customer_Demand!$D:$BF,COLUMNS($I689:O689),0)/$I689)),"")</f>
        <v/>
      </c>
      <c r="P689" s="49" t="str">
        <f>IFERROR(IF($K689&lt;&gt;"SS",(VLOOKUP($D689,Customer_Demand!$D:$BF,COLUMNS($I689:P689),0)/$I689+VLOOKUP($D689,Customer_Demand!$D:$BF,COLUMNS($I689:P689),0)/$K689),(VLOOKUP($D689,Customer_Demand!$D:$BF,COLUMNS($I689:P689),0)/$I689)),"")</f>
        <v/>
      </c>
      <c r="Q689" s="49" t="str">
        <f>IFERROR(IF($K689&lt;&gt;"SS",(VLOOKUP($D689,Customer_Demand!$D:$BF,COLUMNS($I689:Q689),0)/$I689+VLOOKUP($D689,Customer_Demand!$D:$BF,COLUMNS($I689:Q689),0)/$K689),(VLOOKUP($D689,Customer_Demand!$D:$BF,COLUMNS($I689:Q689),0)/$I689)),"")</f>
        <v/>
      </c>
      <c r="R689" s="49" t="str">
        <f>IFERROR(IF($K689&lt;&gt;"SS",(VLOOKUP($D689,Customer_Demand!$D:$BF,COLUMNS($I689:R689),0)/$I689+VLOOKUP($D689,Customer_Demand!$D:$BF,COLUMNS($I689:R689),0)/$K689),(VLOOKUP($D689,Customer_Demand!$D:$BF,COLUMNS($I689:R689),0)/$I689)),"")</f>
        <v/>
      </c>
      <c r="S689" s="49" t="str">
        <f>IFERROR(IF($K689&lt;&gt;"SS",(VLOOKUP($D689,Customer_Demand!$D:$BF,COLUMNS($I689:S689),0)/$I689+VLOOKUP($D689,Customer_Demand!$D:$BF,COLUMNS($I689:S689),0)/$K689),(VLOOKUP($D689,Customer_Demand!$D:$BF,COLUMNS($I689:S689),0)/$I689)),"")</f>
        <v/>
      </c>
      <c r="T689" s="49" t="str">
        <f>IFERROR(IF($K689&lt;&gt;"SS",(VLOOKUP($D689,Customer_Demand!$D:$BF,COLUMNS($I689:T689),0)/$I689+VLOOKUP($D689,Customer_Demand!$D:$BF,COLUMNS($I689:T689),0)/$K689),(VLOOKUP($D689,Customer_Demand!$D:$BF,COLUMNS($I689:T689),0)/$I689)),"")</f>
        <v/>
      </c>
      <c r="U689" s="49" t="str">
        <f>IFERROR(IF($K689&lt;&gt;"SS",(VLOOKUP($D689,Customer_Demand!$D:$BF,COLUMNS($I689:U689),0)/$I689+VLOOKUP($D689,Customer_Demand!$D:$BF,COLUMNS($I689:U689),0)/$K689),(VLOOKUP($D689,Customer_Demand!$D:$BF,COLUMNS($I689:U689),0)/$I689)),"")</f>
        <v/>
      </c>
      <c r="V689" s="49" t="str">
        <f>IFERROR(IF($K689&lt;&gt;"SS",(VLOOKUP($D689,Customer_Demand!$D:$BF,COLUMNS($I689:V689),0)/$I689+VLOOKUP($D689,Customer_Demand!$D:$BF,COLUMNS($I689:V689),0)/$K689),(VLOOKUP($D689,Customer_Demand!$D:$BF,COLUMNS($I689:V689),0)/$I689)),"")</f>
        <v/>
      </c>
      <c r="W689" s="49" t="str">
        <f>IFERROR(IF($K689&lt;&gt;"SS",(VLOOKUP($D689,Customer_Demand!$D:$BF,COLUMNS($I689:W689),0)/$I689+VLOOKUP($D689,Customer_Demand!$D:$BF,COLUMNS($I689:W689),0)/$K689),(VLOOKUP($D689,Customer_Demand!$D:$BF,COLUMNS($I689:W689),0)/$I689)),"")</f>
        <v/>
      </c>
      <c r="X689" s="49" t="str">
        <f>IFERROR(IF($K689&lt;&gt;"SS",(VLOOKUP($D689,Customer_Demand!$D:$BF,COLUMNS($I689:X689),0)/$I689+VLOOKUP($D689,Customer_Demand!$D:$BF,COLUMNS($I689:X689),0)/$K689),(VLOOKUP($D689,Customer_Demand!$D:$BF,COLUMNS($I689:X689),0)/$I689)),"")</f>
        <v/>
      </c>
      <c r="Y689" s="49" t="str">
        <f>IFERROR(IF($K689&lt;&gt;"SS",(VLOOKUP($D689,Customer_Demand!$D:$BF,COLUMNS($I689:Y689),0)/$I689+VLOOKUP($D689,Customer_Demand!$D:$BF,COLUMNS($I689:Y689),0)/$K689),(VLOOKUP($D689,Customer_Demand!$D:$BF,COLUMNS($I689:Y689),0)/$I689)),"")</f>
        <v/>
      </c>
      <c r="Z689" s="49" t="str">
        <f>IFERROR(IF($K689&lt;&gt;"SS",(VLOOKUP($D689,Customer_Demand!$D:$BF,COLUMNS($I689:Z689),0)/$I689+VLOOKUP($D689,Customer_Demand!$D:$BF,COLUMNS($I689:Z689),0)/$K689),(VLOOKUP($D689,Customer_Demand!$D:$BF,COLUMNS($I689:Z689),0)/$I689)),"")</f>
        <v/>
      </c>
      <c r="AA689" s="49" t="str">
        <f>IFERROR(IF($K689&lt;&gt;"SS",(VLOOKUP($D689,Customer_Demand!$D:$BF,COLUMNS($I689:AA689),0)/$I689+VLOOKUP($D689,Customer_Demand!$D:$BF,COLUMNS($I689:AA689),0)/$K689),(VLOOKUP($D689,Customer_Demand!$D:$BF,COLUMNS($I689:AA689),0)/$I689)),"")</f>
        <v/>
      </c>
      <c r="AB689" s="49" t="str">
        <f>IFERROR(IF($K689&lt;&gt;"SS",(VLOOKUP($D689,Customer_Demand!$D:$BF,COLUMNS($I689:AB689),0)/$I689+VLOOKUP($D689,Customer_Demand!$D:$BF,COLUMNS($I689:AB689),0)/$K689),(VLOOKUP($D689,Customer_Demand!$D:$BF,COLUMNS($I689:AB689),0)/$I689)),"")</f>
        <v/>
      </c>
      <c r="AC689" s="49" t="str">
        <f>IFERROR(IF($K689&lt;&gt;"SS",(VLOOKUP($D689,Customer_Demand!$D:$BF,COLUMNS($I689:AC689),0)/$I689+VLOOKUP($D689,Customer_Demand!$D:$BF,COLUMNS($I689:AC689),0)/$K689),(VLOOKUP($D689,Customer_Demand!$D:$BF,COLUMNS($I689:AC689),0)/$I689)),"")</f>
        <v/>
      </c>
      <c r="AD689" s="49" t="str">
        <f>IFERROR(IF($K689&lt;&gt;"SS",(VLOOKUP($D689,Customer_Demand!$D:$BF,COLUMNS($I689:AD689),0)/$I689+VLOOKUP($D689,Customer_Demand!$D:$BF,COLUMNS($I689:AD689),0)/$K689),(VLOOKUP($D689,Customer_Demand!$D:$BF,COLUMNS($I689:AD689),0)/$I689)),"")</f>
        <v/>
      </c>
      <c r="AE689" s="49" t="str">
        <f>IFERROR(IF($K689&lt;&gt;"SS",(VLOOKUP($D689,Customer_Demand!$D:$BF,COLUMNS($I689:AE689),0)/$I689+VLOOKUP($D689,Customer_Demand!$D:$BF,COLUMNS($I689:AE689),0)/$K689),(VLOOKUP($D689,Customer_Demand!$D:$BF,COLUMNS($I689:AE689),0)/$I689)),"")</f>
        <v/>
      </c>
      <c r="AF689" s="49" t="str">
        <f>IFERROR(IF($K689&lt;&gt;"SS",(VLOOKUP($D689,Customer_Demand!$D:$BF,COLUMNS($I689:AF689),0)/$I689+VLOOKUP($D689,Customer_Demand!$D:$BF,COLUMNS($I689:AF689),0)/$K689),(VLOOKUP($D689,Customer_Demand!$D:$BF,COLUMNS($I689:AF689),0)/$I689)),"")</f>
        <v/>
      </c>
      <c r="AG689" s="49" t="str">
        <f>IFERROR(IF($K689&lt;&gt;"SS",(VLOOKUP($D689,Customer_Demand!$D:$BF,COLUMNS($I689:AG689),0)/$I689+VLOOKUP($D689,Customer_Demand!$D:$BF,COLUMNS($I689:AG689),0)/$K689),(VLOOKUP($D689,Customer_Demand!$D:$BF,COLUMNS($I689:AG689),0)/$I689)),"")</f>
        <v/>
      </c>
      <c r="AH689" s="49" t="str">
        <f>IFERROR(IF($K689&lt;&gt;"SS",(VLOOKUP($D689,Customer_Demand!$D:$BF,COLUMNS($I689:AH689),0)/$I689+VLOOKUP($D689,Customer_Demand!$D:$BF,COLUMNS($I689:AH689),0)/$K689),(VLOOKUP($D689,Customer_Demand!$D:$BF,COLUMNS($I689:AH689),0)/$I689)),"")</f>
        <v/>
      </c>
      <c r="AI689" s="49" t="str">
        <f>IFERROR(IF($K689&lt;&gt;"SS",(VLOOKUP($D689,Customer_Demand!$D:$BF,COLUMNS($I689:AI689),0)/$I689+VLOOKUP($D689,Customer_Demand!$D:$BF,COLUMNS($I689:AI689),0)/$K689),(VLOOKUP($D689,Customer_Demand!$D:$BF,COLUMNS($I689:AI689),0)/$I689)),"")</f>
        <v/>
      </c>
      <c r="AJ689" s="49" t="str">
        <f>IFERROR(IF($K689&lt;&gt;"SS",(VLOOKUP($D689,Customer_Demand!$D:$BF,COLUMNS($I689:AJ689),0)/$I689+VLOOKUP($D689,Customer_Demand!$D:$BF,COLUMNS($I689:AJ689),0)/$K689),(VLOOKUP($D689,Customer_Demand!$D:$BF,COLUMNS($I689:AJ689),0)/$I689)),"")</f>
        <v/>
      </c>
      <c r="AK689" s="49" t="str">
        <f>IFERROR(IF($K689&lt;&gt;"SS",(VLOOKUP($D689,Customer_Demand!$D:$BF,COLUMNS($I689:AK689),0)/$I689+VLOOKUP($D689,Customer_Demand!$D:$BF,COLUMNS($I689:AK689),0)/$K689),(VLOOKUP($D689,Customer_Demand!$D:$BF,COLUMNS($I689:AK689),0)/$I689)),"")</f>
        <v/>
      </c>
      <c r="AL689" s="49" t="str">
        <f>IFERROR(IF($K689&lt;&gt;"SS",(VLOOKUP($D689,Customer_Demand!$D:$BF,COLUMNS($I689:AL689),0)/$I689+VLOOKUP($D689,Customer_Demand!$D:$BF,COLUMNS($I689:AL689),0)/$K689),(VLOOKUP($D689,Customer_Demand!$D:$BF,COLUMNS($I689:AL689),0)/$I689)),"")</f>
        <v/>
      </c>
      <c r="AM689" s="49" t="str">
        <f>IFERROR(IF($K689&lt;&gt;"SS",(VLOOKUP($D689,Customer_Demand!$D:$BF,COLUMNS($I689:AM689),0)/$I689+VLOOKUP($D689,Customer_Demand!$D:$BF,COLUMNS($I689:AM689),0)/$K689),(VLOOKUP($D689,Customer_Demand!$D:$BF,COLUMNS($I689:AM689),0)/$I689)),"")</f>
        <v/>
      </c>
      <c r="AN689" s="49" t="str">
        <f>IFERROR(IF($K689&lt;&gt;"SS",(VLOOKUP($D689,Customer_Demand!$D:$BF,COLUMNS($I689:AN689),0)/$I689+VLOOKUP($D689,Customer_Demand!$D:$BF,COLUMNS($I689:AN689),0)/$K689),(VLOOKUP($D689,Customer_Demand!$D:$BF,COLUMNS($I689:AN689),0)/$I689)),"")</f>
        <v/>
      </c>
      <c r="AO689" s="49" t="str">
        <f>IFERROR(IF($K689&lt;&gt;"SS",(VLOOKUP($D689,Customer_Demand!$D:$BF,COLUMNS($I689:AO689),0)/$I689+VLOOKUP($D689,Customer_Demand!$D:$BF,COLUMNS($I689:AO689),0)/$K689),(VLOOKUP($D689,Customer_Demand!$D:$BF,COLUMNS($I689:AO689),0)/$I689)),"")</f>
        <v/>
      </c>
      <c r="AP689" s="49" t="str">
        <f>IFERROR(IF($K689&lt;&gt;"SS",(VLOOKUP($D689,Customer_Demand!$D:$BF,COLUMNS($I689:AP689),0)/$I689+VLOOKUP($D689,Customer_Demand!$D:$BF,COLUMNS($I689:AP689),0)/$K689),(VLOOKUP($D689,Customer_Demand!$D:$BF,COLUMNS($I689:AP689),0)/$I689)),"")</f>
        <v/>
      </c>
      <c r="AQ689" s="49" t="str">
        <f>IFERROR(IF($K689&lt;&gt;"SS",(VLOOKUP($D689,Customer_Demand!$D:$BF,COLUMNS($I689:AQ689),0)/$I689+VLOOKUP($D689,Customer_Demand!$D:$BF,COLUMNS($I689:AQ689),0)/$K689),(VLOOKUP($D689,Customer_Demand!$D:$BF,COLUMNS($I689:AQ689),0)/$I689)),"")</f>
        <v/>
      </c>
      <c r="AR689" s="49" t="str">
        <f>IFERROR(IF($K689&lt;&gt;"SS",(VLOOKUP($D689,Customer_Demand!$D:$BF,COLUMNS($I689:AR689),0)/$I689+VLOOKUP($D689,Customer_Demand!$D:$BF,COLUMNS($I689:AR689),0)/$K689),(VLOOKUP($D689,Customer_Demand!$D:$BF,COLUMNS($I689:AR689),0)/$I689)),"")</f>
        <v/>
      </c>
      <c r="AS689" s="49" t="str">
        <f>IFERROR(IF($K689&lt;&gt;"SS",(VLOOKUP($D689,Customer_Demand!$D:$BF,COLUMNS($I689:AS689),0)/$I689+VLOOKUP($D689,Customer_Demand!$D:$BF,COLUMNS($I689:AS689),0)/$K689),(VLOOKUP($D689,Customer_Demand!$D:$BF,COLUMNS($I689:AS689),0)/$I689)),"")</f>
        <v/>
      </c>
      <c r="AT689" s="49" t="str">
        <f>IFERROR(IF($K689&lt;&gt;"SS",(VLOOKUP($D689,Customer_Demand!$D:$BF,COLUMNS($I689:AT689),0)/$I689+VLOOKUP($D689,Customer_Demand!$D:$BF,COLUMNS($I689:AT689),0)/$K689),(VLOOKUP($D689,Customer_Demand!$D:$BF,COLUMNS($I689:AT689),0)/$I689)),"")</f>
        <v/>
      </c>
      <c r="AU689" s="49" t="str">
        <f>IFERROR(IF($K689&lt;&gt;"SS",(VLOOKUP($D689,Customer_Demand!$D:$BF,COLUMNS($I689:AU689),0)/$I689+VLOOKUP($D689,Customer_Demand!$D:$BF,COLUMNS($I689:AU689),0)/$K689),(VLOOKUP($D689,Customer_Demand!$D:$BF,COLUMNS($I689:AU689),0)/$I689)),"")</f>
        <v/>
      </c>
      <c r="AV689" s="49" t="str">
        <f>IFERROR(IF($K689&lt;&gt;"SS",(VLOOKUP($D689,Customer_Demand!$D:$BF,COLUMNS($I689:AV689),0)/$I689+VLOOKUP($D689,Customer_Demand!$D:$BF,COLUMNS($I689:AV689),0)/$K689),(VLOOKUP($D689,Customer_Demand!$D:$BF,COLUMNS($I689:AV689),0)/$I689)),"")</f>
        <v/>
      </c>
      <c r="AW689" s="49" t="str">
        <f>IFERROR(IF($K689&lt;&gt;"SS",(VLOOKUP($D689,Customer_Demand!$D:$BF,COLUMNS($I689:AW689),0)/$I689+VLOOKUP($D689,Customer_Demand!$D:$BF,COLUMNS($I689:AW689),0)/$K689),(VLOOKUP($D689,Customer_Demand!$D:$BF,COLUMNS($I689:AW689),0)/$I689)),"")</f>
        <v/>
      </c>
      <c r="AX689" s="49" t="str">
        <f>IFERROR(IF($K689&lt;&gt;"SS",(VLOOKUP($D689,Customer_Demand!$D:$BF,COLUMNS($I689:AX689),0)/$I689+VLOOKUP($D689,Customer_Demand!$D:$BF,COLUMNS($I689:AX689),0)/$K689),(VLOOKUP($D689,Customer_Demand!$D:$BF,COLUMNS($I689:AX689),0)/$I689)),"")</f>
        <v/>
      </c>
      <c r="AY689" s="49" t="str">
        <f>IFERROR(IF($K689&lt;&gt;"SS",(VLOOKUP($D689,Customer_Demand!$D:$BF,COLUMNS($I689:AY689),0)/$I689+VLOOKUP($D689,Customer_Demand!$D:$BF,COLUMNS($I689:AY689),0)/$K689),(VLOOKUP($D689,Customer_Demand!$D:$BF,COLUMNS($I689:AY689),0)/$I689)),"")</f>
        <v/>
      </c>
      <c r="AZ689" s="49" t="str">
        <f>IFERROR(IF($K689&lt;&gt;"SS",(VLOOKUP($D689,Customer_Demand!$D:$BF,COLUMNS($I689:AZ689),0)/$I689+VLOOKUP($D689,Customer_Demand!$D:$BF,COLUMNS($I689:AZ689),0)/$K689),(VLOOKUP($D689,Customer_Demand!$D:$BF,COLUMNS($I689:AZ689),0)/$I689)),"")</f>
        <v/>
      </c>
      <c r="BA689" s="49" t="str">
        <f>IFERROR(IF($K689&lt;&gt;"SS",(VLOOKUP($D689,Customer_Demand!$D:$BF,COLUMNS($I689:BA689),0)/$I689+VLOOKUP($D689,Customer_Demand!$D:$BF,COLUMNS($I689:BA689),0)/$K689),(VLOOKUP($D689,Customer_Demand!$D:$BF,COLUMNS($I689:BA689),0)/$I689)),"")</f>
        <v/>
      </c>
      <c r="BB689" s="49" t="str">
        <f>IFERROR(IF($K689&lt;&gt;"SS",(VLOOKUP($D689,Customer_Demand!$D:$BF,COLUMNS($I689:BB689),0)/$I689+VLOOKUP($D689,Customer_Demand!$D:$BF,COLUMNS($I689:BB689),0)/$K689),(VLOOKUP($D689,Customer_Demand!$D:$BF,COLUMNS($I689:BB689),0)/$I689)),"")</f>
        <v/>
      </c>
      <c r="BC689" s="49" t="str">
        <f>IFERROR(IF($K689&lt;&gt;"SS",(VLOOKUP($D689,Customer_Demand!$D:$BF,COLUMNS($I689:BC689),0)/$I689+VLOOKUP($D689,Customer_Demand!$D:$BF,COLUMNS($I689:BC689),0)/$K689),(VLOOKUP($D689,Customer_Demand!$D:$BF,COLUMNS($I689:BC689),0)/$I689)),"")</f>
        <v/>
      </c>
      <c r="BD689" s="49" t="str">
        <f>IFERROR(IF($K689&lt;&gt;"SS",(VLOOKUP($D689,Customer_Demand!$D:$BF,COLUMNS($I689:BD689),0)/$I689+VLOOKUP($D689,Customer_Demand!$D:$BF,COLUMNS($I689:BD689),0)/$K689),(VLOOKUP($D689,Customer_Demand!$D:$BF,COLUMNS($I689:BD689),0)/$I689)),"")</f>
        <v/>
      </c>
      <c r="BE689" s="49" t="str">
        <f>IFERROR(IF($K689&lt;&gt;"SS",(VLOOKUP($D689,Customer_Demand!$D:$BF,COLUMNS($I689:BE689),0)/$I689+VLOOKUP($D689,Customer_Demand!$D:$BF,COLUMNS($I689:BE689),0)/$K689),(VLOOKUP($D689,Customer_Demand!$D:$BF,COLUMNS($I689:BE689),0)/$I689)),"")</f>
        <v/>
      </c>
      <c r="BF689" s="49" t="str">
        <f>IFERROR(IF($K689&lt;&gt;"SS",(VLOOKUP($D689,Customer_Demand!$D:$BF,COLUMNS($I689:BF689),0)/$I689+VLOOKUP($D689,Customer_Demand!$D:$BF,COLUMNS($I689:BF689),0)/$K689),(VLOOKUP($D689,Customer_Demand!$D:$BF,COLUMNS($I689:BF689),0)/$I689)),"")</f>
        <v/>
      </c>
      <c r="BG689" s="49" t="str">
        <f>IFERROR(IF($K689&lt;&gt;"SS",(VLOOKUP($D689,Customer_Demand!$D:$BF,COLUMNS($I689:BG689),0)/$I689+VLOOKUP($D689,Customer_Demand!$D:$BF,COLUMNS($I689:BG689),0)/$K689),(VLOOKUP($D689,Customer_Demand!$D:$BF,COLUMNS($I689:BG689),0)/$I689)),"")</f>
        <v/>
      </c>
      <c r="BH689" s="49" t="str">
        <f>IFERROR(IF($K689&lt;&gt;"SS",(VLOOKUP($D689,Customer_Demand!$D:$BF,COLUMNS($I689:BH689),0)/$I689+VLOOKUP($D689,Customer_Demand!$D:$BF,COLUMNS($I689:BH689),0)/$K689),(VLOOKUP($D689,Customer_Demand!$D:$BF,COLUMNS($I689:BH689),0)/$I689)),"")</f>
        <v/>
      </c>
      <c r="BI689" s="49" t="str">
        <f>IFERROR(IF($K689&lt;&gt;"SS",(VLOOKUP($D689,Customer_Demand!$D:$BF,COLUMNS($I689:BI689),0)/$I689+VLOOKUP($D689,Customer_Demand!$D:$BF,COLUMNS($I689:BI689),0)/$K689),(VLOOKUP($D689,Customer_Demand!$D:$BF,COLUMNS($I689:BI689),0)/$I689)),"")</f>
        <v/>
      </c>
      <c r="BJ689" s="49" t="str">
        <f>IFERROR(IF($K689&lt;&gt;"SS",(VLOOKUP($D689,Customer_Demand!$D:$BF,COLUMNS($I689:BJ689),0)/$I689+VLOOKUP($D689,Customer_Demand!$D:$BF,COLUMNS($I689:BJ689),0)/$K689),(VLOOKUP($D689,Customer_Demand!$D:$BF,COLUMNS($I689:BJ689),0)/$I689)),"")</f>
        <v/>
      </c>
      <c r="BK689" s="50" t="str">
        <f>IFERROR(IF($K689&lt;&gt;"SS",(VLOOKUP($D689,Customer_Demand!$D:$BF,COLUMNS($I689:BK689),0)/$I689+VLOOKUP($D689,Customer_Demand!$D:$BF,COLUMNS($I689:BK689),0)/$K689),(VLOOKUP($D689,Customer_Demand!$D:$BF,COLUMNS($I689:BK689),0)/$I689)),"")</f>
        <v/>
      </c>
    </row>
    <row r="690" spans="2:63" x14ac:dyDescent="0.2">
      <c r="B690" s="12" t="str">
        <f t="shared" si="47"/>
        <v/>
      </c>
      <c r="C690" s="45" t="str">
        <f>IF((Customer_Demand!C690)&lt;&gt;"",Customer_Demand!C690,"")</f>
        <v/>
      </c>
      <c r="D690" s="45" t="str">
        <f>IF(C690&lt;&gt;"",Customer_Demand!D690,"")</f>
        <v/>
      </c>
      <c r="E690" s="52" t="str">
        <f>IF(C690&lt;&gt;"",Customer_Demand!E690,"")</f>
        <v/>
      </c>
      <c r="F690" s="47" t="str">
        <f>IF(C690&lt;&gt;"",VLOOKUP(D690,Customer_Demand!$D$5:$F$1005,3,0),"")</f>
        <v/>
      </c>
      <c r="G690" s="48" t="str">
        <f t="shared" si="44"/>
        <v/>
      </c>
      <c r="H690" s="48" t="str">
        <f t="shared" si="45"/>
        <v/>
      </c>
      <c r="I690" s="48" t="str">
        <f>IFERROR(IF(C690&lt;&gt;"",VLOOKUP($H690,SMT_Cycle_Time_Data!$F:$Q,4,0),""),"SGR Not Defined")</f>
        <v/>
      </c>
      <c r="J690" s="48" t="str">
        <f t="shared" si="46"/>
        <v/>
      </c>
      <c r="K690" s="48" t="str">
        <f>IF(C690&lt;&gt;"",IFERROR(VLOOKUP($J690,SMT_Cycle_Time_Data!$F:$Q,4,0),"SS"),"")</f>
        <v/>
      </c>
      <c r="L690" s="49" t="str">
        <f>IFERROR(IF($K690&lt;&gt;"SS",(VLOOKUP($D690,Customer_Demand!$D:$BF,COLUMNS($I690:L690),0)/$I690+VLOOKUP($D690,Customer_Demand!$D:$BF,COLUMNS($I690:L690),0)/$K690),(VLOOKUP($D690,Customer_Demand!$D:$BF,COLUMNS($I690:L690),0)/$I690)),"")</f>
        <v/>
      </c>
      <c r="M690" s="49" t="str">
        <f>IFERROR(IF($K690&lt;&gt;"SS",(VLOOKUP($D690,Customer_Demand!$D:$BF,COLUMNS($I690:M690),0)/$I690+VLOOKUP($D690,Customer_Demand!$D:$BF,COLUMNS($I690:M690),0)/$K690),(VLOOKUP($D690,Customer_Demand!$D:$BF,COLUMNS($I690:M690),0)/$I690)),"")</f>
        <v/>
      </c>
      <c r="N690" s="49" t="str">
        <f>IFERROR(IF($K690&lt;&gt;"SS",(VLOOKUP($D690,Customer_Demand!$D:$BF,COLUMNS($I690:N690),0)/$I690+VLOOKUP($D690,Customer_Demand!$D:$BF,COLUMNS($I690:N690),0)/$K690),(VLOOKUP($D690,Customer_Demand!$D:$BF,COLUMNS($I690:N690),0)/$I690)),"")</f>
        <v/>
      </c>
      <c r="O690" s="49" t="str">
        <f>IFERROR(IF($K690&lt;&gt;"SS",(VLOOKUP($D690,Customer_Demand!$D:$BF,COLUMNS($I690:O690),0)/$I690+VLOOKUP($D690,Customer_Demand!$D:$BF,COLUMNS($I690:O690),0)/$K690),(VLOOKUP($D690,Customer_Demand!$D:$BF,COLUMNS($I690:O690),0)/$I690)),"")</f>
        <v/>
      </c>
      <c r="P690" s="49" t="str">
        <f>IFERROR(IF($K690&lt;&gt;"SS",(VLOOKUP($D690,Customer_Demand!$D:$BF,COLUMNS($I690:P690),0)/$I690+VLOOKUP($D690,Customer_Demand!$D:$BF,COLUMNS($I690:P690),0)/$K690),(VLOOKUP($D690,Customer_Demand!$D:$BF,COLUMNS($I690:P690),0)/$I690)),"")</f>
        <v/>
      </c>
      <c r="Q690" s="49" t="str">
        <f>IFERROR(IF($K690&lt;&gt;"SS",(VLOOKUP($D690,Customer_Demand!$D:$BF,COLUMNS($I690:Q690),0)/$I690+VLOOKUP($D690,Customer_Demand!$D:$BF,COLUMNS($I690:Q690),0)/$K690),(VLOOKUP($D690,Customer_Demand!$D:$BF,COLUMNS($I690:Q690),0)/$I690)),"")</f>
        <v/>
      </c>
      <c r="R690" s="49" t="str">
        <f>IFERROR(IF($K690&lt;&gt;"SS",(VLOOKUP($D690,Customer_Demand!$D:$BF,COLUMNS($I690:R690),0)/$I690+VLOOKUP($D690,Customer_Demand!$D:$BF,COLUMNS($I690:R690),0)/$K690),(VLOOKUP($D690,Customer_Demand!$D:$BF,COLUMNS($I690:R690),0)/$I690)),"")</f>
        <v/>
      </c>
      <c r="S690" s="49" t="str">
        <f>IFERROR(IF($K690&lt;&gt;"SS",(VLOOKUP($D690,Customer_Demand!$D:$BF,COLUMNS($I690:S690),0)/$I690+VLOOKUP($D690,Customer_Demand!$D:$BF,COLUMNS($I690:S690),0)/$K690),(VLOOKUP($D690,Customer_Demand!$D:$BF,COLUMNS($I690:S690),0)/$I690)),"")</f>
        <v/>
      </c>
      <c r="T690" s="49" t="str">
        <f>IFERROR(IF($K690&lt;&gt;"SS",(VLOOKUP($D690,Customer_Demand!$D:$BF,COLUMNS($I690:T690),0)/$I690+VLOOKUP($D690,Customer_Demand!$D:$BF,COLUMNS($I690:T690),0)/$K690),(VLOOKUP($D690,Customer_Demand!$D:$BF,COLUMNS($I690:T690),0)/$I690)),"")</f>
        <v/>
      </c>
      <c r="U690" s="49" t="str">
        <f>IFERROR(IF($K690&lt;&gt;"SS",(VLOOKUP($D690,Customer_Demand!$D:$BF,COLUMNS($I690:U690),0)/$I690+VLOOKUP($D690,Customer_Demand!$D:$BF,COLUMNS($I690:U690),0)/$K690),(VLOOKUP($D690,Customer_Demand!$D:$BF,COLUMNS($I690:U690),0)/$I690)),"")</f>
        <v/>
      </c>
      <c r="V690" s="49" t="str">
        <f>IFERROR(IF($K690&lt;&gt;"SS",(VLOOKUP($D690,Customer_Demand!$D:$BF,COLUMNS($I690:V690),0)/$I690+VLOOKUP($D690,Customer_Demand!$D:$BF,COLUMNS($I690:V690),0)/$K690),(VLOOKUP($D690,Customer_Demand!$D:$BF,COLUMNS($I690:V690),0)/$I690)),"")</f>
        <v/>
      </c>
      <c r="W690" s="49" t="str">
        <f>IFERROR(IF($K690&lt;&gt;"SS",(VLOOKUP($D690,Customer_Demand!$D:$BF,COLUMNS($I690:W690),0)/$I690+VLOOKUP($D690,Customer_Demand!$D:$BF,COLUMNS($I690:W690),0)/$K690),(VLOOKUP($D690,Customer_Demand!$D:$BF,COLUMNS($I690:W690),0)/$I690)),"")</f>
        <v/>
      </c>
      <c r="X690" s="49" t="str">
        <f>IFERROR(IF($K690&lt;&gt;"SS",(VLOOKUP($D690,Customer_Demand!$D:$BF,COLUMNS($I690:X690),0)/$I690+VLOOKUP($D690,Customer_Demand!$D:$BF,COLUMNS($I690:X690),0)/$K690),(VLOOKUP($D690,Customer_Demand!$D:$BF,COLUMNS($I690:X690),0)/$I690)),"")</f>
        <v/>
      </c>
      <c r="Y690" s="49" t="str">
        <f>IFERROR(IF($K690&lt;&gt;"SS",(VLOOKUP($D690,Customer_Demand!$D:$BF,COLUMNS($I690:Y690),0)/$I690+VLOOKUP($D690,Customer_Demand!$D:$BF,COLUMNS($I690:Y690),0)/$K690),(VLOOKUP($D690,Customer_Demand!$D:$BF,COLUMNS($I690:Y690),0)/$I690)),"")</f>
        <v/>
      </c>
      <c r="Z690" s="49" t="str">
        <f>IFERROR(IF($K690&lt;&gt;"SS",(VLOOKUP($D690,Customer_Demand!$D:$BF,COLUMNS($I690:Z690),0)/$I690+VLOOKUP($D690,Customer_Demand!$D:$BF,COLUMNS($I690:Z690),0)/$K690),(VLOOKUP($D690,Customer_Demand!$D:$BF,COLUMNS($I690:Z690),0)/$I690)),"")</f>
        <v/>
      </c>
      <c r="AA690" s="49" t="str">
        <f>IFERROR(IF($K690&lt;&gt;"SS",(VLOOKUP($D690,Customer_Demand!$D:$BF,COLUMNS($I690:AA690),0)/$I690+VLOOKUP($D690,Customer_Demand!$D:$BF,COLUMNS($I690:AA690),0)/$K690),(VLOOKUP($D690,Customer_Demand!$D:$BF,COLUMNS($I690:AA690),0)/$I690)),"")</f>
        <v/>
      </c>
      <c r="AB690" s="49" t="str">
        <f>IFERROR(IF($K690&lt;&gt;"SS",(VLOOKUP($D690,Customer_Demand!$D:$BF,COLUMNS($I690:AB690),0)/$I690+VLOOKUP($D690,Customer_Demand!$D:$BF,COLUMNS($I690:AB690),0)/$K690),(VLOOKUP($D690,Customer_Demand!$D:$BF,COLUMNS($I690:AB690),0)/$I690)),"")</f>
        <v/>
      </c>
      <c r="AC690" s="49" t="str">
        <f>IFERROR(IF($K690&lt;&gt;"SS",(VLOOKUP($D690,Customer_Demand!$D:$BF,COLUMNS($I690:AC690),0)/$I690+VLOOKUP($D690,Customer_Demand!$D:$BF,COLUMNS($I690:AC690),0)/$K690),(VLOOKUP($D690,Customer_Demand!$D:$BF,COLUMNS($I690:AC690),0)/$I690)),"")</f>
        <v/>
      </c>
      <c r="AD690" s="49" t="str">
        <f>IFERROR(IF($K690&lt;&gt;"SS",(VLOOKUP($D690,Customer_Demand!$D:$BF,COLUMNS($I690:AD690),0)/$I690+VLOOKUP($D690,Customer_Demand!$D:$BF,COLUMNS($I690:AD690),0)/$K690),(VLOOKUP($D690,Customer_Demand!$D:$BF,COLUMNS($I690:AD690),0)/$I690)),"")</f>
        <v/>
      </c>
      <c r="AE690" s="49" t="str">
        <f>IFERROR(IF($K690&lt;&gt;"SS",(VLOOKUP($D690,Customer_Demand!$D:$BF,COLUMNS($I690:AE690),0)/$I690+VLOOKUP($D690,Customer_Demand!$D:$BF,COLUMNS($I690:AE690),0)/$K690),(VLOOKUP($D690,Customer_Demand!$D:$BF,COLUMNS($I690:AE690),0)/$I690)),"")</f>
        <v/>
      </c>
      <c r="AF690" s="49" t="str">
        <f>IFERROR(IF($K690&lt;&gt;"SS",(VLOOKUP($D690,Customer_Demand!$D:$BF,COLUMNS($I690:AF690),0)/$I690+VLOOKUP($D690,Customer_Demand!$D:$BF,COLUMNS($I690:AF690),0)/$K690),(VLOOKUP($D690,Customer_Demand!$D:$BF,COLUMNS($I690:AF690),0)/$I690)),"")</f>
        <v/>
      </c>
      <c r="AG690" s="49" t="str">
        <f>IFERROR(IF($K690&lt;&gt;"SS",(VLOOKUP($D690,Customer_Demand!$D:$BF,COLUMNS($I690:AG690),0)/$I690+VLOOKUP($D690,Customer_Demand!$D:$BF,COLUMNS($I690:AG690),0)/$K690),(VLOOKUP($D690,Customer_Demand!$D:$BF,COLUMNS($I690:AG690),0)/$I690)),"")</f>
        <v/>
      </c>
      <c r="AH690" s="49" t="str">
        <f>IFERROR(IF($K690&lt;&gt;"SS",(VLOOKUP($D690,Customer_Demand!$D:$BF,COLUMNS($I690:AH690),0)/$I690+VLOOKUP($D690,Customer_Demand!$D:$BF,COLUMNS($I690:AH690),0)/$K690),(VLOOKUP($D690,Customer_Demand!$D:$BF,COLUMNS($I690:AH690),0)/$I690)),"")</f>
        <v/>
      </c>
      <c r="AI690" s="49" t="str">
        <f>IFERROR(IF($K690&lt;&gt;"SS",(VLOOKUP($D690,Customer_Demand!$D:$BF,COLUMNS($I690:AI690),0)/$I690+VLOOKUP($D690,Customer_Demand!$D:$BF,COLUMNS($I690:AI690),0)/$K690),(VLOOKUP($D690,Customer_Demand!$D:$BF,COLUMNS($I690:AI690),0)/$I690)),"")</f>
        <v/>
      </c>
      <c r="AJ690" s="49" t="str">
        <f>IFERROR(IF($K690&lt;&gt;"SS",(VLOOKUP($D690,Customer_Demand!$D:$BF,COLUMNS($I690:AJ690),0)/$I690+VLOOKUP($D690,Customer_Demand!$D:$BF,COLUMNS($I690:AJ690),0)/$K690),(VLOOKUP($D690,Customer_Demand!$D:$BF,COLUMNS($I690:AJ690),0)/$I690)),"")</f>
        <v/>
      </c>
      <c r="AK690" s="49" t="str">
        <f>IFERROR(IF($K690&lt;&gt;"SS",(VLOOKUP($D690,Customer_Demand!$D:$BF,COLUMNS($I690:AK690),0)/$I690+VLOOKUP($D690,Customer_Demand!$D:$BF,COLUMNS($I690:AK690),0)/$K690),(VLOOKUP($D690,Customer_Demand!$D:$BF,COLUMNS($I690:AK690),0)/$I690)),"")</f>
        <v/>
      </c>
      <c r="AL690" s="49" t="str">
        <f>IFERROR(IF($K690&lt;&gt;"SS",(VLOOKUP($D690,Customer_Demand!$D:$BF,COLUMNS($I690:AL690),0)/$I690+VLOOKUP($D690,Customer_Demand!$D:$BF,COLUMNS($I690:AL690),0)/$K690),(VLOOKUP($D690,Customer_Demand!$D:$BF,COLUMNS($I690:AL690),0)/$I690)),"")</f>
        <v/>
      </c>
      <c r="AM690" s="49" t="str">
        <f>IFERROR(IF($K690&lt;&gt;"SS",(VLOOKUP($D690,Customer_Demand!$D:$BF,COLUMNS($I690:AM690),0)/$I690+VLOOKUP($D690,Customer_Demand!$D:$BF,COLUMNS($I690:AM690),0)/$K690),(VLOOKUP($D690,Customer_Demand!$D:$BF,COLUMNS($I690:AM690),0)/$I690)),"")</f>
        <v/>
      </c>
      <c r="AN690" s="49" t="str">
        <f>IFERROR(IF($K690&lt;&gt;"SS",(VLOOKUP($D690,Customer_Demand!$D:$BF,COLUMNS($I690:AN690),0)/$I690+VLOOKUP($D690,Customer_Demand!$D:$BF,COLUMNS($I690:AN690),0)/$K690),(VLOOKUP($D690,Customer_Demand!$D:$BF,COLUMNS($I690:AN690),0)/$I690)),"")</f>
        <v/>
      </c>
      <c r="AO690" s="49" t="str">
        <f>IFERROR(IF($K690&lt;&gt;"SS",(VLOOKUP($D690,Customer_Demand!$D:$BF,COLUMNS($I690:AO690),0)/$I690+VLOOKUP($D690,Customer_Demand!$D:$BF,COLUMNS($I690:AO690),0)/$K690),(VLOOKUP($D690,Customer_Demand!$D:$BF,COLUMNS($I690:AO690),0)/$I690)),"")</f>
        <v/>
      </c>
      <c r="AP690" s="49" t="str">
        <f>IFERROR(IF($K690&lt;&gt;"SS",(VLOOKUP($D690,Customer_Demand!$D:$BF,COLUMNS($I690:AP690),0)/$I690+VLOOKUP($D690,Customer_Demand!$D:$BF,COLUMNS($I690:AP690),0)/$K690),(VLOOKUP($D690,Customer_Demand!$D:$BF,COLUMNS($I690:AP690),0)/$I690)),"")</f>
        <v/>
      </c>
      <c r="AQ690" s="49" t="str">
        <f>IFERROR(IF($K690&lt;&gt;"SS",(VLOOKUP($D690,Customer_Demand!$D:$BF,COLUMNS($I690:AQ690),0)/$I690+VLOOKUP($D690,Customer_Demand!$D:$BF,COLUMNS($I690:AQ690),0)/$K690),(VLOOKUP($D690,Customer_Demand!$D:$BF,COLUMNS($I690:AQ690),0)/$I690)),"")</f>
        <v/>
      </c>
      <c r="AR690" s="49" t="str">
        <f>IFERROR(IF($K690&lt;&gt;"SS",(VLOOKUP($D690,Customer_Demand!$D:$BF,COLUMNS($I690:AR690),0)/$I690+VLOOKUP($D690,Customer_Demand!$D:$BF,COLUMNS($I690:AR690),0)/$K690),(VLOOKUP($D690,Customer_Demand!$D:$BF,COLUMNS($I690:AR690),0)/$I690)),"")</f>
        <v/>
      </c>
      <c r="AS690" s="49" t="str">
        <f>IFERROR(IF($K690&lt;&gt;"SS",(VLOOKUP($D690,Customer_Demand!$D:$BF,COLUMNS($I690:AS690),0)/$I690+VLOOKUP($D690,Customer_Demand!$D:$BF,COLUMNS($I690:AS690),0)/$K690),(VLOOKUP($D690,Customer_Demand!$D:$BF,COLUMNS($I690:AS690),0)/$I690)),"")</f>
        <v/>
      </c>
      <c r="AT690" s="49" t="str">
        <f>IFERROR(IF($K690&lt;&gt;"SS",(VLOOKUP($D690,Customer_Demand!$D:$BF,COLUMNS($I690:AT690),0)/$I690+VLOOKUP($D690,Customer_Demand!$D:$BF,COLUMNS($I690:AT690),0)/$K690),(VLOOKUP($D690,Customer_Demand!$D:$BF,COLUMNS($I690:AT690),0)/$I690)),"")</f>
        <v/>
      </c>
      <c r="AU690" s="49" t="str">
        <f>IFERROR(IF($K690&lt;&gt;"SS",(VLOOKUP($D690,Customer_Demand!$D:$BF,COLUMNS($I690:AU690),0)/$I690+VLOOKUP($D690,Customer_Demand!$D:$BF,COLUMNS($I690:AU690),0)/$K690),(VLOOKUP($D690,Customer_Demand!$D:$BF,COLUMNS($I690:AU690),0)/$I690)),"")</f>
        <v/>
      </c>
      <c r="AV690" s="49" t="str">
        <f>IFERROR(IF($K690&lt;&gt;"SS",(VLOOKUP($D690,Customer_Demand!$D:$BF,COLUMNS($I690:AV690),0)/$I690+VLOOKUP($D690,Customer_Demand!$D:$BF,COLUMNS($I690:AV690),0)/$K690),(VLOOKUP($D690,Customer_Demand!$D:$BF,COLUMNS($I690:AV690),0)/$I690)),"")</f>
        <v/>
      </c>
      <c r="AW690" s="49" t="str">
        <f>IFERROR(IF($K690&lt;&gt;"SS",(VLOOKUP($D690,Customer_Demand!$D:$BF,COLUMNS($I690:AW690),0)/$I690+VLOOKUP($D690,Customer_Demand!$D:$BF,COLUMNS($I690:AW690),0)/$K690),(VLOOKUP($D690,Customer_Demand!$D:$BF,COLUMNS($I690:AW690),0)/$I690)),"")</f>
        <v/>
      </c>
      <c r="AX690" s="49" t="str">
        <f>IFERROR(IF($K690&lt;&gt;"SS",(VLOOKUP($D690,Customer_Demand!$D:$BF,COLUMNS($I690:AX690),0)/$I690+VLOOKUP($D690,Customer_Demand!$D:$BF,COLUMNS($I690:AX690),0)/$K690),(VLOOKUP($D690,Customer_Demand!$D:$BF,COLUMNS($I690:AX690),0)/$I690)),"")</f>
        <v/>
      </c>
      <c r="AY690" s="49" t="str">
        <f>IFERROR(IF($K690&lt;&gt;"SS",(VLOOKUP($D690,Customer_Demand!$D:$BF,COLUMNS($I690:AY690),0)/$I690+VLOOKUP($D690,Customer_Demand!$D:$BF,COLUMNS($I690:AY690),0)/$K690),(VLOOKUP($D690,Customer_Demand!$D:$BF,COLUMNS($I690:AY690),0)/$I690)),"")</f>
        <v/>
      </c>
      <c r="AZ690" s="49" t="str">
        <f>IFERROR(IF($K690&lt;&gt;"SS",(VLOOKUP($D690,Customer_Demand!$D:$BF,COLUMNS($I690:AZ690),0)/$I690+VLOOKUP($D690,Customer_Demand!$D:$BF,COLUMNS($I690:AZ690),0)/$K690),(VLOOKUP($D690,Customer_Demand!$D:$BF,COLUMNS($I690:AZ690),0)/$I690)),"")</f>
        <v/>
      </c>
      <c r="BA690" s="49" t="str">
        <f>IFERROR(IF($K690&lt;&gt;"SS",(VLOOKUP($D690,Customer_Demand!$D:$BF,COLUMNS($I690:BA690),0)/$I690+VLOOKUP($D690,Customer_Demand!$D:$BF,COLUMNS($I690:BA690),0)/$K690),(VLOOKUP($D690,Customer_Demand!$D:$BF,COLUMNS($I690:BA690),0)/$I690)),"")</f>
        <v/>
      </c>
      <c r="BB690" s="49" t="str">
        <f>IFERROR(IF($K690&lt;&gt;"SS",(VLOOKUP($D690,Customer_Demand!$D:$BF,COLUMNS($I690:BB690),0)/$I690+VLOOKUP($D690,Customer_Demand!$D:$BF,COLUMNS($I690:BB690),0)/$K690),(VLOOKUP($D690,Customer_Demand!$D:$BF,COLUMNS($I690:BB690),0)/$I690)),"")</f>
        <v/>
      </c>
      <c r="BC690" s="49" t="str">
        <f>IFERROR(IF($K690&lt;&gt;"SS",(VLOOKUP($D690,Customer_Demand!$D:$BF,COLUMNS($I690:BC690),0)/$I690+VLOOKUP($D690,Customer_Demand!$D:$BF,COLUMNS($I690:BC690),0)/$K690),(VLOOKUP($D690,Customer_Demand!$D:$BF,COLUMNS($I690:BC690),0)/$I690)),"")</f>
        <v/>
      </c>
      <c r="BD690" s="49" t="str">
        <f>IFERROR(IF($K690&lt;&gt;"SS",(VLOOKUP($D690,Customer_Demand!$D:$BF,COLUMNS($I690:BD690),0)/$I690+VLOOKUP($D690,Customer_Demand!$D:$BF,COLUMNS($I690:BD690),0)/$K690),(VLOOKUP($D690,Customer_Demand!$D:$BF,COLUMNS($I690:BD690),0)/$I690)),"")</f>
        <v/>
      </c>
      <c r="BE690" s="49" t="str">
        <f>IFERROR(IF($K690&lt;&gt;"SS",(VLOOKUP($D690,Customer_Demand!$D:$BF,COLUMNS($I690:BE690),0)/$I690+VLOOKUP($D690,Customer_Demand!$D:$BF,COLUMNS($I690:BE690),0)/$K690),(VLOOKUP($D690,Customer_Demand!$D:$BF,COLUMNS($I690:BE690),0)/$I690)),"")</f>
        <v/>
      </c>
      <c r="BF690" s="49" t="str">
        <f>IFERROR(IF($K690&lt;&gt;"SS",(VLOOKUP($D690,Customer_Demand!$D:$BF,COLUMNS($I690:BF690),0)/$I690+VLOOKUP($D690,Customer_Demand!$D:$BF,COLUMNS($I690:BF690),0)/$K690),(VLOOKUP($D690,Customer_Demand!$D:$BF,COLUMNS($I690:BF690),0)/$I690)),"")</f>
        <v/>
      </c>
      <c r="BG690" s="49" t="str">
        <f>IFERROR(IF($K690&lt;&gt;"SS",(VLOOKUP($D690,Customer_Demand!$D:$BF,COLUMNS($I690:BG690),0)/$I690+VLOOKUP($D690,Customer_Demand!$D:$BF,COLUMNS($I690:BG690),0)/$K690),(VLOOKUP($D690,Customer_Demand!$D:$BF,COLUMNS($I690:BG690),0)/$I690)),"")</f>
        <v/>
      </c>
      <c r="BH690" s="49" t="str">
        <f>IFERROR(IF($K690&lt;&gt;"SS",(VLOOKUP($D690,Customer_Demand!$D:$BF,COLUMNS($I690:BH690),0)/$I690+VLOOKUP($D690,Customer_Demand!$D:$BF,COLUMNS($I690:BH690),0)/$K690),(VLOOKUP($D690,Customer_Demand!$D:$BF,COLUMNS($I690:BH690),0)/$I690)),"")</f>
        <v/>
      </c>
      <c r="BI690" s="49" t="str">
        <f>IFERROR(IF($K690&lt;&gt;"SS",(VLOOKUP($D690,Customer_Demand!$D:$BF,COLUMNS($I690:BI690),0)/$I690+VLOOKUP($D690,Customer_Demand!$D:$BF,COLUMNS($I690:BI690),0)/$K690),(VLOOKUP($D690,Customer_Demand!$D:$BF,COLUMNS($I690:BI690),0)/$I690)),"")</f>
        <v/>
      </c>
      <c r="BJ690" s="49" t="str">
        <f>IFERROR(IF($K690&lt;&gt;"SS",(VLOOKUP($D690,Customer_Demand!$D:$BF,COLUMNS($I690:BJ690),0)/$I690+VLOOKUP($D690,Customer_Demand!$D:$BF,COLUMNS($I690:BJ690),0)/$K690),(VLOOKUP($D690,Customer_Demand!$D:$BF,COLUMNS($I690:BJ690),0)/$I690)),"")</f>
        <v/>
      </c>
      <c r="BK690" s="50" t="str">
        <f>IFERROR(IF($K690&lt;&gt;"SS",(VLOOKUP($D690,Customer_Demand!$D:$BF,COLUMNS($I690:BK690),0)/$I690+VLOOKUP($D690,Customer_Demand!$D:$BF,COLUMNS($I690:BK690),0)/$K690),(VLOOKUP($D690,Customer_Demand!$D:$BF,COLUMNS($I690:BK690),0)/$I690)),"")</f>
        <v/>
      </c>
    </row>
    <row r="691" spans="2:63" x14ac:dyDescent="0.2">
      <c r="B691" s="12" t="str">
        <f t="shared" si="47"/>
        <v/>
      </c>
      <c r="C691" s="45" t="str">
        <f>IF((Customer_Demand!C691)&lt;&gt;"",Customer_Demand!C691,"")</f>
        <v/>
      </c>
      <c r="D691" s="45" t="str">
        <f>IF(C691&lt;&gt;"",Customer_Demand!D691,"")</f>
        <v/>
      </c>
      <c r="E691" s="52" t="str">
        <f>IF(C691&lt;&gt;"",Customer_Demand!E691,"")</f>
        <v/>
      </c>
      <c r="F691" s="47" t="str">
        <f>IF(C691&lt;&gt;"",VLOOKUP(D691,Customer_Demand!$D$5:$F$1005,3,0),"")</f>
        <v/>
      </c>
      <c r="G691" s="48" t="str">
        <f t="shared" si="44"/>
        <v/>
      </c>
      <c r="H691" s="48" t="str">
        <f t="shared" si="45"/>
        <v/>
      </c>
      <c r="I691" s="48" t="str">
        <f>IFERROR(IF(C691&lt;&gt;"",VLOOKUP($H691,SMT_Cycle_Time_Data!$F:$Q,4,0),""),"SGR Not Defined")</f>
        <v/>
      </c>
      <c r="J691" s="48" t="str">
        <f t="shared" si="46"/>
        <v/>
      </c>
      <c r="K691" s="48" t="str">
        <f>IF(C691&lt;&gt;"",IFERROR(VLOOKUP($J691,SMT_Cycle_Time_Data!$F:$Q,4,0),"SS"),"")</f>
        <v/>
      </c>
      <c r="L691" s="49" t="str">
        <f>IFERROR(IF($K691&lt;&gt;"SS",(VLOOKUP($D691,Customer_Demand!$D:$BF,COLUMNS($I691:L691),0)/$I691+VLOOKUP($D691,Customer_Demand!$D:$BF,COLUMNS($I691:L691),0)/$K691),(VLOOKUP($D691,Customer_Demand!$D:$BF,COLUMNS($I691:L691),0)/$I691)),"")</f>
        <v/>
      </c>
      <c r="M691" s="49" t="str">
        <f>IFERROR(IF($K691&lt;&gt;"SS",(VLOOKUP($D691,Customer_Demand!$D:$BF,COLUMNS($I691:M691),0)/$I691+VLOOKUP($D691,Customer_Demand!$D:$BF,COLUMNS($I691:M691),0)/$K691),(VLOOKUP($D691,Customer_Demand!$D:$BF,COLUMNS($I691:M691),0)/$I691)),"")</f>
        <v/>
      </c>
      <c r="N691" s="49" t="str">
        <f>IFERROR(IF($K691&lt;&gt;"SS",(VLOOKUP($D691,Customer_Demand!$D:$BF,COLUMNS($I691:N691),0)/$I691+VLOOKUP($D691,Customer_Demand!$D:$BF,COLUMNS($I691:N691),0)/$K691),(VLOOKUP($D691,Customer_Demand!$D:$BF,COLUMNS($I691:N691),0)/$I691)),"")</f>
        <v/>
      </c>
      <c r="O691" s="49" t="str">
        <f>IFERROR(IF($K691&lt;&gt;"SS",(VLOOKUP($D691,Customer_Demand!$D:$BF,COLUMNS($I691:O691),0)/$I691+VLOOKUP($D691,Customer_Demand!$D:$BF,COLUMNS($I691:O691),0)/$K691),(VLOOKUP($D691,Customer_Demand!$D:$BF,COLUMNS($I691:O691),0)/$I691)),"")</f>
        <v/>
      </c>
      <c r="P691" s="49" t="str">
        <f>IFERROR(IF($K691&lt;&gt;"SS",(VLOOKUP($D691,Customer_Demand!$D:$BF,COLUMNS($I691:P691),0)/$I691+VLOOKUP($D691,Customer_Demand!$D:$BF,COLUMNS($I691:P691),0)/$K691),(VLOOKUP($D691,Customer_Demand!$D:$BF,COLUMNS($I691:P691),0)/$I691)),"")</f>
        <v/>
      </c>
      <c r="Q691" s="49" t="str">
        <f>IFERROR(IF($K691&lt;&gt;"SS",(VLOOKUP($D691,Customer_Demand!$D:$BF,COLUMNS($I691:Q691),0)/$I691+VLOOKUP($D691,Customer_Demand!$D:$BF,COLUMNS($I691:Q691),0)/$K691),(VLOOKUP($D691,Customer_Demand!$D:$BF,COLUMNS($I691:Q691),0)/$I691)),"")</f>
        <v/>
      </c>
      <c r="R691" s="49" t="str">
        <f>IFERROR(IF($K691&lt;&gt;"SS",(VLOOKUP($D691,Customer_Demand!$D:$BF,COLUMNS($I691:R691),0)/$I691+VLOOKUP($D691,Customer_Demand!$D:$BF,COLUMNS($I691:R691),0)/$K691),(VLOOKUP($D691,Customer_Demand!$D:$BF,COLUMNS($I691:R691),0)/$I691)),"")</f>
        <v/>
      </c>
      <c r="S691" s="49" t="str">
        <f>IFERROR(IF($K691&lt;&gt;"SS",(VLOOKUP($D691,Customer_Demand!$D:$BF,COLUMNS($I691:S691),0)/$I691+VLOOKUP($D691,Customer_Demand!$D:$BF,COLUMNS($I691:S691),0)/$K691),(VLOOKUP($D691,Customer_Demand!$D:$BF,COLUMNS($I691:S691),0)/$I691)),"")</f>
        <v/>
      </c>
      <c r="T691" s="49" t="str">
        <f>IFERROR(IF($K691&lt;&gt;"SS",(VLOOKUP($D691,Customer_Demand!$D:$BF,COLUMNS($I691:T691),0)/$I691+VLOOKUP($D691,Customer_Demand!$D:$BF,COLUMNS($I691:T691),0)/$K691),(VLOOKUP($D691,Customer_Demand!$D:$BF,COLUMNS($I691:T691),0)/$I691)),"")</f>
        <v/>
      </c>
      <c r="U691" s="49" t="str">
        <f>IFERROR(IF($K691&lt;&gt;"SS",(VLOOKUP($D691,Customer_Demand!$D:$BF,COLUMNS($I691:U691),0)/$I691+VLOOKUP($D691,Customer_Demand!$D:$BF,COLUMNS($I691:U691),0)/$K691),(VLOOKUP($D691,Customer_Demand!$D:$BF,COLUMNS($I691:U691),0)/$I691)),"")</f>
        <v/>
      </c>
      <c r="V691" s="49" t="str">
        <f>IFERROR(IF($K691&lt;&gt;"SS",(VLOOKUP($D691,Customer_Demand!$D:$BF,COLUMNS($I691:V691),0)/$I691+VLOOKUP($D691,Customer_Demand!$D:$BF,COLUMNS($I691:V691),0)/$K691),(VLOOKUP($D691,Customer_Demand!$D:$BF,COLUMNS($I691:V691),0)/$I691)),"")</f>
        <v/>
      </c>
      <c r="W691" s="49" t="str">
        <f>IFERROR(IF($K691&lt;&gt;"SS",(VLOOKUP($D691,Customer_Demand!$D:$BF,COLUMNS($I691:W691),0)/$I691+VLOOKUP($D691,Customer_Demand!$D:$BF,COLUMNS($I691:W691),0)/$K691),(VLOOKUP($D691,Customer_Demand!$D:$BF,COLUMNS($I691:W691),0)/$I691)),"")</f>
        <v/>
      </c>
      <c r="X691" s="49" t="str">
        <f>IFERROR(IF($K691&lt;&gt;"SS",(VLOOKUP($D691,Customer_Demand!$D:$BF,COLUMNS($I691:X691),0)/$I691+VLOOKUP($D691,Customer_Demand!$D:$BF,COLUMNS($I691:X691),0)/$K691),(VLOOKUP($D691,Customer_Demand!$D:$BF,COLUMNS($I691:X691),0)/$I691)),"")</f>
        <v/>
      </c>
      <c r="Y691" s="49" t="str">
        <f>IFERROR(IF($K691&lt;&gt;"SS",(VLOOKUP($D691,Customer_Demand!$D:$BF,COLUMNS($I691:Y691),0)/$I691+VLOOKUP($D691,Customer_Demand!$D:$BF,COLUMNS($I691:Y691),0)/$K691),(VLOOKUP($D691,Customer_Demand!$D:$BF,COLUMNS($I691:Y691),0)/$I691)),"")</f>
        <v/>
      </c>
      <c r="Z691" s="49" t="str">
        <f>IFERROR(IF($K691&lt;&gt;"SS",(VLOOKUP($D691,Customer_Demand!$D:$BF,COLUMNS($I691:Z691),0)/$I691+VLOOKUP($D691,Customer_Demand!$D:$BF,COLUMNS($I691:Z691),0)/$K691),(VLOOKUP($D691,Customer_Demand!$D:$BF,COLUMNS($I691:Z691),0)/$I691)),"")</f>
        <v/>
      </c>
      <c r="AA691" s="49" t="str">
        <f>IFERROR(IF($K691&lt;&gt;"SS",(VLOOKUP($D691,Customer_Demand!$D:$BF,COLUMNS($I691:AA691),0)/$I691+VLOOKUP($D691,Customer_Demand!$D:$BF,COLUMNS($I691:AA691),0)/$K691),(VLOOKUP($D691,Customer_Demand!$D:$BF,COLUMNS($I691:AA691),0)/$I691)),"")</f>
        <v/>
      </c>
      <c r="AB691" s="49" t="str">
        <f>IFERROR(IF($K691&lt;&gt;"SS",(VLOOKUP($D691,Customer_Demand!$D:$BF,COLUMNS($I691:AB691),0)/$I691+VLOOKUP($D691,Customer_Demand!$D:$BF,COLUMNS($I691:AB691),0)/$K691),(VLOOKUP($D691,Customer_Demand!$D:$BF,COLUMNS($I691:AB691),0)/$I691)),"")</f>
        <v/>
      </c>
      <c r="AC691" s="49" t="str">
        <f>IFERROR(IF($K691&lt;&gt;"SS",(VLOOKUP($D691,Customer_Demand!$D:$BF,COLUMNS($I691:AC691),0)/$I691+VLOOKUP($D691,Customer_Demand!$D:$BF,COLUMNS($I691:AC691),0)/$K691),(VLOOKUP($D691,Customer_Demand!$D:$BF,COLUMNS($I691:AC691),0)/$I691)),"")</f>
        <v/>
      </c>
      <c r="AD691" s="49" t="str">
        <f>IFERROR(IF($K691&lt;&gt;"SS",(VLOOKUP($D691,Customer_Demand!$D:$BF,COLUMNS($I691:AD691),0)/$I691+VLOOKUP($D691,Customer_Demand!$D:$BF,COLUMNS($I691:AD691),0)/$K691),(VLOOKUP($D691,Customer_Demand!$D:$BF,COLUMNS($I691:AD691),0)/$I691)),"")</f>
        <v/>
      </c>
      <c r="AE691" s="49" t="str">
        <f>IFERROR(IF($K691&lt;&gt;"SS",(VLOOKUP($D691,Customer_Demand!$D:$BF,COLUMNS($I691:AE691),0)/$I691+VLOOKUP($D691,Customer_Demand!$D:$BF,COLUMNS($I691:AE691),0)/$K691),(VLOOKUP($D691,Customer_Demand!$D:$BF,COLUMNS($I691:AE691),0)/$I691)),"")</f>
        <v/>
      </c>
      <c r="AF691" s="49" t="str">
        <f>IFERROR(IF($K691&lt;&gt;"SS",(VLOOKUP($D691,Customer_Demand!$D:$BF,COLUMNS($I691:AF691),0)/$I691+VLOOKUP($D691,Customer_Demand!$D:$BF,COLUMNS($I691:AF691),0)/$K691),(VLOOKUP($D691,Customer_Demand!$D:$BF,COLUMNS($I691:AF691),0)/$I691)),"")</f>
        <v/>
      </c>
      <c r="AG691" s="49" t="str">
        <f>IFERROR(IF($K691&lt;&gt;"SS",(VLOOKUP($D691,Customer_Demand!$D:$BF,COLUMNS($I691:AG691),0)/$I691+VLOOKUP($D691,Customer_Demand!$D:$BF,COLUMNS($I691:AG691),0)/$K691),(VLOOKUP($D691,Customer_Demand!$D:$BF,COLUMNS($I691:AG691),0)/$I691)),"")</f>
        <v/>
      </c>
      <c r="AH691" s="49" t="str">
        <f>IFERROR(IF($K691&lt;&gt;"SS",(VLOOKUP($D691,Customer_Demand!$D:$BF,COLUMNS($I691:AH691),0)/$I691+VLOOKUP($D691,Customer_Demand!$D:$BF,COLUMNS($I691:AH691),0)/$K691),(VLOOKUP($D691,Customer_Demand!$D:$BF,COLUMNS($I691:AH691),0)/$I691)),"")</f>
        <v/>
      </c>
      <c r="AI691" s="49" t="str">
        <f>IFERROR(IF($K691&lt;&gt;"SS",(VLOOKUP($D691,Customer_Demand!$D:$BF,COLUMNS($I691:AI691),0)/$I691+VLOOKUP($D691,Customer_Demand!$D:$BF,COLUMNS($I691:AI691),0)/$K691),(VLOOKUP($D691,Customer_Demand!$D:$BF,COLUMNS($I691:AI691),0)/$I691)),"")</f>
        <v/>
      </c>
      <c r="AJ691" s="49" t="str">
        <f>IFERROR(IF($K691&lt;&gt;"SS",(VLOOKUP($D691,Customer_Demand!$D:$BF,COLUMNS($I691:AJ691),0)/$I691+VLOOKUP($D691,Customer_Demand!$D:$BF,COLUMNS($I691:AJ691),0)/$K691),(VLOOKUP($D691,Customer_Demand!$D:$BF,COLUMNS($I691:AJ691),0)/$I691)),"")</f>
        <v/>
      </c>
      <c r="AK691" s="49" t="str">
        <f>IFERROR(IF($K691&lt;&gt;"SS",(VLOOKUP($D691,Customer_Demand!$D:$BF,COLUMNS($I691:AK691),0)/$I691+VLOOKUP($D691,Customer_Demand!$D:$BF,COLUMNS($I691:AK691),0)/$K691),(VLOOKUP($D691,Customer_Demand!$D:$BF,COLUMNS($I691:AK691),0)/$I691)),"")</f>
        <v/>
      </c>
      <c r="AL691" s="49" t="str">
        <f>IFERROR(IF($K691&lt;&gt;"SS",(VLOOKUP($D691,Customer_Demand!$D:$BF,COLUMNS($I691:AL691),0)/$I691+VLOOKUP($D691,Customer_Demand!$D:$BF,COLUMNS($I691:AL691),0)/$K691),(VLOOKUP($D691,Customer_Demand!$D:$BF,COLUMNS($I691:AL691),0)/$I691)),"")</f>
        <v/>
      </c>
      <c r="AM691" s="49" t="str">
        <f>IFERROR(IF($K691&lt;&gt;"SS",(VLOOKUP($D691,Customer_Demand!$D:$BF,COLUMNS($I691:AM691),0)/$I691+VLOOKUP($D691,Customer_Demand!$D:$BF,COLUMNS($I691:AM691),0)/$K691),(VLOOKUP($D691,Customer_Demand!$D:$BF,COLUMNS($I691:AM691),0)/$I691)),"")</f>
        <v/>
      </c>
      <c r="AN691" s="49" t="str">
        <f>IFERROR(IF($K691&lt;&gt;"SS",(VLOOKUP($D691,Customer_Demand!$D:$BF,COLUMNS($I691:AN691),0)/$I691+VLOOKUP($D691,Customer_Demand!$D:$BF,COLUMNS($I691:AN691),0)/$K691),(VLOOKUP($D691,Customer_Demand!$D:$BF,COLUMNS($I691:AN691),0)/$I691)),"")</f>
        <v/>
      </c>
      <c r="AO691" s="49" t="str">
        <f>IFERROR(IF($K691&lt;&gt;"SS",(VLOOKUP($D691,Customer_Demand!$D:$BF,COLUMNS($I691:AO691),0)/$I691+VLOOKUP($D691,Customer_Demand!$D:$BF,COLUMNS($I691:AO691),0)/$K691),(VLOOKUP($D691,Customer_Demand!$D:$BF,COLUMNS($I691:AO691),0)/$I691)),"")</f>
        <v/>
      </c>
      <c r="AP691" s="49" t="str">
        <f>IFERROR(IF($K691&lt;&gt;"SS",(VLOOKUP($D691,Customer_Demand!$D:$BF,COLUMNS($I691:AP691),0)/$I691+VLOOKUP($D691,Customer_Demand!$D:$BF,COLUMNS($I691:AP691),0)/$K691),(VLOOKUP($D691,Customer_Demand!$D:$BF,COLUMNS($I691:AP691),0)/$I691)),"")</f>
        <v/>
      </c>
      <c r="AQ691" s="49" t="str">
        <f>IFERROR(IF($K691&lt;&gt;"SS",(VLOOKUP($D691,Customer_Demand!$D:$BF,COLUMNS($I691:AQ691),0)/$I691+VLOOKUP($D691,Customer_Demand!$D:$BF,COLUMNS($I691:AQ691),0)/$K691),(VLOOKUP($D691,Customer_Demand!$D:$BF,COLUMNS($I691:AQ691),0)/$I691)),"")</f>
        <v/>
      </c>
      <c r="AR691" s="49" t="str">
        <f>IFERROR(IF($K691&lt;&gt;"SS",(VLOOKUP($D691,Customer_Demand!$D:$BF,COLUMNS($I691:AR691),0)/$I691+VLOOKUP($D691,Customer_Demand!$D:$BF,COLUMNS($I691:AR691),0)/$K691),(VLOOKUP($D691,Customer_Demand!$D:$BF,COLUMNS($I691:AR691),0)/$I691)),"")</f>
        <v/>
      </c>
      <c r="AS691" s="49" t="str">
        <f>IFERROR(IF($K691&lt;&gt;"SS",(VLOOKUP($D691,Customer_Demand!$D:$BF,COLUMNS($I691:AS691),0)/$I691+VLOOKUP($D691,Customer_Demand!$D:$BF,COLUMNS($I691:AS691),0)/$K691),(VLOOKUP($D691,Customer_Demand!$D:$BF,COLUMNS($I691:AS691),0)/$I691)),"")</f>
        <v/>
      </c>
      <c r="AT691" s="49" t="str">
        <f>IFERROR(IF($K691&lt;&gt;"SS",(VLOOKUP($D691,Customer_Demand!$D:$BF,COLUMNS($I691:AT691),0)/$I691+VLOOKUP($D691,Customer_Demand!$D:$BF,COLUMNS($I691:AT691),0)/$K691),(VLOOKUP($D691,Customer_Demand!$D:$BF,COLUMNS($I691:AT691),0)/$I691)),"")</f>
        <v/>
      </c>
      <c r="AU691" s="49" t="str">
        <f>IFERROR(IF($K691&lt;&gt;"SS",(VLOOKUP($D691,Customer_Demand!$D:$BF,COLUMNS($I691:AU691),0)/$I691+VLOOKUP($D691,Customer_Demand!$D:$BF,COLUMNS($I691:AU691),0)/$K691),(VLOOKUP($D691,Customer_Demand!$D:$BF,COLUMNS($I691:AU691),0)/$I691)),"")</f>
        <v/>
      </c>
      <c r="AV691" s="49" t="str">
        <f>IFERROR(IF($K691&lt;&gt;"SS",(VLOOKUP($D691,Customer_Demand!$D:$BF,COLUMNS($I691:AV691),0)/$I691+VLOOKUP($D691,Customer_Demand!$D:$BF,COLUMNS($I691:AV691),0)/$K691),(VLOOKUP($D691,Customer_Demand!$D:$BF,COLUMNS($I691:AV691),0)/$I691)),"")</f>
        <v/>
      </c>
      <c r="AW691" s="49" t="str">
        <f>IFERROR(IF($K691&lt;&gt;"SS",(VLOOKUP($D691,Customer_Demand!$D:$BF,COLUMNS($I691:AW691),0)/$I691+VLOOKUP($D691,Customer_Demand!$D:$BF,COLUMNS($I691:AW691),0)/$K691),(VLOOKUP($D691,Customer_Demand!$D:$BF,COLUMNS($I691:AW691),0)/$I691)),"")</f>
        <v/>
      </c>
      <c r="AX691" s="49" t="str">
        <f>IFERROR(IF($K691&lt;&gt;"SS",(VLOOKUP($D691,Customer_Demand!$D:$BF,COLUMNS($I691:AX691),0)/$I691+VLOOKUP($D691,Customer_Demand!$D:$BF,COLUMNS($I691:AX691),0)/$K691),(VLOOKUP($D691,Customer_Demand!$D:$BF,COLUMNS($I691:AX691),0)/$I691)),"")</f>
        <v/>
      </c>
      <c r="AY691" s="49" t="str">
        <f>IFERROR(IF($K691&lt;&gt;"SS",(VLOOKUP($D691,Customer_Demand!$D:$BF,COLUMNS($I691:AY691),0)/$I691+VLOOKUP($D691,Customer_Demand!$D:$BF,COLUMNS($I691:AY691),0)/$K691),(VLOOKUP($D691,Customer_Demand!$D:$BF,COLUMNS($I691:AY691),0)/$I691)),"")</f>
        <v/>
      </c>
      <c r="AZ691" s="49" t="str">
        <f>IFERROR(IF($K691&lt;&gt;"SS",(VLOOKUP($D691,Customer_Demand!$D:$BF,COLUMNS($I691:AZ691),0)/$I691+VLOOKUP($D691,Customer_Demand!$D:$BF,COLUMNS($I691:AZ691),0)/$K691),(VLOOKUP($D691,Customer_Demand!$D:$BF,COLUMNS($I691:AZ691),0)/$I691)),"")</f>
        <v/>
      </c>
      <c r="BA691" s="49" t="str">
        <f>IFERROR(IF($K691&lt;&gt;"SS",(VLOOKUP($D691,Customer_Demand!$D:$BF,COLUMNS($I691:BA691),0)/$I691+VLOOKUP($D691,Customer_Demand!$D:$BF,COLUMNS($I691:BA691),0)/$K691),(VLOOKUP($D691,Customer_Demand!$D:$BF,COLUMNS($I691:BA691),0)/$I691)),"")</f>
        <v/>
      </c>
      <c r="BB691" s="49" t="str">
        <f>IFERROR(IF($K691&lt;&gt;"SS",(VLOOKUP($D691,Customer_Demand!$D:$BF,COLUMNS($I691:BB691),0)/$I691+VLOOKUP($D691,Customer_Demand!$D:$BF,COLUMNS($I691:BB691),0)/$K691),(VLOOKUP($D691,Customer_Demand!$D:$BF,COLUMNS($I691:BB691),0)/$I691)),"")</f>
        <v/>
      </c>
      <c r="BC691" s="49" t="str">
        <f>IFERROR(IF($K691&lt;&gt;"SS",(VLOOKUP($D691,Customer_Demand!$D:$BF,COLUMNS($I691:BC691),0)/$I691+VLOOKUP($D691,Customer_Demand!$D:$BF,COLUMNS($I691:BC691),0)/$K691),(VLOOKUP($D691,Customer_Demand!$D:$BF,COLUMNS($I691:BC691),0)/$I691)),"")</f>
        <v/>
      </c>
      <c r="BD691" s="49" t="str">
        <f>IFERROR(IF($K691&lt;&gt;"SS",(VLOOKUP($D691,Customer_Demand!$D:$BF,COLUMNS($I691:BD691),0)/$I691+VLOOKUP($D691,Customer_Demand!$D:$BF,COLUMNS($I691:BD691),0)/$K691),(VLOOKUP($D691,Customer_Demand!$D:$BF,COLUMNS($I691:BD691),0)/$I691)),"")</f>
        <v/>
      </c>
      <c r="BE691" s="49" t="str">
        <f>IFERROR(IF($K691&lt;&gt;"SS",(VLOOKUP($D691,Customer_Demand!$D:$BF,COLUMNS($I691:BE691),0)/$I691+VLOOKUP($D691,Customer_Demand!$D:$BF,COLUMNS($I691:BE691),0)/$K691),(VLOOKUP($D691,Customer_Demand!$D:$BF,COLUMNS($I691:BE691),0)/$I691)),"")</f>
        <v/>
      </c>
      <c r="BF691" s="49" t="str">
        <f>IFERROR(IF($K691&lt;&gt;"SS",(VLOOKUP($D691,Customer_Demand!$D:$BF,COLUMNS($I691:BF691),0)/$I691+VLOOKUP($D691,Customer_Demand!$D:$BF,COLUMNS($I691:BF691),0)/$K691),(VLOOKUP($D691,Customer_Demand!$D:$BF,COLUMNS($I691:BF691),0)/$I691)),"")</f>
        <v/>
      </c>
      <c r="BG691" s="49" t="str">
        <f>IFERROR(IF($K691&lt;&gt;"SS",(VLOOKUP($D691,Customer_Demand!$D:$BF,COLUMNS($I691:BG691),0)/$I691+VLOOKUP($D691,Customer_Demand!$D:$BF,COLUMNS($I691:BG691),0)/$K691),(VLOOKUP($D691,Customer_Demand!$D:$BF,COLUMNS($I691:BG691),0)/$I691)),"")</f>
        <v/>
      </c>
      <c r="BH691" s="49" t="str">
        <f>IFERROR(IF($K691&lt;&gt;"SS",(VLOOKUP($D691,Customer_Demand!$D:$BF,COLUMNS($I691:BH691),0)/$I691+VLOOKUP($D691,Customer_Demand!$D:$BF,COLUMNS($I691:BH691),0)/$K691),(VLOOKUP($D691,Customer_Demand!$D:$BF,COLUMNS($I691:BH691),0)/$I691)),"")</f>
        <v/>
      </c>
      <c r="BI691" s="49" t="str">
        <f>IFERROR(IF($K691&lt;&gt;"SS",(VLOOKUP($D691,Customer_Demand!$D:$BF,COLUMNS($I691:BI691),0)/$I691+VLOOKUP($D691,Customer_Demand!$D:$BF,COLUMNS($I691:BI691),0)/$K691),(VLOOKUP($D691,Customer_Demand!$D:$BF,COLUMNS($I691:BI691),0)/$I691)),"")</f>
        <v/>
      </c>
      <c r="BJ691" s="49" t="str">
        <f>IFERROR(IF($K691&lt;&gt;"SS",(VLOOKUP($D691,Customer_Demand!$D:$BF,COLUMNS($I691:BJ691),0)/$I691+VLOOKUP($D691,Customer_Demand!$D:$BF,COLUMNS($I691:BJ691),0)/$K691),(VLOOKUP($D691,Customer_Demand!$D:$BF,COLUMNS($I691:BJ691),0)/$I691)),"")</f>
        <v/>
      </c>
      <c r="BK691" s="50" t="str">
        <f>IFERROR(IF($K691&lt;&gt;"SS",(VLOOKUP($D691,Customer_Demand!$D:$BF,COLUMNS($I691:BK691),0)/$I691+VLOOKUP($D691,Customer_Demand!$D:$BF,COLUMNS($I691:BK691),0)/$K691),(VLOOKUP($D691,Customer_Demand!$D:$BF,COLUMNS($I691:BK691),0)/$I691)),"")</f>
        <v/>
      </c>
    </row>
    <row r="692" spans="2:63" x14ac:dyDescent="0.2">
      <c r="B692" s="12" t="str">
        <f t="shared" si="47"/>
        <v/>
      </c>
      <c r="C692" s="45" t="str">
        <f>IF((Customer_Demand!C692)&lt;&gt;"",Customer_Demand!C692,"")</f>
        <v/>
      </c>
      <c r="D692" s="45" t="str">
        <f>IF(C692&lt;&gt;"",Customer_Demand!D692,"")</f>
        <v/>
      </c>
      <c r="E692" s="52" t="str">
        <f>IF(C692&lt;&gt;"",Customer_Demand!E692,"")</f>
        <v/>
      </c>
      <c r="F692" s="47" t="str">
        <f>IF(C692&lt;&gt;"",VLOOKUP(D692,Customer_Demand!$D$5:$F$1005,3,0),"")</f>
        <v/>
      </c>
      <c r="G692" s="48" t="str">
        <f t="shared" si="44"/>
        <v/>
      </c>
      <c r="H692" s="48" t="str">
        <f t="shared" si="45"/>
        <v/>
      </c>
      <c r="I692" s="48" t="str">
        <f>IFERROR(IF(C692&lt;&gt;"",VLOOKUP($H692,SMT_Cycle_Time_Data!$F:$Q,4,0),""),"SGR Not Defined")</f>
        <v/>
      </c>
      <c r="J692" s="48" t="str">
        <f t="shared" si="46"/>
        <v/>
      </c>
      <c r="K692" s="48" t="str">
        <f>IF(C692&lt;&gt;"",IFERROR(VLOOKUP($J692,SMT_Cycle_Time_Data!$F:$Q,4,0),"SS"),"")</f>
        <v/>
      </c>
      <c r="L692" s="49" t="str">
        <f>IFERROR(IF($K692&lt;&gt;"SS",(VLOOKUP($D692,Customer_Demand!$D:$BF,COLUMNS($I692:L692),0)/$I692+VLOOKUP($D692,Customer_Demand!$D:$BF,COLUMNS($I692:L692),0)/$K692),(VLOOKUP($D692,Customer_Demand!$D:$BF,COLUMNS($I692:L692),0)/$I692)),"")</f>
        <v/>
      </c>
      <c r="M692" s="49" t="str">
        <f>IFERROR(IF($K692&lt;&gt;"SS",(VLOOKUP($D692,Customer_Demand!$D:$BF,COLUMNS($I692:M692),0)/$I692+VLOOKUP($D692,Customer_Demand!$D:$BF,COLUMNS($I692:M692),0)/$K692),(VLOOKUP($D692,Customer_Demand!$D:$BF,COLUMNS($I692:M692),0)/$I692)),"")</f>
        <v/>
      </c>
      <c r="N692" s="49" t="str">
        <f>IFERROR(IF($K692&lt;&gt;"SS",(VLOOKUP($D692,Customer_Demand!$D:$BF,COLUMNS($I692:N692),0)/$I692+VLOOKUP($D692,Customer_Demand!$D:$BF,COLUMNS($I692:N692),0)/$K692),(VLOOKUP($D692,Customer_Demand!$D:$BF,COLUMNS($I692:N692),0)/$I692)),"")</f>
        <v/>
      </c>
      <c r="O692" s="49" t="str">
        <f>IFERROR(IF($K692&lt;&gt;"SS",(VLOOKUP($D692,Customer_Demand!$D:$BF,COLUMNS($I692:O692),0)/$I692+VLOOKUP($D692,Customer_Demand!$D:$BF,COLUMNS($I692:O692),0)/$K692),(VLOOKUP($D692,Customer_Demand!$D:$BF,COLUMNS($I692:O692),0)/$I692)),"")</f>
        <v/>
      </c>
      <c r="P692" s="49" t="str">
        <f>IFERROR(IF($K692&lt;&gt;"SS",(VLOOKUP($D692,Customer_Demand!$D:$BF,COLUMNS($I692:P692),0)/$I692+VLOOKUP($D692,Customer_Demand!$D:$BF,COLUMNS($I692:P692),0)/$K692),(VLOOKUP($D692,Customer_Demand!$D:$BF,COLUMNS($I692:P692),0)/$I692)),"")</f>
        <v/>
      </c>
      <c r="Q692" s="49" t="str">
        <f>IFERROR(IF($K692&lt;&gt;"SS",(VLOOKUP($D692,Customer_Demand!$D:$BF,COLUMNS($I692:Q692),0)/$I692+VLOOKUP($D692,Customer_Demand!$D:$BF,COLUMNS($I692:Q692),0)/$K692),(VLOOKUP($D692,Customer_Demand!$D:$BF,COLUMNS($I692:Q692),0)/$I692)),"")</f>
        <v/>
      </c>
      <c r="R692" s="49" t="str">
        <f>IFERROR(IF($K692&lt;&gt;"SS",(VLOOKUP($D692,Customer_Demand!$D:$BF,COLUMNS($I692:R692),0)/$I692+VLOOKUP($D692,Customer_Demand!$D:$BF,COLUMNS($I692:R692),0)/$K692),(VLOOKUP($D692,Customer_Demand!$D:$BF,COLUMNS($I692:R692),0)/$I692)),"")</f>
        <v/>
      </c>
      <c r="S692" s="49" t="str">
        <f>IFERROR(IF($K692&lt;&gt;"SS",(VLOOKUP($D692,Customer_Demand!$D:$BF,COLUMNS($I692:S692),0)/$I692+VLOOKUP($D692,Customer_Demand!$D:$BF,COLUMNS($I692:S692),0)/$K692),(VLOOKUP($D692,Customer_Demand!$D:$BF,COLUMNS($I692:S692),0)/$I692)),"")</f>
        <v/>
      </c>
      <c r="T692" s="49" t="str">
        <f>IFERROR(IF($K692&lt;&gt;"SS",(VLOOKUP($D692,Customer_Demand!$D:$BF,COLUMNS($I692:T692),0)/$I692+VLOOKUP($D692,Customer_Demand!$D:$BF,COLUMNS($I692:T692),0)/$K692),(VLOOKUP($D692,Customer_Demand!$D:$BF,COLUMNS($I692:T692),0)/$I692)),"")</f>
        <v/>
      </c>
      <c r="U692" s="49" t="str">
        <f>IFERROR(IF($K692&lt;&gt;"SS",(VLOOKUP($D692,Customer_Demand!$D:$BF,COLUMNS($I692:U692),0)/$I692+VLOOKUP($D692,Customer_Demand!$D:$BF,COLUMNS($I692:U692),0)/$K692),(VLOOKUP($D692,Customer_Demand!$D:$BF,COLUMNS($I692:U692),0)/$I692)),"")</f>
        <v/>
      </c>
      <c r="V692" s="49" t="str">
        <f>IFERROR(IF($K692&lt;&gt;"SS",(VLOOKUP($D692,Customer_Demand!$D:$BF,COLUMNS($I692:V692),0)/$I692+VLOOKUP($D692,Customer_Demand!$D:$BF,COLUMNS($I692:V692),0)/$K692),(VLOOKUP($D692,Customer_Demand!$D:$BF,COLUMNS($I692:V692),0)/$I692)),"")</f>
        <v/>
      </c>
      <c r="W692" s="49" t="str">
        <f>IFERROR(IF($K692&lt;&gt;"SS",(VLOOKUP($D692,Customer_Demand!$D:$BF,COLUMNS($I692:W692),0)/$I692+VLOOKUP($D692,Customer_Demand!$D:$BF,COLUMNS($I692:W692),0)/$K692),(VLOOKUP($D692,Customer_Demand!$D:$BF,COLUMNS($I692:W692),0)/$I692)),"")</f>
        <v/>
      </c>
      <c r="X692" s="49" t="str">
        <f>IFERROR(IF($K692&lt;&gt;"SS",(VLOOKUP($D692,Customer_Demand!$D:$BF,COLUMNS($I692:X692),0)/$I692+VLOOKUP($D692,Customer_Demand!$D:$BF,COLUMNS($I692:X692),0)/$K692),(VLOOKUP($D692,Customer_Demand!$D:$BF,COLUMNS($I692:X692),0)/$I692)),"")</f>
        <v/>
      </c>
      <c r="Y692" s="49" t="str">
        <f>IFERROR(IF($K692&lt;&gt;"SS",(VLOOKUP($D692,Customer_Demand!$D:$BF,COLUMNS($I692:Y692),0)/$I692+VLOOKUP($D692,Customer_Demand!$D:$BF,COLUMNS($I692:Y692),0)/$K692),(VLOOKUP($D692,Customer_Demand!$D:$BF,COLUMNS($I692:Y692),0)/$I692)),"")</f>
        <v/>
      </c>
      <c r="Z692" s="49" t="str">
        <f>IFERROR(IF($K692&lt;&gt;"SS",(VLOOKUP($D692,Customer_Demand!$D:$BF,COLUMNS($I692:Z692),0)/$I692+VLOOKUP($D692,Customer_Demand!$D:$BF,COLUMNS($I692:Z692),0)/$K692),(VLOOKUP($D692,Customer_Demand!$D:$BF,COLUMNS($I692:Z692),0)/$I692)),"")</f>
        <v/>
      </c>
      <c r="AA692" s="49" t="str">
        <f>IFERROR(IF($K692&lt;&gt;"SS",(VLOOKUP($D692,Customer_Demand!$D:$BF,COLUMNS($I692:AA692),0)/$I692+VLOOKUP($D692,Customer_Demand!$D:$BF,COLUMNS($I692:AA692),0)/$K692),(VLOOKUP($D692,Customer_Demand!$D:$BF,COLUMNS($I692:AA692),0)/$I692)),"")</f>
        <v/>
      </c>
      <c r="AB692" s="49" t="str">
        <f>IFERROR(IF($K692&lt;&gt;"SS",(VLOOKUP($D692,Customer_Demand!$D:$BF,COLUMNS($I692:AB692),0)/$I692+VLOOKUP($D692,Customer_Demand!$D:$BF,COLUMNS($I692:AB692),0)/$K692),(VLOOKUP($D692,Customer_Demand!$D:$BF,COLUMNS($I692:AB692),0)/$I692)),"")</f>
        <v/>
      </c>
      <c r="AC692" s="49" t="str">
        <f>IFERROR(IF($K692&lt;&gt;"SS",(VLOOKUP($D692,Customer_Demand!$D:$BF,COLUMNS($I692:AC692),0)/$I692+VLOOKUP($D692,Customer_Demand!$D:$BF,COLUMNS($I692:AC692),0)/$K692),(VLOOKUP($D692,Customer_Demand!$D:$BF,COLUMNS($I692:AC692),0)/$I692)),"")</f>
        <v/>
      </c>
      <c r="AD692" s="49" t="str">
        <f>IFERROR(IF($K692&lt;&gt;"SS",(VLOOKUP($D692,Customer_Demand!$D:$BF,COLUMNS($I692:AD692),0)/$I692+VLOOKUP($D692,Customer_Demand!$D:$BF,COLUMNS($I692:AD692),0)/$K692),(VLOOKUP($D692,Customer_Demand!$D:$BF,COLUMNS($I692:AD692),0)/$I692)),"")</f>
        <v/>
      </c>
      <c r="AE692" s="49" t="str">
        <f>IFERROR(IF($K692&lt;&gt;"SS",(VLOOKUP($D692,Customer_Demand!$D:$BF,COLUMNS($I692:AE692),0)/$I692+VLOOKUP($D692,Customer_Demand!$D:$BF,COLUMNS($I692:AE692),0)/$K692),(VLOOKUP($D692,Customer_Demand!$D:$BF,COLUMNS($I692:AE692),0)/$I692)),"")</f>
        <v/>
      </c>
      <c r="AF692" s="49" t="str">
        <f>IFERROR(IF($K692&lt;&gt;"SS",(VLOOKUP($D692,Customer_Demand!$D:$BF,COLUMNS($I692:AF692),0)/$I692+VLOOKUP($D692,Customer_Demand!$D:$BF,COLUMNS($I692:AF692),0)/$K692),(VLOOKUP($D692,Customer_Demand!$D:$BF,COLUMNS($I692:AF692),0)/$I692)),"")</f>
        <v/>
      </c>
      <c r="AG692" s="49" t="str">
        <f>IFERROR(IF($K692&lt;&gt;"SS",(VLOOKUP($D692,Customer_Demand!$D:$BF,COLUMNS($I692:AG692),0)/$I692+VLOOKUP($D692,Customer_Demand!$D:$BF,COLUMNS($I692:AG692),0)/$K692),(VLOOKUP($D692,Customer_Demand!$D:$BF,COLUMNS($I692:AG692),0)/$I692)),"")</f>
        <v/>
      </c>
      <c r="AH692" s="49" t="str">
        <f>IFERROR(IF($K692&lt;&gt;"SS",(VLOOKUP($D692,Customer_Demand!$D:$BF,COLUMNS($I692:AH692),0)/$I692+VLOOKUP($D692,Customer_Demand!$D:$BF,COLUMNS($I692:AH692),0)/$K692),(VLOOKUP($D692,Customer_Demand!$D:$BF,COLUMNS($I692:AH692),0)/$I692)),"")</f>
        <v/>
      </c>
      <c r="AI692" s="49" t="str">
        <f>IFERROR(IF($K692&lt;&gt;"SS",(VLOOKUP($D692,Customer_Demand!$D:$BF,COLUMNS($I692:AI692),0)/$I692+VLOOKUP($D692,Customer_Demand!$D:$BF,COLUMNS($I692:AI692),0)/$K692),(VLOOKUP($D692,Customer_Demand!$D:$BF,COLUMNS($I692:AI692),0)/$I692)),"")</f>
        <v/>
      </c>
      <c r="AJ692" s="49" t="str">
        <f>IFERROR(IF($K692&lt;&gt;"SS",(VLOOKUP($D692,Customer_Demand!$D:$BF,COLUMNS($I692:AJ692),0)/$I692+VLOOKUP($D692,Customer_Demand!$D:$BF,COLUMNS($I692:AJ692),0)/$K692),(VLOOKUP($D692,Customer_Demand!$D:$BF,COLUMNS($I692:AJ692),0)/$I692)),"")</f>
        <v/>
      </c>
      <c r="AK692" s="49" t="str">
        <f>IFERROR(IF($K692&lt;&gt;"SS",(VLOOKUP($D692,Customer_Demand!$D:$BF,COLUMNS($I692:AK692),0)/$I692+VLOOKUP($D692,Customer_Demand!$D:$BF,COLUMNS($I692:AK692),0)/$K692),(VLOOKUP($D692,Customer_Demand!$D:$BF,COLUMNS($I692:AK692),0)/$I692)),"")</f>
        <v/>
      </c>
      <c r="AL692" s="49" t="str">
        <f>IFERROR(IF($K692&lt;&gt;"SS",(VLOOKUP($D692,Customer_Demand!$D:$BF,COLUMNS($I692:AL692),0)/$I692+VLOOKUP($D692,Customer_Demand!$D:$BF,COLUMNS($I692:AL692),0)/$K692),(VLOOKUP($D692,Customer_Demand!$D:$BF,COLUMNS($I692:AL692),0)/$I692)),"")</f>
        <v/>
      </c>
      <c r="AM692" s="49" t="str">
        <f>IFERROR(IF($K692&lt;&gt;"SS",(VLOOKUP($D692,Customer_Demand!$D:$BF,COLUMNS($I692:AM692),0)/$I692+VLOOKUP($D692,Customer_Demand!$D:$BF,COLUMNS($I692:AM692),0)/$K692),(VLOOKUP($D692,Customer_Demand!$D:$BF,COLUMNS($I692:AM692),0)/$I692)),"")</f>
        <v/>
      </c>
      <c r="AN692" s="49" t="str">
        <f>IFERROR(IF($K692&lt;&gt;"SS",(VLOOKUP($D692,Customer_Demand!$D:$BF,COLUMNS($I692:AN692),0)/$I692+VLOOKUP($D692,Customer_Demand!$D:$BF,COLUMNS($I692:AN692),0)/$K692),(VLOOKUP($D692,Customer_Demand!$D:$BF,COLUMNS($I692:AN692),0)/$I692)),"")</f>
        <v/>
      </c>
      <c r="AO692" s="49" t="str">
        <f>IFERROR(IF($K692&lt;&gt;"SS",(VLOOKUP($D692,Customer_Demand!$D:$BF,COLUMNS($I692:AO692),0)/$I692+VLOOKUP($D692,Customer_Demand!$D:$BF,COLUMNS($I692:AO692),0)/$K692),(VLOOKUP($D692,Customer_Demand!$D:$BF,COLUMNS($I692:AO692),0)/$I692)),"")</f>
        <v/>
      </c>
      <c r="AP692" s="49" t="str">
        <f>IFERROR(IF($K692&lt;&gt;"SS",(VLOOKUP($D692,Customer_Demand!$D:$BF,COLUMNS($I692:AP692),0)/$I692+VLOOKUP($D692,Customer_Demand!$D:$BF,COLUMNS($I692:AP692),0)/$K692),(VLOOKUP($D692,Customer_Demand!$D:$BF,COLUMNS($I692:AP692),0)/$I692)),"")</f>
        <v/>
      </c>
      <c r="AQ692" s="49" t="str">
        <f>IFERROR(IF($K692&lt;&gt;"SS",(VLOOKUP($D692,Customer_Demand!$D:$BF,COLUMNS($I692:AQ692),0)/$I692+VLOOKUP($D692,Customer_Demand!$D:$BF,COLUMNS($I692:AQ692),0)/$K692),(VLOOKUP($D692,Customer_Demand!$D:$BF,COLUMNS($I692:AQ692),0)/$I692)),"")</f>
        <v/>
      </c>
      <c r="AR692" s="49" t="str">
        <f>IFERROR(IF($K692&lt;&gt;"SS",(VLOOKUP($D692,Customer_Demand!$D:$BF,COLUMNS($I692:AR692),0)/$I692+VLOOKUP($D692,Customer_Demand!$D:$BF,COLUMNS($I692:AR692),0)/$K692),(VLOOKUP($D692,Customer_Demand!$D:$BF,COLUMNS($I692:AR692),0)/$I692)),"")</f>
        <v/>
      </c>
      <c r="AS692" s="49" t="str">
        <f>IFERROR(IF($K692&lt;&gt;"SS",(VLOOKUP($D692,Customer_Demand!$D:$BF,COLUMNS($I692:AS692),0)/$I692+VLOOKUP($D692,Customer_Demand!$D:$BF,COLUMNS($I692:AS692),0)/$K692),(VLOOKUP($D692,Customer_Demand!$D:$BF,COLUMNS($I692:AS692),0)/$I692)),"")</f>
        <v/>
      </c>
      <c r="AT692" s="49" t="str">
        <f>IFERROR(IF($K692&lt;&gt;"SS",(VLOOKUP($D692,Customer_Demand!$D:$BF,COLUMNS($I692:AT692),0)/$I692+VLOOKUP($D692,Customer_Demand!$D:$BF,COLUMNS($I692:AT692),0)/$K692),(VLOOKUP($D692,Customer_Demand!$D:$BF,COLUMNS($I692:AT692),0)/$I692)),"")</f>
        <v/>
      </c>
      <c r="AU692" s="49" t="str">
        <f>IFERROR(IF($K692&lt;&gt;"SS",(VLOOKUP($D692,Customer_Demand!$D:$BF,COLUMNS($I692:AU692),0)/$I692+VLOOKUP($D692,Customer_Demand!$D:$BF,COLUMNS($I692:AU692),0)/$K692),(VLOOKUP($D692,Customer_Demand!$D:$BF,COLUMNS($I692:AU692),0)/$I692)),"")</f>
        <v/>
      </c>
      <c r="AV692" s="49" t="str">
        <f>IFERROR(IF($K692&lt;&gt;"SS",(VLOOKUP($D692,Customer_Demand!$D:$BF,COLUMNS($I692:AV692),0)/$I692+VLOOKUP($D692,Customer_Demand!$D:$BF,COLUMNS($I692:AV692),0)/$K692),(VLOOKUP($D692,Customer_Demand!$D:$BF,COLUMNS($I692:AV692),0)/$I692)),"")</f>
        <v/>
      </c>
      <c r="AW692" s="49" t="str">
        <f>IFERROR(IF($K692&lt;&gt;"SS",(VLOOKUP($D692,Customer_Demand!$D:$BF,COLUMNS($I692:AW692),0)/$I692+VLOOKUP($D692,Customer_Demand!$D:$BF,COLUMNS($I692:AW692),0)/$K692),(VLOOKUP($D692,Customer_Demand!$D:$BF,COLUMNS($I692:AW692),0)/$I692)),"")</f>
        <v/>
      </c>
      <c r="AX692" s="49" t="str">
        <f>IFERROR(IF($K692&lt;&gt;"SS",(VLOOKUP($D692,Customer_Demand!$D:$BF,COLUMNS($I692:AX692),0)/$I692+VLOOKUP($D692,Customer_Demand!$D:$BF,COLUMNS($I692:AX692),0)/$K692),(VLOOKUP($D692,Customer_Demand!$D:$BF,COLUMNS($I692:AX692),0)/$I692)),"")</f>
        <v/>
      </c>
      <c r="AY692" s="49" t="str">
        <f>IFERROR(IF($K692&lt;&gt;"SS",(VLOOKUP($D692,Customer_Demand!$D:$BF,COLUMNS($I692:AY692),0)/$I692+VLOOKUP($D692,Customer_Demand!$D:$BF,COLUMNS($I692:AY692),0)/$K692),(VLOOKUP($D692,Customer_Demand!$D:$BF,COLUMNS($I692:AY692),0)/$I692)),"")</f>
        <v/>
      </c>
      <c r="AZ692" s="49" t="str">
        <f>IFERROR(IF($K692&lt;&gt;"SS",(VLOOKUP($D692,Customer_Demand!$D:$BF,COLUMNS($I692:AZ692),0)/$I692+VLOOKUP($D692,Customer_Demand!$D:$BF,COLUMNS($I692:AZ692),0)/$K692),(VLOOKUP($D692,Customer_Demand!$D:$BF,COLUMNS($I692:AZ692),0)/$I692)),"")</f>
        <v/>
      </c>
      <c r="BA692" s="49" t="str">
        <f>IFERROR(IF($K692&lt;&gt;"SS",(VLOOKUP($D692,Customer_Demand!$D:$BF,COLUMNS($I692:BA692),0)/$I692+VLOOKUP($D692,Customer_Demand!$D:$BF,COLUMNS($I692:BA692),0)/$K692),(VLOOKUP($D692,Customer_Demand!$D:$BF,COLUMNS($I692:BA692),0)/$I692)),"")</f>
        <v/>
      </c>
      <c r="BB692" s="49" t="str">
        <f>IFERROR(IF($K692&lt;&gt;"SS",(VLOOKUP($D692,Customer_Demand!$D:$BF,COLUMNS($I692:BB692),0)/$I692+VLOOKUP($D692,Customer_Demand!$D:$BF,COLUMNS($I692:BB692),0)/$K692),(VLOOKUP($D692,Customer_Demand!$D:$BF,COLUMNS($I692:BB692),0)/$I692)),"")</f>
        <v/>
      </c>
      <c r="BC692" s="49" t="str">
        <f>IFERROR(IF($K692&lt;&gt;"SS",(VLOOKUP($D692,Customer_Demand!$D:$BF,COLUMNS($I692:BC692),0)/$I692+VLOOKUP($D692,Customer_Demand!$D:$BF,COLUMNS($I692:BC692),0)/$K692),(VLOOKUP($D692,Customer_Demand!$D:$BF,COLUMNS($I692:BC692),0)/$I692)),"")</f>
        <v/>
      </c>
      <c r="BD692" s="49" t="str">
        <f>IFERROR(IF($K692&lt;&gt;"SS",(VLOOKUP($D692,Customer_Demand!$D:$BF,COLUMNS($I692:BD692),0)/$I692+VLOOKUP($D692,Customer_Demand!$D:$BF,COLUMNS($I692:BD692),0)/$K692),(VLOOKUP($D692,Customer_Demand!$D:$BF,COLUMNS($I692:BD692),0)/$I692)),"")</f>
        <v/>
      </c>
      <c r="BE692" s="49" t="str">
        <f>IFERROR(IF($K692&lt;&gt;"SS",(VLOOKUP($D692,Customer_Demand!$D:$BF,COLUMNS($I692:BE692),0)/$I692+VLOOKUP($D692,Customer_Demand!$D:$BF,COLUMNS($I692:BE692),0)/$K692),(VLOOKUP($D692,Customer_Demand!$D:$BF,COLUMNS($I692:BE692),0)/$I692)),"")</f>
        <v/>
      </c>
      <c r="BF692" s="49" t="str">
        <f>IFERROR(IF($K692&lt;&gt;"SS",(VLOOKUP($D692,Customer_Demand!$D:$BF,COLUMNS($I692:BF692),0)/$I692+VLOOKUP($D692,Customer_Demand!$D:$BF,COLUMNS($I692:BF692),0)/$K692),(VLOOKUP($D692,Customer_Demand!$D:$BF,COLUMNS($I692:BF692),0)/$I692)),"")</f>
        <v/>
      </c>
      <c r="BG692" s="49" t="str">
        <f>IFERROR(IF($K692&lt;&gt;"SS",(VLOOKUP($D692,Customer_Demand!$D:$BF,COLUMNS($I692:BG692),0)/$I692+VLOOKUP($D692,Customer_Demand!$D:$BF,COLUMNS($I692:BG692),0)/$K692),(VLOOKUP($D692,Customer_Demand!$D:$BF,COLUMNS($I692:BG692),0)/$I692)),"")</f>
        <v/>
      </c>
      <c r="BH692" s="49" t="str">
        <f>IFERROR(IF($K692&lt;&gt;"SS",(VLOOKUP($D692,Customer_Demand!$D:$BF,COLUMNS($I692:BH692),0)/$I692+VLOOKUP($D692,Customer_Demand!$D:$BF,COLUMNS($I692:BH692),0)/$K692),(VLOOKUP($D692,Customer_Demand!$D:$BF,COLUMNS($I692:BH692),0)/$I692)),"")</f>
        <v/>
      </c>
      <c r="BI692" s="49" t="str">
        <f>IFERROR(IF($K692&lt;&gt;"SS",(VLOOKUP($D692,Customer_Demand!$D:$BF,COLUMNS($I692:BI692),0)/$I692+VLOOKUP($D692,Customer_Demand!$D:$BF,COLUMNS($I692:BI692),0)/$K692),(VLOOKUP($D692,Customer_Demand!$D:$BF,COLUMNS($I692:BI692),0)/$I692)),"")</f>
        <v/>
      </c>
      <c r="BJ692" s="49" t="str">
        <f>IFERROR(IF($K692&lt;&gt;"SS",(VLOOKUP($D692,Customer_Demand!$D:$BF,COLUMNS($I692:BJ692),0)/$I692+VLOOKUP($D692,Customer_Demand!$D:$BF,COLUMNS($I692:BJ692),0)/$K692),(VLOOKUP($D692,Customer_Demand!$D:$BF,COLUMNS($I692:BJ692),0)/$I692)),"")</f>
        <v/>
      </c>
      <c r="BK692" s="50" t="str">
        <f>IFERROR(IF($K692&lt;&gt;"SS",(VLOOKUP($D692,Customer_Demand!$D:$BF,COLUMNS($I692:BK692),0)/$I692+VLOOKUP($D692,Customer_Demand!$D:$BF,COLUMNS($I692:BK692),0)/$K692),(VLOOKUP($D692,Customer_Demand!$D:$BF,COLUMNS($I692:BK692),0)/$I692)),"")</f>
        <v/>
      </c>
    </row>
    <row r="693" spans="2:63" x14ac:dyDescent="0.2">
      <c r="B693" s="12" t="str">
        <f t="shared" si="47"/>
        <v/>
      </c>
      <c r="C693" s="45" t="str">
        <f>IF((Customer_Demand!C693)&lt;&gt;"",Customer_Demand!C693,"")</f>
        <v/>
      </c>
      <c r="D693" s="45" t="str">
        <f>IF(C693&lt;&gt;"",Customer_Demand!D693,"")</f>
        <v/>
      </c>
      <c r="E693" s="52" t="str">
        <f>IF(C693&lt;&gt;"",Customer_Demand!E693,"")</f>
        <v/>
      </c>
      <c r="F693" s="47" t="str">
        <f>IF(C693&lt;&gt;"",VLOOKUP(D693,Customer_Demand!$D$5:$F$1005,3,0),"")</f>
        <v/>
      </c>
      <c r="G693" s="48" t="str">
        <f t="shared" si="44"/>
        <v/>
      </c>
      <c r="H693" s="48" t="str">
        <f t="shared" si="45"/>
        <v/>
      </c>
      <c r="I693" s="48" t="str">
        <f>IFERROR(IF(C693&lt;&gt;"",VLOOKUP($H693,SMT_Cycle_Time_Data!$F:$Q,4,0),""),"SGR Not Defined")</f>
        <v/>
      </c>
      <c r="J693" s="48" t="str">
        <f t="shared" si="46"/>
        <v/>
      </c>
      <c r="K693" s="48" t="str">
        <f>IF(C693&lt;&gt;"",IFERROR(VLOOKUP($J693,SMT_Cycle_Time_Data!$F:$Q,4,0),"SS"),"")</f>
        <v/>
      </c>
      <c r="L693" s="49" t="str">
        <f>IFERROR(IF($K693&lt;&gt;"SS",(VLOOKUP($D693,Customer_Demand!$D:$BF,COLUMNS($I693:L693),0)/$I693+VLOOKUP($D693,Customer_Demand!$D:$BF,COLUMNS($I693:L693),0)/$K693),(VLOOKUP($D693,Customer_Demand!$D:$BF,COLUMNS($I693:L693),0)/$I693)),"")</f>
        <v/>
      </c>
      <c r="M693" s="49" t="str">
        <f>IFERROR(IF($K693&lt;&gt;"SS",(VLOOKUP($D693,Customer_Demand!$D:$BF,COLUMNS($I693:M693),0)/$I693+VLOOKUP($D693,Customer_Demand!$D:$BF,COLUMNS($I693:M693),0)/$K693),(VLOOKUP($D693,Customer_Demand!$D:$BF,COLUMNS($I693:M693),0)/$I693)),"")</f>
        <v/>
      </c>
      <c r="N693" s="49" t="str">
        <f>IFERROR(IF($K693&lt;&gt;"SS",(VLOOKUP($D693,Customer_Demand!$D:$BF,COLUMNS($I693:N693),0)/$I693+VLOOKUP($D693,Customer_Demand!$D:$BF,COLUMNS($I693:N693),0)/$K693),(VLOOKUP($D693,Customer_Demand!$D:$BF,COLUMNS($I693:N693),0)/$I693)),"")</f>
        <v/>
      </c>
      <c r="O693" s="49" t="str">
        <f>IFERROR(IF($K693&lt;&gt;"SS",(VLOOKUP($D693,Customer_Demand!$D:$BF,COLUMNS($I693:O693),0)/$I693+VLOOKUP($D693,Customer_Demand!$D:$BF,COLUMNS($I693:O693),0)/$K693),(VLOOKUP($D693,Customer_Demand!$D:$BF,COLUMNS($I693:O693),0)/$I693)),"")</f>
        <v/>
      </c>
      <c r="P693" s="49" t="str">
        <f>IFERROR(IF($K693&lt;&gt;"SS",(VLOOKUP($D693,Customer_Demand!$D:$BF,COLUMNS($I693:P693),0)/$I693+VLOOKUP($D693,Customer_Demand!$D:$BF,COLUMNS($I693:P693),0)/$K693),(VLOOKUP($D693,Customer_Demand!$D:$BF,COLUMNS($I693:P693),0)/$I693)),"")</f>
        <v/>
      </c>
      <c r="Q693" s="49" t="str">
        <f>IFERROR(IF($K693&lt;&gt;"SS",(VLOOKUP($D693,Customer_Demand!$D:$BF,COLUMNS($I693:Q693),0)/$I693+VLOOKUP($D693,Customer_Demand!$D:$BF,COLUMNS($I693:Q693),0)/$K693),(VLOOKUP($D693,Customer_Demand!$D:$BF,COLUMNS($I693:Q693),0)/$I693)),"")</f>
        <v/>
      </c>
      <c r="R693" s="49" t="str">
        <f>IFERROR(IF($K693&lt;&gt;"SS",(VLOOKUP($D693,Customer_Demand!$D:$BF,COLUMNS($I693:R693),0)/$I693+VLOOKUP($D693,Customer_Demand!$D:$BF,COLUMNS($I693:R693),0)/$K693),(VLOOKUP($D693,Customer_Demand!$D:$BF,COLUMNS($I693:R693),0)/$I693)),"")</f>
        <v/>
      </c>
      <c r="S693" s="49" t="str">
        <f>IFERROR(IF($K693&lt;&gt;"SS",(VLOOKUP($D693,Customer_Demand!$D:$BF,COLUMNS($I693:S693),0)/$I693+VLOOKUP($D693,Customer_Demand!$D:$BF,COLUMNS($I693:S693),0)/$K693),(VLOOKUP($D693,Customer_Demand!$D:$BF,COLUMNS($I693:S693),0)/$I693)),"")</f>
        <v/>
      </c>
      <c r="T693" s="49" t="str">
        <f>IFERROR(IF($K693&lt;&gt;"SS",(VLOOKUP($D693,Customer_Demand!$D:$BF,COLUMNS($I693:T693),0)/$I693+VLOOKUP($D693,Customer_Demand!$D:$BF,COLUMNS($I693:T693),0)/$K693),(VLOOKUP($D693,Customer_Demand!$D:$BF,COLUMNS($I693:T693),0)/$I693)),"")</f>
        <v/>
      </c>
      <c r="U693" s="49" t="str">
        <f>IFERROR(IF($K693&lt;&gt;"SS",(VLOOKUP($D693,Customer_Demand!$D:$BF,COLUMNS($I693:U693),0)/$I693+VLOOKUP($D693,Customer_Demand!$D:$BF,COLUMNS($I693:U693),0)/$K693),(VLOOKUP($D693,Customer_Demand!$D:$BF,COLUMNS($I693:U693),0)/$I693)),"")</f>
        <v/>
      </c>
      <c r="V693" s="49" t="str">
        <f>IFERROR(IF($K693&lt;&gt;"SS",(VLOOKUP($D693,Customer_Demand!$D:$BF,COLUMNS($I693:V693),0)/$I693+VLOOKUP($D693,Customer_Demand!$D:$BF,COLUMNS($I693:V693),0)/$K693),(VLOOKUP($D693,Customer_Demand!$D:$BF,COLUMNS($I693:V693),0)/$I693)),"")</f>
        <v/>
      </c>
      <c r="W693" s="49" t="str">
        <f>IFERROR(IF($K693&lt;&gt;"SS",(VLOOKUP($D693,Customer_Demand!$D:$BF,COLUMNS($I693:W693),0)/$I693+VLOOKUP($D693,Customer_Demand!$D:$BF,COLUMNS($I693:W693),0)/$K693),(VLOOKUP($D693,Customer_Demand!$D:$BF,COLUMNS($I693:W693),0)/$I693)),"")</f>
        <v/>
      </c>
      <c r="X693" s="49" t="str">
        <f>IFERROR(IF($K693&lt;&gt;"SS",(VLOOKUP($D693,Customer_Demand!$D:$BF,COLUMNS($I693:X693),0)/$I693+VLOOKUP($D693,Customer_Demand!$D:$BF,COLUMNS($I693:X693),0)/$K693),(VLOOKUP($D693,Customer_Demand!$D:$BF,COLUMNS($I693:X693),0)/$I693)),"")</f>
        <v/>
      </c>
      <c r="Y693" s="49" t="str">
        <f>IFERROR(IF($K693&lt;&gt;"SS",(VLOOKUP($D693,Customer_Demand!$D:$BF,COLUMNS($I693:Y693),0)/$I693+VLOOKUP($D693,Customer_Demand!$D:$BF,COLUMNS($I693:Y693),0)/$K693),(VLOOKUP($D693,Customer_Demand!$D:$BF,COLUMNS($I693:Y693),0)/$I693)),"")</f>
        <v/>
      </c>
      <c r="Z693" s="49" t="str">
        <f>IFERROR(IF($K693&lt;&gt;"SS",(VLOOKUP($D693,Customer_Demand!$D:$BF,COLUMNS($I693:Z693),0)/$I693+VLOOKUP($D693,Customer_Demand!$D:$BF,COLUMNS($I693:Z693),0)/$K693),(VLOOKUP($D693,Customer_Demand!$D:$BF,COLUMNS($I693:Z693),0)/$I693)),"")</f>
        <v/>
      </c>
      <c r="AA693" s="49" t="str">
        <f>IFERROR(IF($K693&lt;&gt;"SS",(VLOOKUP($D693,Customer_Demand!$D:$BF,COLUMNS($I693:AA693),0)/$I693+VLOOKUP($D693,Customer_Demand!$D:$BF,COLUMNS($I693:AA693),0)/$K693),(VLOOKUP($D693,Customer_Demand!$D:$BF,COLUMNS($I693:AA693),0)/$I693)),"")</f>
        <v/>
      </c>
      <c r="AB693" s="49" t="str">
        <f>IFERROR(IF($K693&lt;&gt;"SS",(VLOOKUP($D693,Customer_Demand!$D:$BF,COLUMNS($I693:AB693),0)/$I693+VLOOKUP($D693,Customer_Demand!$D:$BF,COLUMNS($I693:AB693),0)/$K693),(VLOOKUP($D693,Customer_Demand!$D:$BF,COLUMNS($I693:AB693),0)/$I693)),"")</f>
        <v/>
      </c>
      <c r="AC693" s="49" t="str">
        <f>IFERROR(IF($K693&lt;&gt;"SS",(VLOOKUP($D693,Customer_Demand!$D:$BF,COLUMNS($I693:AC693),0)/$I693+VLOOKUP($D693,Customer_Demand!$D:$BF,COLUMNS($I693:AC693),0)/$K693),(VLOOKUP($D693,Customer_Demand!$D:$BF,COLUMNS($I693:AC693),0)/$I693)),"")</f>
        <v/>
      </c>
      <c r="AD693" s="49" t="str">
        <f>IFERROR(IF($K693&lt;&gt;"SS",(VLOOKUP($D693,Customer_Demand!$D:$BF,COLUMNS($I693:AD693),0)/$I693+VLOOKUP($D693,Customer_Demand!$D:$BF,COLUMNS($I693:AD693),0)/$K693),(VLOOKUP($D693,Customer_Demand!$D:$BF,COLUMNS($I693:AD693),0)/$I693)),"")</f>
        <v/>
      </c>
      <c r="AE693" s="49" t="str">
        <f>IFERROR(IF($K693&lt;&gt;"SS",(VLOOKUP($D693,Customer_Demand!$D:$BF,COLUMNS($I693:AE693),0)/$I693+VLOOKUP($D693,Customer_Demand!$D:$BF,COLUMNS($I693:AE693),0)/$K693),(VLOOKUP($D693,Customer_Demand!$D:$BF,COLUMNS($I693:AE693),0)/$I693)),"")</f>
        <v/>
      </c>
      <c r="AF693" s="49" t="str">
        <f>IFERROR(IF($K693&lt;&gt;"SS",(VLOOKUP($D693,Customer_Demand!$D:$BF,COLUMNS($I693:AF693),0)/$I693+VLOOKUP($D693,Customer_Demand!$D:$BF,COLUMNS($I693:AF693),0)/$K693),(VLOOKUP($D693,Customer_Demand!$D:$BF,COLUMNS($I693:AF693),0)/$I693)),"")</f>
        <v/>
      </c>
      <c r="AG693" s="49" t="str">
        <f>IFERROR(IF($K693&lt;&gt;"SS",(VLOOKUP($D693,Customer_Demand!$D:$BF,COLUMNS($I693:AG693),0)/$I693+VLOOKUP($D693,Customer_Demand!$D:$BF,COLUMNS($I693:AG693),0)/$K693),(VLOOKUP($D693,Customer_Demand!$D:$BF,COLUMNS($I693:AG693),0)/$I693)),"")</f>
        <v/>
      </c>
      <c r="AH693" s="49" t="str">
        <f>IFERROR(IF($K693&lt;&gt;"SS",(VLOOKUP($D693,Customer_Demand!$D:$BF,COLUMNS($I693:AH693),0)/$I693+VLOOKUP($D693,Customer_Demand!$D:$BF,COLUMNS($I693:AH693),0)/$K693),(VLOOKUP($D693,Customer_Demand!$D:$BF,COLUMNS($I693:AH693),0)/$I693)),"")</f>
        <v/>
      </c>
      <c r="AI693" s="49" t="str">
        <f>IFERROR(IF($K693&lt;&gt;"SS",(VLOOKUP($D693,Customer_Demand!$D:$BF,COLUMNS($I693:AI693),0)/$I693+VLOOKUP($D693,Customer_Demand!$D:$BF,COLUMNS($I693:AI693),0)/$K693),(VLOOKUP($D693,Customer_Demand!$D:$BF,COLUMNS($I693:AI693),0)/$I693)),"")</f>
        <v/>
      </c>
      <c r="AJ693" s="49" t="str">
        <f>IFERROR(IF($K693&lt;&gt;"SS",(VLOOKUP($D693,Customer_Demand!$D:$BF,COLUMNS($I693:AJ693),0)/$I693+VLOOKUP($D693,Customer_Demand!$D:$BF,COLUMNS($I693:AJ693),0)/$K693),(VLOOKUP($D693,Customer_Demand!$D:$BF,COLUMNS($I693:AJ693),0)/$I693)),"")</f>
        <v/>
      </c>
      <c r="AK693" s="49" t="str">
        <f>IFERROR(IF($K693&lt;&gt;"SS",(VLOOKUP($D693,Customer_Demand!$D:$BF,COLUMNS($I693:AK693),0)/$I693+VLOOKUP($D693,Customer_Demand!$D:$BF,COLUMNS($I693:AK693),0)/$K693),(VLOOKUP($D693,Customer_Demand!$D:$BF,COLUMNS($I693:AK693),0)/$I693)),"")</f>
        <v/>
      </c>
      <c r="AL693" s="49" t="str">
        <f>IFERROR(IF($K693&lt;&gt;"SS",(VLOOKUP($D693,Customer_Demand!$D:$BF,COLUMNS($I693:AL693),0)/$I693+VLOOKUP($D693,Customer_Demand!$D:$BF,COLUMNS($I693:AL693),0)/$K693),(VLOOKUP($D693,Customer_Demand!$D:$BF,COLUMNS($I693:AL693),0)/$I693)),"")</f>
        <v/>
      </c>
      <c r="AM693" s="49" t="str">
        <f>IFERROR(IF($K693&lt;&gt;"SS",(VLOOKUP($D693,Customer_Demand!$D:$BF,COLUMNS($I693:AM693),0)/$I693+VLOOKUP($D693,Customer_Demand!$D:$BF,COLUMNS($I693:AM693),0)/$K693),(VLOOKUP($D693,Customer_Demand!$D:$BF,COLUMNS($I693:AM693),0)/$I693)),"")</f>
        <v/>
      </c>
      <c r="AN693" s="49" t="str">
        <f>IFERROR(IF($K693&lt;&gt;"SS",(VLOOKUP($D693,Customer_Demand!$D:$BF,COLUMNS($I693:AN693),0)/$I693+VLOOKUP($D693,Customer_Demand!$D:$BF,COLUMNS($I693:AN693),0)/$K693),(VLOOKUP($D693,Customer_Demand!$D:$BF,COLUMNS($I693:AN693),0)/$I693)),"")</f>
        <v/>
      </c>
      <c r="AO693" s="49" t="str">
        <f>IFERROR(IF($K693&lt;&gt;"SS",(VLOOKUP($D693,Customer_Demand!$D:$BF,COLUMNS($I693:AO693),0)/$I693+VLOOKUP($D693,Customer_Demand!$D:$BF,COLUMNS($I693:AO693),0)/$K693),(VLOOKUP($D693,Customer_Demand!$D:$BF,COLUMNS($I693:AO693),0)/$I693)),"")</f>
        <v/>
      </c>
      <c r="AP693" s="49" t="str">
        <f>IFERROR(IF($K693&lt;&gt;"SS",(VLOOKUP($D693,Customer_Demand!$D:$BF,COLUMNS($I693:AP693),0)/$I693+VLOOKUP($D693,Customer_Demand!$D:$BF,COLUMNS($I693:AP693),0)/$K693),(VLOOKUP($D693,Customer_Demand!$D:$BF,COLUMNS($I693:AP693),0)/$I693)),"")</f>
        <v/>
      </c>
      <c r="AQ693" s="49" t="str">
        <f>IFERROR(IF($K693&lt;&gt;"SS",(VLOOKUP($D693,Customer_Demand!$D:$BF,COLUMNS($I693:AQ693),0)/$I693+VLOOKUP($D693,Customer_Demand!$D:$BF,COLUMNS($I693:AQ693),0)/$K693),(VLOOKUP($D693,Customer_Demand!$D:$BF,COLUMNS($I693:AQ693),0)/$I693)),"")</f>
        <v/>
      </c>
      <c r="AR693" s="49" t="str">
        <f>IFERROR(IF($K693&lt;&gt;"SS",(VLOOKUP($D693,Customer_Demand!$D:$BF,COLUMNS($I693:AR693),0)/$I693+VLOOKUP($D693,Customer_Demand!$D:$BF,COLUMNS($I693:AR693),0)/$K693),(VLOOKUP($D693,Customer_Demand!$D:$BF,COLUMNS($I693:AR693),0)/$I693)),"")</f>
        <v/>
      </c>
      <c r="AS693" s="49" t="str">
        <f>IFERROR(IF($K693&lt;&gt;"SS",(VLOOKUP($D693,Customer_Demand!$D:$BF,COLUMNS($I693:AS693),0)/$I693+VLOOKUP($D693,Customer_Demand!$D:$BF,COLUMNS($I693:AS693),0)/$K693),(VLOOKUP($D693,Customer_Demand!$D:$BF,COLUMNS($I693:AS693),0)/$I693)),"")</f>
        <v/>
      </c>
      <c r="AT693" s="49" t="str">
        <f>IFERROR(IF($K693&lt;&gt;"SS",(VLOOKUP($D693,Customer_Demand!$D:$BF,COLUMNS($I693:AT693),0)/$I693+VLOOKUP($D693,Customer_Demand!$D:$BF,COLUMNS($I693:AT693),0)/$K693),(VLOOKUP($D693,Customer_Demand!$D:$BF,COLUMNS($I693:AT693),0)/$I693)),"")</f>
        <v/>
      </c>
      <c r="AU693" s="49" t="str">
        <f>IFERROR(IF($K693&lt;&gt;"SS",(VLOOKUP($D693,Customer_Demand!$D:$BF,COLUMNS($I693:AU693),0)/$I693+VLOOKUP($D693,Customer_Demand!$D:$BF,COLUMNS($I693:AU693),0)/$K693),(VLOOKUP($D693,Customer_Demand!$D:$BF,COLUMNS($I693:AU693),0)/$I693)),"")</f>
        <v/>
      </c>
      <c r="AV693" s="49" t="str">
        <f>IFERROR(IF($K693&lt;&gt;"SS",(VLOOKUP($D693,Customer_Demand!$D:$BF,COLUMNS($I693:AV693),0)/$I693+VLOOKUP($D693,Customer_Demand!$D:$BF,COLUMNS($I693:AV693),0)/$K693),(VLOOKUP($D693,Customer_Demand!$D:$BF,COLUMNS($I693:AV693),0)/$I693)),"")</f>
        <v/>
      </c>
      <c r="AW693" s="49" t="str">
        <f>IFERROR(IF($K693&lt;&gt;"SS",(VLOOKUP($D693,Customer_Demand!$D:$BF,COLUMNS($I693:AW693),0)/$I693+VLOOKUP($D693,Customer_Demand!$D:$BF,COLUMNS($I693:AW693),0)/$K693),(VLOOKUP($D693,Customer_Demand!$D:$BF,COLUMNS($I693:AW693),0)/$I693)),"")</f>
        <v/>
      </c>
      <c r="AX693" s="49" t="str">
        <f>IFERROR(IF($K693&lt;&gt;"SS",(VLOOKUP($D693,Customer_Demand!$D:$BF,COLUMNS($I693:AX693),0)/$I693+VLOOKUP($D693,Customer_Demand!$D:$BF,COLUMNS($I693:AX693),0)/$K693),(VLOOKUP($D693,Customer_Demand!$D:$BF,COLUMNS($I693:AX693),0)/$I693)),"")</f>
        <v/>
      </c>
      <c r="AY693" s="49" t="str">
        <f>IFERROR(IF($K693&lt;&gt;"SS",(VLOOKUP($D693,Customer_Demand!$D:$BF,COLUMNS($I693:AY693),0)/$I693+VLOOKUP($D693,Customer_Demand!$D:$BF,COLUMNS($I693:AY693),0)/$K693),(VLOOKUP($D693,Customer_Demand!$D:$BF,COLUMNS($I693:AY693),0)/$I693)),"")</f>
        <v/>
      </c>
      <c r="AZ693" s="49" t="str">
        <f>IFERROR(IF($K693&lt;&gt;"SS",(VLOOKUP($D693,Customer_Demand!$D:$BF,COLUMNS($I693:AZ693),0)/$I693+VLOOKUP($D693,Customer_Demand!$D:$BF,COLUMNS($I693:AZ693),0)/$K693),(VLOOKUP($D693,Customer_Demand!$D:$BF,COLUMNS($I693:AZ693),0)/$I693)),"")</f>
        <v/>
      </c>
      <c r="BA693" s="49" t="str">
        <f>IFERROR(IF($K693&lt;&gt;"SS",(VLOOKUP($D693,Customer_Demand!$D:$BF,COLUMNS($I693:BA693),0)/$I693+VLOOKUP($D693,Customer_Demand!$D:$BF,COLUMNS($I693:BA693),0)/$K693),(VLOOKUP($D693,Customer_Demand!$D:$BF,COLUMNS($I693:BA693),0)/$I693)),"")</f>
        <v/>
      </c>
      <c r="BB693" s="49" t="str">
        <f>IFERROR(IF($K693&lt;&gt;"SS",(VLOOKUP($D693,Customer_Demand!$D:$BF,COLUMNS($I693:BB693),0)/$I693+VLOOKUP($D693,Customer_Demand!$D:$BF,COLUMNS($I693:BB693),0)/$K693),(VLOOKUP($D693,Customer_Demand!$D:$BF,COLUMNS($I693:BB693),0)/$I693)),"")</f>
        <v/>
      </c>
      <c r="BC693" s="49" t="str">
        <f>IFERROR(IF($K693&lt;&gt;"SS",(VLOOKUP($D693,Customer_Demand!$D:$BF,COLUMNS($I693:BC693),0)/$I693+VLOOKUP($D693,Customer_Demand!$D:$BF,COLUMNS($I693:BC693),0)/$K693),(VLOOKUP($D693,Customer_Demand!$D:$BF,COLUMNS($I693:BC693),0)/$I693)),"")</f>
        <v/>
      </c>
      <c r="BD693" s="49" t="str">
        <f>IFERROR(IF($K693&lt;&gt;"SS",(VLOOKUP($D693,Customer_Demand!$D:$BF,COLUMNS($I693:BD693),0)/$I693+VLOOKUP($D693,Customer_Demand!$D:$BF,COLUMNS($I693:BD693),0)/$K693),(VLOOKUP($D693,Customer_Demand!$D:$BF,COLUMNS($I693:BD693),0)/$I693)),"")</f>
        <v/>
      </c>
      <c r="BE693" s="49" t="str">
        <f>IFERROR(IF($K693&lt;&gt;"SS",(VLOOKUP($D693,Customer_Demand!$D:$BF,COLUMNS($I693:BE693),0)/$I693+VLOOKUP($D693,Customer_Demand!$D:$BF,COLUMNS($I693:BE693),0)/$K693),(VLOOKUP($D693,Customer_Demand!$D:$BF,COLUMNS($I693:BE693),0)/$I693)),"")</f>
        <v/>
      </c>
      <c r="BF693" s="49" t="str">
        <f>IFERROR(IF($K693&lt;&gt;"SS",(VLOOKUP($D693,Customer_Demand!$D:$BF,COLUMNS($I693:BF693),0)/$I693+VLOOKUP($D693,Customer_Demand!$D:$BF,COLUMNS($I693:BF693),0)/$K693),(VLOOKUP($D693,Customer_Demand!$D:$BF,COLUMNS($I693:BF693),0)/$I693)),"")</f>
        <v/>
      </c>
      <c r="BG693" s="49" t="str">
        <f>IFERROR(IF($K693&lt;&gt;"SS",(VLOOKUP($D693,Customer_Demand!$D:$BF,COLUMNS($I693:BG693),0)/$I693+VLOOKUP($D693,Customer_Demand!$D:$BF,COLUMNS($I693:BG693),0)/$K693),(VLOOKUP($D693,Customer_Demand!$D:$BF,COLUMNS($I693:BG693),0)/$I693)),"")</f>
        <v/>
      </c>
      <c r="BH693" s="49" t="str">
        <f>IFERROR(IF($K693&lt;&gt;"SS",(VLOOKUP($D693,Customer_Demand!$D:$BF,COLUMNS($I693:BH693),0)/$I693+VLOOKUP($D693,Customer_Demand!$D:$BF,COLUMNS($I693:BH693),0)/$K693),(VLOOKUP($D693,Customer_Demand!$D:$BF,COLUMNS($I693:BH693),0)/$I693)),"")</f>
        <v/>
      </c>
      <c r="BI693" s="49" t="str">
        <f>IFERROR(IF($K693&lt;&gt;"SS",(VLOOKUP($D693,Customer_Demand!$D:$BF,COLUMNS($I693:BI693),0)/$I693+VLOOKUP($D693,Customer_Demand!$D:$BF,COLUMNS($I693:BI693),0)/$K693),(VLOOKUP($D693,Customer_Demand!$D:$BF,COLUMNS($I693:BI693),0)/$I693)),"")</f>
        <v/>
      </c>
      <c r="BJ693" s="49" t="str">
        <f>IFERROR(IF($K693&lt;&gt;"SS",(VLOOKUP($D693,Customer_Demand!$D:$BF,COLUMNS($I693:BJ693),0)/$I693+VLOOKUP($D693,Customer_Demand!$D:$BF,COLUMNS($I693:BJ693),0)/$K693),(VLOOKUP($D693,Customer_Demand!$D:$BF,COLUMNS($I693:BJ693),0)/$I693)),"")</f>
        <v/>
      </c>
      <c r="BK693" s="50" t="str">
        <f>IFERROR(IF($K693&lt;&gt;"SS",(VLOOKUP($D693,Customer_Demand!$D:$BF,COLUMNS($I693:BK693),0)/$I693+VLOOKUP($D693,Customer_Demand!$D:$BF,COLUMNS($I693:BK693),0)/$K693),(VLOOKUP($D693,Customer_Demand!$D:$BF,COLUMNS($I693:BK693),0)/$I693)),"")</f>
        <v/>
      </c>
    </row>
    <row r="694" spans="2:63" x14ac:dyDescent="0.2">
      <c r="B694" s="12" t="str">
        <f t="shared" si="47"/>
        <v/>
      </c>
      <c r="C694" s="45" t="str">
        <f>IF((Customer_Demand!C694)&lt;&gt;"",Customer_Demand!C694,"")</f>
        <v/>
      </c>
      <c r="D694" s="45" t="str">
        <f>IF(C694&lt;&gt;"",Customer_Demand!D694,"")</f>
        <v/>
      </c>
      <c r="E694" s="52" t="str">
        <f>IF(C694&lt;&gt;"",Customer_Demand!E694,"")</f>
        <v/>
      </c>
      <c r="F694" s="47" t="str">
        <f>IF(C694&lt;&gt;"",VLOOKUP(D694,Customer_Demand!$D$5:$F$1005,3,0),"")</f>
        <v/>
      </c>
      <c r="G694" s="48" t="str">
        <f t="shared" si="44"/>
        <v/>
      </c>
      <c r="H694" s="48" t="str">
        <f t="shared" si="45"/>
        <v/>
      </c>
      <c r="I694" s="48" t="str">
        <f>IFERROR(IF(C694&lt;&gt;"",VLOOKUP($H694,SMT_Cycle_Time_Data!$F:$Q,4,0),""),"SGR Not Defined")</f>
        <v/>
      </c>
      <c r="J694" s="48" t="str">
        <f t="shared" si="46"/>
        <v/>
      </c>
      <c r="K694" s="48" t="str">
        <f>IF(C694&lt;&gt;"",IFERROR(VLOOKUP($J694,SMT_Cycle_Time_Data!$F:$Q,4,0),"SS"),"")</f>
        <v/>
      </c>
      <c r="L694" s="49" t="str">
        <f>IFERROR(IF($K694&lt;&gt;"SS",(VLOOKUP($D694,Customer_Demand!$D:$BF,COLUMNS($I694:L694),0)/$I694+VLOOKUP($D694,Customer_Demand!$D:$BF,COLUMNS($I694:L694),0)/$K694),(VLOOKUP($D694,Customer_Demand!$D:$BF,COLUMNS($I694:L694),0)/$I694)),"")</f>
        <v/>
      </c>
      <c r="M694" s="49" t="str">
        <f>IFERROR(IF($K694&lt;&gt;"SS",(VLOOKUP($D694,Customer_Demand!$D:$BF,COLUMNS($I694:M694),0)/$I694+VLOOKUP($D694,Customer_Demand!$D:$BF,COLUMNS($I694:M694),0)/$K694),(VLOOKUP($D694,Customer_Demand!$D:$BF,COLUMNS($I694:M694),0)/$I694)),"")</f>
        <v/>
      </c>
      <c r="N694" s="49" t="str">
        <f>IFERROR(IF($K694&lt;&gt;"SS",(VLOOKUP($D694,Customer_Demand!$D:$BF,COLUMNS($I694:N694),0)/$I694+VLOOKUP($D694,Customer_Demand!$D:$BF,COLUMNS($I694:N694),0)/$K694),(VLOOKUP($D694,Customer_Demand!$D:$BF,COLUMNS($I694:N694),0)/$I694)),"")</f>
        <v/>
      </c>
      <c r="O694" s="49" t="str">
        <f>IFERROR(IF($K694&lt;&gt;"SS",(VLOOKUP($D694,Customer_Demand!$D:$BF,COLUMNS($I694:O694),0)/$I694+VLOOKUP($D694,Customer_Demand!$D:$BF,COLUMNS($I694:O694),0)/$K694),(VLOOKUP($D694,Customer_Demand!$D:$BF,COLUMNS($I694:O694),0)/$I694)),"")</f>
        <v/>
      </c>
      <c r="P694" s="49" t="str">
        <f>IFERROR(IF($K694&lt;&gt;"SS",(VLOOKUP($D694,Customer_Demand!$D:$BF,COLUMNS($I694:P694),0)/$I694+VLOOKUP($D694,Customer_Demand!$D:$BF,COLUMNS($I694:P694),0)/$K694),(VLOOKUP($D694,Customer_Demand!$D:$BF,COLUMNS($I694:P694),0)/$I694)),"")</f>
        <v/>
      </c>
      <c r="Q694" s="49" t="str">
        <f>IFERROR(IF($K694&lt;&gt;"SS",(VLOOKUP($D694,Customer_Demand!$D:$BF,COLUMNS($I694:Q694),0)/$I694+VLOOKUP($D694,Customer_Demand!$D:$BF,COLUMNS($I694:Q694),0)/$K694),(VLOOKUP($D694,Customer_Demand!$D:$BF,COLUMNS($I694:Q694),0)/$I694)),"")</f>
        <v/>
      </c>
      <c r="R694" s="49" t="str">
        <f>IFERROR(IF($K694&lt;&gt;"SS",(VLOOKUP($D694,Customer_Demand!$D:$BF,COLUMNS($I694:R694),0)/$I694+VLOOKUP($D694,Customer_Demand!$D:$BF,COLUMNS($I694:R694),0)/$K694),(VLOOKUP($D694,Customer_Demand!$D:$BF,COLUMNS($I694:R694),0)/$I694)),"")</f>
        <v/>
      </c>
      <c r="S694" s="49" t="str">
        <f>IFERROR(IF($K694&lt;&gt;"SS",(VLOOKUP($D694,Customer_Demand!$D:$BF,COLUMNS($I694:S694),0)/$I694+VLOOKUP($D694,Customer_Demand!$D:$BF,COLUMNS($I694:S694),0)/$K694),(VLOOKUP($D694,Customer_Demand!$D:$BF,COLUMNS($I694:S694),0)/$I694)),"")</f>
        <v/>
      </c>
      <c r="T694" s="49" t="str">
        <f>IFERROR(IF($K694&lt;&gt;"SS",(VLOOKUP($D694,Customer_Demand!$D:$BF,COLUMNS($I694:T694),0)/$I694+VLOOKUP($D694,Customer_Demand!$D:$BF,COLUMNS($I694:T694),0)/$K694),(VLOOKUP($D694,Customer_Demand!$D:$BF,COLUMNS($I694:T694),0)/$I694)),"")</f>
        <v/>
      </c>
      <c r="U694" s="49" t="str">
        <f>IFERROR(IF($K694&lt;&gt;"SS",(VLOOKUP($D694,Customer_Demand!$D:$BF,COLUMNS($I694:U694),0)/$I694+VLOOKUP($D694,Customer_Demand!$D:$BF,COLUMNS($I694:U694),0)/$K694),(VLOOKUP($D694,Customer_Demand!$D:$BF,COLUMNS($I694:U694),0)/$I694)),"")</f>
        <v/>
      </c>
      <c r="V694" s="49" t="str">
        <f>IFERROR(IF($K694&lt;&gt;"SS",(VLOOKUP($D694,Customer_Demand!$D:$BF,COLUMNS($I694:V694),0)/$I694+VLOOKUP($D694,Customer_Demand!$D:$BF,COLUMNS($I694:V694),0)/$K694),(VLOOKUP($D694,Customer_Demand!$D:$BF,COLUMNS($I694:V694),0)/$I694)),"")</f>
        <v/>
      </c>
      <c r="W694" s="49" t="str">
        <f>IFERROR(IF($K694&lt;&gt;"SS",(VLOOKUP($D694,Customer_Demand!$D:$BF,COLUMNS($I694:W694),0)/$I694+VLOOKUP($D694,Customer_Demand!$D:$BF,COLUMNS($I694:W694),0)/$K694),(VLOOKUP($D694,Customer_Demand!$D:$BF,COLUMNS($I694:W694),0)/$I694)),"")</f>
        <v/>
      </c>
      <c r="X694" s="49" t="str">
        <f>IFERROR(IF($K694&lt;&gt;"SS",(VLOOKUP($D694,Customer_Demand!$D:$BF,COLUMNS($I694:X694),0)/$I694+VLOOKUP($D694,Customer_Demand!$D:$BF,COLUMNS($I694:X694),0)/$K694),(VLOOKUP($D694,Customer_Demand!$D:$BF,COLUMNS($I694:X694),0)/$I694)),"")</f>
        <v/>
      </c>
      <c r="Y694" s="49" t="str">
        <f>IFERROR(IF($K694&lt;&gt;"SS",(VLOOKUP($D694,Customer_Demand!$D:$BF,COLUMNS($I694:Y694),0)/$I694+VLOOKUP($D694,Customer_Demand!$D:$BF,COLUMNS($I694:Y694),0)/$K694),(VLOOKUP($D694,Customer_Demand!$D:$BF,COLUMNS($I694:Y694),0)/$I694)),"")</f>
        <v/>
      </c>
      <c r="Z694" s="49" t="str">
        <f>IFERROR(IF($K694&lt;&gt;"SS",(VLOOKUP($D694,Customer_Demand!$D:$BF,COLUMNS($I694:Z694),0)/$I694+VLOOKUP($D694,Customer_Demand!$D:$BF,COLUMNS($I694:Z694),0)/$K694),(VLOOKUP($D694,Customer_Demand!$D:$BF,COLUMNS($I694:Z694),0)/$I694)),"")</f>
        <v/>
      </c>
      <c r="AA694" s="49" t="str">
        <f>IFERROR(IF($K694&lt;&gt;"SS",(VLOOKUP($D694,Customer_Demand!$D:$BF,COLUMNS($I694:AA694),0)/$I694+VLOOKUP($D694,Customer_Demand!$D:$BF,COLUMNS($I694:AA694),0)/$K694),(VLOOKUP($D694,Customer_Demand!$D:$BF,COLUMNS($I694:AA694),0)/$I694)),"")</f>
        <v/>
      </c>
      <c r="AB694" s="49" t="str">
        <f>IFERROR(IF($K694&lt;&gt;"SS",(VLOOKUP($D694,Customer_Demand!$D:$BF,COLUMNS($I694:AB694),0)/$I694+VLOOKUP($D694,Customer_Demand!$D:$BF,COLUMNS($I694:AB694),0)/$K694),(VLOOKUP($D694,Customer_Demand!$D:$BF,COLUMNS($I694:AB694),0)/$I694)),"")</f>
        <v/>
      </c>
      <c r="AC694" s="49" t="str">
        <f>IFERROR(IF($K694&lt;&gt;"SS",(VLOOKUP($D694,Customer_Demand!$D:$BF,COLUMNS($I694:AC694),0)/$I694+VLOOKUP($D694,Customer_Demand!$D:$BF,COLUMNS($I694:AC694),0)/$K694),(VLOOKUP($D694,Customer_Demand!$D:$BF,COLUMNS($I694:AC694),0)/$I694)),"")</f>
        <v/>
      </c>
      <c r="AD694" s="49" t="str">
        <f>IFERROR(IF($K694&lt;&gt;"SS",(VLOOKUP($D694,Customer_Demand!$D:$BF,COLUMNS($I694:AD694),0)/$I694+VLOOKUP($D694,Customer_Demand!$D:$BF,COLUMNS($I694:AD694),0)/$K694),(VLOOKUP($D694,Customer_Demand!$D:$BF,COLUMNS($I694:AD694),0)/$I694)),"")</f>
        <v/>
      </c>
      <c r="AE694" s="49" t="str">
        <f>IFERROR(IF($K694&lt;&gt;"SS",(VLOOKUP($D694,Customer_Demand!$D:$BF,COLUMNS($I694:AE694),0)/$I694+VLOOKUP($D694,Customer_Demand!$D:$BF,COLUMNS($I694:AE694),0)/$K694),(VLOOKUP($D694,Customer_Demand!$D:$BF,COLUMNS($I694:AE694),0)/$I694)),"")</f>
        <v/>
      </c>
      <c r="AF694" s="49" t="str">
        <f>IFERROR(IF($K694&lt;&gt;"SS",(VLOOKUP($D694,Customer_Demand!$D:$BF,COLUMNS($I694:AF694),0)/$I694+VLOOKUP($D694,Customer_Demand!$D:$BF,COLUMNS($I694:AF694),0)/$K694),(VLOOKUP($D694,Customer_Demand!$D:$BF,COLUMNS($I694:AF694),0)/$I694)),"")</f>
        <v/>
      </c>
      <c r="AG694" s="49" t="str">
        <f>IFERROR(IF($K694&lt;&gt;"SS",(VLOOKUP($D694,Customer_Demand!$D:$BF,COLUMNS($I694:AG694),0)/$I694+VLOOKUP($D694,Customer_Demand!$D:$BF,COLUMNS($I694:AG694),0)/$K694),(VLOOKUP($D694,Customer_Demand!$D:$BF,COLUMNS($I694:AG694),0)/$I694)),"")</f>
        <v/>
      </c>
      <c r="AH694" s="49" t="str">
        <f>IFERROR(IF($K694&lt;&gt;"SS",(VLOOKUP($D694,Customer_Demand!$D:$BF,COLUMNS($I694:AH694),0)/$I694+VLOOKUP($D694,Customer_Demand!$D:$BF,COLUMNS($I694:AH694),0)/$K694),(VLOOKUP($D694,Customer_Demand!$D:$BF,COLUMNS($I694:AH694),0)/$I694)),"")</f>
        <v/>
      </c>
      <c r="AI694" s="49" t="str">
        <f>IFERROR(IF($K694&lt;&gt;"SS",(VLOOKUP($D694,Customer_Demand!$D:$BF,COLUMNS($I694:AI694),0)/$I694+VLOOKUP($D694,Customer_Demand!$D:$BF,COLUMNS($I694:AI694),0)/$K694),(VLOOKUP($D694,Customer_Demand!$D:$BF,COLUMNS($I694:AI694),0)/$I694)),"")</f>
        <v/>
      </c>
      <c r="AJ694" s="49" t="str">
        <f>IFERROR(IF($K694&lt;&gt;"SS",(VLOOKUP($D694,Customer_Demand!$D:$BF,COLUMNS($I694:AJ694),0)/$I694+VLOOKUP($D694,Customer_Demand!$D:$BF,COLUMNS($I694:AJ694),0)/$K694),(VLOOKUP($D694,Customer_Demand!$D:$BF,COLUMNS($I694:AJ694),0)/$I694)),"")</f>
        <v/>
      </c>
      <c r="AK694" s="49" t="str">
        <f>IFERROR(IF($K694&lt;&gt;"SS",(VLOOKUP($D694,Customer_Demand!$D:$BF,COLUMNS($I694:AK694),0)/$I694+VLOOKUP($D694,Customer_Demand!$D:$BF,COLUMNS($I694:AK694),0)/$K694),(VLOOKUP($D694,Customer_Demand!$D:$BF,COLUMNS($I694:AK694),0)/$I694)),"")</f>
        <v/>
      </c>
      <c r="AL694" s="49" t="str">
        <f>IFERROR(IF($K694&lt;&gt;"SS",(VLOOKUP($D694,Customer_Demand!$D:$BF,COLUMNS($I694:AL694),0)/$I694+VLOOKUP($D694,Customer_Demand!$D:$BF,COLUMNS($I694:AL694),0)/$K694),(VLOOKUP($D694,Customer_Demand!$D:$BF,COLUMNS($I694:AL694),0)/$I694)),"")</f>
        <v/>
      </c>
      <c r="AM694" s="49" t="str">
        <f>IFERROR(IF($K694&lt;&gt;"SS",(VLOOKUP($D694,Customer_Demand!$D:$BF,COLUMNS($I694:AM694),0)/$I694+VLOOKUP($D694,Customer_Demand!$D:$BF,COLUMNS($I694:AM694),0)/$K694),(VLOOKUP($D694,Customer_Demand!$D:$BF,COLUMNS($I694:AM694),0)/$I694)),"")</f>
        <v/>
      </c>
      <c r="AN694" s="49" t="str">
        <f>IFERROR(IF($K694&lt;&gt;"SS",(VLOOKUP($D694,Customer_Demand!$D:$BF,COLUMNS($I694:AN694),0)/$I694+VLOOKUP($D694,Customer_Demand!$D:$BF,COLUMNS($I694:AN694),0)/$K694),(VLOOKUP($D694,Customer_Demand!$D:$BF,COLUMNS($I694:AN694),0)/$I694)),"")</f>
        <v/>
      </c>
      <c r="AO694" s="49" t="str">
        <f>IFERROR(IF($K694&lt;&gt;"SS",(VLOOKUP($D694,Customer_Demand!$D:$BF,COLUMNS($I694:AO694),0)/$I694+VLOOKUP($D694,Customer_Demand!$D:$BF,COLUMNS($I694:AO694),0)/$K694),(VLOOKUP($D694,Customer_Demand!$D:$BF,COLUMNS($I694:AO694),0)/$I694)),"")</f>
        <v/>
      </c>
      <c r="AP694" s="49" t="str">
        <f>IFERROR(IF($K694&lt;&gt;"SS",(VLOOKUP($D694,Customer_Demand!$D:$BF,COLUMNS($I694:AP694),0)/$I694+VLOOKUP($D694,Customer_Demand!$D:$BF,COLUMNS($I694:AP694),0)/$K694),(VLOOKUP($D694,Customer_Demand!$D:$BF,COLUMNS($I694:AP694),0)/$I694)),"")</f>
        <v/>
      </c>
      <c r="AQ694" s="49" t="str">
        <f>IFERROR(IF($K694&lt;&gt;"SS",(VLOOKUP($D694,Customer_Demand!$D:$BF,COLUMNS($I694:AQ694),0)/$I694+VLOOKUP($D694,Customer_Demand!$D:$BF,COLUMNS($I694:AQ694),0)/$K694),(VLOOKUP($D694,Customer_Demand!$D:$BF,COLUMNS($I694:AQ694),0)/$I694)),"")</f>
        <v/>
      </c>
      <c r="AR694" s="49" t="str">
        <f>IFERROR(IF($K694&lt;&gt;"SS",(VLOOKUP($D694,Customer_Demand!$D:$BF,COLUMNS($I694:AR694),0)/$I694+VLOOKUP($D694,Customer_Demand!$D:$BF,COLUMNS($I694:AR694),0)/$K694),(VLOOKUP($D694,Customer_Demand!$D:$BF,COLUMNS($I694:AR694),0)/$I694)),"")</f>
        <v/>
      </c>
      <c r="AS694" s="49" t="str">
        <f>IFERROR(IF($K694&lt;&gt;"SS",(VLOOKUP($D694,Customer_Demand!$D:$BF,COLUMNS($I694:AS694),0)/$I694+VLOOKUP($D694,Customer_Demand!$D:$BF,COLUMNS($I694:AS694),0)/$K694),(VLOOKUP($D694,Customer_Demand!$D:$BF,COLUMNS($I694:AS694),0)/$I694)),"")</f>
        <v/>
      </c>
      <c r="AT694" s="49" t="str">
        <f>IFERROR(IF($K694&lt;&gt;"SS",(VLOOKUP($D694,Customer_Demand!$D:$BF,COLUMNS($I694:AT694),0)/$I694+VLOOKUP($D694,Customer_Demand!$D:$BF,COLUMNS($I694:AT694),0)/$K694),(VLOOKUP($D694,Customer_Demand!$D:$BF,COLUMNS($I694:AT694),0)/$I694)),"")</f>
        <v/>
      </c>
      <c r="AU694" s="49" t="str">
        <f>IFERROR(IF($K694&lt;&gt;"SS",(VLOOKUP($D694,Customer_Demand!$D:$BF,COLUMNS($I694:AU694),0)/$I694+VLOOKUP($D694,Customer_Demand!$D:$BF,COLUMNS($I694:AU694),0)/$K694),(VLOOKUP($D694,Customer_Demand!$D:$BF,COLUMNS($I694:AU694),0)/$I694)),"")</f>
        <v/>
      </c>
      <c r="AV694" s="49" t="str">
        <f>IFERROR(IF($K694&lt;&gt;"SS",(VLOOKUP($D694,Customer_Demand!$D:$BF,COLUMNS($I694:AV694),0)/$I694+VLOOKUP($D694,Customer_Demand!$D:$BF,COLUMNS($I694:AV694),0)/$K694),(VLOOKUP($D694,Customer_Demand!$D:$BF,COLUMNS($I694:AV694),0)/$I694)),"")</f>
        <v/>
      </c>
      <c r="AW694" s="49" t="str">
        <f>IFERROR(IF($K694&lt;&gt;"SS",(VLOOKUP($D694,Customer_Demand!$D:$BF,COLUMNS($I694:AW694),0)/$I694+VLOOKUP($D694,Customer_Demand!$D:$BF,COLUMNS($I694:AW694),0)/$K694),(VLOOKUP($D694,Customer_Demand!$D:$BF,COLUMNS($I694:AW694),0)/$I694)),"")</f>
        <v/>
      </c>
      <c r="AX694" s="49" t="str">
        <f>IFERROR(IF($K694&lt;&gt;"SS",(VLOOKUP($D694,Customer_Demand!$D:$BF,COLUMNS($I694:AX694),0)/$I694+VLOOKUP($D694,Customer_Demand!$D:$BF,COLUMNS($I694:AX694),0)/$K694),(VLOOKUP($D694,Customer_Demand!$D:$BF,COLUMNS($I694:AX694),0)/$I694)),"")</f>
        <v/>
      </c>
      <c r="AY694" s="49" t="str">
        <f>IFERROR(IF($K694&lt;&gt;"SS",(VLOOKUP($D694,Customer_Demand!$D:$BF,COLUMNS($I694:AY694),0)/$I694+VLOOKUP($D694,Customer_Demand!$D:$BF,COLUMNS($I694:AY694),0)/$K694),(VLOOKUP($D694,Customer_Demand!$D:$BF,COLUMNS($I694:AY694),0)/$I694)),"")</f>
        <v/>
      </c>
      <c r="AZ694" s="49" t="str">
        <f>IFERROR(IF($K694&lt;&gt;"SS",(VLOOKUP($D694,Customer_Demand!$D:$BF,COLUMNS($I694:AZ694),0)/$I694+VLOOKUP($D694,Customer_Demand!$D:$BF,COLUMNS($I694:AZ694),0)/$K694),(VLOOKUP($D694,Customer_Demand!$D:$BF,COLUMNS($I694:AZ694),0)/$I694)),"")</f>
        <v/>
      </c>
      <c r="BA694" s="49" t="str">
        <f>IFERROR(IF($K694&lt;&gt;"SS",(VLOOKUP($D694,Customer_Demand!$D:$BF,COLUMNS($I694:BA694),0)/$I694+VLOOKUP($D694,Customer_Demand!$D:$BF,COLUMNS($I694:BA694),0)/$K694),(VLOOKUP($D694,Customer_Demand!$D:$BF,COLUMNS($I694:BA694),0)/$I694)),"")</f>
        <v/>
      </c>
      <c r="BB694" s="49" t="str">
        <f>IFERROR(IF($K694&lt;&gt;"SS",(VLOOKUP($D694,Customer_Demand!$D:$BF,COLUMNS($I694:BB694),0)/$I694+VLOOKUP($D694,Customer_Demand!$D:$BF,COLUMNS($I694:BB694),0)/$K694),(VLOOKUP($D694,Customer_Demand!$D:$BF,COLUMNS($I694:BB694),0)/$I694)),"")</f>
        <v/>
      </c>
      <c r="BC694" s="49" t="str">
        <f>IFERROR(IF($K694&lt;&gt;"SS",(VLOOKUP($D694,Customer_Demand!$D:$BF,COLUMNS($I694:BC694),0)/$I694+VLOOKUP($D694,Customer_Demand!$D:$BF,COLUMNS($I694:BC694),0)/$K694),(VLOOKUP($D694,Customer_Demand!$D:$BF,COLUMNS($I694:BC694),0)/$I694)),"")</f>
        <v/>
      </c>
      <c r="BD694" s="49" t="str">
        <f>IFERROR(IF($K694&lt;&gt;"SS",(VLOOKUP($D694,Customer_Demand!$D:$BF,COLUMNS($I694:BD694),0)/$I694+VLOOKUP($D694,Customer_Demand!$D:$BF,COLUMNS($I694:BD694),0)/$K694),(VLOOKUP($D694,Customer_Demand!$D:$BF,COLUMNS($I694:BD694),0)/$I694)),"")</f>
        <v/>
      </c>
      <c r="BE694" s="49" t="str">
        <f>IFERROR(IF($K694&lt;&gt;"SS",(VLOOKUP($D694,Customer_Demand!$D:$BF,COLUMNS($I694:BE694),0)/$I694+VLOOKUP($D694,Customer_Demand!$D:$BF,COLUMNS($I694:BE694),0)/$K694),(VLOOKUP($D694,Customer_Demand!$D:$BF,COLUMNS($I694:BE694),0)/$I694)),"")</f>
        <v/>
      </c>
      <c r="BF694" s="49" t="str">
        <f>IFERROR(IF($K694&lt;&gt;"SS",(VLOOKUP($D694,Customer_Demand!$D:$BF,COLUMNS($I694:BF694),0)/$I694+VLOOKUP($D694,Customer_Demand!$D:$BF,COLUMNS($I694:BF694),0)/$K694),(VLOOKUP($D694,Customer_Demand!$D:$BF,COLUMNS($I694:BF694),0)/$I694)),"")</f>
        <v/>
      </c>
      <c r="BG694" s="49" t="str">
        <f>IFERROR(IF($K694&lt;&gt;"SS",(VLOOKUP($D694,Customer_Demand!$D:$BF,COLUMNS($I694:BG694),0)/$I694+VLOOKUP($D694,Customer_Demand!$D:$BF,COLUMNS($I694:BG694),0)/$K694),(VLOOKUP($D694,Customer_Demand!$D:$BF,COLUMNS($I694:BG694),0)/$I694)),"")</f>
        <v/>
      </c>
      <c r="BH694" s="49" t="str">
        <f>IFERROR(IF($K694&lt;&gt;"SS",(VLOOKUP($D694,Customer_Demand!$D:$BF,COLUMNS($I694:BH694),0)/$I694+VLOOKUP($D694,Customer_Demand!$D:$BF,COLUMNS($I694:BH694),0)/$K694),(VLOOKUP($D694,Customer_Demand!$D:$BF,COLUMNS($I694:BH694),0)/$I694)),"")</f>
        <v/>
      </c>
      <c r="BI694" s="49" t="str">
        <f>IFERROR(IF($K694&lt;&gt;"SS",(VLOOKUP($D694,Customer_Demand!$D:$BF,COLUMNS($I694:BI694),0)/$I694+VLOOKUP($D694,Customer_Demand!$D:$BF,COLUMNS($I694:BI694),0)/$K694),(VLOOKUP($D694,Customer_Demand!$D:$BF,COLUMNS($I694:BI694),0)/$I694)),"")</f>
        <v/>
      </c>
      <c r="BJ694" s="49" t="str">
        <f>IFERROR(IF($K694&lt;&gt;"SS",(VLOOKUP($D694,Customer_Demand!$D:$BF,COLUMNS($I694:BJ694),0)/$I694+VLOOKUP($D694,Customer_Demand!$D:$BF,COLUMNS($I694:BJ694),0)/$K694),(VLOOKUP($D694,Customer_Demand!$D:$BF,COLUMNS($I694:BJ694),0)/$I694)),"")</f>
        <v/>
      </c>
      <c r="BK694" s="50" t="str">
        <f>IFERROR(IF($K694&lt;&gt;"SS",(VLOOKUP($D694,Customer_Demand!$D:$BF,COLUMNS($I694:BK694),0)/$I694+VLOOKUP($D694,Customer_Demand!$D:$BF,COLUMNS($I694:BK694),0)/$K694),(VLOOKUP($D694,Customer_Demand!$D:$BF,COLUMNS($I694:BK694),0)/$I694)),"")</f>
        <v/>
      </c>
    </row>
    <row r="695" spans="2:63" x14ac:dyDescent="0.2">
      <c r="B695" s="12" t="str">
        <f t="shared" si="47"/>
        <v/>
      </c>
      <c r="C695" s="45" t="str">
        <f>IF((Customer_Demand!C695)&lt;&gt;"",Customer_Demand!C695,"")</f>
        <v/>
      </c>
      <c r="D695" s="45" t="str">
        <f>IF(C695&lt;&gt;"",Customer_Demand!D695,"")</f>
        <v/>
      </c>
      <c r="E695" s="52" t="str">
        <f>IF(C695&lt;&gt;"",Customer_Demand!E695,"")</f>
        <v/>
      </c>
      <c r="F695" s="47" t="str">
        <f>IF(C695&lt;&gt;"",VLOOKUP(D695,Customer_Demand!$D$5:$F$1005,3,0),"")</f>
        <v/>
      </c>
      <c r="G695" s="48" t="str">
        <f t="shared" si="44"/>
        <v/>
      </c>
      <c r="H695" s="48" t="str">
        <f t="shared" si="45"/>
        <v/>
      </c>
      <c r="I695" s="48" t="str">
        <f>IFERROR(IF(C695&lt;&gt;"",VLOOKUP($H695,SMT_Cycle_Time_Data!$F:$Q,4,0),""),"SGR Not Defined")</f>
        <v/>
      </c>
      <c r="J695" s="48" t="str">
        <f t="shared" si="46"/>
        <v/>
      </c>
      <c r="K695" s="48" t="str">
        <f>IF(C695&lt;&gt;"",IFERROR(VLOOKUP($J695,SMT_Cycle_Time_Data!$F:$Q,4,0),"SS"),"")</f>
        <v/>
      </c>
      <c r="L695" s="49" t="str">
        <f>IFERROR(IF($K695&lt;&gt;"SS",(VLOOKUP($D695,Customer_Demand!$D:$BF,COLUMNS($I695:L695),0)/$I695+VLOOKUP($D695,Customer_Demand!$D:$BF,COLUMNS($I695:L695),0)/$K695),(VLOOKUP($D695,Customer_Demand!$D:$BF,COLUMNS($I695:L695),0)/$I695)),"")</f>
        <v/>
      </c>
      <c r="M695" s="49" t="str">
        <f>IFERROR(IF($K695&lt;&gt;"SS",(VLOOKUP($D695,Customer_Demand!$D:$BF,COLUMNS($I695:M695),0)/$I695+VLOOKUP($D695,Customer_Demand!$D:$BF,COLUMNS($I695:M695),0)/$K695),(VLOOKUP($D695,Customer_Demand!$D:$BF,COLUMNS($I695:M695),0)/$I695)),"")</f>
        <v/>
      </c>
      <c r="N695" s="49" t="str">
        <f>IFERROR(IF($K695&lt;&gt;"SS",(VLOOKUP($D695,Customer_Demand!$D:$BF,COLUMNS($I695:N695),0)/$I695+VLOOKUP($D695,Customer_Demand!$D:$BF,COLUMNS($I695:N695),0)/$K695),(VLOOKUP($D695,Customer_Demand!$D:$BF,COLUMNS($I695:N695),0)/$I695)),"")</f>
        <v/>
      </c>
      <c r="O695" s="49" t="str">
        <f>IFERROR(IF($K695&lt;&gt;"SS",(VLOOKUP($D695,Customer_Demand!$D:$BF,COLUMNS($I695:O695),0)/$I695+VLOOKUP($D695,Customer_Demand!$D:$BF,COLUMNS($I695:O695),0)/$K695),(VLOOKUP($D695,Customer_Demand!$D:$BF,COLUMNS($I695:O695),0)/$I695)),"")</f>
        <v/>
      </c>
      <c r="P695" s="49" t="str">
        <f>IFERROR(IF($K695&lt;&gt;"SS",(VLOOKUP($D695,Customer_Demand!$D:$BF,COLUMNS($I695:P695),0)/$I695+VLOOKUP($D695,Customer_Demand!$D:$BF,COLUMNS($I695:P695),0)/$K695),(VLOOKUP($D695,Customer_Demand!$D:$BF,COLUMNS($I695:P695),0)/$I695)),"")</f>
        <v/>
      </c>
      <c r="Q695" s="49" t="str">
        <f>IFERROR(IF($K695&lt;&gt;"SS",(VLOOKUP($D695,Customer_Demand!$D:$BF,COLUMNS($I695:Q695),0)/$I695+VLOOKUP($D695,Customer_Demand!$D:$BF,COLUMNS($I695:Q695),0)/$K695),(VLOOKUP($D695,Customer_Demand!$D:$BF,COLUMNS($I695:Q695),0)/$I695)),"")</f>
        <v/>
      </c>
      <c r="R695" s="49" t="str">
        <f>IFERROR(IF($K695&lt;&gt;"SS",(VLOOKUP($D695,Customer_Demand!$D:$BF,COLUMNS($I695:R695),0)/$I695+VLOOKUP($D695,Customer_Demand!$D:$BF,COLUMNS($I695:R695),0)/$K695),(VLOOKUP($D695,Customer_Demand!$D:$BF,COLUMNS($I695:R695),0)/$I695)),"")</f>
        <v/>
      </c>
      <c r="S695" s="49" t="str">
        <f>IFERROR(IF($K695&lt;&gt;"SS",(VLOOKUP($D695,Customer_Demand!$D:$BF,COLUMNS($I695:S695),0)/$I695+VLOOKUP($D695,Customer_Demand!$D:$BF,COLUMNS($I695:S695),0)/$K695),(VLOOKUP($D695,Customer_Demand!$D:$BF,COLUMNS($I695:S695),0)/$I695)),"")</f>
        <v/>
      </c>
      <c r="T695" s="49" t="str">
        <f>IFERROR(IF($K695&lt;&gt;"SS",(VLOOKUP($D695,Customer_Demand!$D:$BF,COLUMNS($I695:T695),0)/$I695+VLOOKUP($D695,Customer_Demand!$D:$BF,COLUMNS($I695:T695),0)/$K695),(VLOOKUP($D695,Customer_Demand!$D:$BF,COLUMNS($I695:T695),0)/$I695)),"")</f>
        <v/>
      </c>
      <c r="U695" s="49" t="str">
        <f>IFERROR(IF($K695&lt;&gt;"SS",(VLOOKUP($D695,Customer_Demand!$D:$BF,COLUMNS($I695:U695),0)/$I695+VLOOKUP($D695,Customer_Demand!$D:$BF,COLUMNS($I695:U695),0)/$K695),(VLOOKUP($D695,Customer_Demand!$D:$BF,COLUMNS($I695:U695),0)/$I695)),"")</f>
        <v/>
      </c>
      <c r="V695" s="49" t="str">
        <f>IFERROR(IF($K695&lt;&gt;"SS",(VLOOKUP($D695,Customer_Demand!$D:$BF,COLUMNS($I695:V695),0)/$I695+VLOOKUP($D695,Customer_Demand!$D:$BF,COLUMNS($I695:V695),0)/$K695),(VLOOKUP($D695,Customer_Demand!$D:$BF,COLUMNS($I695:V695),0)/$I695)),"")</f>
        <v/>
      </c>
      <c r="W695" s="49" t="str">
        <f>IFERROR(IF($K695&lt;&gt;"SS",(VLOOKUP($D695,Customer_Demand!$D:$BF,COLUMNS($I695:W695),0)/$I695+VLOOKUP($D695,Customer_Demand!$D:$BF,COLUMNS($I695:W695),0)/$K695),(VLOOKUP($D695,Customer_Demand!$D:$BF,COLUMNS($I695:W695),0)/$I695)),"")</f>
        <v/>
      </c>
      <c r="X695" s="49" t="str">
        <f>IFERROR(IF($K695&lt;&gt;"SS",(VLOOKUP($D695,Customer_Demand!$D:$BF,COLUMNS($I695:X695),0)/$I695+VLOOKUP($D695,Customer_Demand!$D:$BF,COLUMNS($I695:X695),0)/$K695),(VLOOKUP($D695,Customer_Demand!$D:$BF,COLUMNS($I695:X695),0)/$I695)),"")</f>
        <v/>
      </c>
      <c r="Y695" s="49" t="str">
        <f>IFERROR(IF($K695&lt;&gt;"SS",(VLOOKUP($D695,Customer_Demand!$D:$BF,COLUMNS($I695:Y695),0)/$I695+VLOOKUP($D695,Customer_Demand!$D:$BF,COLUMNS($I695:Y695),0)/$K695),(VLOOKUP($D695,Customer_Demand!$D:$BF,COLUMNS($I695:Y695),0)/$I695)),"")</f>
        <v/>
      </c>
      <c r="Z695" s="49" t="str">
        <f>IFERROR(IF($K695&lt;&gt;"SS",(VLOOKUP($D695,Customer_Demand!$D:$BF,COLUMNS($I695:Z695),0)/$I695+VLOOKUP($D695,Customer_Demand!$D:$BF,COLUMNS($I695:Z695),0)/$K695),(VLOOKUP($D695,Customer_Demand!$D:$BF,COLUMNS($I695:Z695),0)/$I695)),"")</f>
        <v/>
      </c>
      <c r="AA695" s="49" t="str">
        <f>IFERROR(IF($K695&lt;&gt;"SS",(VLOOKUP($D695,Customer_Demand!$D:$BF,COLUMNS($I695:AA695),0)/$I695+VLOOKUP($D695,Customer_Demand!$D:$BF,COLUMNS($I695:AA695),0)/$K695),(VLOOKUP($D695,Customer_Demand!$D:$BF,COLUMNS($I695:AA695),0)/$I695)),"")</f>
        <v/>
      </c>
      <c r="AB695" s="49" t="str">
        <f>IFERROR(IF($K695&lt;&gt;"SS",(VLOOKUP($D695,Customer_Demand!$D:$BF,COLUMNS($I695:AB695),0)/$I695+VLOOKUP($D695,Customer_Demand!$D:$BF,COLUMNS($I695:AB695),0)/$K695),(VLOOKUP($D695,Customer_Demand!$D:$BF,COLUMNS($I695:AB695),0)/$I695)),"")</f>
        <v/>
      </c>
      <c r="AC695" s="49" t="str">
        <f>IFERROR(IF($K695&lt;&gt;"SS",(VLOOKUP($D695,Customer_Demand!$D:$BF,COLUMNS($I695:AC695),0)/$I695+VLOOKUP($D695,Customer_Demand!$D:$BF,COLUMNS($I695:AC695),0)/$K695),(VLOOKUP($D695,Customer_Demand!$D:$BF,COLUMNS($I695:AC695),0)/$I695)),"")</f>
        <v/>
      </c>
      <c r="AD695" s="49" t="str">
        <f>IFERROR(IF($K695&lt;&gt;"SS",(VLOOKUP($D695,Customer_Demand!$D:$BF,COLUMNS($I695:AD695),0)/$I695+VLOOKUP($D695,Customer_Demand!$D:$BF,COLUMNS($I695:AD695),0)/$K695),(VLOOKUP($D695,Customer_Demand!$D:$BF,COLUMNS($I695:AD695),0)/$I695)),"")</f>
        <v/>
      </c>
      <c r="AE695" s="49" t="str">
        <f>IFERROR(IF($K695&lt;&gt;"SS",(VLOOKUP($D695,Customer_Demand!$D:$BF,COLUMNS($I695:AE695),0)/$I695+VLOOKUP($D695,Customer_Demand!$D:$BF,COLUMNS($I695:AE695),0)/$K695),(VLOOKUP($D695,Customer_Demand!$D:$BF,COLUMNS($I695:AE695),0)/$I695)),"")</f>
        <v/>
      </c>
      <c r="AF695" s="49" t="str">
        <f>IFERROR(IF($K695&lt;&gt;"SS",(VLOOKUP($D695,Customer_Demand!$D:$BF,COLUMNS($I695:AF695),0)/$I695+VLOOKUP($D695,Customer_Demand!$D:$BF,COLUMNS($I695:AF695),0)/$K695),(VLOOKUP($D695,Customer_Demand!$D:$BF,COLUMNS($I695:AF695),0)/$I695)),"")</f>
        <v/>
      </c>
      <c r="AG695" s="49" t="str">
        <f>IFERROR(IF($K695&lt;&gt;"SS",(VLOOKUP($D695,Customer_Demand!$D:$BF,COLUMNS($I695:AG695),0)/$I695+VLOOKUP($D695,Customer_Demand!$D:$BF,COLUMNS($I695:AG695),0)/$K695),(VLOOKUP($D695,Customer_Demand!$D:$BF,COLUMNS($I695:AG695),0)/$I695)),"")</f>
        <v/>
      </c>
      <c r="AH695" s="49" t="str">
        <f>IFERROR(IF($K695&lt;&gt;"SS",(VLOOKUP($D695,Customer_Demand!$D:$BF,COLUMNS($I695:AH695),0)/$I695+VLOOKUP($D695,Customer_Demand!$D:$BF,COLUMNS($I695:AH695),0)/$K695),(VLOOKUP($D695,Customer_Demand!$D:$BF,COLUMNS($I695:AH695),0)/$I695)),"")</f>
        <v/>
      </c>
      <c r="AI695" s="49" t="str">
        <f>IFERROR(IF($K695&lt;&gt;"SS",(VLOOKUP($D695,Customer_Demand!$D:$BF,COLUMNS($I695:AI695),0)/$I695+VLOOKUP($D695,Customer_Demand!$D:$BF,COLUMNS($I695:AI695),0)/$K695),(VLOOKUP($D695,Customer_Demand!$D:$BF,COLUMNS($I695:AI695),0)/$I695)),"")</f>
        <v/>
      </c>
      <c r="AJ695" s="49" t="str">
        <f>IFERROR(IF($K695&lt;&gt;"SS",(VLOOKUP($D695,Customer_Demand!$D:$BF,COLUMNS($I695:AJ695),0)/$I695+VLOOKUP($D695,Customer_Demand!$D:$BF,COLUMNS($I695:AJ695),0)/$K695),(VLOOKUP($D695,Customer_Demand!$D:$BF,COLUMNS($I695:AJ695),0)/$I695)),"")</f>
        <v/>
      </c>
      <c r="AK695" s="49" t="str">
        <f>IFERROR(IF($K695&lt;&gt;"SS",(VLOOKUP($D695,Customer_Demand!$D:$BF,COLUMNS($I695:AK695),0)/$I695+VLOOKUP($D695,Customer_Demand!$D:$BF,COLUMNS($I695:AK695),0)/$K695),(VLOOKUP($D695,Customer_Demand!$D:$BF,COLUMNS($I695:AK695),0)/$I695)),"")</f>
        <v/>
      </c>
      <c r="AL695" s="49" t="str">
        <f>IFERROR(IF($K695&lt;&gt;"SS",(VLOOKUP($D695,Customer_Demand!$D:$BF,COLUMNS($I695:AL695),0)/$I695+VLOOKUP($D695,Customer_Demand!$D:$BF,COLUMNS($I695:AL695),0)/$K695),(VLOOKUP($D695,Customer_Demand!$D:$BF,COLUMNS($I695:AL695),0)/$I695)),"")</f>
        <v/>
      </c>
      <c r="AM695" s="49" t="str">
        <f>IFERROR(IF($K695&lt;&gt;"SS",(VLOOKUP($D695,Customer_Demand!$D:$BF,COLUMNS($I695:AM695),0)/$I695+VLOOKUP($D695,Customer_Demand!$D:$BF,COLUMNS($I695:AM695),0)/$K695),(VLOOKUP($D695,Customer_Demand!$D:$BF,COLUMNS($I695:AM695),0)/$I695)),"")</f>
        <v/>
      </c>
      <c r="AN695" s="49" t="str">
        <f>IFERROR(IF($K695&lt;&gt;"SS",(VLOOKUP($D695,Customer_Demand!$D:$BF,COLUMNS($I695:AN695),0)/$I695+VLOOKUP($D695,Customer_Demand!$D:$BF,COLUMNS($I695:AN695),0)/$K695),(VLOOKUP($D695,Customer_Demand!$D:$BF,COLUMNS($I695:AN695),0)/$I695)),"")</f>
        <v/>
      </c>
      <c r="AO695" s="49" t="str">
        <f>IFERROR(IF($K695&lt;&gt;"SS",(VLOOKUP($D695,Customer_Demand!$D:$BF,COLUMNS($I695:AO695),0)/$I695+VLOOKUP($D695,Customer_Demand!$D:$BF,COLUMNS($I695:AO695),0)/$K695),(VLOOKUP($D695,Customer_Demand!$D:$BF,COLUMNS($I695:AO695),0)/$I695)),"")</f>
        <v/>
      </c>
      <c r="AP695" s="49" t="str">
        <f>IFERROR(IF($K695&lt;&gt;"SS",(VLOOKUP($D695,Customer_Demand!$D:$BF,COLUMNS($I695:AP695),0)/$I695+VLOOKUP($D695,Customer_Demand!$D:$BF,COLUMNS($I695:AP695),0)/$K695),(VLOOKUP($D695,Customer_Demand!$D:$BF,COLUMNS($I695:AP695),0)/$I695)),"")</f>
        <v/>
      </c>
      <c r="AQ695" s="49" t="str">
        <f>IFERROR(IF($K695&lt;&gt;"SS",(VLOOKUP($D695,Customer_Demand!$D:$BF,COLUMNS($I695:AQ695),0)/$I695+VLOOKUP($D695,Customer_Demand!$D:$BF,COLUMNS($I695:AQ695),0)/$K695),(VLOOKUP($D695,Customer_Demand!$D:$BF,COLUMNS($I695:AQ695),0)/$I695)),"")</f>
        <v/>
      </c>
      <c r="AR695" s="49" t="str">
        <f>IFERROR(IF($K695&lt;&gt;"SS",(VLOOKUP($D695,Customer_Demand!$D:$BF,COLUMNS($I695:AR695),0)/$I695+VLOOKUP($D695,Customer_Demand!$D:$BF,COLUMNS($I695:AR695),0)/$K695),(VLOOKUP($D695,Customer_Demand!$D:$BF,COLUMNS($I695:AR695),0)/$I695)),"")</f>
        <v/>
      </c>
      <c r="AS695" s="49" t="str">
        <f>IFERROR(IF($K695&lt;&gt;"SS",(VLOOKUP($D695,Customer_Demand!$D:$BF,COLUMNS($I695:AS695),0)/$I695+VLOOKUP($D695,Customer_Demand!$D:$BF,COLUMNS($I695:AS695),0)/$K695),(VLOOKUP($D695,Customer_Demand!$D:$BF,COLUMNS($I695:AS695),0)/$I695)),"")</f>
        <v/>
      </c>
      <c r="AT695" s="49" t="str">
        <f>IFERROR(IF($K695&lt;&gt;"SS",(VLOOKUP($D695,Customer_Demand!$D:$BF,COLUMNS($I695:AT695),0)/$I695+VLOOKUP($D695,Customer_Demand!$D:$BF,COLUMNS($I695:AT695),0)/$K695),(VLOOKUP($D695,Customer_Demand!$D:$BF,COLUMNS($I695:AT695),0)/$I695)),"")</f>
        <v/>
      </c>
      <c r="AU695" s="49" t="str">
        <f>IFERROR(IF($K695&lt;&gt;"SS",(VLOOKUP($D695,Customer_Demand!$D:$BF,COLUMNS($I695:AU695),0)/$I695+VLOOKUP($D695,Customer_Demand!$D:$BF,COLUMNS($I695:AU695),0)/$K695),(VLOOKUP($D695,Customer_Demand!$D:$BF,COLUMNS($I695:AU695),0)/$I695)),"")</f>
        <v/>
      </c>
      <c r="AV695" s="49" t="str">
        <f>IFERROR(IF($K695&lt;&gt;"SS",(VLOOKUP($D695,Customer_Demand!$D:$BF,COLUMNS($I695:AV695),0)/$I695+VLOOKUP($D695,Customer_Demand!$D:$BF,COLUMNS($I695:AV695),0)/$K695),(VLOOKUP($D695,Customer_Demand!$D:$BF,COLUMNS($I695:AV695),0)/$I695)),"")</f>
        <v/>
      </c>
      <c r="AW695" s="49" t="str">
        <f>IFERROR(IF($K695&lt;&gt;"SS",(VLOOKUP($D695,Customer_Demand!$D:$BF,COLUMNS($I695:AW695),0)/$I695+VLOOKUP($D695,Customer_Demand!$D:$BF,COLUMNS($I695:AW695),0)/$K695),(VLOOKUP($D695,Customer_Demand!$D:$BF,COLUMNS($I695:AW695),0)/$I695)),"")</f>
        <v/>
      </c>
      <c r="AX695" s="49" t="str">
        <f>IFERROR(IF($K695&lt;&gt;"SS",(VLOOKUP($D695,Customer_Demand!$D:$BF,COLUMNS($I695:AX695),0)/$I695+VLOOKUP($D695,Customer_Demand!$D:$BF,COLUMNS($I695:AX695),0)/$K695),(VLOOKUP($D695,Customer_Demand!$D:$BF,COLUMNS($I695:AX695),0)/$I695)),"")</f>
        <v/>
      </c>
      <c r="AY695" s="49" t="str">
        <f>IFERROR(IF($K695&lt;&gt;"SS",(VLOOKUP($D695,Customer_Demand!$D:$BF,COLUMNS($I695:AY695),0)/$I695+VLOOKUP($D695,Customer_Demand!$D:$BF,COLUMNS($I695:AY695),0)/$K695),(VLOOKUP($D695,Customer_Demand!$D:$BF,COLUMNS($I695:AY695),0)/$I695)),"")</f>
        <v/>
      </c>
      <c r="AZ695" s="49" t="str">
        <f>IFERROR(IF($K695&lt;&gt;"SS",(VLOOKUP($D695,Customer_Demand!$D:$BF,COLUMNS($I695:AZ695),0)/$I695+VLOOKUP($D695,Customer_Demand!$D:$BF,COLUMNS($I695:AZ695),0)/$K695),(VLOOKUP($D695,Customer_Demand!$D:$BF,COLUMNS($I695:AZ695),0)/$I695)),"")</f>
        <v/>
      </c>
      <c r="BA695" s="49" t="str">
        <f>IFERROR(IF($K695&lt;&gt;"SS",(VLOOKUP($D695,Customer_Demand!$D:$BF,COLUMNS($I695:BA695),0)/$I695+VLOOKUP($D695,Customer_Demand!$D:$BF,COLUMNS($I695:BA695),0)/$K695),(VLOOKUP($D695,Customer_Demand!$D:$BF,COLUMNS($I695:BA695),0)/$I695)),"")</f>
        <v/>
      </c>
      <c r="BB695" s="49" t="str">
        <f>IFERROR(IF($K695&lt;&gt;"SS",(VLOOKUP($D695,Customer_Demand!$D:$BF,COLUMNS($I695:BB695),0)/$I695+VLOOKUP($D695,Customer_Demand!$D:$BF,COLUMNS($I695:BB695),0)/$K695),(VLOOKUP($D695,Customer_Demand!$D:$BF,COLUMNS($I695:BB695),0)/$I695)),"")</f>
        <v/>
      </c>
      <c r="BC695" s="49" t="str">
        <f>IFERROR(IF($K695&lt;&gt;"SS",(VLOOKUP($D695,Customer_Demand!$D:$BF,COLUMNS($I695:BC695),0)/$I695+VLOOKUP($D695,Customer_Demand!$D:$BF,COLUMNS($I695:BC695),0)/$K695),(VLOOKUP($D695,Customer_Demand!$D:$BF,COLUMNS($I695:BC695),0)/$I695)),"")</f>
        <v/>
      </c>
      <c r="BD695" s="49" t="str">
        <f>IFERROR(IF($K695&lt;&gt;"SS",(VLOOKUP($D695,Customer_Demand!$D:$BF,COLUMNS($I695:BD695),0)/$I695+VLOOKUP($D695,Customer_Demand!$D:$BF,COLUMNS($I695:BD695),0)/$K695),(VLOOKUP($D695,Customer_Demand!$D:$BF,COLUMNS($I695:BD695),0)/$I695)),"")</f>
        <v/>
      </c>
      <c r="BE695" s="49" t="str">
        <f>IFERROR(IF($K695&lt;&gt;"SS",(VLOOKUP($D695,Customer_Demand!$D:$BF,COLUMNS($I695:BE695),0)/$I695+VLOOKUP($D695,Customer_Demand!$D:$BF,COLUMNS($I695:BE695),0)/$K695),(VLOOKUP($D695,Customer_Demand!$D:$BF,COLUMNS($I695:BE695),0)/$I695)),"")</f>
        <v/>
      </c>
      <c r="BF695" s="49" t="str">
        <f>IFERROR(IF($K695&lt;&gt;"SS",(VLOOKUP($D695,Customer_Demand!$D:$BF,COLUMNS($I695:BF695),0)/$I695+VLOOKUP($D695,Customer_Demand!$D:$BF,COLUMNS($I695:BF695),0)/$K695),(VLOOKUP($D695,Customer_Demand!$D:$BF,COLUMNS($I695:BF695),0)/$I695)),"")</f>
        <v/>
      </c>
      <c r="BG695" s="49" t="str">
        <f>IFERROR(IF($K695&lt;&gt;"SS",(VLOOKUP($D695,Customer_Demand!$D:$BF,COLUMNS($I695:BG695),0)/$I695+VLOOKUP($D695,Customer_Demand!$D:$BF,COLUMNS($I695:BG695),0)/$K695),(VLOOKUP($D695,Customer_Demand!$D:$BF,COLUMNS($I695:BG695),0)/$I695)),"")</f>
        <v/>
      </c>
      <c r="BH695" s="49" t="str">
        <f>IFERROR(IF($K695&lt;&gt;"SS",(VLOOKUP($D695,Customer_Demand!$D:$BF,COLUMNS($I695:BH695),0)/$I695+VLOOKUP($D695,Customer_Demand!$D:$BF,COLUMNS($I695:BH695),0)/$K695),(VLOOKUP($D695,Customer_Demand!$D:$BF,COLUMNS($I695:BH695),0)/$I695)),"")</f>
        <v/>
      </c>
      <c r="BI695" s="49" t="str">
        <f>IFERROR(IF($K695&lt;&gt;"SS",(VLOOKUP($D695,Customer_Demand!$D:$BF,COLUMNS($I695:BI695),0)/$I695+VLOOKUP($D695,Customer_Demand!$D:$BF,COLUMNS($I695:BI695),0)/$K695),(VLOOKUP($D695,Customer_Demand!$D:$BF,COLUMNS($I695:BI695),0)/$I695)),"")</f>
        <v/>
      </c>
      <c r="BJ695" s="49" t="str">
        <f>IFERROR(IF($K695&lt;&gt;"SS",(VLOOKUP($D695,Customer_Demand!$D:$BF,COLUMNS($I695:BJ695),0)/$I695+VLOOKUP($D695,Customer_Demand!$D:$BF,COLUMNS($I695:BJ695),0)/$K695),(VLOOKUP($D695,Customer_Demand!$D:$BF,COLUMNS($I695:BJ695),0)/$I695)),"")</f>
        <v/>
      </c>
      <c r="BK695" s="50" t="str">
        <f>IFERROR(IF($K695&lt;&gt;"SS",(VLOOKUP($D695,Customer_Demand!$D:$BF,COLUMNS($I695:BK695),0)/$I695+VLOOKUP($D695,Customer_Demand!$D:$BF,COLUMNS($I695:BK695),0)/$K695),(VLOOKUP($D695,Customer_Demand!$D:$BF,COLUMNS($I695:BK695),0)/$I695)),"")</f>
        <v/>
      </c>
    </row>
    <row r="696" spans="2:63" x14ac:dyDescent="0.2">
      <c r="B696" s="12" t="str">
        <f t="shared" si="47"/>
        <v/>
      </c>
      <c r="C696" s="45" t="str">
        <f>IF((Customer_Demand!C696)&lt;&gt;"",Customer_Demand!C696,"")</f>
        <v/>
      </c>
      <c r="D696" s="45" t="str">
        <f>IF(C696&lt;&gt;"",Customer_Demand!D696,"")</f>
        <v/>
      </c>
      <c r="E696" s="52" t="str">
        <f>IF(C696&lt;&gt;"",Customer_Demand!E696,"")</f>
        <v/>
      </c>
      <c r="F696" s="47" t="str">
        <f>IF(C696&lt;&gt;"",VLOOKUP(D696,Customer_Demand!$D$5:$F$1005,3,0),"")</f>
        <v/>
      </c>
      <c r="G696" s="48" t="str">
        <f t="shared" si="44"/>
        <v/>
      </c>
      <c r="H696" s="48" t="str">
        <f t="shared" si="45"/>
        <v/>
      </c>
      <c r="I696" s="48" t="str">
        <f>IFERROR(IF(C696&lt;&gt;"",VLOOKUP($H696,SMT_Cycle_Time_Data!$F:$Q,4,0),""),"SGR Not Defined")</f>
        <v/>
      </c>
      <c r="J696" s="48" t="str">
        <f t="shared" si="46"/>
        <v/>
      </c>
      <c r="K696" s="48" t="str">
        <f>IF(C696&lt;&gt;"",IFERROR(VLOOKUP($J696,SMT_Cycle_Time_Data!$F:$Q,4,0),"SS"),"")</f>
        <v/>
      </c>
      <c r="L696" s="49" t="str">
        <f>IFERROR(IF($K696&lt;&gt;"SS",(VLOOKUP($D696,Customer_Demand!$D:$BF,COLUMNS($I696:L696),0)/$I696+VLOOKUP($D696,Customer_Demand!$D:$BF,COLUMNS($I696:L696),0)/$K696),(VLOOKUP($D696,Customer_Demand!$D:$BF,COLUMNS($I696:L696),0)/$I696)),"")</f>
        <v/>
      </c>
      <c r="M696" s="49" t="str">
        <f>IFERROR(IF($K696&lt;&gt;"SS",(VLOOKUP($D696,Customer_Demand!$D:$BF,COLUMNS($I696:M696),0)/$I696+VLOOKUP($D696,Customer_Demand!$D:$BF,COLUMNS($I696:M696),0)/$K696),(VLOOKUP($D696,Customer_Demand!$D:$BF,COLUMNS($I696:M696),0)/$I696)),"")</f>
        <v/>
      </c>
      <c r="N696" s="49" t="str">
        <f>IFERROR(IF($K696&lt;&gt;"SS",(VLOOKUP($D696,Customer_Demand!$D:$BF,COLUMNS($I696:N696),0)/$I696+VLOOKUP($D696,Customer_Demand!$D:$BF,COLUMNS($I696:N696),0)/$K696),(VLOOKUP($D696,Customer_Demand!$D:$BF,COLUMNS($I696:N696),0)/$I696)),"")</f>
        <v/>
      </c>
      <c r="O696" s="49" t="str">
        <f>IFERROR(IF($K696&lt;&gt;"SS",(VLOOKUP($D696,Customer_Demand!$D:$BF,COLUMNS($I696:O696),0)/$I696+VLOOKUP($D696,Customer_Demand!$D:$BF,COLUMNS($I696:O696),0)/$K696),(VLOOKUP($D696,Customer_Demand!$D:$BF,COLUMNS($I696:O696),0)/$I696)),"")</f>
        <v/>
      </c>
      <c r="P696" s="49" t="str">
        <f>IFERROR(IF($K696&lt;&gt;"SS",(VLOOKUP($D696,Customer_Demand!$D:$BF,COLUMNS($I696:P696),0)/$I696+VLOOKUP($D696,Customer_Demand!$D:$BF,COLUMNS($I696:P696),0)/$K696),(VLOOKUP($D696,Customer_Demand!$D:$BF,COLUMNS($I696:P696),0)/$I696)),"")</f>
        <v/>
      </c>
      <c r="Q696" s="49" t="str">
        <f>IFERROR(IF($K696&lt;&gt;"SS",(VLOOKUP($D696,Customer_Demand!$D:$BF,COLUMNS($I696:Q696),0)/$I696+VLOOKUP($D696,Customer_Demand!$D:$BF,COLUMNS($I696:Q696),0)/$K696),(VLOOKUP($D696,Customer_Demand!$D:$BF,COLUMNS($I696:Q696),0)/$I696)),"")</f>
        <v/>
      </c>
      <c r="R696" s="49" t="str">
        <f>IFERROR(IF($K696&lt;&gt;"SS",(VLOOKUP($D696,Customer_Demand!$D:$BF,COLUMNS($I696:R696),0)/$I696+VLOOKUP($D696,Customer_Demand!$D:$BF,COLUMNS($I696:R696),0)/$K696),(VLOOKUP($D696,Customer_Demand!$D:$BF,COLUMNS($I696:R696),0)/$I696)),"")</f>
        <v/>
      </c>
      <c r="S696" s="49" t="str">
        <f>IFERROR(IF($K696&lt;&gt;"SS",(VLOOKUP($D696,Customer_Demand!$D:$BF,COLUMNS($I696:S696),0)/$I696+VLOOKUP($D696,Customer_Demand!$D:$BF,COLUMNS($I696:S696),0)/$K696),(VLOOKUP($D696,Customer_Demand!$D:$BF,COLUMNS($I696:S696),0)/$I696)),"")</f>
        <v/>
      </c>
      <c r="T696" s="49" t="str">
        <f>IFERROR(IF($K696&lt;&gt;"SS",(VLOOKUP($D696,Customer_Demand!$D:$BF,COLUMNS($I696:T696),0)/$I696+VLOOKUP($D696,Customer_Demand!$D:$BF,COLUMNS($I696:T696),0)/$K696),(VLOOKUP($D696,Customer_Demand!$D:$BF,COLUMNS($I696:T696),0)/$I696)),"")</f>
        <v/>
      </c>
      <c r="U696" s="49" t="str">
        <f>IFERROR(IF($K696&lt;&gt;"SS",(VLOOKUP($D696,Customer_Demand!$D:$BF,COLUMNS($I696:U696),0)/$I696+VLOOKUP($D696,Customer_Demand!$D:$BF,COLUMNS($I696:U696),0)/$K696),(VLOOKUP($D696,Customer_Demand!$D:$BF,COLUMNS($I696:U696),0)/$I696)),"")</f>
        <v/>
      </c>
      <c r="V696" s="49" t="str">
        <f>IFERROR(IF($K696&lt;&gt;"SS",(VLOOKUP($D696,Customer_Demand!$D:$BF,COLUMNS($I696:V696),0)/$I696+VLOOKUP($D696,Customer_Demand!$D:$BF,COLUMNS($I696:V696),0)/$K696),(VLOOKUP($D696,Customer_Demand!$D:$BF,COLUMNS($I696:V696),0)/$I696)),"")</f>
        <v/>
      </c>
      <c r="W696" s="49" t="str">
        <f>IFERROR(IF($K696&lt;&gt;"SS",(VLOOKUP($D696,Customer_Demand!$D:$BF,COLUMNS($I696:W696),0)/$I696+VLOOKUP($D696,Customer_Demand!$D:$BF,COLUMNS($I696:W696),0)/$K696),(VLOOKUP($D696,Customer_Demand!$D:$BF,COLUMNS($I696:W696),0)/$I696)),"")</f>
        <v/>
      </c>
      <c r="X696" s="49" t="str">
        <f>IFERROR(IF($K696&lt;&gt;"SS",(VLOOKUP($D696,Customer_Demand!$D:$BF,COLUMNS($I696:X696),0)/$I696+VLOOKUP($D696,Customer_Demand!$D:$BF,COLUMNS($I696:X696),0)/$K696),(VLOOKUP($D696,Customer_Demand!$D:$BF,COLUMNS($I696:X696),0)/$I696)),"")</f>
        <v/>
      </c>
      <c r="Y696" s="49" t="str">
        <f>IFERROR(IF($K696&lt;&gt;"SS",(VLOOKUP($D696,Customer_Demand!$D:$BF,COLUMNS($I696:Y696),0)/$I696+VLOOKUP($D696,Customer_Demand!$D:$BF,COLUMNS($I696:Y696),0)/$K696),(VLOOKUP($D696,Customer_Demand!$D:$BF,COLUMNS($I696:Y696),0)/$I696)),"")</f>
        <v/>
      </c>
      <c r="Z696" s="49" t="str">
        <f>IFERROR(IF($K696&lt;&gt;"SS",(VLOOKUP($D696,Customer_Demand!$D:$BF,COLUMNS($I696:Z696),0)/$I696+VLOOKUP($D696,Customer_Demand!$D:$BF,COLUMNS($I696:Z696),0)/$K696),(VLOOKUP($D696,Customer_Demand!$D:$BF,COLUMNS($I696:Z696),0)/$I696)),"")</f>
        <v/>
      </c>
      <c r="AA696" s="49" t="str">
        <f>IFERROR(IF($K696&lt;&gt;"SS",(VLOOKUP($D696,Customer_Demand!$D:$BF,COLUMNS($I696:AA696),0)/$I696+VLOOKUP($D696,Customer_Demand!$D:$BF,COLUMNS($I696:AA696),0)/$K696),(VLOOKUP($D696,Customer_Demand!$D:$BF,COLUMNS($I696:AA696),0)/$I696)),"")</f>
        <v/>
      </c>
      <c r="AB696" s="49" t="str">
        <f>IFERROR(IF($K696&lt;&gt;"SS",(VLOOKUP($D696,Customer_Demand!$D:$BF,COLUMNS($I696:AB696),0)/$I696+VLOOKUP($D696,Customer_Demand!$D:$BF,COLUMNS($I696:AB696),0)/$K696),(VLOOKUP($D696,Customer_Demand!$D:$BF,COLUMNS($I696:AB696),0)/$I696)),"")</f>
        <v/>
      </c>
      <c r="AC696" s="49" t="str">
        <f>IFERROR(IF($K696&lt;&gt;"SS",(VLOOKUP($D696,Customer_Demand!$D:$BF,COLUMNS($I696:AC696),0)/$I696+VLOOKUP($D696,Customer_Demand!$D:$BF,COLUMNS($I696:AC696),0)/$K696),(VLOOKUP($D696,Customer_Demand!$D:$BF,COLUMNS($I696:AC696),0)/$I696)),"")</f>
        <v/>
      </c>
      <c r="AD696" s="49" t="str">
        <f>IFERROR(IF($K696&lt;&gt;"SS",(VLOOKUP($D696,Customer_Demand!$D:$BF,COLUMNS($I696:AD696),0)/$I696+VLOOKUP($D696,Customer_Demand!$D:$BF,COLUMNS($I696:AD696),0)/$K696),(VLOOKUP($D696,Customer_Demand!$D:$BF,COLUMNS($I696:AD696),0)/$I696)),"")</f>
        <v/>
      </c>
      <c r="AE696" s="49" t="str">
        <f>IFERROR(IF($K696&lt;&gt;"SS",(VLOOKUP($D696,Customer_Demand!$D:$BF,COLUMNS($I696:AE696),0)/$I696+VLOOKUP($D696,Customer_Demand!$D:$BF,COLUMNS($I696:AE696),0)/$K696),(VLOOKUP($D696,Customer_Demand!$D:$BF,COLUMNS($I696:AE696),0)/$I696)),"")</f>
        <v/>
      </c>
      <c r="AF696" s="49" t="str">
        <f>IFERROR(IF($K696&lt;&gt;"SS",(VLOOKUP($D696,Customer_Demand!$D:$BF,COLUMNS($I696:AF696),0)/$I696+VLOOKUP($D696,Customer_Demand!$D:$BF,COLUMNS($I696:AF696),0)/$K696),(VLOOKUP($D696,Customer_Demand!$D:$BF,COLUMNS($I696:AF696),0)/$I696)),"")</f>
        <v/>
      </c>
      <c r="AG696" s="49" t="str">
        <f>IFERROR(IF($K696&lt;&gt;"SS",(VLOOKUP($D696,Customer_Demand!$D:$BF,COLUMNS($I696:AG696),0)/$I696+VLOOKUP($D696,Customer_Demand!$D:$BF,COLUMNS($I696:AG696),0)/$K696),(VLOOKUP($D696,Customer_Demand!$D:$BF,COLUMNS($I696:AG696),0)/$I696)),"")</f>
        <v/>
      </c>
      <c r="AH696" s="49" t="str">
        <f>IFERROR(IF($K696&lt;&gt;"SS",(VLOOKUP($D696,Customer_Demand!$D:$BF,COLUMNS($I696:AH696),0)/$I696+VLOOKUP($D696,Customer_Demand!$D:$BF,COLUMNS($I696:AH696),0)/$K696),(VLOOKUP($D696,Customer_Demand!$D:$BF,COLUMNS($I696:AH696),0)/$I696)),"")</f>
        <v/>
      </c>
      <c r="AI696" s="49" t="str">
        <f>IFERROR(IF($K696&lt;&gt;"SS",(VLOOKUP($D696,Customer_Demand!$D:$BF,COLUMNS($I696:AI696),0)/$I696+VLOOKUP($D696,Customer_Demand!$D:$BF,COLUMNS($I696:AI696),0)/$K696),(VLOOKUP($D696,Customer_Demand!$D:$BF,COLUMNS($I696:AI696),0)/$I696)),"")</f>
        <v/>
      </c>
      <c r="AJ696" s="49" t="str">
        <f>IFERROR(IF($K696&lt;&gt;"SS",(VLOOKUP($D696,Customer_Demand!$D:$BF,COLUMNS($I696:AJ696),0)/$I696+VLOOKUP($D696,Customer_Demand!$D:$BF,COLUMNS($I696:AJ696),0)/$K696),(VLOOKUP($D696,Customer_Demand!$D:$BF,COLUMNS($I696:AJ696),0)/$I696)),"")</f>
        <v/>
      </c>
      <c r="AK696" s="49" t="str">
        <f>IFERROR(IF($K696&lt;&gt;"SS",(VLOOKUP($D696,Customer_Demand!$D:$BF,COLUMNS($I696:AK696),0)/$I696+VLOOKUP($D696,Customer_Demand!$D:$BF,COLUMNS($I696:AK696),0)/$K696),(VLOOKUP($D696,Customer_Demand!$D:$BF,COLUMNS($I696:AK696),0)/$I696)),"")</f>
        <v/>
      </c>
      <c r="AL696" s="49" t="str">
        <f>IFERROR(IF($K696&lt;&gt;"SS",(VLOOKUP($D696,Customer_Demand!$D:$BF,COLUMNS($I696:AL696),0)/$I696+VLOOKUP($D696,Customer_Demand!$D:$BF,COLUMNS($I696:AL696),0)/$K696),(VLOOKUP($D696,Customer_Demand!$D:$BF,COLUMNS($I696:AL696),0)/$I696)),"")</f>
        <v/>
      </c>
      <c r="AM696" s="49" t="str">
        <f>IFERROR(IF($K696&lt;&gt;"SS",(VLOOKUP($D696,Customer_Demand!$D:$BF,COLUMNS($I696:AM696),0)/$I696+VLOOKUP($D696,Customer_Demand!$D:$BF,COLUMNS($I696:AM696),0)/$K696),(VLOOKUP($D696,Customer_Demand!$D:$BF,COLUMNS($I696:AM696),0)/$I696)),"")</f>
        <v/>
      </c>
      <c r="AN696" s="49" t="str">
        <f>IFERROR(IF($K696&lt;&gt;"SS",(VLOOKUP($D696,Customer_Demand!$D:$BF,COLUMNS($I696:AN696),0)/$I696+VLOOKUP($D696,Customer_Demand!$D:$BF,COLUMNS($I696:AN696),0)/$K696),(VLOOKUP($D696,Customer_Demand!$D:$BF,COLUMNS($I696:AN696),0)/$I696)),"")</f>
        <v/>
      </c>
      <c r="AO696" s="49" t="str">
        <f>IFERROR(IF($K696&lt;&gt;"SS",(VLOOKUP($D696,Customer_Demand!$D:$BF,COLUMNS($I696:AO696),0)/$I696+VLOOKUP($D696,Customer_Demand!$D:$BF,COLUMNS($I696:AO696),0)/$K696),(VLOOKUP($D696,Customer_Demand!$D:$BF,COLUMNS($I696:AO696),0)/$I696)),"")</f>
        <v/>
      </c>
      <c r="AP696" s="49" t="str">
        <f>IFERROR(IF($K696&lt;&gt;"SS",(VLOOKUP($D696,Customer_Demand!$D:$BF,COLUMNS($I696:AP696),0)/$I696+VLOOKUP($D696,Customer_Demand!$D:$BF,COLUMNS($I696:AP696),0)/$K696),(VLOOKUP($D696,Customer_Demand!$D:$BF,COLUMNS($I696:AP696),0)/$I696)),"")</f>
        <v/>
      </c>
      <c r="AQ696" s="49" t="str">
        <f>IFERROR(IF($K696&lt;&gt;"SS",(VLOOKUP($D696,Customer_Demand!$D:$BF,COLUMNS($I696:AQ696),0)/$I696+VLOOKUP($D696,Customer_Demand!$D:$BF,COLUMNS($I696:AQ696),0)/$K696),(VLOOKUP($D696,Customer_Demand!$D:$BF,COLUMNS($I696:AQ696),0)/$I696)),"")</f>
        <v/>
      </c>
      <c r="AR696" s="49" t="str">
        <f>IFERROR(IF($K696&lt;&gt;"SS",(VLOOKUP($D696,Customer_Demand!$D:$BF,COLUMNS($I696:AR696),0)/$I696+VLOOKUP($D696,Customer_Demand!$D:$BF,COLUMNS($I696:AR696),0)/$K696),(VLOOKUP($D696,Customer_Demand!$D:$BF,COLUMNS($I696:AR696),0)/$I696)),"")</f>
        <v/>
      </c>
      <c r="AS696" s="49" t="str">
        <f>IFERROR(IF($K696&lt;&gt;"SS",(VLOOKUP($D696,Customer_Demand!$D:$BF,COLUMNS($I696:AS696),0)/$I696+VLOOKUP($D696,Customer_Demand!$D:$BF,COLUMNS($I696:AS696),0)/$K696),(VLOOKUP($D696,Customer_Demand!$D:$BF,COLUMNS($I696:AS696),0)/$I696)),"")</f>
        <v/>
      </c>
      <c r="AT696" s="49" t="str">
        <f>IFERROR(IF($K696&lt;&gt;"SS",(VLOOKUP($D696,Customer_Demand!$D:$BF,COLUMNS($I696:AT696),0)/$I696+VLOOKUP($D696,Customer_Demand!$D:$BF,COLUMNS($I696:AT696),0)/$K696),(VLOOKUP($D696,Customer_Demand!$D:$BF,COLUMNS($I696:AT696),0)/$I696)),"")</f>
        <v/>
      </c>
      <c r="AU696" s="49" t="str">
        <f>IFERROR(IF($K696&lt;&gt;"SS",(VLOOKUP($D696,Customer_Demand!$D:$BF,COLUMNS($I696:AU696),0)/$I696+VLOOKUP($D696,Customer_Demand!$D:$BF,COLUMNS($I696:AU696),0)/$K696),(VLOOKUP($D696,Customer_Demand!$D:$BF,COLUMNS($I696:AU696),0)/$I696)),"")</f>
        <v/>
      </c>
      <c r="AV696" s="49" t="str">
        <f>IFERROR(IF($K696&lt;&gt;"SS",(VLOOKUP($D696,Customer_Demand!$D:$BF,COLUMNS($I696:AV696),0)/$I696+VLOOKUP($D696,Customer_Demand!$D:$BF,COLUMNS($I696:AV696),0)/$K696),(VLOOKUP($D696,Customer_Demand!$D:$BF,COLUMNS($I696:AV696),0)/$I696)),"")</f>
        <v/>
      </c>
      <c r="AW696" s="49" t="str">
        <f>IFERROR(IF($K696&lt;&gt;"SS",(VLOOKUP($D696,Customer_Demand!$D:$BF,COLUMNS($I696:AW696),0)/$I696+VLOOKUP($D696,Customer_Demand!$D:$BF,COLUMNS($I696:AW696),0)/$K696),(VLOOKUP($D696,Customer_Demand!$D:$BF,COLUMNS($I696:AW696),0)/$I696)),"")</f>
        <v/>
      </c>
      <c r="AX696" s="49" t="str">
        <f>IFERROR(IF($K696&lt;&gt;"SS",(VLOOKUP($D696,Customer_Demand!$D:$BF,COLUMNS($I696:AX696),0)/$I696+VLOOKUP($D696,Customer_Demand!$D:$BF,COLUMNS($I696:AX696),0)/$K696),(VLOOKUP($D696,Customer_Demand!$D:$BF,COLUMNS($I696:AX696),0)/$I696)),"")</f>
        <v/>
      </c>
      <c r="AY696" s="49" t="str">
        <f>IFERROR(IF($K696&lt;&gt;"SS",(VLOOKUP($D696,Customer_Demand!$D:$BF,COLUMNS($I696:AY696),0)/$I696+VLOOKUP($D696,Customer_Demand!$D:$BF,COLUMNS($I696:AY696),0)/$K696),(VLOOKUP($D696,Customer_Demand!$D:$BF,COLUMNS($I696:AY696),0)/$I696)),"")</f>
        <v/>
      </c>
      <c r="AZ696" s="49" t="str">
        <f>IFERROR(IF($K696&lt;&gt;"SS",(VLOOKUP($D696,Customer_Demand!$D:$BF,COLUMNS($I696:AZ696),0)/$I696+VLOOKUP($D696,Customer_Demand!$D:$BF,COLUMNS($I696:AZ696),0)/$K696),(VLOOKUP($D696,Customer_Demand!$D:$BF,COLUMNS($I696:AZ696),0)/$I696)),"")</f>
        <v/>
      </c>
      <c r="BA696" s="49" t="str">
        <f>IFERROR(IF($K696&lt;&gt;"SS",(VLOOKUP($D696,Customer_Demand!$D:$BF,COLUMNS($I696:BA696),0)/$I696+VLOOKUP($D696,Customer_Demand!$D:$BF,COLUMNS($I696:BA696),0)/$K696),(VLOOKUP($D696,Customer_Demand!$D:$BF,COLUMNS($I696:BA696),0)/$I696)),"")</f>
        <v/>
      </c>
      <c r="BB696" s="49" t="str">
        <f>IFERROR(IF($K696&lt;&gt;"SS",(VLOOKUP($D696,Customer_Demand!$D:$BF,COLUMNS($I696:BB696),0)/$I696+VLOOKUP($D696,Customer_Demand!$D:$BF,COLUMNS($I696:BB696),0)/$K696),(VLOOKUP($D696,Customer_Demand!$D:$BF,COLUMNS($I696:BB696),0)/$I696)),"")</f>
        <v/>
      </c>
      <c r="BC696" s="49" t="str">
        <f>IFERROR(IF($K696&lt;&gt;"SS",(VLOOKUP($D696,Customer_Demand!$D:$BF,COLUMNS($I696:BC696),0)/$I696+VLOOKUP($D696,Customer_Demand!$D:$BF,COLUMNS($I696:BC696),0)/$K696),(VLOOKUP($D696,Customer_Demand!$D:$BF,COLUMNS($I696:BC696),0)/$I696)),"")</f>
        <v/>
      </c>
      <c r="BD696" s="49" t="str">
        <f>IFERROR(IF($K696&lt;&gt;"SS",(VLOOKUP($D696,Customer_Demand!$D:$BF,COLUMNS($I696:BD696),0)/$I696+VLOOKUP($D696,Customer_Demand!$D:$BF,COLUMNS($I696:BD696),0)/$K696),(VLOOKUP($D696,Customer_Demand!$D:$BF,COLUMNS($I696:BD696),0)/$I696)),"")</f>
        <v/>
      </c>
      <c r="BE696" s="49" t="str">
        <f>IFERROR(IF($K696&lt;&gt;"SS",(VLOOKUP($D696,Customer_Demand!$D:$BF,COLUMNS($I696:BE696),0)/$I696+VLOOKUP($D696,Customer_Demand!$D:$BF,COLUMNS($I696:BE696),0)/$K696),(VLOOKUP($D696,Customer_Demand!$D:$BF,COLUMNS($I696:BE696),0)/$I696)),"")</f>
        <v/>
      </c>
      <c r="BF696" s="49" t="str">
        <f>IFERROR(IF($K696&lt;&gt;"SS",(VLOOKUP($D696,Customer_Demand!$D:$BF,COLUMNS($I696:BF696),0)/$I696+VLOOKUP($D696,Customer_Demand!$D:$BF,COLUMNS($I696:BF696),0)/$K696),(VLOOKUP($D696,Customer_Demand!$D:$BF,COLUMNS($I696:BF696),0)/$I696)),"")</f>
        <v/>
      </c>
      <c r="BG696" s="49" t="str">
        <f>IFERROR(IF($K696&lt;&gt;"SS",(VLOOKUP($D696,Customer_Demand!$D:$BF,COLUMNS($I696:BG696),0)/$I696+VLOOKUP($D696,Customer_Demand!$D:$BF,COLUMNS($I696:BG696),0)/$K696),(VLOOKUP($D696,Customer_Demand!$D:$BF,COLUMNS($I696:BG696),0)/$I696)),"")</f>
        <v/>
      </c>
      <c r="BH696" s="49" t="str">
        <f>IFERROR(IF($K696&lt;&gt;"SS",(VLOOKUP($D696,Customer_Demand!$D:$BF,COLUMNS($I696:BH696),0)/$I696+VLOOKUP($D696,Customer_Demand!$D:$BF,COLUMNS($I696:BH696),0)/$K696),(VLOOKUP($D696,Customer_Demand!$D:$BF,COLUMNS($I696:BH696),0)/$I696)),"")</f>
        <v/>
      </c>
      <c r="BI696" s="49" t="str">
        <f>IFERROR(IF($K696&lt;&gt;"SS",(VLOOKUP($D696,Customer_Demand!$D:$BF,COLUMNS($I696:BI696),0)/$I696+VLOOKUP($D696,Customer_Demand!$D:$BF,COLUMNS($I696:BI696),0)/$K696),(VLOOKUP($D696,Customer_Demand!$D:$BF,COLUMNS($I696:BI696),0)/$I696)),"")</f>
        <v/>
      </c>
      <c r="BJ696" s="49" t="str">
        <f>IFERROR(IF($K696&lt;&gt;"SS",(VLOOKUP($D696,Customer_Demand!$D:$BF,COLUMNS($I696:BJ696),0)/$I696+VLOOKUP($D696,Customer_Demand!$D:$BF,COLUMNS($I696:BJ696),0)/$K696),(VLOOKUP($D696,Customer_Demand!$D:$BF,COLUMNS($I696:BJ696),0)/$I696)),"")</f>
        <v/>
      </c>
      <c r="BK696" s="50" t="str">
        <f>IFERROR(IF($K696&lt;&gt;"SS",(VLOOKUP($D696,Customer_Demand!$D:$BF,COLUMNS($I696:BK696),0)/$I696+VLOOKUP($D696,Customer_Demand!$D:$BF,COLUMNS($I696:BK696),0)/$K696),(VLOOKUP($D696,Customer_Demand!$D:$BF,COLUMNS($I696:BK696),0)/$I696)),"")</f>
        <v/>
      </c>
    </row>
    <row r="697" spans="2:63" x14ac:dyDescent="0.2">
      <c r="B697" s="12" t="str">
        <f t="shared" si="47"/>
        <v/>
      </c>
      <c r="C697" s="45" t="str">
        <f>IF((Customer_Demand!C697)&lt;&gt;"",Customer_Demand!C697,"")</f>
        <v/>
      </c>
      <c r="D697" s="45" t="str">
        <f>IF(C697&lt;&gt;"",Customer_Demand!D697,"")</f>
        <v/>
      </c>
      <c r="E697" s="52" t="str">
        <f>IF(C697&lt;&gt;"",Customer_Demand!E697,"")</f>
        <v/>
      </c>
      <c r="F697" s="47" t="str">
        <f>IF(C697&lt;&gt;"",VLOOKUP(D697,Customer_Demand!$D$5:$F$1005,3,0),"")</f>
        <v/>
      </c>
      <c r="G697" s="48" t="str">
        <f t="shared" si="44"/>
        <v/>
      </c>
      <c r="H697" s="48" t="str">
        <f t="shared" si="45"/>
        <v/>
      </c>
      <c r="I697" s="48" t="str">
        <f>IFERROR(IF(C697&lt;&gt;"",VLOOKUP($H697,SMT_Cycle_Time_Data!$F:$Q,4,0),""),"SGR Not Defined")</f>
        <v/>
      </c>
      <c r="J697" s="48" t="str">
        <f t="shared" si="46"/>
        <v/>
      </c>
      <c r="K697" s="48" t="str">
        <f>IF(C697&lt;&gt;"",IFERROR(VLOOKUP($J697,SMT_Cycle_Time_Data!$F:$Q,4,0),"SS"),"")</f>
        <v/>
      </c>
      <c r="L697" s="49" t="str">
        <f>IFERROR(IF($K697&lt;&gt;"SS",(VLOOKUP($D697,Customer_Demand!$D:$BF,COLUMNS($I697:L697),0)/$I697+VLOOKUP($D697,Customer_Demand!$D:$BF,COLUMNS($I697:L697),0)/$K697),(VLOOKUP($D697,Customer_Demand!$D:$BF,COLUMNS($I697:L697),0)/$I697)),"")</f>
        <v/>
      </c>
      <c r="M697" s="49" t="str">
        <f>IFERROR(IF($K697&lt;&gt;"SS",(VLOOKUP($D697,Customer_Demand!$D:$BF,COLUMNS($I697:M697),0)/$I697+VLOOKUP($D697,Customer_Demand!$D:$BF,COLUMNS($I697:M697),0)/$K697),(VLOOKUP($D697,Customer_Demand!$D:$BF,COLUMNS($I697:M697),0)/$I697)),"")</f>
        <v/>
      </c>
      <c r="N697" s="49" t="str">
        <f>IFERROR(IF($K697&lt;&gt;"SS",(VLOOKUP($D697,Customer_Demand!$D:$BF,COLUMNS($I697:N697),0)/$I697+VLOOKUP($D697,Customer_Demand!$D:$BF,COLUMNS($I697:N697),0)/$K697),(VLOOKUP($D697,Customer_Demand!$D:$BF,COLUMNS($I697:N697),0)/$I697)),"")</f>
        <v/>
      </c>
      <c r="O697" s="49" t="str">
        <f>IFERROR(IF($K697&lt;&gt;"SS",(VLOOKUP($D697,Customer_Demand!$D:$BF,COLUMNS($I697:O697),0)/$I697+VLOOKUP($D697,Customer_Demand!$D:$BF,COLUMNS($I697:O697),0)/$K697),(VLOOKUP($D697,Customer_Demand!$D:$BF,COLUMNS($I697:O697),0)/$I697)),"")</f>
        <v/>
      </c>
      <c r="P697" s="49" t="str">
        <f>IFERROR(IF($K697&lt;&gt;"SS",(VLOOKUP($D697,Customer_Demand!$D:$BF,COLUMNS($I697:P697),0)/$I697+VLOOKUP($D697,Customer_Demand!$D:$BF,COLUMNS($I697:P697),0)/$K697),(VLOOKUP($D697,Customer_Demand!$D:$BF,COLUMNS($I697:P697),0)/$I697)),"")</f>
        <v/>
      </c>
      <c r="Q697" s="49" t="str">
        <f>IFERROR(IF($K697&lt;&gt;"SS",(VLOOKUP($D697,Customer_Demand!$D:$BF,COLUMNS($I697:Q697),0)/$I697+VLOOKUP($D697,Customer_Demand!$D:$BF,COLUMNS($I697:Q697),0)/$K697),(VLOOKUP($D697,Customer_Demand!$D:$BF,COLUMNS($I697:Q697),0)/$I697)),"")</f>
        <v/>
      </c>
      <c r="R697" s="49" t="str">
        <f>IFERROR(IF($K697&lt;&gt;"SS",(VLOOKUP($D697,Customer_Demand!$D:$BF,COLUMNS($I697:R697),0)/$I697+VLOOKUP($D697,Customer_Demand!$D:$BF,COLUMNS($I697:R697),0)/$K697),(VLOOKUP($D697,Customer_Demand!$D:$BF,COLUMNS($I697:R697),0)/$I697)),"")</f>
        <v/>
      </c>
      <c r="S697" s="49" t="str">
        <f>IFERROR(IF($K697&lt;&gt;"SS",(VLOOKUP($D697,Customer_Demand!$D:$BF,COLUMNS($I697:S697),0)/$I697+VLOOKUP($D697,Customer_Demand!$D:$BF,COLUMNS($I697:S697),0)/$K697),(VLOOKUP($D697,Customer_Demand!$D:$BF,COLUMNS($I697:S697),0)/$I697)),"")</f>
        <v/>
      </c>
      <c r="T697" s="49" t="str">
        <f>IFERROR(IF($K697&lt;&gt;"SS",(VLOOKUP($D697,Customer_Demand!$D:$BF,COLUMNS($I697:T697),0)/$I697+VLOOKUP($D697,Customer_Demand!$D:$BF,COLUMNS($I697:T697),0)/$K697),(VLOOKUP($D697,Customer_Demand!$D:$BF,COLUMNS($I697:T697),0)/$I697)),"")</f>
        <v/>
      </c>
      <c r="U697" s="49" t="str">
        <f>IFERROR(IF($K697&lt;&gt;"SS",(VLOOKUP($D697,Customer_Demand!$D:$BF,COLUMNS($I697:U697),0)/$I697+VLOOKUP($D697,Customer_Demand!$D:$BF,COLUMNS($I697:U697),0)/$K697),(VLOOKUP($D697,Customer_Demand!$D:$BF,COLUMNS($I697:U697),0)/$I697)),"")</f>
        <v/>
      </c>
      <c r="V697" s="49" t="str">
        <f>IFERROR(IF($K697&lt;&gt;"SS",(VLOOKUP($D697,Customer_Demand!$D:$BF,COLUMNS($I697:V697),0)/$I697+VLOOKUP($D697,Customer_Demand!$D:$BF,COLUMNS($I697:V697),0)/$K697),(VLOOKUP($D697,Customer_Demand!$D:$BF,COLUMNS($I697:V697),0)/$I697)),"")</f>
        <v/>
      </c>
      <c r="W697" s="49" t="str">
        <f>IFERROR(IF($K697&lt;&gt;"SS",(VLOOKUP($D697,Customer_Demand!$D:$BF,COLUMNS($I697:W697),0)/$I697+VLOOKUP($D697,Customer_Demand!$D:$BF,COLUMNS($I697:W697),0)/$K697),(VLOOKUP($D697,Customer_Demand!$D:$BF,COLUMNS($I697:W697),0)/$I697)),"")</f>
        <v/>
      </c>
      <c r="X697" s="49" t="str">
        <f>IFERROR(IF($K697&lt;&gt;"SS",(VLOOKUP($D697,Customer_Demand!$D:$BF,COLUMNS($I697:X697),0)/$I697+VLOOKUP($D697,Customer_Demand!$D:$BF,COLUMNS($I697:X697),0)/$K697),(VLOOKUP($D697,Customer_Demand!$D:$BF,COLUMNS($I697:X697),0)/$I697)),"")</f>
        <v/>
      </c>
      <c r="Y697" s="49" t="str">
        <f>IFERROR(IF($K697&lt;&gt;"SS",(VLOOKUP($D697,Customer_Demand!$D:$BF,COLUMNS($I697:Y697),0)/$I697+VLOOKUP($D697,Customer_Demand!$D:$BF,COLUMNS($I697:Y697),0)/$K697),(VLOOKUP($D697,Customer_Demand!$D:$BF,COLUMNS($I697:Y697),0)/$I697)),"")</f>
        <v/>
      </c>
      <c r="Z697" s="49" t="str">
        <f>IFERROR(IF($K697&lt;&gt;"SS",(VLOOKUP($D697,Customer_Demand!$D:$BF,COLUMNS($I697:Z697),0)/$I697+VLOOKUP($D697,Customer_Demand!$D:$BF,COLUMNS($I697:Z697),0)/$K697),(VLOOKUP($D697,Customer_Demand!$D:$BF,COLUMNS($I697:Z697),0)/$I697)),"")</f>
        <v/>
      </c>
      <c r="AA697" s="49" t="str">
        <f>IFERROR(IF($K697&lt;&gt;"SS",(VLOOKUP($D697,Customer_Demand!$D:$BF,COLUMNS($I697:AA697),0)/$I697+VLOOKUP($D697,Customer_Demand!$D:$BF,COLUMNS($I697:AA697),0)/$K697),(VLOOKUP($D697,Customer_Demand!$D:$BF,COLUMNS($I697:AA697),0)/$I697)),"")</f>
        <v/>
      </c>
      <c r="AB697" s="49" t="str">
        <f>IFERROR(IF($K697&lt;&gt;"SS",(VLOOKUP($D697,Customer_Demand!$D:$BF,COLUMNS($I697:AB697),0)/$I697+VLOOKUP($D697,Customer_Demand!$D:$BF,COLUMNS($I697:AB697),0)/$K697),(VLOOKUP($D697,Customer_Demand!$D:$BF,COLUMNS($I697:AB697),0)/$I697)),"")</f>
        <v/>
      </c>
      <c r="AC697" s="49" t="str">
        <f>IFERROR(IF($K697&lt;&gt;"SS",(VLOOKUP($D697,Customer_Demand!$D:$BF,COLUMNS($I697:AC697),0)/$I697+VLOOKUP($D697,Customer_Demand!$D:$BF,COLUMNS($I697:AC697),0)/$K697),(VLOOKUP($D697,Customer_Demand!$D:$BF,COLUMNS($I697:AC697),0)/$I697)),"")</f>
        <v/>
      </c>
      <c r="AD697" s="49" t="str">
        <f>IFERROR(IF($K697&lt;&gt;"SS",(VLOOKUP($D697,Customer_Demand!$D:$BF,COLUMNS($I697:AD697),0)/$I697+VLOOKUP($D697,Customer_Demand!$D:$BF,COLUMNS($I697:AD697),0)/$K697),(VLOOKUP($D697,Customer_Demand!$D:$BF,COLUMNS($I697:AD697),0)/$I697)),"")</f>
        <v/>
      </c>
      <c r="AE697" s="49" t="str">
        <f>IFERROR(IF($K697&lt;&gt;"SS",(VLOOKUP($D697,Customer_Demand!$D:$BF,COLUMNS($I697:AE697),0)/$I697+VLOOKUP($D697,Customer_Demand!$D:$BF,COLUMNS($I697:AE697),0)/$K697),(VLOOKUP($D697,Customer_Demand!$D:$BF,COLUMNS($I697:AE697),0)/$I697)),"")</f>
        <v/>
      </c>
      <c r="AF697" s="49" t="str">
        <f>IFERROR(IF($K697&lt;&gt;"SS",(VLOOKUP($D697,Customer_Demand!$D:$BF,COLUMNS($I697:AF697),0)/$I697+VLOOKUP($D697,Customer_Demand!$D:$BF,COLUMNS($I697:AF697),0)/$K697),(VLOOKUP($D697,Customer_Demand!$D:$BF,COLUMNS($I697:AF697),0)/$I697)),"")</f>
        <v/>
      </c>
      <c r="AG697" s="49" t="str">
        <f>IFERROR(IF($K697&lt;&gt;"SS",(VLOOKUP($D697,Customer_Demand!$D:$BF,COLUMNS($I697:AG697),0)/$I697+VLOOKUP($D697,Customer_Demand!$D:$BF,COLUMNS($I697:AG697),0)/$K697),(VLOOKUP($D697,Customer_Demand!$D:$BF,COLUMNS($I697:AG697),0)/$I697)),"")</f>
        <v/>
      </c>
      <c r="AH697" s="49" t="str">
        <f>IFERROR(IF($K697&lt;&gt;"SS",(VLOOKUP($D697,Customer_Demand!$D:$BF,COLUMNS($I697:AH697),0)/$I697+VLOOKUP($D697,Customer_Demand!$D:$BF,COLUMNS($I697:AH697),0)/$K697),(VLOOKUP($D697,Customer_Demand!$D:$BF,COLUMNS($I697:AH697),0)/$I697)),"")</f>
        <v/>
      </c>
      <c r="AI697" s="49" t="str">
        <f>IFERROR(IF($K697&lt;&gt;"SS",(VLOOKUP($D697,Customer_Demand!$D:$BF,COLUMNS($I697:AI697),0)/$I697+VLOOKUP($D697,Customer_Demand!$D:$BF,COLUMNS($I697:AI697),0)/$K697),(VLOOKUP($D697,Customer_Demand!$D:$BF,COLUMNS($I697:AI697),0)/$I697)),"")</f>
        <v/>
      </c>
      <c r="AJ697" s="49" t="str">
        <f>IFERROR(IF($K697&lt;&gt;"SS",(VLOOKUP($D697,Customer_Demand!$D:$BF,COLUMNS($I697:AJ697),0)/$I697+VLOOKUP($D697,Customer_Demand!$D:$BF,COLUMNS($I697:AJ697),0)/$K697),(VLOOKUP($D697,Customer_Demand!$D:$BF,COLUMNS($I697:AJ697),0)/$I697)),"")</f>
        <v/>
      </c>
      <c r="AK697" s="49" t="str">
        <f>IFERROR(IF($K697&lt;&gt;"SS",(VLOOKUP($D697,Customer_Demand!$D:$BF,COLUMNS($I697:AK697),0)/$I697+VLOOKUP($D697,Customer_Demand!$D:$BF,COLUMNS($I697:AK697),0)/$K697),(VLOOKUP($D697,Customer_Demand!$D:$BF,COLUMNS($I697:AK697),0)/$I697)),"")</f>
        <v/>
      </c>
      <c r="AL697" s="49" t="str">
        <f>IFERROR(IF($K697&lt;&gt;"SS",(VLOOKUP($D697,Customer_Demand!$D:$BF,COLUMNS($I697:AL697),0)/$I697+VLOOKUP($D697,Customer_Demand!$D:$BF,COLUMNS($I697:AL697),0)/$K697),(VLOOKUP($D697,Customer_Demand!$D:$BF,COLUMNS($I697:AL697),0)/$I697)),"")</f>
        <v/>
      </c>
      <c r="AM697" s="49" t="str">
        <f>IFERROR(IF($K697&lt;&gt;"SS",(VLOOKUP($D697,Customer_Demand!$D:$BF,COLUMNS($I697:AM697),0)/$I697+VLOOKUP($D697,Customer_Demand!$D:$BF,COLUMNS($I697:AM697),0)/$K697),(VLOOKUP($D697,Customer_Demand!$D:$BF,COLUMNS($I697:AM697),0)/$I697)),"")</f>
        <v/>
      </c>
      <c r="AN697" s="49" t="str">
        <f>IFERROR(IF($K697&lt;&gt;"SS",(VLOOKUP($D697,Customer_Demand!$D:$BF,COLUMNS($I697:AN697),0)/$I697+VLOOKUP($D697,Customer_Demand!$D:$BF,COLUMNS($I697:AN697),0)/$K697),(VLOOKUP($D697,Customer_Demand!$D:$BF,COLUMNS($I697:AN697),0)/$I697)),"")</f>
        <v/>
      </c>
      <c r="AO697" s="49" t="str">
        <f>IFERROR(IF($K697&lt;&gt;"SS",(VLOOKUP($D697,Customer_Demand!$D:$BF,COLUMNS($I697:AO697),0)/$I697+VLOOKUP($D697,Customer_Demand!$D:$BF,COLUMNS($I697:AO697),0)/$K697),(VLOOKUP($D697,Customer_Demand!$D:$BF,COLUMNS($I697:AO697),0)/$I697)),"")</f>
        <v/>
      </c>
      <c r="AP697" s="49" t="str">
        <f>IFERROR(IF($K697&lt;&gt;"SS",(VLOOKUP($D697,Customer_Demand!$D:$BF,COLUMNS($I697:AP697),0)/$I697+VLOOKUP($D697,Customer_Demand!$D:$BF,COLUMNS($I697:AP697),0)/$K697),(VLOOKUP($D697,Customer_Demand!$D:$BF,COLUMNS($I697:AP697),0)/$I697)),"")</f>
        <v/>
      </c>
      <c r="AQ697" s="49" t="str">
        <f>IFERROR(IF($K697&lt;&gt;"SS",(VLOOKUP($D697,Customer_Demand!$D:$BF,COLUMNS($I697:AQ697),0)/$I697+VLOOKUP($D697,Customer_Demand!$D:$BF,COLUMNS($I697:AQ697),0)/$K697),(VLOOKUP($D697,Customer_Demand!$D:$BF,COLUMNS($I697:AQ697),0)/$I697)),"")</f>
        <v/>
      </c>
      <c r="AR697" s="49" t="str">
        <f>IFERROR(IF($K697&lt;&gt;"SS",(VLOOKUP($D697,Customer_Demand!$D:$BF,COLUMNS($I697:AR697),0)/$I697+VLOOKUP($D697,Customer_Demand!$D:$BF,COLUMNS($I697:AR697),0)/$K697),(VLOOKUP($D697,Customer_Demand!$D:$BF,COLUMNS($I697:AR697),0)/$I697)),"")</f>
        <v/>
      </c>
      <c r="AS697" s="49" t="str">
        <f>IFERROR(IF($K697&lt;&gt;"SS",(VLOOKUP($D697,Customer_Demand!$D:$BF,COLUMNS($I697:AS697),0)/$I697+VLOOKUP($D697,Customer_Demand!$D:$BF,COLUMNS($I697:AS697),0)/$K697),(VLOOKUP($D697,Customer_Demand!$D:$BF,COLUMNS($I697:AS697),0)/$I697)),"")</f>
        <v/>
      </c>
      <c r="AT697" s="49" t="str">
        <f>IFERROR(IF($K697&lt;&gt;"SS",(VLOOKUP($D697,Customer_Demand!$D:$BF,COLUMNS($I697:AT697),0)/$I697+VLOOKUP($D697,Customer_Demand!$D:$BF,COLUMNS($I697:AT697),0)/$K697),(VLOOKUP($D697,Customer_Demand!$D:$BF,COLUMNS($I697:AT697),0)/$I697)),"")</f>
        <v/>
      </c>
      <c r="AU697" s="49" t="str">
        <f>IFERROR(IF($K697&lt;&gt;"SS",(VLOOKUP($D697,Customer_Demand!$D:$BF,COLUMNS($I697:AU697),0)/$I697+VLOOKUP($D697,Customer_Demand!$D:$BF,COLUMNS($I697:AU697),0)/$K697),(VLOOKUP($D697,Customer_Demand!$D:$BF,COLUMNS($I697:AU697),0)/$I697)),"")</f>
        <v/>
      </c>
      <c r="AV697" s="49" t="str">
        <f>IFERROR(IF($K697&lt;&gt;"SS",(VLOOKUP($D697,Customer_Demand!$D:$BF,COLUMNS($I697:AV697),0)/$I697+VLOOKUP($D697,Customer_Demand!$D:$BF,COLUMNS($I697:AV697),0)/$K697),(VLOOKUP($D697,Customer_Demand!$D:$BF,COLUMNS($I697:AV697),0)/$I697)),"")</f>
        <v/>
      </c>
      <c r="AW697" s="49" t="str">
        <f>IFERROR(IF($K697&lt;&gt;"SS",(VLOOKUP($D697,Customer_Demand!$D:$BF,COLUMNS($I697:AW697),0)/$I697+VLOOKUP($D697,Customer_Demand!$D:$BF,COLUMNS($I697:AW697),0)/$K697),(VLOOKUP($D697,Customer_Demand!$D:$BF,COLUMNS($I697:AW697),0)/$I697)),"")</f>
        <v/>
      </c>
      <c r="AX697" s="49" t="str">
        <f>IFERROR(IF($K697&lt;&gt;"SS",(VLOOKUP($D697,Customer_Demand!$D:$BF,COLUMNS($I697:AX697),0)/$I697+VLOOKUP($D697,Customer_Demand!$D:$BF,COLUMNS($I697:AX697),0)/$K697),(VLOOKUP($D697,Customer_Demand!$D:$BF,COLUMNS($I697:AX697),0)/$I697)),"")</f>
        <v/>
      </c>
      <c r="AY697" s="49" t="str">
        <f>IFERROR(IF($K697&lt;&gt;"SS",(VLOOKUP($D697,Customer_Demand!$D:$BF,COLUMNS($I697:AY697),0)/$I697+VLOOKUP($D697,Customer_Demand!$D:$BF,COLUMNS($I697:AY697),0)/$K697),(VLOOKUP($D697,Customer_Demand!$D:$BF,COLUMNS($I697:AY697),0)/$I697)),"")</f>
        <v/>
      </c>
      <c r="AZ697" s="49" t="str">
        <f>IFERROR(IF($K697&lt;&gt;"SS",(VLOOKUP($D697,Customer_Demand!$D:$BF,COLUMNS($I697:AZ697),0)/$I697+VLOOKUP($D697,Customer_Demand!$D:$BF,COLUMNS($I697:AZ697),0)/$K697),(VLOOKUP($D697,Customer_Demand!$D:$BF,COLUMNS($I697:AZ697),0)/$I697)),"")</f>
        <v/>
      </c>
      <c r="BA697" s="49" t="str">
        <f>IFERROR(IF($K697&lt;&gt;"SS",(VLOOKUP($D697,Customer_Demand!$D:$BF,COLUMNS($I697:BA697),0)/$I697+VLOOKUP($D697,Customer_Demand!$D:$BF,COLUMNS($I697:BA697),0)/$K697),(VLOOKUP($D697,Customer_Demand!$D:$BF,COLUMNS($I697:BA697),0)/$I697)),"")</f>
        <v/>
      </c>
      <c r="BB697" s="49" t="str">
        <f>IFERROR(IF($K697&lt;&gt;"SS",(VLOOKUP($D697,Customer_Demand!$D:$BF,COLUMNS($I697:BB697),0)/$I697+VLOOKUP($D697,Customer_Demand!$D:$BF,COLUMNS($I697:BB697),0)/$K697),(VLOOKUP($D697,Customer_Demand!$D:$BF,COLUMNS($I697:BB697),0)/$I697)),"")</f>
        <v/>
      </c>
      <c r="BC697" s="49" t="str">
        <f>IFERROR(IF($K697&lt;&gt;"SS",(VLOOKUP($D697,Customer_Demand!$D:$BF,COLUMNS($I697:BC697),0)/$I697+VLOOKUP($D697,Customer_Demand!$D:$BF,COLUMNS($I697:BC697),0)/$K697),(VLOOKUP($D697,Customer_Demand!$D:$BF,COLUMNS($I697:BC697),0)/$I697)),"")</f>
        <v/>
      </c>
      <c r="BD697" s="49" t="str">
        <f>IFERROR(IF($K697&lt;&gt;"SS",(VLOOKUP($D697,Customer_Demand!$D:$BF,COLUMNS($I697:BD697),0)/$I697+VLOOKUP($D697,Customer_Demand!$D:$BF,COLUMNS($I697:BD697),0)/$K697),(VLOOKUP($D697,Customer_Demand!$D:$BF,COLUMNS($I697:BD697),0)/$I697)),"")</f>
        <v/>
      </c>
      <c r="BE697" s="49" t="str">
        <f>IFERROR(IF($K697&lt;&gt;"SS",(VLOOKUP($D697,Customer_Demand!$D:$BF,COLUMNS($I697:BE697),0)/$I697+VLOOKUP($D697,Customer_Demand!$D:$BF,COLUMNS($I697:BE697),0)/$K697),(VLOOKUP($D697,Customer_Demand!$D:$BF,COLUMNS($I697:BE697),0)/$I697)),"")</f>
        <v/>
      </c>
      <c r="BF697" s="49" t="str">
        <f>IFERROR(IF($K697&lt;&gt;"SS",(VLOOKUP($D697,Customer_Demand!$D:$BF,COLUMNS($I697:BF697),0)/$I697+VLOOKUP($D697,Customer_Demand!$D:$BF,COLUMNS($I697:BF697),0)/$K697),(VLOOKUP($D697,Customer_Demand!$D:$BF,COLUMNS($I697:BF697),0)/$I697)),"")</f>
        <v/>
      </c>
      <c r="BG697" s="49" t="str">
        <f>IFERROR(IF($K697&lt;&gt;"SS",(VLOOKUP($D697,Customer_Demand!$D:$BF,COLUMNS($I697:BG697),0)/$I697+VLOOKUP($D697,Customer_Demand!$D:$BF,COLUMNS($I697:BG697),0)/$K697),(VLOOKUP($D697,Customer_Demand!$D:$BF,COLUMNS($I697:BG697),0)/$I697)),"")</f>
        <v/>
      </c>
      <c r="BH697" s="49" t="str">
        <f>IFERROR(IF($K697&lt;&gt;"SS",(VLOOKUP($D697,Customer_Demand!$D:$BF,COLUMNS($I697:BH697),0)/$I697+VLOOKUP($D697,Customer_Demand!$D:$BF,COLUMNS($I697:BH697),0)/$K697),(VLOOKUP($D697,Customer_Demand!$D:$BF,COLUMNS($I697:BH697),0)/$I697)),"")</f>
        <v/>
      </c>
      <c r="BI697" s="49" t="str">
        <f>IFERROR(IF($K697&lt;&gt;"SS",(VLOOKUP($D697,Customer_Demand!$D:$BF,COLUMNS($I697:BI697),0)/$I697+VLOOKUP($D697,Customer_Demand!$D:$BF,COLUMNS($I697:BI697),0)/$K697),(VLOOKUP($D697,Customer_Demand!$D:$BF,COLUMNS($I697:BI697),0)/$I697)),"")</f>
        <v/>
      </c>
      <c r="BJ697" s="49" t="str">
        <f>IFERROR(IF($K697&lt;&gt;"SS",(VLOOKUP($D697,Customer_Demand!$D:$BF,COLUMNS($I697:BJ697),0)/$I697+VLOOKUP($D697,Customer_Demand!$D:$BF,COLUMNS($I697:BJ697),0)/$K697),(VLOOKUP($D697,Customer_Demand!$D:$BF,COLUMNS($I697:BJ697),0)/$I697)),"")</f>
        <v/>
      </c>
      <c r="BK697" s="50" t="str">
        <f>IFERROR(IF($K697&lt;&gt;"SS",(VLOOKUP($D697,Customer_Demand!$D:$BF,COLUMNS($I697:BK697),0)/$I697+VLOOKUP($D697,Customer_Demand!$D:$BF,COLUMNS($I697:BK697),0)/$K697),(VLOOKUP($D697,Customer_Demand!$D:$BF,COLUMNS($I697:BK697),0)/$I697)),"")</f>
        <v/>
      </c>
    </row>
    <row r="698" spans="2:63" x14ac:dyDescent="0.2">
      <c r="B698" s="12" t="str">
        <f t="shared" si="47"/>
        <v/>
      </c>
      <c r="C698" s="45" t="str">
        <f>IF((Customer_Demand!C698)&lt;&gt;"",Customer_Demand!C698,"")</f>
        <v/>
      </c>
      <c r="D698" s="45" t="str">
        <f>IF(C698&lt;&gt;"",Customer_Demand!D698,"")</f>
        <v/>
      </c>
      <c r="E698" s="52" t="str">
        <f>IF(C698&lt;&gt;"",Customer_Demand!E698,"")</f>
        <v/>
      </c>
      <c r="F698" s="47" t="str">
        <f>IF(C698&lt;&gt;"",VLOOKUP(D698,Customer_Demand!$D$5:$F$1005,3,0),"")</f>
        <v/>
      </c>
      <c r="G698" s="48" t="str">
        <f t="shared" si="44"/>
        <v/>
      </c>
      <c r="H698" s="48" t="str">
        <f t="shared" si="45"/>
        <v/>
      </c>
      <c r="I698" s="48" t="str">
        <f>IFERROR(IF(C698&lt;&gt;"",VLOOKUP($H698,SMT_Cycle_Time_Data!$F:$Q,4,0),""),"SGR Not Defined")</f>
        <v/>
      </c>
      <c r="J698" s="48" t="str">
        <f t="shared" si="46"/>
        <v/>
      </c>
      <c r="K698" s="48" t="str">
        <f>IF(C698&lt;&gt;"",IFERROR(VLOOKUP($J698,SMT_Cycle_Time_Data!$F:$Q,4,0),"SS"),"")</f>
        <v/>
      </c>
      <c r="L698" s="49" t="str">
        <f>IFERROR(IF($K698&lt;&gt;"SS",(VLOOKUP($D698,Customer_Demand!$D:$BF,COLUMNS($I698:L698),0)/$I698+VLOOKUP($D698,Customer_Demand!$D:$BF,COLUMNS($I698:L698),0)/$K698),(VLOOKUP($D698,Customer_Demand!$D:$BF,COLUMNS($I698:L698),0)/$I698)),"")</f>
        <v/>
      </c>
      <c r="M698" s="49" t="str">
        <f>IFERROR(IF($K698&lt;&gt;"SS",(VLOOKUP($D698,Customer_Demand!$D:$BF,COLUMNS($I698:M698),0)/$I698+VLOOKUP($D698,Customer_Demand!$D:$BF,COLUMNS($I698:M698),0)/$K698),(VLOOKUP($D698,Customer_Demand!$D:$BF,COLUMNS($I698:M698),0)/$I698)),"")</f>
        <v/>
      </c>
      <c r="N698" s="49" t="str">
        <f>IFERROR(IF($K698&lt;&gt;"SS",(VLOOKUP($D698,Customer_Demand!$D:$BF,COLUMNS($I698:N698),0)/$I698+VLOOKUP($D698,Customer_Demand!$D:$BF,COLUMNS($I698:N698),0)/$K698),(VLOOKUP($D698,Customer_Demand!$D:$BF,COLUMNS($I698:N698),0)/$I698)),"")</f>
        <v/>
      </c>
      <c r="O698" s="49" t="str">
        <f>IFERROR(IF($K698&lt;&gt;"SS",(VLOOKUP($D698,Customer_Demand!$D:$BF,COLUMNS($I698:O698),0)/$I698+VLOOKUP($D698,Customer_Demand!$D:$BF,COLUMNS($I698:O698),0)/$K698),(VLOOKUP($D698,Customer_Demand!$D:$BF,COLUMNS($I698:O698),0)/$I698)),"")</f>
        <v/>
      </c>
      <c r="P698" s="49" t="str">
        <f>IFERROR(IF($K698&lt;&gt;"SS",(VLOOKUP($D698,Customer_Demand!$D:$BF,COLUMNS($I698:P698),0)/$I698+VLOOKUP($D698,Customer_Demand!$D:$BF,COLUMNS($I698:P698),0)/$K698),(VLOOKUP($D698,Customer_Demand!$D:$BF,COLUMNS($I698:P698),0)/$I698)),"")</f>
        <v/>
      </c>
      <c r="Q698" s="49" t="str">
        <f>IFERROR(IF($K698&lt;&gt;"SS",(VLOOKUP($D698,Customer_Demand!$D:$BF,COLUMNS($I698:Q698),0)/$I698+VLOOKUP($D698,Customer_Demand!$D:$BF,COLUMNS($I698:Q698),0)/$K698),(VLOOKUP($D698,Customer_Demand!$D:$BF,COLUMNS($I698:Q698),0)/$I698)),"")</f>
        <v/>
      </c>
      <c r="R698" s="49" t="str">
        <f>IFERROR(IF($K698&lt;&gt;"SS",(VLOOKUP($D698,Customer_Demand!$D:$BF,COLUMNS($I698:R698),0)/$I698+VLOOKUP($D698,Customer_Demand!$D:$BF,COLUMNS($I698:R698),0)/$K698),(VLOOKUP($D698,Customer_Demand!$D:$BF,COLUMNS($I698:R698),0)/$I698)),"")</f>
        <v/>
      </c>
      <c r="S698" s="49" t="str">
        <f>IFERROR(IF($K698&lt;&gt;"SS",(VLOOKUP($D698,Customer_Demand!$D:$BF,COLUMNS($I698:S698),0)/$I698+VLOOKUP($D698,Customer_Demand!$D:$BF,COLUMNS($I698:S698),0)/$K698),(VLOOKUP($D698,Customer_Demand!$D:$BF,COLUMNS($I698:S698),0)/$I698)),"")</f>
        <v/>
      </c>
      <c r="T698" s="49" t="str">
        <f>IFERROR(IF($K698&lt;&gt;"SS",(VLOOKUP($D698,Customer_Demand!$D:$BF,COLUMNS($I698:T698),0)/$I698+VLOOKUP($D698,Customer_Demand!$D:$BF,COLUMNS($I698:T698),0)/$K698),(VLOOKUP($D698,Customer_Demand!$D:$BF,COLUMNS($I698:T698),0)/$I698)),"")</f>
        <v/>
      </c>
      <c r="U698" s="49" t="str">
        <f>IFERROR(IF($K698&lt;&gt;"SS",(VLOOKUP($D698,Customer_Demand!$D:$BF,COLUMNS($I698:U698),0)/$I698+VLOOKUP($D698,Customer_Demand!$D:$BF,COLUMNS($I698:U698),0)/$K698),(VLOOKUP($D698,Customer_Demand!$D:$BF,COLUMNS($I698:U698),0)/$I698)),"")</f>
        <v/>
      </c>
      <c r="V698" s="49" t="str">
        <f>IFERROR(IF($K698&lt;&gt;"SS",(VLOOKUP($D698,Customer_Demand!$D:$BF,COLUMNS($I698:V698),0)/$I698+VLOOKUP($D698,Customer_Demand!$D:$BF,COLUMNS($I698:V698),0)/$K698),(VLOOKUP($D698,Customer_Demand!$D:$BF,COLUMNS($I698:V698),0)/$I698)),"")</f>
        <v/>
      </c>
      <c r="W698" s="49" t="str">
        <f>IFERROR(IF($K698&lt;&gt;"SS",(VLOOKUP($D698,Customer_Demand!$D:$BF,COLUMNS($I698:W698),0)/$I698+VLOOKUP($D698,Customer_Demand!$D:$BF,COLUMNS($I698:W698),0)/$K698),(VLOOKUP($D698,Customer_Demand!$D:$BF,COLUMNS($I698:W698),0)/$I698)),"")</f>
        <v/>
      </c>
      <c r="X698" s="49" t="str">
        <f>IFERROR(IF($K698&lt;&gt;"SS",(VLOOKUP($D698,Customer_Demand!$D:$BF,COLUMNS($I698:X698),0)/$I698+VLOOKUP($D698,Customer_Demand!$D:$BF,COLUMNS($I698:X698),0)/$K698),(VLOOKUP($D698,Customer_Demand!$D:$BF,COLUMNS($I698:X698),0)/$I698)),"")</f>
        <v/>
      </c>
      <c r="Y698" s="49" t="str">
        <f>IFERROR(IF($K698&lt;&gt;"SS",(VLOOKUP($D698,Customer_Demand!$D:$BF,COLUMNS($I698:Y698),0)/$I698+VLOOKUP($D698,Customer_Demand!$D:$BF,COLUMNS($I698:Y698),0)/$K698),(VLOOKUP($D698,Customer_Demand!$D:$BF,COLUMNS($I698:Y698),0)/$I698)),"")</f>
        <v/>
      </c>
      <c r="Z698" s="49" t="str">
        <f>IFERROR(IF($K698&lt;&gt;"SS",(VLOOKUP($D698,Customer_Demand!$D:$BF,COLUMNS($I698:Z698),0)/$I698+VLOOKUP($D698,Customer_Demand!$D:$BF,COLUMNS($I698:Z698),0)/$K698),(VLOOKUP($D698,Customer_Demand!$D:$BF,COLUMNS($I698:Z698),0)/$I698)),"")</f>
        <v/>
      </c>
      <c r="AA698" s="49" t="str">
        <f>IFERROR(IF($K698&lt;&gt;"SS",(VLOOKUP($D698,Customer_Demand!$D:$BF,COLUMNS($I698:AA698),0)/$I698+VLOOKUP($D698,Customer_Demand!$D:$BF,COLUMNS($I698:AA698),0)/$K698),(VLOOKUP($D698,Customer_Demand!$D:$BF,COLUMNS($I698:AA698),0)/$I698)),"")</f>
        <v/>
      </c>
      <c r="AB698" s="49" t="str">
        <f>IFERROR(IF($K698&lt;&gt;"SS",(VLOOKUP($D698,Customer_Demand!$D:$BF,COLUMNS($I698:AB698),0)/$I698+VLOOKUP($D698,Customer_Demand!$D:$BF,COLUMNS($I698:AB698),0)/$K698),(VLOOKUP($D698,Customer_Demand!$D:$BF,COLUMNS($I698:AB698),0)/$I698)),"")</f>
        <v/>
      </c>
      <c r="AC698" s="49" t="str">
        <f>IFERROR(IF($K698&lt;&gt;"SS",(VLOOKUP($D698,Customer_Demand!$D:$BF,COLUMNS($I698:AC698),0)/$I698+VLOOKUP($D698,Customer_Demand!$D:$BF,COLUMNS($I698:AC698),0)/$K698),(VLOOKUP($D698,Customer_Demand!$D:$BF,COLUMNS($I698:AC698),0)/$I698)),"")</f>
        <v/>
      </c>
      <c r="AD698" s="49" t="str">
        <f>IFERROR(IF($K698&lt;&gt;"SS",(VLOOKUP($D698,Customer_Demand!$D:$BF,COLUMNS($I698:AD698),0)/$I698+VLOOKUP($D698,Customer_Demand!$D:$BF,COLUMNS($I698:AD698),0)/$K698),(VLOOKUP($D698,Customer_Demand!$D:$BF,COLUMNS($I698:AD698),0)/$I698)),"")</f>
        <v/>
      </c>
      <c r="AE698" s="49" t="str">
        <f>IFERROR(IF($K698&lt;&gt;"SS",(VLOOKUP($D698,Customer_Demand!$D:$BF,COLUMNS($I698:AE698),0)/$I698+VLOOKUP($D698,Customer_Demand!$D:$BF,COLUMNS($I698:AE698),0)/$K698),(VLOOKUP($D698,Customer_Demand!$D:$BF,COLUMNS($I698:AE698),0)/$I698)),"")</f>
        <v/>
      </c>
      <c r="AF698" s="49" t="str">
        <f>IFERROR(IF($K698&lt;&gt;"SS",(VLOOKUP($D698,Customer_Demand!$D:$BF,COLUMNS($I698:AF698),0)/$I698+VLOOKUP($D698,Customer_Demand!$D:$BF,COLUMNS($I698:AF698),0)/$K698),(VLOOKUP($D698,Customer_Demand!$D:$BF,COLUMNS($I698:AF698),0)/$I698)),"")</f>
        <v/>
      </c>
      <c r="AG698" s="49" t="str">
        <f>IFERROR(IF($K698&lt;&gt;"SS",(VLOOKUP($D698,Customer_Demand!$D:$BF,COLUMNS($I698:AG698),0)/$I698+VLOOKUP($D698,Customer_Demand!$D:$BF,COLUMNS($I698:AG698),0)/$K698),(VLOOKUP($D698,Customer_Demand!$D:$BF,COLUMNS($I698:AG698),0)/$I698)),"")</f>
        <v/>
      </c>
      <c r="AH698" s="49" t="str">
        <f>IFERROR(IF($K698&lt;&gt;"SS",(VLOOKUP($D698,Customer_Demand!$D:$BF,COLUMNS($I698:AH698),0)/$I698+VLOOKUP($D698,Customer_Demand!$D:$BF,COLUMNS($I698:AH698),0)/$K698),(VLOOKUP($D698,Customer_Demand!$D:$BF,COLUMNS($I698:AH698),0)/$I698)),"")</f>
        <v/>
      </c>
      <c r="AI698" s="49" t="str">
        <f>IFERROR(IF($K698&lt;&gt;"SS",(VLOOKUP($D698,Customer_Demand!$D:$BF,COLUMNS($I698:AI698),0)/$I698+VLOOKUP($D698,Customer_Demand!$D:$BF,COLUMNS($I698:AI698),0)/$K698),(VLOOKUP($D698,Customer_Demand!$D:$BF,COLUMNS($I698:AI698),0)/$I698)),"")</f>
        <v/>
      </c>
      <c r="AJ698" s="49" t="str">
        <f>IFERROR(IF($K698&lt;&gt;"SS",(VLOOKUP($D698,Customer_Demand!$D:$BF,COLUMNS($I698:AJ698),0)/$I698+VLOOKUP($D698,Customer_Demand!$D:$BF,COLUMNS($I698:AJ698),0)/$K698),(VLOOKUP($D698,Customer_Demand!$D:$BF,COLUMNS($I698:AJ698),0)/$I698)),"")</f>
        <v/>
      </c>
      <c r="AK698" s="49" t="str">
        <f>IFERROR(IF($K698&lt;&gt;"SS",(VLOOKUP($D698,Customer_Demand!$D:$BF,COLUMNS($I698:AK698),0)/$I698+VLOOKUP($D698,Customer_Demand!$D:$BF,COLUMNS($I698:AK698),0)/$K698),(VLOOKUP($D698,Customer_Demand!$D:$BF,COLUMNS($I698:AK698),0)/$I698)),"")</f>
        <v/>
      </c>
      <c r="AL698" s="49" t="str">
        <f>IFERROR(IF($K698&lt;&gt;"SS",(VLOOKUP($D698,Customer_Demand!$D:$BF,COLUMNS($I698:AL698),0)/$I698+VLOOKUP($D698,Customer_Demand!$D:$BF,COLUMNS($I698:AL698),0)/$K698),(VLOOKUP($D698,Customer_Demand!$D:$BF,COLUMNS($I698:AL698),0)/$I698)),"")</f>
        <v/>
      </c>
      <c r="AM698" s="49" t="str">
        <f>IFERROR(IF($K698&lt;&gt;"SS",(VLOOKUP($D698,Customer_Demand!$D:$BF,COLUMNS($I698:AM698),0)/$I698+VLOOKUP($D698,Customer_Demand!$D:$BF,COLUMNS($I698:AM698),0)/$K698),(VLOOKUP($D698,Customer_Demand!$D:$BF,COLUMNS($I698:AM698),0)/$I698)),"")</f>
        <v/>
      </c>
      <c r="AN698" s="49" t="str">
        <f>IFERROR(IF($K698&lt;&gt;"SS",(VLOOKUP($D698,Customer_Demand!$D:$BF,COLUMNS($I698:AN698),0)/$I698+VLOOKUP($D698,Customer_Demand!$D:$BF,COLUMNS($I698:AN698),0)/$K698),(VLOOKUP($D698,Customer_Demand!$D:$BF,COLUMNS($I698:AN698),0)/$I698)),"")</f>
        <v/>
      </c>
      <c r="AO698" s="49" t="str">
        <f>IFERROR(IF($K698&lt;&gt;"SS",(VLOOKUP($D698,Customer_Demand!$D:$BF,COLUMNS($I698:AO698),0)/$I698+VLOOKUP($D698,Customer_Demand!$D:$BF,COLUMNS($I698:AO698),0)/$K698),(VLOOKUP($D698,Customer_Demand!$D:$BF,COLUMNS($I698:AO698),0)/$I698)),"")</f>
        <v/>
      </c>
      <c r="AP698" s="49" t="str">
        <f>IFERROR(IF($K698&lt;&gt;"SS",(VLOOKUP($D698,Customer_Demand!$D:$BF,COLUMNS($I698:AP698),0)/$I698+VLOOKUP($D698,Customer_Demand!$D:$BF,COLUMNS($I698:AP698),0)/$K698),(VLOOKUP($D698,Customer_Demand!$D:$BF,COLUMNS($I698:AP698),0)/$I698)),"")</f>
        <v/>
      </c>
      <c r="AQ698" s="49" t="str">
        <f>IFERROR(IF($K698&lt;&gt;"SS",(VLOOKUP($D698,Customer_Demand!$D:$BF,COLUMNS($I698:AQ698),0)/$I698+VLOOKUP($D698,Customer_Demand!$D:$BF,COLUMNS($I698:AQ698),0)/$K698),(VLOOKUP($D698,Customer_Demand!$D:$BF,COLUMNS($I698:AQ698),0)/$I698)),"")</f>
        <v/>
      </c>
      <c r="AR698" s="49" t="str">
        <f>IFERROR(IF($K698&lt;&gt;"SS",(VLOOKUP($D698,Customer_Demand!$D:$BF,COLUMNS($I698:AR698),0)/$I698+VLOOKUP($D698,Customer_Demand!$D:$BF,COLUMNS($I698:AR698),0)/$K698),(VLOOKUP($D698,Customer_Demand!$D:$BF,COLUMNS($I698:AR698),0)/$I698)),"")</f>
        <v/>
      </c>
      <c r="AS698" s="49" t="str">
        <f>IFERROR(IF($K698&lt;&gt;"SS",(VLOOKUP($D698,Customer_Demand!$D:$BF,COLUMNS($I698:AS698),0)/$I698+VLOOKUP($D698,Customer_Demand!$D:$BF,COLUMNS($I698:AS698),0)/$K698),(VLOOKUP($D698,Customer_Demand!$D:$BF,COLUMNS($I698:AS698),0)/$I698)),"")</f>
        <v/>
      </c>
      <c r="AT698" s="49" t="str">
        <f>IFERROR(IF($K698&lt;&gt;"SS",(VLOOKUP($D698,Customer_Demand!$D:$BF,COLUMNS($I698:AT698),0)/$I698+VLOOKUP($D698,Customer_Demand!$D:$BF,COLUMNS($I698:AT698),0)/$K698),(VLOOKUP($D698,Customer_Demand!$D:$BF,COLUMNS($I698:AT698),0)/$I698)),"")</f>
        <v/>
      </c>
      <c r="AU698" s="49" t="str">
        <f>IFERROR(IF($K698&lt;&gt;"SS",(VLOOKUP($D698,Customer_Demand!$D:$BF,COLUMNS($I698:AU698),0)/$I698+VLOOKUP($D698,Customer_Demand!$D:$BF,COLUMNS($I698:AU698),0)/$K698),(VLOOKUP($D698,Customer_Demand!$D:$BF,COLUMNS($I698:AU698),0)/$I698)),"")</f>
        <v/>
      </c>
      <c r="AV698" s="49" t="str">
        <f>IFERROR(IF($K698&lt;&gt;"SS",(VLOOKUP($D698,Customer_Demand!$D:$BF,COLUMNS($I698:AV698),0)/$I698+VLOOKUP($D698,Customer_Demand!$D:$BF,COLUMNS($I698:AV698),0)/$K698),(VLOOKUP($D698,Customer_Demand!$D:$BF,COLUMNS($I698:AV698),0)/$I698)),"")</f>
        <v/>
      </c>
      <c r="AW698" s="49" t="str">
        <f>IFERROR(IF($K698&lt;&gt;"SS",(VLOOKUP($D698,Customer_Demand!$D:$BF,COLUMNS($I698:AW698),0)/$I698+VLOOKUP($D698,Customer_Demand!$D:$BF,COLUMNS($I698:AW698),0)/$K698),(VLOOKUP($D698,Customer_Demand!$D:$BF,COLUMNS($I698:AW698),0)/$I698)),"")</f>
        <v/>
      </c>
      <c r="AX698" s="49" t="str">
        <f>IFERROR(IF($K698&lt;&gt;"SS",(VLOOKUP($D698,Customer_Demand!$D:$BF,COLUMNS($I698:AX698),0)/$I698+VLOOKUP($D698,Customer_Demand!$D:$BF,COLUMNS($I698:AX698),0)/$K698),(VLOOKUP($D698,Customer_Demand!$D:$BF,COLUMNS($I698:AX698),0)/$I698)),"")</f>
        <v/>
      </c>
      <c r="AY698" s="49" t="str">
        <f>IFERROR(IF($K698&lt;&gt;"SS",(VLOOKUP($D698,Customer_Demand!$D:$BF,COLUMNS($I698:AY698),0)/$I698+VLOOKUP($D698,Customer_Demand!$D:$BF,COLUMNS($I698:AY698),0)/$K698),(VLOOKUP($D698,Customer_Demand!$D:$BF,COLUMNS($I698:AY698),0)/$I698)),"")</f>
        <v/>
      </c>
      <c r="AZ698" s="49" t="str">
        <f>IFERROR(IF($K698&lt;&gt;"SS",(VLOOKUP($D698,Customer_Demand!$D:$BF,COLUMNS($I698:AZ698),0)/$I698+VLOOKUP($D698,Customer_Demand!$D:$BF,COLUMNS($I698:AZ698),0)/$K698),(VLOOKUP($D698,Customer_Demand!$D:$BF,COLUMNS($I698:AZ698),0)/$I698)),"")</f>
        <v/>
      </c>
      <c r="BA698" s="49" t="str">
        <f>IFERROR(IF($K698&lt;&gt;"SS",(VLOOKUP($D698,Customer_Demand!$D:$BF,COLUMNS($I698:BA698),0)/$I698+VLOOKUP($D698,Customer_Demand!$D:$BF,COLUMNS($I698:BA698),0)/$K698),(VLOOKUP($D698,Customer_Demand!$D:$BF,COLUMNS($I698:BA698),0)/$I698)),"")</f>
        <v/>
      </c>
      <c r="BB698" s="49" t="str">
        <f>IFERROR(IF($K698&lt;&gt;"SS",(VLOOKUP($D698,Customer_Demand!$D:$BF,COLUMNS($I698:BB698),0)/$I698+VLOOKUP($D698,Customer_Demand!$D:$BF,COLUMNS($I698:BB698),0)/$K698),(VLOOKUP($D698,Customer_Demand!$D:$BF,COLUMNS($I698:BB698),0)/$I698)),"")</f>
        <v/>
      </c>
      <c r="BC698" s="49" t="str">
        <f>IFERROR(IF($K698&lt;&gt;"SS",(VLOOKUP($D698,Customer_Demand!$D:$BF,COLUMNS($I698:BC698),0)/$I698+VLOOKUP($D698,Customer_Demand!$D:$BF,COLUMNS($I698:BC698),0)/$K698),(VLOOKUP($D698,Customer_Demand!$D:$BF,COLUMNS($I698:BC698),0)/$I698)),"")</f>
        <v/>
      </c>
      <c r="BD698" s="49" t="str">
        <f>IFERROR(IF($K698&lt;&gt;"SS",(VLOOKUP($D698,Customer_Demand!$D:$BF,COLUMNS($I698:BD698),0)/$I698+VLOOKUP($D698,Customer_Demand!$D:$BF,COLUMNS($I698:BD698),0)/$K698),(VLOOKUP($D698,Customer_Demand!$D:$BF,COLUMNS($I698:BD698),0)/$I698)),"")</f>
        <v/>
      </c>
      <c r="BE698" s="49" t="str">
        <f>IFERROR(IF($K698&lt;&gt;"SS",(VLOOKUP($D698,Customer_Demand!$D:$BF,COLUMNS($I698:BE698),0)/$I698+VLOOKUP($D698,Customer_Demand!$D:$BF,COLUMNS($I698:BE698),0)/$K698),(VLOOKUP($D698,Customer_Demand!$D:$BF,COLUMNS($I698:BE698),0)/$I698)),"")</f>
        <v/>
      </c>
      <c r="BF698" s="49" t="str">
        <f>IFERROR(IF($K698&lt;&gt;"SS",(VLOOKUP($D698,Customer_Demand!$D:$BF,COLUMNS($I698:BF698),0)/$I698+VLOOKUP($D698,Customer_Demand!$D:$BF,COLUMNS($I698:BF698),0)/$K698),(VLOOKUP($D698,Customer_Demand!$D:$BF,COLUMNS($I698:BF698),0)/$I698)),"")</f>
        <v/>
      </c>
      <c r="BG698" s="49" t="str">
        <f>IFERROR(IF($K698&lt;&gt;"SS",(VLOOKUP($D698,Customer_Demand!$D:$BF,COLUMNS($I698:BG698),0)/$I698+VLOOKUP($D698,Customer_Demand!$D:$BF,COLUMNS($I698:BG698),0)/$K698),(VLOOKUP($D698,Customer_Demand!$D:$BF,COLUMNS($I698:BG698),0)/$I698)),"")</f>
        <v/>
      </c>
      <c r="BH698" s="49" t="str">
        <f>IFERROR(IF($K698&lt;&gt;"SS",(VLOOKUP($D698,Customer_Demand!$D:$BF,COLUMNS($I698:BH698),0)/$I698+VLOOKUP($D698,Customer_Demand!$D:$BF,COLUMNS($I698:BH698),0)/$K698),(VLOOKUP($D698,Customer_Demand!$D:$BF,COLUMNS($I698:BH698),0)/$I698)),"")</f>
        <v/>
      </c>
      <c r="BI698" s="49" t="str">
        <f>IFERROR(IF($K698&lt;&gt;"SS",(VLOOKUP($D698,Customer_Demand!$D:$BF,COLUMNS($I698:BI698),0)/$I698+VLOOKUP($D698,Customer_Demand!$D:$BF,COLUMNS($I698:BI698),0)/$K698),(VLOOKUP($D698,Customer_Demand!$D:$BF,COLUMNS($I698:BI698),0)/$I698)),"")</f>
        <v/>
      </c>
      <c r="BJ698" s="49" t="str">
        <f>IFERROR(IF($K698&lt;&gt;"SS",(VLOOKUP($D698,Customer_Demand!$D:$BF,COLUMNS($I698:BJ698),0)/$I698+VLOOKUP($D698,Customer_Demand!$D:$BF,COLUMNS($I698:BJ698),0)/$K698),(VLOOKUP($D698,Customer_Demand!$D:$BF,COLUMNS($I698:BJ698),0)/$I698)),"")</f>
        <v/>
      </c>
      <c r="BK698" s="50" t="str">
        <f>IFERROR(IF($K698&lt;&gt;"SS",(VLOOKUP($D698,Customer_Demand!$D:$BF,COLUMNS($I698:BK698),0)/$I698+VLOOKUP($D698,Customer_Demand!$D:$BF,COLUMNS($I698:BK698),0)/$K698),(VLOOKUP($D698,Customer_Demand!$D:$BF,COLUMNS($I698:BK698),0)/$I698)),"")</f>
        <v/>
      </c>
    </row>
    <row r="699" spans="2:63" x14ac:dyDescent="0.2">
      <c r="B699" s="12" t="str">
        <f t="shared" si="47"/>
        <v/>
      </c>
      <c r="C699" s="45" t="str">
        <f>IF((Customer_Demand!C699)&lt;&gt;"",Customer_Demand!C699,"")</f>
        <v/>
      </c>
      <c r="D699" s="45" t="str">
        <f>IF(C699&lt;&gt;"",Customer_Demand!D699,"")</f>
        <v/>
      </c>
      <c r="E699" s="52" t="str">
        <f>IF(C699&lt;&gt;"",Customer_Demand!E699,"")</f>
        <v/>
      </c>
      <c r="F699" s="47" t="str">
        <f>IF(C699&lt;&gt;"",VLOOKUP(D699,Customer_Demand!$D$5:$F$1005,3,0),"")</f>
        <v/>
      </c>
      <c r="G699" s="48" t="str">
        <f t="shared" si="44"/>
        <v/>
      </c>
      <c r="H699" s="48" t="str">
        <f t="shared" si="45"/>
        <v/>
      </c>
      <c r="I699" s="48" t="str">
        <f>IFERROR(IF(C699&lt;&gt;"",VLOOKUP($H699,SMT_Cycle_Time_Data!$F:$Q,4,0),""),"SGR Not Defined")</f>
        <v/>
      </c>
      <c r="J699" s="48" t="str">
        <f t="shared" si="46"/>
        <v/>
      </c>
      <c r="K699" s="48" t="str">
        <f>IF(C699&lt;&gt;"",IFERROR(VLOOKUP($J699,SMT_Cycle_Time_Data!$F:$Q,4,0),"SS"),"")</f>
        <v/>
      </c>
      <c r="L699" s="49" t="str">
        <f>IFERROR(IF($K699&lt;&gt;"SS",(VLOOKUP($D699,Customer_Demand!$D:$BF,COLUMNS($I699:L699),0)/$I699+VLOOKUP($D699,Customer_Demand!$D:$BF,COLUMNS($I699:L699),0)/$K699),(VLOOKUP($D699,Customer_Demand!$D:$BF,COLUMNS($I699:L699),0)/$I699)),"")</f>
        <v/>
      </c>
      <c r="M699" s="49" t="str">
        <f>IFERROR(IF($K699&lt;&gt;"SS",(VLOOKUP($D699,Customer_Demand!$D:$BF,COLUMNS($I699:M699),0)/$I699+VLOOKUP($D699,Customer_Demand!$D:$BF,COLUMNS($I699:M699),0)/$K699),(VLOOKUP($D699,Customer_Demand!$D:$BF,COLUMNS($I699:M699),0)/$I699)),"")</f>
        <v/>
      </c>
      <c r="N699" s="49" t="str">
        <f>IFERROR(IF($K699&lt;&gt;"SS",(VLOOKUP($D699,Customer_Demand!$D:$BF,COLUMNS($I699:N699),0)/$I699+VLOOKUP($D699,Customer_Demand!$D:$BF,COLUMNS($I699:N699),0)/$K699),(VLOOKUP($D699,Customer_Demand!$D:$BF,COLUMNS($I699:N699),0)/$I699)),"")</f>
        <v/>
      </c>
      <c r="O699" s="49" t="str">
        <f>IFERROR(IF($K699&lt;&gt;"SS",(VLOOKUP($D699,Customer_Demand!$D:$BF,COLUMNS($I699:O699),0)/$I699+VLOOKUP($D699,Customer_Demand!$D:$BF,COLUMNS($I699:O699),0)/$K699),(VLOOKUP($D699,Customer_Demand!$D:$BF,COLUMNS($I699:O699),0)/$I699)),"")</f>
        <v/>
      </c>
      <c r="P699" s="49" t="str">
        <f>IFERROR(IF($K699&lt;&gt;"SS",(VLOOKUP($D699,Customer_Demand!$D:$BF,COLUMNS($I699:P699),0)/$I699+VLOOKUP($D699,Customer_Demand!$D:$BF,COLUMNS($I699:P699),0)/$K699),(VLOOKUP($D699,Customer_Demand!$D:$BF,COLUMNS($I699:P699),0)/$I699)),"")</f>
        <v/>
      </c>
      <c r="Q699" s="49" t="str">
        <f>IFERROR(IF($K699&lt;&gt;"SS",(VLOOKUP($D699,Customer_Demand!$D:$BF,COLUMNS($I699:Q699),0)/$I699+VLOOKUP($D699,Customer_Demand!$D:$BF,COLUMNS($I699:Q699),0)/$K699),(VLOOKUP($D699,Customer_Demand!$D:$BF,COLUMNS($I699:Q699),0)/$I699)),"")</f>
        <v/>
      </c>
      <c r="R699" s="49" t="str">
        <f>IFERROR(IF($K699&lt;&gt;"SS",(VLOOKUP($D699,Customer_Demand!$D:$BF,COLUMNS($I699:R699),0)/$I699+VLOOKUP($D699,Customer_Demand!$D:$BF,COLUMNS($I699:R699),0)/$K699),(VLOOKUP($D699,Customer_Demand!$D:$BF,COLUMNS($I699:R699),0)/$I699)),"")</f>
        <v/>
      </c>
      <c r="S699" s="49" t="str">
        <f>IFERROR(IF($K699&lt;&gt;"SS",(VLOOKUP($D699,Customer_Demand!$D:$BF,COLUMNS($I699:S699),0)/$I699+VLOOKUP($D699,Customer_Demand!$D:$BF,COLUMNS($I699:S699),0)/$K699),(VLOOKUP($D699,Customer_Demand!$D:$BF,COLUMNS($I699:S699),0)/$I699)),"")</f>
        <v/>
      </c>
      <c r="T699" s="49" t="str">
        <f>IFERROR(IF($K699&lt;&gt;"SS",(VLOOKUP($D699,Customer_Demand!$D:$BF,COLUMNS($I699:T699),0)/$I699+VLOOKUP($D699,Customer_Demand!$D:$BF,COLUMNS($I699:T699),0)/$K699),(VLOOKUP($D699,Customer_Demand!$D:$BF,COLUMNS($I699:T699),0)/$I699)),"")</f>
        <v/>
      </c>
      <c r="U699" s="49" t="str">
        <f>IFERROR(IF($K699&lt;&gt;"SS",(VLOOKUP($D699,Customer_Demand!$D:$BF,COLUMNS($I699:U699),0)/$I699+VLOOKUP($D699,Customer_Demand!$D:$BF,COLUMNS($I699:U699),0)/$K699),(VLOOKUP($D699,Customer_Demand!$D:$BF,COLUMNS($I699:U699),0)/$I699)),"")</f>
        <v/>
      </c>
      <c r="V699" s="49" t="str">
        <f>IFERROR(IF($K699&lt;&gt;"SS",(VLOOKUP($D699,Customer_Demand!$D:$BF,COLUMNS($I699:V699),0)/$I699+VLOOKUP($D699,Customer_Demand!$D:$BF,COLUMNS($I699:V699),0)/$K699),(VLOOKUP($D699,Customer_Demand!$D:$BF,COLUMNS($I699:V699),0)/$I699)),"")</f>
        <v/>
      </c>
      <c r="W699" s="49" t="str">
        <f>IFERROR(IF($K699&lt;&gt;"SS",(VLOOKUP($D699,Customer_Demand!$D:$BF,COLUMNS($I699:W699),0)/$I699+VLOOKUP($D699,Customer_Demand!$D:$BF,COLUMNS($I699:W699),0)/$K699),(VLOOKUP($D699,Customer_Demand!$D:$BF,COLUMNS($I699:W699),0)/$I699)),"")</f>
        <v/>
      </c>
      <c r="X699" s="49" t="str">
        <f>IFERROR(IF($K699&lt;&gt;"SS",(VLOOKUP($D699,Customer_Demand!$D:$BF,COLUMNS($I699:X699),0)/$I699+VLOOKUP($D699,Customer_Demand!$D:$BF,COLUMNS($I699:X699),0)/$K699),(VLOOKUP($D699,Customer_Demand!$D:$BF,COLUMNS($I699:X699),0)/$I699)),"")</f>
        <v/>
      </c>
      <c r="Y699" s="49" t="str">
        <f>IFERROR(IF($K699&lt;&gt;"SS",(VLOOKUP($D699,Customer_Demand!$D:$BF,COLUMNS($I699:Y699),0)/$I699+VLOOKUP($D699,Customer_Demand!$D:$BF,COLUMNS($I699:Y699),0)/$K699),(VLOOKUP($D699,Customer_Demand!$D:$BF,COLUMNS($I699:Y699),0)/$I699)),"")</f>
        <v/>
      </c>
      <c r="Z699" s="49" t="str">
        <f>IFERROR(IF($K699&lt;&gt;"SS",(VLOOKUP($D699,Customer_Demand!$D:$BF,COLUMNS($I699:Z699),0)/$I699+VLOOKUP($D699,Customer_Demand!$D:$BF,COLUMNS($I699:Z699),0)/$K699),(VLOOKUP($D699,Customer_Demand!$D:$BF,COLUMNS($I699:Z699),0)/$I699)),"")</f>
        <v/>
      </c>
      <c r="AA699" s="49" t="str">
        <f>IFERROR(IF($K699&lt;&gt;"SS",(VLOOKUP($D699,Customer_Demand!$D:$BF,COLUMNS($I699:AA699),0)/$I699+VLOOKUP($D699,Customer_Demand!$D:$BF,COLUMNS($I699:AA699),0)/$K699),(VLOOKUP($D699,Customer_Demand!$D:$BF,COLUMNS($I699:AA699),0)/$I699)),"")</f>
        <v/>
      </c>
      <c r="AB699" s="49" t="str">
        <f>IFERROR(IF($K699&lt;&gt;"SS",(VLOOKUP($D699,Customer_Demand!$D:$BF,COLUMNS($I699:AB699),0)/$I699+VLOOKUP($D699,Customer_Demand!$D:$BF,COLUMNS($I699:AB699),0)/$K699),(VLOOKUP($D699,Customer_Demand!$D:$BF,COLUMNS($I699:AB699),0)/$I699)),"")</f>
        <v/>
      </c>
      <c r="AC699" s="49" t="str">
        <f>IFERROR(IF($K699&lt;&gt;"SS",(VLOOKUP($D699,Customer_Demand!$D:$BF,COLUMNS($I699:AC699),0)/$I699+VLOOKUP($D699,Customer_Demand!$D:$BF,COLUMNS($I699:AC699),0)/$K699),(VLOOKUP($D699,Customer_Demand!$D:$BF,COLUMNS($I699:AC699),0)/$I699)),"")</f>
        <v/>
      </c>
      <c r="AD699" s="49" t="str">
        <f>IFERROR(IF($K699&lt;&gt;"SS",(VLOOKUP($D699,Customer_Demand!$D:$BF,COLUMNS($I699:AD699),0)/$I699+VLOOKUP($D699,Customer_Demand!$D:$BF,COLUMNS($I699:AD699),0)/$K699),(VLOOKUP($D699,Customer_Demand!$D:$BF,COLUMNS($I699:AD699),0)/$I699)),"")</f>
        <v/>
      </c>
      <c r="AE699" s="49" t="str">
        <f>IFERROR(IF($K699&lt;&gt;"SS",(VLOOKUP($D699,Customer_Demand!$D:$BF,COLUMNS($I699:AE699),0)/$I699+VLOOKUP($D699,Customer_Demand!$D:$BF,COLUMNS($I699:AE699),0)/$K699),(VLOOKUP($D699,Customer_Demand!$D:$BF,COLUMNS($I699:AE699),0)/$I699)),"")</f>
        <v/>
      </c>
      <c r="AF699" s="49" t="str">
        <f>IFERROR(IF($K699&lt;&gt;"SS",(VLOOKUP($D699,Customer_Demand!$D:$BF,COLUMNS($I699:AF699),0)/$I699+VLOOKUP($D699,Customer_Demand!$D:$BF,COLUMNS($I699:AF699),0)/$K699),(VLOOKUP($D699,Customer_Demand!$D:$BF,COLUMNS($I699:AF699),0)/$I699)),"")</f>
        <v/>
      </c>
      <c r="AG699" s="49" t="str">
        <f>IFERROR(IF($K699&lt;&gt;"SS",(VLOOKUP($D699,Customer_Demand!$D:$BF,COLUMNS($I699:AG699),0)/$I699+VLOOKUP($D699,Customer_Demand!$D:$BF,COLUMNS($I699:AG699),0)/$K699),(VLOOKUP($D699,Customer_Demand!$D:$BF,COLUMNS($I699:AG699),0)/$I699)),"")</f>
        <v/>
      </c>
      <c r="AH699" s="49" t="str">
        <f>IFERROR(IF($K699&lt;&gt;"SS",(VLOOKUP($D699,Customer_Demand!$D:$BF,COLUMNS($I699:AH699),0)/$I699+VLOOKUP($D699,Customer_Demand!$D:$BF,COLUMNS($I699:AH699),0)/$K699),(VLOOKUP($D699,Customer_Demand!$D:$BF,COLUMNS($I699:AH699),0)/$I699)),"")</f>
        <v/>
      </c>
      <c r="AI699" s="49" t="str">
        <f>IFERROR(IF($K699&lt;&gt;"SS",(VLOOKUP($D699,Customer_Demand!$D:$BF,COLUMNS($I699:AI699),0)/$I699+VLOOKUP($D699,Customer_Demand!$D:$BF,COLUMNS($I699:AI699),0)/$K699),(VLOOKUP($D699,Customer_Demand!$D:$BF,COLUMNS($I699:AI699),0)/$I699)),"")</f>
        <v/>
      </c>
      <c r="AJ699" s="49" t="str">
        <f>IFERROR(IF($K699&lt;&gt;"SS",(VLOOKUP($D699,Customer_Demand!$D:$BF,COLUMNS($I699:AJ699),0)/$I699+VLOOKUP($D699,Customer_Demand!$D:$BF,COLUMNS($I699:AJ699),0)/$K699),(VLOOKUP($D699,Customer_Demand!$D:$BF,COLUMNS($I699:AJ699),0)/$I699)),"")</f>
        <v/>
      </c>
      <c r="AK699" s="49" t="str">
        <f>IFERROR(IF($K699&lt;&gt;"SS",(VLOOKUP($D699,Customer_Demand!$D:$BF,COLUMNS($I699:AK699),0)/$I699+VLOOKUP($D699,Customer_Demand!$D:$BF,COLUMNS($I699:AK699),0)/$K699),(VLOOKUP($D699,Customer_Demand!$D:$BF,COLUMNS($I699:AK699),0)/$I699)),"")</f>
        <v/>
      </c>
      <c r="AL699" s="49" t="str">
        <f>IFERROR(IF($K699&lt;&gt;"SS",(VLOOKUP($D699,Customer_Demand!$D:$BF,COLUMNS($I699:AL699),0)/$I699+VLOOKUP($D699,Customer_Demand!$D:$BF,COLUMNS($I699:AL699),0)/$K699),(VLOOKUP($D699,Customer_Demand!$D:$BF,COLUMNS($I699:AL699),0)/$I699)),"")</f>
        <v/>
      </c>
      <c r="AM699" s="49" t="str">
        <f>IFERROR(IF($K699&lt;&gt;"SS",(VLOOKUP($D699,Customer_Demand!$D:$BF,COLUMNS($I699:AM699),0)/$I699+VLOOKUP($D699,Customer_Demand!$D:$BF,COLUMNS($I699:AM699),0)/$K699),(VLOOKUP($D699,Customer_Demand!$D:$BF,COLUMNS($I699:AM699),0)/$I699)),"")</f>
        <v/>
      </c>
      <c r="AN699" s="49" t="str">
        <f>IFERROR(IF($K699&lt;&gt;"SS",(VLOOKUP($D699,Customer_Demand!$D:$BF,COLUMNS($I699:AN699),0)/$I699+VLOOKUP($D699,Customer_Demand!$D:$BF,COLUMNS($I699:AN699),0)/$K699),(VLOOKUP($D699,Customer_Demand!$D:$BF,COLUMNS($I699:AN699),0)/$I699)),"")</f>
        <v/>
      </c>
      <c r="AO699" s="49" t="str">
        <f>IFERROR(IF($K699&lt;&gt;"SS",(VLOOKUP($D699,Customer_Demand!$D:$BF,COLUMNS($I699:AO699),0)/$I699+VLOOKUP($D699,Customer_Demand!$D:$BF,COLUMNS($I699:AO699),0)/$K699),(VLOOKUP($D699,Customer_Demand!$D:$BF,COLUMNS($I699:AO699),0)/$I699)),"")</f>
        <v/>
      </c>
      <c r="AP699" s="49" t="str">
        <f>IFERROR(IF($K699&lt;&gt;"SS",(VLOOKUP($D699,Customer_Demand!$D:$BF,COLUMNS($I699:AP699),0)/$I699+VLOOKUP($D699,Customer_Demand!$D:$BF,COLUMNS($I699:AP699),0)/$K699),(VLOOKUP($D699,Customer_Demand!$D:$BF,COLUMNS($I699:AP699),0)/$I699)),"")</f>
        <v/>
      </c>
      <c r="AQ699" s="49" t="str">
        <f>IFERROR(IF($K699&lt;&gt;"SS",(VLOOKUP($D699,Customer_Demand!$D:$BF,COLUMNS($I699:AQ699),0)/$I699+VLOOKUP($D699,Customer_Demand!$D:$BF,COLUMNS($I699:AQ699),0)/$K699),(VLOOKUP($D699,Customer_Demand!$D:$BF,COLUMNS($I699:AQ699),0)/$I699)),"")</f>
        <v/>
      </c>
      <c r="AR699" s="49" t="str">
        <f>IFERROR(IF($K699&lt;&gt;"SS",(VLOOKUP($D699,Customer_Demand!$D:$BF,COLUMNS($I699:AR699),0)/$I699+VLOOKUP($D699,Customer_Demand!$D:$BF,COLUMNS($I699:AR699),0)/$K699),(VLOOKUP($D699,Customer_Demand!$D:$BF,COLUMNS($I699:AR699),0)/$I699)),"")</f>
        <v/>
      </c>
      <c r="AS699" s="49" t="str">
        <f>IFERROR(IF($K699&lt;&gt;"SS",(VLOOKUP($D699,Customer_Demand!$D:$BF,COLUMNS($I699:AS699),0)/$I699+VLOOKUP($D699,Customer_Demand!$D:$BF,COLUMNS($I699:AS699),0)/$K699),(VLOOKUP($D699,Customer_Demand!$D:$BF,COLUMNS($I699:AS699),0)/$I699)),"")</f>
        <v/>
      </c>
      <c r="AT699" s="49" t="str">
        <f>IFERROR(IF($K699&lt;&gt;"SS",(VLOOKUP($D699,Customer_Demand!$D:$BF,COLUMNS($I699:AT699),0)/$I699+VLOOKUP($D699,Customer_Demand!$D:$BF,COLUMNS($I699:AT699),0)/$K699),(VLOOKUP($D699,Customer_Demand!$D:$BF,COLUMNS($I699:AT699),0)/$I699)),"")</f>
        <v/>
      </c>
      <c r="AU699" s="49" t="str">
        <f>IFERROR(IF($K699&lt;&gt;"SS",(VLOOKUP($D699,Customer_Demand!$D:$BF,COLUMNS($I699:AU699),0)/$I699+VLOOKUP($D699,Customer_Demand!$D:$BF,COLUMNS($I699:AU699),0)/$K699),(VLOOKUP($D699,Customer_Demand!$D:$BF,COLUMNS($I699:AU699),0)/$I699)),"")</f>
        <v/>
      </c>
      <c r="AV699" s="49" t="str">
        <f>IFERROR(IF($K699&lt;&gt;"SS",(VLOOKUP($D699,Customer_Demand!$D:$BF,COLUMNS($I699:AV699),0)/$I699+VLOOKUP($D699,Customer_Demand!$D:$BF,COLUMNS($I699:AV699),0)/$K699),(VLOOKUP($D699,Customer_Demand!$D:$BF,COLUMNS($I699:AV699),0)/$I699)),"")</f>
        <v/>
      </c>
      <c r="AW699" s="49" t="str">
        <f>IFERROR(IF($K699&lt;&gt;"SS",(VLOOKUP($D699,Customer_Demand!$D:$BF,COLUMNS($I699:AW699),0)/$I699+VLOOKUP($D699,Customer_Demand!$D:$BF,COLUMNS($I699:AW699),0)/$K699),(VLOOKUP($D699,Customer_Demand!$D:$BF,COLUMNS($I699:AW699),0)/$I699)),"")</f>
        <v/>
      </c>
      <c r="AX699" s="49" t="str">
        <f>IFERROR(IF($K699&lt;&gt;"SS",(VLOOKUP($D699,Customer_Demand!$D:$BF,COLUMNS($I699:AX699),0)/$I699+VLOOKUP($D699,Customer_Demand!$D:$BF,COLUMNS($I699:AX699),0)/$K699),(VLOOKUP($D699,Customer_Demand!$D:$BF,COLUMNS($I699:AX699),0)/$I699)),"")</f>
        <v/>
      </c>
      <c r="AY699" s="49" t="str">
        <f>IFERROR(IF($K699&lt;&gt;"SS",(VLOOKUP($D699,Customer_Demand!$D:$BF,COLUMNS($I699:AY699),0)/$I699+VLOOKUP($D699,Customer_Demand!$D:$BF,COLUMNS($I699:AY699),0)/$K699),(VLOOKUP($D699,Customer_Demand!$D:$BF,COLUMNS($I699:AY699),0)/$I699)),"")</f>
        <v/>
      </c>
      <c r="AZ699" s="49" t="str">
        <f>IFERROR(IF($K699&lt;&gt;"SS",(VLOOKUP($D699,Customer_Demand!$D:$BF,COLUMNS($I699:AZ699),0)/$I699+VLOOKUP($D699,Customer_Demand!$D:$BF,COLUMNS($I699:AZ699),0)/$K699),(VLOOKUP($D699,Customer_Demand!$D:$BF,COLUMNS($I699:AZ699),0)/$I699)),"")</f>
        <v/>
      </c>
      <c r="BA699" s="49" t="str">
        <f>IFERROR(IF($K699&lt;&gt;"SS",(VLOOKUP($D699,Customer_Demand!$D:$BF,COLUMNS($I699:BA699),0)/$I699+VLOOKUP($D699,Customer_Demand!$D:$BF,COLUMNS($I699:BA699),0)/$K699),(VLOOKUP($D699,Customer_Demand!$D:$BF,COLUMNS($I699:BA699),0)/$I699)),"")</f>
        <v/>
      </c>
      <c r="BB699" s="49" t="str">
        <f>IFERROR(IF($K699&lt;&gt;"SS",(VLOOKUP($D699,Customer_Demand!$D:$BF,COLUMNS($I699:BB699),0)/$I699+VLOOKUP($D699,Customer_Demand!$D:$BF,COLUMNS($I699:BB699),0)/$K699),(VLOOKUP($D699,Customer_Demand!$D:$BF,COLUMNS($I699:BB699),0)/$I699)),"")</f>
        <v/>
      </c>
      <c r="BC699" s="49" t="str">
        <f>IFERROR(IF($K699&lt;&gt;"SS",(VLOOKUP($D699,Customer_Demand!$D:$BF,COLUMNS($I699:BC699),0)/$I699+VLOOKUP($D699,Customer_Demand!$D:$BF,COLUMNS($I699:BC699),0)/$K699),(VLOOKUP($D699,Customer_Demand!$D:$BF,COLUMNS($I699:BC699),0)/$I699)),"")</f>
        <v/>
      </c>
      <c r="BD699" s="49" t="str">
        <f>IFERROR(IF($K699&lt;&gt;"SS",(VLOOKUP($D699,Customer_Demand!$D:$BF,COLUMNS($I699:BD699),0)/$I699+VLOOKUP($D699,Customer_Demand!$D:$BF,COLUMNS($I699:BD699),0)/$K699),(VLOOKUP($D699,Customer_Demand!$D:$BF,COLUMNS($I699:BD699),0)/$I699)),"")</f>
        <v/>
      </c>
      <c r="BE699" s="49" t="str">
        <f>IFERROR(IF($K699&lt;&gt;"SS",(VLOOKUP($D699,Customer_Demand!$D:$BF,COLUMNS($I699:BE699),0)/$I699+VLOOKUP($D699,Customer_Demand!$D:$BF,COLUMNS($I699:BE699),0)/$K699),(VLOOKUP($D699,Customer_Demand!$D:$BF,COLUMNS($I699:BE699),0)/$I699)),"")</f>
        <v/>
      </c>
      <c r="BF699" s="49" t="str">
        <f>IFERROR(IF($K699&lt;&gt;"SS",(VLOOKUP($D699,Customer_Demand!$D:$BF,COLUMNS($I699:BF699),0)/$I699+VLOOKUP($D699,Customer_Demand!$D:$BF,COLUMNS($I699:BF699),0)/$K699),(VLOOKUP($D699,Customer_Demand!$D:$BF,COLUMNS($I699:BF699),0)/$I699)),"")</f>
        <v/>
      </c>
      <c r="BG699" s="49" t="str">
        <f>IFERROR(IF($K699&lt;&gt;"SS",(VLOOKUP($D699,Customer_Demand!$D:$BF,COLUMNS($I699:BG699),0)/$I699+VLOOKUP($D699,Customer_Demand!$D:$BF,COLUMNS($I699:BG699),0)/$K699),(VLOOKUP($D699,Customer_Demand!$D:$BF,COLUMNS($I699:BG699),0)/$I699)),"")</f>
        <v/>
      </c>
      <c r="BH699" s="49" t="str">
        <f>IFERROR(IF($K699&lt;&gt;"SS",(VLOOKUP($D699,Customer_Demand!$D:$BF,COLUMNS($I699:BH699),0)/$I699+VLOOKUP($D699,Customer_Demand!$D:$BF,COLUMNS($I699:BH699),0)/$K699),(VLOOKUP($D699,Customer_Demand!$D:$BF,COLUMNS($I699:BH699),0)/$I699)),"")</f>
        <v/>
      </c>
      <c r="BI699" s="49" t="str">
        <f>IFERROR(IF($K699&lt;&gt;"SS",(VLOOKUP($D699,Customer_Demand!$D:$BF,COLUMNS($I699:BI699),0)/$I699+VLOOKUP($D699,Customer_Demand!$D:$BF,COLUMNS($I699:BI699),0)/$K699),(VLOOKUP($D699,Customer_Demand!$D:$BF,COLUMNS($I699:BI699),0)/$I699)),"")</f>
        <v/>
      </c>
      <c r="BJ699" s="49" t="str">
        <f>IFERROR(IF($K699&lt;&gt;"SS",(VLOOKUP($D699,Customer_Demand!$D:$BF,COLUMNS($I699:BJ699),0)/$I699+VLOOKUP($D699,Customer_Demand!$D:$BF,COLUMNS($I699:BJ699),0)/$K699),(VLOOKUP($D699,Customer_Demand!$D:$BF,COLUMNS($I699:BJ699),0)/$I699)),"")</f>
        <v/>
      </c>
      <c r="BK699" s="50" t="str">
        <f>IFERROR(IF($K699&lt;&gt;"SS",(VLOOKUP($D699,Customer_Demand!$D:$BF,COLUMNS($I699:BK699),0)/$I699+VLOOKUP($D699,Customer_Demand!$D:$BF,COLUMNS($I699:BK699),0)/$K699),(VLOOKUP($D699,Customer_Demand!$D:$BF,COLUMNS($I699:BK699),0)/$I699)),"")</f>
        <v/>
      </c>
    </row>
    <row r="700" spans="2:63" x14ac:dyDescent="0.2">
      <c r="B700" s="12" t="str">
        <f t="shared" si="47"/>
        <v/>
      </c>
      <c r="C700" s="45" t="str">
        <f>IF((Customer_Demand!C700)&lt;&gt;"",Customer_Demand!C700,"")</f>
        <v/>
      </c>
      <c r="D700" s="45" t="str">
        <f>IF(C700&lt;&gt;"",Customer_Demand!D700,"")</f>
        <v/>
      </c>
      <c r="E700" s="52" t="str">
        <f>IF(C700&lt;&gt;"",Customer_Demand!E700,"")</f>
        <v/>
      </c>
      <c r="F700" s="47" t="str">
        <f>IF(C700&lt;&gt;"",VLOOKUP(D700,Customer_Demand!$D$5:$F$1005,3,0),"")</f>
        <v/>
      </c>
      <c r="G700" s="48" t="str">
        <f t="shared" si="44"/>
        <v/>
      </c>
      <c r="H700" s="48" t="str">
        <f t="shared" si="45"/>
        <v/>
      </c>
      <c r="I700" s="48" t="str">
        <f>IFERROR(IF(C700&lt;&gt;"",VLOOKUP($H700,SMT_Cycle_Time_Data!$F:$Q,4,0),""),"SGR Not Defined")</f>
        <v/>
      </c>
      <c r="J700" s="48" t="str">
        <f t="shared" si="46"/>
        <v/>
      </c>
      <c r="K700" s="48" t="str">
        <f>IF(C700&lt;&gt;"",IFERROR(VLOOKUP($J700,SMT_Cycle_Time_Data!$F:$Q,4,0),"SS"),"")</f>
        <v/>
      </c>
      <c r="L700" s="49" t="str">
        <f>IFERROR(IF($K700&lt;&gt;"SS",(VLOOKUP($D700,Customer_Demand!$D:$BF,COLUMNS($I700:L700),0)/$I700+VLOOKUP($D700,Customer_Demand!$D:$BF,COLUMNS($I700:L700),0)/$K700),(VLOOKUP($D700,Customer_Demand!$D:$BF,COLUMNS($I700:L700),0)/$I700)),"")</f>
        <v/>
      </c>
      <c r="M700" s="49" t="str">
        <f>IFERROR(IF($K700&lt;&gt;"SS",(VLOOKUP($D700,Customer_Demand!$D:$BF,COLUMNS($I700:M700),0)/$I700+VLOOKUP($D700,Customer_Demand!$D:$BF,COLUMNS($I700:M700),0)/$K700),(VLOOKUP($D700,Customer_Demand!$D:$BF,COLUMNS($I700:M700),0)/$I700)),"")</f>
        <v/>
      </c>
      <c r="N700" s="49" t="str">
        <f>IFERROR(IF($K700&lt;&gt;"SS",(VLOOKUP($D700,Customer_Demand!$D:$BF,COLUMNS($I700:N700),0)/$I700+VLOOKUP($D700,Customer_Demand!$D:$BF,COLUMNS($I700:N700),0)/$K700),(VLOOKUP($D700,Customer_Demand!$D:$BF,COLUMNS($I700:N700),0)/$I700)),"")</f>
        <v/>
      </c>
      <c r="O700" s="49" t="str">
        <f>IFERROR(IF($K700&lt;&gt;"SS",(VLOOKUP($D700,Customer_Demand!$D:$BF,COLUMNS($I700:O700),0)/$I700+VLOOKUP($D700,Customer_Demand!$D:$BF,COLUMNS($I700:O700),0)/$K700),(VLOOKUP($D700,Customer_Demand!$D:$BF,COLUMNS($I700:O700),0)/$I700)),"")</f>
        <v/>
      </c>
      <c r="P700" s="49" t="str">
        <f>IFERROR(IF($K700&lt;&gt;"SS",(VLOOKUP($D700,Customer_Demand!$D:$BF,COLUMNS($I700:P700),0)/$I700+VLOOKUP($D700,Customer_Demand!$D:$BF,COLUMNS($I700:P700),0)/$K700),(VLOOKUP($D700,Customer_Demand!$D:$BF,COLUMNS($I700:P700),0)/$I700)),"")</f>
        <v/>
      </c>
      <c r="Q700" s="49" t="str">
        <f>IFERROR(IF($K700&lt;&gt;"SS",(VLOOKUP($D700,Customer_Demand!$D:$BF,COLUMNS($I700:Q700),0)/$I700+VLOOKUP($D700,Customer_Demand!$D:$BF,COLUMNS($I700:Q700),0)/$K700),(VLOOKUP($D700,Customer_Demand!$D:$BF,COLUMNS($I700:Q700),0)/$I700)),"")</f>
        <v/>
      </c>
      <c r="R700" s="49" t="str">
        <f>IFERROR(IF($K700&lt;&gt;"SS",(VLOOKUP($D700,Customer_Demand!$D:$BF,COLUMNS($I700:R700),0)/$I700+VLOOKUP($D700,Customer_Demand!$D:$BF,COLUMNS($I700:R700),0)/$K700),(VLOOKUP($D700,Customer_Demand!$D:$BF,COLUMNS($I700:R700),0)/$I700)),"")</f>
        <v/>
      </c>
      <c r="S700" s="49" t="str">
        <f>IFERROR(IF($K700&lt;&gt;"SS",(VLOOKUP($D700,Customer_Demand!$D:$BF,COLUMNS($I700:S700),0)/$I700+VLOOKUP($D700,Customer_Demand!$D:$BF,COLUMNS($I700:S700),0)/$K700),(VLOOKUP($D700,Customer_Demand!$D:$BF,COLUMNS($I700:S700),0)/$I700)),"")</f>
        <v/>
      </c>
      <c r="T700" s="49" t="str">
        <f>IFERROR(IF($K700&lt;&gt;"SS",(VLOOKUP($D700,Customer_Demand!$D:$BF,COLUMNS($I700:T700),0)/$I700+VLOOKUP($D700,Customer_Demand!$D:$BF,COLUMNS($I700:T700),0)/$K700),(VLOOKUP($D700,Customer_Demand!$D:$BF,COLUMNS($I700:T700),0)/$I700)),"")</f>
        <v/>
      </c>
      <c r="U700" s="49" t="str">
        <f>IFERROR(IF($K700&lt;&gt;"SS",(VLOOKUP($D700,Customer_Demand!$D:$BF,COLUMNS($I700:U700),0)/$I700+VLOOKUP($D700,Customer_Demand!$D:$BF,COLUMNS($I700:U700),0)/$K700),(VLOOKUP($D700,Customer_Demand!$D:$BF,COLUMNS($I700:U700),0)/$I700)),"")</f>
        <v/>
      </c>
      <c r="V700" s="49" t="str">
        <f>IFERROR(IF($K700&lt;&gt;"SS",(VLOOKUP($D700,Customer_Demand!$D:$BF,COLUMNS($I700:V700),0)/$I700+VLOOKUP($D700,Customer_Demand!$D:$BF,COLUMNS($I700:V700),0)/$K700),(VLOOKUP($D700,Customer_Demand!$D:$BF,COLUMNS($I700:V700),0)/$I700)),"")</f>
        <v/>
      </c>
      <c r="W700" s="49" t="str">
        <f>IFERROR(IF($K700&lt;&gt;"SS",(VLOOKUP($D700,Customer_Demand!$D:$BF,COLUMNS($I700:W700),0)/$I700+VLOOKUP($D700,Customer_Demand!$D:$BF,COLUMNS($I700:W700),0)/$K700),(VLOOKUP($D700,Customer_Demand!$D:$BF,COLUMNS($I700:W700),0)/$I700)),"")</f>
        <v/>
      </c>
      <c r="X700" s="49" t="str">
        <f>IFERROR(IF($K700&lt;&gt;"SS",(VLOOKUP($D700,Customer_Demand!$D:$BF,COLUMNS($I700:X700),0)/$I700+VLOOKUP($D700,Customer_Demand!$D:$BF,COLUMNS($I700:X700),0)/$K700),(VLOOKUP($D700,Customer_Demand!$D:$BF,COLUMNS($I700:X700),0)/$I700)),"")</f>
        <v/>
      </c>
      <c r="Y700" s="49" t="str">
        <f>IFERROR(IF($K700&lt;&gt;"SS",(VLOOKUP($D700,Customer_Demand!$D:$BF,COLUMNS($I700:Y700),0)/$I700+VLOOKUP($D700,Customer_Demand!$D:$BF,COLUMNS($I700:Y700),0)/$K700),(VLOOKUP($D700,Customer_Demand!$D:$BF,COLUMNS($I700:Y700),0)/$I700)),"")</f>
        <v/>
      </c>
      <c r="Z700" s="49" t="str">
        <f>IFERROR(IF($K700&lt;&gt;"SS",(VLOOKUP($D700,Customer_Demand!$D:$BF,COLUMNS($I700:Z700),0)/$I700+VLOOKUP($D700,Customer_Demand!$D:$BF,COLUMNS($I700:Z700),0)/$K700),(VLOOKUP($D700,Customer_Demand!$D:$BF,COLUMNS($I700:Z700),0)/$I700)),"")</f>
        <v/>
      </c>
      <c r="AA700" s="49" t="str">
        <f>IFERROR(IF($K700&lt;&gt;"SS",(VLOOKUP($D700,Customer_Demand!$D:$BF,COLUMNS($I700:AA700),0)/$I700+VLOOKUP($D700,Customer_Demand!$D:$BF,COLUMNS($I700:AA700),0)/$K700),(VLOOKUP($D700,Customer_Demand!$D:$BF,COLUMNS($I700:AA700),0)/$I700)),"")</f>
        <v/>
      </c>
      <c r="AB700" s="49" t="str">
        <f>IFERROR(IF($K700&lt;&gt;"SS",(VLOOKUP($D700,Customer_Demand!$D:$BF,COLUMNS($I700:AB700),0)/$I700+VLOOKUP($D700,Customer_Demand!$D:$BF,COLUMNS($I700:AB700),0)/$K700),(VLOOKUP($D700,Customer_Demand!$D:$BF,COLUMNS($I700:AB700),0)/$I700)),"")</f>
        <v/>
      </c>
      <c r="AC700" s="49" t="str">
        <f>IFERROR(IF($K700&lt;&gt;"SS",(VLOOKUP($D700,Customer_Demand!$D:$BF,COLUMNS($I700:AC700),0)/$I700+VLOOKUP($D700,Customer_Demand!$D:$BF,COLUMNS($I700:AC700),0)/$K700),(VLOOKUP($D700,Customer_Demand!$D:$BF,COLUMNS($I700:AC700),0)/$I700)),"")</f>
        <v/>
      </c>
      <c r="AD700" s="49" t="str">
        <f>IFERROR(IF($K700&lt;&gt;"SS",(VLOOKUP($D700,Customer_Demand!$D:$BF,COLUMNS($I700:AD700),0)/$I700+VLOOKUP($D700,Customer_Demand!$D:$BF,COLUMNS($I700:AD700),0)/$K700),(VLOOKUP($D700,Customer_Demand!$D:$BF,COLUMNS($I700:AD700),0)/$I700)),"")</f>
        <v/>
      </c>
      <c r="AE700" s="49" t="str">
        <f>IFERROR(IF($K700&lt;&gt;"SS",(VLOOKUP($D700,Customer_Demand!$D:$BF,COLUMNS($I700:AE700),0)/$I700+VLOOKUP($D700,Customer_Demand!$D:$BF,COLUMNS($I700:AE700),0)/$K700),(VLOOKUP($D700,Customer_Demand!$D:$BF,COLUMNS($I700:AE700),0)/$I700)),"")</f>
        <v/>
      </c>
      <c r="AF700" s="49" t="str">
        <f>IFERROR(IF($K700&lt;&gt;"SS",(VLOOKUP($D700,Customer_Demand!$D:$BF,COLUMNS($I700:AF700),0)/$I700+VLOOKUP($D700,Customer_Demand!$D:$BF,COLUMNS($I700:AF700),0)/$K700),(VLOOKUP($D700,Customer_Demand!$D:$BF,COLUMNS($I700:AF700),0)/$I700)),"")</f>
        <v/>
      </c>
      <c r="AG700" s="49" t="str">
        <f>IFERROR(IF($K700&lt;&gt;"SS",(VLOOKUP($D700,Customer_Demand!$D:$BF,COLUMNS($I700:AG700),0)/$I700+VLOOKUP($D700,Customer_Demand!$D:$BF,COLUMNS($I700:AG700),0)/$K700),(VLOOKUP($D700,Customer_Demand!$D:$BF,COLUMNS($I700:AG700),0)/$I700)),"")</f>
        <v/>
      </c>
      <c r="AH700" s="49" t="str">
        <f>IFERROR(IF($K700&lt;&gt;"SS",(VLOOKUP($D700,Customer_Demand!$D:$BF,COLUMNS($I700:AH700),0)/$I700+VLOOKUP($D700,Customer_Demand!$D:$BF,COLUMNS($I700:AH700),0)/$K700),(VLOOKUP($D700,Customer_Demand!$D:$BF,COLUMNS($I700:AH700),0)/$I700)),"")</f>
        <v/>
      </c>
      <c r="AI700" s="49" t="str">
        <f>IFERROR(IF($K700&lt;&gt;"SS",(VLOOKUP($D700,Customer_Demand!$D:$BF,COLUMNS($I700:AI700),0)/$I700+VLOOKUP($D700,Customer_Demand!$D:$BF,COLUMNS($I700:AI700),0)/$K700),(VLOOKUP($D700,Customer_Demand!$D:$BF,COLUMNS($I700:AI700),0)/$I700)),"")</f>
        <v/>
      </c>
      <c r="AJ700" s="49" t="str">
        <f>IFERROR(IF($K700&lt;&gt;"SS",(VLOOKUP($D700,Customer_Demand!$D:$BF,COLUMNS($I700:AJ700),0)/$I700+VLOOKUP($D700,Customer_Demand!$D:$BF,COLUMNS($I700:AJ700),0)/$K700),(VLOOKUP($D700,Customer_Demand!$D:$BF,COLUMNS($I700:AJ700),0)/$I700)),"")</f>
        <v/>
      </c>
      <c r="AK700" s="49" t="str">
        <f>IFERROR(IF($K700&lt;&gt;"SS",(VLOOKUP($D700,Customer_Demand!$D:$BF,COLUMNS($I700:AK700),0)/$I700+VLOOKUP($D700,Customer_Demand!$D:$BF,COLUMNS($I700:AK700),0)/$K700),(VLOOKUP($D700,Customer_Demand!$D:$BF,COLUMNS($I700:AK700),0)/$I700)),"")</f>
        <v/>
      </c>
      <c r="AL700" s="49" t="str">
        <f>IFERROR(IF($K700&lt;&gt;"SS",(VLOOKUP($D700,Customer_Demand!$D:$BF,COLUMNS($I700:AL700),0)/$I700+VLOOKUP($D700,Customer_Demand!$D:$BF,COLUMNS($I700:AL700),0)/$K700),(VLOOKUP($D700,Customer_Demand!$D:$BF,COLUMNS($I700:AL700),0)/$I700)),"")</f>
        <v/>
      </c>
      <c r="AM700" s="49" t="str">
        <f>IFERROR(IF($K700&lt;&gt;"SS",(VLOOKUP($D700,Customer_Demand!$D:$BF,COLUMNS($I700:AM700),0)/$I700+VLOOKUP($D700,Customer_Demand!$D:$BF,COLUMNS($I700:AM700),0)/$K700),(VLOOKUP($D700,Customer_Demand!$D:$BF,COLUMNS($I700:AM700),0)/$I700)),"")</f>
        <v/>
      </c>
      <c r="AN700" s="49" t="str">
        <f>IFERROR(IF($K700&lt;&gt;"SS",(VLOOKUP($D700,Customer_Demand!$D:$BF,COLUMNS($I700:AN700),0)/$I700+VLOOKUP($D700,Customer_Demand!$D:$BF,COLUMNS($I700:AN700),0)/$K700),(VLOOKUP($D700,Customer_Demand!$D:$BF,COLUMNS($I700:AN700),0)/$I700)),"")</f>
        <v/>
      </c>
      <c r="AO700" s="49" t="str">
        <f>IFERROR(IF($K700&lt;&gt;"SS",(VLOOKUP($D700,Customer_Demand!$D:$BF,COLUMNS($I700:AO700),0)/$I700+VLOOKUP($D700,Customer_Demand!$D:$BF,COLUMNS($I700:AO700),0)/$K700),(VLOOKUP($D700,Customer_Demand!$D:$BF,COLUMNS($I700:AO700),0)/$I700)),"")</f>
        <v/>
      </c>
      <c r="AP700" s="49" t="str">
        <f>IFERROR(IF($K700&lt;&gt;"SS",(VLOOKUP($D700,Customer_Demand!$D:$BF,COLUMNS($I700:AP700),0)/$I700+VLOOKUP($D700,Customer_Demand!$D:$BF,COLUMNS($I700:AP700),0)/$K700),(VLOOKUP($D700,Customer_Demand!$D:$BF,COLUMNS($I700:AP700),0)/$I700)),"")</f>
        <v/>
      </c>
      <c r="AQ700" s="49" t="str">
        <f>IFERROR(IF($K700&lt;&gt;"SS",(VLOOKUP($D700,Customer_Demand!$D:$BF,COLUMNS($I700:AQ700),0)/$I700+VLOOKUP($D700,Customer_Demand!$D:$BF,COLUMNS($I700:AQ700),0)/$K700),(VLOOKUP($D700,Customer_Demand!$D:$BF,COLUMNS($I700:AQ700),0)/$I700)),"")</f>
        <v/>
      </c>
      <c r="AR700" s="49" t="str">
        <f>IFERROR(IF($K700&lt;&gt;"SS",(VLOOKUP($D700,Customer_Demand!$D:$BF,COLUMNS($I700:AR700),0)/$I700+VLOOKUP($D700,Customer_Demand!$D:$BF,COLUMNS($I700:AR700),0)/$K700),(VLOOKUP($D700,Customer_Demand!$D:$BF,COLUMNS($I700:AR700),0)/$I700)),"")</f>
        <v/>
      </c>
      <c r="AS700" s="49" t="str">
        <f>IFERROR(IF($K700&lt;&gt;"SS",(VLOOKUP($D700,Customer_Demand!$D:$BF,COLUMNS($I700:AS700),0)/$I700+VLOOKUP($D700,Customer_Demand!$D:$BF,COLUMNS($I700:AS700),0)/$K700),(VLOOKUP($D700,Customer_Demand!$D:$BF,COLUMNS($I700:AS700),0)/$I700)),"")</f>
        <v/>
      </c>
      <c r="AT700" s="49" t="str">
        <f>IFERROR(IF($K700&lt;&gt;"SS",(VLOOKUP($D700,Customer_Demand!$D:$BF,COLUMNS($I700:AT700),0)/$I700+VLOOKUP($D700,Customer_Demand!$D:$BF,COLUMNS($I700:AT700),0)/$K700),(VLOOKUP($D700,Customer_Demand!$D:$BF,COLUMNS($I700:AT700),0)/$I700)),"")</f>
        <v/>
      </c>
      <c r="AU700" s="49" t="str">
        <f>IFERROR(IF($K700&lt;&gt;"SS",(VLOOKUP($D700,Customer_Demand!$D:$BF,COLUMNS($I700:AU700),0)/$I700+VLOOKUP($D700,Customer_Demand!$D:$BF,COLUMNS($I700:AU700),0)/$K700),(VLOOKUP($D700,Customer_Demand!$D:$BF,COLUMNS($I700:AU700),0)/$I700)),"")</f>
        <v/>
      </c>
      <c r="AV700" s="49" t="str">
        <f>IFERROR(IF($K700&lt;&gt;"SS",(VLOOKUP($D700,Customer_Demand!$D:$BF,COLUMNS($I700:AV700),0)/$I700+VLOOKUP($D700,Customer_Demand!$D:$BF,COLUMNS($I700:AV700),0)/$K700),(VLOOKUP($D700,Customer_Demand!$D:$BF,COLUMNS($I700:AV700),0)/$I700)),"")</f>
        <v/>
      </c>
      <c r="AW700" s="49" t="str">
        <f>IFERROR(IF($K700&lt;&gt;"SS",(VLOOKUP($D700,Customer_Demand!$D:$BF,COLUMNS($I700:AW700),0)/$I700+VLOOKUP($D700,Customer_Demand!$D:$BF,COLUMNS($I700:AW700),0)/$K700),(VLOOKUP($D700,Customer_Demand!$D:$BF,COLUMNS($I700:AW700),0)/$I700)),"")</f>
        <v/>
      </c>
      <c r="AX700" s="49" t="str">
        <f>IFERROR(IF($K700&lt;&gt;"SS",(VLOOKUP($D700,Customer_Demand!$D:$BF,COLUMNS($I700:AX700),0)/$I700+VLOOKUP($D700,Customer_Demand!$D:$BF,COLUMNS($I700:AX700),0)/$K700),(VLOOKUP($D700,Customer_Demand!$D:$BF,COLUMNS($I700:AX700),0)/$I700)),"")</f>
        <v/>
      </c>
      <c r="AY700" s="49" t="str">
        <f>IFERROR(IF($K700&lt;&gt;"SS",(VLOOKUP($D700,Customer_Demand!$D:$BF,COLUMNS($I700:AY700),0)/$I700+VLOOKUP($D700,Customer_Demand!$D:$BF,COLUMNS($I700:AY700),0)/$K700),(VLOOKUP($D700,Customer_Demand!$D:$BF,COLUMNS($I700:AY700),0)/$I700)),"")</f>
        <v/>
      </c>
      <c r="AZ700" s="49" t="str">
        <f>IFERROR(IF($K700&lt;&gt;"SS",(VLOOKUP($D700,Customer_Demand!$D:$BF,COLUMNS($I700:AZ700),0)/$I700+VLOOKUP($D700,Customer_Demand!$D:$BF,COLUMNS($I700:AZ700),0)/$K700),(VLOOKUP($D700,Customer_Demand!$D:$BF,COLUMNS($I700:AZ700),0)/$I700)),"")</f>
        <v/>
      </c>
      <c r="BA700" s="49" t="str">
        <f>IFERROR(IF($K700&lt;&gt;"SS",(VLOOKUP($D700,Customer_Demand!$D:$BF,COLUMNS($I700:BA700),0)/$I700+VLOOKUP($D700,Customer_Demand!$D:$BF,COLUMNS($I700:BA700),0)/$K700),(VLOOKUP($D700,Customer_Demand!$D:$BF,COLUMNS($I700:BA700),0)/$I700)),"")</f>
        <v/>
      </c>
      <c r="BB700" s="49" t="str">
        <f>IFERROR(IF($K700&lt;&gt;"SS",(VLOOKUP($D700,Customer_Demand!$D:$BF,COLUMNS($I700:BB700),0)/$I700+VLOOKUP($D700,Customer_Demand!$D:$BF,COLUMNS($I700:BB700),0)/$K700),(VLOOKUP($D700,Customer_Demand!$D:$BF,COLUMNS($I700:BB700),0)/$I700)),"")</f>
        <v/>
      </c>
      <c r="BC700" s="49" t="str">
        <f>IFERROR(IF($K700&lt;&gt;"SS",(VLOOKUP($D700,Customer_Demand!$D:$BF,COLUMNS($I700:BC700),0)/$I700+VLOOKUP($D700,Customer_Demand!$D:$BF,COLUMNS($I700:BC700),0)/$K700),(VLOOKUP($D700,Customer_Demand!$D:$BF,COLUMNS($I700:BC700),0)/$I700)),"")</f>
        <v/>
      </c>
      <c r="BD700" s="49" t="str">
        <f>IFERROR(IF($K700&lt;&gt;"SS",(VLOOKUP($D700,Customer_Demand!$D:$BF,COLUMNS($I700:BD700),0)/$I700+VLOOKUP($D700,Customer_Demand!$D:$BF,COLUMNS($I700:BD700),0)/$K700),(VLOOKUP($D700,Customer_Demand!$D:$BF,COLUMNS($I700:BD700),0)/$I700)),"")</f>
        <v/>
      </c>
      <c r="BE700" s="49" t="str">
        <f>IFERROR(IF($K700&lt;&gt;"SS",(VLOOKUP($D700,Customer_Demand!$D:$BF,COLUMNS($I700:BE700),0)/$I700+VLOOKUP($D700,Customer_Demand!$D:$BF,COLUMNS($I700:BE700),0)/$K700),(VLOOKUP($D700,Customer_Demand!$D:$BF,COLUMNS($I700:BE700),0)/$I700)),"")</f>
        <v/>
      </c>
      <c r="BF700" s="49" t="str">
        <f>IFERROR(IF($K700&lt;&gt;"SS",(VLOOKUP($D700,Customer_Demand!$D:$BF,COLUMNS($I700:BF700),0)/$I700+VLOOKUP($D700,Customer_Demand!$D:$BF,COLUMNS($I700:BF700),0)/$K700),(VLOOKUP($D700,Customer_Demand!$D:$BF,COLUMNS($I700:BF700),0)/$I700)),"")</f>
        <v/>
      </c>
      <c r="BG700" s="49" t="str">
        <f>IFERROR(IF($K700&lt;&gt;"SS",(VLOOKUP($D700,Customer_Demand!$D:$BF,COLUMNS($I700:BG700),0)/$I700+VLOOKUP($D700,Customer_Demand!$D:$BF,COLUMNS($I700:BG700),0)/$K700),(VLOOKUP($D700,Customer_Demand!$D:$BF,COLUMNS($I700:BG700),0)/$I700)),"")</f>
        <v/>
      </c>
      <c r="BH700" s="49" t="str">
        <f>IFERROR(IF($K700&lt;&gt;"SS",(VLOOKUP($D700,Customer_Demand!$D:$BF,COLUMNS($I700:BH700),0)/$I700+VLOOKUP($D700,Customer_Demand!$D:$BF,COLUMNS($I700:BH700),0)/$K700),(VLOOKUP($D700,Customer_Demand!$D:$BF,COLUMNS($I700:BH700),0)/$I700)),"")</f>
        <v/>
      </c>
      <c r="BI700" s="49" t="str">
        <f>IFERROR(IF($K700&lt;&gt;"SS",(VLOOKUP($D700,Customer_Demand!$D:$BF,COLUMNS($I700:BI700),0)/$I700+VLOOKUP($D700,Customer_Demand!$D:$BF,COLUMNS($I700:BI700),0)/$K700),(VLOOKUP($D700,Customer_Demand!$D:$BF,COLUMNS($I700:BI700),0)/$I700)),"")</f>
        <v/>
      </c>
      <c r="BJ700" s="49" t="str">
        <f>IFERROR(IF($K700&lt;&gt;"SS",(VLOOKUP($D700,Customer_Demand!$D:$BF,COLUMNS($I700:BJ700),0)/$I700+VLOOKUP($D700,Customer_Demand!$D:$BF,COLUMNS($I700:BJ700),0)/$K700),(VLOOKUP($D700,Customer_Demand!$D:$BF,COLUMNS($I700:BJ700),0)/$I700)),"")</f>
        <v/>
      </c>
      <c r="BK700" s="50" t="str">
        <f>IFERROR(IF($K700&lt;&gt;"SS",(VLOOKUP($D700,Customer_Demand!$D:$BF,COLUMNS($I700:BK700),0)/$I700+VLOOKUP($D700,Customer_Demand!$D:$BF,COLUMNS($I700:BK700),0)/$K700),(VLOOKUP($D700,Customer_Demand!$D:$BF,COLUMNS($I700:BK700),0)/$I700)),"")</f>
        <v/>
      </c>
    </row>
    <row r="701" spans="2:63" x14ac:dyDescent="0.2">
      <c r="B701" s="12" t="str">
        <f t="shared" si="47"/>
        <v/>
      </c>
      <c r="C701" s="45" t="str">
        <f>IF((Customer_Demand!C701)&lt;&gt;"",Customer_Demand!C701,"")</f>
        <v/>
      </c>
      <c r="D701" s="45" t="str">
        <f>IF(C701&lt;&gt;"",Customer_Demand!D701,"")</f>
        <v/>
      </c>
      <c r="E701" s="52" t="str">
        <f>IF(C701&lt;&gt;"",Customer_Demand!E701,"")</f>
        <v/>
      </c>
      <c r="F701" s="47" t="str">
        <f>IF(C701&lt;&gt;"",VLOOKUP(D701,Customer_Demand!$D$5:$F$1005,3,0),"")</f>
        <v/>
      </c>
      <c r="G701" s="48" t="str">
        <f t="shared" si="44"/>
        <v/>
      </c>
      <c r="H701" s="48" t="str">
        <f t="shared" si="45"/>
        <v/>
      </c>
      <c r="I701" s="48" t="str">
        <f>IFERROR(IF(C701&lt;&gt;"",VLOOKUP($H701,SMT_Cycle_Time_Data!$F:$Q,4,0),""),"SGR Not Defined")</f>
        <v/>
      </c>
      <c r="J701" s="48" t="str">
        <f t="shared" si="46"/>
        <v/>
      </c>
      <c r="K701" s="48" t="str">
        <f>IF(C701&lt;&gt;"",IFERROR(VLOOKUP($J701,SMT_Cycle_Time_Data!$F:$Q,4,0),"SS"),"")</f>
        <v/>
      </c>
      <c r="L701" s="49" t="str">
        <f>IFERROR(IF($K701&lt;&gt;"SS",(VLOOKUP($D701,Customer_Demand!$D:$BF,COLUMNS($I701:L701),0)/$I701+VLOOKUP($D701,Customer_Demand!$D:$BF,COLUMNS($I701:L701),0)/$K701),(VLOOKUP($D701,Customer_Demand!$D:$BF,COLUMNS($I701:L701),0)/$I701)),"")</f>
        <v/>
      </c>
      <c r="M701" s="49" t="str">
        <f>IFERROR(IF($K701&lt;&gt;"SS",(VLOOKUP($D701,Customer_Demand!$D:$BF,COLUMNS($I701:M701),0)/$I701+VLOOKUP($D701,Customer_Demand!$D:$BF,COLUMNS($I701:M701),0)/$K701),(VLOOKUP($D701,Customer_Demand!$D:$BF,COLUMNS($I701:M701),0)/$I701)),"")</f>
        <v/>
      </c>
      <c r="N701" s="49" t="str">
        <f>IFERROR(IF($K701&lt;&gt;"SS",(VLOOKUP($D701,Customer_Demand!$D:$BF,COLUMNS($I701:N701),0)/$I701+VLOOKUP($D701,Customer_Demand!$D:$BF,COLUMNS($I701:N701),0)/$K701),(VLOOKUP($D701,Customer_Demand!$D:$BF,COLUMNS($I701:N701),0)/$I701)),"")</f>
        <v/>
      </c>
      <c r="O701" s="49" t="str">
        <f>IFERROR(IF($K701&lt;&gt;"SS",(VLOOKUP($D701,Customer_Demand!$D:$BF,COLUMNS($I701:O701),0)/$I701+VLOOKUP($D701,Customer_Demand!$D:$BF,COLUMNS($I701:O701),0)/$K701),(VLOOKUP($D701,Customer_Demand!$D:$BF,COLUMNS($I701:O701),0)/$I701)),"")</f>
        <v/>
      </c>
      <c r="P701" s="49" t="str">
        <f>IFERROR(IF($K701&lt;&gt;"SS",(VLOOKUP($D701,Customer_Demand!$D:$BF,COLUMNS($I701:P701),0)/$I701+VLOOKUP($D701,Customer_Demand!$D:$BF,COLUMNS($I701:P701),0)/$K701),(VLOOKUP($D701,Customer_Demand!$D:$BF,COLUMNS($I701:P701),0)/$I701)),"")</f>
        <v/>
      </c>
      <c r="Q701" s="49" t="str">
        <f>IFERROR(IF($K701&lt;&gt;"SS",(VLOOKUP($D701,Customer_Demand!$D:$BF,COLUMNS($I701:Q701),0)/$I701+VLOOKUP($D701,Customer_Demand!$D:$BF,COLUMNS($I701:Q701),0)/$K701),(VLOOKUP($D701,Customer_Demand!$D:$BF,COLUMNS($I701:Q701),0)/$I701)),"")</f>
        <v/>
      </c>
      <c r="R701" s="49" t="str">
        <f>IFERROR(IF($K701&lt;&gt;"SS",(VLOOKUP($D701,Customer_Demand!$D:$BF,COLUMNS($I701:R701),0)/$I701+VLOOKUP($D701,Customer_Demand!$D:$BF,COLUMNS($I701:R701),0)/$K701),(VLOOKUP($D701,Customer_Demand!$D:$BF,COLUMNS($I701:R701),0)/$I701)),"")</f>
        <v/>
      </c>
      <c r="S701" s="49" t="str">
        <f>IFERROR(IF($K701&lt;&gt;"SS",(VLOOKUP($D701,Customer_Demand!$D:$BF,COLUMNS($I701:S701),0)/$I701+VLOOKUP($D701,Customer_Demand!$D:$BF,COLUMNS($I701:S701),0)/$K701),(VLOOKUP($D701,Customer_Demand!$D:$BF,COLUMNS($I701:S701),0)/$I701)),"")</f>
        <v/>
      </c>
      <c r="T701" s="49" t="str">
        <f>IFERROR(IF($K701&lt;&gt;"SS",(VLOOKUP($D701,Customer_Demand!$D:$BF,COLUMNS($I701:T701),0)/$I701+VLOOKUP($D701,Customer_Demand!$D:$BF,COLUMNS($I701:T701),0)/$K701),(VLOOKUP($D701,Customer_Demand!$D:$BF,COLUMNS($I701:T701),0)/$I701)),"")</f>
        <v/>
      </c>
      <c r="U701" s="49" t="str">
        <f>IFERROR(IF($K701&lt;&gt;"SS",(VLOOKUP($D701,Customer_Demand!$D:$BF,COLUMNS($I701:U701),0)/$I701+VLOOKUP($D701,Customer_Demand!$D:$BF,COLUMNS($I701:U701),0)/$K701),(VLOOKUP($D701,Customer_Demand!$D:$BF,COLUMNS($I701:U701),0)/$I701)),"")</f>
        <v/>
      </c>
      <c r="V701" s="49" t="str">
        <f>IFERROR(IF($K701&lt;&gt;"SS",(VLOOKUP($D701,Customer_Demand!$D:$BF,COLUMNS($I701:V701),0)/$I701+VLOOKUP($D701,Customer_Demand!$D:$BF,COLUMNS($I701:V701),0)/$K701),(VLOOKUP($D701,Customer_Demand!$D:$BF,COLUMNS($I701:V701),0)/$I701)),"")</f>
        <v/>
      </c>
      <c r="W701" s="49" t="str">
        <f>IFERROR(IF($K701&lt;&gt;"SS",(VLOOKUP($D701,Customer_Demand!$D:$BF,COLUMNS($I701:W701),0)/$I701+VLOOKUP($D701,Customer_Demand!$D:$BF,COLUMNS($I701:W701),0)/$K701),(VLOOKUP($D701,Customer_Demand!$D:$BF,COLUMNS($I701:W701),0)/$I701)),"")</f>
        <v/>
      </c>
      <c r="X701" s="49" t="str">
        <f>IFERROR(IF($K701&lt;&gt;"SS",(VLOOKUP($D701,Customer_Demand!$D:$BF,COLUMNS($I701:X701),0)/$I701+VLOOKUP($D701,Customer_Demand!$D:$BF,COLUMNS($I701:X701),0)/$K701),(VLOOKUP($D701,Customer_Demand!$D:$BF,COLUMNS($I701:X701),0)/$I701)),"")</f>
        <v/>
      </c>
      <c r="Y701" s="49" t="str">
        <f>IFERROR(IF($K701&lt;&gt;"SS",(VLOOKUP($D701,Customer_Demand!$D:$BF,COLUMNS($I701:Y701),0)/$I701+VLOOKUP($D701,Customer_Demand!$D:$BF,COLUMNS($I701:Y701),0)/$K701),(VLOOKUP($D701,Customer_Demand!$D:$BF,COLUMNS($I701:Y701),0)/$I701)),"")</f>
        <v/>
      </c>
      <c r="Z701" s="49" t="str">
        <f>IFERROR(IF($K701&lt;&gt;"SS",(VLOOKUP($D701,Customer_Demand!$D:$BF,COLUMNS($I701:Z701),0)/$I701+VLOOKUP($D701,Customer_Demand!$D:$BF,COLUMNS($I701:Z701),0)/$K701),(VLOOKUP($D701,Customer_Demand!$D:$BF,COLUMNS($I701:Z701),0)/$I701)),"")</f>
        <v/>
      </c>
      <c r="AA701" s="49" t="str">
        <f>IFERROR(IF($K701&lt;&gt;"SS",(VLOOKUP($D701,Customer_Demand!$D:$BF,COLUMNS($I701:AA701),0)/$I701+VLOOKUP($D701,Customer_Demand!$D:$BF,COLUMNS($I701:AA701),0)/$K701),(VLOOKUP($D701,Customer_Demand!$D:$BF,COLUMNS($I701:AA701),0)/$I701)),"")</f>
        <v/>
      </c>
      <c r="AB701" s="49" t="str">
        <f>IFERROR(IF($K701&lt;&gt;"SS",(VLOOKUP($D701,Customer_Demand!$D:$BF,COLUMNS($I701:AB701),0)/$I701+VLOOKUP($D701,Customer_Demand!$D:$BF,COLUMNS($I701:AB701),0)/$K701),(VLOOKUP($D701,Customer_Demand!$D:$BF,COLUMNS($I701:AB701),0)/$I701)),"")</f>
        <v/>
      </c>
      <c r="AC701" s="49" t="str">
        <f>IFERROR(IF($K701&lt;&gt;"SS",(VLOOKUP($D701,Customer_Demand!$D:$BF,COLUMNS($I701:AC701),0)/$I701+VLOOKUP($D701,Customer_Demand!$D:$BF,COLUMNS($I701:AC701),0)/$K701),(VLOOKUP($D701,Customer_Demand!$D:$BF,COLUMNS($I701:AC701),0)/$I701)),"")</f>
        <v/>
      </c>
      <c r="AD701" s="49" t="str">
        <f>IFERROR(IF($K701&lt;&gt;"SS",(VLOOKUP($D701,Customer_Demand!$D:$BF,COLUMNS($I701:AD701),0)/$I701+VLOOKUP($D701,Customer_Demand!$D:$BF,COLUMNS($I701:AD701),0)/$K701),(VLOOKUP($D701,Customer_Demand!$D:$BF,COLUMNS($I701:AD701),0)/$I701)),"")</f>
        <v/>
      </c>
      <c r="AE701" s="49" t="str">
        <f>IFERROR(IF($K701&lt;&gt;"SS",(VLOOKUP($D701,Customer_Demand!$D:$BF,COLUMNS($I701:AE701),0)/$I701+VLOOKUP($D701,Customer_Demand!$D:$BF,COLUMNS($I701:AE701),0)/$K701),(VLOOKUP($D701,Customer_Demand!$D:$BF,COLUMNS($I701:AE701),0)/$I701)),"")</f>
        <v/>
      </c>
      <c r="AF701" s="49" t="str">
        <f>IFERROR(IF($K701&lt;&gt;"SS",(VLOOKUP($D701,Customer_Demand!$D:$BF,COLUMNS($I701:AF701),0)/$I701+VLOOKUP($D701,Customer_Demand!$D:$BF,COLUMNS($I701:AF701),0)/$K701),(VLOOKUP($D701,Customer_Demand!$D:$BF,COLUMNS($I701:AF701),0)/$I701)),"")</f>
        <v/>
      </c>
      <c r="AG701" s="49" t="str">
        <f>IFERROR(IF($K701&lt;&gt;"SS",(VLOOKUP($D701,Customer_Demand!$D:$BF,COLUMNS($I701:AG701),0)/$I701+VLOOKUP($D701,Customer_Demand!$D:$BF,COLUMNS($I701:AG701),0)/$K701),(VLOOKUP($D701,Customer_Demand!$D:$BF,COLUMNS($I701:AG701),0)/$I701)),"")</f>
        <v/>
      </c>
      <c r="AH701" s="49" t="str">
        <f>IFERROR(IF($K701&lt;&gt;"SS",(VLOOKUP($D701,Customer_Demand!$D:$BF,COLUMNS($I701:AH701),0)/$I701+VLOOKUP($D701,Customer_Demand!$D:$BF,COLUMNS($I701:AH701),0)/$K701),(VLOOKUP($D701,Customer_Demand!$D:$BF,COLUMNS($I701:AH701),0)/$I701)),"")</f>
        <v/>
      </c>
      <c r="AI701" s="49" t="str">
        <f>IFERROR(IF($K701&lt;&gt;"SS",(VLOOKUP($D701,Customer_Demand!$D:$BF,COLUMNS($I701:AI701),0)/$I701+VLOOKUP($D701,Customer_Demand!$D:$BF,COLUMNS($I701:AI701),0)/$K701),(VLOOKUP($D701,Customer_Demand!$D:$BF,COLUMNS($I701:AI701),0)/$I701)),"")</f>
        <v/>
      </c>
      <c r="AJ701" s="49" t="str">
        <f>IFERROR(IF($K701&lt;&gt;"SS",(VLOOKUP($D701,Customer_Demand!$D:$BF,COLUMNS($I701:AJ701),0)/$I701+VLOOKUP($D701,Customer_Demand!$D:$BF,COLUMNS($I701:AJ701),0)/$K701),(VLOOKUP($D701,Customer_Demand!$D:$BF,COLUMNS($I701:AJ701),0)/$I701)),"")</f>
        <v/>
      </c>
      <c r="AK701" s="49" t="str">
        <f>IFERROR(IF($K701&lt;&gt;"SS",(VLOOKUP($D701,Customer_Demand!$D:$BF,COLUMNS($I701:AK701),0)/$I701+VLOOKUP($D701,Customer_Demand!$D:$BF,COLUMNS($I701:AK701),0)/$K701),(VLOOKUP($D701,Customer_Demand!$D:$BF,COLUMNS($I701:AK701),0)/$I701)),"")</f>
        <v/>
      </c>
      <c r="AL701" s="49" t="str">
        <f>IFERROR(IF($K701&lt;&gt;"SS",(VLOOKUP($D701,Customer_Demand!$D:$BF,COLUMNS($I701:AL701),0)/$I701+VLOOKUP($D701,Customer_Demand!$D:$BF,COLUMNS($I701:AL701),0)/$K701),(VLOOKUP($D701,Customer_Demand!$D:$BF,COLUMNS($I701:AL701),0)/$I701)),"")</f>
        <v/>
      </c>
      <c r="AM701" s="49" t="str">
        <f>IFERROR(IF($K701&lt;&gt;"SS",(VLOOKUP($D701,Customer_Demand!$D:$BF,COLUMNS($I701:AM701),0)/$I701+VLOOKUP($D701,Customer_Demand!$D:$BF,COLUMNS($I701:AM701),0)/$K701),(VLOOKUP($D701,Customer_Demand!$D:$BF,COLUMNS($I701:AM701),0)/$I701)),"")</f>
        <v/>
      </c>
      <c r="AN701" s="49" t="str">
        <f>IFERROR(IF($K701&lt;&gt;"SS",(VLOOKUP($D701,Customer_Demand!$D:$BF,COLUMNS($I701:AN701),0)/$I701+VLOOKUP($D701,Customer_Demand!$D:$BF,COLUMNS($I701:AN701),0)/$K701),(VLOOKUP($D701,Customer_Demand!$D:$BF,COLUMNS($I701:AN701),0)/$I701)),"")</f>
        <v/>
      </c>
      <c r="AO701" s="49" t="str">
        <f>IFERROR(IF($K701&lt;&gt;"SS",(VLOOKUP($D701,Customer_Demand!$D:$BF,COLUMNS($I701:AO701),0)/$I701+VLOOKUP($D701,Customer_Demand!$D:$BF,COLUMNS($I701:AO701),0)/$K701),(VLOOKUP($D701,Customer_Demand!$D:$BF,COLUMNS($I701:AO701),0)/$I701)),"")</f>
        <v/>
      </c>
      <c r="AP701" s="49" t="str">
        <f>IFERROR(IF($K701&lt;&gt;"SS",(VLOOKUP($D701,Customer_Demand!$D:$BF,COLUMNS($I701:AP701),0)/$I701+VLOOKUP($D701,Customer_Demand!$D:$BF,COLUMNS($I701:AP701),0)/$K701),(VLOOKUP($D701,Customer_Demand!$D:$BF,COLUMNS($I701:AP701),0)/$I701)),"")</f>
        <v/>
      </c>
      <c r="AQ701" s="49" t="str">
        <f>IFERROR(IF($K701&lt;&gt;"SS",(VLOOKUP($D701,Customer_Demand!$D:$BF,COLUMNS($I701:AQ701),0)/$I701+VLOOKUP($D701,Customer_Demand!$D:$BF,COLUMNS($I701:AQ701),0)/$K701),(VLOOKUP($D701,Customer_Demand!$D:$BF,COLUMNS($I701:AQ701),0)/$I701)),"")</f>
        <v/>
      </c>
      <c r="AR701" s="49" t="str">
        <f>IFERROR(IF($K701&lt;&gt;"SS",(VLOOKUP($D701,Customer_Demand!$D:$BF,COLUMNS($I701:AR701),0)/$I701+VLOOKUP($D701,Customer_Demand!$D:$BF,COLUMNS($I701:AR701),0)/$K701),(VLOOKUP($D701,Customer_Demand!$D:$BF,COLUMNS($I701:AR701),0)/$I701)),"")</f>
        <v/>
      </c>
      <c r="AS701" s="49" t="str">
        <f>IFERROR(IF($K701&lt;&gt;"SS",(VLOOKUP($D701,Customer_Demand!$D:$BF,COLUMNS($I701:AS701),0)/$I701+VLOOKUP($D701,Customer_Demand!$D:$BF,COLUMNS($I701:AS701),0)/$K701),(VLOOKUP($D701,Customer_Demand!$D:$BF,COLUMNS($I701:AS701),0)/$I701)),"")</f>
        <v/>
      </c>
      <c r="AT701" s="49" t="str">
        <f>IFERROR(IF($K701&lt;&gt;"SS",(VLOOKUP($D701,Customer_Demand!$D:$BF,COLUMNS($I701:AT701),0)/$I701+VLOOKUP($D701,Customer_Demand!$D:$BF,COLUMNS($I701:AT701),0)/$K701),(VLOOKUP($D701,Customer_Demand!$D:$BF,COLUMNS($I701:AT701),0)/$I701)),"")</f>
        <v/>
      </c>
      <c r="AU701" s="49" t="str">
        <f>IFERROR(IF($K701&lt;&gt;"SS",(VLOOKUP($D701,Customer_Demand!$D:$BF,COLUMNS($I701:AU701),0)/$I701+VLOOKUP($D701,Customer_Demand!$D:$BF,COLUMNS($I701:AU701),0)/$K701),(VLOOKUP($D701,Customer_Demand!$D:$BF,COLUMNS($I701:AU701),0)/$I701)),"")</f>
        <v/>
      </c>
      <c r="AV701" s="49" t="str">
        <f>IFERROR(IF($K701&lt;&gt;"SS",(VLOOKUP($D701,Customer_Demand!$D:$BF,COLUMNS($I701:AV701),0)/$I701+VLOOKUP($D701,Customer_Demand!$D:$BF,COLUMNS($I701:AV701),0)/$K701),(VLOOKUP($D701,Customer_Demand!$D:$BF,COLUMNS($I701:AV701),0)/$I701)),"")</f>
        <v/>
      </c>
      <c r="AW701" s="49" t="str">
        <f>IFERROR(IF($K701&lt;&gt;"SS",(VLOOKUP($D701,Customer_Demand!$D:$BF,COLUMNS($I701:AW701),0)/$I701+VLOOKUP($D701,Customer_Demand!$D:$BF,COLUMNS($I701:AW701),0)/$K701),(VLOOKUP($D701,Customer_Demand!$D:$BF,COLUMNS($I701:AW701),0)/$I701)),"")</f>
        <v/>
      </c>
      <c r="AX701" s="49" t="str">
        <f>IFERROR(IF($K701&lt;&gt;"SS",(VLOOKUP($D701,Customer_Demand!$D:$BF,COLUMNS($I701:AX701),0)/$I701+VLOOKUP($D701,Customer_Demand!$D:$BF,COLUMNS($I701:AX701),0)/$K701),(VLOOKUP($D701,Customer_Demand!$D:$BF,COLUMNS($I701:AX701),0)/$I701)),"")</f>
        <v/>
      </c>
      <c r="AY701" s="49" t="str">
        <f>IFERROR(IF($K701&lt;&gt;"SS",(VLOOKUP($D701,Customer_Demand!$D:$BF,COLUMNS($I701:AY701),0)/$I701+VLOOKUP($D701,Customer_Demand!$D:$BF,COLUMNS($I701:AY701),0)/$K701),(VLOOKUP($D701,Customer_Demand!$D:$BF,COLUMNS($I701:AY701),0)/$I701)),"")</f>
        <v/>
      </c>
      <c r="AZ701" s="49" t="str">
        <f>IFERROR(IF($K701&lt;&gt;"SS",(VLOOKUP($D701,Customer_Demand!$D:$BF,COLUMNS($I701:AZ701),0)/$I701+VLOOKUP($D701,Customer_Demand!$D:$BF,COLUMNS($I701:AZ701),0)/$K701),(VLOOKUP($D701,Customer_Demand!$D:$BF,COLUMNS($I701:AZ701),0)/$I701)),"")</f>
        <v/>
      </c>
      <c r="BA701" s="49" t="str">
        <f>IFERROR(IF($K701&lt;&gt;"SS",(VLOOKUP($D701,Customer_Demand!$D:$BF,COLUMNS($I701:BA701),0)/$I701+VLOOKUP($D701,Customer_Demand!$D:$BF,COLUMNS($I701:BA701),0)/$K701),(VLOOKUP($D701,Customer_Demand!$D:$BF,COLUMNS($I701:BA701),0)/$I701)),"")</f>
        <v/>
      </c>
      <c r="BB701" s="49" t="str">
        <f>IFERROR(IF($K701&lt;&gt;"SS",(VLOOKUP($D701,Customer_Demand!$D:$BF,COLUMNS($I701:BB701),0)/$I701+VLOOKUP($D701,Customer_Demand!$D:$BF,COLUMNS($I701:BB701),0)/$K701),(VLOOKUP($D701,Customer_Demand!$D:$BF,COLUMNS($I701:BB701),0)/$I701)),"")</f>
        <v/>
      </c>
      <c r="BC701" s="49" t="str">
        <f>IFERROR(IF($K701&lt;&gt;"SS",(VLOOKUP($D701,Customer_Demand!$D:$BF,COLUMNS($I701:BC701),0)/$I701+VLOOKUP($D701,Customer_Demand!$D:$BF,COLUMNS($I701:BC701),0)/$K701),(VLOOKUP($D701,Customer_Demand!$D:$BF,COLUMNS($I701:BC701),0)/$I701)),"")</f>
        <v/>
      </c>
      <c r="BD701" s="49" t="str">
        <f>IFERROR(IF($K701&lt;&gt;"SS",(VLOOKUP($D701,Customer_Demand!$D:$BF,COLUMNS($I701:BD701),0)/$I701+VLOOKUP($D701,Customer_Demand!$D:$BF,COLUMNS($I701:BD701),0)/$K701),(VLOOKUP($D701,Customer_Demand!$D:$BF,COLUMNS($I701:BD701),0)/$I701)),"")</f>
        <v/>
      </c>
      <c r="BE701" s="49" t="str">
        <f>IFERROR(IF($K701&lt;&gt;"SS",(VLOOKUP($D701,Customer_Demand!$D:$BF,COLUMNS($I701:BE701),0)/$I701+VLOOKUP($D701,Customer_Demand!$D:$BF,COLUMNS($I701:BE701),0)/$K701),(VLOOKUP($D701,Customer_Demand!$D:$BF,COLUMNS($I701:BE701),0)/$I701)),"")</f>
        <v/>
      </c>
      <c r="BF701" s="49" t="str">
        <f>IFERROR(IF($K701&lt;&gt;"SS",(VLOOKUP($D701,Customer_Demand!$D:$BF,COLUMNS($I701:BF701),0)/$I701+VLOOKUP($D701,Customer_Demand!$D:$BF,COLUMNS($I701:BF701),0)/$K701),(VLOOKUP($D701,Customer_Demand!$D:$BF,COLUMNS($I701:BF701),0)/$I701)),"")</f>
        <v/>
      </c>
      <c r="BG701" s="49" t="str">
        <f>IFERROR(IF($K701&lt;&gt;"SS",(VLOOKUP($D701,Customer_Demand!$D:$BF,COLUMNS($I701:BG701),0)/$I701+VLOOKUP($D701,Customer_Demand!$D:$BF,COLUMNS($I701:BG701),0)/$K701),(VLOOKUP($D701,Customer_Demand!$D:$BF,COLUMNS($I701:BG701),0)/$I701)),"")</f>
        <v/>
      </c>
      <c r="BH701" s="49" t="str">
        <f>IFERROR(IF($K701&lt;&gt;"SS",(VLOOKUP($D701,Customer_Demand!$D:$BF,COLUMNS($I701:BH701),0)/$I701+VLOOKUP($D701,Customer_Demand!$D:$BF,COLUMNS($I701:BH701),0)/$K701),(VLOOKUP($D701,Customer_Demand!$D:$BF,COLUMNS($I701:BH701),0)/$I701)),"")</f>
        <v/>
      </c>
      <c r="BI701" s="49" t="str">
        <f>IFERROR(IF($K701&lt;&gt;"SS",(VLOOKUP($D701,Customer_Demand!$D:$BF,COLUMNS($I701:BI701),0)/$I701+VLOOKUP($D701,Customer_Demand!$D:$BF,COLUMNS($I701:BI701),0)/$K701),(VLOOKUP($D701,Customer_Demand!$D:$BF,COLUMNS($I701:BI701),0)/$I701)),"")</f>
        <v/>
      </c>
      <c r="BJ701" s="49" t="str">
        <f>IFERROR(IF($K701&lt;&gt;"SS",(VLOOKUP($D701,Customer_Demand!$D:$BF,COLUMNS($I701:BJ701),0)/$I701+VLOOKUP($D701,Customer_Demand!$D:$BF,COLUMNS($I701:BJ701),0)/$K701),(VLOOKUP($D701,Customer_Demand!$D:$BF,COLUMNS($I701:BJ701),0)/$I701)),"")</f>
        <v/>
      </c>
      <c r="BK701" s="50" t="str">
        <f>IFERROR(IF($K701&lt;&gt;"SS",(VLOOKUP($D701,Customer_Demand!$D:$BF,COLUMNS($I701:BK701),0)/$I701+VLOOKUP($D701,Customer_Demand!$D:$BF,COLUMNS($I701:BK701),0)/$K701),(VLOOKUP($D701,Customer_Demand!$D:$BF,COLUMNS($I701:BK701),0)/$I701)),"")</f>
        <v/>
      </c>
    </row>
    <row r="702" spans="2:63" x14ac:dyDescent="0.2">
      <c r="B702" s="12" t="str">
        <f t="shared" si="47"/>
        <v/>
      </c>
      <c r="C702" s="45" t="str">
        <f>IF((Customer_Demand!C702)&lt;&gt;"",Customer_Demand!C702,"")</f>
        <v/>
      </c>
      <c r="D702" s="45" t="str">
        <f>IF(C702&lt;&gt;"",Customer_Demand!D702,"")</f>
        <v/>
      </c>
      <c r="E702" s="52" t="str">
        <f>IF(C702&lt;&gt;"",Customer_Demand!E702,"")</f>
        <v/>
      </c>
      <c r="F702" s="47" t="str">
        <f>IF(C702&lt;&gt;"",VLOOKUP(D702,Customer_Demand!$D$5:$F$1005,3,0),"")</f>
        <v/>
      </c>
      <c r="G702" s="48" t="str">
        <f t="shared" si="44"/>
        <v/>
      </c>
      <c r="H702" s="48" t="str">
        <f t="shared" si="45"/>
        <v/>
      </c>
      <c r="I702" s="48" t="str">
        <f>IFERROR(IF(C702&lt;&gt;"",VLOOKUP($H702,SMT_Cycle_Time_Data!$F:$Q,4,0),""),"SGR Not Defined")</f>
        <v/>
      </c>
      <c r="J702" s="48" t="str">
        <f t="shared" si="46"/>
        <v/>
      </c>
      <c r="K702" s="48" t="str">
        <f>IF(C702&lt;&gt;"",IFERROR(VLOOKUP($J702,SMT_Cycle_Time_Data!$F:$Q,4,0),"SS"),"")</f>
        <v/>
      </c>
      <c r="L702" s="49" t="str">
        <f>IFERROR(IF($K702&lt;&gt;"SS",(VLOOKUP($D702,Customer_Demand!$D:$BF,COLUMNS($I702:L702),0)/$I702+VLOOKUP($D702,Customer_Demand!$D:$BF,COLUMNS($I702:L702),0)/$K702),(VLOOKUP($D702,Customer_Demand!$D:$BF,COLUMNS($I702:L702),0)/$I702)),"")</f>
        <v/>
      </c>
      <c r="M702" s="49" t="str">
        <f>IFERROR(IF($K702&lt;&gt;"SS",(VLOOKUP($D702,Customer_Demand!$D:$BF,COLUMNS($I702:M702),0)/$I702+VLOOKUP($D702,Customer_Demand!$D:$BF,COLUMNS($I702:M702),0)/$K702),(VLOOKUP($D702,Customer_Demand!$D:$BF,COLUMNS($I702:M702),0)/$I702)),"")</f>
        <v/>
      </c>
      <c r="N702" s="49" t="str">
        <f>IFERROR(IF($K702&lt;&gt;"SS",(VLOOKUP($D702,Customer_Demand!$D:$BF,COLUMNS($I702:N702),0)/$I702+VLOOKUP($D702,Customer_Demand!$D:$BF,COLUMNS($I702:N702),0)/$K702),(VLOOKUP($D702,Customer_Demand!$D:$BF,COLUMNS($I702:N702),0)/$I702)),"")</f>
        <v/>
      </c>
      <c r="O702" s="49" t="str">
        <f>IFERROR(IF($K702&lt;&gt;"SS",(VLOOKUP($D702,Customer_Demand!$D:$BF,COLUMNS($I702:O702),0)/$I702+VLOOKUP($D702,Customer_Demand!$D:$BF,COLUMNS($I702:O702),0)/$K702),(VLOOKUP($D702,Customer_Demand!$D:$BF,COLUMNS($I702:O702),0)/$I702)),"")</f>
        <v/>
      </c>
      <c r="P702" s="49" t="str">
        <f>IFERROR(IF($K702&lt;&gt;"SS",(VLOOKUP($D702,Customer_Demand!$D:$BF,COLUMNS($I702:P702),0)/$I702+VLOOKUP($D702,Customer_Demand!$D:$BF,COLUMNS($I702:P702),0)/$K702),(VLOOKUP($D702,Customer_Demand!$D:$BF,COLUMNS($I702:P702),0)/$I702)),"")</f>
        <v/>
      </c>
      <c r="Q702" s="49" t="str">
        <f>IFERROR(IF($K702&lt;&gt;"SS",(VLOOKUP($D702,Customer_Demand!$D:$BF,COLUMNS($I702:Q702),0)/$I702+VLOOKUP($D702,Customer_Demand!$D:$BF,COLUMNS($I702:Q702),0)/$K702),(VLOOKUP($D702,Customer_Demand!$D:$BF,COLUMNS($I702:Q702),0)/$I702)),"")</f>
        <v/>
      </c>
      <c r="R702" s="49" t="str">
        <f>IFERROR(IF($K702&lt;&gt;"SS",(VLOOKUP($D702,Customer_Demand!$D:$BF,COLUMNS($I702:R702),0)/$I702+VLOOKUP($D702,Customer_Demand!$D:$BF,COLUMNS($I702:R702),0)/$K702),(VLOOKUP($D702,Customer_Demand!$D:$BF,COLUMNS($I702:R702),0)/$I702)),"")</f>
        <v/>
      </c>
      <c r="S702" s="49" t="str">
        <f>IFERROR(IF($K702&lt;&gt;"SS",(VLOOKUP($D702,Customer_Demand!$D:$BF,COLUMNS($I702:S702),0)/$I702+VLOOKUP($D702,Customer_Demand!$D:$BF,COLUMNS($I702:S702),0)/$K702),(VLOOKUP($D702,Customer_Demand!$D:$BF,COLUMNS($I702:S702),0)/$I702)),"")</f>
        <v/>
      </c>
      <c r="T702" s="49" t="str">
        <f>IFERROR(IF($K702&lt;&gt;"SS",(VLOOKUP($D702,Customer_Demand!$D:$BF,COLUMNS($I702:T702),0)/$I702+VLOOKUP($D702,Customer_Demand!$D:$BF,COLUMNS($I702:T702),0)/$K702),(VLOOKUP($D702,Customer_Demand!$D:$BF,COLUMNS($I702:T702),0)/$I702)),"")</f>
        <v/>
      </c>
      <c r="U702" s="49" t="str">
        <f>IFERROR(IF($K702&lt;&gt;"SS",(VLOOKUP($D702,Customer_Demand!$D:$BF,COLUMNS($I702:U702),0)/$I702+VLOOKUP($D702,Customer_Demand!$D:$BF,COLUMNS($I702:U702),0)/$K702),(VLOOKUP($D702,Customer_Demand!$D:$BF,COLUMNS($I702:U702),0)/$I702)),"")</f>
        <v/>
      </c>
      <c r="V702" s="49" t="str">
        <f>IFERROR(IF($K702&lt;&gt;"SS",(VLOOKUP($D702,Customer_Demand!$D:$BF,COLUMNS($I702:V702),0)/$I702+VLOOKUP($D702,Customer_Demand!$D:$BF,COLUMNS($I702:V702),0)/$K702),(VLOOKUP($D702,Customer_Demand!$D:$BF,COLUMNS($I702:V702),0)/$I702)),"")</f>
        <v/>
      </c>
      <c r="W702" s="49" t="str">
        <f>IFERROR(IF($K702&lt;&gt;"SS",(VLOOKUP($D702,Customer_Demand!$D:$BF,COLUMNS($I702:W702),0)/$I702+VLOOKUP($D702,Customer_Demand!$D:$BF,COLUMNS($I702:W702),0)/$K702),(VLOOKUP($D702,Customer_Demand!$D:$BF,COLUMNS($I702:W702),0)/$I702)),"")</f>
        <v/>
      </c>
      <c r="X702" s="49" t="str">
        <f>IFERROR(IF($K702&lt;&gt;"SS",(VLOOKUP($D702,Customer_Demand!$D:$BF,COLUMNS($I702:X702),0)/$I702+VLOOKUP($D702,Customer_Demand!$D:$BF,COLUMNS($I702:X702),0)/$K702),(VLOOKUP($D702,Customer_Demand!$D:$BF,COLUMNS($I702:X702),0)/$I702)),"")</f>
        <v/>
      </c>
      <c r="Y702" s="49" t="str">
        <f>IFERROR(IF($K702&lt;&gt;"SS",(VLOOKUP($D702,Customer_Demand!$D:$BF,COLUMNS($I702:Y702),0)/$I702+VLOOKUP($D702,Customer_Demand!$D:$BF,COLUMNS($I702:Y702),0)/$K702),(VLOOKUP($D702,Customer_Demand!$D:$BF,COLUMNS($I702:Y702),0)/$I702)),"")</f>
        <v/>
      </c>
      <c r="Z702" s="49" t="str">
        <f>IFERROR(IF($K702&lt;&gt;"SS",(VLOOKUP($D702,Customer_Demand!$D:$BF,COLUMNS($I702:Z702),0)/$I702+VLOOKUP($D702,Customer_Demand!$D:$BF,COLUMNS($I702:Z702),0)/$K702),(VLOOKUP($D702,Customer_Demand!$D:$BF,COLUMNS($I702:Z702),0)/$I702)),"")</f>
        <v/>
      </c>
      <c r="AA702" s="49" t="str">
        <f>IFERROR(IF($K702&lt;&gt;"SS",(VLOOKUP($D702,Customer_Demand!$D:$BF,COLUMNS($I702:AA702),0)/$I702+VLOOKUP($D702,Customer_Demand!$D:$BF,COLUMNS($I702:AA702),0)/$K702),(VLOOKUP($D702,Customer_Demand!$D:$BF,COLUMNS($I702:AA702),0)/$I702)),"")</f>
        <v/>
      </c>
      <c r="AB702" s="49" t="str">
        <f>IFERROR(IF($K702&lt;&gt;"SS",(VLOOKUP($D702,Customer_Demand!$D:$BF,COLUMNS($I702:AB702),0)/$I702+VLOOKUP($D702,Customer_Demand!$D:$BF,COLUMNS($I702:AB702),0)/$K702),(VLOOKUP($D702,Customer_Demand!$D:$BF,COLUMNS($I702:AB702),0)/$I702)),"")</f>
        <v/>
      </c>
      <c r="AC702" s="49" t="str">
        <f>IFERROR(IF($K702&lt;&gt;"SS",(VLOOKUP($D702,Customer_Demand!$D:$BF,COLUMNS($I702:AC702),0)/$I702+VLOOKUP($D702,Customer_Demand!$D:$BF,COLUMNS($I702:AC702),0)/$K702),(VLOOKUP($D702,Customer_Demand!$D:$BF,COLUMNS($I702:AC702),0)/$I702)),"")</f>
        <v/>
      </c>
      <c r="AD702" s="49" t="str">
        <f>IFERROR(IF($K702&lt;&gt;"SS",(VLOOKUP($D702,Customer_Demand!$D:$BF,COLUMNS($I702:AD702),0)/$I702+VLOOKUP($D702,Customer_Demand!$D:$BF,COLUMNS($I702:AD702),0)/$K702),(VLOOKUP($D702,Customer_Demand!$D:$BF,COLUMNS($I702:AD702),0)/$I702)),"")</f>
        <v/>
      </c>
      <c r="AE702" s="49" t="str">
        <f>IFERROR(IF($K702&lt;&gt;"SS",(VLOOKUP($D702,Customer_Demand!$D:$BF,COLUMNS($I702:AE702),0)/$I702+VLOOKUP($D702,Customer_Demand!$D:$BF,COLUMNS($I702:AE702),0)/$K702),(VLOOKUP($D702,Customer_Demand!$D:$BF,COLUMNS($I702:AE702),0)/$I702)),"")</f>
        <v/>
      </c>
      <c r="AF702" s="49" t="str">
        <f>IFERROR(IF($K702&lt;&gt;"SS",(VLOOKUP($D702,Customer_Demand!$D:$BF,COLUMNS($I702:AF702),0)/$I702+VLOOKUP($D702,Customer_Demand!$D:$BF,COLUMNS($I702:AF702),0)/$K702),(VLOOKUP($D702,Customer_Demand!$D:$BF,COLUMNS($I702:AF702),0)/$I702)),"")</f>
        <v/>
      </c>
      <c r="AG702" s="49" t="str">
        <f>IFERROR(IF($K702&lt;&gt;"SS",(VLOOKUP($D702,Customer_Demand!$D:$BF,COLUMNS($I702:AG702),0)/$I702+VLOOKUP($D702,Customer_Demand!$D:$BF,COLUMNS($I702:AG702),0)/$K702),(VLOOKUP($D702,Customer_Demand!$D:$BF,COLUMNS($I702:AG702),0)/$I702)),"")</f>
        <v/>
      </c>
      <c r="AH702" s="49" t="str">
        <f>IFERROR(IF($K702&lt;&gt;"SS",(VLOOKUP($D702,Customer_Demand!$D:$BF,COLUMNS($I702:AH702),0)/$I702+VLOOKUP($D702,Customer_Demand!$D:$BF,COLUMNS($I702:AH702),0)/$K702),(VLOOKUP($D702,Customer_Demand!$D:$BF,COLUMNS($I702:AH702),0)/$I702)),"")</f>
        <v/>
      </c>
      <c r="AI702" s="49" t="str">
        <f>IFERROR(IF($K702&lt;&gt;"SS",(VLOOKUP($D702,Customer_Demand!$D:$BF,COLUMNS($I702:AI702),0)/$I702+VLOOKUP($D702,Customer_Demand!$D:$BF,COLUMNS($I702:AI702),0)/$K702),(VLOOKUP($D702,Customer_Demand!$D:$BF,COLUMNS($I702:AI702),0)/$I702)),"")</f>
        <v/>
      </c>
      <c r="AJ702" s="49" t="str">
        <f>IFERROR(IF($K702&lt;&gt;"SS",(VLOOKUP($D702,Customer_Demand!$D:$BF,COLUMNS($I702:AJ702),0)/$I702+VLOOKUP($D702,Customer_Demand!$D:$BF,COLUMNS($I702:AJ702),0)/$K702),(VLOOKUP($D702,Customer_Demand!$D:$BF,COLUMNS($I702:AJ702),0)/$I702)),"")</f>
        <v/>
      </c>
      <c r="AK702" s="49" t="str">
        <f>IFERROR(IF($K702&lt;&gt;"SS",(VLOOKUP($D702,Customer_Demand!$D:$BF,COLUMNS($I702:AK702),0)/$I702+VLOOKUP($D702,Customer_Demand!$D:$BF,COLUMNS($I702:AK702),0)/$K702),(VLOOKUP($D702,Customer_Demand!$D:$BF,COLUMNS($I702:AK702),0)/$I702)),"")</f>
        <v/>
      </c>
      <c r="AL702" s="49" t="str">
        <f>IFERROR(IF($K702&lt;&gt;"SS",(VLOOKUP($D702,Customer_Demand!$D:$BF,COLUMNS($I702:AL702),0)/$I702+VLOOKUP($D702,Customer_Demand!$D:$BF,COLUMNS($I702:AL702),0)/$K702),(VLOOKUP($D702,Customer_Demand!$D:$BF,COLUMNS($I702:AL702),0)/$I702)),"")</f>
        <v/>
      </c>
      <c r="AM702" s="49" t="str">
        <f>IFERROR(IF($K702&lt;&gt;"SS",(VLOOKUP($D702,Customer_Demand!$D:$BF,COLUMNS($I702:AM702),0)/$I702+VLOOKUP($D702,Customer_Demand!$D:$BF,COLUMNS($I702:AM702),0)/$K702),(VLOOKUP($D702,Customer_Demand!$D:$BF,COLUMNS($I702:AM702),0)/$I702)),"")</f>
        <v/>
      </c>
      <c r="AN702" s="49" t="str">
        <f>IFERROR(IF($K702&lt;&gt;"SS",(VLOOKUP($D702,Customer_Demand!$D:$BF,COLUMNS($I702:AN702),0)/$I702+VLOOKUP($D702,Customer_Demand!$D:$BF,COLUMNS($I702:AN702),0)/$K702),(VLOOKUP($D702,Customer_Demand!$D:$BF,COLUMNS($I702:AN702),0)/$I702)),"")</f>
        <v/>
      </c>
      <c r="AO702" s="49" t="str">
        <f>IFERROR(IF($K702&lt;&gt;"SS",(VLOOKUP($D702,Customer_Demand!$D:$BF,COLUMNS($I702:AO702),0)/$I702+VLOOKUP($D702,Customer_Demand!$D:$BF,COLUMNS($I702:AO702),0)/$K702),(VLOOKUP($D702,Customer_Demand!$D:$BF,COLUMNS($I702:AO702),0)/$I702)),"")</f>
        <v/>
      </c>
      <c r="AP702" s="49" t="str">
        <f>IFERROR(IF($K702&lt;&gt;"SS",(VLOOKUP($D702,Customer_Demand!$D:$BF,COLUMNS($I702:AP702),0)/$I702+VLOOKUP($D702,Customer_Demand!$D:$BF,COLUMNS($I702:AP702),0)/$K702),(VLOOKUP($D702,Customer_Demand!$D:$BF,COLUMNS($I702:AP702),0)/$I702)),"")</f>
        <v/>
      </c>
      <c r="AQ702" s="49" t="str">
        <f>IFERROR(IF($K702&lt;&gt;"SS",(VLOOKUP($D702,Customer_Demand!$D:$BF,COLUMNS($I702:AQ702),0)/$I702+VLOOKUP($D702,Customer_Demand!$D:$BF,COLUMNS($I702:AQ702),0)/$K702),(VLOOKUP($D702,Customer_Demand!$D:$BF,COLUMNS($I702:AQ702),0)/$I702)),"")</f>
        <v/>
      </c>
      <c r="AR702" s="49" t="str">
        <f>IFERROR(IF($K702&lt;&gt;"SS",(VLOOKUP($D702,Customer_Demand!$D:$BF,COLUMNS($I702:AR702),0)/$I702+VLOOKUP($D702,Customer_Demand!$D:$BF,COLUMNS($I702:AR702),0)/$K702),(VLOOKUP($D702,Customer_Demand!$D:$BF,COLUMNS($I702:AR702),0)/$I702)),"")</f>
        <v/>
      </c>
      <c r="AS702" s="49" t="str">
        <f>IFERROR(IF($K702&lt;&gt;"SS",(VLOOKUP($D702,Customer_Demand!$D:$BF,COLUMNS($I702:AS702),0)/$I702+VLOOKUP($D702,Customer_Demand!$D:$BF,COLUMNS($I702:AS702),0)/$K702),(VLOOKUP($D702,Customer_Demand!$D:$BF,COLUMNS($I702:AS702),0)/$I702)),"")</f>
        <v/>
      </c>
      <c r="AT702" s="49" t="str">
        <f>IFERROR(IF($K702&lt;&gt;"SS",(VLOOKUP($D702,Customer_Demand!$D:$BF,COLUMNS($I702:AT702),0)/$I702+VLOOKUP($D702,Customer_Demand!$D:$BF,COLUMNS($I702:AT702),0)/$K702),(VLOOKUP($D702,Customer_Demand!$D:$BF,COLUMNS($I702:AT702),0)/$I702)),"")</f>
        <v/>
      </c>
      <c r="AU702" s="49" t="str">
        <f>IFERROR(IF($K702&lt;&gt;"SS",(VLOOKUP($D702,Customer_Demand!$D:$BF,COLUMNS($I702:AU702),0)/$I702+VLOOKUP($D702,Customer_Demand!$D:$BF,COLUMNS($I702:AU702),0)/$K702),(VLOOKUP($D702,Customer_Demand!$D:$BF,COLUMNS($I702:AU702),0)/$I702)),"")</f>
        <v/>
      </c>
      <c r="AV702" s="49" t="str">
        <f>IFERROR(IF($K702&lt;&gt;"SS",(VLOOKUP($D702,Customer_Demand!$D:$BF,COLUMNS($I702:AV702),0)/$I702+VLOOKUP($D702,Customer_Demand!$D:$BF,COLUMNS($I702:AV702),0)/$K702),(VLOOKUP($D702,Customer_Demand!$D:$BF,COLUMNS($I702:AV702),0)/$I702)),"")</f>
        <v/>
      </c>
      <c r="AW702" s="49" t="str">
        <f>IFERROR(IF($K702&lt;&gt;"SS",(VLOOKUP($D702,Customer_Demand!$D:$BF,COLUMNS($I702:AW702),0)/$I702+VLOOKUP($D702,Customer_Demand!$D:$BF,COLUMNS($I702:AW702),0)/$K702),(VLOOKUP($D702,Customer_Demand!$D:$BF,COLUMNS($I702:AW702),0)/$I702)),"")</f>
        <v/>
      </c>
      <c r="AX702" s="49" t="str">
        <f>IFERROR(IF($K702&lt;&gt;"SS",(VLOOKUP($D702,Customer_Demand!$D:$BF,COLUMNS($I702:AX702),0)/$I702+VLOOKUP($D702,Customer_Demand!$D:$BF,COLUMNS($I702:AX702),0)/$K702),(VLOOKUP($D702,Customer_Demand!$D:$BF,COLUMNS($I702:AX702),0)/$I702)),"")</f>
        <v/>
      </c>
      <c r="AY702" s="49" t="str">
        <f>IFERROR(IF($K702&lt;&gt;"SS",(VLOOKUP($D702,Customer_Demand!$D:$BF,COLUMNS($I702:AY702),0)/$I702+VLOOKUP($D702,Customer_Demand!$D:$BF,COLUMNS($I702:AY702),0)/$K702),(VLOOKUP($D702,Customer_Demand!$D:$BF,COLUMNS($I702:AY702),0)/$I702)),"")</f>
        <v/>
      </c>
      <c r="AZ702" s="49" t="str">
        <f>IFERROR(IF($K702&lt;&gt;"SS",(VLOOKUP($D702,Customer_Demand!$D:$BF,COLUMNS($I702:AZ702),0)/$I702+VLOOKUP($D702,Customer_Demand!$D:$BF,COLUMNS($I702:AZ702),0)/$K702),(VLOOKUP($D702,Customer_Demand!$D:$BF,COLUMNS($I702:AZ702),0)/$I702)),"")</f>
        <v/>
      </c>
      <c r="BA702" s="49" t="str">
        <f>IFERROR(IF($K702&lt;&gt;"SS",(VLOOKUP($D702,Customer_Demand!$D:$BF,COLUMNS($I702:BA702),0)/$I702+VLOOKUP($D702,Customer_Demand!$D:$BF,COLUMNS($I702:BA702),0)/$K702),(VLOOKUP($D702,Customer_Demand!$D:$BF,COLUMNS($I702:BA702),0)/$I702)),"")</f>
        <v/>
      </c>
      <c r="BB702" s="49" t="str">
        <f>IFERROR(IF($K702&lt;&gt;"SS",(VLOOKUP($D702,Customer_Demand!$D:$BF,COLUMNS($I702:BB702),0)/$I702+VLOOKUP($D702,Customer_Demand!$D:$BF,COLUMNS($I702:BB702),0)/$K702),(VLOOKUP($D702,Customer_Demand!$D:$BF,COLUMNS($I702:BB702),0)/$I702)),"")</f>
        <v/>
      </c>
      <c r="BC702" s="49" t="str">
        <f>IFERROR(IF($K702&lt;&gt;"SS",(VLOOKUP($D702,Customer_Demand!$D:$BF,COLUMNS($I702:BC702),0)/$I702+VLOOKUP($D702,Customer_Demand!$D:$BF,COLUMNS($I702:BC702),0)/$K702),(VLOOKUP($D702,Customer_Demand!$D:$BF,COLUMNS($I702:BC702),0)/$I702)),"")</f>
        <v/>
      </c>
      <c r="BD702" s="49" t="str">
        <f>IFERROR(IF($K702&lt;&gt;"SS",(VLOOKUP($D702,Customer_Demand!$D:$BF,COLUMNS($I702:BD702),0)/$I702+VLOOKUP($D702,Customer_Demand!$D:$BF,COLUMNS($I702:BD702),0)/$K702),(VLOOKUP($D702,Customer_Demand!$D:$BF,COLUMNS($I702:BD702),0)/$I702)),"")</f>
        <v/>
      </c>
      <c r="BE702" s="49" t="str">
        <f>IFERROR(IF($K702&lt;&gt;"SS",(VLOOKUP($D702,Customer_Demand!$D:$BF,COLUMNS($I702:BE702),0)/$I702+VLOOKUP($D702,Customer_Demand!$D:$BF,COLUMNS($I702:BE702),0)/$K702),(VLOOKUP($D702,Customer_Demand!$D:$BF,COLUMNS($I702:BE702),0)/$I702)),"")</f>
        <v/>
      </c>
      <c r="BF702" s="49" t="str">
        <f>IFERROR(IF($K702&lt;&gt;"SS",(VLOOKUP($D702,Customer_Demand!$D:$BF,COLUMNS($I702:BF702),0)/$I702+VLOOKUP($D702,Customer_Demand!$D:$BF,COLUMNS($I702:BF702),0)/$K702),(VLOOKUP($D702,Customer_Demand!$D:$BF,COLUMNS($I702:BF702),0)/$I702)),"")</f>
        <v/>
      </c>
      <c r="BG702" s="49" t="str">
        <f>IFERROR(IF($K702&lt;&gt;"SS",(VLOOKUP($D702,Customer_Demand!$D:$BF,COLUMNS($I702:BG702),0)/$I702+VLOOKUP($D702,Customer_Demand!$D:$BF,COLUMNS($I702:BG702),0)/$K702),(VLOOKUP($D702,Customer_Demand!$D:$BF,COLUMNS($I702:BG702),0)/$I702)),"")</f>
        <v/>
      </c>
      <c r="BH702" s="49" t="str">
        <f>IFERROR(IF($K702&lt;&gt;"SS",(VLOOKUP($D702,Customer_Demand!$D:$BF,COLUMNS($I702:BH702),0)/$I702+VLOOKUP($D702,Customer_Demand!$D:$BF,COLUMNS($I702:BH702),0)/$K702),(VLOOKUP($D702,Customer_Demand!$D:$BF,COLUMNS($I702:BH702),0)/$I702)),"")</f>
        <v/>
      </c>
      <c r="BI702" s="49" t="str">
        <f>IFERROR(IF($K702&lt;&gt;"SS",(VLOOKUP($D702,Customer_Demand!$D:$BF,COLUMNS($I702:BI702),0)/$I702+VLOOKUP($D702,Customer_Demand!$D:$BF,COLUMNS($I702:BI702),0)/$K702),(VLOOKUP($D702,Customer_Demand!$D:$BF,COLUMNS($I702:BI702),0)/$I702)),"")</f>
        <v/>
      </c>
      <c r="BJ702" s="49" t="str">
        <f>IFERROR(IF($K702&lt;&gt;"SS",(VLOOKUP($D702,Customer_Demand!$D:$BF,COLUMNS($I702:BJ702),0)/$I702+VLOOKUP($D702,Customer_Demand!$D:$BF,COLUMNS($I702:BJ702),0)/$K702),(VLOOKUP($D702,Customer_Demand!$D:$BF,COLUMNS($I702:BJ702),0)/$I702)),"")</f>
        <v/>
      </c>
      <c r="BK702" s="50" t="str">
        <f>IFERROR(IF($K702&lt;&gt;"SS",(VLOOKUP($D702,Customer_Demand!$D:$BF,COLUMNS($I702:BK702),0)/$I702+VLOOKUP($D702,Customer_Demand!$D:$BF,COLUMNS($I702:BK702),0)/$K702),(VLOOKUP($D702,Customer_Demand!$D:$BF,COLUMNS($I702:BK702),0)/$I702)),"")</f>
        <v/>
      </c>
    </row>
    <row r="703" spans="2:63" x14ac:dyDescent="0.2">
      <c r="B703" s="12" t="str">
        <f t="shared" si="47"/>
        <v/>
      </c>
      <c r="C703" s="45" t="str">
        <f>IF((Customer_Demand!C703)&lt;&gt;"",Customer_Demand!C703,"")</f>
        <v/>
      </c>
      <c r="D703" s="45" t="str">
        <f>IF(C703&lt;&gt;"",Customer_Demand!D703,"")</f>
        <v/>
      </c>
      <c r="E703" s="52" t="str">
        <f>IF(C703&lt;&gt;"",Customer_Demand!E703,"")</f>
        <v/>
      </c>
      <c r="F703" s="47" t="str">
        <f>IF(C703&lt;&gt;"",VLOOKUP(D703,Customer_Demand!$D$5:$F$1005,3,0),"")</f>
        <v/>
      </c>
      <c r="G703" s="48" t="str">
        <f t="shared" si="44"/>
        <v/>
      </c>
      <c r="H703" s="48" t="str">
        <f t="shared" si="45"/>
        <v/>
      </c>
      <c r="I703" s="48" t="str">
        <f>IFERROR(IF(C703&lt;&gt;"",VLOOKUP($H703,SMT_Cycle_Time_Data!$F:$Q,4,0),""),"SGR Not Defined")</f>
        <v/>
      </c>
      <c r="J703" s="48" t="str">
        <f t="shared" si="46"/>
        <v/>
      </c>
      <c r="K703" s="48" t="str">
        <f>IF(C703&lt;&gt;"",IFERROR(VLOOKUP($J703,SMT_Cycle_Time_Data!$F:$Q,4,0),"SS"),"")</f>
        <v/>
      </c>
      <c r="L703" s="49" t="str">
        <f>IFERROR(IF($K703&lt;&gt;"SS",(VLOOKUP($D703,Customer_Demand!$D:$BF,COLUMNS($I703:L703),0)/$I703+VLOOKUP($D703,Customer_Demand!$D:$BF,COLUMNS($I703:L703),0)/$K703),(VLOOKUP($D703,Customer_Demand!$D:$BF,COLUMNS($I703:L703),0)/$I703)),"")</f>
        <v/>
      </c>
      <c r="M703" s="49" t="str">
        <f>IFERROR(IF($K703&lt;&gt;"SS",(VLOOKUP($D703,Customer_Demand!$D:$BF,COLUMNS($I703:M703),0)/$I703+VLOOKUP($D703,Customer_Demand!$D:$BF,COLUMNS($I703:M703),0)/$K703),(VLOOKUP($D703,Customer_Demand!$D:$BF,COLUMNS($I703:M703),0)/$I703)),"")</f>
        <v/>
      </c>
      <c r="N703" s="49" t="str">
        <f>IFERROR(IF($K703&lt;&gt;"SS",(VLOOKUP($D703,Customer_Demand!$D:$BF,COLUMNS($I703:N703),0)/$I703+VLOOKUP($D703,Customer_Demand!$D:$BF,COLUMNS($I703:N703),0)/$K703),(VLOOKUP($D703,Customer_Demand!$D:$BF,COLUMNS($I703:N703),0)/$I703)),"")</f>
        <v/>
      </c>
      <c r="O703" s="49" t="str">
        <f>IFERROR(IF($K703&lt;&gt;"SS",(VLOOKUP($D703,Customer_Demand!$D:$BF,COLUMNS($I703:O703),0)/$I703+VLOOKUP($D703,Customer_Demand!$D:$BF,COLUMNS($I703:O703),0)/$K703),(VLOOKUP($D703,Customer_Demand!$D:$BF,COLUMNS($I703:O703),0)/$I703)),"")</f>
        <v/>
      </c>
      <c r="P703" s="49" t="str">
        <f>IFERROR(IF($K703&lt;&gt;"SS",(VLOOKUP($D703,Customer_Demand!$D:$BF,COLUMNS($I703:P703),0)/$I703+VLOOKUP($D703,Customer_Demand!$D:$BF,COLUMNS($I703:P703),0)/$K703),(VLOOKUP($D703,Customer_Demand!$D:$BF,COLUMNS($I703:P703),0)/$I703)),"")</f>
        <v/>
      </c>
      <c r="Q703" s="49" t="str">
        <f>IFERROR(IF($K703&lt;&gt;"SS",(VLOOKUP($D703,Customer_Demand!$D:$BF,COLUMNS($I703:Q703),0)/$I703+VLOOKUP($D703,Customer_Demand!$D:$BF,COLUMNS($I703:Q703),0)/$K703),(VLOOKUP($D703,Customer_Demand!$D:$BF,COLUMNS($I703:Q703),0)/$I703)),"")</f>
        <v/>
      </c>
      <c r="R703" s="49" t="str">
        <f>IFERROR(IF($K703&lt;&gt;"SS",(VLOOKUP($D703,Customer_Demand!$D:$BF,COLUMNS($I703:R703),0)/$I703+VLOOKUP($D703,Customer_Demand!$D:$BF,COLUMNS($I703:R703),0)/$K703),(VLOOKUP($D703,Customer_Demand!$D:$BF,COLUMNS($I703:R703),0)/$I703)),"")</f>
        <v/>
      </c>
      <c r="S703" s="49" t="str">
        <f>IFERROR(IF($K703&lt;&gt;"SS",(VLOOKUP($D703,Customer_Demand!$D:$BF,COLUMNS($I703:S703),0)/$I703+VLOOKUP($D703,Customer_Demand!$D:$BF,COLUMNS($I703:S703),0)/$K703),(VLOOKUP($D703,Customer_Demand!$D:$BF,COLUMNS($I703:S703),0)/$I703)),"")</f>
        <v/>
      </c>
      <c r="T703" s="49" t="str">
        <f>IFERROR(IF($K703&lt;&gt;"SS",(VLOOKUP($D703,Customer_Demand!$D:$BF,COLUMNS($I703:T703),0)/$I703+VLOOKUP($D703,Customer_Demand!$D:$BF,COLUMNS($I703:T703),0)/$K703),(VLOOKUP($D703,Customer_Demand!$D:$BF,COLUMNS($I703:T703),0)/$I703)),"")</f>
        <v/>
      </c>
      <c r="U703" s="49" t="str">
        <f>IFERROR(IF($K703&lt;&gt;"SS",(VLOOKUP($D703,Customer_Demand!$D:$BF,COLUMNS($I703:U703),0)/$I703+VLOOKUP($D703,Customer_Demand!$D:$BF,COLUMNS($I703:U703),0)/$K703),(VLOOKUP($D703,Customer_Demand!$D:$BF,COLUMNS($I703:U703),0)/$I703)),"")</f>
        <v/>
      </c>
      <c r="V703" s="49" t="str">
        <f>IFERROR(IF($K703&lt;&gt;"SS",(VLOOKUP($D703,Customer_Demand!$D:$BF,COLUMNS($I703:V703),0)/$I703+VLOOKUP($D703,Customer_Demand!$D:$BF,COLUMNS($I703:V703),0)/$K703),(VLOOKUP($D703,Customer_Demand!$D:$BF,COLUMNS($I703:V703),0)/$I703)),"")</f>
        <v/>
      </c>
      <c r="W703" s="49" t="str">
        <f>IFERROR(IF($K703&lt;&gt;"SS",(VLOOKUP($D703,Customer_Demand!$D:$BF,COLUMNS($I703:W703),0)/$I703+VLOOKUP($D703,Customer_Demand!$D:$BF,COLUMNS($I703:W703),0)/$K703),(VLOOKUP($D703,Customer_Demand!$D:$BF,COLUMNS($I703:W703),0)/$I703)),"")</f>
        <v/>
      </c>
      <c r="X703" s="49" t="str">
        <f>IFERROR(IF($K703&lt;&gt;"SS",(VLOOKUP($D703,Customer_Demand!$D:$BF,COLUMNS($I703:X703),0)/$I703+VLOOKUP($D703,Customer_Demand!$D:$BF,COLUMNS($I703:X703),0)/$K703),(VLOOKUP($D703,Customer_Demand!$D:$BF,COLUMNS($I703:X703),0)/$I703)),"")</f>
        <v/>
      </c>
      <c r="Y703" s="49" t="str">
        <f>IFERROR(IF($K703&lt;&gt;"SS",(VLOOKUP($D703,Customer_Demand!$D:$BF,COLUMNS($I703:Y703),0)/$I703+VLOOKUP($D703,Customer_Demand!$D:$BF,COLUMNS($I703:Y703),0)/$K703),(VLOOKUP($D703,Customer_Demand!$D:$BF,COLUMNS($I703:Y703),0)/$I703)),"")</f>
        <v/>
      </c>
      <c r="Z703" s="49" t="str">
        <f>IFERROR(IF($K703&lt;&gt;"SS",(VLOOKUP($D703,Customer_Demand!$D:$BF,COLUMNS($I703:Z703),0)/$I703+VLOOKUP($D703,Customer_Demand!$D:$BF,COLUMNS($I703:Z703),0)/$K703),(VLOOKUP($D703,Customer_Demand!$D:$BF,COLUMNS($I703:Z703),0)/$I703)),"")</f>
        <v/>
      </c>
      <c r="AA703" s="49" t="str">
        <f>IFERROR(IF($K703&lt;&gt;"SS",(VLOOKUP($D703,Customer_Demand!$D:$BF,COLUMNS($I703:AA703),0)/$I703+VLOOKUP($D703,Customer_Demand!$D:$BF,COLUMNS($I703:AA703),0)/$K703),(VLOOKUP($D703,Customer_Demand!$D:$BF,COLUMNS($I703:AA703),0)/$I703)),"")</f>
        <v/>
      </c>
      <c r="AB703" s="49" t="str">
        <f>IFERROR(IF($K703&lt;&gt;"SS",(VLOOKUP($D703,Customer_Demand!$D:$BF,COLUMNS($I703:AB703),0)/$I703+VLOOKUP($D703,Customer_Demand!$D:$BF,COLUMNS($I703:AB703),0)/$K703),(VLOOKUP($D703,Customer_Demand!$D:$BF,COLUMNS($I703:AB703),0)/$I703)),"")</f>
        <v/>
      </c>
      <c r="AC703" s="49" t="str">
        <f>IFERROR(IF($K703&lt;&gt;"SS",(VLOOKUP($D703,Customer_Demand!$D:$BF,COLUMNS($I703:AC703),0)/$I703+VLOOKUP($D703,Customer_Demand!$D:$BF,COLUMNS($I703:AC703),0)/$K703),(VLOOKUP($D703,Customer_Demand!$D:$BF,COLUMNS($I703:AC703),0)/$I703)),"")</f>
        <v/>
      </c>
      <c r="AD703" s="49" t="str">
        <f>IFERROR(IF($K703&lt;&gt;"SS",(VLOOKUP($D703,Customer_Demand!$D:$BF,COLUMNS($I703:AD703),0)/$I703+VLOOKUP($D703,Customer_Demand!$D:$BF,COLUMNS($I703:AD703),0)/$K703),(VLOOKUP($D703,Customer_Demand!$D:$BF,COLUMNS($I703:AD703),0)/$I703)),"")</f>
        <v/>
      </c>
      <c r="AE703" s="49" t="str">
        <f>IFERROR(IF($K703&lt;&gt;"SS",(VLOOKUP($D703,Customer_Demand!$D:$BF,COLUMNS($I703:AE703),0)/$I703+VLOOKUP($D703,Customer_Demand!$D:$BF,COLUMNS($I703:AE703),0)/$K703),(VLOOKUP($D703,Customer_Demand!$D:$BF,COLUMNS($I703:AE703),0)/$I703)),"")</f>
        <v/>
      </c>
      <c r="AF703" s="49" t="str">
        <f>IFERROR(IF($K703&lt;&gt;"SS",(VLOOKUP($D703,Customer_Demand!$D:$BF,COLUMNS($I703:AF703),0)/$I703+VLOOKUP($D703,Customer_Demand!$D:$BF,COLUMNS($I703:AF703),0)/$K703),(VLOOKUP($D703,Customer_Demand!$D:$BF,COLUMNS($I703:AF703),0)/$I703)),"")</f>
        <v/>
      </c>
      <c r="AG703" s="49" t="str">
        <f>IFERROR(IF($K703&lt;&gt;"SS",(VLOOKUP($D703,Customer_Demand!$D:$BF,COLUMNS($I703:AG703),0)/$I703+VLOOKUP($D703,Customer_Demand!$D:$BF,COLUMNS($I703:AG703),0)/$K703),(VLOOKUP($D703,Customer_Demand!$D:$BF,COLUMNS($I703:AG703),0)/$I703)),"")</f>
        <v/>
      </c>
      <c r="AH703" s="49" t="str">
        <f>IFERROR(IF($K703&lt;&gt;"SS",(VLOOKUP($D703,Customer_Demand!$D:$BF,COLUMNS($I703:AH703),0)/$I703+VLOOKUP($D703,Customer_Demand!$D:$BF,COLUMNS($I703:AH703),0)/$K703),(VLOOKUP($D703,Customer_Demand!$D:$BF,COLUMNS($I703:AH703),0)/$I703)),"")</f>
        <v/>
      </c>
      <c r="AI703" s="49" t="str">
        <f>IFERROR(IF($K703&lt;&gt;"SS",(VLOOKUP($D703,Customer_Demand!$D:$BF,COLUMNS($I703:AI703),0)/$I703+VLOOKUP($D703,Customer_Demand!$D:$BF,COLUMNS($I703:AI703),0)/$K703),(VLOOKUP($D703,Customer_Demand!$D:$BF,COLUMNS($I703:AI703),0)/$I703)),"")</f>
        <v/>
      </c>
      <c r="AJ703" s="49" t="str">
        <f>IFERROR(IF($K703&lt;&gt;"SS",(VLOOKUP($D703,Customer_Demand!$D:$BF,COLUMNS($I703:AJ703),0)/$I703+VLOOKUP($D703,Customer_Demand!$D:$BF,COLUMNS($I703:AJ703),0)/$K703),(VLOOKUP($D703,Customer_Demand!$D:$BF,COLUMNS($I703:AJ703),0)/$I703)),"")</f>
        <v/>
      </c>
      <c r="AK703" s="49" t="str">
        <f>IFERROR(IF($K703&lt;&gt;"SS",(VLOOKUP($D703,Customer_Demand!$D:$BF,COLUMNS($I703:AK703),0)/$I703+VLOOKUP($D703,Customer_Demand!$D:$BF,COLUMNS($I703:AK703),0)/$K703),(VLOOKUP($D703,Customer_Demand!$D:$BF,COLUMNS($I703:AK703),0)/$I703)),"")</f>
        <v/>
      </c>
      <c r="AL703" s="49" t="str">
        <f>IFERROR(IF($K703&lt;&gt;"SS",(VLOOKUP($D703,Customer_Demand!$D:$BF,COLUMNS($I703:AL703),0)/$I703+VLOOKUP($D703,Customer_Demand!$D:$BF,COLUMNS($I703:AL703),0)/$K703),(VLOOKUP($D703,Customer_Demand!$D:$BF,COLUMNS($I703:AL703),0)/$I703)),"")</f>
        <v/>
      </c>
      <c r="AM703" s="49" t="str">
        <f>IFERROR(IF($K703&lt;&gt;"SS",(VLOOKUP($D703,Customer_Demand!$D:$BF,COLUMNS($I703:AM703),0)/$I703+VLOOKUP($D703,Customer_Demand!$D:$BF,COLUMNS($I703:AM703),0)/$K703),(VLOOKUP($D703,Customer_Demand!$D:$BF,COLUMNS($I703:AM703),0)/$I703)),"")</f>
        <v/>
      </c>
      <c r="AN703" s="49" t="str">
        <f>IFERROR(IF($K703&lt;&gt;"SS",(VLOOKUP($D703,Customer_Demand!$D:$BF,COLUMNS($I703:AN703),0)/$I703+VLOOKUP($D703,Customer_Demand!$D:$BF,COLUMNS($I703:AN703),0)/$K703),(VLOOKUP($D703,Customer_Demand!$D:$BF,COLUMNS($I703:AN703),0)/$I703)),"")</f>
        <v/>
      </c>
      <c r="AO703" s="49" t="str">
        <f>IFERROR(IF($K703&lt;&gt;"SS",(VLOOKUP($D703,Customer_Demand!$D:$BF,COLUMNS($I703:AO703),0)/$I703+VLOOKUP($D703,Customer_Demand!$D:$BF,COLUMNS($I703:AO703),0)/$K703),(VLOOKUP($D703,Customer_Demand!$D:$BF,COLUMNS($I703:AO703),0)/$I703)),"")</f>
        <v/>
      </c>
      <c r="AP703" s="49" t="str">
        <f>IFERROR(IF($K703&lt;&gt;"SS",(VLOOKUP($D703,Customer_Demand!$D:$BF,COLUMNS($I703:AP703),0)/$I703+VLOOKUP($D703,Customer_Demand!$D:$BF,COLUMNS($I703:AP703),0)/$K703),(VLOOKUP($D703,Customer_Demand!$D:$BF,COLUMNS($I703:AP703),0)/$I703)),"")</f>
        <v/>
      </c>
      <c r="AQ703" s="49" t="str">
        <f>IFERROR(IF($K703&lt;&gt;"SS",(VLOOKUP($D703,Customer_Demand!$D:$BF,COLUMNS($I703:AQ703),0)/$I703+VLOOKUP($D703,Customer_Demand!$D:$BF,COLUMNS($I703:AQ703),0)/$K703),(VLOOKUP($D703,Customer_Demand!$D:$BF,COLUMNS($I703:AQ703),0)/$I703)),"")</f>
        <v/>
      </c>
      <c r="AR703" s="49" t="str">
        <f>IFERROR(IF($K703&lt;&gt;"SS",(VLOOKUP($D703,Customer_Demand!$D:$BF,COLUMNS($I703:AR703),0)/$I703+VLOOKUP($D703,Customer_Demand!$D:$BF,COLUMNS($I703:AR703),0)/$K703),(VLOOKUP($D703,Customer_Demand!$D:$BF,COLUMNS($I703:AR703),0)/$I703)),"")</f>
        <v/>
      </c>
      <c r="AS703" s="49" t="str">
        <f>IFERROR(IF($K703&lt;&gt;"SS",(VLOOKUP($D703,Customer_Demand!$D:$BF,COLUMNS($I703:AS703),0)/$I703+VLOOKUP($D703,Customer_Demand!$D:$BF,COLUMNS($I703:AS703),0)/$K703),(VLOOKUP($D703,Customer_Demand!$D:$BF,COLUMNS($I703:AS703),0)/$I703)),"")</f>
        <v/>
      </c>
      <c r="AT703" s="49" t="str">
        <f>IFERROR(IF($K703&lt;&gt;"SS",(VLOOKUP($D703,Customer_Demand!$D:$BF,COLUMNS($I703:AT703),0)/$I703+VLOOKUP($D703,Customer_Demand!$D:$BF,COLUMNS($I703:AT703),0)/$K703),(VLOOKUP($D703,Customer_Demand!$D:$BF,COLUMNS($I703:AT703),0)/$I703)),"")</f>
        <v/>
      </c>
      <c r="AU703" s="49" t="str">
        <f>IFERROR(IF($K703&lt;&gt;"SS",(VLOOKUP($D703,Customer_Demand!$D:$BF,COLUMNS($I703:AU703),0)/$I703+VLOOKUP($D703,Customer_Demand!$D:$BF,COLUMNS($I703:AU703),0)/$K703),(VLOOKUP($D703,Customer_Demand!$D:$BF,COLUMNS($I703:AU703),0)/$I703)),"")</f>
        <v/>
      </c>
      <c r="AV703" s="49" t="str">
        <f>IFERROR(IF($K703&lt;&gt;"SS",(VLOOKUP($D703,Customer_Demand!$D:$BF,COLUMNS($I703:AV703),0)/$I703+VLOOKUP($D703,Customer_Demand!$D:$BF,COLUMNS($I703:AV703),0)/$K703),(VLOOKUP($D703,Customer_Demand!$D:$BF,COLUMNS($I703:AV703),0)/$I703)),"")</f>
        <v/>
      </c>
      <c r="AW703" s="49" t="str">
        <f>IFERROR(IF($K703&lt;&gt;"SS",(VLOOKUP($D703,Customer_Demand!$D:$BF,COLUMNS($I703:AW703),0)/$I703+VLOOKUP($D703,Customer_Demand!$D:$BF,COLUMNS($I703:AW703),0)/$K703),(VLOOKUP($D703,Customer_Demand!$D:$BF,COLUMNS($I703:AW703),0)/$I703)),"")</f>
        <v/>
      </c>
      <c r="AX703" s="49" t="str">
        <f>IFERROR(IF($K703&lt;&gt;"SS",(VLOOKUP($D703,Customer_Demand!$D:$BF,COLUMNS($I703:AX703),0)/$I703+VLOOKUP($D703,Customer_Demand!$D:$BF,COLUMNS($I703:AX703),0)/$K703),(VLOOKUP($D703,Customer_Demand!$D:$BF,COLUMNS($I703:AX703),0)/$I703)),"")</f>
        <v/>
      </c>
      <c r="AY703" s="49" t="str">
        <f>IFERROR(IF($K703&lt;&gt;"SS",(VLOOKUP($D703,Customer_Demand!$D:$BF,COLUMNS($I703:AY703),0)/$I703+VLOOKUP($D703,Customer_Demand!$D:$BF,COLUMNS($I703:AY703),0)/$K703),(VLOOKUP($D703,Customer_Demand!$D:$BF,COLUMNS($I703:AY703),0)/$I703)),"")</f>
        <v/>
      </c>
      <c r="AZ703" s="49" t="str">
        <f>IFERROR(IF($K703&lt;&gt;"SS",(VLOOKUP($D703,Customer_Demand!$D:$BF,COLUMNS($I703:AZ703),0)/$I703+VLOOKUP($D703,Customer_Demand!$D:$BF,COLUMNS($I703:AZ703),0)/$K703),(VLOOKUP($D703,Customer_Demand!$D:$BF,COLUMNS($I703:AZ703),0)/$I703)),"")</f>
        <v/>
      </c>
      <c r="BA703" s="49" t="str">
        <f>IFERROR(IF($K703&lt;&gt;"SS",(VLOOKUP($D703,Customer_Demand!$D:$BF,COLUMNS($I703:BA703),0)/$I703+VLOOKUP($D703,Customer_Demand!$D:$BF,COLUMNS($I703:BA703),0)/$K703),(VLOOKUP($D703,Customer_Demand!$D:$BF,COLUMNS($I703:BA703),0)/$I703)),"")</f>
        <v/>
      </c>
      <c r="BB703" s="49" t="str">
        <f>IFERROR(IF($K703&lt;&gt;"SS",(VLOOKUP($D703,Customer_Demand!$D:$BF,COLUMNS($I703:BB703),0)/$I703+VLOOKUP($D703,Customer_Demand!$D:$BF,COLUMNS($I703:BB703),0)/$K703),(VLOOKUP($D703,Customer_Demand!$D:$BF,COLUMNS($I703:BB703),0)/$I703)),"")</f>
        <v/>
      </c>
      <c r="BC703" s="49" t="str">
        <f>IFERROR(IF($K703&lt;&gt;"SS",(VLOOKUP($D703,Customer_Demand!$D:$BF,COLUMNS($I703:BC703),0)/$I703+VLOOKUP($D703,Customer_Demand!$D:$BF,COLUMNS($I703:BC703),0)/$K703),(VLOOKUP($D703,Customer_Demand!$D:$BF,COLUMNS($I703:BC703),0)/$I703)),"")</f>
        <v/>
      </c>
      <c r="BD703" s="49" t="str">
        <f>IFERROR(IF($K703&lt;&gt;"SS",(VLOOKUP($D703,Customer_Demand!$D:$BF,COLUMNS($I703:BD703),0)/$I703+VLOOKUP($D703,Customer_Demand!$D:$BF,COLUMNS($I703:BD703),0)/$K703),(VLOOKUP($D703,Customer_Demand!$D:$BF,COLUMNS($I703:BD703),0)/$I703)),"")</f>
        <v/>
      </c>
      <c r="BE703" s="49" t="str">
        <f>IFERROR(IF($K703&lt;&gt;"SS",(VLOOKUP($D703,Customer_Demand!$D:$BF,COLUMNS($I703:BE703),0)/$I703+VLOOKUP($D703,Customer_Demand!$D:$BF,COLUMNS($I703:BE703),0)/$K703),(VLOOKUP($D703,Customer_Demand!$D:$BF,COLUMNS($I703:BE703),0)/$I703)),"")</f>
        <v/>
      </c>
      <c r="BF703" s="49" t="str">
        <f>IFERROR(IF($K703&lt;&gt;"SS",(VLOOKUP($D703,Customer_Demand!$D:$BF,COLUMNS($I703:BF703),0)/$I703+VLOOKUP($D703,Customer_Demand!$D:$BF,COLUMNS($I703:BF703),0)/$K703),(VLOOKUP($D703,Customer_Demand!$D:$BF,COLUMNS($I703:BF703),0)/$I703)),"")</f>
        <v/>
      </c>
      <c r="BG703" s="49" t="str">
        <f>IFERROR(IF($K703&lt;&gt;"SS",(VLOOKUP($D703,Customer_Demand!$D:$BF,COLUMNS($I703:BG703),0)/$I703+VLOOKUP($D703,Customer_Demand!$D:$BF,COLUMNS($I703:BG703),0)/$K703),(VLOOKUP($D703,Customer_Demand!$D:$BF,COLUMNS($I703:BG703),0)/$I703)),"")</f>
        <v/>
      </c>
      <c r="BH703" s="49" t="str">
        <f>IFERROR(IF($K703&lt;&gt;"SS",(VLOOKUP($D703,Customer_Demand!$D:$BF,COLUMNS($I703:BH703),0)/$I703+VLOOKUP($D703,Customer_Demand!$D:$BF,COLUMNS($I703:BH703),0)/$K703),(VLOOKUP($D703,Customer_Demand!$D:$BF,COLUMNS($I703:BH703),0)/$I703)),"")</f>
        <v/>
      </c>
      <c r="BI703" s="49" t="str">
        <f>IFERROR(IF($K703&lt;&gt;"SS",(VLOOKUP($D703,Customer_Demand!$D:$BF,COLUMNS($I703:BI703),0)/$I703+VLOOKUP($D703,Customer_Demand!$D:$BF,COLUMNS($I703:BI703),0)/$K703),(VLOOKUP($D703,Customer_Demand!$D:$BF,COLUMNS($I703:BI703),0)/$I703)),"")</f>
        <v/>
      </c>
      <c r="BJ703" s="49" t="str">
        <f>IFERROR(IF($K703&lt;&gt;"SS",(VLOOKUP($D703,Customer_Demand!$D:$BF,COLUMNS($I703:BJ703),0)/$I703+VLOOKUP($D703,Customer_Demand!$D:$BF,COLUMNS($I703:BJ703),0)/$K703),(VLOOKUP($D703,Customer_Demand!$D:$BF,COLUMNS($I703:BJ703),0)/$I703)),"")</f>
        <v/>
      </c>
      <c r="BK703" s="50" t="str">
        <f>IFERROR(IF($K703&lt;&gt;"SS",(VLOOKUP($D703,Customer_Demand!$D:$BF,COLUMNS($I703:BK703),0)/$I703+VLOOKUP($D703,Customer_Demand!$D:$BF,COLUMNS($I703:BK703),0)/$K703),(VLOOKUP($D703,Customer_Demand!$D:$BF,COLUMNS($I703:BK703),0)/$I703)),"")</f>
        <v/>
      </c>
    </row>
    <row r="704" spans="2:63" x14ac:dyDescent="0.2">
      <c r="B704" s="12" t="str">
        <f t="shared" si="47"/>
        <v/>
      </c>
      <c r="C704" s="45" t="str">
        <f>IF((Customer_Demand!C704)&lt;&gt;"",Customer_Demand!C704,"")</f>
        <v/>
      </c>
      <c r="D704" s="45" t="str">
        <f>IF(C704&lt;&gt;"",Customer_Demand!D704,"")</f>
        <v/>
      </c>
      <c r="E704" s="52" t="str">
        <f>IF(C704&lt;&gt;"",Customer_Demand!E704,"")</f>
        <v/>
      </c>
      <c r="F704" s="47" t="str">
        <f>IF(C704&lt;&gt;"",VLOOKUP(D704,Customer_Demand!$D$5:$F$1005,3,0),"")</f>
        <v/>
      </c>
      <c r="G704" s="48" t="str">
        <f t="shared" si="44"/>
        <v/>
      </c>
      <c r="H704" s="48" t="str">
        <f t="shared" si="45"/>
        <v/>
      </c>
      <c r="I704" s="48" t="str">
        <f>IFERROR(IF(C704&lt;&gt;"",VLOOKUP($H704,SMT_Cycle_Time_Data!$F:$Q,4,0),""),"SGR Not Defined")</f>
        <v/>
      </c>
      <c r="J704" s="48" t="str">
        <f t="shared" si="46"/>
        <v/>
      </c>
      <c r="K704" s="48" t="str">
        <f>IF(C704&lt;&gt;"",IFERROR(VLOOKUP($J704,SMT_Cycle_Time_Data!$F:$Q,4,0),"SS"),"")</f>
        <v/>
      </c>
      <c r="L704" s="49" t="str">
        <f>IFERROR(IF($K704&lt;&gt;"SS",(VLOOKUP($D704,Customer_Demand!$D:$BF,COLUMNS($I704:L704),0)/$I704+VLOOKUP($D704,Customer_Demand!$D:$BF,COLUMNS($I704:L704),0)/$K704),(VLOOKUP($D704,Customer_Demand!$D:$BF,COLUMNS($I704:L704),0)/$I704)),"")</f>
        <v/>
      </c>
      <c r="M704" s="49" t="str">
        <f>IFERROR(IF($K704&lt;&gt;"SS",(VLOOKUP($D704,Customer_Demand!$D:$BF,COLUMNS($I704:M704),0)/$I704+VLOOKUP($D704,Customer_Demand!$D:$BF,COLUMNS($I704:M704),0)/$K704),(VLOOKUP($D704,Customer_Demand!$D:$BF,COLUMNS($I704:M704),0)/$I704)),"")</f>
        <v/>
      </c>
      <c r="N704" s="49" t="str">
        <f>IFERROR(IF($K704&lt;&gt;"SS",(VLOOKUP($D704,Customer_Demand!$D:$BF,COLUMNS($I704:N704),0)/$I704+VLOOKUP($D704,Customer_Demand!$D:$BF,COLUMNS($I704:N704),0)/$K704),(VLOOKUP($D704,Customer_Demand!$D:$BF,COLUMNS($I704:N704),0)/$I704)),"")</f>
        <v/>
      </c>
      <c r="O704" s="49" t="str">
        <f>IFERROR(IF($K704&lt;&gt;"SS",(VLOOKUP($D704,Customer_Demand!$D:$BF,COLUMNS($I704:O704),0)/$I704+VLOOKUP($D704,Customer_Demand!$D:$BF,COLUMNS($I704:O704),0)/$K704),(VLOOKUP($D704,Customer_Demand!$D:$BF,COLUMNS($I704:O704),0)/$I704)),"")</f>
        <v/>
      </c>
      <c r="P704" s="49" t="str">
        <f>IFERROR(IF($K704&lt;&gt;"SS",(VLOOKUP($D704,Customer_Demand!$D:$BF,COLUMNS($I704:P704),0)/$I704+VLOOKUP($D704,Customer_Demand!$D:$BF,COLUMNS($I704:P704),0)/$K704),(VLOOKUP($D704,Customer_Demand!$D:$BF,COLUMNS($I704:P704),0)/$I704)),"")</f>
        <v/>
      </c>
      <c r="Q704" s="49" t="str">
        <f>IFERROR(IF($K704&lt;&gt;"SS",(VLOOKUP($D704,Customer_Demand!$D:$BF,COLUMNS($I704:Q704),0)/$I704+VLOOKUP($D704,Customer_Demand!$D:$BF,COLUMNS($I704:Q704),0)/$K704),(VLOOKUP($D704,Customer_Demand!$D:$BF,COLUMNS($I704:Q704),0)/$I704)),"")</f>
        <v/>
      </c>
      <c r="R704" s="49" t="str">
        <f>IFERROR(IF($K704&lt;&gt;"SS",(VLOOKUP($D704,Customer_Demand!$D:$BF,COLUMNS($I704:R704),0)/$I704+VLOOKUP($D704,Customer_Demand!$D:$BF,COLUMNS($I704:R704),0)/$K704),(VLOOKUP($D704,Customer_Demand!$D:$BF,COLUMNS($I704:R704),0)/$I704)),"")</f>
        <v/>
      </c>
      <c r="S704" s="49" t="str">
        <f>IFERROR(IF($K704&lt;&gt;"SS",(VLOOKUP($D704,Customer_Demand!$D:$BF,COLUMNS($I704:S704),0)/$I704+VLOOKUP($D704,Customer_Demand!$D:$BF,COLUMNS($I704:S704),0)/$K704),(VLOOKUP($D704,Customer_Demand!$D:$BF,COLUMNS($I704:S704),0)/$I704)),"")</f>
        <v/>
      </c>
      <c r="T704" s="49" t="str">
        <f>IFERROR(IF($K704&lt;&gt;"SS",(VLOOKUP($D704,Customer_Demand!$D:$BF,COLUMNS($I704:T704),0)/$I704+VLOOKUP($D704,Customer_Demand!$D:$BF,COLUMNS($I704:T704),0)/$K704),(VLOOKUP($D704,Customer_Demand!$D:$BF,COLUMNS($I704:T704),0)/$I704)),"")</f>
        <v/>
      </c>
      <c r="U704" s="49" t="str">
        <f>IFERROR(IF($K704&lt;&gt;"SS",(VLOOKUP($D704,Customer_Demand!$D:$BF,COLUMNS($I704:U704),0)/$I704+VLOOKUP($D704,Customer_Demand!$D:$BF,COLUMNS($I704:U704),0)/$K704),(VLOOKUP($D704,Customer_Demand!$D:$BF,COLUMNS($I704:U704),0)/$I704)),"")</f>
        <v/>
      </c>
      <c r="V704" s="49" t="str">
        <f>IFERROR(IF($K704&lt;&gt;"SS",(VLOOKUP($D704,Customer_Demand!$D:$BF,COLUMNS($I704:V704),0)/$I704+VLOOKUP($D704,Customer_Demand!$D:$BF,COLUMNS($I704:V704),0)/$K704),(VLOOKUP($D704,Customer_Demand!$D:$BF,COLUMNS($I704:V704),0)/$I704)),"")</f>
        <v/>
      </c>
      <c r="W704" s="49" t="str">
        <f>IFERROR(IF($K704&lt;&gt;"SS",(VLOOKUP($D704,Customer_Demand!$D:$BF,COLUMNS($I704:W704),0)/$I704+VLOOKUP($D704,Customer_Demand!$D:$BF,COLUMNS($I704:W704),0)/$K704),(VLOOKUP($D704,Customer_Demand!$D:$BF,COLUMNS($I704:W704),0)/$I704)),"")</f>
        <v/>
      </c>
      <c r="X704" s="49" t="str">
        <f>IFERROR(IF($K704&lt;&gt;"SS",(VLOOKUP($D704,Customer_Demand!$D:$BF,COLUMNS($I704:X704),0)/$I704+VLOOKUP($D704,Customer_Demand!$D:$BF,COLUMNS($I704:X704),0)/$K704),(VLOOKUP($D704,Customer_Demand!$D:$BF,COLUMNS($I704:X704),0)/$I704)),"")</f>
        <v/>
      </c>
      <c r="Y704" s="49" t="str">
        <f>IFERROR(IF($K704&lt;&gt;"SS",(VLOOKUP($D704,Customer_Demand!$D:$BF,COLUMNS($I704:Y704),0)/$I704+VLOOKUP($D704,Customer_Demand!$D:$BF,COLUMNS($I704:Y704),0)/$K704),(VLOOKUP($D704,Customer_Demand!$D:$BF,COLUMNS($I704:Y704),0)/$I704)),"")</f>
        <v/>
      </c>
      <c r="Z704" s="49" t="str">
        <f>IFERROR(IF($K704&lt;&gt;"SS",(VLOOKUP($D704,Customer_Demand!$D:$BF,COLUMNS($I704:Z704),0)/$I704+VLOOKUP($D704,Customer_Demand!$D:$BF,COLUMNS($I704:Z704),0)/$K704),(VLOOKUP($D704,Customer_Demand!$D:$BF,COLUMNS($I704:Z704),0)/$I704)),"")</f>
        <v/>
      </c>
      <c r="AA704" s="49" t="str">
        <f>IFERROR(IF($K704&lt;&gt;"SS",(VLOOKUP($D704,Customer_Demand!$D:$BF,COLUMNS($I704:AA704),0)/$I704+VLOOKUP($D704,Customer_Demand!$D:$BF,COLUMNS($I704:AA704),0)/$K704),(VLOOKUP($D704,Customer_Demand!$D:$BF,COLUMNS($I704:AA704),0)/$I704)),"")</f>
        <v/>
      </c>
      <c r="AB704" s="49" t="str">
        <f>IFERROR(IF($K704&lt;&gt;"SS",(VLOOKUP($D704,Customer_Demand!$D:$BF,COLUMNS($I704:AB704),0)/$I704+VLOOKUP($D704,Customer_Demand!$D:$BF,COLUMNS($I704:AB704),0)/$K704),(VLOOKUP($D704,Customer_Demand!$D:$BF,COLUMNS($I704:AB704),0)/$I704)),"")</f>
        <v/>
      </c>
      <c r="AC704" s="49" t="str">
        <f>IFERROR(IF($K704&lt;&gt;"SS",(VLOOKUP($D704,Customer_Demand!$D:$BF,COLUMNS($I704:AC704),0)/$I704+VLOOKUP($D704,Customer_Demand!$D:$BF,COLUMNS($I704:AC704),0)/$K704),(VLOOKUP($D704,Customer_Demand!$D:$BF,COLUMNS($I704:AC704),0)/$I704)),"")</f>
        <v/>
      </c>
      <c r="AD704" s="49" t="str">
        <f>IFERROR(IF($K704&lt;&gt;"SS",(VLOOKUP($D704,Customer_Demand!$D:$BF,COLUMNS($I704:AD704),0)/$I704+VLOOKUP($D704,Customer_Demand!$D:$BF,COLUMNS($I704:AD704),0)/$K704),(VLOOKUP($D704,Customer_Demand!$D:$BF,COLUMNS($I704:AD704),0)/$I704)),"")</f>
        <v/>
      </c>
      <c r="AE704" s="49" t="str">
        <f>IFERROR(IF($K704&lt;&gt;"SS",(VLOOKUP($D704,Customer_Demand!$D:$BF,COLUMNS($I704:AE704),0)/$I704+VLOOKUP($D704,Customer_Demand!$D:$BF,COLUMNS($I704:AE704),0)/$K704),(VLOOKUP($D704,Customer_Demand!$D:$BF,COLUMNS($I704:AE704),0)/$I704)),"")</f>
        <v/>
      </c>
      <c r="AF704" s="49" t="str">
        <f>IFERROR(IF($K704&lt;&gt;"SS",(VLOOKUP($D704,Customer_Demand!$D:$BF,COLUMNS($I704:AF704),0)/$I704+VLOOKUP($D704,Customer_Demand!$D:$BF,COLUMNS($I704:AF704),0)/$K704),(VLOOKUP($D704,Customer_Demand!$D:$BF,COLUMNS($I704:AF704),0)/$I704)),"")</f>
        <v/>
      </c>
      <c r="AG704" s="49" t="str">
        <f>IFERROR(IF($K704&lt;&gt;"SS",(VLOOKUP($D704,Customer_Demand!$D:$BF,COLUMNS($I704:AG704),0)/$I704+VLOOKUP($D704,Customer_Demand!$D:$BF,COLUMNS($I704:AG704),0)/$K704),(VLOOKUP($D704,Customer_Demand!$D:$BF,COLUMNS($I704:AG704),0)/$I704)),"")</f>
        <v/>
      </c>
      <c r="AH704" s="49" t="str">
        <f>IFERROR(IF($K704&lt;&gt;"SS",(VLOOKUP($D704,Customer_Demand!$D:$BF,COLUMNS($I704:AH704),0)/$I704+VLOOKUP($D704,Customer_Demand!$D:$BF,COLUMNS($I704:AH704),0)/$K704),(VLOOKUP($D704,Customer_Demand!$D:$BF,COLUMNS($I704:AH704),0)/$I704)),"")</f>
        <v/>
      </c>
      <c r="AI704" s="49" t="str">
        <f>IFERROR(IF($K704&lt;&gt;"SS",(VLOOKUP($D704,Customer_Demand!$D:$BF,COLUMNS($I704:AI704),0)/$I704+VLOOKUP($D704,Customer_Demand!$D:$BF,COLUMNS($I704:AI704),0)/$K704),(VLOOKUP($D704,Customer_Demand!$D:$BF,COLUMNS($I704:AI704),0)/$I704)),"")</f>
        <v/>
      </c>
      <c r="AJ704" s="49" t="str">
        <f>IFERROR(IF($K704&lt;&gt;"SS",(VLOOKUP($D704,Customer_Demand!$D:$BF,COLUMNS($I704:AJ704),0)/$I704+VLOOKUP($D704,Customer_Demand!$D:$BF,COLUMNS($I704:AJ704),0)/$K704),(VLOOKUP($D704,Customer_Demand!$D:$BF,COLUMNS($I704:AJ704),0)/$I704)),"")</f>
        <v/>
      </c>
      <c r="AK704" s="49" t="str">
        <f>IFERROR(IF($K704&lt;&gt;"SS",(VLOOKUP($D704,Customer_Demand!$D:$BF,COLUMNS($I704:AK704),0)/$I704+VLOOKUP($D704,Customer_Demand!$D:$BF,COLUMNS($I704:AK704),0)/$K704),(VLOOKUP($D704,Customer_Demand!$D:$BF,COLUMNS($I704:AK704),0)/$I704)),"")</f>
        <v/>
      </c>
      <c r="AL704" s="49" t="str">
        <f>IFERROR(IF($K704&lt;&gt;"SS",(VLOOKUP($D704,Customer_Demand!$D:$BF,COLUMNS($I704:AL704),0)/$I704+VLOOKUP($D704,Customer_Demand!$D:$BF,COLUMNS($I704:AL704),0)/$K704),(VLOOKUP($D704,Customer_Demand!$D:$BF,COLUMNS($I704:AL704),0)/$I704)),"")</f>
        <v/>
      </c>
      <c r="AM704" s="49" t="str">
        <f>IFERROR(IF($K704&lt;&gt;"SS",(VLOOKUP($D704,Customer_Demand!$D:$BF,COLUMNS($I704:AM704),0)/$I704+VLOOKUP($D704,Customer_Demand!$D:$BF,COLUMNS($I704:AM704),0)/$K704),(VLOOKUP($D704,Customer_Demand!$D:$BF,COLUMNS($I704:AM704),0)/$I704)),"")</f>
        <v/>
      </c>
      <c r="AN704" s="49" t="str">
        <f>IFERROR(IF($K704&lt;&gt;"SS",(VLOOKUP($D704,Customer_Demand!$D:$BF,COLUMNS($I704:AN704),0)/$I704+VLOOKUP($D704,Customer_Demand!$D:$BF,COLUMNS($I704:AN704),0)/$K704),(VLOOKUP($D704,Customer_Demand!$D:$BF,COLUMNS($I704:AN704),0)/$I704)),"")</f>
        <v/>
      </c>
      <c r="AO704" s="49" t="str">
        <f>IFERROR(IF($K704&lt;&gt;"SS",(VLOOKUP($D704,Customer_Demand!$D:$BF,COLUMNS($I704:AO704),0)/$I704+VLOOKUP($D704,Customer_Demand!$D:$BF,COLUMNS($I704:AO704),0)/$K704),(VLOOKUP($D704,Customer_Demand!$D:$BF,COLUMNS($I704:AO704),0)/$I704)),"")</f>
        <v/>
      </c>
      <c r="AP704" s="49" t="str">
        <f>IFERROR(IF($K704&lt;&gt;"SS",(VLOOKUP($D704,Customer_Demand!$D:$BF,COLUMNS($I704:AP704),0)/$I704+VLOOKUP($D704,Customer_Demand!$D:$BF,COLUMNS($I704:AP704),0)/$K704),(VLOOKUP($D704,Customer_Demand!$D:$BF,COLUMNS($I704:AP704),0)/$I704)),"")</f>
        <v/>
      </c>
      <c r="AQ704" s="49" t="str">
        <f>IFERROR(IF($K704&lt;&gt;"SS",(VLOOKUP($D704,Customer_Demand!$D:$BF,COLUMNS($I704:AQ704),0)/$I704+VLOOKUP($D704,Customer_Demand!$D:$BF,COLUMNS($I704:AQ704),0)/$K704),(VLOOKUP($D704,Customer_Demand!$D:$BF,COLUMNS($I704:AQ704),0)/$I704)),"")</f>
        <v/>
      </c>
      <c r="AR704" s="49" t="str">
        <f>IFERROR(IF($K704&lt;&gt;"SS",(VLOOKUP($D704,Customer_Demand!$D:$BF,COLUMNS($I704:AR704),0)/$I704+VLOOKUP($D704,Customer_Demand!$D:$BF,COLUMNS($I704:AR704),0)/$K704),(VLOOKUP($D704,Customer_Demand!$D:$BF,COLUMNS($I704:AR704),0)/$I704)),"")</f>
        <v/>
      </c>
      <c r="AS704" s="49" t="str">
        <f>IFERROR(IF($K704&lt;&gt;"SS",(VLOOKUP($D704,Customer_Demand!$D:$BF,COLUMNS($I704:AS704),0)/$I704+VLOOKUP($D704,Customer_Demand!$D:$BF,COLUMNS($I704:AS704),0)/$K704),(VLOOKUP($D704,Customer_Demand!$D:$BF,COLUMNS($I704:AS704),0)/$I704)),"")</f>
        <v/>
      </c>
      <c r="AT704" s="49" t="str">
        <f>IFERROR(IF($K704&lt;&gt;"SS",(VLOOKUP($D704,Customer_Demand!$D:$BF,COLUMNS($I704:AT704),0)/$I704+VLOOKUP($D704,Customer_Demand!$D:$BF,COLUMNS($I704:AT704),0)/$K704),(VLOOKUP($D704,Customer_Demand!$D:$BF,COLUMNS($I704:AT704),0)/$I704)),"")</f>
        <v/>
      </c>
      <c r="AU704" s="49" t="str">
        <f>IFERROR(IF($K704&lt;&gt;"SS",(VLOOKUP($D704,Customer_Demand!$D:$BF,COLUMNS($I704:AU704),0)/$I704+VLOOKUP($D704,Customer_Demand!$D:$BF,COLUMNS($I704:AU704),0)/$K704),(VLOOKUP($D704,Customer_Demand!$D:$BF,COLUMNS($I704:AU704),0)/$I704)),"")</f>
        <v/>
      </c>
      <c r="AV704" s="49" t="str">
        <f>IFERROR(IF($K704&lt;&gt;"SS",(VLOOKUP($D704,Customer_Demand!$D:$BF,COLUMNS($I704:AV704),0)/$I704+VLOOKUP($D704,Customer_Demand!$D:$BF,COLUMNS($I704:AV704),0)/$K704),(VLOOKUP($D704,Customer_Demand!$D:$BF,COLUMNS($I704:AV704),0)/$I704)),"")</f>
        <v/>
      </c>
      <c r="AW704" s="49" t="str">
        <f>IFERROR(IF($K704&lt;&gt;"SS",(VLOOKUP($D704,Customer_Demand!$D:$BF,COLUMNS($I704:AW704),0)/$I704+VLOOKUP($D704,Customer_Demand!$D:$BF,COLUMNS($I704:AW704),0)/$K704),(VLOOKUP($D704,Customer_Demand!$D:$BF,COLUMNS($I704:AW704),0)/$I704)),"")</f>
        <v/>
      </c>
      <c r="AX704" s="49" t="str">
        <f>IFERROR(IF($K704&lt;&gt;"SS",(VLOOKUP($D704,Customer_Demand!$D:$BF,COLUMNS($I704:AX704),0)/$I704+VLOOKUP($D704,Customer_Demand!$D:$BF,COLUMNS($I704:AX704),0)/$K704),(VLOOKUP($D704,Customer_Demand!$D:$BF,COLUMNS($I704:AX704),0)/$I704)),"")</f>
        <v/>
      </c>
      <c r="AY704" s="49" t="str">
        <f>IFERROR(IF($K704&lt;&gt;"SS",(VLOOKUP($D704,Customer_Demand!$D:$BF,COLUMNS($I704:AY704),0)/$I704+VLOOKUP($D704,Customer_Demand!$D:$BF,COLUMNS($I704:AY704),0)/$K704),(VLOOKUP($D704,Customer_Demand!$D:$BF,COLUMNS($I704:AY704),0)/$I704)),"")</f>
        <v/>
      </c>
      <c r="AZ704" s="49" t="str">
        <f>IFERROR(IF($K704&lt;&gt;"SS",(VLOOKUP($D704,Customer_Demand!$D:$BF,COLUMNS($I704:AZ704),0)/$I704+VLOOKUP($D704,Customer_Demand!$D:$BF,COLUMNS($I704:AZ704),0)/$K704),(VLOOKUP($D704,Customer_Demand!$D:$BF,COLUMNS($I704:AZ704),0)/$I704)),"")</f>
        <v/>
      </c>
      <c r="BA704" s="49" t="str">
        <f>IFERROR(IF($K704&lt;&gt;"SS",(VLOOKUP($D704,Customer_Demand!$D:$BF,COLUMNS($I704:BA704),0)/$I704+VLOOKUP($D704,Customer_Demand!$D:$BF,COLUMNS($I704:BA704),0)/$K704),(VLOOKUP($D704,Customer_Demand!$D:$BF,COLUMNS($I704:BA704),0)/$I704)),"")</f>
        <v/>
      </c>
      <c r="BB704" s="49" t="str">
        <f>IFERROR(IF($K704&lt;&gt;"SS",(VLOOKUP($D704,Customer_Demand!$D:$BF,COLUMNS($I704:BB704),0)/$I704+VLOOKUP($D704,Customer_Demand!$D:$BF,COLUMNS($I704:BB704),0)/$K704),(VLOOKUP($D704,Customer_Demand!$D:$BF,COLUMNS($I704:BB704),0)/$I704)),"")</f>
        <v/>
      </c>
      <c r="BC704" s="49" t="str">
        <f>IFERROR(IF($K704&lt;&gt;"SS",(VLOOKUP($D704,Customer_Demand!$D:$BF,COLUMNS($I704:BC704),0)/$I704+VLOOKUP($D704,Customer_Demand!$D:$BF,COLUMNS($I704:BC704),0)/$K704),(VLOOKUP($D704,Customer_Demand!$D:$BF,COLUMNS($I704:BC704),0)/$I704)),"")</f>
        <v/>
      </c>
      <c r="BD704" s="49" t="str">
        <f>IFERROR(IF($K704&lt;&gt;"SS",(VLOOKUP($D704,Customer_Demand!$D:$BF,COLUMNS($I704:BD704),0)/$I704+VLOOKUP($D704,Customer_Demand!$D:$BF,COLUMNS($I704:BD704),0)/$K704),(VLOOKUP($D704,Customer_Demand!$D:$BF,COLUMNS($I704:BD704),0)/$I704)),"")</f>
        <v/>
      </c>
      <c r="BE704" s="49" t="str">
        <f>IFERROR(IF($K704&lt;&gt;"SS",(VLOOKUP($D704,Customer_Demand!$D:$BF,COLUMNS($I704:BE704),0)/$I704+VLOOKUP($D704,Customer_Demand!$D:$BF,COLUMNS($I704:BE704),0)/$K704),(VLOOKUP($D704,Customer_Demand!$D:$BF,COLUMNS($I704:BE704),0)/$I704)),"")</f>
        <v/>
      </c>
      <c r="BF704" s="49" t="str">
        <f>IFERROR(IF($K704&lt;&gt;"SS",(VLOOKUP($D704,Customer_Demand!$D:$BF,COLUMNS($I704:BF704),0)/$I704+VLOOKUP($D704,Customer_Demand!$D:$BF,COLUMNS($I704:BF704),0)/$K704),(VLOOKUP($D704,Customer_Demand!$D:$BF,COLUMNS($I704:BF704),0)/$I704)),"")</f>
        <v/>
      </c>
      <c r="BG704" s="49" t="str">
        <f>IFERROR(IF($K704&lt;&gt;"SS",(VLOOKUP($D704,Customer_Demand!$D:$BF,COLUMNS($I704:BG704),0)/$I704+VLOOKUP($D704,Customer_Demand!$D:$BF,COLUMNS($I704:BG704),0)/$K704),(VLOOKUP($D704,Customer_Demand!$D:$BF,COLUMNS($I704:BG704),0)/$I704)),"")</f>
        <v/>
      </c>
      <c r="BH704" s="49" t="str">
        <f>IFERROR(IF($K704&lt;&gt;"SS",(VLOOKUP($D704,Customer_Demand!$D:$BF,COLUMNS($I704:BH704),0)/$I704+VLOOKUP($D704,Customer_Demand!$D:$BF,COLUMNS($I704:BH704),0)/$K704),(VLOOKUP($D704,Customer_Demand!$D:$BF,COLUMNS($I704:BH704),0)/$I704)),"")</f>
        <v/>
      </c>
      <c r="BI704" s="49" t="str">
        <f>IFERROR(IF($K704&lt;&gt;"SS",(VLOOKUP($D704,Customer_Demand!$D:$BF,COLUMNS($I704:BI704),0)/$I704+VLOOKUP($D704,Customer_Demand!$D:$BF,COLUMNS($I704:BI704),0)/$K704),(VLOOKUP($D704,Customer_Demand!$D:$BF,COLUMNS($I704:BI704),0)/$I704)),"")</f>
        <v/>
      </c>
      <c r="BJ704" s="49" t="str">
        <f>IFERROR(IF($K704&lt;&gt;"SS",(VLOOKUP($D704,Customer_Demand!$D:$BF,COLUMNS($I704:BJ704),0)/$I704+VLOOKUP($D704,Customer_Demand!$D:$BF,COLUMNS($I704:BJ704),0)/$K704),(VLOOKUP($D704,Customer_Demand!$D:$BF,COLUMNS($I704:BJ704),0)/$I704)),"")</f>
        <v/>
      </c>
      <c r="BK704" s="50" t="str">
        <f>IFERROR(IF($K704&lt;&gt;"SS",(VLOOKUP($D704,Customer_Demand!$D:$BF,COLUMNS($I704:BK704),0)/$I704+VLOOKUP($D704,Customer_Demand!$D:$BF,COLUMNS($I704:BK704),0)/$K704),(VLOOKUP($D704,Customer_Demand!$D:$BF,COLUMNS($I704:BK704),0)/$I704)),"")</f>
        <v/>
      </c>
    </row>
    <row r="705" spans="2:63" x14ac:dyDescent="0.2">
      <c r="B705" s="12" t="str">
        <f t="shared" si="47"/>
        <v/>
      </c>
      <c r="C705" s="45" t="str">
        <f>IF((Customer_Demand!C705)&lt;&gt;"",Customer_Demand!C705,"")</f>
        <v/>
      </c>
      <c r="D705" s="45" t="str">
        <f>IF(C705&lt;&gt;"",Customer_Demand!D705,"")</f>
        <v/>
      </c>
      <c r="E705" s="52" t="str">
        <f>IF(C705&lt;&gt;"",Customer_Demand!E705,"")</f>
        <v/>
      </c>
      <c r="F705" s="47" t="str">
        <f>IF(C705&lt;&gt;"",VLOOKUP(D705,Customer_Demand!$D$5:$F$1005,3,0),"")</f>
        <v/>
      </c>
      <c r="G705" s="48" t="str">
        <f t="shared" si="44"/>
        <v/>
      </c>
      <c r="H705" s="48" t="str">
        <f t="shared" si="45"/>
        <v/>
      </c>
      <c r="I705" s="48" t="str">
        <f>IFERROR(IF(C705&lt;&gt;"",VLOOKUP($H705,SMT_Cycle_Time_Data!$F:$Q,4,0),""),"SGR Not Defined")</f>
        <v/>
      </c>
      <c r="J705" s="48" t="str">
        <f t="shared" si="46"/>
        <v/>
      </c>
      <c r="K705" s="48" t="str">
        <f>IF(C705&lt;&gt;"",IFERROR(VLOOKUP($J705,SMT_Cycle_Time_Data!$F:$Q,4,0),"SS"),"")</f>
        <v/>
      </c>
      <c r="L705" s="49" t="str">
        <f>IFERROR(IF($K705&lt;&gt;"SS",(VLOOKUP($D705,Customer_Demand!$D:$BF,COLUMNS($I705:L705),0)/$I705+VLOOKUP($D705,Customer_Demand!$D:$BF,COLUMNS($I705:L705),0)/$K705),(VLOOKUP($D705,Customer_Demand!$D:$BF,COLUMNS($I705:L705),0)/$I705)),"")</f>
        <v/>
      </c>
      <c r="M705" s="49" t="str">
        <f>IFERROR(IF($K705&lt;&gt;"SS",(VLOOKUP($D705,Customer_Demand!$D:$BF,COLUMNS($I705:M705),0)/$I705+VLOOKUP($D705,Customer_Demand!$D:$BF,COLUMNS($I705:M705),0)/$K705),(VLOOKUP($D705,Customer_Demand!$D:$BF,COLUMNS($I705:M705),0)/$I705)),"")</f>
        <v/>
      </c>
      <c r="N705" s="49" t="str">
        <f>IFERROR(IF($K705&lt;&gt;"SS",(VLOOKUP($D705,Customer_Demand!$D:$BF,COLUMNS($I705:N705),0)/$I705+VLOOKUP($D705,Customer_Demand!$D:$BF,COLUMNS($I705:N705),0)/$K705),(VLOOKUP($D705,Customer_Demand!$D:$BF,COLUMNS($I705:N705),0)/$I705)),"")</f>
        <v/>
      </c>
      <c r="O705" s="49" t="str">
        <f>IFERROR(IF($K705&lt;&gt;"SS",(VLOOKUP($D705,Customer_Demand!$D:$BF,COLUMNS($I705:O705),0)/$I705+VLOOKUP($D705,Customer_Demand!$D:$BF,COLUMNS($I705:O705),0)/$K705),(VLOOKUP($D705,Customer_Demand!$D:$BF,COLUMNS($I705:O705),0)/$I705)),"")</f>
        <v/>
      </c>
      <c r="P705" s="49" t="str">
        <f>IFERROR(IF($K705&lt;&gt;"SS",(VLOOKUP($D705,Customer_Demand!$D:$BF,COLUMNS($I705:P705),0)/$I705+VLOOKUP($D705,Customer_Demand!$D:$BF,COLUMNS($I705:P705),0)/$K705),(VLOOKUP($D705,Customer_Demand!$D:$BF,COLUMNS($I705:P705),0)/$I705)),"")</f>
        <v/>
      </c>
      <c r="Q705" s="49" t="str">
        <f>IFERROR(IF($K705&lt;&gt;"SS",(VLOOKUP($D705,Customer_Demand!$D:$BF,COLUMNS($I705:Q705),0)/$I705+VLOOKUP($D705,Customer_Demand!$D:$BF,COLUMNS($I705:Q705),0)/$K705),(VLOOKUP($D705,Customer_Demand!$D:$BF,COLUMNS($I705:Q705),0)/$I705)),"")</f>
        <v/>
      </c>
      <c r="R705" s="49" t="str">
        <f>IFERROR(IF($K705&lt;&gt;"SS",(VLOOKUP($D705,Customer_Demand!$D:$BF,COLUMNS($I705:R705),0)/$I705+VLOOKUP($D705,Customer_Demand!$D:$BF,COLUMNS($I705:R705),0)/$K705),(VLOOKUP($D705,Customer_Demand!$D:$BF,COLUMNS($I705:R705),0)/$I705)),"")</f>
        <v/>
      </c>
      <c r="S705" s="49" t="str">
        <f>IFERROR(IF($K705&lt;&gt;"SS",(VLOOKUP($D705,Customer_Demand!$D:$BF,COLUMNS($I705:S705),0)/$I705+VLOOKUP($D705,Customer_Demand!$D:$BF,COLUMNS($I705:S705),0)/$K705),(VLOOKUP($D705,Customer_Demand!$D:$BF,COLUMNS($I705:S705),0)/$I705)),"")</f>
        <v/>
      </c>
      <c r="T705" s="49" t="str">
        <f>IFERROR(IF($K705&lt;&gt;"SS",(VLOOKUP($D705,Customer_Demand!$D:$BF,COLUMNS($I705:T705),0)/$I705+VLOOKUP($D705,Customer_Demand!$D:$BF,COLUMNS($I705:T705),0)/$K705),(VLOOKUP($D705,Customer_Demand!$D:$BF,COLUMNS($I705:T705),0)/$I705)),"")</f>
        <v/>
      </c>
      <c r="U705" s="49" t="str">
        <f>IFERROR(IF($K705&lt;&gt;"SS",(VLOOKUP($D705,Customer_Demand!$D:$BF,COLUMNS($I705:U705),0)/$I705+VLOOKUP($D705,Customer_Demand!$D:$BF,COLUMNS($I705:U705),0)/$K705),(VLOOKUP($D705,Customer_Demand!$D:$BF,COLUMNS($I705:U705),0)/$I705)),"")</f>
        <v/>
      </c>
      <c r="V705" s="49" t="str">
        <f>IFERROR(IF($K705&lt;&gt;"SS",(VLOOKUP($D705,Customer_Demand!$D:$BF,COLUMNS($I705:V705),0)/$I705+VLOOKUP($D705,Customer_Demand!$D:$BF,COLUMNS($I705:V705),0)/$K705),(VLOOKUP($D705,Customer_Demand!$D:$BF,COLUMNS($I705:V705),0)/$I705)),"")</f>
        <v/>
      </c>
      <c r="W705" s="49" t="str">
        <f>IFERROR(IF($K705&lt;&gt;"SS",(VLOOKUP($D705,Customer_Demand!$D:$BF,COLUMNS($I705:W705),0)/$I705+VLOOKUP($D705,Customer_Demand!$D:$BF,COLUMNS($I705:W705),0)/$K705),(VLOOKUP($D705,Customer_Demand!$D:$BF,COLUMNS($I705:W705),0)/$I705)),"")</f>
        <v/>
      </c>
      <c r="X705" s="49" t="str">
        <f>IFERROR(IF($K705&lt;&gt;"SS",(VLOOKUP($D705,Customer_Demand!$D:$BF,COLUMNS($I705:X705),0)/$I705+VLOOKUP($D705,Customer_Demand!$D:$BF,COLUMNS($I705:X705),0)/$K705),(VLOOKUP($D705,Customer_Demand!$D:$BF,COLUMNS($I705:X705),0)/$I705)),"")</f>
        <v/>
      </c>
      <c r="Y705" s="49" t="str">
        <f>IFERROR(IF($K705&lt;&gt;"SS",(VLOOKUP($D705,Customer_Demand!$D:$BF,COLUMNS($I705:Y705),0)/$I705+VLOOKUP($D705,Customer_Demand!$D:$BF,COLUMNS($I705:Y705),0)/$K705),(VLOOKUP($D705,Customer_Demand!$D:$BF,COLUMNS($I705:Y705),0)/$I705)),"")</f>
        <v/>
      </c>
      <c r="Z705" s="49" t="str">
        <f>IFERROR(IF($K705&lt;&gt;"SS",(VLOOKUP($D705,Customer_Demand!$D:$BF,COLUMNS($I705:Z705),0)/$I705+VLOOKUP($D705,Customer_Demand!$D:$BF,COLUMNS($I705:Z705),0)/$K705),(VLOOKUP($D705,Customer_Demand!$D:$BF,COLUMNS($I705:Z705),0)/$I705)),"")</f>
        <v/>
      </c>
      <c r="AA705" s="49" t="str">
        <f>IFERROR(IF($K705&lt;&gt;"SS",(VLOOKUP($D705,Customer_Demand!$D:$BF,COLUMNS($I705:AA705),0)/$I705+VLOOKUP($D705,Customer_Demand!$D:$BF,COLUMNS($I705:AA705),0)/$K705),(VLOOKUP($D705,Customer_Demand!$D:$BF,COLUMNS($I705:AA705),0)/$I705)),"")</f>
        <v/>
      </c>
      <c r="AB705" s="49" t="str">
        <f>IFERROR(IF($K705&lt;&gt;"SS",(VLOOKUP($D705,Customer_Demand!$D:$BF,COLUMNS($I705:AB705),0)/$I705+VLOOKUP($D705,Customer_Demand!$D:$BF,COLUMNS($I705:AB705),0)/$K705),(VLOOKUP($D705,Customer_Demand!$D:$BF,COLUMNS($I705:AB705),0)/$I705)),"")</f>
        <v/>
      </c>
      <c r="AC705" s="49" t="str">
        <f>IFERROR(IF($K705&lt;&gt;"SS",(VLOOKUP($D705,Customer_Demand!$D:$BF,COLUMNS($I705:AC705),0)/$I705+VLOOKUP($D705,Customer_Demand!$D:$BF,COLUMNS($I705:AC705),0)/$K705),(VLOOKUP($D705,Customer_Demand!$D:$BF,COLUMNS($I705:AC705),0)/$I705)),"")</f>
        <v/>
      </c>
      <c r="AD705" s="49" t="str">
        <f>IFERROR(IF($K705&lt;&gt;"SS",(VLOOKUP($D705,Customer_Demand!$D:$BF,COLUMNS($I705:AD705),0)/$I705+VLOOKUP($D705,Customer_Demand!$D:$BF,COLUMNS($I705:AD705),0)/$K705),(VLOOKUP($D705,Customer_Demand!$D:$BF,COLUMNS($I705:AD705),0)/$I705)),"")</f>
        <v/>
      </c>
      <c r="AE705" s="49" t="str">
        <f>IFERROR(IF($K705&lt;&gt;"SS",(VLOOKUP($D705,Customer_Demand!$D:$BF,COLUMNS($I705:AE705),0)/$I705+VLOOKUP($D705,Customer_Demand!$D:$BF,COLUMNS($I705:AE705),0)/$K705),(VLOOKUP($D705,Customer_Demand!$D:$BF,COLUMNS($I705:AE705),0)/$I705)),"")</f>
        <v/>
      </c>
      <c r="AF705" s="49" t="str">
        <f>IFERROR(IF($K705&lt;&gt;"SS",(VLOOKUP($D705,Customer_Demand!$D:$BF,COLUMNS($I705:AF705),0)/$I705+VLOOKUP($D705,Customer_Demand!$D:$BF,COLUMNS($I705:AF705),0)/$K705),(VLOOKUP($D705,Customer_Demand!$D:$BF,COLUMNS($I705:AF705),0)/$I705)),"")</f>
        <v/>
      </c>
      <c r="AG705" s="49" t="str">
        <f>IFERROR(IF($K705&lt;&gt;"SS",(VLOOKUP($D705,Customer_Demand!$D:$BF,COLUMNS($I705:AG705),0)/$I705+VLOOKUP($D705,Customer_Demand!$D:$BF,COLUMNS($I705:AG705),0)/$K705),(VLOOKUP($D705,Customer_Demand!$D:$BF,COLUMNS($I705:AG705),0)/$I705)),"")</f>
        <v/>
      </c>
      <c r="AH705" s="49" t="str">
        <f>IFERROR(IF($K705&lt;&gt;"SS",(VLOOKUP($D705,Customer_Demand!$D:$BF,COLUMNS($I705:AH705),0)/$I705+VLOOKUP($D705,Customer_Demand!$D:$BF,COLUMNS($I705:AH705),0)/$K705),(VLOOKUP($D705,Customer_Demand!$D:$BF,COLUMNS($I705:AH705),0)/$I705)),"")</f>
        <v/>
      </c>
      <c r="AI705" s="49" t="str">
        <f>IFERROR(IF($K705&lt;&gt;"SS",(VLOOKUP($D705,Customer_Demand!$D:$BF,COLUMNS($I705:AI705),0)/$I705+VLOOKUP($D705,Customer_Demand!$D:$BF,COLUMNS($I705:AI705),0)/$K705),(VLOOKUP($D705,Customer_Demand!$D:$BF,COLUMNS($I705:AI705),0)/$I705)),"")</f>
        <v/>
      </c>
      <c r="AJ705" s="49" t="str">
        <f>IFERROR(IF($K705&lt;&gt;"SS",(VLOOKUP($D705,Customer_Demand!$D:$BF,COLUMNS($I705:AJ705),0)/$I705+VLOOKUP($D705,Customer_Demand!$D:$BF,COLUMNS($I705:AJ705),0)/$K705),(VLOOKUP($D705,Customer_Demand!$D:$BF,COLUMNS($I705:AJ705),0)/$I705)),"")</f>
        <v/>
      </c>
      <c r="AK705" s="49" t="str">
        <f>IFERROR(IF($K705&lt;&gt;"SS",(VLOOKUP($D705,Customer_Demand!$D:$BF,COLUMNS($I705:AK705),0)/$I705+VLOOKUP($D705,Customer_Demand!$D:$BF,COLUMNS($I705:AK705),0)/$K705),(VLOOKUP($D705,Customer_Demand!$D:$BF,COLUMNS($I705:AK705),0)/$I705)),"")</f>
        <v/>
      </c>
      <c r="AL705" s="49" t="str">
        <f>IFERROR(IF($K705&lt;&gt;"SS",(VLOOKUP($D705,Customer_Demand!$D:$BF,COLUMNS($I705:AL705),0)/$I705+VLOOKUP($D705,Customer_Demand!$D:$BF,COLUMNS($I705:AL705),0)/$K705),(VLOOKUP($D705,Customer_Demand!$D:$BF,COLUMNS($I705:AL705),0)/$I705)),"")</f>
        <v/>
      </c>
      <c r="AM705" s="49" t="str">
        <f>IFERROR(IF($K705&lt;&gt;"SS",(VLOOKUP($D705,Customer_Demand!$D:$BF,COLUMNS($I705:AM705),0)/$I705+VLOOKUP($D705,Customer_Demand!$D:$BF,COLUMNS($I705:AM705),0)/$K705),(VLOOKUP($D705,Customer_Demand!$D:$BF,COLUMNS($I705:AM705),0)/$I705)),"")</f>
        <v/>
      </c>
      <c r="AN705" s="49" t="str">
        <f>IFERROR(IF($K705&lt;&gt;"SS",(VLOOKUP($D705,Customer_Demand!$D:$BF,COLUMNS($I705:AN705),0)/$I705+VLOOKUP($D705,Customer_Demand!$D:$BF,COLUMNS($I705:AN705),0)/$K705),(VLOOKUP($D705,Customer_Demand!$D:$BF,COLUMNS($I705:AN705),0)/$I705)),"")</f>
        <v/>
      </c>
      <c r="AO705" s="49" t="str">
        <f>IFERROR(IF($K705&lt;&gt;"SS",(VLOOKUP($D705,Customer_Demand!$D:$BF,COLUMNS($I705:AO705),0)/$I705+VLOOKUP($D705,Customer_Demand!$D:$BF,COLUMNS($I705:AO705),0)/$K705),(VLOOKUP($D705,Customer_Demand!$D:$BF,COLUMNS($I705:AO705),0)/$I705)),"")</f>
        <v/>
      </c>
      <c r="AP705" s="49" t="str">
        <f>IFERROR(IF($K705&lt;&gt;"SS",(VLOOKUP($D705,Customer_Demand!$D:$BF,COLUMNS($I705:AP705),0)/$I705+VLOOKUP($D705,Customer_Demand!$D:$BF,COLUMNS($I705:AP705),0)/$K705),(VLOOKUP($D705,Customer_Demand!$D:$BF,COLUMNS($I705:AP705),0)/$I705)),"")</f>
        <v/>
      </c>
      <c r="AQ705" s="49" t="str">
        <f>IFERROR(IF($K705&lt;&gt;"SS",(VLOOKUP($D705,Customer_Demand!$D:$BF,COLUMNS($I705:AQ705),0)/$I705+VLOOKUP($D705,Customer_Demand!$D:$BF,COLUMNS($I705:AQ705),0)/$K705),(VLOOKUP($D705,Customer_Demand!$D:$BF,COLUMNS($I705:AQ705),0)/$I705)),"")</f>
        <v/>
      </c>
      <c r="AR705" s="49" t="str">
        <f>IFERROR(IF($K705&lt;&gt;"SS",(VLOOKUP($D705,Customer_Demand!$D:$BF,COLUMNS($I705:AR705),0)/$I705+VLOOKUP($D705,Customer_Demand!$D:$BF,COLUMNS($I705:AR705),0)/$K705),(VLOOKUP($D705,Customer_Demand!$D:$BF,COLUMNS($I705:AR705),0)/$I705)),"")</f>
        <v/>
      </c>
      <c r="AS705" s="49" t="str">
        <f>IFERROR(IF($K705&lt;&gt;"SS",(VLOOKUP($D705,Customer_Demand!$D:$BF,COLUMNS($I705:AS705),0)/$I705+VLOOKUP($D705,Customer_Demand!$D:$BF,COLUMNS($I705:AS705),0)/$K705),(VLOOKUP($D705,Customer_Demand!$D:$BF,COLUMNS($I705:AS705),0)/$I705)),"")</f>
        <v/>
      </c>
      <c r="AT705" s="49" t="str">
        <f>IFERROR(IF($K705&lt;&gt;"SS",(VLOOKUP($D705,Customer_Demand!$D:$BF,COLUMNS($I705:AT705),0)/$I705+VLOOKUP($D705,Customer_Demand!$D:$BF,COLUMNS($I705:AT705),0)/$K705),(VLOOKUP($D705,Customer_Demand!$D:$BF,COLUMNS($I705:AT705),0)/$I705)),"")</f>
        <v/>
      </c>
      <c r="AU705" s="49" t="str">
        <f>IFERROR(IF($K705&lt;&gt;"SS",(VLOOKUP($D705,Customer_Demand!$D:$BF,COLUMNS($I705:AU705),0)/$I705+VLOOKUP($D705,Customer_Demand!$D:$BF,COLUMNS($I705:AU705),0)/$K705),(VLOOKUP($D705,Customer_Demand!$D:$BF,COLUMNS($I705:AU705),0)/$I705)),"")</f>
        <v/>
      </c>
      <c r="AV705" s="49" t="str">
        <f>IFERROR(IF($K705&lt;&gt;"SS",(VLOOKUP($D705,Customer_Demand!$D:$BF,COLUMNS($I705:AV705),0)/$I705+VLOOKUP($D705,Customer_Demand!$D:$BF,COLUMNS($I705:AV705),0)/$K705),(VLOOKUP($D705,Customer_Demand!$D:$BF,COLUMNS($I705:AV705),0)/$I705)),"")</f>
        <v/>
      </c>
      <c r="AW705" s="49" t="str">
        <f>IFERROR(IF($K705&lt;&gt;"SS",(VLOOKUP($D705,Customer_Demand!$D:$BF,COLUMNS($I705:AW705),0)/$I705+VLOOKUP($D705,Customer_Demand!$D:$BF,COLUMNS($I705:AW705),0)/$K705),(VLOOKUP($D705,Customer_Demand!$D:$BF,COLUMNS($I705:AW705),0)/$I705)),"")</f>
        <v/>
      </c>
      <c r="AX705" s="49" t="str">
        <f>IFERROR(IF($K705&lt;&gt;"SS",(VLOOKUP($D705,Customer_Demand!$D:$BF,COLUMNS($I705:AX705),0)/$I705+VLOOKUP($D705,Customer_Demand!$D:$BF,COLUMNS($I705:AX705),0)/$K705),(VLOOKUP($D705,Customer_Demand!$D:$BF,COLUMNS($I705:AX705),0)/$I705)),"")</f>
        <v/>
      </c>
      <c r="AY705" s="49" t="str">
        <f>IFERROR(IF($K705&lt;&gt;"SS",(VLOOKUP($D705,Customer_Demand!$D:$BF,COLUMNS($I705:AY705),0)/$I705+VLOOKUP($D705,Customer_Demand!$D:$BF,COLUMNS($I705:AY705),0)/$K705),(VLOOKUP($D705,Customer_Demand!$D:$BF,COLUMNS($I705:AY705),0)/$I705)),"")</f>
        <v/>
      </c>
      <c r="AZ705" s="49" t="str">
        <f>IFERROR(IF($K705&lt;&gt;"SS",(VLOOKUP($D705,Customer_Demand!$D:$BF,COLUMNS($I705:AZ705),0)/$I705+VLOOKUP($D705,Customer_Demand!$D:$BF,COLUMNS($I705:AZ705),0)/$K705),(VLOOKUP($D705,Customer_Demand!$D:$BF,COLUMNS($I705:AZ705),0)/$I705)),"")</f>
        <v/>
      </c>
      <c r="BA705" s="49" t="str">
        <f>IFERROR(IF($K705&lt;&gt;"SS",(VLOOKUP($D705,Customer_Demand!$D:$BF,COLUMNS($I705:BA705),0)/$I705+VLOOKUP($D705,Customer_Demand!$D:$BF,COLUMNS($I705:BA705),0)/$K705),(VLOOKUP($D705,Customer_Demand!$D:$BF,COLUMNS($I705:BA705),0)/$I705)),"")</f>
        <v/>
      </c>
      <c r="BB705" s="49" t="str">
        <f>IFERROR(IF($K705&lt;&gt;"SS",(VLOOKUP($D705,Customer_Demand!$D:$BF,COLUMNS($I705:BB705),0)/$I705+VLOOKUP($D705,Customer_Demand!$D:$BF,COLUMNS($I705:BB705),0)/$K705),(VLOOKUP($D705,Customer_Demand!$D:$BF,COLUMNS($I705:BB705),0)/$I705)),"")</f>
        <v/>
      </c>
      <c r="BC705" s="49" t="str">
        <f>IFERROR(IF($K705&lt;&gt;"SS",(VLOOKUP($D705,Customer_Demand!$D:$BF,COLUMNS($I705:BC705),0)/$I705+VLOOKUP($D705,Customer_Demand!$D:$BF,COLUMNS($I705:BC705),0)/$K705),(VLOOKUP($D705,Customer_Demand!$D:$BF,COLUMNS($I705:BC705),0)/$I705)),"")</f>
        <v/>
      </c>
      <c r="BD705" s="49" t="str">
        <f>IFERROR(IF($K705&lt;&gt;"SS",(VLOOKUP($D705,Customer_Demand!$D:$BF,COLUMNS($I705:BD705),0)/$I705+VLOOKUP($D705,Customer_Demand!$D:$BF,COLUMNS($I705:BD705),0)/$K705),(VLOOKUP($D705,Customer_Demand!$D:$BF,COLUMNS($I705:BD705),0)/$I705)),"")</f>
        <v/>
      </c>
      <c r="BE705" s="49" t="str">
        <f>IFERROR(IF($K705&lt;&gt;"SS",(VLOOKUP($D705,Customer_Demand!$D:$BF,COLUMNS($I705:BE705),0)/$I705+VLOOKUP($D705,Customer_Demand!$D:$BF,COLUMNS($I705:BE705),0)/$K705),(VLOOKUP($D705,Customer_Demand!$D:$BF,COLUMNS($I705:BE705),0)/$I705)),"")</f>
        <v/>
      </c>
      <c r="BF705" s="49" t="str">
        <f>IFERROR(IF($K705&lt;&gt;"SS",(VLOOKUP($D705,Customer_Demand!$D:$BF,COLUMNS($I705:BF705),0)/$I705+VLOOKUP($D705,Customer_Demand!$D:$BF,COLUMNS($I705:BF705),0)/$K705),(VLOOKUP($D705,Customer_Demand!$D:$BF,COLUMNS($I705:BF705),0)/$I705)),"")</f>
        <v/>
      </c>
      <c r="BG705" s="49" t="str">
        <f>IFERROR(IF($K705&lt;&gt;"SS",(VLOOKUP($D705,Customer_Demand!$D:$BF,COLUMNS($I705:BG705),0)/$I705+VLOOKUP($D705,Customer_Demand!$D:$BF,COLUMNS($I705:BG705),0)/$K705),(VLOOKUP($D705,Customer_Demand!$D:$BF,COLUMNS($I705:BG705),0)/$I705)),"")</f>
        <v/>
      </c>
      <c r="BH705" s="49" t="str">
        <f>IFERROR(IF($K705&lt;&gt;"SS",(VLOOKUP($D705,Customer_Demand!$D:$BF,COLUMNS($I705:BH705),0)/$I705+VLOOKUP($D705,Customer_Demand!$D:$BF,COLUMNS($I705:BH705),0)/$K705),(VLOOKUP($D705,Customer_Demand!$D:$BF,COLUMNS($I705:BH705),0)/$I705)),"")</f>
        <v/>
      </c>
      <c r="BI705" s="49" t="str">
        <f>IFERROR(IF($K705&lt;&gt;"SS",(VLOOKUP($D705,Customer_Demand!$D:$BF,COLUMNS($I705:BI705),0)/$I705+VLOOKUP($D705,Customer_Demand!$D:$BF,COLUMNS($I705:BI705),0)/$K705),(VLOOKUP($D705,Customer_Demand!$D:$BF,COLUMNS($I705:BI705),0)/$I705)),"")</f>
        <v/>
      </c>
      <c r="BJ705" s="49" t="str">
        <f>IFERROR(IF($K705&lt;&gt;"SS",(VLOOKUP($D705,Customer_Demand!$D:$BF,COLUMNS($I705:BJ705),0)/$I705+VLOOKUP($D705,Customer_Demand!$D:$BF,COLUMNS($I705:BJ705),0)/$K705),(VLOOKUP($D705,Customer_Demand!$D:$BF,COLUMNS($I705:BJ705),0)/$I705)),"")</f>
        <v/>
      </c>
      <c r="BK705" s="50" t="str">
        <f>IFERROR(IF($K705&lt;&gt;"SS",(VLOOKUP($D705,Customer_Demand!$D:$BF,COLUMNS($I705:BK705),0)/$I705+VLOOKUP($D705,Customer_Demand!$D:$BF,COLUMNS($I705:BK705),0)/$K705),(VLOOKUP($D705,Customer_Demand!$D:$BF,COLUMNS($I705:BK705),0)/$I705)),"")</f>
        <v/>
      </c>
    </row>
    <row r="706" spans="2:63" x14ac:dyDescent="0.2">
      <c r="B706" s="12" t="str">
        <f t="shared" si="47"/>
        <v/>
      </c>
      <c r="C706" s="45" t="str">
        <f>IF((Customer_Demand!C706)&lt;&gt;"",Customer_Demand!C706,"")</f>
        <v/>
      </c>
      <c r="D706" s="45" t="str">
        <f>IF(C706&lt;&gt;"",Customer_Demand!D706,"")</f>
        <v/>
      </c>
      <c r="E706" s="52" t="str">
        <f>IF(C706&lt;&gt;"",Customer_Demand!E706,"")</f>
        <v/>
      </c>
      <c r="F706" s="47" t="str">
        <f>IF(C706&lt;&gt;"",VLOOKUP(D706,Customer_Demand!$D$5:$F$1005,3,0),"")</f>
        <v/>
      </c>
      <c r="G706" s="48" t="str">
        <f t="shared" si="44"/>
        <v/>
      </c>
      <c r="H706" s="48" t="str">
        <f t="shared" si="45"/>
        <v/>
      </c>
      <c r="I706" s="48" t="str">
        <f>IFERROR(IF(C706&lt;&gt;"",VLOOKUP($H706,SMT_Cycle_Time_Data!$F:$Q,4,0),""),"SGR Not Defined")</f>
        <v/>
      </c>
      <c r="J706" s="48" t="str">
        <f t="shared" si="46"/>
        <v/>
      </c>
      <c r="K706" s="48" t="str">
        <f>IF(C706&lt;&gt;"",IFERROR(VLOOKUP($J706,SMT_Cycle_Time_Data!$F:$Q,4,0),"SS"),"")</f>
        <v/>
      </c>
      <c r="L706" s="49" t="str">
        <f>IFERROR(IF($K706&lt;&gt;"SS",(VLOOKUP($D706,Customer_Demand!$D:$BF,COLUMNS($I706:L706),0)/$I706+VLOOKUP($D706,Customer_Demand!$D:$BF,COLUMNS($I706:L706),0)/$K706),(VLOOKUP($D706,Customer_Demand!$D:$BF,COLUMNS($I706:L706),0)/$I706)),"")</f>
        <v/>
      </c>
      <c r="M706" s="49" t="str">
        <f>IFERROR(IF($K706&lt;&gt;"SS",(VLOOKUP($D706,Customer_Demand!$D:$BF,COLUMNS($I706:M706),0)/$I706+VLOOKUP($D706,Customer_Demand!$D:$BF,COLUMNS($I706:M706),0)/$K706),(VLOOKUP($D706,Customer_Demand!$D:$BF,COLUMNS($I706:M706),0)/$I706)),"")</f>
        <v/>
      </c>
      <c r="N706" s="49" t="str">
        <f>IFERROR(IF($K706&lt;&gt;"SS",(VLOOKUP($D706,Customer_Demand!$D:$BF,COLUMNS($I706:N706),0)/$I706+VLOOKUP($D706,Customer_Demand!$D:$BF,COLUMNS($I706:N706),0)/$K706),(VLOOKUP($D706,Customer_Demand!$D:$BF,COLUMNS($I706:N706),0)/$I706)),"")</f>
        <v/>
      </c>
      <c r="O706" s="49" t="str">
        <f>IFERROR(IF($K706&lt;&gt;"SS",(VLOOKUP($D706,Customer_Demand!$D:$BF,COLUMNS($I706:O706),0)/$I706+VLOOKUP($D706,Customer_Demand!$D:$BF,COLUMNS($I706:O706),0)/$K706),(VLOOKUP($D706,Customer_Demand!$D:$BF,COLUMNS($I706:O706),0)/$I706)),"")</f>
        <v/>
      </c>
      <c r="P706" s="49" t="str">
        <f>IFERROR(IF($K706&lt;&gt;"SS",(VLOOKUP($D706,Customer_Demand!$D:$BF,COLUMNS($I706:P706),0)/$I706+VLOOKUP($D706,Customer_Demand!$D:$BF,COLUMNS($I706:P706),0)/$K706),(VLOOKUP($D706,Customer_Demand!$D:$BF,COLUMNS($I706:P706),0)/$I706)),"")</f>
        <v/>
      </c>
      <c r="Q706" s="49" t="str">
        <f>IFERROR(IF($K706&lt;&gt;"SS",(VLOOKUP($D706,Customer_Demand!$D:$BF,COLUMNS($I706:Q706),0)/$I706+VLOOKUP($D706,Customer_Demand!$D:$BF,COLUMNS($I706:Q706),0)/$K706),(VLOOKUP($D706,Customer_Demand!$D:$BF,COLUMNS($I706:Q706),0)/$I706)),"")</f>
        <v/>
      </c>
      <c r="R706" s="49" t="str">
        <f>IFERROR(IF($K706&lt;&gt;"SS",(VLOOKUP($D706,Customer_Demand!$D:$BF,COLUMNS($I706:R706),0)/$I706+VLOOKUP($D706,Customer_Demand!$D:$BF,COLUMNS($I706:R706),0)/$K706),(VLOOKUP($D706,Customer_Demand!$D:$BF,COLUMNS($I706:R706),0)/$I706)),"")</f>
        <v/>
      </c>
      <c r="S706" s="49" t="str">
        <f>IFERROR(IF($K706&lt;&gt;"SS",(VLOOKUP($D706,Customer_Demand!$D:$BF,COLUMNS($I706:S706),0)/$I706+VLOOKUP($D706,Customer_Demand!$D:$BF,COLUMNS($I706:S706),0)/$K706),(VLOOKUP($D706,Customer_Demand!$D:$BF,COLUMNS($I706:S706),0)/$I706)),"")</f>
        <v/>
      </c>
      <c r="T706" s="49" t="str">
        <f>IFERROR(IF($K706&lt;&gt;"SS",(VLOOKUP($D706,Customer_Demand!$D:$BF,COLUMNS($I706:T706),0)/$I706+VLOOKUP($D706,Customer_Demand!$D:$BF,COLUMNS($I706:T706),0)/$K706),(VLOOKUP($D706,Customer_Demand!$D:$BF,COLUMNS($I706:T706),0)/$I706)),"")</f>
        <v/>
      </c>
      <c r="U706" s="49" t="str">
        <f>IFERROR(IF($K706&lt;&gt;"SS",(VLOOKUP($D706,Customer_Demand!$D:$BF,COLUMNS($I706:U706),0)/$I706+VLOOKUP($D706,Customer_Demand!$D:$BF,COLUMNS($I706:U706),0)/$K706),(VLOOKUP($D706,Customer_Demand!$D:$BF,COLUMNS($I706:U706),0)/$I706)),"")</f>
        <v/>
      </c>
      <c r="V706" s="49" t="str">
        <f>IFERROR(IF($K706&lt;&gt;"SS",(VLOOKUP($D706,Customer_Demand!$D:$BF,COLUMNS($I706:V706),0)/$I706+VLOOKUP($D706,Customer_Demand!$D:$BF,COLUMNS($I706:V706),0)/$K706),(VLOOKUP($D706,Customer_Demand!$D:$BF,COLUMNS($I706:V706),0)/$I706)),"")</f>
        <v/>
      </c>
      <c r="W706" s="49" t="str">
        <f>IFERROR(IF($K706&lt;&gt;"SS",(VLOOKUP($D706,Customer_Demand!$D:$BF,COLUMNS($I706:W706),0)/$I706+VLOOKUP($D706,Customer_Demand!$D:$BF,COLUMNS($I706:W706),0)/$K706),(VLOOKUP($D706,Customer_Demand!$D:$BF,COLUMNS($I706:W706),0)/$I706)),"")</f>
        <v/>
      </c>
      <c r="X706" s="49" t="str">
        <f>IFERROR(IF($K706&lt;&gt;"SS",(VLOOKUP($D706,Customer_Demand!$D:$BF,COLUMNS($I706:X706),0)/$I706+VLOOKUP($D706,Customer_Demand!$D:$BF,COLUMNS($I706:X706),0)/$K706),(VLOOKUP($D706,Customer_Demand!$D:$BF,COLUMNS($I706:X706),0)/$I706)),"")</f>
        <v/>
      </c>
      <c r="Y706" s="49" t="str">
        <f>IFERROR(IF($K706&lt;&gt;"SS",(VLOOKUP($D706,Customer_Demand!$D:$BF,COLUMNS($I706:Y706),0)/$I706+VLOOKUP($D706,Customer_Demand!$D:$BF,COLUMNS($I706:Y706),0)/$K706),(VLOOKUP($D706,Customer_Demand!$D:$BF,COLUMNS($I706:Y706),0)/$I706)),"")</f>
        <v/>
      </c>
      <c r="Z706" s="49" t="str">
        <f>IFERROR(IF($K706&lt;&gt;"SS",(VLOOKUP($D706,Customer_Demand!$D:$BF,COLUMNS($I706:Z706),0)/$I706+VLOOKUP($D706,Customer_Demand!$D:$BF,COLUMNS($I706:Z706),0)/$K706),(VLOOKUP($D706,Customer_Demand!$D:$BF,COLUMNS($I706:Z706),0)/$I706)),"")</f>
        <v/>
      </c>
      <c r="AA706" s="49" t="str">
        <f>IFERROR(IF($K706&lt;&gt;"SS",(VLOOKUP($D706,Customer_Demand!$D:$BF,COLUMNS($I706:AA706),0)/$I706+VLOOKUP($D706,Customer_Demand!$D:$BF,COLUMNS($I706:AA706),0)/$K706),(VLOOKUP($D706,Customer_Demand!$D:$BF,COLUMNS($I706:AA706),0)/$I706)),"")</f>
        <v/>
      </c>
      <c r="AB706" s="49" t="str">
        <f>IFERROR(IF($K706&lt;&gt;"SS",(VLOOKUP($D706,Customer_Demand!$D:$BF,COLUMNS($I706:AB706),0)/$I706+VLOOKUP($D706,Customer_Demand!$D:$BF,COLUMNS($I706:AB706),0)/$K706),(VLOOKUP($D706,Customer_Demand!$D:$BF,COLUMNS($I706:AB706),0)/$I706)),"")</f>
        <v/>
      </c>
      <c r="AC706" s="49" t="str">
        <f>IFERROR(IF($K706&lt;&gt;"SS",(VLOOKUP($D706,Customer_Demand!$D:$BF,COLUMNS($I706:AC706),0)/$I706+VLOOKUP($D706,Customer_Demand!$D:$BF,COLUMNS($I706:AC706),0)/$K706),(VLOOKUP($D706,Customer_Demand!$D:$BF,COLUMNS($I706:AC706),0)/$I706)),"")</f>
        <v/>
      </c>
      <c r="AD706" s="49" t="str">
        <f>IFERROR(IF($K706&lt;&gt;"SS",(VLOOKUP($D706,Customer_Demand!$D:$BF,COLUMNS($I706:AD706),0)/$I706+VLOOKUP($D706,Customer_Demand!$D:$BF,COLUMNS($I706:AD706),0)/$K706),(VLOOKUP($D706,Customer_Demand!$D:$BF,COLUMNS($I706:AD706),0)/$I706)),"")</f>
        <v/>
      </c>
      <c r="AE706" s="49" t="str">
        <f>IFERROR(IF($K706&lt;&gt;"SS",(VLOOKUP($D706,Customer_Demand!$D:$BF,COLUMNS($I706:AE706),0)/$I706+VLOOKUP($D706,Customer_Demand!$D:$BF,COLUMNS($I706:AE706),0)/$K706),(VLOOKUP($D706,Customer_Demand!$D:$BF,COLUMNS($I706:AE706),0)/$I706)),"")</f>
        <v/>
      </c>
      <c r="AF706" s="49" t="str">
        <f>IFERROR(IF($K706&lt;&gt;"SS",(VLOOKUP($D706,Customer_Demand!$D:$BF,COLUMNS($I706:AF706),0)/$I706+VLOOKUP($D706,Customer_Demand!$D:$BF,COLUMNS($I706:AF706),0)/$K706),(VLOOKUP($D706,Customer_Demand!$D:$BF,COLUMNS($I706:AF706),0)/$I706)),"")</f>
        <v/>
      </c>
      <c r="AG706" s="49" t="str">
        <f>IFERROR(IF($K706&lt;&gt;"SS",(VLOOKUP($D706,Customer_Demand!$D:$BF,COLUMNS($I706:AG706),0)/$I706+VLOOKUP($D706,Customer_Demand!$D:$BF,COLUMNS($I706:AG706),0)/$K706),(VLOOKUP($D706,Customer_Demand!$D:$BF,COLUMNS($I706:AG706),0)/$I706)),"")</f>
        <v/>
      </c>
      <c r="AH706" s="49" t="str">
        <f>IFERROR(IF($K706&lt;&gt;"SS",(VLOOKUP($D706,Customer_Demand!$D:$BF,COLUMNS($I706:AH706),0)/$I706+VLOOKUP($D706,Customer_Demand!$D:$BF,COLUMNS($I706:AH706),0)/$K706),(VLOOKUP($D706,Customer_Demand!$D:$BF,COLUMNS($I706:AH706),0)/$I706)),"")</f>
        <v/>
      </c>
      <c r="AI706" s="49" t="str">
        <f>IFERROR(IF($K706&lt;&gt;"SS",(VLOOKUP($D706,Customer_Demand!$D:$BF,COLUMNS($I706:AI706),0)/$I706+VLOOKUP($D706,Customer_Demand!$D:$BF,COLUMNS($I706:AI706),0)/$K706),(VLOOKUP($D706,Customer_Demand!$D:$BF,COLUMNS($I706:AI706),0)/$I706)),"")</f>
        <v/>
      </c>
      <c r="AJ706" s="49" t="str">
        <f>IFERROR(IF($K706&lt;&gt;"SS",(VLOOKUP($D706,Customer_Demand!$D:$BF,COLUMNS($I706:AJ706),0)/$I706+VLOOKUP($D706,Customer_Demand!$D:$BF,COLUMNS($I706:AJ706),0)/$K706),(VLOOKUP($D706,Customer_Demand!$D:$BF,COLUMNS($I706:AJ706),0)/$I706)),"")</f>
        <v/>
      </c>
      <c r="AK706" s="49" t="str">
        <f>IFERROR(IF($K706&lt;&gt;"SS",(VLOOKUP($D706,Customer_Demand!$D:$BF,COLUMNS($I706:AK706),0)/$I706+VLOOKUP($D706,Customer_Demand!$D:$BF,COLUMNS($I706:AK706),0)/$K706),(VLOOKUP($D706,Customer_Demand!$D:$BF,COLUMNS($I706:AK706),0)/$I706)),"")</f>
        <v/>
      </c>
      <c r="AL706" s="49" t="str">
        <f>IFERROR(IF($K706&lt;&gt;"SS",(VLOOKUP($D706,Customer_Demand!$D:$BF,COLUMNS($I706:AL706),0)/$I706+VLOOKUP($D706,Customer_Demand!$D:$BF,COLUMNS($I706:AL706),0)/$K706),(VLOOKUP($D706,Customer_Demand!$D:$BF,COLUMNS($I706:AL706),0)/$I706)),"")</f>
        <v/>
      </c>
      <c r="AM706" s="49" t="str">
        <f>IFERROR(IF($K706&lt;&gt;"SS",(VLOOKUP($D706,Customer_Demand!$D:$BF,COLUMNS($I706:AM706),0)/$I706+VLOOKUP($D706,Customer_Demand!$D:$BF,COLUMNS($I706:AM706),0)/$K706),(VLOOKUP($D706,Customer_Demand!$D:$BF,COLUMNS($I706:AM706),0)/$I706)),"")</f>
        <v/>
      </c>
      <c r="AN706" s="49" t="str">
        <f>IFERROR(IF($K706&lt;&gt;"SS",(VLOOKUP($D706,Customer_Demand!$D:$BF,COLUMNS($I706:AN706),0)/$I706+VLOOKUP($D706,Customer_Demand!$D:$BF,COLUMNS($I706:AN706),0)/$K706),(VLOOKUP($D706,Customer_Demand!$D:$BF,COLUMNS($I706:AN706),0)/$I706)),"")</f>
        <v/>
      </c>
      <c r="AO706" s="49" t="str">
        <f>IFERROR(IF($K706&lt;&gt;"SS",(VLOOKUP($D706,Customer_Demand!$D:$BF,COLUMNS($I706:AO706),0)/$I706+VLOOKUP($D706,Customer_Demand!$D:$BF,COLUMNS($I706:AO706),0)/$K706),(VLOOKUP($D706,Customer_Demand!$D:$BF,COLUMNS($I706:AO706),0)/$I706)),"")</f>
        <v/>
      </c>
      <c r="AP706" s="49" t="str">
        <f>IFERROR(IF($K706&lt;&gt;"SS",(VLOOKUP($D706,Customer_Demand!$D:$BF,COLUMNS($I706:AP706),0)/$I706+VLOOKUP($D706,Customer_Demand!$D:$BF,COLUMNS($I706:AP706),0)/$K706),(VLOOKUP($D706,Customer_Demand!$D:$BF,COLUMNS($I706:AP706),0)/$I706)),"")</f>
        <v/>
      </c>
      <c r="AQ706" s="49" t="str">
        <f>IFERROR(IF($K706&lt;&gt;"SS",(VLOOKUP($D706,Customer_Demand!$D:$BF,COLUMNS($I706:AQ706),0)/$I706+VLOOKUP($D706,Customer_Demand!$D:$BF,COLUMNS($I706:AQ706),0)/$K706),(VLOOKUP($D706,Customer_Demand!$D:$BF,COLUMNS($I706:AQ706),0)/$I706)),"")</f>
        <v/>
      </c>
      <c r="AR706" s="49" t="str">
        <f>IFERROR(IF($K706&lt;&gt;"SS",(VLOOKUP($D706,Customer_Demand!$D:$BF,COLUMNS($I706:AR706),0)/$I706+VLOOKUP($D706,Customer_Demand!$D:$BF,COLUMNS($I706:AR706),0)/$K706),(VLOOKUP($D706,Customer_Demand!$D:$BF,COLUMNS($I706:AR706),0)/$I706)),"")</f>
        <v/>
      </c>
      <c r="AS706" s="49" t="str">
        <f>IFERROR(IF($K706&lt;&gt;"SS",(VLOOKUP($D706,Customer_Demand!$D:$BF,COLUMNS($I706:AS706),0)/$I706+VLOOKUP($D706,Customer_Demand!$D:$BF,COLUMNS($I706:AS706),0)/$K706),(VLOOKUP($D706,Customer_Demand!$D:$BF,COLUMNS($I706:AS706),0)/$I706)),"")</f>
        <v/>
      </c>
      <c r="AT706" s="49" t="str">
        <f>IFERROR(IF($K706&lt;&gt;"SS",(VLOOKUP($D706,Customer_Demand!$D:$BF,COLUMNS($I706:AT706),0)/$I706+VLOOKUP($D706,Customer_Demand!$D:$BF,COLUMNS($I706:AT706),0)/$K706),(VLOOKUP($D706,Customer_Demand!$D:$BF,COLUMNS($I706:AT706),0)/$I706)),"")</f>
        <v/>
      </c>
      <c r="AU706" s="49" t="str">
        <f>IFERROR(IF($K706&lt;&gt;"SS",(VLOOKUP($D706,Customer_Demand!$D:$BF,COLUMNS($I706:AU706),0)/$I706+VLOOKUP($D706,Customer_Demand!$D:$BF,COLUMNS($I706:AU706),0)/$K706),(VLOOKUP($D706,Customer_Demand!$D:$BF,COLUMNS($I706:AU706),0)/$I706)),"")</f>
        <v/>
      </c>
      <c r="AV706" s="49" t="str">
        <f>IFERROR(IF($K706&lt;&gt;"SS",(VLOOKUP($D706,Customer_Demand!$D:$BF,COLUMNS($I706:AV706),0)/$I706+VLOOKUP($D706,Customer_Demand!$D:$BF,COLUMNS($I706:AV706),0)/$K706),(VLOOKUP($D706,Customer_Demand!$D:$BF,COLUMNS($I706:AV706),0)/$I706)),"")</f>
        <v/>
      </c>
      <c r="AW706" s="49" t="str">
        <f>IFERROR(IF($K706&lt;&gt;"SS",(VLOOKUP($D706,Customer_Demand!$D:$BF,COLUMNS($I706:AW706),0)/$I706+VLOOKUP($D706,Customer_Demand!$D:$BF,COLUMNS($I706:AW706),0)/$K706),(VLOOKUP($D706,Customer_Demand!$D:$BF,COLUMNS($I706:AW706),0)/$I706)),"")</f>
        <v/>
      </c>
      <c r="AX706" s="49" t="str">
        <f>IFERROR(IF($K706&lt;&gt;"SS",(VLOOKUP($D706,Customer_Demand!$D:$BF,COLUMNS($I706:AX706),0)/$I706+VLOOKUP($D706,Customer_Demand!$D:$BF,COLUMNS($I706:AX706),0)/$K706),(VLOOKUP($D706,Customer_Demand!$D:$BF,COLUMNS($I706:AX706),0)/$I706)),"")</f>
        <v/>
      </c>
      <c r="AY706" s="49" t="str">
        <f>IFERROR(IF($K706&lt;&gt;"SS",(VLOOKUP($D706,Customer_Demand!$D:$BF,COLUMNS($I706:AY706),0)/$I706+VLOOKUP($D706,Customer_Demand!$D:$BF,COLUMNS($I706:AY706),0)/$K706),(VLOOKUP($D706,Customer_Demand!$D:$BF,COLUMNS($I706:AY706),0)/$I706)),"")</f>
        <v/>
      </c>
      <c r="AZ706" s="49" t="str">
        <f>IFERROR(IF($K706&lt;&gt;"SS",(VLOOKUP($D706,Customer_Demand!$D:$BF,COLUMNS($I706:AZ706),0)/$I706+VLOOKUP($D706,Customer_Demand!$D:$BF,COLUMNS($I706:AZ706),0)/$K706),(VLOOKUP($D706,Customer_Demand!$D:$BF,COLUMNS($I706:AZ706),0)/$I706)),"")</f>
        <v/>
      </c>
      <c r="BA706" s="49" t="str">
        <f>IFERROR(IF($K706&lt;&gt;"SS",(VLOOKUP($D706,Customer_Demand!$D:$BF,COLUMNS($I706:BA706),0)/$I706+VLOOKUP($D706,Customer_Demand!$D:$BF,COLUMNS($I706:BA706),0)/$K706),(VLOOKUP($D706,Customer_Demand!$D:$BF,COLUMNS($I706:BA706),0)/$I706)),"")</f>
        <v/>
      </c>
      <c r="BB706" s="49" t="str">
        <f>IFERROR(IF($K706&lt;&gt;"SS",(VLOOKUP($D706,Customer_Demand!$D:$BF,COLUMNS($I706:BB706),0)/$I706+VLOOKUP($D706,Customer_Demand!$D:$BF,COLUMNS($I706:BB706),0)/$K706),(VLOOKUP($D706,Customer_Demand!$D:$BF,COLUMNS($I706:BB706),0)/$I706)),"")</f>
        <v/>
      </c>
      <c r="BC706" s="49" t="str">
        <f>IFERROR(IF($K706&lt;&gt;"SS",(VLOOKUP($D706,Customer_Demand!$D:$BF,COLUMNS($I706:BC706),0)/$I706+VLOOKUP($D706,Customer_Demand!$D:$BF,COLUMNS($I706:BC706),0)/$K706),(VLOOKUP($D706,Customer_Demand!$D:$BF,COLUMNS($I706:BC706),0)/$I706)),"")</f>
        <v/>
      </c>
      <c r="BD706" s="49" t="str">
        <f>IFERROR(IF($K706&lt;&gt;"SS",(VLOOKUP($D706,Customer_Demand!$D:$BF,COLUMNS($I706:BD706),0)/$I706+VLOOKUP($D706,Customer_Demand!$D:$BF,COLUMNS($I706:BD706),0)/$K706),(VLOOKUP($D706,Customer_Demand!$D:$BF,COLUMNS($I706:BD706),0)/$I706)),"")</f>
        <v/>
      </c>
      <c r="BE706" s="49" t="str">
        <f>IFERROR(IF($K706&lt;&gt;"SS",(VLOOKUP($D706,Customer_Demand!$D:$BF,COLUMNS($I706:BE706),0)/$I706+VLOOKUP($D706,Customer_Demand!$D:$BF,COLUMNS($I706:BE706),0)/$K706),(VLOOKUP($D706,Customer_Demand!$D:$BF,COLUMNS($I706:BE706),0)/$I706)),"")</f>
        <v/>
      </c>
      <c r="BF706" s="49" t="str">
        <f>IFERROR(IF($K706&lt;&gt;"SS",(VLOOKUP($D706,Customer_Demand!$D:$BF,COLUMNS($I706:BF706),0)/$I706+VLOOKUP($D706,Customer_Demand!$D:$BF,COLUMNS($I706:BF706),0)/$K706),(VLOOKUP($D706,Customer_Demand!$D:$BF,COLUMNS($I706:BF706),0)/$I706)),"")</f>
        <v/>
      </c>
      <c r="BG706" s="49" t="str">
        <f>IFERROR(IF($K706&lt;&gt;"SS",(VLOOKUP($D706,Customer_Demand!$D:$BF,COLUMNS($I706:BG706),0)/$I706+VLOOKUP($D706,Customer_Demand!$D:$BF,COLUMNS($I706:BG706),0)/$K706),(VLOOKUP($D706,Customer_Demand!$D:$BF,COLUMNS($I706:BG706),0)/$I706)),"")</f>
        <v/>
      </c>
      <c r="BH706" s="49" t="str">
        <f>IFERROR(IF($K706&lt;&gt;"SS",(VLOOKUP($D706,Customer_Demand!$D:$BF,COLUMNS($I706:BH706),0)/$I706+VLOOKUP($D706,Customer_Demand!$D:$BF,COLUMNS($I706:BH706),0)/$K706),(VLOOKUP($D706,Customer_Demand!$D:$BF,COLUMNS($I706:BH706),0)/$I706)),"")</f>
        <v/>
      </c>
      <c r="BI706" s="49" t="str">
        <f>IFERROR(IF($K706&lt;&gt;"SS",(VLOOKUP($D706,Customer_Demand!$D:$BF,COLUMNS($I706:BI706),0)/$I706+VLOOKUP($D706,Customer_Demand!$D:$BF,COLUMNS($I706:BI706),0)/$K706),(VLOOKUP($D706,Customer_Demand!$D:$BF,COLUMNS($I706:BI706),0)/$I706)),"")</f>
        <v/>
      </c>
      <c r="BJ706" s="49" t="str">
        <f>IFERROR(IF($K706&lt;&gt;"SS",(VLOOKUP($D706,Customer_Demand!$D:$BF,COLUMNS($I706:BJ706),0)/$I706+VLOOKUP($D706,Customer_Demand!$D:$BF,COLUMNS($I706:BJ706),0)/$K706),(VLOOKUP($D706,Customer_Demand!$D:$BF,COLUMNS($I706:BJ706),0)/$I706)),"")</f>
        <v/>
      </c>
      <c r="BK706" s="50" t="str">
        <f>IFERROR(IF($K706&lt;&gt;"SS",(VLOOKUP($D706,Customer_Demand!$D:$BF,COLUMNS($I706:BK706),0)/$I706+VLOOKUP($D706,Customer_Demand!$D:$BF,COLUMNS($I706:BK706),0)/$K706),(VLOOKUP($D706,Customer_Demand!$D:$BF,COLUMNS($I706:BK706),0)/$I706)),"")</f>
        <v/>
      </c>
    </row>
    <row r="707" spans="2:63" x14ac:dyDescent="0.2">
      <c r="B707" s="12" t="str">
        <f t="shared" si="47"/>
        <v/>
      </c>
      <c r="C707" s="45" t="str">
        <f>IF((Customer_Demand!C707)&lt;&gt;"",Customer_Demand!C707,"")</f>
        <v/>
      </c>
      <c r="D707" s="45" t="str">
        <f>IF(C707&lt;&gt;"",Customer_Demand!D707,"")</f>
        <v/>
      </c>
      <c r="E707" s="52" t="str">
        <f>IF(C707&lt;&gt;"",Customer_Demand!E707,"")</f>
        <v/>
      </c>
      <c r="F707" s="47" t="str">
        <f>IF(C707&lt;&gt;"",VLOOKUP(D707,Customer_Demand!$D$5:$F$1005,3,0),"")</f>
        <v/>
      </c>
      <c r="G707" s="48" t="str">
        <f t="shared" si="44"/>
        <v/>
      </c>
      <c r="H707" s="48" t="str">
        <f t="shared" si="45"/>
        <v/>
      </c>
      <c r="I707" s="48" t="str">
        <f>IFERROR(IF(C707&lt;&gt;"",VLOOKUP($H707,SMT_Cycle_Time_Data!$F:$Q,4,0),""),"SGR Not Defined")</f>
        <v/>
      </c>
      <c r="J707" s="48" t="str">
        <f t="shared" si="46"/>
        <v/>
      </c>
      <c r="K707" s="48" t="str">
        <f>IF(C707&lt;&gt;"",IFERROR(VLOOKUP($J707,SMT_Cycle_Time_Data!$F:$Q,4,0),"SS"),"")</f>
        <v/>
      </c>
      <c r="L707" s="49" t="str">
        <f>IFERROR(IF($K707&lt;&gt;"SS",(VLOOKUP($D707,Customer_Demand!$D:$BF,COLUMNS($I707:L707),0)/$I707+VLOOKUP($D707,Customer_Demand!$D:$BF,COLUMNS($I707:L707),0)/$K707),(VLOOKUP($D707,Customer_Demand!$D:$BF,COLUMNS($I707:L707),0)/$I707)),"")</f>
        <v/>
      </c>
      <c r="M707" s="49" t="str">
        <f>IFERROR(IF($K707&lt;&gt;"SS",(VLOOKUP($D707,Customer_Demand!$D:$BF,COLUMNS($I707:M707),0)/$I707+VLOOKUP($D707,Customer_Demand!$D:$BF,COLUMNS($I707:M707),0)/$K707),(VLOOKUP($D707,Customer_Demand!$D:$BF,COLUMNS($I707:M707),0)/$I707)),"")</f>
        <v/>
      </c>
      <c r="N707" s="49" t="str">
        <f>IFERROR(IF($K707&lt;&gt;"SS",(VLOOKUP($D707,Customer_Demand!$D:$BF,COLUMNS($I707:N707),0)/$I707+VLOOKUP($D707,Customer_Demand!$D:$BF,COLUMNS($I707:N707),0)/$K707),(VLOOKUP($D707,Customer_Demand!$D:$BF,COLUMNS($I707:N707),0)/$I707)),"")</f>
        <v/>
      </c>
      <c r="O707" s="49" t="str">
        <f>IFERROR(IF($K707&lt;&gt;"SS",(VLOOKUP($D707,Customer_Demand!$D:$BF,COLUMNS($I707:O707),0)/$I707+VLOOKUP($D707,Customer_Demand!$D:$BF,COLUMNS($I707:O707),0)/$K707),(VLOOKUP($D707,Customer_Demand!$D:$BF,COLUMNS($I707:O707),0)/$I707)),"")</f>
        <v/>
      </c>
      <c r="P707" s="49" t="str">
        <f>IFERROR(IF($K707&lt;&gt;"SS",(VLOOKUP($D707,Customer_Demand!$D:$BF,COLUMNS($I707:P707),0)/$I707+VLOOKUP($D707,Customer_Demand!$D:$BF,COLUMNS($I707:P707),0)/$K707),(VLOOKUP($D707,Customer_Demand!$D:$BF,COLUMNS($I707:P707),0)/$I707)),"")</f>
        <v/>
      </c>
      <c r="Q707" s="49" t="str">
        <f>IFERROR(IF($K707&lt;&gt;"SS",(VLOOKUP($D707,Customer_Demand!$D:$BF,COLUMNS($I707:Q707),0)/$I707+VLOOKUP($D707,Customer_Demand!$D:$BF,COLUMNS($I707:Q707),0)/$K707),(VLOOKUP($D707,Customer_Demand!$D:$BF,COLUMNS($I707:Q707),0)/$I707)),"")</f>
        <v/>
      </c>
      <c r="R707" s="49" t="str">
        <f>IFERROR(IF($K707&lt;&gt;"SS",(VLOOKUP($D707,Customer_Demand!$D:$BF,COLUMNS($I707:R707),0)/$I707+VLOOKUP($D707,Customer_Demand!$D:$BF,COLUMNS($I707:R707),0)/$K707),(VLOOKUP($D707,Customer_Demand!$D:$BF,COLUMNS($I707:R707),0)/$I707)),"")</f>
        <v/>
      </c>
      <c r="S707" s="49" t="str">
        <f>IFERROR(IF($K707&lt;&gt;"SS",(VLOOKUP($D707,Customer_Demand!$D:$BF,COLUMNS($I707:S707),0)/$I707+VLOOKUP($D707,Customer_Demand!$D:$BF,COLUMNS($I707:S707),0)/$K707),(VLOOKUP($D707,Customer_Demand!$D:$BF,COLUMNS($I707:S707),0)/$I707)),"")</f>
        <v/>
      </c>
      <c r="T707" s="49" t="str">
        <f>IFERROR(IF($K707&lt;&gt;"SS",(VLOOKUP($D707,Customer_Demand!$D:$BF,COLUMNS($I707:T707),0)/$I707+VLOOKUP($D707,Customer_Demand!$D:$BF,COLUMNS($I707:T707),0)/$K707),(VLOOKUP($D707,Customer_Demand!$D:$BF,COLUMNS($I707:T707),0)/$I707)),"")</f>
        <v/>
      </c>
      <c r="U707" s="49" t="str">
        <f>IFERROR(IF($K707&lt;&gt;"SS",(VLOOKUP($D707,Customer_Demand!$D:$BF,COLUMNS($I707:U707),0)/$I707+VLOOKUP($D707,Customer_Demand!$D:$BF,COLUMNS($I707:U707),0)/$K707),(VLOOKUP($D707,Customer_Demand!$D:$BF,COLUMNS($I707:U707),0)/$I707)),"")</f>
        <v/>
      </c>
      <c r="V707" s="49" t="str">
        <f>IFERROR(IF($K707&lt;&gt;"SS",(VLOOKUP($D707,Customer_Demand!$D:$BF,COLUMNS($I707:V707),0)/$I707+VLOOKUP($D707,Customer_Demand!$D:$BF,COLUMNS($I707:V707),0)/$K707),(VLOOKUP($D707,Customer_Demand!$D:$BF,COLUMNS($I707:V707),0)/$I707)),"")</f>
        <v/>
      </c>
      <c r="W707" s="49" t="str">
        <f>IFERROR(IF($K707&lt;&gt;"SS",(VLOOKUP($D707,Customer_Demand!$D:$BF,COLUMNS($I707:W707),0)/$I707+VLOOKUP($D707,Customer_Demand!$D:$BF,COLUMNS($I707:W707),0)/$K707),(VLOOKUP($D707,Customer_Demand!$D:$BF,COLUMNS($I707:W707),0)/$I707)),"")</f>
        <v/>
      </c>
      <c r="X707" s="49" t="str">
        <f>IFERROR(IF($K707&lt;&gt;"SS",(VLOOKUP($D707,Customer_Demand!$D:$BF,COLUMNS($I707:X707),0)/$I707+VLOOKUP($D707,Customer_Demand!$D:$BF,COLUMNS($I707:X707),0)/$K707),(VLOOKUP($D707,Customer_Demand!$D:$BF,COLUMNS($I707:X707),0)/$I707)),"")</f>
        <v/>
      </c>
      <c r="Y707" s="49" t="str">
        <f>IFERROR(IF($K707&lt;&gt;"SS",(VLOOKUP($D707,Customer_Demand!$D:$BF,COLUMNS($I707:Y707),0)/$I707+VLOOKUP($D707,Customer_Demand!$D:$BF,COLUMNS($I707:Y707),0)/$K707),(VLOOKUP($D707,Customer_Demand!$D:$BF,COLUMNS($I707:Y707),0)/$I707)),"")</f>
        <v/>
      </c>
      <c r="Z707" s="49" t="str">
        <f>IFERROR(IF($K707&lt;&gt;"SS",(VLOOKUP($D707,Customer_Demand!$D:$BF,COLUMNS($I707:Z707),0)/$I707+VLOOKUP($D707,Customer_Demand!$D:$BF,COLUMNS($I707:Z707),0)/$K707),(VLOOKUP($D707,Customer_Demand!$D:$BF,COLUMNS($I707:Z707),0)/$I707)),"")</f>
        <v/>
      </c>
      <c r="AA707" s="49" t="str">
        <f>IFERROR(IF($K707&lt;&gt;"SS",(VLOOKUP($D707,Customer_Demand!$D:$BF,COLUMNS($I707:AA707),0)/$I707+VLOOKUP($D707,Customer_Demand!$D:$BF,COLUMNS($I707:AA707),0)/$K707),(VLOOKUP($D707,Customer_Demand!$D:$BF,COLUMNS($I707:AA707),0)/$I707)),"")</f>
        <v/>
      </c>
      <c r="AB707" s="49" t="str">
        <f>IFERROR(IF($K707&lt;&gt;"SS",(VLOOKUP($D707,Customer_Demand!$D:$BF,COLUMNS($I707:AB707),0)/$I707+VLOOKUP($D707,Customer_Demand!$D:$BF,COLUMNS($I707:AB707),0)/$K707),(VLOOKUP($D707,Customer_Demand!$D:$BF,COLUMNS($I707:AB707),0)/$I707)),"")</f>
        <v/>
      </c>
      <c r="AC707" s="49" t="str">
        <f>IFERROR(IF($K707&lt;&gt;"SS",(VLOOKUP($D707,Customer_Demand!$D:$BF,COLUMNS($I707:AC707),0)/$I707+VLOOKUP($D707,Customer_Demand!$D:$BF,COLUMNS($I707:AC707),0)/$K707),(VLOOKUP($D707,Customer_Demand!$D:$BF,COLUMNS($I707:AC707),0)/$I707)),"")</f>
        <v/>
      </c>
      <c r="AD707" s="49" t="str">
        <f>IFERROR(IF($K707&lt;&gt;"SS",(VLOOKUP($D707,Customer_Demand!$D:$BF,COLUMNS($I707:AD707),0)/$I707+VLOOKUP($D707,Customer_Demand!$D:$BF,COLUMNS($I707:AD707),0)/$K707),(VLOOKUP($D707,Customer_Demand!$D:$BF,COLUMNS($I707:AD707),0)/$I707)),"")</f>
        <v/>
      </c>
      <c r="AE707" s="49" t="str">
        <f>IFERROR(IF($K707&lt;&gt;"SS",(VLOOKUP($D707,Customer_Demand!$D:$BF,COLUMNS($I707:AE707),0)/$I707+VLOOKUP($D707,Customer_Demand!$D:$BF,COLUMNS($I707:AE707),0)/$K707),(VLOOKUP($D707,Customer_Demand!$D:$BF,COLUMNS($I707:AE707),0)/$I707)),"")</f>
        <v/>
      </c>
      <c r="AF707" s="49" t="str">
        <f>IFERROR(IF($K707&lt;&gt;"SS",(VLOOKUP($D707,Customer_Demand!$D:$BF,COLUMNS($I707:AF707),0)/$I707+VLOOKUP($D707,Customer_Demand!$D:$BF,COLUMNS($I707:AF707),0)/$K707),(VLOOKUP($D707,Customer_Demand!$D:$BF,COLUMNS($I707:AF707),0)/$I707)),"")</f>
        <v/>
      </c>
      <c r="AG707" s="49" t="str">
        <f>IFERROR(IF($K707&lt;&gt;"SS",(VLOOKUP($D707,Customer_Demand!$D:$BF,COLUMNS($I707:AG707),0)/$I707+VLOOKUP($D707,Customer_Demand!$D:$BF,COLUMNS($I707:AG707),0)/$K707),(VLOOKUP($D707,Customer_Demand!$D:$BF,COLUMNS($I707:AG707),0)/$I707)),"")</f>
        <v/>
      </c>
      <c r="AH707" s="49" t="str">
        <f>IFERROR(IF($K707&lt;&gt;"SS",(VLOOKUP($D707,Customer_Demand!$D:$BF,COLUMNS($I707:AH707),0)/$I707+VLOOKUP($D707,Customer_Demand!$D:$BF,COLUMNS($I707:AH707),0)/$K707),(VLOOKUP($D707,Customer_Demand!$D:$BF,COLUMNS($I707:AH707),0)/$I707)),"")</f>
        <v/>
      </c>
      <c r="AI707" s="49" t="str">
        <f>IFERROR(IF($K707&lt;&gt;"SS",(VLOOKUP($D707,Customer_Demand!$D:$BF,COLUMNS($I707:AI707),0)/$I707+VLOOKUP($D707,Customer_Demand!$D:$BF,COLUMNS($I707:AI707),0)/$K707),(VLOOKUP($D707,Customer_Demand!$D:$BF,COLUMNS($I707:AI707),0)/$I707)),"")</f>
        <v/>
      </c>
      <c r="AJ707" s="49" t="str">
        <f>IFERROR(IF($K707&lt;&gt;"SS",(VLOOKUP($D707,Customer_Demand!$D:$BF,COLUMNS($I707:AJ707),0)/$I707+VLOOKUP($D707,Customer_Demand!$D:$BF,COLUMNS($I707:AJ707),0)/$K707),(VLOOKUP($D707,Customer_Demand!$D:$BF,COLUMNS($I707:AJ707),0)/$I707)),"")</f>
        <v/>
      </c>
      <c r="AK707" s="49" t="str">
        <f>IFERROR(IF($K707&lt;&gt;"SS",(VLOOKUP($D707,Customer_Demand!$D:$BF,COLUMNS($I707:AK707),0)/$I707+VLOOKUP($D707,Customer_Demand!$D:$BF,COLUMNS($I707:AK707),0)/$K707),(VLOOKUP($D707,Customer_Demand!$D:$BF,COLUMNS($I707:AK707),0)/$I707)),"")</f>
        <v/>
      </c>
      <c r="AL707" s="49" t="str">
        <f>IFERROR(IF($K707&lt;&gt;"SS",(VLOOKUP($D707,Customer_Demand!$D:$BF,COLUMNS($I707:AL707),0)/$I707+VLOOKUP($D707,Customer_Demand!$D:$BF,COLUMNS($I707:AL707),0)/$K707),(VLOOKUP($D707,Customer_Demand!$D:$BF,COLUMNS($I707:AL707),0)/$I707)),"")</f>
        <v/>
      </c>
      <c r="AM707" s="49" t="str">
        <f>IFERROR(IF($K707&lt;&gt;"SS",(VLOOKUP($D707,Customer_Demand!$D:$BF,COLUMNS($I707:AM707),0)/$I707+VLOOKUP($D707,Customer_Demand!$D:$BF,COLUMNS($I707:AM707),0)/$K707),(VLOOKUP($D707,Customer_Demand!$D:$BF,COLUMNS($I707:AM707),0)/$I707)),"")</f>
        <v/>
      </c>
      <c r="AN707" s="49" t="str">
        <f>IFERROR(IF($K707&lt;&gt;"SS",(VLOOKUP($D707,Customer_Demand!$D:$BF,COLUMNS($I707:AN707),0)/$I707+VLOOKUP($D707,Customer_Demand!$D:$BF,COLUMNS($I707:AN707),0)/$K707),(VLOOKUP($D707,Customer_Demand!$D:$BF,COLUMNS($I707:AN707),0)/$I707)),"")</f>
        <v/>
      </c>
      <c r="AO707" s="49" t="str">
        <f>IFERROR(IF($K707&lt;&gt;"SS",(VLOOKUP($D707,Customer_Demand!$D:$BF,COLUMNS($I707:AO707),0)/$I707+VLOOKUP($D707,Customer_Demand!$D:$BF,COLUMNS($I707:AO707),0)/$K707),(VLOOKUP($D707,Customer_Demand!$D:$BF,COLUMNS($I707:AO707),0)/$I707)),"")</f>
        <v/>
      </c>
      <c r="AP707" s="49" t="str">
        <f>IFERROR(IF($K707&lt;&gt;"SS",(VLOOKUP($D707,Customer_Demand!$D:$BF,COLUMNS($I707:AP707),0)/$I707+VLOOKUP($D707,Customer_Demand!$D:$BF,COLUMNS($I707:AP707),0)/$K707),(VLOOKUP($D707,Customer_Demand!$D:$BF,COLUMNS($I707:AP707),0)/$I707)),"")</f>
        <v/>
      </c>
      <c r="AQ707" s="49" t="str">
        <f>IFERROR(IF($K707&lt;&gt;"SS",(VLOOKUP($D707,Customer_Demand!$D:$BF,COLUMNS($I707:AQ707),0)/$I707+VLOOKUP($D707,Customer_Demand!$D:$BF,COLUMNS($I707:AQ707),0)/$K707),(VLOOKUP($D707,Customer_Demand!$D:$BF,COLUMNS($I707:AQ707),0)/$I707)),"")</f>
        <v/>
      </c>
      <c r="AR707" s="49" t="str">
        <f>IFERROR(IF($K707&lt;&gt;"SS",(VLOOKUP($D707,Customer_Demand!$D:$BF,COLUMNS($I707:AR707),0)/$I707+VLOOKUP($D707,Customer_Demand!$D:$BF,COLUMNS($I707:AR707),0)/$K707),(VLOOKUP($D707,Customer_Demand!$D:$BF,COLUMNS($I707:AR707),0)/$I707)),"")</f>
        <v/>
      </c>
      <c r="AS707" s="49" t="str">
        <f>IFERROR(IF($K707&lt;&gt;"SS",(VLOOKUP($D707,Customer_Demand!$D:$BF,COLUMNS($I707:AS707),0)/$I707+VLOOKUP($D707,Customer_Demand!$D:$BF,COLUMNS($I707:AS707),0)/$K707),(VLOOKUP($D707,Customer_Demand!$D:$BF,COLUMNS($I707:AS707),0)/$I707)),"")</f>
        <v/>
      </c>
      <c r="AT707" s="49" t="str">
        <f>IFERROR(IF($K707&lt;&gt;"SS",(VLOOKUP($D707,Customer_Demand!$D:$BF,COLUMNS($I707:AT707),0)/$I707+VLOOKUP($D707,Customer_Demand!$D:$BF,COLUMNS($I707:AT707),0)/$K707),(VLOOKUP($D707,Customer_Demand!$D:$BF,COLUMNS($I707:AT707),0)/$I707)),"")</f>
        <v/>
      </c>
      <c r="AU707" s="49" t="str">
        <f>IFERROR(IF($K707&lt;&gt;"SS",(VLOOKUP($D707,Customer_Demand!$D:$BF,COLUMNS($I707:AU707),0)/$I707+VLOOKUP($D707,Customer_Demand!$D:$BF,COLUMNS($I707:AU707),0)/$K707),(VLOOKUP($D707,Customer_Demand!$D:$BF,COLUMNS($I707:AU707),0)/$I707)),"")</f>
        <v/>
      </c>
      <c r="AV707" s="49" t="str">
        <f>IFERROR(IF($K707&lt;&gt;"SS",(VLOOKUP($D707,Customer_Demand!$D:$BF,COLUMNS($I707:AV707),0)/$I707+VLOOKUP($D707,Customer_Demand!$D:$BF,COLUMNS($I707:AV707),0)/$K707),(VLOOKUP($D707,Customer_Demand!$D:$BF,COLUMNS($I707:AV707),0)/$I707)),"")</f>
        <v/>
      </c>
      <c r="AW707" s="49" t="str">
        <f>IFERROR(IF($K707&lt;&gt;"SS",(VLOOKUP($D707,Customer_Demand!$D:$BF,COLUMNS($I707:AW707),0)/$I707+VLOOKUP($D707,Customer_Demand!$D:$BF,COLUMNS($I707:AW707),0)/$K707),(VLOOKUP($D707,Customer_Demand!$D:$BF,COLUMNS($I707:AW707),0)/$I707)),"")</f>
        <v/>
      </c>
      <c r="AX707" s="49" t="str">
        <f>IFERROR(IF($K707&lt;&gt;"SS",(VLOOKUP($D707,Customer_Demand!$D:$BF,COLUMNS($I707:AX707),0)/$I707+VLOOKUP($D707,Customer_Demand!$D:$BF,COLUMNS($I707:AX707),0)/$K707),(VLOOKUP($D707,Customer_Demand!$D:$BF,COLUMNS($I707:AX707),0)/$I707)),"")</f>
        <v/>
      </c>
      <c r="AY707" s="49" t="str">
        <f>IFERROR(IF($K707&lt;&gt;"SS",(VLOOKUP($D707,Customer_Demand!$D:$BF,COLUMNS($I707:AY707),0)/$I707+VLOOKUP($D707,Customer_Demand!$D:$BF,COLUMNS($I707:AY707),0)/$K707),(VLOOKUP($D707,Customer_Demand!$D:$BF,COLUMNS($I707:AY707),0)/$I707)),"")</f>
        <v/>
      </c>
      <c r="AZ707" s="49" t="str">
        <f>IFERROR(IF($K707&lt;&gt;"SS",(VLOOKUP($D707,Customer_Demand!$D:$BF,COLUMNS($I707:AZ707),0)/$I707+VLOOKUP($D707,Customer_Demand!$D:$BF,COLUMNS($I707:AZ707),0)/$K707),(VLOOKUP($D707,Customer_Demand!$D:$BF,COLUMNS($I707:AZ707),0)/$I707)),"")</f>
        <v/>
      </c>
      <c r="BA707" s="49" t="str">
        <f>IFERROR(IF($K707&lt;&gt;"SS",(VLOOKUP($D707,Customer_Demand!$D:$BF,COLUMNS($I707:BA707),0)/$I707+VLOOKUP($D707,Customer_Demand!$D:$BF,COLUMNS($I707:BA707),0)/$K707),(VLOOKUP($D707,Customer_Demand!$D:$BF,COLUMNS($I707:BA707),0)/$I707)),"")</f>
        <v/>
      </c>
      <c r="BB707" s="49" t="str">
        <f>IFERROR(IF($K707&lt;&gt;"SS",(VLOOKUP($D707,Customer_Demand!$D:$BF,COLUMNS($I707:BB707),0)/$I707+VLOOKUP($D707,Customer_Demand!$D:$BF,COLUMNS($I707:BB707),0)/$K707),(VLOOKUP($D707,Customer_Demand!$D:$BF,COLUMNS($I707:BB707),0)/$I707)),"")</f>
        <v/>
      </c>
      <c r="BC707" s="49" t="str">
        <f>IFERROR(IF($K707&lt;&gt;"SS",(VLOOKUP($D707,Customer_Demand!$D:$BF,COLUMNS($I707:BC707),0)/$I707+VLOOKUP($D707,Customer_Demand!$D:$BF,COLUMNS($I707:BC707),0)/$K707),(VLOOKUP($D707,Customer_Demand!$D:$BF,COLUMNS($I707:BC707),0)/$I707)),"")</f>
        <v/>
      </c>
      <c r="BD707" s="49" t="str">
        <f>IFERROR(IF($K707&lt;&gt;"SS",(VLOOKUP($D707,Customer_Demand!$D:$BF,COLUMNS($I707:BD707),0)/$I707+VLOOKUP($D707,Customer_Demand!$D:$BF,COLUMNS($I707:BD707),0)/$K707),(VLOOKUP($D707,Customer_Demand!$D:$BF,COLUMNS($I707:BD707),0)/$I707)),"")</f>
        <v/>
      </c>
      <c r="BE707" s="49" t="str">
        <f>IFERROR(IF($K707&lt;&gt;"SS",(VLOOKUP($D707,Customer_Demand!$D:$BF,COLUMNS($I707:BE707),0)/$I707+VLOOKUP($D707,Customer_Demand!$D:$BF,COLUMNS($I707:BE707),0)/$K707),(VLOOKUP($D707,Customer_Demand!$D:$BF,COLUMNS($I707:BE707),0)/$I707)),"")</f>
        <v/>
      </c>
      <c r="BF707" s="49" t="str">
        <f>IFERROR(IF($K707&lt;&gt;"SS",(VLOOKUP($D707,Customer_Demand!$D:$BF,COLUMNS($I707:BF707),0)/$I707+VLOOKUP($D707,Customer_Demand!$D:$BF,COLUMNS($I707:BF707),0)/$K707),(VLOOKUP($D707,Customer_Demand!$D:$BF,COLUMNS($I707:BF707),0)/$I707)),"")</f>
        <v/>
      </c>
      <c r="BG707" s="49" t="str">
        <f>IFERROR(IF($K707&lt;&gt;"SS",(VLOOKUP($D707,Customer_Demand!$D:$BF,COLUMNS($I707:BG707),0)/$I707+VLOOKUP($D707,Customer_Demand!$D:$BF,COLUMNS($I707:BG707),0)/$K707),(VLOOKUP($D707,Customer_Demand!$D:$BF,COLUMNS($I707:BG707),0)/$I707)),"")</f>
        <v/>
      </c>
      <c r="BH707" s="49" t="str">
        <f>IFERROR(IF($K707&lt;&gt;"SS",(VLOOKUP($D707,Customer_Demand!$D:$BF,COLUMNS($I707:BH707),0)/$I707+VLOOKUP($D707,Customer_Demand!$D:$BF,COLUMNS($I707:BH707),0)/$K707),(VLOOKUP($D707,Customer_Demand!$D:$BF,COLUMNS($I707:BH707),0)/$I707)),"")</f>
        <v/>
      </c>
      <c r="BI707" s="49" t="str">
        <f>IFERROR(IF($K707&lt;&gt;"SS",(VLOOKUP($D707,Customer_Demand!$D:$BF,COLUMNS($I707:BI707),0)/$I707+VLOOKUP($D707,Customer_Demand!$D:$BF,COLUMNS($I707:BI707),0)/$K707),(VLOOKUP($D707,Customer_Demand!$D:$BF,COLUMNS($I707:BI707),0)/$I707)),"")</f>
        <v/>
      </c>
      <c r="BJ707" s="49" t="str">
        <f>IFERROR(IF($K707&lt;&gt;"SS",(VLOOKUP($D707,Customer_Demand!$D:$BF,COLUMNS($I707:BJ707),0)/$I707+VLOOKUP($D707,Customer_Demand!$D:$BF,COLUMNS($I707:BJ707),0)/$K707),(VLOOKUP($D707,Customer_Demand!$D:$BF,COLUMNS($I707:BJ707),0)/$I707)),"")</f>
        <v/>
      </c>
      <c r="BK707" s="50" t="str">
        <f>IFERROR(IF($K707&lt;&gt;"SS",(VLOOKUP($D707,Customer_Demand!$D:$BF,COLUMNS($I707:BK707),0)/$I707+VLOOKUP($D707,Customer_Demand!$D:$BF,COLUMNS($I707:BK707),0)/$K707),(VLOOKUP($D707,Customer_Demand!$D:$BF,COLUMNS($I707:BK707),0)/$I707)),"")</f>
        <v/>
      </c>
    </row>
    <row r="708" spans="2:63" x14ac:dyDescent="0.2">
      <c r="B708" s="12" t="str">
        <f t="shared" si="47"/>
        <v/>
      </c>
      <c r="C708" s="45" t="str">
        <f>IF((Customer_Demand!C708)&lt;&gt;"",Customer_Demand!C708,"")</f>
        <v/>
      </c>
      <c r="D708" s="45" t="str">
        <f>IF(C708&lt;&gt;"",Customer_Demand!D708,"")</f>
        <v/>
      </c>
      <c r="E708" s="52" t="str">
        <f>IF(C708&lt;&gt;"",Customer_Demand!E708,"")</f>
        <v/>
      </c>
      <c r="F708" s="47" t="str">
        <f>IF(C708&lt;&gt;"",VLOOKUP(D708,Customer_Demand!$D$5:$F$1005,3,0),"")</f>
        <v/>
      </c>
      <c r="G708" s="48" t="str">
        <f t="shared" si="44"/>
        <v/>
      </c>
      <c r="H708" s="48" t="str">
        <f t="shared" si="45"/>
        <v/>
      </c>
      <c r="I708" s="48" t="str">
        <f>IFERROR(IF(C708&lt;&gt;"",VLOOKUP($H708,SMT_Cycle_Time_Data!$F:$Q,4,0),""),"SGR Not Defined")</f>
        <v/>
      </c>
      <c r="J708" s="48" t="str">
        <f t="shared" si="46"/>
        <v/>
      </c>
      <c r="K708" s="48" t="str">
        <f>IF(C708&lt;&gt;"",IFERROR(VLOOKUP($J708,SMT_Cycle_Time_Data!$F:$Q,4,0),"SS"),"")</f>
        <v/>
      </c>
      <c r="L708" s="49" t="str">
        <f>IFERROR(IF($K708&lt;&gt;"SS",(VLOOKUP($D708,Customer_Demand!$D:$BF,COLUMNS($I708:L708),0)/$I708+VLOOKUP($D708,Customer_Demand!$D:$BF,COLUMNS($I708:L708),0)/$K708),(VLOOKUP($D708,Customer_Demand!$D:$BF,COLUMNS($I708:L708),0)/$I708)),"")</f>
        <v/>
      </c>
      <c r="M708" s="49" t="str">
        <f>IFERROR(IF($K708&lt;&gt;"SS",(VLOOKUP($D708,Customer_Demand!$D:$BF,COLUMNS($I708:M708),0)/$I708+VLOOKUP($D708,Customer_Demand!$D:$BF,COLUMNS($I708:M708),0)/$K708),(VLOOKUP($D708,Customer_Demand!$D:$BF,COLUMNS($I708:M708),0)/$I708)),"")</f>
        <v/>
      </c>
      <c r="N708" s="49" t="str">
        <f>IFERROR(IF($K708&lt;&gt;"SS",(VLOOKUP($D708,Customer_Demand!$D:$BF,COLUMNS($I708:N708),0)/$I708+VLOOKUP($D708,Customer_Demand!$D:$BF,COLUMNS($I708:N708),0)/$K708),(VLOOKUP($D708,Customer_Demand!$D:$BF,COLUMNS($I708:N708),0)/$I708)),"")</f>
        <v/>
      </c>
      <c r="O708" s="49" t="str">
        <f>IFERROR(IF($K708&lt;&gt;"SS",(VLOOKUP($D708,Customer_Demand!$D:$BF,COLUMNS($I708:O708),0)/$I708+VLOOKUP($D708,Customer_Demand!$D:$BF,COLUMNS($I708:O708),0)/$K708),(VLOOKUP($D708,Customer_Demand!$D:$BF,COLUMNS($I708:O708),0)/$I708)),"")</f>
        <v/>
      </c>
      <c r="P708" s="49" t="str">
        <f>IFERROR(IF($K708&lt;&gt;"SS",(VLOOKUP($D708,Customer_Demand!$D:$BF,COLUMNS($I708:P708),0)/$I708+VLOOKUP($D708,Customer_Demand!$D:$BF,COLUMNS($I708:P708),0)/$K708),(VLOOKUP($D708,Customer_Demand!$D:$BF,COLUMNS($I708:P708),0)/$I708)),"")</f>
        <v/>
      </c>
      <c r="Q708" s="49" t="str">
        <f>IFERROR(IF($K708&lt;&gt;"SS",(VLOOKUP($D708,Customer_Demand!$D:$BF,COLUMNS($I708:Q708),0)/$I708+VLOOKUP($D708,Customer_Demand!$D:$BF,COLUMNS($I708:Q708),0)/$K708),(VLOOKUP($D708,Customer_Demand!$D:$BF,COLUMNS($I708:Q708),0)/$I708)),"")</f>
        <v/>
      </c>
      <c r="R708" s="49" t="str">
        <f>IFERROR(IF($K708&lt;&gt;"SS",(VLOOKUP($D708,Customer_Demand!$D:$BF,COLUMNS($I708:R708),0)/$I708+VLOOKUP($D708,Customer_Demand!$D:$BF,COLUMNS($I708:R708),0)/$K708),(VLOOKUP($D708,Customer_Demand!$D:$BF,COLUMNS($I708:R708),0)/$I708)),"")</f>
        <v/>
      </c>
      <c r="S708" s="49" t="str">
        <f>IFERROR(IF($K708&lt;&gt;"SS",(VLOOKUP($D708,Customer_Demand!$D:$BF,COLUMNS($I708:S708),0)/$I708+VLOOKUP($D708,Customer_Demand!$D:$BF,COLUMNS($I708:S708),0)/$K708),(VLOOKUP($D708,Customer_Demand!$D:$BF,COLUMNS($I708:S708),0)/$I708)),"")</f>
        <v/>
      </c>
      <c r="T708" s="49" t="str">
        <f>IFERROR(IF($K708&lt;&gt;"SS",(VLOOKUP($D708,Customer_Demand!$D:$BF,COLUMNS($I708:T708),0)/$I708+VLOOKUP($D708,Customer_Demand!$D:$BF,COLUMNS($I708:T708),0)/$K708),(VLOOKUP($D708,Customer_Demand!$D:$BF,COLUMNS($I708:T708),0)/$I708)),"")</f>
        <v/>
      </c>
      <c r="U708" s="49" t="str">
        <f>IFERROR(IF($K708&lt;&gt;"SS",(VLOOKUP($D708,Customer_Demand!$D:$BF,COLUMNS($I708:U708),0)/$I708+VLOOKUP($D708,Customer_Demand!$D:$BF,COLUMNS($I708:U708),0)/$K708),(VLOOKUP($D708,Customer_Demand!$D:$BF,COLUMNS($I708:U708),0)/$I708)),"")</f>
        <v/>
      </c>
      <c r="V708" s="49" t="str">
        <f>IFERROR(IF($K708&lt;&gt;"SS",(VLOOKUP($D708,Customer_Demand!$D:$BF,COLUMNS($I708:V708),0)/$I708+VLOOKUP($D708,Customer_Demand!$D:$BF,COLUMNS($I708:V708),0)/$K708),(VLOOKUP($D708,Customer_Demand!$D:$BF,COLUMNS($I708:V708),0)/$I708)),"")</f>
        <v/>
      </c>
      <c r="W708" s="49" t="str">
        <f>IFERROR(IF($K708&lt;&gt;"SS",(VLOOKUP($D708,Customer_Demand!$D:$BF,COLUMNS($I708:W708),0)/$I708+VLOOKUP($D708,Customer_Demand!$D:$BF,COLUMNS($I708:W708),0)/$K708),(VLOOKUP($D708,Customer_Demand!$D:$BF,COLUMNS($I708:W708),0)/$I708)),"")</f>
        <v/>
      </c>
      <c r="X708" s="49" t="str">
        <f>IFERROR(IF($K708&lt;&gt;"SS",(VLOOKUP($D708,Customer_Demand!$D:$BF,COLUMNS($I708:X708),0)/$I708+VLOOKUP($D708,Customer_Demand!$D:$BF,COLUMNS($I708:X708),0)/$K708),(VLOOKUP($D708,Customer_Demand!$D:$BF,COLUMNS($I708:X708),0)/$I708)),"")</f>
        <v/>
      </c>
      <c r="Y708" s="49" t="str">
        <f>IFERROR(IF($K708&lt;&gt;"SS",(VLOOKUP($D708,Customer_Demand!$D:$BF,COLUMNS($I708:Y708),0)/$I708+VLOOKUP($D708,Customer_Demand!$D:$BF,COLUMNS($I708:Y708),0)/$K708),(VLOOKUP($D708,Customer_Demand!$D:$BF,COLUMNS($I708:Y708),0)/$I708)),"")</f>
        <v/>
      </c>
      <c r="Z708" s="49" t="str">
        <f>IFERROR(IF($K708&lt;&gt;"SS",(VLOOKUP($D708,Customer_Demand!$D:$BF,COLUMNS($I708:Z708),0)/$I708+VLOOKUP($D708,Customer_Demand!$D:$BF,COLUMNS($I708:Z708),0)/$K708),(VLOOKUP($D708,Customer_Demand!$D:$BF,COLUMNS($I708:Z708),0)/$I708)),"")</f>
        <v/>
      </c>
      <c r="AA708" s="49" t="str">
        <f>IFERROR(IF($K708&lt;&gt;"SS",(VLOOKUP($D708,Customer_Demand!$D:$BF,COLUMNS($I708:AA708),0)/$I708+VLOOKUP($D708,Customer_Demand!$D:$BF,COLUMNS($I708:AA708),0)/$K708),(VLOOKUP($D708,Customer_Demand!$D:$BF,COLUMNS($I708:AA708),0)/$I708)),"")</f>
        <v/>
      </c>
      <c r="AB708" s="49" t="str">
        <f>IFERROR(IF($K708&lt;&gt;"SS",(VLOOKUP($D708,Customer_Demand!$D:$BF,COLUMNS($I708:AB708),0)/$I708+VLOOKUP($D708,Customer_Demand!$D:$BF,COLUMNS($I708:AB708),0)/$K708),(VLOOKUP($D708,Customer_Demand!$D:$BF,COLUMNS($I708:AB708),0)/$I708)),"")</f>
        <v/>
      </c>
      <c r="AC708" s="49" t="str">
        <f>IFERROR(IF($K708&lt;&gt;"SS",(VLOOKUP($D708,Customer_Demand!$D:$BF,COLUMNS($I708:AC708),0)/$I708+VLOOKUP($D708,Customer_Demand!$D:$BF,COLUMNS($I708:AC708),0)/$K708),(VLOOKUP($D708,Customer_Demand!$D:$BF,COLUMNS($I708:AC708),0)/$I708)),"")</f>
        <v/>
      </c>
      <c r="AD708" s="49" t="str">
        <f>IFERROR(IF($K708&lt;&gt;"SS",(VLOOKUP($D708,Customer_Demand!$D:$BF,COLUMNS($I708:AD708),0)/$I708+VLOOKUP($D708,Customer_Demand!$D:$BF,COLUMNS($I708:AD708),0)/$K708),(VLOOKUP($D708,Customer_Demand!$D:$BF,COLUMNS($I708:AD708),0)/$I708)),"")</f>
        <v/>
      </c>
      <c r="AE708" s="49" t="str">
        <f>IFERROR(IF($K708&lt;&gt;"SS",(VLOOKUP($D708,Customer_Demand!$D:$BF,COLUMNS($I708:AE708),0)/$I708+VLOOKUP($D708,Customer_Demand!$D:$BF,COLUMNS($I708:AE708),0)/$K708),(VLOOKUP($D708,Customer_Demand!$D:$BF,COLUMNS($I708:AE708),0)/$I708)),"")</f>
        <v/>
      </c>
      <c r="AF708" s="49" t="str">
        <f>IFERROR(IF($K708&lt;&gt;"SS",(VLOOKUP($D708,Customer_Demand!$D:$BF,COLUMNS($I708:AF708),0)/$I708+VLOOKUP($D708,Customer_Demand!$D:$BF,COLUMNS($I708:AF708),0)/$K708),(VLOOKUP($D708,Customer_Demand!$D:$BF,COLUMNS($I708:AF708),0)/$I708)),"")</f>
        <v/>
      </c>
      <c r="AG708" s="49" t="str">
        <f>IFERROR(IF($K708&lt;&gt;"SS",(VLOOKUP($D708,Customer_Demand!$D:$BF,COLUMNS($I708:AG708),0)/$I708+VLOOKUP($D708,Customer_Demand!$D:$BF,COLUMNS($I708:AG708),0)/$K708),(VLOOKUP($D708,Customer_Demand!$D:$BF,COLUMNS($I708:AG708),0)/$I708)),"")</f>
        <v/>
      </c>
      <c r="AH708" s="49" t="str">
        <f>IFERROR(IF($K708&lt;&gt;"SS",(VLOOKUP($D708,Customer_Demand!$D:$BF,COLUMNS($I708:AH708),0)/$I708+VLOOKUP($D708,Customer_Demand!$D:$BF,COLUMNS($I708:AH708),0)/$K708),(VLOOKUP($D708,Customer_Demand!$D:$BF,COLUMNS($I708:AH708),0)/$I708)),"")</f>
        <v/>
      </c>
      <c r="AI708" s="49" t="str">
        <f>IFERROR(IF($K708&lt;&gt;"SS",(VLOOKUP($D708,Customer_Demand!$D:$BF,COLUMNS($I708:AI708),0)/$I708+VLOOKUP($D708,Customer_Demand!$D:$BF,COLUMNS($I708:AI708),0)/$K708),(VLOOKUP($D708,Customer_Demand!$D:$BF,COLUMNS($I708:AI708),0)/$I708)),"")</f>
        <v/>
      </c>
      <c r="AJ708" s="49" t="str">
        <f>IFERROR(IF($K708&lt;&gt;"SS",(VLOOKUP($D708,Customer_Demand!$D:$BF,COLUMNS($I708:AJ708),0)/$I708+VLOOKUP($D708,Customer_Demand!$D:$BF,COLUMNS($I708:AJ708),0)/$K708),(VLOOKUP($D708,Customer_Demand!$D:$BF,COLUMNS($I708:AJ708),0)/$I708)),"")</f>
        <v/>
      </c>
      <c r="AK708" s="49" t="str">
        <f>IFERROR(IF($K708&lt;&gt;"SS",(VLOOKUP($D708,Customer_Demand!$D:$BF,COLUMNS($I708:AK708),0)/$I708+VLOOKUP($D708,Customer_Demand!$D:$BF,COLUMNS($I708:AK708),0)/$K708),(VLOOKUP($D708,Customer_Demand!$D:$BF,COLUMNS($I708:AK708),0)/$I708)),"")</f>
        <v/>
      </c>
      <c r="AL708" s="49" t="str">
        <f>IFERROR(IF($K708&lt;&gt;"SS",(VLOOKUP($D708,Customer_Demand!$D:$BF,COLUMNS($I708:AL708),0)/$I708+VLOOKUP($D708,Customer_Demand!$D:$BF,COLUMNS($I708:AL708),0)/$K708),(VLOOKUP($D708,Customer_Demand!$D:$BF,COLUMNS($I708:AL708),0)/$I708)),"")</f>
        <v/>
      </c>
      <c r="AM708" s="49" t="str">
        <f>IFERROR(IF($K708&lt;&gt;"SS",(VLOOKUP($D708,Customer_Demand!$D:$BF,COLUMNS($I708:AM708),0)/$I708+VLOOKUP($D708,Customer_Demand!$D:$BF,COLUMNS($I708:AM708),0)/$K708),(VLOOKUP($D708,Customer_Demand!$D:$BF,COLUMNS($I708:AM708),0)/$I708)),"")</f>
        <v/>
      </c>
      <c r="AN708" s="49" t="str">
        <f>IFERROR(IF($K708&lt;&gt;"SS",(VLOOKUP($D708,Customer_Demand!$D:$BF,COLUMNS($I708:AN708),0)/$I708+VLOOKUP($D708,Customer_Demand!$D:$BF,COLUMNS($I708:AN708),0)/$K708),(VLOOKUP($D708,Customer_Demand!$D:$BF,COLUMNS($I708:AN708),0)/$I708)),"")</f>
        <v/>
      </c>
      <c r="AO708" s="49" t="str">
        <f>IFERROR(IF($K708&lt;&gt;"SS",(VLOOKUP($D708,Customer_Demand!$D:$BF,COLUMNS($I708:AO708),0)/$I708+VLOOKUP($D708,Customer_Demand!$D:$BF,COLUMNS($I708:AO708),0)/$K708),(VLOOKUP($D708,Customer_Demand!$D:$BF,COLUMNS($I708:AO708),0)/$I708)),"")</f>
        <v/>
      </c>
      <c r="AP708" s="49" t="str">
        <f>IFERROR(IF($K708&lt;&gt;"SS",(VLOOKUP($D708,Customer_Demand!$D:$BF,COLUMNS($I708:AP708),0)/$I708+VLOOKUP($D708,Customer_Demand!$D:$BF,COLUMNS($I708:AP708),0)/$K708),(VLOOKUP($D708,Customer_Demand!$D:$BF,COLUMNS($I708:AP708),0)/$I708)),"")</f>
        <v/>
      </c>
      <c r="AQ708" s="49" t="str">
        <f>IFERROR(IF($K708&lt;&gt;"SS",(VLOOKUP($D708,Customer_Demand!$D:$BF,COLUMNS($I708:AQ708),0)/$I708+VLOOKUP($D708,Customer_Demand!$D:$BF,COLUMNS($I708:AQ708),0)/$K708),(VLOOKUP($D708,Customer_Demand!$D:$BF,COLUMNS($I708:AQ708),0)/$I708)),"")</f>
        <v/>
      </c>
      <c r="AR708" s="49" t="str">
        <f>IFERROR(IF($K708&lt;&gt;"SS",(VLOOKUP($D708,Customer_Demand!$D:$BF,COLUMNS($I708:AR708),0)/$I708+VLOOKUP($D708,Customer_Demand!$D:$BF,COLUMNS($I708:AR708),0)/$K708),(VLOOKUP($D708,Customer_Demand!$D:$BF,COLUMNS($I708:AR708),0)/$I708)),"")</f>
        <v/>
      </c>
      <c r="AS708" s="49" t="str">
        <f>IFERROR(IF($K708&lt;&gt;"SS",(VLOOKUP($D708,Customer_Demand!$D:$BF,COLUMNS($I708:AS708),0)/$I708+VLOOKUP($D708,Customer_Demand!$D:$BF,COLUMNS($I708:AS708),0)/$K708),(VLOOKUP($D708,Customer_Demand!$D:$BF,COLUMNS($I708:AS708),0)/$I708)),"")</f>
        <v/>
      </c>
      <c r="AT708" s="49" t="str">
        <f>IFERROR(IF($K708&lt;&gt;"SS",(VLOOKUP($D708,Customer_Demand!$D:$BF,COLUMNS($I708:AT708),0)/$I708+VLOOKUP($D708,Customer_Demand!$D:$BF,COLUMNS($I708:AT708),0)/$K708),(VLOOKUP($D708,Customer_Demand!$D:$BF,COLUMNS($I708:AT708),0)/$I708)),"")</f>
        <v/>
      </c>
      <c r="AU708" s="49" t="str">
        <f>IFERROR(IF($K708&lt;&gt;"SS",(VLOOKUP($D708,Customer_Demand!$D:$BF,COLUMNS($I708:AU708),0)/$I708+VLOOKUP($D708,Customer_Demand!$D:$BF,COLUMNS($I708:AU708),0)/$K708),(VLOOKUP($D708,Customer_Demand!$D:$BF,COLUMNS($I708:AU708),0)/$I708)),"")</f>
        <v/>
      </c>
      <c r="AV708" s="49" t="str">
        <f>IFERROR(IF($K708&lt;&gt;"SS",(VLOOKUP($D708,Customer_Demand!$D:$BF,COLUMNS($I708:AV708),0)/$I708+VLOOKUP($D708,Customer_Demand!$D:$BF,COLUMNS($I708:AV708),0)/$K708),(VLOOKUP($D708,Customer_Demand!$D:$BF,COLUMNS($I708:AV708),0)/$I708)),"")</f>
        <v/>
      </c>
      <c r="AW708" s="49" t="str">
        <f>IFERROR(IF($K708&lt;&gt;"SS",(VLOOKUP($D708,Customer_Demand!$D:$BF,COLUMNS($I708:AW708),0)/$I708+VLOOKUP($D708,Customer_Demand!$D:$BF,COLUMNS($I708:AW708),0)/$K708),(VLOOKUP($D708,Customer_Demand!$D:$BF,COLUMNS($I708:AW708),0)/$I708)),"")</f>
        <v/>
      </c>
      <c r="AX708" s="49" t="str">
        <f>IFERROR(IF($K708&lt;&gt;"SS",(VLOOKUP($D708,Customer_Demand!$D:$BF,COLUMNS($I708:AX708),0)/$I708+VLOOKUP($D708,Customer_Demand!$D:$BF,COLUMNS($I708:AX708),0)/$K708),(VLOOKUP($D708,Customer_Demand!$D:$BF,COLUMNS($I708:AX708),0)/$I708)),"")</f>
        <v/>
      </c>
      <c r="AY708" s="49" t="str">
        <f>IFERROR(IF($K708&lt;&gt;"SS",(VLOOKUP($D708,Customer_Demand!$D:$BF,COLUMNS($I708:AY708),0)/$I708+VLOOKUP($D708,Customer_Demand!$D:$BF,COLUMNS($I708:AY708),0)/$K708),(VLOOKUP($D708,Customer_Demand!$D:$BF,COLUMNS($I708:AY708),0)/$I708)),"")</f>
        <v/>
      </c>
      <c r="AZ708" s="49" t="str">
        <f>IFERROR(IF($K708&lt;&gt;"SS",(VLOOKUP($D708,Customer_Demand!$D:$BF,COLUMNS($I708:AZ708),0)/$I708+VLOOKUP($D708,Customer_Demand!$D:$BF,COLUMNS($I708:AZ708),0)/$K708),(VLOOKUP($D708,Customer_Demand!$D:$BF,COLUMNS($I708:AZ708),0)/$I708)),"")</f>
        <v/>
      </c>
      <c r="BA708" s="49" t="str">
        <f>IFERROR(IF($K708&lt;&gt;"SS",(VLOOKUP($D708,Customer_Demand!$D:$BF,COLUMNS($I708:BA708),0)/$I708+VLOOKUP($D708,Customer_Demand!$D:$BF,COLUMNS($I708:BA708),0)/$K708),(VLOOKUP($D708,Customer_Demand!$D:$BF,COLUMNS($I708:BA708),0)/$I708)),"")</f>
        <v/>
      </c>
      <c r="BB708" s="49" t="str">
        <f>IFERROR(IF($K708&lt;&gt;"SS",(VLOOKUP($D708,Customer_Demand!$D:$BF,COLUMNS($I708:BB708),0)/$I708+VLOOKUP($D708,Customer_Demand!$D:$BF,COLUMNS($I708:BB708),0)/$K708),(VLOOKUP($D708,Customer_Demand!$D:$BF,COLUMNS($I708:BB708),0)/$I708)),"")</f>
        <v/>
      </c>
      <c r="BC708" s="49" t="str">
        <f>IFERROR(IF($K708&lt;&gt;"SS",(VLOOKUP($D708,Customer_Demand!$D:$BF,COLUMNS($I708:BC708),0)/$I708+VLOOKUP($D708,Customer_Demand!$D:$BF,COLUMNS($I708:BC708),0)/$K708),(VLOOKUP($D708,Customer_Demand!$D:$BF,COLUMNS($I708:BC708),0)/$I708)),"")</f>
        <v/>
      </c>
      <c r="BD708" s="49" t="str">
        <f>IFERROR(IF($K708&lt;&gt;"SS",(VLOOKUP($D708,Customer_Demand!$D:$BF,COLUMNS($I708:BD708),0)/$I708+VLOOKUP($D708,Customer_Demand!$D:$BF,COLUMNS($I708:BD708),0)/$K708),(VLOOKUP($D708,Customer_Demand!$D:$BF,COLUMNS($I708:BD708),0)/$I708)),"")</f>
        <v/>
      </c>
      <c r="BE708" s="49" t="str">
        <f>IFERROR(IF($K708&lt;&gt;"SS",(VLOOKUP($D708,Customer_Demand!$D:$BF,COLUMNS($I708:BE708),0)/$I708+VLOOKUP($D708,Customer_Demand!$D:$BF,COLUMNS($I708:BE708),0)/$K708),(VLOOKUP($D708,Customer_Demand!$D:$BF,COLUMNS($I708:BE708),0)/$I708)),"")</f>
        <v/>
      </c>
      <c r="BF708" s="49" t="str">
        <f>IFERROR(IF($K708&lt;&gt;"SS",(VLOOKUP($D708,Customer_Demand!$D:$BF,COLUMNS($I708:BF708),0)/$I708+VLOOKUP($D708,Customer_Demand!$D:$BF,COLUMNS($I708:BF708),0)/$K708),(VLOOKUP($D708,Customer_Demand!$D:$BF,COLUMNS($I708:BF708),0)/$I708)),"")</f>
        <v/>
      </c>
      <c r="BG708" s="49" t="str">
        <f>IFERROR(IF($K708&lt;&gt;"SS",(VLOOKUP($D708,Customer_Demand!$D:$BF,COLUMNS($I708:BG708),0)/$I708+VLOOKUP($D708,Customer_Demand!$D:$BF,COLUMNS($I708:BG708),0)/$K708),(VLOOKUP($D708,Customer_Demand!$D:$BF,COLUMNS($I708:BG708),0)/$I708)),"")</f>
        <v/>
      </c>
      <c r="BH708" s="49" t="str">
        <f>IFERROR(IF($K708&lt;&gt;"SS",(VLOOKUP($D708,Customer_Demand!$D:$BF,COLUMNS($I708:BH708),0)/$I708+VLOOKUP($D708,Customer_Demand!$D:$BF,COLUMNS($I708:BH708),0)/$K708),(VLOOKUP($D708,Customer_Demand!$D:$BF,COLUMNS($I708:BH708),0)/$I708)),"")</f>
        <v/>
      </c>
      <c r="BI708" s="49" t="str">
        <f>IFERROR(IF($K708&lt;&gt;"SS",(VLOOKUP($D708,Customer_Demand!$D:$BF,COLUMNS($I708:BI708),0)/$I708+VLOOKUP($D708,Customer_Demand!$D:$BF,COLUMNS($I708:BI708),0)/$K708),(VLOOKUP($D708,Customer_Demand!$D:$BF,COLUMNS($I708:BI708),0)/$I708)),"")</f>
        <v/>
      </c>
      <c r="BJ708" s="49" t="str">
        <f>IFERROR(IF($K708&lt;&gt;"SS",(VLOOKUP($D708,Customer_Demand!$D:$BF,COLUMNS($I708:BJ708),0)/$I708+VLOOKUP($D708,Customer_Demand!$D:$BF,COLUMNS($I708:BJ708),0)/$K708),(VLOOKUP($D708,Customer_Demand!$D:$BF,COLUMNS($I708:BJ708),0)/$I708)),"")</f>
        <v/>
      </c>
      <c r="BK708" s="50" t="str">
        <f>IFERROR(IF($K708&lt;&gt;"SS",(VLOOKUP($D708,Customer_Demand!$D:$BF,COLUMNS($I708:BK708),0)/$I708+VLOOKUP($D708,Customer_Demand!$D:$BF,COLUMNS($I708:BK708),0)/$K708),(VLOOKUP($D708,Customer_Demand!$D:$BF,COLUMNS($I708:BK708),0)/$I708)),"")</f>
        <v/>
      </c>
    </row>
    <row r="709" spans="2:63" x14ac:dyDescent="0.2">
      <c r="B709" s="12" t="str">
        <f t="shared" si="47"/>
        <v/>
      </c>
      <c r="C709" s="45" t="str">
        <f>IF((Customer_Demand!C709)&lt;&gt;"",Customer_Demand!C709,"")</f>
        <v/>
      </c>
      <c r="D709" s="45" t="str">
        <f>IF(C709&lt;&gt;"",Customer_Demand!D709,"")</f>
        <v/>
      </c>
      <c r="E709" s="52" t="str">
        <f>IF(C709&lt;&gt;"",Customer_Demand!E709,"")</f>
        <v/>
      </c>
      <c r="F709" s="47" t="str">
        <f>IF(C709&lt;&gt;"",VLOOKUP(D709,Customer_Demand!$D$5:$F$1005,3,0),"")</f>
        <v/>
      </c>
      <c r="G709" s="48" t="str">
        <f t="shared" si="44"/>
        <v/>
      </c>
      <c r="H709" s="48" t="str">
        <f t="shared" si="45"/>
        <v/>
      </c>
      <c r="I709" s="48" t="str">
        <f>IFERROR(IF(C709&lt;&gt;"",VLOOKUP($H709,SMT_Cycle_Time_Data!$F:$Q,4,0),""),"SGR Not Defined")</f>
        <v/>
      </c>
      <c r="J709" s="48" t="str">
        <f t="shared" si="46"/>
        <v/>
      </c>
      <c r="K709" s="48" t="str">
        <f>IF(C709&lt;&gt;"",IFERROR(VLOOKUP($J709,SMT_Cycle_Time_Data!$F:$Q,4,0),"SS"),"")</f>
        <v/>
      </c>
      <c r="L709" s="49" t="str">
        <f>IFERROR(IF($K709&lt;&gt;"SS",(VLOOKUP($D709,Customer_Demand!$D:$BF,COLUMNS($I709:L709),0)/$I709+VLOOKUP($D709,Customer_Demand!$D:$BF,COLUMNS($I709:L709),0)/$K709),(VLOOKUP($D709,Customer_Demand!$D:$BF,COLUMNS($I709:L709),0)/$I709)),"")</f>
        <v/>
      </c>
      <c r="M709" s="49" t="str">
        <f>IFERROR(IF($K709&lt;&gt;"SS",(VLOOKUP($D709,Customer_Demand!$D:$BF,COLUMNS($I709:M709),0)/$I709+VLOOKUP($D709,Customer_Demand!$D:$BF,COLUMNS($I709:M709),0)/$K709),(VLOOKUP($D709,Customer_Demand!$D:$BF,COLUMNS($I709:M709),0)/$I709)),"")</f>
        <v/>
      </c>
      <c r="N709" s="49" t="str">
        <f>IFERROR(IF($K709&lt;&gt;"SS",(VLOOKUP($D709,Customer_Demand!$D:$BF,COLUMNS($I709:N709),0)/$I709+VLOOKUP($D709,Customer_Demand!$D:$BF,COLUMNS($I709:N709),0)/$K709),(VLOOKUP($D709,Customer_Demand!$D:$BF,COLUMNS($I709:N709),0)/$I709)),"")</f>
        <v/>
      </c>
      <c r="O709" s="49" t="str">
        <f>IFERROR(IF($K709&lt;&gt;"SS",(VLOOKUP($D709,Customer_Demand!$D:$BF,COLUMNS($I709:O709),0)/$I709+VLOOKUP($D709,Customer_Demand!$D:$BF,COLUMNS($I709:O709),0)/$K709),(VLOOKUP($D709,Customer_Demand!$D:$BF,COLUMNS($I709:O709),0)/$I709)),"")</f>
        <v/>
      </c>
      <c r="P709" s="49" t="str">
        <f>IFERROR(IF($K709&lt;&gt;"SS",(VLOOKUP($D709,Customer_Demand!$D:$BF,COLUMNS($I709:P709),0)/$I709+VLOOKUP($D709,Customer_Demand!$D:$BF,COLUMNS($I709:P709),0)/$K709),(VLOOKUP($D709,Customer_Demand!$D:$BF,COLUMNS($I709:P709),0)/$I709)),"")</f>
        <v/>
      </c>
      <c r="Q709" s="49" t="str">
        <f>IFERROR(IF($K709&lt;&gt;"SS",(VLOOKUP($D709,Customer_Demand!$D:$BF,COLUMNS($I709:Q709),0)/$I709+VLOOKUP($D709,Customer_Demand!$D:$BF,COLUMNS($I709:Q709),0)/$K709),(VLOOKUP($D709,Customer_Demand!$D:$BF,COLUMNS($I709:Q709),0)/$I709)),"")</f>
        <v/>
      </c>
      <c r="R709" s="49" t="str">
        <f>IFERROR(IF($K709&lt;&gt;"SS",(VLOOKUP($D709,Customer_Demand!$D:$BF,COLUMNS($I709:R709),0)/$I709+VLOOKUP($D709,Customer_Demand!$D:$BF,COLUMNS($I709:R709),0)/$K709),(VLOOKUP($D709,Customer_Demand!$D:$BF,COLUMNS($I709:R709),0)/$I709)),"")</f>
        <v/>
      </c>
      <c r="S709" s="49" t="str">
        <f>IFERROR(IF($K709&lt;&gt;"SS",(VLOOKUP($D709,Customer_Demand!$D:$BF,COLUMNS($I709:S709),0)/$I709+VLOOKUP($D709,Customer_Demand!$D:$BF,COLUMNS($I709:S709),0)/$K709),(VLOOKUP($D709,Customer_Demand!$D:$BF,COLUMNS($I709:S709),0)/$I709)),"")</f>
        <v/>
      </c>
      <c r="T709" s="49" t="str">
        <f>IFERROR(IF($K709&lt;&gt;"SS",(VLOOKUP($D709,Customer_Demand!$D:$BF,COLUMNS($I709:T709),0)/$I709+VLOOKUP($D709,Customer_Demand!$D:$BF,COLUMNS($I709:T709),0)/$K709),(VLOOKUP($D709,Customer_Demand!$D:$BF,COLUMNS($I709:T709),0)/$I709)),"")</f>
        <v/>
      </c>
      <c r="U709" s="49" t="str">
        <f>IFERROR(IF($K709&lt;&gt;"SS",(VLOOKUP($D709,Customer_Demand!$D:$BF,COLUMNS($I709:U709),0)/$I709+VLOOKUP($D709,Customer_Demand!$D:$BF,COLUMNS($I709:U709),0)/$K709),(VLOOKUP($D709,Customer_Demand!$D:$BF,COLUMNS($I709:U709),0)/$I709)),"")</f>
        <v/>
      </c>
      <c r="V709" s="49" t="str">
        <f>IFERROR(IF($K709&lt;&gt;"SS",(VLOOKUP($D709,Customer_Demand!$D:$BF,COLUMNS($I709:V709),0)/$I709+VLOOKUP($D709,Customer_Demand!$D:$BF,COLUMNS($I709:V709),0)/$K709),(VLOOKUP($D709,Customer_Demand!$D:$BF,COLUMNS($I709:V709),0)/$I709)),"")</f>
        <v/>
      </c>
      <c r="W709" s="49" t="str">
        <f>IFERROR(IF($K709&lt;&gt;"SS",(VLOOKUP($D709,Customer_Demand!$D:$BF,COLUMNS($I709:W709),0)/$I709+VLOOKUP($D709,Customer_Demand!$D:$BF,COLUMNS($I709:W709),0)/$K709),(VLOOKUP($D709,Customer_Demand!$D:$BF,COLUMNS($I709:W709),0)/$I709)),"")</f>
        <v/>
      </c>
      <c r="X709" s="49" t="str">
        <f>IFERROR(IF($K709&lt;&gt;"SS",(VLOOKUP($D709,Customer_Demand!$D:$BF,COLUMNS($I709:X709),0)/$I709+VLOOKUP($D709,Customer_Demand!$D:$BF,COLUMNS($I709:X709),0)/$K709),(VLOOKUP($D709,Customer_Demand!$D:$BF,COLUMNS($I709:X709),0)/$I709)),"")</f>
        <v/>
      </c>
      <c r="Y709" s="49" t="str">
        <f>IFERROR(IF($K709&lt;&gt;"SS",(VLOOKUP($D709,Customer_Demand!$D:$BF,COLUMNS($I709:Y709),0)/$I709+VLOOKUP($D709,Customer_Demand!$D:$BF,COLUMNS($I709:Y709),0)/$K709),(VLOOKUP($D709,Customer_Demand!$D:$BF,COLUMNS($I709:Y709),0)/$I709)),"")</f>
        <v/>
      </c>
      <c r="Z709" s="49" t="str">
        <f>IFERROR(IF($K709&lt;&gt;"SS",(VLOOKUP($D709,Customer_Demand!$D:$BF,COLUMNS($I709:Z709),0)/$I709+VLOOKUP($D709,Customer_Demand!$D:$BF,COLUMNS($I709:Z709),0)/$K709),(VLOOKUP($D709,Customer_Demand!$D:$BF,COLUMNS($I709:Z709),0)/$I709)),"")</f>
        <v/>
      </c>
      <c r="AA709" s="49" t="str">
        <f>IFERROR(IF($K709&lt;&gt;"SS",(VLOOKUP($D709,Customer_Demand!$D:$BF,COLUMNS($I709:AA709),0)/$I709+VLOOKUP($D709,Customer_Demand!$D:$BF,COLUMNS($I709:AA709),0)/$K709),(VLOOKUP($D709,Customer_Demand!$D:$BF,COLUMNS($I709:AA709),0)/$I709)),"")</f>
        <v/>
      </c>
      <c r="AB709" s="49" t="str">
        <f>IFERROR(IF($K709&lt;&gt;"SS",(VLOOKUP($D709,Customer_Demand!$D:$BF,COLUMNS($I709:AB709),0)/$I709+VLOOKUP($D709,Customer_Demand!$D:$BF,COLUMNS($I709:AB709),0)/$K709),(VLOOKUP($D709,Customer_Demand!$D:$BF,COLUMNS($I709:AB709),0)/$I709)),"")</f>
        <v/>
      </c>
      <c r="AC709" s="49" t="str">
        <f>IFERROR(IF($K709&lt;&gt;"SS",(VLOOKUP($D709,Customer_Demand!$D:$BF,COLUMNS($I709:AC709),0)/$I709+VLOOKUP($D709,Customer_Demand!$D:$BF,COLUMNS($I709:AC709),0)/$K709),(VLOOKUP($D709,Customer_Demand!$D:$BF,COLUMNS($I709:AC709),0)/$I709)),"")</f>
        <v/>
      </c>
      <c r="AD709" s="49" t="str">
        <f>IFERROR(IF($K709&lt;&gt;"SS",(VLOOKUP($D709,Customer_Demand!$D:$BF,COLUMNS($I709:AD709),0)/$I709+VLOOKUP($D709,Customer_Demand!$D:$BF,COLUMNS($I709:AD709),0)/$K709),(VLOOKUP($D709,Customer_Demand!$D:$BF,COLUMNS($I709:AD709),0)/$I709)),"")</f>
        <v/>
      </c>
      <c r="AE709" s="49" t="str">
        <f>IFERROR(IF($K709&lt;&gt;"SS",(VLOOKUP($D709,Customer_Demand!$D:$BF,COLUMNS($I709:AE709),0)/$I709+VLOOKUP($D709,Customer_Demand!$D:$BF,COLUMNS($I709:AE709),0)/$K709),(VLOOKUP($D709,Customer_Demand!$D:$BF,COLUMNS($I709:AE709),0)/$I709)),"")</f>
        <v/>
      </c>
      <c r="AF709" s="49" t="str">
        <f>IFERROR(IF($K709&lt;&gt;"SS",(VLOOKUP($D709,Customer_Demand!$D:$BF,COLUMNS($I709:AF709),0)/$I709+VLOOKUP($D709,Customer_Demand!$D:$BF,COLUMNS($I709:AF709),0)/$K709),(VLOOKUP($D709,Customer_Demand!$D:$BF,COLUMNS($I709:AF709),0)/$I709)),"")</f>
        <v/>
      </c>
      <c r="AG709" s="49" t="str">
        <f>IFERROR(IF($K709&lt;&gt;"SS",(VLOOKUP($D709,Customer_Demand!$D:$BF,COLUMNS($I709:AG709),0)/$I709+VLOOKUP($D709,Customer_Demand!$D:$BF,COLUMNS($I709:AG709),0)/$K709),(VLOOKUP($D709,Customer_Demand!$D:$BF,COLUMNS($I709:AG709),0)/$I709)),"")</f>
        <v/>
      </c>
      <c r="AH709" s="49" t="str">
        <f>IFERROR(IF($K709&lt;&gt;"SS",(VLOOKUP($D709,Customer_Demand!$D:$BF,COLUMNS($I709:AH709),0)/$I709+VLOOKUP($D709,Customer_Demand!$D:$BF,COLUMNS($I709:AH709),0)/$K709),(VLOOKUP($D709,Customer_Demand!$D:$BF,COLUMNS($I709:AH709),0)/$I709)),"")</f>
        <v/>
      </c>
      <c r="AI709" s="49" t="str">
        <f>IFERROR(IF($K709&lt;&gt;"SS",(VLOOKUP($D709,Customer_Demand!$D:$BF,COLUMNS($I709:AI709),0)/$I709+VLOOKUP($D709,Customer_Demand!$D:$BF,COLUMNS($I709:AI709),0)/$K709),(VLOOKUP($D709,Customer_Demand!$D:$BF,COLUMNS($I709:AI709),0)/$I709)),"")</f>
        <v/>
      </c>
      <c r="AJ709" s="49" t="str">
        <f>IFERROR(IF($K709&lt;&gt;"SS",(VLOOKUP($D709,Customer_Demand!$D:$BF,COLUMNS($I709:AJ709),0)/$I709+VLOOKUP($D709,Customer_Demand!$D:$BF,COLUMNS($I709:AJ709),0)/$K709),(VLOOKUP($D709,Customer_Demand!$D:$BF,COLUMNS($I709:AJ709),0)/$I709)),"")</f>
        <v/>
      </c>
      <c r="AK709" s="49" t="str">
        <f>IFERROR(IF($K709&lt;&gt;"SS",(VLOOKUP($D709,Customer_Demand!$D:$BF,COLUMNS($I709:AK709),0)/$I709+VLOOKUP($D709,Customer_Demand!$D:$BF,COLUMNS($I709:AK709),0)/$K709),(VLOOKUP($D709,Customer_Demand!$D:$BF,COLUMNS($I709:AK709),0)/$I709)),"")</f>
        <v/>
      </c>
      <c r="AL709" s="49" t="str">
        <f>IFERROR(IF($K709&lt;&gt;"SS",(VLOOKUP($D709,Customer_Demand!$D:$BF,COLUMNS($I709:AL709),0)/$I709+VLOOKUP($D709,Customer_Demand!$D:$BF,COLUMNS($I709:AL709),0)/$K709),(VLOOKUP($D709,Customer_Demand!$D:$BF,COLUMNS($I709:AL709),0)/$I709)),"")</f>
        <v/>
      </c>
      <c r="AM709" s="49" t="str">
        <f>IFERROR(IF($K709&lt;&gt;"SS",(VLOOKUP($D709,Customer_Demand!$D:$BF,COLUMNS($I709:AM709),0)/$I709+VLOOKUP($D709,Customer_Demand!$D:$BF,COLUMNS($I709:AM709),0)/$K709),(VLOOKUP($D709,Customer_Demand!$D:$BF,COLUMNS($I709:AM709),0)/$I709)),"")</f>
        <v/>
      </c>
      <c r="AN709" s="49" t="str">
        <f>IFERROR(IF($K709&lt;&gt;"SS",(VLOOKUP($D709,Customer_Demand!$D:$BF,COLUMNS($I709:AN709),0)/$I709+VLOOKUP($D709,Customer_Demand!$D:$BF,COLUMNS($I709:AN709),0)/$K709),(VLOOKUP($D709,Customer_Demand!$D:$BF,COLUMNS($I709:AN709),0)/$I709)),"")</f>
        <v/>
      </c>
      <c r="AO709" s="49" t="str">
        <f>IFERROR(IF($K709&lt;&gt;"SS",(VLOOKUP($D709,Customer_Demand!$D:$BF,COLUMNS($I709:AO709),0)/$I709+VLOOKUP($D709,Customer_Demand!$D:$BF,COLUMNS($I709:AO709),0)/$K709),(VLOOKUP($D709,Customer_Demand!$D:$BF,COLUMNS($I709:AO709),0)/$I709)),"")</f>
        <v/>
      </c>
      <c r="AP709" s="49" t="str">
        <f>IFERROR(IF($K709&lt;&gt;"SS",(VLOOKUP($D709,Customer_Demand!$D:$BF,COLUMNS($I709:AP709),0)/$I709+VLOOKUP($D709,Customer_Demand!$D:$BF,COLUMNS($I709:AP709),0)/$K709),(VLOOKUP($D709,Customer_Demand!$D:$BF,COLUMNS($I709:AP709),0)/$I709)),"")</f>
        <v/>
      </c>
      <c r="AQ709" s="49" t="str">
        <f>IFERROR(IF($K709&lt;&gt;"SS",(VLOOKUP($D709,Customer_Demand!$D:$BF,COLUMNS($I709:AQ709),0)/$I709+VLOOKUP($D709,Customer_Demand!$D:$BF,COLUMNS($I709:AQ709),0)/$K709),(VLOOKUP($D709,Customer_Demand!$D:$BF,COLUMNS($I709:AQ709),0)/$I709)),"")</f>
        <v/>
      </c>
      <c r="AR709" s="49" t="str">
        <f>IFERROR(IF($K709&lt;&gt;"SS",(VLOOKUP($D709,Customer_Demand!$D:$BF,COLUMNS($I709:AR709),0)/$I709+VLOOKUP($D709,Customer_Demand!$D:$BF,COLUMNS($I709:AR709),0)/$K709),(VLOOKUP($D709,Customer_Demand!$D:$BF,COLUMNS($I709:AR709),0)/$I709)),"")</f>
        <v/>
      </c>
      <c r="AS709" s="49" t="str">
        <f>IFERROR(IF($K709&lt;&gt;"SS",(VLOOKUP($D709,Customer_Demand!$D:$BF,COLUMNS($I709:AS709),0)/$I709+VLOOKUP($D709,Customer_Demand!$D:$BF,COLUMNS($I709:AS709),0)/$K709),(VLOOKUP($D709,Customer_Demand!$D:$BF,COLUMNS($I709:AS709),0)/$I709)),"")</f>
        <v/>
      </c>
      <c r="AT709" s="49" t="str">
        <f>IFERROR(IF($K709&lt;&gt;"SS",(VLOOKUP($D709,Customer_Demand!$D:$BF,COLUMNS($I709:AT709),0)/$I709+VLOOKUP($D709,Customer_Demand!$D:$BF,COLUMNS($I709:AT709),0)/$K709),(VLOOKUP($D709,Customer_Demand!$D:$BF,COLUMNS($I709:AT709),0)/$I709)),"")</f>
        <v/>
      </c>
      <c r="AU709" s="49" t="str">
        <f>IFERROR(IF($K709&lt;&gt;"SS",(VLOOKUP($D709,Customer_Demand!$D:$BF,COLUMNS($I709:AU709),0)/$I709+VLOOKUP($D709,Customer_Demand!$D:$BF,COLUMNS($I709:AU709),0)/$K709),(VLOOKUP($D709,Customer_Demand!$D:$BF,COLUMNS($I709:AU709),0)/$I709)),"")</f>
        <v/>
      </c>
      <c r="AV709" s="49" t="str">
        <f>IFERROR(IF($K709&lt;&gt;"SS",(VLOOKUP($D709,Customer_Demand!$D:$BF,COLUMNS($I709:AV709),0)/$I709+VLOOKUP($D709,Customer_Demand!$D:$BF,COLUMNS($I709:AV709),0)/$K709),(VLOOKUP($D709,Customer_Demand!$D:$BF,COLUMNS($I709:AV709),0)/$I709)),"")</f>
        <v/>
      </c>
      <c r="AW709" s="49" t="str">
        <f>IFERROR(IF($K709&lt;&gt;"SS",(VLOOKUP($D709,Customer_Demand!$D:$BF,COLUMNS($I709:AW709),0)/$I709+VLOOKUP($D709,Customer_Demand!$D:$BF,COLUMNS($I709:AW709),0)/$K709),(VLOOKUP($D709,Customer_Demand!$D:$BF,COLUMNS($I709:AW709),0)/$I709)),"")</f>
        <v/>
      </c>
      <c r="AX709" s="49" t="str">
        <f>IFERROR(IF($K709&lt;&gt;"SS",(VLOOKUP($D709,Customer_Demand!$D:$BF,COLUMNS($I709:AX709),0)/$I709+VLOOKUP($D709,Customer_Demand!$D:$BF,COLUMNS($I709:AX709),0)/$K709),(VLOOKUP($D709,Customer_Demand!$D:$BF,COLUMNS($I709:AX709),0)/$I709)),"")</f>
        <v/>
      </c>
      <c r="AY709" s="49" t="str">
        <f>IFERROR(IF($K709&lt;&gt;"SS",(VLOOKUP($D709,Customer_Demand!$D:$BF,COLUMNS($I709:AY709),0)/$I709+VLOOKUP($D709,Customer_Demand!$D:$BF,COLUMNS($I709:AY709),0)/$K709),(VLOOKUP($D709,Customer_Demand!$D:$BF,COLUMNS($I709:AY709),0)/$I709)),"")</f>
        <v/>
      </c>
      <c r="AZ709" s="49" t="str">
        <f>IFERROR(IF($K709&lt;&gt;"SS",(VLOOKUP($D709,Customer_Demand!$D:$BF,COLUMNS($I709:AZ709),0)/$I709+VLOOKUP($D709,Customer_Demand!$D:$BF,COLUMNS($I709:AZ709),0)/$K709),(VLOOKUP($D709,Customer_Demand!$D:$BF,COLUMNS($I709:AZ709),0)/$I709)),"")</f>
        <v/>
      </c>
      <c r="BA709" s="49" t="str">
        <f>IFERROR(IF($K709&lt;&gt;"SS",(VLOOKUP($D709,Customer_Demand!$D:$BF,COLUMNS($I709:BA709),0)/$I709+VLOOKUP($D709,Customer_Demand!$D:$BF,COLUMNS($I709:BA709),0)/$K709),(VLOOKUP($D709,Customer_Demand!$D:$BF,COLUMNS($I709:BA709),0)/$I709)),"")</f>
        <v/>
      </c>
      <c r="BB709" s="49" t="str">
        <f>IFERROR(IF($K709&lt;&gt;"SS",(VLOOKUP($D709,Customer_Demand!$D:$BF,COLUMNS($I709:BB709),0)/$I709+VLOOKUP($D709,Customer_Demand!$D:$BF,COLUMNS($I709:BB709),0)/$K709),(VLOOKUP($D709,Customer_Demand!$D:$BF,COLUMNS($I709:BB709),0)/$I709)),"")</f>
        <v/>
      </c>
      <c r="BC709" s="49" t="str">
        <f>IFERROR(IF($K709&lt;&gt;"SS",(VLOOKUP($D709,Customer_Demand!$D:$BF,COLUMNS($I709:BC709),0)/$I709+VLOOKUP($D709,Customer_Demand!$D:$BF,COLUMNS($I709:BC709),0)/$K709),(VLOOKUP($D709,Customer_Demand!$D:$BF,COLUMNS($I709:BC709),0)/$I709)),"")</f>
        <v/>
      </c>
      <c r="BD709" s="49" t="str">
        <f>IFERROR(IF($K709&lt;&gt;"SS",(VLOOKUP($D709,Customer_Demand!$D:$BF,COLUMNS($I709:BD709),0)/$I709+VLOOKUP($D709,Customer_Demand!$D:$BF,COLUMNS($I709:BD709),0)/$K709),(VLOOKUP($D709,Customer_Demand!$D:$BF,COLUMNS($I709:BD709),0)/$I709)),"")</f>
        <v/>
      </c>
      <c r="BE709" s="49" t="str">
        <f>IFERROR(IF($K709&lt;&gt;"SS",(VLOOKUP($D709,Customer_Demand!$D:$BF,COLUMNS($I709:BE709),0)/$I709+VLOOKUP($D709,Customer_Demand!$D:$BF,COLUMNS($I709:BE709),0)/$K709),(VLOOKUP($D709,Customer_Demand!$D:$BF,COLUMNS($I709:BE709),0)/$I709)),"")</f>
        <v/>
      </c>
      <c r="BF709" s="49" t="str">
        <f>IFERROR(IF($K709&lt;&gt;"SS",(VLOOKUP($D709,Customer_Demand!$D:$BF,COLUMNS($I709:BF709),0)/$I709+VLOOKUP($D709,Customer_Demand!$D:$BF,COLUMNS($I709:BF709),0)/$K709),(VLOOKUP($D709,Customer_Demand!$D:$BF,COLUMNS($I709:BF709),0)/$I709)),"")</f>
        <v/>
      </c>
      <c r="BG709" s="49" t="str">
        <f>IFERROR(IF($K709&lt;&gt;"SS",(VLOOKUP($D709,Customer_Demand!$D:$BF,COLUMNS($I709:BG709),0)/$I709+VLOOKUP($D709,Customer_Demand!$D:$BF,COLUMNS($I709:BG709),0)/$K709),(VLOOKUP($D709,Customer_Demand!$D:$BF,COLUMNS($I709:BG709),0)/$I709)),"")</f>
        <v/>
      </c>
      <c r="BH709" s="49" t="str">
        <f>IFERROR(IF($K709&lt;&gt;"SS",(VLOOKUP($D709,Customer_Demand!$D:$BF,COLUMNS($I709:BH709),0)/$I709+VLOOKUP($D709,Customer_Demand!$D:$BF,COLUMNS($I709:BH709),0)/$K709),(VLOOKUP($D709,Customer_Demand!$D:$BF,COLUMNS($I709:BH709),0)/$I709)),"")</f>
        <v/>
      </c>
      <c r="BI709" s="49" t="str">
        <f>IFERROR(IF($K709&lt;&gt;"SS",(VLOOKUP($D709,Customer_Demand!$D:$BF,COLUMNS($I709:BI709),0)/$I709+VLOOKUP($D709,Customer_Demand!$D:$BF,COLUMNS($I709:BI709),0)/$K709),(VLOOKUP($D709,Customer_Demand!$D:$BF,COLUMNS($I709:BI709),0)/$I709)),"")</f>
        <v/>
      </c>
      <c r="BJ709" s="49" t="str">
        <f>IFERROR(IF($K709&lt;&gt;"SS",(VLOOKUP($D709,Customer_Demand!$D:$BF,COLUMNS($I709:BJ709),0)/$I709+VLOOKUP($D709,Customer_Demand!$D:$BF,COLUMNS($I709:BJ709),0)/$K709),(VLOOKUP($D709,Customer_Demand!$D:$BF,COLUMNS($I709:BJ709),0)/$I709)),"")</f>
        <v/>
      </c>
      <c r="BK709" s="50" t="str">
        <f>IFERROR(IF($K709&lt;&gt;"SS",(VLOOKUP($D709,Customer_Demand!$D:$BF,COLUMNS($I709:BK709),0)/$I709+VLOOKUP($D709,Customer_Demand!$D:$BF,COLUMNS($I709:BK709),0)/$K709),(VLOOKUP($D709,Customer_Demand!$D:$BF,COLUMNS($I709:BK709),0)/$I709)),"")</f>
        <v/>
      </c>
    </row>
    <row r="710" spans="2:63" x14ac:dyDescent="0.2">
      <c r="B710" s="12" t="str">
        <f t="shared" si="47"/>
        <v/>
      </c>
      <c r="C710" s="45" t="str">
        <f>IF((Customer_Demand!C710)&lt;&gt;"",Customer_Demand!C710,"")</f>
        <v/>
      </c>
      <c r="D710" s="45" t="str">
        <f>IF(C710&lt;&gt;"",Customer_Demand!D710,"")</f>
        <v/>
      </c>
      <c r="E710" s="52" t="str">
        <f>IF(C710&lt;&gt;"",Customer_Demand!E710,"")</f>
        <v/>
      </c>
      <c r="F710" s="47" t="str">
        <f>IF(C710&lt;&gt;"",VLOOKUP(D710,Customer_Demand!$D$5:$F$1005,3,0),"")</f>
        <v/>
      </c>
      <c r="G710" s="48" t="str">
        <f t="shared" si="44"/>
        <v/>
      </c>
      <c r="H710" s="48" t="str">
        <f t="shared" si="45"/>
        <v/>
      </c>
      <c r="I710" s="48" t="str">
        <f>IFERROR(IF(C710&lt;&gt;"",VLOOKUP($H710,SMT_Cycle_Time_Data!$F:$Q,4,0),""),"SGR Not Defined")</f>
        <v/>
      </c>
      <c r="J710" s="48" t="str">
        <f t="shared" si="46"/>
        <v/>
      </c>
      <c r="K710" s="48" t="str">
        <f>IF(C710&lt;&gt;"",IFERROR(VLOOKUP($J710,SMT_Cycle_Time_Data!$F:$Q,4,0),"SS"),"")</f>
        <v/>
      </c>
      <c r="L710" s="49" t="str">
        <f>IFERROR(IF($K710&lt;&gt;"SS",(VLOOKUP($D710,Customer_Demand!$D:$BF,COLUMNS($I710:L710),0)/$I710+VLOOKUP($D710,Customer_Demand!$D:$BF,COLUMNS($I710:L710),0)/$K710),(VLOOKUP($D710,Customer_Demand!$D:$BF,COLUMNS($I710:L710),0)/$I710)),"")</f>
        <v/>
      </c>
      <c r="M710" s="49" t="str">
        <f>IFERROR(IF($K710&lt;&gt;"SS",(VLOOKUP($D710,Customer_Demand!$D:$BF,COLUMNS($I710:M710),0)/$I710+VLOOKUP($D710,Customer_Demand!$D:$BF,COLUMNS($I710:M710),0)/$K710),(VLOOKUP($D710,Customer_Demand!$D:$BF,COLUMNS($I710:M710),0)/$I710)),"")</f>
        <v/>
      </c>
      <c r="N710" s="49" t="str">
        <f>IFERROR(IF($K710&lt;&gt;"SS",(VLOOKUP($D710,Customer_Demand!$D:$BF,COLUMNS($I710:N710),0)/$I710+VLOOKUP($D710,Customer_Demand!$D:$BF,COLUMNS($I710:N710),0)/$K710),(VLOOKUP($D710,Customer_Demand!$D:$BF,COLUMNS($I710:N710),0)/$I710)),"")</f>
        <v/>
      </c>
      <c r="O710" s="49" t="str">
        <f>IFERROR(IF($K710&lt;&gt;"SS",(VLOOKUP($D710,Customer_Demand!$D:$BF,COLUMNS($I710:O710),0)/$I710+VLOOKUP($D710,Customer_Demand!$D:$BF,COLUMNS($I710:O710),0)/$K710),(VLOOKUP($D710,Customer_Demand!$D:$BF,COLUMNS($I710:O710),0)/$I710)),"")</f>
        <v/>
      </c>
      <c r="P710" s="49" t="str">
        <f>IFERROR(IF($K710&lt;&gt;"SS",(VLOOKUP($D710,Customer_Demand!$D:$BF,COLUMNS($I710:P710),0)/$I710+VLOOKUP($D710,Customer_Demand!$D:$BF,COLUMNS($I710:P710),0)/$K710),(VLOOKUP($D710,Customer_Demand!$D:$BF,COLUMNS($I710:P710),0)/$I710)),"")</f>
        <v/>
      </c>
      <c r="Q710" s="49" t="str">
        <f>IFERROR(IF($K710&lt;&gt;"SS",(VLOOKUP($D710,Customer_Demand!$D:$BF,COLUMNS($I710:Q710),0)/$I710+VLOOKUP($D710,Customer_Demand!$D:$BF,COLUMNS($I710:Q710),0)/$K710),(VLOOKUP($D710,Customer_Demand!$D:$BF,COLUMNS($I710:Q710),0)/$I710)),"")</f>
        <v/>
      </c>
      <c r="R710" s="49" t="str">
        <f>IFERROR(IF($K710&lt;&gt;"SS",(VLOOKUP($D710,Customer_Demand!$D:$BF,COLUMNS($I710:R710),0)/$I710+VLOOKUP($D710,Customer_Demand!$D:$BF,COLUMNS($I710:R710),0)/$K710),(VLOOKUP($D710,Customer_Demand!$D:$BF,COLUMNS($I710:R710),0)/$I710)),"")</f>
        <v/>
      </c>
      <c r="S710" s="49" t="str">
        <f>IFERROR(IF($K710&lt;&gt;"SS",(VLOOKUP($D710,Customer_Demand!$D:$BF,COLUMNS($I710:S710),0)/$I710+VLOOKUP($D710,Customer_Demand!$D:$BF,COLUMNS($I710:S710),0)/$K710),(VLOOKUP($D710,Customer_Demand!$D:$BF,COLUMNS($I710:S710),0)/$I710)),"")</f>
        <v/>
      </c>
      <c r="T710" s="49" t="str">
        <f>IFERROR(IF($K710&lt;&gt;"SS",(VLOOKUP($D710,Customer_Demand!$D:$BF,COLUMNS($I710:T710),0)/$I710+VLOOKUP($D710,Customer_Demand!$D:$BF,COLUMNS($I710:T710),0)/$K710),(VLOOKUP($D710,Customer_Demand!$D:$BF,COLUMNS($I710:T710),0)/$I710)),"")</f>
        <v/>
      </c>
      <c r="U710" s="49" t="str">
        <f>IFERROR(IF($K710&lt;&gt;"SS",(VLOOKUP($D710,Customer_Demand!$D:$BF,COLUMNS($I710:U710),0)/$I710+VLOOKUP($D710,Customer_Demand!$D:$BF,COLUMNS($I710:U710),0)/$K710),(VLOOKUP($D710,Customer_Demand!$D:$BF,COLUMNS($I710:U710),0)/$I710)),"")</f>
        <v/>
      </c>
      <c r="V710" s="49" t="str">
        <f>IFERROR(IF($K710&lt;&gt;"SS",(VLOOKUP($D710,Customer_Demand!$D:$BF,COLUMNS($I710:V710),0)/$I710+VLOOKUP($D710,Customer_Demand!$D:$BF,COLUMNS($I710:V710),0)/$K710),(VLOOKUP($D710,Customer_Demand!$D:$BF,COLUMNS($I710:V710),0)/$I710)),"")</f>
        <v/>
      </c>
      <c r="W710" s="49" t="str">
        <f>IFERROR(IF($K710&lt;&gt;"SS",(VLOOKUP($D710,Customer_Demand!$D:$BF,COLUMNS($I710:W710),0)/$I710+VLOOKUP($D710,Customer_Demand!$D:$BF,COLUMNS($I710:W710),0)/$K710),(VLOOKUP($D710,Customer_Demand!$D:$BF,COLUMNS($I710:W710),0)/$I710)),"")</f>
        <v/>
      </c>
      <c r="X710" s="49" t="str">
        <f>IFERROR(IF($K710&lt;&gt;"SS",(VLOOKUP($D710,Customer_Demand!$D:$BF,COLUMNS($I710:X710),0)/$I710+VLOOKUP($D710,Customer_Demand!$D:$BF,COLUMNS($I710:X710),0)/$K710),(VLOOKUP($D710,Customer_Demand!$D:$BF,COLUMNS($I710:X710),0)/$I710)),"")</f>
        <v/>
      </c>
      <c r="Y710" s="49" t="str">
        <f>IFERROR(IF($K710&lt;&gt;"SS",(VLOOKUP($D710,Customer_Demand!$D:$BF,COLUMNS($I710:Y710),0)/$I710+VLOOKUP($D710,Customer_Demand!$D:$BF,COLUMNS($I710:Y710),0)/$K710),(VLOOKUP($D710,Customer_Demand!$D:$BF,COLUMNS($I710:Y710),0)/$I710)),"")</f>
        <v/>
      </c>
      <c r="Z710" s="49" t="str">
        <f>IFERROR(IF($K710&lt;&gt;"SS",(VLOOKUP($D710,Customer_Demand!$D:$BF,COLUMNS($I710:Z710),0)/$I710+VLOOKUP($D710,Customer_Demand!$D:$BF,COLUMNS($I710:Z710),0)/$K710),(VLOOKUP($D710,Customer_Demand!$D:$BF,COLUMNS($I710:Z710),0)/$I710)),"")</f>
        <v/>
      </c>
      <c r="AA710" s="49" t="str">
        <f>IFERROR(IF($K710&lt;&gt;"SS",(VLOOKUP($D710,Customer_Demand!$D:$BF,COLUMNS($I710:AA710),0)/$I710+VLOOKUP($D710,Customer_Demand!$D:$BF,COLUMNS($I710:AA710),0)/$K710),(VLOOKUP($D710,Customer_Demand!$D:$BF,COLUMNS($I710:AA710),0)/$I710)),"")</f>
        <v/>
      </c>
      <c r="AB710" s="49" t="str">
        <f>IFERROR(IF($K710&lt;&gt;"SS",(VLOOKUP($D710,Customer_Demand!$D:$BF,COLUMNS($I710:AB710),0)/$I710+VLOOKUP($D710,Customer_Demand!$D:$BF,COLUMNS($I710:AB710),0)/$K710),(VLOOKUP($D710,Customer_Demand!$D:$BF,COLUMNS($I710:AB710),0)/$I710)),"")</f>
        <v/>
      </c>
      <c r="AC710" s="49" t="str">
        <f>IFERROR(IF($K710&lt;&gt;"SS",(VLOOKUP($D710,Customer_Demand!$D:$BF,COLUMNS($I710:AC710),0)/$I710+VLOOKUP($D710,Customer_Demand!$D:$BF,COLUMNS($I710:AC710),0)/$K710),(VLOOKUP($D710,Customer_Demand!$D:$BF,COLUMNS($I710:AC710),0)/$I710)),"")</f>
        <v/>
      </c>
      <c r="AD710" s="49" t="str">
        <f>IFERROR(IF($K710&lt;&gt;"SS",(VLOOKUP($D710,Customer_Demand!$D:$BF,COLUMNS($I710:AD710),0)/$I710+VLOOKUP($D710,Customer_Demand!$D:$BF,COLUMNS($I710:AD710),0)/$K710),(VLOOKUP($D710,Customer_Demand!$D:$BF,COLUMNS($I710:AD710),0)/$I710)),"")</f>
        <v/>
      </c>
      <c r="AE710" s="49" t="str">
        <f>IFERROR(IF($K710&lt;&gt;"SS",(VLOOKUP($D710,Customer_Demand!$D:$BF,COLUMNS($I710:AE710),0)/$I710+VLOOKUP($D710,Customer_Demand!$D:$BF,COLUMNS($I710:AE710),0)/$K710),(VLOOKUP($D710,Customer_Demand!$D:$BF,COLUMNS($I710:AE710),0)/$I710)),"")</f>
        <v/>
      </c>
      <c r="AF710" s="49" t="str">
        <f>IFERROR(IF($K710&lt;&gt;"SS",(VLOOKUP($D710,Customer_Demand!$D:$BF,COLUMNS($I710:AF710),0)/$I710+VLOOKUP($D710,Customer_Demand!$D:$BF,COLUMNS($I710:AF710),0)/$K710),(VLOOKUP($D710,Customer_Demand!$D:$BF,COLUMNS($I710:AF710),0)/$I710)),"")</f>
        <v/>
      </c>
      <c r="AG710" s="49" t="str">
        <f>IFERROR(IF($K710&lt;&gt;"SS",(VLOOKUP($D710,Customer_Demand!$D:$BF,COLUMNS($I710:AG710),0)/$I710+VLOOKUP($D710,Customer_Demand!$D:$BF,COLUMNS($I710:AG710),0)/$K710),(VLOOKUP($D710,Customer_Demand!$D:$BF,COLUMNS($I710:AG710),0)/$I710)),"")</f>
        <v/>
      </c>
      <c r="AH710" s="49" t="str">
        <f>IFERROR(IF($K710&lt;&gt;"SS",(VLOOKUP($D710,Customer_Demand!$D:$BF,COLUMNS($I710:AH710),0)/$I710+VLOOKUP($D710,Customer_Demand!$D:$BF,COLUMNS($I710:AH710),0)/$K710),(VLOOKUP($D710,Customer_Demand!$D:$BF,COLUMNS($I710:AH710),0)/$I710)),"")</f>
        <v/>
      </c>
      <c r="AI710" s="49" t="str">
        <f>IFERROR(IF($K710&lt;&gt;"SS",(VLOOKUP($D710,Customer_Demand!$D:$BF,COLUMNS($I710:AI710),0)/$I710+VLOOKUP($D710,Customer_Demand!$D:$BF,COLUMNS($I710:AI710),0)/$K710),(VLOOKUP($D710,Customer_Demand!$D:$BF,COLUMNS($I710:AI710),0)/$I710)),"")</f>
        <v/>
      </c>
      <c r="AJ710" s="49" t="str">
        <f>IFERROR(IF($K710&lt;&gt;"SS",(VLOOKUP($D710,Customer_Demand!$D:$BF,COLUMNS($I710:AJ710),0)/$I710+VLOOKUP($D710,Customer_Demand!$D:$BF,COLUMNS($I710:AJ710),0)/$K710),(VLOOKUP($D710,Customer_Demand!$D:$BF,COLUMNS($I710:AJ710),0)/$I710)),"")</f>
        <v/>
      </c>
      <c r="AK710" s="49" t="str">
        <f>IFERROR(IF($K710&lt;&gt;"SS",(VLOOKUP($D710,Customer_Demand!$D:$BF,COLUMNS($I710:AK710),0)/$I710+VLOOKUP($D710,Customer_Demand!$D:$BF,COLUMNS($I710:AK710),0)/$K710),(VLOOKUP($D710,Customer_Demand!$D:$BF,COLUMNS($I710:AK710),0)/$I710)),"")</f>
        <v/>
      </c>
      <c r="AL710" s="49" t="str">
        <f>IFERROR(IF($K710&lt;&gt;"SS",(VLOOKUP($D710,Customer_Demand!$D:$BF,COLUMNS($I710:AL710),0)/$I710+VLOOKUP($D710,Customer_Demand!$D:$BF,COLUMNS($I710:AL710),0)/$K710),(VLOOKUP($D710,Customer_Demand!$D:$BF,COLUMNS($I710:AL710),0)/$I710)),"")</f>
        <v/>
      </c>
      <c r="AM710" s="49" t="str">
        <f>IFERROR(IF($K710&lt;&gt;"SS",(VLOOKUP($D710,Customer_Demand!$D:$BF,COLUMNS($I710:AM710),0)/$I710+VLOOKUP($D710,Customer_Demand!$D:$BF,COLUMNS($I710:AM710),0)/$K710),(VLOOKUP($D710,Customer_Demand!$D:$BF,COLUMNS($I710:AM710),0)/$I710)),"")</f>
        <v/>
      </c>
      <c r="AN710" s="49" t="str">
        <f>IFERROR(IF($K710&lt;&gt;"SS",(VLOOKUP($D710,Customer_Demand!$D:$BF,COLUMNS($I710:AN710),0)/$I710+VLOOKUP($D710,Customer_Demand!$D:$BF,COLUMNS($I710:AN710),0)/$K710),(VLOOKUP($D710,Customer_Demand!$D:$BF,COLUMNS($I710:AN710),0)/$I710)),"")</f>
        <v/>
      </c>
      <c r="AO710" s="49" t="str">
        <f>IFERROR(IF($K710&lt;&gt;"SS",(VLOOKUP($D710,Customer_Demand!$D:$BF,COLUMNS($I710:AO710),0)/$I710+VLOOKUP($D710,Customer_Demand!$D:$BF,COLUMNS($I710:AO710),0)/$K710),(VLOOKUP($D710,Customer_Demand!$D:$BF,COLUMNS($I710:AO710),0)/$I710)),"")</f>
        <v/>
      </c>
      <c r="AP710" s="49" t="str">
        <f>IFERROR(IF($K710&lt;&gt;"SS",(VLOOKUP($D710,Customer_Demand!$D:$BF,COLUMNS($I710:AP710),0)/$I710+VLOOKUP($D710,Customer_Demand!$D:$BF,COLUMNS($I710:AP710),0)/$K710),(VLOOKUP($D710,Customer_Demand!$D:$BF,COLUMNS($I710:AP710),0)/$I710)),"")</f>
        <v/>
      </c>
      <c r="AQ710" s="49" t="str">
        <f>IFERROR(IF($K710&lt;&gt;"SS",(VLOOKUP($D710,Customer_Demand!$D:$BF,COLUMNS($I710:AQ710),0)/$I710+VLOOKUP($D710,Customer_Demand!$D:$BF,COLUMNS($I710:AQ710),0)/$K710),(VLOOKUP($D710,Customer_Demand!$D:$BF,COLUMNS($I710:AQ710),0)/$I710)),"")</f>
        <v/>
      </c>
      <c r="AR710" s="49" t="str">
        <f>IFERROR(IF($K710&lt;&gt;"SS",(VLOOKUP($D710,Customer_Demand!$D:$BF,COLUMNS($I710:AR710),0)/$I710+VLOOKUP($D710,Customer_Demand!$D:$BF,COLUMNS($I710:AR710),0)/$K710),(VLOOKUP($D710,Customer_Demand!$D:$BF,COLUMNS($I710:AR710),0)/$I710)),"")</f>
        <v/>
      </c>
      <c r="AS710" s="49" t="str">
        <f>IFERROR(IF($K710&lt;&gt;"SS",(VLOOKUP($D710,Customer_Demand!$D:$BF,COLUMNS($I710:AS710),0)/$I710+VLOOKUP($D710,Customer_Demand!$D:$BF,COLUMNS($I710:AS710),0)/$K710),(VLOOKUP($D710,Customer_Demand!$D:$BF,COLUMNS($I710:AS710),0)/$I710)),"")</f>
        <v/>
      </c>
      <c r="AT710" s="49" t="str">
        <f>IFERROR(IF($K710&lt;&gt;"SS",(VLOOKUP($D710,Customer_Demand!$D:$BF,COLUMNS($I710:AT710),0)/$I710+VLOOKUP($D710,Customer_Demand!$D:$BF,COLUMNS($I710:AT710),0)/$K710),(VLOOKUP($D710,Customer_Demand!$D:$BF,COLUMNS($I710:AT710),0)/$I710)),"")</f>
        <v/>
      </c>
      <c r="AU710" s="49" t="str">
        <f>IFERROR(IF($K710&lt;&gt;"SS",(VLOOKUP($D710,Customer_Demand!$D:$BF,COLUMNS($I710:AU710),0)/$I710+VLOOKUP($D710,Customer_Demand!$D:$BF,COLUMNS($I710:AU710),0)/$K710),(VLOOKUP($D710,Customer_Demand!$D:$BF,COLUMNS($I710:AU710),0)/$I710)),"")</f>
        <v/>
      </c>
      <c r="AV710" s="49" t="str">
        <f>IFERROR(IF($K710&lt;&gt;"SS",(VLOOKUP($D710,Customer_Demand!$D:$BF,COLUMNS($I710:AV710),0)/$I710+VLOOKUP($D710,Customer_Demand!$D:$BF,COLUMNS($I710:AV710),0)/$K710),(VLOOKUP($D710,Customer_Demand!$D:$BF,COLUMNS($I710:AV710),0)/$I710)),"")</f>
        <v/>
      </c>
      <c r="AW710" s="49" t="str">
        <f>IFERROR(IF($K710&lt;&gt;"SS",(VLOOKUP($D710,Customer_Demand!$D:$BF,COLUMNS($I710:AW710),0)/$I710+VLOOKUP($D710,Customer_Demand!$D:$BF,COLUMNS($I710:AW710),0)/$K710),(VLOOKUP($D710,Customer_Demand!$D:$BF,COLUMNS($I710:AW710),0)/$I710)),"")</f>
        <v/>
      </c>
      <c r="AX710" s="49" t="str">
        <f>IFERROR(IF($K710&lt;&gt;"SS",(VLOOKUP($D710,Customer_Demand!$D:$BF,COLUMNS($I710:AX710),0)/$I710+VLOOKUP($D710,Customer_Demand!$D:$BF,COLUMNS($I710:AX710),0)/$K710),(VLOOKUP($D710,Customer_Demand!$D:$BF,COLUMNS($I710:AX710),0)/$I710)),"")</f>
        <v/>
      </c>
      <c r="AY710" s="49" t="str">
        <f>IFERROR(IF($K710&lt;&gt;"SS",(VLOOKUP($D710,Customer_Demand!$D:$BF,COLUMNS($I710:AY710),0)/$I710+VLOOKUP($D710,Customer_Demand!$D:$BF,COLUMNS($I710:AY710),0)/$K710),(VLOOKUP($D710,Customer_Demand!$D:$BF,COLUMNS($I710:AY710),0)/$I710)),"")</f>
        <v/>
      </c>
      <c r="AZ710" s="49" t="str">
        <f>IFERROR(IF($K710&lt;&gt;"SS",(VLOOKUP($D710,Customer_Demand!$D:$BF,COLUMNS($I710:AZ710),0)/$I710+VLOOKUP($D710,Customer_Demand!$D:$BF,COLUMNS($I710:AZ710),0)/$K710),(VLOOKUP($D710,Customer_Demand!$D:$BF,COLUMNS($I710:AZ710),0)/$I710)),"")</f>
        <v/>
      </c>
      <c r="BA710" s="49" t="str">
        <f>IFERROR(IF($K710&lt;&gt;"SS",(VLOOKUP($D710,Customer_Demand!$D:$BF,COLUMNS($I710:BA710),0)/$I710+VLOOKUP($D710,Customer_Demand!$D:$BF,COLUMNS($I710:BA710),0)/$K710),(VLOOKUP($D710,Customer_Demand!$D:$BF,COLUMNS($I710:BA710),0)/$I710)),"")</f>
        <v/>
      </c>
      <c r="BB710" s="49" t="str">
        <f>IFERROR(IF($K710&lt;&gt;"SS",(VLOOKUP($D710,Customer_Demand!$D:$BF,COLUMNS($I710:BB710),0)/$I710+VLOOKUP($D710,Customer_Demand!$D:$BF,COLUMNS($I710:BB710),0)/$K710),(VLOOKUP($D710,Customer_Demand!$D:$BF,COLUMNS($I710:BB710),0)/$I710)),"")</f>
        <v/>
      </c>
      <c r="BC710" s="49" t="str">
        <f>IFERROR(IF($K710&lt;&gt;"SS",(VLOOKUP($D710,Customer_Demand!$D:$BF,COLUMNS($I710:BC710),0)/$I710+VLOOKUP($D710,Customer_Demand!$D:$BF,COLUMNS($I710:BC710),0)/$K710),(VLOOKUP($D710,Customer_Demand!$D:$BF,COLUMNS($I710:BC710),0)/$I710)),"")</f>
        <v/>
      </c>
      <c r="BD710" s="49" t="str">
        <f>IFERROR(IF($K710&lt;&gt;"SS",(VLOOKUP($D710,Customer_Demand!$D:$BF,COLUMNS($I710:BD710),0)/$I710+VLOOKUP($D710,Customer_Demand!$D:$BF,COLUMNS($I710:BD710),0)/$K710),(VLOOKUP($D710,Customer_Demand!$D:$BF,COLUMNS($I710:BD710),0)/$I710)),"")</f>
        <v/>
      </c>
      <c r="BE710" s="49" t="str">
        <f>IFERROR(IF($K710&lt;&gt;"SS",(VLOOKUP($D710,Customer_Demand!$D:$BF,COLUMNS($I710:BE710),0)/$I710+VLOOKUP($D710,Customer_Demand!$D:$BF,COLUMNS($I710:BE710),0)/$K710),(VLOOKUP($D710,Customer_Demand!$D:$BF,COLUMNS($I710:BE710),0)/$I710)),"")</f>
        <v/>
      </c>
      <c r="BF710" s="49" t="str">
        <f>IFERROR(IF($K710&lt;&gt;"SS",(VLOOKUP($D710,Customer_Demand!$D:$BF,COLUMNS($I710:BF710),0)/$I710+VLOOKUP($D710,Customer_Demand!$D:$BF,COLUMNS($I710:BF710),0)/$K710),(VLOOKUP($D710,Customer_Demand!$D:$BF,COLUMNS($I710:BF710),0)/$I710)),"")</f>
        <v/>
      </c>
      <c r="BG710" s="49" t="str">
        <f>IFERROR(IF($K710&lt;&gt;"SS",(VLOOKUP($D710,Customer_Demand!$D:$BF,COLUMNS($I710:BG710),0)/$I710+VLOOKUP($D710,Customer_Demand!$D:$BF,COLUMNS($I710:BG710),0)/$K710),(VLOOKUP($D710,Customer_Demand!$D:$BF,COLUMNS($I710:BG710),0)/$I710)),"")</f>
        <v/>
      </c>
      <c r="BH710" s="49" t="str">
        <f>IFERROR(IF($K710&lt;&gt;"SS",(VLOOKUP($D710,Customer_Demand!$D:$BF,COLUMNS($I710:BH710),0)/$I710+VLOOKUP($D710,Customer_Demand!$D:$BF,COLUMNS($I710:BH710),0)/$K710),(VLOOKUP($D710,Customer_Demand!$D:$BF,COLUMNS($I710:BH710),0)/$I710)),"")</f>
        <v/>
      </c>
      <c r="BI710" s="49" t="str">
        <f>IFERROR(IF($K710&lt;&gt;"SS",(VLOOKUP($D710,Customer_Demand!$D:$BF,COLUMNS($I710:BI710),0)/$I710+VLOOKUP($D710,Customer_Demand!$D:$BF,COLUMNS($I710:BI710),0)/$K710),(VLOOKUP($D710,Customer_Demand!$D:$BF,COLUMNS($I710:BI710),0)/$I710)),"")</f>
        <v/>
      </c>
      <c r="BJ710" s="49" t="str">
        <f>IFERROR(IF($K710&lt;&gt;"SS",(VLOOKUP($D710,Customer_Demand!$D:$BF,COLUMNS($I710:BJ710),0)/$I710+VLOOKUP($D710,Customer_Demand!$D:$BF,COLUMNS($I710:BJ710),0)/$K710),(VLOOKUP($D710,Customer_Demand!$D:$BF,COLUMNS($I710:BJ710),0)/$I710)),"")</f>
        <v/>
      </c>
      <c r="BK710" s="50" t="str">
        <f>IFERROR(IF($K710&lt;&gt;"SS",(VLOOKUP($D710,Customer_Demand!$D:$BF,COLUMNS($I710:BK710),0)/$I710+VLOOKUP($D710,Customer_Demand!$D:$BF,COLUMNS($I710:BK710),0)/$K710),(VLOOKUP($D710,Customer_Demand!$D:$BF,COLUMNS($I710:BK710),0)/$I710)),"")</f>
        <v/>
      </c>
    </row>
    <row r="711" spans="2:63" x14ac:dyDescent="0.2">
      <c r="B711" s="12" t="str">
        <f t="shared" si="47"/>
        <v/>
      </c>
      <c r="C711" s="45" t="str">
        <f>IF((Customer_Demand!C711)&lt;&gt;"",Customer_Demand!C711,"")</f>
        <v/>
      </c>
      <c r="D711" s="45" t="str">
        <f>IF(C711&lt;&gt;"",Customer_Demand!D711,"")</f>
        <v/>
      </c>
      <c r="E711" s="52" t="str">
        <f>IF(C711&lt;&gt;"",Customer_Demand!E711,"")</f>
        <v/>
      </c>
      <c r="F711" s="47" t="str">
        <f>IF(C711&lt;&gt;"",VLOOKUP(D711,Customer_Demand!$D$5:$F$1005,3,0),"")</f>
        <v/>
      </c>
      <c r="G711" s="48" t="str">
        <f t="shared" ref="G711:G774" si="48">IF(C711&lt;&gt;"",IF(AND(F711&gt;0,SUM(L711:BK711)=0),"SGR To Be Defined",SUM(L711:BK711)),"")</f>
        <v/>
      </c>
      <c r="H711" s="48" t="str">
        <f t="shared" ref="H711:H774" si="49">IF(C711&lt;&gt;"",CONCATENATE(D711,"_","Top"),"")</f>
        <v/>
      </c>
      <c r="I711" s="48" t="str">
        <f>IFERROR(IF(C711&lt;&gt;"",VLOOKUP($H711,SMT_Cycle_Time_Data!$F:$Q,4,0),""),"SGR Not Defined")</f>
        <v/>
      </c>
      <c r="J711" s="48" t="str">
        <f t="shared" ref="J711:J774" si="50">IF(C711&lt;&gt;"",CONCATENATE(D711,"_","Bottom"),"")</f>
        <v/>
      </c>
      <c r="K711" s="48" t="str">
        <f>IF(C711&lt;&gt;"",IFERROR(VLOOKUP($J711,SMT_Cycle_Time_Data!$F:$Q,4,0),"SS"),"")</f>
        <v/>
      </c>
      <c r="L711" s="49" t="str">
        <f>IFERROR(IF($K711&lt;&gt;"SS",(VLOOKUP($D711,Customer_Demand!$D:$BF,COLUMNS($I711:L711),0)/$I711+VLOOKUP($D711,Customer_Demand!$D:$BF,COLUMNS($I711:L711),0)/$K711),(VLOOKUP($D711,Customer_Demand!$D:$BF,COLUMNS($I711:L711),0)/$I711)),"")</f>
        <v/>
      </c>
      <c r="M711" s="49" t="str">
        <f>IFERROR(IF($K711&lt;&gt;"SS",(VLOOKUP($D711,Customer_Demand!$D:$BF,COLUMNS($I711:M711),0)/$I711+VLOOKUP($D711,Customer_Demand!$D:$BF,COLUMNS($I711:M711),0)/$K711),(VLOOKUP($D711,Customer_Demand!$D:$BF,COLUMNS($I711:M711),0)/$I711)),"")</f>
        <v/>
      </c>
      <c r="N711" s="49" t="str">
        <f>IFERROR(IF($K711&lt;&gt;"SS",(VLOOKUP($D711,Customer_Demand!$D:$BF,COLUMNS($I711:N711),0)/$I711+VLOOKUP($D711,Customer_Demand!$D:$BF,COLUMNS($I711:N711),0)/$K711),(VLOOKUP($D711,Customer_Demand!$D:$BF,COLUMNS($I711:N711),0)/$I711)),"")</f>
        <v/>
      </c>
      <c r="O711" s="49" t="str">
        <f>IFERROR(IF($K711&lt;&gt;"SS",(VLOOKUP($D711,Customer_Demand!$D:$BF,COLUMNS($I711:O711),0)/$I711+VLOOKUP($D711,Customer_Demand!$D:$BF,COLUMNS($I711:O711),0)/$K711),(VLOOKUP($D711,Customer_Demand!$D:$BF,COLUMNS($I711:O711),0)/$I711)),"")</f>
        <v/>
      </c>
      <c r="P711" s="49" t="str">
        <f>IFERROR(IF($K711&lt;&gt;"SS",(VLOOKUP($D711,Customer_Demand!$D:$BF,COLUMNS($I711:P711),0)/$I711+VLOOKUP($D711,Customer_Demand!$D:$BF,COLUMNS($I711:P711),0)/$K711),(VLOOKUP($D711,Customer_Demand!$D:$BF,COLUMNS($I711:P711),0)/$I711)),"")</f>
        <v/>
      </c>
      <c r="Q711" s="49" t="str">
        <f>IFERROR(IF($K711&lt;&gt;"SS",(VLOOKUP($D711,Customer_Demand!$D:$BF,COLUMNS($I711:Q711),0)/$I711+VLOOKUP($D711,Customer_Demand!$D:$BF,COLUMNS($I711:Q711),0)/$K711),(VLOOKUP($D711,Customer_Demand!$D:$BF,COLUMNS($I711:Q711),0)/$I711)),"")</f>
        <v/>
      </c>
      <c r="R711" s="49" t="str">
        <f>IFERROR(IF($K711&lt;&gt;"SS",(VLOOKUP($D711,Customer_Demand!$D:$BF,COLUMNS($I711:R711),0)/$I711+VLOOKUP($D711,Customer_Demand!$D:$BF,COLUMNS($I711:R711),0)/$K711),(VLOOKUP($D711,Customer_Demand!$D:$BF,COLUMNS($I711:R711),0)/$I711)),"")</f>
        <v/>
      </c>
      <c r="S711" s="49" t="str">
        <f>IFERROR(IF($K711&lt;&gt;"SS",(VLOOKUP($D711,Customer_Demand!$D:$BF,COLUMNS($I711:S711),0)/$I711+VLOOKUP($D711,Customer_Demand!$D:$BF,COLUMNS($I711:S711),0)/$K711),(VLOOKUP($D711,Customer_Demand!$D:$BF,COLUMNS($I711:S711),0)/$I711)),"")</f>
        <v/>
      </c>
      <c r="T711" s="49" t="str">
        <f>IFERROR(IF($K711&lt;&gt;"SS",(VLOOKUP($D711,Customer_Demand!$D:$BF,COLUMNS($I711:T711),0)/$I711+VLOOKUP($D711,Customer_Demand!$D:$BF,COLUMNS($I711:T711),0)/$K711),(VLOOKUP($D711,Customer_Demand!$D:$BF,COLUMNS($I711:T711),0)/$I711)),"")</f>
        <v/>
      </c>
      <c r="U711" s="49" t="str">
        <f>IFERROR(IF($K711&lt;&gt;"SS",(VLOOKUP($D711,Customer_Demand!$D:$BF,COLUMNS($I711:U711),0)/$I711+VLOOKUP($D711,Customer_Demand!$D:$BF,COLUMNS($I711:U711),0)/$K711),(VLOOKUP($D711,Customer_Demand!$D:$BF,COLUMNS($I711:U711),0)/$I711)),"")</f>
        <v/>
      </c>
      <c r="V711" s="49" t="str">
        <f>IFERROR(IF($K711&lt;&gt;"SS",(VLOOKUP($D711,Customer_Demand!$D:$BF,COLUMNS($I711:V711),0)/$I711+VLOOKUP($D711,Customer_Demand!$D:$BF,COLUMNS($I711:V711),0)/$K711),(VLOOKUP($D711,Customer_Demand!$D:$BF,COLUMNS($I711:V711),0)/$I711)),"")</f>
        <v/>
      </c>
      <c r="W711" s="49" t="str">
        <f>IFERROR(IF($K711&lt;&gt;"SS",(VLOOKUP($D711,Customer_Demand!$D:$BF,COLUMNS($I711:W711),0)/$I711+VLOOKUP($D711,Customer_Demand!$D:$BF,COLUMNS($I711:W711),0)/$K711),(VLOOKUP($D711,Customer_Demand!$D:$BF,COLUMNS($I711:W711),0)/$I711)),"")</f>
        <v/>
      </c>
      <c r="X711" s="49" t="str">
        <f>IFERROR(IF($K711&lt;&gt;"SS",(VLOOKUP($D711,Customer_Demand!$D:$BF,COLUMNS($I711:X711),0)/$I711+VLOOKUP($D711,Customer_Demand!$D:$BF,COLUMNS($I711:X711),0)/$K711),(VLOOKUP($D711,Customer_Demand!$D:$BF,COLUMNS($I711:X711),0)/$I711)),"")</f>
        <v/>
      </c>
      <c r="Y711" s="49" t="str">
        <f>IFERROR(IF($K711&lt;&gt;"SS",(VLOOKUP($D711,Customer_Demand!$D:$BF,COLUMNS($I711:Y711),0)/$I711+VLOOKUP($D711,Customer_Demand!$D:$BF,COLUMNS($I711:Y711),0)/$K711),(VLOOKUP($D711,Customer_Demand!$D:$BF,COLUMNS($I711:Y711),0)/$I711)),"")</f>
        <v/>
      </c>
      <c r="Z711" s="49" t="str">
        <f>IFERROR(IF($K711&lt;&gt;"SS",(VLOOKUP($D711,Customer_Demand!$D:$BF,COLUMNS($I711:Z711),0)/$I711+VLOOKUP($D711,Customer_Demand!$D:$BF,COLUMNS($I711:Z711),0)/$K711),(VLOOKUP($D711,Customer_Demand!$D:$BF,COLUMNS($I711:Z711),0)/$I711)),"")</f>
        <v/>
      </c>
      <c r="AA711" s="49" t="str">
        <f>IFERROR(IF($K711&lt;&gt;"SS",(VLOOKUP($D711,Customer_Demand!$D:$BF,COLUMNS($I711:AA711),0)/$I711+VLOOKUP($D711,Customer_Demand!$D:$BF,COLUMNS($I711:AA711),0)/$K711),(VLOOKUP($D711,Customer_Demand!$D:$BF,COLUMNS($I711:AA711),0)/$I711)),"")</f>
        <v/>
      </c>
      <c r="AB711" s="49" t="str">
        <f>IFERROR(IF($K711&lt;&gt;"SS",(VLOOKUP($D711,Customer_Demand!$D:$BF,COLUMNS($I711:AB711),0)/$I711+VLOOKUP($D711,Customer_Demand!$D:$BF,COLUMNS($I711:AB711),0)/$K711),(VLOOKUP($D711,Customer_Demand!$D:$BF,COLUMNS($I711:AB711),0)/$I711)),"")</f>
        <v/>
      </c>
      <c r="AC711" s="49" t="str">
        <f>IFERROR(IF($K711&lt;&gt;"SS",(VLOOKUP($D711,Customer_Demand!$D:$BF,COLUMNS($I711:AC711),0)/$I711+VLOOKUP($D711,Customer_Demand!$D:$BF,COLUMNS($I711:AC711),0)/$K711),(VLOOKUP($D711,Customer_Demand!$D:$BF,COLUMNS($I711:AC711),0)/$I711)),"")</f>
        <v/>
      </c>
      <c r="AD711" s="49" t="str">
        <f>IFERROR(IF($K711&lt;&gt;"SS",(VLOOKUP($D711,Customer_Demand!$D:$BF,COLUMNS($I711:AD711),0)/$I711+VLOOKUP($D711,Customer_Demand!$D:$BF,COLUMNS($I711:AD711),0)/$K711),(VLOOKUP($D711,Customer_Demand!$D:$BF,COLUMNS($I711:AD711),0)/$I711)),"")</f>
        <v/>
      </c>
      <c r="AE711" s="49" t="str">
        <f>IFERROR(IF($K711&lt;&gt;"SS",(VLOOKUP($D711,Customer_Demand!$D:$BF,COLUMNS($I711:AE711),0)/$I711+VLOOKUP($D711,Customer_Demand!$D:$BF,COLUMNS($I711:AE711),0)/$K711),(VLOOKUP($D711,Customer_Demand!$D:$BF,COLUMNS($I711:AE711),0)/$I711)),"")</f>
        <v/>
      </c>
      <c r="AF711" s="49" t="str">
        <f>IFERROR(IF($K711&lt;&gt;"SS",(VLOOKUP($D711,Customer_Demand!$D:$BF,COLUMNS($I711:AF711),0)/$I711+VLOOKUP($D711,Customer_Demand!$D:$BF,COLUMNS($I711:AF711),0)/$K711),(VLOOKUP($D711,Customer_Demand!$D:$BF,COLUMNS($I711:AF711),0)/$I711)),"")</f>
        <v/>
      </c>
      <c r="AG711" s="49" t="str">
        <f>IFERROR(IF($K711&lt;&gt;"SS",(VLOOKUP($D711,Customer_Demand!$D:$BF,COLUMNS($I711:AG711),0)/$I711+VLOOKUP($D711,Customer_Demand!$D:$BF,COLUMNS($I711:AG711),0)/$K711),(VLOOKUP($D711,Customer_Demand!$D:$BF,COLUMNS($I711:AG711),0)/$I711)),"")</f>
        <v/>
      </c>
      <c r="AH711" s="49" t="str">
        <f>IFERROR(IF($K711&lt;&gt;"SS",(VLOOKUP($D711,Customer_Demand!$D:$BF,COLUMNS($I711:AH711),0)/$I711+VLOOKUP($D711,Customer_Demand!$D:$BF,COLUMNS($I711:AH711),0)/$K711),(VLOOKUP($D711,Customer_Demand!$D:$BF,COLUMNS($I711:AH711),0)/$I711)),"")</f>
        <v/>
      </c>
      <c r="AI711" s="49" t="str">
        <f>IFERROR(IF($K711&lt;&gt;"SS",(VLOOKUP($D711,Customer_Demand!$D:$BF,COLUMNS($I711:AI711),0)/$I711+VLOOKUP($D711,Customer_Demand!$D:$BF,COLUMNS($I711:AI711),0)/$K711),(VLOOKUP($D711,Customer_Demand!$D:$BF,COLUMNS($I711:AI711),0)/$I711)),"")</f>
        <v/>
      </c>
      <c r="AJ711" s="49" t="str">
        <f>IFERROR(IF($K711&lt;&gt;"SS",(VLOOKUP($D711,Customer_Demand!$D:$BF,COLUMNS($I711:AJ711),0)/$I711+VLOOKUP($D711,Customer_Demand!$D:$BF,COLUMNS($I711:AJ711),0)/$K711),(VLOOKUP($D711,Customer_Demand!$D:$BF,COLUMNS($I711:AJ711),0)/$I711)),"")</f>
        <v/>
      </c>
      <c r="AK711" s="49" t="str">
        <f>IFERROR(IF($K711&lt;&gt;"SS",(VLOOKUP($D711,Customer_Demand!$D:$BF,COLUMNS($I711:AK711),0)/$I711+VLOOKUP($D711,Customer_Demand!$D:$BF,COLUMNS($I711:AK711),0)/$K711),(VLOOKUP($D711,Customer_Demand!$D:$BF,COLUMNS($I711:AK711),0)/$I711)),"")</f>
        <v/>
      </c>
      <c r="AL711" s="49" t="str">
        <f>IFERROR(IF($K711&lt;&gt;"SS",(VLOOKUP($D711,Customer_Demand!$D:$BF,COLUMNS($I711:AL711),0)/$I711+VLOOKUP($D711,Customer_Demand!$D:$BF,COLUMNS($I711:AL711),0)/$K711),(VLOOKUP($D711,Customer_Demand!$D:$BF,COLUMNS($I711:AL711),0)/$I711)),"")</f>
        <v/>
      </c>
      <c r="AM711" s="49" t="str">
        <f>IFERROR(IF($K711&lt;&gt;"SS",(VLOOKUP($D711,Customer_Demand!$D:$BF,COLUMNS($I711:AM711),0)/$I711+VLOOKUP($D711,Customer_Demand!$D:$BF,COLUMNS($I711:AM711),0)/$K711),(VLOOKUP($D711,Customer_Demand!$D:$BF,COLUMNS($I711:AM711),0)/$I711)),"")</f>
        <v/>
      </c>
      <c r="AN711" s="49" t="str">
        <f>IFERROR(IF($K711&lt;&gt;"SS",(VLOOKUP($D711,Customer_Demand!$D:$BF,COLUMNS($I711:AN711),0)/$I711+VLOOKUP($D711,Customer_Demand!$D:$BF,COLUMNS($I711:AN711),0)/$K711),(VLOOKUP($D711,Customer_Demand!$D:$BF,COLUMNS($I711:AN711),0)/$I711)),"")</f>
        <v/>
      </c>
      <c r="AO711" s="49" t="str">
        <f>IFERROR(IF($K711&lt;&gt;"SS",(VLOOKUP($D711,Customer_Demand!$D:$BF,COLUMNS($I711:AO711),0)/$I711+VLOOKUP($D711,Customer_Demand!$D:$BF,COLUMNS($I711:AO711),0)/$K711),(VLOOKUP($D711,Customer_Demand!$D:$BF,COLUMNS($I711:AO711),0)/$I711)),"")</f>
        <v/>
      </c>
      <c r="AP711" s="49" t="str">
        <f>IFERROR(IF($K711&lt;&gt;"SS",(VLOOKUP($D711,Customer_Demand!$D:$BF,COLUMNS($I711:AP711),0)/$I711+VLOOKUP($D711,Customer_Demand!$D:$BF,COLUMNS($I711:AP711),0)/$K711),(VLOOKUP($D711,Customer_Demand!$D:$BF,COLUMNS($I711:AP711),0)/$I711)),"")</f>
        <v/>
      </c>
      <c r="AQ711" s="49" t="str">
        <f>IFERROR(IF($K711&lt;&gt;"SS",(VLOOKUP($D711,Customer_Demand!$D:$BF,COLUMNS($I711:AQ711),0)/$I711+VLOOKUP($D711,Customer_Demand!$D:$BF,COLUMNS($I711:AQ711),0)/$K711),(VLOOKUP($D711,Customer_Demand!$D:$BF,COLUMNS($I711:AQ711),0)/$I711)),"")</f>
        <v/>
      </c>
      <c r="AR711" s="49" t="str">
        <f>IFERROR(IF($K711&lt;&gt;"SS",(VLOOKUP($D711,Customer_Demand!$D:$BF,COLUMNS($I711:AR711),0)/$I711+VLOOKUP($D711,Customer_Demand!$D:$BF,COLUMNS($I711:AR711),0)/$K711),(VLOOKUP($D711,Customer_Demand!$D:$BF,COLUMNS($I711:AR711),0)/$I711)),"")</f>
        <v/>
      </c>
      <c r="AS711" s="49" t="str">
        <f>IFERROR(IF($K711&lt;&gt;"SS",(VLOOKUP($D711,Customer_Demand!$D:$BF,COLUMNS($I711:AS711),0)/$I711+VLOOKUP($D711,Customer_Demand!$D:$BF,COLUMNS($I711:AS711),0)/$K711),(VLOOKUP($D711,Customer_Demand!$D:$BF,COLUMNS($I711:AS711),0)/$I711)),"")</f>
        <v/>
      </c>
      <c r="AT711" s="49" t="str">
        <f>IFERROR(IF($K711&lt;&gt;"SS",(VLOOKUP($D711,Customer_Demand!$D:$BF,COLUMNS($I711:AT711),0)/$I711+VLOOKUP($D711,Customer_Demand!$D:$BF,COLUMNS($I711:AT711),0)/$K711),(VLOOKUP($D711,Customer_Demand!$D:$BF,COLUMNS($I711:AT711),0)/$I711)),"")</f>
        <v/>
      </c>
      <c r="AU711" s="49" t="str">
        <f>IFERROR(IF($K711&lt;&gt;"SS",(VLOOKUP($D711,Customer_Demand!$D:$BF,COLUMNS($I711:AU711),0)/$I711+VLOOKUP($D711,Customer_Demand!$D:$BF,COLUMNS($I711:AU711),0)/$K711),(VLOOKUP($D711,Customer_Demand!$D:$BF,COLUMNS($I711:AU711),0)/$I711)),"")</f>
        <v/>
      </c>
      <c r="AV711" s="49" t="str">
        <f>IFERROR(IF($K711&lt;&gt;"SS",(VLOOKUP($D711,Customer_Demand!$D:$BF,COLUMNS($I711:AV711),0)/$I711+VLOOKUP($D711,Customer_Demand!$D:$BF,COLUMNS($I711:AV711),0)/$K711),(VLOOKUP($D711,Customer_Demand!$D:$BF,COLUMNS($I711:AV711),0)/$I711)),"")</f>
        <v/>
      </c>
      <c r="AW711" s="49" t="str">
        <f>IFERROR(IF($K711&lt;&gt;"SS",(VLOOKUP($D711,Customer_Demand!$D:$BF,COLUMNS($I711:AW711),0)/$I711+VLOOKUP($D711,Customer_Demand!$D:$BF,COLUMNS($I711:AW711),0)/$K711),(VLOOKUP($D711,Customer_Demand!$D:$BF,COLUMNS($I711:AW711),0)/$I711)),"")</f>
        <v/>
      </c>
      <c r="AX711" s="49" t="str">
        <f>IFERROR(IF($K711&lt;&gt;"SS",(VLOOKUP($D711,Customer_Demand!$D:$BF,COLUMNS($I711:AX711),0)/$I711+VLOOKUP($D711,Customer_Demand!$D:$BF,COLUMNS($I711:AX711),0)/$K711),(VLOOKUP($D711,Customer_Demand!$D:$BF,COLUMNS($I711:AX711),0)/$I711)),"")</f>
        <v/>
      </c>
      <c r="AY711" s="49" t="str">
        <f>IFERROR(IF($K711&lt;&gt;"SS",(VLOOKUP($D711,Customer_Demand!$D:$BF,COLUMNS($I711:AY711),0)/$I711+VLOOKUP($D711,Customer_Demand!$D:$BF,COLUMNS($I711:AY711),0)/$K711),(VLOOKUP($D711,Customer_Demand!$D:$BF,COLUMNS($I711:AY711),0)/$I711)),"")</f>
        <v/>
      </c>
      <c r="AZ711" s="49" t="str">
        <f>IFERROR(IF($K711&lt;&gt;"SS",(VLOOKUP($D711,Customer_Demand!$D:$BF,COLUMNS($I711:AZ711),0)/$I711+VLOOKUP($D711,Customer_Demand!$D:$BF,COLUMNS($I711:AZ711),0)/$K711),(VLOOKUP($D711,Customer_Demand!$D:$BF,COLUMNS($I711:AZ711),0)/$I711)),"")</f>
        <v/>
      </c>
      <c r="BA711" s="49" t="str">
        <f>IFERROR(IF($K711&lt;&gt;"SS",(VLOOKUP($D711,Customer_Demand!$D:$BF,COLUMNS($I711:BA711),0)/$I711+VLOOKUP($D711,Customer_Demand!$D:$BF,COLUMNS($I711:BA711),0)/$K711),(VLOOKUP($D711,Customer_Demand!$D:$BF,COLUMNS($I711:BA711),0)/$I711)),"")</f>
        <v/>
      </c>
      <c r="BB711" s="49" t="str">
        <f>IFERROR(IF($K711&lt;&gt;"SS",(VLOOKUP($D711,Customer_Demand!$D:$BF,COLUMNS($I711:BB711),0)/$I711+VLOOKUP($D711,Customer_Demand!$D:$BF,COLUMNS($I711:BB711),0)/$K711),(VLOOKUP($D711,Customer_Demand!$D:$BF,COLUMNS($I711:BB711),0)/$I711)),"")</f>
        <v/>
      </c>
      <c r="BC711" s="49" t="str">
        <f>IFERROR(IF($K711&lt;&gt;"SS",(VLOOKUP($D711,Customer_Demand!$D:$BF,COLUMNS($I711:BC711),0)/$I711+VLOOKUP($D711,Customer_Demand!$D:$BF,COLUMNS($I711:BC711),0)/$K711),(VLOOKUP($D711,Customer_Demand!$D:$BF,COLUMNS($I711:BC711),0)/$I711)),"")</f>
        <v/>
      </c>
      <c r="BD711" s="49" t="str">
        <f>IFERROR(IF($K711&lt;&gt;"SS",(VLOOKUP($D711,Customer_Demand!$D:$BF,COLUMNS($I711:BD711),0)/$I711+VLOOKUP($D711,Customer_Demand!$D:$BF,COLUMNS($I711:BD711),0)/$K711),(VLOOKUP($D711,Customer_Demand!$D:$BF,COLUMNS($I711:BD711),0)/$I711)),"")</f>
        <v/>
      </c>
      <c r="BE711" s="49" t="str">
        <f>IFERROR(IF($K711&lt;&gt;"SS",(VLOOKUP($D711,Customer_Demand!$D:$BF,COLUMNS($I711:BE711),0)/$I711+VLOOKUP($D711,Customer_Demand!$D:$BF,COLUMNS($I711:BE711),0)/$K711),(VLOOKUP($D711,Customer_Demand!$D:$BF,COLUMNS($I711:BE711),0)/$I711)),"")</f>
        <v/>
      </c>
      <c r="BF711" s="49" t="str">
        <f>IFERROR(IF($K711&lt;&gt;"SS",(VLOOKUP($D711,Customer_Demand!$D:$BF,COLUMNS($I711:BF711),0)/$I711+VLOOKUP($D711,Customer_Demand!$D:$BF,COLUMNS($I711:BF711),0)/$K711),(VLOOKUP($D711,Customer_Demand!$D:$BF,COLUMNS($I711:BF711),0)/$I711)),"")</f>
        <v/>
      </c>
      <c r="BG711" s="49" t="str">
        <f>IFERROR(IF($K711&lt;&gt;"SS",(VLOOKUP($D711,Customer_Demand!$D:$BF,COLUMNS($I711:BG711),0)/$I711+VLOOKUP($D711,Customer_Demand!$D:$BF,COLUMNS($I711:BG711),0)/$K711),(VLOOKUP($D711,Customer_Demand!$D:$BF,COLUMNS($I711:BG711),0)/$I711)),"")</f>
        <v/>
      </c>
      <c r="BH711" s="49" t="str">
        <f>IFERROR(IF($K711&lt;&gt;"SS",(VLOOKUP($D711,Customer_Demand!$D:$BF,COLUMNS($I711:BH711),0)/$I711+VLOOKUP($D711,Customer_Demand!$D:$BF,COLUMNS($I711:BH711),0)/$K711),(VLOOKUP($D711,Customer_Demand!$D:$BF,COLUMNS($I711:BH711),0)/$I711)),"")</f>
        <v/>
      </c>
      <c r="BI711" s="49" t="str">
        <f>IFERROR(IF($K711&lt;&gt;"SS",(VLOOKUP($D711,Customer_Demand!$D:$BF,COLUMNS($I711:BI711),0)/$I711+VLOOKUP($D711,Customer_Demand!$D:$BF,COLUMNS($I711:BI711),0)/$K711),(VLOOKUP($D711,Customer_Demand!$D:$BF,COLUMNS($I711:BI711),0)/$I711)),"")</f>
        <v/>
      </c>
      <c r="BJ711" s="49" t="str">
        <f>IFERROR(IF($K711&lt;&gt;"SS",(VLOOKUP($D711,Customer_Demand!$D:$BF,COLUMNS($I711:BJ711),0)/$I711+VLOOKUP($D711,Customer_Demand!$D:$BF,COLUMNS($I711:BJ711),0)/$K711),(VLOOKUP($D711,Customer_Demand!$D:$BF,COLUMNS($I711:BJ711),0)/$I711)),"")</f>
        <v/>
      </c>
      <c r="BK711" s="50" t="str">
        <f>IFERROR(IF($K711&lt;&gt;"SS",(VLOOKUP($D711,Customer_Demand!$D:$BF,COLUMNS($I711:BK711),0)/$I711+VLOOKUP($D711,Customer_Demand!$D:$BF,COLUMNS($I711:BK711),0)/$K711),(VLOOKUP($D711,Customer_Demand!$D:$BF,COLUMNS($I711:BK711),0)/$I711)),"")</f>
        <v/>
      </c>
    </row>
    <row r="712" spans="2:63" x14ac:dyDescent="0.2">
      <c r="B712" s="12" t="str">
        <f t="shared" ref="B712:B775" si="51">IF(C712&lt;&gt;"",B711+1,"")</f>
        <v/>
      </c>
      <c r="C712" s="45" t="str">
        <f>IF((Customer_Demand!C712)&lt;&gt;"",Customer_Demand!C712,"")</f>
        <v/>
      </c>
      <c r="D712" s="45" t="str">
        <f>IF(C712&lt;&gt;"",Customer_Demand!D712,"")</f>
        <v/>
      </c>
      <c r="E712" s="52" t="str">
        <f>IF(C712&lt;&gt;"",Customer_Demand!E712,"")</f>
        <v/>
      </c>
      <c r="F712" s="47" t="str">
        <f>IF(C712&lt;&gt;"",VLOOKUP(D712,Customer_Demand!$D$5:$F$1005,3,0),"")</f>
        <v/>
      </c>
      <c r="G712" s="48" t="str">
        <f t="shared" si="48"/>
        <v/>
      </c>
      <c r="H712" s="48" t="str">
        <f t="shared" si="49"/>
        <v/>
      </c>
      <c r="I712" s="48" t="str">
        <f>IFERROR(IF(C712&lt;&gt;"",VLOOKUP($H712,SMT_Cycle_Time_Data!$F:$Q,4,0),""),"SGR Not Defined")</f>
        <v/>
      </c>
      <c r="J712" s="48" t="str">
        <f t="shared" si="50"/>
        <v/>
      </c>
      <c r="K712" s="48" t="str">
        <f>IF(C712&lt;&gt;"",IFERROR(VLOOKUP($J712,SMT_Cycle_Time_Data!$F:$Q,4,0),"SS"),"")</f>
        <v/>
      </c>
      <c r="L712" s="49" t="str">
        <f>IFERROR(IF($K712&lt;&gt;"SS",(VLOOKUP($D712,Customer_Demand!$D:$BF,COLUMNS($I712:L712),0)/$I712+VLOOKUP($D712,Customer_Demand!$D:$BF,COLUMNS($I712:L712),0)/$K712),(VLOOKUP($D712,Customer_Demand!$D:$BF,COLUMNS($I712:L712),0)/$I712)),"")</f>
        <v/>
      </c>
      <c r="M712" s="49" t="str">
        <f>IFERROR(IF($K712&lt;&gt;"SS",(VLOOKUP($D712,Customer_Demand!$D:$BF,COLUMNS($I712:M712),0)/$I712+VLOOKUP($D712,Customer_Demand!$D:$BF,COLUMNS($I712:M712),0)/$K712),(VLOOKUP($D712,Customer_Demand!$D:$BF,COLUMNS($I712:M712),0)/$I712)),"")</f>
        <v/>
      </c>
      <c r="N712" s="49" t="str">
        <f>IFERROR(IF($K712&lt;&gt;"SS",(VLOOKUP($D712,Customer_Demand!$D:$BF,COLUMNS($I712:N712),0)/$I712+VLOOKUP($D712,Customer_Demand!$D:$BF,COLUMNS($I712:N712),0)/$K712),(VLOOKUP($D712,Customer_Demand!$D:$BF,COLUMNS($I712:N712),0)/$I712)),"")</f>
        <v/>
      </c>
      <c r="O712" s="49" t="str">
        <f>IFERROR(IF($K712&lt;&gt;"SS",(VLOOKUP($D712,Customer_Demand!$D:$BF,COLUMNS($I712:O712),0)/$I712+VLOOKUP($D712,Customer_Demand!$D:$BF,COLUMNS($I712:O712),0)/$K712),(VLOOKUP($D712,Customer_Demand!$D:$BF,COLUMNS($I712:O712),0)/$I712)),"")</f>
        <v/>
      </c>
      <c r="P712" s="49" t="str">
        <f>IFERROR(IF($K712&lt;&gt;"SS",(VLOOKUP($D712,Customer_Demand!$D:$BF,COLUMNS($I712:P712),0)/$I712+VLOOKUP($D712,Customer_Demand!$D:$BF,COLUMNS($I712:P712),0)/$K712),(VLOOKUP($D712,Customer_Demand!$D:$BF,COLUMNS($I712:P712),0)/$I712)),"")</f>
        <v/>
      </c>
      <c r="Q712" s="49" t="str">
        <f>IFERROR(IF($K712&lt;&gt;"SS",(VLOOKUP($D712,Customer_Demand!$D:$BF,COLUMNS($I712:Q712),0)/$I712+VLOOKUP($D712,Customer_Demand!$D:$BF,COLUMNS($I712:Q712),0)/$K712),(VLOOKUP($D712,Customer_Demand!$D:$BF,COLUMNS($I712:Q712),0)/$I712)),"")</f>
        <v/>
      </c>
      <c r="R712" s="49" t="str">
        <f>IFERROR(IF($K712&lt;&gt;"SS",(VLOOKUP($D712,Customer_Demand!$D:$BF,COLUMNS($I712:R712),0)/$I712+VLOOKUP($D712,Customer_Demand!$D:$BF,COLUMNS($I712:R712),0)/$K712),(VLOOKUP($D712,Customer_Demand!$D:$BF,COLUMNS($I712:R712),0)/$I712)),"")</f>
        <v/>
      </c>
      <c r="S712" s="49" t="str">
        <f>IFERROR(IF($K712&lt;&gt;"SS",(VLOOKUP($D712,Customer_Demand!$D:$BF,COLUMNS($I712:S712),0)/$I712+VLOOKUP($D712,Customer_Demand!$D:$BF,COLUMNS($I712:S712),0)/$K712),(VLOOKUP($D712,Customer_Demand!$D:$BF,COLUMNS($I712:S712),0)/$I712)),"")</f>
        <v/>
      </c>
      <c r="T712" s="49" t="str">
        <f>IFERROR(IF($K712&lt;&gt;"SS",(VLOOKUP($D712,Customer_Demand!$D:$BF,COLUMNS($I712:T712),0)/$I712+VLOOKUP($D712,Customer_Demand!$D:$BF,COLUMNS($I712:T712),0)/$K712),(VLOOKUP($D712,Customer_Demand!$D:$BF,COLUMNS($I712:T712),0)/$I712)),"")</f>
        <v/>
      </c>
      <c r="U712" s="49" t="str">
        <f>IFERROR(IF($K712&lt;&gt;"SS",(VLOOKUP($D712,Customer_Demand!$D:$BF,COLUMNS($I712:U712),0)/$I712+VLOOKUP($D712,Customer_Demand!$D:$BF,COLUMNS($I712:U712),0)/$K712),(VLOOKUP($D712,Customer_Demand!$D:$BF,COLUMNS($I712:U712),0)/$I712)),"")</f>
        <v/>
      </c>
      <c r="V712" s="49" t="str">
        <f>IFERROR(IF($K712&lt;&gt;"SS",(VLOOKUP($D712,Customer_Demand!$D:$BF,COLUMNS($I712:V712),0)/$I712+VLOOKUP($D712,Customer_Demand!$D:$BF,COLUMNS($I712:V712),0)/$K712),(VLOOKUP($D712,Customer_Demand!$D:$BF,COLUMNS($I712:V712),0)/$I712)),"")</f>
        <v/>
      </c>
      <c r="W712" s="49" t="str">
        <f>IFERROR(IF($K712&lt;&gt;"SS",(VLOOKUP($D712,Customer_Demand!$D:$BF,COLUMNS($I712:W712),0)/$I712+VLOOKUP($D712,Customer_Demand!$D:$BF,COLUMNS($I712:W712),0)/$K712),(VLOOKUP($D712,Customer_Demand!$D:$BF,COLUMNS($I712:W712),0)/$I712)),"")</f>
        <v/>
      </c>
      <c r="X712" s="49" t="str">
        <f>IFERROR(IF($K712&lt;&gt;"SS",(VLOOKUP($D712,Customer_Demand!$D:$BF,COLUMNS($I712:X712),0)/$I712+VLOOKUP($D712,Customer_Demand!$D:$BF,COLUMNS($I712:X712),0)/$K712),(VLOOKUP($D712,Customer_Demand!$D:$BF,COLUMNS($I712:X712),0)/$I712)),"")</f>
        <v/>
      </c>
      <c r="Y712" s="49" t="str">
        <f>IFERROR(IF($K712&lt;&gt;"SS",(VLOOKUP($D712,Customer_Demand!$D:$BF,COLUMNS($I712:Y712),0)/$I712+VLOOKUP($D712,Customer_Demand!$D:$BF,COLUMNS($I712:Y712),0)/$K712),(VLOOKUP($D712,Customer_Demand!$D:$BF,COLUMNS($I712:Y712),0)/$I712)),"")</f>
        <v/>
      </c>
      <c r="Z712" s="49" t="str">
        <f>IFERROR(IF($K712&lt;&gt;"SS",(VLOOKUP($D712,Customer_Demand!$D:$BF,COLUMNS($I712:Z712),0)/$I712+VLOOKUP($D712,Customer_Demand!$D:$BF,COLUMNS($I712:Z712),0)/$K712),(VLOOKUP($D712,Customer_Demand!$D:$BF,COLUMNS($I712:Z712),0)/$I712)),"")</f>
        <v/>
      </c>
      <c r="AA712" s="49" t="str">
        <f>IFERROR(IF($K712&lt;&gt;"SS",(VLOOKUP($D712,Customer_Demand!$D:$BF,COLUMNS($I712:AA712),0)/$I712+VLOOKUP($D712,Customer_Demand!$D:$BF,COLUMNS($I712:AA712),0)/$K712),(VLOOKUP($D712,Customer_Demand!$D:$BF,COLUMNS($I712:AA712),0)/$I712)),"")</f>
        <v/>
      </c>
      <c r="AB712" s="49" t="str">
        <f>IFERROR(IF($K712&lt;&gt;"SS",(VLOOKUP($D712,Customer_Demand!$D:$BF,COLUMNS($I712:AB712),0)/$I712+VLOOKUP($D712,Customer_Demand!$D:$BF,COLUMNS($I712:AB712),0)/$K712),(VLOOKUP($D712,Customer_Demand!$D:$BF,COLUMNS($I712:AB712),0)/$I712)),"")</f>
        <v/>
      </c>
      <c r="AC712" s="49" t="str">
        <f>IFERROR(IF($K712&lt;&gt;"SS",(VLOOKUP($D712,Customer_Demand!$D:$BF,COLUMNS($I712:AC712),0)/$I712+VLOOKUP($D712,Customer_Demand!$D:$BF,COLUMNS($I712:AC712),0)/$K712),(VLOOKUP($D712,Customer_Demand!$D:$BF,COLUMNS($I712:AC712),0)/$I712)),"")</f>
        <v/>
      </c>
      <c r="AD712" s="49" t="str">
        <f>IFERROR(IF($K712&lt;&gt;"SS",(VLOOKUP($D712,Customer_Demand!$D:$BF,COLUMNS($I712:AD712),0)/$I712+VLOOKUP($D712,Customer_Demand!$D:$BF,COLUMNS($I712:AD712),0)/$K712),(VLOOKUP($D712,Customer_Demand!$D:$BF,COLUMNS($I712:AD712),0)/$I712)),"")</f>
        <v/>
      </c>
      <c r="AE712" s="49" t="str">
        <f>IFERROR(IF($K712&lt;&gt;"SS",(VLOOKUP($D712,Customer_Demand!$D:$BF,COLUMNS($I712:AE712),0)/$I712+VLOOKUP($D712,Customer_Demand!$D:$BF,COLUMNS($I712:AE712),0)/$K712),(VLOOKUP($D712,Customer_Demand!$D:$BF,COLUMNS($I712:AE712),0)/$I712)),"")</f>
        <v/>
      </c>
      <c r="AF712" s="49" t="str">
        <f>IFERROR(IF($K712&lt;&gt;"SS",(VLOOKUP($D712,Customer_Demand!$D:$BF,COLUMNS($I712:AF712),0)/$I712+VLOOKUP($D712,Customer_Demand!$D:$BF,COLUMNS($I712:AF712),0)/$K712),(VLOOKUP($D712,Customer_Demand!$D:$BF,COLUMNS($I712:AF712),0)/$I712)),"")</f>
        <v/>
      </c>
      <c r="AG712" s="49" t="str">
        <f>IFERROR(IF($K712&lt;&gt;"SS",(VLOOKUP($D712,Customer_Demand!$D:$BF,COLUMNS($I712:AG712),0)/$I712+VLOOKUP($D712,Customer_Demand!$D:$BF,COLUMNS($I712:AG712),0)/$K712),(VLOOKUP($D712,Customer_Demand!$D:$BF,COLUMNS($I712:AG712),0)/$I712)),"")</f>
        <v/>
      </c>
      <c r="AH712" s="49" t="str">
        <f>IFERROR(IF($K712&lt;&gt;"SS",(VLOOKUP($D712,Customer_Demand!$D:$BF,COLUMNS($I712:AH712),0)/$I712+VLOOKUP($D712,Customer_Demand!$D:$BF,COLUMNS($I712:AH712),0)/$K712),(VLOOKUP($D712,Customer_Demand!$D:$BF,COLUMNS($I712:AH712),0)/$I712)),"")</f>
        <v/>
      </c>
      <c r="AI712" s="49" t="str">
        <f>IFERROR(IF($K712&lt;&gt;"SS",(VLOOKUP($D712,Customer_Demand!$D:$BF,COLUMNS($I712:AI712),0)/$I712+VLOOKUP($D712,Customer_Demand!$D:$BF,COLUMNS($I712:AI712),0)/$K712),(VLOOKUP($D712,Customer_Demand!$D:$BF,COLUMNS($I712:AI712),0)/$I712)),"")</f>
        <v/>
      </c>
      <c r="AJ712" s="49" t="str">
        <f>IFERROR(IF($K712&lt;&gt;"SS",(VLOOKUP($D712,Customer_Demand!$D:$BF,COLUMNS($I712:AJ712),0)/$I712+VLOOKUP($D712,Customer_Demand!$D:$BF,COLUMNS($I712:AJ712),0)/$K712),(VLOOKUP($D712,Customer_Demand!$D:$BF,COLUMNS($I712:AJ712),0)/$I712)),"")</f>
        <v/>
      </c>
      <c r="AK712" s="49" t="str">
        <f>IFERROR(IF($K712&lt;&gt;"SS",(VLOOKUP($D712,Customer_Demand!$D:$BF,COLUMNS($I712:AK712),0)/$I712+VLOOKUP($D712,Customer_Demand!$D:$BF,COLUMNS($I712:AK712),0)/$K712),(VLOOKUP($D712,Customer_Demand!$D:$BF,COLUMNS($I712:AK712),0)/$I712)),"")</f>
        <v/>
      </c>
      <c r="AL712" s="49" t="str">
        <f>IFERROR(IF($K712&lt;&gt;"SS",(VLOOKUP($D712,Customer_Demand!$D:$BF,COLUMNS($I712:AL712),0)/$I712+VLOOKUP($D712,Customer_Demand!$D:$BF,COLUMNS($I712:AL712),0)/$K712),(VLOOKUP($D712,Customer_Demand!$D:$BF,COLUMNS($I712:AL712),0)/$I712)),"")</f>
        <v/>
      </c>
      <c r="AM712" s="49" t="str">
        <f>IFERROR(IF($K712&lt;&gt;"SS",(VLOOKUP($D712,Customer_Demand!$D:$BF,COLUMNS($I712:AM712),0)/$I712+VLOOKUP($D712,Customer_Demand!$D:$BF,COLUMNS($I712:AM712),0)/$K712),(VLOOKUP($D712,Customer_Demand!$D:$BF,COLUMNS($I712:AM712),0)/$I712)),"")</f>
        <v/>
      </c>
      <c r="AN712" s="49" t="str">
        <f>IFERROR(IF($K712&lt;&gt;"SS",(VLOOKUP($D712,Customer_Demand!$D:$BF,COLUMNS($I712:AN712),0)/$I712+VLOOKUP($D712,Customer_Demand!$D:$BF,COLUMNS($I712:AN712),0)/$K712),(VLOOKUP($D712,Customer_Demand!$D:$BF,COLUMNS($I712:AN712),0)/$I712)),"")</f>
        <v/>
      </c>
      <c r="AO712" s="49" t="str">
        <f>IFERROR(IF($K712&lt;&gt;"SS",(VLOOKUP($D712,Customer_Demand!$D:$BF,COLUMNS($I712:AO712),0)/$I712+VLOOKUP($D712,Customer_Demand!$D:$BF,COLUMNS($I712:AO712),0)/$K712),(VLOOKUP($D712,Customer_Demand!$D:$BF,COLUMNS($I712:AO712),0)/$I712)),"")</f>
        <v/>
      </c>
      <c r="AP712" s="49" t="str">
        <f>IFERROR(IF($K712&lt;&gt;"SS",(VLOOKUP($D712,Customer_Demand!$D:$BF,COLUMNS($I712:AP712),0)/$I712+VLOOKUP($D712,Customer_Demand!$D:$BF,COLUMNS($I712:AP712),0)/$K712),(VLOOKUP($D712,Customer_Demand!$D:$BF,COLUMNS($I712:AP712),0)/$I712)),"")</f>
        <v/>
      </c>
      <c r="AQ712" s="49" t="str">
        <f>IFERROR(IF($K712&lt;&gt;"SS",(VLOOKUP($D712,Customer_Demand!$D:$BF,COLUMNS($I712:AQ712),0)/$I712+VLOOKUP($D712,Customer_Demand!$D:$BF,COLUMNS($I712:AQ712),0)/$K712),(VLOOKUP($D712,Customer_Demand!$D:$BF,COLUMNS($I712:AQ712),0)/$I712)),"")</f>
        <v/>
      </c>
      <c r="AR712" s="49" t="str">
        <f>IFERROR(IF($K712&lt;&gt;"SS",(VLOOKUP($D712,Customer_Demand!$D:$BF,COLUMNS($I712:AR712),0)/$I712+VLOOKUP($D712,Customer_Demand!$D:$BF,COLUMNS($I712:AR712),0)/$K712),(VLOOKUP($D712,Customer_Demand!$D:$BF,COLUMNS($I712:AR712),0)/$I712)),"")</f>
        <v/>
      </c>
      <c r="AS712" s="49" t="str">
        <f>IFERROR(IF($K712&lt;&gt;"SS",(VLOOKUP($D712,Customer_Demand!$D:$BF,COLUMNS($I712:AS712),0)/$I712+VLOOKUP($D712,Customer_Demand!$D:$BF,COLUMNS($I712:AS712),0)/$K712),(VLOOKUP($D712,Customer_Demand!$D:$BF,COLUMNS($I712:AS712),0)/$I712)),"")</f>
        <v/>
      </c>
      <c r="AT712" s="49" t="str">
        <f>IFERROR(IF($K712&lt;&gt;"SS",(VLOOKUP($D712,Customer_Demand!$D:$BF,COLUMNS($I712:AT712),0)/$I712+VLOOKUP($D712,Customer_Demand!$D:$BF,COLUMNS($I712:AT712),0)/$K712),(VLOOKUP($D712,Customer_Demand!$D:$BF,COLUMNS($I712:AT712),0)/$I712)),"")</f>
        <v/>
      </c>
      <c r="AU712" s="49" t="str">
        <f>IFERROR(IF($K712&lt;&gt;"SS",(VLOOKUP($D712,Customer_Demand!$D:$BF,COLUMNS($I712:AU712),0)/$I712+VLOOKUP($D712,Customer_Demand!$D:$BF,COLUMNS($I712:AU712),0)/$K712),(VLOOKUP($D712,Customer_Demand!$D:$BF,COLUMNS($I712:AU712),0)/$I712)),"")</f>
        <v/>
      </c>
      <c r="AV712" s="49" t="str">
        <f>IFERROR(IF($K712&lt;&gt;"SS",(VLOOKUP($D712,Customer_Demand!$D:$BF,COLUMNS($I712:AV712),0)/$I712+VLOOKUP($D712,Customer_Demand!$D:$BF,COLUMNS($I712:AV712),0)/$K712),(VLOOKUP($D712,Customer_Demand!$D:$BF,COLUMNS($I712:AV712),0)/$I712)),"")</f>
        <v/>
      </c>
      <c r="AW712" s="49" t="str">
        <f>IFERROR(IF($K712&lt;&gt;"SS",(VLOOKUP($D712,Customer_Demand!$D:$BF,COLUMNS($I712:AW712),0)/$I712+VLOOKUP($D712,Customer_Demand!$D:$BF,COLUMNS($I712:AW712),0)/$K712),(VLOOKUP($D712,Customer_Demand!$D:$BF,COLUMNS($I712:AW712),0)/$I712)),"")</f>
        <v/>
      </c>
      <c r="AX712" s="49" t="str">
        <f>IFERROR(IF($K712&lt;&gt;"SS",(VLOOKUP($D712,Customer_Demand!$D:$BF,COLUMNS($I712:AX712),0)/$I712+VLOOKUP($D712,Customer_Demand!$D:$BF,COLUMNS($I712:AX712),0)/$K712),(VLOOKUP($D712,Customer_Demand!$D:$BF,COLUMNS($I712:AX712),0)/$I712)),"")</f>
        <v/>
      </c>
      <c r="AY712" s="49" t="str">
        <f>IFERROR(IF($K712&lt;&gt;"SS",(VLOOKUP($D712,Customer_Demand!$D:$BF,COLUMNS($I712:AY712),0)/$I712+VLOOKUP($D712,Customer_Demand!$D:$BF,COLUMNS($I712:AY712),0)/$K712),(VLOOKUP($D712,Customer_Demand!$D:$BF,COLUMNS($I712:AY712),0)/$I712)),"")</f>
        <v/>
      </c>
      <c r="AZ712" s="49" t="str">
        <f>IFERROR(IF($K712&lt;&gt;"SS",(VLOOKUP($D712,Customer_Demand!$D:$BF,COLUMNS($I712:AZ712),0)/$I712+VLOOKUP($D712,Customer_Demand!$D:$BF,COLUMNS($I712:AZ712),0)/$K712),(VLOOKUP($D712,Customer_Demand!$D:$BF,COLUMNS($I712:AZ712),0)/$I712)),"")</f>
        <v/>
      </c>
      <c r="BA712" s="49" t="str">
        <f>IFERROR(IF($K712&lt;&gt;"SS",(VLOOKUP($D712,Customer_Demand!$D:$BF,COLUMNS($I712:BA712),0)/$I712+VLOOKUP($D712,Customer_Demand!$D:$BF,COLUMNS($I712:BA712),0)/$K712),(VLOOKUP($D712,Customer_Demand!$D:$BF,COLUMNS($I712:BA712),0)/$I712)),"")</f>
        <v/>
      </c>
      <c r="BB712" s="49" t="str">
        <f>IFERROR(IF($K712&lt;&gt;"SS",(VLOOKUP($D712,Customer_Demand!$D:$BF,COLUMNS($I712:BB712),0)/$I712+VLOOKUP($D712,Customer_Demand!$D:$BF,COLUMNS($I712:BB712),0)/$K712),(VLOOKUP($D712,Customer_Demand!$D:$BF,COLUMNS($I712:BB712),0)/$I712)),"")</f>
        <v/>
      </c>
      <c r="BC712" s="49" t="str">
        <f>IFERROR(IF($K712&lt;&gt;"SS",(VLOOKUP($D712,Customer_Demand!$D:$BF,COLUMNS($I712:BC712),0)/$I712+VLOOKUP($D712,Customer_Demand!$D:$BF,COLUMNS($I712:BC712),0)/$K712),(VLOOKUP($D712,Customer_Demand!$D:$BF,COLUMNS($I712:BC712),0)/$I712)),"")</f>
        <v/>
      </c>
      <c r="BD712" s="49" t="str">
        <f>IFERROR(IF($K712&lt;&gt;"SS",(VLOOKUP($D712,Customer_Demand!$D:$BF,COLUMNS($I712:BD712),0)/$I712+VLOOKUP($D712,Customer_Demand!$D:$BF,COLUMNS($I712:BD712),0)/$K712),(VLOOKUP($D712,Customer_Demand!$D:$BF,COLUMNS($I712:BD712),0)/$I712)),"")</f>
        <v/>
      </c>
      <c r="BE712" s="49" t="str">
        <f>IFERROR(IF($K712&lt;&gt;"SS",(VLOOKUP($D712,Customer_Demand!$D:$BF,COLUMNS($I712:BE712),0)/$I712+VLOOKUP($D712,Customer_Demand!$D:$BF,COLUMNS($I712:BE712),0)/$K712),(VLOOKUP($D712,Customer_Demand!$D:$BF,COLUMNS($I712:BE712),0)/$I712)),"")</f>
        <v/>
      </c>
      <c r="BF712" s="49" t="str">
        <f>IFERROR(IF($K712&lt;&gt;"SS",(VLOOKUP($D712,Customer_Demand!$D:$BF,COLUMNS($I712:BF712),0)/$I712+VLOOKUP($D712,Customer_Demand!$D:$BF,COLUMNS($I712:BF712),0)/$K712),(VLOOKUP($D712,Customer_Demand!$D:$BF,COLUMNS($I712:BF712),0)/$I712)),"")</f>
        <v/>
      </c>
      <c r="BG712" s="49" t="str">
        <f>IFERROR(IF($K712&lt;&gt;"SS",(VLOOKUP($D712,Customer_Demand!$D:$BF,COLUMNS($I712:BG712),0)/$I712+VLOOKUP($D712,Customer_Demand!$D:$BF,COLUMNS($I712:BG712),0)/$K712),(VLOOKUP($D712,Customer_Demand!$D:$BF,COLUMNS($I712:BG712),0)/$I712)),"")</f>
        <v/>
      </c>
      <c r="BH712" s="49" t="str">
        <f>IFERROR(IF($K712&lt;&gt;"SS",(VLOOKUP($D712,Customer_Demand!$D:$BF,COLUMNS($I712:BH712),0)/$I712+VLOOKUP($D712,Customer_Demand!$D:$BF,COLUMNS($I712:BH712),0)/$K712),(VLOOKUP($D712,Customer_Demand!$D:$BF,COLUMNS($I712:BH712),0)/$I712)),"")</f>
        <v/>
      </c>
      <c r="BI712" s="49" t="str">
        <f>IFERROR(IF($K712&lt;&gt;"SS",(VLOOKUP($D712,Customer_Demand!$D:$BF,COLUMNS($I712:BI712),0)/$I712+VLOOKUP($D712,Customer_Demand!$D:$BF,COLUMNS($I712:BI712),0)/$K712),(VLOOKUP($D712,Customer_Demand!$D:$BF,COLUMNS($I712:BI712),0)/$I712)),"")</f>
        <v/>
      </c>
      <c r="BJ712" s="49" t="str">
        <f>IFERROR(IF($K712&lt;&gt;"SS",(VLOOKUP($D712,Customer_Demand!$D:$BF,COLUMNS($I712:BJ712),0)/$I712+VLOOKUP($D712,Customer_Demand!$D:$BF,COLUMNS($I712:BJ712),0)/$K712),(VLOOKUP($D712,Customer_Demand!$D:$BF,COLUMNS($I712:BJ712),0)/$I712)),"")</f>
        <v/>
      </c>
      <c r="BK712" s="50" t="str">
        <f>IFERROR(IF($K712&lt;&gt;"SS",(VLOOKUP($D712,Customer_Demand!$D:$BF,COLUMNS($I712:BK712),0)/$I712+VLOOKUP($D712,Customer_Demand!$D:$BF,COLUMNS($I712:BK712),0)/$K712),(VLOOKUP($D712,Customer_Demand!$D:$BF,COLUMNS($I712:BK712),0)/$I712)),"")</f>
        <v/>
      </c>
    </row>
    <row r="713" spans="2:63" x14ac:dyDescent="0.2">
      <c r="B713" s="12" t="str">
        <f t="shared" si="51"/>
        <v/>
      </c>
      <c r="C713" s="45" t="str">
        <f>IF((Customer_Demand!C713)&lt;&gt;"",Customer_Demand!C713,"")</f>
        <v/>
      </c>
      <c r="D713" s="45" t="str">
        <f>IF(C713&lt;&gt;"",Customer_Demand!D713,"")</f>
        <v/>
      </c>
      <c r="E713" s="52" t="str">
        <f>IF(C713&lt;&gt;"",Customer_Demand!E713,"")</f>
        <v/>
      </c>
      <c r="F713" s="47" t="str">
        <f>IF(C713&lt;&gt;"",VLOOKUP(D713,Customer_Demand!$D$5:$F$1005,3,0),"")</f>
        <v/>
      </c>
      <c r="G713" s="48" t="str">
        <f t="shared" si="48"/>
        <v/>
      </c>
      <c r="H713" s="48" t="str">
        <f t="shared" si="49"/>
        <v/>
      </c>
      <c r="I713" s="48" t="str">
        <f>IFERROR(IF(C713&lt;&gt;"",VLOOKUP($H713,SMT_Cycle_Time_Data!$F:$Q,4,0),""),"SGR Not Defined")</f>
        <v/>
      </c>
      <c r="J713" s="48" t="str">
        <f t="shared" si="50"/>
        <v/>
      </c>
      <c r="K713" s="48" t="str">
        <f>IF(C713&lt;&gt;"",IFERROR(VLOOKUP($J713,SMT_Cycle_Time_Data!$F:$Q,4,0),"SS"),"")</f>
        <v/>
      </c>
      <c r="L713" s="49" t="str">
        <f>IFERROR(IF($K713&lt;&gt;"SS",(VLOOKUP($D713,Customer_Demand!$D:$BF,COLUMNS($I713:L713),0)/$I713+VLOOKUP($D713,Customer_Demand!$D:$BF,COLUMNS($I713:L713),0)/$K713),(VLOOKUP($D713,Customer_Demand!$D:$BF,COLUMNS($I713:L713),0)/$I713)),"")</f>
        <v/>
      </c>
      <c r="M713" s="49" t="str">
        <f>IFERROR(IF($K713&lt;&gt;"SS",(VLOOKUP($D713,Customer_Demand!$D:$BF,COLUMNS($I713:M713),0)/$I713+VLOOKUP($D713,Customer_Demand!$D:$BF,COLUMNS($I713:M713),0)/$K713),(VLOOKUP($D713,Customer_Demand!$D:$BF,COLUMNS($I713:M713),0)/$I713)),"")</f>
        <v/>
      </c>
      <c r="N713" s="49" t="str">
        <f>IFERROR(IF($K713&lt;&gt;"SS",(VLOOKUP($D713,Customer_Demand!$D:$BF,COLUMNS($I713:N713),0)/$I713+VLOOKUP($D713,Customer_Demand!$D:$BF,COLUMNS($I713:N713),0)/$K713),(VLOOKUP($D713,Customer_Demand!$D:$BF,COLUMNS($I713:N713),0)/$I713)),"")</f>
        <v/>
      </c>
      <c r="O713" s="49" t="str">
        <f>IFERROR(IF($K713&lt;&gt;"SS",(VLOOKUP($D713,Customer_Demand!$D:$BF,COLUMNS($I713:O713),0)/$I713+VLOOKUP($D713,Customer_Demand!$D:$BF,COLUMNS($I713:O713),0)/$K713),(VLOOKUP($D713,Customer_Demand!$D:$BF,COLUMNS($I713:O713),0)/$I713)),"")</f>
        <v/>
      </c>
      <c r="P713" s="49" t="str">
        <f>IFERROR(IF($K713&lt;&gt;"SS",(VLOOKUP($D713,Customer_Demand!$D:$BF,COLUMNS($I713:P713),0)/$I713+VLOOKUP($D713,Customer_Demand!$D:$BF,COLUMNS($I713:P713),0)/$K713),(VLOOKUP($D713,Customer_Demand!$D:$BF,COLUMNS($I713:P713),0)/$I713)),"")</f>
        <v/>
      </c>
      <c r="Q713" s="49" t="str">
        <f>IFERROR(IF($K713&lt;&gt;"SS",(VLOOKUP($D713,Customer_Demand!$D:$BF,COLUMNS($I713:Q713),0)/$I713+VLOOKUP($D713,Customer_Demand!$D:$BF,COLUMNS($I713:Q713),0)/$K713),(VLOOKUP($D713,Customer_Demand!$D:$BF,COLUMNS($I713:Q713),0)/$I713)),"")</f>
        <v/>
      </c>
      <c r="R713" s="49" t="str">
        <f>IFERROR(IF($K713&lt;&gt;"SS",(VLOOKUP($D713,Customer_Demand!$D:$BF,COLUMNS($I713:R713),0)/$I713+VLOOKUP($D713,Customer_Demand!$D:$BF,COLUMNS($I713:R713),0)/$K713),(VLOOKUP($D713,Customer_Demand!$D:$BF,COLUMNS($I713:R713),0)/$I713)),"")</f>
        <v/>
      </c>
      <c r="S713" s="49" t="str">
        <f>IFERROR(IF($K713&lt;&gt;"SS",(VLOOKUP($D713,Customer_Demand!$D:$BF,COLUMNS($I713:S713),0)/$I713+VLOOKUP($D713,Customer_Demand!$D:$BF,COLUMNS($I713:S713),0)/$K713),(VLOOKUP($D713,Customer_Demand!$D:$BF,COLUMNS($I713:S713),0)/$I713)),"")</f>
        <v/>
      </c>
      <c r="T713" s="49" t="str">
        <f>IFERROR(IF($K713&lt;&gt;"SS",(VLOOKUP($D713,Customer_Demand!$D:$BF,COLUMNS($I713:T713),0)/$I713+VLOOKUP($D713,Customer_Demand!$D:$BF,COLUMNS($I713:T713),0)/$K713),(VLOOKUP($D713,Customer_Demand!$D:$BF,COLUMNS($I713:T713),0)/$I713)),"")</f>
        <v/>
      </c>
      <c r="U713" s="49" t="str">
        <f>IFERROR(IF($K713&lt;&gt;"SS",(VLOOKUP($D713,Customer_Demand!$D:$BF,COLUMNS($I713:U713),0)/$I713+VLOOKUP($D713,Customer_Demand!$D:$BF,COLUMNS($I713:U713),0)/$K713),(VLOOKUP($D713,Customer_Demand!$D:$BF,COLUMNS($I713:U713),0)/$I713)),"")</f>
        <v/>
      </c>
      <c r="V713" s="49" t="str">
        <f>IFERROR(IF($K713&lt;&gt;"SS",(VLOOKUP($D713,Customer_Demand!$D:$BF,COLUMNS($I713:V713),0)/$I713+VLOOKUP($D713,Customer_Demand!$D:$BF,COLUMNS($I713:V713),0)/$K713),(VLOOKUP($D713,Customer_Demand!$D:$BF,COLUMNS($I713:V713),0)/$I713)),"")</f>
        <v/>
      </c>
      <c r="W713" s="49" t="str">
        <f>IFERROR(IF($K713&lt;&gt;"SS",(VLOOKUP($D713,Customer_Demand!$D:$BF,COLUMNS($I713:W713),0)/$I713+VLOOKUP($D713,Customer_Demand!$D:$BF,COLUMNS($I713:W713),0)/$K713),(VLOOKUP($D713,Customer_Demand!$D:$BF,COLUMNS($I713:W713),0)/$I713)),"")</f>
        <v/>
      </c>
      <c r="X713" s="49" t="str">
        <f>IFERROR(IF($K713&lt;&gt;"SS",(VLOOKUP($D713,Customer_Demand!$D:$BF,COLUMNS($I713:X713),0)/$I713+VLOOKUP($D713,Customer_Demand!$D:$BF,COLUMNS($I713:X713),0)/$K713),(VLOOKUP($D713,Customer_Demand!$D:$BF,COLUMNS($I713:X713),0)/$I713)),"")</f>
        <v/>
      </c>
      <c r="Y713" s="49" t="str">
        <f>IFERROR(IF($K713&lt;&gt;"SS",(VLOOKUP($D713,Customer_Demand!$D:$BF,COLUMNS($I713:Y713),0)/$I713+VLOOKUP($D713,Customer_Demand!$D:$BF,COLUMNS($I713:Y713),0)/$K713),(VLOOKUP($D713,Customer_Demand!$D:$BF,COLUMNS($I713:Y713),0)/$I713)),"")</f>
        <v/>
      </c>
      <c r="Z713" s="49" t="str">
        <f>IFERROR(IF($K713&lt;&gt;"SS",(VLOOKUP($D713,Customer_Demand!$D:$BF,COLUMNS($I713:Z713),0)/$I713+VLOOKUP($D713,Customer_Demand!$D:$BF,COLUMNS($I713:Z713),0)/$K713),(VLOOKUP($D713,Customer_Demand!$D:$BF,COLUMNS($I713:Z713),0)/$I713)),"")</f>
        <v/>
      </c>
      <c r="AA713" s="49" t="str">
        <f>IFERROR(IF($K713&lt;&gt;"SS",(VLOOKUP($D713,Customer_Demand!$D:$BF,COLUMNS($I713:AA713),0)/$I713+VLOOKUP($D713,Customer_Demand!$D:$BF,COLUMNS($I713:AA713),0)/$K713),(VLOOKUP($D713,Customer_Demand!$D:$BF,COLUMNS($I713:AA713),0)/$I713)),"")</f>
        <v/>
      </c>
      <c r="AB713" s="49" t="str">
        <f>IFERROR(IF($K713&lt;&gt;"SS",(VLOOKUP($D713,Customer_Demand!$D:$BF,COLUMNS($I713:AB713),0)/$I713+VLOOKUP($D713,Customer_Demand!$D:$BF,COLUMNS($I713:AB713),0)/$K713),(VLOOKUP($D713,Customer_Demand!$D:$BF,COLUMNS($I713:AB713),0)/$I713)),"")</f>
        <v/>
      </c>
      <c r="AC713" s="49" t="str">
        <f>IFERROR(IF($K713&lt;&gt;"SS",(VLOOKUP($D713,Customer_Demand!$D:$BF,COLUMNS($I713:AC713),0)/$I713+VLOOKUP($D713,Customer_Demand!$D:$BF,COLUMNS($I713:AC713),0)/$K713),(VLOOKUP($D713,Customer_Demand!$D:$BF,COLUMNS($I713:AC713),0)/$I713)),"")</f>
        <v/>
      </c>
      <c r="AD713" s="49" t="str">
        <f>IFERROR(IF($K713&lt;&gt;"SS",(VLOOKUP($D713,Customer_Demand!$D:$BF,COLUMNS($I713:AD713),0)/$I713+VLOOKUP($D713,Customer_Demand!$D:$BF,COLUMNS($I713:AD713),0)/$K713),(VLOOKUP($D713,Customer_Demand!$D:$BF,COLUMNS($I713:AD713),0)/$I713)),"")</f>
        <v/>
      </c>
      <c r="AE713" s="49" t="str">
        <f>IFERROR(IF($K713&lt;&gt;"SS",(VLOOKUP($D713,Customer_Demand!$D:$BF,COLUMNS($I713:AE713),0)/$I713+VLOOKUP($D713,Customer_Demand!$D:$BF,COLUMNS($I713:AE713),0)/$K713),(VLOOKUP($D713,Customer_Demand!$D:$BF,COLUMNS($I713:AE713),0)/$I713)),"")</f>
        <v/>
      </c>
      <c r="AF713" s="49" t="str">
        <f>IFERROR(IF($K713&lt;&gt;"SS",(VLOOKUP($D713,Customer_Demand!$D:$BF,COLUMNS($I713:AF713),0)/$I713+VLOOKUP($D713,Customer_Demand!$D:$BF,COLUMNS($I713:AF713),0)/$K713),(VLOOKUP($D713,Customer_Demand!$D:$BF,COLUMNS($I713:AF713),0)/$I713)),"")</f>
        <v/>
      </c>
      <c r="AG713" s="49" t="str">
        <f>IFERROR(IF($K713&lt;&gt;"SS",(VLOOKUP($D713,Customer_Demand!$D:$BF,COLUMNS($I713:AG713),0)/$I713+VLOOKUP($D713,Customer_Demand!$D:$BF,COLUMNS($I713:AG713),0)/$K713),(VLOOKUP($D713,Customer_Demand!$D:$BF,COLUMNS($I713:AG713),0)/$I713)),"")</f>
        <v/>
      </c>
      <c r="AH713" s="49" t="str">
        <f>IFERROR(IF($K713&lt;&gt;"SS",(VLOOKUP($D713,Customer_Demand!$D:$BF,COLUMNS($I713:AH713),0)/$I713+VLOOKUP($D713,Customer_Demand!$D:$BF,COLUMNS($I713:AH713),0)/$K713),(VLOOKUP($D713,Customer_Demand!$D:$BF,COLUMNS($I713:AH713),0)/$I713)),"")</f>
        <v/>
      </c>
      <c r="AI713" s="49" t="str">
        <f>IFERROR(IF($K713&lt;&gt;"SS",(VLOOKUP($D713,Customer_Demand!$D:$BF,COLUMNS($I713:AI713),0)/$I713+VLOOKUP($D713,Customer_Demand!$D:$BF,COLUMNS($I713:AI713),0)/$K713),(VLOOKUP($D713,Customer_Demand!$D:$BF,COLUMNS($I713:AI713),0)/$I713)),"")</f>
        <v/>
      </c>
      <c r="AJ713" s="49" t="str">
        <f>IFERROR(IF($K713&lt;&gt;"SS",(VLOOKUP($D713,Customer_Demand!$D:$BF,COLUMNS($I713:AJ713),0)/$I713+VLOOKUP($D713,Customer_Demand!$D:$BF,COLUMNS($I713:AJ713),0)/$K713),(VLOOKUP($D713,Customer_Demand!$D:$BF,COLUMNS($I713:AJ713),0)/$I713)),"")</f>
        <v/>
      </c>
      <c r="AK713" s="49" t="str">
        <f>IFERROR(IF($K713&lt;&gt;"SS",(VLOOKUP($D713,Customer_Demand!$D:$BF,COLUMNS($I713:AK713),0)/$I713+VLOOKUP($D713,Customer_Demand!$D:$BF,COLUMNS($I713:AK713),0)/$K713),(VLOOKUP($D713,Customer_Demand!$D:$BF,COLUMNS($I713:AK713),0)/$I713)),"")</f>
        <v/>
      </c>
      <c r="AL713" s="49" t="str">
        <f>IFERROR(IF($K713&lt;&gt;"SS",(VLOOKUP($D713,Customer_Demand!$D:$BF,COLUMNS($I713:AL713),0)/$I713+VLOOKUP($D713,Customer_Demand!$D:$BF,COLUMNS($I713:AL713),0)/$K713),(VLOOKUP($D713,Customer_Demand!$D:$BF,COLUMNS($I713:AL713),0)/$I713)),"")</f>
        <v/>
      </c>
      <c r="AM713" s="49" t="str">
        <f>IFERROR(IF($K713&lt;&gt;"SS",(VLOOKUP($D713,Customer_Demand!$D:$BF,COLUMNS($I713:AM713),0)/$I713+VLOOKUP($D713,Customer_Demand!$D:$BF,COLUMNS($I713:AM713),0)/$K713),(VLOOKUP($D713,Customer_Demand!$D:$BF,COLUMNS($I713:AM713),0)/$I713)),"")</f>
        <v/>
      </c>
      <c r="AN713" s="49" t="str">
        <f>IFERROR(IF($K713&lt;&gt;"SS",(VLOOKUP($D713,Customer_Demand!$D:$BF,COLUMNS($I713:AN713),0)/$I713+VLOOKUP($D713,Customer_Demand!$D:$BF,COLUMNS($I713:AN713),0)/$K713),(VLOOKUP($D713,Customer_Demand!$D:$BF,COLUMNS($I713:AN713),0)/$I713)),"")</f>
        <v/>
      </c>
      <c r="AO713" s="49" t="str">
        <f>IFERROR(IF($K713&lt;&gt;"SS",(VLOOKUP($D713,Customer_Demand!$D:$BF,COLUMNS($I713:AO713),0)/$I713+VLOOKUP($D713,Customer_Demand!$D:$BF,COLUMNS($I713:AO713),0)/$K713),(VLOOKUP($D713,Customer_Demand!$D:$BF,COLUMNS($I713:AO713),0)/$I713)),"")</f>
        <v/>
      </c>
      <c r="AP713" s="49" t="str">
        <f>IFERROR(IF($K713&lt;&gt;"SS",(VLOOKUP($D713,Customer_Demand!$D:$BF,COLUMNS($I713:AP713),0)/$I713+VLOOKUP($D713,Customer_Demand!$D:$BF,COLUMNS($I713:AP713),0)/$K713),(VLOOKUP($D713,Customer_Demand!$D:$BF,COLUMNS($I713:AP713),0)/$I713)),"")</f>
        <v/>
      </c>
      <c r="AQ713" s="49" t="str">
        <f>IFERROR(IF($K713&lt;&gt;"SS",(VLOOKUP($D713,Customer_Demand!$D:$BF,COLUMNS($I713:AQ713),0)/$I713+VLOOKUP($D713,Customer_Demand!$D:$BF,COLUMNS($I713:AQ713),0)/$K713),(VLOOKUP($D713,Customer_Demand!$D:$BF,COLUMNS($I713:AQ713),0)/$I713)),"")</f>
        <v/>
      </c>
      <c r="AR713" s="49" t="str">
        <f>IFERROR(IF($K713&lt;&gt;"SS",(VLOOKUP($D713,Customer_Demand!$D:$BF,COLUMNS($I713:AR713),0)/$I713+VLOOKUP($D713,Customer_Demand!$D:$BF,COLUMNS($I713:AR713),0)/$K713),(VLOOKUP($D713,Customer_Demand!$D:$BF,COLUMNS($I713:AR713),0)/$I713)),"")</f>
        <v/>
      </c>
      <c r="AS713" s="49" t="str">
        <f>IFERROR(IF($K713&lt;&gt;"SS",(VLOOKUP($D713,Customer_Demand!$D:$BF,COLUMNS($I713:AS713),0)/$I713+VLOOKUP($D713,Customer_Demand!$D:$BF,COLUMNS($I713:AS713),0)/$K713),(VLOOKUP($D713,Customer_Demand!$D:$BF,COLUMNS($I713:AS713),0)/$I713)),"")</f>
        <v/>
      </c>
      <c r="AT713" s="49" t="str">
        <f>IFERROR(IF($K713&lt;&gt;"SS",(VLOOKUP($D713,Customer_Demand!$D:$BF,COLUMNS($I713:AT713),0)/$I713+VLOOKUP($D713,Customer_Demand!$D:$BF,COLUMNS($I713:AT713),0)/$K713),(VLOOKUP($D713,Customer_Demand!$D:$BF,COLUMNS($I713:AT713),0)/$I713)),"")</f>
        <v/>
      </c>
      <c r="AU713" s="49" t="str">
        <f>IFERROR(IF($K713&lt;&gt;"SS",(VLOOKUP($D713,Customer_Demand!$D:$BF,COLUMNS($I713:AU713),0)/$I713+VLOOKUP($D713,Customer_Demand!$D:$BF,COLUMNS($I713:AU713),0)/$K713),(VLOOKUP($D713,Customer_Demand!$D:$BF,COLUMNS($I713:AU713),0)/$I713)),"")</f>
        <v/>
      </c>
      <c r="AV713" s="49" t="str">
        <f>IFERROR(IF($K713&lt;&gt;"SS",(VLOOKUP($D713,Customer_Demand!$D:$BF,COLUMNS($I713:AV713),0)/$I713+VLOOKUP($D713,Customer_Demand!$D:$BF,COLUMNS($I713:AV713),0)/$K713),(VLOOKUP($D713,Customer_Demand!$D:$BF,COLUMNS($I713:AV713),0)/$I713)),"")</f>
        <v/>
      </c>
      <c r="AW713" s="49" t="str">
        <f>IFERROR(IF($K713&lt;&gt;"SS",(VLOOKUP($D713,Customer_Demand!$D:$BF,COLUMNS($I713:AW713),0)/$I713+VLOOKUP($D713,Customer_Demand!$D:$BF,COLUMNS($I713:AW713),0)/$K713),(VLOOKUP($D713,Customer_Demand!$D:$BF,COLUMNS($I713:AW713),0)/$I713)),"")</f>
        <v/>
      </c>
      <c r="AX713" s="49" t="str">
        <f>IFERROR(IF($K713&lt;&gt;"SS",(VLOOKUP($D713,Customer_Demand!$D:$BF,COLUMNS($I713:AX713),0)/$I713+VLOOKUP($D713,Customer_Demand!$D:$BF,COLUMNS($I713:AX713),0)/$K713),(VLOOKUP($D713,Customer_Demand!$D:$BF,COLUMNS($I713:AX713),0)/$I713)),"")</f>
        <v/>
      </c>
      <c r="AY713" s="49" t="str">
        <f>IFERROR(IF($K713&lt;&gt;"SS",(VLOOKUP($D713,Customer_Demand!$D:$BF,COLUMNS($I713:AY713),0)/$I713+VLOOKUP($D713,Customer_Demand!$D:$BF,COLUMNS($I713:AY713),0)/$K713),(VLOOKUP($D713,Customer_Demand!$D:$BF,COLUMNS($I713:AY713),0)/$I713)),"")</f>
        <v/>
      </c>
      <c r="AZ713" s="49" t="str">
        <f>IFERROR(IF($K713&lt;&gt;"SS",(VLOOKUP($D713,Customer_Demand!$D:$BF,COLUMNS($I713:AZ713),0)/$I713+VLOOKUP($D713,Customer_Demand!$D:$BF,COLUMNS($I713:AZ713),0)/$K713),(VLOOKUP($D713,Customer_Demand!$D:$BF,COLUMNS($I713:AZ713),0)/$I713)),"")</f>
        <v/>
      </c>
      <c r="BA713" s="49" t="str">
        <f>IFERROR(IF($K713&lt;&gt;"SS",(VLOOKUP($D713,Customer_Demand!$D:$BF,COLUMNS($I713:BA713),0)/$I713+VLOOKUP($D713,Customer_Demand!$D:$BF,COLUMNS($I713:BA713),0)/$K713),(VLOOKUP($D713,Customer_Demand!$D:$BF,COLUMNS($I713:BA713),0)/$I713)),"")</f>
        <v/>
      </c>
      <c r="BB713" s="49" t="str">
        <f>IFERROR(IF($K713&lt;&gt;"SS",(VLOOKUP($D713,Customer_Demand!$D:$BF,COLUMNS($I713:BB713),0)/$I713+VLOOKUP($D713,Customer_Demand!$D:$BF,COLUMNS($I713:BB713),0)/$K713),(VLOOKUP($D713,Customer_Demand!$D:$BF,COLUMNS($I713:BB713),0)/$I713)),"")</f>
        <v/>
      </c>
      <c r="BC713" s="49" t="str">
        <f>IFERROR(IF($K713&lt;&gt;"SS",(VLOOKUP($D713,Customer_Demand!$D:$BF,COLUMNS($I713:BC713),0)/$I713+VLOOKUP($D713,Customer_Demand!$D:$BF,COLUMNS($I713:BC713),0)/$K713),(VLOOKUP($D713,Customer_Demand!$D:$BF,COLUMNS($I713:BC713),0)/$I713)),"")</f>
        <v/>
      </c>
      <c r="BD713" s="49" t="str">
        <f>IFERROR(IF($K713&lt;&gt;"SS",(VLOOKUP($D713,Customer_Demand!$D:$BF,COLUMNS($I713:BD713),0)/$I713+VLOOKUP($D713,Customer_Demand!$D:$BF,COLUMNS($I713:BD713),0)/$K713),(VLOOKUP($D713,Customer_Demand!$D:$BF,COLUMNS($I713:BD713),0)/$I713)),"")</f>
        <v/>
      </c>
      <c r="BE713" s="49" t="str">
        <f>IFERROR(IF($K713&lt;&gt;"SS",(VLOOKUP($D713,Customer_Demand!$D:$BF,COLUMNS($I713:BE713),0)/$I713+VLOOKUP($D713,Customer_Demand!$D:$BF,COLUMNS($I713:BE713),0)/$K713),(VLOOKUP($D713,Customer_Demand!$D:$BF,COLUMNS($I713:BE713),0)/$I713)),"")</f>
        <v/>
      </c>
      <c r="BF713" s="49" t="str">
        <f>IFERROR(IF($K713&lt;&gt;"SS",(VLOOKUP($D713,Customer_Demand!$D:$BF,COLUMNS($I713:BF713),0)/$I713+VLOOKUP($D713,Customer_Demand!$D:$BF,COLUMNS($I713:BF713),0)/$K713),(VLOOKUP($D713,Customer_Demand!$D:$BF,COLUMNS($I713:BF713),0)/$I713)),"")</f>
        <v/>
      </c>
      <c r="BG713" s="49" t="str">
        <f>IFERROR(IF($K713&lt;&gt;"SS",(VLOOKUP($D713,Customer_Demand!$D:$BF,COLUMNS($I713:BG713),0)/$I713+VLOOKUP($D713,Customer_Demand!$D:$BF,COLUMNS($I713:BG713),0)/$K713),(VLOOKUP($D713,Customer_Demand!$D:$BF,COLUMNS($I713:BG713),0)/$I713)),"")</f>
        <v/>
      </c>
      <c r="BH713" s="49" t="str">
        <f>IFERROR(IF($K713&lt;&gt;"SS",(VLOOKUP($D713,Customer_Demand!$D:$BF,COLUMNS($I713:BH713),0)/$I713+VLOOKUP($D713,Customer_Demand!$D:$BF,COLUMNS($I713:BH713),0)/$K713),(VLOOKUP($D713,Customer_Demand!$D:$BF,COLUMNS($I713:BH713),0)/$I713)),"")</f>
        <v/>
      </c>
      <c r="BI713" s="49" t="str">
        <f>IFERROR(IF($K713&lt;&gt;"SS",(VLOOKUP($D713,Customer_Demand!$D:$BF,COLUMNS($I713:BI713),0)/$I713+VLOOKUP($D713,Customer_Demand!$D:$BF,COLUMNS($I713:BI713),0)/$K713),(VLOOKUP($D713,Customer_Demand!$D:$BF,COLUMNS($I713:BI713),0)/$I713)),"")</f>
        <v/>
      </c>
      <c r="BJ713" s="49" t="str">
        <f>IFERROR(IF($K713&lt;&gt;"SS",(VLOOKUP($D713,Customer_Demand!$D:$BF,COLUMNS($I713:BJ713),0)/$I713+VLOOKUP($D713,Customer_Demand!$D:$BF,COLUMNS($I713:BJ713),0)/$K713),(VLOOKUP($D713,Customer_Demand!$D:$BF,COLUMNS($I713:BJ713),0)/$I713)),"")</f>
        <v/>
      </c>
      <c r="BK713" s="50" t="str">
        <f>IFERROR(IF($K713&lt;&gt;"SS",(VLOOKUP($D713,Customer_Demand!$D:$BF,COLUMNS($I713:BK713),0)/$I713+VLOOKUP($D713,Customer_Demand!$D:$BF,COLUMNS($I713:BK713),0)/$K713),(VLOOKUP($D713,Customer_Demand!$D:$BF,COLUMNS($I713:BK713),0)/$I713)),"")</f>
        <v/>
      </c>
    </row>
    <row r="714" spans="2:63" x14ac:dyDescent="0.2">
      <c r="B714" s="12" t="str">
        <f t="shared" si="51"/>
        <v/>
      </c>
      <c r="C714" s="45" t="str">
        <f>IF((Customer_Demand!C714)&lt;&gt;"",Customer_Demand!C714,"")</f>
        <v/>
      </c>
      <c r="D714" s="45" t="str">
        <f>IF(C714&lt;&gt;"",Customer_Demand!D714,"")</f>
        <v/>
      </c>
      <c r="E714" s="52" t="str">
        <f>IF(C714&lt;&gt;"",Customer_Demand!E714,"")</f>
        <v/>
      </c>
      <c r="F714" s="47" t="str">
        <f>IF(C714&lt;&gt;"",VLOOKUP(D714,Customer_Demand!$D$5:$F$1005,3,0),"")</f>
        <v/>
      </c>
      <c r="G714" s="48" t="str">
        <f t="shared" si="48"/>
        <v/>
      </c>
      <c r="H714" s="48" t="str">
        <f t="shared" si="49"/>
        <v/>
      </c>
      <c r="I714" s="48" t="str">
        <f>IFERROR(IF(C714&lt;&gt;"",VLOOKUP($H714,SMT_Cycle_Time_Data!$F:$Q,4,0),""),"SGR Not Defined")</f>
        <v/>
      </c>
      <c r="J714" s="48" t="str">
        <f t="shared" si="50"/>
        <v/>
      </c>
      <c r="K714" s="48" t="str">
        <f>IF(C714&lt;&gt;"",IFERROR(VLOOKUP($J714,SMT_Cycle_Time_Data!$F:$Q,4,0),"SS"),"")</f>
        <v/>
      </c>
      <c r="L714" s="49" t="str">
        <f>IFERROR(IF($K714&lt;&gt;"SS",(VLOOKUP($D714,Customer_Demand!$D:$BF,COLUMNS($I714:L714),0)/$I714+VLOOKUP($D714,Customer_Demand!$D:$BF,COLUMNS($I714:L714),0)/$K714),(VLOOKUP($D714,Customer_Demand!$D:$BF,COLUMNS($I714:L714),0)/$I714)),"")</f>
        <v/>
      </c>
      <c r="M714" s="49" t="str">
        <f>IFERROR(IF($K714&lt;&gt;"SS",(VLOOKUP($D714,Customer_Demand!$D:$BF,COLUMNS($I714:M714),0)/$I714+VLOOKUP($D714,Customer_Demand!$D:$BF,COLUMNS($I714:M714),0)/$K714),(VLOOKUP($D714,Customer_Demand!$D:$BF,COLUMNS($I714:M714),0)/$I714)),"")</f>
        <v/>
      </c>
      <c r="N714" s="49" t="str">
        <f>IFERROR(IF($K714&lt;&gt;"SS",(VLOOKUP($D714,Customer_Demand!$D:$BF,COLUMNS($I714:N714),0)/$I714+VLOOKUP($D714,Customer_Demand!$D:$BF,COLUMNS($I714:N714),0)/$K714),(VLOOKUP($D714,Customer_Demand!$D:$BF,COLUMNS($I714:N714),0)/$I714)),"")</f>
        <v/>
      </c>
      <c r="O714" s="49" t="str">
        <f>IFERROR(IF($K714&lt;&gt;"SS",(VLOOKUP($D714,Customer_Demand!$D:$BF,COLUMNS($I714:O714),0)/$I714+VLOOKUP($D714,Customer_Demand!$D:$BF,COLUMNS($I714:O714),0)/$K714),(VLOOKUP($D714,Customer_Demand!$D:$BF,COLUMNS($I714:O714),0)/$I714)),"")</f>
        <v/>
      </c>
      <c r="P714" s="49" t="str">
        <f>IFERROR(IF($K714&lt;&gt;"SS",(VLOOKUP($D714,Customer_Demand!$D:$BF,COLUMNS($I714:P714),0)/$I714+VLOOKUP($D714,Customer_Demand!$D:$BF,COLUMNS($I714:P714),0)/$K714),(VLOOKUP($D714,Customer_Demand!$D:$BF,COLUMNS($I714:P714),0)/$I714)),"")</f>
        <v/>
      </c>
      <c r="Q714" s="49" t="str">
        <f>IFERROR(IF($K714&lt;&gt;"SS",(VLOOKUP($D714,Customer_Demand!$D:$BF,COLUMNS($I714:Q714),0)/$I714+VLOOKUP($D714,Customer_Demand!$D:$BF,COLUMNS($I714:Q714),0)/$K714),(VLOOKUP($D714,Customer_Demand!$D:$BF,COLUMNS($I714:Q714),0)/$I714)),"")</f>
        <v/>
      </c>
      <c r="R714" s="49" t="str">
        <f>IFERROR(IF($K714&lt;&gt;"SS",(VLOOKUP($D714,Customer_Demand!$D:$BF,COLUMNS($I714:R714),0)/$I714+VLOOKUP($D714,Customer_Demand!$D:$BF,COLUMNS($I714:R714),0)/$K714),(VLOOKUP($D714,Customer_Demand!$D:$BF,COLUMNS($I714:R714),0)/$I714)),"")</f>
        <v/>
      </c>
      <c r="S714" s="49" t="str">
        <f>IFERROR(IF($K714&lt;&gt;"SS",(VLOOKUP($D714,Customer_Demand!$D:$BF,COLUMNS($I714:S714),0)/$I714+VLOOKUP($D714,Customer_Demand!$D:$BF,COLUMNS($I714:S714),0)/$K714),(VLOOKUP($D714,Customer_Demand!$D:$BF,COLUMNS($I714:S714),0)/$I714)),"")</f>
        <v/>
      </c>
      <c r="T714" s="49" t="str">
        <f>IFERROR(IF($K714&lt;&gt;"SS",(VLOOKUP($D714,Customer_Demand!$D:$BF,COLUMNS($I714:T714),0)/$I714+VLOOKUP($D714,Customer_Demand!$D:$BF,COLUMNS($I714:T714),0)/$K714),(VLOOKUP($D714,Customer_Demand!$D:$BF,COLUMNS($I714:T714),0)/$I714)),"")</f>
        <v/>
      </c>
      <c r="U714" s="49" t="str">
        <f>IFERROR(IF($K714&lt;&gt;"SS",(VLOOKUP($D714,Customer_Demand!$D:$BF,COLUMNS($I714:U714),0)/$I714+VLOOKUP($D714,Customer_Demand!$D:$BF,COLUMNS($I714:U714),0)/$K714),(VLOOKUP($D714,Customer_Demand!$D:$BF,COLUMNS($I714:U714),0)/$I714)),"")</f>
        <v/>
      </c>
      <c r="V714" s="49" t="str">
        <f>IFERROR(IF($K714&lt;&gt;"SS",(VLOOKUP($D714,Customer_Demand!$D:$BF,COLUMNS($I714:V714),0)/$I714+VLOOKUP($D714,Customer_Demand!$D:$BF,COLUMNS($I714:V714),0)/$K714),(VLOOKUP($D714,Customer_Demand!$D:$BF,COLUMNS($I714:V714),0)/$I714)),"")</f>
        <v/>
      </c>
      <c r="W714" s="49" t="str">
        <f>IFERROR(IF($K714&lt;&gt;"SS",(VLOOKUP($D714,Customer_Demand!$D:$BF,COLUMNS($I714:W714),0)/$I714+VLOOKUP($D714,Customer_Demand!$D:$BF,COLUMNS($I714:W714),0)/$K714),(VLOOKUP($D714,Customer_Demand!$D:$BF,COLUMNS($I714:W714),0)/$I714)),"")</f>
        <v/>
      </c>
      <c r="X714" s="49" t="str">
        <f>IFERROR(IF($K714&lt;&gt;"SS",(VLOOKUP($D714,Customer_Demand!$D:$BF,COLUMNS($I714:X714),0)/$I714+VLOOKUP($D714,Customer_Demand!$D:$BF,COLUMNS($I714:X714),0)/$K714),(VLOOKUP($D714,Customer_Demand!$D:$BF,COLUMNS($I714:X714),0)/$I714)),"")</f>
        <v/>
      </c>
      <c r="Y714" s="49" t="str">
        <f>IFERROR(IF($K714&lt;&gt;"SS",(VLOOKUP($D714,Customer_Demand!$D:$BF,COLUMNS($I714:Y714),0)/$I714+VLOOKUP($D714,Customer_Demand!$D:$BF,COLUMNS($I714:Y714),0)/$K714),(VLOOKUP($D714,Customer_Demand!$D:$BF,COLUMNS($I714:Y714),0)/$I714)),"")</f>
        <v/>
      </c>
      <c r="Z714" s="49" t="str">
        <f>IFERROR(IF($K714&lt;&gt;"SS",(VLOOKUP($D714,Customer_Demand!$D:$BF,COLUMNS($I714:Z714),0)/$I714+VLOOKUP($D714,Customer_Demand!$D:$BF,COLUMNS($I714:Z714),0)/$K714),(VLOOKUP($D714,Customer_Demand!$D:$BF,COLUMNS($I714:Z714),0)/$I714)),"")</f>
        <v/>
      </c>
      <c r="AA714" s="49" t="str">
        <f>IFERROR(IF($K714&lt;&gt;"SS",(VLOOKUP($D714,Customer_Demand!$D:$BF,COLUMNS($I714:AA714),0)/$I714+VLOOKUP($D714,Customer_Demand!$D:$BF,COLUMNS($I714:AA714),0)/$K714),(VLOOKUP($D714,Customer_Demand!$D:$BF,COLUMNS($I714:AA714),0)/$I714)),"")</f>
        <v/>
      </c>
      <c r="AB714" s="49" t="str">
        <f>IFERROR(IF($K714&lt;&gt;"SS",(VLOOKUP($D714,Customer_Demand!$D:$BF,COLUMNS($I714:AB714),0)/$I714+VLOOKUP($D714,Customer_Demand!$D:$BF,COLUMNS($I714:AB714),0)/$K714),(VLOOKUP($D714,Customer_Demand!$D:$BF,COLUMNS($I714:AB714),0)/$I714)),"")</f>
        <v/>
      </c>
      <c r="AC714" s="49" t="str">
        <f>IFERROR(IF($K714&lt;&gt;"SS",(VLOOKUP($D714,Customer_Demand!$D:$BF,COLUMNS($I714:AC714),0)/$I714+VLOOKUP($D714,Customer_Demand!$D:$BF,COLUMNS($I714:AC714),0)/$K714),(VLOOKUP($D714,Customer_Demand!$D:$BF,COLUMNS($I714:AC714),0)/$I714)),"")</f>
        <v/>
      </c>
      <c r="AD714" s="49" t="str">
        <f>IFERROR(IF($K714&lt;&gt;"SS",(VLOOKUP($D714,Customer_Demand!$D:$BF,COLUMNS($I714:AD714),0)/$I714+VLOOKUP($D714,Customer_Demand!$D:$BF,COLUMNS($I714:AD714),0)/$K714),(VLOOKUP($D714,Customer_Demand!$D:$BF,COLUMNS($I714:AD714),0)/$I714)),"")</f>
        <v/>
      </c>
      <c r="AE714" s="49" t="str">
        <f>IFERROR(IF($K714&lt;&gt;"SS",(VLOOKUP($D714,Customer_Demand!$D:$BF,COLUMNS($I714:AE714),0)/$I714+VLOOKUP($D714,Customer_Demand!$D:$BF,COLUMNS($I714:AE714),0)/$K714),(VLOOKUP($D714,Customer_Demand!$D:$BF,COLUMNS($I714:AE714),0)/$I714)),"")</f>
        <v/>
      </c>
      <c r="AF714" s="49" t="str">
        <f>IFERROR(IF($K714&lt;&gt;"SS",(VLOOKUP($D714,Customer_Demand!$D:$BF,COLUMNS($I714:AF714),0)/$I714+VLOOKUP($D714,Customer_Demand!$D:$BF,COLUMNS($I714:AF714),0)/$K714),(VLOOKUP($D714,Customer_Demand!$D:$BF,COLUMNS($I714:AF714),0)/$I714)),"")</f>
        <v/>
      </c>
      <c r="AG714" s="49" t="str">
        <f>IFERROR(IF($K714&lt;&gt;"SS",(VLOOKUP($D714,Customer_Demand!$D:$BF,COLUMNS($I714:AG714),0)/$I714+VLOOKUP($D714,Customer_Demand!$D:$BF,COLUMNS($I714:AG714),0)/$K714),(VLOOKUP($D714,Customer_Demand!$D:$BF,COLUMNS($I714:AG714),0)/$I714)),"")</f>
        <v/>
      </c>
      <c r="AH714" s="49" t="str">
        <f>IFERROR(IF($K714&lt;&gt;"SS",(VLOOKUP($D714,Customer_Demand!$D:$BF,COLUMNS($I714:AH714),0)/$I714+VLOOKUP($D714,Customer_Demand!$D:$BF,COLUMNS($I714:AH714),0)/$K714),(VLOOKUP($D714,Customer_Demand!$D:$BF,COLUMNS($I714:AH714),0)/$I714)),"")</f>
        <v/>
      </c>
      <c r="AI714" s="49" t="str">
        <f>IFERROR(IF($K714&lt;&gt;"SS",(VLOOKUP($D714,Customer_Demand!$D:$BF,COLUMNS($I714:AI714),0)/$I714+VLOOKUP($D714,Customer_Demand!$D:$BF,COLUMNS($I714:AI714),0)/$K714),(VLOOKUP($D714,Customer_Demand!$D:$BF,COLUMNS($I714:AI714),0)/$I714)),"")</f>
        <v/>
      </c>
      <c r="AJ714" s="49" t="str">
        <f>IFERROR(IF($K714&lt;&gt;"SS",(VLOOKUP($D714,Customer_Demand!$D:$BF,COLUMNS($I714:AJ714),0)/$I714+VLOOKUP($D714,Customer_Demand!$D:$BF,COLUMNS($I714:AJ714),0)/$K714),(VLOOKUP($D714,Customer_Demand!$D:$BF,COLUMNS($I714:AJ714),0)/$I714)),"")</f>
        <v/>
      </c>
      <c r="AK714" s="49" t="str">
        <f>IFERROR(IF($K714&lt;&gt;"SS",(VLOOKUP($D714,Customer_Demand!$D:$BF,COLUMNS($I714:AK714),0)/$I714+VLOOKUP($D714,Customer_Demand!$D:$BF,COLUMNS($I714:AK714),0)/$K714),(VLOOKUP($D714,Customer_Demand!$D:$BF,COLUMNS($I714:AK714),0)/$I714)),"")</f>
        <v/>
      </c>
      <c r="AL714" s="49" t="str">
        <f>IFERROR(IF($K714&lt;&gt;"SS",(VLOOKUP($D714,Customer_Demand!$D:$BF,COLUMNS($I714:AL714),0)/$I714+VLOOKUP($D714,Customer_Demand!$D:$BF,COLUMNS($I714:AL714),0)/$K714),(VLOOKUP($D714,Customer_Demand!$D:$BF,COLUMNS($I714:AL714),0)/$I714)),"")</f>
        <v/>
      </c>
      <c r="AM714" s="49" t="str">
        <f>IFERROR(IF($K714&lt;&gt;"SS",(VLOOKUP($D714,Customer_Demand!$D:$BF,COLUMNS($I714:AM714),0)/$I714+VLOOKUP($D714,Customer_Demand!$D:$BF,COLUMNS($I714:AM714),0)/$K714),(VLOOKUP($D714,Customer_Demand!$D:$BF,COLUMNS($I714:AM714),0)/$I714)),"")</f>
        <v/>
      </c>
      <c r="AN714" s="49" t="str">
        <f>IFERROR(IF($K714&lt;&gt;"SS",(VLOOKUP($D714,Customer_Demand!$D:$BF,COLUMNS($I714:AN714),0)/$I714+VLOOKUP($D714,Customer_Demand!$D:$BF,COLUMNS($I714:AN714),0)/$K714),(VLOOKUP($D714,Customer_Demand!$D:$BF,COLUMNS($I714:AN714),0)/$I714)),"")</f>
        <v/>
      </c>
      <c r="AO714" s="49" t="str">
        <f>IFERROR(IF($K714&lt;&gt;"SS",(VLOOKUP($D714,Customer_Demand!$D:$BF,COLUMNS($I714:AO714),0)/$I714+VLOOKUP($D714,Customer_Demand!$D:$BF,COLUMNS($I714:AO714),0)/$K714),(VLOOKUP($D714,Customer_Demand!$D:$BF,COLUMNS($I714:AO714),0)/$I714)),"")</f>
        <v/>
      </c>
      <c r="AP714" s="49" t="str">
        <f>IFERROR(IF($K714&lt;&gt;"SS",(VLOOKUP($D714,Customer_Demand!$D:$BF,COLUMNS($I714:AP714),0)/$I714+VLOOKUP($D714,Customer_Demand!$D:$BF,COLUMNS($I714:AP714),0)/$K714),(VLOOKUP($D714,Customer_Demand!$D:$BF,COLUMNS($I714:AP714),0)/$I714)),"")</f>
        <v/>
      </c>
      <c r="AQ714" s="49" t="str">
        <f>IFERROR(IF($K714&lt;&gt;"SS",(VLOOKUP($D714,Customer_Demand!$D:$BF,COLUMNS($I714:AQ714),0)/$I714+VLOOKUP($D714,Customer_Demand!$D:$BF,COLUMNS($I714:AQ714),0)/$K714),(VLOOKUP($D714,Customer_Demand!$D:$BF,COLUMNS($I714:AQ714),0)/$I714)),"")</f>
        <v/>
      </c>
      <c r="AR714" s="49" t="str">
        <f>IFERROR(IF($K714&lt;&gt;"SS",(VLOOKUP($D714,Customer_Demand!$D:$BF,COLUMNS($I714:AR714),0)/$I714+VLOOKUP($D714,Customer_Demand!$D:$BF,COLUMNS($I714:AR714),0)/$K714),(VLOOKUP($D714,Customer_Demand!$D:$BF,COLUMNS($I714:AR714),0)/$I714)),"")</f>
        <v/>
      </c>
      <c r="AS714" s="49" t="str">
        <f>IFERROR(IF($K714&lt;&gt;"SS",(VLOOKUP($D714,Customer_Demand!$D:$BF,COLUMNS($I714:AS714),0)/$I714+VLOOKUP($D714,Customer_Demand!$D:$BF,COLUMNS($I714:AS714),0)/$K714),(VLOOKUP($D714,Customer_Demand!$D:$BF,COLUMNS($I714:AS714),0)/$I714)),"")</f>
        <v/>
      </c>
      <c r="AT714" s="49" t="str">
        <f>IFERROR(IF($K714&lt;&gt;"SS",(VLOOKUP($D714,Customer_Demand!$D:$BF,COLUMNS($I714:AT714),0)/$I714+VLOOKUP($D714,Customer_Demand!$D:$BF,COLUMNS($I714:AT714),0)/$K714),(VLOOKUP($D714,Customer_Demand!$D:$BF,COLUMNS($I714:AT714),0)/$I714)),"")</f>
        <v/>
      </c>
      <c r="AU714" s="49" t="str">
        <f>IFERROR(IF($K714&lt;&gt;"SS",(VLOOKUP($D714,Customer_Demand!$D:$BF,COLUMNS($I714:AU714),0)/$I714+VLOOKUP($D714,Customer_Demand!$D:$BF,COLUMNS($I714:AU714),0)/$K714),(VLOOKUP($D714,Customer_Demand!$D:$BF,COLUMNS($I714:AU714),0)/$I714)),"")</f>
        <v/>
      </c>
      <c r="AV714" s="49" t="str">
        <f>IFERROR(IF($K714&lt;&gt;"SS",(VLOOKUP($D714,Customer_Demand!$D:$BF,COLUMNS($I714:AV714),0)/$I714+VLOOKUP($D714,Customer_Demand!$D:$BF,COLUMNS($I714:AV714),0)/$K714),(VLOOKUP($D714,Customer_Demand!$D:$BF,COLUMNS($I714:AV714),0)/$I714)),"")</f>
        <v/>
      </c>
      <c r="AW714" s="49" t="str">
        <f>IFERROR(IF($K714&lt;&gt;"SS",(VLOOKUP($D714,Customer_Demand!$D:$BF,COLUMNS($I714:AW714),0)/$I714+VLOOKUP($D714,Customer_Demand!$D:$BF,COLUMNS($I714:AW714),0)/$K714),(VLOOKUP($D714,Customer_Demand!$D:$BF,COLUMNS($I714:AW714),0)/$I714)),"")</f>
        <v/>
      </c>
      <c r="AX714" s="49" t="str">
        <f>IFERROR(IF($K714&lt;&gt;"SS",(VLOOKUP($D714,Customer_Demand!$D:$BF,COLUMNS($I714:AX714),0)/$I714+VLOOKUP($D714,Customer_Demand!$D:$BF,COLUMNS($I714:AX714),0)/$K714),(VLOOKUP($D714,Customer_Demand!$D:$BF,COLUMNS($I714:AX714),0)/$I714)),"")</f>
        <v/>
      </c>
      <c r="AY714" s="49" t="str">
        <f>IFERROR(IF($K714&lt;&gt;"SS",(VLOOKUP($D714,Customer_Demand!$D:$BF,COLUMNS($I714:AY714),0)/$I714+VLOOKUP($D714,Customer_Demand!$D:$BF,COLUMNS($I714:AY714),0)/$K714),(VLOOKUP($D714,Customer_Demand!$D:$BF,COLUMNS($I714:AY714),0)/$I714)),"")</f>
        <v/>
      </c>
      <c r="AZ714" s="49" t="str">
        <f>IFERROR(IF($K714&lt;&gt;"SS",(VLOOKUP($D714,Customer_Demand!$D:$BF,COLUMNS($I714:AZ714),0)/$I714+VLOOKUP($D714,Customer_Demand!$D:$BF,COLUMNS($I714:AZ714),0)/$K714),(VLOOKUP($D714,Customer_Demand!$D:$BF,COLUMNS($I714:AZ714),0)/$I714)),"")</f>
        <v/>
      </c>
      <c r="BA714" s="49" t="str">
        <f>IFERROR(IF($K714&lt;&gt;"SS",(VLOOKUP($D714,Customer_Demand!$D:$BF,COLUMNS($I714:BA714),0)/$I714+VLOOKUP($D714,Customer_Demand!$D:$BF,COLUMNS($I714:BA714),0)/$K714),(VLOOKUP($D714,Customer_Demand!$D:$BF,COLUMNS($I714:BA714),0)/$I714)),"")</f>
        <v/>
      </c>
      <c r="BB714" s="49" t="str">
        <f>IFERROR(IF($K714&lt;&gt;"SS",(VLOOKUP($D714,Customer_Demand!$D:$BF,COLUMNS($I714:BB714),0)/$I714+VLOOKUP($D714,Customer_Demand!$D:$BF,COLUMNS($I714:BB714),0)/$K714),(VLOOKUP($D714,Customer_Demand!$D:$BF,COLUMNS($I714:BB714),0)/$I714)),"")</f>
        <v/>
      </c>
      <c r="BC714" s="49" t="str">
        <f>IFERROR(IF($K714&lt;&gt;"SS",(VLOOKUP($D714,Customer_Demand!$D:$BF,COLUMNS($I714:BC714),0)/$I714+VLOOKUP($D714,Customer_Demand!$D:$BF,COLUMNS($I714:BC714),0)/$K714),(VLOOKUP($D714,Customer_Demand!$D:$BF,COLUMNS($I714:BC714),0)/$I714)),"")</f>
        <v/>
      </c>
      <c r="BD714" s="49" t="str">
        <f>IFERROR(IF($K714&lt;&gt;"SS",(VLOOKUP($D714,Customer_Demand!$D:$BF,COLUMNS($I714:BD714),0)/$I714+VLOOKUP($D714,Customer_Demand!$D:$BF,COLUMNS($I714:BD714),0)/$K714),(VLOOKUP($D714,Customer_Demand!$D:$BF,COLUMNS($I714:BD714),0)/$I714)),"")</f>
        <v/>
      </c>
      <c r="BE714" s="49" t="str">
        <f>IFERROR(IF($K714&lt;&gt;"SS",(VLOOKUP($D714,Customer_Demand!$D:$BF,COLUMNS($I714:BE714),0)/$I714+VLOOKUP($D714,Customer_Demand!$D:$BF,COLUMNS($I714:BE714),0)/$K714),(VLOOKUP($D714,Customer_Demand!$D:$BF,COLUMNS($I714:BE714),0)/$I714)),"")</f>
        <v/>
      </c>
      <c r="BF714" s="49" t="str">
        <f>IFERROR(IF($K714&lt;&gt;"SS",(VLOOKUP($D714,Customer_Demand!$D:$BF,COLUMNS($I714:BF714),0)/$I714+VLOOKUP($D714,Customer_Demand!$D:$BF,COLUMNS($I714:BF714),0)/$K714),(VLOOKUP($D714,Customer_Demand!$D:$BF,COLUMNS($I714:BF714),0)/$I714)),"")</f>
        <v/>
      </c>
      <c r="BG714" s="49" t="str">
        <f>IFERROR(IF($K714&lt;&gt;"SS",(VLOOKUP($D714,Customer_Demand!$D:$BF,COLUMNS($I714:BG714),0)/$I714+VLOOKUP($D714,Customer_Demand!$D:$BF,COLUMNS($I714:BG714),0)/$K714),(VLOOKUP($D714,Customer_Demand!$D:$BF,COLUMNS($I714:BG714),0)/$I714)),"")</f>
        <v/>
      </c>
      <c r="BH714" s="49" t="str">
        <f>IFERROR(IF($K714&lt;&gt;"SS",(VLOOKUP($D714,Customer_Demand!$D:$BF,COLUMNS($I714:BH714),0)/$I714+VLOOKUP($D714,Customer_Demand!$D:$BF,COLUMNS($I714:BH714),0)/$K714),(VLOOKUP($D714,Customer_Demand!$D:$BF,COLUMNS($I714:BH714),0)/$I714)),"")</f>
        <v/>
      </c>
      <c r="BI714" s="49" t="str">
        <f>IFERROR(IF($K714&lt;&gt;"SS",(VLOOKUP($D714,Customer_Demand!$D:$BF,COLUMNS($I714:BI714),0)/$I714+VLOOKUP($D714,Customer_Demand!$D:$BF,COLUMNS($I714:BI714),0)/$K714),(VLOOKUP($D714,Customer_Demand!$D:$BF,COLUMNS($I714:BI714),0)/$I714)),"")</f>
        <v/>
      </c>
      <c r="BJ714" s="49" t="str">
        <f>IFERROR(IF($K714&lt;&gt;"SS",(VLOOKUP($D714,Customer_Demand!$D:$BF,COLUMNS($I714:BJ714),0)/$I714+VLOOKUP($D714,Customer_Demand!$D:$BF,COLUMNS($I714:BJ714),0)/$K714),(VLOOKUP($D714,Customer_Demand!$D:$BF,COLUMNS($I714:BJ714),0)/$I714)),"")</f>
        <v/>
      </c>
      <c r="BK714" s="50" t="str">
        <f>IFERROR(IF($K714&lt;&gt;"SS",(VLOOKUP($D714,Customer_Demand!$D:$BF,COLUMNS($I714:BK714),0)/$I714+VLOOKUP($D714,Customer_Demand!$D:$BF,COLUMNS($I714:BK714),0)/$K714),(VLOOKUP($D714,Customer_Demand!$D:$BF,COLUMNS($I714:BK714),0)/$I714)),"")</f>
        <v/>
      </c>
    </row>
    <row r="715" spans="2:63" x14ac:dyDescent="0.2">
      <c r="B715" s="12" t="str">
        <f t="shared" si="51"/>
        <v/>
      </c>
      <c r="C715" s="45" t="str">
        <f>IF((Customer_Demand!C715)&lt;&gt;"",Customer_Demand!C715,"")</f>
        <v/>
      </c>
      <c r="D715" s="45" t="str">
        <f>IF(C715&lt;&gt;"",Customer_Demand!D715,"")</f>
        <v/>
      </c>
      <c r="E715" s="52" t="str">
        <f>IF(C715&lt;&gt;"",Customer_Demand!E715,"")</f>
        <v/>
      </c>
      <c r="F715" s="47" t="str">
        <f>IF(C715&lt;&gt;"",VLOOKUP(D715,Customer_Demand!$D$5:$F$1005,3,0),"")</f>
        <v/>
      </c>
      <c r="G715" s="48" t="str">
        <f t="shared" si="48"/>
        <v/>
      </c>
      <c r="H715" s="48" t="str">
        <f t="shared" si="49"/>
        <v/>
      </c>
      <c r="I715" s="48" t="str">
        <f>IFERROR(IF(C715&lt;&gt;"",VLOOKUP($H715,SMT_Cycle_Time_Data!$F:$Q,4,0),""),"SGR Not Defined")</f>
        <v/>
      </c>
      <c r="J715" s="48" t="str">
        <f t="shared" si="50"/>
        <v/>
      </c>
      <c r="K715" s="48" t="str">
        <f>IF(C715&lt;&gt;"",IFERROR(VLOOKUP($J715,SMT_Cycle_Time_Data!$F:$Q,4,0),"SS"),"")</f>
        <v/>
      </c>
      <c r="L715" s="49" t="str">
        <f>IFERROR(IF($K715&lt;&gt;"SS",(VLOOKUP($D715,Customer_Demand!$D:$BF,COLUMNS($I715:L715),0)/$I715+VLOOKUP($D715,Customer_Demand!$D:$BF,COLUMNS($I715:L715),0)/$K715),(VLOOKUP($D715,Customer_Demand!$D:$BF,COLUMNS($I715:L715),0)/$I715)),"")</f>
        <v/>
      </c>
      <c r="M715" s="49" t="str">
        <f>IFERROR(IF($K715&lt;&gt;"SS",(VLOOKUP($D715,Customer_Demand!$D:$BF,COLUMNS($I715:M715),0)/$I715+VLOOKUP($D715,Customer_Demand!$D:$BF,COLUMNS($I715:M715),0)/$K715),(VLOOKUP($D715,Customer_Demand!$D:$BF,COLUMNS($I715:M715),0)/$I715)),"")</f>
        <v/>
      </c>
      <c r="N715" s="49" t="str">
        <f>IFERROR(IF($K715&lt;&gt;"SS",(VLOOKUP($D715,Customer_Demand!$D:$BF,COLUMNS($I715:N715),0)/$I715+VLOOKUP($D715,Customer_Demand!$D:$BF,COLUMNS($I715:N715),0)/$K715),(VLOOKUP($D715,Customer_Demand!$D:$BF,COLUMNS($I715:N715),0)/$I715)),"")</f>
        <v/>
      </c>
      <c r="O715" s="49" t="str">
        <f>IFERROR(IF($K715&lt;&gt;"SS",(VLOOKUP($D715,Customer_Demand!$D:$BF,COLUMNS($I715:O715),0)/$I715+VLOOKUP($D715,Customer_Demand!$D:$BF,COLUMNS($I715:O715),0)/$K715),(VLOOKUP($D715,Customer_Demand!$D:$BF,COLUMNS($I715:O715),0)/$I715)),"")</f>
        <v/>
      </c>
      <c r="P715" s="49" t="str">
        <f>IFERROR(IF($K715&lt;&gt;"SS",(VLOOKUP($D715,Customer_Demand!$D:$BF,COLUMNS($I715:P715),0)/$I715+VLOOKUP($D715,Customer_Demand!$D:$BF,COLUMNS($I715:P715),0)/$K715),(VLOOKUP($D715,Customer_Demand!$D:$BF,COLUMNS($I715:P715),0)/$I715)),"")</f>
        <v/>
      </c>
      <c r="Q715" s="49" t="str">
        <f>IFERROR(IF($K715&lt;&gt;"SS",(VLOOKUP($D715,Customer_Demand!$D:$BF,COLUMNS($I715:Q715),0)/$I715+VLOOKUP($D715,Customer_Demand!$D:$BF,COLUMNS($I715:Q715),0)/$K715),(VLOOKUP($D715,Customer_Demand!$D:$BF,COLUMNS($I715:Q715),0)/$I715)),"")</f>
        <v/>
      </c>
      <c r="R715" s="49" t="str">
        <f>IFERROR(IF($K715&lt;&gt;"SS",(VLOOKUP($D715,Customer_Demand!$D:$BF,COLUMNS($I715:R715),0)/$I715+VLOOKUP($D715,Customer_Demand!$D:$BF,COLUMNS($I715:R715),0)/$K715),(VLOOKUP($D715,Customer_Demand!$D:$BF,COLUMNS($I715:R715),0)/$I715)),"")</f>
        <v/>
      </c>
      <c r="S715" s="49" t="str">
        <f>IFERROR(IF($K715&lt;&gt;"SS",(VLOOKUP($D715,Customer_Demand!$D:$BF,COLUMNS($I715:S715),0)/$I715+VLOOKUP($D715,Customer_Demand!$D:$BF,COLUMNS($I715:S715),0)/$K715),(VLOOKUP($D715,Customer_Demand!$D:$BF,COLUMNS($I715:S715),0)/$I715)),"")</f>
        <v/>
      </c>
      <c r="T715" s="49" t="str">
        <f>IFERROR(IF($K715&lt;&gt;"SS",(VLOOKUP($D715,Customer_Demand!$D:$BF,COLUMNS($I715:T715),0)/$I715+VLOOKUP($D715,Customer_Demand!$D:$BF,COLUMNS($I715:T715),0)/$K715),(VLOOKUP($D715,Customer_Demand!$D:$BF,COLUMNS($I715:T715),0)/$I715)),"")</f>
        <v/>
      </c>
      <c r="U715" s="49" t="str">
        <f>IFERROR(IF($K715&lt;&gt;"SS",(VLOOKUP($D715,Customer_Demand!$D:$BF,COLUMNS($I715:U715),0)/$I715+VLOOKUP($D715,Customer_Demand!$D:$BF,COLUMNS($I715:U715),0)/$K715),(VLOOKUP($D715,Customer_Demand!$D:$BF,COLUMNS($I715:U715),0)/$I715)),"")</f>
        <v/>
      </c>
      <c r="V715" s="49" t="str">
        <f>IFERROR(IF($K715&lt;&gt;"SS",(VLOOKUP($D715,Customer_Demand!$D:$BF,COLUMNS($I715:V715),0)/$I715+VLOOKUP($D715,Customer_Demand!$D:$BF,COLUMNS($I715:V715),0)/$K715),(VLOOKUP($D715,Customer_Demand!$D:$BF,COLUMNS($I715:V715),0)/$I715)),"")</f>
        <v/>
      </c>
      <c r="W715" s="49" t="str">
        <f>IFERROR(IF($K715&lt;&gt;"SS",(VLOOKUP($D715,Customer_Demand!$D:$BF,COLUMNS($I715:W715),0)/$I715+VLOOKUP($D715,Customer_Demand!$D:$BF,COLUMNS($I715:W715),0)/$K715),(VLOOKUP($D715,Customer_Demand!$D:$BF,COLUMNS($I715:W715),0)/$I715)),"")</f>
        <v/>
      </c>
      <c r="X715" s="49" t="str">
        <f>IFERROR(IF($K715&lt;&gt;"SS",(VLOOKUP($D715,Customer_Demand!$D:$BF,COLUMNS($I715:X715),0)/$I715+VLOOKUP($D715,Customer_Demand!$D:$BF,COLUMNS($I715:X715),0)/$K715),(VLOOKUP($D715,Customer_Demand!$D:$BF,COLUMNS($I715:X715),0)/$I715)),"")</f>
        <v/>
      </c>
      <c r="Y715" s="49" t="str">
        <f>IFERROR(IF($K715&lt;&gt;"SS",(VLOOKUP($D715,Customer_Demand!$D:$BF,COLUMNS($I715:Y715),0)/$I715+VLOOKUP($D715,Customer_Demand!$D:$BF,COLUMNS($I715:Y715),0)/$K715),(VLOOKUP($D715,Customer_Demand!$D:$BF,COLUMNS($I715:Y715),0)/$I715)),"")</f>
        <v/>
      </c>
      <c r="Z715" s="49" t="str">
        <f>IFERROR(IF($K715&lt;&gt;"SS",(VLOOKUP($D715,Customer_Demand!$D:$BF,COLUMNS($I715:Z715),0)/$I715+VLOOKUP($D715,Customer_Demand!$D:$BF,COLUMNS($I715:Z715),0)/$K715),(VLOOKUP($D715,Customer_Demand!$D:$BF,COLUMNS($I715:Z715),0)/$I715)),"")</f>
        <v/>
      </c>
      <c r="AA715" s="49" t="str">
        <f>IFERROR(IF($K715&lt;&gt;"SS",(VLOOKUP($D715,Customer_Demand!$D:$BF,COLUMNS($I715:AA715),0)/$I715+VLOOKUP($D715,Customer_Demand!$D:$BF,COLUMNS($I715:AA715),0)/$K715),(VLOOKUP($D715,Customer_Demand!$D:$BF,COLUMNS($I715:AA715),0)/$I715)),"")</f>
        <v/>
      </c>
      <c r="AB715" s="49" t="str">
        <f>IFERROR(IF($K715&lt;&gt;"SS",(VLOOKUP($D715,Customer_Demand!$D:$BF,COLUMNS($I715:AB715),0)/$I715+VLOOKUP($D715,Customer_Demand!$D:$BF,COLUMNS($I715:AB715),0)/$K715),(VLOOKUP($D715,Customer_Demand!$D:$BF,COLUMNS($I715:AB715),0)/$I715)),"")</f>
        <v/>
      </c>
      <c r="AC715" s="49" t="str">
        <f>IFERROR(IF($K715&lt;&gt;"SS",(VLOOKUP($D715,Customer_Demand!$D:$BF,COLUMNS($I715:AC715),0)/$I715+VLOOKUP($D715,Customer_Demand!$D:$BF,COLUMNS($I715:AC715),0)/$K715),(VLOOKUP($D715,Customer_Demand!$D:$BF,COLUMNS($I715:AC715),0)/$I715)),"")</f>
        <v/>
      </c>
      <c r="AD715" s="49" t="str">
        <f>IFERROR(IF($K715&lt;&gt;"SS",(VLOOKUP($D715,Customer_Demand!$D:$BF,COLUMNS($I715:AD715),0)/$I715+VLOOKUP($D715,Customer_Demand!$D:$BF,COLUMNS($I715:AD715),0)/$K715),(VLOOKUP($D715,Customer_Demand!$D:$BF,COLUMNS($I715:AD715),0)/$I715)),"")</f>
        <v/>
      </c>
      <c r="AE715" s="49" t="str">
        <f>IFERROR(IF($K715&lt;&gt;"SS",(VLOOKUP($D715,Customer_Demand!$D:$BF,COLUMNS($I715:AE715),0)/$I715+VLOOKUP($D715,Customer_Demand!$D:$BF,COLUMNS($I715:AE715),0)/$K715),(VLOOKUP($D715,Customer_Demand!$D:$BF,COLUMNS($I715:AE715),0)/$I715)),"")</f>
        <v/>
      </c>
      <c r="AF715" s="49" t="str">
        <f>IFERROR(IF($K715&lt;&gt;"SS",(VLOOKUP($D715,Customer_Demand!$D:$BF,COLUMNS($I715:AF715),0)/$I715+VLOOKUP($D715,Customer_Demand!$D:$BF,COLUMNS($I715:AF715),0)/$K715),(VLOOKUP($D715,Customer_Demand!$D:$BF,COLUMNS($I715:AF715),0)/$I715)),"")</f>
        <v/>
      </c>
      <c r="AG715" s="49" t="str">
        <f>IFERROR(IF($K715&lt;&gt;"SS",(VLOOKUP($D715,Customer_Demand!$D:$BF,COLUMNS($I715:AG715),0)/$I715+VLOOKUP($D715,Customer_Demand!$D:$BF,COLUMNS($I715:AG715),0)/$K715),(VLOOKUP($D715,Customer_Demand!$D:$BF,COLUMNS($I715:AG715),0)/$I715)),"")</f>
        <v/>
      </c>
      <c r="AH715" s="49" t="str">
        <f>IFERROR(IF($K715&lt;&gt;"SS",(VLOOKUP($D715,Customer_Demand!$D:$BF,COLUMNS($I715:AH715),0)/$I715+VLOOKUP($D715,Customer_Demand!$D:$BF,COLUMNS($I715:AH715),0)/$K715),(VLOOKUP($D715,Customer_Demand!$D:$BF,COLUMNS($I715:AH715),0)/$I715)),"")</f>
        <v/>
      </c>
      <c r="AI715" s="49" t="str">
        <f>IFERROR(IF($K715&lt;&gt;"SS",(VLOOKUP($D715,Customer_Demand!$D:$BF,COLUMNS($I715:AI715),0)/$I715+VLOOKUP($D715,Customer_Demand!$D:$BF,COLUMNS($I715:AI715),0)/$K715),(VLOOKUP($D715,Customer_Demand!$D:$BF,COLUMNS($I715:AI715),0)/$I715)),"")</f>
        <v/>
      </c>
      <c r="AJ715" s="49" t="str">
        <f>IFERROR(IF($K715&lt;&gt;"SS",(VLOOKUP($D715,Customer_Demand!$D:$BF,COLUMNS($I715:AJ715),0)/$I715+VLOOKUP($D715,Customer_Demand!$D:$BF,COLUMNS($I715:AJ715),0)/$K715),(VLOOKUP($D715,Customer_Demand!$D:$BF,COLUMNS($I715:AJ715),0)/$I715)),"")</f>
        <v/>
      </c>
      <c r="AK715" s="49" t="str">
        <f>IFERROR(IF($K715&lt;&gt;"SS",(VLOOKUP($D715,Customer_Demand!$D:$BF,COLUMNS($I715:AK715),0)/$I715+VLOOKUP($D715,Customer_Demand!$D:$BF,COLUMNS($I715:AK715),0)/$K715),(VLOOKUP($D715,Customer_Demand!$D:$BF,COLUMNS($I715:AK715),0)/$I715)),"")</f>
        <v/>
      </c>
      <c r="AL715" s="49" t="str">
        <f>IFERROR(IF($K715&lt;&gt;"SS",(VLOOKUP($D715,Customer_Demand!$D:$BF,COLUMNS($I715:AL715),0)/$I715+VLOOKUP($D715,Customer_Demand!$D:$BF,COLUMNS($I715:AL715),0)/$K715),(VLOOKUP($D715,Customer_Demand!$D:$BF,COLUMNS($I715:AL715),0)/$I715)),"")</f>
        <v/>
      </c>
      <c r="AM715" s="49" t="str">
        <f>IFERROR(IF($K715&lt;&gt;"SS",(VLOOKUP($D715,Customer_Demand!$D:$BF,COLUMNS($I715:AM715),0)/$I715+VLOOKUP($D715,Customer_Demand!$D:$BF,COLUMNS($I715:AM715),0)/$K715),(VLOOKUP($D715,Customer_Demand!$D:$BF,COLUMNS($I715:AM715),0)/$I715)),"")</f>
        <v/>
      </c>
      <c r="AN715" s="49" t="str">
        <f>IFERROR(IF($K715&lt;&gt;"SS",(VLOOKUP($D715,Customer_Demand!$D:$BF,COLUMNS($I715:AN715),0)/$I715+VLOOKUP($D715,Customer_Demand!$D:$BF,COLUMNS($I715:AN715),0)/$K715),(VLOOKUP($D715,Customer_Demand!$D:$BF,COLUMNS($I715:AN715),0)/$I715)),"")</f>
        <v/>
      </c>
      <c r="AO715" s="49" t="str">
        <f>IFERROR(IF($K715&lt;&gt;"SS",(VLOOKUP($D715,Customer_Demand!$D:$BF,COLUMNS($I715:AO715),0)/$I715+VLOOKUP($D715,Customer_Demand!$D:$BF,COLUMNS($I715:AO715),0)/$K715),(VLOOKUP($D715,Customer_Demand!$D:$BF,COLUMNS($I715:AO715),0)/$I715)),"")</f>
        <v/>
      </c>
      <c r="AP715" s="49" t="str">
        <f>IFERROR(IF($K715&lt;&gt;"SS",(VLOOKUP($D715,Customer_Demand!$D:$BF,COLUMNS($I715:AP715),0)/$I715+VLOOKUP($D715,Customer_Demand!$D:$BF,COLUMNS($I715:AP715),0)/$K715),(VLOOKUP($D715,Customer_Demand!$D:$BF,COLUMNS($I715:AP715),0)/$I715)),"")</f>
        <v/>
      </c>
      <c r="AQ715" s="49" t="str">
        <f>IFERROR(IF($K715&lt;&gt;"SS",(VLOOKUP($D715,Customer_Demand!$D:$BF,COLUMNS($I715:AQ715),0)/$I715+VLOOKUP($D715,Customer_Demand!$D:$BF,COLUMNS($I715:AQ715),0)/$K715),(VLOOKUP($D715,Customer_Demand!$D:$BF,COLUMNS($I715:AQ715),0)/$I715)),"")</f>
        <v/>
      </c>
      <c r="AR715" s="49" t="str">
        <f>IFERROR(IF($K715&lt;&gt;"SS",(VLOOKUP($D715,Customer_Demand!$D:$BF,COLUMNS($I715:AR715),0)/$I715+VLOOKUP($D715,Customer_Demand!$D:$BF,COLUMNS($I715:AR715),0)/$K715),(VLOOKUP($D715,Customer_Demand!$D:$BF,COLUMNS($I715:AR715),0)/$I715)),"")</f>
        <v/>
      </c>
      <c r="AS715" s="49" t="str">
        <f>IFERROR(IF($K715&lt;&gt;"SS",(VLOOKUP($D715,Customer_Demand!$D:$BF,COLUMNS($I715:AS715),0)/$I715+VLOOKUP($D715,Customer_Demand!$D:$BF,COLUMNS($I715:AS715),0)/$K715),(VLOOKUP($D715,Customer_Demand!$D:$BF,COLUMNS($I715:AS715),0)/$I715)),"")</f>
        <v/>
      </c>
      <c r="AT715" s="49" t="str">
        <f>IFERROR(IF($K715&lt;&gt;"SS",(VLOOKUP($D715,Customer_Demand!$D:$BF,COLUMNS($I715:AT715),0)/$I715+VLOOKUP($D715,Customer_Demand!$D:$BF,COLUMNS($I715:AT715),0)/$K715),(VLOOKUP($D715,Customer_Demand!$D:$BF,COLUMNS($I715:AT715),0)/$I715)),"")</f>
        <v/>
      </c>
      <c r="AU715" s="49" t="str">
        <f>IFERROR(IF($K715&lt;&gt;"SS",(VLOOKUP($D715,Customer_Demand!$D:$BF,COLUMNS($I715:AU715),0)/$I715+VLOOKUP($D715,Customer_Demand!$D:$BF,COLUMNS($I715:AU715),0)/$K715),(VLOOKUP($D715,Customer_Demand!$D:$BF,COLUMNS($I715:AU715),0)/$I715)),"")</f>
        <v/>
      </c>
      <c r="AV715" s="49" t="str">
        <f>IFERROR(IF($K715&lt;&gt;"SS",(VLOOKUP($D715,Customer_Demand!$D:$BF,COLUMNS($I715:AV715),0)/$I715+VLOOKUP($D715,Customer_Demand!$D:$BF,COLUMNS($I715:AV715),0)/$K715),(VLOOKUP($D715,Customer_Demand!$D:$BF,COLUMNS($I715:AV715),0)/$I715)),"")</f>
        <v/>
      </c>
      <c r="AW715" s="49" t="str">
        <f>IFERROR(IF($K715&lt;&gt;"SS",(VLOOKUP($D715,Customer_Demand!$D:$BF,COLUMNS($I715:AW715),0)/$I715+VLOOKUP($D715,Customer_Demand!$D:$BF,COLUMNS($I715:AW715),0)/$K715),(VLOOKUP($D715,Customer_Demand!$D:$BF,COLUMNS($I715:AW715),0)/$I715)),"")</f>
        <v/>
      </c>
      <c r="AX715" s="49" t="str">
        <f>IFERROR(IF($K715&lt;&gt;"SS",(VLOOKUP($D715,Customer_Demand!$D:$BF,COLUMNS($I715:AX715),0)/$I715+VLOOKUP($D715,Customer_Demand!$D:$BF,COLUMNS($I715:AX715),0)/$K715),(VLOOKUP($D715,Customer_Demand!$D:$BF,COLUMNS($I715:AX715),0)/$I715)),"")</f>
        <v/>
      </c>
      <c r="AY715" s="49" t="str">
        <f>IFERROR(IF($K715&lt;&gt;"SS",(VLOOKUP($D715,Customer_Demand!$D:$BF,COLUMNS($I715:AY715),0)/$I715+VLOOKUP($D715,Customer_Demand!$D:$BF,COLUMNS($I715:AY715),0)/$K715),(VLOOKUP($D715,Customer_Demand!$D:$BF,COLUMNS($I715:AY715),0)/$I715)),"")</f>
        <v/>
      </c>
      <c r="AZ715" s="49" t="str">
        <f>IFERROR(IF($K715&lt;&gt;"SS",(VLOOKUP($D715,Customer_Demand!$D:$BF,COLUMNS($I715:AZ715),0)/$I715+VLOOKUP($D715,Customer_Demand!$D:$BF,COLUMNS($I715:AZ715),0)/$K715),(VLOOKUP($D715,Customer_Demand!$D:$BF,COLUMNS($I715:AZ715),0)/$I715)),"")</f>
        <v/>
      </c>
      <c r="BA715" s="49" t="str">
        <f>IFERROR(IF($K715&lt;&gt;"SS",(VLOOKUP($D715,Customer_Demand!$D:$BF,COLUMNS($I715:BA715),0)/$I715+VLOOKUP($D715,Customer_Demand!$D:$BF,COLUMNS($I715:BA715),0)/$K715),(VLOOKUP($D715,Customer_Demand!$D:$BF,COLUMNS($I715:BA715),0)/$I715)),"")</f>
        <v/>
      </c>
      <c r="BB715" s="49" t="str">
        <f>IFERROR(IF($K715&lt;&gt;"SS",(VLOOKUP($D715,Customer_Demand!$D:$BF,COLUMNS($I715:BB715),0)/$I715+VLOOKUP($D715,Customer_Demand!$D:$BF,COLUMNS($I715:BB715),0)/$K715),(VLOOKUP($D715,Customer_Demand!$D:$BF,COLUMNS($I715:BB715),0)/$I715)),"")</f>
        <v/>
      </c>
      <c r="BC715" s="49" t="str">
        <f>IFERROR(IF($K715&lt;&gt;"SS",(VLOOKUP($D715,Customer_Demand!$D:$BF,COLUMNS($I715:BC715),0)/$I715+VLOOKUP($D715,Customer_Demand!$D:$BF,COLUMNS($I715:BC715),0)/$K715),(VLOOKUP($D715,Customer_Demand!$D:$BF,COLUMNS($I715:BC715),0)/$I715)),"")</f>
        <v/>
      </c>
      <c r="BD715" s="49" t="str">
        <f>IFERROR(IF($K715&lt;&gt;"SS",(VLOOKUP($D715,Customer_Demand!$D:$BF,COLUMNS($I715:BD715),0)/$I715+VLOOKUP($D715,Customer_Demand!$D:$BF,COLUMNS($I715:BD715),0)/$K715),(VLOOKUP($D715,Customer_Demand!$D:$BF,COLUMNS($I715:BD715),0)/$I715)),"")</f>
        <v/>
      </c>
      <c r="BE715" s="49" t="str">
        <f>IFERROR(IF($K715&lt;&gt;"SS",(VLOOKUP($D715,Customer_Demand!$D:$BF,COLUMNS($I715:BE715),0)/$I715+VLOOKUP($D715,Customer_Demand!$D:$BF,COLUMNS($I715:BE715),0)/$K715),(VLOOKUP($D715,Customer_Demand!$D:$BF,COLUMNS($I715:BE715),0)/$I715)),"")</f>
        <v/>
      </c>
      <c r="BF715" s="49" t="str">
        <f>IFERROR(IF($K715&lt;&gt;"SS",(VLOOKUP($D715,Customer_Demand!$D:$BF,COLUMNS($I715:BF715),0)/$I715+VLOOKUP($D715,Customer_Demand!$D:$BF,COLUMNS($I715:BF715),0)/$K715),(VLOOKUP($D715,Customer_Demand!$D:$BF,COLUMNS($I715:BF715),0)/$I715)),"")</f>
        <v/>
      </c>
      <c r="BG715" s="49" t="str">
        <f>IFERROR(IF($K715&lt;&gt;"SS",(VLOOKUP($D715,Customer_Demand!$D:$BF,COLUMNS($I715:BG715),0)/$I715+VLOOKUP($D715,Customer_Demand!$D:$BF,COLUMNS($I715:BG715),0)/$K715),(VLOOKUP($D715,Customer_Demand!$D:$BF,COLUMNS($I715:BG715),0)/$I715)),"")</f>
        <v/>
      </c>
      <c r="BH715" s="49" t="str">
        <f>IFERROR(IF($K715&lt;&gt;"SS",(VLOOKUP($D715,Customer_Demand!$D:$BF,COLUMNS($I715:BH715),0)/$I715+VLOOKUP($D715,Customer_Demand!$D:$BF,COLUMNS($I715:BH715),0)/$K715),(VLOOKUP($D715,Customer_Demand!$D:$BF,COLUMNS($I715:BH715),0)/$I715)),"")</f>
        <v/>
      </c>
      <c r="BI715" s="49" t="str">
        <f>IFERROR(IF($K715&lt;&gt;"SS",(VLOOKUP($D715,Customer_Demand!$D:$BF,COLUMNS($I715:BI715),0)/$I715+VLOOKUP($D715,Customer_Demand!$D:$BF,COLUMNS($I715:BI715),0)/$K715),(VLOOKUP($D715,Customer_Demand!$D:$BF,COLUMNS($I715:BI715),0)/$I715)),"")</f>
        <v/>
      </c>
      <c r="BJ715" s="49" t="str">
        <f>IFERROR(IF($K715&lt;&gt;"SS",(VLOOKUP($D715,Customer_Demand!$D:$BF,COLUMNS($I715:BJ715),0)/$I715+VLOOKUP($D715,Customer_Demand!$D:$BF,COLUMNS($I715:BJ715),0)/$K715),(VLOOKUP($D715,Customer_Demand!$D:$BF,COLUMNS($I715:BJ715),0)/$I715)),"")</f>
        <v/>
      </c>
      <c r="BK715" s="50" t="str">
        <f>IFERROR(IF($K715&lt;&gt;"SS",(VLOOKUP($D715,Customer_Demand!$D:$BF,COLUMNS($I715:BK715),0)/$I715+VLOOKUP($D715,Customer_Demand!$D:$BF,COLUMNS($I715:BK715),0)/$K715),(VLOOKUP($D715,Customer_Demand!$D:$BF,COLUMNS($I715:BK715),0)/$I715)),"")</f>
        <v/>
      </c>
    </row>
    <row r="716" spans="2:63" x14ac:dyDescent="0.2">
      <c r="B716" s="12" t="str">
        <f t="shared" si="51"/>
        <v/>
      </c>
      <c r="C716" s="45" t="str">
        <f>IF((Customer_Demand!C716)&lt;&gt;"",Customer_Demand!C716,"")</f>
        <v/>
      </c>
      <c r="D716" s="45" t="str">
        <f>IF(C716&lt;&gt;"",Customer_Demand!D716,"")</f>
        <v/>
      </c>
      <c r="E716" s="52" t="str">
        <f>IF(C716&lt;&gt;"",Customer_Demand!E716,"")</f>
        <v/>
      </c>
      <c r="F716" s="47" t="str">
        <f>IF(C716&lt;&gt;"",VLOOKUP(D716,Customer_Demand!$D$5:$F$1005,3,0),"")</f>
        <v/>
      </c>
      <c r="G716" s="48" t="str">
        <f t="shared" si="48"/>
        <v/>
      </c>
      <c r="H716" s="48" t="str">
        <f t="shared" si="49"/>
        <v/>
      </c>
      <c r="I716" s="48" t="str">
        <f>IFERROR(IF(C716&lt;&gt;"",VLOOKUP($H716,SMT_Cycle_Time_Data!$F:$Q,4,0),""),"SGR Not Defined")</f>
        <v/>
      </c>
      <c r="J716" s="48" t="str">
        <f t="shared" si="50"/>
        <v/>
      </c>
      <c r="K716" s="48" t="str">
        <f>IF(C716&lt;&gt;"",IFERROR(VLOOKUP($J716,SMT_Cycle_Time_Data!$F:$Q,4,0),"SS"),"")</f>
        <v/>
      </c>
      <c r="L716" s="49" t="str">
        <f>IFERROR(IF($K716&lt;&gt;"SS",(VLOOKUP($D716,Customer_Demand!$D:$BF,COLUMNS($I716:L716),0)/$I716+VLOOKUP($D716,Customer_Demand!$D:$BF,COLUMNS($I716:L716),0)/$K716),(VLOOKUP($D716,Customer_Demand!$D:$BF,COLUMNS($I716:L716),0)/$I716)),"")</f>
        <v/>
      </c>
      <c r="M716" s="49" t="str">
        <f>IFERROR(IF($K716&lt;&gt;"SS",(VLOOKUP($D716,Customer_Demand!$D:$BF,COLUMNS($I716:M716),0)/$I716+VLOOKUP($D716,Customer_Demand!$D:$BF,COLUMNS($I716:M716),0)/$K716),(VLOOKUP($D716,Customer_Demand!$D:$BF,COLUMNS($I716:M716),0)/$I716)),"")</f>
        <v/>
      </c>
      <c r="N716" s="49" t="str">
        <f>IFERROR(IF($K716&lt;&gt;"SS",(VLOOKUP($D716,Customer_Demand!$D:$BF,COLUMNS($I716:N716),0)/$I716+VLOOKUP($D716,Customer_Demand!$D:$BF,COLUMNS($I716:N716),0)/$K716),(VLOOKUP($D716,Customer_Demand!$D:$BF,COLUMNS($I716:N716),0)/$I716)),"")</f>
        <v/>
      </c>
      <c r="O716" s="49" t="str">
        <f>IFERROR(IF($K716&lt;&gt;"SS",(VLOOKUP($D716,Customer_Demand!$D:$BF,COLUMNS($I716:O716),0)/$I716+VLOOKUP($D716,Customer_Demand!$D:$BF,COLUMNS($I716:O716),0)/$K716),(VLOOKUP($D716,Customer_Demand!$D:$BF,COLUMNS($I716:O716),0)/$I716)),"")</f>
        <v/>
      </c>
      <c r="P716" s="49" t="str">
        <f>IFERROR(IF($K716&lt;&gt;"SS",(VLOOKUP($D716,Customer_Demand!$D:$BF,COLUMNS($I716:P716),0)/$I716+VLOOKUP($D716,Customer_Demand!$D:$BF,COLUMNS($I716:P716),0)/$K716),(VLOOKUP($D716,Customer_Demand!$D:$BF,COLUMNS($I716:P716),0)/$I716)),"")</f>
        <v/>
      </c>
      <c r="Q716" s="49" t="str">
        <f>IFERROR(IF($K716&lt;&gt;"SS",(VLOOKUP($D716,Customer_Demand!$D:$BF,COLUMNS($I716:Q716),0)/$I716+VLOOKUP($D716,Customer_Demand!$D:$BF,COLUMNS($I716:Q716),0)/$K716),(VLOOKUP($D716,Customer_Demand!$D:$BF,COLUMNS($I716:Q716),0)/$I716)),"")</f>
        <v/>
      </c>
      <c r="R716" s="49" t="str">
        <f>IFERROR(IF($K716&lt;&gt;"SS",(VLOOKUP($D716,Customer_Demand!$D:$BF,COLUMNS($I716:R716),0)/$I716+VLOOKUP($D716,Customer_Demand!$D:$BF,COLUMNS($I716:R716),0)/$K716),(VLOOKUP($D716,Customer_Demand!$D:$BF,COLUMNS($I716:R716),0)/$I716)),"")</f>
        <v/>
      </c>
      <c r="S716" s="49" t="str">
        <f>IFERROR(IF($K716&lt;&gt;"SS",(VLOOKUP($D716,Customer_Demand!$D:$BF,COLUMNS($I716:S716),0)/$I716+VLOOKUP($D716,Customer_Demand!$D:$BF,COLUMNS($I716:S716),0)/$K716),(VLOOKUP($D716,Customer_Demand!$D:$BF,COLUMNS($I716:S716),0)/$I716)),"")</f>
        <v/>
      </c>
      <c r="T716" s="49" t="str">
        <f>IFERROR(IF($K716&lt;&gt;"SS",(VLOOKUP($D716,Customer_Demand!$D:$BF,COLUMNS($I716:T716),0)/$I716+VLOOKUP($D716,Customer_Demand!$D:$BF,COLUMNS($I716:T716),0)/$K716),(VLOOKUP($D716,Customer_Demand!$D:$BF,COLUMNS($I716:T716),0)/$I716)),"")</f>
        <v/>
      </c>
      <c r="U716" s="49" t="str">
        <f>IFERROR(IF($K716&lt;&gt;"SS",(VLOOKUP($D716,Customer_Demand!$D:$BF,COLUMNS($I716:U716),0)/$I716+VLOOKUP($D716,Customer_Demand!$D:$BF,COLUMNS($I716:U716),0)/$K716),(VLOOKUP($D716,Customer_Demand!$D:$BF,COLUMNS($I716:U716),0)/$I716)),"")</f>
        <v/>
      </c>
      <c r="V716" s="49" t="str">
        <f>IFERROR(IF($K716&lt;&gt;"SS",(VLOOKUP($D716,Customer_Demand!$D:$BF,COLUMNS($I716:V716),0)/$I716+VLOOKUP($D716,Customer_Demand!$D:$BF,COLUMNS($I716:V716),0)/$K716),(VLOOKUP($D716,Customer_Demand!$D:$BF,COLUMNS($I716:V716),0)/$I716)),"")</f>
        <v/>
      </c>
      <c r="W716" s="49" t="str">
        <f>IFERROR(IF($K716&lt;&gt;"SS",(VLOOKUP($D716,Customer_Demand!$D:$BF,COLUMNS($I716:W716),0)/$I716+VLOOKUP($D716,Customer_Demand!$D:$BF,COLUMNS($I716:W716),0)/$K716),(VLOOKUP($D716,Customer_Demand!$D:$BF,COLUMNS($I716:W716),0)/$I716)),"")</f>
        <v/>
      </c>
      <c r="X716" s="49" t="str">
        <f>IFERROR(IF($K716&lt;&gt;"SS",(VLOOKUP($D716,Customer_Demand!$D:$BF,COLUMNS($I716:X716),0)/$I716+VLOOKUP($D716,Customer_Demand!$D:$BF,COLUMNS($I716:X716),0)/$K716),(VLOOKUP($D716,Customer_Demand!$D:$BF,COLUMNS($I716:X716),0)/$I716)),"")</f>
        <v/>
      </c>
      <c r="Y716" s="49" t="str">
        <f>IFERROR(IF($K716&lt;&gt;"SS",(VLOOKUP($D716,Customer_Demand!$D:$BF,COLUMNS($I716:Y716),0)/$I716+VLOOKUP($D716,Customer_Demand!$D:$BF,COLUMNS($I716:Y716),0)/$K716),(VLOOKUP($D716,Customer_Demand!$D:$BF,COLUMNS($I716:Y716),0)/$I716)),"")</f>
        <v/>
      </c>
      <c r="Z716" s="49" t="str">
        <f>IFERROR(IF($K716&lt;&gt;"SS",(VLOOKUP($D716,Customer_Demand!$D:$BF,COLUMNS($I716:Z716),0)/$I716+VLOOKUP($D716,Customer_Demand!$D:$BF,COLUMNS($I716:Z716),0)/$K716),(VLOOKUP($D716,Customer_Demand!$D:$BF,COLUMNS($I716:Z716),0)/$I716)),"")</f>
        <v/>
      </c>
      <c r="AA716" s="49" t="str">
        <f>IFERROR(IF($K716&lt;&gt;"SS",(VLOOKUP($D716,Customer_Demand!$D:$BF,COLUMNS($I716:AA716),0)/$I716+VLOOKUP($D716,Customer_Demand!$D:$BF,COLUMNS($I716:AA716),0)/$K716),(VLOOKUP($D716,Customer_Demand!$D:$BF,COLUMNS($I716:AA716),0)/$I716)),"")</f>
        <v/>
      </c>
      <c r="AB716" s="49" t="str">
        <f>IFERROR(IF($K716&lt;&gt;"SS",(VLOOKUP($D716,Customer_Demand!$D:$BF,COLUMNS($I716:AB716),0)/$I716+VLOOKUP($D716,Customer_Demand!$D:$BF,COLUMNS($I716:AB716),0)/$K716),(VLOOKUP($D716,Customer_Demand!$D:$BF,COLUMNS($I716:AB716),0)/$I716)),"")</f>
        <v/>
      </c>
      <c r="AC716" s="49" t="str">
        <f>IFERROR(IF($K716&lt;&gt;"SS",(VLOOKUP($D716,Customer_Demand!$D:$BF,COLUMNS($I716:AC716),0)/$I716+VLOOKUP($D716,Customer_Demand!$D:$BF,COLUMNS($I716:AC716),0)/$K716),(VLOOKUP($D716,Customer_Demand!$D:$BF,COLUMNS($I716:AC716),0)/$I716)),"")</f>
        <v/>
      </c>
      <c r="AD716" s="49" t="str">
        <f>IFERROR(IF($K716&lt;&gt;"SS",(VLOOKUP($D716,Customer_Demand!$D:$BF,COLUMNS($I716:AD716),0)/$I716+VLOOKUP($D716,Customer_Demand!$D:$BF,COLUMNS($I716:AD716),0)/$K716),(VLOOKUP($D716,Customer_Demand!$D:$BF,COLUMNS($I716:AD716),0)/$I716)),"")</f>
        <v/>
      </c>
      <c r="AE716" s="49" t="str">
        <f>IFERROR(IF($K716&lt;&gt;"SS",(VLOOKUP($D716,Customer_Demand!$D:$BF,COLUMNS($I716:AE716),0)/$I716+VLOOKUP($D716,Customer_Demand!$D:$BF,COLUMNS($I716:AE716),0)/$K716),(VLOOKUP($D716,Customer_Demand!$D:$BF,COLUMNS($I716:AE716),0)/$I716)),"")</f>
        <v/>
      </c>
      <c r="AF716" s="49" t="str">
        <f>IFERROR(IF($K716&lt;&gt;"SS",(VLOOKUP($D716,Customer_Demand!$D:$BF,COLUMNS($I716:AF716),0)/$I716+VLOOKUP($D716,Customer_Demand!$D:$BF,COLUMNS($I716:AF716),0)/$K716),(VLOOKUP($D716,Customer_Demand!$D:$BF,COLUMNS($I716:AF716),0)/$I716)),"")</f>
        <v/>
      </c>
      <c r="AG716" s="49" t="str">
        <f>IFERROR(IF($K716&lt;&gt;"SS",(VLOOKUP($D716,Customer_Demand!$D:$BF,COLUMNS($I716:AG716),0)/$I716+VLOOKUP($D716,Customer_Demand!$D:$BF,COLUMNS($I716:AG716),0)/$K716),(VLOOKUP($D716,Customer_Demand!$D:$BF,COLUMNS($I716:AG716),0)/$I716)),"")</f>
        <v/>
      </c>
      <c r="AH716" s="49" t="str">
        <f>IFERROR(IF($K716&lt;&gt;"SS",(VLOOKUP($D716,Customer_Demand!$D:$BF,COLUMNS($I716:AH716),0)/$I716+VLOOKUP($D716,Customer_Demand!$D:$BF,COLUMNS($I716:AH716),0)/$K716),(VLOOKUP($D716,Customer_Demand!$D:$BF,COLUMNS($I716:AH716),0)/$I716)),"")</f>
        <v/>
      </c>
      <c r="AI716" s="49" t="str">
        <f>IFERROR(IF($K716&lt;&gt;"SS",(VLOOKUP($D716,Customer_Demand!$D:$BF,COLUMNS($I716:AI716),0)/$I716+VLOOKUP($D716,Customer_Demand!$D:$BF,COLUMNS($I716:AI716),0)/$K716),(VLOOKUP($D716,Customer_Demand!$D:$BF,COLUMNS($I716:AI716),0)/$I716)),"")</f>
        <v/>
      </c>
      <c r="AJ716" s="49" t="str">
        <f>IFERROR(IF($K716&lt;&gt;"SS",(VLOOKUP($D716,Customer_Demand!$D:$BF,COLUMNS($I716:AJ716),0)/$I716+VLOOKUP($D716,Customer_Demand!$D:$BF,COLUMNS($I716:AJ716),0)/$K716),(VLOOKUP($D716,Customer_Demand!$D:$BF,COLUMNS($I716:AJ716),0)/$I716)),"")</f>
        <v/>
      </c>
      <c r="AK716" s="49" t="str">
        <f>IFERROR(IF($K716&lt;&gt;"SS",(VLOOKUP($D716,Customer_Demand!$D:$BF,COLUMNS($I716:AK716),0)/$I716+VLOOKUP($D716,Customer_Demand!$D:$BF,COLUMNS($I716:AK716),0)/$K716),(VLOOKUP($D716,Customer_Demand!$D:$BF,COLUMNS($I716:AK716),0)/$I716)),"")</f>
        <v/>
      </c>
      <c r="AL716" s="49" t="str">
        <f>IFERROR(IF($K716&lt;&gt;"SS",(VLOOKUP($D716,Customer_Demand!$D:$BF,COLUMNS($I716:AL716),0)/$I716+VLOOKUP($D716,Customer_Demand!$D:$BF,COLUMNS($I716:AL716),0)/$K716),(VLOOKUP($D716,Customer_Demand!$D:$BF,COLUMNS($I716:AL716),0)/$I716)),"")</f>
        <v/>
      </c>
      <c r="AM716" s="49" t="str">
        <f>IFERROR(IF($K716&lt;&gt;"SS",(VLOOKUP($D716,Customer_Demand!$D:$BF,COLUMNS($I716:AM716),0)/$I716+VLOOKUP($D716,Customer_Demand!$D:$BF,COLUMNS($I716:AM716),0)/$K716),(VLOOKUP($D716,Customer_Demand!$D:$BF,COLUMNS($I716:AM716),0)/$I716)),"")</f>
        <v/>
      </c>
      <c r="AN716" s="49" t="str">
        <f>IFERROR(IF($K716&lt;&gt;"SS",(VLOOKUP($D716,Customer_Demand!$D:$BF,COLUMNS($I716:AN716),0)/$I716+VLOOKUP($D716,Customer_Demand!$D:$BF,COLUMNS($I716:AN716),0)/$K716),(VLOOKUP($D716,Customer_Demand!$D:$BF,COLUMNS($I716:AN716),0)/$I716)),"")</f>
        <v/>
      </c>
      <c r="AO716" s="49" t="str">
        <f>IFERROR(IF($K716&lt;&gt;"SS",(VLOOKUP($D716,Customer_Demand!$D:$BF,COLUMNS($I716:AO716),0)/$I716+VLOOKUP($D716,Customer_Demand!$D:$BF,COLUMNS($I716:AO716),0)/$K716),(VLOOKUP($D716,Customer_Demand!$D:$BF,COLUMNS($I716:AO716),0)/$I716)),"")</f>
        <v/>
      </c>
      <c r="AP716" s="49" t="str">
        <f>IFERROR(IF($K716&lt;&gt;"SS",(VLOOKUP($D716,Customer_Demand!$D:$BF,COLUMNS($I716:AP716),0)/$I716+VLOOKUP($D716,Customer_Demand!$D:$BF,COLUMNS($I716:AP716),0)/$K716),(VLOOKUP($D716,Customer_Demand!$D:$BF,COLUMNS($I716:AP716),0)/$I716)),"")</f>
        <v/>
      </c>
      <c r="AQ716" s="49" t="str">
        <f>IFERROR(IF($K716&lt;&gt;"SS",(VLOOKUP($D716,Customer_Demand!$D:$BF,COLUMNS($I716:AQ716),0)/$I716+VLOOKUP($D716,Customer_Demand!$D:$BF,COLUMNS($I716:AQ716),0)/$K716),(VLOOKUP($D716,Customer_Demand!$D:$BF,COLUMNS($I716:AQ716),0)/$I716)),"")</f>
        <v/>
      </c>
      <c r="AR716" s="49" t="str">
        <f>IFERROR(IF($K716&lt;&gt;"SS",(VLOOKUP($D716,Customer_Demand!$D:$BF,COLUMNS($I716:AR716),0)/$I716+VLOOKUP($D716,Customer_Demand!$D:$BF,COLUMNS($I716:AR716),0)/$K716),(VLOOKUP($D716,Customer_Demand!$D:$BF,COLUMNS($I716:AR716),0)/$I716)),"")</f>
        <v/>
      </c>
      <c r="AS716" s="49" t="str">
        <f>IFERROR(IF($K716&lt;&gt;"SS",(VLOOKUP($D716,Customer_Demand!$D:$BF,COLUMNS($I716:AS716),0)/$I716+VLOOKUP($D716,Customer_Demand!$D:$BF,COLUMNS($I716:AS716),0)/$K716),(VLOOKUP($D716,Customer_Demand!$D:$BF,COLUMNS($I716:AS716),0)/$I716)),"")</f>
        <v/>
      </c>
      <c r="AT716" s="49" t="str">
        <f>IFERROR(IF($K716&lt;&gt;"SS",(VLOOKUP($D716,Customer_Demand!$D:$BF,COLUMNS($I716:AT716),0)/$I716+VLOOKUP($D716,Customer_Demand!$D:$BF,COLUMNS($I716:AT716),0)/$K716),(VLOOKUP($D716,Customer_Demand!$D:$BF,COLUMNS($I716:AT716),0)/$I716)),"")</f>
        <v/>
      </c>
      <c r="AU716" s="49" t="str">
        <f>IFERROR(IF($K716&lt;&gt;"SS",(VLOOKUP($D716,Customer_Demand!$D:$BF,COLUMNS($I716:AU716),0)/$I716+VLOOKUP($D716,Customer_Demand!$D:$BF,COLUMNS($I716:AU716),0)/$K716),(VLOOKUP($D716,Customer_Demand!$D:$BF,COLUMNS($I716:AU716),0)/$I716)),"")</f>
        <v/>
      </c>
      <c r="AV716" s="49" t="str">
        <f>IFERROR(IF($K716&lt;&gt;"SS",(VLOOKUP($D716,Customer_Demand!$D:$BF,COLUMNS($I716:AV716),0)/$I716+VLOOKUP($D716,Customer_Demand!$D:$BF,COLUMNS($I716:AV716),0)/$K716),(VLOOKUP($D716,Customer_Demand!$D:$BF,COLUMNS($I716:AV716),0)/$I716)),"")</f>
        <v/>
      </c>
      <c r="AW716" s="49" t="str">
        <f>IFERROR(IF($K716&lt;&gt;"SS",(VLOOKUP($D716,Customer_Demand!$D:$BF,COLUMNS($I716:AW716),0)/$I716+VLOOKUP($D716,Customer_Demand!$D:$BF,COLUMNS($I716:AW716),0)/$K716),(VLOOKUP($D716,Customer_Demand!$D:$BF,COLUMNS($I716:AW716),0)/$I716)),"")</f>
        <v/>
      </c>
      <c r="AX716" s="49" t="str">
        <f>IFERROR(IF($K716&lt;&gt;"SS",(VLOOKUP($D716,Customer_Demand!$D:$BF,COLUMNS($I716:AX716),0)/$I716+VLOOKUP($D716,Customer_Demand!$D:$BF,COLUMNS($I716:AX716),0)/$K716),(VLOOKUP($D716,Customer_Demand!$D:$BF,COLUMNS($I716:AX716),0)/$I716)),"")</f>
        <v/>
      </c>
      <c r="AY716" s="49" t="str">
        <f>IFERROR(IF($K716&lt;&gt;"SS",(VLOOKUP($D716,Customer_Demand!$D:$BF,COLUMNS($I716:AY716),0)/$I716+VLOOKUP($D716,Customer_Demand!$D:$BF,COLUMNS($I716:AY716),0)/$K716),(VLOOKUP($D716,Customer_Demand!$D:$BF,COLUMNS($I716:AY716),0)/$I716)),"")</f>
        <v/>
      </c>
      <c r="AZ716" s="49" t="str">
        <f>IFERROR(IF($K716&lt;&gt;"SS",(VLOOKUP($D716,Customer_Demand!$D:$BF,COLUMNS($I716:AZ716),0)/$I716+VLOOKUP($D716,Customer_Demand!$D:$BF,COLUMNS($I716:AZ716),0)/$K716),(VLOOKUP($D716,Customer_Demand!$D:$BF,COLUMNS($I716:AZ716),0)/$I716)),"")</f>
        <v/>
      </c>
      <c r="BA716" s="49" t="str">
        <f>IFERROR(IF($K716&lt;&gt;"SS",(VLOOKUP($D716,Customer_Demand!$D:$BF,COLUMNS($I716:BA716),0)/$I716+VLOOKUP($D716,Customer_Demand!$D:$BF,COLUMNS($I716:BA716),0)/$K716),(VLOOKUP($D716,Customer_Demand!$D:$BF,COLUMNS($I716:BA716),0)/$I716)),"")</f>
        <v/>
      </c>
      <c r="BB716" s="49" t="str">
        <f>IFERROR(IF($K716&lt;&gt;"SS",(VLOOKUP($D716,Customer_Demand!$D:$BF,COLUMNS($I716:BB716),0)/$I716+VLOOKUP($D716,Customer_Demand!$D:$BF,COLUMNS($I716:BB716),0)/$K716),(VLOOKUP($D716,Customer_Demand!$D:$BF,COLUMNS($I716:BB716),0)/$I716)),"")</f>
        <v/>
      </c>
      <c r="BC716" s="49" t="str">
        <f>IFERROR(IF($K716&lt;&gt;"SS",(VLOOKUP($D716,Customer_Demand!$D:$BF,COLUMNS($I716:BC716),0)/$I716+VLOOKUP($D716,Customer_Demand!$D:$BF,COLUMNS($I716:BC716),0)/$K716),(VLOOKUP($D716,Customer_Demand!$D:$BF,COLUMNS($I716:BC716),0)/$I716)),"")</f>
        <v/>
      </c>
      <c r="BD716" s="49" t="str">
        <f>IFERROR(IF($K716&lt;&gt;"SS",(VLOOKUP($D716,Customer_Demand!$D:$BF,COLUMNS($I716:BD716),0)/$I716+VLOOKUP($D716,Customer_Demand!$D:$BF,COLUMNS($I716:BD716),0)/$K716),(VLOOKUP($D716,Customer_Demand!$D:$BF,COLUMNS($I716:BD716),0)/$I716)),"")</f>
        <v/>
      </c>
      <c r="BE716" s="49" t="str">
        <f>IFERROR(IF($K716&lt;&gt;"SS",(VLOOKUP($D716,Customer_Demand!$D:$BF,COLUMNS($I716:BE716),0)/$I716+VLOOKUP($D716,Customer_Demand!$D:$BF,COLUMNS($I716:BE716),0)/$K716),(VLOOKUP($D716,Customer_Demand!$D:$BF,COLUMNS($I716:BE716),0)/$I716)),"")</f>
        <v/>
      </c>
      <c r="BF716" s="49" t="str">
        <f>IFERROR(IF($K716&lt;&gt;"SS",(VLOOKUP($D716,Customer_Demand!$D:$BF,COLUMNS($I716:BF716),0)/$I716+VLOOKUP($D716,Customer_Demand!$D:$BF,COLUMNS($I716:BF716),0)/$K716),(VLOOKUP($D716,Customer_Demand!$D:$BF,COLUMNS($I716:BF716),0)/$I716)),"")</f>
        <v/>
      </c>
      <c r="BG716" s="49" t="str">
        <f>IFERROR(IF($K716&lt;&gt;"SS",(VLOOKUP($D716,Customer_Demand!$D:$BF,COLUMNS($I716:BG716),0)/$I716+VLOOKUP($D716,Customer_Demand!$D:$BF,COLUMNS($I716:BG716),0)/$K716),(VLOOKUP($D716,Customer_Demand!$D:$BF,COLUMNS($I716:BG716),0)/$I716)),"")</f>
        <v/>
      </c>
      <c r="BH716" s="49" t="str">
        <f>IFERROR(IF($K716&lt;&gt;"SS",(VLOOKUP($D716,Customer_Demand!$D:$BF,COLUMNS($I716:BH716),0)/$I716+VLOOKUP($D716,Customer_Demand!$D:$BF,COLUMNS($I716:BH716),0)/$K716),(VLOOKUP($D716,Customer_Demand!$D:$BF,COLUMNS($I716:BH716),0)/$I716)),"")</f>
        <v/>
      </c>
      <c r="BI716" s="49" t="str">
        <f>IFERROR(IF($K716&lt;&gt;"SS",(VLOOKUP($D716,Customer_Demand!$D:$BF,COLUMNS($I716:BI716),0)/$I716+VLOOKUP($D716,Customer_Demand!$D:$BF,COLUMNS($I716:BI716),0)/$K716),(VLOOKUP($D716,Customer_Demand!$D:$BF,COLUMNS($I716:BI716),0)/$I716)),"")</f>
        <v/>
      </c>
      <c r="BJ716" s="49" t="str">
        <f>IFERROR(IF($K716&lt;&gt;"SS",(VLOOKUP($D716,Customer_Demand!$D:$BF,COLUMNS($I716:BJ716),0)/$I716+VLOOKUP($D716,Customer_Demand!$D:$BF,COLUMNS($I716:BJ716),0)/$K716),(VLOOKUP($D716,Customer_Demand!$D:$BF,COLUMNS($I716:BJ716),0)/$I716)),"")</f>
        <v/>
      </c>
      <c r="BK716" s="50" t="str">
        <f>IFERROR(IF($K716&lt;&gt;"SS",(VLOOKUP($D716,Customer_Demand!$D:$BF,COLUMNS($I716:BK716),0)/$I716+VLOOKUP($D716,Customer_Demand!$D:$BF,COLUMNS($I716:BK716),0)/$K716),(VLOOKUP($D716,Customer_Demand!$D:$BF,COLUMNS($I716:BK716),0)/$I716)),"")</f>
        <v/>
      </c>
    </row>
    <row r="717" spans="2:63" x14ac:dyDescent="0.2">
      <c r="B717" s="12" t="str">
        <f t="shared" si="51"/>
        <v/>
      </c>
      <c r="C717" s="45" t="str">
        <f>IF((Customer_Demand!C717)&lt;&gt;"",Customer_Demand!C717,"")</f>
        <v/>
      </c>
      <c r="D717" s="45" t="str">
        <f>IF(C717&lt;&gt;"",Customer_Demand!D717,"")</f>
        <v/>
      </c>
      <c r="E717" s="52" t="str">
        <f>IF(C717&lt;&gt;"",Customer_Demand!E717,"")</f>
        <v/>
      </c>
      <c r="F717" s="47" t="str">
        <f>IF(C717&lt;&gt;"",VLOOKUP(D717,Customer_Demand!$D$5:$F$1005,3,0),"")</f>
        <v/>
      </c>
      <c r="G717" s="48" t="str">
        <f t="shared" si="48"/>
        <v/>
      </c>
      <c r="H717" s="48" t="str">
        <f t="shared" si="49"/>
        <v/>
      </c>
      <c r="I717" s="48" t="str">
        <f>IFERROR(IF(C717&lt;&gt;"",VLOOKUP($H717,SMT_Cycle_Time_Data!$F:$Q,4,0),""),"SGR Not Defined")</f>
        <v/>
      </c>
      <c r="J717" s="48" t="str">
        <f t="shared" si="50"/>
        <v/>
      </c>
      <c r="K717" s="48" t="str">
        <f>IF(C717&lt;&gt;"",IFERROR(VLOOKUP($J717,SMT_Cycle_Time_Data!$F:$Q,4,0),"SS"),"")</f>
        <v/>
      </c>
      <c r="L717" s="49" t="str">
        <f>IFERROR(IF($K717&lt;&gt;"SS",(VLOOKUP($D717,Customer_Demand!$D:$BF,COLUMNS($I717:L717),0)/$I717+VLOOKUP($D717,Customer_Demand!$D:$BF,COLUMNS($I717:L717),0)/$K717),(VLOOKUP($D717,Customer_Demand!$D:$BF,COLUMNS($I717:L717),0)/$I717)),"")</f>
        <v/>
      </c>
      <c r="M717" s="49" t="str">
        <f>IFERROR(IF($K717&lt;&gt;"SS",(VLOOKUP($D717,Customer_Demand!$D:$BF,COLUMNS($I717:M717),0)/$I717+VLOOKUP($D717,Customer_Demand!$D:$BF,COLUMNS($I717:M717),0)/$K717),(VLOOKUP($D717,Customer_Demand!$D:$BF,COLUMNS($I717:M717),0)/$I717)),"")</f>
        <v/>
      </c>
      <c r="N717" s="49" t="str">
        <f>IFERROR(IF($K717&lt;&gt;"SS",(VLOOKUP($D717,Customer_Demand!$D:$BF,COLUMNS($I717:N717),0)/$I717+VLOOKUP($D717,Customer_Demand!$D:$BF,COLUMNS($I717:N717),0)/$K717),(VLOOKUP($D717,Customer_Demand!$D:$BF,COLUMNS($I717:N717),0)/$I717)),"")</f>
        <v/>
      </c>
      <c r="O717" s="49" t="str">
        <f>IFERROR(IF($K717&lt;&gt;"SS",(VLOOKUP($D717,Customer_Demand!$D:$BF,COLUMNS($I717:O717),0)/$I717+VLOOKUP($D717,Customer_Demand!$D:$BF,COLUMNS($I717:O717),0)/$K717),(VLOOKUP($D717,Customer_Demand!$D:$BF,COLUMNS($I717:O717),0)/$I717)),"")</f>
        <v/>
      </c>
      <c r="P717" s="49" t="str">
        <f>IFERROR(IF($K717&lt;&gt;"SS",(VLOOKUP($D717,Customer_Demand!$D:$BF,COLUMNS($I717:P717),0)/$I717+VLOOKUP($D717,Customer_Demand!$D:$BF,COLUMNS($I717:P717),0)/$K717),(VLOOKUP($D717,Customer_Demand!$D:$BF,COLUMNS($I717:P717),0)/$I717)),"")</f>
        <v/>
      </c>
      <c r="Q717" s="49" t="str">
        <f>IFERROR(IF($K717&lt;&gt;"SS",(VLOOKUP($D717,Customer_Demand!$D:$BF,COLUMNS($I717:Q717),0)/$I717+VLOOKUP($D717,Customer_Demand!$D:$BF,COLUMNS($I717:Q717),0)/$K717),(VLOOKUP($D717,Customer_Demand!$D:$BF,COLUMNS($I717:Q717),0)/$I717)),"")</f>
        <v/>
      </c>
      <c r="R717" s="49" t="str">
        <f>IFERROR(IF($K717&lt;&gt;"SS",(VLOOKUP($D717,Customer_Demand!$D:$BF,COLUMNS($I717:R717),0)/$I717+VLOOKUP($D717,Customer_Demand!$D:$BF,COLUMNS($I717:R717),0)/$K717),(VLOOKUP($D717,Customer_Demand!$D:$BF,COLUMNS($I717:R717),0)/$I717)),"")</f>
        <v/>
      </c>
      <c r="S717" s="49" t="str">
        <f>IFERROR(IF($K717&lt;&gt;"SS",(VLOOKUP($D717,Customer_Demand!$D:$BF,COLUMNS($I717:S717),0)/$I717+VLOOKUP($D717,Customer_Demand!$D:$BF,COLUMNS($I717:S717),0)/$K717),(VLOOKUP($D717,Customer_Demand!$D:$BF,COLUMNS($I717:S717),0)/$I717)),"")</f>
        <v/>
      </c>
      <c r="T717" s="49" t="str">
        <f>IFERROR(IF($K717&lt;&gt;"SS",(VLOOKUP($D717,Customer_Demand!$D:$BF,COLUMNS($I717:T717),0)/$I717+VLOOKUP($D717,Customer_Demand!$D:$BF,COLUMNS($I717:T717),0)/$K717),(VLOOKUP($D717,Customer_Demand!$D:$BF,COLUMNS($I717:T717),0)/$I717)),"")</f>
        <v/>
      </c>
      <c r="U717" s="49" t="str">
        <f>IFERROR(IF($K717&lt;&gt;"SS",(VLOOKUP($D717,Customer_Demand!$D:$BF,COLUMNS($I717:U717),0)/$I717+VLOOKUP($D717,Customer_Demand!$D:$BF,COLUMNS($I717:U717),0)/$K717),(VLOOKUP($D717,Customer_Demand!$D:$BF,COLUMNS($I717:U717),0)/$I717)),"")</f>
        <v/>
      </c>
      <c r="V717" s="49" t="str">
        <f>IFERROR(IF($K717&lt;&gt;"SS",(VLOOKUP($D717,Customer_Demand!$D:$BF,COLUMNS($I717:V717),0)/$I717+VLOOKUP($D717,Customer_Demand!$D:$BF,COLUMNS($I717:V717),0)/$K717),(VLOOKUP($D717,Customer_Demand!$D:$BF,COLUMNS($I717:V717),0)/$I717)),"")</f>
        <v/>
      </c>
      <c r="W717" s="49" t="str">
        <f>IFERROR(IF($K717&lt;&gt;"SS",(VLOOKUP($D717,Customer_Demand!$D:$BF,COLUMNS($I717:W717),0)/$I717+VLOOKUP($D717,Customer_Demand!$D:$BF,COLUMNS($I717:W717),0)/$K717),(VLOOKUP($D717,Customer_Demand!$D:$BF,COLUMNS($I717:W717),0)/$I717)),"")</f>
        <v/>
      </c>
      <c r="X717" s="49" t="str">
        <f>IFERROR(IF($K717&lt;&gt;"SS",(VLOOKUP($D717,Customer_Demand!$D:$BF,COLUMNS($I717:X717),0)/$I717+VLOOKUP($D717,Customer_Demand!$D:$BF,COLUMNS($I717:X717),0)/$K717),(VLOOKUP($D717,Customer_Demand!$D:$BF,COLUMNS($I717:X717),0)/$I717)),"")</f>
        <v/>
      </c>
      <c r="Y717" s="49" t="str">
        <f>IFERROR(IF($K717&lt;&gt;"SS",(VLOOKUP($D717,Customer_Demand!$D:$BF,COLUMNS($I717:Y717),0)/$I717+VLOOKUP($D717,Customer_Demand!$D:$BF,COLUMNS($I717:Y717),0)/$K717),(VLOOKUP($D717,Customer_Demand!$D:$BF,COLUMNS($I717:Y717),0)/$I717)),"")</f>
        <v/>
      </c>
      <c r="Z717" s="49" t="str">
        <f>IFERROR(IF($K717&lt;&gt;"SS",(VLOOKUP($D717,Customer_Demand!$D:$BF,COLUMNS($I717:Z717),0)/$I717+VLOOKUP($D717,Customer_Demand!$D:$BF,COLUMNS($I717:Z717),0)/$K717),(VLOOKUP($D717,Customer_Demand!$D:$BF,COLUMNS($I717:Z717),0)/$I717)),"")</f>
        <v/>
      </c>
      <c r="AA717" s="49" t="str">
        <f>IFERROR(IF($K717&lt;&gt;"SS",(VLOOKUP($D717,Customer_Demand!$D:$BF,COLUMNS($I717:AA717),0)/$I717+VLOOKUP($D717,Customer_Demand!$D:$BF,COLUMNS($I717:AA717),0)/$K717),(VLOOKUP($D717,Customer_Demand!$D:$BF,COLUMNS($I717:AA717),0)/$I717)),"")</f>
        <v/>
      </c>
      <c r="AB717" s="49" t="str">
        <f>IFERROR(IF($K717&lt;&gt;"SS",(VLOOKUP($D717,Customer_Demand!$D:$BF,COLUMNS($I717:AB717),0)/$I717+VLOOKUP($D717,Customer_Demand!$D:$BF,COLUMNS($I717:AB717),0)/$K717),(VLOOKUP($D717,Customer_Demand!$D:$BF,COLUMNS($I717:AB717),0)/$I717)),"")</f>
        <v/>
      </c>
      <c r="AC717" s="49" t="str">
        <f>IFERROR(IF($K717&lt;&gt;"SS",(VLOOKUP($D717,Customer_Demand!$D:$BF,COLUMNS($I717:AC717),0)/$I717+VLOOKUP($D717,Customer_Demand!$D:$BF,COLUMNS($I717:AC717),0)/$K717),(VLOOKUP($D717,Customer_Demand!$D:$BF,COLUMNS($I717:AC717),0)/$I717)),"")</f>
        <v/>
      </c>
      <c r="AD717" s="49" t="str">
        <f>IFERROR(IF($K717&lt;&gt;"SS",(VLOOKUP($D717,Customer_Demand!$D:$BF,COLUMNS($I717:AD717),0)/$I717+VLOOKUP($D717,Customer_Demand!$D:$BF,COLUMNS($I717:AD717),0)/$K717),(VLOOKUP($D717,Customer_Demand!$D:$BF,COLUMNS($I717:AD717),0)/$I717)),"")</f>
        <v/>
      </c>
      <c r="AE717" s="49" t="str">
        <f>IFERROR(IF($K717&lt;&gt;"SS",(VLOOKUP($D717,Customer_Demand!$D:$BF,COLUMNS($I717:AE717),0)/$I717+VLOOKUP($D717,Customer_Demand!$D:$BF,COLUMNS($I717:AE717),0)/$K717),(VLOOKUP($D717,Customer_Demand!$D:$BF,COLUMNS($I717:AE717),0)/$I717)),"")</f>
        <v/>
      </c>
      <c r="AF717" s="49" t="str">
        <f>IFERROR(IF($K717&lt;&gt;"SS",(VLOOKUP($D717,Customer_Demand!$D:$BF,COLUMNS($I717:AF717),0)/$I717+VLOOKUP($D717,Customer_Demand!$D:$BF,COLUMNS($I717:AF717),0)/$K717),(VLOOKUP($D717,Customer_Demand!$D:$BF,COLUMNS($I717:AF717),0)/$I717)),"")</f>
        <v/>
      </c>
      <c r="AG717" s="49" t="str">
        <f>IFERROR(IF($K717&lt;&gt;"SS",(VLOOKUP($D717,Customer_Demand!$D:$BF,COLUMNS($I717:AG717),0)/$I717+VLOOKUP($D717,Customer_Demand!$D:$BF,COLUMNS($I717:AG717),0)/$K717),(VLOOKUP($D717,Customer_Demand!$D:$BF,COLUMNS($I717:AG717),0)/$I717)),"")</f>
        <v/>
      </c>
      <c r="AH717" s="49" t="str">
        <f>IFERROR(IF($K717&lt;&gt;"SS",(VLOOKUP($D717,Customer_Demand!$D:$BF,COLUMNS($I717:AH717),0)/$I717+VLOOKUP($D717,Customer_Demand!$D:$BF,COLUMNS($I717:AH717),0)/$K717),(VLOOKUP($D717,Customer_Demand!$D:$BF,COLUMNS($I717:AH717),0)/$I717)),"")</f>
        <v/>
      </c>
      <c r="AI717" s="49" t="str">
        <f>IFERROR(IF($K717&lt;&gt;"SS",(VLOOKUP($D717,Customer_Demand!$D:$BF,COLUMNS($I717:AI717),0)/$I717+VLOOKUP($D717,Customer_Demand!$D:$BF,COLUMNS($I717:AI717),0)/$K717),(VLOOKUP($D717,Customer_Demand!$D:$BF,COLUMNS($I717:AI717),0)/$I717)),"")</f>
        <v/>
      </c>
      <c r="AJ717" s="49" t="str">
        <f>IFERROR(IF($K717&lt;&gt;"SS",(VLOOKUP($D717,Customer_Demand!$D:$BF,COLUMNS($I717:AJ717),0)/$I717+VLOOKUP($D717,Customer_Demand!$D:$BF,COLUMNS($I717:AJ717),0)/$K717),(VLOOKUP($D717,Customer_Demand!$D:$BF,COLUMNS($I717:AJ717),0)/$I717)),"")</f>
        <v/>
      </c>
      <c r="AK717" s="49" t="str">
        <f>IFERROR(IF($K717&lt;&gt;"SS",(VLOOKUP($D717,Customer_Demand!$D:$BF,COLUMNS($I717:AK717),0)/$I717+VLOOKUP($D717,Customer_Demand!$D:$BF,COLUMNS($I717:AK717),0)/$K717),(VLOOKUP($D717,Customer_Demand!$D:$BF,COLUMNS($I717:AK717),0)/$I717)),"")</f>
        <v/>
      </c>
      <c r="AL717" s="49" t="str">
        <f>IFERROR(IF($K717&lt;&gt;"SS",(VLOOKUP($D717,Customer_Demand!$D:$BF,COLUMNS($I717:AL717),0)/$I717+VLOOKUP($D717,Customer_Demand!$D:$BF,COLUMNS($I717:AL717),0)/$K717),(VLOOKUP($D717,Customer_Demand!$D:$BF,COLUMNS($I717:AL717),0)/$I717)),"")</f>
        <v/>
      </c>
      <c r="AM717" s="49" t="str">
        <f>IFERROR(IF($K717&lt;&gt;"SS",(VLOOKUP($D717,Customer_Demand!$D:$BF,COLUMNS($I717:AM717),0)/$I717+VLOOKUP($D717,Customer_Demand!$D:$BF,COLUMNS($I717:AM717),0)/$K717),(VLOOKUP($D717,Customer_Demand!$D:$BF,COLUMNS($I717:AM717),0)/$I717)),"")</f>
        <v/>
      </c>
      <c r="AN717" s="49" t="str">
        <f>IFERROR(IF($K717&lt;&gt;"SS",(VLOOKUP($D717,Customer_Demand!$D:$BF,COLUMNS($I717:AN717),0)/$I717+VLOOKUP($D717,Customer_Demand!$D:$BF,COLUMNS($I717:AN717),0)/$K717),(VLOOKUP($D717,Customer_Demand!$D:$BF,COLUMNS($I717:AN717),0)/$I717)),"")</f>
        <v/>
      </c>
      <c r="AO717" s="49" t="str">
        <f>IFERROR(IF($K717&lt;&gt;"SS",(VLOOKUP($D717,Customer_Demand!$D:$BF,COLUMNS($I717:AO717),0)/$I717+VLOOKUP($D717,Customer_Demand!$D:$BF,COLUMNS($I717:AO717),0)/$K717),(VLOOKUP($D717,Customer_Demand!$D:$BF,COLUMNS($I717:AO717),0)/$I717)),"")</f>
        <v/>
      </c>
      <c r="AP717" s="49" t="str">
        <f>IFERROR(IF($K717&lt;&gt;"SS",(VLOOKUP($D717,Customer_Demand!$D:$BF,COLUMNS($I717:AP717),0)/$I717+VLOOKUP($D717,Customer_Demand!$D:$BF,COLUMNS($I717:AP717),0)/$K717),(VLOOKUP($D717,Customer_Demand!$D:$BF,COLUMNS($I717:AP717),0)/$I717)),"")</f>
        <v/>
      </c>
      <c r="AQ717" s="49" t="str">
        <f>IFERROR(IF($K717&lt;&gt;"SS",(VLOOKUP($D717,Customer_Demand!$D:$BF,COLUMNS($I717:AQ717),0)/$I717+VLOOKUP($D717,Customer_Demand!$D:$BF,COLUMNS($I717:AQ717),0)/$K717),(VLOOKUP($D717,Customer_Demand!$D:$BF,COLUMNS($I717:AQ717),0)/$I717)),"")</f>
        <v/>
      </c>
      <c r="AR717" s="49" t="str">
        <f>IFERROR(IF($K717&lt;&gt;"SS",(VLOOKUP($D717,Customer_Demand!$D:$BF,COLUMNS($I717:AR717),0)/$I717+VLOOKUP($D717,Customer_Demand!$D:$BF,COLUMNS($I717:AR717),0)/$K717),(VLOOKUP($D717,Customer_Demand!$D:$BF,COLUMNS($I717:AR717),0)/$I717)),"")</f>
        <v/>
      </c>
      <c r="AS717" s="49" t="str">
        <f>IFERROR(IF($K717&lt;&gt;"SS",(VLOOKUP($D717,Customer_Demand!$D:$BF,COLUMNS($I717:AS717),0)/$I717+VLOOKUP($D717,Customer_Demand!$D:$BF,COLUMNS($I717:AS717),0)/$K717),(VLOOKUP($D717,Customer_Demand!$D:$BF,COLUMNS($I717:AS717),0)/$I717)),"")</f>
        <v/>
      </c>
      <c r="AT717" s="49" t="str">
        <f>IFERROR(IF($K717&lt;&gt;"SS",(VLOOKUP($D717,Customer_Demand!$D:$BF,COLUMNS($I717:AT717),0)/$I717+VLOOKUP($D717,Customer_Demand!$D:$BF,COLUMNS($I717:AT717),0)/$K717),(VLOOKUP($D717,Customer_Demand!$D:$BF,COLUMNS($I717:AT717),0)/$I717)),"")</f>
        <v/>
      </c>
      <c r="AU717" s="49" t="str">
        <f>IFERROR(IF($K717&lt;&gt;"SS",(VLOOKUP($D717,Customer_Demand!$D:$BF,COLUMNS($I717:AU717),0)/$I717+VLOOKUP($D717,Customer_Demand!$D:$BF,COLUMNS($I717:AU717),0)/$K717),(VLOOKUP($D717,Customer_Demand!$D:$BF,COLUMNS($I717:AU717),0)/$I717)),"")</f>
        <v/>
      </c>
      <c r="AV717" s="49" t="str">
        <f>IFERROR(IF($K717&lt;&gt;"SS",(VLOOKUP($D717,Customer_Demand!$D:$BF,COLUMNS($I717:AV717),0)/$I717+VLOOKUP($D717,Customer_Demand!$D:$BF,COLUMNS($I717:AV717),0)/$K717),(VLOOKUP($D717,Customer_Demand!$D:$BF,COLUMNS($I717:AV717),0)/$I717)),"")</f>
        <v/>
      </c>
      <c r="AW717" s="49" t="str">
        <f>IFERROR(IF($K717&lt;&gt;"SS",(VLOOKUP($D717,Customer_Demand!$D:$BF,COLUMNS($I717:AW717),0)/$I717+VLOOKUP($D717,Customer_Demand!$D:$BF,COLUMNS($I717:AW717),0)/$K717),(VLOOKUP($D717,Customer_Demand!$D:$BF,COLUMNS($I717:AW717),0)/$I717)),"")</f>
        <v/>
      </c>
      <c r="AX717" s="49" t="str">
        <f>IFERROR(IF($K717&lt;&gt;"SS",(VLOOKUP($D717,Customer_Demand!$D:$BF,COLUMNS($I717:AX717),0)/$I717+VLOOKUP($D717,Customer_Demand!$D:$BF,COLUMNS($I717:AX717),0)/$K717),(VLOOKUP($D717,Customer_Demand!$D:$BF,COLUMNS($I717:AX717),0)/$I717)),"")</f>
        <v/>
      </c>
      <c r="AY717" s="49" t="str">
        <f>IFERROR(IF($K717&lt;&gt;"SS",(VLOOKUP($D717,Customer_Demand!$D:$BF,COLUMNS($I717:AY717),0)/$I717+VLOOKUP($D717,Customer_Demand!$D:$BF,COLUMNS($I717:AY717),0)/$K717),(VLOOKUP($D717,Customer_Demand!$D:$BF,COLUMNS($I717:AY717),0)/$I717)),"")</f>
        <v/>
      </c>
      <c r="AZ717" s="49" t="str">
        <f>IFERROR(IF($K717&lt;&gt;"SS",(VLOOKUP($D717,Customer_Demand!$D:$BF,COLUMNS($I717:AZ717),0)/$I717+VLOOKUP($D717,Customer_Demand!$D:$BF,COLUMNS($I717:AZ717),0)/$K717),(VLOOKUP($D717,Customer_Demand!$D:$BF,COLUMNS($I717:AZ717),0)/$I717)),"")</f>
        <v/>
      </c>
      <c r="BA717" s="49" t="str">
        <f>IFERROR(IF($K717&lt;&gt;"SS",(VLOOKUP($D717,Customer_Demand!$D:$BF,COLUMNS($I717:BA717),0)/$I717+VLOOKUP($D717,Customer_Demand!$D:$BF,COLUMNS($I717:BA717),0)/$K717),(VLOOKUP($D717,Customer_Demand!$D:$BF,COLUMNS($I717:BA717),0)/$I717)),"")</f>
        <v/>
      </c>
      <c r="BB717" s="49" t="str">
        <f>IFERROR(IF($K717&lt;&gt;"SS",(VLOOKUP($D717,Customer_Demand!$D:$BF,COLUMNS($I717:BB717),0)/$I717+VLOOKUP($D717,Customer_Demand!$D:$BF,COLUMNS($I717:BB717),0)/$K717),(VLOOKUP($D717,Customer_Demand!$D:$BF,COLUMNS($I717:BB717),0)/$I717)),"")</f>
        <v/>
      </c>
      <c r="BC717" s="49" t="str">
        <f>IFERROR(IF($K717&lt;&gt;"SS",(VLOOKUP($D717,Customer_Demand!$D:$BF,COLUMNS($I717:BC717),0)/$I717+VLOOKUP($D717,Customer_Demand!$D:$BF,COLUMNS($I717:BC717),0)/$K717),(VLOOKUP($D717,Customer_Demand!$D:$BF,COLUMNS($I717:BC717),0)/$I717)),"")</f>
        <v/>
      </c>
      <c r="BD717" s="49" t="str">
        <f>IFERROR(IF($K717&lt;&gt;"SS",(VLOOKUP($D717,Customer_Demand!$D:$BF,COLUMNS($I717:BD717),0)/$I717+VLOOKUP($D717,Customer_Demand!$D:$BF,COLUMNS($I717:BD717),0)/$K717),(VLOOKUP($D717,Customer_Demand!$D:$BF,COLUMNS($I717:BD717),0)/$I717)),"")</f>
        <v/>
      </c>
      <c r="BE717" s="49" t="str">
        <f>IFERROR(IF($K717&lt;&gt;"SS",(VLOOKUP($D717,Customer_Demand!$D:$BF,COLUMNS($I717:BE717),0)/$I717+VLOOKUP($D717,Customer_Demand!$D:$BF,COLUMNS($I717:BE717),0)/$K717),(VLOOKUP($D717,Customer_Demand!$D:$BF,COLUMNS($I717:BE717),0)/$I717)),"")</f>
        <v/>
      </c>
      <c r="BF717" s="49" t="str">
        <f>IFERROR(IF($K717&lt;&gt;"SS",(VLOOKUP($D717,Customer_Demand!$D:$BF,COLUMNS($I717:BF717),0)/$I717+VLOOKUP($D717,Customer_Demand!$D:$BF,COLUMNS($I717:BF717),0)/$K717),(VLOOKUP($D717,Customer_Demand!$D:$BF,COLUMNS($I717:BF717),0)/$I717)),"")</f>
        <v/>
      </c>
      <c r="BG717" s="49" t="str">
        <f>IFERROR(IF($K717&lt;&gt;"SS",(VLOOKUP($D717,Customer_Demand!$D:$BF,COLUMNS($I717:BG717),0)/$I717+VLOOKUP($D717,Customer_Demand!$D:$BF,COLUMNS($I717:BG717),0)/$K717),(VLOOKUP($D717,Customer_Demand!$D:$BF,COLUMNS($I717:BG717),0)/$I717)),"")</f>
        <v/>
      </c>
      <c r="BH717" s="49" t="str">
        <f>IFERROR(IF($K717&lt;&gt;"SS",(VLOOKUP($D717,Customer_Demand!$D:$BF,COLUMNS($I717:BH717),0)/$I717+VLOOKUP($D717,Customer_Demand!$D:$BF,COLUMNS($I717:BH717),0)/$K717),(VLOOKUP($D717,Customer_Demand!$D:$BF,COLUMNS($I717:BH717),0)/$I717)),"")</f>
        <v/>
      </c>
      <c r="BI717" s="49" t="str">
        <f>IFERROR(IF($K717&lt;&gt;"SS",(VLOOKUP($D717,Customer_Demand!$D:$BF,COLUMNS($I717:BI717),0)/$I717+VLOOKUP($D717,Customer_Demand!$D:$BF,COLUMNS($I717:BI717),0)/$K717),(VLOOKUP($D717,Customer_Demand!$D:$BF,COLUMNS($I717:BI717),0)/$I717)),"")</f>
        <v/>
      </c>
      <c r="BJ717" s="49" t="str">
        <f>IFERROR(IF($K717&lt;&gt;"SS",(VLOOKUP($D717,Customer_Demand!$D:$BF,COLUMNS($I717:BJ717),0)/$I717+VLOOKUP($D717,Customer_Demand!$D:$BF,COLUMNS($I717:BJ717),0)/$K717),(VLOOKUP($D717,Customer_Demand!$D:$BF,COLUMNS($I717:BJ717),0)/$I717)),"")</f>
        <v/>
      </c>
      <c r="BK717" s="50" t="str">
        <f>IFERROR(IF($K717&lt;&gt;"SS",(VLOOKUP($D717,Customer_Demand!$D:$BF,COLUMNS($I717:BK717),0)/$I717+VLOOKUP($D717,Customer_Demand!$D:$BF,COLUMNS($I717:BK717),0)/$K717),(VLOOKUP($D717,Customer_Demand!$D:$BF,COLUMNS($I717:BK717),0)/$I717)),"")</f>
        <v/>
      </c>
    </row>
    <row r="718" spans="2:63" x14ac:dyDescent="0.2">
      <c r="B718" s="12" t="str">
        <f t="shared" si="51"/>
        <v/>
      </c>
      <c r="C718" s="45" t="str">
        <f>IF((Customer_Demand!C718)&lt;&gt;"",Customer_Demand!C718,"")</f>
        <v/>
      </c>
      <c r="D718" s="45" t="str">
        <f>IF(C718&lt;&gt;"",Customer_Demand!D718,"")</f>
        <v/>
      </c>
      <c r="E718" s="52" t="str">
        <f>IF(C718&lt;&gt;"",Customer_Demand!E718,"")</f>
        <v/>
      </c>
      <c r="F718" s="47" t="str">
        <f>IF(C718&lt;&gt;"",VLOOKUP(D718,Customer_Demand!$D$5:$F$1005,3,0),"")</f>
        <v/>
      </c>
      <c r="G718" s="48" t="str">
        <f t="shared" si="48"/>
        <v/>
      </c>
      <c r="H718" s="48" t="str">
        <f t="shared" si="49"/>
        <v/>
      </c>
      <c r="I718" s="48" t="str">
        <f>IFERROR(IF(C718&lt;&gt;"",VLOOKUP($H718,SMT_Cycle_Time_Data!$F:$Q,4,0),""),"SGR Not Defined")</f>
        <v/>
      </c>
      <c r="J718" s="48" t="str">
        <f t="shared" si="50"/>
        <v/>
      </c>
      <c r="K718" s="48" t="str">
        <f>IF(C718&lt;&gt;"",IFERROR(VLOOKUP($J718,SMT_Cycle_Time_Data!$F:$Q,4,0),"SS"),"")</f>
        <v/>
      </c>
      <c r="L718" s="49" t="str">
        <f>IFERROR(IF($K718&lt;&gt;"SS",(VLOOKUP($D718,Customer_Demand!$D:$BF,COLUMNS($I718:L718),0)/$I718+VLOOKUP($D718,Customer_Demand!$D:$BF,COLUMNS($I718:L718),0)/$K718),(VLOOKUP($D718,Customer_Demand!$D:$BF,COLUMNS($I718:L718),0)/$I718)),"")</f>
        <v/>
      </c>
      <c r="M718" s="49" t="str">
        <f>IFERROR(IF($K718&lt;&gt;"SS",(VLOOKUP($D718,Customer_Demand!$D:$BF,COLUMNS($I718:M718),0)/$I718+VLOOKUP($D718,Customer_Demand!$D:$BF,COLUMNS($I718:M718),0)/$K718),(VLOOKUP($D718,Customer_Demand!$D:$BF,COLUMNS($I718:M718),0)/$I718)),"")</f>
        <v/>
      </c>
      <c r="N718" s="49" t="str">
        <f>IFERROR(IF($K718&lt;&gt;"SS",(VLOOKUP($D718,Customer_Demand!$D:$BF,COLUMNS($I718:N718),0)/$I718+VLOOKUP($D718,Customer_Demand!$D:$BF,COLUMNS($I718:N718),0)/$K718),(VLOOKUP($D718,Customer_Demand!$D:$BF,COLUMNS($I718:N718),0)/$I718)),"")</f>
        <v/>
      </c>
      <c r="O718" s="49" t="str">
        <f>IFERROR(IF($K718&lt;&gt;"SS",(VLOOKUP($D718,Customer_Demand!$D:$BF,COLUMNS($I718:O718),0)/$I718+VLOOKUP($D718,Customer_Demand!$D:$BF,COLUMNS($I718:O718),0)/$K718),(VLOOKUP($D718,Customer_Demand!$D:$BF,COLUMNS($I718:O718),0)/$I718)),"")</f>
        <v/>
      </c>
      <c r="P718" s="49" t="str">
        <f>IFERROR(IF($K718&lt;&gt;"SS",(VLOOKUP($D718,Customer_Demand!$D:$BF,COLUMNS($I718:P718),0)/$I718+VLOOKUP($D718,Customer_Demand!$D:$BF,COLUMNS($I718:P718),0)/$K718),(VLOOKUP($D718,Customer_Demand!$D:$BF,COLUMNS($I718:P718),0)/$I718)),"")</f>
        <v/>
      </c>
      <c r="Q718" s="49" t="str">
        <f>IFERROR(IF($K718&lt;&gt;"SS",(VLOOKUP($D718,Customer_Demand!$D:$BF,COLUMNS($I718:Q718),0)/$I718+VLOOKUP($D718,Customer_Demand!$D:$BF,COLUMNS($I718:Q718),0)/$K718),(VLOOKUP($D718,Customer_Demand!$D:$BF,COLUMNS($I718:Q718),0)/$I718)),"")</f>
        <v/>
      </c>
      <c r="R718" s="49" t="str">
        <f>IFERROR(IF($K718&lt;&gt;"SS",(VLOOKUP($D718,Customer_Demand!$D:$BF,COLUMNS($I718:R718),0)/$I718+VLOOKUP($D718,Customer_Demand!$D:$BF,COLUMNS($I718:R718),0)/$K718),(VLOOKUP($D718,Customer_Demand!$D:$BF,COLUMNS($I718:R718),0)/$I718)),"")</f>
        <v/>
      </c>
      <c r="S718" s="49" t="str">
        <f>IFERROR(IF($K718&lt;&gt;"SS",(VLOOKUP($D718,Customer_Demand!$D:$BF,COLUMNS($I718:S718),0)/$I718+VLOOKUP($D718,Customer_Demand!$D:$BF,COLUMNS($I718:S718),0)/$K718),(VLOOKUP($D718,Customer_Demand!$D:$BF,COLUMNS($I718:S718),0)/$I718)),"")</f>
        <v/>
      </c>
      <c r="T718" s="49" t="str">
        <f>IFERROR(IF($K718&lt;&gt;"SS",(VLOOKUP($D718,Customer_Demand!$D:$BF,COLUMNS($I718:T718),0)/$I718+VLOOKUP($D718,Customer_Demand!$D:$BF,COLUMNS($I718:T718),0)/$K718),(VLOOKUP($D718,Customer_Demand!$D:$BF,COLUMNS($I718:T718),0)/$I718)),"")</f>
        <v/>
      </c>
      <c r="U718" s="49" t="str">
        <f>IFERROR(IF($K718&lt;&gt;"SS",(VLOOKUP($D718,Customer_Demand!$D:$BF,COLUMNS($I718:U718),0)/$I718+VLOOKUP($D718,Customer_Demand!$D:$BF,COLUMNS($I718:U718),0)/$K718),(VLOOKUP($D718,Customer_Demand!$D:$BF,COLUMNS($I718:U718),0)/$I718)),"")</f>
        <v/>
      </c>
      <c r="V718" s="49" t="str">
        <f>IFERROR(IF($K718&lt;&gt;"SS",(VLOOKUP($D718,Customer_Demand!$D:$BF,COLUMNS($I718:V718),0)/$I718+VLOOKUP($D718,Customer_Demand!$D:$BF,COLUMNS($I718:V718),0)/$K718),(VLOOKUP($D718,Customer_Demand!$D:$BF,COLUMNS($I718:V718),0)/$I718)),"")</f>
        <v/>
      </c>
      <c r="W718" s="49" t="str">
        <f>IFERROR(IF($K718&lt;&gt;"SS",(VLOOKUP($D718,Customer_Demand!$D:$BF,COLUMNS($I718:W718),0)/$I718+VLOOKUP($D718,Customer_Demand!$D:$BF,COLUMNS($I718:W718),0)/$K718),(VLOOKUP($D718,Customer_Demand!$D:$BF,COLUMNS($I718:W718),0)/$I718)),"")</f>
        <v/>
      </c>
      <c r="X718" s="49" t="str">
        <f>IFERROR(IF($K718&lt;&gt;"SS",(VLOOKUP($D718,Customer_Demand!$D:$BF,COLUMNS($I718:X718),0)/$I718+VLOOKUP($D718,Customer_Demand!$D:$BF,COLUMNS($I718:X718),0)/$K718),(VLOOKUP($D718,Customer_Demand!$D:$BF,COLUMNS($I718:X718),0)/$I718)),"")</f>
        <v/>
      </c>
      <c r="Y718" s="49" t="str">
        <f>IFERROR(IF($K718&lt;&gt;"SS",(VLOOKUP($D718,Customer_Demand!$D:$BF,COLUMNS($I718:Y718),0)/$I718+VLOOKUP($D718,Customer_Demand!$D:$BF,COLUMNS($I718:Y718),0)/$K718),(VLOOKUP($D718,Customer_Demand!$D:$BF,COLUMNS($I718:Y718),0)/$I718)),"")</f>
        <v/>
      </c>
      <c r="Z718" s="49" t="str">
        <f>IFERROR(IF($K718&lt;&gt;"SS",(VLOOKUP($D718,Customer_Demand!$D:$BF,COLUMNS($I718:Z718),0)/$I718+VLOOKUP($D718,Customer_Demand!$D:$BF,COLUMNS($I718:Z718),0)/$K718),(VLOOKUP($D718,Customer_Demand!$D:$BF,COLUMNS($I718:Z718),0)/$I718)),"")</f>
        <v/>
      </c>
      <c r="AA718" s="49" t="str">
        <f>IFERROR(IF($K718&lt;&gt;"SS",(VLOOKUP($D718,Customer_Demand!$D:$BF,COLUMNS($I718:AA718),0)/$I718+VLOOKUP($D718,Customer_Demand!$D:$BF,COLUMNS($I718:AA718),0)/$K718),(VLOOKUP($D718,Customer_Demand!$D:$BF,COLUMNS($I718:AA718),0)/$I718)),"")</f>
        <v/>
      </c>
      <c r="AB718" s="49" t="str">
        <f>IFERROR(IF($K718&lt;&gt;"SS",(VLOOKUP($D718,Customer_Demand!$D:$BF,COLUMNS($I718:AB718),0)/$I718+VLOOKUP($D718,Customer_Demand!$D:$BF,COLUMNS($I718:AB718),0)/$K718),(VLOOKUP($D718,Customer_Demand!$D:$BF,COLUMNS($I718:AB718),0)/$I718)),"")</f>
        <v/>
      </c>
      <c r="AC718" s="49" t="str">
        <f>IFERROR(IF($K718&lt;&gt;"SS",(VLOOKUP($D718,Customer_Demand!$D:$BF,COLUMNS($I718:AC718),0)/$I718+VLOOKUP($D718,Customer_Demand!$D:$BF,COLUMNS($I718:AC718),0)/$K718),(VLOOKUP($D718,Customer_Demand!$D:$BF,COLUMNS($I718:AC718),0)/$I718)),"")</f>
        <v/>
      </c>
      <c r="AD718" s="49" t="str">
        <f>IFERROR(IF($K718&lt;&gt;"SS",(VLOOKUP($D718,Customer_Demand!$D:$BF,COLUMNS($I718:AD718),0)/$I718+VLOOKUP($D718,Customer_Demand!$D:$BF,COLUMNS($I718:AD718),0)/$K718),(VLOOKUP($D718,Customer_Demand!$D:$BF,COLUMNS($I718:AD718),0)/$I718)),"")</f>
        <v/>
      </c>
      <c r="AE718" s="49" t="str">
        <f>IFERROR(IF($K718&lt;&gt;"SS",(VLOOKUP($D718,Customer_Demand!$D:$BF,COLUMNS($I718:AE718),0)/$I718+VLOOKUP($D718,Customer_Demand!$D:$BF,COLUMNS($I718:AE718),0)/$K718),(VLOOKUP($D718,Customer_Demand!$D:$BF,COLUMNS($I718:AE718),0)/$I718)),"")</f>
        <v/>
      </c>
      <c r="AF718" s="49" t="str">
        <f>IFERROR(IF($K718&lt;&gt;"SS",(VLOOKUP($D718,Customer_Demand!$D:$BF,COLUMNS($I718:AF718),0)/$I718+VLOOKUP($D718,Customer_Demand!$D:$BF,COLUMNS($I718:AF718),0)/$K718),(VLOOKUP($D718,Customer_Demand!$D:$BF,COLUMNS($I718:AF718),0)/$I718)),"")</f>
        <v/>
      </c>
      <c r="AG718" s="49" t="str">
        <f>IFERROR(IF($K718&lt;&gt;"SS",(VLOOKUP($D718,Customer_Demand!$D:$BF,COLUMNS($I718:AG718),0)/$I718+VLOOKUP($D718,Customer_Demand!$D:$BF,COLUMNS($I718:AG718),0)/$K718),(VLOOKUP($D718,Customer_Demand!$D:$BF,COLUMNS($I718:AG718),0)/$I718)),"")</f>
        <v/>
      </c>
      <c r="AH718" s="49" t="str">
        <f>IFERROR(IF($K718&lt;&gt;"SS",(VLOOKUP($D718,Customer_Demand!$D:$BF,COLUMNS($I718:AH718),0)/$I718+VLOOKUP($D718,Customer_Demand!$D:$BF,COLUMNS($I718:AH718),0)/$K718),(VLOOKUP($D718,Customer_Demand!$D:$BF,COLUMNS($I718:AH718),0)/$I718)),"")</f>
        <v/>
      </c>
      <c r="AI718" s="49" t="str">
        <f>IFERROR(IF($K718&lt;&gt;"SS",(VLOOKUP($D718,Customer_Demand!$D:$BF,COLUMNS($I718:AI718),0)/$I718+VLOOKUP($D718,Customer_Demand!$D:$BF,COLUMNS($I718:AI718),0)/$K718),(VLOOKUP($D718,Customer_Demand!$D:$BF,COLUMNS($I718:AI718),0)/$I718)),"")</f>
        <v/>
      </c>
      <c r="AJ718" s="49" t="str">
        <f>IFERROR(IF($K718&lt;&gt;"SS",(VLOOKUP($D718,Customer_Demand!$D:$BF,COLUMNS($I718:AJ718),0)/$I718+VLOOKUP($D718,Customer_Demand!$D:$BF,COLUMNS($I718:AJ718),0)/$K718),(VLOOKUP($D718,Customer_Demand!$D:$BF,COLUMNS($I718:AJ718),0)/$I718)),"")</f>
        <v/>
      </c>
      <c r="AK718" s="49" t="str">
        <f>IFERROR(IF($K718&lt;&gt;"SS",(VLOOKUP($D718,Customer_Demand!$D:$BF,COLUMNS($I718:AK718),0)/$I718+VLOOKUP($D718,Customer_Demand!$D:$BF,COLUMNS($I718:AK718),0)/$K718),(VLOOKUP($D718,Customer_Demand!$D:$BF,COLUMNS($I718:AK718),0)/$I718)),"")</f>
        <v/>
      </c>
      <c r="AL718" s="49" t="str">
        <f>IFERROR(IF($K718&lt;&gt;"SS",(VLOOKUP($D718,Customer_Demand!$D:$BF,COLUMNS($I718:AL718),0)/$I718+VLOOKUP($D718,Customer_Demand!$D:$BF,COLUMNS($I718:AL718),0)/$K718),(VLOOKUP($D718,Customer_Demand!$D:$BF,COLUMNS($I718:AL718),0)/$I718)),"")</f>
        <v/>
      </c>
      <c r="AM718" s="49" t="str">
        <f>IFERROR(IF($K718&lt;&gt;"SS",(VLOOKUP($D718,Customer_Demand!$D:$BF,COLUMNS($I718:AM718),0)/$I718+VLOOKUP($D718,Customer_Demand!$D:$BF,COLUMNS($I718:AM718),0)/$K718),(VLOOKUP($D718,Customer_Demand!$D:$BF,COLUMNS($I718:AM718),0)/$I718)),"")</f>
        <v/>
      </c>
      <c r="AN718" s="49" t="str">
        <f>IFERROR(IF($K718&lt;&gt;"SS",(VLOOKUP($D718,Customer_Demand!$D:$BF,COLUMNS($I718:AN718),0)/$I718+VLOOKUP($D718,Customer_Demand!$D:$BF,COLUMNS($I718:AN718),0)/$K718),(VLOOKUP($D718,Customer_Demand!$D:$BF,COLUMNS($I718:AN718),0)/$I718)),"")</f>
        <v/>
      </c>
      <c r="AO718" s="49" t="str">
        <f>IFERROR(IF($K718&lt;&gt;"SS",(VLOOKUP($D718,Customer_Demand!$D:$BF,COLUMNS($I718:AO718),0)/$I718+VLOOKUP($D718,Customer_Demand!$D:$BF,COLUMNS($I718:AO718),0)/$K718),(VLOOKUP($D718,Customer_Demand!$D:$BF,COLUMNS($I718:AO718),0)/$I718)),"")</f>
        <v/>
      </c>
      <c r="AP718" s="49" t="str">
        <f>IFERROR(IF($K718&lt;&gt;"SS",(VLOOKUP($D718,Customer_Demand!$D:$BF,COLUMNS($I718:AP718),0)/$I718+VLOOKUP($D718,Customer_Demand!$D:$BF,COLUMNS($I718:AP718),0)/$K718),(VLOOKUP($D718,Customer_Demand!$D:$BF,COLUMNS($I718:AP718),0)/$I718)),"")</f>
        <v/>
      </c>
      <c r="AQ718" s="49" t="str">
        <f>IFERROR(IF($K718&lt;&gt;"SS",(VLOOKUP($D718,Customer_Demand!$D:$BF,COLUMNS($I718:AQ718),0)/$I718+VLOOKUP($D718,Customer_Demand!$D:$BF,COLUMNS($I718:AQ718),0)/$K718),(VLOOKUP($D718,Customer_Demand!$D:$BF,COLUMNS($I718:AQ718),0)/$I718)),"")</f>
        <v/>
      </c>
      <c r="AR718" s="49" t="str">
        <f>IFERROR(IF($K718&lt;&gt;"SS",(VLOOKUP($D718,Customer_Demand!$D:$BF,COLUMNS($I718:AR718),0)/$I718+VLOOKUP($D718,Customer_Demand!$D:$BF,COLUMNS($I718:AR718),0)/$K718),(VLOOKUP($D718,Customer_Demand!$D:$BF,COLUMNS($I718:AR718),0)/$I718)),"")</f>
        <v/>
      </c>
      <c r="AS718" s="49" t="str">
        <f>IFERROR(IF($K718&lt;&gt;"SS",(VLOOKUP($D718,Customer_Demand!$D:$BF,COLUMNS($I718:AS718),0)/$I718+VLOOKUP($D718,Customer_Demand!$D:$BF,COLUMNS($I718:AS718),0)/$K718),(VLOOKUP($D718,Customer_Demand!$D:$BF,COLUMNS($I718:AS718),0)/$I718)),"")</f>
        <v/>
      </c>
      <c r="AT718" s="49" t="str">
        <f>IFERROR(IF($K718&lt;&gt;"SS",(VLOOKUP($D718,Customer_Demand!$D:$BF,COLUMNS($I718:AT718),0)/$I718+VLOOKUP($D718,Customer_Demand!$D:$BF,COLUMNS($I718:AT718),0)/$K718),(VLOOKUP($D718,Customer_Demand!$D:$BF,COLUMNS($I718:AT718),0)/$I718)),"")</f>
        <v/>
      </c>
      <c r="AU718" s="49" t="str">
        <f>IFERROR(IF($K718&lt;&gt;"SS",(VLOOKUP($D718,Customer_Demand!$D:$BF,COLUMNS($I718:AU718),0)/$I718+VLOOKUP($D718,Customer_Demand!$D:$BF,COLUMNS($I718:AU718),0)/$K718),(VLOOKUP($D718,Customer_Demand!$D:$BF,COLUMNS($I718:AU718),0)/$I718)),"")</f>
        <v/>
      </c>
      <c r="AV718" s="49" t="str">
        <f>IFERROR(IF($K718&lt;&gt;"SS",(VLOOKUP($D718,Customer_Demand!$D:$BF,COLUMNS($I718:AV718),0)/$I718+VLOOKUP($D718,Customer_Demand!$D:$BF,COLUMNS($I718:AV718),0)/$K718),(VLOOKUP($D718,Customer_Demand!$D:$BF,COLUMNS($I718:AV718),0)/$I718)),"")</f>
        <v/>
      </c>
      <c r="AW718" s="49" t="str">
        <f>IFERROR(IF($K718&lt;&gt;"SS",(VLOOKUP($D718,Customer_Demand!$D:$BF,COLUMNS($I718:AW718),0)/$I718+VLOOKUP($D718,Customer_Demand!$D:$BF,COLUMNS($I718:AW718),0)/$K718),(VLOOKUP($D718,Customer_Demand!$D:$BF,COLUMNS($I718:AW718),0)/$I718)),"")</f>
        <v/>
      </c>
      <c r="AX718" s="49" t="str">
        <f>IFERROR(IF($K718&lt;&gt;"SS",(VLOOKUP($D718,Customer_Demand!$D:$BF,COLUMNS($I718:AX718),0)/$I718+VLOOKUP($D718,Customer_Demand!$D:$BF,COLUMNS($I718:AX718),0)/$K718),(VLOOKUP($D718,Customer_Demand!$D:$BF,COLUMNS($I718:AX718),0)/$I718)),"")</f>
        <v/>
      </c>
      <c r="AY718" s="49" t="str">
        <f>IFERROR(IF($K718&lt;&gt;"SS",(VLOOKUP($D718,Customer_Demand!$D:$BF,COLUMNS($I718:AY718),0)/$I718+VLOOKUP($D718,Customer_Demand!$D:$BF,COLUMNS($I718:AY718),0)/$K718),(VLOOKUP($D718,Customer_Demand!$D:$BF,COLUMNS($I718:AY718),0)/$I718)),"")</f>
        <v/>
      </c>
      <c r="AZ718" s="49" t="str">
        <f>IFERROR(IF($K718&lt;&gt;"SS",(VLOOKUP($D718,Customer_Demand!$D:$BF,COLUMNS($I718:AZ718),0)/$I718+VLOOKUP($D718,Customer_Demand!$D:$BF,COLUMNS($I718:AZ718),0)/$K718),(VLOOKUP($D718,Customer_Demand!$D:$BF,COLUMNS($I718:AZ718),0)/$I718)),"")</f>
        <v/>
      </c>
      <c r="BA718" s="49" t="str">
        <f>IFERROR(IF($K718&lt;&gt;"SS",(VLOOKUP($D718,Customer_Demand!$D:$BF,COLUMNS($I718:BA718),0)/$I718+VLOOKUP($D718,Customer_Demand!$D:$BF,COLUMNS($I718:BA718),0)/$K718),(VLOOKUP($D718,Customer_Demand!$D:$BF,COLUMNS($I718:BA718),0)/$I718)),"")</f>
        <v/>
      </c>
      <c r="BB718" s="49" t="str">
        <f>IFERROR(IF($K718&lt;&gt;"SS",(VLOOKUP($D718,Customer_Demand!$D:$BF,COLUMNS($I718:BB718),0)/$I718+VLOOKUP($D718,Customer_Demand!$D:$BF,COLUMNS($I718:BB718),0)/$K718),(VLOOKUP($D718,Customer_Demand!$D:$BF,COLUMNS($I718:BB718),0)/$I718)),"")</f>
        <v/>
      </c>
      <c r="BC718" s="49" t="str">
        <f>IFERROR(IF($K718&lt;&gt;"SS",(VLOOKUP($D718,Customer_Demand!$D:$BF,COLUMNS($I718:BC718),0)/$I718+VLOOKUP($D718,Customer_Demand!$D:$BF,COLUMNS($I718:BC718),0)/$K718),(VLOOKUP($D718,Customer_Demand!$D:$BF,COLUMNS($I718:BC718),0)/$I718)),"")</f>
        <v/>
      </c>
      <c r="BD718" s="49" t="str">
        <f>IFERROR(IF($K718&lt;&gt;"SS",(VLOOKUP($D718,Customer_Demand!$D:$BF,COLUMNS($I718:BD718),0)/$I718+VLOOKUP($D718,Customer_Demand!$D:$BF,COLUMNS($I718:BD718),0)/$K718),(VLOOKUP($D718,Customer_Demand!$D:$BF,COLUMNS($I718:BD718),0)/$I718)),"")</f>
        <v/>
      </c>
      <c r="BE718" s="49" t="str">
        <f>IFERROR(IF($K718&lt;&gt;"SS",(VLOOKUP($D718,Customer_Demand!$D:$BF,COLUMNS($I718:BE718),0)/$I718+VLOOKUP($D718,Customer_Demand!$D:$BF,COLUMNS($I718:BE718),0)/$K718),(VLOOKUP($D718,Customer_Demand!$D:$BF,COLUMNS($I718:BE718),0)/$I718)),"")</f>
        <v/>
      </c>
      <c r="BF718" s="49" t="str">
        <f>IFERROR(IF($K718&lt;&gt;"SS",(VLOOKUP($D718,Customer_Demand!$D:$BF,COLUMNS($I718:BF718),0)/$I718+VLOOKUP($D718,Customer_Demand!$D:$BF,COLUMNS($I718:BF718),0)/$K718),(VLOOKUP($D718,Customer_Demand!$D:$BF,COLUMNS($I718:BF718),0)/$I718)),"")</f>
        <v/>
      </c>
      <c r="BG718" s="49" t="str">
        <f>IFERROR(IF($K718&lt;&gt;"SS",(VLOOKUP($D718,Customer_Demand!$D:$BF,COLUMNS($I718:BG718),0)/$I718+VLOOKUP($D718,Customer_Demand!$D:$BF,COLUMNS($I718:BG718),0)/$K718),(VLOOKUP($D718,Customer_Demand!$D:$BF,COLUMNS($I718:BG718),0)/$I718)),"")</f>
        <v/>
      </c>
      <c r="BH718" s="49" t="str">
        <f>IFERROR(IF($K718&lt;&gt;"SS",(VLOOKUP($D718,Customer_Demand!$D:$BF,COLUMNS($I718:BH718),0)/$I718+VLOOKUP($D718,Customer_Demand!$D:$BF,COLUMNS($I718:BH718),0)/$K718),(VLOOKUP($D718,Customer_Demand!$D:$BF,COLUMNS($I718:BH718),0)/$I718)),"")</f>
        <v/>
      </c>
      <c r="BI718" s="49" t="str">
        <f>IFERROR(IF($K718&lt;&gt;"SS",(VLOOKUP($D718,Customer_Demand!$D:$BF,COLUMNS($I718:BI718),0)/$I718+VLOOKUP($D718,Customer_Demand!$D:$BF,COLUMNS($I718:BI718),0)/$K718),(VLOOKUP($D718,Customer_Demand!$D:$BF,COLUMNS($I718:BI718),0)/$I718)),"")</f>
        <v/>
      </c>
      <c r="BJ718" s="49" t="str">
        <f>IFERROR(IF($K718&lt;&gt;"SS",(VLOOKUP($D718,Customer_Demand!$D:$BF,COLUMNS($I718:BJ718),0)/$I718+VLOOKUP($D718,Customer_Demand!$D:$BF,COLUMNS($I718:BJ718),0)/$K718),(VLOOKUP($D718,Customer_Demand!$D:$BF,COLUMNS($I718:BJ718),0)/$I718)),"")</f>
        <v/>
      </c>
      <c r="BK718" s="50" t="str">
        <f>IFERROR(IF($K718&lt;&gt;"SS",(VLOOKUP($D718,Customer_Demand!$D:$BF,COLUMNS($I718:BK718),0)/$I718+VLOOKUP($D718,Customer_Demand!$D:$BF,COLUMNS($I718:BK718),0)/$K718),(VLOOKUP($D718,Customer_Demand!$D:$BF,COLUMNS($I718:BK718),0)/$I718)),"")</f>
        <v/>
      </c>
    </row>
    <row r="719" spans="2:63" x14ac:dyDescent="0.2">
      <c r="B719" s="12" t="str">
        <f t="shared" si="51"/>
        <v/>
      </c>
      <c r="C719" s="45" t="str">
        <f>IF((Customer_Demand!C719)&lt;&gt;"",Customer_Demand!C719,"")</f>
        <v/>
      </c>
      <c r="D719" s="45" t="str">
        <f>IF(C719&lt;&gt;"",Customer_Demand!D719,"")</f>
        <v/>
      </c>
      <c r="E719" s="52" t="str">
        <f>IF(C719&lt;&gt;"",Customer_Demand!E719,"")</f>
        <v/>
      </c>
      <c r="F719" s="47" t="str">
        <f>IF(C719&lt;&gt;"",VLOOKUP(D719,Customer_Demand!$D$5:$F$1005,3,0),"")</f>
        <v/>
      </c>
      <c r="G719" s="48" t="str">
        <f t="shared" si="48"/>
        <v/>
      </c>
      <c r="H719" s="48" t="str">
        <f t="shared" si="49"/>
        <v/>
      </c>
      <c r="I719" s="48" t="str">
        <f>IFERROR(IF(C719&lt;&gt;"",VLOOKUP($H719,SMT_Cycle_Time_Data!$F:$Q,4,0),""),"SGR Not Defined")</f>
        <v/>
      </c>
      <c r="J719" s="48" t="str">
        <f t="shared" si="50"/>
        <v/>
      </c>
      <c r="K719" s="48" t="str">
        <f>IF(C719&lt;&gt;"",IFERROR(VLOOKUP($J719,SMT_Cycle_Time_Data!$F:$Q,4,0),"SS"),"")</f>
        <v/>
      </c>
      <c r="L719" s="49" t="str">
        <f>IFERROR(IF($K719&lt;&gt;"SS",(VLOOKUP($D719,Customer_Demand!$D:$BF,COLUMNS($I719:L719),0)/$I719+VLOOKUP($D719,Customer_Demand!$D:$BF,COLUMNS($I719:L719),0)/$K719),(VLOOKUP($D719,Customer_Demand!$D:$BF,COLUMNS($I719:L719),0)/$I719)),"")</f>
        <v/>
      </c>
      <c r="M719" s="49" t="str">
        <f>IFERROR(IF($K719&lt;&gt;"SS",(VLOOKUP($D719,Customer_Demand!$D:$BF,COLUMNS($I719:M719),0)/$I719+VLOOKUP($D719,Customer_Demand!$D:$BF,COLUMNS($I719:M719),0)/$K719),(VLOOKUP($D719,Customer_Demand!$D:$BF,COLUMNS($I719:M719),0)/$I719)),"")</f>
        <v/>
      </c>
      <c r="N719" s="49" t="str">
        <f>IFERROR(IF($K719&lt;&gt;"SS",(VLOOKUP($D719,Customer_Demand!$D:$BF,COLUMNS($I719:N719),0)/$I719+VLOOKUP($D719,Customer_Demand!$D:$BF,COLUMNS($I719:N719),0)/$K719),(VLOOKUP($D719,Customer_Demand!$D:$BF,COLUMNS($I719:N719),0)/$I719)),"")</f>
        <v/>
      </c>
      <c r="O719" s="49" t="str">
        <f>IFERROR(IF($K719&lt;&gt;"SS",(VLOOKUP($D719,Customer_Demand!$D:$BF,COLUMNS($I719:O719),0)/$I719+VLOOKUP($D719,Customer_Demand!$D:$BF,COLUMNS($I719:O719),0)/$K719),(VLOOKUP($D719,Customer_Demand!$D:$BF,COLUMNS($I719:O719),0)/$I719)),"")</f>
        <v/>
      </c>
      <c r="P719" s="49" t="str">
        <f>IFERROR(IF($K719&lt;&gt;"SS",(VLOOKUP($D719,Customer_Demand!$D:$BF,COLUMNS($I719:P719),0)/$I719+VLOOKUP($D719,Customer_Demand!$D:$BF,COLUMNS($I719:P719),0)/$K719),(VLOOKUP($D719,Customer_Demand!$D:$BF,COLUMNS($I719:P719),0)/$I719)),"")</f>
        <v/>
      </c>
      <c r="Q719" s="49" t="str">
        <f>IFERROR(IF($K719&lt;&gt;"SS",(VLOOKUP($D719,Customer_Demand!$D:$BF,COLUMNS($I719:Q719),0)/$I719+VLOOKUP($D719,Customer_Demand!$D:$BF,COLUMNS($I719:Q719),0)/$K719),(VLOOKUP($D719,Customer_Demand!$D:$BF,COLUMNS($I719:Q719),0)/$I719)),"")</f>
        <v/>
      </c>
      <c r="R719" s="49" t="str">
        <f>IFERROR(IF($K719&lt;&gt;"SS",(VLOOKUP($D719,Customer_Demand!$D:$BF,COLUMNS($I719:R719),0)/$I719+VLOOKUP($D719,Customer_Demand!$D:$BF,COLUMNS($I719:R719),0)/$K719),(VLOOKUP($D719,Customer_Demand!$D:$BF,COLUMNS($I719:R719),0)/$I719)),"")</f>
        <v/>
      </c>
      <c r="S719" s="49" t="str">
        <f>IFERROR(IF($K719&lt;&gt;"SS",(VLOOKUP($D719,Customer_Demand!$D:$BF,COLUMNS($I719:S719),0)/$I719+VLOOKUP($D719,Customer_Demand!$D:$BF,COLUMNS($I719:S719),0)/$K719),(VLOOKUP($D719,Customer_Demand!$D:$BF,COLUMNS($I719:S719),0)/$I719)),"")</f>
        <v/>
      </c>
      <c r="T719" s="49" t="str">
        <f>IFERROR(IF($K719&lt;&gt;"SS",(VLOOKUP($D719,Customer_Demand!$D:$BF,COLUMNS($I719:T719),0)/$I719+VLOOKUP($D719,Customer_Demand!$D:$BF,COLUMNS($I719:T719),0)/$K719),(VLOOKUP($D719,Customer_Demand!$D:$BF,COLUMNS($I719:T719),0)/$I719)),"")</f>
        <v/>
      </c>
      <c r="U719" s="49" t="str">
        <f>IFERROR(IF($K719&lt;&gt;"SS",(VLOOKUP($D719,Customer_Demand!$D:$BF,COLUMNS($I719:U719),0)/$I719+VLOOKUP($D719,Customer_Demand!$D:$BF,COLUMNS($I719:U719),0)/$K719),(VLOOKUP($D719,Customer_Demand!$D:$BF,COLUMNS($I719:U719),0)/$I719)),"")</f>
        <v/>
      </c>
      <c r="V719" s="49" t="str">
        <f>IFERROR(IF($K719&lt;&gt;"SS",(VLOOKUP($D719,Customer_Demand!$D:$BF,COLUMNS($I719:V719),0)/$I719+VLOOKUP($D719,Customer_Demand!$D:$BF,COLUMNS($I719:V719),0)/$K719),(VLOOKUP($D719,Customer_Demand!$D:$BF,COLUMNS($I719:V719),0)/$I719)),"")</f>
        <v/>
      </c>
      <c r="W719" s="49" t="str">
        <f>IFERROR(IF($K719&lt;&gt;"SS",(VLOOKUP($D719,Customer_Demand!$D:$BF,COLUMNS($I719:W719),0)/$I719+VLOOKUP($D719,Customer_Demand!$D:$BF,COLUMNS($I719:W719),0)/$K719),(VLOOKUP($D719,Customer_Demand!$D:$BF,COLUMNS($I719:W719),0)/$I719)),"")</f>
        <v/>
      </c>
      <c r="X719" s="49" t="str">
        <f>IFERROR(IF($K719&lt;&gt;"SS",(VLOOKUP($D719,Customer_Demand!$D:$BF,COLUMNS($I719:X719),0)/$I719+VLOOKUP($D719,Customer_Demand!$D:$BF,COLUMNS($I719:X719),0)/$K719),(VLOOKUP($D719,Customer_Demand!$D:$BF,COLUMNS($I719:X719),0)/$I719)),"")</f>
        <v/>
      </c>
      <c r="Y719" s="49" t="str">
        <f>IFERROR(IF($K719&lt;&gt;"SS",(VLOOKUP($D719,Customer_Demand!$D:$BF,COLUMNS($I719:Y719),0)/$I719+VLOOKUP($D719,Customer_Demand!$D:$BF,COLUMNS($I719:Y719),0)/$K719),(VLOOKUP($D719,Customer_Demand!$D:$BF,COLUMNS($I719:Y719),0)/$I719)),"")</f>
        <v/>
      </c>
      <c r="Z719" s="49" t="str">
        <f>IFERROR(IF($K719&lt;&gt;"SS",(VLOOKUP($D719,Customer_Demand!$D:$BF,COLUMNS($I719:Z719),0)/$I719+VLOOKUP($D719,Customer_Demand!$D:$BF,COLUMNS($I719:Z719),0)/$K719),(VLOOKUP($D719,Customer_Demand!$D:$BF,COLUMNS($I719:Z719),0)/$I719)),"")</f>
        <v/>
      </c>
      <c r="AA719" s="49" t="str">
        <f>IFERROR(IF($K719&lt;&gt;"SS",(VLOOKUP($D719,Customer_Demand!$D:$BF,COLUMNS($I719:AA719),0)/$I719+VLOOKUP($D719,Customer_Demand!$D:$BF,COLUMNS($I719:AA719),0)/$K719),(VLOOKUP($D719,Customer_Demand!$D:$BF,COLUMNS($I719:AA719),0)/$I719)),"")</f>
        <v/>
      </c>
      <c r="AB719" s="49" t="str">
        <f>IFERROR(IF($K719&lt;&gt;"SS",(VLOOKUP($D719,Customer_Demand!$D:$BF,COLUMNS($I719:AB719),0)/$I719+VLOOKUP($D719,Customer_Demand!$D:$BF,COLUMNS($I719:AB719),0)/$K719),(VLOOKUP($D719,Customer_Demand!$D:$BF,COLUMNS($I719:AB719),0)/$I719)),"")</f>
        <v/>
      </c>
      <c r="AC719" s="49" t="str">
        <f>IFERROR(IF($K719&lt;&gt;"SS",(VLOOKUP($D719,Customer_Demand!$D:$BF,COLUMNS($I719:AC719),0)/$I719+VLOOKUP($D719,Customer_Demand!$D:$BF,COLUMNS($I719:AC719),0)/$K719),(VLOOKUP($D719,Customer_Demand!$D:$BF,COLUMNS($I719:AC719),0)/$I719)),"")</f>
        <v/>
      </c>
      <c r="AD719" s="49" t="str">
        <f>IFERROR(IF($K719&lt;&gt;"SS",(VLOOKUP($D719,Customer_Demand!$D:$BF,COLUMNS($I719:AD719),0)/$I719+VLOOKUP($D719,Customer_Demand!$D:$BF,COLUMNS($I719:AD719),0)/$K719),(VLOOKUP($D719,Customer_Demand!$D:$BF,COLUMNS($I719:AD719),0)/$I719)),"")</f>
        <v/>
      </c>
      <c r="AE719" s="49" t="str">
        <f>IFERROR(IF($K719&lt;&gt;"SS",(VLOOKUP($D719,Customer_Demand!$D:$BF,COLUMNS($I719:AE719),0)/$I719+VLOOKUP($D719,Customer_Demand!$D:$BF,COLUMNS($I719:AE719),0)/$K719),(VLOOKUP($D719,Customer_Demand!$D:$BF,COLUMNS($I719:AE719),0)/$I719)),"")</f>
        <v/>
      </c>
      <c r="AF719" s="49" t="str">
        <f>IFERROR(IF($K719&lt;&gt;"SS",(VLOOKUP($D719,Customer_Demand!$D:$BF,COLUMNS($I719:AF719),0)/$I719+VLOOKUP($D719,Customer_Demand!$D:$BF,COLUMNS($I719:AF719),0)/$K719),(VLOOKUP($D719,Customer_Demand!$D:$BF,COLUMNS($I719:AF719),0)/$I719)),"")</f>
        <v/>
      </c>
      <c r="AG719" s="49" t="str">
        <f>IFERROR(IF($K719&lt;&gt;"SS",(VLOOKUP($D719,Customer_Demand!$D:$BF,COLUMNS($I719:AG719),0)/$I719+VLOOKUP($D719,Customer_Demand!$D:$BF,COLUMNS($I719:AG719),0)/$K719),(VLOOKUP($D719,Customer_Demand!$D:$BF,COLUMNS($I719:AG719),0)/$I719)),"")</f>
        <v/>
      </c>
      <c r="AH719" s="49" t="str">
        <f>IFERROR(IF($K719&lt;&gt;"SS",(VLOOKUP($D719,Customer_Demand!$D:$BF,COLUMNS($I719:AH719),0)/$I719+VLOOKUP($D719,Customer_Demand!$D:$BF,COLUMNS($I719:AH719),0)/$K719),(VLOOKUP($D719,Customer_Demand!$D:$BF,COLUMNS($I719:AH719),0)/$I719)),"")</f>
        <v/>
      </c>
      <c r="AI719" s="49" t="str">
        <f>IFERROR(IF($K719&lt;&gt;"SS",(VLOOKUP($D719,Customer_Demand!$D:$BF,COLUMNS($I719:AI719),0)/$I719+VLOOKUP($D719,Customer_Demand!$D:$BF,COLUMNS($I719:AI719),0)/$K719),(VLOOKUP($D719,Customer_Demand!$D:$BF,COLUMNS($I719:AI719),0)/$I719)),"")</f>
        <v/>
      </c>
      <c r="AJ719" s="49" t="str">
        <f>IFERROR(IF($K719&lt;&gt;"SS",(VLOOKUP($D719,Customer_Demand!$D:$BF,COLUMNS($I719:AJ719),0)/$I719+VLOOKUP($D719,Customer_Demand!$D:$BF,COLUMNS($I719:AJ719),0)/$K719),(VLOOKUP($D719,Customer_Demand!$D:$BF,COLUMNS($I719:AJ719),0)/$I719)),"")</f>
        <v/>
      </c>
      <c r="AK719" s="49" t="str">
        <f>IFERROR(IF($K719&lt;&gt;"SS",(VLOOKUP($D719,Customer_Demand!$D:$BF,COLUMNS($I719:AK719),0)/$I719+VLOOKUP($D719,Customer_Demand!$D:$BF,COLUMNS($I719:AK719),0)/$K719),(VLOOKUP($D719,Customer_Demand!$D:$BF,COLUMNS($I719:AK719),0)/$I719)),"")</f>
        <v/>
      </c>
      <c r="AL719" s="49" t="str">
        <f>IFERROR(IF($K719&lt;&gt;"SS",(VLOOKUP($D719,Customer_Demand!$D:$BF,COLUMNS($I719:AL719),0)/$I719+VLOOKUP($D719,Customer_Demand!$D:$BF,COLUMNS($I719:AL719),0)/$K719),(VLOOKUP($D719,Customer_Demand!$D:$BF,COLUMNS($I719:AL719),0)/$I719)),"")</f>
        <v/>
      </c>
      <c r="AM719" s="49" t="str">
        <f>IFERROR(IF($K719&lt;&gt;"SS",(VLOOKUP($D719,Customer_Demand!$D:$BF,COLUMNS($I719:AM719),0)/$I719+VLOOKUP($D719,Customer_Demand!$D:$BF,COLUMNS($I719:AM719),0)/$K719),(VLOOKUP($D719,Customer_Demand!$D:$BF,COLUMNS($I719:AM719),0)/$I719)),"")</f>
        <v/>
      </c>
      <c r="AN719" s="49" t="str">
        <f>IFERROR(IF($K719&lt;&gt;"SS",(VLOOKUP($D719,Customer_Demand!$D:$BF,COLUMNS($I719:AN719),0)/$I719+VLOOKUP($D719,Customer_Demand!$D:$BF,COLUMNS($I719:AN719),0)/$K719),(VLOOKUP($D719,Customer_Demand!$D:$BF,COLUMNS($I719:AN719),0)/$I719)),"")</f>
        <v/>
      </c>
      <c r="AO719" s="49" t="str">
        <f>IFERROR(IF($K719&lt;&gt;"SS",(VLOOKUP($D719,Customer_Demand!$D:$BF,COLUMNS($I719:AO719),0)/$I719+VLOOKUP($D719,Customer_Demand!$D:$BF,COLUMNS($I719:AO719),0)/$K719),(VLOOKUP($D719,Customer_Demand!$D:$BF,COLUMNS($I719:AO719),0)/$I719)),"")</f>
        <v/>
      </c>
      <c r="AP719" s="49" t="str">
        <f>IFERROR(IF($K719&lt;&gt;"SS",(VLOOKUP($D719,Customer_Demand!$D:$BF,COLUMNS($I719:AP719),0)/$I719+VLOOKUP($D719,Customer_Demand!$D:$BF,COLUMNS($I719:AP719),0)/$K719),(VLOOKUP($D719,Customer_Demand!$D:$BF,COLUMNS($I719:AP719),0)/$I719)),"")</f>
        <v/>
      </c>
      <c r="AQ719" s="49" t="str">
        <f>IFERROR(IF($K719&lt;&gt;"SS",(VLOOKUP($D719,Customer_Demand!$D:$BF,COLUMNS($I719:AQ719),0)/$I719+VLOOKUP($D719,Customer_Demand!$D:$BF,COLUMNS($I719:AQ719),0)/$K719),(VLOOKUP($D719,Customer_Demand!$D:$BF,COLUMNS($I719:AQ719),0)/$I719)),"")</f>
        <v/>
      </c>
      <c r="AR719" s="49" t="str">
        <f>IFERROR(IF($K719&lt;&gt;"SS",(VLOOKUP($D719,Customer_Demand!$D:$BF,COLUMNS($I719:AR719),0)/$I719+VLOOKUP($D719,Customer_Demand!$D:$BF,COLUMNS($I719:AR719),0)/$K719),(VLOOKUP($D719,Customer_Demand!$D:$BF,COLUMNS($I719:AR719),0)/$I719)),"")</f>
        <v/>
      </c>
      <c r="AS719" s="49" t="str">
        <f>IFERROR(IF($K719&lt;&gt;"SS",(VLOOKUP($D719,Customer_Demand!$D:$BF,COLUMNS($I719:AS719),0)/$I719+VLOOKUP($D719,Customer_Demand!$D:$BF,COLUMNS($I719:AS719),0)/$K719),(VLOOKUP($D719,Customer_Demand!$D:$BF,COLUMNS($I719:AS719),0)/$I719)),"")</f>
        <v/>
      </c>
      <c r="AT719" s="49" t="str">
        <f>IFERROR(IF($K719&lt;&gt;"SS",(VLOOKUP($D719,Customer_Demand!$D:$BF,COLUMNS($I719:AT719),0)/$I719+VLOOKUP($D719,Customer_Demand!$D:$BF,COLUMNS($I719:AT719),0)/$K719),(VLOOKUP($D719,Customer_Demand!$D:$BF,COLUMNS($I719:AT719),0)/$I719)),"")</f>
        <v/>
      </c>
      <c r="AU719" s="49" t="str">
        <f>IFERROR(IF($K719&lt;&gt;"SS",(VLOOKUP($D719,Customer_Demand!$D:$BF,COLUMNS($I719:AU719),0)/$I719+VLOOKUP($D719,Customer_Demand!$D:$BF,COLUMNS($I719:AU719),0)/$K719),(VLOOKUP($D719,Customer_Demand!$D:$BF,COLUMNS($I719:AU719),0)/$I719)),"")</f>
        <v/>
      </c>
      <c r="AV719" s="49" t="str">
        <f>IFERROR(IF($K719&lt;&gt;"SS",(VLOOKUP($D719,Customer_Demand!$D:$BF,COLUMNS($I719:AV719),0)/$I719+VLOOKUP($D719,Customer_Demand!$D:$BF,COLUMNS($I719:AV719),0)/$K719),(VLOOKUP($D719,Customer_Demand!$D:$BF,COLUMNS($I719:AV719),0)/$I719)),"")</f>
        <v/>
      </c>
      <c r="AW719" s="49" t="str">
        <f>IFERROR(IF($K719&lt;&gt;"SS",(VLOOKUP($D719,Customer_Demand!$D:$BF,COLUMNS($I719:AW719),0)/$I719+VLOOKUP($D719,Customer_Demand!$D:$BF,COLUMNS($I719:AW719),0)/$K719),(VLOOKUP($D719,Customer_Demand!$D:$BF,COLUMNS($I719:AW719),0)/$I719)),"")</f>
        <v/>
      </c>
      <c r="AX719" s="49" t="str">
        <f>IFERROR(IF($K719&lt;&gt;"SS",(VLOOKUP($D719,Customer_Demand!$D:$BF,COLUMNS($I719:AX719),0)/$I719+VLOOKUP($D719,Customer_Demand!$D:$BF,COLUMNS($I719:AX719),0)/$K719),(VLOOKUP($D719,Customer_Demand!$D:$BF,COLUMNS($I719:AX719),0)/$I719)),"")</f>
        <v/>
      </c>
      <c r="AY719" s="49" t="str">
        <f>IFERROR(IF($K719&lt;&gt;"SS",(VLOOKUP($D719,Customer_Demand!$D:$BF,COLUMNS($I719:AY719),0)/$I719+VLOOKUP($D719,Customer_Demand!$D:$BF,COLUMNS($I719:AY719),0)/$K719),(VLOOKUP($D719,Customer_Demand!$D:$BF,COLUMNS($I719:AY719),0)/$I719)),"")</f>
        <v/>
      </c>
      <c r="AZ719" s="49" t="str">
        <f>IFERROR(IF($K719&lt;&gt;"SS",(VLOOKUP($D719,Customer_Demand!$D:$BF,COLUMNS($I719:AZ719),0)/$I719+VLOOKUP($D719,Customer_Demand!$D:$BF,COLUMNS($I719:AZ719),0)/$K719),(VLOOKUP($D719,Customer_Demand!$D:$BF,COLUMNS($I719:AZ719),0)/$I719)),"")</f>
        <v/>
      </c>
      <c r="BA719" s="49" t="str">
        <f>IFERROR(IF($K719&lt;&gt;"SS",(VLOOKUP($D719,Customer_Demand!$D:$BF,COLUMNS($I719:BA719),0)/$I719+VLOOKUP($D719,Customer_Demand!$D:$BF,COLUMNS($I719:BA719),0)/$K719),(VLOOKUP($D719,Customer_Demand!$D:$BF,COLUMNS($I719:BA719),0)/$I719)),"")</f>
        <v/>
      </c>
      <c r="BB719" s="49" t="str">
        <f>IFERROR(IF($K719&lt;&gt;"SS",(VLOOKUP($D719,Customer_Demand!$D:$BF,COLUMNS($I719:BB719),0)/$I719+VLOOKUP($D719,Customer_Demand!$D:$BF,COLUMNS($I719:BB719),0)/$K719),(VLOOKUP($D719,Customer_Demand!$D:$BF,COLUMNS($I719:BB719),0)/$I719)),"")</f>
        <v/>
      </c>
      <c r="BC719" s="49" t="str">
        <f>IFERROR(IF($K719&lt;&gt;"SS",(VLOOKUP($D719,Customer_Demand!$D:$BF,COLUMNS($I719:BC719),0)/$I719+VLOOKUP($D719,Customer_Demand!$D:$BF,COLUMNS($I719:BC719),0)/$K719),(VLOOKUP($D719,Customer_Demand!$D:$BF,COLUMNS($I719:BC719),0)/$I719)),"")</f>
        <v/>
      </c>
      <c r="BD719" s="49" t="str">
        <f>IFERROR(IF($K719&lt;&gt;"SS",(VLOOKUP($D719,Customer_Demand!$D:$BF,COLUMNS($I719:BD719),0)/$I719+VLOOKUP($D719,Customer_Demand!$D:$BF,COLUMNS($I719:BD719),0)/$K719),(VLOOKUP($D719,Customer_Demand!$D:$BF,COLUMNS($I719:BD719),0)/$I719)),"")</f>
        <v/>
      </c>
      <c r="BE719" s="49" t="str">
        <f>IFERROR(IF($K719&lt;&gt;"SS",(VLOOKUP($D719,Customer_Demand!$D:$BF,COLUMNS($I719:BE719),0)/$I719+VLOOKUP($D719,Customer_Demand!$D:$BF,COLUMNS($I719:BE719),0)/$K719),(VLOOKUP($D719,Customer_Demand!$D:$BF,COLUMNS($I719:BE719),0)/$I719)),"")</f>
        <v/>
      </c>
      <c r="BF719" s="49" t="str">
        <f>IFERROR(IF($K719&lt;&gt;"SS",(VLOOKUP($D719,Customer_Demand!$D:$BF,COLUMNS($I719:BF719),0)/$I719+VLOOKUP($D719,Customer_Demand!$D:$BF,COLUMNS($I719:BF719),0)/$K719),(VLOOKUP($D719,Customer_Demand!$D:$BF,COLUMNS($I719:BF719),0)/$I719)),"")</f>
        <v/>
      </c>
      <c r="BG719" s="49" t="str">
        <f>IFERROR(IF($K719&lt;&gt;"SS",(VLOOKUP($D719,Customer_Demand!$D:$BF,COLUMNS($I719:BG719),0)/$I719+VLOOKUP($D719,Customer_Demand!$D:$BF,COLUMNS($I719:BG719),0)/$K719),(VLOOKUP($D719,Customer_Demand!$D:$BF,COLUMNS($I719:BG719),0)/$I719)),"")</f>
        <v/>
      </c>
      <c r="BH719" s="49" t="str">
        <f>IFERROR(IF($K719&lt;&gt;"SS",(VLOOKUP($D719,Customer_Demand!$D:$BF,COLUMNS($I719:BH719),0)/$I719+VLOOKUP($D719,Customer_Demand!$D:$BF,COLUMNS($I719:BH719),0)/$K719),(VLOOKUP($D719,Customer_Demand!$D:$BF,COLUMNS($I719:BH719),0)/$I719)),"")</f>
        <v/>
      </c>
      <c r="BI719" s="49" t="str">
        <f>IFERROR(IF($K719&lt;&gt;"SS",(VLOOKUP($D719,Customer_Demand!$D:$BF,COLUMNS($I719:BI719),0)/$I719+VLOOKUP($D719,Customer_Demand!$D:$BF,COLUMNS($I719:BI719),0)/$K719),(VLOOKUP($D719,Customer_Demand!$D:$BF,COLUMNS($I719:BI719),0)/$I719)),"")</f>
        <v/>
      </c>
      <c r="BJ719" s="49" t="str">
        <f>IFERROR(IF($K719&lt;&gt;"SS",(VLOOKUP($D719,Customer_Demand!$D:$BF,COLUMNS($I719:BJ719),0)/$I719+VLOOKUP($D719,Customer_Demand!$D:$BF,COLUMNS($I719:BJ719),0)/$K719),(VLOOKUP($D719,Customer_Demand!$D:$BF,COLUMNS($I719:BJ719),0)/$I719)),"")</f>
        <v/>
      </c>
      <c r="BK719" s="50" t="str">
        <f>IFERROR(IF($K719&lt;&gt;"SS",(VLOOKUP($D719,Customer_Demand!$D:$BF,COLUMNS($I719:BK719),0)/$I719+VLOOKUP($D719,Customer_Demand!$D:$BF,COLUMNS($I719:BK719),0)/$K719),(VLOOKUP($D719,Customer_Demand!$D:$BF,COLUMNS($I719:BK719),0)/$I719)),"")</f>
        <v/>
      </c>
    </row>
    <row r="720" spans="2:63" x14ac:dyDescent="0.2">
      <c r="B720" s="12" t="str">
        <f t="shared" si="51"/>
        <v/>
      </c>
      <c r="C720" s="45" t="str">
        <f>IF((Customer_Demand!C720)&lt;&gt;"",Customer_Demand!C720,"")</f>
        <v/>
      </c>
      <c r="D720" s="45" t="str">
        <f>IF(C720&lt;&gt;"",Customer_Demand!D720,"")</f>
        <v/>
      </c>
      <c r="E720" s="52" t="str">
        <f>IF(C720&lt;&gt;"",Customer_Demand!E720,"")</f>
        <v/>
      </c>
      <c r="F720" s="47" t="str">
        <f>IF(C720&lt;&gt;"",VLOOKUP(D720,Customer_Demand!$D$5:$F$1005,3,0),"")</f>
        <v/>
      </c>
      <c r="G720" s="48" t="str">
        <f t="shared" si="48"/>
        <v/>
      </c>
      <c r="H720" s="48" t="str">
        <f t="shared" si="49"/>
        <v/>
      </c>
      <c r="I720" s="48" t="str">
        <f>IFERROR(IF(C720&lt;&gt;"",VLOOKUP($H720,SMT_Cycle_Time_Data!$F:$Q,4,0),""),"SGR Not Defined")</f>
        <v/>
      </c>
      <c r="J720" s="48" t="str">
        <f t="shared" si="50"/>
        <v/>
      </c>
      <c r="K720" s="48" t="str">
        <f>IF(C720&lt;&gt;"",IFERROR(VLOOKUP($J720,SMT_Cycle_Time_Data!$F:$Q,4,0),"SS"),"")</f>
        <v/>
      </c>
      <c r="L720" s="49" t="str">
        <f>IFERROR(IF($K720&lt;&gt;"SS",(VLOOKUP($D720,Customer_Demand!$D:$BF,COLUMNS($I720:L720),0)/$I720+VLOOKUP($D720,Customer_Demand!$D:$BF,COLUMNS($I720:L720),0)/$K720),(VLOOKUP($D720,Customer_Demand!$D:$BF,COLUMNS($I720:L720),0)/$I720)),"")</f>
        <v/>
      </c>
      <c r="M720" s="49" t="str">
        <f>IFERROR(IF($K720&lt;&gt;"SS",(VLOOKUP($D720,Customer_Demand!$D:$BF,COLUMNS($I720:M720),0)/$I720+VLOOKUP($D720,Customer_Demand!$D:$BF,COLUMNS($I720:M720),0)/$K720),(VLOOKUP($D720,Customer_Demand!$D:$BF,COLUMNS($I720:M720),0)/$I720)),"")</f>
        <v/>
      </c>
      <c r="N720" s="49" t="str">
        <f>IFERROR(IF($K720&lt;&gt;"SS",(VLOOKUP($D720,Customer_Demand!$D:$BF,COLUMNS($I720:N720),0)/$I720+VLOOKUP($D720,Customer_Demand!$D:$BF,COLUMNS($I720:N720),0)/$K720),(VLOOKUP($D720,Customer_Demand!$D:$BF,COLUMNS($I720:N720),0)/$I720)),"")</f>
        <v/>
      </c>
      <c r="O720" s="49" t="str">
        <f>IFERROR(IF($K720&lt;&gt;"SS",(VLOOKUP($D720,Customer_Demand!$D:$BF,COLUMNS($I720:O720),0)/$I720+VLOOKUP($D720,Customer_Demand!$D:$BF,COLUMNS($I720:O720),0)/$K720),(VLOOKUP($D720,Customer_Demand!$D:$BF,COLUMNS($I720:O720),0)/$I720)),"")</f>
        <v/>
      </c>
      <c r="P720" s="49" t="str">
        <f>IFERROR(IF($K720&lt;&gt;"SS",(VLOOKUP($D720,Customer_Demand!$D:$BF,COLUMNS($I720:P720),0)/$I720+VLOOKUP($D720,Customer_Demand!$D:$BF,COLUMNS($I720:P720),0)/$K720),(VLOOKUP($D720,Customer_Demand!$D:$BF,COLUMNS($I720:P720),0)/$I720)),"")</f>
        <v/>
      </c>
      <c r="Q720" s="49" t="str">
        <f>IFERROR(IF($K720&lt;&gt;"SS",(VLOOKUP($D720,Customer_Demand!$D:$BF,COLUMNS($I720:Q720),0)/$I720+VLOOKUP($D720,Customer_Demand!$D:$BF,COLUMNS($I720:Q720),0)/$K720),(VLOOKUP($D720,Customer_Demand!$D:$BF,COLUMNS($I720:Q720),0)/$I720)),"")</f>
        <v/>
      </c>
      <c r="R720" s="49" t="str">
        <f>IFERROR(IF($K720&lt;&gt;"SS",(VLOOKUP($D720,Customer_Demand!$D:$BF,COLUMNS($I720:R720),0)/$I720+VLOOKUP($D720,Customer_Demand!$D:$BF,COLUMNS($I720:R720),0)/$K720),(VLOOKUP($D720,Customer_Demand!$D:$BF,COLUMNS($I720:R720),0)/$I720)),"")</f>
        <v/>
      </c>
      <c r="S720" s="49" t="str">
        <f>IFERROR(IF($K720&lt;&gt;"SS",(VLOOKUP($D720,Customer_Demand!$D:$BF,COLUMNS($I720:S720),0)/$I720+VLOOKUP($D720,Customer_Demand!$D:$BF,COLUMNS($I720:S720),0)/$K720),(VLOOKUP($D720,Customer_Demand!$D:$BF,COLUMNS($I720:S720),0)/$I720)),"")</f>
        <v/>
      </c>
      <c r="T720" s="49" t="str">
        <f>IFERROR(IF($K720&lt;&gt;"SS",(VLOOKUP($D720,Customer_Demand!$D:$BF,COLUMNS($I720:T720),0)/$I720+VLOOKUP($D720,Customer_Demand!$D:$BF,COLUMNS($I720:T720),0)/$K720),(VLOOKUP($D720,Customer_Demand!$D:$BF,COLUMNS($I720:T720),0)/$I720)),"")</f>
        <v/>
      </c>
      <c r="U720" s="49" t="str">
        <f>IFERROR(IF($K720&lt;&gt;"SS",(VLOOKUP($D720,Customer_Demand!$D:$BF,COLUMNS($I720:U720),0)/$I720+VLOOKUP($D720,Customer_Demand!$D:$BF,COLUMNS($I720:U720),0)/$K720),(VLOOKUP($D720,Customer_Demand!$D:$BF,COLUMNS($I720:U720),0)/$I720)),"")</f>
        <v/>
      </c>
      <c r="V720" s="49" t="str">
        <f>IFERROR(IF($K720&lt;&gt;"SS",(VLOOKUP($D720,Customer_Demand!$D:$BF,COLUMNS($I720:V720),0)/$I720+VLOOKUP($D720,Customer_Demand!$D:$BF,COLUMNS($I720:V720),0)/$K720),(VLOOKUP($D720,Customer_Demand!$D:$BF,COLUMNS($I720:V720),0)/$I720)),"")</f>
        <v/>
      </c>
      <c r="W720" s="49" t="str">
        <f>IFERROR(IF($K720&lt;&gt;"SS",(VLOOKUP($D720,Customer_Demand!$D:$BF,COLUMNS($I720:W720),0)/$I720+VLOOKUP($D720,Customer_Demand!$D:$BF,COLUMNS($I720:W720),0)/$K720),(VLOOKUP($D720,Customer_Demand!$D:$BF,COLUMNS($I720:W720),0)/$I720)),"")</f>
        <v/>
      </c>
      <c r="X720" s="49" t="str">
        <f>IFERROR(IF($K720&lt;&gt;"SS",(VLOOKUP($D720,Customer_Demand!$D:$BF,COLUMNS($I720:X720),0)/$I720+VLOOKUP($D720,Customer_Demand!$D:$BF,COLUMNS($I720:X720),0)/$K720),(VLOOKUP($D720,Customer_Demand!$D:$BF,COLUMNS($I720:X720),0)/$I720)),"")</f>
        <v/>
      </c>
      <c r="Y720" s="49" t="str">
        <f>IFERROR(IF($K720&lt;&gt;"SS",(VLOOKUP($D720,Customer_Demand!$D:$BF,COLUMNS($I720:Y720),0)/$I720+VLOOKUP($D720,Customer_Demand!$D:$BF,COLUMNS($I720:Y720),0)/$K720),(VLOOKUP($D720,Customer_Demand!$D:$BF,COLUMNS($I720:Y720),0)/$I720)),"")</f>
        <v/>
      </c>
      <c r="Z720" s="49" t="str">
        <f>IFERROR(IF($K720&lt;&gt;"SS",(VLOOKUP($D720,Customer_Demand!$D:$BF,COLUMNS($I720:Z720),0)/$I720+VLOOKUP($D720,Customer_Demand!$D:$BF,COLUMNS($I720:Z720),0)/$K720),(VLOOKUP($D720,Customer_Demand!$D:$BF,COLUMNS($I720:Z720),0)/$I720)),"")</f>
        <v/>
      </c>
      <c r="AA720" s="49" t="str">
        <f>IFERROR(IF($K720&lt;&gt;"SS",(VLOOKUP($D720,Customer_Demand!$D:$BF,COLUMNS($I720:AA720),0)/$I720+VLOOKUP($D720,Customer_Demand!$D:$BF,COLUMNS($I720:AA720),0)/$K720),(VLOOKUP($D720,Customer_Demand!$D:$BF,COLUMNS($I720:AA720),0)/$I720)),"")</f>
        <v/>
      </c>
      <c r="AB720" s="49" t="str">
        <f>IFERROR(IF($K720&lt;&gt;"SS",(VLOOKUP($D720,Customer_Demand!$D:$BF,COLUMNS($I720:AB720),0)/$I720+VLOOKUP($D720,Customer_Demand!$D:$BF,COLUMNS($I720:AB720),0)/$K720),(VLOOKUP($D720,Customer_Demand!$D:$BF,COLUMNS($I720:AB720),0)/$I720)),"")</f>
        <v/>
      </c>
      <c r="AC720" s="49" t="str">
        <f>IFERROR(IF($K720&lt;&gt;"SS",(VLOOKUP($D720,Customer_Demand!$D:$BF,COLUMNS($I720:AC720),0)/$I720+VLOOKUP($D720,Customer_Demand!$D:$BF,COLUMNS($I720:AC720),0)/$K720),(VLOOKUP($D720,Customer_Demand!$D:$BF,COLUMNS($I720:AC720),0)/$I720)),"")</f>
        <v/>
      </c>
      <c r="AD720" s="49" t="str">
        <f>IFERROR(IF($K720&lt;&gt;"SS",(VLOOKUP($D720,Customer_Demand!$D:$BF,COLUMNS($I720:AD720),0)/$I720+VLOOKUP($D720,Customer_Demand!$D:$BF,COLUMNS($I720:AD720),0)/$K720),(VLOOKUP($D720,Customer_Demand!$D:$BF,COLUMNS($I720:AD720),0)/$I720)),"")</f>
        <v/>
      </c>
      <c r="AE720" s="49" t="str">
        <f>IFERROR(IF($K720&lt;&gt;"SS",(VLOOKUP($D720,Customer_Demand!$D:$BF,COLUMNS($I720:AE720),0)/$I720+VLOOKUP($D720,Customer_Demand!$D:$BF,COLUMNS($I720:AE720),0)/$K720),(VLOOKUP($D720,Customer_Demand!$D:$BF,COLUMNS($I720:AE720),0)/$I720)),"")</f>
        <v/>
      </c>
      <c r="AF720" s="49" t="str">
        <f>IFERROR(IF($K720&lt;&gt;"SS",(VLOOKUP($D720,Customer_Demand!$D:$BF,COLUMNS($I720:AF720),0)/$I720+VLOOKUP($D720,Customer_Demand!$D:$BF,COLUMNS($I720:AF720),0)/$K720),(VLOOKUP($D720,Customer_Demand!$D:$BF,COLUMNS($I720:AF720),0)/$I720)),"")</f>
        <v/>
      </c>
      <c r="AG720" s="49" t="str">
        <f>IFERROR(IF($K720&lt;&gt;"SS",(VLOOKUP($D720,Customer_Demand!$D:$BF,COLUMNS($I720:AG720),0)/$I720+VLOOKUP($D720,Customer_Demand!$D:$BF,COLUMNS($I720:AG720),0)/$K720),(VLOOKUP($D720,Customer_Demand!$D:$BF,COLUMNS($I720:AG720),0)/$I720)),"")</f>
        <v/>
      </c>
      <c r="AH720" s="49" t="str">
        <f>IFERROR(IF($K720&lt;&gt;"SS",(VLOOKUP($D720,Customer_Demand!$D:$BF,COLUMNS($I720:AH720),0)/$I720+VLOOKUP($D720,Customer_Demand!$D:$BF,COLUMNS($I720:AH720),0)/$K720),(VLOOKUP($D720,Customer_Demand!$D:$BF,COLUMNS($I720:AH720),0)/$I720)),"")</f>
        <v/>
      </c>
      <c r="AI720" s="49" t="str">
        <f>IFERROR(IF($K720&lt;&gt;"SS",(VLOOKUP($D720,Customer_Demand!$D:$BF,COLUMNS($I720:AI720),0)/$I720+VLOOKUP($D720,Customer_Demand!$D:$BF,COLUMNS($I720:AI720),0)/$K720),(VLOOKUP($D720,Customer_Demand!$D:$BF,COLUMNS($I720:AI720),0)/$I720)),"")</f>
        <v/>
      </c>
      <c r="AJ720" s="49" t="str">
        <f>IFERROR(IF($K720&lt;&gt;"SS",(VLOOKUP($D720,Customer_Demand!$D:$BF,COLUMNS($I720:AJ720),0)/$I720+VLOOKUP($D720,Customer_Demand!$D:$BF,COLUMNS($I720:AJ720),0)/$K720),(VLOOKUP($D720,Customer_Demand!$D:$BF,COLUMNS($I720:AJ720),0)/$I720)),"")</f>
        <v/>
      </c>
      <c r="AK720" s="49" t="str">
        <f>IFERROR(IF($K720&lt;&gt;"SS",(VLOOKUP($D720,Customer_Demand!$D:$BF,COLUMNS($I720:AK720),0)/$I720+VLOOKUP($D720,Customer_Demand!$D:$BF,COLUMNS($I720:AK720),0)/$K720),(VLOOKUP($D720,Customer_Demand!$D:$BF,COLUMNS($I720:AK720),0)/$I720)),"")</f>
        <v/>
      </c>
      <c r="AL720" s="49" t="str">
        <f>IFERROR(IF($K720&lt;&gt;"SS",(VLOOKUP($D720,Customer_Demand!$D:$BF,COLUMNS($I720:AL720),0)/$I720+VLOOKUP($D720,Customer_Demand!$D:$BF,COLUMNS($I720:AL720),0)/$K720),(VLOOKUP($D720,Customer_Demand!$D:$BF,COLUMNS($I720:AL720),0)/$I720)),"")</f>
        <v/>
      </c>
      <c r="AM720" s="49" t="str">
        <f>IFERROR(IF($K720&lt;&gt;"SS",(VLOOKUP($D720,Customer_Demand!$D:$BF,COLUMNS($I720:AM720),0)/$I720+VLOOKUP($D720,Customer_Demand!$D:$BF,COLUMNS($I720:AM720),0)/$K720),(VLOOKUP($D720,Customer_Demand!$D:$BF,COLUMNS($I720:AM720),0)/$I720)),"")</f>
        <v/>
      </c>
      <c r="AN720" s="49" t="str">
        <f>IFERROR(IF($K720&lt;&gt;"SS",(VLOOKUP($D720,Customer_Demand!$D:$BF,COLUMNS($I720:AN720),0)/$I720+VLOOKUP($D720,Customer_Demand!$D:$BF,COLUMNS($I720:AN720),0)/$K720),(VLOOKUP($D720,Customer_Demand!$D:$BF,COLUMNS($I720:AN720),0)/$I720)),"")</f>
        <v/>
      </c>
      <c r="AO720" s="49" t="str">
        <f>IFERROR(IF($K720&lt;&gt;"SS",(VLOOKUP($D720,Customer_Demand!$D:$BF,COLUMNS($I720:AO720),0)/$I720+VLOOKUP($D720,Customer_Demand!$D:$BF,COLUMNS($I720:AO720),0)/$K720),(VLOOKUP($D720,Customer_Demand!$D:$BF,COLUMNS($I720:AO720),0)/$I720)),"")</f>
        <v/>
      </c>
      <c r="AP720" s="49" t="str">
        <f>IFERROR(IF($K720&lt;&gt;"SS",(VLOOKUP($D720,Customer_Demand!$D:$BF,COLUMNS($I720:AP720),0)/$I720+VLOOKUP($D720,Customer_Demand!$D:$BF,COLUMNS($I720:AP720),0)/$K720),(VLOOKUP($D720,Customer_Demand!$D:$BF,COLUMNS($I720:AP720),0)/$I720)),"")</f>
        <v/>
      </c>
      <c r="AQ720" s="49" t="str">
        <f>IFERROR(IF($K720&lt;&gt;"SS",(VLOOKUP($D720,Customer_Demand!$D:$BF,COLUMNS($I720:AQ720),0)/$I720+VLOOKUP($D720,Customer_Demand!$D:$BF,COLUMNS($I720:AQ720),0)/$K720),(VLOOKUP($D720,Customer_Demand!$D:$BF,COLUMNS($I720:AQ720),0)/$I720)),"")</f>
        <v/>
      </c>
      <c r="AR720" s="49" t="str">
        <f>IFERROR(IF($K720&lt;&gt;"SS",(VLOOKUP($D720,Customer_Demand!$D:$BF,COLUMNS($I720:AR720),0)/$I720+VLOOKUP($D720,Customer_Demand!$D:$BF,COLUMNS($I720:AR720),0)/$K720),(VLOOKUP($D720,Customer_Demand!$D:$BF,COLUMNS($I720:AR720),0)/$I720)),"")</f>
        <v/>
      </c>
      <c r="AS720" s="49" t="str">
        <f>IFERROR(IF($K720&lt;&gt;"SS",(VLOOKUP($D720,Customer_Demand!$D:$BF,COLUMNS($I720:AS720),0)/$I720+VLOOKUP($D720,Customer_Demand!$D:$BF,COLUMNS($I720:AS720),0)/$K720),(VLOOKUP($D720,Customer_Demand!$D:$BF,COLUMNS($I720:AS720),0)/$I720)),"")</f>
        <v/>
      </c>
      <c r="AT720" s="49" t="str">
        <f>IFERROR(IF($K720&lt;&gt;"SS",(VLOOKUP($D720,Customer_Demand!$D:$BF,COLUMNS($I720:AT720),0)/$I720+VLOOKUP($D720,Customer_Demand!$D:$BF,COLUMNS($I720:AT720),0)/$K720),(VLOOKUP($D720,Customer_Demand!$D:$BF,COLUMNS($I720:AT720),0)/$I720)),"")</f>
        <v/>
      </c>
      <c r="AU720" s="49" t="str">
        <f>IFERROR(IF($K720&lt;&gt;"SS",(VLOOKUP($D720,Customer_Demand!$D:$BF,COLUMNS($I720:AU720),0)/$I720+VLOOKUP($D720,Customer_Demand!$D:$BF,COLUMNS($I720:AU720),0)/$K720),(VLOOKUP($D720,Customer_Demand!$D:$BF,COLUMNS($I720:AU720),0)/$I720)),"")</f>
        <v/>
      </c>
      <c r="AV720" s="49" t="str">
        <f>IFERROR(IF($K720&lt;&gt;"SS",(VLOOKUP($D720,Customer_Demand!$D:$BF,COLUMNS($I720:AV720),0)/$I720+VLOOKUP($D720,Customer_Demand!$D:$BF,COLUMNS($I720:AV720),0)/$K720),(VLOOKUP($D720,Customer_Demand!$D:$BF,COLUMNS($I720:AV720),0)/$I720)),"")</f>
        <v/>
      </c>
      <c r="AW720" s="49" t="str">
        <f>IFERROR(IF($K720&lt;&gt;"SS",(VLOOKUP($D720,Customer_Demand!$D:$BF,COLUMNS($I720:AW720),0)/$I720+VLOOKUP($D720,Customer_Demand!$D:$BF,COLUMNS($I720:AW720),0)/$K720),(VLOOKUP($D720,Customer_Demand!$D:$BF,COLUMNS($I720:AW720),0)/$I720)),"")</f>
        <v/>
      </c>
      <c r="AX720" s="49" t="str">
        <f>IFERROR(IF($K720&lt;&gt;"SS",(VLOOKUP($D720,Customer_Demand!$D:$BF,COLUMNS($I720:AX720),0)/$I720+VLOOKUP($D720,Customer_Demand!$D:$BF,COLUMNS($I720:AX720),0)/$K720),(VLOOKUP($D720,Customer_Demand!$D:$BF,COLUMNS($I720:AX720),0)/$I720)),"")</f>
        <v/>
      </c>
      <c r="AY720" s="49" t="str">
        <f>IFERROR(IF($K720&lt;&gt;"SS",(VLOOKUP($D720,Customer_Demand!$D:$BF,COLUMNS($I720:AY720),0)/$I720+VLOOKUP($D720,Customer_Demand!$D:$BF,COLUMNS($I720:AY720),0)/$K720),(VLOOKUP($D720,Customer_Demand!$D:$BF,COLUMNS($I720:AY720),0)/$I720)),"")</f>
        <v/>
      </c>
      <c r="AZ720" s="49" t="str">
        <f>IFERROR(IF($K720&lt;&gt;"SS",(VLOOKUP($D720,Customer_Demand!$D:$BF,COLUMNS($I720:AZ720),0)/$I720+VLOOKUP($D720,Customer_Demand!$D:$BF,COLUMNS($I720:AZ720),0)/$K720),(VLOOKUP($D720,Customer_Demand!$D:$BF,COLUMNS($I720:AZ720),0)/$I720)),"")</f>
        <v/>
      </c>
      <c r="BA720" s="49" t="str">
        <f>IFERROR(IF($K720&lt;&gt;"SS",(VLOOKUP($D720,Customer_Demand!$D:$BF,COLUMNS($I720:BA720),0)/$I720+VLOOKUP($D720,Customer_Demand!$D:$BF,COLUMNS($I720:BA720),0)/$K720),(VLOOKUP($D720,Customer_Demand!$D:$BF,COLUMNS($I720:BA720),0)/$I720)),"")</f>
        <v/>
      </c>
      <c r="BB720" s="49" t="str">
        <f>IFERROR(IF($K720&lt;&gt;"SS",(VLOOKUP($D720,Customer_Demand!$D:$BF,COLUMNS($I720:BB720),0)/$I720+VLOOKUP($D720,Customer_Demand!$D:$BF,COLUMNS($I720:BB720),0)/$K720),(VLOOKUP($D720,Customer_Demand!$D:$BF,COLUMNS($I720:BB720),0)/$I720)),"")</f>
        <v/>
      </c>
      <c r="BC720" s="49" t="str">
        <f>IFERROR(IF($K720&lt;&gt;"SS",(VLOOKUP($D720,Customer_Demand!$D:$BF,COLUMNS($I720:BC720),0)/$I720+VLOOKUP($D720,Customer_Demand!$D:$BF,COLUMNS($I720:BC720),0)/$K720),(VLOOKUP($D720,Customer_Demand!$D:$BF,COLUMNS($I720:BC720),0)/$I720)),"")</f>
        <v/>
      </c>
      <c r="BD720" s="49" t="str">
        <f>IFERROR(IF($K720&lt;&gt;"SS",(VLOOKUP($D720,Customer_Demand!$D:$BF,COLUMNS($I720:BD720),0)/$I720+VLOOKUP($D720,Customer_Demand!$D:$BF,COLUMNS($I720:BD720),0)/$K720),(VLOOKUP($D720,Customer_Demand!$D:$BF,COLUMNS($I720:BD720),0)/$I720)),"")</f>
        <v/>
      </c>
      <c r="BE720" s="49" t="str">
        <f>IFERROR(IF($K720&lt;&gt;"SS",(VLOOKUP($D720,Customer_Demand!$D:$BF,COLUMNS($I720:BE720),0)/$I720+VLOOKUP($D720,Customer_Demand!$D:$BF,COLUMNS($I720:BE720),0)/$K720),(VLOOKUP($D720,Customer_Demand!$D:$BF,COLUMNS($I720:BE720),0)/$I720)),"")</f>
        <v/>
      </c>
      <c r="BF720" s="49" t="str">
        <f>IFERROR(IF($K720&lt;&gt;"SS",(VLOOKUP($D720,Customer_Demand!$D:$BF,COLUMNS($I720:BF720),0)/$I720+VLOOKUP($D720,Customer_Demand!$D:$BF,COLUMNS($I720:BF720),0)/$K720),(VLOOKUP($D720,Customer_Demand!$D:$BF,COLUMNS($I720:BF720),0)/$I720)),"")</f>
        <v/>
      </c>
      <c r="BG720" s="49" t="str">
        <f>IFERROR(IF($K720&lt;&gt;"SS",(VLOOKUP($D720,Customer_Demand!$D:$BF,COLUMNS($I720:BG720),0)/$I720+VLOOKUP($D720,Customer_Demand!$D:$BF,COLUMNS($I720:BG720),0)/$K720),(VLOOKUP($D720,Customer_Demand!$D:$BF,COLUMNS($I720:BG720),0)/$I720)),"")</f>
        <v/>
      </c>
      <c r="BH720" s="49" t="str">
        <f>IFERROR(IF($K720&lt;&gt;"SS",(VLOOKUP($D720,Customer_Demand!$D:$BF,COLUMNS($I720:BH720),0)/$I720+VLOOKUP($D720,Customer_Demand!$D:$BF,COLUMNS($I720:BH720),0)/$K720),(VLOOKUP($D720,Customer_Demand!$D:$BF,COLUMNS($I720:BH720),0)/$I720)),"")</f>
        <v/>
      </c>
      <c r="BI720" s="49" t="str">
        <f>IFERROR(IF($K720&lt;&gt;"SS",(VLOOKUP($D720,Customer_Demand!$D:$BF,COLUMNS($I720:BI720),0)/$I720+VLOOKUP($D720,Customer_Demand!$D:$BF,COLUMNS($I720:BI720),0)/$K720),(VLOOKUP($D720,Customer_Demand!$D:$BF,COLUMNS($I720:BI720),0)/$I720)),"")</f>
        <v/>
      </c>
      <c r="BJ720" s="49" t="str">
        <f>IFERROR(IF($K720&lt;&gt;"SS",(VLOOKUP($D720,Customer_Demand!$D:$BF,COLUMNS($I720:BJ720),0)/$I720+VLOOKUP($D720,Customer_Demand!$D:$BF,COLUMNS($I720:BJ720),0)/$K720),(VLOOKUP($D720,Customer_Demand!$D:$BF,COLUMNS($I720:BJ720),0)/$I720)),"")</f>
        <v/>
      </c>
      <c r="BK720" s="50" t="str">
        <f>IFERROR(IF($K720&lt;&gt;"SS",(VLOOKUP($D720,Customer_Demand!$D:$BF,COLUMNS($I720:BK720),0)/$I720+VLOOKUP($D720,Customer_Demand!$D:$BF,COLUMNS($I720:BK720),0)/$K720),(VLOOKUP($D720,Customer_Demand!$D:$BF,COLUMNS($I720:BK720),0)/$I720)),"")</f>
        <v/>
      </c>
    </row>
    <row r="721" spans="2:63" x14ac:dyDescent="0.2">
      <c r="B721" s="12" t="str">
        <f t="shared" si="51"/>
        <v/>
      </c>
      <c r="C721" s="45" t="str">
        <f>IF((Customer_Demand!C721)&lt;&gt;"",Customer_Demand!C721,"")</f>
        <v/>
      </c>
      <c r="D721" s="45" t="str">
        <f>IF(C721&lt;&gt;"",Customer_Demand!D721,"")</f>
        <v/>
      </c>
      <c r="E721" s="52" t="str">
        <f>IF(C721&lt;&gt;"",Customer_Demand!E721,"")</f>
        <v/>
      </c>
      <c r="F721" s="47" t="str">
        <f>IF(C721&lt;&gt;"",VLOOKUP(D721,Customer_Demand!$D$5:$F$1005,3,0),"")</f>
        <v/>
      </c>
      <c r="G721" s="48" t="str">
        <f t="shared" si="48"/>
        <v/>
      </c>
      <c r="H721" s="48" t="str">
        <f t="shared" si="49"/>
        <v/>
      </c>
      <c r="I721" s="48" t="str">
        <f>IFERROR(IF(C721&lt;&gt;"",VLOOKUP($H721,SMT_Cycle_Time_Data!$F:$Q,4,0),""),"SGR Not Defined")</f>
        <v/>
      </c>
      <c r="J721" s="48" t="str">
        <f t="shared" si="50"/>
        <v/>
      </c>
      <c r="K721" s="48" t="str">
        <f>IF(C721&lt;&gt;"",IFERROR(VLOOKUP($J721,SMT_Cycle_Time_Data!$F:$Q,4,0),"SS"),"")</f>
        <v/>
      </c>
      <c r="L721" s="49" t="str">
        <f>IFERROR(IF($K721&lt;&gt;"SS",(VLOOKUP($D721,Customer_Demand!$D:$BF,COLUMNS($I721:L721),0)/$I721+VLOOKUP($D721,Customer_Demand!$D:$BF,COLUMNS($I721:L721),0)/$K721),(VLOOKUP($D721,Customer_Demand!$D:$BF,COLUMNS($I721:L721),0)/$I721)),"")</f>
        <v/>
      </c>
      <c r="M721" s="49" t="str">
        <f>IFERROR(IF($K721&lt;&gt;"SS",(VLOOKUP($D721,Customer_Demand!$D:$BF,COLUMNS($I721:M721),0)/$I721+VLOOKUP($D721,Customer_Demand!$D:$BF,COLUMNS($I721:M721),0)/$K721),(VLOOKUP($D721,Customer_Demand!$D:$BF,COLUMNS($I721:M721),0)/$I721)),"")</f>
        <v/>
      </c>
      <c r="N721" s="49" t="str">
        <f>IFERROR(IF($K721&lt;&gt;"SS",(VLOOKUP($D721,Customer_Demand!$D:$BF,COLUMNS($I721:N721),0)/$I721+VLOOKUP($D721,Customer_Demand!$D:$BF,COLUMNS($I721:N721),0)/$K721),(VLOOKUP($D721,Customer_Demand!$D:$BF,COLUMNS($I721:N721),0)/$I721)),"")</f>
        <v/>
      </c>
      <c r="O721" s="49" t="str">
        <f>IFERROR(IF($K721&lt;&gt;"SS",(VLOOKUP($D721,Customer_Demand!$D:$BF,COLUMNS($I721:O721),0)/$I721+VLOOKUP($D721,Customer_Demand!$D:$BF,COLUMNS($I721:O721),0)/$K721),(VLOOKUP($D721,Customer_Demand!$D:$BF,COLUMNS($I721:O721),0)/$I721)),"")</f>
        <v/>
      </c>
      <c r="P721" s="49" t="str">
        <f>IFERROR(IF($K721&lt;&gt;"SS",(VLOOKUP($D721,Customer_Demand!$D:$BF,COLUMNS($I721:P721),0)/$I721+VLOOKUP($D721,Customer_Demand!$D:$BF,COLUMNS($I721:P721),0)/$K721),(VLOOKUP($D721,Customer_Demand!$D:$BF,COLUMNS($I721:P721),0)/$I721)),"")</f>
        <v/>
      </c>
      <c r="Q721" s="49" t="str">
        <f>IFERROR(IF($K721&lt;&gt;"SS",(VLOOKUP($D721,Customer_Demand!$D:$BF,COLUMNS($I721:Q721),0)/$I721+VLOOKUP($D721,Customer_Demand!$D:$BF,COLUMNS($I721:Q721),0)/$K721),(VLOOKUP($D721,Customer_Demand!$D:$BF,COLUMNS($I721:Q721),0)/$I721)),"")</f>
        <v/>
      </c>
      <c r="R721" s="49" t="str">
        <f>IFERROR(IF($K721&lt;&gt;"SS",(VLOOKUP($D721,Customer_Demand!$D:$BF,COLUMNS($I721:R721),0)/$I721+VLOOKUP($D721,Customer_Demand!$D:$BF,COLUMNS($I721:R721),0)/$K721),(VLOOKUP($D721,Customer_Demand!$D:$BF,COLUMNS($I721:R721),0)/$I721)),"")</f>
        <v/>
      </c>
      <c r="S721" s="49" t="str">
        <f>IFERROR(IF($K721&lt;&gt;"SS",(VLOOKUP($D721,Customer_Demand!$D:$BF,COLUMNS($I721:S721),0)/$I721+VLOOKUP($D721,Customer_Demand!$D:$BF,COLUMNS($I721:S721),0)/$K721),(VLOOKUP($D721,Customer_Demand!$D:$BF,COLUMNS($I721:S721),0)/$I721)),"")</f>
        <v/>
      </c>
      <c r="T721" s="49" t="str">
        <f>IFERROR(IF($K721&lt;&gt;"SS",(VLOOKUP($D721,Customer_Demand!$D:$BF,COLUMNS($I721:T721),0)/$I721+VLOOKUP($D721,Customer_Demand!$D:$BF,COLUMNS($I721:T721),0)/$K721),(VLOOKUP($D721,Customer_Demand!$D:$BF,COLUMNS($I721:T721),0)/$I721)),"")</f>
        <v/>
      </c>
      <c r="U721" s="49" t="str">
        <f>IFERROR(IF($K721&lt;&gt;"SS",(VLOOKUP($D721,Customer_Demand!$D:$BF,COLUMNS($I721:U721),0)/$I721+VLOOKUP($D721,Customer_Demand!$D:$BF,COLUMNS($I721:U721),0)/$K721),(VLOOKUP($D721,Customer_Demand!$D:$BF,COLUMNS($I721:U721),0)/$I721)),"")</f>
        <v/>
      </c>
      <c r="V721" s="49" t="str">
        <f>IFERROR(IF($K721&lt;&gt;"SS",(VLOOKUP($D721,Customer_Demand!$D:$BF,COLUMNS($I721:V721),0)/$I721+VLOOKUP($D721,Customer_Demand!$D:$BF,COLUMNS($I721:V721),0)/$K721),(VLOOKUP($D721,Customer_Demand!$D:$BF,COLUMNS($I721:V721),0)/$I721)),"")</f>
        <v/>
      </c>
      <c r="W721" s="49" t="str">
        <f>IFERROR(IF($K721&lt;&gt;"SS",(VLOOKUP($D721,Customer_Demand!$D:$BF,COLUMNS($I721:W721),0)/$I721+VLOOKUP($D721,Customer_Demand!$D:$BF,COLUMNS($I721:W721),0)/$K721),(VLOOKUP($D721,Customer_Demand!$D:$BF,COLUMNS($I721:W721),0)/$I721)),"")</f>
        <v/>
      </c>
      <c r="X721" s="49" t="str">
        <f>IFERROR(IF($K721&lt;&gt;"SS",(VLOOKUP($D721,Customer_Demand!$D:$BF,COLUMNS($I721:X721),0)/$I721+VLOOKUP($D721,Customer_Demand!$D:$BF,COLUMNS($I721:X721),0)/$K721),(VLOOKUP($D721,Customer_Demand!$D:$BF,COLUMNS($I721:X721),0)/$I721)),"")</f>
        <v/>
      </c>
      <c r="Y721" s="49" t="str">
        <f>IFERROR(IF($K721&lt;&gt;"SS",(VLOOKUP($D721,Customer_Demand!$D:$BF,COLUMNS($I721:Y721),0)/$I721+VLOOKUP($D721,Customer_Demand!$D:$BF,COLUMNS($I721:Y721),0)/$K721),(VLOOKUP($D721,Customer_Demand!$D:$BF,COLUMNS($I721:Y721),0)/$I721)),"")</f>
        <v/>
      </c>
      <c r="Z721" s="49" t="str">
        <f>IFERROR(IF($K721&lt;&gt;"SS",(VLOOKUP($D721,Customer_Demand!$D:$BF,COLUMNS($I721:Z721),0)/$I721+VLOOKUP($D721,Customer_Demand!$D:$BF,COLUMNS($I721:Z721),0)/$K721),(VLOOKUP($D721,Customer_Demand!$D:$BF,COLUMNS($I721:Z721),0)/$I721)),"")</f>
        <v/>
      </c>
      <c r="AA721" s="49" t="str">
        <f>IFERROR(IF($K721&lt;&gt;"SS",(VLOOKUP($D721,Customer_Demand!$D:$BF,COLUMNS($I721:AA721),0)/$I721+VLOOKUP($D721,Customer_Demand!$D:$BF,COLUMNS($I721:AA721),0)/$K721),(VLOOKUP($D721,Customer_Demand!$D:$BF,COLUMNS($I721:AA721),0)/$I721)),"")</f>
        <v/>
      </c>
      <c r="AB721" s="49" t="str">
        <f>IFERROR(IF($K721&lt;&gt;"SS",(VLOOKUP($D721,Customer_Demand!$D:$BF,COLUMNS($I721:AB721),0)/$I721+VLOOKUP($D721,Customer_Demand!$D:$BF,COLUMNS($I721:AB721),0)/$K721),(VLOOKUP($D721,Customer_Demand!$D:$BF,COLUMNS($I721:AB721),0)/$I721)),"")</f>
        <v/>
      </c>
      <c r="AC721" s="49" t="str">
        <f>IFERROR(IF($K721&lt;&gt;"SS",(VLOOKUP($D721,Customer_Demand!$D:$BF,COLUMNS($I721:AC721),0)/$I721+VLOOKUP($D721,Customer_Demand!$D:$BF,COLUMNS($I721:AC721),0)/$K721),(VLOOKUP($D721,Customer_Demand!$D:$BF,COLUMNS($I721:AC721),0)/$I721)),"")</f>
        <v/>
      </c>
      <c r="AD721" s="49" t="str">
        <f>IFERROR(IF($K721&lt;&gt;"SS",(VLOOKUP($D721,Customer_Demand!$D:$BF,COLUMNS($I721:AD721),0)/$I721+VLOOKUP($D721,Customer_Demand!$D:$BF,COLUMNS($I721:AD721),0)/$K721),(VLOOKUP($D721,Customer_Demand!$D:$BF,COLUMNS($I721:AD721),0)/$I721)),"")</f>
        <v/>
      </c>
      <c r="AE721" s="49" t="str">
        <f>IFERROR(IF($K721&lt;&gt;"SS",(VLOOKUP($D721,Customer_Demand!$D:$BF,COLUMNS($I721:AE721),0)/$I721+VLOOKUP($D721,Customer_Demand!$D:$BF,COLUMNS($I721:AE721),0)/$K721),(VLOOKUP($D721,Customer_Demand!$D:$BF,COLUMNS($I721:AE721),0)/$I721)),"")</f>
        <v/>
      </c>
      <c r="AF721" s="49" t="str">
        <f>IFERROR(IF($K721&lt;&gt;"SS",(VLOOKUP($D721,Customer_Demand!$D:$BF,COLUMNS($I721:AF721),0)/$I721+VLOOKUP($D721,Customer_Demand!$D:$BF,COLUMNS($I721:AF721),0)/$K721),(VLOOKUP($D721,Customer_Demand!$D:$BF,COLUMNS($I721:AF721),0)/$I721)),"")</f>
        <v/>
      </c>
      <c r="AG721" s="49" t="str">
        <f>IFERROR(IF($K721&lt;&gt;"SS",(VLOOKUP($D721,Customer_Demand!$D:$BF,COLUMNS($I721:AG721),0)/$I721+VLOOKUP($D721,Customer_Demand!$D:$BF,COLUMNS($I721:AG721),0)/$K721),(VLOOKUP($D721,Customer_Demand!$D:$BF,COLUMNS($I721:AG721),0)/$I721)),"")</f>
        <v/>
      </c>
      <c r="AH721" s="49" t="str">
        <f>IFERROR(IF($K721&lt;&gt;"SS",(VLOOKUP($D721,Customer_Demand!$D:$BF,COLUMNS($I721:AH721),0)/$I721+VLOOKUP($D721,Customer_Demand!$D:$BF,COLUMNS($I721:AH721),0)/$K721),(VLOOKUP($D721,Customer_Demand!$D:$BF,COLUMNS($I721:AH721),0)/$I721)),"")</f>
        <v/>
      </c>
      <c r="AI721" s="49" t="str">
        <f>IFERROR(IF($K721&lt;&gt;"SS",(VLOOKUP($D721,Customer_Demand!$D:$BF,COLUMNS($I721:AI721),0)/$I721+VLOOKUP($D721,Customer_Demand!$D:$BF,COLUMNS($I721:AI721),0)/$K721),(VLOOKUP($D721,Customer_Demand!$D:$BF,COLUMNS($I721:AI721),0)/$I721)),"")</f>
        <v/>
      </c>
      <c r="AJ721" s="49" t="str">
        <f>IFERROR(IF($K721&lt;&gt;"SS",(VLOOKUP($D721,Customer_Demand!$D:$BF,COLUMNS($I721:AJ721),0)/$I721+VLOOKUP($D721,Customer_Demand!$D:$BF,COLUMNS($I721:AJ721),0)/$K721),(VLOOKUP($D721,Customer_Demand!$D:$BF,COLUMNS($I721:AJ721),0)/$I721)),"")</f>
        <v/>
      </c>
      <c r="AK721" s="49" t="str">
        <f>IFERROR(IF($K721&lt;&gt;"SS",(VLOOKUP($D721,Customer_Demand!$D:$BF,COLUMNS($I721:AK721),0)/$I721+VLOOKUP($D721,Customer_Demand!$D:$BF,COLUMNS($I721:AK721),0)/$K721),(VLOOKUP($D721,Customer_Demand!$D:$BF,COLUMNS($I721:AK721),0)/$I721)),"")</f>
        <v/>
      </c>
      <c r="AL721" s="49" t="str">
        <f>IFERROR(IF($K721&lt;&gt;"SS",(VLOOKUP($D721,Customer_Demand!$D:$BF,COLUMNS($I721:AL721),0)/$I721+VLOOKUP($D721,Customer_Demand!$D:$BF,COLUMNS($I721:AL721),0)/$K721),(VLOOKUP($D721,Customer_Demand!$D:$BF,COLUMNS($I721:AL721),0)/$I721)),"")</f>
        <v/>
      </c>
      <c r="AM721" s="49" t="str">
        <f>IFERROR(IF($K721&lt;&gt;"SS",(VLOOKUP($D721,Customer_Demand!$D:$BF,COLUMNS($I721:AM721),0)/$I721+VLOOKUP($D721,Customer_Demand!$D:$BF,COLUMNS($I721:AM721),0)/$K721),(VLOOKUP($D721,Customer_Demand!$D:$BF,COLUMNS($I721:AM721),0)/$I721)),"")</f>
        <v/>
      </c>
      <c r="AN721" s="49" t="str">
        <f>IFERROR(IF($K721&lt;&gt;"SS",(VLOOKUP($D721,Customer_Demand!$D:$BF,COLUMNS($I721:AN721),0)/$I721+VLOOKUP($D721,Customer_Demand!$D:$BF,COLUMNS($I721:AN721),0)/$K721),(VLOOKUP($D721,Customer_Demand!$D:$BF,COLUMNS($I721:AN721),0)/$I721)),"")</f>
        <v/>
      </c>
      <c r="AO721" s="49" t="str">
        <f>IFERROR(IF($K721&lt;&gt;"SS",(VLOOKUP($D721,Customer_Demand!$D:$BF,COLUMNS($I721:AO721),0)/$I721+VLOOKUP($D721,Customer_Demand!$D:$BF,COLUMNS($I721:AO721),0)/$K721),(VLOOKUP($D721,Customer_Demand!$D:$BF,COLUMNS($I721:AO721),0)/$I721)),"")</f>
        <v/>
      </c>
      <c r="AP721" s="49" t="str">
        <f>IFERROR(IF($K721&lt;&gt;"SS",(VLOOKUP($D721,Customer_Demand!$D:$BF,COLUMNS($I721:AP721),0)/$I721+VLOOKUP($D721,Customer_Demand!$D:$BF,COLUMNS($I721:AP721),0)/$K721),(VLOOKUP($D721,Customer_Demand!$D:$BF,COLUMNS($I721:AP721),0)/$I721)),"")</f>
        <v/>
      </c>
      <c r="AQ721" s="49" t="str">
        <f>IFERROR(IF($K721&lt;&gt;"SS",(VLOOKUP($D721,Customer_Demand!$D:$BF,COLUMNS($I721:AQ721),0)/$I721+VLOOKUP($D721,Customer_Demand!$D:$BF,COLUMNS($I721:AQ721),0)/$K721),(VLOOKUP($D721,Customer_Demand!$D:$BF,COLUMNS($I721:AQ721),0)/$I721)),"")</f>
        <v/>
      </c>
      <c r="AR721" s="49" t="str">
        <f>IFERROR(IF($K721&lt;&gt;"SS",(VLOOKUP($D721,Customer_Demand!$D:$BF,COLUMNS($I721:AR721),0)/$I721+VLOOKUP($D721,Customer_Demand!$D:$BF,COLUMNS($I721:AR721),0)/$K721),(VLOOKUP($D721,Customer_Demand!$D:$BF,COLUMNS($I721:AR721),0)/$I721)),"")</f>
        <v/>
      </c>
      <c r="AS721" s="49" t="str">
        <f>IFERROR(IF($K721&lt;&gt;"SS",(VLOOKUP($D721,Customer_Demand!$D:$BF,COLUMNS($I721:AS721),0)/$I721+VLOOKUP($D721,Customer_Demand!$D:$BF,COLUMNS($I721:AS721),0)/$K721),(VLOOKUP($D721,Customer_Demand!$D:$BF,COLUMNS($I721:AS721),0)/$I721)),"")</f>
        <v/>
      </c>
      <c r="AT721" s="49" t="str">
        <f>IFERROR(IF($K721&lt;&gt;"SS",(VLOOKUP($D721,Customer_Demand!$D:$BF,COLUMNS($I721:AT721),0)/$I721+VLOOKUP($D721,Customer_Demand!$D:$BF,COLUMNS($I721:AT721),0)/$K721),(VLOOKUP($D721,Customer_Demand!$D:$BF,COLUMNS($I721:AT721),0)/$I721)),"")</f>
        <v/>
      </c>
      <c r="AU721" s="49" t="str">
        <f>IFERROR(IF($K721&lt;&gt;"SS",(VLOOKUP($D721,Customer_Demand!$D:$BF,COLUMNS($I721:AU721),0)/$I721+VLOOKUP($D721,Customer_Demand!$D:$BF,COLUMNS($I721:AU721),0)/$K721),(VLOOKUP($D721,Customer_Demand!$D:$BF,COLUMNS($I721:AU721),0)/$I721)),"")</f>
        <v/>
      </c>
      <c r="AV721" s="49" t="str">
        <f>IFERROR(IF($K721&lt;&gt;"SS",(VLOOKUP($D721,Customer_Demand!$D:$BF,COLUMNS($I721:AV721),0)/$I721+VLOOKUP($D721,Customer_Demand!$D:$BF,COLUMNS($I721:AV721),0)/$K721),(VLOOKUP($D721,Customer_Demand!$D:$BF,COLUMNS($I721:AV721),0)/$I721)),"")</f>
        <v/>
      </c>
      <c r="AW721" s="49" t="str">
        <f>IFERROR(IF($K721&lt;&gt;"SS",(VLOOKUP($D721,Customer_Demand!$D:$BF,COLUMNS($I721:AW721),0)/$I721+VLOOKUP($D721,Customer_Demand!$D:$BF,COLUMNS($I721:AW721),0)/$K721),(VLOOKUP($D721,Customer_Demand!$D:$BF,COLUMNS($I721:AW721),0)/$I721)),"")</f>
        <v/>
      </c>
      <c r="AX721" s="49" t="str">
        <f>IFERROR(IF($K721&lt;&gt;"SS",(VLOOKUP($D721,Customer_Demand!$D:$BF,COLUMNS($I721:AX721),0)/$I721+VLOOKUP($D721,Customer_Demand!$D:$BF,COLUMNS($I721:AX721),0)/$K721),(VLOOKUP($D721,Customer_Demand!$D:$BF,COLUMNS($I721:AX721),0)/$I721)),"")</f>
        <v/>
      </c>
      <c r="AY721" s="49" t="str">
        <f>IFERROR(IF($K721&lt;&gt;"SS",(VLOOKUP($D721,Customer_Demand!$D:$BF,COLUMNS($I721:AY721),0)/$I721+VLOOKUP($D721,Customer_Demand!$D:$BF,COLUMNS($I721:AY721),0)/$K721),(VLOOKUP($D721,Customer_Demand!$D:$BF,COLUMNS($I721:AY721),0)/$I721)),"")</f>
        <v/>
      </c>
      <c r="AZ721" s="49" t="str">
        <f>IFERROR(IF($K721&lt;&gt;"SS",(VLOOKUP($D721,Customer_Demand!$D:$BF,COLUMNS($I721:AZ721),0)/$I721+VLOOKUP($D721,Customer_Demand!$D:$BF,COLUMNS($I721:AZ721),0)/$K721),(VLOOKUP($D721,Customer_Demand!$D:$BF,COLUMNS($I721:AZ721),0)/$I721)),"")</f>
        <v/>
      </c>
      <c r="BA721" s="49" t="str">
        <f>IFERROR(IF($K721&lt;&gt;"SS",(VLOOKUP($D721,Customer_Demand!$D:$BF,COLUMNS($I721:BA721),0)/$I721+VLOOKUP($D721,Customer_Demand!$D:$BF,COLUMNS($I721:BA721),0)/$K721),(VLOOKUP($D721,Customer_Demand!$D:$BF,COLUMNS($I721:BA721),0)/$I721)),"")</f>
        <v/>
      </c>
      <c r="BB721" s="49" t="str">
        <f>IFERROR(IF($K721&lt;&gt;"SS",(VLOOKUP($D721,Customer_Demand!$D:$BF,COLUMNS($I721:BB721),0)/$I721+VLOOKUP($D721,Customer_Demand!$D:$BF,COLUMNS($I721:BB721),0)/$K721),(VLOOKUP($D721,Customer_Demand!$D:$BF,COLUMNS($I721:BB721),0)/$I721)),"")</f>
        <v/>
      </c>
      <c r="BC721" s="49" t="str">
        <f>IFERROR(IF($K721&lt;&gt;"SS",(VLOOKUP($D721,Customer_Demand!$D:$BF,COLUMNS($I721:BC721),0)/$I721+VLOOKUP($D721,Customer_Demand!$D:$BF,COLUMNS($I721:BC721),0)/$K721),(VLOOKUP($D721,Customer_Demand!$D:$BF,COLUMNS($I721:BC721),0)/$I721)),"")</f>
        <v/>
      </c>
      <c r="BD721" s="49" t="str">
        <f>IFERROR(IF($K721&lt;&gt;"SS",(VLOOKUP($D721,Customer_Demand!$D:$BF,COLUMNS($I721:BD721),0)/$I721+VLOOKUP($D721,Customer_Demand!$D:$BF,COLUMNS($I721:BD721),0)/$K721),(VLOOKUP($D721,Customer_Demand!$D:$BF,COLUMNS($I721:BD721),0)/$I721)),"")</f>
        <v/>
      </c>
      <c r="BE721" s="49" t="str">
        <f>IFERROR(IF($K721&lt;&gt;"SS",(VLOOKUP($D721,Customer_Demand!$D:$BF,COLUMNS($I721:BE721),0)/$I721+VLOOKUP($D721,Customer_Demand!$D:$BF,COLUMNS($I721:BE721),0)/$K721),(VLOOKUP($D721,Customer_Demand!$D:$BF,COLUMNS($I721:BE721),0)/$I721)),"")</f>
        <v/>
      </c>
      <c r="BF721" s="49" t="str">
        <f>IFERROR(IF($K721&lt;&gt;"SS",(VLOOKUP($D721,Customer_Demand!$D:$BF,COLUMNS($I721:BF721),0)/$I721+VLOOKUP($D721,Customer_Demand!$D:$BF,COLUMNS($I721:BF721),0)/$K721),(VLOOKUP($D721,Customer_Demand!$D:$BF,COLUMNS($I721:BF721),0)/$I721)),"")</f>
        <v/>
      </c>
      <c r="BG721" s="49" t="str">
        <f>IFERROR(IF($K721&lt;&gt;"SS",(VLOOKUP($D721,Customer_Demand!$D:$BF,COLUMNS($I721:BG721),0)/$I721+VLOOKUP($D721,Customer_Demand!$D:$BF,COLUMNS($I721:BG721),0)/$K721),(VLOOKUP($D721,Customer_Demand!$D:$BF,COLUMNS($I721:BG721),0)/$I721)),"")</f>
        <v/>
      </c>
      <c r="BH721" s="49" t="str">
        <f>IFERROR(IF($K721&lt;&gt;"SS",(VLOOKUP($D721,Customer_Demand!$D:$BF,COLUMNS($I721:BH721),0)/$I721+VLOOKUP($D721,Customer_Demand!$D:$BF,COLUMNS($I721:BH721),0)/$K721),(VLOOKUP($D721,Customer_Demand!$D:$BF,COLUMNS($I721:BH721),0)/$I721)),"")</f>
        <v/>
      </c>
      <c r="BI721" s="49" t="str">
        <f>IFERROR(IF($K721&lt;&gt;"SS",(VLOOKUP($D721,Customer_Demand!$D:$BF,COLUMNS($I721:BI721),0)/$I721+VLOOKUP($D721,Customer_Demand!$D:$BF,COLUMNS($I721:BI721),0)/$K721),(VLOOKUP($D721,Customer_Demand!$D:$BF,COLUMNS($I721:BI721),0)/$I721)),"")</f>
        <v/>
      </c>
      <c r="BJ721" s="49" t="str">
        <f>IFERROR(IF($K721&lt;&gt;"SS",(VLOOKUP($D721,Customer_Demand!$D:$BF,COLUMNS($I721:BJ721),0)/$I721+VLOOKUP($D721,Customer_Demand!$D:$BF,COLUMNS($I721:BJ721),0)/$K721),(VLOOKUP($D721,Customer_Demand!$D:$BF,COLUMNS($I721:BJ721),0)/$I721)),"")</f>
        <v/>
      </c>
      <c r="BK721" s="50" t="str">
        <f>IFERROR(IF($K721&lt;&gt;"SS",(VLOOKUP($D721,Customer_Demand!$D:$BF,COLUMNS($I721:BK721),0)/$I721+VLOOKUP($D721,Customer_Demand!$D:$BF,COLUMNS($I721:BK721),0)/$K721),(VLOOKUP($D721,Customer_Demand!$D:$BF,COLUMNS($I721:BK721),0)/$I721)),"")</f>
        <v/>
      </c>
    </row>
    <row r="722" spans="2:63" x14ac:dyDescent="0.2">
      <c r="B722" s="12" t="str">
        <f t="shared" si="51"/>
        <v/>
      </c>
      <c r="C722" s="45" t="str">
        <f>IF((Customer_Demand!C722)&lt;&gt;"",Customer_Demand!C722,"")</f>
        <v/>
      </c>
      <c r="D722" s="45" t="str">
        <f>IF(C722&lt;&gt;"",Customer_Demand!D722,"")</f>
        <v/>
      </c>
      <c r="E722" s="52" t="str">
        <f>IF(C722&lt;&gt;"",Customer_Demand!E722,"")</f>
        <v/>
      </c>
      <c r="F722" s="47" t="str">
        <f>IF(C722&lt;&gt;"",VLOOKUP(D722,Customer_Demand!$D$5:$F$1005,3,0),"")</f>
        <v/>
      </c>
      <c r="G722" s="48" t="str">
        <f t="shared" si="48"/>
        <v/>
      </c>
      <c r="H722" s="48" t="str">
        <f t="shared" si="49"/>
        <v/>
      </c>
      <c r="I722" s="48" t="str">
        <f>IFERROR(IF(C722&lt;&gt;"",VLOOKUP($H722,SMT_Cycle_Time_Data!$F:$Q,4,0),""),"SGR Not Defined")</f>
        <v/>
      </c>
      <c r="J722" s="48" t="str">
        <f t="shared" si="50"/>
        <v/>
      </c>
      <c r="K722" s="48" t="str">
        <f>IF(C722&lt;&gt;"",IFERROR(VLOOKUP($J722,SMT_Cycle_Time_Data!$F:$Q,4,0),"SS"),"")</f>
        <v/>
      </c>
      <c r="L722" s="49" t="str">
        <f>IFERROR(IF($K722&lt;&gt;"SS",(VLOOKUP($D722,Customer_Demand!$D:$BF,COLUMNS($I722:L722),0)/$I722+VLOOKUP($D722,Customer_Demand!$D:$BF,COLUMNS($I722:L722),0)/$K722),(VLOOKUP($D722,Customer_Demand!$D:$BF,COLUMNS($I722:L722),0)/$I722)),"")</f>
        <v/>
      </c>
      <c r="M722" s="49" t="str">
        <f>IFERROR(IF($K722&lt;&gt;"SS",(VLOOKUP($D722,Customer_Demand!$D:$BF,COLUMNS($I722:M722),0)/$I722+VLOOKUP($D722,Customer_Demand!$D:$BF,COLUMNS($I722:M722),0)/$K722),(VLOOKUP($D722,Customer_Demand!$D:$BF,COLUMNS($I722:M722),0)/$I722)),"")</f>
        <v/>
      </c>
      <c r="N722" s="49" t="str">
        <f>IFERROR(IF($K722&lt;&gt;"SS",(VLOOKUP($D722,Customer_Demand!$D:$BF,COLUMNS($I722:N722),0)/$I722+VLOOKUP($D722,Customer_Demand!$D:$BF,COLUMNS($I722:N722),0)/$K722),(VLOOKUP($D722,Customer_Demand!$D:$BF,COLUMNS($I722:N722),0)/$I722)),"")</f>
        <v/>
      </c>
      <c r="O722" s="49" t="str">
        <f>IFERROR(IF($K722&lt;&gt;"SS",(VLOOKUP($D722,Customer_Demand!$D:$BF,COLUMNS($I722:O722),0)/$I722+VLOOKUP($D722,Customer_Demand!$D:$BF,COLUMNS($I722:O722),0)/$K722),(VLOOKUP($D722,Customer_Demand!$D:$BF,COLUMNS($I722:O722),0)/$I722)),"")</f>
        <v/>
      </c>
      <c r="P722" s="49" t="str">
        <f>IFERROR(IF($K722&lt;&gt;"SS",(VLOOKUP($D722,Customer_Demand!$D:$BF,COLUMNS($I722:P722),0)/$I722+VLOOKUP($D722,Customer_Demand!$D:$BF,COLUMNS($I722:P722),0)/$K722),(VLOOKUP($D722,Customer_Demand!$D:$BF,COLUMNS($I722:P722),0)/$I722)),"")</f>
        <v/>
      </c>
      <c r="Q722" s="49" t="str">
        <f>IFERROR(IF($K722&lt;&gt;"SS",(VLOOKUP($D722,Customer_Demand!$D:$BF,COLUMNS($I722:Q722),0)/$I722+VLOOKUP($D722,Customer_Demand!$D:$BF,COLUMNS($I722:Q722),0)/$K722),(VLOOKUP($D722,Customer_Demand!$D:$BF,COLUMNS($I722:Q722),0)/$I722)),"")</f>
        <v/>
      </c>
      <c r="R722" s="49" t="str">
        <f>IFERROR(IF($K722&lt;&gt;"SS",(VLOOKUP($D722,Customer_Demand!$D:$BF,COLUMNS($I722:R722),0)/$I722+VLOOKUP($D722,Customer_Demand!$D:$BF,COLUMNS($I722:R722),0)/$K722),(VLOOKUP($D722,Customer_Demand!$D:$BF,COLUMNS($I722:R722),0)/$I722)),"")</f>
        <v/>
      </c>
      <c r="S722" s="49" t="str">
        <f>IFERROR(IF($K722&lt;&gt;"SS",(VLOOKUP($D722,Customer_Demand!$D:$BF,COLUMNS($I722:S722),0)/$I722+VLOOKUP($D722,Customer_Demand!$D:$BF,COLUMNS($I722:S722),0)/$K722),(VLOOKUP($D722,Customer_Demand!$D:$BF,COLUMNS($I722:S722),0)/$I722)),"")</f>
        <v/>
      </c>
      <c r="T722" s="49" t="str">
        <f>IFERROR(IF($K722&lt;&gt;"SS",(VLOOKUP($D722,Customer_Demand!$D:$BF,COLUMNS($I722:T722),0)/$I722+VLOOKUP($D722,Customer_Demand!$D:$BF,COLUMNS($I722:T722),0)/$K722),(VLOOKUP($D722,Customer_Demand!$D:$BF,COLUMNS($I722:T722),0)/$I722)),"")</f>
        <v/>
      </c>
      <c r="U722" s="49" t="str">
        <f>IFERROR(IF($K722&lt;&gt;"SS",(VLOOKUP($D722,Customer_Demand!$D:$BF,COLUMNS($I722:U722),0)/$I722+VLOOKUP($D722,Customer_Demand!$D:$BF,COLUMNS($I722:U722),0)/$K722),(VLOOKUP($D722,Customer_Demand!$D:$BF,COLUMNS($I722:U722),0)/$I722)),"")</f>
        <v/>
      </c>
      <c r="V722" s="49" t="str">
        <f>IFERROR(IF($K722&lt;&gt;"SS",(VLOOKUP($D722,Customer_Demand!$D:$BF,COLUMNS($I722:V722),0)/$I722+VLOOKUP($D722,Customer_Demand!$D:$BF,COLUMNS($I722:V722),0)/$K722),(VLOOKUP($D722,Customer_Demand!$D:$BF,COLUMNS($I722:V722),0)/$I722)),"")</f>
        <v/>
      </c>
      <c r="W722" s="49" t="str">
        <f>IFERROR(IF($K722&lt;&gt;"SS",(VLOOKUP($D722,Customer_Demand!$D:$BF,COLUMNS($I722:W722),0)/$I722+VLOOKUP($D722,Customer_Demand!$D:$BF,COLUMNS($I722:W722),0)/$K722),(VLOOKUP($D722,Customer_Demand!$D:$BF,COLUMNS($I722:W722),0)/$I722)),"")</f>
        <v/>
      </c>
      <c r="X722" s="49" t="str">
        <f>IFERROR(IF($K722&lt;&gt;"SS",(VLOOKUP($D722,Customer_Demand!$D:$BF,COLUMNS($I722:X722),0)/$I722+VLOOKUP($D722,Customer_Demand!$D:$BF,COLUMNS($I722:X722),0)/$K722),(VLOOKUP($D722,Customer_Demand!$D:$BF,COLUMNS($I722:X722),0)/$I722)),"")</f>
        <v/>
      </c>
      <c r="Y722" s="49" t="str">
        <f>IFERROR(IF($K722&lt;&gt;"SS",(VLOOKUP($D722,Customer_Demand!$D:$BF,COLUMNS($I722:Y722),0)/$I722+VLOOKUP($D722,Customer_Demand!$D:$BF,COLUMNS($I722:Y722),0)/$K722),(VLOOKUP($D722,Customer_Demand!$D:$BF,COLUMNS($I722:Y722),0)/$I722)),"")</f>
        <v/>
      </c>
      <c r="Z722" s="49" t="str">
        <f>IFERROR(IF($K722&lt;&gt;"SS",(VLOOKUP($D722,Customer_Demand!$D:$BF,COLUMNS($I722:Z722),0)/$I722+VLOOKUP($D722,Customer_Demand!$D:$BF,COLUMNS($I722:Z722),0)/$K722),(VLOOKUP($D722,Customer_Demand!$D:$BF,COLUMNS($I722:Z722),0)/$I722)),"")</f>
        <v/>
      </c>
      <c r="AA722" s="49" t="str">
        <f>IFERROR(IF($K722&lt;&gt;"SS",(VLOOKUP($D722,Customer_Demand!$D:$BF,COLUMNS($I722:AA722),0)/$I722+VLOOKUP($D722,Customer_Demand!$D:$BF,COLUMNS($I722:AA722),0)/$K722),(VLOOKUP($D722,Customer_Demand!$D:$BF,COLUMNS($I722:AA722),0)/$I722)),"")</f>
        <v/>
      </c>
      <c r="AB722" s="49" t="str">
        <f>IFERROR(IF($K722&lt;&gt;"SS",(VLOOKUP($D722,Customer_Demand!$D:$BF,COLUMNS($I722:AB722),0)/$I722+VLOOKUP($D722,Customer_Demand!$D:$BF,COLUMNS($I722:AB722),0)/$K722),(VLOOKUP($D722,Customer_Demand!$D:$BF,COLUMNS($I722:AB722),0)/$I722)),"")</f>
        <v/>
      </c>
      <c r="AC722" s="49" t="str">
        <f>IFERROR(IF($K722&lt;&gt;"SS",(VLOOKUP($D722,Customer_Demand!$D:$BF,COLUMNS($I722:AC722),0)/$I722+VLOOKUP($D722,Customer_Demand!$D:$BF,COLUMNS($I722:AC722),0)/$K722),(VLOOKUP($D722,Customer_Demand!$D:$BF,COLUMNS($I722:AC722),0)/$I722)),"")</f>
        <v/>
      </c>
      <c r="AD722" s="49" t="str">
        <f>IFERROR(IF($K722&lt;&gt;"SS",(VLOOKUP($D722,Customer_Demand!$D:$BF,COLUMNS($I722:AD722),0)/$I722+VLOOKUP($D722,Customer_Demand!$D:$BF,COLUMNS($I722:AD722),0)/$K722),(VLOOKUP($D722,Customer_Demand!$D:$BF,COLUMNS($I722:AD722),0)/$I722)),"")</f>
        <v/>
      </c>
      <c r="AE722" s="49" t="str">
        <f>IFERROR(IF($K722&lt;&gt;"SS",(VLOOKUP($D722,Customer_Demand!$D:$BF,COLUMNS($I722:AE722),0)/$I722+VLOOKUP($D722,Customer_Demand!$D:$BF,COLUMNS($I722:AE722),0)/$K722),(VLOOKUP($D722,Customer_Demand!$D:$BF,COLUMNS($I722:AE722),0)/$I722)),"")</f>
        <v/>
      </c>
      <c r="AF722" s="49" t="str">
        <f>IFERROR(IF($K722&lt;&gt;"SS",(VLOOKUP($D722,Customer_Demand!$D:$BF,COLUMNS($I722:AF722),0)/$I722+VLOOKUP($D722,Customer_Demand!$D:$BF,COLUMNS($I722:AF722),0)/$K722),(VLOOKUP($D722,Customer_Demand!$D:$BF,COLUMNS($I722:AF722),0)/$I722)),"")</f>
        <v/>
      </c>
      <c r="AG722" s="49" t="str">
        <f>IFERROR(IF($K722&lt;&gt;"SS",(VLOOKUP($D722,Customer_Demand!$D:$BF,COLUMNS($I722:AG722),0)/$I722+VLOOKUP($D722,Customer_Demand!$D:$BF,COLUMNS($I722:AG722),0)/$K722),(VLOOKUP($D722,Customer_Demand!$D:$BF,COLUMNS($I722:AG722),0)/$I722)),"")</f>
        <v/>
      </c>
      <c r="AH722" s="49" t="str">
        <f>IFERROR(IF($K722&lt;&gt;"SS",(VLOOKUP($D722,Customer_Demand!$D:$BF,COLUMNS($I722:AH722),0)/$I722+VLOOKUP($D722,Customer_Demand!$D:$BF,COLUMNS($I722:AH722),0)/$K722),(VLOOKUP($D722,Customer_Demand!$D:$BF,COLUMNS($I722:AH722),0)/$I722)),"")</f>
        <v/>
      </c>
      <c r="AI722" s="49" t="str">
        <f>IFERROR(IF($K722&lt;&gt;"SS",(VLOOKUP($D722,Customer_Demand!$D:$BF,COLUMNS($I722:AI722),0)/$I722+VLOOKUP($D722,Customer_Demand!$D:$BF,COLUMNS($I722:AI722),0)/$K722),(VLOOKUP($D722,Customer_Demand!$D:$BF,COLUMNS($I722:AI722),0)/$I722)),"")</f>
        <v/>
      </c>
      <c r="AJ722" s="49" t="str">
        <f>IFERROR(IF($K722&lt;&gt;"SS",(VLOOKUP($D722,Customer_Demand!$D:$BF,COLUMNS($I722:AJ722),0)/$I722+VLOOKUP($D722,Customer_Demand!$D:$BF,COLUMNS($I722:AJ722),0)/$K722),(VLOOKUP($D722,Customer_Demand!$D:$BF,COLUMNS($I722:AJ722),0)/$I722)),"")</f>
        <v/>
      </c>
      <c r="AK722" s="49" t="str">
        <f>IFERROR(IF($K722&lt;&gt;"SS",(VLOOKUP($D722,Customer_Demand!$D:$BF,COLUMNS($I722:AK722),0)/$I722+VLOOKUP($D722,Customer_Demand!$D:$BF,COLUMNS($I722:AK722),0)/$K722),(VLOOKUP($D722,Customer_Demand!$D:$BF,COLUMNS($I722:AK722),0)/$I722)),"")</f>
        <v/>
      </c>
      <c r="AL722" s="49" t="str">
        <f>IFERROR(IF($K722&lt;&gt;"SS",(VLOOKUP($D722,Customer_Demand!$D:$BF,COLUMNS($I722:AL722),0)/$I722+VLOOKUP($D722,Customer_Demand!$D:$BF,COLUMNS($I722:AL722),0)/$K722),(VLOOKUP($D722,Customer_Demand!$D:$BF,COLUMNS($I722:AL722),0)/$I722)),"")</f>
        <v/>
      </c>
      <c r="AM722" s="49" t="str">
        <f>IFERROR(IF($K722&lt;&gt;"SS",(VLOOKUP($D722,Customer_Demand!$D:$BF,COLUMNS($I722:AM722),0)/$I722+VLOOKUP($D722,Customer_Demand!$D:$BF,COLUMNS($I722:AM722),0)/$K722),(VLOOKUP($D722,Customer_Demand!$D:$BF,COLUMNS($I722:AM722),0)/$I722)),"")</f>
        <v/>
      </c>
      <c r="AN722" s="49" t="str">
        <f>IFERROR(IF($K722&lt;&gt;"SS",(VLOOKUP($D722,Customer_Demand!$D:$BF,COLUMNS($I722:AN722),0)/$I722+VLOOKUP($D722,Customer_Demand!$D:$BF,COLUMNS($I722:AN722),0)/$K722),(VLOOKUP($D722,Customer_Demand!$D:$BF,COLUMNS($I722:AN722),0)/$I722)),"")</f>
        <v/>
      </c>
      <c r="AO722" s="49" t="str">
        <f>IFERROR(IF($K722&lt;&gt;"SS",(VLOOKUP($D722,Customer_Demand!$D:$BF,COLUMNS($I722:AO722),0)/$I722+VLOOKUP($D722,Customer_Demand!$D:$BF,COLUMNS($I722:AO722),0)/$K722),(VLOOKUP($D722,Customer_Demand!$D:$BF,COLUMNS($I722:AO722),0)/$I722)),"")</f>
        <v/>
      </c>
      <c r="AP722" s="49" t="str">
        <f>IFERROR(IF($K722&lt;&gt;"SS",(VLOOKUP($D722,Customer_Demand!$D:$BF,COLUMNS($I722:AP722),0)/$I722+VLOOKUP($D722,Customer_Demand!$D:$BF,COLUMNS($I722:AP722),0)/$K722),(VLOOKUP($D722,Customer_Demand!$D:$BF,COLUMNS($I722:AP722),0)/$I722)),"")</f>
        <v/>
      </c>
      <c r="AQ722" s="49" t="str">
        <f>IFERROR(IF($K722&lt;&gt;"SS",(VLOOKUP($D722,Customer_Demand!$D:$BF,COLUMNS($I722:AQ722),0)/$I722+VLOOKUP($D722,Customer_Demand!$D:$BF,COLUMNS($I722:AQ722),0)/$K722),(VLOOKUP($D722,Customer_Demand!$D:$BF,COLUMNS($I722:AQ722),0)/$I722)),"")</f>
        <v/>
      </c>
      <c r="AR722" s="49" t="str">
        <f>IFERROR(IF($K722&lt;&gt;"SS",(VLOOKUP($D722,Customer_Demand!$D:$BF,COLUMNS($I722:AR722),0)/$I722+VLOOKUP($D722,Customer_Demand!$D:$BF,COLUMNS($I722:AR722),0)/$K722),(VLOOKUP($D722,Customer_Demand!$D:$BF,COLUMNS($I722:AR722),0)/$I722)),"")</f>
        <v/>
      </c>
      <c r="AS722" s="49" t="str">
        <f>IFERROR(IF($K722&lt;&gt;"SS",(VLOOKUP($D722,Customer_Demand!$D:$BF,COLUMNS($I722:AS722),0)/$I722+VLOOKUP($D722,Customer_Demand!$D:$BF,COLUMNS($I722:AS722),0)/$K722),(VLOOKUP($D722,Customer_Demand!$D:$BF,COLUMNS($I722:AS722),0)/$I722)),"")</f>
        <v/>
      </c>
      <c r="AT722" s="49" t="str">
        <f>IFERROR(IF($K722&lt;&gt;"SS",(VLOOKUP($D722,Customer_Demand!$D:$BF,COLUMNS($I722:AT722),0)/$I722+VLOOKUP($D722,Customer_Demand!$D:$BF,COLUMNS($I722:AT722),0)/$K722),(VLOOKUP($D722,Customer_Demand!$D:$BF,COLUMNS($I722:AT722),0)/$I722)),"")</f>
        <v/>
      </c>
      <c r="AU722" s="49" t="str">
        <f>IFERROR(IF($K722&lt;&gt;"SS",(VLOOKUP($D722,Customer_Demand!$D:$BF,COLUMNS($I722:AU722),0)/$I722+VLOOKUP($D722,Customer_Demand!$D:$BF,COLUMNS($I722:AU722),0)/$K722),(VLOOKUP($D722,Customer_Demand!$D:$BF,COLUMNS($I722:AU722),0)/$I722)),"")</f>
        <v/>
      </c>
      <c r="AV722" s="49" t="str">
        <f>IFERROR(IF($K722&lt;&gt;"SS",(VLOOKUP($D722,Customer_Demand!$D:$BF,COLUMNS($I722:AV722),0)/$I722+VLOOKUP($D722,Customer_Demand!$D:$BF,COLUMNS($I722:AV722),0)/$K722),(VLOOKUP($D722,Customer_Demand!$D:$BF,COLUMNS($I722:AV722),0)/$I722)),"")</f>
        <v/>
      </c>
      <c r="AW722" s="49" t="str">
        <f>IFERROR(IF($K722&lt;&gt;"SS",(VLOOKUP($D722,Customer_Demand!$D:$BF,COLUMNS($I722:AW722),0)/$I722+VLOOKUP($D722,Customer_Demand!$D:$BF,COLUMNS($I722:AW722),0)/$K722),(VLOOKUP($D722,Customer_Demand!$D:$BF,COLUMNS($I722:AW722),0)/$I722)),"")</f>
        <v/>
      </c>
      <c r="AX722" s="49" t="str">
        <f>IFERROR(IF($K722&lt;&gt;"SS",(VLOOKUP($D722,Customer_Demand!$D:$BF,COLUMNS($I722:AX722),0)/$I722+VLOOKUP($D722,Customer_Demand!$D:$BF,COLUMNS($I722:AX722),0)/$K722),(VLOOKUP($D722,Customer_Demand!$D:$BF,COLUMNS($I722:AX722),0)/$I722)),"")</f>
        <v/>
      </c>
      <c r="AY722" s="49" t="str">
        <f>IFERROR(IF($K722&lt;&gt;"SS",(VLOOKUP($D722,Customer_Demand!$D:$BF,COLUMNS($I722:AY722),0)/$I722+VLOOKUP($D722,Customer_Demand!$D:$BF,COLUMNS($I722:AY722),0)/$K722),(VLOOKUP($D722,Customer_Demand!$D:$BF,COLUMNS($I722:AY722),0)/$I722)),"")</f>
        <v/>
      </c>
      <c r="AZ722" s="49" t="str">
        <f>IFERROR(IF($K722&lt;&gt;"SS",(VLOOKUP($D722,Customer_Demand!$D:$BF,COLUMNS($I722:AZ722),0)/$I722+VLOOKUP($D722,Customer_Demand!$D:$BF,COLUMNS($I722:AZ722),0)/$K722),(VLOOKUP($D722,Customer_Demand!$D:$BF,COLUMNS($I722:AZ722),0)/$I722)),"")</f>
        <v/>
      </c>
      <c r="BA722" s="49" t="str">
        <f>IFERROR(IF($K722&lt;&gt;"SS",(VLOOKUP($D722,Customer_Demand!$D:$BF,COLUMNS($I722:BA722),0)/$I722+VLOOKUP($D722,Customer_Demand!$D:$BF,COLUMNS($I722:BA722),0)/$K722),(VLOOKUP($D722,Customer_Demand!$D:$BF,COLUMNS($I722:BA722),0)/$I722)),"")</f>
        <v/>
      </c>
      <c r="BB722" s="49" t="str">
        <f>IFERROR(IF($K722&lt;&gt;"SS",(VLOOKUP($D722,Customer_Demand!$D:$BF,COLUMNS($I722:BB722),0)/$I722+VLOOKUP($D722,Customer_Demand!$D:$BF,COLUMNS($I722:BB722),0)/$K722),(VLOOKUP($D722,Customer_Demand!$D:$BF,COLUMNS($I722:BB722),0)/$I722)),"")</f>
        <v/>
      </c>
      <c r="BC722" s="49" t="str">
        <f>IFERROR(IF($K722&lt;&gt;"SS",(VLOOKUP($D722,Customer_Demand!$D:$BF,COLUMNS($I722:BC722),0)/$I722+VLOOKUP($D722,Customer_Demand!$D:$BF,COLUMNS($I722:BC722),0)/$K722),(VLOOKUP($D722,Customer_Demand!$D:$BF,COLUMNS($I722:BC722),0)/$I722)),"")</f>
        <v/>
      </c>
      <c r="BD722" s="49" t="str">
        <f>IFERROR(IF($K722&lt;&gt;"SS",(VLOOKUP($D722,Customer_Demand!$D:$BF,COLUMNS($I722:BD722),0)/$I722+VLOOKUP($D722,Customer_Demand!$D:$BF,COLUMNS($I722:BD722),0)/$K722),(VLOOKUP($D722,Customer_Demand!$D:$BF,COLUMNS($I722:BD722),0)/$I722)),"")</f>
        <v/>
      </c>
      <c r="BE722" s="49" t="str">
        <f>IFERROR(IF($K722&lt;&gt;"SS",(VLOOKUP($D722,Customer_Demand!$D:$BF,COLUMNS($I722:BE722),0)/$I722+VLOOKUP($D722,Customer_Demand!$D:$BF,COLUMNS($I722:BE722),0)/$K722),(VLOOKUP($D722,Customer_Demand!$D:$BF,COLUMNS($I722:BE722),0)/$I722)),"")</f>
        <v/>
      </c>
      <c r="BF722" s="49" t="str">
        <f>IFERROR(IF($K722&lt;&gt;"SS",(VLOOKUP($D722,Customer_Demand!$D:$BF,COLUMNS($I722:BF722),0)/$I722+VLOOKUP($D722,Customer_Demand!$D:$BF,COLUMNS($I722:BF722),0)/$K722),(VLOOKUP($D722,Customer_Demand!$D:$BF,COLUMNS($I722:BF722),0)/$I722)),"")</f>
        <v/>
      </c>
      <c r="BG722" s="49" t="str">
        <f>IFERROR(IF($K722&lt;&gt;"SS",(VLOOKUP($D722,Customer_Demand!$D:$BF,COLUMNS($I722:BG722),0)/$I722+VLOOKUP($D722,Customer_Demand!$D:$BF,COLUMNS($I722:BG722),0)/$K722),(VLOOKUP($D722,Customer_Demand!$D:$BF,COLUMNS($I722:BG722),0)/$I722)),"")</f>
        <v/>
      </c>
      <c r="BH722" s="49" t="str">
        <f>IFERROR(IF($K722&lt;&gt;"SS",(VLOOKUP($D722,Customer_Demand!$D:$BF,COLUMNS($I722:BH722),0)/$I722+VLOOKUP($D722,Customer_Demand!$D:$BF,COLUMNS($I722:BH722),0)/$K722),(VLOOKUP($D722,Customer_Demand!$D:$BF,COLUMNS($I722:BH722),0)/$I722)),"")</f>
        <v/>
      </c>
      <c r="BI722" s="49" t="str">
        <f>IFERROR(IF($K722&lt;&gt;"SS",(VLOOKUP($D722,Customer_Demand!$D:$BF,COLUMNS($I722:BI722),0)/$I722+VLOOKUP($D722,Customer_Demand!$D:$BF,COLUMNS($I722:BI722),0)/$K722),(VLOOKUP($D722,Customer_Demand!$D:$BF,COLUMNS($I722:BI722),0)/$I722)),"")</f>
        <v/>
      </c>
      <c r="BJ722" s="49" t="str">
        <f>IFERROR(IF($K722&lt;&gt;"SS",(VLOOKUP($D722,Customer_Demand!$D:$BF,COLUMNS($I722:BJ722),0)/$I722+VLOOKUP($D722,Customer_Demand!$D:$BF,COLUMNS($I722:BJ722),0)/$K722),(VLOOKUP($D722,Customer_Demand!$D:$BF,COLUMNS($I722:BJ722),0)/$I722)),"")</f>
        <v/>
      </c>
      <c r="BK722" s="50" t="str">
        <f>IFERROR(IF($K722&lt;&gt;"SS",(VLOOKUP($D722,Customer_Demand!$D:$BF,COLUMNS($I722:BK722),0)/$I722+VLOOKUP($D722,Customer_Demand!$D:$BF,COLUMNS($I722:BK722),0)/$K722),(VLOOKUP($D722,Customer_Demand!$D:$BF,COLUMNS($I722:BK722),0)/$I722)),"")</f>
        <v/>
      </c>
    </row>
    <row r="723" spans="2:63" x14ac:dyDescent="0.2">
      <c r="B723" s="12" t="str">
        <f t="shared" si="51"/>
        <v/>
      </c>
      <c r="C723" s="45" t="str">
        <f>IF((Customer_Demand!C723)&lt;&gt;"",Customer_Demand!C723,"")</f>
        <v/>
      </c>
      <c r="D723" s="45" t="str">
        <f>IF(C723&lt;&gt;"",Customer_Demand!D723,"")</f>
        <v/>
      </c>
      <c r="E723" s="52" t="str">
        <f>IF(C723&lt;&gt;"",Customer_Demand!E723,"")</f>
        <v/>
      </c>
      <c r="F723" s="47" t="str">
        <f>IF(C723&lt;&gt;"",VLOOKUP(D723,Customer_Demand!$D$5:$F$1005,3,0),"")</f>
        <v/>
      </c>
      <c r="G723" s="48" t="str">
        <f t="shared" si="48"/>
        <v/>
      </c>
      <c r="H723" s="48" t="str">
        <f t="shared" si="49"/>
        <v/>
      </c>
      <c r="I723" s="48" t="str">
        <f>IFERROR(IF(C723&lt;&gt;"",VLOOKUP($H723,SMT_Cycle_Time_Data!$F:$Q,4,0),""),"SGR Not Defined")</f>
        <v/>
      </c>
      <c r="J723" s="48" t="str">
        <f t="shared" si="50"/>
        <v/>
      </c>
      <c r="K723" s="48" t="str">
        <f>IF(C723&lt;&gt;"",IFERROR(VLOOKUP($J723,SMT_Cycle_Time_Data!$F:$Q,4,0),"SS"),"")</f>
        <v/>
      </c>
      <c r="L723" s="49" t="str">
        <f>IFERROR(IF($K723&lt;&gt;"SS",(VLOOKUP($D723,Customer_Demand!$D:$BF,COLUMNS($I723:L723),0)/$I723+VLOOKUP($D723,Customer_Demand!$D:$BF,COLUMNS($I723:L723),0)/$K723),(VLOOKUP($D723,Customer_Demand!$D:$BF,COLUMNS($I723:L723),0)/$I723)),"")</f>
        <v/>
      </c>
      <c r="M723" s="49" t="str">
        <f>IFERROR(IF($K723&lt;&gt;"SS",(VLOOKUP($D723,Customer_Demand!$D:$BF,COLUMNS($I723:M723),0)/$I723+VLOOKUP($D723,Customer_Demand!$D:$BF,COLUMNS($I723:M723),0)/$K723),(VLOOKUP($D723,Customer_Demand!$D:$BF,COLUMNS($I723:M723),0)/$I723)),"")</f>
        <v/>
      </c>
      <c r="N723" s="49" t="str">
        <f>IFERROR(IF($K723&lt;&gt;"SS",(VLOOKUP($D723,Customer_Demand!$D:$BF,COLUMNS($I723:N723),0)/$I723+VLOOKUP($D723,Customer_Demand!$D:$BF,COLUMNS($I723:N723),0)/$K723),(VLOOKUP($D723,Customer_Demand!$D:$BF,COLUMNS($I723:N723),0)/$I723)),"")</f>
        <v/>
      </c>
      <c r="O723" s="49" t="str">
        <f>IFERROR(IF($K723&lt;&gt;"SS",(VLOOKUP($D723,Customer_Demand!$D:$BF,COLUMNS($I723:O723),0)/$I723+VLOOKUP($D723,Customer_Demand!$D:$BF,COLUMNS($I723:O723),0)/$K723),(VLOOKUP($D723,Customer_Demand!$D:$BF,COLUMNS($I723:O723),0)/$I723)),"")</f>
        <v/>
      </c>
      <c r="P723" s="49" t="str">
        <f>IFERROR(IF($K723&lt;&gt;"SS",(VLOOKUP($D723,Customer_Demand!$D:$BF,COLUMNS($I723:P723),0)/$I723+VLOOKUP($D723,Customer_Demand!$D:$BF,COLUMNS($I723:P723),0)/$K723),(VLOOKUP($D723,Customer_Demand!$D:$BF,COLUMNS($I723:P723),0)/$I723)),"")</f>
        <v/>
      </c>
      <c r="Q723" s="49" t="str">
        <f>IFERROR(IF($K723&lt;&gt;"SS",(VLOOKUP($D723,Customer_Demand!$D:$BF,COLUMNS($I723:Q723),0)/$I723+VLOOKUP($D723,Customer_Demand!$D:$BF,COLUMNS($I723:Q723),0)/$K723),(VLOOKUP($D723,Customer_Demand!$D:$BF,COLUMNS($I723:Q723),0)/$I723)),"")</f>
        <v/>
      </c>
      <c r="R723" s="49" t="str">
        <f>IFERROR(IF($K723&lt;&gt;"SS",(VLOOKUP($D723,Customer_Demand!$D:$BF,COLUMNS($I723:R723),0)/$I723+VLOOKUP($D723,Customer_Demand!$D:$BF,COLUMNS($I723:R723),0)/$K723),(VLOOKUP($D723,Customer_Demand!$D:$BF,COLUMNS($I723:R723),0)/$I723)),"")</f>
        <v/>
      </c>
      <c r="S723" s="49" t="str">
        <f>IFERROR(IF($K723&lt;&gt;"SS",(VLOOKUP($D723,Customer_Demand!$D:$BF,COLUMNS($I723:S723),0)/$I723+VLOOKUP($D723,Customer_Demand!$D:$BF,COLUMNS($I723:S723),0)/$K723),(VLOOKUP($D723,Customer_Demand!$D:$BF,COLUMNS($I723:S723),0)/$I723)),"")</f>
        <v/>
      </c>
      <c r="T723" s="49" t="str">
        <f>IFERROR(IF($K723&lt;&gt;"SS",(VLOOKUP($D723,Customer_Demand!$D:$BF,COLUMNS($I723:T723),0)/$I723+VLOOKUP($D723,Customer_Demand!$D:$BF,COLUMNS($I723:T723),0)/$K723),(VLOOKUP($D723,Customer_Demand!$D:$BF,COLUMNS($I723:T723),0)/$I723)),"")</f>
        <v/>
      </c>
      <c r="U723" s="49" t="str">
        <f>IFERROR(IF($K723&lt;&gt;"SS",(VLOOKUP($D723,Customer_Demand!$D:$BF,COLUMNS($I723:U723),0)/$I723+VLOOKUP($D723,Customer_Demand!$D:$BF,COLUMNS($I723:U723),0)/$K723),(VLOOKUP($D723,Customer_Demand!$D:$BF,COLUMNS($I723:U723),0)/$I723)),"")</f>
        <v/>
      </c>
      <c r="V723" s="49" t="str">
        <f>IFERROR(IF($K723&lt;&gt;"SS",(VLOOKUP($D723,Customer_Demand!$D:$BF,COLUMNS($I723:V723),0)/$I723+VLOOKUP($D723,Customer_Demand!$D:$BF,COLUMNS($I723:V723),0)/$K723),(VLOOKUP($D723,Customer_Demand!$D:$BF,COLUMNS($I723:V723),0)/$I723)),"")</f>
        <v/>
      </c>
      <c r="W723" s="49" t="str">
        <f>IFERROR(IF($K723&lt;&gt;"SS",(VLOOKUP($D723,Customer_Demand!$D:$BF,COLUMNS($I723:W723),0)/$I723+VLOOKUP($D723,Customer_Demand!$D:$BF,COLUMNS($I723:W723),0)/$K723),(VLOOKUP($D723,Customer_Demand!$D:$BF,COLUMNS($I723:W723),0)/$I723)),"")</f>
        <v/>
      </c>
      <c r="X723" s="49" t="str">
        <f>IFERROR(IF($K723&lt;&gt;"SS",(VLOOKUP($D723,Customer_Demand!$D:$BF,COLUMNS($I723:X723),0)/$I723+VLOOKUP($D723,Customer_Demand!$D:$BF,COLUMNS($I723:X723),0)/$K723),(VLOOKUP($D723,Customer_Demand!$D:$BF,COLUMNS($I723:X723),0)/$I723)),"")</f>
        <v/>
      </c>
      <c r="Y723" s="49" t="str">
        <f>IFERROR(IF($K723&lt;&gt;"SS",(VLOOKUP($D723,Customer_Demand!$D:$BF,COLUMNS($I723:Y723),0)/$I723+VLOOKUP($D723,Customer_Demand!$D:$BF,COLUMNS($I723:Y723),0)/$K723),(VLOOKUP($D723,Customer_Demand!$D:$BF,COLUMNS($I723:Y723),0)/$I723)),"")</f>
        <v/>
      </c>
      <c r="Z723" s="49" t="str">
        <f>IFERROR(IF($K723&lt;&gt;"SS",(VLOOKUP($D723,Customer_Demand!$D:$BF,COLUMNS($I723:Z723),0)/$I723+VLOOKUP($D723,Customer_Demand!$D:$BF,COLUMNS($I723:Z723),0)/$K723),(VLOOKUP($D723,Customer_Demand!$D:$BF,COLUMNS($I723:Z723),0)/$I723)),"")</f>
        <v/>
      </c>
      <c r="AA723" s="49" t="str">
        <f>IFERROR(IF($K723&lt;&gt;"SS",(VLOOKUP($D723,Customer_Demand!$D:$BF,COLUMNS($I723:AA723),0)/$I723+VLOOKUP($D723,Customer_Demand!$D:$BF,COLUMNS($I723:AA723),0)/$K723),(VLOOKUP($D723,Customer_Demand!$D:$BF,COLUMNS($I723:AA723),0)/$I723)),"")</f>
        <v/>
      </c>
      <c r="AB723" s="49" t="str">
        <f>IFERROR(IF($K723&lt;&gt;"SS",(VLOOKUP($D723,Customer_Demand!$D:$BF,COLUMNS($I723:AB723),0)/$I723+VLOOKUP($D723,Customer_Demand!$D:$BF,COLUMNS($I723:AB723),0)/$K723),(VLOOKUP($D723,Customer_Demand!$D:$BF,COLUMNS($I723:AB723),0)/$I723)),"")</f>
        <v/>
      </c>
      <c r="AC723" s="49" t="str">
        <f>IFERROR(IF($K723&lt;&gt;"SS",(VLOOKUP($D723,Customer_Demand!$D:$BF,COLUMNS($I723:AC723),0)/$I723+VLOOKUP($D723,Customer_Demand!$D:$BF,COLUMNS($I723:AC723),0)/$K723),(VLOOKUP($D723,Customer_Demand!$D:$BF,COLUMNS($I723:AC723),0)/$I723)),"")</f>
        <v/>
      </c>
      <c r="AD723" s="49" t="str">
        <f>IFERROR(IF($K723&lt;&gt;"SS",(VLOOKUP($D723,Customer_Demand!$D:$BF,COLUMNS($I723:AD723),0)/$I723+VLOOKUP($D723,Customer_Demand!$D:$BF,COLUMNS($I723:AD723),0)/$K723),(VLOOKUP($D723,Customer_Demand!$D:$BF,COLUMNS($I723:AD723),0)/$I723)),"")</f>
        <v/>
      </c>
      <c r="AE723" s="49" t="str">
        <f>IFERROR(IF($K723&lt;&gt;"SS",(VLOOKUP($D723,Customer_Demand!$D:$BF,COLUMNS($I723:AE723),0)/$I723+VLOOKUP($D723,Customer_Demand!$D:$BF,COLUMNS($I723:AE723),0)/$K723),(VLOOKUP($D723,Customer_Demand!$D:$BF,COLUMNS($I723:AE723),0)/$I723)),"")</f>
        <v/>
      </c>
      <c r="AF723" s="49" t="str">
        <f>IFERROR(IF($K723&lt;&gt;"SS",(VLOOKUP($D723,Customer_Demand!$D:$BF,COLUMNS($I723:AF723),0)/$I723+VLOOKUP($D723,Customer_Demand!$D:$BF,COLUMNS($I723:AF723),0)/$K723),(VLOOKUP($D723,Customer_Demand!$D:$BF,COLUMNS($I723:AF723),0)/$I723)),"")</f>
        <v/>
      </c>
      <c r="AG723" s="49" t="str">
        <f>IFERROR(IF($K723&lt;&gt;"SS",(VLOOKUP($D723,Customer_Demand!$D:$BF,COLUMNS($I723:AG723),0)/$I723+VLOOKUP($D723,Customer_Demand!$D:$BF,COLUMNS($I723:AG723),0)/$K723),(VLOOKUP($D723,Customer_Demand!$D:$BF,COLUMNS($I723:AG723),0)/$I723)),"")</f>
        <v/>
      </c>
      <c r="AH723" s="49" t="str">
        <f>IFERROR(IF($K723&lt;&gt;"SS",(VLOOKUP($D723,Customer_Demand!$D:$BF,COLUMNS($I723:AH723),0)/$I723+VLOOKUP($D723,Customer_Demand!$D:$BF,COLUMNS($I723:AH723),0)/$K723),(VLOOKUP($D723,Customer_Demand!$D:$BF,COLUMNS($I723:AH723),0)/$I723)),"")</f>
        <v/>
      </c>
      <c r="AI723" s="49" t="str">
        <f>IFERROR(IF($K723&lt;&gt;"SS",(VLOOKUP($D723,Customer_Demand!$D:$BF,COLUMNS($I723:AI723),0)/$I723+VLOOKUP($D723,Customer_Demand!$D:$BF,COLUMNS($I723:AI723),0)/$K723),(VLOOKUP($D723,Customer_Demand!$D:$BF,COLUMNS($I723:AI723),0)/$I723)),"")</f>
        <v/>
      </c>
      <c r="AJ723" s="49" t="str">
        <f>IFERROR(IF($K723&lt;&gt;"SS",(VLOOKUP($D723,Customer_Demand!$D:$BF,COLUMNS($I723:AJ723),0)/$I723+VLOOKUP($D723,Customer_Demand!$D:$BF,COLUMNS($I723:AJ723),0)/$K723),(VLOOKUP($D723,Customer_Demand!$D:$BF,COLUMNS($I723:AJ723),0)/$I723)),"")</f>
        <v/>
      </c>
      <c r="AK723" s="49" t="str">
        <f>IFERROR(IF($K723&lt;&gt;"SS",(VLOOKUP($D723,Customer_Demand!$D:$BF,COLUMNS($I723:AK723),0)/$I723+VLOOKUP($D723,Customer_Demand!$D:$BF,COLUMNS($I723:AK723),0)/$K723),(VLOOKUP($D723,Customer_Demand!$D:$BF,COLUMNS($I723:AK723),0)/$I723)),"")</f>
        <v/>
      </c>
      <c r="AL723" s="49" t="str">
        <f>IFERROR(IF($K723&lt;&gt;"SS",(VLOOKUP($D723,Customer_Demand!$D:$BF,COLUMNS($I723:AL723),0)/$I723+VLOOKUP($D723,Customer_Demand!$D:$BF,COLUMNS($I723:AL723),0)/$K723),(VLOOKUP($D723,Customer_Demand!$D:$BF,COLUMNS($I723:AL723),0)/$I723)),"")</f>
        <v/>
      </c>
      <c r="AM723" s="49" t="str">
        <f>IFERROR(IF($K723&lt;&gt;"SS",(VLOOKUP($D723,Customer_Demand!$D:$BF,COLUMNS($I723:AM723),0)/$I723+VLOOKUP($D723,Customer_Demand!$D:$BF,COLUMNS($I723:AM723),0)/$K723),(VLOOKUP($D723,Customer_Demand!$D:$BF,COLUMNS($I723:AM723),0)/$I723)),"")</f>
        <v/>
      </c>
      <c r="AN723" s="49" t="str">
        <f>IFERROR(IF($K723&lt;&gt;"SS",(VLOOKUP($D723,Customer_Demand!$D:$BF,COLUMNS($I723:AN723),0)/$I723+VLOOKUP($D723,Customer_Demand!$D:$BF,COLUMNS($I723:AN723),0)/$K723),(VLOOKUP($D723,Customer_Demand!$D:$BF,COLUMNS($I723:AN723),0)/$I723)),"")</f>
        <v/>
      </c>
      <c r="AO723" s="49" t="str">
        <f>IFERROR(IF($K723&lt;&gt;"SS",(VLOOKUP($D723,Customer_Demand!$D:$BF,COLUMNS($I723:AO723),0)/$I723+VLOOKUP($D723,Customer_Demand!$D:$BF,COLUMNS($I723:AO723),0)/$K723),(VLOOKUP($D723,Customer_Demand!$D:$BF,COLUMNS($I723:AO723),0)/$I723)),"")</f>
        <v/>
      </c>
      <c r="AP723" s="49" t="str">
        <f>IFERROR(IF($K723&lt;&gt;"SS",(VLOOKUP($D723,Customer_Demand!$D:$BF,COLUMNS($I723:AP723),0)/$I723+VLOOKUP($D723,Customer_Demand!$D:$BF,COLUMNS($I723:AP723),0)/$K723),(VLOOKUP($D723,Customer_Demand!$D:$BF,COLUMNS($I723:AP723),0)/$I723)),"")</f>
        <v/>
      </c>
      <c r="AQ723" s="49" t="str">
        <f>IFERROR(IF($K723&lt;&gt;"SS",(VLOOKUP($D723,Customer_Demand!$D:$BF,COLUMNS($I723:AQ723),0)/$I723+VLOOKUP($D723,Customer_Demand!$D:$BF,COLUMNS($I723:AQ723),0)/$K723),(VLOOKUP($D723,Customer_Demand!$D:$BF,COLUMNS($I723:AQ723),0)/$I723)),"")</f>
        <v/>
      </c>
      <c r="AR723" s="49" t="str">
        <f>IFERROR(IF($K723&lt;&gt;"SS",(VLOOKUP($D723,Customer_Demand!$D:$BF,COLUMNS($I723:AR723),0)/$I723+VLOOKUP($D723,Customer_Demand!$D:$BF,COLUMNS($I723:AR723),0)/$K723),(VLOOKUP($D723,Customer_Demand!$D:$BF,COLUMNS($I723:AR723),0)/$I723)),"")</f>
        <v/>
      </c>
      <c r="AS723" s="49" t="str">
        <f>IFERROR(IF($K723&lt;&gt;"SS",(VLOOKUP($D723,Customer_Demand!$D:$BF,COLUMNS($I723:AS723),0)/$I723+VLOOKUP($D723,Customer_Demand!$D:$BF,COLUMNS($I723:AS723),0)/$K723),(VLOOKUP($D723,Customer_Demand!$D:$BF,COLUMNS($I723:AS723),0)/$I723)),"")</f>
        <v/>
      </c>
      <c r="AT723" s="49" t="str">
        <f>IFERROR(IF($K723&lt;&gt;"SS",(VLOOKUP($D723,Customer_Demand!$D:$BF,COLUMNS($I723:AT723),0)/$I723+VLOOKUP($D723,Customer_Demand!$D:$BF,COLUMNS($I723:AT723),0)/$K723),(VLOOKUP($D723,Customer_Demand!$D:$BF,COLUMNS($I723:AT723),0)/$I723)),"")</f>
        <v/>
      </c>
      <c r="AU723" s="49" t="str">
        <f>IFERROR(IF($K723&lt;&gt;"SS",(VLOOKUP($D723,Customer_Demand!$D:$BF,COLUMNS($I723:AU723),0)/$I723+VLOOKUP($D723,Customer_Demand!$D:$BF,COLUMNS($I723:AU723),0)/$K723),(VLOOKUP($D723,Customer_Demand!$D:$BF,COLUMNS($I723:AU723),0)/$I723)),"")</f>
        <v/>
      </c>
      <c r="AV723" s="49" t="str">
        <f>IFERROR(IF($K723&lt;&gt;"SS",(VLOOKUP($D723,Customer_Demand!$D:$BF,COLUMNS($I723:AV723),0)/$I723+VLOOKUP($D723,Customer_Demand!$D:$BF,COLUMNS($I723:AV723),0)/$K723),(VLOOKUP($D723,Customer_Demand!$D:$BF,COLUMNS($I723:AV723),0)/$I723)),"")</f>
        <v/>
      </c>
      <c r="AW723" s="49" t="str">
        <f>IFERROR(IF($K723&lt;&gt;"SS",(VLOOKUP($D723,Customer_Demand!$D:$BF,COLUMNS($I723:AW723),0)/$I723+VLOOKUP($D723,Customer_Demand!$D:$BF,COLUMNS($I723:AW723),0)/$K723),(VLOOKUP($D723,Customer_Demand!$D:$BF,COLUMNS($I723:AW723),0)/$I723)),"")</f>
        <v/>
      </c>
      <c r="AX723" s="49" t="str">
        <f>IFERROR(IF($K723&lt;&gt;"SS",(VLOOKUP($D723,Customer_Demand!$D:$BF,COLUMNS($I723:AX723),0)/$I723+VLOOKUP($D723,Customer_Demand!$D:$BF,COLUMNS($I723:AX723),0)/$K723),(VLOOKUP($D723,Customer_Demand!$D:$BF,COLUMNS($I723:AX723),0)/$I723)),"")</f>
        <v/>
      </c>
      <c r="AY723" s="49" t="str">
        <f>IFERROR(IF($K723&lt;&gt;"SS",(VLOOKUP($D723,Customer_Demand!$D:$BF,COLUMNS($I723:AY723),0)/$I723+VLOOKUP($D723,Customer_Demand!$D:$BF,COLUMNS($I723:AY723),0)/$K723),(VLOOKUP($D723,Customer_Demand!$D:$BF,COLUMNS($I723:AY723),0)/$I723)),"")</f>
        <v/>
      </c>
      <c r="AZ723" s="49" t="str">
        <f>IFERROR(IF($K723&lt;&gt;"SS",(VLOOKUP($D723,Customer_Demand!$D:$BF,COLUMNS($I723:AZ723),0)/$I723+VLOOKUP($D723,Customer_Demand!$D:$BF,COLUMNS($I723:AZ723),0)/$K723),(VLOOKUP($D723,Customer_Demand!$D:$BF,COLUMNS($I723:AZ723),0)/$I723)),"")</f>
        <v/>
      </c>
      <c r="BA723" s="49" t="str">
        <f>IFERROR(IF($K723&lt;&gt;"SS",(VLOOKUP($D723,Customer_Demand!$D:$BF,COLUMNS($I723:BA723),0)/$I723+VLOOKUP($D723,Customer_Demand!$D:$BF,COLUMNS($I723:BA723),0)/$K723),(VLOOKUP($D723,Customer_Demand!$D:$BF,COLUMNS($I723:BA723),0)/$I723)),"")</f>
        <v/>
      </c>
      <c r="BB723" s="49" t="str">
        <f>IFERROR(IF($K723&lt;&gt;"SS",(VLOOKUP($D723,Customer_Demand!$D:$BF,COLUMNS($I723:BB723),0)/$I723+VLOOKUP($D723,Customer_Demand!$D:$BF,COLUMNS($I723:BB723),0)/$K723),(VLOOKUP($D723,Customer_Demand!$D:$BF,COLUMNS($I723:BB723),0)/$I723)),"")</f>
        <v/>
      </c>
      <c r="BC723" s="49" t="str">
        <f>IFERROR(IF($K723&lt;&gt;"SS",(VLOOKUP($D723,Customer_Demand!$D:$BF,COLUMNS($I723:BC723),0)/$I723+VLOOKUP($D723,Customer_Demand!$D:$BF,COLUMNS($I723:BC723),0)/$K723),(VLOOKUP($D723,Customer_Demand!$D:$BF,COLUMNS($I723:BC723),0)/$I723)),"")</f>
        <v/>
      </c>
      <c r="BD723" s="49" t="str">
        <f>IFERROR(IF($K723&lt;&gt;"SS",(VLOOKUP($D723,Customer_Demand!$D:$BF,COLUMNS($I723:BD723),0)/$I723+VLOOKUP($D723,Customer_Demand!$D:$BF,COLUMNS($I723:BD723),0)/$K723),(VLOOKUP($D723,Customer_Demand!$D:$BF,COLUMNS($I723:BD723),0)/$I723)),"")</f>
        <v/>
      </c>
      <c r="BE723" s="49" t="str">
        <f>IFERROR(IF($K723&lt;&gt;"SS",(VLOOKUP($D723,Customer_Demand!$D:$BF,COLUMNS($I723:BE723),0)/$I723+VLOOKUP($D723,Customer_Demand!$D:$BF,COLUMNS($I723:BE723),0)/$K723),(VLOOKUP($D723,Customer_Demand!$D:$BF,COLUMNS($I723:BE723),0)/$I723)),"")</f>
        <v/>
      </c>
      <c r="BF723" s="49" t="str">
        <f>IFERROR(IF($K723&lt;&gt;"SS",(VLOOKUP($D723,Customer_Demand!$D:$BF,COLUMNS($I723:BF723),0)/$I723+VLOOKUP($D723,Customer_Demand!$D:$BF,COLUMNS($I723:BF723),0)/$K723),(VLOOKUP($D723,Customer_Demand!$D:$BF,COLUMNS($I723:BF723),0)/$I723)),"")</f>
        <v/>
      </c>
      <c r="BG723" s="49" t="str">
        <f>IFERROR(IF($K723&lt;&gt;"SS",(VLOOKUP($D723,Customer_Demand!$D:$BF,COLUMNS($I723:BG723),0)/$I723+VLOOKUP($D723,Customer_Demand!$D:$BF,COLUMNS($I723:BG723),0)/$K723),(VLOOKUP($D723,Customer_Demand!$D:$BF,COLUMNS($I723:BG723),0)/$I723)),"")</f>
        <v/>
      </c>
      <c r="BH723" s="49" t="str">
        <f>IFERROR(IF($K723&lt;&gt;"SS",(VLOOKUP($D723,Customer_Demand!$D:$BF,COLUMNS($I723:BH723),0)/$I723+VLOOKUP($D723,Customer_Demand!$D:$BF,COLUMNS($I723:BH723),0)/$K723),(VLOOKUP($D723,Customer_Demand!$D:$BF,COLUMNS($I723:BH723),0)/$I723)),"")</f>
        <v/>
      </c>
      <c r="BI723" s="49" t="str">
        <f>IFERROR(IF($K723&lt;&gt;"SS",(VLOOKUP($D723,Customer_Demand!$D:$BF,COLUMNS($I723:BI723),0)/$I723+VLOOKUP($D723,Customer_Demand!$D:$BF,COLUMNS($I723:BI723),0)/$K723),(VLOOKUP($D723,Customer_Demand!$D:$BF,COLUMNS($I723:BI723),0)/$I723)),"")</f>
        <v/>
      </c>
      <c r="BJ723" s="49" t="str">
        <f>IFERROR(IF($K723&lt;&gt;"SS",(VLOOKUP($D723,Customer_Demand!$D:$BF,COLUMNS($I723:BJ723),0)/$I723+VLOOKUP($D723,Customer_Demand!$D:$BF,COLUMNS($I723:BJ723),0)/$K723),(VLOOKUP($D723,Customer_Demand!$D:$BF,COLUMNS($I723:BJ723),0)/$I723)),"")</f>
        <v/>
      </c>
      <c r="BK723" s="50" t="str">
        <f>IFERROR(IF($K723&lt;&gt;"SS",(VLOOKUP($D723,Customer_Demand!$D:$BF,COLUMNS($I723:BK723),0)/$I723+VLOOKUP($D723,Customer_Demand!$D:$BF,COLUMNS($I723:BK723),0)/$K723),(VLOOKUP($D723,Customer_Demand!$D:$BF,COLUMNS($I723:BK723),0)/$I723)),"")</f>
        <v/>
      </c>
    </row>
    <row r="724" spans="2:63" x14ac:dyDescent="0.2">
      <c r="B724" s="12" t="str">
        <f t="shared" si="51"/>
        <v/>
      </c>
      <c r="C724" s="45" t="str">
        <f>IF((Customer_Demand!C724)&lt;&gt;"",Customer_Demand!C724,"")</f>
        <v/>
      </c>
      <c r="D724" s="45" t="str">
        <f>IF(C724&lt;&gt;"",Customer_Demand!D724,"")</f>
        <v/>
      </c>
      <c r="E724" s="52" t="str">
        <f>IF(C724&lt;&gt;"",Customer_Demand!E724,"")</f>
        <v/>
      </c>
      <c r="F724" s="47" t="str">
        <f>IF(C724&lt;&gt;"",VLOOKUP(D724,Customer_Demand!$D$5:$F$1005,3,0),"")</f>
        <v/>
      </c>
      <c r="G724" s="48" t="str">
        <f t="shared" si="48"/>
        <v/>
      </c>
      <c r="H724" s="48" t="str">
        <f t="shared" si="49"/>
        <v/>
      </c>
      <c r="I724" s="48" t="str">
        <f>IFERROR(IF(C724&lt;&gt;"",VLOOKUP($H724,SMT_Cycle_Time_Data!$F:$Q,4,0),""),"SGR Not Defined")</f>
        <v/>
      </c>
      <c r="J724" s="48" t="str">
        <f t="shared" si="50"/>
        <v/>
      </c>
      <c r="K724" s="48" t="str">
        <f>IF(C724&lt;&gt;"",IFERROR(VLOOKUP($J724,SMT_Cycle_Time_Data!$F:$Q,4,0),"SS"),"")</f>
        <v/>
      </c>
      <c r="L724" s="49" t="str">
        <f>IFERROR(IF($K724&lt;&gt;"SS",(VLOOKUP($D724,Customer_Demand!$D:$BF,COLUMNS($I724:L724),0)/$I724+VLOOKUP($D724,Customer_Demand!$D:$BF,COLUMNS($I724:L724),0)/$K724),(VLOOKUP($D724,Customer_Demand!$D:$BF,COLUMNS($I724:L724),0)/$I724)),"")</f>
        <v/>
      </c>
      <c r="M724" s="49" t="str">
        <f>IFERROR(IF($K724&lt;&gt;"SS",(VLOOKUP($D724,Customer_Demand!$D:$BF,COLUMNS($I724:M724),0)/$I724+VLOOKUP($D724,Customer_Demand!$D:$BF,COLUMNS($I724:M724),0)/$K724),(VLOOKUP($D724,Customer_Demand!$D:$BF,COLUMNS($I724:M724),0)/$I724)),"")</f>
        <v/>
      </c>
      <c r="N724" s="49" t="str">
        <f>IFERROR(IF($K724&lt;&gt;"SS",(VLOOKUP($D724,Customer_Demand!$D:$BF,COLUMNS($I724:N724),0)/$I724+VLOOKUP($D724,Customer_Demand!$D:$BF,COLUMNS($I724:N724),0)/$K724),(VLOOKUP($D724,Customer_Demand!$D:$BF,COLUMNS($I724:N724),0)/$I724)),"")</f>
        <v/>
      </c>
      <c r="O724" s="49" t="str">
        <f>IFERROR(IF($K724&lt;&gt;"SS",(VLOOKUP($D724,Customer_Demand!$D:$BF,COLUMNS($I724:O724),0)/$I724+VLOOKUP($D724,Customer_Demand!$D:$BF,COLUMNS($I724:O724),0)/$K724),(VLOOKUP($D724,Customer_Demand!$D:$BF,COLUMNS($I724:O724),0)/$I724)),"")</f>
        <v/>
      </c>
      <c r="P724" s="49" t="str">
        <f>IFERROR(IF($K724&lt;&gt;"SS",(VLOOKUP($D724,Customer_Demand!$D:$BF,COLUMNS($I724:P724),0)/$I724+VLOOKUP($D724,Customer_Demand!$D:$BF,COLUMNS($I724:P724),0)/$K724),(VLOOKUP($D724,Customer_Demand!$D:$BF,COLUMNS($I724:P724),0)/$I724)),"")</f>
        <v/>
      </c>
      <c r="Q724" s="49" t="str">
        <f>IFERROR(IF($K724&lt;&gt;"SS",(VLOOKUP($D724,Customer_Demand!$D:$BF,COLUMNS($I724:Q724),0)/$I724+VLOOKUP($D724,Customer_Demand!$D:$BF,COLUMNS($I724:Q724),0)/$K724),(VLOOKUP($D724,Customer_Demand!$D:$BF,COLUMNS($I724:Q724),0)/$I724)),"")</f>
        <v/>
      </c>
      <c r="R724" s="49" t="str">
        <f>IFERROR(IF($K724&lt;&gt;"SS",(VLOOKUP($D724,Customer_Demand!$D:$BF,COLUMNS($I724:R724),0)/$I724+VLOOKUP($D724,Customer_Demand!$D:$BF,COLUMNS($I724:R724),0)/$K724),(VLOOKUP($D724,Customer_Demand!$D:$BF,COLUMNS($I724:R724),0)/$I724)),"")</f>
        <v/>
      </c>
      <c r="S724" s="49" t="str">
        <f>IFERROR(IF($K724&lt;&gt;"SS",(VLOOKUP($D724,Customer_Demand!$D:$BF,COLUMNS($I724:S724),0)/$I724+VLOOKUP($D724,Customer_Demand!$D:$BF,COLUMNS($I724:S724),0)/$K724),(VLOOKUP($D724,Customer_Demand!$D:$BF,COLUMNS($I724:S724),0)/$I724)),"")</f>
        <v/>
      </c>
      <c r="T724" s="49" t="str">
        <f>IFERROR(IF($K724&lt;&gt;"SS",(VLOOKUP($D724,Customer_Demand!$D:$BF,COLUMNS($I724:T724),0)/$I724+VLOOKUP($D724,Customer_Demand!$D:$BF,COLUMNS($I724:T724),0)/$K724),(VLOOKUP($D724,Customer_Demand!$D:$BF,COLUMNS($I724:T724),0)/$I724)),"")</f>
        <v/>
      </c>
      <c r="U724" s="49" t="str">
        <f>IFERROR(IF($K724&lt;&gt;"SS",(VLOOKUP($D724,Customer_Demand!$D:$BF,COLUMNS($I724:U724),0)/$I724+VLOOKUP($D724,Customer_Demand!$D:$BF,COLUMNS($I724:U724),0)/$K724),(VLOOKUP($D724,Customer_Demand!$D:$BF,COLUMNS($I724:U724),0)/$I724)),"")</f>
        <v/>
      </c>
      <c r="V724" s="49" t="str">
        <f>IFERROR(IF($K724&lt;&gt;"SS",(VLOOKUP($D724,Customer_Demand!$D:$BF,COLUMNS($I724:V724),0)/$I724+VLOOKUP($D724,Customer_Demand!$D:$BF,COLUMNS($I724:V724),0)/$K724),(VLOOKUP($D724,Customer_Demand!$D:$BF,COLUMNS($I724:V724),0)/$I724)),"")</f>
        <v/>
      </c>
      <c r="W724" s="49" t="str">
        <f>IFERROR(IF($K724&lt;&gt;"SS",(VLOOKUP($D724,Customer_Demand!$D:$BF,COLUMNS($I724:W724),0)/$I724+VLOOKUP($D724,Customer_Demand!$D:$BF,COLUMNS($I724:W724),0)/$K724),(VLOOKUP($D724,Customer_Demand!$D:$BF,COLUMNS($I724:W724),0)/$I724)),"")</f>
        <v/>
      </c>
      <c r="X724" s="49" t="str">
        <f>IFERROR(IF($K724&lt;&gt;"SS",(VLOOKUP($D724,Customer_Demand!$D:$BF,COLUMNS($I724:X724),0)/$I724+VLOOKUP($D724,Customer_Demand!$D:$BF,COLUMNS($I724:X724),0)/$K724),(VLOOKUP($D724,Customer_Demand!$D:$BF,COLUMNS($I724:X724),0)/$I724)),"")</f>
        <v/>
      </c>
      <c r="Y724" s="49" t="str">
        <f>IFERROR(IF($K724&lt;&gt;"SS",(VLOOKUP($D724,Customer_Demand!$D:$BF,COLUMNS($I724:Y724),0)/$I724+VLOOKUP($D724,Customer_Demand!$D:$BF,COLUMNS($I724:Y724),0)/$K724),(VLOOKUP($D724,Customer_Demand!$D:$BF,COLUMNS($I724:Y724),0)/$I724)),"")</f>
        <v/>
      </c>
      <c r="Z724" s="49" t="str">
        <f>IFERROR(IF($K724&lt;&gt;"SS",(VLOOKUP($D724,Customer_Demand!$D:$BF,COLUMNS($I724:Z724),0)/$I724+VLOOKUP($D724,Customer_Demand!$D:$BF,COLUMNS($I724:Z724),0)/$K724),(VLOOKUP($D724,Customer_Demand!$D:$BF,COLUMNS($I724:Z724),0)/$I724)),"")</f>
        <v/>
      </c>
      <c r="AA724" s="49" t="str">
        <f>IFERROR(IF($K724&lt;&gt;"SS",(VLOOKUP($D724,Customer_Demand!$D:$BF,COLUMNS($I724:AA724),0)/$I724+VLOOKUP($D724,Customer_Demand!$D:$BF,COLUMNS($I724:AA724),0)/$K724),(VLOOKUP($D724,Customer_Demand!$D:$BF,COLUMNS($I724:AA724),0)/$I724)),"")</f>
        <v/>
      </c>
      <c r="AB724" s="49" t="str">
        <f>IFERROR(IF($K724&lt;&gt;"SS",(VLOOKUP($D724,Customer_Demand!$D:$BF,COLUMNS($I724:AB724),0)/$I724+VLOOKUP($D724,Customer_Demand!$D:$BF,COLUMNS($I724:AB724),0)/$K724),(VLOOKUP($D724,Customer_Demand!$D:$BF,COLUMNS($I724:AB724),0)/$I724)),"")</f>
        <v/>
      </c>
      <c r="AC724" s="49" t="str">
        <f>IFERROR(IF($K724&lt;&gt;"SS",(VLOOKUP($D724,Customer_Demand!$D:$BF,COLUMNS($I724:AC724),0)/$I724+VLOOKUP($D724,Customer_Demand!$D:$BF,COLUMNS($I724:AC724),0)/$K724),(VLOOKUP($D724,Customer_Demand!$D:$BF,COLUMNS($I724:AC724),0)/$I724)),"")</f>
        <v/>
      </c>
      <c r="AD724" s="49" t="str">
        <f>IFERROR(IF($K724&lt;&gt;"SS",(VLOOKUP($D724,Customer_Demand!$D:$BF,COLUMNS($I724:AD724),0)/$I724+VLOOKUP($D724,Customer_Demand!$D:$BF,COLUMNS($I724:AD724),0)/$K724),(VLOOKUP($D724,Customer_Demand!$D:$BF,COLUMNS($I724:AD724),0)/$I724)),"")</f>
        <v/>
      </c>
      <c r="AE724" s="49" t="str">
        <f>IFERROR(IF($K724&lt;&gt;"SS",(VLOOKUP($D724,Customer_Demand!$D:$BF,COLUMNS($I724:AE724),0)/$I724+VLOOKUP($D724,Customer_Demand!$D:$BF,COLUMNS($I724:AE724),0)/$K724),(VLOOKUP($D724,Customer_Demand!$D:$BF,COLUMNS($I724:AE724),0)/$I724)),"")</f>
        <v/>
      </c>
      <c r="AF724" s="49" t="str">
        <f>IFERROR(IF($K724&lt;&gt;"SS",(VLOOKUP($D724,Customer_Demand!$D:$BF,COLUMNS($I724:AF724),0)/$I724+VLOOKUP($D724,Customer_Demand!$D:$BF,COLUMNS($I724:AF724),0)/$K724),(VLOOKUP($D724,Customer_Demand!$D:$BF,COLUMNS($I724:AF724),0)/$I724)),"")</f>
        <v/>
      </c>
      <c r="AG724" s="49" t="str">
        <f>IFERROR(IF($K724&lt;&gt;"SS",(VLOOKUP($D724,Customer_Demand!$D:$BF,COLUMNS($I724:AG724),0)/$I724+VLOOKUP($D724,Customer_Demand!$D:$BF,COLUMNS($I724:AG724),0)/$K724),(VLOOKUP($D724,Customer_Demand!$D:$BF,COLUMNS($I724:AG724),0)/$I724)),"")</f>
        <v/>
      </c>
      <c r="AH724" s="49" t="str">
        <f>IFERROR(IF($K724&lt;&gt;"SS",(VLOOKUP($D724,Customer_Demand!$D:$BF,COLUMNS($I724:AH724),0)/$I724+VLOOKUP($D724,Customer_Demand!$D:$BF,COLUMNS($I724:AH724),0)/$K724),(VLOOKUP($D724,Customer_Demand!$D:$BF,COLUMNS($I724:AH724),0)/$I724)),"")</f>
        <v/>
      </c>
      <c r="AI724" s="49" t="str">
        <f>IFERROR(IF($K724&lt;&gt;"SS",(VLOOKUP($D724,Customer_Demand!$D:$BF,COLUMNS($I724:AI724),0)/$I724+VLOOKUP($D724,Customer_Demand!$D:$BF,COLUMNS($I724:AI724),0)/$K724),(VLOOKUP($D724,Customer_Demand!$D:$BF,COLUMNS($I724:AI724),0)/$I724)),"")</f>
        <v/>
      </c>
      <c r="AJ724" s="49" t="str">
        <f>IFERROR(IF($K724&lt;&gt;"SS",(VLOOKUP($D724,Customer_Demand!$D:$BF,COLUMNS($I724:AJ724),0)/$I724+VLOOKUP($D724,Customer_Demand!$D:$BF,COLUMNS($I724:AJ724),0)/$K724),(VLOOKUP($D724,Customer_Demand!$D:$BF,COLUMNS($I724:AJ724),0)/$I724)),"")</f>
        <v/>
      </c>
      <c r="AK724" s="49" t="str">
        <f>IFERROR(IF($K724&lt;&gt;"SS",(VLOOKUP($D724,Customer_Demand!$D:$BF,COLUMNS($I724:AK724),0)/$I724+VLOOKUP($D724,Customer_Demand!$D:$BF,COLUMNS($I724:AK724),0)/$K724),(VLOOKUP($D724,Customer_Demand!$D:$BF,COLUMNS($I724:AK724),0)/$I724)),"")</f>
        <v/>
      </c>
      <c r="AL724" s="49" t="str">
        <f>IFERROR(IF($K724&lt;&gt;"SS",(VLOOKUP($D724,Customer_Demand!$D:$BF,COLUMNS($I724:AL724),0)/$I724+VLOOKUP($D724,Customer_Demand!$D:$BF,COLUMNS($I724:AL724),0)/$K724),(VLOOKUP($D724,Customer_Demand!$D:$BF,COLUMNS($I724:AL724),0)/$I724)),"")</f>
        <v/>
      </c>
      <c r="AM724" s="49" t="str">
        <f>IFERROR(IF($K724&lt;&gt;"SS",(VLOOKUP($D724,Customer_Demand!$D:$BF,COLUMNS($I724:AM724),0)/$I724+VLOOKUP($D724,Customer_Demand!$D:$BF,COLUMNS($I724:AM724),0)/$K724),(VLOOKUP($D724,Customer_Demand!$D:$BF,COLUMNS($I724:AM724),0)/$I724)),"")</f>
        <v/>
      </c>
      <c r="AN724" s="49" t="str">
        <f>IFERROR(IF($K724&lt;&gt;"SS",(VLOOKUP($D724,Customer_Demand!$D:$BF,COLUMNS($I724:AN724),0)/$I724+VLOOKUP($D724,Customer_Demand!$D:$BF,COLUMNS($I724:AN724),0)/$K724),(VLOOKUP($D724,Customer_Demand!$D:$BF,COLUMNS($I724:AN724),0)/$I724)),"")</f>
        <v/>
      </c>
      <c r="AO724" s="49" t="str">
        <f>IFERROR(IF($K724&lt;&gt;"SS",(VLOOKUP($D724,Customer_Demand!$D:$BF,COLUMNS($I724:AO724),0)/$I724+VLOOKUP($D724,Customer_Demand!$D:$BF,COLUMNS($I724:AO724),0)/$K724),(VLOOKUP($D724,Customer_Demand!$D:$BF,COLUMNS($I724:AO724),0)/$I724)),"")</f>
        <v/>
      </c>
      <c r="AP724" s="49" t="str">
        <f>IFERROR(IF($K724&lt;&gt;"SS",(VLOOKUP($D724,Customer_Demand!$D:$BF,COLUMNS($I724:AP724),0)/$I724+VLOOKUP($D724,Customer_Demand!$D:$BF,COLUMNS($I724:AP724),0)/$K724),(VLOOKUP($D724,Customer_Demand!$D:$BF,COLUMNS($I724:AP724),0)/$I724)),"")</f>
        <v/>
      </c>
      <c r="AQ724" s="49" t="str">
        <f>IFERROR(IF($K724&lt;&gt;"SS",(VLOOKUP($D724,Customer_Demand!$D:$BF,COLUMNS($I724:AQ724),0)/$I724+VLOOKUP($D724,Customer_Demand!$D:$BF,COLUMNS($I724:AQ724),0)/$K724),(VLOOKUP($D724,Customer_Demand!$D:$BF,COLUMNS($I724:AQ724),0)/$I724)),"")</f>
        <v/>
      </c>
      <c r="AR724" s="49" t="str">
        <f>IFERROR(IF($K724&lt;&gt;"SS",(VLOOKUP($D724,Customer_Demand!$D:$BF,COLUMNS($I724:AR724),0)/$I724+VLOOKUP($D724,Customer_Demand!$D:$BF,COLUMNS($I724:AR724),0)/$K724),(VLOOKUP($D724,Customer_Demand!$D:$BF,COLUMNS($I724:AR724),0)/$I724)),"")</f>
        <v/>
      </c>
      <c r="AS724" s="49" t="str">
        <f>IFERROR(IF($K724&lt;&gt;"SS",(VLOOKUP($D724,Customer_Demand!$D:$BF,COLUMNS($I724:AS724),0)/$I724+VLOOKUP($D724,Customer_Demand!$D:$BF,COLUMNS($I724:AS724),0)/$K724),(VLOOKUP($D724,Customer_Demand!$D:$BF,COLUMNS($I724:AS724),0)/$I724)),"")</f>
        <v/>
      </c>
      <c r="AT724" s="49" t="str">
        <f>IFERROR(IF($K724&lt;&gt;"SS",(VLOOKUP($D724,Customer_Demand!$D:$BF,COLUMNS($I724:AT724),0)/$I724+VLOOKUP($D724,Customer_Demand!$D:$BF,COLUMNS($I724:AT724),0)/$K724),(VLOOKUP($D724,Customer_Demand!$D:$BF,COLUMNS($I724:AT724),0)/$I724)),"")</f>
        <v/>
      </c>
      <c r="AU724" s="49" t="str">
        <f>IFERROR(IF($K724&lt;&gt;"SS",(VLOOKUP($D724,Customer_Demand!$D:$BF,COLUMNS($I724:AU724),0)/$I724+VLOOKUP($D724,Customer_Demand!$D:$BF,COLUMNS($I724:AU724),0)/$K724),(VLOOKUP($D724,Customer_Demand!$D:$BF,COLUMNS($I724:AU724),0)/$I724)),"")</f>
        <v/>
      </c>
      <c r="AV724" s="49" t="str">
        <f>IFERROR(IF($K724&lt;&gt;"SS",(VLOOKUP($D724,Customer_Demand!$D:$BF,COLUMNS($I724:AV724),0)/$I724+VLOOKUP($D724,Customer_Demand!$D:$BF,COLUMNS($I724:AV724),0)/$K724),(VLOOKUP($D724,Customer_Demand!$D:$BF,COLUMNS($I724:AV724),0)/$I724)),"")</f>
        <v/>
      </c>
      <c r="AW724" s="49" t="str">
        <f>IFERROR(IF($K724&lt;&gt;"SS",(VLOOKUP($D724,Customer_Demand!$D:$BF,COLUMNS($I724:AW724),0)/$I724+VLOOKUP($D724,Customer_Demand!$D:$BF,COLUMNS($I724:AW724),0)/$K724),(VLOOKUP($D724,Customer_Demand!$D:$BF,COLUMNS($I724:AW724),0)/$I724)),"")</f>
        <v/>
      </c>
      <c r="AX724" s="49" t="str">
        <f>IFERROR(IF($K724&lt;&gt;"SS",(VLOOKUP($D724,Customer_Demand!$D:$BF,COLUMNS($I724:AX724),0)/$I724+VLOOKUP($D724,Customer_Demand!$D:$BF,COLUMNS($I724:AX724),0)/$K724),(VLOOKUP($D724,Customer_Demand!$D:$BF,COLUMNS($I724:AX724),0)/$I724)),"")</f>
        <v/>
      </c>
      <c r="AY724" s="49" t="str">
        <f>IFERROR(IF($K724&lt;&gt;"SS",(VLOOKUP($D724,Customer_Demand!$D:$BF,COLUMNS($I724:AY724),0)/$I724+VLOOKUP($D724,Customer_Demand!$D:$BF,COLUMNS($I724:AY724),0)/$K724),(VLOOKUP($D724,Customer_Demand!$D:$BF,COLUMNS($I724:AY724),0)/$I724)),"")</f>
        <v/>
      </c>
      <c r="AZ724" s="49" t="str">
        <f>IFERROR(IF($K724&lt;&gt;"SS",(VLOOKUP($D724,Customer_Demand!$D:$BF,COLUMNS($I724:AZ724),0)/$I724+VLOOKUP($D724,Customer_Demand!$D:$BF,COLUMNS($I724:AZ724),0)/$K724),(VLOOKUP($D724,Customer_Demand!$D:$BF,COLUMNS($I724:AZ724),0)/$I724)),"")</f>
        <v/>
      </c>
      <c r="BA724" s="49" t="str">
        <f>IFERROR(IF($K724&lt;&gt;"SS",(VLOOKUP($D724,Customer_Demand!$D:$BF,COLUMNS($I724:BA724),0)/$I724+VLOOKUP($D724,Customer_Demand!$D:$BF,COLUMNS($I724:BA724),0)/$K724),(VLOOKUP($D724,Customer_Demand!$D:$BF,COLUMNS($I724:BA724),0)/$I724)),"")</f>
        <v/>
      </c>
      <c r="BB724" s="49" t="str">
        <f>IFERROR(IF($K724&lt;&gt;"SS",(VLOOKUP($D724,Customer_Demand!$D:$BF,COLUMNS($I724:BB724),0)/$I724+VLOOKUP($D724,Customer_Demand!$D:$BF,COLUMNS($I724:BB724),0)/$K724),(VLOOKUP($D724,Customer_Demand!$D:$BF,COLUMNS($I724:BB724),0)/$I724)),"")</f>
        <v/>
      </c>
      <c r="BC724" s="49" t="str">
        <f>IFERROR(IF($K724&lt;&gt;"SS",(VLOOKUP($D724,Customer_Demand!$D:$BF,COLUMNS($I724:BC724),0)/$I724+VLOOKUP($D724,Customer_Demand!$D:$BF,COLUMNS($I724:BC724),0)/$K724),(VLOOKUP($D724,Customer_Demand!$D:$BF,COLUMNS($I724:BC724),0)/$I724)),"")</f>
        <v/>
      </c>
      <c r="BD724" s="49" t="str">
        <f>IFERROR(IF($K724&lt;&gt;"SS",(VLOOKUP($D724,Customer_Demand!$D:$BF,COLUMNS($I724:BD724),0)/$I724+VLOOKUP($D724,Customer_Demand!$D:$BF,COLUMNS($I724:BD724),0)/$K724),(VLOOKUP($D724,Customer_Demand!$D:$BF,COLUMNS($I724:BD724),0)/$I724)),"")</f>
        <v/>
      </c>
      <c r="BE724" s="49" t="str">
        <f>IFERROR(IF($K724&lt;&gt;"SS",(VLOOKUP($D724,Customer_Demand!$D:$BF,COLUMNS($I724:BE724),0)/$I724+VLOOKUP($D724,Customer_Demand!$D:$BF,COLUMNS($I724:BE724),0)/$K724),(VLOOKUP($D724,Customer_Demand!$D:$BF,COLUMNS($I724:BE724),0)/$I724)),"")</f>
        <v/>
      </c>
      <c r="BF724" s="49" t="str">
        <f>IFERROR(IF($K724&lt;&gt;"SS",(VLOOKUP($D724,Customer_Demand!$D:$BF,COLUMNS($I724:BF724),0)/$I724+VLOOKUP($D724,Customer_Demand!$D:$BF,COLUMNS($I724:BF724),0)/$K724),(VLOOKUP($D724,Customer_Demand!$D:$BF,COLUMNS($I724:BF724),0)/$I724)),"")</f>
        <v/>
      </c>
      <c r="BG724" s="49" t="str">
        <f>IFERROR(IF($K724&lt;&gt;"SS",(VLOOKUP($D724,Customer_Demand!$D:$BF,COLUMNS($I724:BG724),0)/$I724+VLOOKUP($D724,Customer_Demand!$D:$BF,COLUMNS($I724:BG724),0)/$K724),(VLOOKUP($D724,Customer_Demand!$D:$BF,COLUMNS($I724:BG724),0)/$I724)),"")</f>
        <v/>
      </c>
      <c r="BH724" s="49" t="str">
        <f>IFERROR(IF($K724&lt;&gt;"SS",(VLOOKUP($D724,Customer_Demand!$D:$BF,COLUMNS($I724:BH724),0)/$I724+VLOOKUP($D724,Customer_Demand!$D:$BF,COLUMNS($I724:BH724),0)/$K724),(VLOOKUP($D724,Customer_Demand!$D:$BF,COLUMNS($I724:BH724),0)/$I724)),"")</f>
        <v/>
      </c>
      <c r="BI724" s="49" t="str">
        <f>IFERROR(IF($K724&lt;&gt;"SS",(VLOOKUP($D724,Customer_Demand!$D:$BF,COLUMNS($I724:BI724),0)/$I724+VLOOKUP($D724,Customer_Demand!$D:$BF,COLUMNS($I724:BI724),0)/$K724),(VLOOKUP($D724,Customer_Demand!$D:$BF,COLUMNS($I724:BI724),0)/$I724)),"")</f>
        <v/>
      </c>
      <c r="BJ724" s="49" t="str">
        <f>IFERROR(IF($K724&lt;&gt;"SS",(VLOOKUP($D724,Customer_Demand!$D:$BF,COLUMNS($I724:BJ724),0)/$I724+VLOOKUP($D724,Customer_Demand!$D:$BF,COLUMNS($I724:BJ724),0)/$K724),(VLOOKUP($D724,Customer_Demand!$D:$BF,COLUMNS($I724:BJ724),0)/$I724)),"")</f>
        <v/>
      </c>
      <c r="BK724" s="50" t="str">
        <f>IFERROR(IF($K724&lt;&gt;"SS",(VLOOKUP($D724,Customer_Demand!$D:$BF,COLUMNS($I724:BK724),0)/$I724+VLOOKUP($D724,Customer_Demand!$D:$BF,COLUMNS($I724:BK724),0)/$K724),(VLOOKUP($D724,Customer_Demand!$D:$BF,COLUMNS($I724:BK724),0)/$I724)),"")</f>
        <v/>
      </c>
    </row>
    <row r="725" spans="2:63" x14ac:dyDescent="0.2">
      <c r="B725" s="12" t="str">
        <f t="shared" si="51"/>
        <v/>
      </c>
      <c r="C725" s="45" t="str">
        <f>IF((Customer_Demand!C725)&lt;&gt;"",Customer_Demand!C725,"")</f>
        <v/>
      </c>
      <c r="D725" s="45" t="str">
        <f>IF(C725&lt;&gt;"",Customer_Demand!D725,"")</f>
        <v/>
      </c>
      <c r="E725" s="52" t="str">
        <f>IF(C725&lt;&gt;"",Customer_Demand!E725,"")</f>
        <v/>
      </c>
      <c r="F725" s="47" t="str">
        <f>IF(C725&lt;&gt;"",VLOOKUP(D725,Customer_Demand!$D$5:$F$1005,3,0),"")</f>
        <v/>
      </c>
      <c r="G725" s="48" t="str">
        <f t="shared" si="48"/>
        <v/>
      </c>
      <c r="H725" s="48" t="str">
        <f t="shared" si="49"/>
        <v/>
      </c>
      <c r="I725" s="48" t="str">
        <f>IFERROR(IF(C725&lt;&gt;"",VLOOKUP($H725,SMT_Cycle_Time_Data!$F:$Q,4,0),""),"SGR Not Defined")</f>
        <v/>
      </c>
      <c r="J725" s="48" t="str">
        <f t="shared" si="50"/>
        <v/>
      </c>
      <c r="K725" s="48" t="str">
        <f>IF(C725&lt;&gt;"",IFERROR(VLOOKUP($J725,SMT_Cycle_Time_Data!$F:$Q,4,0),"SS"),"")</f>
        <v/>
      </c>
      <c r="L725" s="49" t="str">
        <f>IFERROR(IF($K725&lt;&gt;"SS",(VLOOKUP($D725,Customer_Demand!$D:$BF,COLUMNS($I725:L725),0)/$I725+VLOOKUP($D725,Customer_Demand!$D:$BF,COLUMNS($I725:L725),0)/$K725),(VLOOKUP($D725,Customer_Demand!$D:$BF,COLUMNS($I725:L725),0)/$I725)),"")</f>
        <v/>
      </c>
      <c r="M725" s="49" t="str">
        <f>IFERROR(IF($K725&lt;&gt;"SS",(VLOOKUP($D725,Customer_Demand!$D:$BF,COLUMNS($I725:M725),0)/$I725+VLOOKUP($D725,Customer_Demand!$D:$BF,COLUMNS($I725:M725),0)/$K725),(VLOOKUP($D725,Customer_Demand!$D:$BF,COLUMNS($I725:M725),0)/$I725)),"")</f>
        <v/>
      </c>
      <c r="N725" s="49" t="str">
        <f>IFERROR(IF($K725&lt;&gt;"SS",(VLOOKUP($D725,Customer_Demand!$D:$BF,COLUMNS($I725:N725),0)/$I725+VLOOKUP($D725,Customer_Demand!$D:$BF,COLUMNS($I725:N725),0)/$K725),(VLOOKUP($D725,Customer_Demand!$D:$BF,COLUMNS($I725:N725),0)/$I725)),"")</f>
        <v/>
      </c>
      <c r="O725" s="49" t="str">
        <f>IFERROR(IF($K725&lt;&gt;"SS",(VLOOKUP($D725,Customer_Demand!$D:$BF,COLUMNS($I725:O725),0)/$I725+VLOOKUP($D725,Customer_Demand!$D:$BF,COLUMNS($I725:O725),0)/$K725),(VLOOKUP($D725,Customer_Demand!$D:$BF,COLUMNS($I725:O725),0)/$I725)),"")</f>
        <v/>
      </c>
      <c r="P725" s="49" t="str">
        <f>IFERROR(IF($K725&lt;&gt;"SS",(VLOOKUP($D725,Customer_Demand!$D:$BF,COLUMNS($I725:P725),0)/$I725+VLOOKUP($D725,Customer_Demand!$D:$BF,COLUMNS($I725:P725),0)/$K725),(VLOOKUP($D725,Customer_Demand!$D:$BF,COLUMNS($I725:P725),0)/$I725)),"")</f>
        <v/>
      </c>
      <c r="Q725" s="49" t="str">
        <f>IFERROR(IF($K725&lt;&gt;"SS",(VLOOKUP($D725,Customer_Demand!$D:$BF,COLUMNS($I725:Q725),0)/$I725+VLOOKUP($D725,Customer_Demand!$D:$BF,COLUMNS($I725:Q725),0)/$K725),(VLOOKUP($D725,Customer_Demand!$D:$BF,COLUMNS($I725:Q725),0)/$I725)),"")</f>
        <v/>
      </c>
      <c r="R725" s="49" t="str">
        <f>IFERROR(IF($K725&lt;&gt;"SS",(VLOOKUP($D725,Customer_Demand!$D:$BF,COLUMNS($I725:R725),0)/$I725+VLOOKUP($D725,Customer_Demand!$D:$BF,COLUMNS($I725:R725),0)/$K725),(VLOOKUP($D725,Customer_Demand!$D:$BF,COLUMNS($I725:R725),0)/$I725)),"")</f>
        <v/>
      </c>
      <c r="S725" s="49" t="str">
        <f>IFERROR(IF($K725&lt;&gt;"SS",(VLOOKUP($D725,Customer_Demand!$D:$BF,COLUMNS($I725:S725),0)/$I725+VLOOKUP($D725,Customer_Demand!$D:$BF,COLUMNS($I725:S725),0)/$K725),(VLOOKUP($D725,Customer_Demand!$D:$BF,COLUMNS($I725:S725),0)/$I725)),"")</f>
        <v/>
      </c>
      <c r="T725" s="49" t="str">
        <f>IFERROR(IF($K725&lt;&gt;"SS",(VLOOKUP($D725,Customer_Demand!$D:$BF,COLUMNS($I725:T725),0)/$I725+VLOOKUP($D725,Customer_Demand!$D:$BF,COLUMNS($I725:T725),0)/$K725),(VLOOKUP($D725,Customer_Demand!$D:$BF,COLUMNS($I725:T725),0)/$I725)),"")</f>
        <v/>
      </c>
      <c r="U725" s="49" t="str">
        <f>IFERROR(IF($K725&lt;&gt;"SS",(VLOOKUP($D725,Customer_Demand!$D:$BF,COLUMNS($I725:U725),0)/$I725+VLOOKUP($D725,Customer_Demand!$D:$BF,COLUMNS($I725:U725),0)/$K725),(VLOOKUP($D725,Customer_Demand!$D:$BF,COLUMNS($I725:U725),0)/$I725)),"")</f>
        <v/>
      </c>
      <c r="V725" s="49" t="str">
        <f>IFERROR(IF($K725&lt;&gt;"SS",(VLOOKUP($D725,Customer_Demand!$D:$BF,COLUMNS($I725:V725),0)/$I725+VLOOKUP($D725,Customer_Demand!$D:$BF,COLUMNS($I725:V725),0)/$K725),(VLOOKUP($D725,Customer_Demand!$D:$BF,COLUMNS($I725:V725),0)/$I725)),"")</f>
        <v/>
      </c>
      <c r="W725" s="49" t="str">
        <f>IFERROR(IF($K725&lt;&gt;"SS",(VLOOKUP($D725,Customer_Demand!$D:$BF,COLUMNS($I725:W725),0)/$I725+VLOOKUP($D725,Customer_Demand!$D:$BF,COLUMNS($I725:W725),0)/$K725),(VLOOKUP($D725,Customer_Demand!$D:$BF,COLUMNS($I725:W725),0)/$I725)),"")</f>
        <v/>
      </c>
      <c r="X725" s="49" t="str">
        <f>IFERROR(IF($K725&lt;&gt;"SS",(VLOOKUP($D725,Customer_Demand!$D:$BF,COLUMNS($I725:X725),0)/$I725+VLOOKUP($D725,Customer_Demand!$D:$BF,COLUMNS($I725:X725),0)/$K725),(VLOOKUP($D725,Customer_Demand!$D:$BF,COLUMNS($I725:X725),0)/$I725)),"")</f>
        <v/>
      </c>
      <c r="Y725" s="49" t="str">
        <f>IFERROR(IF($K725&lt;&gt;"SS",(VLOOKUP($D725,Customer_Demand!$D:$BF,COLUMNS($I725:Y725),0)/$I725+VLOOKUP($D725,Customer_Demand!$D:$BF,COLUMNS($I725:Y725),0)/$K725),(VLOOKUP($D725,Customer_Demand!$D:$BF,COLUMNS($I725:Y725),0)/$I725)),"")</f>
        <v/>
      </c>
      <c r="Z725" s="49" t="str">
        <f>IFERROR(IF($K725&lt;&gt;"SS",(VLOOKUP($D725,Customer_Demand!$D:$BF,COLUMNS($I725:Z725),0)/$I725+VLOOKUP($D725,Customer_Demand!$D:$BF,COLUMNS($I725:Z725),0)/$K725),(VLOOKUP($D725,Customer_Demand!$D:$BF,COLUMNS($I725:Z725),0)/$I725)),"")</f>
        <v/>
      </c>
      <c r="AA725" s="49" t="str">
        <f>IFERROR(IF($K725&lt;&gt;"SS",(VLOOKUP($D725,Customer_Demand!$D:$BF,COLUMNS($I725:AA725),0)/$I725+VLOOKUP($D725,Customer_Demand!$D:$BF,COLUMNS($I725:AA725),0)/$K725),(VLOOKUP($D725,Customer_Demand!$D:$BF,COLUMNS($I725:AA725),0)/$I725)),"")</f>
        <v/>
      </c>
      <c r="AB725" s="49" t="str">
        <f>IFERROR(IF($K725&lt;&gt;"SS",(VLOOKUP($D725,Customer_Demand!$D:$BF,COLUMNS($I725:AB725),0)/$I725+VLOOKUP($D725,Customer_Demand!$D:$BF,COLUMNS($I725:AB725),0)/$K725),(VLOOKUP($D725,Customer_Demand!$D:$BF,COLUMNS($I725:AB725),0)/$I725)),"")</f>
        <v/>
      </c>
      <c r="AC725" s="49" t="str">
        <f>IFERROR(IF($K725&lt;&gt;"SS",(VLOOKUP($D725,Customer_Demand!$D:$BF,COLUMNS($I725:AC725),0)/$I725+VLOOKUP($D725,Customer_Demand!$D:$BF,COLUMNS($I725:AC725),0)/$K725),(VLOOKUP($D725,Customer_Demand!$D:$BF,COLUMNS($I725:AC725),0)/$I725)),"")</f>
        <v/>
      </c>
      <c r="AD725" s="49" t="str">
        <f>IFERROR(IF($K725&lt;&gt;"SS",(VLOOKUP($D725,Customer_Demand!$D:$BF,COLUMNS($I725:AD725),0)/$I725+VLOOKUP($D725,Customer_Demand!$D:$BF,COLUMNS($I725:AD725),0)/$K725),(VLOOKUP($D725,Customer_Demand!$D:$BF,COLUMNS($I725:AD725),0)/$I725)),"")</f>
        <v/>
      </c>
      <c r="AE725" s="49" t="str">
        <f>IFERROR(IF($K725&lt;&gt;"SS",(VLOOKUP($D725,Customer_Demand!$D:$BF,COLUMNS($I725:AE725),0)/$I725+VLOOKUP($D725,Customer_Demand!$D:$BF,COLUMNS($I725:AE725),0)/$K725),(VLOOKUP($D725,Customer_Demand!$D:$BF,COLUMNS($I725:AE725),0)/$I725)),"")</f>
        <v/>
      </c>
      <c r="AF725" s="49" t="str">
        <f>IFERROR(IF($K725&lt;&gt;"SS",(VLOOKUP($D725,Customer_Demand!$D:$BF,COLUMNS($I725:AF725),0)/$I725+VLOOKUP($D725,Customer_Demand!$D:$BF,COLUMNS($I725:AF725),0)/$K725),(VLOOKUP($D725,Customer_Demand!$D:$BF,COLUMNS($I725:AF725),0)/$I725)),"")</f>
        <v/>
      </c>
      <c r="AG725" s="49" t="str">
        <f>IFERROR(IF($K725&lt;&gt;"SS",(VLOOKUP($D725,Customer_Demand!$D:$BF,COLUMNS($I725:AG725),0)/$I725+VLOOKUP($D725,Customer_Demand!$D:$BF,COLUMNS($I725:AG725),0)/$K725),(VLOOKUP($D725,Customer_Demand!$D:$BF,COLUMNS($I725:AG725),0)/$I725)),"")</f>
        <v/>
      </c>
      <c r="AH725" s="49" t="str">
        <f>IFERROR(IF($K725&lt;&gt;"SS",(VLOOKUP($D725,Customer_Demand!$D:$BF,COLUMNS($I725:AH725),0)/$I725+VLOOKUP($D725,Customer_Demand!$D:$BF,COLUMNS($I725:AH725),0)/$K725),(VLOOKUP($D725,Customer_Demand!$D:$BF,COLUMNS($I725:AH725),0)/$I725)),"")</f>
        <v/>
      </c>
      <c r="AI725" s="49" t="str">
        <f>IFERROR(IF($K725&lt;&gt;"SS",(VLOOKUP($D725,Customer_Demand!$D:$BF,COLUMNS($I725:AI725),0)/$I725+VLOOKUP($D725,Customer_Demand!$D:$BF,COLUMNS($I725:AI725),0)/$K725),(VLOOKUP($D725,Customer_Demand!$D:$BF,COLUMNS($I725:AI725),0)/$I725)),"")</f>
        <v/>
      </c>
      <c r="AJ725" s="49" t="str">
        <f>IFERROR(IF($K725&lt;&gt;"SS",(VLOOKUP($D725,Customer_Demand!$D:$BF,COLUMNS($I725:AJ725),0)/$I725+VLOOKUP($D725,Customer_Demand!$D:$BF,COLUMNS($I725:AJ725),0)/$K725),(VLOOKUP($D725,Customer_Demand!$D:$BF,COLUMNS($I725:AJ725),0)/$I725)),"")</f>
        <v/>
      </c>
      <c r="AK725" s="49" t="str">
        <f>IFERROR(IF($K725&lt;&gt;"SS",(VLOOKUP($D725,Customer_Demand!$D:$BF,COLUMNS($I725:AK725),0)/$I725+VLOOKUP($D725,Customer_Demand!$D:$BF,COLUMNS($I725:AK725),0)/$K725),(VLOOKUP($D725,Customer_Demand!$D:$BF,COLUMNS($I725:AK725),0)/$I725)),"")</f>
        <v/>
      </c>
      <c r="AL725" s="49" t="str">
        <f>IFERROR(IF($K725&lt;&gt;"SS",(VLOOKUP($D725,Customer_Demand!$D:$BF,COLUMNS($I725:AL725),0)/$I725+VLOOKUP($D725,Customer_Demand!$D:$BF,COLUMNS($I725:AL725),0)/$K725),(VLOOKUP($D725,Customer_Demand!$D:$BF,COLUMNS($I725:AL725),0)/$I725)),"")</f>
        <v/>
      </c>
      <c r="AM725" s="49" t="str">
        <f>IFERROR(IF($K725&lt;&gt;"SS",(VLOOKUP($D725,Customer_Demand!$D:$BF,COLUMNS($I725:AM725),0)/$I725+VLOOKUP($D725,Customer_Demand!$D:$BF,COLUMNS($I725:AM725),0)/$K725),(VLOOKUP($D725,Customer_Demand!$D:$BF,COLUMNS($I725:AM725),0)/$I725)),"")</f>
        <v/>
      </c>
      <c r="AN725" s="49" t="str">
        <f>IFERROR(IF($K725&lt;&gt;"SS",(VLOOKUP($D725,Customer_Demand!$D:$BF,COLUMNS($I725:AN725),0)/$I725+VLOOKUP($D725,Customer_Demand!$D:$BF,COLUMNS($I725:AN725),0)/$K725),(VLOOKUP($D725,Customer_Demand!$D:$BF,COLUMNS($I725:AN725),0)/$I725)),"")</f>
        <v/>
      </c>
      <c r="AO725" s="49" t="str">
        <f>IFERROR(IF($K725&lt;&gt;"SS",(VLOOKUP($D725,Customer_Demand!$D:$BF,COLUMNS($I725:AO725),0)/$I725+VLOOKUP($D725,Customer_Demand!$D:$BF,COLUMNS($I725:AO725),0)/$K725),(VLOOKUP($D725,Customer_Demand!$D:$BF,COLUMNS($I725:AO725),0)/$I725)),"")</f>
        <v/>
      </c>
      <c r="AP725" s="49" t="str">
        <f>IFERROR(IF($K725&lt;&gt;"SS",(VLOOKUP($D725,Customer_Demand!$D:$BF,COLUMNS($I725:AP725),0)/$I725+VLOOKUP($D725,Customer_Demand!$D:$BF,COLUMNS($I725:AP725),0)/$K725),(VLOOKUP($D725,Customer_Demand!$D:$BF,COLUMNS($I725:AP725),0)/$I725)),"")</f>
        <v/>
      </c>
      <c r="AQ725" s="49" t="str">
        <f>IFERROR(IF($K725&lt;&gt;"SS",(VLOOKUP($D725,Customer_Demand!$D:$BF,COLUMNS($I725:AQ725),0)/$I725+VLOOKUP($D725,Customer_Demand!$D:$BF,COLUMNS($I725:AQ725),0)/$K725),(VLOOKUP($D725,Customer_Demand!$D:$BF,COLUMNS($I725:AQ725),0)/$I725)),"")</f>
        <v/>
      </c>
      <c r="AR725" s="49" t="str">
        <f>IFERROR(IF($K725&lt;&gt;"SS",(VLOOKUP($D725,Customer_Demand!$D:$BF,COLUMNS($I725:AR725),0)/$I725+VLOOKUP($D725,Customer_Demand!$D:$BF,COLUMNS($I725:AR725),0)/$K725),(VLOOKUP($D725,Customer_Demand!$D:$BF,COLUMNS($I725:AR725),0)/$I725)),"")</f>
        <v/>
      </c>
      <c r="AS725" s="49" t="str">
        <f>IFERROR(IF($K725&lt;&gt;"SS",(VLOOKUP($D725,Customer_Demand!$D:$BF,COLUMNS($I725:AS725),0)/$I725+VLOOKUP($D725,Customer_Demand!$D:$BF,COLUMNS($I725:AS725),0)/$K725),(VLOOKUP($D725,Customer_Demand!$D:$BF,COLUMNS($I725:AS725),0)/$I725)),"")</f>
        <v/>
      </c>
      <c r="AT725" s="49" t="str">
        <f>IFERROR(IF($K725&lt;&gt;"SS",(VLOOKUP($D725,Customer_Demand!$D:$BF,COLUMNS($I725:AT725),0)/$I725+VLOOKUP($D725,Customer_Demand!$D:$BF,COLUMNS($I725:AT725),0)/$K725),(VLOOKUP($D725,Customer_Demand!$D:$BF,COLUMNS($I725:AT725),0)/$I725)),"")</f>
        <v/>
      </c>
      <c r="AU725" s="49" t="str">
        <f>IFERROR(IF($K725&lt;&gt;"SS",(VLOOKUP($D725,Customer_Demand!$D:$BF,COLUMNS($I725:AU725),0)/$I725+VLOOKUP($D725,Customer_Demand!$D:$BF,COLUMNS($I725:AU725),0)/$K725),(VLOOKUP($D725,Customer_Demand!$D:$BF,COLUMNS($I725:AU725),0)/$I725)),"")</f>
        <v/>
      </c>
      <c r="AV725" s="49" t="str">
        <f>IFERROR(IF($K725&lt;&gt;"SS",(VLOOKUP($D725,Customer_Demand!$D:$BF,COLUMNS($I725:AV725),0)/$I725+VLOOKUP($D725,Customer_Demand!$D:$BF,COLUMNS($I725:AV725),0)/$K725),(VLOOKUP($D725,Customer_Demand!$D:$BF,COLUMNS($I725:AV725),0)/$I725)),"")</f>
        <v/>
      </c>
      <c r="AW725" s="49" t="str">
        <f>IFERROR(IF($K725&lt;&gt;"SS",(VLOOKUP($D725,Customer_Demand!$D:$BF,COLUMNS($I725:AW725),0)/$I725+VLOOKUP($D725,Customer_Demand!$D:$BF,COLUMNS($I725:AW725),0)/$K725),(VLOOKUP($D725,Customer_Demand!$D:$BF,COLUMNS($I725:AW725),0)/$I725)),"")</f>
        <v/>
      </c>
      <c r="AX725" s="49" t="str">
        <f>IFERROR(IF($K725&lt;&gt;"SS",(VLOOKUP($D725,Customer_Demand!$D:$BF,COLUMNS($I725:AX725),0)/$I725+VLOOKUP($D725,Customer_Demand!$D:$BF,COLUMNS($I725:AX725),0)/$K725),(VLOOKUP($D725,Customer_Demand!$D:$BF,COLUMNS($I725:AX725),0)/$I725)),"")</f>
        <v/>
      </c>
      <c r="AY725" s="49" t="str">
        <f>IFERROR(IF($K725&lt;&gt;"SS",(VLOOKUP($D725,Customer_Demand!$D:$BF,COLUMNS($I725:AY725),0)/$I725+VLOOKUP($D725,Customer_Demand!$D:$BF,COLUMNS($I725:AY725),0)/$K725),(VLOOKUP($D725,Customer_Demand!$D:$BF,COLUMNS($I725:AY725),0)/$I725)),"")</f>
        <v/>
      </c>
      <c r="AZ725" s="49" t="str">
        <f>IFERROR(IF($K725&lt;&gt;"SS",(VLOOKUP($D725,Customer_Demand!$D:$BF,COLUMNS($I725:AZ725),0)/$I725+VLOOKUP($D725,Customer_Demand!$D:$BF,COLUMNS($I725:AZ725),0)/$K725),(VLOOKUP($D725,Customer_Demand!$D:$BF,COLUMNS($I725:AZ725),0)/$I725)),"")</f>
        <v/>
      </c>
      <c r="BA725" s="49" t="str">
        <f>IFERROR(IF($K725&lt;&gt;"SS",(VLOOKUP($D725,Customer_Demand!$D:$BF,COLUMNS($I725:BA725),0)/$I725+VLOOKUP($D725,Customer_Demand!$D:$BF,COLUMNS($I725:BA725),0)/$K725),(VLOOKUP($D725,Customer_Demand!$D:$BF,COLUMNS($I725:BA725),0)/$I725)),"")</f>
        <v/>
      </c>
      <c r="BB725" s="49" t="str">
        <f>IFERROR(IF($K725&lt;&gt;"SS",(VLOOKUP($D725,Customer_Demand!$D:$BF,COLUMNS($I725:BB725),0)/$I725+VLOOKUP($D725,Customer_Demand!$D:$BF,COLUMNS($I725:BB725),0)/$K725),(VLOOKUP($D725,Customer_Demand!$D:$BF,COLUMNS($I725:BB725),0)/$I725)),"")</f>
        <v/>
      </c>
      <c r="BC725" s="49" t="str">
        <f>IFERROR(IF($K725&lt;&gt;"SS",(VLOOKUP($D725,Customer_Demand!$D:$BF,COLUMNS($I725:BC725),0)/$I725+VLOOKUP($D725,Customer_Demand!$D:$BF,COLUMNS($I725:BC725),0)/$K725),(VLOOKUP($D725,Customer_Demand!$D:$BF,COLUMNS($I725:BC725),0)/$I725)),"")</f>
        <v/>
      </c>
      <c r="BD725" s="49" t="str">
        <f>IFERROR(IF($K725&lt;&gt;"SS",(VLOOKUP($D725,Customer_Demand!$D:$BF,COLUMNS($I725:BD725),0)/$I725+VLOOKUP($D725,Customer_Demand!$D:$BF,COLUMNS($I725:BD725),0)/$K725),(VLOOKUP($D725,Customer_Demand!$D:$BF,COLUMNS($I725:BD725),0)/$I725)),"")</f>
        <v/>
      </c>
      <c r="BE725" s="49" t="str">
        <f>IFERROR(IF($K725&lt;&gt;"SS",(VLOOKUP($D725,Customer_Demand!$D:$BF,COLUMNS($I725:BE725),0)/$I725+VLOOKUP($D725,Customer_Demand!$D:$BF,COLUMNS($I725:BE725),0)/$K725),(VLOOKUP($D725,Customer_Demand!$D:$BF,COLUMNS($I725:BE725),0)/$I725)),"")</f>
        <v/>
      </c>
      <c r="BF725" s="49" t="str">
        <f>IFERROR(IF($K725&lt;&gt;"SS",(VLOOKUP($D725,Customer_Demand!$D:$BF,COLUMNS($I725:BF725),0)/$I725+VLOOKUP($D725,Customer_Demand!$D:$BF,COLUMNS($I725:BF725),0)/$K725),(VLOOKUP($D725,Customer_Demand!$D:$BF,COLUMNS($I725:BF725),0)/$I725)),"")</f>
        <v/>
      </c>
      <c r="BG725" s="49" t="str">
        <f>IFERROR(IF($K725&lt;&gt;"SS",(VLOOKUP($D725,Customer_Demand!$D:$BF,COLUMNS($I725:BG725),0)/$I725+VLOOKUP($D725,Customer_Demand!$D:$BF,COLUMNS($I725:BG725),0)/$K725),(VLOOKUP($D725,Customer_Demand!$D:$BF,COLUMNS($I725:BG725),0)/$I725)),"")</f>
        <v/>
      </c>
      <c r="BH725" s="49" t="str">
        <f>IFERROR(IF($K725&lt;&gt;"SS",(VLOOKUP($D725,Customer_Demand!$D:$BF,COLUMNS($I725:BH725),0)/$I725+VLOOKUP($D725,Customer_Demand!$D:$BF,COLUMNS($I725:BH725),0)/$K725),(VLOOKUP($D725,Customer_Demand!$D:$BF,COLUMNS($I725:BH725),0)/$I725)),"")</f>
        <v/>
      </c>
      <c r="BI725" s="49" t="str">
        <f>IFERROR(IF($K725&lt;&gt;"SS",(VLOOKUP($D725,Customer_Demand!$D:$BF,COLUMNS($I725:BI725),0)/$I725+VLOOKUP($D725,Customer_Demand!$D:$BF,COLUMNS($I725:BI725),0)/$K725),(VLOOKUP($D725,Customer_Demand!$D:$BF,COLUMNS($I725:BI725),0)/$I725)),"")</f>
        <v/>
      </c>
      <c r="BJ725" s="49" t="str">
        <f>IFERROR(IF($K725&lt;&gt;"SS",(VLOOKUP($D725,Customer_Demand!$D:$BF,COLUMNS($I725:BJ725),0)/$I725+VLOOKUP($D725,Customer_Demand!$D:$BF,COLUMNS($I725:BJ725),0)/$K725),(VLOOKUP($D725,Customer_Demand!$D:$BF,COLUMNS($I725:BJ725),0)/$I725)),"")</f>
        <v/>
      </c>
      <c r="BK725" s="50" t="str">
        <f>IFERROR(IF($K725&lt;&gt;"SS",(VLOOKUP($D725,Customer_Demand!$D:$BF,COLUMNS($I725:BK725),0)/$I725+VLOOKUP($D725,Customer_Demand!$D:$BF,COLUMNS($I725:BK725),0)/$K725),(VLOOKUP($D725,Customer_Demand!$D:$BF,COLUMNS($I725:BK725),0)/$I725)),"")</f>
        <v/>
      </c>
    </row>
    <row r="726" spans="2:63" x14ac:dyDescent="0.2">
      <c r="B726" s="12" t="str">
        <f t="shared" si="51"/>
        <v/>
      </c>
      <c r="C726" s="45" t="str">
        <f>IF((Customer_Demand!C726)&lt;&gt;"",Customer_Demand!C726,"")</f>
        <v/>
      </c>
      <c r="D726" s="45" t="str">
        <f>IF(C726&lt;&gt;"",Customer_Demand!D726,"")</f>
        <v/>
      </c>
      <c r="E726" s="52" t="str">
        <f>IF(C726&lt;&gt;"",Customer_Demand!E726,"")</f>
        <v/>
      </c>
      <c r="F726" s="47" t="str">
        <f>IF(C726&lt;&gt;"",VLOOKUP(D726,Customer_Demand!$D$5:$F$1005,3,0),"")</f>
        <v/>
      </c>
      <c r="G726" s="48" t="str">
        <f t="shared" si="48"/>
        <v/>
      </c>
      <c r="H726" s="48" t="str">
        <f t="shared" si="49"/>
        <v/>
      </c>
      <c r="I726" s="48" t="str">
        <f>IFERROR(IF(C726&lt;&gt;"",VLOOKUP($H726,SMT_Cycle_Time_Data!$F:$Q,4,0),""),"SGR Not Defined")</f>
        <v/>
      </c>
      <c r="J726" s="48" t="str">
        <f t="shared" si="50"/>
        <v/>
      </c>
      <c r="K726" s="48" t="str">
        <f>IF(C726&lt;&gt;"",IFERROR(VLOOKUP($J726,SMT_Cycle_Time_Data!$F:$Q,4,0),"SS"),"")</f>
        <v/>
      </c>
      <c r="L726" s="49" t="str">
        <f>IFERROR(IF($K726&lt;&gt;"SS",(VLOOKUP($D726,Customer_Demand!$D:$BF,COLUMNS($I726:L726),0)/$I726+VLOOKUP($D726,Customer_Demand!$D:$BF,COLUMNS($I726:L726),0)/$K726),(VLOOKUP($D726,Customer_Demand!$D:$BF,COLUMNS($I726:L726),0)/$I726)),"")</f>
        <v/>
      </c>
      <c r="M726" s="49" t="str">
        <f>IFERROR(IF($K726&lt;&gt;"SS",(VLOOKUP($D726,Customer_Demand!$D:$BF,COLUMNS($I726:M726),0)/$I726+VLOOKUP($D726,Customer_Demand!$D:$BF,COLUMNS($I726:M726),0)/$K726),(VLOOKUP($D726,Customer_Demand!$D:$BF,COLUMNS($I726:M726),0)/$I726)),"")</f>
        <v/>
      </c>
      <c r="N726" s="49" t="str">
        <f>IFERROR(IF($K726&lt;&gt;"SS",(VLOOKUP($D726,Customer_Demand!$D:$BF,COLUMNS($I726:N726),0)/$I726+VLOOKUP($D726,Customer_Demand!$D:$BF,COLUMNS($I726:N726),0)/$K726),(VLOOKUP($D726,Customer_Demand!$D:$BF,COLUMNS($I726:N726),0)/$I726)),"")</f>
        <v/>
      </c>
      <c r="O726" s="49" t="str">
        <f>IFERROR(IF($K726&lt;&gt;"SS",(VLOOKUP($D726,Customer_Demand!$D:$BF,COLUMNS($I726:O726),0)/$I726+VLOOKUP($D726,Customer_Demand!$D:$BF,COLUMNS($I726:O726),0)/$K726),(VLOOKUP($D726,Customer_Demand!$D:$BF,COLUMNS($I726:O726),0)/$I726)),"")</f>
        <v/>
      </c>
      <c r="P726" s="49" t="str">
        <f>IFERROR(IF($K726&lt;&gt;"SS",(VLOOKUP($D726,Customer_Demand!$D:$BF,COLUMNS($I726:P726),0)/$I726+VLOOKUP($D726,Customer_Demand!$D:$BF,COLUMNS($I726:P726),0)/$K726),(VLOOKUP($D726,Customer_Demand!$D:$BF,COLUMNS($I726:P726),0)/$I726)),"")</f>
        <v/>
      </c>
      <c r="Q726" s="49" t="str">
        <f>IFERROR(IF($K726&lt;&gt;"SS",(VLOOKUP($D726,Customer_Demand!$D:$BF,COLUMNS($I726:Q726),0)/$I726+VLOOKUP($D726,Customer_Demand!$D:$BF,COLUMNS($I726:Q726),0)/$K726),(VLOOKUP($D726,Customer_Demand!$D:$BF,COLUMNS($I726:Q726),0)/$I726)),"")</f>
        <v/>
      </c>
      <c r="R726" s="49" t="str">
        <f>IFERROR(IF($K726&lt;&gt;"SS",(VLOOKUP($D726,Customer_Demand!$D:$BF,COLUMNS($I726:R726),0)/$I726+VLOOKUP($D726,Customer_Demand!$D:$BF,COLUMNS($I726:R726),0)/$K726),(VLOOKUP($D726,Customer_Demand!$D:$BF,COLUMNS($I726:R726),0)/$I726)),"")</f>
        <v/>
      </c>
      <c r="S726" s="49" t="str">
        <f>IFERROR(IF($K726&lt;&gt;"SS",(VLOOKUP($D726,Customer_Demand!$D:$BF,COLUMNS($I726:S726),0)/$I726+VLOOKUP($D726,Customer_Demand!$D:$BF,COLUMNS($I726:S726),0)/$K726),(VLOOKUP($D726,Customer_Demand!$D:$BF,COLUMNS($I726:S726),0)/$I726)),"")</f>
        <v/>
      </c>
      <c r="T726" s="49" t="str">
        <f>IFERROR(IF($K726&lt;&gt;"SS",(VLOOKUP($D726,Customer_Demand!$D:$BF,COLUMNS($I726:T726),0)/$I726+VLOOKUP($D726,Customer_Demand!$D:$BF,COLUMNS($I726:T726),0)/$K726),(VLOOKUP($D726,Customer_Demand!$D:$BF,COLUMNS($I726:T726),0)/$I726)),"")</f>
        <v/>
      </c>
      <c r="U726" s="49" t="str">
        <f>IFERROR(IF($K726&lt;&gt;"SS",(VLOOKUP($D726,Customer_Demand!$D:$BF,COLUMNS($I726:U726),0)/$I726+VLOOKUP($D726,Customer_Demand!$D:$BF,COLUMNS($I726:U726),0)/$K726),(VLOOKUP($D726,Customer_Demand!$D:$BF,COLUMNS($I726:U726),0)/$I726)),"")</f>
        <v/>
      </c>
      <c r="V726" s="49" t="str">
        <f>IFERROR(IF($K726&lt;&gt;"SS",(VLOOKUP($D726,Customer_Demand!$D:$BF,COLUMNS($I726:V726),0)/$I726+VLOOKUP($D726,Customer_Demand!$D:$BF,COLUMNS($I726:V726),0)/$K726),(VLOOKUP($D726,Customer_Demand!$D:$BF,COLUMNS($I726:V726),0)/$I726)),"")</f>
        <v/>
      </c>
      <c r="W726" s="49" t="str">
        <f>IFERROR(IF($K726&lt;&gt;"SS",(VLOOKUP($D726,Customer_Demand!$D:$BF,COLUMNS($I726:W726),0)/$I726+VLOOKUP($D726,Customer_Demand!$D:$BF,COLUMNS($I726:W726),0)/$K726),(VLOOKUP($D726,Customer_Demand!$D:$BF,COLUMNS($I726:W726),0)/$I726)),"")</f>
        <v/>
      </c>
      <c r="X726" s="49" t="str">
        <f>IFERROR(IF($K726&lt;&gt;"SS",(VLOOKUP($D726,Customer_Demand!$D:$BF,COLUMNS($I726:X726),0)/$I726+VLOOKUP($D726,Customer_Demand!$D:$BF,COLUMNS($I726:X726),0)/$K726),(VLOOKUP($D726,Customer_Demand!$D:$BF,COLUMNS($I726:X726),0)/$I726)),"")</f>
        <v/>
      </c>
      <c r="Y726" s="49" t="str">
        <f>IFERROR(IF($K726&lt;&gt;"SS",(VLOOKUP($D726,Customer_Demand!$D:$BF,COLUMNS($I726:Y726),0)/$I726+VLOOKUP($D726,Customer_Demand!$D:$BF,COLUMNS($I726:Y726),0)/$K726),(VLOOKUP($D726,Customer_Demand!$D:$BF,COLUMNS($I726:Y726),0)/$I726)),"")</f>
        <v/>
      </c>
      <c r="Z726" s="49" t="str">
        <f>IFERROR(IF($K726&lt;&gt;"SS",(VLOOKUP($D726,Customer_Demand!$D:$BF,COLUMNS($I726:Z726),0)/$I726+VLOOKUP($D726,Customer_Demand!$D:$BF,COLUMNS($I726:Z726),0)/$K726),(VLOOKUP($D726,Customer_Demand!$D:$BF,COLUMNS($I726:Z726),0)/$I726)),"")</f>
        <v/>
      </c>
      <c r="AA726" s="49" t="str">
        <f>IFERROR(IF($K726&lt;&gt;"SS",(VLOOKUP($D726,Customer_Demand!$D:$BF,COLUMNS($I726:AA726),0)/$I726+VLOOKUP($D726,Customer_Demand!$D:$BF,COLUMNS($I726:AA726),0)/$K726),(VLOOKUP($D726,Customer_Demand!$D:$BF,COLUMNS($I726:AA726),0)/$I726)),"")</f>
        <v/>
      </c>
      <c r="AB726" s="49" t="str">
        <f>IFERROR(IF($K726&lt;&gt;"SS",(VLOOKUP($D726,Customer_Demand!$D:$BF,COLUMNS($I726:AB726),0)/$I726+VLOOKUP($D726,Customer_Demand!$D:$BF,COLUMNS($I726:AB726),0)/$K726),(VLOOKUP($D726,Customer_Demand!$D:$BF,COLUMNS($I726:AB726),0)/$I726)),"")</f>
        <v/>
      </c>
      <c r="AC726" s="49" t="str">
        <f>IFERROR(IF($K726&lt;&gt;"SS",(VLOOKUP($D726,Customer_Demand!$D:$BF,COLUMNS($I726:AC726),0)/$I726+VLOOKUP($D726,Customer_Demand!$D:$BF,COLUMNS($I726:AC726),0)/$K726),(VLOOKUP($D726,Customer_Demand!$D:$BF,COLUMNS($I726:AC726),0)/$I726)),"")</f>
        <v/>
      </c>
      <c r="AD726" s="49" t="str">
        <f>IFERROR(IF($K726&lt;&gt;"SS",(VLOOKUP($D726,Customer_Demand!$D:$BF,COLUMNS($I726:AD726),0)/$I726+VLOOKUP($D726,Customer_Demand!$D:$BF,COLUMNS($I726:AD726),0)/$K726),(VLOOKUP($D726,Customer_Demand!$D:$BF,COLUMNS($I726:AD726),0)/$I726)),"")</f>
        <v/>
      </c>
      <c r="AE726" s="49" t="str">
        <f>IFERROR(IF($K726&lt;&gt;"SS",(VLOOKUP($D726,Customer_Demand!$D:$BF,COLUMNS($I726:AE726),0)/$I726+VLOOKUP($D726,Customer_Demand!$D:$BF,COLUMNS($I726:AE726),0)/$K726),(VLOOKUP($D726,Customer_Demand!$D:$BF,COLUMNS($I726:AE726),0)/$I726)),"")</f>
        <v/>
      </c>
      <c r="AF726" s="49" t="str">
        <f>IFERROR(IF($K726&lt;&gt;"SS",(VLOOKUP($D726,Customer_Demand!$D:$BF,COLUMNS($I726:AF726),0)/$I726+VLOOKUP($D726,Customer_Demand!$D:$BF,COLUMNS($I726:AF726),0)/$K726),(VLOOKUP($D726,Customer_Demand!$D:$BF,COLUMNS($I726:AF726),0)/$I726)),"")</f>
        <v/>
      </c>
      <c r="AG726" s="49" t="str">
        <f>IFERROR(IF($K726&lt;&gt;"SS",(VLOOKUP($D726,Customer_Demand!$D:$BF,COLUMNS($I726:AG726),0)/$I726+VLOOKUP($D726,Customer_Demand!$D:$BF,COLUMNS($I726:AG726),0)/$K726),(VLOOKUP($D726,Customer_Demand!$D:$BF,COLUMNS($I726:AG726),0)/$I726)),"")</f>
        <v/>
      </c>
      <c r="AH726" s="49" t="str">
        <f>IFERROR(IF($K726&lt;&gt;"SS",(VLOOKUP($D726,Customer_Demand!$D:$BF,COLUMNS($I726:AH726),0)/$I726+VLOOKUP($D726,Customer_Demand!$D:$BF,COLUMNS($I726:AH726),0)/$K726),(VLOOKUP($D726,Customer_Demand!$D:$BF,COLUMNS($I726:AH726),0)/$I726)),"")</f>
        <v/>
      </c>
      <c r="AI726" s="49" t="str">
        <f>IFERROR(IF($K726&lt;&gt;"SS",(VLOOKUP($D726,Customer_Demand!$D:$BF,COLUMNS($I726:AI726),0)/$I726+VLOOKUP($D726,Customer_Demand!$D:$BF,COLUMNS($I726:AI726),0)/$K726),(VLOOKUP($D726,Customer_Demand!$D:$BF,COLUMNS($I726:AI726),0)/$I726)),"")</f>
        <v/>
      </c>
      <c r="AJ726" s="49" t="str">
        <f>IFERROR(IF($K726&lt;&gt;"SS",(VLOOKUP($D726,Customer_Demand!$D:$BF,COLUMNS($I726:AJ726),0)/$I726+VLOOKUP($D726,Customer_Demand!$D:$BF,COLUMNS($I726:AJ726),0)/$K726),(VLOOKUP($D726,Customer_Demand!$D:$BF,COLUMNS($I726:AJ726),0)/$I726)),"")</f>
        <v/>
      </c>
      <c r="AK726" s="49" t="str">
        <f>IFERROR(IF($K726&lt;&gt;"SS",(VLOOKUP($D726,Customer_Demand!$D:$BF,COLUMNS($I726:AK726),0)/$I726+VLOOKUP($D726,Customer_Demand!$D:$BF,COLUMNS($I726:AK726),0)/$K726),(VLOOKUP($D726,Customer_Demand!$D:$BF,COLUMNS($I726:AK726),0)/$I726)),"")</f>
        <v/>
      </c>
      <c r="AL726" s="49" t="str">
        <f>IFERROR(IF($K726&lt;&gt;"SS",(VLOOKUP($D726,Customer_Demand!$D:$BF,COLUMNS($I726:AL726),0)/$I726+VLOOKUP($D726,Customer_Demand!$D:$BF,COLUMNS($I726:AL726),0)/$K726),(VLOOKUP($D726,Customer_Demand!$D:$BF,COLUMNS($I726:AL726),0)/$I726)),"")</f>
        <v/>
      </c>
      <c r="AM726" s="49" t="str">
        <f>IFERROR(IF($K726&lt;&gt;"SS",(VLOOKUP($D726,Customer_Demand!$D:$BF,COLUMNS($I726:AM726),0)/$I726+VLOOKUP($D726,Customer_Demand!$D:$BF,COLUMNS($I726:AM726),0)/$K726),(VLOOKUP($D726,Customer_Demand!$D:$BF,COLUMNS($I726:AM726),0)/$I726)),"")</f>
        <v/>
      </c>
      <c r="AN726" s="49" t="str">
        <f>IFERROR(IF($K726&lt;&gt;"SS",(VLOOKUP($D726,Customer_Demand!$D:$BF,COLUMNS($I726:AN726),0)/$I726+VLOOKUP($D726,Customer_Demand!$D:$BF,COLUMNS($I726:AN726),0)/$K726),(VLOOKUP($D726,Customer_Demand!$D:$BF,COLUMNS($I726:AN726),0)/$I726)),"")</f>
        <v/>
      </c>
      <c r="AO726" s="49" t="str">
        <f>IFERROR(IF($K726&lt;&gt;"SS",(VLOOKUP($D726,Customer_Demand!$D:$BF,COLUMNS($I726:AO726),0)/$I726+VLOOKUP($D726,Customer_Demand!$D:$BF,COLUMNS($I726:AO726),0)/$K726),(VLOOKUP($D726,Customer_Demand!$D:$BF,COLUMNS($I726:AO726),0)/$I726)),"")</f>
        <v/>
      </c>
      <c r="AP726" s="49" t="str">
        <f>IFERROR(IF($K726&lt;&gt;"SS",(VLOOKUP($D726,Customer_Demand!$D:$BF,COLUMNS($I726:AP726),0)/$I726+VLOOKUP($D726,Customer_Demand!$D:$BF,COLUMNS($I726:AP726),0)/$K726),(VLOOKUP($D726,Customer_Demand!$D:$BF,COLUMNS($I726:AP726),0)/$I726)),"")</f>
        <v/>
      </c>
      <c r="AQ726" s="49" t="str">
        <f>IFERROR(IF($K726&lt;&gt;"SS",(VLOOKUP($D726,Customer_Demand!$D:$BF,COLUMNS($I726:AQ726),0)/$I726+VLOOKUP($D726,Customer_Demand!$D:$BF,COLUMNS($I726:AQ726),0)/$K726),(VLOOKUP($D726,Customer_Demand!$D:$BF,COLUMNS($I726:AQ726),0)/$I726)),"")</f>
        <v/>
      </c>
      <c r="AR726" s="49" t="str">
        <f>IFERROR(IF($K726&lt;&gt;"SS",(VLOOKUP($D726,Customer_Demand!$D:$BF,COLUMNS($I726:AR726),0)/$I726+VLOOKUP($D726,Customer_Demand!$D:$BF,COLUMNS($I726:AR726),0)/$K726),(VLOOKUP($D726,Customer_Demand!$D:$BF,COLUMNS($I726:AR726),0)/$I726)),"")</f>
        <v/>
      </c>
      <c r="AS726" s="49" t="str">
        <f>IFERROR(IF($K726&lt;&gt;"SS",(VLOOKUP($D726,Customer_Demand!$D:$BF,COLUMNS($I726:AS726),0)/$I726+VLOOKUP($D726,Customer_Demand!$D:$BF,COLUMNS($I726:AS726),0)/$K726),(VLOOKUP($D726,Customer_Demand!$D:$BF,COLUMNS($I726:AS726),0)/$I726)),"")</f>
        <v/>
      </c>
      <c r="AT726" s="49" t="str">
        <f>IFERROR(IF($K726&lt;&gt;"SS",(VLOOKUP($D726,Customer_Demand!$D:$BF,COLUMNS($I726:AT726),0)/$I726+VLOOKUP($D726,Customer_Demand!$D:$BF,COLUMNS($I726:AT726),0)/$K726),(VLOOKUP($D726,Customer_Demand!$D:$BF,COLUMNS($I726:AT726),0)/$I726)),"")</f>
        <v/>
      </c>
      <c r="AU726" s="49" t="str">
        <f>IFERROR(IF($K726&lt;&gt;"SS",(VLOOKUP($D726,Customer_Demand!$D:$BF,COLUMNS($I726:AU726),0)/$I726+VLOOKUP($D726,Customer_Demand!$D:$BF,COLUMNS($I726:AU726),0)/$K726),(VLOOKUP($D726,Customer_Demand!$D:$BF,COLUMNS($I726:AU726),0)/$I726)),"")</f>
        <v/>
      </c>
      <c r="AV726" s="49" t="str">
        <f>IFERROR(IF($K726&lt;&gt;"SS",(VLOOKUP($D726,Customer_Demand!$D:$BF,COLUMNS($I726:AV726),0)/$I726+VLOOKUP($D726,Customer_Demand!$D:$BF,COLUMNS($I726:AV726),0)/$K726),(VLOOKUP($D726,Customer_Demand!$D:$BF,COLUMNS($I726:AV726),0)/$I726)),"")</f>
        <v/>
      </c>
      <c r="AW726" s="49" t="str">
        <f>IFERROR(IF($K726&lt;&gt;"SS",(VLOOKUP($D726,Customer_Demand!$D:$BF,COLUMNS($I726:AW726),0)/$I726+VLOOKUP($D726,Customer_Demand!$D:$BF,COLUMNS($I726:AW726),0)/$K726),(VLOOKUP($D726,Customer_Demand!$D:$BF,COLUMNS($I726:AW726),0)/$I726)),"")</f>
        <v/>
      </c>
      <c r="AX726" s="49" t="str">
        <f>IFERROR(IF($K726&lt;&gt;"SS",(VLOOKUP($D726,Customer_Demand!$D:$BF,COLUMNS($I726:AX726),0)/$I726+VLOOKUP($D726,Customer_Demand!$D:$BF,COLUMNS($I726:AX726),0)/$K726),(VLOOKUP($D726,Customer_Demand!$D:$BF,COLUMNS($I726:AX726),0)/$I726)),"")</f>
        <v/>
      </c>
      <c r="AY726" s="49" t="str">
        <f>IFERROR(IF($K726&lt;&gt;"SS",(VLOOKUP($D726,Customer_Demand!$D:$BF,COLUMNS($I726:AY726),0)/$I726+VLOOKUP($D726,Customer_Demand!$D:$BF,COLUMNS($I726:AY726),0)/$K726),(VLOOKUP($D726,Customer_Demand!$D:$BF,COLUMNS($I726:AY726),0)/$I726)),"")</f>
        <v/>
      </c>
      <c r="AZ726" s="49" t="str">
        <f>IFERROR(IF($K726&lt;&gt;"SS",(VLOOKUP($D726,Customer_Demand!$D:$BF,COLUMNS($I726:AZ726),0)/$I726+VLOOKUP($D726,Customer_Demand!$D:$BF,COLUMNS($I726:AZ726),0)/$K726),(VLOOKUP($D726,Customer_Demand!$D:$BF,COLUMNS($I726:AZ726),0)/$I726)),"")</f>
        <v/>
      </c>
      <c r="BA726" s="49" t="str">
        <f>IFERROR(IF($K726&lt;&gt;"SS",(VLOOKUP($D726,Customer_Demand!$D:$BF,COLUMNS($I726:BA726),0)/$I726+VLOOKUP($D726,Customer_Demand!$D:$BF,COLUMNS($I726:BA726),0)/$K726),(VLOOKUP($D726,Customer_Demand!$D:$BF,COLUMNS($I726:BA726),0)/$I726)),"")</f>
        <v/>
      </c>
      <c r="BB726" s="49" t="str">
        <f>IFERROR(IF($K726&lt;&gt;"SS",(VLOOKUP($D726,Customer_Demand!$D:$BF,COLUMNS($I726:BB726),0)/$I726+VLOOKUP($D726,Customer_Demand!$D:$BF,COLUMNS($I726:BB726),0)/$K726),(VLOOKUP($D726,Customer_Demand!$D:$BF,COLUMNS($I726:BB726),0)/$I726)),"")</f>
        <v/>
      </c>
      <c r="BC726" s="49" t="str">
        <f>IFERROR(IF($K726&lt;&gt;"SS",(VLOOKUP($D726,Customer_Demand!$D:$BF,COLUMNS($I726:BC726),0)/$I726+VLOOKUP($D726,Customer_Demand!$D:$BF,COLUMNS($I726:BC726),0)/$K726),(VLOOKUP($D726,Customer_Demand!$D:$BF,COLUMNS($I726:BC726),0)/$I726)),"")</f>
        <v/>
      </c>
      <c r="BD726" s="49" t="str">
        <f>IFERROR(IF($K726&lt;&gt;"SS",(VLOOKUP($D726,Customer_Demand!$D:$BF,COLUMNS($I726:BD726),0)/$I726+VLOOKUP($D726,Customer_Demand!$D:$BF,COLUMNS($I726:BD726),0)/$K726),(VLOOKUP($D726,Customer_Demand!$D:$BF,COLUMNS($I726:BD726),0)/$I726)),"")</f>
        <v/>
      </c>
      <c r="BE726" s="49" t="str">
        <f>IFERROR(IF($K726&lt;&gt;"SS",(VLOOKUP($D726,Customer_Demand!$D:$BF,COLUMNS($I726:BE726),0)/$I726+VLOOKUP($D726,Customer_Demand!$D:$BF,COLUMNS($I726:BE726),0)/$K726),(VLOOKUP($D726,Customer_Demand!$D:$BF,COLUMNS($I726:BE726),0)/$I726)),"")</f>
        <v/>
      </c>
      <c r="BF726" s="49" t="str">
        <f>IFERROR(IF($K726&lt;&gt;"SS",(VLOOKUP($D726,Customer_Demand!$D:$BF,COLUMNS($I726:BF726),0)/$I726+VLOOKUP($D726,Customer_Demand!$D:$BF,COLUMNS($I726:BF726),0)/$K726),(VLOOKUP($D726,Customer_Demand!$D:$BF,COLUMNS($I726:BF726),0)/$I726)),"")</f>
        <v/>
      </c>
      <c r="BG726" s="49" t="str">
        <f>IFERROR(IF($K726&lt;&gt;"SS",(VLOOKUP($D726,Customer_Demand!$D:$BF,COLUMNS($I726:BG726),0)/$I726+VLOOKUP($D726,Customer_Demand!$D:$BF,COLUMNS($I726:BG726),0)/$K726),(VLOOKUP($D726,Customer_Demand!$D:$BF,COLUMNS($I726:BG726),0)/$I726)),"")</f>
        <v/>
      </c>
      <c r="BH726" s="49" t="str">
        <f>IFERROR(IF($K726&lt;&gt;"SS",(VLOOKUP($D726,Customer_Demand!$D:$BF,COLUMNS($I726:BH726),0)/$I726+VLOOKUP($D726,Customer_Demand!$D:$BF,COLUMNS($I726:BH726),0)/$K726),(VLOOKUP($D726,Customer_Demand!$D:$BF,COLUMNS($I726:BH726),0)/$I726)),"")</f>
        <v/>
      </c>
      <c r="BI726" s="49" t="str">
        <f>IFERROR(IF($K726&lt;&gt;"SS",(VLOOKUP($D726,Customer_Demand!$D:$BF,COLUMNS($I726:BI726),0)/$I726+VLOOKUP($D726,Customer_Demand!$D:$BF,COLUMNS($I726:BI726),0)/$K726),(VLOOKUP($D726,Customer_Demand!$D:$BF,COLUMNS($I726:BI726),0)/$I726)),"")</f>
        <v/>
      </c>
      <c r="BJ726" s="49" t="str">
        <f>IFERROR(IF($K726&lt;&gt;"SS",(VLOOKUP($D726,Customer_Demand!$D:$BF,COLUMNS($I726:BJ726),0)/$I726+VLOOKUP($D726,Customer_Demand!$D:$BF,COLUMNS($I726:BJ726),0)/$K726),(VLOOKUP($D726,Customer_Demand!$D:$BF,COLUMNS($I726:BJ726),0)/$I726)),"")</f>
        <v/>
      </c>
      <c r="BK726" s="50" t="str">
        <f>IFERROR(IF($K726&lt;&gt;"SS",(VLOOKUP($D726,Customer_Demand!$D:$BF,COLUMNS($I726:BK726),0)/$I726+VLOOKUP($D726,Customer_Demand!$D:$BF,COLUMNS($I726:BK726),0)/$K726),(VLOOKUP($D726,Customer_Demand!$D:$BF,COLUMNS($I726:BK726),0)/$I726)),"")</f>
        <v/>
      </c>
    </row>
    <row r="727" spans="2:63" x14ac:dyDescent="0.2">
      <c r="B727" s="12" t="str">
        <f t="shared" si="51"/>
        <v/>
      </c>
      <c r="C727" s="45" t="str">
        <f>IF((Customer_Demand!C727)&lt;&gt;"",Customer_Demand!C727,"")</f>
        <v/>
      </c>
      <c r="D727" s="45" t="str">
        <f>IF(C727&lt;&gt;"",Customer_Demand!D727,"")</f>
        <v/>
      </c>
      <c r="E727" s="52" t="str">
        <f>IF(C727&lt;&gt;"",Customer_Demand!E727,"")</f>
        <v/>
      </c>
      <c r="F727" s="47" t="str">
        <f>IF(C727&lt;&gt;"",VLOOKUP(D727,Customer_Demand!$D$5:$F$1005,3,0),"")</f>
        <v/>
      </c>
      <c r="G727" s="48" t="str">
        <f t="shared" si="48"/>
        <v/>
      </c>
      <c r="H727" s="48" t="str">
        <f t="shared" si="49"/>
        <v/>
      </c>
      <c r="I727" s="48" t="str">
        <f>IFERROR(IF(C727&lt;&gt;"",VLOOKUP($H727,SMT_Cycle_Time_Data!$F:$Q,4,0),""),"SGR Not Defined")</f>
        <v/>
      </c>
      <c r="J727" s="48" t="str">
        <f t="shared" si="50"/>
        <v/>
      </c>
      <c r="K727" s="48" t="str">
        <f>IF(C727&lt;&gt;"",IFERROR(VLOOKUP($J727,SMT_Cycle_Time_Data!$F:$Q,4,0),"SS"),"")</f>
        <v/>
      </c>
      <c r="L727" s="49" t="str">
        <f>IFERROR(IF($K727&lt;&gt;"SS",(VLOOKUP($D727,Customer_Demand!$D:$BF,COLUMNS($I727:L727),0)/$I727+VLOOKUP($D727,Customer_Demand!$D:$BF,COLUMNS($I727:L727),0)/$K727),(VLOOKUP($D727,Customer_Demand!$D:$BF,COLUMNS($I727:L727),0)/$I727)),"")</f>
        <v/>
      </c>
      <c r="M727" s="49" t="str">
        <f>IFERROR(IF($K727&lt;&gt;"SS",(VLOOKUP($D727,Customer_Demand!$D:$BF,COLUMNS($I727:M727),0)/$I727+VLOOKUP($D727,Customer_Demand!$D:$BF,COLUMNS($I727:M727),0)/$K727),(VLOOKUP($D727,Customer_Demand!$D:$BF,COLUMNS($I727:M727),0)/$I727)),"")</f>
        <v/>
      </c>
      <c r="N727" s="49" t="str">
        <f>IFERROR(IF($K727&lt;&gt;"SS",(VLOOKUP($D727,Customer_Demand!$D:$BF,COLUMNS($I727:N727),0)/$I727+VLOOKUP($D727,Customer_Demand!$D:$BF,COLUMNS($I727:N727),0)/$K727),(VLOOKUP($D727,Customer_Demand!$D:$BF,COLUMNS($I727:N727),0)/$I727)),"")</f>
        <v/>
      </c>
      <c r="O727" s="49" t="str">
        <f>IFERROR(IF($K727&lt;&gt;"SS",(VLOOKUP($D727,Customer_Demand!$D:$BF,COLUMNS($I727:O727),0)/$I727+VLOOKUP($D727,Customer_Demand!$D:$BF,COLUMNS($I727:O727),0)/$K727),(VLOOKUP($D727,Customer_Demand!$D:$BF,COLUMNS($I727:O727),0)/$I727)),"")</f>
        <v/>
      </c>
      <c r="P727" s="49" t="str">
        <f>IFERROR(IF($K727&lt;&gt;"SS",(VLOOKUP($D727,Customer_Demand!$D:$BF,COLUMNS($I727:P727),0)/$I727+VLOOKUP($D727,Customer_Demand!$D:$BF,COLUMNS($I727:P727),0)/$K727),(VLOOKUP($D727,Customer_Demand!$D:$BF,COLUMNS($I727:P727),0)/$I727)),"")</f>
        <v/>
      </c>
      <c r="Q727" s="49" t="str">
        <f>IFERROR(IF($K727&lt;&gt;"SS",(VLOOKUP($D727,Customer_Demand!$D:$BF,COLUMNS($I727:Q727),0)/$I727+VLOOKUP($D727,Customer_Demand!$D:$BF,COLUMNS($I727:Q727),0)/$K727),(VLOOKUP($D727,Customer_Demand!$D:$BF,COLUMNS($I727:Q727),0)/$I727)),"")</f>
        <v/>
      </c>
      <c r="R727" s="49" t="str">
        <f>IFERROR(IF($K727&lt;&gt;"SS",(VLOOKUP($D727,Customer_Demand!$D:$BF,COLUMNS($I727:R727),0)/$I727+VLOOKUP($D727,Customer_Demand!$D:$BF,COLUMNS($I727:R727),0)/$K727),(VLOOKUP($D727,Customer_Demand!$D:$BF,COLUMNS($I727:R727),0)/$I727)),"")</f>
        <v/>
      </c>
      <c r="S727" s="49" t="str">
        <f>IFERROR(IF($K727&lt;&gt;"SS",(VLOOKUP($D727,Customer_Demand!$D:$BF,COLUMNS($I727:S727),0)/$I727+VLOOKUP($D727,Customer_Demand!$D:$BF,COLUMNS($I727:S727),0)/$K727),(VLOOKUP($D727,Customer_Demand!$D:$BF,COLUMNS($I727:S727),0)/$I727)),"")</f>
        <v/>
      </c>
      <c r="T727" s="49" t="str">
        <f>IFERROR(IF($K727&lt;&gt;"SS",(VLOOKUP($D727,Customer_Demand!$D:$BF,COLUMNS($I727:T727),0)/$I727+VLOOKUP($D727,Customer_Demand!$D:$BF,COLUMNS($I727:T727),0)/$K727),(VLOOKUP($D727,Customer_Demand!$D:$BF,COLUMNS($I727:T727),0)/$I727)),"")</f>
        <v/>
      </c>
      <c r="U727" s="49" t="str">
        <f>IFERROR(IF($K727&lt;&gt;"SS",(VLOOKUP($D727,Customer_Demand!$D:$BF,COLUMNS($I727:U727),0)/$I727+VLOOKUP($D727,Customer_Demand!$D:$BF,COLUMNS($I727:U727),0)/$K727),(VLOOKUP($D727,Customer_Demand!$D:$BF,COLUMNS($I727:U727),0)/$I727)),"")</f>
        <v/>
      </c>
      <c r="V727" s="49" t="str">
        <f>IFERROR(IF($K727&lt;&gt;"SS",(VLOOKUP($D727,Customer_Demand!$D:$BF,COLUMNS($I727:V727),0)/$I727+VLOOKUP($D727,Customer_Demand!$D:$BF,COLUMNS($I727:V727),0)/$K727),(VLOOKUP($D727,Customer_Demand!$D:$BF,COLUMNS($I727:V727),0)/$I727)),"")</f>
        <v/>
      </c>
      <c r="W727" s="49" t="str">
        <f>IFERROR(IF($K727&lt;&gt;"SS",(VLOOKUP($D727,Customer_Demand!$D:$BF,COLUMNS($I727:W727),0)/$I727+VLOOKUP($D727,Customer_Demand!$D:$BF,COLUMNS($I727:W727),0)/$K727),(VLOOKUP($D727,Customer_Demand!$D:$BF,COLUMNS($I727:W727),0)/$I727)),"")</f>
        <v/>
      </c>
      <c r="X727" s="49" t="str">
        <f>IFERROR(IF($K727&lt;&gt;"SS",(VLOOKUP($D727,Customer_Demand!$D:$BF,COLUMNS($I727:X727),0)/$I727+VLOOKUP($D727,Customer_Demand!$D:$BF,COLUMNS($I727:X727),0)/$K727),(VLOOKUP($D727,Customer_Demand!$D:$BF,COLUMNS($I727:X727),0)/$I727)),"")</f>
        <v/>
      </c>
      <c r="Y727" s="49" t="str">
        <f>IFERROR(IF($K727&lt;&gt;"SS",(VLOOKUP($D727,Customer_Demand!$D:$BF,COLUMNS($I727:Y727),0)/$I727+VLOOKUP($D727,Customer_Demand!$D:$BF,COLUMNS($I727:Y727),0)/$K727),(VLOOKUP($D727,Customer_Demand!$D:$BF,COLUMNS($I727:Y727),0)/$I727)),"")</f>
        <v/>
      </c>
      <c r="Z727" s="49" t="str">
        <f>IFERROR(IF($K727&lt;&gt;"SS",(VLOOKUP($D727,Customer_Demand!$D:$BF,COLUMNS($I727:Z727),0)/$I727+VLOOKUP($D727,Customer_Demand!$D:$BF,COLUMNS($I727:Z727),0)/$K727),(VLOOKUP($D727,Customer_Demand!$D:$BF,COLUMNS($I727:Z727),0)/$I727)),"")</f>
        <v/>
      </c>
      <c r="AA727" s="49" t="str">
        <f>IFERROR(IF($K727&lt;&gt;"SS",(VLOOKUP($D727,Customer_Demand!$D:$BF,COLUMNS($I727:AA727),0)/$I727+VLOOKUP($D727,Customer_Demand!$D:$BF,COLUMNS($I727:AA727),0)/$K727),(VLOOKUP($D727,Customer_Demand!$D:$BF,COLUMNS($I727:AA727),0)/$I727)),"")</f>
        <v/>
      </c>
      <c r="AB727" s="49" t="str">
        <f>IFERROR(IF($K727&lt;&gt;"SS",(VLOOKUP($D727,Customer_Demand!$D:$BF,COLUMNS($I727:AB727),0)/$I727+VLOOKUP($D727,Customer_Demand!$D:$BF,COLUMNS($I727:AB727),0)/$K727),(VLOOKUP($D727,Customer_Demand!$D:$BF,COLUMNS($I727:AB727),0)/$I727)),"")</f>
        <v/>
      </c>
      <c r="AC727" s="49" t="str">
        <f>IFERROR(IF($K727&lt;&gt;"SS",(VLOOKUP($D727,Customer_Demand!$D:$BF,COLUMNS($I727:AC727),0)/$I727+VLOOKUP($D727,Customer_Demand!$D:$BF,COLUMNS($I727:AC727),0)/$K727),(VLOOKUP($D727,Customer_Demand!$D:$BF,COLUMNS($I727:AC727),0)/$I727)),"")</f>
        <v/>
      </c>
      <c r="AD727" s="49" t="str">
        <f>IFERROR(IF($K727&lt;&gt;"SS",(VLOOKUP($D727,Customer_Demand!$D:$BF,COLUMNS($I727:AD727),0)/$I727+VLOOKUP($D727,Customer_Demand!$D:$BF,COLUMNS($I727:AD727),0)/$K727),(VLOOKUP($D727,Customer_Demand!$D:$BF,COLUMNS($I727:AD727),0)/$I727)),"")</f>
        <v/>
      </c>
      <c r="AE727" s="49" t="str">
        <f>IFERROR(IF($K727&lt;&gt;"SS",(VLOOKUP($D727,Customer_Demand!$D:$BF,COLUMNS($I727:AE727),0)/$I727+VLOOKUP($D727,Customer_Demand!$D:$BF,COLUMNS($I727:AE727),0)/$K727),(VLOOKUP($D727,Customer_Demand!$D:$BF,COLUMNS($I727:AE727),0)/$I727)),"")</f>
        <v/>
      </c>
      <c r="AF727" s="49" t="str">
        <f>IFERROR(IF($K727&lt;&gt;"SS",(VLOOKUP($D727,Customer_Demand!$D:$BF,COLUMNS($I727:AF727),0)/$I727+VLOOKUP($D727,Customer_Demand!$D:$BF,COLUMNS($I727:AF727),0)/$K727),(VLOOKUP($D727,Customer_Demand!$D:$BF,COLUMNS($I727:AF727),0)/$I727)),"")</f>
        <v/>
      </c>
      <c r="AG727" s="49" t="str">
        <f>IFERROR(IF($K727&lt;&gt;"SS",(VLOOKUP($D727,Customer_Demand!$D:$BF,COLUMNS($I727:AG727),0)/$I727+VLOOKUP($D727,Customer_Demand!$D:$BF,COLUMNS($I727:AG727),0)/$K727),(VLOOKUP($D727,Customer_Demand!$D:$BF,COLUMNS($I727:AG727),0)/$I727)),"")</f>
        <v/>
      </c>
      <c r="AH727" s="49" t="str">
        <f>IFERROR(IF($K727&lt;&gt;"SS",(VLOOKUP($D727,Customer_Demand!$D:$BF,COLUMNS($I727:AH727),0)/$I727+VLOOKUP($D727,Customer_Demand!$D:$BF,COLUMNS($I727:AH727),0)/$K727),(VLOOKUP($D727,Customer_Demand!$D:$BF,COLUMNS($I727:AH727),0)/$I727)),"")</f>
        <v/>
      </c>
      <c r="AI727" s="49" t="str">
        <f>IFERROR(IF($K727&lt;&gt;"SS",(VLOOKUP($D727,Customer_Demand!$D:$BF,COLUMNS($I727:AI727),0)/$I727+VLOOKUP($D727,Customer_Demand!$D:$BF,COLUMNS($I727:AI727),0)/$K727),(VLOOKUP($D727,Customer_Demand!$D:$BF,COLUMNS($I727:AI727),0)/$I727)),"")</f>
        <v/>
      </c>
      <c r="AJ727" s="49" t="str">
        <f>IFERROR(IF($K727&lt;&gt;"SS",(VLOOKUP($D727,Customer_Demand!$D:$BF,COLUMNS($I727:AJ727),0)/$I727+VLOOKUP($D727,Customer_Demand!$D:$BF,COLUMNS($I727:AJ727),0)/$K727),(VLOOKUP($D727,Customer_Demand!$D:$BF,COLUMNS($I727:AJ727),0)/$I727)),"")</f>
        <v/>
      </c>
      <c r="AK727" s="49" t="str">
        <f>IFERROR(IF($K727&lt;&gt;"SS",(VLOOKUP($D727,Customer_Demand!$D:$BF,COLUMNS($I727:AK727),0)/$I727+VLOOKUP($D727,Customer_Demand!$D:$BF,COLUMNS($I727:AK727),0)/$K727),(VLOOKUP($D727,Customer_Demand!$D:$BF,COLUMNS($I727:AK727),0)/$I727)),"")</f>
        <v/>
      </c>
      <c r="AL727" s="49" t="str">
        <f>IFERROR(IF($K727&lt;&gt;"SS",(VLOOKUP($D727,Customer_Demand!$D:$BF,COLUMNS($I727:AL727),0)/$I727+VLOOKUP($D727,Customer_Demand!$D:$BF,COLUMNS($I727:AL727),0)/$K727),(VLOOKUP($D727,Customer_Demand!$D:$BF,COLUMNS($I727:AL727),0)/$I727)),"")</f>
        <v/>
      </c>
      <c r="AM727" s="49" t="str">
        <f>IFERROR(IF($K727&lt;&gt;"SS",(VLOOKUP($D727,Customer_Demand!$D:$BF,COLUMNS($I727:AM727),0)/$I727+VLOOKUP($D727,Customer_Demand!$D:$BF,COLUMNS($I727:AM727),0)/$K727),(VLOOKUP($D727,Customer_Demand!$D:$BF,COLUMNS($I727:AM727),0)/$I727)),"")</f>
        <v/>
      </c>
      <c r="AN727" s="49" t="str">
        <f>IFERROR(IF($K727&lt;&gt;"SS",(VLOOKUP($D727,Customer_Demand!$D:$BF,COLUMNS($I727:AN727),0)/$I727+VLOOKUP($D727,Customer_Demand!$D:$BF,COLUMNS($I727:AN727),0)/$K727),(VLOOKUP($D727,Customer_Demand!$D:$BF,COLUMNS($I727:AN727),0)/$I727)),"")</f>
        <v/>
      </c>
      <c r="AO727" s="49" t="str">
        <f>IFERROR(IF($K727&lt;&gt;"SS",(VLOOKUP($D727,Customer_Demand!$D:$BF,COLUMNS($I727:AO727),0)/$I727+VLOOKUP($D727,Customer_Demand!$D:$BF,COLUMNS($I727:AO727),0)/$K727),(VLOOKUP($D727,Customer_Demand!$D:$BF,COLUMNS($I727:AO727),0)/$I727)),"")</f>
        <v/>
      </c>
      <c r="AP727" s="49" t="str">
        <f>IFERROR(IF($K727&lt;&gt;"SS",(VLOOKUP($D727,Customer_Demand!$D:$BF,COLUMNS($I727:AP727),0)/$I727+VLOOKUP($D727,Customer_Demand!$D:$BF,COLUMNS($I727:AP727),0)/$K727),(VLOOKUP($D727,Customer_Demand!$D:$BF,COLUMNS($I727:AP727),0)/$I727)),"")</f>
        <v/>
      </c>
      <c r="AQ727" s="49" t="str">
        <f>IFERROR(IF($K727&lt;&gt;"SS",(VLOOKUP($D727,Customer_Demand!$D:$BF,COLUMNS($I727:AQ727),0)/$I727+VLOOKUP($D727,Customer_Demand!$D:$BF,COLUMNS($I727:AQ727),0)/$K727),(VLOOKUP($D727,Customer_Demand!$D:$BF,COLUMNS($I727:AQ727),0)/$I727)),"")</f>
        <v/>
      </c>
      <c r="AR727" s="49" t="str">
        <f>IFERROR(IF($K727&lt;&gt;"SS",(VLOOKUP($D727,Customer_Demand!$D:$BF,COLUMNS($I727:AR727),0)/$I727+VLOOKUP($D727,Customer_Demand!$D:$BF,COLUMNS($I727:AR727),0)/$K727),(VLOOKUP($D727,Customer_Demand!$D:$BF,COLUMNS($I727:AR727),0)/$I727)),"")</f>
        <v/>
      </c>
      <c r="AS727" s="49" t="str">
        <f>IFERROR(IF($K727&lt;&gt;"SS",(VLOOKUP($D727,Customer_Demand!$D:$BF,COLUMNS($I727:AS727),0)/$I727+VLOOKUP($D727,Customer_Demand!$D:$BF,COLUMNS($I727:AS727),0)/$K727),(VLOOKUP($D727,Customer_Demand!$D:$BF,COLUMNS($I727:AS727),0)/$I727)),"")</f>
        <v/>
      </c>
      <c r="AT727" s="49" t="str">
        <f>IFERROR(IF($K727&lt;&gt;"SS",(VLOOKUP($D727,Customer_Demand!$D:$BF,COLUMNS($I727:AT727),0)/$I727+VLOOKUP($D727,Customer_Demand!$D:$BF,COLUMNS($I727:AT727),0)/$K727),(VLOOKUP($D727,Customer_Demand!$D:$BF,COLUMNS($I727:AT727),0)/$I727)),"")</f>
        <v/>
      </c>
      <c r="AU727" s="49" t="str">
        <f>IFERROR(IF($K727&lt;&gt;"SS",(VLOOKUP($D727,Customer_Demand!$D:$BF,COLUMNS($I727:AU727),0)/$I727+VLOOKUP($D727,Customer_Demand!$D:$BF,COLUMNS($I727:AU727),0)/$K727),(VLOOKUP($D727,Customer_Demand!$D:$BF,COLUMNS($I727:AU727),0)/$I727)),"")</f>
        <v/>
      </c>
      <c r="AV727" s="49" t="str">
        <f>IFERROR(IF($K727&lt;&gt;"SS",(VLOOKUP($D727,Customer_Demand!$D:$BF,COLUMNS($I727:AV727),0)/$I727+VLOOKUP($D727,Customer_Demand!$D:$BF,COLUMNS($I727:AV727),0)/$K727),(VLOOKUP($D727,Customer_Demand!$D:$BF,COLUMNS($I727:AV727),0)/$I727)),"")</f>
        <v/>
      </c>
      <c r="AW727" s="49" t="str">
        <f>IFERROR(IF($K727&lt;&gt;"SS",(VLOOKUP($D727,Customer_Demand!$D:$BF,COLUMNS($I727:AW727),0)/$I727+VLOOKUP($D727,Customer_Demand!$D:$BF,COLUMNS($I727:AW727),0)/$K727),(VLOOKUP($D727,Customer_Demand!$D:$BF,COLUMNS($I727:AW727),0)/$I727)),"")</f>
        <v/>
      </c>
      <c r="AX727" s="49" t="str">
        <f>IFERROR(IF($K727&lt;&gt;"SS",(VLOOKUP($D727,Customer_Demand!$D:$BF,COLUMNS($I727:AX727),0)/$I727+VLOOKUP($D727,Customer_Demand!$D:$BF,COLUMNS($I727:AX727),0)/$K727),(VLOOKUP($D727,Customer_Demand!$D:$BF,COLUMNS($I727:AX727),0)/$I727)),"")</f>
        <v/>
      </c>
      <c r="AY727" s="49" t="str">
        <f>IFERROR(IF($K727&lt;&gt;"SS",(VLOOKUP($D727,Customer_Demand!$D:$BF,COLUMNS($I727:AY727),0)/$I727+VLOOKUP($D727,Customer_Demand!$D:$BF,COLUMNS($I727:AY727),0)/$K727),(VLOOKUP($D727,Customer_Demand!$D:$BF,COLUMNS($I727:AY727),0)/$I727)),"")</f>
        <v/>
      </c>
      <c r="AZ727" s="49" t="str">
        <f>IFERROR(IF($K727&lt;&gt;"SS",(VLOOKUP($D727,Customer_Demand!$D:$BF,COLUMNS($I727:AZ727),0)/$I727+VLOOKUP($D727,Customer_Demand!$D:$BF,COLUMNS($I727:AZ727),0)/$K727),(VLOOKUP($D727,Customer_Demand!$D:$BF,COLUMNS($I727:AZ727),0)/$I727)),"")</f>
        <v/>
      </c>
      <c r="BA727" s="49" t="str">
        <f>IFERROR(IF($K727&lt;&gt;"SS",(VLOOKUP($D727,Customer_Demand!$D:$BF,COLUMNS($I727:BA727),0)/$I727+VLOOKUP($D727,Customer_Demand!$D:$BF,COLUMNS($I727:BA727),0)/$K727),(VLOOKUP($D727,Customer_Demand!$D:$BF,COLUMNS($I727:BA727),0)/$I727)),"")</f>
        <v/>
      </c>
      <c r="BB727" s="49" t="str">
        <f>IFERROR(IF($K727&lt;&gt;"SS",(VLOOKUP($D727,Customer_Demand!$D:$BF,COLUMNS($I727:BB727),0)/$I727+VLOOKUP($D727,Customer_Demand!$D:$BF,COLUMNS($I727:BB727),0)/$K727),(VLOOKUP($D727,Customer_Demand!$D:$BF,COLUMNS($I727:BB727),0)/$I727)),"")</f>
        <v/>
      </c>
      <c r="BC727" s="49" t="str">
        <f>IFERROR(IF($K727&lt;&gt;"SS",(VLOOKUP($D727,Customer_Demand!$D:$BF,COLUMNS($I727:BC727),0)/$I727+VLOOKUP($D727,Customer_Demand!$D:$BF,COLUMNS($I727:BC727),0)/$K727),(VLOOKUP($D727,Customer_Demand!$D:$BF,COLUMNS($I727:BC727),0)/$I727)),"")</f>
        <v/>
      </c>
      <c r="BD727" s="49" t="str">
        <f>IFERROR(IF($K727&lt;&gt;"SS",(VLOOKUP($D727,Customer_Demand!$D:$BF,COLUMNS($I727:BD727),0)/$I727+VLOOKUP($D727,Customer_Demand!$D:$BF,COLUMNS($I727:BD727),0)/$K727),(VLOOKUP($D727,Customer_Demand!$D:$BF,COLUMNS($I727:BD727),0)/$I727)),"")</f>
        <v/>
      </c>
      <c r="BE727" s="49" t="str">
        <f>IFERROR(IF($K727&lt;&gt;"SS",(VLOOKUP($D727,Customer_Demand!$D:$BF,COLUMNS($I727:BE727),0)/$I727+VLOOKUP($D727,Customer_Demand!$D:$BF,COLUMNS($I727:BE727),0)/$K727),(VLOOKUP($D727,Customer_Demand!$D:$BF,COLUMNS($I727:BE727),0)/$I727)),"")</f>
        <v/>
      </c>
      <c r="BF727" s="49" t="str">
        <f>IFERROR(IF($K727&lt;&gt;"SS",(VLOOKUP($D727,Customer_Demand!$D:$BF,COLUMNS($I727:BF727),0)/$I727+VLOOKUP($D727,Customer_Demand!$D:$BF,COLUMNS($I727:BF727),0)/$K727),(VLOOKUP($D727,Customer_Demand!$D:$BF,COLUMNS($I727:BF727),0)/$I727)),"")</f>
        <v/>
      </c>
      <c r="BG727" s="49" t="str">
        <f>IFERROR(IF($K727&lt;&gt;"SS",(VLOOKUP($D727,Customer_Demand!$D:$BF,COLUMNS($I727:BG727),0)/$I727+VLOOKUP($D727,Customer_Demand!$D:$BF,COLUMNS($I727:BG727),0)/$K727),(VLOOKUP($D727,Customer_Demand!$D:$BF,COLUMNS($I727:BG727),0)/$I727)),"")</f>
        <v/>
      </c>
      <c r="BH727" s="49" t="str">
        <f>IFERROR(IF($K727&lt;&gt;"SS",(VLOOKUP($D727,Customer_Demand!$D:$BF,COLUMNS($I727:BH727),0)/$I727+VLOOKUP($D727,Customer_Demand!$D:$BF,COLUMNS($I727:BH727),0)/$K727),(VLOOKUP($D727,Customer_Demand!$D:$BF,COLUMNS($I727:BH727),0)/$I727)),"")</f>
        <v/>
      </c>
      <c r="BI727" s="49" t="str">
        <f>IFERROR(IF($K727&lt;&gt;"SS",(VLOOKUP($D727,Customer_Demand!$D:$BF,COLUMNS($I727:BI727),0)/$I727+VLOOKUP($D727,Customer_Demand!$D:$BF,COLUMNS($I727:BI727),0)/$K727),(VLOOKUP($D727,Customer_Demand!$D:$BF,COLUMNS($I727:BI727),0)/$I727)),"")</f>
        <v/>
      </c>
      <c r="BJ727" s="49" t="str">
        <f>IFERROR(IF($K727&lt;&gt;"SS",(VLOOKUP($D727,Customer_Demand!$D:$BF,COLUMNS($I727:BJ727),0)/$I727+VLOOKUP($D727,Customer_Demand!$D:$BF,COLUMNS($I727:BJ727),0)/$K727),(VLOOKUP($D727,Customer_Demand!$D:$BF,COLUMNS($I727:BJ727),0)/$I727)),"")</f>
        <v/>
      </c>
      <c r="BK727" s="50" t="str">
        <f>IFERROR(IF($K727&lt;&gt;"SS",(VLOOKUP($D727,Customer_Demand!$D:$BF,COLUMNS($I727:BK727),0)/$I727+VLOOKUP($D727,Customer_Demand!$D:$BF,COLUMNS($I727:BK727),0)/$K727),(VLOOKUP($D727,Customer_Demand!$D:$BF,COLUMNS($I727:BK727),0)/$I727)),"")</f>
        <v/>
      </c>
    </row>
    <row r="728" spans="2:63" x14ac:dyDescent="0.2">
      <c r="B728" s="12" t="str">
        <f t="shared" si="51"/>
        <v/>
      </c>
      <c r="C728" s="45" t="str">
        <f>IF((Customer_Demand!C728)&lt;&gt;"",Customer_Demand!C728,"")</f>
        <v/>
      </c>
      <c r="D728" s="45" t="str">
        <f>IF(C728&lt;&gt;"",Customer_Demand!D728,"")</f>
        <v/>
      </c>
      <c r="E728" s="52" t="str">
        <f>IF(C728&lt;&gt;"",Customer_Demand!E728,"")</f>
        <v/>
      </c>
      <c r="F728" s="47" t="str">
        <f>IF(C728&lt;&gt;"",VLOOKUP(D728,Customer_Demand!$D$5:$F$1005,3,0),"")</f>
        <v/>
      </c>
      <c r="G728" s="48" t="str">
        <f t="shared" si="48"/>
        <v/>
      </c>
      <c r="H728" s="48" t="str">
        <f t="shared" si="49"/>
        <v/>
      </c>
      <c r="I728" s="48" t="str">
        <f>IFERROR(IF(C728&lt;&gt;"",VLOOKUP($H728,SMT_Cycle_Time_Data!$F:$Q,4,0),""),"SGR Not Defined")</f>
        <v/>
      </c>
      <c r="J728" s="48" t="str">
        <f t="shared" si="50"/>
        <v/>
      </c>
      <c r="K728" s="48" t="str">
        <f>IF(C728&lt;&gt;"",IFERROR(VLOOKUP($J728,SMT_Cycle_Time_Data!$F:$Q,4,0),"SS"),"")</f>
        <v/>
      </c>
      <c r="L728" s="49" t="str">
        <f>IFERROR(IF($K728&lt;&gt;"SS",(VLOOKUP($D728,Customer_Demand!$D:$BF,COLUMNS($I728:L728),0)/$I728+VLOOKUP($D728,Customer_Demand!$D:$BF,COLUMNS($I728:L728),0)/$K728),(VLOOKUP($D728,Customer_Demand!$D:$BF,COLUMNS($I728:L728),0)/$I728)),"")</f>
        <v/>
      </c>
      <c r="M728" s="49" t="str">
        <f>IFERROR(IF($K728&lt;&gt;"SS",(VLOOKUP($D728,Customer_Demand!$D:$BF,COLUMNS($I728:M728),0)/$I728+VLOOKUP($D728,Customer_Demand!$D:$BF,COLUMNS($I728:M728),0)/$K728),(VLOOKUP($D728,Customer_Demand!$D:$BF,COLUMNS($I728:M728),0)/$I728)),"")</f>
        <v/>
      </c>
      <c r="N728" s="49" t="str">
        <f>IFERROR(IF($K728&lt;&gt;"SS",(VLOOKUP($D728,Customer_Demand!$D:$BF,COLUMNS($I728:N728),0)/$I728+VLOOKUP($D728,Customer_Demand!$D:$BF,COLUMNS($I728:N728),0)/$K728),(VLOOKUP($D728,Customer_Demand!$D:$BF,COLUMNS($I728:N728),0)/$I728)),"")</f>
        <v/>
      </c>
      <c r="O728" s="49" t="str">
        <f>IFERROR(IF($K728&lt;&gt;"SS",(VLOOKUP($D728,Customer_Demand!$D:$BF,COLUMNS($I728:O728),0)/$I728+VLOOKUP($D728,Customer_Demand!$D:$BF,COLUMNS($I728:O728),0)/$K728),(VLOOKUP($D728,Customer_Demand!$D:$BF,COLUMNS($I728:O728),0)/$I728)),"")</f>
        <v/>
      </c>
      <c r="P728" s="49" t="str">
        <f>IFERROR(IF($K728&lt;&gt;"SS",(VLOOKUP($D728,Customer_Demand!$D:$BF,COLUMNS($I728:P728),0)/$I728+VLOOKUP($D728,Customer_Demand!$D:$BF,COLUMNS($I728:P728),0)/$K728),(VLOOKUP($D728,Customer_Demand!$D:$BF,COLUMNS($I728:P728),0)/$I728)),"")</f>
        <v/>
      </c>
      <c r="Q728" s="49" t="str">
        <f>IFERROR(IF($K728&lt;&gt;"SS",(VLOOKUP($D728,Customer_Demand!$D:$BF,COLUMNS($I728:Q728),0)/$I728+VLOOKUP($D728,Customer_Demand!$D:$BF,COLUMNS($I728:Q728),0)/$K728),(VLOOKUP($D728,Customer_Demand!$D:$BF,COLUMNS($I728:Q728),0)/$I728)),"")</f>
        <v/>
      </c>
      <c r="R728" s="49" t="str">
        <f>IFERROR(IF($K728&lt;&gt;"SS",(VLOOKUP($D728,Customer_Demand!$D:$BF,COLUMNS($I728:R728),0)/$I728+VLOOKUP($D728,Customer_Demand!$D:$BF,COLUMNS($I728:R728),0)/$K728),(VLOOKUP($D728,Customer_Demand!$D:$BF,COLUMNS($I728:R728),0)/$I728)),"")</f>
        <v/>
      </c>
      <c r="S728" s="49" t="str">
        <f>IFERROR(IF($K728&lt;&gt;"SS",(VLOOKUP($D728,Customer_Demand!$D:$BF,COLUMNS($I728:S728),0)/$I728+VLOOKUP($D728,Customer_Demand!$D:$BF,COLUMNS($I728:S728),0)/$K728),(VLOOKUP($D728,Customer_Demand!$D:$BF,COLUMNS($I728:S728),0)/$I728)),"")</f>
        <v/>
      </c>
      <c r="T728" s="49" t="str">
        <f>IFERROR(IF($K728&lt;&gt;"SS",(VLOOKUP($D728,Customer_Demand!$D:$BF,COLUMNS($I728:T728),0)/$I728+VLOOKUP($D728,Customer_Demand!$D:$BF,COLUMNS($I728:T728),0)/$K728),(VLOOKUP($D728,Customer_Demand!$D:$BF,COLUMNS($I728:T728),0)/$I728)),"")</f>
        <v/>
      </c>
      <c r="U728" s="49" t="str">
        <f>IFERROR(IF($K728&lt;&gt;"SS",(VLOOKUP($D728,Customer_Demand!$D:$BF,COLUMNS($I728:U728),0)/$I728+VLOOKUP($D728,Customer_Demand!$D:$BF,COLUMNS($I728:U728),0)/$K728),(VLOOKUP($D728,Customer_Demand!$D:$BF,COLUMNS($I728:U728),0)/$I728)),"")</f>
        <v/>
      </c>
      <c r="V728" s="49" t="str">
        <f>IFERROR(IF($K728&lt;&gt;"SS",(VLOOKUP($D728,Customer_Demand!$D:$BF,COLUMNS($I728:V728),0)/$I728+VLOOKUP($D728,Customer_Demand!$D:$BF,COLUMNS($I728:V728),0)/$K728),(VLOOKUP($D728,Customer_Demand!$D:$BF,COLUMNS($I728:V728),0)/$I728)),"")</f>
        <v/>
      </c>
      <c r="W728" s="49" t="str">
        <f>IFERROR(IF($K728&lt;&gt;"SS",(VLOOKUP($D728,Customer_Demand!$D:$BF,COLUMNS($I728:W728),0)/$I728+VLOOKUP($D728,Customer_Demand!$D:$BF,COLUMNS($I728:W728),0)/$K728),(VLOOKUP($D728,Customer_Demand!$D:$BF,COLUMNS($I728:W728),0)/$I728)),"")</f>
        <v/>
      </c>
      <c r="X728" s="49" t="str">
        <f>IFERROR(IF($K728&lt;&gt;"SS",(VLOOKUP($D728,Customer_Demand!$D:$BF,COLUMNS($I728:X728),0)/$I728+VLOOKUP($D728,Customer_Demand!$D:$BF,COLUMNS($I728:X728),0)/$K728),(VLOOKUP($D728,Customer_Demand!$D:$BF,COLUMNS($I728:X728),0)/$I728)),"")</f>
        <v/>
      </c>
      <c r="Y728" s="49" t="str">
        <f>IFERROR(IF($K728&lt;&gt;"SS",(VLOOKUP($D728,Customer_Demand!$D:$BF,COLUMNS($I728:Y728),0)/$I728+VLOOKUP($D728,Customer_Demand!$D:$BF,COLUMNS($I728:Y728),0)/$K728),(VLOOKUP($D728,Customer_Demand!$D:$BF,COLUMNS($I728:Y728),0)/$I728)),"")</f>
        <v/>
      </c>
      <c r="Z728" s="49" t="str">
        <f>IFERROR(IF($K728&lt;&gt;"SS",(VLOOKUP($D728,Customer_Demand!$D:$BF,COLUMNS($I728:Z728),0)/$I728+VLOOKUP($D728,Customer_Demand!$D:$BF,COLUMNS($I728:Z728),0)/$K728),(VLOOKUP($D728,Customer_Demand!$D:$BF,COLUMNS($I728:Z728),0)/$I728)),"")</f>
        <v/>
      </c>
      <c r="AA728" s="49" t="str">
        <f>IFERROR(IF($K728&lt;&gt;"SS",(VLOOKUP($D728,Customer_Demand!$D:$BF,COLUMNS($I728:AA728),0)/$I728+VLOOKUP($D728,Customer_Demand!$D:$BF,COLUMNS($I728:AA728),0)/$K728),(VLOOKUP($D728,Customer_Demand!$D:$BF,COLUMNS($I728:AA728),0)/$I728)),"")</f>
        <v/>
      </c>
      <c r="AB728" s="49" t="str">
        <f>IFERROR(IF($K728&lt;&gt;"SS",(VLOOKUP($D728,Customer_Demand!$D:$BF,COLUMNS($I728:AB728),0)/$I728+VLOOKUP($D728,Customer_Demand!$D:$BF,COLUMNS($I728:AB728),0)/$K728),(VLOOKUP($D728,Customer_Demand!$D:$BF,COLUMNS($I728:AB728),0)/$I728)),"")</f>
        <v/>
      </c>
      <c r="AC728" s="49" t="str">
        <f>IFERROR(IF($K728&lt;&gt;"SS",(VLOOKUP($D728,Customer_Demand!$D:$BF,COLUMNS($I728:AC728),0)/$I728+VLOOKUP($D728,Customer_Demand!$D:$BF,COLUMNS($I728:AC728),0)/$K728),(VLOOKUP($D728,Customer_Demand!$D:$BF,COLUMNS($I728:AC728),0)/$I728)),"")</f>
        <v/>
      </c>
      <c r="AD728" s="49" t="str">
        <f>IFERROR(IF($K728&lt;&gt;"SS",(VLOOKUP($D728,Customer_Demand!$D:$BF,COLUMNS($I728:AD728),0)/$I728+VLOOKUP($D728,Customer_Demand!$D:$BF,COLUMNS($I728:AD728),0)/$K728),(VLOOKUP($D728,Customer_Demand!$D:$BF,COLUMNS($I728:AD728),0)/$I728)),"")</f>
        <v/>
      </c>
      <c r="AE728" s="49" t="str">
        <f>IFERROR(IF($K728&lt;&gt;"SS",(VLOOKUP($D728,Customer_Demand!$D:$BF,COLUMNS($I728:AE728),0)/$I728+VLOOKUP($D728,Customer_Demand!$D:$BF,COLUMNS($I728:AE728),0)/$K728),(VLOOKUP($D728,Customer_Demand!$D:$BF,COLUMNS($I728:AE728),0)/$I728)),"")</f>
        <v/>
      </c>
      <c r="AF728" s="49" t="str">
        <f>IFERROR(IF($K728&lt;&gt;"SS",(VLOOKUP($D728,Customer_Demand!$D:$BF,COLUMNS($I728:AF728),0)/$I728+VLOOKUP($D728,Customer_Demand!$D:$BF,COLUMNS($I728:AF728),0)/$K728),(VLOOKUP($D728,Customer_Demand!$D:$BF,COLUMNS($I728:AF728),0)/$I728)),"")</f>
        <v/>
      </c>
      <c r="AG728" s="49" t="str">
        <f>IFERROR(IF($K728&lt;&gt;"SS",(VLOOKUP($D728,Customer_Demand!$D:$BF,COLUMNS($I728:AG728),0)/$I728+VLOOKUP($D728,Customer_Demand!$D:$BF,COLUMNS($I728:AG728),0)/$K728),(VLOOKUP($D728,Customer_Demand!$D:$BF,COLUMNS($I728:AG728),0)/$I728)),"")</f>
        <v/>
      </c>
      <c r="AH728" s="49" t="str">
        <f>IFERROR(IF($K728&lt;&gt;"SS",(VLOOKUP($D728,Customer_Demand!$D:$BF,COLUMNS($I728:AH728),0)/$I728+VLOOKUP($D728,Customer_Demand!$D:$BF,COLUMNS($I728:AH728),0)/$K728),(VLOOKUP($D728,Customer_Demand!$D:$BF,COLUMNS($I728:AH728),0)/$I728)),"")</f>
        <v/>
      </c>
      <c r="AI728" s="49" t="str">
        <f>IFERROR(IF($K728&lt;&gt;"SS",(VLOOKUP($D728,Customer_Demand!$D:$BF,COLUMNS($I728:AI728),0)/$I728+VLOOKUP($D728,Customer_Demand!$D:$BF,COLUMNS($I728:AI728),0)/$K728),(VLOOKUP($D728,Customer_Demand!$D:$BF,COLUMNS($I728:AI728),0)/$I728)),"")</f>
        <v/>
      </c>
      <c r="AJ728" s="49" t="str">
        <f>IFERROR(IF($K728&lt;&gt;"SS",(VLOOKUP($D728,Customer_Demand!$D:$BF,COLUMNS($I728:AJ728),0)/$I728+VLOOKUP($D728,Customer_Demand!$D:$BF,COLUMNS($I728:AJ728),0)/$K728),(VLOOKUP($D728,Customer_Demand!$D:$BF,COLUMNS($I728:AJ728),0)/$I728)),"")</f>
        <v/>
      </c>
      <c r="AK728" s="49" t="str">
        <f>IFERROR(IF($K728&lt;&gt;"SS",(VLOOKUP($D728,Customer_Demand!$D:$BF,COLUMNS($I728:AK728),0)/$I728+VLOOKUP($D728,Customer_Demand!$D:$BF,COLUMNS($I728:AK728),0)/$K728),(VLOOKUP($D728,Customer_Demand!$D:$BF,COLUMNS($I728:AK728),0)/$I728)),"")</f>
        <v/>
      </c>
      <c r="AL728" s="49" t="str">
        <f>IFERROR(IF($K728&lt;&gt;"SS",(VLOOKUP($D728,Customer_Demand!$D:$BF,COLUMNS($I728:AL728),0)/$I728+VLOOKUP($D728,Customer_Demand!$D:$BF,COLUMNS($I728:AL728),0)/$K728),(VLOOKUP($D728,Customer_Demand!$D:$BF,COLUMNS($I728:AL728),0)/$I728)),"")</f>
        <v/>
      </c>
      <c r="AM728" s="49" t="str">
        <f>IFERROR(IF($K728&lt;&gt;"SS",(VLOOKUP($D728,Customer_Demand!$D:$BF,COLUMNS($I728:AM728),0)/$I728+VLOOKUP($D728,Customer_Demand!$D:$BF,COLUMNS($I728:AM728),0)/$K728),(VLOOKUP($D728,Customer_Demand!$D:$BF,COLUMNS($I728:AM728),0)/$I728)),"")</f>
        <v/>
      </c>
      <c r="AN728" s="49" t="str">
        <f>IFERROR(IF($K728&lt;&gt;"SS",(VLOOKUP($D728,Customer_Demand!$D:$BF,COLUMNS($I728:AN728),0)/$I728+VLOOKUP($D728,Customer_Demand!$D:$BF,COLUMNS($I728:AN728),0)/$K728),(VLOOKUP($D728,Customer_Demand!$D:$BF,COLUMNS($I728:AN728),0)/$I728)),"")</f>
        <v/>
      </c>
      <c r="AO728" s="49" t="str">
        <f>IFERROR(IF($K728&lt;&gt;"SS",(VLOOKUP($D728,Customer_Demand!$D:$BF,COLUMNS($I728:AO728),0)/$I728+VLOOKUP($D728,Customer_Demand!$D:$BF,COLUMNS($I728:AO728),0)/$K728),(VLOOKUP($D728,Customer_Demand!$D:$BF,COLUMNS($I728:AO728),0)/$I728)),"")</f>
        <v/>
      </c>
      <c r="AP728" s="49" t="str">
        <f>IFERROR(IF($K728&lt;&gt;"SS",(VLOOKUP($D728,Customer_Demand!$D:$BF,COLUMNS($I728:AP728),0)/$I728+VLOOKUP($D728,Customer_Demand!$D:$BF,COLUMNS($I728:AP728),0)/$K728),(VLOOKUP($D728,Customer_Demand!$D:$BF,COLUMNS($I728:AP728),0)/$I728)),"")</f>
        <v/>
      </c>
      <c r="AQ728" s="49" t="str">
        <f>IFERROR(IF($K728&lt;&gt;"SS",(VLOOKUP($D728,Customer_Demand!$D:$BF,COLUMNS($I728:AQ728),0)/$I728+VLOOKUP($D728,Customer_Demand!$D:$BF,COLUMNS($I728:AQ728),0)/$K728),(VLOOKUP($D728,Customer_Demand!$D:$BF,COLUMNS($I728:AQ728),0)/$I728)),"")</f>
        <v/>
      </c>
      <c r="AR728" s="49" t="str">
        <f>IFERROR(IF($K728&lt;&gt;"SS",(VLOOKUP($D728,Customer_Demand!$D:$BF,COLUMNS($I728:AR728),0)/$I728+VLOOKUP($D728,Customer_Demand!$D:$BF,COLUMNS($I728:AR728),0)/$K728),(VLOOKUP($D728,Customer_Demand!$D:$BF,COLUMNS($I728:AR728),0)/$I728)),"")</f>
        <v/>
      </c>
      <c r="AS728" s="49" t="str">
        <f>IFERROR(IF($K728&lt;&gt;"SS",(VLOOKUP($D728,Customer_Demand!$D:$BF,COLUMNS($I728:AS728),0)/$I728+VLOOKUP($D728,Customer_Demand!$D:$BF,COLUMNS($I728:AS728),0)/$K728),(VLOOKUP($D728,Customer_Demand!$D:$BF,COLUMNS($I728:AS728),0)/$I728)),"")</f>
        <v/>
      </c>
      <c r="AT728" s="49" t="str">
        <f>IFERROR(IF($K728&lt;&gt;"SS",(VLOOKUP($D728,Customer_Demand!$D:$BF,COLUMNS($I728:AT728),0)/$I728+VLOOKUP($D728,Customer_Demand!$D:$BF,COLUMNS($I728:AT728),0)/$K728),(VLOOKUP($D728,Customer_Demand!$D:$BF,COLUMNS($I728:AT728),0)/$I728)),"")</f>
        <v/>
      </c>
      <c r="AU728" s="49" t="str">
        <f>IFERROR(IF($K728&lt;&gt;"SS",(VLOOKUP($D728,Customer_Demand!$D:$BF,COLUMNS($I728:AU728),0)/$I728+VLOOKUP($D728,Customer_Demand!$D:$BF,COLUMNS($I728:AU728),0)/$K728),(VLOOKUP($D728,Customer_Demand!$D:$BF,COLUMNS($I728:AU728),0)/$I728)),"")</f>
        <v/>
      </c>
      <c r="AV728" s="49" t="str">
        <f>IFERROR(IF($K728&lt;&gt;"SS",(VLOOKUP($D728,Customer_Demand!$D:$BF,COLUMNS($I728:AV728),0)/$I728+VLOOKUP($D728,Customer_Demand!$D:$BF,COLUMNS($I728:AV728),0)/$K728),(VLOOKUP($D728,Customer_Demand!$D:$BF,COLUMNS($I728:AV728),0)/$I728)),"")</f>
        <v/>
      </c>
      <c r="AW728" s="49" t="str">
        <f>IFERROR(IF($K728&lt;&gt;"SS",(VLOOKUP($D728,Customer_Demand!$D:$BF,COLUMNS($I728:AW728),0)/$I728+VLOOKUP($D728,Customer_Demand!$D:$BF,COLUMNS($I728:AW728),0)/$K728),(VLOOKUP($D728,Customer_Demand!$D:$BF,COLUMNS($I728:AW728),0)/$I728)),"")</f>
        <v/>
      </c>
      <c r="AX728" s="49" t="str">
        <f>IFERROR(IF($K728&lt;&gt;"SS",(VLOOKUP($D728,Customer_Demand!$D:$BF,COLUMNS($I728:AX728),0)/$I728+VLOOKUP($D728,Customer_Demand!$D:$BF,COLUMNS($I728:AX728),0)/$K728),(VLOOKUP($D728,Customer_Demand!$D:$BF,COLUMNS($I728:AX728),0)/$I728)),"")</f>
        <v/>
      </c>
      <c r="AY728" s="49" t="str">
        <f>IFERROR(IF($K728&lt;&gt;"SS",(VLOOKUP($D728,Customer_Demand!$D:$BF,COLUMNS($I728:AY728),0)/$I728+VLOOKUP($D728,Customer_Demand!$D:$BF,COLUMNS($I728:AY728),0)/$K728),(VLOOKUP($D728,Customer_Demand!$D:$BF,COLUMNS($I728:AY728),0)/$I728)),"")</f>
        <v/>
      </c>
      <c r="AZ728" s="49" t="str">
        <f>IFERROR(IF($K728&lt;&gt;"SS",(VLOOKUP($D728,Customer_Demand!$D:$BF,COLUMNS($I728:AZ728),0)/$I728+VLOOKUP($D728,Customer_Demand!$D:$BF,COLUMNS($I728:AZ728),0)/$K728),(VLOOKUP($D728,Customer_Demand!$D:$BF,COLUMNS($I728:AZ728),0)/$I728)),"")</f>
        <v/>
      </c>
      <c r="BA728" s="49" t="str">
        <f>IFERROR(IF($K728&lt;&gt;"SS",(VLOOKUP($D728,Customer_Demand!$D:$BF,COLUMNS($I728:BA728),0)/$I728+VLOOKUP($D728,Customer_Demand!$D:$BF,COLUMNS($I728:BA728),0)/$K728),(VLOOKUP($D728,Customer_Demand!$D:$BF,COLUMNS($I728:BA728),0)/$I728)),"")</f>
        <v/>
      </c>
      <c r="BB728" s="49" t="str">
        <f>IFERROR(IF($K728&lt;&gt;"SS",(VLOOKUP($D728,Customer_Demand!$D:$BF,COLUMNS($I728:BB728),0)/$I728+VLOOKUP($D728,Customer_Demand!$D:$BF,COLUMNS($I728:BB728),0)/$K728),(VLOOKUP($D728,Customer_Demand!$D:$BF,COLUMNS($I728:BB728),0)/$I728)),"")</f>
        <v/>
      </c>
      <c r="BC728" s="49" t="str">
        <f>IFERROR(IF($K728&lt;&gt;"SS",(VLOOKUP($D728,Customer_Demand!$D:$BF,COLUMNS($I728:BC728),0)/$I728+VLOOKUP($D728,Customer_Demand!$D:$BF,COLUMNS($I728:BC728),0)/$K728),(VLOOKUP($D728,Customer_Demand!$D:$BF,COLUMNS($I728:BC728),0)/$I728)),"")</f>
        <v/>
      </c>
      <c r="BD728" s="49" t="str">
        <f>IFERROR(IF($K728&lt;&gt;"SS",(VLOOKUP($D728,Customer_Demand!$D:$BF,COLUMNS($I728:BD728),0)/$I728+VLOOKUP($D728,Customer_Demand!$D:$BF,COLUMNS($I728:BD728),0)/$K728),(VLOOKUP($D728,Customer_Demand!$D:$BF,COLUMNS($I728:BD728),0)/$I728)),"")</f>
        <v/>
      </c>
      <c r="BE728" s="49" t="str">
        <f>IFERROR(IF($K728&lt;&gt;"SS",(VLOOKUP($D728,Customer_Demand!$D:$BF,COLUMNS($I728:BE728),0)/$I728+VLOOKUP($D728,Customer_Demand!$D:$BF,COLUMNS($I728:BE728),0)/$K728),(VLOOKUP($D728,Customer_Demand!$D:$BF,COLUMNS($I728:BE728),0)/$I728)),"")</f>
        <v/>
      </c>
      <c r="BF728" s="49" t="str">
        <f>IFERROR(IF($K728&lt;&gt;"SS",(VLOOKUP($D728,Customer_Demand!$D:$BF,COLUMNS($I728:BF728),0)/$I728+VLOOKUP($D728,Customer_Demand!$D:$BF,COLUMNS($I728:BF728),0)/$K728),(VLOOKUP($D728,Customer_Demand!$D:$BF,COLUMNS($I728:BF728),0)/$I728)),"")</f>
        <v/>
      </c>
      <c r="BG728" s="49" t="str">
        <f>IFERROR(IF($K728&lt;&gt;"SS",(VLOOKUP($D728,Customer_Demand!$D:$BF,COLUMNS($I728:BG728),0)/$I728+VLOOKUP($D728,Customer_Demand!$D:$BF,COLUMNS($I728:BG728),0)/$K728),(VLOOKUP($D728,Customer_Demand!$D:$BF,COLUMNS($I728:BG728),0)/$I728)),"")</f>
        <v/>
      </c>
      <c r="BH728" s="49" t="str">
        <f>IFERROR(IF($K728&lt;&gt;"SS",(VLOOKUP($D728,Customer_Demand!$D:$BF,COLUMNS($I728:BH728),0)/$I728+VLOOKUP($D728,Customer_Demand!$D:$BF,COLUMNS($I728:BH728),0)/$K728),(VLOOKUP($D728,Customer_Demand!$D:$BF,COLUMNS($I728:BH728),0)/$I728)),"")</f>
        <v/>
      </c>
      <c r="BI728" s="49" t="str">
        <f>IFERROR(IF($K728&lt;&gt;"SS",(VLOOKUP($D728,Customer_Demand!$D:$BF,COLUMNS($I728:BI728),0)/$I728+VLOOKUP($D728,Customer_Demand!$D:$BF,COLUMNS($I728:BI728),0)/$K728),(VLOOKUP($D728,Customer_Demand!$D:$BF,COLUMNS($I728:BI728),0)/$I728)),"")</f>
        <v/>
      </c>
      <c r="BJ728" s="49" t="str">
        <f>IFERROR(IF($K728&lt;&gt;"SS",(VLOOKUP($D728,Customer_Demand!$D:$BF,COLUMNS($I728:BJ728),0)/$I728+VLOOKUP($D728,Customer_Demand!$D:$BF,COLUMNS($I728:BJ728),0)/$K728),(VLOOKUP($D728,Customer_Demand!$D:$BF,COLUMNS($I728:BJ728),0)/$I728)),"")</f>
        <v/>
      </c>
      <c r="BK728" s="50" t="str">
        <f>IFERROR(IF($K728&lt;&gt;"SS",(VLOOKUP($D728,Customer_Demand!$D:$BF,COLUMNS($I728:BK728),0)/$I728+VLOOKUP($D728,Customer_Demand!$D:$BF,COLUMNS($I728:BK728),0)/$K728),(VLOOKUP($D728,Customer_Demand!$D:$BF,COLUMNS($I728:BK728),0)/$I728)),"")</f>
        <v/>
      </c>
    </row>
    <row r="729" spans="2:63" x14ac:dyDescent="0.2">
      <c r="B729" s="12" t="str">
        <f t="shared" si="51"/>
        <v/>
      </c>
      <c r="C729" s="45" t="str">
        <f>IF((Customer_Demand!C729)&lt;&gt;"",Customer_Demand!C729,"")</f>
        <v/>
      </c>
      <c r="D729" s="45" t="str">
        <f>IF(C729&lt;&gt;"",Customer_Demand!D729,"")</f>
        <v/>
      </c>
      <c r="E729" s="52" t="str">
        <f>IF(C729&lt;&gt;"",Customer_Demand!E729,"")</f>
        <v/>
      </c>
      <c r="F729" s="47" t="str">
        <f>IF(C729&lt;&gt;"",VLOOKUP(D729,Customer_Demand!$D$5:$F$1005,3,0),"")</f>
        <v/>
      </c>
      <c r="G729" s="48" t="str">
        <f t="shared" si="48"/>
        <v/>
      </c>
      <c r="H729" s="48" t="str">
        <f t="shared" si="49"/>
        <v/>
      </c>
      <c r="I729" s="48" t="str">
        <f>IFERROR(IF(C729&lt;&gt;"",VLOOKUP($H729,SMT_Cycle_Time_Data!$F:$Q,4,0),""),"SGR Not Defined")</f>
        <v/>
      </c>
      <c r="J729" s="48" t="str">
        <f t="shared" si="50"/>
        <v/>
      </c>
      <c r="K729" s="48" t="str">
        <f>IF(C729&lt;&gt;"",IFERROR(VLOOKUP($J729,SMT_Cycle_Time_Data!$F:$Q,4,0),"SS"),"")</f>
        <v/>
      </c>
      <c r="L729" s="49" t="str">
        <f>IFERROR(IF($K729&lt;&gt;"SS",(VLOOKUP($D729,Customer_Demand!$D:$BF,COLUMNS($I729:L729),0)/$I729+VLOOKUP($D729,Customer_Demand!$D:$BF,COLUMNS($I729:L729),0)/$K729),(VLOOKUP($D729,Customer_Demand!$D:$BF,COLUMNS($I729:L729),0)/$I729)),"")</f>
        <v/>
      </c>
      <c r="M729" s="49" t="str">
        <f>IFERROR(IF($K729&lt;&gt;"SS",(VLOOKUP($D729,Customer_Demand!$D:$BF,COLUMNS($I729:M729),0)/$I729+VLOOKUP($D729,Customer_Demand!$D:$BF,COLUMNS($I729:M729),0)/$K729),(VLOOKUP($D729,Customer_Demand!$D:$BF,COLUMNS($I729:M729),0)/$I729)),"")</f>
        <v/>
      </c>
      <c r="N729" s="49" t="str">
        <f>IFERROR(IF($K729&lt;&gt;"SS",(VLOOKUP($D729,Customer_Demand!$D:$BF,COLUMNS($I729:N729),0)/$I729+VLOOKUP($D729,Customer_Demand!$D:$BF,COLUMNS($I729:N729),0)/$K729),(VLOOKUP($D729,Customer_Demand!$D:$BF,COLUMNS($I729:N729),0)/$I729)),"")</f>
        <v/>
      </c>
      <c r="O729" s="49" t="str">
        <f>IFERROR(IF($K729&lt;&gt;"SS",(VLOOKUP($D729,Customer_Demand!$D:$BF,COLUMNS($I729:O729),0)/$I729+VLOOKUP($D729,Customer_Demand!$D:$BF,COLUMNS($I729:O729),0)/$K729),(VLOOKUP($D729,Customer_Demand!$D:$BF,COLUMNS($I729:O729),0)/$I729)),"")</f>
        <v/>
      </c>
      <c r="P729" s="49" t="str">
        <f>IFERROR(IF($K729&lt;&gt;"SS",(VLOOKUP($D729,Customer_Demand!$D:$BF,COLUMNS($I729:P729),0)/$I729+VLOOKUP($D729,Customer_Demand!$D:$BF,COLUMNS($I729:P729),0)/$K729),(VLOOKUP($D729,Customer_Demand!$D:$BF,COLUMNS($I729:P729),0)/$I729)),"")</f>
        <v/>
      </c>
      <c r="Q729" s="49" t="str">
        <f>IFERROR(IF($K729&lt;&gt;"SS",(VLOOKUP($D729,Customer_Demand!$D:$BF,COLUMNS($I729:Q729),0)/$I729+VLOOKUP($D729,Customer_Demand!$D:$BF,COLUMNS($I729:Q729),0)/$K729),(VLOOKUP($D729,Customer_Demand!$D:$BF,COLUMNS($I729:Q729),0)/$I729)),"")</f>
        <v/>
      </c>
      <c r="R729" s="49" t="str">
        <f>IFERROR(IF($K729&lt;&gt;"SS",(VLOOKUP($D729,Customer_Demand!$D:$BF,COLUMNS($I729:R729),0)/$I729+VLOOKUP($D729,Customer_Demand!$D:$BF,COLUMNS($I729:R729),0)/$K729),(VLOOKUP($D729,Customer_Demand!$D:$BF,COLUMNS($I729:R729),0)/$I729)),"")</f>
        <v/>
      </c>
      <c r="S729" s="49" t="str">
        <f>IFERROR(IF($K729&lt;&gt;"SS",(VLOOKUP($D729,Customer_Demand!$D:$BF,COLUMNS($I729:S729),0)/$I729+VLOOKUP($D729,Customer_Demand!$D:$BF,COLUMNS($I729:S729),0)/$K729),(VLOOKUP($D729,Customer_Demand!$D:$BF,COLUMNS($I729:S729),0)/$I729)),"")</f>
        <v/>
      </c>
      <c r="T729" s="49" t="str">
        <f>IFERROR(IF($K729&lt;&gt;"SS",(VLOOKUP($D729,Customer_Demand!$D:$BF,COLUMNS($I729:T729),0)/$I729+VLOOKUP($D729,Customer_Demand!$D:$BF,COLUMNS($I729:T729),0)/$K729),(VLOOKUP($D729,Customer_Demand!$D:$BF,COLUMNS($I729:T729),0)/$I729)),"")</f>
        <v/>
      </c>
      <c r="U729" s="49" t="str">
        <f>IFERROR(IF($K729&lt;&gt;"SS",(VLOOKUP($D729,Customer_Demand!$D:$BF,COLUMNS($I729:U729),0)/$I729+VLOOKUP($D729,Customer_Demand!$D:$BF,COLUMNS($I729:U729),0)/$K729),(VLOOKUP($D729,Customer_Demand!$D:$BF,COLUMNS($I729:U729),0)/$I729)),"")</f>
        <v/>
      </c>
      <c r="V729" s="49" t="str">
        <f>IFERROR(IF($K729&lt;&gt;"SS",(VLOOKUP($D729,Customer_Demand!$D:$BF,COLUMNS($I729:V729),0)/$I729+VLOOKUP($D729,Customer_Demand!$D:$BF,COLUMNS($I729:V729),0)/$K729),(VLOOKUP($D729,Customer_Demand!$D:$BF,COLUMNS($I729:V729),0)/$I729)),"")</f>
        <v/>
      </c>
      <c r="W729" s="49" t="str">
        <f>IFERROR(IF($K729&lt;&gt;"SS",(VLOOKUP($D729,Customer_Demand!$D:$BF,COLUMNS($I729:W729),0)/$I729+VLOOKUP($D729,Customer_Demand!$D:$BF,COLUMNS($I729:W729),0)/$K729),(VLOOKUP($D729,Customer_Demand!$D:$BF,COLUMNS($I729:W729),0)/$I729)),"")</f>
        <v/>
      </c>
      <c r="X729" s="49" t="str">
        <f>IFERROR(IF($K729&lt;&gt;"SS",(VLOOKUP($D729,Customer_Demand!$D:$BF,COLUMNS($I729:X729),0)/$I729+VLOOKUP($D729,Customer_Demand!$D:$BF,COLUMNS($I729:X729),0)/$K729),(VLOOKUP($D729,Customer_Demand!$D:$BF,COLUMNS($I729:X729),0)/$I729)),"")</f>
        <v/>
      </c>
      <c r="Y729" s="49" t="str">
        <f>IFERROR(IF($K729&lt;&gt;"SS",(VLOOKUP($D729,Customer_Demand!$D:$BF,COLUMNS($I729:Y729),0)/$I729+VLOOKUP($D729,Customer_Demand!$D:$BF,COLUMNS($I729:Y729),0)/$K729),(VLOOKUP($D729,Customer_Demand!$D:$BF,COLUMNS($I729:Y729),0)/$I729)),"")</f>
        <v/>
      </c>
      <c r="Z729" s="49" t="str">
        <f>IFERROR(IF($K729&lt;&gt;"SS",(VLOOKUP($D729,Customer_Demand!$D:$BF,COLUMNS($I729:Z729),0)/$I729+VLOOKUP($D729,Customer_Demand!$D:$BF,COLUMNS($I729:Z729),0)/$K729),(VLOOKUP($D729,Customer_Demand!$D:$BF,COLUMNS($I729:Z729),0)/$I729)),"")</f>
        <v/>
      </c>
      <c r="AA729" s="49" t="str">
        <f>IFERROR(IF($K729&lt;&gt;"SS",(VLOOKUP($D729,Customer_Demand!$D:$BF,COLUMNS($I729:AA729),0)/$I729+VLOOKUP($D729,Customer_Demand!$D:$BF,COLUMNS($I729:AA729),0)/$K729),(VLOOKUP($D729,Customer_Demand!$D:$BF,COLUMNS($I729:AA729),0)/$I729)),"")</f>
        <v/>
      </c>
      <c r="AB729" s="49" t="str">
        <f>IFERROR(IF($K729&lt;&gt;"SS",(VLOOKUP($D729,Customer_Demand!$D:$BF,COLUMNS($I729:AB729),0)/$I729+VLOOKUP($D729,Customer_Demand!$D:$BF,COLUMNS($I729:AB729),0)/$K729),(VLOOKUP($D729,Customer_Demand!$D:$BF,COLUMNS($I729:AB729),0)/$I729)),"")</f>
        <v/>
      </c>
      <c r="AC729" s="49" t="str">
        <f>IFERROR(IF($K729&lt;&gt;"SS",(VLOOKUP($D729,Customer_Demand!$D:$BF,COLUMNS($I729:AC729),0)/$I729+VLOOKUP($D729,Customer_Demand!$D:$BF,COLUMNS($I729:AC729),0)/$K729),(VLOOKUP($D729,Customer_Demand!$D:$BF,COLUMNS($I729:AC729),0)/$I729)),"")</f>
        <v/>
      </c>
      <c r="AD729" s="49" t="str">
        <f>IFERROR(IF($K729&lt;&gt;"SS",(VLOOKUP($D729,Customer_Demand!$D:$BF,COLUMNS($I729:AD729),0)/$I729+VLOOKUP($D729,Customer_Demand!$D:$BF,COLUMNS($I729:AD729),0)/$K729),(VLOOKUP($D729,Customer_Demand!$D:$BF,COLUMNS($I729:AD729),0)/$I729)),"")</f>
        <v/>
      </c>
      <c r="AE729" s="49" t="str">
        <f>IFERROR(IF($K729&lt;&gt;"SS",(VLOOKUP($D729,Customer_Demand!$D:$BF,COLUMNS($I729:AE729),0)/$I729+VLOOKUP($D729,Customer_Demand!$D:$BF,COLUMNS($I729:AE729),0)/$K729),(VLOOKUP($D729,Customer_Demand!$D:$BF,COLUMNS($I729:AE729),0)/$I729)),"")</f>
        <v/>
      </c>
      <c r="AF729" s="49" t="str">
        <f>IFERROR(IF($K729&lt;&gt;"SS",(VLOOKUP($D729,Customer_Demand!$D:$BF,COLUMNS($I729:AF729),0)/$I729+VLOOKUP($D729,Customer_Demand!$D:$BF,COLUMNS($I729:AF729),0)/$K729),(VLOOKUP($D729,Customer_Demand!$D:$BF,COLUMNS($I729:AF729),0)/$I729)),"")</f>
        <v/>
      </c>
      <c r="AG729" s="49" t="str">
        <f>IFERROR(IF($K729&lt;&gt;"SS",(VLOOKUP($D729,Customer_Demand!$D:$BF,COLUMNS($I729:AG729),0)/$I729+VLOOKUP($D729,Customer_Demand!$D:$BF,COLUMNS($I729:AG729),0)/$K729),(VLOOKUP($D729,Customer_Demand!$D:$BF,COLUMNS($I729:AG729),0)/$I729)),"")</f>
        <v/>
      </c>
      <c r="AH729" s="49" t="str">
        <f>IFERROR(IF($K729&lt;&gt;"SS",(VLOOKUP($D729,Customer_Demand!$D:$BF,COLUMNS($I729:AH729),0)/$I729+VLOOKUP($D729,Customer_Demand!$D:$BF,COLUMNS($I729:AH729),0)/$K729),(VLOOKUP($D729,Customer_Demand!$D:$BF,COLUMNS($I729:AH729),0)/$I729)),"")</f>
        <v/>
      </c>
      <c r="AI729" s="49" t="str">
        <f>IFERROR(IF($K729&lt;&gt;"SS",(VLOOKUP($D729,Customer_Demand!$D:$BF,COLUMNS($I729:AI729),0)/$I729+VLOOKUP($D729,Customer_Demand!$D:$BF,COLUMNS($I729:AI729),0)/$K729),(VLOOKUP($D729,Customer_Demand!$D:$BF,COLUMNS($I729:AI729),0)/$I729)),"")</f>
        <v/>
      </c>
      <c r="AJ729" s="49" t="str">
        <f>IFERROR(IF($K729&lt;&gt;"SS",(VLOOKUP($D729,Customer_Demand!$D:$BF,COLUMNS($I729:AJ729),0)/$I729+VLOOKUP($D729,Customer_Demand!$D:$BF,COLUMNS($I729:AJ729),0)/$K729),(VLOOKUP($D729,Customer_Demand!$D:$BF,COLUMNS($I729:AJ729),0)/$I729)),"")</f>
        <v/>
      </c>
      <c r="AK729" s="49" t="str">
        <f>IFERROR(IF($K729&lt;&gt;"SS",(VLOOKUP($D729,Customer_Demand!$D:$BF,COLUMNS($I729:AK729),0)/$I729+VLOOKUP($D729,Customer_Demand!$D:$BF,COLUMNS($I729:AK729),0)/$K729),(VLOOKUP($D729,Customer_Demand!$D:$BF,COLUMNS($I729:AK729),0)/$I729)),"")</f>
        <v/>
      </c>
      <c r="AL729" s="49" t="str">
        <f>IFERROR(IF($K729&lt;&gt;"SS",(VLOOKUP($D729,Customer_Demand!$D:$BF,COLUMNS($I729:AL729),0)/$I729+VLOOKUP($D729,Customer_Demand!$D:$BF,COLUMNS($I729:AL729),0)/$K729),(VLOOKUP($D729,Customer_Demand!$D:$BF,COLUMNS($I729:AL729),0)/$I729)),"")</f>
        <v/>
      </c>
      <c r="AM729" s="49" t="str">
        <f>IFERROR(IF($K729&lt;&gt;"SS",(VLOOKUP($D729,Customer_Demand!$D:$BF,COLUMNS($I729:AM729),0)/$I729+VLOOKUP($D729,Customer_Demand!$D:$BF,COLUMNS($I729:AM729),0)/$K729),(VLOOKUP($D729,Customer_Demand!$D:$BF,COLUMNS($I729:AM729),0)/$I729)),"")</f>
        <v/>
      </c>
      <c r="AN729" s="49" t="str">
        <f>IFERROR(IF($K729&lt;&gt;"SS",(VLOOKUP($D729,Customer_Demand!$D:$BF,COLUMNS($I729:AN729),0)/$I729+VLOOKUP($D729,Customer_Demand!$D:$BF,COLUMNS($I729:AN729),0)/$K729),(VLOOKUP($D729,Customer_Demand!$D:$BF,COLUMNS($I729:AN729),0)/$I729)),"")</f>
        <v/>
      </c>
      <c r="AO729" s="49" t="str">
        <f>IFERROR(IF($K729&lt;&gt;"SS",(VLOOKUP($D729,Customer_Demand!$D:$BF,COLUMNS($I729:AO729),0)/$I729+VLOOKUP($D729,Customer_Demand!$D:$BF,COLUMNS($I729:AO729),0)/$K729),(VLOOKUP($D729,Customer_Demand!$D:$BF,COLUMNS($I729:AO729),0)/$I729)),"")</f>
        <v/>
      </c>
      <c r="AP729" s="49" t="str">
        <f>IFERROR(IF($K729&lt;&gt;"SS",(VLOOKUP($D729,Customer_Demand!$D:$BF,COLUMNS($I729:AP729),0)/$I729+VLOOKUP($D729,Customer_Demand!$D:$BF,COLUMNS($I729:AP729),0)/$K729),(VLOOKUP($D729,Customer_Demand!$D:$BF,COLUMNS($I729:AP729),0)/$I729)),"")</f>
        <v/>
      </c>
      <c r="AQ729" s="49" t="str">
        <f>IFERROR(IF($K729&lt;&gt;"SS",(VLOOKUP($D729,Customer_Demand!$D:$BF,COLUMNS($I729:AQ729),0)/$I729+VLOOKUP($D729,Customer_Demand!$D:$BF,COLUMNS($I729:AQ729),0)/$K729),(VLOOKUP($D729,Customer_Demand!$D:$BF,COLUMNS($I729:AQ729),0)/$I729)),"")</f>
        <v/>
      </c>
      <c r="AR729" s="49" t="str">
        <f>IFERROR(IF($K729&lt;&gt;"SS",(VLOOKUP($D729,Customer_Demand!$D:$BF,COLUMNS($I729:AR729),0)/$I729+VLOOKUP($D729,Customer_Demand!$D:$BF,COLUMNS($I729:AR729),0)/$K729),(VLOOKUP($D729,Customer_Demand!$D:$BF,COLUMNS($I729:AR729),0)/$I729)),"")</f>
        <v/>
      </c>
      <c r="AS729" s="49" t="str">
        <f>IFERROR(IF($K729&lt;&gt;"SS",(VLOOKUP($D729,Customer_Demand!$D:$BF,COLUMNS($I729:AS729),0)/$I729+VLOOKUP($D729,Customer_Demand!$D:$BF,COLUMNS($I729:AS729),0)/$K729),(VLOOKUP($D729,Customer_Demand!$D:$BF,COLUMNS($I729:AS729),0)/$I729)),"")</f>
        <v/>
      </c>
      <c r="AT729" s="49" t="str">
        <f>IFERROR(IF($K729&lt;&gt;"SS",(VLOOKUP($D729,Customer_Demand!$D:$BF,COLUMNS($I729:AT729),0)/$I729+VLOOKUP($D729,Customer_Demand!$D:$BF,COLUMNS($I729:AT729),0)/$K729),(VLOOKUP($D729,Customer_Demand!$D:$BF,COLUMNS($I729:AT729),0)/$I729)),"")</f>
        <v/>
      </c>
      <c r="AU729" s="49" t="str">
        <f>IFERROR(IF($K729&lt;&gt;"SS",(VLOOKUP($D729,Customer_Demand!$D:$BF,COLUMNS($I729:AU729),0)/$I729+VLOOKUP($D729,Customer_Demand!$D:$BF,COLUMNS($I729:AU729),0)/$K729),(VLOOKUP($D729,Customer_Demand!$D:$BF,COLUMNS($I729:AU729),0)/$I729)),"")</f>
        <v/>
      </c>
      <c r="AV729" s="49" t="str">
        <f>IFERROR(IF($K729&lt;&gt;"SS",(VLOOKUP($D729,Customer_Demand!$D:$BF,COLUMNS($I729:AV729),0)/$I729+VLOOKUP($D729,Customer_Demand!$D:$BF,COLUMNS($I729:AV729),0)/$K729),(VLOOKUP($D729,Customer_Demand!$D:$BF,COLUMNS($I729:AV729),0)/$I729)),"")</f>
        <v/>
      </c>
      <c r="AW729" s="49" t="str">
        <f>IFERROR(IF($K729&lt;&gt;"SS",(VLOOKUP($D729,Customer_Demand!$D:$BF,COLUMNS($I729:AW729),0)/$I729+VLOOKUP($D729,Customer_Demand!$D:$BF,COLUMNS($I729:AW729),0)/$K729),(VLOOKUP($D729,Customer_Demand!$D:$BF,COLUMNS($I729:AW729),0)/$I729)),"")</f>
        <v/>
      </c>
      <c r="AX729" s="49" t="str">
        <f>IFERROR(IF($K729&lt;&gt;"SS",(VLOOKUP($D729,Customer_Demand!$D:$BF,COLUMNS($I729:AX729),0)/$I729+VLOOKUP($D729,Customer_Demand!$D:$BF,COLUMNS($I729:AX729),0)/$K729),(VLOOKUP($D729,Customer_Demand!$D:$BF,COLUMNS($I729:AX729),0)/$I729)),"")</f>
        <v/>
      </c>
      <c r="AY729" s="49" t="str">
        <f>IFERROR(IF($K729&lt;&gt;"SS",(VLOOKUP($D729,Customer_Demand!$D:$BF,COLUMNS($I729:AY729),0)/$I729+VLOOKUP($D729,Customer_Demand!$D:$BF,COLUMNS($I729:AY729),0)/$K729),(VLOOKUP($D729,Customer_Demand!$D:$BF,COLUMNS($I729:AY729),0)/$I729)),"")</f>
        <v/>
      </c>
      <c r="AZ729" s="49" t="str">
        <f>IFERROR(IF($K729&lt;&gt;"SS",(VLOOKUP($D729,Customer_Demand!$D:$BF,COLUMNS($I729:AZ729),0)/$I729+VLOOKUP($D729,Customer_Demand!$D:$BF,COLUMNS($I729:AZ729),0)/$K729),(VLOOKUP($D729,Customer_Demand!$D:$BF,COLUMNS($I729:AZ729),0)/$I729)),"")</f>
        <v/>
      </c>
      <c r="BA729" s="49" t="str">
        <f>IFERROR(IF($K729&lt;&gt;"SS",(VLOOKUP($D729,Customer_Demand!$D:$BF,COLUMNS($I729:BA729),0)/$I729+VLOOKUP($D729,Customer_Demand!$D:$BF,COLUMNS($I729:BA729),0)/$K729),(VLOOKUP($D729,Customer_Demand!$D:$BF,COLUMNS($I729:BA729),0)/$I729)),"")</f>
        <v/>
      </c>
      <c r="BB729" s="49" t="str">
        <f>IFERROR(IF($K729&lt;&gt;"SS",(VLOOKUP($D729,Customer_Demand!$D:$BF,COLUMNS($I729:BB729),0)/$I729+VLOOKUP($D729,Customer_Demand!$D:$BF,COLUMNS($I729:BB729),0)/$K729),(VLOOKUP($D729,Customer_Demand!$D:$BF,COLUMNS($I729:BB729),0)/$I729)),"")</f>
        <v/>
      </c>
      <c r="BC729" s="49" t="str">
        <f>IFERROR(IF($K729&lt;&gt;"SS",(VLOOKUP($D729,Customer_Demand!$D:$BF,COLUMNS($I729:BC729),0)/$I729+VLOOKUP($D729,Customer_Demand!$D:$BF,COLUMNS($I729:BC729),0)/$K729),(VLOOKUP($D729,Customer_Demand!$D:$BF,COLUMNS($I729:BC729),0)/$I729)),"")</f>
        <v/>
      </c>
      <c r="BD729" s="49" t="str">
        <f>IFERROR(IF($K729&lt;&gt;"SS",(VLOOKUP($D729,Customer_Demand!$D:$BF,COLUMNS($I729:BD729),0)/$I729+VLOOKUP($D729,Customer_Demand!$D:$BF,COLUMNS($I729:BD729),0)/$K729),(VLOOKUP($D729,Customer_Demand!$D:$BF,COLUMNS($I729:BD729),0)/$I729)),"")</f>
        <v/>
      </c>
      <c r="BE729" s="49" t="str">
        <f>IFERROR(IF($K729&lt;&gt;"SS",(VLOOKUP($D729,Customer_Demand!$D:$BF,COLUMNS($I729:BE729),0)/$I729+VLOOKUP($D729,Customer_Demand!$D:$BF,COLUMNS($I729:BE729),0)/$K729),(VLOOKUP($D729,Customer_Demand!$D:$BF,COLUMNS($I729:BE729),0)/$I729)),"")</f>
        <v/>
      </c>
      <c r="BF729" s="49" t="str">
        <f>IFERROR(IF($K729&lt;&gt;"SS",(VLOOKUP($D729,Customer_Demand!$D:$BF,COLUMNS($I729:BF729),0)/$I729+VLOOKUP($D729,Customer_Demand!$D:$BF,COLUMNS($I729:BF729),0)/$K729),(VLOOKUP($D729,Customer_Demand!$D:$BF,COLUMNS($I729:BF729),0)/$I729)),"")</f>
        <v/>
      </c>
      <c r="BG729" s="49" t="str">
        <f>IFERROR(IF($K729&lt;&gt;"SS",(VLOOKUP($D729,Customer_Demand!$D:$BF,COLUMNS($I729:BG729),0)/$I729+VLOOKUP($D729,Customer_Demand!$D:$BF,COLUMNS($I729:BG729),0)/$K729),(VLOOKUP($D729,Customer_Demand!$D:$BF,COLUMNS($I729:BG729),0)/$I729)),"")</f>
        <v/>
      </c>
      <c r="BH729" s="49" t="str">
        <f>IFERROR(IF($K729&lt;&gt;"SS",(VLOOKUP($D729,Customer_Demand!$D:$BF,COLUMNS($I729:BH729),0)/$I729+VLOOKUP($D729,Customer_Demand!$D:$BF,COLUMNS($I729:BH729),0)/$K729),(VLOOKUP($D729,Customer_Demand!$D:$BF,COLUMNS($I729:BH729),0)/$I729)),"")</f>
        <v/>
      </c>
      <c r="BI729" s="49" t="str">
        <f>IFERROR(IF($K729&lt;&gt;"SS",(VLOOKUP($D729,Customer_Demand!$D:$BF,COLUMNS($I729:BI729),0)/$I729+VLOOKUP($D729,Customer_Demand!$D:$BF,COLUMNS($I729:BI729),0)/$K729),(VLOOKUP($D729,Customer_Demand!$D:$BF,COLUMNS($I729:BI729),0)/$I729)),"")</f>
        <v/>
      </c>
      <c r="BJ729" s="49" t="str">
        <f>IFERROR(IF($K729&lt;&gt;"SS",(VLOOKUP($D729,Customer_Demand!$D:$BF,COLUMNS($I729:BJ729),0)/$I729+VLOOKUP($D729,Customer_Demand!$D:$BF,COLUMNS($I729:BJ729),0)/$K729),(VLOOKUP($D729,Customer_Demand!$D:$BF,COLUMNS($I729:BJ729),0)/$I729)),"")</f>
        <v/>
      </c>
      <c r="BK729" s="50" t="str">
        <f>IFERROR(IF($K729&lt;&gt;"SS",(VLOOKUP($D729,Customer_Demand!$D:$BF,COLUMNS($I729:BK729),0)/$I729+VLOOKUP($D729,Customer_Demand!$D:$BF,COLUMNS($I729:BK729),0)/$K729),(VLOOKUP($D729,Customer_Demand!$D:$BF,COLUMNS($I729:BK729),0)/$I729)),"")</f>
        <v/>
      </c>
    </row>
    <row r="730" spans="2:63" x14ac:dyDescent="0.2">
      <c r="B730" s="12" t="str">
        <f t="shared" si="51"/>
        <v/>
      </c>
      <c r="C730" s="45" t="str">
        <f>IF((Customer_Demand!C730)&lt;&gt;"",Customer_Demand!C730,"")</f>
        <v/>
      </c>
      <c r="D730" s="45" t="str">
        <f>IF(C730&lt;&gt;"",Customer_Demand!D730,"")</f>
        <v/>
      </c>
      <c r="E730" s="52" t="str">
        <f>IF(C730&lt;&gt;"",Customer_Demand!E730,"")</f>
        <v/>
      </c>
      <c r="F730" s="47" t="str">
        <f>IF(C730&lt;&gt;"",VLOOKUP(D730,Customer_Demand!$D$5:$F$1005,3,0),"")</f>
        <v/>
      </c>
      <c r="G730" s="48" t="str">
        <f t="shared" si="48"/>
        <v/>
      </c>
      <c r="H730" s="48" t="str">
        <f t="shared" si="49"/>
        <v/>
      </c>
      <c r="I730" s="48" t="str">
        <f>IFERROR(IF(C730&lt;&gt;"",VLOOKUP($H730,SMT_Cycle_Time_Data!$F:$Q,4,0),""),"SGR Not Defined")</f>
        <v/>
      </c>
      <c r="J730" s="48" t="str">
        <f t="shared" si="50"/>
        <v/>
      </c>
      <c r="K730" s="48" t="str">
        <f>IF(C730&lt;&gt;"",IFERROR(VLOOKUP($J730,SMT_Cycle_Time_Data!$F:$Q,4,0),"SS"),"")</f>
        <v/>
      </c>
      <c r="L730" s="49" t="str">
        <f>IFERROR(IF($K730&lt;&gt;"SS",(VLOOKUP($D730,Customer_Demand!$D:$BF,COLUMNS($I730:L730),0)/$I730+VLOOKUP($D730,Customer_Demand!$D:$BF,COLUMNS($I730:L730),0)/$K730),(VLOOKUP($D730,Customer_Demand!$D:$BF,COLUMNS($I730:L730),0)/$I730)),"")</f>
        <v/>
      </c>
      <c r="M730" s="49" t="str">
        <f>IFERROR(IF($K730&lt;&gt;"SS",(VLOOKUP($D730,Customer_Demand!$D:$BF,COLUMNS($I730:M730),0)/$I730+VLOOKUP($D730,Customer_Demand!$D:$BF,COLUMNS($I730:M730),0)/$K730),(VLOOKUP($D730,Customer_Demand!$D:$BF,COLUMNS($I730:M730),0)/$I730)),"")</f>
        <v/>
      </c>
      <c r="N730" s="49" t="str">
        <f>IFERROR(IF($K730&lt;&gt;"SS",(VLOOKUP($D730,Customer_Demand!$D:$BF,COLUMNS($I730:N730),0)/$I730+VLOOKUP($D730,Customer_Demand!$D:$BF,COLUMNS($I730:N730),0)/$K730),(VLOOKUP($D730,Customer_Demand!$D:$BF,COLUMNS($I730:N730),0)/$I730)),"")</f>
        <v/>
      </c>
      <c r="O730" s="49" t="str">
        <f>IFERROR(IF($K730&lt;&gt;"SS",(VLOOKUP($D730,Customer_Demand!$D:$BF,COLUMNS($I730:O730),0)/$I730+VLOOKUP($D730,Customer_Demand!$D:$BF,COLUMNS($I730:O730),0)/$K730),(VLOOKUP($D730,Customer_Demand!$D:$BF,COLUMNS($I730:O730),0)/$I730)),"")</f>
        <v/>
      </c>
      <c r="P730" s="49" t="str">
        <f>IFERROR(IF($K730&lt;&gt;"SS",(VLOOKUP($D730,Customer_Demand!$D:$BF,COLUMNS($I730:P730),0)/$I730+VLOOKUP($D730,Customer_Demand!$D:$BF,COLUMNS($I730:P730),0)/$K730),(VLOOKUP($D730,Customer_Demand!$D:$BF,COLUMNS($I730:P730),0)/$I730)),"")</f>
        <v/>
      </c>
      <c r="Q730" s="49" t="str">
        <f>IFERROR(IF($K730&lt;&gt;"SS",(VLOOKUP($D730,Customer_Demand!$D:$BF,COLUMNS($I730:Q730),0)/$I730+VLOOKUP($D730,Customer_Demand!$D:$BF,COLUMNS($I730:Q730),0)/$K730),(VLOOKUP($D730,Customer_Demand!$D:$BF,COLUMNS($I730:Q730),0)/$I730)),"")</f>
        <v/>
      </c>
      <c r="R730" s="49" t="str">
        <f>IFERROR(IF($K730&lt;&gt;"SS",(VLOOKUP($D730,Customer_Demand!$D:$BF,COLUMNS($I730:R730),0)/$I730+VLOOKUP($D730,Customer_Demand!$D:$BF,COLUMNS($I730:R730),0)/$K730),(VLOOKUP($D730,Customer_Demand!$D:$BF,COLUMNS($I730:R730),0)/$I730)),"")</f>
        <v/>
      </c>
      <c r="S730" s="49" t="str">
        <f>IFERROR(IF($K730&lt;&gt;"SS",(VLOOKUP($D730,Customer_Demand!$D:$BF,COLUMNS($I730:S730),0)/$I730+VLOOKUP($D730,Customer_Demand!$D:$BF,COLUMNS($I730:S730),0)/$K730),(VLOOKUP($D730,Customer_Demand!$D:$BF,COLUMNS($I730:S730),0)/$I730)),"")</f>
        <v/>
      </c>
      <c r="T730" s="49" t="str">
        <f>IFERROR(IF($K730&lt;&gt;"SS",(VLOOKUP($D730,Customer_Demand!$D:$BF,COLUMNS($I730:T730),0)/$I730+VLOOKUP($D730,Customer_Demand!$D:$BF,COLUMNS($I730:T730),0)/$K730),(VLOOKUP($D730,Customer_Demand!$D:$BF,COLUMNS($I730:T730),0)/$I730)),"")</f>
        <v/>
      </c>
      <c r="U730" s="49" t="str">
        <f>IFERROR(IF($K730&lt;&gt;"SS",(VLOOKUP($D730,Customer_Demand!$D:$BF,COLUMNS($I730:U730),0)/$I730+VLOOKUP($D730,Customer_Demand!$D:$BF,COLUMNS($I730:U730),0)/$K730),(VLOOKUP($D730,Customer_Demand!$D:$BF,COLUMNS($I730:U730),0)/$I730)),"")</f>
        <v/>
      </c>
      <c r="V730" s="49" t="str">
        <f>IFERROR(IF($K730&lt;&gt;"SS",(VLOOKUP($D730,Customer_Demand!$D:$BF,COLUMNS($I730:V730),0)/$I730+VLOOKUP($D730,Customer_Demand!$D:$BF,COLUMNS($I730:V730),0)/$K730),(VLOOKUP($D730,Customer_Demand!$D:$BF,COLUMNS($I730:V730),0)/$I730)),"")</f>
        <v/>
      </c>
      <c r="W730" s="49" t="str">
        <f>IFERROR(IF($K730&lt;&gt;"SS",(VLOOKUP($D730,Customer_Demand!$D:$BF,COLUMNS($I730:W730),0)/$I730+VLOOKUP($D730,Customer_Demand!$D:$BF,COLUMNS($I730:W730),0)/$K730),(VLOOKUP($D730,Customer_Demand!$D:$BF,COLUMNS($I730:W730),0)/$I730)),"")</f>
        <v/>
      </c>
      <c r="X730" s="49" t="str">
        <f>IFERROR(IF($K730&lt;&gt;"SS",(VLOOKUP($D730,Customer_Demand!$D:$BF,COLUMNS($I730:X730),0)/$I730+VLOOKUP($D730,Customer_Demand!$D:$BF,COLUMNS($I730:X730),0)/$K730),(VLOOKUP($D730,Customer_Demand!$D:$BF,COLUMNS($I730:X730),0)/$I730)),"")</f>
        <v/>
      </c>
      <c r="Y730" s="49" t="str">
        <f>IFERROR(IF($K730&lt;&gt;"SS",(VLOOKUP($D730,Customer_Demand!$D:$BF,COLUMNS($I730:Y730),0)/$I730+VLOOKUP($D730,Customer_Demand!$D:$BF,COLUMNS($I730:Y730),0)/$K730),(VLOOKUP($D730,Customer_Demand!$D:$BF,COLUMNS($I730:Y730),0)/$I730)),"")</f>
        <v/>
      </c>
      <c r="Z730" s="49" t="str">
        <f>IFERROR(IF($K730&lt;&gt;"SS",(VLOOKUP($D730,Customer_Demand!$D:$BF,COLUMNS($I730:Z730),0)/$I730+VLOOKUP($D730,Customer_Demand!$D:$BF,COLUMNS($I730:Z730),0)/$K730),(VLOOKUP($D730,Customer_Demand!$D:$BF,COLUMNS($I730:Z730),0)/$I730)),"")</f>
        <v/>
      </c>
      <c r="AA730" s="49" t="str">
        <f>IFERROR(IF($K730&lt;&gt;"SS",(VLOOKUP($D730,Customer_Demand!$D:$BF,COLUMNS($I730:AA730),0)/$I730+VLOOKUP($D730,Customer_Demand!$D:$BF,COLUMNS($I730:AA730),0)/$K730),(VLOOKUP($D730,Customer_Demand!$D:$BF,COLUMNS($I730:AA730),0)/$I730)),"")</f>
        <v/>
      </c>
      <c r="AB730" s="49" t="str">
        <f>IFERROR(IF($K730&lt;&gt;"SS",(VLOOKUP($D730,Customer_Demand!$D:$BF,COLUMNS($I730:AB730),0)/$I730+VLOOKUP($D730,Customer_Demand!$D:$BF,COLUMNS($I730:AB730),0)/$K730),(VLOOKUP($D730,Customer_Demand!$D:$BF,COLUMNS($I730:AB730),0)/$I730)),"")</f>
        <v/>
      </c>
      <c r="AC730" s="49" t="str">
        <f>IFERROR(IF($K730&lt;&gt;"SS",(VLOOKUP($D730,Customer_Demand!$D:$BF,COLUMNS($I730:AC730),0)/$I730+VLOOKUP($D730,Customer_Demand!$D:$BF,COLUMNS($I730:AC730),0)/$K730),(VLOOKUP($D730,Customer_Demand!$D:$BF,COLUMNS($I730:AC730),0)/$I730)),"")</f>
        <v/>
      </c>
      <c r="AD730" s="49" t="str">
        <f>IFERROR(IF($K730&lt;&gt;"SS",(VLOOKUP($D730,Customer_Demand!$D:$BF,COLUMNS($I730:AD730),0)/$I730+VLOOKUP($D730,Customer_Demand!$D:$BF,COLUMNS($I730:AD730),0)/$K730),(VLOOKUP($D730,Customer_Demand!$D:$BF,COLUMNS($I730:AD730),0)/$I730)),"")</f>
        <v/>
      </c>
      <c r="AE730" s="49" t="str">
        <f>IFERROR(IF($K730&lt;&gt;"SS",(VLOOKUP($D730,Customer_Demand!$D:$BF,COLUMNS($I730:AE730),0)/$I730+VLOOKUP($D730,Customer_Demand!$D:$BF,COLUMNS($I730:AE730),0)/$K730),(VLOOKUP($D730,Customer_Demand!$D:$BF,COLUMNS($I730:AE730),0)/$I730)),"")</f>
        <v/>
      </c>
      <c r="AF730" s="49" t="str">
        <f>IFERROR(IF($K730&lt;&gt;"SS",(VLOOKUP($D730,Customer_Demand!$D:$BF,COLUMNS($I730:AF730),0)/$I730+VLOOKUP($D730,Customer_Demand!$D:$BF,COLUMNS($I730:AF730),0)/$K730),(VLOOKUP($D730,Customer_Demand!$D:$BF,COLUMNS($I730:AF730),0)/$I730)),"")</f>
        <v/>
      </c>
      <c r="AG730" s="49" t="str">
        <f>IFERROR(IF($K730&lt;&gt;"SS",(VLOOKUP($D730,Customer_Demand!$D:$BF,COLUMNS($I730:AG730),0)/$I730+VLOOKUP($D730,Customer_Demand!$D:$BF,COLUMNS($I730:AG730),0)/$K730),(VLOOKUP($D730,Customer_Demand!$D:$BF,COLUMNS($I730:AG730),0)/$I730)),"")</f>
        <v/>
      </c>
      <c r="AH730" s="49" t="str">
        <f>IFERROR(IF($K730&lt;&gt;"SS",(VLOOKUP($D730,Customer_Demand!$D:$BF,COLUMNS($I730:AH730),0)/$I730+VLOOKUP($D730,Customer_Demand!$D:$BF,COLUMNS($I730:AH730),0)/$K730),(VLOOKUP($D730,Customer_Demand!$D:$BF,COLUMNS($I730:AH730),0)/$I730)),"")</f>
        <v/>
      </c>
      <c r="AI730" s="49" t="str">
        <f>IFERROR(IF($K730&lt;&gt;"SS",(VLOOKUP($D730,Customer_Demand!$D:$BF,COLUMNS($I730:AI730),0)/$I730+VLOOKUP($D730,Customer_Demand!$D:$BF,COLUMNS($I730:AI730),0)/$K730),(VLOOKUP($D730,Customer_Demand!$D:$BF,COLUMNS($I730:AI730),0)/$I730)),"")</f>
        <v/>
      </c>
      <c r="AJ730" s="49" t="str">
        <f>IFERROR(IF($K730&lt;&gt;"SS",(VLOOKUP($D730,Customer_Demand!$D:$BF,COLUMNS($I730:AJ730),0)/$I730+VLOOKUP($D730,Customer_Demand!$D:$BF,COLUMNS($I730:AJ730),0)/$K730),(VLOOKUP($D730,Customer_Demand!$D:$BF,COLUMNS($I730:AJ730),0)/$I730)),"")</f>
        <v/>
      </c>
      <c r="AK730" s="49" t="str">
        <f>IFERROR(IF($K730&lt;&gt;"SS",(VLOOKUP($D730,Customer_Demand!$D:$BF,COLUMNS($I730:AK730),0)/$I730+VLOOKUP($D730,Customer_Demand!$D:$BF,COLUMNS($I730:AK730),0)/$K730),(VLOOKUP($D730,Customer_Demand!$D:$BF,COLUMNS($I730:AK730),0)/$I730)),"")</f>
        <v/>
      </c>
      <c r="AL730" s="49" t="str">
        <f>IFERROR(IF($K730&lt;&gt;"SS",(VLOOKUP($D730,Customer_Demand!$D:$BF,COLUMNS($I730:AL730),0)/$I730+VLOOKUP($D730,Customer_Demand!$D:$BF,COLUMNS($I730:AL730),0)/$K730),(VLOOKUP($D730,Customer_Demand!$D:$BF,COLUMNS($I730:AL730),0)/$I730)),"")</f>
        <v/>
      </c>
      <c r="AM730" s="49" t="str">
        <f>IFERROR(IF($K730&lt;&gt;"SS",(VLOOKUP($D730,Customer_Demand!$D:$BF,COLUMNS($I730:AM730),0)/$I730+VLOOKUP($D730,Customer_Demand!$D:$BF,COLUMNS($I730:AM730),0)/$K730),(VLOOKUP($D730,Customer_Demand!$D:$BF,COLUMNS($I730:AM730),0)/$I730)),"")</f>
        <v/>
      </c>
      <c r="AN730" s="49" t="str">
        <f>IFERROR(IF($K730&lt;&gt;"SS",(VLOOKUP($D730,Customer_Demand!$D:$BF,COLUMNS($I730:AN730),0)/$I730+VLOOKUP($D730,Customer_Demand!$D:$BF,COLUMNS($I730:AN730),0)/$K730),(VLOOKUP($D730,Customer_Demand!$D:$BF,COLUMNS($I730:AN730),0)/$I730)),"")</f>
        <v/>
      </c>
      <c r="AO730" s="49" t="str">
        <f>IFERROR(IF($K730&lt;&gt;"SS",(VLOOKUP($D730,Customer_Demand!$D:$BF,COLUMNS($I730:AO730),0)/$I730+VLOOKUP($D730,Customer_Demand!$D:$BF,COLUMNS($I730:AO730),0)/$K730),(VLOOKUP($D730,Customer_Demand!$D:$BF,COLUMNS($I730:AO730),0)/$I730)),"")</f>
        <v/>
      </c>
      <c r="AP730" s="49" t="str">
        <f>IFERROR(IF($K730&lt;&gt;"SS",(VLOOKUP($D730,Customer_Demand!$D:$BF,COLUMNS($I730:AP730),0)/$I730+VLOOKUP($D730,Customer_Demand!$D:$BF,COLUMNS($I730:AP730),0)/$K730),(VLOOKUP($D730,Customer_Demand!$D:$BF,COLUMNS($I730:AP730),0)/$I730)),"")</f>
        <v/>
      </c>
      <c r="AQ730" s="49" t="str">
        <f>IFERROR(IF($K730&lt;&gt;"SS",(VLOOKUP($D730,Customer_Demand!$D:$BF,COLUMNS($I730:AQ730),0)/$I730+VLOOKUP($D730,Customer_Demand!$D:$BF,COLUMNS($I730:AQ730),0)/$K730),(VLOOKUP($D730,Customer_Demand!$D:$BF,COLUMNS($I730:AQ730),0)/$I730)),"")</f>
        <v/>
      </c>
      <c r="AR730" s="49" t="str">
        <f>IFERROR(IF($K730&lt;&gt;"SS",(VLOOKUP($D730,Customer_Demand!$D:$BF,COLUMNS($I730:AR730),0)/$I730+VLOOKUP($D730,Customer_Demand!$D:$BF,COLUMNS($I730:AR730),0)/$K730),(VLOOKUP($D730,Customer_Demand!$D:$BF,COLUMNS($I730:AR730),0)/$I730)),"")</f>
        <v/>
      </c>
      <c r="AS730" s="49" t="str">
        <f>IFERROR(IF($K730&lt;&gt;"SS",(VLOOKUP($D730,Customer_Demand!$D:$BF,COLUMNS($I730:AS730),0)/$I730+VLOOKUP($D730,Customer_Demand!$D:$BF,COLUMNS($I730:AS730),0)/$K730),(VLOOKUP($D730,Customer_Demand!$D:$BF,COLUMNS($I730:AS730),0)/$I730)),"")</f>
        <v/>
      </c>
      <c r="AT730" s="49" t="str">
        <f>IFERROR(IF($K730&lt;&gt;"SS",(VLOOKUP($D730,Customer_Demand!$D:$BF,COLUMNS($I730:AT730),0)/$I730+VLOOKUP($D730,Customer_Demand!$D:$BF,COLUMNS($I730:AT730),0)/$K730),(VLOOKUP($D730,Customer_Demand!$D:$BF,COLUMNS($I730:AT730),0)/$I730)),"")</f>
        <v/>
      </c>
      <c r="AU730" s="49" t="str">
        <f>IFERROR(IF($K730&lt;&gt;"SS",(VLOOKUP($D730,Customer_Demand!$D:$BF,COLUMNS($I730:AU730),0)/$I730+VLOOKUP($D730,Customer_Demand!$D:$BF,COLUMNS($I730:AU730),0)/$K730),(VLOOKUP($D730,Customer_Demand!$D:$BF,COLUMNS($I730:AU730),0)/$I730)),"")</f>
        <v/>
      </c>
      <c r="AV730" s="49" t="str">
        <f>IFERROR(IF($K730&lt;&gt;"SS",(VLOOKUP($D730,Customer_Demand!$D:$BF,COLUMNS($I730:AV730),0)/$I730+VLOOKUP($D730,Customer_Demand!$D:$BF,COLUMNS($I730:AV730),0)/$K730),(VLOOKUP($D730,Customer_Demand!$D:$BF,COLUMNS($I730:AV730),0)/$I730)),"")</f>
        <v/>
      </c>
      <c r="AW730" s="49" t="str">
        <f>IFERROR(IF($K730&lt;&gt;"SS",(VLOOKUP($D730,Customer_Demand!$D:$BF,COLUMNS($I730:AW730),0)/$I730+VLOOKUP($D730,Customer_Demand!$D:$BF,COLUMNS($I730:AW730),0)/$K730),(VLOOKUP($D730,Customer_Demand!$D:$BF,COLUMNS($I730:AW730),0)/$I730)),"")</f>
        <v/>
      </c>
      <c r="AX730" s="49" t="str">
        <f>IFERROR(IF($K730&lt;&gt;"SS",(VLOOKUP($D730,Customer_Demand!$D:$BF,COLUMNS($I730:AX730),0)/$I730+VLOOKUP($D730,Customer_Demand!$D:$BF,COLUMNS($I730:AX730),0)/$K730),(VLOOKUP($D730,Customer_Demand!$D:$BF,COLUMNS($I730:AX730),0)/$I730)),"")</f>
        <v/>
      </c>
      <c r="AY730" s="49" t="str">
        <f>IFERROR(IF($K730&lt;&gt;"SS",(VLOOKUP($D730,Customer_Demand!$D:$BF,COLUMNS($I730:AY730),0)/$I730+VLOOKUP($D730,Customer_Demand!$D:$BF,COLUMNS($I730:AY730),0)/$K730),(VLOOKUP($D730,Customer_Demand!$D:$BF,COLUMNS($I730:AY730),0)/$I730)),"")</f>
        <v/>
      </c>
      <c r="AZ730" s="49" t="str">
        <f>IFERROR(IF($K730&lt;&gt;"SS",(VLOOKUP($D730,Customer_Demand!$D:$BF,COLUMNS($I730:AZ730),0)/$I730+VLOOKUP($D730,Customer_Demand!$D:$BF,COLUMNS($I730:AZ730),0)/$K730),(VLOOKUP($D730,Customer_Demand!$D:$BF,COLUMNS($I730:AZ730),0)/$I730)),"")</f>
        <v/>
      </c>
      <c r="BA730" s="49" t="str">
        <f>IFERROR(IF($K730&lt;&gt;"SS",(VLOOKUP($D730,Customer_Demand!$D:$BF,COLUMNS($I730:BA730),0)/$I730+VLOOKUP($D730,Customer_Demand!$D:$BF,COLUMNS($I730:BA730),0)/$K730),(VLOOKUP($D730,Customer_Demand!$D:$BF,COLUMNS($I730:BA730),0)/$I730)),"")</f>
        <v/>
      </c>
      <c r="BB730" s="49" t="str">
        <f>IFERROR(IF($K730&lt;&gt;"SS",(VLOOKUP($D730,Customer_Demand!$D:$BF,COLUMNS($I730:BB730),0)/$I730+VLOOKUP($D730,Customer_Demand!$D:$BF,COLUMNS($I730:BB730),0)/$K730),(VLOOKUP($D730,Customer_Demand!$D:$BF,COLUMNS($I730:BB730),0)/$I730)),"")</f>
        <v/>
      </c>
      <c r="BC730" s="49" t="str">
        <f>IFERROR(IF($K730&lt;&gt;"SS",(VLOOKUP($D730,Customer_Demand!$D:$BF,COLUMNS($I730:BC730),0)/$I730+VLOOKUP($D730,Customer_Demand!$D:$BF,COLUMNS($I730:BC730),0)/$K730),(VLOOKUP($D730,Customer_Demand!$D:$BF,COLUMNS($I730:BC730),0)/$I730)),"")</f>
        <v/>
      </c>
      <c r="BD730" s="49" t="str">
        <f>IFERROR(IF($K730&lt;&gt;"SS",(VLOOKUP($D730,Customer_Demand!$D:$BF,COLUMNS($I730:BD730),0)/$I730+VLOOKUP($D730,Customer_Demand!$D:$BF,COLUMNS($I730:BD730),0)/$K730),(VLOOKUP($D730,Customer_Demand!$D:$BF,COLUMNS($I730:BD730),0)/$I730)),"")</f>
        <v/>
      </c>
      <c r="BE730" s="49" t="str">
        <f>IFERROR(IF($K730&lt;&gt;"SS",(VLOOKUP($D730,Customer_Demand!$D:$BF,COLUMNS($I730:BE730),0)/$I730+VLOOKUP($D730,Customer_Demand!$D:$BF,COLUMNS($I730:BE730),0)/$K730),(VLOOKUP($D730,Customer_Demand!$D:$BF,COLUMNS($I730:BE730),0)/$I730)),"")</f>
        <v/>
      </c>
      <c r="BF730" s="49" t="str">
        <f>IFERROR(IF($K730&lt;&gt;"SS",(VLOOKUP($D730,Customer_Demand!$D:$BF,COLUMNS($I730:BF730),0)/$I730+VLOOKUP($D730,Customer_Demand!$D:$BF,COLUMNS($I730:BF730),0)/$K730),(VLOOKUP($D730,Customer_Demand!$D:$BF,COLUMNS($I730:BF730),0)/$I730)),"")</f>
        <v/>
      </c>
      <c r="BG730" s="49" t="str">
        <f>IFERROR(IF($K730&lt;&gt;"SS",(VLOOKUP($D730,Customer_Demand!$D:$BF,COLUMNS($I730:BG730),0)/$I730+VLOOKUP($D730,Customer_Demand!$D:$BF,COLUMNS($I730:BG730),0)/$K730),(VLOOKUP($D730,Customer_Demand!$D:$BF,COLUMNS($I730:BG730),0)/$I730)),"")</f>
        <v/>
      </c>
      <c r="BH730" s="49" t="str">
        <f>IFERROR(IF($K730&lt;&gt;"SS",(VLOOKUP($D730,Customer_Demand!$D:$BF,COLUMNS($I730:BH730),0)/$I730+VLOOKUP($D730,Customer_Demand!$D:$BF,COLUMNS($I730:BH730),0)/$K730),(VLOOKUP($D730,Customer_Demand!$D:$BF,COLUMNS($I730:BH730),0)/$I730)),"")</f>
        <v/>
      </c>
      <c r="BI730" s="49" t="str">
        <f>IFERROR(IF($K730&lt;&gt;"SS",(VLOOKUP($D730,Customer_Demand!$D:$BF,COLUMNS($I730:BI730),0)/$I730+VLOOKUP($D730,Customer_Demand!$D:$BF,COLUMNS($I730:BI730),0)/$K730),(VLOOKUP($D730,Customer_Demand!$D:$BF,COLUMNS($I730:BI730),0)/$I730)),"")</f>
        <v/>
      </c>
      <c r="BJ730" s="49" t="str">
        <f>IFERROR(IF($K730&lt;&gt;"SS",(VLOOKUP($D730,Customer_Demand!$D:$BF,COLUMNS($I730:BJ730),0)/$I730+VLOOKUP($D730,Customer_Demand!$D:$BF,COLUMNS($I730:BJ730),0)/$K730),(VLOOKUP($D730,Customer_Demand!$D:$BF,COLUMNS($I730:BJ730),0)/$I730)),"")</f>
        <v/>
      </c>
      <c r="BK730" s="50" t="str">
        <f>IFERROR(IF($K730&lt;&gt;"SS",(VLOOKUP($D730,Customer_Demand!$D:$BF,COLUMNS($I730:BK730),0)/$I730+VLOOKUP($D730,Customer_Demand!$D:$BF,COLUMNS($I730:BK730),0)/$K730),(VLOOKUP($D730,Customer_Demand!$D:$BF,COLUMNS($I730:BK730),0)/$I730)),"")</f>
        <v/>
      </c>
    </row>
    <row r="731" spans="2:63" x14ac:dyDescent="0.2">
      <c r="B731" s="12" t="str">
        <f t="shared" si="51"/>
        <v/>
      </c>
      <c r="C731" s="45" t="str">
        <f>IF((Customer_Demand!C731)&lt;&gt;"",Customer_Demand!C731,"")</f>
        <v/>
      </c>
      <c r="D731" s="45" t="str">
        <f>IF(C731&lt;&gt;"",Customer_Demand!D731,"")</f>
        <v/>
      </c>
      <c r="E731" s="52" t="str">
        <f>IF(C731&lt;&gt;"",Customer_Demand!E731,"")</f>
        <v/>
      </c>
      <c r="F731" s="47" t="str">
        <f>IF(C731&lt;&gt;"",VLOOKUP(D731,Customer_Demand!$D$5:$F$1005,3,0),"")</f>
        <v/>
      </c>
      <c r="G731" s="48" t="str">
        <f t="shared" si="48"/>
        <v/>
      </c>
      <c r="H731" s="48" t="str">
        <f t="shared" si="49"/>
        <v/>
      </c>
      <c r="I731" s="48" t="str">
        <f>IFERROR(IF(C731&lt;&gt;"",VLOOKUP($H731,SMT_Cycle_Time_Data!$F:$Q,4,0),""),"SGR Not Defined")</f>
        <v/>
      </c>
      <c r="J731" s="48" t="str">
        <f t="shared" si="50"/>
        <v/>
      </c>
      <c r="K731" s="48" t="str">
        <f>IF(C731&lt;&gt;"",IFERROR(VLOOKUP($J731,SMT_Cycle_Time_Data!$F:$Q,4,0),"SS"),"")</f>
        <v/>
      </c>
      <c r="L731" s="49" t="str">
        <f>IFERROR(IF($K731&lt;&gt;"SS",(VLOOKUP($D731,Customer_Demand!$D:$BF,COLUMNS($I731:L731),0)/$I731+VLOOKUP($D731,Customer_Demand!$D:$BF,COLUMNS($I731:L731),0)/$K731),(VLOOKUP($D731,Customer_Demand!$D:$BF,COLUMNS($I731:L731),0)/$I731)),"")</f>
        <v/>
      </c>
      <c r="M731" s="49" t="str">
        <f>IFERROR(IF($K731&lt;&gt;"SS",(VLOOKUP($D731,Customer_Demand!$D:$BF,COLUMNS($I731:M731),0)/$I731+VLOOKUP($D731,Customer_Demand!$D:$BF,COLUMNS($I731:M731),0)/$K731),(VLOOKUP($D731,Customer_Demand!$D:$BF,COLUMNS($I731:M731),0)/$I731)),"")</f>
        <v/>
      </c>
      <c r="N731" s="49" t="str">
        <f>IFERROR(IF($K731&lt;&gt;"SS",(VLOOKUP($D731,Customer_Demand!$D:$BF,COLUMNS($I731:N731),0)/$I731+VLOOKUP($D731,Customer_Demand!$D:$BF,COLUMNS($I731:N731),0)/$K731),(VLOOKUP($D731,Customer_Demand!$D:$BF,COLUMNS($I731:N731),0)/$I731)),"")</f>
        <v/>
      </c>
      <c r="O731" s="49" t="str">
        <f>IFERROR(IF($K731&lt;&gt;"SS",(VLOOKUP($D731,Customer_Demand!$D:$BF,COLUMNS($I731:O731),0)/$I731+VLOOKUP($D731,Customer_Demand!$D:$BF,COLUMNS($I731:O731),0)/$K731),(VLOOKUP($D731,Customer_Demand!$D:$BF,COLUMNS($I731:O731),0)/$I731)),"")</f>
        <v/>
      </c>
      <c r="P731" s="49" t="str">
        <f>IFERROR(IF($K731&lt;&gt;"SS",(VLOOKUP($D731,Customer_Demand!$D:$BF,COLUMNS($I731:P731),0)/$I731+VLOOKUP($D731,Customer_Demand!$D:$BF,COLUMNS($I731:P731),0)/$K731),(VLOOKUP($D731,Customer_Demand!$D:$BF,COLUMNS($I731:P731),0)/$I731)),"")</f>
        <v/>
      </c>
      <c r="Q731" s="49" t="str">
        <f>IFERROR(IF($K731&lt;&gt;"SS",(VLOOKUP($D731,Customer_Demand!$D:$BF,COLUMNS($I731:Q731),0)/$I731+VLOOKUP($D731,Customer_Demand!$D:$BF,COLUMNS($I731:Q731),0)/$K731),(VLOOKUP($D731,Customer_Demand!$D:$BF,COLUMNS($I731:Q731),0)/$I731)),"")</f>
        <v/>
      </c>
      <c r="R731" s="49" t="str">
        <f>IFERROR(IF($K731&lt;&gt;"SS",(VLOOKUP($D731,Customer_Demand!$D:$BF,COLUMNS($I731:R731),0)/$I731+VLOOKUP($D731,Customer_Demand!$D:$BF,COLUMNS($I731:R731),0)/$K731),(VLOOKUP($D731,Customer_Demand!$D:$BF,COLUMNS($I731:R731),0)/$I731)),"")</f>
        <v/>
      </c>
      <c r="S731" s="49" t="str">
        <f>IFERROR(IF($K731&lt;&gt;"SS",(VLOOKUP($D731,Customer_Demand!$D:$BF,COLUMNS($I731:S731),0)/$I731+VLOOKUP($D731,Customer_Demand!$D:$BF,COLUMNS($I731:S731),0)/$K731),(VLOOKUP($D731,Customer_Demand!$D:$BF,COLUMNS($I731:S731),0)/$I731)),"")</f>
        <v/>
      </c>
      <c r="T731" s="49" t="str">
        <f>IFERROR(IF($K731&lt;&gt;"SS",(VLOOKUP($D731,Customer_Demand!$D:$BF,COLUMNS($I731:T731),0)/$I731+VLOOKUP($D731,Customer_Demand!$D:$BF,COLUMNS($I731:T731),0)/$K731),(VLOOKUP($D731,Customer_Demand!$D:$BF,COLUMNS($I731:T731),0)/$I731)),"")</f>
        <v/>
      </c>
      <c r="U731" s="49" t="str">
        <f>IFERROR(IF($K731&lt;&gt;"SS",(VLOOKUP($D731,Customer_Demand!$D:$BF,COLUMNS($I731:U731),0)/$I731+VLOOKUP($D731,Customer_Demand!$D:$BF,COLUMNS($I731:U731),0)/$K731),(VLOOKUP($D731,Customer_Demand!$D:$BF,COLUMNS($I731:U731),0)/$I731)),"")</f>
        <v/>
      </c>
      <c r="V731" s="49" t="str">
        <f>IFERROR(IF($K731&lt;&gt;"SS",(VLOOKUP($D731,Customer_Demand!$D:$BF,COLUMNS($I731:V731),0)/$I731+VLOOKUP($D731,Customer_Demand!$D:$BF,COLUMNS($I731:V731),0)/$K731),(VLOOKUP($D731,Customer_Demand!$D:$BF,COLUMNS($I731:V731),0)/$I731)),"")</f>
        <v/>
      </c>
      <c r="W731" s="49" t="str">
        <f>IFERROR(IF($K731&lt;&gt;"SS",(VLOOKUP($D731,Customer_Demand!$D:$BF,COLUMNS($I731:W731),0)/$I731+VLOOKUP($D731,Customer_Demand!$D:$BF,COLUMNS($I731:W731),0)/$K731),(VLOOKUP($D731,Customer_Demand!$D:$BF,COLUMNS($I731:W731),0)/$I731)),"")</f>
        <v/>
      </c>
      <c r="X731" s="49" t="str">
        <f>IFERROR(IF($K731&lt;&gt;"SS",(VLOOKUP($D731,Customer_Demand!$D:$BF,COLUMNS($I731:X731),0)/$I731+VLOOKUP($D731,Customer_Demand!$D:$BF,COLUMNS($I731:X731),0)/$K731),(VLOOKUP($D731,Customer_Demand!$D:$BF,COLUMNS($I731:X731),0)/$I731)),"")</f>
        <v/>
      </c>
      <c r="Y731" s="49" t="str">
        <f>IFERROR(IF($K731&lt;&gt;"SS",(VLOOKUP($D731,Customer_Demand!$D:$BF,COLUMNS($I731:Y731),0)/$I731+VLOOKUP($D731,Customer_Demand!$D:$BF,COLUMNS($I731:Y731),0)/$K731),(VLOOKUP($D731,Customer_Demand!$D:$BF,COLUMNS($I731:Y731),0)/$I731)),"")</f>
        <v/>
      </c>
      <c r="Z731" s="49" t="str">
        <f>IFERROR(IF($K731&lt;&gt;"SS",(VLOOKUP($D731,Customer_Demand!$D:$BF,COLUMNS($I731:Z731),0)/$I731+VLOOKUP($D731,Customer_Demand!$D:$BF,COLUMNS($I731:Z731),0)/$K731),(VLOOKUP($D731,Customer_Demand!$D:$BF,COLUMNS($I731:Z731),0)/$I731)),"")</f>
        <v/>
      </c>
      <c r="AA731" s="49" t="str">
        <f>IFERROR(IF($K731&lt;&gt;"SS",(VLOOKUP($D731,Customer_Demand!$D:$BF,COLUMNS($I731:AA731),0)/$I731+VLOOKUP($D731,Customer_Demand!$D:$BF,COLUMNS($I731:AA731),0)/$K731),(VLOOKUP($D731,Customer_Demand!$D:$BF,COLUMNS($I731:AA731),0)/$I731)),"")</f>
        <v/>
      </c>
      <c r="AB731" s="49" t="str">
        <f>IFERROR(IF($K731&lt;&gt;"SS",(VLOOKUP($D731,Customer_Demand!$D:$BF,COLUMNS($I731:AB731),0)/$I731+VLOOKUP($D731,Customer_Demand!$D:$BF,COLUMNS($I731:AB731),0)/$K731),(VLOOKUP($D731,Customer_Demand!$D:$BF,COLUMNS($I731:AB731),0)/$I731)),"")</f>
        <v/>
      </c>
      <c r="AC731" s="49" t="str">
        <f>IFERROR(IF($K731&lt;&gt;"SS",(VLOOKUP($D731,Customer_Demand!$D:$BF,COLUMNS($I731:AC731),0)/$I731+VLOOKUP($D731,Customer_Demand!$D:$BF,COLUMNS($I731:AC731),0)/$K731),(VLOOKUP($D731,Customer_Demand!$D:$BF,COLUMNS($I731:AC731),0)/$I731)),"")</f>
        <v/>
      </c>
      <c r="AD731" s="49" t="str">
        <f>IFERROR(IF($K731&lt;&gt;"SS",(VLOOKUP($D731,Customer_Demand!$D:$BF,COLUMNS($I731:AD731),0)/$I731+VLOOKUP($D731,Customer_Demand!$D:$BF,COLUMNS($I731:AD731),0)/$K731),(VLOOKUP($D731,Customer_Demand!$D:$BF,COLUMNS($I731:AD731),0)/$I731)),"")</f>
        <v/>
      </c>
      <c r="AE731" s="49" t="str">
        <f>IFERROR(IF($K731&lt;&gt;"SS",(VLOOKUP($D731,Customer_Demand!$D:$BF,COLUMNS($I731:AE731),0)/$I731+VLOOKUP($D731,Customer_Demand!$D:$BF,COLUMNS($I731:AE731),0)/$K731),(VLOOKUP($D731,Customer_Demand!$D:$BF,COLUMNS($I731:AE731),0)/$I731)),"")</f>
        <v/>
      </c>
      <c r="AF731" s="49" t="str">
        <f>IFERROR(IF($K731&lt;&gt;"SS",(VLOOKUP($D731,Customer_Demand!$D:$BF,COLUMNS($I731:AF731),0)/$I731+VLOOKUP($D731,Customer_Demand!$D:$BF,COLUMNS($I731:AF731),0)/$K731),(VLOOKUP($D731,Customer_Demand!$D:$BF,COLUMNS($I731:AF731),0)/$I731)),"")</f>
        <v/>
      </c>
      <c r="AG731" s="49" t="str">
        <f>IFERROR(IF($K731&lt;&gt;"SS",(VLOOKUP($D731,Customer_Demand!$D:$BF,COLUMNS($I731:AG731),0)/$I731+VLOOKUP($D731,Customer_Demand!$D:$BF,COLUMNS($I731:AG731),0)/$K731),(VLOOKUP($D731,Customer_Demand!$D:$BF,COLUMNS($I731:AG731),0)/$I731)),"")</f>
        <v/>
      </c>
      <c r="AH731" s="49" t="str">
        <f>IFERROR(IF($K731&lt;&gt;"SS",(VLOOKUP($D731,Customer_Demand!$D:$BF,COLUMNS($I731:AH731),0)/$I731+VLOOKUP($D731,Customer_Demand!$D:$BF,COLUMNS($I731:AH731),0)/$K731),(VLOOKUP($D731,Customer_Demand!$D:$BF,COLUMNS($I731:AH731),0)/$I731)),"")</f>
        <v/>
      </c>
      <c r="AI731" s="49" t="str">
        <f>IFERROR(IF($K731&lt;&gt;"SS",(VLOOKUP($D731,Customer_Demand!$D:$BF,COLUMNS($I731:AI731),0)/$I731+VLOOKUP($D731,Customer_Demand!$D:$BF,COLUMNS($I731:AI731),0)/$K731),(VLOOKUP($D731,Customer_Demand!$D:$BF,COLUMNS($I731:AI731),0)/$I731)),"")</f>
        <v/>
      </c>
      <c r="AJ731" s="49" t="str">
        <f>IFERROR(IF($K731&lt;&gt;"SS",(VLOOKUP($D731,Customer_Demand!$D:$BF,COLUMNS($I731:AJ731),0)/$I731+VLOOKUP($D731,Customer_Demand!$D:$BF,COLUMNS($I731:AJ731),0)/$K731),(VLOOKUP($D731,Customer_Demand!$D:$BF,COLUMNS($I731:AJ731),0)/$I731)),"")</f>
        <v/>
      </c>
      <c r="AK731" s="49" t="str">
        <f>IFERROR(IF($K731&lt;&gt;"SS",(VLOOKUP($D731,Customer_Demand!$D:$BF,COLUMNS($I731:AK731),0)/$I731+VLOOKUP($D731,Customer_Demand!$D:$BF,COLUMNS($I731:AK731),0)/$K731),(VLOOKUP($D731,Customer_Demand!$D:$BF,COLUMNS($I731:AK731),0)/$I731)),"")</f>
        <v/>
      </c>
      <c r="AL731" s="49" t="str">
        <f>IFERROR(IF($K731&lt;&gt;"SS",(VLOOKUP($D731,Customer_Demand!$D:$BF,COLUMNS($I731:AL731),0)/$I731+VLOOKUP($D731,Customer_Demand!$D:$BF,COLUMNS($I731:AL731),0)/$K731),(VLOOKUP($D731,Customer_Demand!$D:$BF,COLUMNS($I731:AL731),0)/$I731)),"")</f>
        <v/>
      </c>
      <c r="AM731" s="49" t="str">
        <f>IFERROR(IF($K731&lt;&gt;"SS",(VLOOKUP($D731,Customer_Demand!$D:$BF,COLUMNS($I731:AM731),0)/$I731+VLOOKUP($D731,Customer_Demand!$D:$BF,COLUMNS($I731:AM731),0)/$K731),(VLOOKUP($D731,Customer_Demand!$D:$BF,COLUMNS($I731:AM731),0)/$I731)),"")</f>
        <v/>
      </c>
      <c r="AN731" s="49" t="str">
        <f>IFERROR(IF($K731&lt;&gt;"SS",(VLOOKUP($D731,Customer_Demand!$D:$BF,COLUMNS($I731:AN731),0)/$I731+VLOOKUP($D731,Customer_Demand!$D:$BF,COLUMNS($I731:AN731),0)/$K731),(VLOOKUP($D731,Customer_Demand!$D:$BF,COLUMNS($I731:AN731),0)/$I731)),"")</f>
        <v/>
      </c>
      <c r="AO731" s="49" t="str">
        <f>IFERROR(IF($K731&lt;&gt;"SS",(VLOOKUP($D731,Customer_Demand!$D:$BF,COLUMNS($I731:AO731),0)/$I731+VLOOKUP($D731,Customer_Demand!$D:$BF,COLUMNS($I731:AO731),0)/$K731),(VLOOKUP($D731,Customer_Demand!$D:$BF,COLUMNS($I731:AO731),0)/$I731)),"")</f>
        <v/>
      </c>
      <c r="AP731" s="49" t="str">
        <f>IFERROR(IF($K731&lt;&gt;"SS",(VLOOKUP($D731,Customer_Demand!$D:$BF,COLUMNS($I731:AP731),0)/$I731+VLOOKUP($D731,Customer_Demand!$D:$BF,COLUMNS($I731:AP731),0)/$K731),(VLOOKUP($D731,Customer_Demand!$D:$BF,COLUMNS($I731:AP731),0)/$I731)),"")</f>
        <v/>
      </c>
      <c r="AQ731" s="49" t="str">
        <f>IFERROR(IF($K731&lt;&gt;"SS",(VLOOKUP($D731,Customer_Demand!$D:$BF,COLUMNS($I731:AQ731),0)/$I731+VLOOKUP($D731,Customer_Demand!$D:$BF,COLUMNS($I731:AQ731),0)/$K731),(VLOOKUP($D731,Customer_Demand!$D:$BF,COLUMNS($I731:AQ731),0)/$I731)),"")</f>
        <v/>
      </c>
      <c r="AR731" s="49" t="str">
        <f>IFERROR(IF($K731&lt;&gt;"SS",(VLOOKUP($D731,Customer_Demand!$D:$BF,COLUMNS($I731:AR731),0)/$I731+VLOOKUP($D731,Customer_Demand!$D:$BF,COLUMNS($I731:AR731),0)/$K731),(VLOOKUP($D731,Customer_Demand!$D:$BF,COLUMNS($I731:AR731),0)/$I731)),"")</f>
        <v/>
      </c>
      <c r="AS731" s="49" t="str">
        <f>IFERROR(IF($K731&lt;&gt;"SS",(VLOOKUP($D731,Customer_Demand!$D:$BF,COLUMNS($I731:AS731),0)/$I731+VLOOKUP($D731,Customer_Demand!$D:$BF,COLUMNS($I731:AS731),0)/$K731),(VLOOKUP($D731,Customer_Demand!$D:$BF,COLUMNS($I731:AS731),0)/$I731)),"")</f>
        <v/>
      </c>
      <c r="AT731" s="49" t="str">
        <f>IFERROR(IF($K731&lt;&gt;"SS",(VLOOKUP($D731,Customer_Demand!$D:$BF,COLUMNS($I731:AT731),0)/$I731+VLOOKUP($D731,Customer_Demand!$D:$BF,COLUMNS($I731:AT731),0)/$K731),(VLOOKUP($D731,Customer_Demand!$D:$BF,COLUMNS($I731:AT731),0)/$I731)),"")</f>
        <v/>
      </c>
      <c r="AU731" s="49" t="str">
        <f>IFERROR(IF($K731&lt;&gt;"SS",(VLOOKUP($D731,Customer_Demand!$D:$BF,COLUMNS($I731:AU731),0)/$I731+VLOOKUP($D731,Customer_Demand!$D:$BF,COLUMNS($I731:AU731),0)/$K731),(VLOOKUP($D731,Customer_Demand!$D:$BF,COLUMNS($I731:AU731),0)/$I731)),"")</f>
        <v/>
      </c>
      <c r="AV731" s="49" t="str">
        <f>IFERROR(IF($K731&lt;&gt;"SS",(VLOOKUP($D731,Customer_Demand!$D:$BF,COLUMNS($I731:AV731),0)/$I731+VLOOKUP($D731,Customer_Demand!$D:$BF,COLUMNS($I731:AV731),0)/$K731),(VLOOKUP($D731,Customer_Demand!$D:$BF,COLUMNS($I731:AV731),0)/$I731)),"")</f>
        <v/>
      </c>
      <c r="AW731" s="49" t="str">
        <f>IFERROR(IF($K731&lt;&gt;"SS",(VLOOKUP($D731,Customer_Demand!$D:$BF,COLUMNS($I731:AW731),0)/$I731+VLOOKUP($D731,Customer_Demand!$D:$BF,COLUMNS($I731:AW731),0)/$K731),(VLOOKUP($D731,Customer_Demand!$D:$BF,COLUMNS($I731:AW731),0)/$I731)),"")</f>
        <v/>
      </c>
      <c r="AX731" s="49" t="str">
        <f>IFERROR(IF($K731&lt;&gt;"SS",(VLOOKUP($D731,Customer_Demand!$D:$BF,COLUMNS($I731:AX731),0)/$I731+VLOOKUP($D731,Customer_Demand!$D:$BF,COLUMNS($I731:AX731),0)/$K731),(VLOOKUP($D731,Customer_Demand!$D:$BF,COLUMNS($I731:AX731),0)/$I731)),"")</f>
        <v/>
      </c>
      <c r="AY731" s="49" t="str">
        <f>IFERROR(IF($K731&lt;&gt;"SS",(VLOOKUP($D731,Customer_Demand!$D:$BF,COLUMNS($I731:AY731),0)/$I731+VLOOKUP($D731,Customer_Demand!$D:$BF,COLUMNS($I731:AY731),0)/$K731),(VLOOKUP($D731,Customer_Demand!$D:$BF,COLUMNS($I731:AY731),0)/$I731)),"")</f>
        <v/>
      </c>
      <c r="AZ731" s="49" t="str">
        <f>IFERROR(IF($K731&lt;&gt;"SS",(VLOOKUP($D731,Customer_Demand!$D:$BF,COLUMNS($I731:AZ731),0)/$I731+VLOOKUP($D731,Customer_Demand!$D:$BF,COLUMNS($I731:AZ731),0)/$K731),(VLOOKUP($D731,Customer_Demand!$D:$BF,COLUMNS($I731:AZ731),0)/$I731)),"")</f>
        <v/>
      </c>
      <c r="BA731" s="49" t="str">
        <f>IFERROR(IF($K731&lt;&gt;"SS",(VLOOKUP($D731,Customer_Demand!$D:$BF,COLUMNS($I731:BA731),0)/$I731+VLOOKUP($D731,Customer_Demand!$D:$BF,COLUMNS($I731:BA731),0)/$K731),(VLOOKUP($D731,Customer_Demand!$D:$BF,COLUMNS($I731:BA731),0)/$I731)),"")</f>
        <v/>
      </c>
      <c r="BB731" s="49" t="str">
        <f>IFERROR(IF($K731&lt;&gt;"SS",(VLOOKUP($D731,Customer_Demand!$D:$BF,COLUMNS($I731:BB731),0)/$I731+VLOOKUP($D731,Customer_Demand!$D:$BF,COLUMNS($I731:BB731),0)/$K731),(VLOOKUP($D731,Customer_Demand!$D:$BF,COLUMNS($I731:BB731),0)/$I731)),"")</f>
        <v/>
      </c>
      <c r="BC731" s="49" t="str">
        <f>IFERROR(IF($K731&lt;&gt;"SS",(VLOOKUP($D731,Customer_Demand!$D:$BF,COLUMNS($I731:BC731),0)/$I731+VLOOKUP($D731,Customer_Demand!$D:$BF,COLUMNS($I731:BC731),0)/$K731),(VLOOKUP($D731,Customer_Demand!$D:$BF,COLUMNS($I731:BC731),0)/$I731)),"")</f>
        <v/>
      </c>
      <c r="BD731" s="49" t="str">
        <f>IFERROR(IF($K731&lt;&gt;"SS",(VLOOKUP($D731,Customer_Demand!$D:$BF,COLUMNS($I731:BD731),0)/$I731+VLOOKUP($D731,Customer_Demand!$D:$BF,COLUMNS($I731:BD731),0)/$K731),(VLOOKUP($D731,Customer_Demand!$D:$BF,COLUMNS($I731:BD731),0)/$I731)),"")</f>
        <v/>
      </c>
      <c r="BE731" s="49" t="str">
        <f>IFERROR(IF($K731&lt;&gt;"SS",(VLOOKUP($D731,Customer_Demand!$D:$BF,COLUMNS($I731:BE731),0)/$I731+VLOOKUP($D731,Customer_Demand!$D:$BF,COLUMNS($I731:BE731),0)/$K731),(VLOOKUP($D731,Customer_Demand!$D:$BF,COLUMNS($I731:BE731),0)/$I731)),"")</f>
        <v/>
      </c>
      <c r="BF731" s="49" t="str">
        <f>IFERROR(IF($K731&lt;&gt;"SS",(VLOOKUP($D731,Customer_Demand!$D:$BF,COLUMNS($I731:BF731),0)/$I731+VLOOKUP($D731,Customer_Demand!$D:$BF,COLUMNS($I731:BF731),0)/$K731),(VLOOKUP($D731,Customer_Demand!$D:$BF,COLUMNS($I731:BF731),0)/$I731)),"")</f>
        <v/>
      </c>
      <c r="BG731" s="49" t="str">
        <f>IFERROR(IF($K731&lt;&gt;"SS",(VLOOKUP($D731,Customer_Demand!$D:$BF,COLUMNS($I731:BG731),0)/$I731+VLOOKUP($D731,Customer_Demand!$D:$BF,COLUMNS($I731:BG731),0)/$K731),(VLOOKUP($D731,Customer_Demand!$D:$BF,COLUMNS($I731:BG731),0)/$I731)),"")</f>
        <v/>
      </c>
      <c r="BH731" s="49" t="str">
        <f>IFERROR(IF($K731&lt;&gt;"SS",(VLOOKUP($D731,Customer_Demand!$D:$BF,COLUMNS($I731:BH731),0)/$I731+VLOOKUP($D731,Customer_Demand!$D:$BF,COLUMNS($I731:BH731),0)/$K731),(VLOOKUP($D731,Customer_Demand!$D:$BF,COLUMNS($I731:BH731),0)/$I731)),"")</f>
        <v/>
      </c>
      <c r="BI731" s="49" t="str">
        <f>IFERROR(IF($K731&lt;&gt;"SS",(VLOOKUP($D731,Customer_Demand!$D:$BF,COLUMNS($I731:BI731),0)/$I731+VLOOKUP($D731,Customer_Demand!$D:$BF,COLUMNS($I731:BI731),0)/$K731),(VLOOKUP($D731,Customer_Demand!$D:$BF,COLUMNS($I731:BI731),0)/$I731)),"")</f>
        <v/>
      </c>
      <c r="BJ731" s="49" t="str">
        <f>IFERROR(IF($K731&lt;&gt;"SS",(VLOOKUP($D731,Customer_Demand!$D:$BF,COLUMNS($I731:BJ731),0)/$I731+VLOOKUP($D731,Customer_Demand!$D:$BF,COLUMNS($I731:BJ731),0)/$K731),(VLOOKUP($D731,Customer_Demand!$D:$BF,COLUMNS($I731:BJ731),0)/$I731)),"")</f>
        <v/>
      </c>
      <c r="BK731" s="50" t="str">
        <f>IFERROR(IF($K731&lt;&gt;"SS",(VLOOKUP($D731,Customer_Demand!$D:$BF,COLUMNS($I731:BK731),0)/$I731+VLOOKUP($D731,Customer_Demand!$D:$BF,COLUMNS($I731:BK731),0)/$K731),(VLOOKUP($D731,Customer_Demand!$D:$BF,COLUMNS($I731:BK731),0)/$I731)),"")</f>
        <v/>
      </c>
    </row>
    <row r="732" spans="2:63" x14ac:dyDescent="0.2">
      <c r="B732" s="12" t="str">
        <f t="shared" si="51"/>
        <v/>
      </c>
      <c r="C732" s="45" t="str">
        <f>IF((Customer_Demand!C732)&lt;&gt;"",Customer_Demand!C732,"")</f>
        <v/>
      </c>
      <c r="D732" s="45" t="str">
        <f>IF(C732&lt;&gt;"",Customer_Demand!D732,"")</f>
        <v/>
      </c>
      <c r="E732" s="52" t="str">
        <f>IF(C732&lt;&gt;"",Customer_Demand!E732,"")</f>
        <v/>
      </c>
      <c r="F732" s="47" t="str">
        <f>IF(C732&lt;&gt;"",VLOOKUP(D732,Customer_Demand!$D$5:$F$1005,3,0),"")</f>
        <v/>
      </c>
      <c r="G732" s="48" t="str">
        <f t="shared" si="48"/>
        <v/>
      </c>
      <c r="H732" s="48" t="str">
        <f t="shared" si="49"/>
        <v/>
      </c>
      <c r="I732" s="48" t="str">
        <f>IFERROR(IF(C732&lt;&gt;"",VLOOKUP($H732,SMT_Cycle_Time_Data!$F:$Q,4,0),""),"SGR Not Defined")</f>
        <v/>
      </c>
      <c r="J732" s="48" t="str">
        <f t="shared" si="50"/>
        <v/>
      </c>
      <c r="K732" s="48" t="str">
        <f>IF(C732&lt;&gt;"",IFERROR(VLOOKUP($J732,SMT_Cycle_Time_Data!$F:$Q,4,0),"SS"),"")</f>
        <v/>
      </c>
      <c r="L732" s="49" t="str">
        <f>IFERROR(IF($K732&lt;&gt;"SS",(VLOOKUP($D732,Customer_Demand!$D:$BF,COLUMNS($I732:L732),0)/$I732+VLOOKUP($D732,Customer_Demand!$D:$BF,COLUMNS($I732:L732),0)/$K732),(VLOOKUP($D732,Customer_Demand!$D:$BF,COLUMNS($I732:L732),0)/$I732)),"")</f>
        <v/>
      </c>
      <c r="M732" s="49" t="str">
        <f>IFERROR(IF($K732&lt;&gt;"SS",(VLOOKUP($D732,Customer_Demand!$D:$BF,COLUMNS($I732:M732),0)/$I732+VLOOKUP($D732,Customer_Demand!$D:$BF,COLUMNS($I732:M732),0)/$K732),(VLOOKUP($D732,Customer_Demand!$D:$BF,COLUMNS($I732:M732),0)/$I732)),"")</f>
        <v/>
      </c>
      <c r="N732" s="49" t="str">
        <f>IFERROR(IF($K732&lt;&gt;"SS",(VLOOKUP($D732,Customer_Demand!$D:$BF,COLUMNS($I732:N732),0)/$I732+VLOOKUP($D732,Customer_Demand!$D:$BF,COLUMNS($I732:N732),0)/$K732),(VLOOKUP($D732,Customer_Demand!$D:$BF,COLUMNS($I732:N732),0)/$I732)),"")</f>
        <v/>
      </c>
      <c r="O732" s="49" t="str">
        <f>IFERROR(IF($K732&lt;&gt;"SS",(VLOOKUP($D732,Customer_Demand!$D:$BF,COLUMNS($I732:O732),0)/$I732+VLOOKUP($D732,Customer_Demand!$D:$BF,COLUMNS($I732:O732),0)/$K732),(VLOOKUP($D732,Customer_Demand!$D:$BF,COLUMNS($I732:O732),0)/$I732)),"")</f>
        <v/>
      </c>
      <c r="P732" s="49" t="str">
        <f>IFERROR(IF($K732&lt;&gt;"SS",(VLOOKUP($D732,Customer_Demand!$D:$BF,COLUMNS($I732:P732),0)/$I732+VLOOKUP($D732,Customer_Demand!$D:$BF,COLUMNS($I732:P732),0)/$K732),(VLOOKUP($D732,Customer_Demand!$D:$BF,COLUMNS($I732:P732),0)/$I732)),"")</f>
        <v/>
      </c>
      <c r="Q732" s="49" t="str">
        <f>IFERROR(IF($K732&lt;&gt;"SS",(VLOOKUP($D732,Customer_Demand!$D:$BF,COLUMNS($I732:Q732),0)/$I732+VLOOKUP($D732,Customer_Demand!$D:$BF,COLUMNS($I732:Q732),0)/$K732),(VLOOKUP($D732,Customer_Demand!$D:$BF,COLUMNS($I732:Q732),0)/$I732)),"")</f>
        <v/>
      </c>
      <c r="R732" s="49" t="str">
        <f>IFERROR(IF($K732&lt;&gt;"SS",(VLOOKUP($D732,Customer_Demand!$D:$BF,COLUMNS($I732:R732),0)/$I732+VLOOKUP($D732,Customer_Demand!$D:$BF,COLUMNS($I732:R732),0)/$K732),(VLOOKUP($D732,Customer_Demand!$D:$BF,COLUMNS($I732:R732),0)/$I732)),"")</f>
        <v/>
      </c>
      <c r="S732" s="49" t="str">
        <f>IFERROR(IF($K732&lt;&gt;"SS",(VLOOKUP($D732,Customer_Demand!$D:$BF,COLUMNS($I732:S732),0)/$I732+VLOOKUP($D732,Customer_Demand!$D:$BF,COLUMNS($I732:S732),0)/$K732),(VLOOKUP($D732,Customer_Demand!$D:$BF,COLUMNS($I732:S732),0)/$I732)),"")</f>
        <v/>
      </c>
      <c r="T732" s="49" t="str">
        <f>IFERROR(IF($K732&lt;&gt;"SS",(VLOOKUP($D732,Customer_Demand!$D:$BF,COLUMNS($I732:T732),0)/$I732+VLOOKUP($D732,Customer_Demand!$D:$BF,COLUMNS($I732:T732),0)/$K732),(VLOOKUP($D732,Customer_Demand!$D:$BF,COLUMNS($I732:T732),0)/$I732)),"")</f>
        <v/>
      </c>
      <c r="U732" s="49" t="str">
        <f>IFERROR(IF($K732&lt;&gt;"SS",(VLOOKUP($D732,Customer_Demand!$D:$BF,COLUMNS($I732:U732),0)/$I732+VLOOKUP($D732,Customer_Demand!$D:$BF,COLUMNS($I732:U732),0)/$K732),(VLOOKUP($D732,Customer_Demand!$D:$BF,COLUMNS($I732:U732),0)/$I732)),"")</f>
        <v/>
      </c>
      <c r="V732" s="49" t="str">
        <f>IFERROR(IF($K732&lt;&gt;"SS",(VLOOKUP($D732,Customer_Demand!$D:$BF,COLUMNS($I732:V732),0)/$I732+VLOOKUP($D732,Customer_Demand!$D:$BF,COLUMNS($I732:V732),0)/$K732),(VLOOKUP($D732,Customer_Demand!$D:$BF,COLUMNS($I732:V732),0)/$I732)),"")</f>
        <v/>
      </c>
      <c r="W732" s="49" t="str">
        <f>IFERROR(IF($K732&lt;&gt;"SS",(VLOOKUP($D732,Customer_Demand!$D:$BF,COLUMNS($I732:W732),0)/$I732+VLOOKUP($D732,Customer_Demand!$D:$BF,COLUMNS($I732:W732),0)/$K732),(VLOOKUP($D732,Customer_Demand!$D:$BF,COLUMNS($I732:W732),0)/$I732)),"")</f>
        <v/>
      </c>
      <c r="X732" s="49" t="str">
        <f>IFERROR(IF($K732&lt;&gt;"SS",(VLOOKUP($D732,Customer_Demand!$D:$BF,COLUMNS($I732:X732),0)/$I732+VLOOKUP($D732,Customer_Demand!$D:$BF,COLUMNS($I732:X732),0)/$K732),(VLOOKUP($D732,Customer_Demand!$D:$BF,COLUMNS($I732:X732),0)/$I732)),"")</f>
        <v/>
      </c>
      <c r="Y732" s="49" t="str">
        <f>IFERROR(IF($K732&lt;&gt;"SS",(VLOOKUP($D732,Customer_Demand!$D:$BF,COLUMNS($I732:Y732),0)/$I732+VLOOKUP($D732,Customer_Demand!$D:$BF,COLUMNS($I732:Y732),0)/$K732),(VLOOKUP($D732,Customer_Demand!$D:$BF,COLUMNS($I732:Y732),0)/$I732)),"")</f>
        <v/>
      </c>
      <c r="Z732" s="49" t="str">
        <f>IFERROR(IF($K732&lt;&gt;"SS",(VLOOKUP($D732,Customer_Demand!$D:$BF,COLUMNS($I732:Z732),0)/$I732+VLOOKUP($D732,Customer_Demand!$D:$BF,COLUMNS($I732:Z732),0)/$K732),(VLOOKUP($D732,Customer_Demand!$D:$BF,COLUMNS($I732:Z732),0)/$I732)),"")</f>
        <v/>
      </c>
      <c r="AA732" s="49" t="str">
        <f>IFERROR(IF($K732&lt;&gt;"SS",(VLOOKUP($D732,Customer_Demand!$D:$BF,COLUMNS($I732:AA732),0)/$I732+VLOOKUP($D732,Customer_Demand!$D:$BF,COLUMNS($I732:AA732),0)/$K732),(VLOOKUP($D732,Customer_Demand!$D:$BF,COLUMNS($I732:AA732),0)/$I732)),"")</f>
        <v/>
      </c>
      <c r="AB732" s="49" t="str">
        <f>IFERROR(IF($K732&lt;&gt;"SS",(VLOOKUP($D732,Customer_Demand!$D:$BF,COLUMNS($I732:AB732),0)/$I732+VLOOKUP($D732,Customer_Demand!$D:$BF,COLUMNS($I732:AB732),0)/$K732),(VLOOKUP($D732,Customer_Demand!$D:$BF,COLUMNS($I732:AB732),0)/$I732)),"")</f>
        <v/>
      </c>
      <c r="AC732" s="49" t="str">
        <f>IFERROR(IF($K732&lt;&gt;"SS",(VLOOKUP($D732,Customer_Demand!$D:$BF,COLUMNS($I732:AC732),0)/$I732+VLOOKUP($D732,Customer_Demand!$D:$BF,COLUMNS($I732:AC732),0)/$K732),(VLOOKUP($D732,Customer_Demand!$D:$BF,COLUMNS($I732:AC732),0)/$I732)),"")</f>
        <v/>
      </c>
      <c r="AD732" s="49" t="str">
        <f>IFERROR(IF($K732&lt;&gt;"SS",(VLOOKUP($D732,Customer_Demand!$D:$BF,COLUMNS($I732:AD732),0)/$I732+VLOOKUP($D732,Customer_Demand!$D:$BF,COLUMNS($I732:AD732),0)/$K732),(VLOOKUP($D732,Customer_Demand!$D:$BF,COLUMNS($I732:AD732),0)/$I732)),"")</f>
        <v/>
      </c>
      <c r="AE732" s="49" t="str">
        <f>IFERROR(IF($K732&lt;&gt;"SS",(VLOOKUP($D732,Customer_Demand!$D:$BF,COLUMNS($I732:AE732),0)/$I732+VLOOKUP($D732,Customer_Demand!$D:$BF,COLUMNS($I732:AE732),0)/$K732),(VLOOKUP($D732,Customer_Demand!$D:$BF,COLUMNS($I732:AE732),0)/$I732)),"")</f>
        <v/>
      </c>
      <c r="AF732" s="49" t="str">
        <f>IFERROR(IF($K732&lt;&gt;"SS",(VLOOKUP($D732,Customer_Demand!$D:$BF,COLUMNS($I732:AF732),0)/$I732+VLOOKUP($D732,Customer_Demand!$D:$BF,COLUMNS($I732:AF732),0)/$K732),(VLOOKUP($D732,Customer_Demand!$D:$BF,COLUMNS($I732:AF732),0)/$I732)),"")</f>
        <v/>
      </c>
      <c r="AG732" s="49" t="str">
        <f>IFERROR(IF($K732&lt;&gt;"SS",(VLOOKUP($D732,Customer_Demand!$D:$BF,COLUMNS($I732:AG732),0)/$I732+VLOOKUP($D732,Customer_Demand!$D:$BF,COLUMNS($I732:AG732),0)/$K732),(VLOOKUP($D732,Customer_Demand!$D:$BF,COLUMNS($I732:AG732),0)/$I732)),"")</f>
        <v/>
      </c>
      <c r="AH732" s="49" t="str">
        <f>IFERROR(IF($K732&lt;&gt;"SS",(VLOOKUP($D732,Customer_Demand!$D:$BF,COLUMNS($I732:AH732),0)/$I732+VLOOKUP($D732,Customer_Demand!$D:$BF,COLUMNS($I732:AH732),0)/$K732),(VLOOKUP($D732,Customer_Demand!$D:$BF,COLUMNS($I732:AH732),0)/$I732)),"")</f>
        <v/>
      </c>
      <c r="AI732" s="49" t="str">
        <f>IFERROR(IF($K732&lt;&gt;"SS",(VLOOKUP($D732,Customer_Demand!$D:$BF,COLUMNS($I732:AI732),0)/$I732+VLOOKUP($D732,Customer_Demand!$D:$BF,COLUMNS($I732:AI732),0)/$K732),(VLOOKUP($D732,Customer_Demand!$D:$BF,COLUMNS($I732:AI732),0)/$I732)),"")</f>
        <v/>
      </c>
      <c r="AJ732" s="49" t="str">
        <f>IFERROR(IF($K732&lt;&gt;"SS",(VLOOKUP($D732,Customer_Demand!$D:$BF,COLUMNS($I732:AJ732),0)/$I732+VLOOKUP($D732,Customer_Demand!$D:$BF,COLUMNS($I732:AJ732),0)/$K732),(VLOOKUP($D732,Customer_Demand!$D:$BF,COLUMNS($I732:AJ732),0)/$I732)),"")</f>
        <v/>
      </c>
      <c r="AK732" s="49" t="str">
        <f>IFERROR(IF($K732&lt;&gt;"SS",(VLOOKUP($D732,Customer_Demand!$D:$BF,COLUMNS($I732:AK732),0)/$I732+VLOOKUP($D732,Customer_Demand!$D:$BF,COLUMNS($I732:AK732),0)/$K732),(VLOOKUP($D732,Customer_Demand!$D:$BF,COLUMNS($I732:AK732),0)/$I732)),"")</f>
        <v/>
      </c>
      <c r="AL732" s="49" t="str">
        <f>IFERROR(IF($K732&lt;&gt;"SS",(VLOOKUP($D732,Customer_Demand!$D:$BF,COLUMNS($I732:AL732),0)/$I732+VLOOKUP($D732,Customer_Demand!$D:$BF,COLUMNS($I732:AL732),0)/$K732),(VLOOKUP($D732,Customer_Demand!$D:$BF,COLUMNS($I732:AL732),0)/$I732)),"")</f>
        <v/>
      </c>
      <c r="AM732" s="49" t="str">
        <f>IFERROR(IF($K732&lt;&gt;"SS",(VLOOKUP($D732,Customer_Demand!$D:$BF,COLUMNS($I732:AM732),0)/$I732+VLOOKUP($D732,Customer_Demand!$D:$BF,COLUMNS($I732:AM732),0)/$K732),(VLOOKUP($D732,Customer_Demand!$D:$BF,COLUMNS($I732:AM732),0)/$I732)),"")</f>
        <v/>
      </c>
      <c r="AN732" s="49" t="str">
        <f>IFERROR(IF($K732&lt;&gt;"SS",(VLOOKUP($D732,Customer_Demand!$D:$BF,COLUMNS($I732:AN732),0)/$I732+VLOOKUP($D732,Customer_Demand!$D:$BF,COLUMNS($I732:AN732),0)/$K732),(VLOOKUP($D732,Customer_Demand!$D:$BF,COLUMNS($I732:AN732),0)/$I732)),"")</f>
        <v/>
      </c>
      <c r="AO732" s="49" t="str">
        <f>IFERROR(IF($K732&lt;&gt;"SS",(VLOOKUP($D732,Customer_Demand!$D:$BF,COLUMNS($I732:AO732),0)/$I732+VLOOKUP($D732,Customer_Demand!$D:$BF,COLUMNS($I732:AO732),0)/$K732),(VLOOKUP($D732,Customer_Demand!$D:$BF,COLUMNS($I732:AO732),0)/$I732)),"")</f>
        <v/>
      </c>
      <c r="AP732" s="49" t="str">
        <f>IFERROR(IF($K732&lt;&gt;"SS",(VLOOKUP($D732,Customer_Demand!$D:$BF,COLUMNS($I732:AP732),0)/$I732+VLOOKUP($D732,Customer_Demand!$D:$BF,COLUMNS($I732:AP732),0)/$K732),(VLOOKUP($D732,Customer_Demand!$D:$BF,COLUMNS($I732:AP732),0)/$I732)),"")</f>
        <v/>
      </c>
      <c r="AQ732" s="49" t="str">
        <f>IFERROR(IF($K732&lt;&gt;"SS",(VLOOKUP($D732,Customer_Demand!$D:$BF,COLUMNS($I732:AQ732),0)/$I732+VLOOKUP($D732,Customer_Demand!$D:$BF,COLUMNS($I732:AQ732),0)/$K732),(VLOOKUP($D732,Customer_Demand!$D:$BF,COLUMNS($I732:AQ732),0)/$I732)),"")</f>
        <v/>
      </c>
      <c r="AR732" s="49" t="str">
        <f>IFERROR(IF($K732&lt;&gt;"SS",(VLOOKUP($D732,Customer_Demand!$D:$BF,COLUMNS($I732:AR732),0)/$I732+VLOOKUP($D732,Customer_Demand!$D:$BF,COLUMNS($I732:AR732),0)/$K732),(VLOOKUP($D732,Customer_Demand!$D:$BF,COLUMNS($I732:AR732),0)/$I732)),"")</f>
        <v/>
      </c>
      <c r="AS732" s="49" t="str">
        <f>IFERROR(IF($K732&lt;&gt;"SS",(VLOOKUP($D732,Customer_Demand!$D:$BF,COLUMNS($I732:AS732),0)/$I732+VLOOKUP($D732,Customer_Demand!$D:$BF,COLUMNS($I732:AS732),0)/$K732),(VLOOKUP($D732,Customer_Demand!$D:$BF,COLUMNS($I732:AS732),0)/$I732)),"")</f>
        <v/>
      </c>
      <c r="AT732" s="49" t="str">
        <f>IFERROR(IF($K732&lt;&gt;"SS",(VLOOKUP($D732,Customer_Demand!$D:$BF,COLUMNS($I732:AT732),0)/$I732+VLOOKUP($D732,Customer_Demand!$D:$BF,COLUMNS($I732:AT732),0)/$K732),(VLOOKUP($D732,Customer_Demand!$D:$BF,COLUMNS($I732:AT732),0)/$I732)),"")</f>
        <v/>
      </c>
      <c r="AU732" s="49" t="str">
        <f>IFERROR(IF($K732&lt;&gt;"SS",(VLOOKUP($D732,Customer_Demand!$D:$BF,COLUMNS($I732:AU732),0)/$I732+VLOOKUP($D732,Customer_Demand!$D:$BF,COLUMNS($I732:AU732),0)/$K732),(VLOOKUP($D732,Customer_Demand!$D:$BF,COLUMNS($I732:AU732),0)/$I732)),"")</f>
        <v/>
      </c>
      <c r="AV732" s="49" t="str">
        <f>IFERROR(IF($K732&lt;&gt;"SS",(VLOOKUP($D732,Customer_Demand!$D:$BF,COLUMNS($I732:AV732),0)/$I732+VLOOKUP($D732,Customer_Demand!$D:$BF,COLUMNS($I732:AV732),0)/$K732),(VLOOKUP($D732,Customer_Demand!$D:$BF,COLUMNS($I732:AV732),0)/$I732)),"")</f>
        <v/>
      </c>
      <c r="AW732" s="49" t="str">
        <f>IFERROR(IF($K732&lt;&gt;"SS",(VLOOKUP($D732,Customer_Demand!$D:$BF,COLUMNS($I732:AW732),0)/$I732+VLOOKUP($D732,Customer_Demand!$D:$BF,COLUMNS($I732:AW732),0)/$K732),(VLOOKUP($D732,Customer_Demand!$D:$BF,COLUMNS($I732:AW732),0)/$I732)),"")</f>
        <v/>
      </c>
      <c r="AX732" s="49" t="str">
        <f>IFERROR(IF($K732&lt;&gt;"SS",(VLOOKUP($D732,Customer_Demand!$D:$BF,COLUMNS($I732:AX732),0)/$I732+VLOOKUP($D732,Customer_Demand!$D:$BF,COLUMNS($I732:AX732),0)/$K732),(VLOOKUP($D732,Customer_Demand!$D:$BF,COLUMNS($I732:AX732),0)/$I732)),"")</f>
        <v/>
      </c>
      <c r="AY732" s="49" t="str">
        <f>IFERROR(IF($K732&lt;&gt;"SS",(VLOOKUP($D732,Customer_Demand!$D:$BF,COLUMNS($I732:AY732),0)/$I732+VLOOKUP($D732,Customer_Demand!$D:$BF,COLUMNS($I732:AY732),0)/$K732),(VLOOKUP($D732,Customer_Demand!$D:$BF,COLUMNS($I732:AY732),0)/$I732)),"")</f>
        <v/>
      </c>
      <c r="AZ732" s="49" t="str">
        <f>IFERROR(IF($K732&lt;&gt;"SS",(VLOOKUP($D732,Customer_Demand!$D:$BF,COLUMNS($I732:AZ732),0)/$I732+VLOOKUP($D732,Customer_Demand!$D:$BF,COLUMNS($I732:AZ732),0)/$K732),(VLOOKUP($D732,Customer_Demand!$D:$BF,COLUMNS($I732:AZ732),0)/$I732)),"")</f>
        <v/>
      </c>
      <c r="BA732" s="49" t="str">
        <f>IFERROR(IF($K732&lt;&gt;"SS",(VLOOKUP($D732,Customer_Demand!$D:$BF,COLUMNS($I732:BA732),0)/$I732+VLOOKUP($D732,Customer_Demand!$D:$BF,COLUMNS($I732:BA732),0)/$K732),(VLOOKUP($D732,Customer_Demand!$D:$BF,COLUMNS($I732:BA732),0)/$I732)),"")</f>
        <v/>
      </c>
      <c r="BB732" s="49" t="str">
        <f>IFERROR(IF($K732&lt;&gt;"SS",(VLOOKUP($D732,Customer_Demand!$D:$BF,COLUMNS($I732:BB732),0)/$I732+VLOOKUP($D732,Customer_Demand!$D:$BF,COLUMNS($I732:BB732),0)/$K732),(VLOOKUP($D732,Customer_Demand!$D:$BF,COLUMNS($I732:BB732),0)/$I732)),"")</f>
        <v/>
      </c>
      <c r="BC732" s="49" t="str">
        <f>IFERROR(IF($K732&lt;&gt;"SS",(VLOOKUP($D732,Customer_Demand!$D:$BF,COLUMNS($I732:BC732),0)/$I732+VLOOKUP($D732,Customer_Demand!$D:$BF,COLUMNS($I732:BC732),0)/$K732),(VLOOKUP($D732,Customer_Demand!$D:$BF,COLUMNS($I732:BC732),0)/$I732)),"")</f>
        <v/>
      </c>
      <c r="BD732" s="49" t="str">
        <f>IFERROR(IF($K732&lt;&gt;"SS",(VLOOKUP($D732,Customer_Demand!$D:$BF,COLUMNS($I732:BD732),0)/$I732+VLOOKUP($D732,Customer_Demand!$D:$BF,COLUMNS($I732:BD732),0)/$K732),(VLOOKUP($D732,Customer_Demand!$D:$BF,COLUMNS($I732:BD732),0)/$I732)),"")</f>
        <v/>
      </c>
      <c r="BE732" s="49" t="str">
        <f>IFERROR(IF($K732&lt;&gt;"SS",(VLOOKUP($D732,Customer_Demand!$D:$BF,COLUMNS($I732:BE732),0)/$I732+VLOOKUP($D732,Customer_Demand!$D:$BF,COLUMNS($I732:BE732),0)/$K732),(VLOOKUP($D732,Customer_Demand!$D:$BF,COLUMNS($I732:BE732),0)/$I732)),"")</f>
        <v/>
      </c>
      <c r="BF732" s="49" t="str">
        <f>IFERROR(IF($K732&lt;&gt;"SS",(VLOOKUP($D732,Customer_Demand!$D:$BF,COLUMNS($I732:BF732),0)/$I732+VLOOKUP($D732,Customer_Demand!$D:$BF,COLUMNS($I732:BF732),0)/$K732),(VLOOKUP($D732,Customer_Demand!$D:$BF,COLUMNS($I732:BF732),0)/$I732)),"")</f>
        <v/>
      </c>
      <c r="BG732" s="49" t="str">
        <f>IFERROR(IF($K732&lt;&gt;"SS",(VLOOKUP($D732,Customer_Demand!$D:$BF,COLUMNS($I732:BG732),0)/$I732+VLOOKUP($D732,Customer_Demand!$D:$BF,COLUMNS($I732:BG732),0)/$K732),(VLOOKUP($D732,Customer_Demand!$D:$BF,COLUMNS($I732:BG732),0)/$I732)),"")</f>
        <v/>
      </c>
      <c r="BH732" s="49" t="str">
        <f>IFERROR(IF($K732&lt;&gt;"SS",(VLOOKUP($D732,Customer_Demand!$D:$BF,COLUMNS($I732:BH732),0)/$I732+VLOOKUP($D732,Customer_Demand!$D:$BF,COLUMNS($I732:BH732),0)/$K732),(VLOOKUP($D732,Customer_Demand!$D:$BF,COLUMNS($I732:BH732),0)/$I732)),"")</f>
        <v/>
      </c>
      <c r="BI732" s="49" t="str">
        <f>IFERROR(IF($K732&lt;&gt;"SS",(VLOOKUP($D732,Customer_Demand!$D:$BF,COLUMNS($I732:BI732),0)/$I732+VLOOKUP($D732,Customer_Demand!$D:$BF,COLUMNS($I732:BI732),0)/$K732),(VLOOKUP($D732,Customer_Demand!$D:$BF,COLUMNS($I732:BI732),0)/$I732)),"")</f>
        <v/>
      </c>
      <c r="BJ732" s="49" t="str">
        <f>IFERROR(IF($K732&lt;&gt;"SS",(VLOOKUP($D732,Customer_Demand!$D:$BF,COLUMNS($I732:BJ732),0)/$I732+VLOOKUP($D732,Customer_Demand!$D:$BF,COLUMNS($I732:BJ732),0)/$K732),(VLOOKUP($D732,Customer_Demand!$D:$BF,COLUMNS($I732:BJ732),0)/$I732)),"")</f>
        <v/>
      </c>
      <c r="BK732" s="50" t="str">
        <f>IFERROR(IF($K732&lt;&gt;"SS",(VLOOKUP($D732,Customer_Demand!$D:$BF,COLUMNS($I732:BK732),0)/$I732+VLOOKUP($D732,Customer_Demand!$D:$BF,COLUMNS($I732:BK732),0)/$K732),(VLOOKUP($D732,Customer_Demand!$D:$BF,COLUMNS($I732:BK732),0)/$I732)),"")</f>
        <v/>
      </c>
    </row>
    <row r="733" spans="2:63" x14ac:dyDescent="0.2">
      <c r="B733" s="12" t="str">
        <f t="shared" si="51"/>
        <v/>
      </c>
      <c r="C733" s="45" t="str">
        <f>IF((Customer_Demand!C733)&lt;&gt;"",Customer_Demand!C733,"")</f>
        <v/>
      </c>
      <c r="D733" s="45" t="str">
        <f>IF(C733&lt;&gt;"",Customer_Demand!D733,"")</f>
        <v/>
      </c>
      <c r="E733" s="52" t="str">
        <f>IF(C733&lt;&gt;"",Customer_Demand!E733,"")</f>
        <v/>
      </c>
      <c r="F733" s="47" t="str">
        <f>IF(C733&lt;&gt;"",VLOOKUP(D733,Customer_Demand!$D$5:$F$1005,3,0),"")</f>
        <v/>
      </c>
      <c r="G733" s="48" t="str">
        <f t="shared" si="48"/>
        <v/>
      </c>
      <c r="H733" s="48" t="str">
        <f t="shared" si="49"/>
        <v/>
      </c>
      <c r="I733" s="48" t="str">
        <f>IFERROR(IF(C733&lt;&gt;"",VLOOKUP($H733,SMT_Cycle_Time_Data!$F:$Q,4,0),""),"SGR Not Defined")</f>
        <v/>
      </c>
      <c r="J733" s="48" t="str">
        <f t="shared" si="50"/>
        <v/>
      </c>
      <c r="K733" s="48" t="str">
        <f>IF(C733&lt;&gt;"",IFERROR(VLOOKUP($J733,SMT_Cycle_Time_Data!$F:$Q,4,0),"SS"),"")</f>
        <v/>
      </c>
      <c r="L733" s="49" t="str">
        <f>IFERROR(IF($K733&lt;&gt;"SS",(VLOOKUP($D733,Customer_Demand!$D:$BF,COLUMNS($I733:L733),0)/$I733+VLOOKUP($D733,Customer_Demand!$D:$BF,COLUMNS($I733:L733),0)/$K733),(VLOOKUP($D733,Customer_Demand!$D:$BF,COLUMNS($I733:L733),0)/$I733)),"")</f>
        <v/>
      </c>
      <c r="M733" s="49" t="str">
        <f>IFERROR(IF($K733&lt;&gt;"SS",(VLOOKUP($D733,Customer_Demand!$D:$BF,COLUMNS($I733:M733),0)/$I733+VLOOKUP($D733,Customer_Demand!$D:$BF,COLUMNS($I733:M733),0)/$K733),(VLOOKUP($D733,Customer_Demand!$D:$BF,COLUMNS($I733:M733),0)/$I733)),"")</f>
        <v/>
      </c>
      <c r="N733" s="49" t="str">
        <f>IFERROR(IF($K733&lt;&gt;"SS",(VLOOKUP($D733,Customer_Demand!$D:$BF,COLUMNS($I733:N733),0)/$I733+VLOOKUP($D733,Customer_Demand!$D:$BF,COLUMNS($I733:N733),0)/$K733),(VLOOKUP($D733,Customer_Demand!$D:$BF,COLUMNS($I733:N733),0)/$I733)),"")</f>
        <v/>
      </c>
      <c r="O733" s="49" t="str">
        <f>IFERROR(IF($K733&lt;&gt;"SS",(VLOOKUP($D733,Customer_Demand!$D:$BF,COLUMNS($I733:O733),0)/$I733+VLOOKUP($D733,Customer_Demand!$D:$BF,COLUMNS($I733:O733),0)/$K733),(VLOOKUP($D733,Customer_Demand!$D:$BF,COLUMNS($I733:O733),0)/$I733)),"")</f>
        <v/>
      </c>
      <c r="P733" s="49" t="str">
        <f>IFERROR(IF($K733&lt;&gt;"SS",(VLOOKUP($D733,Customer_Demand!$D:$BF,COLUMNS($I733:P733),0)/$I733+VLOOKUP($D733,Customer_Demand!$D:$BF,COLUMNS($I733:P733),0)/$K733),(VLOOKUP($D733,Customer_Demand!$D:$BF,COLUMNS($I733:P733),0)/$I733)),"")</f>
        <v/>
      </c>
      <c r="Q733" s="49" t="str">
        <f>IFERROR(IF($K733&lt;&gt;"SS",(VLOOKUP($D733,Customer_Demand!$D:$BF,COLUMNS($I733:Q733),0)/$I733+VLOOKUP($D733,Customer_Demand!$D:$BF,COLUMNS($I733:Q733),0)/$K733),(VLOOKUP($D733,Customer_Demand!$D:$BF,COLUMNS($I733:Q733),0)/$I733)),"")</f>
        <v/>
      </c>
      <c r="R733" s="49" t="str">
        <f>IFERROR(IF($K733&lt;&gt;"SS",(VLOOKUP($D733,Customer_Demand!$D:$BF,COLUMNS($I733:R733),0)/$I733+VLOOKUP($D733,Customer_Demand!$D:$BF,COLUMNS($I733:R733),0)/$K733),(VLOOKUP($D733,Customer_Demand!$D:$BF,COLUMNS($I733:R733),0)/$I733)),"")</f>
        <v/>
      </c>
      <c r="S733" s="49" t="str">
        <f>IFERROR(IF($K733&lt;&gt;"SS",(VLOOKUP($D733,Customer_Demand!$D:$BF,COLUMNS($I733:S733),0)/$I733+VLOOKUP($D733,Customer_Demand!$D:$BF,COLUMNS($I733:S733),0)/$K733),(VLOOKUP($D733,Customer_Demand!$D:$BF,COLUMNS($I733:S733),0)/$I733)),"")</f>
        <v/>
      </c>
      <c r="T733" s="49" t="str">
        <f>IFERROR(IF($K733&lt;&gt;"SS",(VLOOKUP($D733,Customer_Demand!$D:$BF,COLUMNS($I733:T733),0)/$I733+VLOOKUP($D733,Customer_Demand!$D:$BF,COLUMNS($I733:T733),0)/$K733),(VLOOKUP($D733,Customer_Demand!$D:$BF,COLUMNS($I733:T733),0)/$I733)),"")</f>
        <v/>
      </c>
      <c r="U733" s="49" t="str">
        <f>IFERROR(IF($K733&lt;&gt;"SS",(VLOOKUP($D733,Customer_Demand!$D:$BF,COLUMNS($I733:U733),0)/$I733+VLOOKUP($D733,Customer_Demand!$D:$BF,COLUMNS($I733:U733),0)/$K733),(VLOOKUP($D733,Customer_Demand!$D:$BF,COLUMNS($I733:U733),0)/$I733)),"")</f>
        <v/>
      </c>
      <c r="V733" s="49" t="str">
        <f>IFERROR(IF($K733&lt;&gt;"SS",(VLOOKUP($D733,Customer_Demand!$D:$BF,COLUMNS($I733:V733),0)/$I733+VLOOKUP($D733,Customer_Demand!$D:$BF,COLUMNS($I733:V733),0)/$K733),(VLOOKUP($D733,Customer_Demand!$D:$BF,COLUMNS($I733:V733),0)/$I733)),"")</f>
        <v/>
      </c>
      <c r="W733" s="49" t="str">
        <f>IFERROR(IF($K733&lt;&gt;"SS",(VLOOKUP($D733,Customer_Demand!$D:$BF,COLUMNS($I733:W733),0)/$I733+VLOOKUP($D733,Customer_Demand!$D:$BF,COLUMNS($I733:W733),0)/$K733),(VLOOKUP($D733,Customer_Demand!$D:$BF,COLUMNS($I733:W733),0)/$I733)),"")</f>
        <v/>
      </c>
      <c r="X733" s="49" t="str">
        <f>IFERROR(IF($K733&lt;&gt;"SS",(VLOOKUP($D733,Customer_Demand!$D:$BF,COLUMNS($I733:X733),0)/$I733+VLOOKUP($D733,Customer_Demand!$D:$BF,COLUMNS($I733:X733),0)/$K733),(VLOOKUP($D733,Customer_Demand!$D:$BF,COLUMNS($I733:X733),0)/$I733)),"")</f>
        <v/>
      </c>
      <c r="Y733" s="49" t="str">
        <f>IFERROR(IF($K733&lt;&gt;"SS",(VLOOKUP($D733,Customer_Demand!$D:$BF,COLUMNS($I733:Y733),0)/$I733+VLOOKUP($D733,Customer_Demand!$D:$BF,COLUMNS($I733:Y733),0)/$K733),(VLOOKUP($D733,Customer_Demand!$D:$BF,COLUMNS($I733:Y733),0)/$I733)),"")</f>
        <v/>
      </c>
      <c r="Z733" s="49" t="str">
        <f>IFERROR(IF($K733&lt;&gt;"SS",(VLOOKUP($D733,Customer_Demand!$D:$BF,COLUMNS($I733:Z733),0)/$I733+VLOOKUP($D733,Customer_Demand!$D:$BF,COLUMNS($I733:Z733),0)/$K733),(VLOOKUP($D733,Customer_Demand!$D:$BF,COLUMNS($I733:Z733),0)/$I733)),"")</f>
        <v/>
      </c>
      <c r="AA733" s="49" t="str">
        <f>IFERROR(IF($K733&lt;&gt;"SS",(VLOOKUP($D733,Customer_Demand!$D:$BF,COLUMNS($I733:AA733),0)/$I733+VLOOKUP($D733,Customer_Demand!$D:$BF,COLUMNS($I733:AA733),0)/$K733),(VLOOKUP($D733,Customer_Demand!$D:$BF,COLUMNS($I733:AA733),0)/$I733)),"")</f>
        <v/>
      </c>
      <c r="AB733" s="49" t="str">
        <f>IFERROR(IF($K733&lt;&gt;"SS",(VLOOKUP($D733,Customer_Demand!$D:$BF,COLUMNS($I733:AB733),0)/$I733+VLOOKUP($D733,Customer_Demand!$D:$BF,COLUMNS($I733:AB733),0)/$K733),(VLOOKUP($D733,Customer_Demand!$D:$BF,COLUMNS($I733:AB733),0)/$I733)),"")</f>
        <v/>
      </c>
      <c r="AC733" s="49" t="str">
        <f>IFERROR(IF($K733&lt;&gt;"SS",(VLOOKUP($D733,Customer_Demand!$D:$BF,COLUMNS($I733:AC733),0)/$I733+VLOOKUP($D733,Customer_Demand!$D:$BF,COLUMNS($I733:AC733),0)/$K733),(VLOOKUP($D733,Customer_Demand!$D:$BF,COLUMNS($I733:AC733),0)/$I733)),"")</f>
        <v/>
      </c>
      <c r="AD733" s="49" t="str">
        <f>IFERROR(IF($K733&lt;&gt;"SS",(VLOOKUP($D733,Customer_Demand!$D:$BF,COLUMNS($I733:AD733),0)/$I733+VLOOKUP($D733,Customer_Demand!$D:$BF,COLUMNS($I733:AD733),0)/$K733),(VLOOKUP($D733,Customer_Demand!$D:$BF,COLUMNS($I733:AD733),0)/$I733)),"")</f>
        <v/>
      </c>
      <c r="AE733" s="49" t="str">
        <f>IFERROR(IF($K733&lt;&gt;"SS",(VLOOKUP($D733,Customer_Demand!$D:$BF,COLUMNS($I733:AE733),0)/$I733+VLOOKUP($D733,Customer_Demand!$D:$BF,COLUMNS($I733:AE733),0)/$K733),(VLOOKUP($D733,Customer_Demand!$D:$BF,COLUMNS($I733:AE733),0)/$I733)),"")</f>
        <v/>
      </c>
      <c r="AF733" s="49" t="str">
        <f>IFERROR(IF($K733&lt;&gt;"SS",(VLOOKUP($D733,Customer_Demand!$D:$BF,COLUMNS($I733:AF733),0)/$I733+VLOOKUP($D733,Customer_Demand!$D:$BF,COLUMNS($I733:AF733),0)/$K733),(VLOOKUP($D733,Customer_Demand!$D:$BF,COLUMNS($I733:AF733),0)/$I733)),"")</f>
        <v/>
      </c>
      <c r="AG733" s="49" t="str">
        <f>IFERROR(IF($K733&lt;&gt;"SS",(VLOOKUP($D733,Customer_Demand!$D:$BF,COLUMNS($I733:AG733),0)/$I733+VLOOKUP($D733,Customer_Demand!$D:$BF,COLUMNS($I733:AG733),0)/$K733),(VLOOKUP($D733,Customer_Demand!$D:$BF,COLUMNS($I733:AG733),0)/$I733)),"")</f>
        <v/>
      </c>
      <c r="AH733" s="49" t="str">
        <f>IFERROR(IF($K733&lt;&gt;"SS",(VLOOKUP($D733,Customer_Demand!$D:$BF,COLUMNS($I733:AH733),0)/$I733+VLOOKUP($D733,Customer_Demand!$D:$BF,COLUMNS($I733:AH733),0)/$K733),(VLOOKUP($D733,Customer_Demand!$D:$BF,COLUMNS($I733:AH733),0)/$I733)),"")</f>
        <v/>
      </c>
      <c r="AI733" s="49" t="str">
        <f>IFERROR(IF($K733&lt;&gt;"SS",(VLOOKUP($D733,Customer_Demand!$D:$BF,COLUMNS($I733:AI733),0)/$I733+VLOOKUP($D733,Customer_Demand!$D:$BF,COLUMNS($I733:AI733),0)/$K733),(VLOOKUP($D733,Customer_Demand!$D:$BF,COLUMNS($I733:AI733),0)/$I733)),"")</f>
        <v/>
      </c>
      <c r="AJ733" s="49" t="str">
        <f>IFERROR(IF($K733&lt;&gt;"SS",(VLOOKUP($D733,Customer_Demand!$D:$BF,COLUMNS($I733:AJ733),0)/$I733+VLOOKUP($D733,Customer_Demand!$D:$BF,COLUMNS($I733:AJ733),0)/$K733),(VLOOKUP($D733,Customer_Demand!$D:$BF,COLUMNS($I733:AJ733),0)/$I733)),"")</f>
        <v/>
      </c>
      <c r="AK733" s="49" t="str">
        <f>IFERROR(IF($K733&lt;&gt;"SS",(VLOOKUP($D733,Customer_Demand!$D:$BF,COLUMNS($I733:AK733),0)/$I733+VLOOKUP($D733,Customer_Demand!$D:$BF,COLUMNS($I733:AK733),0)/$K733),(VLOOKUP($D733,Customer_Demand!$D:$BF,COLUMNS($I733:AK733),0)/$I733)),"")</f>
        <v/>
      </c>
      <c r="AL733" s="49" t="str">
        <f>IFERROR(IF($K733&lt;&gt;"SS",(VLOOKUP($D733,Customer_Demand!$D:$BF,COLUMNS($I733:AL733),0)/$I733+VLOOKUP($D733,Customer_Demand!$D:$BF,COLUMNS($I733:AL733),0)/$K733),(VLOOKUP($D733,Customer_Demand!$D:$BF,COLUMNS($I733:AL733),0)/$I733)),"")</f>
        <v/>
      </c>
      <c r="AM733" s="49" t="str">
        <f>IFERROR(IF($K733&lt;&gt;"SS",(VLOOKUP($D733,Customer_Demand!$D:$BF,COLUMNS($I733:AM733),0)/$I733+VLOOKUP($D733,Customer_Demand!$D:$BF,COLUMNS($I733:AM733),0)/$K733),(VLOOKUP($D733,Customer_Demand!$D:$BF,COLUMNS($I733:AM733),0)/$I733)),"")</f>
        <v/>
      </c>
      <c r="AN733" s="49" t="str">
        <f>IFERROR(IF($K733&lt;&gt;"SS",(VLOOKUP($D733,Customer_Demand!$D:$BF,COLUMNS($I733:AN733),0)/$I733+VLOOKUP($D733,Customer_Demand!$D:$BF,COLUMNS($I733:AN733),0)/$K733),(VLOOKUP($D733,Customer_Demand!$D:$BF,COLUMNS($I733:AN733),0)/$I733)),"")</f>
        <v/>
      </c>
      <c r="AO733" s="49" t="str">
        <f>IFERROR(IF($K733&lt;&gt;"SS",(VLOOKUP($D733,Customer_Demand!$D:$BF,COLUMNS($I733:AO733),0)/$I733+VLOOKUP($D733,Customer_Demand!$D:$BF,COLUMNS($I733:AO733),0)/$K733),(VLOOKUP($D733,Customer_Demand!$D:$BF,COLUMNS($I733:AO733),0)/$I733)),"")</f>
        <v/>
      </c>
      <c r="AP733" s="49" t="str">
        <f>IFERROR(IF($K733&lt;&gt;"SS",(VLOOKUP($D733,Customer_Demand!$D:$BF,COLUMNS($I733:AP733),0)/$I733+VLOOKUP($D733,Customer_Demand!$D:$BF,COLUMNS($I733:AP733),0)/$K733),(VLOOKUP($D733,Customer_Demand!$D:$BF,COLUMNS($I733:AP733),0)/$I733)),"")</f>
        <v/>
      </c>
      <c r="AQ733" s="49" t="str">
        <f>IFERROR(IF($K733&lt;&gt;"SS",(VLOOKUP($D733,Customer_Demand!$D:$BF,COLUMNS($I733:AQ733),0)/$I733+VLOOKUP($D733,Customer_Demand!$D:$BF,COLUMNS($I733:AQ733),0)/$K733),(VLOOKUP($D733,Customer_Demand!$D:$BF,COLUMNS($I733:AQ733),0)/$I733)),"")</f>
        <v/>
      </c>
      <c r="AR733" s="49" t="str">
        <f>IFERROR(IF($K733&lt;&gt;"SS",(VLOOKUP($D733,Customer_Demand!$D:$BF,COLUMNS($I733:AR733),0)/$I733+VLOOKUP($D733,Customer_Demand!$D:$BF,COLUMNS($I733:AR733),0)/$K733),(VLOOKUP($D733,Customer_Demand!$D:$BF,COLUMNS($I733:AR733),0)/$I733)),"")</f>
        <v/>
      </c>
      <c r="AS733" s="49" t="str">
        <f>IFERROR(IF($K733&lt;&gt;"SS",(VLOOKUP($D733,Customer_Demand!$D:$BF,COLUMNS($I733:AS733),0)/$I733+VLOOKUP($D733,Customer_Demand!$D:$BF,COLUMNS($I733:AS733),0)/$K733),(VLOOKUP($D733,Customer_Demand!$D:$BF,COLUMNS($I733:AS733),0)/$I733)),"")</f>
        <v/>
      </c>
      <c r="AT733" s="49" t="str">
        <f>IFERROR(IF($K733&lt;&gt;"SS",(VLOOKUP($D733,Customer_Demand!$D:$BF,COLUMNS($I733:AT733),0)/$I733+VLOOKUP($D733,Customer_Demand!$D:$BF,COLUMNS($I733:AT733),0)/$K733),(VLOOKUP($D733,Customer_Demand!$D:$BF,COLUMNS($I733:AT733),0)/$I733)),"")</f>
        <v/>
      </c>
      <c r="AU733" s="49" t="str">
        <f>IFERROR(IF($K733&lt;&gt;"SS",(VLOOKUP($D733,Customer_Demand!$D:$BF,COLUMNS($I733:AU733),0)/$I733+VLOOKUP($D733,Customer_Demand!$D:$BF,COLUMNS($I733:AU733),0)/$K733),(VLOOKUP($D733,Customer_Demand!$D:$BF,COLUMNS($I733:AU733),0)/$I733)),"")</f>
        <v/>
      </c>
      <c r="AV733" s="49" t="str">
        <f>IFERROR(IF($K733&lt;&gt;"SS",(VLOOKUP($D733,Customer_Demand!$D:$BF,COLUMNS($I733:AV733),0)/$I733+VLOOKUP($D733,Customer_Demand!$D:$BF,COLUMNS($I733:AV733),0)/$K733),(VLOOKUP($D733,Customer_Demand!$D:$BF,COLUMNS($I733:AV733),0)/$I733)),"")</f>
        <v/>
      </c>
      <c r="AW733" s="49" t="str">
        <f>IFERROR(IF($K733&lt;&gt;"SS",(VLOOKUP($D733,Customer_Demand!$D:$BF,COLUMNS($I733:AW733),0)/$I733+VLOOKUP($D733,Customer_Demand!$D:$BF,COLUMNS($I733:AW733),0)/$K733),(VLOOKUP($D733,Customer_Demand!$D:$BF,COLUMNS($I733:AW733),0)/$I733)),"")</f>
        <v/>
      </c>
      <c r="AX733" s="49" t="str">
        <f>IFERROR(IF($K733&lt;&gt;"SS",(VLOOKUP($D733,Customer_Demand!$D:$BF,COLUMNS($I733:AX733),0)/$I733+VLOOKUP($D733,Customer_Demand!$D:$BF,COLUMNS($I733:AX733),0)/$K733),(VLOOKUP($D733,Customer_Demand!$D:$BF,COLUMNS($I733:AX733),0)/$I733)),"")</f>
        <v/>
      </c>
      <c r="AY733" s="49" t="str">
        <f>IFERROR(IF($K733&lt;&gt;"SS",(VLOOKUP($D733,Customer_Demand!$D:$BF,COLUMNS($I733:AY733),0)/$I733+VLOOKUP($D733,Customer_Demand!$D:$BF,COLUMNS($I733:AY733),0)/$K733),(VLOOKUP($D733,Customer_Demand!$D:$BF,COLUMNS($I733:AY733),0)/$I733)),"")</f>
        <v/>
      </c>
      <c r="AZ733" s="49" t="str">
        <f>IFERROR(IF($K733&lt;&gt;"SS",(VLOOKUP($D733,Customer_Demand!$D:$BF,COLUMNS($I733:AZ733),0)/$I733+VLOOKUP($D733,Customer_Demand!$D:$BF,COLUMNS($I733:AZ733),0)/$K733),(VLOOKUP($D733,Customer_Demand!$D:$BF,COLUMNS($I733:AZ733),0)/$I733)),"")</f>
        <v/>
      </c>
      <c r="BA733" s="49" t="str">
        <f>IFERROR(IF($K733&lt;&gt;"SS",(VLOOKUP($D733,Customer_Demand!$D:$BF,COLUMNS($I733:BA733),0)/$I733+VLOOKUP($D733,Customer_Demand!$D:$BF,COLUMNS($I733:BA733),0)/$K733),(VLOOKUP($D733,Customer_Demand!$D:$BF,COLUMNS($I733:BA733),0)/$I733)),"")</f>
        <v/>
      </c>
      <c r="BB733" s="49" t="str">
        <f>IFERROR(IF($K733&lt;&gt;"SS",(VLOOKUP($D733,Customer_Demand!$D:$BF,COLUMNS($I733:BB733),0)/$I733+VLOOKUP($D733,Customer_Demand!$D:$BF,COLUMNS($I733:BB733),0)/$K733),(VLOOKUP($D733,Customer_Demand!$D:$BF,COLUMNS($I733:BB733),0)/$I733)),"")</f>
        <v/>
      </c>
      <c r="BC733" s="49" t="str">
        <f>IFERROR(IF($K733&lt;&gt;"SS",(VLOOKUP($D733,Customer_Demand!$D:$BF,COLUMNS($I733:BC733),0)/$I733+VLOOKUP($D733,Customer_Demand!$D:$BF,COLUMNS($I733:BC733),0)/$K733),(VLOOKUP($D733,Customer_Demand!$D:$BF,COLUMNS($I733:BC733),0)/$I733)),"")</f>
        <v/>
      </c>
      <c r="BD733" s="49" t="str">
        <f>IFERROR(IF($K733&lt;&gt;"SS",(VLOOKUP($D733,Customer_Demand!$D:$BF,COLUMNS($I733:BD733),0)/$I733+VLOOKUP($D733,Customer_Demand!$D:$BF,COLUMNS($I733:BD733),0)/$K733),(VLOOKUP($D733,Customer_Demand!$D:$BF,COLUMNS($I733:BD733),0)/$I733)),"")</f>
        <v/>
      </c>
      <c r="BE733" s="49" t="str">
        <f>IFERROR(IF($K733&lt;&gt;"SS",(VLOOKUP($D733,Customer_Demand!$D:$BF,COLUMNS($I733:BE733),0)/$I733+VLOOKUP($D733,Customer_Demand!$D:$BF,COLUMNS($I733:BE733),0)/$K733),(VLOOKUP($D733,Customer_Demand!$D:$BF,COLUMNS($I733:BE733),0)/$I733)),"")</f>
        <v/>
      </c>
      <c r="BF733" s="49" t="str">
        <f>IFERROR(IF($K733&lt;&gt;"SS",(VLOOKUP($D733,Customer_Demand!$D:$BF,COLUMNS($I733:BF733),0)/$I733+VLOOKUP($D733,Customer_Demand!$D:$BF,COLUMNS($I733:BF733),0)/$K733),(VLOOKUP($D733,Customer_Demand!$D:$BF,COLUMNS($I733:BF733),0)/$I733)),"")</f>
        <v/>
      </c>
      <c r="BG733" s="49" t="str">
        <f>IFERROR(IF($K733&lt;&gt;"SS",(VLOOKUP($D733,Customer_Demand!$D:$BF,COLUMNS($I733:BG733),0)/$I733+VLOOKUP($D733,Customer_Demand!$D:$BF,COLUMNS($I733:BG733),0)/$K733),(VLOOKUP($D733,Customer_Demand!$D:$BF,COLUMNS($I733:BG733),0)/$I733)),"")</f>
        <v/>
      </c>
      <c r="BH733" s="49" t="str">
        <f>IFERROR(IF($K733&lt;&gt;"SS",(VLOOKUP($D733,Customer_Demand!$D:$BF,COLUMNS($I733:BH733),0)/$I733+VLOOKUP($D733,Customer_Demand!$D:$BF,COLUMNS($I733:BH733),0)/$K733),(VLOOKUP($D733,Customer_Demand!$D:$BF,COLUMNS($I733:BH733),0)/$I733)),"")</f>
        <v/>
      </c>
      <c r="BI733" s="49" t="str">
        <f>IFERROR(IF($K733&lt;&gt;"SS",(VLOOKUP($D733,Customer_Demand!$D:$BF,COLUMNS($I733:BI733),0)/$I733+VLOOKUP($D733,Customer_Demand!$D:$BF,COLUMNS($I733:BI733),0)/$K733),(VLOOKUP($D733,Customer_Demand!$D:$BF,COLUMNS($I733:BI733),0)/$I733)),"")</f>
        <v/>
      </c>
      <c r="BJ733" s="49" t="str">
        <f>IFERROR(IF($K733&lt;&gt;"SS",(VLOOKUP($D733,Customer_Demand!$D:$BF,COLUMNS($I733:BJ733),0)/$I733+VLOOKUP($D733,Customer_Demand!$D:$BF,COLUMNS($I733:BJ733),0)/$K733),(VLOOKUP($D733,Customer_Demand!$D:$BF,COLUMNS($I733:BJ733),0)/$I733)),"")</f>
        <v/>
      </c>
      <c r="BK733" s="50" t="str">
        <f>IFERROR(IF($K733&lt;&gt;"SS",(VLOOKUP($D733,Customer_Demand!$D:$BF,COLUMNS($I733:BK733),0)/$I733+VLOOKUP($D733,Customer_Demand!$D:$BF,COLUMNS($I733:BK733),0)/$K733),(VLOOKUP($D733,Customer_Demand!$D:$BF,COLUMNS($I733:BK733),0)/$I733)),"")</f>
        <v/>
      </c>
    </row>
    <row r="734" spans="2:63" x14ac:dyDescent="0.2">
      <c r="B734" s="12" t="str">
        <f t="shared" si="51"/>
        <v/>
      </c>
      <c r="C734" s="45" t="str">
        <f>IF((Customer_Demand!C734)&lt;&gt;"",Customer_Demand!C734,"")</f>
        <v/>
      </c>
      <c r="D734" s="45" t="str">
        <f>IF(C734&lt;&gt;"",Customer_Demand!D734,"")</f>
        <v/>
      </c>
      <c r="E734" s="52" t="str">
        <f>IF(C734&lt;&gt;"",Customer_Demand!E734,"")</f>
        <v/>
      </c>
      <c r="F734" s="47" t="str">
        <f>IF(C734&lt;&gt;"",VLOOKUP(D734,Customer_Demand!$D$5:$F$1005,3,0),"")</f>
        <v/>
      </c>
      <c r="G734" s="48" t="str">
        <f t="shared" si="48"/>
        <v/>
      </c>
      <c r="H734" s="48" t="str">
        <f t="shared" si="49"/>
        <v/>
      </c>
      <c r="I734" s="48" t="str">
        <f>IFERROR(IF(C734&lt;&gt;"",VLOOKUP($H734,SMT_Cycle_Time_Data!$F:$Q,4,0),""),"SGR Not Defined")</f>
        <v/>
      </c>
      <c r="J734" s="48" t="str">
        <f t="shared" si="50"/>
        <v/>
      </c>
      <c r="K734" s="48" t="str">
        <f>IF(C734&lt;&gt;"",IFERROR(VLOOKUP($J734,SMT_Cycle_Time_Data!$F:$Q,4,0),"SS"),"")</f>
        <v/>
      </c>
      <c r="L734" s="49" t="str">
        <f>IFERROR(IF($K734&lt;&gt;"SS",(VLOOKUP($D734,Customer_Demand!$D:$BF,COLUMNS($I734:L734),0)/$I734+VLOOKUP($D734,Customer_Demand!$D:$BF,COLUMNS($I734:L734),0)/$K734),(VLOOKUP($D734,Customer_Demand!$D:$BF,COLUMNS($I734:L734),0)/$I734)),"")</f>
        <v/>
      </c>
      <c r="M734" s="49" t="str">
        <f>IFERROR(IF($K734&lt;&gt;"SS",(VLOOKUP($D734,Customer_Demand!$D:$BF,COLUMNS($I734:M734),0)/$I734+VLOOKUP($D734,Customer_Demand!$D:$BF,COLUMNS($I734:M734),0)/$K734),(VLOOKUP($D734,Customer_Demand!$D:$BF,COLUMNS($I734:M734),0)/$I734)),"")</f>
        <v/>
      </c>
      <c r="N734" s="49" t="str">
        <f>IFERROR(IF($K734&lt;&gt;"SS",(VLOOKUP($D734,Customer_Demand!$D:$BF,COLUMNS($I734:N734),0)/$I734+VLOOKUP($D734,Customer_Demand!$D:$BF,COLUMNS($I734:N734),0)/$K734),(VLOOKUP($D734,Customer_Demand!$D:$BF,COLUMNS($I734:N734),0)/$I734)),"")</f>
        <v/>
      </c>
      <c r="O734" s="49" t="str">
        <f>IFERROR(IF($K734&lt;&gt;"SS",(VLOOKUP($D734,Customer_Demand!$D:$BF,COLUMNS($I734:O734),0)/$I734+VLOOKUP($D734,Customer_Demand!$D:$BF,COLUMNS($I734:O734),0)/$K734),(VLOOKUP($D734,Customer_Demand!$D:$BF,COLUMNS($I734:O734),0)/$I734)),"")</f>
        <v/>
      </c>
      <c r="P734" s="49" t="str">
        <f>IFERROR(IF($K734&lt;&gt;"SS",(VLOOKUP($D734,Customer_Demand!$D:$BF,COLUMNS($I734:P734),0)/$I734+VLOOKUP($D734,Customer_Demand!$D:$BF,COLUMNS($I734:P734),0)/$K734),(VLOOKUP($D734,Customer_Demand!$D:$BF,COLUMNS($I734:P734),0)/$I734)),"")</f>
        <v/>
      </c>
      <c r="Q734" s="49" t="str">
        <f>IFERROR(IF($K734&lt;&gt;"SS",(VLOOKUP($D734,Customer_Demand!$D:$BF,COLUMNS($I734:Q734),0)/$I734+VLOOKUP($D734,Customer_Demand!$D:$BF,COLUMNS($I734:Q734),0)/$K734),(VLOOKUP($D734,Customer_Demand!$D:$BF,COLUMNS($I734:Q734),0)/$I734)),"")</f>
        <v/>
      </c>
      <c r="R734" s="49" t="str">
        <f>IFERROR(IF($K734&lt;&gt;"SS",(VLOOKUP($D734,Customer_Demand!$D:$BF,COLUMNS($I734:R734),0)/$I734+VLOOKUP($D734,Customer_Demand!$D:$BF,COLUMNS($I734:R734),0)/$K734),(VLOOKUP($D734,Customer_Demand!$D:$BF,COLUMNS($I734:R734),0)/$I734)),"")</f>
        <v/>
      </c>
      <c r="S734" s="49" t="str">
        <f>IFERROR(IF($K734&lt;&gt;"SS",(VLOOKUP($D734,Customer_Demand!$D:$BF,COLUMNS($I734:S734),0)/$I734+VLOOKUP($D734,Customer_Demand!$D:$BF,COLUMNS($I734:S734),0)/$K734),(VLOOKUP($D734,Customer_Demand!$D:$BF,COLUMNS($I734:S734),0)/$I734)),"")</f>
        <v/>
      </c>
      <c r="T734" s="49" t="str">
        <f>IFERROR(IF($K734&lt;&gt;"SS",(VLOOKUP($D734,Customer_Demand!$D:$BF,COLUMNS($I734:T734),0)/$I734+VLOOKUP($D734,Customer_Demand!$D:$BF,COLUMNS($I734:T734),0)/$K734),(VLOOKUP($D734,Customer_Demand!$D:$BF,COLUMNS($I734:T734),0)/$I734)),"")</f>
        <v/>
      </c>
      <c r="U734" s="49" t="str">
        <f>IFERROR(IF($K734&lt;&gt;"SS",(VLOOKUP($D734,Customer_Demand!$D:$BF,COLUMNS($I734:U734),0)/$I734+VLOOKUP($D734,Customer_Demand!$D:$BF,COLUMNS($I734:U734),0)/$K734),(VLOOKUP($D734,Customer_Demand!$D:$BF,COLUMNS($I734:U734),0)/$I734)),"")</f>
        <v/>
      </c>
      <c r="V734" s="49" t="str">
        <f>IFERROR(IF($K734&lt;&gt;"SS",(VLOOKUP($D734,Customer_Demand!$D:$BF,COLUMNS($I734:V734),0)/$I734+VLOOKUP($D734,Customer_Demand!$D:$BF,COLUMNS($I734:V734),0)/$K734),(VLOOKUP($D734,Customer_Demand!$D:$BF,COLUMNS($I734:V734),0)/$I734)),"")</f>
        <v/>
      </c>
      <c r="W734" s="49" t="str">
        <f>IFERROR(IF($K734&lt;&gt;"SS",(VLOOKUP($D734,Customer_Demand!$D:$BF,COLUMNS($I734:W734),0)/$I734+VLOOKUP($D734,Customer_Demand!$D:$BF,COLUMNS($I734:W734),0)/$K734),(VLOOKUP($D734,Customer_Demand!$D:$BF,COLUMNS($I734:W734),0)/$I734)),"")</f>
        <v/>
      </c>
      <c r="X734" s="49" t="str">
        <f>IFERROR(IF($K734&lt;&gt;"SS",(VLOOKUP($D734,Customer_Demand!$D:$BF,COLUMNS($I734:X734),0)/$I734+VLOOKUP($D734,Customer_Demand!$D:$BF,COLUMNS($I734:X734),0)/$K734),(VLOOKUP($D734,Customer_Demand!$D:$BF,COLUMNS($I734:X734),0)/$I734)),"")</f>
        <v/>
      </c>
      <c r="Y734" s="49" t="str">
        <f>IFERROR(IF($K734&lt;&gt;"SS",(VLOOKUP($D734,Customer_Demand!$D:$BF,COLUMNS($I734:Y734),0)/$I734+VLOOKUP($D734,Customer_Demand!$D:$BF,COLUMNS($I734:Y734),0)/$K734),(VLOOKUP($D734,Customer_Demand!$D:$BF,COLUMNS($I734:Y734),0)/$I734)),"")</f>
        <v/>
      </c>
      <c r="Z734" s="49" t="str">
        <f>IFERROR(IF($K734&lt;&gt;"SS",(VLOOKUP($D734,Customer_Demand!$D:$BF,COLUMNS($I734:Z734),0)/$I734+VLOOKUP($D734,Customer_Demand!$D:$BF,COLUMNS($I734:Z734),0)/$K734),(VLOOKUP($D734,Customer_Demand!$D:$BF,COLUMNS($I734:Z734),0)/$I734)),"")</f>
        <v/>
      </c>
      <c r="AA734" s="49" t="str">
        <f>IFERROR(IF($K734&lt;&gt;"SS",(VLOOKUP($D734,Customer_Demand!$D:$BF,COLUMNS($I734:AA734),0)/$I734+VLOOKUP($D734,Customer_Demand!$D:$BF,COLUMNS($I734:AA734),0)/$K734),(VLOOKUP($D734,Customer_Demand!$D:$BF,COLUMNS($I734:AA734),0)/$I734)),"")</f>
        <v/>
      </c>
      <c r="AB734" s="49" t="str">
        <f>IFERROR(IF($K734&lt;&gt;"SS",(VLOOKUP($D734,Customer_Demand!$D:$BF,COLUMNS($I734:AB734),0)/$I734+VLOOKUP($D734,Customer_Demand!$D:$BF,COLUMNS($I734:AB734),0)/$K734),(VLOOKUP($D734,Customer_Demand!$D:$BF,COLUMNS($I734:AB734),0)/$I734)),"")</f>
        <v/>
      </c>
      <c r="AC734" s="49" t="str">
        <f>IFERROR(IF($K734&lt;&gt;"SS",(VLOOKUP($D734,Customer_Demand!$D:$BF,COLUMNS($I734:AC734),0)/$I734+VLOOKUP($D734,Customer_Demand!$D:$BF,COLUMNS($I734:AC734),0)/$K734),(VLOOKUP($D734,Customer_Demand!$D:$BF,COLUMNS($I734:AC734),0)/$I734)),"")</f>
        <v/>
      </c>
      <c r="AD734" s="49" t="str">
        <f>IFERROR(IF($K734&lt;&gt;"SS",(VLOOKUP($D734,Customer_Demand!$D:$BF,COLUMNS($I734:AD734),0)/$I734+VLOOKUP($D734,Customer_Demand!$D:$BF,COLUMNS($I734:AD734),0)/$K734),(VLOOKUP($D734,Customer_Demand!$D:$BF,COLUMNS($I734:AD734),0)/$I734)),"")</f>
        <v/>
      </c>
      <c r="AE734" s="49" t="str">
        <f>IFERROR(IF($K734&lt;&gt;"SS",(VLOOKUP($D734,Customer_Demand!$D:$BF,COLUMNS($I734:AE734),0)/$I734+VLOOKUP($D734,Customer_Demand!$D:$BF,COLUMNS($I734:AE734),0)/$K734),(VLOOKUP($D734,Customer_Demand!$D:$BF,COLUMNS($I734:AE734),0)/$I734)),"")</f>
        <v/>
      </c>
      <c r="AF734" s="49" t="str">
        <f>IFERROR(IF($K734&lt;&gt;"SS",(VLOOKUP($D734,Customer_Demand!$D:$BF,COLUMNS($I734:AF734),0)/$I734+VLOOKUP($D734,Customer_Demand!$D:$BF,COLUMNS($I734:AF734),0)/$K734),(VLOOKUP($D734,Customer_Demand!$D:$BF,COLUMNS($I734:AF734),0)/$I734)),"")</f>
        <v/>
      </c>
      <c r="AG734" s="49" t="str">
        <f>IFERROR(IF($K734&lt;&gt;"SS",(VLOOKUP($D734,Customer_Demand!$D:$BF,COLUMNS($I734:AG734),0)/$I734+VLOOKUP($D734,Customer_Demand!$D:$BF,COLUMNS($I734:AG734),0)/$K734),(VLOOKUP($D734,Customer_Demand!$D:$BF,COLUMNS($I734:AG734),0)/$I734)),"")</f>
        <v/>
      </c>
      <c r="AH734" s="49" t="str">
        <f>IFERROR(IF($K734&lt;&gt;"SS",(VLOOKUP($D734,Customer_Demand!$D:$BF,COLUMNS($I734:AH734),0)/$I734+VLOOKUP($D734,Customer_Demand!$D:$BF,COLUMNS($I734:AH734),0)/$K734),(VLOOKUP($D734,Customer_Demand!$D:$BF,COLUMNS($I734:AH734),0)/$I734)),"")</f>
        <v/>
      </c>
      <c r="AI734" s="49" t="str">
        <f>IFERROR(IF($K734&lt;&gt;"SS",(VLOOKUP($D734,Customer_Demand!$D:$BF,COLUMNS($I734:AI734),0)/$I734+VLOOKUP($D734,Customer_Demand!$D:$BF,COLUMNS($I734:AI734),0)/$K734),(VLOOKUP($D734,Customer_Demand!$D:$BF,COLUMNS($I734:AI734),0)/$I734)),"")</f>
        <v/>
      </c>
      <c r="AJ734" s="49" t="str">
        <f>IFERROR(IF($K734&lt;&gt;"SS",(VLOOKUP($D734,Customer_Demand!$D:$BF,COLUMNS($I734:AJ734),0)/$I734+VLOOKUP($D734,Customer_Demand!$D:$BF,COLUMNS($I734:AJ734),0)/$K734),(VLOOKUP($D734,Customer_Demand!$D:$BF,COLUMNS($I734:AJ734),0)/$I734)),"")</f>
        <v/>
      </c>
      <c r="AK734" s="49" t="str">
        <f>IFERROR(IF($K734&lt;&gt;"SS",(VLOOKUP($D734,Customer_Demand!$D:$BF,COLUMNS($I734:AK734),0)/$I734+VLOOKUP($D734,Customer_Demand!$D:$BF,COLUMNS($I734:AK734),0)/$K734),(VLOOKUP($D734,Customer_Demand!$D:$BF,COLUMNS($I734:AK734),0)/$I734)),"")</f>
        <v/>
      </c>
      <c r="AL734" s="49" t="str">
        <f>IFERROR(IF($K734&lt;&gt;"SS",(VLOOKUP($D734,Customer_Demand!$D:$BF,COLUMNS($I734:AL734),0)/$I734+VLOOKUP($D734,Customer_Demand!$D:$BF,COLUMNS($I734:AL734),0)/$K734),(VLOOKUP($D734,Customer_Demand!$D:$BF,COLUMNS($I734:AL734),0)/$I734)),"")</f>
        <v/>
      </c>
      <c r="AM734" s="49" t="str">
        <f>IFERROR(IF($K734&lt;&gt;"SS",(VLOOKUP($D734,Customer_Demand!$D:$BF,COLUMNS($I734:AM734),0)/$I734+VLOOKUP($D734,Customer_Demand!$D:$BF,COLUMNS($I734:AM734),0)/$K734),(VLOOKUP($D734,Customer_Demand!$D:$BF,COLUMNS($I734:AM734),0)/$I734)),"")</f>
        <v/>
      </c>
      <c r="AN734" s="49" t="str">
        <f>IFERROR(IF($K734&lt;&gt;"SS",(VLOOKUP($D734,Customer_Demand!$D:$BF,COLUMNS($I734:AN734),0)/$I734+VLOOKUP($D734,Customer_Demand!$D:$BF,COLUMNS($I734:AN734),0)/$K734),(VLOOKUP($D734,Customer_Demand!$D:$BF,COLUMNS($I734:AN734),0)/$I734)),"")</f>
        <v/>
      </c>
      <c r="AO734" s="49" t="str">
        <f>IFERROR(IF($K734&lt;&gt;"SS",(VLOOKUP($D734,Customer_Demand!$D:$BF,COLUMNS($I734:AO734),0)/$I734+VLOOKUP($D734,Customer_Demand!$D:$BF,COLUMNS($I734:AO734),0)/$K734),(VLOOKUP($D734,Customer_Demand!$D:$BF,COLUMNS($I734:AO734),0)/$I734)),"")</f>
        <v/>
      </c>
      <c r="AP734" s="49" t="str">
        <f>IFERROR(IF($K734&lt;&gt;"SS",(VLOOKUP($D734,Customer_Demand!$D:$BF,COLUMNS($I734:AP734),0)/$I734+VLOOKUP($D734,Customer_Demand!$D:$BF,COLUMNS($I734:AP734),0)/$K734),(VLOOKUP($D734,Customer_Demand!$D:$BF,COLUMNS($I734:AP734),0)/$I734)),"")</f>
        <v/>
      </c>
      <c r="AQ734" s="49" t="str">
        <f>IFERROR(IF($K734&lt;&gt;"SS",(VLOOKUP($D734,Customer_Demand!$D:$BF,COLUMNS($I734:AQ734),0)/$I734+VLOOKUP($D734,Customer_Demand!$D:$BF,COLUMNS($I734:AQ734),0)/$K734),(VLOOKUP($D734,Customer_Demand!$D:$BF,COLUMNS($I734:AQ734),0)/$I734)),"")</f>
        <v/>
      </c>
      <c r="AR734" s="49" t="str">
        <f>IFERROR(IF($K734&lt;&gt;"SS",(VLOOKUP($D734,Customer_Demand!$D:$BF,COLUMNS($I734:AR734),0)/$I734+VLOOKUP($D734,Customer_Demand!$D:$BF,COLUMNS($I734:AR734),0)/$K734),(VLOOKUP($D734,Customer_Demand!$D:$BF,COLUMNS($I734:AR734),0)/$I734)),"")</f>
        <v/>
      </c>
      <c r="AS734" s="49" t="str">
        <f>IFERROR(IF($K734&lt;&gt;"SS",(VLOOKUP($D734,Customer_Demand!$D:$BF,COLUMNS($I734:AS734),0)/$I734+VLOOKUP($D734,Customer_Demand!$D:$BF,COLUMNS($I734:AS734),0)/$K734),(VLOOKUP($D734,Customer_Demand!$D:$BF,COLUMNS($I734:AS734),0)/$I734)),"")</f>
        <v/>
      </c>
      <c r="AT734" s="49" t="str">
        <f>IFERROR(IF($K734&lt;&gt;"SS",(VLOOKUP($D734,Customer_Demand!$D:$BF,COLUMNS($I734:AT734),0)/$I734+VLOOKUP($D734,Customer_Demand!$D:$BF,COLUMNS($I734:AT734),0)/$K734),(VLOOKUP($D734,Customer_Demand!$D:$BF,COLUMNS($I734:AT734),0)/$I734)),"")</f>
        <v/>
      </c>
      <c r="AU734" s="49" t="str">
        <f>IFERROR(IF($K734&lt;&gt;"SS",(VLOOKUP($D734,Customer_Demand!$D:$BF,COLUMNS($I734:AU734),0)/$I734+VLOOKUP($D734,Customer_Demand!$D:$BF,COLUMNS($I734:AU734),0)/$K734),(VLOOKUP($D734,Customer_Demand!$D:$BF,COLUMNS($I734:AU734),0)/$I734)),"")</f>
        <v/>
      </c>
      <c r="AV734" s="49" t="str">
        <f>IFERROR(IF($K734&lt;&gt;"SS",(VLOOKUP($D734,Customer_Demand!$D:$BF,COLUMNS($I734:AV734),0)/$I734+VLOOKUP($D734,Customer_Demand!$D:$BF,COLUMNS($I734:AV734),0)/$K734),(VLOOKUP($D734,Customer_Demand!$D:$BF,COLUMNS($I734:AV734),0)/$I734)),"")</f>
        <v/>
      </c>
      <c r="AW734" s="49" t="str">
        <f>IFERROR(IF($K734&lt;&gt;"SS",(VLOOKUP($D734,Customer_Demand!$D:$BF,COLUMNS($I734:AW734),0)/$I734+VLOOKUP($D734,Customer_Demand!$D:$BF,COLUMNS($I734:AW734),0)/$K734),(VLOOKUP($D734,Customer_Demand!$D:$BF,COLUMNS($I734:AW734),0)/$I734)),"")</f>
        <v/>
      </c>
      <c r="AX734" s="49" t="str">
        <f>IFERROR(IF($K734&lt;&gt;"SS",(VLOOKUP($D734,Customer_Demand!$D:$BF,COLUMNS($I734:AX734),0)/$I734+VLOOKUP($D734,Customer_Demand!$D:$BF,COLUMNS($I734:AX734),0)/$K734),(VLOOKUP($D734,Customer_Demand!$D:$BF,COLUMNS($I734:AX734),0)/$I734)),"")</f>
        <v/>
      </c>
      <c r="AY734" s="49" t="str">
        <f>IFERROR(IF($K734&lt;&gt;"SS",(VLOOKUP($D734,Customer_Demand!$D:$BF,COLUMNS($I734:AY734),0)/$I734+VLOOKUP($D734,Customer_Demand!$D:$BF,COLUMNS($I734:AY734),0)/$K734),(VLOOKUP($D734,Customer_Demand!$D:$BF,COLUMNS($I734:AY734),0)/$I734)),"")</f>
        <v/>
      </c>
      <c r="AZ734" s="49" t="str">
        <f>IFERROR(IF($K734&lt;&gt;"SS",(VLOOKUP($D734,Customer_Demand!$D:$BF,COLUMNS($I734:AZ734),0)/$I734+VLOOKUP($D734,Customer_Demand!$D:$BF,COLUMNS($I734:AZ734),0)/$K734),(VLOOKUP($D734,Customer_Demand!$D:$BF,COLUMNS($I734:AZ734),0)/$I734)),"")</f>
        <v/>
      </c>
      <c r="BA734" s="49" t="str">
        <f>IFERROR(IF($K734&lt;&gt;"SS",(VLOOKUP($D734,Customer_Demand!$D:$BF,COLUMNS($I734:BA734),0)/$I734+VLOOKUP($D734,Customer_Demand!$D:$BF,COLUMNS($I734:BA734),0)/$K734),(VLOOKUP($D734,Customer_Demand!$D:$BF,COLUMNS($I734:BA734),0)/$I734)),"")</f>
        <v/>
      </c>
      <c r="BB734" s="49" t="str">
        <f>IFERROR(IF($K734&lt;&gt;"SS",(VLOOKUP($D734,Customer_Demand!$D:$BF,COLUMNS($I734:BB734),0)/$I734+VLOOKUP($D734,Customer_Demand!$D:$BF,COLUMNS($I734:BB734),0)/$K734),(VLOOKUP($D734,Customer_Demand!$D:$BF,COLUMNS($I734:BB734),0)/$I734)),"")</f>
        <v/>
      </c>
      <c r="BC734" s="49" t="str">
        <f>IFERROR(IF($K734&lt;&gt;"SS",(VLOOKUP($D734,Customer_Demand!$D:$BF,COLUMNS($I734:BC734),0)/$I734+VLOOKUP($D734,Customer_Demand!$D:$BF,COLUMNS($I734:BC734),0)/$K734),(VLOOKUP($D734,Customer_Demand!$D:$BF,COLUMNS($I734:BC734),0)/$I734)),"")</f>
        <v/>
      </c>
      <c r="BD734" s="49" t="str">
        <f>IFERROR(IF($K734&lt;&gt;"SS",(VLOOKUP($D734,Customer_Demand!$D:$BF,COLUMNS($I734:BD734),0)/$I734+VLOOKUP($D734,Customer_Demand!$D:$BF,COLUMNS($I734:BD734),0)/$K734),(VLOOKUP($D734,Customer_Demand!$D:$BF,COLUMNS($I734:BD734),0)/$I734)),"")</f>
        <v/>
      </c>
      <c r="BE734" s="49" t="str">
        <f>IFERROR(IF($K734&lt;&gt;"SS",(VLOOKUP($D734,Customer_Demand!$D:$BF,COLUMNS($I734:BE734),0)/$I734+VLOOKUP($D734,Customer_Demand!$D:$BF,COLUMNS($I734:BE734),0)/$K734),(VLOOKUP($D734,Customer_Demand!$D:$BF,COLUMNS($I734:BE734),0)/$I734)),"")</f>
        <v/>
      </c>
      <c r="BF734" s="49" t="str">
        <f>IFERROR(IF($K734&lt;&gt;"SS",(VLOOKUP($D734,Customer_Demand!$D:$BF,COLUMNS($I734:BF734),0)/$I734+VLOOKUP($D734,Customer_Demand!$D:$BF,COLUMNS($I734:BF734),0)/$K734),(VLOOKUP($D734,Customer_Demand!$D:$BF,COLUMNS($I734:BF734),0)/$I734)),"")</f>
        <v/>
      </c>
      <c r="BG734" s="49" t="str">
        <f>IFERROR(IF($K734&lt;&gt;"SS",(VLOOKUP($D734,Customer_Demand!$D:$BF,COLUMNS($I734:BG734),0)/$I734+VLOOKUP($D734,Customer_Demand!$D:$BF,COLUMNS($I734:BG734),0)/$K734),(VLOOKUP($D734,Customer_Demand!$D:$BF,COLUMNS($I734:BG734),0)/$I734)),"")</f>
        <v/>
      </c>
      <c r="BH734" s="49" t="str">
        <f>IFERROR(IF($K734&lt;&gt;"SS",(VLOOKUP($D734,Customer_Demand!$D:$BF,COLUMNS($I734:BH734),0)/$I734+VLOOKUP($D734,Customer_Demand!$D:$BF,COLUMNS($I734:BH734),0)/$K734),(VLOOKUP($D734,Customer_Demand!$D:$BF,COLUMNS($I734:BH734),0)/$I734)),"")</f>
        <v/>
      </c>
      <c r="BI734" s="49" t="str">
        <f>IFERROR(IF($K734&lt;&gt;"SS",(VLOOKUP($D734,Customer_Demand!$D:$BF,COLUMNS($I734:BI734),0)/$I734+VLOOKUP($D734,Customer_Demand!$D:$BF,COLUMNS($I734:BI734),0)/$K734),(VLOOKUP($D734,Customer_Demand!$D:$BF,COLUMNS($I734:BI734),0)/$I734)),"")</f>
        <v/>
      </c>
      <c r="BJ734" s="49" t="str">
        <f>IFERROR(IF($K734&lt;&gt;"SS",(VLOOKUP($D734,Customer_Demand!$D:$BF,COLUMNS($I734:BJ734),0)/$I734+VLOOKUP($D734,Customer_Demand!$D:$BF,COLUMNS($I734:BJ734),0)/$K734),(VLOOKUP($D734,Customer_Demand!$D:$BF,COLUMNS($I734:BJ734),0)/$I734)),"")</f>
        <v/>
      </c>
      <c r="BK734" s="50" t="str">
        <f>IFERROR(IF($K734&lt;&gt;"SS",(VLOOKUP($D734,Customer_Demand!$D:$BF,COLUMNS($I734:BK734),0)/$I734+VLOOKUP($D734,Customer_Demand!$D:$BF,COLUMNS($I734:BK734),0)/$K734),(VLOOKUP($D734,Customer_Demand!$D:$BF,COLUMNS($I734:BK734),0)/$I734)),"")</f>
        <v/>
      </c>
    </row>
    <row r="735" spans="2:63" x14ac:dyDescent="0.2">
      <c r="B735" s="12" t="str">
        <f t="shared" si="51"/>
        <v/>
      </c>
      <c r="C735" s="45" t="str">
        <f>IF((Customer_Demand!C735)&lt;&gt;"",Customer_Demand!C735,"")</f>
        <v/>
      </c>
      <c r="D735" s="45" t="str">
        <f>IF(C735&lt;&gt;"",Customer_Demand!D735,"")</f>
        <v/>
      </c>
      <c r="E735" s="52" t="str">
        <f>IF(C735&lt;&gt;"",Customer_Demand!E735,"")</f>
        <v/>
      </c>
      <c r="F735" s="47" t="str">
        <f>IF(C735&lt;&gt;"",VLOOKUP(D735,Customer_Demand!$D$5:$F$1005,3,0),"")</f>
        <v/>
      </c>
      <c r="G735" s="48" t="str">
        <f t="shared" si="48"/>
        <v/>
      </c>
      <c r="H735" s="48" t="str">
        <f t="shared" si="49"/>
        <v/>
      </c>
      <c r="I735" s="48" t="str">
        <f>IFERROR(IF(C735&lt;&gt;"",VLOOKUP($H735,SMT_Cycle_Time_Data!$F:$Q,4,0),""),"SGR Not Defined")</f>
        <v/>
      </c>
      <c r="J735" s="48" t="str">
        <f t="shared" si="50"/>
        <v/>
      </c>
      <c r="K735" s="48" t="str">
        <f>IF(C735&lt;&gt;"",IFERROR(VLOOKUP($J735,SMT_Cycle_Time_Data!$F:$Q,4,0),"SS"),"")</f>
        <v/>
      </c>
      <c r="L735" s="49" t="str">
        <f>IFERROR(IF($K735&lt;&gt;"SS",(VLOOKUP($D735,Customer_Demand!$D:$BF,COLUMNS($I735:L735),0)/$I735+VLOOKUP($D735,Customer_Demand!$D:$BF,COLUMNS($I735:L735),0)/$K735),(VLOOKUP($D735,Customer_Demand!$D:$BF,COLUMNS($I735:L735),0)/$I735)),"")</f>
        <v/>
      </c>
      <c r="M735" s="49" t="str">
        <f>IFERROR(IF($K735&lt;&gt;"SS",(VLOOKUP($D735,Customer_Demand!$D:$BF,COLUMNS($I735:M735),0)/$I735+VLOOKUP($D735,Customer_Demand!$D:$BF,COLUMNS($I735:M735),0)/$K735),(VLOOKUP($D735,Customer_Demand!$D:$BF,COLUMNS($I735:M735),0)/$I735)),"")</f>
        <v/>
      </c>
      <c r="N735" s="49" t="str">
        <f>IFERROR(IF($K735&lt;&gt;"SS",(VLOOKUP($D735,Customer_Demand!$D:$BF,COLUMNS($I735:N735),0)/$I735+VLOOKUP($D735,Customer_Demand!$D:$BF,COLUMNS($I735:N735),0)/$K735),(VLOOKUP($D735,Customer_Demand!$D:$BF,COLUMNS($I735:N735),0)/$I735)),"")</f>
        <v/>
      </c>
      <c r="O735" s="49" t="str">
        <f>IFERROR(IF($K735&lt;&gt;"SS",(VLOOKUP($D735,Customer_Demand!$D:$BF,COLUMNS($I735:O735),0)/$I735+VLOOKUP($D735,Customer_Demand!$D:$BF,COLUMNS($I735:O735),0)/$K735),(VLOOKUP($D735,Customer_Demand!$D:$BF,COLUMNS($I735:O735),0)/$I735)),"")</f>
        <v/>
      </c>
      <c r="P735" s="49" t="str">
        <f>IFERROR(IF($K735&lt;&gt;"SS",(VLOOKUP($D735,Customer_Demand!$D:$BF,COLUMNS($I735:P735),0)/$I735+VLOOKUP($D735,Customer_Demand!$D:$BF,COLUMNS($I735:P735),0)/$K735),(VLOOKUP($D735,Customer_Demand!$D:$BF,COLUMNS($I735:P735),0)/$I735)),"")</f>
        <v/>
      </c>
      <c r="Q735" s="49" t="str">
        <f>IFERROR(IF($K735&lt;&gt;"SS",(VLOOKUP($D735,Customer_Demand!$D:$BF,COLUMNS($I735:Q735),0)/$I735+VLOOKUP($D735,Customer_Demand!$D:$BF,COLUMNS($I735:Q735),0)/$K735),(VLOOKUP($D735,Customer_Demand!$D:$BF,COLUMNS($I735:Q735),0)/$I735)),"")</f>
        <v/>
      </c>
      <c r="R735" s="49" t="str">
        <f>IFERROR(IF($K735&lt;&gt;"SS",(VLOOKUP($D735,Customer_Demand!$D:$BF,COLUMNS($I735:R735),0)/$I735+VLOOKUP($D735,Customer_Demand!$D:$BF,COLUMNS($I735:R735),0)/$K735),(VLOOKUP($D735,Customer_Demand!$D:$BF,COLUMNS($I735:R735),0)/$I735)),"")</f>
        <v/>
      </c>
      <c r="S735" s="49" t="str">
        <f>IFERROR(IF($K735&lt;&gt;"SS",(VLOOKUP($D735,Customer_Demand!$D:$BF,COLUMNS($I735:S735),0)/$I735+VLOOKUP($D735,Customer_Demand!$D:$BF,COLUMNS($I735:S735),0)/$K735),(VLOOKUP($D735,Customer_Demand!$D:$BF,COLUMNS($I735:S735),0)/$I735)),"")</f>
        <v/>
      </c>
      <c r="T735" s="49" t="str">
        <f>IFERROR(IF($K735&lt;&gt;"SS",(VLOOKUP($D735,Customer_Demand!$D:$BF,COLUMNS($I735:T735),0)/$I735+VLOOKUP($D735,Customer_Demand!$D:$BF,COLUMNS($I735:T735),0)/$K735),(VLOOKUP($D735,Customer_Demand!$D:$BF,COLUMNS($I735:T735),0)/$I735)),"")</f>
        <v/>
      </c>
      <c r="U735" s="49" t="str">
        <f>IFERROR(IF($K735&lt;&gt;"SS",(VLOOKUP($D735,Customer_Demand!$D:$BF,COLUMNS($I735:U735),0)/$I735+VLOOKUP($D735,Customer_Demand!$D:$BF,COLUMNS($I735:U735),0)/$K735),(VLOOKUP($D735,Customer_Demand!$D:$BF,COLUMNS($I735:U735),0)/$I735)),"")</f>
        <v/>
      </c>
      <c r="V735" s="49" t="str">
        <f>IFERROR(IF($K735&lt;&gt;"SS",(VLOOKUP($D735,Customer_Demand!$D:$BF,COLUMNS($I735:V735),0)/$I735+VLOOKUP($D735,Customer_Demand!$D:$BF,COLUMNS($I735:V735),0)/$K735),(VLOOKUP($D735,Customer_Demand!$D:$BF,COLUMNS($I735:V735),0)/$I735)),"")</f>
        <v/>
      </c>
      <c r="W735" s="49" t="str">
        <f>IFERROR(IF($K735&lt;&gt;"SS",(VLOOKUP($D735,Customer_Demand!$D:$BF,COLUMNS($I735:W735),0)/$I735+VLOOKUP($D735,Customer_Demand!$D:$BF,COLUMNS($I735:W735),0)/$K735),(VLOOKUP($D735,Customer_Demand!$D:$BF,COLUMNS($I735:W735),0)/$I735)),"")</f>
        <v/>
      </c>
      <c r="X735" s="49" t="str">
        <f>IFERROR(IF($K735&lt;&gt;"SS",(VLOOKUP($D735,Customer_Demand!$D:$BF,COLUMNS($I735:X735),0)/$I735+VLOOKUP($D735,Customer_Demand!$D:$BF,COLUMNS($I735:X735),0)/$K735),(VLOOKUP($D735,Customer_Demand!$D:$BF,COLUMNS($I735:X735),0)/$I735)),"")</f>
        <v/>
      </c>
      <c r="Y735" s="49" t="str">
        <f>IFERROR(IF($K735&lt;&gt;"SS",(VLOOKUP($D735,Customer_Demand!$D:$BF,COLUMNS($I735:Y735),0)/$I735+VLOOKUP($D735,Customer_Demand!$D:$BF,COLUMNS($I735:Y735),0)/$K735),(VLOOKUP($D735,Customer_Demand!$D:$BF,COLUMNS($I735:Y735),0)/$I735)),"")</f>
        <v/>
      </c>
      <c r="Z735" s="49" t="str">
        <f>IFERROR(IF($K735&lt;&gt;"SS",(VLOOKUP($D735,Customer_Demand!$D:$BF,COLUMNS($I735:Z735),0)/$I735+VLOOKUP($D735,Customer_Demand!$D:$BF,COLUMNS($I735:Z735),0)/$K735),(VLOOKUP($D735,Customer_Demand!$D:$BF,COLUMNS($I735:Z735),0)/$I735)),"")</f>
        <v/>
      </c>
      <c r="AA735" s="49" t="str">
        <f>IFERROR(IF($K735&lt;&gt;"SS",(VLOOKUP($D735,Customer_Demand!$D:$BF,COLUMNS($I735:AA735),0)/$I735+VLOOKUP($D735,Customer_Demand!$D:$BF,COLUMNS($I735:AA735),0)/$K735),(VLOOKUP($D735,Customer_Demand!$D:$BF,COLUMNS($I735:AA735),0)/$I735)),"")</f>
        <v/>
      </c>
      <c r="AB735" s="49" t="str">
        <f>IFERROR(IF($K735&lt;&gt;"SS",(VLOOKUP($D735,Customer_Demand!$D:$BF,COLUMNS($I735:AB735),0)/$I735+VLOOKUP($D735,Customer_Demand!$D:$BF,COLUMNS($I735:AB735),0)/$K735),(VLOOKUP($D735,Customer_Demand!$D:$BF,COLUMNS($I735:AB735),0)/$I735)),"")</f>
        <v/>
      </c>
      <c r="AC735" s="49" t="str">
        <f>IFERROR(IF($K735&lt;&gt;"SS",(VLOOKUP($D735,Customer_Demand!$D:$BF,COLUMNS($I735:AC735),0)/$I735+VLOOKUP($D735,Customer_Demand!$D:$BF,COLUMNS($I735:AC735),0)/$K735),(VLOOKUP($D735,Customer_Demand!$D:$BF,COLUMNS($I735:AC735),0)/$I735)),"")</f>
        <v/>
      </c>
      <c r="AD735" s="49" t="str">
        <f>IFERROR(IF($K735&lt;&gt;"SS",(VLOOKUP($D735,Customer_Demand!$D:$BF,COLUMNS($I735:AD735),0)/$I735+VLOOKUP($D735,Customer_Demand!$D:$BF,COLUMNS($I735:AD735),0)/$K735),(VLOOKUP($D735,Customer_Demand!$D:$BF,COLUMNS($I735:AD735),0)/$I735)),"")</f>
        <v/>
      </c>
      <c r="AE735" s="49" t="str">
        <f>IFERROR(IF($K735&lt;&gt;"SS",(VLOOKUP($D735,Customer_Demand!$D:$BF,COLUMNS($I735:AE735),0)/$I735+VLOOKUP($D735,Customer_Demand!$D:$BF,COLUMNS($I735:AE735),0)/$K735),(VLOOKUP($D735,Customer_Demand!$D:$BF,COLUMNS($I735:AE735),0)/$I735)),"")</f>
        <v/>
      </c>
      <c r="AF735" s="49" t="str">
        <f>IFERROR(IF($K735&lt;&gt;"SS",(VLOOKUP($D735,Customer_Demand!$D:$BF,COLUMNS($I735:AF735),0)/$I735+VLOOKUP($D735,Customer_Demand!$D:$BF,COLUMNS($I735:AF735),0)/$K735),(VLOOKUP($D735,Customer_Demand!$D:$BF,COLUMNS($I735:AF735),0)/$I735)),"")</f>
        <v/>
      </c>
      <c r="AG735" s="49" t="str">
        <f>IFERROR(IF($K735&lt;&gt;"SS",(VLOOKUP($D735,Customer_Demand!$D:$BF,COLUMNS($I735:AG735),0)/$I735+VLOOKUP($D735,Customer_Demand!$D:$BF,COLUMNS($I735:AG735),0)/$K735),(VLOOKUP($D735,Customer_Demand!$D:$BF,COLUMNS($I735:AG735),0)/$I735)),"")</f>
        <v/>
      </c>
      <c r="AH735" s="49" t="str">
        <f>IFERROR(IF($K735&lt;&gt;"SS",(VLOOKUP($D735,Customer_Demand!$D:$BF,COLUMNS($I735:AH735),0)/$I735+VLOOKUP($D735,Customer_Demand!$D:$BF,COLUMNS($I735:AH735),0)/$K735),(VLOOKUP($D735,Customer_Demand!$D:$BF,COLUMNS($I735:AH735),0)/$I735)),"")</f>
        <v/>
      </c>
      <c r="AI735" s="49" t="str">
        <f>IFERROR(IF($K735&lt;&gt;"SS",(VLOOKUP($D735,Customer_Demand!$D:$BF,COLUMNS($I735:AI735),0)/$I735+VLOOKUP($D735,Customer_Demand!$D:$BF,COLUMNS($I735:AI735),0)/$K735),(VLOOKUP($D735,Customer_Demand!$D:$BF,COLUMNS($I735:AI735),0)/$I735)),"")</f>
        <v/>
      </c>
      <c r="AJ735" s="49" t="str">
        <f>IFERROR(IF($K735&lt;&gt;"SS",(VLOOKUP($D735,Customer_Demand!$D:$BF,COLUMNS($I735:AJ735),0)/$I735+VLOOKUP($D735,Customer_Demand!$D:$BF,COLUMNS($I735:AJ735),0)/$K735),(VLOOKUP($D735,Customer_Demand!$D:$BF,COLUMNS($I735:AJ735),0)/$I735)),"")</f>
        <v/>
      </c>
      <c r="AK735" s="49" t="str">
        <f>IFERROR(IF($K735&lt;&gt;"SS",(VLOOKUP($D735,Customer_Demand!$D:$BF,COLUMNS($I735:AK735),0)/$I735+VLOOKUP($D735,Customer_Demand!$D:$BF,COLUMNS($I735:AK735),0)/$K735),(VLOOKUP($D735,Customer_Demand!$D:$BF,COLUMNS($I735:AK735),0)/$I735)),"")</f>
        <v/>
      </c>
      <c r="AL735" s="49" t="str">
        <f>IFERROR(IF($K735&lt;&gt;"SS",(VLOOKUP($D735,Customer_Demand!$D:$BF,COLUMNS($I735:AL735),0)/$I735+VLOOKUP($D735,Customer_Demand!$D:$BF,COLUMNS($I735:AL735),0)/$K735),(VLOOKUP($D735,Customer_Demand!$D:$BF,COLUMNS($I735:AL735),0)/$I735)),"")</f>
        <v/>
      </c>
      <c r="AM735" s="49" t="str">
        <f>IFERROR(IF($K735&lt;&gt;"SS",(VLOOKUP($D735,Customer_Demand!$D:$BF,COLUMNS($I735:AM735),0)/$I735+VLOOKUP($D735,Customer_Demand!$D:$BF,COLUMNS($I735:AM735),0)/$K735),(VLOOKUP($D735,Customer_Demand!$D:$BF,COLUMNS($I735:AM735),0)/$I735)),"")</f>
        <v/>
      </c>
      <c r="AN735" s="49" t="str">
        <f>IFERROR(IF($K735&lt;&gt;"SS",(VLOOKUP($D735,Customer_Demand!$D:$BF,COLUMNS($I735:AN735),0)/$I735+VLOOKUP($D735,Customer_Demand!$D:$BF,COLUMNS($I735:AN735),0)/$K735),(VLOOKUP($D735,Customer_Demand!$D:$BF,COLUMNS($I735:AN735),0)/$I735)),"")</f>
        <v/>
      </c>
      <c r="AO735" s="49" t="str">
        <f>IFERROR(IF($K735&lt;&gt;"SS",(VLOOKUP($D735,Customer_Demand!$D:$BF,COLUMNS($I735:AO735),0)/$I735+VLOOKUP($D735,Customer_Demand!$D:$BF,COLUMNS($I735:AO735),0)/$K735),(VLOOKUP($D735,Customer_Demand!$D:$BF,COLUMNS($I735:AO735),0)/$I735)),"")</f>
        <v/>
      </c>
      <c r="AP735" s="49" t="str">
        <f>IFERROR(IF($K735&lt;&gt;"SS",(VLOOKUP($D735,Customer_Demand!$D:$BF,COLUMNS($I735:AP735),0)/$I735+VLOOKUP($D735,Customer_Demand!$D:$BF,COLUMNS($I735:AP735),0)/$K735),(VLOOKUP($D735,Customer_Demand!$D:$BF,COLUMNS($I735:AP735),0)/$I735)),"")</f>
        <v/>
      </c>
      <c r="AQ735" s="49" t="str">
        <f>IFERROR(IF($K735&lt;&gt;"SS",(VLOOKUP($D735,Customer_Demand!$D:$BF,COLUMNS($I735:AQ735),0)/$I735+VLOOKUP($D735,Customer_Demand!$D:$BF,COLUMNS($I735:AQ735),0)/$K735),(VLOOKUP($D735,Customer_Demand!$D:$BF,COLUMNS($I735:AQ735),0)/$I735)),"")</f>
        <v/>
      </c>
      <c r="AR735" s="49" t="str">
        <f>IFERROR(IF($K735&lt;&gt;"SS",(VLOOKUP($D735,Customer_Demand!$D:$BF,COLUMNS($I735:AR735),0)/$I735+VLOOKUP($D735,Customer_Demand!$D:$BF,COLUMNS($I735:AR735),0)/$K735),(VLOOKUP($D735,Customer_Demand!$D:$BF,COLUMNS($I735:AR735),0)/$I735)),"")</f>
        <v/>
      </c>
      <c r="AS735" s="49" t="str">
        <f>IFERROR(IF($K735&lt;&gt;"SS",(VLOOKUP($D735,Customer_Demand!$D:$BF,COLUMNS($I735:AS735),0)/$I735+VLOOKUP($D735,Customer_Demand!$D:$BF,COLUMNS($I735:AS735),0)/$K735),(VLOOKUP($D735,Customer_Demand!$D:$BF,COLUMNS($I735:AS735),0)/$I735)),"")</f>
        <v/>
      </c>
      <c r="AT735" s="49" t="str">
        <f>IFERROR(IF($K735&lt;&gt;"SS",(VLOOKUP($D735,Customer_Demand!$D:$BF,COLUMNS($I735:AT735),0)/$I735+VLOOKUP($D735,Customer_Demand!$D:$BF,COLUMNS($I735:AT735),0)/$K735),(VLOOKUP($D735,Customer_Demand!$D:$BF,COLUMNS($I735:AT735),0)/$I735)),"")</f>
        <v/>
      </c>
      <c r="AU735" s="49" t="str">
        <f>IFERROR(IF($K735&lt;&gt;"SS",(VLOOKUP($D735,Customer_Demand!$D:$BF,COLUMNS($I735:AU735),0)/$I735+VLOOKUP($D735,Customer_Demand!$D:$BF,COLUMNS($I735:AU735),0)/$K735),(VLOOKUP($D735,Customer_Demand!$D:$BF,COLUMNS($I735:AU735),0)/$I735)),"")</f>
        <v/>
      </c>
      <c r="AV735" s="49" t="str">
        <f>IFERROR(IF($K735&lt;&gt;"SS",(VLOOKUP($D735,Customer_Demand!$D:$BF,COLUMNS($I735:AV735),0)/$I735+VLOOKUP($D735,Customer_Demand!$D:$BF,COLUMNS($I735:AV735),0)/$K735),(VLOOKUP($D735,Customer_Demand!$D:$BF,COLUMNS($I735:AV735),0)/$I735)),"")</f>
        <v/>
      </c>
      <c r="AW735" s="49" t="str">
        <f>IFERROR(IF($K735&lt;&gt;"SS",(VLOOKUP($D735,Customer_Demand!$D:$BF,COLUMNS($I735:AW735),0)/$I735+VLOOKUP($D735,Customer_Demand!$D:$BF,COLUMNS($I735:AW735),0)/$K735),(VLOOKUP($D735,Customer_Demand!$D:$BF,COLUMNS($I735:AW735),0)/$I735)),"")</f>
        <v/>
      </c>
      <c r="AX735" s="49" t="str">
        <f>IFERROR(IF($K735&lt;&gt;"SS",(VLOOKUP($D735,Customer_Demand!$D:$BF,COLUMNS($I735:AX735),0)/$I735+VLOOKUP($D735,Customer_Demand!$D:$BF,COLUMNS($I735:AX735),0)/$K735),(VLOOKUP($D735,Customer_Demand!$D:$BF,COLUMNS($I735:AX735),0)/$I735)),"")</f>
        <v/>
      </c>
      <c r="AY735" s="49" t="str">
        <f>IFERROR(IF($K735&lt;&gt;"SS",(VLOOKUP($D735,Customer_Demand!$D:$BF,COLUMNS($I735:AY735),0)/$I735+VLOOKUP($D735,Customer_Demand!$D:$BF,COLUMNS($I735:AY735),0)/$K735),(VLOOKUP($D735,Customer_Demand!$D:$BF,COLUMNS($I735:AY735),0)/$I735)),"")</f>
        <v/>
      </c>
      <c r="AZ735" s="49" t="str">
        <f>IFERROR(IF($K735&lt;&gt;"SS",(VLOOKUP($D735,Customer_Demand!$D:$BF,COLUMNS($I735:AZ735),0)/$I735+VLOOKUP($D735,Customer_Demand!$D:$BF,COLUMNS($I735:AZ735),0)/$K735),(VLOOKUP($D735,Customer_Demand!$D:$BF,COLUMNS($I735:AZ735),0)/$I735)),"")</f>
        <v/>
      </c>
      <c r="BA735" s="49" t="str">
        <f>IFERROR(IF($K735&lt;&gt;"SS",(VLOOKUP($D735,Customer_Demand!$D:$BF,COLUMNS($I735:BA735),0)/$I735+VLOOKUP($D735,Customer_Demand!$D:$BF,COLUMNS($I735:BA735),0)/$K735),(VLOOKUP($D735,Customer_Demand!$D:$BF,COLUMNS($I735:BA735),0)/$I735)),"")</f>
        <v/>
      </c>
      <c r="BB735" s="49" t="str">
        <f>IFERROR(IF($K735&lt;&gt;"SS",(VLOOKUP($D735,Customer_Demand!$D:$BF,COLUMNS($I735:BB735),0)/$I735+VLOOKUP($D735,Customer_Demand!$D:$BF,COLUMNS($I735:BB735),0)/$K735),(VLOOKUP($D735,Customer_Demand!$D:$BF,COLUMNS($I735:BB735),0)/$I735)),"")</f>
        <v/>
      </c>
      <c r="BC735" s="49" t="str">
        <f>IFERROR(IF($K735&lt;&gt;"SS",(VLOOKUP($D735,Customer_Demand!$D:$BF,COLUMNS($I735:BC735),0)/$I735+VLOOKUP($D735,Customer_Demand!$D:$BF,COLUMNS($I735:BC735),0)/$K735),(VLOOKUP($D735,Customer_Demand!$D:$BF,COLUMNS($I735:BC735),0)/$I735)),"")</f>
        <v/>
      </c>
      <c r="BD735" s="49" t="str">
        <f>IFERROR(IF($K735&lt;&gt;"SS",(VLOOKUP($D735,Customer_Demand!$D:$BF,COLUMNS($I735:BD735),0)/$I735+VLOOKUP($D735,Customer_Demand!$D:$BF,COLUMNS($I735:BD735),0)/$K735),(VLOOKUP($D735,Customer_Demand!$D:$BF,COLUMNS($I735:BD735),0)/$I735)),"")</f>
        <v/>
      </c>
      <c r="BE735" s="49" t="str">
        <f>IFERROR(IF($K735&lt;&gt;"SS",(VLOOKUP($D735,Customer_Demand!$D:$BF,COLUMNS($I735:BE735),0)/$I735+VLOOKUP($D735,Customer_Demand!$D:$BF,COLUMNS($I735:BE735),0)/$K735),(VLOOKUP($D735,Customer_Demand!$D:$BF,COLUMNS($I735:BE735),0)/$I735)),"")</f>
        <v/>
      </c>
      <c r="BF735" s="49" t="str">
        <f>IFERROR(IF($K735&lt;&gt;"SS",(VLOOKUP($D735,Customer_Demand!$D:$BF,COLUMNS($I735:BF735),0)/$I735+VLOOKUP($D735,Customer_Demand!$D:$BF,COLUMNS($I735:BF735),0)/$K735),(VLOOKUP($D735,Customer_Demand!$D:$BF,COLUMNS($I735:BF735),0)/$I735)),"")</f>
        <v/>
      </c>
      <c r="BG735" s="49" t="str">
        <f>IFERROR(IF($K735&lt;&gt;"SS",(VLOOKUP($D735,Customer_Demand!$D:$BF,COLUMNS($I735:BG735),0)/$I735+VLOOKUP($D735,Customer_Demand!$D:$BF,COLUMNS($I735:BG735),0)/$K735),(VLOOKUP($D735,Customer_Demand!$D:$BF,COLUMNS($I735:BG735),0)/$I735)),"")</f>
        <v/>
      </c>
      <c r="BH735" s="49" t="str">
        <f>IFERROR(IF($K735&lt;&gt;"SS",(VLOOKUP($D735,Customer_Demand!$D:$BF,COLUMNS($I735:BH735),0)/$I735+VLOOKUP($D735,Customer_Demand!$D:$BF,COLUMNS($I735:BH735),0)/$K735),(VLOOKUP($D735,Customer_Demand!$D:$BF,COLUMNS($I735:BH735),0)/$I735)),"")</f>
        <v/>
      </c>
      <c r="BI735" s="49" t="str">
        <f>IFERROR(IF($K735&lt;&gt;"SS",(VLOOKUP($D735,Customer_Demand!$D:$BF,COLUMNS($I735:BI735),0)/$I735+VLOOKUP($D735,Customer_Demand!$D:$BF,COLUMNS($I735:BI735),0)/$K735),(VLOOKUP($D735,Customer_Demand!$D:$BF,COLUMNS($I735:BI735),0)/$I735)),"")</f>
        <v/>
      </c>
      <c r="BJ735" s="49" t="str">
        <f>IFERROR(IF($K735&lt;&gt;"SS",(VLOOKUP($D735,Customer_Demand!$D:$BF,COLUMNS($I735:BJ735),0)/$I735+VLOOKUP($D735,Customer_Demand!$D:$BF,COLUMNS($I735:BJ735),0)/$K735),(VLOOKUP($D735,Customer_Demand!$D:$BF,COLUMNS($I735:BJ735),0)/$I735)),"")</f>
        <v/>
      </c>
      <c r="BK735" s="50" t="str">
        <f>IFERROR(IF($K735&lt;&gt;"SS",(VLOOKUP($D735,Customer_Demand!$D:$BF,COLUMNS($I735:BK735),0)/$I735+VLOOKUP($D735,Customer_Demand!$D:$BF,COLUMNS($I735:BK735),0)/$K735),(VLOOKUP($D735,Customer_Demand!$D:$BF,COLUMNS($I735:BK735),0)/$I735)),"")</f>
        <v/>
      </c>
    </row>
    <row r="736" spans="2:63" x14ac:dyDescent="0.2">
      <c r="B736" s="12" t="str">
        <f t="shared" si="51"/>
        <v/>
      </c>
      <c r="C736" s="45" t="str">
        <f>IF((Customer_Demand!C736)&lt;&gt;"",Customer_Demand!C736,"")</f>
        <v/>
      </c>
      <c r="D736" s="45" t="str">
        <f>IF(C736&lt;&gt;"",Customer_Demand!D736,"")</f>
        <v/>
      </c>
      <c r="E736" s="52" t="str">
        <f>IF(C736&lt;&gt;"",Customer_Demand!E736,"")</f>
        <v/>
      </c>
      <c r="F736" s="47" t="str">
        <f>IF(C736&lt;&gt;"",VLOOKUP(D736,Customer_Demand!$D$5:$F$1005,3,0),"")</f>
        <v/>
      </c>
      <c r="G736" s="48" t="str">
        <f t="shared" si="48"/>
        <v/>
      </c>
      <c r="H736" s="48" t="str">
        <f t="shared" si="49"/>
        <v/>
      </c>
      <c r="I736" s="48" t="str">
        <f>IFERROR(IF(C736&lt;&gt;"",VLOOKUP($H736,SMT_Cycle_Time_Data!$F:$Q,4,0),""),"SGR Not Defined")</f>
        <v/>
      </c>
      <c r="J736" s="48" t="str">
        <f t="shared" si="50"/>
        <v/>
      </c>
      <c r="K736" s="48" t="str">
        <f>IF(C736&lt;&gt;"",IFERROR(VLOOKUP($J736,SMT_Cycle_Time_Data!$F:$Q,4,0),"SS"),"")</f>
        <v/>
      </c>
      <c r="L736" s="49" t="str">
        <f>IFERROR(IF($K736&lt;&gt;"SS",(VLOOKUP($D736,Customer_Demand!$D:$BF,COLUMNS($I736:L736),0)/$I736+VLOOKUP($D736,Customer_Demand!$D:$BF,COLUMNS($I736:L736),0)/$K736),(VLOOKUP($D736,Customer_Demand!$D:$BF,COLUMNS($I736:L736),0)/$I736)),"")</f>
        <v/>
      </c>
      <c r="M736" s="49" t="str">
        <f>IFERROR(IF($K736&lt;&gt;"SS",(VLOOKUP($D736,Customer_Demand!$D:$BF,COLUMNS($I736:M736),0)/$I736+VLOOKUP($D736,Customer_Demand!$D:$BF,COLUMNS($I736:M736),0)/$K736),(VLOOKUP($D736,Customer_Demand!$D:$BF,COLUMNS($I736:M736),0)/$I736)),"")</f>
        <v/>
      </c>
      <c r="N736" s="49" t="str">
        <f>IFERROR(IF($K736&lt;&gt;"SS",(VLOOKUP($D736,Customer_Demand!$D:$BF,COLUMNS($I736:N736),0)/$I736+VLOOKUP($D736,Customer_Demand!$D:$BF,COLUMNS($I736:N736),0)/$K736),(VLOOKUP($D736,Customer_Demand!$D:$BF,COLUMNS($I736:N736),0)/$I736)),"")</f>
        <v/>
      </c>
      <c r="O736" s="49" t="str">
        <f>IFERROR(IF($K736&lt;&gt;"SS",(VLOOKUP($D736,Customer_Demand!$D:$BF,COLUMNS($I736:O736),0)/$I736+VLOOKUP($D736,Customer_Demand!$D:$BF,COLUMNS($I736:O736),0)/$K736),(VLOOKUP($D736,Customer_Demand!$D:$BF,COLUMNS($I736:O736),0)/$I736)),"")</f>
        <v/>
      </c>
      <c r="P736" s="49" t="str">
        <f>IFERROR(IF($K736&lt;&gt;"SS",(VLOOKUP($D736,Customer_Demand!$D:$BF,COLUMNS($I736:P736),0)/$I736+VLOOKUP($D736,Customer_Demand!$D:$BF,COLUMNS($I736:P736),0)/$K736),(VLOOKUP($D736,Customer_Demand!$D:$BF,COLUMNS($I736:P736),0)/$I736)),"")</f>
        <v/>
      </c>
      <c r="Q736" s="49" t="str">
        <f>IFERROR(IF($K736&lt;&gt;"SS",(VLOOKUP($D736,Customer_Demand!$D:$BF,COLUMNS($I736:Q736),0)/$I736+VLOOKUP($D736,Customer_Demand!$D:$BF,COLUMNS($I736:Q736),0)/$K736),(VLOOKUP($D736,Customer_Demand!$D:$BF,COLUMNS($I736:Q736),0)/$I736)),"")</f>
        <v/>
      </c>
      <c r="R736" s="49" t="str">
        <f>IFERROR(IF($K736&lt;&gt;"SS",(VLOOKUP($D736,Customer_Demand!$D:$BF,COLUMNS($I736:R736),0)/$I736+VLOOKUP($D736,Customer_Demand!$D:$BF,COLUMNS($I736:R736),0)/$K736),(VLOOKUP($D736,Customer_Demand!$D:$BF,COLUMNS($I736:R736),0)/$I736)),"")</f>
        <v/>
      </c>
      <c r="S736" s="49" t="str">
        <f>IFERROR(IF($K736&lt;&gt;"SS",(VLOOKUP($D736,Customer_Demand!$D:$BF,COLUMNS($I736:S736),0)/$I736+VLOOKUP($D736,Customer_Demand!$D:$BF,COLUMNS($I736:S736),0)/$K736),(VLOOKUP($D736,Customer_Demand!$D:$BF,COLUMNS($I736:S736),0)/$I736)),"")</f>
        <v/>
      </c>
      <c r="T736" s="49" t="str">
        <f>IFERROR(IF($K736&lt;&gt;"SS",(VLOOKUP($D736,Customer_Demand!$D:$BF,COLUMNS($I736:T736),0)/$I736+VLOOKUP($D736,Customer_Demand!$D:$BF,COLUMNS($I736:T736),0)/$K736),(VLOOKUP($D736,Customer_Demand!$D:$BF,COLUMNS($I736:T736),0)/$I736)),"")</f>
        <v/>
      </c>
      <c r="U736" s="49" t="str">
        <f>IFERROR(IF($K736&lt;&gt;"SS",(VLOOKUP($D736,Customer_Demand!$D:$BF,COLUMNS($I736:U736),0)/$I736+VLOOKUP($D736,Customer_Demand!$D:$BF,COLUMNS($I736:U736),0)/$K736),(VLOOKUP($D736,Customer_Demand!$D:$BF,COLUMNS($I736:U736),0)/$I736)),"")</f>
        <v/>
      </c>
      <c r="V736" s="49" t="str">
        <f>IFERROR(IF($K736&lt;&gt;"SS",(VLOOKUP($D736,Customer_Demand!$D:$BF,COLUMNS($I736:V736),0)/$I736+VLOOKUP($D736,Customer_Demand!$D:$BF,COLUMNS($I736:V736),0)/$K736),(VLOOKUP($D736,Customer_Demand!$D:$BF,COLUMNS($I736:V736),0)/$I736)),"")</f>
        <v/>
      </c>
      <c r="W736" s="49" t="str">
        <f>IFERROR(IF($K736&lt;&gt;"SS",(VLOOKUP($D736,Customer_Demand!$D:$BF,COLUMNS($I736:W736),0)/$I736+VLOOKUP($D736,Customer_Demand!$D:$BF,COLUMNS($I736:W736),0)/$K736),(VLOOKUP($D736,Customer_Demand!$D:$BF,COLUMNS($I736:W736),0)/$I736)),"")</f>
        <v/>
      </c>
      <c r="X736" s="49" t="str">
        <f>IFERROR(IF($K736&lt;&gt;"SS",(VLOOKUP($D736,Customer_Demand!$D:$BF,COLUMNS($I736:X736),0)/$I736+VLOOKUP($D736,Customer_Demand!$D:$BF,COLUMNS($I736:X736),0)/$K736),(VLOOKUP($D736,Customer_Demand!$D:$BF,COLUMNS($I736:X736),0)/$I736)),"")</f>
        <v/>
      </c>
      <c r="Y736" s="49" t="str">
        <f>IFERROR(IF($K736&lt;&gt;"SS",(VLOOKUP($D736,Customer_Demand!$D:$BF,COLUMNS($I736:Y736),0)/$I736+VLOOKUP($D736,Customer_Demand!$D:$BF,COLUMNS($I736:Y736),0)/$K736),(VLOOKUP($D736,Customer_Demand!$D:$BF,COLUMNS($I736:Y736),0)/$I736)),"")</f>
        <v/>
      </c>
      <c r="Z736" s="49" t="str">
        <f>IFERROR(IF($K736&lt;&gt;"SS",(VLOOKUP($D736,Customer_Demand!$D:$BF,COLUMNS($I736:Z736),0)/$I736+VLOOKUP($D736,Customer_Demand!$D:$BF,COLUMNS($I736:Z736),0)/$K736),(VLOOKUP($D736,Customer_Demand!$D:$BF,COLUMNS($I736:Z736),0)/$I736)),"")</f>
        <v/>
      </c>
      <c r="AA736" s="49" t="str">
        <f>IFERROR(IF($K736&lt;&gt;"SS",(VLOOKUP($D736,Customer_Demand!$D:$BF,COLUMNS($I736:AA736),0)/$I736+VLOOKUP($D736,Customer_Demand!$D:$BF,COLUMNS($I736:AA736),0)/$K736),(VLOOKUP($D736,Customer_Demand!$D:$BF,COLUMNS($I736:AA736),0)/$I736)),"")</f>
        <v/>
      </c>
      <c r="AB736" s="49" t="str">
        <f>IFERROR(IF($K736&lt;&gt;"SS",(VLOOKUP($D736,Customer_Demand!$D:$BF,COLUMNS($I736:AB736),0)/$I736+VLOOKUP($D736,Customer_Demand!$D:$BF,COLUMNS($I736:AB736),0)/$K736),(VLOOKUP($D736,Customer_Demand!$D:$BF,COLUMNS($I736:AB736),0)/$I736)),"")</f>
        <v/>
      </c>
      <c r="AC736" s="49" t="str">
        <f>IFERROR(IF($K736&lt;&gt;"SS",(VLOOKUP($D736,Customer_Demand!$D:$BF,COLUMNS($I736:AC736),0)/$I736+VLOOKUP($D736,Customer_Demand!$D:$BF,COLUMNS($I736:AC736),0)/$K736),(VLOOKUP($D736,Customer_Demand!$D:$BF,COLUMNS($I736:AC736),0)/$I736)),"")</f>
        <v/>
      </c>
      <c r="AD736" s="49" t="str">
        <f>IFERROR(IF($K736&lt;&gt;"SS",(VLOOKUP($D736,Customer_Demand!$D:$BF,COLUMNS($I736:AD736),0)/$I736+VLOOKUP($D736,Customer_Demand!$D:$BF,COLUMNS($I736:AD736),0)/$K736),(VLOOKUP($D736,Customer_Demand!$D:$BF,COLUMNS($I736:AD736),0)/$I736)),"")</f>
        <v/>
      </c>
      <c r="AE736" s="49" t="str">
        <f>IFERROR(IF($K736&lt;&gt;"SS",(VLOOKUP($D736,Customer_Demand!$D:$BF,COLUMNS($I736:AE736),0)/$I736+VLOOKUP($D736,Customer_Demand!$D:$BF,COLUMNS($I736:AE736),0)/$K736),(VLOOKUP($D736,Customer_Demand!$D:$BF,COLUMNS($I736:AE736),0)/$I736)),"")</f>
        <v/>
      </c>
      <c r="AF736" s="49" t="str">
        <f>IFERROR(IF($K736&lt;&gt;"SS",(VLOOKUP($D736,Customer_Demand!$D:$BF,COLUMNS($I736:AF736),0)/$I736+VLOOKUP($D736,Customer_Demand!$D:$BF,COLUMNS($I736:AF736),0)/$K736),(VLOOKUP($D736,Customer_Demand!$D:$BF,COLUMNS($I736:AF736),0)/$I736)),"")</f>
        <v/>
      </c>
      <c r="AG736" s="49" t="str">
        <f>IFERROR(IF($K736&lt;&gt;"SS",(VLOOKUP($D736,Customer_Demand!$D:$BF,COLUMNS($I736:AG736),0)/$I736+VLOOKUP($D736,Customer_Demand!$D:$BF,COLUMNS($I736:AG736),0)/$K736),(VLOOKUP($D736,Customer_Demand!$D:$BF,COLUMNS($I736:AG736),0)/$I736)),"")</f>
        <v/>
      </c>
      <c r="AH736" s="49" t="str">
        <f>IFERROR(IF($K736&lt;&gt;"SS",(VLOOKUP($D736,Customer_Demand!$D:$BF,COLUMNS($I736:AH736),0)/$I736+VLOOKUP($D736,Customer_Demand!$D:$BF,COLUMNS($I736:AH736),0)/$K736),(VLOOKUP($D736,Customer_Demand!$D:$BF,COLUMNS($I736:AH736),0)/$I736)),"")</f>
        <v/>
      </c>
      <c r="AI736" s="49" t="str">
        <f>IFERROR(IF($K736&lt;&gt;"SS",(VLOOKUP($D736,Customer_Demand!$D:$BF,COLUMNS($I736:AI736),0)/$I736+VLOOKUP($D736,Customer_Demand!$D:$BF,COLUMNS($I736:AI736),0)/$K736),(VLOOKUP($D736,Customer_Demand!$D:$BF,COLUMNS($I736:AI736),0)/$I736)),"")</f>
        <v/>
      </c>
      <c r="AJ736" s="49" t="str">
        <f>IFERROR(IF($K736&lt;&gt;"SS",(VLOOKUP($D736,Customer_Demand!$D:$BF,COLUMNS($I736:AJ736),0)/$I736+VLOOKUP($D736,Customer_Demand!$D:$BF,COLUMNS($I736:AJ736),0)/$K736),(VLOOKUP($D736,Customer_Demand!$D:$BF,COLUMNS($I736:AJ736),0)/$I736)),"")</f>
        <v/>
      </c>
      <c r="AK736" s="49" t="str">
        <f>IFERROR(IF($K736&lt;&gt;"SS",(VLOOKUP($D736,Customer_Demand!$D:$BF,COLUMNS($I736:AK736),0)/$I736+VLOOKUP($D736,Customer_Demand!$D:$BF,COLUMNS($I736:AK736),0)/$K736),(VLOOKUP($D736,Customer_Demand!$D:$BF,COLUMNS($I736:AK736),0)/$I736)),"")</f>
        <v/>
      </c>
      <c r="AL736" s="49" t="str">
        <f>IFERROR(IF($K736&lt;&gt;"SS",(VLOOKUP($D736,Customer_Demand!$D:$BF,COLUMNS($I736:AL736),0)/$I736+VLOOKUP($D736,Customer_Demand!$D:$BF,COLUMNS($I736:AL736),0)/$K736),(VLOOKUP($D736,Customer_Demand!$D:$BF,COLUMNS($I736:AL736),0)/$I736)),"")</f>
        <v/>
      </c>
      <c r="AM736" s="49" t="str">
        <f>IFERROR(IF($K736&lt;&gt;"SS",(VLOOKUP($D736,Customer_Demand!$D:$BF,COLUMNS($I736:AM736),0)/$I736+VLOOKUP($D736,Customer_Demand!$D:$BF,COLUMNS($I736:AM736),0)/$K736),(VLOOKUP($D736,Customer_Demand!$D:$BF,COLUMNS($I736:AM736),0)/$I736)),"")</f>
        <v/>
      </c>
      <c r="AN736" s="49" t="str">
        <f>IFERROR(IF($K736&lt;&gt;"SS",(VLOOKUP($D736,Customer_Demand!$D:$BF,COLUMNS($I736:AN736),0)/$I736+VLOOKUP($D736,Customer_Demand!$D:$BF,COLUMNS($I736:AN736),0)/$K736),(VLOOKUP($D736,Customer_Demand!$D:$BF,COLUMNS($I736:AN736),0)/$I736)),"")</f>
        <v/>
      </c>
      <c r="AO736" s="49" t="str">
        <f>IFERROR(IF($K736&lt;&gt;"SS",(VLOOKUP($D736,Customer_Demand!$D:$BF,COLUMNS($I736:AO736),0)/$I736+VLOOKUP($D736,Customer_Demand!$D:$BF,COLUMNS($I736:AO736),0)/$K736),(VLOOKUP($D736,Customer_Demand!$D:$BF,COLUMNS($I736:AO736),0)/$I736)),"")</f>
        <v/>
      </c>
      <c r="AP736" s="49" t="str">
        <f>IFERROR(IF($K736&lt;&gt;"SS",(VLOOKUP($D736,Customer_Demand!$D:$BF,COLUMNS($I736:AP736),0)/$I736+VLOOKUP($D736,Customer_Demand!$D:$BF,COLUMNS($I736:AP736),0)/$K736),(VLOOKUP($D736,Customer_Demand!$D:$BF,COLUMNS($I736:AP736),0)/$I736)),"")</f>
        <v/>
      </c>
      <c r="AQ736" s="49" t="str">
        <f>IFERROR(IF($K736&lt;&gt;"SS",(VLOOKUP($D736,Customer_Demand!$D:$BF,COLUMNS($I736:AQ736),0)/$I736+VLOOKUP($D736,Customer_Demand!$D:$BF,COLUMNS($I736:AQ736),0)/$K736),(VLOOKUP($D736,Customer_Demand!$D:$BF,COLUMNS($I736:AQ736),0)/$I736)),"")</f>
        <v/>
      </c>
      <c r="AR736" s="49" t="str">
        <f>IFERROR(IF($K736&lt;&gt;"SS",(VLOOKUP($D736,Customer_Demand!$D:$BF,COLUMNS($I736:AR736),0)/$I736+VLOOKUP($D736,Customer_Demand!$D:$BF,COLUMNS($I736:AR736),0)/$K736),(VLOOKUP($D736,Customer_Demand!$D:$BF,COLUMNS($I736:AR736),0)/$I736)),"")</f>
        <v/>
      </c>
      <c r="AS736" s="49" t="str">
        <f>IFERROR(IF($K736&lt;&gt;"SS",(VLOOKUP($D736,Customer_Demand!$D:$BF,COLUMNS($I736:AS736),0)/$I736+VLOOKUP($D736,Customer_Demand!$D:$BF,COLUMNS($I736:AS736),0)/$K736),(VLOOKUP($D736,Customer_Demand!$D:$BF,COLUMNS($I736:AS736),0)/$I736)),"")</f>
        <v/>
      </c>
      <c r="AT736" s="49" t="str">
        <f>IFERROR(IF($K736&lt;&gt;"SS",(VLOOKUP($D736,Customer_Demand!$D:$BF,COLUMNS($I736:AT736),0)/$I736+VLOOKUP($D736,Customer_Demand!$D:$BF,COLUMNS($I736:AT736),0)/$K736),(VLOOKUP($D736,Customer_Demand!$D:$BF,COLUMNS($I736:AT736),0)/$I736)),"")</f>
        <v/>
      </c>
      <c r="AU736" s="49" t="str">
        <f>IFERROR(IF($K736&lt;&gt;"SS",(VLOOKUP($D736,Customer_Demand!$D:$BF,COLUMNS($I736:AU736),0)/$I736+VLOOKUP($D736,Customer_Demand!$D:$BF,COLUMNS($I736:AU736),0)/$K736),(VLOOKUP($D736,Customer_Demand!$D:$BF,COLUMNS($I736:AU736),0)/$I736)),"")</f>
        <v/>
      </c>
      <c r="AV736" s="49" t="str">
        <f>IFERROR(IF($K736&lt;&gt;"SS",(VLOOKUP($D736,Customer_Demand!$D:$BF,COLUMNS($I736:AV736),0)/$I736+VLOOKUP($D736,Customer_Demand!$D:$BF,COLUMNS($I736:AV736),0)/$K736),(VLOOKUP($D736,Customer_Demand!$D:$BF,COLUMNS($I736:AV736),0)/$I736)),"")</f>
        <v/>
      </c>
      <c r="AW736" s="49" t="str">
        <f>IFERROR(IF($K736&lt;&gt;"SS",(VLOOKUP($D736,Customer_Demand!$D:$BF,COLUMNS($I736:AW736),0)/$I736+VLOOKUP($D736,Customer_Demand!$D:$BF,COLUMNS($I736:AW736),0)/$K736),(VLOOKUP($D736,Customer_Demand!$D:$BF,COLUMNS($I736:AW736),0)/$I736)),"")</f>
        <v/>
      </c>
      <c r="AX736" s="49" t="str">
        <f>IFERROR(IF($K736&lt;&gt;"SS",(VLOOKUP($D736,Customer_Demand!$D:$BF,COLUMNS($I736:AX736),0)/$I736+VLOOKUP($D736,Customer_Demand!$D:$BF,COLUMNS($I736:AX736),0)/$K736),(VLOOKUP($D736,Customer_Demand!$D:$BF,COLUMNS($I736:AX736),0)/$I736)),"")</f>
        <v/>
      </c>
      <c r="AY736" s="49" t="str">
        <f>IFERROR(IF($K736&lt;&gt;"SS",(VLOOKUP($D736,Customer_Demand!$D:$BF,COLUMNS($I736:AY736),0)/$I736+VLOOKUP($D736,Customer_Demand!$D:$BF,COLUMNS($I736:AY736),0)/$K736),(VLOOKUP($D736,Customer_Demand!$D:$BF,COLUMNS($I736:AY736),0)/$I736)),"")</f>
        <v/>
      </c>
      <c r="AZ736" s="49" t="str">
        <f>IFERROR(IF($K736&lt;&gt;"SS",(VLOOKUP($D736,Customer_Demand!$D:$BF,COLUMNS($I736:AZ736),0)/$I736+VLOOKUP($D736,Customer_Demand!$D:$BF,COLUMNS($I736:AZ736),0)/$K736),(VLOOKUP($D736,Customer_Demand!$D:$BF,COLUMNS($I736:AZ736),0)/$I736)),"")</f>
        <v/>
      </c>
      <c r="BA736" s="49" t="str">
        <f>IFERROR(IF($K736&lt;&gt;"SS",(VLOOKUP($D736,Customer_Demand!$D:$BF,COLUMNS($I736:BA736),0)/$I736+VLOOKUP($D736,Customer_Demand!$D:$BF,COLUMNS($I736:BA736),0)/$K736),(VLOOKUP($D736,Customer_Demand!$D:$BF,COLUMNS($I736:BA736),0)/$I736)),"")</f>
        <v/>
      </c>
      <c r="BB736" s="49" t="str">
        <f>IFERROR(IF($K736&lt;&gt;"SS",(VLOOKUP($D736,Customer_Demand!$D:$BF,COLUMNS($I736:BB736),0)/$I736+VLOOKUP($D736,Customer_Demand!$D:$BF,COLUMNS($I736:BB736),0)/$K736),(VLOOKUP($D736,Customer_Demand!$D:$BF,COLUMNS($I736:BB736),0)/$I736)),"")</f>
        <v/>
      </c>
      <c r="BC736" s="49" t="str">
        <f>IFERROR(IF($K736&lt;&gt;"SS",(VLOOKUP($D736,Customer_Demand!$D:$BF,COLUMNS($I736:BC736),0)/$I736+VLOOKUP($D736,Customer_Demand!$D:$BF,COLUMNS($I736:BC736),0)/$K736),(VLOOKUP($D736,Customer_Demand!$D:$BF,COLUMNS($I736:BC736),0)/$I736)),"")</f>
        <v/>
      </c>
      <c r="BD736" s="49" t="str">
        <f>IFERROR(IF($K736&lt;&gt;"SS",(VLOOKUP($D736,Customer_Demand!$D:$BF,COLUMNS($I736:BD736),0)/$I736+VLOOKUP($D736,Customer_Demand!$D:$BF,COLUMNS($I736:BD736),0)/$K736),(VLOOKUP($D736,Customer_Demand!$D:$BF,COLUMNS($I736:BD736),0)/$I736)),"")</f>
        <v/>
      </c>
      <c r="BE736" s="49" t="str">
        <f>IFERROR(IF($K736&lt;&gt;"SS",(VLOOKUP($D736,Customer_Demand!$D:$BF,COLUMNS($I736:BE736),0)/$I736+VLOOKUP($D736,Customer_Demand!$D:$BF,COLUMNS($I736:BE736),0)/$K736),(VLOOKUP($D736,Customer_Demand!$D:$BF,COLUMNS($I736:BE736),0)/$I736)),"")</f>
        <v/>
      </c>
      <c r="BF736" s="49" t="str">
        <f>IFERROR(IF($K736&lt;&gt;"SS",(VLOOKUP($D736,Customer_Demand!$D:$BF,COLUMNS($I736:BF736),0)/$I736+VLOOKUP($D736,Customer_Demand!$D:$BF,COLUMNS($I736:BF736),0)/$K736),(VLOOKUP($D736,Customer_Demand!$D:$BF,COLUMNS($I736:BF736),0)/$I736)),"")</f>
        <v/>
      </c>
      <c r="BG736" s="49" t="str">
        <f>IFERROR(IF($K736&lt;&gt;"SS",(VLOOKUP($D736,Customer_Demand!$D:$BF,COLUMNS($I736:BG736),0)/$I736+VLOOKUP($D736,Customer_Demand!$D:$BF,COLUMNS($I736:BG736),0)/$K736),(VLOOKUP($D736,Customer_Demand!$D:$BF,COLUMNS($I736:BG736),0)/$I736)),"")</f>
        <v/>
      </c>
      <c r="BH736" s="49" t="str">
        <f>IFERROR(IF($K736&lt;&gt;"SS",(VLOOKUP($D736,Customer_Demand!$D:$BF,COLUMNS($I736:BH736),0)/$I736+VLOOKUP($D736,Customer_Demand!$D:$BF,COLUMNS($I736:BH736),0)/$K736),(VLOOKUP($D736,Customer_Demand!$D:$BF,COLUMNS($I736:BH736),0)/$I736)),"")</f>
        <v/>
      </c>
      <c r="BI736" s="49" t="str">
        <f>IFERROR(IF($K736&lt;&gt;"SS",(VLOOKUP($D736,Customer_Demand!$D:$BF,COLUMNS($I736:BI736),0)/$I736+VLOOKUP($D736,Customer_Demand!$D:$BF,COLUMNS($I736:BI736),0)/$K736),(VLOOKUP($D736,Customer_Demand!$D:$BF,COLUMNS($I736:BI736),0)/$I736)),"")</f>
        <v/>
      </c>
      <c r="BJ736" s="49" t="str">
        <f>IFERROR(IF($K736&lt;&gt;"SS",(VLOOKUP($D736,Customer_Demand!$D:$BF,COLUMNS($I736:BJ736),0)/$I736+VLOOKUP($D736,Customer_Demand!$D:$BF,COLUMNS($I736:BJ736),0)/$K736),(VLOOKUP($D736,Customer_Demand!$D:$BF,COLUMNS($I736:BJ736),0)/$I736)),"")</f>
        <v/>
      </c>
      <c r="BK736" s="50" t="str">
        <f>IFERROR(IF($K736&lt;&gt;"SS",(VLOOKUP($D736,Customer_Demand!$D:$BF,COLUMNS($I736:BK736),0)/$I736+VLOOKUP($D736,Customer_Demand!$D:$BF,COLUMNS($I736:BK736),0)/$K736),(VLOOKUP($D736,Customer_Demand!$D:$BF,COLUMNS($I736:BK736),0)/$I736)),"")</f>
        <v/>
      </c>
    </row>
    <row r="737" spans="2:63" x14ac:dyDescent="0.2">
      <c r="B737" s="12" t="str">
        <f t="shared" si="51"/>
        <v/>
      </c>
      <c r="C737" s="45" t="str">
        <f>IF((Customer_Demand!C737)&lt;&gt;"",Customer_Demand!C737,"")</f>
        <v/>
      </c>
      <c r="D737" s="45" t="str">
        <f>IF(C737&lt;&gt;"",Customer_Demand!D737,"")</f>
        <v/>
      </c>
      <c r="E737" s="52" t="str">
        <f>IF(C737&lt;&gt;"",Customer_Demand!E737,"")</f>
        <v/>
      </c>
      <c r="F737" s="47" t="str">
        <f>IF(C737&lt;&gt;"",VLOOKUP(D737,Customer_Demand!$D$5:$F$1005,3,0),"")</f>
        <v/>
      </c>
      <c r="G737" s="48" t="str">
        <f t="shared" si="48"/>
        <v/>
      </c>
      <c r="H737" s="48" t="str">
        <f t="shared" si="49"/>
        <v/>
      </c>
      <c r="I737" s="48" t="str">
        <f>IFERROR(IF(C737&lt;&gt;"",VLOOKUP($H737,SMT_Cycle_Time_Data!$F:$Q,4,0),""),"SGR Not Defined")</f>
        <v/>
      </c>
      <c r="J737" s="48" t="str">
        <f t="shared" si="50"/>
        <v/>
      </c>
      <c r="K737" s="48" t="str">
        <f>IF(C737&lt;&gt;"",IFERROR(VLOOKUP($J737,SMT_Cycle_Time_Data!$F:$Q,4,0),"SS"),"")</f>
        <v/>
      </c>
      <c r="L737" s="49" t="str">
        <f>IFERROR(IF($K737&lt;&gt;"SS",(VLOOKUP($D737,Customer_Demand!$D:$BF,COLUMNS($I737:L737),0)/$I737+VLOOKUP($D737,Customer_Demand!$D:$BF,COLUMNS($I737:L737),0)/$K737),(VLOOKUP($D737,Customer_Demand!$D:$BF,COLUMNS($I737:L737),0)/$I737)),"")</f>
        <v/>
      </c>
      <c r="M737" s="49" t="str">
        <f>IFERROR(IF($K737&lt;&gt;"SS",(VLOOKUP($D737,Customer_Demand!$D:$BF,COLUMNS($I737:M737),0)/$I737+VLOOKUP($D737,Customer_Demand!$D:$BF,COLUMNS($I737:M737),0)/$K737),(VLOOKUP($D737,Customer_Demand!$D:$BF,COLUMNS($I737:M737),0)/$I737)),"")</f>
        <v/>
      </c>
      <c r="N737" s="49" t="str">
        <f>IFERROR(IF($K737&lt;&gt;"SS",(VLOOKUP($D737,Customer_Demand!$D:$BF,COLUMNS($I737:N737),0)/$I737+VLOOKUP($D737,Customer_Demand!$D:$BF,COLUMNS($I737:N737),0)/$K737),(VLOOKUP($D737,Customer_Demand!$D:$BF,COLUMNS($I737:N737),0)/$I737)),"")</f>
        <v/>
      </c>
      <c r="O737" s="49" t="str">
        <f>IFERROR(IF($K737&lt;&gt;"SS",(VLOOKUP($D737,Customer_Demand!$D:$BF,COLUMNS($I737:O737),0)/$I737+VLOOKUP($D737,Customer_Demand!$D:$BF,COLUMNS($I737:O737),0)/$K737),(VLOOKUP($D737,Customer_Demand!$D:$BF,COLUMNS($I737:O737),0)/$I737)),"")</f>
        <v/>
      </c>
      <c r="P737" s="49" t="str">
        <f>IFERROR(IF($K737&lt;&gt;"SS",(VLOOKUP($D737,Customer_Demand!$D:$BF,COLUMNS($I737:P737),0)/$I737+VLOOKUP($D737,Customer_Demand!$D:$BF,COLUMNS($I737:P737),0)/$K737),(VLOOKUP($D737,Customer_Demand!$D:$BF,COLUMNS($I737:P737),0)/$I737)),"")</f>
        <v/>
      </c>
      <c r="Q737" s="49" t="str">
        <f>IFERROR(IF($K737&lt;&gt;"SS",(VLOOKUP($D737,Customer_Demand!$D:$BF,COLUMNS($I737:Q737),0)/$I737+VLOOKUP($D737,Customer_Demand!$D:$BF,COLUMNS($I737:Q737),0)/$K737),(VLOOKUP($D737,Customer_Demand!$D:$BF,COLUMNS($I737:Q737),0)/$I737)),"")</f>
        <v/>
      </c>
      <c r="R737" s="49" t="str">
        <f>IFERROR(IF($K737&lt;&gt;"SS",(VLOOKUP($D737,Customer_Demand!$D:$BF,COLUMNS($I737:R737),0)/$I737+VLOOKUP($D737,Customer_Demand!$D:$BF,COLUMNS($I737:R737),0)/$K737),(VLOOKUP($D737,Customer_Demand!$D:$BF,COLUMNS($I737:R737),0)/$I737)),"")</f>
        <v/>
      </c>
      <c r="S737" s="49" t="str">
        <f>IFERROR(IF($K737&lt;&gt;"SS",(VLOOKUP($D737,Customer_Demand!$D:$BF,COLUMNS($I737:S737),0)/$I737+VLOOKUP($D737,Customer_Demand!$D:$BF,COLUMNS($I737:S737),0)/$K737),(VLOOKUP($D737,Customer_Demand!$D:$BF,COLUMNS($I737:S737),0)/$I737)),"")</f>
        <v/>
      </c>
      <c r="T737" s="49" t="str">
        <f>IFERROR(IF($K737&lt;&gt;"SS",(VLOOKUP($D737,Customer_Demand!$D:$BF,COLUMNS($I737:T737),0)/$I737+VLOOKUP($D737,Customer_Demand!$D:$BF,COLUMNS($I737:T737),0)/$K737),(VLOOKUP($D737,Customer_Demand!$D:$BF,COLUMNS($I737:T737),0)/$I737)),"")</f>
        <v/>
      </c>
      <c r="U737" s="49" t="str">
        <f>IFERROR(IF($K737&lt;&gt;"SS",(VLOOKUP($D737,Customer_Demand!$D:$BF,COLUMNS($I737:U737),0)/$I737+VLOOKUP($D737,Customer_Demand!$D:$BF,COLUMNS($I737:U737),0)/$K737),(VLOOKUP($D737,Customer_Demand!$D:$BF,COLUMNS($I737:U737),0)/$I737)),"")</f>
        <v/>
      </c>
      <c r="V737" s="49" t="str">
        <f>IFERROR(IF($K737&lt;&gt;"SS",(VLOOKUP($D737,Customer_Demand!$D:$BF,COLUMNS($I737:V737),0)/$I737+VLOOKUP($D737,Customer_Demand!$D:$BF,COLUMNS($I737:V737),0)/$K737),(VLOOKUP($D737,Customer_Demand!$D:$BF,COLUMNS($I737:V737),0)/$I737)),"")</f>
        <v/>
      </c>
      <c r="W737" s="49" t="str">
        <f>IFERROR(IF($K737&lt;&gt;"SS",(VLOOKUP($D737,Customer_Demand!$D:$BF,COLUMNS($I737:W737),0)/$I737+VLOOKUP($D737,Customer_Demand!$D:$BF,COLUMNS($I737:W737),0)/$K737),(VLOOKUP($D737,Customer_Demand!$D:$BF,COLUMNS($I737:W737),0)/$I737)),"")</f>
        <v/>
      </c>
      <c r="X737" s="49" t="str">
        <f>IFERROR(IF($K737&lt;&gt;"SS",(VLOOKUP($D737,Customer_Demand!$D:$BF,COLUMNS($I737:X737),0)/$I737+VLOOKUP($D737,Customer_Demand!$D:$BF,COLUMNS($I737:X737),0)/$K737),(VLOOKUP($D737,Customer_Demand!$D:$BF,COLUMNS($I737:X737),0)/$I737)),"")</f>
        <v/>
      </c>
      <c r="Y737" s="49" t="str">
        <f>IFERROR(IF($K737&lt;&gt;"SS",(VLOOKUP($D737,Customer_Demand!$D:$BF,COLUMNS($I737:Y737),0)/$I737+VLOOKUP($D737,Customer_Demand!$D:$BF,COLUMNS($I737:Y737),0)/$K737),(VLOOKUP($D737,Customer_Demand!$D:$BF,COLUMNS($I737:Y737),0)/$I737)),"")</f>
        <v/>
      </c>
      <c r="Z737" s="49" t="str">
        <f>IFERROR(IF($K737&lt;&gt;"SS",(VLOOKUP($D737,Customer_Demand!$D:$BF,COLUMNS($I737:Z737),0)/$I737+VLOOKUP($D737,Customer_Demand!$D:$BF,COLUMNS($I737:Z737),0)/$K737),(VLOOKUP($D737,Customer_Demand!$D:$BF,COLUMNS($I737:Z737),0)/$I737)),"")</f>
        <v/>
      </c>
      <c r="AA737" s="49" t="str">
        <f>IFERROR(IF($K737&lt;&gt;"SS",(VLOOKUP($D737,Customer_Demand!$D:$BF,COLUMNS($I737:AA737),0)/$I737+VLOOKUP($D737,Customer_Demand!$D:$BF,COLUMNS($I737:AA737),0)/$K737),(VLOOKUP($D737,Customer_Demand!$D:$BF,COLUMNS($I737:AA737),0)/$I737)),"")</f>
        <v/>
      </c>
      <c r="AB737" s="49" t="str">
        <f>IFERROR(IF($K737&lt;&gt;"SS",(VLOOKUP($D737,Customer_Demand!$D:$BF,COLUMNS($I737:AB737),0)/$I737+VLOOKUP($D737,Customer_Demand!$D:$BF,COLUMNS($I737:AB737),0)/$K737),(VLOOKUP($D737,Customer_Demand!$D:$BF,COLUMNS($I737:AB737),0)/$I737)),"")</f>
        <v/>
      </c>
      <c r="AC737" s="49" t="str">
        <f>IFERROR(IF($K737&lt;&gt;"SS",(VLOOKUP($D737,Customer_Demand!$D:$BF,COLUMNS($I737:AC737),0)/$I737+VLOOKUP($D737,Customer_Demand!$D:$BF,COLUMNS($I737:AC737),0)/$K737),(VLOOKUP($D737,Customer_Demand!$D:$BF,COLUMNS($I737:AC737),0)/$I737)),"")</f>
        <v/>
      </c>
      <c r="AD737" s="49" t="str">
        <f>IFERROR(IF($K737&lt;&gt;"SS",(VLOOKUP($D737,Customer_Demand!$D:$BF,COLUMNS($I737:AD737),0)/$I737+VLOOKUP($D737,Customer_Demand!$D:$BF,COLUMNS($I737:AD737),0)/$K737),(VLOOKUP($D737,Customer_Demand!$D:$BF,COLUMNS($I737:AD737),0)/$I737)),"")</f>
        <v/>
      </c>
      <c r="AE737" s="49" t="str">
        <f>IFERROR(IF($K737&lt;&gt;"SS",(VLOOKUP($D737,Customer_Demand!$D:$BF,COLUMNS($I737:AE737),0)/$I737+VLOOKUP($D737,Customer_Demand!$D:$BF,COLUMNS($I737:AE737),0)/$K737),(VLOOKUP($D737,Customer_Demand!$D:$BF,COLUMNS($I737:AE737),0)/$I737)),"")</f>
        <v/>
      </c>
      <c r="AF737" s="49" t="str">
        <f>IFERROR(IF($K737&lt;&gt;"SS",(VLOOKUP($D737,Customer_Demand!$D:$BF,COLUMNS($I737:AF737),0)/$I737+VLOOKUP($D737,Customer_Demand!$D:$BF,COLUMNS($I737:AF737),0)/$K737),(VLOOKUP($D737,Customer_Demand!$D:$BF,COLUMNS($I737:AF737),0)/$I737)),"")</f>
        <v/>
      </c>
      <c r="AG737" s="49" t="str">
        <f>IFERROR(IF($K737&lt;&gt;"SS",(VLOOKUP($D737,Customer_Demand!$D:$BF,COLUMNS($I737:AG737),0)/$I737+VLOOKUP($D737,Customer_Demand!$D:$BF,COLUMNS($I737:AG737),0)/$K737),(VLOOKUP($D737,Customer_Demand!$D:$BF,COLUMNS($I737:AG737),0)/$I737)),"")</f>
        <v/>
      </c>
      <c r="AH737" s="49" t="str">
        <f>IFERROR(IF($K737&lt;&gt;"SS",(VLOOKUP($D737,Customer_Demand!$D:$BF,COLUMNS($I737:AH737),0)/$I737+VLOOKUP($D737,Customer_Demand!$D:$BF,COLUMNS($I737:AH737),0)/$K737),(VLOOKUP($D737,Customer_Demand!$D:$BF,COLUMNS($I737:AH737),0)/$I737)),"")</f>
        <v/>
      </c>
      <c r="AI737" s="49" t="str">
        <f>IFERROR(IF($K737&lt;&gt;"SS",(VLOOKUP($D737,Customer_Demand!$D:$BF,COLUMNS($I737:AI737),0)/$I737+VLOOKUP($D737,Customer_Demand!$D:$BF,COLUMNS($I737:AI737),0)/$K737),(VLOOKUP($D737,Customer_Demand!$D:$BF,COLUMNS($I737:AI737),0)/$I737)),"")</f>
        <v/>
      </c>
      <c r="AJ737" s="49" t="str">
        <f>IFERROR(IF($K737&lt;&gt;"SS",(VLOOKUP($D737,Customer_Demand!$D:$BF,COLUMNS($I737:AJ737),0)/$I737+VLOOKUP($D737,Customer_Demand!$D:$BF,COLUMNS($I737:AJ737),0)/$K737),(VLOOKUP($D737,Customer_Demand!$D:$BF,COLUMNS($I737:AJ737),0)/$I737)),"")</f>
        <v/>
      </c>
      <c r="AK737" s="49" t="str">
        <f>IFERROR(IF($K737&lt;&gt;"SS",(VLOOKUP($D737,Customer_Demand!$D:$BF,COLUMNS($I737:AK737),0)/$I737+VLOOKUP($D737,Customer_Demand!$D:$BF,COLUMNS($I737:AK737),0)/$K737),(VLOOKUP($D737,Customer_Demand!$D:$BF,COLUMNS($I737:AK737),0)/$I737)),"")</f>
        <v/>
      </c>
      <c r="AL737" s="49" t="str">
        <f>IFERROR(IF($K737&lt;&gt;"SS",(VLOOKUP($D737,Customer_Demand!$D:$BF,COLUMNS($I737:AL737),0)/$I737+VLOOKUP($D737,Customer_Demand!$D:$BF,COLUMNS($I737:AL737),0)/$K737),(VLOOKUP($D737,Customer_Demand!$D:$BF,COLUMNS($I737:AL737),0)/$I737)),"")</f>
        <v/>
      </c>
      <c r="AM737" s="49" t="str">
        <f>IFERROR(IF($K737&lt;&gt;"SS",(VLOOKUP($D737,Customer_Demand!$D:$BF,COLUMNS($I737:AM737),0)/$I737+VLOOKUP($D737,Customer_Demand!$D:$BF,COLUMNS($I737:AM737),0)/$K737),(VLOOKUP($D737,Customer_Demand!$D:$BF,COLUMNS($I737:AM737),0)/$I737)),"")</f>
        <v/>
      </c>
      <c r="AN737" s="49" t="str">
        <f>IFERROR(IF($K737&lt;&gt;"SS",(VLOOKUP($D737,Customer_Demand!$D:$BF,COLUMNS($I737:AN737),0)/$I737+VLOOKUP($D737,Customer_Demand!$D:$BF,COLUMNS($I737:AN737),0)/$K737),(VLOOKUP($D737,Customer_Demand!$D:$BF,COLUMNS($I737:AN737),0)/$I737)),"")</f>
        <v/>
      </c>
      <c r="AO737" s="49" t="str">
        <f>IFERROR(IF($K737&lt;&gt;"SS",(VLOOKUP($D737,Customer_Demand!$D:$BF,COLUMNS($I737:AO737),0)/$I737+VLOOKUP($D737,Customer_Demand!$D:$BF,COLUMNS($I737:AO737),0)/$K737),(VLOOKUP($D737,Customer_Demand!$D:$BF,COLUMNS($I737:AO737),0)/$I737)),"")</f>
        <v/>
      </c>
      <c r="AP737" s="49" t="str">
        <f>IFERROR(IF($K737&lt;&gt;"SS",(VLOOKUP($D737,Customer_Demand!$D:$BF,COLUMNS($I737:AP737),0)/$I737+VLOOKUP($D737,Customer_Demand!$D:$BF,COLUMNS($I737:AP737),0)/$K737),(VLOOKUP($D737,Customer_Demand!$D:$BF,COLUMNS($I737:AP737),0)/$I737)),"")</f>
        <v/>
      </c>
      <c r="AQ737" s="49" t="str">
        <f>IFERROR(IF($K737&lt;&gt;"SS",(VLOOKUP($D737,Customer_Demand!$D:$BF,COLUMNS($I737:AQ737),0)/$I737+VLOOKUP($D737,Customer_Demand!$D:$BF,COLUMNS($I737:AQ737),0)/$K737),(VLOOKUP($D737,Customer_Demand!$D:$BF,COLUMNS($I737:AQ737),0)/$I737)),"")</f>
        <v/>
      </c>
      <c r="AR737" s="49" t="str">
        <f>IFERROR(IF($K737&lt;&gt;"SS",(VLOOKUP($D737,Customer_Demand!$D:$BF,COLUMNS($I737:AR737),0)/$I737+VLOOKUP($D737,Customer_Demand!$D:$BF,COLUMNS($I737:AR737),0)/$K737),(VLOOKUP($D737,Customer_Demand!$D:$BF,COLUMNS($I737:AR737),0)/$I737)),"")</f>
        <v/>
      </c>
      <c r="AS737" s="49" t="str">
        <f>IFERROR(IF($K737&lt;&gt;"SS",(VLOOKUP($D737,Customer_Demand!$D:$BF,COLUMNS($I737:AS737),0)/$I737+VLOOKUP($D737,Customer_Demand!$D:$BF,COLUMNS($I737:AS737),0)/$K737),(VLOOKUP($D737,Customer_Demand!$D:$BF,COLUMNS($I737:AS737),0)/$I737)),"")</f>
        <v/>
      </c>
      <c r="AT737" s="49" t="str">
        <f>IFERROR(IF($K737&lt;&gt;"SS",(VLOOKUP($D737,Customer_Demand!$D:$BF,COLUMNS($I737:AT737),0)/$I737+VLOOKUP($D737,Customer_Demand!$D:$BF,COLUMNS($I737:AT737),0)/$K737),(VLOOKUP($D737,Customer_Demand!$D:$BF,COLUMNS($I737:AT737),0)/$I737)),"")</f>
        <v/>
      </c>
      <c r="AU737" s="49" t="str">
        <f>IFERROR(IF($K737&lt;&gt;"SS",(VLOOKUP($D737,Customer_Demand!$D:$BF,COLUMNS($I737:AU737),0)/$I737+VLOOKUP($D737,Customer_Demand!$D:$BF,COLUMNS($I737:AU737),0)/$K737),(VLOOKUP($D737,Customer_Demand!$D:$BF,COLUMNS($I737:AU737),0)/$I737)),"")</f>
        <v/>
      </c>
      <c r="AV737" s="49" t="str">
        <f>IFERROR(IF($K737&lt;&gt;"SS",(VLOOKUP($D737,Customer_Demand!$D:$BF,COLUMNS($I737:AV737),0)/$I737+VLOOKUP($D737,Customer_Demand!$D:$BF,COLUMNS($I737:AV737),0)/$K737),(VLOOKUP($D737,Customer_Demand!$D:$BF,COLUMNS($I737:AV737),0)/$I737)),"")</f>
        <v/>
      </c>
      <c r="AW737" s="49" t="str">
        <f>IFERROR(IF($K737&lt;&gt;"SS",(VLOOKUP($D737,Customer_Demand!$D:$BF,COLUMNS($I737:AW737),0)/$I737+VLOOKUP($D737,Customer_Demand!$D:$BF,COLUMNS($I737:AW737),0)/$K737),(VLOOKUP($D737,Customer_Demand!$D:$BF,COLUMNS($I737:AW737),0)/$I737)),"")</f>
        <v/>
      </c>
      <c r="AX737" s="49" t="str">
        <f>IFERROR(IF($K737&lt;&gt;"SS",(VLOOKUP($D737,Customer_Demand!$D:$BF,COLUMNS($I737:AX737),0)/$I737+VLOOKUP($D737,Customer_Demand!$D:$BF,COLUMNS($I737:AX737),0)/$K737),(VLOOKUP($D737,Customer_Demand!$D:$BF,COLUMNS($I737:AX737),0)/$I737)),"")</f>
        <v/>
      </c>
      <c r="AY737" s="49" t="str">
        <f>IFERROR(IF($K737&lt;&gt;"SS",(VLOOKUP($D737,Customer_Demand!$D:$BF,COLUMNS($I737:AY737),0)/$I737+VLOOKUP($D737,Customer_Demand!$D:$BF,COLUMNS($I737:AY737),0)/$K737),(VLOOKUP($D737,Customer_Demand!$D:$BF,COLUMNS($I737:AY737),0)/$I737)),"")</f>
        <v/>
      </c>
      <c r="AZ737" s="49" t="str">
        <f>IFERROR(IF($K737&lt;&gt;"SS",(VLOOKUP($D737,Customer_Demand!$D:$BF,COLUMNS($I737:AZ737),0)/$I737+VLOOKUP($D737,Customer_Demand!$D:$BF,COLUMNS($I737:AZ737),0)/$K737),(VLOOKUP($D737,Customer_Demand!$D:$BF,COLUMNS($I737:AZ737),0)/$I737)),"")</f>
        <v/>
      </c>
      <c r="BA737" s="49" t="str">
        <f>IFERROR(IF($K737&lt;&gt;"SS",(VLOOKUP($D737,Customer_Demand!$D:$BF,COLUMNS($I737:BA737),0)/$I737+VLOOKUP($D737,Customer_Demand!$D:$BF,COLUMNS($I737:BA737),0)/$K737),(VLOOKUP($D737,Customer_Demand!$D:$BF,COLUMNS($I737:BA737),0)/$I737)),"")</f>
        <v/>
      </c>
      <c r="BB737" s="49" t="str">
        <f>IFERROR(IF($K737&lt;&gt;"SS",(VLOOKUP($D737,Customer_Demand!$D:$BF,COLUMNS($I737:BB737),0)/$I737+VLOOKUP($D737,Customer_Demand!$D:$BF,COLUMNS($I737:BB737),0)/$K737),(VLOOKUP($D737,Customer_Demand!$D:$BF,COLUMNS($I737:BB737),0)/$I737)),"")</f>
        <v/>
      </c>
      <c r="BC737" s="49" t="str">
        <f>IFERROR(IF($K737&lt;&gt;"SS",(VLOOKUP($D737,Customer_Demand!$D:$BF,COLUMNS($I737:BC737),0)/$I737+VLOOKUP($D737,Customer_Demand!$D:$BF,COLUMNS($I737:BC737),0)/$K737),(VLOOKUP($D737,Customer_Demand!$D:$BF,COLUMNS($I737:BC737),0)/$I737)),"")</f>
        <v/>
      </c>
      <c r="BD737" s="49" t="str">
        <f>IFERROR(IF($K737&lt;&gt;"SS",(VLOOKUP($D737,Customer_Demand!$D:$BF,COLUMNS($I737:BD737),0)/$I737+VLOOKUP($D737,Customer_Demand!$D:$BF,COLUMNS($I737:BD737),0)/$K737),(VLOOKUP($D737,Customer_Demand!$D:$BF,COLUMNS($I737:BD737),0)/$I737)),"")</f>
        <v/>
      </c>
      <c r="BE737" s="49" t="str">
        <f>IFERROR(IF($K737&lt;&gt;"SS",(VLOOKUP($D737,Customer_Demand!$D:$BF,COLUMNS($I737:BE737),0)/$I737+VLOOKUP($D737,Customer_Demand!$D:$BF,COLUMNS($I737:BE737),0)/$K737),(VLOOKUP($D737,Customer_Demand!$D:$BF,COLUMNS($I737:BE737),0)/$I737)),"")</f>
        <v/>
      </c>
      <c r="BF737" s="49" t="str">
        <f>IFERROR(IF($K737&lt;&gt;"SS",(VLOOKUP($D737,Customer_Demand!$D:$BF,COLUMNS($I737:BF737),0)/$I737+VLOOKUP($D737,Customer_Demand!$D:$BF,COLUMNS($I737:BF737),0)/$K737),(VLOOKUP($D737,Customer_Demand!$D:$BF,COLUMNS($I737:BF737),0)/$I737)),"")</f>
        <v/>
      </c>
      <c r="BG737" s="49" t="str">
        <f>IFERROR(IF($K737&lt;&gt;"SS",(VLOOKUP($D737,Customer_Demand!$D:$BF,COLUMNS($I737:BG737),0)/$I737+VLOOKUP($D737,Customer_Demand!$D:$BF,COLUMNS($I737:BG737),0)/$K737),(VLOOKUP($D737,Customer_Demand!$D:$BF,COLUMNS($I737:BG737),0)/$I737)),"")</f>
        <v/>
      </c>
      <c r="BH737" s="49" t="str">
        <f>IFERROR(IF($K737&lt;&gt;"SS",(VLOOKUP($D737,Customer_Demand!$D:$BF,COLUMNS($I737:BH737),0)/$I737+VLOOKUP($D737,Customer_Demand!$D:$BF,COLUMNS($I737:BH737),0)/$K737),(VLOOKUP($D737,Customer_Demand!$D:$BF,COLUMNS($I737:BH737),0)/$I737)),"")</f>
        <v/>
      </c>
      <c r="BI737" s="49" t="str">
        <f>IFERROR(IF($K737&lt;&gt;"SS",(VLOOKUP($D737,Customer_Demand!$D:$BF,COLUMNS($I737:BI737),0)/$I737+VLOOKUP($D737,Customer_Demand!$D:$BF,COLUMNS($I737:BI737),0)/$K737),(VLOOKUP($D737,Customer_Demand!$D:$BF,COLUMNS($I737:BI737),0)/$I737)),"")</f>
        <v/>
      </c>
      <c r="BJ737" s="49" t="str">
        <f>IFERROR(IF($K737&lt;&gt;"SS",(VLOOKUP($D737,Customer_Demand!$D:$BF,COLUMNS($I737:BJ737),0)/$I737+VLOOKUP($D737,Customer_Demand!$D:$BF,COLUMNS($I737:BJ737),0)/$K737),(VLOOKUP($D737,Customer_Demand!$D:$BF,COLUMNS($I737:BJ737),0)/$I737)),"")</f>
        <v/>
      </c>
      <c r="BK737" s="50" t="str">
        <f>IFERROR(IF($K737&lt;&gt;"SS",(VLOOKUP($D737,Customer_Demand!$D:$BF,COLUMNS($I737:BK737),0)/$I737+VLOOKUP($D737,Customer_Demand!$D:$BF,COLUMNS($I737:BK737),0)/$K737),(VLOOKUP($D737,Customer_Demand!$D:$BF,COLUMNS($I737:BK737),0)/$I737)),"")</f>
        <v/>
      </c>
    </row>
    <row r="738" spans="2:63" x14ac:dyDescent="0.2">
      <c r="B738" s="12" t="str">
        <f t="shared" si="51"/>
        <v/>
      </c>
      <c r="C738" s="45" t="str">
        <f>IF((Customer_Demand!C738)&lt;&gt;"",Customer_Demand!C738,"")</f>
        <v/>
      </c>
      <c r="D738" s="45" t="str">
        <f>IF(C738&lt;&gt;"",Customer_Demand!D738,"")</f>
        <v/>
      </c>
      <c r="E738" s="52" t="str">
        <f>IF(C738&lt;&gt;"",Customer_Demand!E738,"")</f>
        <v/>
      </c>
      <c r="F738" s="47" t="str">
        <f>IF(C738&lt;&gt;"",VLOOKUP(D738,Customer_Demand!$D$5:$F$1005,3,0),"")</f>
        <v/>
      </c>
      <c r="G738" s="48" t="str">
        <f t="shared" si="48"/>
        <v/>
      </c>
      <c r="H738" s="48" t="str">
        <f t="shared" si="49"/>
        <v/>
      </c>
      <c r="I738" s="48" t="str">
        <f>IFERROR(IF(C738&lt;&gt;"",VLOOKUP($H738,SMT_Cycle_Time_Data!$F:$Q,4,0),""),"SGR Not Defined")</f>
        <v/>
      </c>
      <c r="J738" s="48" t="str">
        <f t="shared" si="50"/>
        <v/>
      </c>
      <c r="K738" s="48" t="str">
        <f>IF(C738&lt;&gt;"",IFERROR(VLOOKUP($J738,SMT_Cycle_Time_Data!$F:$Q,4,0),"SS"),"")</f>
        <v/>
      </c>
      <c r="L738" s="49" t="str">
        <f>IFERROR(IF($K738&lt;&gt;"SS",(VLOOKUP($D738,Customer_Demand!$D:$BF,COLUMNS($I738:L738),0)/$I738+VLOOKUP($D738,Customer_Demand!$D:$BF,COLUMNS($I738:L738),0)/$K738),(VLOOKUP($D738,Customer_Demand!$D:$BF,COLUMNS($I738:L738),0)/$I738)),"")</f>
        <v/>
      </c>
      <c r="M738" s="49" t="str">
        <f>IFERROR(IF($K738&lt;&gt;"SS",(VLOOKUP($D738,Customer_Demand!$D:$BF,COLUMNS($I738:M738),0)/$I738+VLOOKUP($D738,Customer_Demand!$D:$BF,COLUMNS($I738:M738),0)/$K738),(VLOOKUP($D738,Customer_Demand!$D:$BF,COLUMNS($I738:M738),0)/$I738)),"")</f>
        <v/>
      </c>
      <c r="N738" s="49" t="str">
        <f>IFERROR(IF($K738&lt;&gt;"SS",(VLOOKUP($D738,Customer_Demand!$D:$BF,COLUMNS($I738:N738),0)/$I738+VLOOKUP($D738,Customer_Demand!$D:$BF,COLUMNS($I738:N738),0)/$K738),(VLOOKUP($D738,Customer_Demand!$D:$BF,COLUMNS($I738:N738),0)/$I738)),"")</f>
        <v/>
      </c>
      <c r="O738" s="49" t="str">
        <f>IFERROR(IF($K738&lt;&gt;"SS",(VLOOKUP($D738,Customer_Demand!$D:$BF,COLUMNS($I738:O738),0)/$I738+VLOOKUP($D738,Customer_Demand!$D:$BF,COLUMNS($I738:O738),0)/$K738),(VLOOKUP($D738,Customer_Demand!$D:$BF,COLUMNS($I738:O738),0)/$I738)),"")</f>
        <v/>
      </c>
      <c r="P738" s="49" t="str">
        <f>IFERROR(IF($K738&lt;&gt;"SS",(VLOOKUP($D738,Customer_Demand!$D:$BF,COLUMNS($I738:P738),0)/$I738+VLOOKUP($D738,Customer_Demand!$D:$BF,COLUMNS($I738:P738),0)/$K738),(VLOOKUP($D738,Customer_Demand!$D:$BF,COLUMNS($I738:P738),0)/$I738)),"")</f>
        <v/>
      </c>
      <c r="Q738" s="49" t="str">
        <f>IFERROR(IF($K738&lt;&gt;"SS",(VLOOKUP($D738,Customer_Demand!$D:$BF,COLUMNS($I738:Q738),0)/$I738+VLOOKUP($D738,Customer_Demand!$D:$BF,COLUMNS($I738:Q738),0)/$K738),(VLOOKUP($D738,Customer_Demand!$D:$BF,COLUMNS($I738:Q738),0)/$I738)),"")</f>
        <v/>
      </c>
      <c r="R738" s="49" t="str">
        <f>IFERROR(IF($K738&lt;&gt;"SS",(VLOOKUP($D738,Customer_Demand!$D:$BF,COLUMNS($I738:R738),0)/$I738+VLOOKUP($D738,Customer_Demand!$D:$BF,COLUMNS($I738:R738),0)/$K738),(VLOOKUP($D738,Customer_Demand!$D:$BF,COLUMNS($I738:R738),0)/$I738)),"")</f>
        <v/>
      </c>
      <c r="S738" s="49" t="str">
        <f>IFERROR(IF($K738&lt;&gt;"SS",(VLOOKUP($D738,Customer_Demand!$D:$BF,COLUMNS($I738:S738),0)/$I738+VLOOKUP($D738,Customer_Demand!$D:$BF,COLUMNS($I738:S738),0)/$K738),(VLOOKUP($D738,Customer_Demand!$D:$BF,COLUMNS($I738:S738),0)/$I738)),"")</f>
        <v/>
      </c>
      <c r="T738" s="49" t="str">
        <f>IFERROR(IF($K738&lt;&gt;"SS",(VLOOKUP($D738,Customer_Demand!$D:$BF,COLUMNS($I738:T738),0)/$I738+VLOOKUP($D738,Customer_Demand!$D:$BF,COLUMNS($I738:T738),0)/$K738),(VLOOKUP($D738,Customer_Demand!$D:$BF,COLUMNS($I738:T738),0)/$I738)),"")</f>
        <v/>
      </c>
      <c r="U738" s="49" t="str">
        <f>IFERROR(IF($K738&lt;&gt;"SS",(VLOOKUP($D738,Customer_Demand!$D:$BF,COLUMNS($I738:U738),0)/$I738+VLOOKUP($D738,Customer_Demand!$D:$BF,COLUMNS($I738:U738),0)/$K738),(VLOOKUP($D738,Customer_Demand!$D:$BF,COLUMNS($I738:U738),0)/$I738)),"")</f>
        <v/>
      </c>
      <c r="V738" s="49" t="str">
        <f>IFERROR(IF($K738&lt;&gt;"SS",(VLOOKUP($D738,Customer_Demand!$D:$BF,COLUMNS($I738:V738),0)/$I738+VLOOKUP($D738,Customer_Demand!$D:$BF,COLUMNS($I738:V738),0)/$K738),(VLOOKUP($D738,Customer_Demand!$D:$BF,COLUMNS($I738:V738),0)/$I738)),"")</f>
        <v/>
      </c>
      <c r="W738" s="49" t="str">
        <f>IFERROR(IF($K738&lt;&gt;"SS",(VLOOKUP($D738,Customer_Demand!$D:$BF,COLUMNS($I738:W738),0)/$I738+VLOOKUP($D738,Customer_Demand!$D:$BF,COLUMNS($I738:W738),0)/$K738),(VLOOKUP($D738,Customer_Demand!$D:$BF,COLUMNS($I738:W738),0)/$I738)),"")</f>
        <v/>
      </c>
      <c r="X738" s="49" t="str">
        <f>IFERROR(IF($K738&lt;&gt;"SS",(VLOOKUP($D738,Customer_Demand!$D:$BF,COLUMNS($I738:X738),0)/$I738+VLOOKUP($D738,Customer_Demand!$D:$BF,COLUMNS($I738:X738),0)/$K738),(VLOOKUP($D738,Customer_Demand!$D:$BF,COLUMNS($I738:X738),0)/$I738)),"")</f>
        <v/>
      </c>
      <c r="Y738" s="49" t="str">
        <f>IFERROR(IF($K738&lt;&gt;"SS",(VLOOKUP($D738,Customer_Demand!$D:$BF,COLUMNS($I738:Y738),0)/$I738+VLOOKUP($D738,Customer_Demand!$D:$BF,COLUMNS($I738:Y738),0)/$K738),(VLOOKUP($D738,Customer_Demand!$D:$BF,COLUMNS($I738:Y738),0)/$I738)),"")</f>
        <v/>
      </c>
      <c r="Z738" s="49" t="str">
        <f>IFERROR(IF($K738&lt;&gt;"SS",(VLOOKUP($D738,Customer_Demand!$D:$BF,COLUMNS($I738:Z738),0)/$I738+VLOOKUP($D738,Customer_Demand!$D:$BF,COLUMNS($I738:Z738),0)/$K738),(VLOOKUP($D738,Customer_Demand!$D:$BF,COLUMNS($I738:Z738),0)/$I738)),"")</f>
        <v/>
      </c>
      <c r="AA738" s="49" t="str">
        <f>IFERROR(IF($K738&lt;&gt;"SS",(VLOOKUP($D738,Customer_Demand!$D:$BF,COLUMNS($I738:AA738),0)/$I738+VLOOKUP($D738,Customer_Demand!$D:$BF,COLUMNS($I738:AA738),0)/$K738),(VLOOKUP($D738,Customer_Demand!$D:$BF,COLUMNS($I738:AA738),0)/$I738)),"")</f>
        <v/>
      </c>
      <c r="AB738" s="49" t="str">
        <f>IFERROR(IF($K738&lt;&gt;"SS",(VLOOKUP($D738,Customer_Demand!$D:$BF,COLUMNS($I738:AB738),0)/$I738+VLOOKUP($D738,Customer_Demand!$D:$BF,COLUMNS($I738:AB738),0)/$K738),(VLOOKUP($D738,Customer_Demand!$D:$BF,COLUMNS($I738:AB738),0)/$I738)),"")</f>
        <v/>
      </c>
      <c r="AC738" s="49" t="str">
        <f>IFERROR(IF($K738&lt;&gt;"SS",(VLOOKUP($D738,Customer_Demand!$D:$BF,COLUMNS($I738:AC738),0)/$I738+VLOOKUP($D738,Customer_Demand!$D:$BF,COLUMNS($I738:AC738),0)/$K738),(VLOOKUP($D738,Customer_Demand!$D:$BF,COLUMNS($I738:AC738),0)/$I738)),"")</f>
        <v/>
      </c>
      <c r="AD738" s="49" t="str">
        <f>IFERROR(IF($K738&lt;&gt;"SS",(VLOOKUP($D738,Customer_Demand!$D:$BF,COLUMNS($I738:AD738),0)/$I738+VLOOKUP($D738,Customer_Demand!$D:$BF,COLUMNS($I738:AD738),0)/$K738),(VLOOKUP($D738,Customer_Demand!$D:$BF,COLUMNS($I738:AD738),0)/$I738)),"")</f>
        <v/>
      </c>
      <c r="AE738" s="49" t="str">
        <f>IFERROR(IF($K738&lt;&gt;"SS",(VLOOKUP($D738,Customer_Demand!$D:$BF,COLUMNS($I738:AE738),0)/$I738+VLOOKUP($D738,Customer_Demand!$D:$BF,COLUMNS($I738:AE738),0)/$K738),(VLOOKUP($D738,Customer_Demand!$D:$BF,COLUMNS($I738:AE738),0)/$I738)),"")</f>
        <v/>
      </c>
      <c r="AF738" s="49" t="str">
        <f>IFERROR(IF($K738&lt;&gt;"SS",(VLOOKUP($D738,Customer_Demand!$D:$BF,COLUMNS($I738:AF738),0)/$I738+VLOOKUP($D738,Customer_Demand!$D:$BF,COLUMNS($I738:AF738),0)/$K738),(VLOOKUP($D738,Customer_Demand!$D:$BF,COLUMNS($I738:AF738),0)/$I738)),"")</f>
        <v/>
      </c>
      <c r="AG738" s="49" t="str">
        <f>IFERROR(IF($K738&lt;&gt;"SS",(VLOOKUP($D738,Customer_Demand!$D:$BF,COLUMNS($I738:AG738),0)/$I738+VLOOKUP($D738,Customer_Demand!$D:$BF,COLUMNS($I738:AG738),0)/$K738),(VLOOKUP($D738,Customer_Demand!$D:$BF,COLUMNS($I738:AG738),0)/$I738)),"")</f>
        <v/>
      </c>
      <c r="AH738" s="49" t="str">
        <f>IFERROR(IF($K738&lt;&gt;"SS",(VLOOKUP($D738,Customer_Demand!$D:$BF,COLUMNS($I738:AH738),0)/$I738+VLOOKUP($D738,Customer_Demand!$D:$BF,COLUMNS($I738:AH738),0)/$K738),(VLOOKUP($D738,Customer_Demand!$D:$BF,COLUMNS($I738:AH738),0)/$I738)),"")</f>
        <v/>
      </c>
      <c r="AI738" s="49" t="str">
        <f>IFERROR(IF($K738&lt;&gt;"SS",(VLOOKUP($D738,Customer_Demand!$D:$BF,COLUMNS($I738:AI738),0)/$I738+VLOOKUP($D738,Customer_Demand!$D:$BF,COLUMNS($I738:AI738),0)/$K738),(VLOOKUP($D738,Customer_Demand!$D:$BF,COLUMNS($I738:AI738),0)/$I738)),"")</f>
        <v/>
      </c>
      <c r="AJ738" s="49" t="str">
        <f>IFERROR(IF($K738&lt;&gt;"SS",(VLOOKUP($D738,Customer_Demand!$D:$BF,COLUMNS($I738:AJ738),0)/$I738+VLOOKUP($D738,Customer_Demand!$D:$BF,COLUMNS($I738:AJ738),0)/$K738),(VLOOKUP($D738,Customer_Demand!$D:$BF,COLUMNS($I738:AJ738),0)/$I738)),"")</f>
        <v/>
      </c>
      <c r="AK738" s="49" t="str">
        <f>IFERROR(IF($K738&lt;&gt;"SS",(VLOOKUP($D738,Customer_Demand!$D:$BF,COLUMNS($I738:AK738),0)/$I738+VLOOKUP($D738,Customer_Demand!$D:$BF,COLUMNS($I738:AK738),0)/$K738),(VLOOKUP($D738,Customer_Demand!$D:$BF,COLUMNS($I738:AK738),0)/$I738)),"")</f>
        <v/>
      </c>
      <c r="AL738" s="49" t="str">
        <f>IFERROR(IF($K738&lt;&gt;"SS",(VLOOKUP($D738,Customer_Demand!$D:$BF,COLUMNS($I738:AL738),0)/$I738+VLOOKUP($D738,Customer_Demand!$D:$BF,COLUMNS($I738:AL738),0)/$K738),(VLOOKUP($D738,Customer_Demand!$D:$BF,COLUMNS($I738:AL738),0)/$I738)),"")</f>
        <v/>
      </c>
      <c r="AM738" s="49" t="str">
        <f>IFERROR(IF($K738&lt;&gt;"SS",(VLOOKUP($D738,Customer_Demand!$D:$BF,COLUMNS($I738:AM738),0)/$I738+VLOOKUP($D738,Customer_Demand!$D:$BF,COLUMNS($I738:AM738),0)/$K738),(VLOOKUP($D738,Customer_Demand!$D:$BF,COLUMNS($I738:AM738),0)/$I738)),"")</f>
        <v/>
      </c>
      <c r="AN738" s="49" t="str">
        <f>IFERROR(IF($K738&lt;&gt;"SS",(VLOOKUP($D738,Customer_Demand!$D:$BF,COLUMNS($I738:AN738),0)/$I738+VLOOKUP($D738,Customer_Demand!$D:$BF,COLUMNS($I738:AN738),0)/$K738),(VLOOKUP($D738,Customer_Demand!$D:$BF,COLUMNS($I738:AN738),0)/$I738)),"")</f>
        <v/>
      </c>
      <c r="AO738" s="49" t="str">
        <f>IFERROR(IF($K738&lt;&gt;"SS",(VLOOKUP($D738,Customer_Demand!$D:$BF,COLUMNS($I738:AO738),0)/$I738+VLOOKUP($D738,Customer_Demand!$D:$BF,COLUMNS($I738:AO738),0)/$K738),(VLOOKUP($D738,Customer_Demand!$D:$BF,COLUMNS($I738:AO738),0)/$I738)),"")</f>
        <v/>
      </c>
      <c r="AP738" s="49" t="str">
        <f>IFERROR(IF($K738&lt;&gt;"SS",(VLOOKUP($D738,Customer_Demand!$D:$BF,COLUMNS($I738:AP738),0)/$I738+VLOOKUP($D738,Customer_Demand!$D:$BF,COLUMNS($I738:AP738),0)/$K738),(VLOOKUP($D738,Customer_Demand!$D:$BF,COLUMNS($I738:AP738),0)/$I738)),"")</f>
        <v/>
      </c>
      <c r="AQ738" s="49" t="str">
        <f>IFERROR(IF($K738&lt;&gt;"SS",(VLOOKUP($D738,Customer_Demand!$D:$BF,COLUMNS($I738:AQ738),0)/$I738+VLOOKUP($D738,Customer_Demand!$D:$BF,COLUMNS($I738:AQ738),0)/$K738),(VLOOKUP($D738,Customer_Demand!$D:$BF,COLUMNS($I738:AQ738),0)/$I738)),"")</f>
        <v/>
      </c>
      <c r="AR738" s="49" t="str">
        <f>IFERROR(IF($K738&lt;&gt;"SS",(VLOOKUP($D738,Customer_Demand!$D:$BF,COLUMNS($I738:AR738),0)/$I738+VLOOKUP($D738,Customer_Demand!$D:$BF,COLUMNS($I738:AR738),0)/$K738),(VLOOKUP($D738,Customer_Demand!$D:$BF,COLUMNS($I738:AR738),0)/$I738)),"")</f>
        <v/>
      </c>
      <c r="AS738" s="49" t="str">
        <f>IFERROR(IF($K738&lt;&gt;"SS",(VLOOKUP($D738,Customer_Demand!$D:$BF,COLUMNS($I738:AS738),0)/$I738+VLOOKUP($D738,Customer_Demand!$D:$BF,COLUMNS($I738:AS738),0)/$K738),(VLOOKUP($D738,Customer_Demand!$D:$BF,COLUMNS($I738:AS738),0)/$I738)),"")</f>
        <v/>
      </c>
      <c r="AT738" s="49" t="str">
        <f>IFERROR(IF($K738&lt;&gt;"SS",(VLOOKUP($D738,Customer_Demand!$D:$BF,COLUMNS($I738:AT738),0)/$I738+VLOOKUP($D738,Customer_Demand!$D:$BF,COLUMNS($I738:AT738),0)/$K738),(VLOOKUP($D738,Customer_Demand!$D:$BF,COLUMNS($I738:AT738),0)/$I738)),"")</f>
        <v/>
      </c>
      <c r="AU738" s="49" t="str">
        <f>IFERROR(IF($K738&lt;&gt;"SS",(VLOOKUP($D738,Customer_Demand!$D:$BF,COLUMNS($I738:AU738),0)/$I738+VLOOKUP($D738,Customer_Demand!$D:$BF,COLUMNS($I738:AU738),0)/$K738),(VLOOKUP($D738,Customer_Demand!$D:$BF,COLUMNS($I738:AU738),0)/$I738)),"")</f>
        <v/>
      </c>
      <c r="AV738" s="49" t="str">
        <f>IFERROR(IF($K738&lt;&gt;"SS",(VLOOKUP($D738,Customer_Demand!$D:$BF,COLUMNS($I738:AV738),0)/$I738+VLOOKUP($D738,Customer_Demand!$D:$BF,COLUMNS($I738:AV738),0)/$K738),(VLOOKUP($D738,Customer_Demand!$D:$BF,COLUMNS($I738:AV738),0)/$I738)),"")</f>
        <v/>
      </c>
      <c r="AW738" s="49" t="str">
        <f>IFERROR(IF($K738&lt;&gt;"SS",(VLOOKUP($D738,Customer_Demand!$D:$BF,COLUMNS($I738:AW738),0)/$I738+VLOOKUP($D738,Customer_Demand!$D:$BF,COLUMNS($I738:AW738),0)/$K738),(VLOOKUP($D738,Customer_Demand!$D:$BF,COLUMNS($I738:AW738),0)/$I738)),"")</f>
        <v/>
      </c>
      <c r="AX738" s="49" t="str">
        <f>IFERROR(IF($K738&lt;&gt;"SS",(VLOOKUP($D738,Customer_Demand!$D:$BF,COLUMNS($I738:AX738),0)/$I738+VLOOKUP($D738,Customer_Demand!$D:$BF,COLUMNS($I738:AX738),0)/$K738),(VLOOKUP($D738,Customer_Demand!$D:$BF,COLUMNS($I738:AX738),0)/$I738)),"")</f>
        <v/>
      </c>
      <c r="AY738" s="49" t="str">
        <f>IFERROR(IF($K738&lt;&gt;"SS",(VLOOKUP($D738,Customer_Demand!$D:$BF,COLUMNS($I738:AY738),0)/$I738+VLOOKUP($D738,Customer_Demand!$D:$BF,COLUMNS($I738:AY738),0)/$K738),(VLOOKUP($D738,Customer_Demand!$D:$BF,COLUMNS($I738:AY738),0)/$I738)),"")</f>
        <v/>
      </c>
      <c r="AZ738" s="49" t="str">
        <f>IFERROR(IF($K738&lt;&gt;"SS",(VLOOKUP($D738,Customer_Demand!$D:$BF,COLUMNS($I738:AZ738),0)/$I738+VLOOKUP($D738,Customer_Demand!$D:$BF,COLUMNS($I738:AZ738),0)/$K738),(VLOOKUP($D738,Customer_Demand!$D:$BF,COLUMNS($I738:AZ738),0)/$I738)),"")</f>
        <v/>
      </c>
      <c r="BA738" s="49" t="str">
        <f>IFERROR(IF($K738&lt;&gt;"SS",(VLOOKUP($D738,Customer_Demand!$D:$BF,COLUMNS($I738:BA738),0)/$I738+VLOOKUP($D738,Customer_Demand!$D:$BF,COLUMNS($I738:BA738),0)/$K738),(VLOOKUP($D738,Customer_Demand!$D:$BF,COLUMNS($I738:BA738),0)/$I738)),"")</f>
        <v/>
      </c>
      <c r="BB738" s="49" t="str">
        <f>IFERROR(IF($K738&lt;&gt;"SS",(VLOOKUP($D738,Customer_Demand!$D:$BF,COLUMNS($I738:BB738),0)/$I738+VLOOKUP($D738,Customer_Demand!$D:$BF,COLUMNS($I738:BB738),0)/$K738),(VLOOKUP($D738,Customer_Demand!$D:$BF,COLUMNS($I738:BB738),0)/$I738)),"")</f>
        <v/>
      </c>
      <c r="BC738" s="49" t="str">
        <f>IFERROR(IF($K738&lt;&gt;"SS",(VLOOKUP($D738,Customer_Demand!$D:$BF,COLUMNS($I738:BC738),0)/$I738+VLOOKUP($D738,Customer_Demand!$D:$BF,COLUMNS($I738:BC738),0)/$K738),(VLOOKUP($D738,Customer_Demand!$D:$BF,COLUMNS($I738:BC738),0)/$I738)),"")</f>
        <v/>
      </c>
      <c r="BD738" s="49" t="str">
        <f>IFERROR(IF($K738&lt;&gt;"SS",(VLOOKUP($D738,Customer_Demand!$D:$BF,COLUMNS($I738:BD738),0)/$I738+VLOOKUP($D738,Customer_Demand!$D:$BF,COLUMNS($I738:BD738),0)/$K738),(VLOOKUP($D738,Customer_Demand!$D:$BF,COLUMNS($I738:BD738),0)/$I738)),"")</f>
        <v/>
      </c>
      <c r="BE738" s="49" t="str">
        <f>IFERROR(IF($K738&lt;&gt;"SS",(VLOOKUP($D738,Customer_Demand!$D:$BF,COLUMNS($I738:BE738),0)/$I738+VLOOKUP($D738,Customer_Demand!$D:$BF,COLUMNS($I738:BE738),0)/$K738),(VLOOKUP($D738,Customer_Demand!$D:$BF,COLUMNS($I738:BE738),0)/$I738)),"")</f>
        <v/>
      </c>
      <c r="BF738" s="49" t="str">
        <f>IFERROR(IF($K738&lt;&gt;"SS",(VLOOKUP($D738,Customer_Demand!$D:$BF,COLUMNS($I738:BF738),0)/$I738+VLOOKUP($D738,Customer_Demand!$D:$BF,COLUMNS($I738:BF738),0)/$K738),(VLOOKUP($D738,Customer_Demand!$D:$BF,COLUMNS($I738:BF738),0)/$I738)),"")</f>
        <v/>
      </c>
      <c r="BG738" s="49" t="str">
        <f>IFERROR(IF($K738&lt;&gt;"SS",(VLOOKUP($D738,Customer_Demand!$D:$BF,COLUMNS($I738:BG738),0)/$I738+VLOOKUP($D738,Customer_Demand!$D:$BF,COLUMNS($I738:BG738),0)/$K738),(VLOOKUP($D738,Customer_Demand!$D:$BF,COLUMNS($I738:BG738),0)/$I738)),"")</f>
        <v/>
      </c>
      <c r="BH738" s="49" t="str">
        <f>IFERROR(IF($K738&lt;&gt;"SS",(VLOOKUP($D738,Customer_Demand!$D:$BF,COLUMNS($I738:BH738),0)/$I738+VLOOKUP($D738,Customer_Demand!$D:$BF,COLUMNS($I738:BH738),0)/$K738),(VLOOKUP($D738,Customer_Demand!$D:$BF,COLUMNS($I738:BH738),0)/$I738)),"")</f>
        <v/>
      </c>
      <c r="BI738" s="49" t="str">
        <f>IFERROR(IF($K738&lt;&gt;"SS",(VLOOKUP($D738,Customer_Demand!$D:$BF,COLUMNS($I738:BI738),0)/$I738+VLOOKUP($D738,Customer_Demand!$D:$BF,COLUMNS($I738:BI738),0)/$K738),(VLOOKUP($D738,Customer_Demand!$D:$BF,COLUMNS($I738:BI738),0)/$I738)),"")</f>
        <v/>
      </c>
      <c r="BJ738" s="49" t="str">
        <f>IFERROR(IF($K738&lt;&gt;"SS",(VLOOKUP($D738,Customer_Demand!$D:$BF,COLUMNS($I738:BJ738),0)/$I738+VLOOKUP($D738,Customer_Demand!$D:$BF,COLUMNS($I738:BJ738),0)/$K738),(VLOOKUP($D738,Customer_Demand!$D:$BF,COLUMNS($I738:BJ738),0)/$I738)),"")</f>
        <v/>
      </c>
      <c r="BK738" s="50" t="str">
        <f>IFERROR(IF($K738&lt;&gt;"SS",(VLOOKUP($D738,Customer_Demand!$D:$BF,COLUMNS($I738:BK738),0)/$I738+VLOOKUP($D738,Customer_Demand!$D:$BF,COLUMNS($I738:BK738),0)/$K738),(VLOOKUP($D738,Customer_Demand!$D:$BF,COLUMNS($I738:BK738),0)/$I738)),"")</f>
        <v/>
      </c>
    </row>
    <row r="739" spans="2:63" x14ac:dyDescent="0.2">
      <c r="B739" s="12" t="str">
        <f t="shared" si="51"/>
        <v/>
      </c>
      <c r="C739" s="45" t="str">
        <f>IF((Customer_Demand!C739)&lt;&gt;"",Customer_Demand!C739,"")</f>
        <v/>
      </c>
      <c r="D739" s="45" t="str">
        <f>IF(C739&lt;&gt;"",Customer_Demand!D739,"")</f>
        <v/>
      </c>
      <c r="E739" s="52" t="str">
        <f>IF(C739&lt;&gt;"",Customer_Demand!E739,"")</f>
        <v/>
      </c>
      <c r="F739" s="47" t="str">
        <f>IF(C739&lt;&gt;"",VLOOKUP(D739,Customer_Demand!$D$5:$F$1005,3,0),"")</f>
        <v/>
      </c>
      <c r="G739" s="48" t="str">
        <f t="shared" si="48"/>
        <v/>
      </c>
      <c r="H739" s="48" t="str">
        <f t="shared" si="49"/>
        <v/>
      </c>
      <c r="I739" s="48" t="str">
        <f>IFERROR(IF(C739&lt;&gt;"",VLOOKUP($H739,SMT_Cycle_Time_Data!$F:$Q,4,0),""),"SGR Not Defined")</f>
        <v/>
      </c>
      <c r="J739" s="48" t="str">
        <f t="shared" si="50"/>
        <v/>
      </c>
      <c r="K739" s="48" t="str">
        <f>IF(C739&lt;&gt;"",IFERROR(VLOOKUP($J739,SMT_Cycle_Time_Data!$F:$Q,4,0),"SS"),"")</f>
        <v/>
      </c>
      <c r="L739" s="49" t="str">
        <f>IFERROR(IF($K739&lt;&gt;"SS",(VLOOKUP($D739,Customer_Demand!$D:$BF,COLUMNS($I739:L739),0)/$I739+VLOOKUP($D739,Customer_Demand!$D:$BF,COLUMNS($I739:L739),0)/$K739),(VLOOKUP($D739,Customer_Demand!$D:$BF,COLUMNS($I739:L739),0)/$I739)),"")</f>
        <v/>
      </c>
      <c r="M739" s="49" t="str">
        <f>IFERROR(IF($K739&lt;&gt;"SS",(VLOOKUP($D739,Customer_Demand!$D:$BF,COLUMNS($I739:M739),0)/$I739+VLOOKUP($D739,Customer_Demand!$D:$BF,COLUMNS($I739:M739),0)/$K739),(VLOOKUP($D739,Customer_Demand!$D:$BF,COLUMNS($I739:M739),0)/$I739)),"")</f>
        <v/>
      </c>
      <c r="N739" s="49" t="str">
        <f>IFERROR(IF($K739&lt;&gt;"SS",(VLOOKUP($D739,Customer_Demand!$D:$BF,COLUMNS($I739:N739),0)/$I739+VLOOKUP($D739,Customer_Demand!$D:$BF,COLUMNS($I739:N739),0)/$K739),(VLOOKUP($D739,Customer_Demand!$D:$BF,COLUMNS($I739:N739),0)/$I739)),"")</f>
        <v/>
      </c>
      <c r="O739" s="49" t="str">
        <f>IFERROR(IF($K739&lt;&gt;"SS",(VLOOKUP($D739,Customer_Demand!$D:$BF,COLUMNS($I739:O739),0)/$I739+VLOOKUP($D739,Customer_Demand!$D:$BF,COLUMNS($I739:O739),0)/$K739),(VLOOKUP($D739,Customer_Demand!$D:$BF,COLUMNS($I739:O739),0)/$I739)),"")</f>
        <v/>
      </c>
      <c r="P739" s="49" t="str">
        <f>IFERROR(IF($K739&lt;&gt;"SS",(VLOOKUP($D739,Customer_Demand!$D:$BF,COLUMNS($I739:P739),0)/$I739+VLOOKUP($D739,Customer_Demand!$D:$BF,COLUMNS($I739:P739),0)/$K739),(VLOOKUP($D739,Customer_Demand!$D:$BF,COLUMNS($I739:P739),0)/$I739)),"")</f>
        <v/>
      </c>
      <c r="Q739" s="49" t="str">
        <f>IFERROR(IF($K739&lt;&gt;"SS",(VLOOKUP($D739,Customer_Demand!$D:$BF,COLUMNS($I739:Q739),0)/$I739+VLOOKUP($D739,Customer_Demand!$D:$BF,COLUMNS($I739:Q739),0)/$K739),(VLOOKUP($D739,Customer_Demand!$D:$BF,COLUMNS($I739:Q739),0)/$I739)),"")</f>
        <v/>
      </c>
      <c r="R739" s="49" t="str">
        <f>IFERROR(IF($K739&lt;&gt;"SS",(VLOOKUP($D739,Customer_Demand!$D:$BF,COLUMNS($I739:R739),0)/$I739+VLOOKUP($D739,Customer_Demand!$D:$BF,COLUMNS($I739:R739),0)/$K739),(VLOOKUP($D739,Customer_Demand!$D:$BF,COLUMNS($I739:R739),0)/$I739)),"")</f>
        <v/>
      </c>
      <c r="S739" s="49" t="str">
        <f>IFERROR(IF($K739&lt;&gt;"SS",(VLOOKUP($D739,Customer_Demand!$D:$BF,COLUMNS($I739:S739),0)/$I739+VLOOKUP($D739,Customer_Demand!$D:$BF,COLUMNS($I739:S739),0)/$K739),(VLOOKUP($D739,Customer_Demand!$D:$BF,COLUMNS($I739:S739),0)/$I739)),"")</f>
        <v/>
      </c>
      <c r="T739" s="49" t="str">
        <f>IFERROR(IF($K739&lt;&gt;"SS",(VLOOKUP($D739,Customer_Demand!$D:$BF,COLUMNS($I739:T739),0)/$I739+VLOOKUP($D739,Customer_Demand!$D:$BF,COLUMNS($I739:T739),0)/$K739),(VLOOKUP($D739,Customer_Demand!$D:$BF,COLUMNS($I739:T739),0)/$I739)),"")</f>
        <v/>
      </c>
      <c r="U739" s="49" t="str">
        <f>IFERROR(IF($K739&lt;&gt;"SS",(VLOOKUP($D739,Customer_Demand!$D:$BF,COLUMNS($I739:U739),0)/$I739+VLOOKUP($D739,Customer_Demand!$D:$BF,COLUMNS($I739:U739),0)/$K739),(VLOOKUP($D739,Customer_Demand!$D:$BF,COLUMNS($I739:U739),0)/$I739)),"")</f>
        <v/>
      </c>
      <c r="V739" s="49" t="str">
        <f>IFERROR(IF($K739&lt;&gt;"SS",(VLOOKUP($D739,Customer_Demand!$D:$BF,COLUMNS($I739:V739),0)/$I739+VLOOKUP($D739,Customer_Demand!$D:$BF,COLUMNS($I739:V739),0)/$K739),(VLOOKUP($D739,Customer_Demand!$D:$BF,COLUMNS($I739:V739),0)/$I739)),"")</f>
        <v/>
      </c>
      <c r="W739" s="49" t="str">
        <f>IFERROR(IF($K739&lt;&gt;"SS",(VLOOKUP($D739,Customer_Demand!$D:$BF,COLUMNS($I739:W739),0)/$I739+VLOOKUP($D739,Customer_Demand!$D:$BF,COLUMNS($I739:W739),0)/$K739),(VLOOKUP($D739,Customer_Demand!$D:$BF,COLUMNS($I739:W739),0)/$I739)),"")</f>
        <v/>
      </c>
      <c r="X739" s="49" t="str">
        <f>IFERROR(IF($K739&lt;&gt;"SS",(VLOOKUP($D739,Customer_Demand!$D:$BF,COLUMNS($I739:X739),0)/$I739+VLOOKUP($D739,Customer_Demand!$D:$BF,COLUMNS($I739:X739),0)/$K739),(VLOOKUP($D739,Customer_Demand!$D:$BF,COLUMNS($I739:X739),0)/$I739)),"")</f>
        <v/>
      </c>
      <c r="Y739" s="49" t="str">
        <f>IFERROR(IF($K739&lt;&gt;"SS",(VLOOKUP($D739,Customer_Demand!$D:$BF,COLUMNS($I739:Y739),0)/$I739+VLOOKUP($D739,Customer_Demand!$D:$BF,COLUMNS($I739:Y739),0)/$K739),(VLOOKUP($D739,Customer_Demand!$D:$BF,COLUMNS($I739:Y739),0)/$I739)),"")</f>
        <v/>
      </c>
      <c r="Z739" s="49" t="str">
        <f>IFERROR(IF($K739&lt;&gt;"SS",(VLOOKUP($D739,Customer_Demand!$D:$BF,COLUMNS($I739:Z739),0)/$I739+VLOOKUP($D739,Customer_Demand!$D:$BF,COLUMNS($I739:Z739),0)/$K739),(VLOOKUP($D739,Customer_Demand!$D:$BF,COLUMNS($I739:Z739),0)/$I739)),"")</f>
        <v/>
      </c>
      <c r="AA739" s="49" t="str">
        <f>IFERROR(IF($K739&lt;&gt;"SS",(VLOOKUP($D739,Customer_Demand!$D:$BF,COLUMNS($I739:AA739),0)/$I739+VLOOKUP($D739,Customer_Demand!$D:$BF,COLUMNS($I739:AA739),0)/$K739),(VLOOKUP($D739,Customer_Demand!$D:$BF,COLUMNS($I739:AA739),0)/$I739)),"")</f>
        <v/>
      </c>
      <c r="AB739" s="49" t="str">
        <f>IFERROR(IF($K739&lt;&gt;"SS",(VLOOKUP($D739,Customer_Demand!$D:$BF,COLUMNS($I739:AB739),0)/$I739+VLOOKUP($D739,Customer_Demand!$D:$BF,COLUMNS($I739:AB739),0)/$K739),(VLOOKUP($D739,Customer_Demand!$D:$BF,COLUMNS($I739:AB739),0)/$I739)),"")</f>
        <v/>
      </c>
      <c r="AC739" s="49" t="str">
        <f>IFERROR(IF($K739&lt;&gt;"SS",(VLOOKUP($D739,Customer_Demand!$D:$BF,COLUMNS($I739:AC739),0)/$I739+VLOOKUP($D739,Customer_Demand!$D:$BF,COLUMNS($I739:AC739),0)/$K739),(VLOOKUP($D739,Customer_Demand!$D:$BF,COLUMNS($I739:AC739),0)/$I739)),"")</f>
        <v/>
      </c>
      <c r="AD739" s="49" t="str">
        <f>IFERROR(IF($K739&lt;&gt;"SS",(VLOOKUP($D739,Customer_Demand!$D:$BF,COLUMNS($I739:AD739),0)/$I739+VLOOKUP($D739,Customer_Demand!$D:$BF,COLUMNS($I739:AD739),0)/$K739),(VLOOKUP($D739,Customer_Demand!$D:$BF,COLUMNS($I739:AD739),0)/$I739)),"")</f>
        <v/>
      </c>
      <c r="AE739" s="49" t="str">
        <f>IFERROR(IF($K739&lt;&gt;"SS",(VLOOKUP($D739,Customer_Demand!$D:$BF,COLUMNS($I739:AE739),0)/$I739+VLOOKUP($D739,Customer_Demand!$D:$BF,COLUMNS($I739:AE739),0)/$K739),(VLOOKUP($D739,Customer_Demand!$D:$BF,COLUMNS($I739:AE739),0)/$I739)),"")</f>
        <v/>
      </c>
      <c r="AF739" s="49" t="str">
        <f>IFERROR(IF($K739&lt;&gt;"SS",(VLOOKUP($D739,Customer_Demand!$D:$BF,COLUMNS($I739:AF739),0)/$I739+VLOOKUP($D739,Customer_Demand!$D:$BF,COLUMNS($I739:AF739),0)/$K739),(VLOOKUP($D739,Customer_Demand!$D:$BF,COLUMNS($I739:AF739),0)/$I739)),"")</f>
        <v/>
      </c>
      <c r="AG739" s="49" t="str">
        <f>IFERROR(IF($K739&lt;&gt;"SS",(VLOOKUP($D739,Customer_Demand!$D:$BF,COLUMNS($I739:AG739),0)/$I739+VLOOKUP($D739,Customer_Demand!$D:$BF,COLUMNS($I739:AG739),0)/$K739),(VLOOKUP($D739,Customer_Demand!$D:$BF,COLUMNS($I739:AG739),0)/$I739)),"")</f>
        <v/>
      </c>
      <c r="AH739" s="49" t="str">
        <f>IFERROR(IF($K739&lt;&gt;"SS",(VLOOKUP($D739,Customer_Demand!$D:$BF,COLUMNS($I739:AH739),0)/$I739+VLOOKUP($D739,Customer_Demand!$D:$BF,COLUMNS($I739:AH739),0)/$K739),(VLOOKUP($D739,Customer_Demand!$D:$BF,COLUMNS($I739:AH739),0)/$I739)),"")</f>
        <v/>
      </c>
      <c r="AI739" s="49" t="str">
        <f>IFERROR(IF($K739&lt;&gt;"SS",(VLOOKUP($D739,Customer_Demand!$D:$BF,COLUMNS($I739:AI739),0)/$I739+VLOOKUP($D739,Customer_Demand!$D:$BF,COLUMNS($I739:AI739),0)/$K739),(VLOOKUP($D739,Customer_Demand!$D:$BF,COLUMNS($I739:AI739),0)/$I739)),"")</f>
        <v/>
      </c>
      <c r="AJ739" s="49" t="str">
        <f>IFERROR(IF($K739&lt;&gt;"SS",(VLOOKUP($D739,Customer_Demand!$D:$BF,COLUMNS($I739:AJ739),0)/$I739+VLOOKUP($D739,Customer_Demand!$D:$BF,COLUMNS($I739:AJ739),0)/$K739),(VLOOKUP($D739,Customer_Demand!$D:$BF,COLUMNS($I739:AJ739),0)/$I739)),"")</f>
        <v/>
      </c>
      <c r="AK739" s="49" t="str">
        <f>IFERROR(IF($K739&lt;&gt;"SS",(VLOOKUP($D739,Customer_Demand!$D:$BF,COLUMNS($I739:AK739),0)/$I739+VLOOKUP($D739,Customer_Demand!$D:$BF,COLUMNS($I739:AK739),0)/$K739),(VLOOKUP($D739,Customer_Demand!$D:$BF,COLUMNS($I739:AK739),0)/$I739)),"")</f>
        <v/>
      </c>
      <c r="AL739" s="49" t="str">
        <f>IFERROR(IF($K739&lt;&gt;"SS",(VLOOKUP($D739,Customer_Demand!$D:$BF,COLUMNS($I739:AL739),0)/$I739+VLOOKUP($D739,Customer_Demand!$D:$BF,COLUMNS($I739:AL739),0)/$K739),(VLOOKUP($D739,Customer_Demand!$D:$BF,COLUMNS($I739:AL739),0)/$I739)),"")</f>
        <v/>
      </c>
      <c r="AM739" s="49" t="str">
        <f>IFERROR(IF($K739&lt;&gt;"SS",(VLOOKUP($D739,Customer_Demand!$D:$BF,COLUMNS($I739:AM739),0)/$I739+VLOOKUP($D739,Customer_Demand!$D:$BF,COLUMNS($I739:AM739),0)/$K739),(VLOOKUP($D739,Customer_Demand!$D:$BF,COLUMNS($I739:AM739),0)/$I739)),"")</f>
        <v/>
      </c>
      <c r="AN739" s="49" t="str">
        <f>IFERROR(IF($K739&lt;&gt;"SS",(VLOOKUP($D739,Customer_Demand!$D:$BF,COLUMNS($I739:AN739),0)/$I739+VLOOKUP($D739,Customer_Demand!$D:$BF,COLUMNS($I739:AN739),0)/$K739),(VLOOKUP($D739,Customer_Demand!$D:$BF,COLUMNS($I739:AN739),0)/$I739)),"")</f>
        <v/>
      </c>
      <c r="AO739" s="49" t="str">
        <f>IFERROR(IF($K739&lt;&gt;"SS",(VLOOKUP($D739,Customer_Demand!$D:$BF,COLUMNS($I739:AO739),0)/$I739+VLOOKUP($D739,Customer_Demand!$D:$BF,COLUMNS($I739:AO739),0)/$K739),(VLOOKUP($D739,Customer_Demand!$D:$BF,COLUMNS($I739:AO739),0)/$I739)),"")</f>
        <v/>
      </c>
      <c r="AP739" s="49" t="str">
        <f>IFERROR(IF($K739&lt;&gt;"SS",(VLOOKUP($D739,Customer_Demand!$D:$BF,COLUMNS($I739:AP739),0)/$I739+VLOOKUP($D739,Customer_Demand!$D:$BF,COLUMNS($I739:AP739),0)/$K739),(VLOOKUP($D739,Customer_Demand!$D:$BF,COLUMNS($I739:AP739),0)/$I739)),"")</f>
        <v/>
      </c>
      <c r="AQ739" s="49" t="str">
        <f>IFERROR(IF($K739&lt;&gt;"SS",(VLOOKUP($D739,Customer_Demand!$D:$BF,COLUMNS($I739:AQ739),0)/$I739+VLOOKUP($D739,Customer_Demand!$D:$BF,COLUMNS($I739:AQ739),0)/$K739),(VLOOKUP($D739,Customer_Demand!$D:$BF,COLUMNS($I739:AQ739),0)/$I739)),"")</f>
        <v/>
      </c>
      <c r="AR739" s="49" t="str">
        <f>IFERROR(IF($K739&lt;&gt;"SS",(VLOOKUP($D739,Customer_Demand!$D:$BF,COLUMNS($I739:AR739),0)/$I739+VLOOKUP($D739,Customer_Demand!$D:$BF,COLUMNS($I739:AR739),0)/$K739),(VLOOKUP($D739,Customer_Demand!$D:$BF,COLUMNS($I739:AR739),0)/$I739)),"")</f>
        <v/>
      </c>
      <c r="AS739" s="49" t="str">
        <f>IFERROR(IF($K739&lt;&gt;"SS",(VLOOKUP($D739,Customer_Demand!$D:$BF,COLUMNS($I739:AS739),0)/$I739+VLOOKUP($D739,Customer_Demand!$D:$BF,COLUMNS($I739:AS739),0)/$K739),(VLOOKUP($D739,Customer_Demand!$D:$BF,COLUMNS($I739:AS739),0)/$I739)),"")</f>
        <v/>
      </c>
      <c r="AT739" s="49" t="str">
        <f>IFERROR(IF($K739&lt;&gt;"SS",(VLOOKUP($D739,Customer_Demand!$D:$BF,COLUMNS($I739:AT739),0)/$I739+VLOOKUP($D739,Customer_Demand!$D:$BF,COLUMNS($I739:AT739),0)/$K739),(VLOOKUP($D739,Customer_Demand!$D:$BF,COLUMNS($I739:AT739),0)/$I739)),"")</f>
        <v/>
      </c>
      <c r="AU739" s="49" t="str">
        <f>IFERROR(IF($K739&lt;&gt;"SS",(VLOOKUP($D739,Customer_Demand!$D:$BF,COLUMNS($I739:AU739),0)/$I739+VLOOKUP($D739,Customer_Demand!$D:$BF,COLUMNS($I739:AU739),0)/$K739),(VLOOKUP($D739,Customer_Demand!$D:$BF,COLUMNS($I739:AU739),0)/$I739)),"")</f>
        <v/>
      </c>
      <c r="AV739" s="49" t="str">
        <f>IFERROR(IF($K739&lt;&gt;"SS",(VLOOKUP($D739,Customer_Demand!$D:$BF,COLUMNS($I739:AV739),0)/$I739+VLOOKUP($D739,Customer_Demand!$D:$BF,COLUMNS($I739:AV739),0)/$K739),(VLOOKUP($D739,Customer_Demand!$D:$BF,COLUMNS($I739:AV739),0)/$I739)),"")</f>
        <v/>
      </c>
      <c r="AW739" s="49" t="str">
        <f>IFERROR(IF($K739&lt;&gt;"SS",(VLOOKUP($D739,Customer_Demand!$D:$BF,COLUMNS($I739:AW739),0)/$I739+VLOOKUP($D739,Customer_Demand!$D:$BF,COLUMNS($I739:AW739),0)/$K739),(VLOOKUP($D739,Customer_Demand!$D:$BF,COLUMNS($I739:AW739),0)/$I739)),"")</f>
        <v/>
      </c>
      <c r="AX739" s="49" t="str">
        <f>IFERROR(IF($K739&lt;&gt;"SS",(VLOOKUP($D739,Customer_Demand!$D:$BF,COLUMNS($I739:AX739),0)/$I739+VLOOKUP($D739,Customer_Demand!$D:$BF,COLUMNS($I739:AX739),0)/$K739),(VLOOKUP($D739,Customer_Demand!$D:$BF,COLUMNS($I739:AX739),0)/$I739)),"")</f>
        <v/>
      </c>
      <c r="AY739" s="49" t="str">
        <f>IFERROR(IF($K739&lt;&gt;"SS",(VLOOKUP($D739,Customer_Demand!$D:$BF,COLUMNS($I739:AY739),0)/$I739+VLOOKUP($D739,Customer_Demand!$D:$BF,COLUMNS($I739:AY739),0)/$K739),(VLOOKUP($D739,Customer_Demand!$D:$BF,COLUMNS($I739:AY739),0)/$I739)),"")</f>
        <v/>
      </c>
      <c r="AZ739" s="49" t="str">
        <f>IFERROR(IF($K739&lt;&gt;"SS",(VLOOKUP($D739,Customer_Demand!$D:$BF,COLUMNS($I739:AZ739),0)/$I739+VLOOKUP($D739,Customer_Demand!$D:$BF,COLUMNS($I739:AZ739),0)/$K739),(VLOOKUP($D739,Customer_Demand!$D:$BF,COLUMNS($I739:AZ739),0)/$I739)),"")</f>
        <v/>
      </c>
      <c r="BA739" s="49" t="str">
        <f>IFERROR(IF($K739&lt;&gt;"SS",(VLOOKUP($D739,Customer_Demand!$D:$BF,COLUMNS($I739:BA739),0)/$I739+VLOOKUP($D739,Customer_Demand!$D:$BF,COLUMNS($I739:BA739),0)/$K739),(VLOOKUP($D739,Customer_Demand!$D:$BF,COLUMNS($I739:BA739),0)/$I739)),"")</f>
        <v/>
      </c>
      <c r="BB739" s="49" t="str">
        <f>IFERROR(IF($K739&lt;&gt;"SS",(VLOOKUP($D739,Customer_Demand!$D:$BF,COLUMNS($I739:BB739),0)/$I739+VLOOKUP($D739,Customer_Demand!$D:$BF,COLUMNS($I739:BB739),0)/$K739),(VLOOKUP($D739,Customer_Demand!$D:$BF,COLUMNS($I739:BB739),0)/$I739)),"")</f>
        <v/>
      </c>
      <c r="BC739" s="49" t="str">
        <f>IFERROR(IF($K739&lt;&gt;"SS",(VLOOKUP($D739,Customer_Demand!$D:$BF,COLUMNS($I739:BC739),0)/$I739+VLOOKUP($D739,Customer_Demand!$D:$BF,COLUMNS($I739:BC739),0)/$K739),(VLOOKUP($D739,Customer_Demand!$D:$BF,COLUMNS($I739:BC739),0)/$I739)),"")</f>
        <v/>
      </c>
      <c r="BD739" s="49" t="str">
        <f>IFERROR(IF($K739&lt;&gt;"SS",(VLOOKUP($D739,Customer_Demand!$D:$BF,COLUMNS($I739:BD739),0)/$I739+VLOOKUP($D739,Customer_Demand!$D:$BF,COLUMNS($I739:BD739),0)/$K739),(VLOOKUP($D739,Customer_Demand!$D:$BF,COLUMNS($I739:BD739),0)/$I739)),"")</f>
        <v/>
      </c>
      <c r="BE739" s="49" t="str">
        <f>IFERROR(IF($K739&lt;&gt;"SS",(VLOOKUP($D739,Customer_Demand!$D:$BF,COLUMNS($I739:BE739),0)/$I739+VLOOKUP($D739,Customer_Demand!$D:$BF,COLUMNS($I739:BE739),0)/$K739),(VLOOKUP($D739,Customer_Demand!$D:$BF,COLUMNS($I739:BE739),0)/$I739)),"")</f>
        <v/>
      </c>
      <c r="BF739" s="49" t="str">
        <f>IFERROR(IF($K739&lt;&gt;"SS",(VLOOKUP($D739,Customer_Demand!$D:$BF,COLUMNS($I739:BF739),0)/$I739+VLOOKUP($D739,Customer_Demand!$D:$BF,COLUMNS($I739:BF739),0)/$K739),(VLOOKUP($D739,Customer_Demand!$D:$BF,COLUMNS($I739:BF739),0)/$I739)),"")</f>
        <v/>
      </c>
      <c r="BG739" s="49" t="str">
        <f>IFERROR(IF($K739&lt;&gt;"SS",(VLOOKUP($D739,Customer_Demand!$D:$BF,COLUMNS($I739:BG739),0)/$I739+VLOOKUP($D739,Customer_Demand!$D:$BF,COLUMNS($I739:BG739),0)/$K739),(VLOOKUP($D739,Customer_Demand!$D:$BF,COLUMNS($I739:BG739),0)/$I739)),"")</f>
        <v/>
      </c>
      <c r="BH739" s="49" t="str">
        <f>IFERROR(IF($K739&lt;&gt;"SS",(VLOOKUP($D739,Customer_Demand!$D:$BF,COLUMNS($I739:BH739),0)/$I739+VLOOKUP($D739,Customer_Demand!$D:$BF,COLUMNS($I739:BH739),0)/$K739),(VLOOKUP($D739,Customer_Demand!$D:$BF,COLUMNS($I739:BH739),0)/$I739)),"")</f>
        <v/>
      </c>
      <c r="BI739" s="49" t="str">
        <f>IFERROR(IF($K739&lt;&gt;"SS",(VLOOKUP($D739,Customer_Demand!$D:$BF,COLUMNS($I739:BI739),0)/$I739+VLOOKUP($D739,Customer_Demand!$D:$BF,COLUMNS($I739:BI739),0)/$K739),(VLOOKUP($D739,Customer_Demand!$D:$BF,COLUMNS($I739:BI739),0)/$I739)),"")</f>
        <v/>
      </c>
      <c r="BJ739" s="49" t="str">
        <f>IFERROR(IF($K739&lt;&gt;"SS",(VLOOKUP($D739,Customer_Demand!$D:$BF,COLUMNS($I739:BJ739),0)/$I739+VLOOKUP($D739,Customer_Demand!$D:$BF,COLUMNS($I739:BJ739),0)/$K739),(VLOOKUP($D739,Customer_Demand!$D:$BF,COLUMNS($I739:BJ739),0)/$I739)),"")</f>
        <v/>
      </c>
      <c r="BK739" s="50" t="str">
        <f>IFERROR(IF($K739&lt;&gt;"SS",(VLOOKUP($D739,Customer_Demand!$D:$BF,COLUMNS($I739:BK739),0)/$I739+VLOOKUP($D739,Customer_Demand!$D:$BF,COLUMNS($I739:BK739),0)/$K739),(VLOOKUP($D739,Customer_Demand!$D:$BF,COLUMNS($I739:BK739),0)/$I739)),"")</f>
        <v/>
      </c>
    </row>
    <row r="740" spans="2:63" x14ac:dyDescent="0.2">
      <c r="B740" s="12" t="str">
        <f t="shared" si="51"/>
        <v/>
      </c>
      <c r="C740" s="45" t="str">
        <f>IF((Customer_Demand!C740)&lt;&gt;"",Customer_Demand!C740,"")</f>
        <v/>
      </c>
      <c r="D740" s="45" t="str">
        <f>IF(C740&lt;&gt;"",Customer_Demand!D740,"")</f>
        <v/>
      </c>
      <c r="E740" s="52" t="str">
        <f>IF(C740&lt;&gt;"",Customer_Demand!E740,"")</f>
        <v/>
      </c>
      <c r="F740" s="47" t="str">
        <f>IF(C740&lt;&gt;"",VLOOKUP(D740,Customer_Demand!$D$5:$F$1005,3,0),"")</f>
        <v/>
      </c>
      <c r="G740" s="48" t="str">
        <f t="shared" si="48"/>
        <v/>
      </c>
      <c r="H740" s="48" t="str">
        <f t="shared" si="49"/>
        <v/>
      </c>
      <c r="I740" s="48" t="str">
        <f>IFERROR(IF(C740&lt;&gt;"",VLOOKUP($H740,SMT_Cycle_Time_Data!$F:$Q,4,0),""),"SGR Not Defined")</f>
        <v/>
      </c>
      <c r="J740" s="48" t="str">
        <f t="shared" si="50"/>
        <v/>
      </c>
      <c r="K740" s="48" t="str">
        <f>IF(C740&lt;&gt;"",IFERROR(VLOOKUP($J740,SMT_Cycle_Time_Data!$F:$Q,4,0),"SS"),"")</f>
        <v/>
      </c>
      <c r="L740" s="49" t="str">
        <f>IFERROR(IF($K740&lt;&gt;"SS",(VLOOKUP($D740,Customer_Demand!$D:$BF,COLUMNS($I740:L740),0)/$I740+VLOOKUP($D740,Customer_Demand!$D:$BF,COLUMNS($I740:L740),0)/$K740),(VLOOKUP($D740,Customer_Demand!$D:$BF,COLUMNS($I740:L740),0)/$I740)),"")</f>
        <v/>
      </c>
      <c r="M740" s="49" t="str">
        <f>IFERROR(IF($K740&lt;&gt;"SS",(VLOOKUP($D740,Customer_Demand!$D:$BF,COLUMNS($I740:M740),0)/$I740+VLOOKUP($D740,Customer_Demand!$D:$BF,COLUMNS($I740:M740),0)/$K740),(VLOOKUP($D740,Customer_Demand!$D:$BF,COLUMNS($I740:M740),0)/$I740)),"")</f>
        <v/>
      </c>
      <c r="N740" s="49" t="str">
        <f>IFERROR(IF($K740&lt;&gt;"SS",(VLOOKUP($D740,Customer_Demand!$D:$BF,COLUMNS($I740:N740),0)/$I740+VLOOKUP($D740,Customer_Demand!$D:$BF,COLUMNS($I740:N740),0)/$K740),(VLOOKUP($D740,Customer_Demand!$D:$BF,COLUMNS($I740:N740),0)/$I740)),"")</f>
        <v/>
      </c>
      <c r="O740" s="49" t="str">
        <f>IFERROR(IF($K740&lt;&gt;"SS",(VLOOKUP($D740,Customer_Demand!$D:$BF,COLUMNS($I740:O740),0)/$I740+VLOOKUP($D740,Customer_Demand!$D:$BF,COLUMNS($I740:O740),0)/$K740),(VLOOKUP($D740,Customer_Demand!$D:$BF,COLUMNS($I740:O740),0)/$I740)),"")</f>
        <v/>
      </c>
      <c r="P740" s="49" t="str">
        <f>IFERROR(IF($K740&lt;&gt;"SS",(VLOOKUP($D740,Customer_Demand!$D:$BF,COLUMNS($I740:P740),0)/$I740+VLOOKUP($D740,Customer_Demand!$D:$BF,COLUMNS($I740:P740),0)/$K740),(VLOOKUP($D740,Customer_Demand!$D:$BF,COLUMNS($I740:P740),0)/$I740)),"")</f>
        <v/>
      </c>
      <c r="Q740" s="49" t="str">
        <f>IFERROR(IF($K740&lt;&gt;"SS",(VLOOKUP($D740,Customer_Demand!$D:$BF,COLUMNS($I740:Q740),0)/$I740+VLOOKUP($D740,Customer_Demand!$D:$BF,COLUMNS($I740:Q740),0)/$K740),(VLOOKUP($D740,Customer_Demand!$D:$BF,COLUMNS($I740:Q740),0)/$I740)),"")</f>
        <v/>
      </c>
      <c r="R740" s="49" t="str">
        <f>IFERROR(IF($K740&lt;&gt;"SS",(VLOOKUP($D740,Customer_Demand!$D:$BF,COLUMNS($I740:R740),0)/$I740+VLOOKUP($D740,Customer_Demand!$D:$BF,COLUMNS($I740:R740),0)/$K740),(VLOOKUP($D740,Customer_Demand!$D:$BF,COLUMNS($I740:R740),0)/$I740)),"")</f>
        <v/>
      </c>
      <c r="S740" s="49" t="str">
        <f>IFERROR(IF($K740&lt;&gt;"SS",(VLOOKUP($D740,Customer_Demand!$D:$BF,COLUMNS($I740:S740),0)/$I740+VLOOKUP($D740,Customer_Demand!$D:$BF,COLUMNS($I740:S740),0)/$K740),(VLOOKUP($D740,Customer_Demand!$D:$BF,COLUMNS($I740:S740),0)/$I740)),"")</f>
        <v/>
      </c>
      <c r="T740" s="49" t="str">
        <f>IFERROR(IF($K740&lt;&gt;"SS",(VLOOKUP($D740,Customer_Demand!$D:$BF,COLUMNS($I740:T740),0)/$I740+VLOOKUP($D740,Customer_Demand!$D:$BF,COLUMNS($I740:T740),0)/$K740),(VLOOKUP($D740,Customer_Demand!$D:$BF,COLUMNS($I740:T740),0)/$I740)),"")</f>
        <v/>
      </c>
      <c r="U740" s="49" t="str">
        <f>IFERROR(IF($K740&lt;&gt;"SS",(VLOOKUP($D740,Customer_Demand!$D:$BF,COLUMNS($I740:U740),0)/$I740+VLOOKUP($D740,Customer_Demand!$D:$BF,COLUMNS($I740:U740),0)/$K740),(VLOOKUP($D740,Customer_Demand!$D:$BF,COLUMNS($I740:U740),0)/$I740)),"")</f>
        <v/>
      </c>
      <c r="V740" s="49" t="str">
        <f>IFERROR(IF($K740&lt;&gt;"SS",(VLOOKUP($D740,Customer_Demand!$D:$BF,COLUMNS($I740:V740),0)/$I740+VLOOKUP($D740,Customer_Demand!$D:$BF,COLUMNS($I740:V740),0)/$K740),(VLOOKUP($D740,Customer_Demand!$D:$BF,COLUMNS($I740:V740),0)/$I740)),"")</f>
        <v/>
      </c>
      <c r="W740" s="49" t="str">
        <f>IFERROR(IF($K740&lt;&gt;"SS",(VLOOKUP($D740,Customer_Demand!$D:$BF,COLUMNS($I740:W740),0)/$I740+VLOOKUP($D740,Customer_Demand!$D:$BF,COLUMNS($I740:W740),0)/$K740),(VLOOKUP($D740,Customer_Demand!$D:$BF,COLUMNS($I740:W740),0)/$I740)),"")</f>
        <v/>
      </c>
      <c r="X740" s="49" t="str">
        <f>IFERROR(IF($K740&lt;&gt;"SS",(VLOOKUP($D740,Customer_Demand!$D:$BF,COLUMNS($I740:X740),0)/$I740+VLOOKUP($D740,Customer_Demand!$D:$BF,COLUMNS($I740:X740),0)/$K740),(VLOOKUP($D740,Customer_Demand!$D:$BF,COLUMNS($I740:X740),0)/$I740)),"")</f>
        <v/>
      </c>
      <c r="Y740" s="49" t="str">
        <f>IFERROR(IF($K740&lt;&gt;"SS",(VLOOKUP($D740,Customer_Demand!$D:$BF,COLUMNS($I740:Y740),0)/$I740+VLOOKUP($D740,Customer_Demand!$D:$BF,COLUMNS($I740:Y740),0)/$K740),(VLOOKUP($D740,Customer_Demand!$D:$BF,COLUMNS($I740:Y740),0)/$I740)),"")</f>
        <v/>
      </c>
      <c r="Z740" s="49" t="str">
        <f>IFERROR(IF($K740&lt;&gt;"SS",(VLOOKUP($D740,Customer_Demand!$D:$BF,COLUMNS($I740:Z740),0)/$I740+VLOOKUP($D740,Customer_Demand!$D:$BF,COLUMNS($I740:Z740),0)/$K740),(VLOOKUP($D740,Customer_Demand!$D:$BF,COLUMNS($I740:Z740),0)/$I740)),"")</f>
        <v/>
      </c>
      <c r="AA740" s="49" t="str">
        <f>IFERROR(IF($K740&lt;&gt;"SS",(VLOOKUP($D740,Customer_Demand!$D:$BF,COLUMNS($I740:AA740),0)/$I740+VLOOKUP($D740,Customer_Demand!$D:$BF,COLUMNS($I740:AA740),0)/$K740),(VLOOKUP($D740,Customer_Demand!$D:$BF,COLUMNS($I740:AA740),0)/$I740)),"")</f>
        <v/>
      </c>
      <c r="AB740" s="49" t="str">
        <f>IFERROR(IF($K740&lt;&gt;"SS",(VLOOKUP($D740,Customer_Demand!$D:$BF,COLUMNS($I740:AB740),0)/$I740+VLOOKUP($D740,Customer_Demand!$D:$BF,COLUMNS($I740:AB740),0)/$K740),(VLOOKUP($D740,Customer_Demand!$D:$BF,COLUMNS($I740:AB740),0)/$I740)),"")</f>
        <v/>
      </c>
      <c r="AC740" s="49" t="str">
        <f>IFERROR(IF($K740&lt;&gt;"SS",(VLOOKUP($D740,Customer_Demand!$D:$BF,COLUMNS($I740:AC740),0)/$I740+VLOOKUP($D740,Customer_Demand!$D:$BF,COLUMNS($I740:AC740),0)/$K740),(VLOOKUP($D740,Customer_Demand!$D:$BF,COLUMNS($I740:AC740),0)/$I740)),"")</f>
        <v/>
      </c>
      <c r="AD740" s="49" t="str">
        <f>IFERROR(IF($K740&lt;&gt;"SS",(VLOOKUP($D740,Customer_Demand!$D:$BF,COLUMNS($I740:AD740),0)/$I740+VLOOKUP($D740,Customer_Demand!$D:$BF,COLUMNS($I740:AD740),0)/$K740),(VLOOKUP($D740,Customer_Demand!$D:$BF,COLUMNS($I740:AD740),0)/$I740)),"")</f>
        <v/>
      </c>
      <c r="AE740" s="49" t="str">
        <f>IFERROR(IF($K740&lt;&gt;"SS",(VLOOKUP($D740,Customer_Demand!$D:$BF,COLUMNS($I740:AE740),0)/$I740+VLOOKUP($D740,Customer_Demand!$D:$BF,COLUMNS($I740:AE740),0)/$K740),(VLOOKUP($D740,Customer_Demand!$D:$BF,COLUMNS($I740:AE740),0)/$I740)),"")</f>
        <v/>
      </c>
      <c r="AF740" s="49" t="str">
        <f>IFERROR(IF($K740&lt;&gt;"SS",(VLOOKUP($D740,Customer_Demand!$D:$BF,COLUMNS($I740:AF740),0)/$I740+VLOOKUP($D740,Customer_Demand!$D:$BF,COLUMNS($I740:AF740),0)/$K740),(VLOOKUP($D740,Customer_Demand!$D:$BF,COLUMNS($I740:AF740),0)/$I740)),"")</f>
        <v/>
      </c>
      <c r="AG740" s="49" t="str">
        <f>IFERROR(IF($K740&lt;&gt;"SS",(VLOOKUP($D740,Customer_Demand!$D:$BF,COLUMNS($I740:AG740),0)/$I740+VLOOKUP($D740,Customer_Demand!$D:$BF,COLUMNS($I740:AG740),0)/$K740),(VLOOKUP($D740,Customer_Demand!$D:$BF,COLUMNS($I740:AG740),0)/$I740)),"")</f>
        <v/>
      </c>
      <c r="AH740" s="49" t="str">
        <f>IFERROR(IF($K740&lt;&gt;"SS",(VLOOKUP($D740,Customer_Demand!$D:$BF,COLUMNS($I740:AH740),0)/$I740+VLOOKUP($D740,Customer_Demand!$D:$BF,COLUMNS($I740:AH740),0)/$K740),(VLOOKUP($D740,Customer_Demand!$D:$BF,COLUMNS($I740:AH740),0)/$I740)),"")</f>
        <v/>
      </c>
      <c r="AI740" s="49" t="str">
        <f>IFERROR(IF($K740&lt;&gt;"SS",(VLOOKUP($D740,Customer_Demand!$D:$BF,COLUMNS($I740:AI740),0)/$I740+VLOOKUP($D740,Customer_Demand!$D:$BF,COLUMNS($I740:AI740),0)/$K740),(VLOOKUP($D740,Customer_Demand!$D:$BF,COLUMNS($I740:AI740),0)/$I740)),"")</f>
        <v/>
      </c>
      <c r="AJ740" s="49" t="str">
        <f>IFERROR(IF($K740&lt;&gt;"SS",(VLOOKUP($D740,Customer_Demand!$D:$BF,COLUMNS($I740:AJ740),0)/$I740+VLOOKUP($D740,Customer_Demand!$D:$BF,COLUMNS($I740:AJ740),0)/$K740),(VLOOKUP($D740,Customer_Demand!$D:$BF,COLUMNS($I740:AJ740),0)/$I740)),"")</f>
        <v/>
      </c>
      <c r="AK740" s="49" t="str">
        <f>IFERROR(IF($K740&lt;&gt;"SS",(VLOOKUP($D740,Customer_Demand!$D:$BF,COLUMNS($I740:AK740),0)/$I740+VLOOKUP($D740,Customer_Demand!$D:$BF,COLUMNS($I740:AK740),0)/$K740),(VLOOKUP($D740,Customer_Demand!$D:$BF,COLUMNS($I740:AK740),0)/$I740)),"")</f>
        <v/>
      </c>
      <c r="AL740" s="49" t="str">
        <f>IFERROR(IF($K740&lt;&gt;"SS",(VLOOKUP($D740,Customer_Demand!$D:$BF,COLUMNS($I740:AL740),0)/$I740+VLOOKUP($D740,Customer_Demand!$D:$BF,COLUMNS($I740:AL740),0)/$K740),(VLOOKUP($D740,Customer_Demand!$D:$BF,COLUMNS($I740:AL740),0)/$I740)),"")</f>
        <v/>
      </c>
      <c r="AM740" s="49" t="str">
        <f>IFERROR(IF($K740&lt;&gt;"SS",(VLOOKUP($D740,Customer_Demand!$D:$BF,COLUMNS($I740:AM740),0)/$I740+VLOOKUP($D740,Customer_Demand!$D:$BF,COLUMNS($I740:AM740),0)/$K740),(VLOOKUP($D740,Customer_Demand!$D:$BF,COLUMNS($I740:AM740),0)/$I740)),"")</f>
        <v/>
      </c>
      <c r="AN740" s="49" t="str">
        <f>IFERROR(IF($K740&lt;&gt;"SS",(VLOOKUP($D740,Customer_Demand!$D:$BF,COLUMNS($I740:AN740),0)/$I740+VLOOKUP($D740,Customer_Demand!$D:$BF,COLUMNS($I740:AN740),0)/$K740),(VLOOKUP($D740,Customer_Demand!$D:$BF,COLUMNS($I740:AN740),0)/$I740)),"")</f>
        <v/>
      </c>
      <c r="AO740" s="49" t="str">
        <f>IFERROR(IF($K740&lt;&gt;"SS",(VLOOKUP($D740,Customer_Demand!$D:$BF,COLUMNS($I740:AO740),0)/$I740+VLOOKUP($D740,Customer_Demand!$D:$BF,COLUMNS($I740:AO740),0)/$K740),(VLOOKUP($D740,Customer_Demand!$D:$BF,COLUMNS($I740:AO740),0)/$I740)),"")</f>
        <v/>
      </c>
      <c r="AP740" s="49" t="str">
        <f>IFERROR(IF($K740&lt;&gt;"SS",(VLOOKUP($D740,Customer_Demand!$D:$BF,COLUMNS($I740:AP740),0)/$I740+VLOOKUP($D740,Customer_Demand!$D:$BF,COLUMNS($I740:AP740),0)/$K740),(VLOOKUP($D740,Customer_Demand!$D:$BF,COLUMNS($I740:AP740),0)/$I740)),"")</f>
        <v/>
      </c>
      <c r="AQ740" s="49" t="str">
        <f>IFERROR(IF($K740&lt;&gt;"SS",(VLOOKUP($D740,Customer_Demand!$D:$BF,COLUMNS($I740:AQ740),0)/$I740+VLOOKUP($D740,Customer_Demand!$D:$BF,COLUMNS($I740:AQ740),0)/$K740),(VLOOKUP($D740,Customer_Demand!$D:$BF,COLUMNS($I740:AQ740),0)/$I740)),"")</f>
        <v/>
      </c>
      <c r="AR740" s="49" t="str">
        <f>IFERROR(IF($K740&lt;&gt;"SS",(VLOOKUP($D740,Customer_Demand!$D:$BF,COLUMNS($I740:AR740),0)/$I740+VLOOKUP($D740,Customer_Demand!$D:$BF,COLUMNS($I740:AR740),0)/$K740),(VLOOKUP($D740,Customer_Demand!$D:$BF,COLUMNS($I740:AR740),0)/$I740)),"")</f>
        <v/>
      </c>
      <c r="AS740" s="49" t="str">
        <f>IFERROR(IF($K740&lt;&gt;"SS",(VLOOKUP($D740,Customer_Demand!$D:$BF,COLUMNS($I740:AS740),0)/$I740+VLOOKUP($D740,Customer_Demand!$D:$BF,COLUMNS($I740:AS740),0)/$K740),(VLOOKUP($D740,Customer_Demand!$D:$BF,COLUMNS($I740:AS740),0)/$I740)),"")</f>
        <v/>
      </c>
      <c r="AT740" s="49" t="str">
        <f>IFERROR(IF($K740&lt;&gt;"SS",(VLOOKUP($D740,Customer_Demand!$D:$BF,COLUMNS($I740:AT740),0)/$I740+VLOOKUP($D740,Customer_Demand!$D:$BF,COLUMNS($I740:AT740),0)/$K740),(VLOOKUP($D740,Customer_Demand!$D:$BF,COLUMNS($I740:AT740),0)/$I740)),"")</f>
        <v/>
      </c>
      <c r="AU740" s="49" t="str">
        <f>IFERROR(IF($K740&lt;&gt;"SS",(VLOOKUP($D740,Customer_Demand!$D:$BF,COLUMNS($I740:AU740),0)/$I740+VLOOKUP($D740,Customer_Demand!$D:$BF,COLUMNS($I740:AU740),0)/$K740),(VLOOKUP($D740,Customer_Demand!$D:$BF,COLUMNS($I740:AU740),0)/$I740)),"")</f>
        <v/>
      </c>
      <c r="AV740" s="49" t="str">
        <f>IFERROR(IF($K740&lt;&gt;"SS",(VLOOKUP($D740,Customer_Demand!$D:$BF,COLUMNS($I740:AV740),0)/$I740+VLOOKUP($D740,Customer_Demand!$D:$BF,COLUMNS($I740:AV740),0)/$K740),(VLOOKUP($D740,Customer_Demand!$D:$BF,COLUMNS($I740:AV740),0)/$I740)),"")</f>
        <v/>
      </c>
      <c r="AW740" s="49" t="str">
        <f>IFERROR(IF($K740&lt;&gt;"SS",(VLOOKUP($D740,Customer_Demand!$D:$BF,COLUMNS($I740:AW740),0)/$I740+VLOOKUP($D740,Customer_Demand!$D:$BF,COLUMNS($I740:AW740),0)/$K740),(VLOOKUP($D740,Customer_Demand!$D:$BF,COLUMNS($I740:AW740),0)/$I740)),"")</f>
        <v/>
      </c>
      <c r="AX740" s="49" t="str">
        <f>IFERROR(IF($K740&lt;&gt;"SS",(VLOOKUP($D740,Customer_Demand!$D:$BF,COLUMNS($I740:AX740),0)/$I740+VLOOKUP($D740,Customer_Demand!$D:$BF,COLUMNS($I740:AX740),0)/$K740),(VLOOKUP($D740,Customer_Demand!$D:$BF,COLUMNS($I740:AX740),0)/$I740)),"")</f>
        <v/>
      </c>
      <c r="AY740" s="49" t="str">
        <f>IFERROR(IF($K740&lt;&gt;"SS",(VLOOKUP($D740,Customer_Demand!$D:$BF,COLUMNS($I740:AY740),0)/$I740+VLOOKUP($D740,Customer_Demand!$D:$BF,COLUMNS($I740:AY740),0)/$K740),(VLOOKUP($D740,Customer_Demand!$D:$BF,COLUMNS($I740:AY740),0)/$I740)),"")</f>
        <v/>
      </c>
      <c r="AZ740" s="49" t="str">
        <f>IFERROR(IF($K740&lt;&gt;"SS",(VLOOKUP($D740,Customer_Demand!$D:$BF,COLUMNS($I740:AZ740),0)/$I740+VLOOKUP($D740,Customer_Demand!$D:$BF,COLUMNS($I740:AZ740),0)/$K740),(VLOOKUP($D740,Customer_Demand!$D:$BF,COLUMNS($I740:AZ740),0)/$I740)),"")</f>
        <v/>
      </c>
      <c r="BA740" s="49" t="str">
        <f>IFERROR(IF($K740&lt;&gt;"SS",(VLOOKUP($D740,Customer_Demand!$D:$BF,COLUMNS($I740:BA740),0)/$I740+VLOOKUP($D740,Customer_Demand!$D:$BF,COLUMNS($I740:BA740),0)/$K740),(VLOOKUP($D740,Customer_Demand!$D:$BF,COLUMNS($I740:BA740),0)/$I740)),"")</f>
        <v/>
      </c>
      <c r="BB740" s="49" t="str">
        <f>IFERROR(IF($K740&lt;&gt;"SS",(VLOOKUP($D740,Customer_Demand!$D:$BF,COLUMNS($I740:BB740),0)/$I740+VLOOKUP($D740,Customer_Demand!$D:$BF,COLUMNS($I740:BB740),0)/$K740),(VLOOKUP($D740,Customer_Demand!$D:$BF,COLUMNS($I740:BB740),0)/$I740)),"")</f>
        <v/>
      </c>
      <c r="BC740" s="49" t="str">
        <f>IFERROR(IF($K740&lt;&gt;"SS",(VLOOKUP($D740,Customer_Demand!$D:$BF,COLUMNS($I740:BC740),0)/$I740+VLOOKUP($D740,Customer_Demand!$D:$BF,COLUMNS($I740:BC740),0)/$K740),(VLOOKUP($D740,Customer_Demand!$D:$BF,COLUMNS($I740:BC740),0)/$I740)),"")</f>
        <v/>
      </c>
      <c r="BD740" s="49" t="str">
        <f>IFERROR(IF($K740&lt;&gt;"SS",(VLOOKUP($D740,Customer_Demand!$D:$BF,COLUMNS($I740:BD740),0)/$I740+VLOOKUP($D740,Customer_Demand!$D:$BF,COLUMNS($I740:BD740),0)/$K740),(VLOOKUP($D740,Customer_Demand!$D:$BF,COLUMNS($I740:BD740),0)/$I740)),"")</f>
        <v/>
      </c>
      <c r="BE740" s="49" t="str">
        <f>IFERROR(IF($K740&lt;&gt;"SS",(VLOOKUP($D740,Customer_Demand!$D:$BF,COLUMNS($I740:BE740),0)/$I740+VLOOKUP($D740,Customer_Demand!$D:$BF,COLUMNS($I740:BE740),0)/$K740),(VLOOKUP($D740,Customer_Demand!$D:$BF,COLUMNS($I740:BE740),0)/$I740)),"")</f>
        <v/>
      </c>
      <c r="BF740" s="49" t="str">
        <f>IFERROR(IF($K740&lt;&gt;"SS",(VLOOKUP($D740,Customer_Demand!$D:$BF,COLUMNS($I740:BF740),0)/$I740+VLOOKUP($D740,Customer_Demand!$D:$BF,COLUMNS($I740:BF740),0)/$K740),(VLOOKUP($D740,Customer_Demand!$D:$BF,COLUMNS($I740:BF740),0)/$I740)),"")</f>
        <v/>
      </c>
      <c r="BG740" s="49" t="str">
        <f>IFERROR(IF($K740&lt;&gt;"SS",(VLOOKUP($D740,Customer_Demand!$D:$BF,COLUMNS($I740:BG740),0)/$I740+VLOOKUP($D740,Customer_Demand!$D:$BF,COLUMNS($I740:BG740),0)/$K740),(VLOOKUP($D740,Customer_Demand!$D:$BF,COLUMNS($I740:BG740),0)/$I740)),"")</f>
        <v/>
      </c>
      <c r="BH740" s="49" t="str">
        <f>IFERROR(IF($K740&lt;&gt;"SS",(VLOOKUP($D740,Customer_Demand!$D:$BF,COLUMNS($I740:BH740),0)/$I740+VLOOKUP($D740,Customer_Demand!$D:$BF,COLUMNS($I740:BH740),0)/$K740),(VLOOKUP($D740,Customer_Demand!$D:$BF,COLUMNS($I740:BH740),0)/$I740)),"")</f>
        <v/>
      </c>
      <c r="BI740" s="49" t="str">
        <f>IFERROR(IF($K740&lt;&gt;"SS",(VLOOKUP($D740,Customer_Demand!$D:$BF,COLUMNS($I740:BI740),0)/$I740+VLOOKUP($D740,Customer_Demand!$D:$BF,COLUMNS($I740:BI740),0)/$K740),(VLOOKUP($D740,Customer_Demand!$D:$BF,COLUMNS($I740:BI740),0)/$I740)),"")</f>
        <v/>
      </c>
      <c r="BJ740" s="49" t="str">
        <f>IFERROR(IF($K740&lt;&gt;"SS",(VLOOKUP($D740,Customer_Demand!$D:$BF,COLUMNS($I740:BJ740),0)/$I740+VLOOKUP($D740,Customer_Demand!$D:$BF,COLUMNS($I740:BJ740),0)/$K740),(VLOOKUP($D740,Customer_Demand!$D:$BF,COLUMNS($I740:BJ740),0)/$I740)),"")</f>
        <v/>
      </c>
      <c r="BK740" s="50" t="str">
        <f>IFERROR(IF($K740&lt;&gt;"SS",(VLOOKUP($D740,Customer_Demand!$D:$BF,COLUMNS($I740:BK740),0)/$I740+VLOOKUP($D740,Customer_Demand!$D:$BF,COLUMNS($I740:BK740),0)/$K740),(VLOOKUP($D740,Customer_Demand!$D:$BF,COLUMNS($I740:BK740),0)/$I740)),"")</f>
        <v/>
      </c>
    </row>
    <row r="741" spans="2:63" x14ac:dyDescent="0.2">
      <c r="B741" s="12" t="str">
        <f t="shared" si="51"/>
        <v/>
      </c>
      <c r="C741" s="45" t="str">
        <f>IF((Customer_Demand!C741)&lt;&gt;"",Customer_Demand!C741,"")</f>
        <v/>
      </c>
      <c r="D741" s="45" t="str">
        <f>IF(C741&lt;&gt;"",Customer_Demand!D741,"")</f>
        <v/>
      </c>
      <c r="E741" s="52" t="str">
        <f>IF(C741&lt;&gt;"",Customer_Demand!E741,"")</f>
        <v/>
      </c>
      <c r="F741" s="47" t="str">
        <f>IF(C741&lt;&gt;"",VLOOKUP(D741,Customer_Demand!$D$5:$F$1005,3,0),"")</f>
        <v/>
      </c>
      <c r="G741" s="48" t="str">
        <f t="shared" si="48"/>
        <v/>
      </c>
      <c r="H741" s="48" t="str">
        <f t="shared" si="49"/>
        <v/>
      </c>
      <c r="I741" s="48" t="str">
        <f>IFERROR(IF(C741&lt;&gt;"",VLOOKUP($H741,SMT_Cycle_Time_Data!$F:$Q,4,0),""),"SGR Not Defined")</f>
        <v/>
      </c>
      <c r="J741" s="48" t="str">
        <f t="shared" si="50"/>
        <v/>
      </c>
      <c r="K741" s="48" t="str">
        <f>IF(C741&lt;&gt;"",IFERROR(VLOOKUP($J741,SMT_Cycle_Time_Data!$F:$Q,4,0),"SS"),"")</f>
        <v/>
      </c>
      <c r="L741" s="49" t="str">
        <f>IFERROR(IF($K741&lt;&gt;"SS",(VLOOKUP($D741,Customer_Demand!$D:$BF,COLUMNS($I741:L741),0)/$I741+VLOOKUP($D741,Customer_Demand!$D:$BF,COLUMNS($I741:L741),0)/$K741),(VLOOKUP($D741,Customer_Demand!$D:$BF,COLUMNS($I741:L741),0)/$I741)),"")</f>
        <v/>
      </c>
      <c r="M741" s="49" t="str">
        <f>IFERROR(IF($K741&lt;&gt;"SS",(VLOOKUP($D741,Customer_Demand!$D:$BF,COLUMNS($I741:M741),0)/$I741+VLOOKUP($D741,Customer_Demand!$D:$BF,COLUMNS($I741:M741),0)/$K741),(VLOOKUP($D741,Customer_Demand!$D:$BF,COLUMNS($I741:M741),0)/$I741)),"")</f>
        <v/>
      </c>
      <c r="N741" s="49" t="str">
        <f>IFERROR(IF($K741&lt;&gt;"SS",(VLOOKUP($D741,Customer_Demand!$D:$BF,COLUMNS($I741:N741),0)/$I741+VLOOKUP($D741,Customer_Demand!$D:$BF,COLUMNS($I741:N741),0)/$K741),(VLOOKUP($D741,Customer_Demand!$D:$BF,COLUMNS($I741:N741),0)/$I741)),"")</f>
        <v/>
      </c>
      <c r="O741" s="49" t="str">
        <f>IFERROR(IF($K741&lt;&gt;"SS",(VLOOKUP($D741,Customer_Demand!$D:$BF,COLUMNS($I741:O741),0)/$I741+VLOOKUP($D741,Customer_Demand!$D:$BF,COLUMNS($I741:O741),0)/$K741),(VLOOKUP($D741,Customer_Demand!$D:$BF,COLUMNS($I741:O741),0)/$I741)),"")</f>
        <v/>
      </c>
      <c r="P741" s="49" t="str">
        <f>IFERROR(IF($K741&lt;&gt;"SS",(VLOOKUP($D741,Customer_Demand!$D:$BF,COLUMNS($I741:P741),0)/$I741+VLOOKUP($D741,Customer_Demand!$D:$BF,COLUMNS($I741:P741),0)/$K741),(VLOOKUP($D741,Customer_Demand!$D:$BF,COLUMNS($I741:P741),0)/$I741)),"")</f>
        <v/>
      </c>
      <c r="Q741" s="49" t="str">
        <f>IFERROR(IF($K741&lt;&gt;"SS",(VLOOKUP($D741,Customer_Demand!$D:$BF,COLUMNS($I741:Q741),0)/$I741+VLOOKUP($D741,Customer_Demand!$D:$BF,COLUMNS($I741:Q741),0)/$K741),(VLOOKUP($D741,Customer_Demand!$D:$BF,COLUMNS($I741:Q741),0)/$I741)),"")</f>
        <v/>
      </c>
      <c r="R741" s="49" t="str">
        <f>IFERROR(IF($K741&lt;&gt;"SS",(VLOOKUP($D741,Customer_Demand!$D:$BF,COLUMNS($I741:R741),0)/$I741+VLOOKUP($D741,Customer_Demand!$D:$BF,COLUMNS($I741:R741),0)/$K741),(VLOOKUP($D741,Customer_Demand!$D:$BF,COLUMNS($I741:R741),0)/$I741)),"")</f>
        <v/>
      </c>
      <c r="S741" s="49" t="str">
        <f>IFERROR(IF($K741&lt;&gt;"SS",(VLOOKUP($D741,Customer_Demand!$D:$BF,COLUMNS($I741:S741),0)/$I741+VLOOKUP($D741,Customer_Demand!$D:$BF,COLUMNS($I741:S741),0)/$K741),(VLOOKUP($D741,Customer_Demand!$D:$BF,COLUMNS($I741:S741),0)/$I741)),"")</f>
        <v/>
      </c>
      <c r="T741" s="49" t="str">
        <f>IFERROR(IF($K741&lt;&gt;"SS",(VLOOKUP($D741,Customer_Demand!$D:$BF,COLUMNS($I741:T741),0)/$I741+VLOOKUP($D741,Customer_Demand!$D:$BF,COLUMNS($I741:T741),0)/$K741),(VLOOKUP($D741,Customer_Demand!$D:$BF,COLUMNS($I741:T741),0)/$I741)),"")</f>
        <v/>
      </c>
      <c r="U741" s="49" t="str">
        <f>IFERROR(IF($K741&lt;&gt;"SS",(VLOOKUP($D741,Customer_Demand!$D:$BF,COLUMNS($I741:U741),0)/$I741+VLOOKUP($D741,Customer_Demand!$D:$BF,COLUMNS($I741:U741),0)/$K741),(VLOOKUP($D741,Customer_Demand!$D:$BF,COLUMNS($I741:U741),0)/$I741)),"")</f>
        <v/>
      </c>
      <c r="V741" s="49" t="str">
        <f>IFERROR(IF($K741&lt;&gt;"SS",(VLOOKUP($D741,Customer_Demand!$D:$BF,COLUMNS($I741:V741),0)/$I741+VLOOKUP($D741,Customer_Demand!$D:$BF,COLUMNS($I741:V741),0)/$K741),(VLOOKUP($D741,Customer_Demand!$D:$BF,COLUMNS($I741:V741),0)/$I741)),"")</f>
        <v/>
      </c>
      <c r="W741" s="49" t="str">
        <f>IFERROR(IF($K741&lt;&gt;"SS",(VLOOKUP($D741,Customer_Demand!$D:$BF,COLUMNS($I741:W741),0)/$I741+VLOOKUP($D741,Customer_Demand!$D:$BF,COLUMNS($I741:W741),0)/$K741),(VLOOKUP($D741,Customer_Demand!$D:$BF,COLUMNS($I741:W741),0)/$I741)),"")</f>
        <v/>
      </c>
      <c r="X741" s="49" t="str">
        <f>IFERROR(IF($K741&lt;&gt;"SS",(VLOOKUP($D741,Customer_Demand!$D:$BF,COLUMNS($I741:X741),0)/$I741+VLOOKUP($D741,Customer_Demand!$D:$BF,COLUMNS($I741:X741),0)/$K741),(VLOOKUP($D741,Customer_Demand!$D:$BF,COLUMNS($I741:X741),0)/$I741)),"")</f>
        <v/>
      </c>
      <c r="Y741" s="49" t="str">
        <f>IFERROR(IF($K741&lt;&gt;"SS",(VLOOKUP($D741,Customer_Demand!$D:$BF,COLUMNS($I741:Y741),0)/$I741+VLOOKUP($D741,Customer_Demand!$D:$BF,COLUMNS($I741:Y741),0)/$K741),(VLOOKUP($D741,Customer_Demand!$D:$BF,COLUMNS($I741:Y741),0)/$I741)),"")</f>
        <v/>
      </c>
      <c r="Z741" s="49" t="str">
        <f>IFERROR(IF($K741&lt;&gt;"SS",(VLOOKUP($D741,Customer_Demand!$D:$BF,COLUMNS($I741:Z741),0)/$I741+VLOOKUP($D741,Customer_Demand!$D:$BF,COLUMNS($I741:Z741),0)/$K741),(VLOOKUP($D741,Customer_Demand!$D:$BF,COLUMNS($I741:Z741),0)/$I741)),"")</f>
        <v/>
      </c>
      <c r="AA741" s="49" t="str">
        <f>IFERROR(IF($K741&lt;&gt;"SS",(VLOOKUP($D741,Customer_Demand!$D:$BF,COLUMNS($I741:AA741),0)/$I741+VLOOKUP($D741,Customer_Demand!$D:$BF,COLUMNS($I741:AA741),0)/$K741),(VLOOKUP($D741,Customer_Demand!$D:$BF,COLUMNS($I741:AA741),0)/$I741)),"")</f>
        <v/>
      </c>
      <c r="AB741" s="49" t="str">
        <f>IFERROR(IF($K741&lt;&gt;"SS",(VLOOKUP($D741,Customer_Demand!$D:$BF,COLUMNS($I741:AB741),0)/$I741+VLOOKUP($D741,Customer_Demand!$D:$BF,COLUMNS($I741:AB741),0)/$K741),(VLOOKUP($D741,Customer_Demand!$D:$BF,COLUMNS($I741:AB741),0)/$I741)),"")</f>
        <v/>
      </c>
      <c r="AC741" s="49" t="str">
        <f>IFERROR(IF($K741&lt;&gt;"SS",(VLOOKUP($D741,Customer_Demand!$D:$BF,COLUMNS($I741:AC741),0)/$I741+VLOOKUP($D741,Customer_Demand!$D:$BF,COLUMNS($I741:AC741),0)/$K741),(VLOOKUP($D741,Customer_Demand!$D:$BF,COLUMNS($I741:AC741),0)/$I741)),"")</f>
        <v/>
      </c>
      <c r="AD741" s="49" t="str">
        <f>IFERROR(IF($K741&lt;&gt;"SS",(VLOOKUP($D741,Customer_Demand!$D:$BF,COLUMNS($I741:AD741),0)/$I741+VLOOKUP($D741,Customer_Demand!$D:$BF,COLUMNS($I741:AD741),0)/$K741),(VLOOKUP($D741,Customer_Demand!$D:$BF,COLUMNS($I741:AD741),0)/$I741)),"")</f>
        <v/>
      </c>
      <c r="AE741" s="49" t="str">
        <f>IFERROR(IF($K741&lt;&gt;"SS",(VLOOKUP($D741,Customer_Demand!$D:$BF,COLUMNS($I741:AE741),0)/$I741+VLOOKUP($D741,Customer_Demand!$D:$BF,COLUMNS($I741:AE741),0)/$K741),(VLOOKUP($D741,Customer_Demand!$D:$BF,COLUMNS($I741:AE741),0)/$I741)),"")</f>
        <v/>
      </c>
      <c r="AF741" s="49" t="str">
        <f>IFERROR(IF($K741&lt;&gt;"SS",(VLOOKUP($D741,Customer_Demand!$D:$BF,COLUMNS($I741:AF741),0)/$I741+VLOOKUP($D741,Customer_Demand!$D:$BF,COLUMNS($I741:AF741),0)/$K741),(VLOOKUP($D741,Customer_Demand!$D:$BF,COLUMNS($I741:AF741),0)/$I741)),"")</f>
        <v/>
      </c>
      <c r="AG741" s="49" t="str">
        <f>IFERROR(IF($K741&lt;&gt;"SS",(VLOOKUP($D741,Customer_Demand!$D:$BF,COLUMNS($I741:AG741),0)/$I741+VLOOKUP($D741,Customer_Demand!$D:$BF,COLUMNS($I741:AG741),0)/$K741),(VLOOKUP($D741,Customer_Demand!$D:$BF,COLUMNS($I741:AG741),0)/$I741)),"")</f>
        <v/>
      </c>
      <c r="AH741" s="49" t="str">
        <f>IFERROR(IF($K741&lt;&gt;"SS",(VLOOKUP($D741,Customer_Demand!$D:$BF,COLUMNS($I741:AH741),0)/$I741+VLOOKUP($D741,Customer_Demand!$D:$BF,COLUMNS($I741:AH741),0)/$K741),(VLOOKUP($D741,Customer_Demand!$D:$BF,COLUMNS($I741:AH741),0)/$I741)),"")</f>
        <v/>
      </c>
      <c r="AI741" s="49" t="str">
        <f>IFERROR(IF($K741&lt;&gt;"SS",(VLOOKUP($D741,Customer_Demand!$D:$BF,COLUMNS($I741:AI741),0)/$I741+VLOOKUP($D741,Customer_Demand!$D:$BF,COLUMNS($I741:AI741),0)/$K741),(VLOOKUP($D741,Customer_Demand!$D:$BF,COLUMNS($I741:AI741),0)/$I741)),"")</f>
        <v/>
      </c>
      <c r="AJ741" s="49" t="str">
        <f>IFERROR(IF($K741&lt;&gt;"SS",(VLOOKUP($D741,Customer_Demand!$D:$BF,COLUMNS($I741:AJ741),0)/$I741+VLOOKUP($D741,Customer_Demand!$D:$BF,COLUMNS($I741:AJ741),0)/$K741),(VLOOKUP($D741,Customer_Demand!$D:$BF,COLUMNS($I741:AJ741),0)/$I741)),"")</f>
        <v/>
      </c>
      <c r="AK741" s="49" t="str">
        <f>IFERROR(IF($K741&lt;&gt;"SS",(VLOOKUP($D741,Customer_Demand!$D:$BF,COLUMNS($I741:AK741),0)/$I741+VLOOKUP($D741,Customer_Demand!$D:$BF,COLUMNS($I741:AK741),0)/$K741),(VLOOKUP($D741,Customer_Demand!$D:$BF,COLUMNS($I741:AK741),0)/$I741)),"")</f>
        <v/>
      </c>
      <c r="AL741" s="49" t="str">
        <f>IFERROR(IF($K741&lt;&gt;"SS",(VLOOKUP($D741,Customer_Demand!$D:$BF,COLUMNS($I741:AL741),0)/$I741+VLOOKUP($D741,Customer_Demand!$D:$BF,COLUMNS($I741:AL741),0)/$K741),(VLOOKUP($D741,Customer_Demand!$D:$BF,COLUMNS($I741:AL741),0)/$I741)),"")</f>
        <v/>
      </c>
      <c r="AM741" s="49" t="str">
        <f>IFERROR(IF($K741&lt;&gt;"SS",(VLOOKUP($D741,Customer_Demand!$D:$BF,COLUMNS($I741:AM741),0)/$I741+VLOOKUP($D741,Customer_Demand!$D:$BF,COLUMNS($I741:AM741),0)/$K741),(VLOOKUP($D741,Customer_Demand!$D:$BF,COLUMNS($I741:AM741),0)/$I741)),"")</f>
        <v/>
      </c>
      <c r="AN741" s="49" t="str">
        <f>IFERROR(IF($K741&lt;&gt;"SS",(VLOOKUP($D741,Customer_Demand!$D:$BF,COLUMNS($I741:AN741),0)/$I741+VLOOKUP($D741,Customer_Demand!$D:$BF,COLUMNS($I741:AN741),0)/$K741),(VLOOKUP($D741,Customer_Demand!$D:$BF,COLUMNS($I741:AN741),0)/$I741)),"")</f>
        <v/>
      </c>
      <c r="AO741" s="49" t="str">
        <f>IFERROR(IF($K741&lt;&gt;"SS",(VLOOKUP($D741,Customer_Demand!$D:$BF,COLUMNS($I741:AO741),0)/$I741+VLOOKUP($D741,Customer_Demand!$D:$BF,COLUMNS($I741:AO741),0)/$K741),(VLOOKUP($D741,Customer_Demand!$D:$BF,COLUMNS($I741:AO741),0)/$I741)),"")</f>
        <v/>
      </c>
      <c r="AP741" s="49" t="str">
        <f>IFERROR(IF($K741&lt;&gt;"SS",(VLOOKUP($D741,Customer_Demand!$D:$BF,COLUMNS($I741:AP741),0)/$I741+VLOOKUP($D741,Customer_Demand!$D:$BF,COLUMNS($I741:AP741),0)/$K741),(VLOOKUP($D741,Customer_Demand!$D:$BF,COLUMNS($I741:AP741),0)/$I741)),"")</f>
        <v/>
      </c>
      <c r="AQ741" s="49" t="str">
        <f>IFERROR(IF($K741&lt;&gt;"SS",(VLOOKUP($D741,Customer_Demand!$D:$BF,COLUMNS($I741:AQ741),0)/$I741+VLOOKUP($D741,Customer_Demand!$D:$BF,COLUMNS($I741:AQ741),0)/$K741),(VLOOKUP($D741,Customer_Demand!$D:$BF,COLUMNS($I741:AQ741),0)/$I741)),"")</f>
        <v/>
      </c>
      <c r="AR741" s="49" t="str">
        <f>IFERROR(IF($K741&lt;&gt;"SS",(VLOOKUP($D741,Customer_Demand!$D:$BF,COLUMNS($I741:AR741),0)/$I741+VLOOKUP($D741,Customer_Demand!$D:$BF,COLUMNS($I741:AR741),0)/$K741),(VLOOKUP($D741,Customer_Demand!$D:$BF,COLUMNS($I741:AR741),0)/$I741)),"")</f>
        <v/>
      </c>
      <c r="AS741" s="49" t="str">
        <f>IFERROR(IF($K741&lt;&gt;"SS",(VLOOKUP($D741,Customer_Demand!$D:$BF,COLUMNS($I741:AS741),0)/$I741+VLOOKUP($D741,Customer_Demand!$D:$BF,COLUMNS($I741:AS741),0)/$K741),(VLOOKUP($D741,Customer_Demand!$D:$BF,COLUMNS($I741:AS741),0)/$I741)),"")</f>
        <v/>
      </c>
      <c r="AT741" s="49" t="str">
        <f>IFERROR(IF($K741&lt;&gt;"SS",(VLOOKUP($D741,Customer_Demand!$D:$BF,COLUMNS($I741:AT741),0)/$I741+VLOOKUP($D741,Customer_Demand!$D:$BF,COLUMNS($I741:AT741),0)/$K741),(VLOOKUP($D741,Customer_Demand!$D:$BF,COLUMNS($I741:AT741),0)/$I741)),"")</f>
        <v/>
      </c>
      <c r="AU741" s="49" t="str">
        <f>IFERROR(IF($K741&lt;&gt;"SS",(VLOOKUP($D741,Customer_Demand!$D:$BF,COLUMNS($I741:AU741),0)/$I741+VLOOKUP($D741,Customer_Demand!$D:$BF,COLUMNS($I741:AU741),0)/$K741),(VLOOKUP($D741,Customer_Demand!$D:$BF,COLUMNS($I741:AU741),0)/$I741)),"")</f>
        <v/>
      </c>
      <c r="AV741" s="49" t="str">
        <f>IFERROR(IF($K741&lt;&gt;"SS",(VLOOKUP($D741,Customer_Demand!$D:$BF,COLUMNS($I741:AV741),0)/$I741+VLOOKUP($D741,Customer_Demand!$D:$BF,COLUMNS($I741:AV741),0)/$K741),(VLOOKUP($D741,Customer_Demand!$D:$BF,COLUMNS($I741:AV741),0)/$I741)),"")</f>
        <v/>
      </c>
      <c r="AW741" s="49" t="str">
        <f>IFERROR(IF($K741&lt;&gt;"SS",(VLOOKUP($D741,Customer_Demand!$D:$BF,COLUMNS($I741:AW741),0)/$I741+VLOOKUP($D741,Customer_Demand!$D:$BF,COLUMNS($I741:AW741),0)/$K741),(VLOOKUP($D741,Customer_Demand!$D:$BF,COLUMNS($I741:AW741),0)/$I741)),"")</f>
        <v/>
      </c>
      <c r="AX741" s="49" t="str">
        <f>IFERROR(IF($K741&lt;&gt;"SS",(VLOOKUP($D741,Customer_Demand!$D:$BF,COLUMNS($I741:AX741),0)/$I741+VLOOKUP($D741,Customer_Demand!$D:$BF,COLUMNS($I741:AX741),0)/$K741),(VLOOKUP($D741,Customer_Demand!$D:$BF,COLUMNS($I741:AX741),0)/$I741)),"")</f>
        <v/>
      </c>
      <c r="AY741" s="49" t="str">
        <f>IFERROR(IF($K741&lt;&gt;"SS",(VLOOKUP($D741,Customer_Demand!$D:$BF,COLUMNS($I741:AY741),0)/$I741+VLOOKUP($D741,Customer_Demand!$D:$BF,COLUMNS($I741:AY741),0)/$K741),(VLOOKUP($D741,Customer_Demand!$D:$BF,COLUMNS($I741:AY741),0)/$I741)),"")</f>
        <v/>
      </c>
      <c r="AZ741" s="49" t="str">
        <f>IFERROR(IF($K741&lt;&gt;"SS",(VLOOKUP($D741,Customer_Demand!$D:$BF,COLUMNS($I741:AZ741),0)/$I741+VLOOKUP($D741,Customer_Demand!$D:$BF,COLUMNS($I741:AZ741),0)/$K741),(VLOOKUP($D741,Customer_Demand!$D:$BF,COLUMNS($I741:AZ741),0)/$I741)),"")</f>
        <v/>
      </c>
      <c r="BA741" s="49" t="str">
        <f>IFERROR(IF($K741&lt;&gt;"SS",(VLOOKUP($D741,Customer_Demand!$D:$BF,COLUMNS($I741:BA741),0)/$I741+VLOOKUP($D741,Customer_Demand!$D:$BF,COLUMNS($I741:BA741),0)/$K741),(VLOOKUP($D741,Customer_Demand!$D:$BF,COLUMNS($I741:BA741),0)/$I741)),"")</f>
        <v/>
      </c>
      <c r="BB741" s="49" t="str">
        <f>IFERROR(IF($K741&lt;&gt;"SS",(VLOOKUP($D741,Customer_Demand!$D:$BF,COLUMNS($I741:BB741),0)/$I741+VLOOKUP($D741,Customer_Demand!$D:$BF,COLUMNS($I741:BB741),0)/$K741),(VLOOKUP($D741,Customer_Demand!$D:$BF,COLUMNS($I741:BB741),0)/$I741)),"")</f>
        <v/>
      </c>
      <c r="BC741" s="49" t="str">
        <f>IFERROR(IF($K741&lt;&gt;"SS",(VLOOKUP($D741,Customer_Demand!$D:$BF,COLUMNS($I741:BC741),0)/$I741+VLOOKUP($D741,Customer_Demand!$D:$BF,COLUMNS($I741:BC741),0)/$K741),(VLOOKUP($D741,Customer_Demand!$D:$BF,COLUMNS($I741:BC741),0)/$I741)),"")</f>
        <v/>
      </c>
      <c r="BD741" s="49" t="str">
        <f>IFERROR(IF($K741&lt;&gt;"SS",(VLOOKUP($D741,Customer_Demand!$D:$BF,COLUMNS($I741:BD741),0)/$I741+VLOOKUP($D741,Customer_Demand!$D:$BF,COLUMNS($I741:BD741),0)/$K741),(VLOOKUP($D741,Customer_Demand!$D:$BF,COLUMNS($I741:BD741),0)/$I741)),"")</f>
        <v/>
      </c>
      <c r="BE741" s="49" t="str">
        <f>IFERROR(IF($K741&lt;&gt;"SS",(VLOOKUP($D741,Customer_Demand!$D:$BF,COLUMNS($I741:BE741),0)/$I741+VLOOKUP($D741,Customer_Demand!$D:$BF,COLUMNS($I741:BE741),0)/$K741),(VLOOKUP($D741,Customer_Demand!$D:$BF,COLUMNS($I741:BE741),0)/$I741)),"")</f>
        <v/>
      </c>
      <c r="BF741" s="49" t="str">
        <f>IFERROR(IF($K741&lt;&gt;"SS",(VLOOKUP($D741,Customer_Demand!$D:$BF,COLUMNS($I741:BF741),0)/$I741+VLOOKUP($D741,Customer_Demand!$D:$BF,COLUMNS($I741:BF741),0)/$K741),(VLOOKUP($D741,Customer_Demand!$D:$BF,COLUMNS($I741:BF741),0)/$I741)),"")</f>
        <v/>
      </c>
      <c r="BG741" s="49" t="str">
        <f>IFERROR(IF($K741&lt;&gt;"SS",(VLOOKUP($D741,Customer_Demand!$D:$BF,COLUMNS($I741:BG741),0)/$I741+VLOOKUP($D741,Customer_Demand!$D:$BF,COLUMNS($I741:BG741),0)/$K741),(VLOOKUP($D741,Customer_Demand!$D:$BF,COLUMNS($I741:BG741),0)/$I741)),"")</f>
        <v/>
      </c>
      <c r="BH741" s="49" t="str">
        <f>IFERROR(IF($K741&lt;&gt;"SS",(VLOOKUP($D741,Customer_Demand!$D:$BF,COLUMNS($I741:BH741),0)/$I741+VLOOKUP($D741,Customer_Demand!$D:$BF,COLUMNS($I741:BH741),0)/$K741),(VLOOKUP($D741,Customer_Demand!$D:$BF,COLUMNS($I741:BH741),0)/$I741)),"")</f>
        <v/>
      </c>
      <c r="BI741" s="49" t="str">
        <f>IFERROR(IF($K741&lt;&gt;"SS",(VLOOKUP($D741,Customer_Demand!$D:$BF,COLUMNS($I741:BI741),0)/$I741+VLOOKUP($D741,Customer_Demand!$D:$BF,COLUMNS($I741:BI741),0)/$K741),(VLOOKUP($D741,Customer_Demand!$D:$BF,COLUMNS($I741:BI741),0)/$I741)),"")</f>
        <v/>
      </c>
      <c r="BJ741" s="49" t="str">
        <f>IFERROR(IF($K741&lt;&gt;"SS",(VLOOKUP($D741,Customer_Demand!$D:$BF,COLUMNS($I741:BJ741),0)/$I741+VLOOKUP($D741,Customer_Demand!$D:$BF,COLUMNS($I741:BJ741),0)/$K741),(VLOOKUP($D741,Customer_Demand!$D:$BF,COLUMNS($I741:BJ741),0)/$I741)),"")</f>
        <v/>
      </c>
      <c r="BK741" s="50" t="str">
        <f>IFERROR(IF($K741&lt;&gt;"SS",(VLOOKUP($D741,Customer_Demand!$D:$BF,COLUMNS($I741:BK741),0)/$I741+VLOOKUP($D741,Customer_Demand!$D:$BF,COLUMNS($I741:BK741),0)/$K741),(VLOOKUP($D741,Customer_Demand!$D:$BF,COLUMNS($I741:BK741),0)/$I741)),"")</f>
        <v/>
      </c>
    </row>
    <row r="742" spans="2:63" x14ac:dyDescent="0.2">
      <c r="B742" s="12" t="str">
        <f t="shared" si="51"/>
        <v/>
      </c>
      <c r="C742" s="45" t="str">
        <f>IF((Customer_Demand!C742)&lt;&gt;"",Customer_Demand!C742,"")</f>
        <v/>
      </c>
      <c r="D742" s="45" t="str">
        <f>IF(C742&lt;&gt;"",Customer_Demand!D742,"")</f>
        <v/>
      </c>
      <c r="E742" s="52" t="str">
        <f>IF(C742&lt;&gt;"",Customer_Demand!E742,"")</f>
        <v/>
      </c>
      <c r="F742" s="47" t="str">
        <f>IF(C742&lt;&gt;"",VLOOKUP(D742,Customer_Demand!$D$5:$F$1005,3,0),"")</f>
        <v/>
      </c>
      <c r="G742" s="48" t="str">
        <f t="shared" si="48"/>
        <v/>
      </c>
      <c r="H742" s="48" t="str">
        <f t="shared" si="49"/>
        <v/>
      </c>
      <c r="I742" s="48" t="str">
        <f>IFERROR(IF(C742&lt;&gt;"",VLOOKUP($H742,SMT_Cycle_Time_Data!$F:$Q,4,0),""),"SGR Not Defined")</f>
        <v/>
      </c>
      <c r="J742" s="48" t="str">
        <f t="shared" si="50"/>
        <v/>
      </c>
      <c r="K742" s="48" t="str">
        <f>IF(C742&lt;&gt;"",IFERROR(VLOOKUP($J742,SMT_Cycle_Time_Data!$F:$Q,4,0),"SS"),"")</f>
        <v/>
      </c>
      <c r="L742" s="49" t="str">
        <f>IFERROR(IF($K742&lt;&gt;"SS",(VLOOKUP($D742,Customer_Demand!$D:$BF,COLUMNS($I742:L742),0)/$I742+VLOOKUP($D742,Customer_Demand!$D:$BF,COLUMNS($I742:L742),0)/$K742),(VLOOKUP($D742,Customer_Demand!$D:$BF,COLUMNS($I742:L742),0)/$I742)),"")</f>
        <v/>
      </c>
      <c r="M742" s="49" t="str">
        <f>IFERROR(IF($K742&lt;&gt;"SS",(VLOOKUP($D742,Customer_Demand!$D:$BF,COLUMNS($I742:M742),0)/$I742+VLOOKUP($D742,Customer_Demand!$D:$BF,COLUMNS($I742:M742),0)/$K742),(VLOOKUP($D742,Customer_Demand!$D:$BF,COLUMNS($I742:M742),0)/$I742)),"")</f>
        <v/>
      </c>
      <c r="N742" s="49" t="str">
        <f>IFERROR(IF($K742&lt;&gt;"SS",(VLOOKUP($D742,Customer_Demand!$D:$BF,COLUMNS($I742:N742),0)/$I742+VLOOKUP($D742,Customer_Demand!$D:$BF,COLUMNS($I742:N742),0)/$K742),(VLOOKUP($D742,Customer_Demand!$D:$BF,COLUMNS($I742:N742),0)/$I742)),"")</f>
        <v/>
      </c>
      <c r="O742" s="49" t="str">
        <f>IFERROR(IF($K742&lt;&gt;"SS",(VLOOKUP($D742,Customer_Demand!$D:$BF,COLUMNS($I742:O742),0)/$I742+VLOOKUP($D742,Customer_Demand!$D:$BF,COLUMNS($I742:O742),0)/$K742),(VLOOKUP($D742,Customer_Demand!$D:$BF,COLUMNS($I742:O742),0)/$I742)),"")</f>
        <v/>
      </c>
      <c r="P742" s="49" t="str">
        <f>IFERROR(IF($K742&lt;&gt;"SS",(VLOOKUP($D742,Customer_Demand!$D:$BF,COLUMNS($I742:P742),0)/$I742+VLOOKUP($D742,Customer_Demand!$D:$BF,COLUMNS($I742:P742),0)/$K742),(VLOOKUP($D742,Customer_Demand!$D:$BF,COLUMNS($I742:P742),0)/$I742)),"")</f>
        <v/>
      </c>
      <c r="Q742" s="49" t="str">
        <f>IFERROR(IF($K742&lt;&gt;"SS",(VLOOKUP($D742,Customer_Demand!$D:$BF,COLUMNS($I742:Q742),0)/$I742+VLOOKUP($D742,Customer_Demand!$D:$BF,COLUMNS($I742:Q742),0)/$K742),(VLOOKUP($D742,Customer_Demand!$D:$BF,COLUMNS($I742:Q742),0)/$I742)),"")</f>
        <v/>
      </c>
      <c r="R742" s="49" t="str">
        <f>IFERROR(IF($K742&lt;&gt;"SS",(VLOOKUP($D742,Customer_Demand!$D:$BF,COLUMNS($I742:R742),0)/$I742+VLOOKUP($D742,Customer_Demand!$D:$BF,COLUMNS($I742:R742),0)/$K742),(VLOOKUP($D742,Customer_Demand!$D:$BF,COLUMNS($I742:R742),0)/$I742)),"")</f>
        <v/>
      </c>
      <c r="S742" s="49" t="str">
        <f>IFERROR(IF($K742&lt;&gt;"SS",(VLOOKUP($D742,Customer_Demand!$D:$BF,COLUMNS($I742:S742),0)/$I742+VLOOKUP($D742,Customer_Demand!$D:$BF,COLUMNS($I742:S742),0)/$K742),(VLOOKUP($D742,Customer_Demand!$D:$BF,COLUMNS($I742:S742),0)/$I742)),"")</f>
        <v/>
      </c>
      <c r="T742" s="49" t="str">
        <f>IFERROR(IF($K742&lt;&gt;"SS",(VLOOKUP($D742,Customer_Demand!$D:$BF,COLUMNS($I742:T742),0)/$I742+VLOOKUP($D742,Customer_Demand!$D:$BF,COLUMNS($I742:T742),0)/$K742),(VLOOKUP($D742,Customer_Demand!$D:$BF,COLUMNS($I742:T742),0)/$I742)),"")</f>
        <v/>
      </c>
      <c r="U742" s="49" t="str">
        <f>IFERROR(IF($K742&lt;&gt;"SS",(VLOOKUP($D742,Customer_Demand!$D:$BF,COLUMNS($I742:U742),0)/$I742+VLOOKUP($D742,Customer_Demand!$D:$BF,COLUMNS($I742:U742),0)/$K742),(VLOOKUP($D742,Customer_Demand!$D:$BF,COLUMNS($I742:U742),0)/$I742)),"")</f>
        <v/>
      </c>
      <c r="V742" s="49" t="str">
        <f>IFERROR(IF($K742&lt;&gt;"SS",(VLOOKUP($D742,Customer_Demand!$D:$BF,COLUMNS($I742:V742),0)/$I742+VLOOKUP($D742,Customer_Demand!$D:$BF,COLUMNS($I742:V742),0)/$K742),(VLOOKUP($D742,Customer_Demand!$D:$BF,COLUMNS($I742:V742),0)/$I742)),"")</f>
        <v/>
      </c>
      <c r="W742" s="49" t="str">
        <f>IFERROR(IF($K742&lt;&gt;"SS",(VLOOKUP($D742,Customer_Demand!$D:$BF,COLUMNS($I742:W742),0)/$I742+VLOOKUP($D742,Customer_Demand!$D:$BF,COLUMNS($I742:W742),0)/$K742),(VLOOKUP($D742,Customer_Demand!$D:$BF,COLUMNS($I742:W742),0)/$I742)),"")</f>
        <v/>
      </c>
      <c r="X742" s="49" t="str">
        <f>IFERROR(IF($K742&lt;&gt;"SS",(VLOOKUP($D742,Customer_Demand!$D:$BF,COLUMNS($I742:X742),0)/$I742+VLOOKUP($D742,Customer_Demand!$D:$BF,COLUMNS($I742:X742),0)/$K742),(VLOOKUP($D742,Customer_Demand!$D:$BF,COLUMNS($I742:X742),0)/$I742)),"")</f>
        <v/>
      </c>
      <c r="Y742" s="49" t="str">
        <f>IFERROR(IF($K742&lt;&gt;"SS",(VLOOKUP($D742,Customer_Demand!$D:$BF,COLUMNS($I742:Y742),0)/$I742+VLOOKUP($D742,Customer_Demand!$D:$BF,COLUMNS($I742:Y742),0)/$K742),(VLOOKUP($D742,Customer_Demand!$D:$BF,COLUMNS($I742:Y742),0)/$I742)),"")</f>
        <v/>
      </c>
      <c r="Z742" s="49" t="str">
        <f>IFERROR(IF($K742&lt;&gt;"SS",(VLOOKUP($D742,Customer_Demand!$D:$BF,COLUMNS($I742:Z742),0)/$I742+VLOOKUP($D742,Customer_Demand!$D:$BF,COLUMNS($I742:Z742),0)/$K742),(VLOOKUP($D742,Customer_Demand!$D:$BF,COLUMNS($I742:Z742),0)/$I742)),"")</f>
        <v/>
      </c>
      <c r="AA742" s="49" t="str">
        <f>IFERROR(IF($K742&lt;&gt;"SS",(VLOOKUP($D742,Customer_Demand!$D:$BF,COLUMNS($I742:AA742),0)/$I742+VLOOKUP($D742,Customer_Demand!$D:$BF,COLUMNS($I742:AA742),0)/$K742),(VLOOKUP($D742,Customer_Demand!$D:$BF,COLUMNS($I742:AA742),0)/$I742)),"")</f>
        <v/>
      </c>
      <c r="AB742" s="49" t="str">
        <f>IFERROR(IF($K742&lt;&gt;"SS",(VLOOKUP($D742,Customer_Demand!$D:$BF,COLUMNS($I742:AB742),0)/$I742+VLOOKUP($D742,Customer_Demand!$D:$BF,COLUMNS($I742:AB742),0)/$K742),(VLOOKUP($D742,Customer_Demand!$D:$BF,COLUMNS($I742:AB742),0)/$I742)),"")</f>
        <v/>
      </c>
      <c r="AC742" s="49" t="str">
        <f>IFERROR(IF($K742&lt;&gt;"SS",(VLOOKUP($D742,Customer_Demand!$D:$BF,COLUMNS($I742:AC742),0)/$I742+VLOOKUP($D742,Customer_Demand!$D:$BF,COLUMNS($I742:AC742),0)/$K742),(VLOOKUP($D742,Customer_Demand!$D:$BF,COLUMNS($I742:AC742),0)/$I742)),"")</f>
        <v/>
      </c>
      <c r="AD742" s="49" t="str">
        <f>IFERROR(IF($K742&lt;&gt;"SS",(VLOOKUP($D742,Customer_Demand!$D:$BF,COLUMNS($I742:AD742),0)/$I742+VLOOKUP($D742,Customer_Demand!$D:$BF,COLUMNS($I742:AD742),0)/$K742),(VLOOKUP($D742,Customer_Demand!$D:$BF,COLUMNS($I742:AD742),0)/$I742)),"")</f>
        <v/>
      </c>
      <c r="AE742" s="49" t="str">
        <f>IFERROR(IF($K742&lt;&gt;"SS",(VLOOKUP($D742,Customer_Demand!$D:$BF,COLUMNS($I742:AE742),0)/$I742+VLOOKUP($D742,Customer_Demand!$D:$BF,COLUMNS($I742:AE742),0)/$K742),(VLOOKUP($D742,Customer_Demand!$D:$BF,COLUMNS($I742:AE742),0)/$I742)),"")</f>
        <v/>
      </c>
      <c r="AF742" s="49" t="str">
        <f>IFERROR(IF($K742&lt;&gt;"SS",(VLOOKUP($D742,Customer_Demand!$D:$BF,COLUMNS($I742:AF742),0)/$I742+VLOOKUP($D742,Customer_Demand!$D:$BF,COLUMNS($I742:AF742),0)/$K742),(VLOOKUP($D742,Customer_Demand!$D:$BF,COLUMNS($I742:AF742),0)/$I742)),"")</f>
        <v/>
      </c>
      <c r="AG742" s="49" t="str">
        <f>IFERROR(IF($K742&lt;&gt;"SS",(VLOOKUP($D742,Customer_Demand!$D:$BF,COLUMNS($I742:AG742),0)/$I742+VLOOKUP($D742,Customer_Demand!$D:$BF,COLUMNS($I742:AG742),0)/$K742),(VLOOKUP($D742,Customer_Demand!$D:$BF,COLUMNS($I742:AG742),0)/$I742)),"")</f>
        <v/>
      </c>
      <c r="AH742" s="49" t="str">
        <f>IFERROR(IF($K742&lt;&gt;"SS",(VLOOKUP($D742,Customer_Demand!$D:$BF,COLUMNS($I742:AH742),0)/$I742+VLOOKUP($D742,Customer_Demand!$D:$BF,COLUMNS($I742:AH742),0)/$K742),(VLOOKUP($D742,Customer_Demand!$D:$BF,COLUMNS($I742:AH742),0)/$I742)),"")</f>
        <v/>
      </c>
      <c r="AI742" s="49" t="str">
        <f>IFERROR(IF($K742&lt;&gt;"SS",(VLOOKUP($D742,Customer_Demand!$D:$BF,COLUMNS($I742:AI742),0)/$I742+VLOOKUP($D742,Customer_Demand!$D:$BF,COLUMNS($I742:AI742),0)/$K742),(VLOOKUP($D742,Customer_Demand!$D:$BF,COLUMNS($I742:AI742),0)/$I742)),"")</f>
        <v/>
      </c>
      <c r="AJ742" s="49" t="str">
        <f>IFERROR(IF($K742&lt;&gt;"SS",(VLOOKUP($D742,Customer_Demand!$D:$BF,COLUMNS($I742:AJ742),0)/$I742+VLOOKUP($D742,Customer_Demand!$D:$BF,COLUMNS($I742:AJ742),0)/$K742),(VLOOKUP($D742,Customer_Demand!$D:$BF,COLUMNS($I742:AJ742),0)/$I742)),"")</f>
        <v/>
      </c>
      <c r="AK742" s="49" t="str">
        <f>IFERROR(IF($K742&lt;&gt;"SS",(VLOOKUP($D742,Customer_Demand!$D:$BF,COLUMNS($I742:AK742),0)/$I742+VLOOKUP($D742,Customer_Demand!$D:$BF,COLUMNS($I742:AK742),0)/$K742),(VLOOKUP($D742,Customer_Demand!$D:$BF,COLUMNS($I742:AK742),0)/$I742)),"")</f>
        <v/>
      </c>
      <c r="AL742" s="49" t="str">
        <f>IFERROR(IF($K742&lt;&gt;"SS",(VLOOKUP($D742,Customer_Demand!$D:$BF,COLUMNS($I742:AL742),0)/$I742+VLOOKUP($D742,Customer_Demand!$D:$BF,COLUMNS($I742:AL742),0)/$K742),(VLOOKUP($D742,Customer_Demand!$D:$BF,COLUMNS($I742:AL742),0)/$I742)),"")</f>
        <v/>
      </c>
      <c r="AM742" s="49" t="str">
        <f>IFERROR(IF($K742&lt;&gt;"SS",(VLOOKUP($D742,Customer_Demand!$D:$BF,COLUMNS($I742:AM742),0)/$I742+VLOOKUP($D742,Customer_Demand!$D:$BF,COLUMNS($I742:AM742),0)/$K742),(VLOOKUP($D742,Customer_Demand!$D:$BF,COLUMNS($I742:AM742),0)/$I742)),"")</f>
        <v/>
      </c>
      <c r="AN742" s="49" t="str">
        <f>IFERROR(IF($K742&lt;&gt;"SS",(VLOOKUP($D742,Customer_Demand!$D:$BF,COLUMNS($I742:AN742),0)/$I742+VLOOKUP($D742,Customer_Demand!$D:$BF,COLUMNS($I742:AN742),0)/$K742),(VLOOKUP($D742,Customer_Demand!$D:$BF,COLUMNS($I742:AN742),0)/$I742)),"")</f>
        <v/>
      </c>
      <c r="AO742" s="49" t="str">
        <f>IFERROR(IF($K742&lt;&gt;"SS",(VLOOKUP($D742,Customer_Demand!$D:$BF,COLUMNS($I742:AO742),0)/$I742+VLOOKUP($D742,Customer_Demand!$D:$BF,COLUMNS($I742:AO742),0)/$K742),(VLOOKUP($D742,Customer_Demand!$D:$BF,COLUMNS($I742:AO742),0)/$I742)),"")</f>
        <v/>
      </c>
      <c r="AP742" s="49" t="str">
        <f>IFERROR(IF($K742&lt;&gt;"SS",(VLOOKUP($D742,Customer_Demand!$D:$BF,COLUMNS($I742:AP742),0)/$I742+VLOOKUP($D742,Customer_Demand!$D:$BF,COLUMNS($I742:AP742),0)/$K742),(VLOOKUP($D742,Customer_Demand!$D:$BF,COLUMNS($I742:AP742),0)/$I742)),"")</f>
        <v/>
      </c>
      <c r="AQ742" s="49" t="str">
        <f>IFERROR(IF($K742&lt;&gt;"SS",(VLOOKUP($D742,Customer_Demand!$D:$BF,COLUMNS($I742:AQ742),0)/$I742+VLOOKUP($D742,Customer_Demand!$D:$BF,COLUMNS($I742:AQ742),0)/$K742),(VLOOKUP($D742,Customer_Demand!$D:$BF,COLUMNS($I742:AQ742),0)/$I742)),"")</f>
        <v/>
      </c>
      <c r="AR742" s="49" t="str">
        <f>IFERROR(IF($K742&lt;&gt;"SS",(VLOOKUP($D742,Customer_Demand!$D:$BF,COLUMNS($I742:AR742),0)/$I742+VLOOKUP($D742,Customer_Demand!$D:$BF,COLUMNS($I742:AR742),0)/$K742),(VLOOKUP($D742,Customer_Demand!$D:$BF,COLUMNS($I742:AR742),0)/$I742)),"")</f>
        <v/>
      </c>
      <c r="AS742" s="49" t="str">
        <f>IFERROR(IF($K742&lt;&gt;"SS",(VLOOKUP($D742,Customer_Demand!$D:$BF,COLUMNS($I742:AS742),0)/$I742+VLOOKUP($D742,Customer_Demand!$D:$BF,COLUMNS($I742:AS742),0)/$K742),(VLOOKUP($D742,Customer_Demand!$D:$BF,COLUMNS($I742:AS742),0)/$I742)),"")</f>
        <v/>
      </c>
      <c r="AT742" s="49" t="str">
        <f>IFERROR(IF($K742&lt;&gt;"SS",(VLOOKUP($D742,Customer_Demand!$D:$BF,COLUMNS($I742:AT742),0)/$I742+VLOOKUP($D742,Customer_Demand!$D:$BF,COLUMNS($I742:AT742),0)/$K742),(VLOOKUP($D742,Customer_Demand!$D:$BF,COLUMNS($I742:AT742),0)/$I742)),"")</f>
        <v/>
      </c>
      <c r="AU742" s="49" t="str">
        <f>IFERROR(IF($K742&lt;&gt;"SS",(VLOOKUP($D742,Customer_Demand!$D:$BF,COLUMNS($I742:AU742),0)/$I742+VLOOKUP($D742,Customer_Demand!$D:$BF,COLUMNS($I742:AU742),0)/$K742),(VLOOKUP($D742,Customer_Demand!$D:$BF,COLUMNS($I742:AU742),0)/$I742)),"")</f>
        <v/>
      </c>
      <c r="AV742" s="49" t="str">
        <f>IFERROR(IF($K742&lt;&gt;"SS",(VLOOKUP($D742,Customer_Demand!$D:$BF,COLUMNS($I742:AV742),0)/$I742+VLOOKUP($D742,Customer_Demand!$D:$BF,COLUMNS($I742:AV742),0)/$K742),(VLOOKUP($D742,Customer_Demand!$D:$BF,COLUMNS($I742:AV742),0)/$I742)),"")</f>
        <v/>
      </c>
      <c r="AW742" s="49" t="str">
        <f>IFERROR(IF($K742&lt;&gt;"SS",(VLOOKUP($D742,Customer_Demand!$D:$BF,COLUMNS($I742:AW742),0)/$I742+VLOOKUP($D742,Customer_Demand!$D:$BF,COLUMNS($I742:AW742),0)/$K742),(VLOOKUP($D742,Customer_Demand!$D:$BF,COLUMNS($I742:AW742),0)/$I742)),"")</f>
        <v/>
      </c>
      <c r="AX742" s="49" t="str">
        <f>IFERROR(IF($K742&lt;&gt;"SS",(VLOOKUP($D742,Customer_Demand!$D:$BF,COLUMNS($I742:AX742),0)/$I742+VLOOKUP($D742,Customer_Demand!$D:$BF,COLUMNS($I742:AX742),0)/$K742),(VLOOKUP($D742,Customer_Demand!$D:$BF,COLUMNS($I742:AX742),0)/$I742)),"")</f>
        <v/>
      </c>
      <c r="AY742" s="49" t="str">
        <f>IFERROR(IF($K742&lt;&gt;"SS",(VLOOKUP($D742,Customer_Demand!$D:$BF,COLUMNS($I742:AY742),0)/$I742+VLOOKUP($D742,Customer_Demand!$D:$BF,COLUMNS($I742:AY742),0)/$K742),(VLOOKUP($D742,Customer_Demand!$D:$BF,COLUMNS($I742:AY742),0)/$I742)),"")</f>
        <v/>
      </c>
      <c r="AZ742" s="49" t="str">
        <f>IFERROR(IF($K742&lt;&gt;"SS",(VLOOKUP($D742,Customer_Demand!$D:$BF,COLUMNS($I742:AZ742),0)/$I742+VLOOKUP($D742,Customer_Demand!$D:$BF,COLUMNS($I742:AZ742),0)/$K742),(VLOOKUP($D742,Customer_Demand!$D:$BF,COLUMNS($I742:AZ742),0)/$I742)),"")</f>
        <v/>
      </c>
      <c r="BA742" s="49" t="str">
        <f>IFERROR(IF($K742&lt;&gt;"SS",(VLOOKUP($D742,Customer_Demand!$D:$BF,COLUMNS($I742:BA742),0)/$I742+VLOOKUP($D742,Customer_Demand!$D:$BF,COLUMNS($I742:BA742),0)/$K742),(VLOOKUP($D742,Customer_Demand!$D:$BF,COLUMNS($I742:BA742),0)/$I742)),"")</f>
        <v/>
      </c>
      <c r="BB742" s="49" t="str">
        <f>IFERROR(IF($K742&lt;&gt;"SS",(VLOOKUP($D742,Customer_Demand!$D:$BF,COLUMNS($I742:BB742),0)/$I742+VLOOKUP($D742,Customer_Demand!$D:$BF,COLUMNS($I742:BB742),0)/$K742),(VLOOKUP($D742,Customer_Demand!$D:$BF,COLUMNS($I742:BB742),0)/$I742)),"")</f>
        <v/>
      </c>
      <c r="BC742" s="49" t="str">
        <f>IFERROR(IF($K742&lt;&gt;"SS",(VLOOKUP($D742,Customer_Demand!$D:$BF,COLUMNS($I742:BC742),0)/$I742+VLOOKUP($D742,Customer_Demand!$D:$BF,COLUMNS($I742:BC742),0)/$K742),(VLOOKUP($D742,Customer_Demand!$D:$BF,COLUMNS($I742:BC742),0)/$I742)),"")</f>
        <v/>
      </c>
      <c r="BD742" s="49" t="str">
        <f>IFERROR(IF($K742&lt;&gt;"SS",(VLOOKUP($D742,Customer_Demand!$D:$BF,COLUMNS($I742:BD742),0)/$I742+VLOOKUP($D742,Customer_Demand!$D:$BF,COLUMNS($I742:BD742),0)/$K742),(VLOOKUP($D742,Customer_Demand!$D:$BF,COLUMNS($I742:BD742),0)/$I742)),"")</f>
        <v/>
      </c>
      <c r="BE742" s="49" t="str">
        <f>IFERROR(IF($K742&lt;&gt;"SS",(VLOOKUP($D742,Customer_Demand!$D:$BF,COLUMNS($I742:BE742),0)/$I742+VLOOKUP($D742,Customer_Demand!$D:$BF,COLUMNS($I742:BE742),0)/$K742),(VLOOKUP($D742,Customer_Demand!$D:$BF,COLUMNS($I742:BE742),0)/$I742)),"")</f>
        <v/>
      </c>
      <c r="BF742" s="49" t="str">
        <f>IFERROR(IF($K742&lt;&gt;"SS",(VLOOKUP($D742,Customer_Demand!$D:$BF,COLUMNS($I742:BF742),0)/$I742+VLOOKUP($D742,Customer_Demand!$D:$BF,COLUMNS($I742:BF742),0)/$K742),(VLOOKUP($D742,Customer_Demand!$D:$BF,COLUMNS($I742:BF742),0)/$I742)),"")</f>
        <v/>
      </c>
      <c r="BG742" s="49" t="str">
        <f>IFERROR(IF($K742&lt;&gt;"SS",(VLOOKUP($D742,Customer_Demand!$D:$BF,COLUMNS($I742:BG742),0)/$I742+VLOOKUP($D742,Customer_Demand!$D:$BF,COLUMNS($I742:BG742),0)/$K742),(VLOOKUP($D742,Customer_Demand!$D:$BF,COLUMNS($I742:BG742),0)/$I742)),"")</f>
        <v/>
      </c>
      <c r="BH742" s="49" t="str">
        <f>IFERROR(IF($K742&lt;&gt;"SS",(VLOOKUP($D742,Customer_Demand!$D:$BF,COLUMNS($I742:BH742),0)/$I742+VLOOKUP($D742,Customer_Demand!$D:$BF,COLUMNS($I742:BH742),0)/$K742),(VLOOKUP($D742,Customer_Demand!$D:$BF,COLUMNS($I742:BH742),0)/$I742)),"")</f>
        <v/>
      </c>
      <c r="BI742" s="49" t="str">
        <f>IFERROR(IF($K742&lt;&gt;"SS",(VLOOKUP($D742,Customer_Demand!$D:$BF,COLUMNS($I742:BI742),0)/$I742+VLOOKUP($D742,Customer_Demand!$D:$BF,COLUMNS($I742:BI742),0)/$K742),(VLOOKUP($D742,Customer_Demand!$D:$BF,COLUMNS($I742:BI742),0)/$I742)),"")</f>
        <v/>
      </c>
      <c r="BJ742" s="49" t="str">
        <f>IFERROR(IF($K742&lt;&gt;"SS",(VLOOKUP($D742,Customer_Demand!$D:$BF,COLUMNS($I742:BJ742),0)/$I742+VLOOKUP($D742,Customer_Demand!$D:$BF,COLUMNS($I742:BJ742),0)/$K742),(VLOOKUP($D742,Customer_Demand!$D:$BF,COLUMNS($I742:BJ742),0)/$I742)),"")</f>
        <v/>
      </c>
      <c r="BK742" s="50" t="str">
        <f>IFERROR(IF($K742&lt;&gt;"SS",(VLOOKUP($D742,Customer_Demand!$D:$BF,COLUMNS($I742:BK742),0)/$I742+VLOOKUP($D742,Customer_Demand!$D:$BF,COLUMNS($I742:BK742),0)/$K742),(VLOOKUP($D742,Customer_Demand!$D:$BF,COLUMNS($I742:BK742),0)/$I742)),"")</f>
        <v/>
      </c>
    </row>
    <row r="743" spans="2:63" x14ac:dyDescent="0.2">
      <c r="B743" s="12" t="str">
        <f t="shared" si="51"/>
        <v/>
      </c>
      <c r="C743" s="45" t="str">
        <f>IF((Customer_Demand!C743)&lt;&gt;"",Customer_Demand!C743,"")</f>
        <v/>
      </c>
      <c r="D743" s="45" t="str">
        <f>IF(C743&lt;&gt;"",Customer_Demand!D743,"")</f>
        <v/>
      </c>
      <c r="E743" s="52" t="str">
        <f>IF(C743&lt;&gt;"",Customer_Demand!E743,"")</f>
        <v/>
      </c>
      <c r="F743" s="47" t="str">
        <f>IF(C743&lt;&gt;"",VLOOKUP(D743,Customer_Demand!$D$5:$F$1005,3,0),"")</f>
        <v/>
      </c>
      <c r="G743" s="48" t="str">
        <f t="shared" si="48"/>
        <v/>
      </c>
      <c r="H743" s="48" t="str">
        <f t="shared" si="49"/>
        <v/>
      </c>
      <c r="I743" s="48" t="str">
        <f>IFERROR(IF(C743&lt;&gt;"",VLOOKUP($H743,SMT_Cycle_Time_Data!$F:$Q,4,0),""),"SGR Not Defined")</f>
        <v/>
      </c>
      <c r="J743" s="48" t="str">
        <f t="shared" si="50"/>
        <v/>
      </c>
      <c r="K743" s="48" t="str">
        <f>IF(C743&lt;&gt;"",IFERROR(VLOOKUP($J743,SMT_Cycle_Time_Data!$F:$Q,4,0),"SS"),"")</f>
        <v/>
      </c>
      <c r="L743" s="49" t="str">
        <f>IFERROR(IF($K743&lt;&gt;"SS",(VLOOKUP($D743,Customer_Demand!$D:$BF,COLUMNS($I743:L743),0)/$I743+VLOOKUP($D743,Customer_Demand!$D:$BF,COLUMNS($I743:L743),0)/$K743),(VLOOKUP($D743,Customer_Demand!$D:$BF,COLUMNS($I743:L743),0)/$I743)),"")</f>
        <v/>
      </c>
      <c r="M743" s="49" t="str">
        <f>IFERROR(IF($K743&lt;&gt;"SS",(VLOOKUP($D743,Customer_Demand!$D:$BF,COLUMNS($I743:M743),0)/$I743+VLOOKUP($D743,Customer_Demand!$D:$BF,COLUMNS($I743:M743),0)/$K743),(VLOOKUP($D743,Customer_Demand!$D:$BF,COLUMNS($I743:M743),0)/$I743)),"")</f>
        <v/>
      </c>
      <c r="N743" s="49" t="str">
        <f>IFERROR(IF($K743&lt;&gt;"SS",(VLOOKUP($D743,Customer_Demand!$D:$BF,COLUMNS($I743:N743),0)/$I743+VLOOKUP($D743,Customer_Demand!$D:$BF,COLUMNS($I743:N743),0)/$K743),(VLOOKUP($D743,Customer_Demand!$D:$BF,COLUMNS($I743:N743),0)/$I743)),"")</f>
        <v/>
      </c>
      <c r="O743" s="49" t="str">
        <f>IFERROR(IF($K743&lt;&gt;"SS",(VLOOKUP($D743,Customer_Demand!$D:$BF,COLUMNS($I743:O743),0)/$I743+VLOOKUP($D743,Customer_Demand!$D:$BF,COLUMNS($I743:O743),0)/$K743),(VLOOKUP($D743,Customer_Demand!$D:$BF,COLUMNS($I743:O743),0)/$I743)),"")</f>
        <v/>
      </c>
      <c r="P743" s="49" t="str">
        <f>IFERROR(IF($K743&lt;&gt;"SS",(VLOOKUP($D743,Customer_Demand!$D:$BF,COLUMNS($I743:P743),0)/$I743+VLOOKUP($D743,Customer_Demand!$D:$BF,COLUMNS($I743:P743),0)/$K743),(VLOOKUP($D743,Customer_Demand!$D:$BF,COLUMNS($I743:P743),0)/$I743)),"")</f>
        <v/>
      </c>
      <c r="Q743" s="49" t="str">
        <f>IFERROR(IF($K743&lt;&gt;"SS",(VLOOKUP($D743,Customer_Demand!$D:$BF,COLUMNS($I743:Q743),0)/$I743+VLOOKUP($D743,Customer_Demand!$D:$BF,COLUMNS($I743:Q743),0)/$K743),(VLOOKUP($D743,Customer_Demand!$D:$BF,COLUMNS($I743:Q743),0)/$I743)),"")</f>
        <v/>
      </c>
      <c r="R743" s="49" t="str">
        <f>IFERROR(IF($K743&lt;&gt;"SS",(VLOOKUP($D743,Customer_Demand!$D:$BF,COLUMNS($I743:R743),0)/$I743+VLOOKUP($D743,Customer_Demand!$D:$BF,COLUMNS($I743:R743),0)/$K743),(VLOOKUP($D743,Customer_Demand!$D:$BF,COLUMNS($I743:R743),0)/$I743)),"")</f>
        <v/>
      </c>
      <c r="S743" s="49" t="str">
        <f>IFERROR(IF($K743&lt;&gt;"SS",(VLOOKUP($D743,Customer_Demand!$D:$BF,COLUMNS($I743:S743),0)/$I743+VLOOKUP($D743,Customer_Demand!$D:$BF,COLUMNS($I743:S743),0)/$K743),(VLOOKUP($D743,Customer_Demand!$D:$BF,COLUMNS($I743:S743),0)/$I743)),"")</f>
        <v/>
      </c>
      <c r="T743" s="49" t="str">
        <f>IFERROR(IF($K743&lt;&gt;"SS",(VLOOKUP($D743,Customer_Demand!$D:$BF,COLUMNS($I743:T743),0)/$I743+VLOOKUP($D743,Customer_Demand!$D:$BF,COLUMNS($I743:T743),0)/$K743),(VLOOKUP($D743,Customer_Demand!$D:$BF,COLUMNS($I743:T743),0)/$I743)),"")</f>
        <v/>
      </c>
      <c r="U743" s="49" t="str">
        <f>IFERROR(IF($K743&lt;&gt;"SS",(VLOOKUP($D743,Customer_Demand!$D:$BF,COLUMNS($I743:U743),0)/$I743+VLOOKUP($D743,Customer_Demand!$D:$BF,COLUMNS($I743:U743),0)/$K743),(VLOOKUP($D743,Customer_Demand!$D:$BF,COLUMNS($I743:U743),0)/$I743)),"")</f>
        <v/>
      </c>
      <c r="V743" s="49" t="str">
        <f>IFERROR(IF($K743&lt;&gt;"SS",(VLOOKUP($D743,Customer_Demand!$D:$BF,COLUMNS($I743:V743),0)/$I743+VLOOKUP($D743,Customer_Demand!$D:$BF,COLUMNS($I743:V743),0)/$K743),(VLOOKUP($D743,Customer_Demand!$D:$BF,COLUMNS($I743:V743),0)/$I743)),"")</f>
        <v/>
      </c>
      <c r="W743" s="49" t="str">
        <f>IFERROR(IF($K743&lt;&gt;"SS",(VLOOKUP($D743,Customer_Demand!$D:$BF,COLUMNS($I743:W743),0)/$I743+VLOOKUP($D743,Customer_Demand!$D:$BF,COLUMNS($I743:W743),0)/$K743),(VLOOKUP($D743,Customer_Demand!$D:$BF,COLUMNS($I743:W743),0)/$I743)),"")</f>
        <v/>
      </c>
      <c r="X743" s="49" t="str">
        <f>IFERROR(IF($K743&lt;&gt;"SS",(VLOOKUP($D743,Customer_Demand!$D:$BF,COLUMNS($I743:X743),0)/$I743+VLOOKUP($D743,Customer_Demand!$D:$BF,COLUMNS($I743:X743),0)/$K743),(VLOOKUP($D743,Customer_Demand!$D:$BF,COLUMNS($I743:X743),0)/$I743)),"")</f>
        <v/>
      </c>
      <c r="Y743" s="49" t="str">
        <f>IFERROR(IF($K743&lt;&gt;"SS",(VLOOKUP($D743,Customer_Demand!$D:$BF,COLUMNS($I743:Y743),0)/$I743+VLOOKUP($D743,Customer_Demand!$D:$BF,COLUMNS($I743:Y743),0)/$K743),(VLOOKUP($D743,Customer_Demand!$D:$BF,COLUMNS($I743:Y743),0)/$I743)),"")</f>
        <v/>
      </c>
      <c r="Z743" s="49" t="str">
        <f>IFERROR(IF($K743&lt;&gt;"SS",(VLOOKUP($D743,Customer_Demand!$D:$BF,COLUMNS($I743:Z743),0)/$I743+VLOOKUP($D743,Customer_Demand!$D:$BF,COLUMNS($I743:Z743),0)/$K743),(VLOOKUP($D743,Customer_Demand!$D:$BF,COLUMNS($I743:Z743),0)/$I743)),"")</f>
        <v/>
      </c>
      <c r="AA743" s="49" t="str">
        <f>IFERROR(IF($K743&lt;&gt;"SS",(VLOOKUP($D743,Customer_Demand!$D:$BF,COLUMNS($I743:AA743),0)/$I743+VLOOKUP($D743,Customer_Demand!$D:$BF,COLUMNS($I743:AA743),0)/$K743),(VLOOKUP($D743,Customer_Demand!$D:$BF,COLUMNS($I743:AA743),0)/$I743)),"")</f>
        <v/>
      </c>
      <c r="AB743" s="49" t="str">
        <f>IFERROR(IF($K743&lt;&gt;"SS",(VLOOKUP($D743,Customer_Demand!$D:$BF,COLUMNS($I743:AB743),0)/$I743+VLOOKUP($D743,Customer_Demand!$D:$BF,COLUMNS($I743:AB743),0)/$K743),(VLOOKUP($D743,Customer_Demand!$D:$BF,COLUMNS($I743:AB743),0)/$I743)),"")</f>
        <v/>
      </c>
      <c r="AC743" s="49" t="str">
        <f>IFERROR(IF($K743&lt;&gt;"SS",(VLOOKUP($D743,Customer_Demand!$D:$BF,COLUMNS($I743:AC743),0)/$I743+VLOOKUP($D743,Customer_Demand!$D:$BF,COLUMNS($I743:AC743),0)/$K743),(VLOOKUP($D743,Customer_Demand!$D:$BF,COLUMNS($I743:AC743),0)/$I743)),"")</f>
        <v/>
      </c>
      <c r="AD743" s="49" t="str">
        <f>IFERROR(IF($K743&lt;&gt;"SS",(VLOOKUP($D743,Customer_Demand!$D:$BF,COLUMNS($I743:AD743),0)/$I743+VLOOKUP($D743,Customer_Demand!$D:$BF,COLUMNS($I743:AD743),0)/$K743),(VLOOKUP($D743,Customer_Demand!$D:$BF,COLUMNS($I743:AD743),0)/$I743)),"")</f>
        <v/>
      </c>
      <c r="AE743" s="49" t="str">
        <f>IFERROR(IF($K743&lt;&gt;"SS",(VLOOKUP($D743,Customer_Demand!$D:$BF,COLUMNS($I743:AE743),0)/$I743+VLOOKUP($D743,Customer_Demand!$D:$BF,COLUMNS($I743:AE743),0)/$K743),(VLOOKUP($D743,Customer_Demand!$D:$BF,COLUMNS($I743:AE743),0)/$I743)),"")</f>
        <v/>
      </c>
      <c r="AF743" s="49" t="str">
        <f>IFERROR(IF($K743&lt;&gt;"SS",(VLOOKUP($D743,Customer_Demand!$D:$BF,COLUMNS($I743:AF743),0)/$I743+VLOOKUP($D743,Customer_Demand!$D:$BF,COLUMNS($I743:AF743),0)/$K743),(VLOOKUP($D743,Customer_Demand!$D:$BF,COLUMNS($I743:AF743),0)/$I743)),"")</f>
        <v/>
      </c>
      <c r="AG743" s="49" t="str">
        <f>IFERROR(IF($K743&lt;&gt;"SS",(VLOOKUP($D743,Customer_Demand!$D:$BF,COLUMNS($I743:AG743),0)/$I743+VLOOKUP($D743,Customer_Demand!$D:$BF,COLUMNS($I743:AG743),0)/$K743),(VLOOKUP($D743,Customer_Demand!$D:$BF,COLUMNS($I743:AG743),0)/$I743)),"")</f>
        <v/>
      </c>
      <c r="AH743" s="49" t="str">
        <f>IFERROR(IF($K743&lt;&gt;"SS",(VLOOKUP($D743,Customer_Demand!$D:$BF,COLUMNS($I743:AH743),0)/$I743+VLOOKUP($D743,Customer_Demand!$D:$BF,COLUMNS($I743:AH743),0)/$K743),(VLOOKUP($D743,Customer_Demand!$D:$BF,COLUMNS($I743:AH743),0)/$I743)),"")</f>
        <v/>
      </c>
      <c r="AI743" s="49" t="str">
        <f>IFERROR(IF($K743&lt;&gt;"SS",(VLOOKUP($D743,Customer_Demand!$D:$BF,COLUMNS($I743:AI743),0)/$I743+VLOOKUP($D743,Customer_Demand!$D:$BF,COLUMNS($I743:AI743),0)/$K743),(VLOOKUP($D743,Customer_Demand!$D:$BF,COLUMNS($I743:AI743),0)/$I743)),"")</f>
        <v/>
      </c>
      <c r="AJ743" s="49" t="str">
        <f>IFERROR(IF($K743&lt;&gt;"SS",(VLOOKUP($D743,Customer_Demand!$D:$BF,COLUMNS($I743:AJ743),0)/$I743+VLOOKUP($D743,Customer_Demand!$D:$BF,COLUMNS($I743:AJ743),0)/$K743),(VLOOKUP($D743,Customer_Demand!$D:$BF,COLUMNS($I743:AJ743),0)/$I743)),"")</f>
        <v/>
      </c>
      <c r="AK743" s="49" t="str">
        <f>IFERROR(IF($K743&lt;&gt;"SS",(VLOOKUP($D743,Customer_Demand!$D:$BF,COLUMNS($I743:AK743),0)/$I743+VLOOKUP($D743,Customer_Demand!$D:$BF,COLUMNS($I743:AK743),0)/$K743),(VLOOKUP($D743,Customer_Demand!$D:$BF,COLUMNS($I743:AK743),0)/$I743)),"")</f>
        <v/>
      </c>
      <c r="AL743" s="49" t="str">
        <f>IFERROR(IF($K743&lt;&gt;"SS",(VLOOKUP($D743,Customer_Demand!$D:$BF,COLUMNS($I743:AL743),0)/$I743+VLOOKUP($D743,Customer_Demand!$D:$BF,COLUMNS($I743:AL743),0)/$K743),(VLOOKUP($D743,Customer_Demand!$D:$BF,COLUMNS($I743:AL743),0)/$I743)),"")</f>
        <v/>
      </c>
      <c r="AM743" s="49" t="str">
        <f>IFERROR(IF($K743&lt;&gt;"SS",(VLOOKUP($D743,Customer_Demand!$D:$BF,COLUMNS($I743:AM743),0)/$I743+VLOOKUP($D743,Customer_Demand!$D:$BF,COLUMNS($I743:AM743),0)/$K743),(VLOOKUP($D743,Customer_Demand!$D:$BF,COLUMNS($I743:AM743),0)/$I743)),"")</f>
        <v/>
      </c>
      <c r="AN743" s="49" t="str">
        <f>IFERROR(IF($K743&lt;&gt;"SS",(VLOOKUP($D743,Customer_Demand!$D:$BF,COLUMNS($I743:AN743),0)/$I743+VLOOKUP($D743,Customer_Demand!$D:$BF,COLUMNS($I743:AN743),0)/$K743),(VLOOKUP($D743,Customer_Demand!$D:$BF,COLUMNS($I743:AN743),0)/$I743)),"")</f>
        <v/>
      </c>
      <c r="AO743" s="49" t="str">
        <f>IFERROR(IF($K743&lt;&gt;"SS",(VLOOKUP($D743,Customer_Demand!$D:$BF,COLUMNS($I743:AO743),0)/$I743+VLOOKUP($D743,Customer_Demand!$D:$BF,COLUMNS($I743:AO743),0)/$K743),(VLOOKUP($D743,Customer_Demand!$D:$BF,COLUMNS($I743:AO743),0)/$I743)),"")</f>
        <v/>
      </c>
      <c r="AP743" s="49" t="str">
        <f>IFERROR(IF($K743&lt;&gt;"SS",(VLOOKUP($D743,Customer_Demand!$D:$BF,COLUMNS($I743:AP743),0)/$I743+VLOOKUP($D743,Customer_Demand!$D:$BF,COLUMNS($I743:AP743),0)/$K743),(VLOOKUP($D743,Customer_Demand!$D:$BF,COLUMNS($I743:AP743),0)/$I743)),"")</f>
        <v/>
      </c>
      <c r="AQ743" s="49" t="str">
        <f>IFERROR(IF($K743&lt;&gt;"SS",(VLOOKUP($D743,Customer_Demand!$D:$BF,COLUMNS($I743:AQ743),0)/$I743+VLOOKUP($D743,Customer_Demand!$D:$BF,COLUMNS($I743:AQ743),0)/$K743),(VLOOKUP($D743,Customer_Demand!$D:$BF,COLUMNS($I743:AQ743),0)/$I743)),"")</f>
        <v/>
      </c>
      <c r="AR743" s="49" t="str">
        <f>IFERROR(IF($K743&lt;&gt;"SS",(VLOOKUP($D743,Customer_Demand!$D:$BF,COLUMNS($I743:AR743),0)/$I743+VLOOKUP($D743,Customer_Demand!$D:$BF,COLUMNS($I743:AR743),0)/$K743),(VLOOKUP($D743,Customer_Demand!$D:$BF,COLUMNS($I743:AR743),0)/$I743)),"")</f>
        <v/>
      </c>
      <c r="AS743" s="49" t="str">
        <f>IFERROR(IF($K743&lt;&gt;"SS",(VLOOKUP($D743,Customer_Demand!$D:$BF,COLUMNS($I743:AS743),0)/$I743+VLOOKUP($D743,Customer_Demand!$D:$BF,COLUMNS($I743:AS743),0)/$K743),(VLOOKUP($D743,Customer_Demand!$D:$BF,COLUMNS($I743:AS743),0)/$I743)),"")</f>
        <v/>
      </c>
      <c r="AT743" s="49" t="str">
        <f>IFERROR(IF($K743&lt;&gt;"SS",(VLOOKUP($D743,Customer_Demand!$D:$BF,COLUMNS($I743:AT743),0)/$I743+VLOOKUP($D743,Customer_Demand!$D:$BF,COLUMNS($I743:AT743),0)/$K743),(VLOOKUP($D743,Customer_Demand!$D:$BF,COLUMNS($I743:AT743),0)/$I743)),"")</f>
        <v/>
      </c>
      <c r="AU743" s="49" t="str">
        <f>IFERROR(IF($K743&lt;&gt;"SS",(VLOOKUP($D743,Customer_Demand!$D:$BF,COLUMNS($I743:AU743),0)/$I743+VLOOKUP($D743,Customer_Demand!$D:$BF,COLUMNS($I743:AU743),0)/$K743),(VLOOKUP($D743,Customer_Demand!$D:$BF,COLUMNS($I743:AU743),0)/$I743)),"")</f>
        <v/>
      </c>
      <c r="AV743" s="49" t="str">
        <f>IFERROR(IF($K743&lt;&gt;"SS",(VLOOKUP($D743,Customer_Demand!$D:$BF,COLUMNS($I743:AV743),0)/$I743+VLOOKUP($D743,Customer_Demand!$D:$BF,COLUMNS($I743:AV743),0)/$K743),(VLOOKUP($D743,Customer_Demand!$D:$BF,COLUMNS($I743:AV743),0)/$I743)),"")</f>
        <v/>
      </c>
      <c r="AW743" s="49" t="str">
        <f>IFERROR(IF($K743&lt;&gt;"SS",(VLOOKUP($D743,Customer_Demand!$D:$BF,COLUMNS($I743:AW743),0)/$I743+VLOOKUP($D743,Customer_Demand!$D:$BF,COLUMNS($I743:AW743),0)/$K743),(VLOOKUP($D743,Customer_Demand!$D:$BF,COLUMNS($I743:AW743),0)/$I743)),"")</f>
        <v/>
      </c>
      <c r="AX743" s="49" t="str">
        <f>IFERROR(IF($K743&lt;&gt;"SS",(VLOOKUP($D743,Customer_Demand!$D:$BF,COLUMNS($I743:AX743),0)/$I743+VLOOKUP($D743,Customer_Demand!$D:$BF,COLUMNS($I743:AX743),0)/$K743),(VLOOKUP($D743,Customer_Demand!$D:$BF,COLUMNS($I743:AX743),0)/$I743)),"")</f>
        <v/>
      </c>
      <c r="AY743" s="49" t="str">
        <f>IFERROR(IF($K743&lt;&gt;"SS",(VLOOKUP($D743,Customer_Demand!$D:$BF,COLUMNS($I743:AY743),0)/$I743+VLOOKUP($D743,Customer_Demand!$D:$BF,COLUMNS($I743:AY743),0)/$K743),(VLOOKUP($D743,Customer_Demand!$D:$BF,COLUMNS($I743:AY743),0)/$I743)),"")</f>
        <v/>
      </c>
      <c r="AZ743" s="49" t="str">
        <f>IFERROR(IF($K743&lt;&gt;"SS",(VLOOKUP($D743,Customer_Demand!$D:$BF,COLUMNS($I743:AZ743),0)/$I743+VLOOKUP($D743,Customer_Demand!$D:$BF,COLUMNS($I743:AZ743),0)/$K743),(VLOOKUP($D743,Customer_Demand!$D:$BF,COLUMNS($I743:AZ743),0)/$I743)),"")</f>
        <v/>
      </c>
      <c r="BA743" s="49" t="str">
        <f>IFERROR(IF($K743&lt;&gt;"SS",(VLOOKUP($D743,Customer_Demand!$D:$BF,COLUMNS($I743:BA743),0)/$I743+VLOOKUP($D743,Customer_Demand!$D:$BF,COLUMNS($I743:BA743),0)/$K743),(VLOOKUP($D743,Customer_Demand!$D:$BF,COLUMNS($I743:BA743),0)/$I743)),"")</f>
        <v/>
      </c>
      <c r="BB743" s="49" t="str">
        <f>IFERROR(IF($K743&lt;&gt;"SS",(VLOOKUP($D743,Customer_Demand!$D:$BF,COLUMNS($I743:BB743),0)/$I743+VLOOKUP($D743,Customer_Demand!$D:$BF,COLUMNS($I743:BB743),0)/$K743),(VLOOKUP($D743,Customer_Demand!$D:$BF,COLUMNS($I743:BB743),0)/$I743)),"")</f>
        <v/>
      </c>
      <c r="BC743" s="49" t="str">
        <f>IFERROR(IF($K743&lt;&gt;"SS",(VLOOKUP($D743,Customer_Demand!$D:$BF,COLUMNS($I743:BC743),0)/$I743+VLOOKUP($D743,Customer_Demand!$D:$BF,COLUMNS($I743:BC743),0)/$K743),(VLOOKUP($D743,Customer_Demand!$D:$BF,COLUMNS($I743:BC743),0)/$I743)),"")</f>
        <v/>
      </c>
      <c r="BD743" s="49" t="str">
        <f>IFERROR(IF($K743&lt;&gt;"SS",(VLOOKUP($D743,Customer_Demand!$D:$BF,COLUMNS($I743:BD743),0)/$I743+VLOOKUP($D743,Customer_Demand!$D:$BF,COLUMNS($I743:BD743),0)/$K743),(VLOOKUP($D743,Customer_Demand!$D:$BF,COLUMNS($I743:BD743),0)/$I743)),"")</f>
        <v/>
      </c>
      <c r="BE743" s="49" t="str">
        <f>IFERROR(IF($K743&lt;&gt;"SS",(VLOOKUP($D743,Customer_Demand!$D:$BF,COLUMNS($I743:BE743),0)/$I743+VLOOKUP($D743,Customer_Demand!$D:$BF,COLUMNS($I743:BE743),0)/$K743),(VLOOKUP($D743,Customer_Demand!$D:$BF,COLUMNS($I743:BE743),0)/$I743)),"")</f>
        <v/>
      </c>
      <c r="BF743" s="49" t="str">
        <f>IFERROR(IF($K743&lt;&gt;"SS",(VLOOKUP($D743,Customer_Demand!$D:$BF,COLUMNS($I743:BF743),0)/$I743+VLOOKUP($D743,Customer_Demand!$D:$BF,COLUMNS($I743:BF743),0)/$K743),(VLOOKUP($D743,Customer_Demand!$D:$BF,COLUMNS($I743:BF743),0)/$I743)),"")</f>
        <v/>
      </c>
      <c r="BG743" s="49" t="str">
        <f>IFERROR(IF($K743&lt;&gt;"SS",(VLOOKUP($D743,Customer_Demand!$D:$BF,COLUMNS($I743:BG743),0)/$I743+VLOOKUP($D743,Customer_Demand!$D:$BF,COLUMNS($I743:BG743),0)/$K743),(VLOOKUP($D743,Customer_Demand!$D:$BF,COLUMNS($I743:BG743),0)/$I743)),"")</f>
        <v/>
      </c>
      <c r="BH743" s="49" t="str">
        <f>IFERROR(IF($K743&lt;&gt;"SS",(VLOOKUP($D743,Customer_Demand!$D:$BF,COLUMNS($I743:BH743),0)/$I743+VLOOKUP($D743,Customer_Demand!$D:$BF,COLUMNS($I743:BH743),0)/$K743),(VLOOKUP($D743,Customer_Demand!$D:$BF,COLUMNS($I743:BH743),0)/$I743)),"")</f>
        <v/>
      </c>
      <c r="BI743" s="49" t="str">
        <f>IFERROR(IF($K743&lt;&gt;"SS",(VLOOKUP($D743,Customer_Demand!$D:$BF,COLUMNS($I743:BI743),0)/$I743+VLOOKUP($D743,Customer_Demand!$D:$BF,COLUMNS($I743:BI743),0)/$K743),(VLOOKUP($D743,Customer_Demand!$D:$BF,COLUMNS($I743:BI743),0)/$I743)),"")</f>
        <v/>
      </c>
      <c r="BJ743" s="49" t="str">
        <f>IFERROR(IF($K743&lt;&gt;"SS",(VLOOKUP($D743,Customer_Demand!$D:$BF,COLUMNS($I743:BJ743),0)/$I743+VLOOKUP($D743,Customer_Demand!$D:$BF,COLUMNS($I743:BJ743),0)/$K743),(VLOOKUP($D743,Customer_Demand!$D:$BF,COLUMNS($I743:BJ743),0)/$I743)),"")</f>
        <v/>
      </c>
      <c r="BK743" s="50" t="str">
        <f>IFERROR(IF($K743&lt;&gt;"SS",(VLOOKUP($D743,Customer_Demand!$D:$BF,COLUMNS($I743:BK743),0)/$I743+VLOOKUP($D743,Customer_Demand!$D:$BF,COLUMNS($I743:BK743),0)/$K743),(VLOOKUP($D743,Customer_Demand!$D:$BF,COLUMNS($I743:BK743),0)/$I743)),"")</f>
        <v/>
      </c>
    </row>
    <row r="744" spans="2:63" x14ac:dyDescent="0.2">
      <c r="B744" s="12" t="str">
        <f t="shared" si="51"/>
        <v/>
      </c>
      <c r="C744" s="45" t="str">
        <f>IF((Customer_Demand!C744)&lt;&gt;"",Customer_Demand!C744,"")</f>
        <v/>
      </c>
      <c r="D744" s="45" t="str">
        <f>IF(C744&lt;&gt;"",Customer_Demand!D744,"")</f>
        <v/>
      </c>
      <c r="E744" s="52" t="str">
        <f>IF(C744&lt;&gt;"",Customer_Demand!E744,"")</f>
        <v/>
      </c>
      <c r="F744" s="47" t="str">
        <f>IF(C744&lt;&gt;"",VLOOKUP(D744,Customer_Demand!$D$5:$F$1005,3,0),"")</f>
        <v/>
      </c>
      <c r="G744" s="48" t="str">
        <f t="shared" si="48"/>
        <v/>
      </c>
      <c r="H744" s="48" t="str">
        <f t="shared" si="49"/>
        <v/>
      </c>
      <c r="I744" s="48" t="str">
        <f>IFERROR(IF(C744&lt;&gt;"",VLOOKUP($H744,SMT_Cycle_Time_Data!$F:$Q,4,0),""),"SGR Not Defined")</f>
        <v/>
      </c>
      <c r="J744" s="48" t="str">
        <f t="shared" si="50"/>
        <v/>
      </c>
      <c r="K744" s="48" t="str">
        <f>IF(C744&lt;&gt;"",IFERROR(VLOOKUP($J744,SMT_Cycle_Time_Data!$F:$Q,4,0),"SS"),"")</f>
        <v/>
      </c>
      <c r="L744" s="49" t="str">
        <f>IFERROR(IF($K744&lt;&gt;"SS",(VLOOKUP($D744,Customer_Demand!$D:$BF,COLUMNS($I744:L744),0)/$I744+VLOOKUP($D744,Customer_Demand!$D:$BF,COLUMNS($I744:L744),0)/$K744),(VLOOKUP($D744,Customer_Demand!$D:$BF,COLUMNS($I744:L744),0)/$I744)),"")</f>
        <v/>
      </c>
      <c r="M744" s="49" t="str">
        <f>IFERROR(IF($K744&lt;&gt;"SS",(VLOOKUP($D744,Customer_Demand!$D:$BF,COLUMNS($I744:M744),0)/$I744+VLOOKUP($D744,Customer_Demand!$D:$BF,COLUMNS($I744:M744),0)/$K744),(VLOOKUP($D744,Customer_Demand!$D:$BF,COLUMNS($I744:M744),0)/$I744)),"")</f>
        <v/>
      </c>
      <c r="N744" s="49" t="str">
        <f>IFERROR(IF($K744&lt;&gt;"SS",(VLOOKUP($D744,Customer_Demand!$D:$BF,COLUMNS($I744:N744),0)/$I744+VLOOKUP($D744,Customer_Demand!$D:$BF,COLUMNS($I744:N744),0)/$K744),(VLOOKUP($D744,Customer_Demand!$D:$BF,COLUMNS($I744:N744),0)/$I744)),"")</f>
        <v/>
      </c>
      <c r="O744" s="49" t="str">
        <f>IFERROR(IF($K744&lt;&gt;"SS",(VLOOKUP($D744,Customer_Demand!$D:$BF,COLUMNS($I744:O744),0)/$I744+VLOOKUP($D744,Customer_Demand!$D:$BF,COLUMNS($I744:O744),0)/$K744),(VLOOKUP($D744,Customer_Demand!$D:$BF,COLUMNS($I744:O744),0)/$I744)),"")</f>
        <v/>
      </c>
      <c r="P744" s="49" t="str">
        <f>IFERROR(IF($K744&lt;&gt;"SS",(VLOOKUP($D744,Customer_Demand!$D:$BF,COLUMNS($I744:P744),0)/$I744+VLOOKUP($D744,Customer_Demand!$D:$BF,COLUMNS($I744:P744),0)/$K744),(VLOOKUP($D744,Customer_Demand!$D:$BF,COLUMNS($I744:P744),0)/$I744)),"")</f>
        <v/>
      </c>
      <c r="Q744" s="49" t="str">
        <f>IFERROR(IF($K744&lt;&gt;"SS",(VLOOKUP($D744,Customer_Demand!$D:$BF,COLUMNS($I744:Q744),0)/$I744+VLOOKUP($D744,Customer_Demand!$D:$BF,COLUMNS($I744:Q744),0)/$K744),(VLOOKUP($D744,Customer_Demand!$D:$BF,COLUMNS($I744:Q744),0)/$I744)),"")</f>
        <v/>
      </c>
      <c r="R744" s="49" t="str">
        <f>IFERROR(IF($K744&lt;&gt;"SS",(VLOOKUP($D744,Customer_Demand!$D:$BF,COLUMNS($I744:R744),0)/$I744+VLOOKUP($D744,Customer_Demand!$D:$BF,COLUMNS($I744:R744),0)/$K744),(VLOOKUP($D744,Customer_Demand!$D:$BF,COLUMNS($I744:R744),0)/$I744)),"")</f>
        <v/>
      </c>
      <c r="S744" s="49" t="str">
        <f>IFERROR(IF($K744&lt;&gt;"SS",(VLOOKUP($D744,Customer_Demand!$D:$BF,COLUMNS($I744:S744),0)/$I744+VLOOKUP($D744,Customer_Demand!$D:$BF,COLUMNS($I744:S744),0)/$K744),(VLOOKUP($D744,Customer_Demand!$D:$BF,COLUMNS($I744:S744),0)/$I744)),"")</f>
        <v/>
      </c>
      <c r="T744" s="49" t="str">
        <f>IFERROR(IF($K744&lt;&gt;"SS",(VLOOKUP($D744,Customer_Demand!$D:$BF,COLUMNS($I744:T744),0)/$I744+VLOOKUP($D744,Customer_Demand!$D:$BF,COLUMNS($I744:T744),0)/$K744),(VLOOKUP($D744,Customer_Demand!$D:$BF,COLUMNS($I744:T744),0)/$I744)),"")</f>
        <v/>
      </c>
      <c r="U744" s="49" t="str">
        <f>IFERROR(IF($K744&lt;&gt;"SS",(VLOOKUP($D744,Customer_Demand!$D:$BF,COLUMNS($I744:U744),0)/$I744+VLOOKUP($D744,Customer_Demand!$D:$BF,COLUMNS($I744:U744),0)/$K744),(VLOOKUP($D744,Customer_Demand!$D:$BF,COLUMNS($I744:U744),0)/$I744)),"")</f>
        <v/>
      </c>
      <c r="V744" s="49" t="str">
        <f>IFERROR(IF($K744&lt;&gt;"SS",(VLOOKUP($D744,Customer_Demand!$D:$BF,COLUMNS($I744:V744),0)/$I744+VLOOKUP($D744,Customer_Demand!$D:$BF,COLUMNS($I744:V744),0)/$K744),(VLOOKUP($D744,Customer_Demand!$D:$BF,COLUMNS($I744:V744),0)/$I744)),"")</f>
        <v/>
      </c>
      <c r="W744" s="49" t="str">
        <f>IFERROR(IF($K744&lt;&gt;"SS",(VLOOKUP($D744,Customer_Demand!$D:$BF,COLUMNS($I744:W744),0)/$I744+VLOOKUP($D744,Customer_Demand!$D:$BF,COLUMNS($I744:W744),0)/$K744),(VLOOKUP($D744,Customer_Demand!$D:$BF,COLUMNS($I744:W744),0)/$I744)),"")</f>
        <v/>
      </c>
      <c r="X744" s="49" t="str">
        <f>IFERROR(IF($K744&lt;&gt;"SS",(VLOOKUP($D744,Customer_Demand!$D:$BF,COLUMNS($I744:X744),0)/$I744+VLOOKUP($D744,Customer_Demand!$D:$BF,COLUMNS($I744:X744),0)/$K744),(VLOOKUP($D744,Customer_Demand!$D:$BF,COLUMNS($I744:X744),0)/$I744)),"")</f>
        <v/>
      </c>
      <c r="Y744" s="49" t="str">
        <f>IFERROR(IF($K744&lt;&gt;"SS",(VLOOKUP($D744,Customer_Demand!$D:$BF,COLUMNS($I744:Y744),0)/$I744+VLOOKUP($D744,Customer_Demand!$D:$BF,COLUMNS($I744:Y744),0)/$K744),(VLOOKUP($D744,Customer_Demand!$D:$BF,COLUMNS($I744:Y744),0)/$I744)),"")</f>
        <v/>
      </c>
      <c r="Z744" s="49" t="str">
        <f>IFERROR(IF($K744&lt;&gt;"SS",(VLOOKUP($D744,Customer_Demand!$D:$BF,COLUMNS($I744:Z744),0)/$I744+VLOOKUP($D744,Customer_Demand!$D:$BF,COLUMNS($I744:Z744),0)/$K744),(VLOOKUP($D744,Customer_Demand!$D:$BF,COLUMNS($I744:Z744),0)/$I744)),"")</f>
        <v/>
      </c>
      <c r="AA744" s="49" t="str">
        <f>IFERROR(IF($K744&lt;&gt;"SS",(VLOOKUP($D744,Customer_Demand!$D:$BF,COLUMNS($I744:AA744),0)/$I744+VLOOKUP($D744,Customer_Demand!$D:$BF,COLUMNS($I744:AA744),0)/$K744),(VLOOKUP($D744,Customer_Demand!$D:$BF,COLUMNS($I744:AA744),0)/$I744)),"")</f>
        <v/>
      </c>
      <c r="AB744" s="49" t="str">
        <f>IFERROR(IF($K744&lt;&gt;"SS",(VLOOKUP($D744,Customer_Demand!$D:$BF,COLUMNS($I744:AB744),0)/$I744+VLOOKUP($D744,Customer_Demand!$D:$BF,COLUMNS($I744:AB744),0)/$K744),(VLOOKUP($D744,Customer_Demand!$D:$BF,COLUMNS($I744:AB744),0)/$I744)),"")</f>
        <v/>
      </c>
      <c r="AC744" s="49" t="str">
        <f>IFERROR(IF($K744&lt;&gt;"SS",(VLOOKUP($D744,Customer_Demand!$D:$BF,COLUMNS($I744:AC744),0)/$I744+VLOOKUP($D744,Customer_Demand!$D:$BF,COLUMNS($I744:AC744),0)/$K744),(VLOOKUP($D744,Customer_Demand!$D:$BF,COLUMNS($I744:AC744),0)/$I744)),"")</f>
        <v/>
      </c>
      <c r="AD744" s="49" t="str">
        <f>IFERROR(IF($K744&lt;&gt;"SS",(VLOOKUP($D744,Customer_Demand!$D:$BF,COLUMNS($I744:AD744),0)/$I744+VLOOKUP($D744,Customer_Demand!$D:$BF,COLUMNS($I744:AD744),0)/$K744),(VLOOKUP($D744,Customer_Demand!$D:$BF,COLUMNS($I744:AD744),0)/$I744)),"")</f>
        <v/>
      </c>
      <c r="AE744" s="49" t="str">
        <f>IFERROR(IF($K744&lt;&gt;"SS",(VLOOKUP($D744,Customer_Demand!$D:$BF,COLUMNS($I744:AE744),0)/$I744+VLOOKUP($D744,Customer_Demand!$D:$BF,COLUMNS($I744:AE744),0)/$K744),(VLOOKUP($D744,Customer_Demand!$D:$BF,COLUMNS($I744:AE744),0)/$I744)),"")</f>
        <v/>
      </c>
      <c r="AF744" s="49" t="str">
        <f>IFERROR(IF($K744&lt;&gt;"SS",(VLOOKUP($D744,Customer_Demand!$D:$BF,COLUMNS($I744:AF744),0)/$I744+VLOOKUP($D744,Customer_Demand!$D:$BF,COLUMNS($I744:AF744),0)/$K744),(VLOOKUP($D744,Customer_Demand!$D:$BF,COLUMNS($I744:AF744),0)/$I744)),"")</f>
        <v/>
      </c>
      <c r="AG744" s="49" t="str">
        <f>IFERROR(IF($K744&lt;&gt;"SS",(VLOOKUP($D744,Customer_Demand!$D:$BF,COLUMNS($I744:AG744),0)/$I744+VLOOKUP($D744,Customer_Demand!$D:$BF,COLUMNS($I744:AG744),0)/$K744),(VLOOKUP($D744,Customer_Demand!$D:$BF,COLUMNS($I744:AG744),0)/$I744)),"")</f>
        <v/>
      </c>
      <c r="AH744" s="49" t="str">
        <f>IFERROR(IF($K744&lt;&gt;"SS",(VLOOKUP($D744,Customer_Demand!$D:$BF,COLUMNS($I744:AH744),0)/$I744+VLOOKUP($D744,Customer_Demand!$D:$BF,COLUMNS($I744:AH744),0)/$K744),(VLOOKUP($D744,Customer_Demand!$D:$BF,COLUMNS($I744:AH744),0)/$I744)),"")</f>
        <v/>
      </c>
      <c r="AI744" s="49" t="str">
        <f>IFERROR(IF($K744&lt;&gt;"SS",(VLOOKUP($D744,Customer_Demand!$D:$BF,COLUMNS($I744:AI744),0)/$I744+VLOOKUP($D744,Customer_Demand!$D:$BF,COLUMNS($I744:AI744),0)/$K744),(VLOOKUP($D744,Customer_Demand!$D:$BF,COLUMNS($I744:AI744),0)/$I744)),"")</f>
        <v/>
      </c>
      <c r="AJ744" s="49" t="str">
        <f>IFERROR(IF($K744&lt;&gt;"SS",(VLOOKUP($D744,Customer_Demand!$D:$BF,COLUMNS($I744:AJ744),0)/$I744+VLOOKUP($D744,Customer_Demand!$D:$BF,COLUMNS($I744:AJ744),0)/$K744),(VLOOKUP($D744,Customer_Demand!$D:$BF,COLUMNS($I744:AJ744),0)/$I744)),"")</f>
        <v/>
      </c>
      <c r="AK744" s="49" t="str">
        <f>IFERROR(IF($K744&lt;&gt;"SS",(VLOOKUP($D744,Customer_Demand!$D:$BF,COLUMNS($I744:AK744),0)/$I744+VLOOKUP($D744,Customer_Demand!$D:$BF,COLUMNS($I744:AK744),0)/$K744),(VLOOKUP($D744,Customer_Demand!$D:$BF,COLUMNS($I744:AK744),0)/$I744)),"")</f>
        <v/>
      </c>
      <c r="AL744" s="49" t="str">
        <f>IFERROR(IF($K744&lt;&gt;"SS",(VLOOKUP($D744,Customer_Demand!$D:$BF,COLUMNS($I744:AL744),0)/$I744+VLOOKUP($D744,Customer_Demand!$D:$BF,COLUMNS($I744:AL744),0)/$K744),(VLOOKUP($D744,Customer_Demand!$D:$BF,COLUMNS($I744:AL744),0)/$I744)),"")</f>
        <v/>
      </c>
      <c r="AM744" s="49" t="str">
        <f>IFERROR(IF($K744&lt;&gt;"SS",(VLOOKUP($D744,Customer_Demand!$D:$BF,COLUMNS($I744:AM744),0)/$I744+VLOOKUP($D744,Customer_Demand!$D:$BF,COLUMNS($I744:AM744),0)/$K744),(VLOOKUP($D744,Customer_Demand!$D:$BF,COLUMNS($I744:AM744),0)/$I744)),"")</f>
        <v/>
      </c>
      <c r="AN744" s="49" t="str">
        <f>IFERROR(IF($K744&lt;&gt;"SS",(VLOOKUP($D744,Customer_Demand!$D:$BF,COLUMNS($I744:AN744),0)/$I744+VLOOKUP($D744,Customer_Demand!$D:$BF,COLUMNS($I744:AN744),0)/$K744),(VLOOKUP($D744,Customer_Demand!$D:$BF,COLUMNS($I744:AN744),0)/$I744)),"")</f>
        <v/>
      </c>
      <c r="AO744" s="49" t="str">
        <f>IFERROR(IF($K744&lt;&gt;"SS",(VLOOKUP($D744,Customer_Demand!$D:$BF,COLUMNS($I744:AO744),0)/$I744+VLOOKUP($D744,Customer_Demand!$D:$BF,COLUMNS($I744:AO744),0)/$K744),(VLOOKUP($D744,Customer_Demand!$D:$BF,COLUMNS($I744:AO744),0)/$I744)),"")</f>
        <v/>
      </c>
      <c r="AP744" s="49" t="str">
        <f>IFERROR(IF($K744&lt;&gt;"SS",(VLOOKUP($D744,Customer_Demand!$D:$BF,COLUMNS($I744:AP744),0)/$I744+VLOOKUP($D744,Customer_Demand!$D:$BF,COLUMNS($I744:AP744),0)/$K744),(VLOOKUP($D744,Customer_Demand!$D:$BF,COLUMNS($I744:AP744),0)/$I744)),"")</f>
        <v/>
      </c>
      <c r="AQ744" s="49" t="str">
        <f>IFERROR(IF($K744&lt;&gt;"SS",(VLOOKUP($D744,Customer_Demand!$D:$BF,COLUMNS($I744:AQ744),0)/$I744+VLOOKUP($D744,Customer_Demand!$D:$BF,COLUMNS($I744:AQ744),0)/$K744),(VLOOKUP($D744,Customer_Demand!$D:$BF,COLUMNS($I744:AQ744),0)/$I744)),"")</f>
        <v/>
      </c>
      <c r="AR744" s="49" t="str">
        <f>IFERROR(IF($K744&lt;&gt;"SS",(VLOOKUP($D744,Customer_Demand!$D:$BF,COLUMNS($I744:AR744),0)/$I744+VLOOKUP($D744,Customer_Demand!$D:$BF,COLUMNS($I744:AR744),0)/$K744),(VLOOKUP($D744,Customer_Demand!$D:$BF,COLUMNS($I744:AR744),0)/$I744)),"")</f>
        <v/>
      </c>
      <c r="AS744" s="49" t="str">
        <f>IFERROR(IF($K744&lt;&gt;"SS",(VLOOKUP($D744,Customer_Demand!$D:$BF,COLUMNS($I744:AS744),0)/$I744+VLOOKUP($D744,Customer_Demand!$D:$BF,COLUMNS($I744:AS744),0)/$K744),(VLOOKUP($D744,Customer_Demand!$D:$BF,COLUMNS($I744:AS744),0)/$I744)),"")</f>
        <v/>
      </c>
      <c r="AT744" s="49" t="str">
        <f>IFERROR(IF($K744&lt;&gt;"SS",(VLOOKUP($D744,Customer_Demand!$D:$BF,COLUMNS($I744:AT744),0)/$I744+VLOOKUP($D744,Customer_Demand!$D:$BF,COLUMNS($I744:AT744),0)/$K744),(VLOOKUP($D744,Customer_Demand!$D:$BF,COLUMNS($I744:AT744),0)/$I744)),"")</f>
        <v/>
      </c>
      <c r="AU744" s="49" t="str">
        <f>IFERROR(IF($K744&lt;&gt;"SS",(VLOOKUP($D744,Customer_Demand!$D:$BF,COLUMNS($I744:AU744),0)/$I744+VLOOKUP($D744,Customer_Demand!$D:$BF,COLUMNS($I744:AU744),0)/$K744),(VLOOKUP($D744,Customer_Demand!$D:$BF,COLUMNS($I744:AU744),0)/$I744)),"")</f>
        <v/>
      </c>
      <c r="AV744" s="49" t="str">
        <f>IFERROR(IF($K744&lt;&gt;"SS",(VLOOKUP($D744,Customer_Demand!$D:$BF,COLUMNS($I744:AV744),0)/$I744+VLOOKUP($D744,Customer_Demand!$D:$BF,COLUMNS($I744:AV744),0)/$K744),(VLOOKUP($D744,Customer_Demand!$D:$BF,COLUMNS($I744:AV744),0)/$I744)),"")</f>
        <v/>
      </c>
      <c r="AW744" s="49" t="str">
        <f>IFERROR(IF($K744&lt;&gt;"SS",(VLOOKUP($D744,Customer_Demand!$D:$BF,COLUMNS($I744:AW744),0)/$I744+VLOOKUP($D744,Customer_Demand!$D:$BF,COLUMNS($I744:AW744),0)/$K744),(VLOOKUP($D744,Customer_Demand!$D:$BF,COLUMNS($I744:AW744),0)/$I744)),"")</f>
        <v/>
      </c>
      <c r="AX744" s="49" t="str">
        <f>IFERROR(IF($K744&lt;&gt;"SS",(VLOOKUP($D744,Customer_Demand!$D:$BF,COLUMNS($I744:AX744),0)/$I744+VLOOKUP($D744,Customer_Demand!$D:$BF,COLUMNS($I744:AX744),0)/$K744),(VLOOKUP($D744,Customer_Demand!$D:$BF,COLUMNS($I744:AX744),0)/$I744)),"")</f>
        <v/>
      </c>
      <c r="AY744" s="49" t="str">
        <f>IFERROR(IF($K744&lt;&gt;"SS",(VLOOKUP($D744,Customer_Demand!$D:$BF,COLUMNS($I744:AY744),0)/$I744+VLOOKUP($D744,Customer_Demand!$D:$BF,COLUMNS($I744:AY744),0)/$K744),(VLOOKUP($D744,Customer_Demand!$D:$BF,COLUMNS($I744:AY744),0)/$I744)),"")</f>
        <v/>
      </c>
      <c r="AZ744" s="49" t="str">
        <f>IFERROR(IF($K744&lt;&gt;"SS",(VLOOKUP($D744,Customer_Demand!$D:$BF,COLUMNS($I744:AZ744),0)/$I744+VLOOKUP($D744,Customer_Demand!$D:$BF,COLUMNS($I744:AZ744),0)/$K744),(VLOOKUP($D744,Customer_Demand!$D:$BF,COLUMNS($I744:AZ744),0)/$I744)),"")</f>
        <v/>
      </c>
      <c r="BA744" s="49" t="str">
        <f>IFERROR(IF($K744&lt;&gt;"SS",(VLOOKUP($D744,Customer_Demand!$D:$BF,COLUMNS($I744:BA744),0)/$I744+VLOOKUP($D744,Customer_Demand!$D:$BF,COLUMNS($I744:BA744),0)/$K744),(VLOOKUP($D744,Customer_Demand!$D:$BF,COLUMNS($I744:BA744),0)/$I744)),"")</f>
        <v/>
      </c>
      <c r="BB744" s="49" t="str">
        <f>IFERROR(IF($K744&lt;&gt;"SS",(VLOOKUP($D744,Customer_Demand!$D:$BF,COLUMNS($I744:BB744),0)/$I744+VLOOKUP($D744,Customer_Demand!$D:$BF,COLUMNS($I744:BB744),0)/$K744),(VLOOKUP($D744,Customer_Demand!$D:$BF,COLUMNS($I744:BB744),0)/$I744)),"")</f>
        <v/>
      </c>
      <c r="BC744" s="49" t="str">
        <f>IFERROR(IF($K744&lt;&gt;"SS",(VLOOKUP($D744,Customer_Demand!$D:$BF,COLUMNS($I744:BC744),0)/$I744+VLOOKUP($D744,Customer_Demand!$D:$BF,COLUMNS($I744:BC744),0)/$K744),(VLOOKUP($D744,Customer_Demand!$D:$BF,COLUMNS($I744:BC744),0)/$I744)),"")</f>
        <v/>
      </c>
      <c r="BD744" s="49" t="str">
        <f>IFERROR(IF($K744&lt;&gt;"SS",(VLOOKUP($D744,Customer_Demand!$D:$BF,COLUMNS($I744:BD744),0)/$I744+VLOOKUP($D744,Customer_Demand!$D:$BF,COLUMNS($I744:BD744),0)/$K744),(VLOOKUP($D744,Customer_Demand!$D:$BF,COLUMNS($I744:BD744),0)/$I744)),"")</f>
        <v/>
      </c>
      <c r="BE744" s="49" t="str">
        <f>IFERROR(IF($K744&lt;&gt;"SS",(VLOOKUP($D744,Customer_Demand!$D:$BF,COLUMNS($I744:BE744),0)/$I744+VLOOKUP($D744,Customer_Demand!$D:$BF,COLUMNS($I744:BE744),0)/$K744),(VLOOKUP($D744,Customer_Demand!$D:$BF,COLUMNS($I744:BE744),0)/$I744)),"")</f>
        <v/>
      </c>
      <c r="BF744" s="49" t="str">
        <f>IFERROR(IF($K744&lt;&gt;"SS",(VLOOKUP($D744,Customer_Demand!$D:$BF,COLUMNS($I744:BF744),0)/$I744+VLOOKUP($D744,Customer_Demand!$D:$BF,COLUMNS($I744:BF744),0)/$K744),(VLOOKUP($D744,Customer_Demand!$D:$BF,COLUMNS($I744:BF744),0)/$I744)),"")</f>
        <v/>
      </c>
      <c r="BG744" s="49" t="str">
        <f>IFERROR(IF($K744&lt;&gt;"SS",(VLOOKUP($D744,Customer_Demand!$D:$BF,COLUMNS($I744:BG744),0)/$I744+VLOOKUP($D744,Customer_Demand!$D:$BF,COLUMNS($I744:BG744),0)/$K744),(VLOOKUP($D744,Customer_Demand!$D:$BF,COLUMNS($I744:BG744),0)/$I744)),"")</f>
        <v/>
      </c>
      <c r="BH744" s="49" t="str">
        <f>IFERROR(IF($K744&lt;&gt;"SS",(VLOOKUP($D744,Customer_Demand!$D:$BF,COLUMNS($I744:BH744),0)/$I744+VLOOKUP($D744,Customer_Demand!$D:$BF,COLUMNS($I744:BH744),0)/$K744),(VLOOKUP($D744,Customer_Demand!$D:$BF,COLUMNS($I744:BH744),0)/$I744)),"")</f>
        <v/>
      </c>
      <c r="BI744" s="49" t="str">
        <f>IFERROR(IF($K744&lt;&gt;"SS",(VLOOKUP($D744,Customer_Demand!$D:$BF,COLUMNS($I744:BI744),0)/$I744+VLOOKUP($D744,Customer_Demand!$D:$BF,COLUMNS($I744:BI744),0)/$K744),(VLOOKUP($D744,Customer_Demand!$D:$BF,COLUMNS($I744:BI744),0)/$I744)),"")</f>
        <v/>
      </c>
      <c r="BJ744" s="49" t="str">
        <f>IFERROR(IF($K744&lt;&gt;"SS",(VLOOKUP($D744,Customer_Demand!$D:$BF,COLUMNS($I744:BJ744),0)/$I744+VLOOKUP($D744,Customer_Demand!$D:$BF,COLUMNS($I744:BJ744),0)/$K744),(VLOOKUP($D744,Customer_Demand!$D:$BF,COLUMNS($I744:BJ744),0)/$I744)),"")</f>
        <v/>
      </c>
      <c r="BK744" s="50" t="str">
        <f>IFERROR(IF($K744&lt;&gt;"SS",(VLOOKUP($D744,Customer_Demand!$D:$BF,COLUMNS($I744:BK744),0)/$I744+VLOOKUP($D744,Customer_Demand!$D:$BF,COLUMNS($I744:BK744),0)/$K744),(VLOOKUP($D744,Customer_Demand!$D:$BF,COLUMNS($I744:BK744),0)/$I744)),"")</f>
        <v/>
      </c>
    </row>
    <row r="745" spans="2:63" x14ac:dyDescent="0.2">
      <c r="B745" s="12" t="str">
        <f t="shared" si="51"/>
        <v/>
      </c>
      <c r="C745" s="45" t="str">
        <f>IF((Customer_Demand!C745)&lt;&gt;"",Customer_Demand!C745,"")</f>
        <v/>
      </c>
      <c r="D745" s="45" t="str">
        <f>IF(C745&lt;&gt;"",Customer_Demand!D745,"")</f>
        <v/>
      </c>
      <c r="E745" s="52" t="str">
        <f>IF(C745&lt;&gt;"",Customer_Demand!E745,"")</f>
        <v/>
      </c>
      <c r="F745" s="47" t="str">
        <f>IF(C745&lt;&gt;"",VLOOKUP(D745,Customer_Demand!$D$5:$F$1005,3,0),"")</f>
        <v/>
      </c>
      <c r="G745" s="48" t="str">
        <f t="shared" si="48"/>
        <v/>
      </c>
      <c r="H745" s="48" t="str">
        <f t="shared" si="49"/>
        <v/>
      </c>
      <c r="I745" s="48" t="str">
        <f>IFERROR(IF(C745&lt;&gt;"",VLOOKUP($H745,SMT_Cycle_Time_Data!$F:$Q,4,0),""),"SGR Not Defined")</f>
        <v/>
      </c>
      <c r="J745" s="48" t="str">
        <f t="shared" si="50"/>
        <v/>
      </c>
      <c r="K745" s="48" t="str">
        <f>IF(C745&lt;&gt;"",IFERROR(VLOOKUP($J745,SMT_Cycle_Time_Data!$F:$Q,4,0),"SS"),"")</f>
        <v/>
      </c>
      <c r="L745" s="49" t="str">
        <f>IFERROR(IF($K745&lt;&gt;"SS",(VLOOKUP($D745,Customer_Demand!$D:$BF,COLUMNS($I745:L745),0)/$I745+VLOOKUP($D745,Customer_Demand!$D:$BF,COLUMNS($I745:L745),0)/$K745),(VLOOKUP($D745,Customer_Demand!$D:$BF,COLUMNS($I745:L745),0)/$I745)),"")</f>
        <v/>
      </c>
      <c r="M745" s="49" t="str">
        <f>IFERROR(IF($K745&lt;&gt;"SS",(VLOOKUP($D745,Customer_Demand!$D:$BF,COLUMNS($I745:M745),0)/$I745+VLOOKUP($D745,Customer_Demand!$D:$BF,COLUMNS($I745:M745),0)/$K745),(VLOOKUP($D745,Customer_Demand!$D:$BF,COLUMNS($I745:M745),0)/$I745)),"")</f>
        <v/>
      </c>
      <c r="N745" s="49" t="str">
        <f>IFERROR(IF($K745&lt;&gt;"SS",(VLOOKUP($D745,Customer_Demand!$D:$BF,COLUMNS($I745:N745),0)/$I745+VLOOKUP($D745,Customer_Demand!$D:$BF,COLUMNS($I745:N745),0)/$K745),(VLOOKUP($D745,Customer_Demand!$D:$BF,COLUMNS($I745:N745),0)/$I745)),"")</f>
        <v/>
      </c>
      <c r="O745" s="49" t="str">
        <f>IFERROR(IF($K745&lt;&gt;"SS",(VLOOKUP($D745,Customer_Demand!$D:$BF,COLUMNS($I745:O745),0)/$I745+VLOOKUP($D745,Customer_Demand!$D:$BF,COLUMNS($I745:O745),0)/$K745),(VLOOKUP($D745,Customer_Demand!$D:$BF,COLUMNS($I745:O745),0)/$I745)),"")</f>
        <v/>
      </c>
      <c r="P745" s="49" t="str">
        <f>IFERROR(IF($K745&lt;&gt;"SS",(VLOOKUP($D745,Customer_Demand!$D:$BF,COLUMNS($I745:P745),0)/$I745+VLOOKUP($D745,Customer_Demand!$D:$BF,COLUMNS($I745:P745),0)/$K745),(VLOOKUP($D745,Customer_Demand!$D:$BF,COLUMNS($I745:P745),0)/$I745)),"")</f>
        <v/>
      </c>
      <c r="Q745" s="49" t="str">
        <f>IFERROR(IF($K745&lt;&gt;"SS",(VLOOKUP($D745,Customer_Demand!$D:$BF,COLUMNS($I745:Q745),0)/$I745+VLOOKUP($D745,Customer_Demand!$D:$BF,COLUMNS($I745:Q745),0)/$K745),(VLOOKUP($D745,Customer_Demand!$D:$BF,COLUMNS($I745:Q745),0)/$I745)),"")</f>
        <v/>
      </c>
      <c r="R745" s="49" t="str">
        <f>IFERROR(IF($K745&lt;&gt;"SS",(VLOOKUP($D745,Customer_Demand!$D:$BF,COLUMNS($I745:R745),0)/$I745+VLOOKUP($D745,Customer_Demand!$D:$BF,COLUMNS($I745:R745),0)/$K745),(VLOOKUP($D745,Customer_Demand!$D:$BF,COLUMNS($I745:R745),0)/$I745)),"")</f>
        <v/>
      </c>
      <c r="S745" s="49" t="str">
        <f>IFERROR(IF($K745&lt;&gt;"SS",(VLOOKUP($D745,Customer_Demand!$D:$BF,COLUMNS($I745:S745),0)/$I745+VLOOKUP($D745,Customer_Demand!$D:$BF,COLUMNS($I745:S745),0)/$K745),(VLOOKUP($D745,Customer_Demand!$D:$BF,COLUMNS($I745:S745),0)/$I745)),"")</f>
        <v/>
      </c>
      <c r="T745" s="49" t="str">
        <f>IFERROR(IF($K745&lt;&gt;"SS",(VLOOKUP($D745,Customer_Demand!$D:$BF,COLUMNS($I745:T745),0)/$I745+VLOOKUP($D745,Customer_Demand!$D:$BF,COLUMNS($I745:T745),0)/$K745),(VLOOKUP($D745,Customer_Demand!$D:$BF,COLUMNS($I745:T745),0)/$I745)),"")</f>
        <v/>
      </c>
      <c r="U745" s="49" t="str">
        <f>IFERROR(IF($K745&lt;&gt;"SS",(VLOOKUP($D745,Customer_Demand!$D:$BF,COLUMNS($I745:U745),0)/$I745+VLOOKUP($D745,Customer_Demand!$D:$BF,COLUMNS($I745:U745),0)/$K745),(VLOOKUP($D745,Customer_Demand!$D:$BF,COLUMNS($I745:U745),0)/$I745)),"")</f>
        <v/>
      </c>
      <c r="V745" s="49" t="str">
        <f>IFERROR(IF($K745&lt;&gt;"SS",(VLOOKUP($D745,Customer_Demand!$D:$BF,COLUMNS($I745:V745),0)/$I745+VLOOKUP($D745,Customer_Demand!$D:$BF,COLUMNS($I745:V745),0)/$K745),(VLOOKUP($D745,Customer_Demand!$D:$BF,COLUMNS($I745:V745),0)/$I745)),"")</f>
        <v/>
      </c>
      <c r="W745" s="49" t="str">
        <f>IFERROR(IF($K745&lt;&gt;"SS",(VLOOKUP($D745,Customer_Demand!$D:$BF,COLUMNS($I745:W745),0)/$I745+VLOOKUP($D745,Customer_Demand!$D:$BF,COLUMNS($I745:W745),0)/$K745),(VLOOKUP($D745,Customer_Demand!$D:$BF,COLUMNS($I745:W745),0)/$I745)),"")</f>
        <v/>
      </c>
      <c r="X745" s="49" t="str">
        <f>IFERROR(IF($K745&lt;&gt;"SS",(VLOOKUP($D745,Customer_Demand!$D:$BF,COLUMNS($I745:X745),0)/$I745+VLOOKUP($D745,Customer_Demand!$D:$BF,COLUMNS($I745:X745),0)/$K745),(VLOOKUP($D745,Customer_Demand!$D:$BF,COLUMNS($I745:X745),0)/$I745)),"")</f>
        <v/>
      </c>
      <c r="Y745" s="49" t="str">
        <f>IFERROR(IF($K745&lt;&gt;"SS",(VLOOKUP($D745,Customer_Demand!$D:$BF,COLUMNS($I745:Y745),0)/$I745+VLOOKUP($D745,Customer_Demand!$D:$BF,COLUMNS($I745:Y745),0)/$K745),(VLOOKUP($D745,Customer_Demand!$D:$BF,COLUMNS($I745:Y745),0)/$I745)),"")</f>
        <v/>
      </c>
      <c r="Z745" s="49" t="str">
        <f>IFERROR(IF($K745&lt;&gt;"SS",(VLOOKUP($D745,Customer_Demand!$D:$BF,COLUMNS($I745:Z745),0)/$I745+VLOOKUP($D745,Customer_Demand!$D:$BF,COLUMNS($I745:Z745),0)/$K745),(VLOOKUP($D745,Customer_Demand!$D:$BF,COLUMNS($I745:Z745),0)/$I745)),"")</f>
        <v/>
      </c>
      <c r="AA745" s="49" t="str">
        <f>IFERROR(IF($K745&lt;&gt;"SS",(VLOOKUP($D745,Customer_Demand!$D:$BF,COLUMNS($I745:AA745),0)/$I745+VLOOKUP($D745,Customer_Demand!$D:$BF,COLUMNS($I745:AA745),0)/$K745),(VLOOKUP($D745,Customer_Demand!$D:$BF,COLUMNS($I745:AA745),0)/$I745)),"")</f>
        <v/>
      </c>
      <c r="AB745" s="49" t="str">
        <f>IFERROR(IF($K745&lt;&gt;"SS",(VLOOKUP($D745,Customer_Demand!$D:$BF,COLUMNS($I745:AB745),0)/$I745+VLOOKUP($D745,Customer_Demand!$D:$BF,COLUMNS($I745:AB745),0)/$K745),(VLOOKUP($D745,Customer_Demand!$D:$BF,COLUMNS($I745:AB745),0)/$I745)),"")</f>
        <v/>
      </c>
      <c r="AC745" s="49" t="str">
        <f>IFERROR(IF($K745&lt;&gt;"SS",(VLOOKUP($D745,Customer_Demand!$D:$BF,COLUMNS($I745:AC745),0)/$I745+VLOOKUP($D745,Customer_Demand!$D:$BF,COLUMNS($I745:AC745),0)/$K745),(VLOOKUP($D745,Customer_Demand!$D:$BF,COLUMNS($I745:AC745),0)/$I745)),"")</f>
        <v/>
      </c>
      <c r="AD745" s="49" t="str">
        <f>IFERROR(IF($K745&lt;&gt;"SS",(VLOOKUP($D745,Customer_Demand!$D:$BF,COLUMNS($I745:AD745),0)/$I745+VLOOKUP($D745,Customer_Demand!$D:$BF,COLUMNS($I745:AD745),0)/$K745),(VLOOKUP($D745,Customer_Demand!$D:$BF,COLUMNS($I745:AD745),0)/$I745)),"")</f>
        <v/>
      </c>
      <c r="AE745" s="49" t="str">
        <f>IFERROR(IF($K745&lt;&gt;"SS",(VLOOKUP($D745,Customer_Demand!$D:$BF,COLUMNS($I745:AE745),0)/$I745+VLOOKUP($D745,Customer_Demand!$D:$BF,COLUMNS($I745:AE745),0)/$K745),(VLOOKUP($D745,Customer_Demand!$D:$BF,COLUMNS($I745:AE745),0)/$I745)),"")</f>
        <v/>
      </c>
      <c r="AF745" s="49" t="str">
        <f>IFERROR(IF($K745&lt;&gt;"SS",(VLOOKUP($D745,Customer_Demand!$D:$BF,COLUMNS($I745:AF745),0)/$I745+VLOOKUP($D745,Customer_Demand!$D:$BF,COLUMNS($I745:AF745),0)/$K745),(VLOOKUP($D745,Customer_Demand!$D:$BF,COLUMNS($I745:AF745),0)/$I745)),"")</f>
        <v/>
      </c>
      <c r="AG745" s="49" t="str">
        <f>IFERROR(IF($K745&lt;&gt;"SS",(VLOOKUP($D745,Customer_Demand!$D:$BF,COLUMNS($I745:AG745),0)/$I745+VLOOKUP($D745,Customer_Demand!$D:$BF,COLUMNS($I745:AG745),0)/$K745),(VLOOKUP($D745,Customer_Demand!$D:$BF,COLUMNS($I745:AG745),0)/$I745)),"")</f>
        <v/>
      </c>
      <c r="AH745" s="49" t="str">
        <f>IFERROR(IF($K745&lt;&gt;"SS",(VLOOKUP($D745,Customer_Demand!$D:$BF,COLUMNS($I745:AH745),0)/$I745+VLOOKUP($D745,Customer_Demand!$D:$BF,COLUMNS($I745:AH745),0)/$K745),(VLOOKUP($D745,Customer_Demand!$D:$BF,COLUMNS($I745:AH745),0)/$I745)),"")</f>
        <v/>
      </c>
      <c r="AI745" s="49" t="str">
        <f>IFERROR(IF($K745&lt;&gt;"SS",(VLOOKUP($D745,Customer_Demand!$D:$BF,COLUMNS($I745:AI745),0)/$I745+VLOOKUP($D745,Customer_Demand!$D:$BF,COLUMNS($I745:AI745),0)/$K745),(VLOOKUP($D745,Customer_Demand!$D:$BF,COLUMNS($I745:AI745),0)/$I745)),"")</f>
        <v/>
      </c>
      <c r="AJ745" s="49" t="str">
        <f>IFERROR(IF($K745&lt;&gt;"SS",(VLOOKUP($D745,Customer_Demand!$D:$BF,COLUMNS($I745:AJ745),0)/$I745+VLOOKUP($D745,Customer_Demand!$D:$BF,COLUMNS($I745:AJ745),0)/$K745),(VLOOKUP($D745,Customer_Demand!$D:$BF,COLUMNS($I745:AJ745),0)/$I745)),"")</f>
        <v/>
      </c>
      <c r="AK745" s="49" t="str">
        <f>IFERROR(IF($K745&lt;&gt;"SS",(VLOOKUP($D745,Customer_Demand!$D:$BF,COLUMNS($I745:AK745),0)/$I745+VLOOKUP($D745,Customer_Demand!$D:$BF,COLUMNS($I745:AK745),0)/$K745),(VLOOKUP($D745,Customer_Demand!$D:$BF,COLUMNS($I745:AK745),0)/$I745)),"")</f>
        <v/>
      </c>
      <c r="AL745" s="49" t="str">
        <f>IFERROR(IF($K745&lt;&gt;"SS",(VLOOKUP($D745,Customer_Demand!$D:$BF,COLUMNS($I745:AL745),0)/$I745+VLOOKUP($D745,Customer_Demand!$D:$BF,COLUMNS($I745:AL745),0)/$K745),(VLOOKUP($D745,Customer_Demand!$D:$BF,COLUMNS($I745:AL745),0)/$I745)),"")</f>
        <v/>
      </c>
      <c r="AM745" s="49" t="str">
        <f>IFERROR(IF($K745&lt;&gt;"SS",(VLOOKUP($D745,Customer_Demand!$D:$BF,COLUMNS($I745:AM745),0)/$I745+VLOOKUP($D745,Customer_Demand!$D:$BF,COLUMNS($I745:AM745),0)/$K745),(VLOOKUP($D745,Customer_Demand!$D:$BF,COLUMNS($I745:AM745),0)/$I745)),"")</f>
        <v/>
      </c>
      <c r="AN745" s="49" t="str">
        <f>IFERROR(IF($K745&lt;&gt;"SS",(VLOOKUP($D745,Customer_Demand!$D:$BF,COLUMNS($I745:AN745),0)/$I745+VLOOKUP($D745,Customer_Demand!$D:$BF,COLUMNS($I745:AN745),0)/$K745),(VLOOKUP($D745,Customer_Demand!$D:$BF,COLUMNS($I745:AN745),0)/$I745)),"")</f>
        <v/>
      </c>
      <c r="AO745" s="49" t="str">
        <f>IFERROR(IF($K745&lt;&gt;"SS",(VLOOKUP($D745,Customer_Demand!$D:$BF,COLUMNS($I745:AO745),0)/$I745+VLOOKUP($D745,Customer_Demand!$D:$BF,COLUMNS($I745:AO745),0)/$K745),(VLOOKUP($D745,Customer_Demand!$D:$BF,COLUMNS($I745:AO745),0)/$I745)),"")</f>
        <v/>
      </c>
      <c r="AP745" s="49" t="str">
        <f>IFERROR(IF($K745&lt;&gt;"SS",(VLOOKUP($D745,Customer_Demand!$D:$BF,COLUMNS($I745:AP745),0)/$I745+VLOOKUP($D745,Customer_Demand!$D:$BF,COLUMNS($I745:AP745),0)/$K745),(VLOOKUP($D745,Customer_Demand!$D:$BF,COLUMNS($I745:AP745),0)/$I745)),"")</f>
        <v/>
      </c>
      <c r="AQ745" s="49" t="str">
        <f>IFERROR(IF($K745&lt;&gt;"SS",(VLOOKUP($D745,Customer_Demand!$D:$BF,COLUMNS($I745:AQ745),0)/$I745+VLOOKUP($D745,Customer_Demand!$D:$BF,COLUMNS($I745:AQ745),0)/$K745),(VLOOKUP($D745,Customer_Demand!$D:$BF,COLUMNS($I745:AQ745),0)/$I745)),"")</f>
        <v/>
      </c>
      <c r="AR745" s="49" t="str">
        <f>IFERROR(IF($K745&lt;&gt;"SS",(VLOOKUP($D745,Customer_Demand!$D:$BF,COLUMNS($I745:AR745),0)/$I745+VLOOKUP($D745,Customer_Demand!$D:$BF,COLUMNS($I745:AR745),0)/$K745),(VLOOKUP($D745,Customer_Demand!$D:$BF,COLUMNS($I745:AR745),0)/$I745)),"")</f>
        <v/>
      </c>
      <c r="AS745" s="49" t="str">
        <f>IFERROR(IF($K745&lt;&gt;"SS",(VLOOKUP($D745,Customer_Demand!$D:$BF,COLUMNS($I745:AS745),0)/$I745+VLOOKUP($D745,Customer_Demand!$D:$BF,COLUMNS($I745:AS745),0)/$K745),(VLOOKUP($D745,Customer_Demand!$D:$BF,COLUMNS($I745:AS745),0)/$I745)),"")</f>
        <v/>
      </c>
      <c r="AT745" s="49" t="str">
        <f>IFERROR(IF($K745&lt;&gt;"SS",(VLOOKUP($D745,Customer_Demand!$D:$BF,COLUMNS($I745:AT745),0)/$I745+VLOOKUP($D745,Customer_Demand!$D:$BF,COLUMNS($I745:AT745),0)/$K745),(VLOOKUP($D745,Customer_Demand!$D:$BF,COLUMNS($I745:AT745),0)/$I745)),"")</f>
        <v/>
      </c>
      <c r="AU745" s="49" t="str">
        <f>IFERROR(IF($K745&lt;&gt;"SS",(VLOOKUP($D745,Customer_Demand!$D:$BF,COLUMNS($I745:AU745),0)/$I745+VLOOKUP($D745,Customer_Demand!$D:$BF,COLUMNS($I745:AU745),0)/$K745),(VLOOKUP($D745,Customer_Demand!$D:$BF,COLUMNS($I745:AU745),0)/$I745)),"")</f>
        <v/>
      </c>
      <c r="AV745" s="49" t="str">
        <f>IFERROR(IF($K745&lt;&gt;"SS",(VLOOKUP($D745,Customer_Demand!$D:$BF,COLUMNS($I745:AV745),0)/$I745+VLOOKUP($D745,Customer_Demand!$D:$BF,COLUMNS($I745:AV745),0)/$K745),(VLOOKUP($D745,Customer_Demand!$D:$BF,COLUMNS($I745:AV745),0)/$I745)),"")</f>
        <v/>
      </c>
      <c r="AW745" s="49" t="str">
        <f>IFERROR(IF($K745&lt;&gt;"SS",(VLOOKUP($D745,Customer_Demand!$D:$BF,COLUMNS($I745:AW745),0)/$I745+VLOOKUP($D745,Customer_Demand!$D:$BF,COLUMNS($I745:AW745),0)/$K745),(VLOOKUP($D745,Customer_Demand!$D:$BF,COLUMNS($I745:AW745),0)/$I745)),"")</f>
        <v/>
      </c>
      <c r="AX745" s="49" t="str">
        <f>IFERROR(IF($K745&lt;&gt;"SS",(VLOOKUP($D745,Customer_Demand!$D:$BF,COLUMNS($I745:AX745),0)/$I745+VLOOKUP($D745,Customer_Demand!$D:$BF,COLUMNS($I745:AX745),0)/$K745),(VLOOKUP($D745,Customer_Demand!$D:$BF,COLUMNS($I745:AX745),0)/$I745)),"")</f>
        <v/>
      </c>
      <c r="AY745" s="49" t="str">
        <f>IFERROR(IF($K745&lt;&gt;"SS",(VLOOKUP($D745,Customer_Demand!$D:$BF,COLUMNS($I745:AY745),0)/$I745+VLOOKUP($D745,Customer_Demand!$D:$BF,COLUMNS($I745:AY745),0)/$K745),(VLOOKUP($D745,Customer_Demand!$D:$BF,COLUMNS($I745:AY745),0)/$I745)),"")</f>
        <v/>
      </c>
      <c r="AZ745" s="49" t="str">
        <f>IFERROR(IF($K745&lt;&gt;"SS",(VLOOKUP($D745,Customer_Demand!$D:$BF,COLUMNS($I745:AZ745),0)/$I745+VLOOKUP($D745,Customer_Demand!$D:$BF,COLUMNS($I745:AZ745),0)/$K745),(VLOOKUP($D745,Customer_Demand!$D:$BF,COLUMNS($I745:AZ745),0)/$I745)),"")</f>
        <v/>
      </c>
      <c r="BA745" s="49" t="str">
        <f>IFERROR(IF($K745&lt;&gt;"SS",(VLOOKUP($D745,Customer_Demand!$D:$BF,COLUMNS($I745:BA745),0)/$I745+VLOOKUP($D745,Customer_Demand!$D:$BF,COLUMNS($I745:BA745),0)/$K745),(VLOOKUP($D745,Customer_Demand!$D:$BF,COLUMNS($I745:BA745),0)/$I745)),"")</f>
        <v/>
      </c>
      <c r="BB745" s="49" t="str">
        <f>IFERROR(IF($K745&lt;&gt;"SS",(VLOOKUP($D745,Customer_Demand!$D:$BF,COLUMNS($I745:BB745),0)/$I745+VLOOKUP($D745,Customer_Demand!$D:$BF,COLUMNS($I745:BB745),0)/$K745),(VLOOKUP($D745,Customer_Demand!$D:$BF,COLUMNS($I745:BB745),0)/$I745)),"")</f>
        <v/>
      </c>
      <c r="BC745" s="49" t="str">
        <f>IFERROR(IF($K745&lt;&gt;"SS",(VLOOKUP($D745,Customer_Demand!$D:$BF,COLUMNS($I745:BC745),0)/$I745+VLOOKUP($D745,Customer_Demand!$D:$BF,COLUMNS($I745:BC745),0)/$K745),(VLOOKUP($D745,Customer_Demand!$D:$BF,COLUMNS($I745:BC745),0)/$I745)),"")</f>
        <v/>
      </c>
      <c r="BD745" s="49" t="str">
        <f>IFERROR(IF($K745&lt;&gt;"SS",(VLOOKUP($D745,Customer_Demand!$D:$BF,COLUMNS($I745:BD745),0)/$I745+VLOOKUP($D745,Customer_Demand!$D:$BF,COLUMNS($I745:BD745),0)/$K745),(VLOOKUP($D745,Customer_Demand!$D:$BF,COLUMNS($I745:BD745),0)/$I745)),"")</f>
        <v/>
      </c>
      <c r="BE745" s="49" t="str">
        <f>IFERROR(IF($K745&lt;&gt;"SS",(VLOOKUP($D745,Customer_Demand!$D:$BF,COLUMNS($I745:BE745),0)/$I745+VLOOKUP($D745,Customer_Demand!$D:$BF,COLUMNS($I745:BE745),0)/$K745),(VLOOKUP($D745,Customer_Demand!$D:$BF,COLUMNS($I745:BE745),0)/$I745)),"")</f>
        <v/>
      </c>
      <c r="BF745" s="49" t="str">
        <f>IFERROR(IF($K745&lt;&gt;"SS",(VLOOKUP($D745,Customer_Demand!$D:$BF,COLUMNS($I745:BF745),0)/$I745+VLOOKUP($D745,Customer_Demand!$D:$BF,COLUMNS($I745:BF745),0)/$K745),(VLOOKUP($D745,Customer_Demand!$D:$BF,COLUMNS($I745:BF745),0)/$I745)),"")</f>
        <v/>
      </c>
      <c r="BG745" s="49" t="str">
        <f>IFERROR(IF($K745&lt;&gt;"SS",(VLOOKUP($D745,Customer_Demand!$D:$BF,COLUMNS($I745:BG745),0)/$I745+VLOOKUP($D745,Customer_Demand!$D:$BF,COLUMNS($I745:BG745),0)/$K745),(VLOOKUP($D745,Customer_Demand!$D:$BF,COLUMNS($I745:BG745),0)/$I745)),"")</f>
        <v/>
      </c>
      <c r="BH745" s="49" t="str">
        <f>IFERROR(IF($K745&lt;&gt;"SS",(VLOOKUP($D745,Customer_Demand!$D:$BF,COLUMNS($I745:BH745),0)/$I745+VLOOKUP($D745,Customer_Demand!$D:$BF,COLUMNS($I745:BH745),0)/$K745),(VLOOKUP($D745,Customer_Demand!$D:$BF,COLUMNS($I745:BH745),0)/$I745)),"")</f>
        <v/>
      </c>
      <c r="BI745" s="49" t="str">
        <f>IFERROR(IF($K745&lt;&gt;"SS",(VLOOKUP($D745,Customer_Demand!$D:$BF,COLUMNS($I745:BI745),0)/$I745+VLOOKUP($D745,Customer_Demand!$D:$BF,COLUMNS($I745:BI745),0)/$K745),(VLOOKUP($D745,Customer_Demand!$D:$BF,COLUMNS($I745:BI745),0)/$I745)),"")</f>
        <v/>
      </c>
      <c r="BJ745" s="49" t="str">
        <f>IFERROR(IF($K745&lt;&gt;"SS",(VLOOKUP($D745,Customer_Demand!$D:$BF,COLUMNS($I745:BJ745),0)/$I745+VLOOKUP($D745,Customer_Demand!$D:$BF,COLUMNS($I745:BJ745),0)/$K745),(VLOOKUP($D745,Customer_Demand!$D:$BF,COLUMNS($I745:BJ745),0)/$I745)),"")</f>
        <v/>
      </c>
      <c r="BK745" s="50" t="str">
        <f>IFERROR(IF($K745&lt;&gt;"SS",(VLOOKUP($D745,Customer_Demand!$D:$BF,COLUMNS($I745:BK745),0)/$I745+VLOOKUP($D745,Customer_Demand!$D:$BF,COLUMNS($I745:BK745),0)/$K745),(VLOOKUP($D745,Customer_Demand!$D:$BF,COLUMNS($I745:BK745),0)/$I745)),"")</f>
        <v/>
      </c>
    </row>
    <row r="746" spans="2:63" x14ac:dyDescent="0.2">
      <c r="B746" s="12" t="str">
        <f t="shared" si="51"/>
        <v/>
      </c>
      <c r="C746" s="45" t="str">
        <f>IF((Customer_Demand!C746)&lt;&gt;"",Customer_Demand!C746,"")</f>
        <v/>
      </c>
      <c r="D746" s="45" t="str">
        <f>IF(C746&lt;&gt;"",Customer_Demand!D746,"")</f>
        <v/>
      </c>
      <c r="E746" s="52" t="str">
        <f>IF(C746&lt;&gt;"",Customer_Demand!E746,"")</f>
        <v/>
      </c>
      <c r="F746" s="47" t="str">
        <f>IF(C746&lt;&gt;"",VLOOKUP(D746,Customer_Demand!$D$5:$F$1005,3,0),"")</f>
        <v/>
      </c>
      <c r="G746" s="48" t="str">
        <f t="shared" si="48"/>
        <v/>
      </c>
      <c r="H746" s="48" t="str">
        <f t="shared" si="49"/>
        <v/>
      </c>
      <c r="I746" s="48" t="str">
        <f>IFERROR(IF(C746&lt;&gt;"",VLOOKUP($H746,SMT_Cycle_Time_Data!$F:$Q,4,0),""),"SGR Not Defined")</f>
        <v/>
      </c>
      <c r="J746" s="48" t="str">
        <f t="shared" si="50"/>
        <v/>
      </c>
      <c r="K746" s="48" t="str">
        <f>IF(C746&lt;&gt;"",IFERROR(VLOOKUP($J746,SMT_Cycle_Time_Data!$F:$Q,4,0),"SS"),"")</f>
        <v/>
      </c>
      <c r="L746" s="49" t="str">
        <f>IFERROR(IF($K746&lt;&gt;"SS",(VLOOKUP($D746,Customer_Demand!$D:$BF,COLUMNS($I746:L746),0)/$I746+VLOOKUP($D746,Customer_Demand!$D:$BF,COLUMNS($I746:L746),0)/$K746),(VLOOKUP($D746,Customer_Demand!$D:$BF,COLUMNS($I746:L746),0)/$I746)),"")</f>
        <v/>
      </c>
      <c r="M746" s="49" t="str">
        <f>IFERROR(IF($K746&lt;&gt;"SS",(VLOOKUP($D746,Customer_Demand!$D:$BF,COLUMNS($I746:M746),0)/$I746+VLOOKUP($D746,Customer_Demand!$D:$BF,COLUMNS($I746:M746),0)/$K746),(VLOOKUP($D746,Customer_Demand!$D:$BF,COLUMNS($I746:M746),0)/$I746)),"")</f>
        <v/>
      </c>
      <c r="N746" s="49" t="str">
        <f>IFERROR(IF($K746&lt;&gt;"SS",(VLOOKUP($D746,Customer_Demand!$D:$BF,COLUMNS($I746:N746),0)/$I746+VLOOKUP($D746,Customer_Demand!$D:$BF,COLUMNS($I746:N746),0)/$K746),(VLOOKUP($D746,Customer_Demand!$D:$BF,COLUMNS($I746:N746),0)/$I746)),"")</f>
        <v/>
      </c>
      <c r="O746" s="49" t="str">
        <f>IFERROR(IF($K746&lt;&gt;"SS",(VLOOKUP($D746,Customer_Demand!$D:$BF,COLUMNS($I746:O746),0)/$I746+VLOOKUP($D746,Customer_Demand!$D:$BF,COLUMNS($I746:O746),0)/$K746),(VLOOKUP($D746,Customer_Demand!$D:$BF,COLUMNS($I746:O746),0)/$I746)),"")</f>
        <v/>
      </c>
      <c r="P746" s="49" t="str">
        <f>IFERROR(IF($K746&lt;&gt;"SS",(VLOOKUP($D746,Customer_Demand!$D:$BF,COLUMNS($I746:P746),0)/$I746+VLOOKUP($D746,Customer_Demand!$D:$BF,COLUMNS($I746:P746),0)/$K746),(VLOOKUP($D746,Customer_Demand!$D:$BF,COLUMNS($I746:P746),0)/$I746)),"")</f>
        <v/>
      </c>
      <c r="Q746" s="49" t="str">
        <f>IFERROR(IF($K746&lt;&gt;"SS",(VLOOKUP($D746,Customer_Demand!$D:$BF,COLUMNS($I746:Q746),0)/$I746+VLOOKUP($D746,Customer_Demand!$D:$BF,COLUMNS($I746:Q746),0)/$K746),(VLOOKUP($D746,Customer_Demand!$D:$BF,COLUMNS($I746:Q746),0)/$I746)),"")</f>
        <v/>
      </c>
      <c r="R746" s="49" t="str">
        <f>IFERROR(IF($K746&lt;&gt;"SS",(VLOOKUP($D746,Customer_Demand!$D:$BF,COLUMNS($I746:R746),0)/$I746+VLOOKUP($D746,Customer_Demand!$D:$BF,COLUMNS($I746:R746),0)/$K746),(VLOOKUP($D746,Customer_Demand!$D:$BF,COLUMNS($I746:R746),0)/$I746)),"")</f>
        <v/>
      </c>
      <c r="S746" s="49" t="str">
        <f>IFERROR(IF($K746&lt;&gt;"SS",(VLOOKUP($D746,Customer_Demand!$D:$BF,COLUMNS($I746:S746),0)/$I746+VLOOKUP($D746,Customer_Demand!$D:$BF,COLUMNS($I746:S746),0)/$K746),(VLOOKUP($D746,Customer_Demand!$D:$BF,COLUMNS($I746:S746),0)/$I746)),"")</f>
        <v/>
      </c>
      <c r="T746" s="49" t="str">
        <f>IFERROR(IF($K746&lt;&gt;"SS",(VLOOKUP($D746,Customer_Demand!$D:$BF,COLUMNS($I746:T746),0)/$I746+VLOOKUP($D746,Customer_Demand!$D:$BF,COLUMNS($I746:T746),0)/$K746),(VLOOKUP($D746,Customer_Demand!$D:$BF,COLUMNS($I746:T746),0)/$I746)),"")</f>
        <v/>
      </c>
      <c r="U746" s="49" t="str">
        <f>IFERROR(IF($K746&lt;&gt;"SS",(VLOOKUP($D746,Customer_Demand!$D:$BF,COLUMNS($I746:U746),0)/$I746+VLOOKUP($D746,Customer_Demand!$D:$BF,COLUMNS($I746:U746),0)/$K746),(VLOOKUP($D746,Customer_Demand!$D:$BF,COLUMNS($I746:U746),0)/$I746)),"")</f>
        <v/>
      </c>
      <c r="V746" s="49" t="str">
        <f>IFERROR(IF($K746&lt;&gt;"SS",(VLOOKUP($D746,Customer_Demand!$D:$BF,COLUMNS($I746:V746),0)/$I746+VLOOKUP($D746,Customer_Demand!$D:$BF,COLUMNS($I746:V746),0)/$K746),(VLOOKUP($D746,Customer_Demand!$D:$BF,COLUMNS($I746:V746),0)/$I746)),"")</f>
        <v/>
      </c>
      <c r="W746" s="49" t="str">
        <f>IFERROR(IF($K746&lt;&gt;"SS",(VLOOKUP($D746,Customer_Demand!$D:$BF,COLUMNS($I746:W746),0)/$I746+VLOOKUP($D746,Customer_Demand!$D:$BF,COLUMNS($I746:W746),0)/$K746),(VLOOKUP($D746,Customer_Demand!$D:$BF,COLUMNS($I746:W746),0)/$I746)),"")</f>
        <v/>
      </c>
      <c r="X746" s="49" t="str">
        <f>IFERROR(IF($K746&lt;&gt;"SS",(VLOOKUP($D746,Customer_Demand!$D:$BF,COLUMNS($I746:X746),0)/$I746+VLOOKUP($D746,Customer_Demand!$D:$BF,COLUMNS($I746:X746),0)/$K746),(VLOOKUP($D746,Customer_Demand!$D:$BF,COLUMNS($I746:X746),0)/$I746)),"")</f>
        <v/>
      </c>
      <c r="Y746" s="49" t="str">
        <f>IFERROR(IF($K746&lt;&gt;"SS",(VLOOKUP($D746,Customer_Demand!$D:$BF,COLUMNS($I746:Y746),0)/$I746+VLOOKUP($D746,Customer_Demand!$D:$BF,COLUMNS($I746:Y746),0)/$K746),(VLOOKUP($D746,Customer_Demand!$D:$BF,COLUMNS($I746:Y746),0)/$I746)),"")</f>
        <v/>
      </c>
      <c r="Z746" s="49" t="str">
        <f>IFERROR(IF($K746&lt;&gt;"SS",(VLOOKUP($D746,Customer_Demand!$D:$BF,COLUMNS($I746:Z746),0)/$I746+VLOOKUP($D746,Customer_Demand!$D:$BF,COLUMNS($I746:Z746),0)/$K746),(VLOOKUP($D746,Customer_Demand!$D:$BF,COLUMNS($I746:Z746),0)/$I746)),"")</f>
        <v/>
      </c>
      <c r="AA746" s="49" t="str">
        <f>IFERROR(IF($K746&lt;&gt;"SS",(VLOOKUP($D746,Customer_Demand!$D:$BF,COLUMNS($I746:AA746),0)/$I746+VLOOKUP($D746,Customer_Demand!$D:$BF,COLUMNS($I746:AA746),0)/$K746),(VLOOKUP($D746,Customer_Demand!$D:$BF,COLUMNS($I746:AA746),0)/$I746)),"")</f>
        <v/>
      </c>
      <c r="AB746" s="49" t="str">
        <f>IFERROR(IF($K746&lt;&gt;"SS",(VLOOKUP($D746,Customer_Demand!$D:$BF,COLUMNS($I746:AB746),0)/$I746+VLOOKUP($D746,Customer_Demand!$D:$BF,COLUMNS($I746:AB746),0)/$K746),(VLOOKUP($D746,Customer_Demand!$D:$BF,COLUMNS($I746:AB746),0)/$I746)),"")</f>
        <v/>
      </c>
      <c r="AC746" s="49" t="str">
        <f>IFERROR(IF($K746&lt;&gt;"SS",(VLOOKUP($D746,Customer_Demand!$D:$BF,COLUMNS($I746:AC746),0)/$I746+VLOOKUP($D746,Customer_Demand!$D:$BF,COLUMNS($I746:AC746),0)/$K746),(VLOOKUP($D746,Customer_Demand!$D:$BF,COLUMNS($I746:AC746),0)/$I746)),"")</f>
        <v/>
      </c>
      <c r="AD746" s="49" t="str">
        <f>IFERROR(IF($K746&lt;&gt;"SS",(VLOOKUP($D746,Customer_Demand!$D:$BF,COLUMNS($I746:AD746),0)/$I746+VLOOKUP($D746,Customer_Demand!$D:$BF,COLUMNS($I746:AD746),0)/$K746),(VLOOKUP($D746,Customer_Demand!$D:$BF,COLUMNS($I746:AD746),0)/$I746)),"")</f>
        <v/>
      </c>
      <c r="AE746" s="49" t="str">
        <f>IFERROR(IF($K746&lt;&gt;"SS",(VLOOKUP($D746,Customer_Demand!$D:$BF,COLUMNS($I746:AE746),0)/$I746+VLOOKUP($D746,Customer_Demand!$D:$BF,COLUMNS($I746:AE746),0)/$K746),(VLOOKUP($D746,Customer_Demand!$D:$BF,COLUMNS($I746:AE746),0)/$I746)),"")</f>
        <v/>
      </c>
      <c r="AF746" s="49" t="str">
        <f>IFERROR(IF($K746&lt;&gt;"SS",(VLOOKUP($D746,Customer_Demand!$D:$BF,COLUMNS($I746:AF746),0)/$I746+VLOOKUP($D746,Customer_Demand!$D:$BF,COLUMNS($I746:AF746),0)/$K746),(VLOOKUP($D746,Customer_Demand!$D:$BF,COLUMNS($I746:AF746),0)/$I746)),"")</f>
        <v/>
      </c>
      <c r="AG746" s="49" t="str">
        <f>IFERROR(IF($K746&lt;&gt;"SS",(VLOOKUP($D746,Customer_Demand!$D:$BF,COLUMNS($I746:AG746),0)/$I746+VLOOKUP($D746,Customer_Demand!$D:$BF,COLUMNS($I746:AG746),0)/$K746),(VLOOKUP($D746,Customer_Demand!$D:$BF,COLUMNS($I746:AG746),0)/$I746)),"")</f>
        <v/>
      </c>
      <c r="AH746" s="49" t="str">
        <f>IFERROR(IF($K746&lt;&gt;"SS",(VLOOKUP($D746,Customer_Demand!$D:$BF,COLUMNS($I746:AH746),0)/$I746+VLOOKUP($D746,Customer_Demand!$D:$BF,COLUMNS($I746:AH746),0)/$K746),(VLOOKUP($D746,Customer_Demand!$D:$BF,COLUMNS($I746:AH746),0)/$I746)),"")</f>
        <v/>
      </c>
      <c r="AI746" s="49" t="str">
        <f>IFERROR(IF($K746&lt;&gt;"SS",(VLOOKUP($D746,Customer_Demand!$D:$BF,COLUMNS($I746:AI746),0)/$I746+VLOOKUP($D746,Customer_Demand!$D:$BF,COLUMNS($I746:AI746),0)/$K746),(VLOOKUP($D746,Customer_Demand!$D:$BF,COLUMNS($I746:AI746),0)/$I746)),"")</f>
        <v/>
      </c>
      <c r="AJ746" s="49" t="str">
        <f>IFERROR(IF($K746&lt;&gt;"SS",(VLOOKUP($D746,Customer_Demand!$D:$BF,COLUMNS($I746:AJ746),0)/$I746+VLOOKUP($D746,Customer_Demand!$D:$BF,COLUMNS($I746:AJ746),0)/$K746),(VLOOKUP($D746,Customer_Demand!$D:$BF,COLUMNS($I746:AJ746),0)/$I746)),"")</f>
        <v/>
      </c>
      <c r="AK746" s="49" t="str">
        <f>IFERROR(IF($K746&lt;&gt;"SS",(VLOOKUP($D746,Customer_Demand!$D:$BF,COLUMNS($I746:AK746),0)/$I746+VLOOKUP($D746,Customer_Demand!$D:$BF,COLUMNS($I746:AK746),0)/$K746),(VLOOKUP($D746,Customer_Demand!$D:$BF,COLUMNS($I746:AK746),0)/$I746)),"")</f>
        <v/>
      </c>
      <c r="AL746" s="49" t="str">
        <f>IFERROR(IF($K746&lt;&gt;"SS",(VLOOKUP($D746,Customer_Demand!$D:$BF,COLUMNS($I746:AL746),0)/$I746+VLOOKUP($D746,Customer_Demand!$D:$BF,COLUMNS($I746:AL746),0)/$K746),(VLOOKUP($D746,Customer_Demand!$D:$BF,COLUMNS($I746:AL746),0)/$I746)),"")</f>
        <v/>
      </c>
      <c r="AM746" s="49" t="str">
        <f>IFERROR(IF($K746&lt;&gt;"SS",(VLOOKUP($D746,Customer_Demand!$D:$BF,COLUMNS($I746:AM746),0)/$I746+VLOOKUP($D746,Customer_Demand!$D:$BF,COLUMNS($I746:AM746),0)/$K746),(VLOOKUP($D746,Customer_Demand!$D:$BF,COLUMNS($I746:AM746),0)/$I746)),"")</f>
        <v/>
      </c>
      <c r="AN746" s="49" t="str">
        <f>IFERROR(IF($K746&lt;&gt;"SS",(VLOOKUP($D746,Customer_Demand!$D:$BF,COLUMNS($I746:AN746),0)/$I746+VLOOKUP($D746,Customer_Demand!$D:$BF,COLUMNS($I746:AN746),0)/$K746),(VLOOKUP($D746,Customer_Demand!$D:$BF,COLUMNS($I746:AN746),0)/$I746)),"")</f>
        <v/>
      </c>
      <c r="AO746" s="49" t="str">
        <f>IFERROR(IF($K746&lt;&gt;"SS",(VLOOKUP($D746,Customer_Demand!$D:$BF,COLUMNS($I746:AO746),0)/$I746+VLOOKUP($D746,Customer_Demand!$D:$BF,COLUMNS($I746:AO746),0)/$K746),(VLOOKUP($D746,Customer_Demand!$D:$BF,COLUMNS($I746:AO746),0)/$I746)),"")</f>
        <v/>
      </c>
      <c r="AP746" s="49" t="str">
        <f>IFERROR(IF($K746&lt;&gt;"SS",(VLOOKUP($D746,Customer_Demand!$D:$BF,COLUMNS($I746:AP746),0)/$I746+VLOOKUP($D746,Customer_Demand!$D:$BF,COLUMNS($I746:AP746),0)/$K746),(VLOOKUP($D746,Customer_Demand!$D:$BF,COLUMNS($I746:AP746),0)/$I746)),"")</f>
        <v/>
      </c>
      <c r="AQ746" s="49" t="str">
        <f>IFERROR(IF($K746&lt;&gt;"SS",(VLOOKUP($D746,Customer_Demand!$D:$BF,COLUMNS($I746:AQ746),0)/$I746+VLOOKUP($D746,Customer_Demand!$D:$BF,COLUMNS($I746:AQ746),0)/$K746),(VLOOKUP($D746,Customer_Demand!$D:$BF,COLUMNS($I746:AQ746),0)/$I746)),"")</f>
        <v/>
      </c>
      <c r="AR746" s="49" t="str">
        <f>IFERROR(IF($K746&lt;&gt;"SS",(VLOOKUP($D746,Customer_Demand!$D:$BF,COLUMNS($I746:AR746),0)/$I746+VLOOKUP($D746,Customer_Demand!$D:$BF,COLUMNS($I746:AR746),0)/$K746),(VLOOKUP($D746,Customer_Demand!$D:$BF,COLUMNS($I746:AR746),0)/$I746)),"")</f>
        <v/>
      </c>
      <c r="AS746" s="49" t="str">
        <f>IFERROR(IF($K746&lt;&gt;"SS",(VLOOKUP($D746,Customer_Demand!$D:$BF,COLUMNS($I746:AS746),0)/$I746+VLOOKUP($D746,Customer_Demand!$D:$BF,COLUMNS($I746:AS746),0)/$K746),(VLOOKUP($D746,Customer_Demand!$D:$BF,COLUMNS($I746:AS746),0)/$I746)),"")</f>
        <v/>
      </c>
      <c r="AT746" s="49" t="str">
        <f>IFERROR(IF($K746&lt;&gt;"SS",(VLOOKUP($D746,Customer_Demand!$D:$BF,COLUMNS($I746:AT746),0)/$I746+VLOOKUP($D746,Customer_Demand!$D:$BF,COLUMNS($I746:AT746),0)/$K746),(VLOOKUP($D746,Customer_Demand!$D:$BF,COLUMNS($I746:AT746),0)/$I746)),"")</f>
        <v/>
      </c>
      <c r="AU746" s="49" t="str">
        <f>IFERROR(IF($K746&lt;&gt;"SS",(VLOOKUP($D746,Customer_Demand!$D:$BF,COLUMNS($I746:AU746),0)/$I746+VLOOKUP($D746,Customer_Demand!$D:$BF,COLUMNS($I746:AU746),0)/$K746),(VLOOKUP($D746,Customer_Demand!$D:$BF,COLUMNS($I746:AU746),0)/$I746)),"")</f>
        <v/>
      </c>
      <c r="AV746" s="49" t="str">
        <f>IFERROR(IF($K746&lt;&gt;"SS",(VLOOKUP($D746,Customer_Demand!$D:$BF,COLUMNS($I746:AV746),0)/$I746+VLOOKUP($D746,Customer_Demand!$D:$BF,COLUMNS($I746:AV746),0)/$K746),(VLOOKUP($D746,Customer_Demand!$D:$BF,COLUMNS($I746:AV746),0)/$I746)),"")</f>
        <v/>
      </c>
      <c r="AW746" s="49" t="str">
        <f>IFERROR(IF($K746&lt;&gt;"SS",(VLOOKUP($D746,Customer_Demand!$D:$BF,COLUMNS($I746:AW746),0)/$I746+VLOOKUP($D746,Customer_Demand!$D:$BF,COLUMNS($I746:AW746),0)/$K746),(VLOOKUP($D746,Customer_Demand!$D:$BF,COLUMNS($I746:AW746),0)/$I746)),"")</f>
        <v/>
      </c>
      <c r="AX746" s="49" t="str">
        <f>IFERROR(IF($K746&lt;&gt;"SS",(VLOOKUP($D746,Customer_Demand!$D:$BF,COLUMNS($I746:AX746),0)/$I746+VLOOKUP($D746,Customer_Demand!$D:$BF,COLUMNS($I746:AX746),0)/$K746),(VLOOKUP($D746,Customer_Demand!$D:$BF,COLUMNS($I746:AX746),0)/$I746)),"")</f>
        <v/>
      </c>
      <c r="AY746" s="49" t="str">
        <f>IFERROR(IF($K746&lt;&gt;"SS",(VLOOKUP($D746,Customer_Demand!$D:$BF,COLUMNS($I746:AY746),0)/$I746+VLOOKUP($D746,Customer_Demand!$D:$BF,COLUMNS($I746:AY746),0)/$K746),(VLOOKUP($D746,Customer_Demand!$D:$BF,COLUMNS($I746:AY746),0)/$I746)),"")</f>
        <v/>
      </c>
      <c r="AZ746" s="49" t="str">
        <f>IFERROR(IF($K746&lt;&gt;"SS",(VLOOKUP($D746,Customer_Demand!$D:$BF,COLUMNS($I746:AZ746),0)/$I746+VLOOKUP($D746,Customer_Demand!$D:$BF,COLUMNS($I746:AZ746),0)/$K746),(VLOOKUP($D746,Customer_Demand!$D:$BF,COLUMNS($I746:AZ746),0)/$I746)),"")</f>
        <v/>
      </c>
      <c r="BA746" s="49" t="str">
        <f>IFERROR(IF($K746&lt;&gt;"SS",(VLOOKUP($D746,Customer_Demand!$D:$BF,COLUMNS($I746:BA746),0)/$I746+VLOOKUP($D746,Customer_Demand!$D:$BF,COLUMNS($I746:BA746),0)/$K746),(VLOOKUP($D746,Customer_Demand!$D:$BF,COLUMNS($I746:BA746),0)/$I746)),"")</f>
        <v/>
      </c>
      <c r="BB746" s="49" t="str">
        <f>IFERROR(IF($K746&lt;&gt;"SS",(VLOOKUP($D746,Customer_Demand!$D:$BF,COLUMNS($I746:BB746),0)/$I746+VLOOKUP($D746,Customer_Demand!$D:$BF,COLUMNS($I746:BB746),0)/$K746),(VLOOKUP($D746,Customer_Demand!$D:$BF,COLUMNS($I746:BB746),0)/$I746)),"")</f>
        <v/>
      </c>
      <c r="BC746" s="49" t="str">
        <f>IFERROR(IF($K746&lt;&gt;"SS",(VLOOKUP($D746,Customer_Demand!$D:$BF,COLUMNS($I746:BC746),0)/$I746+VLOOKUP($D746,Customer_Demand!$D:$BF,COLUMNS($I746:BC746),0)/$K746),(VLOOKUP($D746,Customer_Demand!$D:$BF,COLUMNS($I746:BC746),0)/$I746)),"")</f>
        <v/>
      </c>
      <c r="BD746" s="49" t="str">
        <f>IFERROR(IF($K746&lt;&gt;"SS",(VLOOKUP($D746,Customer_Demand!$D:$BF,COLUMNS($I746:BD746),0)/$I746+VLOOKUP($D746,Customer_Demand!$D:$BF,COLUMNS($I746:BD746),0)/$K746),(VLOOKUP($D746,Customer_Demand!$D:$BF,COLUMNS($I746:BD746),0)/$I746)),"")</f>
        <v/>
      </c>
      <c r="BE746" s="49" t="str">
        <f>IFERROR(IF($K746&lt;&gt;"SS",(VLOOKUP($D746,Customer_Demand!$D:$BF,COLUMNS($I746:BE746),0)/$I746+VLOOKUP($D746,Customer_Demand!$D:$BF,COLUMNS($I746:BE746),0)/$K746),(VLOOKUP($D746,Customer_Demand!$D:$BF,COLUMNS($I746:BE746),0)/$I746)),"")</f>
        <v/>
      </c>
      <c r="BF746" s="49" t="str">
        <f>IFERROR(IF($K746&lt;&gt;"SS",(VLOOKUP($D746,Customer_Demand!$D:$BF,COLUMNS($I746:BF746),0)/$I746+VLOOKUP($D746,Customer_Demand!$D:$BF,COLUMNS($I746:BF746),0)/$K746),(VLOOKUP($D746,Customer_Demand!$D:$BF,COLUMNS($I746:BF746),0)/$I746)),"")</f>
        <v/>
      </c>
      <c r="BG746" s="49" t="str">
        <f>IFERROR(IF($K746&lt;&gt;"SS",(VLOOKUP($D746,Customer_Demand!$D:$BF,COLUMNS($I746:BG746),0)/$I746+VLOOKUP($D746,Customer_Demand!$D:$BF,COLUMNS($I746:BG746),0)/$K746),(VLOOKUP($D746,Customer_Demand!$D:$BF,COLUMNS($I746:BG746),0)/$I746)),"")</f>
        <v/>
      </c>
      <c r="BH746" s="49" t="str">
        <f>IFERROR(IF($K746&lt;&gt;"SS",(VLOOKUP($D746,Customer_Demand!$D:$BF,COLUMNS($I746:BH746),0)/$I746+VLOOKUP($D746,Customer_Demand!$D:$BF,COLUMNS($I746:BH746),0)/$K746),(VLOOKUP($D746,Customer_Demand!$D:$BF,COLUMNS($I746:BH746),0)/$I746)),"")</f>
        <v/>
      </c>
      <c r="BI746" s="49" t="str">
        <f>IFERROR(IF($K746&lt;&gt;"SS",(VLOOKUP($D746,Customer_Demand!$D:$BF,COLUMNS($I746:BI746),0)/$I746+VLOOKUP($D746,Customer_Demand!$D:$BF,COLUMNS($I746:BI746),0)/$K746),(VLOOKUP($D746,Customer_Demand!$D:$BF,COLUMNS($I746:BI746),0)/$I746)),"")</f>
        <v/>
      </c>
      <c r="BJ746" s="49" t="str">
        <f>IFERROR(IF($K746&lt;&gt;"SS",(VLOOKUP($D746,Customer_Demand!$D:$BF,COLUMNS($I746:BJ746),0)/$I746+VLOOKUP($D746,Customer_Demand!$D:$BF,COLUMNS($I746:BJ746),0)/$K746),(VLOOKUP($D746,Customer_Demand!$D:$BF,COLUMNS($I746:BJ746),0)/$I746)),"")</f>
        <v/>
      </c>
      <c r="BK746" s="50" t="str">
        <f>IFERROR(IF($K746&lt;&gt;"SS",(VLOOKUP($D746,Customer_Demand!$D:$BF,COLUMNS($I746:BK746),0)/$I746+VLOOKUP($D746,Customer_Demand!$D:$BF,COLUMNS($I746:BK746),0)/$K746),(VLOOKUP($D746,Customer_Demand!$D:$BF,COLUMNS($I746:BK746),0)/$I746)),"")</f>
        <v/>
      </c>
    </row>
    <row r="747" spans="2:63" x14ac:dyDescent="0.2">
      <c r="B747" s="12" t="str">
        <f t="shared" si="51"/>
        <v/>
      </c>
      <c r="C747" s="45" t="str">
        <f>IF((Customer_Demand!C747)&lt;&gt;"",Customer_Demand!C747,"")</f>
        <v/>
      </c>
      <c r="D747" s="45" t="str">
        <f>IF(C747&lt;&gt;"",Customer_Demand!D747,"")</f>
        <v/>
      </c>
      <c r="E747" s="52" t="str">
        <f>IF(C747&lt;&gt;"",Customer_Demand!E747,"")</f>
        <v/>
      </c>
      <c r="F747" s="47" t="str">
        <f>IF(C747&lt;&gt;"",VLOOKUP(D747,Customer_Demand!$D$5:$F$1005,3,0),"")</f>
        <v/>
      </c>
      <c r="G747" s="48" t="str">
        <f t="shared" si="48"/>
        <v/>
      </c>
      <c r="H747" s="48" t="str">
        <f t="shared" si="49"/>
        <v/>
      </c>
      <c r="I747" s="48" t="str">
        <f>IFERROR(IF(C747&lt;&gt;"",VLOOKUP($H747,SMT_Cycle_Time_Data!$F:$Q,4,0),""),"SGR Not Defined")</f>
        <v/>
      </c>
      <c r="J747" s="48" t="str">
        <f t="shared" si="50"/>
        <v/>
      </c>
      <c r="K747" s="48" t="str">
        <f>IF(C747&lt;&gt;"",IFERROR(VLOOKUP($J747,SMT_Cycle_Time_Data!$F:$Q,4,0),"SS"),"")</f>
        <v/>
      </c>
      <c r="L747" s="49" t="str">
        <f>IFERROR(IF($K747&lt;&gt;"SS",(VLOOKUP($D747,Customer_Demand!$D:$BF,COLUMNS($I747:L747),0)/$I747+VLOOKUP($D747,Customer_Demand!$D:$BF,COLUMNS($I747:L747),0)/$K747),(VLOOKUP($D747,Customer_Demand!$D:$BF,COLUMNS($I747:L747),0)/$I747)),"")</f>
        <v/>
      </c>
      <c r="M747" s="49" t="str">
        <f>IFERROR(IF($K747&lt;&gt;"SS",(VLOOKUP($D747,Customer_Demand!$D:$BF,COLUMNS($I747:M747),0)/$I747+VLOOKUP($D747,Customer_Demand!$D:$BF,COLUMNS($I747:M747),0)/$K747),(VLOOKUP($D747,Customer_Demand!$D:$BF,COLUMNS($I747:M747),0)/$I747)),"")</f>
        <v/>
      </c>
      <c r="N747" s="49" t="str">
        <f>IFERROR(IF($K747&lt;&gt;"SS",(VLOOKUP($D747,Customer_Demand!$D:$BF,COLUMNS($I747:N747),0)/$I747+VLOOKUP($D747,Customer_Demand!$D:$BF,COLUMNS($I747:N747),0)/$K747),(VLOOKUP($D747,Customer_Demand!$D:$BF,COLUMNS($I747:N747),0)/$I747)),"")</f>
        <v/>
      </c>
      <c r="O747" s="49" t="str">
        <f>IFERROR(IF($K747&lt;&gt;"SS",(VLOOKUP($D747,Customer_Demand!$D:$BF,COLUMNS($I747:O747),0)/$I747+VLOOKUP($D747,Customer_Demand!$D:$BF,COLUMNS($I747:O747),0)/$K747),(VLOOKUP($D747,Customer_Demand!$D:$BF,COLUMNS($I747:O747),0)/$I747)),"")</f>
        <v/>
      </c>
      <c r="P747" s="49" t="str">
        <f>IFERROR(IF($K747&lt;&gt;"SS",(VLOOKUP($D747,Customer_Demand!$D:$BF,COLUMNS($I747:P747),0)/$I747+VLOOKUP($D747,Customer_Demand!$D:$BF,COLUMNS($I747:P747),0)/$K747),(VLOOKUP($D747,Customer_Demand!$D:$BF,COLUMNS($I747:P747),0)/$I747)),"")</f>
        <v/>
      </c>
      <c r="Q747" s="49" t="str">
        <f>IFERROR(IF($K747&lt;&gt;"SS",(VLOOKUP($D747,Customer_Demand!$D:$BF,COLUMNS($I747:Q747),0)/$I747+VLOOKUP($D747,Customer_Demand!$D:$BF,COLUMNS($I747:Q747),0)/$K747),(VLOOKUP($D747,Customer_Demand!$D:$BF,COLUMNS($I747:Q747),0)/$I747)),"")</f>
        <v/>
      </c>
      <c r="R747" s="49" t="str">
        <f>IFERROR(IF($K747&lt;&gt;"SS",(VLOOKUP($D747,Customer_Demand!$D:$BF,COLUMNS($I747:R747),0)/$I747+VLOOKUP($D747,Customer_Demand!$D:$BF,COLUMNS($I747:R747),0)/$K747),(VLOOKUP($D747,Customer_Demand!$D:$BF,COLUMNS($I747:R747),0)/$I747)),"")</f>
        <v/>
      </c>
      <c r="S747" s="49" t="str">
        <f>IFERROR(IF($K747&lt;&gt;"SS",(VLOOKUP($D747,Customer_Demand!$D:$BF,COLUMNS($I747:S747),0)/$I747+VLOOKUP($D747,Customer_Demand!$D:$BF,COLUMNS($I747:S747),0)/$K747),(VLOOKUP($D747,Customer_Demand!$D:$BF,COLUMNS($I747:S747),0)/$I747)),"")</f>
        <v/>
      </c>
      <c r="T747" s="49" t="str">
        <f>IFERROR(IF($K747&lt;&gt;"SS",(VLOOKUP($D747,Customer_Demand!$D:$BF,COLUMNS($I747:T747),0)/$I747+VLOOKUP($D747,Customer_Demand!$D:$BF,COLUMNS($I747:T747),0)/$K747),(VLOOKUP($D747,Customer_Demand!$D:$BF,COLUMNS($I747:T747),0)/$I747)),"")</f>
        <v/>
      </c>
      <c r="U747" s="49" t="str">
        <f>IFERROR(IF($K747&lt;&gt;"SS",(VLOOKUP($D747,Customer_Demand!$D:$BF,COLUMNS($I747:U747),0)/$I747+VLOOKUP($D747,Customer_Demand!$D:$BF,COLUMNS($I747:U747),0)/$K747),(VLOOKUP($D747,Customer_Demand!$D:$BF,COLUMNS($I747:U747),0)/$I747)),"")</f>
        <v/>
      </c>
      <c r="V747" s="49" t="str">
        <f>IFERROR(IF($K747&lt;&gt;"SS",(VLOOKUP($D747,Customer_Demand!$D:$BF,COLUMNS($I747:V747),0)/$I747+VLOOKUP($D747,Customer_Demand!$D:$BF,COLUMNS($I747:V747),0)/$K747),(VLOOKUP($D747,Customer_Demand!$D:$BF,COLUMNS($I747:V747),0)/$I747)),"")</f>
        <v/>
      </c>
      <c r="W747" s="49" t="str">
        <f>IFERROR(IF($K747&lt;&gt;"SS",(VLOOKUP($D747,Customer_Demand!$D:$BF,COLUMNS($I747:W747),0)/$I747+VLOOKUP($D747,Customer_Demand!$D:$BF,COLUMNS($I747:W747),0)/$K747),(VLOOKUP($D747,Customer_Demand!$D:$BF,COLUMNS($I747:W747),0)/$I747)),"")</f>
        <v/>
      </c>
      <c r="X747" s="49" t="str">
        <f>IFERROR(IF($K747&lt;&gt;"SS",(VLOOKUP($D747,Customer_Demand!$D:$BF,COLUMNS($I747:X747),0)/$I747+VLOOKUP($D747,Customer_Demand!$D:$BF,COLUMNS($I747:X747),0)/$K747),(VLOOKUP($D747,Customer_Demand!$D:$BF,COLUMNS($I747:X747),0)/$I747)),"")</f>
        <v/>
      </c>
      <c r="Y747" s="49" t="str">
        <f>IFERROR(IF($K747&lt;&gt;"SS",(VLOOKUP($D747,Customer_Demand!$D:$BF,COLUMNS($I747:Y747),0)/$I747+VLOOKUP($D747,Customer_Demand!$D:$BF,COLUMNS($I747:Y747),0)/$K747),(VLOOKUP($D747,Customer_Demand!$D:$BF,COLUMNS($I747:Y747),0)/$I747)),"")</f>
        <v/>
      </c>
      <c r="Z747" s="49" t="str">
        <f>IFERROR(IF($K747&lt;&gt;"SS",(VLOOKUP($D747,Customer_Demand!$D:$BF,COLUMNS($I747:Z747),0)/$I747+VLOOKUP($D747,Customer_Demand!$D:$BF,COLUMNS($I747:Z747),0)/$K747),(VLOOKUP($D747,Customer_Demand!$D:$BF,COLUMNS($I747:Z747),0)/$I747)),"")</f>
        <v/>
      </c>
      <c r="AA747" s="49" t="str">
        <f>IFERROR(IF($K747&lt;&gt;"SS",(VLOOKUP($D747,Customer_Demand!$D:$BF,COLUMNS($I747:AA747),0)/$I747+VLOOKUP($D747,Customer_Demand!$D:$BF,COLUMNS($I747:AA747),0)/$K747),(VLOOKUP($D747,Customer_Demand!$D:$BF,COLUMNS($I747:AA747),0)/$I747)),"")</f>
        <v/>
      </c>
      <c r="AB747" s="49" t="str">
        <f>IFERROR(IF($K747&lt;&gt;"SS",(VLOOKUP($D747,Customer_Demand!$D:$BF,COLUMNS($I747:AB747),0)/$I747+VLOOKUP($D747,Customer_Demand!$D:$BF,COLUMNS($I747:AB747),0)/$K747),(VLOOKUP($D747,Customer_Demand!$D:$BF,COLUMNS($I747:AB747),0)/$I747)),"")</f>
        <v/>
      </c>
      <c r="AC747" s="49" t="str">
        <f>IFERROR(IF($K747&lt;&gt;"SS",(VLOOKUP($D747,Customer_Demand!$D:$BF,COLUMNS($I747:AC747),0)/$I747+VLOOKUP($D747,Customer_Demand!$D:$BF,COLUMNS($I747:AC747),0)/$K747),(VLOOKUP($D747,Customer_Demand!$D:$BF,COLUMNS($I747:AC747),0)/$I747)),"")</f>
        <v/>
      </c>
      <c r="AD747" s="49" t="str">
        <f>IFERROR(IF($K747&lt;&gt;"SS",(VLOOKUP($D747,Customer_Demand!$D:$BF,COLUMNS($I747:AD747),0)/$I747+VLOOKUP($D747,Customer_Demand!$D:$BF,COLUMNS($I747:AD747),0)/$K747),(VLOOKUP($D747,Customer_Demand!$D:$BF,COLUMNS($I747:AD747),0)/$I747)),"")</f>
        <v/>
      </c>
      <c r="AE747" s="49" t="str">
        <f>IFERROR(IF($K747&lt;&gt;"SS",(VLOOKUP($D747,Customer_Demand!$D:$BF,COLUMNS($I747:AE747),0)/$I747+VLOOKUP($D747,Customer_Demand!$D:$BF,COLUMNS($I747:AE747),0)/$K747),(VLOOKUP($D747,Customer_Demand!$D:$BF,COLUMNS($I747:AE747),0)/$I747)),"")</f>
        <v/>
      </c>
      <c r="AF747" s="49" t="str">
        <f>IFERROR(IF($K747&lt;&gt;"SS",(VLOOKUP($D747,Customer_Demand!$D:$BF,COLUMNS($I747:AF747),0)/$I747+VLOOKUP($D747,Customer_Demand!$D:$BF,COLUMNS($I747:AF747),0)/$K747),(VLOOKUP($D747,Customer_Demand!$D:$BF,COLUMNS($I747:AF747),0)/$I747)),"")</f>
        <v/>
      </c>
      <c r="AG747" s="49" t="str">
        <f>IFERROR(IF($K747&lt;&gt;"SS",(VLOOKUP($D747,Customer_Demand!$D:$BF,COLUMNS($I747:AG747),0)/$I747+VLOOKUP($D747,Customer_Demand!$D:$BF,COLUMNS($I747:AG747),0)/$K747),(VLOOKUP($D747,Customer_Demand!$D:$BF,COLUMNS($I747:AG747),0)/$I747)),"")</f>
        <v/>
      </c>
      <c r="AH747" s="49" t="str">
        <f>IFERROR(IF($K747&lt;&gt;"SS",(VLOOKUP($D747,Customer_Demand!$D:$BF,COLUMNS($I747:AH747),0)/$I747+VLOOKUP($D747,Customer_Demand!$D:$BF,COLUMNS($I747:AH747),0)/$K747),(VLOOKUP($D747,Customer_Demand!$D:$BF,COLUMNS($I747:AH747),0)/$I747)),"")</f>
        <v/>
      </c>
      <c r="AI747" s="49" t="str">
        <f>IFERROR(IF($K747&lt;&gt;"SS",(VLOOKUP($D747,Customer_Demand!$D:$BF,COLUMNS($I747:AI747),0)/$I747+VLOOKUP($D747,Customer_Demand!$D:$BF,COLUMNS($I747:AI747),0)/$K747),(VLOOKUP($D747,Customer_Demand!$D:$BF,COLUMNS($I747:AI747),0)/$I747)),"")</f>
        <v/>
      </c>
      <c r="AJ747" s="49" t="str">
        <f>IFERROR(IF($K747&lt;&gt;"SS",(VLOOKUP($D747,Customer_Demand!$D:$BF,COLUMNS($I747:AJ747),0)/$I747+VLOOKUP($D747,Customer_Demand!$D:$BF,COLUMNS($I747:AJ747),0)/$K747),(VLOOKUP($D747,Customer_Demand!$D:$BF,COLUMNS($I747:AJ747),0)/$I747)),"")</f>
        <v/>
      </c>
      <c r="AK747" s="49" t="str">
        <f>IFERROR(IF($K747&lt;&gt;"SS",(VLOOKUP($D747,Customer_Demand!$D:$BF,COLUMNS($I747:AK747),0)/$I747+VLOOKUP($D747,Customer_Demand!$D:$BF,COLUMNS($I747:AK747),0)/$K747),(VLOOKUP($D747,Customer_Demand!$D:$BF,COLUMNS($I747:AK747),0)/$I747)),"")</f>
        <v/>
      </c>
      <c r="AL747" s="49" t="str">
        <f>IFERROR(IF($K747&lt;&gt;"SS",(VLOOKUP($D747,Customer_Demand!$D:$BF,COLUMNS($I747:AL747),0)/$I747+VLOOKUP($D747,Customer_Demand!$D:$BF,COLUMNS($I747:AL747),0)/$K747),(VLOOKUP($D747,Customer_Demand!$D:$BF,COLUMNS($I747:AL747),0)/$I747)),"")</f>
        <v/>
      </c>
      <c r="AM747" s="49" t="str">
        <f>IFERROR(IF($K747&lt;&gt;"SS",(VLOOKUP($D747,Customer_Demand!$D:$BF,COLUMNS($I747:AM747),0)/$I747+VLOOKUP($D747,Customer_Demand!$D:$BF,COLUMNS($I747:AM747),0)/$K747),(VLOOKUP($D747,Customer_Demand!$D:$BF,COLUMNS($I747:AM747),0)/$I747)),"")</f>
        <v/>
      </c>
      <c r="AN747" s="49" t="str">
        <f>IFERROR(IF($K747&lt;&gt;"SS",(VLOOKUP($D747,Customer_Demand!$D:$BF,COLUMNS($I747:AN747),0)/$I747+VLOOKUP($D747,Customer_Demand!$D:$BF,COLUMNS($I747:AN747),0)/$K747),(VLOOKUP($D747,Customer_Demand!$D:$BF,COLUMNS($I747:AN747),0)/$I747)),"")</f>
        <v/>
      </c>
      <c r="AO747" s="49" t="str">
        <f>IFERROR(IF($K747&lt;&gt;"SS",(VLOOKUP($D747,Customer_Demand!$D:$BF,COLUMNS($I747:AO747),0)/$I747+VLOOKUP($D747,Customer_Demand!$D:$BF,COLUMNS($I747:AO747),0)/$K747),(VLOOKUP($D747,Customer_Demand!$D:$BF,COLUMNS($I747:AO747),0)/$I747)),"")</f>
        <v/>
      </c>
      <c r="AP747" s="49" t="str">
        <f>IFERROR(IF($K747&lt;&gt;"SS",(VLOOKUP($D747,Customer_Demand!$D:$BF,COLUMNS($I747:AP747),0)/$I747+VLOOKUP($D747,Customer_Demand!$D:$BF,COLUMNS($I747:AP747),0)/$K747),(VLOOKUP($D747,Customer_Demand!$D:$BF,COLUMNS($I747:AP747),0)/$I747)),"")</f>
        <v/>
      </c>
      <c r="AQ747" s="49" t="str">
        <f>IFERROR(IF($K747&lt;&gt;"SS",(VLOOKUP($D747,Customer_Demand!$D:$BF,COLUMNS($I747:AQ747),0)/$I747+VLOOKUP($D747,Customer_Demand!$D:$BF,COLUMNS($I747:AQ747),0)/$K747),(VLOOKUP($D747,Customer_Demand!$D:$BF,COLUMNS($I747:AQ747),0)/$I747)),"")</f>
        <v/>
      </c>
      <c r="AR747" s="49" t="str">
        <f>IFERROR(IF($K747&lt;&gt;"SS",(VLOOKUP($D747,Customer_Demand!$D:$BF,COLUMNS($I747:AR747),0)/$I747+VLOOKUP($D747,Customer_Demand!$D:$BF,COLUMNS($I747:AR747),0)/$K747),(VLOOKUP($D747,Customer_Demand!$D:$BF,COLUMNS($I747:AR747),0)/$I747)),"")</f>
        <v/>
      </c>
      <c r="AS747" s="49" t="str">
        <f>IFERROR(IF($K747&lt;&gt;"SS",(VLOOKUP($D747,Customer_Demand!$D:$BF,COLUMNS($I747:AS747),0)/$I747+VLOOKUP($D747,Customer_Demand!$D:$BF,COLUMNS($I747:AS747),0)/$K747),(VLOOKUP($D747,Customer_Demand!$D:$BF,COLUMNS($I747:AS747),0)/$I747)),"")</f>
        <v/>
      </c>
      <c r="AT747" s="49" t="str">
        <f>IFERROR(IF($K747&lt;&gt;"SS",(VLOOKUP($D747,Customer_Demand!$D:$BF,COLUMNS($I747:AT747),0)/$I747+VLOOKUP($D747,Customer_Demand!$D:$BF,COLUMNS($I747:AT747),0)/$K747),(VLOOKUP($D747,Customer_Demand!$D:$BF,COLUMNS($I747:AT747),0)/$I747)),"")</f>
        <v/>
      </c>
      <c r="AU747" s="49" t="str">
        <f>IFERROR(IF($K747&lt;&gt;"SS",(VLOOKUP($D747,Customer_Demand!$D:$BF,COLUMNS($I747:AU747),0)/$I747+VLOOKUP($D747,Customer_Demand!$D:$BF,COLUMNS($I747:AU747),0)/$K747),(VLOOKUP($D747,Customer_Demand!$D:$BF,COLUMNS($I747:AU747),0)/$I747)),"")</f>
        <v/>
      </c>
      <c r="AV747" s="49" t="str">
        <f>IFERROR(IF($K747&lt;&gt;"SS",(VLOOKUP($D747,Customer_Demand!$D:$BF,COLUMNS($I747:AV747),0)/$I747+VLOOKUP($D747,Customer_Demand!$D:$BF,COLUMNS($I747:AV747),0)/$K747),(VLOOKUP($D747,Customer_Demand!$D:$BF,COLUMNS($I747:AV747),0)/$I747)),"")</f>
        <v/>
      </c>
      <c r="AW747" s="49" t="str">
        <f>IFERROR(IF($K747&lt;&gt;"SS",(VLOOKUP($D747,Customer_Demand!$D:$BF,COLUMNS($I747:AW747),0)/$I747+VLOOKUP($D747,Customer_Demand!$D:$BF,COLUMNS($I747:AW747),0)/$K747),(VLOOKUP($D747,Customer_Demand!$D:$BF,COLUMNS($I747:AW747),0)/$I747)),"")</f>
        <v/>
      </c>
      <c r="AX747" s="49" t="str">
        <f>IFERROR(IF($K747&lt;&gt;"SS",(VLOOKUP($D747,Customer_Demand!$D:$BF,COLUMNS($I747:AX747),0)/$I747+VLOOKUP($D747,Customer_Demand!$D:$BF,COLUMNS($I747:AX747),0)/$K747),(VLOOKUP($D747,Customer_Demand!$D:$BF,COLUMNS($I747:AX747),0)/$I747)),"")</f>
        <v/>
      </c>
      <c r="AY747" s="49" t="str">
        <f>IFERROR(IF($K747&lt;&gt;"SS",(VLOOKUP($D747,Customer_Demand!$D:$BF,COLUMNS($I747:AY747),0)/$I747+VLOOKUP($D747,Customer_Demand!$D:$BF,COLUMNS($I747:AY747),0)/$K747),(VLOOKUP($D747,Customer_Demand!$D:$BF,COLUMNS($I747:AY747),0)/$I747)),"")</f>
        <v/>
      </c>
      <c r="AZ747" s="49" t="str">
        <f>IFERROR(IF($K747&lt;&gt;"SS",(VLOOKUP($D747,Customer_Demand!$D:$BF,COLUMNS($I747:AZ747),0)/$I747+VLOOKUP($D747,Customer_Demand!$D:$BF,COLUMNS($I747:AZ747),0)/$K747),(VLOOKUP($D747,Customer_Demand!$D:$BF,COLUMNS($I747:AZ747),0)/$I747)),"")</f>
        <v/>
      </c>
      <c r="BA747" s="49" t="str">
        <f>IFERROR(IF($K747&lt;&gt;"SS",(VLOOKUP($D747,Customer_Demand!$D:$BF,COLUMNS($I747:BA747),0)/$I747+VLOOKUP($D747,Customer_Demand!$D:$BF,COLUMNS($I747:BA747),0)/$K747),(VLOOKUP($D747,Customer_Demand!$D:$BF,COLUMNS($I747:BA747),0)/$I747)),"")</f>
        <v/>
      </c>
      <c r="BB747" s="49" t="str">
        <f>IFERROR(IF($K747&lt;&gt;"SS",(VLOOKUP($D747,Customer_Demand!$D:$BF,COLUMNS($I747:BB747),0)/$I747+VLOOKUP($D747,Customer_Demand!$D:$BF,COLUMNS($I747:BB747),0)/$K747),(VLOOKUP($D747,Customer_Demand!$D:$BF,COLUMNS($I747:BB747),0)/$I747)),"")</f>
        <v/>
      </c>
      <c r="BC747" s="49" t="str">
        <f>IFERROR(IF($K747&lt;&gt;"SS",(VLOOKUP($D747,Customer_Demand!$D:$BF,COLUMNS($I747:BC747),0)/$I747+VLOOKUP($D747,Customer_Demand!$D:$BF,COLUMNS($I747:BC747),0)/$K747),(VLOOKUP($D747,Customer_Demand!$D:$BF,COLUMNS($I747:BC747),0)/$I747)),"")</f>
        <v/>
      </c>
      <c r="BD747" s="49" t="str">
        <f>IFERROR(IF($K747&lt;&gt;"SS",(VLOOKUP($D747,Customer_Demand!$D:$BF,COLUMNS($I747:BD747),0)/$I747+VLOOKUP($D747,Customer_Demand!$D:$BF,COLUMNS($I747:BD747),0)/$K747),(VLOOKUP($D747,Customer_Demand!$D:$BF,COLUMNS($I747:BD747),0)/$I747)),"")</f>
        <v/>
      </c>
      <c r="BE747" s="49" t="str">
        <f>IFERROR(IF($K747&lt;&gt;"SS",(VLOOKUP($D747,Customer_Demand!$D:$BF,COLUMNS($I747:BE747),0)/$I747+VLOOKUP($D747,Customer_Demand!$D:$BF,COLUMNS($I747:BE747),0)/$K747),(VLOOKUP($D747,Customer_Demand!$D:$BF,COLUMNS($I747:BE747),0)/$I747)),"")</f>
        <v/>
      </c>
      <c r="BF747" s="49" t="str">
        <f>IFERROR(IF($K747&lt;&gt;"SS",(VLOOKUP($D747,Customer_Demand!$D:$BF,COLUMNS($I747:BF747),0)/$I747+VLOOKUP($D747,Customer_Demand!$D:$BF,COLUMNS($I747:BF747),0)/$K747),(VLOOKUP($D747,Customer_Demand!$D:$BF,COLUMNS($I747:BF747),0)/$I747)),"")</f>
        <v/>
      </c>
      <c r="BG747" s="49" t="str">
        <f>IFERROR(IF($K747&lt;&gt;"SS",(VLOOKUP($D747,Customer_Demand!$D:$BF,COLUMNS($I747:BG747),0)/$I747+VLOOKUP($D747,Customer_Demand!$D:$BF,COLUMNS($I747:BG747),0)/$K747),(VLOOKUP($D747,Customer_Demand!$D:$BF,COLUMNS($I747:BG747),0)/$I747)),"")</f>
        <v/>
      </c>
      <c r="BH747" s="49" t="str">
        <f>IFERROR(IF($K747&lt;&gt;"SS",(VLOOKUP($D747,Customer_Demand!$D:$BF,COLUMNS($I747:BH747),0)/$I747+VLOOKUP($D747,Customer_Demand!$D:$BF,COLUMNS($I747:BH747),0)/$K747),(VLOOKUP($D747,Customer_Demand!$D:$BF,COLUMNS($I747:BH747),0)/$I747)),"")</f>
        <v/>
      </c>
      <c r="BI747" s="49" t="str">
        <f>IFERROR(IF($K747&lt;&gt;"SS",(VLOOKUP($D747,Customer_Demand!$D:$BF,COLUMNS($I747:BI747),0)/$I747+VLOOKUP($D747,Customer_Demand!$D:$BF,COLUMNS($I747:BI747),0)/$K747),(VLOOKUP($D747,Customer_Demand!$D:$BF,COLUMNS($I747:BI747),0)/$I747)),"")</f>
        <v/>
      </c>
      <c r="BJ747" s="49" t="str">
        <f>IFERROR(IF($K747&lt;&gt;"SS",(VLOOKUP($D747,Customer_Demand!$D:$BF,COLUMNS($I747:BJ747),0)/$I747+VLOOKUP($D747,Customer_Demand!$D:$BF,COLUMNS($I747:BJ747),0)/$K747),(VLOOKUP($D747,Customer_Demand!$D:$BF,COLUMNS($I747:BJ747),0)/$I747)),"")</f>
        <v/>
      </c>
      <c r="BK747" s="50" t="str">
        <f>IFERROR(IF($K747&lt;&gt;"SS",(VLOOKUP($D747,Customer_Demand!$D:$BF,COLUMNS($I747:BK747),0)/$I747+VLOOKUP($D747,Customer_Demand!$D:$BF,COLUMNS($I747:BK747),0)/$K747),(VLOOKUP($D747,Customer_Demand!$D:$BF,COLUMNS($I747:BK747),0)/$I747)),"")</f>
        <v/>
      </c>
    </row>
    <row r="748" spans="2:63" x14ac:dyDescent="0.2">
      <c r="B748" s="12" t="str">
        <f t="shared" si="51"/>
        <v/>
      </c>
      <c r="C748" s="45" t="str">
        <f>IF((Customer_Demand!C748)&lt;&gt;"",Customer_Demand!C748,"")</f>
        <v/>
      </c>
      <c r="D748" s="45" t="str">
        <f>IF(C748&lt;&gt;"",Customer_Demand!D748,"")</f>
        <v/>
      </c>
      <c r="E748" s="52" t="str">
        <f>IF(C748&lt;&gt;"",Customer_Demand!E748,"")</f>
        <v/>
      </c>
      <c r="F748" s="47" t="str">
        <f>IF(C748&lt;&gt;"",VLOOKUP(D748,Customer_Demand!$D$5:$F$1005,3,0),"")</f>
        <v/>
      </c>
      <c r="G748" s="48" t="str">
        <f t="shared" si="48"/>
        <v/>
      </c>
      <c r="H748" s="48" t="str">
        <f t="shared" si="49"/>
        <v/>
      </c>
      <c r="I748" s="48" t="str">
        <f>IFERROR(IF(C748&lt;&gt;"",VLOOKUP($H748,SMT_Cycle_Time_Data!$F:$Q,4,0),""),"SGR Not Defined")</f>
        <v/>
      </c>
      <c r="J748" s="48" t="str">
        <f t="shared" si="50"/>
        <v/>
      </c>
      <c r="K748" s="48" t="str">
        <f>IF(C748&lt;&gt;"",IFERROR(VLOOKUP($J748,SMT_Cycle_Time_Data!$F:$Q,4,0),"SS"),"")</f>
        <v/>
      </c>
      <c r="L748" s="49" t="str">
        <f>IFERROR(IF($K748&lt;&gt;"SS",(VLOOKUP($D748,Customer_Demand!$D:$BF,COLUMNS($I748:L748),0)/$I748+VLOOKUP($D748,Customer_Demand!$D:$BF,COLUMNS($I748:L748),0)/$K748),(VLOOKUP($D748,Customer_Demand!$D:$BF,COLUMNS($I748:L748),0)/$I748)),"")</f>
        <v/>
      </c>
      <c r="M748" s="49" t="str">
        <f>IFERROR(IF($K748&lt;&gt;"SS",(VLOOKUP($D748,Customer_Demand!$D:$BF,COLUMNS($I748:M748),0)/$I748+VLOOKUP($D748,Customer_Demand!$D:$BF,COLUMNS($I748:M748),0)/$K748),(VLOOKUP($D748,Customer_Demand!$D:$BF,COLUMNS($I748:M748),0)/$I748)),"")</f>
        <v/>
      </c>
      <c r="N748" s="49" t="str">
        <f>IFERROR(IF($K748&lt;&gt;"SS",(VLOOKUP($D748,Customer_Demand!$D:$BF,COLUMNS($I748:N748),0)/$I748+VLOOKUP($D748,Customer_Demand!$D:$BF,COLUMNS($I748:N748),0)/$K748),(VLOOKUP($D748,Customer_Demand!$D:$BF,COLUMNS($I748:N748),0)/$I748)),"")</f>
        <v/>
      </c>
      <c r="O748" s="49" t="str">
        <f>IFERROR(IF($K748&lt;&gt;"SS",(VLOOKUP($D748,Customer_Demand!$D:$BF,COLUMNS($I748:O748),0)/$I748+VLOOKUP($D748,Customer_Demand!$D:$BF,COLUMNS($I748:O748),0)/$K748),(VLOOKUP($D748,Customer_Demand!$D:$BF,COLUMNS($I748:O748),0)/$I748)),"")</f>
        <v/>
      </c>
      <c r="P748" s="49" t="str">
        <f>IFERROR(IF($K748&lt;&gt;"SS",(VLOOKUP($D748,Customer_Demand!$D:$BF,COLUMNS($I748:P748),0)/$I748+VLOOKUP($D748,Customer_Demand!$D:$BF,COLUMNS($I748:P748),0)/$K748),(VLOOKUP($D748,Customer_Demand!$D:$BF,COLUMNS($I748:P748),0)/$I748)),"")</f>
        <v/>
      </c>
      <c r="Q748" s="49" t="str">
        <f>IFERROR(IF($K748&lt;&gt;"SS",(VLOOKUP($D748,Customer_Demand!$D:$BF,COLUMNS($I748:Q748),0)/$I748+VLOOKUP($D748,Customer_Demand!$D:$BF,COLUMNS($I748:Q748),0)/$K748),(VLOOKUP($D748,Customer_Demand!$D:$BF,COLUMNS($I748:Q748),0)/$I748)),"")</f>
        <v/>
      </c>
      <c r="R748" s="49" t="str">
        <f>IFERROR(IF($K748&lt;&gt;"SS",(VLOOKUP($D748,Customer_Demand!$D:$BF,COLUMNS($I748:R748),0)/$I748+VLOOKUP($D748,Customer_Demand!$D:$BF,COLUMNS($I748:R748),0)/$K748),(VLOOKUP($D748,Customer_Demand!$D:$BF,COLUMNS($I748:R748),0)/$I748)),"")</f>
        <v/>
      </c>
      <c r="S748" s="49" t="str">
        <f>IFERROR(IF($K748&lt;&gt;"SS",(VLOOKUP($D748,Customer_Demand!$D:$BF,COLUMNS($I748:S748),0)/$I748+VLOOKUP($D748,Customer_Demand!$D:$BF,COLUMNS($I748:S748),0)/$K748),(VLOOKUP($D748,Customer_Demand!$D:$BF,COLUMNS($I748:S748),0)/$I748)),"")</f>
        <v/>
      </c>
      <c r="T748" s="49" t="str">
        <f>IFERROR(IF($K748&lt;&gt;"SS",(VLOOKUP($D748,Customer_Demand!$D:$BF,COLUMNS($I748:T748),0)/$I748+VLOOKUP($D748,Customer_Demand!$D:$BF,COLUMNS($I748:T748),0)/$K748),(VLOOKUP($D748,Customer_Demand!$D:$BF,COLUMNS($I748:T748),0)/$I748)),"")</f>
        <v/>
      </c>
      <c r="U748" s="49" t="str">
        <f>IFERROR(IF($K748&lt;&gt;"SS",(VLOOKUP($D748,Customer_Demand!$D:$BF,COLUMNS($I748:U748),0)/$I748+VLOOKUP($D748,Customer_Demand!$D:$BF,COLUMNS($I748:U748),0)/$K748),(VLOOKUP($D748,Customer_Demand!$D:$BF,COLUMNS($I748:U748),0)/$I748)),"")</f>
        <v/>
      </c>
      <c r="V748" s="49" t="str">
        <f>IFERROR(IF($K748&lt;&gt;"SS",(VLOOKUP($D748,Customer_Demand!$D:$BF,COLUMNS($I748:V748),0)/$I748+VLOOKUP($D748,Customer_Demand!$D:$BF,COLUMNS($I748:V748),0)/$K748),(VLOOKUP($D748,Customer_Demand!$D:$BF,COLUMNS($I748:V748),0)/$I748)),"")</f>
        <v/>
      </c>
      <c r="W748" s="49" t="str">
        <f>IFERROR(IF($K748&lt;&gt;"SS",(VLOOKUP($D748,Customer_Demand!$D:$BF,COLUMNS($I748:W748),0)/$I748+VLOOKUP($D748,Customer_Demand!$D:$BF,COLUMNS($I748:W748),0)/$K748),(VLOOKUP($D748,Customer_Demand!$D:$BF,COLUMNS($I748:W748),0)/$I748)),"")</f>
        <v/>
      </c>
      <c r="X748" s="49" t="str">
        <f>IFERROR(IF($K748&lt;&gt;"SS",(VLOOKUP($D748,Customer_Demand!$D:$BF,COLUMNS($I748:X748),0)/$I748+VLOOKUP($D748,Customer_Demand!$D:$BF,COLUMNS($I748:X748),0)/$K748),(VLOOKUP($D748,Customer_Demand!$D:$BF,COLUMNS($I748:X748),0)/$I748)),"")</f>
        <v/>
      </c>
      <c r="Y748" s="49" t="str">
        <f>IFERROR(IF($K748&lt;&gt;"SS",(VLOOKUP($D748,Customer_Demand!$D:$BF,COLUMNS($I748:Y748),0)/$I748+VLOOKUP($D748,Customer_Demand!$D:$BF,COLUMNS($I748:Y748),0)/$K748),(VLOOKUP($D748,Customer_Demand!$D:$BF,COLUMNS($I748:Y748),0)/$I748)),"")</f>
        <v/>
      </c>
      <c r="Z748" s="49" t="str">
        <f>IFERROR(IF($K748&lt;&gt;"SS",(VLOOKUP($D748,Customer_Demand!$D:$BF,COLUMNS($I748:Z748),0)/$I748+VLOOKUP($D748,Customer_Demand!$D:$BF,COLUMNS($I748:Z748),0)/$K748),(VLOOKUP($D748,Customer_Demand!$D:$BF,COLUMNS($I748:Z748),0)/$I748)),"")</f>
        <v/>
      </c>
      <c r="AA748" s="49" t="str">
        <f>IFERROR(IF($K748&lt;&gt;"SS",(VLOOKUP($D748,Customer_Demand!$D:$BF,COLUMNS($I748:AA748),0)/$I748+VLOOKUP($D748,Customer_Demand!$D:$BF,COLUMNS($I748:AA748),0)/$K748),(VLOOKUP($D748,Customer_Demand!$D:$BF,COLUMNS($I748:AA748),0)/$I748)),"")</f>
        <v/>
      </c>
      <c r="AB748" s="49" t="str">
        <f>IFERROR(IF($K748&lt;&gt;"SS",(VLOOKUP($D748,Customer_Demand!$D:$BF,COLUMNS($I748:AB748),0)/$I748+VLOOKUP($D748,Customer_Demand!$D:$BF,COLUMNS($I748:AB748),0)/$K748),(VLOOKUP($D748,Customer_Demand!$D:$BF,COLUMNS($I748:AB748),0)/$I748)),"")</f>
        <v/>
      </c>
      <c r="AC748" s="49" t="str">
        <f>IFERROR(IF($K748&lt;&gt;"SS",(VLOOKUP($D748,Customer_Demand!$D:$BF,COLUMNS($I748:AC748),0)/$I748+VLOOKUP($D748,Customer_Demand!$D:$BF,COLUMNS($I748:AC748),0)/$K748),(VLOOKUP($D748,Customer_Demand!$D:$BF,COLUMNS($I748:AC748),0)/$I748)),"")</f>
        <v/>
      </c>
      <c r="AD748" s="49" t="str">
        <f>IFERROR(IF($K748&lt;&gt;"SS",(VLOOKUP($D748,Customer_Demand!$D:$BF,COLUMNS($I748:AD748),0)/$I748+VLOOKUP($D748,Customer_Demand!$D:$BF,COLUMNS($I748:AD748),0)/$K748),(VLOOKUP($D748,Customer_Demand!$D:$BF,COLUMNS($I748:AD748),0)/$I748)),"")</f>
        <v/>
      </c>
      <c r="AE748" s="49" t="str">
        <f>IFERROR(IF($K748&lt;&gt;"SS",(VLOOKUP($D748,Customer_Demand!$D:$BF,COLUMNS($I748:AE748),0)/$I748+VLOOKUP($D748,Customer_Demand!$D:$BF,COLUMNS($I748:AE748),0)/$K748),(VLOOKUP($D748,Customer_Demand!$D:$BF,COLUMNS($I748:AE748),0)/$I748)),"")</f>
        <v/>
      </c>
      <c r="AF748" s="49" t="str">
        <f>IFERROR(IF($K748&lt;&gt;"SS",(VLOOKUP($D748,Customer_Demand!$D:$BF,COLUMNS($I748:AF748),0)/$I748+VLOOKUP($D748,Customer_Demand!$D:$BF,COLUMNS($I748:AF748),0)/$K748),(VLOOKUP($D748,Customer_Demand!$D:$BF,COLUMNS($I748:AF748),0)/$I748)),"")</f>
        <v/>
      </c>
      <c r="AG748" s="49" t="str">
        <f>IFERROR(IF($K748&lt;&gt;"SS",(VLOOKUP($D748,Customer_Demand!$D:$BF,COLUMNS($I748:AG748),0)/$I748+VLOOKUP($D748,Customer_Demand!$D:$BF,COLUMNS($I748:AG748),0)/$K748),(VLOOKUP($D748,Customer_Demand!$D:$BF,COLUMNS($I748:AG748),0)/$I748)),"")</f>
        <v/>
      </c>
      <c r="AH748" s="49" t="str">
        <f>IFERROR(IF($K748&lt;&gt;"SS",(VLOOKUP($D748,Customer_Demand!$D:$BF,COLUMNS($I748:AH748),0)/$I748+VLOOKUP($D748,Customer_Demand!$D:$BF,COLUMNS($I748:AH748),0)/$K748),(VLOOKUP($D748,Customer_Demand!$D:$BF,COLUMNS($I748:AH748),0)/$I748)),"")</f>
        <v/>
      </c>
      <c r="AI748" s="49" t="str">
        <f>IFERROR(IF($K748&lt;&gt;"SS",(VLOOKUP($D748,Customer_Demand!$D:$BF,COLUMNS($I748:AI748),0)/$I748+VLOOKUP($D748,Customer_Demand!$D:$BF,COLUMNS($I748:AI748),0)/$K748),(VLOOKUP($D748,Customer_Demand!$D:$BF,COLUMNS($I748:AI748),0)/$I748)),"")</f>
        <v/>
      </c>
      <c r="AJ748" s="49" t="str">
        <f>IFERROR(IF($K748&lt;&gt;"SS",(VLOOKUP($D748,Customer_Demand!$D:$BF,COLUMNS($I748:AJ748),0)/$I748+VLOOKUP($D748,Customer_Demand!$D:$BF,COLUMNS($I748:AJ748),0)/$K748),(VLOOKUP($D748,Customer_Demand!$D:$BF,COLUMNS($I748:AJ748),0)/$I748)),"")</f>
        <v/>
      </c>
      <c r="AK748" s="49" t="str">
        <f>IFERROR(IF($K748&lt;&gt;"SS",(VLOOKUP($D748,Customer_Demand!$D:$BF,COLUMNS($I748:AK748),0)/$I748+VLOOKUP($D748,Customer_Demand!$D:$BF,COLUMNS($I748:AK748),0)/$K748),(VLOOKUP($D748,Customer_Demand!$D:$BF,COLUMNS($I748:AK748),0)/$I748)),"")</f>
        <v/>
      </c>
      <c r="AL748" s="49" t="str">
        <f>IFERROR(IF($K748&lt;&gt;"SS",(VLOOKUP($D748,Customer_Demand!$D:$BF,COLUMNS($I748:AL748),0)/$I748+VLOOKUP($D748,Customer_Demand!$D:$BF,COLUMNS($I748:AL748),0)/$K748),(VLOOKUP($D748,Customer_Demand!$D:$BF,COLUMNS($I748:AL748),0)/$I748)),"")</f>
        <v/>
      </c>
      <c r="AM748" s="49" t="str">
        <f>IFERROR(IF($K748&lt;&gt;"SS",(VLOOKUP($D748,Customer_Demand!$D:$BF,COLUMNS($I748:AM748),0)/$I748+VLOOKUP($D748,Customer_Demand!$D:$BF,COLUMNS($I748:AM748),0)/$K748),(VLOOKUP($D748,Customer_Demand!$D:$BF,COLUMNS($I748:AM748),0)/$I748)),"")</f>
        <v/>
      </c>
      <c r="AN748" s="49" t="str">
        <f>IFERROR(IF($K748&lt;&gt;"SS",(VLOOKUP($D748,Customer_Demand!$D:$BF,COLUMNS($I748:AN748),0)/$I748+VLOOKUP($D748,Customer_Demand!$D:$BF,COLUMNS($I748:AN748),0)/$K748),(VLOOKUP($D748,Customer_Demand!$D:$BF,COLUMNS($I748:AN748),0)/$I748)),"")</f>
        <v/>
      </c>
      <c r="AO748" s="49" t="str">
        <f>IFERROR(IF($K748&lt;&gt;"SS",(VLOOKUP($D748,Customer_Demand!$D:$BF,COLUMNS($I748:AO748),0)/$I748+VLOOKUP($D748,Customer_Demand!$D:$BF,COLUMNS($I748:AO748),0)/$K748),(VLOOKUP($D748,Customer_Demand!$D:$BF,COLUMNS($I748:AO748),0)/$I748)),"")</f>
        <v/>
      </c>
      <c r="AP748" s="49" t="str">
        <f>IFERROR(IF($K748&lt;&gt;"SS",(VLOOKUP($D748,Customer_Demand!$D:$BF,COLUMNS($I748:AP748),0)/$I748+VLOOKUP($D748,Customer_Demand!$D:$BF,COLUMNS($I748:AP748),0)/$K748),(VLOOKUP($D748,Customer_Demand!$D:$BF,COLUMNS($I748:AP748),0)/$I748)),"")</f>
        <v/>
      </c>
      <c r="AQ748" s="49" t="str">
        <f>IFERROR(IF($K748&lt;&gt;"SS",(VLOOKUP($D748,Customer_Demand!$D:$BF,COLUMNS($I748:AQ748),0)/$I748+VLOOKUP($D748,Customer_Demand!$D:$BF,COLUMNS($I748:AQ748),0)/$K748),(VLOOKUP($D748,Customer_Demand!$D:$BF,COLUMNS($I748:AQ748),0)/$I748)),"")</f>
        <v/>
      </c>
      <c r="AR748" s="49" t="str">
        <f>IFERROR(IF($K748&lt;&gt;"SS",(VLOOKUP($D748,Customer_Demand!$D:$BF,COLUMNS($I748:AR748),0)/$I748+VLOOKUP($D748,Customer_Demand!$D:$BF,COLUMNS($I748:AR748),0)/$K748),(VLOOKUP($D748,Customer_Demand!$D:$BF,COLUMNS($I748:AR748),0)/$I748)),"")</f>
        <v/>
      </c>
      <c r="AS748" s="49" t="str">
        <f>IFERROR(IF($K748&lt;&gt;"SS",(VLOOKUP($D748,Customer_Demand!$D:$BF,COLUMNS($I748:AS748),0)/$I748+VLOOKUP($D748,Customer_Demand!$D:$BF,COLUMNS($I748:AS748),0)/$K748),(VLOOKUP($D748,Customer_Demand!$D:$BF,COLUMNS($I748:AS748),0)/$I748)),"")</f>
        <v/>
      </c>
      <c r="AT748" s="49" t="str">
        <f>IFERROR(IF($K748&lt;&gt;"SS",(VLOOKUP($D748,Customer_Demand!$D:$BF,COLUMNS($I748:AT748),0)/$I748+VLOOKUP($D748,Customer_Demand!$D:$BF,COLUMNS($I748:AT748),0)/$K748),(VLOOKUP($D748,Customer_Demand!$D:$BF,COLUMNS($I748:AT748),0)/$I748)),"")</f>
        <v/>
      </c>
      <c r="AU748" s="49" t="str">
        <f>IFERROR(IF($K748&lt;&gt;"SS",(VLOOKUP($D748,Customer_Demand!$D:$BF,COLUMNS($I748:AU748),0)/$I748+VLOOKUP($D748,Customer_Demand!$D:$BF,COLUMNS($I748:AU748),0)/$K748),(VLOOKUP($D748,Customer_Demand!$D:$BF,COLUMNS($I748:AU748),0)/$I748)),"")</f>
        <v/>
      </c>
      <c r="AV748" s="49" t="str">
        <f>IFERROR(IF($K748&lt;&gt;"SS",(VLOOKUP($D748,Customer_Demand!$D:$BF,COLUMNS($I748:AV748),0)/$I748+VLOOKUP($D748,Customer_Demand!$D:$BF,COLUMNS($I748:AV748),0)/$K748),(VLOOKUP($D748,Customer_Demand!$D:$BF,COLUMNS($I748:AV748),0)/$I748)),"")</f>
        <v/>
      </c>
      <c r="AW748" s="49" t="str">
        <f>IFERROR(IF($K748&lt;&gt;"SS",(VLOOKUP($D748,Customer_Demand!$D:$BF,COLUMNS($I748:AW748),0)/$I748+VLOOKUP($D748,Customer_Demand!$D:$BF,COLUMNS($I748:AW748),0)/$K748),(VLOOKUP($D748,Customer_Demand!$D:$BF,COLUMNS($I748:AW748),0)/$I748)),"")</f>
        <v/>
      </c>
      <c r="AX748" s="49" t="str">
        <f>IFERROR(IF($K748&lt;&gt;"SS",(VLOOKUP($D748,Customer_Demand!$D:$BF,COLUMNS($I748:AX748),0)/$I748+VLOOKUP($D748,Customer_Demand!$D:$BF,COLUMNS($I748:AX748),0)/$K748),(VLOOKUP($D748,Customer_Demand!$D:$BF,COLUMNS($I748:AX748),0)/$I748)),"")</f>
        <v/>
      </c>
      <c r="AY748" s="49" t="str">
        <f>IFERROR(IF($K748&lt;&gt;"SS",(VLOOKUP($D748,Customer_Demand!$D:$BF,COLUMNS($I748:AY748),0)/$I748+VLOOKUP($D748,Customer_Demand!$D:$BF,COLUMNS($I748:AY748),0)/$K748),(VLOOKUP($D748,Customer_Demand!$D:$BF,COLUMNS($I748:AY748),0)/$I748)),"")</f>
        <v/>
      </c>
      <c r="AZ748" s="49" t="str">
        <f>IFERROR(IF($K748&lt;&gt;"SS",(VLOOKUP($D748,Customer_Demand!$D:$BF,COLUMNS($I748:AZ748),0)/$I748+VLOOKUP($D748,Customer_Demand!$D:$BF,COLUMNS($I748:AZ748),0)/$K748),(VLOOKUP($D748,Customer_Demand!$D:$BF,COLUMNS($I748:AZ748),0)/$I748)),"")</f>
        <v/>
      </c>
      <c r="BA748" s="49" t="str">
        <f>IFERROR(IF($K748&lt;&gt;"SS",(VLOOKUP($D748,Customer_Demand!$D:$BF,COLUMNS($I748:BA748),0)/$I748+VLOOKUP($D748,Customer_Demand!$D:$BF,COLUMNS($I748:BA748),0)/$K748),(VLOOKUP($D748,Customer_Demand!$D:$BF,COLUMNS($I748:BA748),0)/$I748)),"")</f>
        <v/>
      </c>
      <c r="BB748" s="49" t="str">
        <f>IFERROR(IF($K748&lt;&gt;"SS",(VLOOKUP($D748,Customer_Demand!$D:$BF,COLUMNS($I748:BB748),0)/$I748+VLOOKUP($D748,Customer_Demand!$D:$BF,COLUMNS($I748:BB748),0)/$K748),(VLOOKUP($D748,Customer_Demand!$D:$BF,COLUMNS($I748:BB748),0)/$I748)),"")</f>
        <v/>
      </c>
      <c r="BC748" s="49" t="str">
        <f>IFERROR(IF($K748&lt;&gt;"SS",(VLOOKUP($D748,Customer_Demand!$D:$BF,COLUMNS($I748:BC748),0)/$I748+VLOOKUP($D748,Customer_Demand!$D:$BF,COLUMNS($I748:BC748),0)/$K748),(VLOOKUP($D748,Customer_Demand!$D:$BF,COLUMNS($I748:BC748),0)/$I748)),"")</f>
        <v/>
      </c>
      <c r="BD748" s="49" t="str">
        <f>IFERROR(IF($K748&lt;&gt;"SS",(VLOOKUP($D748,Customer_Demand!$D:$BF,COLUMNS($I748:BD748),0)/$I748+VLOOKUP($D748,Customer_Demand!$D:$BF,COLUMNS($I748:BD748),0)/$K748),(VLOOKUP($D748,Customer_Demand!$D:$BF,COLUMNS($I748:BD748),0)/$I748)),"")</f>
        <v/>
      </c>
      <c r="BE748" s="49" t="str">
        <f>IFERROR(IF($K748&lt;&gt;"SS",(VLOOKUP($D748,Customer_Demand!$D:$BF,COLUMNS($I748:BE748),0)/$I748+VLOOKUP($D748,Customer_Demand!$D:$BF,COLUMNS($I748:BE748),0)/$K748),(VLOOKUP($D748,Customer_Demand!$D:$BF,COLUMNS($I748:BE748),0)/$I748)),"")</f>
        <v/>
      </c>
      <c r="BF748" s="49" t="str">
        <f>IFERROR(IF($K748&lt;&gt;"SS",(VLOOKUP($D748,Customer_Demand!$D:$BF,COLUMNS($I748:BF748),0)/$I748+VLOOKUP($D748,Customer_Demand!$D:$BF,COLUMNS($I748:BF748),0)/$K748),(VLOOKUP($D748,Customer_Demand!$D:$BF,COLUMNS($I748:BF748),0)/$I748)),"")</f>
        <v/>
      </c>
      <c r="BG748" s="49" t="str">
        <f>IFERROR(IF($K748&lt;&gt;"SS",(VLOOKUP($D748,Customer_Demand!$D:$BF,COLUMNS($I748:BG748),0)/$I748+VLOOKUP($D748,Customer_Demand!$D:$BF,COLUMNS($I748:BG748),0)/$K748),(VLOOKUP($D748,Customer_Demand!$D:$BF,COLUMNS($I748:BG748),0)/$I748)),"")</f>
        <v/>
      </c>
      <c r="BH748" s="49" t="str">
        <f>IFERROR(IF($K748&lt;&gt;"SS",(VLOOKUP($D748,Customer_Demand!$D:$BF,COLUMNS($I748:BH748),0)/$I748+VLOOKUP($D748,Customer_Demand!$D:$BF,COLUMNS($I748:BH748),0)/$K748),(VLOOKUP($D748,Customer_Demand!$D:$BF,COLUMNS($I748:BH748),0)/$I748)),"")</f>
        <v/>
      </c>
      <c r="BI748" s="49" t="str">
        <f>IFERROR(IF($K748&lt;&gt;"SS",(VLOOKUP($D748,Customer_Demand!$D:$BF,COLUMNS($I748:BI748),0)/$I748+VLOOKUP($D748,Customer_Demand!$D:$BF,COLUMNS($I748:BI748),0)/$K748),(VLOOKUP($D748,Customer_Demand!$D:$BF,COLUMNS($I748:BI748),0)/$I748)),"")</f>
        <v/>
      </c>
      <c r="BJ748" s="49" t="str">
        <f>IFERROR(IF($K748&lt;&gt;"SS",(VLOOKUP($D748,Customer_Demand!$D:$BF,COLUMNS($I748:BJ748),0)/$I748+VLOOKUP($D748,Customer_Demand!$D:$BF,COLUMNS($I748:BJ748),0)/$K748),(VLOOKUP($D748,Customer_Demand!$D:$BF,COLUMNS($I748:BJ748),0)/$I748)),"")</f>
        <v/>
      </c>
      <c r="BK748" s="50" t="str">
        <f>IFERROR(IF($K748&lt;&gt;"SS",(VLOOKUP($D748,Customer_Demand!$D:$BF,COLUMNS($I748:BK748),0)/$I748+VLOOKUP($D748,Customer_Demand!$D:$BF,COLUMNS($I748:BK748),0)/$K748),(VLOOKUP($D748,Customer_Demand!$D:$BF,COLUMNS($I748:BK748),0)/$I748)),"")</f>
        <v/>
      </c>
    </row>
    <row r="749" spans="2:63" x14ac:dyDescent="0.2">
      <c r="B749" s="12" t="str">
        <f t="shared" si="51"/>
        <v/>
      </c>
      <c r="C749" s="45" t="str">
        <f>IF((Customer_Demand!C749)&lt;&gt;"",Customer_Demand!C749,"")</f>
        <v/>
      </c>
      <c r="D749" s="45" t="str">
        <f>IF(C749&lt;&gt;"",Customer_Demand!D749,"")</f>
        <v/>
      </c>
      <c r="E749" s="52" t="str">
        <f>IF(C749&lt;&gt;"",Customer_Demand!E749,"")</f>
        <v/>
      </c>
      <c r="F749" s="47" t="str">
        <f>IF(C749&lt;&gt;"",VLOOKUP(D749,Customer_Demand!$D$5:$F$1005,3,0),"")</f>
        <v/>
      </c>
      <c r="G749" s="48" t="str">
        <f t="shared" si="48"/>
        <v/>
      </c>
      <c r="H749" s="48" t="str">
        <f t="shared" si="49"/>
        <v/>
      </c>
      <c r="I749" s="48" t="str">
        <f>IFERROR(IF(C749&lt;&gt;"",VLOOKUP($H749,SMT_Cycle_Time_Data!$F:$Q,4,0),""),"SGR Not Defined")</f>
        <v/>
      </c>
      <c r="J749" s="48" t="str">
        <f t="shared" si="50"/>
        <v/>
      </c>
      <c r="K749" s="48" t="str">
        <f>IF(C749&lt;&gt;"",IFERROR(VLOOKUP($J749,SMT_Cycle_Time_Data!$F:$Q,4,0),"SS"),"")</f>
        <v/>
      </c>
      <c r="L749" s="49" t="str">
        <f>IFERROR(IF($K749&lt;&gt;"SS",(VLOOKUP($D749,Customer_Demand!$D:$BF,COLUMNS($I749:L749),0)/$I749+VLOOKUP($D749,Customer_Demand!$D:$BF,COLUMNS($I749:L749),0)/$K749),(VLOOKUP($D749,Customer_Demand!$D:$BF,COLUMNS($I749:L749),0)/$I749)),"")</f>
        <v/>
      </c>
      <c r="M749" s="49" t="str">
        <f>IFERROR(IF($K749&lt;&gt;"SS",(VLOOKUP($D749,Customer_Demand!$D:$BF,COLUMNS($I749:M749),0)/$I749+VLOOKUP($D749,Customer_Demand!$D:$BF,COLUMNS($I749:M749),0)/$K749),(VLOOKUP($D749,Customer_Demand!$D:$BF,COLUMNS($I749:M749),0)/$I749)),"")</f>
        <v/>
      </c>
      <c r="N749" s="49" t="str">
        <f>IFERROR(IF($K749&lt;&gt;"SS",(VLOOKUP($D749,Customer_Demand!$D:$BF,COLUMNS($I749:N749),0)/$I749+VLOOKUP($D749,Customer_Demand!$D:$BF,COLUMNS($I749:N749),0)/$K749),(VLOOKUP($D749,Customer_Demand!$D:$BF,COLUMNS($I749:N749),0)/$I749)),"")</f>
        <v/>
      </c>
      <c r="O749" s="49" t="str">
        <f>IFERROR(IF($K749&lt;&gt;"SS",(VLOOKUP($D749,Customer_Demand!$D:$BF,COLUMNS($I749:O749),0)/$I749+VLOOKUP($D749,Customer_Demand!$D:$BF,COLUMNS($I749:O749),0)/$K749),(VLOOKUP($D749,Customer_Demand!$D:$BF,COLUMNS($I749:O749),0)/$I749)),"")</f>
        <v/>
      </c>
      <c r="P749" s="49" t="str">
        <f>IFERROR(IF($K749&lt;&gt;"SS",(VLOOKUP($D749,Customer_Demand!$D:$BF,COLUMNS($I749:P749),0)/$I749+VLOOKUP($D749,Customer_Demand!$D:$BF,COLUMNS($I749:P749),0)/$K749),(VLOOKUP($D749,Customer_Demand!$D:$BF,COLUMNS($I749:P749),0)/$I749)),"")</f>
        <v/>
      </c>
      <c r="Q749" s="49" t="str">
        <f>IFERROR(IF($K749&lt;&gt;"SS",(VLOOKUP($D749,Customer_Demand!$D:$BF,COLUMNS($I749:Q749),0)/$I749+VLOOKUP($D749,Customer_Demand!$D:$BF,COLUMNS($I749:Q749),0)/$K749),(VLOOKUP($D749,Customer_Demand!$D:$BF,COLUMNS($I749:Q749),0)/$I749)),"")</f>
        <v/>
      </c>
      <c r="R749" s="49" t="str">
        <f>IFERROR(IF($K749&lt;&gt;"SS",(VLOOKUP($D749,Customer_Demand!$D:$BF,COLUMNS($I749:R749),0)/$I749+VLOOKUP($D749,Customer_Demand!$D:$BF,COLUMNS($I749:R749),0)/$K749),(VLOOKUP($D749,Customer_Demand!$D:$BF,COLUMNS($I749:R749),0)/$I749)),"")</f>
        <v/>
      </c>
      <c r="S749" s="49" t="str">
        <f>IFERROR(IF($K749&lt;&gt;"SS",(VLOOKUP($D749,Customer_Demand!$D:$BF,COLUMNS($I749:S749),0)/$I749+VLOOKUP($D749,Customer_Demand!$D:$BF,COLUMNS($I749:S749),0)/$K749),(VLOOKUP($D749,Customer_Demand!$D:$BF,COLUMNS($I749:S749),0)/$I749)),"")</f>
        <v/>
      </c>
      <c r="T749" s="49" t="str">
        <f>IFERROR(IF($K749&lt;&gt;"SS",(VLOOKUP($D749,Customer_Demand!$D:$BF,COLUMNS($I749:T749),0)/$I749+VLOOKUP($D749,Customer_Demand!$D:$BF,COLUMNS($I749:T749),0)/$K749),(VLOOKUP($D749,Customer_Demand!$D:$BF,COLUMNS($I749:T749),0)/$I749)),"")</f>
        <v/>
      </c>
      <c r="U749" s="49" t="str">
        <f>IFERROR(IF($K749&lt;&gt;"SS",(VLOOKUP($D749,Customer_Demand!$D:$BF,COLUMNS($I749:U749),0)/$I749+VLOOKUP($D749,Customer_Demand!$D:$BF,COLUMNS($I749:U749),0)/$K749),(VLOOKUP($D749,Customer_Demand!$D:$BF,COLUMNS($I749:U749),0)/$I749)),"")</f>
        <v/>
      </c>
      <c r="V749" s="49" t="str">
        <f>IFERROR(IF($K749&lt;&gt;"SS",(VLOOKUP($D749,Customer_Demand!$D:$BF,COLUMNS($I749:V749),0)/$I749+VLOOKUP($D749,Customer_Demand!$D:$BF,COLUMNS($I749:V749),0)/$K749),(VLOOKUP($D749,Customer_Demand!$D:$BF,COLUMNS($I749:V749),0)/$I749)),"")</f>
        <v/>
      </c>
      <c r="W749" s="49" t="str">
        <f>IFERROR(IF($K749&lt;&gt;"SS",(VLOOKUP($D749,Customer_Demand!$D:$BF,COLUMNS($I749:W749),0)/$I749+VLOOKUP($D749,Customer_Demand!$D:$BF,COLUMNS($I749:W749),0)/$K749),(VLOOKUP($D749,Customer_Demand!$D:$BF,COLUMNS($I749:W749),0)/$I749)),"")</f>
        <v/>
      </c>
      <c r="X749" s="49" t="str">
        <f>IFERROR(IF($K749&lt;&gt;"SS",(VLOOKUP($D749,Customer_Demand!$D:$BF,COLUMNS($I749:X749),0)/$I749+VLOOKUP($D749,Customer_Demand!$D:$BF,COLUMNS($I749:X749),0)/$K749),(VLOOKUP($D749,Customer_Demand!$D:$BF,COLUMNS($I749:X749),0)/$I749)),"")</f>
        <v/>
      </c>
      <c r="Y749" s="49" t="str">
        <f>IFERROR(IF($K749&lt;&gt;"SS",(VLOOKUP($D749,Customer_Demand!$D:$BF,COLUMNS($I749:Y749),0)/$I749+VLOOKUP($D749,Customer_Demand!$D:$BF,COLUMNS($I749:Y749),0)/$K749),(VLOOKUP($D749,Customer_Demand!$D:$BF,COLUMNS($I749:Y749),0)/$I749)),"")</f>
        <v/>
      </c>
      <c r="Z749" s="49" t="str">
        <f>IFERROR(IF($K749&lt;&gt;"SS",(VLOOKUP($D749,Customer_Demand!$D:$BF,COLUMNS($I749:Z749),0)/$I749+VLOOKUP($D749,Customer_Demand!$D:$BF,COLUMNS($I749:Z749),0)/$K749),(VLOOKUP($D749,Customer_Demand!$D:$BF,COLUMNS($I749:Z749),0)/$I749)),"")</f>
        <v/>
      </c>
      <c r="AA749" s="49" t="str">
        <f>IFERROR(IF($K749&lt;&gt;"SS",(VLOOKUP($D749,Customer_Demand!$D:$BF,COLUMNS($I749:AA749),0)/$I749+VLOOKUP($D749,Customer_Demand!$D:$BF,COLUMNS($I749:AA749),0)/$K749),(VLOOKUP($D749,Customer_Demand!$D:$BF,COLUMNS($I749:AA749),0)/$I749)),"")</f>
        <v/>
      </c>
      <c r="AB749" s="49" t="str">
        <f>IFERROR(IF($K749&lt;&gt;"SS",(VLOOKUP($D749,Customer_Demand!$D:$BF,COLUMNS($I749:AB749),0)/$I749+VLOOKUP($D749,Customer_Demand!$D:$BF,COLUMNS($I749:AB749),0)/$K749),(VLOOKUP($D749,Customer_Demand!$D:$BF,COLUMNS($I749:AB749),0)/$I749)),"")</f>
        <v/>
      </c>
      <c r="AC749" s="49" t="str">
        <f>IFERROR(IF($K749&lt;&gt;"SS",(VLOOKUP($D749,Customer_Demand!$D:$BF,COLUMNS($I749:AC749),0)/$I749+VLOOKUP($D749,Customer_Demand!$D:$BF,COLUMNS($I749:AC749),0)/$K749),(VLOOKUP($D749,Customer_Demand!$D:$BF,COLUMNS($I749:AC749),0)/$I749)),"")</f>
        <v/>
      </c>
      <c r="AD749" s="49" t="str">
        <f>IFERROR(IF($K749&lt;&gt;"SS",(VLOOKUP($D749,Customer_Demand!$D:$BF,COLUMNS($I749:AD749),0)/$I749+VLOOKUP($D749,Customer_Demand!$D:$BF,COLUMNS($I749:AD749),0)/$K749),(VLOOKUP($D749,Customer_Demand!$D:$BF,COLUMNS($I749:AD749),0)/$I749)),"")</f>
        <v/>
      </c>
      <c r="AE749" s="49" t="str">
        <f>IFERROR(IF($K749&lt;&gt;"SS",(VLOOKUP($D749,Customer_Demand!$D:$BF,COLUMNS($I749:AE749),0)/$I749+VLOOKUP($D749,Customer_Demand!$D:$BF,COLUMNS($I749:AE749),0)/$K749),(VLOOKUP($D749,Customer_Demand!$D:$BF,COLUMNS($I749:AE749),0)/$I749)),"")</f>
        <v/>
      </c>
      <c r="AF749" s="49" t="str">
        <f>IFERROR(IF($K749&lt;&gt;"SS",(VLOOKUP($D749,Customer_Demand!$D:$BF,COLUMNS($I749:AF749),0)/$I749+VLOOKUP($D749,Customer_Demand!$D:$BF,COLUMNS($I749:AF749),0)/$K749),(VLOOKUP($D749,Customer_Demand!$D:$BF,COLUMNS($I749:AF749),0)/$I749)),"")</f>
        <v/>
      </c>
      <c r="AG749" s="49" t="str">
        <f>IFERROR(IF($K749&lt;&gt;"SS",(VLOOKUP($D749,Customer_Demand!$D:$BF,COLUMNS($I749:AG749),0)/$I749+VLOOKUP($D749,Customer_Demand!$D:$BF,COLUMNS($I749:AG749),0)/$K749),(VLOOKUP($D749,Customer_Demand!$D:$BF,COLUMNS($I749:AG749),0)/$I749)),"")</f>
        <v/>
      </c>
      <c r="AH749" s="49" t="str">
        <f>IFERROR(IF($K749&lt;&gt;"SS",(VLOOKUP($D749,Customer_Demand!$D:$BF,COLUMNS($I749:AH749),0)/$I749+VLOOKUP($D749,Customer_Demand!$D:$BF,COLUMNS($I749:AH749),0)/$K749),(VLOOKUP($D749,Customer_Demand!$D:$BF,COLUMNS($I749:AH749),0)/$I749)),"")</f>
        <v/>
      </c>
      <c r="AI749" s="49" t="str">
        <f>IFERROR(IF($K749&lt;&gt;"SS",(VLOOKUP($D749,Customer_Demand!$D:$BF,COLUMNS($I749:AI749),0)/$I749+VLOOKUP($D749,Customer_Demand!$D:$BF,COLUMNS($I749:AI749),0)/$K749),(VLOOKUP($D749,Customer_Demand!$D:$BF,COLUMNS($I749:AI749),0)/$I749)),"")</f>
        <v/>
      </c>
      <c r="AJ749" s="49" t="str">
        <f>IFERROR(IF($K749&lt;&gt;"SS",(VLOOKUP($D749,Customer_Demand!$D:$BF,COLUMNS($I749:AJ749),0)/$I749+VLOOKUP($D749,Customer_Demand!$D:$BF,COLUMNS($I749:AJ749),0)/$K749),(VLOOKUP($D749,Customer_Demand!$D:$BF,COLUMNS($I749:AJ749),0)/$I749)),"")</f>
        <v/>
      </c>
      <c r="AK749" s="49" t="str">
        <f>IFERROR(IF($K749&lt;&gt;"SS",(VLOOKUP($D749,Customer_Demand!$D:$BF,COLUMNS($I749:AK749),0)/$I749+VLOOKUP($D749,Customer_Demand!$D:$BF,COLUMNS($I749:AK749),0)/$K749),(VLOOKUP($D749,Customer_Demand!$D:$BF,COLUMNS($I749:AK749),0)/$I749)),"")</f>
        <v/>
      </c>
      <c r="AL749" s="49" t="str">
        <f>IFERROR(IF($K749&lt;&gt;"SS",(VLOOKUP($D749,Customer_Demand!$D:$BF,COLUMNS($I749:AL749),0)/$I749+VLOOKUP($D749,Customer_Demand!$D:$BF,COLUMNS($I749:AL749),0)/$K749),(VLOOKUP($D749,Customer_Demand!$D:$BF,COLUMNS($I749:AL749),0)/$I749)),"")</f>
        <v/>
      </c>
      <c r="AM749" s="49" t="str">
        <f>IFERROR(IF($K749&lt;&gt;"SS",(VLOOKUP($D749,Customer_Demand!$D:$BF,COLUMNS($I749:AM749),0)/$I749+VLOOKUP($D749,Customer_Demand!$D:$BF,COLUMNS($I749:AM749),0)/$K749),(VLOOKUP($D749,Customer_Demand!$D:$BF,COLUMNS($I749:AM749),0)/$I749)),"")</f>
        <v/>
      </c>
      <c r="AN749" s="49" t="str">
        <f>IFERROR(IF($K749&lt;&gt;"SS",(VLOOKUP($D749,Customer_Demand!$D:$BF,COLUMNS($I749:AN749),0)/$I749+VLOOKUP($D749,Customer_Demand!$D:$BF,COLUMNS($I749:AN749),0)/$K749),(VLOOKUP($D749,Customer_Demand!$D:$BF,COLUMNS($I749:AN749),0)/$I749)),"")</f>
        <v/>
      </c>
      <c r="AO749" s="49" t="str">
        <f>IFERROR(IF($K749&lt;&gt;"SS",(VLOOKUP($D749,Customer_Demand!$D:$BF,COLUMNS($I749:AO749),0)/$I749+VLOOKUP($D749,Customer_Demand!$D:$BF,COLUMNS($I749:AO749),0)/$K749),(VLOOKUP($D749,Customer_Demand!$D:$BF,COLUMNS($I749:AO749),0)/$I749)),"")</f>
        <v/>
      </c>
      <c r="AP749" s="49" t="str">
        <f>IFERROR(IF($K749&lt;&gt;"SS",(VLOOKUP($D749,Customer_Demand!$D:$BF,COLUMNS($I749:AP749),0)/$I749+VLOOKUP($D749,Customer_Demand!$D:$BF,COLUMNS($I749:AP749),0)/$K749),(VLOOKUP($D749,Customer_Demand!$D:$BF,COLUMNS($I749:AP749),0)/$I749)),"")</f>
        <v/>
      </c>
      <c r="AQ749" s="49" t="str">
        <f>IFERROR(IF($K749&lt;&gt;"SS",(VLOOKUP($D749,Customer_Demand!$D:$BF,COLUMNS($I749:AQ749),0)/$I749+VLOOKUP($D749,Customer_Demand!$D:$BF,COLUMNS($I749:AQ749),0)/$K749),(VLOOKUP($D749,Customer_Demand!$D:$BF,COLUMNS($I749:AQ749),0)/$I749)),"")</f>
        <v/>
      </c>
      <c r="AR749" s="49" t="str">
        <f>IFERROR(IF($K749&lt;&gt;"SS",(VLOOKUP($D749,Customer_Demand!$D:$BF,COLUMNS($I749:AR749),0)/$I749+VLOOKUP($D749,Customer_Demand!$D:$BF,COLUMNS($I749:AR749),0)/$K749),(VLOOKUP($D749,Customer_Demand!$D:$BF,COLUMNS($I749:AR749),0)/$I749)),"")</f>
        <v/>
      </c>
      <c r="AS749" s="49" t="str">
        <f>IFERROR(IF($K749&lt;&gt;"SS",(VLOOKUP($D749,Customer_Demand!$D:$BF,COLUMNS($I749:AS749),0)/$I749+VLOOKUP($D749,Customer_Demand!$D:$BF,COLUMNS($I749:AS749),0)/$K749),(VLOOKUP($D749,Customer_Demand!$D:$BF,COLUMNS($I749:AS749),0)/$I749)),"")</f>
        <v/>
      </c>
      <c r="AT749" s="49" t="str">
        <f>IFERROR(IF($K749&lt;&gt;"SS",(VLOOKUP($D749,Customer_Demand!$D:$BF,COLUMNS($I749:AT749),0)/$I749+VLOOKUP($D749,Customer_Demand!$D:$BF,COLUMNS($I749:AT749),0)/$K749),(VLOOKUP($D749,Customer_Demand!$D:$BF,COLUMNS($I749:AT749),0)/$I749)),"")</f>
        <v/>
      </c>
      <c r="AU749" s="49" t="str">
        <f>IFERROR(IF($K749&lt;&gt;"SS",(VLOOKUP($D749,Customer_Demand!$D:$BF,COLUMNS($I749:AU749),0)/$I749+VLOOKUP($D749,Customer_Demand!$D:$BF,COLUMNS($I749:AU749),0)/$K749),(VLOOKUP($D749,Customer_Demand!$D:$BF,COLUMNS($I749:AU749),0)/$I749)),"")</f>
        <v/>
      </c>
      <c r="AV749" s="49" t="str">
        <f>IFERROR(IF($K749&lt;&gt;"SS",(VLOOKUP($D749,Customer_Demand!$D:$BF,COLUMNS($I749:AV749),0)/$I749+VLOOKUP($D749,Customer_Demand!$D:$BF,COLUMNS($I749:AV749),0)/$K749),(VLOOKUP($D749,Customer_Demand!$D:$BF,COLUMNS($I749:AV749),0)/$I749)),"")</f>
        <v/>
      </c>
      <c r="AW749" s="49" t="str">
        <f>IFERROR(IF($K749&lt;&gt;"SS",(VLOOKUP($D749,Customer_Demand!$D:$BF,COLUMNS($I749:AW749),0)/$I749+VLOOKUP($D749,Customer_Demand!$D:$BF,COLUMNS($I749:AW749),0)/$K749),(VLOOKUP($D749,Customer_Demand!$D:$BF,COLUMNS($I749:AW749),0)/$I749)),"")</f>
        <v/>
      </c>
      <c r="AX749" s="49" t="str">
        <f>IFERROR(IF($K749&lt;&gt;"SS",(VLOOKUP($D749,Customer_Demand!$D:$BF,COLUMNS($I749:AX749),0)/$I749+VLOOKUP($D749,Customer_Demand!$D:$BF,COLUMNS($I749:AX749),0)/$K749),(VLOOKUP($D749,Customer_Demand!$D:$BF,COLUMNS($I749:AX749),0)/$I749)),"")</f>
        <v/>
      </c>
      <c r="AY749" s="49" t="str">
        <f>IFERROR(IF($K749&lt;&gt;"SS",(VLOOKUP($D749,Customer_Demand!$D:$BF,COLUMNS($I749:AY749),0)/$I749+VLOOKUP($D749,Customer_Demand!$D:$BF,COLUMNS($I749:AY749),0)/$K749),(VLOOKUP($D749,Customer_Demand!$D:$BF,COLUMNS($I749:AY749),0)/$I749)),"")</f>
        <v/>
      </c>
      <c r="AZ749" s="49" t="str">
        <f>IFERROR(IF($K749&lt;&gt;"SS",(VLOOKUP($D749,Customer_Demand!$D:$BF,COLUMNS($I749:AZ749),0)/$I749+VLOOKUP($D749,Customer_Demand!$D:$BF,COLUMNS($I749:AZ749),0)/$K749),(VLOOKUP($D749,Customer_Demand!$D:$BF,COLUMNS($I749:AZ749),0)/$I749)),"")</f>
        <v/>
      </c>
      <c r="BA749" s="49" t="str">
        <f>IFERROR(IF($K749&lt;&gt;"SS",(VLOOKUP($D749,Customer_Demand!$D:$BF,COLUMNS($I749:BA749),0)/$I749+VLOOKUP($D749,Customer_Demand!$D:$BF,COLUMNS($I749:BA749),0)/$K749),(VLOOKUP($D749,Customer_Demand!$D:$BF,COLUMNS($I749:BA749),0)/$I749)),"")</f>
        <v/>
      </c>
      <c r="BB749" s="49" t="str">
        <f>IFERROR(IF($K749&lt;&gt;"SS",(VLOOKUP($D749,Customer_Demand!$D:$BF,COLUMNS($I749:BB749),0)/$I749+VLOOKUP($D749,Customer_Demand!$D:$BF,COLUMNS($I749:BB749),0)/$K749),(VLOOKUP($D749,Customer_Demand!$D:$BF,COLUMNS($I749:BB749),0)/$I749)),"")</f>
        <v/>
      </c>
      <c r="BC749" s="49" t="str">
        <f>IFERROR(IF($K749&lt;&gt;"SS",(VLOOKUP($D749,Customer_Demand!$D:$BF,COLUMNS($I749:BC749),0)/$I749+VLOOKUP($D749,Customer_Demand!$D:$BF,COLUMNS($I749:BC749),0)/$K749),(VLOOKUP($D749,Customer_Demand!$D:$BF,COLUMNS($I749:BC749),0)/$I749)),"")</f>
        <v/>
      </c>
      <c r="BD749" s="49" t="str">
        <f>IFERROR(IF($K749&lt;&gt;"SS",(VLOOKUP($D749,Customer_Demand!$D:$BF,COLUMNS($I749:BD749),0)/$I749+VLOOKUP($D749,Customer_Demand!$D:$BF,COLUMNS($I749:BD749),0)/$K749),(VLOOKUP($D749,Customer_Demand!$D:$BF,COLUMNS($I749:BD749),0)/$I749)),"")</f>
        <v/>
      </c>
      <c r="BE749" s="49" t="str">
        <f>IFERROR(IF($K749&lt;&gt;"SS",(VLOOKUP($D749,Customer_Demand!$D:$BF,COLUMNS($I749:BE749),0)/$I749+VLOOKUP($D749,Customer_Demand!$D:$BF,COLUMNS($I749:BE749),0)/$K749),(VLOOKUP($D749,Customer_Demand!$D:$BF,COLUMNS($I749:BE749),0)/$I749)),"")</f>
        <v/>
      </c>
      <c r="BF749" s="49" t="str">
        <f>IFERROR(IF($K749&lt;&gt;"SS",(VLOOKUP($D749,Customer_Demand!$D:$BF,COLUMNS($I749:BF749),0)/$I749+VLOOKUP($D749,Customer_Demand!$D:$BF,COLUMNS($I749:BF749),0)/$K749),(VLOOKUP($D749,Customer_Demand!$D:$BF,COLUMNS($I749:BF749),0)/$I749)),"")</f>
        <v/>
      </c>
      <c r="BG749" s="49" t="str">
        <f>IFERROR(IF($K749&lt;&gt;"SS",(VLOOKUP($D749,Customer_Demand!$D:$BF,COLUMNS($I749:BG749),0)/$I749+VLOOKUP($D749,Customer_Demand!$D:$BF,COLUMNS($I749:BG749),0)/$K749),(VLOOKUP($D749,Customer_Demand!$D:$BF,COLUMNS($I749:BG749),0)/$I749)),"")</f>
        <v/>
      </c>
      <c r="BH749" s="49" t="str">
        <f>IFERROR(IF($K749&lt;&gt;"SS",(VLOOKUP($D749,Customer_Demand!$D:$BF,COLUMNS($I749:BH749),0)/$I749+VLOOKUP($D749,Customer_Demand!$D:$BF,COLUMNS($I749:BH749),0)/$K749),(VLOOKUP($D749,Customer_Demand!$D:$BF,COLUMNS($I749:BH749),0)/$I749)),"")</f>
        <v/>
      </c>
      <c r="BI749" s="49" t="str">
        <f>IFERROR(IF($K749&lt;&gt;"SS",(VLOOKUP($D749,Customer_Demand!$D:$BF,COLUMNS($I749:BI749),0)/$I749+VLOOKUP($D749,Customer_Demand!$D:$BF,COLUMNS($I749:BI749),0)/$K749),(VLOOKUP($D749,Customer_Demand!$D:$BF,COLUMNS($I749:BI749),0)/$I749)),"")</f>
        <v/>
      </c>
      <c r="BJ749" s="49" t="str">
        <f>IFERROR(IF($K749&lt;&gt;"SS",(VLOOKUP($D749,Customer_Demand!$D:$BF,COLUMNS($I749:BJ749),0)/$I749+VLOOKUP($D749,Customer_Demand!$D:$BF,COLUMNS($I749:BJ749),0)/$K749),(VLOOKUP($D749,Customer_Demand!$D:$BF,COLUMNS($I749:BJ749),0)/$I749)),"")</f>
        <v/>
      </c>
      <c r="BK749" s="50" t="str">
        <f>IFERROR(IF($K749&lt;&gt;"SS",(VLOOKUP($D749,Customer_Demand!$D:$BF,COLUMNS($I749:BK749),0)/$I749+VLOOKUP($D749,Customer_Demand!$D:$BF,COLUMNS($I749:BK749),0)/$K749),(VLOOKUP($D749,Customer_Demand!$D:$BF,COLUMNS($I749:BK749),0)/$I749)),"")</f>
        <v/>
      </c>
    </row>
    <row r="750" spans="2:63" x14ac:dyDescent="0.2">
      <c r="B750" s="12" t="str">
        <f t="shared" si="51"/>
        <v/>
      </c>
      <c r="C750" s="45" t="str">
        <f>IF((Customer_Demand!C750)&lt;&gt;"",Customer_Demand!C750,"")</f>
        <v/>
      </c>
      <c r="D750" s="45" t="str">
        <f>IF(C750&lt;&gt;"",Customer_Demand!D750,"")</f>
        <v/>
      </c>
      <c r="E750" s="52" t="str">
        <f>IF(C750&lt;&gt;"",Customer_Demand!E750,"")</f>
        <v/>
      </c>
      <c r="F750" s="47" t="str">
        <f>IF(C750&lt;&gt;"",VLOOKUP(D750,Customer_Demand!$D$5:$F$1005,3,0),"")</f>
        <v/>
      </c>
      <c r="G750" s="48" t="str">
        <f t="shared" si="48"/>
        <v/>
      </c>
      <c r="H750" s="48" t="str">
        <f t="shared" si="49"/>
        <v/>
      </c>
      <c r="I750" s="48" t="str">
        <f>IFERROR(IF(C750&lt;&gt;"",VLOOKUP($H750,SMT_Cycle_Time_Data!$F:$Q,4,0),""),"SGR Not Defined")</f>
        <v/>
      </c>
      <c r="J750" s="48" t="str">
        <f t="shared" si="50"/>
        <v/>
      </c>
      <c r="K750" s="48" t="str">
        <f>IF(C750&lt;&gt;"",IFERROR(VLOOKUP($J750,SMT_Cycle_Time_Data!$F:$Q,4,0),"SS"),"")</f>
        <v/>
      </c>
      <c r="L750" s="49" t="str">
        <f>IFERROR(IF($K750&lt;&gt;"SS",(VLOOKUP($D750,Customer_Demand!$D:$BF,COLUMNS($I750:L750),0)/$I750+VLOOKUP($D750,Customer_Demand!$D:$BF,COLUMNS($I750:L750),0)/$K750),(VLOOKUP($D750,Customer_Demand!$D:$BF,COLUMNS($I750:L750),0)/$I750)),"")</f>
        <v/>
      </c>
      <c r="M750" s="49" t="str">
        <f>IFERROR(IF($K750&lt;&gt;"SS",(VLOOKUP($D750,Customer_Demand!$D:$BF,COLUMNS($I750:M750),0)/$I750+VLOOKUP($D750,Customer_Demand!$D:$BF,COLUMNS($I750:M750),0)/$K750),(VLOOKUP($D750,Customer_Demand!$D:$BF,COLUMNS($I750:M750),0)/$I750)),"")</f>
        <v/>
      </c>
      <c r="N750" s="49" t="str">
        <f>IFERROR(IF($K750&lt;&gt;"SS",(VLOOKUP($D750,Customer_Demand!$D:$BF,COLUMNS($I750:N750),0)/$I750+VLOOKUP($D750,Customer_Demand!$D:$BF,COLUMNS($I750:N750),0)/$K750),(VLOOKUP($D750,Customer_Demand!$D:$BF,COLUMNS($I750:N750),0)/$I750)),"")</f>
        <v/>
      </c>
      <c r="O750" s="49" t="str">
        <f>IFERROR(IF($K750&lt;&gt;"SS",(VLOOKUP($D750,Customer_Demand!$D:$BF,COLUMNS($I750:O750),0)/$I750+VLOOKUP($D750,Customer_Demand!$D:$BF,COLUMNS($I750:O750),0)/$K750),(VLOOKUP($D750,Customer_Demand!$D:$BF,COLUMNS($I750:O750),0)/$I750)),"")</f>
        <v/>
      </c>
      <c r="P750" s="49" t="str">
        <f>IFERROR(IF($K750&lt;&gt;"SS",(VLOOKUP($D750,Customer_Demand!$D:$BF,COLUMNS($I750:P750),0)/$I750+VLOOKUP($D750,Customer_Demand!$D:$BF,COLUMNS($I750:P750),0)/$K750),(VLOOKUP($D750,Customer_Demand!$D:$BF,COLUMNS($I750:P750),0)/$I750)),"")</f>
        <v/>
      </c>
      <c r="Q750" s="49" t="str">
        <f>IFERROR(IF($K750&lt;&gt;"SS",(VLOOKUP($D750,Customer_Demand!$D:$BF,COLUMNS($I750:Q750),0)/$I750+VLOOKUP($D750,Customer_Demand!$D:$BF,COLUMNS($I750:Q750),0)/$K750),(VLOOKUP($D750,Customer_Demand!$D:$BF,COLUMNS($I750:Q750),0)/$I750)),"")</f>
        <v/>
      </c>
      <c r="R750" s="49" t="str">
        <f>IFERROR(IF($K750&lt;&gt;"SS",(VLOOKUP($D750,Customer_Demand!$D:$BF,COLUMNS($I750:R750),0)/$I750+VLOOKUP($D750,Customer_Demand!$D:$BF,COLUMNS($I750:R750),0)/$K750),(VLOOKUP($D750,Customer_Demand!$D:$BF,COLUMNS($I750:R750),0)/$I750)),"")</f>
        <v/>
      </c>
      <c r="S750" s="49" t="str">
        <f>IFERROR(IF($K750&lt;&gt;"SS",(VLOOKUP($D750,Customer_Demand!$D:$BF,COLUMNS($I750:S750),0)/$I750+VLOOKUP($D750,Customer_Demand!$D:$BF,COLUMNS($I750:S750),0)/$K750),(VLOOKUP($D750,Customer_Demand!$D:$BF,COLUMNS($I750:S750),0)/$I750)),"")</f>
        <v/>
      </c>
      <c r="T750" s="49" t="str">
        <f>IFERROR(IF($K750&lt;&gt;"SS",(VLOOKUP($D750,Customer_Demand!$D:$BF,COLUMNS($I750:T750),0)/$I750+VLOOKUP($D750,Customer_Demand!$D:$BF,COLUMNS($I750:T750),0)/$K750),(VLOOKUP($D750,Customer_Demand!$D:$BF,COLUMNS($I750:T750),0)/$I750)),"")</f>
        <v/>
      </c>
      <c r="U750" s="49" t="str">
        <f>IFERROR(IF($K750&lt;&gt;"SS",(VLOOKUP($D750,Customer_Demand!$D:$BF,COLUMNS($I750:U750),0)/$I750+VLOOKUP($D750,Customer_Demand!$D:$BF,COLUMNS($I750:U750),0)/$K750),(VLOOKUP($D750,Customer_Demand!$D:$BF,COLUMNS($I750:U750),0)/$I750)),"")</f>
        <v/>
      </c>
      <c r="V750" s="49" t="str">
        <f>IFERROR(IF($K750&lt;&gt;"SS",(VLOOKUP($D750,Customer_Demand!$D:$BF,COLUMNS($I750:V750),0)/$I750+VLOOKUP($D750,Customer_Demand!$D:$BF,COLUMNS($I750:V750),0)/$K750),(VLOOKUP($D750,Customer_Demand!$D:$BF,COLUMNS($I750:V750),0)/$I750)),"")</f>
        <v/>
      </c>
      <c r="W750" s="49" t="str">
        <f>IFERROR(IF($K750&lt;&gt;"SS",(VLOOKUP($D750,Customer_Demand!$D:$BF,COLUMNS($I750:W750),0)/$I750+VLOOKUP($D750,Customer_Demand!$D:$BF,COLUMNS($I750:W750),0)/$K750),(VLOOKUP($D750,Customer_Demand!$D:$BF,COLUMNS($I750:W750),0)/$I750)),"")</f>
        <v/>
      </c>
      <c r="X750" s="49" t="str">
        <f>IFERROR(IF($K750&lt;&gt;"SS",(VLOOKUP($D750,Customer_Demand!$D:$BF,COLUMNS($I750:X750),0)/$I750+VLOOKUP($D750,Customer_Demand!$D:$BF,COLUMNS($I750:X750),0)/$K750),(VLOOKUP($D750,Customer_Demand!$D:$BF,COLUMNS($I750:X750),0)/$I750)),"")</f>
        <v/>
      </c>
      <c r="Y750" s="49" t="str">
        <f>IFERROR(IF($K750&lt;&gt;"SS",(VLOOKUP($D750,Customer_Demand!$D:$BF,COLUMNS($I750:Y750),0)/$I750+VLOOKUP($D750,Customer_Demand!$D:$BF,COLUMNS($I750:Y750),0)/$K750),(VLOOKUP($D750,Customer_Demand!$D:$BF,COLUMNS($I750:Y750),0)/$I750)),"")</f>
        <v/>
      </c>
      <c r="Z750" s="49" t="str">
        <f>IFERROR(IF($K750&lt;&gt;"SS",(VLOOKUP($D750,Customer_Demand!$D:$BF,COLUMNS($I750:Z750),0)/$I750+VLOOKUP($D750,Customer_Demand!$D:$BF,COLUMNS($I750:Z750),0)/$K750),(VLOOKUP($D750,Customer_Demand!$D:$BF,COLUMNS($I750:Z750),0)/$I750)),"")</f>
        <v/>
      </c>
      <c r="AA750" s="49" t="str">
        <f>IFERROR(IF($K750&lt;&gt;"SS",(VLOOKUP($D750,Customer_Demand!$D:$BF,COLUMNS($I750:AA750),0)/$I750+VLOOKUP($D750,Customer_Demand!$D:$BF,COLUMNS($I750:AA750),0)/$K750),(VLOOKUP($D750,Customer_Demand!$D:$BF,COLUMNS($I750:AA750),0)/$I750)),"")</f>
        <v/>
      </c>
      <c r="AB750" s="49" t="str">
        <f>IFERROR(IF($K750&lt;&gt;"SS",(VLOOKUP($D750,Customer_Demand!$D:$BF,COLUMNS($I750:AB750),0)/$I750+VLOOKUP($D750,Customer_Demand!$D:$BF,COLUMNS($I750:AB750),0)/$K750),(VLOOKUP($D750,Customer_Demand!$D:$BF,COLUMNS($I750:AB750),0)/$I750)),"")</f>
        <v/>
      </c>
      <c r="AC750" s="49" t="str">
        <f>IFERROR(IF($K750&lt;&gt;"SS",(VLOOKUP($D750,Customer_Demand!$D:$BF,COLUMNS($I750:AC750),0)/$I750+VLOOKUP($D750,Customer_Demand!$D:$BF,COLUMNS($I750:AC750),0)/$K750),(VLOOKUP($D750,Customer_Demand!$D:$BF,COLUMNS($I750:AC750),0)/$I750)),"")</f>
        <v/>
      </c>
      <c r="AD750" s="49" t="str">
        <f>IFERROR(IF($K750&lt;&gt;"SS",(VLOOKUP($D750,Customer_Demand!$D:$BF,COLUMNS($I750:AD750),0)/$I750+VLOOKUP($D750,Customer_Demand!$D:$BF,COLUMNS($I750:AD750),0)/$K750),(VLOOKUP($D750,Customer_Demand!$D:$BF,COLUMNS($I750:AD750),0)/$I750)),"")</f>
        <v/>
      </c>
      <c r="AE750" s="49" t="str">
        <f>IFERROR(IF($K750&lt;&gt;"SS",(VLOOKUP($D750,Customer_Demand!$D:$BF,COLUMNS($I750:AE750),0)/$I750+VLOOKUP($D750,Customer_Demand!$D:$BF,COLUMNS($I750:AE750),0)/$K750),(VLOOKUP($D750,Customer_Demand!$D:$BF,COLUMNS($I750:AE750),0)/$I750)),"")</f>
        <v/>
      </c>
      <c r="AF750" s="49" t="str">
        <f>IFERROR(IF($K750&lt;&gt;"SS",(VLOOKUP($D750,Customer_Demand!$D:$BF,COLUMNS($I750:AF750),0)/$I750+VLOOKUP($D750,Customer_Demand!$D:$BF,COLUMNS($I750:AF750),0)/$K750),(VLOOKUP($D750,Customer_Demand!$D:$BF,COLUMNS($I750:AF750),0)/$I750)),"")</f>
        <v/>
      </c>
      <c r="AG750" s="49" t="str">
        <f>IFERROR(IF($K750&lt;&gt;"SS",(VLOOKUP($D750,Customer_Demand!$D:$BF,COLUMNS($I750:AG750),0)/$I750+VLOOKUP($D750,Customer_Demand!$D:$BF,COLUMNS($I750:AG750),0)/$K750),(VLOOKUP($D750,Customer_Demand!$D:$BF,COLUMNS($I750:AG750),0)/$I750)),"")</f>
        <v/>
      </c>
      <c r="AH750" s="49" t="str">
        <f>IFERROR(IF($K750&lt;&gt;"SS",(VLOOKUP($D750,Customer_Demand!$D:$BF,COLUMNS($I750:AH750),0)/$I750+VLOOKUP($D750,Customer_Demand!$D:$BF,COLUMNS($I750:AH750),0)/$K750),(VLOOKUP($D750,Customer_Demand!$D:$BF,COLUMNS($I750:AH750),0)/$I750)),"")</f>
        <v/>
      </c>
      <c r="AI750" s="49" t="str">
        <f>IFERROR(IF($K750&lt;&gt;"SS",(VLOOKUP($D750,Customer_Demand!$D:$BF,COLUMNS($I750:AI750),0)/$I750+VLOOKUP($D750,Customer_Demand!$D:$BF,COLUMNS($I750:AI750),0)/$K750),(VLOOKUP($D750,Customer_Demand!$D:$BF,COLUMNS($I750:AI750),0)/$I750)),"")</f>
        <v/>
      </c>
      <c r="AJ750" s="49" t="str">
        <f>IFERROR(IF($K750&lt;&gt;"SS",(VLOOKUP($D750,Customer_Demand!$D:$BF,COLUMNS($I750:AJ750),0)/$I750+VLOOKUP($D750,Customer_Demand!$D:$BF,COLUMNS($I750:AJ750),0)/$K750),(VLOOKUP($D750,Customer_Demand!$D:$BF,COLUMNS($I750:AJ750),0)/$I750)),"")</f>
        <v/>
      </c>
      <c r="AK750" s="49" t="str">
        <f>IFERROR(IF($K750&lt;&gt;"SS",(VLOOKUP($D750,Customer_Demand!$D:$BF,COLUMNS($I750:AK750),0)/$I750+VLOOKUP($D750,Customer_Demand!$D:$BF,COLUMNS($I750:AK750),0)/$K750),(VLOOKUP($D750,Customer_Demand!$D:$BF,COLUMNS($I750:AK750),0)/$I750)),"")</f>
        <v/>
      </c>
      <c r="AL750" s="49" t="str">
        <f>IFERROR(IF($K750&lt;&gt;"SS",(VLOOKUP($D750,Customer_Demand!$D:$BF,COLUMNS($I750:AL750),0)/$I750+VLOOKUP($D750,Customer_Demand!$D:$BF,COLUMNS($I750:AL750),0)/$K750),(VLOOKUP($D750,Customer_Demand!$D:$BF,COLUMNS($I750:AL750),0)/$I750)),"")</f>
        <v/>
      </c>
      <c r="AM750" s="49" t="str">
        <f>IFERROR(IF($K750&lt;&gt;"SS",(VLOOKUP($D750,Customer_Demand!$D:$BF,COLUMNS($I750:AM750),0)/$I750+VLOOKUP($D750,Customer_Demand!$D:$BF,COLUMNS($I750:AM750),0)/$K750),(VLOOKUP($D750,Customer_Demand!$D:$BF,COLUMNS($I750:AM750),0)/$I750)),"")</f>
        <v/>
      </c>
      <c r="AN750" s="49" t="str">
        <f>IFERROR(IF($K750&lt;&gt;"SS",(VLOOKUP($D750,Customer_Demand!$D:$BF,COLUMNS($I750:AN750),0)/$I750+VLOOKUP($D750,Customer_Demand!$D:$BF,COLUMNS($I750:AN750),0)/$K750),(VLOOKUP($D750,Customer_Demand!$D:$BF,COLUMNS($I750:AN750),0)/$I750)),"")</f>
        <v/>
      </c>
      <c r="AO750" s="49" t="str">
        <f>IFERROR(IF($K750&lt;&gt;"SS",(VLOOKUP($D750,Customer_Demand!$D:$BF,COLUMNS($I750:AO750),0)/$I750+VLOOKUP($D750,Customer_Demand!$D:$BF,COLUMNS($I750:AO750),0)/$K750),(VLOOKUP($D750,Customer_Demand!$D:$BF,COLUMNS($I750:AO750),0)/$I750)),"")</f>
        <v/>
      </c>
      <c r="AP750" s="49" t="str">
        <f>IFERROR(IF($K750&lt;&gt;"SS",(VLOOKUP($D750,Customer_Demand!$D:$BF,COLUMNS($I750:AP750),0)/$I750+VLOOKUP($D750,Customer_Demand!$D:$BF,COLUMNS($I750:AP750),0)/$K750),(VLOOKUP($D750,Customer_Demand!$D:$BF,COLUMNS($I750:AP750),0)/$I750)),"")</f>
        <v/>
      </c>
      <c r="AQ750" s="49" t="str">
        <f>IFERROR(IF($K750&lt;&gt;"SS",(VLOOKUP($D750,Customer_Demand!$D:$BF,COLUMNS($I750:AQ750),0)/$I750+VLOOKUP($D750,Customer_Demand!$D:$BF,COLUMNS($I750:AQ750),0)/$K750),(VLOOKUP($D750,Customer_Demand!$D:$BF,COLUMNS($I750:AQ750),0)/$I750)),"")</f>
        <v/>
      </c>
      <c r="AR750" s="49" t="str">
        <f>IFERROR(IF($K750&lt;&gt;"SS",(VLOOKUP($D750,Customer_Demand!$D:$BF,COLUMNS($I750:AR750),0)/$I750+VLOOKUP($D750,Customer_Demand!$D:$BF,COLUMNS($I750:AR750),0)/$K750),(VLOOKUP($D750,Customer_Demand!$D:$BF,COLUMNS($I750:AR750),0)/$I750)),"")</f>
        <v/>
      </c>
      <c r="AS750" s="49" t="str">
        <f>IFERROR(IF($K750&lt;&gt;"SS",(VLOOKUP($D750,Customer_Demand!$D:$BF,COLUMNS($I750:AS750),0)/$I750+VLOOKUP($D750,Customer_Demand!$D:$BF,COLUMNS($I750:AS750),0)/$K750),(VLOOKUP($D750,Customer_Demand!$D:$BF,COLUMNS($I750:AS750),0)/$I750)),"")</f>
        <v/>
      </c>
      <c r="AT750" s="49" t="str">
        <f>IFERROR(IF($K750&lt;&gt;"SS",(VLOOKUP($D750,Customer_Demand!$D:$BF,COLUMNS($I750:AT750),0)/$I750+VLOOKUP($D750,Customer_Demand!$D:$BF,COLUMNS($I750:AT750),0)/$K750),(VLOOKUP($D750,Customer_Demand!$D:$BF,COLUMNS($I750:AT750),0)/$I750)),"")</f>
        <v/>
      </c>
      <c r="AU750" s="49" t="str">
        <f>IFERROR(IF($K750&lt;&gt;"SS",(VLOOKUP($D750,Customer_Demand!$D:$BF,COLUMNS($I750:AU750),0)/$I750+VLOOKUP($D750,Customer_Demand!$D:$BF,COLUMNS($I750:AU750),0)/$K750),(VLOOKUP($D750,Customer_Demand!$D:$BF,COLUMNS($I750:AU750),0)/$I750)),"")</f>
        <v/>
      </c>
      <c r="AV750" s="49" t="str">
        <f>IFERROR(IF($K750&lt;&gt;"SS",(VLOOKUP($D750,Customer_Demand!$D:$BF,COLUMNS($I750:AV750),0)/$I750+VLOOKUP($D750,Customer_Demand!$D:$BF,COLUMNS($I750:AV750),0)/$K750),(VLOOKUP($D750,Customer_Demand!$D:$BF,COLUMNS($I750:AV750),0)/$I750)),"")</f>
        <v/>
      </c>
      <c r="AW750" s="49" t="str">
        <f>IFERROR(IF($K750&lt;&gt;"SS",(VLOOKUP($D750,Customer_Demand!$D:$BF,COLUMNS($I750:AW750),0)/$I750+VLOOKUP($D750,Customer_Demand!$D:$BF,COLUMNS($I750:AW750),0)/$K750),(VLOOKUP($D750,Customer_Demand!$D:$BF,COLUMNS($I750:AW750),0)/$I750)),"")</f>
        <v/>
      </c>
      <c r="AX750" s="49" t="str">
        <f>IFERROR(IF($K750&lt;&gt;"SS",(VLOOKUP($D750,Customer_Demand!$D:$BF,COLUMNS($I750:AX750),0)/$I750+VLOOKUP($D750,Customer_Demand!$D:$BF,COLUMNS($I750:AX750),0)/$K750),(VLOOKUP($D750,Customer_Demand!$D:$BF,COLUMNS($I750:AX750),0)/$I750)),"")</f>
        <v/>
      </c>
      <c r="AY750" s="49" t="str">
        <f>IFERROR(IF($K750&lt;&gt;"SS",(VLOOKUP($D750,Customer_Demand!$D:$BF,COLUMNS($I750:AY750),0)/$I750+VLOOKUP($D750,Customer_Demand!$D:$BF,COLUMNS($I750:AY750),0)/$K750),(VLOOKUP($D750,Customer_Demand!$D:$BF,COLUMNS($I750:AY750),0)/$I750)),"")</f>
        <v/>
      </c>
      <c r="AZ750" s="49" t="str">
        <f>IFERROR(IF($K750&lt;&gt;"SS",(VLOOKUP($D750,Customer_Demand!$D:$BF,COLUMNS($I750:AZ750),0)/$I750+VLOOKUP($D750,Customer_Demand!$D:$BF,COLUMNS($I750:AZ750),0)/$K750),(VLOOKUP($D750,Customer_Demand!$D:$BF,COLUMNS($I750:AZ750),0)/$I750)),"")</f>
        <v/>
      </c>
      <c r="BA750" s="49" t="str">
        <f>IFERROR(IF($K750&lt;&gt;"SS",(VLOOKUP($D750,Customer_Demand!$D:$BF,COLUMNS($I750:BA750),0)/$I750+VLOOKUP($D750,Customer_Demand!$D:$BF,COLUMNS($I750:BA750),0)/$K750),(VLOOKUP($D750,Customer_Demand!$D:$BF,COLUMNS($I750:BA750),0)/$I750)),"")</f>
        <v/>
      </c>
      <c r="BB750" s="49" t="str">
        <f>IFERROR(IF($K750&lt;&gt;"SS",(VLOOKUP($D750,Customer_Demand!$D:$BF,COLUMNS($I750:BB750),0)/$I750+VLOOKUP($D750,Customer_Demand!$D:$BF,COLUMNS($I750:BB750),0)/$K750),(VLOOKUP($D750,Customer_Demand!$D:$BF,COLUMNS($I750:BB750),0)/$I750)),"")</f>
        <v/>
      </c>
      <c r="BC750" s="49" t="str">
        <f>IFERROR(IF($K750&lt;&gt;"SS",(VLOOKUP($D750,Customer_Demand!$D:$BF,COLUMNS($I750:BC750),0)/$I750+VLOOKUP($D750,Customer_Demand!$D:$BF,COLUMNS($I750:BC750),0)/$K750),(VLOOKUP($D750,Customer_Demand!$D:$BF,COLUMNS($I750:BC750),0)/$I750)),"")</f>
        <v/>
      </c>
      <c r="BD750" s="49" t="str">
        <f>IFERROR(IF($K750&lt;&gt;"SS",(VLOOKUP($D750,Customer_Demand!$D:$BF,COLUMNS($I750:BD750),0)/$I750+VLOOKUP($D750,Customer_Demand!$D:$BF,COLUMNS($I750:BD750),0)/$K750),(VLOOKUP($D750,Customer_Demand!$D:$BF,COLUMNS($I750:BD750),0)/$I750)),"")</f>
        <v/>
      </c>
      <c r="BE750" s="49" t="str">
        <f>IFERROR(IF($K750&lt;&gt;"SS",(VLOOKUP($D750,Customer_Demand!$D:$BF,COLUMNS($I750:BE750),0)/$I750+VLOOKUP($D750,Customer_Demand!$D:$BF,COLUMNS($I750:BE750),0)/$K750),(VLOOKUP($D750,Customer_Demand!$D:$BF,COLUMNS($I750:BE750),0)/$I750)),"")</f>
        <v/>
      </c>
      <c r="BF750" s="49" t="str">
        <f>IFERROR(IF($K750&lt;&gt;"SS",(VLOOKUP($D750,Customer_Demand!$D:$BF,COLUMNS($I750:BF750),0)/$I750+VLOOKUP($D750,Customer_Demand!$D:$BF,COLUMNS($I750:BF750),0)/$K750),(VLOOKUP($D750,Customer_Demand!$D:$BF,COLUMNS($I750:BF750),0)/$I750)),"")</f>
        <v/>
      </c>
      <c r="BG750" s="49" t="str">
        <f>IFERROR(IF($K750&lt;&gt;"SS",(VLOOKUP($D750,Customer_Demand!$D:$BF,COLUMNS($I750:BG750),0)/$I750+VLOOKUP($D750,Customer_Demand!$D:$BF,COLUMNS($I750:BG750),0)/$K750),(VLOOKUP($D750,Customer_Demand!$D:$BF,COLUMNS($I750:BG750),0)/$I750)),"")</f>
        <v/>
      </c>
      <c r="BH750" s="49" t="str">
        <f>IFERROR(IF($K750&lt;&gt;"SS",(VLOOKUP($D750,Customer_Demand!$D:$BF,COLUMNS($I750:BH750),0)/$I750+VLOOKUP($D750,Customer_Demand!$D:$BF,COLUMNS($I750:BH750),0)/$K750),(VLOOKUP($D750,Customer_Demand!$D:$BF,COLUMNS($I750:BH750),0)/$I750)),"")</f>
        <v/>
      </c>
      <c r="BI750" s="49" t="str">
        <f>IFERROR(IF($K750&lt;&gt;"SS",(VLOOKUP($D750,Customer_Demand!$D:$BF,COLUMNS($I750:BI750),0)/$I750+VLOOKUP($D750,Customer_Demand!$D:$BF,COLUMNS($I750:BI750),0)/$K750),(VLOOKUP($D750,Customer_Demand!$D:$BF,COLUMNS($I750:BI750),0)/$I750)),"")</f>
        <v/>
      </c>
      <c r="BJ750" s="49" t="str">
        <f>IFERROR(IF($K750&lt;&gt;"SS",(VLOOKUP($D750,Customer_Demand!$D:$BF,COLUMNS($I750:BJ750),0)/$I750+VLOOKUP($D750,Customer_Demand!$D:$BF,COLUMNS($I750:BJ750),0)/$K750),(VLOOKUP($D750,Customer_Demand!$D:$BF,COLUMNS($I750:BJ750),0)/$I750)),"")</f>
        <v/>
      </c>
      <c r="BK750" s="50" t="str">
        <f>IFERROR(IF($K750&lt;&gt;"SS",(VLOOKUP($D750,Customer_Demand!$D:$BF,COLUMNS($I750:BK750),0)/$I750+VLOOKUP($D750,Customer_Demand!$D:$BF,COLUMNS($I750:BK750),0)/$K750),(VLOOKUP($D750,Customer_Demand!$D:$BF,COLUMNS($I750:BK750),0)/$I750)),"")</f>
        <v/>
      </c>
    </row>
    <row r="751" spans="2:63" x14ac:dyDescent="0.2">
      <c r="B751" s="12" t="str">
        <f t="shared" si="51"/>
        <v/>
      </c>
      <c r="C751" s="45" t="str">
        <f>IF((Customer_Demand!C751)&lt;&gt;"",Customer_Demand!C751,"")</f>
        <v/>
      </c>
      <c r="D751" s="45" t="str">
        <f>IF(C751&lt;&gt;"",Customer_Demand!D751,"")</f>
        <v/>
      </c>
      <c r="E751" s="52" t="str">
        <f>IF(C751&lt;&gt;"",Customer_Demand!E751,"")</f>
        <v/>
      </c>
      <c r="F751" s="47" t="str">
        <f>IF(C751&lt;&gt;"",VLOOKUP(D751,Customer_Demand!$D$5:$F$1005,3,0),"")</f>
        <v/>
      </c>
      <c r="G751" s="48" t="str">
        <f t="shared" si="48"/>
        <v/>
      </c>
      <c r="H751" s="48" t="str">
        <f t="shared" si="49"/>
        <v/>
      </c>
      <c r="I751" s="48" t="str">
        <f>IFERROR(IF(C751&lt;&gt;"",VLOOKUP($H751,SMT_Cycle_Time_Data!$F:$Q,4,0),""),"SGR Not Defined")</f>
        <v/>
      </c>
      <c r="J751" s="48" t="str">
        <f t="shared" si="50"/>
        <v/>
      </c>
      <c r="K751" s="48" t="str">
        <f>IF(C751&lt;&gt;"",IFERROR(VLOOKUP($J751,SMT_Cycle_Time_Data!$F:$Q,4,0),"SS"),"")</f>
        <v/>
      </c>
      <c r="L751" s="49" t="str">
        <f>IFERROR(IF($K751&lt;&gt;"SS",(VLOOKUP($D751,Customer_Demand!$D:$BF,COLUMNS($I751:L751),0)/$I751+VLOOKUP($D751,Customer_Demand!$D:$BF,COLUMNS($I751:L751),0)/$K751),(VLOOKUP($D751,Customer_Demand!$D:$BF,COLUMNS($I751:L751),0)/$I751)),"")</f>
        <v/>
      </c>
      <c r="M751" s="49" t="str">
        <f>IFERROR(IF($K751&lt;&gt;"SS",(VLOOKUP($D751,Customer_Demand!$D:$BF,COLUMNS($I751:M751),0)/$I751+VLOOKUP($D751,Customer_Demand!$D:$BF,COLUMNS($I751:M751),0)/$K751),(VLOOKUP($D751,Customer_Demand!$D:$BF,COLUMNS($I751:M751),0)/$I751)),"")</f>
        <v/>
      </c>
      <c r="N751" s="49" t="str">
        <f>IFERROR(IF($K751&lt;&gt;"SS",(VLOOKUP($D751,Customer_Demand!$D:$BF,COLUMNS($I751:N751),0)/$I751+VLOOKUP($D751,Customer_Demand!$D:$BF,COLUMNS($I751:N751),0)/$K751),(VLOOKUP($D751,Customer_Demand!$D:$BF,COLUMNS($I751:N751),0)/$I751)),"")</f>
        <v/>
      </c>
      <c r="O751" s="49" t="str">
        <f>IFERROR(IF($K751&lt;&gt;"SS",(VLOOKUP($D751,Customer_Demand!$D:$BF,COLUMNS($I751:O751),0)/$I751+VLOOKUP($D751,Customer_Demand!$D:$BF,COLUMNS($I751:O751),0)/$K751),(VLOOKUP($D751,Customer_Demand!$D:$BF,COLUMNS($I751:O751),0)/$I751)),"")</f>
        <v/>
      </c>
      <c r="P751" s="49" t="str">
        <f>IFERROR(IF($K751&lt;&gt;"SS",(VLOOKUP($D751,Customer_Demand!$D:$BF,COLUMNS($I751:P751),0)/$I751+VLOOKUP($D751,Customer_Demand!$D:$BF,COLUMNS($I751:P751),0)/$K751),(VLOOKUP($D751,Customer_Demand!$D:$BF,COLUMNS($I751:P751),0)/$I751)),"")</f>
        <v/>
      </c>
      <c r="Q751" s="49" t="str">
        <f>IFERROR(IF($K751&lt;&gt;"SS",(VLOOKUP($D751,Customer_Demand!$D:$BF,COLUMNS($I751:Q751),0)/$I751+VLOOKUP($D751,Customer_Demand!$D:$BF,COLUMNS($I751:Q751),0)/$K751),(VLOOKUP($D751,Customer_Demand!$D:$BF,COLUMNS($I751:Q751),0)/$I751)),"")</f>
        <v/>
      </c>
      <c r="R751" s="49" t="str">
        <f>IFERROR(IF($K751&lt;&gt;"SS",(VLOOKUP($D751,Customer_Demand!$D:$BF,COLUMNS($I751:R751),0)/$I751+VLOOKUP($D751,Customer_Demand!$D:$BF,COLUMNS($I751:R751),0)/$K751),(VLOOKUP($D751,Customer_Demand!$D:$BF,COLUMNS($I751:R751),0)/$I751)),"")</f>
        <v/>
      </c>
      <c r="S751" s="49" t="str">
        <f>IFERROR(IF($K751&lt;&gt;"SS",(VLOOKUP($D751,Customer_Demand!$D:$BF,COLUMNS($I751:S751),0)/$I751+VLOOKUP($D751,Customer_Demand!$D:$BF,COLUMNS($I751:S751),0)/$K751),(VLOOKUP($D751,Customer_Demand!$D:$BF,COLUMNS($I751:S751),0)/$I751)),"")</f>
        <v/>
      </c>
      <c r="T751" s="49" t="str">
        <f>IFERROR(IF($K751&lt;&gt;"SS",(VLOOKUP($D751,Customer_Demand!$D:$BF,COLUMNS($I751:T751),0)/$I751+VLOOKUP($D751,Customer_Demand!$D:$BF,COLUMNS($I751:T751),0)/$K751),(VLOOKUP($D751,Customer_Demand!$D:$BF,COLUMNS($I751:T751),0)/$I751)),"")</f>
        <v/>
      </c>
      <c r="U751" s="49" t="str">
        <f>IFERROR(IF($K751&lt;&gt;"SS",(VLOOKUP($D751,Customer_Demand!$D:$BF,COLUMNS($I751:U751),0)/$I751+VLOOKUP($D751,Customer_Demand!$D:$BF,COLUMNS($I751:U751),0)/$K751),(VLOOKUP($D751,Customer_Demand!$D:$BF,COLUMNS($I751:U751),0)/$I751)),"")</f>
        <v/>
      </c>
      <c r="V751" s="49" t="str">
        <f>IFERROR(IF($K751&lt;&gt;"SS",(VLOOKUP($D751,Customer_Demand!$D:$BF,COLUMNS($I751:V751),0)/$I751+VLOOKUP($D751,Customer_Demand!$D:$BF,COLUMNS($I751:V751),0)/$K751),(VLOOKUP($D751,Customer_Demand!$D:$BF,COLUMNS($I751:V751),0)/$I751)),"")</f>
        <v/>
      </c>
      <c r="W751" s="49" t="str">
        <f>IFERROR(IF($K751&lt;&gt;"SS",(VLOOKUP($D751,Customer_Demand!$D:$BF,COLUMNS($I751:W751),0)/$I751+VLOOKUP($D751,Customer_Demand!$D:$BF,COLUMNS($I751:W751),0)/$K751),(VLOOKUP($D751,Customer_Demand!$D:$BF,COLUMNS($I751:W751),0)/$I751)),"")</f>
        <v/>
      </c>
      <c r="X751" s="49" t="str">
        <f>IFERROR(IF($K751&lt;&gt;"SS",(VLOOKUP($D751,Customer_Demand!$D:$BF,COLUMNS($I751:X751),0)/$I751+VLOOKUP($D751,Customer_Demand!$D:$BF,COLUMNS($I751:X751),0)/$K751),(VLOOKUP($D751,Customer_Demand!$D:$BF,COLUMNS($I751:X751),0)/$I751)),"")</f>
        <v/>
      </c>
      <c r="Y751" s="49" t="str">
        <f>IFERROR(IF($K751&lt;&gt;"SS",(VLOOKUP($D751,Customer_Demand!$D:$BF,COLUMNS($I751:Y751),0)/$I751+VLOOKUP($D751,Customer_Demand!$D:$BF,COLUMNS($I751:Y751),0)/$K751),(VLOOKUP($D751,Customer_Demand!$D:$BF,COLUMNS($I751:Y751),0)/$I751)),"")</f>
        <v/>
      </c>
      <c r="Z751" s="49" t="str">
        <f>IFERROR(IF($K751&lt;&gt;"SS",(VLOOKUP($D751,Customer_Demand!$D:$BF,COLUMNS($I751:Z751),0)/$I751+VLOOKUP($D751,Customer_Demand!$D:$BF,COLUMNS($I751:Z751),0)/$K751),(VLOOKUP($D751,Customer_Demand!$D:$BF,COLUMNS($I751:Z751),0)/$I751)),"")</f>
        <v/>
      </c>
      <c r="AA751" s="49" t="str">
        <f>IFERROR(IF($K751&lt;&gt;"SS",(VLOOKUP($D751,Customer_Demand!$D:$BF,COLUMNS($I751:AA751),0)/$I751+VLOOKUP($D751,Customer_Demand!$D:$BF,COLUMNS($I751:AA751),0)/$K751),(VLOOKUP($D751,Customer_Demand!$D:$BF,COLUMNS($I751:AA751),0)/$I751)),"")</f>
        <v/>
      </c>
      <c r="AB751" s="49" t="str">
        <f>IFERROR(IF($K751&lt;&gt;"SS",(VLOOKUP($D751,Customer_Demand!$D:$BF,COLUMNS($I751:AB751),0)/$I751+VLOOKUP($D751,Customer_Demand!$D:$BF,COLUMNS($I751:AB751),0)/$K751),(VLOOKUP($D751,Customer_Demand!$D:$BF,COLUMNS($I751:AB751),0)/$I751)),"")</f>
        <v/>
      </c>
      <c r="AC751" s="49" t="str">
        <f>IFERROR(IF($K751&lt;&gt;"SS",(VLOOKUP($D751,Customer_Demand!$D:$BF,COLUMNS($I751:AC751),0)/$I751+VLOOKUP($D751,Customer_Demand!$D:$BF,COLUMNS($I751:AC751),0)/$K751),(VLOOKUP($D751,Customer_Demand!$D:$BF,COLUMNS($I751:AC751),0)/$I751)),"")</f>
        <v/>
      </c>
      <c r="AD751" s="49" t="str">
        <f>IFERROR(IF($K751&lt;&gt;"SS",(VLOOKUP($D751,Customer_Demand!$D:$BF,COLUMNS($I751:AD751),0)/$I751+VLOOKUP($D751,Customer_Demand!$D:$BF,COLUMNS($I751:AD751),0)/$K751),(VLOOKUP($D751,Customer_Demand!$D:$BF,COLUMNS($I751:AD751),0)/$I751)),"")</f>
        <v/>
      </c>
      <c r="AE751" s="49" t="str">
        <f>IFERROR(IF($K751&lt;&gt;"SS",(VLOOKUP($D751,Customer_Demand!$D:$BF,COLUMNS($I751:AE751),0)/$I751+VLOOKUP($D751,Customer_Demand!$D:$BF,COLUMNS($I751:AE751),0)/$K751),(VLOOKUP($D751,Customer_Demand!$D:$BF,COLUMNS($I751:AE751),0)/$I751)),"")</f>
        <v/>
      </c>
      <c r="AF751" s="49" t="str">
        <f>IFERROR(IF($K751&lt;&gt;"SS",(VLOOKUP($D751,Customer_Demand!$D:$BF,COLUMNS($I751:AF751),0)/$I751+VLOOKUP($D751,Customer_Demand!$D:$BF,COLUMNS($I751:AF751),0)/$K751),(VLOOKUP($D751,Customer_Demand!$D:$BF,COLUMNS($I751:AF751),0)/$I751)),"")</f>
        <v/>
      </c>
      <c r="AG751" s="49" t="str">
        <f>IFERROR(IF($K751&lt;&gt;"SS",(VLOOKUP($D751,Customer_Demand!$D:$BF,COLUMNS($I751:AG751),0)/$I751+VLOOKUP($D751,Customer_Demand!$D:$BF,COLUMNS($I751:AG751),0)/$K751),(VLOOKUP($D751,Customer_Demand!$D:$BF,COLUMNS($I751:AG751),0)/$I751)),"")</f>
        <v/>
      </c>
      <c r="AH751" s="49" t="str">
        <f>IFERROR(IF($K751&lt;&gt;"SS",(VLOOKUP($D751,Customer_Demand!$D:$BF,COLUMNS($I751:AH751),0)/$I751+VLOOKUP($D751,Customer_Demand!$D:$BF,COLUMNS($I751:AH751),0)/$K751),(VLOOKUP($D751,Customer_Demand!$D:$BF,COLUMNS($I751:AH751),0)/$I751)),"")</f>
        <v/>
      </c>
      <c r="AI751" s="49" t="str">
        <f>IFERROR(IF($K751&lt;&gt;"SS",(VLOOKUP($D751,Customer_Demand!$D:$BF,COLUMNS($I751:AI751),0)/$I751+VLOOKUP($D751,Customer_Demand!$D:$BF,COLUMNS($I751:AI751),0)/$K751),(VLOOKUP($D751,Customer_Demand!$D:$BF,COLUMNS($I751:AI751),0)/$I751)),"")</f>
        <v/>
      </c>
      <c r="AJ751" s="49" t="str">
        <f>IFERROR(IF($K751&lt;&gt;"SS",(VLOOKUP($D751,Customer_Demand!$D:$BF,COLUMNS($I751:AJ751),0)/$I751+VLOOKUP($D751,Customer_Demand!$D:$BF,COLUMNS($I751:AJ751),0)/$K751),(VLOOKUP($D751,Customer_Demand!$D:$BF,COLUMNS($I751:AJ751),0)/$I751)),"")</f>
        <v/>
      </c>
      <c r="AK751" s="49" t="str">
        <f>IFERROR(IF($K751&lt;&gt;"SS",(VLOOKUP($D751,Customer_Demand!$D:$BF,COLUMNS($I751:AK751),0)/$I751+VLOOKUP($D751,Customer_Demand!$D:$BF,COLUMNS($I751:AK751),0)/$K751),(VLOOKUP($D751,Customer_Demand!$D:$BF,COLUMNS($I751:AK751),0)/$I751)),"")</f>
        <v/>
      </c>
      <c r="AL751" s="49" t="str">
        <f>IFERROR(IF($K751&lt;&gt;"SS",(VLOOKUP($D751,Customer_Demand!$D:$BF,COLUMNS($I751:AL751),0)/$I751+VLOOKUP($D751,Customer_Demand!$D:$BF,COLUMNS($I751:AL751),0)/$K751),(VLOOKUP($D751,Customer_Demand!$D:$BF,COLUMNS($I751:AL751),0)/$I751)),"")</f>
        <v/>
      </c>
      <c r="AM751" s="49" t="str">
        <f>IFERROR(IF($K751&lt;&gt;"SS",(VLOOKUP($D751,Customer_Demand!$D:$BF,COLUMNS($I751:AM751),0)/$I751+VLOOKUP($D751,Customer_Demand!$D:$BF,COLUMNS($I751:AM751),0)/$K751),(VLOOKUP($D751,Customer_Demand!$D:$BF,COLUMNS($I751:AM751),0)/$I751)),"")</f>
        <v/>
      </c>
      <c r="AN751" s="49" t="str">
        <f>IFERROR(IF($K751&lt;&gt;"SS",(VLOOKUP($D751,Customer_Demand!$D:$BF,COLUMNS($I751:AN751),0)/$I751+VLOOKUP($D751,Customer_Demand!$D:$BF,COLUMNS($I751:AN751),0)/$K751),(VLOOKUP($D751,Customer_Demand!$D:$BF,COLUMNS($I751:AN751),0)/$I751)),"")</f>
        <v/>
      </c>
      <c r="AO751" s="49" t="str">
        <f>IFERROR(IF($K751&lt;&gt;"SS",(VLOOKUP($D751,Customer_Demand!$D:$BF,COLUMNS($I751:AO751),0)/$I751+VLOOKUP($D751,Customer_Demand!$D:$BF,COLUMNS($I751:AO751),0)/$K751),(VLOOKUP($D751,Customer_Demand!$D:$BF,COLUMNS($I751:AO751),0)/$I751)),"")</f>
        <v/>
      </c>
      <c r="AP751" s="49" t="str">
        <f>IFERROR(IF($K751&lt;&gt;"SS",(VLOOKUP($D751,Customer_Demand!$D:$BF,COLUMNS($I751:AP751),0)/$I751+VLOOKUP($D751,Customer_Demand!$D:$BF,COLUMNS($I751:AP751),0)/$K751),(VLOOKUP($D751,Customer_Demand!$D:$BF,COLUMNS($I751:AP751),0)/$I751)),"")</f>
        <v/>
      </c>
      <c r="AQ751" s="49" t="str">
        <f>IFERROR(IF($K751&lt;&gt;"SS",(VLOOKUP($D751,Customer_Demand!$D:$BF,COLUMNS($I751:AQ751),0)/$I751+VLOOKUP($D751,Customer_Demand!$D:$BF,COLUMNS($I751:AQ751),0)/$K751),(VLOOKUP($D751,Customer_Demand!$D:$BF,COLUMNS($I751:AQ751),0)/$I751)),"")</f>
        <v/>
      </c>
      <c r="AR751" s="49" t="str">
        <f>IFERROR(IF($K751&lt;&gt;"SS",(VLOOKUP($D751,Customer_Demand!$D:$BF,COLUMNS($I751:AR751),0)/$I751+VLOOKUP($D751,Customer_Demand!$D:$BF,COLUMNS($I751:AR751),0)/$K751),(VLOOKUP($D751,Customer_Demand!$D:$BF,COLUMNS($I751:AR751),0)/$I751)),"")</f>
        <v/>
      </c>
      <c r="AS751" s="49" t="str">
        <f>IFERROR(IF($K751&lt;&gt;"SS",(VLOOKUP($D751,Customer_Demand!$D:$BF,COLUMNS($I751:AS751),0)/$I751+VLOOKUP($D751,Customer_Demand!$D:$BF,COLUMNS($I751:AS751),0)/$K751),(VLOOKUP($D751,Customer_Demand!$D:$BF,COLUMNS($I751:AS751),0)/$I751)),"")</f>
        <v/>
      </c>
      <c r="AT751" s="49" t="str">
        <f>IFERROR(IF($K751&lt;&gt;"SS",(VLOOKUP($D751,Customer_Demand!$D:$BF,COLUMNS($I751:AT751),0)/$I751+VLOOKUP($D751,Customer_Demand!$D:$BF,COLUMNS($I751:AT751),0)/$K751),(VLOOKUP($D751,Customer_Demand!$D:$BF,COLUMNS($I751:AT751),0)/$I751)),"")</f>
        <v/>
      </c>
      <c r="AU751" s="49" t="str">
        <f>IFERROR(IF($K751&lt;&gt;"SS",(VLOOKUP($D751,Customer_Demand!$D:$BF,COLUMNS($I751:AU751),0)/$I751+VLOOKUP($D751,Customer_Demand!$D:$BF,COLUMNS($I751:AU751),0)/$K751),(VLOOKUP($D751,Customer_Demand!$D:$BF,COLUMNS($I751:AU751),0)/$I751)),"")</f>
        <v/>
      </c>
      <c r="AV751" s="49" t="str">
        <f>IFERROR(IF($K751&lt;&gt;"SS",(VLOOKUP($D751,Customer_Demand!$D:$BF,COLUMNS($I751:AV751),0)/$I751+VLOOKUP($D751,Customer_Demand!$D:$BF,COLUMNS($I751:AV751),0)/$K751),(VLOOKUP($D751,Customer_Demand!$D:$BF,COLUMNS($I751:AV751),0)/$I751)),"")</f>
        <v/>
      </c>
      <c r="AW751" s="49" t="str">
        <f>IFERROR(IF($K751&lt;&gt;"SS",(VLOOKUP($D751,Customer_Demand!$D:$BF,COLUMNS($I751:AW751),0)/$I751+VLOOKUP($D751,Customer_Demand!$D:$BF,COLUMNS($I751:AW751),0)/$K751),(VLOOKUP($D751,Customer_Demand!$D:$BF,COLUMNS($I751:AW751),0)/$I751)),"")</f>
        <v/>
      </c>
      <c r="AX751" s="49" t="str">
        <f>IFERROR(IF($K751&lt;&gt;"SS",(VLOOKUP($D751,Customer_Demand!$D:$BF,COLUMNS($I751:AX751),0)/$I751+VLOOKUP($D751,Customer_Demand!$D:$BF,COLUMNS($I751:AX751),0)/$K751),(VLOOKUP($D751,Customer_Demand!$D:$BF,COLUMNS($I751:AX751),0)/$I751)),"")</f>
        <v/>
      </c>
      <c r="AY751" s="49" t="str">
        <f>IFERROR(IF($K751&lt;&gt;"SS",(VLOOKUP($D751,Customer_Demand!$D:$BF,COLUMNS($I751:AY751),0)/$I751+VLOOKUP($D751,Customer_Demand!$D:$BF,COLUMNS($I751:AY751),0)/$K751),(VLOOKUP($D751,Customer_Demand!$D:$BF,COLUMNS($I751:AY751),0)/$I751)),"")</f>
        <v/>
      </c>
      <c r="AZ751" s="49" t="str">
        <f>IFERROR(IF($K751&lt;&gt;"SS",(VLOOKUP($D751,Customer_Demand!$D:$BF,COLUMNS($I751:AZ751),0)/$I751+VLOOKUP($D751,Customer_Demand!$D:$BF,COLUMNS($I751:AZ751),0)/$K751),(VLOOKUP($D751,Customer_Demand!$D:$BF,COLUMNS($I751:AZ751),0)/$I751)),"")</f>
        <v/>
      </c>
      <c r="BA751" s="49" t="str">
        <f>IFERROR(IF($K751&lt;&gt;"SS",(VLOOKUP($D751,Customer_Demand!$D:$BF,COLUMNS($I751:BA751),0)/$I751+VLOOKUP($D751,Customer_Demand!$D:$BF,COLUMNS($I751:BA751),0)/$K751),(VLOOKUP($D751,Customer_Demand!$D:$BF,COLUMNS($I751:BA751),0)/$I751)),"")</f>
        <v/>
      </c>
      <c r="BB751" s="49" t="str">
        <f>IFERROR(IF($K751&lt;&gt;"SS",(VLOOKUP($D751,Customer_Demand!$D:$BF,COLUMNS($I751:BB751),0)/$I751+VLOOKUP($D751,Customer_Demand!$D:$BF,COLUMNS($I751:BB751),0)/$K751),(VLOOKUP($D751,Customer_Demand!$D:$BF,COLUMNS($I751:BB751),0)/$I751)),"")</f>
        <v/>
      </c>
      <c r="BC751" s="49" t="str">
        <f>IFERROR(IF($K751&lt;&gt;"SS",(VLOOKUP($D751,Customer_Demand!$D:$BF,COLUMNS($I751:BC751),0)/$I751+VLOOKUP($D751,Customer_Demand!$D:$BF,COLUMNS($I751:BC751),0)/$K751),(VLOOKUP($D751,Customer_Demand!$D:$BF,COLUMNS($I751:BC751),0)/$I751)),"")</f>
        <v/>
      </c>
      <c r="BD751" s="49" t="str">
        <f>IFERROR(IF($K751&lt;&gt;"SS",(VLOOKUP($D751,Customer_Demand!$D:$BF,COLUMNS($I751:BD751),0)/$I751+VLOOKUP($D751,Customer_Demand!$D:$BF,COLUMNS($I751:BD751),0)/$K751),(VLOOKUP($D751,Customer_Demand!$D:$BF,COLUMNS($I751:BD751),0)/$I751)),"")</f>
        <v/>
      </c>
      <c r="BE751" s="49" t="str">
        <f>IFERROR(IF($K751&lt;&gt;"SS",(VLOOKUP($D751,Customer_Demand!$D:$BF,COLUMNS($I751:BE751),0)/$I751+VLOOKUP($D751,Customer_Demand!$D:$BF,COLUMNS($I751:BE751),0)/$K751),(VLOOKUP($D751,Customer_Demand!$D:$BF,COLUMNS($I751:BE751),0)/$I751)),"")</f>
        <v/>
      </c>
      <c r="BF751" s="49" t="str">
        <f>IFERROR(IF($K751&lt;&gt;"SS",(VLOOKUP($D751,Customer_Demand!$D:$BF,COLUMNS($I751:BF751),0)/$I751+VLOOKUP($D751,Customer_Demand!$D:$BF,COLUMNS($I751:BF751),0)/$K751),(VLOOKUP($D751,Customer_Demand!$D:$BF,COLUMNS($I751:BF751),0)/$I751)),"")</f>
        <v/>
      </c>
      <c r="BG751" s="49" t="str">
        <f>IFERROR(IF($K751&lt;&gt;"SS",(VLOOKUP($D751,Customer_Demand!$D:$BF,COLUMNS($I751:BG751),0)/$I751+VLOOKUP($D751,Customer_Demand!$D:$BF,COLUMNS($I751:BG751),0)/$K751),(VLOOKUP($D751,Customer_Demand!$D:$BF,COLUMNS($I751:BG751),0)/$I751)),"")</f>
        <v/>
      </c>
      <c r="BH751" s="49" t="str">
        <f>IFERROR(IF($K751&lt;&gt;"SS",(VLOOKUP($D751,Customer_Demand!$D:$BF,COLUMNS($I751:BH751),0)/$I751+VLOOKUP($D751,Customer_Demand!$D:$BF,COLUMNS($I751:BH751),0)/$K751),(VLOOKUP($D751,Customer_Demand!$D:$BF,COLUMNS($I751:BH751),0)/$I751)),"")</f>
        <v/>
      </c>
      <c r="BI751" s="49" t="str">
        <f>IFERROR(IF($K751&lt;&gt;"SS",(VLOOKUP($D751,Customer_Demand!$D:$BF,COLUMNS($I751:BI751),0)/$I751+VLOOKUP($D751,Customer_Demand!$D:$BF,COLUMNS($I751:BI751),0)/$K751),(VLOOKUP($D751,Customer_Demand!$D:$BF,COLUMNS($I751:BI751),0)/$I751)),"")</f>
        <v/>
      </c>
      <c r="BJ751" s="49" t="str">
        <f>IFERROR(IF($K751&lt;&gt;"SS",(VLOOKUP($D751,Customer_Demand!$D:$BF,COLUMNS($I751:BJ751),0)/$I751+VLOOKUP($D751,Customer_Demand!$D:$BF,COLUMNS($I751:BJ751),0)/$K751),(VLOOKUP($D751,Customer_Demand!$D:$BF,COLUMNS($I751:BJ751),0)/$I751)),"")</f>
        <v/>
      </c>
      <c r="BK751" s="50" t="str">
        <f>IFERROR(IF($K751&lt;&gt;"SS",(VLOOKUP($D751,Customer_Demand!$D:$BF,COLUMNS($I751:BK751),0)/$I751+VLOOKUP($D751,Customer_Demand!$D:$BF,COLUMNS($I751:BK751),0)/$K751),(VLOOKUP($D751,Customer_Demand!$D:$BF,COLUMNS($I751:BK751),0)/$I751)),"")</f>
        <v/>
      </c>
    </row>
    <row r="752" spans="2:63" x14ac:dyDescent="0.2">
      <c r="B752" s="12" t="str">
        <f t="shared" si="51"/>
        <v/>
      </c>
      <c r="C752" s="45" t="str">
        <f>IF((Customer_Demand!C752)&lt;&gt;"",Customer_Demand!C752,"")</f>
        <v/>
      </c>
      <c r="D752" s="45" t="str">
        <f>IF(C752&lt;&gt;"",Customer_Demand!D752,"")</f>
        <v/>
      </c>
      <c r="E752" s="52" t="str">
        <f>IF(C752&lt;&gt;"",Customer_Demand!E752,"")</f>
        <v/>
      </c>
      <c r="F752" s="47" t="str">
        <f>IF(C752&lt;&gt;"",VLOOKUP(D752,Customer_Demand!$D$5:$F$1005,3,0),"")</f>
        <v/>
      </c>
      <c r="G752" s="48" t="str">
        <f t="shared" si="48"/>
        <v/>
      </c>
      <c r="H752" s="48" t="str">
        <f t="shared" si="49"/>
        <v/>
      </c>
      <c r="I752" s="48" t="str">
        <f>IFERROR(IF(C752&lt;&gt;"",VLOOKUP($H752,SMT_Cycle_Time_Data!$F:$Q,4,0),""),"SGR Not Defined")</f>
        <v/>
      </c>
      <c r="J752" s="48" t="str">
        <f t="shared" si="50"/>
        <v/>
      </c>
      <c r="K752" s="48" t="str">
        <f>IF(C752&lt;&gt;"",IFERROR(VLOOKUP($J752,SMT_Cycle_Time_Data!$F:$Q,4,0),"SS"),"")</f>
        <v/>
      </c>
      <c r="L752" s="49" t="str">
        <f>IFERROR(IF($K752&lt;&gt;"SS",(VLOOKUP($D752,Customer_Demand!$D:$BF,COLUMNS($I752:L752),0)/$I752+VLOOKUP($D752,Customer_Demand!$D:$BF,COLUMNS($I752:L752),0)/$K752),(VLOOKUP($D752,Customer_Demand!$D:$BF,COLUMNS($I752:L752),0)/$I752)),"")</f>
        <v/>
      </c>
      <c r="M752" s="49" t="str">
        <f>IFERROR(IF($K752&lt;&gt;"SS",(VLOOKUP($D752,Customer_Demand!$D:$BF,COLUMNS($I752:M752),0)/$I752+VLOOKUP($D752,Customer_Demand!$D:$BF,COLUMNS($I752:M752),0)/$K752),(VLOOKUP($D752,Customer_Demand!$D:$BF,COLUMNS($I752:M752),0)/$I752)),"")</f>
        <v/>
      </c>
      <c r="N752" s="49" t="str">
        <f>IFERROR(IF($K752&lt;&gt;"SS",(VLOOKUP($D752,Customer_Demand!$D:$BF,COLUMNS($I752:N752),0)/$I752+VLOOKUP($D752,Customer_Demand!$D:$BF,COLUMNS($I752:N752),0)/$K752),(VLOOKUP($D752,Customer_Demand!$D:$BF,COLUMNS($I752:N752),0)/$I752)),"")</f>
        <v/>
      </c>
      <c r="O752" s="49" t="str">
        <f>IFERROR(IF($K752&lt;&gt;"SS",(VLOOKUP($D752,Customer_Demand!$D:$BF,COLUMNS($I752:O752),0)/$I752+VLOOKUP($D752,Customer_Demand!$D:$BF,COLUMNS($I752:O752),0)/$K752),(VLOOKUP($D752,Customer_Demand!$D:$BF,COLUMNS($I752:O752),0)/$I752)),"")</f>
        <v/>
      </c>
      <c r="P752" s="49" t="str">
        <f>IFERROR(IF($K752&lt;&gt;"SS",(VLOOKUP($D752,Customer_Demand!$D:$BF,COLUMNS($I752:P752),0)/$I752+VLOOKUP($D752,Customer_Demand!$D:$BF,COLUMNS($I752:P752),0)/$K752),(VLOOKUP($D752,Customer_Demand!$D:$BF,COLUMNS($I752:P752),0)/$I752)),"")</f>
        <v/>
      </c>
      <c r="Q752" s="49" t="str">
        <f>IFERROR(IF($K752&lt;&gt;"SS",(VLOOKUP($D752,Customer_Demand!$D:$BF,COLUMNS($I752:Q752),0)/$I752+VLOOKUP($D752,Customer_Demand!$D:$BF,COLUMNS($I752:Q752),0)/$K752),(VLOOKUP($D752,Customer_Demand!$D:$BF,COLUMNS($I752:Q752),0)/$I752)),"")</f>
        <v/>
      </c>
      <c r="R752" s="49" t="str">
        <f>IFERROR(IF($K752&lt;&gt;"SS",(VLOOKUP($D752,Customer_Demand!$D:$BF,COLUMNS($I752:R752),0)/$I752+VLOOKUP($D752,Customer_Demand!$D:$BF,COLUMNS($I752:R752),0)/$K752),(VLOOKUP($D752,Customer_Demand!$D:$BF,COLUMNS($I752:R752),0)/$I752)),"")</f>
        <v/>
      </c>
      <c r="S752" s="49" t="str">
        <f>IFERROR(IF($K752&lt;&gt;"SS",(VLOOKUP($D752,Customer_Demand!$D:$BF,COLUMNS($I752:S752),0)/$I752+VLOOKUP($D752,Customer_Demand!$D:$BF,COLUMNS($I752:S752),0)/$K752),(VLOOKUP($D752,Customer_Demand!$D:$BF,COLUMNS($I752:S752),0)/$I752)),"")</f>
        <v/>
      </c>
      <c r="T752" s="49" t="str">
        <f>IFERROR(IF($K752&lt;&gt;"SS",(VLOOKUP($D752,Customer_Demand!$D:$BF,COLUMNS($I752:T752),0)/$I752+VLOOKUP($D752,Customer_Demand!$D:$BF,COLUMNS($I752:T752),0)/$K752),(VLOOKUP($D752,Customer_Demand!$D:$BF,COLUMNS($I752:T752),0)/$I752)),"")</f>
        <v/>
      </c>
      <c r="U752" s="49" t="str">
        <f>IFERROR(IF($K752&lt;&gt;"SS",(VLOOKUP($D752,Customer_Demand!$D:$BF,COLUMNS($I752:U752),0)/$I752+VLOOKUP($D752,Customer_Demand!$D:$BF,COLUMNS($I752:U752),0)/$K752),(VLOOKUP($D752,Customer_Demand!$D:$BF,COLUMNS($I752:U752),0)/$I752)),"")</f>
        <v/>
      </c>
      <c r="V752" s="49" t="str">
        <f>IFERROR(IF($K752&lt;&gt;"SS",(VLOOKUP($D752,Customer_Demand!$D:$BF,COLUMNS($I752:V752),0)/$I752+VLOOKUP($D752,Customer_Demand!$D:$BF,COLUMNS($I752:V752),0)/$K752),(VLOOKUP($D752,Customer_Demand!$D:$BF,COLUMNS($I752:V752),0)/$I752)),"")</f>
        <v/>
      </c>
      <c r="W752" s="49" t="str">
        <f>IFERROR(IF($K752&lt;&gt;"SS",(VLOOKUP($D752,Customer_Demand!$D:$BF,COLUMNS($I752:W752),0)/$I752+VLOOKUP($D752,Customer_Demand!$D:$BF,COLUMNS($I752:W752),0)/$K752),(VLOOKUP($D752,Customer_Demand!$D:$BF,COLUMNS($I752:W752),0)/$I752)),"")</f>
        <v/>
      </c>
      <c r="X752" s="49" t="str">
        <f>IFERROR(IF($K752&lt;&gt;"SS",(VLOOKUP($D752,Customer_Demand!$D:$BF,COLUMNS($I752:X752),0)/$I752+VLOOKUP($D752,Customer_Demand!$D:$BF,COLUMNS($I752:X752),0)/$K752),(VLOOKUP($D752,Customer_Demand!$D:$BF,COLUMNS($I752:X752),0)/$I752)),"")</f>
        <v/>
      </c>
      <c r="Y752" s="49" t="str">
        <f>IFERROR(IF($K752&lt;&gt;"SS",(VLOOKUP($D752,Customer_Demand!$D:$BF,COLUMNS($I752:Y752),0)/$I752+VLOOKUP($D752,Customer_Demand!$D:$BF,COLUMNS($I752:Y752),0)/$K752),(VLOOKUP($D752,Customer_Demand!$D:$BF,COLUMNS($I752:Y752),0)/$I752)),"")</f>
        <v/>
      </c>
      <c r="Z752" s="49" t="str">
        <f>IFERROR(IF($K752&lt;&gt;"SS",(VLOOKUP($D752,Customer_Demand!$D:$BF,COLUMNS($I752:Z752),0)/$I752+VLOOKUP($D752,Customer_Demand!$D:$BF,COLUMNS($I752:Z752),0)/$K752),(VLOOKUP($D752,Customer_Demand!$D:$BF,COLUMNS($I752:Z752),0)/$I752)),"")</f>
        <v/>
      </c>
      <c r="AA752" s="49" t="str">
        <f>IFERROR(IF($K752&lt;&gt;"SS",(VLOOKUP($D752,Customer_Demand!$D:$BF,COLUMNS($I752:AA752),0)/$I752+VLOOKUP($D752,Customer_Demand!$D:$BF,COLUMNS($I752:AA752),0)/$K752),(VLOOKUP($D752,Customer_Demand!$D:$BF,COLUMNS($I752:AA752),0)/$I752)),"")</f>
        <v/>
      </c>
      <c r="AB752" s="49" t="str">
        <f>IFERROR(IF($K752&lt;&gt;"SS",(VLOOKUP($D752,Customer_Demand!$D:$BF,COLUMNS($I752:AB752),0)/$I752+VLOOKUP($D752,Customer_Demand!$D:$BF,COLUMNS($I752:AB752),0)/$K752),(VLOOKUP($D752,Customer_Demand!$D:$BF,COLUMNS($I752:AB752),0)/$I752)),"")</f>
        <v/>
      </c>
      <c r="AC752" s="49" t="str">
        <f>IFERROR(IF($K752&lt;&gt;"SS",(VLOOKUP($D752,Customer_Demand!$D:$BF,COLUMNS($I752:AC752),0)/$I752+VLOOKUP($D752,Customer_Demand!$D:$BF,COLUMNS($I752:AC752),0)/$K752),(VLOOKUP($D752,Customer_Demand!$D:$BF,COLUMNS($I752:AC752),0)/$I752)),"")</f>
        <v/>
      </c>
      <c r="AD752" s="49" t="str">
        <f>IFERROR(IF($K752&lt;&gt;"SS",(VLOOKUP($D752,Customer_Demand!$D:$BF,COLUMNS($I752:AD752),0)/$I752+VLOOKUP($D752,Customer_Demand!$D:$BF,COLUMNS($I752:AD752),0)/$K752),(VLOOKUP($D752,Customer_Demand!$D:$BF,COLUMNS($I752:AD752),0)/$I752)),"")</f>
        <v/>
      </c>
      <c r="AE752" s="49" t="str">
        <f>IFERROR(IF($K752&lt;&gt;"SS",(VLOOKUP($D752,Customer_Demand!$D:$BF,COLUMNS($I752:AE752),0)/$I752+VLOOKUP($D752,Customer_Demand!$D:$BF,COLUMNS($I752:AE752),0)/$K752),(VLOOKUP($D752,Customer_Demand!$D:$BF,COLUMNS($I752:AE752),0)/$I752)),"")</f>
        <v/>
      </c>
      <c r="AF752" s="49" t="str">
        <f>IFERROR(IF($K752&lt;&gt;"SS",(VLOOKUP($D752,Customer_Demand!$D:$BF,COLUMNS($I752:AF752),0)/$I752+VLOOKUP($D752,Customer_Demand!$D:$BF,COLUMNS($I752:AF752),0)/$K752),(VLOOKUP($D752,Customer_Demand!$D:$BF,COLUMNS($I752:AF752),0)/$I752)),"")</f>
        <v/>
      </c>
      <c r="AG752" s="49" t="str">
        <f>IFERROR(IF($K752&lt;&gt;"SS",(VLOOKUP($D752,Customer_Demand!$D:$BF,COLUMNS($I752:AG752),0)/$I752+VLOOKUP($D752,Customer_Demand!$D:$BF,COLUMNS($I752:AG752),0)/$K752),(VLOOKUP($D752,Customer_Demand!$D:$BF,COLUMNS($I752:AG752),0)/$I752)),"")</f>
        <v/>
      </c>
      <c r="AH752" s="49" t="str">
        <f>IFERROR(IF($K752&lt;&gt;"SS",(VLOOKUP($D752,Customer_Demand!$D:$BF,COLUMNS($I752:AH752),0)/$I752+VLOOKUP($D752,Customer_Demand!$D:$BF,COLUMNS($I752:AH752),0)/$K752),(VLOOKUP($D752,Customer_Demand!$D:$BF,COLUMNS($I752:AH752),0)/$I752)),"")</f>
        <v/>
      </c>
      <c r="AI752" s="49" t="str">
        <f>IFERROR(IF($K752&lt;&gt;"SS",(VLOOKUP($D752,Customer_Demand!$D:$BF,COLUMNS($I752:AI752),0)/$I752+VLOOKUP($D752,Customer_Demand!$D:$BF,COLUMNS($I752:AI752),0)/$K752),(VLOOKUP($D752,Customer_Demand!$D:$BF,COLUMNS($I752:AI752),0)/$I752)),"")</f>
        <v/>
      </c>
      <c r="AJ752" s="49" t="str">
        <f>IFERROR(IF($K752&lt;&gt;"SS",(VLOOKUP($D752,Customer_Demand!$D:$BF,COLUMNS($I752:AJ752),0)/$I752+VLOOKUP($D752,Customer_Demand!$D:$BF,COLUMNS($I752:AJ752),0)/$K752),(VLOOKUP($D752,Customer_Demand!$D:$BF,COLUMNS($I752:AJ752),0)/$I752)),"")</f>
        <v/>
      </c>
      <c r="AK752" s="49" t="str">
        <f>IFERROR(IF($K752&lt;&gt;"SS",(VLOOKUP($D752,Customer_Demand!$D:$BF,COLUMNS($I752:AK752),0)/$I752+VLOOKUP($D752,Customer_Demand!$D:$BF,COLUMNS($I752:AK752),0)/$K752),(VLOOKUP($D752,Customer_Demand!$D:$BF,COLUMNS($I752:AK752),0)/$I752)),"")</f>
        <v/>
      </c>
      <c r="AL752" s="49" t="str">
        <f>IFERROR(IF($K752&lt;&gt;"SS",(VLOOKUP($D752,Customer_Demand!$D:$BF,COLUMNS($I752:AL752),0)/$I752+VLOOKUP($D752,Customer_Demand!$D:$BF,COLUMNS($I752:AL752),0)/$K752),(VLOOKUP($D752,Customer_Demand!$D:$BF,COLUMNS($I752:AL752),0)/$I752)),"")</f>
        <v/>
      </c>
      <c r="AM752" s="49" t="str">
        <f>IFERROR(IF($K752&lt;&gt;"SS",(VLOOKUP($D752,Customer_Demand!$D:$BF,COLUMNS($I752:AM752),0)/$I752+VLOOKUP($D752,Customer_Demand!$D:$BF,COLUMNS($I752:AM752),0)/$K752),(VLOOKUP($D752,Customer_Demand!$D:$BF,COLUMNS($I752:AM752),0)/$I752)),"")</f>
        <v/>
      </c>
      <c r="AN752" s="49" t="str">
        <f>IFERROR(IF($K752&lt;&gt;"SS",(VLOOKUP($D752,Customer_Demand!$D:$BF,COLUMNS($I752:AN752),0)/$I752+VLOOKUP($D752,Customer_Demand!$D:$BF,COLUMNS($I752:AN752),0)/$K752),(VLOOKUP($D752,Customer_Demand!$D:$BF,COLUMNS($I752:AN752),0)/$I752)),"")</f>
        <v/>
      </c>
      <c r="AO752" s="49" t="str">
        <f>IFERROR(IF($K752&lt;&gt;"SS",(VLOOKUP($D752,Customer_Demand!$D:$BF,COLUMNS($I752:AO752),0)/$I752+VLOOKUP($D752,Customer_Demand!$D:$BF,COLUMNS($I752:AO752),0)/$K752),(VLOOKUP($D752,Customer_Demand!$D:$BF,COLUMNS($I752:AO752),0)/$I752)),"")</f>
        <v/>
      </c>
      <c r="AP752" s="49" t="str">
        <f>IFERROR(IF($K752&lt;&gt;"SS",(VLOOKUP($D752,Customer_Demand!$D:$BF,COLUMNS($I752:AP752),0)/$I752+VLOOKUP($D752,Customer_Demand!$D:$BF,COLUMNS($I752:AP752),0)/$K752),(VLOOKUP($D752,Customer_Demand!$D:$BF,COLUMNS($I752:AP752),0)/$I752)),"")</f>
        <v/>
      </c>
      <c r="AQ752" s="49" t="str">
        <f>IFERROR(IF($K752&lt;&gt;"SS",(VLOOKUP($D752,Customer_Demand!$D:$BF,COLUMNS($I752:AQ752),0)/$I752+VLOOKUP($D752,Customer_Demand!$D:$BF,COLUMNS($I752:AQ752),0)/$K752),(VLOOKUP($D752,Customer_Demand!$D:$BF,COLUMNS($I752:AQ752),0)/$I752)),"")</f>
        <v/>
      </c>
      <c r="AR752" s="49" t="str">
        <f>IFERROR(IF($K752&lt;&gt;"SS",(VLOOKUP($D752,Customer_Demand!$D:$BF,COLUMNS($I752:AR752),0)/$I752+VLOOKUP($D752,Customer_Demand!$D:$BF,COLUMNS($I752:AR752),0)/$K752),(VLOOKUP($D752,Customer_Demand!$D:$BF,COLUMNS($I752:AR752),0)/$I752)),"")</f>
        <v/>
      </c>
      <c r="AS752" s="49" t="str">
        <f>IFERROR(IF($K752&lt;&gt;"SS",(VLOOKUP($D752,Customer_Demand!$D:$BF,COLUMNS($I752:AS752),0)/$I752+VLOOKUP($D752,Customer_Demand!$D:$BF,COLUMNS($I752:AS752),0)/$K752),(VLOOKUP($D752,Customer_Demand!$D:$BF,COLUMNS($I752:AS752),0)/$I752)),"")</f>
        <v/>
      </c>
      <c r="AT752" s="49" t="str">
        <f>IFERROR(IF($K752&lt;&gt;"SS",(VLOOKUP($D752,Customer_Demand!$D:$BF,COLUMNS($I752:AT752),0)/$I752+VLOOKUP($D752,Customer_Demand!$D:$BF,COLUMNS($I752:AT752),0)/$K752),(VLOOKUP($D752,Customer_Demand!$D:$BF,COLUMNS($I752:AT752),0)/$I752)),"")</f>
        <v/>
      </c>
      <c r="AU752" s="49" t="str">
        <f>IFERROR(IF($K752&lt;&gt;"SS",(VLOOKUP($D752,Customer_Demand!$D:$BF,COLUMNS($I752:AU752),0)/$I752+VLOOKUP($D752,Customer_Demand!$D:$BF,COLUMNS($I752:AU752),0)/$K752),(VLOOKUP($D752,Customer_Demand!$D:$BF,COLUMNS($I752:AU752),0)/$I752)),"")</f>
        <v/>
      </c>
      <c r="AV752" s="49" t="str">
        <f>IFERROR(IF($K752&lt;&gt;"SS",(VLOOKUP($D752,Customer_Demand!$D:$BF,COLUMNS($I752:AV752),0)/$I752+VLOOKUP($D752,Customer_Demand!$D:$BF,COLUMNS($I752:AV752),0)/$K752),(VLOOKUP($D752,Customer_Demand!$D:$BF,COLUMNS($I752:AV752),0)/$I752)),"")</f>
        <v/>
      </c>
      <c r="AW752" s="49" t="str">
        <f>IFERROR(IF($K752&lt;&gt;"SS",(VLOOKUP($D752,Customer_Demand!$D:$BF,COLUMNS($I752:AW752),0)/$I752+VLOOKUP($D752,Customer_Demand!$D:$BF,COLUMNS($I752:AW752),0)/$K752),(VLOOKUP($D752,Customer_Demand!$D:$BF,COLUMNS($I752:AW752),0)/$I752)),"")</f>
        <v/>
      </c>
      <c r="AX752" s="49" t="str">
        <f>IFERROR(IF($K752&lt;&gt;"SS",(VLOOKUP($D752,Customer_Demand!$D:$BF,COLUMNS($I752:AX752),0)/$I752+VLOOKUP($D752,Customer_Demand!$D:$BF,COLUMNS($I752:AX752),0)/$K752),(VLOOKUP($D752,Customer_Demand!$D:$BF,COLUMNS($I752:AX752),0)/$I752)),"")</f>
        <v/>
      </c>
      <c r="AY752" s="49" t="str">
        <f>IFERROR(IF($K752&lt;&gt;"SS",(VLOOKUP($D752,Customer_Demand!$D:$BF,COLUMNS($I752:AY752),0)/$I752+VLOOKUP($D752,Customer_Demand!$D:$BF,COLUMNS($I752:AY752),0)/$K752),(VLOOKUP($D752,Customer_Demand!$D:$BF,COLUMNS($I752:AY752),0)/$I752)),"")</f>
        <v/>
      </c>
      <c r="AZ752" s="49" t="str">
        <f>IFERROR(IF($K752&lt;&gt;"SS",(VLOOKUP($D752,Customer_Demand!$D:$BF,COLUMNS($I752:AZ752),0)/$I752+VLOOKUP($D752,Customer_Demand!$D:$BF,COLUMNS($I752:AZ752),0)/$K752),(VLOOKUP($D752,Customer_Demand!$D:$BF,COLUMNS($I752:AZ752),0)/$I752)),"")</f>
        <v/>
      </c>
      <c r="BA752" s="49" t="str">
        <f>IFERROR(IF($K752&lt;&gt;"SS",(VLOOKUP($D752,Customer_Demand!$D:$BF,COLUMNS($I752:BA752),0)/$I752+VLOOKUP($D752,Customer_Demand!$D:$BF,COLUMNS($I752:BA752),0)/$K752),(VLOOKUP($D752,Customer_Demand!$D:$BF,COLUMNS($I752:BA752),0)/$I752)),"")</f>
        <v/>
      </c>
      <c r="BB752" s="49" t="str">
        <f>IFERROR(IF($K752&lt;&gt;"SS",(VLOOKUP($D752,Customer_Demand!$D:$BF,COLUMNS($I752:BB752),0)/$I752+VLOOKUP($D752,Customer_Demand!$D:$BF,COLUMNS($I752:BB752),0)/$K752),(VLOOKUP($D752,Customer_Demand!$D:$BF,COLUMNS($I752:BB752),0)/$I752)),"")</f>
        <v/>
      </c>
      <c r="BC752" s="49" t="str">
        <f>IFERROR(IF($K752&lt;&gt;"SS",(VLOOKUP($D752,Customer_Demand!$D:$BF,COLUMNS($I752:BC752),0)/$I752+VLOOKUP($D752,Customer_Demand!$D:$BF,COLUMNS($I752:BC752),0)/$K752),(VLOOKUP($D752,Customer_Demand!$D:$BF,COLUMNS($I752:BC752),0)/$I752)),"")</f>
        <v/>
      </c>
      <c r="BD752" s="49" t="str">
        <f>IFERROR(IF($K752&lt;&gt;"SS",(VLOOKUP($D752,Customer_Demand!$D:$BF,COLUMNS($I752:BD752),0)/$I752+VLOOKUP($D752,Customer_Demand!$D:$BF,COLUMNS($I752:BD752),0)/$K752),(VLOOKUP($D752,Customer_Demand!$D:$BF,COLUMNS($I752:BD752),0)/$I752)),"")</f>
        <v/>
      </c>
      <c r="BE752" s="49" t="str">
        <f>IFERROR(IF($K752&lt;&gt;"SS",(VLOOKUP($D752,Customer_Demand!$D:$BF,COLUMNS($I752:BE752),0)/$I752+VLOOKUP($D752,Customer_Demand!$D:$BF,COLUMNS($I752:BE752),0)/$K752),(VLOOKUP($D752,Customer_Demand!$D:$BF,COLUMNS($I752:BE752),0)/$I752)),"")</f>
        <v/>
      </c>
      <c r="BF752" s="49" t="str">
        <f>IFERROR(IF($K752&lt;&gt;"SS",(VLOOKUP($D752,Customer_Demand!$D:$BF,COLUMNS($I752:BF752),0)/$I752+VLOOKUP($D752,Customer_Demand!$D:$BF,COLUMNS($I752:BF752),0)/$K752),(VLOOKUP($D752,Customer_Demand!$D:$BF,COLUMNS($I752:BF752),0)/$I752)),"")</f>
        <v/>
      </c>
      <c r="BG752" s="49" t="str">
        <f>IFERROR(IF($K752&lt;&gt;"SS",(VLOOKUP($D752,Customer_Demand!$D:$BF,COLUMNS($I752:BG752),0)/$I752+VLOOKUP($D752,Customer_Demand!$D:$BF,COLUMNS($I752:BG752),0)/$K752),(VLOOKUP($D752,Customer_Demand!$D:$BF,COLUMNS($I752:BG752),0)/$I752)),"")</f>
        <v/>
      </c>
      <c r="BH752" s="49" t="str">
        <f>IFERROR(IF($K752&lt;&gt;"SS",(VLOOKUP($D752,Customer_Demand!$D:$BF,COLUMNS($I752:BH752),0)/$I752+VLOOKUP($D752,Customer_Demand!$D:$BF,COLUMNS($I752:BH752),0)/$K752),(VLOOKUP($D752,Customer_Demand!$D:$BF,COLUMNS($I752:BH752),0)/$I752)),"")</f>
        <v/>
      </c>
      <c r="BI752" s="49" t="str">
        <f>IFERROR(IF($K752&lt;&gt;"SS",(VLOOKUP($D752,Customer_Demand!$D:$BF,COLUMNS($I752:BI752),0)/$I752+VLOOKUP($D752,Customer_Demand!$D:$BF,COLUMNS($I752:BI752),0)/$K752),(VLOOKUP($D752,Customer_Demand!$D:$BF,COLUMNS($I752:BI752),0)/$I752)),"")</f>
        <v/>
      </c>
      <c r="BJ752" s="49" t="str">
        <f>IFERROR(IF($K752&lt;&gt;"SS",(VLOOKUP($D752,Customer_Demand!$D:$BF,COLUMNS($I752:BJ752),0)/$I752+VLOOKUP($D752,Customer_Demand!$D:$BF,COLUMNS($I752:BJ752),0)/$K752),(VLOOKUP($D752,Customer_Demand!$D:$BF,COLUMNS($I752:BJ752),0)/$I752)),"")</f>
        <v/>
      </c>
      <c r="BK752" s="50" t="str">
        <f>IFERROR(IF($K752&lt;&gt;"SS",(VLOOKUP($D752,Customer_Demand!$D:$BF,COLUMNS($I752:BK752),0)/$I752+VLOOKUP($D752,Customer_Demand!$D:$BF,COLUMNS($I752:BK752),0)/$K752),(VLOOKUP($D752,Customer_Demand!$D:$BF,COLUMNS($I752:BK752),0)/$I752)),"")</f>
        <v/>
      </c>
    </row>
    <row r="753" spans="2:63" x14ac:dyDescent="0.2">
      <c r="B753" s="12" t="str">
        <f t="shared" si="51"/>
        <v/>
      </c>
      <c r="C753" s="45" t="str">
        <f>IF((Customer_Demand!C753)&lt;&gt;"",Customer_Demand!C753,"")</f>
        <v/>
      </c>
      <c r="D753" s="45" t="str">
        <f>IF(C753&lt;&gt;"",Customer_Demand!D753,"")</f>
        <v/>
      </c>
      <c r="E753" s="52" t="str">
        <f>IF(C753&lt;&gt;"",Customer_Demand!E753,"")</f>
        <v/>
      </c>
      <c r="F753" s="47" t="str">
        <f>IF(C753&lt;&gt;"",VLOOKUP(D753,Customer_Demand!$D$5:$F$1005,3,0),"")</f>
        <v/>
      </c>
      <c r="G753" s="48" t="str">
        <f t="shared" si="48"/>
        <v/>
      </c>
      <c r="H753" s="48" t="str">
        <f t="shared" si="49"/>
        <v/>
      </c>
      <c r="I753" s="48" t="str">
        <f>IFERROR(IF(C753&lt;&gt;"",VLOOKUP($H753,SMT_Cycle_Time_Data!$F:$Q,4,0),""),"SGR Not Defined")</f>
        <v/>
      </c>
      <c r="J753" s="48" t="str">
        <f t="shared" si="50"/>
        <v/>
      </c>
      <c r="K753" s="48" t="str">
        <f>IF(C753&lt;&gt;"",IFERROR(VLOOKUP($J753,SMT_Cycle_Time_Data!$F:$Q,4,0),"SS"),"")</f>
        <v/>
      </c>
      <c r="L753" s="49" t="str">
        <f>IFERROR(IF($K753&lt;&gt;"SS",(VLOOKUP($D753,Customer_Demand!$D:$BF,COLUMNS($I753:L753),0)/$I753+VLOOKUP($D753,Customer_Demand!$D:$BF,COLUMNS($I753:L753),0)/$K753),(VLOOKUP($D753,Customer_Demand!$D:$BF,COLUMNS($I753:L753),0)/$I753)),"")</f>
        <v/>
      </c>
      <c r="M753" s="49" t="str">
        <f>IFERROR(IF($K753&lt;&gt;"SS",(VLOOKUP($D753,Customer_Demand!$D:$BF,COLUMNS($I753:M753),0)/$I753+VLOOKUP($D753,Customer_Demand!$D:$BF,COLUMNS($I753:M753),0)/$K753),(VLOOKUP($D753,Customer_Demand!$D:$BF,COLUMNS($I753:M753),0)/$I753)),"")</f>
        <v/>
      </c>
      <c r="N753" s="49" t="str">
        <f>IFERROR(IF($K753&lt;&gt;"SS",(VLOOKUP($D753,Customer_Demand!$D:$BF,COLUMNS($I753:N753),0)/$I753+VLOOKUP($D753,Customer_Demand!$D:$BF,COLUMNS($I753:N753),0)/$K753),(VLOOKUP($D753,Customer_Demand!$D:$BF,COLUMNS($I753:N753),0)/$I753)),"")</f>
        <v/>
      </c>
      <c r="O753" s="49" t="str">
        <f>IFERROR(IF($K753&lt;&gt;"SS",(VLOOKUP($D753,Customer_Demand!$D:$BF,COLUMNS($I753:O753),0)/$I753+VLOOKUP($D753,Customer_Demand!$D:$BF,COLUMNS($I753:O753),0)/$K753),(VLOOKUP($D753,Customer_Demand!$D:$BF,COLUMNS($I753:O753),0)/$I753)),"")</f>
        <v/>
      </c>
      <c r="P753" s="49" t="str">
        <f>IFERROR(IF($K753&lt;&gt;"SS",(VLOOKUP($D753,Customer_Demand!$D:$BF,COLUMNS($I753:P753),0)/$I753+VLOOKUP($D753,Customer_Demand!$D:$BF,COLUMNS($I753:P753),0)/$K753),(VLOOKUP($D753,Customer_Demand!$D:$BF,COLUMNS($I753:P753),0)/$I753)),"")</f>
        <v/>
      </c>
      <c r="Q753" s="49" t="str">
        <f>IFERROR(IF($K753&lt;&gt;"SS",(VLOOKUP($D753,Customer_Demand!$D:$BF,COLUMNS($I753:Q753),0)/$I753+VLOOKUP($D753,Customer_Demand!$D:$BF,COLUMNS($I753:Q753),0)/$K753),(VLOOKUP($D753,Customer_Demand!$D:$BF,COLUMNS($I753:Q753),0)/$I753)),"")</f>
        <v/>
      </c>
      <c r="R753" s="49" t="str">
        <f>IFERROR(IF($K753&lt;&gt;"SS",(VLOOKUP($D753,Customer_Demand!$D:$BF,COLUMNS($I753:R753),0)/$I753+VLOOKUP($D753,Customer_Demand!$D:$BF,COLUMNS($I753:R753),0)/$K753),(VLOOKUP($D753,Customer_Demand!$D:$BF,COLUMNS($I753:R753),0)/$I753)),"")</f>
        <v/>
      </c>
      <c r="S753" s="49" t="str">
        <f>IFERROR(IF($K753&lt;&gt;"SS",(VLOOKUP($D753,Customer_Demand!$D:$BF,COLUMNS($I753:S753),0)/$I753+VLOOKUP($D753,Customer_Demand!$D:$BF,COLUMNS($I753:S753),0)/$K753),(VLOOKUP($D753,Customer_Demand!$D:$BF,COLUMNS($I753:S753),0)/$I753)),"")</f>
        <v/>
      </c>
      <c r="T753" s="49" t="str">
        <f>IFERROR(IF($K753&lt;&gt;"SS",(VLOOKUP($D753,Customer_Demand!$D:$BF,COLUMNS($I753:T753),0)/$I753+VLOOKUP($D753,Customer_Demand!$D:$BF,COLUMNS($I753:T753),0)/$K753),(VLOOKUP($D753,Customer_Demand!$D:$BF,COLUMNS($I753:T753),0)/$I753)),"")</f>
        <v/>
      </c>
      <c r="U753" s="49" t="str">
        <f>IFERROR(IF($K753&lt;&gt;"SS",(VLOOKUP($D753,Customer_Demand!$D:$BF,COLUMNS($I753:U753),0)/$I753+VLOOKUP($D753,Customer_Demand!$D:$BF,COLUMNS($I753:U753),0)/$K753),(VLOOKUP($D753,Customer_Demand!$D:$BF,COLUMNS($I753:U753),0)/$I753)),"")</f>
        <v/>
      </c>
      <c r="V753" s="49" t="str">
        <f>IFERROR(IF($K753&lt;&gt;"SS",(VLOOKUP($D753,Customer_Demand!$D:$BF,COLUMNS($I753:V753),0)/$I753+VLOOKUP($D753,Customer_Demand!$D:$BF,COLUMNS($I753:V753),0)/$K753),(VLOOKUP($D753,Customer_Demand!$D:$BF,COLUMNS($I753:V753),0)/$I753)),"")</f>
        <v/>
      </c>
      <c r="W753" s="49" t="str">
        <f>IFERROR(IF($K753&lt;&gt;"SS",(VLOOKUP($D753,Customer_Demand!$D:$BF,COLUMNS($I753:W753),0)/$I753+VLOOKUP($D753,Customer_Demand!$D:$BF,COLUMNS($I753:W753),0)/$K753),(VLOOKUP($D753,Customer_Demand!$D:$BF,COLUMNS($I753:W753),0)/$I753)),"")</f>
        <v/>
      </c>
      <c r="X753" s="49" t="str">
        <f>IFERROR(IF($K753&lt;&gt;"SS",(VLOOKUP($D753,Customer_Demand!$D:$BF,COLUMNS($I753:X753),0)/$I753+VLOOKUP($D753,Customer_Demand!$D:$BF,COLUMNS($I753:X753),0)/$K753),(VLOOKUP($D753,Customer_Demand!$D:$BF,COLUMNS($I753:X753),0)/$I753)),"")</f>
        <v/>
      </c>
      <c r="Y753" s="49" t="str">
        <f>IFERROR(IF($K753&lt;&gt;"SS",(VLOOKUP($D753,Customer_Demand!$D:$BF,COLUMNS($I753:Y753),0)/$I753+VLOOKUP($D753,Customer_Demand!$D:$BF,COLUMNS($I753:Y753),0)/$K753),(VLOOKUP($D753,Customer_Demand!$D:$BF,COLUMNS($I753:Y753),0)/$I753)),"")</f>
        <v/>
      </c>
      <c r="Z753" s="49" t="str">
        <f>IFERROR(IF($K753&lt;&gt;"SS",(VLOOKUP($D753,Customer_Demand!$D:$BF,COLUMNS($I753:Z753),0)/$I753+VLOOKUP($D753,Customer_Demand!$D:$BF,COLUMNS($I753:Z753),0)/$K753),(VLOOKUP($D753,Customer_Demand!$D:$BF,COLUMNS($I753:Z753),0)/$I753)),"")</f>
        <v/>
      </c>
      <c r="AA753" s="49" t="str">
        <f>IFERROR(IF($K753&lt;&gt;"SS",(VLOOKUP($D753,Customer_Demand!$D:$BF,COLUMNS($I753:AA753),0)/$I753+VLOOKUP($D753,Customer_Demand!$D:$BF,COLUMNS($I753:AA753),0)/$K753),(VLOOKUP($D753,Customer_Demand!$D:$BF,COLUMNS($I753:AA753),0)/$I753)),"")</f>
        <v/>
      </c>
      <c r="AB753" s="49" t="str">
        <f>IFERROR(IF($K753&lt;&gt;"SS",(VLOOKUP($D753,Customer_Demand!$D:$BF,COLUMNS($I753:AB753),0)/$I753+VLOOKUP($D753,Customer_Demand!$D:$BF,COLUMNS($I753:AB753),0)/$K753),(VLOOKUP($D753,Customer_Demand!$D:$BF,COLUMNS($I753:AB753),0)/$I753)),"")</f>
        <v/>
      </c>
      <c r="AC753" s="49" t="str">
        <f>IFERROR(IF($K753&lt;&gt;"SS",(VLOOKUP($D753,Customer_Demand!$D:$BF,COLUMNS($I753:AC753),0)/$I753+VLOOKUP($D753,Customer_Demand!$D:$BF,COLUMNS($I753:AC753),0)/$K753),(VLOOKUP($D753,Customer_Demand!$D:$BF,COLUMNS($I753:AC753),0)/$I753)),"")</f>
        <v/>
      </c>
      <c r="AD753" s="49" t="str">
        <f>IFERROR(IF($K753&lt;&gt;"SS",(VLOOKUP($D753,Customer_Demand!$D:$BF,COLUMNS($I753:AD753),0)/$I753+VLOOKUP($D753,Customer_Demand!$D:$BF,COLUMNS($I753:AD753),0)/$K753),(VLOOKUP($D753,Customer_Demand!$D:$BF,COLUMNS($I753:AD753),0)/$I753)),"")</f>
        <v/>
      </c>
      <c r="AE753" s="49" t="str">
        <f>IFERROR(IF($K753&lt;&gt;"SS",(VLOOKUP($D753,Customer_Demand!$D:$BF,COLUMNS($I753:AE753),0)/$I753+VLOOKUP($D753,Customer_Demand!$D:$BF,COLUMNS($I753:AE753),0)/$K753),(VLOOKUP($D753,Customer_Demand!$D:$BF,COLUMNS($I753:AE753),0)/$I753)),"")</f>
        <v/>
      </c>
      <c r="AF753" s="49" t="str">
        <f>IFERROR(IF($K753&lt;&gt;"SS",(VLOOKUP($D753,Customer_Demand!$D:$BF,COLUMNS($I753:AF753),0)/$I753+VLOOKUP($D753,Customer_Demand!$D:$BF,COLUMNS($I753:AF753),0)/$K753),(VLOOKUP($D753,Customer_Demand!$D:$BF,COLUMNS($I753:AF753),0)/$I753)),"")</f>
        <v/>
      </c>
      <c r="AG753" s="49" t="str">
        <f>IFERROR(IF($K753&lt;&gt;"SS",(VLOOKUP($D753,Customer_Demand!$D:$BF,COLUMNS($I753:AG753),0)/$I753+VLOOKUP($D753,Customer_Demand!$D:$BF,COLUMNS($I753:AG753),0)/$K753),(VLOOKUP($D753,Customer_Demand!$D:$BF,COLUMNS($I753:AG753),0)/$I753)),"")</f>
        <v/>
      </c>
      <c r="AH753" s="49" t="str">
        <f>IFERROR(IF($K753&lt;&gt;"SS",(VLOOKUP($D753,Customer_Demand!$D:$BF,COLUMNS($I753:AH753),0)/$I753+VLOOKUP($D753,Customer_Demand!$D:$BF,COLUMNS($I753:AH753),0)/$K753),(VLOOKUP($D753,Customer_Demand!$D:$BF,COLUMNS($I753:AH753),0)/$I753)),"")</f>
        <v/>
      </c>
      <c r="AI753" s="49" t="str">
        <f>IFERROR(IF($K753&lt;&gt;"SS",(VLOOKUP($D753,Customer_Demand!$D:$BF,COLUMNS($I753:AI753),0)/$I753+VLOOKUP($D753,Customer_Demand!$D:$BF,COLUMNS($I753:AI753),0)/$K753),(VLOOKUP($D753,Customer_Demand!$D:$BF,COLUMNS($I753:AI753),0)/$I753)),"")</f>
        <v/>
      </c>
      <c r="AJ753" s="49" t="str">
        <f>IFERROR(IF($K753&lt;&gt;"SS",(VLOOKUP($D753,Customer_Demand!$D:$BF,COLUMNS($I753:AJ753),0)/$I753+VLOOKUP($D753,Customer_Demand!$D:$BF,COLUMNS($I753:AJ753),0)/$K753),(VLOOKUP($D753,Customer_Demand!$D:$BF,COLUMNS($I753:AJ753),0)/$I753)),"")</f>
        <v/>
      </c>
      <c r="AK753" s="49" t="str">
        <f>IFERROR(IF($K753&lt;&gt;"SS",(VLOOKUP($D753,Customer_Demand!$D:$BF,COLUMNS($I753:AK753),0)/$I753+VLOOKUP($D753,Customer_Demand!$D:$BF,COLUMNS($I753:AK753),0)/$K753),(VLOOKUP($D753,Customer_Demand!$D:$BF,COLUMNS($I753:AK753),0)/$I753)),"")</f>
        <v/>
      </c>
      <c r="AL753" s="49" t="str">
        <f>IFERROR(IF($K753&lt;&gt;"SS",(VLOOKUP($D753,Customer_Demand!$D:$BF,COLUMNS($I753:AL753),0)/$I753+VLOOKUP($D753,Customer_Demand!$D:$BF,COLUMNS($I753:AL753),0)/$K753),(VLOOKUP($D753,Customer_Demand!$D:$BF,COLUMNS($I753:AL753),0)/$I753)),"")</f>
        <v/>
      </c>
      <c r="AM753" s="49" t="str">
        <f>IFERROR(IF($K753&lt;&gt;"SS",(VLOOKUP($D753,Customer_Demand!$D:$BF,COLUMNS($I753:AM753),0)/$I753+VLOOKUP($D753,Customer_Demand!$D:$BF,COLUMNS($I753:AM753),0)/$K753),(VLOOKUP($D753,Customer_Demand!$D:$BF,COLUMNS($I753:AM753),0)/$I753)),"")</f>
        <v/>
      </c>
      <c r="AN753" s="49" t="str">
        <f>IFERROR(IF($K753&lt;&gt;"SS",(VLOOKUP($D753,Customer_Demand!$D:$BF,COLUMNS($I753:AN753),0)/$I753+VLOOKUP($D753,Customer_Demand!$D:$BF,COLUMNS($I753:AN753),0)/$K753),(VLOOKUP($D753,Customer_Demand!$D:$BF,COLUMNS($I753:AN753),0)/$I753)),"")</f>
        <v/>
      </c>
      <c r="AO753" s="49" t="str">
        <f>IFERROR(IF($K753&lt;&gt;"SS",(VLOOKUP($D753,Customer_Demand!$D:$BF,COLUMNS($I753:AO753),0)/$I753+VLOOKUP($D753,Customer_Demand!$D:$BF,COLUMNS($I753:AO753),0)/$K753),(VLOOKUP($D753,Customer_Demand!$D:$BF,COLUMNS($I753:AO753),0)/$I753)),"")</f>
        <v/>
      </c>
      <c r="AP753" s="49" t="str">
        <f>IFERROR(IF($K753&lt;&gt;"SS",(VLOOKUP($D753,Customer_Demand!$D:$BF,COLUMNS($I753:AP753),0)/$I753+VLOOKUP($D753,Customer_Demand!$D:$BF,COLUMNS($I753:AP753),0)/$K753),(VLOOKUP($D753,Customer_Demand!$D:$BF,COLUMNS($I753:AP753),0)/$I753)),"")</f>
        <v/>
      </c>
      <c r="AQ753" s="49" t="str">
        <f>IFERROR(IF($K753&lt;&gt;"SS",(VLOOKUP($D753,Customer_Demand!$D:$BF,COLUMNS($I753:AQ753),0)/$I753+VLOOKUP($D753,Customer_Demand!$D:$BF,COLUMNS($I753:AQ753),0)/$K753),(VLOOKUP($D753,Customer_Demand!$D:$BF,COLUMNS($I753:AQ753),0)/$I753)),"")</f>
        <v/>
      </c>
      <c r="AR753" s="49" t="str">
        <f>IFERROR(IF($K753&lt;&gt;"SS",(VLOOKUP($D753,Customer_Demand!$D:$BF,COLUMNS($I753:AR753),0)/$I753+VLOOKUP($D753,Customer_Demand!$D:$BF,COLUMNS($I753:AR753),0)/$K753),(VLOOKUP($D753,Customer_Demand!$D:$BF,COLUMNS($I753:AR753),0)/$I753)),"")</f>
        <v/>
      </c>
      <c r="AS753" s="49" t="str">
        <f>IFERROR(IF($K753&lt;&gt;"SS",(VLOOKUP($D753,Customer_Demand!$D:$BF,COLUMNS($I753:AS753),0)/$I753+VLOOKUP($D753,Customer_Demand!$D:$BF,COLUMNS($I753:AS753),0)/$K753),(VLOOKUP($D753,Customer_Demand!$D:$BF,COLUMNS($I753:AS753),0)/$I753)),"")</f>
        <v/>
      </c>
      <c r="AT753" s="49" t="str">
        <f>IFERROR(IF($K753&lt;&gt;"SS",(VLOOKUP($D753,Customer_Demand!$D:$BF,COLUMNS($I753:AT753),0)/$I753+VLOOKUP($D753,Customer_Demand!$D:$BF,COLUMNS($I753:AT753),0)/$K753),(VLOOKUP($D753,Customer_Demand!$D:$BF,COLUMNS($I753:AT753),0)/$I753)),"")</f>
        <v/>
      </c>
      <c r="AU753" s="49" t="str">
        <f>IFERROR(IF($K753&lt;&gt;"SS",(VLOOKUP($D753,Customer_Demand!$D:$BF,COLUMNS($I753:AU753),0)/$I753+VLOOKUP($D753,Customer_Demand!$D:$BF,COLUMNS($I753:AU753),0)/$K753),(VLOOKUP($D753,Customer_Demand!$D:$BF,COLUMNS($I753:AU753),0)/$I753)),"")</f>
        <v/>
      </c>
      <c r="AV753" s="49" t="str">
        <f>IFERROR(IF($K753&lt;&gt;"SS",(VLOOKUP($D753,Customer_Demand!$D:$BF,COLUMNS($I753:AV753),0)/$I753+VLOOKUP($D753,Customer_Demand!$D:$BF,COLUMNS($I753:AV753),0)/$K753),(VLOOKUP($D753,Customer_Demand!$D:$BF,COLUMNS($I753:AV753),0)/$I753)),"")</f>
        <v/>
      </c>
      <c r="AW753" s="49" t="str">
        <f>IFERROR(IF($K753&lt;&gt;"SS",(VLOOKUP($D753,Customer_Demand!$D:$BF,COLUMNS($I753:AW753),0)/$I753+VLOOKUP($D753,Customer_Demand!$D:$BF,COLUMNS($I753:AW753),0)/$K753),(VLOOKUP($D753,Customer_Demand!$D:$BF,COLUMNS($I753:AW753),0)/$I753)),"")</f>
        <v/>
      </c>
      <c r="AX753" s="49" t="str">
        <f>IFERROR(IF($K753&lt;&gt;"SS",(VLOOKUP($D753,Customer_Demand!$D:$BF,COLUMNS($I753:AX753),0)/$I753+VLOOKUP($D753,Customer_Demand!$D:$BF,COLUMNS($I753:AX753),0)/$K753),(VLOOKUP($D753,Customer_Demand!$D:$BF,COLUMNS($I753:AX753),0)/$I753)),"")</f>
        <v/>
      </c>
      <c r="AY753" s="49" t="str">
        <f>IFERROR(IF($K753&lt;&gt;"SS",(VLOOKUP($D753,Customer_Demand!$D:$BF,COLUMNS($I753:AY753),0)/$I753+VLOOKUP($D753,Customer_Demand!$D:$BF,COLUMNS($I753:AY753),0)/$K753),(VLOOKUP($D753,Customer_Demand!$D:$BF,COLUMNS($I753:AY753),0)/$I753)),"")</f>
        <v/>
      </c>
      <c r="AZ753" s="49" t="str">
        <f>IFERROR(IF($K753&lt;&gt;"SS",(VLOOKUP($D753,Customer_Demand!$D:$BF,COLUMNS($I753:AZ753),0)/$I753+VLOOKUP($D753,Customer_Demand!$D:$BF,COLUMNS($I753:AZ753),0)/$K753),(VLOOKUP($D753,Customer_Demand!$D:$BF,COLUMNS($I753:AZ753),0)/$I753)),"")</f>
        <v/>
      </c>
      <c r="BA753" s="49" t="str">
        <f>IFERROR(IF($K753&lt;&gt;"SS",(VLOOKUP($D753,Customer_Demand!$D:$BF,COLUMNS($I753:BA753),0)/$I753+VLOOKUP($D753,Customer_Demand!$D:$BF,COLUMNS($I753:BA753),0)/$K753),(VLOOKUP($D753,Customer_Demand!$D:$BF,COLUMNS($I753:BA753),0)/$I753)),"")</f>
        <v/>
      </c>
      <c r="BB753" s="49" t="str">
        <f>IFERROR(IF($K753&lt;&gt;"SS",(VLOOKUP($D753,Customer_Demand!$D:$BF,COLUMNS($I753:BB753),0)/$I753+VLOOKUP($D753,Customer_Demand!$D:$BF,COLUMNS($I753:BB753),0)/$K753),(VLOOKUP($D753,Customer_Demand!$D:$BF,COLUMNS($I753:BB753),0)/$I753)),"")</f>
        <v/>
      </c>
      <c r="BC753" s="49" t="str">
        <f>IFERROR(IF($K753&lt;&gt;"SS",(VLOOKUP($D753,Customer_Demand!$D:$BF,COLUMNS($I753:BC753),0)/$I753+VLOOKUP($D753,Customer_Demand!$D:$BF,COLUMNS($I753:BC753),0)/$K753),(VLOOKUP($D753,Customer_Demand!$D:$BF,COLUMNS($I753:BC753),0)/$I753)),"")</f>
        <v/>
      </c>
      <c r="BD753" s="49" t="str">
        <f>IFERROR(IF($K753&lt;&gt;"SS",(VLOOKUP($D753,Customer_Demand!$D:$BF,COLUMNS($I753:BD753),0)/$I753+VLOOKUP($D753,Customer_Demand!$D:$BF,COLUMNS($I753:BD753),0)/$K753),(VLOOKUP($D753,Customer_Demand!$D:$BF,COLUMNS($I753:BD753),0)/$I753)),"")</f>
        <v/>
      </c>
      <c r="BE753" s="49" t="str">
        <f>IFERROR(IF($K753&lt;&gt;"SS",(VLOOKUP($D753,Customer_Demand!$D:$BF,COLUMNS($I753:BE753),0)/$I753+VLOOKUP($D753,Customer_Demand!$D:$BF,COLUMNS($I753:BE753),0)/$K753),(VLOOKUP($D753,Customer_Demand!$D:$BF,COLUMNS($I753:BE753),0)/$I753)),"")</f>
        <v/>
      </c>
      <c r="BF753" s="49" t="str">
        <f>IFERROR(IF($K753&lt;&gt;"SS",(VLOOKUP($D753,Customer_Demand!$D:$BF,COLUMNS($I753:BF753),0)/$I753+VLOOKUP($D753,Customer_Demand!$D:$BF,COLUMNS($I753:BF753),0)/$K753),(VLOOKUP($D753,Customer_Demand!$D:$BF,COLUMNS($I753:BF753),0)/$I753)),"")</f>
        <v/>
      </c>
      <c r="BG753" s="49" t="str">
        <f>IFERROR(IF($K753&lt;&gt;"SS",(VLOOKUP($D753,Customer_Demand!$D:$BF,COLUMNS($I753:BG753),0)/$I753+VLOOKUP($D753,Customer_Demand!$D:$BF,COLUMNS($I753:BG753),0)/$K753),(VLOOKUP($D753,Customer_Demand!$D:$BF,COLUMNS($I753:BG753),0)/$I753)),"")</f>
        <v/>
      </c>
      <c r="BH753" s="49" t="str">
        <f>IFERROR(IF($K753&lt;&gt;"SS",(VLOOKUP($D753,Customer_Demand!$D:$BF,COLUMNS($I753:BH753),0)/$I753+VLOOKUP($D753,Customer_Demand!$D:$BF,COLUMNS($I753:BH753),0)/$K753),(VLOOKUP($D753,Customer_Demand!$D:$BF,COLUMNS($I753:BH753),0)/$I753)),"")</f>
        <v/>
      </c>
      <c r="BI753" s="49" t="str">
        <f>IFERROR(IF($K753&lt;&gt;"SS",(VLOOKUP($D753,Customer_Demand!$D:$BF,COLUMNS($I753:BI753),0)/$I753+VLOOKUP($D753,Customer_Demand!$D:$BF,COLUMNS($I753:BI753),0)/$K753),(VLOOKUP($D753,Customer_Demand!$D:$BF,COLUMNS($I753:BI753),0)/$I753)),"")</f>
        <v/>
      </c>
      <c r="BJ753" s="49" t="str">
        <f>IFERROR(IF($K753&lt;&gt;"SS",(VLOOKUP($D753,Customer_Demand!$D:$BF,COLUMNS($I753:BJ753),0)/$I753+VLOOKUP($D753,Customer_Demand!$D:$BF,COLUMNS($I753:BJ753),0)/$K753),(VLOOKUP($D753,Customer_Demand!$D:$BF,COLUMNS($I753:BJ753),0)/$I753)),"")</f>
        <v/>
      </c>
      <c r="BK753" s="50" t="str">
        <f>IFERROR(IF($K753&lt;&gt;"SS",(VLOOKUP($D753,Customer_Demand!$D:$BF,COLUMNS($I753:BK753),0)/$I753+VLOOKUP($D753,Customer_Demand!$D:$BF,COLUMNS($I753:BK753),0)/$K753),(VLOOKUP($D753,Customer_Demand!$D:$BF,COLUMNS($I753:BK753),0)/$I753)),"")</f>
        <v/>
      </c>
    </row>
    <row r="754" spans="2:63" x14ac:dyDescent="0.2">
      <c r="B754" s="12" t="str">
        <f t="shared" si="51"/>
        <v/>
      </c>
      <c r="C754" s="45" t="str">
        <f>IF((Customer_Demand!C754)&lt;&gt;"",Customer_Demand!C754,"")</f>
        <v/>
      </c>
      <c r="D754" s="45" t="str">
        <f>IF(C754&lt;&gt;"",Customer_Demand!D754,"")</f>
        <v/>
      </c>
      <c r="E754" s="52" t="str">
        <f>IF(C754&lt;&gt;"",Customer_Demand!E754,"")</f>
        <v/>
      </c>
      <c r="F754" s="47" t="str">
        <f>IF(C754&lt;&gt;"",VLOOKUP(D754,Customer_Demand!$D$5:$F$1005,3,0),"")</f>
        <v/>
      </c>
      <c r="G754" s="48" t="str">
        <f t="shared" si="48"/>
        <v/>
      </c>
      <c r="H754" s="48" t="str">
        <f t="shared" si="49"/>
        <v/>
      </c>
      <c r="I754" s="48" t="str">
        <f>IFERROR(IF(C754&lt;&gt;"",VLOOKUP($H754,SMT_Cycle_Time_Data!$F:$Q,4,0),""),"SGR Not Defined")</f>
        <v/>
      </c>
      <c r="J754" s="48" t="str">
        <f t="shared" si="50"/>
        <v/>
      </c>
      <c r="K754" s="48" t="str">
        <f>IF(C754&lt;&gt;"",IFERROR(VLOOKUP($J754,SMT_Cycle_Time_Data!$F:$Q,4,0),"SS"),"")</f>
        <v/>
      </c>
      <c r="L754" s="49" t="str">
        <f>IFERROR(IF($K754&lt;&gt;"SS",(VLOOKUP($D754,Customer_Demand!$D:$BF,COLUMNS($I754:L754),0)/$I754+VLOOKUP($D754,Customer_Demand!$D:$BF,COLUMNS($I754:L754),0)/$K754),(VLOOKUP($D754,Customer_Demand!$D:$BF,COLUMNS($I754:L754),0)/$I754)),"")</f>
        <v/>
      </c>
      <c r="M754" s="49" t="str">
        <f>IFERROR(IF($K754&lt;&gt;"SS",(VLOOKUP($D754,Customer_Demand!$D:$BF,COLUMNS($I754:M754),0)/$I754+VLOOKUP($D754,Customer_Demand!$D:$BF,COLUMNS($I754:M754),0)/$K754),(VLOOKUP($D754,Customer_Demand!$D:$BF,COLUMNS($I754:M754),0)/$I754)),"")</f>
        <v/>
      </c>
      <c r="N754" s="49" t="str">
        <f>IFERROR(IF($K754&lt;&gt;"SS",(VLOOKUP($D754,Customer_Demand!$D:$BF,COLUMNS($I754:N754),0)/$I754+VLOOKUP($D754,Customer_Demand!$D:$BF,COLUMNS($I754:N754),0)/$K754),(VLOOKUP($D754,Customer_Demand!$D:$BF,COLUMNS($I754:N754),0)/$I754)),"")</f>
        <v/>
      </c>
      <c r="O754" s="49" t="str">
        <f>IFERROR(IF($K754&lt;&gt;"SS",(VLOOKUP($D754,Customer_Demand!$D:$BF,COLUMNS($I754:O754),0)/$I754+VLOOKUP($D754,Customer_Demand!$D:$BF,COLUMNS($I754:O754),0)/$K754),(VLOOKUP($D754,Customer_Demand!$D:$BF,COLUMNS($I754:O754),0)/$I754)),"")</f>
        <v/>
      </c>
      <c r="P754" s="49" t="str">
        <f>IFERROR(IF($K754&lt;&gt;"SS",(VLOOKUP($D754,Customer_Demand!$D:$BF,COLUMNS($I754:P754),0)/$I754+VLOOKUP($D754,Customer_Demand!$D:$BF,COLUMNS($I754:P754),0)/$K754),(VLOOKUP($D754,Customer_Demand!$D:$BF,COLUMNS($I754:P754),0)/$I754)),"")</f>
        <v/>
      </c>
      <c r="Q754" s="49" t="str">
        <f>IFERROR(IF($K754&lt;&gt;"SS",(VLOOKUP($D754,Customer_Demand!$D:$BF,COLUMNS($I754:Q754),0)/$I754+VLOOKUP($D754,Customer_Demand!$D:$BF,COLUMNS($I754:Q754),0)/$K754),(VLOOKUP($D754,Customer_Demand!$D:$BF,COLUMNS($I754:Q754),0)/$I754)),"")</f>
        <v/>
      </c>
      <c r="R754" s="49" t="str">
        <f>IFERROR(IF($K754&lt;&gt;"SS",(VLOOKUP($D754,Customer_Demand!$D:$BF,COLUMNS($I754:R754),0)/$I754+VLOOKUP($D754,Customer_Demand!$D:$BF,COLUMNS($I754:R754),0)/$K754),(VLOOKUP($D754,Customer_Demand!$D:$BF,COLUMNS($I754:R754),0)/$I754)),"")</f>
        <v/>
      </c>
      <c r="S754" s="49" t="str">
        <f>IFERROR(IF($K754&lt;&gt;"SS",(VLOOKUP($D754,Customer_Demand!$D:$BF,COLUMNS($I754:S754),0)/$I754+VLOOKUP($D754,Customer_Demand!$D:$BF,COLUMNS($I754:S754),0)/$K754),(VLOOKUP($D754,Customer_Demand!$D:$BF,COLUMNS($I754:S754),0)/$I754)),"")</f>
        <v/>
      </c>
      <c r="T754" s="49" t="str">
        <f>IFERROR(IF($K754&lt;&gt;"SS",(VLOOKUP($D754,Customer_Demand!$D:$BF,COLUMNS($I754:T754),0)/$I754+VLOOKUP($D754,Customer_Demand!$D:$BF,COLUMNS($I754:T754),0)/$K754),(VLOOKUP($D754,Customer_Demand!$D:$BF,COLUMNS($I754:T754),0)/$I754)),"")</f>
        <v/>
      </c>
      <c r="U754" s="49" t="str">
        <f>IFERROR(IF($K754&lt;&gt;"SS",(VLOOKUP($D754,Customer_Demand!$D:$BF,COLUMNS($I754:U754),0)/$I754+VLOOKUP($D754,Customer_Demand!$D:$BF,COLUMNS($I754:U754),0)/$K754),(VLOOKUP($D754,Customer_Demand!$D:$BF,COLUMNS($I754:U754),0)/$I754)),"")</f>
        <v/>
      </c>
      <c r="V754" s="49" t="str">
        <f>IFERROR(IF($K754&lt;&gt;"SS",(VLOOKUP($D754,Customer_Demand!$D:$BF,COLUMNS($I754:V754),0)/$I754+VLOOKUP($D754,Customer_Demand!$D:$BF,COLUMNS($I754:V754),0)/$K754),(VLOOKUP($D754,Customer_Demand!$D:$BF,COLUMNS($I754:V754),0)/$I754)),"")</f>
        <v/>
      </c>
      <c r="W754" s="49" t="str">
        <f>IFERROR(IF($K754&lt;&gt;"SS",(VLOOKUP($D754,Customer_Demand!$D:$BF,COLUMNS($I754:W754),0)/$I754+VLOOKUP($D754,Customer_Demand!$D:$BF,COLUMNS($I754:W754),0)/$K754),(VLOOKUP($D754,Customer_Demand!$D:$BF,COLUMNS($I754:W754),0)/$I754)),"")</f>
        <v/>
      </c>
      <c r="X754" s="49" t="str">
        <f>IFERROR(IF($K754&lt;&gt;"SS",(VLOOKUP($D754,Customer_Demand!$D:$BF,COLUMNS($I754:X754),0)/$I754+VLOOKUP($D754,Customer_Demand!$D:$BF,COLUMNS($I754:X754),0)/$K754),(VLOOKUP($D754,Customer_Demand!$D:$BF,COLUMNS($I754:X754),0)/$I754)),"")</f>
        <v/>
      </c>
      <c r="Y754" s="49" t="str">
        <f>IFERROR(IF($K754&lt;&gt;"SS",(VLOOKUP($D754,Customer_Demand!$D:$BF,COLUMNS($I754:Y754),0)/$I754+VLOOKUP($D754,Customer_Demand!$D:$BF,COLUMNS($I754:Y754),0)/$K754),(VLOOKUP($D754,Customer_Demand!$D:$BF,COLUMNS($I754:Y754),0)/$I754)),"")</f>
        <v/>
      </c>
      <c r="Z754" s="49" t="str">
        <f>IFERROR(IF($K754&lt;&gt;"SS",(VLOOKUP($D754,Customer_Demand!$D:$BF,COLUMNS($I754:Z754),0)/$I754+VLOOKUP($D754,Customer_Demand!$D:$BF,COLUMNS($I754:Z754),0)/$K754),(VLOOKUP($D754,Customer_Demand!$D:$BF,COLUMNS($I754:Z754),0)/$I754)),"")</f>
        <v/>
      </c>
      <c r="AA754" s="49" t="str">
        <f>IFERROR(IF($K754&lt;&gt;"SS",(VLOOKUP($D754,Customer_Demand!$D:$BF,COLUMNS($I754:AA754),0)/$I754+VLOOKUP($D754,Customer_Demand!$D:$BF,COLUMNS($I754:AA754),0)/$K754),(VLOOKUP($D754,Customer_Demand!$D:$BF,COLUMNS($I754:AA754),0)/$I754)),"")</f>
        <v/>
      </c>
      <c r="AB754" s="49" t="str">
        <f>IFERROR(IF($K754&lt;&gt;"SS",(VLOOKUP($D754,Customer_Demand!$D:$BF,COLUMNS($I754:AB754),0)/$I754+VLOOKUP($D754,Customer_Demand!$D:$BF,COLUMNS($I754:AB754),0)/$K754),(VLOOKUP($D754,Customer_Demand!$D:$BF,COLUMNS($I754:AB754),0)/$I754)),"")</f>
        <v/>
      </c>
      <c r="AC754" s="49" t="str">
        <f>IFERROR(IF($K754&lt;&gt;"SS",(VLOOKUP($D754,Customer_Demand!$D:$BF,COLUMNS($I754:AC754),0)/$I754+VLOOKUP($D754,Customer_Demand!$D:$BF,COLUMNS($I754:AC754),0)/$K754),(VLOOKUP($D754,Customer_Demand!$D:$BF,COLUMNS($I754:AC754),0)/$I754)),"")</f>
        <v/>
      </c>
      <c r="AD754" s="49" t="str">
        <f>IFERROR(IF($K754&lt;&gt;"SS",(VLOOKUP($D754,Customer_Demand!$D:$BF,COLUMNS($I754:AD754),0)/$I754+VLOOKUP($D754,Customer_Demand!$D:$BF,COLUMNS($I754:AD754),0)/$K754),(VLOOKUP($D754,Customer_Demand!$D:$BF,COLUMNS($I754:AD754),0)/$I754)),"")</f>
        <v/>
      </c>
      <c r="AE754" s="49" t="str">
        <f>IFERROR(IF($K754&lt;&gt;"SS",(VLOOKUP($D754,Customer_Demand!$D:$BF,COLUMNS($I754:AE754),0)/$I754+VLOOKUP($D754,Customer_Demand!$D:$BF,COLUMNS($I754:AE754),0)/$K754),(VLOOKUP($D754,Customer_Demand!$D:$BF,COLUMNS($I754:AE754),0)/$I754)),"")</f>
        <v/>
      </c>
      <c r="AF754" s="49" t="str">
        <f>IFERROR(IF($K754&lt;&gt;"SS",(VLOOKUP($D754,Customer_Demand!$D:$BF,COLUMNS($I754:AF754),0)/$I754+VLOOKUP($D754,Customer_Demand!$D:$BF,COLUMNS($I754:AF754),0)/$K754),(VLOOKUP($D754,Customer_Demand!$D:$BF,COLUMNS($I754:AF754),0)/$I754)),"")</f>
        <v/>
      </c>
      <c r="AG754" s="49" t="str">
        <f>IFERROR(IF($K754&lt;&gt;"SS",(VLOOKUP($D754,Customer_Demand!$D:$BF,COLUMNS($I754:AG754),0)/$I754+VLOOKUP($D754,Customer_Demand!$D:$BF,COLUMNS($I754:AG754),0)/$K754),(VLOOKUP($D754,Customer_Demand!$D:$BF,COLUMNS($I754:AG754),0)/$I754)),"")</f>
        <v/>
      </c>
      <c r="AH754" s="49" t="str">
        <f>IFERROR(IF($K754&lt;&gt;"SS",(VLOOKUP($D754,Customer_Demand!$D:$BF,COLUMNS($I754:AH754),0)/$I754+VLOOKUP($D754,Customer_Demand!$D:$BF,COLUMNS($I754:AH754),0)/$K754),(VLOOKUP($D754,Customer_Demand!$D:$BF,COLUMNS($I754:AH754),0)/$I754)),"")</f>
        <v/>
      </c>
      <c r="AI754" s="49" t="str">
        <f>IFERROR(IF($K754&lt;&gt;"SS",(VLOOKUP($D754,Customer_Demand!$D:$BF,COLUMNS($I754:AI754),0)/$I754+VLOOKUP($D754,Customer_Demand!$D:$BF,COLUMNS($I754:AI754),0)/$K754),(VLOOKUP($D754,Customer_Demand!$D:$BF,COLUMNS($I754:AI754),0)/$I754)),"")</f>
        <v/>
      </c>
      <c r="AJ754" s="49" t="str">
        <f>IFERROR(IF($K754&lt;&gt;"SS",(VLOOKUP($D754,Customer_Demand!$D:$BF,COLUMNS($I754:AJ754),0)/$I754+VLOOKUP($D754,Customer_Demand!$D:$BF,COLUMNS($I754:AJ754),0)/$K754),(VLOOKUP($D754,Customer_Demand!$D:$BF,COLUMNS($I754:AJ754),0)/$I754)),"")</f>
        <v/>
      </c>
      <c r="AK754" s="49" t="str">
        <f>IFERROR(IF($K754&lt;&gt;"SS",(VLOOKUP($D754,Customer_Demand!$D:$BF,COLUMNS($I754:AK754),0)/$I754+VLOOKUP($D754,Customer_Demand!$D:$BF,COLUMNS($I754:AK754),0)/$K754),(VLOOKUP($D754,Customer_Demand!$D:$BF,COLUMNS($I754:AK754),0)/$I754)),"")</f>
        <v/>
      </c>
      <c r="AL754" s="49" t="str">
        <f>IFERROR(IF($K754&lt;&gt;"SS",(VLOOKUP($D754,Customer_Demand!$D:$BF,COLUMNS($I754:AL754),0)/$I754+VLOOKUP($D754,Customer_Demand!$D:$BF,COLUMNS($I754:AL754),0)/$K754),(VLOOKUP($D754,Customer_Demand!$D:$BF,COLUMNS($I754:AL754),0)/$I754)),"")</f>
        <v/>
      </c>
      <c r="AM754" s="49" t="str">
        <f>IFERROR(IF($K754&lt;&gt;"SS",(VLOOKUP($D754,Customer_Demand!$D:$BF,COLUMNS($I754:AM754),0)/$I754+VLOOKUP($D754,Customer_Demand!$D:$BF,COLUMNS($I754:AM754),0)/$K754),(VLOOKUP($D754,Customer_Demand!$D:$BF,COLUMNS($I754:AM754),0)/$I754)),"")</f>
        <v/>
      </c>
      <c r="AN754" s="49" t="str">
        <f>IFERROR(IF($K754&lt;&gt;"SS",(VLOOKUP($D754,Customer_Demand!$D:$BF,COLUMNS($I754:AN754),0)/$I754+VLOOKUP($D754,Customer_Demand!$D:$BF,COLUMNS($I754:AN754),0)/$K754),(VLOOKUP($D754,Customer_Demand!$D:$BF,COLUMNS($I754:AN754),0)/$I754)),"")</f>
        <v/>
      </c>
      <c r="AO754" s="49" t="str">
        <f>IFERROR(IF($K754&lt;&gt;"SS",(VLOOKUP($D754,Customer_Demand!$D:$BF,COLUMNS($I754:AO754),0)/$I754+VLOOKUP($D754,Customer_Demand!$D:$BF,COLUMNS($I754:AO754),0)/$K754),(VLOOKUP($D754,Customer_Demand!$D:$BF,COLUMNS($I754:AO754),0)/$I754)),"")</f>
        <v/>
      </c>
      <c r="AP754" s="49" t="str">
        <f>IFERROR(IF($K754&lt;&gt;"SS",(VLOOKUP($D754,Customer_Demand!$D:$BF,COLUMNS($I754:AP754),0)/$I754+VLOOKUP($D754,Customer_Demand!$D:$BF,COLUMNS($I754:AP754),0)/$K754),(VLOOKUP($D754,Customer_Demand!$D:$BF,COLUMNS($I754:AP754),0)/$I754)),"")</f>
        <v/>
      </c>
      <c r="AQ754" s="49" t="str">
        <f>IFERROR(IF($K754&lt;&gt;"SS",(VLOOKUP($D754,Customer_Demand!$D:$BF,COLUMNS($I754:AQ754),0)/$I754+VLOOKUP($D754,Customer_Demand!$D:$BF,COLUMNS($I754:AQ754),0)/$K754),(VLOOKUP($D754,Customer_Demand!$D:$BF,COLUMNS($I754:AQ754),0)/$I754)),"")</f>
        <v/>
      </c>
      <c r="AR754" s="49" t="str">
        <f>IFERROR(IF($K754&lt;&gt;"SS",(VLOOKUP($D754,Customer_Demand!$D:$BF,COLUMNS($I754:AR754),0)/$I754+VLOOKUP($D754,Customer_Demand!$D:$BF,COLUMNS($I754:AR754),0)/$K754),(VLOOKUP($D754,Customer_Demand!$D:$BF,COLUMNS($I754:AR754),0)/$I754)),"")</f>
        <v/>
      </c>
      <c r="AS754" s="49" t="str">
        <f>IFERROR(IF($K754&lt;&gt;"SS",(VLOOKUP($D754,Customer_Demand!$D:$BF,COLUMNS($I754:AS754),0)/$I754+VLOOKUP($D754,Customer_Demand!$D:$BF,COLUMNS($I754:AS754),0)/$K754),(VLOOKUP($D754,Customer_Demand!$D:$BF,COLUMNS($I754:AS754),0)/$I754)),"")</f>
        <v/>
      </c>
      <c r="AT754" s="49" t="str">
        <f>IFERROR(IF($K754&lt;&gt;"SS",(VLOOKUP($D754,Customer_Demand!$D:$BF,COLUMNS($I754:AT754),0)/$I754+VLOOKUP($D754,Customer_Demand!$D:$BF,COLUMNS($I754:AT754),0)/$K754),(VLOOKUP($D754,Customer_Demand!$D:$BF,COLUMNS($I754:AT754),0)/$I754)),"")</f>
        <v/>
      </c>
      <c r="AU754" s="49" t="str">
        <f>IFERROR(IF($K754&lt;&gt;"SS",(VLOOKUP($D754,Customer_Demand!$D:$BF,COLUMNS($I754:AU754),0)/$I754+VLOOKUP($D754,Customer_Demand!$D:$BF,COLUMNS($I754:AU754),0)/$K754),(VLOOKUP($D754,Customer_Demand!$D:$BF,COLUMNS($I754:AU754),0)/$I754)),"")</f>
        <v/>
      </c>
      <c r="AV754" s="49" t="str">
        <f>IFERROR(IF($K754&lt;&gt;"SS",(VLOOKUP($D754,Customer_Demand!$D:$BF,COLUMNS($I754:AV754),0)/$I754+VLOOKUP($D754,Customer_Demand!$D:$BF,COLUMNS($I754:AV754),0)/$K754),(VLOOKUP($D754,Customer_Demand!$D:$BF,COLUMNS($I754:AV754),0)/$I754)),"")</f>
        <v/>
      </c>
      <c r="AW754" s="49" t="str">
        <f>IFERROR(IF($K754&lt;&gt;"SS",(VLOOKUP($D754,Customer_Demand!$D:$BF,COLUMNS($I754:AW754),0)/$I754+VLOOKUP($D754,Customer_Demand!$D:$BF,COLUMNS($I754:AW754),0)/$K754),(VLOOKUP($D754,Customer_Demand!$D:$BF,COLUMNS($I754:AW754),0)/$I754)),"")</f>
        <v/>
      </c>
      <c r="AX754" s="49" t="str">
        <f>IFERROR(IF($K754&lt;&gt;"SS",(VLOOKUP($D754,Customer_Demand!$D:$BF,COLUMNS($I754:AX754),0)/$I754+VLOOKUP($D754,Customer_Demand!$D:$BF,COLUMNS($I754:AX754),0)/$K754),(VLOOKUP($D754,Customer_Demand!$D:$BF,COLUMNS($I754:AX754),0)/$I754)),"")</f>
        <v/>
      </c>
      <c r="AY754" s="49" t="str">
        <f>IFERROR(IF($K754&lt;&gt;"SS",(VLOOKUP($D754,Customer_Demand!$D:$BF,COLUMNS($I754:AY754),0)/$I754+VLOOKUP($D754,Customer_Demand!$D:$BF,COLUMNS($I754:AY754),0)/$K754),(VLOOKUP($D754,Customer_Demand!$D:$BF,COLUMNS($I754:AY754),0)/$I754)),"")</f>
        <v/>
      </c>
      <c r="AZ754" s="49" t="str">
        <f>IFERROR(IF($K754&lt;&gt;"SS",(VLOOKUP($D754,Customer_Demand!$D:$BF,COLUMNS($I754:AZ754),0)/$I754+VLOOKUP($D754,Customer_Demand!$D:$BF,COLUMNS($I754:AZ754),0)/$K754),(VLOOKUP($D754,Customer_Demand!$D:$BF,COLUMNS($I754:AZ754),0)/$I754)),"")</f>
        <v/>
      </c>
      <c r="BA754" s="49" t="str">
        <f>IFERROR(IF($K754&lt;&gt;"SS",(VLOOKUP($D754,Customer_Demand!$D:$BF,COLUMNS($I754:BA754),0)/$I754+VLOOKUP($D754,Customer_Demand!$D:$BF,COLUMNS($I754:BA754),0)/$K754),(VLOOKUP($D754,Customer_Demand!$D:$BF,COLUMNS($I754:BA754),0)/$I754)),"")</f>
        <v/>
      </c>
      <c r="BB754" s="49" t="str">
        <f>IFERROR(IF($K754&lt;&gt;"SS",(VLOOKUP($D754,Customer_Demand!$D:$BF,COLUMNS($I754:BB754),0)/$I754+VLOOKUP($D754,Customer_Demand!$D:$BF,COLUMNS($I754:BB754),0)/$K754),(VLOOKUP($D754,Customer_Demand!$D:$BF,COLUMNS($I754:BB754),0)/$I754)),"")</f>
        <v/>
      </c>
      <c r="BC754" s="49" t="str">
        <f>IFERROR(IF($K754&lt;&gt;"SS",(VLOOKUP($D754,Customer_Demand!$D:$BF,COLUMNS($I754:BC754),0)/$I754+VLOOKUP($D754,Customer_Demand!$D:$BF,COLUMNS($I754:BC754),0)/$K754),(VLOOKUP($D754,Customer_Demand!$D:$BF,COLUMNS($I754:BC754),0)/$I754)),"")</f>
        <v/>
      </c>
      <c r="BD754" s="49" t="str">
        <f>IFERROR(IF($K754&lt;&gt;"SS",(VLOOKUP($D754,Customer_Demand!$D:$BF,COLUMNS($I754:BD754),0)/$I754+VLOOKUP($D754,Customer_Demand!$D:$BF,COLUMNS($I754:BD754),0)/$K754),(VLOOKUP($D754,Customer_Demand!$D:$BF,COLUMNS($I754:BD754),0)/$I754)),"")</f>
        <v/>
      </c>
      <c r="BE754" s="49" t="str">
        <f>IFERROR(IF($K754&lt;&gt;"SS",(VLOOKUP($D754,Customer_Demand!$D:$BF,COLUMNS($I754:BE754),0)/$I754+VLOOKUP($D754,Customer_Demand!$D:$BF,COLUMNS($I754:BE754),0)/$K754),(VLOOKUP($D754,Customer_Demand!$D:$BF,COLUMNS($I754:BE754),0)/$I754)),"")</f>
        <v/>
      </c>
      <c r="BF754" s="49" t="str">
        <f>IFERROR(IF($K754&lt;&gt;"SS",(VLOOKUP($D754,Customer_Demand!$D:$BF,COLUMNS($I754:BF754),0)/$I754+VLOOKUP($D754,Customer_Demand!$D:$BF,COLUMNS($I754:BF754),0)/$K754),(VLOOKUP($D754,Customer_Demand!$D:$BF,COLUMNS($I754:BF754),0)/$I754)),"")</f>
        <v/>
      </c>
      <c r="BG754" s="49" t="str">
        <f>IFERROR(IF($K754&lt;&gt;"SS",(VLOOKUP($D754,Customer_Demand!$D:$BF,COLUMNS($I754:BG754),0)/$I754+VLOOKUP($D754,Customer_Demand!$D:$BF,COLUMNS($I754:BG754),0)/$K754),(VLOOKUP($D754,Customer_Demand!$D:$BF,COLUMNS($I754:BG754),0)/$I754)),"")</f>
        <v/>
      </c>
      <c r="BH754" s="49" t="str">
        <f>IFERROR(IF($K754&lt;&gt;"SS",(VLOOKUP($D754,Customer_Demand!$D:$BF,COLUMNS($I754:BH754),0)/$I754+VLOOKUP($D754,Customer_Demand!$D:$BF,COLUMNS($I754:BH754),0)/$K754),(VLOOKUP($D754,Customer_Demand!$D:$BF,COLUMNS($I754:BH754),0)/$I754)),"")</f>
        <v/>
      </c>
      <c r="BI754" s="49" t="str">
        <f>IFERROR(IF($K754&lt;&gt;"SS",(VLOOKUP($D754,Customer_Demand!$D:$BF,COLUMNS($I754:BI754),0)/$I754+VLOOKUP($D754,Customer_Demand!$D:$BF,COLUMNS($I754:BI754),0)/$K754),(VLOOKUP($D754,Customer_Demand!$D:$BF,COLUMNS($I754:BI754),0)/$I754)),"")</f>
        <v/>
      </c>
      <c r="BJ754" s="49" t="str">
        <f>IFERROR(IF($K754&lt;&gt;"SS",(VLOOKUP($D754,Customer_Demand!$D:$BF,COLUMNS($I754:BJ754),0)/$I754+VLOOKUP($D754,Customer_Demand!$D:$BF,COLUMNS($I754:BJ754),0)/$K754),(VLOOKUP($D754,Customer_Demand!$D:$BF,COLUMNS($I754:BJ754),0)/$I754)),"")</f>
        <v/>
      </c>
      <c r="BK754" s="50" t="str">
        <f>IFERROR(IF($K754&lt;&gt;"SS",(VLOOKUP($D754,Customer_Demand!$D:$BF,COLUMNS($I754:BK754),0)/$I754+VLOOKUP($D754,Customer_Demand!$D:$BF,COLUMNS($I754:BK754),0)/$K754),(VLOOKUP($D754,Customer_Demand!$D:$BF,COLUMNS($I754:BK754),0)/$I754)),"")</f>
        <v/>
      </c>
    </row>
    <row r="755" spans="2:63" x14ac:dyDescent="0.2">
      <c r="B755" s="12" t="str">
        <f t="shared" si="51"/>
        <v/>
      </c>
      <c r="C755" s="45" t="str">
        <f>IF((Customer_Demand!C755)&lt;&gt;"",Customer_Demand!C755,"")</f>
        <v/>
      </c>
      <c r="D755" s="45" t="str">
        <f>IF(C755&lt;&gt;"",Customer_Demand!D755,"")</f>
        <v/>
      </c>
      <c r="E755" s="52" t="str">
        <f>IF(C755&lt;&gt;"",Customer_Demand!E755,"")</f>
        <v/>
      </c>
      <c r="F755" s="47" t="str">
        <f>IF(C755&lt;&gt;"",VLOOKUP(D755,Customer_Demand!$D$5:$F$1005,3,0),"")</f>
        <v/>
      </c>
      <c r="G755" s="48" t="str">
        <f t="shared" si="48"/>
        <v/>
      </c>
      <c r="H755" s="48" t="str">
        <f t="shared" si="49"/>
        <v/>
      </c>
      <c r="I755" s="48" t="str">
        <f>IFERROR(IF(C755&lt;&gt;"",VLOOKUP($H755,SMT_Cycle_Time_Data!$F:$Q,4,0),""),"SGR Not Defined")</f>
        <v/>
      </c>
      <c r="J755" s="48" t="str">
        <f t="shared" si="50"/>
        <v/>
      </c>
      <c r="K755" s="48" t="str">
        <f>IF(C755&lt;&gt;"",IFERROR(VLOOKUP($J755,SMT_Cycle_Time_Data!$F:$Q,4,0),"SS"),"")</f>
        <v/>
      </c>
      <c r="L755" s="49" t="str">
        <f>IFERROR(IF($K755&lt;&gt;"SS",(VLOOKUP($D755,Customer_Demand!$D:$BF,COLUMNS($I755:L755),0)/$I755+VLOOKUP($D755,Customer_Demand!$D:$BF,COLUMNS($I755:L755),0)/$K755),(VLOOKUP($D755,Customer_Demand!$D:$BF,COLUMNS($I755:L755),0)/$I755)),"")</f>
        <v/>
      </c>
      <c r="M755" s="49" t="str">
        <f>IFERROR(IF($K755&lt;&gt;"SS",(VLOOKUP($D755,Customer_Demand!$D:$BF,COLUMNS($I755:M755),0)/$I755+VLOOKUP($D755,Customer_Demand!$D:$BF,COLUMNS($I755:M755),0)/$K755),(VLOOKUP($D755,Customer_Demand!$D:$BF,COLUMNS($I755:M755),0)/$I755)),"")</f>
        <v/>
      </c>
      <c r="N755" s="49" t="str">
        <f>IFERROR(IF($K755&lt;&gt;"SS",(VLOOKUP($D755,Customer_Demand!$D:$BF,COLUMNS($I755:N755),0)/$I755+VLOOKUP($D755,Customer_Demand!$D:$BF,COLUMNS($I755:N755),0)/$K755),(VLOOKUP($D755,Customer_Demand!$D:$BF,COLUMNS($I755:N755),0)/$I755)),"")</f>
        <v/>
      </c>
      <c r="O755" s="49" t="str">
        <f>IFERROR(IF($K755&lt;&gt;"SS",(VLOOKUP($D755,Customer_Demand!$D:$BF,COLUMNS($I755:O755),0)/$I755+VLOOKUP($D755,Customer_Demand!$D:$BF,COLUMNS($I755:O755),0)/$K755),(VLOOKUP($D755,Customer_Demand!$D:$BF,COLUMNS($I755:O755),0)/$I755)),"")</f>
        <v/>
      </c>
      <c r="P755" s="49" t="str">
        <f>IFERROR(IF($K755&lt;&gt;"SS",(VLOOKUP($D755,Customer_Demand!$D:$BF,COLUMNS($I755:P755),0)/$I755+VLOOKUP($D755,Customer_Demand!$D:$BF,COLUMNS($I755:P755),0)/$K755),(VLOOKUP($D755,Customer_Demand!$D:$BF,COLUMNS($I755:P755),0)/$I755)),"")</f>
        <v/>
      </c>
      <c r="Q755" s="49" t="str">
        <f>IFERROR(IF($K755&lt;&gt;"SS",(VLOOKUP($D755,Customer_Demand!$D:$BF,COLUMNS($I755:Q755),0)/$I755+VLOOKUP($D755,Customer_Demand!$D:$BF,COLUMNS($I755:Q755),0)/$K755),(VLOOKUP($D755,Customer_Demand!$D:$BF,COLUMNS($I755:Q755),0)/$I755)),"")</f>
        <v/>
      </c>
      <c r="R755" s="49" t="str">
        <f>IFERROR(IF($K755&lt;&gt;"SS",(VLOOKUP($D755,Customer_Demand!$D:$BF,COLUMNS($I755:R755),0)/$I755+VLOOKUP($D755,Customer_Demand!$D:$BF,COLUMNS($I755:R755),0)/$K755),(VLOOKUP($D755,Customer_Demand!$D:$BF,COLUMNS($I755:R755),0)/$I755)),"")</f>
        <v/>
      </c>
      <c r="S755" s="49" t="str">
        <f>IFERROR(IF($K755&lt;&gt;"SS",(VLOOKUP($D755,Customer_Demand!$D:$BF,COLUMNS($I755:S755),0)/$I755+VLOOKUP($D755,Customer_Demand!$D:$BF,COLUMNS($I755:S755),0)/$K755),(VLOOKUP($D755,Customer_Demand!$D:$BF,COLUMNS($I755:S755),0)/$I755)),"")</f>
        <v/>
      </c>
      <c r="T755" s="49" t="str">
        <f>IFERROR(IF($K755&lt;&gt;"SS",(VLOOKUP($D755,Customer_Demand!$D:$BF,COLUMNS($I755:T755),0)/$I755+VLOOKUP($D755,Customer_Demand!$D:$BF,COLUMNS($I755:T755),0)/$K755),(VLOOKUP($D755,Customer_Demand!$D:$BF,COLUMNS($I755:T755),0)/$I755)),"")</f>
        <v/>
      </c>
      <c r="U755" s="49" t="str">
        <f>IFERROR(IF($K755&lt;&gt;"SS",(VLOOKUP($D755,Customer_Demand!$D:$BF,COLUMNS($I755:U755),0)/$I755+VLOOKUP($D755,Customer_Demand!$D:$BF,COLUMNS($I755:U755),0)/$K755),(VLOOKUP($D755,Customer_Demand!$D:$BF,COLUMNS($I755:U755),0)/$I755)),"")</f>
        <v/>
      </c>
      <c r="V755" s="49" t="str">
        <f>IFERROR(IF($K755&lt;&gt;"SS",(VLOOKUP($D755,Customer_Demand!$D:$BF,COLUMNS($I755:V755),0)/$I755+VLOOKUP($D755,Customer_Demand!$D:$BF,COLUMNS($I755:V755),0)/$K755),(VLOOKUP($D755,Customer_Demand!$D:$BF,COLUMNS($I755:V755),0)/$I755)),"")</f>
        <v/>
      </c>
      <c r="W755" s="49" t="str">
        <f>IFERROR(IF($K755&lt;&gt;"SS",(VLOOKUP($D755,Customer_Demand!$D:$BF,COLUMNS($I755:W755),0)/$I755+VLOOKUP($D755,Customer_Demand!$D:$BF,COLUMNS($I755:W755),0)/$K755),(VLOOKUP($D755,Customer_Demand!$D:$BF,COLUMNS($I755:W755),0)/$I755)),"")</f>
        <v/>
      </c>
      <c r="X755" s="49" t="str">
        <f>IFERROR(IF($K755&lt;&gt;"SS",(VLOOKUP($D755,Customer_Demand!$D:$BF,COLUMNS($I755:X755),0)/$I755+VLOOKUP($D755,Customer_Demand!$D:$BF,COLUMNS($I755:X755),0)/$K755),(VLOOKUP($D755,Customer_Demand!$D:$BF,COLUMNS($I755:X755),0)/$I755)),"")</f>
        <v/>
      </c>
      <c r="Y755" s="49" t="str">
        <f>IFERROR(IF($K755&lt;&gt;"SS",(VLOOKUP($D755,Customer_Demand!$D:$BF,COLUMNS($I755:Y755),0)/$I755+VLOOKUP($D755,Customer_Demand!$D:$BF,COLUMNS($I755:Y755),0)/$K755),(VLOOKUP($D755,Customer_Demand!$D:$BF,COLUMNS($I755:Y755),0)/$I755)),"")</f>
        <v/>
      </c>
      <c r="Z755" s="49" t="str">
        <f>IFERROR(IF($K755&lt;&gt;"SS",(VLOOKUP($D755,Customer_Demand!$D:$BF,COLUMNS($I755:Z755),0)/$I755+VLOOKUP($D755,Customer_Demand!$D:$BF,COLUMNS($I755:Z755),0)/$K755),(VLOOKUP($D755,Customer_Demand!$D:$BF,COLUMNS($I755:Z755),0)/$I755)),"")</f>
        <v/>
      </c>
      <c r="AA755" s="49" t="str">
        <f>IFERROR(IF($K755&lt;&gt;"SS",(VLOOKUP($D755,Customer_Demand!$D:$BF,COLUMNS($I755:AA755),0)/$I755+VLOOKUP($D755,Customer_Demand!$D:$BF,COLUMNS($I755:AA755),0)/$K755),(VLOOKUP($D755,Customer_Demand!$D:$BF,COLUMNS($I755:AA755),0)/$I755)),"")</f>
        <v/>
      </c>
      <c r="AB755" s="49" t="str">
        <f>IFERROR(IF($K755&lt;&gt;"SS",(VLOOKUP($D755,Customer_Demand!$D:$BF,COLUMNS($I755:AB755),0)/$I755+VLOOKUP($D755,Customer_Demand!$D:$BF,COLUMNS($I755:AB755),0)/$K755),(VLOOKUP($D755,Customer_Demand!$D:$BF,COLUMNS($I755:AB755),0)/$I755)),"")</f>
        <v/>
      </c>
      <c r="AC755" s="49" t="str">
        <f>IFERROR(IF($K755&lt;&gt;"SS",(VLOOKUP($D755,Customer_Demand!$D:$BF,COLUMNS($I755:AC755),0)/$I755+VLOOKUP($D755,Customer_Demand!$D:$BF,COLUMNS($I755:AC755),0)/$K755),(VLOOKUP($D755,Customer_Demand!$D:$BF,COLUMNS($I755:AC755),0)/$I755)),"")</f>
        <v/>
      </c>
      <c r="AD755" s="49" t="str">
        <f>IFERROR(IF($K755&lt;&gt;"SS",(VLOOKUP($D755,Customer_Demand!$D:$BF,COLUMNS($I755:AD755),0)/$I755+VLOOKUP($D755,Customer_Demand!$D:$BF,COLUMNS($I755:AD755),0)/$K755),(VLOOKUP($D755,Customer_Demand!$D:$BF,COLUMNS($I755:AD755),0)/$I755)),"")</f>
        <v/>
      </c>
      <c r="AE755" s="49" t="str">
        <f>IFERROR(IF($K755&lt;&gt;"SS",(VLOOKUP($D755,Customer_Demand!$D:$BF,COLUMNS($I755:AE755),0)/$I755+VLOOKUP($D755,Customer_Demand!$D:$BF,COLUMNS($I755:AE755),0)/$K755),(VLOOKUP($D755,Customer_Demand!$D:$BF,COLUMNS($I755:AE755),0)/$I755)),"")</f>
        <v/>
      </c>
      <c r="AF755" s="49" t="str">
        <f>IFERROR(IF($K755&lt;&gt;"SS",(VLOOKUP($D755,Customer_Demand!$D:$BF,COLUMNS($I755:AF755),0)/$I755+VLOOKUP($D755,Customer_Demand!$D:$BF,COLUMNS($I755:AF755),0)/$K755),(VLOOKUP($D755,Customer_Demand!$D:$BF,COLUMNS($I755:AF755),0)/$I755)),"")</f>
        <v/>
      </c>
      <c r="AG755" s="49" t="str">
        <f>IFERROR(IF($K755&lt;&gt;"SS",(VLOOKUP($D755,Customer_Demand!$D:$BF,COLUMNS($I755:AG755),0)/$I755+VLOOKUP($D755,Customer_Demand!$D:$BF,COLUMNS($I755:AG755),0)/$K755),(VLOOKUP($D755,Customer_Demand!$D:$BF,COLUMNS($I755:AG755),0)/$I755)),"")</f>
        <v/>
      </c>
      <c r="AH755" s="49" t="str">
        <f>IFERROR(IF($K755&lt;&gt;"SS",(VLOOKUP($D755,Customer_Demand!$D:$BF,COLUMNS($I755:AH755),0)/$I755+VLOOKUP($D755,Customer_Demand!$D:$BF,COLUMNS($I755:AH755),0)/$K755),(VLOOKUP($D755,Customer_Demand!$D:$BF,COLUMNS($I755:AH755),0)/$I755)),"")</f>
        <v/>
      </c>
      <c r="AI755" s="49" t="str">
        <f>IFERROR(IF($K755&lt;&gt;"SS",(VLOOKUP($D755,Customer_Demand!$D:$BF,COLUMNS($I755:AI755),0)/$I755+VLOOKUP($D755,Customer_Demand!$D:$BF,COLUMNS($I755:AI755),0)/$K755),(VLOOKUP($D755,Customer_Demand!$D:$BF,COLUMNS($I755:AI755),0)/$I755)),"")</f>
        <v/>
      </c>
      <c r="AJ755" s="49" t="str">
        <f>IFERROR(IF($K755&lt;&gt;"SS",(VLOOKUP($D755,Customer_Demand!$D:$BF,COLUMNS($I755:AJ755),0)/$I755+VLOOKUP($D755,Customer_Demand!$D:$BF,COLUMNS($I755:AJ755),0)/$K755),(VLOOKUP($D755,Customer_Demand!$D:$BF,COLUMNS($I755:AJ755),0)/$I755)),"")</f>
        <v/>
      </c>
      <c r="AK755" s="49" t="str">
        <f>IFERROR(IF($K755&lt;&gt;"SS",(VLOOKUP($D755,Customer_Demand!$D:$BF,COLUMNS($I755:AK755),0)/$I755+VLOOKUP($D755,Customer_Demand!$D:$BF,COLUMNS($I755:AK755),0)/$K755),(VLOOKUP($D755,Customer_Demand!$D:$BF,COLUMNS($I755:AK755),0)/$I755)),"")</f>
        <v/>
      </c>
      <c r="AL755" s="49" t="str">
        <f>IFERROR(IF($K755&lt;&gt;"SS",(VLOOKUP($D755,Customer_Demand!$D:$BF,COLUMNS($I755:AL755),0)/$I755+VLOOKUP($D755,Customer_Demand!$D:$BF,COLUMNS($I755:AL755),0)/$K755),(VLOOKUP($D755,Customer_Demand!$D:$BF,COLUMNS($I755:AL755),0)/$I755)),"")</f>
        <v/>
      </c>
      <c r="AM755" s="49" t="str">
        <f>IFERROR(IF($K755&lt;&gt;"SS",(VLOOKUP($D755,Customer_Demand!$D:$BF,COLUMNS($I755:AM755),0)/$I755+VLOOKUP($D755,Customer_Demand!$D:$BF,COLUMNS($I755:AM755),0)/$K755),(VLOOKUP($D755,Customer_Demand!$D:$BF,COLUMNS($I755:AM755),0)/$I755)),"")</f>
        <v/>
      </c>
      <c r="AN755" s="49" t="str">
        <f>IFERROR(IF($K755&lt;&gt;"SS",(VLOOKUP($D755,Customer_Demand!$D:$BF,COLUMNS($I755:AN755),0)/$I755+VLOOKUP($D755,Customer_Demand!$D:$BF,COLUMNS($I755:AN755),0)/$K755),(VLOOKUP($D755,Customer_Demand!$D:$BF,COLUMNS($I755:AN755),0)/$I755)),"")</f>
        <v/>
      </c>
      <c r="AO755" s="49" t="str">
        <f>IFERROR(IF($K755&lt;&gt;"SS",(VLOOKUP($D755,Customer_Demand!$D:$BF,COLUMNS($I755:AO755),0)/$I755+VLOOKUP($D755,Customer_Demand!$D:$BF,COLUMNS($I755:AO755),0)/$K755),(VLOOKUP($D755,Customer_Demand!$D:$BF,COLUMNS($I755:AO755),0)/$I755)),"")</f>
        <v/>
      </c>
      <c r="AP755" s="49" t="str">
        <f>IFERROR(IF($K755&lt;&gt;"SS",(VLOOKUP($D755,Customer_Demand!$D:$BF,COLUMNS($I755:AP755),0)/$I755+VLOOKUP($D755,Customer_Demand!$D:$BF,COLUMNS($I755:AP755),0)/$K755),(VLOOKUP($D755,Customer_Demand!$D:$BF,COLUMNS($I755:AP755),0)/$I755)),"")</f>
        <v/>
      </c>
      <c r="AQ755" s="49" t="str">
        <f>IFERROR(IF($K755&lt;&gt;"SS",(VLOOKUP($D755,Customer_Demand!$D:$BF,COLUMNS($I755:AQ755),0)/$I755+VLOOKUP($D755,Customer_Demand!$D:$BF,COLUMNS($I755:AQ755),0)/$K755),(VLOOKUP($D755,Customer_Demand!$D:$BF,COLUMNS($I755:AQ755),0)/$I755)),"")</f>
        <v/>
      </c>
      <c r="AR755" s="49" t="str">
        <f>IFERROR(IF($K755&lt;&gt;"SS",(VLOOKUP($D755,Customer_Demand!$D:$BF,COLUMNS($I755:AR755),0)/$I755+VLOOKUP($D755,Customer_Demand!$D:$BF,COLUMNS($I755:AR755),0)/$K755),(VLOOKUP($D755,Customer_Demand!$D:$BF,COLUMNS($I755:AR755),0)/$I755)),"")</f>
        <v/>
      </c>
      <c r="AS755" s="49" t="str">
        <f>IFERROR(IF($K755&lt;&gt;"SS",(VLOOKUP($D755,Customer_Demand!$D:$BF,COLUMNS($I755:AS755),0)/$I755+VLOOKUP($D755,Customer_Demand!$D:$BF,COLUMNS($I755:AS755),0)/$K755),(VLOOKUP($D755,Customer_Demand!$D:$BF,COLUMNS($I755:AS755),0)/$I755)),"")</f>
        <v/>
      </c>
      <c r="AT755" s="49" t="str">
        <f>IFERROR(IF($K755&lt;&gt;"SS",(VLOOKUP($D755,Customer_Demand!$D:$BF,COLUMNS($I755:AT755),0)/$I755+VLOOKUP($D755,Customer_Demand!$D:$BF,COLUMNS($I755:AT755),0)/$K755),(VLOOKUP($D755,Customer_Demand!$D:$BF,COLUMNS($I755:AT755),0)/$I755)),"")</f>
        <v/>
      </c>
      <c r="AU755" s="49" t="str">
        <f>IFERROR(IF($K755&lt;&gt;"SS",(VLOOKUP($D755,Customer_Demand!$D:$BF,COLUMNS($I755:AU755),0)/$I755+VLOOKUP($D755,Customer_Demand!$D:$BF,COLUMNS($I755:AU755),0)/$K755),(VLOOKUP($D755,Customer_Demand!$D:$BF,COLUMNS($I755:AU755),0)/$I755)),"")</f>
        <v/>
      </c>
      <c r="AV755" s="49" t="str">
        <f>IFERROR(IF($K755&lt;&gt;"SS",(VLOOKUP($D755,Customer_Demand!$D:$BF,COLUMNS($I755:AV755),0)/$I755+VLOOKUP($D755,Customer_Demand!$D:$BF,COLUMNS($I755:AV755),0)/$K755),(VLOOKUP($D755,Customer_Demand!$D:$BF,COLUMNS($I755:AV755),0)/$I755)),"")</f>
        <v/>
      </c>
      <c r="AW755" s="49" t="str">
        <f>IFERROR(IF($K755&lt;&gt;"SS",(VLOOKUP($D755,Customer_Demand!$D:$BF,COLUMNS($I755:AW755),0)/$I755+VLOOKUP($D755,Customer_Demand!$D:$BF,COLUMNS($I755:AW755),0)/$K755),(VLOOKUP($D755,Customer_Demand!$D:$BF,COLUMNS($I755:AW755),0)/$I755)),"")</f>
        <v/>
      </c>
      <c r="AX755" s="49" t="str">
        <f>IFERROR(IF($K755&lt;&gt;"SS",(VLOOKUP($D755,Customer_Demand!$D:$BF,COLUMNS($I755:AX755),0)/$I755+VLOOKUP($D755,Customer_Demand!$D:$BF,COLUMNS($I755:AX755),0)/$K755),(VLOOKUP($D755,Customer_Demand!$D:$BF,COLUMNS($I755:AX755),0)/$I755)),"")</f>
        <v/>
      </c>
      <c r="AY755" s="49" t="str">
        <f>IFERROR(IF($K755&lt;&gt;"SS",(VLOOKUP($D755,Customer_Demand!$D:$BF,COLUMNS($I755:AY755),0)/$I755+VLOOKUP($D755,Customer_Demand!$D:$BF,COLUMNS($I755:AY755),0)/$K755),(VLOOKUP($D755,Customer_Demand!$D:$BF,COLUMNS($I755:AY755),0)/$I755)),"")</f>
        <v/>
      </c>
      <c r="AZ755" s="49" t="str">
        <f>IFERROR(IF($K755&lt;&gt;"SS",(VLOOKUP($D755,Customer_Demand!$D:$BF,COLUMNS($I755:AZ755),0)/$I755+VLOOKUP($D755,Customer_Demand!$D:$BF,COLUMNS($I755:AZ755),0)/$K755),(VLOOKUP($D755,Customer_Demand!$D:$BF,COLUMNS($I755:AZ755),0)/$I755)),"")</f>
        <v/>
      </c>
      <c r="BA755" s="49" t="str">
        <f>IFERROR(IF($K755&lt;&gt;"SS",(VLOOKUP($D755,Customer_Demand!$D:$BF,COLUMNS($I755:BA755),0)/$I755+VLOOKUP($D755,Customer_Demand!$D:$BF,COLUMNS($I755:BA755),0)/$K755),(VLOOKUP($D755,Customer_Demand!$D:$BF,COLUMNS($I755:BA755),0)/$I755)),"")</f>
        <v/>
      </c>
      <c r="BB755" s="49" t="str">
        <f>IFERROR(IF($K755&lt;&gt;"SS",(VLOOKUP($D755,Customer_Demand!$D:$BF,COLUMNS($I755:BB755),0)/$I755+VLOOKUP($D755,Customer_Demand!$D:$BF,COLUMNS($I755:BB755),0)/$K755),(VLOOKUP($D755,Customer_Demand!$D:$BF,COLUMNS($I755:BB755),0)/$I755)),"")</f>
        <v/>
      </c>
      <c r="BC755" s="49" t="str">
        <f>IFERROR(IF($K755&lt;&gt;"SS",(VLOOKUP($D755,Customer_Demand!$D:$BF,COLUMNS($I755:BC755),0)/$I755+VLOOKUP($D755,Customer_Demand!$D:$BF,COLUMNS($I755:BC755),0)/$K755),(VLOOKUP($D755,Customer_Demand!$D:$BF,COLUMNS($I755:BC755),0)/$I755)),"")</f>
        <v/>
      </c>
      <c r="BD755" s="49" t="str">
        <f>IFERROR(IF($K755&lt;&gt;"SS",(VLOOKUP($D755,Customer_Demand!$D:$BF,COLUMNS($I755:BD755),0)/$I755+VLOOKUP($D755,Customer_Demand!$D:$BF,COLUMNS($I755:BD755),0)/$K755),(VLOOKUP($D755,Customer_Demand!$D:$BF,COLUMNS($I755:BD755),0)/$I755)),"")</f>
        <v/>
      </c>
      <c r="BE755" s="49" t="str">
        <f>IFERROR(IF($K755&lt;&gt;"SS",(VLOOKUP($D755,Customer_Demand!$D:$BF,COLUMNS($I755:BE755),0)/$I755+VLOOKUP($D755,Customer_Demand!$D:$BF,COLUMNS($I755:BE755),0)/$K755),(VLOOKUP($D755,Customer_Demand!$D:$BF,COLUMNS($I755:BE755),0)/$I755)),"")</f>
        <v/>
      </c>
      <c r="BF755" s="49" t="str">
        <f>IFERROR(IF($K755&lt;&gt;"SS",(VLOOKUP($D755,Customer_Demand!$D:$BF,COLUMNS($I755:BF755),0)/$I755+VLOOKUP($D755,Customer_Demand!$D:$BF,COLUMNS($I755:BF755),0)/$K755),(VLOOKUP($D755,Customer_Demand!$D:$BF,COLUMNS($I755:BF755),0)/$I755)),"")</f>
        <v/>
      </c>
      <c r="BG755" s="49" t="str">
        <f>IFERROR(IF($K755&lt;&gt;"SS",(VLOOKUP($D755,Customer_Demand!$D:$BF,COLUMNS($I755:BG755),0)/$I755+VLOOKUP($D755,Customer_Demand!$D:$BF,COLUMNS($I755:BG755),0)/$K755),(VLOOKUP($D755,Customer_Demand!$D:$BF,COLUMNS($I755:BG755),0)/$I755)),"")</f>
        <v/>
      </c>
      <c r="BH755" s="49" t="str">
        <f>IFERROR(IF($K755&lt;&gt;"SS",(VLOOKUP($D755,Customer_Demand!$D:$BF,COLUMNS($I755:BH755),0)/$I755+VLOOKUP($D755,Customer_Demand!$D:$BF,COLUMNS($I755:BH755),0)/$K755),(VLOOKUP($D755,Customer_Demand!$D:$BF,COLUMNS($I755:BH755),0)/$I755)),"")</f>
        <v/>
      </c>
      <c r="BI755" s="49" t="str">
        <f>IFERROR(IF($K755&lt;&gt;"SS",(VLOOKUP($D755,Customer_Demand!$D:$BF,COLUMNS($I755:BI755),0)/$I755+VLOOKUP($D755,Customer_Demand!$D:$BF,COLUMNS($I755:BI755),0)/$K755),(VLOOKUP($D755,Customer_Demand!$D:$BF,COLUMNS($I755:BI755),0)/$I755)),"")</f>
        <v/>
      </c>
      <c r="BJ755" s="49" t="str">
        <f>IFERROR(IF($K755&lt;&gt;"SS",(VLOOKUP($D755,Customer_Demand!$D:$BF,COLUMNS($I755:BJ755),0)/$I755+VLOOKUP($D755,Customer_Demand!$D:$BF,COLUMNS($I755:BJ755),0)/$K755),(VLOOKUP($D755,Customer_Demand!$D:$BF,COLUMNS($I755:BJ755),0)/$I755)),"")</f>
        <v/>
      </c>
      <c r="BK755" s="50" t="str">
        <f>IFERROR(IF($K755&lt;&gt;"SS",(VLOOKUP($D755,Customer_Demand!$D:$BF,COLUMNS($I755:BK755),0)/$I755+VLOOKUP($D755,Customer_Demand!$D:$BF,COLUMNS($I755:BK755),0)/$K755),(VLOOKUP($D755,Customer_Demand!$D:$BF,COLUMNS($I755:BK755),0)/$I755)),"")</f>
        <v/>
      </c>
    </row>
    <row r="756" spans="2:63" x14ac:dyDescent="0.2">
      <c r="B756" s="12" t="str">
        <f t="shared" si="51"/>
        <v/>
      </c>
      <c r="C756" s="45" t="str">
        <f>IF((Customer_Demand!C756)&lt;&gt;"",Customer_Demand!C756,"")</f>
        <v/>
      </c>
      <c r="D756" s="45" t="str">
        <f>IF(C756&lt;&gt;"",Customer_Demand!D756,"")</f>
        <v/>
      </c>
      <c r="E756" s="52" t="str">
        <f>IF(C756&lt;&gt;"",Customer_Demand!E756,"")</f>
        <v/>
      </c>
      <c r="F756" s="47" t="str">
        <f>IF(C756&lt;&gt;"",VLOOKUP(D756,Customer_Demand!$D$5:$F$1005,3,0),"")</f>
        <v/>
      </c>
      <c r="G756" s="48" t="str">
        <f t="shared" si="48"/>
        <v/>
      </c>
      <c r="H756" s="48" t="str">
        <f t="shared" si="49"/>
        <v/>
      </c>
      <c r="I756" s="48" t="str">
        <f>IFERROR(IF(C756&lt;&gt;"",VLOOKUP($H756,SMT_Cycle_Time_Data!$F:$Q,4,0),""),"SGR Not Defined")</f>
        <v/>
      </c>
      <c r="J756" s="48" t="str">
        <f t="shared" si="50"/>
        <v/>
      </c>
      <c r="K756" s="48" t="str">
        <f>IF(C756&lt;&gt;"",IFERROR(VLOOKUP($J756,SMT_Cycle_Time_Data!$F:$Q,4,0),"SS"),"")</f>
        <v/>
      </c>
      <c r="L756" s="49" t="str">
        <f>IFERROR(IF($K756&lt;&gt;"SS",(VLOOKUP($D756,Customer_Demand!$D:$BF,COLUMNS($I756:L756),0)/$I756+VLOOKUP($D756,Customer_Demand!$D:$BF,COLUMNS($I756:L756),0)/$K756),(VLOOKUP($D756,Customer_Demand!$D:$BF,COLUMNS($I756:L756),0)/$I756)),"")</f>
        <v/>
      </c>
      <c r="M756" s="49" t="str">
        <f>IFERROR(IF($K756&lt;&gt;"SS",(VLOOKUP($D756,Customer_Demand!$D:$BF,COLUMNS($I756:M756),0)/$I756+VLOOKUP($D756,Customer_Demand!$D:$BF,COLUMNS($I756:M756),0)/$K756),(VLOOKUP($D756,Customer_Demand!$D:$BF,COLUMNS($I756:M756),0)/$I756)),"")</f>
        <v/>
      </c>
      <c r="N756" s="49" t="str">
        <f>IFERROR(IF($K756&lt;&gt;"SS",(VLOOKUP($D756,Customer_Demand!$D:$BF,COLUMNS($I756:N756),0)/$I756+VLOOKUP($D756,Customer_Demand!$D:$BF,COLUMNS($I756:N756),0)/$K756),(VLOOKUP($D756,Customer_Demand!$D:$BF,COLUMNS($I756:N756),0)/$I756)),"")</f>
        <v/>
      </c>
      <c r="O756" s="49" t="str">
        <f>IFERROR(IF($K756&lt;&gt;"SS",(VLOOKUP($D756,Customer_Demand!$D:$BF,COLUMNS($I756:O756),0)/$I756+VLOOKUP($D756,Customer_Demand!$D:$BF,COLUMNS($I756:O756),0)/$K756),(VLOOKUP($D756,Customer_Demand!$D:$BF,COLUMNS($I756:O756),0)/$I756)),"")</f>
        <v/>
      </c>
      <c r="P756" s="49" t="str">
        <f>IFERROR(IF($K756&lt;&gt;"SS",(VLOOKUP($D756,Customer_Demand!$D:$BF,COLUMNS($I756:P756),0)/$I756+VLOOKUP($D756,Customer_Demand!$D:$BF,COLUMNS($I756:P756),0)/$K756),(VLOOKUP($D756,Customer_Demand!$D:$BF,COLUMNS($I756:P756),0)/$I756)),"")</f>
        <v/>
      </c>
      <c r="Q756" s="49" t="str">
        <f>IFERROR(IF($K756&lt;&gt;"SS",(VLOOKUP($D756,Customer_Demand!$D:$BF,COLUMNS($I756:Q756),0)/$I756+VLOOKUP($D756,Customer_Demand!$D:$BF,COLUMNS($I756:Q756),0)/$K756),(VLOOKUP($D756,Customer_Demand!$D:$BF,COLUMNS($I756:Q756),0)/$I756)),"")</f>
        <v/>
      </c>
      <c r="R756" s="49" t="str">
        <f>IFERROR(IF($K756&lt;&gt;"SS",(VLOOKUP($D756,Customer_Demand!$D:$BF,COLUMNS($I756:R756),0)/$I756+VLOOKUP($D756,Customer_Demand!$D:$BF,COLUMNS($I756:R756),0)/$K756),(VLOOKUP($D756,Customer_Demand!$D:$BF,COLUMNS($I756:R756),0)/$I756)),"")</f>
        <v/>
      </c>
      <c r="S756" s="49" t="str">
        <f>IFERROR(IF($K756&lt;&gt;"SS",(VLOOKUP($D756,Customer_Demand!$D:$BF,COLUMNS($I756:S756),0)/$I756+VLOOKUP($D756,Customer_Demand!$D:$BF,COLUMNS($I756:S756),0)/$K756),(VLOOKUP($D756,Customer_Demand!$D:$BF,COLUMNS($I756:S756),0)/$I756)),"")</f>
        <v/>
      </c>
      <c r="T756" s="49" t="str">
        <f>IFERROR(IF($K756&lt;&gt;"SS",(VLOOKUP($D756,Customer_Demand!$D:$BF,COLUMNS($I756:T756),0)/$I756+VLOOKUP($D756,Customer_Demand!$D:$BF,COLUMNS($I756:T756),0)/$K756),(VLOOKUP($D756,Customer_Demand!$D:$BF,COLUMNS($I756:T756),0)/$I756)),"")</f>
        <v/>
      </c>
      <c r="U756" s="49" t="str">
        <f>IFERROR(IF($K756&lt;&gt;"SS",(VLOOKUP($D756,Customer_Demand!$D:$BF,COLUMNS($I756:U756),0)/$I756+VLOOKUP($D756,Customer_Demand!$D:$BF,COLUMNS($I756:U756),0)/$K756),(VLOOKUP($D756,Customer_Demand!$D:$BF,COLUMNS($I756:U756),0)/$I756)),"")</f>
        <v/>
      </c>
      <c r="V756" s="49" t="str">
        <f>IFERROR(IF($K756&lt;&gt;"SS",(VLOOKUP($D756,Customer_Demand!$D:$BF,COLUMNS($I756:V756),0)/$I756+VLOOKUP($D756,Customer_Demand!$D:$BF,COLUMNS($I756:V756),0)/$K756),(VLOOKUP($D756,Customer_Demand!$D:$BF,COLUMNS($I756:V756),0)/$I756)),"")</f>
        <v/>
      </c>
      <c r="W756" s="49" t="str">
        <f>IFERROR(IF($K756&lt;&gt;"SS",(VLOOKUP($D756,Customer_Demand!$D:$BF,COLUMNS($I756:W756),0)/$I756+VLOOKUP($D756,Customer_Demand!$D:$BF,COLUMNS($I756:W756),0)/$K756),(VLOOKUP($D756,Customer_Demand!$D:$BF,COLUMNS($I756:W756),0)/$I756)),"")</f>
        <v/>
      </c>
      <c r="X756" s="49" t="str">
        <f>IFERROR(IF($K756&lt;&gt;"SS",(VLOOKUP($D756,Customer_Demand!$D:$BF,COLUMNS($I756:X756),0)/$I756+VLOOKUP($D756,Customer_Demand!$D:$BF,COLUMNS($I756:X756),0)/$K756),(VLOOKUP($D756,Customer_Demand!$D:$BF,COLUMNS($I756:X756),0)/$I756)),"")</f>
        <v/>
      </c>
      <c r="Y756" s="49" t="str">
        <f>IFERROR(IF($K756&lt;&gt;"SS",(VLOOKUP($D756,Customer_Demand!$D:$BF,COLUMNS($I756:Y756),0)/$I756+VLOOKUP($D756,Customer_Demand!$D:$BF,COLUMNS($I756:Y756),0)/$K756),(VLOOKUP($D756,Customer_Demand!$D:$BF,COLUMNS($I756:Y756),0)/$I756)),"")</f>
        <v/>
      </c>
      <c r="Z756" s="49" t="str">
        <f>IFERROR(IF($K756&lt;&gt;"SS",(VLOOKUP($D756,Customer_Demand!$D:$BF,COLUMNS($I756:Z756),0)/$I756+VLOOKUP($D756,Customer_Demand!$D:$BF,COLUMNS($I756:Z756),0)/$K756),(VLOOKUP($D756,Customer_Demand!$D:$BF,COLUMNS($I756:Z756),0)/$I756)),"")</f>
        <v/>
      </c>
      <c r="AA756" s="49" t="str">
        <f>IFERROR(IF($K756&lt;&gt;"SS",(VLOOKUP($D756,Customer_Demand!$D:$BF,COLUMNS($I756:AA756),0)/$I756+VLOOKUP($D756,Customer_Demand!$D:$BF,COLUMNS($I756:AA756),0)/$K756),(VLOOKUP($D756,Customer_Demand!$D:$BF,COLUMNS($I756:AA756),0)/$I756)),"")</f>
        <v/>
      </c>
      <c r="AB756" s="49" t="str">
        <f>IFERROR(IF($K756&lt;&gt;"SS",(VLOOKUP($D756,Customer_Demand!$D:$BF,COLUMNS($I756:AB756),0)/$I756+VLOOKUP($D756,Customer_Demand!$D:$BF,COLUMNS($I756:AB756),0)/$K756),(VLOOKUP($D756,Customer_Demand!$D:$BF,COLUMNS($I756:AB756),0)/$I756)),"")</f>
        <v/>
      </c>
      <c r="AC756" s="49" t="str">
        <f>IFERROR(IF($K756&lt;&gt;"SS",(VLOOKUP($D756,Customer_Demand!$D:$BF,COLUMNS($I756:AC756),0)/$I756+VLOOKUP($D756,Customer_Demand!$D:$BF,COLUMNS($I756:AC756),0)/$K756),(VLOOKUP($D756,Customer_Demand!$D:$BF,COLUMNS($I756:AC756),0)/$I756)),"")</f>
        <v/>
      </c>
      <c r="AD756" s="49" t="str">
        <f>IFERROR(IF($K756&lt;&gt;"SS",(VLOOKUP($D756,Customer_Demand!$D:$BF,COLUMNS($I756:AD756),0)/$I756+VLOOKUP($D756,Customer_Demand!$D:$BF,COLUMNS($I756:AD756),0)/$K756),(VLOOKUP($D756,Customer_Demand!$D:$BF,COLUMNS($I756:AD756),0)/$I756)),"")</f>
        <v/>
      </c>
      <c r="AE756" s="49" t="str">
        <f>IFERROR(IF($K756&lt;&gt;"SS",(VLOOKUP($D756,Customer_Demand!$D:$BF,COLUMNS($I756:AE756),0)/$I756+VLOOKUP($D756,Customer_Demand!$D:$BF,COLUMNS($I756:AE756),0)/$K756),(VLOOKUP($D756,Customer_Demand!$D:$BF,COLUMNS($I756:AE756),0)/$I756)),"")</f>
        <v/>
      </c>
      <c r="AF756" s="49" t="str">
        <f>IFERROR(IF($K756&lt;&gt;"SS",(VLOOKUP($D756,Customer_Demand!$D:$BF,COLUMNS($I756:AF756),0)/$I756+VLOOKUP($D756,Customer_Demand!$D:$BF,COLUMNS($I756:AF756),0)/$K756),(VLOOKUP($D756,Customer_Demand!$D:$BF,COLUMNS($I756:AF756),0)/$I756)),"")</f>
        <v/>
      </c>
      <c r="AG756" s="49" t="str">
        <f>IFERROR(IF($K756&lt;&gt;"SS",(VLOOKUP($D756,Customer_Demand!$D:$BF,COLUMNS($I756:AG756),0)/$I756+VLOOKUP($D756,Customer_Demand!$D:$BF,COLUMNS($I756:AG756),0)/$K756),(VLOOKUP($D756,Customer_Demand!$D:$BF,COLUMNS($I756:AG756),0)/$I756)),"")</f>
        <v/>
      </c>
      <c r="AH756" s="49" t="str">
        <f>IFERROR(IF($K756&lt;&gt;"SS",(VLOOKUP($D756,Customer_Demand!$D:$BF,COLUMNS($I756:AH756),0)/$I756+VLOOKUP($D756,Customer_Demand!$D:$BF,COLUMNS($I756:AH756),0)/$K756),(VLOOKUP($D756,Customer_Demand!$D:$BF,COLUMNS($I756:AH756),0)/$I756)),"")</f>
        <v/>
      </c>
      <c r="AI756" s="49" t="str">
        <f>IFERROR(IF($K756&lt;&gt;"SS",(VLOOKUP($D756,Customer_Demand!$D:$BF,COLUMNS($I756:AI756),0)/$I756+VLOOKUP($D756,Customer_Demand!$D:$BF,COLUMNS($I756:AI756),0)/$K756),(VLOOKUP($D756,Customer_Demand!$D:$BF,COLUMNS($I756:AI756),0)/$I756)),"")</f>
        <v/>
      </c>
      <c r="AJ756" s="49" t="str">
        <f>IFERROR(IF($K756&lt;&gt;"SS",(VLOOKUP($D756,Customer_Demand!$D:$BF,COLUMNS($I756:AJ756),0)/$I756+VLOOKUP($D756,Customer_Demand!$D:$BF,COLUMNS($I756:AJ756),0)/$K756),(VLOOKUP($D756,Customer_Demand!$D:$BF,COLUMNS($I756:AJ756),0)/$I756)),"")</f>
        <v/>
      </c>
      <c r="AK756" s="49" t="str">
        <f>IFERROR(IF($K756&lt;&gt;"SS",(VLOOKUP($D756,Customer_Demand!$D:$BF,COLUMNS($I756:AK756),0)/$I756+VLOOKUP($D756,Customer_Demand!$D:$BF,COLUMNS($I756:AK756),0)/$K756),(VLOOKUP($D756,Customer_Demand!$D:$BF,COLUMNS($I756:AK756),0)/$I756)),"")</f>
        <v/>
      </c>
      <c r="AL756" s="49" t="str">
        <f>IFERROR(IF($K756&lt;&gt;"SS",(VLOOKUP($D756,Customer_Demand!$D:$BF,COLUMNS($I756:AL756),0)/$I756+VLOOKUP($D756,Customer_Demand!$D:$BF,COLUMNS($I756:AL756),0)/$K756),(VLOOKUP($D756,Customer_Demand!$D:$BF,COLUMNS($I756:AL756),0)/$I756)),"")</f>
        <v/>
      </c>
      <c r="AM756" s="49" t="str">
        <f>IFERROR(IF($K756&lt;&gt;"SS",(VLOOKUP($D756,Customer_Demand!$D:$BF,COLUMNS($I756:AM756),0)/$I756+VLOOKUP($D756,Customer_Demand!$D:$BF,COLUMNS($I756:AM756),0)/$K756),(VLOOKUP($D756,Customer_Demand!$D:$BF,COLUMNS($I756:AM756),0)/$I756)),"")</f>
        <v/>
      </c>
      <c r="AN756" s="49" t="str">
        <f>IFERROR(IF($K756&lt;&gt;"SS",(VLOOKUP($D756,Customer_Demand!$D:$BF,COLUMNS($I756:AN756),0)/$I756+VLOOKUP($D756,Customer_Demand!$D:$BF,COLUMNS($I756:AN756),0)/$K756),(VLOOKUP($D756,Customer_Demand!$D:$BF,COLUMNS($I756:AN756),0)/$I756)),"")</f>
        <v/>
      </c>
      <c r="AO756" s="49" t="str">
        <f>IFERROR(IF($K756&lt;&gt;"SS",(VLOOKUP($D756,Customer_Demand!$D:$BF,COLUMNS($I756:AO756),0)/$I756+VLOOKUP($D756,Customer_Demand!$D:$BF,COLUMNS($I756:AO756),0)/$K756),(VLOOKUP($D756,Customer_Demand!$D:$BF,COLUMNS($I756:AO756),0)/$I756)),"")</f>
        <v/>
      </c>
      <c r="AP756" s="49" t="str">
        <f>IFERROR(IF($K756&lt;&gt;"SS",(VLOOKUP($D756,Customer_Demand!$D:$BF,COLUMNS($I756:AP756),0)/$I756+VLOOKUP($D756,Customer_Demand!$D:$BF,COLUMNS($I756:AP756),0)/$K756),(VLOOKUP($D756,Customer_Demand!$D:$BF,COLUMNS($I756:AP756),0)/$I756)),"")</f>
        <v/>
      </c>
      <c r="AQ756" s="49" t="str">
        <f>IFERROR(IF($K756&lt;&gt;"SS",(VLOOKUP($D756,Customer_Demand!$D:$BF,COLUMNS($I756:AQ756),0)/$I756+VLOOKUP($D756,Customer_Demand!$D:$BF,COLUMNS($I756:AQ756),0)/$K756),(VLOOKUP($D756,Customer_Demand!$D:$BF,COLUMNS($I756:AQ756),0)/$I756)),"")</f>
        <v/>
      </c>
      <c r="AR756" s="49" t="str">
        <f>IFERROR(IF($K756&lt;&gt;"SS",(VLOOKUP($D756,Customer_Demand!$D:$BF,COLUMNS($I756:AR756),0)/$I756+VLOOKUP($D756,Customer_Demand!$D:$BF,COLUMNS($I756:AR756),0)/$K756),(VLOOKUP($D756,Customer_Demand!$D:$BF,COLUMNS($I756:AR756),0)/$I756)),"")</f>
        <v/>
      </c>
      <c r="AS756" s="49" t="str">
        <f>IFERROR(IF($K756&lt;&gt;"SS",(VLOOKUP($D756,Customer_Demand!$D:$BF,COLUMNS($I756:AS756),0)/$I756+VLOOKUP($D756,Customer_Demand!$D:$BF,COLUMNS($I756:AS756),0)/$K756),(VLOOKUP($D756,Customer_Demand!$D:$BF,COLUMNS($I756:AS756),0)/$I756)),"")</f>
        <v/>
      </c>
      <c r="AT756" s="49" t="str">
        <f>IFERROR(IF($K756&lt;&gt;"SS",(VLOOKUP($D756,Customer_Demand!$D:$BF,COLUMNS($I756:AT756),0)/$I756+VLOOKUP($D756,Customer_Demand!$D:$BF,COLUMNS($I756:AT756),0)/$K756),(VLOOKUP($D756,Customer_Demand!$D:$BF,COLUMNS($I756:AT756),0)/$I756)),"")</f>
        <v/>
      </c>
      <c r="AU756" s="49" t="str">
        <f>IFERROR(IF($K756&lt;&gt;"SS",(VLOOKUP($D756,Customer_Demand!$D:$BF,COLUMNS($I756:AU756),0)/$I756+VLOOKUP($D756,Customer_Demand!$D:$BF,COLUMNS($I756:AU756),0)/$K756),(VLOOKUP($D756,Customer_Demand!$D:$BF,COLUMNS($I756:AU756),0)/$I756)),"")</f>
        <v/>
      </c>
      <c r="AV756" s="49" t="str">
        <f>IFERROR(IF($K756&lt;&gt;"SS",(VLOOKUP($D756,Customer_Demand!$D:$BF,COLUMNS($I756:AV756),0)/$I756+VLOOKUP($D756,Customer_Demand!$D:$BF,COLUMNS($I756:AV756),0)/$K756),(VLOOKUP($D756,Customer_Demand!$D:$BF,COLUMNS($I756:AV756),0)/$I756)),"")</f>
        <v/>
      </c>
      <c r="AW756" s="49" t="str">
        <f>IFERROR(IF($K756&lt;&gt;"SS",(VLOOKUP($D756,Customer_Demand!$D:$BF,COLUMNS($I756:AW756),0)/$I756+VLOOKUP($D756,Customer_Demand!$D:$BF,COLUMNS($I756:AW756),0)/$K756),(VLOOKUP($D756,Customer_Demand!$D:$BF,COLUMNS($I756:AW756),0)/$I756)),"")</f>
        <v/>
      </c>
      <c r="AX756" s="49" t="str">
        <f>IFERROR(IF($K756&lt;&gt;"SS",(VLOOKUP($D756,Customer_Demand!$D:$BF,COLUMNS($I756:AX756),0)/$I756+VLOOKUP($D756,Customer_Demand!$D:$BF,COLUMNS($I756:AX756),0)/$K756),(VLOOKUP($D756,Customer_Demand!$D:$BF,COLUMNS($I756:AX756),0)/$I756)),"")</f>
        <v/>
      </c>
      <c r="AY756" s="49" t="str">
        <f>IFERROR(IF($K756&lt;&gt;"SS",(VLOOKUP($D756,Customer_Demand!$D:$BF,COLUMNS($I756:AY756),0)/$I756+VLOOKUP($D756,Customer_Demand!$D:$BF,COLUMNS($I756:AY756),0)/$K756),(VLOOKUP($D756,Customer_Demand!$D:$BF,COLUMNS($I756:AY756),0)/$I756)),"")</f>
        <v/>
      </c>
      <c r="AZ756" s="49" t="str">
        <f>IFERROR(IF($K756&lt;&gt;"SS",(VLOOKUP($D756,Customer_Demand!$D:$BF,COLUMNS($I756:AZ756),0)/$I756+VLOOKUP($D756,Customer_Demand!$D:$BF,COLUMNS($I756:AZ756),0)/$K756),(VLOOKUP($D756,Customer_Demand!$D:$BF,COLUMNS($I756:AZ756),0)/$I756)),"")</f>
        <v/>
      </c>
      <c r="BA756" s="49" t="str">
        <f>IFERROR(IF($K756&lt;&gt;"SS",(VLOOKUP($D756,Customer_Demand!$D:$BF,COLUMNS($I756:BA756),0)/$I756+VLOOKUP($D756,Customer_Demand!$D:$BF,COLUMNS($I756:BA756),0)/$K756),(VLOOKUP($D756,Customer_Demand!$D:$BF,COLUMNS($I756:BA756),0)/$I756)),"")</f>
        <v/>
      </c>
      <c r="BB756" s="49" t="str">
        <f>IFERROR(IF($K756&lt;&gt;"SS",(VLOOKUP($D756,Customer_Demand!$D:$BF,COLUMNS($I756:BB756),0)/$I756+VLOOKUP($D756,Customer_Demand!$D:$BF,COLUMNS($I756:BB756),0)/$K756),(VLOOKUP($D756,Customer_Demand!$D:$BF,COLUMNS($I756:BB756),0)/$I756)),"")</f>
        <v/>
      </c>
      <c r="BC756" s="49" t="str">
        <f>IFERROR(IF($K756&lt;&gt;"SS",(VLOOKUP($D756,Customer_Demand!$D:$BF,COLUMNS($I756:BC756),0)/$I756+VLOOKUP($D756,Customer_Demand!$D:$BF,COLUMNS($I756:BC756),0)/$K756),(VLOOKUP($D756,Customer_Demand!$D:$BF,COLUMNS($I756:BC756),0)/$I756)),"")</f>
        <v/>
      </c>
      <c r="BD756" s="49" t="str">
        <f>IFERROR(IF($K756&lt;&gt;"SS",(VLOOKUP($D756,Customer_Demand!$D:$BF,COLUMNS($I756:BD756),0)/$I756+VLOOKUP($D756,Customer_Demand!$D:$BF,COLUMNS($I756:BD756),0)/$K756),(VLOOKUP($D756,Customer_Demand!$D:$BF,COLUMNS($I756:BD756),0)/$I756)),"")</f>
        <v/>
      </c>
      <c r="BE756" s="49" t="str">
        <f>IFERROR(IF($K756&lt;&gt;"SS",(VLOOKUP($D756,Customer_Demand!$D:$BF,COLUMNS($I756:BE756),0)/$I756+VLOOKUP($D756,Customer_Demand!$D:$BF,COLUMNS($I756:BE756),0)/$K756),(VLOOKUP($D756,Customer_Demand!$D:$BF,COLUMNS($I756:BE756),0)/$I756)),"")</f>
        <v/>
      </c>
      <c r="BF756" s="49" t="str">
        <f>IFERROR(IF($K756&lt;&gt;"SS",(VLOOKUP($D756,Customer_Demand!$D:$BF,COLUMNS($I756:BF756),0)/$I756+VLOOKUP($D756,Customer_Demand!$D:$BF,COLUMNS($I756:BF756),0)/$K756),(VLOOKUP($D756,Customer_Demand!$D:$BF,COLUMNS($I756:BF756),0)/$I756)),"")</f>
        <v/>
      </c>
      <c r="BG756" s="49" t="str">
        <f>IFERROR(IF($K756&lt;&gt;"SS",(VLOOKUP($D756,Customer_Demand!$D:$BF,COLUMNS($I756:BG756),0)/$I756+VLOOKUP($D756,Customer_Demand!$D:$BF,COLUMNS($I756:BG756),0)/$K756),(VLOOKUP($D756,Customer_Demand!$D:$BF,COLUMNS($I756:BG756),0)/$I756)),"")</f>
        <v/>
      </c>
      <c r="BH756" s="49" t="str">
        <f>IFERROR(IF($K756&lt;&gt;"SS",(VLOOKUP($D756,Customer_Demand!$D:$BF,COLUMNS($I756:BH756),0)/$I756+VLOOKUP($D756,Customer_Demand!$D:$BF,COLUMNS($I756:BH756),0)/$K756),(VLOOKUP($D756,Customer_Demand!$D:$BF,COLUMNS($I756:BH756),0)/$I756)),"")</f>
        <v/>
      </c>
      <c r="BI756" s="49" t="str">
        <f>IFERROR(IF($K756&lt;&gt;"SS",(VLOOKUP($D756,Customer_Demand!$D:$BF,COLUMNS($I756:BI756),0)/$I756+VLOOKUP($D756,Customer_Demand!$D:$BF,COLUMNS($I756:BI756),0)/$K756),(VLOOKUP($D756,Customer_Demand!$D:$BF,COLUMNS($I756:BI756),0)/$I756)),"")</f>
        <v/>
      </c>
      <c r="BJ756" s="49" t="str">
        <f>IFERROR(IF($K756&lt;&gt;"SS",(VLOOKUP($D756,Customer_Demand!$D:$BF,COLUMNS($I756:BJ756),0)/$I756+VLOOKUP($D756,Customer_Demand!$D:$BF,COLUMNS($I756:BJ756),0)/$K756),(VLOOKUP($D756,Customer_Demand!$D:$BF,COLUMNS($I756:BJ756),0)/$I756)),"")</f>
        <v/>
      </c>
      <c r="BK756" s="50" t="str">
        <f>IFERROR(IF($K756&lt;&gt;"SS",(VLOOKUP($D756,Customer_Demand!$D:$BF,COLUMNS($I756:BK756),0)/$I756+VLOOKUP($D756,Customer_Demand!$D:$BF,COLUMNS($I756:BK756),0)/$K756),(VLOOKUP($D756,Customer_Demand!$D:$BF,COLUMNS($I756:BK756),0)/$I756)),"")</f>
        <v/>
      </c>
    </row>
    <row r="757" spans="2:63" x14ac:dyDescent="0.2">
      <c r="B757" s="12" t="str">
        <f t="shared" si="51"/>
        <v/>
      </c>
      <c r="C757" s="45" t="str">
        <f>IF((Customer_Demand!C757)&lt;&gt;"",Customer_Demand!C757,"")</f>
        <v/>
      </c>
      <c r="D757" s="45" t="str">
        <f>IF(C757&lt;&gt;"",Customer_Demand!D757,"")</f>
        <v/>
      </c>
      <c r="E757" s="52" t="str">
        <f>IF(C757&lt;&gt;"",Customer_Demand!E757,"")</f>
        <v/>
      </c>
      <c r="F757" s="47" t="str">
        <f>IF(C757&lt;&gt;"",VLOOKUP(D757,Customer_Demand!$D$5:$F$1005,3,0),"")</f>
        <v/>
      </c>
      <c r="G757" s="48" t="str">
        <f t="shared" si="48"/>
        <v/>
      </c>
      <c r="H757" s="48" t="str">
        <f t="shared" si="49"/>
        <v/>
      </c>
      <c r="I757" s="48" t="str">
        <f>IFERROR(IF(C757&lt;&gt;"",VLOOKUP($H757,SMT_Cycle_Time_Data!$F:$Q,4,0),""),"SGR Not Defined")</f>
        <v/>
      </c>
      <c r="J757" s="48" t="str">
        <f t="shared" si="50"/>
        <v/>
      </c>
      <c r="K757" s="48" t="str">
        <f>IF(C757&lt;&gt;"",IFERROR(VLOOKUP($J757,SMT_Cycle_Time_Data!$F:$Q,4,0),"SS"),"")</f>
        <v/>
      </c>
      <c r="L757" s="49" t="str">
        <f>IFERROR(IF($K757&lt;&gt;"SS",(VLOOKUP($D757,Customer_Demand!$D:$BF,COLUMNS($I757:L757),0)/$I757+VLOOKUP($D757,Customer_Demand!$D:$BF,COLUMNS($I757:L757),0)/$K757),(VLOOKUP($D757,Customer_Demand!$D:$BF,COLUMNS($I757:L757),0)/$I757)),"")</f>
        <v/>
      </c>
      <c r="M757" s="49" t="str">
        <f>IFERROR(IF($K757&lt;&gt;"SS",(VLOOKUP($D757,Customer_Demand!$D:$BF,COLUMNS($I757:M757),0)/$I757+VLOOKUP($D757,Customer_Demand!$D:$BF,COLUMNS($I757:M757),0)/$K757),(VLOOKUP($D757,Customer_Demand!$D:$BF,COLUMNS($I757:M757),0)/$I757)),"")</f>
        <v/>
      </c>
      <c r="N757" s="49" t="str">
        <f>IFERROR(IF($K757&lt;&gt;"SS",(VLOOKUP($D757,Customer_Demand!$D:$BF,COLUMNS($I757:N757),0)/$I757+VLOOKUP($D757,Customer_Demand!$D:$BF,COLUMNS($I757:N757),0)/$K757),(VLOOKUP($D757,Customer_Demand!$D:$BF,COLUMNS($I757:N757),0)/$I757)),"")</f>
        <v/>
      </c>
      <c r="O757" s="49" t="str">
        <f>IFERROR(IF($K757&lt;&gt;"SS",(VLOOKUP($D757,Customer_Demand!$D:$BF,COLUMNS($I757:O757),0)/$I757+VLOOKUP($D757,Customer_Demand!$D:$BF,COLUMNS($I757:O757),0)/$K757),(VLOOKUP($D757,Customer_Demand!$D:$BF,COLUMNS($I757:O757),0)/$I757)),"")</f>
        <v/>
      </c>
      <c r="P757" s="49" t="str">
        <f>IFERROR(IF($K757&lt;&gt;"SS",(VLOOKUP($D757,Customer_Demand!$D:$BF,COLUMNS($I757:P757),0)/$I757+VLOOKUP($D757,Customer_Demand!$D:$BF,COLUMNS($I757:P757),0)/$K757),(VLOOKUP($D757,Customer_Demand!$D:$BF,COLUMNS($I757:P757),0)/$I757)),"")</f>
        <v/>
      </c>
      <c r="Q757" s="49" t="str">
        <f>IFERROR(IF($K757&lt;&gt;"SS",(VLOOKUP($D757,Customer_Demand!$D:$BF,COLUMNS($I757:Q757),0)/$I757+VLOOKUP($D757,Customer_Demand!$D:$BF,COLUMNS($I757:Q757),0)/$K757),(VLOOKUP($D757,Customer_Demand!$D:$BF,COLUMNS($I757:Q757),0)/$I757)),"")</f>
        <v/>
      </c>
      <c r="R757" s="49" t="str">
        <f>IFERROR(IF($K757&lt;&gt;"SS",(VLOOKUP($D757,Customer_Demand!$D:$BF,COLUMNS($I757:R757),0)/$I757+VLOOKUP($D757,Customer_Demand!$D:$BF,COLUMNS($I757:R757),0)/$K757),(VLOOKUP($D757,Customer_Demand!$D:$BF,COLUMNS($I757:R757),0)/$I757)),"")</f>
        <v/>
      </c>
      <c r="S757" s="49" t="str">
        <f>IFERROR(IF($K757&lt;&gt;"SS",(VLOOKUP($D757,Customer_Demand!$D:$BF,COLUMNS($I757:S757),0)/$I757+VLOOKUP($D757,Customer_Demand!$D:$BF,COLUMNS($I757:S757),0)/$K757),(VLOOKUP($D757,Customer_Demand!$D:$BF,COLUMNS($I757:S757),0)/$I757)),"")</f>
        <v/>
      </c>
      <c r="T757" s="49" t="str">
        <f>IFERROR(IF($K757&lt;&gt;"SS",(VLOOKUP($D757,Customer_Demand!$D:$BF,COLUMNS($I757:T757),0)/$I757+VLOOKUP($D757,Customer_Demand!$D:$BF,COLUMNS($I757:T757),0)/$K757),(VLOOKUP($D757,Customer_Demand!$D:$BF,COLUMNS($I757:T757),0)/$I757)),"")</f>
        <v/>
      </c>
      <c r="U757" s="49" t="str">
        <f>IFERROR(IF($K757&lt;&gt;"SS",(VLOOKUP($D757,Customer_Demand!$D:$BF,COLUMNS($I757:U757),0)/$I757+VLOOKUP($D757,Customer_Demand!$D:$BF,COLUMNS($I757:U757),0)/$K757),(VLOOKUP($D757,Customer_Demand!$D:$BF,COLUMNS($I757:U757),0)/$I757)),"")</f>
        <v/>
      </c>
      <c r="V757" s="49" t="str">
        <f>IFERROR(IF($K757&lt;&gt;"SS",(VLOOKUP($D757,Customer_Demand!$D:$BF,COLUMNS($I757:V757),0)/$I757+VLOOKUP($D757,Customer_Demand!$D:$BF,COLUMNS($I757:V757),0)/$K757),(VLOOKUP($D757,Customer_Demand!$D:$BF,COLUMNS($I757:V757),0)/$I757)),"")</f>
        <v/>
      </c>
      <c r="W757" s="49" t="str">
        <f>IFERROR(IF($K757&lt;&gt;"SS",(VLOOKUP($D757,Customer_Demand!$D:$BF,COLUMNS($I757:W757),0)/$I757+VLOOKUP($D757,Customer_Demand!$D:$BF,COLUMNS($I757:W757),0)/$K757),(VLOOKUP($D757,Customer_Demand!$D:$BF,COLUMNS($I757:W757),0)/$I757)),"")</f>
        <v/>
      </c>
      <c r="X757" s="49" t="str">
        <f>IFERROR(IF($K757&lt;&gt;"SS",(VLOOKUP($D757,Customer_Demand!$D:$BF,COLUMNS($I757:X757),0)/$I757+VLOOKUP($D757,Customer_Demand!$D:$BF,COLUMNS($I757:X757),0)/$K757),(VLOOKUP($D757,Customer_Demand!$D:$BF,COLUMNS($I757:X757),0)/$I757)),"")</f>
        <v/>
      </c>
      <c r="Y757" s="49" t="str">
        <f>IFERROR(IF($K757&lt;&gt;"SS",(VLOOKUP($D757,Customer_Demand!$D:$BF,COLUMNS($I757:Y757),0)/$I757+VLOOKUP($D757,Customer_Demand!$D:$BF,COLUMNS($I757:Y757),0)/$K757),(VLOOKUP($D757,Customer_Demand!$D:$BF,COLUMNS($I757:Y757),0)/$I757)),"")</f>
        <v/>
      </c>
      <c r="Z757" s="49" t="str">
        <f>IFERROR(IF($K757&lt;&gt;"SS",(VLOOKUP($D757,Customer_Demand!$D:$BF,COLUMNS($I757:Z757),0)/$I757+VLOOKUP($D757,Customer_Demand!$D:$BF,COLUMNS($I757:Z757),0)/$K757),(VLOOKUP($D757,Customer_Demand!$D:$BF,COLUMNS($I757:Z757),0)/$I757)),"")</f>
        <v/>
      </c>
      <c r="AA757" s="49" t="str">
        <f>IFERROR(IF($K757&lt;&gt;"SS",(VLOOKUP($D757,Customer_Demand!$D:$BF,COLUMNS($I757:AA757),0)/$I757+VLOOKUP($D757,Customer_Demand!$D:$BF,COLUMNS($I757:AA757),0)/$K757),(VLOOKUP($D757,Customer_Demand!$D:$BF,COLUMNS($I757:AA757),0)/$I757)),"")</f>
        <v/>
      </c>
      <c r="AB757" s="49" t="str">
        <f>IFERROR(IF($K757&lt;&gt;"SS",(VLOOKUP($D757,Customer_Demand!$D:$BF,COLUMNS($I757:AB757),0)/$I757+VLOOKUP($D757,Customer_Demand!$D:$BF,COLUMNS($I757:AB757),0)/$K757),(VLOOKUP($D757,Customer_Demand!$D:$BF,COLUMNS($I757:AB757),0)/$I757)),"")</f>
        <v/>
      </c>
      <c r="AC757" s="49" t="str">
        <f>IFERROR(IF($K757&lt;&gt;"SS",(VLOOKUP($D757,Customer_Demand!$D:$BF,COLUMNS($I757:AC757),0)/$I757+VLOOKUP($D757,Customer_Demand!$D:$BF,COLUMNS($I757:AC757),0)/$K757),(VLOOKUP($D757,Customer_Demand!$D:$BF,COLUMNS($I757:AC757),0)/$I757)),"")</f>
        <v/>
      </c>
      <c r="AD757" s="49" t="str">
        <f>IFERROR(IF($K757&lt;&gt;"SS",(VLOOKUP($D757,Customer_Demand!$D:$BF,COLUMNS($I757:AD757),0)/$I757+VLOOKUP($D757,Customer_Demand!$D:$BF,COLUMNS($I757:AD757),0)/$K757),(VLOOKUP($D757,Customer_Demand!$D:$BF,COLUMNS($I757:AD757),0)/$I757)),"")</f>
        <v/>
      </c>
      <c r="AE757" s="49" t="str">
        <f>IFERROR(IF($K757&lt;&gt;"SS",(VLOOKUP($D757,Customer_Demand!$D:$BF,COLUMNS($I757:AE757),0)/$I757+VLOOKUP($D757,Customer_Demand!$D:$BF,COLUMNS($I757:AE757),0)/$K757),(VLOOKUP($D757,Customer_Demand!$D:$BF,COLUMNS($I757:AE757),0)/$I757)),"")</f>
        <v/>
      </c>
      <c r="AF757" s="49" t="str">
        <f>IFERROR(IF($K757&lt;&gt;"SS",(VLOOKUP($D757,Customer_Demand!$D:$BF,COLUMNS($I757:AF757),0)/$I757+VLOOKUP($D757,Customer_Demand!$D:$BF,COLUMNS($I757:AF757),0)/$K757),(VLOOKUP($D757,Customer_Demand!$D:$BF,COLUMNS($I757:AF757),0)/$I757)),"")</f>
        <v/>
      </c>
      <c r="AG757" s="49" t="str">
        <f>IFERROR(IF($K757&lt;&gt;"SS",(VLOOKUP($D757,Customer_Demand!$D:$BF,COLUMNS($I757:AG757),0)/$I757+VLOOKUP($D757,Customer_Demand!$D:$BF,COLUMNS($I757:AG757),0)/$K757),(VLOOKUP($D757,Customer_Demand!$D:$BF,COLUMNS($I757:AG757),0)/$I757)),"")</f>
        <v/>
      </c>
      <c r="AH757" s="49" t="str">
        <f>IFERROR(IF($K757&lt;&gt;"SS",(VLOOKUP($D757,Customer_Demand!$D:$BF,COLUMNS($I757:AH757),0)/$I757+VLOOKUP($D757,Customer_Demand!$D:$BF,COLUMNS($I757:AH757),0)/$K757),(VLOOKUP($D757,Customer_Demand!$D:$BF,COLUMNS($I757:AH757),0)/$I757)),"")</f>
        <v/>
      </c>
      <c r="AI757" s="49" t="str">
        <f>IFERROR(IF($K757&lt;&gt;"SS",(VLOOKUP($D757,Customer_Demand!$D:$BF,COLUMNS($I757:AI757),0)/$I757+VLOOKUP($D757,Customer_Demand!$D:$BF,COLUMNS($I757:AI757),0)/$K757),(VLOOKUP($D757,Customer_Demand!$D:$BF,COLUMNS($I757:AI757),0)/$I757)),"")</f>
        <v/>
      </c>
      <c r="AJ757" s="49" t="str">
        <f>IFERROR(IF($K757&lt;&gt;"SS",(VLOOKUP($D757,Customer_Demand!$D:$BF,COLUMNS($I757:AJ757),0)/$I757+VLOOKUP($D757,Customer_Demand!$D:$BF,COLUMNS($I757:AJ757),0)/$K757),(VLOOKUP($D757,Customer_Demand!$D:$BF,COLUMNS($I757:AJ757),0)/$I757)),"")</f>
        <v/>
      </c>
      <c r="AK757" s="49" t="str">
        <f>IFERROR(IF($K757&lt;&gt;"SS",(VLOOKUP($D757,Customer_Demand!$D:$BF,COLUMNS($I757:AK757),0)/$I757+VLOOKUP($D757,Customer_Demand!$D:$BF,COLUMNS($I757:AK757),0)/$K757),(VLOOKUP($D757,Customer_Demand!$D:$BF,COLUMNS($I757:AK757),0)/$I757)),"")</f>
        <v/>
      </c>
      <c r="AL757" s="49" t="str">
        <f>IFERROR(IF($K757&lt;&gt;"SS",(VLOOKUP($D757,Customer_Demand!$D:$BF,COLUMNS($I757:AL757),0)/$I757+VLOOKUP($D757,Customer_Demand!$D:$BF,COLUMNS($I757:AL757),0)/$K757),(VLOOKUP($D757,Customer_Demand!$D:$BF,COLUMNS($I757:AL757),0)/$I757)),"")</f>
        <v/>
      </c>
      <c r="AM757" s="49" t="str">
        <f>IFERROR(IF($K757&lt;&gt;"SS",(VLOOKUP($D757,Customer_Demand!$D:$BF,COLUMNS($I757:AM757),0)/$I757+VLOOKUP($D757,Customer_Demand!$D:$BF,COLUMNS($I757:AM757),0)/$K757),(VLOOKUP($D757,Customer_Demand!$D:$BF,COLUMNS($I757:AM757),0)/$I757)),"")</f>
        <v/>
      </c>
      <c r="AN757" s="49" t="str">
        <f>IFERROR(IF($K757&lt;&gt;"SS",(VLOOKUP($D757,Customer_Demand!$D:$BF,COLUMNS($I757:AN757),0)/$I757+VLOOKUP($D757,Customer_Demand!$D:$BF,COLUMNS($I757:AN757),0)/$K757),(VLOOKUP($D757,Customer_Demand!$D:$BF,COLUMNS($I757:AN757),0)/$I757)),"")</f>
        <v/>
      </c>
      <c r="AO757" s="49" t="str">
        <f>IFERROR(IF($K757&lt;&gt;"SS",(VLOOKUP($D757,Customer_Demand!$D:$BF,COLUMNS($I757:AO757),0)/$I757+VLOOKUP($D757,Customer_Demand!$D:$BF,COLUMNS($I757:AO757),0)/$K757),(VLOOKUP($D757,Customer_Demand!$D:$BF,COLUMNS($I757:AO757),0)/$I757)),"")</f>
        <v/>
      </c>
      <c r="AP757" s="49" t="str">
        <f>IFERROR(IF($K757&lt;&gt;"SS",(VLOOKUP($D757,Customer_Demand!$D:$BF,COLUMNS($I757:AP757),0)/$I757+VLOOKUP($D757,Customer_Demand!$D:$BF,COLUMNS($I757:AP757),0)/$K757),(VLOOKUP($D757,Customer_Demand!$D:$BF,COLUMNS($I757:AP757),0)/$I757)),"")</f>
        <v/>
      </c>
      <c r="AQ757" s="49" t="str">
        <f>IFERROR(IF($K757&lt;&gt;"SS",(VLOOKUP($D757,Customer_Demand!$D:$BF,COLUMNS($I757:AQ757),0)/$I757+VLOOKUP($D757,Customer_Demand!$D:$BF,COLUMNS($I757:AQ757),0)/$K757),(VLOOKUP($D757,Customer_Demand!$D:$BF,COLUMNS($I757:AQ757),0)/$I757)),"")</f>
        <v/>
      </c>
      <c r="AR757" s="49" t="str">
        <f>IFERROR(IF($K757&lt;&gt;"SS",(VLOOKUP($D757,Customer_Demand!$D:$BF,COLUMNS($I757:AR757),0)/$I757+VLOOKUP($D757,Customer_Demand!$D:$BF,COLUMNS($I757:AR757),0)/$K757),(VLOOKUP($D757,Customer_Demand!$D:$BF,COLUMNS($I757:AR757),0)/$I757)),"")</f>
        <v/>
      </c>
      <c r="AS757" s="49" t="str">
        <f>IFERROR(IF($K757&lt;&gt;"SS",(VLOOKUP($D757,Customer_Demand!$D:$BF,COLUMNS($I757:AS757),0)/$I757+VLOOKUP($D757,Customer_Demand!$D:$BF,COLUMNS($I757:AS757),0)/$K757),(VLOOKUP($D757,Customer_Demand!$D:$BF,COLUMNS($I757:AS757),0)/$I757)),"")</f>
        <v/>
      </c>
      <c r="AT757" s="49" t="str">
        <f>IFERROR(IF($K757&lt;&gt;"SS",(VLOOKUP($D757,Customer_Demand!$D:$BF,COLUMNS($I757:AT757),0)/$I757+VLOOKUP($D757,Customer_Demand!$D:$BF,COLUMNS($I757:AT757),0)/$K757),(VLOOKUP($D757,Customer_Demand!$D:$BF,COLUMNS($I757:AT757),0)/$I757)),"")</f>
        <v/>
      </c>
      <c r="AU757" s="49" t="str">
        <f>IFERROR(IF($K757&lt;&gt;"SS",(VLOOKUP($D757,Customer_Demand!$D:$BF,COLUMNS($I757:AU757),0)/$I757+VLOOKUP($D757,Customer_Demand!$D:$BF,COLUMNS($I757:AU757),0)/$K757),(VLOOKUP($D757,Customer_Demand!$D:$BF,COLUMNS($I757:AU757),0)/$I757)),"")</f>
        <v/>
      </c>
      <c r="AV757" s="49" t="str">
        <f>IFERROR(IF($K757&lt;&gt;"SS",(VLOOKUP($D757,Customer_Demand!$D:$BF,COLUMNS($I757:AV757),0)/$I757+VLOOKUP($D757,Customer_Demand!$D:$BF,COLUMNS($I757:AV757),0)/$K757),(VLOOKUP($D757,Customer_Demand!$D:$BF,COLUMNS($I757:AV757),0)/$I757)),"")</f>
        <v/>
      </c>
      <c r="AW757" s="49" t="str">
        <f>IFERROR(IF($K757&lt;&gt;"SS",(VLOOKUP($D757,Customer_Demand!$D:$BF,COLUMNS($I757:AW757),0)/$I757+VLOOKUP($D757,Customer_Demand!$D:$BF,COLUMNS($I757:AW757),0)/$K757),(VLOOKUP($D757,Customer_Demand!$D:$BF,COLUMNS($I757:AW757),0)/$I757)),"")</f>
        <v/>
      </c>
      <c r="AX757" s="49" t="str">
        <f>IFERROR(IF($K757&lt;&gt;"SS",(VLOOKUP($D757,Customer_Demand!$D:$BF,COLUMNS($I757:AX757),0)/$I757+VLOOKUP($D757,Customer_Demand!$D:$BF,COLUMNS($I757:AX757),0)/$K757),(VLOOKUP($D757,Customer_Demand!$D:$BF,COLUMNS($I757:AX757),0)/$I757)),"")</f>
        <v/>
      </c>
      <c r="AY757" s="49" t="str">
        <f>IFERROR(IF($K757&lt;&gt;"SS",(VLOOKUP($D757,Customer_Demand!$D:$BF,COLUMNS($I757:AY757),0)/$I757+VLOOKUP($D757,Customer_Demand!$D:$BF,COLUMNS($I757:AY757),0)/$K757),(VLOOKUP($D757,Customer_Demand!$D:$BF,COLUMNS($I757:AY757),0)/$I757)),"")</f>
        <v/>
      </c>
      <c r="AZ757" s="49" t="str">
        <f>IFERROR(IF($K757&lt;&gt;"SS",(VLOOKUP($D757,Customer_Demand!$D:$BF,COLUMNS($I757:AZ757),0)/$I757+VLOOKUP($D757,Customer_Demand!$D:$BF,COLUMNS($I757:AZ757),0)/$K757),(VLOOKUP($D757,Customer_Demand!$D:$BF,COLUMNS($I757:AZ757),0)/$I757)),"")</f>
        <v/>
      </c>
      <c r="BA757" s="49" t="str">
        <f>IFERROR(IF($K757&lt;&gt;"SS",(VLOOKUP($D757,Customer_Demand!$D:$BF,COLUMNS($I757:BA757),0)/$I757+VLOOKUP($D757,Customer_Demand!$D:$BF,COLUMNS($I757:BA757),0)/$K757),(VLOOKUP($D757,Customer_Demand!$D:$BF,COLUMNS($I757:BA757),0)/$I757)),"")</f>
        <v/>
      </c>
      <c r="BB757" s="49" t="str">
        <f>IFERROR(IF($K757&lt;&gt;"SS",(VLOOKUP($D757,Customer_Demand!$D:$BF,COLUMNS($I757:BB757),0)/$I757+VLOOKUP($D757,Customer_Demand!$D:$BF,COLUMNS($I757:BB757),0)/$K757),(VLOOKUP($D757,Customer_Demand!$D:$BF,COLUMNS($I757:BB757),0)/$I757)),"")</f>
        <v/>
      </c>
      <c r="BC757" s="49" t="str">
        <f>IFERROR(IF($K757&lt;&gt;"SS",(VLOOKUP($D757,Customer_Demand!$D:$BF,COLUMNS($I757:BC757),0)/$I757+VLOOKUP($D757,Customer_Demand!$D:$BF,COLUMNS($I757:BC757),0)/$K757),(VLOOKUP($D757,Customer_Demand!$D:$BF,COLUMNS($I757:BC757),0)/$I757)),"")</f>
        <v/>
      </c>
      <c r="BD757" s="49" t="str">
        <f>IFERROR(IF($K757&lt;&gt;"SS",(VLOOKUP($D757,Customer_Demand!$D:$BF,COLUMNS($I757:BD757),0)/$I757+VLOOKUP($D757,Customer_Demand!$D:$BF,COLUMNS($I757:BD757),0)/$K757),(VLOOKUP($D757,Customer_Demand!$D:$BF,COLUMNS($I757:BD757),0)/$I757)),"")</f>
        <v/>
      </c>
      <c r="BE757" s="49" t="str">
        <f>IFERROR(IF($K757&lt;&gt;"SS",(VLOOKUP($D757,Customer_Demand!$D:$BF,COLUMNS($I757:BE757),0)/$I757+VLOOKUP($D757,Customer_Demand!$D:$BF,COLUMNS($I757:BE757),0)/$K757),(VLOOKUP($D757,Customer_Demand!$D:$BF,COLUMNS($I757:BE757),0)/$I757)),"")</f>
        <v/>
      </c>
      <c r="BF757" s="49" t="str">
        <f>IFERROR(IF($K757&lt;&gt;"SS",(VLOOKUP($D757,Customer_Demand!$D:$BF,COLUMNS($I757:BF757),0)/$I757+VLOOKUP($D757,Customer_Demand!$D:$BF,COLUMNS($I757:BF757),0)/$K757),(VLOOKUP($D757,Customer_Demand!$D:$BF,COLUMNS($I757:BF757),0)/$I757)),"")</f>
        <v/>
      </c>
      <c r="BG757" s="49" t="str">
        <f>IFERROR(IF($K757&lt;&gt;"SS",(VLOOKUP($D757,Customer_Demand!$D:$BF,COLUMNS($I757:BG757),0)/$I757+VLOOKUP($D757,Customer_Demand!$D:$BF,COLUMNS($I757:BG757),0)/$K757),(VLOOKUP($D757,Customer_Demand!$D:$BF,COLUMNS($I757:BG757),0)/$I757)),"")</f>
        <v/>
      </c>
      <c r="BH757" s="49" t="str">
        <f>IFERROR(IF($K757&lt;&gt;"SS",(VLOOKUP($D757,Customer_Demand!$D:$BF,COLUMNS($I757:BH757),0)/$I757+VLOOKUP($D757,Customer_Demand!$D:$BF,COLUMNS($I757:BH757),0)/$K757),(VLOOKUP($D757,Customer_Demand!$D:$BF,COLUMNS($I757:BH757),0)/$I757)),"")</f>
        <v/>
      </c>
      <c r="BI757" s="49" t="str">
        <f>IFERROR(IF($K757&lt;&gt;"SS",(VLOOKUP($D757,Customer_Demand!$D:$BF,COLUMNS($I757:BI757),0)/$I757+VLOOKUP($D757,Customer_Demand!$D:$BF,COLUMNS($I757:BI757),0)/$K757),(VLOOKUP($D757,Customer_Demand!$D:$BF,COLUMNS($I757:BI757),0)/$I757)),"")</f>
        <v/>
      </c>
      <c r="BJ757" s="49" t="str">
        <f>IFERROR(IF($K757&lt;&gt;"SS",(VLOOKUP($D757,Customer_Demand!$D:$BF,COLUMNS($I757:BJ757),0)/$I757+VLOOKUP($D757,Customer_Demand!$D:$BF,COLUMNS($I757:BJ757),0)/$K757),(VLOOKUP($D757,Customer_Demand!$D:$BF,COLUMNS($I757:BJ757),0)/$I757)),"")</f>
        <v/>
      </c>
      <c r="BK757" s="50" t="str">
        <f>IFERROR(IF($K757&lt;&gt;"SS",(VLOOKUP($D757,Customer_Demand!$D:$BF,COLUMNS($I757:BK757),0)/$I757+VLOOKUP($D757,Customer_Demand!$D:$BF,COLUMNS($I757:BK757),0)/$K757),(VLOOKUP($D757,Customer_Demand!$D:$BF,COLUMNS($I757:BK757),0)/$I757)),"")</f>
        <v/>
      </c>
    </row>
    <row r="758" spans="2:63" x14ac:dyDescent="0.2">
      <c r="B758" s="12" t="str">
        <f t="shared" si="51"/>
        <v/>
      </c>
      <c r="C758" s="45" t="str">
        <f>IF((Customer_Demand!C758)&lt;&gt;"",Customer_Demand!C758,"")</f>
        <v/>
      </c>
      <c r="D758" s="45" t="str">
        <f>IF(C758&lt;&gt;"",Customer_Demand!D758,"")</f>
        <v/>
      </c>
      <c r="E758" s="52" t="str">
        <f>IF(C758&lt;&gt;"",Customer_Demand!E758,"")</f>
        <v/>
      </c>
      <c r="F758" s="47" t="str">
        <f>IF(C758&lt;&gt;"",VLOOKUP(D758,Customer_Demand!$D$5:$F$1005,3,0),"")</f>
        <v/>
      </c>
      <c r="G758" s="48" t="str">
        <f t="shared" si="48"/>
        <v/>
      </c>
      <c r="H758" s="48" t="str">
        <f t="shared" si="49"/>
        <v/>
      </c>
      <c r="I758" s="48" t="str">
        <f>IFERROR(IF(C758&lt;&gt;"",VLOOKUP($H758,SMT_Cycle_Time_Data!$F:$Q,4,0),""),"SGR Not Defined")</f>
        <v/>
      </c>
      <c r="J758" s="48" t="str">
        <f t="shared" si="50"/>
        <v/>
      </c>
      <c r="K758" s="48" t="str">
        <f>IF(C758&lt;&gt;"",IFERROR(VLOOKUP($J758,SMT_Cycle_Time_Data!$F:$Q,4,0),"SS"),"")</f>
        <v/>
      </c>
      <c r="L758" s="49" t="str">
        <f>IFERROR(IF($K758&lt;&gt;"SS",(VLOOKUP($D758,Customer_Demand!$D:$BF,COLUMNS($I758:L758),0)/$I758+VLOOKUP($D758,Customer_Demand!$D:$BF,COLUMNS($I758:L758),0)/$K758),(VLOOKUP($D758,Customer_Demand!$D:$BF,COLUMNS($I758:L758),0)/$I758)),"")</f>
        <v/>
      </c>
      <c r="M758" s="49" t="str">
        <f>IFERROR(IF($K758&lt;&gt;"SS",(VLOOKUP($D758,Customer_Demand!$D:$BF,COLUMNS($I758:M758),0)/$I758+VLOOKUP($D758,Customer_Demand!$D:$BF,COLUMNS($I758:M758),0)/$K758),(VLOOKUP($D758,Customer_Demand!$D:$BF,COLUMNS($I758:M758),0)/$I758)),"")</f>
        <v/>
      </c>
      <c r="N758" s="49" t="str">
        <f>IFERROR(IF($K758&lt;&gt;"SS",(VLOOKUP($D758,Customer_Demand!$D:$BF,COLUMNS($I758:N758),0)/$I758+VLOOKUP($D758,Customer_Demand!$D:$BF,COLUMNS($I758:N758),0)/$K758),(VLOOKUP($D758,Customer_Demand!$D:$BF,COLUMNS($I758:N758),0)/$I758)),"")</f>
        <v/>
      </c>
      <c r="O758" s="49" t="str">
        <f>IFERROR(IF($K758&lt;&gt;"SS",(VLOOKUP($D758,Customer_Demand!$D:$BF,COLUMNS($I758:O758),0)/$I758+VLOOKUP($D758,Customer_Demand!$D:$BF,COLUMNS($I758:O758),0)/$K758),(VLOOKUP($D758,Customer_Demand!$D:$BF,COLUMNS($I758:O758),0)/$I758)),"")</f>
        <v/>
      </c>
      <c r="P758" s="49" t="str">
        <f>IFERROR(IF($K758&lt;&gt;"SS",(VLOOKUP($D758,Customer_Demand!$D:$BF,COLUMNS($I758:P758),0)/$I758+VLOOKUP($D758,Customer_Demand!$D:$BF,COLUMNS($I758:P758),0)/$K758),(VLOOKUP($D758,Customer_Demand!$D:$BF,COLUMNS($I758:P758),0)/$I758)),"")</f>
        <v/>
      </c>
      <c r="Q758" s="49" t="str">
        <f>IFERROR(IF($K758&lt;&gt;"SS",(VLOOKUP($D758,Customer_Demand!$D:$BF,COLUMNS($I758:Q758),0)/$I758+VLOOKUP($D758,Customer_Demand!$D:$BF,COLUMNS($I758:Q758),0)/$K758),(VLOOKUP($D758,Customer_Demand!$D:$BF,COLUMNS($I758:Q758),0)/$I758)),"")</f>
        <v/>
      </c>
      <c r="R758" s="49" t="str">
        <f>IFERROR(IF($K758&lt;&gt;"SS",(VLOOKUP($D758,Customer_Demand!$D:$BF,COLUMNS($I758:R758),0)/$I758+VLOOKUP($D758,Customer_Demand!$D:$BF,COLUMNS($I758:R758),0)/$K758),(VLOOKUP($D758,Customer_Demand!$D:$BF,COLUMNS($I758:R758),0)/$I758)),"")</f>
        <v/>
      </c>
      <c r="S758" s="49" t="str">
        <f>IFERROR(IF($K758&lt;&gt;"SS",(VLOOKUP($D758,Customer_Demand!$D:$BF,COLUMNS($I758:S758),0)/$I758+VLOOKUP($D758,Customer_Demand!$D:$BF,COLUMNS($I758:S758),0)/$K758),(VLOOKUP($D758,Customer_Demand!$D:$BF,COLUMNS($I758:S758),0)/$I758)),"")</f>
        <v/>
      </c>
      <c r="T758" s="49" t="str">
        <f>IFERROR(IF($K758&lt;&gt;"SS",(VLOOKUP($D758,Customer_Demand!$D:$BF,COLUMNS($I758:T758),0)/$I758+VLOOKUP($D758,Customer_Demand!$D:$BF,COLUMNS($I758:T758),0)/$K758),(VLOOKUP($D758,Customer_Demand!$D:$BF,COLUMNS($I758:T758),0)/$I758)),"")</f>
        <v/>
      </c>
      <c r="U758" s="49" t="str">
        <f>IFERROR(IF($K758&lt;&gt;"SS",(VLOOKUP($D758,Customer_Demand!$D:$BF,COLUMNS($I758:U758),0)/$I758+VLOOKUP($D758,Customer_Demand!$D:$BF,COLUMNS($I758:U758),0)/$K758),(VLOOKUP($D758,Customer_Demand!$D:$BF,COLUMNS($I758:U758),0)/$I758)),"")</f>
        <v/>
      </c>
      <c r="V758" s="49" t="str">
        <f>IFERROR(IF($K758&lt;&gt;"SS",(VLOOKUP($D758,Customer_Demand!$D:$BF,COLUMNS($I758:V758),0)/$I758+VLOOKUP($D758,Customer_Demand!$D:$BF,COLUMNS($I758:V758),0)/$K758),(VLOOKUP($D758,Customer_Demand!$D:$BF,COLUMNS($I758:V758),0)/$I758)),"")</f>
        <v/>
      </c>
      <c r="W758" s="49" t="str">
        <f>IFERROR(IF($K758&lt;&gt;"SS",(VLOOKUP($D758,Customer_Demand!$D:$BF,COLUMNS($I758:W758),0)/$I758+VLOOKUP($D758,Customer_Demand!$D:$BF,COLUMNS($I758:W758),0)/$K758),(VLOOKUP($D758,Customer_Demand!$D:$BF,COLUMNS($I758:W758),0)/$I758)),"")</f>
        <v/>
      </c>
      <c r="X758" s="49" t="str">
        <f>IFERROR(IF($K758&lt;&gt;"SS",(VLOOKUP($D758,Customer_Demand!$D:$BF,COLUMNS($I758:X758),0)/$I758+VLOOKUP($D758,Customer_Demand!$D:$BF,COLUMNS($I758:X758),0)/$K758),(VLOOKUP($D758,Customer_Demand!$D:$BF,COLUMNS($I758:X758),0)/$I758)),"")</f>
        <v/>
      </c>
      <c r="Y758" s="49" t="str">
        <f>IFERROR(IF($K758&lt;&gt;"SS",(VLOOKUP($D758,Customer_Demand!$D:$BF,COLUMNS($I758:Y758),0)/$I758+VLOOKUP($D758,Customer_Demand!$D:$BF,COLUMNS($I758:Y758),0)/$K758),(VLOOKUP($D758,Customer_Demand!$D:$BF,COLUMNS($I758:Y758),0)/$I758)),"")</f>
        <v/>
      </c>
      <c r="Z758" s="49" t="str">
        <f>IFERROR(IF($K758&lt;&gt;"SS",(VLOOKUP($D758,Customer_Demand!$D:$BF,COLUMNS($I758:Z758),0)/$I758+VLOOKUP($D758,Customer_Demand!$D:$BF,COLUMNS($I758:Z758),0)/$K758),(VLOOKUP($D758,Customer_Demand!$D:$BF,COLUMNS($I758:Z758),0)/$I758)),"")</f>
        <v/>
      </c>
      <c r="AA758" s="49" t="str">
        <f>IFERROR(IF($K758&lt;&gt;"SS",(VLOOKUP($D758,Customer_Demand!$D:$BF,COLUMNS($I758:AA758),0)/$I758+VLOOKUP($D758,Customer_Demand!$D:$BF,COLUMNS($I758:AA758),0)/$K758),(VLOOKUP($D758,Customer_Demand!$D:$BF,COLUMNS($I758:AA758),0)/$I758)),"")</f>
        <v/>
      </c>
      <c r="AB758" s="49" t="str">
        <f>IFERROR(IF($K758&lt;&gt;"SS",(VLOOKUP($D758,Customer_Demand!$D:$BF,COLUMNS($I758:AB758),0)/$I758+VLOOKUP($D758,Customer_Demand!$D:$BF,COLUMNS($I758:AB758),0)/$K758),(VLOOKUP($D758,Customer_Demand!$D:$BF,COLUMNS($I758:AB758),0)/$I758)),"")</f>
        <v/>
      </c>
      <c r="AC758" s="49" t="str">
        <f>IFERROR(IF($K758&lt;&gt;"SS",(VLOOKUP($D758,Customer_Demand!$D:$BF,COLUMNS($I758:AC758),0)/$I758+VLOOKUP($D758,Customer_Demand!$D:$BF,COLUMNS($I758:AC758),0)/$K758),(VLOOKUP($D758,Customer_Demand!$D:$BF,COLUMNS($I758:AC758),0)/$I758)),"")</f>
        <v/>
      </c>
      <c r="AD758" s="49" t="str">
        <f>IFERROR(IF($K758&lt;&gt;"SS",(VLOOKUP($D758,Customer_Demand!$D:$BF,COLUMNS($I758:AD758),0)/$I758+VLOOKUP($D758,Customer_Demand!$D:$BF,COLUMNS($I758:AD758),0)/$K758),(VLOOKUP($D758,Customer_Demand!$D:$BF,COLUMNS($I758:AD758),0)/$I758)),"")</f>
        <v/>
      </c>
      <c r="AE758" s="49" t="str">
        <f>IFERROR(IF($K758&lt;&gt;"SS",(VLOOKUP($D758,Customer_Demand!$D:$BF,COLUMNS($I758:AE758),0)/$I758+VLOOKUP($D758,Customer_Demand!$D:$BF,COLUMNS($I758:AE758),0)/$K758),(VLOOKUP($D758,Customer_Demand!$D:$BF,COLUMNS($I758:AE758),0)/$I758)),"")</f>
        <v/>
      </c>
      <c r="AF758" s="49" t="str">
        <f>IFERROR(IF($K758&lt;&gt;"SS",(VLOOKUP($D758,Customer_Demand!$D:$BF,COLUMNS($I758:AF758),0)/$I758+VLOOKUP($D758,Customer_Demand!$D:$BF,COLUMNS($I758:AF758),0)/$K758),(VLOOKUP($D758,Customer_Demand!$D:$BF,COLUMNS($I758:AF758),0)/$I758)),"")</f>
        <v/>
      </c>
      <c r="AG758" s="49" t="str">
        <f>IFERROR(IF($K758&lt;&gt;"SS",(VLOOKUP($D758,Customer_Demand!$D:$BF,COLUMNS($I758:AG758),0)/$I758+VLOOKUP($D758,Customer_Demand!$D:$BF,COLUMNS($I758:AG758),0)/$K758),(VLOOKUP($D758,Customer_Demand!$D:$BF,COLUMNS($I758:AG758),0)/$I758)),"")</f>
        <v/>
      </c>
      <c r="AH758" s="49" t="str">
        <f>IFERROR(IF($K758&lt;&gt;"SS",(VLOOKUP($D758,Customer_Demand!$D:$BF,COLUMNS($I758:AH758),0)/$I758+VLOOKUP($D758,Customer_Demand!$D:$BF,COLUMNS($I758:AH758),0)/$K758),(VLOOKUP($D758,Customer_Demand!$D:$BF,COLUMNS($I758:AH758),0)/$I758)),"")</f>
        <v/>
      </c>
      <c r="AI758" s="49" t="str">
        <f>IFERROR(IF($K758&lt;&gt;"SS",(VLOOKUP($D758,Customer_Demand!$D:$BF,COLUMNS($I758:AI758),0)/$I758+VLOOKUP($D758,Customer_Demand!$D:$BF,COLUMNS($I758:AI758),0)/$K758),(VLOOKUP($D758,Customer_Demand!$D:$BF,COLUMNS($I758:AI758),0)/$I758)),"")</f>
        <v/>
      </c>
      <c r="AJ758" s="49" t="str">
        <f>IFERROR(IF($K758&lt;&gt;"SS",(VLOOKUP($D758,Customer_Demand!$D:$BF,COLUMNS($I758:AJ758),0)/$I758+VLOOKUP($D758,Customer_Demand!$D:$BF,COLUMNS($I758:AJ758),0)/$K758),(VLOOKUP($D758,Customer_Demand!$D:$BF,COLUMNS($I758:AJ758),0)/$I758)),"")</f>
        <v/>
      </c>
      <c r="AK758" s="49" t="str">
        <f>IFERROR(IF($K758&lt;&gt;"SS",(VLOOKUP($D758,Customer_Demand!$D:$BF,COLUMNS($I758:AK758),0)/$I758+VLOOKUP($D758,Customer_Demand!$D:$BF,COLUMNS($I758:AK758),0)/$K758),(VLOOKUP($D758,Customer_Demand!$D:$BF,COLUMNS($I758:AK758),0)/$I758)),"")</f>
        <v/>
      </c>
      <c r="AL758" s="49" t="str">
        <f>IFERROR(IF($K758&lt;&gt;"SS",(VLOOKUP($D758,Customer_Demand!$D:$BF,COLUMNS($I758:AL758),0)/$I758+VLOOKUP($D758,Customer_Demand!$D:$BF,COLUMNS($I758:AL758),0)/$K758),(VLOOKUP($D758,Customer_Demand!$D:$BF,COLUMNS($I758:AL758),0)/$I758)),"")</f>
        <v/>
      </c>
      <c r="AM758" s="49" t="str">
        <f>IFERROR(IF($K758&lt;&gt;"SS",(VLOOKUP($D758,Customer_Demand!$D:$BF,COLUMNS($I758:AM758),0)/$I758+VLOOKUP($D758,Customer_Demand!$D:$BF,COLUMNS($I758:AM758),0)/$K758),(VLOOKUP($D758,Customer_Demand!$D:$BF,COLUMNS($I758:AM758),0)/$I758)),"")</f>
        <v/>
      </c>
      <c r="AN758" s="49" t="str">
        <f>IFERROR(IF($K758&lt;&gt;"SS",(VLOOKUP($D758,Customer_Demand!$D:$BF,COLUMNS($I758:AN758),0)/$I758+VLOOKUP($D758,Customer_Demand!$D:$BF,COLUMNS($I758:AN758),0)/$K758),(VLOOKUP($D758,Customer_Demand!$D:$BF,COLUMNS($I758:AN758),0)/$I758)),"")</f>
        <v/>
      </c>
      <c r="AO758" s="49" t="str">
        <f>IFERROR(IF($K758&lt;&gt;"SS",(VLOOKUP($D758,Customer_Demand!$D:$BF,COLUMNS($I758:AO758),0)/$I758+VLOOKUP($D758,Customer_Demand!$D:$BF,COLUMNS($I758:AO758),0)/$K758),(VLOOKUP($D758,Customer_Demand!$D:$BF,COLUMNS($I758:AO758),0)/$I758)),"")</f>
        <v/>
      </c>
      <c r="AP758" s="49" t="str">
        <f>IFERROR(IF($K758&lt;&gt;"SS",(VLOOKUP($D758,Customer_Demand!$D:$BF,COLUMNS($I758:AP758),0)/$I758+VLOOKUP($D758,Customer_Demand!$D:$BF,COLUMNS($I758:AP758),0)/$K758),(VLOOKUP($D758,Customer_Demand!$D:$BF,COLUMNS($I758:AP758),0)/$I758)),"")</f>
        <v/>
      </c>
      <c r="AQ758" s="49" t="str">
        <f>IFERROR(IF($K758&lt;&gt;"SS",(VLOOKUP($D758,Customer_Demand!$D:$BF,COLUMNS($I758:AQ758),0)/$I758+VLOOKUP($D758,Customer_Demand!$D:$BF,COLUMNS($I758:AQ758),0)/$K758),(VLOOKUP($D758,Customer_Demand!$D:$BF,COLUMNS($I758:AQ758),0)/$I758)),"")</f>
        <v/>
      </c>
      <c r="AR758" s="49" t="str">
        <f>IFERROR(IF($K758&lt;&gt;"SS",(VLOOKUP($D758,Customer_Demand!$D:$BF,COLUMNS($I758:AR758),0)/$I758+VLOOKUP($D758,Customer_Demand!$D:$BF,COLUMNS($I758:AR758),0)/$K758),(VLOOKUP($D758,Customer_Demand!$D:$BF,COLUMNS($I758:AR758),0)/$I758)),"")</f>
        <v/>
      </c>
      <c r="AS758" s="49" t="str">
        <f>IFERROR(IF($K758&lt;&gt;"SS",(VLOOKUP($D758,Customer_Demand!$D:$BF,COLUMNS($I758:AS758),0)/$I758+VLOOKUP($D758,Customer_Demand!$D:$BF,COLUMNS($I758:AS758),0)/$K758),(VLOOKUP($D758,Customer_Demand!$D:$BF,COLUMNS($I758:AS758),0)/$I758)),"")</f>
        <v/>
      </c>
      <c r="AT758" s="49" t="str">
        <f>IFERROR(IF($K758&lt;&gt;"SS",(VLOOKUP($D758,Customer_Demand!$D:$BF,COLUMNS($I758:AT758),0)/$I758+VLOOKUP($D758,Customer_Demand!$D:$BF,COLUMNS($I758:AT758),0)/$K758),(VLOOKUP($D758,Customer_Demand!$D:$BF,COLUMNS($I758:AT758),0)/$I758)),"")</f>
        <v/>
      </c>
      <c r="AU758" s="49" t="str">
        <f>IFERROR(IF($K758&lt;&gt;"SS",(VLOOKUP($D758,Customer_Demand!$D:$BF,COLUMNS($I758:AU758),0)/$I758+VLOOKUP($D758,Customer_Demand!$D:$BF,COLUMNS($I758:AU758),0)/$K758),(VLOOKUP($D758,Customer_Demand!$D:$BF,COLUMNS($I758:AU758),0)/$I758)),"")</f>
        <v/>
      </c>
      <c r="AV758" s="49" t="str">
        <f>IFERROR(IF($K758&lt;&gt;"SS",(VLOOKUP($D758,Customer_Demand!$D:$BF,COLUMNS($I758:AV758),0)/$I758+VLOOKUP($D758,Customer_Demand!$D:$BF,COLUMNS($I758:AV758),0)/$K758),(VLOOKUP($D758,Customer_Demand!$D:$BF,COLUMNS($I758:AV758),0)/$I758)),"")</f>
        <v/>
      </c>
      <c r="AW758" s="49" t="str">
        <f>IFERROR(IF($K758&lt;&gt;"SS",(VLOOKUP($D758,Customer_Demand!$D:$BF,COLUMNS($I758:AW758),0)/$I758+VLOOKUP($D758,Customer_Demand!$D:$BF,COLUMNS($I758:AW758),0)/$K758),(VLOOKUP($D758,Customer_Demand!$D:$BF,COLUMNS($I758:AW758),0)/$I758)),"")</f>
        <v/>
      </c>
      <c r="AX758" s="49" t="str">
        <f>IFERROR(IF($K758&lt;&gt;"SS",(VLOOKUP($D758,Customer_Demand!$D:$BF,COLUMNS($I758:AX758),0)/$I758+VLOOKUP($D758,Customer_Demand!$D:$BF,COLUMNS($I758:AX758),0)/$K758),(VLOOKUP($D758,Customer_Demand!$D:$BF,COLUMNS($I758:AX758),0)/$I758)),"")</f>
        <v/>
      </c>
      <c r="AY758" s="49" t="str">
        <f>IFERROR(IF($K758&lt;&gt;"SS",(VLOOKUP($D758,Customer_Demand!$D:$BF,COLUMNS($I758:AY758),0)/$I758+VLOOKUP($D758,Customer_Demand!$D:$BF,COLUMNS($I758:AY758),0)/$K758),(VLOOKUP($D758,Customer_Demand!$D:$BF,COLUMNS($I758:AY758),0)/$I758)),"")</f>
        <v/>
      </c>
      <c r="AZ758" s="49" t="str">
        <f>IFERROR(IF($K758&lt;&gt;"SS",(VLOOKUP($D758,Customer_Demand!$D:$BF,COLUMNS($I758:AZ758),0)/$I758+VLOOKUP($D758,Customer_Demand!$D:$BF,COLUMNS($I758:AZ758),0)/$K758),(VLOOKUP($D758,Customer_Demand!$D:$BF,COLUMNS($I758:AZ758),0)/$I758)),"")</f>
        <v/>
      </c>
      <c r="BA758" s="49" t="str">
        <f>IFERROR(IF($K758&lt;&gt;"SS",(VLOOKUP($D758,Customer_Demand!$D:$BF,COLUMNS($I758:BA758),0)/$I758+VLOOKUP($D758,Customer_Demand!$D:$BF,COLUMNS($I758:BA758),0)/$K758),(VLOOKUP($D758,Customer_Demand!$D:$BF,COLUMNS($I758:BA758),0)/$I758)),"")</f>
        <v/>
      </c>
      <c r="BB758" s="49" t="str">
        <f>IFERROR(IF($K758&lt;&gt;"SS",(VLOOKUP($D758,Customer_Demand!$D:$BF,COLUMNS($I758:BB758),0)/$I758+VLOOKUP($D758,Customer_Demand!$D:$BF,COLUMNS($I758:BB758),0)/$K758),(VLOOKUP($D758,Customer_Demand!$D:$BF,COLUMNS($I758:BB758),0)/$I758)),"")</f>
        <v/>
      </c>
      <c r="BC758" s="49" t="str">
        <f>IFERROR(IF($K758&lt;&gt;"SS",(VLOOKUP($D758,Customer_Demand!$D:$BF,COLUMNS($I758:BC758),0)/$I758+VLOOKUP($D758,Customer_Demand!$D:$BF,COLUMNS($I758:BC758),0)/$K758),(VLOOKUP($D758,Customer_Demand!$D:$BF,COLUMNS($I758:BC758),0)/$I758)),"")</f>
        <v/>
      </c>
      <c r="BD758" s="49" t="str">
        <f>IFERROR(IF($K758&lt;&gt;"SS",(VLOOKUP($D758,Customer_Demand!$D:$BF,COLUMNS($I758:BD758),0)/$I758+VLOOKUP($D758,Customer_Demand!$D:$BF,COLUMNS($I758:BD758),0)/$K758),(VLOOKUP($D758,Customer_Demand!$D:$BF,COLUMNS($I758:BD758),0)/$I758)),"")</f>
        <v/>
      </c>
      <c r="BE758" s="49" t="str">
        <f>IFERROR(IF($K758&lt;&gt;"SS",(VLOOKUP($D758,Customer_Demand!$D:$BF,COLUMNS($I758:BE758),0)/$I758+VLOOKUP($D758,Customer_Demand!$D:$BF,COLUMNS($I758:BE758),0)/$K758),(VLOOKUP($D758,Customer_Demand!$D:$BF,COLUMNS($I758:BE758),0)/$I758)),"")</f>
        <v/>
      </c>
      <c r="BF758" s="49" t="str">
        <f>IFERROR(IF($K758&lt;&gt;"SS",(VLOOKUP($D758,Customer_Demand!$D:$BF,COLUMNS($I758:BF758),0)/$I758+VLOOKUP($D758,Customer_Demand!$D:$BF,COLUMNS($I758:BF758),0)/$K758),(VLOOKUP($D758,Customer_Demand!$D:$BF,COLUMNS($I758:BF758),0)/$I758)),"")</f>
        <v/>
      </c>
      <c r="BG758" s="49" t="str">
        <f>IFERROR(IF($K758&lt;&gt;"SS",(VLOOKUP($D758,Customer_Demand!$D:$BF,COLUMNS($I758:BG758),0)/$I758+VLOOKUP($D758,Customer_Demand!$D:$BF,COLUMNS($I758:BG758),0)/$K758),(VLOOKUP($D758,Customer_Demand!$D:$BF,COLUMNS($I758:BG758),0)/$I758)),"")</f>
        <v/>
      </c>
      <c r="BH758" s="49" t="str">
        <f>IFERROR(IF($K758&lt;&gt;"SS",(VLOOKUP($D758,Customer_Demand!$D:$BF,COLUMNS($I758:BH758),0)/$I758+VLOOKUP($D758,Customer_Demand!$D:$BF,COLUMNS($I758:BH758),0)/$K758),(VLOOKUP($D758,Customer_Demand!$D:$BF,COLUMNS($I758:BH758),0)/$I758)),"")</f>
        <v/>
      </c>
      <c r="BI758" s="49" t="str">
        <f>IFERROR(IF($K758&lt;&gt;"SS",(VLOOKUP($D758,Customer_Demand!$D:$BF,COLUMNS($I758:BI758),0)/$I758+VLOOKUP($D758,Customer_Demand!$D:$BF,COLUMNS($I758:BI758),0)/$K758),(VLOOKUP($D758,Customer_Demand!$D:$BF,COLUMNS($I758:BI758),0)/$I758)),"")</f>
        <v/>
      </c>
      <c r="BJ758" s="49" t="str">
        <f>IFERROR(IF($K758&lt;&gt;"SS",(VLOOKUP($D758,Customer_Demand!$D:$BF,COLUMNS($I758:BJ758),0)/$I758+VLOOKUP($D758,Customer_Demand!$D:$BF,COLUMNS($I758:BJ758),0)/$K758),(VLOOKUP($D758,Customer_Demand!$D:$BF,COLUMNS($I758:BJ758),0)/$I758)),"")</f>
        <v/>
      </c>
      <c r="BK758" s="50" t="str">
        <f>IFERROR(IF($K758&lt;&gt;"SS",(VLOOKUP($D758,Customer_Demand!$D:$BF,COLUMNS($I758:BK758),0)/$I758+VLOOKUP($D758,Customer_Demand!$D:$BF,COLUMNS($I758:BK758),0)/$K758),(VLOOKUP($D758,Customer_Demand!$D:$BF,COLUMNS($I758:BK758),0)/$I758)),"")</f>
        <v/>
      </c>
    </row>
    <row r="759" spans="2:63" x14ac:dyDescent="0.2">
      <c r="B759" s="12" t="str">
        <f t="shared" si="51"/>
        <v/>
      </c>
      <c r="C759" s="45" t="str">
        <f>IF((Customer_Demand!C759)&lt;&gt;"",Customer_Demand!C759,"")</f>
        <v/>
      </c>
      <c r="D759" s="45" t="str">
        <f>IF(C759&lt;&gt;"",Customer_Demand!D759,"")</f>
        <v/>
      </c>
      <c r="E759" s="52" t="str">
        <f>IF(C759&lt;&gt;"",Customer_Demand!E759,"")</f>
        <v/>
      </c>
      <c r="F759" s="47" t="str">
        <f>IF(C759&lt;&gt;"",VLOOKUP(D759,Customer_Demand!$D$5:$F$1005,3,0),"")</f>
        <v/>
      </c>
      <c r="G759" s="48" t="str">
        <f t="shared" si="48"/>
        <v/>
      </c>
      <c r="H759" s="48" t="str">
        <f t="shared" si="49"/>
        <v/>
      </c>
      <c r="I759" s="48" t="str">
        <f>IFERROR(IF(C759&lt;&gt;"",VLOOKUP($H759,SMT_Cycle_Time_Data!$F:$Q,4,0),""),"SGR Not Defined")</f>
        <v/>
      </c>
      <c r="J759" s="48" t="str">
        <f t="shared" si="50"/>
        <v/>
      </c>
      <c r="K759" s="48" t="str">
        <f>IF(C759&lt;&gt;"",IFERROR(VLOOKUP($J759,SMT_Cycle_Time_Data!$F:$Q,4,0),"SS"),"")</f>
        <v/>
      </c>
      <c r="L759" s="49" t="str">
        <f>IFERROR(IF($K759&lt;&gt;"SS",(VLOOKUP($D759,Customer_Demand!$D:$BF,COLUMNS($I759:L759),0)/$I759+VLOOKUP($D759,Customer_Demand!$D:$BF,COLUMNS($I759:L759),0)/$K759),(VLOOKUP($D759,Customer_Demand!$D:$BF,COLUMNS($I759:L759),0)/$I759)),"")</f>
        <v/>
      </c>
      <c r="M759" s="49" t="str">
        <f>IFERROR(IF($K759&lt;&gt;"SS",(VLOOKUP($D759,Customer_Demand!$D:$BF,COLUMNS($I759:M759),0)/$I759+VLOOKUP($D759,Customer_Demand!$D:$BF,COLUMNS($I759:M759),0)/$K759),(VLOOKUP($D759,Customer_Demand!$D:$BF,COLUMNS($I759:M759),0)/$I759)),"")</f>
        <v/>
      </c>
      <c r="N759" s="49" t="str">
        <f>IFERROR(IF($K759&lt;&gt;"SS",(VLOOKUP($D759,Customer_Demand!$D:$BF,COLUMNS($I759:N759),0)/$I759+VLOOKUP($D759,Customer_Demand!$D:$BF,COLUMNS($I759:N759),0)/$K759),(VLOOKUP($D759,Customer_Demand!$D:$BF,COLUMNS($I759:N759),0)/$I759)),"")</f>
        <v/>
      </c>
      <c r="O759" s="49" t="str">
        <f>IFERROR(IF($K759&lt;&gt;"SS",(VLOOKUP($D759,Customer_Demand!$D:$BF,COLUMNS($I759:O759),0)/$I759+VLOOKUP($D759,Customer_Demand!$D:$BF,COLUMNS($I759:O759),0)/$K759),(VLOOKUP($D759,Customer_Demand!$D:$BF,COLUMNS($I759:O759),0)/$I759)),"")</f>
        <v/>
      </c>
      <c r="P759" s="49" t="str">
        <f>IFERROR(IF($K759&lt;&gt;"SS",(VLOOKUP($D759,Customer_Demand!$D:$BF,COLUMNS($I759:P759),0)/$I759+VLOOKUP($D759,Customer_Demand!$D:$BF,COLUMNS($I759:P759),0)/$K759),(VLOOKUP($D759,Customer_Demand!$D:$BF,COLUMNS($I759:P759),0)/$I759)),"")</f>
        <v/>
      </c>
      <c r="Q759" s="49" t="str">
        <f>IFERROR(IF($K759&lt;&gt;"SS",(VLOOKUP($D759,Customer_Demand!$D:$BF,COLUMNS($I759:Q759),0)/$I759+VLOOKUP($D759,Customer_Demand!$D:$BF,COLUMNS($I759:Q759),0)/$K759),(VLOOKUP($D759,Customer_Demand!$D:$BF,COLUMNS($I759:Q759),0)/$I759)),"")</f>
        <v/>
      </c>
      <c r="R759" s="49" t="str">
        <f>IFERROR(IF($K759&lt;&gt;"SS",(VLOOKUP($D759,Customer_Demand!$D:$BF,COLUMNS($I759:R759),0)/$I759+VLOOKUP($D759,Customer_Demand!$D:$BF,COLUMNS($I759:R759),0)/$K759),(VLOOKUP($D759,Customer_Demand!$D:$BF,COLUMNS($I759:R759),0)/$I759)),"")</f>
        <v/>
      </c>
      <c r="S759" s="49" t="str">
        <f>IFERROR(IF($K759&lt;&gt;"SS",(VLOOKUP($D759,Customer_Demand!$D:$BF,COLUMNS($I759:S759),0)/$I759+VLOOKUP($D759,Customer_Demand!$D:$BF,COLUMNS($I759:S759),0)/$K759),(VLOOKUP($D759,Customer_Demand!$D:$BF,COLUMNS($I759:S759),0)/$I759)),"")</f>
        <v/>
      </c>
      <c r="T759" s="49" t="str">
        <f>IFERROR(IF($K759&lt;&gt;"SS",(VLOOKUP($D759,Customer_Demand!$D:$BF,COLUMNS($I759:T759),0)/$I759+VLOOKUP($D759,Customer_Demand!$D:$BF,COLUMNS($I759:T759),0)/$K759),(VLOOKUP($D759,Customer_Demand!$D:$BF,COLUMNS($I759:T759),0)/$I759)),"")</f>
        <v/>
      </c>
      <c r="U759" s="49" t="str">
        <f>IFERROR(IF($K759&lt;&gt;"SS",(VLOOKUP($D759,Customer_Demand!$D:$BF,COLUMNS($I759:U759),0)/$I759+VLOOKUP($D759,Customer_Demand!$D:$BF,COLUMNS($I759:U759),0)/$K759),(VLOOKUP($D759,Customer_Demand!$D:$BF,COLUMNS($I759:U759),0)/$I759)),"")</f>
        <v/>
      </c>
      <c r="V759" s="49" t="str">
        <f>IFERROR(IF($K759&lt;&gt;"SS",(VLOOKUP($D759,Customer_Demand!$D:$BF,COLUMNS($I759:V759),0)/$I759+VLOOKUP($D759,Customer_Demand!$D:$BF,COLUMNS($I759:V759),0)/$K759),(VLOOKUP($D759,Customer_Demand!$D:$BF,COLUMNS($I759:V759),0)/$I759)),"")</f>
        <v/>
      </c>
      <c r="W759" s="49" t="str">
        <f>IFERROR(IF($K759&lt;&gt;"SS",(VLOOKUP($D759,Customer_Demand!$D:$BF,COLUMNS($I759:W759),0)/$I759+VLOOKUP($D759,Customer_Demand!$D:$BF,COLUMNS($I759:W759),0)/$K759),(VLOOKUP($D759,Customer_Demand!$D:$BF,COLUMNS($I759:W759),0)/$I759)),"")</f>
        <v/>
      </c>
      <c r="X759" s="49" t="str">
        <f>IFERROR(IF($K759&lt;&gt;"SS",(VLOOKUP($D759,Customer_Demand!$D:$BF,COLUMNS($I759:X759),0)/$I759+VLOOKUP($D759,Customer_Demand!$D:$BF,COLUMNS($I759:X759),0)/$K759),(VLOOKUP($D759,Customer_Demand!$D:$BF,COLUMNS($I759:X759),0)/$I759)),"")</f>
        <v/>
      </c>
      <c r="Y759" s="49" t="str">
        <f>IFERROR(IF($K759&lt;&gt;"SS",(VLOOKUP($D759,Customer_Demand!$D:$BF,COLUMNS($I759:Y759),0)/$I759+VLOOKUP($D759,Customer_Demand!$D:$BF,COLUMNS($I759:Y759),0)/$K759),(VLOOKUP($D759,Customer_Demand!$D:$BF,COLUMNS($I759:Y759),0)/$I759)),"")</f>
        <v/>
      </c>
      <c r="Z759" s="49" t="str">
        <f>IFERROR(IF($K759&lt;&gt;"SS",(VLOOKUP($D759,Customer_Demand!$D:$BF,COLUMNS($I759:Z759),0)/$I759+VLOOKUP($D759,Customer_Demand!$D:$BF,COLUMNS($I759:Z759),0)/$K759),(VLOOKUP($D759,Customer_Demand!$D:$BF,COLUMNS($I759:Z759),0)/$I759)),"")</f>
        <v/>
      </c>
      <c r="AA759" s="49" t="str">
        <f>IFERROR(IF($K759&lt;&gt;"SS",(VLOOKUP($D759,Customer_Demand!$D:$BF,COLUMNS($I759:AA759),0)/$I759+VLOOKUP($D759,Customer_Demand!$D:$BF,COLUMNS($I759:AA759),0)/$K759),(VLOOKUP($D759,Customer_Demand!$D:$BF,COLUMNS($I759:AA759),0)/$I759)),"")</f>
        <v/>
      </c>
      <c r="AB759" s="49" t="str">
        <f>IFERROR(IF($K759&lt;&gt;"SS",(VLOOKUP($D759,Customer_Demand!$D:$BF,COLUMNS($I759:AB759),0)/$I759+VLOOKUP($D759,Customer_Demand!$D:$BF,COLUMNS($I759:AB759),0)/$K759),(VLOOKUP($D759,Customer_Demand!$D:$BF,COLUMNS($I759:AB759),0)/$I759)),"")</f>
        <v/>
      </c>
      <c r="AC759" s="49" t="str">
        <f>IFERROR(IF($K759&lt;&gt;"SS",(VLOOKUP($D759,Customer_Demand!$D:$BF,COLUMNS($I759:AC759),0)/$I759+VLOOKUP($D759,Customer_Demand!$D:$BF,COLUMNS($I759:AC759),0)/$K759),(VLOOKUP($D759,Customer_Demand!$D:$BF,COLUMNS($I759:AC759),0)/$I759)),"")</f>
        <v/>
      </c>
      <c r="AD759" s="49" t="str">
        <f>IFERROR(IF($K759&lt;&gt;"SS",(VLOOKUP($D759,Customer_Demand!$D:$BF,COLUMNS($I759:AD759),0)/$I759+VLOOKUP($D759,Customer_Demand!$D:$BF,COLUMNS($I759:AD759),0)/$K759),(VLOOKUP($D759,Customer_Demand!$D:$BF,COLUMNS($I759:AD759),0)/$I759)),"")</f>
        <v/>
      </c>
      <c r="AE759" s="49" t="str">
        <f>IFERROR(IF($K759&lt;&gt;"SS",(VLOOKUP($D759,Customer_Demand!$D:$BF,COLUMNS($I759:AE759),0)/$I759+VLOOKUP($D759,Customer_Demand!$D:$BF,COLUMNS($I759:AE759),0)/$K759),(VLOOKUP($D759,Customer_Demand!$D:$BF,COLUMNS($I759:AE759),0)/$I759)),"")</f>
        <v/>
      </c>
      <c r="AF759" s="49" t="str">
        <f>IFERROR(IF($K759&lt;&gt;"SS",(VLOOKUP($D759,Customer_Demand!$D:$BF,COLUMNS($I759:AF759),0)/$I759+VLOOKUP($D759,Customer_Demand!$D:$BF,COLUMNS($I759:AF759),0)/$K759),(VLOOKUP($D759,Customer_Demand!$D:$BF,COLUMNS($I759:AF759),0)/$I759)),"")</f>
        <v/>
      </c>
      <c r="AG759" s="49" t="str">
        <f>IFERROR(IF($K759&lt;&gt;"SS",(VLOOKUP($D759,Customer_Demand!$D:$BF,COLUMNS($I759:AG759),0)/$I759+VLOOKUP($D759,Customer_Demand!$D:$BF,COLUMNS($I759:AG759),0)/$K759),(VLOOKUP($D759,Customer_Demand!$D:$BF,COLUMNS($I759:AG759),0)/$I759)),"")</f>
        <v/>
      </c>
      <c r="AH759" s="49" t="str">
        <f>IFERROR(IF($K759&lt;&gt;"SS",(VLOOKUP($D759,Customer_Demand!$D:$BF,COLUMNS($I759:AH759),0)/$I759+VLOOKUP($D759,Customer_Demand!$D:$BF,COLUMNS($I759:AH759),0)/$K759),(VLOOKUP($D759,Customer_Demand!$D:$BF,COLUMNS($I759:AH759),0)/$I759)),"")</f>
        <v/>
      </c>
      <c r="AI759" s="49" t="str">
        <f>IFERROR(IF($K759&lt;&gt;"SS",(VLOOKUP($D759,Customer_Demand!$D:$BF,COLUMNS($I759:AI759),0)/$I759+VLOOKUP($D759,Customer_Demand!$D:$BF,COLUMNS($I759:AI759),0)/$K759),(VLOOKUP($D759,Customer_Demand!$D:$BF,COLUMNS($I759:AI759),0)/$I759)),"")</f>
        <v/>
      </c>
      <c r="AJ759" s="49" t="str">
        <f>IFERROR(IF($K759&lt;&gt;"SS",(VLOOKUP($D759,Customer_Demand!$D:$BF,COLUMNS($I759:AJ759),0)/$I759+VLOOKUP($D759,Customer_Demand!$D:$BF,COLUMNS($I759:AJ759),0)/$K759),(VLOOKUP($D759,Customer_Demand!$D:$BF,COLUMNS($I759:AJ759),0)/$I759)),"")</f>
        <v/>
      </c>
      <c r="AK759" s="49" t="str">
        <f>IFERROR(IF($K759&lt;&gt;"SS",(VLOOKUP($D759,Customer_Demand!$D:$BF,COLUMNS($I759:AK759),0)/$I759+VLOOKUP($D759,Customer_Demand!$D:$BF,COLUMNS($I759:AK759),0)/$K759),(VLOOKUP($D759,Customer_Demand!$D:$BF,COLUMNS($I759:AK759),0)/$I759)),"")</f>
        <v/>
      </c>
      <c r="AL759" s="49" t="str">
        <f>IFERROR(IF($K759&lt;&gt;"SS",(VLOOKUP($D759,Customer_Demand!$D:$BF,COLUMNS($I759:AL759),0)/$I759+VLOOKUP($D759,Customer_Demand!$D:$BF,COLUMNS($I759:AL759),0)/$K759),(VLOOKUP($D759,Customer_Demand!$D:$BF,COLUMNS($I759:AL759),0)/$I759)),"")</f>
        <v/>
      </c>
      <c r="AM759" s="49" t="str">
        <f>IFERROR(IF($K759&lt;&gt;"SS",(VLOOKUP($D759,Customer_Demand!$D:$BF,COLUMNS($I759:AM759),0)/$I759+VLOOKUP($D759,Customer_Demand!$D:$BF,COLUMNS($I759:AM759),0)/$K759),(VLOOKUP($D759,Customer_Demand!$D:$BF,COLUMNS($I759:AM759),0)/$I759)),"")</f>
        <v/>
      </c>
      <c r="AN759" s="49" t="str">
        <f>IFERROR(IF($K759&lt;&gt;"SS",(VLOOKUP($D759,Customer_Demand!$D:$BF,COLUMNS($I759:AN759),0)/$I759+VLOOKUP($D759,Customer_Demand!$D:$BF,COLUMNS($I759:AN759),0)/$K759),(VLOOKUP($D759,Customer_Demand!$D:$BF,COLUMNS($I759:AN759),0)/$I759)),"")</f>
        <v/>
      </c>
      <c r="AO759" s="49" t="str">
        <f>IFERROR(IF($K759&lt;&gt;"SS",(VLOOKUP($D759,Customer_Demand!$D:$BF,COLUMNS($I759:AO759),0)/$I759+VLOOKUP($D759,Customer_Demand!$D:$BF,COLUMNS($I759:AO759),0)/$K759),(VLOOKUP($D759,Customer_Demand!$D:$BF,COLUMNS($I759:AO759),0)/$I759)),"")</f>
        <v/>
      </c>
      <c r="AP759" s="49" t="str">
        <f>IFERROR(IF($K759&lt;&gt;"SS",(VLOOKUP($D759,Customer_Demand!$D:$BF,COLUMNS($I759:AP759),0)/$I759+VLOOKUP($D759,Customer_Demand!$D:$BF,COLUMNS($I759:AP759),0)/$K759),(VLOOKUP($D759,Customer_Demand!$D:$BF,COLUMNS($I759:AP759),0)/$I759)),"")</f>
        <v/>
      </c>
      <c r="AQ759" s="49" t="str">
        <f>IFERROR(IF($K759&lt;&gt;"SS",(VLOOKUP($D759,Customer_Demand!$D:$BF,COLUMNS($I759:AQ759),0)/$I759+VLOOKUP($D759,Customer_Demand!$D:$BF,COLUMNS($I759:AQ759),0)/$K759),(VLOOKUP($D759,Customer_Demand!$D:$BF,COLUMNS($I759:AQ759),0)/$I759)),"")</f>
        <v/>
      </c>
      <c r="AR759" s="49" t="str">
        <f>IFERROR(IF($K759&lt;&gt;"SS",(VLOOKUP($D759,Customer_Demand!$D:$BF,COLUMNS($I759:AR759),0)/$I759+VLOOKUP($D759,Customer_Demand!$D:$BF,COLUMNS($I759:AR759),0)/$K759),(VLOOKUP($D759,Customer_Demand!$D:$BF,COLUMNS($I759:AR759),0)/$I759)),"")</f>
        <v/>
      </c>
      <c r="AS759" s="49" t="str">
        <f>IFERROR(IF($K759&lt;&gt;"SS",(VLOOKUP($D759,Customer_Demand!$D:$BF,COLUMNS($I759:AS759),0)/$I759+VLOOKUP($D759,Customer_Demand!$D:$BF,COLUMNS($I759:AS759),0)/$K759),(VLOOKUP($D759,Customer_Demand!$D:$BF,COLUMNS($I759:AS759),0)/$I759)),"")</f>
        <v/>
      </c>
      <c r="AT759" s="49" t="str">
        <f>IFERROR(IF($K759&lt;&gt;"SS",(VLOOKUP($D759,Customer_Demand!$D:$BF,COLUMNS($I759:AT759),0)/$I759+VLOOKUP($D759,Customer_Demand!$D:$BF,COLUMNS($I759:AT759),0)/$K759),(VLOOKUP($D759,Customer_Demand!$D:$BF,COLUMNS($I759:AT759),0)/$I759)),"")</f>
        <v/>
      </c>
      <c r="AU759" s="49" t="str">
        <f>IFERROR(IF($K759&lt;&gt;"SS",(VLOOKUP($D759,Customer_Demand!$D:$BF,COLUMNS($I759:AU759),0)/$I759+VLOOKUP($D759,Customer_Demand!$D:$BF,COLUMNS($I759:AU759),0)/$K759),(VLOOKUP($D759,Customer_Demand!$D:$BF,COLUMNS($I759:AU759),0)/$I759)),"")</f>
        <v/>
      </c>
      <c r="AV759" s="49" t="str">
        <f>IFERROR(IF($K759&lt;&gt;"SS",(VLOOKUP($D759,Customer_Demand!$D:$BF,COLUMNS($I759:AV759),0)/$I759+VLOOKUP($D759,Customer_Demand!$D:$BF,COLUMNS($I759:AV759),0)/$K759),(VLOOKUP($D759,Customer_Demand!$D:$BF,COLUMNS($I759:AV759),0)/$I759)),"")</f>
        <v/>
      </c>
      <c r="AW759" s="49" t="str">
        <f>IFERROR(IF($K759&lt;&gt;"SS",(VLOOKUP($D759,Customer_Demand!$D:$BF,COLUMNS($I759:AW759),0)/$I759+VLOOKUP($D759,Customer_Demand!$D:$BF,COLUMNS($I759:AW759),0)/$K759),(VLOOKUP($D759,Customer_Demand!$D:$BF,COLUMNS($I759:AW759),0)/$I759)),"")</f>
        <v/>
      </c>
      <c r="AX759" s="49" t="str">
        <f>IFERROR(IF($K759&lt;&gt;"SS",(VLOOKUP($D759,Customer_Demand!$D:$BF,COLUMNS($I759:AX759),0)/$I759+VLOOKUP($D759,Customer_Demand!$D:$BF,COLUMNS($I759:AX759),0)/$K759),(VLOOKUP($D759,Customer_Demand!$D:$BF,COLUMNS($I759:AX759),0)/$I759)),"")</f>
        <v/>
      </c>
      <c r="AY759" s="49" t="str">
        <f>IFERROR(IF($K759&lt;&gt;"SS",(VLOOKUP($D759,Customer_Demand!$D:$BF,COLUMNS($I759:AY759),0)/$I759+VLOOKUP($D759,Customer_Demand!$D:$BF,COLUMNS($I759:AY759),0)/$K759),(VLOOKUP($D759,Customer_Demand!$D:$BF,COLUMNS($I759:AY759),0)/$I759)),"")</f>
        <v/>
      </c>
      <c r="AZ759" s="49" t="str">
        <f>IFERROR(IF($K759&lt;&gt;"SS",(VLOOKUP($D759,Customer_Demand!$D:$BF,COLUMNS($I759:AZ759),0)/$I759+VLOOKUP($D759,Customer_Demand!$D:$BF,COLUMNS($I759:AZ759),0)/$K759),(VLOOKUP($D759,Customer_Demand!$D:$BF,COLUMNS($I759:AZ759),0)/$I759)),"")</f>
        <v/>
      </c>
      <c r="BA759" s="49" t="str">
        <f>IFERROR(IF($K759&lt;&gt;"SS",(VLOOKUP($D759,Customer_Demand!$D:$BF,COLUMNS($I759:BA759),0)/$I759+VLOOKUP($D759,Customer_Demand!$D:$BF,COLUMNS($I759:BA759),0)/$K759),(VLOOKUP($D759,Customer_Demand!$D:$BF,COLUMNS($I759:BA759),0)/$I759)),"")</f>
        <v/>
      </c>
      <c r="BB759" s="49" t="str">
        <f>IFERROR(IF($K759&lt;&gt;"SS",(VLOOKUP($D759,Customer_Demand!$D:$BF,COLUMNS($I759:BB759),0)/$I759+VLOOKUP($D759,Customer_Demand!$D:$BF,COLUMNS($I759:BB759),0)/$K759),(VLOOKUP($D759,Customer_Demand!$D:$BF,COLUMNS($I759:BB759),0)/$I759)),"")</f>
        <v/>
      </c>
      <c r="BC759" s="49" t="str">
        <f>IFERROR(IF($K759&lt;&gt;"SS",(VLOOKUP($D759,Customer_Demand!$D:$BF,COLUMNS($I759:BC759),0)/$I759+VLOOKUP($D759,Customer_Demand!$D:$BF,COLUMNS($I759:BC759),0)/$K759),(VLOOKUP($D759,Customer_Demand!$D:$BF,COLUMNS($I759:BC759),0)/$I759)),"")</f>
        <v/>
      </c>
      <c r="BD759" s="49" t="str">
        <f>IFERROR(IF($K759&lt;&gt;"SS",(VLOOKUP($D759,Customer_Demand!$D:$BF,COLUMNS($I759:BD759),0)/$I759+VLOOKUP($D759,Customer_Demand!$D:$BF,COLUMNS($I759:BD759),0)/$K759),(VLOOKUP($D759,Customer_Demand!$D:$BF,COLUMNS($I759:BD759),0)/$I759)),"")</f>
        <v/>
      </c>
      <c r="BE759" s="49" t="str">
        <f>IFERROR(IF($K759&lt;&gt;"SS",(VLOOKUP($D759,Customer_Demand!$D:$BF,COLUMNS($I759:BE759),0)/$I759+VLOOKUP($D759,Customer_Demand!$D:$BF,COLUMNS($I759:BE759),0)/$K759),(VLOOKUP($D759,Customer_Demand!$D:$BF,COLUMNS($I759:BE759),0)/$I759)),"")</f>
        <v/>
      </c>
      <c r="BF759" s="49" t="str">
        <f>IFERROR(IF($K759&lt;&gt;"SS",(VLOOKUP($D759,Customer_Demand!$D:$BF,COLUMNS($I759:BF759),0)/$I759+VLOOKUP($D759,Customer_Demand!$D:$BF,COLUMNS($I759:BF759),0)/$K759),(VLOOKUP($D759,Customer_Demand!$D:$BF,COLUMNS($I759:BF759),0)/$I759)),"")</f>
        <v/>
      </c>
      <c r="BG759" s="49" t="str">
        <f>IFERROR(IF($K759&lt;&gt;"SS",(VLOOKUP($D759,Customer_Demand!$D:$BF,COLUMNS($I759:BG759),0)/$I759+VLOOKUP($D759,Customer_Demand!$D:$BF,COLUMNS($I759:BG759),0)/$K759),(VLOOKUP($D759,Customer_Demand!$D:$BF,COLUMNS($I759:BG759),0)/$I759)),"")</f>
        <v/>
      </c>
      <c r="BH759" s="49" t="str">
        <f>IFERROR(IF($K759&lt;&gt;"SS",(VLOOKUP($D759,Customer_Demand!$D:$BF,COLUMNS($I759:BH759),0)/$I759+VLOOKUP($D759,Customer_Demand!$D:$BF,COLUMNS($I759:BH759),0)/$K759),(VLOOKUP($D759,Customer_Demand!$D:$BF,COLUMNS($I759:BH759),0)/$I759)),"")</f>
        <v/>
      </c>
      <c r="BI759" s="49" t="str">
        <f>IFERROR(IF($K759&lt;&gt;"SS",(VLOOKUP($D759,Customer_Demand!$D:$BF,COLUMNS($I759:BI759),0)/$I759+VLOOKUP($D759,Customer_Demand!$D:$BF,COLUMNS($I759:BI759),0)/$K759),(VLOOKUP($D759,Customer_Demand!$D:$BF,COLUMNS($I759:BI759),0)/$I759)),"")</f>
        <v/>
      </c>
      <c r="BJ759" s="49" t="str">
        <f>IFERROR(IF($K759&lt;&gt;"SS",(VLOOKUP($D759,Customer_Demand!$D:$BF,COLUMNS($I759:BJ759),0)/$I759+VLOOKUP($D759,Customer_Demand!$D:$BF,COLUMNS($I759:BJ759),0)/$K759),(VLOOKUP($D759,Customer_Demand!$D:$BF,COLUMNS($I759:BJ759),0)/$I759)),"")</f>
        <v/>
      </c>
      <c r="BK759" s="50" t="str">
        <f>IFERROR(IF($K759&lt;&gt;"SS",(VLOOKUP($D759,Customer_Demand!$D:$BF,COLUMNS($I759:BK759),0)/$I759+VLOOKUP($D759,Customer_Demand!$D:$BF,COLUMNS($I759:BK759),0)/$K759),(VLOOKUP($D759,Customer_Demand!$D:$BF,COLUMNS($I759:BK759),0)/$I759)),"")</f>
        <v/>
      </c>
    </row>
    <row r="760" spans="2:63" x14ac:dyDescent="0.2">
      <c r="B760" s="12" t="str">
        <f t="shared" si="51"/>
        <v/>
      </c>
      <c r="C760" s="45" t="str">
        <f>IF((Customer_Demand!C760)&lt;&gt;"",Customer_Demand!C760,"")</f>
        <v/>
      </c>
      <c r="D760" s="45" t="str">
        <f>IF(C760&lt;&gt;"",Customer_Demand!D760,"")</f>
        <v/>
      </c>
      <c r="E760" s="52" t="str">
        <f>IF(C760&lt;&gt;"",Customer_Demand!E760,"")</f>
        <v/>
      </c>
      <c r="F760" s="47" t="str">
        <f>IF(C760&lt;&gt;"",VLOOKUP(D760,Customer_Demand!$D$5:$F$1005,3,0),"")</f>
        <v/>
      </c>
      <c r="G760" s="48" t="str">
        <f t="shared" si="48"/>
        <v/>
      </c>
      <c r="H760" s="48" t="str">
        <f t="shared" si="49"/>
        <v/>
      </c>
      <c r="I760" s="48" t="str">
        <f>IFERROR(IF(C760&lt;&gt;"",VLOOKUP($H760,SMT_Cycle_Time_Data!$F:$Q,4,0),""),"SGR Not Defined")</f>
        <v/>
      </c>
      <c r="J760" s="48" t="str">
        <f t="shared" si="50"/>
        <v/>
      </c>
      <c r="K760" s="48" t="str">
        <f>IF(C760&lt;&gt;"",IFERROR(VLOOKUP($J760,SMT_Cycle_Time_Data!$F:$Q,4,0),"SS"),"")</f>
        <v/>
      </c>
      <c r="L760" s="49" t="str">
        <f>IFERROR(IF($K760&lt;&gt;"SS",(VLOOKUP($D760,Customer_Demand!$D:$BF,COLUMNS($I760:L760),0)/$I760+VLOOKUP($D760,Customer_Demand!$D:$BF,COLUMNS($I760:L760),0)/$K760),(VLOOKUP($D760,Customer_Demand!$D:$BF,COLUMNS($I760:L760),0)/$I760)),"")</f>
        <v/>
      </c>
      <c r="M760" s="49" t="str">
        <f>IFERROR(IF($K760&lt;&gt;"SS",(VLOOKUP($D760,Customer_Demand!$D:$BF,COLUMNS($I760:M760),0)/$I760+VLOOKUP($D760,Customer_Demand!$D:$BF,COLUMNS($I760:M760),0)/$K760),(VLOOKUP($D760,Customer_Demand!$D:$BF,COLUMNS($I760:M760),0)/$I760)),"")</f>
        <v/>
      </c>
      <c r="N760" s="49" t="str">
        <f>IFERROR(IF($K760&lt;&gt;"SS",(VLOOKUP($D760,Customer_Demand!$D:$BF,COLUMNS($I760:N760),0)/$I760+VLOOKUP($D760,Customer_Demand!$D:$BF,COLUMNS($I760:N760),0)/$K760),(VLOOKUP($D760,Customer_Demand!$D:$BF,COLUMNS($I760:N760),0)/$I760)),"")</f>
        <v/>
      </c>
      <c r="O760" s="49" t="str">
        <f>IFERROR(IF($K760&lt;&gt;"SS",(VLOOKUP($D760,Customer_Demand!$D:$BF,COLUMNS($I760:O760),0)/$I760+VLOOKUP($D760,Customer_Demand!$D:$BF,COLUMNS($I760:O760),0)/$K760),(VLOOKUP($D760,Customer_Demand!$D:$BF,COLUMNS($I760:O760),0)/$I760)),"")</f>
        <v/>
      </c>
      <c r="P760" s="49" t="str">
        <f>IFERROR(IF($K760&lt;&gt;"SS",(VLOOKUP($D760,Customer_Demand!$D:$BF,COLUMNS($I760:P760),0)/$I760+VLOOKUP($D760,Customer_Demand!$D:$BF,COLUMNS($I760:P760),0)/$K760),(VLOOKUP($D760,Customer_Demand!$D:$BF,COLUMNS($I760:P760),0)/$I760)),"")</f>
        <v/>
      </c>
      <c r="Q760" s="49" t="str">
        <f>IFERROR(IF($K760&lt;&gt;"SS",(VLOOKUP($D760,Customer_Demand!$D:$BF,COLUMNS($I760:Q760),0)/$I760+VLOOKUP($D760,Customer_Demand!$D:$BF,COLUMNS($I760:Q760),0)/$K760),(VLOOKUP($D760,Customer_Demand!$D:$BF,COLUMNS($I760:Q760),0)/$I760)),"")</f>
        <v/>
      </c>
      <c r="R760" s="49" t="str">
        <f>IFERROR(IF($K760&lt;&gt;"SS",(VLOOKUP($D760,Customer_Demand!$D:$BF,COLUMNS($I760:R760),0)/$I760+VLOOKUP($D760,Customer_Demand!$D:$BF,COLUMNS($I760:R760),0)/$K760),(VLOOKUP($D760,Customer_Demand!$D:$BF,COLUMNS($I760:R760),0)/$I760)),"")</f>
        <v/>
      </c>
      <c r="S760" s="49" t="str">
        <f>IFERROR(IF($K760&lt;&gt;"SS",(VLOOKUP($D760,Customer_Demand!$D:$BF,COLUMNS($I760:S760),0)/$I760+VLOOKUP($D760,Customer_Demand!$D:$BF,COLUMNS($I760:S760),0)/$K760),(VLOOKUP($D760,Customer_Demand!$D:$BF,COLUMNS($I760:S760),0)/$I760)),"")</f>
        <v/>
      </c>
      <c r="T760" s="49" t="str">
        <f>IFERROR(IF($K760&lt;&gt;"SS",(VLOOKUP($D760,Customer_Demand!$D:$BF,COLUMNS($I760:T760),0)/$I760+VLOOKUP($D760,Customer_Demand!$D:$BF,COLUMNS($I760:T760),0)/$K760),(VLOOKUP($D760,Customer_Demand!$D:$BF,COLUMNS($I760:T760),0)/$I760)),"")</f>
        <v/>
      </c>
      <c r="U760" s="49" t="str">
        <f>IFERROR(IF($K760&lt;&gt;"SS",(VLOOKUP($D760,Customer_Demand!$D:$BF,COLUMNS($I760:U760),0)/$I760+VLOOKUP($D760,Customer_Demand!$D:$BF,COLUMNS($I760:U760),0)/$K760),(VLOOKUP($D760,Customer_Demand!$D:$BF,COLUMNS($I760:U760),0)/$I760)),"")</f>
        <v/>
      </c>
      <c r="V760" s="49" t="str">
        <f>IFERROR(IF($K760&lt;&gt;"SS",(VLOOKUP($D760,Customer_Demand!$D:$BF,COLUMNS($I760:V760),0)/$I760+VLOOKUP($D760,Customer_Demand!$D:$BF,COLUMNS($I760:V760),0)/$K760),(VLOOKUP($D760,Customer_Demand!$D:$BF,COLUMNS($I760:V760),0)/$I760)),"")</f>
        <v/>
      </c>
      <c r="W760" s="49" t="str">
        <f>IFERROR(IF($K760&lt;&gt;"SS",(VLOOKUP($D760,Customer_Demand!$D:$BF,COLUMNS($I760:W760),0)/$I760+VLOOKUP($D760,Customer_Demand!$D:$BF,COLUMNS($I760:W760),0)/$K760),(VLOOKUP($D760,Customer_Demand!$D:$BF,COLUMNS($I760:W760),0)/$I760)),"")</f>
        <v/>
      </c>
      <c r="X760" s="49" t="str">
        <f>IFERROR(IF($K760&lt;&gt;"SS",(VLOOKUP($D760,Customer_Demand!$D:$BF,COLUMNS($I760:X760),0)/$I760+VLOOKUP($D760,Customer_Demand!$D:$BF,COLUMNS($I760:X760),0)/$K760),(VLOOKUP($D760,Customer_Demand!$D:$BF,COLUMNS($I760:X760),0)/$I760)),"")</f>
        <v/>
      </c>
      <c r="Y760" s="49" t="str">
        <f>IFERROR(IF($K760&lt;&gt;"SS",(VLOOKUP($D760,Customer_Demand!$D:$BF,COLUMNS($I760:Y760),0)/$I760+VLOOKUP($D760,Customer_Demand!$D:$BF,COLUMNS($I760:Y760),0)/$K760),(VLOOKUP($D760,Customer_Demand!$D:$BF,COLUMNS($I760:Y760),0)/$I760)),"")</f>
        <v/>
      </c>
      <c r="Z760" s="49" t="str">
        <f>IFERROR(IF($K760&lt;&gt;"SS",(VLOOKUP($D760,Customer_Demand!$D:$BF,COLUMNS($I760:Z760),0)/$I760+VLOOKUP($D760,Customer_Demand!$D:$BF,COLUMNS($I760:Z760),0)/$K760),(VLOOKUP($D760,Customer_Demand!$D:$BF,COLUMNS($I760:Z760),0)/$I760)),"")</f>
        <v/>
      </c>
      <c r="AA760" s="49" t="str">
        <f>IFERROR(IF($K760&lt;&gt;"SS",(VLOOKUP($D760,Customer_Demand!$D:$BF,COLUMNS($I760:AA760),0)/$I760+VLOOKUP($D760,Customer_Demand!$D:$BF,COLUMNS($I760:AA760),0)/$K760),(VLOOKUP($D760,Customer_Demand!$D:$BF,COLUMNS($I760:AA760),0)/$I760)),"")</f>
        <v/>
      </c>
      <c r="AB760" s="49" t="str">
        <f>IFERROR(IF($K760&lt;&gt;"SS",(VLOOKUP($D760,Customer_Demand!$D:$BF,COLUMNS($I760:AB760),0)/$I760+VLOOKUP($D760,Customer_Demand!$D:$BF,COLUMNS($I760:AB760),0)/$K760),(VLOOKUP($D760,Customer_Demand!$D:$BF,COLUMNS($I760:AB760),0)/$I760)),"")</f>
        <v/>
      </c>
      <c r="AC760" s="49" t="str">
        <f>IFERROR(IF($K760&lt;&gt;"SS",(VLOOKUP($D760,Customer_Demand!$D:$BF,COLUMNS($I760:AC760),0)/$I760+VLOOKUP($D760,Customer_Demand!$D:$BF,COLUMNS($I760:AC760),0)/$K760),(VLOOKUP($D760,Customer_Demand!$D:$BF,COLUMNS($I760:AC760),0)/$I760)),"")</f>
        <v/>
      </c>
      <c r="AD760" s="49" t="str">
        <f>IFERROR(IF($K760&lt;&gt;"SS",(VLOOKUP($D760,Customer_Demand!$D:$BF,COLUMNS($I760:AD760),0)/$I760+VLOOKUP($D760,Customer_Demand!$D:$BF,COLUMNS($I760:AD760),0)/$K760),(VLOOKUP($D760,Customer_Demand!$D:$BF,COLUMNS($I760:AD760),0)/$I760)),"")</f>
        <v/>
      </c>
      <c r="AE760" s="49" t="str">
        <f>IFERROR(IF($K760&lt;&gt;"SS",(VLOOKUP($D760,Customer_Demand!$D:$BF,COLUMNS($I760:AE760),0)/$I760+VLOOKUP($D760,Customer_Demand!$D:$BF,COLUMNS($I760:AE760),0)/$K760),(VLOOKUP($D760,Customer_Demand!$D:$BF,COLUMNS($I760:AE760),0)/$I760)),"")</f>
        <v/>
      </c>
      <c r="AF760" s="49" t="str">
        <f>IFERROR(IF($K760&lt;&gt;"SS",(VLOOKUP($D760,Customer_Demand!$D:$BF,COLUMNS($I760:AF760),0)/$I760+VLOOKUP($D760,Customer_Demand!$D:$BF,COLUMNS($I760:AF760),0)/$K760),(VLOOKUP($D760,Customer_Demand!$D:$BF,COLUMNS($I760:AF760),0)/$I760)),"")</f>
        <v/>
      </c>
      <c r="AG760" s="49" t="str">
        <f>IFERROR(IF($K760&lt;&gt;"SS",(VLOOKUP($D760,Customer_Demand!$D:$BF,COLUMNS($I760:AG760),0)/$I760+VLOOKUP($D760,Customer_Demand!$D:$BF,COLUMNS($I760:AG760),0)/$K760),(VLOOKUP($D760,Customer_Demand!$D:$BF,COLUMNS($I760:AG760),0)/$I760)),"")</f>
        <v/>
      </c>
      <c r="AH760" s="49" t="str">
        <f>IFERROR(IF($K760&lt;&gt;"SS",(VLOOKUP($D760,Customer_Demand!$D:$BF,COLUMNS($I760:AH760),0)/$I760+VLOOKUP($D760,Customer_Demand!$D:$BF,COLUMNS($I760:AH760),0)/$K760),(VLOOKUP($D760,Customer_Demand!$D:$BF,COLUMNS($I760:AH760),0)/$I760)),"")</f>
        <v/>
      </c>
      <c r="AI760" s="49" t="str">
        <f>IFERROR(IF($K760&lt;&gt;"SS",(VLOOKUP($D760,Customer_Demand!$D:$BF,COLUMNS($I760:AI760),0)/$I760+VLOOKUP($D760,Customer_Demand!$D:$BF,COLUMNS($I760:AI760),0)/$K760),(VLOOKUP($D760,Customer_Demand!$D:$BF,COLUMNS($I760:AI760),0)/$I760)),"")</f>
        <v/>
      </c>
      <c r="AJ760" s="49" t="str">
        <f>IFERROR(IF($K760&lt;&gt;"SS",(VLOOKUP($D760,Customer_Demand!$D:$BF,COLUMNS($I760:AJ760),0)/$I760+VLOOKUP($D760,Customer_Demand!$D:$BF,COLUMNS($I760:AJ760),0)/$K760),(VLOOKUP($D760,Customer_Demand!$D:$BF,COLUMNS($I760:AJ760),0)/$I760)),"")</f>
        <v/>
      </c>
      <c r="AK760" s="49" t="str">
        <f>IFERROR(IF($K760&lt;&gt;"SS",(VLOOKUP($D760,Customer_Demand!$D:$BF,COLUMNS($I760:AK760),0)/$I760+VLOOKUP($D760,Customer_Demand!$D:$BF,COLUMNS($I760:AK760),0)/$K760),(VLOOKUP($D760,Customer_Demand!$D:$BF,COLUMNS($I760:AK760),0)/$I760)),"")</f>
        <v/>
      </c>
      <c r="AL760" s="49" t="str">
        <f>IFERROR(IF($K760&lt;&gt;"SS",(VLOOKUP($D760,Customer_Demand!$D:$BF,COLUMNS($I760:AL760),0)/$I760+VLOOKUP($D760,Customer_Demand!$D:$BF,COLUMNS($I760:AL760),0)/$K760),(VLOOKUP($D760,Customer_Demand!$D:$BF,COLUMNS($I760:AL760),0)/$I760)),"")</f>
        <v/>
      </c>
      <c r="AM760" s="49" t="str">
        <f>IFERROR(IF($K760&lt;&gt;"SS",(VLOOKUP($D760,Customer_Demand!$D:$BF,COLUMNS($I760:AM760),0)/$I760+VLOOKUP($D760,Customer_Demand!$D:$BF,COLUMNS($I760:AM760),0)/$K760),(VLOOKUP($D760,Customer_Demand!$D:$BF,COLUMNS($I760:AM760),0)/$I760)),"")</f>
        <v/>
      </c>
      <c r="AN760" s="49" t="str">
        <f>IFERROR(IF($K760&lt;&gt;"SS",(VLOOKUP($D760,Customer_Demand!$D:$BF,COLUMNS($I760:AN760),0)/$I760+VLOOKUP($D760,Customer_Demand!$D:$BF,COLUMNS($I760:AN760),0)/$K760),(VLOOKUP($D760,Customer_Demand!$D:$BF,COLUMNS($I760:AN760),0)/$I760)),"")</f>
        <v/>
      </c>
      <c r="AO760" s="49" t="str">
        <f>IFERROR(IF($K760&lt;&gt;"SS",(VLOOKUP($D760,Customer_Demand!$D:$BF,COLUMNS($I760:AO760),0)/$I760+VLOOKUP($D760,Customer_Demand!$D:$BF,COLUMNS($I760:AO760),0)/$K760),(VLOOKUP($D760,Customer_Demand!$D:$BF,COLUMNS($I760:AO760),0)/$I760)),"")</f>
        <v/>
      </c>
      <c r="AP760" s="49" t="str">
        <f>IFERROR(IF($K760&lt;&gt;"SS",(VLOOKUP($D760,Customer_Demand!$D:$BF,COLUMNS($I760:AP760),0)/$I760+VLOOKUP($D760,Customer_Demand!$D:$BF,COLUMNS($I760:AP760),0)/$K760),(VLOOKUP($D760,Customer_Demand!$D:$BF,COLUMNS($I760:AP760),0)/$I760)),"")</f>
        <v/>
      </c>
      <c r="AQ760" s="49" t="str">
        <f>IFERROR(IF($K760&lt;&gt;"SS",(VLOOKUP($D760,Customer_Demand!$D:$BF,COLUMNS($I760:AQ760),0)/$I760+VLOOKUP($D760,Customer_Demand!$D:$BF,COLUMNS($I760:AQ760),0)/$K760),(VLOOKUP($D760,Customer_Demand!$D:$BF,COLUMNS($I760:AQ760),0)/$I760)),"")</f>
        <v/>
      </c>
      <c r="AR760" s="49" t="str">
        <f>IFERROR(IF($K760&lt;&gt;"SS",(VLOOKUP($D760,Customer_Demand!$D:$BF,COLUMNS($I760:AR760),0)/$I760+VLOOKUP($D760,Customer_Demand!$D:$BF,COLUMNS($I760:AR760),0)/$K760),(VLOOKUP($D760,Customer_Demand!$D:$BF,COLUMNS($I760:AR760),0)/$I760)),"")</f>
        <v/>
      </c>
      <c r="AS760" s="49" t="str">
        <f>IFERROR(IF($K760&lt;&gt;"SS",(VLOOKUP($D760,Customer_Demand!$D:$BF,COLUMNS($I760:AS760),0)/$I760+VLOOKUP($D760,Customer_Demand!$D:$BF,COLUMNS($I760:AS760),0)/$K760),(VLOOKUP($D760,Customer_Demand!$D:$BF,COLUMNS($I760:AS760),0)/$I760)),"")</f>
        <v/>
      </c>
      <c r="AT760" s="49" t="str">
        <f>IFERROR(IF($K760&lt;&gt;"SS",(VLOOKUP($D760,Customer_Demand!$D:$BF,COLUMNS($I760:AT760),0)/$I760+VLOOKUP($D760,Customer_Demand!$D:$BF,COLUMNS($I760:AT760),0)/$K760),(VLOOKUP($D760,Customer_Demand!$D:$BF,COLUMNS($I760:AT760),0)/$I760)),"")</f>
        <v/>
      </c>
      <c r="AU760" s="49" t="str">
        <f>IFERROR(IF($K760&lt;&gt;"SS",(VLOOKUP($D760,Customer_Demand!$D:$BF,COLUMNS($I760:AU760),0)/$I760+VLOOKUP($D760,Customer_Demand!$D:$BF,COLUMNS($I760:AU760),0)/$K760),(VLOOKUP($D760,Customer_Demand!$D:$BF,COLUMNS($I760:AU760),0)/$I760)),"")</f>
        <v/>
      </c>
      <c r="AV760" s="49" t="str">
        <f>IFERROR(IF($K760&lt;&gt;"SS",(VLOOKUP($D760,Customer_Demand!$D:$BF,COLUMNS($I760:AV760),0)/$I760+VLOOKUP($D760,Customer_Demand!$D:$BF,COLUMNS($I760:AV760),0)/$K760),(VLOOKUP($D760,Customer_Demand!$D:$BF,COLUMNS($I760:AV760),0)/$I760)),"")</f>
        <v/>
      </c>
      <c r="AW760" s="49" t="str">
        <f>IFERROR(IF($K760&lt;&gt;"SS",(VLOOKUP($D760,Customer_Demand!$D:$BF,COLUMNS($I760:AW760),0)/$I760+VLOOKUP($D760,Customer_Demand!$D:$BF,COLUMNS($I760:AW760),0)/$K760),(VLOOKUP($D760,Customer_Demand!$D:$BF,COLUMNS($I760:AW760),0)/$I760)),"")</f>
        <v/>
      </c>
      <c r="AX760" s="49" t="str">
        <f>IFERROR(IF($K760&lt;&gt;"SS",(VLOOKUP($D760,Customer_Demand!$D:$BF,COLUMNS($I760:AX760),0)/$I760+VLOOKUP($D760,Customer_Demand!$D:$BF,COLUMNS($I760:AX760),0)/$K760),(VLOOKUP($D760,Customer_Demand!$D:$BF,COLUMNS($I760:AX760),0)/$I760)),"")</f>
        <v/>
      </c>
      <c r="AY760" s="49" t="str">
        <f>IFERROR(IF($K760&lt;&gt;"SS",(VLOOKUP($D760,Customer_Demand!$D:$BF,COLUMNS($I760:AY760),0)/$I760+VLOOKUP($D760,Customer_Demand!$D:$BF,COLUMNS($I760:AY760),0)/$K760),(VLOOKUP($D760,Customer_Demand!$D:$BF,COLUMNS($I760:AY760),0)/$I760)),"")</f>
        <v/>
      </c>
      <c r="AZ760" s="49" t="str">
        <f>IFERROR(IF($K760&lt;&gt;"SS",(VLOOKUP($D760,Customer_Demand!$D:$BF,COLUMNS($I760:AZ760),0)/$I760+VLOOKUP($D760,Customer_Demand!$D:$BF,COLUMNS($I760:AZ760),0)/$K760),(VLOOKUP($D760,Customer_Demand!$D:$BF,COLUMNS($I760:AZ760),0)/$I760)),"")</f>
        <v/>
      </c>
      <c r="BA760" s="49" t="str">
        <f>IFERROR(IF($K760&lt;&gt;"SS",(VLOOKUP($D760,Customer_Demand!$D:$BF,COLUMNS($I760:BA760),0)/$I760+VLOOKUP($D760,Customer_Demand!$D:$BF,COLUMNS($I760:BA760),0)/$K760),(VLOOKUP($D760,Customer_Demand!$D:$BF,COLUMNS($I760:BA760),0)/$I760)),"")</f>
        <v/>
      </c>
      <c r="BB760" s="49" t="str">
        <f>IFERROR(IF($K760&lt;&gt;"SS",(VLOOKUP($D760,Customer_Demand!$D:$BF,COLUMNS($I760:BB760),0)/$I760+VLOOKUP($D760,Customer_Demand!$D:$BF,COLUMNS($I760:BB760),0)/$K760),(VLOOKUP($D760,Customer_Demand!$D:$BF,COLUMNS($I760:BB760),0)/$I760)),"")</f>
        <v/>
      </c>
      <c r="BC760" s="49" t="str">
        <f>IFERROR(IF($K760&lt;&gt;"SS",(VLOOKUP($D760,Customer_Demand!$D:$BF,COLUMNS($I760:BC760),0)/$I760+VLOOKUP($D760,Customer_Demand!$D:$BF,COLUMNS($I760:BC760),0)/$K760),(VLOOKUP($D760,Customer_Demand!$D:$BF,COLUMNS($I760:BC760),0)/$I760)),"")</f>
        <v/>
      </c>
      <c r="BD760" s="49" t="str">
        <f>IFERROR(IF($K760&lt;&gt;"SS",(VLOOKUP($D760,Customer_Demand!$D:$BF,COLUMNS($I760:BD760),0)/$I760+VLOOKUP($D760,Customer_Demand!$D:$BF,COLUMNS($I760:BD760),0)/$K760),(VLOOKUP($D760,Customer_Demand!$D:$BF,COLUMNS($I760:BD760),0)/$I760)),"")</f>
        <v/>
      </c>
      <c r="BE760" s="49" t="str">
        <f>IFERROR(IF($K760&lt;&gt;"SS",(VLOOKUP($D760,Customer_Demand!$D:$BF,COLUMNS($I760:BE760),0)/$I760+VLOOKUP($D760,Customer_Demand!$D:$BF,COLUMNS($I760:BE760),0)/$K760),(VLOOKUP($D760,Customer_Demand!$D:$BF,COLUMNS($I760:BE760),0)/$I760)),"")</f>
        <v/>
      </c>
      <c r="BF760" s="49" t="str">
        <f>IFERROR(IF($K760&lt;&gt;"SS",(VLOOKUP($D760,Customer_Demand!$D:$BF,COLUMNS($I760:BF760),0)/$I760+VLOOKUP($D760,Customer_Demand!$D:$BF,COLUMNS($I760:BF760),0)/$K760),(VLOOKUP($D760,Customer_Demand!$D:$BF,COLUMNS($I760:BF760),0)/$I760)),"")</f>
        <v/>
      </c>
      <c r="BG760" s="49" t="str">
        <f>IFERROR(IF($K760&lt;&gt;"SS",(VLOOKUP($D760,Customer_Demand!$D:$BF,COLUMNS($I760:BG760),0)/$I760+VLOOKUP($D760,Customer_Demand!$D:$BF,COLUMNS($I760:BG760),0)/$K760),(VLOOKUP($D760,Customer_Demand!$D:$BF,COLUMNS($I760:BG760),0)/$I760)),"")</f>
        <v/>
      </c>
      <c r="BH760" s="49" t="str">
        <f>IFERROR(IF($K760&lt;&gt;"SS",(VLOOKUP($D760,Customer_Demand!$D:$BF,COLUMNS($I760:BH760),0)/$I760+VLOOKUP($D760,Customer_Demand!$D:$BF,COLUMNS($I760:BH760),0)/$K760),(VLOOKUP($D760,Customer_Demand!$D:$BF,COLUMNS($I760:BH760),0)/$I760)),"")</f>
        <v/>
      </c>
      <c r="BI760" s="49" t="str">
        <f>IFERROR(IF($K760&lt;&gt;"SS",(VLOOKUP($D760,Customer_Demand!$D:$BF,COLUMNS($I760:BI760),0)/$I760+VLOOKUP($D760,Customer_Demand!$D:$BF,COLUMNS($I760:BI760),0)/$K760),(VLOOKUP($D760,Customer_Demand!$D:$BF,COLUMNS($I760:BI760),0)/$I760)),"")</f>
        <v/>
      </c>
      <c r="BJ760" s="49" t="str">
        <f>IFERROR(IF($K760&lt;&gt;"SS",(VLOOKUP($D760,Customer_Demand!$D:$BF,COLUMNS($I760:BJ760),0)/$I760+VLOOKUP($D760,Customer_Demand!$D:$BF,COLUMNS($I760:BJ760),0)/$K760),(VLOOKUP($D760,Customer_Demand!$D:$BF,COLUMNS($I760:BJ760),0)/$I760)),"")</f>
        <v/>
      </c>
      <c r="BK760" s="50" t="str">
        <f>IFERROR(IF($K760&lt;&gt;"SS",(VLOOKUP($D760,Customer_Demand!$D:$BF,COLUMNS($I760:BK760),0)/$I760+VLOOKUP($D760,Customer_Demand!$D:$BF,COLUMNS($I760:BK760),0)/$K760),(VLOOKUP($D760,Customer_Demand!$D:$BF,COLUMNS($I760:BK760),0)/$I760)),"")</f>
        <v/>
      </c>
    </row>
    <row r="761" spans="2:63" x14ac:dyDescent="0.2">
      <c r="B761" s="12" t="str">
        <f t="shared" si="51"/>
        <v/>
      </c>
      <c r="C761" s="45" t="str">
        <f>IF((Customer_Demand!C761)&lt;&gt;"",Customer_Demand!C761,"")</f>
        <v/>
      </c>
      <c r="D761" s="45" t="str">
        <f>IF(C761&lt;&gt;"",Customer_Demand!D761,"")</f>
        <v/>
      </c>
      <c r="E761" s="52" t="str">
        <f>IF(C761&lt;&gt;"",Customer_Demand!E761,"")</f>
        <v/>
      </c>
      <c r="F761" s="47" t="str">
        <f>IF(C761&lt;&gt;"",VLOOKUP(D761,Customer_Demand!$D$5:$F$1005,3,0),"")</f>
        <v/>
      </c>
      <c r="G761" s="48" t="str">
        <f t="shared" si="48"/>
        <v/>
      </c>
      <c r="H761" s="48" t="str">
        <f t="shared" si="49"/>
        <v/>
      </c>
      <c r="I761" s="48" t="str">
        <f>IFERROR(IF(C761&lt;&gt;"",VLOOKUP($H761,SMT_Cycle_Time_Data!$F:$Q,4,0),""),"SGR Not Defined")</f>
        <v/>
      </c>
      <c r="J761" s="48" t="str">
        <f t="shared" si="50"/>
        <v/>
      </c>
      <c r="K761" s="48" t="str">
        <f>IF(C761&lt;&gt;"",IFERROR(VLOOKUP($J761,SMT_Cycle_Time_Data!$F:$Q,4,0),"SS"),"")</f>
        <v/>
      </c>
      <c r="L761" s="49" t="str">
        <f>IFERROR(IF($K761&lt;&gt;"SS",(VLOOKUP($D761,Customer_Demand!$D:$BF,COLUMNS($I761:L761),0)/$I761+VLOOKUP($D761,Customer_Demand!$D:$BF,COLUMNS($I761:L761),0)/$K761),(VLOOKUP($D761,Customer_Demand!$D:$BF,COLUMNS($I761:L761),0)/$I761)),"")</f>
        <v/>
      </c>
      <c r="M761" s="49" t="str">
        <f>IFERROR(IF($K761&lt;&gt;"SS",(VLOOKUP($D761,Customer_Demand!$D:$BF,COLUMNS($I761:M761),0)/$I761+VLOOKUP($D761,Customer_Demand!$D:$BF,COLUMNS($I761:M761),0)/$K761),(VLOOKUP($D761,Customer_Demand!$D:$BF,COLUMNS($I761:M761),0)/$I761)),"")</f>
        <v/>
      </c>
      <c r="N761" s="49" t="str">
        <f>IFERROR(IF($K761&lt;&gt;"SS",(VLOOKUP($D761,Customer_Demand!$D:$BF,COLUMNS($I761:N761),0)/$I761+VLOOKUP($D761,Customer_Demand!$D:$BF,COLUMNS($I761:N761),0)/$K761),(VLOOKUP($D761,Customer_Demand!$D:$BF,COLUMNS($I761:N761),0)/$I761)),"")</f>
        <v/>
      </c>
      <c r="O761" s="49" t="str">
        <f>IFERROR(IF($K761&lt;&gt;"SS",(VLOOKUP($D761,Customer_Demand!$D:$BF,COLUMNS($I761:O761),0)/$I761+VLOOKUP($D761,Customer_Demand!$D:$BF,COLUMNS($I761:O761),0)/$K761),(VLOOKUP($D761,Customer_Demand!$D:$BF,COLUMNS($I761:O761),0)/$I761)),"")</f>
        <v/>
      </c>
      <c r="P761" s="49" t="str">
        <f>IFERROR(IF($K761&lt;&gt;"SS",(VLOOKUP($D761,Customer_Demand!$D:$BF,COLUMNS($I761:P761),0)/$I761+VLOOKUP($D761,Customer_Demand!$D:$BF,COLUMNS($I761:P761),0)/$K761),(VLOOKUP($D761,Customer_Demand!$D:$BF,COLUMNS($I761:P761),0)/$I761)),"")</f>
        <v/>
      </c>
      <c r="Q761" s="49" t="str">
        <f>IFERROR(IF($K761&lt;&gt;"SS",(VLOOKUP($D761,Customer_Demand!$D:$BF,COLUMNS($I761:Q761),0)/$I761+VLOOKUP($D761,Customer_Demand!$D:$BF,COLUMNS($I761:Q761),0)/$K761),(VLOOKUP($D761,Customer_Demand!$D:$BF,COLUMNS($I761:Q761),0)/$I761)),"")</f>
        <v/>
      </c>
      <c r="R761" s="49" t="str">
        <f>IFERROR(IF($K761&lt;&gt;"SS",(VLOOKUP($D761,Customer_Demand!$D:$BF,COLUMNS($I761:R761),0)/$I761+VLOOKUP($D761,Customer_Demand!$D:$BF,COLUMNS($I761:R761),0)/$K761),(VLOOKUP($D761,Customer_Demand!$D:$BF,COLUMNS($I761:R761),0)/$I761)),"")</f>
        <v/>
      </c>
      <c r="S761" s="49" t="str">
        <f>IFERROR(IF($K761&lt;&gt;"SS",(VLOOKUP($D761,Customer_Demand!$D:$BF,COLUMNS($I761:S761),0)/$I761+VLOOKUP($D761,Customer_Demand!$D:$BF,COLUMNS($I761:S761),0)/$K761),(VLOOKUP($D761,Customer_Demand!$D:$BF,COLUMNS($I761:S761),0)/$I761)),"")</f>
        <v/>
      </c>
      <c r="T761" s="49" t="str">
        <f>IFERROR(IF($K761&lt;&gt;"SS",(VLOOKUP($D761,Customer_Demand!$D:$BF,COLUMNS($I761:T761),0)/$I761+VLOOKUP($D761,Customer_Demand!$D:$BF,COLUMNS($I761:T761),0)/$K761),(VLOOKUP($D761,Customer_Demand!$D:$BF,COLUMNS($I761:T761),0)/$I761)),"")</f>
        <v/>
      </c>
      <c r="U761" s="49" t="str">
        <f>IFERROR(IF($K761&lt;&gt;"SS",(VLOOKUP($D761,Customer_Demand!$D:$BF,COLUMNS($I761:U761),0)/$I761+VLOOKUP($D761,Customer_Demand!$D:$BF,COLUMNS($I761:U761),0)/$K761),(VLOOKUP($D761,Customer_Demand!$D:$BF,COLUMNS($I761:U761),0)/$I761)),"")</f>
        <v/>
      </c>
      <c r="V761" s="49" t="str">
        <f>IFERROR(IF($K761&lt;&gt;"SS",(VLOOKUP($D761,Customer_Demand!$D:$BF,COLUMNS($I761:V761),0)/$I761+VLOOKUP($D761,Customer_Demand!$D:$BF,COLUMNS($I761:V761),0)/$K761),(VLOOKUP($D761,Customer_Demand!$D:$BF,COLUMNS($I761:V761),0)/$I761)),"")</f>
        <v/>
      </c>
      <c r="W761" s="49" t="str">
        <f>IFERROR(IF($K761&lt;&gt;"SS",(VLOOKUP($D761,Customer_Demand!$D:$BF,COLUMNS($I761:W761),0)/$I761+VLOOKUP($D761,Customer_Demand!$D:$BF,COLUMNS($I761:W761),0)/$K761),(VLOOKUP($D761,Customer_Demand!$D:$BF,COLUMNS($I761:W761),0)/$I761)),"")</f>
        <v/>
      </c>
      <c r="X761" s="49" t="str">
        <f>IFERROR(IF($K761&lt;&gt;"SS",(VLOOKUP($D761,Customer_Demand!$D:$BF,COLUMNS($I761:X761),0)/$I761+VLOOKUP($D761,Customer_Demand!$D:$BF,COLUMNS($I761:X761),0)/$K761),(VLOOKUP($D761,Customer_Demand!$D:$BF,COLUMNS($I761:X761),0)/$I761)),"")</f>
        <v/>
      </c>
      <c r="Y761" s="49" t="str">
        <f>IFERROR(IF($K761&lt;&gt;"SS",(VLOOKUP($D761,Customer_Demand!$D:$BF,COLUMNS($I761:Y761),0)/$I761+VLOOKUP($D761,Customer_Demand!$D:$BF,COLUMNS($I761:Y761),0)/$K761),(VLOOKUP($D761,Customer_Demand!$D:$BF,COLUMNS($I761:Y761),0)/$I761)),"")</f>
        <v/>
      </c>
      <c r="Z761" s="49" t="str">
        <f>IFERROR(IF($K761&lt;&gt;"SS",(VLOOKUP($D761,Customer_Demand!$D:$BF,COLUMNS($I761:Z761),0)/$I761+VLOOKUP($D761,Customer_Demand!$D:$BF,COLUMNS($I761:Z761),0)/$K761),(VLOOKUP($D761,Customer_Demand!$D:$BF,COLUMNS($I761:Z761),0)/$I761)),"")</f>
        <v/>
      </c>
      <c r="AA761" s="49" t="str">
        <f>IFERROR(IF($K761&lt;&gt;"SS",(VLOOKUP($D761,Customer_Demand!$D:$BF,COLUMNS($I761:AA761),0)/$I761+VLOOKUP($D761,Customer_Demand!$D:$BF,COLUMNS($I761:AA761),0)/$K761),(VLOOKUP($D761,Customer_Demand!$D:$BF,COLUMNS($I761:AA761),0)/$I761)),"")</f>
        <v/>
      </c>
      <c r="AB761" s="49" t="str">
        <f>IFERROR(IF($K761&lt;&gt;"SS",(VLOOKUP($D761,Customer_Demand!$D:$BF,COLUMNS($I761:AB761),0)/$I761+VLOOKUP($D761,Customer_Demand!$D:$BF,COLUMNS($I761:AB761),0)/$K761),(VLOOKUP($D761,Customer_Demand!$D:$BF,COLUMNS($I761:AB761),0)/$I761)),"")</f>
        <v/>
      </c>
      <c r="AC761" s="49" t="str">
        <f>IFERROR(IF($K761&lt;&gt;"SS",(VLOOKUP($D761,Customer_Demand!$D:$BF,COLUMNS($I761:AC761),0)/$I761+VLOOKUP($D761,Customer_Demand!$D:$BF,COLUMNS($I761:AC761),0)/$K761),(VLOOKUP($D761,Customer_Demand!$D:$BF,COLUMNS($I761:AC761),0)/$I761)),"")</f>
        <v/>
      </c>
      <c r="AD761" s="49" t="str">
        <f>IFERROR(IF($K761&lt;&gt;"SS",(VLOOKUP($D761,Customer_Demand!$D:$BF,COLUMNS($I761:AD761),0)/$I761+VLOOKUP($D761,Customer_Demand!$D:$BF,COLUMNS($I761:AD761),0)/$K761),(VLOOKUP($D761,Customer_Demand!$D:$BF,COLUMNS($I761:AD761),0)/$I761)),"")</f>
        <v/>
      </c>
      <c r="AE761" s="49" t="str">
        <f>IFERROR(IF($K761&lt;&gt;"SS",(VLOOKUP($D761,Customer_Demand!$D:$BF,COLUMNS($I761:AE761),0)/$I761+VLOOKUP($D761,Customer_Demand!$D:$BF,COLUMNS($I761:AE761),0)/$K761),(VLOOKUP($D761,Customer_Demand!$D:$BF,COLUMNS($I761:AE761),0)/$I761)),"")</f>
        <v/>
      </c>
      <c r="AF761" s="49" t="str">
        <f>IFERROR(IF($K761&lt;&gt;"SS",(VLOOKUP($D761,Customer_Demand!$D:$BF,COLUMNS($I761:AF761),0)/$I761+VLOOKUP($D761,Customer_Demand!$D:$BF,COLUMNS($I761:AF761),0)/$K761),(VLOOKUP($D761,Customer_Demand!$D:$BF,COLUMNS($I761:AF761),0)/$I761)),"")</f>
        <v/>
      </c>
      <c r="AG761" s="49" t="str">
        <f>IFERROR(IF($K761&lt;&gt;"SS",(VLOOKUP($D761,Customer_Demand!$D:$BF,COLUMNS($I761:AG761),0)/$I761+VLOOKUP($D761,Customer_Demand!$D:$BF,COLUMNS($I761:AG761),0)/$K761),(VLOOKUP($D761,Customer_Demand!$D:$BF,COLUMNS($I761:AG761),0)/$I761)),"")</f>
        <v/>
      </c>
      <c r="AH761" s="49" t="str">
        <f>IFERROR(IF($K761&lt;&gt;"SS",(VLOOKUP($D761,Customer_Demand!$D:$BF,COLUMNS($I761:AH761),0)/$I761+VLOOKUP($D761,Customer_Demand!$D:$BF,COLUMNS($I761:AH761),0)/$K761),(VLOOKUP($D761,Customer_Demand!$D:$BF,COLUMNS($I761:AH761),0)/$I761)),"")</f>
        <v/>
      </c>
      <c r="AI761" s="49" t="str">
        <f>IFERROR(IF($K761&lt;&gt;"SS",(VLOOKUP($D761,Customer_Demand!$D:$BF,COLUMNS($I761:AI761),0)/$I761+VLOOKUP($D761,Customer_Demand!$D:$BF,COLUMNS($I761:AI761),0)/$K761),(VLOOKUP($D761,Customer_Demand!$D:$BF,COLUMNS($I761:AI761),0)/$I761)),"")</f>
        <v/>
      </c>
      <c r="AJ761" s="49" t="str">
        <f>IFERROR(IF($K761&lt;&gt;"SS",(VLOOKUP($D761,Customer_Demand!$D:$BF,COLUMNS($I761:AJ761),0)/$I761+VLOOKUP($D761,Customer_Demand!$D:$BF,COLUMNS($I761:AJ761),0)/$K761),(VLOOKUP($D761,Customer_Demand!$D:$BF,COLUMNS($I761:AJ761),0)/$I761)),"")</f>
        <v/>
      </c>
      <c r="AK761" s="49" t="str">
        <f>IFERROR(IF($K761&lt;&gt;"SS",(VLOOKUP($D761,Customer_Demand!$D:$BF,COLUMNS($I761:AK761),0)/$I761+VLOOKUP($D761,Customer_Demand!$D:$BF,COLUMNS($I761:AK761),0)/$K761),(VLOOKUP($D761,Customer_Demand!$D:$BF,COLUMNS($I761:AK761),0)/$I761)),"")</f>
        <v/>
      </c>
      <c r="AL761" s="49" t="str">
        <f>IFERROR(IF($K761&lt;&gt;"SS",(VLOOKUP($D761,Customer_Demand!$D:$BF,COLUMNS($I761:AL761),0)/$I761+VLOOKUP($D761,Customer_Demand!$D:$BF,COLUMNS($I761:AL761),0)/$K761),(VLOOKUP($D761,Customer_Demand!$D:$BF,COLUMNS($I761:AL761),0)/$I761)),"")</f>
        <v/>
      </c>
      <c r="AM761" s="49" t="str">
        <f>IFERROR(IF($K761&lt;&gt;"SS",(VLOOKUP($D761,Customer_Demand!$D:$BF,COLUMNS($I761:AM761),0)/$I761+VLOOKUP($D761,Customer_Demand!$D:$BF,COLUMNS($I761:AM761),0)/$K761),(VLOOKUP($D761,Customer_Demand!$D:$BF,COLUMNS($I761:AM761),0)/$I761)),"")</f>
        <v/>
      </c>
      <c r="AN761" s="49" t="str">
        <f>IFERROR(IF($K761&lt;&gt;"SS",(VLOOKUP($D761,Customer_Demand!$D:$BF,COLUMNS($I761:AN761),0)/$I761+VLOOKUP($D761,Customer_Demand!$D:$BF,COLUMNS($I761:AN761),0)/$K761),(VLOOKUP($D761,Customer_Demand!$D:$BF,COLUMNS($I761:AN761),0)/$I761)),"")</f>
        <v/>
      </c>
      <c r="AO761" s="49" t="str">
        <f>IFERROR(IF($K761&lt;&gt;"SS",(VLOOKUP($D761,Customer_Demand!$D:$BF,COLUMNS($I761:AO761),0)/$I761+VLOOKUP($D761,Customer_Demand!$D:$BF,COLUMNS($I761:AO761),0)/$K761),(VLOOKUP($D761,Customer_Demand!$D:$BF,COLUMNS($I761:AO761),0)/$I761)),"")</f>
        <v/>
      </c>
      <c r="AP761" s="49" t="str">
        <f>IFERROR(IF($K761&lt;&gt;"SS",(VLOOKUP($D761,Customer_Demand!$D:$BF,COLUMNS($I761:AP761),0)/$I761+VLOOKUP($D761,Customer_Demand!$D:$BF,COLUMNS($I761:AP761),0)/$K761),(VLOOKUP($D761,Customer_Demand!$D:$BF,COLUMNS($I761:AP761),0)/$I761)),"")</f>
        <v/>
      </c>
      <c r="AQ761" s="49" t="str">
        <f>IFERROR(IF($K761&lt;&gt;"SS",(VLOOKUP($D761,Customer_Demand!$D:$BF,COLUMNS($I761:AQ761),0)/$I761+VLOOKUP($D761,Customer_Demand!$D:$BF,COLUMNS($I761:AQ761),0)/$K761),(VLOOKUP($D761,Customer_Demand!$D:$BF,COLUMNS($I761:AQ761),0)/$I761)),"")</f>
        <v/>
      </c>
      <c r="AR761" s="49" t="str">
        <f>IFERROR(IF($K761&lt;&gt;"SS",(VLOOKUP($D761,Customer_Demand!$D:$BF,COLUMNS($I761:AR761),0)/$I761+VLOOKUP($D761,Customer_Demand!$D:$BF,COLUMNS($I761:AR761),0)/$K761),(VLOOKUP($D761,Customer_Demand!$D:$BF,COLUMNS($I761:AR761),0)/$I761)),"")</f>
        <v/>
      </c>
      <c r="AS761" s="49" t="str">
        <f>IFERROR(IF($K761&lt;&gt;"SS",(VLOOKUP($D761,Customer_Demand!$D:$BF,COLUMNS($I761:AS761),0)/$I761+VLOOKUP($D761,Customer_Demand!$D:$BF,COLUMNS($I761:AS761),0)/$K761),(VLOOKUP($D761,Customer_Demand!$D:$BF,COLUMNS($I761:AS761),0)/$I761)),"")</f>
        <v/>
      </c>
      <c r="AT761" s="49" t="str">
        <f>IFERROR(IF($K761&lt;&gt;"SS",(VLOOKUP($D761,Customer_Demand!$D:$BF,COLUMNS($I761:AT761),0)/$I761+VLOOKUP($D761,Customer_Demand!$D:$BF,COLUMNS($I761:AT761),0)/$K761),(VLOOKUP($D761,Customer_Demand!$D:$BF,COLUMNS($I761:AT761),0)/$I761)),"")</f>
        <v/>
      </c>
      <c r="AU761" s="49" t="str">
        <f>IFERROR(IF($K761&lt;&gt;"SS",(VLOOKUP($D761,Customer_Demand!$D:$BF,COLUMNS($I761:AU761),0)/$I761+VLOOKUP($D761,Customer_Demand!$D:$BF,COLUMNS($I761:AU761),0)/$K761),(VLOOKUP($D761,Customer_Demand!$D:$BF,COLUMNS($I761:AU761),0)/$I761)),"")</f>
        <v/>
      </c>
      <c r="AV761" s="49" t="str">
        <f>IFERROR(IF($K761&lt;&gt;"SS",(VLOOKUP($D761,Customer_Demand!$D:$BF,COLUMNS($I761:AV761),0)/$I761+VLOOKUP($D761,Customer_Demand!$D:$BF,COLUMNS($I761:AV761),0)/$K761),(VLOOKUP($D761,Customer_Demand!$D:$BF,COLUMNS($I761:AV761),0)/$I761)),"")</f>
        <v/>
      </c>
      <c r="AW761" s="49" t="str">
        <f>IFERROR(IF($K761&lt;&gt;"SS",(VLOOKUP($D761,Customer_Demand!$D:$BF,COLUMNS($I761:AW761),0)/$I761+VLOOKUP($D761,Customer_Demand!$D:$BF,COLUMNS($I761:AW761),0)/$K761),(VLOOKUP($D761,Customer_Demand!$D:$BF,COLUMNS($I761:AW761),0)/$I761)),"")</f>
        <v/>
      </c>
      <c r="AX761" s="49" t="str">
        <f>IFERROR(IF($K761&lt;&gt;"SS",(VLOOKUP($D761,Customer_Demand!$D:$BF,COLUMNS($I761:AX761),0)/$I761+VLOOKUP($D761,Customer_Demand!$D:$BF,COLUMNS($I761:AX761),0)/$K761),(VLOOKUP($D761,Customer_Demand!$D:$BF,COLUMNS($I761:AX761),0)/$I761)),"")</f>
        <v/>
      </c>
      <c r="AY761" s="49" t="str">
        <f>IFERROR(IF($K761&lt;&gt;"SS",(VLOOKUP($D761,Customer_Demand!$D:$BF,COLUMNS($I761:AY761),0)/$I761+VLOOKUP($D761,Customer_Demand!$D:$BF,COLUMNS($I761:AY761),0)/$K761),(VLOOKUP($D761,Customer_Demand!$D:$BF,COLUMNS($I761:AY761),0)/$I761)),"")</f>
        <v/>
      </c>
      <c r="AZ761" s="49" t="str">
        <f>IFERROR(IF($K761&lt;&gt;"SS",(VLOOKUP($D761,Customer_Demand!$D:$BF,COLUMNS($I761:AZ761),0)/$I761+VLOOKUP($D761,Customer_Demand!$D:$BF,COLUMNS($I761:AZ761),0)/$K761),(VLOOKUP($D761,Customer_Demand!$D:$BF,COLUMNS($I761:AZ761),0)/$I761)),"")</f>
        <v/>
      </c>
      <c r="BA761" s="49" t="str">
        <f>IFERROR(IF($K761&lt;&gt;"SS",(VLOOKUP($D761,Customer_Demand!$D:$BF,COLUMNS($I761:BA761),0)/$I761+VLOOKUP($D761,Customer_Demand!$D:$BF,COLUMNS($I761:BA761),0)/$K761),(VLOOKUP($D761,Customer_Demand!$D:$BF,COLUMNS($I761:BA761),0)/$I761)),"")</f>
        <v/>
      </c>
      <c r="BB761" s="49" t="str">
        <f>IFERROR(IF($K761&lt;&gt;"SS",(VLOOKUP($D761,Customer_Demand!$D:$BF,COLUMNS($I761:BB761),0)/$I761+VLOOKUP($D761,Customer_Demand!$D:$BF,COLUMNS($I761:BB761),0)/$K761),(VLOOKUP($D761,Customer_Demand!$D:$BF,COLUMNS($I761:BB761),0)/$I761)),"")</f>
        <v/>
      </c>
      <c r="BC761" s="49" t="str">
        <f>IFERROR(IF($K761&lt;&gt;"SS",(VLOOKUP($D761,Customer_Demand!$D:$BF,COLUMNS($I761:BC761),0)/$I761+VLOOKUP($D761,Customer_Demand!$D:$BF,COLUMNS($I761:BC761),0)/$K761),(VLOOKUP($D761,Customer_Demand!$D:$BF,COLUMNS($I761:BC761),0)/$I761)),"")</f>
        <v/>
      </c>
      <c r="BD761" s="49" t="str">
        <f>IFERROR(IF($K761&lt;&gt;"SS",(VLOOKUP($D761,Customer_Demand!$D:$BF,COLUMNS($I761:BD761),0)/$I761+VLOOKUP($D761,Customer_Demand!$D:$BF,COLUMNS($I761:BD761),0)/$K761),(VLOOKUP($D761,Customer_Demand!$D:$BF,COLUMNS($I761:BD761),0)/$I761)),"")</f>
        <v/>
      </c>
      <c r="BE761" s="49" t="str">
        <f>IFERROR(IF($K761&lt;&gt;"SS",(VLOOKUP($D761,Customer_Demand!$D:$BF,COLUMNS($I761:BE761),0)/$I761+VLOOKUP($D761,Customer_Demand!$D:$BF,COLUMNS($I761:BE761),0)/$K761),(VLOOKUP($D761,Customer_Demand!$D:$BF,COLUMNS($I761:BE761),0)/$I761)),"")</f>
        <v/>
      </c>
      <c r="BF761" s="49" t="str">
        <f>IFERROR(IF($K761&lt;&gt;"SS",(VLOOKUP($D761,Customer_Demand!$D:$BF,COLUMNS($I761:BF761),0)/$I761+VLOOKUP($D761,Customer_Demand!$D:$BF,COLUMNS($I761:BF761),0)/$K761),(VLOOKUP($D761,Customer_Demand!$D:$BF,COLUMNS($I761:BF761),0)/$I761)),"")</f>
        <v/>
      </c>
      <c r="BG761" s="49" t="str">
        <f>IFERROR(IF($K761&lt;&gt;"SS",(VLOOKUP($D761,Customer_Demand!$D:$BF,COLUMNS($I761:BG761),0)/$I761+VLOOKUP($D761,Customer_Demand!$D:$BF,COLUMNS($I761:BG761),0)/$K761),(VLOOKUP($D761,Customer_Demand!$D:$BF,COLUMNS($I761:BG761),0)/$I761)),"")</f>
        <v/>
      </c>
      <c r="BH761" s="49" t="str">
        <f>IFERROR(IF($K761&lt;&gt;"SS",(VLOOKUP($D761,Customer_Demand!$D:$BF,COLUMNS($I761:BH761),0)/$I761+VLOOKUP($D761,Customer_Demand!$D:$BF,COLUMNS($I761:BH761),0)/$K761),(VLOOKUP($D761,Customer_Demand!$D:$BF,COLUMNS($I761:BH761),0)/$I761)),"")</f>
        <v/>
      </c>
      <c r="BI761" s="49" t="str">
        <f>IFERROR(IF($K761&lt;&gt;"SS",(VLOOKUP($D761,Customer_Demand!$D:$BF,COLUMNS($I761:BI761),0)/$I761+VLOOKUP($D761,Customer_Demand!$D:$BF,COLUMNS($I761:BI761),0)/$K761),(VLOOKUP($D761,Customer_Demand!$D:$BF,COLUMNS($I761:BI761),0)/$I761)),"")</f>
        <v/>
      </c>
      <c r="BJ761" s="49" t="str">
        <f>IFERROR(IF($K761&lt;&gt;"SS",(VLOOKUP($D761,Customer_Demand!$D:$BF,COLUMNS($I761:BJ761),0)/$I761+VLOOKUP($D761,Customer_Demand!$D:$BF,COLUMNS($I761:BJ761),0)/$K761),(VLOOKUP($D761,Customer_Demand!$D:$BF,COLUMNS($I761:BJ761),0)/$I761)),"")</f>
        <v/>
      </c>
      <c r="BK761" s="50" t="str">
        <f>IFERROR(IF($K761&lt;&gt;"SS",(VLOOKUP($D761,Customer_Demand!$D:$BF,COLUMNS($I761:BK761),0)/$I761+VLOOKUP($D761,Customer_Demand!$D:$BF,COLUMNS($I761:BK761),0)/$K761),(VLOOKUP($D761,Customer_Demand!$D:$BF,COLUMNS($I761:BK761),0)/$I761)),"")</f>
        <v/>
      </c>
    </row>
    <row r="762" spans="2:63" x14ac:dyDescent="0.2">
      <c r="B762" s="12" t="str">
        <f t="shared" si="51"/>
        <v/>
      </c>
      <c r="C762" s="45" t="str">
        <f>IF((Customer_Demand!C762)&lt;&gt;"",Customer_Demand!C762,"")</f>
        <v/>
      </c>
      <c r="D762" s="45" t="str">
        <f>IF(C762&lt;&gt;"",Customer_Demand!D762,"")</f>
        <v/>
      </c>
      <c r="E762" s="52" t="str">
        <f>IF(C762&lt;&gt;"",Customer_Demand!E762,"")</f>
        <v/>
      </c>
      <c r="F762" s="47" t="str">
        <f>IF(C762&lt;&gt;"",VLOOKUP(D762,Customer_Demand!$D$5:$F$1005,3,0),"")</f>
        <v/>
      </c>
      <c r="G762" s="48" t="str">
        <f t="shared" si="48"/>
        <v/>
      </c>
      <c r="H762" s="48" t="str">
        <f t="shared" si="49"/>
        <v/>
      </c>
      <c r="I762" s="48" t="str">
        <f>IFERROR(IF(C762&lt;&gt;"",VLOOKUP($H762,SMT_Cycle_Time_Data!$F:$Q,4,0),""),"SGR Not Defined")</f>
        <v/>
      </c>
      <c r="J762" s="48" t="str">
        <f t="shared" si="50"/>
        <v/>
      </c>
      <c r="K762" s="48" t="str">
        <f>IF(C762&lt;&gt;"",IFERROR(VLOOKUP($J762,SMT_Cycle_Time_Data!$F:$Q,4,0),"SS"),"")</f>
        <v/>
      </c>
      <c r="L762" s="49" t="str">
        <f>IFERROR(IF($K762&lt;&gt;"SS",(VLOOKUP($D762,Customer_Demand!$D:$BF,COLUMNS($I762:L762),0)/$I762+VLOOKUP($D762,Customer_Demand!$D:$BF,COLUMNS($I762:L762),0)/$K762),(VLOOKUP($D762,Customer_Demand!$D:$BF,COLUMNS($I762:L762),0)/$I762)),"")</f>
        <v/>
      </c>
      <c r="M762" s="49" t="str">
        <f>IFERROR(IF($K762&lt;&gt;"SS",(VLOOKUP($D762,Customer_Demand!$D:$BF,COLUMNS($I762:M762),0)/$I762+VLOOKUP($D762,Customer_Demand!$D:$BF,COLUMNS($I762:M762),0)/$K762),(VLOOKUP($D762,Customer_Demand!$D:$BF,COLUMNS($I762:M762),0)/$I762)),"")</f>
        <v/>
      </c>
      <c r="N762" s="49" t="str">
        <f>IFERROR(IF($K762&lt;&gt;"SS",(VLOOKUP($D762,Customer_Demand!$D:$BF,COLUMNS($I762:N762),0)/$I762+VLOOKUP($D762,Customer_Demand!$D:$BF,COLUMNS($I762:N762),0)/$K762),(VLOOKUP($D762,Customer_Demand!$D:$BF,COLUMNS($I762:N762),0)/$I762)),"")</f>
        <v/>
      </c>
      <c r="O762" s="49" t="str">
        <f>IFERROR(IF($K762&lt;&gt;"SS",(VLOOKUP($D762,Customer_Demand!$D:$BF,COLUMNS($I762:O762),0)/$I762+VLOOKUP($D762,Customer_Demand!$D:$BF,COLUMNS($I762:O762),0)/$K762),(VLOOKUP($D762,Customer_Demand!$D:$BF,COLUMNS($I762:O762),0)/$I762)),"")</f>
        <v/>
      </c>
      <c r="P762" s="49" t="str">
        <f>IFERROR(IF($K762&lt;&gt;"SS",(VLOOKUP($D762,Customer_Demand!$D:$BF,COLUMNS($I762:P762),0)/$I762+VLOOKUP($D762,Customer_Demand!$D:$BF,COLUMNS($I762:P762),0)/$K762),(VLOOKUP($D762,Customer_Demand!$D:$BF,COLUMNS($I762:P762),0)/$I762)),"")</f>
        <v/>
      </c>
      <c r="Q762" s="49" t="str">
        <f>IFERROR(IF($K762&lt;&gt;"SS",(VLOOKUP($D762,Customer_Demand!$D:$BF,COLUMNS($I762:Q762),0)/$I762+VLOOKUP($D762,Customer_Demand!$D:$BF,COLUMNS($I762:Q762),0)/$K762),(VLOOKUP($D762,Customer_Demand!$D:$BF,COLUMNS($I762:Q762),0)/$I762)),"")</f>
        <v/>
      </c>
      <c r="R762" s="49" t="str">
        <f>IFERROR(IF($K762&lt;&gt;"SS",(VLOOKUP($D762,Customer_Demand!$D:$BF,COLUMNS($I762:R762),0)/$I762+VLOOKUP($D762,Customer_Demand!$D:$BF,COLUMNS($I762:R762),0)/$K762),(VLOOKUP($D762,Customer_Demand!$D:$BF,COLUMNS($I762:R762),0)/$I762)),"")</f>
        <v/>
      </c>
      <c r="S762" s="49" t="str">
        <f>IFERROR(IF($K762&lt;&gt;"SS",(VLOOKUP($D762,Customer_Demand!$D:$BF,COLUMNS($I762:S762),0)/$I762+VLOOKUP($D762,Customer_Demand!$D:$BF,COLUMNS($I762:S762),0)/$K762),(VLOOKUP($D762,Customer_Demand!$D:$BF,COLUMNS($I762:S762),0)/$I762)),"")</f>
        <v/>
      </c>
      <c r="T762" s="49" t="str">
        <f>IFERROR(IF($K762&lt;&gt;"SS",(VLOOKUP($D762,Customer_Demand!$D:$BF,COLUMNS($I762:T762),0)/$I762+VLOOKUP($D762,Customer_Demand!$D:$BF,COLUMNS($I762:T762),0)/$K762),(VLOOKUP($D762,Customer_Demand!$D:$BF,COLUMNS($I762:T762),0)/$I762)),"")</f>
        <v/>
      </c>
      <c r="U762" s="49" t="str">
        <f>IFERROR(IF($K762&lt;&gt;"SS",(VLOOKUP($D762,Customer_Demand!$D:$BF,COLUMNS($I762:U762),0)/$I762+VLOOKUP($D762,Customer_Demand!$D:$BF,COLUMNS($I762:U762),0)/$K762),(VLOOKUP($D762,Customer_Demand!$D:$BF,COLUMNS($I762:U762),0)/$I762)),"")</f>
        <v/>
      </c>
      <c r="V762" s="49" t="str">
        <f>IFERROR(IF($K762&lt;&gt;"SS",(VLOOKUP($D762,Customer_Demand!$D:$BF,COLUMNS($I762:V762),0)/$I762+VLOOKUP($D762,Customer_Demand!$D:$BF,COLUMNS($I762:V762),0)/$K762),(VLOOKUP($D762,Customer_Demand!$D:$BF,COLUMNS($I762:V762),0)/$I762)),"")</f>
        <v/>
      </c>
      <c r="W762" s="49" t="str">
        <f>IFERROR(IF($K762&lt;&gt;"SS",(VLOOKUP($D762,Customer_Demand!$D:$BF,COLUMNS($I762:W762),0)/$I762+VLOOKUP($D762,Customer_Demand!$D:$BF,COLUMNS($I762:W762),0)/$K762),(VLOOKUP($D762,Customer_Demand!$D:$BF,COLUMNS($I762:W762),0)/$I762)),"")</f>
        <v/>
      </c>
      <c r="X762" s="49" t="str">
        <f>IFERROR(IF($K762&lt;&gt;"SS",(VLOOKUP($D762,Customer_Demand!$D:$BF,COLUMNS($I762:X762),0)/$I762+VLOOKUP($D762,Customer_Demand!$D:$BF,COLUMNS($I762:X762),0)/$K762),(VLOOKUP($D762,Customer_Demand!$D:$BF,COLUMNS($I762:X762),0)/$I762)),"")</f>
        <v/>
      </c>
      <c r="Y762" s="49" t="str">
        <f>IFERROR(IF($K762&lt;&gt;"SS",(VLOOKUP($D762,Customer_Demand!$D:$BF,COLUMNS($I762:Y762),0)/$I762+VLOOKUP($D762,Customer_Demand!$D:$BF,COLUMNS($I762:Y762),0)/$K762),(VLOOKUP($D762,Customer_Demand!$D:$BF,COLUMNS($I762:Y762),0)/$I762)),"")</f>
        <v/>
      </c>
      <c r="Z762" s="49" t="str">
        <f>IFERROR(IF($K762&lt;&gt;"SS",(VLOOKUP($D762,Customer_Demand!$D:$BF,COLUMNS($I762:Z762),0)/$I762+VLOOKUP($D762,Customer_Demand!$D:$BF,COLUMNS($I762:Z762),0)/$K762),(VLOOKUP($D762,Customer_Demand!$D:$BF,COLUMNS($I762:Z762),0)/$I762)),"")</f>
        <v/>
      </c>
      <c r="AA762" s="49" t="str">
        <f>IFERROR(IF($K762&lt;&gt;"SS",(VLOOKUP($D762,Customer_Demand!$D:$BF,COLUMNS($I762:AA762),0)/$I762+VLOOKUP($D762,Customer_Demand!$D:$BF,COLUMNS($I762:AA762),0)/$K762),(VLOOKUP($D762,Customer_Demand!$D:$BF,COLUMNS($I762:AA762),0)/$I762)),"")</f>
        <v/>
      </c>
      <c r="AB762" s="49" t="str">
        <f>IFERROR(IF($K762&lt;&gt;"SS",(VLOOKUP($D762,Customer_Demand!$D:$BF,COLUMNS($I762:AB762),0)/$I762+VLOOKUP($D762,Customer_Demand!$D:$BF,COLUMNS($I762:AB762),0)/$K762),(VLOOKUP($D762,Customer_Demand!$D:$BF,COLUMNS($I762:AB762),0)/$I762)),"")</f>
        <v/>
      </c>
      <c r="AC762" s="49" t="str">
        <f>IFERROR(IF($K762&lt;&gt;"SS",(VLOOKUP($D762,Customer_Demand!$D:$BF,COLUMNS($I762:AC762),0)/$I762+VLOOKUP($D762,Customer_Demand!$D:$BF,COLUMNS($I762:AC762),0)/$K762),(VLOOKUP($D762,Customer_Demand!$D:$BF,COLUMNS($I762:AC762),0)/$I762)),"")</f>
        <v/>
      </c>
      <c r="AD762" s="49" t="str">
        <f>IFERROR(IF($K762&lt;&gt;"SS",(VLOOKUP($D762,Customer_Demand!$D:$BF,COLUMNS($I762:AD762),0)/$I762+VLOOKUP($D762,Customer_Demand!$D:$BF,COLUMNS($I762:AD762),0)/$K762),(VLOOKUP($D762,Customer_Demand!$D:$BF,COLUMNS($I762:AD762),0)/$I762)),"")</f>
        <v/>
      </c>
      <c r="AE762" s="49" t="str">
        <f>IFERROR(IF($K762&lt;&gt;"SS",(VLOOKUP($D762,Customer_Demand!$D:$BF,COLUMNS($I762:AE762),0)/$I762+VLOOKUP($D762,Customer_Demand!$D:$BF,COLUMNS($I762:AE762),0)/$K762),(VLOOKUP($D762,Customer_Demand!$D:$BF,COLUMNS($I762:AE762),0)/$I762)),"")</f>
        <v/>
      </c>
      <c r="AF762" s="49" t="str">
        <f>IFERROR(IF($K762&lt;&gt;"SS",(VLOOKUP($D762,Customer_Demand!$D:$BF,COLUMNS($I762:AF762),0)/$I762+VLOOKUP($D762,Customer_Demand!$D:$BF,COLUMNS($I762:AF762),0)/$K762),(VLOOKUP($D762,Customer_Demand!$D:$BF,COLUMNS($I762:AF762),0)/$I762)),"")</f>
        <v/>
      </c>
      <c r="AG762" s="49" t="str">
        <f>IFERROR(IF($K762&lt;&gt;"SS",(VLOOKUP($D762,Customer_Demand!$D:$BF,COLUMNS($I762:AG762),0)/$I762+VLOOKUP($D762,Customer_Demand!$D:$BF,COLUMNS($I762:AG762),0)/$K762),(VLOOKUP($D762,Customer_Demand!$D:$BF,COLUMNS($I762:AG762),0)/$I762)),"")</f>
        <v/>
      </c>
      <c r="AH762" s="49" t="str">
        <f>IFERROR(IF($K762&lt;&gt;"SS",(VLOOKUP($D762,Customer_Demand!$D:$BF,COLUMNS($I762:AH762),0)/$I762+VLOOKUP($D762,Customer_Demand!$D:$BF,COLUMNS($I762:AH762),0)/$K762),(VLOOKUP($D762,Customer_Demand!$D:$BF,COLUMNS($I762:AH762),0)/$I762)),"")</f>
        <v/>
      </c>
      <c r="AI762" s="49" t="str">
        <f>IFERROR(IF($K762&lt;&gt;"SS",(VLOOKUP($D762,Customer_Demand!$D:$BF,COLUMNS($I762:AI762),0)/$I762+VLOOKUP($D762,Customer_Demand!$D:$BF,COLUMNS($I762:AI762),0)/$K762),(VLOOKUP($D762,Customer_Demand!$D:$BF,COLUMNS($I762:AI762),0)/$I762)),"")</f>
        <v/>
      </c>
      <c r="AJ762" s="49" t="str">
        <f>IFERROR(IF($K762&lt;&gt;"SS",(VLOOKUP($D762,Customer_Demand!$D:$BF,COLUMNS($I762:AJ762),0)/$I762+VLOOKUP($D762,Customer_Demand!$D:$BF,COLUMNS($I762:AJ762),0)/$K762),(VLOOKUP($D762,Customer_Demand!$D:$BF,COLUMNS($I762:AJ762),0)/$I762)),"")</f>
        <v/>
      </c>
      <c r="AK762" s="49" t="str">
        <f>IFERROR(IF($K762&lt;&gt;"SS",(VLOOKUP($D762,Customer_Demand!$D:$BF,COLUMNS($I762:AK762),0)/$I762+VLOOKUP($D762,Customer_Demand!$D:$BF,COLUMNS($I762:AK762),0)/$K762),(VLOOKUP($D762,Customer_Demand!$D:$BF,COLUMNS($I762:AK762),0)/$I762)),"")</f>
        <v/>
      </c>
      <c r="AL762" s="49" t="str">
        <f>IFERROR(IF($K762&lt;&gt;"SS",(VLOOKUP($D762,Customer_Demand!$D:$BF,COLUMNS($I762:AL762),0)/$I762+VLOOKUP($D762,Customer_Demand!$D:$BF,COLUMNS($I762:AL762),0)/$K762),(VLOOKUP($D762,Customer_Demand!$D:$BF,COLUMNS($I762:AL762),0)/$I762)),"")</f>
        <v/>
      </c>
      <c r="AM762" s="49" t="str">
        <f>IFERROR(IF($K762&lt;&gt;"SS",(VLOOKUP($D762,Customer_Demand!$D:$BF,COLUMNS($I762:AM762),0)/$I762+VLOOKUP($D762,Customer_Demand!$D:$BF,COLUMNS($I762:AM762),0)/$K762),(VLOOKUP($D762,Customer_Demand!$D:$BF,COLUMNS($I762:AM762),0)/$I762)),"")</f>
        <v/>
      </c>
      <c r="AN762" s="49" t="str">
        <f>IFERROR(IF($K762&lt;&gt;"SS",(VLOOKUP($D762,Customer_Demand!$D:$BF,COLUMNS($I762:AN762),0)/$I762+VLOOKUP($D762,Customer_Demand!$D:$BF,COLUMNS($I762:AN762),0)/$K762),(VLOOKUP($D762,Customer_Demand!$D:$BF,COLUMNS($I762:AN762),0)/$I762)),"")</f>
        <v/>
      </c>
      <c r="AO762" s="49" t="str">
        <f>IFERROR(IF($K762&lt;&gt;"SS",(VLOOKUP($D762,Customer_Demand!$D:$BF,COLUMNS($I762:AO762),0)/$I762+VLOOKUP($D762,Customer_Demand!$D:$BF,COLUMNS($I762:AO762),0)/$K762),(VLOOKUP($D762,Customer_Demand!$D:$BF,COLUMNS($I762:AO762),0)/$I762)),"")</f>
        <v/>
      </c>
      <c r="AP762" s="49" t="str">
        <f>IFERROR(IF($K762&lt;&gt;"SS",(VLOOKUP($D762,Customer_Demand!$D:$BF,COLUMNS($I762:AP762),0)/$I762+VLOOKUP($D762,Customer_Demand!$D:$BF,COLUMNS($I762:AP762),0)/$K762),(VLOOKUP($D762,Customer_Demand!$D:$BF,COLUMNS($I762:AP762),0)/$I762)),"")</f>
        <v/>
      </c>
      <c r="AQ762" s="49" t="str">
        <f>IFERROR(IF($K762&lt;&gt;"SS",(VLOOKUP($D762,Customer_Demand!$D:$BF,COLUMNS($I762:AQ762),0)/$I762+VLOOKUP($D762,Customer_Demand!$D:$BF,COLUMNS($I762:AQ762),0)/$K762),(VLOOKUP($D762,Customer_Demand!$D:$BF,COLUMNS($I762:AQ762),0)/$I762)),"")</f>
        <v/>
      </c>
      <c r="AR762" s="49" t="str">
        <f>IFERROR(IF($K762&lt;&gt;"SS",(VLOOKUP($D762,Customer_Demand!$D:$BF,COLUMNS($I762:AR762),0)/$I762+VLOOKUP($D762,Customer_Demand!$D:$BF,COLUMNS($I762:AR762),0)/$K762),(VLOOKUP($D762,Customer_Demand!$D:$BF,COLUMNS($I762:AR762),0)/$I762)),"")</f>
        <v/>
      </c>
      <c r="AS762" s="49" t="str">
        <f>IFERROR(IF($K762&lt;&gt;"SS",(VLOOKUP($D762,Customer_Demand!$D:$BF,COLUMNS($I762:AS762),0)/$I762+VLOOKUP($D762,Customer_Demand!$D:$BF,COLUMNS($I762:AS762),0)/$K762),(VLOOKUP($D762,Customer_Demand!$D:$BF,COLUMNS($I762:AS762),0)/$I762)),"")</f>
        <v/>
      </c>
      <c r="AT762" s="49" t="str">
        <f>IFERROR(IF($K762&lt;&gt;"SS",(VLOOKUP($D762,Customer_Demand!$D:$BF,COLUMNS($I762:AT762),0)/$I762+VLOOKUP($D762,Customer_Demand!$D:$BF,COLUMNS($I762:AT762),0)/$K762),(VLOOKUP($D762,Customer_Demand!$D:$BF,COLUMNS($I762:AT762),0)/$I762)),"")</f>
        <v/>
      </c>
      <c r="AU762" s="49" t="str">
        <f>IFERROR(IF($K762&lt;&gt;"SS",(VLOOKUP($D762,Customer_Demand!$D:$BF,COLUMNS($I762:AU762),0)/$I762+VLOOKUP($D762,Customer_Demand!$D:$BF,COLUMNS($I762:AU762),0)/$K762),(VLOOKUP($D762,Customer_Demand!$D:$BF,COLUMNS($I762:AU762),0)/$I762)),"")</f>
        <v/>
      </c>
      <c r="AV762" s="49" t="str">
        <f>IFERROR(IF($K762&lt;&gt;"SS",(VLOOKUP($D762,Customer_Demand!$D:$BF,COLUMNS($I762:AV762),0)/$I762+VLOOKUP($D762,Customer_Demand!$D:$BF,COLUMNS($I762:AV762),0)/$K762),(VLOOKUP($D762,Customer_Demand!$D:$BF,COLUMNS($I762:AV762),0)/$I762)),"")</f>
        <v/>
      </c>
      <c r="AW762" s="49" t="str">
        <f>IFERROR(IF($K762&lt;&gt;"SS",(VLOOKUP($D762,Customer_Demand!$D:$BF,COLUMNS($I762:AW762),0)/$I762+VLOOKUP($D762,Customer_Demand!$D:$BF,COLUMNS($I762:AW762),0)/$K762),(VLOOKUP($D762,Customer_Demand!$D:$BF,COLUMNS($I762:AW762),0)/$I762)),"")</f>
        <v/>
      </c>
      <c r="AX762" s="49" t="str">
        <f>IFERROR(IF($K762&lt;&gt;"SS",(VLOOKUP($D762,Customer_Demand!$D:$BF,COLUMNS($I762:AX762),0)/$I762+VLOOKUP($D762,Customer_Demand!$D:$BF,COLUMNS($I762:AX762),0)/$K762),(VLOOKUP($D762,Customer_Demand!$D:$BF,COLUMNS($I762:AX762),0)/$I762)),"")</f>
        <v/>
      </c>
      <c r="AY762" s="49" t="str">
        <f>IFERROR(IF($K762&lt;&gt;"SS",(VLOOKUP($D762,Customer_Demand!$D:$BF,COLUMNS($I762:AY762),0)/$I762+VLOOKUP($D762,Customer_Demand!$D:$BF,COLUMNS($I762:AY762),0)/$K762),(VLOOKUP($D762,Customer_Demand!$D:$BF,COLUMNS($I762:AY762),0)/$I762)),"")</f>
        <v/>
      </c>
      <c r="AZ762" s="49" t="str">
        <f>IFERROR(IF($K762&lt;&gt;"SS",(VLOOKUP($D762,Customer_Demand!$D:$BF,COLUMNS($I762:AZ762),0)/$I762+VLOOKUP($D762,Customer_Demand!$D:$BF,COLUMNS($I762:AZ762),0)/$K762),(VLOOKUP($D762,Customer_Demand!$D:$BF,COLUMNS($I762:AZ762),0)/$I762)),"")</f>
        <v/>
      </c>
      <c r="BA762" s="49" t="str">
        <f>IFERROR(IF($K762&lt;&gt;"SS",(VLOOKUP($D762,Customer_Demand!$D:$BF,COLUMNS($I762:BA762),0)/$I762+VLOOKUP($D762,Customer_Demand!$D:$BF,COLUMNS($I762:BA762),0)/$K762),(VLOOKUP($D762,Customer_Demand!$D:$BF,COLUMNS($I762:BA762),0)/$I762)),"")</f>
        <v/>
      </c>
      <c r="BB762" s="49" t="str">
        <f>IFERROR(IF($K762&lt;&gt;"SS",(VLOOKUP($D762,Customer_Demand!$D:$BF,COLUMNS($I762:BB762),0)/$I762+VLOOKUP($D762,Customer_Demand!$D:$BF,COLUMNS($I762:BB762),0)/$K762),(VLOOKUP($D762,Customer_Demand!$D:$BF,COLUMNS($I762:BB762),0)/$I762)),"")</f>
        <v/>
      </c>
      <c r="BC762" s="49" t="str">
        <f>IFERROR(IF($K762&lt;&gt;"SS",(VLOOKUP($D762,Customer_Demand!$D:$BF,COLUMNS($I762:BC762),0)/$I762+VLOOKUP($D762,Customer_Demand!$D:$BF,COLUMNS($I762:BC762),0)/$K762),(VLOOKUP($D762,Customer_Demand!$D:$BF,COLUMNS($I762:BC762),0)/$I762)),"")</f>
        <v/>
      </c>
      <c r="BD762" s="49" t="str">
        <f>IFERROR(IF($K762&lt;&gt;"SS",(VLOOKUP($D762,Customer_Demand!$D:$BF,COLUMNS($I762:BD762),0)/$I762+VLOOKUP($D762,Customer_Demand!$D:$BF,COLUMNS($I762:BD762),0)/$K762),(VLOOKUP($D762,Customer_Demand!$D:$BF,COLUMNS($I762:BD762),0)/$I762)),"")</f>
        <v/>
      </c>
      <c r="BE762" s="49" t="str">
        <f>IFERROR(IF($K762&lt;&gt;"SS",(VLOOKUP($D762,Customer_Demand!$D:$BF,COLUMNS($I762:BE762),0)/$I762+VLOOKUP($D762,Customer_Demand!$D:$BF,COLUMNS($I762:BE762),0)/$K762),(VLOOKUP($D762,Customer_Demand!$D:$BF,COLUMNS($I762:BE762),0)/$I762)),"")</f>
        <v/>
      </c>
      <c r="BF762" s="49" t="str">
        <f>IFERROR(IF($K762&lt;&gt;"SS",(VLOOKUP($D762,Customer_Demand!$D:$BF,COLUMNS($I762:BF762),0)/$I762+VLOOKUP($D762,Customer_Demand!$D:$BF,COLUMNS($I762:BF762),0)/$K762),(VLOOKUP($D762,Customer_Demand!$D:$BF,COLUMNS($I762:BF762),0)/$I762)),"")</f>
        <v/>
      </c>
      <c r="BG762" s="49" t="str">
        <f>IFERROR(IF($K762&lt;&gt;"SS",(VLOOKUP($D762,Customer_Demand!$D:$BF,COLUMNS($I762:BG762),0)/$I762+VLOOKUP($D762,Customer_Demand!$D:$BF,COLUMNS($I762:BG762),0)/$K762),(VLOOKUP($D762,Customer_Demand!$D:$BF,COLUMNS($I762:BG762),0)/$I762)),"")</f>
        <v/>
      </c>
      <c r="BH762" s="49" t="str">
        <f>IFERROR(IF($K762&lt;&gt;"SS",(VLOOKUP($D762,Customer_Demand!$D:$BF,COLUMNS($I762:BH762),0)/$I762+VLOOKUP($D762,Customer_Demand!$D:$BF,COLUMNS($I762:BH762),0)/$K762),(VLOOKUP($D762,Customer_Demand!$D:$BF,COLUMNS($I762:BH762),0)/$I762)),"")</f>
        <v/>
      </c>
      <c r="BI762" s="49" t="str">
        <f>IFERROR(IF($K762&lt;&gt;"SS",(VLOOKUP($D762,Customer_Demand!$D:$BF,COLUMNS($I762:BI762),0)/$I762+VLOOKUP($D762,Customer_Demand!$D:$BF,COLUMNS($I762:BI762),0)/$K762),(VLOOKUP($D762,Customer_Demand!$D:$BF,COLUMNS($I762:BI762),0)/$I762)),"")</f>
        <v/>
      </c>
      <c r="BJ762" s="49" t="str">
        <f>IFERROR(IF($K762&lt;&gt;"SS",(VLOOKUP($D762,Customer_Demand!$D:$BF,COLUMNS($I762:BJ762),0)/$I762+VLOOKUP($D762,Customer_Demand!$D:$BF,COLUMNS($I762:BJ762),0)/$K762),(VLOOKUP($D762,Customer_Demand!$D:$BF,COLUMNS($I762:BJ762),0)/$I762)),"")</f>
        <v/>
      </c>
      <c r="BK762" s="50" t="str">
        <f>IFERROR(IF($K762&lt;&gt;"SS",(VLOOKUP($D762,Customer_Demand!$D:$BF,COLUMNS($I762:BK762),0)/$I762+VLOOKUP($D762,Customer_Demand!$D:$BF,COLUMNS($I762:BK762),0)/$K762),(VLOOKUP($D762,Customer_Demand!$D:$BF,COLUMNS($I762:BK762),0)/$I762)),"")</f>
        <v/>
      </c>
    </row>
    <row r="763" spans="2:63" x14ac:dyDescent="0.2">
      <c r="B763" s="12" t="str">
        <f t="shared" si="51"/>
        <v/>
      </c>
      <c r="C763" s="45" t="str">
        <f>IF((Customer_Demand!C763)&lt;&gt;"",Customer_Demand!C763,"")</f>
        <v/>
      </c>
      <c r="D763" s="45" t="str">
        <f>IF(C763&lt;&gt;"",Customer_Demand!D763,"")</f>
        <v/>
      </c>
      <c r="E763" s="52" t="str">
        <f>IF(C763&lt;&gt;"",Customer_Demand!E763,"")</f>
        <v/>
      </c>
      <c r="F763" s="47" t="str">
        <f>IF(C763&lt;&gt;"",VLOOKUP(D763,Customer_Demand!$D$5:$F$1005,3,0),"")</f>
        <v/>
      </c>
      <c r="G763" s="48" t="str">
        <f t="shared" si="48"/>
        <v/>
      </c>
      <c r="H763" s="48" t="str">
        <f t="shared" si="49"/>
        <v/>
      </c>
      <c r="I763" s="48" t="str">
        <f>IFERROR(IF(C763&lt;&gt;"",VLOOKUP($H763,SMT_Cycle_Time_Data!$F:$Q,4,0),""),"SGR Not Defined")</f>
        <v/>
      </c>
      <c r="J763" s="48" t="str">
        <f t="shared" si="50"/>
        <v/>
      </c>
      <c r="K763" s="48" t="str">
        <f>IF(C763&lt;&gt;"",IFERROR(VLOOKUP($J763,SMT_Cycle_Time_Data!$F:$Q,4,0),"SS"),"")</f>
        <v/>
      </c>
      <c r="L763" s="49" t="str">
        <f>IFERROR(IF($K763&lt;&gt;"SS",(VLOOKUP($D763,Customer_Demand!$D:$BF,COLUMNS($I763:L763),0)/$I763+VLOOKUP($D763,Customer_Demand!$D:$BF,COLUMNS($I763:L763),0)/$K763),(VLOOKUP($D763,Customer_Demand!$D:$BF,COLUMNS($I763:L763),0)/$I763)),"")</f>
        <v/>
      </c>
      <c r="M763" s="49" t="str">
        <f>IFERROR(IF($K763&lt;&gt;"SS",(VLOOKUP($D763,Customer_Demand!$D:$BF,COLUMNS($I763:M763),0)/$I763+VLOOKUP($D763,Customer_Demand!$D:$BF,COLUMNS($I763:M763),0)/$K763),(VLOOKUP($D763,Customer_Demand!$D:$BF,COLUMNS($I763:M763),0)/$I763)),"")</f>
        <v/>
      </c>
      <c r="N763" s="49" t="str">
        <f>IFERROR(IF($K763&lt;&gt;"SS",(VLOOKUP($D763,Customer_Demand!$D:$BF,COLUMNS($I763:N763),0)/$I763+VLOOKUP($D763,Customer_Demand!$D:$BF,COLUMNS($I763:N763),0)/$K763),(VLOOKUP($D763,Customer_Demand!$D:$BF,COLUMNS($I763:N763),0)/$I763)),"")</f>
        <v/>
      </c>
      <c r="O763" s="49" t="str">
        <f>IFERROR(IF($K763&lt;&gt;"SS",(VLOOKUP($D763,Customer_Demand!$D:$BF,COLUMNS($I763:O763),0)/$I763+VLOOKUP($D763,Customer_Demand!$D:$BF,COLUMNS($I763:O763),0)/$K763),(VLOOKUP($D763,Customer_Demand!$D:$BF,COLUMNS($I763:O763),0)/$I763)),"")</f>
        <v/>
      </c>
      <c r="P763" s="49" t="str">
        <f>IFERROR(IF($K763&lt;&gt;"SS",(VLOOKUP($D763,Customer_Demand!$D:$BF,COLUMNS($I763:P763),0)/$I763+VLOOKUP($D763,Customer_Demand!$D:$BF,COLUMNS($I763:P763),0)/$K763),(VLOOKUP($D763,Customer_Demand!$D:$BF,COLUMNS($I763:P763),0)/$I763)),"")</f>
        <v/>
      </c>
      <c r="Q763" s="49" t="str">
        <f>IFERROR(IF($K763&lt;&gt;"SS",(VLOOKUP($D763,Customer_Demand!$D:$BF,COLUMNS($I763:Q763),0)/$I763+VLOOKUP($D763,Customer_Demand!$D:$BF,COLUMNS($I763:Q763),0)/$K763),(VLOOKUP($D763,Customer_Demand!$D:$BF,COLUMNS($I763:Q763),0)/$I763)),"")</f>
        <v/>
      </c>
      <c r="R763" s="49" t="str">
        <f>IFERROR(IF($K763&lt;&gt;"SS",(VLOOKUP($D763,Customer_Demand!$D:$BF,COLUMNS($I763:R763),0)/$I763+VLOOKUP($D763,Customer_Demand!$D:$BF,COLUMNS($I763:R763),0)/$K763),(VLOOKUP($D763,Customer_Demand!$D:$BF,COLUMNS($I763:R763),0)/$I763)),"")</f>
        <v/>
      </c>
      <c r="S763" s="49" t="str">
        <f>IFERROR(IF($K763&lt;&gt;"SS",(VLOOKUP($D763,Customer_Demand!$D:$BF,COLUMNS($I763:S763),0)/$I763+VLOOKUP($D763,Customer_Demand!$D:$BF,COLUMNS($I763:S763),0)/$K763),(VLOOKUP($D763,Customer_Demand!$D:$BF,COLUMNS($I763:S763),0)/$I763)),"")</f>
        <v/>
      </c>
      <c r="T763" s="49" t="str">
        <f>IFERROR(IF($K763&lt;&gt;"SS",(VLOOKUP($D763,Customer_Demand!$D:$BF,COLUMNS($I763:T763),0)/$I763+VLOOKUP($D763,Customer_Demand!$D:$BF,COLUMNS($I763:T763),0)/$K763),(VLOOKUP($D763,Customer_Demand!$D:$BF,COLUMNS($I763:T763),0)/$I763)),"")</f>
        <v/>
      </c>
      <c r="U763" s="49" t="str">
        <f>IFERROR(IF($K763&lt;&gt;"SS",(VLOOKUP($D763,Customer_Demand!$D:$BF,COLUMNS($I763:U763),0)/$I763+VLOOKUP($D763,Customer_Demand!$D:$BF,COLUMNS($I763:U763),0)/$K763),(VLOOKUP($D763,Customer_Demand!$D:$BF,COLUMNS($I763:U763),0)/$I763)),"")</f>
        <v/>
      </c>
      <c r="V763" s="49" t="str">
        <f>IFERROR(IF($K763&lt;&gt;"SS",(VLOOKUP($D763,Customer_Demand!$D:$BF,COLUMNS($I763:V763),0)/$I763+VLOOKUP($D763,Customer_Demand!$D:$BF,COLUMNS($I763:V763),0)/$K763),(VLOOKUP($D763,Customer_Demand!$D:$BF,COLUMNS($I763:V763),0)/$I763)),"")</f>
        <v/>
      </c>
      <c r="W763" s="49" t="str">
        <f>IFERROR(IF($K763&lt;&gt;"SS",(VLOOKUP($D763,Customer_Demand!$D:$BF,COLUMNS($I763:W763),0)/$I763+VLOOKUP($D763,Customer_Demand!$D:$BF,COLUMNS($I763:W763),0)/$K763),(VLOOKUP($D763,Customer_Demand!$D:$BF,COLUMNS($I763:W763),0)/$I763)),"")</f>
        <v/>
      </c>
      <c r="X763" s="49" t="str">
        <f>IFERROR(IF($K763&lt;&gt;"SS",(VLOOKUP($D763,Customer_Demand!$D:$BF,COLUMNS($I763:X763),0)/$I763+VLOOKUP($D763,Customer_Demand!$D:$BF,COLUMNS($I763:X763),0)/$K763),(VLOOKUP($D763,Customer_Demand!$D:$BF,COLUMNS($I763:X763),0)/$I763)),"")</f>
        <v/>
      </c>
      <c r="Y763" s="49" t="str">
        <f>IFERROR(IF($K763&lt;&gt;"SS",(VLOOKUP($D763,Customer_Demand!$D:$BF,COLUMNS($I763:Y763),0)/$I763+VLOOKUP($D763,Customer_Demand!$D:$BF,COLUMNS($I763:Y763),0)/$K763),(VLOOKUP($D763,Customer_Demand!$D:$BF,COLUMNS($I763:Y763),0)/$I763)),"")</f>
        <v/>
      </c>
      <c r="Z763" s="49" t="str">
        <f>IFERROR(IF($K763&lt;&gt;"SS",(VLOOKUP($D763,Customer_Demand!$D:$BF,COLUMNS($I763:Z763),0)/$I763+VLOOKUP($D763,Customer_Demand!$D:$BF,COLUMNS($I763:Z763),0)/$K763),(VLOOKUP($D763,Customer_Demand!$D:$BF,COLUMNS($I763:Z763),0)/$I763)),"")</f>
        <v/>
      </c>
      <c r="AA763" s="49" t="str">
        <f>IFERROR(IF($K763&lt;&gt;"SS",(VLOOKUP($D763,Customer_Demand!$D:$BF,COLUMNS($I763:AA763),0)/$I763+VLOOKUP($D763,Customer_Demand!$D:$BF,COLUMNS($I763:AA763),0)/$K763),(VLOOKUP($D763,Customer_Demand!$D:$BF,COLUMNS($I763:AA763),0)/$I763)),"")</f>
        <v/>
      </c>
      <c r="AB763" s="49" t="str">
        <f>IFERROR(IF($K763&lt;&gt;"SS",(VLOOKUP($D763,Customer_Demand!$D:$BF,COLUMNS($I763:AB763),0)/$I763+VLOOKUP($D763,Customer_Demand!$D:$BF,COLUMNS($I763:AB763),0)/$K763),(VLOOKUP($D763,Customer_Demand!$D:$BF,COLUMNS($I763:AB763),0)/$I763)),"")</f>
        <v/>
      </c>
      <c r="AC763" s="49" t="str">
        <f>IFERROR(IF($K763&lt;&gt;"SS",(VLOOKUP($D763,Customer_Demand!$D:$BF,COLUMNS($I763:AC763),0)/$I763+VLOOKUP($D763,Customer_Demand!$D:$BF,COLUMNS($I763:AC763),0)/$K763),(VLOOKUP($D763,Customer_Demand!$D:$BF,COLUMNS($I763:AC763),0)/$I763)),"")</f>
        <v/>
      </c>
      <c r="AD763" s="49" t="str">
        <f>IFERROR(IF($K763&lt;&gt;"SS",(VLOOKUP($D763,Customer_Demand!$D:$BF,COLUMNS($I763:AD763),0)/$I763+VLOOKUP($D763,Customer_Demand!$D:$BF,COLUMNS($I763:AD763),0)/$K763),(VLOOKUP($D763,Customer_Demand!$D:$BF,COLUMNS($I763:AD763),0)/$I763)),"")</f>
        <v/>
      </c>
      <c r="AE763" s="49" t="str">
        <f>IFERROR(IF($K763&lt;&gt;"SS",(VLOOKUP($D763,Customer_Demand!$D:$BF,COLUMNS($I763:AE763),0)/$I763+VLOOKUP($D763,Customer_Demand!$D:$BF,COLUMNS($I763:AE763),0)/$K763),(VLOOKUP($D763,Customer_Demand!$D:$BF,COLUMNS($I763:AE763),0)/$I763)),"")</f>
        <v/>
      </c>
      <c r="AF763" s="49" t="str">
        <f>IFERROR(IF($K763&lt;&gt;"SS",(VLOOKUP($D763,Customer_Demand!$D:$BF,COLUMNS($I763:AF763),0)/$I763+VLOOKUP($D763,Customer_Demand!$D:$BF,COLUMNS($I763:AF763),0)/$K763),(VLOOKUP($D763,Customer_Demand!$D:$BF,COLUMNS($I763:AF763),0)/$I763)),"")</f>
        <v/>
      </c>
      <c r="AG763" s="49" t="str">
        <f>IFERROR(IF($K763&lt;&gt;"SS",(VLOOKUP($D763,Customer_Demand!$D:$BF,COLUMNS($I763:AG763),0)/$I763+VLOOKUP($D763,Customer_Demand!$D:$BF,COLUMNS($I763:AG763),0)/$K763),(VLOOKUP($D763,Customer_Demand!$D:$BF,COLUMNS($I763:AG763),0)/$I763)),"")</f>
        <v/>
      </c>
      <c r="AH763" s="49" t="str">
        <f>IFERROR(IF($K763&lt;&gt;"SS",(VLOOKUP($D763,Customer_Demand!$D:$BF,COLUMNS($I763:AH763),0)/$I763+VLOOKUP($D763,Customer_Demand!$D:$BF,COLUMNS($I763:AH763),0)/$K763),(VLOOKUP($D763,Customer_Demand!$D:$BF,COLUMNS($I763:AH763),0)/$I763)),"")</f>
        <v/>
      </c>
      <c r="AI763" s="49" t="str">
        <f>IFERROR(IF($K763&lt;&gt;"SS",(VLOOKUP($D763,Customer_Demand!$D:$BF,COLUMNS($I763:AI763),0)/$I763+VLOOKUP($D763,Customer_Demand!$D:$BF,COLUMNS($I763:AI763),0)/$K763),(VLOOKUP($D763,Customer_Demand!$D:$BF,COLUMNS($I763:AI763),0)/$I763)),"")</f>
        <v/>
      </c>
      <c r="AJ763" s="49" t="str">
        <f>IFERROR(IF($K763&lt;&gt;"SS",(VLOOKUP($D763,Customer_Demand!$D:$BF,COLUMNS($I763:AJ763),0)/$I763+VLOOKUP($D763,Customer_Demand!$D:$BF,COLUMNS($I763:AJ763),0)/$K763),(VLOOKUP($D763,Customer_Demand!$D:$BF,COLUMNS($I763:AJ763),0)/$I763)),"")</f>
        <v/>
      </c>
      <c r="AK763" s="49" t="str">
        <f>IFERROR(IF($K763&lt;&gt;"SS",(VLOOKUP($D763,Customer_Demand!$D:$BF,COLUMNS($I763:AK763),0)/$I763+VLOOKUP($D763,Customer_Demand!$D:$BF,COLUMNS($I763:AK763),0)/$K763),(VLOOKUP($D763,Customer_Demand!$D:$BF,COLUMNS($I763:AK763),0)/$I763)),"")</f>
        <v/>
      </c>
      <c r="AL763" s="49" t="str">
        <f>IFERROR(IF($K763&lt;&gt;"SS",(VLOOKUP($D763,Customer_Demand!$D:$BF,COLUMNS($I763:AL763),0)/$I763+VLOOKUP($D763,Customer_Demand!$D:$BF,COLUMNS($I763:AL763),0)/$K763),(VLOOKUP($D763,Customer_Demand!$D:$BF,COLUMNS($I763:AL763),0)/$I763)),"")</f>
        <v/>
      </c>
      <c r="AM763" s="49" t="str">
        <f>IFERROR(IF($K763&lt;&gt;"SS",(VLOOKUP($D763,Customer_Demand!$D:$BF,COLUMNS($I763:AM763),0)/$I763+VLOOKUP($D763,Customer_Demand!$D:$BF,COLUMNS($I763:AM763),0)/$K763),(VLOOKUP($D763,Customer_Demand!$D:$BF,COLUMNS($I763:AM763),0)/$I763)),"")</f>
        <v/>
      </c>
      <c r="AN763" s="49" t="str">
        <f>IFERROR(IF($K763&lt;&gt;"SS",(VLOOKUP($D763,Customer_Demand!$D:$BF,COLUMNS($I763:AN763),0)/$I763+VLOOKUP($D763,Customer_Demand!$D:$BF,COLUMNS($I763:AN763),0)/$K763),(VLOOKUP($D763,Customer_Demand!$D:$BF,COLUMNS($I763:AN763),0)/$I763)),"")</f>
        <v/>
      </c>
      <c r="AO763" s="49" t="str">
        <f>IFERROR(IF($K763&lt;&gt;"SS",(VLOOKUP($D763,Customer_Demand!$D:$BF,COLUMNS($I763:AO763),0)/$I763+VLOOKUP($D763,Customer_Demand!$D:$BF,COLUMNS($I763:AO763),0)/$K763),(VLOOKUP($D763,Customer_Demand!$D:$BF,COLUMNS($I763:AO763),0)/$I763)),"")</f>
        <v/>
      </c>
      <c r="AP763" s="49" t="str">
        <f>IFERROR(IF($K763&lt;&gt;"SS",(VLOOKUP($D763,Customer_Demand!$D:$BF,COLUMNS($I763:AP763),0)/$I763+VLOOKUP($D763,Customer_Demand!$D:$BF,COLUMNS($I763:AP763),0)/$K763),(VLOOKUP($D763,Customer_Demand!$D:$BF,COLUMNS($I763:AP763),0)/$I763)),"")</f>
        <v/>
      </c>
      <c r="AQ763" s="49" t="str">
        <f>IFERROR(IF($K763&lt;&gt;"SS",(VLOOKUP($D763,Customer_Demand!$D:$BF,COLUMNS($I763:AQ763),0)/$I763+VLOOKUP($D763,Customer_Demand!$D:$BF,COLUMNS($I763:AQ763),0)/$K763),(VLOOKUP($D763,Customer_Demand!$D:$BF,COLUMNS($I763:AQ763),0)/$I763)),"")</f>
        <v/>
      </c>
      <c r="AR763" s="49" t="str">
        <f>IFERROR(IF($K763&lt;&gt;"SS",(VLOOKUP($D763,Customer_Demand!$D:$BF,COLUMNS($I763:AR763),0)/$I763+VLOOKUP($D763,Customer_Demand!$D:$BF,COLUMNS($I763:AR763),0)/$K763),(VLOOKUP($D763,Customer_Demand!$D:$BF,COLUMNS($I763:AR763),0)/$I763)),"")</f>
        <v/>
      </c>
      <c r="AS763" s="49" t="str">
        <f>IFERROR(IF($K763&lt;&gt;"SS",(VLOOKUP($D763,Customer_Demand!$D:$BF,COLUMNS($I763:AS763),0)/$I763+VLOOKUP($D763,Customer_Demand!$D:$BF,COLUMNS($I763:AS763),0)/$K763),(VLOOKUP($D763,Customer_Demand!$D:$BF,COLUMNS($I763:AS763),0)/$I763)),"")</f>
        <v/>
      </c>
      <c r="AT763" s="49" t="str">
        <f>IFERROR(IF($K763&lt;&gt;"SS",(VLOOKUP($D763,Customer_Demand!$D:$BF,COLUMNS($I763:AT763),0)/$I763+VLOOKUP($D763,Customer_Demand!$D:$BF,COLUMNS($I763:AT763),0)/$K763),(VLOOKUP($D763,Customer_Demand!$D:$BF,COLUMNS($I763:AT763),0)/$I763)),"")</f>
        <v/>
      </c>
      <c r="AU763" s="49" t="str">
        <f>IFERROR(IF($K763&lt;&gt;"SS",(VLOOKUP($D763,Customer_Demand!$D:$BF,COLUMNS($I763:AU763),0)/$I763+VLOOKUP($D763,Customer_Demand!$D:$BF,COLUMNS($I763:AU763),0)/$K763),(VLOOKUP($D763,Customer_Demand!$D:$BF,COLUMNS($I763:AU763),0)/$I763)),"")</f>
        <v/>
      </c>
      <c r="AV763" s="49" t="str">
        <f>IFERROR(IF($K763&lt;&gt;"SS",(VLOOKUP($D763,Customer_Demand!$D:$BF,COLUMNS($I763:AV763),0)/$I763+VLOOKUP($D763,Customer_Demand!$D:$BF,COLUMNS($I763:AV763),0)/$K763),(VLOOKUP($D763,Customer_Demand!$D:$BF,COLUMNS($I763:AV763),0)/$I763)),"")</f>
        <v/>
      </c>
      <c r="AW763" s="49" t="str">
        <f>IFERROR(IF($K763&lt;&gt;"SS",(VLOOKUP($D763,Customer_Demand!$D:$BF,COLUMNS($I763:AW763),0)/$I763+VLOOKUP($D763,Customer_Demand!$D:$BF,COLUMNS($I763:AW763),0)/$K763),(VLOOKUP($D763,Customer_Demand!$D:$BF,COLUMNS($I763:AW763),0)/$I763)),"")</f>
        <v/>
      </c>
      <c r="AX763" s="49" t="str">
        <f>IFERROR(IF($K763&lt;&gt;"SS",(VLOOKUP($D763,Customer_Demand!$D:$BF,COLUMNS($I763:AX763),0)/$I763+VLOOKUP($D763,Customer_Demand!$D:$BF,COLUMNS($I763:AX763),0)/$K763),(VLOOKUP($D763,Customer_Demand!$D:$BF,COLUMNS($I763:AX763),0)/$I763)),"")</f>
        <v/>
      </c>
      <c r="AY763" s="49" t="str">
        <f>IFERROR(IF($K763&lt;&gt;"SS",(VLOOKUP($D763,Customer_Demand!$D:$BF,COLUMNS($I763:AY763),0)/$I763+VLOOKUP($D763,Customer_Demand!$D:$BF,COLUMNS($I763:AY763),0)/$K763),(VLOOKUP($D763,Customer_Demand!$D:$BF,COLUMNS($I763:AY763),0)/$I763)),"")</f>
        <v/>
      </c>
      <c r="AZ763" s="49" t="str">
        <f>IFERROR(IF($K763&lt;&gt;"SS",(VLOOKUP($D763,Customer_Demand!$D:$BF,COLUMNS($I763:AZ763),0)/$I763+VLOOKUP($D763,Customer_Demand!$D:$BF,COLUMNS($I763:AZ763),0)/$K763),(VLOOKUP($D763,Customer_Demand!$D:$BF,COLUMNS($I763:AZ763),0)/$I763)),"")</f>
        <v/>
      </c>
      <c r="BA763" s="49" t="str">
        <f>IFERROR(IF($K763&lt;&gt;"SS",(VLOOKUP($D763,Customer_Demand!$D:$BF,COLUMNS($I763:BA763),0)/$I763+VLOOKUP($D763,Customer_Demand!$D:$BF,COLUMNS($I763:BA763),0)/$K763),(VLOOKUP($D763,Customer_Demand!$D:$BF,COLUMNS($I763:BA763),0)/$I763)),"")</f>
        <v/>
      </c>
      <c r="BB763" s="49" t="str">
        <f>IFERROR(IF($K763&lt;&gt;"SS",(VLOOKUP($D763,Customer_Demand!$D:$BF,COLUMNS($I763:BB763),0)/$I763+VLOOKUP($D763,Customer_Demand!$D:$BF,COLUMNS($I763:BB763),0)/$K763),(VLOOKUP($D763,Customer_Demand!$D:$BF,COLUMNS($I763:BB763),0)/$I763)),"")</f>
        <v/>
      </c>
      <c r="BC763" s="49" t="str">
        <f>IFERROR(IF($K763&lt;&gt;"SS",(VLOOKUP($D763,Customer_Demand!$D:$BF,COLUMNS($I763:BC763),0)/$I763+VLOOKUP($D763,Customer_Demand!$D:$BF,COLUMNS($I763:BC763),0)/$K763),(VLOOKUP($D763,Customer_Demand!$D:$BF,COLUMNS($I763:BC763),0)/$I763)),"")</f>
        <v/>
      </c>
      <c r="BD763" s="49" t="str">
        <f>IFERROR(IF($K763&lt;&gt;"SS",(VLOOKUP($D763,Customer_Demand!$D:$BF,COLUMNS($I763:BD763),0)/$I763+VLOOKUP($D763,Customer_Demand!$D:$BF,COLUMNS($I763:BD763),0)/$K763),(VLOOKUP($D763,Customer_Demand!$D:$BF,COLUMNS($I763:BD763),0)/$I763)),"")</f>
        <v/>
      </c>
      <c r="BE763" s="49" t="str">
        <f>IFERROR(IF($K763&lt;&gt;"SS",(VLOOKUP($D763,Customer_Demand!$D:$BF,COLUMNS($I763:BE763),0)/$I763+VLOOKUP($D763,Customer_Demand!$D:$BF,COLUMNS($I763:BE763),0)/$K763),(VLOOKUP($D763,Customer_Demand!$D:$BF,COLUMNS($I763:BE763),0)/$I763)),"")</f>
        <v/>
      </c>
      <c r="BF763" s="49" t="str">
        <f>IFERROR(IF($K763&lt;&gt;"SS",(VLOOKUP($D763,Customer_Demand!$D:$BF,COLUMNS($I763:BF763),0)/$I763+VLOOKUP($D763,Customer_Demand!$D:$BF,COLUMNS($I763:BF763),0)/$K763),(VLOOKUP($D763,Customer_Demand!$D:$BF,COLUMNS($I763:BF763),0)/$I763)),"")</f>
        <v/>
      </c>
      <c r="BG763" s="49" t="str">
        <f>IFERROR(IF($K763&lt;&gt;"SS",(VLOOKUP($D763,Customer_Demand!$D:$BF,COLUMNS($I763:BG763),0)/$I763+VLOOKUP($D763,Customer_Demand!$D:$BF,COLUMNS($I763:BG763),0)/$K763),(VLOOKUP($D763,Customer_Demand!$D:$BF,COLUMNS($I763:BG763),0)/$I763)),"")</f>
        <v/>
      </c>
      <c r="BH763" s="49" t="str">
        <f>IFERROR(IF($K763&lt;&gt;"SS",(VLOOKUP($D763,Customer_Demand!$D:$BF,COLUMNS($I763:BH763),0)/$I763+VLOOKUP($D763,Customer_Demand!$D:$BF,COLUMNS($I763:BH763),0)/$K763),(VLOOKUP($D763,Customer_Demand!$D:$BF,COLUMNS($I763:BH763),0)/$I763)),"")</f>
        <v/>
      </c>
      <c r="BI763" s="49" t="str">
        <f>IFERROR(IF($K763&lt;&gt;"SS",(VLOOKUP($D763,Customer_Demand!$D:$BF,COLUMNS($I763:BI763),0)/$I763+VLOOKUP($D763,Customer_Demand!$D:$BF,COLUMNS($I763:BI763),0)/$K763),(VLOOKUP($D763,Customer_Demand!$D:$BF,COLUMNS($I763:BI763),0)/$I763)),"")</f>
        <v/>
      </c>
      <c r="BJ763" s="49" t="str">
        <f>IFERROR(IF($K763&lt;&gt;"SS",(VLOOKUP($D763,Customer_Demand!$D:$BF,COLUMNS($I763:BJ763),0)/$I763+VLOOKUP($D763,Customer_Demand!$D:$BF,COLUMNS($I763:BJ763),0)/$K763),(VLOOKUP($D763,Customer_Demand!$D:$BF,COLUMNS($I763:BJ763),0)/$I763)),"")</f>
        <v/>
      </c>
      <c r="BK763" s="50" t="str">
        <f>IFERROR(IF($K763&lt;&gt;"SS",(VLOOKUP($D763,Customer_Demand!$D:$BF,COLUMNS($I763:BK763),0)/$I763+VLOOKUP($D763,Customer_Demand!$D:$BF,COLUMNS($I763:BK763),0)/$K763),(VLOOKUP($D763,Customer_Demand!$D:$BF,COLUMNS($I763:BK763),0)/$I763)),"")</f>
        <v/>
      </c>
    </row>
    <row r="764" spans="2:63" x14ac:dyDescent="0.2">
      <c r="B764" s="12" t="str">
        <f t="shared" si="51"/>
        <v/>
      </c>
      <c r="C764" s="45" t="str">
        <f>IF((Customer_Demand!C764)&lt;&gt;"",Customer_Demand!C764,"")</f>
        <v/>
      </c>
      <c r="D764" s="45" t="str">
        <f>IF(C764&lt;&gt;"",Customer_Demand!D764,"")</f>
        <v/>
      </c>
      <c r="E764" s="52" t="str">
        <f>IF(C764&lt;&gt;"",Customer_Demand!E764,"")</f>
        <v/>
      </c>
      <c r="F764" s="47" t="str">
        <f>IF(C764&lt;&gt;"",VLOOKUP(D764,Customer_Demand!$D$5:$F$1005,3,0),"")</f>
        <v/>
      </c>
      <c r="G764" s="48" t="str">
        <f t="shared" si="48"/>
        <v/>
      </c>
      <c r="H764" s="48" t="str">
        <f t="shared" si="49"/>
        <v/>
      </c>
      <c r="I764" s="48" t="str">
        <f>IFERROR(IF(C764&lt;&gt;"",VLOOKUP($H764,SMT_Cycle_Time_Data!$F:$Q,4,0),""),"SGR Not Defined")</f>
        <v/>
      </c>
      <c r="J764" s="48" t="str">
        <f t="shared" si="50"/>
        <v/>
      </c>
      <c r="K764" s="48" t="str">
        <f>IF(C764&lt;&gt;"",IFERROR(VLOOKUP($J764,SMT_Cycle_Time_Data!$F:$Q,4,0),"SS"),"")</f>
        <v/>
      </c>
      <c r="L764" s="49" t="str">
        <f>IFERROR(IF($K764&lt;&gt;"SS",(VLOOKUP($D764,Customer_Demand!$D:$BF,COLUMNS($I764:L764),0)/$I764+VLOOKUP($D764,Customer_Demand!$D:$BF,COLUMNS($I764:L764),0)/$K764),(VLOOKUP($D764,Customer_Demand!$D:$BF,COLUMNS($I764:L764),0)/$I764)),"")</f>
        <v/>
      </c>
      <c r="M764" s="49" t="str">
        <f>IFERROR(IF($K764&lt;&gt;"SS",(VLOOKUP($D764,Customer_Demand!$D:$BF,COLUMNS($I764:M764),0)/$I764+VLOOKUP($D764,Customer_Demand!$D:$BF,COLUMNS($I764:M764),0)/$K764),(VLOOKUP($D764,Customer_Demand!$D:$BF,COLUMNS($I764:M764),0)/$I764)),"")</f>
        <v/>
      </c>
      <c r="N764" s="49" t="str">
        <f>IFERROR(IF($K764&lt;&gt;"SS",(VLOOKUP($D764,Customer_Demand!$D:$BF,COLUMNS($I764:N764),0)/$I764+VLOOKUP($D764,Customer_Demand!$D:$BF,COLUMNS($I764:N764),0)/$K764),(VLOOKUP($D764,Customer_Demand!$D:$BF,COLUMNS($I764:N764),0)/$I764)),"")</f>
        <v/>
      </c>
      <c r="O764" s="49" t="str">
        <f>IFERROR(IF($K764&lt;&gt;"SS",(VLOOKUP($D764,Customer_Demand!$D:$BF,COLUMNS($I764:O764),0)/$I764+VLOOKUP($D764,Customer_Demand!$D:$BF,COLUMNS($I764:O764),0)/$K764),(VLOOKUP($D764,Customer_Demand!$D:$BF,COLUMNS($I764:O764),0)/$I764)),"")</f>
        <v/>
      </c>
      <c r="P764" s="49" t="str">
        <f>IFERROR(IF($K764&lt;&gt;"SS",(VLOOKUP($D764,Customer_Demand!$D:$BF,COLUMNS($I764:P764),0)/$I764+VLOOKUP($D764,Customer_Demand!$D:$BF,COLUMNS($I764:P764),0)/$K764),(VLOOKUP($D764,Customer_Demand!$D:$BF,COLUMNS($I764:P764),0)/$I764)),"")</f>
        <v/>
      </c>
      <c r="Q764" s="49" t="str">
        <f>IFERROR(IF($K764&lt;&gt;"SS",(VLOOKUP($D764,Customer_Demand!$D:$BF,COLUMNS($I764:Q764),0)/$I764+VLOOKUP($D764,Customer_Demand!$D:$BF,COLUMNS($I764:Q764),0)/$K764),(VLOOKUP($D764,Customer_Demand!$D:$BF,COLUMNS($I764:Q764),0)/$I764)),"")</f>
        <v/>
      </c>
      <c r="R764" s="49" t="str">
        <f>IFERROR(IF($K764&lt;&gt;"SS",(VLOOKUP($D764,Customer_Demand!$D:$BF,COLUMNS($I764:R764),0)/$I764+VLOOKUP($D764,Customer_Demand!$D:$BF,COLUMNS($I764:R764),0)/$K764),(VLOOKUP($D764,Customer_Demand!$D:$BF,COLUMNS($I764:R764),0)/$I764)),"")</f>
        <v/>
      </c>
      <c r="S764" s="49" t="str">
        <f>IFERROR(IF($K764&lt;&gt;"SS",(VLOOKUP($D764,Customer_Demand!$D:$BF,COLUMNS($I764:S764),0)/$I764+VLOOKUP($D764,Customer_Demand!$D:$BF,COLUMNS($I764:S764),0)/$K764),(VLOOKUP($D764,Customer_Demand!$D:$BF,COLUMNS($I764:S764),0)/$I764)),"")</f>
        <v/>
      </c>
      <c r="T764" s="49" t="str">
        <f>IFERROR(IF($K764&lt;&gt;"SS",(VLOOKUP($D764,Customer_Demand!$D:$BF,COLUMNS($I764:T764),0)/$I764+VLOOKUP($D764,Customer_Demand!$D:$BF,COLUMNS($I764:T764),0)/$K764),(VLOOKUP($D764,Customer_Demand!$D:$BF,COLUMNS($I764:T764),0)/$I764)),"")</f>
        <v/>
      </c>
      <c r="U764" s="49" t="str">
        <f>IFERROR(IF($K764&lt;&gt;"SS",(VLOOKUP($D764,Customer_Demand!$D:$BF,COLUMNS($I764:U764),0)/$I764+VLOOKUP($D764,Customer_Demand!$D:$BF,COLUMNS($I764:U764),0)/$K764),(VLOOKUP($D764,Customer_Demand!$D:$BF,COLUMNS($I764:U764),0)/$I764)),"")</f>
        <v/>
      </c>
      <c r="V764" s="49" t="str">
        <f>IFERROR(IF($K764&lt;&gt;"SS",(VLOOKUP($D764,Customer_Demand!$D:$BF,COLUMNS($I764:V764),0)/$I764+VLOOKUP($D764,Customer_Demand!$D:$BF,COLUMNS($I764:V764),0)/$K764),(VLOOKUP($D764,Customer_Demand!$D:$BF,COLUMNS($I764:V764),0)/$I764)),"")</f>
        <v/>
      </c>
      <c r="W764" s="49" t="str">
        <f>IFERROR(IF($K764&lt;&gt;"SS",(VLOOKUP($D764,Customer_Demand!$D:$BF,COLUMNS($I764:W764),0)/$I764+VLOOKUP($D764,Customer_Demand!$D:$BF,COLUMNS($I764:W764),0)/$K764),(VLOOKUP($D764,Customer_Demand!$D:$BF,COLUMNS($I764:W764),0)/$I764)),"")</f>
        <v/>
      </c>
      <c r="X764" s="49" t="str">
        <f>IFERROR(IF($K764&lt;&gt;"SS",(VLOOKUP($D764,Customer_Demand!$D:$BF,COLUMNS($I764:X764),0)/$I764+VLOOKUP($D764,Customer_Demand!$D:$BF,COLUMNS($I764:X764),0)/$K764),(VLOOKUP($D764,Customer_Demand!$D:$BF,COLUMNS($I764:X764),0)/$I764)),"")</f>
        <v/>
      </c>
      <c r="Y764" s="49" t="str">
        <f>IFERROR(IF($K764&lt;&gt;"SS",(VLOOKUP($D764,Customer_Demand!$D:$BF,COLUMNS($I764:Y764),0)/$I764+VLOOKUP($D764,Customer_Demand!$D:$BF,COLUMNS($I764:Y764),0)/$K764),(VLOOKUP($D764,Customer_Demand!$D:$BF,COLUMNS($I764:Y764),0)/$I764)),"")</f>
        <v/>
      </c>
      <c r="Z764" s="49" t="str">
        <f>IFERROR(IF($K764&lt;&gt;"SS",(VLOOKUP($D764,Customer_Demand!$D:$BF,COLUMNS($I764:Z764),0)/$I764+VLOOKUP($D764,Customer_Demand!$D:$BF,COLUMNS($I764:Z764),0)/$K764),(VLOOKUP($D764,Customer_Demand!$D:$BF,COLUMNS($I764:Z764),0)/$I764)),"")</f>
        <v/>
      </c>
      <c r="AA764" s="49" t="str">
        <f>IFERROR(IF($K764&lt;&gt;"SS",(VLOOKUP($D764,Customer_Demand!$D:$BF,COLUMNS($I764:AA764),0)/$I764+VLOOKUP($D764,Customer_Demand!$D:$BF,COLUMNS($I764:AA764),0)/$K764),(VLOOKUP($D764,Customer_Demand!$D:$BF,COLUMNS($I764:AA764),0)/$I764)),"")</f>
        <v/>
      </c>
      <c r="AB764" s="49" t="str">
        <f>IFERROR(IF($K764&lt;&gt;"SS",(VLOOKUP($D764,Customer_Demand!$D:$BF,COLUMNS($I764:AB764),0)/$I764+VLOOKUP($D764,Customer_Demand!$D:$BF,COLUMNS($I764:AB764),0)/$K764),(VLOOKUP($D764,Customer_Demand!$D:$BF,COLUMNS($I764:AB764),0)/$I764)),"")</f>
        <v/>
      </c>
      <c r="AC764" s="49" t="str">
        <f>IFERROR(IF($K764&lt;&gt;"SS",(VLOOKUP($D764,Customer_Demand!$D:$BF,COLUMNS($I764:AC764),0)/$I764+VLOOKUP($D764,Customer_Demand!$D:$BF,COLUMNS($I764:AC764),0)/$K764),(VLOOKUP($D764,Customer_Demand!$D:$BF,COLUMNS($I764:AC764),0)/$I764)),"")</f>
        <v/>
      </c>
      <c r="AD764" s="49" t="str">
        <f>IFERROR(IF($K764&lt;&gt;"SS",(VLOOKUP($D764,Customer_Demand!$D:$BF,COLUMNS($I764:AD764),0)/$I764+VLOOKUP($D764,Customer_Demand!$D:$BF,COLUMNS($I764:AD764),0)/$K764),(VLOOKUP($D764,Customer_Demand!$D:$BF,COLUMNS($I764:AD764),0)/$I764)),"")</f>
        <v/>
      </c>
      <c r="AE764" s="49" t="str">
        <f>IFERROR(IF($K764&lt;&gt;"SS",(VLOOKUP($D764,Customer_Demand!$D:$BF,COLUMNS($I764:AE764),0)/$I764+VLOOKUP($D764,Customer_Demand!$D:$BF,COLUMNS($I764:AE764),0)/$K764),(VLOOKUP($D764,Customer_Demand!$D:$BF,COLUMNS($I764:AE764),0)/$I764)),"")</f>
        <v/>
      </c>
      <c r="AF764" s="49" t="str">
        <f>IFERROR(IF($K764&lt;&gt;"SS",(VLOOKUP($D764,Customer_Demand!$D:$BF,COLUMNS($I764:AF764),0)/$I764+VLOOKUP($D764,Customer_Demand!$D:$BF,COLUMNS($I764:AF764),0)/$K764),(VLOOKUP($D764,Customer_Demand!$D:$BF,COLUMNS($I764:AF764),0)/$I764)),"")</f>
        <v/>
      </c>
      <c r="AG764" s="49" t="str">
        <f>IFERROR(IF($K764&lt;&gt;"SS",(VLOOKUP($D764,Customer_Demand!$D:$BF,COLUMNS($I764:AG764),0)/$I764+VLOOKUP($D764,Customer_Demand!$D:$BF,COLUMNS($I764:AG764),0)/$K764),(VLOOKUP($D764,Customer_Demand!$D:$BF,COLUMNS($I764:AG764),0)/$I764)),"")</f>
        <v/>
      </c>
      <c r="AH764" s="49" t="str">
        <f>IFERROR(IF($K764&lt;&gt;"SS",(VLOOKUP($D764,Customer_Demand!$D:$BF,COLUMNS($I764:AH764),0)/$I764+VLOOKUP($D764,Customer_Demand!$D:$BF,COLUMNS($I764:AH764),0)/$K764),(VLOOKUP($D764,Customer_Demand!$D:$BF,COLUMNS($I764:AH764),0)/$I764)),"")</f>
        <v/>
      </c>
      <c r="AI764" s="49" t="str">
        <f>IFERROR(IF($K764&lt;&gt;"SS",(VLOOKUP($D764,Customer_Demand!$D:$BF,COLUMNS($I764:AI764),0)/$I764+VLOOKUP($D764,Customer_Demand!$D:$BF,COLUMNS($I764:AI764),0)/$K764),(VLOOKUP($D764,Customer_Demand!$D:$BF,COLUMNS($I764:AI764),0)/$I764)),"")</f>
        <v/>
      </c>
      <c r="AJ764" s="49" t="str">
        <f>IFERROR(IF($K764&lt;&gt;"SS",(VLOOKUP($D764,Customer_Demand!$D:$BF,COLUMNS($I764:AJ764),0)/$I764+VLOOKUP($D764,Customer_Demand!$D:$BF,COLUMNS($I764:AJ764),0)/$K764),(VLOOKUP($D764,Customer_Demand!$D:$BF,COLUMNS($I764:AJ764),0)/$I764)),"")</f>
        <v/>
      </c>
      <c r="AK764" s="49" t="str">
        <f>IFERROR(IF($K764&lt;&gt;"SS",(VLOOKUP($D764,Customer_Demand!$D:$BF,COLUMNS($I764:AK764),0)/$I764+VLOOKUP($D764,Customer_Demand!$D:$BF,COLUMNS($I764:AK764),0)/$K764),(VLOOKUP($D764,Customer_Demand!$D:$BF,COLUMNS($I764:AK764),0)/$I764)),"")</f>
        <v/>
      </c>
      <c r="AL764" s="49" t="str">
        <f>IFERROR(IF($K764&lt;&gt;"SS",(VLOOKUP($D764,Customer_Demand!$D:$BF,COLUMNS($I764:AL764),0)/$I764+VLOOKUP($D764,Customer_Demand!$D:$BF,COLUMNS($I764:AL764),0)/$K764),(VLOOKUP($D764,Customer_Demand!$D:$BF,COLUMNS($I764:AL764),0)/$I764)),"")</f>
        <v/>
      </c>
      <c r="AM764" s="49" t="str">
        <f>IFERROR(IF($K764&lt;&gt;"SS",(VLOOKUP($D764,Customer_Demand!$D:$BF,COLUMNS($I764:AM764),0)/$I764+VLOOKUP($D764,Customer_Demand!$D:$BF,COLUMNS($I764:AM764),0)/$K764),(VLOOKUP($D764,Customer_Demand!$D:$BF,COLUMNS($I764:AM764),0)/$I764)),"")</f>
        <v/>
      </c>
      <c r="AN764" s="49" t="str">
        <f>IFERROR(IF($K764&lt;&gt;"SS",(VLOOKUP($D764,Customer_Demand!$D:$BF,COLUMNS($I764:AN764),0)/$I764+VLOOKUP($D764,Customer_Demand!$D:$BF,COLUMNS($I764:AN764),0)/$K764),(VLOOKUP($D764,Customer_Demand!$D:$BF,COLUMNS($I764:AN764),0)/$I764)),"")</f>
        <v/>
      </c>
      <c r="AO764" s="49" t="str">
        <f>IFERROR(IF($K764&lt;&gt;"SS",(VLOOKUP($D764,Customer_Demand!$D:$BF,COLUMNS($I764:AO764),0)/$I764+VLOOKUP($D764,Customer_Demand!$D:$BF,COLUMNS($I764:AO764),0)/$K764),(VLOOKUP($D764,Customer_Demand!$D:$BF,COLUMNS($I764:AO764),0)/$I764)),"")</f>
        <v/>
      </c>
      <c r="AP764" s="49" t="str">
        <f>IFERROR(IF($K764&lt;&gt;"SS",(VLOOKUP($D764,Customer_Demand!$D:$BF,COLUMNS($I764:AP764),0)/$I764+VLOOKUP($D764,Customer_Demand!$D:$BF,COLUMNS($I764:AP764),0)/$K764),(VLOOKUP($D764,Customer_Demand!$D:$BF,COLUMNS($I764:AP764),0)/$I764)),"")</f>
        <v/>
      </c>
      <c r="AQ764" s="49" t="str">
        <f>IFERROR(IF($K764&lt;&gt;"SS",(VLOOKUP($D764,Customer_Demand!$D:$BF,COLUMNS($I764:AQ764),0)/$I764+VLOOKUP($D764,Customer_Demand!$D:$BF,COLUMNS($I764:AQ764),0)/$K764),(VLOOKUP($D764,Customer_Demand!$D:$BF,COLUMNS($I764:AQ764),0)/$I764)),"")</f>
        <v/>
      </c>
      <c r="AR764" s="49" t="str">
        <f>IFERROR(IF($K764&lt;&gt;"SS",(VLOOKUP($D764,Customer_Demand!$D:$BF,COLUMNS($I764:AR764),0)/$I764+VLOOKUP($D764,Customer_Demand!$D:$BF,COLUMNS($I764:AR764),0)/$K764),(VLOOKUP($D764,Customer_Demand!$D:$BF,COLUMNS($I764:AR764),0)/$I764)),"")</f>
        <v/>
      </c>
      <c r="AS764" s="49" t="str">
        <f>IFERROR(IF($K764&lt;&gt;"SS",(VLOOKUP($D764,Customer_Demand!$D:$BF,COLUMNS($I764:AS764),0)/$I764+VLOOKUP($D764,Customer_Demand!$D:$BF,COLUMNS($I764:AS764),0)/$K764),(VLOOKUP($D764,Customer_Demand!$D:$BF,COLUMNS($I764:AS764),0)/$I764)),"")</f>
        <v/>
      </c>
      <c r="AT764" s="49" t="str">
        <f>IFERROR(IF($K764&lt;&gt;"SS",(VLOOKUP($D764,Customer_Demand!$D:$BF,COLUMNS($I764:AT764),0)/$I764+VLOOKUP($D764,Customer_Demand!$D:$BF,COLUMNS($I764:AT764),0)/$K764),(VLOOKUP($D764,Customer_Demand!$D:$BF,COLUMNS($I764:AT764),0)/$I764)),"")</f>
        <v/>
      </c>
      <c r="AU764" s="49" t="str">
        <f>IFERROR(IF($K764&lt;&gt;"SS",(VLOOKUP($D764,Customer_Demand!$D:$BF,COLUMNS($I764:AU764),0)/$I764+VLOOKUP($D764,Customer_Demand!$D:$BF,COLUMNS($I764:AU764),0)/$K764),(VLOOKUP($D764,Customer_Demand!$D:$BF,COLUMNS($I764:AU764),0)/$I764)),"")</f>
        <v/>
      </c>
      <c r="AV764" s="49" t="str">
        <f>IFERROR(IF($K764&lt;&gt;"SS",(VLOOKUP($D764,Customer_Demand!$D:$BF,COLUMNS($I764:AV764),0)/$I764+VLOOKUP($D764,Customer_Demand!$D:$BF,COLUMNS($I764:AV764),0)/$K764),(VLOOKUP($D764,Customer_Demand!$D:$BF,COLUMNS($I764:AV764),0)/$I764)),"")</f>
        <v/>
      </c>
      <c r="AW764" s="49" t="str">
        <f>IFERROR(IF($K764&lt;&gt;"SS",(VLOOKUP($D764,Customer_Demand!$D:$BF,COLUMNS($I764:AW764),0)/$I764+VLOOKUP($D764,Customer_Demand!$D:$BF,COLUMNS($I764:AW764),0)/$K764),(VLOOKUP($D764,Customer_Demand!$D:$BF,COLUMNS($I764:AW764),0)/$I764)),"")</f>
        <v/>
      </c>
      <c r="AX764" s="49" t="str">
        <f>IFERROR(IF($K764&lt;&gt;"SS",(VLOOKUP($D764,Customer_Demand!$D:$BF,COLUMNS($I764:AX764),0)/$I764+VLOOKUP($D764,Customer_Demand!$D:$BF,COLUMNS($I764:AX764),0)/$K764),(VLOOKUP($D764,Customer_Demand!$D:$BF,COLUMNS($I764:AX764),0)/$I764)),"")</f>
        <v/>
      </c>
      <c r="AY764" s="49" t="str">
        <f>IFERROR(IF($K764&lt;&gt;"SS",(VLOOKUP($D764,Customer_Demand!$D:$BF,COLUMNS($I764:AY764),0)/$I764+VLOOKUP($D764,Customer_Demand!$D:$BF,COLUMNS($I764:AY764),0)/$K764),(VLOOKUP($D764,Customer_Demand!$D:$BF,COLUMNS($I764:AY764),0)/$I764)),"")</f>
        <v/>
      </c>
      <c r="AZ764" s="49" t="str">
        <f>IFERROR(IF($K764&lt;&gt;"SS",(VLOOKUP($D764,Customer_Demand!$D:$BF,COLUMNS($I764:AZ764),0)/$I764+VLOOKUP($D764,Customer_Demand!$D:$BF,COLUMNS($I764:AZ764),0)/$K764),(VLOOKUP($D764,Customer_Demand!$D:$BF,COLUMNS($I764:AZ764),0)/$I764)),"")</f>
        <v/>
      </c>
      <c r="BA764" s="49" t="str">
        <f>IFERROR(IF($K764&lt;&gt;"SS",(VLOOKUP($D764,Customer_Demand!$D:$BF,COLUMNS($I764:BA764),0)/$I764+VLOOKUP($D764,Customer_Demand!$D:$BF,COLUMNS($I764:BA764),0)/$K764),(VLOOKUP($D764,Customer_Demand!$D:$BF,COLUMNS($I764:BA764),0)/$I764)),"")</f>
        <v/>
      </c>
      <c r="BB764" s="49" t="str">
        <f>IFERROR(IF($K764&lt;&gt;"SS",(VLOOKUP($D764,Customer_Demand!$D:$BF,COLUMNS($I764:BB764),0)/$I764+VLOOKUP($D764,Customer_Demand!$D:$BF,COLUMNS($I764:BB764),0)/$K764),(VLOOKUP($D764,Customer_Demand!$D:$BF,COLUMNS($I764:BB764),0)/$I764)),"")</f>
        <v/>
      </c>
      <c r="BC764" s="49" t="str">
        <f>IFERROR(IF($K764&lt;&gt;"SS",(VLOOKUP($D764,Customer_Demand!$D:$BF,COLUMNS($I764:BC764),0)/$I764+VLOOKUP($D764,Customer_Demand!$D:$BF,COLUMNS($I764:BC764),0)/$K764),(VLOOKUP($D764,Customer_Demand!$D:$BF,COLUMNS($I764:BC764),0)/$I764)),"")</f>
        <v/>
      </c>
      <c r="BD764" s="49" t="str">
        <f>IFERROR(IF($K764&lt;&gt;"SS",(VLOOKUP($D764,Customer_Demand!$D:$BF,COLUMNS($I764:BD764),0)/$I764+VLOOKUP($D764,Customer_Demand!$D:$BF,COLUMNS($I764:BD764),0)/$K764),(VLOOKUP($D764,Customer_Demand!$D:$BF,COLUMNS($I764:BD764),0)/$I764)),"")</f>
        <v/>
      </c>
      <c r="BE764" s="49" t="str">
        <f>IFERROR(IF($K764&lt;&gt;"SS",(VLOOKUP($D764,Customer_Demand!$D:$BF,COLUMNS($I764:BE764),0)/$I764+VLOOKUP($D764,Customer_Demand!$D:$BF,COLUMNS($I764:BE764),0)/$K764),(VLOOKUP($D764,Customer_Demand!$D:$BF,COLUMNS($I764:BE764),0)/$I764)),"")</f>
        <v/>
      </c>
      <c r="BF764" s="49" t="str">
        <f>IFERROR(IF($K764&lt;&gt;"SS",(VLOOKUP($D764,Customer_Demand!$D:$BF,COLUMNS($I764:BF764),0)/$I764+VLOOKUP($D764,Customer_Demand!$D:$BF,COLUMNS($I764:BF764),0)/$K764),(VLOOKUP($D764,Customer_Demand!$D:$BF,COLUMNS($I764:BF764),0)/$I764)),"")</f>
        <v/>
      </c>
      <c r="BG764" s="49" t="str">
        <f>IFERROR(IF($K764&lt;&gt;"SS",(VLOOKUP($D764,Customer_Demand!$D:$BF,COLUMNS($I764:BG764),0)/$I764+VLOOKUP($D764,Customer_Demand!$D:$BF,COLUMNS($I764:BG764),0)/$K764),(VLOOKUP($D764,Customer_Demand!$D:$BF,COLUMNS($I764:BG764),0)/$I764)),"")</f>
        <v/>
      </c>
      <c r="BH764" s="49" t="str">
        <f>IFERROR(IF($K764&lt;&gt;"SS",(VLOOKUP($D764,Customer_Demand!$D:$BF,COLUMNS($I764:BH764),0)/$I764+VLOOKUP($D764,Customer_Demand!$D:$BF,COLUMNS($I764:BH764),0)/$K764),(VLOOKUP($D764,Customer_Demand!$D:$BF,COLUMNS($I764:BH764),0)/$I764)),"")</f>
        <v/>
      </c>
      <c r="BI764" s="49" t="str">
        <f>IFERROR(IF($K764&lt;&gt;"SS",(VLOOKUP($D764,Customer_Demand!$D:$BF,COLUMNS($I764:BI764),0)/$I764+VLOOKUP($D764,Customer_Demand!$D:$BF,COLUMNS($I764:BI764),0)/$K764),(VLOOKUP($D764,Customer_Demand!$D:$BF,COLUMNS($I764:BI764),0)/$I764)),"")</f>
        <v/>
      </c>
      <c r="BJ764" s="49" t="str">
        <f>IFERROR(IF($K764&lt;&gt;"SS",(VLOOKUP($D764,Customer_Demand!$D:$BF,COLUMNS($I764:BJ764),0)/$I764+VLOOKUP($D764,Customer_Demand!$D:$BF,COLUMNS($I764:BJ764),0)/$K764),(VLOOKUP($D764,Customer_Demand!$D:$BF,COLUMNS($I764:BJ764),0)/$I764)),"")</f>
        <v/>
      </c>
      <c r="BK764" s="50" t="str">
        <f>IFERROR(IF($K764&lt;&gt;"SS",(VLOOKUP($D764,Customer_Demand!$D:$BF,COLUMNS($I764:BK764),0)/$I764+VLOOKUP($D764,Customer_Demand!$D:$BF,COLUMNS($I764:BK764),0)/$K764),(VLOOKUP($D764,Customer_Demand!$D:$BF,COLUMNS($I764:BK764),0)/$I764)),"")</f>
        <v/>
      </c>
    </row>
    <row r="765" spans="2:63" x14ac:dyDescent="0.2">
      <c r="B765" s="12" t="str">
        <f t="shared" si="51"/>
        <v/>
      </c>
      <c r="C765" s="45" t="str">
        <f>IF((Customer_Demand!C765)&lt;&gt;"",Customer_Demand!C765,"")</f>
        <v/>
      </c>
      <c r="D765" s="45" t="str">
        <f>IF(C765&lt;&gt;"",Customer_Demand!D765,"")</f>
        <v/>
      </c>
      <c r="E765" s="52" t="str">
        <f>IF(C765&lt;&gt;"",Customer_Demand!E765,"")</f>
        <v/>
      </c>
      <c r="F765" s="47" t="str">
        <f>IF(C765&lt;&gt;"",VLOOKUP(D765,Customer_Demand!$D$5:$F$1005,3,0),"")</f>
        <v/>
      </c>
      <c r="G765" s="48" t="str">
        <f t="shared" si="48"/>
        <v/>
      </c>
      <c r="H765" s="48" t="str">
        <f t="shared" si="49"/>
        <v/>
      </c>
      <c r="I765" s="48" t="str">
        <f>IFERROR(IF(C765&lt;&gt;"",VLOOKUP($H765,SMT_Cycle_Time_Data!$F:$Q,4,0),""),"SGR Not Defined")</f>
        <v/>
      </c>
      <c r="J765" s="48" t="str">
        <f t="shared" si="50"/>
        <v/>
      </c>
      <c r="K765" s="48" t="str">
        <f>IF(C765&lt;&gt;"",IFERROR(VLOOKUP($J765,SMT_Cycle_Time_Data!$F:$Q,4,0),"SS"),"")</f>
        <v/>
      </c>
      <c r="L765" s="49" t="str">
        <f>IFERROR(IF($K765&lt;&gt;"SS",(VLOOKUP($D765,Customer_Demand!$D:$BF,COLUMNS($I765:L765),0)/$I765+VLOOKUP($D765,Customer_Demand!$D:$BF,COLUMNS($I765:L765),0)/$K765),(VLOOKUP($D765,Customer_Demand!$D:$BF,COLUMNS($I765:L765),0)/$I765)),"")</f>
        <v/>
      </c>
      <c r="M765" s="49" t="str">
        <f>IFERROR(IF($K765&lt;&gt;"SS",(VLOOKUP($D765,Customer_Demand!$D:$BF,COLUMNS($I765:M765),0)/$I765+VLOOKUP($D765,Customer_Demand!$D:$BF,COLUMNS($I765:M765),0)/$K765),(VLOOKUP($D765,Customer_Demand!$D:$BF,COLUMNS($I765:M765),0)/$I765)),"")</f>
        <v/>
      </c>
      <c r="N765" s="49" t="str">
        <f>IFERROR(IF($K765&lt;&gt;"SS",(VLOOKUP($D765,Customer_Demand!$D:$BF,COLUMNS($I765:N765),0)/$I765+VLOOKUP($D765,Customer_Demand!$D:$BF,COLUMNS($I765:N765),0)/$K765),(VLOOKUP($D765,Customer_Demand!$D:$BF,COLUMNS($I765:N765),0)/$I765)),"")</f>
        <v/>
      </c>
      <c r="O765" s="49" t="str">
        <f>IFERROR(IF($K765&lt;&gt;"SS",(VLOOKUP($D765,Customer_Demand!$D:$BF,COLUMNS($I765:O765),0)/$I765+VLOOKUP($D765,Customer_Demand!$D:$BF,COLUMNS($I765:O765),0)/$K765),(VLOOKUP($D765,Customer_Demand!$D:$BF,COLUMNS($I765:O765),0)/$I765)),"")</f>
        <v/>
      </c>
      <c r="P765" s="49" t="str">
        <f>IFERROR(IF($K765&lt;&gt;"SS",(VLOOKUP($D765,Customer_Demand!$D:$BF,COLUMNS($I765:P765),0)/$I765+VLOOKUP($D765,Customer_Demand!$D:$BF,COLUMNS($I765:P765),0)/$K765),(VLOOKUP($D765,Customer_Demand!$D:$BF,COLUMNS($I765:P765),0)/$I765)),"")</f>
        <v/>
      </c>
      <c r="Q765" s="49" t="str">
        <f>IFERROR(IF($K765&lt;&gt;"SS",(VLOOKUP($D765,Customer_Demand!$D:$BF,COLUMNS($I765:Q765),0)/$I765+VLOOKUP($D765,Customer_Demand!$D:$BF,COLUMNS($I765:Q765),0)/$K765),(VLOOKUP($D765,Customer_Demand!$D:$BF,COLUMNS($I765:Q765),0)/$I765)),"")</f>
        <v/>
      </c>
      <c r="R765" s="49" t="str">
        <f>IFERROR(IF($K765&lt;&gt;"SS",(VLOOKUP($D765,Customer_Demand!$D:$BF,COLUMNS($I765:R765),0)/$I765+VLOOKUP($D765,Customer_Demand!$D:$BF,COLUMNS($I765:R765),0)/$K765),(VLOOKUP($D765,Customer_Demand!$D:$BF,COLUMNS($I765:R765),0)/$I765)),"")</f>
        <v/>
      </c>
      <c r="S765" s="49" t="str">
        <f>IFERROR(IF($K765&lt;&gt;"SS",(VLOOKUP($D765,Customer_Demand!$D:$BF,COLUMNS($I765:S765),0)/$I765+VLOOKUP($D765,Customer_Demand!$D:$BF,COLUMNS($I765:S765),0)/$K765),(VLOOKUP($D765,Customer_Demand!$D:$BF,COLUMNS($I765:S765),0)/$I765)),"")</f>
        <v/>
      </c>
      <c r="T765" s="49" t="str">
        <f>IFERROR(IF($K765&lt;&gt;"SS",(VLOOKUP($D765,Customer_Demand!$D:$BF,COLUMNS($I765:T765),0)/$I765+VLOOKUP($D765,Customer_Demand!$D:$BF,COLUMNS($I765:T765),0)/$K765),(VLOOKUP($D765,Customer_Demand!$D:$BF,COLUMNS($I765:T765),0)/$I765)),"")</f>
        <v/>
      </c>
      <c r="U765" s="49" t="str">
        <f>IFERROR(IF($K765&lt;&gt;"SS",(VLOOKUP($D765,Customer_Demand!$D:$BF,COLUMNS($I765:U765),0)/$I765+VLOOKUP($D765,Customer_Demand!$D:$BF,COLUMNS($I765:U765),0)/$K765),(VLOOKUP($D765,Customer_Demand!$D:$BF,COLUMNS($I765:U765),0)/$I765)),"")</f>
        <v/>
      </c>
      <c r="V765" s="49" t="str">
        <f>IFERROR(IF($K765&lt;&gt;"SS",(VLOOKUP($D765,Customer_Demand!$D:$BF,COLUMNS($I765:V765),0)/$I765+VLOOKUP($D765,Customer_Demand!$D:$BF,COLUMNS($I765:V765),0)/$K765),(VLOOKUP($D765,Customer_Demand!$D:$BF,COLUMNS($I765:V765),0)/$I765)),"")</f>
        <v/>
      </c>
      <c r="W765" s="49" t="str">
        <f>IFERROR(IF($K765&lt;&gt;"SS",(VLOOKUP($D765,Customer_Demand!$D:$BF,COLUMNS($I765:W765),0)/$I765+VLOOKUP($D765,Customer_Demand!$D:$BF,COLUMNS($I765:W765),0)/$K765),(VLOOKUP($D765,Customer_Demand!$D:$BF,COLUMNS($I765:W765),0)/$I765)),"")</f>
        <v/>
      </c>
      <c r="X765" s="49" t="str">
        <f>IFERROR(IF($K765&lt;&gt;"SS",(VLOOKUP($D765,Customer_Demand!$D:$BF,COLUMNS($I765:X765),0)/$I765+VLOOKUP($D765,Customer_Demand!$D:$BF,COLUMNS($I765:X765),0)/$K765),(VLOOKUP($D765,Customer_Demand!$D:$BF,COLUMNS($I765:X765),0)/$I765)),"")</f>
        <v/>
      </c>
      <c r="Y765" s="49" t="str">
        <f>IFERROR(IF($K765&lt;&gt;"SS",(VLOOKUP($D765,Customer_Demand!$D:$BF,COLUMNS($I765:Y765),0)/$I765+VLOOKUP($D765,Customer_Demand!$D:$BF,COLUMNS($I765:Y765),0)/$K765),(VLOOKUP($D765,Customer_Demand!$D:$BF,COLUMNS($I765:Y765),0)/$I765)),"")</f>
        <v/>
      </c>
      <c r="Z765" s="49" t="str">
        <f>IFERROR(IF($K765&lt;&gt;"SS",(VLOOKUP($D765,Customer_Demand!$D:$BF,COLUMNS($I765:Z765),0)/$I765+VLOOKUP($D765,Customer_Demand!$D:$BF,COLUMNS($I765:Z765),0)/$K765),(VLOOKUP($D765,Customer_Demand!$D:$BF,COLUMNS($I765:Z765),0)/$I765)),"")</f>
        <v/>
      </c>
      <c r="AA765" s="49" t="str">
        <f>IFERROR(IF($K765&lt;&gt;"SS",(VLOOKUP($D765,Customer_Demand!$D:$BF,COLUMNS($I765:AA765),0)/$I765+VLOOKUP($D765,Customer_Demand!$D:$BF,COLUMNS($I765:AA765),0)/$K765),(VLOOKUP($D765,Customer_Demand!$D:$BF,COLUMNS($I765:AA765),0)/$I765)),"")</f>
        <v/>
      </c>
      <c r="AB765" s="49" t="str">
        <f>IFERROR(IF($K765&lt;&gt;"SS",(VLOOKUP($D765,Customer_Demand!$D:$BF,COLUMNS($I765:AB765),0)/$I765+VLOOKUP($D765,Customer_Demand!$D:$BF,COLUMNS($I765:AB765),0)/$K765),(VLOOKUP($D765,Customer_Demand!$D:$BF,COLUMNS($I765:AB765),0)/$I765)),"")</f>
        <v/>
      </c>
      <c r="AC765" s="49" t="str">
        <f>IFERROR(IF($K765&lt;&gt;"SS",(VLOOKUP($D765,Customer_Demand!$D:$BF,COLUMNS($I765:AC765),0)/$I765+VLOOKUP($D765,Customer_Demand!$D:$BF,COLUMNS($I765:AC765),0)/$K765),(VLOOKUP($D765,Customer_Demand!$D:$BF,COLUMNS($I765:AC765),0)/$I765)),"")</f>
        <v/>
      </c>
      <c r="AD765" s="49" t="str">
        <f>IFERROR(IF($K765&lt;&gt;"SS",(VLOOKUP($D765,Customer_Demand!$D:$BF,COLUMNS($I765:AD765),0)/$I765+VLOOKUP($D765,Customer_Demand!$D:$BF,COLUMNS($I765:AD765),0)/$K765),(VLOOKUP($D765,Customer_Demand!$D:$BF,COLUMNS($I765:AD765),0)/$I765)),"")</f>
        <v/>
      </c>
      <c r="AE765" s="49" t="str">
        <f>IFERROR(IF($K765&lt;&gt;"SS",(VLOOKUP($D765,Customer_Demand!$D:$BF,COLUMNS($I765:AE765),0)/$I765+VLOOKUP($D765,Customer_Demand!$D:$BF,COLUMNS($I765:AE765),0)/$K765),(VLOOKUP($D765,Customer_Demand!$D:$BF,COLUMNS($I765:AE765),0)/$I765)),"")</f>
        <v/>
      </c>
      <c r="AF765" s="49" t="str">
        <f>IFERROR(IF($K765&lt;&gt;"SS",(VLOOKUP($D765,Customer_Demand!$D:$BF,COLUMNS($I765:AF765),0)/$I765+VLOOKUP($D765,Customer_Demand!$D:$BF,COLUMNS($I765:AF765),0)/$K765),(VLOOKUP($D765,Customer_Demand!$D:$BF,COLUMNS($I765:AF765),0)/$I765)),"")</f>
        <v/>
      </c>
      <c r="AG765" s="49" t="str">
        <f>IFERROR(IF($K765&lt;&gt;"SS",(VLOOKUP($D765,Customer_Demand!$D:$BF,COLUMNS($I765:AG765),0)/$I765+VLOOKUP($D765,Customer_Demand!$D:$BF,COLUMNS($I765:AG765),0)/$K765),(VLOOKUP($D765,Customer_Demand!$D:$BF,COLUMNS($I765:AG765),0)/$I765)),"")</f>
        <v/>
      </c>
      <c r="AH765" s="49" t="str">
        <f>IFERROR(IF($K765&lt;&gt;"SS",(VLOOKUP($D765,Customer_Demand!$D:$BF,COLUMNS($I765:AH765),0)/$I765+VLOOKUP($D765,Customer_Demand!$D:$BF,COLUMNS($I765:AH765),0)/$K765),(VLOOKUP($D765,Customer_Demand!$D:$BF,COLUMNS($I765:AH765),0)/$I765)),"")</f>
        <v/>
      </c>
      <c r="AI765" s="49" t="str">
        <f>IFERROR(IF($K765&lt;&gt;"SS",(VLOOKUP($D765,Customer_Demand!$D:$BF,COLUMNS($I765:AI765),0)/$I765+VLOOKUP($D765,Customer_Demand!$D:$BF,COLUMNS($I765:AI765),0)/$K765),(VLOOKUP($D765,Customer_Demand!$D:$BF,COLUMNS($I765:AI765),0)/$I765)),"")</f>
        <v/>
      </c>
      <c r="AJ765" s="49" t="str">
        <f>IFERROR(IF($K765&lt;&gt;"SS",(VLOOKUP($D765,Customer_Demand!$D:$BF,COLUMNS($I765:AJ765),0)/$I765+VLOOKUP($D765,Customer_Demand!$D:$BF,COLUMNS($I765:AJ765),0)/$K765),(VLOOKUP($D765,Customer_Demand!$D:$BF,COLUMNS($I765:AJ765),0)/$I765)),"")</f>
        <v/>
      </c>
      <c r="AK765" s="49" t="str">
        <f>IFERROR(IF($K765&lt;&gt;"SS",(VLOOKUP($D765,Customer_Demand!$D:$BF,COLUMNS($I765:AK765),0)/$I765+VLOOKUP($D765,Customer_Demand!$D:$BF,COLUMNS($I765:AK765),0)/$K765),(VLOOKUP($D765,Customer_Demand!$D:$BF,COLUMNS($I765:AK765),0)/$I765)),"")</f>
        <v/>
      </c>
      <c r="AL765" s="49" t="str">
        <f>IFERROR(IF($K765&lt;&gt;"SS",(VLOOKUP($D765,Customer_Demand!$D:$BF,COLUMNS($I765:AL765),0)/$I765+VLOOKUP($D765,Customer_Demand!$D:$BF,COLUMNS($I765:AL765),0)/$K765),(VLOOKUP($D765,Customer_Demand!$D:$BF,COLUMNS($I765:AL765),0)/$I765)),"")</f>
        <v/>
      </c>
      <c r="AM765" s="49" t="str">
        <f>IFERROR(IF($K765&lt;&gt;"SS",(VLOOKUP($D765,Customer_Demand!$D:$BF,COLUMNS($I765:AM765),0)/$I765+VLOOKUP($D765,Customer_Demand!$D:$BF,COLUMNS($I765:AM765),0)/$K765),(VLOOKUP($D765,Customer_Demand!$D:$BF,COLUMNS($I765:AM765),0)/$I765)),"")</f>
        <v/>
      </c>
      <c r="AN765" s="49" t="str">
        <f>IFERROR(IF($K765&lt;&gt;"SS",(VLOOKUP($D765,Customer_Demand!$D:$BF,COLUMNS($I765:AN765),0)/$I765+VLOOKUP($D765,Customer_Demand!$D:$BF,COLUMNS($I765:AN765),0)/$K765),(VLOOKUP($D765,Customer_Demand!$D:$BF,COLUMNS($I765:AN765),0)/$I765)),"")</f>
        <v/>
      </c>
      <c r="AO765" s="49" t="str">
        <f>IFERROR(IF($K765&lt;&gt;"SS",(VLOOKUP($D765,Customer_Demand!$D:$BF,COLUMNS($I765:AO765),0)/$I765+VLOOKUP($D765,Customer_Demand!$D:$BF,COLUMNS($I765:AO765),0)/$K765),(VLOOKUP($D765,Customer_Demand!$D:$BF,COLUMNS($I765:AO765),0)/$I765)),"")</f>
        <v/>
      </c>
      <c r="AP765" s="49" t="str">
        <f>IFERROR(IF($K765&lt;&gt;"SS",(VLOOKUP($D765,Customer_Demand!$D:$BF,COLUMNS($I765:AP765),0)/$I765+VLOOKUP($D765,Customer_Demand!$D:$BF,COLUMNS($I765:AP765),0)/$K765),(VLOOKUP($D765,Customer_Demand!$D:$BF,COLUMNS($I765:AP765),0)/$I765)),"")</f>
        <v/>
      </c>
      <c r="AQ765" s="49" t="str">
        <f>IFERROR(IF($K765&lt;&gt;"SS",(VLOOKUP($D765,Customer_Demand!$D:$BF,COLUMNS($I765:AQ765),0)/$I765+VLOOKUP($D765,Customer_Demand!$D:$BF,COLUMNS($I765:AQ765),0)/$K765),(VLOOKUP($D765,Customer_Demand!$D:$BF,COLUMNS($I765:AQ765),0)/$I765)),"")</f>
        <v/>
      </c>
      <c r="AR765" s="49" t="str">
        <f>IFERROR(IF($K765&lt;&gt;"SS",(VLOOKUP($D765,Customer_Demand!$D:$BF,COLUMNS($I765:AR765),0)/$I765+VLOOKUP($D765,Customer_Demand!$D:$BF,COLUMNS($I765:AR765),0)/$K765),(VLOOKUP($D765,Customer_Demand!$D:$BF,COLUMNS($I765:AR765),0)/$I765)),"")</f>
        <v/>
      </c>
      <c r="AS765" s="49" t="str">
        <f>IFERROR(IF($K765&lt;&gt;"SS",(VLOOKUP($D765,Customer_Demand!$D:$BF,COLUMNS($I765:AS765),0)/$I765+VLOOKUP($D765,Customer_Demand!$D:$BF,COLUMNS($I765:AS765),0)/$K765),(VLOOKUP($D765,Customer_Demand!$D:$BF,COLUMNS($I765:AS765),0)/$I765)),"")</f>
        <v/>
      </c>
      <c r="AT765" s="49" t="str">
        <f>IFERROR(IF($K765&lt;&gt;"SS",(VLOOKUP($D765,Customer_Demand!$D:$BF,COLUMNS($I765:AT765),0)/$I765+VLOOKUP($D765,Customer_Demand!$D:$BF,COLUMNS($I765:AT765),0)/$K765),(VLOOKUP($D765,Customer_Demand!$D:$BF,COLUMNS($I765:AT765),0)/$I765)),"")</f>
        <v/>
      </c>
      <c r="AU765" s="49" t="str">
        <f>IFERROR(IF($K765&lt;&gt;"SS",(VLOOKUP($D765,Customer_Demand!$D:$BF,COLUMNS($I765:AU765),0)/$I765+VLOOKUP($D765,Customer_Demand!$D:$BF,COLUMNS($I765:AU765),0)/$K765),(VLOOKUP($D765,Customer_Demand!$D:$BF,COLUMNS($I765:AU765),0)/$I765)),"")</f>
        <v/>
      </c>
      <c r="AV765" s="49" t="str">
        <f>IFERROR(IF($K765&lt;&gt;"SS",(VLOOKUP($D765,Customer_Demand!$D:$BF,COLUMNS($I765:AV765),0)/$I765+VLOOKUP($D765,Customer_Demand!$D:$BF,COLUMNS($I765:AV765),0)/$K765),(VLOOKUP($D765,Customer_Demand!$D:$BF,COLUMNS($I765:AV765),0)/$I765)),"")</f>
        <v/>
      </c>
      <c r="AW765" s="49" t="str">
        <f>IFERROR(IF($K765&lt;&gt;"SS",(VLOOKUP($D765,Customer_Demand!$D:$BF,COLUMNS($I765:AW765),0)/$I765+VLOOKUP($D765,Customer_Demand!$D:$BF,COLUMNS($I765:AW765),0)/$K765),(VLOOKUP($D765,Customer_Demand!$D:$BF,COLUMNS($I765:AW765),0)/$I765)),"")</f>
        <v/>
      </c>
      <c r="AX765" s="49" t="str">
        <f>IFERROR(IF($K765&lt;&gt;"SS",(VLOOKUP($D765,Customer_Demand!$D:$BF,COLUMNS($I765:AX765),0)/$I765+VLOOKUP($D765,Customer_Demand!$D:$BF,COLUMNS($I765:AX765),0)/$K765),(VLOOKUP($D765,Customer_Demand!$D:$BF,COLUMNS($I765:AX765),0)/$I765)),"")</f>
        <v/>
      </c>
      <c r="AY765" s="49" t="str">
        <f>IFERROR(IF($K765&lt;&gt;"SS",(VLOOKUP($D765,Customer_Demand!$D:$BF,COLUMNS($I765:AY765),0)/$I765+VLOOKUP($D765,Customer_Demand!$D:$BF,COLUMNS($I765:AY765),0)/$K765),(VLOOKUP($D765,Customer_Demand!$D:$BF,COLUMNS($I765:AY765),0)/$I765)),"")</f>
        <v/>
      </c>
      <c r="AZ765" s="49" t="str">
        <f>IFERROR(IF($K765&lt;&gt;"SS",(VLOOKUP($D765,Customer_Demand!$D:$BF,COLUMNS($I765:AZ765),0)/$I765+VLOOKUP($D765,Customer_Demand!$D:$BF,COLUMNS($I765:AZ765),0)/$K765),(VLOOKUP($D765,Customer_Demand!$D:$BF,COLUMNS($I765:AZ765),0)/$I765)),"")</f>
        <v/>
      </c>
      <c r="BA765" s="49" t="str">
        <f>IFERROR(IF($K765&lt;&gt;"SS",(VLOOKUP($D765,Customer_Demand!$D:$BF,COLUMNS($I765:BA765),0)/$I765+VLOOKUP($D765,Customer_Demand!$D:$BF,COLUMNS($I765:BA765),0)/$K765),(VLOOKUP($D765,Customer_Demand!$D:$BF,COLUMNS($I765:BA765),0)/$I765)),"")</f>
        <v/>
      </c>
      <c r="BB765" s="49" t="str">
        <f>IFERROR(IF($K765&lt;&gt;"SS",(VLOOKUP($D765,Customer_Demand!$D:$BF,COLUMNS($I765:BB765),0)/$I765+VLOOKUP($D765,Customer_Demand!$D:$BF,COLUMNS($I765:BB765),0)/$K765),(VLOOKUP($D765,Customer_Demand!$D:$BF,COLUMNS($I765:BB765),0)/$I765)),"")</f>
        <v/>
      </c>
      <c r="BC765" s="49" t="str">
        <f>IFERROR(IF($K765&lt;&gt;"SS",(VLOOKUP($D765,Customer_Demand!$D:$BF,COLUMNS($I765:BC765),0)/$I765+VLOOKUP($D765,Customer_Demand!$D:$BF,COLUMNS($I765:BC765),0)/$K765),(VLOOKUP($D765,Customer_Demand!$D:$BF,COLUMNS($I765:BC765),0)/$I765)),"")</f>
        <v/>
      </c>
      <c r="BD765" s="49" t="str">
        <f>IFERROR(IF($K765&lt;&gt;"SS",(VLOOKUP($D765,Customer_Demand!$D:$BF,COLUMNS($I765:BD765),0)/$I765+VLOOKUP($D765,Customer_Demand!$D:$BF,COLUMNS($I765:BD765),0)/$K765),(VLOOKUP($D765,Customer_Demand!$D:$BF,COLUMNS($I765:BD765),0)/$I765)),"")</f>
        <v/>
      </c>
      <c r="BE765" s="49" t="str">
        <f>IFERROR(IF($K765&lt;&gt;"SS",(VLOOKUP($D765,Customer_Demand!$D:$BF,COLUMNS($I765:BE765),0)/$I765+VLOOKUP($D765,Customer_Demand!$D:$BF,COLUMNS($I765:BE765),0)/$K765),(VLOOKUP($D765,Customer_Demand!$D:$BF,COLUMNS($I765:BE765),0)/$I765)),"")</f>
        <v/>
      </c>
      <c r="BF765" s="49" t="str">
        <f>IFERROR(IF($K765&lt;&gt;"SS",(VLOOKUP($D765,Customer_Demand!$D:$BF,COLUMNS($I765:BF765),0)/$I765+VLOOKUP($D765,Customer_Demand!$D:$BF,COLUMNS($I765:BF765),0)/$K765),(VLOOKUP($D765,Customer_Demand!$D:$BF,COLUMNS($I765:BF765),0)/$I765)),"")</f>
        <v/>
      </c>
      <c r="BG765" s="49" t="str">
        <f>IFERROR(IF($K765&lt;&gt;"SS",(VLOOKUP($D765,Customer_Demand!$D:$BF,COLUMNS($I765:BG765),0)/$I765+VLOOKUP($D765,Customer_Demand!$D:$BF,COLUMNS($I765:BG765),0)/$K765),(VLOOKUP($D765,Customer_Demand!$D:$BF,COLUMNS($I765:BG765),0)/$I765)),"")</f>
        <v/>
      </c>
      <c r="BH765" s="49" t="str">
        <f>IFERROR(IF($K765&lt;&gt;"SS",(VLOOKUP($D765,Customer_Demand!$D:$BF,COLUMNS($I765:BH765),0)/$I765+VLOOKUP($D765,Customer_Demand!$D:$BF,COLUMNS($I765:BH765),0)/$K765),(VLOOKUP($D765,Customer_Demand!$D:$BF,COLUMNS($I765:BH765),0)/$I765)),"")</f>
        <v/>
      </c>
      <c r="BI765" s="49" t="str">
        <f>IFERROR(IF($K765&lt;&gt;"SS",(VLOOKUP($D765,Customer_Demand!$D:$BF,COLUMNS($I765:BI765),0)/$I765+VLOOKUP($D765,Customer_Demand!$D:$BF,COLUMNS($I765:BI765),0)/$K765),(VLOOKUP($D765,Customer_Demand!$D:$BF,COLUMNS($I765:BI765),0)/$I765)),"")</f>
        <v/>
      </c>
      <c r="BJ765" s="49" t="str">
        <f>IFERROR(IF($K765&lt;&gt;"SS",(VLOOKUP($D765,Customer_Demand!$D:$BF,COLUMNS($I765:BJ765),0)/$I765+VLOOKUP($D765,Customer_Demand!$D:$BF,COLUMNS($I765:BJ765),0)/$K765),(VLOOKUP($D765,Customer_Demand!$D:$BF,COLUMNS($I765:BJ765),0)/$I765)),"")</f>
        <v/>
      </c>
      <c r="BK765" s="50" t="str">
        <f>IFERROR(IF($K765&lt;&gt;"SS",(VLOOKUP($D765,Customer_Demand!$D:$BF,COLUMNS($I765:BK765),0)/$I765+VLOOKUP($D765,Customer_Demand!$D:$BF,COLUMNS($I765:BK765),0)/$K765),(VLOOKUP($D765,Customer_Demand!$D:$BF,COLUMNS($I765:BK765),0)/$I765)),"")</f>
        <v/>
      </c>
    </row>
    <row r="766" spans="2:63" x14ac:dyDescent="0.2">
      <c r="B766" s="12" t="str">
        <f t="shared" si="51"/>
        <v/>
      </c>
      <c r="C766" s="45" t="str">
        <f>IF((Customer_Demand!C766)&lt;&gt;"",Customer_Demand!C766,"")</f>
        <v/>
      </c>
      <c r="D766" s="45" t="str">
        <f>IF(C766&lt;&gt;"",Customer_Demand!D766,"")</f>
        <v/>
      </c>
      <c r="E766" s="52" t="str">
        <f>IF(C766&lt;&gt;"",Customer_Demand!E766,"")</f>
        <v/>
      </c>
      <c r="F766" s="47" t="str">
        <f>IF(C766&lt;&gt;"",VLOOKUP(D766,Customer_Demand!$D$5:$F$1005,3,0),"")</f>
        <v/>
      </c>
      <c r="G766" s="48" t="str">
        <f t="shared" si="48"/>
        <v/>
      </c>
      <c r="H766" s="48" t="str">
        <f t="shared" si="49"/>
        <v/>
      </c>
      <c r="I766" s="48" t="str">
        <f>IFERROR(IF(C766&lt;&gt;"",VLOOKUP($H766,SMT_Cycle_Time_Data!$F:$Q,4,0),""),"SGR Not Defined")</f>
        <v/>
      </c>
      <c r="J766" s="48" t="str">
        <f t="shared" si="50"/>
        <v/>
      </c>
      <c r="K766" s="48" t="str">
        <f>IF(C766&lt;&gt;"",IFERROR(VLOOKUP($J766,SMT_Cycle_Time_Data!$F:$Q,4,0),"SS"),"")</f>
        <v/>
      </c>
      <c r="L766" s="49" t="str">
        <f>IFERROR(IF($K766&lt;&gt;"SS",(VLOOKUP($D766,Customer_Demand!$D:$BF,COLUMNS($I766:L766),0)/$I766+VLOOKUP($D766,Customer_Demand!$D:$BF,COLUMNS($I766:L766),0)/$K766),(VLOOKUP($D766,Customer_Demand!$D:$BF,COLUMNS($I766:L766),0)/$I766)),"")</f>
        <v/>
      </c>
      <c r="M766" s="49" t="str">
        <f>IFERROR(IF($K766&lt;&gt;"SS",(VLOOKUP($D766,Customer_Demand!$D:$BF,COLUMNS($I766:M766),0)/$I766+VLOOKUP($D766,Customer_Demand!$D:$BF,COLUMNS($I766:M766),0)/$K766),(VLOOKUP($D766,Customer_Demand!$D:$BF,COLUMNS($I766:M766),0)/$I766)),"")</f>
        <v/>
      </c>
      <c r="N766" s="49" t="str">
        <f>IFERROR(IF($K766&lt;&gt;"SS",(VLOOKUP($D766,Customer_Demand!$D:$BF,COLUMNS($I766:N766),0)/$I766+VLOOKUP($D766,Customer_Demand!$D:$BF,COLUMNS($I766:N766),0)/$K766),(VLOOKUP($D766,Customer_Demand!$D:$BF,COLUMNS($I766:N766),0)/$I766)),"")</f>
        <v/>
      </c>
      <c r="O766" s="49" t="str">
        <f>IFERROR(IF($K766&lt;&gt;"SS",(VLOOKUP($D766,Customer_Demand!$D:$BF,COLUMNS($I766:O766),0)/$I766+VLOOKUP($D766,Customer_Demand!$D:$BF,COLUMNS($I766:O766),0)/$K766),(VLOOKUP($D766,Customer_Demand!$D:$BF,COLUMNS($I766:O766),0)/$I766)),"")</f>
        <v/>
      </c>
      <c r="P766" s="49" t="str">
        <f>IFERROR(IF($K766&lt;&gt;"SS",(VLOOKUP($D766,Customer_Demand!$D:$BF,COLUMNS($I766:P766),0)/$I766+VLOOKUP($D766,Customer_Demand!$D:$BF,COLUMNS($I766:P766),0)/$K766),(VLOOKUP($D766,Customer_Demand!$D:$BF,COLUMNS($I766:P766),0)/$I766)),"")</f>
        <v/>
      </c>
      <c r="Q766" s="49" t="str">
        <f>IFERROR(IF($K766&lt;&gt;"SS",(VLOOKUP($D766,Customer_Demand!$D:$BF,COLUMNS($I766:Q766),0)/$I766+VLOOKUP($D766,Customer_Demand!$D:$BF,COLUMNS($I766:Q766),0)/$K766),(VLOOKUP($D766,Customer_Demand!$D:$BF,COLUMNS($I766:Q766),0)/$I766)),"")</f>
        <v/>
      </c>
      <c r="R766" s="49" t="str">
        <f>IFERROR(IF($K766&lt;&gt;"SS",(VLOOKUP($D766,Customer_Demand!$D:$BF,COLUMNS($I766:R766),0)/$I766+VLOOKUP($D766,Customer_Demand!$D:$BF,COLUMNS($I766:R766),0)/$K766),(VLOOKUP($D766,Customer_Demand!$D:$BF,COLUMNS($I766:R766),0)/$I766)),"")</f>
        <v/>
      </c>
      <c r="S766" s="49" t="str">
        <f>IFERROR(IF($K766&lt;&gt;"SS",(VLOOKUP($D766,Customer_Demand!$D:$BF,COLUMNS($I766:S766),0)/$I766+VLOOKUP($D766,Customer_Demand!$D:$BF,COLUMNS($I766:S766),0)/$K766),(VLOOKUP($D766,Customer_Demand!$D:$BF,COLUMNS($I766:S766),0)/$I766)),"")</f>
        <v/>
      </c>
      <c r="T766" s="49" t="str">
        <f>IFERROR(IF($K766&lt;&gt;"SS",(VLOOKUP($D766,Customer_Demand!$D:$BF,COLUMNS($I766:T766),0)/$I766+VLOOKUP($D766,Customer_Demand!$D:$BF,COLUMNS($I766:T766),0)/$K766),(VLOOKUP($D766,Customer_Demand!$D:$BF,COLUMNS($I766:T766),0)/$I766)),"")</f>
        <v/>
      </c>
      <c r="U766" s="49" t="str">
        <f>IFERROR(IF($K766&lt;&gt;"SS",(VLOOKUP($D766,Customer_Demand!$D:$BF,COLUMNS($I766:U766),0)/$I766+VLOOKUP($D766,Customer_Demand!$D:$BF,COLUMNS($I766:U766),0)/$K766),(VLOOKUP($D766,Customer_Demand!$D:$BF,COLUMNS($I766:U766),0)/$I766)),"")</f>
        <v/>
      </c>
      <c r="V766" s="49" t="str">
        <f>IFERROR(IF($K766&lt;&gt;"SS",(VLOOKUP($D766,Customer_Demand!$D:$BF,COLUMNS($I766:V766),0)/$I766+VLOOKUP($D766,Customer_Demand!$D:$BF,COLUMNS($I766:V766),0)/$K766),(VLOOKUP($D766,Customer_Demand!$D:$BF,COLUMNS($I766:V766),0)/$I766)),"")</f>
        <v/>
      </c>
      <c r="W766" s="49" t="str">
        <f>IFERROR(IF($K766&lt;&gt;"SS",(VLOOKUP($D766,Customer_Demand!$D:$BF,COLUMNS($I766:W766),0)/$I766+VLOOKUP($D766,Customer_Demand!$D:$BF,COLUMNS($I766:W766),0)/$K766),(VLOOKUP($D766,Customer_Demand!$D:$BF,COLUMNS($I766:W766),0)/$I766)),"")</f>
        <v/>
      </c>
      <c r="X766" s="49" t="str">
        <f>IFERROR(IF($K766&lt;&gt;"SS",(VLOOKUP($D766,Customer_Demand!$D:$BF,COLUMNS($I766:X766),0)/$I766+VLOOKUP($D766,Customer_Demand!$D:$BF,COLUMNS($I766:X766),0)/$K766),(VLOOKUP($D766,Customer_Demand!$D:$BF,COLUMNS($I766:X766),0)/$I766)),"")</f>
        <v/>
      </c>
      <c r="Y766" s="49" t="str">
        <f>IFERROR(IF($K766&lt;&gt;"SS",(VLOOKUP($D766,Customer_Demand!$D:$BF,COLUMNS($I766:Y766),0)/$I766+VLOOKUP($D766,Customer_Demand!$D:$BF,COLUMNS($I766:Y766),0)/$K766),(VLOOKUP($D766,Customer_Demand!$D:$BF,COLUMNS($I766:Y766),0)/$I766)),"")</f>
        <v/>
      </c>
      <c r="Z766" s="49" t="str">
        <f>IFERROR(IF($K766&lt;&gt;"SS",(VLOOKUP($D766,Customer_Demand!$D:$BF,COLUMNS($I766:Z766),0)/$I766+VLOOKUP($D766,Customer_Demand!$D:$BF,COLUMNS($I766:Z766),0)/$K766),(VLOOKUP($D766,Customer_Demand!$D:$BF,COLUMNS($I766:Z766),0)/$I766)),"")</f>
        <v/>
      </c>
      <c r="AA766" s="49" t="str">
        <f>IFERROR(IF($K766&lt;&gt;"SS",(VLOOKUP($D766,Customer_Demand!$D:$BF,COLUMNS($I766:AA766),0)/$I766+VLOOKUP($D766,Customer_Demand!$D:$BF,COLUMNS($I766:AA766),0)/$K766),(VLOOKUP($D766,Customer_Demand!$D:$BF,COLUMNS($I766:AA766),0)/$I766)),"")</f>
        <v/>
      </c>
      <c r="AB766" s="49" t="str">
        <f>IFERROR(IF($K766&lt;&gt;"SS",(VLOOKUP($D766,Customer_Demand!$D:$BF,COLUMNS($I766:AB766),0)/$I766+VLOOKUP($D766,Customer_Demand!$D:$BF,COLUMNS($I766:AB766),0)/$K766),(VLOOKUP($D766,Customer_Demand!$D:$BF,COLUMNS($I766:AB766),0)/$I766)),"")</f>
        <v/>
      </c>
      <c r="AC766" s="49" t="str">
        <f>IFERROR(IF($K766&lt;&gt;"SS",(VLOOKUP($D766,Customer_Demand!$D:$BF,COLUMNS($I766:AC766),0)/$I766+VLOOKUP($D766,Customer_Demand!$D:$BF,COLUMNS($I766:AC766),0)/$K766),(VLOOKUP($D766,Customer_Demand!$D:$BF,COLUMNS($I766:AC766),0)/$I766)),"")</f>
        <v/>
      </c>
      <c r="AD766" s="49" t="str">
        <f>IFERROR(IF($K766&lt;&gt;"SS",(VLOOKUP($D766,Customer_Demand!$D:$BF,COLUMNS($I766:AD766),0)/$I766+VLOOKUP($D766,Customer_Demand!$D:$BF,COLUMNS($I766:AD766),0)/$K766),(VLOOKUP($D766,Customer_Demand!$D:$BF,COLUMNS($I766:AD766),0)/$I766)),"")</f>
        <v/>
      </c>
      <c r="AE766" s="49" t="str">
        <f>IFERROR(IF($K766&lt;&gt;"SS",(VLOOKUP($D766,Customer_Demand!$D:$BF,COLUMNS($I766:AE766),0)/$I766+VLOOKUP($D766,Customer_Demand!$D:$BF,COLUMNS($I766:AE766),0)/$K766),(VLOOKUP($D766,Customer_Demand!$D:$BF,COLUMNS($I766:AE766),0)/$I766)),"")</f>
        <v/>
      </c>
      <c r="AF766" s="49" t="str">
        <f>IFERROR(IF($K766&lt;&gt;"SS",(VLOOKUP($D766,Customer_Demand!$D:$BF,COLUMNS($I766:AF766),0)/$I766+VLOOKUP($D766,Customer_Demand!$D:$BF,COLUMNS($I766:AF766),0)/$K766),(VLOOKUP($D766,Customer_Demand!$D:$BF,COLUMNS($I766:AF766),0)/$I766)),"")</f>
        <v/>
      </c>
      <c r="AG766" s="49" t="str">
        <f>IFERROR(IF($K766&lt;&gt;"SS",(VLOOKUP($D766,Customer_Demand!$D:$BF,COLUMNS($I766:AG766),0)/$I766+VLOOKUP($D766,Customer_Demand!$D:$BF,COLUMNS($I766:AG766),0)/$K766),(VLOOKUP($D766,Customer_Demand!$D:$BF,COLUMNS($I766:AG766),0)/$I766)),"")</f>
        <v/>
      </c>
      <c r="AH766" s="49" t="str">
        <f>IFERROR(IF($K766&lt;&gt;"SS",(VLOOKUP($D766,Customer_Demand!$D:$BF,COLUMNS($I766:AH766),0)/$I766+VLOOKUP($D766,Customer_Demand!$D:$BF,COLUMNS($I766:AH766),0)/$K766),(VLOOKUP($D766,Customer_Demand!$D:$BF,COLUMNS($I766:AH766),0)/$I766)),"")</f>
        <v/>
      </c>
      <c r="AI766" s="49" t="str">
        <f>IFERROR(IF($K766&lt;&gt;"SS",(VLOOKUP($D766,Customer_Demand!$D:$BF,COLUMNS($I766:AI766),0)/$I766+VLOOKUP($D766,Customer_Demand!$D:$BF,COLUMNS($I766:AI766),0)/$K766),(VLOOKUP($D766,Customer_Demand!$D:$BF,COLUMNS($I766:AI766),0)/$I766)),"")</f>
        <v/>
      </c>
      <c r="AJ766" s="49" t="str">
        <f>IFERROR(IF($K766&lt;&gt;"SS",(VLOOKUP($D766,Customer_Demand!$D:$BF,COLUMNS($I766:AJ766),0)/$I766+VLOOKUP($D766,Customer_Demand!$D:$BF,COLUMNS($I766:AJ766),0)/$K766),(VLOOKUP($D766,Customer_Demand!$D:$BF,COLUMNS($I766:AJ766),0)/$I766)),"")</f>
        <v/>
      </c>
      <c r="AK766" s="49" t="str">
        <f>IFERROR(IF($K766&lt;&gt;"SS",(VLOOKUP($D766,Customer_Demand!$D:$BF,COLUMNS($I766:AK766),0)/$I766+VLOOKUP($D766,Customer_Demand!$D:$BF,COLUMNS($I766:AK766),0)/$K766),(VLOOKUP($D766,Customer_Demand!$D:$BF,COLUMNS($I766:AK766),0)/$I766)),"")</f>
        <v/>
      </c>
      <c r="AL766" s="49" t="str">
        <f>IFERROR(IF($K766&lt;&gt;"SS",(VLOOKUP($D766,Customer_Demand!$D:$BF,COLUMNS($I766:AL766),0)/$I766+VLOOKUP($D766,Customer_Demand!$D:$BF,COLUMNS($I766:AL766),0)/$K766),(VLOOKUP($D766,Customer_Demand!$D:$BF,COLUMNS($I766:AL766),0)/$I766)),"")</f>
        <v/>
      </c>
      <c r="AM766" s="49" t="str">
        <f>IFERROR(IF($K766&lt;&gt;"SS",(VLOOKUP($D766,Customer_Demand!$D:$BF,COLUMNS($I766:AM766),0)/$I766+VLOOKUP($D766,Customer_Demand!$D:$BF,COLUMNS($I766:AM766),0)/$K766),(VLOOKUP($D766,Customer_Demand!$D:$BF,COLUMNS($I766:AM766),0)/$I766)),"")</f>
        <v/>
      </c>
      <c r="AN766" s="49" t="str">
        <f>IFERROR(IF($K766&lt;&gt;"SS",(VLOOKUP($D766,Customer_Demand!$D:$BF,COLUMNS($I766:AN766),0)/$I766+VLOOKUP($D766,Customer_Demand!$D:$BF,COLUMNS($I766:AN766),0)/$K766),(VLOOKUP($D766,Customer_Demand!$D:$BF,COLUMNS($I766:AN766),0)/$I766)),"")</f>
        <v/>
      </c>
      <c r="AO766" s="49" t="str">
        <f>IFERROR(IF($K766&lt;&gt;"SS",(VLOOKUP($D766,Customer_Demand!$D:$BF,COLUMNS($I766:AO766),0)/$I766+VLOOKUP($D766,Customer_Demand!$D:$BF,COLUMNS($I766:AO766),0)/$K766),(VLOOKUP($D766,Customer_Demand!$D:$BF,COLUMNS($I766:AO766),0)/$I766)),"")</f>
        <v/>
      </c>
      <c r="AP766" s="49" t="str">
        <f>IFERROR(IF($K766&lt;&gt;"SS",(VLOOKUP($D766,Customer_Demand!$D:$BF,COLUMNS($I766:AP766),0)/$I766+VLOOKUP($D766,Customer_Demand!$D:$BF,COLUMNS($I766:AP766),0)/$K766),(VLOOKUP($D766,Customer_Demand!$D:$BF,COLUMNS($I766:AP766),0)/$I766)),"")</f>
        <v/>
      </c>
      <c r="AQ766" s="49" t="str">
        <f>IFERROR(IF($K766&lt;&gt;"SS",(VLOOKUP($D766,Customer_Demand!$D:$BF,COLUMNS($I766:AQ766),0)/$I766+VLOOKUP($D766,Customer_Demand!$D:$BF,COLUMNS($I766:AQ766),0)/$K766),(VLOOKUP($D766,Customer_Demand!$D:$BF,COLUMNS($I766:AQ766),0)/$I766)),"")</f>
        <v/>
      </c>
      <c r="AR766" s="49" t="str">
        <f>IFERROR(IF($K766&lt;&gt;"SS",(VLOOKUP($D766,Customer_Demand!$D:$BF,COLUMNS($I766:AR766),0)/$I766+VLOOKUP($D766,Customer_Demand!$D:$BF,COLUMNS($I766:AR766),0)/$K766),(VLOOKUP($D766,Customer_Demand!$D:$BF,COLUMNS($I766:AR766),0)/$I766)),"")</f>
        <v/>
      </c>
      <c r="AS766" s="49" t="str">
        <f>IFERROR(IF($K766&lt;&gt;"SS",(VLOOKUP($D766,Customer_Demand!$D:$BF,COLUMNS($I766:AS766),0)/$I766+VLOOKUP($D766,Customer_Demand!$D:$BF,COLUMNS($I766:AS766),0)/$K766),(VLOOKUP($D766,Customer_Demand!$D:$BF,COLUMNS($I766:AS766),0)/$I766)),"")</f>
        <v/>
      </c>
      <c r="AT766" s="49" t="str">
        <f>IFERROR(IF($K766&lt;&gt;"SS",(VLOOKUP($D766,Customer_Demand!$D:$BF,COLUMNS($I766:AT766),0)/$I766+VLOOKUP($D766,Customer_Demand!$D:$BF,COLUMNS($I766:AT766),0)/$K766),(VLOOKUP($D766,Customer_Demand!$D:$BF,COLUMNS($I766:AT766),0)/$I766)),"")</f>
        <v/>
      </c>
      <c r="AU766" s="49" t="str">
        <f>IFERROR(IF($K766&lt;&gt;"SS",(VLOOKUP($D766,Customer_Demand!$D:$BF,COLUMNS($I766:AU766),0)/$I766+VLOOKUP($D766,Customer_Demand!$D:$BF,COLUMNS($I766:AU766),0)/$K766),(VLOOKUP($D766,Customer_Demand!$D:$BF,COLUMNS($I766:AU766),0)/$I766)),"")</f>
        <v/>
      </c>
      <c r="AV766" s="49" t="str">
        <f>IFERROR(IF($K766&lt;&gt;"SS",(VLOOKUP($D766,Customer_Demand!$D:$BF,COLUMNS($I766:AV766),0)/$I766+VLOOKUP($D766,Customer_Demand!$D:$BF,COLUMNS($I766:AV766),0)/$K766),(VLOOKUP($D766,Customer_Demand!$D:$BF,COLUMNS($I766:AV766),0)/$I766)),"")</f>
        <v/>
      </c>
      <c r="AW766" s="49" t="str">
        <f>IFERROR(IF($K766&lt;&gt;"SS",(VLOOKUP($D766,Customer_Demand!$D:$BF,COLUMNS($I766:AW766),0)/$I766+VLOOKUP($D766,Customer_Demand!$D:$BF,COLUMNS($I766:AW766),0)/$K766),(VLOOKUP($D766,Customer_Demand!$D:$BF,COLUMNS($I766:AW766),0)/$I766)),"")</f>
        <v/>
      </c>
      <c r="AX766" s="49" t="str">
        <f>IFERROR(IF($K766&lt;&gt;"SS",(VLOOKUP($D766,Customer_Demand!$D:$BF,COLUMNS($I766:AX766),0)/$I766+VLOOKUP($D766,Customer_Demand!$D:$BF,COLUMNS($I766:AX766),0)/$K766),(VLOOKUP($D766,Customer_Demand!$D:$BF,COLUMNS($I766:AX766),0)/$I766)),"")</f>
        <v/>
      </c>
      <c r="AY766" s="49" t="str">
        <f>IFERROR(IF($K766&lt;&gt;"SS",(VLOOKUP($D766,Customer_Demand!$D:$BF,COLUMNS($I766:AY766),0)/$I766+VLOOKUP($D766,Customer_Demand!$D:$BF,COLUMNS($I766:AY766),0)/$K766),(VLOOKUP($D766,Customer_Demand!$D:$BF,COLUMNS($I766:AY766),0)/$I766)),"")</f>
        <v/>
      </c>
      <c r="AZ766" s="49" t="str">
        <f>IFERROR(IF($K766&lt;&gt;"SS",(VLOOKUP($D766,Customer_Demand!$D:$BF,COLUMNS($I766:AZ766),0)/$I766+VLOOKUP($D766,Customer_Demand!$D:$BF,COLUMNS($I766:AZ766),0)/$K766),(VLOOKUP($D766,Customer_Demand!$D:$BF,COLUMNS($I766:AZ766),0)/$I766)),"")</f>
        <v/>
      </c>
      <c r="BA766" s="49" t="str">
        <f>IFERROR(IF($K766&lt;&gt;"SS",(VLOOKUP($D766,Customer_Demand!$D:$BF,COLUMNS($I766:BA766),0)/$I766+VLOOKUP($D766,Customer_Demand!$D:$BF,COLUMNS($I766:BA766),0)/$K766),(VLOOKUP($D766,Customer_Demand!$D:$BF,COLUMNS($I766:BA766),0)/$I766)),"")</f>
        <v/>
      </c>
      <c r="BB766" s="49" t="str">
        <f>IFERROR(IF($K766&lt;&gt;"SS",(VLOOKUP($D766,Customer_Demand!$D:$BF,COLUMNS($I766:BB766),0)/$I766+VLOOKUP($D766,Customer_Demand!$D:$BF,COLUMNS($I766:BB766),0)/$K766),(VLOOKUP($D766,Customer_Demand!$D:$BF,COLUMNS($I766:BB766),0)/$I766)),"")</f>
        <v/>
      </c>
      <c r="BC766" s="49" t="str">
        <f>IFERROR(IF($K766&lt;&gt;"SS",(VLOOKUP($D766,Customer_Demand!$D:$BF,COLUMNS($I766:BC766),0)/$I766+VLOOKUP($D766,Customer_Demand!$D:$BF,COLUMNS($I766:BC766),0)/$K766),(VLOOKUP($D766,Customer_Demand!$D:$BF,COLUMNS($I766:BC766),0)/$I766)),"")</f>
        <v/>
      </c>
      <c r="BD766" s="49" t="str">
        <f>IFERROR(IF($K766&lt;&gt;"SS",(VLOOKUP($D766,Customer_Demand!$D:$BF,COLUMNS($I766:BD766),0)/$I766+VLOOKUP($D766,Customer_Demand!$D:$BF,COLUMNS($I766:BD766),0)/$K766),(VLOOKUP($D766,Customer_Demand!$D:$BF,COLUMNS($I766:BD766),0)/$I766)),"")</f>
        <v/>
      </c>
      <c r="BE766" s="49" t="str">
        <f>IFERROR(IF($K766&lt;&gt;"SS",(VLOOKUP($D766,Customer_Demand!$D:$BF,COLUMNS($I766:BE766),0)/$I766+VLOOKUP($D766,Customer_Demand!$D:$BF,COLUMNS($I766:BE766),0)/$K766),(VLOOKUP($D766,Customer_Demand!$D:$BF,COLUMNS($I766:BE766),0)/$I766)),"")</f>
        <v/>
      </c>
      <c r="BF766" s="49" t="str">
        <f>IFERROR(IF($K766&lt;&gt;"SS",(VLOOKUP($D766,Customer_Demand!$D:$BF,COLUMNS($I766:BF766),0)/$I766+VLOOKUP($D766,Customer_Demand!$D:$BF,COLUMNS($I766:BF766),0)/$K766),(VLOOKUP($D766,Customer_Demand!$D:$BF,COLUMNS($I766:BF766),0)/$I766)),"")</f>
        <v/>
      </c>
      <c r="BG766" s="49" t="str">
        <f>IFERROR(IF($K766&lt;&gt;"SS",(VLOOKUP($D766,Customer_Demand!$D:$BF,COLUMNS($I766:BG766),0)/$I766+VLOOKUP($D766,Customer_Demand!$D:$BF,COLUMNS($I766:BG766),0)/$K766),(VLOOKUP($D766,Customer_Demand!$D:$BF,COLUMNS($I766:BG766),0)/$I766)),"")</f>
        <v/>
      </c>
      <c r="BH766" s="49" t="str">
        <f>IFERROR(IF($K766&lt;&gt;"SS",(VLOOKUP($D766,Customer_Demand!$D:$BF,COLUMNS($I766:BH766),0)/$I766+VLOOKUP($D766,Customer_Demand!$D:$BF,COLUMNS($I766:BH766),0)/$K766),(VLOOKUP($D766,Customer_Demand!$D:$BF,COLUMNS($I766:BH766),0)/$I766)),"")</f>
        <v/>
      </c>
      <c r="BI766" s="49" t="str">
        <f>IFERROR(IF($K766&lt;&gt;"SS",(VLOOKUP($D766,Customer_Demand!$D:$BF,COLUMNS($I766:BI766),0)/$I766+VLOOKUP($D766,Customer_Demand!$D:$BF,COLUMNS($I766:BI766),0)/$K766),(VLOOKUP($D766,Customer_Demand!$D:$BF,COLUMNS($I766:BI766),0)/$I766)),"")</f>
        <v/>
      </c>
      <c r="BJ766" s="49" t="str">
        <f>IFERROR(IF($K766&lt;&gt;"SS",(VLOOKUP($D766,Customer_Demand!$D:$BF,COLUMNS($I766:BJ766),0)/$I766+VLOOKUP($D766,Customer_Demand!$D:$BF,COLUMNS($I766:BJ766),0)/$K766),(VLOOKUP($D766,Customer_Demand!$D:$BF,COLUMNS($I766:BJ766),0)/$I766)),"")</f>
        <v/>
      </c>
      <c r="BK766" s="50" t="str">
        <f>IFERROR(IF($K766&lt;&gt;"SS",(VLOOKUP($D766,Customer_Demand!$D:$BF,COLUMNS($I766:BK766),0)/$I766+VLOOKUP($D766,Customer_Demand!$D:$BF,COLUMNS($I766:BK766),0)/$K766),(VLOOKUP($D766,Customer_Demand!$D:$BF,COLUMNS($I766:BK766),0)/$I766)),"")</f>
        <v/>
      </c>
    </row>
    <row r="767" spans="2:63" x14ac:dyDescent="0.2">
      <c r="B767" s="12" t="str">
        <f t="shared" si="51"/>
        <v/>
      </c>
      <c r="C767" s="45" t="str">
        <f>IF((Customer_Demand!C767)&lt;&gt;"",Customer_Demand!C767,"")</f>
        <v/>
      </c>
      <c r="D767" s="45" t="str">
        <f>IF(C767&lt;&gt;"",Customer_Demand!D767,"")</f>
        <v/>
      </c>
      <c r="E767" s="52" t="str">
        <f>IF(C767&lt;&gt;"",Customer_Demand!E767,"")</f>
        <v/>
      </c>
      <c r="F767" s="47" t="str">
        <f>IF(C767&lt;&gt;"",VLOOKUP(D767,Customer_Demand!$D$5:$F$1005,3,0),"")</f>
        <v/>
      </c>
      <c r="G767" s="48" t="str">
        <f t="shared" si="48"/>
        <v/>
      </c>
      <c r="H767" s="48" t="str">
        <f t="shared" si="49"/>
        <v/>
      </c>
      <c r="I767" s="48" t="str">
        <f>IFERROR(IF(C767&lt;&gt;"",VLOOKUP($H767,SMT_Cycle_Time_Data!$F:$Q,4,0),""),"SGR Not Defined")</f>
        <v/>
      </c>
      <c r="J767" s="48" t="str">
        <f t="shared" si="50"/>
        <v/>
      </c>
      <c r="K767" s="48" t="str">
        <f>IF(C767&lt;&gt;"",IFERROR(VLOOKUP($J767,SMT_Cycle_Time_Data!$F:$Q,4,0),"SS"),"")</f>
        <v/>
      </c>
      <c r="L767" s="49" t="str">
        <f>IFERROR(IF($K767&lt;&gt;"SS",(VLOOKUP($D767,Customer_Demand!$D:$BF,COLUMNS($I767:L767),0)/$I767+VLOOKUP($D767,Customer_Demand!$D:$BF,COLUMNS($I767:L767),0)/$K767),(VLOOKUP($D767,Customer_Demand!$D:$BF,COLUMNS($I767:L767),0)/$I767)),"")</f>
        <v/>
      </c>
      <c r="M767" s="49" t="str">
        <f>IFERROR(IF($K767&lt;&gt;"SS",(VLOOKUP($D767,Customer_Demand!$D:$BF,COLUMNS($I767:M767),0)/$I767+VLOOKUP($D767,Customer_Demand!$D:$BF,COLUMNS($I767:M767),0)/$K767),(VLOOKUP($D767,Customer_Demand!$D:$BF,COLUMNS($I767:M767),0)/$I767)),"")</f>
        <v/>
      </c>
      <c r="N767" s="49" t="str">
        <f>IFERROR(IF($K767&lt;&gt;"SS",(VLOOKUP($D767,Customer_Demand!$D:$BF,COLUMNS($I767:N767),0)/$I767+VLOOKUP($D767,Customer_Demand!$D:$BF,COLUMNS($I767:N767),0)/$K767),(VLOOKUP($D767,Customer_Demand!$D:$BF,COLUMNS($I767:N767),0)/$I767)),"")</f>
        <v/>
      </c>
      <c r="O767" s="49" t="str">
        <f>IFERROR(IF($K767&lt;&gt;"SS",(VLOOKUP($D767,Customer_Demand!$D:$BF,COLUMNS($I767:O767),0)/$I767+VLOOKUP($D767,Customer_Demand!$D:$BF,COLUMNS($I767:O767),0)/$K767),(VLOOKUP($D767,Customer_Demand!$D:$BF,COLUMNS($I767:O767),0)/$I767)),"")</f>
        <v/>
      </c>
      <c r="P767" s="49" t="str">
        <f>IFERROR(IF($K767&lt;&gt;"SS",(VLOOKUP($D767,Customer_Demand!$D:$BF,COLUMNS($I767:P767),0)/$I767+VLOOKUP($D767,Customer_Demand!$D:$BF,COLUMNS($I767:P767),0)/$K767),(VLOOKUP($D767,Customer_Demand!$D:$BF,COLUMNS($I767:P767),0)/$I767)),"")</f>
        <v/>
      </c>
      <c r="Q767" s="49" t="str">
        <f>IFERROR(IF($K767&lt;&gt;"SS",(VLOOKUP($D767,Customer_Demand!$D:$BF,COLUMNS($I767:Q767),0)/$I767+VLOOKUP($D767,Customer_Demand!$D:$BF,COLUMNS($I767:Q767),0)/$K767),(VLOOKUP($D767,Customer_Demand!$D:$BF,COLUMNS($I767:Q767),0)/$I767)),"")</f>
        <v/>
      </c>
      <c r="R767" s="49" t="str">
        <f>IFERROR(IF($K767&lt;&gt;"SS",(VLOOKUP($D767,Customer_Demand!$D:$BF,COLUMNS($I767:R767),0)/$I767+VLOOKUP($D767,Customer_Demand!$D:$BF,COLUMNS($I767:R767),0)/$K767),(VLOOKUP($D767,Customer_Demand!$D:$BF,COLUMNS($I767:R767),0)/$I767)),"")</f>
        <v/>
      </c>
      <c r="S767" s="49" t="str">
        <f>IFERROR(IF($K767&lt;&gt;"SS",(VLOOKUP($D767,Customer_Demand!$D:$BF,COLUMNS($I767:S767),0)/$I767+VLOOKUP($D767,Customer_Demand!$D:$BF,COLUMNS($I767:S767),0)/$K767),(VLOOKUP($D767,Customer_Demand!$D:$BF,COLUMNS($I767:S767),0)/$I767)),"")</f>
        <v/>
      </c>
      <c r="T767" s="49" t="str">
        <f>IFERROR(IF($K767&lt;&gt;"SS",(VLOOKUP($D767,Customer_Demand!$D:$BF,COLUMNS($I767:T767),0)/$I767+VLOOKUP($D767,Customer_Demand!$D:$BF,COLUMNS($I767:T767),0)/$K767),(VLOOKUP($D767,Customer_Demand!$D:$BF,COLUMNS($I767:T767),0)/$I767)),"")</f>
        <v/>
      </c>
      <c r="U767" s="49" t="str">
        <f>IFERROR(IF($K767&lt;&gt;"SS",(VLOOKUP($D767,Customer_Demand!$D:$BF,COLUMNS($I767:U767),0)/$I767+VLOOKUP($D767,Customer_Demand!$D:$BF,COLUMNS($I767:U767),0)/$K767),(VLOOKUP($D767,Customer_Demand!$D:$BF,COLUMNS($I767:U767),0)/$I767)),"")</f>
        <v/>
      </c>
      <c r="V767" s="49" t="str">
        <f>IFERROR(IF($K767&lt;&gt;"SS",(VLOOKUP($D767,Customer_Demand!$D:$BF,COLUMNS($I767:V767),0)/$I767+VLOOKUP($D767,Customer_Demand!$D:$BF,COLUMNS($I767:V767),0)/$K767),(VLOOKUP($D767,Customer_Demand!$D:$BF,COLUMNS($I767:V767),0)/$I767)),"")</f>
        <v/>
      </c>
      <c r="W767" s="49" t="str">
        <f>IFERROR(IF($K767&lt;&gt;"SS",(VLOOKUP($D767,Customer_Demand!$D:$BF,COLUMNS($I767:W767),0)/$I767+VLOOKUP($D767,Customer_Demand!$D:$BF,COLUMNS($I767:W767),0)/$K767),(VLOOKUP($D767,Customer_Demand!$D:$BF,COLUMNS($I767:W767),0)/$I767)),"")</f>
        <v/>
      </c>
      <c r="X767" s="49" t="str">
        <f>IFERROR(IF($K767&lt;&gt;"SS",(VLOOKUP($D767,Customer_Demand!$D:$BF,COLUMNS($I767:X767),0)/$I767+VLOOKUP($D767,Customer_Demand!$D:$BF,COLUMNS($I767:X767),0)/$K767),(VLOOKUP($D767,Customer_Demand!$D:$BF,COLUMNS($I767:X767),0)/$I767)),"")</f>
        <v/>
      </c>
      <c r="Y767" s="49" t="str">
        <f>IFERROR(IF($K767&lt;&gt;"SS",(VLOOKUP($D767,Customer_Demand!$D:$BF,COLUMNS($I767:Y767),0)/$I767+VLOOKUP($D767,Customer_Demand!$D:$BF,COLUMNS($I767:Y767),0)/$K767),(VLOOKUP($D767,Customer_Demand!$D:$BF,COLUMNS($I767:Y767),0)/$I767)),"")</f>
        <v/>
      </c>
      <c r="Z767" s="49" t="str">
        <f>IFERROR(IF($K767&lt;&gt;"SS",(VLOOKUP($D767,Customer_Demand!$D:$BF,COLUMNS($I767:Z767),0)/$I767+VLOOKUP($D767,Customer_Demand!$D:$BF,COLUMNS($I767:Z767),0)/$K767),(VLOOKUP($D767,Customer_Demand!$D:$BF,COLUMNS($I767:Z767),0)/$I767)),"")</f>
        <v/>
      </c>
      <c r="AA767" s="49" t="str">
        <f>IFERROR(IF($K767&lt;&gt;"SS",(VLOOKUP($D767,Customer_Demand!$D:$BF,COLUMNS($I767:AA767),0)/$I767+VLOOKUP($D767,Customer_Demand!$D:$BF,COLUMNS($I767:AA767),0)/$K767),(VLOOKUP($D767,Customer_Demand!$D:$BF,COLUMNS($I767:AA767),0)/$I767)),"")</f>
        <v/>
      </c>
      <c r="AB767" s="49" t="str">
        <f>IFERROR(IF($K767&lt;&gt;"SS",(VLOOKUP($D767,Customer_Demand!$D:$BF,COLUMNS($I767:AB767),0)/$I767+VLOOKUP($D767,Customer_Demand!$D:$BF,COLUMNS($I767:AB767),0)/$K767),(VLOOKUP($D767,Customer_Demand!$D:$BF,COLUMNS($I767:AB767),0)/$I767)),"")</f>
        <v/>
      </c>
      <c r="AC767" s="49" t="str">
        <f>IFERROR(IF($K767&lt;&gt;"SS",(VLOOKUP($D767,Customer_Demand!$D:$BF,COLUMNS($I767:AC767),0)/$I767+VLOOKUP($D767,Customer_Demand!$D:$BF,COLUMNS($I767:AC767),0)/$K767),(VLOOKUP($D767,Customer_Demand!$D:$BF,COLUMNS($I767:AC767),0)/$I767)),"")</f>
        <v/>
      </c>
      <c r="AD767" s="49" t="str">
        <f>IFERROR(IF($K767&lt;&gt;"SS",(VLOOKUP($D767,Customer_Demand!$D:$BF,COLUMNS($I767:AD767),0)/$I767+VLOOKUP($D767,Customer_Demand!$D:$BF,COLUMNS($I767:AD767),0)/$K767),(VLOOKUP($D767,Customer_Demand!$D:$BF,COLUMNS($I767:AD767),0)/$I767)),"")</f>
        <v/>
      </c>
      <c r="AE767" s="49" t="str">
        <f>IFERROR(IF($K767&lt;&gt;"SS",(VLOOKUP($D767,Customer_Demand!$D:$BF,COLUMNS($I767:AE767),0)/$I767+VLOOKUP($D767,Customer_Demand!$D:$BF,COLUMNS($I767:AE767),0)/$K767),(VLOOKUP($D767,Customer_Demand!$D:$BF,COLUMNS($I767:AE767),0)/$I767)),"")</f>
        <v/>
      </c>
      <c r="AF767" s="49" t="str">
        <f>IFERROR(IF($K767&lt;&gt;"SS",(VLOOKUP($D767,Customer_Demand!$D:$BF,COLUMNS($I767:AF767),0)/$I767+VLOOKUP($D767,Customer_Demand!$D:$BF,COLUMNS($I767:AF767),0)/$K767),(VLOOKUP($D767,Customer_Demand!$D:$BF,COLUMNS($I767:AF767),0)/$I767)),"")</f>
        <v/>
      </c>
      <c r="AG767" s="49" t="str">
        <f>IFERROR(IF($K767&lt;&gt;"SS",(VLOOKUP($D767,Customer_Demand!$D:$BF,COLUMNS($I767:AG767),0)/$I767+VLOOKUP($D767,Customer_Demand!$D:$BF,COLUMNS($I767:AG767),0)/$K767),(VLOOKUP($D767,Customer_Demand!$D:$BF,COLUMNS($I767:AG767),0)/$I767)),"")</f>
        <v/>
      </c>
      <c r="AH767" s="49" t="str">
        <f>IFERROR(IF($K767&lt;&gt;"SS",(VLOOKUP($D767,Customer_Demand!$D:$BF,COLUMNS($I767:AH767),0)/$I767+VLOOKUP($D767,Customer_Demand!$D:$BF,COLUMNS($I767:AH767),0)/$K767),(VLOOKUP($D767,Customer_Demand!$D:$BF,COLUMNS($I767:AH767),0)/$I767)),"")</f>
        <v/>
      </c>
      <c r="AI767" s="49" t="str">
        <f>IFERROR(IF($K767&lt;&gt;"SS",(VLOOKUP($D767,Customer_Demand!$D:$BF,COLUMNS($I767:AI767),0)/$I767+VLOOKUP($D767,Customer_Demand!$D:$BF,COLUMNS($I767:AI767),0)/$K767),(VLOOKUP($D767,Customer_Demand!$D:$BF,COLUMNS($I767:AI767),0)/$I767)),"")</f>
        <v/>
      </c>
      <c r="AJ767" s="49" t="str">
        <f>IFERROR(IF($K767&lt;&gt;"SS",(VLOOKUP($D767,Customer_Demand!$D:$BF,COLUMNS($I767:AJ767),0)/$I767+VLOOKUP($D767,Customer_Demand!$D:$BF,COLUMNS($I767:AJ767),0)/$K767),(VLOOKUP($D767,Customer_Demand!$D:$BF,COLUMNS($I767:AJ767),0)/$I767)),"")</f>
        <v/>
      </c>
      <c r="AK767" s="49" t="str">
        <f>IFERROR(IF($K767&lt;&gt;"SS",(VLOOKUP($D767,Customer_Demand!$D:$BF,COLUMNS($I767:AK767),0)/$I767+VLOOKUP($D767,Customer_Demand!$D:$BF,COLUMNS($I767:AK767),0)/$K767),(VLOOKUP($D767,Customer_Demand!$D:$BF,COLUMNS($I767:AK767),0)/$I767)),"")</f>
        <v/>
      </c>
      <c r="AL767" s="49" t="str">
        <f>IFERROR(IF($K767&lt;&gt;"SS",(VLOOKUP($D767,Customer_Demand!$D:$BF,COLUMNS($I767:AL767),0)/$I767+VLOOKUP($D767,Customer_Demand!$D:$BF,COLUMNS($I767:AL767),0)/$K767),(VLOOKUP($D767,Customer_Demand!$D:$BF,COLUMNS($I767:AL767),0)/$I767)),"")</f>
        <v/>
      </c>
      <c r="AM767" s="49" t="str">
        <f>IFERROR(IF($K767&lt;&gt;"SS",(VLOOKUP($D767,Customer_Demand!$D:$BF,COLUMNS($I767:AM767),0)/$I767+VLOOKUP($D767,Customer_Demand!$D:$BF,COLUMNS($I767:AM767),0)/$K767),(VLOOKUP($D767,Customer_Demand!$D:$BF,COLUMNS($I767:AM767),0)/$I767)),"")</f>
        <v/>
      </c>
      <c r="AN767" s="49" t="str">
        <f>IFERROR(IF($K767&lt;&gt;"SS",(VLOOKUP($D767,Customer_Demand!$D:$BF,COLUMNS($I767:AN767),0)/$I767+VLOOKUP($D767,Customer_Demand!$D:$BF,COLUMNS($I767:AN767),0)/$K767),(VLOOKUP($D767,Customer_Demand!$D:$BF,COLUMNS($I767:AN767),0)/$I767)),"")</f>
        <v/>
      </c>
      <c r="AO767" s="49" t="str">
        <f>IFERROR(IF($K767&lt;&gt;"SS",(VLOOKUP($D767,Customer_Demand!$D:$BF,COLUMNS($I767:AO767),0)/$I767+VLOOKUP($D767,Customer_Demand!$D:$BF,COLUMNS($I767:AO767),0)/$K767),(VLOOKUP($D767,Customer_Demand!$D:$BF,COLUMNS($I767:AO767),0)/$I767)),"")</f>
        <v/>
      </c>
      <c r="AP767" s="49" t="str">
        <f>IFERROR(IF($K767&lt;&gt;"SS",(VLOOKUP($D767,Customer_Demand!$D:$BF,COLUMNS($I767:AP767),0)/$I767+VLOOKUP($D767,Customer_Demand!$D:$BF,COLUMNS($I767:AP767),0)/$K767),(VLOOKUP($D767,Customer_Demand!$D:$BF,COLUMNS($I767:AP767),0)/$I767)),"")</f>
        <v/>
      </c>
      <c r="AQ767" s="49" t="str">
        <f>IFERROR(IF($K767&lt;&gt;"SS",(VLOOKUP($D767,Customer_Demand!$D:$BF,COLUMNS($I767:AQ767),0)/$I767+VLOOKUP($D767,Customer_Demand!$D:$BF,COLUMNS($I767:AQ767),0)/$K767),(VLOOKUP($D767,Customer_Demand!$D:$BF,COLUMNS($I767:AQ767),0)/$I767)),"")</f>
        <v/>
      </c>
      <c r="AR767" s="49" t="str">
        <f>IFERROR(IF($K767&lt;&gt;"SS",(VLOOKUP($D767,Customer_Demand!$D:$BF,COLUMNS($I767:AR767),0)/$I767+VLOOKUP($D767,Customer_Demand!$D:$BF,COLUMNS($I767:AR767),0)/$K767),(VLOOKUP($D767,Customer_Demand!$D:$BF,COLUMNS($I767:AR767),0)/$I767)),"")</f>
        <v/>
      </c>
      <c r="AS767" s="49" t="str">
        <f>IFERROR(IF($K767&lt;&gt;"SS",(VLOOKUP($D767,Customer_Demand!$D:$BF,COLUMNS($I767:AS767),0)/$I767+VLOOKUP($D767,Customer_Demand!$D:$BF,COLUMNS($I767:AS767),0)/$K767),(VLOOKUP($D767,Customer_Demand!$D:$BF,COLUMNS($I767:AS767),0)/$I767)),"")</f>
        <v/>
      </c>
      <c r="AT767" s="49" t="str">
        <f>IFERROR(IF($K767&lt;&gt;"SS",(VLOOKUP($D767,Customer_Demand!$D:$BF,COLUMNS($I767:AT767),0)/$I767+VLOOKUP($D767,Customer_Demand!$D:$BF,COLUMNS($I767:AT767),0)/$K767),(VLOOKUP($D767,Customer_Demand!$D:$BF,COLUMNS($I767:AT767),0)/$I767)),"")</f>
        <v/>
      </c>
      <c r="AU767" s="49" t="str">
        <f>IFERROR(IF($K767&lt;&gt;"SS",(VLOOKUP($D767,Customer_Demand!$D:$BF,COLUMNS($I767:AU767),0)/$I767+VLOOKUP($D767,Customer_Demand!$D:$BF,COLUMNS($I767:AU767),0)/$K767),(VLOOKUP($D767,Customer_Demand!$D:$BF,COLUMNS($I767:AU767),0)/$I767)),"")</f>
        <v/>
      </c>
      <c r="AV767" s="49" t="str">
        <f>IFERROR(IF($K767&lt;&gt;"SS",(VLOOKUP($D767,Customer_Demand!$D:$BF,COLUMNS($I767:AV767),0)/$I767+VLOOKUP($D767,Customer_Demand!$D:$BF,COLUMNS($I767:AV767),0)/$K767),(VLOOKUP($D767,Customer_Demand!$D:$BF,COLUMNS($I767:AV767),0)/$I767)),"")</f>
        <v/>
      </c>
      <c r="AW767" s="49" t="str">
        <f>IFERROR(IF($K767&lt;&gt;"SS",(VLOOKUP($D767,Customer_Demand!$D:$BF,COLUMNS($I767:AW767),0)/$I767+VLOOKUP($D767,Customer_Demand!$D:$BF,COLUMNS($I767:AW767),0)/$K767),(VLOOKUP($D767,Customer_Demand!$D:$BF,COLUMNS($I767:AW767),0)/$I767)),"")</f>
        <v/>
      </c>
      <c r="AX767" s="49" t="str">
        <f>IFERROR(IF($K767&lt;&gt;"SS",(VLOOKUP($D767,Customer_Demand!$D:$BF,COLUMNS($I767:AX767),0)/$I767+VLOOKUP($D767,Customer_Demand!$D:$BF,COLUMNS($I767:AX767),0)/$K767),(VLOOKUP($D767,Customer_Demand!$D:$BF,COLUMNS($I767:AX767),0)/$I767)),"")</f>
        <v/>
      </c>
      <c r="AY767" s="49" t="str">
        <f>IFERROR(IF($K767&lt;&gt;"SS",(VLOOKUP($D767,Customer_Demand!$D:$BF,COLUMNS($I767:AY767),0)/$I767+VLOOKUP($D767,Customer_Demand!$D:$BF,COLUMNS($I767:AY767),0)/$K767),(VLOOKUP($D767,Customer_Demand!$D:$BF,COLUMNS($I767:AY767),0)/$I767)),"")</f>
        <v/>
      </c>
      <c r="AZ767" s="49" t="str">
        <f>IFERROR(IF($K767&lt;&gt;"SS",(VLOOKUP($D767,Customer_Demand!$D:$BF,COLUMNS($I767:AZ767),0)/$I767+VLOOKUP($D767,Customer_Demand!$D:$BF,COLUMNS($I767:AZ767),0)/$K767),(VLOOKUP($D767,Customer_Demand!$D:$BF,COLUMNS($I767:AZ767),0)/$I767)),"")</f>
        <v/>
      </c>
      <c r="BA767" s="49" t="str">
        <f>IFERROR(IF($K767&lt;&gt;"SS",(VLOOKUP($D767,Customer_Demand!$D:$BF,COLUMNS($I767:BA767),0)/$I767+VLOOKUP($D767,Customer_Demand!$D:$BF,COLUMNS($I767:BA767),0)/$K767),(VLOOKUP($D767,Customer_Demand!$D:$BF,COLUMNS($I767:BA767),0)/$I767)),"")</f>
        <v/>
      </c>
      <c r="BB767" s="49" t="str">
        <f>IFERROR(IF($K767&lt;&gt;"SS",(VLOOKUP($D767,Customer_Demand!$D:$BF,COLUMNS($I767:BB767),0)/$I767+VLOOKUP($D767,Customer_Demand!$D:$BF,COLUMNS($I767:BB767),0)/$K767),(VLOOKUP($D767,Customer_Demand!$D:$BF,COLUMNS($I767:BB767),0)/$I767)),"")</f>
        <v/>
      </c>
      <c r="BC767" s="49" t="str">
        <f>IFERROR(IF($K767&lt;&gt;"SS",(VLOOKUP($D767,Customer_Demand!$D:$BF,COLUMNS($I767:BC767),0)/$I767+VLOOKUP($D767,Customer_Demand!$D:$BF,COLUMNS($I767:BC767),0)/$K767),(VLOOKUP($D767,Customer_Demand!$D:$BF,COLUMNS($I767:BC767),0)/$I767)),"")</f>
        <v/>
      </c>
      <c r="BD767" s="49" t="str">
        <f>IFERROR(IF($K767&lt;&gt;"SS",(VLOOKUP($D767,Customer_Demand!$D:$BF,COLUMNS($I767:BD767),0)/$I767+VLOOKUP($D767,Customer_Demand!$D:$BF,COLUMNS($I767:BD767),0)/$K767),(VLOOKUP($D767,Customer_Demand!$D:$BF,COLUMNS($I767:BD767),0)/$I767)),"")</f>
        <v/>
      </c>
      <c r="BE767" s="49" t="str">
        <f>IFERROR(IF($K767&lt;&gt;"SS",(VLOOKUP($D767,Customer_Demand!$D:$BF,COLUMNS($I767:BE767),0)/$I767+VLOOKUP($D767,Customer_Demand!$D:$BF,COLUMNS($I767:BE767),0)/$K767),(VLOOKUP($D767,Customer_Demand!$D:$BF,COLUMNS($I767:BE767),0)/$I767)),"")</f>
        <v/>
      </c>
      <c r="BF767" s="49" t="str">
        <f>IFERROR(IF($K767&lt;&gt;"SS",(VLOOKUP($D767,Customer_Demand!$D:$BF,COLUMNS($I767:BF767),0)/$I767+VLOOKUP($D767,Customer_Demand!$D:$BF,COLUMNS($I767:BF767),0)/$K767),(VLOOKUP($D767,Customer_Demand!$D:$BF,COLUMNS($I767:BF767),0)/$I767)),"")</f>
        <v/>
      </c>
      <c r="BG767" s="49" t="str">
        <f>IFERROR(IF($K767&lt;&gt;"SS",(VLOOKUP($D767,Customer_Demand!$D:$BF,COLUMNS($I767:BG767),0)/$I767+VLOOKUP($D767,Customer_Demand!$D:$BF,COLUMNS($I767:BG767),0)/$K767),(VLOOKUP($D767,Customer_Demand!$D:$BF,COLUMNS($I767:BG767),0)/$I767)),"")</f>
        <v/>
      </c>
      <c r="BH767" s="49" t="str">
        <f>IFERROR(IF($K767&lt;&gt;"SS",(VLOOKUP($D767,Customer_Demand!$D:$BF,COLUMNS($I767:BH767),0)/$I767+VLOOKUP($D767,Customer_Demand!$D:$BF,COLUMNS($I767:BH767),0)/$K767),(VLOOKUP($D767,Customer_Demand!$D:$BF,COLUMNS($I767:BH767),0)/$I767)),"")</f>
        <v/>
      </c>
      <c r="BI767" s="49" t="str">
        <f>IFERROR(IF($K767&lt;&gt;"SS",(VLOOKUP($D767,Customer_Demand!$D:$BF,COLUMNS($I767:BI767),0)/$I767+VLOOKUP($D767,Customer_Demand!$D:$BF,COLUMNS($I767:BI767),0)/$K767),(VLOOKUP($D767,Customer_Demand!$D:$BF,COLUMNS($I767:BI767),0)/$I767)),"")</f>
        <v/>
      </c>
      <c r="BJ767" s="49" t="str">
        <f>IFERROR(IF($K767&lt;&gt;"SS",(VLOOKUP($D767,Customer_Demand!$D:$BF,COLUMNS($I767:BJ767),0)/$I767+VLOOKUP($D767,Customer_Demand!$D:$BF,COLUMNS($I767:BJ767),0)/$K767),(VLOOKUP($D767,Customer_Demand!$D:$BF,COLUMNS($I767:BJ767),0)/$I767)),"")</f>
        <v/>
      </c>
      <c r="BK767" s="50" t="str">
        <f>IFERROR(IF($K767&lt;&gt;"SS",(VLOOKUP($D767,Customer_Demand!$D:$BF,COLUMNS($I767:BK767),0)/$I767+VLOOKUP($D767,Customer_Demand!$D:$BF,COLUMNS($I767:BK767),0)/$K767),(VLOOKUP($D767,Customer_Demand!$D:$BF,COLUMNS($I767:BK767),0)/$I767)),"")</f>
        <v/>
      </c>
    </row>
    <row r="768" spans="2:63" x14ac:dyDescent="0.2">
      <c r="B768" s="12" t="str">
        <f t="shared" si="51"/>
        <v/>
      </c>
      <c r="C768" s="45" t="str">
        <f>IF((Customer_Demand!C768)&lt;&gt;"",Customer_Demand!C768,"")</f>
        <v/>
      </c>
      <c r="D768" s="45" t="str">
        <f>IF(C768&lt;&gt;"",Customer_Demand!D768,"")</f>
        <v/>
      </c>
      <c r="E768" s="52" t="str">
        <f>IF(C768&lt;&gt;"",Customer_Demand!E768,"")</f>
        <v/>
      </c>
      <c r="F768" s="47" t="str">
        <f>IF(C768&lt;&gt;"",VLOOKUP(D768,Customer_Demand!$D$5:$F$1005,3,0),"")</f>
        <v/>
      </c>
      <c r="G768" s="48" t="str">
        <f t="shared" si="48"/>
        <v/>
      </c>
      <c r="H768" s="48" t="str">
        <f t="shared" si="49"/>
        <v/>
      </c>
      <c r="I768" s="48" t="str">
        <f>IFERROR(IF(C768&lt;&gt;"",VLOOKUP($H768,SMT_Cycle_Time_Data!$F:$Q,4,0),""),"SGR Not Defined")</f>
        <v/>
      </c>
      <c r="J768" s="48" t="str">
        <f t="shared" si="50"/>
        <v/>
      </c>
      <c r="K768" s="48" t="str">
        <f>IF(C768&lt;&gt;"",IFERROR(VLOOKUP($J768,SMT_Cycle_Time_Data!$F:$Q,4,0),"SS"),"")</f>
        <v/>
      </c>
      <c r="L768" s="49" t="str">
        <f>IFERROR(IF($K768&lt;&gt;"SS",(VLOOKUP($D768,Customer_Demand!$D:$BF,COLUMNS($I768:L768),0)/$I768+VLOOKUP($D768,Customer_Demand!$D:$BF,COLUMNS($I768:L768),0)/$K768),(VLOOKUP($D768,Customer_Demand!$D:$BF,COLUMNS($I768:L768),0)/$I768)),"")</f>
        <v/>
      </c>
      <c r="M768" s="49" t="str">
        <f>IFERROR(IF($K768&lt;&gt;"SS",(VLOOKUP($D768,Customer_Demand!$D:$BF,COLUMNS($I768:M768),0)/$I768+VLOOKUP($D768,Customer_Demand!$D:$BF,COLUMNS($I768:M768),0)/$K768),(VLOOKUP($D768,Customer_Demand!$D:$BF,COLUMNS($I768:M768),0)/$I768)),"")</f>
        <v/>
      </c>
      <c r="N768" s="49" t="str">
        <f>IFERROR(IF($K768&lt;&gt;"SS",(VLOOKUP($D768,Customer_Demand!$D:$BF,COLUMNS($I768:N768),0)/$I768+VLOOKUP($D768,Customer_Demand!$D:$BF,COLUMNS($I768:N768),0)/$K768),(VLOOKUP($D768,Customer_Demand!$D:$BF,COLUMNS($I768:N768),0)/$I768)),"")</f>
        <v/>
      </c>
      <c r="O768" s="49" t="str">
        <f>IFERROR(IF($K768&lt;&gt;"SS",(VLOOKUP($D768,Customer_Demand!$D:$BF,COLUMNS($I768:O768),0)/$I768+VLOOKUP($D768,Customer_Demand!$D:$BF,COLUMNS($I768:O768),0)/$K768),(VLOOKUP($D768,Customer_Demand!$D:$BF,COLUMNS($I768:O768),0)/$I768)),"")</f>
        <v/>
      </c>
      <c r="P768" s="49" t="str">
        <f>IFERROR(IF($K768&lt;&gt;"SS",(VLOOKUP($D768,Customer_Demand!$D:$BF,COLUMNS($I768:P768),0)/$I768+VLOOKUP($D768,Customer_Demand!$D:$BF,COLUMNS($I768:P768),0)/$K768),(VLOOKUP($D768,Customer_Demand!$D:$BF,COLUMNS($I768:P768),0)/$I768)),"")</f>
        <v/>
      </c>
      <c r="Q768" s="49" t="str">
        <f>IFERROR(IF($K768&lt;&gt;"SS",(VLOOKUP($D768,Customer_Demand!$D:$BF,COLUMNS($I768:Q768),0)/$I768+VLOOKUP($D768,Customer_Demand!$D:$BF,COLUMNS($I768:Q768),0)/$K768),(VLOOKUP($D768,Customer_Demand!$D:$BF,COLUMNS($I768:Q768),0)/$I768)),"")</f>
        <v/>
      </c>
      <c r="R768" s="49" t="str">
        <f>IFERROR(IF($K768&lt;&gt;"SS",(VLOOKUP($D768,Customer_Demand!$D:$BF,COLUMNS($I768:R768),0)/$I768+VLOOKUP($D768,Customer_Demand!$D:$BF,COLUMNS($I768:R768),0)/$K768),(VLOOKUP($D768,Customer_Demand!$D:$BF,COLUMNS($I768:R768),0)/$I768)),"")</f>
        <v/>
      </c>
      <c r="S768" s="49" t="str">
        <f>IFERROR(IF($K768&lt;&gt;"SS",(VLOOKUP($D768,Customer_Demand!$D:$BF,COLUMNS($I768:S768),0)/$I768+VLOOKUP($D768,Customer_Demand!$D:$BF,COLUMNS($I768:S768),0)/$K768),(VLOOKUP($D768,Customer_Demand!$D:$BF,COLUMNS($I768:S768),0)/$I768)),"")</f>
        <v/>
      </c>
      <c r="T768" s="49" t="str">
        <f>IFERROR(IF($K768&lt;&gt;"SS",(VLOOKUP($D768,Customer_Demand!$D:$BF,COLUMNS($I768:T768),0)/$I768+VLOOKUP($D768,Customer_Demand!$D:$BF,COLUMNS($I768:T768),0)/$K768),(VLOOKUP($D768,Customer_Demand!$D:$BF,COLUMNS($I768:T768),0)/$I768)),"")</f>
        <v/>
      </c>
      <c r="U768" s="49" t="str">
        <f>IFERROR(IF($K768&lt;&gt;"SS",(VLOOKUP($D768,Customer_Demand!$D:$BF,COLUMNS($I768:U768),0)/$I768+VLOOKUP($D768,Customer_Demand!$D:$BF,COLUMNS($I768:U768),0)/$K768),(VLOOKUP($D768,Customer_Demand!$D:$BF,COLUMNS($I768:U768),0)/$I768)),"")</f>
        <v/>
      </c>
      <c r="V768" s="49" t="str">
        <f>IFERROR(IF($K768&lt;&gt;"SS",(VLOOKUP($D768,Customer_Demand!$D:$BF,COLUMNS($I768:V768),0)/$I768+VLOOKUP($D768,Customer_Demand!$D:$BF,COLUMNS($I768:V768),0)/$K768),(VLOOKUP($D768,Customer_Demand!$D:$BF,COLUMNS($I768:V768),0)/$I768)),"")</f>
        <v/>
      </c>
      <c r="W768" s="49" t="str">
        <f>IFERROR(IF($K768&lt;&gt;"SS",(VLOOKUP($D768,Customer_Demand!$D:$BF,COLUMNS($I768:W768),0)/$I768+VLOOKUP($D768,Customer_Demand!$D:$BF,COLUMNS($I768:W768),0)/$K768),(VLOOKUP($D768,Customer_Demand!$D:$BF,COLUMNS($I768:W768),0)/$I768)),"")</f>
        <v/>
      </c>
      <c r="X768" s="49" t="str">
        <f>IFERROR(IF($K768&lt;&gt;"SS",(VLOOKUP($D768,Customer_Demand!$D:$BF,COLUMNS($I768:X768),0)/$I768+VLOOKUP($D768,Customer_Demand!$D:$BF,COLUMNS($I768:X768),0)/$K768),(VLOOKUP($D768,Customer_Demand!$D:$BF,COLUMNS($I768:X768),0)/$I768)),"")</f>
        <v/>
      </c>
      <c r="Y768" s="49" t="str">
        <f>IFERROR(IF($K768&lt;&gt;"SS",(VLOOKUP($D768,Customer_Demand!$D:$BF,COLUMNS($I768:Y768),0)/$I768+VLOOKUP($D768,Customer_Demand!$D:$BF,COLUMNS($I768:Y768),0)/$K768),(VLOOKUP($D768,Customer_Demand!$D:$BF,COLUMNS($I768:Y768),0)/$I768)),"")</f>
        <v/>
      </c>
      <c r="Z768" s="49" t="str">
        <f>IFERROR(IF($K768&lt;&gt;"SS",(VLOOKUP($D768,Customer_Demand!$D:$BF,COLUMNS($I768:Z768),0)/$I768+VLOOKUP($D768,Customer_Demand!$D:$BF,COLUMNS($I768:Z768),0)/$K768),(VLOOKUP($D768,Customer_Demand!$D:$BF,COLUMNS($I768:Z768),0)/$I768)),"")</f>
        <v/>
      </c>
      <c r="AA768" s="49" t="str">
        <f>IFERROR(IF($K768&lt;&gt;"SS",(VLOOKUP($D768,Customer_Demand!$D:$BF,COLUMNS($I768:AA768),0)/$I768+VLOOKUP($D768,Customer_Demand!$D:$BF,COLUMNS($I768:AA768),0)/$K768),(VLOOKUP($D768,Customer_Demand!$D:$BF,COLUMNS($I768:AA768),0)/$I768)),"")</f>
        <v/>
      </c>
      <c r="AB768" s="49" t="str">
        <f>IFERROR(IF($K768&lt;&gt;"SS",(VLOOKUP($D768,Customer_Demand!$D:$BF,COLUMNS($I768:AB768),0)/$I768+VLOOKUP($D768,Customer_Demand!$D:$BF,COLUMNS($I768:AB768),0)/$K768),(VLOOKUP($D768,Customer_Demand!$D:$BF,COLUMNS($I768:AB768),0)/$I768)),"")</f>
        <v/>
      </c>
      <c r="AC768" s="49" t="str">
        <f>IFERROR(IF($K768&lt;&gt;"SS",(VLOOKUP($D768,Customer_Demand!$D:$BF,COLUMNS($I768:AC768),0)/$I768+VLOOKUP($D768,Customer_Demand!$D:$BF,COLUMNS($I768:AC768),0)/$K768),(VLOOKUP($D768,Customer_Demand!$D:$BF,COLUMNS($I768:AC768),0)/$I768)),"")</f>
        <v/>
      </c>
      <c r="AD768" s="49" t="str">
        <f>IFERROR(IF($K768&lt;&gt;"SS",(VLOOKUP($D768,Customer_Demand!$D:$BF,COLUMNS($I768:AD768),0)/$I768+VLOOKUP($D768,Customer_Demand!$D:$BF,COLUMNS($I768:AD768),0)/$K768),(VLOOKUP($D768,Customer_Demand!$D:$BF,COLUMNS($I768:AD768),0)/$I768)),"")</f>
        <v/>
      </c>
      <c r="AE768" s="49" t="str">
        <f>IFERROR(IF($K768&lt;&gt;"SS",(VLOOKUP($D768,Customer_Demand!$D:$BF,COLUMNS($I768:AE768),0)/$I768+VLOOKUP($D768,Customer_Demand!$D:$BF,COLUMNS($I768:AE768),0)/$K768),(VLOOKUP($D768,Customer_Demand!$D:$BF,COLUMNS($I768:AE768),0)/$I768)),"")</f>
        <v/>
      </c>
      <c r="AF768" s="49" t="str">
        <f>IFERROR(IF($K768&lt;&gt;"SS",(VLOOKUP($D768,Customer_Demand!$D:$BF,COLUMNS($I768:AF768),0)/$I768+VLOOKUP($D768,Customer_Demand!$D:$BF,COLUMNS($I768:AF768),0)/$K768),(VLOOKUP($D768,Customer_Demand!$D:$BF,COLUMNS($I768:AF768),0)/$I768)),"")</f>
        <v/>
      </c>
      <c r="AG768" s="49" t="str">
        <f>IFERROR(IF($K768&lt;&gt;"SS",(VLOOKUP($D768,Customer_Demand!$D:$BF,COLUMNS($I768:AG768),0)/$I768+VLOOKUP($D768,Customer_Demand!$D:$BF,COLUMNS($I768:AG768),0)/$K768),(VLOOKUP($D768,Customer_Demand!$D:$BF,COLUMNS($I768:AG768),0)/$I768)),"")</f>
        <v/>
      </c>
      <c r="AH768" s="49" t="str">
        <f>IFERROR(IF($K768&lt;&gt;"SS",(VLOOKUP($D768,Customer_Demand!$D:$BF,COLUMNS($I768:AH768),0)/$I768+VLOOKUP($D768,Customer_Demand!$D:$BF,COLUMNS($I768:AH768),0)/$K768),(VLOOKUP($D768,Customer_Demand!$D:$BF,COLUMNS($I768:AH768),0)/$I768)),"")</f>
        <v/>
      </c>
      <c r="AI768" s="49" t="str">
        <f>IFERROR(IF($K768&lt;&gt;"SS",(VLOOKUP($D768,Customer_Demand!$D:$BF,COLUMNS($I768:AI768),0)/$I768+VLOOKUP($D768,Customer_Demand!$D:$BF,COLUMNS($I768:AI768),0)/$K768),(VLOOKUP($D768,Customer_Demand!$D:$BF,COLUMNS($I768:AI768),0)/$I768)),"")</f>
        <v/>
      </c>
      <c r="AJ768" s="49" t="str">
        <f>IFERROR(IF($K768&lt;&gt;"SS",(VLOOKUP($D768,Customer_Demand!$D:$BF,COLUMNS($I768:AJ768),0)/$I768+VLOOKUP($D768,Customer_Demand!$D:$BF,COLUMNS($I768:AJ768),0)/$K768),(VLOOKUP($D768,Customer_Demand!$D:$BF,COLUMNS($I768:AJ768),0)/$I768)),"")</f>
        <v/>
      </c>
      <c r="AK768" s="49" t="str">
        <f>IFERROR(IF($K768&lt;&gt;"SS",(VLOOKUP($D768,Customer_Demand!$D:$BF,COLUMNS($I768:AK768),0)/$I768+VLOOKUP($D768,Customer_Demand!$D:$BF,COLUMNS($I768:AK768),0)/$K768),(VLOOKUP($D768,Customer_Demand!$D:$BF,COLUMNS($I768:AK768),0)/$I768)),"")</f>
        <v/>
      </c>
      <c r="AL768" s="49" t="str">
        <f>IFERROR(IF($K768&lt;&gt;"SS",(VLOOKUP($D768,Customer_Demand!$D:$BF,COLUMNS($I768:AL768),0)/$I768+VLOOKUP($D768,Customer_Demand!$D:$BF,COLUMNS($I768:AL768),0)/$K768),(VLOOKUP($D768,Customer_Demand!$D:$BF,COLUMNS($I768:AL768),0)/$I768)),"")</f>
        <v/>
      </c>
      <c r="AM768" s="49" t="str">
        <f>IFERROR(IF($K768&lt;&gt;"SS",(VLOOKUP($D768,Customer_Demand!$D:$BF,COLUMNS($I768:AM768),0)/$I768+VLOOKUP($D768,Customer_Demand!$D:$BF,COLUMNS($I768:AM768),0)/$K768),(VLOOKUP($D768,Customer_Demand!$D:$BF,COLUMNS($I768:AM768),0)/$I768)),"")</f>
        <v/>
      </c>
      <c r="AN768" s="49" t="str">
        <f>IFERROR(IF($K768&lt;&gt;"SS",(VLOOKUP($D768,Customer_Demand!$D:$BF,COLUMNS($I768:AN768),0)/$I768+VLOOKUP($D768,Customer_Demand!$D:$BF,COLUMNS($I768:AN768),0)/$K768),(VLOOKUP($D768,Customer_Demand!$D:$BF,COLUMNS($I768:AN768),0)/$I768)),"")</f>
        <v/>
      </c>
      <c r="AO768" s="49" t="str">
        <f>IFERROR(IF($K768&lt;&gt;"SS",(VLOOKUP($D768,Customer_Demand!$D:$BF,COLUMNS($I768:AO768),0)/$I768+VLOOKUP($D768,Customer_Demand!$D:$BF,COLUMNS($I768:AO768),0)/$K768),(VLOOKUP($D768,Customer_Demand!$D:$BF,COLUMNS($I768:AO768),0)/$I768)),"")</f>
        <v/>
      </c>
      <c r="AP768" s="49" t="str">
        <f>IFERROR(IF($K768&lt;&gt;"SS",(VLOOKUP($D768,Customer_Demand!$D:$BF,COLUMNS($I768:AP768),0)/$I768+VLOOKUP($D768,Customer_Demand!$D:$BF,COLUMNS($I768:AP768),0)/$K768),(VLOOKUP($D768,Customer_Demand!$D:$BF,COLUMNS($I768:AP768),0)/$I768)),"")</f>
        <v/>
      </c>
      <c r="AQ768" s="49" t="str">
        <f>IFERROR(IF($K768&lt;&gt;"SS",(VLOOKUP($D768,Customer_Demand!$D:$BF,COLUMNS($I768:AQ768),0)/$I768+VLOOKUP($D768,Customer_Demand!$D:$BF,COLUMNS($I768:AQ768),0)/$K768),(VLOOKUP($D768,Customer_Demand!$D:$BF,COLUMNS($I768:AQ768),0)/$I768)),"")</f>
        <v/>
      </c>
      <c r="AR768" s="49" t="str">
        <f>IFERROR(IF($K768&lt;&gt;"SS",(VLOOKUP($D768,Customer_Demand!$D:$BF,COLUMNS($I768:AR768),0)/$I768+VLOOKUP($D768,Customer_Demand!$D:$BF,COLUMNS($I768:AR768),0)/$K768),(VLOOKUP($D768,Customer_Demand!$D:$BF,COLUMNS($I768:AR768),0)/$I768)),"")</f>
        <v/>
      </c>
      <c r="AS768" s="49" t="str">
        <f>IFERROR(IF($K768&lt;&gt;"SS",(VLOOKUP($D768,Customer_Demand!$D:$BF,COLUMNS($I768:AS768),0)/$I768+VLOOKUP($D768,Customer_Demand!$D:$BF,COLUMNS($I768:AS768),0)/$K768),(VLOOKUP($D768,Customer_Demand!$D:$BF,COLUMNS($I768:AS768),0)/$I768)),"")</f>
        <v/>
      </c>
      <c r="AT768" s="49" t="str">
        <f>IFERROR(IF($K768&lt;&gt;"SS",(VLOOKUP($D768,Customer_Demand!$D:$BF,COLUMNS($I768:AT768),0)/$I768+VLOOKUP($D768,Customer_Demand!$D:$BF,COLUMNS($I768:AT768),0)/$K768),(VLOOKUP($D768,Customer_Demand!$D:$BF,COLUMNS($I768:AT768),0)/$I768)),"")</f>
        <v/>
      </c>
      <c r="AU768" s="49" t="str">
        <f>IFERROR(IF($K768&lt;&gt;"SS",(VLOOKUP($D768,Customer_Demand!$D:$BF,COLUMNS($I768:AU768),0)/$I768+VLOOKUP($D768,Customer_Demand!$D:$BF,COLUMNS($I768:AU768),0)/$K768),(VLOOKUP($D768,Customer_Demand!$D:$BF,COLUMNS($I768:AU768),0)/$I768)),"")</f>
        <v/>
      </c>
      <c r="AV768" s="49" t="str">
        <f>IFERROR(IF($K768&lt;&gt;"SS",(VLOOKUP($D768,Customer_Demand!$D:$BF,COLUMNS($I768:AV768),0)/$I768+VLOOKUP($D768,Customer_Demand!$D:$BF,COLUMNS($I768:AV768),0)/$K768),(VLOOKUP($D768,Customer_Demand!$D:$BF,COLUMNS($I768:AV768),0)/$I768)),"")</f>
        <v/>
      </c>
      <c r="AW768" s="49" t="str">
        <f>IFERROR(IF($K768&lt;&gt;"SS",(VLOOKUP($D768,Customer_Demand!$D:$BF,COLUMNS($I768:AW768),0)/$I768+VLOOKUP($D768,Customer_Demand!$D:$BF,COLUMNS($I768:AW768),0)/$K768),(VLOOKUP($D768,Customer_Demand!$D:$BF,COLUMNS($I768:AW768),0)/$I768)),"")</f>
        <v/>
      </c>
      <c r="AX768" s="49" t="str">
        <f>IFERROR(IF($K768&lt;&gt;"SS",(VLOOKUP($D768,Customer_Demand!$D:$BF,COLUMNS($I768:AX768),0)/$I768+VLOOKUP($D768,Customer_Demand!$D:$BF,COLUMNS($I768:AX768),0)/$K768),(VLOOKUP($D768,Customer_Demand!$D:$BF,COLUMNS($I768:AX768),0)/$I768)),"")</f>
        <v/>
      </c>
      <c r="AY768" s="49" t="str">
        <f>IFERROR(IF($K768&lt;&gt;"SS",(VLOOKUP($D768,Customer_Demand!$D:$BF,COLUMNS($I768:AY768),0)/$I768+VLOOKUP($D768,Customer_Demand!$D:$BF,COLUMNS($I768:AY768),0)/$K768),(VLOOKUP($D768,Customer_Demand!$D:$BF,COLUMNS($I768:AY768),0)/$I768)),"")</f>
        <v/>
      </c>
      <c r="AZ768" s="49" t="str">
        <f>IFERROR(IF($K768&lt;&gt;"SS",(VLOOKUP($D768,Customer_Demand!$D:$BF,COLUMNS($I768:AZ768),0)/$I768+VLOOKUP($D768,Customer_Demand!$D:$BF,COLUMNS($I768:AZ768),0)/$K768),(VLOOKUP($D768,Customer_Demand!$D:$BF,COLUMNS($I768:AZ768),0)/$I768)),"")</f>
        <v/>
      </c>
      <c r="BA768" s="49" t="str">
        <f>IFERROR(IF($K768&lt;&gt;"SS",(VLOOKUP($D768,Customer_Demand!$D:$BF,COLUMNS($I768:BA768),0)/$I768+VLOOKUP($D768,Customer_Demand!$D:$BF,COLUMNS($I768:BA768),0)/$K768),(VLOOKUP($D768,Customer_Demand!$D:$BF,COLUMNS($I768:BA768),0)/$I768)),"")</f>
        <v/>
      </c>
      <c r="BB768" s="49" t="str">
        <f>IFERROR(IF($K768&lt;&gt;"SS",(VLOOKUP($D768,Customer_Demand!$D:$BF,COLUMNS($I768:BB768),0)/$I768+VLOOKUP($D768,Customer_Demand!$D:$BF,COLUMNS($I768:BB768),0)/$K768),(VLOOKUP($D768,Customer_Demand!$D:$BF,COLUMNS($I768:BB768),0)/$I768)),"")</f>
        <v/>
      </c>
      <c r="BC768" s="49" t="str">
        <f>IFERROR(IF($K768&lt;&gt;"SS",(VLOOKUP($D768,Customer_Demand!$D:$BF,COLUMNS($I768:BC768),0)/$I768+VLOOKUP($D768,Customer_Demand!$D:$BF,COLUMNS($I768:BC768),0)/$K768),(VLOOKUP($D768,Customer_Demand!$D:$BF,COLUMNS($I768:BC768),0)/$I768)),"")</f>
        <v/>
      </c>
      <c r="BD768" s="49" t="str">
        <f>IFERROR(IF($K768&lt;&gt;"SS",(VLOOKUP($D768,Customer_Demand!$D:$BF,COLUMNS($I768:BD768),0)/$I768+VLOOKUP($D768,Customer_Demand!$D:$BF,COLUMNS($I768:BD768),0)/$K768),(VLOOKUP($D768,Customer_Demand!$D:$BF,COLUMNS($I768:BD768),0)/$I768)),"")</f>
        <v/>
      </c>
      <c r="BE768" s="49" t="str">
        <f>IFERROR(IF($K768&lt;&gt;"SS",(VLOOKUP($D768,Customer_Demand!$D:$BF,COLUMNS($I768:BE768),0)/$I768+VLOOKUP($D768,Customer_Demand!$D:$BF,COLUMNS($I768:BE768),0)/$K768),(VLOOKUP($D768,Customer_Demand!$D:$BF,COLUMNS($I768:BE768),0)/$I768)),"")</f>
        <v/>
      </c>
      <c r="BF768" s="49" t="str">
        <f>IFERROR(IF($K768&lt;&gt;"SS",(VLOOKUP($D768,Customer_Demand!$D:$BF,COLUMNS($I768:BF768),0)/$I768+VLOOKUP($D768,Customer_Demand!$D:$BF,COLUMNS($I768:BF768),0)/$K768),(VLOOKUP($D768,Customer_Demand!$D:$BF,COLUMNS($I768:BF768),0)/$I768)),"")</f>
        <v/>
      </c>
      <c r="BG768" s="49" t="str">
        <f>IFERROR(IF($K768&lt;&gt;"SS",(VLOOKUP($D768,Customer_Demand!$D:$BF,COLUMNS($I768:BG768),0)/$I768+VLOOKUP($D768,Customer_Demand!$D:$BF,COLUMNS($I768:BG768),0)/$K768),(VLOOKUP($D768,Customer_Demand!$D:$BF,COLUMNS($I768:BG768),0)/$I768)),"")</f>
        <v/>
      </c>
      <c r="BH768" s="49" t="str">
        <f>IFERROR(IF($K768&lt;&gt;"SS",(VLOOKUP($D768,Customer_Demand!$D:$BF,COLUMNS($I768:BH768),0)/$I768+VLOOKUP($D768,Customer_Demand!$D:$BF,COLUMNS($I768:BH768),0)/$K768),(VLOOKUP($D768,Customer_Demand!$D:$BF,COLUMNS($I768:BH768),0)/$I768)),"")</f>
        <v/>
      </c>
      <c r="BI768" s="49" t="str">
        <f>IFERROR(IF($K768&lt;&gt;"SS",(VLOOKUP($D768,Customer_Demand!$D:$BF,COLUMNS($I768:BI768),0)/$I768+VLOOKUP($D768,Customer_Demand!$D:$BF,COLUMNS($I768:BI768),0)/$K768),(VLOOKUP($D768,Customer_Demand!$D:$BF,COLUMNS($I768:BI768),0)/$I768)),"")</f>
        <v/>
      </c>
      <c r="BJ768" s="49" t="str">
        <f>IFERROR(IF($K768&lt;&gt;"SS",(VLOOKUP($D768,Customer_Demand!$D:$BF,COLUMNS($I768:BJ768),0)/$I768+VLOOKUP($D768,Customer_Demand!$D:$BF,COLUMNS($I768:BJ768),0)/$K768),(VLOOKUP($D768,Customer_Demand!$D:$BF,COLUMNS($I768:BJ768),0)/$I768)),"")</f>
        <v/>
      </c>
      <c r="BK768" s="50" t="str">
        <f>IFERROR(IF($K768&lt;&gt;"SS",(VLOOKUP($D768,Customer_Demand!$D:$BF,COLUMNS($I768:BK768),0)/$I768+VLOOKUP($D768,Customer_Demand!$D:$BF,COLUMNS($I768:BK768),0)/$K768),(VLOOKUP($D768,Customer_Demand!$D:$BF,COLUMNS($I768:BK768),0)/$I768)),"")</f>
        <v/>
      </c>
    </row>
    <row r="769" spans="2:63" x14ac:dyDescent="0.2">
      <c r="B769" s="12" t="str">
        <f t="shared" si="51"/>
        <v/>
      </c>
      <c r="C769" s="45" t="str">
        <f>IF((Customer_Demand!C769)&lt;&gt;"",Customer_Demand!C769,"")</f>
        <v/>
      </c>
      <c r="D769" s="45" t="str">
        <f>IF(C769&lt;&gt;"",Customer_Demand!D769,"")</f>
        <v/>
      </c>
      <c r="E769" s="52" t="str">
        <f>IF(C769&lt;&gt;"",Customer_Demand!E769,"")</f>
        <v/>
      </c>
      <c r="F769" s="47" t="str">
        <f>IF(C769&lt;&gt;"",VLOOKUP(D769,Customer_Demand!$D$5:$F$1005,3,0),"")</f>
        <v/>
      </c>
      <c r="G769" s="48" t="str">
        <f t="shared" si="48"/>
        <v/>
      </c>
      <c r="H769" s="48" t="str">
        <f t="shared" si="49"/>
        <v/>
      </c>
      <c r="I769" s="48" t="str">
        <f>IFERROR(IF(C769&lt;&gt;"",VLOOKUP($H769,SMT_Cycle_Time_Data!$F:$Q,4,0),""),"SGR Not Defined")</f>
        <v/>
      </c>
      <c r="J769" s="48" t="str">
        <f t="shared" si="50"/>
        <v/>
      </c>
      <c r="K769" s="48" t="str">
        <f>IF(C769&lt;&gt;"",IFERROR(VLOOKUP($J769,SMT_Cycle_Time_Data!$F:$Q,4,0),"SS"),"")</f>
        <v/>
      </c>
      <c r="L769" s="49" t="str">
        <f>IFERROR(IF($K769&lt;&gt;"SS",(VLOOKUP($D769,Customer_Demand!$D:$BF,COLUMNS($I769:L769),0)/$I769+VLOOKUP($D769,Customer_Demand!$D:$BF,COLUMNS($I769:L769),0)/$K769),(VLOOKUP($D769,Customer_Demand!$D:$BF,COLUMNS($I769:L769),0)/$I769)),"")</f>
        <v/>
      </c>
      <c r="M769" s="49" t="str">
        <f>IFERROR(IF($K769&lt;&gt;"SS",(VLOOKUP($D769,Customer_Demand!$D:$BF,COLUMNS($I769:M769),0)/$I769+VLOOKUP($D769,Customer_Demand!$D:$BF,COLUMNS($I769:M769),0)/$K769),(VLOOKUP($D769,Customer_Demand!$D:$BF,COLUMNS($I769:M769),0)/$I769)),"")</f>
        <v/>
      </c>
      <c r="N769" s="49" t="str">
        <f>IFERROR(IF($K769&lt;&gt;"SS",(VLOOKUP($D769,Customer_Demand!$D:$BF,COLUMNS($I769:N769),0)/$I769+VLOOKUP($D769,Customer_Demand!$D:$BF,COLUMNS($I769:N769),0)/$K769),(VLOOKUP($D769,Customer_Demand!$D:$BF,COLUMNS($I769:N769),0)/$I769)),"")</f>
        <v/>
      </c>
      <c r="O769" s="49" t="str">
        <f>IFERROR(IF($K769&lt;&gt;"SS",(VLOOKUP($D769,Customer_Demand!$D:$BF,COLUMNS($I769:O769),0)/$I769+VLOOKUP($D769,Customer_Demand!$D:$BF,COLUMNS($I769:O769),0)/$K769),(VLOOKUP($D769,Customer_Demand!$D:$BF,COLUMNS($I769:O769),0)/$I769)),"")</f>
        <v/>
      </c>
      <c r="P769" s="49" t="str">
        <f>IFERROR(IF($K769&lt;&gt;"SS",(VLOOKUP($D769,Customer_Demand!$D:$BF,COLUMNS($I769:P769),0)/$I769+VLOOKUP($D769,Customer_Demand!$D:$BF,COLUMNS($I769:P769),0)/$K769),(VLOOKUP($D769,Customer_Demand!$D:$BF,COLUMNS($I769:P769),0)/$I769)),"")</f>
        <v/>
      </c>
      <c r="Q769" s="49" t="str">
        <f>IFERROR(IF($K769&lt;&gt;"SS",(VLOOKUP($D769,Customer_Demand!$D:$BF,COLUMNS($I769:Q769),0)/$I769+VLOOKUP($D769,Customer_Demand!$D:$BF,COLUMNS($I769:Q769),0)/$K769),(VLOOKUP($D769,Customer_Demand!$D:$BF,COLUMNS($I769:Q769),0)/$I769)),"")</f>
        <v/>
      </c>
      <c r="R769" s="49" t="str">
        <f>IFERROR(IF($K769&lt;&gt;"SS",(VLOOKUP($D769,Customer_Demand!$D:$BF,COLUMNS($I769:R769),0)/$I769+VLOOKUP($D769,Customer_Demand!$D:$BF,COLUMNS($I769:R769),0)/$K769),(VLOOKUP($D769,Customer_Demand!$D:$BF,COLUMNS($I769:R769),0)/$I769)),"")</f>
        <v/>
      </c>
      <c r="S769" s="49" t="str">
        <f>IFERROR(IF($K769&lt;&gt;"SS",(VLOOKUP($D769,Customer_Demand!$D:$BF,COLUMNS($I769:S769),0)/$I769+VLOOKUP($D769,Customer_Demand!$D:$BF,COLUMNS($I769:S769),0)/$K769),(VLOOKUP($D769,Customer_Demand!$D:$BF,COLUMNS($I769:S769),0)/$I769)),"")</f>
        <v/>
      </c>
      <c r="T769" s="49" t="str">
        <f>IFERROR(IF($K769&lt;&gt;"SS",(VLOOKUP($D769,Customer_Demand!$D:$BF,COLUMNS($I769:T769),0)/$I769+VLOOKUP($D769,Customer_Demand!$D:$BF,COLUMNS($I769:T769),0)/$K769),(VLOOKUP($D769,Customer_Demand!$D:$BF,COLUMNS($I769:T769),0)/$I769)),"")</f>
        <v/>
      </c>
      <c r="U769" s="49" t="str">
        <f>IFERROR(IF($K769&lt;&gt;"SS",(VLOOKUP($D769,Customer_Demand!$D:$BF,COLUMNS($I769:U769),0)/$I769+VLOOKUP($D769,Customer_Demand!$D:$BF,COLUMNS($I769:U769),0)/$K769),(VLOOKUP($D769,Customer_Demand!$D:$BF,COLUMNS($I769:U769),0)/$I769)),"")</f>
        <v/>
      </c>
      <c r="V769" s="49" t="str">
        <f>IFERROR(IF($K769&lt;&gt;"SS",(VLOOKUP($D769,Customer_Demand!$D:$BF,COLUMNS($I769:V769),0)/$I769+VLOOKUP($D769,Customer_Demand!$D:$BF,COLUMNS($I769:V769),0)/$K769),(VLOOKUP($D769,Customer_Demand!$D:$BF,COLUMNS($I769:V769),0)/$I769)),"")</f>
        <v/>
      </c>
      <c r="W769" s="49" t="str">
        <f>IFERROR(IF($K769&lt;&gt;"SS",(VLOOKUP($D769,Customer_Demand!$D:$BF,COLUMNS($I769:W769),0)/$I769+VLOOKUP($D769,Customer_Demand!$D:$BF,COLUMNS($I769:W769),0)/$K769),(VLOOKUP($D769,Customer_Demand!$D:$BF,COLUMNS($I769:W769),0)/$I769)),"")</f>
        <v/>
      </c>
      <c r="X769" s="49" t="str">
        <f>IFERROR(IF($K769&lt;&gt;"SS",(VLOOKUP($D769,Customer_Demand!$D:$BF,COLUMNS($I769:X769),0)/$I769+VLOOKUP($D769,Customer_Demand!$D:$BF,COLUMNS($I769:X769),0)/$K769),(VLOOKUP($D769,Customer_Demand!$D:$BF,COLUMNS($I769:X769),0)/$I769)),"")</f>
        <v/>
      </c>
      <c r="Y769" s="49" t="str">
        <f>IFERROR(IF($K769&lt;&gt;"SS",(VLOOKUP($D769,Customer_Demand!$D:$BF,COLUMNS($I769:Y769),0)/$I769+VLOOKUP($D769,Customer_Demand!$D:$BF,COLUMNS($I769:Y769),0)/$K769),(VLOOKUP($D769,Customer_Demand!$D:$BF,COLUMNS($I769:Y769),0)/$I769)),"")</f>
        <v/>
      </c>
      <c r="Z769" s="49" t="str">
        <f>IFERROR(IF($K769&lt;&gt;"SS",(VLOOKUP($D769,Customer_Demand!$D:$BF,COLUMNS($I769:Z769),0)/$I769+VLOOKUP($D769,Customer_Demand!$D:$BF,COLUMNS($I769:Z769),0)/$K769),(VLOOKUP($D769,Customer_Demand!$D:$BF,COLUMNS($I769:Z769),0)/$I769)),"")</f>
        <v/>
      </c>
      <c r="AA769" s="49" t="str">
        <f>IFERROR(IF($K769&lt;&gt;"SS",(VLOOKUP($D769,Customer_Demand!$D:$BF,COLUMNS($I769:AA769),0)/$I769+VLOOKUP($D769,Customer_Demand!$D:$BF,COLUMNS($I769:AA769),0)/$K769),(VLOOKUP($D769,Customer_Demand!$D:$BF,COLUMNS($I769:AA769),0)/$I769)),"")</f>
        <v/>
      </c>
      <c r="AB769" s="49" t="str">
        <f>IFERROR(IF($K769&lt;&gt;"SS",(VLOOKUP($D769,Customer_Demand!$D:$BF,COLUMNS($I769:AB769),0)/$I769+VLOOKUP($D769,Customer_Demand!$D:$BF,COLUMNS($I769:AB769),0)/$K769),(VLOOKUP($D769,Customer_Demand!$D:$BF,COLUMNS($I769:AB769),0)/$I769)),"")</f>
        <v/>
      </c>
      <c r="AC769" s="49" t="str">
        <f>IFERROR(IF($K769&lt;&gt;"SS",(VLOOKUP($D769,Customer_Demand!$D:$BF,COLUMNS($I769:AC769),0)/$I769+VLOOKUP($D769,Customer_Demand!$D:$BF,COLUMNS($I769:AC769),0)/$K769),(VLOOKUP($D769,Customer_Demand!$D:$BF,COLUMNS($I769:AC769),0)/$I769)),"")</f>
        <v/>
      </c>
      <c r="AD769" s="49" t="str">
        <f>IFERROR(IF($K769&lt;&gt;"SS",(VLOOKUP($D769,Customer_Demand!$D:$BF,COLUMNS($I769:AD769),0)/$I769+VLOOKUP($D769,Customer_Demand!$D:$BF,COLUMNS($I769:AD769),0)/$K769),(VLOOKUP($D769,Customer_Demand!$D:$BF,COLUMNS($I769:AD769),0)/$I769)),"")</f>
        <v/>
      </c>
      <c r="AE769" s="49" t="str">
        <f>IFERROR(IF($K769&lt;&gt;"SS",(VLOOKUP($D769,Customer_Demand!$D:$BF,COLUMNS($I769:AE769),0)/$I769+VLOOKUP($D769,Customer_Demand!$D:$BF,COLUMNS($I769:AE769),0)/$K769),(VLOOKUP($D769,Customer_Demand!$D:$BF,COLUMNS($I769:AE769),0)/$I769)),"")</f>
        <v/>
      </c>
      <c r="AF769" s="49" t="str">
        <f>IFERROR(IF($K769&lt;&gt;"SS",(VLOOKUP($D769,Customer_Demand!$D:$BF,COLUMNS($I769:AF769),0)/$I769+VLOOKUP($D769,Customer_Demand!$D:$BF,COLUMNS($I769:AF769),0)/$K769),(VLOOKUP($D769,Customer_Demand!$D:$BF,COLUMNS($I769:AF769),0)/$I769)),"")</f>
        <v/>
      </c>
      <c r="AG769" s="49" t="str">
        <f>IFERROR(IF($K769&lt;&gt;"SS",(VLOOKUP($D769,Customer_Demand!$D:$BF,COLUMNS($I769:AG769),0)/$I769+VLOOKUP($D769,Customer_Demand!$D:$BF,COLUMNS($I769:AG769),0)/$K769),(VLOOKUP($D769,Customer_Demand!$D:$BF,COLUMNS($I769:AG769),0)/$I769)),"")</f>
        <v/>
      </c>
      <c r="AH769" s="49" t="str">
        <f>IFERROR(IF($K769&lt;&gt;"SS",(VLOOKUP($D769,Customer_Demand!$D:$BF,COLUMNS($I769:AH769),0)/$I769+VLOOKUP($D769,Customer_Demand!$D:$BF,COLUMNS($I769:AH769),0)/$K769),(VLOOKUP($D769,Customer_Demand!$D:$BF,COLUMNS($I769:AH769),0)/$I769)),"")</f>
        <v/>
      </c>
      <c r="AI769" s="49" t="str">
        <f>IFERROR(IF($K769&lt;&gt;"SS",(VLOOKUP($D769,Customer_Demand!$D:$BF,COLUMNS($I769:AI769),0)/$I769+VLOOKUP($D769,Customer_Demand!$D:$BF,COLUMNS($I769:AI769),0)/$K769),(VLOOKUP($D769,Customer_Demand!$D:$BF,COLUMNS($I769:AI769),0)/$I769)),"")</f>
        <v/>
      </c>
      <c r="AJ769" s="49" t="str">
        <f>IFERROR(IF($K769&lt;&gt;"SS",(VLOOKUP($D769,Customer_Demand!$D:$BF,COLUMNS($I769:AJ769),0)/$I769+VLOOKUP($D769,Customer_Demand!$D:$BF,COLUMNS($I769:AJ769),0)/$K769),(VLOOKUP($D769,Customer_Demand!$D:$BF,COLUMNS($I769:AJ769),0)/$I769)),"")</f>
        <v/>
      </c>
      <c r="AK769" s="49" t="str">
        <f>IFERROR(IF($K769&lt;&gt;"SS",(VLOOKUP($D769,Customer_Demand!$D:$BF,COLUMNS($I769:AK769),0)/$I769+VLOOKUP($D769,Customer_Demand!$D:$BF,COLUMNS($I769:AK769),0)/$K769),(VLOOKUP($D769,Customer_Demand!$D:$BF,COLUMNS($I769:AK769),0)/$I769)),"")</f>
        <v/>
      </c>
      <c r="AL769" s="49" t="str">
        <f>IFERROR(IF($K769&lt;&gt;"SS",(VLOOKUP($D769,Customer_Demand!$D:$BF,COLUMNS($I769:AL769),0)/$I769+VLOOKUP($D769,Customer_Demand!$D:$BF,COLUMNS($I769:AL769),0)/$K769),(VLOOKUP($D769,Customer_Demand!$D:$BF,COLUMNS($I769:AL769),0)/$I769)),"")</f>
        <v/>
      </c>
      <c r="AM769" s="49" t="str">
        <f>IFERROR(IF($K769&lt;&gt;"SS",(VLOOKUP($D769,Customer_Demand!$D:$BF,COLUMNS($I769:AM769),0)/$I769+VLOOKUP($D769,Customer_Demand!$D:$BF,COLUMNS($I769:AM769),0)/$K769),(VLOOKUP($D769,Customer_Demand!$D:$BF,COLUMNS($I769:AM769),0)/$I769)),"")</f>
        <v/>
      </c>
      <c r="AN769" s="49" t="str">
        <f>IFERROR(IF($K769&lt;&gt;"SS",(VLOOKUP($D769,Customer_Demand!$D:$BF,COLUMNS($I769:AN769),0)/$I769+VLOOKUP($D769,Customer_Demand!$D:$BF,COLUMNS($I769:AN769),0)/$K769),(VLOOKUP($D769,Customer_Demand!$D:$BF,COLUMNS($I769:AN769),0)/$I769)),"")</f>
        <v/>
      </c>
      <c r="AO769" s="49" t="str">
        <f>IFERROR(IF($K769&lt;&gt;"SS",(VLOOKUP($D769,Customer_Demand!$D:$BF,COLUMNS($I769:AO769),0)/$I769+VLOOKUP($D769,Customer_Demand!$D:$BF,COLUMNS($I769:AO769),0)/$K769),(VLOOKUP($D769,Customer_Demand!$D:$BF,COLUMNS($I769:AO769),0)/$I769)),"")</f>
        <v/>
      </c>
      <c r="AP769" s="49" t="str">
        <f>IFERROR(IF($K769&lt;&gt;"SS",(VLOOKUP($D769,Customer_Demand!$D:$BF,COLUMNS($I769:AP769),0)/$I769+VLOOKUP($D769,Customer_Demand!$D:$BF,COLUMNS($I769:AP769),0)/$K769),(VLOOKUP($D769,Customer_Demand!$D:$BF,COLUMNS($I769:AP769),0)/$I769)),"")</f>
        <v/>
      </c>
      <c r="AQ769" s="49" t="str">
        <f>IFERROR(IF($K769&lt;&gt;"SS",(VLOOKUP($D769,Customer_Demand!$D:$BF,COLUMNS($I769:AQ769),0)/$I769+VLOOKUP($D769,Customer_Demand!$D:$BF,COLUMNS($I769:AQ769),0)/$K769),(VLOOKUP($D769,Customer_Demand!$D:$BF,COLUMNS($I769:AQ769),0)/$I769)),"")</f>
        <v/>
      </c>
      <c r="AR769" s="49" t="str">
        <f>IFERROR(IF($K769&lt;&gt;"SS",(VLOOKUP($D769,Customer_Demand!$D:$BF,COLUMNS($I769:AR769),0)/$I769+VLOOKUP($D769,Customer_Demand!$D:$BF,COLUMNS($I769:AR769),0)/$K769),(VLOOKUP($D769,Customer_Demand!$D:$BF,COLUMNS($I769:AR769),0)/$I769)),"")</f>
        <v/>
      </c>
      <c r="AS769" s="49" t="str">
        <f>IFERROR(IF($K769&lt;&gt;"SS",(VLOOKUP($D769,Customer_Demand!$D:$BF,COLUMNS($I769:AS769),0)/$I769+VLOOKUP($D769,Customer_Demand!$D:$BF,COLUMNS($I769:AS769),0)/$K769),(VLOOKUP($D769,Customer_Demand!$D:$BF,COLUMNS($I769:AS769),0)/$I769)),"")</f>
        <v/>
      </c>
      <c r="AT769" s="49" t="str">
        <f>IFERROR(IF($K769&lt;&gt;"SS",(VLOOKUP($D769,Customer_Demand!$D:$BF,COLUMNS($I769:AT769),0)/$I769+VLOOKUP($D769,Customer_Demand!$D:$BF,COLUMNS($I769:AT769),0)/$K769),(VLOOKUP($D769,Customer_Demand!$D:$BF,COLUMNS($I769:AT769),0)/$I769)),"")</f>
        <v/>
      </c>
      <c r="AU769" s="49" t="str">
        <f>IFERROR(IF($K769&lt;&gt;"SS",(VLOOKUP($D769,Customer_Demand!$D:$BF,COLUMNS($I769:AU769),0)/$I769+VLOOKUP($D769,Customer_Demand!$D:$BF,COLUMNS($I769:AU769),0)/$K769),(VLOOKUP($D769,Customer_Demand!$D:$BF,COLUMNS($I769:AU769),0)/$I769)),"")</f>
        <v/>
      </c>
      <c r="AV769" s="49" t="str">
        <f>IFERROR(IF($K769&lt;&gt;"SS",(VLOOKUP($D769,Customer_Demand!$D:$BF,COLUMNS($I769:AV769),0)/$I769+VLOOKUP($D769,Customer_Demand!$D:$BF,COLUMNS($I769:AV769),0)/$K769),(VLOOKUP($D769,Customer_Demand!$D:$BF,COLUMNS($I769:AV769),0)/$I769)),"")</f>
        <v/>
      </c>
      <c r="AW769" s="49" t="str">
        <f>IFERROR(IF($K769&lt;&gt;"SS",(VLOOKUP($D769,Customer_Demand!$D:$BF,COLUMNS($I769:AW769),0)/$I769+VLOOKUP($D769,Customer_Demand!$D:$BF,COLUMNS($I769:AW769),0)/$K769),(VLOOKUP($D769,Customer_Demand!$D:$BF,COLUMNS($I769:AW769),0)/$I769)),"")</f>
        <v/>
      </c>
      <c r="AX769" s="49" t="str">
        <f>IFERROR(IF($K769&lt;&gt;"SS",(VLOOKUP($D769,Customer_Demand!$D:$BF,COLUMNS($I769:AX769),0)/$I769+VLOOKUP($D769,Customer_Demand!$D:$BF,COLUMNS($I769:AX769),0)/$K769),(VLOOKUP($D769,Customer_Demand!$D:$BF,COLUMNS($I769:AX769),0)/$I769)),"")</f>
        <v/>
      </c>
      <c r="AY769" s="49" t="str">
        <f>IFERROR(IF($K769&lt;&gt;"SS",(VLOOKUP($D769,Customer_Demand!$D:$BF,COLUMNS($I769:AY769),0)/$I769+VLOOKUP($D769,Customer_Demand!$D:$BF,COLUMNS($I769:AY769),0)/$K769),(VLOOKUP($D769,Customer_Demand!$D:$BF,COLUMNS($I769:AY769),0)/$I769)),"")</f>
        <v/>
      </c>
      <c r="AZ769" s="49" t="str">
        <f>IFERROR(IF($K769&lt;&gt;"SS",(VLOOKUP($D769,Customer_Demand!$D:$BF,COLUMNS($I769:AZ769),0)/$I769+VLOOKUP($D769,Customer_Demand!$D:$BF,COLUMNS($I769:AZ769),0)/$K769),(VLOOKUP($D769,Customer_Demand!$D:$BF,COLUMNS($I769:AZ769),0)/$I769)),"")</f>
        <v/>
      </c>
      <c r="BA769" s="49" t="str">
        <f>IFERROR(IF($K769&lt;&gt;"SS",(VLOOKUP($D769,Customer_Demand!$D:$BF,COLUMNS($I769:BA769),0)/$I769+VLOOKUP($D769,Customer_Demand!$D:$BF,COLUMNS($I769:BA769),0)/$K769),(VLOOKUP($D769,Customer_Demand!$D:$BF,COLUMNS($I769:BA769),0)/$I769)),"")</f>
        <v/>
      </c>
      <c r="BB769" s="49" t="str">
        <f>IFERROR(IF($K769&lt;&gt;"SS",(VLOOKUP($D769,Customer_Demand!$D:$BF,COLUMNS($I769:BB769),0)/$I769+VLOOKUP($D769,Customer_Demand!$D:$BF,COLUMNS($I769:BB769),0)/$K769),(VLOOKUP($D769,Customer_Demand!$D:$BF,COLUMNS($I769:BB769),0)/$I769)),"")</f>
        <v/>
      </c>
      <c r="BC769" s="49" t="str">
        <f>IFERROR(IF($K769&lt;&gt;"SS",(VLOOKUP($D769,Customer_Demand!$D:$BF,COLUMNS($I769:BC769),0)/$I769+VLOOKUP($D769,Customer_Demand!$D:$BF,COLUMNS($I769:BC769),0)/$K769),(VLOOKUP($D769,Customer_Demand!$D:$BF,COLUMNS($I769:BC769),0)/$I769)),"")</f>
        <v/>
      </c>
      <c r="BD769" s="49" t="str">
        <f>IFERROR(IF($K769&lt;&gt;"SS",(VLOOKUP($D769,Customer_Demand!$D:$BF,COLUMNS($I769:BD769),0)/$I769+VLOOKUP($D769,Customer_Demand!$D:$BF,COLUMNS($I769:BD769),0)/$K769),(VLOOKUP($D769,Customer_Demand!$D:$BF,COLUMNS($I769:BD769),0)/$I769)),"")</f>
        <v/>
      </c>
      <c r="BE769" s="49" t="str">
        <f>IFERROR(IF($K769&lt;&gt;"SS",(VLOOKUP($D769,Customer_Demand!$D:$BF,COLUMNS($I769:BE769),0)/$I769+VLOOKUP($D769,Customer_Demand!$D:$BF,COLUMNS($I769:BE769),0)/$K769),(VLOOKUP($D769,Customer_Demand!$D:$BF,COLUMNS($I769:BE769),0)/$I769)),"")</f>
        <v/>
      </c>
      <c r="BF769" s="49" t="str">
        <f>IFERROR(IF($K769&lt;&gt;"SS",(VLOOKUP($D769,Customer_Demand!$D:$BF,COLUMNS($I769:BF769),0)/$I769+VLOOKUP($D769,Customer_Demand!$D:$BF,COLUMNS($I769:BF769),0)/$K769),(VLOOKUP($D769,Customer_Demand!$D:$BF,COLUMNS($I769:BF769),0)/$I769)),"")</f>
        <v/>
      </c>
      <c r="BG769" s="49" t="str">
        <f>IFERROR(IF($K769&lt;&gt;"SS",(VLOOKUP($D769,Customer_Demand!$D:$BF,COLUMNS($I769:BG769),0)/$I769+VLOOKUP($D769,Customer_Demand!$D:$BF,COLUMNS($I769:BG769),0)/$K769),(VLOOKUP($D769,Customer_Demand!$D:$BF,COLUMNS($I769:BG769),0)/$I769)),"")</f>
        <v/>
      </c>
      <c r="BH769" s="49" t="str">
        <f>IFERROR(IF($K769&lt;&gt;"SS",(VLOOKUP($D769,Customer_Demand!$D:$BF,COLUMNS($I769:BH769),0)/$I769+VLOOKUP($D769,Customer_Demand!$D:$BF,COLUMNS($I769:BH769),0)/$K769),(VLOOKUP($D769,Customer_Demand!$D:$BF,COLUMNS($I769:BH769),0)/$I769)),"")</f>
        <v/>
      </c>
      <c r="BI769" s="49" t="str">
        <f>IFERROR(IF($K769&lt;&gt;"SS",(VLOOKUP($D769,Customer_Demand!$D:$BF,COLUMNS($I769:BI769),0)/$I769+VLOOKUP($D769,Customer_Demand!$D:$BF,COLUMNS($I769:BI769),0)/$K769),(VLOOKUP($D769,Customer_Demand!$D:$BF,COLUMNS($I769:BI769),0)/$I769)),"")</f>
        <v/>
      </c>
      <c r="BJ769" s="49" t="str">
        <f>IFERROR(IF($K769&lt;&gt;"SS",(VLOOKUP($D769,Customer_Demand!$D:$BF,COLUMNS($I769:BJ769),0)/$I769+VLOOKUP($D769,Customer_Demand!$D:$BF,COLUMNS($I769:BJ769),0)/$K769),(VLOOKUP($D769,Customer_Demand!$D:$BF,COLUMNS($I769:BJ769),0)/$I769)),"")</f>
        <v/>
      </c>
      <c r="BK769" s="50" t="str">
        <f>IFERROR(IF($K769&lt;&gt;"SS",(VLOOKUP($D769,Customer_Demand!$D:$BF,COLUMNS($I769:BK769),0)/$I769+VLOOKUP($D769,Customer_Demand!$D:$BF,COLUMNS($I769:BK769),0)/$K769),(VLOOKUP($D769,Customer_Demand!$D:$BF,COLUMNS($I769:BK769),0)/$I769)),"")</f>
        <v/>
      </c>
    </row>
    <row r="770" spans="2:63" x14ac:dyDescent="0.2">
      <c r="B770" s="12" t="str">
        <f t="shared" si="51"/>
        <v/>
      </c>
      <c r="C770" s="45" t="str">
        <f>IF((Customer_Demand!C770)&lt;&gt;"",Customer_Demand!C770,"")</f>
        <v/>
      </c>
      <c r="D770" s="45" t="str">
        <f>IF(C770&lt;&gt;"",Customer_Demand!D770,"")</f>
        <v/>
      </c>
      <c r="E770" s="52" t="str">
        <f>IF(C770&lt;&gt;"",Customer_Demand!E770,"")</f>
        <v/>
      </c>
      <c r="F770" s="47" t="str">
        <f>IF(C770&lt;&gt;"",VLOOKUP(D770,Customer_Demand!$D$5:$F$1005,3,0),"")</f>
        <v/>
      </c>
      <c r="G770" s="48" t="str">
        <f t="shared" si="48"/>
        <v/>
      </c>
      <c r="H770" s="48" t="str">
        <f t="shared" si="49"/>
        <v/>
      </c>
      <c r="I770" s="48" t="str">
        <f>IFERROR(IF(C770&lt;&gt;"",VLOOKUP($H770,SMT_Cycle_Time_Data!$F:$Q,4,0),""),"SGR Not Defined")</f>
        <v/>
      </c>
      <c r="J770" s="48" t="str">
        <f t="shared" si="50"/>
        <v/>
      </c>
      <c r="K770" s="48" t="str">
        <f>IF(C770&lt;&gt;"",IFERROR(VLOOKUP($J770,SMT_Cycle_Time_Data!$F:$Q,4,0),"SS"),"")</f>
        <v/>
      </c>
      <c r="L770" s="49" t="str">
        <f>IFERROR(IF($K770&lt;&gt;"SS",(VLOOKUP($D770,Customer_Demand!$D:$BF,COLUMNS($I770:L770),0)/$I770+VLOOKUP($D770,Customer_Demand!$D:$BF,COLUMNS($I770:L770),0)/$K770),(VLOOKUP($D770,Customer_Demand!$D:$BF,COLUMNS($I770:L770),0)/$I770)),"")</f>
        <v/>
      </c>
      <c r="M770" s="49" t="str">
        <f>IFERROR(IF($K770&lt;&gt;"SS",(VLOOKUP($D770,Customer_Demand!$D:$BF,COLUMNS($I770:M770),0)/$I770+VLOOKUP($D770,Customer_Demand!$D:$BF,COLUMNS($I770:M770),0)/$K770),(VLOOKUP($D770,Customer_Demand!$D:$BF,COLUMNS($I770:M770),0)/$I770)),"")</f>
        <v/>
      </c>
      <c r="N770" s="49" t="str">
        <f>IFERROR(IF($K770&lt;&gt;"SS",(VLOOKUP($D770,Customer_Demand!$D:$BF,COLUMNS($I770:N770),0)/$I770+VLOOKUP($D770,Customer_Demand!$D:$BF,COLUMNS($I770:N770),0)/$K770),(VLOOKUP($D770,Customer_Demand!$D:$BF,COLUMNS($I770:N770),0)/$I770)),"")</f>
        <v/>
      </c>
      <c r="O770" s="49" t="str">
        <f>IFERROR(IF($K770&lt;&gt;"SS",(VLOOKUP($D770,Customer_Demand!$D:$BF,COLUMNS($I770:O770),0)/$I770+VLOOKUP($D770,Customer_Demand!$D:$BF,COLUMNS($I770:O770),0)/$K770),(VLOOKUP($D770,Customer_Demand!$D:$BF,COLUMNS($I770:O770),0)/$I770)),"")</f>
        <v/>
      </c>
      <c r="P770" s="49" t="str">
        <f>IFERROR(IF($K770&lt;&gt;"SS",(VLOOKUP($D770,Customer_Demand!$D:$BF,COLUMNS($I770:P770),0)/$I770+VLOOKUP($D770,Customer_Demand!$D:$BF,COLUMNS($I770:P770),0)/$K770),(VLOOKUP($D770,Customer_Demand!$D:$BF,COLUMNS($I770:P770),0)/$I770)),"")</f>
        <v/>
      </c>
      <c r="Q770" s="49" t="str">
        <f>IFERROR(IF($K770&lt;&gt;"SS",(VLOOKUP($D770,Customer_Demand!$D:$BF,COLUMNS($I770:Q770),0)/$I770+VLOOKUP($D770,Customer_Demand!$D:$BF,COLUMNS($I770:Q770),0)/$K770),(VLOOKUP($D770,Customer_Demand!$D:$BF,COLUMNS($I770:Q770),0)/$I770)),"")</f>
        <v/>
      </c>
      <c r="R770" s="49" t="str">
        <f>IFERROR(IF($K770&lt;&gt;"SS",(VLOOKUP($D770,Customer_Demand!$D:$BF,COLUMNS($I770:R770),0)/$I770+VLOOKUP($D770,Customer_Demand!$D:$BF,COLUMNS($I770:R770),0)/$K770),(VLOOKUP($D770,Customer_Demand!$D:$BF,COLUMNS($I770:R770),0)/$I770)),"")</f>
        <v/>
      </c>
      <c r="S770" s="49" t="str">
        <f>IFERROR(IF($K770&lt;&gt;"SS",(VLOOKUP($D770,Customer_Demand!$D:$BF,COLUMNS($I770:S770),0)/$I770+VLOOKUP($D770,Customer_Demand!$D:$BF,COLUMNS($I770:S770),0)/$K770),(VLOOKUP($D770,Customer_Demand!$D:$BF,COLUMNS($I770:S770),0)/$I770)),"")</f>
        <v/>
      </c>
      <c r="T770" s="49" t="str">
        <f>IFERROR(IF($K770&lt;&gt;"SS",(VLOOKUP($D770,Customer_Demand!$D:$BF,COLUMNS($I770:T770),0)/$I770+VLOOKUP($D770,Customer_Demand!$D:$BF,COLUMNS($I770:T770),0)/$K770),(VLOOKUP($D770,Customer_Demand!$D:$BF,COLUMNS($I770:T770),0)/$I770)),"")</f>
        <v/>
      </c>
      <c r="U770" s="49" t="str">
        <f>IFERROR(IF($K770&lt;&gt;"SS",(VLOOKUP($D770,Customer_Demand!$D:$BF,COLUMNS($I770:U770),0)/$I770+VLOOKUP($D770,Customer_Demand!$D:$BF,COLUMNS($I770:U770),0)/$K770),(VLOOKUP($D770,Customer_Demand!$D:$BF,COLUMNS($I770:U770),0)/$I770)),"")</f>
        <v/>
      </c>
      <c r="V770" s="49" t="str">
        <f>IFERROR(IF($K770&lt;&gt;"SS",(VLOOKUP($D770,Customer_Demand!$D:$BF,COLUMNS($I770:V770),0)/$I770+VLOOKUP($D770,Customer_Demand!$D:$BF,COLUMNS($I770:V770),0)/$K770),(VLOOKUP($D770,Customer_Demand!$D:$BF,COLUMNS($I770:V770),0)/$I770)),"")</f>
        <v/>
      </c>
      <c r="W770" s="49" t="str">
        <f>IFERROR(IF($K770&lt;&gt;"SS",(VLOOKUP($D770,Customer_Demand!$D:$BF,COLUMNS($I770:W770),0)/$I770+VLOOKUP($D770,Customer_Demand!$D:$BF,COLUMNS($I770:W770),0)/$K770),(VLOOKUP($D770,Customer_Demand!$D:$BF,COLUMNS($I770:W770),0)/$I770)),"")</f>
        <v/>
      </c>
      <c r="X770" s="49" t="str">
        <f>IFERROR(IF($K770&lt;&gt;"SS",(VLOOKUP($D770,Customer_Demand!$D:$BF,COLUMNS($I770:X770),0)/$I770+VLOOKUP($D770,Customer_Demand!$D:$BF,COLUMNS($I770:X770),0)/$K770),(VLOOKUP($D770,Customer_Demand!$D:$BF,COLUMNS($I770:X770),0)/$I770)),"")</f>
        <v/>
      </c>
      <c r="Y770" s="49" t="str">
        <f>IFERROR(IF($K770&lt;&gt;"SS",(VLOOKUP($D770,Customer_Demand!$D:$BF,COLUMNS($I770:Y770),0)/$I770+VLOOKUP($D770,Customer_Demand!$D:$BF,COLUMNS($I770:Y770),0)/$K770),(VLOOKUP($D770,Customer_Demand!$D:$BF,COLUMNS($I770:Y770),0)/$I770)),"")</f>
        <v/>
      </c>
      <c r="Z770" s="49" t="str">
        <f>IFERROR(IF($K770&lt;&gt;"SS",(VLOOKUP($D770,Customer_Demand!$D:$BF,COLUMNS($I770:Z770),0)/$I770+VLOOKUP($D770,Customer_Demand!$D:$BF,COLUMNS($I770:Z770),0)/$K770),(VLOOKUP($D770,Customer_Demand!$D:$BF,COLUMNS($I770:Z770),0)/$I770)),"")</f>
        <v/>
      </c>
      <c r="AA770" s="49" t="str">
        <f>IFERROR(IF($K770&lt;&gt;"SS",(VLOOKUP($D770,Customer_Demand!$D:$BF,COLUMNS($I770:AA770),0)/$I770+VLOOKUP($D770,Customer_Demand!$D:$BF,COLUMNS($I770:AA770),0)/$K770),(VLOOKUP($D770,Customer_Demand!$D:$BF,COLUMNS($I770:AA770),0)/$I770)),"")</f>
        <v/>
      </c>
      <c r="AB770" s="49" t="str">
        <f>IFERROR(IF($K770&lt;&gt;"SS",(VLOOKUP($D770,Customer_Demand!$D:$BF,COLUMNS($I770:AB770),0)/$I770+VLOOKUP($D770,Customer_Demand!$D:$BF,COLUMNS($I770:AB770),0)/$K770),(VLOOKUP($D770,Customer_Demand!$D:$BF,COLUMNS($I770:AB770),0)/$I770)),"")</f>
        <v/>
      </c>
      <c r="AC770" s="49" t="str">
        <f>IFERROR(IF($K770&lt;&gt;"SS",(VLOOKUP($D770,Customer_Demand!$D:$BF,COLUMNS($I770:AC770),0)/$I770+VLOOKUP($D770,Customer_Demand!$D:$BF,COLUMNS($I770:AC770),0)/$K770),(VLOOKUP($D770,Customer_Demand!$D:$BF,COLUMNS($I770:AC770),0)/$I770)),"")</f>
        <v/>
      </c>
      <c r="AD770" s="49" t="str">
        <f>IFERROR(IF($K770&lt;&gt;"SS",(VLOOKUP($D770,Customer_Demand!$D:$BF,COLUMNS($I770:AD770),0)/$I770+VLOOKUP($D770,Customer_Demand!$D:$BF,COLUMNS($I770:AD770),0)/$K770),(VLOOKUP($D770,Customer_Demand!$D:$BF,COLUMNS($I770:AD770),0)/$I770)),"")</f>
        <v/>
      </c>
      <c r="AE770" s="49" t="str">
        <f>IFERROR(IF($K770&lt;&gt;"SS",(VLOOKUP($D770,Customer_Demand!$D:$BF,COLUMNS($I770:AE770),0)/$I770+VLOOKUP($D770,Customer_Demand!$D:$BF,COLUMNS($I770:AE770),0)/$K770),(VLOOKUP($D770,Customer_Demand!$D:$BF,COLUMNS($I770:AE770),0)/$I770)),"")</f>
        <v/>
      </c>
      <c r="AF770" s="49" t="str">
        <f>IFERROR(IF($K770&lt;&gt;"SS",(VLOOKUP($D770,Customer_Demand!$D:$BF,COLUMNS($I770:AF770),0)/$I770+VLOOKUP($D770,Customer_Demand!$D:$BF,COLUMNS($I770:AF770),0)/$K770),(VLOOKUP($D770,Customer_Demand!$D:$BF,COLUMNS($I770:AF770),0)/$I770)),"")</f>
        <v/>
      </c>
      <c r="AG770" s="49" t="str">
        <f>IFERROR(IF($K770&lt;&gt;"SS",(VLOOKUP($D770,Customer_Demand!$D:$BF,COLUMNS($I770:AG770),0)/$I770+VLOOKUP($D770,Customer_Demand!$D:$BF,COLUMNS($I770:AG770),0)/$K770),(VLOOKUP($D770,Customer_Demand!$D:$BF,COLUMNS($I770:AG770),0)/$I770)),"")</f>
        <v/>
      </c>
      <c r="AH770" s="49" t="str">
        <f>IFERROR(IF($K770&lt;&gt;"SS",(VLOOKUP($D770,Customer_Demand!$D:$BF,COLUMNS($I770:AH770),0)/$I770+VLOOKUP($D770,Customer_Demand!$D:$BF,COLUMNS($I770:AH770),0)/$K770),(VLOOKUP($D770,Customer_Demand!$D:$BF,COLUMNS($I770:AH770),0)/$I770)),"")</f>
        <v/>
      </c>
      <c r="AI770" s="49" t="str">
        <f>IFERROR(IF($K770&lt;&gt;"SS",(VLOOKUP($D770,Customer_Demand!$D:$BF,COLUMNS($I770:AI770),0)/$I770+VLOOKUP($D770,Customer_Demand!$D:$BF,COLUMNS($I770:AI770),0)/$K770),(VLOOKUP($D770,Customer_Demand!$D:$BF,COLUMNS($I770:AI770),0)/$I770)),"")</f>
        <v/>
      </c>
      <c r="AJ770" s="49" t="str">
        <f>IFERROR(IF($K770&lt;&gt;"SS",(VLOOKUP($D770,Customer_Demand!$D:$BF,COLUMNS($I770:AJ770),0)/$I770+VLOOKUP($D770,Customer_Demand!$D:$BF,COLUMNS($I770:AJ770),0)/$K770),(VLOOKUP($D770,Customer_Demand!$D:$BF,COLUMNS($I770:AJ770),0)/$I770)),"")</f>
        <v/>
      </c>
      <c r="AK770" s="49" t="str">
        <f>IFERROR(IF($K770&lt;&gt;"SS",(VLOOKUP($D770,Customer_Demand!$D:$BF,COLUMNS($I770:AK770),0)/$I770+VLOOKUP($D770,Customer_Demand!$D:$BF,COLUMNS($I770:AK770),0)/$K770),(VLOOKUP($D770,Customer_Demand!$D:$BF,COLUMNS($I770:AK770),0)/$I770)),"")</f>
        <v/>
      </c>
      <c r="AL770" s="49" t="str">
        <f>IFERROR(IF($K770&lt;&gt;"SS",(VLOOKUP($D770,Customer_Demand!$D:$BF,COLUMNS($I770:AL770),0)/$I770+VLOOKUP($D770,Customer_Demand!$D:$BF,COLUMNS($I770:AL770),0)/$K770),(VLOOKUP($D770,Customer_Demand!$D:$BF,COLUMNS($I770:AL770),0)/$I770)),"")</f>
        <v/>
      </c>
      <c r="AM770" s="49" t="str">
        <f>IFERROR(IF($K770&lt;&gt;"SS",(VLOOKUP($D770,Customer_Demand!$D:$BF,COLUMNS($I770:AM770),0)/$I770+VLOOKUP($D770,Customer_Demand!$D:$BF,COLUMNS($I770:AM770),0)/$K770),(VLOOKUP($D770,Customer_Demand!$D:$BF,COLUMNS($I770:AM770),0)/$I770)),"")</f>
        <v/>
      </c>
      <c r="AN770" s="49" t="str">
        <f>IFERROR(IF($K770&lt;&gt;"SS",(VLOOKUP($D770,Customer_Demand!$D:$BF,COLUMNS($I770:AN770),0)/$I770+VLOOKUP($D770,Customer_Demand!$D:$BF,COLUMNS($I770:AN770),0)/$K770),(VLOOKUP($D770,Customer_Demand!$D:$BF,COLUMNS($I770:AN770),0)/$I770)),"")</f>
        <v/>
      </c>
      <c r="AO770" s="49" t="str">
        <f>IFERROR(IF($K770&lt;&gt;"SS",(VLOOKUP($D770,Customer_Demand!$D:$BF,COLUMNS($I770:AO770),0)/$I770+VLOOKUP($D770,Customer_Demand!$D:$BF,COLUMNS($I770:AO770),0)/$K770),(VLOOKUP($D770,Customer_Demand!$D:$BF,COLUMNS($I770:AO770),0)/$I770)),"")</f>
        <v/>
      </c>
      <c r="AP770" s="49" t="str">
        <f>IFERROR(IF($K770&lt;&gt;"SS",(VLOOKUP($D770,Customer_Demand!$D:$BF,COLUMNS($I770:AP770),0)/$I770+VLOOKUP($D770,Customer_Demand!$D:$BF,COLUMNS($I770:AP770),0)/$K770),(VLOOKUP($D770,Customer_Demand!$D:$BF,COLUMNS($I770:AP770),0)/$I770)),"")</f>
        <v/>
      </c>
      <c r="AQ770" s="49" t="str">
        <f>IFERROR(IF($K770&lt;&gt;"SS",(VLOOKUP($D770,Customer_Demand!$D:$BF,COLUMNS($I770:AQ770),0)/$I770+VLOOKUP($D770,Customer_Demand!$D:$BF,COLUMNS($I770:AQ770),0)/$K770),(VLOOKUP($D770,Customer_Demand!$D:$BF,COLUMNS($I770:AQ770),0)/$I770)),"")</f>
        <v/>
      </c>
      <c r="AR770" s="49" t="str">
        <f>IFERROR(IF($K770&lt;&gt;"SS",(VLOOKUP($D770,Customer_Demand!$D:$BF,COLUMNS($I770:AR770),0)/$I770+VLOOKUP($D770,Customer_Demand!$D:$BF,COLUMNS($I770:AR770),0)/$K770),(VLOOKUP($D770,Customer_Demand!$D:$BF,COLUMNS($I770:AR770),0)/$I770)),"")</f>
        <v/>
      </c>
      <c r="AS770" s="49" t="str">
        <f>IFERROR(IF($K770&lt;&gt;"SS",(VLOOKUP($D770,Customer_Demand!$D:$BF,COLUMNS($I770:AS770),0)/$I770+VLOOKUP($D770,Customer_Demand!$D:$BF,COLUMNS($I770:AS770),0)/$K770),(VLOOKUP($D770,Customer_Demand!$D:$BF,COLUMNS($I770:AS770),0)/$I770)),"")</f>
        <v/>
      </c>
      <c r="AT770" s="49" t="str">
        <f>IFERROR(IF($K770&lt;&gt;"SS",(VLOOKUP($D770,Customer_Demand!$D:$BF,COLUMNS($I770:AT770),0)/$I770+VLOOKUP($D770,Customer_Demand!$D:$BF,COLUMNS($I770:AT770),0)/$K770),(VLOOKUP($D770,Customer_Demand!$D:$BF,COLUMNS($I770:AT770),0)/$I770)),"")</f>
        <v/>
      </c>
      <c r="AU770" s="49" t="str">
        <f>IFERROR(IF($K770&lt;&gt;"SS",(VLOOKUP($D770,Customer_Demand!$D:$BF,COLUMNS($I770:AU770),0)/$I770+VLOOKUP($D770,Customer_Demand!$D:$BF,COLUMNS($I770:AU770),0)/$K770),(VLOOKUP($D770,Customer_Demand!$D:$BF,COLUMNS($I770:AU770),0)/$I770)),"")</f>
        <v/>
      </c>
      <c r="AV770" s="49" t="str">
        <f>IFERROR(IF($K770&lt;&gt;"SS",(VLOOKUP($D770,Customer_Demand!$D:$BF,COLUMNS($I770:AV770),0)/$I770+VLOOKUP($D770,Customer_Demand!$D:$BF,COLUMNS($I770:AV770),0)/$K770),(VLOOKUP($D770,Customer_Demand!$D:$BF,COLUMNS($I770:AV770),0)/$I770)),"")</f>
        <v/>
      </c>
      <c r="AW770" s="49" t="str">
        <f>IFERROR(IF($K770&lt;&gt;"SS",(VLOOKUP($D770,Customer_Demand!$D:$BF,COLUMNS($I770:AW770),0)/$I770+VLOOKUP($D770,Customer_Demand!$D:$BF,COLUMNS($I770:AW770),0)/$K770),(VLOOKUP($D770,Customer_Demand!$D:$BF,COLUMNS($I770:AW770),0)/$I770)),"")</f>
        <v/>
      </c>
      <c r="AX770" s="49" t="str">
        <f>IFERROR(IF($K770&lt;&gt;"SS",(VLOOKUP($D770,Customer_Demand!$D:$BF,COLUMNS($I770:AX770),0)/$I770+VLOOKUP($D770,Customer_Demand!$D:$BF,COLUMNS($I770:AX770),0)/$K770),(VLOOKUP($D770,Customer_Demand!$D:$BF,COLUMNS($I770:AX770),0)/$I770)),"")</f>
        <v/>
      </c>
      <c r="AY770" s="49" t="str">
        <f>IFERROR(IF($K770&lt;&gt;"SS",(VLOOKUP($D770,Customer_Demand!$D:$BF,COLUMNS($I770:AY770),0)/$I770+VLOOKUP($D770,Customer_Demand!$D:$BF,COLUMNS($I770:AY770),0)/$K770),(VLOOKUP($D770,Customer_Demand!$D:$BF,COLUMNS($I770:AY770),0)/$I770)),"")</f>
        <v/>
      </c>
      <c r="AZ770" s="49" t="str">
        <f>IFERROR(IF($K770&lt;&gt;"SS",(VLOOKUP($D770,Customer_Demand!$D:$BF,COLUMNS($I770:AZ770),0)/$I770+VLOOKUP($D770,Customer_Demand!$D:$BF,COLUMNS($I770:AZ770),0)/$K770),(VLOOKUP($D770,Customer_Demand!$D:$BF,COLUMNS($I770:AZ770),0)/$I770)),"")</f>
        <v/>
      </c>
      <c r="BA770" s="49" t="str">
        <f>IFERROR(IF($K770&lt;&gt;"SS",(VLOOKUP($D770,Customer_Demand!$D:$BF,COLUMNS($I770:BA770),0)/$I770+VLOOKUP($D770,Customer_Demand!$D:$BF,COLUMNS($I770:BA770),0)/$K770),(VLOOKUP($D770,Customer_Demand!$D:$BF,COLUMNS($I770:BA770),0)/$I770)),"")</f>
        <v/>
      </c>
      <c r="BB770" s="49" t="str">
        <f>IFERROR(IF($K770&lt;&gt;"SS",(VLOOKUP($D770,Customer_Demand!$D:$BF,COLUMNS($I770:BB770),0)/$I770+VLOOKUP($D770,Customer_Demand!$D:$BF,COLUMNS($I770:BB770),0)/$K770),(VLOOKUP($D770,Customer_Demand!$D:$BF,COLUMNS($I770:BB770),0)/$I770)),"")</f>
        <v/>
      </c>
      <c r="BC770" s="49" t="str">
        <f>IFERROR(IF($K770&lt;&gt;"SS",(VLOOKUP($D770,Customer_Demand!$D:$BF,COLUMNS($I770:BC770),0)/$I770+VLOOKUP($D770,Customer_Demand!$D:$BF,COLUMNS($I770:BC770),0)/$K770),(VLOOKUP($D770,Customer_Demand!$D:$BF,COLUMNS($I770:BC770),0)/$I770)),"")</f>
        <v/>
      </c>
      <c r="BD770" s="49" t="str">
        <f>IFERROR(IF($K770&lt;&gt;"SS",(VLOOKUP($D770,Customer_Demand!$D:$BF,COLUMNS($I770:BD770),0)/$I770+VLOOKUP($D770,Customer_Demand!$D:$BF,COLUMNS($I770:BD770),0)/$K770),(VLOOKUP($D770,Customer_Demand!$D:$BF,COLUMNS($I770:BD770),0)/$I770)),"")</f>
        <v/>
      </c>
      <c r="BE770" s="49" t="str">
        <f>IFERROR(IF($K770&lt;&gt;"SS",(VLOOKUP($D770,Customer_Demand!$D:$BF,COLUMNS($I770:BE770),0)/$I770+VLOOKUP($D770,Customer_Demand!$D:$BF,COLUMNS($I770:BE770),0)/$K770),(VLOOKUP($D770,Customer_Demand!$D:$BF,COLUMNS($I770:BE770),0)/$I770)),"")</f>
        <v/>
      </c>
      <c r="BF770" s="49" t="str">
        <f>IFERROR(IF($K770&lt;&gt;"SS",(VLOOKUP($D770,Customer_Demand!$D:$BF,COLUMNS($I770:BF770),0)/$I770+VLOOKUP($D770,Customer_Demand!$D:$BF,COLUMNS($I770:BF770),0)/$K770),(VLOOKUP($D770,Customer_Demand!$D:$BF,COLUMNS($I770:BF770),0)/$I770)),"")</f>
        <v/>
      </c>
      <c r="BG770" s="49" t="str">
        <f>IFERROR(IF($K770&lt;&gt;"SS",(VLOOKUP($D770,Customer_Demand!$D:$BF,COLUMNS($I770:BG770),0)/$I770+VLOOKUP($D770,Customer_Demand!$D:$BF,COLUMNS($I770:BG770),0)/$K770),(VLOOKUP($D770,Customer_Demand!$D:$BF,COLUMNS($I770:BG770),0)/$I770)),"")</f>
        <v/>
      </c>
      <c r="BH770" s="49" t="str">
        <f>IFERROR(IF($K770&lt;&gt;"SS",(VLOOKUP($D770,Customer_Demand!$D:$BF,COLUMNS($I770:BH770),0)/$I770+VLOOKUP($D770,Customer_Demand!$D:$BF,COLUMNS($I770:BH770),0)/$K770),(VLOOKUP($D770,Customer_Demand!$D:$BF,COLUMNS($I770:BH770),0)/$I770)),"")</f>
        <v/>
      </c>
      <c r="BI770" s="49" t="str">
        <f>IFERROR(IF($K770&lt;&gt;"SS",(VLOOKUP($D770,Customer_Demand!$D:$BF,COLUMNS($I770:BI770),0)/$I770+VLOOKUP($D770,Customer_Demand!$D:$BF,COLUMNS($I770:BI770),0)/$K770),(VLOOKUP($D770,Customer_Demand!$D:$BF,COLUMNS($I770:BI770),0)/$I770)),"")</f>
        <v/>
      </c>
      <c r="BJ770" s="49" t="str">
        <f>IFERROR(IF($K770&lt;&gt;"SS",(VLOOKUP($D770,Customer_Demand!$D:$BF,COLUMNS($I770:BJ770),0)/$I770+VLOOKUP($D770,Customer_Demand!$D:$BF,COLUMNS($I770:BJ770),0)/$K770),(VLOOKUP($D770,Customer_Demand!$D:$BF,COLUMNS($I770:BJ770),0)/$I770)),"")</f>
        <v/>
      </c>
      <c r="BK770" s="50" t="str">
        <f>IFERROR(IF($K770&lt;&gt;"SS",(VLOOKUP($D770,Customer_Demand!$D:$BF,COLUMNS($I770:BK770),0)/$I770+VLOOKUP($D770,Customer_Demand!$D:$BF,COLUMNS($I770:BK770),0)/$K770),(VLOOKUP($D770,Customer_Demand!$D:$BF,COLUMNS($I770:BK770),0)/$I770)),"")</f>
        <v/>
      </c>
    </row>
    <row r="771" spans="2:63" x14ac:dyDescent="0.2">
      <c r="B771" s="12" t="str">
        <f t="shared" si="51"/>
        <v/>
      </c>
      <c r="C771" s="45" t="str">
        <f>IF((Customer_Demand!C771)&lt;&gt;"",Customer_Demand!C771,"")</f>
        <v/>
      </c>
      <c r="D771" s="45" t="str">
        <f>IF(C771&lt;&gt;"",Customer_Demand!D771,"")</f>
        <v/>
      </c>
      <c r="E771" s="52" t="str">
        <f>IF(C771&lt;&gt;"",Customer_Demand!E771,"")</f>
        <v/>
      </c>
      <c r="F771" s="47" t="str">
        <f>IF(C771&lt;&gt;"",VLOOKUP(D771,Customer_Demand!$D$5:$F$1005,3,0),"")</f>
        <v/>
      </c>
      <c r="G771" s="48" t="str">
        <f t="shared" si="48"/>
        <v/>
      </c>
      <c r="H771" s="48" t="str">
        <f t="shared" si="49"/>
        <v/>
      </c>
      <c r="I771" s="48" t="str">
        <f>IFERROR(IF(C771&lt;&gt;"",VLOOKUP($H771,SMT_Cycle_Time_Data!$F:$Q,4,0),""),"SGR Not Defined")</f>
        <v/>
      </c>
      <c r="J771" s="48" t="str">
        <f t="shared" si="50"/>
        <v/>
      </c>
      <c r="K771" s="48" t="str">
        <f>IF(C771&lt;&gt;"",IFERROR(VLOOKUP($J771,SMT_Cycle_Time_Data!$F:$Q,4,0),"SS"),"")</f>
        <v/>
      </c>
      <c r="L771" s="49" t="str">
        <f>IFERROR(IF($K771&lt;&gt;"SS",(VLOOKUP($D771,Customer_Demand!$D:$BF,COLUMNS($I771:L771),0)/$I771+VLOOKUP($D771,Customer_Demand!$D:$BF,COLUMNS($I771:L771),0)/$K771),(VLOOKUP($D771,Customer_Demand!$D:$BF,COLUMNS($I771:L771),0)/$I771)),"")</f>
        <v/>
      </c>
      <c r="M771" s="49" t="str">
        <f>IFERROR(IF($K771&lt;&gt;"SS",(VLOOKUP($D771,Customer_Demand!$D:$BF,COLUMNS($I771:M771),0)/$I771+VLOOKUP($D771,Customer_Demand!$D:$BF,COLUMNS($I771:M771),0)/$K771),(VLOOKUP($D771,Customer_Demand!$D:$BF,COLUMNS($I771:M771),0)/$I771)),"")</f>
        <v/>
      </c>
      <c r="N771" s="49" t="str">
        <f>IFERROR(IF($K771&lt;&gt;"SS",(VLOOKUP($D771,Customer_Demand!$D:$BF,COLUMNS($I771:N771),0)/$I771+VLOOKUP($D771,Customer_Demand!$D:$BF,COLUMNS($I771:N771),0)/$K771),(VLOOKUP($D771,Customer_Demand!$D:$BF,COLUMNS($I771:N771),0)/$I771)),"")</f>
        <v/>
      </c>
      <c r="O771" s="49" t="str">
        <f>IFERROR(IF($K771&lt;&gt;"SS",(VLOOKUP($D771,Customer_Demand!$D:$BF,COLUMNS($I771:O771),0)/$I771+VLOOKUP($D771,Customer_Demand!$D:$BF,COLUMNS($I771:O771),0)/$K771),(VLOOKUP($D771,Customer_Demand!$D:$BF,COLUMNS($I771:O771),0)/$I771)),"")</f>
        <v/>
      </c>
      <c r="P771" s="49" t="str">
        <f>IFERROR(IF($K771&lt;&gt;"SS",(VLOOKUP($D771,Customer_Demand!$D:$BF,COLUMNS($I771:P771),0)/$I771+VLOOKUP($D771,Customer_Demand!$D:$BF,COLUMNS($I771:P771),0)/$K771),(VLOOKUP($D771,Customer_Demand!$D:$BF,COLUMNS($I771:P771),0)/$I771)),"")</f>
        <v/>
      </c>
      <c r="Q771" s="49" t="str">
        <f>IFERROR(IF($K771&lt;&gt;"SS",(VLOOKUP($D771,Customer_Demand!$D:$BF,COLUMNS($I771:Q771),0)/$I771+VLOOKUP($D771,Customer_Demand!$D:$BF,COLUMNS($I771:Q771),0)/$K771),(VLOOKUP($D771,Customer_Demand!$D:$BF,COLUMNS($I771:Q771),0)/$I771)),"")</f>
        <v/>
      </c>
      <c r="R771" s="49" t="str">
        <f>IFERROR(IF($K771&lt;&gt;"SS",(VLOOKUP($D771,Customer_Demand!$D:$BF,COLUMNS($I771:R771),0)/$I771+VLOOKUP($D771,Customer_Demand!$D:$BF,COLUMNS($I771:R771),0)/$K771),(VLOOKUP($D771,Customer_Demand!$D:$BF,COLUMNS($I771:R771),0)/$I771)),"")</f>
        <v/>
      </c>
      <c r="S771" s="49" t="str">
        <f>IFERROR(IF($K771&lt;&gt;"SS",(VLOOKUP($D771,Customer_Demand!$D:$BF,COLUMNS($I771:S771),0)/$I771+VLOOKUP($D771,Customer_Demand!$D:$BF,COLUMNS($I771:S771),0)/$K771),(VLOOKUP($D771,Customer_Demand!$D:$BF,COLUMNS($I771:S771),0)/$I771)),"")</f>
        <v/>
      </c>
      <c r="T771" s="49" t="str">
        <f>IFERROR(IF($K771&lt;&gt;"SS",(VLOOKUP($D771,Customer_Demand!$D:$BF,COLUMNS($I771:T771),0)/$I771+VLOOKUP($D771,Customer_Demand!$D:$BF,COLUMNS($I771:T771),0)/$K771),(VLOOKUP($D771,Customer_Demand!$D:$BF,COLUMNS($I771:T771),0)/$I771)),"")</f>
        <v/>
      </c>
      <c r="U771" s="49" t="str">
        <f>IFERROR(IF($K771&lt;&gt;"SS",(VLOOKUP($D771,Customer_Demand!$D:$BF,COLUMNS($I771:U771),0)/$I771+VLOOKUP($D771,Customer_Demand!$D:$BF,COLUMNS($I771:U771),0)/$K771),(VLOOKUP($D771,Customer_Demand!$D:$BF,COLUMNS($I771:U771),0)/$I771)),"")</f>
        <v/>
      </c>
      <c r="V771" s="49" t="str">
        <f>IFERROR(IF($K771&lt;&gt;"SS",(VLOOKUP($D771,Customer_Demand!$D:$BF,COLUMNS($I771:V771),0)/$I771+VLOOKUP($D771,Customer_Demand!$D:$BF,COLUMNS($I771:V771),0)/$K771),(VLOOKUP($D771,Customer_Demand!$D:$BF,COLUMNS($I771:V771),0)/$I771)),"")</f>
        <v/>
      </c>
      <c r="W771" s="49" t="str">
        <f>IFERROR(IF($K771&lt;&gt;"SS",(VLOOKUP($D771,Customer_Demand!$D:$BF,COLUMNS($I771:W771),0)/$I771+VLOOKUP($D771,Customer_Demand!$D:$BF,COLUMNS($I771:W771),0)/$K771),(VLOOKUP($D771,Customer_Demand!$D:$BF,COLUMNS($I771:W771),0)/$I771)),"")</f>
        <v/>
      </c>
      <c r="X771" s="49" t="str">
        <f>IFERROR(IF($K771&lt;&gt;"SS",(VLOOKUP($D771,Customer_Demand!$D:$BF,COLUMNS($I771:X771),0)/$I771+VLOOKUP($D771,Customer_Demand!$D:$BF,COLUMNS($I771:X771),0)/$K771),(VLOOKUP($D771,Customer_Demand!$D:$BF,COLUMNS($I771:X771),0)/$I771)),"")</f>
        <v/>
      </c>
      <c r="Y771" s="49" t="str">
        <f>IFERROR(IF($K771&lt;&gt;"SS",(VLOOKUP($D771,Customer_Demand!$D:$BF,COLUMNS($I771:Y771),0)/$I771+VLOOKUP($D771,Customer_Demand!$D:$BF,COLUMNS($I771:Y771),0)/$K771),(VLOOKUP($D771,Customer_Demand!$D:$BF,COLUMNS($I771:Y771),0)/$I771)),"")</f>
        <v/>
      </c>
      <c r="Z771" s="49" t="str">
        <f>IFERROR(IF($K771&lt;&gt;"SS",(VLOOKUP($D771,Customer_Demand!$D:$BF,COLUMNS($I771:Z771),0)/$I771+VLOOKUP($D771,Customer_Demand!$D:$BF,COLUMNS($I771:Z771),0)/$K771),(VLOOKUP($D771,Customer_Demand!$D:$BF,COLUMNS($I771:Z771),0)/$I771)),"")</f>
        <v/>
      </c>
      <c r="AA771" s="49" t="str">
        <f>IFERROR(IF($K771&lt;&gt;"SS",(VLOOKUP($D771,Customer_Demand!$D:$BF,COLUMNS($I771:AA771),0)/$I771+VLOOKUP($D771,Customer_Demand!$D:$BF,COLUMNS($I771:AA771),0)/$K771),(VLOOKUP($D771,Customer_Demand!$D:$BF,COLUMNS($I771:AA771),0)/$I771)),"")</f>
        <v/>
      </c>
      <c r="AB771" s="49" t="str">
        <f>IFERROR(IF($K771&lt;&gt;"SS",(VLOOKUP($D771,Customer_Demand!$D:$BF,COLUMNS($I771:AB771),0)/$I771+VLOOKUP($D771,Customer_Demand!$D:$BF,COLUMNS($I771:AB771),0)/$K771),(VLOOKUP($D771,Customer_Demand!$D:$BF,COLUMNS($I771:AB771),0)/$I771)),"")</f>
        <v/>
      </c>
      <c r="AC771" s="49" t="str">
        <f>IFERROR(IF($K771&lt;&gt;"SS",(VLOOKUP($D771,Customer_Demand!$D:$BF,COLUMNS($I771:AC771),0)/$I771+VLOOKUP($D771,Customer_Demand!$D:$BF,COLUMNS($I771:AC771),0)/$K771),(VLOOKUP($D771,Customer_Demand!$D:$BF,COLUMNS($I771:AC771),0)/$I771)),"")</f>
        <v/>
      </c>
      <c r="AD771" s="49" t="str">
        <f>IFERROR(IF($K771&lt;&gt;"SS",(VLOOKUP($D771,Customer_Demand!$D:$BF,COLUMNS($I771:AD771),0)/$I771+VLOOKUP($D771,Customer_Demand!$D:$BF,COLUMNS($I771:AD771),0)/$K771),(VLOOKUP($D771,Customer_Demand!$D:$BF,COLUMNS($I771:AD771),0)/$I771)),"")</f>
        <v/>
      </c>
      <c r="AE771" s="49" t="str">
        <f>IFERROR(IF($K771&lt;&gt;"SS",(VLOOKUP($D771,Customer_Demand!$D:$BF,COLUMNS($I771:AE771),0)/$I771+VLOOKUP($D771,Customer_Demand!$D:$BF,COLUMNS($I771:AE771),0)/$K771),(VLOOKUP($D771,Customer_Demand!$D:$BF,COLUMNS($I771:AE771),0)/$I771)),"")</f>
        <v/>
      </c>
      <c r="AF771" s="49" t="str">
        <f>IFERROR(IF($K771&lt;&gt;"SS",(VLOOKUP($D771,Customer_Demand!$D:$BF,COLUMNS($I771:AF771),0)/$I771+VLOOKUP($D771,Customer_Demand!$D:$BF,COLUMNS($I771:AF771),0)/$K771),(VLOOKUP($D771,Customer_Demand!$D:$BF,COLUMNS($I771:AF771),0)/$I771)),"")</f>
        <v/>
      </c>
      <c r="AG771" s="49" t="str">
        <f>IFERROR(IF($K771&lt;&gt;"SS",(VLOOKUP($D771,Customer_Demand!$D:$BF,COLUMNS($I771:AG771),0)/$I771+VLOOKUP($D771,Customer_Demand!$D:$BF,COLUMNS($I771:AG771),0)/$K771),(VLOOKUP($D771,Customer_Demand!$D:$BF,COLUMNS($I771:AG771),0)/$I771)),"")</f>
        <v/>
      </c>
      <c r="AH771" s="49" t="str">
        <f>IFERROR(IF($K771&lt;&gt;"SS",(VLOOKUP($D771,Customer_Demand!$D:$BF,COLUMNS($I771:AH771),0)/$I771+VLOOKUP($D771,Customer_Demand!$D:$BF,COLUMNS($I771:AH771),0)/$K771),(VLOOKUP($D771,Customer_Demand!$D:$BF,COLUMNS($I771:AH771),0)/$I771)),"")</f>
        <v/>
      </c>
      <c r="AI771" s="49" t="str">
        <f>IFERROR(IF($K771&lt;&gt;"SS",(VLOOKUP($D771,Customer_Demand!$D:$BF,COLUMNS($I771:AI771),0)/$I771+VLOOKUP($D771,Customer_Demand!$D:$BF,COLUMNS($I771:AI771),0)/$K771),(VLOOKUP($D771,Customer_Demand!$D:$BF,COLUMNS($I771:AI771),0)/$I771)),"")</f>
        <v/>
      </c>
      <c r="AJ771" s="49" t="str">
        <f>IFERROR(IF($K771&lt;&gt;"SS",(VLOOKUP($D771,Customer_Demand!$D:$BF,COLUMNS($I771:AJ771),0)/$I771+VLOOKUP($D771,Customer_Demand!$D:$BF,COLUMNS($I771:AJ771),0)/$K771),(VLOOKUP($D771,Customer_Demand!$D:$BF,COLUMNS($I771:AJ771),0)/$I771)),"")</f>
        <v/>
      </c>
      <c r="AK771" s="49" t="str">
        <f>IFERROR(IF($K771&lt;&gt;"SS",(VLOOKUP($D771,Customer_Demand!$D:$BF,COLUMNS($I771:AK771),0)/$I771+VLOOKUP($D771,Customer_Demand!$D:$BF,COLUMNS($I771:AK771),0)/$K771),(VLOOKUP($D771,Customer_Demand!$D:$BF,COLUMNS($I771:AK771),0)/$I771)),"")</f>
        <v/>
      </c>
      <c r="AL771" s="49" t="str">
        <f>IFERROR(IF($K771&lt;&gt;"SS",(VLOOKUP($D771,Customer_Demand!$D:$BF,COLUMNS($I771:AL771),0)/$I771+VLOOKUP($D771,Customer_Demand!$D:$BF,COLUMNS($I771:AL771),0)/$K771),(VLOOKUP($D771,Customer_Demand!$D:$BF,COLUMNS($I771:AL771),0)/$I771)),"")</f>
        <v/>
      </c>
      <c r="AM771" s="49" t="str">
        <f>IFERROR(IF($K771&lt;&gt;"SS",(VLOOKUP($D771,Customer_Demand!$D:$BF,COLUMNS($I771:AM771),0)/$I771+VLOOKUP($D771,Customer_Demand!$D:$BF,COLUMNS($I771:AM771),0)/$K771),(VLOOKUP($D771,Customer_Demand!$D:$BF,COLUMNS($I771:AM771),0)/$I771)),"")</f>
        <v/>
      </c>
      <c r="AN771" s="49" t="str">
        <f>IFERROR(IF($K771&lt;&gt;"SS",(VLOOKUP($D771,Customer_Demand!$D:$BF,COLUMNS($I771:AN771),0)/$I771+VLOOKUP($D771,Customer_Demand!$D:$BF,COLUMNS($I771:AN771),0)/$K771),(VLOOKUP($D771,Customer_Demand!$D:$BF,COLUMNS($I771:AN771),0)/$I771)),"")</f>
        <v/>
      </c>
      <c r="AO771" s="49" t="str">
        <f>IFERROR(IF($K771&lt;&gt;"SS",(VLOOKUP($D771,Customer_Demand!$D:$BF,COLUMNS($I771:AO771),0)/$I771+VLOOKUP($D771,Customer_Demand!$D:$BF,COLUMNS($I771:AO771),0)/$K771),(VLOOKUP($D771,Customer_Demand!$D:$BF,COLUMNS($I771:AO771),0)/$I771)),"")</f>
        <v/>
      </c>
      <c r="AP771" s="49" t="str">
        <f>IFERROR(IF($K771&lt;&gt;"SS",(VLOOKUP($D771,Customer_Demand!$D:$BF,COLUMNS($I771:AP771),0)/$I771+VLOOKUP($D771,Customer_Demand!$D:$BF,COLUMNS($I771:AP771),0)/$K771),(VLOOKUP($D771,Customer_Demand!$D:$BF,COLUMNS($I771:AP771),0)/$I771)),"")</f>
        <v/>
      </c>
      <c r="AQ771" s="49" t="str">
        <f>IFERROR(IF($K771&lt;&gt;"SS",(VLOOKUP($D771,Customer_Demand!$D:$BF,COLUMNS($I771:AQ771),0)/$I771+VLOOKUP($D771,Customer_Demand!$D:$BF,COLUMNS($I771:AQ771),0)/$K771),(VLOOKUP($D771,Customer_Demand!$D:$BF,COLUMNS($I771:AQ771),0)/$I771)),"")</f>
        <v/>
      </c>
      <c r="AR771" s="49" t="str">
        <f>IFERROR(IF($K771&lt;&gt;"SS",(VLOOKUP($D771,Customer_Demand!$D:$BF,COLUMNS($I771:AR771),0)/$I771+VLOOKUP($D771,Customer_Demand!$D:$BF,COLUMNS($I771:AR771),0)/$K771),(VLOOKUP($D771,Customer_Demand!$D:$BF,COLUMNS($I771:AR771),0)/$I771)),"")</f>
        <v/>
      </c>
      <c r="AS771" s="49" t="str">
        <f>IFERROR(IF($K771&lt;&gt;"SS",(VLOOKUP($D771,Customer_Demand!$D:$BF,COLUMNS($I771:AS771),0)/$I771+VLOOKUP($D771,Customer_Demand!$D:$BF,COLUMNS($I771:AS771),0)/$K771),(VLOOKUP($D771,Customer_Demand!$D:$BF,COLUMNS($I771:AS771),0)/$I771)),"")</f>
        <v/>
      </c>
      <c r="AT771" s="49" t="str">
        <f>IFERROR(IF($K771&lt;&gt;"SS",(VLOOKUP($D771,Customer_Demand!$D:$BF,COLUMNS($I771:AT771),0)/$I771+VLOOKUP($D771,Customer_Demand!$D:$BF,COLUMNS($I771:AT771),0)/$K771),(VLOOKUP($D771,Customer_Demand!$D:$BF,COLUMNS($I771:AT771),0)/$I771)),"")</f>
        <v/>
      </c>
      <c r="AU771" s="49" t="str">
        <f>IFERROR(IF($K771&lt;&gt;"SS",(VLOOKUP($D771,Customer_Demand!$D:$BF,COLUMNS($I771:AU771),0)/$I771+VLOOKUP($D771,Customer_Demand!$D:$BF,COLUMNS($I771:AU771),0)/$K771),(VLOOKUP($D771,Customer_Demand!$D:$BF,COLUMNS($I771:AU771),0)/$I771)),"")</f>
        <v/>
      </c>
      <c r="AV771" s="49" t="str">
        <f>IFERROR(IF($K771&lt;&gt;"SS",(VLOOKUP($D771,Customer_Demand!$D:$BF,COLUMNS($I771:AV771),0)/$I771+VLOOKUP($D771,Customer_Demand!$D:$BF,COLUMNS($I771:AV771),0)/$K771),(VLOOKUP($D771,Customer_Demand!$D:$BF,COLUMNS($I771:AV771),0)/$I771)),"")</f>
        <v/>
      </c>
      <c r="AW771" s="49" t="str">
        <f>IFERROR(IF($K771&lt;&gt;"SS",(VLOOKUP($D771,Customer_Demand!$D:$BF,COLUMNS($I771:AW771),0)/$I771+VLOOKUP($D771,Customer_Demand!$D:$BF,COLUMNS($I771:AW771),0)/$K771),(VLOOKUP($D771,Customer_Demand!$D:$BF,COLUMNS($I771:AW771),0)/$I771)),"")</f>
        <v/>
      </c>
      <c r="AX771" s="49" t="str">
        <f>IFERROR(IF($K771&lt;&gt;"SS",(VLOOKUP($D771,Customer_Demand!$D:$BF,COLUMNS($I771:AX771),0)/$I771+VLOOKUP($D771,Customer_Demand!$D:$BF,COLUMNS($I771:AX771),0)/$K771),(VLOOKUP($D771,Customer_Demand!$D:$BF,COLUMNS($I771:AX771),0)/$I771)),"")</f>
        <v/>
      </c>
      <c r="AY771" s="49" t="str">
        <f>IFERROR(IF($K771&lt;&gt;"SS",(VLOOKUP($D771,Customer_Demand!$D:$BF,COLUMNS($I771:AY771),0)/$I771+VLOOKUP($D771,Customer_Demand!$D:$BF,COLUMNS($I771:AY771),0)/$K771),(VLOOKUP($D771,Customer_Demand!$D:$BF,COLUMNS($I771:AY771),0)/$I771)),"")</f>
        <v/>
      </c>
      <c r="AZ771" s="49" t="str">
        <f>IFERROR(IF($K771&lt;&gt;"SS",(VLOOKUP($D771,Customer_Demand!$D:$BF,COLUMNS($I771:AZ771),0)/$I771+VLOOKUP($D771,Customer_Demand!$D:$BF,COLUMNS($I771:AZ771),0)/$K771),(VLOOKUP($D771,Customer_Demand!$D:$BF,COLUMNS($I771:AZ771),0)/$I771)),"")</f>
        <v/>
      </c>
      <c r="BA771" s="49" t="str">
        <f>IFERROR(IF($K771&lt;&gt;"SS",(VLOOKUP($D771,Customer_Demand!$D:$BF,COLUMNS($I771:BA771),0)/$I771+VLOOKUP($D771,Customer_Demand!$D:$BF,COLUMNS($I771:BA771),0)/$K771),(VLOOKUP($D771,Customer_Demand!$D:$BF,COLUMNS($I771:BA771),0)/$I771)),"")</f>
        <v/>
      </c>
      <c r="BB771" s="49" t="str">
        <f>IFERROR(IF($K771&lt;&gt;"SS",(VLOOKUP($D771,Customer_Demand!$D:$BF,COLUMNS($I771:BB771),0)/$I771+VLOOKUP($D771,Customer_Demand!$D:$BF,COLUMNS($I771:BB771),0)/$K771),(VLOOKUP($D771,Customer_Demand!$D:$BF,COLUMNS($I771:BB771),0)/$I771)),"")</f>
        <v/>
      </c>
      <c r="BC771" s="49" t="str">
        <f>IFERROR(IF($K771&lt;&gt;"SS",(VLOOKUP($D771,Customer_Demand!$D:$BF,COLUMNS($I771:BC771),0)/$I771+VLOOKUP($D771,Customer_Demand!$D:$BF,COLUMNS($I771:BC771),0)/$K771),(VLOOKUP($D771,Customer_Demand!$D:$BF,COLUMNS($I771:BC771),0)/$I771)),"")</f>
        <v/>
      </c>
      <c r="BD771" s="49" t="str">
        <f>IFERROR(IF($K771&lt;&gt;"SS",(VLOOKUP($D771,Customer_Demand!$D:$BF,COLUMNS($I771:BD771),0)/$I771+VLOOKUP($D771,Customer_Demand!$D:$BF,COLUMNS($I771:BD771),0)/$K771),(VLOOKUP($D771,Customer_Demand!$D:$BF,COLUMNS($I771:BD771),0)/$I771)),"")</f>
        <v/>
      </c>
      <c r="BE771" s="49" t="str">
        <f>IFERROR(IF($K771&lt;&gt;"SS",(VLOOKUP($D771,Customer_Demand!$D:$BF,COLUMNS($I771:BE771),0)/$I771+VLOOKUP($D771,Customer_Demand!$D:$BF,COLUMNS($I771:BE771),0)/$K771),(VLOOKUP($D771,Customer_Demand!$D:$BF,COLUMNS($I771:BE771),0)/$I771)),"")</f>
        <v/>
      </c>
      <c r="BF771" s="49" t="str">
        <f>IFERROR(IF($K771&lt;&gt;"SS",(VLOOKUP($D771,Customer_Demand!$D:$BF,COLUMNS($I771:BF771),0)/$I771+VLOOKUP($D771,Customer_Demand!$D:$BF,COLUMNS($I771:BF771),0)/$K771),(VLOOKUP($D771,Customer_Demand!$D:$BF,COLUMNS($I771:BF771),0)/$I771)),"")</f>
        <v/>
      </c>
      <c r="BG771" s="49" t="str">
        <f>IFERROR(IF($K771&lt;&gt;"SS",(VLOOKUP($D771,Customer_Demand!$D:$BF,COLUMNS($I771:BG771),0)/$I771+VLOOKUP($D771,Customer_Demand!$D:$BF,COLUMNS($I771:BG771),0)/$K771),(VLOOKUP($D771,Customer_Demand!$D:$BF,COLUMNS($I771:BG771),0)/$I771)),"")</f>
        <v/>
      </c>
      <c r="BH771" s="49" t="str">
        <f>IFERROR(IF($K771&lt;&gt;"SS",(VLOOKUP($D771,Customer_Demand!$D:$BF,COLUMNS($I771:BH771),0)/$I771+VLOOKUP($D771,Customer_Demand!$D:$BF,COLUMNS($I771:BH771),0)/$K771),(VLOOKUP($D771,Customer_Demand!$D:$BF,COLUMNS($I771:BH771),0)/$I771)),"")</f>
        <v/>
      </c>
      <c r="BI771" s="49" t="str">
        <f>IFERROR(IF($K771&lt;&gt;"SS",(VLOOKUP($D771,Customer_Demand!$D:$BF,COLUMNS($I771:BI771),0)/$I771+VLOOKUP($D771,Customer_Demand!$D:$BF,COLUMNS($I771:BI771),0)/$K771),(VLOOKUP($D771,Customer_Demand!$D:$BF,COLUMNS($I771:BI771),0)/$I771)),"")</f>
        <v/>
      </c>
      <c r="BJ771" s="49" t="str">
        <f>IFERROR(IF($K771&lt;&gt;"SS",(VLOOKUP($D771,Customer_Demand!$D:$BF,COLUMNS($I771:BJ771),0)/$I771+VLOOKUP($D771,Customer_Demand!$D:$BF,COLUMNS($I771:BJ771),0)/$K771),(VLOOKUP($D771,Customer_Demand!$D:$BF,COLUMNS($I771:BJ771),0)/$I771)),"")</f>
        <v/>
      </c>
      <c r="BK771" s="50" t="str">
        <f>IFERROR(IF($K771&lt;&gt;"SS",(VLOOKUP($D771,Customer_Demand!$D:$BF,COLUMNS($I771:BK771),0)/$I771+VLOOKUP($D771,Customer_Demand!$D:$BF,COLUMNS($I771:BK771),0)/$K771),(VLOOKUP($D771,Customer_Demand!$D:$BF,COLUMNS($I771:BK771),0)/$I771)),"")</f>
        <v/>
      </c>
    </row>
    <row r="772" spans="2:63" x14ac:dyDescent="0.2">
      <c r="B772" s="12" t="str">
        <f t="shared" si="51"/>
        <v/>
      </c>
      <c r="C772" s="45" t="str">
        <f>IF((Customer_Demand!C772)&lt;&gt;"",Customer_Demand!C772,"")</f>
        <v/>
      </c>
      <c r="D772" s="45" t="str">
        <f>IF(C772&lt;&gt;"",Customer_Demand!D772,"")</f>
        <v/>
      </c>
      <c r="E772" s="52" t="str">
        <f>IF(C772&lt;&gt;"",Customer_Demand!E772,"")</f>
        <v/>
      </c>
      <c r="F772" s="47" t="str">
        <f>IF(C772&lt;&gt;"",VLOOKUP(D772,Customer_Demand!$D$5:$F$1005,3,0),"")</f>
        <v/>
      </c>
      <c r="G772" s="48" t="str">
        <f t="shared" si="48"/>
        <v/>
      </c>
      <c r="H772" s="48" t="str">
        <f t="shared" si="49"/>
        <v/>
      </c>
      <c r="I772" s="48" t="str">
        <f>IFERROR(IF(C772&lt;&gt;"",VLOOKUP($H772,SMT_Cycle_Time_Data!$F:$Q,4,0),""),"SGR Not Defined")</f>
        <v/>
      </c>
      <c r="J772" s="48" t="str">
        <f t="shared" si="50"/>
        <v/>
      </c>
      <c r="K772" s="48" t="str">
        <f>IF(C772&lt;&gt;"",IFERROR(VLOOKUP($J772,SMT_Cycle_Time_Data!$F:$Q,4,0),"SS"),"")</f>
        <v/>
      </c>
      <c r="L772" s="49" t="str">
        <f>IFERROR(IF($K772&lt;&gt;"SS",(VLOOKUP($D772,Customer_Demand!$D:$BF,COLUMNS($I772:L772),0)/$I772+VLOOKUP($D772,Customer_Demand!$D:$BF,COLUMNS($I772:L772),0)/$K772),(VLOOKUP($D772,Customer_Demand!$D:$BF,COLUMNS($I772:L772),0)/$I772)),"")</f>
        <v/>
      </c>
      <c r="M772" s="49" t="str">
        <f>IFERROR(IF($K772&lt;&gt;"SS",(VLOOKUP($D772,Customer_Demand!$D:$BF,COLUMNS($I772:M772),0)/$I772+VLOOKUP($D772,Customer_Demand!$D:$BF,COLUMNS($I772:M772),0)/$K772),(VLOOKUP($D772,Customer_Demand!$D:$BF,COLUMNS($I772:M772),0)/$I772)),"")</f>
        <v/>
      </c>
      <c r="N772" s="49" t="str">
        <f>IFERROR(IF($K772&lt;&gt;"SS",(VLOOKUP($D772,Customer_Demand!$D:$BF,COLUMNS($I772:N772),0)/$I772+VLOOKUP($D772,Customer_Demand!$D:$BF,COLUMNS($I772:N772),0)/$K772),(VLOOKUP($D772,Customer_Demand!$D:$BF,COLUMNS($I772:N772),0)/$I772)),"")</f>
        <v/>
      </c>
      <c r="O772" s="49" t="str">
        <f>IFERROR(IF($K772&lt;&gt;"SS",(VLOOKUP($D772,Customer_Demand!$D:$BF,COLUMNS($I772:O772),0)/$I772+VLOOKUP($D772,Customer_Demand!$D:$BF,COLUMNS($I772:O772),0)/$K772),(VLOOKUP($D772,Customer_Demand!$D:$BF,COLUMNS($I772:O772),0)/$I772)),"")</f>
        <v/>
      </c>
      <c r="P772" s="49" t="str">
        <f>IFERROR(IF($K772&lt;&gt;"SS",(VLOOKUP($D772,Customer_Demand!$D:$BF,COLUMNS($I772:P772),0)/$I772+VLOOKUP($D772,Customer_Demand!$D:$BF,COLUMNS($I772:P772),0)/$K772),(VLOOKUP($D772,Customer_Demand!$D:$BF,COLUMNS($I772:P772),0)/$I772)),"")</f>
        <v/>
      </c>
      <c r="Q772" s="49" t="str">
        <f>IFERROR(IF($K772&lt;&gt;"SS",(VLOOKUP($D772,Customer_Demand!$D:$BF,COLUMNS($I772:Q772),0)/$I772+VLOOKUP($D772,Customer_Demand!$D:$BF,COLUMNS($I772:Q772),0)/$K772),(VLOOKUP($D772,Customer_Demand!$D:$BF,COLUMNS($I772:Q772),0)/$I772)),"")</f>
        <v/>
      </c>
      <c r="R772" s="49" t="str">
        <f>IFERROR(IF($K772&lt;&gt;"SS",(VLOOKUP($D772,Customer_Demand!$D:$BF,COLUMNS($I772:R772),0)/$I772+VLOOKUP($D772,Customer_Demand!$D:$BF,COLUMNS($I772:R772),0)/$K772),(VLOOKUP($D772,Customer_Demand!$D:$BF,COLUMNS($I772:R772),0)/$I772)),"")</f>
        <v/>
      </c>
      <c r="S772" s="49" t="str">
        <f>IFERROR(IF($K772&lt;&gt;"SS",(VLOOKUP($D772,Customer_Demand!$D:$BF,COLUMNS($I772:S772),0)/$I772+VLOOKUP($D772,Customer_Demand!$D:$BF,COLUMNS($I772:S772),0)/$K772),(VLOOKUP($D772,Customer_Demand!$D:$BF,COLUMNS($I772:S772),0)/$I772)),"")</f>
        <v/>
      </c>
      <c r="T772" s="49" t="str">
        <f>IFERROR(IF($K772&lt;&gt;"SS",(VLOOKUP($D772,Customer_Demand!$D:$BF,COLUMNS($I772:T772),0)/$I772+VLOOKUP($D772,Customer_Demand!$D:$BF,COLUMNS($I772:T772),0)/$K772),(VLOOKUP($D772,Customer_Demand!$D:$BF,COLUMNS($I772:T772),0)/$I772)),"")</f>
        <v/>
      </c>
      <c r="U772" s="49" t="str">
        <f>IFERROR(IF($K772&lt;&gt;"SS",(VLOOKUP($D772,Customer_Demand!$D:$BF,COLUMNS($I772:U772),0)/$I772+VLOOKUP($D772,Customer_Demand!$D:$BF,COLUMNS($I772:U772),0)/$K772),(VLOOKUP($D772,Customer_Demand!$D:$BF,COLUMNS($I772:U772),0)/$I772)),"")</f>
        <v/>
      </c>
      <c r="V772" s="49" t="str">
        <f>IFERROR(IF($K772&lt;&gt;"SS",(VLOOKUP($D772,Customer_Demand!$D:$BF,COLUMNS($I772:V772),0)/$I772+VLOOKUP($D772,Customer_Demand!$D:$BF,COLUMNS($I772:V772),0)/$K772),(VLOOKUP($D772,Customer_Demand!$D:$BF,COLUMNS($I772:V772),0)/$I772)),"")</f>
        <v/>
      </c>
      <c r="W772" s="49" t="str">
        <f>IFERROR(IF($K772&lt;&gt;"SS",(VLOOKUP($D772,Customer_Demand!$D:$BF,COLUMNS($I772:W772),0)/$I772+VLOOKUP($D772,Customer_Demand!$D:$BF,COLUMNS($I772:W772),0)/$K772),(VLOOKUP($D772,Customer_Demand!$D:$BF,COLUMNS($I772:W772),0)/$I772)),"")</f>
        <v/>
      </c>
      <c r="X772" s="49" t="str">
        <f>IFERROR(IF($K772&lt;&gt;"SS",(VLOOKUP($D772,Customer_Demand!$D:$BF,COLUMNS($I772:X772),0)/$I772+VLOOKUP($D772,Customer_Demand!$D:$BF,COLUMNS($I772:X772),0)/$K772),(VLOOKUP($D772,Customer_Demand!$D:$BF,COLUMNS($I772:X772),0)/$I772)),"")</f>
        <v/>
      </c>
      <c r="Y772" s="49" t="str">
        <f>IFERROR(IF($K772&lt;&gt;"SS",(VLOOKUP($D772,Customer_Demand!$D:$BF,COLUMNS($I772:Y772),0)/$I772+VLOOKUP($D772,Customer_Demand!$D:$BF,COLUMNS($I772:Y772),0)/$K772),(VLOOKUP($D772,Customer_Demand!$D:$BF,COLUMNS($I772:Y772),0)/$I772)),"")</f>
        <v/>
      </c>
      <c r="Z772" s="49" t="str">
        <f>IFERROR(IF($K772&lt;&gt;"SS",(VLOOKUP($D772,Customer_Demand!$D:$BF,COLUMNS($I772:Z772),0)/$I772+VLOOKUP($D772,Customer_Demand!$D:$BF,COLUMNS($I772:Z772),0)/$K772),(VLOOKUP($D772,Customer_Demand!$D:$BF,COLUMNS($I772:Z772),0)/$I772)),"")</f>
        <v/>
      </c>
      <c r="AA772" s="49" t="str">
        <f>IFERROR(IF($K772&lt;&gt;"SS",(VLOOKUP($D772,Customer_Demand!$D:$BF,COLUMNS($I772:AA772),0)/$I772+VLOOKUP($D772,Customer_Demand!$D:$BF,COLUMNS($I772:AA772),0)/$K772),(VLOOKUP($D772,Customer_Demand!$D:$BF,COLUMNS($I772:AA772),0)/$I772)),"")</f>
        <v/>
      </c>
      <c r="AB772" s="49" t="str">
        <f>IFERROR(IF($K772&lt;&gt;"SS",(VLOOKUP($D772,Customer_Demand!$D:$BF,COLUMNS($I772:AB772),0)/$I772+VLOOKUP($D772,Customer_Demand!$D:$BF,COLUMNS($I772:AB772),0)/$K772),(VLOOKUP($D772,Customer_Demand!$D:$BF,COLUMNS($I772:AB772),0)/$I772)),"")</f>
        <v/>
      </c>
      <c r="AC772" s="49" t="str">
        <f>IFERROR(IF($K772&lt;&gt;"SS",(VLOOKUP($D772,Customer_Demand!$D:$BF,COLUMNS($I772:AC772),0)/$I772+VLOOKUP($D772,Customer_Demand!$D:$BF,COLUMNS($I772:AC772),0)/$K772),(VLOOKUP($D772,Customer_Demand!$D:$BF,COLUMNS($I772:AC772),0)/$I772)),"")</f>
        <v/>
      </c>
      <c r="AD772" s="49" t="str">
        <f>IFERROR(IF($K772&lt;&gt;"SS",(VLOOKUP($D772,Customer_Demand!$D:$BF,COLUMNS($I772:AD772),0)/$I772+VLOOKUP($D772,Customer_Demand!$D:$BF,COLUMNS($I772:AD772),0)/$K772),(VLOOKUP($D772,Customer_Demand!$D:$BF,COLUMNS($I772:AD772),0)/$I772)),"")</f>
        <v/>
      </c>
      <c r="AE772" s="49" t="str">
        <f>IFERROR(IF($K772&lt;&gt;"SS",(VLOOKUP($D772,Customer_Demand!$D:$BF,COLUMNS($I772:AE772),0)/$I772+VLOOKUP($D772,Customer_Demand!$D:$BF,COLUMNS($I772:AE772),0)/$K772),(VLOOKUP($D772,Customer_Demand!$D:$BF,COLUMNS($I772:AE772),0)/$I772)),"")</f>
        <v/>
      </c>
      <c r="AF772" s="49" t="str">
        <f>IFERROR(IF($K772&lt;&gt;"SS",(VLOOKUP($D772,Customer_Demand!$D:$BF,COLUMNS($I772:AF772),0)/$I772+VLOOKUP($D772,Customer_Demand!$D:$BF,COLUMNS($I772:AF772),0)/$K772),(VLOOKUP($D772,Customer_Demand!$D:$BF,COLUMNS($I772:AF772),0)/$I772)),"")</f>
        <v/>
      </c>
      <c r="AG772" s="49" t="str">
        <f>IFERROR(IF($K772&lt;&gt;"SS",(VLOOKUP($D772,Customer_Demand!$D:$BF,COLUMNS($I772:AG772),0)/$I772+VLOOKUP($D772,Customer_Demand!$D:$BF,COLUMNS($I772:AG772),0)/$K772),(VLOOKUP($D772,Customer_Demand!$D:$BF,COLUMNS($I772:AG772),0)/$I772)),"")</f>
        <v/>
      </c>
      <c r="AH772" s="49" t="str">
        <f>IFERROR(IF($K772&lt;&gt;"SS",(VLOOKUP($D772,Customer_Demand!$D:$BF,COLUMNS($I772:AH772),0)/$I772+VLOOKUP($D772,Customer_Demand!$D:$BF,COLUMNS($I772:AH772),0)/$K772),(VLOOKUP($D772,Customer_Demand!$D:$BF,COLUMNS($I772:AH772),0)/$I772)),"")</f>
        <v/>
      </c>
      <c r="AI772" s="49" t="str">
        <f>IFERROR(IF($K772&lt;&gt;"SS",(VLOOKUP($D772,Customer_Demand!$D:$BF,COLUMNS($I772:AI772),0)/$I772+VLOOKUP($D772,Customer_Demand!$D:$BF,COLUMNS($I772:AI772),0)/$K772),(VLOOKUP($D772,Customer_Demand!$D:$BF,COLUMNS($I772:AI772),0)/$I772)),"")</f>
        <v/>
      </c>
      <c r="AJ772" s="49" t="str">
        <f>IFERROR(IF($K772&lt;&gt;"SS",(VLOOKUP($D772,Customer_Demand!$D:$BF,COLUMNS($I772:AJ772),0)/$I772+VLOOKUP($D772,Customer_Demand!$D:$BF,COLUMNS($I772:AJ772),0)/$K772),(VLOOKUP($D772,Customer_Demand!$D:$BF,COLUMNS($I772:AJ772),0)/$I772)),"")</f>
        <v/>
      </c>
      <c r="AK772" s="49" t="str">
        <f>IFERROR(IF($K772&lt;&gt;"SS",(VLOOKUP($D772,Customer_Demand!$D:$BF,COLUMNS($I772:AK772),0)/$I772+VLOOKUP($D772,Customer_Demand!$D:$BF,COLUMNS($I772:AK772),0)/$K772),(VLOOKUP($D772,Customer_Demand!$D:$BF,COLUMNS($I772:AK772),0)/$I772)),"")</f>
        <v/>
      </c>
      <c r="AL772" s="49" t="str">
        <f>IFERROR(IF($K772&lt;&gt;"SS",(VLOOKUP($D772,Customer_Demand!$D:$BF,COLUMNS($I772:AL772),0)/$I772+VLOOKUP($D772,Customer_Demand!$D:$BF,COLUMNS($I772:AL772),0)/$K772),(VLOOKUP($D772,Customer_Demand!$D:$BF,COLUMNS($I772:AL772),0)/$I772)),"")</f>
        <v/>
      </c>
      <c r="AM772" s="49" t="str">
        <f>IFERROR(IF($K772&lt;&gt;"SS",(VLOOKUP($D772,Customer_Demand!$D:$BF,COLUMNS($I772:AM772),0)/$I772+VLOOKUP($D772,Customer_Demand!$D:$BF,COLUMNS($I772:AM772),0)/$K772),(VLOOKUP($D772,Customer_Demand!$D:$BF,COLUMNS($I772:AM772),0)/$I772)),"")</f>
        <v/>
      </c>
      <c r="AN772" s="49" t="str">
        <f>IFERROR(IF($K772&lt;&gt;"SS",(VLOOKUP($D772,Customer_Demand!$D:$BF,COLUMNS($I772:AN772),0)/$I772+VLOOKUP($D772,Customer_Demand!$D:$BF,COLUMNS($I772:AN772),0)/$K772),(VLOOKUP($D772,Customer_Demand!$D:$BF,COLUMNS($I772:AN772),0)/$I772)),"")</f>
        <v/>
      </c>
      <c r="AO772" s="49" t="str">
        <f>IFERROR(IF($K772&lt;&gt;"SS",(VLOOKUP($D772,Customer_Demand!$D:$BF,COLUMNS($I772:AO772),0)/$I772+VLOOKUP($D772,Customer_Demand!$D:$BF,COLUMNS($I772:AO772),0)/$K772),(VLOOKUP($D772,Customer_Demand!$D:$BF,COLUMNS($I772:AO772),0)/$I772)),"")</f>
        <v/>
      </c>
      <c r="AP772" s="49" t="str">
        <f>IFERROR(IF($K772&lt;&gt;"SS",(VLOOKUP($D772,Customer_Demand!$D:$BF,COLUMNS($I772:AP772),0)/$I772+VLOOKUP($D772,Customer_Demand!$D:$BF,COLUMNS($I772:AP772),0)/$K772),(VLOOKUP($D772,Customer_Demand!$D:$BF,COLUMNS($I772:AP772),0)/$I772)),"")</f>
        <v/>
      </c>
      <c r="AQ772" s="49" t="str">
        <f>IFERROR(IF($K772&lt;&gt;"SS",(VLOOKUP($D772,Customer_Demand!$D:$BF,COLUMNS($I772:AQ772),0)/$I772+VLOOKUP($D772,Customer_Demand!$D:$BF,COLUMNS($I772:AQ772),0)/$K772),(VLOOKUP($D772,Customer_Demand!$D:$BF,COLUMNS($I772:AQ772),0)/$I772)),"")</f>
        <v/>
      </c>
      <c r="AR772" s="49" t="str">
        <f>IFERROR(IF($K772&lt;&gt;"SS",(VLOOKUP($D772,Customer_Demand!$D:$BF,COLUMNS($I772:AR772),0)/$I772+VLOOKUP($D772,Customer_Demand!$D:$BF,COLUMNS($I772:AR772),0)/$K772),(VLOOKUP($D772,Customer_Demand!$D:$BF,COLUMNS($I772:AR772),0)/$I772)),"")</f>
        <v/>
      </c>
      <c r="AS772" s="49" t="str">
        <f>IFERROR(IF($K772&lt;&gt;"SS",(VLOOKUP($D772,Customer_Demand!$D:$BF,COLUMNS($I772:AS772),0)/$I772+VLOOKUP($D772,Customer_Demand!$D:$BF,COLUMNS($I772:AS772),0)/$K772),(VLOOKUP($D772,Customer_Demand!$D:$BF,COLUMNS($I772:AS772),0)/$I772)),"")</f>
        <v/>
      </c>
      <c r="AT772" s="49" t="str">
        <f>IFERROR(IF($K772&lt;&gt;"SS",(VLOOKUP($D772,Customer_Demand!$D:$BF,COLUMNS($I772:AT772),0)/$I772+VLOOKUP($D772,Customer_Demand!$D:$BF,COLUMNS($I772:AT772),0)/$K772),(VLOOKUP($D772,Customer_Demand!$D:$BF,COLUMNS($I772:AT772),0)/$I772)),"")</f>
        <v/>
      </c>
      <c r="AU772" s="49" t="str">
        <f>IFERROR(IF($K772&lt;&gt;"SS",(VLOOKUP($D772,Customer_Demand!$D:$BF,COLUMNS($I772:AU772),0)/$I772+VLOOKUP($D772,Customer_Demand!$D:$BF,COLUMNS($I772:AU772),0)/$K772),(VLOOKUP($D772,Customer_Demand!$D:$BF,COLUMNS($I772:AU772),0)/$I772)),"")</f>
        <v/>
      </c>
      <c r="AV772" s="49" t="str">
        <f>IFERROR(IF($K772&lt;&gt;"SS",(VLOOKUP($D772,Customer_Demand!$D:$BF,COLUMNS($I772:AV772),0)/$I772+VLOOKUP($D772,Customer_Demand!$D:$BF,COLUMNS($I772:AV772),0)/$K772),(VLOOKUP($D772,Customer_Demand!$D:$BF,COLUMNS($I772:AV772),0)/$I772)),"")</f>
        <v/>
      </c>
      <c r="AW772" s="49" t="str">
        <f>IFERROR(IF($K772&lt;&gt;"SS",(VLOOKUP($D772,Customer_Demand!$D:$BF,COLUMNS($I772:AW772),0)/$I772+VLOOKUP($D772,Customer_Demand!$D:$BF,COLUMNS($I772:AW772),0)/$K772),(VLOOKUP($D772,Customer_Demand!$D:$BF,COLUMNS($I772:AW772),0)/$I772)),"")</f>
        <v/>
      </c>
      <c r="AX772" s="49" t="str">
        <f>IFERROR(IF($K772&lt;&gt;"SS",(VLOOKUP($D772,Customer_Demand!$D:$BF,COLUMNS($I772:AX772),0)/$I772+VLOOKUP($D772,Customer_Demand!$D:$BF,COLUMNS($I772:AX772),0)/$K772),(VLOOKUP($D772,Customer_Demand!$D:$BF,COLUMNS($I772:AX772),0)/$I772)),"")</f>
        <v/>
      </c>
      <c r="AY772" s="49" t="str">
        <f>IFERROR(IF($K772&lt;&gt;"SS",(VLOOKUP($D772,Customer_Demand!$D:$BF,COLUMNS($I772:AY772),0)/$I772+VLOOKUP($D772,Customer_Demand!$D:$BF,COLUMNS($I772:AY772),0)/$K772),(VLOOKUP($D772,Customer_Demand!$D:$BF,COLUMNS($I772:AY772),0)/$I772)),"")</f>
        <v/>
      </c>
      <c r="AZ772" s="49" t="str">
        <f>IFERROR(IF($K772&lt;&gt;"SS",(VLOOKUP($D772,Customer_Demand!$D:$BF,COLUMNS($I772:AZ772),0)/$I772+VLOOKUP($D772,Customer_Demand!$D:$BF,COLUMNS($I772:AZ772),0)/$K772),(VLOOKUP($D772,Customer_Demand!$D:$BF,COLUMNS($I772:AZ772),0)/$I772)),"")</f>
        <v/>
      </c>
      <c r="BA772" s="49" t="str">
        <f>IFERROR(IF($K772&lt;&gt;"SS",(VLOOKUP($D772,Customer_Demand!$D:$BF,COLUMNS($I772:BA772),0)/$I772+VLOOKUP($D772,Customer_Demand!$D:$BF,COLUMNS($I772:BA772),0)/$K772),(VLOOKUP($D772,Customer_Demand!$D:$BF,COLUMNS($I772:BA772),0)/$I772)),"")</f>
        <v/>
      </c>
      <c r="BB772" s="49" t="str">
        <f>IFERROR(IF($K772&lt;&gt;"SS",(VLOOKUP($D772,Customer_Demand!$D:$BF,COLUMNS($I772:BB772),0)/$I772+VLOOKUP($D772,Customer_Demand!$D:$BF,COLUMNS($I772:BB772),0)/$K772),(VLOOKUP($D772,Customer_Demand!$D:$BF,COLUMNS($I772:BB772),0)/$I772)),"")</f>
        <v/>
      </c>
      <c r="BC772" s="49" t="str">
        <f>IFERROR(IF($K772&lt;&gt;"SS",(VLOOKUP($D772,Customer_Demand!$D:$BF,COLUMNS($I772:BC772),0)/$I772+VLOOKUP($D772,Customer_Demand!$D:$BF,COLUMNS($I772:BC772),0)/$K772),(VLOOKUP($D772,Customer_Demand!$D:$BF,COLUMNS($I772:BC772),0)/$I772)),"")</f>
        <v/>
      </c>
      <c r="BD772" s="49" t="str">
        <f>IFERROR(IF($K772&lt;&gt;"SS",(VLOOKUP($D772,Customer_Demand!$D:$BF,COLUMNS($I772:BD772),0)/$I772+VLOOKUP($D772,Customer_Demand!$D:$BF,COLUMNS($I772:BD772),0)/$K772),(VLOOKUP($D772,Customer_Demand!$D:$BF,COLUMNS($I772:BD772),0)/$I772)),"")</f>
        <v/>
      </c>
      <c r="BE772" s="49" t="str">
        <f>IFERROR(IF($K772&lt;&gt;"SS",(VLOOKUP($D772,Customer_Demand!$D:$BF,COLUMNS($I772:BE772),0)/$I772+VLOOKUP($D772,Customer_Demand!$D:$BF,COLUMNS($I772:BE772),0)/$K772),(VLOOKUP($D772,Customer_Demand!$D:$BF,COLUMNS($I772:BE772),0)/$I772)),"")</f>
        <v/>
      </c>
      <c r="BF772" s="49" t="str">
        <f>IFERROR(IF($K772&lt;&gt;"SS",(VLOOKUP($D772,Customer_Demand!$D:$BF,COLUMNS($I772:BF772),0)/$I772+VLOOKUP($D772,Customer_Demand!$D:$BF,COLUMNS($I772:BF772),0)/$K772),(VLOOKUP($D772,Customer_Demand!$D:$BF,COLUMNS($I772:BF772),0)/$I772)),"")</f>
        <v/>
      </c>
      <c r="BG772" s="49" t="str">
        <f>IFERROR(IF($K772&lt;&gt;"SS",(VLOOKUP($D772,Customer_Demand!$D:$BF,COLUMNS($I772:BG772),0)/$I772+VLOOKUP($D772,Customer_Demand!$D:$BF,COLUMNS($I772:BG772),0)/$K772),(VLOOKUP($D772,Customer_Demand!$D:$BF,COLUMNS($I772:BG772),0)/$I772)),"")</f>
        <v/>
      </c>
      <c r="BH772" s="49" t="str">
        <f>IFERROR(IF($K772&lt;&gt;"SS",(VLOOKUP($D772,Customer_Demand!$D:$BF,COLUMNS($I772:BH772),0)/$I772+VLOOKUP($D772,Customer_Demand!$D:$BF,COLUMNS($I772:BH772),0)/$K772),(VLOOKUP($D772,Customer_Demand!$D:$BF,COLUMNS($I772:BH772),0)/$I772)),"")</f>
        <v/>
      </c>
      <c r="BI772" s="49" t="str">
        <f>IFERROR(IF($K772&lt;&gt;"SS",(VLOOKUP($D772,Customer_Demand!$D:$BF,COLUMNS($I772:BI772),0)/$I772+VLOOKUP($D772,Customer_Demand!$D:$BF,COLUMNS($I772:BI772),0)/$K772),(VLOOKUP($D772,Customer_Demand!$D:$BF,COLUMNS($I772:BI772),0)/$I772)),"")</f>
        <v/>
      </c>
      <c r="BJ772" s="49" t="str">
        <f>IFERROR(IF($K772&lt;&gt;"SS",(VLOOKUP($D772,Customer_Demand!$D:$BF,COLUMNS($I772:BJ772),0)/$I772+VLOOKUP($D772,Customer_Demand!$D:$BF,COLUMNS($I772:BJ772),0)/$K772),(VLOOKUP($D772,Customer_Demand!$D:$BF,COLUMNS($I772:BJ772),0)/$I772)),"")</f>
        <v/>
      </c>
      <c r="BK772" s="50" t="str">
        <f>IFERROR(IF($K772&lt;&gt;"SS",(VLOOKUP($D772,Customer_Demand!$D:$BF,COLUMNS($I772:BK772),0)/$I772+VLOOKUP($D772,Customer_Demand!$D:$BF,COLUMNS($I772:BK772),0)/$K772),(VLOOKUP($D772,Customer_Demand!$D:$BF,COLUMNS($I772:BK772),0)/$I772)),"")</f>
        <v/>
      </c>
    </row>
    <row r="773" spans="2:63" x14ac:dyDescent="0.2">
      <c r="B773" s="12" t="str">
        <f t="shared" si="51"/>
        <v/>
      </c>
      <c r="C773" s="45" t="str">
        <f>IF((Customer_Demand!C773)&lt;&gt;"",Customer_Demand!C773,"")</f>
        <v/>
      </c>
      <c r="D773" s="45" t="str">
        <f>IF(C773&lt;&gt;"",Customer_Demand!D773,"")</f>
        <v/>
      </c>
      <c r="E773" s="52" t="str">
        <f>IF(C773&lt;&gt;"",Customer_Demand!E773,"")</f>
        <v/>
      </c>
      <c r="F773" s="47" t="str">
        <f>IF(C773&lt;&gt;"",VLOOKUP(D773,Customer_Demand!$D$5:$F$1005,3,0),"")</f>
        <v/>
      </c>
      <c r="G773" s="48" t="str">
        <f t="shared" si="48"/>
        <v/>
      </c>
      <c r="H773" s="48" t="str">
        <f t="shared" si="49"/>
        <v/>
      </c>
      <c r="I773" s="48" t="str">
        <f>IFERROR(IF(C773&lt;&gt;"",VLOOKUP($H773,SMT_Cycle_Time_Data!$F:$Q,4,0),""),"SGR Not Defined")</f>
        <v/>
      </c>
      <c r="J773" s="48" t="str">
        <f t="shared" si="50"/>
        <v/>
      </c>
      <c r="K773" s="48" t="str">
        <f>IF(C773&lt;&gt;"",IFERROR(VLOOKUP($J773,SMT_Cycle_Time_Data!$F:$Q,4,0),"SS"),"")</f>
        <v/>
      </c>
      <c r="L773" s="49" t="str">
        <f>IFERROR(IF($K773&lt;&gt;"SS",(VLOOKUP($D773,Customer_Demand!$D:$BF,COLUMNS($I773:L773),0)/$I773+VLOOKUP($D773,Customer_Demand!$D:$BF,COLUMNS($I773:L773),0)/$K773),(VLOOKUP($D773,Customer_Demand!$D:$BF,COLUMNS($I773:L773),0)/$I773)),"")</f>
        <v/>
      </c>
      <c r="M773" s="49" t="str">
        <f>IFERROR(IF($K773&lt;&gt;"SS",(VLOOKUP($D773,Customer_Demand!$D:$BF,COLUMNS($I773:M773),0)/$I773+VLOOKUP($D773,Customer_Demand!$D:$BF,COLUMNS($I773:M773),0)/$K773),(VLOOKUP($D773,Customer_Demand!$D:$BF,COLUMNS($I773:M773),0)/$I773)),"")</f>
        <v/>
      </c>
      <c r="N773" s="49" t="str">
        <f>IFERROR(IF($K773&lt;&gt;"SS",(VLOOKUP($D773,Customer_Demand!$D:$BF,COLUMNS($I773:N773),0)/$I773+VLOOKUP($D773,Customer_Demand!$D:$BF,COLUMNS($I773:N773),0)/$K773),(VLOOKUP($D773,Customer_Demand!$D:$BF,COLUMNS($I773:N773),0)/$I773)),"")</f>
        <v/>
      </c>
      <c r="O773" s="49" t="str">
        <f>IFERROR(IF($K773&lt;&gt;"SS",(VLOOKUP($D773,Customer_Demand!$D:$BF,COLUMNS($I773:O773),0)/$I773+VLOOKUP($D773,Customer_Demand!$D:$BF,COLUMNS($I773:O773),0)/$K773),(VLOOKUP($D773,Customer_Demand!$D:$BF,COLUMNS($I773:O773),0)/$I773)),"")</f>
        <v/>
      </c>
      <c r="P773" s="49" t="str">
        <f>IFERROR(IF($K773&lt;&gt;"SS",(VLOOKUP($D773,Customer_Demand!$D:$BF,COLUMNS($I773:P773),0)/$I773+VLOOKUP($D773,Customer_Demand!$D:$BF,COLUMNS($I773:P773),0)/$K773),(VLOOKUP($D773,Customer_Demand!$D:$BF,COLUMNS($I773:P773),0)/$I773)),"")</f>
        <v/>
      </c>
      <c r="Q773" s="49" t="str">
        <f>IFERROR(IF($K773&lt;&gt;"SS",(VLOOKUP($D773,Customer_Demand!$D:$BF,COLUMNS($I773:Q773),0)/$I773+VLOOKUP($D773,Customer_Demand!$D:$BF,COLUMNS($I773:Q773),0)/$K773),(VLOOKUP($D773,Customer_Demand!$D:$BF,COLUMNS($I773:Q773),0)/$I773)),"")</f>
        <v/>
      </c>
      <c r="R773" s="49" t="str">
        <f>IFERROR(IF($K773&lt;&gt;"SS",(VLOOKUP($D773,Customer_Demand!$D:$BF,COLUMNS($I773:R773),0)/$I773+VLOOKUP($D773,Customer_Demand!$D:$BF,COLUMNS($I773:R773),0)/$K773),(VLOOKUP($D773,Customer_Demand!$D:$BF,COLUMNS($I773:R773),0)/$I773)),"")</f>
        <v/>
      </c>
      <c r="S773" s="49" t="str">
        <f>IFERROR(IF($K773&lt;&gt;"SS",(VLOOKUP($D773,Customer_Demand!$D:$BF,COLUMNS($I773:S773),0)/$I773+VLOOKUP($D773,Customer_Demand!$D:$BF,COLUMNS($I773:S773),0)/$K773),(VLOOKUP($D773,Customer_Demand!$D:$BF,COLUMNS($I773:S773),0)/$I773)),"")</f>
        <v/>
      </c>
      <c r="T773" s="49" t="str">
        <f>IFERROR(IF($K773&lt;&gt;"SS",(VLOOKUP($D773,Customer_Demand!$D:$BF,COLUMNS($I773:T773),0)/$I773+VLOOKUP($D773,Customer_Demand!$D:$BF,COLUMNS($I773:T773),0)/$K773),(VLOOKUP($D773,Customer_Demand!$D:$BF,COLUMNS($I773:T773),0)/$I773)),"")</f>
        <v/>
      </c>
      <c r="U773" s="49" t="str">
        <f>IFERROR(IF($K773&lt;&gt;"SS",(VLOOKUP($D773,Customer_Demand!$D:$BF,COLUMNS($I773:U773),0)/$I773+VLOOKUP($D773,Customer_Demand!$D:$BF,COLUMNS($I773:U773),0)/$K773),(VLOOKUP($D773,Customer_Demand!$D:$BF,COLUMNS($I773:U773),0)/$I773)),"")</f>
        <v/>
      </c>
      <c r="V773" s="49" t="str">
        <f>IFERROR(IF($K773&lt;&gt;"SS",(VLOOKUP($D773,Customer_Demand!$D:$BF,COLUMNS($I773:V773),0)/$I773+VLOOKUP($D773,Customer_Demand!$D:$BF,COLUMNS($I773:V773),0)/$K773),(VLOOKUP($D773,Customer_Demand!$D:$BF,COLUMNS($I773:V773),0)/$I773)),"")</f>
        <v/>
      </c>
      <c r="W773" s="49" t="str">
        <f>IFERROR(IF($K773&lt;&gt;"SS",(VLOOKUP($D773,Customer_Demand!$D:$BF,COLUMNS($I773:W773),0)/$I773+VLOOKUP($D773,Customer_Demand!$D:$BF,COLUMNS($I773:W773),0)/$K773),(VLOOKUP($D773,Customer_Demand!$D:$BF,COLUMNS($I773:W773),0)/$I773)),"")</f>
        <v/>
      </c>
      <c r="X773" s="49" t="str">
        <f>IFERROR(IF($K773&lt;&gt;"SS",(VLOOKUP($D773,Customer_Demand!$D:$BF,COLUMNS($I773:X773),0)/$I773+VLOOKUP($D773,Customer_Demand!$D:$BF,COLUMNS($I773:X773),0)/$K773),(VLOOKUP($D773,Customer_Demand!$D:$BF,COLUMNS($I773:X773),0)/$I773)),"")</f>
        <v/>
      </c>
      <c r="Y773" s="49" t="str">
        <f>IFERROR(IF($K773&lt;&gt;"SS",(VLOOKUP($D773,Customer_Demand!$D:$BF,COLUMNS($I773:Y773),0)/$I773+VLOOKUP($D773,Customer_Demand!$D:$BF,COLUMNS($I773:Y773),0)/$K773),(VLOOKUP($D773,Customer_Demand!$D:$BF,COLUMNS($I773:Y773),0)/$I773)),"")</f>
        <v/>
      </c>
      <c r="Z773" s="49" t="str">
        <f>IFERROR(IF($K773&lt;&gt;"SS",(VLOOKUP($D773,Customer_Demand!$D:$BF,COLUMNS($I773:Z773),0)/$I773+VLOOKUP($D773,Customer_Demand!$D:$BF,COLUMNS($I773:Z773),0)/$K773),(VLOOKUP($D773,Customer_Demand!$D:$BF,COLUMNS($I773:Z773),0)/$I773)),"")</f>
        <v/>
      </c>
      <c r="AA773" s="49" t="str">
        <f>IFERROR(IF($K773&lt;&gt;"SS",(VLOOKUP($D773,Customer_Demand!$D:$BF,COLUMNS($I773:AA773),0)/$I773+VLOOKUP($D773,Customer_Demand!$D:$BF,COLUMNS($I773:AA773),0)/$K773),(VLOOKUP($D773,Customer_Demand!$D:$BF,COLUMNS($I773:AA773),0)/$I773)),"")</f>
        <v/>
      </c>
      <c r="AB773" s="49" t="str">
        <f>IFERROR(IF($K773&lt;&gt;"SS",(VLOOKUP($D773,Customer_Demand!$D:$BF,COLUMNS($I773:AB773),0)/$I773+VLOOKUP($D773,Customer_Demand!$D:$BF,COLUMNS($I773:AB773),0)/$K773),(VLOOKUP($D773,Customer_Demand!$D:$BF,COLUMNS($I773:AB773),0)/$I773)),"")</f>
        <v/>
      </c>
      <c r="AC773" s="49" t="str">
        <f>IFERROR(IF($K773&lt;&gt;"SS",(VLOOKUP($D773,Customer_Demand!$D:$BF,COLUMNS($I773:AC773),0)/$I773+VLOOKUP($D773,Customer_Demand!$D:$BF,COLUMNS($I773:AC773),0)/$K773),(VLOOKUP($D773,Customer_Demand!$D:$BF,COLUMNS($I773:AC773),0)/$I773)),"")</f>
        <v/>
      </c>
      <c r="AD773" s="49" t="str">
        <f>IFERROR(IF($K773&lt;&gt;"SS",(VLOOKUP($D773,Customer_Demand!$D:$BF,COLUMNS($I773:AD773),0)/$I773+VLOOKUP($D773,Customer_Demand!$D:$BF,COLUMNS($I773:AD773),0)/$K773),(VLOOKUP($D773,Customer_Demand!$D:$BF,COLUMNS($I773:AD773),0)/$I773)),"")</f>
        <v/>
      </c>
      <c r="AE773" s="49" t="str">
        <f>IFERROR(IF($K773&lt;&gt;"SS",(VLOOKUP($D773,Customer_Demand!$D:$BF,COLUMNS($I773:AE773),0)/$I773+VLOOKUP($D773,Customer_Demand!$D:$BF,COLUMNS($I773:AE773),0)/$K773),(VLOOKUP($D773,Customer_Demand!$D:$BF,COLUMNS($I773:AE773),0)/$I773)),"")</f>
        <v/>
      </c>
      <c r="AF773" s="49" t="str">
        <f>IFERROR(IF($K773&lt;&gt;"SS",(VLOOKUP($D773,Customer_Demand!$D:$BF,COLUMNS($I773:AF773),0)/$I773+VLOOKUP($D773,Customer_Demand!$D:$BF,COLUMNS($I773:AF773),0)/$K773),(VLOOKUP($D773,Customer_Demand!$D:$BF,COLUMNS($I773:AF773),0)/$I773)),"")</f>
        <v/>
      </c>
      <c r="AG773" s="49" t="str">
        <f>IFERROR(IF($K773&lt;&gt;"SS",(VLOOKUP($D773,Customer_Demand!$D:$BF,COLUMNS($I773:AG773),0)/$I773+VLOOKUP($D773,Customer_Demand!$D:$BF,COLUMNS($I773:AG773),0)/$K773),(VLOOKUP($D773,Customer_Demand!$D:$BF,COLUMNS($I773:AG773),0)/$I773)),"")</f>
        <v/>
      </c>
      <c r="AH773" s="49" t="str">
        <f>IFERROR(IF($K773&lt;&gt;"SS",(VLOOKUP($D773,Customer_Demand!$D:$BF,COLUMNS($I773:AH773),0)/$I773+VLOOKUP($D773,Customer_Demand!$D:$BF,COLUMNS($I773:AH773),0)/$K773),(VLOOKUP($D773,Customer_Demand!$D:$BF,COLUMNS($I773:AH773),0)/$I773)),"")</f>
        <v/>
      </c>
      <c r="AI773" s="49" t="str">
        <f>IFERROR(IF($K773&lt;&gt;"SS",(VLOOKUP($D773,Customer_Demand!$D:$BF,COLUMNS($I773:AI773),0)/$I773+VLOOKUP($D773,Customer_Demand!$D:$BF,COLUMNS($I773:AI773),0)/$K773),(VLOOKUP($D773,Customer_Demand!$D:$BF,COLUMNS($I773:AI773),0)/$I773)),"")</f>
        <v/>
      </c>
      <c r="AJ773" s="49" t="str">
        <f>IFERROR(IF($K773&lt;&gt;"SS",(VLOOKUP($D773,Customer_Demand!$D:$BF,COLUMNS($I773:AJ773),0)/$I773+VLOOKUP($D773,Customer_Demand!$D:$BF,COLUMNS($I773:AJ773),0)/$K773),(VLOOKUP($D773,Customer_Demand!$D:$BF,COLUMNS($I773:AJ773),0)/$I773)),"")</f>
        <v/>
      </c>
      <c r="AK773" s="49" t="str">
        <f>IFERROR(IF($K773&lt;&gt;"SS",(VLOOKUP($D773,Customer_Demand!$D:$BF,COLUMNS($I773:AK773),0)/$I773+VLOOKUP($D773,Customer_Demand!$D:$BF,COLUMNS($I773:AK773),0)/$K773),(VLOOKUP($D773,Customer_Demand!$D:$BF,COLUMNS($I773:AK773),0)/$I773)),"")</f>
        <v/>
      </c>
      <c r="AL773" s="49" t="str">
        <f>IFERROR(IF($K773&lt;&gt;"SS",(VLOOKUP($D773,Customer_Demand!$D:$BF,COLUMNS($I773:AL773),0)/$I773+VLOOKUP($D773,Customer_Demand!$D:$BF,COLUMNS($I773:AL773),0)/$K773),(VLOOKUP($D773,Customer_Demand!$D:$BF,COLUMNS($I773:AL773),0)/$I773)),"")</f>
        <v/>
      </c>
      <c r="AM773" s="49" t="str">
        <f>IFERROR(IF($K773&lt;&gt;"SS",(VLOOKUP($D773,Customer_Demand!$D:$BF,COLUMNS($I773:AM773),0)/$I773+VLOOKUP($D773,Customer_Demand!$D:$BF,COLUMNS($I773:AM773),0)/$K773),(VLOOKUP($D773,Customer_Demand!$D:$BF,COLUMNS($I773:AM773),0)/$I773)),"")</f>
        <v/>
      </c>
      <c r="AN773" s="49" t="str">
        <f>IFERROR(IF($K773&lt;&gt;"SS",(VLOOKUP($D773,Customer_Demand!$D:$BF,COLUMNS($I773:AN773),0)/$I773+VLOOKUP($D773,Customer_Demand!$D:$BF,COLUMNS($I773:AN773),0)/$K773),(VLOOKUP($D773,Customer_Demand!$D:$BF,COLUMNS($I773:AN773),0)/$I773)),"")</f>
        <v/>
      </c>
      <c r="AO773" s="49" t="str">
        <f>IFERROR(IF($K773&lt;&gt;"SS",(VLOOKUP($D773,Customer_Demand!$D:$BF,COLUMNS($I773:AO773),0)/$I773+VLOOKUP($D773,Customer_Demand!$D:$BF,COLUMNS($I773:AO773),0)/$K773),(VLOOKUP($D773,Customer_Demand!$D:$BF,COLUMNS($I773:AO773),0)/$I773)),"")</f>
        <v/>
      </c>
      <c r="AP773" s="49" t="str">
        <f>IFERROR(IF($K773&lt;&gt;"SS",(VLOOKUP($D773,Customer_Demand!$D:$BF,COLUMNS($I773:AP773),0)/$I773+VLOOKUP($D773,Customer_Demand!$D:$BF,COLUMNS($I773:AP773),0)/$K773),(VLOOKUP($D773,Customer_Demand!$D:$BF,COLUMNS($I773:AP773),0)/$I773)),"")</f>
        <v/>
      </c>
      <c r="AQ773" s="49" t="str">
        <f>IFERROR(IF($K773&lt;&gt;"SS",(VLOOKUP($D773,Customer_Demand!$D:$BF,COLUMNS($I773:AQ773),0)/$I773+VLOOKUP($D773,Customer_Demand!$D:$BF,COLUMNS($I773:AQ773),0)/$K773),(VLOOKUP($D773,Customer_Demand!$D:$BF,COLUMNS($I773:AQ773),0)/$I773)),"")</f>
        <v/>
      </c>
      <c r="AR773" s="49" t="str">
        <f>IFERROR(IF($K773&lt;&gt;"SS",(VLOOKUP($D773,Customer_Demand!$D:$BF,COLUMNS($I773:AR773),0)/$I773+VLOOKUP($D773,Customer_Demand!$D:$BF,COLUMNS($I773:AR773),0)/$K773),(VLOOKUP($D773,Customer_Demand!$D:$BF,COLUMNS($I773:AR773),0)/$I773)),"")</f>
        <v/>
      </c>
      <c r="AS773" s="49" t="str">
        <f>IFERROR(IF($K773&lt;&gt;"SS",(VLOOKUP($D773,Customer_Demand!$D:$BF,COLUMNS($I773:AS773),0)/$I773+VLOOKUP($D773,Customer_Demand!$D:$BF,COLUMNS($I773:AS773),0)/$K773),(VLOOKUP($D773,Customer_Demand!$D:$BF,COLUMNS($I773:AS773),0)/$I773)),"")</f>
        <v/>
      </c>
      <c r="AT773" s="49" t="str">
        <f>IFERROR(IF($K773&lt;&gt;"SS",(VLOOKUP($D773,Customer_Demand!$D:$BF,COLUMNS($I773:AT773),0)/$I773+VLOOKUP($D773,Customer_Demand!$D:$BF,COLUMNS($I773:AT773),0)/$K773),(VLOOKUP($D773,Customer_Demand!$D:$BF,COLUMNS($I773:AT773),0)/$I773)),"")</f>
        <v/>
      </c>
      <c r="AU773" s="49" t="str">
        <f>IFERROR(IF($K773&lt;&gt;"SS",(VLOOKUP($D773,Customer_Demand!$D:$BF,COLUMNS($I773:AU773),0)/$I773+VLOOKUP($D773,Customer_Demand!$D:$BF,COLUMNS($I773:AU773),0)/$K773),(VLOOKUP($D773,Customer_Demand!$D:$BF,COLUMNS($I773:AU773),0)/$I773)),"")</f>
        <v/>
      </c>
      <c r="AV773" s="49" t="str">
        <f>IFERROR(IF($K773&lt;&gt;"SS",(VLOOKUP($D773,Customer_Demand!$D:$BF,COLUMNS($I773:AV773),0)/$I773+VLOOKUP($D773,Customer_Demand!$D:$BF,COLUMNS($I773:AV773),0)/$K773),(VLOOKUP($D773,Customer_Demand!$D:$BF,COLUMNS($I773:AV773),0)/$I773)),"")</f>
        <v/>
      </c>
      <c r="AW773" s="49" t="str">
        <f>IFERROR(IF($K773&lt;&gt;"SS",(VLOOKUP($D773,Customer_Demand!$D:$BF,COLUMNS($I773:AW773),0)/$I773+VLOOKUP($D773,Customer_Demand!$D:$BF,COLUMNS($I773:AW773),0)/$K773),(VLOOKUP($D773,Customer_Demand!$D:$BF,COLUMNS($I773:AW773),0)/$I773)),"")</f>
        <v/>
      </c>
      <c r="AX773" s="49" t="str">
        <f>IFERROR(IF($K773&lt;&gt;"SS",(VLOOKUP($D773,Customer_Demand!$D:$BF,COLUMNS($I773:AX773),0)/$I773+VLOOKUP($D773,Customer_Demand!$D:$BF,COLUMNS($I773:AX773),0)/$K773),(VLOOKUP($D773,Customer_Demand!$D:$BF,COLUMNS($I773:AX773),0)/$I773)),"")</f>
        <v/>
      </c>
      <c r="AY773" s="49" t="str">
        <f>IFERROR(IF($K773&lt;&gt;"SS",(VLOOKUP($D773,Customer_Demand!$D:$BF,COLUMNS($I773:AY773),0)/$I773+VLOOKUP($D773,Customer_Demand!$D:$BF,COLUMNS($I773:AY773),0)/$K773),(VLOOKUP($D773,Customer_Demand!$D:$BF,COLUMNS($I773:AY773),0)/$I773)),"")</f>
        <v/>
      </c>
      <c r="AZ773" s="49" t="str">
        <f>IFERROR(IF($K773&lt;&gt;"SS",(VLOOKUP($D773,Customer_Demand!$D:$BF,COLUMNS($I773:AZ773),0)/$I773+VLOOKUP($D773,Customer_Demand!$D:$BF,COLUMNS($I773:AZ773),0)/$K773),(VLOOKUP($D773,Customer_Demand!$D:$BF,COLUMNS($I773:AZ773),0)/$I773)),"")</f>
        <v/>
      </c>
      <c r="BA773" s="49" t="str">
        <f>IFERROR(IF($K773&lt;&gt;"SS",(VLOOKUP($D773,Customer_Demand!$D:$BF,COLUMNS($I773:BA773),0)/$I773+VLOOKUP($D773,Customer_Demand!$D:$BF,COLUMNS($I773:BA773),0)/$K773),(VLOOKUP($D773,Customer_Demand!$D:$BF,COLUMNS($I773:BA773),0)/$I773)),"")</f>
        <v/>
      </c>
      <c r="BB773" s="49" t="str">
        <f>IFERROR(IF($K773&lt;&gt;"SS",(VLOOKUP($D773,Customer_Demand!$D:$BF,COLUMNS($I773:BB773),0)/$I773+VLOOKUP($D773,Customer_Demand!$D:$BF,COLUMNS($I773:BB773),0)/$K773),(VLOOKUP($D773,Customer_Demand!$D:$BF,COLUMNS($I773:BB773),0)/$I773)),"")</f>
        <v/>
      </c>
      <c r="BC773" s="49" t="str">
        <f>IFERROR(IF($K773&lt;&gt;"SS",(VLOOKUP($D773,Customer_Demand!$D:$BF,COLUMNS($I773:BC773),0)/$I773+VLOOKUP($D773,Customer_Demand!$D:$BF,COLUMNS($I773:BC773),0)/$K773),(VLOOKUP($D773,Customer_Demand!$D:$BF,COLUMNS($I773:BC773),0)/$I773)),"")</f>
        <v/>
      </c>
      <c r="BD773" s="49" t="str">
        <f>IFERROR(IF($K773&lt;&gt;"SS",(VLOOKUP($D773,Customer_Demand!$D:$BF,COLUMNS($I773:BD773),0)/$I773+VLOOKUP($D773,Customer_Demand!$D:$BF,COLUMNS($I773:BD773),0)/$K773),(VLOOKUP($D773,Customer_Demand!$D:$BF,COLUMNS($I773:BD773),0)/$I773)),"")</f>
        <v/>
      </c>
      <c r="BE773" s="49" t="str">
        <f>IFERROR(IF($K773&lt;&gt;"SS",(VLOOKUP($D773,Customer_Demand!$D:$BF,COLUMNS($I773:BE773),0)/$I773+VLOOKUP($D773,Customer_Demand!$D:$BF,COLUMNS($I773:BE773),0)/$K773),(VLOOKUP($D773,Customer_Demand!$D:$BF,COLUMNS($I773:BE773),0)/$I773)),"")</f>
        <v/>
      </c>
      <c r="BF773" s="49" t="str">
        <f>IFERROR(IF($K773&lt;&gt;"SS",(VLOOKUP($D773,Customer_Demand!$D:$BF,COLUMNS($I773:BF773),0)/$I773+VLOOKUP($D773,Customer_Demand!$D:$BF,COLUMNS($I773:BF773),0)/$K773),(VLOOKUP($D773,Customer_Demand!$D:$BF,COLUMNS($I773:BF773),0)/$I773)),"")</f>
        <v/>
      </c>
      <c r="BG773" s="49" t="str">
        <f>IFERROR(IF($K773&lt;&gt;"SS",(VLOOKUP($D773,Customer_Demand!$D:$BF,COLUMNS($I773:BG773),0)/$I773+VLOOKUP($D773,Customer_Demand!$D:$BF,COLUMNS($I773:BG773),0)/$K773),(VLOOKUP($D773,Customer_Demand!$D:$BF,COLUMNS($I773:BG773),0)/$I773)),"")</f>
        <v/>
      </c>
      <c r="BH773" s="49" t="str">
        <f>IFERROR(IF($K773&lt;&gt;"SS",(VLOOKUP($D773,Customer_Demand!$D:$BF,COLUMNS($I773:BH773),0)/$I773+VLOOKUP($D773,Customer_Demand!$D:$BF,COLUMNS($I773:BH773),0)/$K773),(VLOOKUP($D773,Customer_Demand!$D:$BF,COLUMNS($I773:BH773),0)/$I773)),"")</f>
        <v/>
      </c>
      <c r="BI773" s="49" t="str">
        <f>IFERROR(IF($K773&lt;&gt;"SS",(VLOOKUP($D773,Customer_Demand!$D:$BF,COLUMNS($I773:BI773),0)/$I773+VLOOKUP($D773,Customer_Demand!$D:$BF,COLUMNS($I773:BI773),0)/$K773),(VLOOKUP($D773,Customer_Demand!$D:$BF,COLUMNS($I773:BI773),0)/$I773)),"")</f>
        <v/>
      </c>
      <c r="BJ773" s="49" t="str">
        <f>IFERROR(IF($K773&lt;&gt;"SS",(VLOOKUP($D773,Customer_Demand!$D:$BF,COLUMNS($I773:BJ773),0)/$I773+VLOOKUP($D773,Customer_Demand!$D:$BF,COLUMNS($I773:BJ773),0)/$K773),(VLOOKUP($D773,Customer_Demand!$D:$BF,COLUMNS($I773:BJ773),0)/$I773)),"")</f>
        <v/>
      </c>
      <c r="BK773" s="50" t="str">
        <f>IFERROR(IF($K773&lt;&gt;"SS",(VLOOKUP($D773,Customer_Demand!$D:$BF,COLUMNS($I773:BK773),0)/$I773+VLOOKUP($D773,Customer_Demand!$D:$BF,COLUMNS($I773:BK773),0)/$K773),(VLOOKUP($D773,Customer_Demand!$D:$BF,COLUMNS($I773:BK773),0)/$I773)),"")</f>
        <v/>
      </c>
    </row>
    <row r="774" spans="2:63" x14ac:dyDescent="0.2">
      <c r="B774" s="12" t="str">
        <f t="shared" si="51"/>
        <v/>
      </c>
      <c r="C774" s="45" t="str">
        <f>IF((Customer_Demand!C774)&lt;&gt;"",Customer_Demand!C774,"")</f>
        <v/>
      </c>
      <c r="D774" s="45" t="str">
        <f>IF(C774&lt;&gt;"",Customer_Demand!D774,"")</f>
        <v/>
      </c>
      <c r="E774" s="52" t="str">
        <f>IF(C774&lt;&gt;"",Customer_Demand!E774,"")</f>
        <v/>
      </c>
      <c r="F774" s="47" t="str">
        <f>IF(C774&lt;&gt;"",VLOOKUP(D774,Customer_Demand!$D$5:$F$1005,3,0),"")</f>
        <v/>
      </c>
      <c r="G774" s="48" t="str">
        <f t="shared" si="48"/>
        <v/>
      </c>
      <c r="H774" s="48" t="str">
        <f t="shared" si="49"/>
        <v/>
      </c>
      <c r="I774" s="48" t="str">
        <f>IFERROR(IF(C774&lt;&gt;"",VLOOKUP($H774,SMT_Cycle_Time_Data!$F:$Q,4,0),""),"SGR Not Defined")</f>
        <v/>
      </c>
      <c r="J774" s="48" t="str">
        <f t="shared" si="50"/>
        <v/>
      </c>
      <c r="K774" s="48" t="str">
        <f>IF(C774&lt;&gt;"",IFERROR(VLOOKUP($J774,SMT_Cycle_Time_Data!$F:$Q,4,0),"SS"),"")</f>
        <v/>
      </c>
      <c r="L774" s="49" t="str">
        <f>IFERROR(IF($K774&lt;&gt;"SS",(VLOOKUP($D774,Customer_Demand!$D:$BF,COLUMNS($I774:L774),0)/$I774+VLOOKUP($D774,Customer_Demand!$D:$BF,COLUMNS($I774:L774),0)/$K774),(VLOOKUP($D774,Customer_Demand!$D:$BF,COLUMNS($I774:L774),0)/$I774)),"")</f>
        <v/>
      </c>
      <c r="M774" s="49" t="str">
        <f>IFERROR(IF($K774&lt;&gt;"SS",(VLOOKUP($D774,Customer_Demand!$D:$BF,COLUMNS($I774:M774),0)/$I774+VLOOKUP($D774,Customer_Demand!$D:$BF,COLUMNS($I774:M774),0)/$K774),(VLOOKUP($D774,Customer_Demand!$D:$BF,COLUMNS($I774:M774),0)/$I774)),"")</f>
        <v/>
      </c>
      <c r="N774" s="49" t="str">
        <f>IFERROR(IF($K774&lt;&gt;"SS",(VLOOKUP($D774,Customer_Demand!$D:$BF,COLUMNS($I774:N774),0)/$I774+VLOOKUP($D774,Customer_Demand!$D:$BF,COLUMNS($I774:N774),0)/$K774),(VLOOKUP($D774,Customer_Demand!$D:$BF,COLUMNS($I774:N774),0)/$I774)),"")</f>
        <v/>
      </c>
      <c r="O774" s="49" t="str">
        <f>IFERROR(IF($K774&lt;&gt;"SS",(VLOOKUP($D774,Customer_Demand!$D:$BF,COLUMNS($I774:O774),0)/$I774+VLOOKUP($D774,Customer_Demand!$D:$BF,COLUMNS($I774:O774),0)/$K774),(VLOOKUP($D774,Customer_Demand!$D:$BF,COLUMNS($I774:O774),0)/$I774)),"")</f>
        <v/>
      </c>
      <c r="P774" s="49" t="str">
        <f>IFERROR(IF($K774&lt;&gt;"SS",(VLOOKUP($D774,Customer_Demand!$D:$BF,COLUMNS($I774:P774),0)/$I774+VLOOKUP($D774,Customer_Demand!$D:$BF,COLUMNS($I774:P774),0)/$K774),(VLOOKUP($D774,Customer_Demand!$D:$BF,COLUMNS($I774:P774),0)/$I774)),"")</f>
        <v/>
      </c>
      <c r="Q774" s="49" t="str">
        <f>IFERROR(IF($K774&lt;&gt;"SS",(VLOOKUP($D774,Customer_Demand!$D:$BF,COLUMNS($I774:Q774),0)/$I774+VLOOKUP($D774,Customer_Demand!$D:$BF,COLUMNS($I774:Q774),0)/$K774),(VLOOKUP($D774,Customer_Demand!$D:$BF,COLUMNS($I774:Q774),0)/$I774)),"")</f>
        <v/>
      </c>
      <c r="R774" s="49" t="str">
        <f>IFERROR(IF($K774&lt;&gt;"SS",(VLOOKUP($D774,Customer_Demand!$D:$BF,COLUMNS($I774:R774),0)/$I774+VLOOKUP($D774,Customer_Demand!$D:$BF,COLUMNS($I774:R774),0)/$K774),(VLOOKUP($D774,Customer_Demand!$D:$BF,COLUMNS($I774:R774),0)/$I774)),"")</f>
        <v/>
      </c>
      <c r="S774" s="49" t="str">
        <f>IFERROR(IF($K774&lt;&gt;"SS",(VLOOKUP($D774,Customer_Demand!$D:$BF,COLUMNS($I774:S774),0)/$I774+VLOOKUP($D774,Customer_Demand!$D:$BF,COLUMNS($I774:S774),0)/$K774),(VLOOKUP($D774,Customer_Demand!$D:$BF,COLUMNS($I774:S774),0)/$I774)),"")</f>
        <v/>
      </c>
      <c r="T774" s="49" t="str">
        <f>IFERROR(IF($K774&lt;&gt;"SS",(VLOOKUP($D774,Customer_Demand!$D:$BF,COLUMNS($I774:T774),0)/$I774+VLOOKUP($D774,Customer_Demand!$D:$BF,COLUMNS($I774:T774),0)/$K774),(VLOOKUP($D774,Customer_Demand!$D:$BF,COLUMNS($I774:T774),0)/$I774)),"")</f>
        <v/>
      </c>
      <c r="U774" s="49" t="str">
        <f>IFERROR(IF($K774&lt;&gt;"SS",(VLOOKUP($D774,Customer_Demand!$D:$BF,COLUMNS($I774:U774),0)/$I774+VLOOKUP($D774,Customer_Demand!$D:$BF,COLUMNS($I774:U774),0)/$K774),(VLOOKUP($D774,Customer_Demand!$D:$BF,COLUMNS($I774:U774),0)/$I774)),"")</f>
        <v/>
      </c>
      <c r="V774" s="49" t="str">
        <f>IFERROR(IF($K774&lt;&gt;"SS",(VLOOKUP($D774,Customer_Demand!$D:$BF,COLUMNS($I774:V774),0)/$I774+VLOOKUP($D774,Customer_Demand!$D:$BF,COLUMNS($I774:V774),0)/$K774),(VLOOKUP($D774,Customer_Demand!$D:$BF,COLUMNS($I774:V774),0)/$I774)),"")</f>
        <v/>
      </c>
      <c r="W774" s="49" t="str">
        <f>IFERROR(IF($K774&lt;&gt;"SS",(VLOOKUP($D774,Customer_Demand!$D:$BF,COLUMNS($I774:W774),0)/$I774+VLOOKUP($D774,Customer_Demand!$D:$BF,COLUMNS($I774:W774),0)/$K774),(VLOOKUP($D774,Customer_Demand!$D:$BF,COLUMNS($I774:W774),0)/$I774)),"")</f>
        <v/>
      </c>
      <c r="X774" s="49" t="str">
        <f>IFERROR(IF($K774&lt;&gt;"SS",(VLOOKUP($D774,Customer_Demand!$D:$BF,COLUMNS($I774:X774),0)/$I774+VLOOKUP($D774,Customer_Demand!$D:$BF,COLUMNS($I774:X774),0)/$K774),(VLOOKUP($D774,Customer_Demand!$D:$BF,COLUMNS($I774:X774),0)/$I774)),"")</f>
        <v/>
      </c>
      <c r="Y774" s="49" t="str">
        <f>IFERROR(IF($K774&lt;&gt;"SS",(VLOOKUP($D774,Customer_Demand!$D:$BF,COLUMNS($I774:Y774),0)/$I774+VLOOKUP($D774,Customer_Demand!$D:$BF,COLUMNS($I774:Y774),0)/$K774),(VLOOKUP($D774,Customer_Demand!$D:$BF,COLUMNS($I774:Y774),0)/$I774)),"")</f>
        <v/>
      </c>
      <c r="Z774" s="49" t="str">
        <f>IFERROR(IF($K774&lt;&gt;"SS",(VLOOKUP($D774,Customer_Demand!$D:$BF,COLUMNS($I774:Z774),0)/$I774+VLOOKUP($D774,Customer_Demand!$D:$BF,COLUMNS($I774:Z774),0)/$K774),(VLOOKUP($D774,Customer_Demand!$D:$BF,COLUMNS($I774:Z774),0)/$I774)),"")</f>
        <v/>
      </c>
      <c r="AA774" s="49" t="str">
        <f>IFERROR(IF($K774&lt;&gt;"SS",(VLOOKUP($D774,Customer_Demand!$D:$BF,COLUMNS($I774:AA774),0)/$I774+VLOOKUP($D774,Customer_Demand!$D:$BF,COLUMNS($I774:AA774),0)/$K774),(VLOOKUP($D774,Customer_Demand!$D:$BF,COLUMNS($I774:AA774),0)/$I774)),"")</f>
        <v/>
      </c>
      <c r="AB774" s="49" t="str">
        <f>IFERROR(IF($K774&lt;&gt;"SS",(VLOOKUP($D774,Customer_Demand!$D:$BF,COLUMNS($I774:AB774),0)/$I774+VLOOKUP($D774,Customer_Demand!$D:$BF,COLUMNS($I774:AB774),0)/$K774),(VLOOKUP($D774,Customer_Demand!$D:$BF,COLUMNS($I774:AB774),0)/$I774)),"")</f>
        <v/>
      </c>
      <c r="AC774" s="49" t="str">
        <f>IFERROR(IF($K774&lt;&gt;"SS",(VLOOKUP($D774,Customer_Demand!$D:$BF,COLUMNS($I774:AC774),0)/$I774+VLOOKUP($D774,Customer_Demand!$D:$BF,COLUMNS($I774:AC774),0)/$K774),(VLOOKUP($D774,Customer_Demand!$D:$BF,COLUMNS($I774:AC774),0)/$I774)),"")</f>
        <v/>
      </c>
      <c r="AD774" s="49" t="str">
        <f>IFERROR(IF($K774&lt;&gt;"SS",(VLOOKUP($D774,Customer_Demand!$D:$BF,COLUMNS($I774:AD774),0)/$I774+VLOOKUP($D774,Customer_Demand!$D:$BF,COLUMNS($I774:AD774),0)/$K774),(VLOOKUP($D774,Customer_Demand!$D:$BF,COLUMNS($I774:AD774),0)/$I774)),"")</f>
        <v/>
      </c>
      <c r="AE774" s="49" t="str">
        <f>IFERROR(IF($K774&lt;&gt;"SS",(VLOOKUP($D774,Customer_Demand!$D:$BF,COLUMNS($I774:AE774),0)/$I774+VLOOKUP($D774,Customer_Demand!$D:$BF,COLUMNS($I774:AE774),0)/$K774),(VLOOKUP($D774,Customer_Demand!$D:$BF,COLUMNS($I774:AE774),0)/$I774)),"")</f>
        <v/>
      </c>
      <c r="AF774" s="49" t="str">
        <f>IFERROR(IF($K774&lt;&gt;"SS",(VLOOKUP($D774,Customer_Demand!$D:$BF,COLUMNS($I774:AF774),0)/$I774+VLOOKUP($D774,Customer_Demand!$D:$BF,COLUMNS($I774:AF774),0)/$K774),(VLOOKUP($D774,Customer_Demand!$D:$BF,COLUMNS($I774:AF774),0)/$I774)),"")</f>
        <v/>
      </c>
      <c r="AG774" s="49" t="str">
        <f>IFERROR(IF($K774&lt;&gt;"SS",(VLOOKUP($D774,Customer_Demand!$D:$BF,COLUMNS($I774:AG774),0)/$I774+VLOOKUP($D774,Customer_Demand!$D:$BF,COLUMNS($I774:AG774),0)/$K774),(VLOOKUP($D774,Customer_Demand!$D:$BF,COLUMNS($I774:AG774),0)/$I774)),"")</f>
        <v/>
      </c>
      <c r="AH774" s="49" t="str">
        <f>IFERROR(IF($K774&lt;&gt;"SS",(VLOOKUP($D774,Customer_Demand!$D:$BF,COLUMNS($I774:AH774),0)/$I774+VLOOKUP($D774,Customer_Demand!$D:$BF,COLUMNS($I774:AH774),0)/$K774),(VLOOKUP($D774,Customer_Demand!$D:$BF,COLUMNS($I774:AH774),0)/$I774)),"")</f>
        <v/>
      </c>
      <c r="AI774" s="49" t="str">
        <f>IFERROR(IF($K774&lt;&gt;"SS",(VLOOKUP($D774,Customer_Demand!$D:$BF,COLUMNS($I774:AI774),0)/$I774+VLOOKUP($D774,Customer_Demand!$D:$BF,COLUMNS($I774:AI774),0)/$K774),(VLOOKUP($D774,Customer_Demand!$D:$BF,COLUMNS($I774:AI774),0)/$I774)),"")</f>
        <v/>
      </c>
      <c r="AJ774" s="49" t="str">
        <f>IFERROR(IF($K774&lt;&gt;"SS",(VLOOKUP($D774,Customer_Demand!$D:$BF,COLUMNS($I774:AJ774),0)/$I774+VLOOKUP($D774,Customer_Demand!$D:$BF,COLUMNS($I774:AJ774),0)/$K774),(VLOOKUP($D774,Customer_Demand!$D:$BF,COLUMNS($I774:AJ774),0)/$I774)),"")</f>
        <v/>
      </c>
      <c r="AK774" s="49" t="str">
        <f>IFERROR(IF($K774&lt;&gt;"SS",(VLOOKUP($D774,Customer_Demand!$D:$BF,COLUMNS($I774:AK774),0)/$I774+VLOOKUP($D774,Customer_Demand!$D:$BF,COLUMNS($I774:AK774),0)/$K774),(VLOOKUP($D774,Customer_Demand!$D:$BF,COLUMNS($I774:AK774),0)/$I774)),"")</f>
        <v/>
      </c>
      <c r="AL774" s="49" t="str">
        <f>IFERROR(IF($K774&lt;&gt;"SS",(VLOOKUP($D774,Customer_Demand!$D:$BF,COLUMNS($I774:AL774),0)/$I774+VLOOKUP($D774,Customer_Demand!$D:$BF,COLUMNS($I774:AL774),0)/$K774),(VLOOKUP($D774,Customer_Demand!$D:$BF,COLUMNS($I774:AL774),0)/$I774)),"")</f>
        <v/>
      </c>
      <c r="AM774" s="49" t="str">
        <f>IFERROR(IF($K774&lt;&gt;"SS",(VLOOKUP($D774,Customer_Demand!$D:$BF,COLUMNS($I774:AM774),0)/$I774+VLOOKUP($D774,Customer_Demand!$D:$BF,COLUMNS($I774:AM774),0)/$K774),(VLOOKUP($D774,Customer_Demand!$D:$BF,COLUMNS($I774:AM774),0)/$I774)),"")</f>
        <v/>
      </c>
      <c r="AN774" s="49" t="str">
        <f>IFERROR(IF($K774&lt;&gt;"SS",(VLOOKUP($D774,Customer_Demand!$D:$BF,COLUMNS($I774:AN774),0)/$I774+VLOOKUP($D774,Customer_Demand!$D:$BF,COLUMNS($I774:AN774),0)/$K774),(VLOOKUP($D774,Customer_Demand!$D:$BF,COLUMNS($I774:AN774),0)/$I774)),"")</f>
        <v/>
      </c>
      <c r="AO774" s="49" t="str">
        <f>IFERROR(IF($K774&lt;&gt;"SS",(VLOOKUP($D774,Customer_Demand!$D:$BF,COLUMNS($I774:AO774),0)/$I774+VLOOKUP($D774,Customer_Demand!$D:$BF,COLUMNS($I774:AO774),0)/$K774),(VLOOKUP($D774,Customer_Demand!$D:$BF,COLUMNS($I774:AO774),0)/$I774)),"")</f>
        <v/>
      </c>
      <c r="AP774" s="49" t="str">
        <f>IFERROR(IF($K774&lt;&gt;"SS",(VLOOKUP($D774,Customer_Demand!$D:$BF,COLUMNS($I774:AP774),0)/$I774+VLOOKUP($D774,Customer_Demand!$D:$BF,COLUMNS($I774:AP774),0)/$K774),(VLOOKUP($D774,Customer_Demand!$D:$BF,COLUMNS($I774:AP774),0)/$I774)),"")</f>
        <v/>
      </c>
      <c r="AQ774" s="49" t="str">
        <f>IFERROR(IF($K774&lt;&gt;"SS",(VLOOKUP($D774,Customer_Demand!$D:$BF,COLUMNS($I774:AQ774),0)/$I774+VLOOKUP($D774,Customer_Demand!$D:$BF,COLUMNS($I774:AQ774),0)/$K774),(VLOOKUP($D774,Customer_Demand!$D:$BF,COLUMNS($I774:AQ774),0)/$I774)),"")</f>
        <v/>
      </c>
      <c r="AR774" s="49" t="str">
        <f>IFERROR(IF($K774&lt;&gt;"SS",(VLOOKUP($D774,Customer_Demand!$D:$BF,COLUMNS($I774:AR774),0)/$I774+VLOOKUP($D774,Customer_Demand!$D:$BF,COLUMNS($I774:AR774),0)/$K774),(VLOOKUP($D774,Customer_Demand!$D:$BF,COLUMNS($I774:AR774),0)/$I774)),"")</f>
        <v/>
      </c>
      <c r="AS774" s="49" t="str">
        <f>IFERROR(IF($K774&lt;&gt;"SS",(VLOOKUP($D774,Customer_Demand!$D:$BF,COLUMNS($I774:AS774),0)/$I774+VLOOKUP($D774,Customer_Demand!$D:$BF,COLUMNS($I774:AS774),0)/$K774),(VLOOKUP($D774,Customer_Demand!$D:$BF,COLUMNS($I774:AS774),0)/$I774)),"")</f>
        <v/>
      </c>
      <c r="AT774" s="49" t="str">
        <f>IFERROR(IF($K774&lt;&gt;"SS",(VLOOKUP($D774,Customer_Demand!$D:$BF,COLUMNS($I774:AT774),0)/$I774+VLOOKUP($D774,Customer_Demand!$D:$BF,COLUMNS($I774:AT774),0)/$K774),(VLOOKUP($D774,Customer_Demand!$D:$BF,COLUMNS($I774:AT774),0)/$I774)),"")</f>
        <v/>
      </c>
      <c r="AU774" s="49" t="str">
        <f>IFERROR(IF($K774&lt;&gt;"SS",(VLOOKUP($D774,Customer_Demand!$D:$BF,COLUMNS($I774:AU774),0)/$I774+VLOOKUP($D774,Customer_Demand!$D:$BF,COLUMNS($I774:AU774),0)/$K774),(VLOOKUP($D774,Customer_Demand!$D:$BF,COLUMNS($I774:AU774),0)/$I774)),"")</f>
        <v/>
      </c>
      <c r="AV774" s="49" t="str">
        <f>IFERROR(IF($K774&lt;&gt;"SS",(VLOOKUP($D774,Customer_Demand!$D:$BF,COLUMNS($I774:AV774),0)/$I774+VLOOKUP($D774,Customer_Demand!$D:$BF,COLUMNS($I774:AV774),0)/$K774),(VLOOKUP($D774,Customer_Demand!$D:$BF,COLUMNS($I774:AV774),0)/$I774)),"")</f>
        <v/>
      </c>
      <c r="AW774" s="49" t="str">
        <f>IFERROR(IF($K774&lt;&gt;"SS",(VLOOKUP($D774,Customer_Demand!$D:$BF,COLUMNS($I774:AW774),0)/$I774+VLOOKUP($D774,Customer_Demand!$D:$BF,COLUMNS($I774:AW774),0)/$K774),(VLOOKUP($D774,Customer_Demand!$D:$BF,COLUMNS($I774:AW774),0)/$I774)),"")</f>
        <v/>
      </c>
      <c r="AX774" s="49" t="str">
        <f>IFERROR(IF($K774&lt;&gt;"SS",(VLOOKUP($D774,Customer_Demand!$D:$BF,COLUMNS($I774:AX774),0)/$I774+VLOOKUP($D774,Customer_Demand!$D:$BF,COLUMNS($I774:AX774),0)/$K774),(VLOOKUP($D774,Customer_Demand!$D:$BF,COLUMNS($I774:AX774),0)/$I774)),"")</f>
        <v/>
      </c>
      <c r="AY774" s="49" t="str">
        <f>IFERROR(IF($K774&lt;&gt;"SS",(VLOOKUP($D774,Customer_Demand!$D:$BF,COLUMNS($I774:AY774),0)/$I774+VLOOKUP($D774,Customer_Demand!$D:$BF,COLUMNS($I774:AY774),0)/$K774),(VLOOKUP($D774,Customer_Demand!$D:$BF,COLUMNS($I774:AY774),0)/$I774)),"")</f>
        <v/>
      </c>
      <c r="AZ774" s="49" t="str">
        <f>IFERROR(IF($K774&lt;&gt;"SS",(VLOOKUP($D774,Customer_Demand!$D:$BF,COLUMNS($I774:AZ774),0)/$I774+VLOOKUP($D774,Customer_Demand!$D:$BF,COLUMNS($I774:AZ774),0)/$K774),(VLOOKUP($D774,Customer_Demand!$D:$BF,COLUMNS($I774:AZ774),0)/$I774)),"")</f>
        <v/>
      </c>
      <c r="BA774" s="49" t="str">
        <f>IFERROR(IF($K774&lt;&gt;"SS",(VLOOKUP($D774,Customer_Demand!$D:$BF,COLUMNS($I774:BA774),0)/$I774+VLOOKUP($D774,Customer_Demand!$D:$BF,COLUMNS($I774:BA774),0)/$K774),(VLOOKUP($D774,Customer_Demand!$D:$BF,COLUMNS($I774:BA774),0)/$I774)),"")</f>
        <v/>
      </c>
      <c r="BB774" s="49" t="str">
        <f>IFERROR(IF($K774&lt;&gt;"SS",(VLOOKUP($D774,Customer_Demand!$D:$BF,COLUMNS($I774:BB774),0)/$I774+VLOOKUP($D774,Customer_Demand!$D:$BF,COLUMNS($I774:BB774),0)/$K774),(VLOOKUP($D774,Customer_Demand!$D:$BF,COLUMNS($I774:BB774),0)/$I774)),"")</f>
        <v/>
      </c>
      <c r="BC774" s="49" t="str">
        <f>IFERROR(IF($K774&lt;&gt;"SS",(VLOOKUP($D774,Customer_Demand!$D:$BF,COLUMNS($I774:BC774),0)/$I774+VLOOKUP($D774,Customer_Demand!$D:$BF,COLUMNS($I774:BC774),0)/$K774),(VLOOKUP($D774,Customer_Demand!$D:$BF,COLUMNS($I774:BC774),0)/$I774)),"")</f>
        <v/>
      </c>
      <c r="BD774" s="49" t="str">
        <f>IFERROR(IF($K774&lt;&gt;"SS",(VLOOKUP($D774,Customer_Demand!$D:$BF,COLUMNS($I774:BD774),0)/$I774+VLOOKUP($D774,Customer_Demand!$D:$BF,COLUMNS($I774:BD774),0)/$K774),(VLOOKUP($D774,Customer_Demand!$D:$BF,COLUMNS($I774:BD774),0)/$I774)),"")</f>
        <v/>
      </c>
      <c r="BE774" s="49" t="str">
        <f>IFERROR(IF($K774&lt;&gt;"SS",(VLOOKUP($D774,Customer_Demand!$D:$BF,COLUMNS($I774:BE774),0)/$I774+VLOOKUP($D774,Customer_Demand!$D:$BF,COLUMNS($I774:BE774),0)/$K774),(VLOOKUP($D774,Customer_Demand!$D:$BF,COLUMNS($I774:BE774),0)/$I774)),"")</f>
        <v/>
      </c>
      <c r="BF774" s="49" t="str">
        <f>IFERROR(IF($K774&lt;&gt;"SS",(VLOOKUP($D774,Customer_Demand!$D:$BF,COLUMNS($I774:BF774),0)/$I774+VLOOKUP($D774,Customer_Demand!$D:$BF,COLUMNS($I774:BF774),0)/$K774),(VLOOKUP($D774,Customer_Demand!$D:$BF,COLUMNS($I774:BF774),0)/$I774)),"")</f>
        <v/>
      </c>
      <c r="BG774" s="49" t="str">
        <f>IFERROR(IF($K774&lt;&gt;"SS",(VLOOKUP($D774,Customer_Demand!$D:$BF,COLUMNS($I774:BG774),0)/$I774+VLOOKUP($D774,Customer_Demand!$D:$BF,COLUMNS($I774:BG774),0)/$K774),(VLOOKUP($D774,Customer_Demand!$D:$BF,COLUMNS($I774:BG774),0)/$I774)),"")</f>
        <v/>
      </c>
      <c r="BH774" s="49" t="str">
        <f>IFERROR(IF($K774&lt;&gt;"SS",(VLOOKUP($D774,Customer_Demand!$D:$BF,COLUMNS($I774:BH774),0)/$I774+VLOOKUP($D774,Customer_Demand!$D:$BF,COLUMNS($I774:BH774),0)/$K774),(VLOOKUP($D774,Customer_Demand!$D:$BF,COLUMNS($I774:BH774),0)/$I774)),"")</f>
        <v/>
      </c>
      <c r="BI774" s="49" t="str">
        <f>IFERROR(IF($K774&lt;&gt;"SS",(VLOOKUP($D774,Customer_Demand!$D:$BF,COLUMNS($I774:BI774),0)/$I774+VLOOKUP($D774,Customer_Demand!$D:$BF,COLUMNS($I774:BI774),0)/$K774),(VLOOKUP($D774,Customer_Demand!$D:$BF,COLUMNS($I774:BI774),0)/$I774)),"")</f>
        <v/>
      </c>
      <c r="BJ774" s="49" t="str">
        <f>IFERROR(IF($K774&lt;&gt;"SS",(VLOOKUP($D774,Customer_Demand!$D:$BF,COLUMNS($I774:BJ774),0)/$I774+VLOOKUP($D774,Customer_Demand!$D:$BF,COLUMNS($I774:BJ774),0)/$K774),(VLOOKUP($D774,Customer_Demand!$D:$BF,COLUMNS($I774:BJ774),0)/$I774)),"")</f>
        <v/>
      </c>
      <c r="BK774" s="50" t="str">
        <f>IFERROR(IF($K774&lt;&gt;"SS",(VLOOKUP($D774,Customer_Demand!$D:$BF,COLUMNS($I774:BK774),0)/$I774+VLOOKUP($D774,Customer_Demand!$D:$BF,COLUMNS($I774:BK774),0)/$K774),(VLOOKUP($D774,Customer_Demand!$D:$BF,COLUMNS($I774:BK774),0)/$I774)),"")</f>
        <v/>
      </c>
    </row>
    <row r="775" spans="2:63" x14ac:dyDescent="0.2">
      <c r="B775" s="12" t="str">
        <f t="shared" si="51"/>
        <v/>
      </c>
      <c r="C775" s="45" t="str">
        <f>IF((Customer_Demand!C775)&lt;&gt;"",Customer_Demand!C775,"")</f>
        <v/>
      </c>
      <c r="D775" s="45" t="str">
        <f>IF(C775&lt;&gt;"",Customer_Demand!D775,"")</f>
        <v/>
      </c>
      <c r="E775" s="52" t="str">
        <f>IF(C775&lt;&gt;"",Customer_Demand!E775,"")</f>
        <v/>
      </c>
      <c r="F775" s="47" t="str">
        <f>IF(C775&lt;&gt;"",VLOOKUP(D775,Customer_Demand!$D$5:$F$1005,3,0),"")</f>
        <v/>
      </c>
      <c r="G775" s="48" t="str">
        <f t="shared" ref="G775:G838" si="52">IF(C775&lt;&gt;"",IF(AND(F775&gt;0,SUM(L775:BK775)=0),"SGR To Be Defined",SUM(L775:BK775)),"")</f>
        <v/>
      </c>
      <c r="H775" s="48" t="str">
        <f t="shared" ref="H775:H838" si="53">IF(C775&lt;&gt;"",CONCATENATE(D775,"_","Top"),"")</f>
        <v/>
      </c>
      <c r="I775" s="48" t="str">
        <f>IFERROR(IF(C775&lt;&gt;"",VLOOKUP($H775,SMT_Cycle_Time_Data!$F:$Q,4,0),""),"SGR Not Defined")</f>
        <v/>
      </c>
      <c r="J775" s="48" t="str">
        <f t="shared" ref="J775:J838" si="54">IF(C775&lt;&gt;"",CONCATENATE(D775,"_","Bottom"),"")</f>
        <v/>
      </c>
      <c r="K775" s="48" t="str">
        <f>IF(C775&lt;&gt;"",IFERROR(VLOOKUP($J775,SMT_Cycle_Time_Data!$F:$Q,4,0),"SS"),"")</f>
        <v/>
      </c>
      <c r="L775" s="49" t="str">
        <f>IFERROR(IF($K775&lt;&gt;"SS",(VLOOKUP($D775,Customer_Demand!$D:$BF,COLUMNS($I775:L775),0)/$I775+VLOOKUP($D775,Customer_Demand!$D:$BF,COLUMNS($I775:L775),0)/$K775),(VLOOKUP($D775,Customer_Demand!$D:$BF,COLUMNS($I775:L775),0)/$I775)),"")</f>
        <v/>
      </c>
      <c r="M775" s="49" t="str">
        <f>IFERROR(IF($K775&lt;&gt;"SS",(VLOOKUP($D775,Customer_Demand!$D:$BF,COLUMNS($I775:M775),0)/$I775+VLOOKUP($D775,Customer_Demand!$D:$BF,COLUMNS($I775:M775),0)/$K775),(VLOOKUP($D775,Customer_Demand!$D:$BF,COLUMNS($I775:M775),0)/$I775)),"")</f>
        <v/>
      </c>
      <c r="N775" s="49" t="str">
        <f>IFERROR(IF($K775&lt;&gt;"SS",(VLOOKUP($D775,Customer_Demand!$D:$BF,COLUMNS($I775:N775),0)/$I775+VLOOKUP($D775,Customer_Demand!$D:$BF,COLUMNS($I775:N775),0)/$K775),(VLOOKUP($D775,Customer_Demand!$D:$BF,COLUMNS($I775:N775),0)/$I775)),"")</f>
        <v/>
      </c>
      <c r="O775" s="49" t="str">
        <f>IFERROR(IF($K775&lt;&gt;"SS",(VLOOKUP($D775,Customer_Demand!$D:$BF,COLUMNS($I775:O775),0)/$I775+VLOOKUP($D775,Customer_Demand!$D:$BF,COLUMNS($I775:O775),0)/$K775),(VLOOKUP($D775,Customer_Demand!$D:$BF,COLUMNS($I775:O775),0)/$I775)),"")</f>
        <v/>
      </c>
      <c r="P775" s="49" t="str">
        <f>IFERROR(IF($K775&lt;&gt;"SS",(VLOOKUP($D775,Customer_Demand!$D:$BF,COLUMNS($I775:P775),0)/$I775+VLOOKUP($D775,Customer_Demand!$D:$BF,COLUMNS($I775:P775),0)/$K775),(VLOOKUP($D775,Customer_Demand!$D:$BF,COLUMNS($I775:P775),0)/$I775)),"")</f>
        <v/>
      </c>
      <c r="Q775" s="49" t="str">
        <f>IFERROR(IF($K775&lt;&gt;"SS",(VLOOKUP($D775,Customer_Demand!$D:$BF,COLUMNS($I775:Q775),0)/$I775+VLOOKUP($D775,Customer_Demand!$D:$BF,COLUMNS($I775:Q775),0)/$K775),(VLOOKUP($D775,Customer_Demand!$D:$BF,COLUMNS($I775:Q775),0)/$I775)),"")</f>
        <v/>
      </c>
      <c r="R775" s="49" t="str">
        <f>IFERROR(IF($K775&lt;&gt;"SS",(VLOOKUP($D775,Customer_Demand!$D:$BF,COLUMNS($I775:R775),0)/$I775+VLOOKUP($D775,Customer_Demand!$D:$BF,COLUMNS($I775:R775),0)/$K775),(VLOOKUP($D775,Customer_Demand!$D:$BF,COLUMNS($I775:R775),0)/$I775)),"")</f>
        <v/>
      </c>
      <c r="S775" s="49" t="str">
        <f>IFERROR(IF($K775&lt;&gt;"SS",(VLOOKUP($D775,Customer_Demand!$D:$BF,COLUMNS($I775:S775),0)/$I775+VLOOKUP($D775,Customer_Demand!$D:$BF,COLUMNS($I775:S775),0)/$K775),(VLOOKUP($D775,Customer_Demand!$D:$BF,COLUMNS($I775:S775),0)/$I775)),"")</f>
        <v/>
      </c>
      <c r="T775" s="49" t="str">
        <f>IFERROR(IF($K775&lt;&gt;"SS",(VLOOKUP($D775,Customer_Demand!$D:$BF,COLUMNS($I775:T775),0)/$I775+VLOOKUP($D775,Customer_Demand!$D:$BF,COLUMNS($I775:T775),0)/$K775),(VLOOKUP($D775,Customer_Demand!$D:$BF,COLUMNS($I775:T775),0)/$I775)),"")</f>
        <v/>
      </c>
      <c r="U775" s="49" t="str">
        <f>IFERROR(IF($K775&lt;&gt;"SS",(VLOOKUP($D775,Customer_Demand!$D:$BF,COLUMNS($I775:U775),0)/$I775+VLOOKUP($D775,Customer_Demand!$D:$BF,COLUMNS($I775:U775),0)/$K775),(VLOOKUP($D775,Customer_Demand!$D:$BF,COLUMNS($I775:U775),0)/$I775)),"")</f>
        <v/>
      </c>
      <c r="V775" s="49" t="str">
        <f>IFERROR(IF($K775&lt;&gt;"SS",(VLOOKUP($D775,Customer_Demand!$D:$BF,COLUMNS($I775:V775),0)/$I775+VLOOKUP($D775,Customer_Demand!$D:$BF,COLUMNS($I775:V775),0)/$K775),(VLOOKUP($D775,Customer_Demand!$D:$BF,COLUMNS($I775:V775),0)/$I775)),"")</f>
        <v/>
      </c>
      <c r="W775" s="49" t="str">
        <f>IFERROR(IF($K775&lt;&gt;"SS",(VLOOKUP($D775,Customer_Demand!$D:$BF,COLUMNS($I775:W775),0)/$I775+VLOOKUP($D775,Customer_Demand!$D:$BF,COLUMNS($I775:W775),0)/$K775),(VLOOKUP($D775,Customer_Demand!$D:$BF,COLUMNS($I775:W775),0)/$I775)),"")</f>
        <v/>
      </c>
      <c r="X775" s="49" t="str">
        <f>IFERROR(IF($K775&lt;&gt;"SS",(VLOOKUP($D775,Customer_Demand!$D:$BF,COLUMNS($I775:X775),0)/$I775+VLOOKUP($D775,Customer_Demand!$D:$BF,COLUMNS($I775:X775),0)/$K775),(VLOOKUP($D775,Customer_Demand!$D:$BF,COLUMNS($I775:X775),0)/$I775)),"")</f>
        <v/>
      </c>
      <c r="Y775" s="49" t="str">
        <f>IFERROR(IF($K775&lt;&gt;"SS",(VLOOKUP($D775,Customer_Demand!$D:$BF,COLUMNS($I775:Y775),0)/$I775+VLOOKUP($D775,Customer_Demand!$D:$BF,COLUMNS($I775:Y775),0)/$K775),(VLOOKUP($D775,Customer_Demand!$D:$BF,COLUMNS($I775:Y775),0)/$I775)),"")</f>
        <v/>
      </c>
      <c r="Z775" s="49" t="str">
        <f>IFERROR(IF($K775&lt;&gt;"SS",(VLOOKUP($D775,Customer_Demand!$D:$BF,COLUMNS($I775:Z775),0)/$I775+VLOOKUP($D775,Customer_Demand!$D:$BF,COLUMNS($I775:Z775),0)/$K775),(VLOOKUP($D775,Customer_Demand!$D:$BF,COLUMNS($I775:Z775),0)/$I775)),"")</f>
        <v/>
      </c>
      <c r="AA775" s="49" t="str">
        <f>IFERROR(IF($K775&lt;&gt;"SS",(VLOOKUP($D775,Customer_Demand!$D:$BF,COLUMNS($I775:AA775),0)/$I775+VLOOKUP($D775,Customer_Demand!$D:$BF,COLUMNS($I775:AA775),0)/$K775),(VLOOKUP($D775,Customer_Demand!$D:$BF,COLUMNS($I775:AA775),0)/$I775)),"")</f>
        <v/>
      </c>
      <c r="AB775" s="49" t="str">
        <f>IFERROR(IF($K775&lt;&gt;"SS",(VLOOKUP($D775,Customer_Demand!$D:$BF,COLUMNS($I775:AB775),0)/$I775+VLOOKUP($D775,Customer_Demand!$D:$BF,COLUMNS($I775:AB775),0)/$K775),(VLOOKUP($D775,Customer_Demand!$D:$BF,COLUMNS($I775:AB775),0)/$I775)),"")</f>
        <v/>
      </c>
      <c r="AC775" s="49" t="str">
        <f>IFERROR(IF($K775&lt;&gt;"SS",(VLOOKUP($D775,Customer_Demand!$D:$BF,COLUMNS($I775:AC775),0)/$I775+VLOOKUP($D775,Customer_Demand!$D:$BF,COLUMNS($I775:AC775),0)/$K775),(VLOOKUP($D775,Customer_Demand!$D:$BF,COLUMNS($I775:AC775),0)/$I775)),"")</f>
        <v/>
      </c>
      <c r="AD775" s="49" t="str">
        <f>IFERROR(IF($K775&lt;&gt;"SS",(VLOOKUP($D775,Customer_Demand!$D:$BF,COLUMNS($I775:AD775),0)/$I775+VLOOKUP($D775,Customer_Demand!$D:$BF,COLUMNS($I775:AD775),0)/$K775),(VLOOKUP($D775,Customer_Demand!$D:$BF,COLUMNS($I775:AD775),0)/$I775)),"")</f>
        <v/>
      </c>
      <c r="AE775" s="49" t="str">
        <f>IFERROR(IF($K775&lt;&gt;"SS",(VLOOKUP($D775,Customer_Demand!$D:$BF,COLUMNS($I775:AE775),0)/$I775+VLOOKUP($D775,Customer_Demand!$D:$BF,COLUMNS($I775:AE775),0)/$K775),(VLOOKUP($D775,Customer_Demand!$D:$BF,COLUMNS($I775:AE775),0)/$I775)),"")</f>
        <v/>
      </c>
      <c r="AF775" s="49" t="str">
        <f>IFERROR(IF($K775&lt;&gt;"SS",(VLOOKUP($D775,Customer_Demand!$D:$BF,COLUMNS($I775:AF775),0)/$I775+VLOOKUP($D775,Customer_Demand!$D:$BF,COLUMNS($I775:AF775),0)/$K775),(VLOOKUP($D775,Customer_Demand!$D:$BF,COLUMNS($I775:AF775),0)/$I775)),"")</f>
        <v/>
      </c>
      <c r="AG775" s="49" t="str">
        <f>IFERROR(IF($K775&lt;&gt;"SS",(VLOOKUP($D775,Customer_Demand!$D:$BF,COLUMNS($I775:AG775),0)/$I775+VLOOKUP($D775,Customer_Demand!$D:$BF,COLUMNS($I775:AG775),0)/$K775),(VLOOKUP($D775,Customer_Demand!$D:$BF,COLUMNS($I775:AG775),0)/$I775)),"")</f>
        <v/>
      </c>
      <c r="AH775" s="49" t="str">
        <f>IFERROR(IF($K775&lt;&gt;"SS",(VLOOKUP($D775,Customer_Demand!$D:$BF,COLUMNS($I775:AH775),0)/$I775+VLOOKUP($D775,Customer_Demand!$D:$BF,COLUMNS($I775:AH775),0)/$K775),(VLOOKUP($D775,Customer_Demand!$D:$BF,COLUMNS($I775:AH775),0)/$I775)),"")</f>
        <v/>
      </c>
      <c r="AI775" s="49" t="str">
        <f>IFERROR(IF($K775&lt;&gt;"SS",(VLOOKUP($D775,Customer_Demand!$D:$BF,COLUMNS($I775:AI775),0)/$I775+VLOOKUP($D775,Customer_Demand!$D:$BF,COLUMNS($I775:AI775),0)/$K775),(VLOOKUP($D775,Customer_Demand!$D:$BF,COLUMNS($I775:AI775),0)/$I775)),"")</f>
        <v/>
      </c>
      <c r="AJ775" s="49" t="str">
        <f>IFERROR(IF($K775&lt;&gt;"SS",(VLOOKUP($D775,Customer_Demand!$D:$BF,COLUMNS($I775:AJ775),0)/$I775+VLOOKUP($D775,Customer_Demand!$D:$BF,COLUMNS($I775:AJ775),0)/$K775),(VLOOKUP($D775,Customer_Demand!$D:$BF,COLUMNS($I775:AJ775),0)/$I775)),"")</f>
        <v/>
      </c>
      <c r="AK775" s="49" t="str">
        <f>IFERROR(IF($K775&lt;&gt;"SS",(VLOOKUP($D775,Customer_Demand!$D:$BF,COLUMNS($I775:AK775),0)/$I775+VLOOKUP($D775,Customer_Demand!$D:$BF,COLUMNS($I775:AK775),0)/$K775),(VLOOKUP($D775,Customer_Demand!$D:$BF,COLUMNS($I775:AK775),0)/$I775)),"")</f>
        <v/>
      </c>
      <c r="AL775" s="49" t="str">
        <f>IFERROR(IF($K775&lt;&gt;"SS",(VLOOKUP($D775,Customer_Demand!$D:$BF,COLUMNS($I775:AL775),0)/$I775+VLOOKUP($D775,Customer_Demand!$D:$BF,COLUMNS($I775:AL775),0)/$K775),(VLOOKUP($D775,Customer_Demand!$D:$BF,COLUMNS($I775:AL775),0)/$I775)),"")</f>
        <v/>
      </c>
      <c r="AM775" s="49" t="str">
        <f>IFERROR(IF($K775&lt;&gt;"SS",(VLOOKUP($D775,Customer_Demand!$D:$BF,COLUMNS($I775:AM775),0)/$I775+VLOOKUP($D775,Customer_Demand!$D:$BF,COLUMNS($I775:AM775),0)/$K775),(VLOOKUP($D775,Customer_Demand!$D:$BF,COLUMNS($I775:AM775),0)/$I775)),"")</f>
        <v/>
      </c>
      <c r="AN775" s="49" t="str">
        <f>IFERROR(IF($K775&lt;&gt;"SS",(VLOOKUP($D775,Customer_Demand!$D:$BF,COLUMNS($I775:AN775),0)/$I775+VLOOKUP($D775,Customer_Demand!$D:$BF,COLUMNS($I775:AN775),0)/$K775),(VLOOKUP($D775,Customer_Demand!$D:$BF,COLUMNS($I775:AN775),0)/$I775)),"")</f>
        <v/>
      </c>
      <c r="AO775" s="49" t="str">
        <f>IFERROR(IF($K775&lt;&gt;"SS",(VLOOKUP($D775,Customer_Demand!$D:$BF,COLUMNS($I775:AO775),0)/$I775+VLOOKUP($D775,Customer_Demand!$D:$BF,COLUMNS($I775:AO775),0)/$K775),(VLOOKUP($D775,Customer_Demand!$D:$BF,COLUMNS($I775:AO775),0)/$I775)),"")</f>
        <v/>
      </c>
      <c r="AP775" s="49" t="str">
        <f>IFERROR(IF($K775&lt;&gt;"SS",(VLOOKUP($D775,Customer_Demand!$D:$BF,COLUMNS($I775:AP775),0)/$I775+VLOOKUP($D775,Customer_Demand!$D:$BF,COLUMNS($I775:AP775),0)/$K775),(VLOOKUP($D775,Customer_Demand!$D:$BF,COLUMNS($I775:AP775),0)/$I775)),"")</f>
        <v/>
      </c>
      <c r="AQ775" s="49" t="str">
        <f>IFERROR(IF($K775&lt;&gt;"SS",(VLOOKUP($D775,Customer_Demand!$D:$BF,COLUMNS($I775:AQ775),0)/$I775+VLOOKUP($D775,Customer_Demand!$D:$BF,COLUMNS($I775:AQ775),0)/$K775),(VLOOKUP($D775,Customer_Demand!$D:$BF,COLUMNS($I775:AQ775),0)/$I775)),"")</f>
        <v/>
      </c>
      <c r="AR775" s="49" t="str">
        <f>IFERROR(IF($K775&lt;&gt;"SS",(VLOOKUP($D775,Customer_Demand!$D:$BF,COLUMNS($I775:AR775),0)/$I775+VLOOKUP($D775,Customer_Demand!$D:$BF,COLUMNS($I775:AR775),0)/$K775),(VLOOKUP($D775,Customer_Demand!$D:$BF,COLUMNS($I775:AR775),0)/$I775)),"")</f>
        <v/>
      </c>
      <c r="AS775" s="49" t="str">
        <f>IFERROR(IF($K775&lt;&gt;"SS",(VLOOKUP($D775,Customer_Demand!$D:$BF,COLUMNS($I775:AS775),0)/$I775+VLOOKUP($D775,Customer_Demand!$D:$BF,COLUMNS($I775:AS775),0)/$K775),(VLOOKUP($D775,Customer_Demand!$D:$BF,COLUMNS($I775:AS775),0)/$I775)),"")</f>
        <v/>
      </c>
      <c r="AT775" s="49" t="str">
        <f>IFERROR(IF($K775&lt;&gt;"SS",(VLOOKUP($D775,Customer_Demand!$D:$BF,COLUMNS($I775:AT775),0)/$I775+VLOOKUP($D775,Customer_Demand!$D:$BF,COLUMNS($I775:AT775),0)/$K775),(VLOOKUP($D775,Customer_Demand!$D:$BF,COLUMNS($I775:AT775),0)/$I775)),"")</f>
        <v/>
      </c>
      <c r="AU775" s="49" t="str">
        <f>IFERROR(IF($K775&lt;&gt;"SS",(VLOOKUP($D775,Customer_Demand!$D:$BF,COLUMNS($I775:AU775),0)/$I775+VLOOKUP($D775,Customer_Demand!$D:$BF,COLUMNS($I775:AU775),0)/$K775),(VLOOKUP($D775,Customer_Demand!$D:$BF,COLUMNS($I775:AU775),0)/$I775)),"")</f>
        <v/>
      </c>
      <c r="AV775" s="49" t="str">
        <f>IFERROR(IF($K775&lt;&gt;"SS",(VLOOKUP($D775,Customer_Demand!$D:$BF,COLUMNS($I775:AV775),0)/$I775+VLOOKUP($D775,Customer_Demand!$D:$BF,COLUMNS($I775:AV775),0)/$K775),(VLOOKUP($D775,Customer_Demand!$D:$BF,COLUMNS($I775:AV775),0)/$I775)),"")</f>
        <v/>
      </c>
      <c r="AW775" s="49" t="str">
        <f>IFERROR(IF($K775&lt;&gt;"SS",(VLOOKUP($D775,Customer_Demand!$D:$BF,COLUMNS($I775:AW775),0)/$I775+VLOOKUP($D775,Customer_Demand!$D:$BF,COLUMNS($I775:AW775),0)/$K775),(VLOOKUP($D775,Customer_Demand!$D:$BF,COLUMNS($I775:AW775),0)/$I775)),"")</f>
        <v/>
      </c>
      <c r="AX775" s="49" t="str">
        <f>IFERROR(IF($K775&lt;&gt;"SS",(VLOOKUP($D775,Customer_Demand!$D:$BF,COLUMNS($I775:AX775),0)/$I775+VLOOKUP($D775,Customer_Demand!$D:$BF,COLUMNS($I775:AX775),0)/$K775),(VLOOKUP($D775,Customer_Demand!$D:$BF,COLUMNS($I775:AX775),0)/$I775)),"")</f>
        <v/>
      </c>
      <c r="AY775" s="49" t="str">
        <f>IFERROR(IF($K775&lt;&gt;"SS",(VLOOKUP($D775,Customer_Demand!$D:$BF,COLUMNS($I775:AY775),0)/$I775+VLOOKUP($D775,Customer_Demand!$D:$BF,COLUMNS($I775:AY775),0)/$K775),(VLOOKUP($D775,Customer_Demand!$D:$BF,COLUMNS($I775:AY775),0)/$I775)),"")</f>
        <v/>
      </c>
      <c r="AZ775" s="49" t="str">
        <f>IFERROR(IF($K775&lt;&gt;"SS",(VLOOKUP($D775,Customer_Demand!$D:$BF,COLUMNS($I775:AZ775),0)/$I775+VLOOKUP($D775,Customer_Demand!$D:$BF,COLUMNS($I775:AZ775),0)/$K775),(VLOOKUP($D775,Customer_Demand!$D:$BF,COLUMNS($I775:AZ775),0)/$I775)),"")</f>
        <v/>
      </c>
      <c r="BA775" s="49" t="str">
        <f>IFERROR(IF($K775&lt;&gt;"SS",(VLOOKUP($D775,Customer_Demand!$D:$BF,COLUMNS($I775:BA775),0)/$I775+VLOOKUP($D775,Customer_Demand!$D:$BF,COLUMNS($I775:BA775),0)/$K775),(VLOOKUP($D775,Customer_Demand!$D:$BF,COLUMNS($I775:BA775),0)/$I775)),"")</f>
        <v/>
      </c>
      <c r="BB775" s="49" t="str">
        <f>IFERROR(IF($K775&lt;&gt;"SS",(VLOOKUP($D775,Customer_Demand!$D:$BF,COLUMNS($I775:BB775),0)/$I775+VLOOKUP($D775,Customer_Demand!$D:$BF,COLUMNS($I775:BB775),0)/$K775),(VLOOKUP($D775,Customer_Demand!$D:$BF,COLUMNS($I775:BB775),0)/$I775)),"")</f>
        <v/>
      </c>
      <c r="BC775" s="49" t="str">
        <f>IFERROR(IF($K775&lt;&gt;"SS",(VLOOKUP($D775,Customer_Demand!$D:$BF,COLUMNS($I775:BC775),0)/$I775+VLOOKUP($D775,Customer_Demand!$D:$BF,COLUMNS($I775:BC775),0)/$K775),(VLOOKUP($D775,Customer_Demand!$D:$BF,COLUMNS($I775:BC775),0)/$I775)),"")</f>
        <v/>
      </c>
      <c r="BD775" s="49" t="str">
        <f>IFERROR(IF($K775&lt;&gt;"SS",(VLOOKUP($D775,Customer_Demand!$D:$BF,COLUMNS($I775:BD775),0)/$I775+VLOOKUP($D775,Customer_Demand!$D:$BF,COLUMNS($I775:BD775),0)/$K775),(VLOOKUP($D775,Customer_Demand!$D:$BF,COLUMNS($I775:BD775),0)/$I775)),"")</f>
        <v/>
      </c>
      <c r="BE775" s="49" t="str">
        <f>IFERROR(IF($K775&lt;&gt;"SS",(VLOOKUP($D775,Customer_Demand!$D:$BF,COLUMNS($I775:BE775),0)/$I775+VLOOKUP($D775,Customer_Demand!$D:$BF,COLUMNS($I775:BE775),0)/$K775),(VLOOKUP($D775,Customer_Demand!$D:$BF,COLUMNS($I775:BE775),0)/$I775)),"")</f>
        <v/>
      </c>
      <c r="BF775" s="49" t="str">
        <f>IFERROR(IF($K775&lt;&gt;"SS",(VLOOKUP($D775,Customer_Demand!$D:$BF,COLUMNS($I775:BF775),0)/$I775+VLOOKUP($D775,Customer_Demand!$D:$BF,COLUMNS($I775:BF775),0)/$K775),(VLOOKUP($D775,Customer_Demand!$D:$BF,COLUMNS($I775:BF775),0)/$I775)),"")</f>
        <v/>
      </c>
      <c r="BG775" s="49" t="str">
        <f>IFERROR(IF($K775&lt;&gt;"SS",(VLOOKUP($D775,Customer_Demand!$D:$BF,COLUMNS($I775:BG775),0)/$I775+VLOOKUP($D775,Customer_Demand!$D:$BF,COLUMNS($I775:BG775),0)/$K775),(VLOOKUP($D775,Customer_Demand!$D:$BF,COLUMNS($I775:BG775),0)/$I775)),"")</f>
        <v/>
      </c>
      <c r="BH775" s="49" t="str">
        <f>IFERROR(IF($K775&lt;&gt;"SS",(VLOOKUP($D775,Customer_Demand!$D:$BF,COLUMNS($I775:BH775),0)/$I775+VLOOKUP($D775,Customer_Demand!$D:$BF,COLUMNS($I775:BH775),0)/$K775),(VLOOKUP($D775,Customer_Demand!$D:$BF,COLUMNS($I775:BH775),0)/$I775)),"")</f>
        <v/>
      </c>
      <c r="BI775" s="49" t="str">
        <f>IFERROR(IF($K775&lt;&gt;"SS",(VLOOKUP($D775,Customer_Demand!$D:$BF,COLUMNS($I775:BI775),0)/$I775+VLOOKUP($D775,Customer_Demand!$D:$BF,COLUMNS($I775:BI775),0)/$K775),(VLOOKUP($D775,Customer_Demand!$D:$BF,COLUMNS($I775:BI775),0)/$I775)),"")</f>
        <v/>
      </c>
      <c r="BJ775" s="49" t="str">
        <f>IFERROR(IF($K775&lt;&gt;"SS",(VLOOKUP($D775,Customer_Demand!$D:$BF,COLUMNS($I775:BJ775),0)/$I775+VLOOKUP($D775,Customer_Demand!$D:$BF,COLUMNS($I775:BJ775),0)/$K775),(VLOOKUP($D775,Customer_Demand!$D:$BF,COLUMNS($I775:BJ775),0)/$I775)),"")</f>
        <v/>
      </c>
      <c r="BK775" s="50" t="str">
        <f>IFERROR(IF($K775&lt;&gt;"SS",(VLOOKUP($D775,Customer_Demand!$D:$BF,COLUMNS($I775:BK775),0)/$I775+VLOOKUP($D775,Customer_Demand!$D:$BF,COLUMNS($I775:BK775),0)/$K775),(VLOOKUP($D775,Customer_Demand!$D:$BF,COLUMNS($I775:BK775),0)/$I775)),"")</f>
        <v/>
      </c>
    </row>
    <row r="776" spans="2:63" x14ac:dyDescent="0.2">
      <c r="B776" s="12" t="str">
        <f t="shared" ref="B776:B839" si="55">IF(C776&lt;&gt;"",B775+1,"")</f>
        <v/>
      </c>
      <c r="C776" s="45" t="str">
        <f>IF((Customer_Demand!C776)&lt;&gt;"",Customer_Demand!C776,"")</f>
        <v/>
      </c>
      <c r="D776" s="45" t="str">
        <f>IF(C776&lt;&gt;"",Customer_Demand!D776,"")</f>
        <v/>
      </c>
      <c r="E776" s="52" t="str">
        <f>IF(C776&lt;&gt;"",Customer_Demand!E776,"")</f>
        <v/>
      </c>
      <c r="F776" s="47" t="str">
        <f>IF(C776&lt;&gt;"",VLOOKUP(D776,Customer_Demand!$D$5:$F$1005,3,0),"")</f>
        <v/>
      </c>
      <c r="G776" s="48" t="str">
        <f t="shared" si="52"/>
        <v/>
      </c>
      <c r="H776" s="48" t="str">
        <f t="shared" si="53"/>
        <v/>
      </c>
      <c r="I776" s="48" t="str">
        <f>IFERROR(IF(C776&lt;&gt;"",VLOOKUP($H776,SMT_Cycle_Time_Data!$F:$Q,4,0),""),"SGR Not Defined")</f>
        <v/>
      </c>
      <c r="J776" s="48" t="str">
        <f t="shared" si="54"/>
        <v/>
      </c>
      <c r="K776" s="48" t="str">
        <f>IF(C776&lt;&gt;"",IFERROR(VLOOKUP($J776,SMT_Cycle_Time_Data!$F:$Q,4,0),"SS"),"")</f>
        <v/>
      </c>
      <c r="L776" s="49" t="str">
        <f>IFERROR(IF($K776&lt;&gt;"SS",(VLOOKUP($D776,Customer_Demand!$D:$BF,COLUMNS($I776:L776),0)/$I776+VLOOKUP($D776,Customer_Demand!$D:$BF,COLUMNS($I776:L776),0)/$K776),(VLOOKUP($D776,Customer_Demand!$D:$BF,COLUMNS($I776:L776),0)/$I776)),"")</f>
        <v/>
      </c>
      <c r="M776" s="49" t="str">
        <f>IFERROR(IF($K776&lt;&gt;"SS",(VLOOKUP($D776,Customer_Demand!$D:$BF,COLUMNS($I776:M776),0)/$I776+VLOOKUP($D776,Customer_Demand!$D:$BF,COLUMNS($I776:M776),0)/$K776),(VLOOKUP($D776,Customer_Demand!$D:$BF,COLUMNS($I776:M776),0)/$I776)),"")</f>
        <v/>
      </c>
      <c r="N776" s="49" t="str">
        <f>IFERROR(IF($K776&lt;&gt;"SS",(VLOOKUP($D776,Customer_Demand!$D:$BF,COLUMNS($I776:N776),0)/$I776+VLOOKUP($D776,Customer_Demand!$D:$BF,COLUMNS($I776:N776),0)/$K776),(VLOOKUP($D776,Customer_Demand!$D:$BF,COLUMNS($I776:N776),0)/$I776)),"")</f>
        <v/>
      </c>
      <c r="O776" s="49" t="str">
        <f>IFERROR(IF($K776&lt;&gt;"SS",(VLOOKUP($D776,Customer_Demand!$D:$BF,COLUMNS($I776:O776),0)/$I776+VLOOKUP($D776,Customer_Demand!$D:$BF,COLUMNS($I776:O776),0)/$K776),(VLOOKUP($D776,Customer_Demand!$D:$BF,COLUMNS($I776:O776),0)/$I776)),"")</f>
        <v/>
      </c>
      <c r="P776" s="49" t="str">
        <f>IFERROR(IF($K776&lt;&gt;"SS",(VLOOKUP($D776,Customer_Demand!$D:$BF,COLUMNS($I776:P776),0)/$I776+VLOOKUP($D776,Customer_Demand!$D:$BF,COLUMNS($I776:P776),0)/$K776),(VLOOKUP($D776,Customer_Demand!$D:$BF,COLUMNS($I776:P776),0)/$I776)),"")</f>
        <v/>
      </c>
      <c r="Q776" s="49" t="str">
        <f>IFERROR(IF($K776&lt;&gt;"SS",(VLOOKUP($D776,Customer_Demand!$D:$BF,COLUMNS($I776:Q776),0)/$I776+VLOOKUP($D776,Customer_Demand!$D:$BF,COLUMNS($I776:Q776),0)/$K776),(VLOOKUP($D776,Customer_Demand!$D:$BF,COLUMNS($I776:Q776),0)/$I776)),"")</f>
        <v/>
      </c>
      <c r="R776" s="49" t="str">
        <f>IFERROR(IF($K776&lt;&gt;"SS",(VLOOKUP($D776,Customer_Demand!$D:$BF,COLUMNS($I776:R776),0)/$I776+VLOOKUP($D776,Customer_Demand!$D:$BF,COLUMNS($I776:R776),0)/$K776),(VLOOKUP($D776,Customer_Demand!$D:$BF,COLUMNS($I776:R776),0)/$I776)),"")</f>
        <v/>
      </c>
      <c r="S776" s="49" t="str">
        <f>IFERROR(IF($K776&lt;&gt;"SS",(VLOOKUP($D776,Customer_Demand!$D:$BF,COLUMNS($I776:S776),0)/$I776+VLOOKUP($D776,Customer_Demand!$D:$BF,COLUMNS($I776:S776),0)/$K776),(VLOOKUP($D776,Customer_Demand!$D:$BF,COLUMNS($I776:S776),0)/$I776)),"")</f>
        <v/>
      </c>
      <c r="T776" s="49" t="str">
        <f>IFERROR(IF($K776&lt;&gt;"SS",(VLOOKUP($D776,Customer_Demand!$D:$BF,COLUMNS($I776:T776),0)/$I776+VLOOKUP($D776,Customer_Demand!$D:$BF,COLUMNS($I776:T776),0)/$K776),(VLOOKUP($D776,Customer_Demand!$D:$BF,COLUMNS($I776:T776),0)/$I776)),"")</f>
        <v/>
      </c>
      <c r="U776" s="49" t="str">
        <f>IFERROR(IF($K776&lt;&gt;"SS",(VLOOKUP($D776,Customer_Demand!$D:$BF,COLUMNS($I776:U776),0)/$I776+VLOOKUP($D776,Customer_Demand!$D:$BF,COLUMNS($I776:U776),0)/$K776),(VLOOKUP($D776,Customer_Demand!$D:$BF,COLUMNS($I776:U776),0)/$I776)),"")</f>
        <v/>
      </c>
      <c r="V776" s="49" t="str">
        <f>IFERROR(IF($K776&lt;&gt;"SS",(VLOOKUP($D776,Customer_Demand!$D:$BF,COLUMNS($I776:V776),0)/$I776+VLOOKUP($D776,Customer_Demand!$D:$BF,COLUMNS($I776:V776),0)/$K776),(VLOOKUP($D776,Customer_Demand!$D:$BF,COLUMNS($I776:V776),0)/$I776)),"")</f>
        <v/>
      </c>
      <c r="W776" s="49" t="str">
        <f>IFERROR(IF($K776&lt;&gt;"SS",(VLOOKUP($D776,Customer_Demand!$D:$BF,COLUMNS($I776:W776),0)/$I776+VLOOKUP($D776,Customer_Demand!$D:$BF,COLUMNS($I776:W776),0)/$K776),(VLOOKUP($D776,Customer_Demand!$D:$BF,COLUMNS($I776:W776),0)/$I776)),"")</f>
        <v/>
      </c>
      <c r="X776" s="49" t="str">
        <f>IFERROR(IF($K776&lt;&gt;"SS",(VLOOKUP($D776,Customer_Demand!$D:$BF,COLUMNS($I776:X776),0)/$I776+VLOOKUP($D776,Customer_Demand!$D:$BF,COLUMNS($I776:X776),0)/$K776),(VLOOKUP($D776,Customer_Demand!$D:$BF,COLUMNS($I776:X776),0)/$I776)),"")</f>
        <v/>
      </c>
      <c r="Y776" s="49" t="str">
        <f>IFERROR(IF($K776&lt;&gt;"SS",(VLOOKUP($D776,Customer_Demand!$D:$BF,COLUMNS($I776:Y776),0)/$I776+VLOOKUP($D776,Customer_Demand!$D:$BF,COLUMNS($I776:Y776),0)/$K776),(VLOOKUP($D776,Customer_Demand!$D:$BF,COLUMNS($I776:Y776),0)/$I776)),"")</f>
        <v/>
      </c>
      <c r="Z776" s="49" t="str">
        <f>IFERROR(IF($K776&lt;&gt;"SS",(VLOOKUP($D776,Customer_Demand!$D:$BF,COLUMNS($I776:Z776),0)/$I776+VLOOKUP($D776,Customer_Demand!$D:$BF,COLUMNS($I776:Z776),0)/$K776),(VLOOKUP($D776,Customer_Demand!$D:$BF,COLUMNS($I776:Z776),0)/$I776)),"")</f>
        <v/>
      </c>
      <c r="AA776" s="49" t="str">
        <f>IFERROR(IF($K776&lt;&gt;"SS",(VLOOKUP($D776,Customer_Demand!$D:$BF,COLUMNS($I776:AA776),0)/$I776+VLOOKUP($D776,Customer_Demand!$D:$BF,COLUMNS($I776:AA776),0)/$K776),(VLOOKUP($D776,Customer_Demand!$D:$BF,COLUMNS($I776:AA776),0)/$I776)),"")</f>
        <v/>
      </c>
      <c r="AB776" s="49" t="str">
        <f>IFERROR(IF($K776&lt;&gt;"SS",(VLOOKUP($D776,Customer_Demand!$D:$BF,COLUMNS($I776:AB776),0)/$I776+VLOOKUP($D776,Customer_Demand!$D:$BF,COLUMNS($I776:AB776),0)/$K776),(VLOOKUP($D776,Customer_Demand!$D:$BF,COLUMNS($I776:AB776),0)/$I776)),"")</f>
        <v/>
      </c>
      <c r="AC776" s="49" t="str">
        <f>IFERROR(IF($K776&lt;&gt;"SS",(VLOOKUP($D776,Customer_Demand!$D:$BF,COLUMNS($I776:AC776),0)/$I776+VLOOKUP($D776,Customer_Demand!$D:$BF,COLUMNS($I776:AC776),0)/$K776),(VLOOKUP($D776,Customer_Demand!$D:$BF,COLUMNS($I776:AC776),0)/$I776)),"")</f>
        <v/>
      </c>
      <c r="AD776" s="49" t="str">
        <f>IFERROR(IF($K776&lt;&gt;"SS",(VLOOKUP($D776,Customer_Demand!$D:$BF,COLUMNS($I776:AD776),0)/$I776+VLOOKUP($D776,Customer_Demand!$D:$BF,COLUMNS($I776:AD776),0)/$K776),(VLOOKUP($D776,Customer_Demand!$D:$BF,COLUMNS($I776:AD776),0)/$I776)),"")</f>
        <v/>
      </c>
      <c r="AE776" s="49" t="str">
        <f>IFERROR(IF($K776&lt;&gt;"SS",(VLOOKUP($D776,Customer_Demand!$D:$BF,COLUMNS($I776:AE776),0)/$I776+VLOOKUP($D776,Customer_Demand!$D:$BF,COLUMNS($I776:AE776),0)/$K776),(VLOOKUP($D776,Customer_Demand!$D:$BF,COLUMNS($I776:AE776),0)/$I776)),"")</f>
        <v/>
      </c>
      <c r="AF776" s="49" t="str">
        <f>IFERROR(IF($K776&lt;&gt;"SS",(VLOOKUP($D776,Customer_Demand!$D:$BF,COLUMNS($I776:AF776),0)/$I776+VLOOKUP($D776,Customer_Demand!$D:$BF,COLUMNS($I776:AF776),0)/$K776),(VLOOKUP($D776,Customer_Demand!$D:$BF,COLUMNS($I776:AF776),0)/$I776)),"")</f>
        <v/>
      </c>
      <c r="AG776" s="49" t="str">
        <f>IFERROR(IF($K776&lt;&gt;"SS",(VLOOKUP($D776,Customer_Demand!$D:$BF,COLUMNS($I776:AG776),0)/$I776+VLOOKUP($D776,Customer_Demand!$D:$BF,COLUMNS($I776:AG776),0)/$K776),(VLOOKUP($D776,Customer_Demand!$D:$BF,COLUMNS($I776:AG776),0)/$I776)),"")</f>
        <v/>
      </c>
      <c r="AH776" s="49" t="str">
        <f>IFERROR(IF($K776&lt;&gt;"SS",(VLOOKUP($D776,Customer_Demand!$D:$BF,COLUMNS($I776:AH776),0)/$I776+VLOOKUP($D776,Customer_Demand!$D:$BF,COLUMNS($I776:AH776),0)/$K776),(VLOOKUP($D776,Customer_Demand!$D:$BF,COLUMNS($I776:AH776),0)/$I776)),"")</f>
        <v/>
      </c>
      <c r="AI776" s="49" t="str">
        <f>IFERROR(IF($K776&lt;&gt;"SS",(VLOOKUP($D776,Customer_Demand!$D:$BF,COLUMNS($I776:AI776),0)/$I776+VLOOKUP($D776,Customer_Demand!$D:$BF,COLUMNS($I776:AI776),0)/$K776),(VLOOKUP($D776,Customer_Demand!$D:$BF,COLUMNS($I776:AI776),0)/$I776)),"")</f>
        <v/>
      </c>
      <c r="AJ776" s="49" t="str">
        <f>IFERROR(IF($K776&lt;&gt;"SS",(VLOOKUP($D776,Customer_Demand!$D:$BF,COLUMNS($I776:AJ776),0)/$I776+VLOOKUP($D776,Customer_Demand!$D:$BF,COLUMNS($I776:AJ776),0)/$K776),(VLOOKUP($D776,Customer_Demand!$D:$BF,COLUMNS($I776:AJ776),0)/$I776)),"")</f>
        <v/>
      </c>
      <c r="AK776" s="49" t="str">
        <f>IFERROR(IF($K776&lt;&gt;"SS",(VLOOKUP($D776,Customer_Demand!$D:$BF,COLUMNS($I776:AK776),0)/$I776+VLOOKUP($D776,Customer_Demand!$D:$BF,COLUMNS($I776:AK776),0)/$K776),(VLOOKUP($D776,Customer_Demand!$D:$BF,COLUMNS($I776:AK776),0)/$I776)),"")</f>
        <v/>
      </c>
      <c r="AL776" s="49" t="str">
        <f>IFERROR(IF($K776&lt;&gt;"SS",(VLOOKUP($D776,Customer_Demand!$D:$BF,COLUMNS($I776:AL776),0)/$I776+VLOOKUP($D776,Customer_Demand!$D:$BF,COLUMNS($I776:AL776),0)/$K776),(VLOOKUP($D776,Customer_Demand!$D:$BF,COLUMNS($I776:AL776),0)/$I776)),"")</f>
        <v/>
      </c>
      <c r="AM776" s="49" t="str">
        <f>IFERROR(IF($K776&lt;&gt;"SS",(VLOOKUP($D776,Customer_Demand!$D:$BF,COLUMNS($I776:AM776),0)/$I776+VLOOKUP($D776,Customer_Demand!$D:$BF,COLUMNS($I776:AM776),0)/$K776),(VLOOKUP($D776,Customer_Demand!$D:$BF,COLUMNS($I776:AM776),0)/$I776)),"")</f>
        <v/>
      </c>
      <c r="AN776" s="49" t="str">
        <f>IFERROR(IF($K776&lt;&gt;"SS",(VLOOKUP($D776,Customer_Demand!$D:$BF,COLUMNS($I776:AN776),0)/$I776+VLOOKUP($D776,Customer_Demand!$D:$BF,COLUMNS($I776:AN776),0)/$K776),(VLOOKUP($D776,Customer_Demand!$D:$BF,COLUMNS($I776:AN776),0)/$I776)),"")</f>
        <v/>
      </c>
      <c r="AO776" s="49" t="str">
        <f>IFERROR(IF($K776&lt;&gt;"SS",(VLOOKUP($D776,Customer_Demand!$D:$BF,COLUMNS($I776:AO776),0)/$I776+VLOOKUP($D776,Customer_Demand!$D:$BF,COLUMNS($I776:AO776),0)/$K776),(VLOOKUP($D776,Customer_Demand!$D:$BF,COLUMNS($I776:AO776),0)/$I776)),"")</f>
        <v/>
      </c>
      <c r="AP776" s="49" t="str">
        <f>IFERROR(IF($K776&lt;&gt;"SS",(VLOOKUP($D776,Customer_Demand!$D:$BF,COLUMNS($I776:AP776),0)/$I776+VLOOKUP($D776,Customer_Demand!$D:$BF,COLUMNS($I776:AP776),0)/$K776),(VLOOKUP($D776,Customer_Demand!$D:$BF,COLUMNS($I776:AP776),0)/$I776)),"")</f>
        <v/>
      </c>
      <c r="AQ776" s="49" t="str">
        <f>IFERROR(IF($K776&lt;&gt;"SS",(VLOOKUP($D776,Customer_Demand!$D:$BF,COLUMNS($I776:AQ776),0)/$I776+VLOOKUP($D776,Customer_Demand!$D:$BF,COLUMNS($I776:AQ776),0)/$K776),(VLOOKUP($D776,Customer_Demand!$D:$BF,COLUMNS($I776:AQ776),0)/$I776)),"")</f>
        <v/>
      </c>
      <c r="AR776" s="49" t="str">
        <f>IFERROR(IF($K776&lt;&gt;"SS",(VLOOKUP($D776,Customer_Demand!$D:$BF,COLUMNS($I776:AR776),0)/$I776+VLOOKUP($D776,Customer_Demand!$D:$BF,COLUMNS($I776:AR776),0)/$K776),(VLOOKUP($D776,Customer_Demand!$D:$BF,COLUMNS($I776:AR776),0)/$I776)),"")</f>
        <v/>
      </c>
      <c r="AS776" s="49" t="str">
        <f>IFERROR(IF($K776&lt;&gt;"SS",(VLOOKUP($D776,Customer_Demand!$D:$BF,COLUMNS($I776:AS776),0)/$I776+VLOOKUP($D776,Customer_Demand!$D:$BF,COLUMNS($I776:AS776),0)/$K776),(VLOOKUP($D776,Customer_Demand!$D:$BF,COLUMNS($I776:AS776),0)/$I776)),"")</f>
        <v/>
      </c>
      <c r="AT776" s="49" t="str">
        <f>IFERROR(IF($K776&lt;&gt;"SS",(VLOOKUP($D776,Customer_Demand!$D:$BF,COLUMNS($I776:AT776),0)/$I776+VLOOKUP($D776,Customer_Demand!$D:$BF,COLUMNS($I776:AT776),0)/$K776),(VLOOKUP($D776,Customer_Demand!$D:$BF,COLUMNS($I776:AT776),0)/$I776)),"")</f>
        <v/>
      </c>
      <c r="AU776" s="49" t="str">
        <f>IFERROR(IF($K776&lt;&gt;"SS",(VLOOKUP($D776,Customer_Demand!$D:$BF,COLUMNS($I776:AU776),0)/$I776+VLOOKUP($D776,Customer_Demand!$D:$BF,COLUMNS($I776:AU776),0)/$K776),(VLOOKUP($D776,Customer_Demand!$D:$BF,COLUMNS($I776:AU776),0)/$I776)),"")</f>
        <v/>
      </c>
      <c r="AV776" s="49" t="str">
        <f>IFERROR(IF($K776&lt;&gt;"SS",(VLOOKUP($D776,Customer_Demand!$D:$BF,COLUMNS($I776:AV776),0)/$I776+VLOOKUP($D776,Customer_Demand!$D:$BF,COLUMNS($I776:AV776),0)/$K776),(VLOOKUP($D776,Customer_Demand!$D:$BF,COLUMNS($I776:AV776),0)/$I776)),"")</f>
        <v/>
      </c>
      <c r="AW776" s="49" t="str">
        <f>IFERROR(IF($K776&lt;&gt;"SS",(VLOOKUP($D776,Customer_Demand!$D:$BF,COLUMNS($I776:AW776),0)/$I776+VLOOKUP($D776,Customer_Demand!$D:$BF,COLUMNS($I776:AW776),0)/$K776),(VLOOKUP($D776,Customer_Demand!$D:$BF,COLUMNS($I776:AW776),0)/$I776)),"")</f>
        <v/>
      </c>
      <c r="AX776" s="49" t="str">
        <f>IFERROR(IF($K776&lt;&gt;"SS",(VLOOKUP($D776,Customer_Demand!$D:$BF,COLUMNS($I776:AX776),0)/$I776+VLOOKUP($D776,Customer_Demand!$D:$BF,COLUMNS($I776:AX776),0)/$K776),(VLOOKUP($D776,Customer_Demand!$D:$BF,COLUMNS($I776:AX776),0)/$I776)),"")</f>
        <v/>
      </c>
      <c r="AY776" s="49" t="str">
        <f>IFERROR(IF($K776&lt;&gt;"SS",(VLOOKUP($D776,Customer_Demand!$D:$BF,COLUMNS($I776:AY776),0)/$I776+VLOOKUP($D776,Customer_Demand!$D:$BF,COLUMNS($I776:AY776),0)/$K776),(VLOOKUP($D776,Customer_Demand!$D:$BF,COLUMNS($I776:AY776),0)/$I776)),"")</f>
        <v/>
      </c>
      <c r="AZ776" s="49" t="str">
        <f>IFERROR(IF($K776&lt;&gt;"SS",(VLOOKUP($D776,Customer_Demand!$D:$BF,COLUMNS($I776:AZ776),0)/$I776+VLOOKUP($D776,Customer_Demand!$D:$BF,COLUMNS($I776:AZ776),0)/$K776),(VLOOKUP($D776,Customer_Demand!$D:$BF,COLUMNS($I776:AZ776),0)/$I776)),"")</f>
        <v/>
      </c>
      <c r="BA776" s="49" t="str">
        <f>IFERROR(IF($K776&lt;&gt;"SS",(VLOOKUP($D776,Customer_Demand!$D:$BF,COLUMNS($I776:BA776),0)/$I776+VLOOKUP($D776,Customer_Demand!$D:$BF,COLUMNS($I776:BA776),0)/$K776),(VLOOKUP($D776,Customer_Demand!$D:$BF,COLUMNS($I776:BA776),0)/$I776)),"")</f>
        <v/>
      </c>
      <c r="BB776" s="49" t="str">
        <f>IFERROR(IF($K776&lt;&gt;"SS",(VLOOKUP($D776,Customer_Demand!$D:$BF,COLUMNS($I776:BB776),0)/$I776+VLOOKUP($D776,Customer_Demand!$D:$BF,COLUMNS($I776:BB776),0)/$K776),(VLOOKUP($D776,Customer_Demand!$D:$BF,COLUMNS($I776:BB776),0)/$I776)),"")</f>
        <v/>
      </c>
      <c r="BC776" s="49" t="str">
        <f>IFERROR(IF($K776&lt;&gt;"SS",(VLOOKUP($D776,Customer_Demand!$D:$BF,COLUMNS($I776:BC776),0)/$I776+VLOOKUP($D776,Customer_Demand!$D:$BF,COLUMNS($I776:BC776),0)/$K776),(VLOOKUP($D776,Customer_Demand!$D:$BF,COLUMNS($I776:BC776),0)/$I776)),"")</f>
        <v/>
      </c>
      <c r="BD776" s="49" t="str">
        <f>IFERROR(IF($K776&lt;&gt;"SS",(VLOOKUP($D776,Customer_Demand!$D:$BF,COLUMNS($I776:BD776),0)/$I776+VLOOKUP($D776,Customer_Demand!$D:$BF,COLUMNS($I776:BD776),0)/$K776),(VLOOKUP($D776,Customer_Demand!$D:$BF,COLUMNS($I776:BD776),0)/$I776)),"")</f>
        <v/>
      </c>
      <c r="BE776" s="49" t="str">
        <f>IFERROR(IF($K776&lt;&gt;"SS",(VLOOKUP($D776,Customer_Demand!$D:$BF,COLUMNS($I776:BE776),0)/$I776+VLOOKUP($D776,Customer_Demand!$D:$BF,COLUMNS($I776:BE776),0)/$K776),(VLOOKUP($D776,Customer_Demand!$D:$BF,COLUMNS($I776:BE776),0)/$I776)),"")</f>
        <v/>
      </c>
      <c r="BF776" s="49" t="str">
        <f>IFERROR(IF($K776&lt;&gt;"SS",(VLOOKUP($D776,Customer_Demand!$D:$BF,COLUMNS($I776:BF776),0)/$I776+VLOOKUP($D776,Customer_Demand!$D:$BF,COLUMNS($I776:BF776),0)/$K776),(VLOOKUP($D776,Customer_Demand!$D:$BF,COLUMNS($I776:BF776),0)/$I776)),"")</f>
        <v/>
      </c>
      <c r="BG776" s="49" t="str">
        <f>IFERROR(IF($K776&lt;&gt;"SS",(VLOOKUP($D776,Customer_Demand!$D:$BF,COLUMNS($I776:BG776),0)/$I776+VLOOKUP($D776,Customer_Demand!$D:$BF,COLUMNS($I776:BG776),0)/$K776),(VLOOKUP($D776,Customer_Demand!$D:$BF,COLUMNS($I776:BG776),0)/$I776)),"")</f>
        <v/>
      </c>
      <c r="BH776" s="49" t="str">
        <f>IFERROR(IF($K776&lt;&gt;"SS",(VLOOKUP($D776,Customer_Demand!$D:$BF,COLUMNS($I776:BH776),0)/$I776+VLOOKUP($D776,Customer_Demand!$D:$BF,COLUMNS($I776:BH776),0)/$K776),(VLOOKUP($D776,Customer_Demand!$D:$BF,COLUMNS($I776:BH776),0)/$I776)),"")</f>
        <v/>
      </c>
      <c r="BI776" s="49" t="str">
        <f>IFERROR(IF($K776&lt;&gt;"SS",(VLOOKUP($D776,Customer_Demand!$D:$BF,COLUMNS($I776:BI776),0)/$I776+VLOOKUP($D776,Customer_Demand!$D:$BF,COLUMNS($I776:BI776),0)/$K776),(VLOOKUP($D776,Customer_Demand!$D:$BF,COLUMNS($I776:BI776),0)/$I776)),"")</f>
        <v/>
      </c>
      <c r="BJ776" s="49" t="str">
        <f>IFERROR(IF($K776&lt;&gt;"SS",(VLOOKUP($D776,Customer_Demand!$D:$BF,COLUMNS($I776:BJ776),0)/$I776+VLOOKUP($D776,Customer_Demand!$D:$BF,COLUMNS($I776:BJ776),0)/$K776),(VLOOKUP($D776,Customer_Demand!$D:$BF,COLUMNS($I776:BJ776),0)/$I776)),"")</f>
        <v/>
      </c>
      <c r="BK776" s="50" t="str">
        <f>IFERROR(IF($K776&lt;&gt;"SS",(VLOOKUP($D776,Customer_Demand!$D:$BF,COLUMNS($I776:BK776),0)/$I776+VLOOKUP($D776,Customer_Demand!$D:$BF,COLUMNS($I776:BK776),0)/$K776),(VLOOKUP($D776,Customer_Demand!$D:$BF,COLUMNS($I776:BK776),0)/$I776)),"")</f>
        <v/>
      </c>
    </row>
    <row r="777" spans="2:63" x14ac:dyDescent="0.2">
      <c r="B777" s="12" t="str">
        <f t="shared" si="55"/>
        <v/>
      </c>
      <c r="C777" s="45" t="str">
        <f>IF((Customer_Demand!C777)&lt;&gt;"",Customer_Demand!C777,"")</f>
        <v/>
      </c>
      <c r="D777" s="45" t="str">
        <f>IF(C777&lt;&gt;"",Customer_Demand!D777,"")</f>
        <v/>
      </c>
      <c r="E777" s="52" t="str">
        <f>IF(C777&lt;&gt;"",Customer_Demand!E777,"")</f>
        <v/>
      </c>
      <c r="F777" s="47" t="str">
        <f>IF(C777&lt;&gt;"",VLOOKUP(D777,Customer_Demand!$D$5:$F$1005,3,0),"")</f>
        <v/>
      </c>
      <c r="G777" s="48" t="str">
        <f t="shared" si="52"/>
        <v/>
      </c>
      <c r="H777" s="48" t="str">
        <f t="shared" si="53"/>
        <v/>
      </c>
      <c r="I777" s="48" t="str">
        <f>IFERROR(IF(C777&lt;&gt;"",VLOOKUP($H777,SMT_Cycle_Time_Data!$F:$Q,4,0),""),"SGR Not Defined")</f>
        <v/>
      </c>
      <c r="J777" s="48" t="str">
        <f t="shared" si="54"/>
        <v/>
      </c>
      <c r="K777" s="48" t="str">
        <f>IF(C777&lt;&gt;"",IFERROR(VLOOKUP($J777,SMT_Cycle_Time_Data!$F:$Q,4,0),"SS"),"")</f>
        <v/>
      </c>
      <c r="L777" s="49" t="str">
        <f>IFERROR(IF($K777&lt;&gt;"SS",(VLOOKUP($D777,Customer_Demand!$D:$BF,COLUMNS($I777:L777),0)/$I777+VLOOKUP($D777,Customer_Demand!$D:$BF,COLUMNS($I777:L777),0)/$K777),(VLOOKUP($D777,Customer_Demand!$D:$BF,COLUMNS($I777:L777),0)/$I777)),"")</f>
        <v/>
      </c>
      <c r="M777" s="49" t="str">
        <f>IFERROR(IF($K777&lt;&gt;"SS",(VLOOKUP($D777,Customer_Demand!$D:$BF,COLUMNS($I777:M777),0)/$I777+VLOOKUP($D777,Customer_Demand!$D:$BF,COLUMNS($I777:M777),0)/$K777),(VLOOKUP($D777,Customer_Demand!$D:$BF,COLUMNS($I777:M777),0)/$I777)),"")</f>
        <v/>
      </c>
      <c r="N777" s="49" t="str">
        <f>IFERROR(IF($K777&lt;&gt;"SS",(VLOOKUP($D777,Customer_Demand!$D:$BF,COLUMNS($I777:N777),0)/$I777+VLOOKUP($D777,Customer_Demand!$D:$BF,COLUMNS($I777:N777),0)/$K777),(VLOOKUP($D777,Customer_Demand!$D:$BF,COLUMNS($I777:N777),0)/$I777)),"")</f>
        <v/>
      </c>
      <c r="O777" s="49" t="str">
        <f>IFERROR(IF($K777&lt;&gt;"SS",(VLOOKUP($D777,Customer_Demand!$D:$BF,COLUMNS($I777:O777),0)/$I777+VLOOKUP($D777,Customer_Demand!$D:$BF,COLUMNS($I777:O777),0)/$K777),(VLOOKUP($D777,Customer_Demand!$D:$BF,COLUMNS($I777:O777),0)/$I777)),"")</f>
        <v/>
      </c>
      <c r="P777" s="49" t="str">
        <f>IFERROR(IF($K777&lt;&gt;"SS",(VLOOKUP($D777,Customer_Demand!$D:$BF,COLUMNS($I777:P777),0)/$I777+VLOOKUP($D777,Customer_Demand!$D:$BF,COLUMNS($I777:P777),0)/$K777),(VLOOKUP($D777,Customer_Demand!$D:$BF,COLUMNS($I777:P777),0)/$I777)),"")</f>
        <v/>
      </c>
      <c r="Q777" s="49" t="str">
        <f>IFERROR(IF($K777&lt;&gt;"SS",(VLOOKUP($D777,Customer_Demand!$D:$BF,COLUMNS($I777:Q777),0)/$I777+VLOOKUP($D777,Customer_Demand!$D:$BF,COLUMNS($I777:Q777),0)/$K777),(VLOOKUP($D777,Customer_Demand!$D:$BF,COLUMNS($I777:Q777),0)/$I777)),"")</f>
        <v/>
      </c>
      <c r="R777" s="49" t="str">
        <f>IFERROR(IF($K777&lt;&gt;"SS",(VLOOKUP($D777,Customer_Demand!$D:$BF,COLUMNS($I777:R777),0)/$I777+VLOOKUP($D777,Customer_Demand!$D:$BF,COLUMNS($I777:R777),0)/$K777),(VLOOKUP($D777,Customer_Demand!$D:$BF,COLUMNS($I777:R777),0)/$I777)),"")</f>
        <v/>
      </c>
      <c r="S777" s="49" t="str">
        <f>IFERROR(IF($K777&lt;&gt;"SS",(VLOOKUP($D777,Customer_Demand!$D:$BF,COLUMNS($I777:S777),0)/$I777+VLOOKUP($D777,Customer_Demand!$D:$BF,COLUMNS($I777:S777),0)/$K777),(VLOOKUP($D777,Customer_Demand!$D:$BF,COLUMNS($I777:S777),0)/$I777)),"")</f>
        <v/>
      </c>
      <c r="T777" s="49" t="str">
        <f>IFERROR(IF($K777&lt;&gt;"SS",(VLOOKUP($D777,Customer_Demand!$D:$BF,COLUMNS($I777:T777),0)/$I777+VLOOKUP($D777,Customer_Demand!$D:$BF,COLUMNS($I777:T777),0)/$K777),(VLOOKUP($D777,Customer_Demand!$D:$BF,COLUMNS($I777:T777),0)/$I777)),"")</f>
        <v/>
      </c>
      <c r="U777" s="49" t="str">
        <f>IFERROR(IF($K777&lt;&gt;"SS",(VLOOKUP($D777,Customer_Demand!$D:$BF,COLUMNS($I777:U777),0)/$I777+VLOOKUP($D777,Customer_Demand!$D:$BF,COLUMNS($I777:U777),0)/$K777),(VLOOKUP($D777,Customer_Demand!$D:$BF,COLUMNS($I777:U777),0)/$I777)),"")</f>
        <v/>
      </c>
      <c r="V777" s="49" t="str">
        <f>IFERROR(IF($K777&lt;&gt;"SS",(VLOOKUP($D777,Customer_Demand!$D:$BF,COLUMNS($I777:V777),0)/$I777+VLOOKUP($D777,Customer_Demand!$D:$BF,COLUMNS($I777:V777),0)/$K777),(VLOOKUP($D777,Customer_Demand!$D:$BF,COLUMNS($I777:V777),0)/$I777)),"")</f>
        <v/>
      </c>
      <c r="W777" s="49" t="str">
        <f>IFERROR(IF($K777&lt;&gt;"SS",(VLOOKUP($D777,Customer_Demand!$D:$BF,COLUMNS($I777:W777),0)/$I777+VLOOKUP($D777,Customer_Demand!$D:$BF,COLUMNS($I777:W777),0)/$K777),(VLOOKUP($D777,Customer_Demand!$D:$BF,COLUMNS($I777:W777),0)/$I777)),"")</f>
        <v/>
      </c>
      <c r="X777" s="49" t="str">
        <f>IFERROR(IF($K777&lt;&gt;"SS",(VLOOKUP($D777,Customer_Demand!$D:$BF,COLUMNS($I777:X777),0)/$I777+VLOOKUP($D777,Customer_Demand!$D:$BF,COLUMNS($I777:X777),0)/$K777),(VLOOKUP($D777,Customer_Demand!$D:$BF,COLUMNS($I777:X777),0)/$I777)),"")</f>
        <v/>
      </c>
      <c r="Y777" s="49" t="str">
        <f>IFERROR(IF($K777&lt;&gt;"SS",(VLOOKUP($D777,Customer_Demand!$D:$BF,COLUMNS($I777:Y777),0)/$I777+VLOOKUP($D777,Customer_Demand!$D:$BF,COLUMNS($I777:Y777),0)/$K777),(VLOOKUP($D777,Customer_Demand!$D:$BF,COLUMNS($I777:Y777),0)/$I777)),"")</f>
        <v/>
      </c>
      <c r="Z777" s="49" t="str">
        <f>IFERROR(IF($K777&lt;&gt;"SS",(VLOOKUP($D777,Customer_Demand!$D:$BF,COLUMNS($I777:Z777),0)/$I777+VLOOKUP($D777,Customer_Demand!$D:$BF,COLUMNS($I777:Z777),0)/$K777),(VLOOKUP($D777,Customer_Demand!$D:$BF,COLUMNS($I777:Z777),0)/$I777)),"")</f>
        <v/>
      </c>
      <c r="AA777" s="49" t="str">
        <f>IFERROR(IF($K777&lt;&gt;"SS",(VLOOKUP($D777,Customer_Demand!$D:$BF,COLUMNS($I777:AA777),0)/$I777+VLOOKUP($D777,Customer_Demand!$D:$BF,COLUMNS($I777:AA777),0)/$K777),(VLOOKUP($D777,Customer_Demand!$D:$BF,COLUMNS($I777:AA777),0)/$I777)),"")</f>
        <v/>
      </c>
      <c r="AB777" s="49" t="str">
        <f>IFERROR(IF($K777&lt;&gt;"SS",(VLOOKUP($D777,Customer_Demand!$D:$BF,COLUMNS($I777:AB777),0)/$I777+VLOOKUP($D777,Customer_Demand!$D:$BF,COLUMNS($I777:AB777),0)/$K777),(VLOOKUP($D777,Customer_Demand!$D:$BF,COLUMNS($I777:AB777),0)/$I777)),"")</f>
        <v/>
      </c>
      <c r="AC777" s="49" t="str">
        <f>IFERROR(IF($K777&lt;&gt;"SS",(VLOOKUP($D777,Customer_Demand!$D:$BF,COLUMNS($I777:AC777),0)/$I777+VLOOKUP($D777,Customer_Demand!$D:$BF,COLUMNS($I777:AC777),0)/$K777),(VLOOKUP($D777,Customer_Demand!$D:$BF,COLUMNS($I777:AC777),0)/$I777)),"")</f>
        <v/>
      </c>
      <c r="AD777" s="49" t="str">
        <f>IFERROR(IF($K777&lt;&gt;"SS",(VLOOKUP($D777,Customer_Demand!$D:$BF,COLUMNS($I777:AD777),0)/$I777+VLOOKUP($D777,Customer_Demand!$D:$BF,COLUMNS($I777:AD777),0)/$K777),(VLOOKUP($D777,Customer_Demand!$D:$BF,COLUMNS($I777:AD777),0)/$I777)),"")</f>
        <v/>
      </c>
      <c r="AE777" s="49" t="str">
        <f>IFERROR(IF($K777&lt;&gt;"SS",(VLOOKUP($D777,Customer_Demand!$D:$BF,COLUMNS($I777:AE777),0)/$I777+VLOOKUP($D777,Customer_Demand!$D:$BF,COLUMNS($I777:AE777),0)/$K777),(VLOOKUP($D777,Customer_Demand!$D:$BF,COLUMNS($I777:AE777),0)/$I777)),"")</f>
        <v/>
      </c>
      <c r="AF777" s="49" t="str">
        <f>IFERROR(IF($K777&lt;&gt;"SS",(VLOOKUP($D777,Customer_Demand!$D:$BF,COLUMNS($I777:AF777),0)/$I777+VLOOKUP($D777,Customer_Demand!$D:$BF,COLUMNS($I777:AF777),0)/$K777),(VLOOKUP($D777,Customer_Demand!$D:$BF,COLUMNS($I777:AF777),0)/$I777)),"")</f>
        <v/>
      </c>
      <c r="AG777" s="49" t="str">
        <f>IFERROR(IF($K777&lt;&gt;"SS",(VLOOKUP($D777,Customer_Demand!$D:$BF,COLUMNS($I777:AG777),0)/$I777+VLOOKUP($D777,Customer_Demand!$D:$BF,COLUMNS($I777:AG777),0)/$K777),(VLOOKUP($D777,Customer_Demand!$D:$BF,COLUMNS($I777:AG777),0)/$I777)),"")</f>
        <v/>
      </c>
      <c r="AH777" s="49" t="str">
        <f>IFERROR(IF($K777&lt;&gt;"SS",(VLOOKUP($D777,Customer_Demand!$D:$BF,COLUMNS($I777:AH777),0)/$I777+VLOOKUP($D777,Customer_Demand!$D:$BF,COLUMNS($I777:AH777),0)/$K777),(VLOOKUP($D777,Customer_Demand!$D:$BF,COLUMNS($I777:AH777),0)/$I777)),"")</f>
        <v/>
      </c>
      <c r="AI777" s="49" t="str">
        <f>IFERROR(IF($K777&lt;&gt;"SS",(VLOOKUP($D777,Customer_Demand!$D:$BF,COLUMNS($I777:AI777),0)/$I777+VLOOKUP($D777,Customer_Demand!$D:$BF,COLUMNS($I777:AI777),0)/$K777),(VLOOKUP($D777,Customer_Demand!$D:$BF,COLUMNS($I777:AI777),0)/$I777)),"")</f>
        <v/>
      </c>
      <c r="AJ777" s="49" t="str">
        <f>IFERROR(IF($K777&lt;&gt;"SS",(VLOOKUP($D777,Customer_Demand!$D:$BF,COLUMNS($I777:AJ777),0)/$I777+VLOOKUP($D777,Customer_Demand!$D:$BF,COLUMNS($I777:AJ777),0)/$K777),(VLOOKUP($D777,Customer_Demand!$D:$BF,COLUMNS($I777:AJ777),0)/$I777)),"")</f>
        <v/>
      </c>
      <c r="AK777" s="49" t="str">
        <f>IFERROR(IF($K777&lt;&gt;"SS",(VLOOKUP($D777,Customer_Demand!$D:$BF,COLUMNS($I777:AK777),0)/$I777+VLOOKUP($D777,Customer_Demand!$D:$BF,COLUMNS($I777:AK777),0)/$K777),(VLOOKUP($D777,Customer_Demand!$D:$BF,COLUMNS($I777:AK777),0)/$I777)),"")</f>
        <v/>
      </c>
      <c r="AL777" s="49" t="str">
        <f>IFERROR(IF($K777&lt;&gt;"SS",(VLOOKUP($D777,Customer_Demand!$D:$BF,COLUMNS($I777:AL777),0)/$I777+VLOOKUP($D777,Customer_Demand!$D:$BF,COLUMNS($I777:AL777),0)/$K777),(VLOOKUP($D777,Customer_Demand!$D:$BF,COLUMNS($I777:AL777),0)/$I777)),"")</f>
        <v/>
      </c>
      <c r="AM777" s="49" t="str">
        <f>IFERROR(IF($K777&lt;&gt;"SS",(VLOOKUP($D777,Customer_Demand!$D:$BF,COLUMNS($I777:AM777),0)/$I777+VLOOKUP($D777,Customer_Demand!$D:$BF,COLUMNS($I777:AM777),0)/$K777),(VLOOKUP($D777,Customer_Demand!$D:$BF,COLUMNS($I777:AM777),0)/$I777)),"")</f>
        <v/>
      </c>
      <c r="AN777" s="49" t="str">
        <f>IFERROR(IF($K777&lt;&gt;"SS",(VLOOKUP($D777,Customer_Demand!$D:$BF,COLUMNS($I777:AN777),0)/$I777+VLOOKUP($D777,Customer_Demand!$D:$BF,COLUMNS($I777:AN777),0)/$K777),(VLOOKUP($D777,Customer_Demand!$D:$BF,COLUMNS($I777:AN777),0)/$I777)),"")</f>
        <v/>
      </c>
      <c r="AO777" s="49" t="str">
        <f>IFERROR(IF($K777&lt;&gt;"SS",(VLOOKUP($D777,Customer_Demand!$D:$BF,COLUMNS($I777:AO777),0)/$I777+VLOOKUP($D777,Customer_Demand!$D:$BF,COLUMNS($I777:AO777),0)/$K777),(VLOOKUP($D777,Customer_Demand!$D:$BF,COLUMNS($I777:AO777),0)/$I777)),"")</f>
        <v/>
      </c>
      <c r="AP777" s="49" t="str">
        <f>IFERROR(IF($K777&lt;&gt;"SS",(VLOOKUP($D777,Customer_Demand!$D:$BF,COLUMNS($I777:AP777),0)/$I777+VLOOKUP($D777,Customer_Demand!$D:$BF,COLUMNS($I777:AP777),0)/$K777),(VLOOKUP($D777,Customer_Demand!$D:$BF,COLUMNS($I777:AP777),0)/$I777)),"")</f>
        <v/>
      </c>
      <c r="AQ777" s="49" t="str">
        <f>IFERROR(IF($K777&lt;&gt;"SS",(VLOOKUP($D777,Customer_Demand!$D:$BF,COLUMNS($I777:AQ777),0)/$I777+VLOOKUP($D777,Customer_Demand!$D:$BF,COLUMNS($I777:AQ777),0)/$K777),(VLOOKUP($D777,Customer_Demand!$D:$BF,COLUMNS($I777:AQ777),0)/$I777)),"")</f>
        <v/>
      </c>
      <c r="AR777" s="49" t="str">
        <f>IFERROR(IF($K777&lt;&gt;"SS",(VLOOKUP($D777,Customer_Demand!$D:$BF,COLUMNS($I777:AR777),0)/$I777+VLOOKUP($D777,Customer_Demand!$D:$BF,COLUMNS($I777:AR777),0)/$K777),(VLOOKUP($D777,Customer_Demand!$D:$BF,COLUMNS($I777:AR777),0)/$I777)),"")</f>
        <v/>
      </c>
      <c r="AS777" s="49" t="str">
        <f>IFERROR(IF($K777&lt;&gt;"SS",(VLOOKUP($D777,Customer_Demand!$D:$BF,COLUMNS($I777:AS777),0)/$I777+VLOOKUP($D777,Customer_Demand!$D:$BF,COLUMNS($I777:AS777),0)/$K777),(VLOOKUP($D777,Customer_Demand!$D:$BF,COLUMNS($I777:AS777),0)/$I777)),"")</f>
        <v/>
      </c>
      <c r="AT777" s="49" t="str">
        <f>IFERROR(IF($K777&lt;&gt;"SS",(VLOOKUP($D777,Customer_Demand!$D:$BF,COLUMNS($I777:AT777),0)/$I777+VLOOKUP($D777,Customer_Demand!$D:$BF,COLUMNS($I777:AT777),0)/$K777),(VLOOKUP($D777,Customer_Demand!$D:$BF,COLUMNS($I777:AT777),0)/$I777)),"")</f>
        <v/>
      </c>
      <c r="AU777" s="49" t="str">
        <f>IFERROR(IF($K777&lt;&gt;"SS",(VLOOKUP($D777,Customer_Demand!$D:$BF,COLUMNS($I777:AU777),0)/$I777+VLOOKUP($D777,Customer_Demand!$D:$BF,COLUMNS($I777:AU777),0)/$K777),(VLOOKUP($D777,Customer_Demand!$D:$BF,COLUMNS($I777:AU777),0)/$I777)),"")</f>
        <v/>
      </c>
      <c r="AV777" s="49" t="str">
        <f>IFERROR(IF($K777&lt;&gt;"SS",(VLOOKUP($D777,Customer_Demand!$D:$BF,COLUMNS($I777:AV777),0)/$I777+VLOOKUP($D777,Customer_Demand!$D:$BF,COLUMNS($I777:AV777),0)/$K777),(VLOOKUP($D777,Customer_Demand!$D:$BF,COLUMNS($I777:AV777),0)/$I777)),"")</f>
        <v/>
      </c>
      <c r="AW777" s="49" t="str">
        <f>IFERROR(IF($K777&lt;&gt;"SS",(VLOOKUP($D777,Customer_Demand!$D:$BF,COLUMNS($I777:AW777),0)/$I777+VLOOKUP($D777,Customer_Demand!$D:$BF,COLUMNS($I777:AW777),0)/$K777),(VLOOKUP($D777,Customer_Demand!$D:$BF,COLUMNS($I777:AW777),0)/$I777)),"")</f>
        <v/>
      </c>
      <c r="AX777" s="49" t="str">
        <f>IFERROR(IF($K777&lt;&gt;"SS",(VLOOKUP($D777,Customer_Demand!$D:$BF,COLUMNS($I777:AX777),0)/$I777+VLOOKUP($D777,Customer_Demand!$D:$BF,COLUMNS($I777:AX777),0)/$K777),(VLOOKUP($D777,Customer_Demand!$D:$BF,COLUMNS($I777:AX777),0)/$I777)),"")</f>
        <v/>
      </c>
      <c r="AY777" s="49" t="str">
        <f>IFERROR(IF($K777&lt;&gt;"SS",(VLOOKUP($D777,Customer_Demand!$D:$BF,COLUMNS($I777:AY777),0)/$I777+VLOOKUP($D777,Customer_Demand!$D:$BF,COLUMNS($I777:AY777),0)/$K777),(VLOOKUP($D777,Customer_Demand!$D:$BF,COLUMNS($I777:AY777),0)/$I777)),"")</f>
        <v/>
      </c>
      <c r="AZ777" s="49" t="str">
        <f>IFERROR(IF($K777&lt;&gt;"SS",(VLOOKUP($D777,Customer_Demand!$D:$BF,COLUMNS($I777:AZ777),0)/$I777+VLOOKUP($D777,Customer_Demand!$D:$BF,COLUMNS($I777:AZ777),0)/$K777),(VLOOKUP($D777,Customer_Demand!$D:$BF,COLUMNS($I777:AZ777),0)/$I777)),"")</f>
        <v/>
      </c>
      <c r="BA777" s="49" t="str">
        <f>IFERROR(IF($K777&lt;&gt;"SS",(VLOOKUP($D777,Customer_Demand!$D:$BF,COLUMNS($I777:BA777),0)/$I777+VLOOKUP($D777,Customer_Demand!$D:$BF,COLUMNS($I777:BA777),0)/$K777),(VLOOKUP($D777,Customer_Demand!$D:$BF,COLUMNS($I777:BA777),0)/$I777)),"")</f>
        <v/>
      </c>
      <c r="BB777" s="49" t="str">
        <f>IFERROR(IF($K777&lt;&gt;"SS",(VLOOKUP($D777,Customer_Demand!$D:$BF,COLUMNS($I777:BB777),0)/$I777+VLOOKUP($D777,Customer_Demand!$D:$BF,COLUMNS($I777:BB777),0)/$K777),(VLOOKUP($D777,Customer_Demand!$D:$BF,COLUMNS($I777:BB777),0)/$I777)),"")</f>
        <v/>
      </c>
      <c r="BC777" s="49" t="str">
        <f>IFERROR(IF($K777&lt;&gt;"SS",(VLOOKUP($D777,Customer_Demand!$D:$BF,COLUMNS($I777:BC777),0)/$I777+VLOOKUP($D777,Customer_Demand!$D:$BF,COLUMNS($I777:BC777),0)/$K777),(VLOOKUP($D777,Customer_Demand!$D:$BF,COLUMNS($I777:BC777),0)/$I777)),"")</f>
        <v/>
      </c>
      <c r="BD777" s="49" t="str">
        <f>IFERROR(IF($K777&lt;&gt;"SS",(VLOOKUP($D777,Customer_Demand!$D:$BF,COLUMNS($I777:BD777),0)/$I777+VLOOKUP($D777,Customer_Demand!$D:$BF,COLUMNS($I777:BD777),0)/$K777),(VLOOKUP($D777,Customer_Demand!$D:$BF,COLUMNS($I777:BD777),0)/$I777)),"")</f>
        <v/>
      </c>
      <c r="BE777" s="49" t="str">
        <f>IFERROR(IF($K777&lt;&gt;"SS",(VLOOKUP($D777,Customer_Demand!$D:$BF,COLUMNS($I777:BE777),0)/$I777+VLOOKUP($D777,Customer_Demand!$D:$BF,COLUMNS($I777:BE777),0)/$K777),(VLOOKUP($D777,Customer_Demand!$D:$BF,COLUMNS($I777:BE777),0)/$I777)),"")</f>
        <v/>
      </c>
      <c r="BF777" s="49" t="str">
        <f>IFERROR(IF($K777&lt;&gt;"SS",(VLOOKUP($D777,Customer_Demand!$D:$BF,COLUMNS($I777:BF777),0)/$I777+VLOOKUP($D777,Customer_Demand!$D:$BF,COLUMNS($I777:BF777),0)/$K777),(VLOOKUP($D777,Customer_Demand!$D:$BF,COLUMNS($I777:BF777),0)/$I777)),"")</f>
        <v/>
      </c>
      <c r="BG777" s="49" t="str">
        <f>IFERROR(IF($K777&lt;&gt;"SS",(VLOOKUP($D777,Customer_Demand!$D:$BF,COLUMNS($I777:BG777),0)/$I777+VLOOKUP($D777,Customer_Demand!$D:$BF,COLUMNS($I777:BG777),0)/$K777),(VLOOKUP($D777,Customer_Demand!$D:$BF,COLUMNS($I777:BG777),0)/$I777)),"")</f>
        <v/>
      </c>
      <c r="BH777" s="49" t="str">
        <f>IFERROR(IF($K777&lt;&gt;"SS",(VLOOKUP($D777,Customer_Demand!$D:$BF,COLUMNS($I777:BH777),0)/$I777+VLOOKUP($D777,Customer_Demand!$D:$BF,COLUMNS($I777:BH777),0)/$K777),(VLOOKUP($D777,Customer_Demand!$D:$BF,COLUMNS($I777:BH777),0)/$I777)),"")</f>
        <v/>
      </c>
      <c r="BI777" s="49" t="str">
        <f>IFERROR(IF($K777&lt;&gt;"SS",(VLOOKUP($D777,Customer_Demand!$D:$BF,COLUMNS($I777:BI777),0)/$I777+VLOOKUP($D777,Customer_Demand!$D:$BF,COLUMNS($I777:BI777),0)/$K777),(VLOOKUP($D777,Customer_Demand!$D:$BF,COLUMNS($I777:BI777),0)/$I777)),"")</f>
        <v/>
      </c>
      <c r="BJ777" s="49" t="str">
        <f>IFERROR(IF($K777&lt;&gt;"SS",(VLOOKUP($D777,Customer_Demand!$D:$BF,COLUMNS($I777:BJ777),0)/$I777+VLOOKUP($D777,Customer_Demand!$D:$BF,COLUMNS($I777:BJ777),0)/$K777),(VLOOKUP($D777,Customer_Demand!$D:$BF,COLUMNS($I777:BJ777),0)/$I777)),"")</f>
        <v/>
      </c>
      <c r="BK777" s="50" t="str">
        <f>IFERROR(IF($K777&lt;&gt;"SS",(VLOOKUP($D777,Customer_Demand!$D:$BF,COLUMNS($I777:BK777),0)/$I777+VLOOKUP($D777,Customer_Demand!$D:$BF,COLUMNS($I777:BK777),0)/$K777),(VLOOKUP($D777,Customer_Demand!$D:$BF,COLUMNS($I777:BK777),0)/$I777)),"")</f>
        <v/>
      </c>
    </row>
    <row r="778" spans="2:63" x14ac:dyDescent="0.2">
      <c r="B778" s="12" t="str">
        <f t="shared" si="55"/>
        <v/>
      </c>
      <c r="C778" s="45" t="str">
        <f>IF((Customer_Demand!C778)&lt;&gt;"",Customer_Demand!C778,"")</f>
        <v/>
      </c>
      <c r="D778" s="45" t="str">
        <f>IF(C778&lt;&gt;"",Customer_Demand!D778,"")</f>
        <v/>
      </c>
      <c r="E778" s="52" t="str">
        <f>IF(C778&lt;&gt;"",Customer_Demand!E778,"")</f>
        <v/>
      </c>
      <c r="F778" s="47" t="str">
        <f>IF(C778&lt;&gt;"",VLOOKUP(D778,Customer_Demand!$D$5:$F$1005,3,0),"")</f>
        <v/>
      </c>
      <c r="G778" s="48" t="str">
        <f t="shared" si="52"/>
        <v/>
      </c>
      <c r="H778" s="48" t="str">
        <f t="shared" si="53"/>
        <v/>
      </c>
      <c r="I778" s="48" t="str">
        <f>IFERROR(IF(C778&lt;&gt;"",VLOOKUP($H778,SMT_Cycle_Time_Data!$F:$Q,4,0),""),"SGR Not Defined")</f>
        <v/>
      </c>
      <c r="J778" s="48" t="str">
        <f t="shared" si="54"/>
        <v/>
      </c>
      <c r="K778" s="48" t="str">
        <f>IF(C778&lt;&gt;"",IFERROR(VLOOKUP($J778,SMT_Cycle_Time_Data!$F:$Q,4,0),"SS"),"")</f>
        <v/>
      </c>
      <c r="L778" s="49" t="str">
        <f>IFERROR(IF($K778&lt;&gt;"SS",(VLOOKUP($D778,Customer_Demand!$D:$BF,COLUMNS($I778:L778),0)/$I778+VLOOKUP($D778,Customer_Demand!$D:$BF,COLUMNS($I778:L778),0)/$K778),(VLOOKUP($D778,Customer_Demand!$D:$BF,COLUMNS($I778:L778),0)/$I778)),"")</f>
        <v/>
      </c>
      <c r="M778" s="49" t="str">
        <f>IFERROR(IF($K778&lt;&gt;"SS",(VLOOKUP($D778,Customer_Demand!$D:$BF,COLUMNS($I778:M778),0)/$I778+VLOOKUP($D778,Customer_Demand!$D:$BF,COLUMNS($I778:M778),0)/$K778),(VLOOKUP($D778,Customer_Demand!$D:$BF,COLUMNS($I778:M778),0)/$I778)),"")</f>
        <v/>
      </c>
      <c r="N778" s="49" t="str">
        <f>IFERROR(IF($K778&lt;&gt;"SS",(VLOOKUP($D778,Customer_Demand!$D:$BF,COLUMNS($I778:N778),0)/$I778+VLOOKUP($D778,Customer_Demand!$D:$BF,COLUMNS($I778:N778),0)/$K778),(VLOOKUP($D778,Customer_Demand!$D:$BF,COLUMNS($I778:N778),0)/$I778)),"")</f>
        <v/>
      </c>
      <c r="O778" s="49" t="str">
        <f>IFERROR(IF($K778&lt;&gt;"SS",(VLOOKUP($D778,Customer_Demand!$D:$BF,COLUMNS($I778:O778),0)/$I778+VLOOKUP($D778,Customer_Demand!$D:$BF,COLUMNS($I778:O778),0)/$K778),(VLOOKUP($D778,Customer_Demand!$D:$BF,COLUMNS($I778:O778),0)/$I778)),"")</f>
        <v/>
      </c>
      <c r="P778" s="49" t="str">
        <f>IFERROR(IF($K778&lt;&gt;"SS",(VLOOKUP($D778,Customer_Demand!$D:$BF,COLUMNS($I778:P778),0)/$I778+VLOOKUP($D778,Customer_Demand!$D:$BF,COLUMNS($I778:P778),0)/$K778),(VLOOKUP($D778,Customer_Demand!$D:$BF,COLUMNS($I778:P778),0)/$I778)),"")</f>
        <v/>
      </c>
      <c r="Q778" s="49" t="str">
        <f>IFERROR(IF($K778&lt;&gt;"SS",(VLOOKUP($D778,Customer_Demand!$D:$BF,COLUMNS($I778:Q778),0)/$I778+VLOOKUP($D778,Customer_Demand!$D:$BF,COLUMNS($I778:Q778),0)/$K778),(VLOOKUP($D778,Customer_Demand!$D:$BF,COLUMNS($I778:Q778),0)/$I778)),"")</f>
        <v/>
      </c>
      <c r="R778" s="49" t="str">
        <f>IFERROR(IF($K778&lt;&gt;"SS",(VLOOKUP($D778,Customer_Demand!$D:$BF,COLUMNS($I778:R778),0)/$I778+VLOOKUP($D778,Customer_Demand!$D:$BF,COLUMNS($I778:R778),0)/$K778),(VLOOKUP($D778,Customer_Demand!$D:$BF,COLUMNS($I778:R778),0)/$I778)),"")</f>
        <v/>
      </c>
      <c r="S778" s="49" t="str">
        <f>IFERROR(IF($K778&lt;&gt;"SS",(VLOOKUP($D778,Customer_Demand!$D:$BF,COLUMNS($I778:S778),0)/$I778+VLOOKUP($D778,Customer_Demand!$D:$BF,COLUMNS($I778:S778),0)/$K778),(VLOOKUP($D778,Customer_Demand!$D:$BF,COLUMNS($I778:S778),0)/$I778)),"")</f>
        <v/>
      </c>
      <c r="T778" s="49" t="str">
        <f>IFERROR(IF($K778&lt;&gt;"SS",(VLOOKUP($D778,Customer_Demand!$D:$BF,COLUMNS($I778:T778),0)/$I778+VLOOKUP($D778,Customer_Demand!$D:$BF,COLUMNS($I778:T778),0)/$K778),(VLOOKUP($D778,Customer_Demand!$D:$BF,COLUMNS($I778:T778),0)/$I778)),"")</f>
        <v/>
      </c>
      <c r="U778" s="49" t="str">
        <f>IFERROR(IF($K778&lt;&gt;"SS",(VLOOKUP($D778,Customer_Demand!$D:$BF,COLUMNS($I778:U778),0)/$I778+VLOOKUP($D778,Customer_Demand!$D:$BF,COLUMNS($I778:U778),0)/$K778),(VLOOKUP($D778,Customer_Demand!$D:$BF,COLUMNS($I778:U778),0)/$I778)),"")</f>
        <v/>
      </c>
      <c r="V778" s="49" t="str">
        <f>IFERROR(IF($K778&lt;&gt;"SS",(VLOOKUP($D778,Customer_Demand!$D:$BF,COLUMNS($I778:V778),0)/$I778+VLOOKUP($D778,Customer_Demand!$D:$BF,COLUMNS($I778:V778),0)/$K778),(VLOOKUP($D778,Customer_Demand!$D:$BF,COLUMNS($I778:V778),0)/$I778)),"")</f>
        <v/>
      </c>
      <c r="W778" s="49" t="str">
        <f>IFERROR(IF($K778&lt;&gt;"SS",(VLOOKUP($D778,Customer_Demand!$D:$BF,COLUMNS($I778:W778),0)/$I778+VLOOKUP($D778,Customer_Demand!$D:$BF,COLUMNS($I778:W778),0)/$K778),(VLOOKUP($D778,Customer_Demand!$D:$BF,COLUMNS($I778:W778),0)/$I778)),"")</f>
        <v/>
      </c>
      <c r="X778" s="49" t="str">
        <f>IFERROR(IF($K778&lt;&gt;"SS",(VLOOKUP($D778,Customer_Demand!$D:$BF,COLUMNS($I778:X778),0)/$I778+VLOOKUP($D778,Customer_Demand!$D:$BF,COLUMNS($I778:X778),0)/$K778),(VLOOKUP($D778,Customer_Demand!$D:$BF,COLUMNS($I778:X778),0)/$I778)),"")</f>
        <v/>
      </c>
      <c r="Y778" s="49" t="str">
        <f>IFERROR(IF($K778&lt;&gt;"SS",(VLOOKUP($D778,Customer_Demand!$D:$BF,COLUMNS($I778:Y778),0)/$I778+VLOOKUP($D778,Customer_Demand!$D:$BF,COLUMNS($I778:Y778),0)/$K778),(VLOOKUP($D778,Customer_Demand!$D:$BF,COLUMNS($I778:Y778),0)/$I778)),"")</f>
        <v/>
      </c>
      <c r="Z778" s="49" t="str">
        <f>IFERROR(IF($K778&lt;&gt;"SS",(VLOOKUP($D778,Customer_Demand!$D:$BF,COLUMNS($I778:Z778),0)/$I778+VLOOKUP($D778,Customer_Demand!$D:$BF,COLUMNS($I778:Z778),0)/$K778),(VLOOKUP($D778,Customer_Demand!$D:$BF,COLUMNS($I778:Z778),0)/$I778)),"")</f>
        <v/>
      </c>
      <c r="AA778" s="49" t="str">
        <f>IFERROR(IF($K778&lt;&gt;"SS",(VLOOKUP($D778,Customer_Demand!$D:$BF,COLUMNS($I778:AA778),0)/$I778+VLOOKUP($D778,Customer_Demand!$D:$BF,COLUMNS($I778:AA778),0)/$K778),(VLOOKUP($D778,Customer_Demand!$D:$BF,COLUMNS($I778:AA778),0)/$I778)),"")</f>
        <v/>
      </c>
      <c r="AB778" s="49" t="str">
        <f>IFERROR(IF($K778&lt;&gt;"SS",(VLOOKUP($D778,Customer_Demand!$D:$BF,COLUMNS($I778:AB778),0)/$I778+VLOOKUP($D778,Customer_Demand!$D:$BF,COLUMNS($I778:AB778),0)/$K778),(VLOOKUP($D778,Customer_Demand!$D:$BF,COLUMNS($I778:AB778),0)/$I778)),"")</f>
        <v/>
      </c>
      <c r="AC778" s="49" t="str">
        <f>IFERROR(IF($K778&lt;&gt;"SS",(VLOOKUP($D778,Customer_Demand!$D:$BF,COLUMNS($I778:AC778),0)/$I778+VLOOKUP($D778,Customer_Demand!$D:$BF,COLUMNS($I778:AC778),0)/$K778),(VLOOKUP($D778,Customer_Demand!$D:$BF,COLUMNS($I778:AC778),0)/$I778)),"")</f>
        <v/>
      </c>
      <c r="AD778" s="49" t="str">
        <f>IFERROR(IF($K778&lt;&gt;"SS",(VLOOKUP($D778,Customer_Demand!$D:$BF,COLUMNS($I778:AD778),0)/$I778+VLOOKUP($D778,Customer_Demand!$D:$BF,COLUMNS($I778:AD778),0)/$K778),(VLOOKUP($D778,Customer_Demand!$D:$BF,COLUMNS($I778:AD778),0)/$I778)),"")</f>
        <v/>
      </c>
      <c r="AE778" s="49" t="str">
        <f>IFERROR(IF($K778&lt;&gt;"SS",(VLOOKUP($D778,Customer_Demand!$D:$BF,COLUMNS($I778:AE778),0)/$I778+VLOOKUP($D778,Customer_Demand!$D:$BF,COLUMNS($I778:AE778),0)/$K778),(VLOOKUP($D778,Customer_Demand!$D:$BF,COLUMNS($I778:AE778),0)/$I778)),"")</f>
        <v/>
      </c>
      <c r="AF778" s="49" t="str">
        <f>IFERROR(IF($K778&lt;&gt;"SS",(VLOOKUP($D778,Customer_Demand!$D:$BF,COLUMNS($I778:AF778),0)/$I778+VLOOKUP($D778,Customer_Demand!$D:$BF,COLUMNS($I778:AF778),0)/$K778),(VLOOKUP($D778,Customer_Demand!$D:$BF,COLUMNS($I778:AF778),0)/$I778)),"")</f>
        <v/>
      </c>
      <c r="AG778" s="49" t="str">
        <f>IFERROR(IF($K778&lt;&gt;"SS",(VLOOKUP($D778,Customer_Demand!$D:$BF,COLUMNS($I778:AG778),0)/$I778+VLOOKUP($D778,Customer_Demand!$D:$BF,COLUMNS($I778:AG778),0)/$K778),(VLOOKUP($D778,Customer_Demand!$D:$BF,COLUMNS($I778:AG778),0)/$I778)),"")</f>
        <v/>
      </c>
      <c r="AH778" s="49" t="str">
        <f>IFERROR(IF($K778&lt;&gt;"SS",(VLOOKUP($D778,Customer_Demand!$D:$BF,COLUMNS($I778:AH778),0)/$I778+VLOOKUP($D778,Customer_Demand!$D:$BF,COLUMNS($I778:AH778),0)/$K778),(VLOOKUP($D778,Customer_Demand!$D:$BF,COLUMNS($I778:AH778),0)/$I778)),"")</f>
        <v/>
      </c>
      <c r="AI778" s="49" t="str">
        <f>IFERROR(IF($K778&lt;&gt;"SS",(VLOOKUP($D778,Customer_Demand!$D:$BF,COLUMNS($I778:AI778),0)/$I778+VLOOKUP($D778,Customer_Demand!$D:$BF,COLUMNS($I778:AI778),0)/$K778),(VLOOKUP($D778,Customer_Demand!$D:$BF,COLUMNS($I778:AI778),0)/$I778)),"")</f>
        <v/>
      </c>
      <c r="AJ778" s="49" t="str">
        <f>IFERROR(IF($K778&lt;&gt;"SS",(VLOOKUP($D778,Customer_Demand!$D:$BF,COLUMNS($I778:AJ778),0)/$I778+VLOOKUP($D778,Customer_Demand!$D:$BF,COLUMNS($I778:AJ778),0)/$K778),(VLOOKUP($D778,Customer_Demand!$D:$BF,COLUMNS($I778:AJ778),0)/$I778)),"")</f>
        <v/>
      </c>
      <c r="AK778" s="49" t="str">
        <f>IFERROR(IF($K778&lt;&gt;"SS",(VLOOKUP($D778,Customer_Demand!$D:$BF,COLUMNS($I778:AK778),0)/$I778+VLOOKUP($D778,Customer_Demand!$D:$BF,COLUMNS($I778:AK778),0)/$K778),(VLOOKUP($D778,Customer_Demand!$D:$BF,COLUMNS($I778:AK778),0)/$I778)),"")</f>
        <v/>
      </c>
      <c r="AL778" s="49" t="str">
        <f>IFERROR(IF($K778&lt;&gt;"SS",(VLOOKUP($D778,Customer_Demand!$D:$BF,COLUMNS($I778:AL778),0)/$I778+VLOOKUP($D778,Customer_Demand!$D:$BF,COLUMNS($I778:AL778),0)/$K778),(VLOOKUP($D778,Customer_Demand!$D:$BF,COLUMNS($I778:AL778),0)/$I778)),"")</f>
        <v/>
      </c>
      <c r="AM778" s="49" t="str">
        <f>IFERROR(IF($K778&lt;&gt;"SS",(VLOOKUP($D778,Customer_Demand!$D:$BF,COLUMNS($I778:AM778),0)/$I778+VLOOKUP($D778,Customer_Demand!$D:$BF,COLUMNS($I778:AM778),0)/$K778),(VLOOKUP($D778,Customer_Demand!$D:$BF,COLUMNS($I778:AM778),0)/$I778)),"")</f>
        <v/>
      </c>
      <c r="AN778" s="49" t="str">
        <f>IFERROR(IF($K778&lt;&gt;"SS",(VLOOKUP($D778,Customer_Demand!$D:$BF,COLUMNS($I778:AN778),0)/$I778+VLOOKUP($D778,Customer_Demand!$D:$BF,COLUMNS($I778:AN778),0)/$K778),(VLOOKUP($D778,Customer_Demand!$D:$BF,COLUMNS($I778:AN778),0)/$I778)),"")</f>
        <v/>
      </c>
      <c r="AO778" s="49" t="str">
        <f>IFERROR(IF($K778&lt;&gt;"SS",(VLOOKUP($D778,Customer_Demand!$D:$BF,COLUMNS($I778:AO778),0)/$I778+VLOOKUP($D778,Customer_Demand!$D:$BF,COLUMNS($I778:AO778),0)/$K778),(VLOOKUP($D778,Customer_Demand!$D:$BF,COLUMNS($I778:AO778),0)/$I778)),"")</f>
        <v/>
      </c>
      <c r="AP778" s="49" t="str">
        <f>IFERROR(IF($K778&lt;&gt;"SS",(VLOOKUP($D778,Customer_Demand!$D:$BF,COLUMNS($I778:AP778),0)/$I778+VLOOKUP($D778,Customer_Demand!$D:$BF,COLUMNS($I778:AP778),0)/$K778),(VLOOKUP($D778,Customer_Demand!$D:$BF,COLUMNS($I778:AP778),0)/$I778)),"")</f>
        <v/>
      </c>
      <c r="AQ778" s="49" t="str">
        <f>IFERROR(IF($K778&lt;&gt;"SS",(VLOOKUP($D778,Customer_Demand!$D:$BF,COLUMNS($I778:AQ778),0)/$I778+VLOOKUP($D778,Customer_Demand!$D:$BF,COLUMNS($I778:AQ778),0)/$K778),(VLOOKUP($D778,Customer_Demand!$D:$BF,COLUMNS($I778:AQ778),0)/$I778)),"")</f>
        <v/>
      </c>
      <c r="AR778" s="49" t="str">
        <f>IFERROR(IF($K778&lt;&gt;"SS",(VLOOKUP($D778,Customer_Demand!$D:$BF,COLUMNS($I778:AR778),0)/$I778+VLOOKUP($D778,Customer_Demand!$D:$BF,COLUMNS($I778:AR778),0)/$K778),(VLOOKUP($D778,Customer_Demand!$D:$BF,COLUMNS($I778:AR778),0)/$I778)),"")</f>
        <v/>
      </c>
      <c r="AS778" s="49" t="str">
        <f>IFERROR(IF($K778&lt;&gt;"SS",(VLOOKUP($D778,Customer_Demand!$D:$BF,COLUMNS($I778:AS778),0)/$I778+VLOOKUP($D778,Customer_Demand!$D:$BF,COLUMNS($I778:AS778),0)/$K778),(VLOOKUP($D778,Customer_Demand!$D:$BF,COLUMNS($I778:AS778),0)/$I778)),"")</f>
        <v/>
      </c>
      <c r="AT778" s="49" t="str">
        <f>IFERROR(IF($K778&lt;&gt;"SS",(VLOOKUP($D778,Customer_Demand!$D:$BF,COLUMNS($I778:AT778),0)/$I778+VLOOKUP($D778,Customer_Demand!$D:$BF,COLUMNS($I778:AT778),0)/$K778),(VLOOKUP($D778,Customer_Demand!$D:$BF,COLUMNS($I778:AT778),0)/$I778)),"")</f>
        <v/>
      </c>
      <c r="AU778" s="49" t="str">
        <f>IFERROR(IF($K778&lt;&gt;"SS",(VLOOKUP($D778,Customer_Demand!$D:$BF,COLUMNS($I778:AU778),0)/$I778+VLOOKUP($D778,Customer_Demand!$D:$BF,COLUMNS($I778:AU778),0)/$K778),(VLOOKUP($D778,Customer_Demand!$D:$BF,COLUMNS($I778:AU778),0)/$I778)),"")</f>
        <v/>
      </c>
      <c r="AV778" s="49" t="str">
        <f>IFERROR(IF($K778&lt;&gt;"SS",(VLOOKUP($D778,Customer_Demand!$D:$BF,COLUMNS($I778:AV778),0)/$I778+VLOOKUP($D778,Customer_Demand!$D:$BF,COLUMNS($I778:AV778),0)/$K778),(VLOOKUP($D778,Customer_Demand!$D:$BF,COLUMNS($I778:AV778),0)/$I778)),"")</f>
        <v/>
      </c>
      <c r="AW778" s="49" t="str">
        <f>IFERROR(IF($K778&lt;&gt;"SS",(VLOOKUP($D778,Customer_Demand!$D:$BF,COLUMNS($I778:AW778),0)/$I778+VLOOKUP($D778,Customer_Demand!$D:$BF,COLUMNS($I778:AW778),0)/$K778),(VLOOKUP($D778,Customer_Demand!$D:$BF,COLUMNS($I778:AW778),0)/$I778)),"")</f>
        <v/>
      </c>
      <c r="AX778" s="49" t="str">
        <f>IFERROR(IF($K778&lt;&gt;"SS",(VLOOKUP($D778,Customer_Demand!$D:$BF,COLUMNS($I778:AX778),0)/$I778+VLOOKUP($D778,Customer_Demand!$D:$BF,COLUMNS($I778:AX778),0)/$K778),(VLOOKUP($D778,Customer_Demand!$D:$BF,COLUMNS($I778:AX778),0)/$I778)),"")</f>
        <v/>
      </c>
      <c r="AY778" s="49" t="str">
        <f>IFERROR(IF($K778&lt;&gt;"SS",(VLOOKUP($D778,Customer_Demand!$D:$BF,COLUMNS($I778:AY778),0)/$I778+VLOOKUP($D778,Customer_Demand!$D:$BF,COLUMNS($I778:AY778),0)/$K778),(VLOOKUP($D778,Customer_Demand!$D:$BF,COLUMNS($I778:AY778),0)/$I778)),"")</f>
        <v/>
      </c>
      <c r="AZ778" s="49" t="str">
        <f>IFERROR(IF($K778&lt;&gt;"SS",(VLOOKUP($D778,Customer_Demand!$D:$BF,COLUMNS($I778:AZ778),0)/$I778+VLOOKUP($D778,Customer_Demand!$D:$BF,COLUMNS($I778:AZ778),0)/$K778),(VLOOKUP($D778,Customer_Demand!$D:$BF,COLUMNS($I778:AZ778),0)/$I778)),"")</f>
        <v/>
      </c>
      <c r="BA778" s="49" t="str">
        <f>IFERROR(IF($K778&lt;&gt;"SS",(VLOOKUP($D778,Customer_Demand!$D:$BF,COLUMNS($I778:BA778),0)/$I778+VLOOKUP($D778,Customer_Demand!$D:$BF,COLUMNS($I778:BA778),0)/$K778),(VLOOKUP($D778,Customer_Demand!$D:$BF,COLUMNS($I778:BA778),0)/$I778)),"")</f>
        <v/>
      </c>
      <c r="BB778" s="49" t="str">
        <f>IFERROR(IF($K778&lt;&gt;"SS",(VLOOKUP($D778,Customer_Demand!$D:$BF,COLUMNS($I778:BB778),0)/$I778+VLOOKUP($D778,Customer_Demand!$D:$BF,COLUMNS($I778:BB778),0)/$K778),(VLOOKUP($D778,Customer_Demand!$D:$BF,COLUMNS($I778:BB778),0)/$I778)),"")</f>
        <v/>
      </c>
      <c r="BC778" s="49" t="str">
        <f>IFERROR(IF($K778&lt;&gt;"SS",(VLOOKUP($D778,Customer_Demand!$D:$BF,COLUMNS($I778:BC778),0)/$I778+VLOOKUP($D778,Customer_Demand!$D:$BF,COLUMNS($I778:BC778),0)/$K778),(VLOOKUP($D778,Customer_Demand!$D:$BF,COLUMNS($I778:BC778),0)/$I778)),"")</f>
        <v/>
      </c>
      <c r="BD778" s="49" t="str">
        <f>IFERROR(IF($K778&lt;&gt;"SS",(VLOOKUP($D778,Customer_Demand!$D:$BF,COLUMNS($I778:BD778),0)/$I778+VLOOKUP($D778,Customer_Demand!$D:$BF,COLUMNS($I778:BD778),0)/$K778),(VLOOKUP($D778,Customer_Demand!$D:$BF,COLUMNS($I778:BD778),0)/$I778)),"")</f>
        <v/>
      </c>
      <c r="BE778" s="49" t="str">
        <f>IFERROR(IF($K778&lt;&gt;"SS",(VLOOKUP($D778,Customer_Demand!$D:$BF,COLUMNS($I778:BE778),0)/$I778+VLOOKUP($D778,Customer_Demand!$D:$BF,COLUMNS($I778:BE778),0)/$K778),(VLOOKUP($D778,Customer_Demand!$D:$BF,COLUMNS($I778:BE778),0)/$I778)),"")</f>
        <v/>
      </c>
      <c r="BF778" s="49" t="str">
        <f>IFERROR(IF($K778&lt;&gt;"SS",(VLOOKUP($D778,Customer_Demand!$D:$BF,COLUMNS($I778:BF778),0)/$I778+VLOOKUP($D778,Customer_Demand!$D:$BF,COLUMNS($I778:BF778),0)/$K778),(VLOOKUP($D778,Customer_Demand!$D:$BF,COLUMNS($I778:BF778),0)/$I778)),"")</f>
        <v/>
      </c>
      <c r="BG778" s="49" t="str">
        <f>IFERROR(IF($K778&lt;&gt;"SS",(VLOOKUP($D778,Customer_Demand!$D:$BF,COLUMNS($I778:BG778),0)/$I778+VLOOKUP($D778,Customer_Demand!$D:$BF,COLUMNS($I778:BG778),0)/$K778),(VLOOKUP($D778,Customer_Demand!$D:$BF,COLUMNS($I778:BG778),0)/$I778)),"")</f>
        <v/>
      </c>
      <c r="BH778" s="49" t="str">
        <f>IFERROR(IF($K778&lt;&gt;"SS",(VLOOKUP($D778,Customer_Demand!$D:$BF,COLUMNS($I778:BH778),0)/$I778+VLOOKUP($D778,Customer_Demand!$D:$BF,COLUMNS($I778:BH778),0)/$K778),(VLOOKUP($D778,Customer_Demand!$D:$BF,COLUMNS($I778:BH778),0)/$I778)),"")</f>
        <v/>
      </c>
      <c r="BI778" s="49" t="str">
        <f>IFERROR(IF($K778&lt;&gt;"SS",(VLOOKUP($D778,Customer_Demand!$D:$BF,COLUMNS($I778:BI778),0)/$I778+VLOOKUP($D778,Customer_Demand!$D:$BF,COLUMNS($I778:BI778),0)/$K778),(VLOOKUP($D778,Customer_Demand!$D:$BF,COLUMNS($I778:BI778),0)/$I778)),"")</f>
        <v/>
      </c>
      <c r="BJ778" s="49" t="str">
        <f>IFERROR(IF($K778&lt;&gt;"SS",(VLOOKUP($D778,Customer_Demand!$D:$BF,COLUMNS($I778:BJ778),0)/$I778+VLOOKUP($D778,Customer_Demand!$D:$BF,COLUMNS($I778:BJ778),0)/$K778),(VLOOKUP($D778,Customer_Demand!$D:$BF,COLUMNS($I778:BJ778),0)/$I778)),"")</f>
        <v/>
      </c>
      <c r="BK778" s="50" t="str">
        <f>IFERROR(IF($K778&lt;&gt;"SS",(VLOOKUP($D778,Customer_Demand!$D:$BF,COLUMNS($I778:BK778),0)/$I778+VLOOKUP($D778,Customer_Demand!$D:$BF,COLUMNS($I778:BK778),0)/$K778),(VLOOKUP($D778,Customer_Demand!$D:$BF,COLUMNS($I778:BK778),0)/$I778)),"")</f>
        <v/>
      </c>
    </row>
    <row r="779" spans="2:63" x14ac:dyDescent="0.2">
      <c r="B779" s="12" t="str">
        <f t="shared" si="55"/>
        <v/>
      </c>
      <c r="C779" s="45" t="str">
        <f>IF((Customer_Demand!C779)&lt;&gt;"",Customer_Demand!C779,"")</f>
        <v/>
      </c>
      <c r="D779" s="45" t="str">
        <f>IF(C779&lt;&gt;"",Customer_Demand!D779,"")</f>
        <v/>
      </c>
      <c r="E779" s="52" t="str">
        <f>IF(C779&lt;&gt;"",Customer_Demand!E779,"")</f>
        <v/>
      </c>
      <c r="F779" s="47" t="str">
        <f>IF(C779&lt;&gt;"",VLOOKUP(D779,Customer_Demand!$D$5:$F$1005,3,0),"")</f>
        <v/>
      </c>
      <c r="G779" s="48" t="str">
        <f t="shared" si="52"/>
        <v/>
      </c>
      <c r="H779" s="48" t="str">
        <f t="shared" si="53"/>
        <v/>
      </c>
      <c r="I779" s="48" t="str">
        <f>IFERROR(IF(C779&lt;&gt;"",VLOOKUP($H779,SMT_Cycle_Time_Data!$F:$Q,4,0),""),"SGR Not Defined")</f>
        <v/>
      </c>
      <c r="J779" s="48" t="str">
        <f t="shared" si="54"/>
        <v/>
      </c>
      <c r="K779" s="48" t="str">
        <f>IF(C779&lt;&gt;"",IFERROR(VLOOKUP($J779,SMT_Cycle_Time_Data!$F:$Q,4,0),"SS"),"")</f>
        <v/>
      </c>
      <c r="L779" s="49" t="str">
        <f>IFERROR(IF($K779&lt;&gt;"SS",(VLOOKUP($D779,Customer_Demand!$D:$BF,COLUMNS($I779:L779),0)/$I779+VLOOKUP($D779,Customer_Demand!$D:$BF,COLUMNS($I779:L779),0)/$K779),(VLOOKUP($D779,Customer_Demand!$D:$BF,COLUMNS($I779:L779),0)/$I779)),"")</f>
        <v/>
      </c>
      <c r="M779" s="49" t="str">
        <f>IFERROR(IF($K779&lt;&gt;"SS",(VLOOKUP($D779,Customer_Demand!$D:$BF,COLUMNS($I779:M779),0)/$I779+VLOOKUP($D779,Customer_Demand!$D:$BF,COLUMNS($I779:M779),0)/$K779),(VLOOKUP($D779,Customer_Demand!$D:$BF,COLUMNS($I779:M779),0)/$I779)),"")</f>
        <v/>
      </c>
      <c r="N779" s="49" t="str">
        <f>IFERROR(IF($K779&lt;&gt;"SS",(VLOOKUP($D779,Customer_Demand!$D:$BF,COLUMNS($I779:N779),0)/$I779+VLOOKUP($D779,Customer_Demand!$D:$BF,COLUMNS($I779:N779),0)/$K779),(VLOOKUP($D779,Customer_Demand!$D:$BF,COLUMNS($I779:N779),0)/$I779)),"")</f>
        <v/>
      </c>
      <c r="O779" s="49" t="str">
        <f>IFERROR(IF($K779&lt;&gt;"SS",(VLOOKUP($D779,Customer_Demand!$D:$BF,COLUMNS($I779:O779),0)/$I779+VLOOKUP($D779,Customer_Demand!$D:$BF,COLUMNS($I779:O779),0)/$K779),(VLOOKUP($D779,Customer_Demand!$D:$BF,COLUMNS($I779:O779),0)/$I779)),"")</f>
        <v/>
      </c>
      <c r="P779" s="49" t="str">
        <f>IFERROR(IF($K779&lt;&gt;"SS",(VLOOKUP($D779,Customer_Demand!$D:$BF,COLUMNS($I779:P779),0)/$I779+VLOOKUP($D779,Customer_Demand!$D:$BF,COLUMNS($I779:P779),0)/$K779),(VLOOKUP($D779,Customer_Demand!$D:$BF,COLUMNS($I779:P779),0)/$I779)),"")</f>
        <v/>
      </c>
      <c r="Q779" s="49" t="str">
        <f>IFERROR(IF($K779&lt;&gt;"SS",(VLOOKUP($D779,Customer_Demand!$D:$BF,COLUMNS($I779:Q779),0)/$I779+VLOOKUP($D779,Customer_Demand!$D:$BF,COLUMNS($I779:Q779),0)/$K779),(VLOOKUP($D779,Customer_Demand!$D:$BF,COLUMNS($I779:Q779),0)/$I779)),"")</f>
        <v/>
      </c>
      <c r="R779" s="49" t="str">
        <f>IFERROR(IF($K779&lt;&gt;"SS",(VLOOKUP($D779,Customer_Demand!$D:$BF,COLUMNS($I779:R779),0)/$I779+VLOOKUP($D779,Customer_Demand!$D:$BF,COLUMNS($I779:R779),0)/$K779),(VLOOKUP($D779,Customer_Demand!$D:$BF,COLUMNS($I779:R779),0)/$I779)),"")</f>
        <v/>
      </c>
      <c r="S779" s="49" t="str">
        <f>IFERROR(IF($K779&lt;&gt;"SS",(VLOOKUP($D779,Customer_Demand!$D:$BF,COLUMNS($I779:S779),0)/$I779+VLOOKUP($D779,Customer_Demand!$D:$BF,COLUMNS($I779:S779),0)/$K779),(VLOOKUP($D779,Customer_Demand!$D:$BF,COLUMNS($I779:S779),0)/$I779)),"")</f>
        <v/>
      </c>
      <c r="T779" s="49" t="str">
        <f>IFERROR(IF($K779&lt;&gt;"SS",(VLOOKUP($D779,Customer_Demand!$D:$BF,COLUMNS($I779:T779),0)/$I779+VLOOKUP($D779,Customer_Demand!$D:$BF,COLUMNS($I779:T779),0)/$K779),(VLOOKUP($D779,Customer_Demand!$D:$BF,COLUMNS($I779:T779),0)/$I779)),"")</f>
        <v/>
      </c>
      <c r="U779" s="49" t="str">
        <f>IFERROR(IF($K779&lt;&gt;"SS",(VLOOKUP($D779,Customer_Demand!$D:$BF,COLUMNS($I779:U779),0)/$I779+VLOOKUP($D779,Customer_Demand!$D:$BF,COLUMNS($I779:U779),0)/$K779),(VLOOKUP($D779,Customer_Demand!$D:$BF,COLUMNS($I779:U779),0)/$I779)),"")</f>
        <v/>
      </c>
      <c r="V779" s="49" t="str">
        <f>IFERROR(IF($K779&lt;&gt;"SS",(VLOOKUP($D779,Customer_Demand!$D:$BF,COLUMNS($I779:V779),0)/$I779+VLOOKUP($D779,Customer_Demand!$D:$BF,COLUMNS($I779:V779),0)/$K779),(VLOOKUP($D779,Customer_Demand!$D:$BF,COLUMNS($I779:V779),0)/$I779)),"")</f>
        <v/>
      </c>
      <c r="W779" s="49" t="str">
        <f>IFERROR(IF($K779&lt;&gt;"SS",(VLOOKUP($D779,Customer_Demand!$D:$BF,COLUMNS($I779:W779),0)/$I779+VLOOKUP($D779,Customer_Demand!$D:$BF,COLUMNS($I779:W779),0)/$K779),(VLOOKUP($D779,Customer_Demand!$D:$BF,COLUMNS($I779:W779),0)/$I779)),"")</f>
        <v/>
      </c>
      <c r="X779" s="49" t="str">
        <f>IFERROR(IF($K779&lt;&gt;"SS",(VLOOKUP($D779,Customer_Demand!$D:$BF,COLUMNS($I779:X779),0)/$I779+VLOOKUP($D779,Customer_Demand!$D:$BF,COLUMNS($I779:X779),0)/$K779),(VLOOKUP($D779,Customer_Demand!$D:$BF,COLUMNS($I779:X779),0)/$I779)),"")</f>
        <v/>
      </c>
      <c r="Y779" s="49" t="str">
        <f>IFERROR(IF($K779&lt;&gt;"SS",(VLOOKUP($D779,Customer_Demand!$D:$BF,COLUMNS($I779:Y779),0)/$I779+VLOOKUP($D779,Customer_Demand!$D:$BF,COLUMNS($I779:Y779),0)/$K779),(VLOOKUP($D779,Customer_Demand!$D:$BF,COLUMNS($I779:Y779),0)/$I779)),"")</f>
        <v/>
      </c>
      <c r="Z779" s="49" t="str">
        <f>IFERROR(IF($K779&lt;&gt;"SS",(VLOOKUP($D779,Customer_Demand!$D:$BF,COLUMNS($I779:Z779),0)/$I779+VLOOKUP($D779,Customer_Demand!$D:$BF,COLUMNS($I779:Z779),0)/$K779),(VLOOKUP($D779,Customer_Demand!$D:$BF,COLUMNS($I779:Z779),0)/$I779)),"")</f>
        <v/>
      </c>
      <c r="AA779" s="49" t="str">
        <f>IFERROR(IF($K779&lt;&gt;"SS",(VLOOKUP($D779,Customer_Demand!$D:$BF,COLUMNS($I779:AA779),0)/$I779+VLOOKUP($D779,Customer_Demand!$D:$BF,COLUMNS($I779:AA779),0)/$K779),(VLOOKUP($D779,Customer_Demand!$D:$BF,COLUMNS($I779:AA779),0)/$I779)),"")</f>
        <v/>
      </c>
      <c r="AB779" s="49" t="str">
        <f>IFERROR(IF($K779&lt;&gt;"SS",(VLOOKUP($D779,Customer_Demand!$D:$BF,COLUMNS($I779:AB779),0)/$I779+VLOOKUP($D779,Customer_Demand!$D:$BF,COLUMNS($I779:AB779),0)/$K779),(VLOOKUP($D779,Customer_Demand!$D:$BF,COLUMNS($I779:AB779),0)/$I779)),"")</f>
        <v/>
      </c>
      <c r="AC779" s="49" t="str">
        <f>IFERROR(IF($K779&lt;&gt;"SS",(VLOOKUP($D779,Customer_Demand!$D:$BF,COLUMNS($I779:AC779),0)/$I779+VLOOKUP($D779,Customer_Demand!$D:$BF,COLUMNS($I779:AC779),0)/$K779),(VLOOKUP($D779,Customer_Demand!$D:$BF,COLUMNS($I779:AC779),0)/$I779)),"")</f>
        <v/>
      </c>
      <c r="AD779" s="49" t="str">
        <f>IFERROR(IF($K779&lt;&gt;"SS",(VLOOKUP($D779,Customer_Demand!$D:$BF,COLUMNS($I779:AD779),0)/$I779+VLOOKUP($D779,Customer_Demand!$D:$BF,COLUMNS($I779:AD779),0)/$K779),(VLOOKUP($D779,Customer_Demand!$D:$BF,COLUMNS($I779:AD779),0)/$I779)),"")</f>
        <v/>
      </c>
      <c r="AE779" s="49" t="str">
        <f>IFERROR(IF($K779&lt;&gt;"SS",(VLOOKUP($D779,Customer_Demand!$D:$BF,COLUMNS($I779:AE779),0)/$I779+VLOOKUP($D779,Customer_Demand!$D:$BF,COLUMNS($I779:AE779),0)/$K779),(VLOOKUP($D779,Customer_Demand!$D:$BF,COLUMNS($I779:AE779),0)/$I779)),"")</f>
        <v/>
      </c>
      <c r="AF779" s="49" t="str">
        <f>IFERROR(IF($K779&lt;&gt;"SS",(VLOOKUP($D779,Customer_Demand!$D:$BF,COLUMNS($I779:AF779),0)/$I779+VLOOKUP($D779,Customer_Demand!$D:$BF,COLUMNS($I779:AF779),0)/$K779),(VLOOKUP($D779,Customer_Demand!$D:$BF,COLUMNS($I779:AF779),0)/$I779)),"")</f>
        <v/>
      </c>
      <c r="AG779" s="49" t="str">
        <f>IFERROR(IF($K779&lt;&gt;"SS",(VLOOKUP($D779,Customer_Demand!$D:$BF,COLUMNS($I779:AG779),0)/$I779+VLOOKUP($D779,Customer_Demand!$D:$BF,COLUMNS($I779:AG779),0)/$K779),(VLOOKUP($D779,Customer_Demand!$D:$BF,COLUMNS($I779:AG779),0)/$I779)),"")</f>
        <v/>
      </c>
      <c r="AH779" s="49" t="str">
        <f>IFERROR(IF($K779&lt;&gt;"SS",(VLOOKUP($D779,Customer_Demand!$D:$BF,COLUMNS($I779:AH779),0)/$I779+VLOOKUP($D779,Customer_Demand!$D:$BF,COLUMNS($I779:AH779),0)/$K779),(VLOOKUP($D779,Customer_Demand!$D:$BF,COLUMNS($I779:AH779),0)/$I779)),"")</f>
        <v/>
      </c>
      <c r="AI779" s="49" t="str">
        <f>IFERROR(IF($K779&lt;&gt;"SS",(VLOOKUP($D779,Customer_Demand!$D:$BF,COLUMNS($I779:AI779),0)/$I779+VLOOKUP($D779,Customer_Demand!$D:$BF,COLUMNS($I779:AI779),0)/$K779),(VLOOKUP($D779,Customer_Demand!$D:$BF,COLUMNS($I779:AI779),0)/$I779)),"")</f>
        <v/>
      </c>
      <c r="AJ779" s="49" t="str">
        <f>IFERROR(IF($K779&lt;&gt;"SS",(VLOOKUP($D779,Customer_Demand!$D:$BF,COLUMNS($I779:AJ779),0)/$I779+VLOOKUP($D779,Customer_Demand!$D:$BF,COLUMNS($I779:AJ779),0)/$K779),(VLOOKUP($D779,Customer_Demand!$D:$BF,COLUMNS($I779:AJ779),0)/$I779)),"")</f>
        <v/>
      </c>
      <c r="AK779" s="49" t="str">
        <f>IFERROR(IF($K779&lt;&gt;"SS",(VLOOKUP($D779,Customer_Demand!$D:$BF,COLUMNS($I779:AK779),0)/$I779+VLOOKUP($D779,Customer_Demand!$D:$BF,COLUMNS($I779:AK779),0)/$K779),(VLOOKUP($D779,Customer_Demand!$D:$BF,COLUMNS($I779:AK779),0)/$I779)),"")</f>
        <v/>
      </c>
      <c r="AL779" s="49" t="str">
        <f>IFERROR(IF($K779&lt;&gt;"SS",(VLOOKUP($D779,Customer_Demand!$D:$BF,COLUMNS($I779:AL779),0)/$I779+VLOOKUP($D779,Customer_Demand!$D:$BF,COLUMNS($I779:AL779),0)/$K779),(VLOOKUP($D779,Customer_Demand!$D:$BF,COLUMNS($I779:AL779),0)/$I779)),"")</f>
        <v/>
      </c>
      <c r="AM779" s="49" t="str">
        <f>IFERROR(IF($K779&lt;&gt;"SS",(VLOOKUP($D779,Customer_Demand!$D:$BF,COLUMNS($I779:AM779),0)/$I779+VLOOKUP($D779,Customer_Demand!$D:$BF,COLUMNS($I779:AM779),0)/$K779),(VLOOKUP($D779,Customer_Demand!$D:$BF,COLUMNS($I779:AM779),0)/$I779)),"")</f>
        <v/>
      </c>
      <c r="AN779" s="49" t="str">
        <f>IFERROR(IF($K779&lt;&gt;"SS",(VLOOKUP($D779,Customer_Demand!$D:$BF,COLUMNS($I779:AN779),0)/$I779+VLOOKUP($D779,Customer_Demand!$D:$BF,COLUMNS($I779:AN779),0)/$K779),(VLOOKUP($D779,Customer_Demand!$D:$BF,COLUMNS($I779:AN779),0)/$I779)),"")</f>
        <v/>
      </c>
      <c r="AO779" s="49" t="str">
        <f>IFERROR(IF($K779&lt;&gt;"SS",(VLOOKUP($D779,Customer_Demand!$D:$BF,COLUMNS($I779:AO779),0)/$I779+VLOOKUP($D779,Customer_Demand!$D:$BF,COLUMNS($I779:AO779),0)/$K779),(VLOOKUP($D779,Customer_Demand!$D:$BF,COLUMNS($I779:AO779),0)/$I779)),"")</f>
        <v/>
      </c>
      <c r="AP779" s="49" t="str">
        <f>IFERROR(IF($K779&lt;&gt;"SS",(VLOOKUP($D779,Customer_Demand!$D:$BF,COLUMNS($I779:AP779),0)/$I779+VLOOKUP($D779,Customer_Demand!$D:$BF,COLUMNS($I779:AP779),0)/$K779),(VLOOKUP($D779,Customer_Demand!$D:$BF,COLUMNS($I779:AP779),0)/$I779)),"")</f>
        <v/>
      </c>
      <c r="AQ779" s="49" t="str">
        <f>IFERROR(IF($K779&lt;&gt;"SS",(VLOOKUP($D779,Customer_Demand!$D:$BF,COLUMNS($I779:AQ779),0)/$I779+VLOOKUP($D779,Customer_Demand!$D:$BF,COLUMNS($I779:AQ779),0)/$K779),(VLOOKUP($D779,Customer_Demand!$D:$BF,COLUMNS($I779:AQ779),0)/$I779)),"")</f>
        <v/>
      </c>
      <c r="AR779" s="49" t="str">
        <f>IFERROR(IF($K779&lt;&gt;"SS",(VLOOKUP($D779,Customer_Demand!$D:$BF,COLUMNS($I779:AR779),0)/$I779+VLOOKUP($D779,Customer_Demand!$D:$BF,COLUMNS($I779:AR779),0)/$K779),(VLOOKUP($D779,Customer_Demand!$D:$BF,COLUMNS($I779:AR779),0)/$I779)),"")</f>
        <v/>
      </c>
      <c r="AS779" s="49" t="str">
        <f>IFERROR(IF($K779&lt;&gt;"SS",(VLOOKUP($D779,Customer_Demand!$D:$BF,COLUMNS($I779:AS779),0)/$I779+VLOOKUP($D779,Customer_Demand!$D:$BF,COLUMNS($I779:AS779),0)/$K779),(VLOOKUP($D779,Customer_Demand!$D:$BF,COLUMNS($I779:AS779),0)/$I779)),"")</f>
        <v/>
      </c>
      <c r="AT779" s="49" t="str">
        <f>IFERROR(IF($K779&lt;&gt;"SS",(VLOOKUP($D779,Customer_Demand!$D:$BF,COLUMNS($I779:AT779),0)/$I779+VLOOKUP($D779,Customer_Demand!$D:$BF,COLUMNS($I779:AT779),0)/$K779),(VLOOKUP($D779,Customer_Demand!$D:$BF,COLUMNS($I779:AT779),0)/$I779)),"")</f>
        <v/>
      </c>
      <c r="AU779" s="49" t="str">
        <f>IFERROR(IF($K779&lt;&gt;"SS",(VLOOKUP($D779,Customer_Demand!$D:$BF,COLUMNS($I779:AU779),0)/$I779+VLOOKUP($D779,Customer_Demand!$D:$BF,COLUMNS($I779:AU779),0)/$K779),(VLOOKUP($D779,Customer_Demand!$D:$BF,COLUMNS($I779:AU779),0)/$I779)),"")</f>
        <v/>
      </c>
      <c r="AV779" s="49" t="str">
        <f>IFERROR(IF($K779&lt;&gt;"SS",(VLOOKUP($D779,Customer_Demand!$D:$BF,COLUMNS($I779:AV779),0)/$I779+VLOOKUP($D779,Customer_Demand!$D:$BF,COLUMNS($I779:AV779),0)/$K779),(VLOOKUP($D779,Customer_Demand!$D:$BF,COLUMNS($I779:AV779),0)/$I779)),"")</f>
        <v/>
      </c>
      <c r="AW779" s="49" t="str">
        <f>IFERROR(IF($K779&lt;&gt;"SS",(VLOOKUP($D779,Customer_Demand!$D:$BF,COLUMNS($I779:AW779),0)/$I779+VLOOKUP($D779,Customer_Demand!$D:$BF,COLUMNS($I779:AW779),0)/$K779),(VLOOKUP($D779,Customer_Demand!$D:$BF,COLUMNS($I779:AW779),0)/$I779)),"")</f>
        <v/>
      </c>
      <c r="AX779" s="49" t="str">
        <f>IFERROR(IF($K779&lt;&gt;"SS",(VLOOKUP($D779,Customer_Demand!$D:$BF,COLUMNS($I779:AX779),0)/$I779+VLOOKUP($D779,Customer_Demand!$D:$BF,COLUMNS($I779:AX779),0)/$K779),(VLOOKUP($D779,Customer_Demand!$D:$BF,COLUMNS($I779:AX779),0)/$I779)),"")</f>
        <v/>
      </c>
      <c r="AY779" s="49" t="str">
        <f>IFERROR(IF($K779&lt;&gt;"SS",(VLOOKUP($D779,Customer_Demand!$D:$BF,COLUMNS($I779:AY779),0)/$I779+VLOOKUP($D779,Customer_Demand!$D:$BF,COLUMNS($I779:AY779),0)/$K779),(VLOOKUP($D779,Customer_Demand!$D:$BF,COLUMNS($I779:AY779),0)/$I779)),"")</f>
        <v/>
      </c>
      <c r="AZ779" s="49" t="str">
        <f>IFERROR(IF($K779&lt;&gt;"SS",(VLOOKUP($D779,Customer_Demand!$D:$BF,COLUMNS($I779:AZ779),0)/$I779+VLOOKUP($D779,Customer_Demand!$D:$BF,COLUMNS($I779:AZ779),0)/$K779),(VLOOKUP($D779,Customer_Demand!$D:$BF,COLUMNS($I779:AZ779),0)/$I779)),"")</f>
        <v/>
      </c>
      <c r="BA779" s="49" t="str">
        <f>IFERROR(IF($K779&lt;&gt;"SS",(VLOOKUP($D779,Customer_Demand!$D:$BF,COLUMNS($I779:BA779),0)/$I779+VLOOKUP($D779,Customer_Demand!$D:$BF,COLUMNS($I779:BA779),0)/$K779),(VLOOKUP($D779,Customer_Demand!$D:$BF,COLUMNS($I779:BA779),0)/$I779)),"")</f>
        <v/>
      </c>
      <c r="BB779" s="49" t="str">
        <f>IFERROR(IF($K779&lt;&gt;"SS",(VLOOKUP($D779,Customer_Demand!$D:$BF,COLUMNS($I779:BB779),0)/$I779+VLOOKUP($D779,Customer_Demand!$D:$BF,COLUMNS($I779:BB779),0)/$K779),(VLOOKUP($D779,Customer_Demand!$D:$BF,COLUMNS($I779:BB779),0)/$I779)),"")</f>
        <v/>
      </c>
      <c r="BC779" s="49" t="str">
        <f>IFERROR(IF($K779&lt;&gt;"SS",(VLOOKUP($D779,Customer_Demand!$D:$BF,COLUMNS($I779:BC779),0)/$I779+VLOOKUP($D779,Customer_Demand!$D:$BF,COLUMNS($I779:BC779),0)/$K779),(VLOOKUP($D779,Customer_Demand!$D:$BF,COLUMNS($I779:BC779),0)/$I779)),"")</f>
        <v/>
      </c>
      <c r="BD779" s="49" t="str">
        <f>IFERROR(IF($K779&lt;&gt;"SS",(VLOOKUP($D779,Customer_Demand!$D:$BF,COLUMNS($I779:BD779),0)/$I779+VLOOKUP($D779,Customer_Demand!$D:$BF,COLUMNS($I779:BD779),0)/$K779),(VLOOKUP($D779,Customer_Demand!$D:$BF,COLUMNS($I779:BD779),0)/$I779)),"")</f>
        <v/>
      </c>
      <c r="BE779" s="49" t="str">
        <f>IFERROR(IF($K779&lt;&gt;"SS",(VLOOKUP($D779,Customer_Demand!$D:$BF,COLUMNS($I779:BE779),0)/$I779+VLOOKUP($D779,Customer_Demand!$D:$BF,COLUMNS($I779:BE779),0)/$K779),(VLOOKUP($D779,Customer_Demand!$D:$BF,COLUMNS($I779:BE779),0)/$I779)),"")</f>
        <v/>
      </c>
      <c r="BF779" s="49" t="str">
        <f>IFERROR(IF($K779&lt;&gt;"SS",(VLOOKUP($D779,Customer_Demand!$D:$BF,COLUMNS($I779:BF779),0)/$I779+VLOOKUP($D779,Customer_Demand!$D:$BF,COLUMNS($I779:BF779),0)/$K779),(VLOOKUP($D779,Customer_Demand!$D:$BF,COLUMNS($I779:BF779),0)/$I779)),"")</f>
        <v/>
      </c>
      <c r="BG779" s="49" t="str">
        <f>IFERROR(IF($K779&lt;&gt;"SS",(VLOOKUP($D779,Customer_Demand!$D:$BF,COLUMNS($I779:BG779),0)/$I779+VLOOKUP($D779,Customer_Demand!$D:$BF,COLUMNS($I779:BG779),0)/$K779),(VLOOKUP($D779,Customer_Demand!$D:$BF,COLUMNS($I779:BG779),0)/$I779)),"")</f>
        <v/>
      </c>
      <c r="BH779" s="49" t="str">
        <f>IFERROR(IF($K779&lt;&gt;"SS",(VLOOKUP($D779,Customer_Demand!$D:$BF,COLUMNS($I779:BH779),0)/$I779+VLOOKUP($D779,Customer_Demand!$D:$BF,COLUMNS($I779:BH779),0)/$K779),(VLOOKUP($D779,Customer_Demand!$D:$BF,COLUMNS($I779:BH779),0)/$I779)),"")</f>
        <v/>
      </c>
      <c r="BI779" s="49" t="str">
        <f>IFERROR(IF($K779&lt;&gt;"SS",(VLOOKUP($D779,Customer_Demand!$D:$BF,COLUMNS($I779:BI779),0)/$I779+VLOOKUP($D779,Customer_Demand!$D:$BF,COLUMNS($I779:BI779),0)/$K779),(VLOOKUP($D779,Customer_Demand!$D:$BF,COLUMNS($I779:BI779),0)/$I779)),"")</f>
        <v/>
      </c>
      <c r="BJ779" s="49" t="str">
        <f>IFERROR(IF($K779&lt;&gt;"SS",(VLOOKUP($D779,Customer_Demand!$D:$BF,COLUMNS($I779:BJ779),0)/$I779+VLOOKUP($D779,Customer_Demand!$D:$BF,COLUMNS($I779:BJ779),0)/$K779),(VLOOKUP($D779,Customer_Demand!$D:$BF,COLUMNS($I779:BJ779),0)/$I779)),"")</f>
        <v/>
      </c>
      <c r="BK779" s="50" t="str">
        <f>IFERROR(IF($K779&lt;&gt;"SS",(VLOOKUP($D779,Customer_Demand!$D:$BF,COLUMNS($I779:BK779),0)/$I779+VLOOKUP($D779,Customer_Demand!$D:$BF,COLUMNS($I779:BK779),0)/$K779),(VLOOKUP($D779,Customer_Demand!$D:$BF,COLUMNS($I779:BK779),0)/$I779)),"")</f>
        <v/>
      </c>
    </row>
    <row r="780" spans="2:63" x14ac:dyDescent="0.2">
      <c r="B780" s="12" t="str">
        <f t="shared" si="55"/>
        <v/>
      </c>
      <c r="C780" s="45" t="str">
        <f>IF((Customer_Demand!C780)&lt;&gt;"",Customer_Demand!C780,"")</f>
        <v/>
      </c>
      <c r="D780" s="45" t="str">
        <f>IF(C780&lt;&gt;"",Customer_Demand!D780,"")</f>
        <v/>
      </c>
      <c r="E780" s="52" t="str">
        <f>IF(C780&lt;&gt;"",Customer_Demand!E780,"")</f>
        <v/>
      </c>
      <c r="F780" s="47" t="str">
        <f>IF(C780&lt;&gt;"",VLOOKUP(D780,Customer_Demand!$D$5:$F$1005,3,0),"")</f>
        <v/>
      </c>
      <c r="G780" s="48" t="str">
        <f t="shared" si="52"/>
        <v/>
      </c>
      <c r="H780" s="48" t="str">
        <f t="shared" si="53"/>
        <v/>
      </c>
      <c r="I780" s="48" t="str">
        <f>IFERROR(IF(C780&lt;&gt;"",VLOOKUP($H780,SMT_Cycle_Time_Data!$F:$Q,4,0),""),"SGR Not Defined")</f>
        <v/>
      </c>
      <c r="J780" s="48" t="str">
        <f t="shared" si="54"/>
        <v/>
      </c>
      <c r="K780" s="48" t="str">
        <f>IF(C780&lt;&gt;"",IFERROR(VLOOKUP($J780,SMT_Cycle_Time_Data!$F:$Q,4,0),"SS"),"")</f>
        <v/>
      </c>
      <c r="L780" s="49" t="str">
        <f>IFERROR(IF($K780&lt;&gt;"SS",(VLOOKUP($D780,Customer_Demand!$D:$BF,COLUMNS($I780:L780),0)/$I780+VLOOKUP($D780,Customer_Demand!$D:$BF,COLUMNS($I780:L780),0)/$K780),(VLOOKUP($D780,Customer_Demand!$D:$BF,COLUMNS($I780:L780),0)/$I780)),"")</f>
        <v/>
      </c>
      <c r="M780" s="49" t="str">
        <f>IFERROR(IF($K780&lt;&gt;"SS",(VLOOKUP($D780,Customer_Demand!$D:$BF,COLUMNS($I780:M780),0)/$I780+VLOOKUP($D780,Customer_Demand!$D:$BF,COLUMNS($I780:M780),0)/$K780),(VLOOKUP($D780,Customer_Demand!$D:$BF,COLUMNS($I780:M780),0)/$I780)),"")</f>
        <v/>
      </c>
      <c r="N780" s="49" t="str">
        <f>IFERROR(IF($K780&lt;&gt;"SS",(VLOOKUP($D780,Customer_Demand!$D:$BF,COLUMNS($I780:N780),0)/$I780+VLOOKUP($D780,Customer_Demand!$D:$BF,COLUMNS($I780:N780),0)/$K780),(VLOOKUP($D780,Customer_Demand!$D:$BF,COLUMNS($I780:N780),0)/$I780)),"")</f>
        <v/>
      </c>
      <c r="O780" s="49" t="str">
        <f>IFERROR(IF($K780&lt;&gt;"SS",(VLOOKUP($D780,Customer_Demand!$D:$BF,COLUMNS($I780:O780),0)/$I780+VLOOKUP($D780,Customer_Demand!$D:$BF,COLUMNS($I780:O780),0)/$K780),(VLOOKUP($D780,Customer_Demand!$D:$BF,COLUMNS($I780:O780),0)/$I780)),"")</f>
        <v/>
      </c>
      <c r="P780" s="49" t="str">
        <f>IFERROR(IF($K780&lt;&gt;"SS",(VLOOKUP($D780,Customer_Demand!$D:$BF,COLUMNS($I780:P780),0)/$I780+VLOOKUP($D780,Customer_Demand!$D:$BF,COLUMNS($I780:P780),0)/$K780),(VLOOKUP($D780,Customer_Demand!$D:$BF,COLUMNS($I780:P780),0)/$I780)),"")</f>
        <v/>
      </c>
      <c r="Q780" s="49" t="str">
        <f>IFERROR(IF($K780&lt;&gt;"SS",(VLOOKUP($D780,Customer_Demand!$D:$BF,COLUMNS($I780:Q780),0)/$I780+VLOOKUP($D780,Customer_Demand!$D:$BF,COLUMNS($I780:Q780),0)/$K780),(VLOOKUP($D780,Customer_Demand!$D:$BF,COLUMNS($I780:Q780),0)/$I780)),"")</f>
        <v/>
      </c>
      <c r="R780" s="49" t="str">
        <f>IFERROR(IF($K780&lt;&gt;"SS",(VLOOKUP($D780,Customer_Demand!$D:$BF,COLUMNS($I780:R780),0)/$I780+VLOOKUP($D780,Customer_Demand!$D:$BF,COLUMNS($I780:R780),0)/$K780),(VLOOKUP($D780,Customer_Demand!$D:$BF,COLUMNS($I780:R780),0)/$I780)),"")</f>
        <v/>
      </c>
      <c r="S780" s="49" t="str">
        <f>IFERROR(IF($K780&lt;&gt;"SS",(VLOOKUP($D780,Customer_Demand!$D:$BF,COLUMNS($I780:S780),0)/$I780+VLOOKUP($D780,Customer_Demand!$D:$BF,COLUMNS($I780:S780),0)/$K780),(VLOOKUP($D780,Customer_Demand!$D:$BF,COLUMNS($I780:S780),0)/$I780)),"")</f>
        <v/>
      </c>
      <c r="T780" s="49" t="str">
        <f>IFERROR(IF($K780&lt;&gt;"SS",(VLOOKUP($D780,Customer_Demand!$D:$BF,COLUMNS($I780:T780),0)/$I780+VLOOKUP($D780,Customer_Demand!$D:$BF,COLUMNS($I780:T780),0)/$K780),(VLOOKUP($D780,Customer_Demand!$D:$BF,COLUMNS($I780:T780),0)/$I780)),"")</f>
        <v/>
      </c>
      <c r="U780" s="49" t="str">
        <f>IFERROR(IF($K780&lt;&gt;"SS",(VLOOKUP($D780,Customer_Demand!$D:$BF,COLUMNS($I780:U780),0)/$I780+VLOOKUP($D780,Customer_Demand!$D:$BF,COLUMNS($I780:U780),0)/$K780),(VLOOKUP($D780,Customer_Demand!$D:$BF,COLUMNS($I780:U780),0)/$I780)),"")</f>
        <v/>
      </c>
      <c r="V780" s="49" t="str">
        <f>IFERROR(IF($K780&lt;&gt;"SS",(VLOOKUP($D780,Customer_Demand!$D:$BF,COLUMNS($I780:V780),0)/$I780+VLOOKUP($D780,Customer_Demand!$D:$BF,COLUMNS($I780:V780),0)/$K780),(VLOOKUP($D780,Customer_Demand!$D:$BF,COLUMNS($I780:V780),0)/$I780)),"")</f>
        <v/>
      </c>
      <c r="W780" s="49" t="str">
        <f>IFERROR(IF($K780&lt;&gt;"SS",(VLOOKUP($D780,Customer_Demand!$D:$BF,COLUMNS($I780:W780),0)/$I780+VLOOKUP($D780,Customer_Demand!$D:$BF,COLUMNS($I780:W780),0)/$K780),(VLOOKUP($D780,Customer_Demand!$D:$BF,COLUMNS($I780:W780),0)/$I780)),"")</f>
        <v/>
      </c>
      <c r="X780" s="49" t="str">
        <f>IFERROR(IF($K780&lt;&gt;"SS",(VLOOKUP($D780,Customer_Demand!$D:$BF,COLUMNS($I780:X780),0)/$I780+VLOOKUP($D780,Customer_Demand!$D:$BF,COLUMNS($I780:X780),0)/$K780),(VLOOKUP($D780,Customer_Demand!$D:$BF,COLUMNS($I780:X780),0)/$I780)),"")</f>
        <v/>
      </c>
      <c r="Y780" s="49" t="str">
        <f>IFERROR(IF($K780&lt;&gt;"SS",(VLOOKUP($D780,Customer_Demand!$D:$BF,COLUMNS($I780:Y780),0)/$I780+VLOOKUP($D780,Customer_Demand!$D:$BF,COLUMNS($I780:Y780),0)/$K780),(VLOOKUP($D780,Customer_Demand!$D:$BF,COLUMNS($I780:Y780),0)/$I780)),"")</f>
        <v/>
      </c>
      <c r="Z780" s="49" t="str">
        <f>IFERROR(IF($K780&lt;&gt;"SS",(VLOOKUP($D780,Customer_Demand!$D:$BF,COLUMNS($I780:Z780),0)/$I780+VLOOKUP($D780,Customer_Demand!$D:$BF,COLUMNS($I780:Z780),0)/$K780),(VLOOKUP($D780,Customer_Demand!$D:$BF,COLUMNS($I780:Z780),0)/$I780)),"")</f>
        <v/>
      </c>
      <c r="AA780" s="49" t="str">
        <f>IFERROR(IF($K780&lt;&gt;"SS",(VLOOKUP($D780,Customer_Demand!$D:$BF,COLUMNS($I780:AA780),0)/$I780+VLOOKUP($D780,Customer_Demand!$D:$BF,COLUMNS($I780:AA780),0)/$K780),(VLOOKUP($D780,Customer_Demand!$D:$BF,COLUMNS($I780:AA780),0)/$I780)),"")</f>
        <v/>
      </c>
      <c r="AB780" s="49" t="str">
        <f>IFERROR(IF($K780&lt;&gt;"SS",(VLOOKUP($D780,Customer_Demand!$D:$BF,COLUMNS($I780:AB780),0)/$I780+VLOOKUP($D780,Customer_Demand!$D:$BF,COLUMNS($I780:AB780),0)/$K780),(VLOOKUP($D780,Customer_Demand!$D:$BF,COLUMNS($I780:AB780),0)/$I780)),"")</f>
        <v/>
      </c>
      <c r="AC780" s="49" t="str">
        <f>IFERROR(IF($K780&lt;&gt;"SS",(VLOOKUP($D780,Customer_Demand!$D:$BF,COLUMNS($I780:AC780),0)/$I780+VLOOKUP($D780,Customer_Demand!$D:$BF,COLUMNS($I780:AC780),0)/$K780),(VLOOKUP($D780,Customer_Demand!$D:$BF,COLUMNS($I780:AC780),0)/$I780)),"")</f>
        <v/>
      </c>
      <c r="AD780" s="49" t="str">
        <f>IFERROR(IF($K780&lt;&gt;"SS",(VLOOKUP($D780,Customer_Demand!$D:$BF,COLUMNS($I780:AD780),0)/$I780+VLOOKUP($D780,Customer_Demand!$D:$BF,COLUMNS($I780:AD780),0)/$K780),(VLOOKUP($D780,Customer_Demand!$D:$BF,COLUMNS($I780:AD780),0)/$I780)),"")</f>
        <v/>
      </c>
      <c r="AE780" s="49" t="str">
        <f>IFERROR(IF($K780&lt;&gt;"SS",(VLOOKUP($D780,Customer_Demand!$D:$BF,COLUMNS($I780:AE780),0)/$I780+VLOOKUP($D780,Customer_Demand!$D:$BF,COLUMNS($I780:AE780),0)/$K780),(VLOOKUP($D780,Customer_Demand!$D:$BF,COLUMNS($I780:AE780),0)/$I780)),"")</f>
        <v/>
      </c>
      <c r="AF780" s="49" t="str">
        <f>IFERROR(IF($K780&lt;&gt;"SS",(VLOOKUP($D780,Customer_Demand!$D:$BF,COLUMNS($I780:AF780),0)/$I780+VLOOKUP($D780,Customer_Demand!$D:$BF,COLUMNS($I780:AF780),0)/$K780),(VLOOKUP($D780,Customer_Demand!$D:$BF,COLUMNS($I780:AF780),0)/$I780)),"")</f>
        <v/>
      </c>
      <c r="AG780" s="49" t="str">
        <f>IFERROR(IF($K780&lt;&gt;"SS",(VLOOKUP($D780,Customer_Demand!$D:$BF,COLUMNS($I780:AG780),0)/$I780+VLOOKUP($D780,Customer_Demand!$D:$BF,COLUMNS($I780:AG780),0)/$K780),(VLOOKUP($D780,Customer_Demand!$D:$BF,COLUMNS($I780:AG780),0)/$I780)),"")</f>
        <v/>
      </c>
      <c r="AH780" s="49" t="str">
        <f>IFERROR(IF($K780&lt;&gt;"SS",(VLOOKUP($D780,Customer_Demand!$D:$BF,COLUMNS($I780:AH780),0)/$I780+VLOOKUP($D780,Customer_Demand!$D:$BF,COLUMNS($I780:AH780),0)/$K780),(VLOOKUP($D780,Customer_Demand!$D:$BF,COLUMNS($I780:AH780),0)/$I780)),"")</f>
        <v/>
      </c>
      <c r="AI780" s="49" t="str">
        <f>IFERROR(IF($K780&lt;&gt;"SS",(VLOOKUP($D780,Customer_Demand!$D:$BF,COLUMNS($I780:AI780),0)/$I780+VLOOKUP($D780,Customer_Demand!$D:$BF,COLUMNS($I780:AI780),0)/$K780),(VLOOKUP($D780,Customer_Demand!$D:$BF,COLUMNS($I780:AI780),0)/$I780)),"")</f>
        <v/>
      </c>
      <c r="AJ780" s="49" t="str">
        <f>IFERROR(IF($K780&lt;&gt;"SS",(VLOOKUP($D780,Customer_Demand!$D:$BF,COLUMNS($I780:AJ780),0)/$I780+VLOOKUP($D780,Customer_Demand!$D:$BF,COLUMNS($I780:AJ780),0)/$K780),(VLOOKUP($D780,Customer_Demand!$D:$BF,COLUMNS($I780:AJ780),0)/$I780)),"")</f>
        <v/>
      </c>
      <c r="AK780" s="49" t="str">
        <f>IFERROR(IF($K780&lt;&gt;"SS",(VLOOKUP($D780,Customer_Demand!$D:$BF,COLUMNS($I780:AK780),0)/$I780+VLOOKUP($D780,Customer_Demand!$D:$BF,COLUMNS($I780:AK780),0)/$K780),(VLOOKUP($D780,Customer_Demand!$D:$BF,COLUMNS($I780:AK780),0)/$I780)),"")</f>
        <v/>
      </c>
      <c r="AL780" s="49" t="str">
        <f>IFERROR(IF($K780&lt;&gt;"SS",(VLOOKUP($D780,Customer_Demand!$D:$BF,COLUMNS($I780:AL780),0)/$I780+VLOOKUP($D780,Customer_Demand!$D:$BF,COLUMNS($I780:AL780),0)/$K780),(VLOOKUP($D780,Customer_Demand!$D:$BF,COLUMNS($I780:AL780),0)/$I780)),"")</f>
        <v/>
      </c>
      <c r="AM780" s="49" t="str">
        <f>IFERROR(IF($K780&lt;&gt;"SS",(VLOOKUP($D780,Customer_Demand!$D:$BF,COLUMNS($I780:AM780),0)/$I780+VLOOKUP($D780,Customer_Demand!$D:$BF,COLUMNS($I780:AM780),0)/$K780),(VLOOKUP($D780,Customer_Demand!$D:$BF,COLUMNS($I780:AM780),0)/$I780)),"")</f>
        <v/>
      </c>
      <c r="AN780" s="49" t="str">
        <f>IFERROR(IF($K780&lt;&gt;"SS",(VLOOKUP($D780,Customer_Demand!$D:$BF,COLUMNS($I780:AN780),0)/$I780+VLOOKUP($D780,Customer_Demand!$D:$BF,COLUMNS($I780:AN780),0)/$K780),(VLOOKUP($D780,Customer_Demand!$D:$BF,COLUMNS($I780:AN780),0)/$I780)),"")</f>
        <v/>
      </c>
      <c r="AO780" s="49" t="str">
        <f>IFERROR(IF($K780&lt;&gt;"SS",(VLOOKUP($D780,Customer_Demand!$D:$BF,COLUMNS($I780:AO780),0)/$I780+VLOOKUP($D780,Customer_Demand!$D:$BF,COLUMNS($I780:AO780),0)/$K780),(VLOOKUP($D780,Customer_Demand!$D:$BF,COLUMNS($I780:AO780),0)/$I780)),"")</f>
        <v/>
      </c>
      <c r="AP780" s="49" t="str">
        <f>IFERROR(IF($K780&lt;&gt;"SS",(VLOOKUP($D780,Customer_Demand!$D:$BF,COLUMNS($I780:AP780),0)/$I780+VLOOKUP($D780,Customer_Demand!$D:$BF,COLUMNS($I780:AP780),0)/$K780),(VLOOKUP($D780,Customer_Demand!$D:$BF,COLUMNS($I780:AP780),0)/$I780)),"")</f>
        <v/>
      </c>
      <c r="AQ780" s="49" t="str">
        <f>IFERROR(IF($K780&lt;&gt;"SS",(VLOOKUP($D780,Customer_Demand!$D:$BF,COLUMNS($I780:AQ780),0)/$I780+VLOOKUP($D780,Customer_Demand!$D:$BF,COLUMNS($I780:AQ780),0)/$K780),(VLOOKUP($D780,Customer_Demand!$D:$BF,COLUMNS($I780:AQ780),0)/$I780)),"")</f>
        <v/>
      </c>
      <c r="AR780" s="49" t="str">
        <f>IFERROR(IF($K780&lt;&gt;"SS",(VLOOKUP($D780,Customer_Demand!$D:$BF,COLUMNS($I780:AR780),0)/$I780+VLOOKUP($D780,Customer_Demand!$D:$BF,COLUMNS($I780:AR780),0)/$K780),(VLOOKUP($D780,Customer_Demand!$D:$BF,COLUMNS($I780:AR780),0)/$I780)),"")</f>
        <v/>
      </c>
      <c r="AS780" s="49" t="str">
        <f>IFERROR(IF($K780&lt;&gt;"SS",(VLOOKUP($D780,Customer_Demand!$D:$BF,COLUMNS($I780:AS780),0)/$I780+VLOOKUP($D780,Customer_Demand!$D:$BF,COLUMNS($I780:AS780),0)/$K780),(VLOOKUP($D780,Customer_Demand!$D:$BF,COLUMNS($I780:AS780),0)/$I780)),"")</f>
        <v/>
      </c>
      <c r="AT780" s="49" t="str">
        <f>IFERROR(IF($K780&lt;&gt;"SS",(VLOOKUP($D780,Customer_Demand!$D:$BF,COLUMNS($I780:AT780),0)/$I780+VLOOKUP($D780,Customer_Demand!$D:$BF,COLUMNS($I780:AT780),0)/$K780),(VLOOKUP($D780,Customer_Demand!$D:$BF,COLUMNS($I780:AT780),0)/$I780)),"")</f>
        <v/>
      </c>
      <c r="AU780" s="49" t="str">
        <f>IFERROR(IF($K780&lt;&gt;"SS",(VLOOKUP($D780,Customer_Demand!$D:$BF,COLUMNS($I780:AU780),0)/$I780+VLOOKUP($D780,Customer_Demand!$D:$BF,COLUMNS($I780:AU780),0)/$K780),(VLOOKUP($D780,Customer_Demand!$D:$BF,COLUMNS($I780:AU780),0)/$I780)),"")</f>
        <v/>
      </c>
      <c r="AV780" s="49" t="str">
        <f>IFERROR(IF($K780&lt;&gt;"SS",(VLOOKUP($D780,Customer_Demand!$D:$BF,COLUMNS($I780:AV780),0)/$I780+VLOOKUP($D780,Customer_Demand!$D:$BF,COLUMNS($I780:AV780),0)/$K780),(VLOOKUP($D780,Customer_Demand!$D:$BF,COLUMNS($I780:AV780),0)/$I780)),"")</f>
        <v/>
      </c>
      <c r="AW780" s="49" t="str">
        <f>IFERROR(IF($K780&lt;&gt;"SS",(VLOOKUP($D780,Customer_Demand!$D:$BF,COLUMNS($I780:AW780),0)/$I780+VLOOKUP($D780,Customer_Demand!$D:$BF,COLUMNS($I780:AW780),0)/$K780),(VLOOKUP($D780,Customer_Demand!$D:$BF,COLUMNS($I780:AW780),0)/$I780)),"")</f>
        <v/>
      </c>
      <c r="AX780" s="49" t="str">
        <f>IFERROR(IF($K780&lt;&gt;"SS",(VLOOKUP($D780,Customer_Demand!$D:$BF,COLUMNS($I780:AX780),0)/$I780+VLOOKUP($D780,Customer_Demand!$D:$BF,COLUMNS($I780:AX780),0)/$K780),(VLOOKUP($D780,Customer_Demand!$D:$BF,COLUMNS($I780:AX780),0)/$I780)),"")</f>
        <v/>
      </c>
      <c r="AY780" s="49" t="str">
        <f>IFERROR(IF($K780&lt;&gt;"SS",(VLOOKUP($D780,Customer_Demand!$D:$BF,COLUMNS($I780:AY780),0)/$I780+VLOOKUP($D780,Customer_Demand!$D:$BF,COLUMNS($I780:AY780),0)/$K780),(VLOOKUP($D780,Customer_Demand!$D:$BF,COLUMNS($I780:AY780),0)/$I780)),"")</f>
        <v/>
      </c>
      <c r="AZ780" s="49" t="str">
        <f>IFERROR(IF($K780&lt;&gt;"SS",(VLOOKUP($D780,Customer_Demand!$D:$BF,COLUMNS($I780:AZ780),0)/$I780+VLOOKUP($D780,Customer_Demand!$D:$BF,COLUMNS($I780:AZ780),0)/$K780),(VLOOKUP($D780,Customer_Demand!$D:$BF,COLUMNS($I780:AZ780),0)/$I780)),"")</f>
        <v/>
      </c>
      <c r="BA780" s="49" t="str">
        <f>IFERROR(IF($K780&lt;&gt;"SS",(VLOOKUP($D780,Customer_Demand!$D:$BF,COLUMNS($I780:BA780),0)/$I780+VLOOKUP($D780,Customer_Demand!$D:$BF,COLUMNS($I780:BA780),0)/$K780),(VLOOKUP($D780,Customer_Demand!$D:$BF,COLUMNS($I780:BA780),0)/$I780)),"")</f>
        <v/>
      </c>
      <c r="BB780" s="49" t="str">
        <f>IFERROR(IF($K780&lt;&gt;"SS",(VLOOKUP($D780,Customer_Demand!$D:$BF,COLUMNS($I780:BB780),0)/$I780+VLOOKUP($D780,Customer_Demand!$D:$BF,COLUMNS($I780:BB780),0)/$K780),(VLOOKUP($D780,Customer_Demand!$D:$BF,COLUMNS($I780:BB780),0)/$I780)),"")</f>
        <v/>
      </c>
      <c r="BC780" s="49" t="str">
        <f>IFERROR(IF($K780&lt;&gt;"SS",(VLOOKUP($D780,Customer_Demand!$D:$BF,COLUMNS($I780:BC780),0)/$I780+VLOOKUP($D780,Customer_Demand!$D:$BF,COLUMNS($I780:BC780),0)/$K780),(VLOOKUP($D780,Customer_Demand!$D:$BF,COLUMNS($I780:BC780),0)/$I780)),"")</f>
        <v/>
      </c>
      <c r="BD780" s="49" t="str">
        <f>IFERROR(IF($K780&lt;&gt;"SS",(VLOOKUP($D780,Customer_Demand!$D:$BF,COLUMNS($I780:BD780),0)/$I780+VLOOKUP($D780,Customer_Demand!$D:$BF,COLUMNS($I780:BD780),0)/$K780),(VLOOKUP($D780,Customer_Demand!$D:$BF,COLUMNS($I780:BD780),0)/$I780)),"")</f>
        <v/>
      </c>
      <c r="BE780" s="49" t="str">
        <f>IFERROR(IF($K780&lt;&gt;"SS",(VLOOKUP($D780,Customer_Demand!$D:$BF,COLUMNS($I780:BE780),0)/$I780+VLOOKUP($D780,Customer_Demand!$D:$BF,COLUMNS($I780:BE780),0)/$K780),(VLOOKUP($D780,Customer_Demand!$D:$BF,COLUMNS($I780:BE780),0)/$I780)),"")</f>
        <v/>
      </c>
      <c r="BF780" s="49" t="str">
        <f>IFERROR(IF($K780&lt;&gt;"SS",(VLOOKUP($D780,Customer_Demand!$D:$BF,COLUMNS($I780:BF780),0)/$I780+VLOOKUP($D780,Customer_Demand!$D:$BF,COLUMNS($I780:BF780),0)/$K780),(VLOOKUP($D780,Customer_Demand!$D:$BF,COLUMNS($I780:BF780),0)/$I780)),"")</f>
        <v/>
      </c>
      <c r="BG780" s="49" t="str">
        <f>IFERROR(IF($K780&lt;&gt;"SS",(VLOOKUP($D780,Customer_Demand!$D:$BF,COLUMNS($I780:BG780),0)/$I780+VLOOKUP($D780,Customer_Demand!$D:$BF,COLUMNS($I780:BG780),0)/$K780),(VLOOKUP($D780,Customer_Demand!$D:$BF,COLUMNS($I780:BG780),0)/$I780)),"")</f>
        <v/>
      </c>
      <c r="BH780" s="49" t="str">
        <f>IFERROR(IF($K780&lt;&gt;"SS",(VLOOKUP($D780,Customer_Demand!$D:$BF,COLUMNS($I780:BH780),0)/$I780+VLOOKUP($D780,Customer_Demand!$D:$BF,COLUMNS($I780:BH780),0)/$K780),(VLOOKUP($D780,Customer_Demand!$D:$BF,COLUMNS($I780:BH780),0)/$I780)),"")</f>
        <v/>
      </c>
      <c r="BI780" s="49" t="str">
        <f>IFERROR(IF($K780&lt;&gt;"SS",(VLOOKUP($D780,Customer_Demand!$D:$BF,COLUMNS($I780:BI780),0)/$I780+VLOOKUP($D780,Customer_Demand!$D:$BF,COLUMNS($I780:BI780),0)/$K780),(VLOOKUP($D780,Customer_Demand!$D:$BF,COLUMNS($I780:BI780),0)/$I780)),"")</f>
        <v/>
      </c>
      <c r="BJ780" s="49" t="str">
        <f>IFERROR(IF($K780&lt;&gt;"SS",(VLOOKUP($D780,Customer_Demand!$D:$BF,COLUMNS($I780:BJ780),0)/$I780+VLOOKUP($D780,Customer_Demand!$D:$BF,COLUMNS($I780:BJ780),0)/$K780),(VLOOKUP($D780,Customer_Demand!$D:$BF,COLUMNS($I780:BJ780),0)/$I780)),"")</f>
        <v/>
      </c>
      <c r="BK780" s="50" t="str">
        <f>IFERROR(IF($K780&lt;&gt;"SS",(VLOOKUP($D780,Customer_Demand!$D:$BF,COLUMNS($I780:BK780),0)/$I780+VLOOKUP($D780,Customer_Demand!$D:$BF,COLUMNS($I780:BK780),0)/$K780),(VLOOKUP($D780,Customer_Demand!$D:$BF,COLUMNS($I780:BK780),0)/$I780)),"")</f>
        <v/>
      </c>
    </row>
    <row r="781" spans="2:63" x14ac:dyDescent="0.2">
      <c r="B781" s="12" t="str">
        <f t="shared" si="55"/>
        <v/>
      </c>
      <c r="C781" s="45" t="str">
        <f>IF((Customer_Demand!C781)&lt;&gt;"",Customer_Demand!C781,"")</f>
        <v/>
      </c>
      <c r="D781" s="45" t="str">
        <f>IF(C781&lt;&gt;"",Customer_Demand!D781,"")</f>
        <v/>
      </c>
      <c r="E781" s="52" t="str">
        <f>IF(C781&lt;&gt;"",Customer_Demand!E781,"")</f>
        <v/>
      </c>
      <c r="F781" s="47" t="str">
        <f>IF(C781&lt;&gt;"",VLOOKUP(D781,Customer_Demand!$D$5:$F$1005,3,0),"")</f>
        <v/>
      </c>
      <c r="G781" s="48" t="str">
        <f t="shared" si="52"/>
        <v/>
      </c>
      <c r="H781" s="48" t="str">
        <f t="shared" si="53"/>
        <v/>
      </c>
      <c r="I781" s="48" t="str">
        <f>IFERROR(IF(C781&lt;&gt;"",VLOOKUP($H781,SMT_Cycle_Time_Data!$F:$Q,4,0),""),"SGR Not Defined")</f>
        <v/>
      </c>
      <c r="J781" s="48" t="str">
        <f t="shared" si="54"/>
        <v/>
      </c>
      <c r="K781" s="48" t="str">
        <f>IF(C781&lt;&gt;"",IFERROR(VLOOKUP($J781,SMT_Cycle_Time_Data!$F:$Q,4,0),"SS"),"")</f>
        <v/>
      </c>
      <c r="L781" s="49" t="str">
        <f>IFERROR(IF($K781&lt;&gt;"SS",(VLOOKUP($D781,Customer_Demand!$D:$BF,COLUMNS($I781:L781),0)/$I781+VLOOKUP($D781,Customer_Demand!$D:$BF,COLUMNS($I781:L781),0)/$K781),(VLOOKUP($D781,Customer_Demand!$D:$BF,COLUMNS($I781:L781),0)/$I781)),"")</f>
        <v/>
      </c>
      <c r="M781" s="49" t="str">
        <f>IFERROR(IF($K781&lt;&gt;"SS",(VLOOKUP($D781,Customer_Demand!$D:$BF,COLUMNS($I781:M781),0)/$I781+VLOOKUP($D781,Customer_Demand!$D:$BF,COLUMNS($I781:M781),0)/$K781),(VLOOKUP($D781,Customer_Demand!$D:$BF,COLUMNS($I781:M781),0)/$I781)),"")</f>
        <v/>
      </c>
      <c r="N781" s="49" t="str">
        <f>IFERROR(IF($K781&lt;&gt;"SS",(VLOOKUP($D781,Customer_Demand!$D:$BF,COLUMNS($I781:N781),0)/$I781+VLOOKUP($D781,Customer_Demand!$D:$BF,COLUMNS($I781:N781),0)/$K781),(VLOOKUP($D781,Customer_Demand!$D:$BF,COLUMNS($I781:N781),0)/$I781)),"")</f>
        <v/>
      </c>
      <c r="O781" s="49" t="str">
        <f>IFERROR(IF($K781&lt;&gt;"SS",(VLOOKUP($D781,Customer_Demand!$D:$BF,COLUMNS($I781:O781),0)/$I781+VLOOKUP($D781,Customer_Demand!$D:$BF,COLUMNS($I781:O781),0)/$K781),(VLOOKUP($D781,Customer_Demand!$D:$BF,COLUMNS($I781:O781),0)/$I781)),"")</f>
        <v/>
      </c>
      <c r="P781" s="49" t="str">
        <f>IFERROR(IF($K781&lt;&gt;"SS",(VLOOKUP($D781,Customer_Demand!$D:$BF,COLUMNS($I781:P781),0)/$I781+VLOOKUP($D781,Customer_Demand!$D:$BF,COLUMNS($I781:P781),0)/$K781),(VLOOKUP($D781,Customer_Demand!$D:$BF,COLUMNS($I781:P781),0)/$I781)),"")</f>
        <v/>
      </c>
      <c r="Q781" s="49" t="str">
        <f>IFERROR(IF($K781&lt;&gt;"SS",(VLOOKUP($D781,Customer_Demand!$D:$BF,COLUMNS($I781:Q781),0)/$I781+VLOOKUP($D781,Customer_Demand!$D:$BF,COLUMNS($I781:Q781),0)/$K781),(VLOOKUP($D781,Customer_Demand!$D:$BF,COLUMNS($I781:Q781),0)/$I781)),"")</f>
        <v/>
      </c>
      <c r="R781" s="49" t="str">
        <f>IFERROR(IF($K781&lt;&gt;"SS",(VLOOKUP($D781,Customer_Demand!$D:$BF,COLUMNS($I781:R781),0)/$I781+VLOOKUP($D781,Customer_Demand!$D:$BF,COLUMNS($I781:R781),0)/$K781),(VLOOKUP($D781,Customer_Demand!$D:$BF,COLUMNS($I781:R781),0)/$I781)),"")</f>
        <v/>
      </c>
      <c r="S781" s="49" t="str">
        <f>IFERROR(IF($K781&lt;&gt;"SS",(VLOOKUP($D781,Customer_Demand!$D:$BF,COLUMNS($I781:S781),0)/$I781+VLOOKUP($D781,Customer_Demand!$D:$BF,COLUMNS($I781:S781),0)/$K781),(VLOOKUP($D781,Customer_Demand!$D:$BF,COLUMNS($I781:S781),0)/$I781)),"")</f>
        <v/>
      </c>
      <c r="T781" s="49" t="str">
        <f>IFERROR(IF($K781&lt;&gt;"SS",(VLOOKUP($D781,Customer_Demand!$D:$BF,COLUMNS($I781:T781),0)/$I781+VLOOKUP($D781,Customer_Demand!$D:$BF,COLUMNS($I781:T781),0)/$K781),(VLOOKUP($D781,Customer_Demand!$D:$BF,COLUMNS($I781:T781),0)/$I781)),"")</f>
        <v/>
      </c>
      <c r="U781" s="49" t="str">
        <f>IFERROR(IF($K781&lt;&gt;"SS",(VLOOKUP($D781,Customer_Demand!$D:$BF,COLUMNS($I781:U781),0)/$I781+VLOOKUP($D781,Customer_Demand!$D:$BF,COLUMNS($I781:U781),0)/$K781),(VLOOKUP($D781,Customer_Demand!$D:$BF,COLUMNS($I781:U781),0)/$I781)),"")</f>
        <v/>
      </c>
      <c r="V781" s="49" t="str">
        <f>IFERROR(IF($K781&lt;&gt;"SS",(VLOOKUP($D781,Customer_Demand!$D:$BF,COLUMNS($I781:V781),0)/$I781+VLOOKUP($D781,Customer_Demand!$D:$BF,COLUMNS($I781:V781),0)/$K781),(VLOOKUP($D781,Customer_Demand!$D:$BF,COLUMNS($I781:V781),0)/$I781)),"")</f>
        <v/>
      </c>
      <c r="W781" s="49" t="str">
        <f>IFERROR(IF($K781&lt;&gt;"SS",(VLOOKUP($D781,Customer_Demand!$D:$BF,COLUMNS($I781:W781),0)/$I781+VLOOKUP($D781,Customer_Demand!$D:$BF,COLUMNS($I781:W781),0)/$K781),(VLOOKUP($D781,Customer_Demand!$D:$BF,COLUMNS($I781:W781),0)/$I781)),"")</f>
        <v/>
      </c>
      <c r="X781" s="49" t="str">
        <f>IFERROR(IF($K781&lt;&gt;"SS",(VLOOKUP($D781,Customer_Demand!$D:$BF,COLUMNS($I781:X781),0)/$I781+VLOOKUP($D781,Customer_Demand!$D:$BF,COLUMNS($I781:X781),0)/$K781),(VLOOKUP($D781,Customer_Demand!$D:$BF,COLUMNS($I781:X781),0)/$I781)),"")</f>
        <v/>
      </c>
      <c r="Y781" s="49" t="str">
        <f>IFERROR(IF($K781&lt;&gt;"SS",(VLOOKUP($D781,Customer_Demand!$D:$BF,COLUMNS($I781:Y781),0)/$I781+VLOOKUP($D781,Customer_Demand!$D:$BF,COLUMNS($I781:Y781),0)/$K781),(VLOOKUP($D781,Customer_Demand!$D:$BF,COLUMNS($I781:Y781),0)/$I781)),"")</f>
        <v/>
      </c>
      <c r="Z781" s="49" t="str">
        <f>IFERROR(IF($K781&lt;&gt;"SS",(VLOOKUP($D781,Customer_Demand!$D:$BF,COLUMNS($I781:Z781),0)/$I781+VLOOKUP($D781,Customer_Demand!$D:$BF,COLUMNS($I781:Z781),0)/$K781),(VLOOKUP($D781,Customer_Demand!$D:$BF,COLUMNS($I781:Z781),0)/$I781)),"")</f>
        <v/>
      </c>
      <c r="AA781" s="49" t="str">
        <f>IFERROR(IF($K781&lt;&gt;"SS",(VLOOKUP($D781,Customer_Demand!$D:$BF,COLUMNS($I781:AA781),0)/$I781+VLOOKUP($D781,Customer_Demand!$D:$BF,COLUMNS($I781:AA781),0)/$K781),(VLOOKUP($D781,Customer_Demand!$D:$BF,COLUMNS($I781:AA781),0)/$I781)),"")</f>
        <v/>
      </c>
      <c r="AB781" s="49" t="str">
        <f>IFERROR(IF($K781&lt;&gt;"SS",(VLOOKUP($D781,Customer_Demand!$D:$BF,COLUMNS($I781:AB781),0)/$I781+VLOOKUP($D781,Customer_Demand!$D:$BF,COLUMNS($I781:AB781),0)/$K781),(VLOOKUP($D781,Customer_Demand!$D:$BF,COLUMNS($I781:AB781),0)/$I781)),"")</f>
        <v/>
      </c>
      <c r="AC781" s="49" t="str">
        <f>IFERROR(IF($K781&lt;&gt;"SS",(VLOOKUP($D781,Customer_Demand!$D:$BF,COLUMNS($I781:AC781),0)/$I781+VLOOKUP($D781,Customer_Demand!$D:$BF,COLUMNS($I781:AC781),0)/$K781),(VLOOKUP($D781,Customer_Demand!$D:$BF,COLUMNS($I781:AC781),0)/$I781)),"")</f>
        <v/>
      </c>
      <c r="AD781" s="49" t="str">
        <f>IFERROR(IF($K781&lt;&gt;"SS",(VLOOKUP($D781,Customer_Demand!$D:$BF,COLUMNS($I781:AD781),0)/$I781+VLOOKUP($D781,Customer_Demand!$D:$BF,COLUMNS($I781:AD781),0)/$K781),(VLOOKUP($D781,Customer_Demand!$D:$BF,COLUMNS($I781:AD781),0)/$I781)),"")</f>
        <v/>
      </c>
      <c r="AE781" s="49" t="str">
        <f>IFERROR(IF($K781&lt;&gt;"SS",(VLOOKUP($D781,Customer_Demand!$D:$BF,COLUMNS($I781:AE781),0)/$I781+VLOOKUP($D781,Customer_Demand!$D:$BF,COLUMNS($I781:AE781),0)/$K781),(VLOOKUP($D781,Customer_Demand!$D:$BF,COLUMNS($I781:AE781),0)/$I781)),"")</f>
        <v/>
      </c>
      <c r="AF781" s="49" t="str">
        <f>IFERROR(IF($K781&lt;&gt;"SS",(VLOOKUP($D781,Customer_Demand!$D:$BF,COLUMNS($I781:AF781),0)/$I781+VLOOKUP($D781,Customer_Demand!$D:$BF,COLUMNS($I781:AF781),0)/$K781),(VLOOKUP($D781,Customer_Demand!$D:$BF,COLUMNS($I781:AF781),0)/$I781)),"")</f>
        <v/>
      </c>
      <c r="AG781" s="49" t="str">
        <f>IFERROR(IF($K781&lt;&gt;"SS",(VLOOKUP($D781,Customer_Demand!$D:$BF,COLUMNS($I781:AG781),0)/$I781+VLOOKUP($D781,Customer_Demand!$D:$BF,COLUMNS($I781:AG781),0)/$K781),(VLOOKUP($D781,Customer_Demand!$D:$BF,COLUMNS($I781:AG781),0)/$I781)),"")</f>
        <v/>
      </c>
      <c r="AH781" s="49" t="str">
        <f>IFERROR(IF($K781&lt;&gt;"SS",(VLOOKUP($D781,Customer_Demand!$D:$BF,COLUMNS($I781:AH781),0)/$I781+VLOOKUP($D781,Customer_Demand!$D:$BF,COLUMNS($I781:AH781),0)/$K781),(VLOOKUP($D781,Customer_Demand!$D:$BF,COLUMNS($I781:AH781),0)/$I781)),"")</f>
        <v/>
      </c>
      <c r="AI781" s="49" t="str">
        <f>IFERROR(IF($K781&lt;&gt;"SS",(VLOOKUP($D781,Customer_Demand!$D:$BF,COLUMNS($I781:AI781),0)/$I781+VLOOKUP($D781,Customer_Demand!$D:$BF,COLUMNS($I781:AI781),0)/$K781),(VLOOKUP($D781,Customer_Demand!$D:$BF,COLUMNS($I781:AI781),0)/$I781)),"")</f>
        <v/>
      </c>
      <c r="AJ781" s="49" t="str">
        <f>IFERROR(IF($K781&lt;&gt;"SS",(VLOOKUP($D781,Customer_Demand!$D:$BF,COLUMNS($I781:AJ781),0)/$I781+VLOOKUP($D781,Customer_Demand!$D:$BF,COLUMNS($I781:AJ781),0)/$K781),(VLOOKUP($D781,Customer_Demand!$D:$BF,COLUMNS($I781:AJ781),0)/$I781)),"")</f>
        <v/>
      </c>
      <c r="AK781" s="49" t="str">
        <f>IFERROR(IF($K781&lt;&gt;"SS",(VLOOKUP($D781,Customer_Demand!$D:$BF,COLUMNS($I781:AK781),0)/$I781+VLOOKUP($D781,Customer_Demand!$D:$BF,COLUMNS($I781:AK781),0)/$K781),(VLOOKUP($D781,Customer_Demand!$D:$BF,COLUMNS($I781:AK781),0)/$I781)),"")</f>
        <v/>
      </c>
      <c r="AL781" s="49" t="str">
        <f>IFERROR(IF($K781&lt;&gt;"SS",(VLOOKUP($D781,Customer_Demand!$D:$BF,COLUMNS($I781:AL781),0)/$I781+VLOOKUP($D781,Customer_Demand!$D:$BF,COLUMNS($I781:AL781),0)/$K781),(VLOOKUP($D781,Customer_Demand!$D:$BF,COLUMNS($I781:AL781),0)/$I781)),"")</f>
        <v/>
      </c>
      <c r="AM781" s="49" t="str">
        <f>IFERROR(IF($K781&lt;&gt;"SS",(VLOOKUP($D781,Customer_Demand!$D:$BF,COLUMNS($I781:AM781),0)/$I781+VLOOKUP($D781,Customer_Demand!$D:$BF,COLUMNS($I781:AM781),0)/$K781),(VLOOKUP($D781,Customer_Demand!$D:$BF,COLUMNS($I781:AM781),0)/$I781)),"")</f>
        <v/>
      </c>
      <c r="AN781" s="49" t="str">
        <f>IFERROR(IF($K781&lt;&gt;"SS",(VLOOKUP($D781,Customer_Demand!$D:$BF,COLUMNS($I781:AN781),0)/$I781+VLOOKUP($D781,Customer_Demand!$D:$BF,COLUMNS($I781:AN781),0)/$K781),(VLOOKUP($D781,Customer_Demand!$D:$BF,COLUMNS($I781:AN781),0)/$I781)),"")</f>
        <v/>
      </c>
      <c r="AO781" s="49" t="str">
        <f>IFERROR(IF($K781&lt;&gt;"SS",(VLOOKUP($D781,Customer_Demand!$D:$BF,COLUMNS($I781:AO781),0)/$I781+VLOOKUP($D781,Customer_Demand!$D:$BF,COLUMNS($I781:AO781),0)/$K781),(VLOOKUP($D781,Customer_Demand!$D:$BF,COLUMNS($I781:AO781),0)/$I781)),"")</f>
        <v/>
      </c>
      <c r="AP781" s="49" t="str">
        <f>IFERROR(IF($K781&lt;&gt;"SS",(VLOOKUP($D781,Customer_Demand!$D:$BF,COLUMNS($I781:AP781),0)/$I781+VLOOKUP($D781,Customer_Demand!$D:$BF,COLUMNS($I781:AP781),0)/$K781),(VLOOKUP($D781,Customer_Demand!$D:$BF,COLUMNS($I781:AP781),0)/$I781)),"")</f>
        <v/>
      </c>
      <c r="AQ781" s="49" t="str">
        <f>IFERROR(IF($K781&lt;&gt;"SS",(VLOOKUP($D781,Customer_Demand!$D:$BF,COLUMNS($I781:AQ781),0)/$I781+VLOOKUP($D781,Customer_Demand!$D:$BF,COLUMNS($I781:AQ781),0)/$K781),(VLOOKUP($D781,Customer_Demand!$D:$BF,COLUMNS($I781:AQ781),0)/$I781)),"")</f>
        <v/>
      </c>
      <c r="AR781" s="49" t="str">
        <f>IFERROR(IF($K781&lt;&gt;"SS",(VLOOKUP($D781,Customer_Demand!$D:$BF,COLUMNS($I781:AR781),0)/$I781+VLOOKUP($D781,Customer_Demand!$D:$BF,COLUMNS($I781:AR781),0)/$K781),(VLOOKUP($D781,Customer_Demand!$D:$BF,COLUMNS($I781:AR781),0)/$I781)),"")</f>
        <v/>
      </c>
      <c r="AS781" s="49" t="str">
        <f>IFERROR(IF($K781&lt;&gt;"SS",(VLOOKUP($D781,Customer_Demand!$D:$BF,COLUMNS($I781:AS781),0)/$I781+VLOOKUP($D781,Customer_Demand!$D:$BF,COLUMNS($I781:AS781),0)/$K781),(VLOOKUP($D781,Customer_Demand!$D:$BF,COLUMNS($I781:AS781),0)/$I781)),"")</f>
        <v/>
      </c>
      <c r="AT781" s="49" t="str">
        <f>IFERROR(IF($K781&lt;&gt;"SS",(VLOOKUP($D781,Customer_Demand!$D:$BF,COLUMNS($I781:AT781),0)/$I781+VLOOKUP($D781,Customer_Demand!$D:$BF,COLUMNS($I781:AT781),0)/$K781),(VLOOKUP($D781,Customer_Demand!$D:$BF,COLUMNS($I781:AT781),0)/$I781)),"")</f>
        <v/>
      </c>
      <c r="AU781" s="49" t="str">
        <f>IFERROR(IF($K781&lt;&gt;"SS",(VLOOKUP($D781,Customer_Demand!$D:$BF,COLUMNS($I781:AU781),0)/$I781+VLOOKUP($D781,Customer_Demand!$D:$BF,COLUMNS($I781:AU781),0)/$K781),(VLOOKUP($D781,Customer_Demand!$D:$BF,COLUMNS($I781:AU781),0)/$I781)),"")</f>
        <v/>
      </c>
      <c r="AV781" s="49" t="str">
        <f>IFERROR(IF($K781&lt;&gt;"SS",(VLOOKUP($D781,Customer_Demand!$D:$BF,COLUMNS($I781:AV781),0)/$I781+VLOOKUP($D781,Customer_Demand!$D:$BF,COLUMNS($I781:AV781),0)/$K781),(VLOOKUP($D781,Customer_Demand!$D:$BF,COLUMNS($I781:AV781),0)/$I781)),"")</f>
        <v/>
      </c>
      <c r="AW781" s="49" t="str">
        <f>IFERROR(IF($K781&lt;&gt;"SS",(VLOOKUP($D781,Customer_Demand!$D:$BF,COLUMNS($I781:AW781),0)/$I781+VLOOKUP($D781,Customer_Demand!$D:$BF,COLUMNS($I781:AW781),0)/$K781),(VLOOKUP($D781,Customer_Demand!$D:$BF,COLUMNS($I781:AW781),0)/$I781)),"")</f>
        <v/>
      </c>
      <c r="AX781" s="49" t="str">
        <f>IFERROR(IF($K781&lt;&gt;"SS",(VLOOKUP($D781,Customer_Demand!$D:$BF,COLUMNS($I781:AX781),0)/$I781+VLOOKUP($D781,Customer_Demand!$D:$BF,COLUMNS($I781:AX781),0)/$K781),(VLOOKUP($D781,Customer_Demand!$D:$BF,COLUMNS($I781:AX781),0)/$I781)),"")</f>
        <v/>
      </c>
      <c r="AY781" s="49" t="str">
        <f>IFERROR(IF($K781&lt;&gt;"SS",(VLOOKUP($D781,Customer_Demand!$D:$BF,COLUMNS($I781:AY781),0)/$I781+VLOOKUP($D781,Customer_Demand!$D:$BF,COLUMNS($I781:AY781),0)/$K781),(VLOOKUP($D781,Customer_Demand!$D:$BF,COLUMNS($I781:AY781),0)/$I781)),"")</f>
        <v/>
      </c>
      <c r="AZ781" s="49" t="str">
        <f>IFERROR(IF($K781&lt;&gt;"SS",(VLOOKUP($D781,Customer_Demand!$D:$BF,COLUMNS($I781:AZ781),0)/$I781+VLOOKUP($D781,Customer_Demand!$D:$BF,COLUMNS($I781:AZ781),0)/$K781),(VLOOKUP($D781,Customer_Demand!$D:$BF,COLUMNS($I781:AZ781),0)/$I781)),"")</f>
        <v/>
      </c>
      <c r="BA781" s="49" t="str">
        <f>IFERROR(IF($K781&lt;&gt;"SS",(VLOOKUP($D781,Customer_Demand!$D:$BF,COLUMNS($I781:BA781),0)/$I781+VLOOKUP($D781,Customer_Demand!$D:$BF,COLUMNS($I781:BA781),0)/$K781),(VLOOKUP($D781,Customer_Demand!$D:$BF,COLUMNS($I781:BA781),0)/$I781)),"")</f>
        <v/>
      </c>
      <c r="BB781" s="49" t="str">
        <f>IFERROR(IF($K781&lt;&gt;"SS",(VLOOKUP($D781,Customer_Demand!$D:$BF,COLUMNS($I781:BB781),0)/$I781+VLOOKUP($D781,Customer_Demand!$D:$BF,COLUMNS($I781:BB781),0)/$K781),(VLOOKUP($D781,Customer_Demand!$D:$BF,COLUMNS($I781:BB781),0)/$I781)),"")</f>
        <v/>
      </c>
      <c r="BC781" s="49" t="str">
        <f>IFERROR(IF($K781&lt;&gt;"SS",(VLOOKUP($D781,Customer_Demand!$D:$BF,COLUMNS($I781:BC781),0)/$I781+VLOOKUP($D781,Customer_Demand!$D:$BF,COLUMNS($I781:BC781),0)/$K781),(VLOOKUP($D781,Customer_Demand!$D:$BF,COLUMNS($I781:BC781),0)/$I781)),"")</f>
        <v/>
      </c>
      <c r="BD781" s="49" t="str">
        <f>IFERROR(IF($K781&lt;&gt;"SS",(VLOOKUP($D781,Customer_Demand!$D:$BF,COLUMNS($I781:BD781),0)/$I781+VLOOKUP($D781,Customer_Demand!$D:$BF,COLUMNS($I781:BD781),0)/$K781),(VLOOKUP($D781,Customer_Demand!$D:$BF,COLUMNS($I781:BD781),0)/$I781)),"")</f>
        <v/>
      </c>
      <c r="BE781" s="49" t="str">
        <f>IFERROR(IF($K781&lt;&gt;"SS",(VLOOKUP($D781,Customer_Demand!$D:$BF,COLUMNS($I781:BE781),0)/$I781+VLOOKUP($D781,Customer_Demand!$D:$BF,COLUMNS($I781:BE781),0)/$K781),(VLOOKUP($D781,Customer_Demand!$D:$BF,COLUMNS($I781:BE781),0)/$I781)),"")</f>
        <v/>
      </c>
      <c r="BF781" s="49" t="str">
        <f>IFERROR(IF($K781&lt;&gt;"SS",(VLOOKUP($D781,Customer_Demand!$D:$BF,COLUMNS($I781:BF781),0)/$I781+VLOOKUP($D781,Customer_Demand!$D:$BF,COLUMNS($I781:BF781),0)/$K781),(VLOOKUP($D781,Customer_Demand!$D:$BF,COLUMNS($I781:BF781),0)/$I781)),"")</f>
        <v/>
      </c>
      <c r="BG781" s="49" t="str">
        <f>IFERROR(IF($K781&lt;&gt;"SS",(VLOOKUP($D781,Customer_Demand!$D:$BF,COLUMNS($I781:BG781),0)/$I781+VLOOKUP($D781,Customer_Demand!$D:$BF,COLUMNS($I781:BG781),0)/$K781),(VLOOKUP($D781,Customer_Demand!$D:$BF,COLUMNS($I781:BG781),0)/$I781)),"")</f>
        <v/>
      </c>
      <c r="BH781" s="49" t="str">
        <f>IFERROR(IF($K781&lt;&gt;"SS",(VLOOKUP($D781,Customer_Demand!$D:$BF,COLUMNS($I781:BH781),0)/$I781+VLOOKUP($D781,Customer_Demand!$D:$BF,COLUMNS($I781:BH781),0)/$K781),(VLOOKUP($D781,Customer_Demand!$D:$BF,COLUMNS($I781:BH781),0)/$I781)),"")</f>
        <v/>
      </c>
      <c r="BI781" s="49" t="str">
        <f>IFERROR(IF($K781&lt;&gt;"SS",(VLOOKUP($D781,Customer_Demand!$D:$BF,COLUMNS($I781:BI781),0)/$I781+VLOOKUP($D781,Customer_Demand!$D:$BF,COLUMNS($I781:BI781),0)/$K781),(VLOOKUP($D781,Customer_Demand!$D:$BF,COLUMNS($I781:BI781),0)/$I781)),"")</f>
        <v/>
      </c>
      <c r="BJ781" s="49" t="str">
        <f>IFERROR(IF($K781&lt;&gt;"SS",(VLOOKUP($D781,Customer_Demand!$D:$BF,COLUMNS($I781:BJ781),0)/$I781+VLOOKUP($D781,Customer_Demand!$D:$BF,COLUMNS($I781:BJ781),0)/$K781),(VLOOKUP($D781,Customer_Demand!$D:$BF,COLUMNS($I781:BJ781),0)/$I781)),"")</f>
        <v/>
      </c>
      <c r="BK781" s="50" t="str">
        <f>IFERROR(IF($K781&lt;&gt;"SS",(VLOOKUP($D781,Customer_Demand!$D:$BF,COLUMNS($I781:BK781),0)/$I781+VLOOKUP($D781,Customer_Demand!$D:$BF,COLUMNS($I781:BK781),0)/$K781),(VLOOKUP($D781,Customer_Demand!$D:$BF,COLUMNS($I781:BK781),0)/$I781)),"")</f>
        <v/>
      </c>
    </row>
    <row r="782" spans="2:63" x14ac:dyDescent="0.2">
      <c r="B782" s="12" t="str">
        <f t="shared" si="55"/>
        <v/>
      </c>
      <c r="C782" s="45" t="str">
        <f>IF((Customer_Demand!C782)&lt;&gt;"",Customer_Demand!C782,"")</f>
        <v/>
      </c>
      <c r="D782" s="45" t="str">
        <f>IF(C782&lt;&gt;"",Customer_Demand!D782,"")</f>
        <v/>
      </c>
      <c r="E782" s="52" t="str">
        <f>IF(C782&lt;&gt;"",Customer_Demand!E782,"")</f>
        <v/>
      </c>
      <c r="F782" s="47" t="str">
        <f>IF(C782&lt;&gt;"",VLOOKUP(D782,Customer_Demand!$D$5:$F$1005,3,0),"")</f>
        <v/>
      </c>
      <c r="G782" s="48" t="str">
        <f t="shared" si="52"/>
        <v/>
      </c>
      <c r="H782" s="48" t="str">
        <f t="shared" si="53"/>
        <v/>
      </c>
      <c r="I782" s="48" t="str">
        <f>IFERROR(IF(C782&lt;&gt;"",VLOOKUP($H782,SMT_Cycle_Time_Data!$F:$Q,4,0),""),"SGR Not Defined")</f>
        <v/>
      </c>
      <c r="J782" s="48" t="str">
        <f t="shared" si="54"/>
        <v/>
      </c>
      <c r="K782" s="48" t="str">
        <f>IF(C782&lt;&gt;"",IFERROR(VLOOKUP($J782,SMT_Cycle_Time_Data!$F:$Q,4,0),"SS"),"")</f>
        <v/>
      </c>
      <c r="L782" s="49" t="str">
        <f>IFERROR(IF($K782&lt;&gt;"SS",(VLOOKUP($D782,Customer_Demand!$D:$BF,COLUMNS($I782:L782),0)/$I782+VLOOKUP($D782,Customer_Demand!$D:$BF,COLUMNS($I782:L782),0)/$K782),(VLOOKUP($D782,Customer_Demand!$D:$BF,COLUMNS($I782:L782),0)/$I782)),"")</f>
        <v/>
      </c>
      <c r="M782" s="49" t="str">
        <f>IFERROR(IF($K782&lt;&gt;"SS",(VLOOKUP($D782,Customer_Demand!$D:$BF,COLUMNS($I782:M782),0)/$I782+VLOOKUP($D782,Customer_Demand!$D:$BF,COLUMNS($I782:M782),0)/$K782),(VLOOKUP($D782,Customer_Demand!$D:$BF,COLUMNS($I782:M782),0)/$I782)),"")</f>
        <v/>
      </c>
      <c r="N782" s="49" t="str">
        <f>IFERROR(IF($K782&lt;&gt;"SS",(VLOOKUP($D782,Customer_Demand!$D:$BF,COLUMNS($I782:N782),0)/$I782+VLOOKUP($D782,Customer_Demand!$D:$BF,COLUMNS($I782:N782),0)/$K782),(VLOOKUP($D782,Customer_Demand!$D:$BF,COLUMNS($I782:N782),0)/$I782)),"")</f>
        <v/>
      </c>
      <c r="O782" s="49" t="str">
        <f>IFERROR(IF($K782&lt;&gt;"SS",(VLOOKUP($D782,Customer_Demand!$D:$BF,COLUMNS($I782:O782),0)/$I782+VLOOKUP($D782,Customer_Demand!$D:$BF,COLUMNS($I782:O782),0)/$K782),(VLOOKUP($D782,Customer_Demand!$D:$BF,COLUMNS($I782:O782),0)/$I782)),"")</f>
        <v/>
      </c>
      <c r="P782" s="49" t="str">
        <f>IFERROR(IF($K782&lt;&gt;"SS",(VLOOKUP($D782,Customer_Demand!$D:$BF,COLUMNS($I782:P782),0)/$I782+VLOOKUP($D782,Customer_Demand!$D:$BF,COLUMNS($I782:P782),0)/$K782),(VLOOKUP($D782,Customer_Demand!$D:$BF,COLUMNS($I782:P782),0)/$I782)),"")</f>
        <v/>
      </c>
      <c r="Q782" s="49" t="str">
        <f>IFERROR(IF($K782&lt;&gt;"SS",(VLOOKUP($D782,Customer_Demand!$D:$BF,COLUMNS($I782:Q782),0)/$I782+VLOOKUP($D782,Customer_Demand!$D:$BF,COLUMNS($I782:Q782),0)/$K782),(VLOOKUP($D782,Customer_Demand!$D:$BF,COLUMNS($I782:Q782),0)/$I782)),"")</f>
        <v/>
      </c>
      <c r="R782" s="49" t="str">
        <f>IFERROR(IF($K782&lt;&gt;"SS",(VLOOKUP($D782,Customer_Demand!$D:$BF,COLUMNS($I782:R782),0)/$I782+VLOOKUP($D782,Customer_Demand!$D:$BF,COLUMNS($I782:R782),0)/$K782),(VLOOKUP($D782,Customer_Demand!$D:$BF,COLUMNS($I782:R782),0)/$I782)),"")</f>
        <v/>
      </c>
      <c r="S782" s="49" t="str">
        <f>IFERROR(IF($K782&lt;&gt;"SS",(VLOOKUP($D782,Customer_Demand!$D:$BF,COLUMNS($I782:S782),0)/$I782+VLOOKUP($D782,Customer_Demand!$D:$BF,COLUMNS($I782:S782),0)/$K782),(VLOOKUP($D782,Customer_Demand!$D:$BF,COLUMNS($I782:S782),0)/$I782)),"")</f>
        <v/>
      </c>
      <c r="T782" s="49" t="str">
        <f>IFERROR(IF($K782&lt;&gt;"SS",(VLOOKUP($D782,Customer_Demand!$D:$BF,COLUMNS($I782:T782),0)/$I782+VLOOKUP($D782,Customer_Demand!$D:$BF,COLUMNS($I782:T782),0)/$K782),(VLOOKUP($D782,Customer_Demand!$D:$BF,COLUMNS($I782:T782),0)/$I782)),"")</f>
        <v/>
      </c>
      <c r="U782" s="49" t="str">
        <f>IFERROR(IF($K782&lt;&gt;"SS",(VLOOKUP($D782,Customer_Demand!$D:$BF,COLUMNS($I782:U782),0)/$I782+VLOOKUP($D782,Customer_Demand!$D:$BF,COLUMNS($I782:U782),0)/$K782),(VLOOKUP($D782,Customer_Demand!$D:$BF,COLUMNS($I782:U782),0)/$I782)),"")</f>
        <v/>
      </c>
      <c r="V782" s="49" t="str">
        <f>IFERROR(IF($K782&lt;&gt;"SS",(VLOOKUP($D782,Customer_Demand!$D:$BF,COLUMNS($I782:V782),0)/$I782+VLOOKUP($D782,Customer_Demand!$D:$BF,COLUMNS($I782:V782),0)/$K782),(VLOOKUP($D782,Customer_Demand!$D:$BF,COLUMNS($I782:V782),0)/$I782)),"")</f>
        <v/>
      </c>
      <c r="W782" s="49" t="str">
        <f>IFERROR(IF($K782&lt;&gt;"SS",(VLOOKUP($D782,Customer_Demand!$D:$BF,COLUMNS($I782:W782),0)/$I782+VLOOKUP($D782,Customer_Demand!$D:$BF,COLUMNS($I782:W782),0)/$K782),(VLOOKUP($D782,Customer_Demand!$D:$BF,COLUMNS($I782:W782),0)/$I782)),"")</f>
        <v/>
      </c>
      <c r="X782" s="49" t="str">
        <f>IFERROR(IF($K782&lt;&gt;"SS",(VLOOKUP($D782,Customer_Demand!$D:$BF,COLUMNS($I782:X782),0)/$I782+VLOOKUP($D782,Customer_Demand!$D:$BF,COLUMNS($I782:X782),0)/$K782),(VLOOKUP($D782,Customer_Demand!$D:$BF,COLUMNS($I782:X782),0)/$I782)),"")</f>
        <v/>
      </c>
      <c r="Y782" s="49" t="str">
        <f>IFERROR(IF($K782&lt;&gt;"SS",(VLOOKUP($D782,Customer_Demand!$D:$BF,COLUMNS($I782:Y782),0)/$I782+VLOOKUP($D782,Customer_Demand!$D:$BF,COLUMNS($I782:Y782),0)/$K782),(VLOOKUP($D782,Customer_Demand!$D:$BF,COLUMNS($I782:Y782),0)/$I782)),"")</f>
        <v/>
      </c>
      <c r="Z782" s="49" t="str">
        <f>IFERROR(IF($K782&lt;&gt;"SS",(VLOOKUP($D782,Customer_Demand!$D:$BF,COLUMNS($I782:Z782),0)/$I782+VLOOKUP($D782,Customer_Demand!$D:$BF,COLUMNS($I782:Z782),0)/$K782),(VLOOKUP($D782,Customer_Demand!$D:$BF,COLUMNS($I782:Z782),0)/$I782)),"")</f>
        <v/>
      </c>
      <c r="AA782" s="49" t="str">
        <f>IFERROR(IF($K782&lt;&gt;"SS",(VLOOKUP($D782,Customer_Demand!$D:$BF,COLUMNS($I782:AA782),0)/$I782+VLOOKUP($D782,Customer_Demand!$D:$BF,COLUMNS($I782:AA782),0)/$K782),(VLOOKUP($D782,Customer_Demand!$D:$BF,COLUMNS($I782:AA782),0)/$I782)),"")</f>
        <v/>
      </c>
      <c r="AB782" s="49" t="str">
        <f>IFERROR(IF($K782&lt;&gt;"SS",(VLOOKUP($D782,Customer_Demand!$D:$BF,COLUMNS($I782:AB782),0)/$I782+VLOOKUP($D782,Customer_Demand!$D:$BF,COLUMNS($I782:AB782),0)/$K782),(VLOOKUP($D782,Customer_Demand!$D:$BF,COLUMNS($I782:AB782),0)/$I782)),"")</f>
        <v/>
      </c>
      <c r="AC782" s="49" t="str">
        <f>IFERROR(IF($K782&lt;&gt;"SS",(VLOOKUP($D782,Customer_Demand!$D:$BF,COLUMNS($I782:AC782),0)/$I782+VLOOKUP($D782,Customer_Demand!$D:$BF,COLUMNS($I782:AC782),0)/$K782),(VLOOKUP($D782,Customer_Demand!$D:$BF,COLUMNS($I782:AC782),0)/$I782)),"")</f>
        <v/>
      </c>
      <c r="AD782" s="49" t="str">
        <f>IFERROR(IF($K782&lt;&gt;"SS",(VLOOKUP($D782,Customer_Demand!$D:$BF,COLUMNS($I782:AD782),0)/$I782+VLOOKUP($D782,Customer_Demand!$D:$BF,COLUMNS($I782:AD782),0)/$K782),(VLOOKUP($D782,Customer_Demand!$D:$BF,COLUMNS($I782:AD782),0)/$I782)),"")</f>
        <v/>
      </c>
      <c r="AE782" s="49" t="str">
        <f>IFERROR(IF($K782&lt;&gt;"SS",(VLOOKUP($D782,Customer_Demand!$D:$BF,COLUMNS($I782:AE782),0)/$I782+VLOOKUP($D782,Customer_Demand!$D:$BF,COLUMNS($I782:AE782),0)/$K782),(VLOOKUP($D782,Customer_Demand!$D:$BF,COLUMNS($I782:AE782),0)/$I782)),"")</f>
        <v/>
      </c>
      <c r="AF782" s="49" t="str">
        <f>IFERROR(IF($K782&lt;&gt;"SS",(VLOOKUP($D782,Customer_Demand!$D:$BF,COLUMNS($I782:AF782),0)/$I782+VLOOKUP($D782,Customer_Demand!$D:$BF,COLUMNS($I782:AF782),0)/$K782),(VLOOKUP($D782,Customer_Demand!$D:$BF,COLUMNS($I782:AF782),0)/$I782)),"")</f>
        <v/>
      </c>
      <c r="AG782" s="49" t="str">
        <f>IFERROR(IF($K782&lt;&gt;"SS",(VLOOKUP($D782,Customer_Demand!$D:$BF,COLUMNS($I782:AG782),0)/$I782+VLOOKUP($D782,Customer_Demand!$D:$BF,COLUMNS($I782:AG782),0)/$K782),(VLOOKUP($D782,Customer_Demand!$D:$BF,COLUMNS($I782:AG782),0)/$I782)),"")</f>
        <v/>
      </c>
      <c r="AH782" s="49" t="str">
        <f>IFERROR(IF($K782&lt;&gt;"SS",(VLOOKUP($D782,Customer_Demand!$D:$BF,COLUMNS($I782:AH782),0)/$I782+VLOOKUP($D782,Customer_Demand!$D:$BF,COLUMNS($I782:AH782),0)/$K782),(VLOOKUP($D782,Customer_Demand!$D:$BF,COLUMNS($I782:AH782),0)/$I782)),"")</f>
        <v/>
      </c>
      <c r="AI782" s="49" t="str">
        <f>IFERROR(IF($K782&lt;&gt;"SS",(VLOOKUP($D782,Customer_Demand!$D:$BF,COLUMNS($I782:AI782),0)/$I782+VLOOKUP($D782,Customer_Demand!$D:$BF,COLUMNS($I782:AI782),0)/$K782),(VLOOKUP($D782,Customer_Demand!$D:$BF,COLUMNS($I782:AI782),0)/$I782)),"")</f>
        <v/>
      </c>
      <c r="AJ782" s="49" t="str">
        <f>IFERROR(IF($K782&lt;&gt;"SS",(VLOOKUP($D782,Customer_Demand!$D:$BF,COLUMNS($I782:AJ782),0)/$I782+VLOOKUP($D782,Customer_Demand!$D:$BF,COLUMNS($I782:AJ782),0)/$K782),(VLOOKUP($D782,Customer_Demand!$D:$BF,COLUMNS($I782:AJ782),0)/$I782)),"")</f>
        <v/>
      </c>
      <c r="AK782" s="49" t="str">
        <f>IFERROR(IF($K782&lt;&gt;"SS",(VLOOKUP($D782,Customer_Demand!$D:$BF,COLUMNS($I782:AK782),0)/$I782+VLOOKUP($D782,Customer_Demand!$D:$BF,COLUMNS($I782:AK782),0)/$K782),(VLOOKUP($D782,Customer_Demand!$D:$BF,COLUMNS($I782:AK782),0)/$I782)),"")</f>
        <v/>
      </c>
      <c r="AL782" s="49" t="str">
        <f>IFERROR(IF($K782&lt;&gt;"SS",(VLOOKUP($D782,Customer_Demand!$D:$BF,COLUMNS($I782:AL782),0)/$I782+VLOOKUP($D782,Customer_Demand!$D:$BF,COLUMNS($I782:AL782),0)/$K782),(VLOOKUP($D782,Customer_Demand!$D:$BF,COLUMNS($I782:AL782),0)/$I782)),"")</f>
        <v/>
      </c>
      <c r="AM782" s="49" t="str">
        <f>IFERROR(IF($K782&lt;&gt;"SS",(VLOOKUP($D782,Customer_Demand!$D:$BF,COLUMNS($I782:AM782),0)/$I782+VLOOKUP($D782,Customer_Demand!$D:$BF,COLUMNS($I782:AM782),0)/$K782),(VLOOKUP($D782,Customer_Demand!$D:$BF,COLUMNS($I782:AM782),0)/$I782)),"")</f>
        <v/>
      </c>
      <c r="AN782" s="49" t="str">
        <f>IFERROR(IF($K782&lt;&gt;"SS",(VLOOKUP($D782,Customer_Demand!$D:$BF,COLUMNS($I782:AN782),0)/$I782+VLOOKUP($D782,Customer_Demand!$D:$BF,COLUMNS($I782:AN782),0)/$K782),(VLOOKUP($D782,Customer_Demand!$D:$BF,COLUMNS($I782:AN782),0)/$I782)),"")</f>
        <v/>
      </c>
      <c r="AO782" s="49" t="str">
        <f>IFERROR(IF($K782&lt;&gt;"SS",(VLOOKUP($D782,Customer_Demand!$D:$BF,COLUMNS($I782:AO782),0)/$I782+VLOOKUP($D782,Customer_Demand!$D:$BF,COLUMNS($I782:AO782),0)/$K782),(VLOOKUP($D782,Customer_Demand!$D:$BF,COLUMNS($I782:AO782),0)/$I782)),"")</f>
        <v/>
      </c>
      <c r="AP782" s="49" t="str">
        <f>IFERROR(IF($K782&lt;&gt;"SS",(VLOOKUP($D782,Customer_Demand!$D:$BF,COLUMNS($I782:AP782),0)/$I782+VLOOKUP($D782,Customer_Demand!$D:$BF,COLUMNS($I782:AP782),0)/$K782),(VLOOKUP($D782,Customer_Demand!$D:$BF,COLUMNS($I782:AP782),0)/$I782)),"")</f>
        <v/>
      </c>
      <c r="AQ782" s="49" t="str">
        <f>IFERROR(IF($K782&lt;&gt;"SS",(VLOOKUP($D782,Customer_Demand!$D:$BF,COLUMNS($I782:AQ782),0)/$I782+VLOOKUP($D782,Customer_Demand!$D:$BF,COLUMNS($I782:AQ782),0)/$K782),(VLOOKUP($D782,Customer_Demand!$D:$BF,COLUMNS($I782:AQ782),0)/$I782)),"")</f>
        <v/>
      </c>
      <c r="AR782" s="49" t="str">
        <f>IFERROR(IF($K782&lt;&gt;"SS",(VLOOKUP($D782,Customer_Demand!$D:$BF,COLUMNS($I782:AR782),0)/$I782+VLOOKUP($D782,Customer_Demand!$D:$BF,COLUMNS($I782:AR782),0)/$K782),(VLOOKUP($D782,Customer_Demand!$D:$BF,COLUMNS($I782:AR782),0)/$I782)),"")</f>
        <v/>
      </c>
      <c r="AS782" s="49" t="str">
        <f>IFERROR(IF($K782&lt;&gt;"SS",(VLOOKUP($D782,Customer_Demand!$D:$BF,COLUMNS($I782:AS782),0)/$I782+VLOOKUP($D782,Customer_Demand!$D:$BF,COLUMNS($I782:AS782),0)/$K782),(VLOOKUP($D782,Customer_Demand!$D:$BF,COLUMNS($I782:AS782),0)/$I782)),"")</f>
        <v/>
      </c>
      <c r="AT782" s="49" t="str">
        <f>IFERROR(IF($K782&lt;&gt;"SS",(VLOOKUP($D782,Customer_Demand!$D:$BF,COLUMNS($I782:AT782),0)/$I782+VLOOKUP($D782,Customer_Demand!$D:$BF,COLUMNS($I782:AT782),0)/$K782),(VLOOKUP($D782,Customer_Demand!$D:$BF,COLUMNS($I782:AT782),0)/$I782)),"")</f>
        <v/>
      </c>
      <c r="AU782" s="49" t="str">
        <f>IFERROR(IF($K782&lt;&gt;"SS",(VLOOKUP($D782,Customer_Demand!$D:$BF,COLUMNS($I782:AU782),0)/$I782+VLOOKUP($D782,Customer_Demand!$D:$BF,COLUMNS($I782:AU782),0)/$K782),(VLOOKUP($D782,Customer_Demand!$D:$BF,COLUMNS($I782:AU782),0)/$I782)),"")</f>
        <v/>
      </c>
      <c r="AV782" s="49" t="str">
        <f>IFERROR(IF($K782&lt;&gt;"SS",(VLOOKUP($D782,Customer_Demand!$D:$BF,COLUMNS($I782:AV782),0)/$I782+VLOOKUP($D782,Customer_Demand!$D:$BF,COLUMNS($I782:AV782),0)/$K782),(VLOOKUP($D782,Customer_Demand!$D:$BF,COLUMNS($I782:AV782),0)/$I782)),"")</f>
        <v/>
      </c>
      <c r="AW782" s="49" t="str">
        <f>IFERROR(IF($K782&lt;&gt;"SS",(VLOOKUP($D782,Customer_Demand!$D:$BF,COLUMNS($I782:AW782),0)/$I782+VLOOKUP($D782,Customer_Demand!$D:$BF,COLUMNS($I782:AW782),0)/$K782),(VLOOKUP($D782,Customer_Demand!$D:$BF,COLUMNS($I782:AW782),0)/$I782)),"")</f>
        <v/>
      </c>
      <c r="AX782" s="49" t="str">
        <f>IFERROR(IF($K782&lt;&gt;"SS",(VLOOKUP($D782,Customer_Demand!$D:$BF,COLUMNS($I782:AX782),0)/$I782+VLOOKUP($D782,Customer_Demand!$D:$BF,COLUMNS($I782:AX782),0)/$K782),(VLOOKUP($D782,Customer_Demand!$D:$BF,COLUMNS($I782:AX782),0)/$I782)),"")</f>
        <v/>
      </c>
      <c r="AY782" s="49" t="str">
        <f>IFERROR(IF($K782&lt;&gt;"SS",(VLOOKUP($D782,Customer_Demand!$D:$BF,COLUMNS($I782:AY782),0)/$I782+VLOOKUP($D782,Customer_Demand!$D:$BF,COLUMNS($I782:AY782),0)/$K782),(VLOOKUP($D782,Customer_Demand!$D:$BF,COLUMNS($I782:AY782),0)/$I782)),"")</f>
        <v/>
      </c>
      <c r="AZ782" s="49" t="str">
        <f>IFERROR(IF($K782&lt;&gt;"SS",(VLOOKUP($D782,Customer_Demand!$D:$BF,COLUMNS($I782:AZ782),0)/$I782+VLOOKUP($D782,Customer_Demand!$D:$BF,COLUMNS($I782:AZ782),0)/$K782),(VLOOKUP($D782,Customer_Demand!$D:$BF,COLUMNS($I782:AZ782),0)/$I782)),"")</f>
        <v/>
      </c>
      <c r="BA782" s="49" t="str">
        <f>IFERROR(IF($K782&lt;&gt;"SS",(VLOOKUP($D782,Customer_Demand!$D:$BF,COLUMNS($I782:BA782),0)/$I782+VLOOKUP($D782,Customer_Demand!$D:$BF,COLUMNS($I782:BA782),0)/$K782),(VLOOKUP($D782,Customer_Demand!$D:$BF,COLUMNS($I782:BA782),0)/$I782)),"")</f>
        <v/>
      </c>
      <c r="BB782" s="49" t="str">
        <f>IFERROR(IF($K782&lt;&gt;"SS",(VLOOKUP($D782,Customer_Demand!$D:$BF,COLUMNS($I782:BB782),0)/$I782+VLOOKUP($D782,Customer_Demand!$D:$BF,COLUMNS($I782:BB782),0)/$K782),(VLOOKUP($D782,Customer_Demand!$D:$BF,COLUMNS($I782:BB782),0)/$I782)),"")</f>
        <v/>
      </c>
      <c r="BC782" s="49" t="str">
        <f>IFERROR(IF($K782&lt;&gt;"SS",(VLOOKUP($D782,Customer_Demand!$D:$BF,COLUMNS($I782:BC782),0)/$I782+VLOOKUP($D782,Customer_Demand!$D:$BF,COLUMNS($I782:BC782),0)/$K782),(VLOOKUP($D782,Customer_Demand!$D:$BF,COLUMNS($I782:BC782),0)/$I782)),"")</f>
        <v/>
      </c>
      <c r="BD782" s="49" t="str">
        <f>IFERROR(IF($K782&lt;&gt;"SS",(VLOOKUP($D782,Customer_Demand!$D:$BF,COLUMNS($I782:BD782),0)/$I782+VLOOKUP($D782,Customer_Demand!$D:$BF,COLUMNS($I782:BD782),0)/$K782),(VLOOKUP($D782,Customer_Demand!$D:$BF,COLUMNS($I782:BD782),0)/$I782)),"")</f>
        <v/>
      </c>
      <c r="BE782" s="49" t="str">
        <f>IFERROR(IF($K782&lt;&gt;"SS",(VLOOKUP($D782,Customer_Demand!$D:$BF,COLUMNS($I782:BE782),0)/$I782+VLOOKUP($D782,Customer_Demand!$D:$BF,COLUMNS($I782:BE782),0)/$K782),(VLOOKUP($D782,Customer_Demand!$D:$BF,COLUMNS($I782:BE782),0)/$I782)),"")</f>
        <v/>
      </c>
      <c r="BF782" s="49" t="str">
        <f>IFERROR(IF($K782&lt;&gt;"SS",(VLOOKUP($D782,Customer_Demand!$D:$BF,COLUMNS($I782:BF782),0)/$I782+VLOOKUP($D782,Customer_Demand!$D:$BF,COLUMNS($I782:BF782),0)/$K782),(VLOOKUP($D782,Customer_Demand!$D:$BF,COLUMNS($I782:BF782),0)/$I782)),"")</f>
        <v/>
      </c>
      <c r="BG782" s="49" t="str">
        <f>IFERROR(IF($K782&lt;&gt;"SS",(VLOOKUP($D782,Customer_Demand!$D:$BF,COLUMNS($I782:BG782),0)/$I782+VLOOKUP($D782,Customer_Demand!$D:$BF,COLUMNS($I782:BG782),0)/$K782),(VLOOKUP($D782,Customer_Demand!$D:$BF,COLUMNS($I782:BG782),0)/$I782)),"")</f>
        <v/>
      </c>
      <c r="BH782" s="49" t="str">
        <f>IFERROR(IF($K782&lt;&gt;"SS",(VLOOKUP($D782,Customer_Demand!$D:$BF,COLUMNS($I782:BH782),0)/$I782+VLOOKUP($D782,Customer_Demand!$D:$BF,COLUMNS($I782:BH782),0)/$K782),(VLOOKUP($D782,Customer_Demand!$D:$BF,COLUMNS($I782:BH782),0)/$I782)),"")</f>
        <v/>
      </c>
      <c r="BI782" s="49" t="str">
        <f>IFERROR(IF($K782&lt;&gt;"SS",(VLOOKUP($D782,Customer_Demand!$D:$BF,COLUMNS($I782:BI782),0)/$I782+VLOOKUP($D782,Customer_Demand!$D:$BF,COLUMNS($I782:BI782),0)/$K782),(VLOOKUP($D782,Customer_Demand!$D:$BF,COLUMNS($I782:BI782),0)/$I782)),"")</f>
        <v/>
      </c>
      <c r="BJ782" s="49" t="str">
        <f>IFERROR(IF($K782&lt;&gt;"SS",(VLOOKUP($D782,Customer_Demand!$D:$BF,COLUMNS($I782:BJ782),0)/$I782+VLOOKUP($D782,Customer_Demand!$D:$BF,COLUMNS($I782:BJ782),0)/$K782),(VLOOKUP($D782,Customer_Demand!$D:$BF,COLUMNS($I782:BJ782),0)/$I782)),"")</f>
        <v/>
      </c>
      <c r="BK782" s="50" t="str">
        <f>IFERROR(IF($K782&lt;&gt;"SS",(VLOOKUP($D782,Customer_Demand!$D:$BF,COLUMNS($I782:BK782),0)/$I782+VLOOKUP($D782,Customer_Demand!$D:$BF,COLUMNS($I782:BK782),0)/$K782),(VLOOKUP($D782,Customer_Demand!$D:$BF,COLUMNS($I782:BK782),0)/$I782)),"")</f>
        <v/>
      </c>
    </row>
    <row r="783" spans="2:63" x14ac:dyDescent="0.2">
      <c r="B783" s="12" t="str">
        <f t="shared" si="55"/>
        <v/>
      </c>
      <c r="C783" s="45" t="str">
        <f>IF((Customer_Demand!C783)&lt;&gt;"",Customer_Demand!C783,"")</f>
        <v/>
      </c>
      <c r="D783" s="45" t="str">
        <f>IF(C783&lt;&gt;"",Customer_Demand!D783,"")</f>
        <v/>
      </c>
      <c r="E783" s="52" t="str">
        <f>IF(C783&lt;&gt;"",Customer_Demand!E783,"")</f>
        <v/>
      </c>
      <c r="F783" s="47" t="str">
        <f>IF(C783&lt;&gt;"",VLOOKUP(D783,Customer_Demand!$D$5:$F$1005,3,0),"")</f>
        <v/>
      </c>
      <c r="G783" s="48" t="str">
        <f t="shared" si="52"/>
        <v/>
      </c>
      <c r="H783" s="48" t="str">
        <f t="shared" si="53"/>
        <v/>
      </c>
      <c r="I783" s="48" t="str">
        <f>IFERROR(IF(C783&lt;&gt;"",VLOOKUP($H783,SMT_Cycle_Time_Data!$F:$Q,4,0),""),"SGR Not Defined")</f>
        <v/>
      </c>
      <c r="J783" s="48" t="str">
        <f t="shared" si="54"/>
        <v/>
      </c>
      <c r="K783" s="48" t="str">
        <f>IF(C783&lt;&gt;"",IFERROR(VLOOKUP($J783,SMT_Cycle_Time_Data!$F:$Q,4,0),"SS"),"")</f>
        <v/>
      </c>
      <c r="L783" s="49" t="str">
        <f>IFERROR(IF($K783&lt;&gt;"SS",(VLOOKUP($D783,Customer_Demand!$D:$BF,COLUMNS($I783:L783),0)/$I783+VLOOKUP($D783,Customer_Demand!$D:$BF,COLUMNS($I783:L783),0)/$K783),(VLOOKUP($D783,Customer_Demand!$D:$BF,COLUMNS($I783:L783),0)/$I783)),"")</f>
        <v/>
      </c>
      <c r="M783" s="49" t="str">
        <f>IFERROR(IF($K783&lt;&gt;"SS",(VLOOKUP($D783,Customer_Demand!$D:$BF,COLUMNS($I783:M783),0)/$I783+VLOOKUP($D783,Customer_Demand!$D:$BF,COLUMNS($I783:M783),0)/$K783),(VLOOKUP($D783,Customer_Demand!$D:$BF,COLUMNS($I783:M783),0)/$I783)),"")</f>
        <v/>
      </c>
      <c r="N783" s="49" t="str">
        <f>IFERROR(IF($K783&lt;&gt;"SS",(VLOOKUP($D783,Customer_Demand!$D:$BF,COLUMNS($I783:N783),0)/$I783+VLOOKUP($D783,Customer_Demand!$D:$BF,COLUMNS($I783:N783),0)/$K783),(VLOOKUP($D783,Customer_Demand!$D:$BF,COLUMNS($I783:N783),0)/$I783)),"")</f>
        <v/>
      </c>
      <c r="O783" s="49" t="str">
        <f>IFERROR(IF($K783&lt;&gt;"SS",(VLOOKUP($D783,Customer_Demand!$D:$BF,COLUMNS($I783:O783),0)/$I783+VLOOKUP($D783,Customer_Demand!$D:$BF,COLUMNS($I783:O783),0)/$K783),(VLOOKUP($D783,Customer_Demand!$D:$BF,COLUMNS($I783:O783),0)/$I783)),"")</f>
        <v/>
      </c>
      <c r="P783" s="49" t="str">
        <f>IFERROR(IF($K783&lt;&gt;"SS",(VLOOKUP($D783,Customer_Demand!$D:$BF,COLUMNS($I783:P783),0)/$I783+VLOOKUP($D783,Customer_Demand!$D:$BF,COLUMNS($I783:P783),0)/$K783),(VLOOKUP($D783,Customer_Demand!$D:$BF,COLUMNS($I783:P783),0)/$I783)),"")</f>
        <v/>
      </c>
      <c r="Q783" s="49" t="str">
        <f>IFERROR(IF($K783&lt;&gt;"SS",(VLOOKUP($D783,Customer_Demand!$D:$BF,COLUMNS($I783:Q783),0)/$I783+VLOOKUP($D783,Customer_Demand!$D:$BF,COLUMNS($I783:Q783),0)/$K783),(VLOOKUP($D783,Customer_Demand!$D:$BF,COLUMNS($I783:Q783),0)/$I783)),"")</f>
        <v/>
      </c>
      <c r="R783" s="49" t="str">
        <f>IFERROR(IF($K783&lt;&gt;"SS",(VLOOKUP($D783,Customer_Demand!$D:$BF,COLUMNS($I783:R783),0)/$I783+VLOOKUP($D783,Customer_Demand!$D:$BF,COLUMNS($I783:R783),0)/$K783),(VLOOKUP($D783,Customer_Demand!$D:$BF,COLUMNS($I783:R783),0)/$I783)),"")</f>
        <v/>
      </c>
      <c r="S783" s="49" t="str">
        <f>IFERROR(IF($K783&lt;&gt;"SS",(VLOOKUP($D783,Customer_Demand!$D:$BF,COLUMNS($I783:S783),0)/$I783+VLOOKUP($D783,Customer_Demand!$D:$BF,COLUMNS($I783:S783),0)/$K783),(VLOOKUP($D783,Customer_Demand!$D:$BF,COLUMNS($I783:S783),0)/$I783)),"")</f>
        <v/>
      </c>
      <c r="T783" s="49" t="str">
        <f>IFERROR(IF($K783&lt;&gt;"SS",(VLOOKUP($D783,Customer_Demand!$D:$BF,COLUMNS($I783:T783),0)/$I783+VLOOKUP($D783,Customer_Demand!$D:$BF,COLUMNS($I783:T783),0)/$K783),(VLOOKUP($D783,Customer_Demand!$D:$BF,COLUMNS($I783:T783),0)/$I783)),"")</f>
        <v/>
      </c>
      <c r="U783" s="49" t="str">
        <f>IFERROR(IF($K783&lt;&gt;"SS",(VLOOKUP($D783,Customer_Demand!$D:$BF,COLUMNS($I783:U783),0)/$I783+VLOOKUP($D783,Customer_Demand!$D:$BF,COLUMNS($I783:U783),0)/$K783),(VLOOKUP($D783,Customer_Demand!$D:$BF,COLUMNS($I783:U783),0)/$I783)),"")</f>
        <v/>
      </c>
      <c r="V783" s="49" t="str">
        <f>IFERROR(IF($K783&lt;&gt;"SS",(VLOOKUP($D783,Customer_Demand!$D:$BF,COLUMNS($I783:V783),0)/$I783+VLOOKUP($D783,Customer_Demand!$D:$BF,COLUMNS($I783:V783),0)/$K783),(VLOOKUP($D783,Customer_Demand!$D:$BF,COLUMNS($I783:V783),0)/$I783)),"")</f>
        <v/>
      </c>
      <c r="W783" s="49" t="str">
        <f>IFERROR(IF($K783&lt;&gt;"SS",(VLOOKUP($D783,Customer_Demand!$D:$BF,COLUMNS($I783:W783),0)/$I783+VLOOKUP($D783,Customer_Demand!$D:$BF,COLUMNS($I783:W783),0)/$K783),(VLOOKUP($D783,Customer_Demand!$D:$BF,COLUMNS($I783:W783),0)/$I783)),"")</f>
        <v/>
      </c>
      <c r="X783" s="49" t="str">
        <f>IFERROR(IF($K783&lt;&gt;"SS",(VLOOKUP($D783,Customer_Demand!$D:$BF,COLUMNS($I783:X783),0)/$I783+VLOOKUP($D783,Customer_Demand!$D:$BF,COLUMNS($I783:X783),0)/$K783),(VLOOKUP($D783,Customer_Demand!$D:$BF,COLUMNS($I783:X783),0)/$I783)),"")</f>
        <v/>
      </c>
      <c r="Y783" s="49" t="str">
        <f>IFERROR(IF($K783&lt;&gt;"SS",(VLOOKUP($D783,Customer_Demand!$D:$BF,COLUMNS($I783:Y783),0)/$I783+VLOOKUP($D783,Customer_Demand!$D:$BF,COLUMNS($I783:Y783),0)/$K783),(VLOOKUP($D783,Customer_Demand!$D:$BF,COLUMNS($I783:Y783),0)/$I783)),"")</f>
        <v/>
      </c>
      <c r="Z783" s="49" t="str">
        <f>IFERROR(IF($K783&lt;&gt;"SS",(VLOOKUP($D783,Customer_Demand!$D:$BF,COLUMNS($I783:Z783),0)/$I783+VLOOKUP($D783,Customer_Demand!$D:$BF,COLUMNS($I783:Z783),0)/$K783),(VLOOKUP($D783,Customer_Demand!$D:$BF,COLUMNS($I783:Z783),0)/$I783)),"")</f>
        <v/>
      </c>
      <c r="AA783" s="49" t="str">
        <f>IFERROR(IF($K783&lt;&gt;"SS",(VLOOKUP($D783,Customer_Demand!$D:$BF,COLUMNS($I783:AA783),0)/$I783+VLOOKUP($D783,Customer_Demand!$D:$BF,COLUMNS($I783:AA783),0)/$K783),(VLOOKUP($D783,Customer_Demand!$D:$BF,COLUMNS($I783:AA783),0)/$I783)),"")</f>
        <v/>
      </c>
      <c r="AB783" s="49" t="str">
        <f>IFERROR(IF($K783&lt;&gt;"SS",(VLOOKUP($D783,Customer_Demand!$D:$BF,COLUMNS($I783:AB783),0)/$I783+VLOOKUP($D783,Customer_Demand!$D:$BF,COLUMNS($I783:AB783),0)/$K783),(VLOOKUP($D783,Customer_Demand!$D:$BF,COLUMNS($I783:AB783),0)/$I783)),"")</f>
        <v/>
      </c>
      <c r="AC783" s="49" t="str">
        <f>IFERROR(IF($K783&lt;&gt;"SS",(VLOOKUP($D783,Customer_Demand!$D:$BF,COLUMNS($I783:AC783),0)/$I783+VLOOKUP($D783,Customer_Demand!$D:$BF,COLUMNS($I783:AC783),0)/$K783),(VLOOKUP($D783,Customer_Demand!$D:$BF,COLUMNS($I783:AC783),0)/$I783)),"")</f>
        <v/>
      </c>
      <c r="AD783" s="49" t="str">
        <f>IFERROR(IF($K783&lt;&gt;"SS",(VLOOKUP($D783,Customer_Demand!$D:$BF,COLUMNS($I783:AD783),0)/$I783+VLOOKUP($D783,Customer_Demand!$D:$BF,COLUMNS($I783:AD783),0)/$K783),(VLOOKUP($D783,Customer_Demand!$D:$BF,COLUMNS($I783:AD783),0)/$I783)),"")</f>
        <v/>
      </c>
      <c r="AE783" s="49" t="str">
        <f>IFERROR(IF($K783&lt;&gt;"SS",(VLOOKUP($D783,Customer_Demand!$D:$BF,COLUMNS($I783:AE783),0)/$I783+VLOOKUP($D783,Customer_Demand!$D:$BF,COLUMNS($I783:AE783),0)/$K783),(VLOOKUP($D783,Customer_Demand!$D:$BF,COLUMNS($I783:AE783),0)/$I783)),"")</f>
        <v/>
      </c>
      <c r="AF783" s="49" t="str">
        <f>IFERROR(IF($K783&lt;&gt;"SS",(VLOOKUP($D783,Customer_Demand!$D:$BF,COLUMNS($I783:AF783),0)/$I783+VLOOKUP($D783,Customer_Demand!$D:$BF,COLUMNS($I783:AF783),0)/$K783),(VLOOKUP($D783,Customer_Demand!$D:$BF,COLUMNS($I783:AF783),0)/$I783)),"")</f>
        <v/>
      </c>
      <c r="AG783" s="49" t="str">
        <f>IFERROR(IF($K783&lt;&gt;"SS",(VLOOKUP($D783,Customer_Demand!$D:$BF,COLUMNS($I783:AG783),0)/$I783+VLOOKUP($D783,Customer_Demand!$D:$BF,COLUMNS($I783:AG783),0)/$K783),(VLOOKUP($D783,Customer_Demand!$D:$BF,COLUMNS($I783:AG783),0)/$I783)),"")</f>
        <v/>
      </c>
      <c r="AH783" s="49" t="str">
        <f>IFERROR(IF($K783&lt;&gt;"SS",(VLOOKUP($D783,Customer_Demand!$D:$BF,COLUMNS($I783:AH783),0)/$I783+VLOOKUP($D783,Customer_Demand!$D:$BF,COLUMNS($I783:AH783),0)/$K783),(VLOOKUP($D783,Customer_Demand!$D:$BF,COLUMNS($I783:AH783),0)/$I783)),"")</f>
        <v/>
      </c>
      <c r="AI783" s="49" t="str">
        <f>IFERROR(IF($K783&lt;&gt;"SS",(VLOOKUP($D783,Customer_Demand!$D:$BF,COLUMNS($I783:AI783),0)/$I783+VLOOKUP($D783,Customer_Demand!$D:$BF,COLUMNS($I783:AI783),0)/$K783),(VLOOKUP($D783,Customer_Demand!$D:$BF,COLUMNS($I783:AI783),0)/$I783)),"")</f>
        <v/>
      </c>
      <c r="AJ783" s="49" t="str">
        <f>IFERROR(IF($K783&lt;&gt;"SS",(VLOOKUP($D783,Customer_Demand!$D:$BF,COLUMNS($I783:AJ783),0)/$I783+VLOOKUP($D783,Customer_Demand!$D:$BF,COLUMNS($I783:AJ783),0)/$K783),(VLOOKUP($D783,Customer_Demand!$D:$BF,COLUMNS($I783:AJ783),0)/$I783)),"")</f>
        <v/>
      </c>
      <c r="AK783" s="49" t="str">
        <f>IFERROR(IF($K783&lt;&gt;"SS",(VLOOKUP($D783,Customer_Demand!$D:$BF,COLUMNS($I783:AK783),0)/$I783+VLOOKUP($D783,Customer_Demand!$D:$BF,COLUMNS($I783:AK783),0)/$K783),(VLOOKUP($D783,Customer_Demand!$D:$BF,COLUMNS($I783:AK783),0)/$I783)),"")</f>
        <v/>
      </c>
      <c r="AL783" s="49" t="str">
        <f>IFERROR(IF($K783&lt;&gt;"SS",(VLOOKUP($D783,Customer_Demand!$D:$BF,COLUMNS($I783:AL783),0)/$I783+VLOOKUP($D783,Customer_Demand!$D:$BF,COLUMNS($I783:AL783),0)/$K783),(VLOOKUP($D783,Customer_Demand!$D:$BF,COLUMNS($I783:AL783),0)/$I783)),"")</f>
        <v/>
      </c>
      <c r="AM783" s="49" t="str">
        <f>IFERROR(IF($K783&lt;&gt;"SS",(VLOOKUP($D783,Customer_Demand!$D:$BF,COLUMNS($I783:AM783),0)/$I783+VLOOKUP($D783,Customer_Demand!$D:$BF,COLUMNS($I783:AM783),0)/$K783),(VLOOKUP($D783,Customer_Demand!$D:$BF,COLUMNS($I783:AM783),0)/$I783)),"")</f>
        <v/>
      </c>
      <c r="AN783" s="49" t="str">
        <f>IFERROR(IF($K783&lt;&gt;"SS",(VLOOKUP($D783,Customer_Demand!$D:$BF,COLUMNS($I783:AN783),0)/$I783+VLOOKUP($D783,Customer_Demand!$D:$BF,COLUMNS($I783:AN783),0)/$K783),(VLOOKUP($D783,Customer_Demand!$D:$BF,COLUMNS($I783:AN783),0)/$I783)),"")</f>
        <v/>
      </c>
      <c r="AO783" s="49" t="str">
        <f>IFERROR(IF($K783&lt;&gt;"SS",(VLOOKUP($D783,Customer_Demand!$D:$BF,COLUMNS($I783:AO783),0)/$I783+VLOOKUP($D783,Customer_Demand!$D:$BF,COLUMNS($I783:AO783),0)/$K783),(VLOOKUP($D783,Customer_Demand!$D:$BF,COLUMNS($I783:AO783),0)/$I783)),"")</f>
        <v/>
      </c>
      <c r="AP783" s="49" t="str">
        <f>IFERROR(IF($K783&lt;&gt;"SS",(VLOOKUP($D783,Customer_Demand!$D:$BF,COLUMNS($I783:AP783),0)/$I783+VLOOKUP($D783,Customer_Demand!$D:$BF,COLUMNS($I783:AP783),0)/$K783),(VLOOKUP($D783,Customer_Demand!$D:$BF,COLUMNS($I783:AP783),0)/$I783)),"")</f>
        <v/>
      </c>
      <c r="AQ783" s="49" t="str">
        <f>IFERROR(IF($K783&lt;&gt;"SS",(VLOOKUP($D783,Customer_Demand!$D:$BF,COLUMNS($I783:AQ783),0)/$I783+VLOOKUP($D783,Customer_Demand!$D:$BF,COLUMNS($I783:AQ783),0)/$K783),(VLOOKUP($D783,Customer_Demand!$D:$BF,COLUMNS($I783:AQ783),0)/$I783)),"")</f>
        <v/>
      </c>
      <c r="AR783" s="49" t="str">
        <f>IFERROR(IF($K783&lt;&gt;"SS",(VLOOKUP($D783,Customer_Demand!$D:$BF,COLUMNS($I783:AR783),0)/$I783+VLOOKUP($D783,Customer_Demand!$D:$BF,COLUMNS($I783:AR783),0)/$K783),(VLOOKUP($D783,Customer_Demand!$D:$BF,COLUMNS($I783:AR783),0)/$I783)),"")</f>
        <v/>
      </c>
      <c r="AS783" s="49" t="str">
        <f>IFERROR(IF($K783&lt;&gt;"SS",(VLOOKUP($D783,Customer_Demand!$D:$BF,COLUMNS($I783:AS783),0)/$I783+VLOOKUP($D783,Customer_Demand!$D:$BF,COLUMNS($I783:AS783),0)/$K783),(VLOOKUP($D783,Customer_Demand!$D:$BF,COLUMNS($I783:AS783),0)/$I783)),"")</f>
        <v/>
      </c>
      <c r="AT783" s="49" t="str">
        <f>IFERROR(IF($K783&lt;&gt;"SS",(VLOOKUP($D783,Customer_Demand!$D:$BF,COLUMNS($I783:AT783),0)/$I783+VLOOKUP($D783,Customer_Demand!$D:$BF,COLUMNS($I783:AT783),0)/$K783),(VLOOKUP($D783,Customer_Demand!$D:$BF,COLUMNS($I783:AT783),0)/$I783)),"")</f>
        <v/>
      </c>
      <c r="AU783" s="49" t="str">
        <f>IFERROR(IF($K783&lt;&gt;"SS",(VLOOKUP($D783,Customer_Demand!$D:$BF,COLUMNS($I783:AU783),0)/$I783+VLOOKUP($D783,Customer_Demand!$D:$BF,COLUMNS($I783:AU783),0)/$K783),(VLOOKUP($D783,Customer_Demand!$D:$BF,COLUMNS($I783:AU783),0)/$I783)),"")</f>
        <v/>
      </c>
      <c r="AV783" s="49" t="str">
        <f>IFERROR(IF($K783&lt;&gt;"SS",(VLOOKUP($D783,Customer_Demand!$D:$BF,COLUMNS($I783:AV783),0)/$I783+VLOOKUP($D783,Customer_Demand!$D:$BF,COLUMNS($I783:AV783),0)/$K783),(VLOOKUP($D783,Customer_Demand!$D:$BF,COLUMNS($I783:AV783),0)/$I783)),"")</f>
        <v/>
      </c>
      <c r="AW783" s="49" t="str">
        <f>IFERROR(IF($K783&lt;&gt;"SS",(VLOOKUP($D783,Customer_Demand!$D:$BF,COLUMNS($I783:AW783),0)/$I783+VLOOKUP($D783,Customer_Demand!$D:$BF,COLUMNS($I783:AW783),0)/$K783),(VLOOKUP($D783,Customer_Demand!$D:$BF,COLUMNS($I783:AW783),0)/$I783)),"")</f>
        <v/>
      </c>
      <c r="AX783" s="49" t="str">
        <f>IFERROR(IF($K783&lt;&gt;"SS",(VLOOKUP($D783,Customer_Demand!$D:$BF,COLUMNS($I783:AX783),0)/$I783+VLOOKUP($D783,Customer_Demand!$D:$BF,COLUMNS($I783:AX783),0)/$K783),(VLOOKUP($D783,Customer_Demand!$D:$BF,COLUMNS($I783:AX783),0)/$I783)),"")</f>
        <v/>
      </c>
      <c r="AY783" s="49" t="str">
        <f>IFERROR(IF($K783&lt;&gt;"SS",(VLOOKUP($D783,Customer_Demand!$D:$BF,COLUMNS($I783:AY783),0)/$I783+VLOOKUP($D783,Customer_Demand!$D:$BF,COLUMNS($I783:AY783),0)/$K783),(VLOOKUP($D783,Customer_Demand!$D:$BF,COLUMNS($I783:AY783),0)/$I783)),"")</f>
        <v/>
      </c>
      <c r="AZ783" s="49" t="str">
        <f>IFERROR(IF($K783&lt;&gt;"SS",(VLOOKUP($D783,Customer_Demand!$D:$BF,COLUMNS($I783:AZ783),0)/$I783+VLOOKUP($D783,Customer_Demand!$D:$BF,COLUMNS($I783:AZ783),0)/$K783),(VLOOKUP($D783,Customer_Demand!$D:$BF,COLUMNS($I783:AZ783),0)/$I783)),"")</f>
        <v/>
      </c>
      <c r="BA783" s="49" t="str">
        <f>IFERROR(IF($K783&lt;&gt;"SS",(VLOOKUP($D783,Customer_Demand!$D:$BF,COLUMNS($I783:BA783),0)/$I783+VLOOKUP($D783,Customer_Demand!$D:$BF,COLUMNS($I783:BA783),0)/$K783),(VLOOKUP($D783,Customer_Demand!$D:$BF,COLUMNS($I783:BA783),0)/$I783)),"")</f>
        <v/>
      </c>
      <c r="BB783" s="49" t="str">
        <f>IFERROR(IF($K783&lt;&gt;"SS",(VLOOKUP($D783,Customer_Demand!$D:$BF,COLUMNS($I783:BB783),0)/$I783+VLOOKUP($D783,Customer_Demand!$D:$BF,COLUMNS($I783:BB783),0)/$K783),(VLOOKUP($D783,Customer_Demand!$D:$BF,COLUMNS($I783:BB783),0)/$I783)),"")</f>
        <v/>
      </c>
      <c r="BC783" s="49" t="str">
        <f>IFERROR(IF($K783&lt;&gt;"SS",(VLOOKUP($D783,Customer_Demand!$D:$BF,COLUMNS($I783:BC783),0)/$I783+VLOOKUP($D783,Customer_Demand!$D:$BF,COLUMNS($I783:BC783),0)/$K783),(VLOOKUP($D783,Customer_Demand!$D:$BF,COLUMNS($I783:BC783),0)/$I783)),"")</f>
        <v/>
      </c>
      <c r="BD783" s="49" t="str">
        <f>IFERROR(IF($K783&lt;&gt;"SS",(VLOOKUP($D783,Customer_Demand!$D:$BF,COLUMNS($I783:BD783),0)/$I783+VLOOKUP($D783,Customer_Demand!$D:$BF,COLUMNS($I783:BD783),0)/$K783),(VLOOKUP($D783,Customer_Demand!$D:$BF,COLUMNS($I783:BD783),0)/$I783)),"")</f>
        <v/>
      </c>
      <c r="BE783" s="49" t="str">
        <f>IFERROR(IF($K783&lt;&gt;"SS",(VLOOKUP($D783,Customer_Demand!$D:$BF,COLUMNS($I783:BE783),0)/$I783+VLOOKUP($D783,Customer_Demand!$D:$BF,COLUMNS($I783:BE783),0)/$K783),(VLOOKUP($D783,Customer_Demand!$D:$BF,COLUMNS($I783:BE783),0)/$I783)),"")</f>
        <v/>
      </c>
      <c r="BF783" s="49" t="str">
        <f>IFERROR(IF($K783&lt;&gt;"SS",(VLOOKUP($D783,Customer_Demand!$D:$BF,COLUMNS($I783:BF783),0)/$I783+VLOOKUP($D783,Customer_Demand!$D:$BF,COLUMNS($I783:BF783),0)/$K783),(VLOOKUP($D783,Customer_Demand!$D:$BF,COLUMNS($I783:BF783),0)/$I783)),"")</f>
        <v/>
      </c>
      <c r="BG783" s="49" t="str">
        <f>IFERROR(IF($K783&lt;&gt;"SS",(VLOOKUP($D783,Customer_Demand!$D:$BF,COLUMNS($I783:BG783),0)/$I783+VLOOKUP($D783,Customer_Demand!$D:$BF,COLUMNS($I783:BG783),0)/$K783),(VLOOKUP($D783,Customer_Demand!$D:$BF,COLUMNS($I783:BG783),0)/$I783)),"")</f>
        <v/>
      </c>
      <c r="BH783" s="49" t="str">
        <f>IFERROR(IF($K783&lt;&gt;"SS",(VLOOKUP($D783,Customer_Demand!$D:$BF,COLUMNS($I783:BH783),0)/$I783+VLOOKUP($D783,Customer_Demand!$D:$BF,COLUMNS($I783:BH783),0)/$K783),(VLOOKUP($D783,Customer_Demand!$D:$BF,COLUMNS($I783:BH783),0)/$I783)),"")</f>
        <v/>
      </c>
      <c r="BI783" s="49" t="str">
        <f>IFERROR(IF($K783&lt;&gt;"SS",(VLOOKUP($D783,Customer_Demand!$D:$BF,COLUMNS($I783:BI783),0)/$I783+VLOOKUP($D783,Customer_Demand!$D:$BF,COLUMNS($I783:BI783),0)/$K783),(VLOOKUP($D783,Customer_Demand!$D:$BF,COLUMNS($I783:BI783),0)/$I783)),"")</f>
        <v/>
      </c>
      <c r="BJ783" s="49" t="str">
        <f>IFERROR(IF($K783&lt;&gt;"SS",(VLOOKUP($D783,Customer_Demand!$D:$BF,COLUMNS($I783:BJ783),0)/$I783+VLOOKUP($D783,Customer_Demand!$D:$BF,COLUMNS($I783:BJ783),0)/$K783),(VLOOKUP($D783,Customer_Demand!$D:$BF,COLUMNS($I783:BJ783),0)/$I783)),"")</f>
        <v/>
      </c>
      <c r="BK783" s="50" t="str">
        <f>IFERROR(IF($K783&lt;&gt;"SS",(VLOOKUP($D783,Customer_Demand!$D:$BF,COLUMNS($I783:BK783),0)/$I783+VLOOKUP($D783,Customer_Demand!$D:$BF,COLUMNS($I783:BK783),0)/$K783),(VLOOKUP($D783,Customer_Demand!$D:$BF,COLUMNS($I783:BK783),0)/$I783)),"")</f>
        <v/>
      </c>
    </row>
    <row r="784" spans="2:63" x14ac:dyDescent="0.2">
      <c r="B784" s="12" t="str">
        <f t="shared" si="55"/>
        <v/>
      </c>
      <c r="C784" s="45" t="str">
        <f>IF((Customer_Demand!C784)&lt;&gt;"",Customer_Demand!C784,"")</f>
        <v/>
      </c>
      <c r="D784" s="45" t="str">
        <f>IF(C784&lt;&gt;"",Customer_Demand!D784,"")</f>
        <v/>
      </c>
      <c r="E784" s="52" t="str">
        <f>IF(C784&lt;&gt;"",Customer_Demand!E784,"")</f>
        <v/>
      </c>
      <c r="F784" s="47" t="str">
        <f>IF(C784&lt;&gt;"",VLOOKUP(D784,Customer_Demand!$D$5:$F$1005,3,0),"")</f>
        <v/>
      </c>
      <c r="G784" s="48" t="str">
        <f t="shared" si="52"/>
        <v/>
      </c>
      <c r="H784" s="48" t="str">
        <f t="shared" si="53"/>
        <v/>
      </c>
      <c r="I784" s="48" t="str">
        <f>IFERROR(IF(C784&lt;&gt;"",VLOOKUP($H784,SMT_Cycle_Time_Data!$F:$Q,4,0),""),"SGR Not Defined")</f>
        <v/>
      </c>
      <c r="J784" s="48" t="str">
        <f t="shared" si="54"/>
        <v/>
      </c>
      <c r="K784" s="48" t="str">
        <f>IF(C784&lt;&gt;"",IFERROR(VLOOKUP($J784,SMT_Cycle_Time_Data!$F:$Q,4,0),"SS"),"")</f>
        <v/>
      </c>
      <c r="L784" s="49" t="str">
        <f>IFERROR(IF($K784&lt;&gt;"SS",(VLOOKUP($D784,Customer_Demand!$D:$BF,COLUMNS($I784:L784),0)/$I784+VLOOKUP($D784,Customer_Demand!$D:$BF,COLUMNS($I784:L784),0)/$K784),(VLOOKUP($D784,Customer_Demand!$D:$BF,COLUMNS($I784:L784),0)/$I784)),"")</f>
        <v/>
      </c>
      <c r="M784" s="49" t="str">
        <f>IFERROR(IF($K784&lt;&gt;"SS",(VLOOKUP($D784,Customer_Demand!$D:$BF,COLUMNS($I784:M784),0)/$I784+VLOOKUP($D784,Customer_Demand!$D:$BF,COLUMNS($I784:M784),0)/$K784),(VLOOKUP($D784,Customer_Demand!$D:$BF,COLUMNS($I784:M784),0)/$I784)),"")</f>
        <v/>
      </c>
      <c r="N784" s="49" t="str">
        <f>IFERROR(IF($K784&lt;&gt;"SS",(VLOOKUP($D784,Customer_Demand!$D:$BF,COLUMNS($I784:N784),0)/$I784+VLOOKUP($D784,Customer_Demand!$D:$BF,COLUMNS($I784:N784),0)/$K784),(VLOOKUP($D784,Customer_Demand!$D:$BF,COLUMNS($I784:N784),0)/$I784)),"")</f>
        <v/>
      </c>
      <c r="O784" s="49" t="str">
        <f>IFERROR(IF($K784&lt;&gt;"SS",(VLOOKUP($D784,Customer_Demand!$D:$BF,COLUMNS($I784:O784),0)/$I784+VLOOKUP($D784,Customer_Demand!$D:$BF,COLUMNS($I784:O784),0)/$K784),(VLOOKUP($D784,Customer_Demand!$D:$BF,COLUMNS($I784:O784),0)/$I784)),"")</f>
        <v/>
      </c>
      <c r="P784" s="49" t="str">
        <f>IFERROR(IF($K784&lt;&gt;"SS",(VLOOKUP($D784,Customer_Demand!$D:$BF,COLUMNS($I784:P784),0)/$I784+VLOOKUP($D784,Customer_Demand!$D:$BF,COLUMNS($I784:P784),0)/$K784),(VLOOKUP($D784,Customer_Demand!$D:$BF,COLUMNS($I784:P784),0)/$I784)),"")</f>
        <v/>
      </c>
      <c r="Q784" s="49" t="str">
        <f>IFERROR(IF($K784&lt;&gt;"SS",(VLOOKUP($D784,Customer_Demand!$D:$BF,COLUMNS($I784:Q784),0)/$I784+VLOOKUP($D784,Customer_Demand!$D:$BF,COLUMNS($I784:Q784),0)/$K784),(VLOOKUP($D784,Customer_Demand!$D:$BF,COLUMNS($I784:Q784),0)/$I784)),"")</f>
        <v/>
      </c>
      <c r="R784" s="49" t="str">
        <f>IFERROR(IF($K784&lt;&gt;"SS",(VLOOKUP($D784,Customer_Demand!$D:$BF,COLUMNS($I784:R784),0)/$I784+VLOOKUP($D784,Customer_Demand!$D:$BF,COLUMNS($I784:R784),0)/$K784),(VLOOKUP($D784,Customer_Demand!$D:$BF,COLUMNS($I784:R784),0)/$I784)),"")</f>
        <v/>
      </c>
      <c r="S784" s="49" t="str">
        <f>IFERROR(IF($K784&lt;&gt;"SS",(VLOOKUP($D784,Customer_Demand!$D:$BF,COLUMNS($I784:S784),0)/$I784+VLOOKUP($D784,Customer_Demand!$D:$BF,COLUMNS($I784:S784),0)/$K784),(VLOOKUP($D784,Customer_Demand!$D:$BF,COLUMNS($I784:S784),0)/$I784)),"")</f>
        <v/>
      </c>
      <c r="T784" s="49" t="str">
        <f>IFERROR(IF($K784&lt;&gt;"SS",(VLOOKUP($D784,Customer_Demand!$D:$BF,COLUMNS($I784:T784),0)/$I784+VLOOKUP($D784,Customer_Demand!$D:$BF,COLUMNS($I784:T784),0)/$K784),(VLOOKUP($D784,Customer_Demand!$D:$BF,COLUMNS($I784:T784),0)/$I784)),"")</f>
        <v/>
      </c>
      <c r="U784" s="49" t="str">
        <f>IFERROR(IF($K784&lt;&gt;"SS",(VLOOKUP($D784,Customer_Demand!$D:$BF,COLUMNS($I784:U784),0)/$I784+VLOOKUP($D784,Customer_Demand!$D:$BF,COLUMNS($I784:U784),0)/$K784),(VLOOKUP($D784,Customer_Demand!$D:$BF,COLUMNS($I784:U784),0)/$I784)),"")</f>
        <v/>
      </c>
      <c r="V784" s="49" t="str">
        <f>IFERROR(IF($K784&lt;&gt;"SS",(VLOOKUP($D784,Customer_Demand!$D:$BF,COLUMNS($I784:V784),0)/$I784+VLOOKUP($D784,Customer_Demand!$D:$BF,COLUMNS($I784:V784),0)/$K784),(VLOOKUP($D784,Customer_Demand!$D:$BF,COLUMNS($I784:V784),0)/$I784)),"")</f>
        <v/>
      </c>
      <c r="W784" s="49" t="str">
        <f>IFERROR(IF($K784&lt;&gt;"SS",(VLOOKUP($D784,Customer_Demand!$D:$BF,COLUMNS($I784:W784),0)/$I784+VLOOKUP($D784,Customer_Demand!$D:$BF,COLUMNS($I784:W784),0)/$K784),(VLOOKUP($D784,Customer_Demand!$D:$BF,COLUMNS($I784:W784),0)/$I784)),"")</f>
        <v/>
      </c>
      <c r="X784" s="49" t="str">
        <f>IFERROR(IF($K784&lt;&gt;"SS",(VLOOKUP($D784,Customer_Demand!$D:$BF,COLUMNS($I784:X784),0)/$I784+VLOOKUP($D784,Customer_Demand!$D:$BF,COLUMNS($I784:X784),0)/$K784),(VLOOKUP($D784,Customer_Demand!$D:$BF,COLUMNS($I784:X784),0)/$I784)),"")</f>
        <v/>
      </c>
      <c r="Y784" s="49" t="str">
        <f>IFERROR(IF($K784&lt;&gt;"SS",(VLOOKUP($D784,Customer_Demand!$D:$BF,COLUMNS($I784:Y784),0)/$I784+VLOOKUP($D784,Customer_Demand!$D:$BF,COLUMNS($I784:Y784),0)/$K784),(VLOOKUP($D784,Customer_Demand!$D:$BF,COLUMNS($I784:Y784),0)/$I784)),"")</f>
        <v/>
      </c>
      <c r="Z784" s="49" t="str">
        <f>IFERROR(IF($K784&lt;&gt;"SS",(VLOOKUP($D784,Customer_Demand!$D:$BF,COLUMNS($I784:Z784),0)/$I784+VLOOKUP($D784,Customer_Demand!$D:$BF,COLUMNS($I784:Z784),0)/$K784),(VLOOKUP($D784,Customer_Demand!$D:$BF,COLUMNS($I784:Z784),0)/$I784)),"")</f>
        <v/>
      </c>
      <c r="AA784" s="49" t="str">
        <f>IFERROR(IF($K784&lt;&gt;"SS",(VLOOKUP($D784,Customer_Demand!$D:$BF,COLUMNS($I784:AA784),0)/$I784+VLOOKUP($D784,Customer_Demand!$D:$BF,COLUMNS($I784:AA784),0)/$K784),(VLOOKUP($D784,Customer_Demand!$D:$BF,COLUMNS($I784:AA784),0)/$I784)),"")</f>
        <v/>
      </c>
      <c r="AB784" s="49" t="str">
        <f>IFERROR(IF($K784&lt;&gt;"SS",(VLOOKUP($D784,Customer_Demand!$D:$BF,COLUMNS($I784:AB784),0)/$I784+VLOOKUP($D784,Customer_Demand!$D:$BF,COLUMNS($I784:AB784),0)/$K784),(VLOOKUP($D784,Customer_Demand!$D:$BF,COLUMNS($I784:AB784),0)/$I784)),"")</f>
        <v/>
      </c>
      <c r="AC784" s="49" t="str">
        <f>IFERROR(IF($K784&lt;&gt;"SS",(VLOOKUP($D784,Customer_Demand!$D:$BF,COLUMNS($I784:AC784),0)/$I784+VLOOKUP($D784,Customer_Demand!$D:$BF,COLUMNS($I784:AC784),0)/$K784),(VLOOKUP($D784,Customer_Demand!$D:$BF,COLUMNS($I784:AC784),0)/$I784)),"")</f>
        <v/>
      </c>
      <c r="AD784" s="49" t="str">
        <f>IFERROR(IF($K784&lt;&gt;"SS",(VLOOKUP($D784,Customer_Demand!$D:$BF,COLUMNS($I784:AD784),0)/$I784+VLOOKUP($D784,Customer_Demand!$D:$BF,COLUMNS($I784:AD784),0)/$K784),(VLOOKUP($D784,Customer_Demand!$D:$BF,COLUMNS($I784:AD784),0)/$I784)),"")</f>
        <v/>
      </c>
      <c r="AE784" s="49" t="str">
        <f>IFERROR(IF($K784&lt;&gt;"SS",(VLOOKUP($D784,Customer_Demand!$D:$BF,COLUMNS($I784:AE784),0)/$I784+VLOOKUP($D784,Customer_Demand!$D:$BF,COLUMNS($I784:AE784),0)/$K784),(VLOOKUP($D784,Customer_Demand!$D:$BF,COLUMNS($I784:AE784),0)/$I784)),"")</f>
        <v/>
      </c>
      <c r="AF784" s="49" t="str">
        <f>IFERROR(IF($K784&lt;&gt;"SS",(VLOOKUP($D784,Customer_Demand!$D:$BF,COLUMNS($I784:AF784),0)/$I784+VLOOKUP($D784,Customer_Demand!$D:$BF,COLUMNS($I784:AF784),0)/$K784),(VLOOKUP($D784,Customer_Demand!$D:$BF,COLUMNS($I784:AF784),0)/$I784)),"")</f>
        <v/>
      </c>
      <c r="AG784" s="49" t="str">
        <f>IFERROR(IF($K784&lt;&gt;"SS",(VLOOKUP($D784,Customer_Demand!$D:$BF,COLUMNS($I784:AG784),0)/$I784+VLOOKUP($D784,Customer_Demand!$D:$BF,COLUMNS($I784:AG784),0)/$K784),(VLOOKUP($D784,Customer_Demand!$D:$BF,COLUMNS($I784:AG784),0)/$I784)),"")</f>
        <v/>
      </c>
      <c r="AH784" s="49" t="str">
        <f>IFERROR(IF($K784&lt;&gt;"SS",(VLOOKUP($D784,Customer_Demand!$D:$BF,COLUMNS($I784:AH784),0)/$I784+VLOOKUP($D784,Customer_Demand!$D:$BF,COLUMNS($I784:AH784),0)/$K784),(VLOOKUP($D784,Customer_Demand!$D:$BF,COLUMNS($I784:AH784),0)/$I784)),"")</f>
        <v/>
      </c>
      <c r="AI784" s="49" t="str">
        <f>IFERROR(IF($K784&lt;&gt;"SS",(VLOOKUP($D784,Customer_Demand!$D:$BF,COLUMNS($I784:AI784),0)/$I784+VLOOKUP($D784,Customer_Demand!$D:$BF,COLUMNS($I784:AI784),0)/$K784),(VLOOKUP($D784,Customer_Demand!$D:$BF,COLUMNS($I784:AI784),0)/$I784)),"")</f>
        <v/>
      </c>
      <c r="AJ784" s="49" t="str">
        <f>IFERROR(IF($K784&lt;&gt;"SS",(VLOOKUP($D784,Customer_Demand!$D:$BF,COLUMNS($I784:AJ784),0)/$I784+VLOOKUP($D784,Customer_Demand!$D:$BF,COLUMNS($I784:AJ784),0)/$K784),(VLOOKUP($D784,Customer_Demand!$D:$BF,COLUMNS($I784:AJ784),0)/$I784)),"")</f>
        <v/>
      </c>
      <c r="AK784" s="49" t="str">
        <f>IFERROR(IF($K784&lt;&gt;"SS",(VLOOKUP($D784,Customer_Demand!$D:$BF,COLUMNS($I784:AK784),0)/$I784+VLOOKUP($D784,Customer_Demand!$D:$BF,COLUMNS($I784:AK784),0)/$K784),(VLOOKUP($D784,Customer_Demand!$D:$BF,COLUMNS($I784:AK784),0)/$I784)),"")</f>
        <v/>
      </c>
      <c r="AL784" s="49" t="str">
        <f>IFERROR(IF($K784&lt;&gt;"SS",(VLOOKUP($D784,Customer_Demand!$D:$BF,COLUMNS($I784:AL784),0)/$I784+VLOOKUP($D784,Customer_Demand!$D:$BF,COLUMNS($I784:AL784),0)/$K784),(VLOOKUP($D784,Customer_Demand!$D:$BF,COLUMNS($I784:AL784),0)/$I784)),"")</f>
        <v/>
      </c>
      <c r="AM784" s="49" t="str">
        <f>IFERROR(IF($K784&lt;&gt;"SS",(VLOOKUP($D784,Customer_Demand!$D:$BF,COLUMNS($I784:AM784),0)/$I784+VLOOKUP($D784,Customer_Demand!$D:$BF,COLUMNS($I784:AM784),0)/$K784),(VLOOKUP($D784,Customer_Demand!$D:$BF,COLUMNS($I784:AM784),0)/$I784)),"")</f>
        <v/>
      </c>
      <c r="AN784" s="49" t="str">
        <f>IFERROR(IF($K784&lt;&gt;"SS",(VLOOKUP($D784,Customer_Demand!$D:$BF,COLUMNS($I784:AN784),0)/$I784+VLOOKUP($D784,Customer_Demand!$D:$BF,COLUMNS($I784:AN784),0)/$K784),(VLOOKUP($D784,Customer_Demand!$D:$BF,COLUMNS($I784:AN784),0)/$I784)),"")</f>
        <v/>
      </c>
      <c r="AO784" s="49" t="str">
        <f>IFERROR(IF($K784&lt;&gt;"SS",(VLOOKUP($D784,Customer_Demand!$D:$BF,COLUMNS($I784:AO784),0)/$I784+VLOOKUP($D784,Customer_Demand!$D:$BF,COLUMNS($I784:AO784),0)/$K784),(VLOOKUP($D784,Customer_Demand!$D:$BF,COLUMNS($I784:AO784),0)/$I784)),"")</f>
        <v/>
      </c>
      <c r="AP784" s="49" t="str">
        <f>IFERROR(IF($K784&lt;&gt;"SS",(VLOOKUP($D784,Customer_Demand!$D:$BF,COLUMNS($I784:AP784),0)/$I784+VLOOKUP($D784,Customer_Demand!$D:$BF,COLUMNS($I784:AP784),0)/$K784),(VLOOKUP($D784,Customer_Demand!$D:$BF,COLUMNS($I784:AP784),0)/$I784)),"")</f>
        <v/>
      </c>
      <c r="AQ784" s="49" t="str">
        <f>IFERROR(IF($K784&lt;&gt;"SS",(VLOOKUP($D784,Customer_Demand!$D:$BF,COLUMNS($I784:AQ784),0)/$I784+VLOOKUP($D784,Customer_Demand!$D:$BF,COLUMNS($I784:AQ784),0)/$K784),(VLOOKUP($D784,Customer_Demand!$D:$BF,COLUMNS($I784:AQ784),0)/$I784)),"")</f>
        <v/>
      </c>
      <c r="AR784" s="49" t="str">
        <f>IFERROR(IF($K784&lt;&gt;"SS",(VLOOKUP($D784,Customer_Demand!$D:$BF,COLUMNS($I784:AR784),0)/$I784+VLOOKUP($D784,Customer_Demand!$D:$BF,COLUMNS($I784:AR784),0)/$K784),(VLOOKUP($D784,Customer_Demand!$D:$BF,COLUMNS($I784:AR784),0)/$I784)),"")</f>
        <v/>
      </c>
      <c r="AS784" s="49" t="str">
        <f>IFERROR(IF($K784&lt;&gt;"SS",(VLOOKUP($D784,Customer_Demand!$D:$BF,COLUMNS($I784:AS784),0)/$I784+VLOOKUP($D784,Customer_Demand!$D:$BF,COLUMNS($I784:AS784),0)/$K784),(VLOOKUP($D784,Customer_Demand!$D:$BF,COLUMNS($I784:AS784),0)/$I784)),"")</f>
        <v/>
      </c>
      <c r="AT784" s="49" t="str">
        <f>IFERROR(IF($K784&lt;&gt;"SS",(VLOOKUP($D784,Customer_Demand!$D:$BF,COLUMNS($I784:AT784),0)/$I784+VLOOKUP($D784,Customer_Demand!$D:$BF,COLUMNS($I784:AT784),0)/$K784),(VLOOKUP($D784,Customer_Demand!$D:$BF,COLUMNS($I784:AT784),0)/$I784)),"")</f>
        <v/>
      </c>
      <c r="AU784" s="49" t="str">
        <f>IFERROR(IF($K784&lt;&gt;"SS",(VLOOKUP($D784,Customer_Demand!$D:$BF,COLUMNS($I784:AU784),0)/$I784+VLOOKUP($D784,Customer_Demand!$D:$BF,COLUMNS($I784:AU784),0)/$K784),(VLOOKUP($D784,Customer_Demand!$D:$BF,COLUMNS($I784:AU784),0)/$I784)),"")</f>
        <v/>
      </c>
      <c r="AV784" s="49" t="str">
        <f>IFERROR(IF($K784&lt;&gt;"SS",(VLOOKUP($D784,Customer_Demand!$D:$BF,COLUMNS($I784:AV784),0)/$I784+VLOOKUP($D784,Customer_Demand!$D:$BF,COLUMNS($I784:AV784),0)/$K784),(VLOOKUP($D784,Customer_Demand!$D:$BF,COLUMNS($I784:AV784),0)/$I784)),"")</f>
        <v/>
      </c>
      <c r="AW784" s="49" t="str">
        <f>IFERROR(IF($K784&lt;&gt;"SS",(VLOOKUP($D784,Customer_Demand!$D:$BF,COLUMNS($I784:AW784),0)/$I784+VLOOKUP($D784,Customer_Demand!$D:$BF,COLUMNS($I784:AW784),0)/$K784),(VLOOKUP($D784,Customer_Demand!$D:$BF,COLUMNS($I784:AW784),0)/$I784)),"")</f>
        <v/>
      </c>
      <c r="AX784" s="49" t="str">
        <f>IFERROR(IF($K784&lt;&gt;"SS",(VLOOKUP($D784,Customer_Demand!$D:$BF,COLUMNS($I784:AX784),0)/$I784+VLOOKUP($D784,Customer_Demand!$D:$BF,COLUMNS($I784:AX784),0)/$K784),(VLOOKUP($D784,Customer_Demand!$D:$BF,COLUMNS($I784:AX784),0)/$I784)),"")</f>
        <v/>
      </c>
      <c r="AY784" s="49" t="str">
        <f>IFERROR(IF($K784&lt;&gt;"SS",(VLOOKUP($D784,Customer_Demand!$D:$BF,COLUMNS($I784:AY784),0)/$I784+VLOOKUP($D784,Customer_Demand!$D:$BF,COLUMNS($I784:AY784),0)/$K784),(VLOOKUP($D784,Customer_Demand!$D:$BF,COLUMNS($I784:AY784),0)/$I784)),"")</f>
        <v/>
      </c>
      <c r="AZ784" s="49" t="str">
        <f>IFERROR(IF($K784&lt;&gt;"SS",(VLOOKUP($D784,Customer_Demand!$D:$BF,COLUMNS($I784:AZ784),0)/$I784+VLOOKUP($D784,Customer_Demand!$D:$BF,COLUMNS($I784:AZ784),0)/$K784),(VLOOKUP($D784,Customer_Demand!$D:$BF,COLUMNS($I784:AZ784),0)/$I784)),"")</f>
        <v/>
      </c>
      <c r="BA784" s="49" t="str">
        <f>IFERROR(IF($K784&lt;&gt;"SS",(VLOOKUP($D784,Customer_Demand!$D:$BF,COLUMNS($I784:BA784),0)/$I784+VLOOKUP($D784,Customer_Demand!$D:$BF,COLUMNS($I784:BA784),0)/$K784),(VLOOKUP($D784,Customer_Demand!$D:$BF,COLUMNS($I784:BA784),0)/$I784)),"")</f>
        <v/>
      </c>
      <c r="BB784" s="49" t="str">
        <f>IFERROR(IF($K784&lt;&gt;"SS",(VLOOKUP($D784,Customer_Demand!$D:$BF,COLUMNS($I784:BB784),0)/$I784+VLOOKUP($D784,Customer_Demand!$D:$BF,COLUMNS($I784:BB784),0)/$K784),(VLOOKUP($D784,Customer_Demand!$D:$BF,COLUMNS($I784:BB784),0)/$I784)),"")</f>
        <v/>
      </c>
      <c r="BC784" s="49" t="str">
        <f>IFERROR(IF($K784&lt;&gt;"SS",(VLOOKUP($D784,Customer_Demand!$D:$BF,COLUMNS($I784:BC784),0)/$I784+VLOOKUP($D784,Customer_Demand!$D:$BF,COLUMNS($I784:BC784),0)/$K784),(VLOOKUP($D784,Customer_Demand!$D:$BF,COLUMNS($I784:BC784),0)/$I784)),"")</f>
        <v/>
      </c>
      <c r="BD784" s="49" t="str">
        <f>IFERROR(IF($K784&lt;&gt;"SS",(VLOOKUP($D784,Customer_Demand!$D:$BF,COLUMNS($I784:BD784),0)/$I784+VLOOKUP($D784,Customer_Demand!$D:$BF,COLUMNS($I784:BD784),0)/$K784),(VLOOKUP($D784,Customer_Demand!$D:$BF,COLUMNS($I784:BD784),0)/$I784)),"")</f>
        <v/>
      </c>
      <c r="BE784" s="49" t="str">
        <f>IFERROR(IF($K784&lt;&gt;"SS",(VLOOKUP($D784,Customer_Demand!$D:$BF,COLUMNS($I784:BE784),0)/$I784+VLOOKUP($D784,Customer_Demand!$D:$BF,COLUMNS($I784:BE784),0)/$K784),(VLOOKUP($D784,Customer_Demand!$D:$BF,COLUMNS($I784:BE784),0)/$I784)),"")</f>
        <v/>
      </c>
      <c r="BF784" s="49" t="str">
        <f>IFERROR(IF($K784&lt;&gt;"SS",(VLOOKUP($D784,Customer_Demand!$D:$BF,COLUMNS($I784:BF784),0)/$I784+VLOOKUP($D784,Customer_Demand!$D:$BF,COLUMNS($I784:BF784),0)/$K784),(VLOOKUP($D784,Customer_Demand!$D:$BF,COLUMNS($I784:BF784),0)/$I784)),"")</f>
        <v/>
      </c>
      <c r="BG784" s="49" t="str">
        <f>IFERROR(IF($K784&lt;&gt;"SS",(VLOOKUP($D784,Customer_Demand!$D:$BF,COLUMNS($I784:BG784),0)/$I784+VLOOKUP($D784,Customer_Demand!$D:$BF,COLUMNS($I784:BG784),0)/$K784),(VLOOKUP($D784,Customer_Demand!$D:$BF,COLUMNS($I784:BG784),0)/$I784)),"")</f>
        <v/>
      </c>
      <c r="BH784" s="49" t="str">
        <f>IFERROR(IF($K784&lt;&gt;"SS",(VLOOKUP($D784,Customer_Demand!$D:$BF,COLUMNS($I784:BH784),0)/$I784+VLOOKUP($D784,Customer_Demand!$D:$BF,COLUMNS($I784:BH784),0)/$K784),(VLOOKUP($D784,Customer_Demand!$D:$BF,COLUMNS($I784:BH784),0)/$I784)),"")</f>
        <v/>
      </c>
      <c r="BI784" s="49" t="str">
        <f>IFERROR(IF($K784&lt;&gt;"SS",(VLOOKUP($D784,Customer_Demand!$D:$BF,COLUMNS($I784:BI784),0)/$I784+VLOOKUP($D784,Customer_Demand!$D:$BF,COLUMNS($I784:BI784),0)/$K784),(VLOOKUP($D784,Customer_Demand!$D:$BF,COLUMNS($I784:BI784),0)/$I784)),"")</f>
        <v/>
      </c>
      <c r="BJ784" s="49" t="str">
        <f>IFERROR(IF($K784&lt;&gt;"SS",(VLOOKUP($D784,Customer_Demand!$D:$BF,COLUMNS($I784:BJ784),0)/$I784+VLOOKUP($D784,Customer_Demand!$D:$BF,COLUMNS($I784:BJ784),0)/$K784),(VLOOKUP($D784,Customer_Demand!$D:$BF,COLUMNS($I784:BJ784),0)/$I784)),"")</f>
        <v/>
      </c>
      <c r="BK784" s="50" t="str">
        <f>IFERROR(IF($K784&lt;&gt;"SS",(VLOOKUP($D784,Customer_Demand!$D:$BF,COLUMNS($I784:BK784),0)/$I784+VLOOKUP($D784,Customer_Demand!$D:$BF,COLUMNS($I784:BK784),0)/$K784),(VLOOKUP($D784,Customer_Demand!$D:$BF,COLUMNS($I784:BK784),0)/$I784)),"")</f>
        <v/>
      </c>
    </row>
    <row r="785" spans="2:63" x14ac:dyDescent="0.2">
      <c r="B785" s="12" t="str">
        <f t="shared" si="55"/>
        <v/>
      </c>
      <c r="C785" s="45" t="str">
        <f>IF((Customer_Demand!C785)&lt;&gt;"",Customer_Demand!C785,"")</f>
        <v/>
      </c>
      <c r="D785" s="45" t="str">
        <f>IF(C785&lt;&gt;"",Customer_Demand!D785,"")</f>
        <v/>
      </c>
      <c r="E785" s="52" t="str">
        <f>IF(C785&lt;&gt;"",Customer_Demand!E785,"")</f>
        <v/>
      </c>
      <c r="F785" s="47" t="str">
        <f>IF(C785&lt;&gt;"",VLOOKUP(D785,Customer_Demand!$D$5:$F$1005,3,0),"")</f>
        <v/>
      </c>
      <c r="G785" s="48" t="str">
        <f t="shared" si="52"/>
        <v/>
      </c>
      <c r="H785" s="48" t="str">
        <f t="shared" si="53"/>
        <v/>
      </c>
      <c r="I785" s="48" t="str">
        <f>IFERROR(IF(C785&lt;&gt;"",VLOOKUP($H785,SMT_Cycle_Time_Data!$F:$Q,4,0),""),"SGR Not Defined")</f>
        <v/>
      </c>
      <c r="J785" s="48" t="str">
        <f t="shared" si="54"/>
        <v/>
      </c>
      <c r="K785" s="48" t="str">
        <f>IF(C785&lt;&gt;"",IFERROR(VLOOKUP($J785,SMT_Cycle_Time_Data!$F:$Q,4,0),"SS"),"")</f>
        <v/>
      </c>
      <c r="L785" s="49" t="str">
        <f>IFERROR(IF($K785&lt;&gt;"SS",(VLOOKUP($D785,Customer_Demand!$D:$BF,COLUMNS($I785:L785),0)/$I785+VLOOKUP($D785,Customer_Demand!$D:$BF,COLUMNS($I785:L785),0)/$K785),(VLOOKUP($D785,Customer_Demand!$D:$BF,COLUMNS($I785:L785),0)/$I785)),"")</f>
        <v/>
      </c>
      <c r="M785" s="49" t="str">
        <f>IFERROR(IF($K785&lt;&gt;"SS",(VLOOKUP($D785,Customer_Demand!$D:$BF,COLUMNS($I785:M785),0)/$I785+VLOOKUP($D785,Customer_Demand!$D:$BF,COLUMNS($I785:M785),0)/$K785),(VLOOKUP($D785,Customer_Demand!$D:$BF,COLUMNS($I785:M785),0)/$I785)),"")</f>
        <v/>
      </c>
      <c r="N785" s="49" t="str">
        <f>IFERROR(IF($K785&lt;&gt;"SS",(VLOOKUP($D785,Customer_Demand!$D:$BF,COLUMNS($I785:N785),0)/$I785+VLOOKUP($D785,Customer_Demand!$D:$BF,COLUMNS($I785:N785),0)/$K785),(VLOOKUP($D785,Customer_Demand!$D:$BF,COLUMNS($I785:N785),0)/$I785)),"")</f>
        <v/>
      </c>
      <c r="O785" s="49" t="str">
        <f>IFERROR(IF($K785&lt;&gt;"SS",(VLOOKUP($D785,Customer_Demand!$D:$BF,COLUMNS($I785:O785),0)/$I785+VLOOKUP($D785,Customer_Demand!$D:$BF,COLUMNS($I785:O785),0)/$K785),(VLOOKUP($D785,Customer_Demand!$D:$BF,COLUMNS($I785:O785),0)/$I785)),"")</f>
        <v/>
      </c>
      <c r="P785" s="49" t="str">
        <f>IFERROR(IF($K785&lt;&gt;"SS",(VLOOKUP($D785,Customer_Demand!$D:$BF,COLUMNS($I785:P785),0)/$I785+VLOOKUP($D785,Customer_Demand!$D:$BF,COLUMNS($I785:P785),0)/$K785),(VLOOKUP($D785,Customer_Demand!$D:$BF,COLUMNS($I785:P785),0)/$I785)),"")</f>
        <v/>
      </c>
      <c r="Q785" s="49" t="str">
        <f>IFERROR(IF($K785&lt;&gt;"SS",(VLOOKUP($D785,Customer_Demand!$D:$BF,COLUMNS($I785:Q785),0)/$I785+VLOOKUP($D785,Customer_Demand!$D:$BF,COLUMNS($I785:Q785),0)/$K785),(VLOOKUP($D785,Customer_Demand!$D:$BF,COLUMNS($I785:Q785),0)/$I785)),"")</f>
        <v/>
      </c>
      <c r="R785" s="49" t="str">
        <f>IFERROR(IF($K785&lt;&gt;"SS",(VLOOKUP($D785,Customer_Demand!$D:$BF,COLUMNS($I785:R785),0)/$I785+VLOOKUP($D785,Customer_Demand!$D:$BF,COLUMNS($I785:R785),0)/$K785),(VLOOKUP($D785,Customer_Demand!$D:$BF,COLUMNS($I785:R785),0)/$I785)),"")</f>
        <v/>
      </c>
      <c r="S785" s="49" t="str">
        <f>IFERROR(IF($K785&lt;&gt;"SS",(VLOOKUP($D785,Customer_Demand!$D:$BF,COLUMNS($I785:S785),0)/$I785+VLOOKUP($D785,Customer_Demand!$D:$BF,COLUMNS($I785:S785),0)/$K785),(VLOOKUP($D785,Customer_Demand!$D:$BF,COLUMNS($I785:S785),0)/$I785)),"")</f>
        <v/>
      </c>
      <c r="T785" s="49" t="str">
        <f>IFERROR(IF($K785&lt;&gt;"SS",(VLOOKUP($D785,Customer_Demand!$D:$BF,COLUMNS($I785:T785),0)/$I785+VLOOKUP($D785,Customer_Demand!$D:$BF,COLUMNS($I785:T785),0)/$K785),(VLOOKUP($D785,Customer_Demand!$D:$BF,COLUMNS($I785:T785),0)/$I785)),"")</f>
        <v/>
      </c>
      <c r="U785" s="49" t="str">
        <f>IFERROR(IF($K785&lt;&gt;"SS",(VLOOKUP($D785,Customer_Demand!$D:$BF,COLUMNS($I785:U785),0)/$I785+VLOOKUP($D785,Customer_Demand!$D:$BF,COLUMNS($I785:U785),0)/$K785),(VLOOKUP($D785,Customer_Demand!$D:$BF,COLUMNS($I785:U785),0)/$I785)),"")</f>
        <v/>
      </c>
      <c r="V785" s="49" t="str">
        <f>IFERROR(IF($K785&lt;&gt;"SS",(VLOOKUP($D785,Customer_Demand!$D:$BF,COLUMNS($I785:V785),0)/$I785+VLOOKUP($D785,Customer_Demand!$D:$BF,COLUMNS($I785:V785),0)/$K785),(VLOOKUP($D785,Customer_Demand!$D:$BF,COLUMNS($I785:V785),0)/$I785)),"")</f>
        <v/>
      </c>
      <c r="W785" s="49" t="str">
        <f>IFERROR(IF($K785&lt;&gt;"SS",(VLOOKUP($D785,Customer_Demand!$D:$BF,COLUMNS($I785:W785),0)/$I785+VLOOKUP($D785,Customer_Demand!$D:$BF,COLUMNS($I785:W785),0)/$K785),(VLOOKUP($D785,Customer_Demand!$D:$BF,COLUMNS($I785:W785),0)/$I785)),"")</f>
        <v/>
      </c>
      <c r="X785" s="49" t="str">
        <f>IFERROR(IF($K785&lt;&gt;"SS",(VLOOKUP($D785,Customer_Demand!$D:$BF,COLUMNS($I785:X785),0)/$I785+VLOOKUP($D785,Customer_Demand!$D:$BF,COLUMNS($I785:X785),0)/$K785),(VLOOKUP($D785,Customer_Demand!$D:$BF,COLUMNS($I785:X785),0)/$I785)),"")</f>
        <v/>
      </c>
      <c r="Y785" s="49" t="str">
        <f>IFERROR(IF($K785&lt;&gt;"SS",(VLOOKUP($D785,Customer_Demand!$D:$BF,COLUMNS($I785:Y785),0)/$I785+VLOOKUP($D785,Customer_Demand!$D:$BF,COLUMNS($I785:Y785),0)/$K785),(VLOOKUP($D785,Customer_Demand!$D:$BF,COLUMNS($I785:Y785),0)/$I785)),"")</f>
        <v/>
      </c>
      <c r="Z785" s="49" t="str">
        <f>IFERROR(IF($K785&lt;&gt;"SS",(VLOOKUP($D785,Customer_Demand!$D:$BF,COLUMNS($I785:Z785),0)/$I785+VLOOKUP($D785,Customer_Demand!$D:$BF,COLUMNS($I785:Z785),0)/$K785),(VLOOKUP($D785,Customer_Demand!$D:$BF,COLUMNS($I785:Z785),0)/$I785)),"")</f>
        <v/>
      </c>
      <c r="AA785" s="49" t="str">
        <f>IFERROR(IF($K785&lt;&gt;"SS",(VLOOKUP($D785,Customer_Demand!$D:$BF,COLUMNS($I785:AA785),0)/$I785+VLOOKUP($D785,Customer_Demand!$D:$BF,COLUMNS($I785:AA785),0)/$K785),(VLOOKUP($D785,Customer_Demand!$D:$BF,COLUMNS($I785:AA785),0)/$I785)),"")</f>
        <v/>
      </c>
      <c r="AB785" s="49" t="str">
        <f>IFERROR(IF($K785&lt;&gt;"SS",(VLOOKUP($D785,Customer_Demand!$D:$BF,COLUMNS($I785:AB785),0)/$I785+VLOOKUP($D785,Customer_Demand!$D:$BF,COLUMNS($I785:AB785),0)/$K785),(VLOOKUP($D785,Customer_Demand!$D:$BF,COLUMNS($I785:AB785),0)/$I785)),"")</f>
        <v/>
      </c>
      <c r="AC785" s="49" t="str">
        <f>IFERROR(IF($K785&lt;&gt;"SS",(VLOOKUP($D785,Customer_Demand!$D:$BF,COLUMNS($I785:AC785),0)/$I785+VLOOKUP($D785,Customer_Demand!$D:$BF,COLUMNS($I785:AC785),0)/$K785),(VLOOKUP($D785,Customer_Demand!$D:$BF,COLUMNS($I785:AC785),0)/$I785)),"")</f>
        <v/>
      </c>
      <c r="AD785" s="49" t="str">
        <f>IFERROR(IF($K785&lt;&gt;"SS",(VLOOKUP($D785,Customer_Demand!$D:$BF,COLUMNS($I785:AD785),0)/$I785+VLOOKUP($D785,Customer_Demand!$D:$BF,COLUMNS($I785:AD785),0)/$K785),(VLOOKUP($D785,Customer_Demand!$D:$BF,COLUMNS($I785:AD785),0)/$I785)),"")</f>
        <v/>
      </c>
      <c r="AE785" s="49" t="str">
        <f>IFERROR(IF($K785&lt;&gt;"SS",(VLOOKUP($D785,Customer_Demand!$D:$BF,COLUMNS($I785:AE785),0)/$I785+VLOOKUP($D785,Customer_Demand!$D:$BF,COLUMNS($I785:AE785),0)/$K785),(VLOOKUP($D785,Customer_Demand!$D:$BF,COLUMNS($I785:AE785),0)/$I785)),"")</f>
        <v/>
      </c>
      <c r="AF785" s="49" t="str">
        <f>IFERROR(IF($K785&lt;&gt;"SS",(VLOOKUP($D785,Customer_Demand!$D:$BF,COLUMNS($I785:AF785),0)/$I785+VLOOKUP($D785,Customer_Demand!$D:$BF,COLUMNS($I785:AF785),0)/$K785),(VLOOKUP($D785,Customer_Demand!$D:$BF,COLUMNS($I785:AF785),0)/$I785)),"")</f>
        <v/>
      </c>
      <c r="AG785" s="49" t="str">
        <f>IFERROR(IF($K785&lt;&gt;"SS",(VLOOKUP($D785,Customer_Demand!$D:$BF,COLUMNS($I785:AG785),0)/$I785+VLOOKUP($D785,Customer_Demand!$D:$BF,COLUMNS($I785:AG785),0)/$K785),(VLOOKUP($D785,Customer_Demand!$D:$BF,COLUMNS($I785:AG785),0)/$I785)),"")</f>
        <v/>
      </c>
      <c r="AH785" s="49" t="str">
        <f>IFERROR(IF($K785&lt;&gt;"SS",(VLOOKUP($D785,Customer_Demand!$D:$BF,COLUMNS($I785:AH785),0)/$I785+VLOOKUP($D785,Customer_Demand!$D:$BF,COLUMNS($I785:AH785),0)/$K785),(VLOOKUP($D785,Customer_Demand!$D:$BF,COLUMNS($I785:AH785),0)/$I785)),"")</f>
        <v/>
      </c>
      <c r="AI785" s="49" t="str">
        <f>IFERROR(IF($K785&lt;&gt;"SS",(VLOOKUP($D785,Customer_Demand!$D:$BF,COLUMNS($I785:AI785),0)/$I785+VLOOKUP($D785,Customer_Demand!$D:$BF,COLUMNS($I785:AI785),0)/$K785),(VLOOKUP($D785,Customer_Demand!$D:$BF,COLUMNS($I785:AI785),0)/$I785)),"")</f>
        <v/>
      </c>
      <c r="AJ785" s="49" t="str">
        <f>IFERROR(IF($K785&lt;&gt;"SS",(VLOOKUP($D785,Customer_Demand!$D:$BF,COLUMNS($I785:AJ785),0)/$I785+VLOOKUP($D785,Customer_Demand!$D:$BF,COLUMNS($I785:AJ785),0)/$K785),(VLOOKUP($D785,Customer_Demand!$D:$BF,COLUMNS($I785:AJ785),0)/$I785)),"")</f>
        <v/>
      </c>
      <c r="AK785" s="49" t="str">
        <f>IFERROR(IF($K785&lt;&gt;"SS",(VLOOKUP($D785,Customer_Demand!$D:$BF,COLUMNS($I785:AK785),0)/$I785+VLOOKUP($D785,Customer_Demand!$D:$BF,COLUMNS($I785:AK785),0)/$K785),(VLOOKUP($D785,Customer_Demand!$D:$BF,COLUMNS($I785:AK785),0)/$I785)),"")</f>
        <v/>
      </c>
      <c r="AL785" s="49" t="str">
        <f>IFERROR(IF($K785&lt;&gt;"SS",(VLOOKUP($D785,Customer_Demand!$D:$BF,COLUMNS($I785:AL785),0)/$I785+VLOOKUP($D785,Customer_Demand!$D:$BF,COLUMNS($I785:AL785),0)/$K785),(VLOOKUP($D785,Customer_Demand!$D:$BF,COLUMNS($I785:AL785),0)/$I785)),"")</f>
        <v/>
      </c>
      <c r="AM785" s="49" t="str">
        <f>IFERROR(IF($K785&lt;&gt;"SS",(VLOOKUP($D785,Customer_Demand!$D:$BF,COLUMNS($I785:AM785),0)/$I785+VLOOKUP($D785,Customer_Demand!$D:$BF,COLUMNS($I785:AM785),0)/$K785),(VLOOKUP($D785,Customer_Demand!$D:$BF,COLUMNS($I785:AM785),0)/$I785)),"")</f>
        <v/>
      </c>
      <c r="AN785" s="49" t="str">
        <f>IFERROR(IF($K785&lt;&gt;"SS",(VLOOKUP($D785,Customer_Demand!$D:$BF,COLUMNS($I785:AN785),0)/$I785+VLOOKUP($D785,Customer_Demand!$D:$BF,COLUMNS($I785:AN785),0)/$K785),(VLOOKUP($D785,Customer_Demand!$D:$BF,COLUMNS($I785:AN785),0)/$I785)),"")</f>
        <v/>
      </c>
      <c r="AO785" s="49" t="str">
        <f>IFERROR(IF($K785&lt;&gt;"SS",(VLOOKUP($D785,Customer_Demand!$D:$BF,COLUMNS($I785:AO785),0)/$I785+VLOOKUP($D785,Customer_Demand!$D:$BF,COLUMNS($I785:AO785),0)/$K785),(VLOOKUP($D785,Customer_Demand!$D:$BF,COLUMNS($I785:AO785),0)/$I785)),"")</f>
        <v/>
      </c>
      <c r="AP785" s="49" t="str">
        <f>IFERROR(IF($K785&lt;&gt;"SS",(VLOOKUP($D785,Customer_Demand!$D:$BF,COLUMNS($I785:AP785),0)/$I785+VLOOKUP($D785,Customer_Demand!$D:$BF,COLUMNS($I785:AP785),0)/$K785),(VLOOKUP($D785,Customer_Demand!$D:$BF,COLUMNS($I785:AP785),0)/$I785)),"")</f>
        <v/>
      </c>
      <c r="AQ785" s="49" t="str">
        <f>IFERROR(IF($K785&lt;&gt;"SS",(VLOOKUP($D785,Customer_Demand!$D:$BF,COLUMNS($I785:AQ785),0)/$I785+VLOOKUP($D785,Customer_Demand!$D:$BF,COLUMNS($I785:AQ785),0)/$K785),(VLOOKUP($D785,Customer_Demand!$D:$BF,COLUMNS($I785:AQ785),0)/$I785)),"")</f>
        <v/>
      </c>
      <c r="AR785" s="49" t="str">
        <f>IFERROR(IF($K785&lt;&gt;"SS",(VLOOKUP($D785,Customer_Demand!$D:$BF,COLUMNS($I785:AR785),0)/$I785+VLOOKUP($D785,Customer_Demand!$D:$BF,COLUMNS($I785:AR785),0)/$K785),(VLOOKUP($D785,Customer_Demand!$D:$BF,COLUMNS($I785:AR785),0)/$I785)),"")</f>
        <v/>
      </c>
      <c r="AS785" s="49" t="str">
        <f>IFERROR(IF($K785&lt;&gt;"SS",(VLOOKUP($D785,Customer_Demand!$D:$BF,COLUMNS($I785:AS785),0)/$I785+VLOOKUP($D785,Customer_Demand!$D:$BF,COLUMNS($I785:AS785),0)/$K785),(VLOOKUP($D785,Customer_Demand!$D:$BF,COLUMNS($I785:AS785),0)/$I785)),"")</f>
        <v/>
      </c>
      <c r="AT785" s="49" t="str">
        <f>IFERROR(IF($K785&lt;&gt;"SS",(VLOOKUP($D785,Customer_Demand!$D:$BF,COLUMNS($I785:AT785),0)/$I785+VLOOKUP($D785,Customer_Demand!$D:$BF,COLUMNS($I785:AT785),0)/$K785),(VLOOKUP($D785,Customer_Demand!$D:$BF,COLUMNS($I785:AT785),0)/$I785)),"")</f>
        <v/>
      </c>
      <c r="AU785" s="49" t="str">
        <f>IFERROR(IF($K785&lt;&gt;"SS",(VLOOKUP($D785,Customer_Demand!$D:$BF,COLUMNS($I785:AU785),0)/$I785+VLOOKUP($D785,Customer_Demand!$D:$BF,COLUMNS($I785:AU785),0)/$K785),(VLOOKUP($D785,Customer_Demand!$D:$BF,COLUMNS($I785:AU785),0)/$I785)),"")</f>
        <v/>
      </c>
      <c r="AV785" s="49" t="str">
        <f>IFERROR(IF($K785&lt;&gt;"SS",(VLOOKUP($D785,Customer_Demand!$D:$BF,COLUMNS($I785:AV785),0)/$I785+VLOOKUP($D785,Customer_Demand!$D:$BF,COLUMNS($I785:AV785),0)/$K785),(VLOOKUP($D785,Customer_Demand!$D:$BF,COLUMNS($I785:AV785),0)/$I785)),"")</f>
        <v/>
      </c>
      <c r="AW785" s="49" t="str">
        <f>IFERROR(IF($K785&lt;&gt;"SS",(VLOOKUP($D785,Customer_Demand!$D:$BF,COLUMNS($I785:AW785),0)/$I785+VLOOKUP($D785,Customer_Demand!$D:$BF,COLUMNS($I785:AW785),0)/$K785),(VLOOKUP($D785,Customer_Demand!$D:$BF,COLUMNS($I785:AW785),0)/$I785)),"")</f>
        <v/>
      </c>
      <c r="AX785" s="49" t="str">
        <f>IFERROR(IF($K785&lt;&gt;"SS",(VLOOKUP($D785,Customer_Demand!$D:$BF,COLUMNS($I785:AX785),0)/$I785+VLOOKUP($D785,Customer_Demand!$D:$BF,COLUMNS($I785:AX785),0)/$K785),(VLOOKUP($D785,Customer_Demand!$D:$BF,COLUMNS($I785:AX785),0)/$I785)),"")</f>
        <v/>
      </c>
      <c r="AY785" s="49" t="str">
        <f>IFERROR(IF($K785&lt;&gt;"SS",(VLOOKUP($D785,Customer_Demand!$D:$BF,COLUMNS($I785:AY785),0)/$I785+VLOOKUP($D785,Customer_Demand!$D:$BF,COLUMNS($I785:AY785),0)/$K785),(VLOOKUP($D785,Customer_Demand!$D:$BF,COLUMNS($I785:AY785),0)/$I785)),"")</f>
        <v/>
      </c>
      <c r="AZ785" s="49" t="str">
        <f>IFERROR(IF($K785&lt;&gt;"SS",(VLOOKUP($D785,Customer_Demand!$D:$BF,COLUMNS($I785:AZ785),0)/$I785+VLOOKUP($D785,Customer_Demand!$D:$BF,COLUMNS($I785:AZ785),0)/$K785),(VLOOKUP($D785,Customer_Demand!$D:$BF,COLUMNS($I785:AZ785),0)/$I785)),"")</f>
        <v/>
      </c>
      <c r="BA785" s="49" t="str">
        <f>IFERROR(IF($K785&lt;&gt;"SS",(VLOOKUP($D785,Customer_Demand!$D:$BF,COLUMNS($I785:BA785),0)/$I785+VLOOKUP($D785,Customer_Demand!$D:$BF,COLUMNS($I785:BA785),0)/$K785),(VLOOKUP($D785,Customer_Demand!$D:$BF,COLUMNS($I785:BA785),0)/$I785)),"")</f>
        <v/>
      </c>
      <c r="BB785" s="49" t="str">
        <f>IFERROR(IF($K785&lt;&gt;"SS",(VLOOKUP($D785,Customer_Demand!$D:$BF,COLUMNS($I785:BB785),0)/$I785+VLOOKUP($D785,Customer_Demand!$D:$BF,COLUMNS($I785:BB785),0)/$K785),(VLOOKUP($D785,Customer_Demand!$D:$BF,COLUMNS($I785:BB785),0)/$I785)),"")</f>
        <v/>
      </c>
      <c r="BC785" s="49" t="str">
        <f>IFERROR(IF($K785&lt;&gt;"SS",(VLOOKUP($D785,Customer_Demand!$D:$BF,COLUMNS($I785:BC785),0)/$I785+VLOOKUP($D785,Customer_Demand!$D:$BF,COLUMNS($I785:BC785),0)/$K785),(VLOOKUP($D785,Customer_Demand!$D:$BF,COLUMNS($I785:BC785),0)/$I785)),"")</f>
        <v/>
      </c>
      <c r="BD785" s="49" t="str">
        <f>IFERROR(IF($K785&lt;&gt;"SS",(VLOOKUP($D785,Customer_Demand!$D:$BF,COLUMNS($I785:BD785),0)/$I785+VLOOKUP($D785,Customer_Demand!$D:$BF,COLUMNS($I785:BD785),0)/$K785),(VLOOKUP($D785,Customer_Demand!$D:$BF,COLUMNS($I785:BD785),0)/$I785)),"")</f>
        <v/>
      </c>
      <c r="BE785" s="49" t="str">
        <f>IFERROR(IF($K785&lt;&gt;"SS",(VLOOKUP($D785,Customer_Demand!$D:$BF,COLUMNS($I785:BE785),0)/$I785+VLOOKUP($D785,Customer_Demand!$D:$BF,COLUMNS($I785:BE785),0)/$K785),(VLOOKUP($D785,Customer_Demand!$D:$BF,COLUMNS($I785:BE785),0)/$I785)),"")</f>
        <v/>
      </c>
      <c r="BF785" s="49" t="str">
        <f>IFERROR(IF($K785&lt;&gt;"SS",(VLOOKUP($D785,Customer_Demand!$D:$BF,COLUMNS($I785:BF785),0)/$I785+VLOOKUP($D785,Customer_Demand!$D:$BF,COLUMNS($I785:BF785),0)/$K785),(VLOOKUP($D785,Customer_Demand!$D:$BF,COLUMNS($I785:BF785),0)/$I785)),"")</f>
        <v/>
      </c>
      <c r="BG785" s="49" t="str">
        <f>IFERROR(IF($K785&lt;&gt;"SS",(VLOOKUP($D785,Customer_Demand!$D:$BF,COLUMNS($I785:BG785),0)/$I785+VLOOKUP($D785,Customer_Demand!$D:$BF,COLUMNS($I785:BG785),0)/$K785),(VLOOKUP($D785,Customer_Demand!$D:$BF,COLUMNS($I785:BG785),0)/$I785)),"")</f>
        <v/>
      </c>
      <c r="BH785" s="49" t="str">
        <f>IFERROR(IF($K785&lt;&gt;"SS",(VLOOKUP($D785,Customer_Demand!$D:$BF,COLUMNS($I785:BH785),0)/$I785+VLOOKUP($D785,Customer_Demand!$D:$BF,COLUMNS($I785:BH785),0)/$K785),(VLOOKUP($D785,Customer_Demand!$D:$BF,COLUMNS($I785:BH785),0)/$I785)),"")</f>
        <v/>
      </c>
      <c r="BI785" s="49" t="str">
        <f>IFERROR(IF($K785&lt;&gt;"SS",(VLOOKUP($D785,Customer_Demand!$D:$BF,COLUMNS($I785:BI785),0)/$I785+VLOOKUP($D785,Customer_Demand!$D:$BF,COLUMNS($I785:BI785),0)/$K785),(VLOOKUP($D785,Customer_Demand!$D:$BF,COLUMNS($I785:BI785),0)/$I785)),"")</f>
        <v/>
      </c>
      <c r="BJ785" s="49" t="str">
        <f>IFERROR(IF($K785&lt;&gt;"SS",(VLOOKUP($D785,Customer_Demand!$D:$BF,COLUMNS($I785:BJ785),0)/$I785+VLOOKUP($D785,Customer_Demand!$D:$BF,COLUMNS($I785:BJ785),0)/$K785),(VLOOKUP($D785,Customer_Demand!$D:$BF,COLUMNS($I785:BJ785),0)/$I785)),"")</f>
        <v/>
      </c>
      <c r="BK785" s="50" t="str">
        <f>IFERROR(IF($K785&lt;&gt;"SS",(VLOOKUP($D785,Customer_Demand!$D:$BF,COLUMNS($I785:BK785),0)/$I785+VLOOKUP($D785,Customer_Demand!$D:$BF,COLUMNS($I785:BK785),0)/$K785),(VLOOKUP($D785,Customer_Demand!$D:$BF,COLUMNS($I785:BK785),0)/$I785)),"")</f>
        <v/>
      </c>
    </row>
    <row r="786" spans="2:63" x14ac:dyDescent="0.2">
      <c r="B786" s="12" t="str">
        <f t="shared" si="55"/>
        <v/>
      </c>
      <c r="C786" s="45" t="str">
        <f>IF((Customer_Demand!C786)&lt;&gt;"",Customer_Demand!C786,"")</f>
        <v/>
      </c>
      <c r="D786" s="45" t="str">
        <f>IF(C786&lt;&gt;"",Customer_Demand!D786,"")</f>
        <v/>
      </c>
      <c r="E786" s="52" t="str">
        <f>IF(C786&lt;&gt;"",Customer_Demand!E786,"")</f>
        <v/>
      </c>
      <c r="F786" s="47" t="str">
        <f>IF(C786&lt;&gt;"",VLOOKUP(D786,Customer_Demand!$D$5:$F$1005,3,0),"")</f>
        <v/>
      </c>
      <c r="G786" s="48" t="str">
        <f t="shared" si="52"/>
        <v/>
      </c>
      <c r="H786" s="48" t="str">
        <f t="shared" si="53"/>
        <v/>
      </c>
      <c r="I786" s="48" t="str">
        <f>IFERROR(IF(C786&lt;&gt;"",VLOOKUP($H786,SMT_Cycle_Time_Data!$F:$Q,4,0),""),"SGR Not Defined")</f>
        <v/>
      </c>
      <c r="J786" s="48" t="str">
        <f t="shared" si="54"/>
        <v/>
      </c>
      <c r="K786" s="48" t="str">
        <f>IF(C786&lt;&gt;"",IFERROR(VLOOKUP($J786,SMT_Cycle_Time_Data!$F:$Q,4,0),"SS"),"")</f>
        <v/>
      </c>
      <c r="L786" s="49" t="str">
        <f>IFERROR(IF($K786&lt;&gt;"SS",(VLOOKUP($D786,Customer_Demand!$D:$BF,COLUMNS($I786:L786),0)/$I786+VLOOKUP($D786,Customer_Demand!$D:$BF,COLUMNS($I786:L786),0)/$K786),(VLOOKUP($D786,Customer_Demand!$D:$BF,COLUMNS($I786:L786),0)/$I786)),"")</f>
        <v/>
      </c>
      <c r="M786" s="49" t="str">
        <f>IFERROR(IF($K786&lt;&gt;"SS",(VLOOKUP($D786,Customer_Demand!$D:$BF,COLUMNS($I786:M786),0)/$I786+VLOOKUP($D786,Customer_Demand!$D:$BF,COLUMNS($I786:M786),0)/$K786),(VLOOKUP($D786,Customer_Demand!$D:$BF,COLUMNS($I786:M786),0)/$I786)),"")</f>
        <v/>
      </c>
      <c r="N786" s="49" t="str">
        <f>IFERROR(IF($K786&lt;&gt;"SS",(VLOOKUP($D786,Customer_Demand!$D:$BF,COLUMNS($I786:N786),0)/$I786+VLOOKUP($D786,Customer_Demand!$D:$BF,COLUMNS($I786:N786),0)/$K786),(VLOOKUP($D786,Customer_Demand!$D:$BF,COLUMNS($I786:N786),0)/$I786)),"")</f>
        <v/>
      </c>
      <c r="O786" s="49" t="str">
        <f>IFERROR(IF($K786&lt;&gt;"SS",(VLOOKUP($D786,Customer_Demand!$D:$BF,COLUMNS($I786:O786),0)/$I786+VLOOKUP($D786,Customer_Demand!$D:$BF,COLUMNS($I786:O786),0)/$K786),(VLOOKUP($D786,Customer_Demand!$D:$BF,COLUMNS($I786:O786),0)/$I786)),"")</f>
        <v/>
      </c>
      <c r="P786" s="49" t="str">
        <f>IFERROR(IF($K786&lt;&gt;"SS",(VLOOKUP($D786,Customer_Demand!$D:$BF,COLUMNS($I786:P786),0)/$I786+VLOOKUP($D786,Customer_Demand!$D:$BF,COLUMNS($I786:P786),0)/$K786),(VLOOKUP($D786,Customer_Demand!$D:$BF,COLUMNS($I786:P786),0)/$I786)),"")</f>
        <v/>
      </c>
      <c r="Q786" s="49" t="str">
        <f>IFERROR(IF($K786&lt;&gt;"SS",(VLOOKUP($D786,Customer_Demand!$D:$BF,COLUMNS($I786:Q786),0)/$I786+VLOOKUP($D786,Customer_Demand!$D:$BF,COLUMNS($I786:Q786),0)/$K786),(VLOOKUP($D786,Customer_Demand!$D:$BF,COLUMNS($I786:Q786),0)/$I786)),"")</f>
        <v/>
      </c>
      <c r="R786" s="49" t="str">
        <f>IFERROR(IF($K786&lt;&gt;"SS",(VLOOKUP($D786,Customer_Demand!$D:$BF,COLUMNS($I786:R786),0)/$I786+VLOOKUP($D786,Customer_Demand!$D:$BF,COLUMNS($I786:R786),0)/$K786),(VLOOKUP($D786,Customer_Demand!$D:$BF,COLUMNS($I786:R786),0)/$I786)),"")</f>
        <v/>
      </c>
      <c r="S786" s="49" t="str">
        <f>IFERROR(IF($K786&lt;&gt;"SS",(VLOOKUP($D786,Customer_Demand!$D:$BF,COLUMNS($I786:S786),0)/$I786+VLOOKUP($D786,Customer_Demand!$D:$BF,COLUMNS($I786:S786),0)/$K786),(VLOOKUP($D786,Customer_Demand!$D:$BF,COLUMNS($I786:S786),0)/$I786)),"")</f>
        <v/>
      </c>
      <c r="T786" s="49" t="str">
        <f>IFERROR(IF($K786&lt;&gt;"SS",(VLOOKUP($D786,Customer_Demand!$D:$BF,COLUMNS($I786:T786),0)/$I786+VLOOKUP($D786,Customer_Demand!$D:$BF,COLUMNS($I786:T786),0)/$K786),(VLOOKUP($D786,Customer_Demand!$D:$BF,COLUMNS($I786:T786),0)/$I786)),"")</f>
        <v/>
      </c>
      <c r="U786" s="49" t="str">
        <f>IFERROR(IF($K786&lt;&gt;"SS",(VLOOKUP($D786,Customer_Demand!$D:$BF,COLUMNS($I786:U786),0)/$I786+VLOOKUP($D786,Customer_Demand!$D:$BF,COLUMNS($I786:U786),0)/$K786),(VLOOKUP($D786,Customer_Demand!$D:$BF,COLUMNS($I786:U786),0)/$I786)),"")</f>
        <v/>
      </c>
      <c r="V786" s="49" t="str">
        <f>IFERROR(IF($K786&lt;&gt;"SS",(VLOOKUP($D786,Customer_Demand!$D:$BF,COLUMNS($I786:V786),0)/$I786+VLOOKUP($D786,Customer_Demand!$D:$BF,COLUMNS($I786:V786),0)/$K786),(VLOOKUP($D786,Customer_Demand!$D:$BF,COLUMNS($I786:V786),0)/$I786)),"")</f>
        <v/>
      </c>
      <c r="W786" s="49" t="str">
        <f>IFERROR(IF($K786&lt;&gt;"SS",(VLOOKUP($D786,Customer_Demand!$D:$BF,COLUMNS($I786:W786),0)/$I786+VLOOKUP($D786,Customer_Demand!$D:$BF,COLUMNS($I786:W786),0)/$K786),(VLOOKUP($D786,Customer_Demand!$D:$BF,COLUMNS($I786:W786),0)/$I786)),"")</f>
        <v/>
      </c>
      <c r="X786" s="49" t="str">
        <f>IFERROR(IF($K786&lt;&gt;"SS",(VLOOKUP($D786,Customer_Demand!$D:$BF,COLUMNS($I786:X786),0)/$I786+VLOOKUP($D786,Customer_Demand!$D:$BF,COLUMNS($I786:X786),0)/$K786),(VLOOKUP($D786,Customer_Demand!$D:$BF,COLUMNS($I786:X786),0)/$I786)),"")</f>
        <v/>
      </c>
      <c r="Y786" s="49" t="str">
        <f>IFERROR(IF($K786&lt;&gt;"SS",(VLOOKUP($D786,Customer_Demand!$D:$BF,COLUMNS($I786:Y786),0)/$I786+VLOOKUP($D786,Customer_Demand!$D:$BF,COLUMNS($I786:Y786),0)/$K786),(VLOOKUP($D786,Customer_Demand!$D:$BF,COLUMNS($I786:Y786),0)/$I786)),"")</f>
        <v/>
      </c>
      <c r="Z786" s="49" t="str">
        <f>IFERROR(IF($K786&lt;&gt;"SS",(VLOOKUP($D786,Customer_Demand!$D:$BF,COLUMNS($I786:Z786),0)/$I786+VLOOKUP($D786,Customer_Demand!$D:$BF,COLUMNS($I786:Z786),0)/$K786),(VLOOKUP($D786,Customer_Demand!$D:$BF,COLUMNS($I786:Z786),0)/$I786)),"")</f>
        <v/>
      </c>
      <c r="AA786" s="49" t="str">
        <f>IFERROR(IF($K786&lt;&gt;"SS",(VLOOKUP($D786,Customer_Demand!$D:$BF,COLUMNS($I786:AA786),0)/$I786+VLOOKUP($D786,Customer_Demand!$D:$BF,COLUMNS($I786:AA786),0)/$K786),(VLOOKUP($D786,Customer_Demand!$D:$BF,COLUMNS($I786:AA786),0)/$I786)),"")</f>
        <v/>
      </c>
      <c r="AB786" s="49" t="str">
        <f>IFERROR(IF($K786&lt;&gt;"SS",(VLOOKUP($D786,Customer_Demand!$D:$BF,COLUMNS($I786:AB786),0)/$I786+VLOOKUP($D786,Customer_Demand!$D:$BF,COLUMNS($I786:AB786),0)/$K786),(VLOOKUP($D786,Customer_Demand!$D:$BF,COLUMNS($I786:AB786),0)/$I786)),"")</f>
        <v/>
      </c>
      <c r="AC786" s="49" t="str">
        <f>IFERROR(IF($K786&lt;&gt;"SS",(VLOOKUP($D786,Customer_Demand!$D:$BF,COLUMNS($I786:AC786),0)/$I786+VLOOKUP($D786,Customer_Demand!$D:$BF,COLUMNS($I786:AC786),0)/$K786),(VLOOKUP($D786,Customer_Demand!$D:$BF,COLUMNS($I786:AC786),0)/$I786)),"")</f>
        <v/>
      </c>
      <c r="AD786" s="49" t="str">
        <f>IFERROR(IF($K786&lt;&gt;"SS",(VLOOKUP($D786,Customer_Demand!$D:$BF,COLUMNS($I786:AD786),0)/$I786+VLOOKUP($D786,Customer_Demand!$D:$BF,COLUMNS($I786:AD786),0)/$K786),(VLOOKUP($D786,Customer_Demand!$D:$BF,COLUMNS($I786:AD786),0)/$I786)),"")</f>
        <v/>
      </c>
      <c r="AE786" s="49" t="str">
        <f>IFERROR(IF($K786&lt;&gt;"SS",(VLOOKUP($D786,Customer_Demand!$D:$BF,COLUMNS($I786:AE786),0)/$I786+VLOOKUP($D786,Customer_Demand!$D:$BF,COLUMNS($I786:AE786),0)/$K786),(VLOOKUP($D786,Customer_Demand!$D:$BF,COLUMNS($I786:AE786),0)/$I786)),"")</f>
        <v/>
      </c>
      <c r="AF786" s="49" t="str">
        <f>IFERROR(IF($K786&lt;&gt;"SS",(VLOOKUP($D786,Customer_Demand!$D:$BF,COLUMNS($I786:AF786),0)/$I786+VLOOKUP($D786,Customer_Demand!$D:$BF,COLUMNS($I786:AF786),0)/$K786),(VLOOKUP($D786,Customer_Demand!$D:$BF,COLUMNS($I786:AF786),0)/$I786)),"")</f>
        <v/>
      </c>
      <c r="AG786" s="49" t="str">
        <f>IFERROR(IF($K786&lt;&gt;"SS",(VLOOKUP($D786,Customer_Demand!$D:$BF,COLUMNS($I786:AG786),0)/$I786+VLOOKUP($D786,Customer_Demand!$D:$BF,COLUMNS($I786:AG786),0)/$K786),(VLOOKUP($D786,Customer_Demand!$D:$BF,COLUMNS($I786:AG786),0)/$I786)),"")</f>
        <v/>
      </c>
      <c r="AH786" s="49" t="str">
        <f>IFERROR(IF($K786&lt;&gt;"SS",(VLOOKUP($D786,Customer_Demand!$D:$BF,COLUMNS($I786:AH786),0)/$I786+VLOOKUP($D786,Customer_Demand!$D:$BF,COLUMNS($I786:AH786),0)/$K786),(VLOOKUP($D786,Customer_Demand!$D:$BF,COLUMNS($I786:AH786),0)/$I786)),"")</f>
        <v/>
      </c>
      <c r="AI786" s="49" t="str">
        <f>IFERROR(IF($K786&lt;&gt;"SS",(VLOOKUP($D786,Customer_Demand!$D:$BF,COLUMNS($I786:AI786),0)/$I786+VLOOKUP($D786,Customer_Demand!$D:$BF,COLUMNS($I786:AI786),0)/$K786),(VLOOKUP($D786,Customer_Demand!$D:$BF,COLUMNS($I786:AI786),0)/$I786)),"")</f>
        <v/>
      </c>
      <c r="AJ786" s="49" t="str">
        <f>IFERROR(IF($K786&lt;&gt;"SS",(VLOOKUP($D786,Customer_Demand!$D:$BF,COLUMNS($I786:AJ786),0)/$I786+VLOOKUP($D786,Customer_Demand!$D:$BF,COLUMNS($I786:AJ786),0)/$K786),(VLOOKUP($D786,Customer_Demand!$D:$BF,COLUMNS($I786:AJ786),0)/$I786)),"")</f>
        <v/>
      </c>
      <c r="AK786" s="49" t="str">
        <f>IFERROR(IF($K786&lt;&gt;"SS",(VLOOKUP($D786,Customer_Demand!$D:$BF,COLUMNS($I786:AK786),0)/$I786+VLOOKUP($D786,Customer_Demand!$D:$BF,COLUMNS($I786:AK786),0)/$K786),(VLOOKUP($D786,Customer_Demand!$D:$BF,COLUMNS($I786:AK786),0)/$I786)),"")</f>
        <v/>
      </c>
      <c r="AL786" s="49" t="str">
        <f>IFERROR(IF($K786&lt;&gt;"SS",(VLOOKUP($D786,Customer_Demand!$D:$BF,COLUMNS($I786:AL786),0)/$I786+VLOOKUP($D786,Customer_Demand!$D:$BF,COLUMNS($I786:AL786),0)/$K786),(VLOOKUP($D786,Customer_Demand!$D:$BF,COLUMNS($I786:AL786),0)/$I786)),"")</f>
        <v/>
      </c>
      <c r="AM786" s="49" t="str">
        <f>IFERROR(IF($K786&lt;&gt;"SS",(VLOOKUP($D786,Customer_Demand!$D:$BF,COLUMNS($I786:AM786),0)/$I786+VLOOKUP($D786,Customer_Demand!$D:$BF,COLUMNS($I786:AM786),0)/$K786),(VLOOKUP($D786,Customer_Demand!$D:$BF,COLUMNS($I786:AM786),0)/$I786)),"")</f>
        <v/>
      </c>
      <c r="AN786" s="49" t="str">
        <f>IFERROR(IF($K786&lt;&gt;"SS",(VLOOKUP($D786,Customer_Demand!$D:$BF,COLUMNS($I786:AN786),0)/$I786+VLOOKUP($D786,Customer_Demand!$D:$BF,COLUMNS($I786:AN786),0)/$K786),(VLOOKUP($D786,Customer_Demand!$D:$BF,COLUMNS($I786:AN786),0)/$I786)),"")</f>
        <v/>
      </c>
      <c r="AO786" s="49" t="str">
        <f>IFERROR(IF($K786&lt;&gt;"SS",(VLOOKUP($D786,Customer_Demand!$D:$BF,COLUMNS($I786:AO786),0)/$I786+VLOOKUP($D786,Customer_Demand!$D:$BF,COLUMNS($I786:AO786),0)/$K786),(VLOOKUP($D786,Customer_Demand!$D:$BF,COLUMNS($I786:AO786),0)/$I786)),"")</f>
        <v/>
      </c>
      <c r="AP786" s="49" t="str">
        <f>IFERROR(IF($K786&lt;&gt;"SS",(VLOOKUP($D786,Customer_Demand!$D:$BF,COLUMNS($I786:AP786),0)/$I786+VLOOKUP($D786,Customer_Demand!$D:$BF,COLUMNS($I786:AP786),0)/$K786),(VLOOKUP($D786,Customer_Demand!$D:$BF,COLUMNS($I786:AP786),0)/$I786)),"")</f>
        <v/>
      </c>
      <c r="AQ786" s="49" t="str">
        <f>IFERROR(IF($K786&lt;&gt;"SS",(VLOOKUP($D786,Customer_Demand!$D:$BF,COLUMNS($I786:AQ786),0)/$I786+VLOOKUP($D786,Customer_Demand!$D:$BF,COLUMNS($I786:AQ786),0)/$K786),(VLOOKUP($D786,Customer_Demand!$D:$BF,COLUMNS($I786:AQ786),0)/$I786)),"")</f>
        <v/>
      </c>
      <c r="AR786" s="49" t="str">
        <f>IFERROR(IF($K786&lt;&gt;"SS",(VLOOKUP($D786,Customer_Demand!$D:$BF,COLUMNS($I786:AR786),0)/$I786+VLOOKUP($D786,Customer_Demand!$D:$BF,COLUMNS($I786:AR786),0)/$K786),(VLOOKUP($D786,Customer_Demand!$D:$BF,COLUMNS($I786:AR786),0)/$I786)),"")</f>
        <v/>
      </c>
      <c r="AS786" s="49" t="str">
        <f>IFERROR(IF($K786&lt;&gt;"SS",(VLOOKUP($D786,Customer_Demand!$D:$BF,COLUMNS($I786:AS786),0)/$I786+VLOOKUP($D786,Customer_Demand!$D:$BF,COLUMNS($I786:AS786),0)/$K786),(VLOOKUP($D786,Customer_Demand!$D:$BF,COLUMNS($I786:AS786),0)/$I786)),"")</f>
        <v/>
      </c>
      <c r="AT786" s="49" t="str">
        <f>IFERROR(IF($K786&lt;&gt;"SS",(VLOOKUP($D786,Customer_Demand!$D:$BF,COLUMNS($I786:AT786),0)/$I786+VLOOKUP($D786,Customer_Demand!$D:$BF,COLUMNS($I786:AT786),0)/$K786),(VLOOKUP($D786,Customer_Demand!$D:$BF,COLUMNS($I786:AT786),0)/$I786)),"")</f>
        <v/>
      </c>
      <c r="AU786" s="49" t="str">
        <f>IFERROR(IF($K786&lt;&gt;"SS",(VLOOKUP($D786,Customer_Demand!$D:$BF,COLUMNS($I786:AU786),0)/$I786+VLOOKUP($D786,Customer_Demand!$D:$BF,COLUMNS($I786:AU786),0)/$K786),(VLOOKUP($D786,Customer_Demand!$D:$BF,COLUMNS($I786:AU786),0)/$I786)),"")</f>
        <v/>
      </c>
      <c r="AV786" s="49" t="str">
        <f>IFERROR(IF($K786&lt;&gt;"SS",(VLOOKUP($D786,Customer_Demand!$D:$BF,COLUMNS($I786:AV786),0)/$I786+VLOOKUP($D786,Customer_Demand!$D:$BF,COLUMNS($I786:AV786),0)/$K786),(VLOOKUP($D786,Customer_Demand!$D:$BF,COLUMNS($I786:AV786),0)/$I786)),"")</f>
        <v/>
      </c>
      <c r="AW786" s="49" t="str">
        <f>IFERROR(IF($K786&lt;&gt;"SS",(VLOOKUP($D786,Customer_Demand!$D:$BF,COLUMNS($I786:AW786),0)/$I786+VLOOKUP($D786,Customer_Demand!$D:$BF,COLUMNS($I786:AW786),0)/$K786),(VLOOKUP($D786,Customer_Demand!$D:$BF,COLUMNS($I786:AW786),0)/$I786)),"")</f>
        <v/>
      </c>
      <c r="AX786" s="49" t="str">
        <f>IFERROR(IF($K786&lt;&gt;"SS",(VLOOKUP($D786,Customer_Demand!$D:$BF,COLUMNS($I786:AX786),0)/$I786+VLOOKUP($D786,Customer_Demand!$D:$BF,COLUMNS($I786:AX786),0)/$K786),(VLOOKUP($D786,Customer_Demand!$D:$BF,COLUMNS($I786:AX786),0)/$I786)),"")</f>
        <v/>
      </c>
      <c r="AY786" s="49" t="str">
        <f>IFERROR(IF($K786&lt;&gt;"SS",(VLOOKUP($D786,Customer_Demand!$D:$BF,COLUMNS($I786:AY786),0)/$I786+VLOOKUP($D786,Customer_Demand!$D:$BF,COLUMNS($I786:AY786),0)/$K786),(VLOOKUP($D786,Customer_Demand!$D:$BF,COLUMNS($I786:AY786),0)/$I786)),"")</f>
        <v/>
      </c>
      <c r="AZ786" s="49" t="str">
        <f>IFERROR(IF($K786&lt;&gt;"SS",(VLOOKUP($D786,Customer_Demand!$D:$BF,COLUMNS($I786:AZ786),0)/$I786+VLOOKUP($D786,Customer_Demand!$D:$BF,COLUMNS($I786:AZ786),0)/$K786),(VLOOKUP($D786,Customer_Demand!$D:$BF,COLUMNS($I786:AZ786),0)/$I786)),"")</f>
        <v/>
      </c>
      <c r="BA786" s="49" t="str">
        <f>IFERROR(IF($K786&lt;&gt;"SS",(VLOOKUP($D786,Customer_Demand!$D:$BF,COLUMNS($I786:BA786),0)/$I786+VLOOKUP($D786,Customer_Demand!$D:$BF,COLUMNS($I786:BA786),0)/$K786),(VLOOKUP($D786,Customer_Demand!$D:$BF,COLUMNS($I786:BA786),0)/$I786)),"")</f>
        <v/>
      </c>
      <c r="BB786" s="49" t="str">
        <f>IFERROR(IF($K786&lt;&gt;"SS",(VLOOKUP($D786,Customer_Demand!$D:$BF,COLUMNS($I786:BB786),0)/$I786+VLOOKUP($D786,Customer_Demand!$D:$BF,COLUMNS($I786:BB786),0)/$K786),(VLOOKUP($D786,Customer_Demand!$D:$BF,COLUMNS($I786:BB786),0)/$I786)),"")</f>
        <v/>
      </c>
      <c r="BC786" s="49" t="str">
        <f>IFERROR(IF($K786&lt;&gt;"SS",(VLOOKUP($D786,Customer_Demand!$D:$BF,COLUMNS($I786:BC786),0)/$I786+VLOOKUP($D786,Customer_Demand!$D:$BF,COLUMNS($I786:BC786),0)/$K786),(VLOOKUP($D786,Customer_Demand!$D:$BF,COLUMNS($I786:BC786),0)/$I786)),"")</f>
        <v/>
      </c>
      <c r="BD786" s="49" t="str">
        <f>IFERROR(IF($K786&lt;&gt;"SS",(VLOOKUP($D786,Customer_Demand!$D:$BF,COLUMNS($I786:BD786),0)/$I786+VLOOKUP($D786,Customer_Demand!$D:$BF,COLUMNS($I786:BD786),0)/$K786),(VLOOKUP($D786,Customer_Demand!$D:$BF,COLUMNS($I786:BD786),0)/$I786)),"")</f>
        <v/>
      </c>
      <c r="BE786" s="49" t="str">
        <f>IFERROR(IF($K786&lt;&gt;"SS",(VLOOKUP($D786,Customer_Demand!$D:$BF,COLUMNS($I786:BE786),0)/$I786+VLOOKUP($D786,Customer_Demand!$D:$BF,COLUMNS($I786:BE786),0)/$K786),(VLOOKUP($D786,Customer_Demand!$D:$BF,COLUMNS($I786:BE786),0)/$I786)),"")</f>
        <v/>
      </c>
      <c r="BF786" s="49" t="str">
        <f>IFERROR(IF($K786&lt;&gt;"SS",(VLOOKUP($D786,Customer_Demand!$D:$BF,COLUMNS($I786:BF786),0)/$I786+VLOOKUP($D786,Customer_Demand!$D:$BF,COLUMNS($I786:BF786),0)/$K786),(VLOOKUP($D786,Customer_Demand!$D:$BF,COLUMNS($I786:BF786),0)/$I786)),"")</f>
        <v/>
      </c>
      <c r="BG786" s="49" t="str">
        <f>IFERROR(IF($K786&lt;&gt;"SS",(VLOOKUP($D786,Customer_Demand!$D:$BF,COLUMNS($I786:BG786),0)/$I786+VLOOKUP($D786,Customer_Demand!$D:$BF,COLUMNS($I786:BG786),0)/$K786),(VLOOKUP($D786,Customer_Demand!$D:$BF,COLUMNS($I786:BG786),0)/$I786)),"")</f>
        <v/>
      </c>
      <c r="BH786" s="49" t="str">
        <f>IFERROR(IF($K786&lt;&gt;"SS",(VLOOKUP($D786,Customer_Demand!$D:$BF,COLUMNS($I786:BH786),0)/$I786+VLOOKUP($D786,Customer_Demand!$D:$BF,COLUMNS($I786:BH786),0)/$K786),(VLOOKUP($D786,Customer_Demand!$D:$BF,COLUMNS($I786:BH786),0)/$I786)),"")</f>
        <v/>
      </c>
      <c r="BI786" s="49" t="str">
        <f>IFERROR(IF($K786&lt;&gt;"SS",(VLOOKUP($D786,Customer_Demand!$D:$BF,COLUMNS($I786:BI786),0)/$I786+VLOOKUP($D786,Customer_Demand!$D:$BF,COLUMNS($I786:BI786),0)/$K786),(VLOOKUP($D786,Customer_Demand!$D:$BF,COLUMNS($I786:BI786),0)/$I786)),"")</f>
        <v/>
      </c>
      <c r="BJ786" s="49" t="str">
        <f>IFERROR(IF($K786&lt;&gt;"SS",(VLOOKUP($D786,Customer_Demand!$D:$BF,COLUMNS($I786:BJ786),0)/$I786+VLOOKUP($D786,Customer_Demand!$D:$BF,COLUMNS($I786:BJ786),0)/$K786),(VLOOKUP($D786,Customer_Demand!$D:$BF,COLUMNS($I786:BJ786),0)/$I786)),"")</f>
        <v/>
      </c>
      <c r="BK786" s="50" t="str">
        <f>IFERROR(IF($K786&lt;&gt;"SS",(VLOOKUP($D786,Customer_Demand!$D:$BF,COLUMNS($I786:BK786),0)/$I786+VLOOKUP($D786,Customer_Demand!$D:$BF,COLUMNS($I786:BK786),0)/$K786),(VLOOKUP($D786,Customer_Demand!$D:$BF,COLUMNS($I786:BK786),0)/$I786)),"")</f>
        <v/>
      </c>
    </row>
    <row r="787" spans="2:63" x14ac:dyDescent="0.2">
      <c r="B787" s="12" t="str">
        <f t="shared" si="55"/>
        <v/>
      </c>
      <c r="C787" s="45" t="str">
        <f>IF((Customer_Demand!C787)&lt;&gt;"",Customer_Demand!C787,"")</f>
        <v/>
      </c>
      <c r="D787" s="45" t="str">
        <f>IF(C787&lt;&gt;"",Customer_Demand!D787,"")</f>
        <v/>
      </c>
      <c r="E787" s="52" t="str">
        <f>IF(C787&lt;&gt;"",Customer_Demand!E787,"")</f>
        <v/>
      </c>
      <c r="F787" s="47" t="str">
        <f>IF(C787&lt;&gt;"",VLOOKUP(D787,Customer_Demand!$D$5:$F$1005,3,0),"")</f>
        <v/>
      </c>
      <c r="G787" s="48" t="str">
        <f t="shared" si="52"/>
        <v/>
      </c>
      <c r="H787" s="48" t="str">
        <f t="shared" si="53"/>
        <v/>
      </c>
      <c r="I787" s="48" t="str">
        <f>IFERROR(IF(C787&lt;&gt;"",VLOOKUP($H787,SMT_Cycle_Time_Data!$F:$Q,4,0),""),"SGR Not Defined")</f>
        <v/>
      </c>
      <c r="J787" s="48" t="str">
        <f t="shared" si="54"/>
        <v/>
      </c>
      <c r="K787" s="48" t="str">
        <f>IF(C787&lt;&gt;"",IFERROR(VLOOKUP($J787,SMT_Cycle_Time_Data!$F:$Q,4,0),"SS"),"")</f>
        <v/>
      </c>
      <c r="L787" s="49" t="str">
        <f>IFERROR(IF($K787&lt;&gt;"SS",(VLOOKUP($D787,Customer_Demand!$D:$BF,COLUMNS($I787:L787),0)/$I787+VLOOKUP($D787,Customer_Demand!$D:$BF,COLUMNS($I787:L787),0)/$K787),(VLOOKUP($D787,Customer_Demand!$D:$BF,COLUMNS($I787:L787),0)/$I787)),"")</f>
        <v/>
      </c>
      <c r="M787" s="49" t="str">
        <f>IFERROR(IF($K787&lt;&gt;"SS",(VLOOKUP($D787,Customer_Demand!$D:$BF,COLUMNS($I787:M787),0)/$I787+VLOOKUP($D787,Customer_Demand!$D:$BF,COLUMNS($I787:M787),0)/$K787),(VLOOKUP($D787,Customer_Demand!$D:$BF,COLUMNS($I787:M787),0)/$I787)),"")</f>
        <v/>
      </c>
      <c r="N787" s="49" t="str">
        <f>IFERROR(IF($K787&lt;&gt;"SS",(VLOOKUP($D787,Customer_Demand!$D:$BF,COLUMNS($I787:N787),0)/$I787+VLOOKUP($D787,Customer_Demand!$D:$BF,COLUMNS($I787:N787),0)/$K787),(VLOOKUP($D787,Customer_Demand!$D:$BF,COLUMNS($I787:N787),0)/$I787)),"")</f>
        <v/>
      </c>
      <c r="O787" s="49" t="str">
        <f>IFERROR(IF($K787&lt;&gt;"SS",(VLOOKUP($D787,Customer_Demand!$D:$BF,COLUMNS($I787:O787),0)/$I787+VLOOKUP($D787,Customer_Demand!$D:$BF,COLUMNS($I787:O787),0)/$K787),(VLOOKUP($D787,Customer_Demand!$D:$BF,COLUMNS($I787:O787),0)/$I787)),"")</f>
        <v/>
      </c>
      <c r="P787" s="49" t="str">
        <f>IFERROR(IF($K787&lt;&gt;"SS",(VLOOKUP($D787,Customer_Demand!$D:$BF,COLUMNS($I787:P787),0)/$I787+VLOOKUP($D787,Customer_Demand!$D:$BF,COLUMNS($I787:P787),0)/$K787),(VLOOKUP($D787,Customer_Demand!$D:$BF,COLUMNS($I787:P787),0)/$I787)),"")</f>
        <v/>
      </c>
      <c r="Q787" s="49" t="str">
        <f>IFERROR(IF($K787&lt;&gt;"SS",(VLOOKUP($D787,Customer_Demand!$D:$BF,COLUMNS($I787:Q787),0)/$I787+VLOOKUP($D787,Customer_Demand!$D:$BF,COLUMNS($I787:Q787),0)/$K787),(VLOOKUP($D787,Customer_Demand!$D:$BF,COLUMNS($I787:Q787),0)/$I787)),"")</f>
        <v/>
      </c>
      <c r="R787" s="49" t="str">
        <f>IFERROR(IF($K787&lt;&gt;"SS",(VLOOKUP($D787,Customer_Demand!$D:$BF,COLUMNS($I787:R787),0)/$I787+VLOOKUP($D787,Customer_Demand!$D:$BF,COLUMNS($I787:R787),0)/$K787),(VLOOKUP($D787,Customer_Demand!$D:$BF,COLUMNS($I787:R787),0)/$I787)),"")</f>
        <v/>
      </c>
      <c r="S787" s="49" t="str">
        <f>IFERROR(IF($K787&lt;&gt;"SS",(VLOOKUP($D787,Customer_Demand!$D:$BF,COLUMNS($I787:S787),0)/$I787+VLOOKUP($D787,Customer_Demand!$D:$BF,COLUMNS($I787:S787),0)/$K787),(VLOOKUP($D787,Customer_Demand!$D:$BF,COLUMNS($I787:S787),0)/$I787)),"")</f>
        <v/>
      </c>
      <c r="T787" s="49" t="str">
        <f>IFERROR(IF($K787&lt;&gt;"SS",(VLOOKUP($D787,Customer_Demand!$D:$BF,COLUMNS($I787:T787),0)/$I787+VLOOKUP($D787,Customer_Demand!$D:$BF,COLUMNS($I787:T787),0)/$K787),(VLOOKUP($D787,Customer_Demand!$D:$BF,COLUMNS($I787:T787),0)/$I787)),"")</f>
        <v/>
      </c>
      <c r="U787" s="49" t="str">
        <f>IFERROR(IF($K787&lt;&gt;"SS",(VLOOKUP($D787,Customer_Demand!$D:$BF,COLUMNS($I787:U787),0)/$I787+VLOOKUP($D787,Customer_Demand!$D:$BF,COLUMNS($I787:U787),0)/$K787),(VLOOKUP($D787,Customer_Demand!$D:$BF,COLUMNS($I787:U787),0)/$I787)),"")</f>
        <v/>
      </c>
      <c r="V787" s="49" t="str">
        <f>IFERROR(IF($K787&lt;&gt;"SS",(VLOOKUP($D787,Customer_Demand!$D:$BF,COLUMNS($I787:V787),0)/$I787+VLOOKUP($D787,Customer_Demand!$D:$BF,COLUMNS($I787:V787),0)/$K787),(VLOOKUP($D787,Customer_Demand!$D:$BF,COLUMNS($I787:V787),0)/$I787)),"")</f>
        <v/>
      </c>
      <c r="W787" s="49" t="str">
        <f>IFERROR(IF($K787&lt;&gt;"SS",(VLOOKUP($D787,Customer_Demand!$D:$BF,COLUMNS($I787:W787),0)/$I787+VLOOKUP($D787,Customer_Demand!$D:$BF,COLUMNS($I787:W787),0)/$K787),(VLOOKUP($D787,Customer_Demand!$D:$BF,COLUMNS($I787:W787),0)/$I787)),"")</f>
        <v/>
      </c>
      <c r="X787" s="49" t="str">
        <f>IFERROR(IF($K787&lt;&gt;"SS",(VLOOKUP($D787,Customer_Demand!$D:$BF,COLUMNS($I787:X787),0)/$I787+VLOOKUP($D787,Customer_Demand!$D:$BF,COLUMNS($I787:X787),0)/$K787),(VLOOKUP($D787,Customer_Demand!$D:$BF,COLUMNS($I787:X787),0)/$I787)),"")</f>
        <v/>
      </c>
      <c r="Y787" s="49" t="str">
        <f>IFERROR(IF($K787&lt;&gt;"SS",(VLOOKUP($D787,Customer_Demand!$D:$BF,COLUMNS($I787:Y787),0)/$I787+VLOOKUP($D787,Customer_Demand!$D:$BF,COLUMNS($I787:Y787),0)/$K787),(VLOOKUP($D787,Customer_Demand!$D:$BF,COLUMNS($I787:Y787),0)/$I787)),"")</f>
        <v/>
      </c>
      <c r="Z787" s="49" t="str">
        <f>IFERROR(IF($K787&lt;&gt;"SS",(VLOOKUP($D787,Customer_Demand!$D:$BF,COLUMNS($I787:Z787),0)/$I787+VLOOKUP($D787,Customer_Demand!$D:$BF,COLUMNS($I787:Z787),0)/$K787),(VLOOKUP($D787,Customer_Demand!$D:$BF,COLUMNS($I787:Z787),0)/$I787)),"")</f>
        <v/>
      </c>
      <c r="AA787" s="49" t="str">
        <f>IFERROR(IF($K787&lt;&gt;"SS",(VLOOKUP($D787,Customer_Demand!$D:$BF,COLUMNS($I787:AA787),0)/$I787+VLOOKUP($D787,Customer_Demand!$D:$BF,COLUMNS($I787:AA787),0)/$K787),(VLOOKUP($D787,Customer_Demand!$D:$BF,COLUMNS($I787:AA787),0)/$I787)),"")</f>
        <v/>
      </c>
      <c r="AB787" s="49" t="str">
        <f>IFERROR(IF($K787&lt;&gt;"SS",(VLOOKUP($D787,Customer_Demand!$D:$BF,COLUMNS($I787:AB787),0)/$I787+VLOOKUP($D787,Customer_Demand!$D:$BF,COLUMNS($I787:AB787),0)/$K787),(VLOOKUP($D787,Customer_Demand!$D:$BF,COLUMNS($I787:AB787),0)/$I787)),"")</f>
        <v/>
      </c>
      <c r="AC787" s="49" t="str">
        <f>IFERROR(IF($K787&lt;&gt;"SS",(VLOOKUP($D787,Customer_Demand!$D:$BF,COLUMNS($I787:AC787),0)/$I787+VLOOKUP($D787,Customer_Demand!$D:$BF,COLUMNS($I787:AC787),0)/$K787),(VLOOKUP($D787,Customer_Demand!$D:$BF,COLUMNS($I787:AC787),0)/$I787)),"")</f>
        <v/>
      </c>
      <c r="AD787" s="49" t="str">
        <f>IFERROR(IF($K787&lt;&gt;"SS",(VLOOKUP($D787,Customer_Demand!$D:$BF,COLUMNS($I787:AD787),0)/$I787+VLOOKUP($D787,Customer_Demand!$D:$BF,COLUMNS($I787:AD787),0)/$K787),(VLOOKUP($D787,Customer_Demand!$D:$BF,COLUMNS($I787:AD787),0)/$I787)),"")</f>
        <v/>
      </c>
      <c r="AE787" s="49" t="str">
        <f>IFERROR(IF($K787&lt;&gt;"SS",(VLOOKUP($D787,Customer_Demand!$D:$BF,COLUMNS($I787:AE787),0)/$I787+VLOOKUP($D787,Customer_Demand!$D:$BF,COLUMNS($I787:AE787),0)/$K787),(VLOOKUP($D787,Customer_Demand!$D:$BF,COLUMNS($I787:AE787),0)/$I787)),"")</f>
        <v/>
      </c>
      <c r="AF787" s="49" t="str">
        <f>IFERROR(IF($K787&lt;&gt;"SS",(VLOOKUP($D787,Customer_Demand!$D:$BF,COLUMNS($I787:AF787),0)/$I787+VLOOKUP($D787,Customer_Demand!$D:$BF,COLUMNS($I787:AF787),0)/$K787),(VLOOKUP($D787,Customer_Demand!$D:$BF,COLUMNS($I787:AF787),0)/$I787)),"")</f>
        <v/>
      </c>
      <c r="AG787" s="49" t="str">
        <f>IFERROR(IF($K787&lt;&gt;"SS",(VLOOKUP($D787,Customer_Demand!$D:$BF,COLUMNS($I787:AG787),0)/$I787+VLOOKUP($D787,Customer_Demand!$D:$BF,COLUMNS($I787:AG787),0)/$K787),(VLOOKUP($D787,Customer_Demand!$D:$BF,COLUMNS($I787:AG787),0)/$I787)),"")</f>
        <v/>
      </c>
      <c r="AH787" s="49" t="str">
        <f>IFERROR(IF($K787&lt;&gt;"SS",(VLOOKUP($D787,Customer_Demand!$D:$BF,COLUMNS($I787:AH787),0)/$I787+VLOOKUP($D787,Customer_Demand!$D:$BF,COLUMNS($I787:AH787),0)/$K787),(VLOOKUP($D787,Customer_Demand!$D:$BF,COLUMNS($I787:AH787),0)/$I787)),"")</f>
        <v/>
      </c>
      <c r="AI787" s="49" t="str">
        <f>IFERROR(IF($K787&lt;&gt;"SS",(VLOOKUP($D787,Customer_Demand!$D:$BF,COLUMNS($I787:AI787),0)/$I787+VLOOKUP($D787,Customer_Demand!$D:$BF,COLUMNS($I787:AI787),0)/$K787),(VLOOKUP($D787,Customer_Demand!$D:$BF,COLUMNS($I787:AI787),0)/$I787)),"")</f>
        <v/>
      </c>
      <c r="AJ787" s="49" t="str">
        <f>IFERROR(IF($K787&lt;&gt;"SS",(VLOOKUP($D787,Customer_Demand!$D:$BF,COLUMNS($I787:AJ787),0)/$I787+VLOOKUP($D787,Customer_Demand!$D:$BF,COLUMNS($I787:AJ787),0)/$K787),(VLOOKUP($D787,Customer_Demand!$D:$BF,COLUMNS($I787:AJ787),0)/$I787)),"")</f>
        <v/>
      </c>
      <c r="AK787" s="49" t="str">
        <f>IFERROR(IF($K787&lt;&gt;"SS",(VLOOKUP($D787,Customer_Demand!$D:$BF,COLUMNS($I787:AK787),0)/$I787+VLOOKUP($D787,Customer_Demand!$D:$BF,COLUMNS($I787:AK787),0)/$K787),(VLOOKUP($D787,Customer_Demand!$D:$BF,COLUMNS($I787:AK787),0)/$I787)),"")</f>
        <v/>
      </c>
      <c r="AL787" s="49" t="str">
        <f>IFERROR(IF($K787&lt;&gt;"SS",(VLOOKUP($D787,Customer_Demand!$D:$BF,COLUMNS($I787:AL787),0)/$I787+VLOOKUP($D787,Customer_Demand!$D:$BF,COLUMNS($I787:AL787),0)/$K787),(VLOOKUP($D787,Customer_Demand!$D:$BF,COLUMNS($I787:AL787),0)/$I787)),"")</f>
        <v/>
      </c>
      <c r="AM787" s="49" t="str">
        <f>IFERROR(IF($K787&lt;&gt;"SS",(VLOOKUP($D787,Customer_Demand!$D:$BF,COLUMNS($I787:AM787),0)/$I787+VLOOKUP($D787,Customer_Demand!$D:$BF,COLUMNS($I787:AM787),0)/$K787),(VLOOKUP($D787,Customer_Demand!$D:$BF,COLUMNS($I787:AM787),0)/$I787)),"")</f>
        <v/>
      </c>
      <c r="AN787" s="49" t="str">
        <f>IFERROR(IF($K787&lt;&gt;"SS",(VLOOKUP($D787,Customer_Demand!$D:$BF,COLUMNS($I787:AN787),0)/$I787+VLOOKUP($D787,Customer_Demand!$D:$BF,COLUMNS($I787:AN787),0)/$K787),(VLOOKUP($D787,Customer_Demand!$D:$BF,COLUMNS($I787:AN787),0)/$I787)),"")</f>
        <v/>
      </c>
      <c r="AO787" s="49" t="str">
        <f>IFERROR(IF($K787&lt;&gt;"SS",(VLOOKUP($D787,Customer_Demand!$D:$BF,COLUMNS($I787:AO787),0)/$I787+VLOOKUP($D787,Customer_Demand!$D:$BF,COLUMNS($I787:AO787),0)/$K787),(VLOOKUP($D787,Customer_Demand!$D:$BF,COLUMNS($I787:AO787),0)/$I787)),"")</f>
        <v/>
      </c>
      <c r="AP787" s="49" t="str">
        <f>IFERROR(IF($K787&lt;&gt;"SS",(VLOOKUP($D787,Customer_Demand!$D:$BF,COLUMNS($I787:AP787),0)/$I787+VLOOKUP($D787,Customer_Demand!$D:$BF,COLUMNS($I787:AP787),0)/$K787),(VLOOKUP($D787,Customer_Demand!$D:$BF,COLUMNS($I787:AP787),0)/$I787)),"")</f>
        <v/>
      </c>
      <c r="AQ787" s="49" t="str">
        <f>IFERROR(IF($K787&lt;&gt;"SS",(VLOOKUP($D787,Customer_Demand!$D:$BF,COLUMNS($I787:AQ787),0)/$I787+VLOOKUP($D787,Customer_Demand!$D:$BF,COLUMNS($I787:AQ787),0)/$K787),(VLOOKUP($D787,Customer_Demand!$D:$BF,COLUMNS($I787:AQ787),0)/$I787)),"")</f>
        <v/>
      </c>
      <c r="AR787" s="49" t="str">
        <f>IFERROR(IF($K787&lt;&gt;"SS",(VLOOKUP($D787,Customer_Demand!$D:$BF,COLUMNS($I787:AR787),0)/$I787+VLOOKUP($D787,Customer_Demand!$D:$BF,COLUMNS($I787:AR787),0)/$K787),(VLOOKUP($D787,Customer_Demand!$D:$BF,COLUMNS($I787:AR787),0)/$I787)),"")</f>
        <v/>
      </c>
      <c r="AS787" s="49" t="str">
        <f>IFERROR(IF($K787&lt;&gt;"SS",(VLOOKUP($D787,Customer_Demand!$D:$BF,COLUMNS($I787:AS787),0)/$I787+VLOOKUP($D787,Customer_Demand!$D:$BF,COLUMNS($I787:AS787),0)/$K787),(VLOOKUP($D787,Customer_Demand!$D:$BF,COLUMNS($I787:AS787),0)/$I787)),"")</f>
        <v/>
      </c>
      <c r="AT787" s="49" t="str">
        <f>IFERROR(IF($K787&lt;&gt;"SS",(VLOOKUP($D787,Customer_Demand!$D:$BF,COLUMNS($I787:AT787),0)/$I787+VLOOKUP($D787,Customer_Demand!$D:$BF,COLUMNS($I787:AT787),0)/$K787),(VLOOKUP($D787,Customer_Demand!$D:$BF,COLUMNS($I787:AT787),0)/$I787)),"")</f>
        <v/>
      </c>
      <c r="AU787" s="49" t="str">
        <f>IFERROR(IF($K787&lt;&gt;"SS",(VLOOKUP($D787,Customer_Demand!$D:$BF,COLUMNS($I787:AU787),0)/$I787+VLOOKUP($D787,Customer_Demand!$D:$BF,COLUMNS($I787:AU787),0)/$K787),(VLOOKUP($D787,Customer_Demand!$D:$BF,COLUMNS($I787:AU787),0)/$I787)),"")</f>
        <v/>
      </c>
      <c r="AV787" s="49" t="str">
        <f>IFERROR(IF($K787&lt;&gt;"SS",(VLOOKUP($D787,Customer_Demand!$D:$BF,COLUMNS($I787:AV787),0)/$I787+VLOOKUP($D787,Customer_Demand!$D:$BF,COLUMNS($I787:AV787),0)/$K787),(VLOOKUP($D787,Customer_Demand!$D:$BF,COLUMNS($I787:AV787),0)/$I787)),"")</f>
        <v/>
      </c>
      <c r="AW787" s="49" t="str">
        <f>IFERROR(IF($K787&lt;&gt;"SS",(VLOOKUP($D787,Customer_Demand!$D:$BF,COLUMNS($I787:AW787),0)/$I787+VLOOKUP($D787,Customer_Demand!$D:$BF,COLUMNS($I787:AW787),0)/$K787),(VLOOKUP($D787,Customer_Demand!$D:$BF,COLUMNS($I787:AW787),0)/$I787)),"")</f>
        <v/>
      </c>
      <c r="AX787" s="49" t="str">
        <f>IFERROR(IF($K787&lt;&gt;"SS",(VLOOKUP($D787,Customer_Demand!$D:$BF,COLUMNS($I787:AX787),0)/$I787+VLOOKUP($D787,Customer_Demand!$D:$BF,COLUMNS($I787:AX787),0)/$K787),(VLOOKUP($D787,Customer_Demand!$D:$BF,COLUMNS($I787:AX787),0)/$I787)),"")</f>
        <v/>
      </c>
      <c r="AY787" s="49" t="str">
        <f>IFERROR(IF($K787&lt;&gt;"SS",(VLOOKUP($D787,Customer_Demand!$D:$BF,COLUMNS($I787:AY787),0)/$I787+VLOOKUP($D787,Customer_Demand!$D:$BF,COLUMNS($I787:AY787),0)/$K787),(VLOOKUP($D787,Customer_Demand!$D:$BF,COLUMNS($I787:AY787),0)/$I787)),"")</f>
        <v/>
      </c>
      <c r="AZ787" s="49" t="str">
        <f>IFERROR(IF($K787&lt;&gt;"SS",(VLOOKUP($D787,Customer_Demand!$D:$BF,COLUMNS($I787:AZ787),0)/$I787+VLOOKUP($D787,Customer_Demand!$D:$BF,COLUMNS($I787:AZ787),0)/$K787),(VLOOKUP($D787,Customer_Demand!$D:$BF,COLUMNS($I787:AZ787),0)/$I787)),"")</f>
        <v/>
      </c>
      <c r="BA787" s="49" t="str">
        <f>IFERROR(IF($K787&lt;&gt;"SS",(VLOOKUP($D787,Customer_Demand!$D:$BF,COLUMNS($I787:BA787),0)/$I787+VLOOKUP($D787,Customer_Demand!$D:$BF,COLUMNS($I787:BA787),0)/$K787),(VLOOKUP($D787,Customer_Demand!$D:$BF,COLUMNS($I787:BA787),0)/$I787)),"")</f>
        <v/>
      </c>
      <c r="BB787" s="49" t="str">
        <f>IFERROR(IF($K787&lt;&gt;"SS",(VLOOKUP($D787,Customer_Demand!$D:$BF,COLUMNS($I787:BB787),0)/$I787+VLOOKUP($D787,Customer_Demand!$D:$BF,COLUMNS($I787:BB787),0)/$K787),(VLOOKUP($D787,Customer_Demand!$D:$BF,COLUMNS($I787:BB787),0)/$I787)),"")</f>
        <v/>
      </c>
      <c r="BC787" s="49" t="str">
        <f>IFERROR(IF($K787&lt;&gt;"SS",(VLOOKUP($D787,Customer_Demand!$D:$BF,COLUMNS($I787:BC787),0)/$I787+VLOOKUP($D787,Customer_Demand!$D:$BF,COLUMNS($I787:BC787),0)/$K787),(VLOOKUP($D787,Customer_Demand!$D:$BF,COLUMNS($I787:BC787),0)/$I787)),"")</f>
        <v/>
      </c>
      <c r="BD787" s="49" t="str">
        <f>IFERROR(IF($K787&lt;&gt;"SS",(VLOOKUP($D787,Customer_Demand!$D:$BF,COLUMNS($I787:BD787),0)/$I787+VLOOKUP($D787,Customer_Demand!$D:$BF,COLUMNS($I787:BD787),0)/$K787),(VLOOKUP($D787,Customer_Demand!$D:$BF,COLUMNS($I787:BD787),0)/$I787)),"")</f>
        <v/>
      </c>
      <c r="BE787" s="49" t="str">
        <f>IFERROR(IF($K787&lt;&gt;"SS",(VLOOKUP($D787,Customer_Demand!$D:$BF,COLUMNS($I787:BE787),0)/$I787+VLOOKUP($D787,Customer_Demand!$D:$BF,COLUMNS($I787:BE787),0)/$K787),(VLOOKUP($D787,Customer_Demand!$D:$BF,COLUMNS($I787:BE787),0)/$I787)),"")</f>
        <v/>
      </c>
      <c r="BF787" s="49" t="str">
        <f>IFERROR(IF($K787&lt;&gt;"SS",(VLOOKUP($D787,Customer_Demand!$D:$BF,COLUMNS($I787:BF787),0)/$I787+VLOOKUP($D787,Customer_Demand!$D:$BF,COLUMNS($I787:BF787),0)/$K787),(VLOOKUP($D787,Customer_Demand!$D:$BF,COLUMNS($I787:BF787),0)/$I787)),"")</f>
        <v/>
      </c>
      <c r="BG787" s="49" t="str">
        <f>IFERROR(IF($K787&lt;&gt;"SS",(VLOOKUP($D787,Customer_Demand!$D:$BF,COLUMNS($I787:BG787),0)/$I787+VLOOKUP($D787,Customer_Demand!$D:$BF,COLUMNS($I787:BG787),0)/$K787),(VLOOKUP($D787,Customer_Demand!$D:$BF,COLUMNS($I787:BG787),0)/$I787)),"")</f>
        <v/>
      </c>
      <c r="BH787" s="49" t="str">
        <f>IFERROR(IF($K787&lt;&gt;"SS",(VLOOKUP($D787,Customer_Demand!$D:$BF,COLUMNS($I787:BH787),0)/$I787+VLOOKUP($D787,Customer_Demand!$D:$BF,COLUMNS($I787:BH787),0)/$K787),(VLOOKUP($D787,Customer_Demand!$D:$BF,COLUMNS($I787:BH787),0)/$I787)),"")</f>
        <v/>
      </c>
      <c r="BI787" s="49" t="str">
        <f>IFERROR(IF($K787&lt;&gt;"SS",(VLOOKUP($D787,Customer_Demand!$D:$BF,COLUMNS($I787:BI787),0)/$I787+VLOOKUP($D787,Customer_Demand!$D:$BF,COLUMNS($I787:BI787),0)/$K787),(VLOOKUP($D787,Customer_Demand!$D:$BF,COLUMNS($I787:BI787),0)/$I787)),"")</f>
        <v/>
      </c>
      <c r="BJ787" s="49" t="str">
        <f>IFERROR(IF($K787&lt;&gt;"SS",(VLOOKUP($D787,Customer_Demand!$D:$BF,COLUMNS($I787:BJ787),0)/$I787+VLOOKUP($D787,Customer_Demand!$D:$BF,COLUMNS($I787:BJ787),0)/$K787),(VLOOKUP($D787,Customer_Demand!$D:$BF,COLUMNS($I787:BJ787),0)/$I787)),"")</f>
        <v/>
      </c>
      <c r="BK787" s="50" t="str">
        <f>IFERROR(IF($K787&lt;&gt;"SS",(VLOOKUP($D787,Customer_Demand!$D:$BF,COLUMNS($I787:BK787),0)/$I787+VLOOKUP($D787,Customer_Demand!$D:$BF,COLUMNS($I787:BK787),0)/$K787),(VLOOKUP($D787,Customer_Demand!$D:$BF,COLUMNS($I787:BK787),0)/$I787)),"")</f>
        <v/>
      </c>
    </row>
    <row r="788" spans="2:63" x14ac:dyDescent="0.2">
      <c r="B788" s="12" t="str">
        <f t="shared" si="55"/>
        <v/>
      </c>
      <c r="C788" s="45" t="str">
        <f>IF((Customer_Demand!C788)&lt;&gt;"",Customer_Demand!C788,"")</f>
        <v/>
      </c>
      <c r="D788" s="45" t="str">
        <f>IF(C788&lt;&gt;"",Customer_Demand!D788,"")</f>
        <v/>
      </c>
      <c r="E788" s="52" t="str">
        <f>IF(C788&lt;&gt;"",Customer_Demand!E788,"")</f>
        <v/>
      </c>
      <c r="F788" s="47" t="str">
        <f>IF(C788&lt;&gt;"",VLOOKUP(D788,Customer_Demand!$D$5:$F$1005,3,0),"")</f>
        <v/>
      </c>
      <c r="G788" s="48" t="str">
        <f t="shared" si="52"/>
        <v/>
      </c>
      <c r="H788" s="48" t="str">
        <f t="shared" si="53"/>
        <v/>
      </c>
      <c r="I788" s="48" t="str">
        <f>IFERROR(IF(C788&lt;&gt;"",VLOOKUP($H788,SMT_Cycle_Time_Data!$F:$Q,4,0),""),"SGR Not Defined")</f>
        <v/>
      </c>
      <c r="J788" s="48" t="str">
        <f t="shared" si="54"/>
        <v/>
      </c>
      <c r="K788" s="48" t="str">
        <f>IF(C788&lt;&gt;"",IFERROR(VLOOKUP($J788,SMT_Cycle_Time_Data!$F:$Q,4,0),"SS"),"")</f>
        <v/>
      </c>
      <c r="L788" s="49" t="str">
        <f>IFERROR(IF($K788&lt;&gt;"SS",(VLOOKUP($D788,Customer_Demand!$D:$BF,COLUMNS($I788:L788),0)/$I788+VLOOKUP($D788,Customer_Demand!$D:$BF,COLUMNS($I788:L788),0)/$K788),(VLOOKUP($D788,Customer_Demand!$D:$BF,COLUMNS($I788:L788),0)/$I788)),"")</f>
        <v/>
      </c>
      <c r="M788" s="49" t="str">
        <f>IFERROR(IF($K788&lt;&gt;"SS",(VLOOKUP($D788,Customer_Demand!$D:$BF,COLUMNS($I788:M788),0)/$I788+VLOOKUP($D788,Customer_Demand!$D:$BF,COLUMNS($I788:M788),0)/$K788),(VLOOKUP($D788,Customer_Demand!$D:$BF,COLUMNS($I788:M788),0)/$I788)),"")</f>
        <v/>
      </c>
      <c r="N788" s="49" t="str">
        <f>IFERROR(IF($K788&lt;&gt;"SS",(VLOOKUP($D788,Customer_Demand!$D:$BF,COLUMNS($I788:N788),0)/$I788+VLOOKUP($D788,Customer_Demand!$D:$BF,COLUMNS($I788:N788),0)/$K788),(VLOOKUP($D788,Customer_Demand!$D:$BF,COLUMNS($I788:N788),0)/$I788)),"")</f>
        <v/>
      </c>
      <c r="O788" s="49" t="str">
        <f>IFERROR(IF($K788&lt;&gt;"SS",(VLOOKUP($D788,Customer_Demand!$D:$BF,COLUMNS($I788:O788),0)/$I788+VLOOKUP($D788,Customer_Demand!$D:$BF,COLUMNS($I788:O788),0)/$K788),(VLOOKUP($D788,Customer_Demand!$D:$BF,COLUMNS($I788:O788),0)/$I788)),"")</f>
        <v/>
      </c>
      <c r="P788" s="49" t="str">
        <f>IFERROR(IF($K788&lt;&gt;"SS",(VLOOKUP($D788,Customer_Demand!$D:$BF,COLUMNS($I788:P788),0)/$I788+VLOOKUP($D788,Customer_Demand!$D:$BF,COLUMNS($I788:P788),0)/$K788),(VLOOKUP($D788,Customer_Demand!$D:$BF,COLUMNS($I788:P788),0)/$I788)),"")</f>
        <v/>
      </c>
      <c r="Q788" s="49" t="str">
        <f>IFERROR(IF($K788&lt;&gt;"SS",(VLOOKUP($D788,Customer_Demand!$D:$BF,COLUMNS($I788:Q788),0)/$I788+VLOOKUP($D788,Customer_Demand!$D:$BF,COLUMNS($I788:Q788),0)/$K788),(VLOOKUP($D788,Customer_Demand!$D:$BF,COLUMNS($I788:Q788),0)/$I788)),"")</f>
        <v/>
      </c>
      <c r="R788" s="49" t="str">
        <f>IFERROR(IF($K788&lt;&gt;"SS",(VLOOKUP($D788,Customer_Demand!$D:$BF,COLUMNS($I788:R788),0)/$I788+VLOOKUP($D788,Customer_Demand!$D:$BF,COLUMNS($I788:R788),0)/$K788),(VLOOKUP($D788,Customer_Demand!$D:$BF,COLUMNS($I788:R788),0)/$I788)),"")</f>
        <v/>
      </c>
      <c r="S788" s="49" t="str">
        <f>IFERROR(IF($K788&lt;&gt;"SS",(VLOOKUP($D788,Customer_Demand!$D:$BF,COLUMNS($I788:S788),0)/$I788+VLOOKUP($D788,Customer_Demand!$D:$BF,COLUMNS($I788:S788),0)/$K788),(VLOOKUP($D788,Customer_Demand!$D:$BF,COLUMNS($I788:S788),0)/$I788)),"")</f>
        <v/>
      </c>
      <c r="T788" s="49" t="str">
        <f>IFERROR(IF($K788&lt;&gt;"SS",(VLOOKUP($D788,Customer_Demand!$D:$BF,COLUMNS($I788:T788),0)/$I788+VLOOKUP($D788,Customer_Demand!$D:$BF,COLUMNS($I788:T788),0)/$K788),(VLOOKUP($D788,Customer_Demand!$D:$BF,COLUMNS($I788:T788),0)/$I788)),"")</f>
        <v/>
      </c>
      <c r="U788" s="49" t="str">
        <f>IFERROR(IF($K788&lt;&gt;"SS",(VLOOKUP($D788,Customer_Demand!$D:$BF,COLUMNS($I788:U788),0)/$I788+VLOOKUP($D788,Customer_Demand!$D:$BF,COLUMNS($I788:U788),0)/$K788),(VLOOKUP($D788,Customer_Demand!$D:$BF,COLUMNS($I788:U788),0)/$I788)),"")</f>
        <v/>
      </c>
      <c r="V788" s="49" t="str">
        <f>IFERROR(IF($K788&lt;&gt;"SS",(VLOOKUP($D788,Customer_Demand!$D:$BF,COLUMNS($I788:V788),0)/$I788+VLOOKUP($D788,Customer_Demand!$D:$BF,COLUMNS($I788:V788),0)/$K788),(VLOOKUP($D788,Customer_Demand!$D:$BF,COLUMNS($I788:V788),0)/$I788)),"")</f>
        <v/>
      </c>
      <c r="W788" s="49" t="str">
        <f>IFERROR(IF($K788&lt;&gt;"SS",(VLOOKUP($D788,Customer_Demand!$D:$BF,COLUMNS($I788:W788),0)/$I788+VLOOKUP($D788,Customer_Demand!$D:$BF,COLUMNS($I788:W788),0)/$K788),(VLOOKUP($D788,Customer_Demand!$D:$BF,COLUMNS($I788:W788),0)/$I788)),"")</f>
        <v/>
      </c>
      <c r="X788" s="49" t="str">
        <f>IFERROR(IF($K788&lt;&gt;"SS",(VLOOKUP($D788,Customer_Demand!$D:$BF,COLUMNS($I788:X788),0)/$I788+VLOOKUP($D788,Customer_Demand!$D:$BF,COLUMNS($I788:X788),0)/$K788),(VLOOKUP($D788,Customer_Demand!$D:$BF,COLUMNS($I788:X788),0)/$I788)),"")</f>
        <v/>
      </c>
      <c r="Y788" s="49" t="str">
        <f>IFERROR(IF($K788&lt;&gt;"SS",(VLOOKUP($D788,Customer_Demand!$D:$BF,COLUMNS($I788:Y788),0)/$I788+VLOOKUP($D788,Customer_Demand!$D:$BF,COLUMNS($I788:Y788),0)/$K788),(VLOOKUP($D788,Customer_Demand!$D:$BF,COLUMNS($I788:Y788),0)/$I788)),"")</f>
        <v/>
      </c>
      <c r="Z788" s="49" t="str">
        <f>IFERROR(IF($K788&lt;&gt;"SS",(VLOOKUP($D788,Customer_Demand!$D:$BF,COLUMNS($I788:Z788),0)/$I788+VLOOKUP($D788,Customer_Demand!$D:$BF,COLUMNS($I788:Z788),0)/$K788),(VLOOKUP($D788,Customer_Demand!$D:$BF,COLUMNS($I788:Z788),0)/$I788)),"")</f>
        <v/>
      </c>
      <c r="AA788" s="49" t="str">
        <f>IFERROR(IF($K788&lt;&gt;"SS",(VLOOKUP($D788,Customer_Demand!$D:$BF,COLUMNS($I788:AA788),0)/$I788+VLOOKUP($D788,Customer_Demand!$D:$BF,COLUMNS($I788:AA788),0)/$K788),(VLOOKUP($D788,Customer_Demand!$D:$BF,COLUMNS($I788:AA788),0)/$I788)),"")</f>
        <v/>
      </c>
      <c r="AB788" s="49" t="str">
        <f>IFERROR(IF($K788&lt;&gt;"SS",(VLOOKUP($D788,Customer_Demand!$D:$BF,COLUMNS($I788:AB788),0)/$I788+VLOOKUP($D788,Customer_Demand!$D:$BF,COLUMNS($I788:AB788),0)/$K788),(VLOOKUP($D788,Customer_Demand!$D:$BF,COLUMNS($I788:AB788),0)/$I788)),"")</f>
        <v/>
      </c>
      <c r="AC788" s="49" t="str">
        <f>IFERROR(IF($K788&lt;&gt;"SS",(VLOOKUP($D788,Customer_Demand!$D:$BF,COLUMNS($I788:AC788),0)/$I788+VLOOKUP($D788,Customer_Demand!$D:$BF,COLUMNS($I788:AC788),0)/$K788),(VLOOKUP($D788,Customer_Demand!$D:$BF,COLUMNS($I788:AC788),0)/$I788)),"")</f>
        <v/>
      </c>
      <c r="AD788" s="49" t="str">
        <f>IFERROR(IF($K788&lt;&gt;"SS",(VLOOKUP($D788,Customer_Demand!$D:$BF,COLUMNS($I788:AD788),0)/$I788+VLOOKUP($D788,Customer_Demand!$D:$BF,COLUMNS($I788:AD788),0)/$K788),(VLOOKUP($D788,Customer_Demand!$D:$BF,COLUMNS($I788:AD788),0)/$I788)),"")</f>
        <v/>
      </c>
      <c r="AE788" s="49" t="str">
        <f>IFERROR(IF($K788&lt;&gt;"SS",(VLOOKUP($D788,Customer_Demand!$D:$BF,COLUMNS($I788:AE788),0)/$I788+VLOOKUP($D788,Customer_Demand!$D:$BF,COLUMNS($I788:AE788),0)/$K788),(VLOOKUP($D788,Customer_Demand!$D:$BF,COLUMNS($I788:AE788),0)/$I788)),"")</f>
        <v/>
      </c>
      <c r="AF788" s="49" t="str">
        <f>IFERROR(IF($K788&lt;&gt;"SS",(VLOOKUP($D788,Customer_Demand!$D:$BF,COLUMNS($I788:AF788),0)/$I788+VLOOKUP($D788,Customer_Demand!$D:$BF,COLUMNS($I788:AF788),0)/$K788),(VLOOKUP($D788,Customer_Demand!$D:$BF,COLUMNS($I788:AF788),0)/$I788)),"")</f>
        <v/>
      </c>
      <c r="AG788" s="49" t="str">
        <f>IFERROR(IF($K788&lt;&gt;"SS",(VLOOKUP($D788,Customer_Demand!$D:$BF,COLUMNS($I788:AG788),0)/$I788+VLOOKUP($D788,Customer_Demand!$D:$BF,COLUMNS($I788:AG788),0)/$K788),(VLOOKUP($D788,Customer_Demand!$D:$BF,COLUMNS($I788:AG788),0)/$I788)),"")</f>
        <v/>
      </c>
      <c r="AH788" s="49" t="str">
        <f>IFERROR(IF($K788&lt;&gt;"SS",(VLOOKUP($D788,Customer_Demand!$D:$BF,COLUMNS($I788:AH788),0)/$I788+VLOOKUP($D788,Customer_Demand!$D:$BF,COLUMNS($I788:AH788),0)/$K788),(VLOOKUP($D788,Customer_Demand!$D:$BF,COLUMNS($I788:AH788),0)/$I788)),"")</f>
        <v/>
      </c>
      <c r="AI788" s="49" t="str">
        <f>IFERROR(IF($K788&lt;&gt;"SS",(VLOOKUP($D788,Customer_Demand!$D:$BF,COLUMNS($I788:AI788),0)/$I788+VLOOKUP($D788,Customer_Demand!$D:$BF,COLUMNS($I788:AI788),0)/$K788),(VLOOKUP($D788,Customer_Demand!$D:$BF,COLUMNS($I788:AI788),0)/$I788)),"")</f>
        <v/>
      </c>
      <c r="AJ788" s="49" t="str">
        <f>IFERROR(IF($K788&lt;&gt;"SS",(VLOOKUP($D788,Customer_Demand!$D:$BF,COLUMNS($I788:AJ788),0)/$I788+VLOOKUP($D788,Customer_Demand!$D:$BF,COLUMNS($I788:AJ788),0)/$K788),(VLOOKUP($D788,Customer_Demand!$D:$BF,COLUMNS($I788:AJ788),0)/$I788)),"")</f>
        <v/>
      </c>
      <c r="AK788" s="49" t="str">
        <f>IFERROR(IF($K788&lt;&gt;"SS",(VLOOKUP($D788,Customer_Demand!$D:$BF,COLUMNS($I788:AK788),0)/$I788+VLOOKUP($D788,Customer_Demand!$D:$BF,COLUMNS($I788:AK788),0)/$K788),(VLOOKUP($D788,Customer_Demand!$D:$BF,COLUMNS($I788:AK788),0)/$I788)),"")</f>
        <v/>
      </c>
      <c r="AL788" s="49" t="str">
        <f>IFERROR(IF($K788&lt;&gt;"SS",(VLOOKUP($D788,Customer_Demand!$D:$BF,COLUMNS($I788:AL788),0)/$I788+VLOOKUP($D788,Customer_Demand!$D:$BF,COLUMNS($I788:AL788),0)/$K788),(VLOOKUP($D788,Customer_Demand!$D:$BF,COLUMNS($I788:AL788),0)/$I788)),"")</f>
        <v/>
      </c>
      <c r="AM788" s="49" t="str">
        <f>IFERROR(IF($K788&lt;&gt;"SS",(VLOOKUP($D788,Customer_Demand!$D:$BF,COLUMNS($I788:AM788),0)/$I788+VLOOKUP($D788,Customer_Demand!$D:$BF,COLUMNS($I788:AM788),0)/$K788),(VLOOKUP($D788,Customer_Demand!$D:$BF,COLUMNS($I788:AM788),0)/$I788)),"")</f>
        <v/>
      </c>
      <c r="AN788" s="49" t="str">
        <f>IFERROR(IF($K788&lt;&gt;"SS",(VLOOKUP($D788,Customer_Demand!$D:$BF,COLUMNS($I788:AN788),0)/$I788+VLOOKUP($D788,Customer_Demand!$D:$BF,COLUMNS($I788:AN788),0)/$K788),(VLOOKUP($D788,Customer_Demand!$D:$BF,COLUMNS($I788:AN788),0)/$I788)),"")</f>
        <v/>
      </c>
      <c r="AO788" s="49" t="str">
        <f>IFERROR(IF($K788&lt;&gt;"SS",(VLOOKUP($D788,Customer_Demand!$D:$BF,COLUMNS($I788:AO788),0)/$I788+VLOOKUP($D788,Customer_Demand!$D:$BF,COLUMNS($I788:AO788),0)/$K788),(VLOOKUP($D788,Customer_Demand!$D:$BF,COLUMNS($I788:AO788),0)/$I788)),"")</f>
        <v/>
      </c>
      <c r="AP788" s="49" t="str">
        <f>IFERROR(IF($K788&lt;&gt;"SS",(VLOOKUP($D788,Customer_Demand!$D:$BF,COLUMNS($I788:AP788),0)/$I788+VLOOKUP($D788,Customer_Demand!$D:$BF,COLUMNS($I788:AP788),0)/$K788),(VLOOKUP($D788,Customer_Demand!$D:$BF,COLUMNS($I788:AP788),0)/$I788)),"")</f>
        <v/>
      </c>
      <c r="AQ788" s="49" t="str">
        <f>IFERROR(IF($K788&lt;&gt;"SS",(VLOOKUP($D788,Customer_Demand!$D:$BF,COLUMNS($I788:AQ788),0)/$I788+VLOOKUP($D788,Customer_Demand!$D:$BF,COLUMNS($I788:AQ788),0)/$K788),(VLOOKUP($D788,Customer_Demand!$D:$BF,COLUMNS($I788:AQ788),0)/$I788)),"")</f>
        <v/>
      </c>
      <c r="AR788" s="49" t="str">
        <f>IFERROR(IF($K788&lt;&gt;"SS",(VLOOKUP($D788,Customer_Demand!$D:$BF,COLUMNS($I788:AR788),0)/$I788+VLOOKUP($D788,Customer_Demand!$D:$BF,COLUMNS($I788:AR788),0)/$K788),(VLOOKUP($D788,Customer_Demand!$D:$BF,COLUMNS($I788:AR788),0)/$I788)),"")</f>
        <v/>
      </c>
      <c r="AS788" s="49" t="str">
        <f>IFERROR(IF($K788&lt;&gt;"SS",(VLOOKUP($D788,Customer_Demand!$D:$BF,COLUMNS($I788:AS788),0)/$I788+VLOOKUP($D788,Customer_Demand!$D:$BF,COLUMNS($I788:AS788),0)/$K788),(VLOOKUP($D788,Customer_Demand!$D:$BF,COLUMNS($I788:AS788),0)/$I788)),"")</f>
        <v/>
      </c>
      <c r="AT788" s="49" t="str">
        <f>IFERROR(IF($K788&lt;&gt;"SS",(VLOOKUP($D788,Customer_Demand!$D:$BF,COLUMNS($I788:AT788),0)/$I788+VLOOKUP($D788,Customer_Demand!$D:$BF,COLUMNS($I788:AT788),0)/$K788),(VLOOKUP($D788,Customer_Demand!$D:$BF,COLUMNS($I788:AT788),0)/$I788)),"")</f>
        <v/>
      </c>
      <c r="AU788" s="49" t="str">
        <f>IFERROR(IF($K788&lt;&gt;"SS",(VLOOKUP($D788,Customer_Demand!$D:$BF,COLUMNS($I788:AU788),0)/$I788+VLOOKUP($D788,Customer_Demand!$D:$BF,COLUMNS($I788:AU788),0)/$K788),(VLOOKUP($D788,Customer_Demand!$D:$BF,COLUMNS($I788:AU788),0)/$I788)),"")</f>
        <v/>
      </c>
      <c r="AV788" s="49" t="str">
        <f>IFERROR(IF($K788&lt;&gt;"SS",(VLOOKUP($D788,Customer_Demand!$D:$BF,COLUMNS($I788:AV788),0)/$I788+VLOOKUP($D788,Customer_Demand!$D:$BF,COLUMNS($I788:AV788),0)/$K788),(VLOOKUP($D788,Customer_Demand!$D:$BF,COLUMNS($I788:AV788),0)/$I788)),"")</f>
        <v/>
      </c>
      <c r="AW788" s="49" t="str">
        <f>IFERROR(IF($K788&lt;&gt;"SS",(VLOOKUP($D788,Customer_Demand!$D:$BF,COLUMNS($I788:AW788),0)/$I788+VLOOKUP($D788,Customer_Demand!$D:$BF,COLUMNS($I788:AW788),0)/$K788),(VLOOKUP($D788,Customer_Demand!$D:$BF,COLUMNS($I788:AW788),0)/$I788)),"")</f>
        <v/>
      </c>
      <c r="AX788" s="49" t="str">
        <f>IFERROR(IF($K788&lt;&gt;"SS",(VLOOKUP($D788,Customer_Demand!$D:$BF,COLUMNS($I788:AX788),0)/$I788+VLOOKUP($D788,Customer_Demand!$D:$BF,COLUMNS($I788:AX788),0)/$K788),(VLOOKUP($D788,Customer_Demand!$D:$BF,COLUMNS($I788:AX788),0)/$I788)),"")</f>
        <v/>
      </c>
      <c r="AY788" s="49" t="str">
        <f>IFERROR(IF($K788&lt;&gt;"SS",(VLOOKUP($D788,Customer_Demand!$D:$BF,COLUMNS($I788:AY788),0)/$I788+VLOOKUP($D788,Customer_Demand!$D:$BF,COLUMNS($I788:AY788),0)/$K788),(VLOOKUP($D788,Customer_Demand!$D:$BF,COLUMNS($I788:AY788),0)/$I788)),"")</f>
        <v/>
      </c>
      <c r="AZ788" s="49" t="str">
        <f>IFERROR(IF($K788&lt;&gt;"SS",(VLOOKUP($D788,Customer_Demand!$D:$BF,COLUMNS($I788:AZ788),0)/$I788+VLOOKUP($D788,Customer_Demand!$D:$BF,COLUMNS($I788:AZ788),0)/$K788),(VLOOKUP($D788,Customer_Demand!$D:$BF,COLUMNS($I788:AZ788),0)/$I788)),"")</f>
        <v/>
      </c>
      <c r="BA788" s="49" t="str">
        <f>IFERROR(IF($K788&lt;&gt;"SS",(VLOOKUP($D788,Customer_Demand!$D:$BF,COLUMNS($I788:BA788),0)/$I788+VLOOKUP($D788,Customer_Demand!$D:$BF,COLUMNS($I788:BA788),0)/$K788),(VLOOKUP($D788,Customer_Demand!$D:$BF,COLUMNS($I788:BA788),0)/$I788)),"")</f>
        <v/>
      </c>
      <c r="BB788" s="49" t="str">
        <f>IFERROR(IF($K788&lt;&gt;"SS",(VLOOKUP($D788,Customer_Demand!$D:$BF,COLUMNS($I788:BB788),0)/$I788+VLOOKUP($D788,Customer_Demand!$D:$BF,COLUMNS($I788:BB788),0)/$K788),(VLOOKUP($D788,Customer_Demand!$D:$BF,COLUMNS($I788:BB788),0)/$I788)),"")</f>
        <v/>
      </c>
      <c r="BC788" s="49" t="str">
        <f>IFERROR(IF($K788&lt;&gt;"SS",(VLOOKUP($D788,Customer_Demand!$D:$BF,COLUMNS($I788:BC788),0)/$I788+VLOOKUP($D788,Customer_Demand!$D:$BF,COLUMNS($I788:BC788),0)/$K788),(VLOOKUP($D788,Customer_Demand!$D:$BF,COLUMNS($I788:BC788),0)/$I788)),"")</f>
        <v/>
      </c>
      <c r="BD788" s="49" t="str">
        <f>IFERROR(IF($K788&lt;&gt;"SS",(VLOOKUP($D788,Customer_Demand!$D:$BF,COLUMNS($I788:BD788),0)/$I788+VLOOKUP($D788,Customer_Demand!$D:$BF,COLUMNS($I788:BD788),0)/$K788),(VLOOKUP($D788,Customer_Demand!$D:$BF,COLUMNS($I788:BD788),0)/$I788)),"")</f>
        <v/>
      </c>
      <c r="BE788" s="49" t="str">
        <f>IFERROR(IF($K788&lt;&gt;"SS",(VLOOKUP($D788,Customer_Demand!$D:$BF,COLUMNS($I788:BE788),0)/$I788+VLOOKUP($D788,Customer_Demand!$D:$BF,COLUMNS($I788:BE788),0)/$K788),(VLOOKUP($D788,Customer_Demand!$D:$BF,COLUMNS($I788:BE788),0)/$I788)),"")</f>
        <v/>
      </c>
      <c r="BF788" s="49" t="str">
        <f>IFERROR(IF($K788&lt;&gt;"SS",(VLOOKUP($D788,Customer_Demand!$D:$BF,COLUMNS($I788:BF788),0)/$I788+VLOOKUP($D788,Customer_Demand!$D:$BF,COLUMNS($I788:BF788),0)/$K788),(VLOOKUP($D788,Customer_Demand!$D:$BF,COLUMNS($I788:BF788),0)/$I788)),"")</f>
        <v/>
      </c>
      <c r="BG788" s="49" t="str">
        <f>IFERROR(IF($K788&lt;&gt;"SS",(VLOOKUP($D788,Customer_Demand!$D:$BF,COLUMNS($I788:BG788),0)/$I788+VLOOKUP($D788,Customer_Demand!$D:$BF,COLUMNS($I788:BG788),0)/$K788),(VLOOKUP($D788,Customer_Demand!$D:$BF,COLUMNS($I788:BG788),0)/$I788)),"")</f>
        <v/>
      </c>
      <c r="BH788" s="49" t="str">
        <f>IFERROR(IF($K788&lt;&gt;"SS",(VLOOKUP($D788,Customer_Demand!$D:$BF,COLUMNS($I788:BH788),0)/$I788+VLOOKUP($D788,Customer_Demand!$D:$BF,COLUMNS($I788:BH788),0)/$K788),(VLOOKUP($D788,Customer_Demand!$D:$BF,COLUMNS($I788:BH788),0)/$I788)),"")</f>
        <v/>
      </c>
      <c r="BI788" s="49" t="str">
        <f>IFERROR(IF($K788&lt;&gt;"SS",(VLOOKUP($D788,Customer_Demand!$D:$BF,COLUMNS($I788:BI788),0)/$I788+VLOOKUP($D788,Customer_Demand!$D:$BF,COLUMNS($I788:BI788),0)/$K788),(VLOOKUP($D788,Customer_Demand!$D:$BF,COLUMNS($I788:BI788),0)/$I788)),"")</f>
        <v/>
      </c>
      <c r="BJ788" s="49" t="str">
        <f>IFERROR(IF($K788&lt;&gt;"SS",(VLOOKUP($D788,Customer_Demand!$D:$BF,COLUMNS($I788:BJ788),0)/$I788+VLOOKUP($D788,Customer_Demand!$D:$BF,COLUMNS($I788:BJ788),0)/$K788),(VLOOKUP($D788,Customer_Demand!$D:$BF,COLUMNS($I788:BJ788),0)/$I788)),"")</f>
        <v/>
      </c>
      <c r="BK788" s="50" t="str">
        <f>IFERROR(IF($K788&lt;&gt;"SS",(VLOOKUP($D788,Customer_Demand!$D:$BF,COLUMNS($I788:BK788),0)/$I788+VLOOKUP($D788,Customer_Demand!$D:$BF,COLUMNS($I788:BK788),0)/$K788),(VLOOKUP($D788,Customer_Demand!$D:$BF,COLUMNS($I788:BK788),0)/$I788)),"")</f>
        <v/>
      </c>
    </row>
    <row r="789" spans="2:63" x14ac:dyDescent="0.2">
      <c r="B789" s="12" t="str">
        <f t="shared" si="55"/>
        <v/>
      </c>
      <c r="C789" s="45" t="str">
        <f>IF((Customer_Demand!C789)&lt;&gt;"",Customer_Demand!C789,"")</f>
        <v/>
      </c>
      <c r="D789" s="45" t="str">
        <f>IF(C789&lt;&gt;"",Customer_Demand!D789,"")</f>
        <v/>
      </c>
      <c r="E789" s="52" t="str">
        <f>IF(C789&lt;&gt;"",Customer_Demand!E789,"")</f>
        <v/>
      </c>
      <c r="F789" s="47" t="str">
        <f>IF(C789&lt;&gt;"",VLOOKUP(D789,Customer_Demand!$D$5:$F$1005,3,0),"")</f>
        <v/>
      </c>
      <c r="G789" s="48" t="str">
        <f t="shared" si="52"/>
        <v/>
      </c>
      <c r="H789" s="48" t="str">
        <f t="shared" si="53"/>
        <v/>
      </c>
      <c r="I789" s="48" t="str">
        <f>IFERROR(IF(C789&lt;&gt;"",VLOOKUP($H789,SMT_Cycle_Time_Data!$F:$Q,4,0),""),"SGR Not Defined")</f>
        <v/>
      </c>
      <c r="J789" s="48" t="str">
        <f t="shared" si="54"/>
        <v/>
      </c>
      <c r="K789" s="48" t="str">
        <f>IF(C789&lt;&gt;"",IFERROR(VLOOKUP($J789,SMT_Cycle_Time_Data!$F:$Q,4,0),"SS"),"")</f>
        <v/>
      </c>
      <c r="L789" s="49" t="str">
        <f>IFERROR(IF($K789&lt;&gt;"SS",(VLOOKUP($D789,Customer_Demand!$D:$BF,COLUMNS($I789:L789),0)/$I789+VLOOKUP($D789,Customer_Demand!$D:$BF,COLUMNS($I789:L789),0)/$K789),(VLOOKUP($D789,Customer_Demand!$D:$BF,COLUMNS($I789:L789),0)/$I789)),"")</f>
        <v/>
      </c>
      <c r="M789" s="49" t="str">
        <f>IFERROR(IF($K789&lt;&gt;"SS",(VLOOKUP($D789,Customer_Demand!$D:$BF,COLUMNS($I789:M789),0)/$I789+VLOOKUP($D789,Customer_Demand!$D:$BF,COLUMNS($I789:M789),0)/$K789),(VLOOKUP($D789,Customer_Demand!$D:$BF,COLUMNS($I789:M789),0)/$I789)),"")</f>
        <v/>
      </c>
      <c r="N789" s="49" t="str">
        <f>IFERROR(IF($K789&lt;&gt;"SS",(VLOOKUP($D789,Customer_Demand!$D:$BF,COLUMNS($I789:N789),0)/$I789+VLOOKUP($D789,Customer_Demand!$D:$BF,COLUMNS($I789:N789),0)/$K789),(VLOOKUP($D789,Customer_Demand!$D:$BF,COLUMNS($I789:N789),0)/$I789)),"")</f>
        <v/>
      </c>
      <c r="O789" s="49" t="str">
        <f>IFERROR(IF($K789&lt;&gt;"SS",(VLOOKUP($D789,Customer_Demand!$D:$BF,COLUMNS($I789:O789),0)/$I789+VLOOKUP($D789,Customer_Demand!$D:$BF,COLUMNS($I789:O789),0)/$K789),(VLOOKUP($D789,Customer_Demand!$D:$BF,COLUMNS($I789:O789),0)/$I789)),"")</f>
        <v/>
      </c>
      <c r="P789" s="49" t="str">
        <f>IFERROR(IF($K789&lt;&gt;"SS",(VLOOKUP($D789,Customer_Demand!$D:$BF,COLUMNS($I789:P789),0)/$I789+VLOOKUP($D789,Customer_Demand!$D:$BF,COLUMNS($I789:P789),0)/$K789),(VLOOKUP($D789,Customer_Demand!$D:$BF,COLUMNS($I789:P789),0)/$I789)),"")</f>
        <v/>
      </c>
      <c r="Q789" s="49" t="str">
        <f>IFERROR(IF($K789&lt;&gt;"SS",(VLOOKUP($D789,Customer_Demand!$D:$BF,COLUMNS($I789:Q789),0)/$I789+VLOOKUP($D789,Customer_Demand!$D:$BF,COLUMNS($I789:Q789),0)/$K789),(VLOOKUP($D789,Customer_Demand!$D:$BF,COLUMNS($I789:Q789),0)/$I789)),"")</f>
        <v/>
      </c>
      <c r="R789" s="49" t="str">
        <f>IFERROR(IF($K789&lt;&gt;"SS",(VLOOKUP($D789,Customer_Demand!$D:$BF,COLUMNS($I789:R789),0)/$I789+VLOOKUP($D789,Customer_Demand!$D:$BF,COLUMNS($I789:R789),0)/$K789),(VLOOKUP($D789,Customer_Demand!$D:$BF,COLUMNS($I789:R789),0)/$I789)),"")</f>
        <v/>
      </c>
      <c r="S789" s="49" t="str">
        <f>IFERROR(IF($K789&lt;&gt;"SS",(VLOOKUP($D789,Customer_Demand!$D:$BF,COLUMNS($I789:S789),0)/$I789+VLOOKUP($D789,Customer_Demand!$D:$BF,COLUMNS($I789:S789),0)/$K789),(VLOOKUP($D789,Customer_Demand!$D:$BF,COLUMNS($I789:S789),0)/$I789)),"")</f>
        <v/>
      </c>
      <c r="T789" s="49" t="str">
        <f>IFERROR(IF($K789&lt;&gt;"SS",(VLOOKUP($D789,Customer_Demand!$D:$BF,COLUMNS($I789:T789),0)/$I789+VLOOKUP($D789,Customer_Demand!$D:$BF,COLUMNS($I789:T789),0)/$K789),(VLOOKUP($D789,Customer_Demand!$D:$BF,COLUMNS($I789:T789),0)/$I789)),"")</f>
        <v/>
      </c>
      <c r="U789" s="49" t="str">
        <f>IFERROR(IF($K789&lt;&gt;"SS",(VLOOKUP($D789,Customer_Demand!$D:$BF,COLUMNS($I789:U789),0)/$I789+VLOOKUP($D789,Customer_Demand!$D:$BF,COLUMNS($I789:U789),0)/$K789),(VLOOKUP($D789,Customer_Demand!$D:$BF,COLUMNS($I789:U789),0)/$I789)),"")</f>
        <v/>
      </c>
      <c r="V789" s="49" t="str">
        <f>IFERROR(IF($K789&lt;&gt;"SS",(VLOOKUP($D789,Customer_Demand!$D:$BF,COLUMNS($I789:V789),0)/$I789+VLOOKUP($D789,Customer_Demand!$D:$BF,COLUMNS($I789:V789),0)/$K789),(VLOOKUP($D789,Customer_Demand!$D:$BF,COLUMNS($I789:V789),0)/$I789)),"")</f>
        <v/>
      </c>
      <c r="W789" s="49" t="str">
        <f>IFERROR(IF($K789&lt;&gt;"SS",(VLOOKUP($D789,Customer_Demand!$D:$BF,COLUMNS($I789:W789),0)/$I789+VLOOKUP($D789,Customer_Demand!$D:$BF,COLUMNS($I789:W789),0)/$K789),(VLOOKUP($D789,Customer_Demand!$D:$BF,COLUMNS($I789:W789),0)/$I789)),"")</f>
        <v/>
      </c>
      <c r="X789" s="49" t="str">
        <f>IFERROR(IF($K789&lt;&gt;"SS",(VLOOKUP($D789,Customer_Demand!$D:$BF,COLUMNS($I789:X789),0)/$I789+VLOOKUP($D789,Customer_Demand!$D:$BF,COLUMNS($I789:X789),0)/$K789),(VLOOKUP($D789,Customer_Demand!$D:$BF,COLUMNS($I789:X789),0)/$I789)),"")</f>
        <v/>
      </c>
      <c r="Y789" s="49" t="str">
        <f>IFERROR(IF($K789&lt;&gt;"SS",(VLOOKUP($D789,Customer_Demand!$D:$BF,COLUMNS($I789:Y789),0)/$I789+VLOOKUP($D789,Customer_Demand!$D:$BF,COLUMNS($I789:Y789),0)/$K789),(VLOOKUP($D789,Customer_Demand!$D:$BF,COLUMNS($I789:Y789),0)/$I789)),"")</f>
        <v/>
      </c>
      <c r="Z789" s="49" t="str">
        <f>IFERROR(IF($K789&lt;&gt;"SS",(VLOOKUP($D789,Customer_Demand!$D:$BF,COLUMNS($I789:Z789),0)/$I789+VLOOKUP($D789,Customer_Demand!$D:$BF,COLUMNS($I789:Z789),0)/$K789),(VLOOKUP($D789,Customer_Demand!$D:$BF,COLUMNS($I789:Z789),0)/$I789)),"")</f>
        <v/>
      </c>
      <c r="AA789" s="49" t="str">
        <f>IFERROR(IF($K789&lt;&gt;"SS",(VLOOKUP($D789,Customer_Demand!$D:$BF,COLUMNS($I789:AA789),0)/$I789+VLOOKUP($D789,Customer_Demand!$D:$BF,COLUMNS($I789:AA789),0)/$K789),(VLOOKUP($D789,Customer_Demand!$D:$BF,COLUMNS($I789:AA789),0)/$I789)),"")</f>
        <v/>
      </c>
      <c r="AB789" s="49" t="str">
        <f>IFERROR(IF($K789&lt;&gt;"SS",(VLOOKUP($D789,Customer_Demand!$D:$BF,COLUMNS($I789:AB789),0)/$I789+VLOOKUP($D789,Customer_Demand!$D:$BF,COLUMNS($I789:AB789),0)/$K789),(VLOOKUP($D789,Customer_Demand!$D:$BF,COLUMNS($I789:AB789),0)/$I789)),"")</f>
        <v/>
      </c>
      <c r="AC789" s="49" t="str">
        <f>IFERROR(IF($K789&lt;&gt;"SS",(VLOOKUP($D789,Customer_Demand!$D:$BF,COLUMNS($I789:AC789),0)/$I789+VLOOKUP($D789,Customer_Demand!$D:$BF,COLUMNS($I789:AC789),0)/$K789),(VLOOKUP($D789,Customer_Demand!$D:$BF,COLUMNS($I789:AC789),0)/$I789)),"")</f>
        <v/>
      </c>
      <c r="AD789" s="49" t="str">
        <f>IFERROR(IF($K789&lt;&gt;"SS",(VLOOKUP($D789,Customer_Demand!$D:$BF,COLUMNS($I789:AD789),0)/$I789+VLOOKUP($D789,Customer_Demand!$D:$BF,COLUMNS($I789:AD789),0)/$K789),(VLOOKUP($D789,Customer_Demand!$D:$BF,COLUMNS($I789:AD789),0)/$I789)),"")</f>
        <v/>
      </c>
      <c r="AE789" s="49" t="str">
        <f>IFERROR(IF($K789&lt;&gt;"SS",(VLOOKUP($D789,Customer_Demand!$D:$BF,COLUMNS($I789:AE789),0)/$I789+VLOOKUP($D789,Customer_Demand!$D:$BF,COLUMNS($I789:AE789),0)/$K789),(VLOOKUP($D789,Customer_Demand!$D:$BF,COLUMNS($I789:AE789),0)/$I789)),"")</f>
        <v/>
      </c>
      <c r="AF789" s="49" t="str">
        <f>IFERROR(IF($K789&lt;&gt;"SS",(VLOOKUP($D789,Customer_Demand!$D:$BF,COLUMNS($I789:AF789),0)/$I789+VLOOKUP($D789,Customer_Demand!$D:$BF,COLUMNS($I789:AF789),0)/$K789),(VLOOKUP($D789,Customer_Demand!$D:$BF,COLUMNS($I789:AF789),0)/$I789)),"")</f>
        <v/>
      </c>
      <c r="AG789" s="49" t="str">
        <f>IFERROR(IF($K789&lt;&gt;"SS",(VLOOKUP($D789,Customer_Demand!$D:$BF,COLUMNS($I789:AG789),0)/$I789+VLOOKUP($D789,Customer_Demand!$D:$BF,COLUMNS($I789:AG789),0)/$K789),(VLOOKUP($D789,Customer_Demand!$D:$BF,COLUMNS($I789:AG789),0)/$I789)),"")</f>
        <v/>
      </c>
      <c r="AH789" s="49" t="str">
        <f>IFERROR(IF($K789&lt;&gt;"SS",(VLOOKUP($D789,Customer_Demand!$D:$BF,COLUMNS($I789:AH789),0)/$I789+VLOOKUP($D789,Customer_Demand!$D:$BF,COLUMNS($I789:AH789),0)/$K789),(VLOOKUP($D789,Customer_Demand!$D:$BF,COLUMNS($I789:AH789),0)/$I789)),"")</f>
        <v/>
      </c>
      <c r="AI789" s="49" t="str">
        <f>IFERROR(IF($K789&lt;&gt;"SS",(VLOOKUP($D789,Customer_Demand!$D:$BF,COLUMNS($I789:AI789),0)/$I789+VLOOKUP($D789,Customer_Demand!$D:$BF,COLUMNS($I789:AI789),0)/$K789),(VLOOKUP($D789,Customer_Demand!$D:$BF,COLUMNS($I789:AI789),0)/$I789)),"")</f>
        <v/>
      </c>
      <c r="AJ789" s="49" t="str">
        <f>IFERROR(IF($K789&lt;&gt;"SS",(VLOOKUP($D789,Customer_Demand!$D:$BF,COLUMNS($I789:AJ789),0)/$I789+VLOOKUP($D789,Customer_Demand!$D:$BF,COLUMNS($I789:AJ789),0)/$K789),(VLOOKUP($D789,Customer_Demand!$D:$BF,COLUMNS($I789:AJ789),0)/$I789)),"")</f>
        <v/>
      </c>
      <c r="AK789" s="49" t="str">
        <f>IFERROR(IF($K789&lt;&gt;"SS",(VLOOKUP($D789,Customer_Demand!$D:$BF,COLUMNS($I789:AK789),0)/$I789+VLOOKUP($D789,Customer_Demand!$D:$BF,COLUMNS($I789:AK789),0)/$K789),(VLOOKUP($D789,Customer_Demand!$D:$BF,COLUMNS($I789:AK789),0)/$I789)),"")</f>
        <v/>
      </c>
      <c r="AL789" s="49" t="str">
        <f>IFERROR(IF($K789&lt;&gt;"SS",(VLOOKUP($D789,Customer_Demand!$D:$BF,COLUMNS($I789:AL789),0)/$I789+VLOOKUP($D789,Customer_Demand!$D:$BF,COLUMNS($I789:AL789),0)/$K789),(VLOOKUP($D789,Customer_Demand!$D:$BF,COLUMNS($I789:AL789),0)/$I789)),"")</f>
        <v/>
      </c>
      <c r="AM789" s="49" t="str">
        <f>IFERROR(IF($K789&lt;&gt;"SS",(VLOOKUP($D789,Customer_Demand!$D:$BF,COLUMNS($I789:AM789),0)/$I789+VLOOKUP($D789,Customer_Demand!$D:$BF,COLUMNS($I789:AM789),0)/$K789),(VLOOKUP($D789,Customer_Demand!$D:$BF,COLUMNS($I789:AM789),0)/$I789)),"")</f>
        <v/>
      </c>
      <c r="AN789" s="49" t="str">
        <f>IFERROR(IF($K789&lt;&gt;"SS",(VLOOKUP($D789,Customer_Demand!$D:$BF,COLUMNS($I789:AN789),0)/$I789+VLOOKUP($D789,Customer_Demand!$D:$BF,COLUMNS($I789:AN789),0)/$K789),(VLOOKUP($D789,Customer_Demand!$D:$BF,COLUMNS($I789:AN789),0)/$I789)),"")</f>
        <v/>
      </c>
      <c r="AO789" s="49" t="str">
        <f>IFERROR(IF($K789&lt;&gt;"SS",(VLOOKUP($D789,Customer_Demand!$D:$BF,COLUMNS($I789:AO789),0)/$I789+VLOOKUP($D789,Customer_Demand!$D:$BF,COLUMNS($I789:AO789),0)/$K789),(VLOOKUP($D789,Customer_Demand!$D:$BF,COLUMNS($I789:AO789),0)/$I789)),"")</f>
        <v/>
      </c>
      <c r="AP789" s="49" t="str">
        <f>IFERROR(IF($K789&lt;&gt;"SS",(VLOOKUP($D789,Customer_Demand!$D:$BF,COLUMNS($I789:AP789),0)/$I789+VLOOKUP($D789,Customer_Demand!$D:$BF,COLUMNS($I789:AP789),0)/$K789),(VLOOKUP($D789,Customer_Demand!$D:$BF,COLUMNS($I789:AP789),0)/$I789)),"")</f>
        <v/>
      </c>
      <c r="AQ789" s="49" t="str">
        <f>IFERROR(IF($K789&lt;&gt;"SS",(VLOOKUP($D789,Customer_Demand!$D:$BF,COLUMNS($I789:AQ789),0)/$I789+VLOOKUP($D789,Customer_Demand!$D:$BF,COLUMNS($I789:AQ789),0)/$K789),(VLOOKUP($D789,Customer_Demand!$D:$BF,COLUMNS($I789:AQ789),0)/$I789)),"")</f>
        <v/>
      </c>
      <c r="AR789" s="49" t="str">
        <f>IFERROR(IF($K789&lt;&gt;"SS",(VLOOKUP($D789,Customer_Demand!$D:$BF,COLUMNS($I789:AR789),0)/$I789+VLOOKUP($D789,Customer_Demand!$D:$BF,COLUMNS($I789:AR789),0)/$K789),(VLOOKUP($D789,Customer_Demand!$D:$BF,COLUMNS($I789:AR789),0)/$I789)),"")</f>
        <v/>
      </c>
      <c r="AS789" s="49" t="str">
        <f>IFERROR(IF($K789&lt;&gt;"SS",(VLOOKUP($D789,Customer_Demand!$D:$BF,COLUMNS($I789:AS789),0)/$I789+VLOOKUP($D789,Customer_Demand!$D:$BF,COLUMNS($I789:AS789),0)/$K789),(VLOOKUP($D789,Customer_Demand!$D:$BF,COLUMNS($I789:AS789),0)/$I789)),"")</f>
        <v/>
      </c>
      <c r="AT789" s="49" t="str">
        <f>IFERROR(IF($K789&lt;&gt;"SS",(VLOOKUP($D789,Customer_Demand!$D:$BF,COLUMNS($I789:AT789),0)/$I789+VLOOKUP($D789,Customer_Demand!$D:$BF,COLUMNS($I789:AT789),0)/$K789),(VLOOKUP($D789,Customer_Demand!$D:$BF,COLUMNS($I789:AT789),0)/$I789)),"")</f>
        <v/>
      </c>
      <c r="AU789" s="49" t="str">
        <f>IFERROR(IF($K789&lt;&gt;"SS",(VLOOKUP($D789,Customer_Demand!$D:$BF,COLUMNS($I789:AU789),0)/$I789+VLOOKUP($D789,Customer_Demand!$D:$BF,COLUMNS($I789:AU789),0)/$K789),(VLOOKUP($D789,Customer_Demand!$D:$BF,COLUMNS($I789:AU789),0)/$I789)),"")</f>
        <v/>
      </c>
      <c r="AV789" s="49" t="str">
        <f>IFERROR(IF($K789&lt;&gt;"SS",(VLOOKUP($D789,Customer_Demand!$D:$BF,COLUMNS($I789:AV789),0)/$I789+VLOOKUP($D789,Customer_Demand!$D:$BF,COLUMNS($I789:AV789),0)/$K789),(VLOOKUP($D789,Customer_Demand!$D:$BF,COLUMNS($I789:AV789),0)/$I789)),"")</f>
        <v/>
      </c>
      <c r="AW789" s="49" t="str">
        <f>IFERROR(IF($K789&lt;&gt;"SS",(VLOOKUP($D789,Customer_Demand!$D:$BF,COLUMNS($I789:AW789),0)/$I789+VLOOKUP($D789,Customer_Demand!$D:$BF,COLUMNS($I789:AW789),0)/$K789),(VLOOKUP($D789,Customer_Demand!$D:$BF,COLUMNS($I789:AW789),0)/$I789)),"")</f>
        <v/>
      </c>
      <c r="AX789" s="49" t="str">
        <f>IFERROR(IF($K789&lt;&gt;"SS",(VLOOKUP($D789,Customer_Demand!$D:$BF,COLUMNS($I789:AX789),0)/$I789+VLOOKUP($D789,Customer_Demand!$D:$BF,COLUMNS($I789:AX789),0)/$K789),(VLOOKUP($D789,Customer_Demand!$D:$BF,COLUMNS($I789:AX789),0)/$I789)),"")</f>
        <v/>
      </c>
      <c r="AY789" s="49" t="str">
        <f>IFERROR(IF($K789&lt;&gt;"SS",(VLOOKUP($D789,Customer_Demand!$D:$BF,COLUMNS($I789:AY789),0)/$I789+VLOOKUP($D789,Customer_Demand!$D:$BF,COLUMNS($I789:AY789),0)/$K789),(VLOOKUP($D789,Customer_Demand!$D:$BF,COLUMNS($I789:AY789),0)/$I789)),"")</f>
        <v/>
      </c>
      <c r="AZ789" s="49" t="str">
        <f>IFERROR(IF($K789&lt;&gt;"SS",(VLOOKUP($D789,Customer_Demand!$D:$BF,COLUMNS($I789:AZ789),0)/$I789+VLOOKUP($D789,Customer_Demand!$D:$BF,COLUMNS($I789:AZ789),0)/$K789),(VLOOKUP($D789,Customer_Demand!$D:$BF,COLUMNS($I789:AZ789),0)/$I789)),"")</f>
        <v/>
      </c>
      <c r="BA789" s="49" t="str">
        <f>IFERROR(IF($K789&lt;&gt;"SS",(VLOOKUP($D789,Customer_Demand!$D:$BF,COLUMNS($I789:BA789),0)/$I789+VLOOKUP($D789,Customer_Demand!$D:$BF,COLUMNS($I789:BA789),0)/$K789),(VLOOKUP($D789,Customer_Demand!$D:$BF,COLUMNS($I789:BA789),0)/$I789)),"")</f>
        <v/>
      </c>
      <c r="BB789" s="49" t="str">
        <f>IFERROR(IF($K789&lt;&gt;"SS",(VLOOKUP($D789,Customer_Demand!$D:$BF,COLUMNS($I789:BB789),0)/$I789+VLOOKUP($D789,Customer_Demand!$D:$BF,COLUMNS($I789:BB789),0)/$K789),(VLOOKUP($D789,Customer_Demand!$D:$BF,COLUMNS($I789:BB789),0)/$I789)),"")</f>
        <v/>
      </c>
      <c r="BC789" s="49" t="str">
        <f>IFERROR(IF($K789&lt;&gt;"SS",(VLOOKUP($D789,Customer_Demand!$D:$BF,COLUMNS($I789:BC789),0)/$I789+VLOOKUP($D789,Customer_Demand!$D:$BF,COLUMNS($I789:BC789),0)/$K789),(VLOOKUP($D789,Customer_Demand!$D:$BF,COLUMNS($I789:BC789),0)/$I789)),"")</f>
        <v/>
      </c>
      <c r="BD789" s="49" t="str">
        <f>IFERROR(IF($K789&lt;&gt;"SS",(VLOOKUP($D789,Customer_Demand!$D:$BF,COLUMNS($I789:BD789),0)/$I789+VLOOKUP($D789,Customer_Demand!$D:$BF,COLUMNS($I789:BD789),0)/$K789),(VLOOKUP($D789,Customer_Demand!$D:$BF,COLUMNS($I789:BD789),0)/$I789)),"")</f>
        <v/>
      </c>
      <c r="BE789" s="49" t="str">
        <f>IFERROR(IF($K789&lt;&gt;"SS",(VLOOKUP($D789,Customer_Demand!$D:$BF,COLUMNS($I789:BE789),0)/$I789+VLOOKUP($D789,Customer_Demand!$D:$BF,COLUMNS($I789:BE789),0)/$K789),(VLOOKUP($D789,Customer_Demand!$D:$BF,COLUMNS($I789:BE789),0)/$I789)),"")</f>
        <v/>
      </c>
      <c r="BF789" s="49" t="str">
        <f>IFERROR(IF($K789&lt;&gt;"SS",(VLOOKUP($D789,Customer_Demand!$D:$BF,COLUMNS($I789:BF789),0)/$I789+VLOOKUP($D789,Customer_Demand!$D:$BF,COLUMNS($I789:BF789),0)/$K789),(VLOOKUP($D789,Customer_Demand!$D:$BF,COLUMNS($I789:BF789),0)/$I789)),"")</f>
        <v/>
      </c>
      <c r="BG789" s="49" t="str">
        <f>IFERROR(IF($K789&lt;&gt;"SS",(VLOOKUP($D789,Customer_Demand!$D:$BF,COLUMNS($I789:BG789),0)/$I789+VLOOKUP($D789,Customer_Demand!$D:$BF,COLUMNS($I789:BG789),0)/$K789),(VLOOKUP($D789,Customer_Demand!$D:$BF,COLUMNS($I789:BG789),0)/$I789)),"")</f>
        <v/>
      </c>
      <c r="BH789" s="49" t="str">
        <f>IFERROR(IF($K789&lt;&gt;"SS",(VLOOKUP($D789,Customer_Demand!$D:$BF,COLUMNS($I789:BH789),0)/$I789+VLOOKUP($D789,Customer_Demand!$D:$BF,COLUMNS($I789:BH789),0)/$K789),(VLOOKUP($D789,Customer_Demand!$D:$BF,COLUMNS($I789:BH789),0)/$I789)),"")</f>
        <v/>
      </c>
      <c r="BI789" s="49" t="str">
        <f>IFERROR(IF($K789&lt;&gt;"SS",(VLOOKUP($D789,Customer_Demand!$D:$BF,COLUMNS($I789:BI789),0)/$I789+VLOOKUP($D789,Customer_Demand!$D:$BF,COLUMNS($I789:BI789),0)/$K789),(VLOOKUP($D789,Customer_Demand!$D:$BF,COLUMNS($I789:BI789),0)/$I789)),"")</f>
        <v/>
      </c>
      <c r="BJ789" s="49" t="str">
        <f>IFERROR(IF($K789&lt;&gt;"SS",(VLOOKUP($D789,Customer_Demand!$D:$BF,COLUMNS($I789:BJ789),0)/$I789+VLOOKUP($D789,Customer_Demand!$D:$BF,COLUMNS($I789:BJ789),0)/$K789),(VLOOKUP($D789,Customer_Demand!$D:$BF,COLUMNS($I789:BJ789),0)/$I789)),"")</f>
        <v/>
      </c>
      <c r="BK789" s="50" t="str">
        <f>IFERROR(IF($K789&lt;&gt;"SS",(VLOOKUP($D789,Customer_Demand!$D:$BF,COLUMNS($I789:BK789),0)/$I789+VLOOKUP($D789,Customer_Demand!$D:$BF,COLUMNS($I789:BK789),0)/$K789),(VLOOKUP($D789,Customer_Demand!$D:$BF,COLUMNS($I789:BK789),0)/$I789)),"")</f>
        <v/>
      </c>
    </row>
    <row r="790" spans="2:63" x14ac:dyDescent="0.2">
      <c r="B790" s="12" t="str">
        <f t="shared" si="55"/>
        <v/>
      </c>
      <c r="C790" s="45" t="str">
        <f>IF((Customer_Demand!C790)&lt;&gt;"",Customer_Demand!C790,"")</f>
        <v/>
      </c>
      <c r="D790" s="45" t="str">
        <f>IF(C790&lt;&gt;"",Customer_Demand!D790,"")</f>
        <v/>
      </c>
      <c r="E790" s="52" t="str">
        <f>IF(C790&lt;&gt;"",Customer_Demand!E790,"")</f>
        <v/>
      </c>
      <c r="F790" s="47" t="str">
        <f>IF(C790&lt;&gt;"",VLOOKUP(D790,Customer_Demand!$D$5:$F$1005,3,0),"")</f>
        <v/>
      </c>
      <c r="G790" s="48" t="str">
        <f t="shared" si="52"/>
        <v/>
      </c>
      <c r="H790" s="48" t="str">
        <f t="shared" si="53"/>
        <v/>
      </c>
      <c r="I790" s="48" t="str">
        <f>IFERROR(IF(C790&lt;&gt;"",VLOOKUP($H790,SMT_Cycle_Time_Data!$F:$Q,4,0),""),"SGR Not Defined")</f>
        <v/>
      </c>
      <c r="J790" s="48" t="str">
        <f t="shared" si="54"/>
        <v/>
      </c>
      <c r="K790" s="48" t="str">
        <f>IF(C790&lt;&gt;"",IFERROR(VLOOKUP($J790,SMT_Cycle_Time_Data!$F:$Q,4,0),"SS"),"")</f>
        <v/>
      </c>
      <c r="L790" s="49" t="str">
        <f>IFERROR(IF($K790&lt;&gt;"SS",(VLOOKUP($D790,Customer_Demand!$D:$BF,COLUMNS($I790:L790),0)/$I790+VLOOKUP($D790,Customer_Demand!$D:$BF,COLUMNS($I790:L790),0)/$K790),(VLOOKUP($D790,Customer_Demand!$D:$BF,COLUMNS($I790:L790),0)/$I790)),"")</f>
        <v/>
      </c>
      <c r="M790" s="49" t="str">
        <f>IFERROR(IF($K790&lt;&gt;"SS",(VLOOKUP($D790,Customer_Demand!$D:$BF,COLUMNS($I790:M790),0)/$I790+VLOOKUP($D790,Customer_Demand!$D:$BF,COLUMNS($I790:M790),0)/$K790),(VLOOKUP($D790,Customer_Demand!$D:$BF,COLUMNS($I790:M790),0)/$I790)),"")</f>
        <v/>
      </c>
      <c r="N790" s="49" t="str">
        <f>IFERROR(IF($K790&lt;&gt;"SS",(VLOOKUP($D790,Customer_Demand!$D:$BF,COLUMNS($I790:N790),0)/$I790+VLOOKUP($D790,Customer_Demand!$D:$BF,COLUMNS($I790:N790),0)/$K790),(VLOOKUP($D790,Customer_Demand!$D:$BF,COLUMNS($I790:N790),0)/$I790)),"")</f>
        <v/>
      </c>
      <c r="O790" s="49" t="str">
        <f>IFERROR(IF($K790&lt;&gt;"SS",(VLOOKUP($D790,Customer_Demand!$D:$BF,COLUMNS($I790:O790),0)/$I790+VLOOKUP($D790,Customer_Demand!$D:$BF,COLUMNS($I790:O790),0)/$K790),(VLOOKUP($D790,Customer_Demand!$D:$BF,COLUMNS($I790:O790),0)/$I790)),"")</f>
        <v/>
      </c>
      <c r="P790" s="49" t="str">
        <f>IFERROR(IF($K790&lt;&gt;"SS",(VLOOKUP($D790,Customer_Demand!$D:$BF,COLUMNS($I790:P790),0)/$I790+VLOOKUP($D790,Customer_Demand!$D:$BF,COLUMNS($I790:P790),0)/$K790),(VLOOKUP($D790,Customer_Demand!$D:$BF,COLUMNS($I790:P790),0)/$I790)),"")</f>
        <v/>
      </c>
      <c r="Q790" s="49" t="str">
        <f>IFERROR(IF($K790&lt;&gt;"SS",(VLOOKUP($D790,Customer_Demand!$D:$BF,COLUMNS($I790:Q790),0)/$I790+VLOOKUP($D790,Customer_Demand!$D:$BF,COLUMNS($I790:Q790),0)/$K790),(VLOOKUP($D790,Customer_Demand!$D:$BF,COLUMNS($I790:Q790),0)/$I790)),"")</f>
        <v/>
      </c>
      <c r="R790" s="49" t="str">
        <f>IFERROR(IF($K790&lt;&gt;"SS",(VLOOKUP($D790,Customer_Demand!$D:$BF,COLUMNS($I790:R790),0)/$I790+VLOOKUP($D790,Customer_Demand!$D:$BF,COLUMNS($I790:R790),0)/$K790),(VLOOKUP($D790,Customer_Demand!$D:$BF,COLUMNS($I790:R790),0)/$I790)),"")</f>
        <v/>
      </c>
      <c r="S790" s="49" t="str">
        <f>IFERROR(IF($K790&lt;&gt;"SS",(VLOOKUP($D790,Customer_Demand!$D:$BF,COLUMNS($I790:S790),0)/$I790+VLOOKUP($D790,Customer_Demand!$D:$BF,COLUMNS($I790:S790),0)/$K790),(VLOOKUP($D790,Customer_Demand!$D:$BF,COLUMNS($I790:S790),0)/$I790)),"")</f>
        <v/>
      </c>
      <c r="T790" s="49" t="str">
        <f>IFERROR(IF($K790&lt;&gt;"SS",(VLOOKUP($D790,Customer_Demand!$D:$BF,COLUMNS($I790:T790),0)/$I790+VLOOKUP($D790,Customer_Demand!$D:$BF,COLUMNS($I790:T790),0)/$K790),(VLOOKUP($D790,Customer_Demand!$D:$BF,COLUMNS($I790:T790),0)/$I790)),"")</f>
        <v/>
      </c>
      <c r="U790" s="49" t="str">
        <f>IFERROR(IF($K790&lt;&gt;"SS",(VLOOKUP($D790,Customer_Demand!$D:$BF,COLUMNS($I790:U790),0)/$I790+VLOOKUP($D790,Customer_Demand!$D:$BF,COLUMNS($I790:U790),0)/$K790),(VLOOKUP($D790,Customer_Demand!$D:$BF,COLUMNS($I790:U790),0)/$I790)),"")</f>
        <v/>
      </c>
      <c r="V790" s="49" t="str">
        <f>IFERROR(IF($K790&lt;&gt;"SS",(VLOOKUP($D790,Customer_Demand!$D:$BF,COLUMNS($I790:V790),0)/$I790+VLOOKUP($D790,Customer_Demand!$D:$BF,COLUMNS($I790:V790),0)/$K790),(VLOOKUP($D790,Customer_Demand!$D:$BF,COLUMNS($I790:V790),0)/$I790)),"")</f>
        <v/>
      </c>
      <c r="W790" s="49" t="str">
        <f>IFERROR(IF($K790&lt;&gt;"SS",(VLOOKUP($D790,Customer_Demand!$D:$BF,COLUMNS($I790:W790),0)/$I790+VLOOKUP($D790,Customer_Demand!$D:$BF,COLUMNS($I790:W790),0)/$K790),(VLOOKUP($D790,Customer_Demand!$D:$BF,COLUMNS($I790:W790),0)/$I790)),"")</f>
        <v/>
      </c>
      <c r="X790" s="49" t="str">
        <f>IFERROR(IF($K790&lt;&gt;"SS",(VLOOKUP($D790,Customer_Demand!$D:$BF,COLUMNS($I790:X790),0)/$I790+VLOOKUP($D790,Customer_Demand!$D:$BF,COLUMNS($I790:X790),0)/$K790),(VLOOKUP($D790,Customer_Demand!$D:$BF,COLUMNS($I790:X790),0)/$I790)),"")</f>
        <v/>
      </c>
      <c r="Y790" s="49" t="str">
        <f>IFERROR(IF($K790&lt;&gt;"SS",(VLOOKUP($D790,Customer_Demand!$D:$BF,COLUMNS($I790:Y790),0)/$I790+VLOOKUP($D790,Customer_Demand!$D:$BF,COLUMNS($I790:Y790),0)/$K790),(VLOOKUP($D790,Customer_Demand!$D:$BF,COLUMNS($I790:Y790),0)/$I790)),"")</f>
        <v/>
      </c>
      <c r="Z790" s="49" t="str">
        <f>IFERROR(IF($K790&lt;&gt;"SS",(VLOOKUP($D790,Customer_Demand!$D:$BF,COLUMNS($I790:Z790),0)/$I790+VLOOKUP($D790,Customer_Demand!$D:$BF,COLUMNS($I790:Z790),0)/$K790),(VLOOKUP($D790,Customer_Demand!$D:$BF,COLUMNS($I790:Z790),0)/$I790)),"")</f>
        <v/>
      </c>
      <c r="AA790" s="49" t="str">
        <f>IFERROR(IF($K790&lt;&gt;"SS",(VLOOKUP($D790,Customer_Demand!$D:$BF,COLUMNS($I790:AA790),0)/$I790+VLOOKUP($D790,Customer_Demand!$D:$BF,COLUMNS($I790:AA790),0)/$K790),(VLOOKUP($D790,Customer_Demand!$D:$BF,COLUMNS($I790:AA790),0)/$I790)),"")</f>
        <v/>
      </c>
      <c r="AB790" s="49" t="str">
        <f>IFERROR(IF($K790&lt;&gt;"SS",(VLOOKUP($D790,Customer_Demand!$D:$BF,COLUMNS($I790:AB790),0)/$I790+VLOOKUP($D790,Customer_Demand!$D:$BF,COLUMNS($I790:AB790),0)/$K790),(VLOOKUP($D790,Customer_Demand!$D:$BF,COLUMNS($I790:AB790),0)/$I790)),"")</f>
        <v/>
      </c>
      <c r="AC790" s="49" t="str">
        <f>IFERROR(IF($K790&lt;&gt;"SS",(VLOOKUP($D790,Customer_Demand!$D:$BF,COLUMNS($I790:AC790),0)/$I790+VLOOKUP($D790,Customer_Demand!$D:$BF,COLUMNS($I790:AC790),0)/$K790),(VLOOKUP($D790,Customer_Demand!$D:$BF,COLUMNS($I790:AC790),0)/$I790)),"")</f>
        <v/>
      </c>
      <c r="AD790" s="49" t="str">
        <f>IFERROR(IF($K790&lt;&gt;"SS",(VLOOKUP($D790,Customer_Demand!$D:$BF,COLUMNS($I790:AD790),0)/$I790+VLOOKUP($D790,Customer_Demand!$D:$BF,COLUMNS($I790:AD790),0)/$K790),(VLOOKUP($D790,Customer_Demand!$D:$BF,COLUMNS($I790:AD790),0)/$I790)),"")</f>
        <v/>
      </c>
      <c r="AE790" s="49" t="str">
        <f>IFERROR(IF($K790&lt;&gt;"SS",(VLOOKUP($D790,Customer_Demand!$D:$BF,COLUMNS($I790:AE790),0)/$I790+VLOOKUP($D790,Customer_Demand!$D:$BF,COLUMNS($I790:AE790),0)/$K790),(VLOOKUP($D790,Customer_Demand!$D:$BF,COLUMNS($I790:AE790),0)/$I790)),"")</f>
        <v/>
      </c>
      <c r="AF790" s="49" t="str">
        <f>IFERROR(IF($K790&lt;&gt;"SS",(VLOOKUP($D790,Customer_Demand!$D:$BF,COLUMNS($I790:AF790),0)/$I790+VLOOKUP($D790,Customer_Demand!$D:$BF,COLUMNS($I790:AF790),0)/$K790),(VLOOKUP($D790,Customer_Demand!$D:$BF,COLUMNS($I790:AF790),0)/$I790)),"")</f>
        <v/>
      </c>
      <c r="AG790" s="49" t="str">
        <f>IFERROR(IF($K790&lt;&gt;"SS",(VLOOKUP($D790,Customer_Demand!$D:$BF,COLUMNS($I790:AG790),0)/$I790+VLOOKUP($D790,Customer_Demand!$D:$BF,COLUMNS($I790:AG790),0)/$K790),(VLOOKUP($D790,Customer_Demand!$D:$BF,COLUMNS($I790:AG790),0)/$I790)),"")</f>
        <v/>
      </c>
      <c r="AH790" s="49" t="str">
        <f>IFERROR(IF($K790&lt;&gt;"SS",(VLOOKUP($D790,Customer_Demand!$D:$BF,COLUMNS($I790:AH790),0)/$I790+VLOOKUP($D790,Customer_Demand!$D:$BF,COLUMNS($I790:AH790),0)/$K790),(VLOOKUP($D790,Customer_Demand!$D:$BF,COLUMNS($I790:AH790),0)/$I790)),"")</f>
        <v/>
      </c>
      <c r="AI790" s="49" t="str">
        <f>IFERROR(IF($K790&lt;&gt;"SS",(VLOOKUP($D790,Customer_Demand!$D:$BF,COLUMNS($I790:AI790),0)/$I790+VLOOKUP($D790,Customer_Demand!$D:$BF,COLUMNS($I790:AI790),0)/$K790),(VLOOKUP($D790,Customer_Demand!$D:$BF,COLUMNS($I790:AI790),0)/$I790)),"")</f>
        <v/>
      </c>
      <c r="AJ790" s="49" t="str">
        <f>IFERROR(IF($K790&lt;&gt;"SS",(VLOOKUP($D790,Customer_Demand!$D:$BF,COLUMNS($I790:AJ790),0)/$I790+VLOOKUP($D790,Customer_Demand!$D:$BF,COLUMNS($I790:AJ790),0)/$K790),(VLOOKUP($D790,Customer_Demand!$D:$BF,COLUMNS($I790:AJ790),0)/$I790)),"")</f>
        <v/>
      </c>
      <c r="AK790" s="49" t="str">
        <f>IFERROR(IF($K790&lt;&gt;"SS",(VLOOKUP($D790,Customer_Demand!$D:$BF,COLUMNS($I790:AK790),0)/$I790+VLOOKUP($D790,Customer_Demand!$D:$BF,COLUMNS($I790:AK790),0)/$K790),(VLOOKUP($D790,Customer_Demand!$D:$BF,COLUMNS($I790:AK790),0)/$I790)),"")</f>
        <v/>
      </c>
      <c r="AL790" s="49" t="str">
        <f>IFERROR(IF($K790&lt;&gt;"SS",(VLOOKUP($D790,Customer_Demand!$D:$BF,COLUMNS($I790:AL790),0)/$I790+VLOOKUP($D790,Customer_Demand!$D:$BF,COLUMNS($I790:AL790),0)/$K790),(VLOOKUP($D790,Customer_Demand!$D:$BF,COLUMNS($I790:AL790),0)/$I790)),"")</f>
        <v/>
      </c>
      <c r="AM790" s="49" t="str">
        <f>IFERROR(IF($K790&lt;&gt;"SS",(VLOOKUP($D790,Customer_Demand!$D:$BF,COLUMNS($I790:AM790),0)/$I790+VLOOKUP($D790,Customer_Demand!$D:$BF,COLUMNS($I790:AM790),0)/$K790),(VLOOKUP($D790,Customer_Demand!$D:$BF,COLUMNS($I790:AM790),0)/$I790)),"")</f>
        <v/>
      </c>
      <c r="AN790" s="49" t="str">
        <f>IFERROR(IF($K790&lt;&gt;"SS",(VLOOKUP($D790,Customer_Demand!$D:$BF,COLUMNS($I790:AN790),0)/$I790+VLOOKUP($D790,Customer_Demand!$D:$BF,COLUMNS($I790:AN790),0)/$K790),(VLOOKUP($D790,Customer_Demand!$D:$BF,COLUMNS($I790:AN790),0)/$I790)),"")</f>
        <v/>
      </c>
      <c r="AO790" s="49" t="str">
        <f>IFERROR(IF($K790&lt;&gt;"SS",(VLOOKUP($D790,Customer_Demand!$D:$BF,COLUMNS($I790:AO790),0)/$I790+VLOOKUP($D790,Customer_Demand!$D:$BF,COLUMNS($I790:AO790),0)/$K790),(VLOOKUP($D790,Customer_Demand!$D:$BF,COLUMNS($I790:AO790),0)/$I790)),"")</f>
        <v/>
      </c>
      <c r="AP790" s="49" t="str">
        <f>IFERROR(IF($K790&lt;&gt;"SS",(VLOOKUP($D790,Customer_Demand!$D:$BF,COLUMNS($I790:AP790),0)/$I790+VLOOKUP($D790,Customer_Demand!$D:$BF,COLUMNS($I790:AP790),0)/$K790),(VLOOKUP($D790,Customer_Demand!$D:$BF,COLUMNS($I790:AP790),0)/$I790)),"")</f>
        <v/>
      </c>
      <c r="AQ790" s="49" t="str">
        <f>IFERROR(IF($K790&lt;&gt;"SS",(VLOOKUP($D790,Customer_Demand!$D:$BF,COLUMNS($I790:AQ790),0)/$I790+VLOOKUP($D790,Customer_Demand!$D:$BF,COLUMNS($I790:AQ790),0)/$K790),(VLOOKUP($D790,Customer_Demand!$D:$BF,COLUMNS($I790:AQ790),0)/$I790)),"")</f>
        <v/>
      </c>
      <c r="AR790" s="49" t="str">
        <f>IFERROR(IF($K790&lt;&gt;"SS",(VLOOKUP($D790,Customer_Demand!$D:$BF,COLUMNS($I790:AR790),0)/$I790+VLOOKUP($D790,Customer_Demand!$D:$BF,COLUMNS($I790:AR790),0)/$K790),(VLOOKUP($D790,Customer_Demand!$D:$BF,COLUMNS($I790:AR790),0)/$I790)),"")</f>
        <v/>
      </c>
      <c r="AS790" s="49" t="str">
        <f>IFERROR(IF($K790&lt;&gt;"SS",(VLOOKUP($D790,Customer_Demand!$D:$BF,COLUMNS($I790:AS790),0)/$I790+VLOOKUP($D790,Customer_Demand!$D:$BF,COLUMNS($I790:AS790),0)/$K790),(VLOOKUP($D790,Customer_Demand!$D:$BF,COLUMNS($I790:AS790),0)/$I790)),"")</f>
        <v/>
      </c>
      <c r="AT790" s="49" t="str">
        <f>IFERROR(IF($K790&lt;&gt;"SS",(VLOOKUP($D790,Customer_Demand!$D:$BF,COLUMNS($I790:AT790),0)/$I790+VLOOKUP($D790,Customer_Demand!$D:$BF,COLUMNS($I790:AT790),0)/$K790),(VLOOKUP($D790,Customer_Demand!$D:$BF,COLUMNS($I790:AT790),0)/$I790)),"")</f>
        <v/>
      </c>
      <c r="AU790" s="49" t="str">
        <f>IFERROR(IF($K790&lt;&gt;"SS",(VLOOKUP($D790,Customer_Demand!$D:$BF,COLUMNS($I790:AU790),0)/$I790+VLOOKUP($D790,Customer_Demand!$D:$BF,COLUMNS($I790:AU790),0)/$K790),(VLOOKUP($D790,Customer_Demand!$D:$BF,COLUMNS($I790:AU790),0)/$I790)),"")</f>
        <v/>
      </c>
      <c r="AV790" s="49" t="str">
        <f>IFERROR(IF($K790&lt;&gt;"SS",(VLOOKUP($D790,Customer_Demand!$D:$BF,COLUMNS($I790:AV790),0)/$I790+VLOOKUP($D790,Customer_Demand!$D:$BF,COLUMNS($I790:AV790),0)/$K790),(VLOOKUP($D790,Customer_Demand!$D:$BF,COLUMNS($I790:AV790),0)/$I790)),"")</f>
        <v/>
      </c>
      <c r="AW790" s="49" t="str">
        <f>IFERROR(IF($K790&lt;&gt;"SS",(VLOOKUP($D790,Customer_Demand!$D:$BF,COLUMNS($I790:AW790),0)/$I790+VLOOKUP($D790,Customer_Demand!$D:$BF,COLUMNS($I790:AW790),0)/$K790),(VLOOKUP($D790,Customer_Demand!$D:$BF,COLUMNS($I790:AW790),0)/$I790)),"")</f>
        <v/>
      </c>
      <c r="AX790" s="49" t="str">
        <f>IFERROR(IF($K790&lt;&gt;"SS",(VLOOKUP($D790,Customer_Demand!$D:$BF,COLUMNS($I790:AX790),0)/$I790+VLOOKUP($D790,Customer_Demand!$D:$BF,COLUMNS($I790:AX790),0)/$K790),(VLOOKUP($D790,Customer_Demand!$D:$BF,COLUMNS($I790:AX790),0)/$I790)),"")</f>
        <v/>
      </c>
      <c r="AY790" s="49" t="str">
        <f>IFERROR(IF($K790&lt;&gt;"SS",(VLOOKUP($D790,Customer_Demand!$D:$BF,COLUMNS($I790:AY790),0)/$I790+VLOOKUP($D790,Customer_Demand!$D:$BF,COLUMNS($I790:AY790),0)/$K790),(VLOOKUP($D790,Customer_Demand!$D:$BF,COLUMNS($I790:AY790),0)/$I790)),"")</f>
        <v/>
      </c>
      <c r="AZ790" s="49" t="str">
        <f>IFERROR(IF($K790&lt;&gt;"SS",(VLOOKUP($D790,Customer_Demand!$D:$BF,COLUMNS($I790:AZ790),0)/$I790+VLOOKUP($D790,Customer_Demand!$D:$BF,COLUMNS($I790:AZ790),0)/$K790),(VLOOKUP($D790,Customer_Demand!$D:$BF,COLUMNS($I790:AZ790),0)/$I790)),"")</f>
        <v/>
      </c>
      <c r="BA790" s="49" t="str">
        <f>IFERROR(IF($K790&lt;&gt;"SS",(VLOOKUP($D790,Customer_Demand!$D:$BF,COLUMNS($I790:BA790),0)/$I790+VLOOKUP($D790,Customer_Demand!$D:$BF,COLUMNS($I790:BA790),0)/$K790),(VLOOKUP($D790,Customer_Demand!$D:$BF,COLUMNS($I790:BA790),0)/$I790)),"")</f>
        <v/>
      </c>
      <c r="BB790" s="49" t="str">
        <f>IFERROR(IF($K790&lt;&gt;"SS",(VLOOKUP($D790,Customer_Demand!$D:$BF,COLUMNS($I790:BB790),0)/$I790+VLOOKUP($D790,Customer_Demand!$D:$BF,COLUMNS($I790:BB790),0)/$K790),(VLOOKUP($D790,Customer_Demand!$D:$BF,COLUMNS($I790:BB790),0)/$I790)),"")</f>
        <v/>
      </c>
      <c r="BC790" s="49" t="str">
        <f>IFERROR(IF($K790&lt;&gt;"SS",(VLOOKUP($D790,Customer_Demand!$D:$BF,COLUMNS($I790:BC790),0)/$I790+VLOOKUP($D790,Customer_Demand!$D:$BF,COLUMNS($I790:BC790),0)/$K790),(VLOOKUP($D790,Customer_Demand!$D:$BF,COLUMNS($I790:BC790),0)/$I790)),"")</f>
        <v/>
      </c>
      <c r="BD790" s="49" t="str">
        <f>IFERROR(IF($K790&lt;&gt;"SS",(VLOOKUP($D790,Customer_Demand!$D:$BF,COLUMNS($I790:BD790),0)/$I790+VLOOKUP($D790,Customer_Demand!$D:$BF,COLUMNS($I790:BD790),0)/$K790),(VLOOKUP($D790,Customer_Demand!$D:$BF,COLUMNS($I790:BD790),0)/$I790)),"")</f>
        <v/>
      </c>
      <c r="BE790" s="49" t="str">
        <f>IFERROR(IF($K790&lt;&gt;"SS",(VLOOKUP($D790,Customer_Demand!$D:$BF,COLUMNS($I790:BE790),0)/$I790+VLOOKUP($D790,Customer_Demand!$D:$BF,COLUMNS($I790:BE790),0)/$K790),(VLOOKUP($D790,Customer_Demand!$D:$BF,COLUMNS($I790:BE790),0)/$I790)),"")</f>
        <v/>
      </c>
      <c r="BF790" s="49" t="str">
        <f>IFERROR(IF($K790&lt;&gt;"SS",(VLOOKUP($D790,Customer_Demand!$D:$BF,COLUMNS($I790:BF790),0)/$I790+VLOOKUP($D790,Customer_Demand!$D:$BF,COLUMNS($I790:BF790),0)/$K790),(VLOOKUP($D790,Customer_Demand!$D:$BF,COLUMNS($I790:BF790),0)/$I790)),"")</f>
        <v/>
      </c>
      <c r="BG790" s="49" t="str">
        <f>IFERROR(IF($K790&lt;&gt;"SS",(VLOOKUP($D790,Customer_Demand!$D:$BF,COLUMNS($I790:BG790),0)/$I790+VLOOKUP($D790,Customer_Demand!$D:$BF,COLUMNS($I790:BG790),0)/$K790),(VLOOKUP($D790,Customer_Demand!$D:$BF,COLUMNS($I790:BG790),0)/$I790)),"")</f>
        <v/>
      </c>
      <c r="BH790" s="49" t="str">
        <f>IFERROR(IF($K790&lt;&gt;"SS",(VLOOKUP($D790,Customer_Demand!$D:$BF,COLUMNS($I790:BH790),0)/$I790+VLOOKUP($D790,Customer_Demand!$D:$BF,COLUMNS($I790:BH790),0)/$K790),(VLOOKUP($D790,Customer_Demand!$D:$BF,COLUMNS($I790:BH790),0)/$I790)),"")</f>
        <v/>
      </c>
      <c r="BI790" s="49" t="str">
        <f>IFERROR(IF($K790&lt;&gt;"SS",(VLOOKUP($D790,Customer_Demand!$D:$BF,COLUMNS($I790:BI790),0)/$I790+VLOOKUP($D790,Customer_Demand!$D:$BF,COLUMNS($I790:BI790),0)/$K790),(VLOOKUP($D790,Customer_Demand!$D:$BF,COLUMNS($I790:BI790),0)/$I790)),"")</f>
        <v/>
      </c>
      <c r="BJ790" s="49" t="str">
        <f>IFERROR(IF($K790&lt;&gt;"SS",(VLOOKUP($D790,Customer_Demand!$D:$BF,COLUMNS($I790:BJ790),0)/$I790+VLOOKUP($D790,Customer_Demand!$D:$BF,COLUMNS($I790:BJ790),0)/$K790),(VLOOKUP($D790,Customer_Demand!$D:$BF,COLUMNS($I790:BJ790),0)/$I790)),"")</f>
        <v/>
      </c>
      <c r="BK790" s="50" t="str">
        <f>IFERROR(IF($K790&lt;&gt;"SS",(VLOOKUP($D790,Customer_Demand!$D:$BF,COLUMNS($I790:BK790),0)/$I790+VLOOKUP($D790,Customer_Demand!$D:$BF,COLUMNS($I790:BK790),0)/$K790),(VLOOKUP($D790,Customer_Demand!$D:$BF,COLUMNS($I790:BK790),0)/$I790)),"")</f>
        <v/>
      </c>
    </row>
    <row r="791" spans="2:63" x14ac:dyDescent="0.2">
      <c r="B791" s="12" t="str">
        <f t="shared" si="55"/>
        <v/>
      </c>
      <c r="C791" s="45" t="str">
        <f>IF((Customer_Demand!C791)&lt;&gt;"",Customer_Demand!C791,"")</f>
        <v/>
      </c>
      <c r="D791" s="45" t="str">
        <f>IF(C791&lt;&gt;"",Customer_Demand!D791,"")</f>
        <v/>
      </c>
      <c r="E791" s="52" t="str">
        <f>IF(C791&lt;&gt;"",Customer_Demand!E791,"")</f>
        <v/>
      </c>
      <c r="F791" s="47" t="str">
        <f>IF(C791&lt;&gt;"",VLOOKUP(D791,Customer_Demand!$D$5:$F$1005,3,0),"")</f>
        <v/>
      </c>
      <c r="G791" s="48" t="str">
        <f t="shared" si="52"/>
        <v/>
      </c>
      <c r="H791" s="48" t="str">
        <f t="shared" si="53"/>
        <v/>
      </c>
      <c r="I791" s="48" t="str">
        <f>IFERROR(IF(C791&lt;&gt;"",VLOOKUP($H791,SMT_Cycle_Time_Data!$F:$Q,4,0),""),"SGR Not Defined")</f>
        <v/>
      </c>
      <c r="J791" s="48" t="str">
        <f t="shared" si="54"/>
        <v/>
      </c>
      <c r="K791" s="48" t="str">
        <f>IF(C791&lt;&gt;"",IFERROR(VLOOKUP($J791,SMT_Cycle_Time_Data!$F:$Q,4,0),"SS"),"")</f>
        <v/>
      </c>
      <c r="L791" s="49" t="str">
        <f>IFERROR(IF($K791&lt;&gt;"SS",(VLOOKUP($D791,Customer_Demand!$D:$BF,COLUMNS($I791:L791),0)/$I791+VLOOKUP($D791,Customer_Demand!$D:$BF,COLUMNS($I791:L791),0)/$K791),(VLOOKUP($D791,Customer_Demand!$D:$BF,COLUMNS($I791:L791),0)/$I791)),"")</f>
        <v/>
      </c>
      <c r="M791" s="49" t="str">
        <f>IFERROR(IF($K791&lt;&gt;"SS",(VLOOKUP($D791,Customer_Demand!$D:$BF,COLUMNS($I791:M791),0)/$I791+VLOOKUP($D791,Customer_Demand!$D:$BF,COLUMNS($I791:M791),0)/$K791),(VLOOKUP($D791,Customer_Demand!$D:$BF,COLUMNS($I791:M791),0)/$I791)),"")</f>
        <v/>
      </c>
      <c r="N791" s="49" t="str">
        <f>IFERROR(IF($K791&lt;&gt;"SS",(VLOOKUP($D791,Customer_Demand!$D:$BF,COLUMNS($I791:N791),0)/$I791+VLOOKUP($D791,Customer_Demand!$D:$BF,COLUMNS($I791:N791),0)/$K791),(VLOOKUP($D791,Customer_Demand!$D:$BF,COLUMNS($I791:N791),0)/$I791)),"")</f>
        <v/>
      </c>
      <c r="O791" s="49" t="str">
        <f>IFERROR(IF($K791&lt;&gt;"SS",(VLOOKUP($D791,Customer_Demand!$D:$BF,COLUMNS($I791:O791),0)/$I791+VLOOKUP($D791,Customer_Demand!$D:$BF,COLUMNS($I791:O791),0)/$K791),(VLOOKUP($D791,Customer_Demand!$D:$BF,COLUMNS($I791:O791),0)/$I791)),"")</f>
        <v/>
      </c>
      <c r="P791" s="49" t="str">
        <f>IFERROR(IF($K791&lt;&gt;"SS",(VLOOKUP($D791,Customer_Demand!$D:$BF,COLUMNS($I791:P791),0)/$I791+VLOOKUP($D791,Customer_Demand!$D:$BF,COLUMNS($I791:P791),0)/$K791),(VLOOKUP($D791,Customer_Demand!$D:$BF,COLUMNS($I791:P791),0)/$I791)),"")</f>
        <v/>
      </c>
      <c r="Q791" s="49" t="str">
        <f>IFERROR(IF($K791&lt;&gt;"SS",(VLOOKUP($D791,Customer_Demand!$D:$BF,COLUMNS($I791:Q791),0)/$I791+VLOOKUP($D791,Customer_Demand!$D:$BF,COLUMNS($I791:Q791),0)/$K791),(VLOOKUP($D791,Customer_Demand!$D:$BF,COLUMNS($I791:Q791),0)/$I791)),"")</f>
        <v/>
      </c>
      <c r="R791" s="49" t="str">
        <f>IFERROR(IF($K791&lt;&gt;"SS",(VLOOKUP($D791,Customer_Demand!$D:$BF,COLUMNS($I791:R791),0)/$I791+VLOOKUP($D791,Customer_Demand!$D:$BF,COLUMNS($I791:R791),0)/$K791),(VLOOKUP($D791,Customer_Demand!$D:$BF,COLUMNS($I791:R791),0)/$I791)),"")</f>
        <v/>
      </c>
      <c r="S791" s="49" t="str">
        <f>IFERROR(IF($K791&lt;&gt;"SS",(VLOOKUP($D791,Customer_Demand!$D:$BF,COLUMNS($I791:S791),0)/$I791+VLOOKUP($D791,Customer_Demand!$D:$BF,COLUMNS($I791:S791),0)/$K791),(VLOOKUP($D791,Customer_Demand!$D:$BF,COLUMNS($I791:S791),0)/$I791)),"")</f>
        <v/>
      </c>
      <c r="T791" s="49" t="str">
        <f>IFERROR(IF($K791&lt;&gt;"SS",(VLOOKUP($D791,Customer_Demand!$D:$BF,COLUMNS($I791:T791),0)/$I791+VLOOKUP($D791,Customer_Demand!$D:$BF,COLUMNS($I791:T791),0)/$K791),(VLOOKUP($D791,Customer_Demand!$D:$BF,COLUMNS($I791:T791),0)/$I791)),"")</f>
        <v/>
      </c>
      <c r="U791" s="49" t="str">
        <f>IFERROR(IF($K791&lt;&gt;"SS",(VLOOKUP($D791,Customer_Demand!$D:$BF,COLUMNS($I791:U791),0)/$I791+VLOOKUP($D791,Customer_Demand!$D:$BF,COLUMNS($I791:U791),0)/$K791),(VLOOKUP($D791,Customer_Demand!$D:$BF,COLUMNS($I791:U791),0)/$I791)),"")</f>
        <v/>
      </c>
      <c r="V791" s="49" t="str">
        <f>IFERROR(IF($K791&lt;&gt;"SS",(VLOOKUP($D791,Customer_Demand!$D:$BF,COLUMNS($I791:V791),0)/$I791+VLOOKUP($D791,Customer_Demand!$D:$BF,COLUMNS($I791:V791),0)/$K791),(VLOOKUP($D791,Customer_Demand!$D:$BF,COLUMNS($I791:V791),0)/$I791)),"")</f>
        <v/>
      </c>
      <c r="W791" s="49" t="str">
        <f>IFERROR(IF($K791&lt;&gt;"SS",(VLOOKUP($D791,Customer_Demand!$D:$BF,COLUMNS($I791:W791),0)/$I791+VLOOKUP($D791,Customer_Demand!$D:$BF,COLUMNS($I791:W791),0)/$K791),(VLOOKUP($D791,Customer_Demand!$D:$BF,COLUMNS($I791:W791),0)/$I791)),"")</f>
        <v/>
      </c>
      <c r="X791" s="49" t="str">
        <f>IFERROR(IF($K791&lt;&gt;"SS",(VLOOKUP($D791,Customer_Demand!$D:$BF,COLUMNS($I791:X791),0)/$I791+VLOOKUP($D791,Customer_Demand!$D:$BF,COLUMNS($I791:X791),0)/$K791),(VLOOKUP($D791,Customer_Demand!$D:$BF,COLUMNS($I791:X791),0)/$I791)),"")</f>
        <v/>
      </c>
      <c r="Y791" s="49" t="str">
        <f>IFERROR(IF($K791&lt;&gt;"SS",(VLOOKUP($D791,Customer_Demand!$D:$BF,COLUMNS($I791:Y791),0)/$I791+VLOOKUP($D791,Customer_Demand!$D:$BF,COLUMNS($I791:Y791),0)/$K791),(VLOOKUP($D791,Customer_Demand!$D:$BF,COLUMNS($I791:Y791),0)/$I791)),"")</f>
        <v/>
      </c>
      <c r="Z791" s="49" t="str">
        <f>IFERROR(IF($K791&lt;&gt;"SS",(VLOOKUP($D791,Customer_Demand!$D:$BF,COLUMNS($I791:Z791),0)/$I791+VLOOKUP($D791,Customer_Demand!$D:$BF,COLUMNS($I791:Z791),0)/$K791),(VLOOKUP($D791,Customer_Demand!$D:$BF,COLUMNS($I791:Z791),0)/$I791)),"")</f>
        <v/>
      </c>
      <c r="AA791" s="49" t="str">
        <f>IFERROR(IF($K791&lt;&gt;"SS",(VLOOKUP($D791,Customer_Demand!$D:$BF,COLUMNS($I791:AA791),0)/$I791+VLOOKUP($D791,Customer_Demand!$D:$BF,COLUMNS($I791:AA791),0)/$K791),(VLOOKUP($D791,Customer_Demand!$D:$BF,COLUMNS($I791:AA791),0)/$I791)),"")</f>
        <v/>
      </c>
      <c r="AB791" s="49" t="str">
        <f>IFERROR(IF($K791&lt;&gt;"SS",(VLOOKUP($D791,Customer_Demand!$D:$BF,COLUMNS($I791:AB791),0)/$I791+VLOOKUP($D791,Customer_Demand!$D:$BF,COLUMNS($I791:AB791),0)/$K791),(VLOOKUP($D791,Customer_Demand!$D:$BF,COLUMNS($I791:AB791),0)/$I791)),"")</f>
        <v/>
      </c>
      <c r="AC791" s="49" t="str">
        <f>IFERROR(IF($K791&lt;&gt;"SS",(VLOOKUP($D791,Customer_Demand!$D:$BF,COLUMNS($I791:AC791),0)/$I791+VLOOKUP($D791,Customer_Demand!$D:$BF,COLUMNS($I791:AC791),0)/$K791),(VLOOKUP($D791,Customer_Demand!$D:$BF,COLUMNS($I791:AC791),0)/$I791)),"")</f>
        <v/>
      </c>
      <c r="AD791" s="49" t="str">
        <f>IFERROR(IF($K791&lt;&gt;"SS",(VLOOKUP($D791,Customer_Demand!$D:$BF,COLUMNS($I791:AD791),0)/$I791+VLOOKUP($D791,Customer_Demand!$D:$BF,COLUMNS($I791:AD791),0)/$K791),(VLOOKUP($D791,Customer_Demand!$D:$BF,COLUMNS($I791:AD791),0)/$I791)),"")</f>
        <v/>
      </c>
      <c r="AE791" s="49" t="str">
        <f>IFERROR(IF($K791&lt;&gt;"SS",(VLOOKUP($D791,Customer_Demand!$D:$BF,COLUMNS($I791:AE791),0)/$I791+VLOOKUP($D791,Customer_Demand!$D:$BF,COLUMNS($I791:AE791),0)/$K791),(VLOOKUP($D791,Customer_Demand!$D:$BF,COLUMNS($I791:AE791),0)/$I791)),"")</f>
        <v/>
      </c>
      <c r="AF791" s="49" t="str">
        <f>IFERROR(IF($K791&lt;&gt;"SS",(VLOOKUP($D791,Customer_Demand!$D:$BF,COLUMNS($I791:AF791),0)/$I791+VLOOKUP($D791,Customer_Demand!$D:$BF,COLUMNS($I791:AF791),0)/$K791),(VLOOKUP($D791,Customer_Demand!$D:$BF,COLUMNS($I791:AF791),0)/$I791)),"")</f>
        <v/>
      </c>
      <c r="AG791" s="49" t="str">
        <f>IFERROR(IF($K791&lt;&gt;"SS",(VLOOKUP($D791,Customer_Demand!$D:$BF,COLUMNS($I791:AG791),0)/$I791+VLOOKUP($D791,Customer_Demand!$D:$BF,COLUMNS($I791:AG791),0)/$K791),(VLOOKUP($D791,Customer_Demand!$D:$BF,COLUMNS($I791:AG791),0)/$I791)),"")</f>
        <v/>
      </c>
      <c r="AH791" s="49" t="str">
        <f>IFERROR(IF($K791&lt;&gt;"SS",(VLOOKUP($D791,Customer_Demand!$D:$BF,COLUMNS($I791:AH791),0)/$I791+VLOOKUP($D791,Customer_Demand!$D:$BF,COLUMNS($I791:AH791),0)/$K791),(VLOOKUP($D791,Customer_Demand!$D:$BF,COLUMNS($I791:AH791),0)/$I791)),"")</f>
        <v/>
      </c>
      <c r="AI791" s="49" t="str">
        <f>IFERROR(IF($K791&lt;&gt;"SS",(VLOOKUP($D791,Customer_Demand!$D:$BF,COLUMNS($I791:AI791),0)/$I791+VLOOKUP($D791,Customer_Demand!$D:$BF,COLUMNS($I791:AI791),0)/$K791),(VLOOKUP($D791,Customer_Demand!$D:$BF,COLUMNS($I791:AI791),0)/$I791)),"")</f>
        <v/>
      </c>
      <c r="AJ791" s="49" t="str">
        <f>IFERROR(IF($K791&lt;&gt;"SS",(VLOOKUP($D791,Customer_Demand!$D:$BF,COLUMNS($I791:AJ791),0)/$I791+VLOOKUP($D791,Customer_Demand!$D:$BF,COLUMNS($I791:AJ791),0)/$K791),(VLOOKUP($D791,Customer_Demand!$D:$BF,COLUMNS($I791:AJ791),0)/$I791)),"")</f>
        <v/>
      </c>
      <c r="AK791" s="49" t="str">
        <f>IFERROR(IF($K791&lt;&gt;"SS",(VLOOKUP($D791,Customer_Demand!$D:$BF,COLUMNS($I791:AK791),0)/$I791+VLOOKUP($D791,Customer_Demand!$D:$BF,COLUMNS($I791:AK791),0)/$K791),(VLOOKUP($D791,Customer_Demand!$D:$BF,COLUMNS($I791:AK791),0)/$I791)),"")</f>
        <v/>
      </c>
      <c r="AL791" s="49" t="str">
        <f>IFERROR(IF($K791&lt;&gt;"SS",(VLOOKUP($D791,Customer_Demand!$D:$BF,COLUMNS($I791:AL791),0)/$I791+VLOOKUP($D791,Customer_Demand!$D:$BF,COLUMNS($I791:AL791),0)/$K791),(VLOOKUP($D791,Customer_Demand!$D:$BF,COLUMNS($I791:AL791),0)/$I791)),"")</f>
        <v/>
      </c>
      <c r="AM791" s="49" t="str">
        <f>IFERROR(IF($K791&lt;&gt;"SS",(VLOOKUP($D791,Customer_Demand!$D:$BF,COLUMNS($I791:AM791),0)/$I791+VLOOKUP($D791,Customer_Demand!$D:$BF,COLUMNS($I791:AM791),0)/$K791),(VLOOKUP($D791,Customer_Demand!$D:$BF,COLUMNS($I791:AM791),0)/$I791)),"")</f>
        <v/>
      </c>
      <c r="AN791" s="49" t="str">
        <f>IFERROR(IF($K791&lt;&gt;"SS",(VLOOKUP($D791,Customer_Demand!$D:$BF,COLUMNS($I791:AN791),0)/$I791+VLOOKUP($D791,Customer_Demand!$D:$BF,COLUMNS($I791:AN791),0)/$K791),(VLOOKUP($D791,Customer_Demand!$D:$BF,COLUMNS($I791:AN791),0)/$I791)),"")</f>
        <v/>
      </c>
      <c r="AO791" s="49" t="str">
        <f>IFERROR(IF($K791&lt;&gt;"SS",(VLOOKUP($D791,Customer_Demand!$D:$BF,COLUMNS($I791:AO791),0)/$I791+VLOOKUP($D791,Customer_Demand!$D:$BF,COLUMNS($I791:AO791),0)/$K791),(VLOOKUP($D791,Customer_Demand!$D:$BF,COLUMNS($I791:AO791),0)/$I791)),"")</f>
        <v/>
      </c>
      <c r="AP791" s="49" t="str">
        <f>IFERROR(IF($K791&lt;&gt;"SS",(VLOOKUP($D791,Customer_Demand!$D:$BF,COLUMNS($I791:AP791),0)/$I791+VLOOKUP($D791,Customer_Demand!$D:$BF,COLUMNS($I791:AP791),0)/$K791),(VLOOKUP($D791,Customer_Demand!$D:$BF,COLUMNS($I791:AP791),0)/$I791)),"")</f>
        <v/>
      </c>
      <c r="AQ791" s="49" t="str">
        <f>IFERROR(IF($K791&lt;&gt;"SS",(VLOOKUP($D791,Customer_Demand!$D:$BF,COLUMNS($I791:AQ791),0)/$I791+VLOOKUP($D791,Customer_Demand!$D:$BF,COLUMNS($I791:AQ791),0)/$K791),(VLOOKUP($D791,Customer_Demand!$D:$BF,COLUMNS($I791:AQ791),0)/$I791)),"")</f>
        <v/>
      </c>
      <c r="AR791" s="49" t="str">
        <f>IFERROR(IF($K791&lt;&gt;"SS",(VLOOKUP($D791,Customer_Demand!$D:$BF,COLUMNS($I791:AR791),0)/$I791+VLOOKUP($D791,Customer_Demand!$D:$BF,COLUMNS($I791:AR791),0)/$K791),(VLOOKUP($D791,Customer_Demand!$D:$BF,COLUMNS($I791:AR791),0)/$I791)),"")</f>
        <v/>
      </c>
      <c r="AS791" s="49" t="str">
        <f>IFERROR(IF($K791&lt;&gt;"SS",(VLOOKUP($D791,Customer_Demand!$D:$BF,COLUMNS($I791:AS791),0)/$I791+VLOOKUP($D791,Customer_Demand!$D:$BF,COLUMNS($I791:AS791),0)/$K791),(VLOOKUP($D791,Customer_Demand!$D:$BF,COLUMNS($I791:AS791),0)/$I791)),"")</f>
        <v/>
      </c>
      <c r="AT791" s="49" t="str">
        <f>IFERROR(IF($K791&lt;&gt;"SS",(VLOOKUP($D791,Customer_Demand!$D:$BF,COLUMNS($I791:AT791),0)/$I791+VLOOKUP($D791,Customer_Demand!$D:$BF,COLUMNS($I791:AT791),0)/$K791),(VLOOKUP($D791,Customer_Demand!$D:$BF,COLUMNS($I791:AT791),0)/$I791)),"")</f>
        <v/>
      </c>
      <c r="AU791" s="49" t="str">
        <f>IFERROR(IF($K791&lt;&gt;"SS",(VLOOKUP($D791,Customer_Demand!$D:$BF,COLUMNS($I791:AU791),0)/$I791+VLOOKUP($D791,Customer_Demand!$D:$BF,COLUMNS($I791:AU791),0)/$K791),(VLOOKUP($D791,Customer_Demand!$D:$BF,COLUMNS($I791:AU791),0)/$I791)),"")</f>
        <v/>
      </c>
      <c r="AV791" s="49" t="str">
        <f>IFERROR(IF($K791&lt;&gt;"SS",(VLOOKUP($D791,Customer_Demand!$D:$BF,COLUMNS($I791:AV791),0)/$I791+VLOOKUP($D791,Customer_Demand!$D:$BF,COLUMNS($I791:AV791),0)/$K791),(VLOOKUP($D791,Customer_Demand!$D:$BF,COLUMNS($I791:AV791),0)/$I791)),"")</f>
        <v/>
      </c>
      <c r="AW791" s="49" t="str">
        <f>IFERROR(IF($K791&lt;&gt;"SS",(VLOOKUP($D791,Customer_Demand!$D:$BF,COLUMNS($I791:AW791),0)/$I791+VLOOKUP($D791,Customer_Demand!$D:$BF,COLUMNS($I791:AW791),0)/$K791),(VLOOKUP($D791,Customer_Demand!$D:$BF,COLUMNS($I791:AW791),0)/$I791)),"")</f>
        <v/>
      </c>
      <c r="AX791" s="49" t="str">
        <f>IFERROR(IF($K791&lt;&gt;"SS",(VLOOKUP($D791,Customer_Demand!$D:$BF,COLUMNS($I791:AX791),0)/$I791+VLOOKUP($D791,Customer_Demand!$D:$BF,COLUMNS($I791:AX791),0)/$K791),(VLOOKUP($D791,Customer_Demand!$D:$BF,COLUMNS($I791:AX791),0)/$I791)),"")</f>
        <v/>
      </c>
      <c r="AY791" s="49" t="str">
        <f>IFERROR(IF($K791&lt;&gt;"SS",(VLOOKUP($D791,Customer_Demand!$D:$BF,COLUMNS($I791:AY791),0)/$I791+VLOOKUP($D791,Customer_Demand!$D:$BF,COLUMNS($I791:AY791),0)/$K791),(VLOOKUP($D791,Customer_Demand!$D:$BF,COLUMNS($I791:AY791),0)/$I791)),"")</f>
        <v/>
      </c>
      <c r="AZ791" s="49" t="str">
        <f>IFERROR(IF($K791&lt;&gt;"SS",(VLOOKUP($D791,Customer_Demand!$D:$BF,COLUMNS($I791:AZ791),0)/$I791+VLOOKUP($D791,Customer_Demand!$D:$BF,COLUMNS($I791:AZ791),0)/$K791),(VLOOKUP($D791,Customer_Demand!$D:$BF,COLUMNS($I791:AZ791),0)/$I791)),"")</f>
        <v/>
      </c>
      <c r="BA791" s="49" t="str">
        <f>IFERROR(IF($K791&lt;&gt;"SS",(VLOOKUP($D791,Customer_Demand!$D:$BF,COLUMNS($I791:BA791),0)/$I791+VLOOKUP($D791,Customer_Demand!$D:$BF,COLUMNS($I791:BA791),0)/$K791),(VLOOKUP($D791,Customer_Demand!$D:$BF,COLUMNS($I791:BA791),0)/$I791)),"")</f>
        <v/>
      </c>
      <c r="BB791" s="49" t="str">
        <f>IFERROR(IF($K791&lt;&gt;"SS",(VLOOKUP($D791,Customer_Demand!$D:$BF,COLUMNS($I791:BB791),0)/$I791+VLOOKUP($D791,Customer_Demand!$D:$BF,COLUMNS($I791:BB791),0)/$K791),(VLOOKUP($D791,Customer_Demand!$D:$BF,COLUMNS($I791:BB791),0)/$I791)),"")</f>
        <v/>
      </c>
      <c r="BC791" s="49" t="str">
        <f>IFERROR(IF($K791&lt;&gt;"SS",(VLOOKUP($D791,Customer_Demand!$D:$BF,COLUMNS($I791:BC791),0)/$I791+VLOOKUP($D791,Customer_Demand!$D:$BF,COLUMNS($I791:BC791),0)/$K791),(VLOOKUP($D791,Customer_Demand!$D:$BF,COLUMNS($I791:BC791),0)/$I791)),"")</f>
        <v/>
      </c>
      <c r="BD791" s="49" t="str">
        <f>IFERROR(IF($K791&lt;&gt;"SS",(VLOOKUP($D791,Customer_Demand!$D:$BF,COLUMNS($I791:BD791),0)/$I791+VLOOKUP($D791,Customer_Demand!$D:$BF,COLUMNS($I791:BD791),0)/$K791),(VLOOKUP($D791,Customer_Demand!$D:$BF,COLUMNS($I791:BD791),0)/$I791)),"")</f>
        <v/>
      </c>
      <c r="BE791" s="49" t="str">
        <f>IFERROR(IF($K791&lt;&gt;"SS",(VLOOKUP($D791,Customer_Demand!$D:$BF,COLUMNS($I791:BE791),0)/$I791+VLOOKUP($D791,Customer_Demand!$D:$BF,COLUMNS($I791:BE791),0)/$K791),(VLOOKUP($D791,Customer_Demand!$D:$BF,COLUMNS($I791:BE791),0)/$I791)),"")</f>
        <v/>
      </c>
      <c r="BF791" s="49" t="str">
        <f>IFERROR(IF($K791&lt;&gt;"SS",(VLOOKUP($D791,Customer_Demand!$D:$BF,COLUMNS($I791:BF791),0)/$I791+VLOOKUP($D791,Customer_Demand!$D:$BF,COLUMNS($I791:BF791),0)/$K791),(VLOOKUP($D791,Customer_Demand!$D:$BF,COLUMNS($I791:BF791),0)/$I791)),"")</f>
        <v/>
      </c>
      <c r="BG791" s="49" t="str">
        <f>IFERROR(IF($K791&lt;&gt;"SS",(VLOOKUP($D791,Customer_Demand!$D:$BF,COLUMNS($I791:BG791),0)/$I791+VLOOKUP($D791,Customer_Demand!$D:$BF,COLUMNS($I791:BG791),0)/$K791),(VLOOKUP($D791,Customer_Demand!$D:$BF,COLUMNS($I791:BG791),0)/$I791)),"")</f>
        <v/>
      </c>
      <c r="BH791" s="49" t="str">
        <f>IFERROR(IF($K791&lt;&gt;"SS",(VLOOKUP($D791,Customer_Demand!$D:$BF,COLUMNS($I791:BH791),0)/$I791+VLOOKUP($D791,Customer_Demand!$D:$BF,COLUMNS($I791:BH791),0)/$K791),(VLOOKUP($D791,Customer_Demand!$D:$BF,COLUMNS($I791:BH791),0)/$I791)),"")</f>
        <v/>
      </c>
      <c r="BI791" s="49" t="str">
        <f>IFERROR(IF($K791&lt;&gt;"SS",(VLOOKUP($D791,Customer_Demand!$D:$BF,COLUMNS($I791:BI791),0)/$I791+VLOOKUP($D791,Customer_Demand!$D:$BF,COLUMNS($I791:BI791),0)/$K791),(VLOOKUP($D791,Customer_Demand!$D:$BF,COLUMNS($I791:BI791),0)/$I791)),"")</f>
        <v/>
      </c>
      <c r="BJ791" s="49" t="str">
        <f>IFERROR(IF($K791&lt;&gt;"SS",(VLOOKUP($D791,Customer_Demand!$D:$BF,COLUMNS($I791:BJ791),0)/$I791+VLOOKUP($D791,Customer_Demand!$D:$BF,COLUMNS($I791:BJ791),0)/$K791),(VLOOKUP($D791,Customer_Demand!$D:$BF,COLUMNS($I791:BJ791),0)/$I791)),"")</f>
        <v/>
      </c>
      <c r="BK791" s="50" t="str">
        <f>IFERROR(IF($K791&lt;&gt;"SS",(VLOOKUP($D791,Customer_Demand!$D:$BF,COLUMNS($I791:BK791),0)/$I791+VLOOKUP($D791,Customer_Demand!$D:$BF,COLUMNS($I791:BK791),0)/$K791),(VLOOKUP($D791,Customer_Demand!$D:$BF,COLUMNS($I791:BK791),0)/$I791)),"")</f>
        <v/>
      </c>
    </row>
    <row r="792" spans="2:63" x14ac:dyDescent="0.2">
      <c r="B792" s="12" t="str">
        <f t="shared" si="55"/>
        <v/>
      </c>
      <c r="C792" s="45" t="str">
        <f>IF((Customer_Demand!C792)&lt;&gt;"",Customer_Demand!C792,"")</f>
        <v/>
      </c>
      <c r="D792" s="45" t="str">
        <f>IF(C792&lt;&gt;"",Customer_Demand!D792,"")</f>
        <v/>
      </c>
      <c r="E792" s="52" t="str">
        <f>IF(C792&lt;&gt;"",Customer_Demand!E792,"")</f>
        <v/>
      </c>
      <c r="F792" s="47" t="str">
        <f>IF(C792&lt;&gt;"",VLOOKUP(D792,Customer_Demand!$D$5:$F$1005,3,0),"")</f>
        <v/>
      </c>
      <c r="G792" s="48" t="str">
        <f t="shared" si="52"/>
        <v/>
      </c>
      <c r="H792" s="48" t="str">
        <f t="shared" si="53"/>
        <v/>
      </c>
      <c r="I792" s="48" t="str">
        <f>IFERROR(IF(C792&lt;&gt;"",VLOOKUP($H792,SMT_Cycle_Time_Data!$F:$Q,4,0),""),"SGR Not Defined")</f>
        <v/>
      </c>
      <c r="J792" s="48" t="str">
        <f t="shared" si="54"/>
        <v/>
      </c>
      <c r="K792" s="48" t="str">
        <f>IF(C792&lt;&gt;"",IFERROR(VLOOKUP($J792,SMT_Cycle_Time_Data!$F:$Q,4,0),"SS"),"")</f>
        <v/>
      </c>
      <c r="L792" s="49" t="str">
        <f>IFERROR(IF($K792&lt;&gt;"SS",(VLOOKUP($D792,Customer_Demand!$D:$BF,COLUMNS($I792:L792),0)/$I792+VLOOKUP($D792,Customer_Demand!$D:$BF,COLUMNS($I792:L792),0)/$K792),(VLOOKUP($D792,Customer_Demand!$D:$BF,COLUMNS($I792:L792),0)/$I792)),"")</f>
        <v/>
      </c>
      <c r="M792" s="49" t="str">
        <f>IFERROR(IF($K792&lt;&gt;"SS",(VLOOKUP($D792,Customer_Demand!$D:$BF,COLUMNS($I792:M792),0)/$I792+VLOOKUP($D792,Customer_Demand!$D:$BF,COLUMNS($I792:M792),0)/$K792),(VLOOKUP($D792,Customer_Demand!$D:$BF,COLUMNS($I792:M792),0)/$I792)),"")</f>
        <v/>
      </c>
      <c r="N792" s="49" t="str">
        <f>IFERROR(IF($K792&lt;&gt;"SS",(VLOOKUP($D792,Customer_Demand!$D:$BF,COLUMNS($I792:N792),0)/$I792+VLOOKUP($D792,Customer_Demand!$D:$BF,COLUMNS($I792:N792),0)/$K792),(VLOOKUP($D792,Customer_Demand!$D:$BF,COLUMNS($I792:N792),0)/$I792)),"")</f>
        <v/>
      </c>
      <c r="O792" s="49" t="str">
        <f>IFERROR(IF($K792&lt;&gt;"SS",(VLOOKUP($D792,Customer_Demand!$D:$BF,COLUMNS($I792:O792),0)/$I792+VLOOKUP($D792,Customer_Demand!$D:$BF,COLUMNS($I792:O792),0)/$K792),(VLOOKUP($D792,Customer_Demand!$D:$BF,COLUMNS($I792:O792),0)/$I792)),"")</f>
        <v/>
      </c>
      <c r="P792" s="49" t="str">
        <f>IFERROR(IF($K792&lt;&gt;"SS",(VLOOKUP($D792,Customer_Demand!$D:$BF,COLUMNS($I792:P792),0)/$I792+VLOOKUP($D792,Customer_Demand!$D:$BF,COLUMNS($I792:P792),0)/$K792),(VLOOKUP($D792,Customer_Demand!$D:$BF,COLUMNS($I792:P792),0)/$I792)),"")</f>
        <v/>
      </c>
      <c r="Q792" s="49" t="str">
        <f>IFERROR(IF($K792&lt;&gt;"SS",(VLOOKUP($D792,Customer_Demand!$D:$BF,COLUMNS($I792:Q792),0)/$I792+VLOOKUP($D792,Customer_Demand!$D:$BF,COLUMNS($I792:Q792),0)/$K792),(VLOOKUP($D792,Customer_Demand!$D:$BF,COLUMNS($I792:Q792),0)/$I792)),"")</f>
        <v/>
      </c>
      <c r="R792" s="49" t="str">
        <f>IFERROR(IF($K792&lt;&gt;"SS",(VLOOKUP($D792,Customer_Demand!$D:$BF,COLUMNS($I792:R792),0)/$I792+VLOOKUP($D792,Customer_Demand!$D:$BF,COLUMNS($I792:R792),0)/$K792),(VLOOKUP($D792,Customer_Demand!$D:$BF,COLUMNS($I792:R792),0)/$I792)),"")</f>
        <v/>
      </c>
      <c r="S792" s="49" t="str">
        <f>IFERROR(IF($K792&lt;&gt;"SS",(VLOOKUP($D792,Customer_Demand!$D:$BF,COLUMNS($I792:S792),0)/$I792+VLOOKUP($D792,Customer_Demand!$D:$BF,COLUMNS($I792:S792),0)/$K792),(VLOOKUP($D792,Customer_Demand!$D:$BF,COLUMNS($I792:S792),0)/$I792)),"")</f>
        <v/>
      </c>
      <c r="T792" s="49" t="str">
        <f>IFERROR(IF($K792&lt;&gt;"SS",(VLOOKUP($D792,Customer_Demand!$D:$BF,COLUMNS($I792:T792),0)/$I792+VLOOKUP($D792,Customer_Demand!$D:$BF,COLUMNS($I792:T792),0)/$K792),(VLOOKUP($D792,Customer_Demand!$D:$BF,COLUMNS($I792:T792),0)/$I792)),"")</f>
        <v/>
      </c>
      <c r="U792" s="49" t="str">
        <f>IFERROR(IF($K792&lt;&gt;"SS",(VLOOKUP($D792,Customer_Demand!$D:$BF,COLUMNS($I792:U792),0)/$I792+VLOOKUP($D792,Customer_Demand!$D:$BF,COLUMNS($I792:U792),0)/$K792),(VLOOKUP($D792,Customer_Demand!$D:$BF,COLUMNS($I792:U792),0)/$I792)),"")</f>
        <v/>
      </c>
      <c r="V792" s="49" t="str">
        <f>IFERROR(IF($K792&lt;&gt;"SS",(VLOOKUP($D792,Customer_Demand!$D:$BF,COLUMNS($I792:V792),0)/$I792+VLOOKUP($D792,Customer_Demand!$D:$BF,COLUMNS($I792:V792),0)/$K792),(VLOOKUP($D792,Customer_Demand!$D:$BF,COLUMNS($I792:V792),0)/$I792)),"")</f>
        <v/>
      </c>
      <c r="W792" s="49" t="str">
        <f>IFERROR(IF($K792&lt;&gt;"SS",(VLOOKUP($D792,Customer_Demand!$D:$BF,COLUMNS($I792:W792),0)/$I792+VLOOKUP($D792,Customer_Demand!$D:$BF,COLUMNS($I792:W792),0)/$K792),(VLOOKUP($D792,Customer_Demand!$D:$BF,COLUMNS($I792:W792),0)/$I792)),"")</f>
        <v/>
      </c>
      <c r="X792" s="49" t="str">
        <f>IFERROR(IF($K792&lt;&gt;"SS",(VLOOKUP($D792,Customer_Demand!$D:$BF,COLUMNS($I792:X792),0)/$I792+VLOOKUP($D792,Customer_Demand!$D:$BF,COLUMNS($I792:X792),0)/$K792),(VLOOKUP($D792,Customer_Demand!$D:$BF,COLUMNS($I792:X792),0)/$I792)),"")</f>
        <v/>
      </c>
      <c r="Y792" s="49" t="str">
        <f>IFERROR(IF($K792&lt;&gt;"SS",(VLOOKUP($D792,Customer_Demand!$D:$BF,COLUMNS($I792:Y792),0)/$I792+VLOOKUP($D792,Customer_Demand!$D:$BF,COLUMNS($I792:Y792),0)/$K792),(VLOOKUP($D792,Customer_Demand!$D:$BF,COLUMNS($I792:Y792),0)/$I792)),"")</f>
        <v/>
      </c>
      <c r="Z792" s="49" t="str">
        <f>IFERROR(IF($K792&lt;&gt;"SS",(VLOOKUP($D792,Customer_Demand!$D:$BF,COLUMNS($I792:Z792),0)/$I792+VLOOKUP($D792,Customer_Demand!$D:$BF,COLUMNS($I792:Z792),0)/$K792),(VLOOKUP($D792,Customer_Demand!$D:$BF,COLUMNS($I792:Z792),0)/$I792)),"")</f>
        <v/>
      </c>
      <c r="AA792" s="49" t="str">
        <f>IFERROR(IF($K792&lt;&gt;"SS",(VLOOKUP($D792,Customer_Demand!$D:$BF,COLUMNS($I792:AA792),0)/$I792+VLOOKUP($D792,Customer_Demand!$D:$BF,COLUMNS($I792:AA792),0)/$K792),(VLOOKUP($D792,Customer_Demand!$D:$BF,COLUMNS($I792:AA792),0)/$I792)),"")</f>
        <v/>
      </c>
      <c r="AB792" s="49" t="str">
        <f>IFERROR(IF($K792&lt;&gt;"SS",(VLOOKUP($D792,Customer_Demand!$D:$BF,COLUMNS($I792:AB792),0)/$I792+VLOOKUP($D792,Customer_Demand!$D:$BF,COLUMNS($I792:AB792),0)/$K792),(VLOOKUP($D792,Customer_Demand!$D:$BF,COLUMNS($I792:AB792),0)/$I792)),"")</f>
        <v/>
      </c>
      <c r="AC792" s="49" t="str">
        <f>IFERROR(IF($K792&lt;&gt;"SS",(VLOOKUP($D792,Customer_Demand!$D:$BF,COLUMNS($I792:AC792),0)/$I792+VLOOKUP($D792,Customer_Demand!$D:$BF,COLUMNS($I792:AC792),0)/$K792),(VLOOKUP($D792,Customer_Demand!$D:$BF,COLUMNS($I792:AC792),0)/$I792)),"")</f>
        <v/>
      </c>
      <c r="AD792" s="49" t="str">
        <f>IFERROR(IF($K792&lt;&gt;"SS",(VLOOKUP($D792,Customer_Demand!$D:$BF,COLUMNS($I792:AD792),0)/$I792+VLOOKUP($D792,Customer_Demand!$D:$BF,COLUMNS($I792:AD792),0)/$K792),(VLOOKUP($D792,Customer_Demand!$D:$BF,COLUMNS($I792:AD792),0)/$I792)),"")</f>
        <v/>
      </c>
      <c r="AE792" s="49" t="str">
        <f>IFERROR(IF($K792&lt;&gt;"SS",(VLOOKUP($D792,Customer_Demand!$D:$BF,COLUMNS($I792:AE792),0)/$I792+VLOOKUP($D792,Customer_Demand!$D:$BF,COLUMNS($I792:AE792),0)/$K792),(VLOOKUP($D792,Customer_Demand!$D:$BF,COLUMNS($I792:AE792),0)/$I792)),"")</f>
        <v/>
      </c>
      <c r="AF792" s="49" t="str">
        <f>IFERROR(IF($K792&lt;&gt;"SS",(VLOOKUP($D792,Customer_Demand!$D:$BF,COLUMNS($I792:AF792),0)/$I792+VLOOKUP($D792,Customer_Demand!$D:$BF,COLUMNS($I792:AF792),0)/$K792),(VLOOKUP($D792,Customer_Demand!$D:$BF,COLUMNS($I792:AF792),0)/$I792)),"")</f>
        <v/>
      </c>
      <c r="AG792" s="49" t="str">
        <f>IFERROR(IF($K792&lt;&gt;"SS",(VLOOKUP($D792,Customer_Demand!$D:$BF,COLUMNS($I792:AG792),0)/$I792+VLOOKUP($D792,Customer_Demand!$D:$BF,COLUMNS($I792:AG792),0)/$K792),(VLOOKUP($D792,Customer_Demand!$D:$BF,COLUMNS($I792:AG792),0)/$I792)),"")</f>
        <v/>
      </c>
      <c r="AH792" s="49" t="str">
        <f>IFERROR(IF($K792&lt;&gt;"SS",(VLOOKUP($D792,Customer_Demand!$D:$BF,COLUMNS($I792:AH792),0)/$I792+VLOOKUP($D792,Customer_Demand!$D:$BF,COLUMNS($I792:AH792),0)/$K792),(VLOOKUP($D792,Customer_Demand!$D:$BF,COLUMNS($I792:AH792),0)/$I792)),"")</f>
        <v/>
      </c>
      <c r="AI792" s="49" t="str">
        <f>IFERROR(IF($K792&lt;&gt;"SS",(VLOOKUP($D792,Customer_Demand!$D:$BF,COLUMNS($I792:AI792),0)/$I792+VLOOKUP($D792,Customer_Demand!$D:$BF,COLUMNS($I792:AI792),0)/$K792),(VLOOKUP($D792,Customer_Demand!$D:$BF,COLUMNS($I792:AI792),0)/$I792)),"")</f>
        <v/>
      </c>
      <c r="AJ792" s="49" t="str">
        <f>IFERROR(IF($K792&lt;&gt;"SS",(VLOOKUP($D792,Customer_Demand!$D:$BF,COLUMNS($I792:AJ792),0)/$I792+VLOOKUP($D792,Customer_Demand!$D:$BF,COLUMNS($I792:AJ792),0)/$K792),(VLOOKUP($D792,Customer_Demand!$D:$BF,COLUMNS($I792:AJ792),0)/$I792)),"")</f>
        <v/>
      </c>
      <c r="AK792" s="49" t="str">
        <f>IFERROR(IF($K792&lt;&gt;"SS",(VLOOKUP($D792,Customer_Demand!$D:$BF,COLUMNS($I792:AK792),0)/$I792+VLOOKUP($D792,Customer_Demand!$D:$BF,COLUMNS($I792:AK792),0)/$K792),(VLOOKUP($D792,Customer_Demand!$D:$BF,COLUMNS($I792:AK792),0)/$I792)),"")</f>
        <v/>
      </c>
      <c r="AL792" s="49" t="str">
        <f>IFERROR(IF($K792&lt;&gt;"SS",(VLOOKUP($D792,Customer_Demand!$D:$BF,COLUMNS($I792:AL792),0)/$I792+VLOOKUP($D792,Customer_Demand!$D:$BF,COLUMNS($I792:AL792),0)/$K792),(VLOOKUP($D792,Customer_Demand!$D:$BF,COLUMNS($I792:AL792),0)/$I792)),"")</f>
        <v/>
      </c>
      <c r="AM792" s="49" t="str">
        <f>IFERROR(IF($K792&lt;&gt;"SS",(VLOOKUP($D792,Customer_Demand!$D:$BF,COLUMNS($I792:AM792),0)/$I792+VLOOKUP($D792,Customer_Demand!$D:$BF,COLUMNS($I792:AM792),0)/$K792),(VLOOKUP($D792,Customer_Demand!$D:$BF,COLUMNS($I792:AM792),0)/$I792)),"")</f>
        <v/>
      </c>
      <c r="AN792" s="49" t="str">
        <f>IFERROR(IF($K792&lt;&gt;"SS",(VLOOKUP($D792,Customer_Demand!$D:$BF,COLUMNS($I792:AN792),0)/$I792+VLOOKUP($D792,Customer_Demand!$D:$BF,COLUMNS($I792:AN792),0)/$K792),(VLOOKUP($D792,Customer_Demand!$D:$BF,COLUMNS($I792:AN792),0)/$I792)),"")</f>
        <v/>
      </c>
      <c r="AO792" s="49" t="str">
        <f>IFERROR(IF($K792&lt;&gt;"SS",(VLOOKUP($D792,Customer_Demand!$D:$BF,COLUMNS($I792:AO792),0)/$I792+VLOOKUP($D792,Customer_Demand!$D:$BF,COLUMNS($I792:AO792),0)/$K792),(VLOOKUP($D792,Customer_Demand!$D:$BF,COLUMNS($I792:AO792),0)/$I792)),"")</f>
        <v/>
      </c>
      <c r="AP792" s="49" t="str">
        <f>IFERROR(IF($K792&lt;&gt;"SS",(VLOOKUP($D792,Customer_Demand!$D:$BF,COLUMNS($I792:AP792),0)/$I792+VLOOKUP($D792,Customer_Demand!$D:$BF,COLUMNS($I792:AP792),0)/$K792),(VLOOKUP($D792,Customer_Demand!$D:$BF,COLUMNS($I792:AP792),0)/$I792)),"")</f>
        <v/>
      </c>
      <c r="AQ792" s="49" t="str">
        <f>IFERROR(IF($K792&lt;&gt;"SS",(VLOOKUP($D792,Customer_Demand!$D:$BF,COLUMNS($I792:AQ792),0)/$I792+VLOOKUP($D792,Customer_Demand!$D:$BF,COLUMNS($I792:AQ792),0)/$K792),(VLOOKUP($D792,Customer_Demand!$D:$BF,COLUMNS($I792:AQ792),0)/$I792)),"")</f>
        <v/>
      </c>
      <c r="AR792" s="49" t="str">
        <f>IFERROR(IF($K792&lt;&gt;"SS",(VLOOKUP($D792,Customer_Demand!$D:$BF,COLUMNS($I792:AR792),0)/$I792+VLOOKUP($D792,Customer_Demand!$D:$BF,COLUMNS($I792:AR792),0)/$K792),(VLOOKUP($D792,Customer_Demand!$D:$BF,COLUMNS($I792:AR792),0)/$I792)),"")</f>
        <v/>
      </c>
      <c r="AS792" s="49" t="str">
        <f>IFERROR(IF($K792&lt;&gt;"SS",(VLOOKUP($D792,Customer_Demand!$D:$BF,COLUMNS($I792:AS792),0)/$I792+VLOOKUP($D792,Customer_Demand!$D:$BF,COLUMNS($I792:AS792),0)/$K792),(VLOOKUP($D792,Customer_Demand!$D:$BF,COLUMNS($I792:AS792),0)/$I792)),"")</f>
        <v/>
      </c>
      <c r="AT792" s="49" t="str">
        <f>IFERROR(IF($K792&lt;&gt;"SS",(VLOOKUP($D792,Customer_Demand!$D:$BF,COLUMNS($I792:AT792),0)/$I792+VLOOKUP($D792,Customer_Demand!$D:$BF,COLUMNS($I792:AT792),0)/$K792),(VLOOKUP($D792,Customer_Demand!$D:$BF,COLUMNS($I792:AT792),0)/$I792)),"")</f>
        <v/>
      </c>
      <c r="AU792" s="49" t="str">
        <f>IFERROR(IF($K792&lt;&gt;"SS",(VLOOKUP($D792,Customer_Demand!$D:$BF,COLUMNS($I792:AU792),0)/$I792+VLOOKUP($D792,Customer_Demand!$D:$BF,COLUMNS($I792:AU792),0)/$K792),(VLOOKUP($D792,Customer_Demand!$D:$BF,COLUMNS($I792:AU792),0)/$I792)),"")</f>
        <v/>
      </c>
      <c r="AV792" s="49" t="str">
        <f>IFERROR(IF($K792&lt;&gt;"SS",(VLOOKUP($D792,Customer_Demand!$D:$BF,COLUMNS($I792:AV792),0)/$I792+VLOOKUP($D792,Customer_Demand!$D:$BF,COLUMNS($I792:AV792),0)/$K792),(VLOOKUP($D792,Customer_Demand!$D:$BF,COLUMNS($I792:AV792),0)/$I792)),"")</f>
        <v/>
      </c>
      <c r="AW792" s="49" t="str">
        <f>IFERROR(IF($K792&lt;&gt;"SS",(VLOOKUP($D792,Customer_Demand!$D:$BF,COLUMNS($I792:AW792),0)/$I792+VLOOKUP($D792,Customer_Demand!$D:$BF,COLUMNS($I792:AW792),0)/$K792),(VLOOKUP($D792,Customer_Demand!$D:$BF,COLUMNS($I792:AW792),0)/$I792)),"")</f>
        <v/>
      </c>
      <c r="AX792" s="49" t="str">
        <f>IFERROR(IF($K792&lt;&gt;"SS",(VLOOKUP($D792,Customer_Demand!$D:$BF,COLUMNS($I792:AX792),0)/$I792+VLOOKUP($D792,Customer_Demand!$D:$BF,COLUMNS($I792:AX792),0)/$K792),(VLOOKUP($D792,Customer_Demand!$D:$BF,COLUMNS($I792:AX792),0)/$I792)),"")</f>
        <v/>
      </c>
      <c r="AY792" s="49" t="str">
        <f>IFERROR(IF($K792&lt;&gt;"SS",(VLOOKUP($D792,Customer_Demand!$D:$BF,COLUMNS($I792:AY792),0)/$I792+VLOOKUP($D792,Customer_Demand!$D:$BF,COLUMNS($I792:AY792),0)/$K792),(VLOOKUP($D792,Customer_Demand!$D:$BF,COLUMNS($I792:AY792),0)/$I792)),"")</f>
        <v/>
      </c>
      <c r="AZ792" s="49" t="str">
        <f>IFERROR(IF($K792&lt;&gt;"SS",(VLOOKUP($D792,Customer_Demand!$D:$BF,COLUMNS($I792:AZ792),0)/$I792+VLOOKUP($D792,Customer_Demand!$D:$BF,COLUMNS($I792:AZ792),0)/$K792),(VLOOKUP($D792,Customer_Demand!$D:$BF,COLUMNS($I792:AZ792),0)/$I792)),"")</f>
        <v/>
      </c>
      <c r="BA792" s="49" t="str">
        <f>IFERROR(IF($K792&lt;&gt;"SS",(VLOOKUP($D792,Customer_Demand!$D:$BF,COLUMNS($I792:BA792),0)/$I792+VLOOKUP($D792,Customer_Demand!$D:$BF,COLUMNS($I792:BA792),0)/$K792),(VLOOKUP($D792,Customer_Demand!$D:$BF,COLUMNS($I792:BA792),0)/$I792)),"")</f>
        <v/>
      </c>
      <c r="BB792" s="49" t="str">
        <f>IFERROR(IF($K792&lt;&gt;"SS",(VLOOKUP($D792,Customer_Demand!$D:$BF,COLUMNS($I792:BB792),0)/$I792+VLOOKUP($D792,Customer_Demand!$D:$BF,COLUMNS($I792:BB792),0)/$K792),(VLOOKUP($D792,Customer_Demand!$D:$BF,COLUMNS($I792:BB792),0)/$I792)),"")</f>
        <v/>
      </c>
      <c r="BC792" s="49" t="str">
        <f>IFERROR(IF($K792&lt;&gt;"SS",(VLOOKUP($D792,Customer_Demand!$D:$BF,COLUMNS($I792:BC792),0)/$I792+VLOOKUP($D792,Customer_Demand!$D:$BF,COLUMNS($I792:BC792),0)/$K792),(VLOOKUP($D792,Customer_Demand!$D:$BF,COLUMNS($I792:BC792),0)/$I792)),"")</f>
        <v/>
      </c>
      <c r="BD792" s="49" t="str">
        <f>IFERROR(IF($K792&lt;&gt;"SS",(VLOOKUP($D792,Customer_Demand!$D:$BF,COLUMNS($I792:BD792),0)/$I792+VLOOKUP($D792,Customer_Demand!$D:$BF,COLUMNS($I792:BD792),0)/$K792),(VLOOKUP($D792,Customer_Demand!$D:$BF,COLUMNS($I792:BD792),0)/$I792)),"")</f>
        <v/>
      </c>
      <c r="BE792" s="49" t="str">
        <f>IFERROR(IF($K792&lt;&gt;"SS",(VLOOKUP($D792,Customer_Demand!$D:$BF,COLUMNS($I792:BE792),0)/$I792+VLOOKUP($D792,Customer_Demand!$D:$BF,COLUMNS($I792:BE792),0)/$K792),(VLOOKUP($D792,Customer_Demand!$D:$BF,COLUMNS($I792:BE792),0)/$I792)),"")</f>
        <v/>
      </c>
      <c r="BF792" s="49" t="str">
        <f>IFERROR(IF($K792&lt;&gt;"SS",(VLOOKUP($D792,Customer_Demand!$D:$BF,COLUMNS($I792:BF792),0)/$I792+VLOOKUP($D792,Customer_Demand!$D:$BF,COLUMNS($I792:BF792),0)/$K792),(VLOOKUP($D792,Customer_Demand!$D:$BF,COLUMNS($I792:BF792),0)/$I792)),"")</f>
        <v/>
      </c>
      <c r="BG792" s="49" t="str">
        <f>IFERROR(IF($K792&lt;&gt;"SS",(VLOOKUP($D792,Customer_Demand!$D:$BF,COLUMNS($I792:BG792),0)/$I792+VLOOKUP($D792,Customer_Demand!$D:$BF,COLUMNS($I792:BG792),0)/$K792),(VLOOKUP($D792,Customer_Demand!$D:$BF,COLUMNS($I792:BG792),0)/$I792)),"")</f>
        <v/>
      </c>
      <c r="BH792" s="49" t="str">
        <f>IFERROR(IF($K792&lt;&gt;"SS",(VLOOKUP($D792,Customer_Demand!$D:$BF,COLUMNS($I792:BH792),0)/$I792+VLOOKUP($D792,Customer_Demand!$D:$BF,COLUMNS($I792:BH792),0)/$K792),(VLOOKUP($D792,Customer_Demand!$D:$BF,COLUMNS($I792:BH792),0)/$I792)),"")</f>
        <v/>
      </c>
      <c r="BI792" s="49" t="str">
        <f>IFERROR(IF($K792&lt;&gt;"SS",(VLOOKUP($D792,Customer_Demand!$D:$BF,COLUMNS($I792:BI792),0)/$I792+VLOOKUP($D792,Customer_Demand!$D:$BF,COLUMNS($I792:BI792),0)/$K792),(VLOOKUP($D792,Customer_Demand!$D:$BF,COLUMNS($I792:BI792),0)/$I792)),"")</f>
        <v/>
      </c>
      <c r="BJ792" s="49" t="str">
        <f>IFERROR(IF($K792&lt;&gt;"SS",(VLOOKUP($D792,Customer_Demand!$D:$BF,COLUMNS($I792:BJ792),0)/$I792+VLOOKUP($D792,Customer_Demand!$D:$BF,COLUMNS($I792:BJ792),0)/$K792),(VLOOKUP($D792,Customer_Demand!$D:$BF,COLUMNS($I792:BJ792),0)/$I792)),"")</f>
        <v/>
      </c>
      <c r="BK792" s="50" t="str">
        <f>IFERROR(IF($K792&lt;&gt;"SS",(VLOOKUP($D792,Customer_Demand!$D:$BF,COLUMNS($I792:BK792),0)/$I792+VLOOKUP($D792,Customer_Demand!$D:$BF,COLUMNS($I792:BK792),0)/$K792),(VLOOKUP($D792,Customer_Demand!$D:$BF,COLUMNS($I792:BK792),0)/$I792)),"")</f>
        <v/>
      </c>
    </row>
    <row r="793" spans="2:63" x14ac:dyDescent="0.2">
      <c r="B793" s="12" t="str">
        <f t="shared" si="55"/>
        <v/>
      </c>
      <c r="C793" s="45" t="str">
        <f>IF((Customer_Demand!C793)&lt;&gt;"",Customer_Demand!C793,"")</f>
        <v/>
      </c>
      <c r="D793" s="45" t="str">
        <f>IF(C793&lt;&gt;"",Customer_Demand!D793,"")</f>
        <v/>
      </c>
      <c r="E793" s="52" t="str">
        <f>IF(C793&lt;&gt;"",Customer_Demand!E793,"")</f>
        <v/>
      </c>
      <c r="F793" s="47" t="str">
        <f>IF(C793&lt;&gt;"",VLOOKUP(D793,Customer_Demand!$D$5:$F$1005,3,0),"")</f>
        <v/>
      </c>
      <c r="G793" s="48" t="str">
        <f t="shared" si="52"/>
        <v/>
      </c>
      <c r="H793" s="48" t="str">
        <f t="shared" si="53"/>
        <v/>
      </c>
      <c r="I793" s="48" t="str">
        <f>IFERROR(IF(C793&lt;&gt;"",VLOOKUP($H793,SMT_Cycle_Time_Data!$F:$Q,4,0),""),"SGR Not Defined")</f>
        <v/>
      </c>
      <c r="J793" s="48" t="str">
        <f t="shared" si="54"/>
        <v/>
      </c>
      <c r="K793" s="48" t="str">
        <f>IF(C793&lt;&gt;"",IFERROR(VLOOKUP($J793,SMT_Cycle_Time_Data!$F:$Q,4,0),"SS"),"")</f>
        <v/>
      </c>
      <c r="L793" s="49" t="str">
        <f>IFERROR(IF($K793&lt;&gt;"SS",(VLOOKUP($D793,Customer_Demand!$D:$BF,COLUMNS($I793:L793),0)/$I793+VLOOKUP($D793,Customer_Demand!$D:$BF,COLUMNS($I793:L793),0)/$K793),(VLOOKUP($D793,Customer_Demand!$D:$BF,COLUMNS($I793:L793),0)/$I793)),"")</f>
        <v/>
      </c>
      <c r="M793" s="49" t="str">
        <f>IFERROR(IF($K793&lt;&gt;"SS",(VLOOKUP($D793,Customer_Demand!$D:$BF,COLUMNS($I793:M793),0)/$I793+VLOOKUP($D793,Customer_Demand!$D:$BF,COLUMNS($I793:M793),0)/$K793),(VLOOKUP($D793,Customer_Demand!$D:$BF,COLUMNS($I793:M793),0)/$I793)),"")</f>
        <v/>
      </c>
      <c r="N793" s="49" t="str">
        <f>IFERROR(IF($K793&lt;&gt;"SS",(VLOOKUP($D793,Customer_Demand!$D:$BF,COLUMNS($I793:N793),0)/$I793+VLOOKUP($D793,Customer_Demand!$D:$BF,COLUMNS($I793:N793),0)/$K793),(VLOOKUP($D793,Customer_Demand!$D:$BF,COLUMNS($I793:N793),0)/$I793)),"")</f>
        <v/>
      </c>
      <c r="O793" s="49" t="str">
        <f>IFERROR(IF($K793&lt;&gt;"SS",(VLOOKUP($D793,Customer_Demand!$D:$BF,COLUMNS($I793:O793),0)/$I793+VLOOKUP($D793,Customer_Demand!$D:$BF,COLUMNS($I793:O793),0)/$K793),(VLOOKUP($D793,Customer_Demand!$D:$BF,COLUMNS($I793:O793),0)/$I793)),"")</f>
        <v/>
      </c>
      <c r="P793" s="49" t="str">
        <f>IFERROR(IF($K793&lt;&gt;"SS",(VLOOKUP($D793,Customer_Demand!$D:$BF,COLUMNS($I793:P793),0)/$I793+VLOOKUP($D793,Customer_Demand!$D:$BF,COLUMNS($I793:P793),0)/$K793),(VLOOKUP($D793,Customer_Demand!$D:$BF,COLUMNS($I793:P793),0)/$I793)),"")</f>
        <v/>
      </c>
      <c r="Q793" s="49" t="str">
        <f>IFERROR(IF($K793&lt;&gt;"SS",(VLOOKUP($D793,Customer_Demand!$D:$BF,COLUMNS($I793:Q793),0)/$I793+VLOOKUP($D793,Customer_Demand!$D:$BF,COLUMNS($I793:Q793),0)/$K793),(VLOOKUP($D793,Customer_Demand!$D:$BF,COLUMNS($I793:Q793),0)/$I793)),"")</f>
        <v/>
      </c>
      <c r="R793" s="49" t="str">
        <f>IFERROR(IF($K793&lt;&gt;"SS",(VLOOKUP($D793,Customer_Demand!$D:$BF,COLUMNS($I793:R793),0)/$I793+VLOOKUP($D793,Customer_Demand!$D:$BF,COLUMNS($I793:R793),0)/$K793),(VLOOKUP($D793,Customer_Demand!$D:$BF,COLUMNS($I793:R793),0)/$I793)),"")</f>
        <v/>
      </c>
      <c r="S793" s="49" t="str">
        <f>IFERROR(IF($K793&lt;&gt;"SS",(VLOOKUP($D793,Customer_Demand!$D:$BF,COLUMNS($I793:S793),0)/$I793+VLOOKUP($D793,Customer_Demand!$D:$BF,COLUMNS($I793:S793),0)/$K793),(VLOOKUP($D793,Customer_Demand!$D:$BF,COLUMNS($I793:S793),0)/$I793)),"")</f>
        <v/>
      </c>
      <c r="T793" s="49" t="str">
        <f>IFERROR(IF($K793&lt;&gt;"SS",(VLOOKUP($D793,Customer_Demand!$D:$BF,COLUMNS($I793:T793),0)/$I793+VLOOKUP($D793,Customer_Demand!$D:$BF,COLUMNS($I793:T793),0)/$K793),(VLOOKUP($D793,Customer_Demand!$D:$BF,COLUMNS($I793:T793),0)/$I793)),"")</f>
        <v/>
      </c>
      <c r="U793" s="49" t="str">
        <f>IFERROR(IF($K793&lt;&gt;"SS",(VLOOKUP($D793,Customer_Demand!$D:$BF,COLUMNS($I793:U793),0)/$I793+VLOOKUP($D793,Customer_Demand!$D:$BF,COLUMNS($I793:U793),0)/$K793),(VLOOKUP($D793,Customer_Demand!$D:$BF,COLUMNS($I793:U793),0)/$I793)),"")</f>
        <v/>
      </c>
      <c r="V793" s="49" t="str">
        <f>IFERROR(IF($K793&lt;&gt;"SS",(VLOOKUP($D793,Customer_Demand!$D:$BF,COLUMNS($I793:V793),0)/$I793+VLOOKUP($D793,Customer_Demand!$D:$BF,COLUMNS($I793:V793),0)/$K793),(VLOOKUP($D793,Customer_Demand!$D:$BF,COLUMNS($I793:V793),0)/$I793)),"")</f>
        <v/>
      </c>
      <c r="W793" s="49" t="str">
        <f>IFERROR(IF($K793&lt;&gt;"SS",(VLOOKUP($D793,Customer_Demand!$D:$BF,COLUMNS($I793:W793),0)/$I793+VLOOKUP($D793,Customer_Demand!$D:$BF,COLUMNS($I793:W793),0)/$K793),(VLOOKUP($D793,Customer_Demand!$D:$BF,COLUMNS($I793:W793),0)/$I793)),"")</f>
        <v/>
      </c>
      <c r="X793" s="49" t="str">
        <f>IFERROR(IF($K793&lt;&gt;"SS",(VLOOKUP($D793,Customer_Demand!$D:$BF,COLUMNS($I793:X793),0)/$I793+VLOOKUP($D793,Customer_Demand!$D:$BF,COLUMNS($I793:X793),0)/$K793),(VLOOKUP($D793,Customer_Demand!$D:$BF,COLUMNS($I793:X793),0)/$I793)),"")</f>
        <v/>
      </c>
      <c r="Y793" s="49" t="str">
        <f>IFERROR(IF($K793&lt;&gt;"SS",(VLOOKUP($D793,Customer_Demand!$D:$BF,COLUMNS($I793:Y793),0)/$I793+VLOOKUP($D793,Customer_Demand!$D:$BF,COLUMNS($I793:Y793),0)/$K793),(VLOOKUP($D793,Customer_Demand!$D:$BF,COLUMNS($I793:Y793),0)/$I793)),"")</f>
        <v/>
      </c>
      <c r="Z793" s="49" t="str">
        <f>IFERROR(IF($K793&lt;&gt;"SS",(VLOOKUP($D793,Customer_Demand!$D:$BF,COLUMNS($I793:Z793),0)/$I793+VLOOKUP($D793,Customer_Demand!$D:$BF,COLUMNS($I793:Z793),0)/$K793),(VLOOKUP($D793,Customer_Demand!$D:$BF,COLUMNS($I793:Z793),0)/$I793)),"")</f>
        <v/>
      </c>
      <c r="AA793" s="49" t="str">
        <f>IFERROR(IF($K793&lt;&gt;"SS",(VLOOKUP($D793,Customer_Demand!$D:$BF,COLUMNS($I793:AA793),0)/$I793+VLOOKUP($D793,Customer_Demand!$D:$BF,COLUMNS($I793:AA793),0)/$K793),(VLOOKUP($D793,Customer_Demand!$D:$BF,COLUMNS($I793:AA793),0)/$I793)),"")</f>
        <v/>
      </c>
      <c r="AB793" s="49" t="str">
        <f>IFERROR(IF($K793&lt;&gt;"SS",(VLOOKUP($D793,Customer_Demand!$D:$BF,COLUMNS($I793:AB793),0)/$I793+VLOOKUP($D793,Customer_Demand!$D:$BF,COLUMNS($I793:AB793),0)/$K793),(VLOOKUP($D793,Customer_Demand!$D:$BF,COLUMNS($I793:AB793),0)/$I793)),"")</f>
        <v/>
      </c>
      <c r="AC793" s="49" t="str">
        <f>IFERROR(IF($K793&lt;&gt;"SS",(VLOOKUP($D793,Customer_Demand!$D:$BF,COLUMNS($I793:AC793),0)/$I793+VLOOKUP($D793,Customer_Demand!$D:$BF,COLUMNS($I793:AC793),0)/$K793),(VLOOKUP($D793,Customer_Demand!$D:$BF,COLUMNS($I793:AC793),0)/$I793)),"")</f>
        <v/>
      </c>
      <c r="AD793" s="49" t="str">
        <f>IFERROR(IF($K793&lt;&gt;"SS",(VLOOKUP($D793,Customer_Demand!$D:$BF,COLUMNS($I793:AD793),0)/$I793+VLOOKUP($D793,Customer_Demand!$D:$BF,COLUMNS($I793:AD793),0)/$K793),(VLOOKUP($D793,Customer_Demand!$D:$BF,COLUMNS($I793:AD793),0)/$I793)),"")</f>
        <v/>
      </c>
      <c r="AE793" s="49" t="str">
        <f>IFERROR(IF($K793&lt;&gt;"SS",(VLOOKUP($D793,Customer_Demand!$D:$BF,COLUMNS($I793:AE793),0)/$I793+VLOOKUP($D793,Customer_Demand!$D:$BF,COLUMNS($I793:AE793),0)/$K793),(VLOOKUP($D793,Customer_Demand!$D:$BF,COLUMNS($I793:AE793),0)/$I793)),"")</f>
        <v/>
      </c>
      <c r="AF793" s="49" t="str">
        <f>IFERROR(IF($K793&lt;&gt;"SS",(VLOOKUP($D793,Customer_Demand!$D:$BF,COLUMNS($I793:AF793),0)/$I793+VLOOKUP($D793,Customer_Demand!$D:$BF,COLUMNS($I793:AF793),0)/$K793),(VLOOKUP($D793,Customer_Demand!$D:$BF,COLUMNS($I793:AF793),0)/$I793)),"")</f>
        <v/>
      </c>
      <c r="AG793" s="49" t="str">
        <f>IFERROR(IF($K793&lt;&gt;"SS",(VLOOKUP($D793,Customer_Demand!$D:$BF,COLUMNS($I793:AG793),0)/$I793+VLOOKUP($D793,Customer_Demand!$D:$BF,COLUMNS($I793:AG793),0)/$K793),(VLOOKUP($D793,Customer_Demand!$D:$BF,COLUMNS($I793:AG793),0)/$I793)),"")</f>
        <v/>
      </c>
      <c r="AH793" s="49" t="str">
        <f>IFERROR(IF($K793&lt;&gt;"SS",(VLOOKUP($D793,Customer_Demand!$D:$BF,COLUMNS($I793:AH793),0)/$I793+VLOOKUP($D793,Customer_Demand!$D:$BF,COLUMNS($I793:AH793),0)/$K793),(VLOOKUP($D793,Customer_Demand!$D:$BF,COLUMNS($I793:AH793),0)/$I793)),"")</f>
        <v/>
      </c>
      <c r="AI793" s="49" t="str">
        <f>IFERROR(IF($K793&lt;&gt;"SS",(VLOOKUP($D793,Customer_Demand!$D:$BF,COLUMNS($I793:AI793),0)/$I793+VLOOKUP($D793,Customer_Demand!$D:$BF,COLUMNS($I793:AI793),0)/$K793),(VLOOKUP($D793,Customer_Demand!$D:$BF,COLUMNS($I793:AI793),0)/$I793)),"")</f>
        <v/>
      </c>
      <c r="AJ793" s="49" t="str">
        <f>IFERROR(IF($K793&lt;&gt;"SS",(VLOOKUP($D793,Customer_Demand!$D:$BF,COLUMNS($I793:AJ793),0)/$I793+VLOOKUP($D793,Customer_Demand!$D:$BF,COLUMNS($I793:AJ793),0)/$K793),(VLOOKUP($D793,Customer_Demand!$D:$BF,COLUMNS($I793:AJ793),0)/$I793)),"")</f>
        <v/>
      </c>
      <c r="AK793" s="49" t="str">
        <f>IFERROR(IF($K793&lt;&gt;"SS",(VLOOKUP($D793,Customer_Demand!$D:$BF,COLUMNS($I793:AK793),0)/$I793+VLOOKUP($D793,Customer_Demand!$D:$BF,COLUMNS($I793:AK793),0)/$K793),(VLOOKUP($D793,Customer_Demand!$D:$BF,COLUMNS($I793:AK793),0)/$I793)),"")</f>
        <v/>
      </c>
      <c r="AL793" s="49" t="str">
        <f>IFERROR(IF($K793&lt;&gt;"SS",(VLOOKUP($D793,Customer_Demand!$D:$BF,COLUMNS($I793:AL793),0)/$I793+VLOOKUP($D793,Customer_Demand!$D:$BF,COLUMNS($I793:AL793),0)/$K793),(VLOOKUP($D793,Customer_Demand!$D:$BF,COLUMNS($I793:AL793),0)/$I793)),"")</f>
        <v/>
      </c>
      <c r="AM793" s="49" t="str">
        <f>IFERROR(IF($K793&lt;&gt;"SS",(VLOOKUP($D793,Customer_Demand!$D:$BF,COLUMNS($I793:AM793),0)/$I793+VLOOKUP($D793,Customer_Demand!$D:$BF,COLUMNS($I793:AM793),0)/$K793),(VLOOKUP($D793,Customer_Demand!$D:$BF,COLUMNS($I793:AM793),0)/$I793)),"")</f>
        <v/>
      </c>
      <c r="AN793" s="49" t="str">
        <f>IFERROR(IF($K793&lt;&gt;"SS",(VLOOKUP($D793,Customer_Demand!$D:$BF,COLUMNS($I793:AN793),0)/$I793+VLOOKUP($D793,Customer_Demand!$D:$BF,COLUMNS($I793:AN793),0)/$K793),(VLOOKUP($D793,Customer_Demand!$D:$BF,COLUMNS($I793:AN793),0)/$I793)),"")</f>
        <v/>
      </c>
      <c r="AO793" s="49" t="str">
        <f>IFERROR(IF($K793&lt;&gt;"SS",(VLOOKUP($D793,Customer_Demand!$D:$BF,COLUMNS($I793:AO793),0)/$I793+VLOOKUP($D793,Customer_Demand!$D:$BF,COLUMNS($I793:AO793),0)/$K793),(VLOOKUP($D793,Customer_Demand!$D:$BF,COLUMNS($I793:AO793),0)/$I793)),"")</f>
        <v/>
      </c>
      <c r="AP793" s="49" t="str">
        <f>IFERROR(IF($K793&lt;&gt;"SS",(VLOOKUP($D793,Customer_Demand!$D:$BF,COLUMNS($I793:AP793),0)/$I793+VLOOKUP($D793,Customer_Demand!$D:$BF,COLUMNS($I793:AP793),0)/$K793),(VLOOKUP($D793,Customer_Demand!$D:$BF,COLUMNS($I793:AP793),0)/$I793)),"")</f>
        <v/>
      </c>
      <c r="AQ793" s="49" t="str">
        <f>IFERROR(IF($K793&lt;&gt;"SS",(VLOOKUP($D793,Customer_Demand!$D:$BF,COLUMNS($I793:AQ793),0)/$I793+VLOOKUP($D793,Customer_Demand!$D:$BF,COLUMNS($I793:AQ793),0)/$K793),(VLOOKUP($D793,Customer_Demand!$D:$BF,COLUMNS($I793:AQ793),0)/$I793)),"")</f>
        <v/>
      </c>
      <c r="AR793" s="49" t="str">
        <f>IFERROR(IF($K793&lt;&gt;"SS",(VLOOKUP($D793,Customer_Demand!$D:$BF,COLUMNS($I793:AR793),0)/$I793+VLOOKUP($D793,Customer_Demand!$D:$BF,COLUMNS($I793:AR793),0)/$K793),(VLOOKUP($D793,Customer_Demand!$D:$BF,COLUMNS($I793:AR793),0)/$I793)),"")</f>
        <v/>
      </c>
      <c r="AS793" s="49" t="str">
        <f>IFERROR(IF($K793&lt;&gt;"SS",(VLOOKUP($D793,Customer_Demand!$D:$BF,COLUMNS($I793:AS793),0)/$I793+VLOOKUP($D793,Customer_Demand!$D:$BF,COLUMNS($I793:AS793),0)/$K793),(VLOOKUP($D793,Customer_Demand!$D:$BF,COLUMNS($I793:AS793),0)/$I793)),"")</f>
        <v/>
      </c>
      <c r="AT793" s="49" t="str">
        <f>IFERROR(IF($K793&lt;&gt;"SS",(VLOOKUP($D793,Customer_Demand!$D:$BF,COLUMNS($I793:AT793),0)/$I793+VLOOKUP($D793,Customer_Demand!$D:$BF,COLUMNS($I793:AT793),0)/$K793),(VLOOKUP($D793,Customer_Demand!$D:$BF,COLUMNS($I793:AT793),0)/$I793)),"")</f>
        <v/>
      </c>
      <c r="AU793" s="49" t="str">
        <f>IFERROR(IF($K793&lt;&gt;"SS",(VLOOKUP($D793,Customer_Demand!$D:$BF,COLUMNS($I793:AU793),0)/$I793+VLOOKUP($D793,Customer_Demand!$D:$BF,COLUMNS($I793:AU793),0)/$K793),(VLOOKUP($D793,Customer_Demand!$D:$BF,COLUMNS($I793:AU793),0)/$I793)),"")</f>
        <v/>
      </c>
      <c r="AV793" s="49" t="str">
        <f>IFERROR(IF($K793&lt;&gt;"SS",(VLOOKUP($D793,Customer_Demand!$D:$BF,COLUMNS($I793:AV793),0)/$I793+VLOOKUP($D793,Customer_Demand!$D:$BF,COLUMNS($I793:AV793),0)/$K793),(VLOOKUP($D793,Customer_Demand!$D:$BF,COLUMNS($I793:AV793),0)/$I793)),"")</f>
        <v/>
      </c>
      <c r="AW793" s="49" t="str">
        <f>IFERROR(IF($K793&lt;&gt;"SS",(VLOOKUP($D793,Customer_Demand!$D:$BF,COLUMNS($I793:AW793),0)/$I793+VLOOKUP($D793,Customer_Demand!$D:$BF,COLUMNS($I793:AW793),0)/$K793),(VLOOKUP($D793,Customer_Demand!$D:$BF,COLUMNS($I793:AW793),0)/$I793)),"")</f>
        <v/>
      </c>
      <c r="AX793" s="49" t="str">
        <f>IFERROR(IF($K793&lt;&gt;"SS",(VLOOKUP($D793,Customer_Demand!$D:$BF,COLUMNS($I793:AX793),0)/$I793+VLOOKUP($D793,Customer_Demand!$D:$BF,COLUMNS($I793:AX793),0)/$K793),(VLOOKUP($D793,Customer_Demand!$D:$BF,COLUMNS($I793:AX793),0)/$I793)),"")</f>
        <v/>
      </c>
      <c r="AY793" s="49" t="str">
        <f>IFERROR(IF($K793&lt;&gt;"SS",(VLOOKUP($D793,Customer_Demand!$D:$BF,COLUMNS($I793:AY793),0)/$I793+VLOOKUP($D793,Customer_Demand!$D:$BF,COLUMNS($I793:AY793),0)/$K793),(VLOOKUP($D793,Customer_Demand!$D:$BF,COLUMNS($I793:AY793),0)/$I793)),"")</f>
        <v/>
      </c>
      <c r="AZ793" s="49" t="str">
        <f>IFERROR(IF($K793&lt;&gt;"SS",(VLOOKUP($D793,Customer_Demand!$D:$BF,COLUMNS($I793:AZ793),0)/$I793+VLOOKUP($D793,Customer_Demand!$D:$BF,COLUMNS($I793:AZ793),0)/$K793),(VLOOKUP($D793,Customer_Demand!$D:$BF,COLUMNS($I793:AZ793),0)/$I793)),"")</f>
        <v/>
      </c>
      <c r="BA793" s="49" t="str">
        <f>IFERROR(IF($K793&lt;&gt;"SS",(VLOOKUP($D793,Customer_Demand!$D:$BF,COLUMNS($I793:BA793),0)/$I793+VLOOKUP($D793,Customer_Demand!$D:$BF,COLUMNS($I793:BA793),0)/$K793),(VLOOKUP($D793,Customer_Demand!$D:$BF,COLUMNS($I793:BA793),0)/$I793)),"")</f>
        <v/>
      </c>
      <c r="BB793" s="49" t="str">
        <f>IFERROR(IF($K793&lt;&gt;"SS",(VLOOKUP($D793,Customer_Demand!$D:$BF,COLUMNS($I793:BB793),0)/$I793+VLOOKUP($D793,Customer_Demand!$D:$BF,COLUMNS($I793:BB793),0)/$K793),(VLOOKUP($D793,Customer_Demand!$D:$BF,COLUMNS($I793:BB793),0)/$I793)),"")</f>
        <v/>
      </c>
      <c r="BC793" s="49" t="str">
        <f>IFERROR(IF($K793&lt;&gt;"SS",(VLOOKUP($D793,Customer_Demand!$D:$BF,COLUMNS($I793:BC793),0)/$I793+VLOOKUP($D793,Customer_Demand!$D:$BF,COLUMNS($I793:BC793),0)/$K793),(VLOOKUP($D793,Customer_Demand!$D:$BF,COLUMNS($I793:BC793),0)/$I793)),"")</f>
        <v/>
      </c>
      <c r="BD793" s="49" t="str">
        <f>IFERROR(IF($K793&lt;&gt;"SS",(VLOOKUP($D793,Customer_Demand!$D:$BF,COLUMNS($I793:BD793),0)/$I793+VLOOKUP($D793,Customer_Demand!$D:$BF,COLUMNS($I793:BD793),0)/$K793),(VLOOKUP($D793,Customer_Demand!$D:$BF,COLUMNS($I793:BD793),0)/$I793)),"")</f>
        <v/>
      </c>
      <c r="BE793" s="49" t="str">
        <f>IFERROR(IF($K793&lt;&gt;"SS",(VLOOKUP($D793,Customer_Demand!$D:$BF,COLUMNS($I793:BE793),0)/$I793+VLOOKUP($D793,Customer_Demand!$D:$BF,COLUMNS($I793:BE793),0)/$K793),(VLOOKUP($D793,Customer_Demand!$D:$BF,COLUMNS($I793:BE793),0)/$I793)),"")</f>
        <v/>
      </c>
      <c r="BF793" s="49" t="str">
        <f>IFERROR(IF($K793&lt;&gt;"SS",(VLOOKUP($D793,Customer_Demand!$D:$BF,COLUMNS($I793:BF793),0)/$I793+VLOOKUP($D793,Customer_Demand!$D:$BF,COLUMNS($I793:BF793),0)/$K793),(VLOOKUP($D793,Customer_Demand!$D:$BF,COLUMNS($I793:BF793),0)/$I793)),"")</f>
        <v/>
      </c>
      <c r="BG793" s="49" t="str">
        <f>IFERROR(IF($K793&lt;&gt;"SS",(VLOOKUP($D793,Customer_Demand!$D:$BF,COLUMNS($I793:BG793),0)/$I793+VLOOKUP($D793,Customer_Demand!$D:$BF,COLUMNS($I793:BG793),0)/$K793),(VLOOKUP($D793,Customer_Demand!$D:$BF,COLUMNS($I793:BG793),0)/$I793)),"")</f>
        <v/>
      </c>
      <c r="BH793" s="49" t="str">
        <f>IFERROR(IF($K793&lt;&gt;"SS",(VLOOKUP($D793,Customer_Demand!$D:$BF,COLUMNS($I793:BH793),0)/$I793+VLOOKUP($D793,Customer_Demand!$D:$BF,COLUMNS($I793:BH793),0)/$K793),(VLOOKUP($D793,Customer_Demand!$D:$BF,COLUMNS($I793:BH793),0)/$I793)),"")</f>
        <v/>
      </c>
      <c r="BI793" s="49" t="str">
        <f>IFERROR(IF($K793&lt;&gt;"SS",(VLOOKUP($D793,Customer_Demand!$D:$BF,COLUMNS($I793:BI793),0)/$I793+VLOOKUP($D793,Customer_Demand!$D:$BF,COLUMNS($I793:BI793),0)/$K793),(VLOOKUP($D793,Customer_Demand!$D:$BF,COLUMNS($I793:BI793),0)/$I793)),"")</f>
        <v/>
      </c>
      <c r="BJ793" s="49" t="str">
        <f>IFERROR(IF($K793&lt;&gt;"SS",(VLOOKUP($D793,Customer_Demand!$D:$BF,COLUMNS($I793:BJ793),0)/$I793+VLOOKUP($D793,Customer_Demand!$D:$BF,COLUMNS($I793:BJ793),0)/$K793),(VLOOKUP($D793,Customer_Demand!$D:$BF,COLUMNS($I793:BJ793),0)/$I793)),"")</f>
        <v/>
      </c>
      <c r="BK793" s="50" t="str">
        <f>IFERROR(IF($K793&lt;&gt;"SS",(VLOOKUP($D793,Customer_Demand!$D:$BF,COLUMNS($I793:BK793),0)/$I793+VLOOKUP($D793,Customer_Demand!$D:$BF,COLUMNS($I793:BK793),0)/$K793),(VLOOKUP($D793,Customer_Demand!$D:$BF,COLUMNS($I793:BK793),0)/$I793)),"")</f>
        <v/>
      </c>
    </row>
    <row r="794" spans="2:63" x14ac:dyDescent="0.2">
      <c r="B794" s="12" t="str">
        <f t="shared" si="55"/>
        <v/>
      </c>
      <c r="C794" s="45" t="str">
        <f>IF((Customer_Demand!C794)&lt;&gt;"",Customer_Demand!C794,"")</f>
        <v/>
      </c>
      <c r="D794" s="45" t="str">
        <f>IF(C794&lt;&gt;"",Customer_Demand!D794,"")</f>
        <v/>
      </c>
      <c r="E794" s="52" t="str">
        <f>IF(C794&lt;&gt;"",Customer_Demand!E794,"")</f>
        <v/>
      </c>
      <c r="F794" s="47" t="str">
        <f>IF(C794&lt;&gt;"",VLOOKUP(D794,Customer_Demand!$D$5:$F$1005,3,0),"")</f>
        <v/>
      </c>
      <c r="G794" s="48" t="str">
        <f t="shared" si="52"/>
        <v/>
      </c>
      <c r="H794" s="48" t="str">
        <f t="shared" si="53"/>
        <v/>
      </c>
      <c r="I794" s="48" t="str">
        <f>IFERROR(IF(C794&lt;&gt;"",VLOOKUP($H794,SMT_Cycle_Time_Data!$F:$Q,4,0),""),"SGR Not Defined")</f>
        <v/>
      </c>
      <c r="J794" s="48" t="str">
        <f t="shared" si="54"/>
        <v/>
      </c>
      <c r="K794" s="48" t="str">
        <f>IF(C794&lt;&gt;"",IFERROR(VLOOKUP($J794,SMT_Cycle_Time_Data!$F:$Q,4,0),"SS"),"")</f>
        <v/>
      </c>
      <c r="L794" s="49" t="str">
        <f>IFERROR(IF($K794&lt;&gt;"SS",(VLOOKUP($D794,Customer_Demand!$D:$BF,COLUMNS($I794:L794),0)/$I794+VLOOKUP($D794,Customer_Demand!$D:$BF,COLUMNS($I794:L794),0)/$K794),(VLOOKUP($D794,Customer_Demand!$D:$BF,COLUMNS($I794:L794),0)/$I794)),"")</f>
        <v/>
      </c>
      <c r="M794" s="49" t="str">
        <f>IFERROR(IF($K794&lt;&gt;"SS",(VLOOKUP($D794,Customer_Demand!$D:$BF,COLUMNS($I794:M794),0)/$I794+VLOOKUP($D794,Customer_Demand!$D:$BF,COLUMNS($I794:M794),0)/$K794),(VLOOKUP($D794,Customer_Demand!$D:$BF,COLUMNS($I794:M794),0)/$I794)),"")</f>
        <v/>
      </c>
      <c r="N794" s="49" t="str">
        <f>IFERROR(IF($K794&lt;&gt;"SS",(VLOOKUP($D794,Customer_Demand!$D:$BF,COLUMNS($I794:N794),0)/$I794+VLOOKUP($D794,Customer_Demand!$D:$BF,COLUMNS($I794:N794),0)/$K794),(VLOOKUP($D794,Customer_Demand!$D:$BF,COLUMNS($I794:N794),0)/$I794)),"")</f>
        <v/>
      </c>
      <c r="O794" s="49" t="str">
        <f>IFERROR(IF($K794&lt;&gt;"SS",(VLOOKUP($D794,Customer_Demand!$D:$BF,COLUMNS($I794:O794),0)/$I794+VLOOKUP($D794,Customer_Demand!$D:$BF,COLUMNS($I794:O794),0)/$K794),(VLOOKUP($D794,Customer_Demand!$D:$BF,COLUMNS($I794:O794),0)/$I794)),"")</f>
        <v/>
      </c>
      <c r="P794" s="49" t="str">
        <f>IFERROR(IF($K794&lt;&gt;"SS",(VLOOKUP($D794,Customer_Demand!$D:$BF,COLUMNS($I794:P794),0)/$I794+VLOOKUP($D794,Customer_Demand!$D:$BF,COLUMNS($I794:P794),0)/$K794),(VLOOKUP($D794,Customer_Demand!$D:$BF,COLUMNS($I794:P794),0)/$I794)),"")</f>
        <v/>
      </c>
      <c r="Q794" s="49" t="str">
        <f>IFERROR(IF($K794&lt;&gt;"SS",(VLOOKUP($D794,Customer_Demand!$D:$BF,COLUMNS($I794:Q794),0)/$I794+VLOOKUP($D794,Customer_Demand!$D:$BF,COLUMNS($I794:Q794),0)/$K794),(VLOOKUP($D794,Customer_Demand!$D:$BF,COLUMNS($I794:Q794),0)/$I794)),"")</f>
        <v/>
      </c>
      <c r="R794" s="49" t="str">
        <f>IFERROR(IF($K794&lt;&gt;"SS",(VLOOKUP($D794,Customer_Demand!$D:$BF,COLUMNS($I794:R794),0)/$I794+VLOOKUP($D794,Customer_Demand!$D:$BF,COLUMNS($I794:R794),0)/$K794),(VLOOKUP($D794,Customer_Demand!$D:$BF,COLUMNS($I794:R794),0)/$I794)),"")</f>
        <v/>
      </c>
      <c r="S794" s="49" t="str">
        <f>IFERROR(IF($K794&lt;&gt;"SS",(VLOOKUP($D794,Customer_Demand!$D:$BF,COLUMNS($I794:S794),0)/$I794+VLOOKUP($D794,Customer_Demand!$D:$BF,COLUMNS($I794:S794),0)/$K794),(VLOOKUP($D794,Customer_Demand!$D:$BF,COLUMNS($I794:S794),0)/$I794)),"")</f>
        <v/>
      </c>
      <c r="T794" s="49" t="str">
        <f>IFERROR(IF($K794&lt;&gt;"SS",(VLOOKUP($D794,Customer_Demand!$D:$BF,COLUMNS($I794:T794),0)/$I794+VLOOKUP($D794,Customer_Demand!$D:$BF,COLUMNS($I794:T794),0)/$K794),(VLOOKUP($D794,Customer_Demand!$D:$BF,COLUMNS($I794:T794),0)/$I794)),"")</f>
        <v/>
      </c>
      <c r="U794" s="49" t="str">
        <f>IFERROR(IF($K794&lt;&gt;"SS",(VLOOKUP($D794,Customer_Demand!$D:$BF,COLUMNS($I794:U794),0)/$I794+VLOOKUP($D794,Customer_Demand!$D:$BF,COLUMNS($I794:U794),0)/$K794),(VLOOKUP($D794,Customer_Demand!$D:$BF,COLUMNS($I794:U794),0)/$I794)),"")</f>
        <v/>
      </c>
      <c r="V794" s="49" t="str">
        <f>IFERROR(IF($K794&lt;&gt;"SS",(VLOOKUP($D794,Customer_Demand!$D:$BF,COLUMNS($I794:V794),0)/$I794+VLOOKUP($D794,Customer_Demand!$D:$BF,COLUMNS($I794:V794),0)/$K794),(VLOOKUP($D794,Customer_Demand!$D:$BF,COLUMNS($I794:V794),0)/$I794)),"")</f>
        <v/>
      </c>
      <c r="W794" s="49" t="str">
        <f>IFERROR(IF($K794&lt;&gt;"SS",(VLOOKUP($D794,Customer_Demand!$D:$BF,COLUMNS($I794:W794),0)/$I794+VLOOKUP($D794,Customer_Demand!$D:$BF,COLUMNS($I794:W794),0)/$K794),(VLOOKUP($D794,Customer_Demand!$D:$BF,COLUMNS($I794:W794),0)/$I794)),"")</f>
        <v/>
      </c>
      <c r="X794" s="49" t="str">
        <f>IFERROR(IF($K794&lt;&gt;"SS",(VLOOKUP($D794,Customer_Demand!$D:$BF,COLUMNS($I794:X794),0)/$I794+VLOOKUP($D794,Customer_Demand!$D:$BF,COLUMNS($I794:X794),0)/$K794),(VLOOKUP($D794,Customer_Demand!$D:$BF,COLUMNS($I794:X794),0)/$I794)),"")</f>
        <v/>
      </c>
      <c r="Y794" s="49" t="str">
        <f>IFERROR(IF($K794&lt;&gt;"SS",(VLOOKUP($D794,Customer_Demand!$D:$BF,COLUMNS($I794:Y794),0)/$I794+VLOOKUP($D794,Customer_Demand!$D:$BF,COLUMNS($I794:Y794),0)/$K794),(VLOOKUP($D794,Customer_Demand!$D:$BF,COLUMNS($I794:Y794),0)/$I794)),"")</f>
        <v/>
      </c>
      <c r="Z794" s="49" t="str">
        <f>IFERROR(IF($K794&lt;&gt;"SS",(VLOOKUP($D794,Customer_Demand!$D:$BF,COLUMNS($I794:Z794),0)/$I794+VLOOKUP($D794,Customer_Demand!$D:$BF,COLUMNS($I794:Z794),0)/$K794),(VLOOKUP($D794,Customer_Demand!$D:$BF,COLUMNS($I794:Z794),0)/$I794)),"")</f>
        <v/>
      </c>
      <c r="AA794" s="49" t="str">
        <f>IFERROR(IF($K794&lt;&gt;"SS",(VLOOKUP($D794,Customer_Demand!$D:$BF,COLUMNS($I794:AA794),0)/$I794+VLOOKUP($D794,Customer_Demand!$D:$BF,COLUMNS($I794:AA794),0)/$K794),(VLOOKUP($D794,Customer_Demand!$D:$BF,COLUMNS($I794:AA794),0)/$I794)),"")</f>
        <v/>
      </c>
      <c r="AB794" s="49" t="str">
        <f>IFERROR(IF($K794&lt;&gt;"SS",(VLOOKUP($D794,Customer_Demand!$D:$BF,COLUMNS($I794:AB794),0)/$I794+VLOOKUP($D794,Customer_Demand!$D:$BF,COLUMNS($I794:AB794),0)/$K794),(VLOOKUP($D794,Customer_Demand!$D:$BF,COLUMNS($I794:AB794),0)/$I794)),"")</f>
        <v/>
      </c>
      <c r="AC794" s="49" t="str">
        <f>IFERROR(IF($K794&lt;&gt;"SS",(VLOOKUP($D794,Customer_Demand!$D:$BF,COLUMNS($I794:AC794),0)/$I794+VLOOKUP($D794,Customer_Demand!$D:$BF,COLUMNS($I794:AC794),0)/$K794),(VLOOKUP($D794,Customer_Demand!$D:$BF,COLUMNS($I794:AC794),0)/$I794)),"")</f>
        <v/>
      </c>
      <c r="AD794" s="49" t="str">
        <f>IFERROR(IF($K794&lt;&gt;"SS",(VLOOKUP($D794,Customer_Demand!$D:$BF,COLUMNS($I794:AD794),0)/$I794+VLOOKUP($D794,Customer_Demand!$D:$BF,COLUMNS($I794:AD794),0)/$K794),(VLOOKUP($D794,Customer_Demand!$D:$BF,COLUMNS($I794:AD794),0)/$I794)),"")</f>
        <v/>
      </c>
      <c r="AE794" s="49" t="str">
        <f>IFERROR(IF($K794&lt;&gt;"SS",(VLOOKUP($D794,Customer_Demand!$D:$BF,COLUMNS($I794:AE794),0)/$I794+VLOOKUP($D794,Customer_Demand!$D:$BF,COLUMNS($I794:AE794),0)/$K794),(VLOOKUP($D794,Customer_Demand!$D:$BF,COLUMNS($I794:AE794),0)/$I794)),"")</f>
        <v/>
      </c>
      <c r="AF794" s="49" t="str">
        <f>IFERROR(IF($K794&lt;&gt;"SS",(VLOOKUP($D794,Customer_Demand!$D:$BF,COLUMNS($I794:AF794),0)/$I794+VLOOKUP($D794,Customer_Demand!$D:$BF,COLUMNS($I794:AF794),0)/$K794),(VLOOKUP($D794,Customer_Demand!$D:$BF,COLUMNS($I794:AF794),0)/$I794)),"")</f>
        <v/>
      </c>
      <c r="AG794" s="49" t="str">
        <f>IFERROR(IF($K794&lt;&gt;"SS",(VLOOKUP($D794,Customer_Demand!$D:$BF,COLUMNS($I794:AG794),0)/$I794+VLOOKUP($D794,Customer_Demand!$D:$BF,COLUMNS($I794:AG794),0)/$K794),(VLOOKUP($D794,Customer_Demand!$D:$BF,COLUMNS($I794:AG794),0)/$I794)),"")</f>
        <v/>
      </c>
      <c r="AH794" s="49" t="str">
        <f>IFERROR(IF($K794&lt;&gt;"SS",(VLOOKUP($D794,Customer_Demand!$D:$BF,COLUMNS($I794:AH794),0)/$I794+VLOOKUP($D794,Customer_Demand!$D:$BF,COLUMNS($I794:AH794),0)/$K794),(VLOOKUP($D794,Customer_Demand!$D:$BF,COLUMNS($I794:AH794),0)/$I794)),"")</f>
        <v/>
      </c>
      <c r="AI794" s="49" t="str">
        <f>IFERROR(IF($K794&lt;&gt;"SS",(VLOOKUP($D794,Customer_Demand!$D:$BF,COLUMNS($I794:AI794),0)/$I794+VLOOKUP($D794,Customer_Demand!$D:$BF,COLUMNS($I794:AI794),0)/$K794),(VLOOKUP($D794,Customer_Demand!$D:$BF,COLUMNS($I794:AI794),0)/$I794)),"")</f>
        <v/>
      </c>
      <c r="AJ794" s="49" t="str">
        <f>IFERROR(IF($K794&lt;&gt;"SS",(VLOOKUP($D794,Customer_Demand!$D:$BF,COLUMNS($I794:AJ794),0)/$I794+VLOOKUP($D794,Customer_Demand!$D:$BF,COLUMNS($I794:AJ794),0)/$K794),(VLOOKUP($D794,Customer_Demand!$D:$BF,COLUMNS($I794:AJ794),0)/$I794)),"")</f>
        <v/>
      </c>
      <c r="AK794" s="49" t="str">
        <f>IFERROR(IF($K794&lt;&gt;"SS",(VLOOKUP($D794,Customer_Demand!$D:$BF,COLUMNS($I794:AK794),0)/$I794+VLOOKUP($D794,Customer_Demand!$D:$BF,COLUMNS($I794:AK794),0)/$K794),(VLOOKUP($D794,Customer_Demand!$D:$BF,COLUMNS($I794:AK794),0)/$I794)),"")</f>
        <v/>
      </c>
      <c r="AL794" s="49" t="str">
        <f>IFERROR(IF($K794&lt;&gt;"SS",(VLOOKUP($D794,Customer_Demand!$D:$BF,COLUMNS($I794:AL794),0)/$I794+VLOOKUP($D794,Customer_Demand!$D:$BF,COLUMNS($I794:AL794),0)/$K794),(VLOOKUP($D794,Customer_Demand!$D:$BF,COLUMNS($I794:AL794),0)/$I794)),"")</f>
        <v/>
      </c>
      <c r="AM794" s="49" t="str">
        <f>IFERROR(IF($K794&lt;&gt;"SS",(VLOOKUP($D794,Customer_Demand!$D:$BF,COLUMNS($I794:AM794),0)/$I794+VLOOKUP($D794,Customer_Demand!$D:$BF,COLUMNS($I794:AM794),0)/$K794),(VLOOKUP($D794,Customer_Demand!$D:$BF,COLUMNS($I794:AM794),0)/$I794)),"")</f>
        <v/>
      </c>
      <c r="AN794" s="49" t="str">
        <f>IFERROR(IF($K794&lt;&gt;"SS",(VLOOKUP($D794,Customer_Demand!$D:$BF,COLUMNS($I794:AN794),0)/$I794+VLOOKUP($D794,Customer_Demand!$D:$BF,COLUMNS($I794:AN794),0)/$K794),(VLOOKUP($D794,Customer_Demand!$D:$BF,COLUMNS($I794:AN794),0)/$I794)),"")</f>
        <v/>
      </c>
      <c r="AO794" s="49" t="str">
        <f>IFERROR(IF($K794&lt;&gt;"SS",(VLOOKUP($D794,Customer_Demand!$D:$BF,COLUMNS($I794:AO794),0)/$I794+VLOOKUP($D794,Customer_Demand!$D:$BF,COLUMNS($I794:AO794),0)/$K794),(VLOOKUP($D794,Customer_Demand!$D:$BF,COLUMNS($I794:AO794),0)/$I794)),"")</f>
        <v/>
      </c>
      <c r="AP794" s="49" t="str">
        <f>IFERROR(IF($K794&lt;&gt;"SS",(VLOOKUP($D794,Customer_Demand!$D:$BF,COLUMNS($I794:AP794),0)/$I794+VLOOKUP($D794,Customer_Demand!$D:$BF,COLUMNS($I794:AP794),0)/$K794),(VLOOKUP($D794,Customer_Demand!$D:$BF,COLUMNS($I794:AP794),0)/$I794)),"")</f>
        <v/>
      </c>
      <c r="AQ794" s="49" t="str">
        <f>IFERROR(IF($K794&lt;&gt;"SS",(VLOOKUP($D794,Customer_Demand!$D:$BF,COLUMNS($I794:AQ794),0)/$I794+VLOOKUP($D794,Customer_Demand!$D:$BF,COLUMNS($I794:AQ794),0)/$K794),(VLOOKUP($D794,Customer_Demand!$D:$BF,COLUMNS($I794:AQ794),0)/$I794)),"")</f>
        <v/>
      </c>
      <c r="AR794" s="49" t="str">
        <f>IFERROR(IF($K794&lt;&gt;"SS",(VLOOKUP($D794,Customer_Demand!$D:$BF,COLUMNS($I794:AR794),0)/$I794+VLOOKUP($D794,Customer_Demand!$D:$BF,COLUMNS($I794:AR794),0)/$K794),(VLOOKUP($D794,Customer_Demand!$D:$BF,COLUMNS($I794:AR794),0)/$I794)),"")</f>
        <v/>
      </c>
      <c r="AS794" s="49" t="str">
        <f>IFERROR(IF($K794&lt;&gt;"SS",(VLOOKUP($D794,Customer_Demand!$D:$BF,COLUMNS($I794:AS794),0)/$I794+VLOOKUP($D794,Customer_Demand!$D:$BF,COLUMNS($I794:AS794),0)/$K794),(VLOOKUP($D794,Customer_Demand!$D:$BF,COLUMNS($I794:AS794),0)/$I794)),"")</f>
        <v/>
      </c>
      <c r="AT794" s="49" t="str">
        <f>IFERROR(IF($K794&lt;&gt;"SS",(VLOOKUP($D794,Customer_Demand!$D:$BF,COLUMNS($I794:AT794),0)/$I794+VLOOKUP($D794,Customer_Demand!$D:$BF,COLUMNS($I794:AT794),0)/$K794),(VLOOKUP($D794,Customer_Demand!$D:$BF,COLUMNS($I794:AT794),0)/$I794)),"")</f>
        <v/>
      </c>
      <c r="AU794" s="49" t="str">
        <f>IFERROR(IF($K794&lt;&gt;"SS",(VLOOKUP($D794,Customer_Demand!$D:$BF,COLUMNS($I794:AU794),0)/$I794+VLOOKUP($D794,Customer_Demand!$D:$BF,COLUMNS($I794:AU794),0)/$K794),(VLOOKUP($D794,Customer_Demand!$D:$BF,COLUMNS($I794:AU794),0)/$I794)),"")</f>
        <v/>
      </c>
      <c r="AV794" s="49" t="str">
        <f>IFERROR(IF($K794&lt;&gt;"SS",(VLOOKUP($D794,Customer_Demand!$D:$BF,COLUMNS($I794:AV794),0)/$I794+VLOOKUP($D794,Customer_Demand!$D:$BF,COLUMNS($I794:AV794),0)/$K794),(VLOOKUP($D794,Customer_Demand!$D:$BF,COLUMNS($I794:AV794),0)/$I794)),"")</f>
        <v/>
      </c>
      <c r="AW794" s="49" t="str">
        <f>IFERROR(IF($K794&lt;&gt;"SS",(VLOOKUP($D794,Customer_Demand!$D:$BF,COLUMNS($I794:AW794),0)/$I794+VLOOKUP($D794,Customer_Demand!$D:$BF,COLUMNS($I794:AW794),0)/$K794),(VLOOKUP($D794,Customer_Demand!$D:$BF,COLUMNS($I794:AW794),0)/$I794)),"")</f>
        <v/>
      </c>
      <c r="AX794" s="49" t="str">
        <f>IFERROR(IF($K794&lt;&gt;"SS",(VLOOKUP($D794,Customer_Demand!$D:$BF,COLUMNS($I794:AX794),0)/$I794+VLOOKUP($D794,Customer_Demand!$D:$BF,COLUMNS($I794:AX794),0)/$K794),(VLOOKUP($D794,Customer_Demand!$D:$BF,COLUMNS($I794:AX794),0)/$I794)),"")</f>
        <v/>
      </c>
      <c r="AY794" s="49" t="str">
        <f>IFERROR(IF($K794&lt;&gt;"SS",(VLOOKUP($D794,Customer_Demand!$D:$BF,COLUMNS($I794:AY794),0)/$I794+VLOOKUP($D794,Customer_Demand!$D:$BF,COLUMNS($I794:AY794),0)/$K794),(VLOOKUP($D794,Customer_Demand!$D:$BF,COLUMNS($I794:AY794),0)/$I794)),"")</f>
        <v/>
      </c>
      <c r="AZ794" s="49" t="str">
        <f>IFERROR(IF($K794&lt;&gt;"SS",(VLOOKUP($D794,Customer_Demand!$D:$BF,COLUMNS($I794:AZ794),0)/$I794+VLOOKUP($D794,Customer_Demand!$D:$BF,COLUMNS($I794:AZ794),0)/$K794),(VLOOKUP($D794,Customer_Demand!$D:$BF,COLUMNS($I794:AZ794),0)/$I794)),"")</f>
        <v/>
      </c>
      <c r="BA794" s="49" t="str">
        <f>IFERROR(IF($K794&lt;&gt;"SS",(VLOOKUP($D794,Customer_Demand!$D:$BF,COLUMNS($I794:BA794),0)/$I794+VLOOKUP($D794,Customer_Demand!$D:$BF,COLUMNS($I794:BA794),0)/$K794),(VLOOKUP($D794,Customer_Demand!$D:$BF,COLUMNS($I794:BA794),0)/$I794)),"")</f>
        <v/>
      </c>
      <c r="BB794" s="49" t="str">
        <f>IFERROR(IF($K794&lt;&gt;"SS",(VLOOKUP($D794,Customer_Demand!$D:$BF,COLUMNS($I794:BB794),0)/$I794+VLOOKUP($D794,Customer_Demand!$D:$BF,COLUMNS($I794:BB794),0)/$K794),(VLOOKUP($D794,Customer_Demand!$D:$BF,COLUMNS($I794:BB794),0)/$I794)),"")</f>
        <v/>
      </c>
      <c r="BC794" s="49" t="str">
        <f>IFERROR(IF($K794&lt;&gt;"SS",(VLOOKUP($D794,Customer_Demand!$D:$BF,COLUMNS($I794:BC794),0)/$I794+VLOOKUP($D794,Customer_Demand!$D:$BF,COLUMNS($I794:BC794),0)/$K794),(VLOOKUP($D794,Customer_Demand!$D:$BF,COLUMNS($I794:BC794),0)/$I794)),"")</f>
        <v/>
      </c>
      <c r="BD794" s="49" t="str">
        <f>IFERROR(IF($K794&lt;&gt;"SS",(VLOOKUP($D794,Customer_Demand!$D:$BF,COLUMNS($I794:BD794),0)/$I794+VLOOKUP($D794,Customer_Demand!$D:$BF,COLUMNS($I794:BD794),0)/$K794),(VLOOKUP($D794,Customer_Demand!$D:$BF,COLUMNS($I794:BD794),0)/$I794)),"")</f>
        <v/>
      </c>
      <c r="BE794" s="49" t="str">
        <f>IFERROR(IF($K794&lt;&gt;"SS",(VLOOKUP($D794,Customer_Demand!$D:$BF,COLUMNS($I794:BE794),0)/$I794+VLOOKUP($D794,Customer_Demand!$D:$BF,COLUMNS($I794:BE794),0)/$K794),(VLOOKUP($D794,Customer_Demand!$D:$BF,COLUMNS($I794:BE794),0)/$I794)),"")</f>
        <v/>
      </c>
      <c r="BF794" s="49" t="str">
        <f>IFERROR(IF($K794&lt;&gt;"SS",(VLOOKUP($D794,Customer_Demand!$D:$BF,COLUMNS($I794:BF794),0)/$I794+VLOOKUP($D794,Customer_Demand!$D:$BF,COLUMNS($I794:BF794),0)/$K794),(VLOOKUP($D794,Customer_Demand!$D:$BF,COLUMNS($I794:BF794),0)/$I794)),"")</f>
        <v/>
      </c>
      <c r="BG794" s="49" t="str">
        <f>IFERROR(IF($K794&lt;&gt;"SS",(VLOOKUP($D794,Customer_Demand!$D:$BF,COLUMNS($I794:BG794),0)/$I794+VLOOKUP($D794,Customer_Demand!$D:$BF,COLUMNS($I794:BG794),0)/$K794),(VLOOKUP($D794,Customer_Demand!$D:$BF,COLUMNS($I794:BG794),0)/$I794)),"")</f>
        <v/>
      </c>
      <c r="BH794" s="49" t="str">
        <f>IFERROR(IF($K794&lt;&gt;"SS",(VLOOKUP($D794,Customer_Demand!$D:$BF,COLUMNS($I794:BH794),0)/$I794+VLOOKUP($D794,Customer_Demand!$D:$BF,COLUMNS($I794:BH794),0)/$K794),(VLOOKUP($D794,Customer_Demand!$D:$BF,COLUMNS($I794:BH794),0)/$I794)),"")</f>
        <v/>
      </c>
      <c r="BI794" s="49" t="str">
        <f>IFERROR(IF($K794&lt;&gt;"SS",(VLOOKUP($D794,Customer_Demand!$D:$BF,COLUMNS($I794:BI794),0)/$I794+VLOOKUP($D794,Customer_Demand!$D:$BF,COLUMNS($I794:BI794),0)/$K794),(VLOOKUP($D794,Customer_Demand!$D:$BF,COLUMNS($I794:BI794),0)/$I794)),"")</f>
        <v/>
      </c>
      <c r="BJ794" s="49" t="str">
        <f>IFERROR(IF($K794&lt;&gt;"SS",(VLOOKUP($D794,Customer_Demand!$D:$BF,COLUMNS($I794:BJ794),0)/$I794+VLOOKUP($D794,Customer_Demand!$D:$BF,COLUMNS($I794:BJ794),0)/$K794),(VLOOKUP($D794,Customer_Demand!$D:$BF,COLUMNS($I794:BJ794),0)/$I794)),"")</f>
        <v/>
      </c>
      <c r="BK794" s="50" t="str">
        <f>IFERROR(IF($K794&lt;&gt;"SS",(VLOOKUP($D794,Customer_Demand!$D:$BF,COLUMNS($I794:BK794),0)/$I794+VLOOKUP($D794,Customer_Demand!$D:$BF,COLUMNS($I794:BK794),0)/$K794),(VLOOKUP($D794,Customer_Demand!$D:$BF,COLUMNS($I794:BK794),0)/$I794)),"")</f>
        <v/>
      </c>
    </row>
    <row r="795" spans="2:63" x14ac:dyDescent="0.2">
      <c r="B795" s="12" t="str">
        <f t="shared" si="55"/>
        <v/>
      </c>
      <c r="C795" s="45" t="str">
        <f>IF((Customer_Demand!C795)&lt;&gt;"",Customer_Demand!C795,"")</f>
        <v/>
      </c>
      <c r="D795" s="45" t="str">
        <f>IF(C795&lt;&gt;"",Customer_Demand!D795,"")</f>
        <v/>
      </c>
      <c r="E795" s="52" t="str">
        <f>IF(C795&lt;&gt;"",Customer_Demand!E795,"")</f>
        <v/>
      </c>
      <c r="F795" s="47" t="str">
        <f>IF(C795&lt;&gt;"",VLOOKUP(D795,Customer_Demand!$D$5:$F$1005,3,0),"")</f>
        <v/>
      </c>
      <c r="G795" s="48" t="str">
        <f t="shared" si="52"/>
        <v/>
      </c>
      <c r="H795" s="48" t="str">
        <f t="shared" si="53"/>
        <v/>
      </c>
      <c r="I795" s="48" t="str">
        <f>IFERROR(IF(C795&lt;&gt;"",VLOOKUP($H795,SMT_Cycle_Time_Data!$F:$Q,4,0),""),"SGR Not Defined")</f>
        <v/>
      </c>
      <c r="J795" s="48" t="str">
        <f t="shared" si="54"/>
        <v/>
      </c>
      <c r="K795" s="48" t="str">
        <f>IF(C795&lt;&gt;"",IFERROR(VLOOKUP($J795,SMT_Cycle_Time_Data!$F:$Q,4,0),"SS"),"")</f>
        <v/>
      </c>
      <c r="L795" s="49" t="str">
        <f>IFERROR(IF($K795&lt;&gt;"SS",(VLOOKUP($D795,Customer_Demand!$D:$BF,COLUMNS($I795:L795),0)/$I795+VLOOKUP($D795,Customer_Demand!$D:$BF,COLUMNS($I795:L795),0)/$K795),(VLOOKUP($D795,Customer_Demand!$D:$BF,COLUMNS($I795:L795),0)/$I795)),"")</f>
        <v/>
      </c>
      <c r="M795" s="49" t="str">
        <f>IFERROR(IF($K795&lt;&gt;"SS",(VLOOKUP($D795,Customer_Demand!$D:$BF,COLUMNS($I795:M795),0)/$I795+VLOOKUP($D795,Customer_Demand!$D:$BF,COLUMNS($I795:M795),0)/$K795),(VLOOKUP($D795,Customer_Demand!$D:$BF,COLUMNS($I795:M795),0)/$I795)),"")</f>
        <v/>
      </c>
      <c r="N795" s="49" t="str">
        <f>IFERROR(IF($K795&lt;&gt;"SS",(VLOOKUP($D795,Customer_Demand!$D:$BF,COLUMNS($I795:N795),0)/$I795+VLOOKUP($D795,Customer_Demand!$D:$BF,COLUMNS($I795:N795),0)/$K795),(VLOOKUP($D795,Customer_Demand!$D:$BF,COLUMNS($I795:N795),0)/$I795)),"")</f>
        <v/>
      </c>
      <c r="O795" s="49" t="str">
        <f>IFERROR(IF($K795&lt;&gt;"SS",(VLOOKUP($D795,Customer_Demand!$D:$BF,COLUMNS($I795:O795),0)/$I795+VLOOKUP($D795,Customer_Demand!$D:$BF,COLUMNS($I795:O795),0)/$K795),(VLOOKUP($D795,Customer_Demand!$D:$BF,COLUMNS($I795:O795),0)/$I795)),"")</f>
        <v/>
      </c>
      <c r="P795" s="49" t="str">
        <f>IFERROR(IF($K795&lt;&gt;"SS",(VLOOKUP($D795,Customer_Demand!$D:$BF,COLUMNS($I795:P795),0)/$I795+VLOOKUP($D795,Customer_Demand!$D:$BF,COLUMNS($I795:P795),0)/$K795),(VLOOKUP($D795,Customer_Demand!$D:$BF,COLUMNS($I795:P795),0)/$I795)),"")</f>
        <v/>
      </c>
      <c r="Q795" s="49" t="str">
        <f>IFERROR(IF($K795&lt;&gt;"SS",(VLOOKUP($D795,Customer_Demand!$D:$BF,COLUMNS($I795:Q795),0)/$I795+VLOOKUP($D795,Customer_Demand!$D:$BF,COLUMNS($I795:Q795),0)/$K795),(VLOOKUP($D795,Customer_Demand!$D:$BF,COLUMNS($I795:Q795),0)/$I795)),"")</f>
        <v/>
      </c>
      <c r="R795" s="49" t="str">
        <f>IFERROR(IF($K795&lt;&gt;"SS",(VLOOKUP($D795,Customer_Demand!$D:$BF,COLUMNS($I795:R795),0)/$I795+VLOOKUP($D795,Customer_Demand!$D:$BF,COLUMNS($I795:R795),0)/$K795),(VLOOKUP($D795,Customer_Demand!$D:$BF,COLUMNS($I795:R795),0)/$I795)),"")</f>
        <v/>
      </c>
      <c r="S795" s="49" t="str">
        <f>IFERROR(IF($K795&lt;&gt;"SS",(VLOOKUP($D795,Customer_Demand!$D:$BF,COLUMNS($I795:S795),0)/$I795+VLOOKUP($D795,Customer_Demand!$D:$BF,COLUMNS($I795:S795),0)/$K795),(VLOOKUP($D795,Customer_Demand!$D:$BF,COLUMNS($I795:S795),0)/$I795)),"")</f>
        <v/>
      </c>
      <c r="T795" s="49" t="str">
        <f>IFERROR(IF($K795&lt;&gt;"SS",(VLOOKUP($D795,Customer_Demand!$D:$BF,COLUMNS($I795:T795),0)/$I795+VLOOKUP($D795,Customer_Demand!$D:$BF,COLUMNS($I795:T795),0)/$K795),(VLOOKUP($D795,Customer_Demand!$D:$BF,COLUMNS($I795:T795),0)/$I795)),"")</f>
        <v/>
      </c>
      <c r="U795" s="49" t="str">
        <f>IFERROR(IF($K795&lt;&gt;"SS",(VLOOKUP($D795,Customer_Demand!$D:$BF,COLUMNS($I795:U795),0)/$I795+VLOOKUP($D795,Customer_Demand!$D:$BF,COLUMNS($I795:U795),0)/$K795),(VLOOKUP($D795,Customer_Demand!$D:$BF,COLUMNS($I795:U795),0)/$I795)),"")</f>
        <v/>
      </c>
      <c r="V795" s="49" t="str">
        <f>IFERROR(IF($K795&lt;&gt;"SS",(VLOOKUP($D795,Customer_Demand!$D:$BF,COLUMNS($I795:V795),0)/$I795+VLOOKUP($D795,Customer_Demand!$D:$BF,COLUMNS($I795:V795),0)/$K795),(VLOOKUP($D795,Customer_Demand!$D:$BF,COLUMNS($I795:V795),0)/$I795)),"")</f>
        <v/>
      </c>
      <c r="W795" s="49" t="str">
        <f>IFERROR(IF($K795&lt;&gt;"SS",(VLOOKUP($D795,Customer_Demand!$D:$BF,COLUMNS($I795:W795),0)/$I795+VLOOKUP($D795,Customer_Demand!$D:$BF,COLUMNS($I795:W795),0)/$K795),(VLOOKUP($D795,Customer_Demand!$D:$BF,COLUMNS($I795:W795),0)/$I795)),"")</f>
        <v/>
      </c>
      <c r="X795" s="49" t="str">
        <f>IFERROR(IF($K795&lt;&gt;"SS",(VLOOKUP($D795,Customer_Demand!$D:$BF,COLUMNS($I795:X795),0)/$I795+VLOOKUP($D795,Customer_Demand!$D:$BF,COLUMNS($I795:X795),0)/$K795),(VLOOKUP($D795,Customer_Demand!$D:$BF,COLUMNS($I795:X795),0)/$I795)),"")</f>
        <v/>
      </c>
      <c r="Y795" s="49" t="str">
        <f>IFERROR(IF($K795&lt;&gt;"SS",(VLOOKUP($D795,Customer_Demand!$D:$BF,COLUMNS($I795:Y795),0)/$I795+VLOOKUP($D795,Customer_Demand!$D:$BF,COLUMNS($I795:Y795),0)/$K795),(VLOOKUP($D795,Customer_Demand!$D:$BF,COLUMNS($I795:Y795),0)/$I795)),"")</f>
        <v/>
      </c>
      <c r="Z795" s="49" t="str">
        <f>IFERROR(IF($K795&lt;&gt;"SS",(VLOOKUP($D795,Customer_Demand!$D:$BF,COLUMNS($I795:Z795),0)/$I795+VLOOKUP($D795,Customer_Demand!$D:$BF,COLUMNS($I795:Z795),0)/$K795),(VLOOKUP($D795,Customer_Demand!$D:$BF,COLUMNS($I795:Z795),0)/$I795)),"")</f>
        <v/>
      </c>
      <c r="AA795" s="49" t="str">
        <f>IFERROR(IF($K795&lt;&gt;"SS",(VLOOKUP($D795,Customer_Demand!$D:$BF,COLUMNS($I795:AA795),0)/$I795+VLOOKUP($D795,Customer_Demand!$D:$BF,COLUMNS($I795:AA795),0)/$K795),(VLOOKUP($D795,Customer_Demand!$D:$BF,COLUMNS($I795:AA795),0)/$I795)),"")</f>
        <v/>
      </c>
      <c r="AB795" s="49" t="str">
        <f>IFERROR(IF($K795&lt;&gt;"SS",(VLOOKUP($D795,Customer_Demand!$D:$BF,COLUMNS($I795:AB795),0)/$I795+VLOOKUP($D795,Customer_Demand!$D:$BF,COLUMNS($I795:AB795),0)/$K795),(VLOOKUP($D795,Customer_Demand!$D:$BF,COLUMNS($I795:AB795),0)/$I795)),"")</f>
        <v/>
      </c>
      <c r="AC795" s="49" t="str">
        <f>IFERROR(IF($K795&lt;&gt;"SS",(VLOOKUP($D795,Customer_Demand!$D:$BF,COLUMNS($I795:AC795),0)/$I795+VLOOKUP($D795,Customer_Demand!$D:$BF,COLUMNS($I795:AC795),0)/$K795),(VLOOKUP($D795,Customer_Demand!$D:$BF,COLUMNS($I795:AC795),0)/$I795)),"")</f>
        <v/>
      </c>
      <c r="AD795" s="49" t="str">
        <f>IFERROR(IF($K795&lt;&gt;"SS",(VLOOKUP($D795,Customer_Demand!$D:$BF,COLUMNS($I795:AD795),0)/$I795+VLOOKUP($D795,Customer_Demand!$D:$BF,COLUMNS($I795:AD795),0)/$K795),(VLOOKUP($D795,Customer_Demand!$D:$BF,COLUMNS($I795:AD795),0)/$I795)),"")</f>
        <v/>
      </c>
      <c r="AE795" s="49" t="str">
        <f>IFERROR(IF($K795&lt;&gt;"SS",(VLOOKUP($D795,Customer_Demand!$D:$BF,COLUMNS($I795:AE795),0)/$I795+VLOOKUP($D795,Customer_Demand!$D:$BF,COLUMNS($I795:AE795),0)/$K795),(VLOOKUP($D795,Customer_Demand!$D:$BF,COLUMNS($I795:AE795),0)/$I795)),"")</f>
        <v/>
      </c>
      <c r="AF795" s="49" t="str">
        <f>IFERROR(IF($K795&lt;&gt;"SS",(VLOOKUP($D795,Customer_Demand!$D:$BF,COLUMNS($I795:AF795),0)/$I795+VLOOKUP($D795,Customer_Demand!$D:$BF,COLUMNS($I795:AF795),0)/$K795),(VLOOKUP($D795,Customer_Demand!$D:$BF,COLUMNS($I795:AF795),0)/$I795)),"")</f>
        <v/>
      </c>
      <c r="AG795" s="49" t="str">
        <f>IFERROR(IF($K795&lt;&gt;"SS",(VLOOKUP($D795,Customer_Demand!$D:$BF,COLUMNS($I795:AG795),0)/$I795+VLOOKUP($D795,Customer_Demand!$D:$BF,COLUMNS($I795:AG795),0)/$K795),(VLOOKUP($D795,Customer_Demand!$D:$BF,COLUMNS($I795:AG795),0)/$I795)),"")</f>
        <v/>
      </c>
      <c r="AH795" s="49" t="str">
        <f>IFERROR(IF($K795&lt;&gt;"SS",(VLOOKUP($D795,Customer_Demand!$D:$BF,COLUMNS($I795:AH795),0)/$I795+VLOOKUP($D795,Customer_Demand!$D:$BF,COLUMNS($I795:AH795),0)/$K795),(VLOOKUP($D795,Customer_Demand!$D:$BF,COLUMNS($I795:AH795),0)/$I795)),"")</f>
        <v/>
      </c>
      <c r="AI795" s="49" t="str">
        <f>IFERROR(IF($K795&lt;&gt;"SS",(VLOOKUP($D795,Customer_Demand!$D:$BF,COLUMNS($I795:AI795),0)/$I795+VLOOKUP($D795,Customer_Demand!$D:$BF,COLUMNS($I795:AI795),0)/$K795),(VLOOKUP($D795,Customer_Demand!$D:$BF,COLUMNS($I795:AI795),0)/$I795)),"")</f>
        <v/>
      </c>
      <c r="AJ795" s="49" t="str">
        <f>IFERROR(IF($K795&lt;&gt;"SS",(VLOOKUP($D795,Customer_Demand!$D:$BF,COLUMNS($I795:AJ795),0)/$I795+VLOOKUP($D795,Customer_Demand!$D:$BF,COLUMNS($I795:AJ795),0)/$K795),(VLOOKUP($D795,Customer_Demand!$D:$BF,COLUMNS($I795:AJ795),0)/$I795)),"")</f>
        <v/>
      </c>
      <c r="AK795" s="49" t="str">
        <f>IFERROR(IF($K795&lt;&gt;"SS",(VLOOKUP($D795,Customer_Demand!$D:$BF,COLUMNS($I795:AK795),0)/$I795+VLOOKUP($D795,Customer_Demand!$D:$BF,COLUMNS($I795:AK795),0)/$K795),(VLOOKUP($D795,Customer_Demand!$D:$BF,COLUMNS($I795:AK795),0)/$I795)),"")</f>
        <v/>
      </c>
      <c r="AL795" s="49" t="str">
        <f>IFERROR(IF($K795&lt;&gt;"SS",(VLOOKUP($D795,Customer_Demand!$D:$BF,COLUMNS($I795:AL795),0)/$I795+VLOOKUP($D795,Customer_Demand!$D:$BF,COLUMNS($I795:AL795),0)/$K795),(VLOOKUP($D795,Customer_Demand!$D:$BF,COLUMNS($I795:AL795),0)/$I795)),"")</f>
        <v/>
      </c>
      <c r="AM795" s="49" t="str">
        <f>IFERROR(IF($K795&lt;&gt;"SS",(VLOOKUP($D795,Customer_Demand!$D:$BF,COLUMNS($I795:AM795),0)/$I795+VLOOKUP($D795,Customer_Demand!$D:$BF,COLUMNS($I795:AM795),0)/$K795),(VLOOKUP($D795,Customer_Demand!$D:$BF,COLUMNS($I795:AM795),0)/$I795)),"")</f>
        <v/>
      </c>
      <c r="AN795" s="49" t="str">
        <f>IFERROR(IF($K795&lt;&gt;"SS",(VLOOKUP($D795,Customer_Demand!$D:$BF,COLUMNS($I795:AN795),0)/$I795+VLOOKUP($D795,Customer_Demand!$D:$BF,COLUMNS($I795:AN795),0)/$K795),(VLOOKUP($D795,Customer_Demand!$D:$BF,COLUMNS($I795:AN795),0)/$I795)),"")</f>
        <v/>
      </c>
      <c r="AO795" s="49" t="str">
        <f>IFERROR(IF($K795&lt;&gt;"SS",(VLOOKUP($D795,Customer_Demand!$D:$BF,COLUMNS($I795:AO795),0)/$I795+VLOOKUP($D795,Customer_Demand!$D:$BF,COLUMNS($I795:AO795),0)/$K795),(VLOOKUP($D795,Customer_Demand!$D:$BF,COLUMNS($I795:AO795),0)/$I795)),"")</f>
        <v/>
      </c>
      <c r="AP795" s="49" t="str">
        <f>IFERROR(IF($K795&lt;&gt;"SS",(VLOOKUP($D795,Customer_Demand!$D:$BF,COLUMNS($I795:AP795),0)/$I795+VLOOKUP($D795,Customer_Demand!$D:$BF,COLUMNS($I795:AP795),0)/$K795),(VLOOKUP($D795,Customer_Demand!$D:$BF,COLUMNS($I795:AP795),0)/$I795)),"")</f>
        <v/>
      </c>
      <c r="AQ795" s="49" t="str">
        <f>IFERROR(IF($K795&lt;&gt;"SS",(VLOOKUP($D795,Customer_Demand!$D:$BF,COLUMNS($I795:AQ795),0)/$I795+VLOOKUP($D795,Customer_Demand!$D:$BF,COLUMNS($I795:AQ795),0)/$K795),(VLOOKUP($D795,Customer_Demand!$D:$BF,COLUMNS($I795:AQ795),0)/$I795)),"")</f>
        <v/>
      </c>
      <c r="AR795" s="49" t="str">
        <f>IFERROR(IF($K795&lt;&gt;"SS",(VLOOKUP($D795,Customer_Demand!$D:$BF,COLUMNS($I795:AR795),0)/$I795+VLOOKUP($D795,Customer_Demand!$D:$BF,COLUMNS($I795:AR795),0)/$K795),(VLOOKUP($D795,Customer_Demand!$D:$BF,COLUMNS($I795:AR795),0)/$I795)),"")</f>
        <v/>
      </c>
      <c r="AS795" s="49" t="str">
        <f>IFERROR(IF($K795&lt;&gt;"SS",(VLOOKUP($D795,Customer_Demand!$D:$BF,COLUMNS($I795:AS795),0)/$I795+VLOOKUP($D795,Customer_Demand!$D:$BF,COLUMNS($I795:AS795),0)/$K795),(VLOOKUP($D795,Customer_Demand!$D:$BF,COLUMNS($I795:AS795),0)/$I795)),"")</f>
        <v/>
      </c>
      <c r="AT795" s="49" t="str">
        <f>IFERROR(IF($K795&lt;&gt;"SS",(VLOOKUP($D795,Customer_Demand!$D:$BF,COLUMNS($I795:AT795),0)/$I795+VLOOKUP($D795,Customer_Demand!$D:$BF,COLUMNS($I795:AT795),0)/$K795),(VLOOKUP($D795,Customer_Demand!$D:$BF,COLUMNS($I795:AT795),0)/$I795)),"")</f>
        <v/>
      </c>
      <c r="AU795" s="49" t="str">
        <f>IFERROR(IF($K795&lt;&gt;"SS",(VLOOKUP($D795,Customer_Demand!$D:$BF,COLUMNS($I795:AU795),0)/$I795+VLOOKUP($D795,Customer_Demand!$D:$BF,COLUMNS($I795:AU795),0)/$K795),(VLOOKUP($D795,Customer_Demand!$D:$BF,COLUMNS($I795:AU795),0)/$I795)),"")</f>
        <v/>
      </c>
      <c r="AV795" s="49" t="str">
        <f>IFERROR(IF($K795&lt;&gt;"SS",(VLOOKUP($D795,Customer_Demand!$D:$BF,COLUMNS($I795:AV795),0)/$I795+VLOOKUP($D795,Customer_Demand!$D:$BF,COLUMNS($I795:AV795),0)/$K795),(VLOOKUP($D795,Customer_Demand!$D:$BF,COLUMNS($I795:AV795),0)/$I795)),"")</f>
        <v/>
      </c>
      <c r="AW795" s="49" t="str">
        <f>IFERROR(IF($K795&lt;&gt;"SS",(VLOOKUP($D795,Customer_Demand!$D:$BF,COLUMNS($I795:AW795),0)/$I795+VLOOKUP($D795,Customer_Demand!$D:$BF,COLUMNS($I795:AW795),0)/$K795),(VLOOKUP($D795,Customer_Demand!$D:$BF,COLUMNS($I795:AW795),0)/$I795)),"")</f>
        <v/>
      </c>
      <c r="AX795" s="49" t="str">
        <f>IFERROR(IF($K795&lt;&gt;"SS",(VLOOKUP($D795,Customer_Demand!$D:$BF,COLUMNS($I795:AX795),0)/$I795+VLOOKUP($D795,Customer_Demand!$D:$BF,COLUMNS($I795:AX795),0)/$K795),(VLOOKUP($D795,Customer_Demand!$D:$BF,COLUMNS($I795:AX795),0)/$I795)),"")</f>
        <v/>
      </c>
      <c r="AY795" s="49" t="str">
        <f>IFERROR(IF($K795&lt;&gt;"SS",(VLOOKUP($D795,Customer_Demand!$D:$BF,COLUMNS($I795:AY795),0)/$I795+VLOOKUP($D795,Customer_Demand!$D:$BF,COLUMNS($I795:AY795),0)/$K795),(VLOOKUP($D795,Customer_Demand!$D:$BF,COLUMNS($I795:AY795),0)/$I795)),"")</f>
        <v/>
      </c>
      <c r="AZ795" s="49" t="str">
        <f>IFERROR(IF($K795&lt;&gt;"SS",(VLOOKUP($D795,Customer_Demand!$D:$BF,COLUMNS($I795:AZ795),0)/$I795+VLOOKUP($D795,Customer_Demand!$D:$BF,COLUMNS($I795:AZ795),0)/$K795),(VLOOKUP($D795,Customer_Demand!$D:$BF,COLUMNS($I795:AZ795),0)/$I795)),"")</f>
        <v/>
      </c>
      <c r="BA795" s="49" t="str">
        <f>IFERROR(IF($K795&lt;&gt;"SS",(VLOOKUP($D795,Customer_Demand!$D:$BF,COLUMNS($I795:BA795),0)/$I795+VLOOKUP($D795,Customer_Demand!$D:$BF,COLUMNS($I795:BA795),0)/$K795),(VLOOKUP($D795,Customer_Demand!$D:$BF,COLUMNS($I795:BA795),0)/$I795)),"")</f>
        <v/>
      </c>
      <c r="BB795" s="49" t="str">
        <f>IFERROR(IF($K795&lt;&gt;"SS",(VLOOKUP($D795,Customer_Demand!$D:$BF,COLUMNS($I795:BB795),0)/$I795+VLOOKUP($D795,Customer_Demand!$D:$BF,COLUMNS($I795:BB795),0)/$K795),(VLOOKUP($D795,Customer_Demand!$D:$BF,COLUMNS($I795:BB795),0)/$I795)),"")</f>
        <v/>
      </c>
      <c r="BC795" s="49" t="str">
        <f>IFERROR(IF($K795&lt;&gt;"SS",(VLOOKUP($D795,Customer_Demand!$D:$BF,COLUMNS($I795:BC795),0)/$I795+VLOOKUP($D795,Customer_Demand!$D:$BF,COLUMNS($I795:BC795),0)/$K795),(VLOOKUP($D795,Customer_Demand!$D:$BF,COLUMNS($I795:BC795),0)/$I795)),"")</f>
        <v/>
      </c>
      <c r="BD795" s="49" t="str">
        <f>IFERROR(IF($K795&lt;&gt;"SS",(VLOOKUP($D795,Customer_Demand!$D:$BF,COLUMNS($I795:BD795),0)/$I795+VLOOKUP($D795,Customer_Demand!$D:$BF,COLUMNS($I795:BD795),0)/$K795),(VLOOKUP($D795,Customer_Demand!$D:$BF,COLUMNS($I795:BD795),0)/$I795)),"")</f>
        <v/>
      </c>
      <c r="BE795" s="49" t="str">
        <f>IFERROR(IF($K795&lt;&gt;"SS",(VLOOKUP($D795,Customer_Demand!$D:$BF,COLUMNS($I795:BE795),0)/$I795+VLOOKUP($D795,Customer_Demand!$D:$BF,COLUMNS($I795:BE795),0)/$K795),(VLOOKUP($D795,Customer_Demand!$D:$BF,COLUMNS($I795:BE795),0)/$I795)),"")</f>
        <v/>
      </c>
      <c r="BF795" s="49" t="str">
        <f>IFERROR(IF($K795&lt;&gt;"SS",(VLOOKUP($D795,Customer_Demand!$D:$BF,COLUMNS($I795:BF795),0)/$I795+VLOOKUP($D795,Customer_Demand!$D:$BF,COLUMNS($I795:BF795),0)/$K795),(VLOOKUP($D795,Customer_Demand!$D:$BF,COLUMNS($I795:BF795),0)/$I795)),"")</f>
        <v/>
      </c>
      <c r="BG795" s="49" t="str">
        <f>IFERROR(IF($K795&lt;&gt;"SS",(VLOOKUP($D795,Customer_Demand!$D:$BF,COLUMNS($I795:BG795),0)/$I795+VLOOKUP($D795,Customer_Demand!$D:$BF,COLUMNS($I795:BG795),0)/$K795),(VLOOKUP($D795,Customer_Demand!$D:$BF,COLUMNS($I795:BG795),0)/$I795)),"")</f>
        <v/>
      </c>
      <c r="BH795" s="49" t="str">
        <f>IFERROR(IF($K795&lt;&gt;"SS",(VLOOKUP($D795,Customer_Demand!$D:$BF,COLUMNS($I795:BH795),0)/$I795+VLOOKUP($D795,Customer_Demand!$D:$BF,COLUMNS($I795:BH795),0)/$K795),(VLOOKUP($D795,Customer_Demand!$D:$BF,COLUMNS($I795:BH795),0)/$I795)),"")</f>
        <v/>
      </c>
      <c r="BI795" s="49" t="str">
        <f>IFERROR(IF($K795&lt;&gt;"SS",(VLOOKUP($D795,Customer_Demand!$D:$BF,COLUMNS($I795:BI795),0)/$I795+VLOOKUP($D795,Customer_Demand!$D:$BF,COLUMNS($I795:BI795),0)/$K795),(VLOOKUP($D795,Customer_Demand!$D:$BF,COLUMNS($I795:BI795),0)/$I795)),"")</f>
        <v/>
      </c>
      <c r="BJ795" s="49" t="str">
        <f>IFERROR(IF($K795&lt;&gt;"SS",(VLOOKUP($D795,Customer_Demand!$D:$BF,COLUMNS($I795:BJ795),0)/$I795+VLOOKUP($D795,Customer_Demand!$D:$BF,COLUMNS($I795:BJ795),0)/$K795),(VLOOKUP($D795,Customer_Demand!$D:$BF,COLUMNS($I795:BJ795),0)/$I795)),"")</f>
        <v/>
      </c>
      <c r="BK795" s="50" t="str">
        <f>IFERROR(IF($K795&lt;&gt;"SS",(VLOOKUP($D795,Customer_Demand!$D:$BF,COLUMNS($I795:BK795),0)/$I795+VLOOKUP($D795,Customer_Demand!$D:$BF,COLUMNS($I795:BK795),0)/$K795),(VLOOKUP($D795,Customer_Demand!$D:$BF,COLUMNS($I795:BK795),0)/$I795)),"")</f>
        <v/>
      </c>
    </row>
    <row r="796" spans="2:63" x14ac:dyDescent="0.2">
      <c r="B796" s="12" t="str">
        <f t="shared" si="55"/>
        <v/>
      </c>
      <c r="C796" s="45" t="str">
        <f>IF((Customer_Demand!C796)&lt;&gt;"",Customer_Demand!C796,"")</f>
        <v/>
      </c>
      <c r="D796" s="45" t="str">
        <f>IF(C796&lt;&gt;"",Customer_Demand!D796,"")</f>
        <v/>
      </c>
      <c r="E796" s="52" t="str">
        <f>IF(C796&lt;&gt;"",Customer_Demand!E796,"")</f>
        <v/>
      </c>
      <c r="F796" s="47" t="str">
        <f>IF(C796&lt;&gt;"",VLOOKUP(D796,Customer_Demand!$D$5:$F$1005,3,0),"")</f>
        <v/>
      </c>
      <c r="G796" s="48" t="str">
        <f t="shared" si="52"/>
        <v/>
      </c>
      <c r="H796" s="48" t="str">
        <f t="shared" si="53"/>
        <v/>
      </c>
      <c r="I796" s="48" t="str">
        <f>IFERROR(IF(C796&lt;&gt;"",VLOOKUP($H796,SMT_Cycle_Time_Data!$F:$Q,4,0),""),"SGR Not Defined")</f>
        <v/>
      </c>
      <c r="J796" s="48" t="str">
        <f t="shared" si="54"/>
        <v/>
      </c>
      <c r="K796" s="48" t="str">
        <f>IF(C796&lt;&gt;"",IFERROR(VLOOKUP($J796,SMT_Cycle_Time_Data!$F:$Q,4,0),"SS"),"")</f>
        <v/>
      </c>
      <c r="L796" s="49" t="str">
        <f>IFERROR(IF($K796&lt;&gt;"SS",(VLOOKUP($D796,Customer_Demand!$D:$BF,COLUMNS($I796:L796),0)/$I796+VLOOKUP($D796,Customer_Demand!$D:$BF,COLUMNS($I796:L796),0)/$K796),(VLOOKUP($D796,Customer_Demand!$D:$BF,COLUMNS($I796:L796),0)/$I796)),"")</f>
        <v/>
      </c>
      <c r="M796" s="49" t="str">
        <f>IFERROR(IF($K796&lt;&gt;"SS",(VLOOKUP($D796,Customer_Demand!$D:$BF,COLUMNS($I796:M796),0)/$I796+VLOOKUP($D796,Customer_Demand!$D:$BF,COLUMNS($I796:M796),0)/$K796),(VLOOKUP($D796,Customer_Demand!$D:$BF,COLUMNS($I796:M796),0)/$I796)),"")</f>
        <v/>
      </c>
      <c r="N796" s="49" t="str">
        <f>IFERROR(IF($K796&lt;&gt;"SS",(VLOOKUP($D796,Customer_Demand!$D:$BF,COLUMNS($I796:N796),0)/$I796+VLOOKUP($D796,Customer_Demand!$D:$BF,COLUMNS($I796:N796),0)/$K796),(VLOOKUP($D796,Customer_Demand!$D:$BF,COLUMNS($I796:N796),0)/$I796)),"")</f>
        <v/>
      </c>
      <c r="O796" s="49" t="str">
        <f>IFERROR(IF($K796&lt;&gt;"SS",(VLOOKUP($D796,Customer_Demand!$D:$BF,COLUMNS($I796:O796),0)/$I796+VLOOKUP($D796,Customer_Demand!$D:$BF,COLUMNS($I796:O796),0)/$K796),(VLOOKUP($D796,Customer_Demand!$D:$BF,COLUMNS($I796:O796),0)/$I796)),"")</f>
        <v/>
      </c>
      <c r="P796" s="49" t="str">
        <f>IFERROR(IF($K796&lt;&gt;"SS",(VLOOKUP($D796,Customer_Demand!$D:$BF,COLUMNS($I796:P796),0)/$I796+VLOOKUP($D796,Customer_Demand!$D:$BF,COLUMNS($I796:P796),0)/$K796),(VLOOKUP($D796,Customer_Demand!$D:$BF,COLUMNS($I796:P796),0)/$I796)),"")</f>
        <v/>
      </c>
      <c r="Q796" s="49" t="str">
        <f>IFERROR(IF($K796&lt;&gt;"SS",(VLOOKUP($D796,Customer_Demand!$D:$BF,COLUMNS($I796:Q796),0)/$I796+VLOOKUP($D796,Customer_Demand!$D:$BF,COLUMNS($I796:Q796),0)/$K796),(VLOOKUP($D796,Customer_Demand!$D:$BF,COLUMNS($I796:Q796),0)/$I796)),"")</f>
        <v/>
      </c>
      <c r="R796" s="49" t="str">
        <f>IFERROR(IF($K796&lt;&gt;"SS",(VLOOKUP($D796,Customer_Demand!$D:$BF,COLUMNS($I796:R796),0)/$I796+VLOOKUP($D796,Customer_Demand!$D:$BF,COLUMNS($I796:R796),0)/$K796),(VLOOKUP($D796,Customer_Demand!$D:$BF,COLUMNS($I796:R796),0)/$I796)),"")</f>
        <v/>
      </c>
      <c r="S796" s="49" t="str">
        <f>IFERROR(IF($K796&lt;&gt;"SS",(VLOOKUP($D796,Customer_Demand!$D:$BF,COLUMNS($I796:S796),0)/$I796+VLOOKUP($D796,Customer_Demand!$D:$BF,COLUMNS($I796:S796),0)/$K796),(VLOOKUP($D796,Customer_Demand!$D:$BF,COLUMNS($I796:S796),0)/$I796)),"")</f>
        <v/>
      </c>
      <c r="T796" s="49" t="str">
        <f>IFERROR(IF($K796&lt;&gt;"SS",(VLOOKUP($D796,Customer_Demand!$D:$BF,COLUMNS($I796:T796),0)/$I796+VLOOKUP($D796,Customer_Demand!$D:$BF,COLUMNS($I796:T796),0)/$K796),(VLOOKUP($D796,Customer_Demand!$D:$BF,COLUMNS($I796:T796),0)/$I796)),"")</f>
        <v/>
      </c>
      <c r="U796" s="49" t="str">
        <f>IFERROR(IF($K796&lt;&gt;"SS",(VLOOKUP($D796,Customer_Demand!$D:$BF,COLUMNS($I796:U796),0)/$I796+VLOOKUP($D796,Customer_Demand!$D:$BF,COLUMNS($I796:U796),0)/$K796),(VLOOKUP($D796,Customer_Demand!$D:$BF,COLUMNS($I796:U796),0)/$I796)),"")</f>
        <v/>
      </c>
      <c r="V796" s="49" t="str">
        <f>IFERROR(IF($K796&lt;&gt;"SS",(VLOOKUP($D796,Customer_Demand!$D:$BF,COLUMNS($I796:V796),0)/$I796+VLOOKUP($D796,Customer_Demand!$D:$BF,COLUMNS($I796:V796),0)/$K796),(VLOOKUP($D796,Customer_Demand!$D:$BF,COLUMNS($I796:V796),0)/$I796)),"")</f>
        <v/>
      </c>
      <c r="W796" s="49" t="str">
        <f>IFERROR(IF($K796&lt;&gt;"SS",(VLOOKUP($D796,Customer_Demand!$D:$BF,COLUMNS($I796:W796),0)/$I796+VLOOKUP($D796,Customer_Demand!$D:$BF,COLUMNS($I796:W796),0)/$K796),(VLOOKUP($D796,Customer_Demand!$D:$BF,COLUMNS($I796:W796),0)/$I796)),"")</f>
        <v/>
      </c>
      <c r="X796" s="49" t="str">
        <f>IFERROR(IF($K796&lt;&gt;"SS",(VLOOKUP($D796,Customer_Demand!$D:$BF,COLUMNS($I796:X796),0)/$I796+VLOOKUP($D796,Customer_Demand!$D:$BF,COLUMNS($I796:X796),0)/$K796),(VLOOKUP($D796,Customer_Demand!$D:$BF,COLUMNS($I796:X796),0)/$I796)),"")</f>
        <v/>
      </c>
      <c r="Y796" s="49" t="str">
        <f>IFERROR(IF($K796&lt;&gt;"SS",(VLOOKUP($D796,Customer_Demand!$D:$BF,COLUMNS($I796:Y796),0)/$I796+VLOOKUP($D796,Customer_Demand!$D:$BF,COLUMNS($I796:Y796),0)/$K796),(VLOOKUP($D796,Customer_Demand!$D:$BF,COLUMNS($I796:Y796),0)/$I796)),"")</f>
        <v/>
      </c>
      <c r="Z796" s="49" t="str">
        <f>IFERROR(IF($K796&lt;&gt;"SS",(VLOOKUP($D796,Customer_Demand!$D:$BF,COLUMNS($I796:Z796),0)/$I796+VLOOKUP($D796,Customer_Demand!$D:$BF,COLUMNS($I796:Z796),0)/$K796),(VLOOKUP($D796,Customer_Demand!$D:$BF,COLUMNS($I796:Z796),0)/$I796)),"")</f>
        <v/>
      </c>
      <c r="AA796" s="49" t="str">
        <f>IFERROR(IF($K796&lt;&gt;"SS",(VLOOKUP($D796,Customer_Demand!$D:$BF,COLUMNS($I796:AA796),0)/$I796+VLOOKUP($D796,Customer_Demand!$D:$BF,COLUMNS($I796:AA796),0)/$K796),(VLOOKUP($D796,Customer_Demand!$D:$BF,COLUMNS($I796:AA796),0)/$I796)),"")</f>
        <v/>
      </c>
      <c r="AB796" s="49" t="str">
        <f>IFERROR(IF($K796&lt;&gt;"SS",(VLOOKUP($D796,Customer_Demand!$D:$BF,COLUMNS($I796:AB796),0)/$I796+VLOOKUP($D796,Customer_Demand!$D:$BF,COLUMNS($I796:AB796),0)/$K796),(VLOOKUP($D796,Customer_Demand!$D:$BF,COLUMNS($I796:AB796),0)/$I796)),"")</f>
        <v/>
      </c>
      <c r="AC796" s="49" t="str">
        <f>IFERROR(IF($K796&lt;&gt;"SS",(VLOOKUP($D796,Customer_Demand!$D:$BF,COLUMNS($I796:AC796),0)/$I796+VLOOKUP($D796,Customer_Demand!$D:$BF,COLUMNS($I796:AC796),0)/$K796),(VLOOKUP($D796,Customer_Demand!$D:$BF,COLUMNS($I796:AC796),0)/$I796)),"")</f>
        <v/>
      </c>
      <c r="AD796" s="49" t="str">
        <f>IFERROR(IF($K796&lt;&gt;"SS",(VLOOKUP($D796,Customer_Demand!$D:$BF,COLUMNS($I796:AD796),0)/$I796+VLOOKUP($D796,Customer_Demand!$D:$BF,COLUMNS($I796:AD796),0)/$K796),(VLOOKUP($D796,Customer_Demand!$D:$BF,COLUMNS($I796:AD796),0)/$I796)),"")</f>
        <v/>
      </c>
      <c r="AE796" s="49" t="str">
        <f>IFERROR(IF($K796&lt;&gt;"SS",(VLOOKUP($D796,Customer_Demand!$D:$BF,COLUMNS($I796:AE796),0)/$I796+VLOOKUP($D796,Customer_Demand!$D:$BF,COLUMNS($I796:AE796),0)/$K796),(VLOOKUP($D796,Customer_Demand!$D:$BF,COLUMNS($I796:AE796),0)/$I796)),"")</f>
        <v/>
      </c>
      <c r="AF796" s="49" t="str">
        <f>IFERROR(IF($K796&lt;&gt;"SS",(VLOOKUP($D796,Customer_Demand!$D:$BF,COLUMNS($I796:AF796),0)/$I796+VLOOKUP($D796,Customer_Demand!$D:$BF,COLUMNS($I796:AF796),0)/$K796),(VLOOKUP($D796,Customer_Demand!$D:$BF,COLUMNS($I796:AF796),0)/$I796)),"")</f>
        <v/>
      </c>
      <c r="AG796" s="49" t="str">
        <f>IFERROR(IF($K796&lt;&gt;"SS",(VLOOKUP($D796,Customer_Demand!$D:$BF,COLUMNS($I796:AG796),0)/$I796+VLOOKUP($D796,Customer_Demand!$D:$BF,COLUMNS($I796:AG796),0)/$K796),(VLOOKUP($D796,Customer_Demand!$D:$BF,COLUMNS($I796:AG796),0)/$I796)),"")</f>
        <v/>
      </c>
      <c r="AH796" s="49" t="str">
        <f>IFERROR(IF($K796&lt;&gt;"SS",(VLOOKUP($D796,Customer_Demand!$D:$BF,COLUMNS($I796:AH796),0)/$I796+VLOOKUP($D796,Customer_Demand!$D:$BF,COLUMNS($I796:AH796),0)/$K796),(VLOOKUP($D796,Customer_Demand!$D:$BF,COLUMNS($I796:AH796),0)/$I796)),"")</f>
        <v/>
      </c>
      <c r="AI796" s="49" t="str">
        <f>IFERROR(IF($K796&lt;&gt;"SS",(VLOOKUP($D796,Customer_Demand!$D:$BF,COLUMNS($I796:AI796),0)/$I796+VLOOKUP($D796,Customer_Demand!$D:$BF,COLUMNS($I796:AI796),0)/$K796),(VLOOKUP($D796,Customer_Demand!$D:$BF,COLUMNS($I796:AI796),0)/$I796)),"")</f>
        <v/>
      </c>
      <c r="AJ796" s="49" t="str">
        <f>IFERROR(IF($K796&lt;&gt;"SS",(VLOOKUP($D796,Customer_Demand!$D:$BF,COLUMNS($I796:AJ796),0)/$I796+VLOOKUP($D796,Customer_Demand!$D:$BF,COLUMNS($I796:AJ796),0)/$K796),(VLOOKUP($D796,Customer_Demand!$D:$BF,COLUMNS($I796:AJ796),0)/$I796)),"")</f>
        <v/>
      </c>
      <c r="AK796" s="49" t="str">
        <f>IFERROR(IF($K796&lt;&gt;"SS",(VLOOKUP($D796,Customer_Demand!$D:$BF,COLUMNS($I796:AK796),0)/$I796+VLOOKUP($D796,Customer_Demand!$D:$BF,COLUMNS($I796:AK796),0)/$K796),(VLOOKUP($D796,Customer_Demand!$D:$BF,COLUMNS($I796:AK796),0)/$I796)),"")</f>
        <v/>
      </c>
      <c r="AL796" s="49" t="str">
        <f>IFERROR(IF($K796&lt;&gt;"SS",(VLOOKUP($D796,Customer_Demand!$D:$BF,COLUMNS($I796:AL796),0)/$I796+VLOOKUP($D796,Customer_Demand!$D:$BF,COLUMNS($I796:AL796),0)/$K796),(VLOOKUP($D796,Customer_Demand!$D:$BF,COLUMNS($I796:AL796),0)/$I796)),"")</f>
        <v/>
      </c>
      <c r="AM796" s="49" t="str">
        <f>IFERROR(IF($K796&lt;&gt;"SS",(VLOOKUP($D796,Customer_Demand!$D:$BF,COLUMNS($I796:AM796),0)/$I796+VLOOKUP($D796,Customer_Demand!$D:$BF,COLUMNS($I796:AM796),0)/$K796),(VLOOKUP($D796,Customer_Demand!$D:$BF,COLUMNS($I796:AM796),0)/$I796)),"")</f>
        <v/>
      </c>
      <c r="AN796" s="49" t="str">
        <f>IFERROR(IF($K796&lt;&gt;"SS",(VLOOKUP($D796,Customer_Demand!$D:$BF,COLUMNS($I796:AN796),0)/$I796+VLOOKUP($D796,Customer_Demand!$D:$BF,COLUMNS($I796:AN796),0)/$K796),(VLOOKUP($D796,Customer_Demand!$D:$BF,COLUMNS($I796:AN796),0)/$I796)),"")</f>
        <v/>
      </c>
      <c r="AO796" s="49" t="str">
        <f>IFERROR(IF($K796&lt;&gt;"SS",(VLOOKUP($D796,Customer_Demand!$D:$BF,COLUMNS($I796:AO796),0)/$I796+VLOOKUP($D796,Customer_Demand!$D:$BF,COLUMNS($I796:AO796),0)/$K796),(VLOOKUP($D796,Customer_Demand!$D:$BF,COLUMNS($I796:AO796),0)/$I796)),"")</f>
        <v/>
      </c>
      <c r="AP796" s="49" t="str">
        <f>IFERROR(IF($K796&lt;&gt;"SS",(VLOOKUP($D796,Customer_Demand!$D:$BF,COLUMNS($I796:AP796),0)/$I796+VLOOKUP($D796,Customer_Demand!$D:$BF,COLUMNS($I796:AP796),0)/$K796),(VLOOKUP($D796,Customer_Demand!$D:$BF,COLUMNS($I796:AP796),0)/$I796)),"")</f>
        <v/>
      </c>
      <c r="AQ796" s="49" t="str">
        <f>IFERROR(IF($K796&lt;&gt;"SS",(VLOOKUP($D796,Customer_Demand!$D:$BF,COLUMNS($I796:AQ796),0)/$I796+VLOOKUP($D796,Customer_Demand!$D:$BF,COLUMNS($I796:AQ796),0)/$K796),(VLOOKUP($D796,Customer_Demand!$D:$BF,COLUMNS($I796:AQ796),0)/$I796)),"")</f>
        <v/>
      </c>
      <c r="AR796" s="49" t="str">
        <f>IFERROR(IF($K796&lt;&gt;"SS",(VLOOKUP($D796,Customer_Demand!$D:$BF,COLUMNS($I796:AR796),0)/$I796+VLOOKUP($D796,Customer_Demand!$D:$BF,COLUMNS($I796:AR796),0)/$K796),(VLOOKUP($D796,Customer_Demand!$D:$BF,COLUMNS($I796:AR796),0)/$I796)),"")</f>
        <v/>
      </c>
      <c r="AS796" s="49" t="str">
        <f>IFERROR(IF($K796&lt;&gt;"SS",(VLOOKUP($D796,Customer_Demand!$D:$BF,COLUMNS($I796:AS796),0)/$I796+VLOOKUP($D796,Customer_Demand!$D:$BF,COLUMNS($I796:AS796),0)/$K796),(VLOOKUP($D796,Customer_Demand!$D:$BF,COLUMNS($I796:AS796),0)/$I796)),"")</f>
        <v/>
      </c>
      <c r="AT796" s="49" t="str">
        <f>IFERROR(IF($K796&lt;&gt;"SS",(VLOOKUP($D796,Customer_Demand!$D:$BF,COLUMNS($I796:AT796),0)/$I796+VLOOKUP($D796,Customer_Demand!$D:$BF,COLUMNS($I796:AT796),0)/$K796),(VLOOKUP($D796,Customer_Demand!$D:$BF,COLUMNS($I796:AT796),0)/$I796)),"")</f>
        <v/>
      </c>
      <c r="AU796" s="49" t="str">
        <f>IFERROR(IF($K796&lt;&gt;"SS",(VLOOKUP($D796,Customer_Demand!$D:$BF,COLUMNS($I796:AU796),0)/$I796+VLOOKUP($D796,Customer_Demand!$D:$BF,COLUMNS($I796:AU796),0)/$K796),(VLOOKUP($D796,Customer_Demand!$D:$BF,COLUMNS($I796:AU796),0)/$I796)),"")</f>
        <v/>
      </c>
      <c r="AV796" s="49" t="str">
        <f>IFERROR(IF($K796&lt;&gt;"SS",(VLOOKUP($D796,Customer_Demand!$D:$BF,COLUMNS($I796:AV796),0)/$I796+VLOOKUP($D796,Customer_Demand!$D:$BF,COLUMNS($I796:AV796),0)/$K796),(VLOOKUP($D796,Customer_Demand!$D:$BF,COLUMNS($I796:AV796),0)/$I796)),"")</f>
        <v/>
      </c>
      <c r="AW796" s="49" t="str">
        <f>IFERROR(IF($K796&lt;&gt;"SS",(VLOOKUP($D796,Customer_Demand!$D:$BF,COLUMNS($I796:AW796),0)/$I796+VLOOKUP($D796,Customer_Demand!$D:$BF,COLUMNS($I796:AW796),0)/$K796),(VLOOKUP($D796,Customer_Demand!$D:$BF,COLUMNS($I796:AW796),0)/$I796)),"")</f>
        <v/>
      </c>
      <c r="AX796" s="49" t="str">
        <f>IFERROR(IF($K796&lt;&gt;"SS",(VLOOKUP($D796,Customer_Demand!$D:$BF,COLUMNS($I796:AX796),0)/$I796+VLOOKUP($D796,Customer_Demand!$D:$BF,COLUMNS($I796:AX796),0)/$K796),(VLOOKUP($D796,Customer_Demand!$D:$BF,COLUMNS($I796:AX796),0)/$I796)),"")</f>
        <v/>
      </c>
      <c r="AY796" s="49" t="str">
        <f>IFERROR(IF($K796&lt;&gt;"SS",(VLOOKUP($D796,Customer_Demand!$D:$BF,COLUMNS($I796:AY796),0)/$I796+VLOOKUP($D796,Customer_Demand!$D:$BF,COLUMNS($I796:AY796),0)/$K796),(VLOOKUP($D796,Customer_Demand!$D:$BF,COLUMNS($I796:AY796),0)/$I796)),"")</f>
        <v/>
      </c>
      <c r="AZ796" s="49" t="str">
        <f>IFERROR(IF($K796&lt;&gt;"SS",(VLOOKUP($D796,Customer_Demand!$D:$BF,COLUMNS($I796:AZ796),0)/$I796+VLOOKUP($D796,Customer_Demand!$D:$BF,COLUMNS($I796:AZ796),0)/$K796),(VLOOKUP($D796,Customer_Demand!$D:$BF,COLUMNS($I796:AZ796),0)/$I796)),"")</f>
        <v/>
      </c>
      <c r="BA796" s="49" t="str">
        <f>IFERROR(IF($K796&lt;&gt;"SS",(VLOOKUP($D796,Customer_Demand!$D:$BF,COLUMNS($I796:BA796),0)/$I796+VLOOKUP($D796,Customer_Demand!$D:$BF,COLUMNS($I796:BA796),0)/$K796),(VLOOKUP($D796,Customer_Demand!$D:$BF,COLUMNS($I796:BA796),0)/$I796)),"")</f>
        <v/>
      </c>
      <c r="BB796" s="49" t="str">
        <f>IFERROR(IF($K796&lt;&gt;"SS",(VLOOKUP($D796,Customer_Demand!$D:$BF,COLUMNS($I796:BB796),0)/$I796+VLOOKUP($D796,Customer_Demand!$D:$BF,COLUMNS($I796:BB796),0)/$K796),(VLOOKUP($D796,Customer_Demand!$D:$BF,COLUMNS($I796:BB796),0)/$I796)),"")</f>
        <v/>
      </c>
      <c r="BC796" s="49" t="str">
        <f>IFERROR(IF($K796&lt;&gt;"SS",(VLOOKUP($D796,Customer_Demand!$D:$BF,COLUMNS($I796:BC796),0)/$I796+VLOOKUP($D796,Customer_Demand!$D:$BF,COLUMNS($I796:BC796),0)/$K796),(VLOOKUP($D796,Customer_Demand!$D:$BF,COLUMNS($I796:BC796),0)/$I796)),"")</f>
        <v/>
      </c>
      <c r="BD796" s="49" t="str">
        <f>IFERROR(IF($K796&lt;&gt;"SS",(VLOOKUP($D796,Customer_Demand!$D:$BF,COLUMNS($I796:BD796),0)/$I796+VLOOKUP($D796,Customer_Demand!$D:$BF,COLUMNS($I796:BD796),0)/$K796),(VLOOKUP($D796,Customer_Demand!$D:$BF,COLUMNS($I796:BD796),0)/$I796)),"")</f>
        <v/>
      </c>
      <c r="BE796" s="49" t="str">
        <f>IFERROR(IF($K796&lt;&gt;"SS",(VLOOKUP($D796,Customer_Demand!$D:$BF,COLUMNS($I796:BE796),0)/$I796+VLOOKUP($D796,Customer_Demand!$D:$BF,COLUMNS($I796:BE796),0)/$K796),(VLOOKUP($D796,Customer_Demand!$D:$BF,COLUMNS($I796:BE796),0)/$I796)),"")</f>
        <v/>
      </c>
      <c r="BF796" s="49" t="str">
        <f>IFERROR(IF($K796&lt;&gt;"SS",(VLOOKUP($D796,Customer_Demand!$D:$BF,COLUMNS($I796:BF796),0)/$I796+VLOOKUP($D796,Customer_Demand!$D:$BF,COLUMNS($I796:BF796),0)/$K796),(VLOOKUP($D796,Customer_Demand!$D:$BF,COLUMNS($I796:BF796),0)/$I796)),"")</f>
        <v/>
      </c>
      <c r="BG796" s="49" t="str">
        <f>IFERROR(IF($K796&lt;&gt;"SS",(VLOOKUP($D796,Customer_Demand!$D:$BF,COLUMNS($I796:BG796),0)/$I796+VLOOKUP($D796,Customer_Demand!$D:$BF,COLUMNS($I796:BG796),0)/$K796),(VLOOKUP($D796,Customer_Demand!$D:$BF,COLUMNS($I796:BG796),0)/$I796)),"")</f>
        <v/>
      </c>
      <c r="BH796" s="49" t="str">
        <f>IFERROR(IF($K796&lt;&gt;"SS",(VLOOKUP($D796,Customer_Demand!$D:$BF,COLUMNS($I796:BH796),0)/$I796+VLOOKUP($D796,Customer_Demand!$D:$BF,COLUMNS($I796:BH796),0)/$K796),(VLOOKUP($D796,Customer_Demand!$D:$BF,COLUMNS($I796:BH796),0)/$I796)),"")</f>
        <v/>
      </c>
      <c r="BI796" s="49" t="str">
        <f>IFERROR(IF($K796&lt;&gt;"SS",(VLOOKUP($D796,Customer_Demand!$D:$BF,COLUMNS($I796:BI796),0)/$I796+VLOOKUP($D796,Customer_Demand!$D:$BF,COLUMNS($I796:BI796),0)/$K796),(VLOOKUP($D796,Customer_Demand!$D:$BF,COLUMNS($I796:BI796),0)/$I796)),"")</f>
        <v/>
      </c>
      <c r="BJ796" s="49" t="str">
        <f>IFERROR(IF($K796&lt;&gt;"SS",(VLOOKUP($D796,Customer_Demand!$D:$BF,COLUMNS($I796:BJ796),0)/$I796+VLOOKUP($D796,Customer_Demand!$D:$BF,COLUMNS($I796:BJ796),0)/$K796),(VLOOKUP($D796,Customer_Demand!$D:$BF,COLUMNS($I796:BJ796),0)/$I796)),"")</f>
        <v/>
      </c>
      <c r="BK796" s="50" t="str">
        <f>IFERROR(IF($K796&lt;&gt;"SS",(VLOOKUP($D796,Customer_Demand!$D:$BF,COLUMNS($I796:BK796),0)/$I796+VLOOKUP($D796,Customer_Demand!$D:$BF,COLUMNS($I796:BK796),0)/$K796),(VLOOKUP($D796,Customer_Demand!$D:$BF,COLUMNS($I796:BK796),0)/$I796)),"")</f>
        <v/>
      </c>
    </row>
    <row r="797" spans="2:63" x14ac:dyDescent="0.2">
      <c r="B797" s="12" t="str">
        <f t="shared" si="55"/>
        <v/>
      </c>
      <c r="C797" s="45" t="str">
        <f>IF((Customer_Demand!C797)&lt;&gt;"",Customer_Demand!C797,"")</f>
        <v/>
      </c>
      <c r="D797" s="45" t="str">
        <f>IF(C797&lt;&gt;"",Customer_Demand!D797,"")</f>
        <v/>
      </c>
      <c r="E797" s="52" t="str">
        <f>IF(C797&lt;&gt;"",Customer_Demand!E797,"")</f>
        <v/>
      </c>
      <c r="F797" s="47" t="str">
        <f>IF(C797&lt;&gt;"",VLOOKUP(D797,Customer_Demand!$D$5:$F$1005,3,0),"")</f>
        <v/>
      </c>
      <c r="G797" s="48" t="str">
        <f t="shared" si="52"/>
        <v/>
      </c>
      <c r="H797" s="48" t="str">
        <f t="shared" si="53"/>
        <v/>
      </c>
      <c r="I797" s="48" t="str">
        <f>IFERROR(IF(C797&lt;&gt;"",VLOOKUP($H797,SMT_Cycle_Time_Data!$F:$Q,4,0),""),"SGR Not Defined")</f>
        <v/>
      </c>
      <c r="J797" s="48" t="str">
        <f t="shared" si="54"/>
        <v/>
      </c>
      <c r="K797" s="48" t="str">
        <f>IF(C797&lt;&gt;"",IFERROR(VLOOKUP($J797,SMT_Cycle_Time_Data!$F:$Q,4,0),"SS"),"")</f>
        <v/>
      </c>
      <c r="L797" s="49" t="str">
        <f>IFERROR(IF($K797&lt;&gt;"SS",(VLOOKUP($D797,Customer_Demand!$D:$BF,COLUMNS($I797:L797),0)/$I797+VLOOKUP($D797,Customer_Demand!$D:$BF,COLUMNS($I797:L797),0)/$K797),(VLOOKUP($D797,Customer_Demand!$D:$BF,COLUMNS($I797:L797),0)/$I797)),"")</f>
        <v/>
      </c>
      <c r="M797" s="49" t="str">
        <f>IFERROR(IF($K797&lt;&gt;"SS",(VLOOKUP($D797,Customer_Demand!$D:$BF,COLUMNS($I797:M797),0)/$I797+VLOOKUP($D797,Customer_Demand!$D:$BF,COLUMNS($I797:M797),0)/$K797),(VLOOKUP($D797,Customer_Demand!$D:$BF,COLUMNS($I797:M797),0)/$I797)),"")</f>
        <v/>
      </c>
      <c r="N797" s="49" t="str">
        <f>IFERROR(IF($K797&lt;&gt;"SS",(VLOOKUP($D797,Customer_Demand!$D:$BF,COLUMNS($I797:N797),0)/$I797+VLOOKUP($D797,Customer_Demand!$D:$BF,COLUMNS($I797:N797),0)/$K797),(VLOOKUP($D797,Customer_Demand!$D:$BF,COLUMNS($I797:N797),0)/$I797)),"")</f>
        <v/>
      </c>
      <c r="O797" s="49" t="str">
        <f>IFERROR(IF($K797&lt;&gt;"SS",(VLOOKUP($D797,Customer_Demand!$D:$BF,COLUMNS($I797:O797),0)/$I797+VLOOKUP($D797,Customer_Demand!$D:$BF,COLUMNS($I797:O797),0)/$K797),(VLOOKUP($D797,Customer_Demand!$D:$BF,COLUMNS($I797:O797),0)/$I797)),"")</f>
        <v/>
      </c>
      <c r="P797" s="49" t="str">
        <f>IFERROR(IF($K797&lt;&gt;"SS",(VLOOKUP($D797,Customer_Demand!$D:$BF,COLUMNS($I797:P797),0)/$I797+VLOOKUP($D797,Customer_Demand!$D:$BF,COLUMNS($I797:P797),0)/$K797),(VLOOKUP($D797,Customer_Demand!$D:$BF,COLUMNS($I797:P797),0)/$I797)),"")</f>
        <v/>
      </c>
      <c r="Q797" s="49" t="str">
        <f>IFERROR(IF($K797&lt;&gt;"SS",(VLOOKUP($D797,Customer_Demand!$D:$BF,COLUMNS($I797:Q797),0)/$I797+VLOOKUP($D797,Customer_Demand!$D:$BF,COLUMNS($I797:Q797),0)/$K797),(VLOOKUP($D797,Customer_Demand!$D:$BF,COLUMNS($I797:Q797),0)/$I797)),"")</f>
        <v/>
      </c>
      <c r="R797" s="49" t="str">
        <f>IFERROR(IF($K797&lt;&gt;"SS",(VLOOKUP($D797,Customer_Demand!$D:$BF,COLUMNS($I797:R797),0)/$I797+VLOOKUP($D797,Customer_Demand!$D:$BF,COLUMNS($I797:R797),0)/$K797),(VLOOKUP($D797,Customer_Demand!$D:$BF,COLUMNS($I797:R797),0)/$I797)),"")</f>
        <v/>
      </c>
      <c r="S797" s="49" t="str">
        <f>IFERROR(IF($K797&lt;&gt;"SS",(VLOOKUP($D797,Customer_Demand!$D:$BF,COLUMNS($I797:S797),0)/$I797+VLOOKUP($D797,Customer_Demand!$D:$BF,COLUMNS($I797:S797),0)/$K797),(VLOOKUP($D797,Customer_Demand!$D:$BF,COLUMNS($I797:S797),0)/$I797)),"")</f>
        <v/>
      </c>
      <c r="T797" s="49" t="str">
        <f>IFERROR(IF($K797&lt;&gt;"SS",(VLOOKUP($D797,Customer_Demand!$D:$BF,COLUMNS($I797:T797),0)/$I797+VLOOKUP($D797,Customer_Demand!$D:$BF,COLUMNS($I797:T797),0)/$K797),(VLOOKUP($D797,Customer_Demand!$D:$BF,COLUMNS($I797:T797),0)/$I797)),"")</f>
        <v/>
      </c>
      <c r="U797" s="49" t="str">
        <f>IFERROR(IF($K797&lt;&gt;"SS",(VLOOKUP($D797,Customer_Demand!$D:$BF,COLUMNS($I797:U797),0)/$I797+VLOOKUP($D797,Customer_Demand!$D:$BF,COLUMNS($I797:U797),0)/$K797),(VLOOKUP($D797,Customer_Demand!$D:$BF,COLUMNS($I797:U797),0)/$I797)),"")</f>
        <v/>
      </c>
      <c r="V797" s="49" t="str">
        <f>IFERROR(IF($K797&lt;&gt;"SS",(VLOOKUP($D797,Customer_Demand!$D:$BF,COLUMNS($I797:V797),0)/$I797+VLOOKUP($D797,Customer_Demand!$D:$BF,COLUMNS($I797:V797),0)/$K797),(VLOOKUP($D797,Customer_Demand!$D:$BF,COLUMNS($I797:V797),0)/$I797)),"")</f>
        <v/>
      </c>
      <c r="W797" s="49" t="str">
        <f>IFERROR(IF($K797&lt;&gt;"SS",(VLOOKUP($D797,Customer_Demand!$D:$BF,COLUMNS($I797:W797),0)/$I797+VLOOKUP($D797,Customer_Demand!$D:$BF,COLUMNS($I797:W797),0)/$K797),(VLOOKUP($D797,Customer_Demand!$D:$BF,COLUMNS($I797:W797),0)/$I797)),"")</f>
        <v/>
      </c>
      <c r="X797" s="49" t="str">
        <f>IFERROR(IF($K797&lt;&gt;"SS",(VLOOKUP($D797,Customer_Demand!$D:$BF,COLUMNS($I797:X797),0)/$I797+VLOOKUP($D797,Customer_Demand!$D:$BF,COLUMNS($I797:X797),0)/$K797),(VLOOKUP($D797,Customer_Demand!$D:$BF,COLUMNS($I797:X797),0)/$I797)),"")</f>
        <v/>
      </c>
      <c r="Y797" s="49" t="str">
        <f>IFERROR(IF($K797&lt;&gt;"SS",(VLOOKUP($D797,Customer_Demand!$D:$BF,COLUMNS($I797:Y797),0)/$I797+VLOOKUP($D797,Customer_Demand!$D:$BF,COLUMNS($I797:Y797),0)/$K797),(VLOOKUP($D797,Customer_Demand!$D:$BF,COLUMNS($I797:Y797),0)/$I797)),"")</f>
        <v/>
      </c>
      <c r="Z797" s="49" t="str">
        <f>IFERROR(IF($K797&lt;&gt;"SS",(VLOOKUP($D797,Customer_Demand!$D:$BF,COLUMNS($I797:Z797),0)/$I797+VLOOKUP($D797,Customer_Demand!$D:$BF,COLUMNS($I797:Z797),0)/$K797),(VLOOKUP($D797,Customer_Demand!$D:$BF,COLUMNS($I797:Z797),0)/$I797)),"")</f>
        <v/>
      </c>
      <c r="AA797" s="49" t="str">
        <f>IFERROR(IF($K797&lt;&gt;"SS",(VLOOKUP($D797,Customer_Demand!$D:$BF,COLUMNS($I797:AA797),0)/$I797+VLOOKUP($D797,Customer_Demand!$D:$BF,COLUMNS($I797:AA797),0)/$K797),(VLOOKUP($D797,Customer_Demand!$D:$BF,COLUMNS($I797:AA797),0)/$I797)),"")</f>
        <v/>
      </c>
      <c r="AB797" s="49" t="str">
        <f>IFERROR(IF($K797&lt;&gt;"SS",(VLOOKUP($D797,Customer_Demand!$D:$BF,COLUMNS($I797:AB797),0)/$I797+VLOOKUP($D797,Customer_Demand!$D:$BF,COLUMNS($I797:AB797),0)/$K797),(VLOOKUP($D797,Customer_Demand!$D:$BF,COLUMNS($I797:AB797),0)/$I797)),"")</f>
        <v/>
      </c>
      <c r="AC797" s="49" t="str">
        <f>IFERROR(IF($K797&lt;&gt;"SS",(VLOOKUP($D797,Customer_Demand!$D:$BF,COLUMNS($I797:AC797),0)/$I797+VLOOKUP($D797,Customer_Demand!$D:$BF,COLUMNS($I797:AC797),0)/$K797),(VLOOKUP($D797,Customer_Demand!$D:$BF,COLUMNS($I797:AC797),0)/$I797)),"")</f>
        <v/>
      </c>
      <c r="AD797" s="49" t="str">
        <f>IFERROR(IF($K797&lt;&gt;"SS",(VLOOKUP($D797,Customer_Demand!$D:$BF,COLUMNS($I797:AD797),0)/$I797+VLOOKUP($D797,Customer_Demand!$D:$BF,COLUMNS($I797:AD797),0)/$K797),(VLOOKUP($D797,Customer_Demand!$D:$BF,COLUMNS($I797:AD797),0)/$I797)),"")</f>
        <v/>
      </c>
      <c r="AE797" s="49" t="str">
        <f>IFERROR(IF($K797&lt;&gt;"SS",(VLOOKUP($D797,Customer_Demand!$D:$BF,COLUMNS($I797:AE797),0)/$I797+VLOOKUP($D797,Customer_Demand!$D:$BF,COLUMNS($I797:AE797),0)/$K797),(VLOOKUP($D797,Customer_Demand!$D:$BF,COLUMNS($I797:AE797),0)/$I797)),"")</f>
        <v/>
      </c>
      <c r="AF797" s="49" t="str">
        <f>IFERROR(IF($K797&lt;&gt;"SS",(VLOOKUP($D797,Customer_Demand!$D:$BF,COLUMNS($I797:AF797),0)/$I797+VLOOKUP($D797,Customer_Demand!$D:$BF,COLUMNS($I797:AF797),0)/$K797),(VLOOKUP($D797,Customer_Demand!$D:$BF,COLUMNS($I797:AF797),0)/$I797)),"")</f>
        <v/>
      </c>
      <c r="AG797" s="49" t="str">
        <f>IFERROR(IF($K797&lt;&gt;"SS",(VLOOKUP($D797,Customer_Demand!$D:$BF,COLUMNS($I797:AG797),0)/$I797+VLOOKUP($D797,Customer_Demand!$D:$BF,COLUMNS($I797:AG797),0)/$K797),(VLOOKUP($D797,Customer_Demand!$D:$BF,COLUMNS($I797:AG797),0)/$I797)),"")</f>
        <v/>
      </c>
      <c r="AH797" s="49" t="str">
        <f>IFERROR(IF($K797&lt;&gt;"SS",(VLOOKUP($D797,Customer_Demand!$D:$BF,COLUMNS($I797:AH797),0)/$I797+VLOOKUP($D797,Customer_Demand!$D:$BF,COLUMNS($I797:AH797),0)/$K797),(VLOOKUP($D797,Customer_Demand!$D:$BF,COLUMNS($I797:AH797),0)/$I797)),"")</f>
        <v/>
      </c>
      <c r="AI797" s="49" t="str">
        <f>IFERROR(IF($K797&lt;&gt;"SS",(VLOOKUP($D797,Customer_Demand!$D:$BF,COLUMNS($I797:AI797),0)/$I797+VLOOKUP($D797,Customer_Demand!$D:$BF,COLUMNS($I797:AI797),0)/$K797),(VLOOKUP($D797,Customer_Demand!$D:$BF,COLUMNS($I797:AI797),0)/$I797)),"")</f>
        <v/>
      </c>
      <c r="AJ797" s="49" t="str">
        <f>IFERROR(IF($K797&lt;&gt;"SS",(VLOOKUP($D797,Customer_Demand!$D:$BF,COLUMNS($I797:AJ797),0)/$I797+VLOOKUP($D797,Customer_Demand!$D:$BF,COLUMNS($I797:AJ797),0)/$K797),(VLOOKUP($D797,Customer_Demand!$D:$BF,COLUMNS($I797:AJ797),0)/$I797)),"")</f>
        <v/>
      </c>
      <c r="AK797" s="49" t="str">
        <f>IFERROR(IF($K797&lt;&gt;"SS",(VLOOKUP($D797,Customer_Demand!$D:$BF,COLUMNS($I797:AK797),0)/$I797+VLOOKUP($D797,Customer_Demand!$D:$BF,COLUMNS($I797:AK797),0)/$K797),(VLOOKUP($D797,Customer_Demand!$D:$BF,COLUMNS($I797:AK797),0)/$I797)),"")</f>
        <v/>
      </c>
      <c r="AL797" s="49" t="str">
        <f>IFERROR(IF($K797&lt;&gt;"SS",(VLOOKUP($D797,Customer_Demand!$D:$BF,COLUMNS($I797:AL797),0)/$I797+VLOOKUP($D797,Customer_Demand!$D:$BF,COLUMNS($I797:AL797),0)/$K797),(VLOOKUP($D797,Customer_Demand!$D:$BF,COLUMNS($I797:AL797),0)/$I797)),"")</f>
        <v/>
      </c>
      <c r="AM797" s="49" t="str">
        <f>IFERROR(IF($K797&lt;&gt;"SS",(VLOOKUP($D797,Customer_Demand!$D:$BF,COLUMNS($I797:AM797),0)/$I797+VLOOKUP($D797,Customer_Demand!$D:$BF,COLUMNS($I797:AM797),0)/$K797),(VLOOKUP($D797,Customer_Demand!$D:$BF,COLUMNS($I797:AM797),0)/$I797)),"")</f>
        <v/>
      </c>
      <c r="AN797" s="49" t="str">
        <f>IFERROR(IF($K797&lt;&gt;"SS",(VLOOKUP($D797,Customer_Demand!$D:$BF,COLUMNS($I797:AN797),0)/$I797+VLOOKUP($D797,Customer_Demand!$D:$BF,COLUMNS($I797:AN797),0)/$K797),(VLOOKUP($D797,Customer_Demand!$D:$BF,COLUMNS($I797:AN797),0)/$I797)),"")</f>
        <v/>
      </c>
      <c r="AO797" s="49" t="str">
        <f>IFERROR(IF($K797&lt;&gt;"SS",(VLOOKUP($D797,Customer_Demand!$D:$BF,COLUMNS($I797:AO797),0)/$I797+VLOOKUP($D797,Customer_Demand!$D:$BF,COLUMNS($I797:AO797),0)/$K797),(VLOOKUP($D797,Customer_Demand!$D:$BF,COLUMNS($I797:AO797),0)/$I797)),"")</f>
        <v/>
      </c>
      <c r="AP797" s="49" t="str">
        <f>IFERROR(IF($K797&lt;&gt;"SS",(VLOOKUP($D797,Customer_Demand!$D:$BF,COLUMNS($I797:AP797),0)/$I797+VLOOKUP($D797,Customer_Demand!$D:$BF,COLUMNS($I797:AP797),0)/$K797),(VLOOKUP($D797,Customer_Demand!$D:$BF,COLUMNS($I797:AP797),0)/$I797)),"")</f>
        <v/>
      </c>
      <c r="AQ797" s="49" t="str">
        <f>IFERROR(IF($K797&lt;&gt;"SS",(VLOOKUP($D797,Customer_Demand!$D:$BF,COLUMNS($I797:AQ797),0)/$I797+VLOOKUP($D797,Customer_Demand!$D:$BF,COLUMNS($I797:AQ797),0)/$K797),(VLOOKUP($D797,Customer_Demand!$D:$BF,COLUMNS($I797:AQ797),0)/$I797)),"")</f>
        <v/>
      </c>
      <c r="AR797" s="49" t="str">
        <f>IFERROR(IF($K797&lt;&gt;"SS",(VLOOKUP($D797,Customer_Demand!$D:$BF,COLUMNS($I797:AR797),0)/$I797+VLOOKUP($D797,Customer_Demand!$D:$BF,COLUMNS($I797:AR797),0)/$K797),(VLOOKUP($D797,Customer_Demand!$D:$BF,COLUMNS($I797:AR797),0)/$I797)),"")</f>
        <v/>
      </c>
      <c r="AS797" s="49" t="str">
        <f>IFERROR(IF($K797&lt;&gt;"SS",(VLOOKUP($D797,Customer_Demand!$D:$BF,COLUMNS($I797:AS797),0)/$I797+VLOOKUP($D797,Customer_Demand!$D:$BF,COLUMNS($I797:AS797),0)/$K797),(VLOOKUP($D797,Customer_Demand!$D:$BF,COLUMNS($I797:AS797),0)/$I797)),"")</f>
        <v/>
      </c>
      <c r="AT797" s="49" t="str">
        <f>IFERROR(IF($K797&lt;&gt;"SS",(VLOOKUP($D797,Customer_Demand!$D:$BF,COLUMNS($I797:AT797),0)/$I797+VLOOKUP($D797,Customer_Demand!$D:$BF,COLUMNS($I797:AT797),0)/$K797),(VLOOKUP($D797,Customer_Demand!$D:$BF,COLUMNS($I797:AT797),0)/$I797)),"")</f>
        <v/>
      </c>
      <c r="AU797" s="49" t="str">
        <f>IFERROR(IF($K797&lt;&gt;"SS",(VLOOKUP($D797,Customer_Demand!$D:$BF,COLUMNS($I797:AU797),0)/$I797+VLOOKUP($D797,Customer_Demand!$D:$BF,COLUMNS($I797:AU797),0)/$K797),(VLOOKUP($D797,Customer_Demand!$D:$BF,COLUMNS($I797:AU797),0)/$I797)),"")</f>
        <v/>
      </c>
      <c r="AV797" s="49" t="str">
        <f>IFERROR(IF($K797&lt;&gt;"SS",(VLOOKUP($D797,Customer_Demand!$D:$BF,COLUMNS($I797:AV797),0)/$I797+VLOOKUP($D797,Customer_Demand!$D:$BF,COLUMNS($I797:AV797),0)/$K797),(VLOOKUP($D797,Customer_Demand!$D:$BF,COLUMNS($I797:AV797),0)/$I797)),"")</f>
        <v/>
      </c>
      <c r="AW797" s="49" t="str">
        <f>IFERROR(IF($K797&lt;&gt;"SS",(VLOOKUP($D797,Customer_Demand!$D:$BF,COLUMNS($I797:AW797),0)/$I797+VLOOKUP($D797,Customer_Demand!$D:$BF,COLUMNS($I797:AW797),0)/$K797),(VLOOKUP($D797,Customer_Demand!$D:$BF,COLUMNS($I797:AW797),0)/$I797)),"")</f>
        <v/>
      </c>
      <c r="AX797" s="49" t="str">
        <f>IFERROR(IF($K797&lt;&gt;"SS",(VLOOKUP($D797,Customer_Demand!$D:$BF,COLUMNS($I797:AX797),0)/$I797+VLOOKUP($D797,Customer_Demand!$D:$BF,COLUMNS($I797:AX797),0)/$K797),(VLOOKUP($D797,Customer_Demand!$D:$BF,COLUMNS($I797:AX797),0)/$I797)),"")</f>
        <v/>
      </c>
      <c r="AY797" s="49" t="str">
        <f>IFERROR(IF($K797&lt;&gt;"SS",(VLOOKUP($D797,Customer_Demand!$D:$BF,COLUMNS($I797:AY797),0)/$I797+VLOOKUP($D797,Customer_Demand!$D:$BF,COLUMNS($I797:AY797),0)/$K797),(VLOOKUP($D797,Customer_Demand!$D:$BF,COLUMNS($I797:AY797),0)/$I797)),"")</f>
        <v/>
      </c>
      <c r="AZ797" s="49" t="str">
        <f>IFERROR(IF($K797&lt;&gt;"SS",(VLOOKUP($D797,Customer_Demand!$D:$BF,COLUMNS($I797:AZ797),0)/$I797+VLOOKUP($D797,Customer_Demand!$D:$BF,COLUMNS($I797:AZ797),0)/$K797),(VLOOKUP($D797,Customer_Demand!$D:$BF,COLUMNS($I797:AZ797),0)/$I797)),"")</f>
        <v/>
      </c>
      <c r="BA797" s="49" t="str">
        <f>IFERROR(IF($K797&lt;&gt;"SS",(VLOOKUP($D797,Customer_Demand!$D:$BF,COLUMNS($I797:BA797),0)/$I797+VLOOKUP($D797,Customer_Demand!$D:$BF,COLUMNS($I797:BA797),0)/$K797),(VLOOKUP($D797,Customer_Demand!$D:$BF,COLUMNS($I797:BA797),0)/$I797)),"")</f>
        <v/>
      </c>
      <c r="BB797" s="49" t="str">
        <f>IFERROR(IF($K797&lt;&gt;"SS",(VLOOKUP($D797,Customer_Demand!$D:$BF,COLUMNS($I797:BB797),0)/$I797+VLOOKUP($D797,Customer_Demand!$D:$BF,COLUMNS($I797:BB797),0)/$K797),(VLOOKUP($D797,Customer_Demand!$D:$BF,COLUMNS($I797:BB797),0)/$I797)),"")</f>
        <v/>
      </c>
      <c r="BC797" s="49" t="str">
        <f>IFERROR(IF($K797&lt;&gt;"SS",(VLOOKUP($D797,Customer_Demand!$D:$BF,COLUMNS($I797:BC797),0)/$I797+VLOOKUP($D797,Customer_Demand!$D:$BF,COLUMNS($I797:BC797),0)/$K797),(VLOOKUP($D797,Customer_Demand!$D:$BF,COLUMNS($I797:BC797),0)/$I797)),"")</f>
        <v/>
      </c>
      <c r="BD797" s="49" t="str">
        <f>IFERROR(IF($K797&lt;&gt;"SS",(VLOOKUP($D797,Customer_Demand!$D:$BF,COLUMNS($I797:BD797),0)/$I797+VLOOKUP($D797,Customer_Demand!$D:$BF,COLUMNS($I797:BD797),0)/$K797),(VLOOKUP($D797,Customer_Demand!$D:$BF,COLUMNS($I797:BD797),0)/$I797)),"")</f>
        <v/>
      </c>
      <c r="BE797" s="49" t="str">
        <f>IFERROR(IF($K797&lt;&gt;"SS",(VLOOKUP($D797,Customer_Demand!$D:$BF,COLUMNS($I797:BE797),0)/$I797+VLOOKUP($D797,Customer_Demand!$D:$BF,COLUMNS($I797:BE797),0)/$K797),(VLOOKUP($D797,Customer_Demand!$D:$BF,COLUMNS($I797:BE797),0)/$I797)),"")</f>
        <v/>
      </c>
      <c r="BF797" s="49" t="str">
        <f>IFERROR(IF($K797&lt;&gt;"SS",(VLOOKUP($D797,Customer_Demand!$D:$BF,COLUMNS($I797:BF797),0)/$I797+VLOOKUP($D797,Customer_Demand!$D:$BF,COLUMNS($I797:BF797),0)/$K797),(VLOOKUP($D797,Customer_Demand!$D:$BF,COLUMNS($I797:BF797),0)/$I797)),"")</f>
        <v/>
      </c>
      <c r="BG797" s="49" t="str">
        <f>IFERROR(IF($K797&lt;&gt;"SS",(VLOOKUP($D797,Customer_Demand!$D:$BF,COLUMNS($I797:BG797),0)/$I797+VLOOKUP($D797,Customer_Demand!$D:$BF,COLUMNS($I797:BG797),0)/$K797),(VLOOKUP($D797,Customer_Demand!$D:$BF,COLUMNS($I797:BG797),0)/$I797)),"")</f>
        <v/>
      </c>
      <c r="BH797" s="49" t="str">
        <f>IFERROR(IF($K797&lt;&gt;"SS",(VLOOKUP($D797,Customer_Demand!$D:$BF,COLUMNS($I797:BH797),0)/$I797+VLOOKUP($D797,Customer_Demand!$D:$BF,COLUMNS($I797:BH797),0)/$K797),(VLOOKUP($D797,Customer_Demand!$D:$BF,COLUMNS($I797:BH797),0)/$I797)),"")</f>
        <v/>
      </c>
      <c r="BI797" s="49" t="str">
        <f>IFERROR(IF($K797&lt;&gt;"SS",(VLOOKUP($D797,Customer_Demand!$D:$BF,COLUMNS($I797:BI797),0)/$I797+VLOOKUP($D797,Customer_Demand!$D:$BF,COLUMNS($I797:BI797),0)/$K797),(VLOOKUP($D797,Customer_Demand!$D:$BF,COLUMNS($I797:BI797),0)/$I797)),"")</f>
        <v/>
      </c>
      <c r="BJ797" s="49" t="str">
        <f>IFERROR(IF($K797&lt;&gt;"SS",(VLOOKUP($D797,Customer_Demand!$D:$BF,COLUMNS($I797:BJ797),0)/$I797+VLOOKUP($D797,Customer_Demand!$D:$BF,COLUMNS($I797:BJ797),0)/$K797),(VLOOKUP($D797,Customer_Demand!$D:$BF,COLUMNS($I797:BJ797),0)/$I797)),"")</f>
        <v/>
      </c>
      <c r="BK797" s="50" t="str">
        <f>IFERROR(IF($K797&lt;&gt;"SS",(VLOOKUP($D797,Customer_Demand!$D:$BF,COLUMNS($I797:BK797),0)/$I797+VLOOKUP($D797,Customer_Demand!$D:$BF,COLUMNS($I797:BK797),0)/$K797),(VLOOKUP($D797,Customer_Demand!$D:$BF,COLUMNS($I797:BK797),0)/$I797)),"")</f>
        <v/>
      </c>
    </row>
    <row r="798" spans="2:63" x14ac:dyDescent="0.2">
      <c r="B798" s="12" t="str">
        <f t="shared" si="55"/>
        <v/>
      </c>
      <c r="C798" s="45" t="str">
        <f>IF((Customer_Demand!C798)&lt;&gt;"",Customer_Demand!C798,"")</f>
        <v/>
      </c>
      <c r="D798" s="45" t="str">
        <f>IF(C798&lt;&gt;"",Customer_Demand!D798,"")</f>
        <v/>
      </c>
      <c r="E798" s="52" t="str">
        <f>IF(C798&lt;&gt;"",Customer_Demand!E798,"")</f>
        <v/>
      </c>
      <c r="F798" s="47" t="str">
        <f>IF(C798&lt;&gt;"",VLOOKUP(D798,Customer_Demand!$D$5:$F$1005,3,0),"")</f>
        <v/>
      </c>
      <c r="G798" s="48" t="str">
        <f t="shared" si="52"/>
        <v/>
      </c>
      <c r="H798" s="48" t="str">
        <f t="shared" si="53"/>
        <v/>
      </c>
      <c r="I798" s="48" t="str">
        <f>IFERROR(IF(C798&lt;&gt;"",VLOOKUP($H798,SMT_Cycle_Time_Data!$F:$Q,4,0),""),"SGR Not Defined")</f>
        <v/>
      </c>
      <c r="J798" s="48" t="str">
        <f t="shared" si="54"/>
        <v/>
      </c>
      <c r="K798" s="48" t="str">
        <f>IF(C798&lt;&gt;"",IFERROR(VLOOKUP($J798,SMT_Cycle_Time_Data!$F:$Q,4,0),"SS"),"")</f>
        <v/>
      </c>
      <c r="L798" s="49" t="str">
        <f>IFERROR(IF($K798&lt;&gt;"SS",(VLOOKUP($D798,Customer_Demand!$D:$BF,COLUMNS($I798:L798),0)/$I798+VLOOKUP($D798,Customer_Demand!$D:$BF,COLUMNS($I798:L798),0)/$K798),(VLOOKUP($D798,Customer_Demand!$D:$BF,COLUMNS($I798:L798),0)/$I798)),"")</f>
        <v/>
      </c>
      <c r="M798" s="49" t="str">
        <f>IFERROR(IF($K798&lt;&gt;"SS",(VLOOKUP($D798,Customer_Demand!$D:$BF,COLUMNS($I798:M798),0)/$I798+VLOOKUP($D798,Customer_Demand!$D:$BF,COLUMNS($I798:M798),0)/$K798),(VLOOKUP($D798,Customer_Demand!$D:$BF,COLUMNS($I798:M798),0)/$I798)),"")</f>
        <v/>
      </c>
      <c r="N798" s="49" t="str">
        <f>IFERROR(IF($K798&lt;&gt;"SS",(VLOOKUP($D798,Customer_Demand!$D:$BF,COLUMNS($I798:N798),0)/$I798+VLOOKUP($D798,Customer_Demand!$D:$BF,COLUMNS($I798:N798),0)/$K798),(VLOOKUP($D798,Customer_Demand!$D:$BF,COLUMNS($I798:N798),0)/$I798)),"")</f>
        <v/>
      </c>
      <c r="O798" s="49" t="str">
        <f>IFERROR(IF($K798&lt;&gt;"SS",(VLOOKUP($D798,Customer_Demand!$D:$BF,COLUMNS($I798:O798),0)/$I798+VLOOKUP($D798,Customer_Demand!$D:$BF,COLUMNS($I798:O798),0)/$K798),(VLOOKUP($D798,Customer_Demand!$D:$BF,COLUMNS($I798:O798),0)/$I798)),"")</f>
        <v/>
      </c>
      <c r="P798" s="49" t="str">
        <f>IFERROR(IF($K798&lt;&gt;"SS",(VLOOKUP($D798,Customer_Demand!$D:$BF,COLUMNS($I798:P798),0)/$I798+VLOOKUP($D798,Customer_Demand!$D:$BF,COLUMNS($I798:P798),0)/$K798),(VLOOKUP($D798,Customer_Demand!$D:$BF,COLUMNS($I798:P798),0)/$I798)),"")</f>
        <v/>
      </c>
      <c r="Q798" s="49" t="str">
        <f>IFERROR(IF($K798&lt;&gt;"SS",(VLOOKUP($D798,Customer_Demand!$D:$BF,COLUMNS($I798:Q798),0)/$I798+VLOOKUP($D798,Customer_Demand!$D:$BF,COLUMNS($I798:Q798),0)/$K798),(VLOOKUP($D798,Customer_Demand!$D:$BF,COLUMNS($I798:Q798),0)/$I798)),"")</f>
        <v/>
      </c>
      <c r="R798" s="49" t="str">
        <f>IFERROR(IF($K798&lt;&gt;"SS",(VLOOKUP($D798,Customer_Demand!$D:$BF,COLUMNS($I798:R798),0)/$I798+VLOOKUP($D798,Customer_Demand!$D:$BF,COLUMNS($I798:R798),0)/$K798),(VLOOKUP($D798,Customer_Demand!$D:$BF,COLUMNS($I798:R798),0)/$I798)),"")</f>
        <v/>
      </c>
      <c r="S798" s="49" t="str">
        <f>IFERROR(IF($K798&lt;&gt;"SS",(VLOOKUP($D798,Customer_Demand!$D:$BF,COLUMNS($I798:S798),0)/$I798+VLOOKUP($D798,Customer_Demand!$D:$BF,COLUMNS($I798:S798),0)/$K798),(VLOOKUP($D798,Customer_Demand!$D:$BF,COLUMNS($I798:S798),0)/$I798)),"")</f>
        <v/>
      </c>
      <c r="T798" s="49" t="str">
        <f>IFERROR(IF($K798&lt;&gt;"SS",(VLOOKUP($D798,Customer_Demand!$D:$BF,COLUMNS($I798:T798),0)/$I798+VLOOKUP($D798,Customer_Demand!$D:$BF,COLUMNS($I798:T798),0)/$K798),(VLOOKUP($D798,Customer_Demand!$D:$BF,COLUMNS($I798:T798),0)/$I798)),"")</f>
        <v/>
      </c>
      <c r="U798" s="49" t="str">
        <f>IFERROR(IF($K798&lt;&gt;"SS",(VLOOKUP($D798,Customer_Demand!$D:$BF,COLUMNS($I798:U798),0)/$I798+VLOOKUP($D798,Customer_Demand!$D:$BF,COLUMNS($I798:U798),0)/$K798),(VLOOKUP($D798,Customer_Demand!$D:$BF,COLUMNS($I798:U798),0)/$I798)),"")</f>
        <v/>
      </c>
      <c r="V798" s="49" t="str">
        <f>IFERROR(IF($K798&lt;&gt;"SS",(VLOOKUP($D798,Customer_Demand!$D:$BF,COLUMNS($I798:V798),0)/$I798+VLOOKUP($D798,Customer_Demand!$D:$BF,COLUMNS($I798:V798),0)/$K798),(VLOOKUP($D798,Customer_Demand!$D:$BF,COLUMNS($I798:V798),0)/$I798)),"")</f>
        <v/>
      </c>
      <c r="W798" s="49" t="str">
        <f>IFERROR(IF($K798&lt;&gt;"SS",(VLOOKUP($D798,Customer_Demand!$D:$BF,COLUMNS($I798:W798),0)/$I798+VLOOKUP($D798,Customer_Demand!$D:$BF,COLUMNS($I798:W798),0)/$K798),(VLOOKUP($D798,Customer_Demand!$D:$BF,COLUMNS($I798:W798),0)/$I798)),"")</f>
        <v/>
      </c>
      <c r="X798" s="49" t="str">
        <f>IFERROR(IF($K798&lt;&gt;"SS",(VLOOKUP($D798,Customer_Demand!$D:$BF,COLUMNS($I798:X798),0)/$I798+VLOOKUP($D798,Customer_Demand!$D:$BF,COLUMNS($I798:X798),0)/$K798),(VLOOKUP($D798,Customer_Demand!$D:$BF,COLUMNS($I798:X798),0)/$I798)),"")</f>
        <v/>
      </c>
      <c r="Y798" s="49" t="str">
        <f>IFERROR(IF($K798&lt;&gt;"SS",(VLOOKUP($D798,Customer_Demand!$D:$BF,COLUMNS($I798:Y798),0)/$I798+VLOOKUP($D798,Customer_Demand!$D:$BF,COLUMNS($I798:Y798),0)/$K798),(VLOOKUP($D798,Customer_Demand!$D:$BF,COLUMNS($I798:Y798),0)/$I798)),"")</f>
        <v/>
      </c>
      <c r="Z798" s="49" t="str">
        <f>IFERROR(IF($K798&lt;&gt;"SS",(VLOOKUP($D798,Customer_Demand!$D:$BF,COLUMNS($I798:Z798),0)/$I798+VLOOKUP($D798,Customer_Demand!$D:$BF,COLUMNS($I798:Z798),0)/$K798),(VLOOKUP($D798,Customer_Demand!$D:$BF,COLUMNS($I798:Z798),0)/$I798)),"")</f>
        <v/>
      </c>
      <c r="AA798" s="49" t="str">
        <f>IFERROR(IF($K798&lt;&gt;"SS",(VLOOKUP($D798,Customer_Demand!$D:$BF,COLUMNS($I798:AA798),0)/$I798+VLOOKUP($D798,Customer_Demand!$D:$BF,COLUMNS($I798:AA798),0)/$K798),(VLOOKUP($D798,Customer_Demand!$D:$BF,COLUMNS($I798:AA798),0)/$I798)),"")</f>
        <v/>
      </c>
      <c r="AB798" s="49" t="str">
        <f>IFERROR(IF($K798&lt;&gt;"SS",(VLOOKUP($D798,Customer_Demand!$D:$BF,COLUMNS($I798:AB798),0)/$I798+VLOOKUP($D798,Customer_Demand!$D:$BF,COLUMNS($I798:AB798),0)/$K798),(VLOOKUP($D798,Customer_Demand!$D:$BF,COLUMNS($I798:AB798),0)/$I798)),"")</f>
        <v/>
      </c>
      <c r="AC798" s="49" t="str">
        <f>IFERROR(IF($K798&lt;&gt;"SS",(VLOOKUP($D798,Customer_Demand!$D:$BF,COLUMNS($I798:AC798),0)/$I798+VLOOKUP($D798,Customer_Demand!$D:$BF,COLUMNS($I798:AC798),0)/$K798),(VLOOKUP($D798,Customer_Demand!$D:$BF,COLUMNS($I798:AC798),0)/$I798)),"")</f>
        <v/>
      </c>
      <c r="AD798" s="49" t="str">
        <f>IFERROR(IF($K798&lt;&gt;"SS",(VLOOKUP($D798,Customer_Demand!$D:$BF,COLUMNS($I798:AD798),0)/$I798+VLOOKUP($D798,Customer_Demand!$D:$BF,COLUMNS($I798:AD798),0)/$K798),(VLOOKUP($D798,Customer_Demand!$D:$BF,COLUMNS($I798:AD798),0)/$I798)),"")</f>
        <v/>
      </c>
      <c r="AE798" s="49" t="str">
        <f>IFERROR(IF($K798&lt;&gt;"SS",(VLOOKUP($D798,Customer_Demand!$D:$BF,COLUMNS($I798:AE798),0)/$I798+VLOOKUP($D798,Customer_Demand!$D:$BF,COLUMNS($I798:AE798),0)/$K798),(VLOOKUP($D798,Customer_Demand!$D:$BF,COLUMNS($I798:AE798),0)/$I798)),"")</f>
        <v/>
      </c>
      <c r="AF798" s="49" t="str">
        <f>IFERROR(IF($K798&lt;&gt;"SS",(VLOOKUP($D798,Customer_Demand!$D:$BF,COLUMNS($I798:AF798),0)/$I798+VLOOKUP($D798,Customer_Demand!$D:$BF,COLUMNS($I798:AF798),0)/$K798),(VLOOKUP($D798,Customer_Demand!$D:$BF,COLUMNS($I798:AF798),0)/$I798)),"")</f>
        <v/>
      </c>
      <c r="AG798" s="49" t="str">
        <f>IFERROR(IF($K798&lt;&gt;"SS",(VLOOKUP($D798,Customer_Demand!$D:$BF,COLUMNS($I798:AG798),0)/$I798+VLOOKUP($D798,Customer_Demand!$D:$BF,COLUMNS($I798:AG798),0)/$K798),(VLOOKUP($D798,Customer_Demand!$D:$BF,COLUMNS($I798:AG798),0)/$I798)),"")</f>
        <v/>
      </c>
      <c r="AH798" s="49" t="str">
        <f>IFERROR(IF($K798&lt;&gt;"SS",(VLOOKUP($D798,Customer_Demand!$D:$BF,COLUMNS($I798:AH798),0)/$I798+VLOOKUP($D798,Customer_Demand!$D:$BF,COLUMNS($I798:AH798),0)/$K798),(VLOOKUP($D798,Customer_Demand!$D:$BF,COLUMNS($I798:AH798),0)/$I798)),"")</f>
        <v/>
      </c>
      <c r="AI798" s="49" t="str">
        <f>IFERROR(IF($K798&lt;&gt;"SS",(VLOOKUP($D798,Customer_Demand!$D:$BF,COLUMNS($I798:AI798),0)/$I798+VLOOKUP($D798,Customer_Demand!$D:$BF,COLUMNS($I798:AI798),0)/$K798),(VLOOKUP($D798,Customer_Demand!$D:$BF,COLUMNS($I798:AI798),0)/$I798)),"")</f>
        <v/>
      </c>
      <c r="AJ798" s="49" t="str">
        <f>IFERROR(IF($K798&lt;&gt;"SS",(VLOOKUP($D798,Customer_Demand!$D:$BF,COLUMNS($I798:AJ798),0)/$I798+VLOOKUP($D798,Customer_Demand!$D:$BF,COLUMNS($I798:AJ798),0)/$K798),(VLOOKUP($D798,Customer_Demand!$D:$BF,COLUMNS($I798:AJ798),0)/$I798)),"")</f>
        <v/>
      </c>
      <c r="AK798" s="49" t="str">
        <f>IFERROR(IF($K798&lt;&gt;"SS",(VLOOKUP($D798,Customer_Demand!$D:$BF,COLUMNS($I798:AK798),0)/$I798+VLOOKUP($D798,Customer_Demand!$D:$BF,COLUMNS($I798:AK798),0)/$K798),(VLOOKUP($D798,Customer_Demand!$D:$BF,COLUMNS($I798:AK798),0)/$I798)),"")</f>
        <v/>
      </c>
      <c r="AL798" s="49" t="str">
        <f>IFERROR(IF($K798&lt;&gt;"SS",(VLOOKUP($D798,Customer_Demand!$D:$BF,COLUMNS($I798:AL798),0)/$I798+VLOOKUP($D798,Customer_Demand!$D:$BF,COLUMNS($I798:AL798),0)/$K798),(VLOOKUP($D798,Customer_Demand!$D:$BF,COLUMNS($I798:AL798),0)/$I798)),"")</f>
        <v/>
      </c>
      <c r="AM798" s="49" t="str">
        <f>IFERROR(IF($K798&lt;&gt;"SS",(VLOOKUP($D798,Customer_Demand!$D:$BF,COLUMNS($I798:AM798),0)/$I798+VLOOKUP($D798,Customer_Demand!$D:$BF,COLUMNS($I798:AM798),0)/$K798),(VLOOKUP($D798,Customer_Demand!$D:$BF,COLUMNS($I798:AM798),0)/$I798)),"")</f>
        <v/>
      </c>
      <c r="AN798" s="49" t="str">
        <f>IFERROR(IF($K798&lt;&gt;"SS",(VLOOKUP($D798,Customer_Demand!$D:$BF,COLUMNS($I798:AN798),0)/$I798+VLOOKUP($D798,Customer_Demand!$D:$BF,COLUMNS($I798:AN798),0)/$K798),(VLOOKUP($D798,Customer_Demand!$D:$BF,COLUMNS($I798:AN798),0)/$I798)),"")</f>
        <v/>
      </c>
      <c r="AO798" s="49" t="str">
        <f>IFERROR(IF($K798&lt;&gt;"SS",(VLOOKUP($D798,Customer_Demand!$D:$BF,COLUMNS($I798:AO798),0)/$I798+VLOOKUP($D798,Customer_Demand!$D:$BF,COLUMNS($I798:AO798),0)/$K798),(VLOOKUP($D798,Customer_Demand!$D:$BF,COLUMNS($I798:AO798),0)/$I798)),"")</f>
        <v/>
      </c>
      <c r="AP798" s="49" t="str">
        <f>IFERROR(IF($K798&lt;&gt;"SS",(VLOOKUP($D798,Customer_Demand!$D:$BF,COLUMNS($I798:AP798),0)/$I798+VLOOKUP($D798,Customer_Demand!$D:$BF,COLUMNS($I798:AP798),0)/$K798),(VLOOKUP($D798,Customer_Demand!$D:$BF,COLUMNS($I798:AP798),0)/$I798)),"")</f>
        <v/>
      </c>
      <c r="AQ798" s="49" t="str">
        <f>IFERROR(IF($K798&lt;&gt;"SS",(VLOOKUP($D798,Customer_Demand!$D:$BF,COLUMNS($I798:AQ798),0)/$I798+VLOOKUP($D798,Customer_Demand!$D:$BF,COLUMNS($I798:AQ798),0)/$K798),(VLOOKUP($D798,Customer_Demand!$D:$BF,COLUMNS($I798:AQ798),0)/$I798)),"")</f>
        <v/>
      </c>
      <c r="AR798" s="49" t="str">
        <f>IFERROR(IF($K798&lt;&gt;"SS",(VLOOKUP($D798,Customer_Demand!$D:$BF,COLUMNS($I798:AR798),0)/$I798+VLOOKUP($D798,Customer_Demand!$D:$BF,COLUMNS($I798:AR798),0)/$K798),(VLOOKUP($D798,Customer_Demand!$D:$BF,COLUMNS($I798:AR798),0)/$I798)),"")</f>
        <v/>
      </c>
      <c r="AS798" s="49" t="str">
        <f>IFERROR(IF($K798&lt;&gt;"SS",(VLOOKUP($D798,Customer_Demand!$D:$BF,COLUMNS($I798:AS798),0)/$I798+VLOOKUP($D798,Customer_Demand!$D:$BF,COLUMNS($I798:AS798),0)/$K798),(VLOOKUP($D798,Customer_Demand!$D:$BF,COLUMNS($I798:AS798),0)/$I798)),"")</f>
        <v/>
      </c>
      <c r="AT798" s="49" t="str">
        <f>IFERROR(IF($K798&lt;&gt;"SS",(VLOOKUP($D798,Customer_Demand!$D:$BF,COLUMNS($I798:AT798),0)/$I798+VLOOKUP($D798,Customer_Demand!$D:$BF,COLUMNS($I798:AT798),0)/$K798),(VLOOKUP($D798,Customer_Demand!$D:$BF,COLUMNS($I798:AT798),0)/$I798)),"")</f>
        <v/>
      </c>
      <c r="AU798" s="49" t="str">
        <f>IFERROR(IF($K798&lt;&gt;"SS",(VLOOKUP($D798,Customer_Demand!$D:$BF,COLUMNS($I798:AU798),0)/$I798+VLOOKUP($D798,Customer_Demand!$D:$BF,COLUMNS($I798:AU798),0)/$K798),(VLOOKUP($D798,Customer_Demand!$D:$BF,COLUMNS($I798:AU798),0)/$I798)),"")</f>
        <v/>
      </c>
      <c r="AV798" s="49" t="str">
        <f>IFERROR(IF($K798&lt;&gt;"SS",(VLOOKUP($D798,Customer_Demand!$D:$BF,COLUMNS($I798:AV798),0)/$I798+VLOOKUP($D798,Customer_Demand!$D:$BF,COLUMNS($I798:AV798),0)/$K798),(VLOOKUP($D798,Customer_Demand!$D:$BF,COLUMNS($I798:AV798),0)/$I798)),"")</f>
        <v/>
      </c>
      <c r="AW798" s="49" t="str">
        <f>IFERROR(IF($K798&lt;&gt;"SS",(VLOOKUP($D798,Customer_Demand!$D:$BF,COLUMNS($I798:AW798),0)/$I798+VLOOKUP($D798,Customer_Demand!$D:$BF,COLUMNS($I798:AW798),0)/$K798),(VLOOKUP($D798,Customer_Demand!$D:$BF,COLUMNS($I798:AW798),0)/$I798)),"")</f>
        <v/>
      </c>
      <c r="AX798" s="49" t="str">
        <f>IFERROR(IF($K798&lt;&gt;"SS",(VLOOKUP($D798,Customer_Demand!$D:$BF,COLUMNS($I798:AX798),0)/$I798+VLOOKUP($D798,Customer_Demand!$D:$BF,COLUMNS($I798:AX798),0)/$K798),(VLOOKUP($D798,Customer_Demand!$D:$BF,COLUMNS($I798:AX798),0)/$I798)),"")</f>
        <v/>
      </c>
      <c r="AY798" s="49" t="str">
        <f>IFERROR(IF($K798&lt;&gt;"SS",(VLOOKUP($D798,Customer_Demand!$D:$BF,COLUMNS($I798:AY798),0)/$I798+VLOOKUP($D798,Customer_Demand!$D:$BF,COLUMNS($I798:AY798),0)/$K798),(VLOOKUP($D798,Customer_Demand!$D:$BF,COLUMNS($I798:AY798),0)/$I798)),"")</f>
        <v/>
      </c>
      <c r="AZ798" s="49" t="str">
        <f>IFERROR(IF($K798&lt;&gt;"SS",(VLOOKUP($D798,Customer_Demand!$D:$BF,COLUMNS($I798:AZ798),0)/$I798+VLOOKUP($D798,Customer_Demand!$D:$BF,COLUMNS($I798:AZ798),0)/$K798),(VLOOKUP($D798,Customer_Demand!$D:$BF,COLUMNS($I798:AZ798),0)/$I798)),"")</f>
        <v/>
      </c>
      <c r="BA798" s="49" t="str">
        <f>IFERROR(IF($K798&lt;&gt;"SS",(VLOOKUP($D798,Customer_Demand!$D:$BF,COLUMNS($I798:BA798),0)/$I798+VLOOKUP($D798,Customer_Demand!$D:$BF,COLUMNS($I798:BA798),0)/$K798),(VLOOKUP($D798,Customer_Demand!$D:$BF,COLUMNS($I798:BA798),0)/$I798)),"")</f>
        <v/>
      </c>
      <c r="BB798" s="49" t="str">
        <f>IFERROR(IF($K798&lt;&gt;"SS",(VLOOKUP($D798,Customer_Demand!$D:$BF,COLUMNS($I798:BB798),0)/$I798+VLOOKUP($D798,Customer_Demand!$D:$BF,COLUMNS($I798:BB798),0)/$K798),(VLOOKUP($D798,Customer_Demand!$D:$BF,COLUMNS($I798:BB798),0)/$I798)),"")</f>
        <v/>
      </c>
      <c r="BC798" s="49" t="str">
        <f>IFERROR(IF($K798&lt;&gt;"SS",(VLOOKUP($D798,Customer_Demand!$D:$BF,COLUMNS($I798:BC798),0)/$I798+VLOOKUP($D798,Customer_Demand!$D:$BF,COLUMNS($I798:BC798),0)/$K798),(VLOOKUP($D798,Customer_Demand!$D:$BF,COLUMNS($I798:BC798),0)/$I798)),"")</f>
        <v/>
      </c>
      <c r="BD798" s="49" t="str">
        <f>IFERROR(IF($K798&lt;&gt;"SS",(VLOOKUP($D798,Customer_Demand!$D:$BF,COLUMNS($I798:BD798),0)/$I798+VLOOKUP($D798,Customer_Demand!$D:$BF,COLUMNS($I798:BD798),0)/$K798),(VLOOKUP($D798,Customer_Demand!$D:$BF,COLUMNS($I798:BD798),0)/$I798)),"")</f>
        <v/>
      </c>
      <c r="BE798" s="49" t="str">
        <f>IFERROR(IF($K798&lt;&gt;"SS",(VLOOKUP($D798,Customer_Demand!$D:$BF,COLUMNS($I798:BE798),0)/$I798+VLOOKUP($D798,Customer_Demand!$D:$BF,COLUMNS($I798:BE798),0)/$K798),(VLOOKUP($D798,Customer_Demand!$D:$BF,COLUMNS($I798:BE798),0)/$I798)),"")</f>
        <v/>
      </c>
      <c r="BF798" s="49" t="str">
        <f>IFERROR(IF($K798&lt;&gt;"SS",(VLOOKUP($D798,Customer_Demand!$D:$BF,COLUMNS($I798:BF798),0)/$I798+VLOOKUP($D798,Customer_Demand!$D:$BF,COLUMNS($I798:BF798),0)/$K798),(VLOOKUP($D798,Customer_Demand!$D:$BF,COLUMNS($I798:BF798),0)/$I798)),"")</f>
        <v/>
      </c>
      <c r="BG798" s="49" t="str">
        <f>IFERROR(IF($K798&lt;&gt;"SS",(VLOOKUP($D798,Customer_Demand!$D:$BF,COLUMNS($I798:BG798),0)/$I798+VLOOKUP($D798,Customer_Demand!$D:$BF,COLUMNS($I798:BG798),0)/$K798),(VLOOKUP($D798,Customer_Demand!$D:$BF,COLUMNS($I798:BG798),0)/$I798)),"")</f>
        <v/>
      </c>
      <c r="BH798" s="49" t="str">
        <f>IFERROR(IF($K798&lt;&gt;"SS",(VLOOKUP($D798,Customer_Demand!$D:$BF,COLUMNS($I798:BH798),0)/$I798+VLOOKUP($D798,Customer_Demand!$D:$BF,COLUMNS($I798:BH798),0)/$K798),(VLOOKUP($D798,Customer_Demand!$D:$BF,COLUMNS($I798:BH798),0)/$I798)),"")</f>
        <v/>
      </c>
      <c r="BI798" s="49" t="str">
        <f>IFERROR(IF($K798&lt;&gt;"SS",(VLOOKUP($D798,Customer_Demand!$D:$BF,COLUMNS($I798:BI798),0)/$I798+VLOOKUP($D798,Customer_Demand!$D:$BF,COLUMNS($I798:BI798),0)/$K798),(VLOOKUP($D798,Customer_Demand!$D:$BF,COLUMNS($I798:BI798),0)/$I798)),"")</f>
        <v/>
      </c>
      <c r="BJ798" s="49" t="str">
        <f>IFERROR(IF($K798&lt;&gt;"SS",(VLOOKUP($D798,Customer_Demand!$D:$BF,COLUMNS($I798:BJ798),0)/$I798+VLOOKUP($D798,Customer_Demand!$D:$BF,COLUMNS($I798:BJ798),0)/$K798),(VLOOKUP($D798,Customer_Demand!$D:$BF,COLUMNS($I798:BJ798),0)/$I798)),"")</f>
        <v/>
      </c>
      <c r="BK798" s="50" t="str">
        <f>IFERROR(IF($K798&lt;&gt;"SS",(VLOOKUP($D798,Customer_Demand!$D:$BF,COLUMNS($I798:BK798),0)/$I798+VLOOKUP($D798,Customer_Demand!$D:$BF,COLUMNS($I798:BK798),0)/$K798),(VLOOKUP($D798,Customer_Demand!$D:$BF,COLUMNS($I798:BK798),0)/$I798)),"")</f>
        <v/>
      </c>
    </row>
    <row r="799" spans="2:63" x14ac:dyDescent="0.2">
      <c r="B799" s="12" t="str">
        <f t="shared" si="55"/>
        <v/>
      </c>
      <c r="C799" s="45" t="str">
        <f>IF((Customer_Demand!C799)&lt;&gt;"",Customer_Demand!C799,"")</f>
        <v/>
      </c>
      <c r="D799" s="45" t="str">
        <f>IF(C799&lt;&gt;"",Customer_Demand!D799,"")</f>
        <v/>
      </c>
      <c r="E799" s="52" t="str">
        <f>IF(C799&lt;&gt;"",Customer_Demand!E799,"")</f>
        <v/>
      </c>
      <c r="F799" s="47" t="str">
        <f>IF(C799&lt;&gt;"",VLOOKUP(D799,Customer_Demand!$D$5:$F$1005,3,0),"")</f>
        <v/>
      </c>
      <c r="G799" s="48" t="str">
        <f t="shared" si="52"/>
        <v/>
      </c>
      <c r="H799" s="48" t="str">
        <f t="shared" si="53"/>
        <v/>
      </c>
      <c r="I799" s="48" t="str">
        <f>IFERROR(IF(C799&lt;&gt;"",VLOOKUP($H799,SMT_Cycle_Time_Data!$F:$Q,4,0),""),"SGR Not Defined")</f>
        <v/>
      </c>
      <c r="J799" s="48" t="str">
        <f t="shared" si="54"/>
        <v/>
      </c>
      <c r="K799" s="48" t="str">
        <f>IF(C799&lt;&gt;"",IFERROR(VLOOKUP($J799,SMT_Cycle_Time_Data!$F:$Q,4,0),"SS"),"")</f>
        <v/>
      </c>
      <c r="L799" s="49" t="str">
        <f>IFERROR(IF($K799&lt;&gt;"SS",(VLOOKUP($D799,Customer_Demand!$D:$BF,COLUMNS($I799:L799),0)/$I799+VLOOKUP($D799,Customer_Demand!$D:$BF,COLUMNS($I799:L799),0)/$K799),(VLOOKUP($D799,Customer_Demand!$D:$BF,COLUMNS($I799:L799),0)/$I799)),"")</f>
        <v/>
      </c>
      <c r="M799" s="49" t="str">
        <f>IFERROR(IF($K799&lt;&gt;"SS",(VLOOKUP($D799,Customer_Demand!$D:$BF,COLUMNS($I799:M799),0)/$I799+VLOOKUP($D799,Customer_Demand!$D:$BF,COLUMNS($I799:M799),0)/$K799),(VLOOKUP($D799,Customer_Demand!$D:$BF,COLUMNS($I799:M799),0)/$I799)),"")</f>
        <v/>
      </c>
      <c r="N799" s="49" t="str">
        <f>IFERROR(IF($K799&lt;&gt;"SS",(VLOOKUP($D799,Customer_Demand!$D:$BF,COLUMNS($I799:N799),0)/$I799+VLOOKUP($D799,Customer_Demand!$D:$BF,COLUMNS($I799:N799),0)/$K799),(VLOOKUP($D799,Customer_Demand!$D:$BF,COLUMNS($I799:N799),0)/$I799)),"")</f>
        <v/>
      </c>
      <c r="O799" s="49" t="str">
        <f>IFERROR(IF($K799&lt;&gt;"SS",(VLOOKUP($D799,Customer_Demand!$D:$BF,COLUMNS($I799:O799),0)/$I799+VLOOKUP($D799,Customer_Demand!$D:$BF,COLUMNS($I799:O799),0)/$K799),(VLOOKUP($D799,Customer_Demand!$D:$BF,COLUMNS($I799:O799),0)/$I799)),"")</f>
        <v/>
      </c>
      <c r="P799" s="49" t="str">
        <f>IFERROR(IF($K799&lt;&gt;"SS",(VLOOKUP($D799,Customer_Demand!$D:$BF,COLUMNS($I799:P799),0)/$I799+VLOOKUP($D799,Customer_Demand!$D:$BF,COLUMNS($I799:P799),0)/$K799),(VLOOKUP($D799,Customer_Demand!$D:$BF,COLUMNS($I799:P799),0)/$I799)),"")</f>
        <v/>
      </c>
      <c r="Q799" s="49" t="str">
        <f>IFERROR(IF($K799&lt;&gt;"SS",(VLOOKUP($D799,Customer_Demand!$D:$BF,COLUMNS($I799:Q799),0)/$I799+VLOOKUP($D799,Customer_Demand!$D:$BF,COLUMNS($I799:Q799),0)/$K799),(VLOOKUP($D799,Customer_Demand!$D:$BF,COLUMNS($I799:Q799),0)/$I799)),"")</f>
        <v/>
      </c>
      <c r="R799" s="49" t="str">
        <f>IFERROR(IF($K799&lt;&gt;"SS",(VLOOKUP($D799,Customer_Demand!$D:$BF,COLUMNS($I799:R799),0)/$I799+VLOOKUP($D799,Customer_Demand!$D:$BF,COLUMNS($I799:R799),0)/$K799),(VLOOKUP($D799,Customer_Demand!$D:$BF,COLUMNS($I799:R799),0)/$I799)),"")</f>
        <v/>
      </c>
      <c r="S799" s="49" t="str">
        <f>IFERROR(IF($K799&lt;&gt;"SS",(VLOOKUP($D799,Customer_Demand!$D:$BF,COLUMNS($I799:S799),0)/$I799+VLOOKUP($D799,Customer_Demand!$D:$BF,COLUMNS($I799:S799),0)/$K799),(VLOOKUP($D799,Customer_Demand!$D:$BF,COLUMNS($I799:S799),0)/$I799)),"")</f>
        <v/>
      </c>
      <c r="T799" s="49" t="str">
        <f>IFERROR(IF($K799&lt;&gt;"SS",(VLOOKUP($D799,Customer_Demand!$D:$BF,COLUMNS($I799:T799),0)/$I799+VLOOKUP($D799,Customer_Demand!$D:$BF,COLUMNS($I799:T799),0)/$K799),(VLOOKUP($D799,Customer_Demand!$D:$BF,COLUMNS($I799:T799),0)/$I799)),"")</f>
        <v/>
      </c>
      <c r="U799" s="49" t="str">
        <f>IFERROR(IF($K799&lt;&gt;"SS",(VLOOKUP($D799,Customer_Demand!$D:$BF,COLUMNS($I799:U799),0)/$I799+VLOOKUP($D799,Customer_Demand!$D:$BF,COLUMNS($I799:U799),0)/$K799),(VLOOKUP($D799,Customer_Demand!$D:$BF,COLUMNS($I799:U799),0)/$I799)),"")</f>
        <v/>
      </c>
      <c r="V799" s="49" t="str">
        <f>IFERROR(IF($K799&lt;&gt;"SS",(VLOOKUP($D799,Customer_Demand!$D:$BF,COLUMNS($I799:V799),0)/$I799+VLOOKUP($D799,Customer_Demand!$D:$BF,COLUMNS($I799:V799),0)/$K799),(VLOOKUP($D799,Customer_Demand!$D:$BF,COLUMNS($I799:V799),0)/$I799)),"")</f>
        <v/>
      </c>
      <c r="W799" s="49" t="str">
        <f>IFERROR(IF($K799&lt;&gt;"SS",(VLOOKUP($D799,Customer_Demand!$D:$BF,COLUMNS($I799:W799),0)/$I799+VLOOKUP($D799,Customer_Demand!$D:$BF,COLUMNS($I799:W799),0)/$K799),(VLOOKUP($D799,Customer_Demand!$D:$BF,COLUMNS($I799:W799),0)/$I799)),"")</f>
        <v/>
      </c>
      <c r="X799" s="49" t="str">
        <f>IFERROR(IF($K799&lt;&gt;"SS",(VLOOKUP($D799,Customer_Demand!$D:$BF,COLUMNS($I799:X799),0)/$I799+VLOOKUP($D799,Customer_Demand!$D:$BF,COLUMNS($I799:X799),0)/$K799),(VLOOKUP($D799,Customer_Demand!$D:$BF,COLUMNS($I799:X799),0)/$I799)),"")</f>
        <v/>
      </c>
      <c r="Y799" s="49" t="str">
        <f>IFERROR(IF($K799&lt;&gt;"SS",(VLOOKUP($D799,Customer_Demand!$D:$BF,COLUMNS($I799:Y799),0)/$I799+VLOOKUP($D799,Customer_Demand!$D:$BF,COLUMNS($I799:Y799),0)/$K799),(VLOOKUP($D799,Customer_Demand!$D:$BF,COLUMNS($I799:Y799),0)/$I799)),"")</f>
        <v/>
      </c>
      <c r="Z799" s="49" t="str">
        <f>IFERROR(IF($K799&lt;&gt;"SS",(VLOOKUP($D799,Customer_Demand!$D:$BF,COLUMNS($I799:Z799),0)/$I799+VLOOKUP($D799,Customer_Demand!$D:$BF,COLUMNS($I799:Z799),0)/$K799),(VLOOKUP($D799,Customer_Demand!$D:$BF,COLUMNS($I799:Z799),0)/$I799)),"")</f>
        <v/>
      </c>
      <c r="AA799" s="49" t="str">
        <f>IFERROR(IF($K799&lt;&gt;"SS",(VLOOKUP($D799,Customer_Demand!$D:$BF,COLUMNS($I799:AA799),0)/$I799+VLOOKUP($D799,Customer_Demand!$D:$BF,COLUMNS($I799:AA799),0)/$K799),(VLOOKUP($D799,Customer_Demand!$D:$BF,COLUMNS($I799:AA799),0)/$I799)),"")</f>
        <v/>
      </c>
      <c r="AB799" s="49" t="str">
        <f>IFERROR(IF($K799&lt;&gt;"SS",(VLOOKUP($D799,Customer_Demand!$D:$BF,COLUMNS($I799:AB799),0)/$I799+VLOOKUP($D799,Customer_Demand!$D:$BF,COLUMNS($I799:AB799),0)/$K799),(VLOOKUP($D799,Customer_Demand!$D:$BF,COLUMNS($I799:AB799),0)/$I799)),"")</f>
        <v/>
      </c>
      <c r="AC799" s="49" t="str">
        <f>IFERROR(IF($K799&lt;&gt;"SS",(VLOOKUP($D799,Customer_Demand!$D:$BF,COLUMNS($I799:AC799),0)/$I799+VLOOKUP($D799,Customer_Demand!$D:$BF,COLUMNS($I799:AC799),0)/$K799),(VLOOKUP($D799,Customer_Demand!$D:$BF,COLUMNS($I799:AC799),0)/$I799)),"")</f>
        <v/>
      </c>
      <c r="AD799" s="49" t="str">
        <f>IFERROR(IF($K799&lt;&gt;"SS",(VLOOKUP($D799,Customer_Demand!$D:$BF,COLUMNS($I799:AD799),0)/$I799+VLOOKUP($D799,Customer_Demand!$D:$BF,COLUMNS($I799:AD799),0)/$K799),(VLOOKUP($D799,Customer_Demand!$D:$BF,COLUMNS($I799:AD799),0)/$I799)),"")</f>
        <v/>
      </c>
      <c r="AE799" s="49" t="str">
        <f>IFERROR(IF($K799&lt;&gt;"SS",(VLOOKUP($D799,Customer_Demand!$D:$BF,COLUMNS($I799:AE799),0)/$I799+VLOOKUP($D799,Customer_Demand!$D:$BF,COLUMNS($I799:AE799),0)/$K799),(VLOOKUP($D799,Customer_Demand!$D:$BF,COLUMNS($I799:AE799),0)/$I799)),"")</f>
        <v/>
      </c>
      <c r="AF799" s="49" t="str">
        <f>IFERROR(IF($K799&lt;&gt;"SS",(VLOOKUP($D799,Customer_Demand!$D:$BF,COLUMNS($I799:AF799),0)/$I799+VLOOKUP($D799,Customer_Demand!$D:$BF,COLUMNS($I799:AF799),0)/$K799),(VLOOKUP($D799,Customer_Demand!$D:$BF,COLUMNS($I799:AF799),0)/$I799)),"")</f>
        <v/>
      </c>
      <c r="AG799" s="49" t="str">
        <f>IFERROR(IF($K799&lt;&gt;"SS",(VLOOKUP($D799,Customer_Demand!$D:$BF,COLUMNS($I799:AG799),0)/$I799+VLOOKUP($D799,Customer_Demand!$D:$BF,COLUMNS($I799:AG799),0)/$K799),(VLOOKUP($D799,Customer_Demand!$D:$BF,COLUMNS($I799:AG799),0)/$I799)),"")</f>
        <v/>
      </c>
      <c r="AH799" s="49" t="str">
        <f>IFERROR(IF($K799&lt;&gt;"SS",(VLOOKUP($D799,Customer_Demand!$D:$BF,COLUMNS($I799:AH799),0)/$I799+VLOOKUP($D799,Customer_Demand!$D:$BF,COLUMNS($I799:AH799),0)/$K799),(VLOOKUP($D799,Customer_Demand!$D:$BF,COLUMNS($I799:AH799),0)/$I799)),"")</f>
        <v/>
      </c>
      <c r="AI799" s="49" t="str">
        <f>IFERROR(IF($K799&lt;&gt;"SS",(VLOOKUP($D799,Customer_Demand!$D:$BF,COLUMNS($I799:AI799),0)/$I799+VLOOKUP($D799,Customer_Demand!$D:$BF,COLUMNS($I799:AI799),0)/$K799),(VLOOKUP($D799,Customer_Demand!$D:$BF,COLUMNS($I799:AI799),0)/$I799)),"")</f>
        <v/>
      </c>
      <c r="AJ799" s="49" t="str">
        <f>IFERROR(IF($K799&lt;&gt;"SS",(VLOOKUP($D799,Customer_Demand!$D:$BF,COLUMNS($I799:AJ799),0)/$I799+VLOOKUP($D799,Customer_Demand!$D:$BF,COLUMNS($I799:AJ799),0)/$K799),(VLOOKUP($D799,Customer_Demand!$D:$BF,COLUMNS($I799:AJ799),0)/$I799)),"")</f>
        <v/>
      </c>
      <c r="AK799" s="49" t="str">
        <f>IFERROR(IF($K799&lt;&gt;"SS",(VLOOKUP($D799,Customer_Demand!$D:$BF,COLUMNS($I799:AK799),0)/$I799+VLOOKUP($D799,Customer_Demand!$D:$BF,COLUMNS($I799:AK799),0)/$K799),(VLOOKUP($D799,Customer_Demand!$D:$BF,COLUMNS($I799:AK799),0)/$I799)),"")</f>
        <v/>
      </c>
      <c r="AL799" s="49" t="str">
        <f>IFERROR(IF($K799&lt;&gt;"SS",(VLOOKUP($D799,Customer_Demand!$D:$BF,COLUMNS($I799:AL799),0)/$I799+VLOOKUP($D799,Customer_Demand!$D:$BF,COLUMNS($I799:AL799),0)/$K799),(VLOOKUP($D799,Customer_Demand!$D:$BF,COLUMNS($I799:AL799),0)/$I799)),"")</f>
        <v/>
      </c>
      <c r="AM799" s="49" t="str">
        <f>IFERROR(IF($K799&lt;&gt;"SS",(VLOOKUP($D799,Customer_Demand!$D:$BF,COLUMNS($I799:AM799),0)/$I799+VLOOKUP($D799,Customer_Demand!$D:$BF,COLUMNS($I799:AM799),0)/$K799),(VLOOKUP($D799,Customer_Demand!$D:$BF,COLUMNS($I799:AM799),0)/$I799)),"")</f>
        <v/>
      </c>
      <c r="AN799" s="49" t="str">
        <f>IFERROR(IF($K799&lt;&gt;"SS",(VLOOKUP($D799,Customer_Demand!$D:$BF,COLUMNS($I799:AN799),0)/$I799+VLOOKUP($D799,Customer_Demand!$D:$BF,COLUMNS($I799:AN799),0)/$K799),(VLOOKUP($D799,Customer_Demand!$D:$BF,COLUMNS($I799:AN799),0)/$I799)),"")</f>
        <v/>
      </c>
      <c r="AO799" s="49" t="str">
        <f>IFERROR(IF($K799&lt;&gt;"SS",(VLOOKUP($D799,Customer_Demand!$D:$BF,COLUMNS($I799:AO799),0)/$I799+VLOOKUP($D799,Customer_Demand!$D:$BF,COLUMNS($I799:AO799),0)/$K799),(VLOOKUP($D799,Customer_Demand!$D:$BF,COLUMNS($I799:AO799),0)/$I799)),"")</f>
        <v/>
      </c>
      <c r="AP799" s="49" t="str">
        <f>IFERROR(IF($K799&lt;&gt;"SS",(VLOOKUP($D799,Customer_Demand!$D:$BF,COLUMNS($I799:AP799),0)/$I799+VLOOKUP($D799,Customer_Demand!$D:$BF,COLUMNS($I799:AP799),0)/$K799),(VLOOKUP($D799,Customer_Demand!$D:$BF,COLUMNS($I799:AP799),0)/$I799)),"")</f>
        <v/>
      </c>
      <c r="AQ799" s="49" t="str">
        <f>IFERROR(IF($K799&lt;&gt;"SS",(VLOOKUP($D799,Customer_Demand!$D:$BF,COLUMNS($I799:AQ799),0)/$I799+VLOOKUP($D799,Customer_Demand!$D:$BF,COLUMNS($I799:AQ799),0)/$K799),(VLOOKUP($D799,Customer_Demand!$D:$BF,COLUMNS($I799:AQ799),0)/$I799)),"")</f>
        <v/>
      </c>
      <c r="AR799" s="49" t="str">
        <f>IFERROR(IF($K799&lt;&gt;"SS",(VLOOKUP($D799,Customer_Demand!$D:$BF,COLUMNS($I799:AR799),0)/$I799+VLOOKUP($D799,Customer_Demand!$D:$BF,COLUMNS($I799:AR799),0)/$K799),(VLOOKUP($D799,Customer_Demand!$D:$BF,COLUMNS($I799:AR799),0)/$I799)),"")</f>
        <v/>
      </c>
      <c r="AS799" s="49" t="str">
        <f>IFERROR(IF($K799&lt;&gt;"SS",(VLOOKUP($D799,Customer_Demand!$D:$BF,COLUMNS($I799:AS799),0)/$I799+VLOOKUP($D799,Customer_Demand!$D:$BF,COLUMNS($I799:AS799),0)/$K799),(VLOOKUP($D799,Customer_Demand!$D:$BF,COLUMNS($I799:AS799),0)/$I799)),"")</f>
        <v/>
      </c>
      <c r="AT799" s="49" t="str">
        <f>IFERROR(IF($K799&lt;&gt;"SS",(VLOOKUP($D799,Customer_Demand!$D:$BF,COLUMNS($I799:AT799),0)/$I799+VLOOKUP($D799,Customer_Demand!$D:$BF,COLUMNS($I799:AT799),0)/$K799),(VLOOKUP($D799,Customer_Demand!$D:$BF,COLUMNS($I799:AT799),0)/$I799)),"")</f>
        <v/>
      </c>
      <c r="AU799" s="49" t="str">
        <f>IFERROR(IF($K799&lt;&gt;"SS",(VLOOKUP($D799,Customer_Demand!$D:$BF,COLUMNS($I799:AU799),0)/$I799+VLOOKUP($D799,Customer_Demand!$D:$BF,COLUMNS($I799:AU799),0)/$K799),(VLOOKUP($D799,Customer_Demand!$D:$BF,COLUMNS($I799:AU799),0)/$I799)),"")</f>
        <v/>
      </c>
      <c r="AV799" s="49" t="str">
        <f>IFERROR(IF($K799&lt;&gt;"SS",(VLOOKUP($D799,Customer_Demand!$D:$BF,COLUMNS($I799:AV799),0)/$I799+VLOOKUP($D799,Customer_Demand!$D:$BF,COLUMNS($I799:AV799),0)/$K799),(VLOOKUP($D799,Customer_Demand!$D:$BF,COLUMNS($I799:AV799),0)/$I799)),"")</f>
        <v/>
      </c>
      <c r="AW799" s="49" t="str">
        <f>IFERROR(IF($K799&lt;&gt;"SS",(VLOOKUP($D799,Customer_Demand!$D:$BF,COLUMNS($I799:AW799),0)/$I799+VLOOKUP($D799,Customer_Demand!$D:$BF,COLUMNS($I799:AW799),0)/$K799),(VLOOKUP($D799,Customer_Demand!$D:$BF,COLUMNS($I799:AW799),0)/$I799)),"")</f>
        <v/>
      </c>
      <c r="AX799" s="49" t="str">
        <f>IFERROR(IF($K799&lt;&gt;"SS",(VLOOKUP($D799,Customer_Demand!$D:$BF,COLUMNS($I799:AX799),0)/$I799+VLOOKUP($D799,Customer_Demand!$D:$BF,COLUMNS($I799:AX799),0)/$K799),(VLOOKUP($D799,Customer_Demand!$D:$BF,COLUMNS($I799:AX799),0)/$I799)),"")</f>
        <v/>
      </c>
      <c r="AY799" s="49" t="str">
        <f>IFERROR(IF($K799&lt;&gt;"SS",(VLOOKUP($D799,Customer_Demand!$D:$BF,COLUMNS($I799:AY799),0)/$I799+VLOOKUP($D799,Customer_Demand!$D:$BF,COLUMNS($I799:AY799),0)/$K799),(VLOOKUP($D799,Customer_Demand!$D:$BF,COLUMNS($I799:AY799),0)/$I799)),"")</f>
        <v/>
      </c>
      <c r="AZ799" s="49" t="str">
        <f>IFERROR(IF($K799&lt;&gt;"SS",(VLOOKUP($D799,Customer_Demand!$D:$BF,COLUMNS($I799:AZ799),0)/$I799+VLOOKUP($D799,Customer_Demand!$D:$BF,COLUMNS($I799:AZ799),0)/$K799),(VLOOKUP($D799,Customer_Demand!$D:$BF,COLUMNS($I799:AZ799),0)/$I799)),"")</f>
        <v/>
      </c>
      <c r="BA799" s="49" t="str">
        <f>IFERROR(IF($K799&lt;&gt;"SS",(VLOOKUP($D799,Customer_Demand!$D:$BF,COLUMNS($I799:BA799),0)/$I799+VLOOKUP($D799,Customer_Demand!$D:$BF,COLUMNS($I799:BA799),0)/$K799),(VLOOKUP($D799,Customer_Demand!$D:$BF,COLUMNS($I799:BA799),0)/$I799)),"")</f>
        <v/>
      </c>
      <c r="BB799" s="49" t="str">
        <f>IFERROR(IF($K799&lt;&gt;"SS",(VLOOKUP($D799,Customer_Demand!$D:$BF,COLUMNS($I799:BB799),0)/$I799+VLOOKUP($D799,Customer_Demand!$D:$BF,COLUMNS($I799:BB799),0)/$K799),(VLOOKUP($D799,Customer_Demand!$D:$BF,COLUMNS($I799:BB799),0)/$I799)),"")</f>
        <v/>
      </c>
      <c r="BC799" s="49" t="str">
        <f>IFERROR(IF($K799&lt;&gt;"SS",(VLOOKUP($D799,Customer_Demand!$D:$BF,COLUMNS($I799:BC799),0)/$I799+VLOOKUP($D799,Customer_Demand!$D:$BF,COLUMNS($I799:BC799),0)/$K799),(VLOOKUP($D799,Customer_Demand!$D:$BF,COLUMNS($I799:BC799),0)/$I799)),"")</f>
        <v/>
      </c>
      <c r="BD799" s="49" t="str">
        <f>IFERROR(IF($K799&lt;&gt;"SS",(VLOOKUP($D799,Customer_Demand!$D:$BF,COLUMNS($I799:BD799),0)/$I799+VLOOKUP($D799,Customer_Demand!$D:$BF,COLUMNS($I799:BD799),0)/$K799),(VLOOKUP($D799,Customer_Demand!$D:$BF,COLUMNS($I799:BD799),0)/$I799)),"")</f>
        <v/>
      </c>
      <c r="BE799" s="49" t="str">
        <f>IFERROR(IF($K799&lt;&gt;"SS",(VLOOKUP($D799,Customer_Demand!$D:$BF,COLUMNS($I799:BE799),0)/$I799+VLOOKUP($D799,Customer_Demand!$D:$BF,COLUMNS($I799:BE799),0)/$K799),(VLOOKUP($D799,Customer_Demand!$D:$BF,COLUMNS($I799:BE799),0)/$I799)),"")</f>
        <v/>
      </c>
      <c r="BF799" s="49" t="str">
        <f>IFERROR(IF($K799&lt;&gt;"SS",(VLOOKUP($D799,Customer_Demand!$D:$BF,COLUMNS($I799:BF799),0)/$I799+VLOOKUP($D799,Customer_Demand!$D:$BF,COLUMNS($I799:BF799),0)/$K799),(VLOOKUP($D799,Customer_Demand!$D:$BF,COLUMNS($I799:BF799),0)/$I799)),"")</f>
        <v/>
      </c>
      <c r="BG799" s="49" t="str">
        <f>IFERROR(IF($K799&lt;&gt;"SS",(VLOOKUP($D799,Customer_Demand!$D:$BF,COLUMNS($I799:BG799),0)/$I799+VLOOKUP($D799,Customer_Demand!$D:$BF,COLUMNS($I799:BG799),0)/$K799),(VLOOKUP($D799,Customer_Demand!$D:$BF,COLUMNS($I799:BG799),0)/$I799)),"")</f>
        <v/>
      </c>
      <c r="BH799" s="49" t="str">
        <f>IFERROR(IF($K799&lt;&gt;"SS",(VLOOKUP($D799,Customer_Demand!$D:$BF,COLUMNS($I799:BH799),0)/$I799+VLOOKUP($D799,Customer_Demand!$D:$BF,COLUMNS($I799:BH799),0)/$K799),(VLOOKUP($D799,Customer_Demand!$D:$BF,COLUMNS($I799:BH799),0)/$I799)),"")</f>
        <v/>
      </c>
      <c r="BI799" s="49" t="str">
        <f>IFERROR(IF($K799&lt;&gt;"SS",(VLOOKUP($D799,Customer_Demand!$D:$BF,COLUMNS($I799:BI799),0)/$I799+VLOOKUP($D799,Customer_Demand!$D:$BF,COLUMNS($I799:BI799),0)/$K799),(VLOOKUP($D799,Customer_Demand!$D:$BF,COLUMNS($I799:BI799),0)/$I799)),"")</f>
        <v/>
      </c>
      <c r="BJ799" s="49" t="str">
        <f>IFERROR(IF($K799&lt;&gt;"SS",(VLOOKUP($D799,Customer_Demand!$D:$BF,COLUMNS($I799:BJ799),0)/$I799+VLOOKUP($D799,Customer_Demand!$D:$BF,COLUMNS($I799:BJ799),0)/$K799),(VLOOKUP($D799,Customer_Demand!$D:$BF,COLUMNS($I799:BJ799),0)/$I799)),"")</f>
        <v/>
      </c>
      <c r="BK799" s="50" t="str">
        <f>IFERROR(IF($K799&lt;&gt;"SS",(VLOOKUP($D799,Customer_Demand!$D:$BF,COLUMNS($I799:BK799),0)/$I799+VLOOKUP($D799,Customer_Demand!$D:$BF,COLUMNS($I799:BK799),0)/$K799),(VLOOKUP($D799,Customer_Demand!$D:$BF,COLUMNS($I799:BK799),0)/$I799)),"")</f>
        <v/>
      </c>
    </row>
    <row r="800" spans="2:63" x14ac:dyDescent="0.2">
      <c r="B800" s="12" t="str">
        <f t="shared" si="55"/>
        <v/>
      </c>
      <c r="C800" s="45" t="str">
        <f>IF((Customer_Demand!C800)&lt;&gt;"",Customer_Demand!C800,"")</f>
        <v/>
      </c>
      <c r="D800" s="45" t="str">
        <f>IF(C800&lt;&gt;"",Customer_Demand!D800,"")</f>
        <v/>
      </c>
      <c r="E800" s="52" t="str">
        <f>IF(C800&lt;&gt;"",Customer_Demand!E800,"")</f>
        <v/>
      </c>
      <c r="F800" s="47" t="str">
        <f>IF(C800&lt;&gt;"",VLOOKUP(D800,Customer_Demand!$D$5:$F$1005,3,0),"")</f>
        <v/>
      </c>
      <c r="G800" s="48" t="str">
        <f t="shared" si="52"/>
        <v/>
      </c>
      <c r="H800" s="48" t="str">
        <f t="shared" si="53"/>
        <v/>
      </c>
      <c r="I800" s="48" t="str">
        <f>IFERROR(IF(C800&lt;&gt;"",VLOOKUP($H800,SMT_Cycle_Time_Data!$F:$Q,4,0),""),"SGR Not Defined")</f>
        <v/>
      </c>
      <c r="J800" s="48" t="str">
        <f t="shared" si="54"/>
        <v/>
      </c>
      <c r="K800" s="48" t="str">
        <f>IF(C800&lt;&gt;"",IFERROR(VLOOKUP($J800,SMT_Cycle_Time_Data!$F:$Q,4,0),"SS"),"")</f>
        <v/>
      </c>
      <c r="L800" s="49" t="str">
        <f>IFERROR(IF($K800&lt;&gt;"SS",(VLOOKUP($D800,Customer_Demand!$D:$BF,COLUMNS($I800:L800),0)/$I800+VLOOKUP($D800,Customer_Demand!$D:$BF,COLUMNS($I800:L800),0)/$K800),(VLOOKUP($D800,Customer_Demand!$D:$BF,COLUMNS($I800:L800),0)/$I800)),"")</f>
        <v/>
      </c>
      <c r="M800" s="49" t="str">
        <f>IFERROR(IF($K800&lt;&gt;"SS",(VLOOKUP($D800,Customer_Demand!$D:$BF,COLUMNS($I800:M800),0)/$I800+VLOOKUP($D800,Customer_Demand!$D:$BF,COLUMNS($I800:M800),0)/$K800),(VLOOKUP($D800,Customer_Demand!$D:$BF,COLUMNS($I800:M800),0)/$I800)),"")</f>
        <v/>
      </c>
      <c r="N800" s="49" t="str">
        <f>IFERROR(IF($K800&lt;&gt;"SS",(VLOOKUP($D800,Customer_Demand!$D:$BF,COLUMNS($I800:N800),0)/$I800+VLOOKUP($D800,Customer_Demand!$D:$BF,COLUMNS($I800:N800),0)/$K800),(VLOOKUP($D800,Customer_Demand!$D:$BF,COLUMNS($I800:N800),0)/$I800)),"")</f>
        <v/>
      </c>
      <c r="O800" s="49" t="str">
        <f>IFERROR(IF($K800&lt;&gt;"SS",(VLOOKUP($D800,Customer_Demand!$D:$BF,COLUMNS($I800:O800),0)/$I800+VLOOKUP($D800,Customer_Demand!$D:$BF,COLUMNS($I800:O800),0)/$K800),(VLOOKUP($D800,Customer_Demand!$D:$BF,COLUMNS($I800:O800),0)/$I800)),"")</f>
        <v/>
      </c>
      <c r="P800" s="49" t="str">
        <f>IFERROR(IF($K800&lt;&gt;"SS",(VLOOKUP($D800,Customer_Demand!$D:$BF,COLUMNS($I800:P800),0)/$I800+VLOOKUP($D800,Customer_Demand!$D:$BF,COLUMNS($I800:P800),0)/$K800),(VLOOKUP($D800,Customer_Demand!$D:$BF,COLUMNS($I800:P800),0)/$I800)),"")</f>
        <v/>
      </c>
      <c r="Q800" s="49" t="str">
        <f>IFERROR(IF($K800&lt;&gt;"SS",(VLOOKUP($D800,Customer_Demand!$D:$BF,COLUMNS($I800:Q800),0)/$I800+VLOOKUP($D800,Customer_Demand!$D:$BF,COLUMNS($I800:Q800),0)/$K800),(VLOOKUP($D800,Customer_Demand!$D:$BF,COLUMNS($I800:Q800),0)/$I800)),"")</f>
        <v/>
      </c>
      <c r="R800" s="49" t="str">
        <f>IFERROR(IF($K800&lt;&gt;"SS",(VLOOKUP($D800,Customer_Demand!$D:$BF,COLUMNS($I800:R800),0)/$I800+VLOOKUP($D800,Customer_Demand!$D:$BF,COLUMNS($I800:R800),0)/$K800),(VLOOKUP($D800,Customer_Demand!$D:$BF,COLUMNS($I800:R800),0)/$I800)),"")</f>
        <v/>
      </c>
      <c r="S800" s="49" t="str">
        <f>IFERROR(IF($K800&lt;&gt;"SS",(VLOOKUP($D800,Customer_Demand!$D:$BF,COLUMNS($I800:S800),0)/$I800+VLOOKUP($D800,Customer_Demand!$D:$BF,COLUMNS($I800:S800),0)/$K800),(VLOOKUP($D800,Customer_Demand!$D:$BF,COLUMNS($I800:S800),0)/$I800)),"")</f>
        <v/>
      </c>
      <c r="T800" s="49" t="str">
        <f>IFERROR(IF($K800&lt;&gt;"SS",(VLOOKUP($D800,Customer_Demand!$D:$BF,COLUMNS($I800:T800),0)/$I800+VLOOKUP($D800,Customer_Demand!$D:$BF,COLUMNS($I800:T800),0)/$K800),(VLOOKUP($D800,Customer_Demand!$D:$BF,COLUMNS($I800:T800),0)/$I800)),"")</f>
        <v/>
      </c>
      <c r="U800" s="49" t="str">
        <f>IFERROR(IF($K800&lt;&gt;"SS",(VLOOKUP($D800,Customer_Demand!$D:$BF,COLUMNS($I800:U800),0)/$I800+VLOOKUP($D800,Customer_Demand!$D:$BF,COLUMNS($I800:U800),0)/$K800),(VLOOKUP($D800,Customer_Demand!$D:$BF,COLUMNS($I800:U800),0)/$I800)),"")</f>
        <v/>
      </c>
      <c r="V800" s="49" t="str">
        <f>IFERROR(IF($K800&lt;&gt;"SS",(VLOOKUP($D800,Customer_Demand!$D:$BF,COLUMNS($I800:V800),0)/$I800+VLOOKUP($D800,Customer_Demand!$D:$BF,COLUMNS($I800:V800),0)/$K800),(VLOOKUP($D800,Customer_Demand!$D:$BF,COLUMNS($I800:V800),0)/$I800)),"")</f>
        <v/>
      </c>
      <c r="W800" s="49" t="str">
        <f>IFERROR(IF($K800&lt;&gt;"SS",(VLOOKUP($D800,Customer_Demand!$D:$BF,COLUMNS($I800:W800),0)/$I800+VLOOKUP($D800,Customer_Demand!$D:$BF,COLUMNS($I800:W800),0)/$K800),(VLOOKUP($D800,Customer_Demand!$D:$BF,COLUMNS($I800:W800),0)/$I800)),"")</f>
        <v/>
      </c>
      <c r="X800" s="49" t="str">
        <f>IFERROR(IF($K800&lt;&gt;"SS",(VLOOKUP($D800,Customer_Demand!$D:$BF,COLUMNS($I800:X800),0)/$I800+VLOOKUP($D800,Customer_Demand!$D:$BF,COLUMNS($I800:X800),0)/$K800),(VLOOKUP($D800,Customer_Demand!$D:$BF,COLUMNS($I800:X800),0)/$I800)),"")</f>
        <v/>
      </c>
      <c r="Y800" s="49" t="str">
        <f>IFERROR(IF($K800&lt;&gt;"SS",(VLOOKUP($D800,Customer_Demand!$D:$BF,COLUMNS($I800:Y800),0)/$I800+VLOOKUP($D800,Customer_Demand!$D:$BF,COLUMNS($I800:Y800),0)/$K800),(VLOOKUP($D800,Customer_Demand!$D:$BF,COLUMNS($I800:Y800),0)/$I800)),"")</f>
        <v/>
      </c>
      <c r="Z800" s="49" t="str">
        <f>IFERROR(IF($K800&lt;&gt;"SS",(VLOOKUP($D800,Customer_Demand!$D:$BF,COLUMNS($I800:Z800),0)/$I800+VLOOKUP($D800,Customer_Demand!$D:$BF,COLUMNS($I800:Z800),0)/$K800),(VLOOKUP($D800,Customer_Demand!$D:$BF,COLUMNS($I800:Z800),0)/$I800)),"")</f>
        <v/>
      </c>
      <c r="AA800" s="49" t="str">
        <f>IFERROR(IF($K800&lt;&gt;"SS",(VLOOKUP($D800,Customer_Demand!$D:$BF,COLUMNS($I800:AA800),0)/$I800+VLOOKUP($D800,Customer_Demand!$D:$BF,COLUMNS($I800:AA800),0)/$K800),(VLOOKUP($D800,Customer_Demand!$D:$BF,COLUMNS($I800:AA800),0)/$I800)),"")</f>
        <v/>
      </c>
      <c r="AB800" s="49" t="str">
        <f>IFERROR(IF($K800&lt;&gt;"SS",(VLOOKUP($D800,Customer_Demand!$D:$BF,COLUMNS($I800:AB800),0)/$I800+VLOOKUP($D800,Customer_Demand!$D:$BF,COLUMNS($I800:AB800),0)/$K800),(VLOOKUP($D800,Customer_Demand!$D:$BF,COLUMNS($I800:AB800),0)/$I800)),"")</f>
        <v/>
      </c>
      <c r="AC800" s="49" t="str">
        <f>IFERROR(IF($K800&lt;&gt;"SS",(VLOOKUP($D800,Customer_Demand!$D:$BF,COLUMNS($I800:AC800),0)/$I800+VLOOKUP($D800,Customer_Demand!$D:$BF,COLUMNS($I800:AC800),0)/$K800),(VLOOKUP($D800,Customer_Demand!$D:$BF,COLUMNS($I800:AC800),0)/$I800)),"")</f>
        <v/>
      </c>
      <c r="AD800" s="49" t="str">
        <f>IFERROR(IF($K800&lt;&gt;"SS",(VLOOKUP($D800,Customer_Demand!$D:$BF,COLUMNS($I800:AD800),0)/$I800+VLOOKUP($D800,Customer_Demand!$D:$BF,COLUMNS($I800:AD800),0)/$K800),(VLOOKUP($D800,Customer_Demand!$D:$BF,COLUMNS($I800:AD800),0)/$I800)),"")</f>
        <v/>
      </c>
      <c r="AE800" s="49" t="str">
        <f>IFERROR(IF($K800&lt;&gt;"SS",(VLOOKUP($D800,Customer_Demand!$D:$BF,COLUMNS($I800:AE800),0)/$I800+VLOOKUP($D800,Customer_Demand!$D:$BF,COLUMNS($I800:AE800),0)/$K800),(VLOOKUP($D800,Customer_Demand!$D:$BF,COLUMNS($I800:AE800),0)/$I800)),"")</f>
        <v/>
      </c>
      <c r="AF800" s="49" t="str">
        <f>IFERROR(IF($K800&lt;&gt;"SS",(VLOOKUP($D800,Customer_Demand!$D:$BF,COLUMNS($I800:AF800),0)/$I800+VLOOKUP($D800,Customer_Demand!$D:$BF,COLUMNS($I800:AF800),0)/$K800),(VLOOKUP($D800,Customer_Demand!$D:$BF,COLUMNS($I800:AF800),0)/$I800)),"")</f>
        <v/>
      </c>
      <c r="AG800" s="49" t="str">
        <f>IFERROR(IF($K800&lt;&gt;"SS",(VLOOKUP($D800,Customer_Demand!$D:$BF,COLUMNS($I800:AG800),0)/$I800+VLOOKUP($D800,Customer_Demand!$D:$BF,COLUMNS($I800:AG800),0)/$K800),(VLOOKUP($D800,Customer_Demand!$D:$BF,COLUMNS($I800:AG800),0)/$I800)),"")</f>
        <v/>
      </c>
      <c r="AH800" s="49" t="str">
        <f>IFERROR(IF($K800&lt;&gt;"SS",(VLOOKUP($D800,Customer_Demand!$D:$BF,COLUMNS($I800:AH800),0)/$I800+VLOOKUP($D800,Customer_Demand!$D:$BF,COLUMNS($I800:AH800),0)/$K800),(VLOOKUP($D800,Customer_Demand!$D:$BF,COLUMNS($I800:AH800),0)/$I800)),"")</f>
        <v/>
      </c>
      <c r="AI800" s="49" t="str">
        <f>IFERROR(IF($K800&lt;&gt;"SS",(VLOOKUP($D800,Customer_Demand!$D:$BF,COLUMNS($I800:AI800),0)/$I800+VLOOKUP($D800,Customer_Demand!$D:$BF,COLUMNS($I800:AI800),0)/$K800),(VLOOKUP($D800,Customer_Demand!$D:$BF,COLUMNS($I800:AI800),0)/$I800)),"")</f>
        <v/>
      </c>
      <c r="AJ800" s="49" t="str">
        <f>IFERROR(IF($K800&lt;&gt;"SS",(VLOOKUP($D800,Customer_Demand!$D:$BF,COLUMNS($I800:AJ800),0)/$I800+VLOOKUP($D800,Customer_Demand!$D:$BF,COLUMNS($I800:AJ800),0)/$K800),(VLOOKUP($D800,Customer_Demand!$D:$BF,COLUMNS($I800:AJ800),0)/$I800)),"")</f>
        <v/>
      </c>
      <c r="AK800" s="49" t="str">
        <f>IFERROR(IF($K800&lt;&gt;"SS",(VLOOKUP($D800,Customer_Demand!$D:$BF,COLUMNS($I800:AK800),0)/$I800+VLOOKUP($D800,Customer_Demand!$D:$BF,COLUMNS($I800:AK800),0)/$K800),(VLOOKUP($D800,Customer_Demand!$D:$BF,COLUMNS($I800:AK800),0)/$I800)),"")</f>
        <v/>
      </c>
      <c r="AL800" s="49" t="str">
        <f>IFERROR(IF($K800&lt;&gt;"SS",(VLOOKUP($D800,Customer_Demand!$D:$BF,COLUMNS($I800:AL800),0)/$I800+VLOOKUP($D800,Customer_Demand!$D:$BF,COLUMNS($I800:AL800),0)/$K800),(VLOOKUP($D800,Customer_Demand!$D:$BF,COLUMNS($I800:AL800),0)/$I800)),"")</f>
        <v/>
      </c>
      <c r="AM800" s="49" t="str">
        <f>IFERROR(IF($K800&lt;&gt;"SS",(VLOOKUP($D800,Customer_Demand!$D:$BF,COLUMNS($I800:AM800),0)/$I800+VLOOKUP($D800,Customer_Demand!$D:$BF,COLUMNS($I800:AM800),0)/$K800),(VLOOKUP($D800,Customer_Demand!$D:$BF,COLUMNS($I800:AM800),0)/$I800)),"")</f>
        <v/>
      </c>
      <c r="AN800" s="49" t="str">
        <f>IFERROR(IF($K800&lt;&gt;"SS",(VLOOKUP($D800,Customer_Demand!$D:$BF,COLUMNS($I800:AN800),0)/$I800+VLOOKUP($D800,Customer_Demand!$D:$BF,COLUMNS($I800:AN800),0)/$K800),(VLOOKUP($D800,Customer_Demand!$D:$BF,COLUMNS($I800:AN800),0)/$I800)),"")</f>
        <v/>
      </c>
      <c r="AO800" s="49" t="str">
        <f>IFERROR(IF($K800&lt;&gt;"SS",(VLOOKUP($D800,Customer_Demand!$D:$BF,COLUMNS($I800:AO800),0)/$I800+VLOOKUP($D800,Customer_Demand!$D:$BF,COLUMNS($I800:AO800),0)/$K800),(VLOOKUP($D800,Customer_Demand!$D:$BF,COLUMNS($I800:AO800),0)/$I800)),"")</f>
        <v/>
      </c>
      <c r="AP800" s="49" t="str">
        <f>IFERROR(IF($K800&lt;&gt;"SS",(VLOOKUP($D800,Customer_Demand!$D:$BF,COLUMNS($I800:AP800),0)/$I800+VLOOKUP($D800,Customer_Demand!$D:$BF,COLUMNS($I800:AP800),0)/$K800),(VLOOKUP($D800,Customer_Demand!$D:$BF,COLUMNS($I800:AP800),0)/$I800)),"")</f>
        <v/>
      </c>
      <c r="AQ800" s="49" t="str">
        <f>IFERROR(IF($K800&lt;&gt;"SS",(VLOOKUP($D800,Customer_Demand!$D:$BF,COLUMNS($I800:AQ800),0)/$I800+VLOOKUP($D800,Customer_Demand!$D:$BF,COLUMNS($I800:AQ800),0)/$K800),(VLOOKUP($D800,Customer_Demand!$D:$BF,COLUMNS($I800:AQ800),0)/$I800)),"")</f>
        <v/>
      </c>
      <c r="AR800" s="49" t="str">
        <f>IFERROR(IF($K800&lt;&gt;"SS",(VLOOKUP($D800,Customer_Demand!$D:$BF,COLUMNS($I800:AR800),0)/$I800+VLOOKUP($D800,Customer_Demand!$D:$BF,COLUMNS($I800:AR800),0)/$K800),(VLOOKUP($D800,Customer_Demand!$D:$BF,COLUMNS($I800:AR800),0)/$I800)),"")</f>
        <v/>
      </c>
      <c r="AS800" s="49" t="str">
        <f>IFERROR(IF($K800&lt;&gt;"SS",(VLOOKUP($D800,Customer_Demand!$D:$BF,COLUMNS($I800:AS800),0)/$I800+VLOOKUP($D800,Customer_Demand!$D:$BF,COLUMNS($I800:AS800),0)/$K800),(VLOOKUP($D800,Customer_Demand!$D:$BF,COLUMNS($I800:AS800),0)/$I800)),"")</f>
        <v/>
      </c>
      <c r="AT800" s="49" t="str">
        <f>IFERROR(IF($K800&lt;&gt;"SS",(VLOOKUP($D800,Customer_Demand!$D:$BF,COLUMNS($I800:AT800),0)/$I800+VLOOKUP($D800,Customer_Demand!$D:$BF,COLUMNS($I800:AT800),0)/$K800),(VLOOKUP($D800,Customer_Demand!$D:$BF,COLUMNS($I800:AT800),0)/$I800)),"")</f>
        <v/>
      </c>
      <c r="AU800" s="49" t="str">
        <f>IFERROR(IF($K800&lt;&gt;"SS",(VLOOKUP($D800,Customer_Demand!$D:$BF,COLUMNS($I800:AU800),0)/$I800+VLOOKUP($D800,Customer_Demand!$D:$BF,COLUMNS($I800:AU800),0)/$K800),(VLOOKUP($D800,Customer_Demand!$D:$BF,COLUMNS($I800:AU800),0)/$I800)),"")</f>
        <v/>
      </c>
      <c r="AV800" s="49" t="str">
        <f>IFERROR(IF($K800&lt;&gt;"SS",(VLOOKUP($D800,Customer_Demand!$D:$BF,COLUMNS($I800:AV800),0)/$I800+VLOOKUP($D800,Customer_Demand!$D:$BF,COLUMNS($I800:AV800),0)/$K800),(VLOOKUP($D800,Customer_Demand!$D:$BF,COLUMNS($I800:AV800),0)/$I800)),"")</f>
        <v/>
      </c>
      <c r="AW800" s="49" t="str">
        <f>IFERROR(IF($K800&lt;&gt;"SS",(VLOOKUP($D800,Customer_Demand!$D:$BF,COLUMNS($I800:AW800),0)/$I800+VLOOKUP($D800,Customer_Demand!$D:$BF,COLUMNS($I800:AW800),0)/$K800),(VLOOKUP($D800,Customer_Demand!$D:$BF,COLUMNS($I800:AW800),0)/$I800)),"")</f>
        <v/>
      </c>
      <c r="AX800" s="49" t="str">
        <f>IFERROR(IF($K800&lt;&gt;"SS",(VLOOKUP($D800,Customer_Demand!$D:$BF,COLUMNS($I800:AX800),0)/$I800+VLOOKUP($D800,Customer_Demand!$D:$BF,COLUMNS($I800:AX800),0)/$K800),(VLOOKUP($D800,Customer_Demand!$D:$BF,COLUMNS($I800:AX800),0)/$I800)),"")</f>
        <v/>
      </c>
      <c r="AY800" s="49" t="str">
        <f>IFERROR(IF($K800&lt;&gt;"SS",(VLOOKUP($D800,Customer_Demand!$D:$BF,COLUMNS($I800:AY800),0)/$I800+VLOOKUP($D800,Customer_Demand!$D:$BF,COLUMNS($I800:AY800),0)/$K800),(VLOOKUP($D800,Customer_Demand!$D:$BF,COLUMNS($I800:AY800),0)/$I800)),"")</f>
        <v/>
      </c>
      <c r="AZ800" s="49" t="str">
        <f>IFERROR(IF($K800&lt;&gt;"SS",(VLOOKUP($D800,Customer_Demand!$D:$BF,COLUMNS($I800:AZ800),0)/$I800+VLOOKUP($D800,Customer_Demand!$D:$BF,COLUMNS($I800:AZ800),0)/$K800),(VLOOKUP($D800,Customer_Demand!$D:$BF,COLUMNS($I800:AZ800),0)/$I800)),"")</f>
        <v/>
      </c>
      <c r="BA800" s="49" t="str">
        <f>IFERROR(IF($K800&lt;&gt;"SS",(VLOOKUP($D800,Customer_Demand!$D:$BF,COLUMNS($I800:BA800),0)/$I800+VLOOKUP($D800,Customer_Demand!$D:$BF,COLUMNS($I800:BA800),0)/$K800),(VLOOKUP($D800,Customer_Demand!$D:$BF,COLUMNS($I800:BA800),0)/$I800)),"")</f>
        <v/>
      </c>
      <c r="BB800" s="49" t="str">
        <f>IFERROR(IF($K800&lt;&gt;"SS",(VLOOKUP($D800,Customer_Demand!$D:$BF,COLUMNS($I800:BB800),0)/$I800+VLOOKUP($D800,Customer_Demand!$D:$BF,COLUMNS($I800:BB800),0)/$K800),(VLOOKUP($D800,Customer_Demand!$D:$BF,COLUMNS($I800:BB800),0)/$I800)),"")</f>
        <v/>
      </c>
      <c r="BC800" s="49" t="str">
        <f>IFERROR(IF($K800&lt;&gt;"SS",(VLOOKUP($D800,Customer_Demand!$D:$BF,COLUMNS($I800:BC800),0)/$I800+VLOOKUP($D800,Customer_Demand!$D:$BF,COLUMNS($I800:BC800),0)/$K800),(VLOOKUP($D800,Customer_Demand!$D:$BF,COLUMNS($I800:BC800),0)/$I800)),"")</f>
        <v/>
      </c>
      <c r="BD800" s="49" t="str">
        <f>IFERROR(IF($K800&lt;&gt;"SS",(VLOOKUP($D800,Customer_Demand!$D:$BF,COLUMNS($I800:BD800),0)/$I800+VLOOKUP($D800,Customer_Demand!$D:$BF,COLUMNS($I800:BD800),0)/$K800),(VLOOKUP($D800,Customer_Demand!$D:$BF,COLUMNS($I800:BD800),0)/$I800)),"")</f>
        <v/>
      </c>
      <c r="BE800" s="49" t="str">
        <f>IFERROR(IF($K800&lt;&gt;"SS",(VLOOKUP($D800,Customer_Demand!$D:$BF,COLUMNS($I800:BE800),0)/$I800+VLOOKUP($D800,Customer_Demand!$D:$BF,COLUMNS($I800:BE800),0)/$K800),(VLOOKUP($D800,Customer_Demand!$D:$BF,COLUMNS($I800:BE800),0)/$I800)),"")</f>
        <v/>
      </c>
      <c r="BF800" s="49" t="str">
        <f>IFERROR(IF($K800&lt;&gt;"SS",(VLOOKUP($D800,Customer_Demand!$D:$BF,COLUMNS($I800:BF800),0)/$I800+VLOOKUP($D800,Customer_Demand!$D:$BF,COLUMNS($I800:BF800),0)/$K800),(VLOOKUP($D800,Customer_Demand!$D:$BF,COLUMNS($I800:BF800),0)/$I800)),"")</f>
        <v/>
      </c>
      <c r="BG800" s="49" t="str">
        <f>IFERROR(IF($K800&lt;&gt;"SS",(VLOOKUP($D800,Customer_Demand!$D:$BF,COLUMNS($I800:BG800),0)/$I800+VLOOKUP($D800,Customer_Demand!$D:$BF,COLUMNS($I800:BG800),0)/$K800),(VLOOKUP($D800,Customer_Demand!$D:$BF,COLUMNS($I800:BG800),0)/$I800)),"")</f>
        <v/>
      </c>
      <c r="BH800" s="49" t="str">
        <f>IFERROR(IF($K800&lt;&gt;"SS",(VLOOKUP($D800,Customer_Demand!$D:$BF,COLUMNS($I800:BH800),0)/$I800+VLOOKUP($D800,Customer_Demand!$D:$BF,COLUMNS($I800:BH800),0)/$K800),(VLOOKUP($D800,Customer_Demand!$D:$BF,COLUMNS($I800:BH800),0)/$I800)),"")</f>
        <v/>
      </c>
      <c r="BI800" s="49" t="str">
        <f>IFERROR(IF($K800&lt;&gt;"SS",(VLOOKUP($D800,Customer_Demand!$D:$BF,COLUMNS($I800:BI800),0)/$I800+VLOOKUP($D800,Customer_Demand!$D:$BF,COLUMNS($I800:BI800),0)/$K800),(VLOOKUP($D800,Customer_Demand!$D:$BF,COLUMNS($I800:BI800),0)/$I800)),"")</f>
        <v/>
      </c>
      <c r="BJ800" s="49" t="str">
        <f>IFERROR(IF($K800&lt;&gt;"SS",(VLOOKUP($D800,Customer_Demand!$D:$BF,COLUMNS($I800:BJ800),0)/$I800+VLOOKUP($D800,Customer_Demand!$D:$BF,COLUMNS($I800:BJ800),0)/$K800),(VLOOKUP($D800,Customer_Demand!$D:$BF,COLUMNS($I800:BJ800),0)/$I800)),"")</f>
        <v/>
      </c>
      <c r="BK800" s="50" t="str">
        <f>IFERROR(IF($K800&lt;&gt;"SS",(VLOOKUP($D800,Customer_Demand!$D:$BF,COLUMNS($I800:BK800),0)/$I800+VLOOKUP($D800,Customer_Demand!$D:$BF,COLUMNS($I800:BK800),0)/$K800),(VLOOKUP($D800,Customer_Demand!$D:$BF,COLUMNS($I800:BK800),0)/$I800)),"")</f>
        <v/>
      </c>
    </row>
    <row r="801" spans="2:63" x14ac:dyDescent="0.2">
      <c r="B801" s="12" t="str">
        <f t="shared" si="55"/>
        <v/>
      </c>
      <c r="C801" s="45" t="str">
        <f>IF((Customer_Demand!C801)&lt;&gt;"",Customer_Demand!C801,"")</f>
        <v/>
      </c>
      <c r="D801" s="45" t="str">
        <f>IF(C801&lt;&gt;"",Customer_Demand!D801,"")</f>
        <v/>
      </c>
      <c r="E801" s="52" t="str">
        <f>IF(C801&lt;&gt;"",Customer_Demand!E801,"")</f>
        <v/>
      </c>
      <c r="F801" s="47" t="str">
        <f>IF(C801&lt;&gt;"",VLOOKUP(D801,Customer_Demand!$D$5:$F$1005,3,0),"")</f>
        <v/>
      </c>
      <c r="G801" s="48" t="str">
        <f t="shared" si="52"/>
        <v/>
      </c>
      <c r="H801" s="48" t="str">
        <f t="shared" si="53"/>
        <v/>
      </c>
      <c r="I801" s="48" t="str">
        <f>IFERROR(IF(C801&lt;&gt;"",VLOOKUP($H801,SMT_Cycle_Time_Data!$F:$Q,4,0),""),"SGR Not Defined")</f>
        <v/>
      </c>
      <c r="J801" s="48" t="str">
        <f t="shared" si="54"/>
        <v/>
      </c>
      <c r="K801" s="48" t="str">
        <f>IF(C801&lt;&gt;"",IFERROR(VLOOKUP($J801,SMT_Cycle_Time_Data!$F:$Q,4,0),"SS"),"")</f>
        <v/>
      </c>
      <c r="L801" s="49" t="str">
        <f>IFERROR(IF($K801&lt;&gt;"SS",(VLOOKUP($D801,Customer_Demand!$D:$BF,COLUMNS($I801:L801),0)/$I801+VLOOKUP($D801,Customer_Demand!$D:$BF,COLUMNS($I801:L801),0)/$K801),(VLOOKUP($D801,Customer_Demand!$D:$BF,COLUMNS($I801:L801),0)/$I801)),"")</f>
        <v/>
      </c>
      <c r="M801" s="49" t="str">
        <f>IFERROR(IF($K801&lt;&gt;"SS",(VLOOKUP($D801,Customer_Demand!$D:$BF,COLUMNS($I801:M801),0)/$I801+VLOOKUP($D801,Customer_Demand!$D:$BF,COLUMNS($I801:M801),0)/$K801),(VLOOKUP($D801,Customer_Demand!$D:$BF,COLUMNS($I801:M801),0)/$I801)),"")</f>
        <v/>
      </c>
      <c r="N801" s="49" t="str">
        <f>IFERROR(IF($K801&lt;&gt;"SS",(VLOOKUP($D801,Customer_Demand!$D:$BF,COLUMNS($I801:N801),0)/$I801+VLOOKUP($D801,Customer_Demand!$D:$BF,COLUMNS($I801:N801),0)/$K801),(VLOOKUP($D801,Customer_Demand!$D:$BF,COLUMNS($I801:N801),0)/$I801)),"")</f>
        <v/>
      </c>
      <c r="O801" s="49" t="str">
        <f>IFERROR(IF($K801&lt;&gt;"SS",(VLOOKUP($D801,Customer_Demand!$D:$BF,COLUMNS($I801:O801),0)/$I801+VLOOKUP($D801,Customer_Demand!$D:$BF,COLUMNS($I801:O801),0)/$K801),(VLOOKUP($D801,Customer_Demand!$D:$BF,COLUMNS($I801:O801),0)/$I801)),"")</f>
        <v/>
      </c>
      <c r="P801" s="49" t="str">
        <f>IFERROR(IF($K801&lt;&gt;"SS",(VLOOKUP($D801,Customer_Demand!$D:$BF,COLUMNS($I801:P801),0)/$I801+VLOOKUP($D801,Customer_Demand!$D:$BF,COLUMNS($I801:P801),0)/$K801),(VLOOKUP($D801,Customer_Demand!$D:$BF,COLUMNS($I801:P801),0)/$I801)),"")</f>
        <v/>
      </c>
      <c r="Q801" s="49" t="str">
        <f>IFERROR(IF($K801&lt;&gt;"SS",(VLOOKUP($D801,Customer_Demand!$D:$BF,COLUMNS($I801:Q801),0)/$I801+VLOOKUP($D801,Customer_Demand!$D:$BF,COLUMNS($I801:Q801),0)/$K801),(VLOOKUP($D801,Customer_Demand!$D:$BF,COLUMNS($I801:Q801),0)/$I801)),"")</f>
        <v/>
      </c>
      <c r="R801" s="49" t="str">
        <f>IFERROR(IF($K801&lt;&gt;"SS",(VLOOKUP($D801,Customer_Demand!$D:$BF,COLUMNS($I801:R801),0)/$I801+VLOOKUP($D801,Customer_Demand!$D:$BF,COLUMNS($I801:R801),0)/$K801),(VLOOKUP($D801,Customer_Demand!$D:$BF,COLUMNS($I801:R801),0)/$I801)),"")</f>
        <v/>
      </c>
      <c r="S801" s="49" t="str">
        <f>IFERROR(IF($K801&lt;&gt;"SS",(VLOOKUP($D801,Customer_Demand!$D:$BF,COLUMNS($I801:S801),0)/$I801+VLOOKUP($D801,Customer_Demand!$D:$BF,COLUMNS($I801:S801),0)/$K801),(VLOOKUP($D801,Customer_Demand!$D:$BF,COLUMNS($I801:S801),0)/$I801)),"")</f>
        <v/>
      </c>
      <c r="T801" s="49" t="str">
        <f>IFERROR(IF($K801&lt;&gt;"SS",(VLOOKUP($D801,Customer_Demand!$D:$BF,COLUMNS($I801:T801),0)/$I801+VLOOKUP($D801,Customer_Demand!$D:$BF,COLUMNS($I801:T801),0)/$K801),(VLOOKUP($D801,Customer_Demand!$D:$BF,COLUMNS($I801:T801),0)/$I801)),"")</f>
        <v/>
      </c>
      <c r="U801" s="49" t="str">
        <f>IFERROR(IF($K801&lt;&gt;"SS",(VLOOKUP($D801,Customer_Demand!$D:$BF,COLUMNS($I801:U801),0)/$I801+VLOOKUP($D801,Customer_Demand!$D:$BF,COLUMNS($I801:U801),0)/$K801),(VLOOKUP($D801,Customer_Demand!$D:$BF,COLUMNS($I801:U801),0)/$I801)),"")</f>
        <v/>
      </c>
      <c r="V801" s="49" t="str">
        <f>IFERROR(IF($K801&lt;&gt;"SS",(VLOOKUP($D801,Customer_Demand!$D:$BF,COLUMNS($I801:V801),0)/$I801+VLOOKUP($D801,Customer_Demand!$D:$BF,COLUMNS($I801:V801),0)/$K801),(VLOOKUP($D801,Customer_Demand!$D:$BF,COLUMNS($I801:V801),0)/$I801)),"")</f>
        <v/>
      </c>
      <c r="W801" s="49" t="str">
        <f>IFERROR(IF($K801&lt;&gt;"SS",(VLOOKUP($D801,Customer_Demand!$D:$BF,COLUMNS($I801:W801),0)/$I801+VLOOKUP($D801,Customer_Demand!$D:$BF,COLUMNS($I801:W801),0)/$K801),(VLOOKUP($D801,Customer_Demand!$D:$BF,COLUMNS($I801:W801),0)/$I801)),"")</f>
        <v/>
      </c>
      <c r="X801" s="49" t="str">
        <f>IFERROR(IF($K801&lt;&gt;"SS",(VLOOKUP($D801,Customer_Demand!$D:$BF,COLUMNS($I801:X801),0)/$I801+VLOOKUP($D801,Customer_Demand!$D:$BF,COLUMNS($I801:X801),0)/$K801),(VLOOKUP($D801,Customer_Demand!$D:$BF,COLUMNS($I801:X801),0)/$I801)),"")</f>
        <v/>
      </c>
      <c r="Y801" s="49" t="str">
        <f>IFERROR(IF($K801&lt;&gt;"SS",(VLOOKUP($D801,Customer_Demand!$D:$BF,COLUMNS($I801:Y801),0)/$I801+VLOOKUP($D801,Customer_Demand!$D:$BF,COLUMNS($I801:Y801),0)/$K801),(VLOOKUP($D801,Customer_Demand!$D:$BF,COLUMNS($I801:Y801),0)/$I801)),"")</f>
        <v/>
      </c>
      <c r="Z801" s="49" t="str">
        <f>IFERROR(IF($K801&lt;&gt;"SS",(VLOOKUP($D801,Customer_Demand!$D:$BF,COLUMNS($I801:Z801),0)/$I801+VLOOKUP($D801,Customer_Demand!$D:$BF,COLUMNS($I801:Z801),0)/$K801),(VLOOKUP($D801,Customer_Demand!$D:$BF,COLUMNS($I801:Z801),0)/$I801)),"")</f>
        <v/>
      </c>
      <c r="AA801" s="49" t="str">
        <f>IFERROR(IF($K801&lt;&gt;"SS",(VLOOKUP($D801,Customer_Demand!$D:$BF,COLUMNS($I801:AA801),0)/$I801+VLOOKUP($D801,Customer_Demand!$D:$BF,COLUMNS($I801:AA801),0)/$K801),(VLOOKUP($D801,Customer_Demand!$D:$BF,COLUMNS($I801:AA801),0)/$I801)),"")</f>
        <v/>
      </c>
      <c r="AB801" s="49" t="str">
        <f>IFERROR(IF($K801&lt;&gt;"SS",(VLOOKUP($D801,Customer_Demand!$D:$BF,COLUMNS($I801:AB801),0)/$I801+VLOOKUP($D801,Customer_Demand!$D:$BF,COLUMNS($I801:AB801),0)/$K801),(VLOOKUP($D801,Customer_Demand!$D:$BF,COLUMNS($I801:AB801),0)/$I801)),"")</f>
        <v/>
      </c>
      <c r="AC801" s="49" t="str">
        <f>IFERROR(IF($K801&lt;&gt;"SS",(VLOOKUP($D801,Customer_Demand!$D:$BF,COLUMNS($I801:AC801),0)/$I801+VLOOKUP($D801,Customer_Demand!$D:$BF,COLUMNS($I801:AC801),0)/$K801),(VLOOKUP($D801,Customer_Demand!$D:$BF,COLUMNS($I801:AC801),0)/$I801)),"")</f>
        <v/>
      </c>
      <c r="AD801" s="49" t="str">
        <f>IFERROR(IF($K801&lt;&gt;"SS",(VLOOKUP($D801,Customer_Demand!$D:$BF,COLUMNS($I801:AD801),0)/$I801+VLOOKUP($D801,Customer_Demand!$D:$BF,COLUMNS($I801:AD801),0)/$K801),(VLOOKUP($D801,Customer_Demand!$D:$BF,COLUMNS($I801:AD801),0)/$I801)),"")</f>
        <v/>
      </c>
      <c r="AE801" s="49" t="str">
        <f>IFERROR(IF($K801&lt;&gt;"SS",(VLOOKUP($D801,Customer_Demand!$D:$BF,COLUMNS($I801:AE801),0)/$I801+VLOOKUP($D801,Customer_Demand!$D:$BF,COLUMNS($I801:AE801),0)/$K801),(VLOOKUP($D801,Customer_Demand!$D:$BF,COLUMNS($I801:AE801),0)/$I801)),"")</f>
        <v/>
      </c>
      <c r="AF801" s="49" t="str">
        <f>IFERROR(IF($K801&lt;&gt;"SS",(VLOOKUP($D801,Customer_Demand!$D:$BF,COLUMNS($I801:AF801),0)/$I801+VLOOKUP($D801,Customer_Demand!$D:$BF,COLUMNS($I801:AF801),0)/$K801),(VLOOKUP($D801,Customer_Demand!$D:$BF,COLUMNS($I801:AF801),0)/$I801)),"")</f>
        <v/>
      </c>
      <c r="AG801" s="49" t="str">
        <f>IFERROR(IF($K801&lt;&gt;"SS",(VLOOKUP($D801,Customer_Demand!$D:$BF,COLUMNS($I801:AG801),0)/$I801+VLOOKUP($D801,Customer_Demand!$D:$BF,COLUMNS($I801:AG801),0)/$K801),(VLOOKUP($D801,Customer_Demand!$D:$BF,COLUMNS($I801:AG801),0)/$I801)),"")</f>
        <v/>
      </c>
      <c r="AH801" s="49" t="str">
        <f>IFERROR(IF($K801&lt;&gt;"SS",(VLOOKUP($D801,Customer_Demand!$D:$BF,COLUMNS($I801:AH801),0)/$I801+VLOOKUP($D801,Customer_Demand!$D:$BF,COLUMNS($I801:AH801),0)/$K801),(VLOOKUP($D801,Customer_Demand!$D:$BF,COLUMNS($I801:AH801),0)/$I801)),"")</f>
        <v/>
      </c>
      <c r="AI801" s="49" t="str">
        <f>IFERROR(IF($K801&lt;&gt;"SS",(VLOOKUP($D801,Customer_Demand!$D:$BF,COLUMNS($I801:AI801),0)/$I801+VLOOKUP($D801,Customer_Demand!$D:$BF,COLUMNS($I801:AI801),0)/$K801),(VLOOKUP($D801,Customer_Demand!$D:$BF,COLUMNS($I801:AI801),0)/$I801)),"")</f>
        <v/>
      </c>
      <c r="AJ801" s="49" t="str">
        <f>IFERROR(IF($K801&lt;&gt;"SS",(VLOOKUP($D801,Customer_Demand!$D:$BF,COLUMNS($I801:AJ801),0)/$I801+VLOOKUP($D801,Customer_Demand!$D:$BF,COLUMNS($I801:AJ801),0)/$K801),(VLOOKUP($D801,Customer_Demand!$D:$BF,COLUMNS($I801:AJ801),0)/$I801)),"")</f>
        <v/>
      </c>
      <c r="AK801" s="49" t="str">
        <f>IFERROR(IF($K801&lt;&gt;"SS",(VLOOKUP($D801,Customer_Demand!$D:$BF,COLUMNS($I801:AK801),0)/$I801+VLOOKUP($D801,Customer_Demand!$D:$BF,COLUMNS($I801:AK801),0)/$K801),(VLOOKUP($D801,Customer_Demand!$D:$BF,COLUMNS($I801:AK801),0)/$I801)),"")</f>
        <v/>
      </c>
      <c r="AL801" s="49" t="str">
        <f>IFERROR(IF($K801&lt;&gt;"SS",(VLOOKUP($D801,Customer_Demand!$D:$BF,COLUMNS($I801:AL801),0)/$I801+VLOOKUP($D801,Customer_Demand!$D:$BF,COLUMNS($I801:AL801),0)/$K801),(VLOOKUP($D801,Customer_Demand!$D:$BF,COLUMNS($I801:AL801),0)/$I801)),"")</f>
        <v/>
      </c>
      <c r="AM801" s="49" t="str">
        <f>IFERROR(IF($K801&lt;&gt;"SS",(VLOOKUP($D801,Customer_Demand!$D:$BF,COLUMNS($I801:AM801),0)/$I801+VLOOKUP($D801,Customer_Demand!$D:$BF,COLUMNS($I801:AM801),0)/$K801),(VLOOKUP($D801,Customer_Demand!$D:$BF,COLUMNS($I801:AM801),0)/$I801)),"")</f>
        <v/>
      </c>
      <c r="AN801" s="49" t="str">
        <f>IFERROR(IF($K801&lt;&gt;"SS",(VLOOKUP($D801,Customer_Demand!$D:$BF,COLUMNS($I801:AN801),0)/$I801+VLOOKUP($D801,Customer_Demand!$D:$BF,COLUMNS($I801:AN801),0)/$K801),(VLOOKUP($D801,Customer_Demand!$D:$BF,COLUMNS($I801:AN801),0)/$I801)),"")</f>
        <v/>
      </c>
      <c r="AO801" s="49" t="str">
        <f>IFERROR(IF($K801&lt;&gt;"SS",(VLOOKUP($D801,Customer_Demand!$D:$BF,COLUMNS($I801:AO801),0)/$I801+VLOOKUP($D801,Customer_Demand!$D:$BF,COLUMNS($I801:AO801),0)/$K801),(VLOOKUP($D801,Customer_Demand!$D:$BF,COLUMNS($I801:AO801),0)/$I801)),"")</f>
        <v/>
      </c>
      <c r="AP801" s="49" t="str">
        <f>IFERROR(IF($K801&lt;&gt;"SS",(VLOOKUP($D801,Customer_Demand!$D:$BF,COLUMNS($I801:AP801),0)/$I801+VLOOKUP($D801,Customer_Demand!$D:$BF,COLUMNS($I801:AP801),0)/$K801),(VLOOKUP($D801,Customer_Demand!$D:$BF,COLUMNS($I801:AP801),0)/$I801)),"")</f>
        <v/>
      </c>
      <c r="AQ801" s="49" t="str">
        <f>IFERROR(IF($K801&lt;&gt;"SS",(VLOOKUP($D801,Customer_Demand!$D:$BF,COLUMNS($I801:AQ801),0)/$I801+VLOOKUP($D801,Customer_Demand!$D:$BF,COLUMNS($I801:AQ801),0)/$K801),(VLOOKUP($D801,Customer_Demand!$D:$BF,COLUMNS($I801:AQ801),0)/$I801)),"")</f>
        <v/>
      </c>
      <c r="AR801" s="49" t="str">
        <f>IFERROR(IF($K801&lt;&gt;"SS",(VLOOKUP($D801,Customer_Demand!$D:$BF,COLUMNS($I801:AR801),0)/$I801+VLOOKUP($D801,Customer_Demand!$D:$BF,COLUMNS($I801:AR801),0)/$K801),(VLOOKUP($D801,Customer_Demand!$D:$BF,COLUMNS($I801:AR801),0)/$I801)),"")</f>
        <v/>
      </c>
      <c r="AS801" s="49" t="str">
        <f>IFERROR(IF($K801&lt;&gt;"SS",(VLOOKUP($D801,Customer_Demand!$D:$BF,COLUMNS($I801:AS801),0)/$I801+VLOOKUP($D801,Customer_Demand!$D:$BF,COLUMNS($I801:AS801),0)/$K801),(VLOOKUP($D801,Customer_Demand!$D:$BF,COLUMNS($I801:AS801),0)/$I801)),"")</f>
        <v/>
      </c>
      <c r="AT801" s="49" t="str">
        <f>IFERROR(IF($K801&lt;&gt;"SS",(VLOOKUP($D801,Customer_Demand!$D:$BF,COLUMNS($I801:AT801),0)/$I801+VLOOKUP($D801,Customer_Demand!$D:$BF,COLUMNS($I801:AT801),0)/$K801),(VLOOKUP($D801,Customer_Demand!$D:$BF,COLUMNS($I801:AT801),0)/$I801)),"")</f>
        <v/>
      </c>
      <c r="AU801" s="49" t="str">
        <f>IFERROR(IF($K801&lt;&gt;"SS",(VLOOKUP($D801,Customer_Demand!$D:$BF,COLUMNS($I801:AU801),0)/$I801+VLOOKUP($D801,Customer_Demand!$D:$BF,COLUMNS($I801:AU801),0)/$K801),(VLOOKUP($D801,Customer_Demand!$D:$BF,COLUMNS($I801:AU801),0)/$I801)),"")</f>
        <v/>
      </c>
      <c r="AV801" s="49" t="str">
        <f>IFERROR(IF($K801&lt;&gt;"SS",(VLOOKUP($D801,Customer_Demand!$D:$BF,COLUMNS($I801:AV801),0)/$I801+VLOOKUP($D801,Customer_Demand!$D:$BF,COLUMNS($I801:AV801),0)/$K801),(VLOOKUP($D801,Customer_Demand!$D:$BF,COLUMNS($I801:AV801),0)/$I801)),"")</f>
        <v/>
      </c>
      <c r="AW801" s="49" t="str">
        <f>IFERROR(IF($K801&lt;&gt;"SS",(VLOOKUP($D801,Customer_Demand!$D:$BF,COLUMNS($I801:AW801),0)/$I801+VLOOKUP($D801,Customer_Demand!$D:$BF,COLUMNS($I801:AW801),0)/$K801),(VLOOKUP($D801,Customer_Demand!$D:$BF,COLUMNS($I801:AW801),0)/$I801)),"")</f>
        <v/>
      </c>
      <c r="AX801" s="49" t="str">
        <f>IFERROR(IF($K801&lt;&gt;"SS",(VLOOKUP($D801,Customer_Demand!$D:$BF,COLUMNS($I801:AX801),0)/$I801+VLOOKUP($D801,Customer_Demand!$D:$BF,COLUMNS($I801:AX801),0)/$K801),(VLOOKUP($D801,Customer_Demand!$D:$BF,COLUMNS($I801:AX801),0)/$I801)),"")</f>
        <v/>
      </c>
      <c r="AY801" s="49" t="str">
        <f>IFERROR(IF($K801&lt;&gt;"SS",(VLOOKUP($D801,Customer_Demand!$D:$BF,COLUMNS($I801:AY801),0)/$I801+VLOOKUP($D801,Customer_Demand!$D:$BF,COLUMNS($I801:AY801),0)/$K801),(VLOOKUP($D801,Customer_Demand!$D:$BF,COLUMNS($I801:AY801),0)/$I801)),"")</f>
        <v/>
      </c>
      <c r="AZ801" s="49" t="str">
        <f>IFERROR(IF($K801&lt;&gt;"SS",(VLOOKUP($D801,Customer_Demand!$D:$BF,COLUMNS($I801:AZ801),0)/$I801+VLOOKUP($D801,Customer_Demand!$D:$BF,COLUMNS($I801:AZ801),0)/$K801),(VLOOKUP($D801,Customer_Demand!$D:$BF,COLUMNS($I801:AZ801),0)/$I801)),"")</f>
        <v/>
      </c>
      <c r="BA801" s="49" t="str">
        <f>IFERROR(IF($K801&lt;&gt;"SS",(VLOOKUP($D801,Customer_Demand!$D:$BF,COLUMNS($I801:BA801),0)/$I801+VLOOKUP($D801,Customer_Demand!$D:$BF,COLUMNS($I801:BA801),0)/$K801),(VLOOKUP($D801,Customer_Demand!$D:$BF,COLUMNS($I801:BA801),0)/$I801)),"")</f>
        <v/>
      </c>
      <c r="BB801" s="49" t="str">
        <f>IFERROR(IF($K801&lt;&gt;"SS",(VLOOKUP($D801,Customer_Demand!$D:$BF,COLUMNS($I801:BB801),0)/$I801+VLOOKUP($D801,Customer_Demand!$D:$BF,COLUMNS($I801:BB801),0)/$K801),(VLOOKUP($D801,Customer_Demand!$D:$BF,COLUMNS($I801:BB801),0)/$I801)),"")</f>
        <v/>
      </c>
      <c r="BC801" s="49" t="str">
        <f>IFERROR(IF($K801&lt;&gt;"SS",(VLOOKUP($D801,Customer_Demand!$D:$BF,COLUMNS($I801:BC801),0)/$I801+VLOOKUP($D801,Customer_Demand!$D:$BF,COLUMNS($I801:BC801),0)/$K801),(VLOOKUP($D801,Customer_Demand!$D:$BF,COLUMNS($I801:BC801),0)/$I801)),"")</f>
        <v/>
      </c>
      <c r="BD801" s="49" t="str">
        <f>IFERROR(IF($K801&lt;&gt;"SS",(VLOOKUP($D801,Customer_Demand!$D:$BF,COLUMNS($I801:BD801),0)/$I801+VLOOKUP($D801,Customer_Demand!$D:$BF,COLUMNS($I801:BD801),0)/$K801),(VLOOKUP($D801,Customer_Demand!$D:$BF,COLUMNS($I801:BD801),0)/$I801)),"")</f>
        <v/>
      </c>
      <c r="BE801" s="49" t="str">
        <f>IFERROR(IF($K801&lt;&gt;"SS",(VLOOKUP($D801,Customer_Demand!$D:$BF,COLUMNS($I801:BE801),0)/$I801+VLOOKUP($D801,Customer_Demand!$D:$BF,COLUMNS($I801:BE801),0)/$K801),(VLOOKUP($D801,Customer_Demand!$D:$BF,COLUMNS($I801:BE801),0)/$I801)),"")</f>
        <v/>
      </c>
      <c r="BF801" s="49" t="str">
        <f>IFERROR(IF($K801&lt;&gt;"SS",(VLOOKUP($D801,Customer_Demand!$D:$BF,COLUMNS($I801:BF801),0)/$I801+VLOOKUP($D801,Customer_Demand!$D:$BF,COLUMNS($I801:BF801),0)/$K801),(VLOOKUP($D801,Customer_Demand!$D:$BF,COLUMNS($I801:BF801),0)/$I801)),"")</f>
        <v/>
      </c>
      <c r="BG801" s="49" t="str">
        <f>IFERROR(IF($K801&lt;&gt;"SS",(VLOOKUP($D801,Customer_Demand!$D:$BF,COLUMNS($I801:BG801),0)/$I801+VLOOKUP($D801,Customer_Demand!$D:$BF,COLUMNS($I801:BG801),0)/$K801),(VLOOKUP($D801,Customer_Demand!$D:$BF,COLUMNS($I801:BG801),0)/$I801)),"")</f>
        <v/>
      </c>
      <c r="BH801" s="49" t="str">
        <f>IFERROR(IF($K801&lt;&gt;"SS",(VLOOKUP($D801,Customer_Demand!$D:$BF,COLUMNS($I801:BH801),0)/$I801+VLOOKUP($D801,Customer_Demand!$D:$BF,COLUMNS($I801:BH801),0)/$K801),(VLOOKUP($D801,Customer_Demand!$D:$BF,COLUMNS($I801:BH801),0)/$I801)),"")</f>
        <v/>
      </c>
      <c r="BI801" s="49" t="str">
        <f>IFERROR(IF($K801&lt;&gt;"SS",(VLOOKUP($D801,Customer_Demand!$D:$BF,COLUMNS($I801:BI801),0)/$I801+VLOOKUP($D801,Customer_Demand!$D:$BF,COLUMNS($I801:BI801),0)/$K801),(VLOOKUP($D801,Customer_Demand!$D:$BF,COLUMNS($I801:BI801),0)/$I801)),"")</f>
        <v/>
      </c>
      <c r="BJ801" s="49" t="str">
        <f>IFERROR(IF($K801&lt;&gt;"SS",(VLOOKUP($D801,Customer_Demand!$D:$BF,COLUMNS($I801:BJ801),0)/$I801+VLOOKUP($D801,Customer_Demand!$D:$BF,COLUMNS($I801:BJ801),0)/$K801),(VLOOKUP($D801,Customer_Demand!$D:$BF,COLUMNS($I801:BJ801),0)/$I801)),"")</f>
        <v/>
      </c>
      <c r="BK801" s="50" t="str">
        <f>IFERROR(IF($K801&lt;&gt;"SS",(VLOOKUP($D801,Customer_Demand!$D:$BF,COLUMNS($I801:BK801),0)/$I801+VLOOKUP($D801,Customer_Demand!$D:$BF,COLUMNS($I801:BK801),0)/$K801),(VLOOKUP($D801,Customer_Demand!$D:$BF,COLUMNS($I801:BK801),0)/$I801)),"")</f>
        <v/>
      </c>
    </row>
    <row r="802" spans="2:63" x14ac:dyDescent="0.2">
      <c r="B802" s="12" t="str">
        <f t="shared" si="55"/>
        <v/>
      </c>
      <c r="C802" s="45" t="str">
        <f>IF((Customer_Demand!C802)&lt;&gt;"",Customer_Demand!C802,"")</f>
        <v/>
      </c>
      <c r="D802" s="45" t="str">
        <f>IF(C802&lt;&gt;"",Customer_Demand!D802,"")</f>
        <v/>
      </c>
      <c r="E802" s="52" t="str">
        <f>IF(C802&lt;&gt;"",Customer_Demand!E802,"")</f>
        <v/>
      </c>
      <c r="F802" s="47" t="str">
        <f>IF(C802&lt;&gt;"",VLOOKUP(D802,Customer_Demand!$D$5:$F$1005,3,0),"")</f>
        <v/>
      </c>
      <c r="G802" s="48" t="str">
        <f t="shared" si="52"/>
        <v/>
      </c>
      <c r="H802" s="48" t="str">
        <f t="shared" si="53"/>
        <v/>
      </c>
      <c r="I802" s="48" t="str">
        <f>IFERROR(IF(C802&lt;&gt;"",VLOOKUP($H802,SMT_Cycle_Time_Data!$F:$Q,4,0),""),"SGR Not Defined")</f>
        <v/>
      </c>
      <c r="J802" s="48" t="str">
        <f t="shared" si="54"/>
        <v/>
      </c>
      <c r="K802" s="48" t="str">
        <f>IF(C802&lt;&gt;"",IFERROR(VLOOKUP($J802,SMT_Cycle_Time_Data!$F:$Q,4,0),"SS"),"")</f>
        <v/>
      </c>
      <c r="L802" s="49" t="str">
        <f>IFERROR(IF($K802&lt;&gt;"SS",(VLOOKUP($D802,Customer_Demand!$D:$BF,COLUMNS($I802:L802),0)/$I802+VLOOKUP($D802,Customer_Demand!$D:$BF,COLUMNS($I802:L802),0)/$K802),(VLOOKUP($D802,Customer_Demand!$D:$BF,COLUMNS($I802:L802),0)/$I802)),"")</f>
        <v/>
      </c>
      <c r="M802" s="49" t="str">
        <f>IFERROR(IF($K802&lt;&gt;"SS",(VLOOKUP($D802,Customer_Demand!$D:$BF,COLUMNS($I802:M802),0)/$I802+VLOOKUP($D802,Customer_Demand!$D:$BF,COLUMNS($I802:M802),0)/$K802),(VLOOKUP($D802,Customer_Demand!$D:$BF,COLUMNS($I802:M802),0)/$I802)),"")</f>
        <v/>
      </c>
      <c r="N802" s="49" t="str">
        <f>IFERROR(IF($K802&lt;&gt;"SS",(VLOOKUP($D802,Customer_Demand!$D:$BF,COLUMNS($I802:N802),0)/$I802+VLOOKUP($D802,Customer_Demand!$D:$BF,COLUMNS($I802:N802),0)/$K802),(VLOOKUP($D802,Customer_Demand!$D:$BF,COLUMNS($I802:N802),0)/$I802)),"")</f>
        <v/>
      </c>
      <c r="O802" s="49" t="str">
        <f>IFERROR(IF($K802&lt;&gt;"SS",(VLOOKUP($D802,Customer_Demand!$D:$BF,COLUMNS($I802:O802),0)/$I802+VLOOKUP($D802,Customer_Demand!$D:$BF,COLUMNS($I802:O802),0)/$K802),(VLOOKUP($D802,Customer_Demand!$D:$BF,COLUMNS($I802:O802),0)/$I802)),"")</f>
        <v/>
      </c>
      <c r="P802" s="49" t="str">
        <f>IFERROR(IF($K802&lt;&gt;"SS",(VLOOKUP($D802,Customer_Demand!$D:$BF,COLUMNS($I802:P802),0)/$I802+VLOOKUP($D802,Customer_Demand!$D:$BF,COLUMNS($I802:P802),0)/$K802),(VLOOKUP($D802,Customer_Demand!$D:$BF,COLUMNS($I802:P802),0)/$I802)),"")</f>
        <v/>
      </c>
      <c r="Q802" s="49" t="str">
        <f>IFERROR(IF($K802&lt;&gt;"SS",(VLOOKUP($D802,Customer_Demand!$D:$BF,COLUMNS($I802:Q802),0)/$I802+VLOOKUP($D802,Customer_Demand!$D:$BF,COLUMNS($I802:Q802),0)/$K802),(VLOOKUP($D802,Customer_Demand!$D:$BF,COLUMNS($I802:Q802),0)/$I802)),"")</f>
        <v/>
      </c>
      <c r="R802" s="49" t="str">
        <f>IFERROR(IF($K802&lt;&gt;"SS",(VLOOKUP($D802,Customer_Demand!$D:$BF,COLUMNS($I802:R802),0)/$I802+VLOOKUP($D802,Customer_Demand!$D:$BF,COLUMNS($I802:R802),0)/$K802),(VLOOKUP($D802,Customer_Demand!$D:$BF,COLUMNS($I802:R802),0)/$I802)),"")</f>
        <v/>
      </c>
      <c r="S802" s="49" t="str">
        <f>IFERROR(IF($K802&lt;&gt;"SS",(VLOOKUP($D802,Customer_Demand!$D:$BF,COLUMNS($I802:S802),0)/$I802+VLOOKUP($D802,Customer_Demand!$D:$BF,COLUMNS($I802:S802),0)/$K802),(VLOOKUP($D802,Customer_Demand!$D:$BF,COLUMNS($I802:S802),0)/$I802)),"")</f>
        <v/>
      </c>
      <c r="T802" s="49" t="str">
        <f>IFERROR(IF($K802&lt;&gt;"SS",(VLOOKUP($D802,Customer_Demand!$D:$BF,COLUMNS($I802:T802),0)/$I802+VLOOKUP($D802,Customer_Demand!$D:$BF,COLUMNS($I802:T802),0)/$K802),(VLOOKUP($D802,Customer_Demand!$D:$BF,COLUMNS($I802:T802),0)/$I802)),"")</f>
        <v/>
      </c>
      <c r="U802" s="49" t="str">
        <f>IFERROR(IF($K802&lt;&gt;"SS",(VLOOKUP($D802,Customer_Demand!$D:$BF,COLUMNS($I802:U802),0)/$I802+VLOOKUP($D802,Customer_Demand!$D:$BF,COLUMNS($I802:U802),0)/$K802),(VLOOKUP($D802,Customer_Demand!$D:$BF,COLUMNS($I802:U802),0)/$I802)),"")</f>
        <v/>
      </c>
      <c r="V802" s="49" t="str">
        <f>IFERROR(IF($K802&lt;&gt;"SS",(VLOOKUP($D802,Customer_Demand!$D:$BF,COLUMNS($I802:V802),0)/$I802+VLOOKUP($D802,Customer_Demand!$D:$BF,COLUMNS($I802:V802),0)/$K802),(VLOOKUP($D802,Customer_Demand!$D:$BF,COLUMNS($I802:V802),0)/$I802)),"")</f>
        <v/>
      </c>
      <c r="W802" s="49" t="str">
        <f>IFERROR(IF($K802&lt;&gt;"SS",(VLOOKUP($D802,Customer_Demand!$D:$BF,COLUMNS($I802:W802),0)/$I802+VLOOKUP($D802,Customer_Demand!$D:$BF,COLUMNS($I802:W802),0)/$K802),(VLOOKUP($D802,Customer_Demand!$D:$BF,COLUMNS($I802:W802),0)/$I802)),"")</f>
        <v/>
      </c>
      <c r="X802" s="49" t="str">
        <f>IFERROR(IF($K802&lt;&gt;"SS",(VLOOKUP($D802,Customer_Demand!$D:$BF,COLUMNS($I802:X802),0)/$I802+VLOOKUP($D802,Customer_Demand!$D:$BF,COLUMNS($I802:X802),0)/$K802),(VLOOKUP($D802,Customer_Demand!$D:$BF,COLUMNS($I802:X802),0)/$I802)),"")</f>
        <v/>
      </c>
      <c r="Y802" s="49" t="str">
        <f>IFERROR(IF($K802&lt;&gt;"SS",(VLOOKUP($D802,Customer_Demand!$D:$BF,COLUMNS($I802:Y802),0)/$I802+VLOOKUP($D802,Customer_Demand!$D:$BF,COLUMNS($I802:Y802),0)/$K802),(VLOOKUP($D802,Customer_Demand!$D:$BF,COLUMNS($I802:Y802),0)/$I802)),"")</f>
        <v/>
      </c>
      <c r="Z802" s="49" t="str">
        <f>IFERROR(IF($K802&lt;&gt;"SS",(VLOOKUP($D802,Customer_Demand!$D:$BF,COLUMNS($I802:Z802),0)/$I802+VLOOKUP($D802,Customer_Demand!$D:$BF,COLUMNS($I802:Z802),0)/$K802),(VLOOKUP($D802,Customer_Demand!$D:$BF,COLUMNS($I802:Z802),0)/$I802)),"")</f>
        <v/>
      </c>
      <c r="AA802" s="49" t="str">
        <f>IFERROR(IF($K802&lt;&gt;"SS",(VLOOKUP($D802,Customer_Demand!$D:$BF,COLUMNS($I802:AA802),0)/$I802+VLOOKUP($D802,Customer_Demand!$D:$BF,COLUMNS($I802:AA802),0)/$K802),(VLOOKUP($D802,Customer_Demand!$D:$BF,COLUMNS($I802:AA802),0)/$I802)),"")</f>
        <v/>
      </c>
      <c r="AB802" s="49" t="str">
        <f>IFERROR(IF($K802&lt;&gt;"SS",(VLOOKUP($D802,Customer_Demand!$D:$BF,COLUMNS($I802:AB802),0)/$I802+VLOOKUP($D802,Customer_Demand!$D:$BF,COLUMNS($I802:AB802),0)/$K802),(VLOOKUP($D802,Customer_Demand!$D:$BF,COLUMNS($I802:AB802),0)/$I802)),"")</f>
        <v/>
      </c>
      <c r="AC802" s="49" t="str">
        <f>IFERROR(IF($K802&lt;&gt;"SS",(VLOOKUP($D802,Customer_Demand!$D:$BF,COLUMNS($I802:AC802),0)/$I802+VLOOKUP($D802,Customer_Demand!$D:$BF,COLUMNS($I802:AC802),0)/$K802),(VLOOKUP($D802,Customer_Demand!$D:$BF,COLUMNS($I802:AC802),0)/$I802)),"")</f>
        <v/>
      </c>
      <c r="AD802" s="49" t="str">
        <f>IFERROR(IF($K802&lt;&gt;"SS",(VLOOKUP($D802,Customer_Demand!$D:$BF,COLUMNS($I802:AD802),0)/$I802+VLOOKUP($D802,Customer_Demand!$D:$BF,COLUMNS($I802:AD802),0)/$K802),(VLOOKUP($D802,Customer_Demand!$D:$BF,COLUMNS($I802:AD802),0)/$I802)),"")</f>
        <v/>
      </c>
      <c r="AE802" s="49" t="str">
        <f>IFERROR(IF($K802&lt;&gt;"SS",(VLOOKUP($D802,Customer_Demand!$D:$BF,COLUMNS($I802:AE802),0)/$I802+VLOOKUP($D802,Customer_Demand!$D:$BF,COLUMNS($I802:AE802),0)/$K802),(VLOOKUP($D802,Customer_Demand!$D:$BF,COLUMNS($I802:AE802),0)/$I802)),"")</f>
        <v/>
      </c>
      <c r="AF802" s="49" t="str">
        <f>IFERROR(IF($K802&lt;&gt;"SS",(VLOOKUP($D802,Customer_Demand!$D:$BF,COLUMNS($I802:AF802),0)/$I802+VLOOKUP($D802,Customer_Demand!$D:$BF,COLUMNS($I802:AF802),0)/$K802),(VLOOKUP($D802,Customer_Demand!$D:$BF,COLUMNS($I802:AF802),0)/$I802)),"")</f>
        <v/>
      </c>
      <c r="AG802" s="49" t="str">
        <f>IFERROR(IF($K802&lt;&gt;"SS",(VLOOKUP($D802,Customer_Demand!$D:$BF,COLUMNS($I802:AG802),0)/$I802+VLOOKUP($D802,Customer_Demand!$D:$BF,COLUMNS($I802:AG802),0)/$K802),(VLOOKUP($D802,Customer_Demand!$D:$BF,COLUMNS($I802:AG802),0)/$I802)),"")</f>
        <v/>
      </c>
      <c r="AH802" s="49" t="str">
        <f>IFERROR(IF($K802&lt;&gt;"SS",(VLOOKUP($D802,Customer_Demand!$D:$BF,COLUMNS($I802:AH802),0)/$I802+VLOOKUP($D802,Customer_Demand!$D:$BF,COLUMNS($I802:AH802),0)/$K802),(VLOOKUP($D802,Customer_Demand!$D:$BF,COLUMNS($I802:AH802),0)/$I802)),"")</f>
        <v/>
      </c>
      <c r="AI802" s="49" t="str">
        <f>IFERROR(IF($K802&lt;&gt;"SS",(VLOOKUP($D802,Customer_Demand!$D:$BF,COLUMNS($I802:AI802),0)/$I802+VLOOKUP($D802,Customer_Demand!$D:$BF,COLUMNS($I802:AI802),0)/$K802),(VLOOKUP($D802,Customer_Demand!$D:$BF,COLUMNS($I802:AI802),0)/$I802)),"")</f>
        <v/>
      </c>
      <c r="AJ802" s="49" t="str">
        <f>IFERROR(IF($K802&lt;&gt;"SS",(VLOOKUP($D802,Customer_Demand!$D:$BF,COLUMNS($I802:AJ802),0)/$I802+VLOOKUP($D802,Customer_Demand!$D:$BF,COLUMNS($I802:AJ802),0)/$K802),(VLOOKUP($D802,Customer_Demand!$D:$BF,COLUMNS($I802:AJ802),0)/$I802)),"")</f>
        <v/>
      </c>
      <c r="AK802" s="49" t="str">
        <f>IFERROR(IF($K802&lt;&gt;"SS",(VLOOKUP($D802,Customer_Demand!$D:$BF,COLUMNS($I802:AK802),0)/$I802+VLOOKUP($D802,Customer_Demand!$D:$BF,COLUMNS($I802:AK802),0)/$K802),(VLOOKUP($D802,Customer_Demand!$D:$BF,COLUMNS($I802:AK802),0)/$I802)),"")</f>
        <v/>
      </c>
      <c r="AL802" s="49" t="str">
        <f>IFERROR(IF($K802&lt;&gt;"SS",(VLOOKUP($D802,Customer_Demand!$D:$BF,COLUMNS($I802:AL802),0)/$I802+VLOOKUP($D802,Customer_Demand!$D:$BF,COLUMNS($I802:AL802),0)/$K802),(VLOOKUP($D802,Customer_Demand!$D:$BF,COLUMNS($I802:AL802),0)/$I802)),"")</f>
        <v/>
      </c>
      <c r="AM802" s="49" t="str">
        <f>IFERROR(IF($K802&lt;&gt;"SS",(VLOOKUP($D802,Customer_Demand!$D:$BF,COLUMNS($I802:AM802),0)/$I802+VLOOKUP($D802,Customer_Demand!$D:$BF,COLUMNS($I802:AM802),0)/$K802),(VLOOKUP($D802,Customer_Demand!$D:$BF,COLUMNS($I802:AM802),0)/$I802)),"")</f>
        <v/>
      </c>
      <c r="AN802" s="49" t="str">
        <f>IFERROR(IF($K802&lt;&gt;"SS",(VLOOKUP($D802,Customer_Demand!$D:$BF,COLUMNS($I802:AN802),0)/$I802+VLOOKUP($D802,Customer_Demand!$D:$BF,COLUMNS($I802:AN802),0)/$K802),(VLOOKUP($D802,Customer_Demand!$D:$BF,COLUMNS($I802:AN802),0)/$I802)),"")</f>
        <v/>
      </c>
      <c r="AO802" s="49" t="str">
        <f>IFERROR(IF($K802&lt;&gt;"SS",(VLOOKUP($D802,Customer_Demand!$D:$BF,COLUMNS($I802:AO802),0)/$I802+VLOOKUP($D802,Customer_Demand!$D:$BF,COLUMNS($I802:AO802),0)/$K802),(VLOOKUP($D802,Customer_Demand!$D:$BF,COLUMNS($I802:AO802),0)/$I802)),"")</f>
        <v/>
      </c>
      <c r="AP802" s="49" t="str">
        <f>IFERROR(IF($K802&lt;&gt;"SS",(VLOOKUP($D802,Customer_Demand!$D:$BF,COLUMNS($I802:AP802),0)/$I802+VLOOKUP($D802,Customer_Demand!$D:$BF,COLUMNS($I802:AP802),0)/$K802),(VLOOKUP($D802,Customer_Demand!$D:$BF,COLUMNS($I802:AP802),0)/$I802)),"")</f>
        <v/>
      </c>
      <c r="AQ802" s="49" t="str">
        <f>IFERROR(IF($K802&lt;&gt;"SS",(VLOOKUP($D802,Customer_Demand!$D:$BF,COLUMNS($I802:AQ802),0)/$I802+VLOOKUP($D802,Customer_Demand!$D:$BF,COLUMNS($I802:AQ802),0)/$K802),(VLOOKUP($D802,Customer_Demand!$D:$BF,COLUMNS($I802:AQ802),0)/$I802)),"")</f>
        <v/>
      </c>
      <c r="AR802" s="49" t="str">
        <f>IFERROR(IF($K802&lt;&gt;"SS",(VLOOKUP($D802,Customer_Demand!$D:$BF,COLUMNS($I802:AR802),0)/$I802+VLOOKUP($D802,Customer_Demand!$D:$BF,COLUMNS($I802:AR802),0)/$K802),(VLOOKUP($D802,Customer_Demand!$D:$BF,COLUMNS($I802:AR802),0)/$I802)),"")</f>
        <v/>
      </c>
      <c r="AS802" s="49" t="str">
        <f>IFERROR(IF($K802&lt;&gt;"SS",(VLOOKUP($D802,Customer_Demand!$D:$BF,COLUMNS($I802:AS802),0)/$I802+VLOOKUP($D802,Customer_Demand!$D:$BF,COLUMNS($I802:AS802),0)/$K802),(VLOOKUP($D802,Customer_Demand!$D:$BF,COLUMNS($I802:AS802),0)/$I802)),"")</f>
        <v/>
      </c>
      <c r="AT802" s="49" t="str">
        <f>IFERROR(IF($K802&lt;&gt;"SS",(VLOOKUP($D802,Customer_Demand!$D:$BF,COLUMNS($I802:AT802),0)/$I802+VLOOKUP($D802,Customer_Demand!$D:$BF,COLUMNS($I802:AT802),0)/$K802),(VLOOKUP($D802,Customer_Demand!$D:$BF,COLUMNS($I802:AT802),0)/$I802)),"")</f>
        <v/>
      </c>
      <c r="AU802" s="49" t="str">
        <f>IFERROR(IF($K802&lt;&gt;"SS",(VLOOKUP($D802,Customer_Demand!$D:$BF,COLUMNS($I802:AU802),0)/$I802+VLOOKUP($D802,Customer_Demand!$D:$BF,COLUMNS($I802:AU802),0)/$K802),(VLOOKUP($D802,Customer_Demand!$D:$BF,COLUMNS($I802:AU802),0)/$I802)),"")</f>
        <v/>
      </c>
      <c r="AV802" s="49" t="str">
        <f>IFERROR(IF($K802&lt;&gt;"SS",(VLOOKUP($D802,Customer_Demand!$D:$BF,COLUMNS($I802:AV802),0)/$I802+VLOOKUP($D802,Customer_Demand!$D:$BF,COLUMNS($I802:AV802),0)/$K802),(VLOOKUP($D802,Customer_Demand!$D:$BF,COLUMNS($I802:AV802),0)/$I802)),"")</f>
        <v/>
      </c>
      <c r="AW802" s="49" t="str">
        <f>IFERROR(IF($K802&lt;&gt;"SS",(VLOOKUP($D802,Customer_Demand!$D:$BF,COLUMNS($I802:AW802),0)/$I802+VLOOKUP($D802,Customer_Demand!$D:$BF,COLUMNS($I802:AW802),0)/$K802),(VLOOKUP($D802,Customer_Demand!$D:$BF,COLUMNS($I802:AW802),0)/$I802)),"")</f>
        <v/>
      </c>
      <c r="AX802" s="49" t="str">
        <f>IFERROR(IF($K802&lt;&gt;"SS",(VLOOKUP($D802,Customer_Demand!$D:$BF,COLUMNS($I802:AX802),0)/$I802+VLOOKUP($D802,Customer_Demand!$D:$BF,COLUMNS($I802:AX802),0)/$K802),(VLOOKUP($D802,Customer_Demand!$D:$BF,COLUMNS($I802:AX802),0)/$I802)),"")</f>
        <v/>
      </c>
      <c r="AY802" s="49" t="str">
        <f>IFERROR(IF($K802&lt;&gt;"SS",(VLOOKUP($D802,Customer_Demand!$D:$BF,COLUMNS($I802:AY802),0)/$I802+VLOOKUP($D802,Customer_Demand!$D:$BF,COLUMNS($I802:AY802),0)/$K802),(VLOOKUP($D802,Customer_Demand!$D:$BF,COLUMNS($I802:AY802),0)/$I802)),"")</f>
        <v/>
      </c>
      <c r="AZ802" s="49" t="str">
        <f>IFERROR(IF($K802&lt;&gt;"SS",(VLOOKUP($D802,Customer_Demand!$D:$BF,COLUMNS($I802:AZ802),0)/$I802+VLOOKUP($D802,Customer_Demand!$D:$BF,COLUMNS($I802:AZ802),0)/$K802),(VLOOKUP($D802,Customer_Demand!$D:$BF,COLUMNS($I802:AZ802),0)/$I802)),"")</f>
        <v/>
      </c>
      <c r="BA802" s="49" t="str">
        <f>IFERROR(IF($K802&lt;&gt;"SS",(VLOOKUP($D802,Customer_Demand!$D:$BF,COLUMNS($I802:BA802),0)/$I802+VLOOKUP($D802,Customer_Demand!$D:$BF,COLUMNS($I802:BA802),0)/$K802),(VLOOKUP($D802,Customer_Demand!$D:$BF,COLUMNS($I802:BA802),0)/$I802)),"")</f>
        <v/>
      </c>
      <c r="BB802" s="49" t="str">
        <f>IFERROR(IF($K802&lt;&gt;"SS",(VLOOKUP($D802,Customer_Demand!$D:$BF,COLUMNS($I802:BB802),0)/$I802+VLOOKUP($D802,Customer_Demand!$D:$BF,COLUMNS($I802:BB802),0)/$K802),(VLOOKUP($D802,Customer_Demand!$D:$BF,COLUMNS($I802:BB802),0)/$I802)),"")</f>
        <v/>
      </c>
      <c r="BC802" s="49" t="str">
        <f>IFERROR(IF($K802&lt;&gt;"SS",(VLOOKUP($D802,Customer_Demand!$D:$BF,COLUMNS($I802:BC802),0)/$I802+VLOOKUP($D802,Customer_Demand!$D:$BF,COLUMNS($I802:BC802),0)/$K802),(VLOOKUP($D802,Customer_Demand!$D:$BF,COLUMNS($I802:BC802),0)/$I802)),"")</f>
        <v/>
      </c>
      <c r="BD802" s="49" t="str">
        <f>IFERROR(IF($K802&lt;&gt;"SS",(VLOOKUP($D802,Customer_Demand!$D:$BF,COLUMNS($I802:BD802),0)/$I802+VLOOKUP($D802,Customer_Demand!$D:$BF,COLUMNS($I802:BD802),0)/$K802),(VLOOKUP($D802,Customer_Demand!$D:$BF,COLUMNS($I802:BD802),0)/$I802)),"")</f>
        <v/>
      </c>
      <c r="BE802" s="49" t="str">
        <f>IFERROR(IF($K802&lt;&gt;"SS",(VLOOKUP($D802,Customer_Demand!$D:$BF,COLUMNS($I802:BE802),0)/$I802+VLOOKUP($D802,Customer_Demand!$D:$BF,COLUMNS($I802:BE802),0)/$K802),(VLOOKUP($D802,Customer_Demand!$D:$BF,COLUMNS($I802:BE802),0)/$I802)),"")</f>
        <v/>
      </c>
      <c r="BF802" s="49" t="str">
        <f>IFERROR(IF($K802&lt;&gt;"SS",(VLOOKUP($D802,Customer_Demand!$D:$BF,COLUMNS($I802:BF802),0)/$I802+VLOOKUP($D802,Customer_Demand!$D:$BF,COLUMNS($I802:BF802),0)/$K802),(VLOOKUP($D802,Customer_Demand!$D:$BF,COLUMNS($I802:BF802),0)/$I802)),"")</f>
        <v/>
      </c>
      <c r="BG802" s="49" t="str">
        <f>IFERROR(IF($K802&lt;&gt;"SS",(VLOOKUP($D802,Customer_Demand!$D:$BF,COLUMNS($I802:BG802),0)/$I802+VLOOKUP($D802,Customer_Demand!$D:$BF,COLUMNS($I802:BG802),0)/$K802),(VLOOKUP($D802,Customer_Demand!$D:$BF,COLUMNS($I802:BG802),0)/$I802)),"")</f>
        <v/>
      </c>
      <c r="BH802" s="49" t="str">
        <f>IFERROR(IF($K802&lt;&gt;"SS",(VLOOKUP($D802,Customer_Demand!$D:$BF,COLUMNS($I802:BH802),0)/$I802+VLOOKUP($D802,Customer_Demand!$D:$BF,COLUMNS($I802:BH802),0)/$K802),(VLOOKUP($D802,Customer_Demand!$D:$BF,COLUMNS($I802:BH802),0)/$I802)),"")</f>
        <v/>
      </c>
      <c r="BI802" s="49" t="str">
        <f>IFERROR(IF($K802&lt;&gt;"SS",(VLOOKUP($D802,Customer_Demand!$D:$BF,COLUMNS($I802:BI802),0)/$I802+VLOOKUP($D802,Customer_Demand!$D:$BF,COLUMNS($I802:BI802),0)/$K802),(VLOOKUP($D802,Customer_Demand!$D:$BF,COLUMNS($I802:BI802),0)/$I802)),"")</f>
        <v/>
      </c>
      <c r="BJ802" s="49" t="str">
        <f>IFERROR(IF($K802&lt;&gt;"SS",(VLOOKUP($D802,Customer_Demand!$D:$BF,COLUMNS($I802:BJ802),0)/$I802+VLOOKUP($D802,Customer_Demand!$D:$BF,COLUMNS($I802:BJ802),0)/$K802),(VLOOKUP($D802,Customer_Demand!$D:$BF,COLUMNS($I802:BJ802),0)/$I802)),"")</f>
        <v/>
      </c>
      <c r="BK802" s="50" t="str">
        <f>IFERROR(IF($K802&lt;&gt;"SS",(VLOOKUP($D802,Customer_Demand!$D:$BF,COLUMNS($I802:BK802),0)/$I802+VLOOKUP($D802,Customer_Demand!$D:$BF,COLUMNS($I802:BK802),0)/$K802),(VLOOKUP($D802,Customer_Demand!$D:$BF,COLUMNS($I802:BK802),0)/$I802)),"")</f>
        <v/>
      </c>
    </row>
    <row r="803" spans="2:63" x14ac:dyDescent="0.2">
      <c r="B803" s="12" t="str">
        <f t="shared" si="55"/>
        <v/>
      </c>
      <c r="C803" s="45" t="str">
        <f>IF((Customer_Demand!C803)&lt;&gt;"",Customer_Demand!C803,"")</f>
        <v/>
      </c>
      <c r="D803" s="45" t="str">
        <f>IF(C803&lt;&gt;"",Customer_Demand!D803,"")</f>
        <v/>
      </c>
      <c r="E803" s="52" t="str">
        <f>IF(C803&lt;&gt;"",Customer_Demand!E803,"")</f>
        <v/>
      </c>
      <c r="F803" s="47" t="str">
        <f>IF(C803&lt;&gt;"",VLOOKUP(D803,Customer_Demand!$D$5:$F$1005,3,0),"")</f>
        <v/>
      </c>
      <c r="G803" s="48" t="str">
        <f t="shared" si="52"/>
        <v/>
      </c>
      <c r="H803" s="48" t="str">
        <f t="shared" si="53"/>
        <v/>
      </c>
      <c r="I803" s="48" t="str">
        <f>IFERROR(IF(C803&lt;&gt;"",VLOOKUP($H803,SMT_Cycle_Time_Data!$F:$Q,4,0),""),"SGR Not Defined")</f>
        <v/>
      </c>
      <c r="J803" s="48" t="str">
        <f t="shared" si="54"/>
        <v/>
      </c>
      <c r="K803" s="48" t="str">
        <f>IF(C803&lt;&gt;"",IFERROR(VLOOKUP($J803,SMT_Cycle_Time_Data!$F:$Q,4,0),"SS"),"")</f>
        <v/>
      </c>
      <c r="L803" s="49" t="str">
        <f>IFERROR(IF($K803&lt;&gt;"SS",(VLOOKUP($D803,Customer_Demand!$D:$BF,COLUMNS($I803:L803),0)/$I803+VLOOKUP($D803,Customer_Demand!$D:$BF,COLUMNS($I803:L803),0)/$K803),(VLOOKUP($D803,Customer_Demand!$D:$BF,COLUMNS($I803:L803),0)/$I803)),"")</f>
        <v/>
      </c>
      <c r="M803" s="49" t="str">
        <f>IFERROR(IF($K803&lt;&gt;"SS",(VLOOKUP($D803,Customer_Demand!$D:$BF,COLUMNS($I803:M803),0)/$I803+VLOOKUP($D803,Customer_Demand!$D:$BF,COLUMNS($I803:M803),0)/$K803),(VLOOKUP($D803,Customer_Demand!$D:$BF,COLUMNS($I803:M803),0)/$I803)),"")</f>
        <v/>
      </c>
      <c r="N803" s="49" t="str">
        <f>IFERROR(IF($K803&lt;&gt;"SS",(VLOOKUP($D803,Customer_Demand!$D:$BF,COLUMNS($I803:N803),0)/$I803+VLOOKUP($D803,Customer_Demand!$D:$BF,COLUMNS($I803:N803),0)/$K803),(VLOOKUP($D803,Customer_Demand!$D:$BF,COLUMNS($I803:N803),0)/$I803)),"")</f>
        <v/>
      </c>
      <c r="O803" s="49" t="str">
        <f>IFERROR(IF($K803&lt;&gt;"SS",(VLOOKUP($D803,Customer_Demand!$D:$BF,COLUMNS($I803:O803),0)/$I803+VLOOKUP($D803,Customer_Demand!$D:$BF,COLUMNS($I803:O803),0)/$K803),(VLOOKUP($D803,Customer_Demand!$D:$BF,COLUMNS($I803:O803),0)/$I803)),"")</f>
        <v/>
      </c>
      <c r="P803" s="49" t="str">
        <f>IFERROR(IF($K803&lt;&gt;"SS",(VLOOKUP($D803,Customer_Demand!$D:$BF,COLUMNS($I803:P803),0)/$I803+VLOOKUP($D803,Customer_Demand!$D:$BF,COLUMNS($I803:P803),0)/$K803),(VLOOKUP($D803,Customer_Demand!$D:$BF,COLUMNS($I803:P803),0)/$I803)),"")</f>
        <v/>
      </c>
      <c r="Q803" s="49" t="str">
        <f>IFERROR(IF($K803&lt;&gt;"SS",(VLOOKUP($D803,Customer_Demand!$D:$BF,COLUMNS($I803:Q803),0)/$I803+VLOOKUP($D803,Customer_Demand!$D:$BF,COLUMNS($I803:Q803),0)/$K803),(VLOOKUP($D803,Customer_Demand!$D:$BF,COLUMNS($I803:Q803),0)/$I803)),"")</f>
        <v/>
      </c>
      <c r="R803" s="49" t="str">
        <f>IFERROR(IF($K803&lt;&gt;"SS",(VLOOKUP($D803,Customer_Demand!$D:$BF,COLUMNS($I803:R803),0)/$I803+VLOOKUP($D803,Customer_Demand!$D:$BF,COLUMNS($I803:R803),0)/$K803),(VLOOKUP($D803,Customer_Demand!$D:$BF,COLUMNS($I803:R803),0)/$I803)),"")</f>
        <v/>
      </c>
      <c r="S803" s="49" t="str">
        <f>IFERROR(IF($K803&lt;&gt;"SS",(VLOOKUP($D803,Customer_Demand!$D:$BF,COLUMNS($I803:S803),0)/$I803+VLOOKUP($D803,Customer_Demand!$D:$BF,COLUMNS($I803:S803),0)/$K803),(VLOOKUP($D803,Customer_Demand!$D:$BF,COLUMNS($I803:S803),0)/$I803)),"")</f>
        <v/>
      </c>
      <c r="T803" s="49" t="str">
        <f>IFERROR(IF($K803&lt;&gt;"SS",(VLOOKUP($D803,Customer_Demand!$D:$BF,COLUMNS($I803:T803),0)/$I803+VLOOKUP($D803,Customer_Demand!$D:$BF,COLUMNS($I803:T803),0)/$K803),(VLOOKUP($D803,Customer_Demand!$D:$BF,COLUMNS($I803:T803),0)/$I803)),"")</f>
        <v/>
      </c>
      <c r="U803" s="49" t="str">
        <f>IFERROR(IF($K803&lt;&gt;"SS",(VLOOKUP($D803,Customer_Demand!$D:$BF,COLUMNS($I803:U803),0)/$I803+VLOOKUP($D803,Customer_Demand!$D:$BF,COLUMNS($I803:U803),0)/$K803),(VLOOKUP($D803,Customer_Demand!$D:$BF,COLUMNS($I803:U803),0)/$I803)),"")</f>
        <v/>
      </c>
      <c r="V803" s="49" t="str">
        <f>IFERROR(IF($K803&lt;&gt;"SS",(VLOOKUP($D803,Customer_Demand!$D:$BF,COLUMNS($I803:V803),0)/$I803+VLOOKUP($D803,Customer_Demand!$D:$BF,COLUMNS($I803:V803),0)/$K803),(VLOOKUP($D803,Customer_Demand!$D:$BF,COLUMNS($I803:V803),0)/$I803)),"")</f>
        <v/>
      </c>
      <c r="W803" s="49" t="str">
        <f>IFERROR(IF($K803&lt;&gt;"SS",(VLOOKUP($D803,Customer_Demand!$D:$BF,COLUMNS($I803:W803),0)/$I803+VLOOKUP($D803,Customer_Demand!$D:$BF,COLUMNS($I803:W803),0)/$K803),(VLOOKUP($D803,Customer_Demand!$D:$BF,COLUMNS($I803:W803),0)/$I803)),"")</f>
        <v/>
      </c>
      <c r="X803" s="49" t="str">
        <f>IFERROR(IF($K803&lt;&gt;"SS",(VLOOKUP($D803,Customer_Demand!$D:$BF,COLUMNS($I803:X803),0)/$I803+VLOOKUP($D803,Customer_Demand!$D:$BF,COLUMNS($I803:X803),0)/$K803),(VLOOKUP($D803,Customer_Demand!$D:$BF,COLUMNS($I803:X803),0)/$I803)),"")</f>
        <v/>
      </c>
      <c r="Y803" s="49" t="str">
        <f>IFERROR(IF($K803&lt;&gt;"SS",(VLOOKUP($D803,Customer_Demand!$D:$BF,COLUMNS($I803:Y803),0)/$I803+VLOOKUP($D803,Customer_Demand!$D:$BF,COLUMNS($I803:Y803),0)/$K803),(VLOOKUP($D803,Customer_Demand!$D:$BF,COLUMNS($I803:Y803),0)/$I803)),"")</f>
        <v/>
      </c>
      <c r="Z803" s="49" t="str">
        <f>IFERROR(IF($K803&lt;&gt;"SS",(VLOOKUP($D803,Customer_Demand!$D:$BF,COLUMNS($I803:Z803),0)/$I803+VLOOKUP($D803,Customer_Demand!$D:$BF,COLUMNS($I803:Z803),0)/$K803),(VLOOKUP($D803,Customer_Demand!$D:$BF,COLUMNS($I803:Z803),0)/$I803)),"")</f>
        <v/>
      </c>
      <c r="AA803" s="49" t="str">
        <f>IFERROR(IF($K803&lt;&gt;"SS",(VLOOKUP($D803,Customer_Demand!$D:$BF,COLUMNS($I803:AA803),0)/$I803+VLOOKUP($D803,Customer_Demand!$D:$BF,COLUMNS($I803:AA803),0)/$K803),(VLOOKUP($D803,Customer_Demand!$D:$BF,COLUMNS($I803:AA803),0)/$I803)),"")</f>
        <v/>
      </c>
      <c r="AB803" s="49" t="str">
        <f>IFERROR(IF($K803&lt;&gt;"SS",(VLOOKUP($D803,Customer_Demand!$D:$BF,COLUMNS($I803:AB803),0)/$I803+VLOOKUP($D803,Customer_Demand!$D:$BF,COLUMNS($I803:AB803),0)/$K803),(VLOOKUP($D803,Customer_Demand!$D:$BF,COLUMNS($I803:AB803),0)/$I803)),"")</f>
        <v/>
      </c>
      <c r="AC803" s="49" t="str">
        <f>IFERROR(IF($K803&lt;&gt;"SS",(VLOOKUP($D803,Customer_Demand!$D:$BF,COLUMNS($I803:AC803),0)/$I803+VLOOKUP($D803,Customer_Demand!$D:$BF,COLUMNS($I803:AC803),0)/$K803),(VLOOKUP($D803,Customer_Demand!$D:$BF,COLUMNS($I803:AC803),0)/$I803)),"")</f>
        <v/>
      </c>
      <c r="AD803" s="49" t="str">
        <f>IFERROR(IF($K803&lt;&gt;"SS",(VLOOKUP($D803,Customer_Demand!$D:$BF,COLUMNS($I803:AD803),0)/$I803+VLOOKUP($D803,Customer_Demand!$D:$BF,COLUMNS($I803:AD803),0)/$K803),(VLOOKUP($D803,Customer_Demand!$D:$BF,COLUMNS($I803:AD803),0)/$I803)),"")</f>
        <v/>
      </c>
      <c r="AE803" s="49" t="str">
        <f>IFERROR(IF($K803&lt;&gt;"SS",(VLOOKUP($D803,Customer_Demand!$D:$BF,COLUMNS($I803:AE803),0)/$I803+VLOOKUP($D803,Customer_Demand!$D:$BF,COLUMNS($I803:AE803),0)/$K803),(VLOOKUP($D803,Customer_Demand!$D:$BF,COLUMNS($I803:AE803),0)/$I803)),"")</f>
        <v/>
      </c>
      <c r="AF803" s="49" t="str">
        <f>IFERROR(IF($K803&lt;&gt;"SS",(VLOOKUP($D803,Customer_Demand!$D:$BF,COLUMNS($I803:AF803),0)/$I803+VLOOKUP($D803,Customer_Demand!$D:$BF,COLUMNS($I803:AF803),0)/$K803),(VLOOKUP($D803,Customer_Demand!$D:$BF,COLUMNS($I803:AF803),0)/$I803)),"")</f>
        <v/>
      </c>
      <c r="AG803" s="49" t="str">
        <f>IFERROR(IF($K803&lt;&gt;"SS",(VLOOKUP($D803,Customer_Demand!$D:$BF,COLUMNS($I803:AG803),0)/$I803+VLOOKUP($D803,Customer_Demand!$D:$BF,COLUMNS($I803:AG803),0)/$K803),(VLOOKUP($D803,Customer_Demand!$D:$BF,COLUMNS($I803:AG803),0)/$I803)),"")</f>
        <v/>
      </c>
      <c r="AH803" s="49" t="str">
        <f>IFERROR(IF($K803&lt;&gt;"SS",(VLOOKUP($D803,Customer_Demand!$D:$BF,COLUMNS($I803:AH803),0)/$I803+VLOOKUP($D803,Customer_Demand!$D:$BF,COLUMNS($I803:AH803),0)/$K803),(VLOOKUP($D803,Customer_Demand!$D:$BF,COLUMNS($I803:AH803),0)/$I803)),"")</f>
        <v/>
      </c>
      <c r="AI803" s="49" t="str">
        <f>IFERROR(IF($K803&lt;&gt;"SS",(VLOOKUP($D803,Customer_Demand!$D:$BF,COLUMNS($I803:AI803),0)/$I803+VLOOKUP($D803,Customer_Demand!$D:$BF,COLUMNS($I803:AI803),0)/$K803),(VLOOKUP($D803,Customer_Demand!$D:$BF,COLUMNS($I803:AI803),0)/$I803)),"")</f>
        <v/>
      </c>
      <c r="AJ803" s="49" t="str">
        <f>IFERROR(IF($K803&lt;&gt;"SS",(VLOOKUP($D803,Customer_Demand!$D:$BF,COLUMNS($I803:AJ803),0)/$I803+VLOOKUP($D803,Customer_Demand!$D:$BF,COLUMNS($I803:AJ803),0)/$K803),(VLOOKUP($D803,Customer_Demand!$D:$BF,COLUMNS($I803:AJ803),0)/$I803)),"")</f>
        <v/>
      </c>
      <c r="AK803" s="49" t="str">
        <f>IFERROR(IF($K803&lt;&gt;"SS",(VLOOKUP($D803,Customer_Demand!$D:$BF,COLUMNS($I803:AK803),0)/$I803+VLOOKUP($D803,Customer_Demand!$D:$BF,COLUMNS($I803:AK803),0)/$K803),(VLOOKUP($D803,Customer_Demand!$D:$BF,COLUMNS($I803:AK803),0)/$I803)),"")</f>
        <v/>
      </c>
      <c r="AL803" s="49" t="str">
        <f>IFERROR(IF($K803&lt;&gt;"SS",(VLOOKUP($D803,Customer_Demand!$D:$BF,COLUMNS($I803:AL803),0)/$I803+VLOOKUP($D803,Customer_Demand!$D:$BF,COLUMNS($I803:AL803),0)/$K803),(VLOOKUP($D803,Customer_Demand!$D:$BF,COLUMNS($I803:AL803),0)/$I803)),"")</f>
        <v/>
      </c>
      <c r="AM803" s="49" t="str">
        <f>IFERROR(IF($K803&lt;&gt;"SS",(VLOOKUP($D803,Customer_Demand!$D:$BF,COLUMNS($I803:AM803),0)/$I803+VLOOKUP($D803,Customer_Demand!$D:$BF,COLUMNS($I803:AM803),0)/$K803),(VLOOKUP($D803,Customer_Demand!$D:$BF,COLUMNS($I803:AM803),0)/$I803)),"")</f>
        <v/>
      </c>
      <c r="AN803" s="49" t="str">
        <f>IFERROR(IF($K803&lt;&gt;"SS",(VLOOKUP($D803,Customer_Demand!$D:$BF,COLUMNS($I803:AN803),0)/$I803+VLOOKUP($D803,Customer_Demand!$D:$BF,COLUMNS($I803:AN803),0)/$K803),(VLOOKUP($D803,Customer_Demand!$D:$BF,COLUMNS($I803:AN803),0)/$I803)),"")</f>
        <v/>
      </c>
      <c r="AO803" s="49" t="str">
        <f>IFERROR(IF($K803&lt;&gt;"SS",(VLOOKUP($D803,Customer_Demand!$D:$BF,COLUMNS($I803:AO803),0)/$I803+VLOOKUP($D803,Customer_Demand!$D:$BF,COLUMNS($I803:AO803),0)/$K803),(VLOOKUP($D803,Customer_Demand!$D:$BF,COLUMNS($I803:AO803),0)/$I803)),"")</f>
        <v/>
      </c>
      <c r="AP803" s="49" t="str">
        <f>IFERROR(IF($K803&lt;&gt;"SS",(VLOOKUP($D803,Customer_Demand!$D:$BF,COLUMNS($I803:AP803),0)/$I803+VLOOKUP($D803,Customer_Demand!$D:$BF,COLUMNS($I803:AP803),0)/$K803),(VLOOKUP($D803,Customer_Demand!$D:$BF,COLUMNS($I803:AP803),0)/$I803)),"")</f>
        <v/>
      </c>
      <c r="AQ803" s="49" t="str">
        <f>IFERROR(IF($K803&lt;&gt;"SS",(VLOOKUP($D803,Customer_Demand!$D:$BF,COLUMNS($I803:AQ803),0)/$I803+VLOOKUP($D803,Customer_Demand!$D:$BF,COLUMNS($I803:AQ803),0)/$K803),(VLOOKUP($D803,Customer_Demand!$D:$BF,COLUMNS($I803:AQ803),0)/$I803)),"")</f>
        <v/>
      </c>
      <c r="AR803" s="49" t="str">
        <f>IFERROR(IF($K803&lt;&gt;"SS",(VLOOKUP($D803,Customer_Demand!$D:$BF,COLUMNS($I803:AR803),0)/$I803+VLOOKUP($D803,Customer_Demand!$D:$BF,COLUMNS($I803:AR803),0)/$K803),(VLOOKUP($D803,Customer_Demand!$D:$BF,COLUMNS($I803:AR803),0)/$I803)),"")</f>
        <v/>
      </c>
      <c r="AS803" s="49" t="str">
        <f>IFERROR(IF($K803&lt;&gt;"SS",(VLOOKUP($D803,Customer_Demand!$D:$BF,COLUMNS($I803:AS803),0)/$I803+VLOOKUP($D803,Customer_Demand!$D:$BF,COLUMNS($I803:AS803),0)/$K803),(VLOOKUP($D803,Customer_Demand!$D:$BF,COLUMNS($I803:AS803),0)/$I803)),"")</f>
        <v/>
      </c>
      <c r="AT803" s="49" t="str">
        <f>IFERROR(IF($K803&lt;&gt;"SS",(VLOOKUP($D803,Customer_Demand!$D:$BF,COLUMNS($I803:AT803),0)/$I803+VLOOKUP($D803,Customer_Demand!$D:$BF,COLUMNS($I803:AT803),0)/$K803),(VLOOKUP($D803,Customer_Demand!$D:$BF,COLUMNS($I803:AT803),0)/$I803)),"")</f>
        <v/>
      </c>
      <c r="AU803" s="49" t="str">
        <f>IFERROR(IF($K803&lt;&gt;"SS",(VLOOKUP($D803,Customer_Demand!$D:$BF,COLUMNS($I803:AU803),0)/$I803+VLOOKUP($D803,Customer_Demand!$D:$BF,COLUMNS($I803:AU803),0)/$K803),(VLOOKUP($D803,Customer_Demand!$D:$BF,COLUMNS($I803:AU803),0)/$I803)),"")</f>
        <v/>
      </c>
      <c r="AV803" s="49" t="str">
        <f>IFERROR(IF($K803&lt;&gt;"SS",(VLOOKUP($D803,Customer_Demand!$D:$BF,COLUMNS($I803:AV803),0)/$I803+VLOOKUP($D803,Customer_Demand!$D:$BF,COLUMNS($I803:AV803),0)/$K803),(VLOOKUP($D803,Customer_Demand!$D:$BF,COLUMNS($I803:AV803),0)/$I803)),"")</f>
        <v/>
      </c>
      <c r="AW803" s="49" t="str">
        <f>IFERROR(IF($K803&lt;&gt;"SS",(VLOOKUP($D803,Customer_Demand!$D:$BF,COLUMNS($I803:AW803),0)/$I803+VLOOKUP($D803,Customer_Demand!$D:$BF,COLUMNS($I803:AW803),0)/$K803),(VLOOKUP($D803,Customer_Demand!$D:$BF,COLUMNS($I803:AW803),0)/$I803)),"")</f>
        <v/>
      </c>
      <c r="AX803" s="49" t="str">
        <f>IFERROR(IF($K803&lt;&gt;"SS",(VLOOKUP($D803,Customer_Demand!$D:$BF,COLUMNS($I803:AX803),0)/$I803+VLOOKUP($D803,Customer_Demand!$D:$BF,COLUMNS($I803:AX803),0)/$K803),(VLOOKUP($D803,Customer_Demand!$D:$BF,COLUMNS($I803:AX803),0)/$I803)),"")</f>
        <v/>
      </c>
      <c r="AY803" s="49" t="str">
        <f>IFERROR(IF($K803&lt;&gt;"SS",(VLOOKUP($D803,Customer_Demand!$D:$BF,COLUMNS($I803:AY803),0)/$I803+VLOOKUP($D803,Customer_Demand!$D:$BF,COLUMNS($I803:AY803),0)/$K803),(VLOOKUP($D803,Customer_Demand!$D:$BF,COLUMNS($I803:AY803),0)/$I803)),"")</f>
        <v/>
      </c>
      <c r="AZ803" s="49" t="str">
        <f>IFERROR(IF($K803&lt;&gt;"SS",(VLOOKUP($D803,Customer_Demand!$D:$BF,COLUMNS($I803:AZ803),0)/$I803+VLOOKUP($D803,Customer_Demand!$D:$BF,COLUMNS($I803:AZ803),0)/$K803),(VLOOKUP($D803,Customer_Demand!$D:$BF,COLUMNS($I803:AZ803),0)/$I803)),"")</f>
        <v/>
      </c>
      <c r="BA803" s="49" t="str">
        <f>IFERROR(IF($K803&lt;&gt;"SS",(VLOOKUP($D803,Customer_Demand!$D:$BF,COLUMNS($I803:BA803),0)/$I803+VLOOKUP($D803,Customer_Demand!$D:$BF,COLUMNS($I803:BA803),0)/$K803),(VLOOKUP($D803,Customer_Demand!$D:$BF,COLUMNS($I803:BA803),0)/$I803)),"")</f>
        <v/>
      </c>
      <c r="BB803" s="49" t="str">
        <f>IFERROR(IF($K803&lt;&gt;"SS",(VLOOKUP($D803,Customer_Demand!$D:$BF,COLUMNS($I803:BB803),0)/$I803+VLOOKUP($D803,Customer_Demand!$D:$BF,COLUMNS($I803:BB803),0)/$K803),(VLOOKUP($D803,Customer_Demand!$D:$BF,COLUMNS($I803:BB803),0)/$I803)),"")</f>
        <v/>
      </c>
      <c r="BC803" s="49" t="str">
        <f>IFERROR(IF($K803&lt;&gt;"SS",(VLOOKUP($D803,Customer_Demand!$D:$BF,COLUMNS($I803:BC803),0)/$I803+VLOOKUP($D803,Customer_Demand!$D:$BF,COLUMNS($I803:BC803),0)/$K803),(VLOOKUP($D803,Customer_Demand!$D:$BF,COLUMNS($I803:BC803),0)/$I803)),"")</f>
        <v/>
      </c>
      <c r="BD803" s="49" t="str">
        <f>IFERROR(IF($K803&lt;&gt;"SS",(VLOOKUP($D803,Customer_Demand!$D:$BF,COLUMNS($I803:BD803),0)/$I803+VLOOKUP($D803,Customer_Demand!$D:$BF,COLUMNS($I803:BD803),0)/$K803),(VLOOKUP($D803,Customer_Demand!$D:$BF,COLUMNS($I803:BD803),0)/$I803)),"")</f>
        <v/>
      </c>
      <c r="BE803" s="49" t="str">
        <f>IFERROR(IF($K803&lt;&gt;"SS",(VLOOKUP($D803,Customer_Demand!$D:$BF,COLUMNS($I803:BE803),0)/$I803+VLOOKUP($D803,Customer_Demand!$D:$BF,COLUMNS($I803:BE803),0)/$K803),(VLOOKUP($D803,Customer_Demand!$D:$BF,COLUMNS($I803:BE803),0)/$I803)),"")</f>
        <v/>
      </c>
      <c r="BF803" s="49" t="str">
        <f>IFERROR(IF($K803&lt;&gt;"SS",(VLOOKUP($D803,Customer_Demand!$D:$BF,COLUMNS($I803:BF803),0)/$I803+VLOOKUP($D803,Customer_Demand!$D:$BF,COLUMNS($I803:BF803),0)/$K803),(VLOOKUP($D803,Customer_Demand!$D:$BF,COLUMNS($I803:BF803),0)/$I803)),"")</f>
        <v/>
      </c>
      <c r="BG803" s="49" t="str">
        <f>IFERROR(IF($K803&lt;&gt;"SS",(VLOOKUP($D803,Customer_Demand!$D:$BF,COLUMNS($I803:BG803),0)/$I803+VLOOKUP($D803,Customer_Demand!$D:$BF,COLUMNS($I803:BG803),0)/$K803),(VLOOKUP($D803,Customer_Demand!$D:$BF,COLUMNS($I803:BG803),0)/$I803)),"")</f>
        <v/>
      </c>
      <c r="BH803" s="49" t="str">
        <f>IFERROR(IF($K803&lt;&gt;"SS",(VLOOKUP($D803,Customer_Demand!$D:$BF,COLUMNS($I803:BH803),0)/$I803+VLOOKUP($D803,Customer_Demand!$D:$BF,COLUMNS($I803:BH803),0)/$K803),(VLOOKUP($D803,Customer_Demand!$D:$BF,COLUMNS($I803:BH803),0)/$I803)),"")</f>
        <v/>
      </c>
      <c r="BI803" s="49" t="str">
        <f>IFERROR(IF($K803&lt;&gt;"SS",(VLOOKUP($D803,Customer_Demand!$D:$BF,COLUMNS($I803:BI803),0)/$I803+VLOOKUP($D803,Customer_Demand!$D:$BF,COLUMNS($I803:BI803),0)/$K803),(VLOOKUP($D803,Customer_Demand!$D:$BF,COLUMNS($I803:BI803),0)/$I803)),"")</f>
        <v/>
      </c>
      <c r="BJ803" s="49" t="str">
        <f>IFERROR(IF($K803&lt;&gt;"SS",(VLOOKUP($D803,Customer_Demand!$D:$BF,COLUMNS($I803:BJ803),0)/$I803+VLOOKUP($D803,Customer_Demand!$D:$BF,COLUMNS($I803:BJ803),0)/$K803),(VLOOKUP($D803,Customer_Demand!$D:$BF,COLUMNS($I803:BJ803),0)/$I803)),"")</f>
        <v/>
      </c>
      <c r="BK803" s="50" t="str">
        <f>IFERROR(IF($K803&lt;&gt;"SS",(VLOOKUP($D803,Customer_Demand!$D:$BF,COLUMNS($I803:BK803),0)/$I803+VLOOKUP($D803,Customer_Demand!$D:$BF,COLUMNS($I803:BK803),0)/$K803),(VLOOKUP($D803,Customer_Demand!$D:$BF,COLUMNS($I803:BK803),0)/$I803)),"")</f>
        <v/>
      </c>
    </row>
    <row r="804" spans="2:63" x14ac:dyDescent="0.2">
      <c r="B804" s="12" t="str">
        <f t="shared" si="55"/>
        <v/>
      </c>
      <c r="C804" s="45" t="str">
        <f>IF((Customer_Demand!C804)&lt;&gt;"",Customer_Demand!C804,"")</f>
        <v/>
      </c>
      <c r="D804" s="45" t="str">
        <f>IF(C804&lt;&gt;"",Customer_Demand!D804,"")</f>
        <v/>
      </c>
      <c r="E804" s="52" t="str">
        <f>IF(C804&lt;&gt;"",Customer_Demand!E804,"")</f>
        <v/>
      </c>
      <c r="F804" s="47" t="str">
        <f>IF(C804&lt;&gt;"",VLOOKUP(D804,Customer_Demand!$D$5:$F$1005,3,0),"")</f>
        <v/>
      </c>
      <c r="G804" s="48" t="str">
        <f t="shared" si="52"/>
        <v/>
      </c>
      <c r="H804" s="48" t="str">
        <f t="shared" si="53"/>
        <v/>
      </c>
      <c r="I804" s="48" t="str">
        <f>IFERROR(IF(C804&lt;&gt;"",VLOOKUP($H804,SMT_Cycle_Time_Data!$F:$Q,4,0),""),"SGR Not Defined")</f>
        <v/>
      </c>
      <c r="J804" s="48" t="str">
        <f t="shared" si="54"/>
        <v/>
      </c>
      <c r="K804" s="48" t="str">
        <f>IF(C804&lt;&gt;"",IFERROR(VLOOKUP($J804,SMT_Cycle_Time_Data!$F:$Q,4,0),"SS"),"")</f>
        <v/>
      </c>
      <c r="L804" s="49" t="str">
        <f>IFERROR(IF($K804&lt;&gt;"SS",(VLOOKUP($D804,Customer_Demand!$D:$BF,COLUMNS($I804:L804),0)/$I804+VLOOKUP($D804,Customer_Demand!$D:$BF,COLUMNS($I804:L804),0)/$K804),(VLOOKUP($D804,Customer_Demand!$D:$BF,COLUMNS($I804:L804),0)/$I804)),"")</f>
        <v/>
      </c>
      <c r="M804" s="49" t="str">
        <f>IFERROR(IF($K804&lt;&gt;"SS",(VLOOKUP($D804,Customer_Demand!$D:$BF,COLUMNS($I804:M804),0)/$I804+VLOOKUP($D804,Customer_Demand!$D:$BF,COLUMNS($I804:M804),0)/$K804),(VLOOKUP($D804,Customer_Demand!$D:$BF,COLUMNS($I804:M804),0)/$I804)),"")</f>
        <v/>
      </c>
      <c r="N804" s="49" t="str">
        <f>IFERROR(IF($K804&lt;&gt;"SS",(VLOOKUP($D804,Customer_Demand!$D:$BF,COLUMNS($I804:N804),0)/$I804+VLOOKUP($D804,Customer_Demand!$D:$BF,COLUMNS($I804:N804),0)/$K804),(VLOOKUP($D804,Customer_Demand!$D:$BF,COLUMNS($I804:N804),0)/$I804)),"")</f>
        <v/>
      </c>
      <c r="O804" s="49" t="str">
        <f>IFERROR(IF($K804&lt;&gt;"SS",(VLOOKUP($D804,Customer_Demand!$D:$BF,COLUMNS($I804:O804),0)/$I804+VLOOKUP($D804,Customer_Demand!$D:$BF,COLUMNS($I804:O804),0)/$K804),(VLOOKUP($D804,Customer_Demand!$D:$BF,COLUMNS($I804:O804),0)/$I804)),"")</f>
        <v/>
      </c>
      <c r="P804" s="49" t="str">
        <f>IFERROR(IF($K804&lt;&gt;"SS",(VLOOKUP($D804,Customer_Demand!$D:$BF,COLUMNS($I804:P804),0)/$I804+VLOOKUP($D804,Customer_Demand!$D:$BF,COLUMNS($I804:P804),0)/$K804),(VLOOKUP($D804,Customer_Demand!$D:$BF,COLUMNS($I804:P804),0)/$I804)),"")</f>
        <v/>
      </c>
      <c r="Q804" s="49" t="str">
        <f>IFERROR(IF($K804&lt;&gt;"SS",(VLOOKUP($D804,Customer_Demand!$D:$BF,COLUMNS($I804:Q804),0)/$I804+VLOOKUP($D804,Customer_Demand!$D:$BF,COLUMNS($I804:Q804),0)/$K804),(VLOOKUP($D804,Customer_Demand!$D:$BF,COLUMNS($I804:Q804),0)/$I804)),"")</f>
        <v/>
      </c>
      <c r="R804" s="49" t="str">
        <f>IFERROR(IF($K804&lt;&gt;"SS",(VLOOKUP($D804,Customer_Demand!$D:$BF,COLUMNS($I804:R804),0)/$I804+VLOOKUP($D804,Customer_Demand!$D:$BF,COLUMNS($I804:R804),0)/$K804),(VLOOKUP($D804,Customer_Demand!$D:$BF,COLUMNS($I804:R804),0)/$I804)),"")</f>
        <v/>
      </c>
      <c r="S804" s="49" t="str">
        <f>IFERROR(IF($K804&lt;&gt;"SS",(VLOOKUP($D804,Customer_Demand!$D:$BF,COLUMNS($I804:S804),0)/$I804+VLOOKUP($D804,Customer_Demand!$D:$BF,COLUMNS($I804:S804),0)/$K804),(VLOOKUP($D804,Customer_Demand!$D:$BF,COLUMNS($I804:S804),0)/$I804)),"")</f>
        <v/>
      </c>
      <c r="T804" s="49" t="str">
        <f>IFERROR(IF($K804&lt;&gt;"SS",(VLOOKUP($D804,Customer_Demand!$D:$BF,COLUMNS($I804:T804),0)/$I804+VLOOKUP($D804,Customer_Demand!$D:$BF,COLUMNS($I804:T804),0)/$K804),(VLOOKUP($D804,Customer_Demand!$D:$BF,COLUMNS($I804:T804),0)/$I804)),"")</f>
        <v/>
      </c>
      <c r="U804" s="49" t="str">
        <f>IFERROR(IF($K804&lt;&gt;"SS",(VLOOKUP($D804,Customer_Demand!$D:$BF,COLUMNS($I804:U804),0)/$I804+VLOOKUP($D804,Customer_Demand!$D:$BF,COLUMNS($I804:U804),0)/$K804),(VLOOKUP($D804,Customer_Demand!$D:$BF,COLUMNS($I804:U804),0)/$I804)),"")</f>
        <v/>
      </c>
      <c r="V804" s="49" t="str">
        <f>IFERROR(IF($K804&lt;&gt;"SS",(VLOOKUP($D804,Customer_Demand!$D:$BF,COLUMNS($I804:V804),0)/$I804+VLOOKUP($D804,Customer_Demand!$D:$BF,COLUMNS($I804:V804),0)/$K804),(VLOOKUP($D804,Customer_Demand!$D:$BF,COLUMNS($I804:V804),0)/$I804)),"")</f>
        <v/>
      </c>
      <c r="W804" s="49" t="str">
        <f>IFERROR(IF($K804&lt;&gt;"SS",(VLOOKUP($D804,Customer_Demand!$D:$BF,COLUMNS($I804:W804),0)/$I804+VLOOKUP($D804,Customer_Demand!$D:$BF,COLUMNS($I804:W804),0)/$K804),(VLOOKUP($D804,Customer_Demand!$D:$BF,COLUMNS($I804:W804),0)/$I804)),"")</f>
        <v/>
      </c>
      <c r="X804" s="49" t="str">
        <f>IFERROR(IF($K804&lt;&gt;"SS",(VLOOKUP($D804,Customer_Demand!$D:$BF,COLUMNS($I804:X804),0)/$I804+VLOOKUP($D804,Customer_Demand!$D:$BF,COLUMNS($I804:X804),0)/$K804),(VLOOKUP($D804,Customer_Demand!$D:$BF,COLUMNS($I804:X804),0)/$I804)),"")</f>
        <v/>
      </c>
      <c r="Y804" s="49" t="str">
        <f>IFERROR(IF($K804&lt;&gt;"SS",(VLOOKUP($D804,Customer_Demand!$D:$BF,COLUMNS($I804:Y804),0)/$I804+VLOOKUP($D804,Customer_Demand!$D:$BF,COLUMNS($I804:Y804),0)/$K804),(VLOOKUP($D804,Customer_Demand!$D:$BF,COLUMNS($I804:Y804),0)/$I804)),"")</f>
        <v/>
      </c>
      <c r="Z804" s="49" t="str">
        <f>IFERROR(IF($K804&lt;&gt;"SS",(VLOOKUP($D804,Customer_Demand!$D:$BF,COLUMNS($I804:Z804),0)/$I804+VLOOKUP($D804,Customer_Demand!$D:$BF,COLUMNS($I804:Z804),0)/$K804),(VLOOKUP($D804,Customer_Demand!$D:$BF,COLUMNS($I804:Z804),0)/$I804)),"")</f>
        <v/>
      </c>
      <c r="AA804" s="49" t="str">
        <f>IFERROR(IF($K804&lt;&gt;"SS",(VLOOKUP($D804,Customer_Demand!$D:$BF,COLUMNS($I804:AA804),0)/$I804+VLOOKUP($D804,Customer_Demand!$D:$BF,COLUMNS($I804:AA804),0)/$K804),(VLOOKUP($D804,Customer_Demand!$D:$BF,COLUMNS($I804:AA804),0)/$I804)),"")</f>
        <v/>
      </c>
      <c r="AB804" s="49" t="str">
        <f>IFERROR(IF($K804&lt;&gt;"SS",(VLOOKUP($D804,Customer_Demand!$D:$BF,COLUMNS($I804:AB804),0)/$I804+VLOOKUP($D804,Customer_Demand!$D:$BF,COLUMNS($I804:AB804),0)/$K804),(VLOOKUP($D804,Customer_Demand!$D:$BF,COLUMNS($I804:AB804),0)/$I804)),"")</f>
        <v/>
      </c>
      <c r="AC804" s="49" t="str">
        <f>IFERROR(IF($K804&lt;&gt;"SS",(VLOOKUP($D804,Customer_Demand!$D:$BF,COLUMNS($I804:AC804),0)/$I804+VLOOKUP($D804,Customer_Demand!$D:$BF,COLUMNS($I804:AC804),0)/$K804),(VLOOKUP($D804,Customer_Demand!$D:$BF,COLUMNS($I804:AC804),0)/$I804)),"")</f>
        <v/>
      </c>
      <c r="AD804" s="49" t="str">
        <f>IFERROR(IF($K804&lt;&gt;"SS",(VLOOKUP($D804,Customer_Demand!$D:$BF,COLUMNS($I804:AD804),0)/$I804+VLOOKUP($D804,Customer_Demand!$D:$BF,COLUMNS($I804:AD804),0)/$K804),(VLOOKUP($D804,Customer_Demand!$D:$BF,COLUMNS($I804:AD804),0)/$I804)),"")</f>
        <v/>
      </c>
      <c r="AE804" s="49" t="str">
        <f>IFERROR(IF($K804&lt;&gt;"SS",(VLOOKUP($D804,Customer_Demand!$D:$BF,COLUMNS($I804:AE804),0)/$I804+VLOOKUP($D804,Customer_Demand!$D:$BF,COLUMNS($I804:AE804),0)/$K804),(VLOOKUP($D804,Customer_Demand!$D:$BF,COLUMNS($I804:AE804),0)/$I804)),"")</f>
        <v/>
      </c>
      <c r="AF804" s="49" t="str">
        <f>IFERROR(IF($K804&lt;&gt;"SS",(VLOOKUP($D804,Customer_Demand!$D:$BF,COLUMNS($I804:AF804),0)/$I804+VLOOKUP($D804,Customer_Demand!$D:$BF,COLUMNS($I804:AF804),0)/$K804),(VLOOKUP($D804,Customer_Demand!$D:$BF,COLUMNS($I804:AF804),0)/$I804)),"")</f>
        <v/>
      </c>
      <c r="AG804" s="49" t="str">
        <f>IFERROR(IF($K804&lt;&gt;"SS",(VLOOKUP($D804,Customer_Demand!$D:$BF,COLUMNS($I804:AG804),0)/$I804+VLOOKUP($D804,Customer_Demand!$D:$BF,COLUMNS($I804:AG804),0)/$K804),(VLOOKUP($D804,Customer_Demand!$D:$BF,COLUMNS($I804:AG804),0)/$I804)),"")</f>
        <v/>
      </c>
      <c r="AH804" s="49" t="str">
        <f>IFERROR(IF($K804&lt;&gt;"SS",(VLOOKUP($D804,Customer_Demand!$D:$BF,COLUMNS($I804:AH804),0)/$I804+VLOOKUP($D804,Customer_Demand!$D:$BF,COLUMNS($I804:AH804),0)/$K804),(VLOOKUP($D804,Customer_Demand!$D:$BF,COLUMNS($I804:AH804),0)/$I804)),"")</f>
        <v/>
      </c>
      <c r="AI804" s="49" t="str">
        <f>IFERROR(IF($K804&lt;&gt;"SS",(VLOOKUP($D804,Customer_Demand!$D:$BF,COLUMNS($I804:AI804),0)/$I804+VLOOKUP($D804,Customer_Demand!$D:$BF,COLUMNS($I804:AI804),0)/$K804),(VLOOKUP($D804,Customer_Demand!$D:$BF,COLUMNS($I804:AI804),0)/$I804)),"")</f>
        <v/>
      </c>
      <c r="AJ804" s="49" t="str">
        <f>IFERROR(IF($K804&lt;&gt;"SS",(VLOOKUP($D804,Customer_Demand!$D:$BF,COLUMNS($I804:AJ804),0)/$I804+VLOOKUP($D804,Customer_Demand!$D:$BF,COLUMNS($I804:AJ804),0)/$K804),(VLOOKUP($D804,Customer_Demand!$D:$BF,COLUMNS($I804:AJ804),0)/$I804)),"")</f>
        <v/>
      </c>
      <c r="AK804" s="49" t="str">
        <f>IFERROR(IF($K804&lt;&gt;"SS",(VLOOKUP($D804,Customer_Demand!$D:$BF,COLUMNS($I804:AK804),0)/$I804+VLOOKUP($D804,Customer_Demand!$D:$BF,COLUMNS($I804:AK804),0)/$K804),(VLOOKUP($D804,Customer_Demand!$D:$BF,COLUMNS($I804:AK804),0)/$I804)),"")</f>
        <v/>
      </c>
      <c r="AL804" s="49" t="str">
        <f>IFERROR(IF($K804&lt;&gt;"SS",(VLOOKUP($D804,Customer_Demand!$D:$BF,COLUMNS($I804:AL804),0)/$I804+VLOOKUP($D804,Customer_Demand!$D:$BF,COLUMNS($I804:AL804),0)/$K804),(VLOOKUP($D804,Customer_Demand!$D:$BF,COLUMNS($I804:AL804),0)/$I804)),"")</f>
        <v/>
      </c>
      <c r="AM804" s="49" t="str">
        <f>IFERROR(IF($K804&lt;&gt;"SS",(VLOOKUP($D804,Customer_Demand!$D:$BF,COLUMNS($I804:AM804),0)/$I804+VLOOKUP($D804,Customer_Demand!$D:$BF,COLUMNS($I804:AM804),0)/$K804),(VLOOKUP($D804,Customer_Demand!$D:$BF,COLUMNS($I804:AM804),0)/$I804)),"")</f>
        <v/>
      </c>
      <c r="AN804" s="49" t="str">
        <f>IFERROR(IF($K804&lt;&gt;"SS",(VLOOKUP($D804,Customer_Demand!$D:$BF,COLUMNS($I804:AN804),0)/$I804+VLOOKUP($D804,Customer_Demand!$D:$BF,COLUMNS($I804:AN804),0)/$K804),(VLOOKUP($D804,Customer_Demand!$D:$BF,COLUMNS($I804:AN804),0)/$I804)),"")</f>
        <v/>
      </c>
      <c r="AO804" s="49" t="str">
        <f>IFERROR(IF($K804&lt;&gt;"SS",(VLOOKUP($D804,Customer_Demand!$D:$BF,COLUMNS($I804:AO804),0)/$I804+VLOOKUP($D804,Customer_Demand!$D:$BF,COLUMNS($I804:AO804),0)/$K804),(VLOOKUP($D804,Customer_Demand!$D:$BF,COLUMNS($I804:AO804),0)/$I804)),"")</f>
        <v/>
      </c>
      <c r="AP804" s="49" t="str">
        <f>IFERROR(IF($K804&lt;&gt;"SS",(VLOOKUP($D804,Customer_Demand!$D:$BF,COLUMNS($I804:AP804),0)/$I804+VLOOKUP($D804,Customer_Demand!$D:$BF,COLUMNS($I804:AP804),0)/$K804),(VLOOKUP($D804,Customer_Demand!$D:$BF,COLUMNS($I804:AP804),0)/$I804)),"")</f>
        <v/>
      </c>
      <c r="AQ804" s="49" t="str">
        <f>IFERROR(IF($K804&lt;&gt;"SS",(VLOOKUP($D804,Customer_Demand!$D:$BF,COLUMNS($I804:AQ804),0)/$I804+VLOOKUP($D804,Customer_Demand!$D:$BF,COLUMNS($I804:AQ804),0)/$K804),(VLOOKUP($D804,Customer_Demand!$D:$BF,COLUMNS($I804:AQ804),0)/$I804)),"")</f>
        <v/>
      </c>
      <c r="AR804" s="49" t="str">
        <f>IFERROR(IF($K804&lt;&gt;"SS",(VLOOKUP($D804,Customer_Demand!$D:$BF,COLUMNS($I804:AR804),0)/$I804+VLOOKUP($D804,Customer_Demand!$D:$BF,COLUMNS($I804:AR804),0)/$K804),(VLOOKUP($D804,Customer_Demand!$D:$BF,COLUMNS($I804:AR804),0)/$I804)),"")</f>
        <v/>
      </c>
      <c r="AS804" s="49" t="str">
        <f>IFERROR(IF($K804&lt;&gt;"SS",(VLOOKUP($D804,Customer_Demand!$D:$BF,COLUMNS($I804:AS804),0)/$I804+VLOOKUP($D804,Customer_Demand!$D:$BF,COLUMNS($I804:AS804),0)/$K804),(VLOOKUP($D804,Customer_Demand!$D:$BF,COLUMNS($I804:AS804),0)/$I804)),"")</f>
        <v/>
      </c>
      <c r="AT804" s="49" t="str">
        <f>IFERROR(IF($K804&lt;&gt;"SS",(VLOOKUP($D804,Customer_Demand!$D:$BF,COLUMNS($I804:AT804),0)/$I804+VLOOKUP($D804,Customer_Demand!$D:$BF,COLUMNS($I804:AT804),0)/$K804),(VLOOKUP($D804,Customer_Demand!$D:$BF,COLUMNS($I804:AT804),0)/$I804)),"")</f>
        <v/>
      </c>
      <c r="AU804" s="49" t="str">
        <f>IFERROR(IF($K804&lt;&gt;"SS",(VLOOKUP($D804,Customer_Demand!$D:$BF,COLUMNS($I804:AU804),0)/$I804+VLOOKUP($D804,Customer_Demand!$D:$BF,COLUMNS($I804:AU804),0)/$K804),(VLOOKUP($D804,Customer_Demand!$D:$BF,COLUMNS($I804:AU804),0)/$I804)),"")</f>
        <v/>
      </c>
      <c r="AV804" s="49" t="str">
        <f>IFERROR(IF($K804&lt;&gt;"SS",(VLOOKUP($D804,Customer_Demand!$D:$BF,COLUMNS($I804:AV804),0)/$I804+VLOOKUP($D804,Customer_Demand!$D:$BF,COLUMNS($I804:AV804),0)/$K804),(VLOOKUP($D804,Customer_Demand!$D:$BF,COLUMNS($I804:AV804),0)/$I804)),"")</f>
        <v/>
      </c>
      <c r="AW804" s="49" t="str">
        <f>IFERROR(IF($K804&lt;&gt;"SS",(VLOOKUP($D804,Customer_Demand!$D:$BF,COLUMNS($I804:AW804),0)/$I804+VLOOKUP($D804,Customer_Demand!$D:$BF,COLUMNS($I804:AW804),0)/$K804),(VLOOKUP($D804,Customer_Demand!$D:$BF,COLUMNS($I804:AW804),0)/$I804)),"")</f>
        <v/>
      </c>
      <c r="AX804" s="49" t="str">
        <f>IFERROR(IF($K804&lt;&gt;"SS",(VLOOKUP($D804,Customer_Demand!$D:$BF,COLUMNS($I804:AX804),0)/$I804+VLOOKUP($D804,Customer_Demand!$D:$BF,COLUMNS($I804:AX804),0)/$K804),(VLOOKUP($D804,Customer_Demand!$D:$BF,COLUMNS($I804:AX804),0)/$I804)),"")</f>
        <v/>
      </c>
      <c r="AY804" s="49" t="str">
        <f>IFERROR(IF($K804&lt;&gt;"SS",(VLOOKUP($D804,Customer_Demand!$D:$BF,COLUMNS($I804:AY804),0)/$I804+VLOOKUP($D804,Customer_Demand!$D:$BF,COLUMNS($I804:AY804),0)/$K804),(VLOOKUP($D804,Customer_Demand!$D:$BF,COLUMNS($I804:AY804),0)/$I804)),"")</f>
        <v/>
      </c>
      <c r="AZ804" s="49" t="str">
        <f>IFERROR(IF($K804&lt;&gt;"SS",(VLOOKUP($D804,Customer_Demand!$D:$BF,COLUMNS($I804:AZ804),0)/$I804+VLOOKUP($D804,Customer_Demand!$D:$BF,COLUMNS($I804:AZ804),0)/$K804),(VLOOKUP($D804,Customer_Demand!$D:$BF,COLUMNS($I804:AZ804),0)/$I804)),"")</f>
        <v/>
      </c>
      <c r="BA804" s="49" t="str">
        <f>IFERROR(IF($K804&lt;&gt;"SS",(VLOOKUP($D804,Customer_Demand!$D:$BF,COLUMNS($I804:BA804),0)/$I804+VLOOKUP($D804,Customer_Demand!$D:$BF,COLUMNS($I804:BA804),0)/$K804),(VLOOKUP($D804,Customer_Demand!$D:$BF,COLUMNS($I804:BA804),0)/$I804)),"")</f>
        <v/>
      </c>
      <c r="BB804" s="49" t="str">
        <f>IFERROR(IF($K804&lt;&gt;"SS",(VLOOKUP($D804,Customer_Demand!$D:$BF,COLUMNS($I804:BB804),0)/$I804+VLOOKUP($D804,Customer_Demand!$D:$BF,COLUMNS($I804:BB804),0)/$K804),(VLOOKUP($D804,Customer_Demand!$D:$BF,COLUMNS($I804:BB804),0)/$I804)),"")</f>
        <v/>
      </c>
      <c r="BC804" s="49" t="str">
        <f>IFERROR(IF($K804&lt;&gt;"SS",(VLOOKUP($D804,Customer_Demand!$D:$BF,COLUMNS($I804:BC804),0)/$I804+VLOOKUP($D804,Customer_Demand!$D:$BF,COLUMNS($I804:BC804),0)/$K804),(VLOOKUP($D804,Customer_Demand!$D:$BF,COLUMNS($I804:BC804),0)/$I804)),"")</f>
        <v/>
      </c>
      <c r="BD804" s="49" t="str">
        <f>IFERROR(IF($K804&lt;&gt;"SS",(VLOOKUP($D804,Customer_Demand!$D:$BF,COLUMNS($I804:BD804),0)/$I804+VLOOKUP($D804,Customer_Demand!$D:$BF,COLUMNS($I804:BD804),0)/$K804),(VLOOKUP($D804,Customer_Demand!$D:$BF,COLUMNS($I804:BD804),0)/$I804)),"")</f>
        <v/>
      </c>
      <c r="BE804" s="49" t="str">
        <f>IFERROR(IF($K804&lt;&gt;"SS",(VLOOKUP($D804,Customer_Demand!$D:$BF,COLUMNS($I804:BE804),0)/$I804+VLOOKUP($D804,Customer_Demand!$D:$BF,COLUMNS($I804:BE804),0)/$K804),(VLOOKUP($D804,Customer_Demand!$D:$BF,COLUMNS($I804:BE804),0)/$I804)),"")</f>
        <v/>
      </c>
      <c r="BF804" s="49" t="str">
        <f>IFERROR(IF($K804&lt;&gt;"SS",(VLOOKUP($D804,Customer_Demand!$D:$BF,COLUMNS($I804:BF804),0)/$I804+VLOOKUP($D804,Customer_Demand!$D:$BF,COLUMNS($I804:BF804),0)/$K804),(VLOOKUP($D804,Customer_Demand!$D:$BF,COLUMNS($I804:BF804),0)/$I804)),"")</f>
        <v/>
      </c>
      <c r="BG804" s="49" t="str">
        <f>IFERROR(IF($K804&lt;&gt;"SS",(VLOOKUP($D804,Customer_Demand!$D:$BF,COLUMNS($I804:BG804),0)/$I804+VLOOKUP($D804,Customer_Demand!$D:$BF,COLUMNS($I804:BG804),0)/$K804),(VLOOKUP($D804,Customer_Demand!$D:$BF,COLUMNS($I804:BG804),0)/$I804)),"")</f>
        <v/>
      </c>
      <c r="BH804" s="49" t="str">
        <f>IFERROR(IF($K804&lt;&gt;"SS",(VLOOKUP($D804,Customer_Demand!$D:$BF,COLUMNS($I804:BH804),0)/$I804+VLOOKUP($D804,Customer_Demand!$D:$BF,COLUMNS($I804:BH804),0)/$K804),(VLOOKUP($D804,Customer_Demand!$D:$BF,COLUMNS($I804:BH804),0)/$I804)),"")</f>
        <v/>
      </c>
      <c r="BI804" s="49" t="str">
        <f>IFERROR(IF($K804&lt;&gt;"SS",(VLOOKUP($D804,Customer_Demand!$D:$BF,COLUMNS($I804:BI804),0)/$I804+VLOOKUP($D804,Customer_Demand!$D:$BF,COLUMNS($I804:BI804),0)/$K804),(VLOOKUP($D804,Customer_Demand!$D:$BF,COLUMNS($I804:BI804),0)/$I804)),"")</f>
        <v/>
      </c>
      <c r="BJ804" s="49" t="str">
        <f>IFERROR(IF($K804&lt;&gt;"SS",(VLOOKUP($D804,Customer_Demand!$D:$BF,COLUMNS($I804:BJ804),0)/$I804+VLOOKUP($D804,Customer_Demand!$D:$BF,COLUMNS($I804:BJ804),0)/$K804),(VLOOKUP($D804,Customer_Demand!$D:$BF,COLUMNS($I804:BJ804),0)/$I804)),"")</f>
        <v/>
      </c>
      <c r="BK804" s="50" t="str">
        <f>IFERROR(IF($K804&lt;&gt;"SS",(VLOOKUP($D804,Customer_Demand!$D:$BF,COLUMNS($I804:BK804),0)/$I804+VLOOKUP($D804,Customer_Demand!$D:$BF,COLUMNS($I804:BK804),0)/$K804),(VLOOKUP($D804,Customer_Demand!$D:$BF,COLUMNS($I804:BK804),0)/$I804)),"")</f>
        <v/>
      </c>
    </row>
    <row r="805" spans="2:63" x14ac:dyDescent="0.2">
      <c r="B805" s="12" t="str">
        <f t="shared" si="55"/>
        <v/>
      </c>
      <c r="C805" s="45" t="str">
        <f>IF((Customer_Demand!C805)&lt;&gt;"",Customer_Demand!C805,"")</f>
        <v/>
      </c>
      <c r="D805" s="45" t="str">
        <f>IF(C805&lt;&gt;"",Customer_Demand!D805,"")</f>
        <v/>
      </c>
      <c r="E805" s="52" t="str">
        <f>IF(C805&lt;&gt;"",Customer_Demand!E805,"")</f>
        <v/>
      </c>
      <c r="F805" s="47" t="str">
        <f>IF(C805&lt;&gt;"",VLOOKUP(D805,Customer_Demand!$D$5:$F$1005,3,0),"")</f>
        <v/>
      </c>
      <c r="G805" s="48" t="str">
        <f t="shared" si="52"/>
        <v/>
      </c>
      <c r="H805" s="48" t="str">
        <f t="shared" si="53"/>
        <v/>
      </c>
      <c r="I805" s="48" t="str">
        <f>IFERROR(IF(C805&lt;&gt;"",VLOOKUP($H805,SMT_Cycle_Time_Data!$F:$Q,4,0),""),"SGR Not Defined")</f>
        <v/>
      </c>
      <c r="J805" s="48" t="str">
        <f t="shared" si="54"/>
        <v/>
      </c>
      <c r="K805" s="48" t="str">
        <f>IF(C805&lt;&gt;"",IFERROR(VLOOKUP($J805,SMT_Cycle_Time_Data!$F:$Q,4,0),"SS"),"")</f>
        <v/>
      </c>
      <c r="L805" s="49" t="str">
        <f>IFERROR(IF($K805&lt;&gt;"SS",(VLOOKUP($D805,Customer_Demand!$D:$BF,COLUMNS($I805:L805),0)/$I805+VLOOKUP($D805,Customer_Demand!$D:$BF,COLUMNS($I805:L805),0)/$K805),(VLOOKUP($D805,Customer_Demand!$D:$BF,COLUMNS($I805:L805),0)/$I805)),"")</f>
        <v/>
      </c>
      <c r="M805" s="49" t="str">
        <f>IFERROR(IF($K805&lt;&gt;"SS",(VLOOKUP($D805,Customer_Demand!$D:$BF,COLUMNS($I805:M805),0)/$I805+VLOOKUP($D805,Customer_Demand!$D:$BF,COLUMNS($I805:M805),0)/$K805),(VLOOKUP($D805,Customer_Demand!$D:$BF,COLUMNS($I805:M805),0)/$I805)),"")</f>
        <v/>
      </c>
      <c r="N805" s="49" t="str">
        <f>IFERROR(IF($K805&lt;&gt;"SS",(VLOOKUP($D805,Customer_Demand!$D:$BF,COLUMNS($I805:N805),0)/$I805+VLOOKUP($D805,Customer_Demand!$D:$BF,COLUMNS($I805:N805),0)/$K805),(VLOOKUP($D805,Customer_Demand!$D:$BF,COLUMNS($I805:N805),0)/$I805)),"")</f>
        <v/>
      </c>
      <c r="O805" s="49" t="str">
        <f>IFERROR(IF($K805&lt;&gt;"SS",(VLOOKUP($D805,Customer_Demand!$D:$BF,COLUMNS($I805:O805),0)/$I805+VLOOKUP($D805,Customer_Demand!$D:$BF,COLUMNS($I805:O805),0)/$K805),(VLOOKUP($D805,Customer_Demand!$D:$BF,COLUMNS($I805:O805),0)/$I805)),"")</f>
        <v/>
      </c>
      <c r="P805" s="49" t="str">
        <f>IFERROR(IF($K805&lt;&gt;"SS",(VLOOKUP($D805,Customer_Demand!$D:$BF,COLUMNS($I805:P805),0)/$I805+VLOOKUP($D805,Customer_Demand!$D:$BF,COLUMNS($I805:P805),0)/$K805),(VLOOKUP($D805,Customer_Demand!$D:$BF,COLUMNS($I805:P805),0)/$I805)),"")</f>
        <v/>
      </c>
      <c r="Q805" s="49" t="str">
        <f>IFERROR(IF($K805&lt;&gt;"SS",(VLOOKUP($D805,Customer_Demand!$D:$BF,COLUMNS($I805:Q805),0)/$I805+VLOOKUP($D805,Customer_Demand!$D:$BF,COLUMNS($I805:Q805),0)/$K805),(VLOOKUP($D805,Customer_Demand!$D:$BF,COLUMNS($I805:Q805),0)/$I805)),"")</f>
        <v/>
      </c>
      <c r="R805" s="49" t="str">
        <f>IFERROR(IF($K805&lt;&gt;"SS",(VLOOKUP($D805,Customer_Demand!$D:$BF,COLUMNS($I805:R805),0)/$I805+VLOOKUP($D805,Customer_Demand!$D:$BF,COLUMNS($I805:R805),0)/$K805),(VLOOKUP($D805,Customer_Demand!$D:$BF,COLUMNS($I805:R805),0)/$I805)),"")</f>
        <v/>
      </c>
      <c r="S805" s="49" t="str">
        <f>IFERROR(IF($K805&lt;&gt;"SS",(VLOOKUP($D805,Customer_Demand!$D:$BF,COLUMNS($I805:S805),0)/$I805+VLOOKUP($D805,Customer_Demand!$D:$BF,COLUMNS($I805:S805),0)/$K805),(VLOOKUP($D805,Customer_Demand!$D:$BF,COLUMNS($I805:S805),0)/$I805)),"")</f>
        <v/>
      </c>
      <c r="T805" s="49" t="str">
        <f>IFERROR(IF($K805&lt;&gt;"SS",(VLOOKUP($D805,Customer_Demand!$D:$BF,COLUMNS($I805:T805),0)/$I805+VLOOKUP($D805,Customer_Demand!$D:$BF,COLUMNS($I805:T805),0)/$K805),(VLOOKUP($D805,Customer_Demand!$D:$BF,COLUMNS($I805:T805),0)/$I805)),"")</f>
        <v/>
      </c>
      <c r="U805" s="49" t="str">
        <f>IFERROR(IF($K805&lt;&gt;"SS",(VLOOKUP($D805,Customer_Demand!$D:$BF,COLUMNS($I805:U805),0)/$I805+VLOOKUP($D805,Customer_Demand!$D:$BF,COLUMNS($I805:U805),0)/$K805),(VLOOKUP($D805,Customer_Demand!$D:$BF,COLUMNS($I805:U805),0)/$I805)),"")</f>
        <v/>
      </c>
      <c r="V805" s="49" t="str">
        <f>IFERROR(IF($K805&lt;&gt;"SS",(VLOOKUP($D805,Customer_Demand!$D:$BF,COLUMNS($I805:V805),0)/$I805+VLOOKUP($D805,Customer_Demand!$D:$BF,COLUMNS($I805:V805),0)/$K805),(VLOOKUP($D805,Customer_Demand!$D:$BF,COLUMNS($I805:V805),0)/$I805)),"")</f>
        <v/>
      </c>
      <c r="W805" s="49" t="str">
        <f>IFERROR(IF($K805&lt;&gt;"SS",(VLOOKUP($D805,Customer_Demand!$D:$BF,COLUMNS($I805:W805),0)/$I805+VLOOKUP($D805,Customer_Demand!$D:$BF,COLUMNS($I805:W805),0)/$K805),(VLOOKUP($D805,Customer_Demand!$D:$BF,COLUMNS($I805:W805),0)/$I805)),"")</f>
        <v/>
      </c>
      <c r="X805" s="49" t="str">
        <f>IFERROR(IF($K805&lt;&gt;"SS",(VLOOKUP($D805,Customer_Demand!$D:$BF,COLUMNS($I805:X805),0)/$I805+VLOOKUP($D805,Customer_Demand!$D:$BF,COLUMNS($I805:X805),0)/$K805),(VLOOKUP($D805,Customer_Demand!$D:$BF,COLUMNS($I805:X805),0)/$I805)),"")</f>
        <v/>
      </c>
      <c r="Y805" s="49" t="str">
        <f>IFERROR(IF($K805&lt;&gt;"SS",(VLOOKUP($D805,Customer_Demand!$D:$BF,COLUMNS($I805:Y805),0)/$I805+VLOOKUP($D805,Customer_Demand!$D:$BF,COLUMNS($I805:Y805),0)/$K805),(VLOOKUP($D805,Customer_Demand!$D:$BF,COLUMNS($I805:Y805),0)/$I805)),"")</f>
        <v/>
      </c>
      <c r="Z805" s="49" t="str">
        <f>IFERROR(IF($K805&lt;&gt;"SS",(VLOOKUP($D805,Customer_Demand!$D:$BF,COLUMNS($I805:Z805),0)/$I805+VLOOKUP($D805,Customer_Demand!$D:$BF,COLUMNS($I805:Z805),0)/$K805),(VLOOKUP($D805,Customer_Demand!$D:$BF,COLUMNS($I805:Z805),0)/$I805)),"")</f>
        <v/>
      </c>
      <c r="AA805" s="49" t="str">
        <f>IFERROR(IF($K805&lt;&gt;"SS",(VLOOKUP($D805,Customer_Demand!$D:$BF,COLUMNS($I805:AA805),0)/$I805+VLOOKUP($D805,Customer_Demand!$D:$BF,COLUMNS($I805:AA805),0)/$K805),(VLOOKUP($D805,Customer_Demand!$D:$BF,COLUMNS($I805:AA805),0)/$I805)),"")</f>
        <v/>
      </c>
      <c r="AB805" s="49" t="str">
        <f>IFERROR(IF($K805&lt;&gt;"SS",(VLOOKUP($D805,Customer_Demand!$D:$BF,COLUMNS($I805:AB805),0)/$I805+VLOOKUP($D805,Customer_Demand!$D:$BF,COLUMNS($I805:AB805),0)/$K805),(VLOOKUP($D805,Customer_Demand!$D:$BF,COLUMNS($I805:AB805),0)/$I805)),"")</f>
        <v/>
      </c>
      <c r="AC805" s="49" t="str">
        <f>IFERROR(IF($K805&lt;&gt;"SS",(VLOOKUP($D805,Customer_Demand!$D:$BF,COLUMNS($I805:AC805),0)/$I805+VLOOKUP($D805,Customer_Demand!$D:$BF,COLUMNS($I805:AC805),0)/$K805),(VLOOKUP($D805,Customer_Demand!$D:$BF,COLUMNS($I805:AC805),0)/$I805)),"")</f>
        <v/>
      </c>
      <c r="AD805" s="49" t="str">
        <f>IFERROR(IF($K805&lt;&gt;"SS",(VLOOKUP($D805,Customer_Demand!$D:$BF,COLUMNS($I805:AD805),0)/$I805+VLOOKUP($D805,Customer_Demand!$D:$BF,COLUMNS($I805:AD805),0)/$K805),(VLOOKUP($D805,Customer_Demand!$D:$BF,COLUMNS($I805:AD805),0)/$I805)),"")</f>
        <v/>
      </c>
      <c r="AE805" s="49" t="str">
        <f>IFERROR(IF($K805&lt;&gt;"SS",(VLOOKUP($D805,Customer_Demand!$D:$BF,COLUMNS($I805:AE805),0)/$I805+VLOOKUP($D805,Customer_Demand!$D:$BF,COLUMNS($I805:AE805),0)/$K805),(VLOOKUP($D805,Customer_Demand!$D:$BF,COLUMNS($I805:AE805),0)/$I805)),"")</f>
        <v/>
      </c>
      <c r="AF805" s="49" t="str">
        <f>IFERROR(IF($K805&lt;&gt;"SS",(VLOOKUP($D805,Customer_Demand!$D:$BF,COLUMNS($I805:AF805),0)/$I805+VLOOKUP($D805,Customer_Demand!$D:$BF,COLUMNS($I805:AF805),0)/$K805),(VLOOKUP($D805,Customer_Demand!$D:$BF,COLUMNS($I805:AF805),0)/$I805)),"")</f>
        <v/>
      </c>
      <c r="AG805" s="49" t="str">
        <f>IFERROR(IF($K805&lt;&gt;"SS",(VLOOKUP($D805,Customer_Demand!$D:$BF,COLUMNS($I805:AG805),0)/$I805+VLOOKUP($D805,Customer_Demand!$D:$BF,COLUMNS($I805:AG805),0)/$K805),(VLOOKUP($D805,Customer_Demand!$D:$BF,COLUMNS($I805:AG805),0)/$I805)),"")</f>
        <v/>
      </c>
      <c r="AH805" s="49" t="str">
        <f>IFERROR(IF($K805&lt;&gt;"SS",(VLOOKUP($D805,Customer_Demand!$D:$BF,COLUMNS($I805:AH805),0)/$I805+VLOOKUP($D805,Customer_Demand!$D:$BF,COLUMNS($I805:AH805),0)/$K805),(VLOOKUP($D805,Customer_Demand!$D:$BF,COLUMNS($I805:AH805),0)/$I805)),"")</f>
        <v/>
      </c>
      <c r="AI805" s="49" t="str">
        <f>IFERROR(IF($K805&lt;&gt;"SS",(VLOOKUP($D805,Customer_Demand!$D:$BF,COLUMNS($I805:AI805),0)/$I805+VLOOKUP($D805,Customer_Demand!$D:$BF,COLUMNS($I805:AI805),0)/$K805),(VLOOKUP($D805,Customer_Demand!$D:$BF,COLUMNS($I805:AI805),0)/$I805)),"")</f>
        <v/>
      </c>
      <c r="AJ805" s="49" t="str">
        <f>IFERROR(IF($K805&lt;&gt;"SS",(VLOOKUP($D805,Customer_Demand!$D:$BF,COLUMNS($I805:AJ805),0)/$I805+VLOOKUP($D805,Customer_Demand!$D:$BF,COLUMNS($I805:AJ805),0)/$K805),(VLOOKUP($D805,Customer_Demand!$D:$BF,COLUMNS($I805:AJ805),0)/$I805)),"")</f>
        <v/>
      </c>
      <c r="AK805" s="49" t="str">
        <f>IFERROR(IF($K805&lt;&gt;"SS",(VLOOKUP($D805,Customer_Demand!$D:$BF,COLUMNS($I805:AK805),0)/$I805+VLOOKUP($D805,Customer_Demand!$D:$BF,COLUMNS($I805:AK805),0)/$K805),(VLOOKUP($D805,Customer_Demand!$D:$BF,COLUMNS($I805:AK805),0)/$I805)),"")</f>
        <v/>
      </c>
      <c r="AL805" s="49" t="str">
        <f>IFERROR(IF($K805&lt;&gt;"SS",(VLOOKUP($D805,Customer_Demand!$D:$BF,COLUMNS($I805:AL805),0)/$I805+VLOOKUP($D805,Customer_Demand!$D:$BF,COLUMNS($I805:AL805),0)/$K805),(VLOOKUP($D805,Customer_Demand!$D:$BF,COLUMNS($I805:AL805),0)/$I805)),"")</f>
        <v/>
      </c>
      <c r="AM805" s="49" t="str">
        <f>IFERROR(IF($K805&lt;&gt;"SS",(VLOOKUP($D805,Customer_Demand!$D:$BF,COLUMNS($I805:AM805),0)/$I805+VLOOKUP($D805,Customer_Demand!$D:$BF,COLUMNS($I805:AM805),0)/$K805),(VLOOKUP($D805,Customer_Demand!$D:$BF,COLUMNS($I805:AM805),0)/$I805)),"")</f>
        <v/>
      </c>
      <c r="AN805" s="49" t="str">
        <f>IFERROR(IF($K805&lt;&gt;"SS",(VLOOKUP($D805,Customer_Demand!$D:$BF,COLUMNS($I805:AN805),0)/$I805+VLOOKUP($D805,Customer_Demand!$D:$BF,COLUMNS($I805:AN805),0)/$K805),(VLOOKUP($D805,Customer_Demand!$D:$BF,COLUMNS($I805:AN805),0)/$I805)),"")</f>
        <v/>
      </c>
      <c r="AO805" s="49" t="str">
        <f>IFERROR(IF($K805&lt;&gt;"SS",(VLOOKUP($D805,Customer_Demand!$D:$BF,COLUMNS($I805:AO805),0)/$I805+VLOOKUP($D805,Customer_Demand!$D:$BF,COLUMNS($I805:AO805),0)/$K805),(VLOOKUP($D805,Customer_Demand!$D:$BF,COLUMNS($I805:AO805),0)/$I805)),"")</f>
        <v/>
      </c>
      <c r="AP805" s="49" t="str">
        <f>IFERROR(IF($K805&lt;&gt;"SS",(VLOOKUP($D805,Customer_Demand!$D:$BF,COLUMNS($I805:AP805),0)/$I805+VLOOKUP($D805,Customer_Demand!$D:$BF,COLUMNS($I805:AP805),0)/$K805),(VLOOKUP($D805,Customer_Demand!$D:$BF,COLUMNS($I805:AP805),0)/$I805)),"")</f>
        <v/>
      </c>
      <c r="AQ805" s="49" t="str">
        <f>IFERROR(IF($K805&lt;&gt;"SS",(VLOOKUP($D805,Customer_Demand!$D:$BF,COLUMNS($I805:AQ805),0)/$I805+VLOOKUP($D805,Customer_Demand!$D:$BF,COLUMNS($I805:AQ805),0)/$K805),(VLOOKUP($D805,Customer_Demand!$D:$BF,COLUMNS($I805:AQ805),0)/$I805)),"")</f>
        <v/>
      </c>
      <c r="AR805" s="49" t="str">
        <f>IFERROR(IF($K805&lt;&gt;"SS",(VLOOKUP($D805,Customer_Demand!$D:$BF,COLUMNS($I805:AR805),0)/$I805+VLOOKUP($D805,Customer_Demand!$D:$BF,COLUMNS($I805:AR805),0)/$K805),(VLOOKUP($D805,Customer_Demand!$D:$BF,COLUMNS($I805:AR805),0)/$I805)),"")</f>
        <v/>
      </c>
      <c r="AS805" s="49" t="str">
        <f>IFERROR(IF($K805&lt;&gt;"SS",(VLOOKUP($D805,Customer_Demand!$D:$BF,COLUMNS($I805:AS805),0)/$I805+VLOOKUP($D805,Customer_Demand!$D:$BF,COLUMNS($I805:AS805),0)/$K805),(VLOOKUP($D805,Customer_Demand!$D:$BF,COLUMNS($I805:AS805),0)/$I805)),"")</f>
        <v/>
      </c>
      <c r="AT805" s="49" t="str">
        <f>IFERROR(IF($K805&lt;&gt;"SS",(VLOOKUP($D805,Customer_Demand!$D:$BF,COLUMNS($I805:AT805),0)/$I805+VLOOKUP($D805,Customer_Demand!$D:$BF,COLUMNS($I805:AT805),0)/$K805),(VLOOKUP($D805,Customer_Demand!$D:$BF,COLUMNS($I805:AT805),0)/$I805)),"")</f>
        <v/>
      </c>
      <c r="AU805" s="49" t="str">
        <f>IFERROR(IF($K805&lt;&gt;"SS",(VLOOKUP($D805,Customer_Demand!$D:$BF,COLUMNS($I805:AU805),0)/$I805+VLOOKUP($D805,Customer_Demand!$D:$BF,COLUMNS($I805:AU805),0)/$K805),(VLOOKUP($D805,Customer_Demand!$D:$BF,COLUMNS($I805:AU805),0)/$I805)),"")</f>
        <v/>
      </c>
      <c r="AV805" s="49" t="str">
        <f>IFERROR(IF($K805&lt;&gt;"SS",(VLOOKUP($D805,Customer_Demand!$D:$BF,COLUMNS($I805:AV805),0)/$I805+VLOOKUP($D805,Customer_Demand!$D:$BF,COLUMNS($I805:AV805),0)/$K805),(VLOOKUP($D805,Customer_Demand!$D:$BF,COLUMNS($I805:AV805),0)/$I805)),"")</f>
        <v/>
      </c>
      <c r="AW805" s="49" t="str">
        <f>IFERROR(IF($K805&lt;&gt;"SS",(VLOOKUP($D805,Customer_Demand!$D:$BF,COLUMNS($I805:AW805),0)/$I805+VLOOKUP($D805,Customer_Demand!$D:$BF,COLUMNS($I805:AW805),0)/$K805),(VLOOKUP($D805,Customer_Demand!$D:$BF,COLUMNS($I805:AW805),0)/$I805)),"")</f>
        <v/>
      </c>
      <c r="AX805" s="49" t="str">
        <f>IFERROR(IF($K805&lt;&gt;"SS",(VLOOKUP($D805,Customer_Demand!$D:$BF,COLUMNS($I805:AX805),0)/$I805+VLOOKUP($D805,Customer_Demand!$D:$BF,COLUMNS($I805:AX805),0)/$K805),(VLOOKUP($D805,Customer_Demand!$D:$BF,COLUMNS($I805:AX805),0)/$I805)),"")</f>
        <v/>
      </c>
      <c r="AY805" s="49" t="str">
        <f>IFERROR(IF($K805&lt;&gt;"SS",(VLOOKUP($D805,Customer_Demand!$D:$BF,COLUMNS($I805:AY805),0)/$I805+VLOOKUP($D805,Customer_Demand!$D:$BF,COLUMNS($I805:AY805),0)/$K805),(VLOOKUP($D805,Customer_Demand!$D:$BF,COLUMNS($I805:AY805),0)/$I805)),"")</f>
        <v/>
      </c>
      <c r="AZ805" s="49" t="str">
        <f>IFERROR(IF($K805&lt;&gt;"SS",(VLOOKUP($D805,Customer_Demand!$D:$BF,COLUMNS($I805:AZ805),0)/$I805+VLOOKUP($D805,Customer_Demand!$D:$BF,COLUMNS($I805:AZ805),0)/$K805),(VLOOKUP($D805,Customer_Demand!$D:$BF,COLUMNS($I805:AZ805),0)/$I805)),"")</f>
        <v/>
      </c>
      <c r="BA805" s="49" t="str">
        <f>IFERROR(IF($K805&lt;&gt;"SS",(VLOOKUP($D805,Customer_Demand!$D:$BF,COLUMNS($I805:BA805),0)/$I805+VLOOKUP($D805,Customer_Demand!$D:$BF,COLUMNS($I805:BA805),0)/$K805),(VLOOKUP($D805,Customer_Demand!$D:$BF,COLUMNS($I805:BA805),0)/$I805)),"")</f>
        <v/>
      </c>
      <c r="BB805" s="49" t="str">
        <f>IFERROR(IF($K805&lt;&gt;"SS",(VLOOKUP($D805,Customer_Demand!$D:$BF,COLUMNS($I805:BB805),0)/$I805+VLOOKUP($D805,Customer_Demand!$D:$BF,COLUMNS($I805:BB805),0)/$K805),(VLOOKUP($D805,Customer_Demand!$D:$BF,COLUMNS($I805:BB805),0)/$I805)),"")</f>
        <v/>
      </c>
      <c r="BC805" s="49" t="str">
        <f>IFERROR(IF($K805&lt;&gt;"SS",(VLOOKUP($D805,Customer_Demand!$D:$BF,COLUMNS($I805:BC805),0)/$I805+VLOOKUP($D805,Customer_Demand!$D:$BF,COLUMNS($I805:BC805),0)/$K805),(VLOOKUP($D805,Customer_Demand!$D:$BF,COLUMNS($I805:BC805),0)/$I805)),"")</f>
        <v/>
      </c>
      <c r="BD805" s="49" t="str">
        <f>IFERROR(IF($K805&lt;&gt;"SS",(VLOOKUP($D805,Customer_Demand!$D:$BF,COLUMNS($I805:BD805),0)/$I805+VLOOKUP($D805,Customer_Demand!$D:$BF,COLUMNS($I805:BD805),0)/$K805),(VLOOKUP($D805,Customer_Demand!$D:$BF,COLUMNS($I805:BD805),0)/$I805)),"")</f>
        <v/>
      </c>
      <c r="BE805" s="49" t="str">
        <f>IFERROR(IF($K805&lt;&gt;"SS",(VLOOKUP($D805,Customer_Demand!$D:$BF,COLUMNS($I805:BE805),0)/$I805+VLOOKUP($D805,Customer_Demand!$D:$BF,COLUMNS($I805:BE805),0)/$K805),(VLOOKUP($D805,Customer_Demand!$D:$BF,COLUMNS($I805:BE805),0)/$I805)),"")</f>
        <v/>
      </c>
      <c r="BF805" s="49" t="str">
        <f>IFERROR(IF($K805&lt;&gt;"SS",(VLOOKUP($D805,Customer_Demand!$D:$BF,COLUMNS($I805:BF805),0)/$I805+VLOOKUP($D805,Customer_Demand!$D:$BF,COLUMNS($I805:BF805),0)/$K805),(VLOOKUP($D805,Customer_Demand!$D:$BF,COLUMNS($I805:BF805),0)/$I805)),"")</f>
        <v/>
      </c>
      <c r="BG805" s="49" t="str">
        <f>IFERROR(IF($K805&lt;&gt;"SS",(VLOOKUP($D805,Customer_Demand!$D:$BF,COLUMNS($I805:BG805),0)/$I805+VLOOKUP($D805,Customer_Demand!$D:$BF,COLUMNS($I805:BG805),0)/$K805),(VLOOKUP($D805,Customer_Demand!$D:$BF,COLUMNS($I805:BG805),0)/$I805)),"")</f>
        <v/>
      </c>
      <c r="BH805" s="49" t="str">
        <f>IFERROR(IF($K805&lt;&gt;"SS",(VLOOKUP($D805,Customer_Demand!$D:$BF,COLUMNS($I805:BH805),0)/$I805+VLOOKUP($D805,Customer_Demand!$D:$BF,COLUMNS($I805:BH805),0)/$K805),(VLOOKUP($D805,Customer_Demand!$D:$BF,COLUMNS($I805:BH805),0)/$I805)),"")</f>
        <v/>
      </c>
      <c r="BI805" s="49" t="str">
        <f>IFERROR(IF($K805&lt;&gt;"SS",(VLOOKUP($D805,Customer_Demand!$D:$BF,COLUMNS($I805:BI805),0)/$I805+VLOOKUP($D805,Customer_Demand!$D:$BF,COLUMNS($I805:BI805),0)/$K805),(VLOOKUP($D805,Customer_Demand!$D:$BF,COLUMNS($I805:BI805),0)/$I805)),"")</f>
        <v/>
      </c>
      <c r="BJ805" s="49" t="str">
        <f>IFERROR(IF($K805&lt;&gt;"SS",(VLOOKUP($D805,Customer_Demand!$D:$BF,COLUMNS($I805:BJ805),0)/$I805+VLOOKUP($D805,Customer_Demand!$D:$BF,COLUMNS($I805:BJ805),0)/$K805),(VLOOKUP($D805,Customer_Demand!$D:$BF,COLUMNS($I805:BJ805),0)/$I805)),"")</f>
        <v/>
      </c>
      <c r="BK805" s="50" t="str">
        <f>IFERROR(IF($K805&lt;&gt;"SS",(VLOOKUP($D805,Customer_Demand!$D:$BF,COLUMNS($I805:BK805),0)/$I805+VLOOKUP($D805,Customer_Demand!$D:$BF,COLUMNS($I805:BK805),0)/$K805),(VLOOKUP($D805,Customer_Demand!$D:$BF,COLUMNS($I805:BK805),0)/$I805)),"")</f>
        <v/>
      </c>
    </row>
    <row r="806" spans="2:63" x14ac:dyDescent="0.2">
      <c r="B806" s="12" t="str">
        <f t="shared" si="55"/>
        <v/>
      </c>
      <c r="C806" s="45" t="str">
        <f>IF((Customer_Demand!C806)&lt;&gt;"",Customer_Demand!C806,"")</f>
        <v/>
      </c>
      <c r="D806" s="45" t="str">
        <f>IF(C806&lt;&gt;"",Customer_Demand!D806,"")</f>
        <v/>
      </c>
      <c r="E806" s="52" t="str">
        <f>IF(C806&lt;&gt;"",Customer_Demand!E806,"")</f>
        <v/>
      </c>
      <c r="F806" s="47" t="str">
        <f>IF(C806&lt;&gt;"",VLOOKUP(D806,Customer_Demand!$D$5:$F$1005,3,0),"")</f>
        <v/>
      </c>
      <c r="G806" s="48" t="str">
        <f t="shared" si="52"/>
        <v/>
      </c>
      <c r="H806" s="48" t="str">
        <f t="shared" si="53"/>
        <v/>
      </c>
      <c r="I806" s="48" t="str">
        <f>IFERROR(IF(C806&lt;&gt;"",VLOOKUP($H806,SMT_Cycle_Time_Data!$F:$Q,4,0),""),"SGR Not Defined")</f>
        <v/>
      </c>
      <c r="J806" s="48" t="str">
        <f t="shared" si="54"/>
        <v/>
      </c>
      <c r="K806" s="48" t="str">
        <f>IF(C806&lt;&gt;"",IFERROR(VLOOKUP($J806,SMT_Cycle_Time_Data!$F:$Q,4,0),"SS"),"")</f>
        <v/>
      </c>
      <c r="L806" s="49" t="str">
        <f>IFERROR(IF($K806&lt;&gt;"SS",(VLOOKUP($D806,Customer_Demand!$D:$BF,COLUMNS($I806:L806),0)/$I806+VLOOKUP($D806,Customer_Demand!$D:$BF,COLUMNS($I806:L806),0)/$K806),(VLOOKUP($D806,Customer_Demand!$D:$BF,COLUMNS($I806:L806),0)/$I806)),"")</f>
        <v/>
      </c>
      <c r="M806" s="49" t="str">
        <f>IFERROR(IF($K806&lt;&gt;"SS",(VLOOKUP($D806,Customer_Demand!$D:$BF,COLUMNS($I806:M806),0)/$I806+VLOOKUP($D806,Customer_Demand!$D:$BF,COLUMNS($I806:M806),0)/$K806),(VLOOKUP($D806,Customer_Demand!$D:$BF,COLUMNS($I806:M806),0)/$I806)),"")</f>
        <v/>
      </c>
      <c r="N806" s="49" t="str">
        <f>IFERROR(IF($K806&lt;&gt;"SS",(VLOOKUP($D806,Customer_Demand!$D:$BF,COLUMNS($I806:N806),0)/$I806+VLOOKUP($D806,Customer_Demand!$D:$BF,COLUMNS($I806:N806),0)/$K806),(VLOOKUP($D806,Customer_Demand!$D:$BF,COLUMNS($I806:N806),0)/$I806)),"")</f>
        <v/>
      </c>
      <c r="O806" s="49" t="str">
        <f>IFERROR(IF($K806&lt;&gt;"SS",(VLOOKUP($D806,Customer_Demand!$D:$BF,COLUMNS($I806:O806),0)/$I806+VLOOKUP($D806,Customer_Demand!$D:$BF,COLUMNS($I806:O806),0)/$K806),(VLOOKUP($D806,Customer_Demand!$D:$BF,COLUMNS($I806:O806),0)/$I806)),"")</f>
        <v/>
      </c>
      <c r="P806" s="49" t="str">
        <f>IFERROR(IF($K806&lt;&gt;"SS",(VLOOKUP($D806,Customer_Demand!$D:$BF,COLUMNS($I806:P806),0)/$I806+VLOOKUP($D806,Customer_Demand!$D:$BF,COLUMNS($I806:P806),0)/$K806),(VLOOKUP($D806,Customer_Demand!$D:$BF,COLUMNS($I806:P806),0)/$I806)),"")</f>
        <v/>
      </c>
      <c r="Q806" s="49" t="str">
        <f>IFERROR(IF($K806&lt;&gt;"SS",(VLOOKUP($D806,Customer_Demand!$D:$BF,COLUMNS($I806:Q806),0)/$I806+VLOOKUP($D806,Customer_Demand!$D:$BF,COLUMNS($I806:Q806),0)/$K806),(VLOOKUP($D806,Customer_Demand!$D:$BF,COLUMNS($I806:Q806),0)/$I806)),"")</f>
        <v/>
      </c>
      <c r="R806" s="49" t="str">
        <f>IFERROR(IF($K806&lt;&gt;"SS",(VLOOKUP($D806,Customer_Demand!$D:$BF,COLUMNS($I806:R806),0)/$I806+VLOOKUP($D806,Customer_Demand!$D:$BF,COLUMNS($I806:R806),0)/$K806),(VLOOKUP($D806,Customer_Demand!$D:$BF,COLUMNS($I806:R806),0)/$I806)),"")</f>
        <v/>
      </c>
      <c r="S806" s="49" t="str">
        <f>IFERROR(IF($K806&lt;&gt;"SS",(VLOOKUP($D806,Customer_Demand!$D:$BF,COLUMNS($I806:S806),0)/$I806+VLOOKUP($D806,Customer_Demand!$D:$BF,COLUMNS($I806:S806),0)/$K806),(VLOOKUP($D806,Customer_Demand!$D:$BF,COLUMNS($I806:S806),0)/$I806)),"")</f>
        <v/>
      </c>
      <c r="T806" s="49" t="str">
        <f>IFERROR(IF($K806&lt;&gt;"SS",(VLOOKUP($D806,Customer_Demand!$D:$BF,COLUMNS($I806:T806),0)/$I806+VLOOKUP($D806,Customer_Demand!$D:$BF,COLUMNS($I806:T806),0)/$K806),(VLOOKUP($D806,Customer_Demand!$D:$BF,COLUMNS($I806:T806),0)/$I806)),"")</f>
        <v/>
      </c>
      <c r="U806" s="49" t="str">
        <f>IFERROR(IF($K806&lt;&gt;"SS",(VLOOKUP($D806,Customer_Demand!$D:$BF,COLUMNS($I806:U806),0)/$I806+VLOOKUP($D806,Customer_Demand!$D:$BF,COLUMNS($I806:U806),0)/$K806),(VLOOKUP($D806,Customer_Demand!$D:$BF,COLUMNS($I806:U806),0)/$I806)),"")</f>
        <v/>
      </c>
      <c r="V806" s="49" t="str">
        <f>IFERROR(IF($K806&lt;&gt;"SS",(VLOOKUP($D806,Customer_Demand!$D:$BF,COLUMNS($I806:V806),0)/$I806+VLOOKUP($D806,Customer_Demand!$D:$BF,COLUMNS($I806:V806),0)/$K806),(VLOOKUP($D806,Customer_Demand!$D:$BF,COLUMNS($I806:V806),0)/$I806)),"")</f>
        <v/>
      </c>
      <c r="W806" s="49" t="str">
        <f>IFERROR(IF($K806&lt;&gt;"SS",(VLOOKUP($D806,Customer_Demand!$D:$BF,COLUMNS($I806:W806),0)/$I806+VLOOKUP($D806,Customer_Demand!$D:$BF,COLUMNS($I806:W806),0)/$K806),(VLOOKUP($D806,Customer_Demand!$D:$BF,COLUMNS($I806:W806),0)/$I806)),"")</f>
        <v/>
      </c>
      <c r="X806" s="49" t="str">
        <f>IFERROR(IF($K806&lt;&gt;"SS",(VLOOKUP($D806,Customer_Demand!$D:$BF,COLUMNS($I806:X806),0)/$I806+VLOOKUP($D806,Customer_Demand!$D:$BF,COLUMNS($I806:X806),0)/$K806),(VLOOKUP($D806,Customer_Demand!$D:$BF,COLUMNS($I806:X806),0)/$I806)),"")</f>
        <v/>
      </c>
      <c r="Y806" s="49" t="str">
        <f>IFERROR(IF($K806&lt;&gt;"SS",(VLOOKUP($D806,Customer_Demand!$D:$BF,COLUMNS($I806:Y806),0)/$I806+VLOOKUP($D806,Customer_Demand!$D:$BF,COLUMNS($I806:Y806),0)/$K806),(VLOOKUP($D806,Customer_Demand!$D:$BF,COLUMNS($I806:Y806),0)/$I806)),"")</f>
        <v/>
      </c>
      <c r="Z806" s="49" t="str">
        <f>IFERROR(IF($K806&lt;&gt;"SS",(VLOOKUP($D806,Customer_Demand!$D:$BF,COLUMNS($I806:Z806),0)/$I806+VLOOKUP($D806,Customer_Demand!$D:$BF,COLUMNS($I806:Z806),0)/$K806),(VLOOKUP($D806,Customer_Demand!$D:$BF,COLUMNS($I806:Z806),0)/$I806)),"")</f>
        <v/>
      </c>
      <c r="AA806" s="49" t="str">
        <f>IFERROR(IF($K806&lt;&gt;"SS",(VLOOKUP($D806,Customer_Demand!$D:$BF,COLUMNS($I806:AA806),0)/$I806+VLOOKUP($D806,Customer_Demand!$D:$BF,COLUMNS($I806:AA806),0)/$K806),(VLOOKUP($D806,Customer_Demand!$D:$BF,COLUMNS($I806:AA806),0)/$I806)),"")</f>
        <v/>
      </c>
      <c r="AB806" s="49" t="str">
        <f>IFERROR(IF($K806&lt;&gt;"SS",(VLOOKUP($D806,Customer_Demand!$D:$BF,COLUMNS($I806:AB806),0)/$I806+VLOOKUP($D806,Customer_Demand!$D:$BF,COLUMNS($I806:AB806),0)/$K806),(VLOOKUP($D806,Customer_Demand!$D:$BF,COLUMNS($I806:AB806),0)/$I806)),"")</f>
        <v/>
      </c>
      <c r="AC806" s="49" t="str">
        <f>IFERROR(IF($K806&lt;&gt;"SS",(VLOOKUP($D806,Customer_Demand!$D:$BF,COLUMNS($I806:AC806),0)/$I806+VLOOKUP($D806,Customer_Demand!$D:$BF,COLUMNS($I806:AC806),0)/$K806),(VLOOKUP($D806,Customer_Demand!$D:$BF,COLUMNS($I806:AC806),0)/$I806)),"")</f>
        <v/>
      </c>
      <c r="AD806" s="49" t="str">
        <f>IFERROR(IF($K806&lt;&gt;"SS",(VLOOKUP($D806,Customer_Demand!$D:$BF,COLUMNS($I806:AD806),0)/$I806+VLOOKUP($D806,Customer_Demand!$D:$BF,COLUMNS($I806:AD806),0)/$K806),(VLOOKUP($D806,Customer_Demand!$D:$BF,COLUMNS($I806:AD806),0)/$I806)),"")</f>
        <v/>
      </c>
      <c r="AE806" s="49" t="str">
        <f>IFERROR(IF($K806&lt;&gt;"SS",(VLOOKUP($D806,Customer_Demand!$D:$BF,COLUMNS($I806:AE806),0)/$I806+VLOOKUP($D806,Customer_Demand!$D:$BF,COLUMNS($I806:AE806),0)/$K806),(VLOOKUP($D806,Customer_Demand!$D:$BF,COLUMNS($I806:AE806),0)/$I806)),"")</f>
        <v/>
      </c>
      <c r="AF806" s="49" t="str">
        <f>IFERROR(IF($K806&lt;&gt;"SS",(VLOOKUP($D806,Customer_Demand!$D:$BF,COLUMNS($I806:AF806),0)/$I806+VLOOKUP($D806,Customer_Demand!$D:$BF,COLUMNS($I806:AF806),0)/$K806),(VLOOKUP($D806,Customer_Demand!$D:$BF,COLUMNS($I806:AF806),0)/$I806)),"")</f>
        <v/>
      </c>
      <c r="AG806" s="49" t="str">
        <f>IFERROR(IF($K806&lt;&gt;"SS",(VLOOKUP($D806,Customer_Demand!$D:$BF,COLUMNS($I806:AG806),0)/$I806+VLOOKUP($D806,Customer_Demand!$D:$BF,COLUMNS($I806:AG806),0)/$K806),(VLOOKUP($D806,Customer_Demand!$D:$BF,COLUMNS($I806:AG806),0)/$I806)),"")</f>
        <v/>
      </c>
      <c r="AH806" s="49" t="str">
        <f>IFERROR(IF($K806&lt;&gt;"SS",(VLOOKUP($D806,Customer_Demand!$D:$BF,COLUMNS($I806:AH806),0)/$I806+VLOOKUP($D806,Customer_Demand!$D:$BF,COLUMNS($I806:AH806),0)/$K806),(VLOOKUP($D806,Customer_Demand!$D:$BF,COLUMNS($I806:AH806),0)/$I806)),"")</f>
        <v/>
      </c>
      <c r="AI806" s="49" t="str">
        <f>IFERROR(IF($K806&lt;&gt;"SS",(VLOOKUP($D806,Customer_Demand!$D:$BF,COLUMNS($I806:AI806),0)/$I806+VLOOKUP($D806,Customer_Demand!$D:$BF,COLUMNS($I806:AI806),0)/$K806),(VLOOKUP($D806,Customer_Demand!$D:$BF,COLUMNS($I806:AI806),0)/$I806)),"")</f>
        <v/>
      </c>
      <c r="AJ806" s="49" t="str">
        <f>IFERROR(IF($K806&lt;&gt;"SS",(VLOOKUP($D806,Customer_Demand!$D:$BF,COLUMNS($I806:AJ806),0)/$I806+VLOOKUP($D806,Customer_Demand!$D:$BF,COLUMNS($I806:AJ806),0)/$K806),(VLOOKUP($D806,Customer_Demand!$D:$BF,COLUMNS($I806:AJ806),0)/$I806)),"")</f>
        <v/>
      </c>
      <c r="AK806" s="49" t="str">
        <f>IFERROR(IF($K806&lt;&gt;"SS",(VLOOKUP($D806,Customer_Demand!$D:$BF,COLUMNS($I806:AK806),0)/$I806+VLOOKUP($D806,Customer_Demand!$D:$BF,COLUMNS($I806:AK806),0)/$K806),(VLOOKUP($D806,Customer_Demand!$D:$BF,COLUMNS($I806:AK806),0)/$I806)),"")</f>
        <v/>
      </c>
      <c r="AL806" s="49" t="str">
        <f>IFERROR(IF($K806&lt;&gt;"SS",(VLOOKUP($D806,Customer_Demand!$D:$BF,COLUMNS($I806:AL806),0)/$I806+VLOOKUP($D806,Customer_Demand!$D:$BF,COLUMNS($I806:AL806),0)/$K806),(VLOOKUP($D806,Customer_Demand!$D:$BF,COLUMNS($I806:AL806),0)/$I806)),"")</f>
        <v/>
      </c>
      <c r="AM806" s="49" t="str">
        <f>IFERROR(IF($K806&lt;&gt;"SS",(VLOOKUP($D806,Customer_Demand!$D:$BF,COLUMNS($I806:AM806),0)/$I806+VLOOKUP($D806,Customer_Demand!$D:$BF,COLUMNS($I806:AM806),0)/$K806),(VLOOKUP($D806,Customer_Demand!$D:$BF,COLUMNS($I806:AM806),0)/$I806)),"")</f>
        <v/>
      </c>
      <c r="AN806" s="49" t="str">
        <f>IFERROR(IF($K806&lt;&gt;"SS",(VLOOKUP($D806,Customer_Demand!$D:$BF,COLUMNS($I806:AN806),0)/$I806+VLOOKUP($D806,Customer_Demand!$D:$BF,COLUMNS($I806:AN806),0)/$K806),(VLOOKUP($D806,Customer_Demand!$D:$BF,COLUMNS($I806:AN806),0)/$I806)),"")</f>
        <v/>
      </c>
      <c r="AO806" s="49" t="str">
        <f>IFERROR(IF($K806&lt;&gt;"SS",(VLOOKUP($D806,Customer_Demand!$D:$BF,COLUMNS($I806:AO806),0)/$I806+VLOOKUP($D806,Customer_Demand!$D:$BF,COLUMNS($I806:AO806),0)/$K806),(VLOOKUP($D806,Customer_Demand!$D:$BF,COLUMNS($I806:AO806),0)/$I806)),"")</f>
        <v/>
      </c>
      <c r="AP806" s="49" t="str">
        <f>IFERROR(IF($K806&lt;&gt;"SS",(VLOOKUP($D806,Customer_Demand!$D:$BF,COLUMNS($I806:AP806),0)/$I806+VLOOKUP($D806,Customer_Demand!$D:$BF,COLUMNS($I806:AP806),0)/$K806),(VLOOKUP($D806,Customer_Demand!$D:$BF,COLUMNS($I806:AP806),0)/$I806)),"")</f>
        <v/>
      </c>
      <c r="AQ806" s="49" t="str">
        <f>IFERROR(IF($K806&lt;&gt;"SS",(VLOOKUP($D806,Customer_Demand!$D:$BF,COLUMNS($I806:AQ806),0)/$I806+VLOOKUP($D806,Customer_Demand!$D:$BF,COLUMNS($I806:AQ806),0)/$K806),(VLOOKUP($D806,Customer_Demand!$D:$BF,COLUMNS($I806:AQ806),0)/$I806)),"")</f>
        <v/>
      </c>
      <c r="AR806" s="49" t="str">
        <f>IFERROR(IF($K806&lt;&gt;"SS",(VLOOKUP($D806,Customer_Demand!$D:$BF,COLUMNS($I806:AR806),0)/$I806+VLOOKUP($D806,Customer_Demand!$D:$BF,COLUMNS($I806:AR806),0)/$K806),(VLOOKUP($D806,Customer_Demand!$D:$BF,COLUMNS($I806:AR806),0)/$I806)),"")</f>
        <v/>
      </c>
      <c r="AS806" s="49" t="str">
        <f>IFERROR(IF($K806&lt;&gt;"SS",(VLOOKUP($D806,Customer_Demand!$D:$BF,COLUMNS($I806:AS806),0)/$I806+VLOOKUP($D806,Customer_Demand!$D:$BF,COLUMNS($I806:AS806),0)/$K806),(VLOOKUP($D806,Customer_Demand!$D:$BF,COLUMNS($I806:AS806),0)/$I806)),"")</f>
        <v/>
      </c>
      <c r="AT806" s="49" t="str">
        <f>IFERROR(IF($K806&lt;&gt;"SS",(VLOOKUP($D806,Customer_Demand!$D:$BF,COLUMNS($I806:AT806),0)/$I806+VLOOKUP($D806,Customer_Demand!$D:$BF,COLUMNS($I806:AT806),0)/$K806),(VLOOKUP($D806,Customer_Demand!$D:$BF,COLUMNS($I806:AT806),0)/$I806)),"")</f>
        <v/>
      </c>
      <c r="AU806" s="49" t="str">
        <f>IFERROR(IF($K806&lt;&gt;"SS",(VLOOKUP($D806,Customer_Demand!$D:$BF,COLUMNS($I806:AU806),0)/$I806+VLOOKUP($D806,Customer_Demand!$D:$BF,COLUMNS($I806:AU806),0)/$K806),(VLOOKUP($D806,Customer_Demand!$D:$BF,COLUMNS($I806:AU806),0)/$I806)),"")</f>
        <v/>
      </c>
      <c r="AV806" s="49" t="str">
        <f>IFERROR(IF($K806&lt;&gt;"SS",(VLOOKUP($D806,Customer_Demand!$D:$BF,COLUMNS($I806:AV806),0)/$I806+VLOOKUP($D806,Customer_Demand!$D:$BF,COLUMNS($I806:AV806),0)/$K806),(VLOOKUP($D806,Customer_Demand!$D:$BF,COLUMNS($I806:AV806),0)/$I806)),"")</f>
        <v/>
      </c>
      <c r="AW806" s="49" t="str">
        <f>IFERROR(IF($K806&lt;&gt;"SS",(VLOOKUP($D806,Customer_Demand!$D:$BF,COLUMNS($I806:AW806),0)/$I806+VLOOKUP($D806,Customer_Demand!$D:$BF,COLUMNS($I806:AW806),0)/$K806),(VLOOKUP($D806,Customer_Demand!$D:$BF,COLUMNS($I806:AW806),0)/$I806)),"")</f>
        <v/>
      </c>
      <c r="AX806" s="49" t="str">
        <f>IFERROR(IF($K806&lt;&gt;"SS",(VLOOKUP($D806,Customer_Demand!$D:$BF,COLUMNS($I806:AX806),0)/$I806+VLOOKUP($D806,Customer_Demand!$D:$BF,COLUMNS($I806:AX806),0)/$K806),(VLOOKUP($D806,Customer_Demand!$D:$BF,COLUMNS($I806:AX806),0)/$I806)),"")</f>
        <v/>
      </c>
      <c r="AY806" s="49" t="str">
        <f>IFERROR(IF($K806&lt;&gt;"SS",(VLOOKUP($D806,Customer_Demand!$D:$BF,COLUMNS($I806:AY806),0)/$I806+VLOOKUP($D806,Customer_Demand!$D:$BF,COLUMNS($I806:AY806),0)/$K806),(VLOOKUP($D806,Customer_Demand!$D:$BF,COLUMNS($I806:AY806),0)/$I806)),"")</f>
        <v/>
      </c>
      <c r="AZ806" s="49" t="str">
        <f>IFERROR(IF($K806&lt;&gt;"SS",(VLOOKUP($D806,Customer_Demand!$D:$BF,COLUMNS($I806:AZ806),0)/$I806+VLOOKUP($D806,Customer_Demand!$D:$BF,COLUMNS($I806:AZ806),0)/$K806),(VLOOKUP($D806,Customer_Demand!$D:$BF,COLUMNS($I806:AZ806),0)/$I806)),"")</f>
        <v/>
      </c>
      <c r="BA806" s="49" t="str">
        <f>IFERROR(IF($K806&lt;&gt;"SS",(VLOOKUP($D806,Customer_Demand!$D:$BF,COLUMNS($I806:BA806),0)/$I806+VLOOKUP($D806,Customer_Demand!$D:$BF,COLUMNS($I806:BA806),0)/$K806),(VLOOKUP($D806,Customer_Demand!$D:$BF,COLUMNS($I806:BA806),0)/$I806)),"")</f>
        <v/>
      </c>
      <c r="BB806" s="49" t="str">
        <f>IFERROR(IF($K806&lt;&gt;"SS",(VLOOKUP($D806,Customer_Demand!$D:$BF,COLUMNS($I806:BB806),0)/$I806+VLOOKUP($D806,Customer_Demand!$D:$BF,COLUMNS($I806:BB806),0)/$K806),(VLOOKUP($D806,Customer_Demand!$D:$BF,COLUMNS($I806:BB806),0)/$I806)),"")</f>
        <v/>
      </c>
      <c r="BC806" s="49" t="str">
        <f>IFERROR(IF($K806&lt;&gt;"SS",(VLOOKUP($D806,Customer_Demand!$D:$BF,COLUMNS($I806:BC806),0)/$I806+VLOOKUP($D806,Customer_Demand!$D:$BF,COLUMNS($I806:BC806),0)/$K806),(VLOOKUP($D806,Customer_Demand!$D:$BF,COLUMNS($I806:BC806),0)/$I806)),"")</f>
        <v/>
      </c>
      <c r="BD806" s="49" t="str">
        <f>IFERROR(IF($K806&lt;&gt;"SS",(VLOOKUP($D806,Customer_Demand!$D:$BF,COLUMNS($I806:BD806),0)/$I806+VLOOKUP($D806,Customer_Demand!$D:$BF,COLUMNS($I806:BD806),0)/$K806),(VLOOKUP($D806,Customer_Demand!$D:$BF,COLUMNS($I806:BD806),0)/$I806)),"")</f>
        <v/>
      </c>
      <c r="BE806" s="49" t="str">
        <f>IFERROR(IF($K806&lt;&gt;"SS",(VLOOKUP($D806,Customer_Demand!$D:$BF,COLUMNS($I806:BE806),0)/$I806+VLOOKUP($D806,Customer_Demand!$D:$BF,COLUMNS($I806:BE806),0)/$K806),(VLOOKUP($D806,Customer_Demand!$D:$BF,COLUMNS($I806:BE806),0)/$I806)),"")</f>
        <v/>
      </c>
      <c r="BF806" s="49" t="str">
        <f>IFERROR(IF($K806&lt;&gt;"SS",(VLOOKUP($D806,Customer_Demand!$D:$BF,COLUMNS($I806:BF806),0)/$I806+VLOOKUP($D806,Customer_Demand!$D:$BF,COLUMNS($I806:BF806),0)/$K806),(VLOOKUP($D806,Customer_Demand!$D:$BF,COLUMNS($I806:BF806),0)/$I806)),"")</f>
        <v/>
      </c>
      <c r="BG806" s="49" t="str">
        <f>IFERROR(IF($K806&lt;&gt;"SS",(VLOOKUP($D806,Customer_Demand!$D:$BF,COLUMNS($I806:BG806),0)/$I806+VLOOKUP($D806,Customer_Demand!$D:$BF,COLUMNS($I806:BG806),0)/$K806),(VLOOKUP($D806,Customer_Demand!$D:$BF,COLUMNS($I806:BG806),0)/$I806)),"")</f>
        <v/>
      </c>
      <c r="BH806" s="49" t="str">
        <f>IFERROR(IF($K806&lt;&gt;"SS",(VLOOKUP($D806,Customer_Demand!$D:$BF,COLUMNS($I806:BH806),0)/$I806+VLOOKUP($D806,Customer_Demand!$D:$BF,COLUMNS($I806:BH806),0)/$K806),(VLOOKUP($D806,Customer_Demand!$D:$BF,COLUMNS($I806:BH806),0)/$I806)),"")</f>
        <v/>
      </c>
      <c r="BI806" s="49" t="str">
        <f>IFERROR(IF($K806&lt;&gt;"SS",(VLOOKUP($D806,Customer_Demand!$D:$BF,COLUMNS($I806:BI806),0)/$I806+VLOOKUP($D806,Customer_Demand!$D:$BF,COLUMNS($I806:BI806),0)/$K806),(VLOOKUP($D806,Customer_Demand!$D:$BF,COLUMNS($I806:BI806),0)/$I806)),"")</f>
        <v/>
      </c>
      <c r="BJ806" s="49" t="str">
        <f>IFERROR(IF($K806&lt;&gt;"SS",(VLOOKUP($D806,Customer_Demand!$D:$BF,COLUMNS($I806:BJ806),0)/$I806+VLOOKUP($D806,Customer_Demand!$D:$BF,COLUMNS($I806:BJ806),0)/$K806),(VLOOKUP($D806,Customer_Demand!$D:$BF,COLUMNS($I806:BJ806),0)/$I806)),"")</f>
        <v/>
      </c>
      <c r="BK806" s="50" t="str">
        <f>IFERROR(IF($K806&lt;&gt;"SS",(VLOOKUP($D806,Customer_Demand!$D:$BF,COLUMNS($I806:BK806),0)/$I806+VLOOKUP($D806,Customer_Demand!$D:$BF,COLUMNS($I806:BK806),0)/$K806),(VLOOKUP($D806,Customer_Demand!$D:$BF,COLUMNS($I806:BK806),0)/$I806)),"")</f>
        <v/>
      </c>
    </row>
    <row r="807" spans="2:63" x14ac:dyDescent="0.2">
      <c r="B807" s="12" t="str">
        <f t="shared" si="55"/>
        <v/>
      </c>
      <c r="C807" s="45" t="str">
        <f>IF((Customer_Demand!C807)&lt;&gt;"",Customer_Demand!C807,"")</f>
        <v/>
      </c>
      <c r="D807" s="45" t="str">
        <f>IF(C807&lt;&gt;"",Customer_Demand!D807,"")</f>
        <v/>
      </c>
      <c r="E807" s="52" t="str">
        <f>IF(C807&lt;&gt;"",Customer_Demand!E807,"")</f>
        <v/>
      </c>
      <c r="F807" s="47" t="str">
        <f>IF(C807&lt;&gt;"",VLOOKUP(D807,Customer_Demand!$D$5:$F$1005,3,0),"")</f>
        <v/>
      </c>
      <c r="G807" s="48" t="str">
        <f t="shared" si="52"/>
        <v/>
      </c>
      <c r="H807" s="48" t="str">
        <f t="shared" si="53"/>
        <v/>
      </c>
      <c r="I807" s="48" t="str">
        <f>IFERROR(IF(C807&lt;&gt;"",VLOOKUP($H807,SMT_Cycle_Time_Data!$F:$Q,4,0),""),"SGR Not Defined")</f>
        <v/>
      </c>
      <c r="J807" s="48" t="str">
        <f t="shared" si="54"/>
        <v/>
      </c>
      <c r="K807" s="48" t="str">
        <f>IF(C807&lt;&gt;"",IFERROR(VLOOKUP($J807,SMT_Cycle_Time_Data!$F:$Q,4,0),"SS"),"")</f>
        <v/>
      </c>
      <c r="L807" s="49" t="str">
        <f>IFERROR(IF($K807&lt;&gt;"SS",(VLOOKUP($D807,Customer_Demand!$D:$BF,COLUMNS($I807:L807),0)/$I807+VLOOKUP($D807,Customer_Demand!$D:$BF,COLUMNS($I807:L807),0)/$K807),(VLOOKUP($D807,Customer_Demand!$D:$BF,COLUMNS($I807:L807),0)/$I807)),"")</f>
        <v/>
      </c>
      <c r="M807" s="49" t="str">
        <f>IFERROR(IF($K807&lt;&gt;"SS",(VLOOKUP($D807,Customer_Demand!$D:$BF,COLUMNS($I807:M807),0)/$I807+VLOOKUP($D807,Customer_Demand!$D:$BF,COLUMNS($I807:M807),0)/$K807),(VLOOKUP($D807,Customer_Demand!$D:$BF,COLUMNS($I807:M807),0)/$I807)),"")</f>
        <v/>
      </c>
      <c r="N807" s="49" t="str">
        <f>IFERROR(IF($K807&lt;&gt;"SS",(VLOOKUP($D807,Customer_Demand!$D:$BF,COLUMNS($I807:N807),0)/$I807+VLOOKUP($D807,Customer_Demand!$D:$BF,COLUMNS($I807:N807),0)/$K807),(VLOOKUP($D807,Customer_Demand!$D:$BF,COLUMNS($I807:N807),0)/$I807)),"")</f>
        <v/>
      </c>
      <c r="O807" s="49" t="str">
        <f>IFERROR(IF($K807&lt;&gt;"SS",(VLOOKUP($D807,Customer_Demand!$D:$BF,COLUMNS($I807:O807),0)/$I807+VLOOKUP($D807,Customer_Demand!$D:$BF,COLUMNS($I807:O807),0)/$K807),(VLOOKUP($D807,Customer_Demand!$D:$BF,COLUMNS($I807:O807),0)/$I807)),"")</f>
        <v/>
      </c>
      <c r="P807" s="49" t="str">
        <f>IFERROR(IF($K807&lt;&gt;"SS",(VLOOKUP($D807,Customer_Demand!$D:$BF,COLUMNS($I807:P807),0)/$I807+VLOOKUP($D807,Customer_Demand!$D:$BF,COLUMNS($I807:P807),0)/$K807),(VLOOKUP($D807,Customer_Demand!$D:$BF,COLUMNS($I807:P807),0)/$I807)),"")</f>
        <v/>
      </c>
      <c r="Q807" s="49" t="str">
        <f>IFERROR(IF($K807&lt;&gt;"SS",(VLOOKUP($D807,Customer_Demand!$D:$BF,COLUMNS($I807:Q807),0)/$I807+VLOOKUP($D807,Customer_Demand!$D:$BF,COLUMNS($I807:Q807),0)/$K807),(VLOOKUP($D807,Customer_Demand!$D:$BF,COLUMNS($I807:Q807),0)/$I807)),"")</f>
        <v/>
      </c>
      <c r="R807" s="49" t="str">
        <f>IFERROR(IF($K807&lt;&gt;"SS",(VLOOKUP($D807,Customer_Demand!$D:$BF,COLUMNS($I807:R807),0)/$I807+VLOOKUP($D807,Customer_Demand!$D:$BF,COLUMNS($I807:R807),0)/$K807),(VLOOKUP($D807,Customer_Demand!$D:$BF,COLUMNS($I807:R807),0)/$I807)),"")</f>
        <v/>
      </c>
      <c r="S807" s="49" t="str">
        <f>IFERROR(IF($K807&lt;&gt;"SS",(VLOOKUP($D807,Customer_Demand!$D:$BF,COLUMNS($I807:S807),0)/$I807+VLOOKUP($D807,Customer_Demand!$D:$BF,COLUMNS($I807:S807),0)/$K807),(VLOOKUP($D807,Customer_Demand!$D:$BF,COLUMNS($I807:S807),0)/$I807)),"")</f>
        <v/>
      </c>
      <c r="T807" s="49" t="str">
        <f>IFERROR(IF($K807&lt;&gt;"SS",(VLOOKUP($D807,Customer_Demand!$D:$BF,COLUMNS($I807:T807),0)/$I807+VLOOKUP($D807,Customer_Demand!$D:$BF,COLUMNS($I807:T807),0)/$K807),(VLOOKUP($D807,Customer_Demand!$D:$BF,COLUMNS($I807:T807),0)/$I807)),"")</f>
        <v/>
      </c>
      <c r="U807" s="49" t="str">
        <f>IFERROR(IF($K807&lt;&gt;"SS",(VLOOKUP($D807,Customer_Demand!$D:$BF,COLUMNS($I807:U807),0)/$I807+VLOOKUP($D807,Customer_Demand!$D:$BF,COLUMNS($I807:U807),0)/$K807),(VLOOKUP($D807,Customer_Demand!$D:$BF,COLUMNS($I807:U807),0)/$I807)),"")</f>
        <v/>
      </c>
      <c r="V807" s="49" t="str">
        <f>IFERROR(IF($K807&lt;&gt;"SS",(VLOOKUP($D807,Customer_Demand!$D:$BF,COLUMNS($I807:V807),0)/$I807+VLOOKUP($D807,Customer_Demand!$D:$BF,COLUMNS($I807:V807),0)/$K807),(VLOOKUP($D807,Customer_Demand!$D:$BF,COLUMNS($I807:V807),0)/$I807)),"")</f>
        <v/>
      </c>
      <c r="W807" s="49" t="str">
        <f>IFERROR(IF($K807&lt;&gt;"SS",(VLOOKUP($D807,Customer_Demand!$D:$BF,COLUMNS($I807:W807),0)/$I807+VLOOKUP($D807,Customer_Demand!$D:$BF,COLUMNS($I807:W807),0)/$K807),(VLOOKUP($D807,Customer_Demand!$D:$BF,COLUMNS($I807:W807),0)/$I807)),"")</f>
        <v/>
      </c>
      <c r="X807" s="49" t="str">
        <f>IFERROR(IF($K807&lt;&gt;"SS",(VLOOKUP($D807,Customer_Demand!$D:$BF,COLUMNS($I807:X807),0)/$I807+VLOOKUP($D807,Customer_Demand!$D:$BF,COLUMNS($I807:X807),0)/$K807),(VLOOKUP($D807,Customer_Demand!$D:$BF,COLUMNS($I807:X807),0)/$I807)),"")</f>
        <v/>
      </c>
      <c r="Y807" s="49" t="str">
        <f>IFERROR(IF($K807&lt;&gt;"SS",(VLOOKUP($D807,Customer_Demand!$D:$BF,COLUMNS($I807:Y807),0)/$I807+VLOOKUP($D807,Customer_Demand!$D:$BF,COLUMNS($I807:Y807),0)/$K807),(VLOOKUP($D807,Customer_Demand!$D:$BF,COLUMNS($I807:Y807),0)/$I807)),"")</f>
        <v/>
      </c>
      <c r="Z807" s="49" t="str">
        <f>IFERROR(IF($K807&lt;&gt;"SS",(VLOOKUP($D807,Customer_Demand!$D:$BF,COLUMNS($I807:Z807),0)/$I807+VLOOKUP($D807,Customer_Demand!$D:$BF,COLUMNS($I807:Z807),0)/$K807),(VLOOKUP($D807,Customer_Demand!$D:$BF,COLUMNS($I807:Z807),0)/$I807)),"")</f>
        <v/>
      </c>
      <c r="AA807" s="49" t="str">
        <f>IFERROR(IF($K807&lt;&gt;"SS",(VLOOKUP($D807,Customer_Demand!$D:$BF,COLUMNS($I807:AA807),0)/$I807+VLOOKUP($D807,Customer_Demand!$D:$BF,COLUMNS($I807:AA807),0)/$K807),(VLOOKUP($D807,Customer_Demand!$D:$BF,COLUMNS($I807:AA807),0)/$I807)),"")</f>
        <v/>
      </c>
      <c r="AB807" s="49" t="str">
        <f>IFERROR(IF($K807&lt;&gt;"SS",(VLOOKUP($D807,Customer_Demand!$D:$BF,COLUMNS($I807:AB807),0)/$I807+VLOOKUP($D807,Customer_Demand!$D:$BF,COLUMNS($I807:AB807),0)/$K807),(VLOOKUP($D807,Customer_Demand!$D:$BF,COLUMNS($I807:AB807),0)/$I807)),"")</f>
        <v/>
      </c>
      <c r="AC807" s="49" t="str">
        <f>IFERROR(IF($K807&lt;&gt;"SS",(VLOOKUP($D807,Customer_Demand!$D:$BF,COLUMNS($I807:AC807),0)/$I807+VLOOKUP($D807,Customer_Demand!$D:$BF,COLUMNS($I807:AC807),0)/$K807),(VLOOKUP($D807,Customer_Demand!$D:$BF,COLUMNS($I807:AC807),0)/$I807)),"")</f>
        <v/>
      </c>
      <c r="AD807" s="49" t="str">
        <f>IFERROR(IF($K807&lt;&gt;"SS",(VLOOKUP($D807,Customer_Demand!$D:$BF,COLUMNS($I807:AD807),0)/$I807+VLOOKUP($D807,Customer_Demand!$D:$BF,COLUMNS($I807:AD807),0)/$K807),(VLOOKUP($D807,Customer_Demand!$D:$BF,COLUMNS($I807:AD807),0)/$I807)),"")</f>
        <v/>
      </c>
      <c r="AE807" s="49" t="str">
        <f>IFERROR(IF($K807&lt;&gt;"SS",(VLOOKUP($D807,Customer_Demand!$D:$BF,COLUMNS($I807:AE807),0)/$I807+VLOOKUP($D807,Customer_Demand!$D:$BF,COLUMNS($I807:AE807),0)/$K807),(VLOOKUP($D807,Customer_Demand!$D:$BF,COLUMNS($I807:AE807),0)/$I807)),"")</f>
        <v/>
      </c>
      <c r="AF807" s="49" t="str">
        <f>IFERROR(IF($K807&lt;&gt;"SS",(VLOOKUP($D807,Customer_Demand!$D:$BF,COLUMNS($I807:AF807),0)/$I807+VLOOKUP($D807,Customer_Demand!$D:$BF,COLUMNS($I807:AF807),0)/$K807),(VLOOKUP($D807,Customer_Demand!$D:$BF,COLUMNS($I807:AF807),0)/$I807)),"")</f>
        <v/>
      </c>
      <c r="AG807" s="49" t="str">
        <f>IFERROR(IF($K807&lt;&gt;"SS",(VLOOKUP($D807,Customer_Demand!$D:$BF,COLUMNS($I807:AG807),0)/$I807+VLOOKUP($D807,Customer_Demand!$D:$BF,COLUMNS($I807:AG807),0)/$K807),(VLOOKUP($D807,Customer_Demand!$D:$BF,COLUMNS($I807:AG807),0)/$I807)),"")</f>
        <v/>
      </c>
      <c r="AH807" s="49" t="str">
        <f>IFERROR(IF($K807&lt;&gt;"SS",(VLOOKUP($D807,Customer_Demand!$D:$BF,COLUMNS($I807:AH807),0)/$I807+VLOOKUP($D807,Customer_Demand!$D:$BF,COLUMNS($I807:AH807),0)/$K807),(VLOOKUP($D807,Customer_Demand!$D:$BF,COLUMNS($I807:AH807),0)/$I807)),"")</f>
        <v/>
      </c>
      <c r="AI807" s="49" t="str">
        <f>IFERROR(IF($K807&lt;&gt;"SS",(VLOOKUP($D807,Customer_Demand!$D:$BF,COLUMNS($I807:AI807),0)/$I807+VLOOKUP($D807,Customer_Demand!$D:$BF,COLUMNS($I807:AI807),0)/$K807),(VLOOKUP($D807,Customer_Demand!$D:$BF,COLUMNS($I807:AI807),0)/$I807)),"")</f>
        <v/>
      </c>
      <c r="AJ807" s="49" t="str">
        <f>IFERROR(IF($K807&lt;&gt;"SS",(VLOOKUP($D807,Customer_Demand!$D:$BF,COLUMNS($I807:AJ807),0)/$I807+VLOOKUP($D807,Customer_Demand!$D:$BF,COLUMNS($I807:AJ807),0)/$K807),(VLOOKUP($D807,Customer_Demand!$D:$BF,COLUMNS($I807:AJ807),0)/$I807)),"")</f>
        <v/>
      </c>
      <c r="AK807" s="49" t="str">
        <f>IFERROR(IF($K807&lt;&gt;"SS",(VLOOKUP($D807,Customer_Demand!$D:$BF,COLUMNS($I807:AK807),0)/$I807+VLOOKUP($D807,Customer_Demand!$D:$BF,COLUMNS($I807:AK807),0)/$K807),(VLOOKUP($D807,Customer_Demand!$D:$BF,COLUMNS($I807:AK807),0)/$I807)),"")</f>
        <v/>
      </c>
      <c r="AL807" s="49" t="str">
        <f>IFERROR(IF($K807&lt;&gt;"SS",(VLOOKUP($D807,Customer_Demand!$D:$BF,COLUMNS($I807:AL807),0)/$I807+VLOOKUP($D807,Customer_Demand!$D:$BF,COLUMNS($I807:AL807),0)/$K807),(VLOOKUP($D807,Customer_Demand!$D:$BF,COLUMNS($I807:AL807),0)/$I807)),"")</f>
        <v/>
      </c>
      <c r="AM807" s="49" t="str">
        <f>IFERROR(IF($K807&lt;&gt;"SS",(VLOOKUP($D807,Customer_Demand!$D:$BF,COLUMNS($I807:AM807),0)/$I807+VLOOKUP($D807,Customer_Demand!$D:$BF,COLUMNS($I807:AM807),0)/$K807),(VLOOKUP($D807,Customer_Demand!$D:$BF,COLUMNS($I807:AM807),0)/$I807)),"")</f>
        <v/>
      </c>
      <c r="AN807" s="49" t="str">
        <f>IFERROR(IF($K807&lt;&gt;"SS",(VLOOKUP($D807,Customer_Demand!$D:$BF,COLUMNS($I807:AN807),0)/$I807+VLOOKUP($D807,Customer_Demand!$D:$BF,COLUMNS($I807:AN807),0)/$K807),(VLOOKUP($D807,Customer_Demand!$D:$BF,COLUMNS($I807:AN807),0)/$I807)),"")</f>
        <v/>
      </c>
      <c r="AO807" s="49" t="str">
        <f>IFERROR(IF($K807&lt;&gt;"SS",(VLOOKUP($D807,Customer_Demand!$D:$BF,COLUMNS($I807:AO807),0)/$I807+VLOOKUP($D807,Customer_Demand!$D:$BF,COLUMNS($I807:AO807),0)/$K807),(VLOOKUP($D807,Customer_Demand!$D:$BF,COLUMNS($I807:AO807),0)/$I807)),"")</f>
        <v/>
      </c>
      <c r="AP807" s="49" t="str">
        <f>IFERROR(IF($K807&lt;&gt;"SS",(VLOOKUP($D807,Customer_Demand!$D:$BF,COLUMNS($I807:AP807),0)/$I807+VLOOKUP($D807,Customer_Demand!$D:$BF,COLUMNS($I807:AP807),0)/$K807),(VLOOKUP($D807,Customer_Demand!$D:$BF,COLUMNS($I807:AP807),0)/$I807)),"")</f>
        <v/>
      </c>
      <c r="AQ807" s="49" t="str">
        <f>IFERROR(IF($K807&lt;&gt;"SS",(VLOOKUP($D807,Customer_Demand!$D:$BF,COLUMNS($I807:AQ807),0)/$I807+VLOOKUP($D807,Customer_Demand!$D:$BF,COLUMNS($I807:AQ807),0)/$K807),(VLOOKUP($D807,Customer_Demand!$D:$BF,COLUMNS($I807:AQ807),0)/$I807)),"")</f>
        <v/>
      </c>
      <c r="AR807" s="49" t="str">
        <f>IFERROR(IF($K807&lt;&gt;"SS",(VLOOKUP($D807,Customer_Demand!$D:$BF,COLUMNS($I807:AR807),0)/$I807+VLOOKUP($D807,Customer_Demand!$D:$BF,COLUMNS($I807:AR807),0)/$K807),(VLOOKUP($D807,Customer_Demand!$D:$BF,COLUMNS($I807:AR807),0)/$I807)),"")</f>
        <v/>
      </c>
      <c r="AS807" s="49" t="str">
        <f>IFERROR(IF($K807&lt;&gt;"SS",(VLOOKUP($D807,Customer_Demand!$D:$BF,COLUMNS($I807:AS807),0)/$I807+VLOOKUP($D807,Customer_Demand!$D:$BF,COLUMNS($I807:AS807),0)/$K807),(VLOOKUP($D807,Customer_Demand!$D:$BF,COLUMNS($I807:AS807),0)/$I807)),"")</f>
        <v/>
      </c>
      <c r="AT807" s="49" t="str">
        <f>IFERROR(IF($K807&lt;&gt;"SS",(VLOOKUP($D807,Customer_Demand!$D:$BF,COLUMNS($I807:AT807),0)/$I807+VLOOKUP($D807,Customer_Demand!$D:$BF,COLUMNS($I807:AT807),0)/$K807),(VLOOKUP($D807,Customer_Demand!$D:$BF,COLUMNS($I807:AT807),0)/$I807)),"")</f>
        <v/>
      </c>
      <c r="AU807" s="49" t="str">
        <f>IFERROR(IF($K807&lt;&gt;"SS",(VLOOKUP($D807,Customer_Demand!$D:$BF,COLUMNS($I807:AU807),0)/$I807+VLOOKUP($D807,Customer_Demand!$D:$BF,COLUMNS($I807:AU807),0)/$K807),(VLOOKUP($D807,Customer_Demand!$D:$BF,COLUMNS($I807:AU807),0)/$I807)),"")</f>
        <v/>
      </c>
      <c r="AV807" s="49" t="str">
        <f>IFERROR(IF($K807&lt;&gt;"SS",(VLOOKUP($D807,Customer_Demand!$D:$BF,COLUMNS($I807:AV807),0)/$I807+VLOOKUP($D807,Customer_Demand!$D:$BF,COLUMNS($I807:AV807),0)/$K807),(VLOOKUP($D807,Customer_Demand!$D:$BF,COLUMNS($I807:AV807),0)/$I807)),"")</f>
        <v/>
      </c>
      <c r="AW807" s="49" t="str">
        <f>IFERROR(IF($K807&lt;&gt;"SS",(VLOOKUP($D807,Customer_Demand!$D:$BF,COLUMNS($I807:AW807),0)/$I807+VLOOKUP($D807,Customer_Demand!$D:$BF,COLUMNS($I807:AW807),0)/$K807),(VLOOKUP($D807,Customer_Demand!$D:$BF,COLUMNS($I807:AW807),0)/$I807)),"")</f>
        <v/>
      </c>
      <c r="AX807" s="49" t="str">
        <f>IFERROR(IF($K807&lt;&gt;"SS",(VLOOKUP($D807,Customer_Demand!$D:$BF,COLUMNS($I807:AX807),0)/$I807+VLOOKUP($D807,Customer_Demand!$D:$BF,COLUMNS($I807:AX807),0)/$K807),(VLOOKUP($D807,Customer_Demand!$D:$BF,COLUMNS($I807:AX807),0)/$I807)),"")</f>
        <v/>
      </c>
      <c r="AY807" s="49" t="str">
        <f>IFERROR(IF($K807&lt;&gt;"SS",(VLOOKUP($D807,Customer_Demand!$D:$BF,COLUMNS($I807:AY807),0)/$I807+VLOOKUP($D807,Customer_Demand!$D:$BF,COLUMNS($I807:AY807),0)/$K807),(VLOOKUP($D807,Customer_Demand!$D:$BF,COLUMNS($I807:AY807),0)/$I807)),"")</f>
        <v/>
      </c>
      <c r="AZ807" s="49" t="str">
        <f>IFERROR(IF($K807&lt;&gt;"SS",(VLOOKUP($D807,Customer_Demand!$D:$BF,COLUMNS($I807:AZ807),0)/$I807+VLOOKUP($D807,Customer_Demand!$D:$BF,COLUMNS($I807:AZ807),0)/$K807),(VLOOKUP($D807,Customer_Demand!$D:$BF,COLUMNS($I807:AZ807),0)/$I807)),"")</f>
        <v/>
      </c>
      <c r="BA807" s="49" t="str">
        <f>IFERROR(IF($K807&lt;&gt;"SS",(VLOOKUP($D807,Customer_Demand!$D:$BF,COLUMNS($I807:BA807),0)/$I807+VLOOKUP($D807,Customer_Demand!$D:$BF,COLUMNS($I807:BA807),0)/$K807),(VLOOKUP($D807,Customer_Demand!$D:$BF,COLUMNS($I807:BA807),0)/$I807)),"")</f>
        <v/>
      </c>
      <c r="BB807" s="49" t="str">
        <f>IFERROR(IF($K807&lt;&gt;"SS",(VLOOKUP($D807,Customer_Demand!$D:$BF,COLUMNS($I807:BB807),0)/$I807+VLOOKUP($D807,Customer_Demand!$D:$BF,COLUMNS($I807:BB807),0)/$K807),(VLOOKUP($D807,Customer_Demand!$D:$BF,COLUMNS($I807:BB807),0)/$I807)),"")</f>
        <v/>
      </c>
      <c r="BC807" s="49" t="str">
        <f>IFERROR(IF($K807&lt;&gt;"SS",(VLOOKUP($D807,Customer_Demand!$D:$BF,COLUMNS($I807:BC807),0)/$I807+VLOOKUP($D807,Customer_Demand!$D:$BF,COLUMNS($I807:BC807),0)/$K807),(VLOOKUP($D807,Customer_Demand!$D:$BF,COLUMNS($I807:BC807),0)/$I807)),"")</f>
        <v/>
      </c>
      <c r="BD807" s="49" t="str">
        <f>IFERROR(IF($K807&lt;&gt;"SS",(VLOOKUP($D807,Customer_Demand!$D:$BF,COLUMNS($I807:BD807),0)/$I807+VLOOKUP($D807,Customer_Demand!$D:$BF,COLUMNS($I807:BD807),0)/$K807),(VLOOKUP($D807,Customer_Demand!$D:$BF,COLUMNS($I807:BD807),0)/$I807)),"")</f>
        <v/>
      </c>
      <c r="BE807" s="49" t="str">
        <f>IFERROR(IF($K807&lt;&gt;"SS",(VLOOKUP($D807,Customer_Demand!$D:$BF,COLUMNS($I807:BE807),0)/$I807+VLOOKUP($D807,Customer_Demand!$D:$BF,COLUMNS($I807:BE807),0)/$K807),(VLOOKUP($D807,Customer_Demand!$D:$BF,COLUMNS($I807:BE807),0)/$I807)),"")</f>
        <v/>
      </c>
      <c r="BF807" s="49" t="str">
        <f>IFERROR(IF($K807&lt;&gt;"SS",(VLOOKUP($D807,Customer_Demand!$D:$BF,COLUMNS($I807:BF807),0)/$I807+VLOOKUP($D807,Customer_Demand!$D:$BF,COLUMNS($I807:BF807),0)/$K807),(VLOOKUP($D807,Customer_Demand!$D:$BF,COLUMNS($I807:BF807),0)/$I807)),"")</f>
        <v/>
      </c>
      <c r="BG807" s="49" t="str">
        <f>IFERROR(IF($K807&lt;&gt;"SS",(VLOOKUP($D807,Customer_Demand!$D:$BF,COLUMNS($I807:BG807),0)/$I807+VLOOKUP($D807,Customer_Demand!$D:$BF,COLUMNS($I807:BG807),0)/$K807),(VLOOKUP($D807,Customer_Demand!$D:$BF,COLUMNS($I807:BG807),0)/$I807)),"")</f>
        <v/>
      </c>
      <c r="BH807" s="49" t="str">
        <f>IFERROR(IF($K807&lt;&gt;"SS",(VLOOKUP($D807,Customer_Demand!$D:$BF,COLUMNS($I807:BH807),0)/$I807+VLOOKUP($D807,Customer_Demand!$D:$BF,COLUMNS($I807:BH807),0)/$K807),(VLOOKUP($D807,Customer_Demand!$D:$BF,COLUMNS($I807:BH807),0)/$I807)),"")</f>
        <v/>
      </c>
      <c r="BI807" s="49" t="str">
        <f>IFERROR(IF($K807&lt;&gt;"SS",(VLOOKUP($D807,Customer_Demand!$D:$BF,COLUMNS($I807:BI807),0)/$I807+VLOOKUP($D807,Customer_Demand!$D:$BF,COLUMNS($I807:BI807),0)/$K807),(VLOOKUP($D807,Customer_Demand!$D:$BF,COLUMNS($I807:BI807),0)/$I807)),"")</f>
        <v/>
      </c>
      <c r="BJ807" s="49" t="str">
        <f>IFERROR(IF($K807&lt;&gt;"SS",(VLOOKUP($D807,Customer_Demand!$D:$BF,COLUMNS($I807:BJ807),0)/$I807+VLOOKUP($D807,Customer_Demand!$D:$BF,COLUMNS($I807:BJ807),0)/$K807),(VLOOKUP($D807,Customer_Demand!$D:$BF,COLUMNS($I807:BJ807),0)/$I807)),"")</f>
        <v/>
      </c>
      <c r="BK807" s="50" t="str">
        <f>IFERROR(IF($K807&lt;&gt;"SS",(VLOOKUP($D807,Customer_Demand!$D:$BF,COLUMNS($I807:BK807),0)/$I807+VLOOKUP($D807,Customer_Demand!$D:$BF,COLUMNS($I807:BK807),0)/$K807),(VLOOKUP($D807,Customer_Demand!$D:$BF,COLUMNS($I807:BK807),0)/$I807)),"")</f>
        <v/>
      </c>
    </row>
    <row r="808" spans="2:63" x14ac:dyDescent="0.2">
      <c r="B808" s="12" t="str">
        <f t="shared" si="55"/>
        <v/>
      </c>
      <c r="C808" s="45" t="str">
        <f>IF((Customer_Demand!C808)&lt;&gt;"",Customer_Demand!C808,"")</f>
        <v/>
      </c>
      <c r="D808" s="45" t="str">
        <f>IF(C808&lt;&gt;"",Customer_Demand!D808,"")</f>
        <v/>
      </c>
      <c r="E808" s="52" t="str">
        <f>IF(C808&lt;&gt;"",Customer_Demand!E808,"")</f>
        <v/>
      </c>
      <c r="F808" s="47" t="str">
        <f>IF(C808&lt;&gt;"",VLOOKUP(D808,Customer_Demand!$D$5:$F$1005,3,0),"")</f>
        <v/>
      </c>
      <c r="G808" s="48" t="str">
        <f t="shared" si="52"/>
        <v/>
      </c>
      <c r="H808" s="48" t="str">
        <f t="shared" si="53"/>
        <v/>
      </c>
      <c r="I808" s="48" t="str">
        <f>IFERROR(IF(C808&lt;&gt;"",VLOOKUP($H808,SMT_Cycle_Time_Data!$F:$Q,4,0),""),"SGR Not Defined")</f>
        <v/>
      </c>
      <c r="J808" s="48" t="str">
        <f t="shared" si="54"/>
        <v/>
      </c>
      <c r="K808" s="48" t="str">
        <f>IF(C808&lt;&gt;"",IFERROR(VLOOKUP($J808,SMT_Cycle_Time_Data!$F:$Q,4,0),"SS"),"")</f>
        <v/>
      </c>
      <c r="L808" s="49" t="str">
        <f>IFERROR(IF($K808&lt;&gt;"SS",(VLOOKUP($D808,Customer_Demand!$D:$BF,COLUMNS($I808:L808),0)/$I808+VLOOKUP($D808,Customer_Demand!$D:$BF,COLUMNS($I808:L808),0)/$K808),(VLOOKUP($D808,Customer_Demand!$D:$BF,COLUMNS($I808:L808),0)/$I808)),"")</f>
        <v/>
      </c>
      <c r="M808" s="49" t="str">
        <f>IFERROR(IF($K808&lt;&gt;"SS",(VLOOKUP($D808,Customer_Demand!$D:$BF,COLUMNS($I808:M808),0)/$I808+VLOOKUP($D808,Customer_Demand!$D:$BF,COLUMNS($I808:M808),0)/$K808),(VLOOKUP($D808,Customer_Demand!$D:$BF,COLUMNS($I808:M808),0)/$I808)),"")</f>
        <v/>
      </c>
      <c r="N808" s="49" t="str">
        <f>IFERROR(IF($K808&lt;&gt;"SS",(VLOOKUP($D808,Customer_Demand!$D:$BF,COLUMNS($I808:N808),0)/$I808+VLOOKUP($D808,Customer_Demand!$D:$BF,COLUMNS($I808:N808),0)/$K808),(VLOOKUP($D808,Customer_Demand!$D:$BF,COLUMNS($I808:N808),0)/$I808)),"")</f>
        <v/>
      </c>
      <c r="O808" s="49" t="str">
        <f>IFERROR(IF($K808&lt;&gt;"SS",(VLOOKUP($D808,Customer_Demand!$D:$BF,COLUMNS($I808:O808),0)/$I808+VLOOKUP($D808,Customer_Demand!$D:$BF,COLUMNS($I808:O808),0)/$K808),(VLOOKUP($D808,Customer_Demand!$D:$BF,COLUMNS($I808:O808),0)/$I808)),"")</f>
        <v/>
      </c>
      <c r="P808" s="49" t="str">
        <f>IFERROR(IF($K808&lt;&gt;"SS",(VLOOKUP($D808,Customer_Demand!$D:$BF,COLUMNS($I808:P808),0)/$I808+VLOOKUP($D808,Customer_Demand!$D:$BF,COLUMNS($I808:P808),0)/$K808),(VLOOKUP($D808,Customer_Demand!$D:$BF,COLUMNS($I808:P808),0)/$I808)),"")</f>
        <v/>
      </c>
      <c r="Q808" s="49" t="str">
        <f>IFERROR(IF($K808&lt;&gt;"SS",(VLOOKUP($D808,Customer_Demand!$D:$BF,COLUMNS($I808:Q808),0)/$I808+VLOOKUP($D808,Customer_Demand!$D:$BF,COLUMNS($I808:Q808),0)/$K808),(VLOOKUP($D808,Customer_Demand!$D:$BF,COLUMNS($I808:Q808),0)/$I808)),"")</f>
        <v/>
      </c>
      <c r="R808" s="49" t="str">
        <f>IFERROR(IF($K808&lt;&gt;"SS",(VLOOKUP($D808,Customer_Demand!$D:$BF,COLUMNS($I808:R808),0)/$I808+VLOOKUP($D808,Customer_Demand!$D:$BF,COLUMNS($I808:R808),0)/$K808),(VLOOKUP($D808,Customer_Demand!$D:$BF,COLUMNS($I808:R808),0)/$I808)),"")</f>
        <v/>
      </c>
      <c r="S808" s="49" t="str">
        <f>IFERROR(IF($K808&lt;&gt;"SS",(VLOOKUP($D808,Customer_Demand!$D:$BF,COLUMNS($I808:S808),0)/$I808+VLOOKUP($D808,Customer_Demand!$D:$BF,COLUMNS($I808:S808),0)/$K808),(VLOOKUP($D808,Customer_Demand!$D:$BF,COLUMNS($I808:S808),0)/$I808)),"")</f>
        <v/>
      </c>
      <c r="T808" s="49" t="str">
        <f>IFERROR(IF($K808&lt;&gt;"SS",(VLOOKUP($D808,Customer_Demand!$D:$BF,COLUMNS($I808:T808),0)/$I808+VLOOKUP($D808,Customer_Demand!$D:$BF,COLUMNS($I808:T808),0)/$K808),(VLOOKUP($D808,Customer_Demand!$D:$BF,COLUMNS($I808:T808),0)/$I808)),"")</f>
        <v/>
      </c>
      <c r="U808" s="49" t="str">
        <f>IFERROR(IF($K808&lt;&gt;"SS",(VLOOKUP($D808,Customer_Demand!$D:$BF,COLUMNS($I808:U808),0)/$I808+VLOOKUP($D808,Customer_Demand!$D:$BF,COLUMNS($I808:U808),0)/$K808),(VLOOKUP($D808,Customer_Demand!$D:$BF,COLUMNS($I808:U808),0)/$I808)),"")</f>
        <v/>
      </c>
      <c r="V808" s="49" t="str">
        <f>IFERROR(IF($K808&lt;&gt;"SS",(VLOOKUP($D808,Customer_Demand!$D:$BF,COLUMNS($I808:V808),0)/$I808+VLOOKUP($D808,Customer_Demand!$D:$BF,COLUMNS($I808:V808),0)/$K808),(VLOOKUP($D808,Customer_Demand!$D:$BF,COLUMNS($I808:V808),0)/$I808)),"")</f>
        <v/>
      </c>
      <c r="W808" s="49" t="str">
        <f>IFERROR(IF($K808&lt;&gt;"SS",(VLOOKUP($D808,Customer_Demand!$D:$BF,COLUMNS($I808:W808),0)/$I808+VLOOKUP($D808,Customer_Demand!$D:$BF,COLUMNS($I808:W808),0)/$K808),(VLOOKUP($D808,Customer_Demand!$D:$BF,COLUMNS($I808:W808),0)/$I808)),"")</f>
        <v/>
      </c>
      <c r="X808" s="49" t="str">
        <f>IFERROR(IF($K808&lt;&gt;"SS",(VLOOKUP($D808,Customer_Demand!$D:$BF,COLUMNS($I808:X808),0)/$I808+VLOOKUP($D808,Customer_Demand!$D:$BF,COLUMNS($I808:X808),0)/$K808),(VLOOKUP($D808,Customer_Demand!$D:$BF,COLUMNS($I808:X808),0)/$I808)),"")</f>
        <v/>
      </c>
      <c r="Y808" s="49" t="str">
        <f>IFERROR(IF($K808&lt;&gt;"SS",(VLOOKUP($D808,Customer_Demand!$D:$BF,COLUMNS($I808:Y808),0)/$I808+VLOOKUP($D808,Customer_Demand!$D:$BF,COLUMNS($I808:Y808),0)/$K808),(VLOOKUP($D808,Customer_Demand!$D:$BF,COLUMNS($I808:Y808),0)/$I808)),"")</f>
        <v/>
      </c>
      <c r="Z808" s="49" t="str">
        <f>IFERROR(IF($K808&lt;&gt;"SS",(VLOOKUP($D808,Customer_Demand!$D:$BF,COLUMNS($I808:Z808),0)/$I808+VLOOKUP($D808,Customer_Demand!$D:$BF,COLUMNS($I808:Z808),0)/$K808),(VLOOKUP($D808,Customer_Demand!$D:$BF,COLUMNS($I808:Z808),0)/$I808)),"")</f>
        <v/>
      </c>
      <c r="AA808" s="49" t="str">
        <f>IFERROR(IF($K808&lt;&gt;"SS",(VLOOKUP($D808,Customer_Demand!$D:$BF,COLUMNS($I808:AA808),0)/$I808+VLOOKUP($D808,Customer_Demand!$D:$BF,COLUMNS($I808:AA808),0)/$K808),(VLOOKUP($D808,Customer_Demand!$D:$BF,COLUMNS($I808:AA808),0)/$I808)),"")</f>
        <v/>
      </c>
      <c r="AB808" s="49" t="str">
        <f>IFERROR(IF($K808&lt;&gt;"SS",(VLOOKUP($D808,Customer_Demand!$D:$BF,COLUMNS($I808:AB808),0)/$I808+VLOOKUP($D808,Customer_Demand!$D:$BF,COLUMNS($I808:AB808),0)/$K808),(VLOOKUP($D808,Customer_Demand!$D:$BF,COLUMNS($I808:AB808),0)/$I808)),"")</f>
        <v/>
      </c>
      <c r="AC808" s="49" t="str">
        <f>IFERROR(IF($K808&lt;&gt;"SS",(VLOOKUP($D808,Customer_Demand!$D:$BF,COLUMNS($I808:AC808),0)/$I808+VLOOKUP($D808,Customer_Demand!$D:$BF,COLUMNS($I808:AC808),0)/$K808),(VLOOKUP($D808,Customer_Demand!$D:$BF,COLUMNS($I808:AC808),0)/$I808)),"")</f>
        <v/>
      </c>
      <c r="AD808" s="49" t="str">
        <f>IFERROR(IF($K808&lt;&gt;"SS",(VLOOKUP($D808,Customer_Demand!$D:$BF,COLUMNS($I808:AD808),0)/$I808+VLOOKUP($D808,Customer_Demand!$D:$BF,COLUMNS($I808:AD808),0)/$K808),(VLOOKUP($D808,Customer_Demand!$D:$BF,COLUMNS($I808:AD808),0)/$I808)),"")</f>
        <v/>
      </c>
      <c r="AE808" s="49" t="str">
        <f>IFERROR(IF($K808&lt;&gt;"SS",(VLOOKUP($D808,Customer_Demand!$D:$BF,COLUMNS($I808:AE808),0)/$I808+VLOOKUP($D808,Customer_Demand!$D:$BF,COLUMNS($I808:AE808),0)/$K808),(VLOOKUP($D808,Customer_Demand!$D:$BF,COLUMNS($I808:AE808),0)/$I808)),"")</f>
        <v/>
      </c>
      <c r="AF808" s="49" t="str">
        <f>IFERROR(IF($K808&lt;&gt;"SS",(VLOOKUP($D808,Customer_Demand!$D:$BF,COLUMNS($I808:AF808),0)/$I808+VLOOKUP($D808,Customer_Demand!$D:$BF,COLUMNS($I808:AF808),0)/$K808),(VLOOKUP($D808,Customer_Demand!$D:$BF,COLUMNS($I808:AF808),0)/$I808)),"")</f>
        <v/>
      </c>
      <c r="AG808" s="49" t="str">
        <f>IFERROR(IF($K808&lt;&gt;"SS",(VLOOKUP($D808,Customer_Demand!$D:$BF,COLUMNS($I808:AG808),0)/$I808+VLOOKUP($D808,Customer_Demand!$D:$BF,COLUMNS($I808:AG808),0)/$K808),(VLOOKUP($D808,Customer_Demand!$D:$BF,COLUMNS($I808:AG808),0)/$I808)),"")</f>
        <v/>
      </c>
      <c r="AH808" s="49" t="str">
        <f>IFERROR(IF($K808&lt;&gt;"SS",(VLOOKUP($D808,Customer_Demand!$D:$BF,COLUMNS($I808:AH808),0)/$I808+VLOOKUP($D808,Customer_Demand!$D:$BF,COLUMNS($I808:AH808),0)/$K808),(VLOOKUP($D808,Customer_Demand!$D:$BF,COLUMNS($I808:AH808),0)/$I808)),"")</f>
        <v/>
      </c>
      <c r="AI808" s="49" t="str">
        <f>IFERROR(IF($K808&lt;&gt;"SS",(VLOOKUP($D808,Customer_Demand!$D:$BF,COLUMNS($I808:AI808),0)/$I808+VLOOKUP($D808,Customer_Demand!$D:$BF,COLUMNS($I808:AI808),0)/$K808),(VLOOKUP($D808,Customer_Demand!$D:$BF,COLUMNS($I808:AI808),0)/$I808)),"")</f>
        <v/>
      </c>
      <c r="AJ808" s="49" t="str">
        <f>IFERROR(IF($K808&lt;&gt;"SS",(VLOOKUP($D808,Customer_Demand!$D:$BF,COLUMNS($I808:AJ808),0)/$I808+VLOOKUP($D808,Customer_Demand!$D:$BF,COLUMNS($I808:AJ808),0)/$K808),(VLOOKUP($D808,Customer_Demand!$D:$BF,COLUMNS($I808:AJ808),0)/$I808)),"")</f>
        <v/>
      </c>
      <c r="AK808" s="49" t="str">
        <f>IFERROR(IF($K808&lt;&gt;"SS",(VLOOKUP($D808,Customer_Demand!$D:$BF,COLUMNS($I808:AK808),0)/$I808+VLOOKUP($D808,Customer_Demand!$D:$BF,COLUMNS($I808:AK808),0)/$K808),(VLOOKUP($D808,Customer_Demand!$D:$BF,COLUMNS($I808:AK808),0)/$I808)),"")</f>
        <v/>
      </c>
      <c r="AL808" s="49" t="str">
        <f>IFERROR(IF($K808&lt;&gt;"SS",(VLOOKUP($D808,Customer_Demand!$D:$BF,COLUMNS($I808:AL808),0)/$I808+VLOOKUP($D808,Customer_Demand!$D:$BF,COLUMNS($I808:AL808),0)/$K808),(VLOOKUP($D808,Customer_Demand!$D:$BF,COLUMNS($I808:AL808),0)/$I808)),"")</f>
        <v/>
      </c>
      <c r="AM808" s="49" t="str">
        <f>IFERROR(IF($K808&lt;&gt;"SS",(VLOOKUP($D808,Customer_Demand!$D:$BF,COLUMNS($I808:AM808),0)/$I808+VLOOKUP($D808,Customer_Demand!$D:$BF,COLUMNS($I808:AM808),0)/$K808),(VLOOKUP($D808,Customer_Demand!$D:$BF,COLUMNS($I808:AM808),0)/$I808)),"")</f>
        <v/>
      </c>
      <c r="AN808" s="49" t="str">
        <f>IFERROR(IF($K808&lt;&gt;"SS",(VLOOKUP($D808,Customer_Demand!$D:$BF,COLUMNS($I808:AN808),0)/$I808+VLOOKUP($D808,Customer_Demand!$D:$BF,COLUMNS($I808:AN808),0)/$K808),(VLOOKUP($D808,Customer_Demand!$D:$BF,COLUMNS($I808:AN808),0)/$I808)),"")</f>
        <v/>
      </c>
      <c r="AO808" s="49" t="str">
        <f>IFERROR(IF($K808&lt;&gt;"SS",(VLOOKUP($D808,Customer_Demand!$D:$BF,COLUMNS($I808:AO808),0)/$I808+VLOOKUP($D808,Customer_Demand!$D:$BF,COLUMNS($I808:AO808),0)/$K808),(VLOOKUP($D808,Customer_Demand!$D:$BF,COLUMNS($I808:AO808),0)/$I808)),"")</f>
        <v/>
      </c>
      <c r="AP808" s="49" t="str">
        <f>IFERROR(IF($K808&lt;&gt;"SS",(VLOOKUP($D808,Customer_Demand!$D:$BF,COLUMNS($I808:AP808),0)/$I808+VLOOKUP($D808,Customer_Demand!$D:$BF,COLUMNS($I808:AP808),0)/$K808),(VLOOKUP($D808,Customer_Demand!$D:$BF,COLUMNS($I808:AP808),0)/$I808)),"")</f>
        <v/>
      </c>
      <c r="AQ808" s="49" t="str">
        <f>IFERROR(IF($K808&lt;&gt;"SS",(VLOOKUP($D808,Customer_Demand!$D:$BF,COLUMNS($I808:AQ808),0)/$I808+VLOOKUP($D808,Customer_Demand!$D:$BF,COLUMNS($I808:AQ808),0)/$K808),(VLOOKUP($D808,Customer_Demand!$D:$BF,COLUMNS($I808:AQ808),0)/$I808)),"")</f>
        <v/>
      </c>
      <c r="AR808" s="49" t="str">
        <f>IFERROR(IF($K808&lt;&gt;"SS",(VLOOKUP($D808,Customer_Demand!$D:$BF,COLUMNS($I808:AR808),0)/$I808+VLOOKUP($D808,Customer_Demand!$D:$BF,COLUMNS($I808:AR808),0)/$K808),(VLOOKUP($D808,Customer_Demand!$D:$BF,COLUMNS($I808:AR808),0)/$I808)),"")</f>
        <v/>
      </c>
      <c r="AS808" s="49" t="str">
        <f>IFERROR(IF($K808&lt;&gt;"SS",(VLOOKUP($D808,Customer_Demand!$D:$BF,COLUMNS($I808:AS808),0)/$I808+VLOOKUP($D808,Customer_Demand!$D:$BF,COLUMNS($I808:AS808),0)/$K808),(VLOOKUP($D808,Customer_Demand!$D:$BF,COLUMNS($I808:AS808),0)/$I808)),"")</f>
        <v/>
      </c>
      <c r="AT808" s="49" t="str">
        <f>IFERROR(IF($K808&lt;&gt;"SS",(VLOOKUP($D808,Customer_Demand!$D:$BF,COLUMNS($I808:AT808),0)/$I808+VLOOKUP($D808,Customer_Demand!$D:$BF,COLUMNS($I808:AT808),0)/$K808),(VLOOKUP($D808,Customer_Demand!$D:$BF,COLUMNS($I808:AT808),0)/$I808)),"")</f>
        <v/>
      </c>
      <c r="AU808" s="49" t="str">
        <f>IFERROR(IF($K808&lt;&gt;"SS",(VLOOKUP($D808,Customer_Demand!$D:$BF,COLUMNS($I808:AU808),0)/$I808+VLOOKUP($D808,Customer_Demand!$D:$BF,COLUMNS($I808:AU808),0)/$K808),(VLOOKUP($D808,Customer_Demand!$D:$BF,COLUMNS($I808:AU808),0)/$I808)),"")</f>
        <v/>
      </c>
      <c r="AV808" s="49" t="str">
        <f>IFERROR(IF($K808&lt;&gt;"SS",(VLOOKUP($D808,Customer_Demand!$D:$BF,COLUMNS($I808:AV808),0)/$I808+VLOOKUP($D808,Customer_Demand!$D:$BF,COLUMNS($I808:AV808),0)/$K808),(VLOOKUP($D808,Customer_Demand!$D:$BF,COLUMNS($I808:AV808),0)/$I808)),"")</f>
        <v/>
      </c>
      <c r="AW808" s="49" t="str">
        <f>IFERROR(IF($K808&lt;&gt;"SS",(VLOOKUP($D808,Customer_Demand!$D:$BF,COLUMNS($I808:AW808),0)/$I808+VLOOKUP($D808,Customer_Demand!$D:$BF,COLUMNS($I808:AW808),0)/$K808),(VLOOKUP($D808,Customer_Demand!$D:$BF,COLUMNS($I808:AW808),0)/$I808)),"")</f>
        <v/>
      </c>
      <c r="AX808" s="49" t="str">
        <f>IFERROR(IF($K808&lt;&gt;"SS",(VLOOKUP($D808,Customer_Demand!$D:$BF,COLUMNS($I808:AX808),0)/$I808+VLOOKUP($D808,Customer_Demand!$D:$BF,COLUMNS($I808:AX808),0)/$K808),(VLOOKUP($D808,Customer_Demand!$D:$BF,COLUMNS($I808:AX808),0)/$I808)),"")</f>
        <v/>
      </c>
      <c r="AY808" s="49" t="str">
        <f>IFERROR(IF($K808&lt;&gt;"SS",(VLOOKUP($D808,Customer_Demand!$D:$BF,COLUMNS($I808:AY808),0)/$I808+VLOOKUP($D808,Customer_Demand!$D:$BF,COLUMNS($I808:AY808),0)/$K808),(VLOOKUP($D808,Customer_Demand!$D:$BF,COLUMNS($I808:AY808),0)/$I808)),"")</f>
        <v/>
      </c>
      <c r="AZ808" s="49" t="str">
        <f>IFERROR(IF($K808&lt;&gt;"SS",(VLOOKUP($D808,Customer_Demand!$D:$BF,COLUMNS($I808:AZ808),0)/$I808+VLOOKUP($D808,Customer_Demand!$D:$BF,COLUMNS($I808:AZ808),0)/$K808),(VLOOKUP($D808,Customer_Demand!$D:$BF,COLUMNS($I808:AZ808),0)/$I808)),"")</f>
        <v/>
      </c>
      <c r="BA808" s="49" t="str">
        <f>IFERROR(IF($K808&lt;&gt;"SS",(VLOOKUP($D808,Customer_Demand!$D:$BF,COLUMNS($I808:BA808),0)/$I808+VLOOKUP($D808,Customer_Demand!$D:$BF,COLUMNS($I808:BA808),0)/$K808),(VLOOKUP($D808,Customer_Demand!$D:$BF,COLUMNS($I808:BA808),0)/$I808)),"")</f>
        <v/>
      </c>
      <c r="BB808" s="49" t="str">
        <f>IFERROR(IF($K808&lt;&gt;"SS",(VLOOKUP($D808,Customer_Demand!$D:$BF,COLUMNS($I808:BB808),0)/$I808+VLOOKUP($D808,Customer_Demand!$D:$BF,COLUMNS($I808:BB808),0)/$K808),(VLOOKUP($D808,Customer_Demand!$D:$BF,COLUMNS($I808:BB808),0)/$I808)),"")</f>
        <v/>
      </c>
      <c r="BC808" s="49" t="str">
        <f>IFERROR(IF($K808&lt;&gt;"SS",(VLOOKUP($D808,Customer_Demand!$D:$BF,COLUMNS($I808:BC808),0)/$I808+VLOOKUP($D808,Customer_Demand!$D:$BF,COLUMNS($I808:BC808),0)/$K808),(VLOOKUP($D808,Customer_Demand!$D:$BF,COLUMNS($I808:BC808),0)/$I808)),"")</f>
        <v/>
      </c>
      <c r="BD808" s="49" t="str">
        <f>IFERROR(IF($K808&lt;&gt;"SS",(VLOOKUP($D808,Customer_Demand!$D:$BF,COLUMNS($I808:BD808),0)/$I808+VLOOKUP($D808,Customer_Demand!$D:$BF,COLUMNS($I808:BD808),0)/$K808),(VLOOKUP($D808,Customer_Demand!$D:$BF,COLUMNS($I808:BD808),0)/$I808)),"")</f>
        <v/>
      </c>
      <c r="BE808" s="49" t="str">
        <f>IFERROR(IF($K808&lt;&gt;"SS",(VLOOKUP($D808,Customer_Demand!$D:$BF,COLUMNS($I808:BE808),0)/$I808+VLOOKUP($D808,Customer_Demand!$D:$BF,COLUMNS($I808:BE808),0)/$K808),(VLOOKUP($D808,Customer_Demand!$D:$BF,COLUMNS($I808:BE808),0)/$I808)),"")</f>
        <v/>
      </c>
      <c r="BF808" s="49" t="str">
        <f>IFERROR(IF($K808&lt;&gt;"SS",(VLOOKUP($D808,Customer_Demand!$D:$BF,COLUMNS($I808:BF808),0)/$I808+VLOOKUP($D808,Customer_Demand!$D:$BF,COLUMNS($I808:BF808),0)/$K808),(VLOOKUP($D808,Customer_Demand!$D:$BF,COLUMNS($I808:BF808),0)/$I808)),"")</f>
        <v/>
      </c>
      <c r="BG808" s="49" t="str">
        <f>IFERROR(IF($K808&lt;&gt;"SS",(VLOOKUP($D808,Customer_Demand!$D:$BF,COLUMNS($I808:BG808),0)/$I808+VLOOKUP($D808,Customer_Demand!$D:$BF,COLUMNS($I808:BG808),0)/$K808),(VLOOKUP($D808,Customer_Demand!$D:$BF,COLUMNS($I808:BG808),0)/$I808)),"")</f>
        <v/>
      </c>
      <c r="BH808" s="49" t="str">
        <f>IFERROR(IF($K808&lt;&gt;"SS",(VLOOKUP($D808,Customer_Demand!$D:$BF,COLUMNS($I808:BH808),0)/$I808+VLOOKUP($D808,Customer_Demand!$D:$BF,COLUMNS($I808:BH808),0)/$K808),(VLOOKUP($D808,Customer_Demand!$D:$BF,COLUMNS($I808:BH808),0)/$I808)),"")</f>
        <v/>
      </c>
      <c r="BI808" s="49" t="str">
        <f>IFERROR(IF($K808&lt;&gt;"SS",(VLOOKUP($D808,Customer_Demand!$D:$BF,COLUMNS($I808:BI808),0)/$I808+VLOOKUP($D808,Customer_Demand!$D:$BF,COLUMNS($I808:BI808),0)/$K808),(VLOOKUP($D808,Customer_Demand!$D:$BF,COLUMNS($I808:BI808),0)/$I808)),"")</f>
        <v/>
      </c>
      <c r="BJ808" s="49" t="str">
        <f>IFERROR(IF($K808&lt;&gt;"SS",(VLOOKUP($D808,Customer_Demand!$D:$BF,COLUMNS($I808:BJ808),0)/$I808+VLOOKUP($D808,Customer_Demand!$D:$BF,COLUMNS($I808:BJ808),0)/$K808),(VLOOKUP($D808,Customer_Demand!$D:$BF,COLUMNS($I808:BJ808),0)/$I808)),"")</f>
        <v/>
      </c>
      <c r="BK808" s="50" t="str">
        <f>IFERROR(IF($K808&lt;&gt;"SS",(VLOOKUP($D808,Customer_Demand!$D:$BF,COLUMNS($I808:BK808),0)/$I808+VLOOKUP($D808,Customer_Demand!$D:$BF,COLUMNS($I808:BK808),0)/$K808),(VLOOKUP($D808,Customer_Demand!$D:$BF,COLUMNS($I808:BK808),0)/$I808)),"")</f>
        <v/>
      </c>
    </row>
    <row r="809" spans="2:63" x14ac:dyDescent="0.2">
      <c r="B809" s="12" t="str">
        <f t="shared" si="55"/>
        <v/>
      </c>
      <c r="C809" s="45" t="str">
        <f>IF((Customer_Demand!C809)&lt;&gt;"",Customer_Demand!C809,"")</f>
        <v/>
      </c>
      <c r="D809" s="45" t="str">
        <f>IF(C809&lt;&gt;"",Customer_Demand!D809,"")</f>
        <v/>
      </c>
      <c r="E809" s="52" t="str">
        <f>IF(C809&lt;&gt;"",Customer_Demand!E809,"")</f>
        <v/>
      </c>
      <c r="F809" s="47" t="str">
        <f>IF(C809&lt;&gt;"",VLOOKUP(D809,Customer_Demand!$D$5:$F$1005,3,0),"")</f>
        <v/>
      </c>
      <c r="G809" s="48" t="str">
        <f t="shared" si="52"/>
        <v/>
      </c>
      <c r="H809" s="48" t="str">
        <f t="shared" si="53"/>
        <v/>
      </c>
      <c r="I809" s="48" t="str">
        <f>IFERROR(IF(C809&lt;&gt;"",VLOOKUP($H809,SMT_Cycle_Time_Data!$F:$Q,4,0),""),"SGR Not Defined")</f>
        <v/>
      </c>
      <c r="J809" s="48" t="str">
        <f t="shared" si="54"/>
        <v/>
      </c>
      <c r="K809" s="48" t="str">
        <f>IF(C809&lt;&gt;"",IFERROR(VLOOKUP($J809,SMT_Cycle_Time_Data!$F:$Q,4,0),"SS"),"")</f>
        <v/>
      </c>
      <c r="L809" s="49" t="str">
        <f>IFERROR(IF($K809&lt;&gt;"SS",(VLOOKUP($D809,Customer_Demand!$D:$BF,COLUMNS($I809:L809),0)/$I809+VLOOKUP($D809,Customer_Demand!$D:$BF,COLUMNS($I809:L809),0)/$K809),(VLOOKUP($D809,Customer_Demand!$D:$BF,COLUMNS($I809:L809),0)/$I809)),"")</f>
        <v/>
      </c>
      <c r="M809" s="49" t="str">
        <f>IFERROR(IF($K809&lt;&gt;"SS",(VLOOKUP($D809,Customer_Demand!$D:$BF,COLUMNS($I809:M809),0)/$I809+VLOOKUP($D809,Customer_Demand!$D:$BF,COLUMNS($I809:M809),0)/$K809),(VLOOKUP($D809,Customer_Demand!$D:$BF,COLUMNS($I809:M809),0)/$I809)),"")</f>
        <v/>
      </c>
      <c r="N809" s="49" t="str">
        <f>IFERROR(IF($K809&lt;&gt;"SS",(VLOOKUP($D809,Customer_Demand!$D:$BF,COLUMNS($I809:N809),0)/$I809+VLOOKUP($D809,Customer_Demand!$D:$BF,COLUMNS($I809:N809),0)/$K809),(VLOOKUP($D809,Customer_Demand!$D:$BF,COLUMNS($I809:N809),0)/$I809)),"")</f>
        <v/>
      </c>
      <c r="O809" s="49" t="str">
        <f>IFERROR(IF($K809&lt;&gt;"SS",(VLOOKUP($D809,Customer_Demand!$D:$BF,COLUMNS($I809:O809),0)/$I809+VLOOKUP($D809,Customer_Demand!$D:$BF,COLUMNS($I809:O809),0)/$K809),(VLOOKUP($D809,Customer_Demand!$D:$BF,COLUMNS($I809:O809),0)/$I809)),"")</f>
        <v/>
      </c>
      <c r="P809" s="49" t="str">
        <f>IFERROR(IF($K809&lt;&gt;"SS",(VLOOKUP($D809,Customer_Demand!$D:$BF,COLUMNS($I809:P809),0)/$I809+VLOOKUP($D809,Customer_Demand!$D:$BF,COLUMNS($I809:P809),0)/$K809),(VLOOKUP($D809,Customer_Demand!$D:$BF,COLUMNS($I809:P809),0)/$I809)),"")</f>
        <v/>
      </c>
      <c r="Q809" s="49" t="str">
        <f>IFERROR(IF($K809&lt;&gt;"SS",(VLOOKUP($D809,Customer_Demand!$D:$BF,COLUMNS($I809:Q809),0)/$I809+VLOOKUP($D809,Customer_Demand!$D:$BF,COLUMNS($I809:Q809),0)/$K809),(VLOOKUP($D809,Customer_Demand!$D:$BF,COLUMNS($I809:Q809),0)/$I809)),"")</f>
        <v/>
      </c>
      <c r="R809" s="49" t="str">
        <f>IFERROR(IF($K809&lt;&gt;"SS",(VLOOKUP($D809,Customer_Demand!$D:$BF,COLUMNS($I809:R809),0)/$I809+VLOOKUP($D809,Customer_Demand!$D:$BF,COLUMNS($I809:R809),0)/$K809),(VLOOKUP($D809,Customer_Demand!$D:$BF,COLUMNS($I809:R809),0)/$I809)),"")</f>
        <v/>
      </c>
      <c r="S809" s="49" t="str">
        <f>IFERROR(IF($K809&lt;&gt;"SS",(VLOOKUP($D809,Customer_Demand!$D:$BF,COLUMNS($I809:S809),0)/$I809+VLOOKUP($D809,Customer_Demand!$D:$BF,COLUMNS($I809:S809),0)/$K809),(VLOOKUP($D809,Customer_Demand!$D:$BF,COLUMNS($I809:S809),0)/$I809)),"")</f>
        <v/>
      </c>
      <c r="T809" s="49" t="str">
        <f>IFERROR(IF($K809&lt;&gt;"SS",(VLOOKUP($D809,Customer_Demand!$D:$BF,COLUMNS($I809:T809),0)/$I809+VLOOKUP($D809,Customer_Demand!$D:$BF,COLUMNS($I809:T809),0)/$K809),(VLOOKUP($D809,Customer_Demand!$D:$BF,COLUMNS($I809:T809),0)/$I809)),"")</f>
        <v/>
      </c>
      <c r="U809" s="49" t="str">
        <f>IFERROR(IF($K809&lt;&gt;"SS",(VLOOKUP($D809,Customer_Demand!$D:$BF,COLUMNS($I809:U809),0)/$I809+VLOOKUP($D809,Customer_Demand!$D:$BF,COLUMNS($I809:U809),0)/$K809),(VLOOKUP($D809,Customer_Demand!$D:$BF,COLUMNS($I809:U809),0)/$I809)),"")</f>
        <v/>
      </c>
      <c r="V809" s="49" t="str">
        <f>IFERROR(IF($K809&lt;&gt;"SS",(VLOOKUP($D809,Customer_Demand!$D:$BF,COLUMNS($I809:V809),0)/$I809+VLOOKUP($D809,Customer_Demand!$D:$BF,COLUMNS($I809:V809),0)/$K809),(VLOOKUP($D809,Customer_Demand!$D:$BF,COLUMNS($I809:V809),0)/$I809)),"")</f>
        <v/>
      </c>
      <c r="W809" s="49" t="str">
        <f>IFERROR(IF($K809&lt;&gt;"SS",(VLOOKUP($D809,Customer_Demand!$D:$BF,COLUMNS($I809:W809),0)/$I809+VLOOKUP($D809,Customer_Demand!$D:$BF,COLUMNS($I809:W809),0)/$K809),(VLOOKUP($D809,Customer_Demand!$D:$BF,COLUMNS($I809:W809),0)/$I809)),"")</f>
        <v/>
      </c>
      <c r="X809" s="49" t="str">
        <f>IFERROR(IF($K809&lt;&gt;"SS",(VLOOKUP($D809,Customer_Demand!$D:$BF,COLUMNS($I809:X809),0)/$I809+VLOOKUP($D809,Customer_Demand!$D:$BF,COLUMNS($I809:X809),0)/$K809),(VLOOKUP($D809,Customer_Demand!$D:$BF,COLUMNS($I809:X809),0)/$I809)),"")</f>
        <v/>
      </c>
      <c r="Y809" s="49" t="str">
        <f>IFERROR(IF($K809&lt;&gt;"SS",(VLOOKUP($D809,Customer_Demand!$D:$BF,COLUMNS($I809:Y809),0)/$I809+VLOOKUP($D809,Customer_Demand!$D:$BF,COLUMNS($I809:Y809),0)/$K809),(VLOOKUP($D809,Customer_Demand!$D:$BF,COLUMNS($I809:Y809),0)/$I809)),"")</f>
        <v/>
      </c>
      <c r="Z809" s="49" t="str">
        <f>IFERROR(IF($K809&lt;&gt;"SS",(VLOOKUP($D809,Customer_Demand!$D:$BF,COLUMNS($I809:Z809),0)/$I809+VLOOKUP($D809,Customer_Demand!$D:$BF,COLUMNS($I809:Z809),0)/$K809),(VLOOKUP($D809,Customer_Demand!$D:$BF,COLUMNS($I809:Z809),0)/$I809)),"")</f>
        <v/>
      </c>
      <c r="AA809" s="49" t="str">
        <f>IFERROR(IF($K809&lt;&gt;"SS",(VLOOKUP($D809,Customer_Demand!$D:$BF,COLUMNS($I809:AA809),0)/$I809+VLOOKUP($D809,Customer_Demand!$D:$BF,COLUMNS($I809:AA809),0)/$K809),(VLOOKUP($D809,Customer_Demand!$D:$BF,COLUMNS($I809:AA809),0)/$I809)),"")</f>
        <v/>
      </c>
      <c r="AB809" s="49" t="str">
        <f>IFERROR(IF($K809&lt;&gt;"SS",(VLOOKUP($D809,Customer_Demand!$D:$BF,COLUMNS($I809:AB809),0)/$I809+VLOOKUP($D809,Customer_Demand!$D:$BF,COLUMNS($I809:AB809),0)/$K809),(VLOOKUP($D809,Customer_Demand!$D:$BF,COLUMNS($I809:AB809),0)/$I809)),"")</f>
        <v/>
      </c>
      <c r="AC809" s="49" t="str">
        <f>IFERROR(IF($K809&lt;&gt;"SS",(VLOOKUP($D809,Customer_Demand!$D:$BF,COLUMNS($I809:AC809),0)/$I809+VLOOKUP($D809,Customer_Demand!$D:$BF,COLUMNS($I809:AC809),0)/$K809),(VLOOKUP($D809,Customer_Demand!$D:$BF,COLUMNS($I809:AC809),0)/$I809)),"")</f>
        <v/>
      </c>
      <c r="AD809" s="49" t="str">
        <f>IFERROR(IF($K809&lt;&gt;"SS",(VLOOKUP($D809,Customer_Demand!$D:$BF,COLUMNS($I809:AD809),0)/$I809+VLOOKUP($D809,Customer_Demand!$D:$BF,COLUMNS($I809:AD809),0)/$K809),(VLOOKUP($D809,Customer_Demand!$D:$BF,COLUMNS($I809:AD809),0)/$I809)),"")</f>
        <v/>
      </c>
      <c r="AE809" s="49" t="str">
        <f>IFERROR(IF($K809&lt;&gt;"SS",(VLOOKUP($D809,Customer_Demand!$D:$BF,COLUMNS($I809:AE809),0)/$I809+VLOOKUP($D809,Customer_Demand!$D:$BF,COLUMNS($I809:AE809),0)/$K809),(VLOOKUP($D809,Customer_Demand!$D:$BF,COLUMNS($I809:AE809),0)/$I809)),"")</f>
        <v/>
      </c>
      <c r="AF809" s="49" t="str">
        <f>IFERROR(IF($K809&lt;&gt;"SS",(VLOOKUP($D809,Customer_Demand!$D:$BF,COLUMNS($I809:AF809),0)/$I809+VLOOKUP($D809,Customer_Demand!$D:$BF,COLUMNS($I809:AF809),0)/$K809),(VLOOKUP($D809,Customer_Demand!$D:$BF,COLUMNS($I809:AF809),0)/$I809)),"")</f>
        <v/>
      </c>
      <c r="AG809" s="49" t="str">
        <f>IFERROR(IF($K809&lt;&gt;"SS",(VLOOKUP($D809,Customer_Demand!$D:$BF,COLUMNS($I809:AG809),0)/$I809+VLOOKUP($D809,Customer_Demand!$D:$BF,COLUMNS($I809:AG809),0)/$K809),(VLOOKUP($D809,Customer_Demand!$D:$BF,COLUMNS($I809:AG809),0)/$I809)),"")</f>
        <v/>
      </c>
      <c r="AH809" s="49" t="str">
        <f>IFERROR(IF($K809&lt;&gt;"SS",(VLOOKUP($D809,Customer_Demand!$D:$BF,COLUMNS($I809:AH809),0)/$I809+VLOOKUP($D809,Customer_Demand!$D:$BF,COLUMNS($I809:AH809),0)/$K809),(VLOOKUP($D809,Customer_Demand!$D:$BF,COLUMNS($I809:AH809),0)/$I809)),"")</f>
        <v/>
      </c>
      <c r="AI809" s="49" t="str">
        <f>IFERROR(IF($K809&lt;&gt;"SS",(VLOOKUP($D809,Customer_Demand!$D:$BF,COLUMNS($I809:AI809),0)/$I809+VLOOKUP($D809,Customer_Demand!$D:$BF,COLUMNS($I809:AI809),0)/$K809),(VLOOKUP($D809,Customer_Demand!$D:$BF,COLUMNS($I809:AI809),0)/$I809)),"")</f>
        <v/>
      </c>
      <c r="AJ809" s="49" t="str">
        <f>IFERROR(IF($K809&lt;&gt;"SS",(VLOOKUP($D809,Customer_Demand!$D:$BF,COLUMNS($I809:AJ809),0)/$I809+VLOOKUP($D809,Customer_Demand!$D:$BF,COLUMNS($I809:AJ809),0)/$K809),(VLOOKUP($D809,Customer_Demand!$D:$BF,COLUMNS($I809:AJ809),0)/$I809)),"")</f>
        <v/>
      </c>
      <c r="AK809" s="49" t="str">
        <f>IFERROR(IF($K809&lt;&gt;"SS",(VLOOKUP($D809,Customer_Demand!$D:$BF,COLUMNS($I809:AK809),0)/$I809+VLOOKUP($D809,Customer_Demand!$D:$BF,COLUMNS($I809:AK809),0)/$K809),(VLOOKUP($D809,Customer_Demand!$D:$BF,COLUMNS($I809:AK809),0)/$I809)),"")</f>
        <v/>
      </c>
      <c r="AL809" s="49" t="str">
        <f>IFERROR(IF($K809&lt;&gt;"SS",(VLOOKUP($D809,Customer_Demand!$D:$BF,COLUMNS($I809:AL809),0)/$I809+VLOOKUP($D809,Customer_Demand!$D:$BF,COLUMNS($I809:AL809),0)/$K809),(VLOOKUP($D809,Customer_Demand!$D:$BF,COLUMNS($I809:AL809),0)/$I809)),"")</f>
        <v/>
      </c>
      <c r="AM809" s="49" t="str">
        <f>IFERROR(IF($K809&lt;&gt;"SS",(VLOOKUP($D809,Customer_Demand!$D:$BF,COLUMNS($I809:AM809),0)/$I809+VLOOKUP($D809,Customer_Demand!$D:$BF,COLUMNS($I809:AM809),0)/$K809),(VLOOKUP($D809,Customer_Demand!$D:$BF,COLUMNS($I809:AM809),0)/$I809)),"")</f>
        <v/>
      </c>
      <c r="AN809" s="49" t="str">
        <f>IFERROR(IF($K809&lt;&gt;"SS",(VLOOKUP($D809,Customer_Demand!$D:$BF,COLUMNS($I809:AN809),0)/$I809+VLOOKUP($D809,Customer_Demand!$D:$BF,COLUMNS($I809:AN809),0)/$K809),(VLOOKUP($D809,Customer_Demand!$D:$BF,COLUMNS($I809:AN809),0)/$I809)),"")</f>
        <v/>
      </c>
      <c r="AO809" s="49" t="str">
        <f>IFERROR(IF($K809&lt;&gt;"SS",(VLOOKUP($D809,Customer_Demand!$D:$BF,COLUMNS($I809:AO809),0)/$I809+VLOOKUP($D809,Customer_Demand!$D:$BF,COLUMNS($I809:AO809),0)/$K809),(VLOOKUP($D809,Customer_Demand!$D:$BF,COLUMNS($I809:AO809),0)/$I809)),"")</f>
        <v/>
      </c>
      <c r="AP809" s="49" t="str">
        <f>IFERROR(IF($K809&lt;&gt;"SS",(VLOOKUP($D809,Customer_Demand!$D:$BF,COLUMNS($I809:AP809),0)/$I809+VLOOKUP($D809,Customer_Demand!$D:$BF,COLUMNS($I809:AP809),0)/$K809),(VLOOKUP($D809,Customer_Demand!$D:$BF,COLUMNS($I809:AP809),0)/$I809)),"")</f>
        <v/>
      </c>
      <c r="AQ809" s="49" t="str">
        <f>IFERROR(IF($K809&lt;&gt;"SS",(VLOOKUP($D809,Customer_Demand!$D:$BF,COLUMNS($I809:AQ809),0)/$I809+VLOOKUP($D809,Customer_Demand!$D:$BF,COLUMNS($I809:AQ809),0)/$K809),(VLOOKUP($D809,Customer_Demand!$D:$BF,COLUMNS($I809:AQ809),0)/$I809)),"")</f>
        <v/>
      </c>
      <c r="AR809" s="49" t="str">
        <f>IFERROR(IF($K809&lt;&gt;"SS",(VLOOKUP($D809,Customer_Demand!$D:$BF,COLUMNS($I809:AR809),0)/$I809+VLOOKUP($D809,Customer_Demand!$D:$BF,COLUMNS($I809:AR809),0)/$K809),(VLOOKUP($D809,Customer_Demand!$D:$BF,COLUMNS($I809:AR809),0)/$I809)),"")</f>
        <v/>
      </c>
      <c r="AS809" s="49" t="str">
        <f>IFERROR(IF($K809&lt;&gt;"SS",(VLOOKUP($D809,Customer_Demand!$D:$BF,COLUMNS($I809:AS809),0)/$I809+VLOOKUP($D809,Customer_Demand!$D:$BF,COLUMNS($I809:AS809),0)/$K809),(VLOOKUP($D809,Customer_Demand!$D:$BF,COLUMNS($I809:AS809),0)/$I809)),"")</f>
        <v/>
      </c>
      <c r="AT809" s="49" t="str">
        <f>IFERROR(IF($K809&lt;&gt;"SS",(VLOOKUP($D809,Customer_Demand!$D:$BF,COLUMNS($I809:AT809),0)/$I809+VLOOKUP($D809,Customer_Demand!$D:$BF,COLUMNS($I809:AT809),0)/$K809),(VLOOKUP($D809,Customer_Demand!$D:$BF,COLUMNS($I809:AT809),0)/$I809)),"")</f>
        <v/>
      </c>
      <c r="AU809" s="49" t="str">
        <f>IFERROR(IF($K809&lt;&gt;"SS",(VLOOKUP($D809,Customer_Demand!$D:$BF,COLUMNS($I809:AU809),0)/$I809+VLOOKUP($D809,Customer_Demand!$D:$BF,COLUMNS($I809:AU809),0)/$K809),(VLOOKUP($D809,Customer_Demand!$D:$BF,COLUMNS($I809:AU809),0)/$I809)),"")</f>
        <v/>
      </c>
      <c r="AV809" s="49" t="str">
        <f>IFERROR(IF($K809&lt;&gt;"SS",(VLOOKUP($D809,Customer_Demand!$D:$BF,COLUMNS($I809:AV809),0)/$I809+VLOOKUP($D809,Customer_Demand!$D:$BF,COLUMNS($I809:AV809),0)/$K809),(VLOOKUP($D809,Customer_Demand!$D:$BF,COLUMNS($I809:AV809),0)/$I809)),"")</f>
        <v/>
      </c>
      <c r="AW809" s="49" t="str">
        <f>IFERROR(IF($K809&lt;&gt;"SS",(VLOOKUP($D809,Customer_Demand!$D:$BF,COLUMNS($I809:AW809),0)/$I809+VLOOKUP($D809,Customer_Demand!$D:$BF,COLUMNS($I809:AW809),0)/$K809),(VLOOKUP($D809,Customer_Demand!$D:$BF,COLUMNS($I809:AW809),0)/$I809)),"")</f>
        <v/>
      </c>
      <c r="AX809" s="49" t="str">
        <f>IFERROR(IF($K809&lt;&gt;"SS",(VLOOKUP($D809,Customer_Demand!$D:$BF,COLUMNS($I809:AX809),0)/$I809+VLOOKUP($D809,Customer_Demand!$D:$BF,COLUMNS($I809:AX809),0)/$K809),(VLOOKUP($D809,Customer_Demand!$D:$BF,COLUMNS($I809:AX809),0)/$I809)),"")</f>
        <v/>
      </c>
      <c r="AY809" s="49" t="str">
        <f>IFERROR(IF($K809&lt;&gt;"SS",(VLOOKUP($D809,Customer_Demand!$D:$BF,COLUMNS($I809:AY809),0)/$I809+VLOOKUP($D809,Customer_Demand!$D:$BF,COLUMNS($I809:AY809),0)/$K809),(VLOOKUP($D809,Customer_Demand!$D:$BF,COLUMNS($I809:AY809),0)/$I809)),"")</f>
        <v/>
      </c>
      <c r="AZ809" s="49" t="str">
        <f>IFERROR(IF($K809&lt;&gt;"SS",(VLOOKUP($D809,Customer_Demand!$D:$BF,COLUMNS($I809:AZ809),0)/$I809+VLOOKUP($D809,Customer_Demand!$D:$BF,COLUMNS($I809:AZ809),0)/$K809),(VLOOKUP($D809,Customer_Demand!$D:$BF,COLUMNS($I809:AZ809),0)/$I809)),"")</f>
        <v/>
      </c>
      <c r="BA809" s="49" t="str">
        <f>IFERROR(IF($K809&lt;&gt;"SS",(VLOOKUP($D809,Customer_Demand!$D:$BF,COLUMNS($I809:BA809),0)/$I809+VLOOKUP($D809,Customer_Demand!$D:$BF,COLUMNS($I809:BA809),0)/$K809),(VLOOKUP($D809,Customer_Demand!$D:$BF,COLUMNS($I809:BA809),0)/$I809)),"")</f>
        <v/>
      </c>
      <c r="BB809" s="49" t="str">
        <f>IFERROR(IF($K809&lt;&gt;"SS",(VLOOKUP($D809,Customer_Demand!$D:$BF,COLUMNS($I809:BB809),0)/$I809+VLOOKUP($D809,Customer_Demand!$D:$BF,COLUMNS($I809:BB809),0)/$K809),(VLOOKUP($D809,Customer_Demand!$D:$BF,COLUMNS($I809:BB809),0)/$I809)),"")</f>
        <v/>
      </c>
      <c r="BC809" s="49" t="str">
        <f>IFERROR(IF($K809&lt;&gt;"SS",(VLOOKUP($D809,Customer_Demand!$D:$BF,COLUMNS($I809:BC809),0)/$I809+VLOOKUP($D809,Customer_Demand!$D:$BF,COLUMNS($I809:BC809),0)/$K809),(VLOOKUP($D809,Customer_Demand!$D:$BF,COLUMNS($I809:BC809),0)/$I809)),"")</f>
        <v/>
      </c>
      <c r="BD809" s="49" t="str">
        <f>IFERROR(IF($K809&lt;&gt;"SS",(VLOOKUP($D809,Customer_Demand!$D:$BF,COLUMNS($I809:BD809),0)/$I809+VLOOKUP($D809,Customer_Demand!$D:$BF,COLUMNS($I809:BD809),0)/$K809),(VLOOKUP($D809,Customer_Demand!$D:$BF,COLUMNS($I809:BD809),0)/$I809)),"")</f>
        <v/>
      </c>
      <c r="BE809" s="49" t="str">
        <f>IFERROR(IF($K809&lt;&gt;"SS",(VLOOKUP($D809,Customer_Demand!$D:$BF,COLUMNS($I809:BE809),0)/$I809+VLOOKUP($D809,Customer_Demand!$D:$BF,COLUMNS($I809:BE809),0)/$K809),(VLOOKUP($D809,Customer_Demand!$D:$BF,COLUMNS($I809:BE809),0)/$I809)),"")</f>
        <v/>
      </c>
      <c r="BF809" s="49" t="str">
        <f>IFERROR(IF($K809&lt;&gt;"SS",(VLOOKUP($D809,Customer_Demand!$D:$BF,COLUMNS($I809:BF809),0)/$I809+VLOOKUP($D809,Customer_Demand!$D:$BF,COLUMNS($I809:BF809),0)/$K809),(VLOOKUP($D809,Customer_Demand!$D:$BF,COLUMNS($I809:BF809),0)/$I809)),"")</f>
        <v/>
      </c>
      <c r="BG809" s="49" t="str">
        <f>IFERROR(IF($K809&lt;&gt;"SS",(VLOOKUP($D809,Customer_Demand!$D:$BF,COLUMNS($I809:BG809),0)/$I809+VLOOKUP($D809,Customer_Demand!$D:$BF,COLUMNS($I809:BG809),0)/$K809),(VLOOKUP($D809,Customer_Demand!$D:$BF,COLUMNS($I809:BG809),0)/$I809)),"")</f>
        <v/>
      </c>
      <c r="BH809" s="49" t="str">
        <f>IFERROR(IF($K809&lt;&gt;"SS",(VLOOKUP($D809,Customer_Demand!$D:$BF,COLUMNS($I809:BH809),0)/$I809+VLOOKUP($D809,Customer_Demand!$D:$BF,COLUMNS($I809:BH809),0)/$K809),(VLOOKUP($D809,Customer_Demand!$D:$BF,COLUMNS($I809:BH809),0)/$I809)),"")</f>
        <v/>
      </c>
      <c r="BI809" s="49" t="str">
        <f>IFERROR(IF($K809&lt;&gt;"SS",(VLOOKUP($D809,Customer_Demand!$D:$BF,COLUMNS($I809:BI809),0)/$I809+VLOOKUP($D809,Customer_Demand!$D:$BF,COLUMNS($I809:BI809),0)/$K809),(VLOOKUP($D809,Customer_Demand!$D:$BF,COLUMNS($I809:BI809),0)/$I809)),"")</f>
        <v/>
      </c>
      <c r="BJ809" s="49" t="str">
        <f>IFERROR(IF($K809&lt;&gt;"SS",(VLOOKUP($D809,Customer_Demand!$D:$BF,COLUMNS($I809:BJ809),0)/$I809+VLOOKUP($D809,Customer_Demand!$D:$BF,COLUMNS($I809:BJ809),0)/$K809),(VLOOKUP($D809,Customer_Demand!$D:$BF,COLUMNS($I809:BJ809),0)/$I809)),"")</f>
        <v/>
      </c>
      <c r="BK809" s="50" t="str">
        <f>IFERROR(IF($K809&lt;&gt;"SS",(VLOOKUP($D809,Customer_Demand!$D:$BF,COLUMNS($I809:BK809),0)/$I809+VLOOKUP($D809,Customer_Demand!$D:$BF,COLUMNS($I809:BK809),0)/$K809),(VLOOKUP($D809,Customer_Demand!$D:$BF,COLUMNS($I809:BK809),0)/$I809)),"")</f>
        <v/>
      </c>
    </row>
    <row r="810" spans="2:63" x14ac:dyDescent="0.2">
      <c r="B810" s="12" t="str">
        <f t="shared" si="55"/>
        <v/>
      </c>
      <c r="C810" s="45" t="str">
        <f>IF((Customer_Demand!C810)&lt;&gt;"",Customer_Demand!C810,"")</f>
        <v/>
      </c>
      <c r="D810" s="45" t="str">
        <f>IF(C810&lt;&gt;"",Customer_Demand!D810,"")</f>
        <v/>
      </c>
      <c r="E810" s="52" t="str">
        <f>IF(C810&lt;&gt;"",Customer_Demand!E810,"")</f>
        <v/>
      </c>
      <c r="F810" s="47" t="str">
        <f>IF(C810&lt;&gt;"",VLOOKUP(D810,Customer_Demand!$D$5:$F$1005,3,0),"")</f>
        <v/>
      </c>
      <c r="G810" s="48" t="str">
        <f t="shared" si="52"/>
        <v/>
      </c>
      <c r="H810" s="48" t="str">
        <f t="shared" si="53"/>
        <v/>
      </c>
      <c r="I810" s="48" t="str">
        <f>IFERROR(IF(C810&lt;&gt;"",VLOOKUP($H810,SMT_Cycle_Time_Data!$F:$Q,4,0),""),"SGR Not Defined")</f>
        <v/>
      </c>
      <c r="J810" s="48" t="str">
        <f t="shared" si="54"/>
        <v/>
      </c>
      <c r="K810" s="48" t="str">
        <f>IF(C810&lt;&gt;"",IFERROR(VLOOKUP($J810,SMT_Cycle_Time_Data!$F:$Q,4,0),"SS"),"")</f>
        <v/>
      </c>
      <c r="L810" s="49" t="str">
        <f>IFERROR(IF($K810&lt;&gt;"SS",(VLOOKUP($D810,Customer_Demand!$D:$BF,COLUMNS($I810:L810),0)/$I810+VLOOKUP($D810,Customer_Demand!$D:$BF,COLUMNS($I810:L810),0)/$K810),(VLOOKUP($D810,Customer_Demand!$D:$BF,COLUMNS($I810:L810),0)/$I810)),"")</f>
        <v/>
      </c>
      <c r="M810" s="49" t="str">
        <f>IFERROR(IF($K810&lt;&gt;"SS",(VLOOKUP($D810,Customer_Demand!$D:$BF,COLUMNS($I810:M810),0)/$I810+VLOOKUP($D810,Customer_Demand!$D:$BF,COLUMNS($I810:M810),0)/$K810),(VLOOKUP($D810,Customer_Demand!$D:$BF,COLUMNS($I810:M810),0)/$I810)),"")</f>
        <v/>
      </c>
      <c r="N810" s="49" t="str">
        <f>IFERROR(IF($K810&lt;&gt;"SS",(VLOOKUP($D810,Customer_Demand!$D:$BF,COLUMNS($I810:N810),0)/$I810+VLOOKUP($D810,Customer_Demand!$D:$BF,COLUMNS($I810:N810),0)/$K810),(VLOOKUP($D810,Customer_Demand!$D:$BF,COLUMNS($I810:N810),0)/$I810)),"")</f>
        <v/>
      </c>
      <c r="O810" s="49" t="str">
        <f>IFERROR(IF($K810&lt;&gt;"SS",(VLOOKUP($D810,Customer_Demand!$D:$BF,COLUMNS($I810:O810),0)/$I810+VLOOKUP($D810,Customer_Demand!$D:$BF,COLUMNS($I810:O810),0)/$K810),(VLOOKUP($D810,Customer_Demand!$D:$BF,COLUMNS($I810:O810),0)/$I810)),"")</f>
        <v/>
      </c>
      <c r="P810" s="49" t="str">
        <f>IFERROR(IF($K810&lt;&gt;"SS",(VLOOKUP($D810,Customer_Demand!$D:$BF,COLUMNS($I810:P810),0)/$I810+VLOOKUP($D810,Customer_Demand!$D:$BF,COLUMNS($I810:P810),0)/$K810),(VLOOKUP($D810,Customer_Demand!$D:$BF,COLUMNS($I810:P810),0)/$I810)),"")</f>
        <v/>
      </c>
      <c r="Q810" s="49" t="str">
        <f>IFERROR(IF($K810&lt;&gt;"SS",(VLOOKUP($D810,Customer_Demand!$D:$BF,COLUMNS($I810:Q810),0)/$I810+VLOOKUP($D810,Customer_Demand!$D:$BF,COLUMNS($I810:Q810),0)/$K810),(VLOOKUP($D810,Customer_Demand!$D:$BF,COLUMNS($I810:Q810),0)/$I810)),"")</f>
        <v/>
      </c>
      <c r="R810" s="49" t="str">
        <f>IFERROR(IF($K810&lt;&gt;"SS",(VLOOKUP($D810,Customer_Demand!$D:$BF,COLUMNS($I810:R810),0)/$I810+VLOOKUP($D810,Customer_Demand!$D:$BF,COLUMNS($I810:R810),0)/$K810),(VLOOKUP($D810,Customer_Demand!$D:$BF,COLUMNS($I810:R810),0)/$I810)),"")</f>
        <v/>
      </c>
      <c r="S810" s="49" t="str">
        <f>IFERROR(IF($K810&lt;&gt;"SS",(VLOOKUP($D810,Customer_Demand!$D:$BF,COLUMNS($I810:S810),0)/$I810+VLOOKUP($D810,Customer_Demand!$D:$BF,COLUMNS($I810:S810),0)/$K810),(VLOOKUP($D810,Customer_Demand!$D:$BF,COLUMNS($I810:S810),0)/$I810)),"")</f>
        <v/>
      </c>
      <c r="T810" s="49" t="str">
        <f>IFERROR(IF($K810&lt;&gt;"SS",(VLOOKUP($D810,Customer_Demand!$D:$BF,COLUMNS($I810:T810),0)/$I810+VLOOKUP($D810,Customer_Demand!$D:$BF,COLUMNS($I810:T810),0)/$K810),(VLOOKUP($D810,Customer_Demand!$D:$BF,COLUMNS($I810:T810),0)/$I810)),"")</f>
        <v/>
      </c>
      <c r="U810" s="49" t="str">
        <f>IFERROR(IF($K810&lt;&gt;"SS",(VLOOKUP($D810,Customer_Demand!$D:$BF,COLUMNS($I810:U810),0)/$I810+VLOOKUP($D810,Customer_Demand!$D:$BF,COLUMNS($I810:U810),0)/$K810),(VLOOKUP($D810,Customer_Demand!$D:$BF,COLUMNS($I810:U810),0)/$I810)),"")</f>
        <v/>
      </c>
      <c r="V810" s="49" t="str">
        <f>IFERROR(IF($K810&lt;&gt;"SS",(VLOOKUP($D810,Customer_Demand!$D:$BF,COLUMNS($I810:V810),0)/$I810+VLOOKUP($D810,Customer_Demand!$D:$BF,COLUMNS($I810:V810),0)/$K810),(VLOOKUP($D810,Customer_Demand!$D:$BF,COLUMNS($I810:V810),0)/$I810)),"")</f>
        <v/>
      </c>
      <c r="W810" s="49" t="str">
        <f>IFERROR(IF($K810&lt;&gt;"SS",(VLOOKUP($D810,Customer_Demand!$D:$BF,COLUMNS($I810:W810),0)/$I810+VLOOKUP($D810,Customer_Demand!$D:$BF,COLUMNS($I810:W810),0)/$K810),(VLOOKUP($D810,Customer_Demand!$D:$BF,COLUMNS($I810:W810),0)/$I810)),"")</f>
        <v/>
      </c>
      <c r="X810" s="49" t="str">
        <f>IFERROR(IF($K810&lt;&gt;"SS",(VLOOKUP($D810,Customer_Demand!$D:$BF,COLUMNS($I810:X810),0)/$I810+VLOOKUP($D810,Customer_Demand!$D:$BF,COLUMNS($I810:X810),0)/$K810),(VLOOKUP($D810,Customer_Demand!$D:$BF,COLUMNS($I810:X810),0)/$I810)),"")</f>
        <v/>
      </c>
      <c r="Y810" s="49" t="str">
        <f>IFERROR(IF($K810&lt;&gt;"SS",(VLOOKUP($D810,Customer_Demand!$D:$BF,COLUMNS($I810:Y810),0)/$I810+VLOOKUP($D810,Customer_Demand!$D:$BF,COLUMNS($I810:Y810),0)/$K810),(VLOOKUP($D810,Customer_Demand!$D:$BF,COLUMNS($I810:Y810),0)/$I810)),"")</f>
        <v/>
      </c>
      <c r="Z810" s="49" t="str">
        <f>IFERROR(IF($K810&lt;&gt;"SS",(VLOOKUP($D810,Customer_Demand!$D:$BF,COLUMNS($I810:Z810),0)/$I810+VLOOKUP($D810,Customer_Demand!$D:$BF,COLUMNS($I810:Z810),0)/$K810),(VLOOKUP($D810,Customer_Demand!$D:$BF,COLUMNS($I810:Z810),0)/$I810)),"")</f>
        <v/>
      </c>
      <c r="AA810" s="49" t="str">
        <f>IFERROR(IF($K810&lt;&gt;"SS",(VLOOKUP($D810,Customer_Demand!$D:$BF,COLUMNS($I810:AA810),0)/$I810+VLOOKUP($D810,Customer_Demand!$D:$BF,COLUMNS($I810:AA810),0)/$K810),(VLOOKUP($D810,Customer_Demand!$D:$BF,COLUMNS($I810:AA810),0)/$I810)),"")</f>
        <v/>
      </c>
      <c r="AB810" s="49" t="str">
        <f>IFERROR(IF($K810&lt;&gt;"SS",(VLOOKUP($D810,Customer_Demand!$D:$BF,COLUMNS($I810:AB810),0)/$I810+VLOOKUP($D810,Customer_Demand!$D:$BF,COLUMNS($I810:AB810),0)/$K810),(VLOOKUP($D810,Customer_Demand!$D:$BF,COLUMNS($I810:AB810),0)/$I810)),"")</f>
        <v/>
      </c>
      <c r="AC810" s="49" t="str">
        <f>IFERROR(IF($K810&lt;&gt;"SS",(VLOOKUP($D810,Customer_Demand!$D:$BF,COLUMNS($I810:AC810),0)/$I810+VLOOKUP($D810,Customer_Demand!$D:$BF,COLUMNS($I810:AC810),0)/$K810),(VLOOKUP($D810,Customer_Demand!$D:$BF,COLUMNS($I810:AC810),0)/$I810)),"")</f>
        <v/>
      </c>
      <c r="AD810" s="49" t="str">
        <f>IFERROR(IF($K810&lt;&gt;"SS",(VLOOKUP($D810,Customer_Demand!$D:$BF,COLUMNS($I810:AD810),0)/$I810+VLOOKUP($D810,Customer_Demand!$D:$BF,COLUMNS($I810:AD810),0)/$K810),(VLOOKUP($D810,Customer_Demand!$D:$BF,COLUMNS($I810:AD810),0)/$I810)),"")</f>
        <v/>
      </c>
      <c r="AE810" s="49" t="str">
        <f>IFERROR(IF($K810&lt;&gt;"SS",(VLOOKUP($D810,Customer_Demand!$D:$BF,COLUMNS($I810:AE810),0)/$I810+VLOOKUP($D810,Customer_Demand!$D:$BF,COLUMNS($I810:AE810),0)/$K810),(VLOOKUP($D810,Customer_Demand!$D:$BF,COLUMNS($I810:AE810),0)/$I810)),"")</f>
        <v/>
      </c>
      <c r="AF810" s="49" t="str">
        <f>IFERROR(IF($K810&lt;&gt;"SS",(VLOOKUP($D810,Customer_Demand!$D:$BF,COLUMNS($I810:AF810),0)/$I810+VLOOKUP($D810,Customer_Demand!$D:$BF,COLUMNS($I810:AF810),0)/$K810),(VLOOKUP($D810,Customer_Demand!$D:$BF,COLUMNS($I810:AF810),0)/$I810)),"")</f>
        <v/>
      </c>
      <c r="AG810" s="49" t="str">
        <f>IFERROR(IF($K810&lt;&gt;"SS",(VLOOKUP($D810,Customer_Demand!$D:$BF,COLUMNS($I810:AG810),0)/$I810+VLOOKUP($D810,Customer_Demand!$D:$BF,COLUMNS($I810:AG810),0)/$K810),(VLOOKUP($D810,Customer_Demand!$D:$BF,COLUMNS($I810:AG810),0)/$I810)),"")</f>
        <v/>
      </c>
      <c r="AH810" s="49" t="str">
        <f>IFERROR(IF($K810&lt;&gt;"SS",(VLOOKUP($D810,Customer_Demand!$D:$BF,COLUMNS($I810:AH810),0)/$I810+VLOOKUP($D810,Customer_Demand!$D:$BF,COLUMNS($I810:AH810),0)/$K810),(VLOOKUP($D810,Customer_Demand!$D:$BF,COLUMNS($I810:AH810),0)/$I810)),"")</f>
        <v/>
      </c>
      <c r="AI810" s="49" t="str">
        <f>IFERROR(IF($K810&lt;&gt;"SS",(VLOOKUP($D810,Customer_Demand!$D:$BF,COLUMNS($I810:AI810),0)/$I810+VLOOKUP($D810,Customer_Demand!$D:$BF,COLUMNS($I810:AI810),0)/$K810),(VLOOKUP($D810,Customer_Demand!$D:$BF,COLUMNS($I810:AI810),0)/$I810)),"")</f>
        <v/>
      </c>
      <c r="AJ810" s="49" t="str">
        <f>IFERROR(IF($K810&lt;&gt;"SS",(VLOOKUP($D810,Customer_Demand!$D:$BF,COLUMNS($I810:AJ810),0)/$I810+VLOOKUP($D810,Customer_Demand!$D:$BF,COLUMNS($I810:AJ810),0)/$K810),(VLOOKUP($D810,Customer_Demand!$D:$BF,COLUMNS($I810:AJ810),0)/$I810)),"")</f>
        <v/>
      </c>
      <c r="AK810" s="49" t="str">
        <f>IFERROR(IF($K810&lt;&gt;"SS",(VLOOKUP($D810,Customer_Demand!$D:$BF,COLUMNS($I810:AK810),0)/$I810+VLOOKUP($D810,Customer_Demand!$D:$BF,COLUMNS($I810:AK810),0)/$K810),(VLOOKUP($D810,Customer_Demand!$D:$BF,COLUMNS($I810:AK810),0)/$I810)),"")</f>
        <v/>
      </c>
      <c r="AL810" s="49" t="str">
        <f>IFERROR(IF($K810&lt;&gt;"SS",(VLOOKUP($D810,Customer_Demand!$D:$BF,COLUMNS($I810:AL810),0)/$I810+VLOOKUP($D810,Customer_Demand!$D:$BF,COLUMNS($I810:AL810),0)/$K810),(VLOOKUP($D810,Customer_Demand!$D:$BF,COLUMNS($I810:AL810),0)/$I810)),"")</f>
        <v/>
      </c>
      <c r="AM810" s="49" t="str">
        <f>IFERROR(IF($K810&lt;&gt;"SS",(VLOOKUP($D810,Customer_Demand!$D:$BF,COLUMNS($I810:AM810),0)/$I810+VLOOKUP($D810,Customer_Demand!$D:$BF,COLUMNS($I810:AM810),0)/$K810),(VLOOKUP($D810,Customer_Demand!$D:$BF,COLUMNS($I810:AM810),0)/$I810)),"")</f>
        <v/>
      </c>
      <c r="AN810" s="49" t="str">
        <f>IFERROR(IF($K810&lt;&gt;"SS",(VLOOKUP($D810,Customer_Demand!$D:$BF,COLUMNS($I810:AN810),0)/$I810+VLOOKUP($D810,Customer_Demand!$D:$BF,COLUMNS($I810:AN810),0)/$K810),(VLOOKUP($D810,Customer_Demand!$D:$BF,COLUMNS($I810:AN810),0)/$I810)),"")</f>
        <v/>
      </c>
      <c r="AO810" s="49" t="str">
        <f>IFERROR(IF($K810&lt;&gt;"SS",(VLOOKUP($D810,Customer_Demand!$D:$BF,COLUMNS($I810:AO810),0)/$I810+VLOOKUP($D810,Customer_Demand!$D:$BF,COLUMNS($I810:AO810),0)/$K810),(VLOOKUP($D810,Customer_Demand!$D:$BF,COLUMNS($I810:AO810),0)/$I810)),"")</f>
        <v/>
      </c>
      <c r="AP810" s="49" t="str">
        <f>IFERROR(IF($K810&lt;&gt;"SS",(VLOOKUP($D810,Customer_Demand!$D:$BF,COLUMNS($I810:AP810),0)/$I810+VLOOKUP($D810,Customer_Demand!$D:$BF,COLUMNS($I810:AP810),0)/$K810),(VLOOKUP($D810,Customer_Demand!$D:$BF,COLUMNS($I810:AP810),0)/$I810)),"")</f>
        <v/>
      </c>
      <c r="AQ810" s="49" t="str">
        <f>IFERROR(IF($K810&lt;&gt;"SS",(VLOOKUP($D810,Customer_Demand!$D:$BF,COLUMNS($I810:AQ810),0)/$I810+VLOOKUP($D810,Customer_Demand!$D:$BF,COLUMNS($I810:AQ810),0)/$K810),(VLOOKUP($D810,Customer_Demand!$D:$BF,COLUMNS($I810:AQ810),0)/$I810)),"")</f>
        <v/>
      </c>
      <c r="AR810" s="49" t="str">
        <f>IFERROR(IF($K810&lt;&gt;"SS",(VLOOKUP($D810,Customer_Demand!$D:$BF,COLUMNS($I810:AR810),0)/$I810+VLOOKUP($D810,Customer_Demand!$D:$BF,COLUMNS($I810:AR810),0)/$K810),(VLOOKUP($D810,Customer_Demand!$D:$BF,COLUMNS($I810:AR810),0)/$I810)),"")</f>
        <v/>
      </c>
      <c r="AS810" s="49" t="str">
        <f>IFERROR(IF($K810&lt;&gt;"SS",(VLOOKUP($D810,Customer_Demand!$D:$BF,COLUMNS($I810:AS810),0)/$I810+VLOOKUP($D810,Customer_Demand!$D:$BF,COLUMNS($I810:AS810),0)/$K810),(VLOOKUP($D810,Customer_Demand!$D:$BF,COLUMNS($I810:AS810),0)/$I810)),"")</f>
        <v/>
      </c>
      <c r="AT810" s="49" t="str">
        <f>IFERROR(IF($K810&lt;&gt;"SS",(VLOOKUP($D810,Customer_Demand!$D:$BF,COLUMNS($I810:AT810),0)/$I810+VLOOKUP($D810,Customer_Demand!$D:$BF,COLUMNS($I810:AT810),0)/$K810),(VLOOKUP($D810,Customer_Demand!$D:$BF,COLUMNS($I810:AT810),0)/$I810)),"")</f>
        <v/>
      </c>
      <c r="AU810" s="49" t="str">
        <f>IFERROR(IF($K810&lt;&gt;"SS",(VLOOKUP($D810,Customer_Demand!$D:$BF,COLUMNS($I810:AU810),0)/$I810+VLOOKUP($D810,Customer_Demand!$D:$BF,COLUMNS($I810:AU810),0)/$K810),(VLOOKUP($D810,Customer_Demand!$D:$BF,COLUMNS($I810:AU810),0)/$I810)),"")</f>
        <v/>
      </c>
      <c r="AV810" s="49" t="str">
        <f>IFERROR(IF($K810&lt;&gt;"SS",(VLOOKUP($D810,Customer_Demand!$D:$BF,COLUMNS($I810:AV810),0)/$I810+VLOOKUP($D810,Customer_Demand!$D:$BF,COLUMNS($I810:AV810),0)/$K810),(VLOOKUP($D810,Customer_Demand!$D:$BF,COLUMNS($I810:AV810),0)/$I810)),"")</f>
        <v/>
      </c>
      <c r="AW810" s="49" t="str">
        <f>IFERROR(IF($K810&lt;&gt;"SS",(VLOOKUP($D810,Customer_Demand!$D:$BF,COLUMNS($I810:AW810),0)/$I810+VLOOKUP($D810,Customer_Demand!$D:$BF,COLUMNS($I810:AW810),0)/$K810),(VLOOKUP($D810,Customer_Demand!$D:$BF,COLUMNS($I810:AW810),0)/$I810)),"")</f>
        <v/>
      </c>
      <c r="AX810" s="49" t="str">
        <f>IFERROR(IF($K810&lt;&gt;"SS",(VLOOKUP($D810,Customer_Demand!$D:$BF,COLUMNS($I810:AX810),0)/$I810+VLOOKUP($D810,Customer_Demand!$D:$BF,COLUMNS($I810:AX810),0)/$K810),(VLOOKUP($D810,Customer_Demand!$D:$BF,COLUMNS($I810:AX810),0)/$I810)),"")</f>
        <v/>
      </c>
      <c r="AY810" s="49" t="str">
        <f>IFERROR(IF($K810&lt;&gt;"SS",(VLOOKUP($D810,Customer_Demand!$D:$BF,COLUMNS($I810:AY810),0)/$I810+VLOOKUP($D810,Customer_Demand!$D:$BF,COLUMNS($I810:AY810),0)/$K810),(VLOOKUP($D810,Customer_Demand!$D:$BF,COLUMNS($I810:AY810),0)/$I810)),"")</f>
        <v/>
      </c>
      <c r="AZ810" s="49" t="str">
        <f>IFERROR(IF($K810&lt;&gt;"SS",(VLOOKUP($D810,Customer_Demand!$D:$BF,COLUMNS($I810:AZ810),0)/$I810+VLOOKUP($D810,Customer_Demand!$D:$BF,COLUMNS($I810:AZ810),0)/$K810),(VLOOKUP($D810,Customer_Demand!$D:$BF,COLUMNS($I810:AZ810),0)/$I810)),"")</f>
        <v/>
      </c>
      <c r="BA810" s="49" t="str">
        <f>IFERROR(IF($K810&lt;&gt;"SS",(VLOOKUP($D810,Customer_Demand!$D:$BF,COLUMNS($I810:BA810),0)/$I810+VLOOKUP($D810,Customer_Demand!$D:$BF,COLUMNS($I810:BA810),0)/$K810),(VLOOKUP($D810,Customer_Demand!$D:$BF,COLUMNS($I810:BA810),0)/$I810)),"")</f>
        <v/>
      </c>
      <c r="BB810" s="49" t="str">
        <f>IFERROR(IF($K810&lt;&gt;"SS",(VLOOKUP($D810,Customer_Demand!$D:$BF,COLUMNS($I810:BB810),0)/$I810+VLOOKUP($D810,Customer_Demand!$D:$BF,COLUMNS($I810:BB810),0)/$K810),(VLOOKUP($D810,Customer_Demand!$D:$BF,COLUMNS($I810:BB810),0)/$I810)),"")</f>
        <v/>
      </c>
      <c r="BC810" s="49" t="str">
        <f>IFERROR(IF($K810&lt;&gt;"SS",(VLOOKUP($D810,Customer_Demand!$D:$BF,COLUMNS($I810:BC810),0)/$I810+VLOOKUP($D810,Customer_Demand!$D:$BF,COLUMNS($I810:BC810),0)/$K810),(VLOOKUP($D810,Customer_Demand!$D:$BF,COLUMNS($I810:BC810),0)/$I810)),"")</f>
        <v/>
      </c>
      <c r="BD810" s="49" t="str">
        <f>IFERROR(IF($K810&lt;&gt;"SS",(VLOOKUP($D810,Customer_Demand!$D:$BF,COLUMNS($I810:BD810),0)/$I810+VLOOKUP($D810,Customer_Demand!$D:$BF,COLUMNS($I810:BD810),0)/$K810),(VLOOKUP($D810,Customer_Demand!$D:$BF,COLUMNS($I810:BD810),0)/$I810)),"")</f>
        <v/>
      </c>
      <c r="BE810" s="49" t="str">
        <f>IFERROR(IF($K810&lt;&gt;"SS",(VLOOKUP($D810,Customer_Demand!$D:$BF,COLUMNS($I810:BE810),0)/$I810+VLOOKUP($D810,Customer_Demand!$D:$BF,COLUMNS($I810:BE810),0)/$K810),(VLOOKUP($D810,Customer_Demand!$D:$BF,COLUMNS($I810:BE810),0)/$I810)),"")</f>
        <v/>
      </c>
      <c r="BF810" s="49" t="str">
        <f>IFERROR(IF($K810&lt;&gt;"SS",(VLOOKUP($D810,Customer_Demand!$D:$BF,COLUMNS($I810:BF810),0)/$I810+VLOOKUP($D810,Customer_Demand!$D:$BF,COLUMNS($I810:BF810),0)/$K810),(VLOOKUP($D810,Customer_Demand!$D:$BF,COLUMNS($I810:BF810),0)/$I810)),"")</f>
        <v/>
      </c>
      <c r="BG810" s="49" t="str">
        <f>IFERROR(IF($K810&lt;&gt;"SS",(VLOOKUP($D810,Customer_Demand!$D:$BF,COLUMNS($I810:BG810),0)/$I810+VLOOKUP($D810,Customer_Demand!$D:$BF,COLUMNS($I810:BG810),0)/$K810),(VLOOKUP($D810,Customer_Demand!$D:$BF,COLUMNS($I810:BG810),0)/$I810)),"")</f>
        <v/>
      </c>
      <c r="BH810" s="49" t="str">
        <f>IFERROR(IF($K810&lt;&gt;"SS",(VLOOKUP($D810,Customer_Demand!$D:$BF,COLUMNS($I810:BH810),0)/$I810+VLOOKUP($D810,Customer_Demand!$D:$BF,COLUMNS($I810:BH810),0)/$K810),(VLOOKUP($D810,Customer_Demand!$D:$BF,COLUMNS($I810:BH810),0)/$I810)),"")</f>
        <v/>
      </c>
      <c r="BI810" s="49" t="str">
        <f>IFERROR(IF($K810&lt;&gt;"SS",(VLOOKUP($D810,Customer_Demand!$D:$BF,COLUMNS($I810:BI810),0)/$I810+VLOOKUP($D810,Customer_Demand!$D:$BF,COLUMNS($I810:BI810),0)/$K810),(VLOOKUP($D810,Customer_Demand!$D:$BF,COLUMNS($I810:BI810),0)/$I810)),"")</f>
        <v/>
      </c>
      <c r="BJ810" s="49" t="str">
        <f>IFERROR(IF($K810&lt;&gt;"SS",(VLOOKUP($D810,Customer_Demand!$D:$BF,COLUMNS($I810:BJ810),0)/$I810+VLOOKUP($D810,Customer_Demand!$D:$BF,COLUMNS($I810:BJ810),0)/$K810),(VLOOKUP($D810,Customer_Demand!$D:$BF,COLUMNS($I810:BJ810),0)/$I810)),"")</f>
        <v/>
      </c>
      <c r="BK810" s="50" t="str">
        <f>IFERROR(IF($K810&lt;&gt;"SS",(VLOOKUP($D810,Customer_Demand!$D:$BF,COLUMNS($I810:BK810),0)/$I810+VLOOKUP($D810,Customer_Demand!$D:$BF,COLUMNS($I810:BK810),0)/$K810),(VLOOKUP($D810,Customer_Demand!$D:$BF,COLUMNS($I810:BK810),0)/$I810)),"")</f>
        <v/>
      </c>
    </row>
    <row r="811" spans="2:63" x14ac:dyDescent="0.2">
      <c r="B811" s="12" t="str">
        <f t="shared" si="55"/>
        <v/>
      </c>
      <c r="C811" s="45" t="str">
        <f>IF((Customer_Demand!C811)&lt;&gt;"",Customer_Demand!C811,"")</f>
        <v/>
      </c>
      <c r="D811" s="45" t="str">
        <f>IF(C811&lt;&gt;"",Customer_Demand!D811,"")</f>
        <v/>
      </c>
      <c r="E811" s="52" t="str">
        <f>IF(C811&lt;&gt;"",Customer_Demand!E811,"")</f>
        <v/>
      </c>
      <c r="F811" s="47" t="str">
        <f>IF(C811&lt;&gt;"",VLOOKUP(D811,Customer_Demand!$D$5:$F$1005,3,0),"")</f>
        <v/>
      </c>
      <c r="G811" s="48" t="str">
        <f t="shared" si="52"/>
        <v/>
      </c>
      <c r="H811" s="48" t="str">
        <f t="shared" si="53"/>
        <v/>
      </c>
      <c r="I811" s="48" t="str">
        <f>IFERROR(IF(C811&lt;&gt;"",VLOOKUP($H811,SMT_Cycle_Time_Data!$F:$Q,4,0),""),"SGR Not Defined")</f>
        <v/>
      </c>
      <c r="J811" s="48" t="str">
        <f t="shared" si="54"/>
        <v/>
      </c>
      <c r="K811" s="48" t="str">
        <f>IF(C811&lt;&gt;"",IFERROR(VLOOKUP($J811,SMT_Cycle_Time_Data!$F:$Q,4,0),"SS"),"")</f>
        <v/>
      </c>
      <c r="L811" s="49" t="str">
        <f>IFERROR(IF($K811&lt;&gt;"SS",(VLOOKUP($D811,Customer_Demand!$D:$BF,COLUMNS($I811:L811),0)/$I811+VLOOKUP($D811,Customer_Demand!$D:$BF,COLUMNS($I811:L811),0)/$K811),(VLOOKUP($D811,Customer_Demand!$D:$BF,COLUMNS($I811:L811),0)/$I811)),"")</f>
        <v/>
      </c>
      <c r="M811" s="49" t="str">
        <f>IFERROR(IF($K811&lt;&gt;"SS",(VLOOKUP($D811,Customer_Demand!$D:$BF,COLUMNS($I811:M811),0)/$I811+VLOOKUP($D811,Customer_Demand!$D:$BF,COLUMNS($I811:M811),0)/$K811),(VLOOKUP($D811,Customer_Demand!$D:$BF,COLUMNS($I811:M811),0)/$I811)),"")</f>
        <v/>
      </c>
      <c r="N811" s="49" t="str">
        <f>IFERROR(IF($K811&lt;&gt;"SS",(VLOOKUP($D811,Customer_Demand!$D:$BF,COLUMNS($I811:N811),0)/$I811+VLOOKUP($D811,Customer_Demand!$D:$BF,COLUMNS($I811:N811),0)/$K811),(VLOOKUP($D811,Customer_Demand!$D:$BF,COLUMNS($I811:N811),0)/$I811)),"")</f>
        <v/>
      </c>
      <c r="O811" s="49" t="str">
        <f>IFERROR(IF($K811&lt;&gt;"SS",(VLOOKUP($D811,Customer_Demand!$D:$BF,COLUMNS($I811:O811),0)/$I811+VLOOKUP($D811,Customer_Demand!$D:$BF,COLUMNS($I811:O811),0)/$K811),(VLOOKUP($D811,Customer_Demand!$D:$BF,COLUMNS($I811:O811),0)/$I811)),"")</f>
        <v/>
      </c>
      <c r="P811" s="49" t="str">
        <f>IFERROR(IF($K811&lt;&gt;"SS",(VLOOKUP($D811,Customer_Demand!$D:$BF,COLUMNS($I811:P811),0)/$I811+VLOOKUP($D811,Customer_Demand!$D:$BF,COLUMNS($I811:P811),0)/$K811),(VLOOKUP($D811,Customer_Demand!$D:$BF,COLUMNS($I811:P811),0)/$I811)),"")</f>
        <v/>
      </c>
      <c r="Q811" s="49" t="str">
        <f>IFERROR(IF($K811&lt;&gt;"SS",(VLOOKUP($D811,Customer_Demand!$D:$BF,COLUMNS($I811:Q811),0)/$I811+VLOOKUP($D811,Customer_Demand!$D:$BF,COLUMNS($I811:Q811),0)/$K811),(VLOOKUP($D811,Customer_Demand!$D:$BF,COLUMNS($I811:Q811),0)/$I811)),"")</f>
        <v/>
      </c>
      <c r="R811" s="49" t="str">
        <f>IFERROR(IF($K811&lt;&gt;"SS",(VLOOKUP($D811,Customer_Demand!$D:$BF,COLUMNS($I811:R811),0)/$I811+VLOOKUP($D811,Customer_Demand!$D:$BF,COLUMNS($I811:R811),0)/$K811),(VLOOKUP($D811,Customer_Demand!$D:$BF,COLUMNS($I811:R811),0)/$I811)),"")</f>
        <v/>
      </c>
      <c r="S811" s="49" t="str">
        <f>IFERROR(IF($K811&lt;&gt;"SS",(VLOOKUP($D811,Customer_Demand!$D:$BF,COLUMNS($I811:S811),0)/$I811+VLOOKUP($D811,Customer_Demand!$D:$BF,COLUMNS($I811:S811),0)/$K811),(VLOOKUP($D811,Customer_Demand!$D:$BF,COLUMNS($I811:S811),0)/$I811)),"")</f>
        <v/>
      </c>
      <c r="T811" s="49" t="str">
        <f>IFERROR(IF($K811&lt;&gt;"SS",(VLOOKUP($D811,Customer_Demand!$D:$BF,COLUMNS($I811:T811),0)/$I811+VLOOKUP($D811,Customer_Demand!$D:$BF,COLUMNS($I811:T811),0)/$K811),(VLOOKUP($D811,Customer_Demand!$D:$BF,COLUMNS($I811:T811),0)/$I811)),"")</f>
        <v/>
      </c>
      <c r="U811" s="49" t="str">
        <f>IFERROR(IF($K811&lt;&gt;"SS",(VLOOKUP($D811,Customer_Demand!$D:$BF,COLUMNS($I811:U811),0)/$I811+VLOOKUP($D811,Customer_Demand!$D:$BF,COLUMNS($I811:U811),0)/$K811),(VLOOKUP($D811,Customer_Demand!$D:$BF,COLUMNS($I811:U811),0)/$I811)),"")</f>
        <v/>
      </c>
      <c r="V811" s="49" t="str">
        <f>IFERROR(IF($K811&lt;&gt;"SS",(VLOOKUP($D811,Customer_Demand!$D:$BF,COLUMNS($I811:V811),0)/$I811+VLOOKUP($D811,Customer_Demand!$D:$BF,COLUMNS($I811:V811),0)/$K811),(VLOOKUP($D811,Customer_Demand!$D:$BF,COLUMNS($I811:V811),0)/$I811)),"")</f>
        <v/>
      </c>
      <c r="W811" s="49" t="str">
        <f>IFERROR(IF($K811&lt;&gt;"SS",(VLOOKUP($D811,Customer_Demand!$D:$BF,COLUMNS($I811:W811),0)/$I811+VLOOKUP($D811,Customer_Demand!$D:$BF,COLUMNS($I811:W811),0)/$K811),(VLOOKUP($D811,Customer_Demand!$D:$BF,COLUMNS($I811:W811),0)/$I811)),"")</f>
        <v/>
      </c>
      <c r="X811" s="49" t="str">
        <f>IFERROR(IF($K811&lt;&gt;"SS",(VLOOKUP($D811,Customer_Demand!$D:$BF,COLUMNS($I811:X811),0)/$I811+VLOOKUP($D811,Customer_Demand!$D:$BF,COLUMNS($I811:X811),0)/$K811),(VLOOKUP($D811,Customer_Demand!$D:$BF,COLUMNS($I811:X811),0)/$I811)),"")</f>
        <v/>
      </c>
      <c r="Y811" s="49" t="str">
        <f>IFERROR(IF($K811&lt;&gt;"SS",(VLOOKUP($D811,Customer_Demand!$D:$BF,COLUMNS($I811:Y811),0)/$I811+VLOOKUP($D811,Customer_Demand!$D:$BF,COLUMNS($I811:Y811),0)/$K811),(VLOOKUP($D811,Customer_Demand!$D:$BF,COLUMNS($I811:Y811),0)/$I811)),"")</f>
        <v/>
      </c>
      <c r="Z811" s="49" t="str">
        <f>IFERROR(IF($K811&lt;&gt;"SS",(VLOOKUP($D811,Customer_Demand!$D:$BF,COLUMNS($I811:Z811),0)/$I811+VLOOKUP($D811,Customer_Demand!$D:$BF,COLUMNS($I811:Z811),0)/$K811),(VLOOKUP($D811,Customer_Demand!$D:$BF,COLUMNS($I811:Z811),0)/$I811)),"")</f>
        <v/>
      </c>
      <c r="AA811" s="49" t="str">
        <f>IFERROR(IF($K811&lt;&gt;"SS",(VLOOKUP($D811,Customer_Demand!$D:$BF,COLUMNS($I811:AA811),0)/$I811+VLOOKUP($D811,Customer_Demand!$D:$BF,COLUMNS($I811:AA811),0)/$K811),(VLOOKUP($D811,Customer_Demand!$D:$BF,COLUMNS($I811:AA811),0)/$I811)),"")</f>
        <v/>
      </c>
      <c r="AB811" s="49" t="str">
        <f>IFERROR(IF($K811&lt;&gt;"SS",(VLOOKUP($D811,Customer_Demand!$D:$BF,COLUMNS($I811:AB811),0)/$I811+VLOOKUP($D811,Customer_Demand!$D:$BF,COLUMNS($I811:AB811),0)/$K811),(VLOOKUP($D811,Customer_Demand!$D:$BF,COLUMNS($I811:AB811),0)/$I811)),"")</f>
        <v/>
      </c>
      <c r="AC811" s="49" t="str">
        <f>IFERROR(IF($K811&lt;&gt;"SS",(VLOOKUP($D811,Customer_Demand!$D:$BF,COLUMNS($I811:AC811),0)/$I811+VLOOKUP($D811,Customer_Demand!$D:$BF,COLUMNS($I811:AC811),0)/$K811),(VLOOKUP($D811,Customer_Demand!$D:$BF,COLUMNS($I811:AC811),0)/$I811)),"")</f>
        <v/>
      </c>
      <c r="AD811" s="49" t="str">
        <f>IFERROR(IF($K811&lt;&gt;"SS",(VLOOKUP($D811,Customer_Demand!$D:$BF,COLUMNS($I811:AD811),0)/$I811+VLOOKUP($D811,Customer_Demand!$D:$BF,COLUMNS($I811:AD811),0)/$K811),(VLOOKUP($D811,Customer_Demand!$D:$BF,COLUMNS($I811:AD811),0)/$I811)),"")</f>
        <v/>
      </c>
      <c r="AE811" s="49" t="str">
        <f>IFERROR(IF($K811&lt;&gt;"SS",(VLOOKUP($D811,Customer_Demand!$D:$BF,COLUMNS($I811:AE811),0)/$I811+VLOOKUP($D811,Customer_Demand!$D:$BF,COLUMNS($I811:AE811),0)/$K811),(VLOOKUP($D811,Customer_Demand!$D:$BF,COLUMNS($I811:AE811),0)/$I811)),"")</f>
        <v/>
      </c>
      <c r="AF811" s="49" t="str">
        <f>IFERROR(IF($K811&lt;&gt;"SS",(VLOOKUP($D811,Customer_Demand!$D:$BF,COLUMNS($I811:AF811),0)/$I811+VLOOKUP($D811,Customer_Demand!$D:$BF,COLUMNS($I811:AF811),0)/$K811),(VLOOKUP($D811,Customer_Demand!$D:$BF,COLUMNS($I811:AF811),0)/$I811)),"")</f>
        <v/>
      </c>
      <c r="AG811" s="49" t="str">
        <f>IFERROR(IF($K811&lt;&gt;"SS",(VLOOKUP($D811,Customer_Demand!$D:$BF,COLUMNS($I811:AG811),0)/$I811+VLOOKUP($D811,Customer_Demand!$D:$BF,COLUMNS($I811:AG811),0)/$K811),(VLOOKUP($D811,Customer_Demand!$D:$BF,COLUMNS($I811:AG811),0)/$I811)),"")</f>
        <v/>
      </c>
      <c r="AH811" s="49" t="str">
        <f>IFERROR(IF($K811&lt;&gt;"SS",(VLOOKUP($D811,Customer_Demand!$D:$BF,COLUMNS($I811:AH811),0)/$I811+VLOOKUP($D811,Customer_Demand!$D:$BF,COLUMNS($I811:AH811),0)/$K811),(VLOOKUP($D811,Customer_Demand!$D:$BF,COLUMNS($I811:AH811),0)/$I811)),"")</f>
        <v/>
      </c>
      <c r="AI811" s="49" t="str">
        <f>IFERROR(IF($K811&lt;&gt;"SS",(VLOOKUP($D811,Customer_Demand!$D:$BF,COLUMNS($I811:AI811),0)/$I811+VLOOKUP($D811,Customer_Demand!$D:$BF,COLUMNS($I811:AI811),0)/$K811),(VLOOKUP($D811,Customer_Demand!$D:$BF,COLUMNS($I811:AI811),0)/$I811)),"")</f>
        <v/>
      </c>
      <c r="AJ811" s="49" t="str">
        <f>IFERROR(IF($K811&lt;&gt;"SS",(VLOOKUP($D811,Customer_Demand!$D:$BF,COLUMNS($I811:AJ811),0)/$I811+VLOOKUP($D811,Customer_Demand!$D:$BF,COLUMNS($I811:AJ811),0)/$K811),(VLOOKUP($D811,Customer_Demand!$D:$BF,COLUMNS($I811:AJ811),0)/$I811)),"")</f>
        <v/>
      </c>
      <c r="AK811" s="49" t="str">
        <f>IFERROR(IF($K811&lt;&gt;"SS",(VLOOKUP($D811,Customer_Demand!$D:$BF,COLUMNS($I811:AK811),0)/$I811+VLOOKUP($D811,Customer_Demand!$D:$BF,COLUMNS($I811:AK811),0)/$K811),(VLOOKUP($D811,Customer_Demand!$D:$BF,COLUMNS($I811:AK811),0)/$I811)),"")</f>
        <v/>
      </c>
      <c r="AL811" s="49" t="str">
        <f>IFERROR(IF($K811&lt;&gt;"SS",(VLOOKUP($D811,Customer_Demand!$D:$BF,COLUMNS($I811:AL811),0)/$I811+VLOOKUP($D811,Customer_Demand!$D:$BF,COLUMNS($I811:AL811),0)/$K811),(VLOOKUP($D811,Customer_Demand!$D:$BF,COLUMNS($I811:AL811),0)/$I811)),"")</f>
        <v/>
      </c>
      <c r="AM811" s="49" t="str">
        <f>IFERROR(IF($K811&lt;&gt;"SS",(VLOOKUP($D811,Customer_Demand!$D:$BF,COLUMNS($I811:AM811),0)/$I811+VLOOKUP($D811,Customer_Demand!$D:$BF,COLUMNS($I811:AM811),0)/$K811),(VLOOKUP($D811,Customer_Demand!$D:$BF,COLUMNS($I811:AM811),0)/$I811)),"")</f>
        <v/>
      </c>
      <c r="AN811" s="49" t="str">
        <f>IFERROR(IF($K811&lt;&gt;"SS",(VLOOKUP($D811,Customer_Demand!$D:$BF,COLUMNS($I811:AN811),0)/$I811+VLOOKUP($D811,Customer_Demand!$D:$BF,COLUMNS($I811:AN811),0)/$K811),(VLOOKUP($D811,Customer_Demand!$D:$BF,COLUMNS($I811:AN811),0)/$I811)),"")</f>
        <v/>
      </c>
      <c r="AO811" s="49" t="str">
        <f>IFERROR(IF($K811&lt;&gt;"SS",(VLOOKUP($D811,Customer_Demand!$D:$BF,COLUMNS($I811:AO811),0)/$I811+VLOOKUP($D811,Customer_Demand!$D:$BF,COLUMNS($I811:AO811),0)/$K811),(VLOOKUP($D811,Customer_Demand!$D:$BF,COLUMNS($I811:AO811),0)/$I811)),"")</f>
        <v/>
      </c>
      <c r="AP811" s="49" t="str">
        <f>IFERROR(IF($K811&lt;&gt;"SS",(VLOOKUP($D811,Customer_Demand!$D:$BF,COLUMNS($I811:AP811),0)/$I811+VLOOKUP($D811,Customer_Demand!$D:$BF,COLUMNS($I811:AP811),0)/$K811),(VLOOKUP($D811,Customer_Demand!$D:$BF,COLUMNS($I811:AP811),0)/$I811)),"")</f>
        <v/>
      </c>
      <c r="AQ811" s="49" t="str">
        <f>IFERROR(IF($K811&lt;&gt;"SS",(VLOOKUP($D811,Customer_Demand!$D:$BF,COLUMNS($I811:AQ811),0)/$I811+VLOOKUP($D811,Customer_Demand!$D:$BF,COLUMNS($I811:AQ811),0)/$K811),(VLOOKUP($D811,Customer_Demand!$D:$BF,COLUMNS($I811:AQ811),0)/$I811)),"")</f>
        <v/>
      </c>
      <c r="AR811" s="49" t="str">
        <f>IFERROR(IF($K811&lt;&gt;"SS",(VLOOKUP($D811,Customer_Demand!$D:$BF,COLUMNS($I811:AR811),0)/$I811+VLOOKUP($D811,Customer_Demand!$D:$BF,COLUMNS($I811:AR811),0)/$K811),(VLOOKUP($D811,Customer_Demand!$D:$BF,COLUMNS($I811:AR811),0)/$I811)),"")</f>
        <v/>
      </c>
      <c r="AS811" s="49" t="str">
        <f>IFERROR(IF($K811&lt;&gt;"SS",(VLOOKUP($D811,Customer_Demand!$D:$BF,COLUMNS($I811:AS811),0)/$I811+VLOOKUP($D811,Customer_Demand!$D:$BF,COLUMNS($I811:AS811),0)/$K811),(VLOOKUP($D811,Customer_Demand!$D:$BF,COLUMNS($I811:AS811),0)/$I811)),"")</f>
        <v/>
      </c>
      <c r="AT811" s="49" t="str">
        <f>IFERROR(IF($K811&lt;&gt;"SS",(VLOOKUP($D811,Customer_Demand!$D:$BF,COLUMNS($I811:AT811),0)/$I811+VLOOKUP($D811,Customer_Demand!$D:$BF,COLUMNS($I811:AT811),0)/$K811),(VLOOKUP($D811,Customer_Demand!$D:$BF,COLUMNS($I811:AT811),0)/$I811)),"")</f>
        <v/>
      </c>
      <c r="AU811" s="49" t="str">
        <f>IFERROR(IF($K811&lt;&gt;"SS",(VLOOKUP($D811,Customer_Demand!$D:$BF,COLUMNS($I811:AU811),0)/$I811+VLOOKUP($D811,Customer_Demand!$D:$BF,COLUMNS($I811:AU811),0)/$K811),(VLOOKUP($D811,Customer_Demand!$D:$BF,COLUMNS($I811:AU811),0)/$I811)),"")</f>
        <v/>
      </c>
      <c r="AV811" s="49" t="str">
        <f>IFERROR(IF($K811&lt;&gt;"SS",(VLOOKUP($D811,Customer_Demand!$D:$BF,COLUMNS($I811:AV811),0)/$I811+VLOOKUP($D811,Customer_Demand!$D:$BF,COLUMNS($I811:AV811),0)/$K811),(VLOOKUP($D811,Customer_Demand!$D:$BF,COLUMNS($I811:AV811),0)/$I811)),"")</f>
        <v/>
      </c>
      <c r="AW811" s="49" t="str">
        <f>IFERROR(IF($K811&lt;&gt;"SS",(VLOOKUP($D811,Customer_Demand!$D:$BF,COLUMNS($I811:AW811),0)/$I811+VLOOKUP($D811,Customer_Demand!$D:$BF,COLUMNS($I811:AW811),0)/$K811),(VLOOKUP($D811,Customer_Demand!$D:$BF,COLUMNS($I811:AW811),0)/$I811)),"")</f>
        <v/>
      </c>
      <c r="AX811" s="49" t="str">
        <f>IFERROR(IF($K811&lt;&gt;"SS",(VLOOKUP($D811,Customer_Demand!$D:$BF,COLUMNS($I811:AX811),0)/$I811+VLOOKUP($D811,Customer_Demand!$D:$BF,COLUMNS($I811:AX811),0)/$K811),(VLOOKUP($D811,Customer_Demand!$D:$BF,COLUMNS($I811:AX811),0)/$I811)),"")</f>
        <v/>
      </c>
      <c r="AY811" s="49" t="str">
        <f>IFERROR(IF($K811&lt;&gt;"SS",(VLOOKUP($D811,Customer_Demand!$D:$BF,COLUMNS($I811:AY811),0)/$I811+VLOOKUP($D811,Customer_Demand!$D:$BF,COLUMNS($I811:AY811),0)/$K811),(VLOOKUP($D811,Customer_Demand!$D:$BF,COLUMNS($I811:AY811),0)/$I811)),"")</f>
        <v/>
      </c>
      <c r="AZ811" s="49" t="str">
        <f>IFERROR(IF($K811&lt;&gt;"SS",(VLOOKUP($D811,Customer_Demand!$D:$BF,COLUMNS($I811:AZ811),0)/$I811+VLOOKUP($D811,Customer_Demand!$D:$BF,COLUMNS($I811:AZ811),0)/$K811),(VLOOKUP($D811,Customer_Demand!$D:$BF,COLUMNS($I811:AZ811),0)/$I811)),"")</f>
        <v/>
      </c>
      <c r="BA811" s="49" t="str">
        <f>IFERROR(IF($K811&lt;&gt;"SS",(VLOOKUP($D811,Customer_Demand!$D:$BF,COLUMNS($I811:BA811),0)/$I811+VLOOKUP($D811,Customer_Demand!$D:$BF,COLUMNS($I811:BA811),0)/$K811),(VLOOKUP($D811,Customer_Demand!$D:$BF,COLUMNS($I811:BA811),0)/$I811)),"")</f>
        <v/>
      </c>
      <c r="BB811" s="49" t="str">
        <f>IFERROR(IF($K811&lt;&gt;"SS",(VLOOKUP($D811,Customer_Demand!$D:$BF,COLUMNS($I811:BB811),0)/$I811+VLOOKUP($D811,Customer_Demand!$D:$BF,COLUMNS($I811:BB811),0)/$K811),(VLOOKUP($D811,Customer_Demand!$D:$BF,COLUMNS($I811:BB811),0)/$I811)),"")</f>
        <v/>
      </c>
      <c r="BC811" s="49" t="str">
        <f>IFERROR(IF($K811&lt;&gt;"SS",(VLOOKUP($D811,Customer_Demand!$D:$BF,COLUMNS($I811:BC811),0)/$I811+VLOOKUP($D811,Customer_Demand!$D:$BF,COLUMNS($I811:BC811),0)/$K811),(VLOOKUP($D811,Customer_Demand!$D:$BF,COLUMNS($I811:BC811),0)/$I811)),"")</f>
        <v/>
      </c>
      <c r="BD811" s="49" t="str">
        <f>IFERROR(IF($K811&lt;&gt;"SS",(VLOOKUP($D811,Customer_Demand!$D:$BF,COLUMNS($I811:BD811),0)/$I811+VLOOKUP($D811,Customer_Demand!$D:$BF,COLUMNS($I811:BD811),0)/$K811),(VLOOKUP($D811,Customer_Demand!$D:$BF,COLUMNS($I811:BD811),0)/$I811)),"")</f>
        <v/>
      </c>
      <c r="BE811" s="49" t="str">
        <f>IFERROR(IF($K811&lt;&gt;"SS",(VLOOKUP($D811,Customer_Demand!$D:$BF,COLUMNS($I811:BE811),0)/$I811+VLOOKUP($D811,Customer_Demand!$D:$BF,COLUMNS($I811:BE811),0)/$K811),(VLOOKUP($D811,Customer_Demand!$D:$BF,COLUMNS($I811:BE811),0)/$I811)),"")</f>
        <v/>
      </c>
      <c r="BF811" s="49" t="str">
        <f>IFERROR(IF($K811&lt;&gt;"SS",(VLOOKUP($D811,Customer_Demand!$D:$BF,COLUMNS($I811:BF811),0)/$I811+VLOOKUP($D811,Customer_Demand!$D:$BF,COLUMNS($I811:BF811),0)/$K811),(VLOOKUP($D811,Customer_Demand!$D:$BF,COLUMNS($I811:BF811),0)/$I811)),"")</f>
        <v/>
      </c>
      <c r="BG811" s="49" t="str">
        <f>IFERROR(IF($K811&lt;&gt;"SS",(VLOOKUP($D811,Customer_Demand!$D:$BF,COLUMNS($I811:BG811),0)/$I811+VLOOKUP($D811,Customer_Demand!$D:$BF,COLUMNS($I811:BG811),0)/$K811),(VLOOKUP($D811,Customer_Demand!$D:$BF,COLUMNS($I811:BG811),0)/$I811)),"")</f>
        <v/>
      </c>
      <c r="BH811" s="49" t="str">
        <f>IFERROR(IF($K811&lt;&gt;"SS",(VLOOKUP($D811,Customer_Demand!$D:$BF,COLUMNS($I811:BH811),0)/$I811+VLOOKUP($D811,Customer_Demand!$D:$BF,COLUMNS($I811:BH811),0)/$K811),(VLOOKUP($D811,Customer_Demand!$D:$BF,COLUMNS($I811:BH811),0)/$I811)),"")</f>
        <v/>
      </c>
      <c r="BI811" s="49" t="str">
        <f>IFERROR(IF($K811&lt;&gt;"SS",(VLOOKUP($D811,Customer_Demand!$D:$BF,COLUMNS($I811:BI811),0)/$I811+VLOOKUP($D811,Customer_Demand!$D:$BF,COLUMNS($I811:BI811),0)/$K811),(VLOOKUP($D811,Customer_Demand!$D:$BF,COLUMNS($I811:BI811),0)/$I811)),"")</f>
        <v/>
      </c>
      <c r="BJ811" s="49" t="str">
        <f>IFERROR(IF($K811&lt;&gt;"SS",(VLOOKUP($D811,Customer_Demand!$D:$BF,COLUMNS($I811:BJ811),0)/$I811+VLOOKUP($D811,Customer_Demand!$D:$BF,COLUMNS($I811:BJ811),0)/$K811),(VLOOKUP($D811,Customer_Demand!$D:$BF,COLUMNS($I811:BJ811),0)/$I811)),"")</f>
        <v/>
      </c>
      <c r="BK811" s="50" t="str">
        <f>IFERROR(IF($K811&lt;&gt;"SS",(VLOOKUP($D811,Customer_Demand!$D:$BF,COLUMNS($I811:BK811),0)/$I811+VLOOKUP($D811,Customer_Demand!$D:$BF,COLUMNS($I811:BK811),0)/$K811),(VLOOKUP($D811,Customer_Demand!$D:$BF,COLUMNS($I811:BK811),0)/$I811)),"")</f>
        <v/>
      </c>
    </row>
    <row r="812" spans="2:63" x14ac:dyDescent="0.2">
      <c r="B812" s="12" t="str">
        <f t="shared" si="55"/>
        <v/>
      </c>
      <c r="C812" s="45" t="str">
        <f>IF((Customer_Demand!C812)&lt;&gt;"",Customer_Demand!C812,"")</f>
        <v/>
      </c>
      <c r="D812" s="45" t="str">
        <f>IF(C812&lt;&gt;"",Customer_Demand!D812,"")</f>
        <v/>
      </c>
      <c r="E812" s="52" t="str">
        <f>IF(C812&lt;&gt;"",Customer_Demand!E812,"")</f>
        <v/>
      </c>
      <c r="F812" s="47" t="str">
        <f>IF(C812&lt;&gt;"",VLOOKUP(D812,Customer_Demand!$D$5:$F$1005,3,0),"")</f>
        <v/>
      </c>
      <c r="G812" s="48" t="str">
        <f t="shared" si="52"/>
        <v/>
      </c>
      <c r="H812" s="48" t="str">
        <f t="shared" si="53"/>
        <v/>
      </c>
      <c r="I812" s="48" t="str">
        <f>IFERROR(IF(C812&lt;&gt;"",VLOOKUP($H812,SMT_Cycle_Time_Data!$F:$Q,4,0),""),"SGR Not Defined")</f>
        <v/>
      </c>
      <c r="J812" s="48" t="str">
        <f t="shared" si="54"/>
        <v/>
      </c>
      <c r="K812" s="48" t="str">
        <f>IF(C812&lt;&gt;"",IFERROR(VLOOKUP($J812,SMT_Cycle_Time_Data!$F:$Q,4,0),"SS"),"")</f>
        <v/>
      </c>
      <c r="L812" s="49" t="str">
        <f>IFERROR(IF($K812&lt;&gt;"SS",(VLOOKUP($D812,Customer_Demand!$D:$BF,COLUMNS($I812:L812),0)/$I812+VLOOKUP($D812,Customer_Demand!$D:$BF,COLUMNS($I812:L812),0)/$K812),(VLOOKUP($D812,Customer_Demand!$D:$BF,COLUMNS($I812:L812),0)/$I812)),"")</f>
        <v/>
      </c>
      <c r="M812" s="49" t="str">
        <f>IFERROR(IF($K812&lt;&gt;"SS",(VLOOKUP($D812,Customer_Demand!$D:$BF,COLUMNS($I812:M812),0)/$I812+VLOOKUP($D812,Customer_Demand!$D:$BF,COLUMNS($I812:M812),0)/$K812),(VLOOKUP($D812,Customer_Demand!$D:$BF,COLUMNS($I812:M812),0)/$I812)),"")</f>
        <v/>
      </c>
      <c r="N812" s="49" t="str">
        <f>IFERROR(IF($K812&lt;&gt;"SS",(VLOOKUP($D812,Customer_Demand!$D:$BF,COLUMNS($I812:N812),0)/$I812+VLOOKUP($D812,Customer_Demand!$D:$BF,COLUMNS($I812:N812),0)/$K812),(VLOOKUP($D812,Customer_Demand!$D:$BF,COLUMNS($I812:N812),0)/$I812)),"")</f>
        <v/>
      </c>
      <c r="O812" s="49" t="str">
        <f>IFERROR(IF($K812&lt;&gt;"SS",(VLOOKUP($D812,Customer_Demand!$D:$BF,COLUMNS($I812:O812),0)/$I812+VLOOKUP($D812,Customer_Demand!$D:$BF,COLUMNS($I812:O812),0)/$K812),(VLOOKUP($D812,Customer_Demand!$D:$BF,COLUMNS($I812:O812),0)/$I812)),"")</f>
        <v/>
      </c>
      <c r="P812" s="49" t="str">
        <f>IFERROR(IF($K812&lt;&gt;"SS",(VLOOKUP($D812,Customer_Demand!$D:$BF,COLUMNS($I812:P812),0)/$I812+VLOOKUP($D812,Customer_Demand!$D:$BF,COLUMNS($I812:P812),0)/$K812),(VLOOKUP($D812,Customer_Demand!$D:$BF,COLUMNS($I812:P812),0)/$I812)),"")</f>
        <v/>
      </c>
      <c r="Q812" s="49" t="str">
        <f>IFERROR(IF($K812&lt;&gt;"SS",(VLOOKUP($D812,Customer_Demand!$D:$BF,COLUMNS($I812:Q812),0)/$I812+VLOOKUP($D812,Customer_Demand!$D:$BF,COLUMNS($I812:Q812),0)/$K812),(VLOOKUP($D812,Customer_Demand!$D:$BF,COLUMNS($I812:Q812),0)/$I812)),"")</f>
        <v/>
      </c>
      <c r="R812" s="49" t="str">
        <f>IFERROR(IF($K812&lt;&gt;"SS",(VLOOKUP($D812,Customer_Demand!$D:$BF,COLUMNS($I812:R812),0)/$I812+VLOOKUP($D812,Customer_Demand!$D:$BF,COLUMNS($I812:R812),0)/$K812),(VLOOKUP($D812,Customer_Demand!$D:$BF,COLUMNS($I812:R812),0)/$I812)),"")</f>
        <v/>
      </c>
      <c r="S812" s="49" t="str">
        <f>IFERROR(IF($K812&lt;&gt;"SS",(VLOOKUP($D812,Customer_Demand!$D:$BF,COLUMNS($I812:S812),0)/$I812+VLOOKUP($D812,Customer_Demand!$D:$BF,COLUMNS($I812:S812),0)/$K812),(VLOOKUP($D812,Customer_Demand!$D:$BF,COLUMNS($I812:S812),0)/$I812)),"")</f>
        <v/>
      </c>
      <c r="T812" s="49" t="str">
        <f>IFERROR(IF($K812&lt;&gt;"SS",(VLOOKUP($D812,Customer_Demand!$D:$BF,COLUMNS($I812:T812),0)/$I812+VLOOKUP($D812,Customer_Demand!$D:$BF,COLUMNS($I812:T812),0)/$K812),(VLOOKUP($D812,Customer_Demand!$D:$BF,COLUMNS($I812:T812),0)/$I812)),"")</f>
        <v/>
      </c>
      <c r="U812" s="49" t="str">
        <f>IFERROR(IF($K812&lt;&gt;"SS",(VLOOKUP($D812,Customer_Demand!$D:$BF,COLUMNS($I812:U812),0)/$I812+VLOOKUP($D812,Customer_Demand!$D:$BF,COLUMNS($I812:U812),0)/$K812),(VLOOKUP($D812,Customer_Demand!$D:$BF,COLUMNS($I812:U812),0)/$I812)),"")</f>
        <v/>
      </c>
      <c r="V812" s="49" t="str">
        <f>IFERROR(IF($K812&lt;&gt;"SS",(VLOOKUP($D812,Customer_Demand!$D:$BF,COLUMNS($I812:V812),0)/$I812+VLOOKUP($D812,Customer_Demand!$D:$BF,COLUMNS($I812:V812),0)/$K812),(VLOOKUP($D812,Customer_Demand!$D:$BF,COLUMNS($I812:V812),0)/$I812)),"")</f>
        <v/>
      </c>
      <c r="W812" s="49" t="str">
        <f>IFERROR(IF($K812&lt;&gt;"SS",(VLOOKUP($D812,Customer_Demand!$D:$BF,COLUMNS($I812:W812),0)/$I812+VLOOKUP($D812,Customer_Demand!$D:$BF,COLUMNS($I812:W812),0)/$K812),(VLOOKUP($D812,Customer_Demand!$D:$BF,COLUMNS($I812:W812),0)/$I812)),"")</f>
        <v/>
      </c>
      <c r="X812" s="49" t="str">
        <f>IFERROR(IF($K812&lt;&gt;"SS",(VLOOKUP($D812,Customer_Demand!$D:$BF,COLUMNS($I812:X812),0)/$I812+VLOOKUP($D812,Customer_Demand!$D:$BF,COLUMNS($I812:X812),0)/$K812),(VLOOKUP($D812,Customer_Demand!$D:$BF,COLUMNS($I812:X812),0)/$I812)),"")</f>
        <v/>
      </c>
      <c r="Y812" s="49" t="str">
        <f>IFERROR(IF($K812&lt;&gt;"SS",(VLOOKUP($D812,Customer_Demand!$D:$BF,COLUMNS($I812:Y812),0)/$I812+VLOOKUP($D812,Customer_Demand!$D:$BF,COLUMNS($I812:Y812),0)/$K812),(VLOOKUP($D812,Customer_Demand!$D:$BF,COLUMNS($I812:Y812),0)/$I812)),"")</f>
        <v/>
      </c>
      <c r="Z812" s="49" t="str">
        <f>IFERROR(IF($K812&lt;&gt;"SS",(VLOOKUP($D812,Customer_Demand!$D:$BF,COLUMNS($I812:Z812),0)/$I812+VLOOKUP($D812,Customer_Demand!$D:$BF,COLUMNS($I812:Z812),0)/$K812),(VLOOKUP($D812,Customer_Demand!$D:$BF,COLUMNS($I812:Z812),0)/$I812)),"")</f>
        <v/>
      </c>
      <c r="AA812" s="49" t="str">
        <f>IFERROR(IF($K812&lt;&gt;"SS",(VLOOKUP($D812,Customer_Demand!$D:$BF,COLUMNS($I812:AA812),0)/$I812+VLOOKUP($D812,Customer_Demand!$D:$BF,COLUMNS($I812:AA812),0)/$K812),(VLOOKUP($D812,Customer_Demand!$D:$BF,COLUMNS($I812:AA812),0)/$I812)),"")</f>
        <v/>
      </c>
      <c r="AB812" s="49" t="str">
        <f>IFERROR(IF($K812&lt;&gt;"SS",(VLOOKUP($D812,Customer_Demand!$D:$BF,COLUMNS($I812:AB812),0)/$I812+VLOOKUP($D812,Customer_Demand!$D:$BF,COLUMNS($I812:AB812),0)/$K812),(VLOOKUP($D812,Customer_Demand!$D:$BF,COLUMNS($I812:AB812),0)/$I812)),"")</f>
        <v/>
      </c>
      <c r="AC812" s="49" t="str">
        <f>IFERROR(IF($K812&lt;&gt;"SS",(VLOOKUP($D812,Customer_Demand!$D:$BF,COLUMNS($I812:AC812),0)/$I812+VLOOKUP($D812,Customer_Demand!$D:$BF,COLUMNS($I812:AC812),0)/$K812),(VLOOKUP($D812,Customer_Demand!$D:$BF,COLUMNS($I812:AC812),0)/$I812)),"")</f>
        <v/>
      </c>
      <c r="AD812" s="49" t="str">
        <f>IFERROR(IF($K812&lt;&gt;"SS",(VLOOKUP($D812,Customer_Demand!$D:$BF,COLUMNS($I812:AD812),0)/$I812+VLOOKUP($D812,Customer_Demand!$D:$BF,COLUMNS($I812:AD812),0)/$K812),(VLOOKUP($D812,Customer_Demand!$D:$BF,COLUMNS($I812:AD812),0)/$I812)),"")</f>
        <v/>
      </c>
      <c r="AE812" s="49" t="str">
        <f>IFERROR(IF($K812&lt;&gt;"SS",(VLOOKUP($D812,Customer_Demand!$D:$BF,COLUMNS($I812:AE812),0)/$I812+VLOOKUP($D812,Customer_Demand!$D:$BF,COLUMNS($I812:AE812),0)/$K812),(VLOOKUP($D812,Customer_Demand!$D:$BF,COLUMNS($I812:AE812),0)/$I812)),"")</f>
        <v/>
      </c>
      <c r="AF812" s="49" t="str">
        <f>IFERROR(IF($K812&lt;&gt;"SS",(VLOOKUP($D812,Customer_Demand!$D:$BF,COLUMNS($I812:AF812),0)/$I812+VLOOKUP($D812,Customer_Demand!$D:$BF,COLUMNS($I812:AF812),0)/$K812),(VLOOKUP($D812,Customer_Demand!$D:$BF,COLUMNS($I812:AF812),0)/$I812)),"")</f>
        <v/>
      </c>
      <c r="AG812" s="49" t="str">
        <f>IFERROR(IF($K812&lt;&gt;"SS",(VLOOKUP($D812,Customer_Demand!$D:$BF,COLUMNS($I812:AG812),0)/$I812+VLOOKUP($D812,Customer_Demand!$D:$BF,COLUMNS($I812:AG812),0)/$K812),(VLOOKUP($D812,Customer_Demand!$D:$BF,COLUMNS($I812:AG812),0)/$I812)),"")</f>
        <v/>
      </c>
      <c r="AH812" s="49" t="str">
        <f>IFERROR(IF($K812&lt;&gt;"SS",(VLOOKUP($D812,Customer_Demand!$D:$BF,COLUMNS($I812:AH812),0)/$I812+VLOOKUP($D812,Customer_Demand!$D:$BF,COLUMNS($I812:AH812),0)/$K812),(VLOOKUP($D812,Customer_Demand!$D:$BF,COLUMNS($I812:AH812),0)/$I812)),"")</f>
        <v/>
      </c>
      <c r="AI812" s="49" t="str">
        <f>IFERROR(IF($K812&lt;&gt;"SS",(VLOOKUP($D812,Customer_Demand!$D:$BF,COLUMNS($I812:AI812),0)/$I812+VLOOKUP($D812,Customer_Demand!$D:$BF,COLUMNS($I812:AI812),0)/$K812),(VLOOKUP($D812,Customer_Demand!$D:$BF,COLUMNS($I812:AI812),0)/$I812)),"")</f>
        <v/>
      </c>
      <c r="AJ812" s="49" t="str">
        <f>IFERROR(IF($K812&lt;&gt;"SS",(VLOOKUP($D812,Customer_Demand!$D:$BF,COLUMNS($I812:AJ812),0)/$I812+VLOOKUP($D812,Customer_Demand!$D:$BF,COLUMNS($I812:AJ812),0)/$K812),(VLOOKUP($D812,Customer_Demand!$D:$BF,COLUMNS($I812:AJ812),0)/$I812)),"")</f>
        <v/>
      </c>
      <c r="AK812" s="49" t="str">
        <f>IFERROR(IF($K812&lt;&gt;"SS",(VLOOKUP($D812,Customer_Demand!$D:$BF,COLUMNS($I812:AK812),0)/$I812+VLOOKUP($D812,Customer_Demand!$D:$BF,COLUMNS($I812:AK812),0)/$K812),(VLOOKUP($D812,Customer_Demand!$D:$BF,COLUMNS($I812:AK812),0)/$I812)),"")</f>
        <v/>
      </c>
      <c r="AL812" s="49" t="str">
        <f>IFERROR(IF($K812&lt;&gt;"SS",(VLOOKUP($D812,Customer_Demand!$D:$BF,COLUMNS($I812:AL812),0)/$I812+VLOOKUP($D812,Customer_Demand!$D:$BF,COLUMNS($I812:AL812),0)/$K812),(VLOOKUP($D812,Customer_Demand!$D:$BF,COLUMNS($I812:AL812),0)/$I812)),"")</f>
        <v/>
      </c>
      <c r="AM812" s="49" t="str">
        <f>IFERROR(IF($K812&lt;&gt;"SS",(VLOOKUP($D812,Customer_Demand!$D:$BF,COLUMNS($I812:AM812),0)/$I812+VLOOKUP($D812,Customer_Demand!$D:$BF,COLUMNS($I812:AM812),0)/$K812),(VLOOKUP($D812,Customer_Demand!$D:$BF,COLUMNS($I812:AM812),0)/$I812)),"")</f>
        <v/>
      </c>
      <c r="AN812" s="49" t="str">
        <f>IFERROR(IF($K812&lt;&gt;"SS",(VLOOKUP($D812,Customer_Demand!$D:$BF,COLUMNS($I812:AN812),0)/$I812+VLOOKUP($D812,Customer_Demand!$D:$BF,COLUMNS($I812:AN812),0)/$K812),(VLOOKUP($D812,Customer_Demand!$D:$BF,COLUMNS($I812:AN812),0)/$I812)),"")</f>
        <v/>
      </c>
      <c r="AO812" s="49" t="str">
        <f>IFERROR(IF($K812&lt;&gt;"SS",(VLOOKUP($D812,Customer_Demand!$D:$BF,COLUMNS($I812:AO812),0)/$I812+VLOOKUP($D812,Customer_Demand!$D:$BF,COLUMNS($I812:AO812),0)/$K812),(VLOOKUP($D812,Customer_Demand!$D:$BF,COLUMNS($I812:AO812),0)/$I812)),"")</f>
        <v/>
      </c>
      <c r="AP812" s="49" t="str">
        <f>IFERROR(IF($K812&lt;&gt;"SS",(VLOOKUP($D812,Customer_Demand!$D:$BF,COLUMNS($I812:AP812),0)/$I812+VLOOKUP($D812,Customer_Demand!$D:$BF,COLUMNS($I812:AP812),0)/$K812),(VLOOKUP($D812,Customer_Demand!$D:$BF,COLUMNS($I812:AP812),0)/$I812)),"")</f>
        <v/>
      </c>
      <c r="AQ812" s="49" t="str">
        <f>IFERROR(IF($K812&lt;&gt;"SS",(VLOOKUP($D812,Customer_Demand!$D:$BF,COLUMNS($I812:AQ812),0)/$I812+VLOOKUP($D812,Customer_Demand!$D:$BF,COLUMNS($I812:AQ812),0)/$K812),(VLOOKUP($D812,Customer_Demand!$D:$BF,COLUMNS($I812:AQ812),0)/$I812)),"")</f>
        <v/>
      </c>
      <c r="AR812" s="49" t="str">
        <f>IFERROR(IF($K812&lt;&gt;"SS",(VLOOKUP($D812,Customer_Demand!$D:$BF,COLUMNS($I812:AR812),0)/$I812+VLOOKUP($D812,Customer_Demand!$D:$BF,COLUMNS($I812:AR812),0)/$K812),(VLOOKUP($D812,Customer_Demand!$D:$BF,COLUMNS($I812:AR812),0)/$I812)),"")</f>
        <v/>
      </c>
      <c r="AS812" s="49" t="str">
        <f>IFERROR(IF($K812&lt;&gt;"SS",(VLOOKUP($D812,Customer_Demand!$D:$BF,COLUMNS($I812:AS812),0)/$I812+VLOOKUP($D812,Customer_Demand!$D:$BF,COLUMNS($I812:AS812),0)/$K812),(VLOOKUP($D812,Customer_Demand!$D:$BF,COLUMNS($I812:AS812),0)/$I812)),"")</f>
        <v/>
      </c>
      <c r="AT812" s="49" t="str">
        <f>IFERROR(IF($K812&lt;&gt;"SS",(VLOOKUP($D812,Customer_Demand!$D:$BF,COLUMNS($I812:AT812),0)/$I812+VLOOKUP($D812,Customer_Demand!$D:$BF,COLUMNS($I812:AT812),0)/$K812),(VLOOKUP($D812,Customer_Demand!$D:$BF,COLUMNS($I812:AT812),0)/$I812)),"")</f>
        <v/>
      </c>
      <c r="AU812" s="49" t="str">
        <f>IFERROR(IF($K812&lt;&gt;"SS",(VLOOKUP($D812,Customer_Demand!$D:$BF,COLUMNS($I812:AU812),0)/$I812+VLOOKUP($D812,Customer_Demand!$D:$BF,COLUMNS($I812:AU812),0)/$K812),(VLOOKUP($D812,Customer_Demand!$D:$BF,COLUMNS($I812:AU812),0)/$I812)),"")</f>
        <v/>
      </c>
      <c r="AV812" s="49" t="str">
        <f>IFERROR(IF($K812&lt;&gt;"SS",(VLOOKUP($D812,Customer_Demand!$D:$BF,COLUMNS($I812:AV812),0)/$I812+VLOOKUP($D812,Customer_Demand!$D:$BF,COLUMNS($I812:AV812),0)/$K812),(VLOOKUP($D812,Customer_Demand!$D:$BF,COLUMNS($I812:AV812),0)/$I812)),"")</f>
        <v/>
      </c>
      <c r="AW812" s="49" t="str">
        <f>IFERROR(IF($K812&lt;&gt;"SS",(VLOOKUP($D812,Customer_Demand!$D:$BF,COLUMNS($I812:AW812),0)/$I812+VLOOKUP($D812,Customer_Demand!$D:$BF,COLUMNS($I812:AW812),0)/$K812),(VLOOKUP($D812,Customer_Demand!$D:$BF,COLUMNS($I812:AW812),0)/$I812)),"")</f>
        <v/>
      </c>
      <c r="AX812" s="49" t="str">
        <f>IFERROR(IF($K812&lt;&gt;"SS",(VLOOKUP($D812,Customer_Demand!$D:$BF,COLUMNS($I812:AX812),0)/$I812+VLOOKUP($D812,Customer_Demand!$D:$BF,COLUMNS($I812:AX812),0)/$K812),(VLOOKUP($D812,Customer_Demand!$D:$BF,COLUMNS($I812:AX812),0)/$I812)),"")</f>
        <v/>
      </c>
      <c r="AY812" s="49" t="str">
        <f>IFERROR(IF($K812&lt;&gt;"SS",(VLOOKUP($D812,Customer_Demand!$D:$BF,COLUMNS($I812:AY812),0)/$I812+VLOOKUP($D812,Customer_Demand!$D:$BF,COLUMNS($I812:AY812),0)/$K812),(VLOOKUP($D812,Customer_Demand!$D:$BF,COLUMNS($I812:AY812),0)/$I812)),"")</f>
        <v/>
      </c>
      <c r="AZ812" s="49" t="str">
        <f>IFERROR(IF($K812&lt;&gt;"SS",(VLOOKUP($D812,Customer_Demand!$D:$BF,COLUMNS($I812:AZ812),0)/$I812+VLOOKUP($D812,Customer_Demand!$D:$BF,COLUMNS($I812:AZ812),0)/$K812),(VLOOKUP($D812,Customer_Demand!$D:$BF,COLUMNS($I812:AZ812),0)/$I812)),"")</f>
        <v/>
      </c>
      <c r="BA812" s="49" t="str">
        <f>IFERROR(IF($K812&lt;&gt;"SS",(VLOOKUP($D812,Customer_Demand!$D:$BF,COLUMNS($I812:BA812),0)/$I812+VLOOKUP($D812,Customer_Demand!$D:$BF,COLUMNS($I812:BA812),0)/$K812),(VLOOKUP($D812,Customer_Demand!$D:$BF,COLUMNS($I812:BA812),0)/$I812)),"")</f>
        <v/>
      </c>
      <c r="BB812" s="49" t="str">
        <f>IFERROR(IF($K812&lt;&gt;"SS",(VLOOKUP($D812,Customer_Demand!$D:$BF,COLUMNS($I812:BB812),0)/$I812+VLOOKUP($D812,Customer_Demand!$D:$BF,COLUMNS($I812:BB812),0)/$K812),(VLOOKUP($D812,Customer_Demand!$D:$BF,COLUMNS($I812:BB812),0)/$I812)),"")</f>
        <v/>
      </c>
      <c r="BC812" s="49" t="str">
        <f>IFERROR(IF($K812&lt;&gt;"SS",(VLOOKUP($D812,Customer_Demand!$D:$BF,COLUMNS($I812:BC812),0)/$I812+VLOOKUP($D812,Customer_Demand!$D:$BF,COLUMNS($I812:BC812),0)/$K812),(VLOOKUP($D812,Customer_Demand!$D:$BF,COLUMNS($I812:BC812),0)/$I812)),"")</f>
        <v/>
      </c>
      <c r="BD812" s="49" t="str">
        <f>IFERROR(IF($K812&lt;&gt;"SS",(VLOOKUP($D812,Customer_Demand!$D:$BF,COLUMNS($I812:BD812),0)/$I812+VLOOKUP($D812,Customer_Demand!$D:$BF,COLUMNS($I812:BD812),0)/$K812),(VLOOKUP($D812,Customer_Demand!$D:$BF,COLUMNS($I812:BD812),0)/$I812)),"")</f>
        <v/>
      </c>
      <c r="BE812" s="49" t="str">
        <f>IFERROR(IF($K812&lt;&gt;"SS",(VLOOKUP($D812,Customer_Demand!$D:$BF,COLUMNS($I812:BE812),0)/$I812+VLOOKUP($D812,Customer_Demand!$D:$BF,COLUMNS($I812:BE812),0)/$K812),(VLOOKUP($D812,Customer_Demand!$D:$BF,COLUMNS($I812:BE812),0)/$I812)),"")</f>
        <v/>
      </c>
      <c r="BF812" s="49" t="str">
        <f>IFERROR(IF($K812&lt;&gt;"SS",(VLOOKUP($D812,Customer_Demand!$D:$BF,COLUMNS($I812:BF812),0)/$I812+VLOOKUP($D812,Customer_Demand!$D:$BF,COLUMNS($I812:BF812),0)/$K812),(VLOOKUP($D812,Customer_Demand!$D:$BF,COLUMNS($I812:BF812),0)/$I812)),"")</f>
        <v/>
      </c>
      <c r="BG812" s="49" t="str">
        <f>IFERROR(IF($K812&lt;&gt;"SS",(VLOOKUP($D812,Customer_Demand!$D:$BF,COLUMNS($I812:BG812),0)/$I812+VLOOKUP($D812,Customer_Demand!$D:$BF,COLUMNS($I812:BG812),0)/$K812),(VLOOKUP($D812,Customer_Demand!$D:$BF,COLUMNS($I812:BG812),0)/$I812)),"")</f>
        <v/>
      </c>
      <c r="BH812" s="49" t="str">
        <f>IFERROR(IF($K812&lt;&gt;"SS",(VLOOKUP($D812,Customer_Demand!$D:$BF,COLUMNS($I812:BH812),0)/$I812+VLOOKUP($D812,Customer_Demand!$D:$BF,COLUMNS($I812:BH812),0)/$K812),(VLOOKUP($D812,Customer_Demand!$D:$BF,COLUMNS($I812:BH812),0)/$I812)),"")</f>
        <v/>
      </c>
      <c r="BI812" s="49" t="str">
        <f>IFERROR(IF($K812&lt;&gt;"SS",(VLOOKUP($D812,Customer_Demand!$D:$BF,COLUMNS($I812:BI812),0)/$I812+VLOOKUP($D812,Customer_Demand!$D:$BF,COLUMNS($I812:BI812),0)/$K812),(VLOOKUP($D812,Customer_Demand!$D:$BF,COLUMNS($I812:BI812),0)/$I812)),"")</f>
        <v/>
      </c>
      <c r="BJ812" s="49" t="str">
        <f>IFERROR(IF($K812&lt;&gt;"SS",(VLOOKUP($D812,Customer_Demand!$D:$BF,COLUMNS($I812:BJ812),0)/$I812+VLOOKUP($D812,Customer_Demand!$D:$BF,COLUMNS($I812:BJ812),0)/$K812),(VLOOKUP($D812,Customer_Demand!$D:$BF,COLUMNS($I812:BJ812),0)/$I812)),"")</f>
        <v/>
      </c>
      <c r="BK812" s="50" t="str">
        <f>IFERROR(IF($K812&lt;&gt;"SS",(VLOOKUP($D812,Customer_Demand!$D:$BF,COLUMNS($I812:BK812),0)/$I812+VLOOKUP($D812,Customer_Demand!$D:$BF,COLUMNS($I812:BK812),0)/$K812),(VLOOKUP($D812,Customer_Demand!$D:$BF,COLUMNS($I812:BK812),0)/$I812)),"")</f>
        <v/>
      </c>
    </row>
    <row r="813" spans="2:63" x14ac:dyDescent="0.2">
      <c r="B813" s="12" t="str">
        <f t="shared" si="55"/>
        <v/>
      </c>
      <c r="C813" s="45" t="str">
        <f>IF((Customer_Demand!C813)&lt;&gt;"",Customer_Demand!C813,"")</f>
        <v/>
      </c>
      <c r="D813" s="45" t="str">
        <f>IF(C813&lt;&gt;"",Customer_Demand!D813,"")</f>
        <v/>
      </c>
      <c r="E813" s="52" t="str">
        <f>IF(C813&lt;&gt;"",Customer_Demand!E813,"")</f>
        <v/>
      </c>
      <c r="F813" s="47" t="str">
        <f>IF(C813&lt;&gt;"",VLOOKUP(D813,Customer_Demand!$D$5:$F$1005,3,0),"")</f>
        <v/>
      </c>
      <c r="G813" s="48" t="str">
        <f t="shared" si="52"/>
        <v/>
      </c>
      <c r="H813" s="48" t="str">
        <f t="shared" si="53"/>
        <v/>
      </c>
      <c r="I813" s="48" t="str">
        <f>IFERROR(IF(C813&lt;&gt;"",VLOOKUP($H813,SMT_Cycle_Time_Data!$F:$Q,4,0),""),"SGR Not Defined")</f>
        <v/>
      </c>
      <c r="J813" s="48" t="str">
        <f t="shared" si="54"/>
        <v/>
      </c>
      <c r="K813" s="48" t="str">
        <f>IF(C813&lt;&gt;"",IFERROR(VLOOKUP($J813,SMT_Cycle_Time_Data!$F:$Q,4,0),"SS"),"")</f>
        <v/>
      </c>
      <c r="L813" s="49" t="str">
        <f>IFERROR(IF($K813&lt;&gt;"SS",(VLOOKUP($D813,Customer_Demand!$D:$BF,COLUMNS($I813:L813),0)/$I813+VLOOKUP($D813,Customer_Demand!$D:$BF,COLUMNS($I813:L813),0)/$K813),(VLOOKUP($D813,Customer_Demand!$D:$BF,COLUMNS($I813:L813),0)/$I813)),"")</f>
        <v/>
      </c>
      <c r="M813" s="49" t="str">
        <f>IFERROR(IF($K813&lt;&gt;"SS",(VLOOKUP($D813,Customer_Demand!$D:$BF,COLUMNS($I813:M813),0)/$I813+VLOOKUP($D813,Customer_Demand!$D:$BF,COLUMNS($I813:M813),0)/$K813),(VLOOKUP($D813,Customer_Demand!$D:$BF,COLUMNS($I813:M813),0)/$I813)),"")</f>
        <v/>
      </c>
      <c r="N813" s="49" t="str">
        <f>IFERROR(IF($K813&lt;&gt;"SS",(VLOOKUP($D813,Customer_Demand!$D:$BF,COLUMNS($I813:N813),0)/$I813+VLOOKUP($D813,Customer_Demand!$D:$BF,COLUMNS($I813:N813),0)/$K813),(VLOOKUP($D813,Customer_Demand!$D:$BF,COLUMNS($I813:N813),0)/$I813)),"")</f>
        <v/>
      </c>
      <c r="O813" s="49" t="str">
        <f>IFERROR(IF($K813&lt;&gt;"SS",(VLOOKUP($D813,Customer_Demand!$D:$BF,COLUMNS($I813:O813),0)/$I813+VLOOKUP($D813,Customer_Demand!$D:$BF,COLUMNS($I813:O813),0)/$K813),(VLOOKUP($D813,Customer_Demand!$D:$BF,COLUMNS($I813:O813),0)/$I813)),"")</f>
        <v/>
      </c>
      <c r="P813" s="49" t="str">
        <f>IFERROR(IF($K813&lt;&gt;"SS",(VLOOKUP($D813,Customer_Demand!$D:$BF,COLUMNS($I813:P813),0)/$I813+VLOOKUP($D813,Customer_Demand!$D:$BF,COLUMNS($I813:P813),0)/$K813),(VLOOKUP($D813,Customer_Demand!$D:$BF,COLUMNS($I813:P813),0)/$I813)),"")</f>
        <v/>
      </c>
      <c r="Q813" s="49" t="str">
        <f>IFERROR(IF($K813&lt;&gt;"SS",(VLOOKUP($D813,Customer_Demand!$D:$BF,COLUMNS($I813:Q813),0)/$I813+VLOOKUP($D813,Customer_Demand!$D:$BF,COLUMNS($I813:Q813),0)/$K813),(VLOOKUP($D813,Customer_Demand!$D:$BF,COLUMNS($I813:Q813),0)/$I813)),"")</f>
        <v/>
      </c>
      <c r="R813" s="49" t="str">
        <f>IFERROR(IF($K813&lt;&gt;"SS",(VLOOKUP($D813,Customer_Demand!$D:$BF,COLUMNS($I813:R813),0)/$I813+VLOOKUP($D813,Customer_Demand!$D:$BF,COLUMNS($I813:R813),0)/$K813),(VLOOKUP($D813,Customer_Demand!$D:$BF,COLUMNS($I813:R813),0)/$I813)),"")</f>
        <v/>
      </c>
      <c r="S813" s="49" t="str">
        <f>IFERROR(IF($K813&lt;&gt;"SS",(VLOOKUP($D813,Customer_Demand!$D:$BF,COLUMNS($I813:S813),0)/$I813+VLOOKUP($D813,Customer_Demand!$D:$BF,COLUMNS($I813:S813),0)/$K813),(VLOOKUP($D813,Customer_Demand!$D:$BF,COLUMNS($I813:S813),0)/$I813)),"")</f>
        <v/>
      </c>
      <c r="T813" s="49" t="str">
        <f>IFERROR(IF($K813&lt;&gt;"SS",(VLOOKUP($D813,Customer_Demand!$D:$BF,COLUMNS($I813:T813),0)/$I813+VLOOKUP($D813,Customer_Demand!$D:$BF,COLUMNS($I813:T813),0)/$K813),(VLOOKUP($D813,Customer_Demand!$D:$BF,COLUMNS($I813:T813),0)/$I813)),"")</f>
        <v/>
      </c>
      <c r="U813" s="49" t="str">
        <f>IFERROR(IF($K813&lt;&gt;"SS",(VLOOKUP($D813,Customer_Demand!$D:$BF,COLUMNS($I813:U813),0)/$I813+VLOOKUP($D813,Customer_Demand!$D:$BF,COLUMNS($I813:U813),0)/$K813),(VLOOKUP($D813,Customer_Demand!$D:$BF,COLUMNS($I813:U813),0)/$I813)),"")</f>
        <v/>
      </c>
      <c r="V813" s="49" t="str">
        <f>IFERROR(IF($K813&lt;&gt;"SS",(VLOOKUP($D813,Customer_Demand!$D:$BF,COLUMNS($I813:V813),0)/$I813+VLOOKUP($D813,Customer_Demand!$D:$BF,COLUMNS($I813:V813),0)/$K813),(VLOOKUP($D813,Customer_Demand!$D:$BF,COLUMNS($I813:V813),0)/$I813)),"")</f>
        <v/>
      </c>
      <c r="W813" s="49" t="str">
        <f>IFERROR(IF($K813&lt;&gt;"SS",(VLOOKUP($D813,Customer_Demand!$D:$BF,COLUMNS($I813:W813),0)/$I813+VLOOKUP($D813,Customer_Demand!$D:$BF,COLUMNS($I813:W813),0)/$K813),(VLOOKUP($D813,Customer_Demand!$D:$BF,COLUMNS($I813:W813),0)/$I813)),"")</f>
        <v/>
      </c>
      <c r="X813" s="49" t="str">
        <f>IFERROR(IF($K813&lt;&gt;"SS",(VLOOKUP($D813,Customer_Demand!$D:$BF,COLUMNS($I813:X813),0)/$I813+VLOOKUP($D813,Customer_Demand!$D:$BF,COLUMNS($I813:X813),0)/$K813),(VLOOKUP($D813,Customer_Demand!$D:$BF,COLUMNS($I813:X813),0)/$I813)),"")</f>
        <v/>
      </c>
      <c r="Y813" s="49" t="str">
        <f>IFERROR(IF($K813&lt;&gt;"SS",(VLOOKUP($D813,Customer_Demand!$D:$BF,COLUMNS($I813:Y813),0)/$I813+VLOOKUP($D813,Customer_Demand!$D:$BF,COLUMNS($I813:Y813),0)/$K813),(VLOOKUP($D813,Customer_Demand!$D:$BF,COLUMNS($I813:Y813),0)/$I813)),"")</f>
        <v/>
      </c>
      <c r="Z813" s="49" t="str">
        <f>IFERROR(IF($K813&lt;&gt;"SS",(VLOOKUP($D813,Customer_Demand!$D:$BF,COLUMNS($I813:Z813),0)/$I813+VLOOKUP($D813,Customer_Demand!$D:$BF,COLUMNS($I813:Z813),0)/$K813),(VLOOKUP($D813,Customer_Demand!$D:$BF,COLUMNS($I813:Z813),0)/$I813)),"")</f>
        <v/>
      </c>
      <c r="AA813" s="49" t="str">
        <f>IFERROR(IF($K813&lt;&gt;"SS",(VLOOKUP($D813,Customer_Demand!$D:$BF,COLUMNS($I813:AA813),0)/$I813+VLOOKUP($D813,Customer_Demand!$D:$BF,COLUMNS($I813:AA813),0)/$K813),(VLOOKUP($D813,Customer_Demand!$D:$BF,COLUMNS($I813:AA813),0)/$I813)),"")</f>
        <v/>
      </c>
      <c r="AB813" s="49" t="str">
        <f>IFERROR(IF($K813&lt;&gt;"SS",(VLOOKUP($D813,Customer_Demand!$D:$BF,COLUMNS($I813:AB813),0)/$I813+VLOOKUP($D813,Customer_Demand!$D:$BF,COLUMNS($I813:AB813),0)/$K813),(VLOOKUP($D813,Customer_Demand!$D:$BF,COLUMNS($I813:AB813),0)/$I813)),"")</f>
        <v/>
      </c>
      <c r="AC813" s="49" t="str">
        <f>IFERROR(IF($K813&lt;&gt;"SS",(VLOOKUP($D813,Customer_Demand!$D:$BF,COLUMNS($I813:AC813),0)/$I813+VLOOKUP($D813,Customer_Demand!$D:$BF,COLUMNS($I813:AC813),0)/$K813),(VLOOKUP($D813,Customer_Demand!$D:$BF,COLUMNS($I813:AC813),0)/$I813)),"")</f>
        <v/>
      </c>
      <c r="AD813" s="49" t="str">
        <f>IFERROR(IF($K813&lt;&gt;"SS",(VLOOKUP($D813,Customer_Demand!$D:$BF,COLUMNS($I813:AD813),0)/$I813+VLOOKUP($D813,Customer_Demand!$D:$BF,COLUMNS($I813:AD813),0)/$K813),(VLOOKUP($D813,Customer_Demand!$D:$BF,COLUMNS($I813:AD813),0)/$I813)),"")</f>
        <v/>
      </c>
      <c r="AE813" s="49" t="str">
        <f>IFERROR(IF($K813&lt;&gt;"SS",(VLOOKUP($D813,Customer_Demand!$D:$BF,COLUMNS($I813:AE813),0)/$I813+VLOOKUP($D813,Customer_Demand!$D:$BF,COLUMNS($I813:AE813),0)/$K813),(VLOOKUP($D813,Customer_Demand!$D:$BF,COLUMNS($I813:AE813),0)/$I813)),"")</f>
        <v/>
      </c>
      <c r="AF813" s="49" t="str">
        <f>IFERROR(IF($K813&lt;&gt;"SS",(VLOOKUP($D813,Customer_Demand!$D:$BF,COLUMNS($I813:AF813),0)/$I813+VLOOKUP($D813,Customer_Demand!$D:$BF,COLUMNS($I813:AF813),0)/$K813),(VLOOKUP($D813,Customer_Demand!$D:$BF,COLUMNS($I813:AF813),0)/$I813)),"")</f>
        <v/>
      </c>
      <c r="AG813" s="49" t="str">
        <f>IFERROR(IF($K813&lt;&gt;"SS",(VLOOKUP($D813,Customer_Demand!$D:$BF,COLUMNS($I813:AG813),0)/$I813+VLOOKUP($D813,Customer_Demand!$D:$BF,COLUMNS($I813:AG813),0)/$K813),(VLOOKUP($D813,Customer_Demand!$D:$BF,COLUMNS($I813:AG813),0)/$I813)),"")</f>
        <v/>
      </c>
      <c r="AH813" s="49" t="str">
        <f>IFERROR(IF($K813&lt;&gt;"SS",(VLOOKUP($D813,Customer_Demand!$D:$BF,COLUMNS($I813:AH813),0)/$I813+VLOOKUP($D813,Customer_Demand!$D:$BF,COLUMNS($I813:AH813),0)/$K813),(VLOOKUP($D813,Customer_Demand!$D:$BF,COLUMNS($I813:AH813),0)/$I813)),"")</f>
        <v/>
      </c>
      <c r="AI813" s="49" t="str">
        <f>IFERROR(IF($K813&lt;&gt;"SS",(VLOOKUP($D813,Customer_Demand!$D:$BF,COLUMNS($I813:AI813),0)/$I813+VLOOKUP($D813,Customer_Demand!$D:$BF,COLUMNS($I813:AI813),0)/$K813),(VLOOKUP($D813,Customer_Demand!$D:$BF,COLUMNS($I813:AI813),0)/$I813)),"")</f>
        <v/>
      </c>
      <c r="AJ813" s="49" t="str">
        <f>IFERROR(IF($K813&lt;&gt;"SS",(VLOOKUP($D813,Customer_Demand!$D:$BF,COLUMNS($I813:AJ813),0)/$I813+VLOOKUP($D813,Customer_Demand!$D:$BF,COLUMNS($I813:AJ813),0)/$K813),(VLOOKUP($D813,Customer_Demand!$D:$BF,COLUMNS($I813:AJ813),0)/$I813)),"")</f>
        <v/>
      </c>
      <c r="AK813" s="49" t="str">
        <f>IFERROR(IF($K813&lt;&gt;"SS",(VLOOKUP($D813,Customer_Demand!$D:$BF,COLUMNS($I813:AK813),0)/$I813+VLOOKUP($D813,Customer_Demand!$D:$BF,COLUMNS($I813:AK813),0)/$K813),(VLOOKUP($D813,Customer_Demand!$D:$BF,COLUMNS($I813:AK813),0)/$I813)),"")</f>
        <v/>
      </c>
      <c r="AL813" s="49" t="str">
        <f>IFERROR(IF($K813&lt;&gt;"SS",(VLOOKUP($D813,Customer_Demand!$D:$BF,COLUMNS($I813:AL813),0)/$I813+VLOOKUP($D813,Customer_Demand!$D:$BF,COLUMNS($I813:AL813),0)/$K813),(VLOOKUP($D813,Customer_Demand!$D:$BF,COLUMNS($I813:AL813),0)/$I813)),"")</f>
        <v/>
      </c>
      <c r="AM813" s="49" t="str">
        <f>IFERROR(IF($K813&lt;&gt;"SS",(VLOOKUP($D813,Customer_Demand!$D:$BF,COLUMNS($I813:AM813),0)/$I813+VLOOKUP($D813,Customer_Demand!$D:$BF,COLUMNS($I813:AM813),0)/$K813),(VLOOKUP($D813,Customer_Demand!$D:$BF,COLUMNS($I813:AM813),0)/$I813)),"")</f>
        <v/>
      </c>
      <c r="AN813" s="49" t="str">
        <f>IFERROR(IF($K813&lt;&gt;"SS",(VLOOKUP($D813,Customer_Demand!$D:$BF,COLUMNS($I813:AN813),0)/$I813+VLOOKUP($D813,Customer_Demand!$D:$BF,COLUMNS($I813:AN813),0)/$K813),(VLOOKUP($D813,Customer_Demand!$D:$BF,COLUMNS($I813:AN813),0)/$I813)),"")</f>
        <v/>
      </c>
      <c r="AO813" s="49" t="str">
        <f>IFERROR(IF($K813&lt;&gt;"SS",(VLOOKUP($D813,Customer_Demand!$D:$BF,COLUMNS($I813:AO813),0)/$I813+VLOOKUP($D813,Customer_Demand!$D:$BF,COLUMNS($I813:AO813),0)/$K813),(VLOOKUP($D813,Customer_Demand!$D:$BF,COLUMNS($I813:AO813),0)/$I813)),"")</f>
        <v/>
      </c>
      <c r="AP813" s="49" t="str">
        <f>IFERROR(IF($K813&lt;&gt;"SS",(VLOOKUP($D813,Customer_Demand!$D:$BF,COLUMNS($I813:AP813),0)/$I813+VLOOKUP($D813,Customer_Demand!$D:$BF,COLUMNS($I813:AP813),0)/$K813),(VLOOKUP($D813,Customer_Demand!$D:$BF,COLUMNS($I813:AP813),0)/$I813)),"")</f>
        <v/>
      </c>
      <c r="AQ813" s="49" t="str">
        <f>IFERROR(IF($K813&lt;&gt;"SS",(VLOOKUP($D813,Customer_Demand!$D:$BF,COLUMNS($I813:AQ813),0)/$I813+VLOOKUP($D813,Customer_Demand!$D:$BF,COLUMNS($I813:AQ813),0)/$K813),(VLOOKUP($D813,Customer_Demand!$D:$BF,COLUMNS($I813:AQ813),0)/$I813)),"")</f>
        <v/>
      </c>
      <c r="AR813" s="49" t="str">
        <f>IFERROR(IF($K813&lt;&gt;"SS",(VLOOKUP($D813,Customer_Demand!$D:$BF,COLUMNS($I813:AR813),0)/$I813+VLOOKUP($D813,Customer_Demand!$D:$BF,COLUMNS($I813:AR813),0)/$K813),(VLOOKUP($D813,Customer_Demand!$D:$BF,COLUMNS($I813:AR813),0)/$I813)),"")</f>
        <v/>
      </c>
      <c r="AS813" s="49" t="str">
        <f>IFERROR(IF($K813&lt;&gt;"SS",(VLOOKUP($D813,Customer_Demand!$D:$BF,COLUMNS($I813:AS813),0)/$I813+VLOOKUP($D813,Customer_Demand!$D:$BF,COLUMNS($I813:AS813),0)/$K813),(VLOOKUP($D813,Customer_Demand!$D:$BF,COLUMNS($I813:AS813),0)/$I813)),"")</f>
        <v/>
      </c>
      <c r="AT813" s="49" t="str">
        <f>IFERROR(IF($K813&lt;&gt;"SS",(VLOOKUP($D813,Customer_Demand!$D:$BF,COLUMNS($I813:AT813),0)/$I813+VLOOKUP($D813,Customer_Demand!$D:$BF,COLUMNS($I813:AT813),0)/$K813),(VLOOKUP($D813,Customer_Demand!$D:$BF,COLUMNS($I813:AT813),0)/$I813)),"")</f>
        <v/>
      </c>
      <c r="AU813" s="49" t="str">
        <f>IFERROR(IF($K813&lt;&gt;"SS",(VLOOKUP($D813,Customer_Demand!$D:$BF,COLUMNS($I813:AU813),0)/$I813+VLOOKUP($D813,Customer_Demand!$D:$BF,COLUMNS($I813:AU813),0)/$K813),(VLOOKUP($D813,Customer_Demand!$D:$BF,COLUMNS($I813:AU813),0)/$I813)),"")</f>
        <v/>
      </c>
      <c r="AV813" s="49" t="str">
        <f>IFERROR(IF($K813&lt;&gt;"SS",(VLOOKUP($D813,Customer_Demand!$D:$BF,COLUMNS($I813:AV813),0)/$I813+VLOOKUP($D813,Customer_Demand!$D:$BF,COLUMNS($I813:AV813),0)/$K813),(VLOOKUP($D813,Customer_Demand!$D:$BF,COLUMNS($I813:AV813),0)/$I813)),"")</f>
        <v/>
      </c>
      <c r="AW813" s="49" t="str">
        <f>IFERROR(IF($K813&lt;&gt;"SS",(VLOOKUP($D813,Customer_Demand!$D:$BF,COLUMNS($I813:AW813),0)/$I813+VLOOKUP($D813,Customer_Demand!$D:$BF,COLUMNS($I813:AW813),0)/$K813),(VLOOKUP($D813,Customer_Demand!$D:$BF,COLUMNS($I813:AW813),0)/$I813)),"")</f>
        <v/>
      </c>
      <c r="AX813" s="49" t="str">
        <f>IFERROR(IF($K813&lt;&gt;"SS",(VLOOKUP($D813,Customer_Demand!$D:$BF,COLUMNS($I813:AX813),0)/$I813+VLOOKUP($D813,Customer_Demand!$D:$BF,COLUMNS($I813:AX813),0)/$K813),(VLOOKUP($D813,Customer_Demand!$D:$BF,COLUMNS($I813:AX813),0)/$I813)),"")</f>
        <v/>
      </c>
      <c r="AY813" s="49" t="str">
        <f>IFERROR(IF($K813&lt;&gt;"SS",(VLOOKUP($D813,Customer_Demand!$D:$BF,COLUMNS($I813:AY813),0)/$I813+VLOOKUP($D813,Customer_Demand!$D:$BF,COLUMNS($I813:AY813),0)/$K813),(VLOOKUP($D813,Customer_Demand!$D:$BF,COLUMNS($I813:AY813),0)/$I813)),"")</f>
        <v/>
      </c>
      <c r="AZ813" s="49" t="str">
        <f>IFERROR(IF($K813&lt;&gt;"SS",(VLOOKUP($D813,Customer_Demand!$D:$BF,COLUMNS($I813:AZ813),0)/$I813+VLOOKUP($D813,Customer_Demand!$D:$BF,COLUMNS($I813:AZ813),0)/$K813),(VLOOKUP($D813,Customer_Demand!$D:$BF,COLUMNS($I813:AZ813),0)/$I813)),"")</f>
        <v/>
      </c>
      <c r="BA813" s="49" t="str">
        <f>IFERROR(IF($K813&lt;&gt;"SS",(VLOOKUP($D813,Customer_Demand!$D:$BF,COLUMNS($I813:BA813),0)/$I813+VLOOKUP($D813,Customer_Demand!$D:$BF,COLUMNS($I813:BA813),0)/$K813),(VLOOKUP($D813,Customer_Demand!$D:$BF,COLUMNS($I813:BA813),0)/$I813)),"")</f>
        <v/>
      </c>
      <c r="BB813" s="49" t="str">
        <f>IFERROR(IF($K813&lt;&gt;"SS",(VLOOKUP($D813,Customer_Demand!$D:$BF,COLUMNS($I813:BB813),0)/$I813+VLOOKUP($D813,Customer_Demand!$D:$BF,COLUMNS($I813:BB813),0)/$K813),(VLOOKUP($D813,Customer_Demand!$D:$BF,COLUMNS($I813:BB813),0)/$I813)),"")</f>
        <v/>
      </c>
      <c r="BC813" s="49" t="str">
        <f>IFERROR(IF($K813&lt;&gt;"SS",(VLOOKUP($D813,Customer_Demand!$D:$BF,COLUMNS($I813:BC813),0)/$I813+VLOOKUP($D813,Customer_Demand!$D:$BF,COLUMNS($I813:BC813),0)/$K813),(VLOOKUP($D813,Customer_Demand!$D:$BF,COLUMNS($I813:BC813),0)/$I813)),"")</f>
        <v/>
      </c>
      <c r="BD813" s="49" t="str">
        <f>IFERROR(IF($K813&lt;&gt;"SS",(VLOOKUP($D813,Customer_Demand!$D:$BF,COLUMNS($I813:BD813),0)/$I813+VLOOKUP($D813,Customer_Demand!$D:$BF,COLUMNS($I813:BD813),0)/$K813),(VLOOKUP($D813,Customer_Demand!$D:$BF,COLUMNS($I813:BD813),0)/$I813)),"")</f>
        <v/>
      </c>
      <c r="BE813" s="49" t="str">
        <f>IFERROR(IF($K813&lt;&gt;"SS",(VLOOKUP($D813,Customer_Demand!$D:$BF,COLUMNS($I813:BE813),0)/$I813+VLOOKUP($D813,Customer_Demand!$D:$BF,COLUMNS($I813:BE813),0)/$K813),(VLOOKUP($D813,Customer_Demand!$D:$BF,COLUMNS($I813:BE813),0)/$I813)),"")</f>
        <v/>
      </c>
      <c r="BF813" s="49" t="str">
        <f>IFERROR(IF($K813&lt;&gt;"SS",(VLOOKUP($D813,Customer_Demand!$D:$BF,COLUMNS($I813:BF813),0)/$I813+VLOOKUP($D813,Customer_Demand!$D:$BF,COLUMNS($I813:BF813),0)/$K813),(VLOOKUP($D813,Customer_Demand!$D:$BF,COLUMNS($I813:BF813),0)/$I813)),"")</f>
        <v/>
      </c>
      <c r="BG813" s="49" t="str">
        <f>IFERROR(IF($K813&lt;&gt;"SS",(VLOOKUP($D813,Customer_Demand!$D:$BF,COLUMNS($I813:BG813),0)/$I813+VLOOKUP($D813,Customer_Demand!$D:$BF,COLUMNS($I813:BG813),0)/$K813),(VLOOKUP($D813,Customer_Demand!$D:$BF,COLUMNS($I813:BG813),0)/$I813)),"")</f>
        <v/>
      </c>
      <c r="BH813" s="49" t="str">
        <f>IFERROR(IF($K813&lt;&gt;"SS",(VLOOKUP($D813,Customer_Demand!$D:$BF,COLUMNS($I813:BH813),0)/$I813+VLOOKUP($D813,Customer_Demand!$D:$BF,COLUMNS($I813:BH813),0)/$K813),(VLOOKUP($D813,Customer_Demand!$D:$BF,COLUMNS($I813:BH813),0)/$I813)),"")</f>
        <v/>
      </c>
      <c r="BI813" s="49" t="str">
        <f>IFERROR(IF($K813&lt;&gt;"SS",(VLOOKUP($D813,Customer_Demand!$D:$BF,COLUMNS($I813:BI813),0)/$I813+VLOOKUP($D813,Customer_Demand!$D:$BF,COLUMNS($I813:BI813),0)/$K813),(VLOOKUP($D813,Customer_Demand!$D:$BF,COLUMNS($I813:BI813),0)/$I813)),"")</f>
        <v/>
      </c>
      <c r="BJ813" s="49" t="str">
        <f>IFERROR(IF($K813&lt;&gt;"SS",(VLOOKUP($D813,Customer_Demand!$D:$BF,COLUMNS($I813:BJ813),0)/$I813+VLOOKUP($D813,Customer_Demand!$D:$BF,COLUMNS($I813:BJ813),0)/$K813),(VLOOKUP($D813,Customer_Demand!$D:$BF,COLUMNS($I813:BJ813),0)/$I813)),"")</f>
        <v/>
      </c>
      <c r="BK813" s="50" t="str">
        <f>IFERROR(IF($K813&lt;&gt;"SS",(VLOOKUP($D813,Customer_Demand!$D:$BF,COLUMNS($I813:BK813),0)/$I813+VLOOKUP($D813,Customer_Demand!$D:$BF,COLUMNS($I813:BK813),0)/$K813),(VLOOKUP($D813,Customer_Demand!$D:$BF,COLUMNS($I813:BK813),0)/$I813)),"")</f>
        <v/>
      </c>
    </row>
    <row r="814" spans="2:63" x14ac:dyDescent="0.2">
      <c r="B814" s="12" t="str">
        <f t="shared" si="55"/>
        <v/>
      </c>
      <c r="C814" s="45" t="str">
        <f>IF((Customer_Demand!C814)&lt;&gt;"",Customer_Demand!C814,"")</f>
        <v/>
      </c>
      <c r="D814" s="45" t="str">
        <f>IF(C814&lt;&gt;"",Customer_Demand!D814,"")</f>
        <v/>
      </c>
      <c r="E814" s="52" t="str">
        <f>IF(C814&lt;&gt;"",Customer_Demand!E814,"")</f>
        <v/>
      </c>
      <c r="F814" s="47" t="str">
        <f>IF(C814&lt;&gt;"",VLOOKUP(D814,Customer_Demand!$D$5:$F$1005,3,0),"")</f>
        <v/>
      </c>
      <c r="G814" s="48" t="str">
        <f t="shared" si="52"/>
        <v/>
      </c>
      <c r="H814" s="48" t="str">
        <f t="shared" si="53"/>
        <v/>
      </c>
      <c r="I814" s="48" t="str">
        <f>IFERROR(IF(C814&lt;&gt;"",VLOOKUP($H814,SMT_Cycle_Time_Data!$F:$Q,4,0),""),"SGR Not Defined")</f>
        <v/>
      </c>
      <c r="J814" s="48" t="str">
        <f t="shared" si="54"/>
        <v/>
      </c>
      <c r="K814" s="48" t="str">
        <f>IF(C814&lt;&gt;"",IFERROR(VLOOKUP($J814,SMT_Cycle_Time_Data!$F:$Q,4,0),"SS"),"")</f>
        <v/>
      </c>
      <c r="L814" s="49" t="str">
        <f>IFERROR(IF($K814&lt;&gt;"SS",(VLOOKUP($D814,Customer_Demand!$D:$BF,COLUMNS($I814:L814),0)/$I814+VLOOKUP($D814,Customer_Demand!$D:$BF,COLUMNS($I814:L814),0)/$K814),(VLOOKUP($D814,Customer_Demand!$D:$BF,COLUMNS($I814:L814),0)/$I814)),"")</f>
        <v/>
      </c>
      <c r="M814" s="49" t="str">
        <f>IFERROR(IF($K814&lt;&gt;"SS",(VLOOKUP($D814,Customer_Demand!$D:$BF,COLUMNS($I814:M814),0)/$I814+VLOOKUP($D814,Customer_Demand!$D:$BF,COLUMNS($I814:M814),0)/$K814),(VLOOKUP($D814,Customer_Demand!$D:$BF,COLUMNS($I814:M814),0)/$I814)),"")</f>
        <v/>
      </c>
      <c r="N814" s="49" t="str">
        <f>IFERROR(IF($K814&lt;&gt;"SS",(VLOOKUP($D814,Customer_Demand!$D:$BF,COLUMNS($I814:N814),0)/$I814+VLOOKUP($D814,Customer_Demand!$D:$BF,COLUMNS($I814:N814),0)/$K814),(VLOOKUP($D814,Customer_Demand!$D:$BF,COLUMNS($I814:N814),0)/$I814)),"")</f>
        <v/>
      </c>
      <c r="O814" s="49" t="str">
        <f>IFERROR(IF($K814&lt;&gt;"SS",(VLOOKUP($D814,Customer_Demand!$D:$BF,COLUMNS($I814:O814),0)/$I814+VLOOKUP($D814,Customer_Demand!$D:$BF,COLUMNS($I814:O814),0)/$K814),(VLOOKUP($D814,Customer_Demand!$D:$BF,COLUMNS($I814:O814),0)/$I814)),"")</f>
        <v/>
      </c>
      <c r="P814" s="49" t="str">
        <f>IFERROR(IF($K814&lt;&gt;"SS",(VLOOKUP($D814,Customer_Demand!$D:$BF,COLUMNS($I814:P814),0)/$I814+VLOOKUP($D814,Customer_Demand!$D:$BF,COLUMNS($I814:P814),0)/$K814),(VLOOKUP($D814,Customer_Demand!$D:$BF,COLUMNS($I814:P814),0)/$I814)),"")</f>
        <v/>
      </c>
      <c r="Q814" s="49" t="str">
        <f>IFERROR(IF($K814&lt;&gt;"SS",(VLOOKUP($D814,Customer_Demand!$D:$BF,COLUMNS($I814:Q814),0)/$I814+VLOOKUP($D814,Customer_Demand!$D:$BF,COLUMNS($I814:Q814),0)/$K814),(VLOOKUP($D814,Customer_Demand!$D:$BF,COLUMNS($I814:Q814),0)/$I814)),"")</f>
        <v/>
      </c>
      <c r="R814" s="49" t="str">
        <f>IFERROR(IF($K814&lt;&gt;"SS",(VLOOKUP($D814,Customer_Demand!$D:$BF,COLUMNS($I814:R814),0)/$I814+VLOOKUP($D814,Customer_Demand!$D:$BF,COLUMNS($I814:R814),0)/$K814),(VLOOKUP($D814,Customer_Demand!$D:$BF,COLUMNS($I814:R814),0)/$I814)),"")</f>
        <v/>
      </c>
      <c r="S814" s="49" t="str">
        <f>IFERROR(IF($K814&lt;&gt;"SS",(VLOOKUP($D814,Customer_Demand!$D:$BF,COLUMNS($I814:S814),0)/$I814+VLOOKUP($D814,Customer_Demand!$D:$BF,COLUMNS($I814:S814),0)/$K814),(VLOOKUP($D814,Customer_Demand!$D:$BF,COLUMNS($I814:S814),0)/$I814)),"")</f>
        <v/>
      </c>
      <c r="T814" s="49" t="str">
        <f>IFERROR(IF($K814&lt;&gt;"SS",(VLOOKUP($D814,Customer_Demand!$D:$BF,COLUMNS($I814:T814),0)/$I814+VLOOKUP($D814,Customer_Demand!$D:$BF,COLUMNS($I814:T814),0)/$K814),(VLOOKUP($D814,Customer_Demand!$D:$BF,COLUMNS($I814:T814),0)/$I814)),"")</f>
        <v/>
      </c>
      <c r="U814" s="49" t="str">
        <f>IFERROR(IF($K814&lt;&gt;"SS",(VLOOKUP($D814,Customer_Demand!$D:$BF,COLUMNS($I814:U814),0)/$I814+VLOOKUP($D814,Customer_Demand!$D:$BF,COLUMNS($I814:U814),0)/$K814),(VLOOKUP($D814,Customer_Demand!$D:$BF,COLUMNS($I814:U814),0)/$I814)),"")</f>
        <v/>
      </c>
      <c r="V814" s="49" t="str">
        <f>IFERROR(IF($K814&lt;&gt;"SS",(VLOOKUP($D814,Customer_Demand!$D:$BF,COLUMNS($I814:V814),0)/$I814+VLOOKUP($D814,Customer_Demand!$D:$BF,COLUMNS($I814:V814),0)/$K814),(VLOOKUP($D814,Customer_Demand!$D:$BF,COLUMNS($I814:V814),0)/$I814)),"")</f>
        <v/>
      </c>
      <c r="W814" s="49" t="str">
        <f>IFERROR(IF($K814&lt;&gt;"SS",(VLOOKUP($D814,Customer_Demand!$D:$BF,COLUMNS($I814:W814),0)/$I814+VLOOKUP($D814,Customer_Demand!$D:$BF,COLUMNS($I814:W814),0)/$K814),(VLOOKUP($D814,Customer_Demand!$D:$BF,COLUMNS($I814:W814),0)/$I814)),"")</f>
        <v/>
      </c>
      <c r="X814" s="49" t="str">
        <f>IFERROR(IF($K814&lt;&gt;"SS",(VLOOKUP($D814,Customer_Demand!$D:$BF,COLUMNS($I814:X814),0)/$I814+VLOOKUP($D814,Customer_Demand!$D:$BF,COLUMNS($I814:X814),0)/$K814),(VLOOKUP($D814,Customer_Demand!$D:$BF,COLUMNS($I814:X814),0)/$I814)),"")</f>
        <v/>
      </c>
      <c r="Y814" s="49" t="str">
        <f>IFERROR(IF($K814&lt;&gt;"SS",(VLOOKUP($D814,Customer_Demand!$D:$BF,COLUMNS($I814:Y814),0)/$I814+VLOOKUP($D814,Customer_Demand!$D:$BF,COLUMNS($I814:Y814),0)/$K814),(VLOOKUP($D814,Customer_Demand!$D:$BF,COLUMNS($I814:Y814),0)/$I814)),"")</f>
        <v/>
      </c>
      <c r="Z814" s="49" t="str">
        <f>IFERROR(IF($K814&lt;&gt;"SS",(VLOOKUP($D814,Customer_Demand!$D:$BF,COLUMNS($I814:Z814),0)/$I814+VLOOKUP($D814,Customer_Demand!$D:$BF,COLUMNS($I814:Z814),0)/$K814),(VLOOKUP($D814,Customer_Demand!$D:$BF,COLUMNS($I814:Z814),0)/$I814)),"")</f>
        <v/>
      </c>
      <c r="AA814" s="49" t="str">
        <f>IFERROR(IF($K814&lt;&gt;"SS",(VLOOKUP($D814,Customer_Demand!$D:$BF,COLUMNS($I814:AA814),0)/$I814+VLOOKUP($D814,Customer_Demand!$D:$BF,COLUMNS($I814:AA814),0)/$K814),(VLOOKUP($D814,Customer_Demand!$D:$BF,COLUMNS($I814:AA814),0)/$I814)),"")</f>
        <v/>
      </c>
      <c r="AB814" s="49" t="str">
        <f>IFERROR(IF($K814&lt;&gt;"SS",(VLOOKUP($D814,Customer_Demand!$D:$BF,COLUMNS($I814:AB814),0)/$I814+VLOOKUP($D814,Customer_Demand!$D:$BF,COLUMNS($I814:AB814),0)/$K814),(VLOOKUP($D814,Customer_Demand!$D:$BF,COLUMNS($I814:AB814),0)/$I814)),"")</f>
        <v/>
      </c>
      <c r="AC814" s="49" t="str">
        <f>IFERROR(IF($K814&lt;&gt;"SS",(VLOOKUP($D814,Customer_Demand!$D:$BF,COLUMNS($I814:AC814),0)/$I814+VLOOKUP($D814,Customer_Demand!$D:$BF,COLUMNS($I814:AC814),0)/$K814),(VLOOKUP($D814,Customer_Demand!$D:$BF,COLUMNS($I814:AC814),0)/$I814)),"")</f>
        <v/>
      </c>
      <c r="AD814" s="49" t="str">
        <f>IFERROR(IF($K814&lt;&gt;"SS",(VLOOKUP($D814,Customer_Demand!$D:$BF,COLUMNS($I814:AD814),0)/$I814+VLOOKUP($D814,Customer_Demand!$D:$BF,COLUMNS($I814:AD814),0)/$K814),(VLOOKUP($D814,Customer_Demand!$D:$BF,COLUMNS($I814:AD814),0)/$I814)),"")</f>
        <v/>
      </c>
      <c r="AE814" s="49" t="str">
        <f>IFERROR(IF($K814&lt;&gt;"SS",(VLOOKUP($D814,Customer_Demand!$D:$BF,COLUMNS($I814:AE814),0)/$I814+VLOOKUP($D814,Customer_Demand!$D:$BF,COLUMNS($I814:AE814),0)/$K814),(VLOOKUP($D814,Customer_Demand!$D:$BF,COLUMNS($I814:AE814),0)/$I814)),"")</f>
        <v/>
      </c>
      <c r="AF814" s="49" t="str">
        <f>IFERROR(IF($K814&lt;&gt;"SS",(VLOOKUP($D814,Customer_Demand!$D:$BF,COLUMNS($I814:AF814),0)/$I814+VLOOKUP($D814,Customer_Demand!$D:$BF,COLUMNS($I814:AF814),0)/$K814),(VLOOKUP($D814,Customer_Demand!$D:$BF,COLUMNS($I814:AF814),0)/$I814)),"")</f>
        <v/>
      </c>
      <c r="AG814" s="49" t="str">
        <f>IFERROR(IF($K814&lt;&gt;"SS",(VLOOKUP($D814,Customer_Demand!$D:$BF,COLUMNS($I814:AG814),0)/$I814+VLOOKUP($D814,Customer_Demand!$D:$BF,COLUMNS($I814:AG814),0)/$K814),(VLOOKUP($D814,Customer_Demand!$D:$BF,COLUMNS($I814:AG814),0)/$I814)),"")</f>
        <v/>
      </c>
      <c r="AH814" s="49" t="str">
        <f>IFERROR(IF($K814&lt;&gt;"SS",(VLOOKUP($D814,Customer_Demand!$D:$BF,COLUMNS($I814:AH814),0)/$I814+VLOOKUP($D814,Customer_Demand!$D:$BF,COLUMNS($I814:AH814),0)/$K814),(VLOOKUP($D814,Customer_Demand!$D:$BF,COLUMNS($I814:AH814),0)/$I814)),"")</f>
        <v/>
      </c>
      <c r="AI814" s="49" t="str">
        <f>IFERROR(IF($K814&lt;&gt;"SS",(VLOOKUP($D814,Customer_Demand!$D:$BF,COLUMNS($I814:AI814),0)/$I814+VLOOKUP($D814,Customer_Demand!$D:$BF,COLUMNS($I814:AI814),0)/$K814),(VLOOKUP($D814,Customer_Demand!$D:$BF,COLUMNS($I814:AI814),0)/$I814)),"")</f>
        <v/>
      </c>
      <c r="AJ814" s="49" t="str">
        <f>IFERROR(IF($K814&lt;&gt;"SS",(VLOOKUP($D814,Customer_Demand!$D:$BF,COLUMNS($I814:AJ814),0)/$I814+VLOOKUP($D814,Customer_Demand!$D:$BF,COLUMNS($I814:AJ814),0)/$K814),(VLOOKUP($D814,Customer_Demand!$D:$BF,COLUMNS($I814:AJ814),0)/$I814)),"")</f>
        <v/>
      </c>
      <c r="AK814" s="49" t="str">
        <f>IFERROR(IF($K814&lt;&gt;"SS",(VLOOKUP($D814,Customer_Demand!$D:$BF,COLUMNS($I814:AK814),0)/$I814+VLOOKUP($D814,Customer_Demand!$D:$BF,COLUMNS($I814:AK814),0)/$K814),(VLOOKUP($D814,Customer_Demand!$D:$BF,COLUMNS($I814:AK814),0)/$I814)),"")</f>
        <v/>
      </c>
      <c r="AL814" s="49" t="str">
        <f>IFERROR(IF($K814&lt;&gt;"SS",(VLOOKUP($D814,Customer_Demand!$D:$BF,COLUMNS($I814:AL814),0)/$I814+VLOOKUP($D814,Customer_Demand!$D:$BF,COLUMNS($I814:AL814),0)/$K814),(VLOOKUP($D814,Customer_Demand!$D:$BF,COLUMNS($I814:AL814),0)/$I814)),"")</f>
        <v/>
      </c>
      <c r="AM814" s="49" t="str">
        <f>IFERROR(IF($K814&lt;&gt;"SS",(VLOOKUP($D814,Customer_Demand!$D:$BF,COLUMNS($I814:AM814),0)/$I814+VLOOKUP($D814,Customer_Demand!$D:$BF,COLUMNS($I814:AM814),0)/$K814),(VLOOKUP($D814,Customer_Demand!$D:$BF,COLUMNS($I814:AM814),0)/$I814)),"")</f>
        <v/>
      </c>
      <c r="AN814" s="49" t="str">
        <f>IFERROR(IF($K814&lt;&gt;"SS",(VLOOKUP($D814,Customer_Demand!$D:$BF,COLUMNS($I814:AN814),0)/$I814+VLOOKUP($D814,Customer_Demand!$D:$BF,COLUMNS($I814:AN814),0)/$K814),(VLOOKUP($D814,Customer_Demand!$D:$BF,COLUMNS($I814:AN814),0)/$I814)),"")</f>
        <v/>
      </c>
      <c r="AO814" s="49" t="str">
        <f>IFERROR(IF($K814&lt;&gt;"SS",(VLOOKUP($D814,Customer_Demand!$D:$BF,COLUMNS($I814:AO814),0)/$I814+VLOOKUP($D814,Customer_Demand!$D:$BF,COLUMNS($I814:AO814),0)/$K814),(VLOOKUP($D814,Customer_Demand!$D:$BF,COLUMNS($I814:AO814),0)/$I814)),"")</f>
        <v/>
      </c>
      <c r="AP814" s="49" t="str">
        <f>IFERROR(IF($K814&lt;&gt;"SS",(VLOOKUP($D814,Customer_Demand!$D:$BF,COLUMNS($I814:AP814),0)/$I814+VLOOKUP($D814,Customer_Demand!$D:$BF,COLUMNS($I814:AP814),0)/$K814),(VLOOKUP($D814,Customer_Demand!$D:$BF,COLUMNS($I814:AP814),0)/$I814)),"")</f>
        <v/>
      </c>
      <c r="AQ814" s="49" t="str">
        <f>IFERROR(IF($K814&lt;&gt;"SS",(VLOOKUP($D814,Customer_Demand!$D:$BF,COLUMNS($I814:AQ814),0)/$I814+VLOOKUP($D814,Customer_Demand!$D:$BF,COLUMNS($I814:AQ814),0)/$K814),(VLOOKUP($D814,Customer_Demand!$D:$BF,COLUMNS($I814:AQ814),0)/$I814)),"")</f>
        <v/>
      </c>
      <c r="AR814" s="49" t="str">
        <f>IFERROR(IF($K814&lt;&gt;"SS",(VLOOKUP($D814,Customer_Demand!$D:$BF,COLUMNS($I814:AR814),0)/$I814+VLOOKUP($D814,Customer_Demand!$D:$BF,COLUMNS($I814:AR814),0)/$K814),(VLOOKUP($D814,Customer_Demand!$D:$BF,COLUMNS($I814:AR814),0)/$I814)),"")</f>
        <v/>
      </c>
      <c r="AS814" s="49" t="str">
        <f>IFERROR(IF($K814&lt;&gt;"SS",(VLOOKUP($D814,Customer_Demand!$D:$BF,COLUMNS($I814:AS814),0)/$I814+VLOOKUP($D814,Customer_Demand!$D:$BF,COLUMNS($I814:AS814),0)/$K814),(VLOOKUP($D814,Customer_Demand!$D:$BF,COLUMNS($I814:AS814),0)/$I814)),"")</f>
        <v/>
      </c>
      <c r="AT814" s="49" t="str">
        <f>IFERROR(IF($K814&lt;&gt;"SS",(VLOOKUP($D814,Customer_Demand!$D:$BF,COLUMNS($I814:AT814),0)/$I814+VLOOKUP($D814,Customer_Demand!$D:$BF,COLUMNS($I814:AT814),0)/$K814),(VLOOKUP($D814,Customer_Demand!$D:$BF,COLUMNS($I814:AT814),0)/$I814)),"")</f>
        <v/>
      </c>
      <c r="AU814" s="49" t="str">
        <f>IFERROR(IF($K814&lt;&gt;"SS",(VLOOKUP($D814,Customer_Demand!$D:$BF,COLUMNS($I814:AU814),0)/$I814+VLOOKUP($D814,Customer_Demand!$D:$BF,COLUMNS($I814:AU814),0)/$K814),(VLOOKUP($D814,Customer_Demand!$D:$BF,COLUMNS($I814:AU814),0)/$I814)),"")</f>
        <v/>
      </c>
      <c r="AV814" s="49" t="str">
        <f>IFERROR(IF($K814&lt;&gt;"SS",(VLOOKUP($D814,Customer_Demand!$D:$BF,COLUMNS($I814:AV814),0)/$I814+VLOOKUP($D814,Customer_Demand!$D:$BF,COLUMNS($I814:AV814),0)/$K814),(VLOOKUP($D814,Customer_Demand!$D:$BF,COLUMNS($I814:AV814),0)/$I814)),"")</f>
        <v/>
      </c>
      <c r="AW814" s="49" t="str">
        <f>IFERROR(IF($K814&lt;&gt;"SS",(VLOOKUP($D814,Customer_Demand!$D:$BF,COLUMNS($I814:AW814),0)/$I814+VLOOKUP($D814,Customer_Demand!$D:$BF,COLUMNS($I814:AW814),0)/$K814),(VLOOKUP($D814,Customer_Demand!$D:$BF,COLUMNS($I814:AW814),0)/$I814)),"")</f>
        <v/>
      </c>
      <c r="AX814" s="49" t="str">
        <f>IFERROR(IF($K814&lt;&gt;"SS",(VLOOKUP($D814,Customer_Demand!$D:$BF,COLUMNS($I814:AX814),0)/$I814+VLOOKUP($D814,Customer_Demand!$D:$BF,COLUMNS($I814:AX814),0)/$K814),(VLOOKUP($D814,Customer_Demand!$D:$BF,COLUMNS($I814:AX814),0)/$I814)),"")</f>
        <v/>
      </c>
      <c r="AY814" s="49" t="str">
        <f>IFERROR(IF($K814&lt;&gt;"SS",(VLOOKUP($D814,Customer_Demand!$D:$BF,COLUMNS($I814:AY814),0)/$I814+VLOOKUP($D814,Customer_Demand!$D:$BF,COLUMNS($I814:AY814),0)/$K814),(VLOOKUP($D814,Customer_Demand!$D:$BF,COLUMNS($I814:AY814),0)/$I814)),"")</f>
        <v/>
      </c>
      <c r="AZ814" s="49" t="str">
        <f>IFERROR(IF($K814&lt;&gt;"SS",(VLOOKUP($D814,Customer_Demand!$D:$BF,COLUMNS($I814:AZ814),0)/$I814+VLOOKUP($D814,Customer_Demand!$D:$BF,COLUMNS($I814:AZ814),0)/$K814),(VLOOKUP($D814,Customer_Demand!$D:$BF,COLUMNS($I814:AZ814),0)/$I814)),"")</f>
        <v/>
      </c>
      <c r="BA814" s="49" t="str">
        <f>IFERROR(IF($K814&lt;&gt;"SS",(VLOOKUP($D814,Customer_Demand!$D:$BF,COLUMNS($I814:BA814),0)/$I814+VLOOKUP($D814,Customer_Demand!$D:$BF,COLUMNS($I814:BA814),0)/$K814),(VLOOKUP($D814,Customer_Demand!$D:$BF,COLUMNS($I814:BA814),0)/$I814)),"")</f>
        <v/>
      </c>
      <c r="BB814" s="49" t="str">
        <f>IFERROR(IF($K814&lt;&gt;"SS",(VLOOKUP($D814,Customer_Demand!$D:$BF,COLUMNS($I814:BB814),0)/$I814+VLOOKUP($D814,Customer_Demand!$D:$BF,COLUMNS($I814:BB814),0)/$K814),(VLOOKUP($D814,Customer_Demand!$D:$BF,COLUMNS($I814:BB814),0)/$I814)),"")</f>
        <v/>
      </c>
      <c r="BC814" s="49" t="str">
        <f>IFERROR(IF($K814&lt;&gt;"SS",(VLOOKUP($D814,Customer_Demand!$D:$BF,COLUMNS($I814:BC814),0)/$I814+VLOOKUP($D814,Customer_Demand!$D:$BF,COLUMNS($I814:BC814),0)/$K814),(VLOOKUP($D814,Customer_Demand!$D:$BF,COLUMNS($I814:BC814),0)/$I814)),"")</f>
        <v/>
      </c>
      <c r="BD814" s="49" t="str">
        <f>IFERROR(IF($K814&lt;&gt;"SS",(VLOOKUP($D814,Customer_Demand!$D:$BF,COLUMNS($I814:BD814),0)/$I814+VLOOKUP($D814,Customer_Demand!$D:$BF,COLUMNS($I814:BD814),0)/$K814),(VLOOKUP($D814,Customer_Demand!$D:$BF,COLUMNS($I814:BD814),0)/$I814)),"")</f>
        <v/>
      </c>
      <c r="BE814" s="49" t="str">
        <f>IFERROR(IF($K814&lt;&gt;"SS",(VLOOKUP($D814,Customer_Demand!$D:$BF,COLUMNS($I814:BE814),0)/$I814+VLOOKUP($D814,Customer_Demand!$D:$BF,COLUMNS($I814:BE814),0)/$K814),(VLOOKUP($D814,Customer_Demand!$D:$BF,COLUMNS($I814:BE814),0)/$I814)),"")</f>
        <v/>
      </c>
      <c r="BF814" s="49" t="str">
        <f>IFERROR(IF($K814&lt;&gt;"SS",(VLOOKUP($D814,Customer_Demand!$D:$BF,COLUMNS($I814:BF814),0)/$I814+VLOOKUP($D814,Customer_Demand!$D:$BF,COLUMNS($I814:BF814),0)/$K814),(VLOOKUP($D814,Customer_Demand!$D:$BF,COLUMNS($I814:BF814),0)/$I814)),"")</f>
        <v/>
      </c>
      <c r="BG814" s="49" t="str">
        <f>IFERROR(IF($K814&lt;&gt;"SS",(VLOOKUP($D814,Customer_Demand!$D:$BF,COLUMNS($I814:BG814),0)/$I814+VLOOKUP($D814,Customer_Demand!$D:$BF,COLUMNS($I814:BG814),0)/$K814),(VLOOKUP($D814,Customer_Demand!$D:$BF,COLUMNS($I814:BG814),0)/$I814)),"")</f>
        <v/>
      </c>
      <c r="BH814" s="49" t="str">
        <f>IFERROR(IF($K814&lt;&gt;"SS",(VLOOKUP($D814,Customer_Demand!$D:$BF,COLUMNS($I814:BH814),0)/$I814+VLOOKUP($D814,Customer_Demand!$D:$BF,COLUMNS($I814:BH814),0)/$K814),(VLOOKUP($D814,Customer_Demand!$D:$BF,COLUMNS($I814:BH814),0)/$I814)),"")</f>
        <v/>
      </c>
      <c r="BI814" s="49" t="str">
        <f>IFERROR(IF($K814&lt;&gt;"SS",(VLOOKUP($D814,Customer_Demand!$D:$BF,COLUMNS($I814:BI814),0)/$I814+VLOOKUP($D814,Customer_Demand!$D:$BF,COLUMNS($I814:BI814),0)/$K814),(VLOOKUP($D814,Customer_Demand!$D:$BF,COLUMNS($I814:BI814),0)/$I814)),"")</f>
        <v/>
      </c>
      <c r="BJ814" s="49" t="str">
        <f>IFERROR(IF($K814&lt;&gt;"SS",(VLOOKUP($D814,Customer_Demand!$D:$BF,COLUMNS($I814:BJ814),0)/$I814+VLOOKUP($D814,Customer_Demand!$D:$BF,COLUMNS($I814:BJ814),0)/$K814),(VLOOKUP($D814,Customer_Demand!$D:$BF,COLUMNS($I814:BJ814),0)/$I814)),"")</f>
        <v/>
      </c>
      <c r="BK814" s="50" t="str">
        <f>IFERROR(IF($K814&lt;&gt;"SS",(VLOOKUP($D814,Customer_Demand!$D:$BF,COLUMNS($I814:BK814),0)/$I814+VLOOKUP($D814,Customer_Demand!$D:$BF,COLUMNS($I814:BK814),0)/$K814),(VLOOKUP($D814,Customer_Demand!$D:$BF,COLUMNS($I814:BK814),0)/$I814)),"")</f>
        <v/>
      </c>
    </row>
    <row r="815" spans="2:63" x14ac:dyDescent="0.2">
      <c r="B815" s="12" t="str">
        <f t="shared" si="55"/>
        <v/>
      </c>
      <c r="C815" s="45" t="str">
        <f>IF((Customer_Demand!C815)&lt;&gt;"",Customer_Demand!C815,"")</f>
        <v/>
      </c>
      <c r="D815" s="45" t="str">
        <f>IF(C815&lt;&gt;"",Customer_Demand!D815,"")</f>
        <v/>
      </c>
      <c r="E815" s="52" t="str">
        <f>IF(C815&lt;&gt;"",Customer_Demand!E815,"")</f>
        <v/>
      </c>
      <c r="F815" s="47" t="str">
        <f>IF(C815&lt;&gt;"",VLOOKUP(D815,Customer_Demand!$D$5:$F$1005,3,0),"")</f>
        <v/>
      </c>
      <c r="G815" s="48" t="str">
        <f t="shared" si="52"/>
        <v/>
      </c>
      <c r="H815" s="48" t="str">
        <f t="shared" si="53"/>
        <v/>
      </c>
      <c r="I815" s="48" t="str">
        <f>IFERROR(IF(C815&lt;&gt;"",VLOOKUP($H815,SMT_Cycle_Time_Data!$F:$Q,4,0),""),"SGR Not Defined")</f>
        <v/>
      </c>
      <c r="J815" s="48" t="str">
        <f t="shared" si="54"/>
        <v/>
      </c>
      <c r="K815" s="48" t="str">
        <f>IF(C815&lt;&gt;"",IFERROR(VLOOKUP($J815,SMT_Cycle_Time_Data!$F:$Q,4,0),"SS"),"")</f>
        <v/>
      </c>
      <c r="L815" s="49" t="str">
        <f>IFERROR(IF($K815&lt;&gt;"SS",(VLOOKUP($D815,Customer_Demand!$D:$BF,COLUMNS($I815:L815),0)/$I815+VLOOKUP($D815,Customer_Demand!$D:$BF,COLUMNS($I815:L815),0)/$K815),(VLOOKUP($D815,Customer_Demand!$D:$BF,COLUMNS($I815:L815),0)/$I815)),"")</f>
        <v/>
      </c>
      <c r="M815" s="49" t="str">
        <f>IFERROR(IF($K815&lt;&gt;"SS",(VLOOKUP($D815,Customer_Demand!$D:$BF,COLUMNS($I815:M815),0)/$I815+VLOOKUP($D815,Customer_Demand!$D:$BF,COLUMNS($I815:M815),0)/$K815),(VLOOKUP($D815,Customer_Demand!$D:$BF,COLUMNS($I815:M815),0)/$I815)),"")</f>
        <v/>
      </c>
      <c r="N815" s="49" t="str">
        <f>IFERROR(IF($K815&lt;&gt;"SS",(VLOOKUP($D815,Customer_Demand!$D:$BF,COLUMNS($I815:N815),0)/$I815+VLOOKUP($D815,Customer_Demand!$D:$BF,COLUMNS($I815:N815),0)/$K815),(VLOOKUP($D815,Customer_Demand!$D:$BF,COLUMNS($I815:N815),0)/$I815)),"")</f>
        <v/>
      </c>
      <c r="O815" s="49" t="str">
        <f>IFERROR(IF($K815&lt;&gt;"SS",(VLOOKUP($D815,Customer_Demand!$D:$BF,COLUMNS($I815:O815),0)/$I815+VLOOKUP($D815,Customer_Demand!$D:$BF,COLUMNS($I815:O815),0)/$K815),(VLOOKUP($D815,Customer_Demand!$D:$BF,COLUMNS($I815:O815),0)/$I815)),"")</f>
        <v/>
      </c>
      <c r="P815" s="49" t="str">
        <f>IFERROR(IF($K815&lt;&gt;"SS",(VLOOKUP($D815,Customer_Demand!$D:$BF,COLUMNS($I815:P815),0)/$I815+VLOOKUP($D815,Customer_Demand!$D:$BF,COLUMNS($I815:P815),0)/$K815),(VLOOKUP($D815,Customer_Demand!$D:$BF,COLUMNS($I815:P815),0)/$I815)),"")</f>
        <v/>
      </c>
      <c r="Q815" s="49" t="str">
        <f>IFERROR(IF($K815&lt;&gt;"SS",(VLOOKUP($D815,Customer_Demand!$D:$BF,COLUMNS($I815:Q815),0)/$I815+VLOOKUP($D815,Customer_Demand!$D:$BF,COLUMNS($I815:Q815),0)/$K815),(VLOOKUP($D815,Customer_Demand!$D:$BF,COLUMNS($I815:Q815),0)/$I815)),"")</f>
        <v/>
      </c>
      <c r="R815" s="49" t="str">
        <f>IFERROR(IF($K815&lt;&gt;"SS",(VLOOKUP($D815,Customer_Demand!$D:$BF,COLUMNS($I815:R815),0)/$I815+VLOOKUP($D815,Customer_Demand!$D:$BF,COLUMNS($I815:R815),0)/$K815),(VLOOKUP($D815,Customer_Demand!$D:$BF,COLUMNS($I815:R815),0)/$I815)),"")</f>
        <v/>
      </c>
      <c r="S815" s="49" t="str">
        <f>IFERROR(IF($K815&lt;&gt;"SS",(VLOOKUP($D815,Customer_Demand!$D:$BF,COLUMNS($I815:S815),0)/$I815+VLOOKUP($D815,Customer_Demand!$D:$BF,COLUMNS($I815:S815),0)/$K815),(VLOOKUP($D815,Customer_Demand!$D:$BF,COLUMNS($I815:S815),0)/$I815)),"")</f>
        <v/>
      </c>
      <c r="T815" s="49" t="str">
        <f>IFERROR(IF($K815&lt;&gt;"SS",(VLOOKUP($D815,Customer_Demand!$D:$BF,COLUMNS($I815:T815),0)/$I815+VLOOKUP($D815,Customer_Demand!$D:$BF,COLUMNS($I815:T815),0)/$K815),(VLOOKUP($D815,Customer_Demand!$D:$BF,COLUMNS($I815:T815),0)/$I815)),"")</f>
        <v/>
      </c>
      <c r="U815" s="49" t="str">
        <f>IFERROR(IF($K815&lt;&gt;"SS",(VLOOKUP($D815,Customer_Demand!$D:$BF,COLUMNS($I815:U815),0)/$I815+VLOOKUP($D815,Customer_Demand!$D:$BF,COLUMNS($I815:U815),0)/$K815),(VLOOKUP($D815,Customer_Demand!$D:$BF,COLUMNS($I815:U815),0)/$I815)),"")</f>
        <v/>
      </c>
      <c r="V815" s="49" t="str">
        <f>IFERROR(IF($K815&lt;&gt;"SS",(VLOOKUP($D815,Customer_Demand!$D:$BF,COLUMNS($I815:V815),0)/$I815+VLOOKUP($D815,Customer_Demand!$D:$BF,COLUMNS($I815:V815),0)/$K815),(VLOOKUP($D815,Customer_Demand!$D:$BF,COLUMNS($I815:V815),0)/$I815)),"")</f>
        <v/>
      </c>
      <c r="W815" s="49" t="str">
        <f>IFERROR(IF($K815&lt;&gt;"SS",(VLOOKUP($D815,Customer_Demand!$D:$BF,COLUMNS($I815:W815),0)/$I815+VLOOKUP($D815,Customer_Demand!$D:$BF,COLUMNS($I815:W815),0)/$K815),(VLOOKUP($D815,Customer_Demand!$D:$BF,COLUMNS($I815:W815),0)/$I815)),"")</f>
        <v/>
      </c>
      <c r="X815" s="49" t="str">
        <f>IFERROR(IF($K815&lt;&gt;"SS",(VLOOKUP($D815,Customer_Demand!$D:$BF,COLUMNS($I815:X815),0)/$I815+VLOOKUP($D815,Customer_Demand!$D:$BF,COLUMNS($I815:X815),0)/$K815),(VLOOKUP($D815,Customer_Demand!$D:$BF,COLUMNS($I815:X815),0)/$I815)),"")</f>
        <v/>
      </c>
      <c r="Y815" s="49" t="str">
        <f>IFERROR(IF($K815&lt;&gt;"SS",(VLOOKUP($D815,Customer_Demand!$D:$BF,COLUMNS($I815:Y815),0)/$I815+VLOOKUP($D815,Customer_Demand!$D:$BF,COLUMNS($I815:Y815),0)/$K815),(VLOOKUP($D815,Customer_Demand!$D:$BF,COLUMNS($I815:Y815),0)/$I815)),"")</f>
        <v/>
      </c>
      <c r="Z815" s="49" t="str">
        <f>IFERROR(IF($K815&lt;&gt;"SS",(VLOOKUP($D815,Customer_Demand!$D:$BF,COLUMNS($I815:Z815),0)/$I815+VLOOKUP($D815,Customer_Demand!$D:$BF,COLUMNS($I815:Z815),0)/$K815),(VLOOKUP($D815,Customer_Demand!$D:$BF,COLUMNS($I815:Z815),0)/$I815)),"")</f>
        <v/>
      </c>
      <c r="AA815" s="49" t="str">
        <f>IFERROR(IF($K815&lt;&gt;"SS",(VLOOKUP($D815,Customer_Demand!$D:$BF,COLUMNS($I815:AA815),0)/$I815+VLOOKUP($D815,Customer_Demand!$D:$BF,COLUMNS($I815:AA815),0)/$K815),(VLOOKUP($D815,Customer_Demand!$D:$BF,COLUMNS($I815:AA815),0)/$I815)),"")</f>
        <v/>
      </c>
      <c r="AB815" s="49" t="str">
        <f>IFERROR(IF($K815&lt;&gt;"SS",(VLOOKUP($D815,Customer_Demand!$D:$BF,COLUMNS($I815:AB815),0)/$I815+VLOOKUP($D815,Customer_Demand!$D:$BF,COLUMNS($I815:AB815),0)/$K815),(VLOOKUP($D815,Customer_Demand!$D:$BF,COLUMNS($I815:AB815),0)/$I815)),"")</f>
        <v/>
      </c>
      <c r="AC815" s="49" t="str">
        <f>IFERROR(IF($K815&lt;&gt;"SS",(VLOOKUP($D815,Customer_Demand!$D:$BF,COLUMNS($I815:AC815),0)/$I815+VLOOKUP($D815,Customer_Demand!$D:$BF,COLUMNS($I815:AC815),0)/$K815),(VLOOKUP($D815,Customer_Demand!$D:$BF,COLUMNS($I815:AC815),0)/$I815)),"")</f>
        <v/>
      </c>
      <c r="AD815" s="49" t="str">
        <f>IFERROR(IF($K815&lt;&gt;"SS",(VLOOKUP($D815,Customer_Demand!$D:$BF,COLUMNS($I815:AD815),0)/$I815+VLOOKUP($D815,Customer_Demand!$D:$BF,COLUMNS($I815:AD815),0)/$K815),(VLOOKUP($D815,Customer_Demand!$D:$BF,COLUMNS($I815:AD815),0)/$I815)),"")</f>
        <v/>
      </c>
      <c r="AE815" s="49" t="str">
        <f>IFERROR(IF($K815&lt;&gt;"SS",(VLOOKUP($D815,Customer_Demand!$D:$BF,COLUMNS($I815:AE815),0)/$I815+VLOOKUP($D815,Customer_Demand!$D:$BF,COLUMNS($I815:AE815),0)/$K815),(VLOOKUP($D815,Customer_Demand!$D:$BF,COLUMNS($I815:AE815),0)/$I815)),"")</f>
        <v/>
      </c>
      <c r="AF815" s="49" t="str">
        <f>IFERROR(IF($K815&lt;&gt;"SS",(VLOOKUP($D815,Customer_Demand!$D:$BF,COLUMNS($I815:AF815),0)/$I815+VLOOKUP($D815,Customer_Demand!$D:$BF,COLUMNS($I815:AF815),0)/$K815),(VLOOKUP($D815,Customer_Demand!$D:$BF,COLUMNS($I815:AF815),0)/$I815)),"")</f>
        <v/>
      </c>
      <c r="AG815" s="49" t="str">
        <f>IFERROR(IF($K815&lt;&gt;"SS",(VLOOKUP($D815,Customer_Demand!$D:$BF,COLUMNS($I815:AG815),0)/$I815+VLOOKUP($D815,Customer_Demand!$D:$BF,COLUMNS($I815:AG815),0)/$K815),(VLOOKUP($D815,Customer_Demand!$D:$BF,COLUMNS($I815:AG815),0)/$I815)),"")</f>
        <v/>
      </c>
      <c r="AH815" s="49" t="str">
        <f>IFERROR(IF($K815&lt;&gt;"SS",(VLOOKUP($D815,Customer_Demand!$D:$BF,COLUMNS($I815:AH815),0)/$I815+VLOOKUP($D815,Customer_Demand!$D:$BF,COLUMNS($I815:AH815),0)/$K815),(VLOOKUP($D815,Customer_Demand!$D:$BF,COLUMNS($I815:AH815),0)/$I815)),"")</f>
        <v/>
      </c>
      <c r="AI815" s="49" t="str">
        <f>IFERROR(IF($K815&lt;&gt;"SS",(VLOOKUP($D815,Customer_Demand!$D:$BF,COLUMNS($I815:AI815),0)/$I815+VLOOKUP($D815,Customer_Demand!$D:$BF,COLUMNS($I815:AI815),0)/$K815),(VLOOKUP($D815,Customer_Demand!$D:$BF,COLUMNS($I815:AI815),0)/$I815)),"")</f>
        <v/>
      </c>
      <c r="AJ815" s="49" t="str">
        <f>IFERROR(IF($K815&lt;&gt;"SS",(VLOOKUP($D815,Customer_Demand!$D:$BF,COLUMNS($I815:AJ815),0)/$I815+VLOOKUP($D815,Customer_Demand!$D:$BF,COLUMNS($I815:AJ815),0)/$K815),(VLOOKUP($D815,Customer_Demand!$D:$BF,COLUMNS($I815:AJ815),0)/$I815)),"")</f>
        <v/>
      </c>
      <c r="AK815" s="49" t="str">
        <f>IFERROR(IF($K815&lt;&gt;"SS",(VLOOKUP($D815,Customer_Demand!$D:$BF,COLUMNS($I815:AK815),0)/$I815+VLOOKUP($D815,Customer_Demand!$D:$BF,COLUMNS($I815:AK815),0)/$K815),(VLOOKUP($D815,Customer_Demand!$D:$BF,COLUMNS($I815:AK815),0)/$I815)),"")</f>
        <v/>
      </c>
      <c r="AL815" s="49" t="str">
        <f>IFERROR(IF($K815&lt;&gt;"SS",(VLOOKUP($D815,Customer_Demand!$D:$BF,COLUMNS($I815:AL815),0)/$I815+VLOOKUP($D815,Customer_Demand!$D:$BF,COLUMNS($I815:AL815),0)/$K815),(VLOOKUP($D815,Customer_Demand!$D:$BF,COLUMNS($I815:AL815),0)/$I815)),"")</f>
        <v/>
      </c>
      <c r="AM815" s="49" t="str">
        <f>IFERROR(IF($K815&lt;&gt;"SS",(VLOOKUP($D815,Customer_Demand!$D:$BF,COLUMNS($I815:AM815),0)/$I815+VLOOKUP($D815,Customer_Demand!$D:$BF,COLUMNS($I815:AM815),0)/$K815),(VLOOKUP($D815,Customer_Demand!$D:$BF,COLUMNS($I815:AM815),0)/$I815)),"")</f>
        <v/>
      </c>
      <c r="AN815" s="49" t="str">
        <f>IFERROR(IF($K815&lt;&gt;"SS",(VLOOKUP($D815,Customer_Demand!$D:$BF,COLUMNS($I815:AN815),0)/$I815+VLOOKUP($D815,Customer_Demand!$D:$BF,COLUMNS($I815:AN815),0)/$K815),(VLOOKUP($D815,Customer_Demand!$D:$BF,COLUMNS($I815:AN815),0)/$I815)),"")</f>
        <v/>
      </c>
      <c r="AO815" s="49" t="str">
        <f>IFERROR(IF($K815&lt;&gt;"SS",(VLOOKUP($D815,Customer_Demand!$D:$BF,COLUMNS($I815:AO815),0)/$I815+VLOOKUP($D815,Customer_Demand!$D:$BF,COLUMNS($I815:AO815),0)/$K815),(VLOOKUP($D815,Customer_Demand!$D:$BF,COLUMNS($I815:AO815),0)/$I815)),"")</f>
        <v/>
      </c>
      <c r="AP815" s="49" t="str">
        <f>IFERROR(IF($K815&lt;&gt;"SS",(VLOOKUP($D815,Customer_Demand!$D:$BF,COLUMNS($I815:AP815),0)/$I815+VLOOKUP($D815,Customer_Demand!$D:$BF,COLUMNS($I815:AP815),0)/$K815),(VLOOKUP($D815,Customer_Demand!$D:$BF,COLUMNS($I815:AP815),0)/$I815)),"")</f>
        <v/>
      </c>
      <c r="AQ815" s="49" t="str">
        <f>IFERROR(IF($K815&lt;&gt;"SS",(VLOOKUP($D815,Customer_Demand!$D:$BF,COLUMNS($I815:AQ815),0)/$I815+VLOOKUP($D815,Customer_Demand!$D:$BF,COLUMNS($I815:AQ815),0)/$K815),(VLOOKUP($D815,Customer_Demand!$D:$BF,COLUMNS($I815:AQ815),0)/$I815)),"")</f>
        <v/>
      </c>
      <c r="AR815" s="49" t="str">
        <f>IFERROR(IF($K815&lt;&gt;"SS",(VLOOKUP($D815,Customer_Demand!$D:$BF,COLUMNS($I815:AR815),0)/$I815+VLOOKUP($D815,Customer_Demand!$D:$BF,COLUMNS($I815:AR815),0)/$K815),(VLOOKUP($D815,Customer_Demand!$D:$BF,COLUMNS($I815:AR815),0)/$I815)),"")</f>
        <v/>
      </c>
      <c r="AS815" s="49" t="str">
        <f>IFERROR(IF($K815&lt;&gt;"SS",(VLOOKUP($D815,Customer_Demand!$D:$BF,COLUMNS($I815:AS815),0)/$I815+VLOOKUP($D815,Customer_Demand!$D:$BF,COLUMNS($I815:AS815),0)/$K815),(VLOOKUP($D815,Customer_Demand!$D:$BF,COLUMNS($I815:AS815),0)/$I815)),"")</f>
        <v/>
      </c>
      <c r="AT815" s="49" t="str">
        <f>IFERROR(IF($K815&lt;&gt;"SS",(VLOOKUP($D815,Customer_Demand!$D:$BF,COLUMNS($I815:AT815),0)/$I815+VLOOKUP($D815,Customer_Demand!$D:$BF,COLUMNS($I815:AT815),0)/$K815),(VLOOKUP($D815,Customer_Demand!$D:$BF,COLUMNS($I815:AT815),0)/$I815)),"")</f>
        <v/>
      </c>
      <c r="AU815" s="49" t="str">
        <f>IFERROR(IF($K815&lt;&gt;"SS",(VLOOKUP($D815,Customer_Demand!$D:$BF,COLUMNS($I815:AU815),0)/$I815+VLOOKUP($D815,Customer_Demand!$D:$BF,COLUMNS($I815:AU815),0)/$K815),(VLOOKUP($D815,Customer_Demand!$D:$BF,COLUMNS($I815:AU815),0)/$I815)),"")</f>
        <v/>
      </c>
      <c r="AV815" s="49" t="str">
        <f>IFERROR(IF($K815&lt;&gt;"SS",(VLOOKUP($D815,Customer_Demand!$D:$BF,COLUMNS($I815:AV815),0)/$I815+VLOOKUP($D815,Customer_Demand!$D:$BF,COLUMNS($I815:AV815),0)/$K815),(VLOOKUP($D815,Customer_Demand!$D:$BF,COLUMNS($I815:AV815),0)/$I815)),"")</f>
        <v/>
      </c>
      <c r="AW815" s="49" t="str">
        <f>IFERROR(IF($K815&lt;&gt;"SS",(VLOOKUP($D815,Customer_Demand!$D:$BF,COLUMNS($I815:AW815),0)/$I815+VLOOKUP($D815,Customer_Demand!$D:$BF,COLUMNS($I815:AW815),0)/$K815),(VLOOKUP($D815,Customer_Demand!$D:$BF,COLUMNS($I815:AW815),0)/$I815)),"")</f>
        <v/>
      </c>
      <c r="AX815" s="49" t="str">
        <f>IFERROR(IF($K815&lt;&gt;"SS",(VLOOKUP($D815,Customer_Demand!$D:$BF,COLUMNS($I815:AX815),0)/$I815+VLOOKUP($D815,Customer_Demand!$D:$BF,COLUMNS($I815:AX815),0)/$K815),(VLOOKUP($D815,Customer_Demand!$D:$BF,COLUMNS($I815:AX815),0)/$I815)),"")</f>
        <v/>
      </c>
      <c r="AY815" s="49" t="str">
        <f>IFERROR(IF($K815&lt;&gt;"SS",(VLOOKUP($D815,Customer_Demand!$D:$BF,COLUMNS($I815:AY815),0)/$I815+VLOOKUP($D815,Customer_Demand!$D:$BF,COLUMNS($I815:AY815),0)/$K815),(VLOOKUP($D815,Customer_Demand!$D:$BF,COLUMNS($I815:AY815),0)/$I815)),"")</f>
        <v/>
      </c>
      <c r="AZ815" s="49" t="str">
        <f>IFERROR(IF($K815&lt;&gt;"SS",(VLOOKUP($D815,Customer_Demand!$D:$BF,COLUMNS($I815:AZ815),0)/$I815+VLOOKUP($D815,Customer_Demand!$D:$BF,COLUMNS($I815:AZ815),0)/$K815),(VLOOKUP($D815,Customer_Demand!$D:$BF,COLUMNS($I815:AZ815),0)/$I815)),"")</f>
        <v/>
      </c>
      <c r="BA815" s="49" t="str">
        <f>IFERROR(IF($K815&lt;&gt;"SS",(VLOOKUP($D815,Customer_Demand!$D:$BF,COLUMNS($I815:BA815),0)/$I815+VLOOKUP($D815,Customer_Demand!$D:$BF,COLUMNS($I815:BA815),0)/$K815),(VLOOKUP($D815,Customer_Demand!$D:$BF,COLUMNS($I815:BA815),0)/$I815)),"")</f>
        <v/>
      </c>
      <c r="BB815" s="49" t="str">
        <f>IFERROR(IF($K815&lt;&gt;"SS",(VLOOKUP($D815,Customer_Demand!$D:$BF,COLUMNS($I815:BB815),0)/$I815+VLOOKUP($D815,Customer_Demand!$D:$BF,COLUMNS($I815:BB815),0)/$K815),(VLOOKUP($D815,Customer_Demand!$D:$BF,COLUMNS($I815:BB815),0)/$I815)),"")</f>
        <v/>
      </c>
      <c r="BC815" s="49" t="str">
        <f>IFERROR(IF($K815&lt;&gt;"SS",(VLOOKUP($D815,Customer_Demand!$D:$BF,COLUMNS($I815:BC815),0)/$I815+VLOOKUP($D815,Customer_Demand!$D:$BF,COLUMNS($I815:BC815),0)/$K815),(VLOOKUP($D815,Customer_Demand!$D:$BF,COLUMNS($I815:BC815),0)/$I815)),"")</f>
        <v/>
      </c>
      <c r="BD815" s="49" t="str">
        <f>IFERROR(IF($K815&lt;&gt;"SS",(VLOOKUP($D815,Customer_Demand!$D:$BF,COLUMNS($I815:BD815),0)/$I815+VLOOKUP($D815,Customer_Demand!$D:$BF,COLUMNS($I815:BD815),0)/$K815),(VLOOKUP($D815,Customer_Demand!$D:$BF,COLUMNS($I815:BD815),0)/$I815)),"")</f>
        <v/>
      </c>
      <c r="BE815" s="49" t="str">
        <f>IFERROR(IF($K815&lt;&gt;"SS",(VLOOKUP($D815,Customer_Demand!$D:$BF,COLUMNS($I815:BE815),0)/$I815+VLOOKUP($D815,Customer_Demand!$D:$BF,COLUMNS($I815:BE815),0)/$K815),(VLOOKUP($D815,Customer_Demand!$D:$BF,COLUMNS($I815:BE815),0)/$I815)),"")</f>
        <v/>
      </c>
      <c r="BF815" s="49" t="str">
        <f>IFERROR(IF($K815&lt;&gt;"SS",(VLOOKUP($D815,Customer_Demand!$D:$BF,COLUMNS($I815:BF815),0)/$I815+VLOOKUP($D815,Customer_Demand!$D:$BF,COLUMNS($I815:BF815),0)/$K815),(VLOOKUP($D815,Customer_Demand!$D:$BF,COLUMNS($I815:BF815),0)/$I815)),"")</f>
        <v/>
      </c>
      <c r="BG815" s="49" t="str">
        <f>IFERROR(IF($K815&lt;&gt;"SS",(VLOOKUP($D815,Customer_Demand!$D:$BF,COLUMNS($I815:BG815),0)/$I815+VLOOKUP($D815,Customer_Demand!$D:$BF,COLUMNS($I815:BG815),0)/$K815),(VLOOKUP($D815,Customer_Demand!$D:$BF,COLUMNS($I815:BG815),0)/$I815)),"")</f>
        <v/>
      </c>
      <c r="BH815" s="49" t="str">
        <f>IFERROR(IF($K815&lt;&gt;"SS",(VLOOKUP($D815,Customer_Demand!$D:$BF,COLUMNS($I815:BH815),0)/$I815+VLOOKUP($D815,Customer_Demand!$D:$BF,COLUMNS($I815:BH815),0)/$K815),(VLOOKUP($D815,Customer_Demand!$D:$BF,COLUMNS($I815:BH815),0)/$I815)),"")</f>
        <v/>
      </c>
      <c r="BI815" s="49" t="str">
        <f>IFERROR(IF($K815&lt;&gt;"SS",(VLOOKUP($D815,Customer_Demand!$D:$BF,COLUMNS($I815:BI815),0)/$I815+VLOOKUP($D815,Customer_Demand!$D:$BF,COLUMNS($I815:BI815),0)/$K815),(VLOOKUP($D815,Customer_Demand!$D:$BF,COLUMNS($I815:BI815),0)/$I815)),"")</f>
        <v/>
      </c>
      <c r="BJ815" s="49" t="str">
        <f>IFERROR(IF($K815&lt;&gt;"SS",(VLOOKUP($D815,Customer_Demand!$D:$BF,COLUMNS($I815:BJ815),0)/$I815+VLOOKUP($D815,Customer_Demand!$D:$BF,COLUMNS($I815:BJ815),0)/$K815),(VLOOKUP($D815,Customer_Demand!$D:$BF,COLUMNS($I815:BJ815),0)/$I815)),"")</f>
        <v/>
      </c>
      <c r="BK815" s="50" t="str">
        <f>IFERROR(IF($K815&lt;&gt;"SS",(VLOOKUP($D815,Customer_Demand!$D:$BF,COLUMNS($I815:BK815),0)/$I815+VLOOKUP($D815,Customer_Demand!$D:$BF,COLUMNS($I815:BK815),0)/$K815),(VLOOKUP($D815,Customer_Demand!$D:$BF,COLUMNS($I815:BK815),0)/$I815)),"")</f>
        <v/>
      </c>
    </row>
    <row r="816" spans="2:63" x14ac:dyDescent="0.2">
      <c r="B816" s="12" t="str">
        <f t="shared" si="55"/>
        <v/>
      </c>
      <c r="C816" s="45" t="str">
        <f>IF((Customer_Demand!C816)&lt;&gt;"",Customer_Demand!C816,"")</f>
        <v/>
      </c>
      <c r="D816" s="45" t="str">
        <f>IF(C816&lt;&gt;"",Customer_Demand!D816,"")</f>
        <v/>
      </c>
      <c r="E816" s="52" t="str">
        <f>IF(C816&lt;&gt;"",Customer_Demand!E816,"")</f>
        <v/>
      </c>
      <c r="F816" s="47" t="str">
        <f>IF(C816&lt;&gt;"",VLOOKUP(D816,Customer_Demand!$D$5:$F$1005,3,0),"")</f>
        <v/>
      </c>
      <c r="G816" s="48" t="str">
        <f t="shared" si="52"/>
        <v/>
      </c>
      <c r="H816" s="48" t="str">
        <f t="shared" si="53"/>
        <v/>
      </c>
      <c r="I816" s="48" t="str">
        <f>IFERROR(IF(C816&lt;&gt;"",VLOOKUP($H816,SMT_Cycle_Time_Data!$F:$Q,4,0),""),"SGR Not Defined")</f>
        <v/>
      </c>
      <c r="J816" s="48" t="str">
        <f t="shared" si="54"/>
        <v/>
      </c>
      <c r="K816" s="48" t="str">
        <f>IF(C816&lt;&gt;"",IFERROR(VLOOKUP($J816,SMT_Cycle_Time_Data!$F:$Q,4,0),"SS"),"")</f>
        <v/>
      </c>
      <c r="L816" s="49" t="str">
        <f>IFERROR(IF($K816&lt;&gt;"SS",(VLOOKUP($D816,Customer_Demand!$D:$BF,COLUMNS($I816:L816),0)/$I816+VLOOKUP($D816,Customer_Demand!$D:$BF,COLUMNS($I816:L816),0)/$K816),(VLOOKUP($D816,Customer_Demand!$D:$BF,COLUMNS($I816:L816),0)/$I816)),"")</f>
        <v/>
      </c>
      <c r="M816" s="49" t="str">
        <f>IFERROR(IF($K816&lt;&gt;"SS",(VLOOKUP($D816,Customer_Demand!$D:$BF,COLUMNS($I816:M816),0)/$I816+VLOOKUP($D816,Customer_Demand!$D:$BF,COLUMNS($I816:M816),0)/$K816),(VLOOKUP($D816,Customer_Demand!$D:$BF,COLUMNS($I816:M816),0)/$I816)),"")</f>
        <v/>
      </c>
      <c r="N816" s="49" t="str">
        <f>IFERROR(IF($K816&lt;&gt;"SS",(VLOOKUP($D816,Customer_Demand!$D:$BF,COLUMNS($I816:N816),0)/$I816+VLOOKUP($D816,Customer_Demand!$D:$BF,COLUMNS($I816:N816),0)/$K816),(VLOOKUP($D816,Customer_Demand!$D:$BF,COLUMNS($I816:N816),0)/$I816)),"")</f>
        <v/>
      </c>
      <c r="O816" s="49" t="str">
        <f>IFERROR(IF($K816&lt;&gt;"SS",(VLOOKUP($D816,Customer_Demand!$D:$BF,COLUMNS($I816:O816),0)/$I816+VLOOKUP($D816,Customer_Demand!$D:$BF,COLUMNS($I816:O816),0)/$K816),(VLOOKUP($D816,Customer_Demand!$D:$BF,COLUMNS($I816:O816),0)/$I816)),"")</f>
        <v/>
      </c>
      <c r="P816" s="49" t="str">
        <f>IFERROR(IF($K816&lt;&gt;"SS",(VLOOKUP($D816,Customer_Demand!$D:$BF,COLUMNS($I816:P816),0)/$I816+VLOOKUP($D816,Customer_Demand!$D:$BF,COLUMNS($I816:P816),0)/$K816),(VLOOKUP($D816,Customer_Demand!$D:$BF,COLUMNS($I816:P816),0)/$I816)),"")</f>
        <v/>
      </c>
      <c r="Q816" s="49" t="str">
        <f>IFERROR(IF($K816&lt;&gt;"SS",(VLOOKUP($D816,Customer_Demand!$D:$BF,COLUMNS($I816:Q816),0)/$I816+VLOOKUP($D816,Customer_Demand!$D:$BF,COLUMNS($I816:Q816),0)/$K816),(VLOOKUP($D816,Customer_Demand!$D:$BF,COLUMNS($I816:Q816),0)/$I816)),"")</f>
        <v/>
      </c>
      <c r="R816" s="49" t="str">
        <f>IFERROR(IF($K816&lt;&gt;"SS",(VLOOKUP($D816,Customer_Demand!$D:$BF,COLUMNS($I816:R816),0)/$I816+VLOOKUP($D816,Customer_Demand!$D:$BF,COLUMNS($I816:R816),0)/$K816),(VLOOKUP($D816,Customer_Demand!$D:$BF,COLUMNS($I816:R816),0)/$I816)),"")</f>
        <v/>
      </c>
      <c r="S816" s="49" t="str">
        <f>IFERROR(IF($K816&lt;&gt;"SS",(VLOOKUP($D816,Customer_Demand!$D:$BF,COLUMNS($I816:S816),0)/$I816+VLOOKUP($D816,Customer_Demand!$D:$BF,COLUMNS($I816:S816),0)/$K816),(VLOOKUP($D816,Customer_Demand!$D:$BF,COLUMNS($I816:S816),0)/$I816)),"")</f>
        <v/>
      </c>
      <c r="T816" s="49" t="str">
        <f>IFERROR(IF($K816&lt;&gt;"SS",(VLOOKUP($D816,Customer_Demand!$D:$BF,COLUMNS($I816:T816),0)/$I816+VLOOKUP($D816,Customer_Demand!$D:$BF,COLUMNS($I816:T816),0)/$K816),(VLOOKUP($D816,Customer_Demand!$D:$BF,COLUMNS($I816:T816),0)/$I816)),"")</f>
        <v/>
      </c>
      <c r="U816" s="49" t="str">
        <f>IFERROR(IF($K816&lt;&gt;"SS",(VLOOKUP($D816,Customer_Demand!$D:$BF,COLUMNS($I816:U816),0)/$I816+VLOOKUP($D816,Customer_Demand!$D:$BF,COLUMNS($I816:U816),0)/$K816),(VLOOKUP($D816,Customer_Demand!$D:$BF,COLUMNS($I816:U816),0)/$I816)),"")</f>
        <v/>
      </c>
      <c r="V816" s="49" t="str">
        <f>IFERROR(IF($K816&lt;&gt;"SS",(VLOOKUP($D816,Customer_Demand!$D:$BF,COLUMNS($I816:V816),0)/$I816+VLOOKUP($D816,Customer_Demand!$D:$BF,COLUMNS($I816:V816),0)/$K816),(VLOOKUP($D816,Customer_Demand!$D:$BF,COLUMNS($I816:V816),0)/$I816)),"")</f>
        <v/>
      </c>
      <c r="W816" s="49" t="str">
        <f>IFERROR(IF($K816&lt;&gt;"SS",(VLOOKUP($D816,Customer_Demand!$D:$BF,COLUMNS($I816:W816),0)/$I816+VLOOKUP($D816,Customer_Demand!$D:$BF,COLUMNS($I816:W816),0)/$K816),(VLOOKUP($D816,Customer_Demand!$D:$BF,COLUMNS($I816:W816),0)/$I816)),"")</f>
        <v/>
      </c>
      <c r="X816" s="49" t="str">
        <f>IFERROR(IF($K816&lt;&gt;"SS",(VLOOKUP($D816,Customer_Demand!$D:$BF,COLUMNS($I816:X816),0)/$I816+VLOOKUP($D816,Customer_Demand!$D:$BF,COLUMNS($I816:X816),0)/$K816),(VLOOKUP($D816,Customer_Demand!$D:$BF,COLUMNS($I816:X816),0)/$I816)),"")</f>
        <v/>
      </c>
      <c r="Y816" s="49" t="str">
        <f>IFERROR(IF($K816&lt;&gt;"SS",(VLOOKUP($D816,Customer_Demand!$D:$BF,COLUMNS($I816:Y816),0)/$I816+VLOOKUP($D816,Customer_Demand!$D:$BF,COLUMNS($I816:Y816),0)/$K816),(VLOOKUP($D816,Customer_Demand!$D:$BF,COLUMNS($I816:Y816),0)/$I816)),"")</f>
        <v/>
      </c>
      <c r="Z816" s="49" t="str">
        <f>IFERROR(IF($K816&lt;&gt;"SS",(VLOOKUP($D816,Customer_Demand!$D:$BF,COLUMNS($I816:Z816),0)/$I816+VLOOKUP($D816,Customer_Demand!$D:$BF,COLUMNS($I816:Z816),0)/$K816),(VLOOKUP($D816,Customer_Demand!$D:$BF,COLUMNS($I816:Z816),0)/$I816)),"")</f>
        <v/>
      </c>
      <c r="AA816" s="49" t="str">
        <f>IFERROR(IF($K816&lt;&gt;"SS",(VLOOKUP($D816,Customer_Demand!$D:$BF,COLUMNS($I816:AA816),0)/$I816+VLOOKUP($D816,Customer_Demand!$D:$BF,COLUMNS($I816:AA816),0)/$K816),(VLOOKUP($D816,Customer_Demand!$D:$BF,COLUMNS($I816:AA816),0)/$I816)),"")</f>
        <v/>
      </c>
      <c r="AB816" s="49" t="str">
        <f>IFERROR(IF($K816&lt;&gt;"SS",(VLOOKUP($D816,Customer_Demand!$D:$BF,COLUMNS($I816:AB816),0)/$I816+VLOOKUP($D816,Customer_Demand!$D:$BF,COLUMNS($I816:AB816),0)/$K816),(VLOOKUP($D816,Customer_Demand!$D:$BF,COLUMNS($I816:AB816),0)/$I816)),"")</f>
        <v/>
      </c>
      <c r="AC816" s="49" t="str">
        <f>IFERROR(IF($K816&lt;&gt;"SS",(VLOOKUP($D816,Customer_Demand!$D:$BF,COLUMNS($I816:AC816),0)/$I816+VLOOKUP($D816,Customer_Demand!$D:$BF,COLUMNS($I816:AC816),0)/$K816),(VLOOKUP($D816,Customer_Demand!$D:$BF,COLUMNS($I816:AC816),0)/$I816)),"")</f>
        <v/>
      </c>
      <c r="AD816" s="49" t="str">
        <f>IFERROR(IF($K816&lt;&gt;"SS",(VLOOKUP($D816,Customer_Demand!$D:$BF,COLUMNS($I816:AD816),0)/$I816+VLOOKUP($D816,Customer_Demand!$D:$BF,COLUMNS($I816:AD816),0)/$K816),(VLOOKUP($D816,Customer_Demand!$D:$BF,COLUMNS($I816:AD816),0)/$I816)),"")</f>
        <v/>
      </c>
      <c r="AE816" s="49" t="str">
        <f>IFERROR(IF($K816&lt;&gt;"SS",(VLOOKUP($D816,Customer_Demand!$D:$BF,COLUMNS($I816:AE816),0)/$I816+VLOOKUP($D816,Customer_Demand!$D:$BF,COLUMNS($I816:AE816),0)/$K816),(VLOOKUP($D816,Customer_Demand!$D:$BF,COLUMNS($I816:AE816),0)/$I816)),"")</f>
        <v/>
      </c>
      <c r="AF816" s="49" t="str">
        <f>IFERROR(IF($K816&lt;&gt;"SS",(VLOOKUP($D816,Customer_Demand!$D:$BF,COLUMNS($I816:AF816),0)/$I816+VLOOKUP($D816,Customer_Demand!$D:$BF,COLUMNS($I816:AF816),0)/$K816),(VLOOKUP($D816,Customer_Demand!$D:$BF,COLUMNS($I816:AF816),0)/$I816)),"")</f>
        <v/>
      </c>
      <c r="AG816" s="49" t="str">
        <f>IFERROR(IF($K816&lt;&gt;"SS",(VLOOKUP($D816,Customer_Demand!$D:$BF,COLUMNS($I816:AG816),0)/$I816+VLOOKUP($D816,Customer_Demand!$D:$BF,COLUMNS($I816:AG816),0)/$K816),(VLOOKUP($D816,Customer_Demand!$D:$BF,COLUMNS($I816:AG816),0)/$I816)),"")</f>
        <v/>
      </c>
      <c r="AH816" s="49" t="str">
        <f>IFERROR(IF($K816&lt;&gt;"SS",(VLOOKUP($D816,Customer_Demand!$D:$BF,COLUMNS($I816:AH816),0)/$I816+VLOOKUP($D816,Customer_Demand!$D:$BF,COLUMNS($I816:AH816),0)/$K816),(VLOOKUP($D816,Customer_Demand!$D:$BF,COLUMNS($I816:AH816),0)/$I816)),"")</f>
        <v/>
      </c>
      <c r="AI816" s="49" t="str">
        <f>IFERROR(IF($K816&lt;&gt;"SS",(VLOOKUP($D816,Customer_Demand!$D:$BF,COLUMNS($I816:AI816),0)/$I816+VLOOKUP($D816,Customer_Demand!$D:$BF,COLUMNS($I816:AI816),0)/$K816),(VLOOKUP($D816,Customer_Demand!$D:$BF,COLUMNS($I816:AI816),0)/$I816)),"")</f>
        <v/>
      </c>
      <c r="AJ816" s="49" t="str">
        <f>IFERROR(IF($K816&lt;&gt;"SS",(VLOOKUP($D816,Customer_Demand!$D:$BF,COLUMNS($I816:AJ816),0)/$I816+VLOOKUP($D816,Customer_Demand!$D:$BF,COLUMNS($I816:AJ816),0)/$K816),(VLOOKUP($D816,Customer_Demand!$D:$BF,COLUMNS($I816:AJ816),0)/$I816)),"")</f>
        <v/>
      </c>
      <c r="AK816" s="49" t="str">
        <f>IFERROR(IF($K816&lt;&gt;"SS",(VLOOKUP($D816,Customer_Demand!$D:$BF,COLUMNS($I816:AK816),0)/$I816+VLOOKUP($D816,Customer_Demand!$D:$BF,COLUMNS($I816:AK816),0)/$K816),(VLOOKUP($D816,Customer_Demand!$D:$BF,COLUMNS($I816:AK816),0)/$I816)),"")</f>
        <v/>
      </c>
      <c r="AL816" s="49" t="str">
        <f>IFERROR(IF($K816&lt;&gt;"SS",(VLOOKUP($D816,Customer_Demand!$D:$BF,COLUMNS($I816:AL816),0)/$I816+VLOOKUP($D816,Customer_Demand!$D:$BF,COLUMNS($I816:AL816),0)/$K816),(VLOOKUP($D816,Customer_Demand!$D:$BF,COLUMNS($I816:AL816),0)/$I816)),"")</f>
        <v/>
      </c>
      <c r="AM816" s="49" t="str">
        <f>IFERROR(IF($K816&lt;&gt;"SS",(VLOOKUP($D816,Customer_Demand!$D:$BF,COLUMNS($I816:AM816),0)/$I816+VLOOKUP($D816,Customer_Demand!$D:$BF,COLUMNS($I816:AM816),0)/$K816),(VLOOKUP($D816,Customer_Demand!$D:$BF,COLUMNS($I816:AM816),0)/$I816)),"")</f>
        <v/>
      </c>
      <c r="AN816" s="49" t="str">
        <f>IFERROR(IF($K816&lt;&gt;"SS",(VLOOKUP($D816,Customer_Demand!$D:$BF,COLUMNS($I816:AN816),0)/$I816+VLOOKUP($D816,Customer_Demand!$D:$BF,COLUMNS($I816:AN816),0)/$K816),(VLOOKUP($D816,Customer_Demand!$D:$BF,COLUMNS($I816:AN816),0)/$I816)),"")</f>
        <v/>
      </c>
      <c r="AO816" s="49" t="str">
        <f>IFERROR(IF($K816&lt;&gt;"SS",(VLOOKUP($D816,Customer_Demand!$D:$BF,COLUMNS($I816:AO816),0)/$I816+VLOOKUP($D816,Customer_Demand!$D:$BF,COLUMNS($I816:AO816),0)/$K816),(VLOOKUP($D816,Customer_Demand!$D:$BF,COLUMNS($I816:AO816),0)/$I816)),"")</f>
        <v/>
      </c>
      <c r="AP816" s="49" t="str">
        <f>IFERROR(IF($K816&lt;&gt;"SS",(VLOOKUP($D816,Customer_Demand!$D:$BF,COLUMNS($I816:AP816),0)/$I816+VLOOKUP($D816,Customer_Demand!$D:$BF,COLUMNS($I816:AP816),0)/$K816),(VLOOKUP($D816,Customer_Demand!$D:$BF,COLUMNS($I816:AP816),0)/$I816)),"")</f>
        <v/>
      </c>
      <c r="AQ816" s="49" t="str">
        <f>IFERROR(IF($K816&lt;&gt;"SS",(VLOOKUP($D816,Customer_Demand!$D:$BF,COLUMNS($I816:AQ816),0)/$I816+VLOOKUP($D816,Customer_Demand!$D:$BF,COLUMNS($I816:AQ816),0)/$K816),(VLOOKUP($D816,Customer_Demand!$D:$BF,COLUMNS($I816:AQ816),0)/$I816)),"")</f>
        <v/>
      </c>
      <c r="AR816" s="49" t="str">
        <f>IFERROR(IF($K816&lt;&gt;"SS",(VLOOKUP($D816,Customer_Demand!$D:$BF,COLUMNS($I816:AR816),0)/$I816+VLOOKUP($D816,Customer_Demand!$D:$BF,COLUMNS($I816:AR816),0)/$K816),(VLOOKUP($D816,Customer_Demand!$D:$BF,COLUMNS($I816:AR816),0)/$I816)),"")</f>
        <v/>
      </c>
      <c r="AS816" s="49" t="str">
        <f>IFERROR(IF($K816&lt;&gt;"SS",(VLOOKUP($D816,Customer_Demand!$D:$BF,COLUMNS($I816:AS816),0)/$I816+VLOOKUP($D816,Customer_Demand!$D:$BF,COLUMNS($I816:AS816),0)/$K816),(VLOOKUP($D816,Customer_Demand!$D:$BF,COLUMNS($I816:AS816),0)/$I816)),"")</f>
        <v/>
      </c>
      <c r="AT816" s="49" t="str">
        <f>IFERROR(IF($K816&lt;&gt;"SS",(VLOOKUP($D816,Customer_Demand!$D:$BF,COLUMNS($I816:AT816),0)/$I816+VLOOKUP($D816,Customer_Demand!$D:$BF,COLUMNS($I816:AT816),0)/$K816),(VLOOKUP($D816,Customer_Demand!$D:$BF,COLUMNS($I816:AT816),0)/$I816)),"")</f>
        <v/>
      </c>
      <c r="AU816" s="49" t="str">
        <f>IFERROR(IF($K816&lt;&gt;"SS",(VLOOKUP($D816,Customer_Demand!$D:$BF,COLUMNS($I816:AU816),0)/$I816+VLOOKUP($D816,Customer_Demand!$D:$BF,COLUMNS($I816:AU816),0)/$K816),(VLOOKUP($D816,Customer_Demand!$D:$BF,COLUMNS($I816:AU816),0)/$I816)),"")</f>
        <v/>
      </c>
      <c r="AV816" s="49" t="str">
        <f>IFERROR(IF($K816&lt;&gt;"SS",(VLOOKUP($D816,Customer_Demand!$D:$BF,COLUMNS($I816:AV816),0)/$I816+VLOOKUP($D816,Customer_Demand!$D:$BF,COLUMNS($I816:AV816),0)/$K816),(VLOOKUP($D816,Customer_Demand!$D:$BF,COLUMNS($I816:AV816),0)/$I816)),"")</f>
        <v/>
      </c>
      <c r="AW816" s="49" t="str">
        <f>IFERROR(IF($K816&lt;&gt;"SS",(VLOOKUP($D816,Customer_Demand!$D:$BF,COLUMNS($I816:AW816),0)/$I816+VLOOKUP($D816,Customer_Demand!$D:$BF,COLUMNS($I816:AW816),0)/$K816),(VLOOKUP($D816,Customer_Demand!$D:$BF,COLUMNS($I816:AW816),0)/$I816)),"")</f>
        <v/>
      </c>
      <c r="AX816" s="49" t="str">
        <f>IFERROR(IF($K816&lt;&gt;"SS",(VLOOKUP($D816,Customer_Demand!$D:$BF,COLUMNS($I816:AX816),0)/$I816+VLOOKUP($D816,Customer_Demand!$D:$BF,COLUMNS($I816:AX816),0)/$K816),(VLOOKUP($D816,Customer_Demand!$D:$BF,COLUMNS($I816:AX816),0)/$I816)),"")</f>
        <v/>
      </c>
      <c r="AY816" s="49" t="str">
        <f>IFERROR(IF($K816&lt;&gt;"SS",(VLOOKUP($D816,Customer_Demand!$D:$BF,COLUMNS($I816:AY816),0)/$I816+VLOOKUP($D816,Customer_Demand!$D:$BF,COLUMNS($I816:AY816),0)/$K816),(VLOOKUP($D816,Customer_Demand!$D:$BF,COLUMNS($I816:AY816),0)/$I816)),"")</f>
        <v/>
      </c>
      <c r="AZ816" s="49" t="str">
        <f>IFERROR(IF($K816&lt;&gt;"SS",(VLOOKUP($D816,Customer_Demand!$D:$BF,COLUMNS($I816:AZ816),0)/$I816+VLOOKUP($D816,Customer_Demand!$D:$BF,COLUMNS($I816:AZ816),0)/$K816),(VLOOKUP($D816,Customer_Demand!$D:$BF,COLUMNS($I816:AZ816),0)/$I816)),"")</f>
        <v/>
      </c>
      <c r="BA816" s="49" t="str">
        <f>IFERROR(IF($K816&lt;&gt;"SS",(VLOOKUP($D816,Customer_Demand!$D:$BF,COLUMNS($I816:BA816),0)/$I816+VLOOKUP($D816,Customer_Demand!$D:$BF,COLUMNS($I816:BA816),0)/$K816),(VLOOKUP($D816,Customer_Demand!$D:$BF,COLUMNS($I816:BA816),0)/$I816)),"")</f>
        <v/>
      </c>
      <c r="BB816" s="49" t="str">
        <f>IFERROR(IF($K816&lt;&gt;"SS",(VLOOKUP($D816,Customer_Demand!$D:$BF,COLUMNS($I816:BB816),0)/$I816+VLOOKUP($D816,Customer_Demand!$D:$BF,COLUMNS($I816:BB816),0)/$K816),(VLOOKUP($D816,Customer_Demand!$D:$BF,COLUMNS($I816:BB816),0)/$I816)),"")</f>
        <v/>
      </c>
      <c r="BC816" s="49" t="str">
        <f>IFERROR(IF($K816&lt;&gt;"SS",(VLOOKUP($D816,Customer_Demand!$D:$BF,COLUMNS($I816:BC816),0)/$I816+VLOOKUP($D816,Customer_Demand!$D:$BF,COLUMNS($I816:BC816),0)/$K816),(VLOOKUP($D816,Customer_Demand!$D:$BF,COLUMNS($I816:BC816),0)/$I816)),"")</f>
        <v/>
      </c>
      <c r="BD816" s="49" t="str">
        <f>IFERROR(IF($K816&lt;&gt;"SS",(VLOOKUP($D816,Customer_Demand!$D:$BF,COLUMNS($I816:BD816),0)/$I816+VLOOKUP($D816,Customer_Demand!$D:$BF,COLUMNS($I816:BD816),0)/$K816),(VLOOKUP($D816,Customer_Demand!$D:$BF,COLUMNS($I816:BD816),0)/$I816)),"")</f>
        <v/>
      </c>
      <c r="BE816" s="49" t="str">
        <f>IFERROR(IF($K816&lt;&gt;"SS",(VLOOKUP($D816,Customer_Demand!$D:$BF,COLUMNS($I816:BE816),0)/$I816+VLOOKUP($D816,Customer_Demand!$D:$BF,COLUMNS($I816:BE816),0)/$K816),(VLOOKUP($D816,Customer_Demand!$D:$BF,COLUMNS($I816:BE816),0)/$I816)),"")</f>
        <v/>
      </c>
      <c r="BF816" s="49" t="str">
        <f>IFERROR(IF($K816&lt;&gt;"SS",(VLOOKUP($D816,Customer_Demand!$D:$BF,COLUMNS($I816:BF816),0)/$I816+VLOOKUP($D816,Customer_Demand!$D:$BF,COLUMNS($I816:BF816),0)/$K816),(VLOOKUP($D816,Customer_Demand!$D:$BF,COLUMNS($I816:BF816),0)/$I816)),"")</f>
        <v/>
      </c>
      <c r="BG816" s="49" t="str">
        <f>IFERROR(IF($K816&lt;&gt;"SS",(VLOOKUP($D816,Customer_Demand!$D:$BF,COLUMNS($I816:BG816),0)/$I816+VLOOKUP($D816,Customer_Demand!$D:$BF,COLUMNS($I816:BG816),0)/$K816),(VLOOKUP($D816,Customer_Demand!$D:$BF,COLUMNS($I816:BG816),0)/$I816)),"")</f>
        <v/>
      </c>
      <c r="BH816" s="49" t="str">
        <f>IFERROR(IF($K816&lt;&gt;"SS",(VLOOKUP($D816,Customer_Demand!$D:$BF,COLUMNS($I816:BH816),0)/$I816+VLOOKUP($D816,Customer_Demand!$D:$BF,COLUMNS($I816:BH816),0)/$K816),(VLOOKUP($D816,Customer_Demand!$D:$BF,COLUMNS($I816:BH816),0)/$I816)),"")</f>
        <v/>
      </c>
      <c r="BI816" s="49" t="str">
        <f>IFERROR(IF($K816&lt;&gt;"SS",(VLOOKUP($D816,Customer_Demand!$D:$BF,COLUMNS($I816:BI816),0)/$I816+VLOOKUP($D816,Customer_Demand!$D:$BF,COLUMNS($I816:BI816),0)/$K816),(VLOOKUP($D816,Customer_Demand!$D:$BF,COLUMNS($I816:BI816),0)/$I816)),"")</f>
        <v/>
      </c>
      <c r="BJ816" s="49" t="str">
        <f>IFERROR(IF($K816&lt;&gt;"SS",(VLOOKUP($D816,Customer_Demand!$D:$BF,COLUMNS($I816:BJ816),0)/$I816+VLOOKUP($D816,Customer_Demand!$D:$BF,COLUMNS($I816:BJ816),0)/$K816),(VLOOKUP($D816,Customer_Demand!$D:$BF,COLUMNS($I816:BJ816),0)/$I816)),"")</f>
        <v/>
      </c>
      <c r="BK816" s="50" t="str">
        <f>IFERROR(IF($K816&lt;&gt;"SS",(VLOOKUP($D816,Customer_Demand!$D:$BF,COLUMNS($I816:BK816),0)/$I816+VLOOKUP($D816,Customer_Demand!$D:$BF,COLUMNS($I816:BK816),0)/$K816),(VLOOKUP($D816,Customer_Demand!$D:$BF,COLUMNS($I816:BK816),0)/$I816)),"")</f>
        <v/>
      </c>
    </row>
    <row r="817" spans="2:63" x14ac:dyDescent="0.2">
      <c r="B817" s="12" t="str">
        <f t="shared" si="55"/>
        <v/>
      </c>
      <c r="C817" s="45" t="str">
        <f>IF((Customer_Demand!C817)&lt;&gt;"",Customer_Demand!C817,"")</f>
        <v/>
      </c>
      <c r="D817" s="45" t="str">
        <f>IF(C817&lt;&gt;"",Customer_Demand!D817,"")</f>
        <v/>
      </c>
      <c r="E817" s="52" t="str">
        <f>IF(C817&lt;&gt;"",Customer_Demand!E817,"")</f>
        <v/>
      </c>
      <c r="F817" s="47" t="str">
        <f>IF(C817&lt;&gt;"",VLOOKUP(D817,Customer_Demand!$D$5:$F$1005,3,0),"")</f>
        <v/>
      </c>
      <c r="G817" s="48" t="str">
        <f t="shared" si="52"/>
        <v/>
      </c>
      <c r="H817" s="48" t="str">
        <f t="shared" si="53"/>
        <v/>
      </c>
      <c r="I817" s="48" t="str">
        <f>IFERROR(IF(C817&lt;&gt;"",VLOOKUP($H817,SMT_Cycle_Time_Data!$F:$Q,4,0),""),"SGR Not Defined")</f>
        <v/>
      </c>
      <c r="J817" s="48" t="str">
        <f t="shared" si="54"/>
        <v/>
      </c>
      <c r="K817" s="48" t="str">
        <f>IF(C817&lt;&gt;"",IFERROR(VLOOKUP($J817,SMT_Cycle_Time_Data!$F:$Q,4,0),"SS"),"")</f>
        <v/>
      </c>
      <c r="L817" s="49" t="str">
        <f>IFERROR(IF($K817&lt;&gt;"SS",(VLOOKUP($D817,Customer_Demand!$D:$BF,COLUMNS($I817:L817),0)/$I817+VLOOKUP($D817,Customer_Demand!$D:$BF,COLUMNS($I817:L817),0)/$K817),(VLOOKUP($D817,Customer_Demand!$D:$BF,COLUMNS($I817:L817),0)/$I817)),"")</f>
        <v/>
      </c>
      <c r="M817" s="49" t="str">
        <f>IFERROR(IF($K817&lt;&gt;"SS",(VLOOKUP($D817,Customer_Demand!$D:$BF,COLUMNS($I817:M817),0)/$I817+VLOOKUP($D817,Customer_Demand!$D:$BF,COLUMNS($I817:M817),0)/$K817),(VLOOKUP($D817,Customer_Demand!$D:$BF,COLUMNS($I817:M817),0)/$I817)),"")</f>
        <v/>
      </c>
      <c r="N817" s="49" t="str">
        <f>IFERROR(IF($K817&lt;&gt;"SS",(VLOOKUP($D817,Customer_Demand!$D:$BF,COLUMNS($I817:N817),0)/$I817+VLOOKUP($D817,Customer_Demand!$D:$BF,COLUMNS($I817:N817),0)/$K817),(VLOOKUP($D817,Customer_Demand!$D:$BF,COLUMNS($I817:N817),0)/$I817)),"")</f>
        <v/>
      </c>
      <c r="O817" s="49" t="str">
        <f>IFERROR(IF($K817&lt;&gt;"SS",(VLOOKUP($D817,Customer_Demand!$D:$BF,COLUMNS($I817:O817),0)/$I817+VLOOKUP($D817,Customer_Demand!$D:$BF,COLUMNS($I817:O817),0)/$K817),(VLOOKUP($D817,Customer_Demand!$D:$BF,COLUMNS($I817:O817),0)/$I817)),"")</f>
        <v/>
      </c>
      <c r="P817" s="49" t="str">
        <f>IFERROR(IF($K817&lt;&gt;"SS",(VLOOKUP($D817,Customer_Demand!$D:$BF,COLUMNS($I817:P817),0)/$I817+VLOOKUP($D817,Customer_Demand!$D:$BF,COLUMNS($I817:P817),0)/$K817),(VLOOKUP($D817,Customer_Demand!$D:$BF,COLUMNS($I817:P817),0)/$I817)),"")</f>
        <v/>
      </c>
      <c r="Q817" s="49" t="str">
        <f>IFERROR(IF($K817&lt;&gt;"SS",(VLOOKUP($D817,Customer_Demand!$D:$BF,COLUMNS($I817:Q817),0)/$I817+VLOOKUP($D817,Customer_Demand!$D:$BF,COLUMNS($I817:Q817),0)/$K817),(VLOOKUP($D817,Customer_Demand!$D:$BF,COLUMNS($I817:Q817),0)/$I817)),"")</f>
        <v/>
      </c>
      <c r="R817" s="49" t="str">
        <f>IFERROR(IF($K817&lt;&gt;"SS",(VLOOKUP($D817,Customer_Demand!$D:$BF,COLUMNS($I817:R817),0)/$I817+VLOOKUP($D817,Customer_Demand!$D:$BF,COLUMNS($I817:R817),0)/$K817),(VLOOKUP($D817,Customer_Demand!$D:$BF,COLUMNS($I817:R817),0)/$I817)),"")</f>
        <v/>
      </c>
      <c r="S817" s="49" t="str">
        <f>IFERROR(IF($K817&lt;&gt;"SS",(VLOOKUP($D817,Customer_Demand!$D:$BF,COLUMNS($I817:S817),0)/$I817+VLOOKUP($D817,Customer_Demand!$D:$BF,COLUMNS($I817:S817),0)/$K817),(VLOOKUP($D817,Customer_Demand!$D:$BF,COLUMNS($I817:S817),0)/$I817)),"")</f>
        <v/>
      </c>
      <c r="T817" s="49" t="str">
        <f>IFERROR(IF($K817&lt;&gt;"SS",(VLOOKUP($D817,Customer_Demand!$D:$BF,COLUMNS($I817:T817),0)/$I817+VLOOKUP($D817,Customer_Demand!$D:$BF,COLUMNS($I817:T817),0)/$K817),(VLOOKUP($D817,Customer_Demand!$D:$BF,COLUMNS($I817:T817),0)/$I817)),"")</f>
        <v/>
      </c>
      <c r="U817" s="49" t="str">
        <f>IFERROR(IF($K817&lt;&gt;"SS",(VLOOKUP($D817,Customer_Demand!$D:$BF,COLUMNS($I817:U817),0)/$I817+VLOOKUP($D817,Customer_Demand!$D:$BF,COLUMNS($I817:U817),0)/$K817),(VLOOKUP($D817,Customer_Demand!$D:$BF,COLUMNS($I817:U817),0)/$I817)),"")</f>
        <v/>
      </c>
      <c r="V817" s="49" t="str">
        <f>IFERROR(IF($K817&lt;&gt;"SS",(VLOOKUP($D817,Customer_Demand!$D:$BF,COLUMNS($I817:V817),0)/$I817+VLOOKUP($D817,Customer_Demand!$D:$BF,COLUMNS($I817:V817),0)/$K817),(VLOOKUP($D817,Customer_Demand!$D:$BF,COLUMNS($I817:V817),0)/$I817)),"")</f>
        <v/>
      </c>
      <c r="W817" s="49" t="str">
        <f>IFERROR(IF($K817&lt;&gt;"SS",(VLOOKUP($D817,Customer_Demand!$D:$BF,COLUMNS($I817:W817),0)/$I817+VLOOKUP($D817,Customer_Demand!$D:$BF,COLUMNS($I817:W817),0)/$K817),(VLOOKUP($D817,Customer_Demand!$D:$BF,COLUMNS($I817:W817),0)/$I817)),"")</f>
        <v/>
      </c>
      <c r="X817" s="49" t="str">
        <f>IFERROR(IF($K817&lt;&gt;"SS",(VLOOKUP($D817,Customer_Demand!$D:$BF,COLUMNS($I817:X817),0)/$I817+VLOOKUP($D817,Customer_Demand!$D:$BF,COLUMNS($I817:X817),0)/$K817),(VLOOKUP($D817,Customer_Demand!$D:$BF,COLUMNS($I817:X817),0)/$I817)),"")</f>
        <v/>
      </c>
      <c r="Y817" s="49" t="str">
        <f>IFERROR(IF($K817&lt;&gt;"SS",(VLOOKUP($D817,Customer_Demand!$D:$BF,COLUMNS($I817:Y817),0)/$I817+VLOOKUP($D817,Customer_Demand!$D:$BF,COLUMNS($I817:Y817),0)/$K817),(VLOOKUP($D817,Customer_Demand!$D:$BF,COLUMNS($I817:Y817),0)/$I817)),"")</f>
        <v/>
      </c>
      <c r="Z817" s="49" t="str">
        <f>IFERROR(IF($K817&lt;&gt;"SS",(VLOOKUP($D817,Customer_Demand!$D:$BF,COLUMNS($I817:Z817),0)/$I817+VLOOKUP($D817,Customer_Demand!$D:$BF,COLUMNS($I817:Z817),0)/$K817),(VLOOKUP($D817,Customer_Demand!$D:$BF,COLUMNS($I817:Z817),0)/$I817)),"")</f>
        <v/>
      </c>
      <c r="AA817" s="49" t="str">
        <f>IFERROR(IF($K817&lt;&gt;"SS",(VLOOKUP($D817,Customer_Demand!$D:$BF,COLUMNS($I817:AA817),0)/$I817+VLOOKUP($D817,Customer_Demand!$D:$BF,COLUMNS($I817:AA817),0)/$K817),(VLOOKUP($D817,Customer_Demand!$D:$BF,COLUMNS($I817:AA817),0)/$I817)),"")</f>
        <v/>
      </c>
      <c r="AB817" s="49" t="str">
        <f>IFERROR(IF($K817&lt;&gt;"SS",(VLOOKUP($D817,Customer_Demand!$D:$BF,COLUMNS($I817:AB817),0)/$I817+VLOOKUP($D817,Customer_Demand!$D:$BF,COLUMNS($I817:AB817),0)/$K817),(VLOOKUP($D817,Customer_Demand!$D:$BF,COLUMNS($I817:AB817),0)/$I817)),"")</f>
        <v/>
      </c>
      <c r="AC817" s="49" t="str">
        <f>IFERROR(IF($K817&lt;&gt;"SS",(VLOOKUP($D817,Customer_Demand!$D:$BF,COLUMNS($I817:AC817),0)/$I817+VLOOKUP($D817,Customer_Demand!$D:$BF,COLUMNS($I817:AC817),0)/$K817),(VLOOKUP($D817,Customer_Demand!$D:$BF,COLUMNS($I817:AC817),0)/$I817)),"")</f>
        <v/>
      </c>
      <c r="AD817" s="49" t="str">
        <f>IFERROR(IF($K817&lt;&gt;"SS",(VLOOKUP($D817,Customer_Demand!$D:$BF,COLUMNS($I817:AD817),0)/$I817+VLOOKUP($D817,Customer_Demand!$D:$BF,COLUMNS($I817:AD817),0)/$K817),(VLOOKUP($D817,Customer_Demand!$D:$BF,COLUMNS($I817:AD817),0)/$I817)),"")</f>
        <v/>
      </c>
      <c r="AE817" s="49" t="str">
        <f>IFERROR(IF($K817&lt;&gt;"SS",(VLOOKUP($D817,Customer_Demand!$D:$BF,COLUMNS($I817:AE817),0)/$I817+VLOOKUP($D817,Customer_Demand!$D:$BF,COLUMNS($I817:AE817),0)/$K817),(VLOOKUP($D817,Customer_Demand!$D:$BF,COLUMNS($I817:AE817),0)/$I817)),"")</f>
        <v/>
      </c>
      <c r="AF817" s="49" t="str">
        <f>IFERROR(IF($K817&lt;&gt;"SS",(VLOOKUP($D817,Customer_Demand!$D:$BF,COLUMNS($I817:AF817),0)/$I817+VLOOKUP($D817,Customer_Demand!$D:$BF,COLUMNS($I817:AF817),0)/$K817),(VLOOKUP($D817,Customer_Demand!$D:$BF,COLUMNS($I817:AF817),0)/$I817)),"")</f>
        <v/>
      </c>
      <c r="AG817" s="49" t="str">
        <f>IFERROR(IF($K817&lt;&gt;"SS",(VLOOKUP($D817,Customer_Demand!$D:$BF,COLUMNS($I817:AG817),0)/$I817+VLOOKUP($D817,Customer_Demand!$D:$BF,COLUMNS($I817:AG817),0)/$K817),(VLOOKUP($D817,Customer_Demand!$D:$BF,COLUMNS($I817:AG817),0)/$I817)),"")</f>
        <v/>
      </c>
      <c r="AH817" s="49" t="str">
        <f>IFERROR(IF($K817&lt;&gt;"SS",(VLOOKUP($D817,Customer_Demand!$D:$BF,COLUMNS($I817:AH817),0)/$I817+VLOOKUP($D817,Customer_Demand!$D:$BF,COLUMNS($I817:AH817),0)/$K817),(VLOOKUP($D817,Customer_Demand!$D:$BF,COLUMNS($I817:AH817),0)/$I817)),"")</f>
        <v/>
      </c>
      <c r="AI817" s="49" t="str">
        <f>IFERROR(IF($K817&lt;&gt;"SS",(VLOOKUP($D817,Customer_Demand!$D:$BF,COLUMNS($I817:AI817),0)/$I817+VLOOKUP($D817,Customer_Demand!$D:$BF,COLUMNS($I817:AI817),0)/$K817),(VLOOKUP($D817,Customer_Demand!$D:$BF,COLUMNS($I817:AI817),0)/$I817)),"")</f>
        <v/>
      </c>
      <c r="AJ817" s="49" t="str">
        <f>IFERROR(IF($K817&lt;&gt;"SS",(VLOOKUP($D817,Customer_Demand!$D:$BF,COLUMNS($I817:AJ817),0)/$I817+VLOOKUP($D817,Customer_Demand!$D:$BF,COLUMNS($I817:AJ817),0)/$K817),(VLOOKUP($D817,Customer_Demand!$D:$BF,COLUMNS($I817:AJ817),0)/$I817)),"")</f>
        <v/>
      </c>
      <c r="AK817" s="49" t="str">
        <f>IFERROR(IF($K817&lt;&gt;"SS",(VLOOKUP($D817,Customer_Demand!$D:$BF,COLUMNS($I817:AK817),0)/$I817+VLOOKUP($D817,Customer_Demand!$D:$BF,COLUMNS($I817:AK817),0)/$K817),(VLOOKUP($D817,Customer_Demand!$D:$BF,COLUMNS($I817:AK817),0)/$I817)),"")</f>
        <v/>
      </c>
      <c r="AL817" s="49" t="str">
        <f>IFERROR(IF($K817&lt;&gt;"SS",(VLOOKUP($D817,Customer_Demand!$D:$BF,COLUMNS($I817:AL817),0)/$I817+VLOOKUP($D817,Customer_Demand!$D:$BF,COLUMNS($I817:AL817),0)/$K817),(VLOOKUP($D817,Customer_Demand!$D:$BF,COLUMNS($I817:AL817),0)/$I817)),"")</f>
        <v/>
      </c>
      <c r="AM817" s="49" t="str">
        <f>IFERROR(IF($K817&lt;&gt;"SS",(VLOOKUP($D817,Customer_Demand!$D:$BF,COLUMNS($I817:AM817),0)/$I817+VLOOKUP($D817,Customer_Demand!$D:$BF,COLUMNS($I817:AM817),0)/$K817),(VLOOKUP($D817,Customer_Demand!$D:$BF,COLUMNS($I817:AM817),0)/$I817)),"")</f>
        <v/>
      </c>
      <c r="AN817" s="49" t="str">
        <f>IFERROR(IF($K817&lt;&gt;"SS",(VLOOKUP($D817,Customer_Demand!$D:$BF,COLUMNS($I817:AN817),0)/$I817+VLOOKUP($D817,Customer_Demand!$D:$BF,COLUMNS($I817:AN817),0)/$K817),(VLOOKUP($D817,Customer_Demand!$D:$BF,COLUMNS($I817:AN817),0)/$I817)),"")</f>
        <v/>
      </c>
      <c r="AO817" s="49" t="str">
        <f>IFERROR(IF($K817&lt;&gt;"SS",(VLOOKUP($D817,Customer_Demand!$D:$BF,COLUMNS($I817:AO817),0)/$I817+VLOOKUP($D817,Customer_Demand!$D:$BF,COLUMNS($I817:AO817),0)/$K817),(VLOOKUP($D817,Customer_Demand!$D:$BF,COLUMNS($I817:AO817),0)/$I817)),"")</f>
        <v/>
      </c>
      <c r="AP817" s="49" t="str">
        <f>IFERROR(IF($K817&lt;&gt;"SS",(VLOOKUP($D817,Customer_Demand!$D:$BF,COLUMNS($I817:AP817),0)/$I817+VLOOKUP($D817,Customer_Demand!$D:$BF,COLUMNS($I817:AP817),0)/$K817),(VLOOKUP($D817,Customer_Demand!$D:$BF,COLUMNS($I817:AP817),0)/$I817)),"")</f>
        <v/>
      </c>
      <c r="AQ817" s="49" t="str">
        <f>IFERROR(IF($K817&lt;&gt;"SS",(VLOOKUP($D817,Customer_Demand!$D:$BF,COLUMNS($I817:AQ817),0)/$I817+VLOOKUP($D817,Customer_Demand!$D:$BF,COLUMNS($I817:AQ817),0)/$K817),(VLOOKUP($D817,Customer_Demand!$D:$BF,COLUMNS($I817:AQ817),0)/$I817)),"")</f>
        <v/>
      </c>
      <c r="AR817" s="49" t="str">
        <f>IFERROR(IF($K817&lt;&gt;"SS",(VLOOKUP($D817,Customer_Demand!$D:$BF,COLUMNS($I817:AR817),0)/$I817+VLOOKUP($D817,Customer_Demand!$D:$BF,COLUMNS($I817:AR817),0)/$K817),(VLOOKUP($D817,Customer_Demand!$D:$BF,COLUMNS($I817:AR817),0)/$I817)),"")</f>
        <v/>
      </c>
      <c r="AS817" s="49" t="str">
        <f>IFERROR(IF($K817&lt;&gt;"SS",(VLOOKUP($D817,Customer_Demand!$D:$BF,COLUMNS($I817:AS817),0)/$I817+VLOOKUP($D817,Customer_Demand!$D:$BF,COLUMNS($I817:AS817),0)/$K817),(VLOOKUP($D817,Customer_Demand!$D:$BF,COLUMNS($I817:AS817),0)/$I817)),"")</f>
        <v/>
      </c>
      <c r="AT817" s="49" t="str">
        <f>IFERROR(IF($K817&lt;&gt;"SS",(VLOOKUP($D817,Customer_Demand!$D:$BF,COLUMNS($I817:AT817),0)/$I817+VLOOKUP($D817,Customer_Demand!$D:$BF,COLUMNS($I817:AT817),0)/$K817),(VLOOKUP($D817,Customer_Demand!$D:$BF,COLUMNS($I817:AT817),0)/$I817)),"")</f>
        <v/>
      </c>
      <c r="AU817" s="49" t="str">
        <f>IFERROR(IF($K817&lt;&gt;"SS",(VLOOKUP($D817,Customer_Demand!$D:$BF,COLUMNS($I817:AU817),0)/$I817+VLOOKUP($D817,Customer_Demand!$D:$BF,COLUMNS($I817:AU817),0)/$K817),(VLOOKUP($D817,Customer_Demand!$D:$BF,COLUMNS($I817:AU817),0)/$I817)),"")</f>
        <v/>
      </c>
      <c r="AV817" s="49" t="str">
        <f>IFERROR(IF($K817&lt;&gt;"SS",(VLOOKUP($D817,Customer_Demand!$D:$BF,COLUMNS($I817:AV817),0)/$I817+VLOOKUP($D817,Customer_Demand!$D:$BF,COLUMNS($I817:AV817),0)/$K817),(VLOOKUP($D817,Customer_Demand!$D:$BF,COLUMNS($I817:AV817),0)/$I817)),"")</f>
        <v/>
      </c>
      <c r="AW817" s="49" t="str">
        <f>IFERROR(IF($K817&lt;&gt;"SS",(VLOOKUP($D817,Customer_Demand!$D:$BF,COLUMNS($I817:AW817),0)/$I817+VLOOKUP($D817,Customer_Demand!$D:$BF,COLUMNS($I817:AW817),0)/$K817),(VLOOKUP($D817,Customer_Demand!$D:$BF,COLUMNS($I817:AW817),0)/$I817)),"")</f>
        <v/>
      </c>
      <c r="AX817" s="49" t="str">
        <f>IFERROR(IF($K817&lt;&gt;"SS",(VLOOKUP($D817,Customer_Demand!$D:$BF,COLUMNS($I817:AX817),0)/$I817+VLOOKUP($D817,Customer_Demand!$D:$BF,COLUMNS($I817:AX817),0)/$K817),(VLOOKUP($D817,Customer_Demand!$D:$BF,COLUMNS($I817:AX817),0)/$I817)),"")</f>
        <v/>
      </c>
      <c r="AY817" s="49" t="str">
        <f>IFERROR(IF($K817&lt;&gt;"SS",(VLOOKUP($D817,Customer_Demand!$D:$BF,COLUMNS($I817:AY817),0)/$I817+VLOOKUP($D817,Customer_Demand!$D:$BF,COLUMNS($I817:AY817),0)/$K817),(VLOOKUP($D817,Customer_Demand!$D:$BF,COLUMNS($I817:AY817),0)/$I817)),"")</f>
        <v/>
      </c>
      <c r="AZ817" s="49" t="str">
        <f>IFERROR(IF($K817&lt;&gt;"SS",(VLOOKUP($D817,Customer_Demand!$D:$BF,COLUMNS($I817:AZ817),0)/$I817+VLOOKUP($D817,Customer_Demand!$D:$BF,COLUMNS($I817:AZ817),0)/$K817),(VLOOKUP($D817,Customer_Demand!$D:$BF,COLUMNS($I817:AZ817),0)/$I817)),"")</f>
        <v/>
      </c>
      <c r="BA817" s="49" t="str">
        <f>IFERROR(IF($K817&lt;&gt;"SS",(VLOOKUP($D817,Customer_Demand!$D:$BF,COLUMNS($I817:BA817),0)/$I817+VLOOKUP($D817,Customer_Demand!$D:$BF,COLUMNS($I817:BA817),0)/$K817),(VLOOKUP($D817,Customer_Demand!$D:$BF,COLUMNS($I817:BA817),0)/$I817)),"")</f>
        <v/>
      </c>
      <c r="BB817" s="49" t="str">
        <f>IFERROR(IF($K817&lt;&gt;"SS",(VLOOKUP($D817,Customer_Demand!$D:$BF,COLUMNS($I817:BB817),0)/$I817+VLOOKUP($D817,Customer_Demand!$D:$BF,COLUMNS($I817:BB817),0)/$K817),(VLOOKUP($D817,Customer_Demand!$D:$BF,COLUMNS($I817:BB817),0)/$I817)),"")</f>
        <v/>
      </c>
      <c r="BC817" s="49" t="str">
        <f>IFERROR(IF($K817&lt;&gt;"SS",(VLOOKUP($D817,Customer_Demand!$D:$BF,COLUMNS($I817:BC817),0)/$I817+VLOOKUP($D817,Customer_Demand!$D:$BF,COLUMNS($I817:BC817),0)/$K817),(VLOOKUP($D817,Customer_Demand!$D:$BF,COLUMNS($I817:BC817),0)/$I817)),"")</f>
        <v/>
      </c>
      <c r="BD817" s="49" t="str">
        <f>IFERROR(IF($K817&lt;&gt;"SS",(VLOOKUP($D817,Customer_Demand!$D:$BF,COLUMNS($I817:BD817),0)/$I817+VLOOKUP($D817,Customer_Demand!$D:$BF,COLUMNS($I817:BD817),0)/$K817),(VLOOKUP($D817,Customer_Demand!$D:$BF,COLUMNS($I817:BD817),0)/$I817)),"")</f>
        <v/>
      </c>
      <c r="BE817" s="49" t="str">
        <f>IFERROR(IF($K817&lt;&gt;"SS",(VLOOKUP($D817,Customer_Demand!$D:$BF,COLUMNS($I817:BE817),0)/$I817+VLOOKUP($D817,Customer_Demand!$D:$BF,COLUMNS($I817:BE817),0)/$K817),(VLOOKUP($D817,Customer_Demand!$D:$BF,COLUMNS($I817:BE817),0)/$I817)),"")</f>
        <v/>
      </c>
      <c r="BF817" s="49" t="str">
        <f>IFERROR(IF($K817&lt;&gt;"SS",(VLOOKUP($D817,Customer_Demand!$D:$BF,COLUMNS($I817:BF817),0)/$I817+VLOOKUP($D817,Customer_Demand!$D:$BF,COLUMNS($I817:BF817),0)/$K817),(VLOOKUP($D817,Customer_Demand!$D:$BF,COLUMNS($I817:BF817),0)/$I817)),"")</f>
        <v/>
      </c>
      <c r="BG817" s="49" t="str">
        <f>IFERROR(IF($K817&lt;&gt;"SS",(VLOOKUP($D817,Customer_Demand!$D:$BF,COLUMNS($I817:BG817),0)/$I817+VLOOKUP($D817,Customer_Demand!$D:$BF,COLUMNS($I817:BG817),0)/$K817),(VLOOKUP($D817,Customer_Demand!$D:$BF,COLUMNS($I817:BG817),0)/$I817)),"")</f>
        <v/>
      </c>
      <c r="BH817" s="49" t="str">
        <f>IFERROR(IF($K817&lt;&gt;"SS",(VLOOKUP($D817,Customer_Demand!$D:$BF,COLUMNS($I817:BH817),0)/$I817+VLOOKUP($D817,Customer_Demand!$D:$BF,COLUMNS($I817:BH817),0)/$K817),(VLOOKUP($D817,Customer_Demand!$D:$BF,COLUMNS($I817:BH817),0)/$I817)),"")</f>
        <v/>
      </c>
      <c r="BI817" s="49" t="str">
        <f>IFERROR(IF($K817&lt;&gt;"SS",(VLOOKUP($D817,Customer_Demand!$D:$BF,COLUMNS($I817:BI817),0)/$I817+VLOOKUP($D817,Customer_Demand!$D:$BF,COLUMNS($I817:BI817),0)/$K817),(VLOOKUP($D817,Customer_Demand!$D:$BF,COLUMNS($I817:BI817),0)/$I817)),"")</f>
        <v/>
      </c>
      <c r="BJ817" s="49" t="str">
        <f>IFERROR(IF($K817&lt;&gt;"SS",(VLOOKUP($D817,Customer_Demand!$D:$BF,COLUMNS($I817:BJ817),0)/$I817+VLOOKUP($D817,Customer_Demand!$D:$BF,COLUMNS($I817:BJ817),0)/$K817),(VLOOKUP($D817,Customer_Demand!$D:$BF,COLUMNS($I817:BJ817),0)/$I817)),"")</f>
        <v/>
      </c>
      <c r="BK817" s="50" t="str">
        <f>IFERROR(IF($K817&lt;&gt;"SS",(VLOOKUP($D817,Customer_Demand!$D:$BF,COLUMNS($I817:BK817),0)/$I817+VLOOKUP($D817,Customer_Demand!$D:$BF,COLUMNS($I817:BK817),0)/$K817),(VLOOKUP($D817,Customer_Demand!$D:$BF,COLUMNS($I817:BK817),0)/$I817)),"")</f>
        <v/>
      </c>
    </row>
    <row r="818" spans="2:63" x14ac:dyDescent="0.2">
      <c r="B818" s="12" t="str">
        <f t="shared" si="55"/>
        <v/>
      </c>
      <c r="C818" s="45" t="str">
        <f>IF((Customer_Demand!C818)&lt;&gt;"",Customer_Demand!C818,"")</f>
        <v/>
      </c>
      <c r="D818" s="45" t="str">
        <f>IF(C818&lt;&gt;"",Customer_Demand!D818,"")</f>
        <v/>
      </c>
      <c r="E818" s="52" t="str">
        <f>IF(C818&lt;&gt;"",Customer_Demand!E818,"")</f>
        <v/>
      </c>
      <c r="F818" s="47" t="str">
        <f>IF(C818&lt;&gt;"",VLOOKUP(D818,Customer_Demand!$D$5:$F$1005,3,0),"")</f>
        <v/>
      </c>
      <c r="G818" s="48" t="str">
        <f t="shared" si="52"/>
        <v/>
      </c>
      <c r="H818" s="48" t="str">
        <f t="shared" si="53"/>
        <v/>
      </c>
      <c r="I818" s="48" t="str">
        <f>IFERROR(IF(C818&lt;&gt;"",VLOOKUP($H818,SMT_Cycle_Time_Data!$F:$Q,4,0),""),"SGR Not Defined")</f>
        <v/>
      </c>
      <c r="J818" s="48" t="str">
        <f t="shared" si="54"/>
        <v/>
      </c>
      <c r="K818" s="48" t="str">
        <f>IF(C818&lt;&gt;"",IFERROR(VLOOKUP($J818,SMT_Cycle_Time_Data!$F:$Q,4,0),"SS"),"")</f>
        <v/>
      </c>
      <c r="L818" s="49" t="str">
        <f>IFERROR(IF($K818&lt;&gt;"SS",(VLOOKUP($D818,Customer_Demand!$D:$BF,COLUMNS($I818:L818),0)/$I818+VLOOKUP($D818,Customer_Demand!$D:$BF,COLUMNS($I818:L818),0)/$K818),(VLOOKUP($D818,Customer_Demand!$D:$BF,COLUMNS($I818:L818),0)/$I818)),"")</f>
        <v/>
      </c>
      <c r="M818" s="49" t="str">
        <f>IFERROR(IF($K818&lt;&gt;"SS",(VLOOKUP($D818,Customer_Demand!$D:$BF,COLUMNS($I818:M818),0)/$I818+VLOOKUP($D818,Customer_Demand!$D:$BF,COLUMNS($I818:M818),0)/$K818),(VLOOKUP($D818,Customer_Demand!$D:$BF,COLUMNS($I818:M818),0)/$I818)),"")</f>
        <v/>
      </c>
      <c r="N818" s="49" t="str">
        <f>IFERROR(IF($K818&lt;&gt;"SS",(VLOOKUP($D818,Customer_Demand!$D:$BF,COLUMNS($I818:N818),0)/$I818+VLOOKUP($D818,Customer_Demand!$D:$BF,COLUMNS($I818:N818),0)/$K818),(VLOOKUP($D818,Customer_Demand!$D:$BF,COLUMNS($I818:N818),0)/$I818)),"")</f>
        <v/>
      </c>
      <c r="O818" s="49" t="str">
        <f>IFERROR(IF($K818&lt;&gt;"SS",(VLOOKUP($D818,Customer_Demand!$D:$BF,COLUMNS($I818:O818),0)/$I818+VLOOKUP($D818,Customer_Demand!$D:$BF,COLUMNS($I818:O818),0)/$K818),(VLOOKUP($D818,Customer_Demand!$D:$BF,COLUMNS($I818:O818),0)/$I818)),"")</f>
        <v/>
      </c>
      <c r="P818" s="49" t="str">
        <f>IFERROR(IF($K818&lt;&gt;"SS",(VLOOKUP($D818,Customer_Demand!$D:$BF,COLUMNS($I818:P818),0)/$I818+VLOOKUP($D818,Customer_Demand!$D:$BF,COLUMNS($I818:P818),0)/$K818),(VLOOKUP($D818,Customer_Demand!$D:$BF,COLUMNS($I818:P818),0)/$I818)),"")</f>
        <v/>
      </c>
      <c r="Q818" s="49" t="str">
        <f>IFERROR(IF($K818&lt;&gt;"SS",(VLOOKUP($D818,Customer_Demand!$D:$BF,COLUMNS($I818:Q818),0)/$I818+VLOOKUP($D818,Customer_Demand!$D:$BF,COLUMNS($I818:Q818),0)/$K818),(VLOOKUP($D818,Customer_Demand!$D:$BF,COLUMNS($I818:Q818),0)/$I818)),"")</f>
        <v/>
      </c>
      <c r="R818" s="49" t="str">
        <f>IFERROR(IF($K818&lt;&gt;"SS",(VLOOKUP($D818,Customer_Demand!$D:$BF,COLUMNS($I818:R818),0)/$I818+VLOOKUP($D818,Customer_Demand!$D:$BF,COLUMNS($I818:R818),0)/$K818),(VLOOKUP($D818,Customer_Demand!$D:$BF,COLUMNS($I818:R818),0)/$I818)),"")</f>
        <v/>
      </c>
      <c r="S818" s="49" t="str">
        <f>IFERROR(IF($K818&lt;&gt;"SS",(VLOOKUP($D818,Customer_Demand!$D:$BF,COLUMNS($I818:S818),0)/$I818+VLOOKUP($D818,Customer_Demand!$D:$BF,COLUMNS($I818:S818),0)/$K818),(VLOOKUP($D818,Customer_Demand!$D:$BF,COLUMNS($I818:S818),0)/$I818)),"")</f>
        <v/>
      </c>
      <c r="T818" s="49" t="str">
        <f>IFERROR(IF($K818&lt;&gt;"SS",(VLOOKUP($D818,Customer_Demand!$D:$BF,COLUMNS($I818:T818),0)/$I818+VLOOKUP($D818,Customer_Demand!$D:$BF,COLUMNS($I818:T818),0)/$K818),(VLOOKUP($D818,Customer_Demand!$D:$BF,COLUMNS($I818:T818),0)/$I818)),"")</f>
        <v/>
      </c>
      <c r="U818" s="49" t="str">
        <f>IFERROR(IF($K818&lt;&gt;"SS",(VLOOKUP($D818,Customer_Demand!$D:$BF,COLUMNS($I818:U818),0)/$I818+VLOOKUP($D818,Customer_Demand!$D:$BF,COLUMNS($I818:U818),0)/$K818),(VLOOKUP($D818,Customer_Demand!$D:$BF,COLUMNS($I818:U818),0)/$I818)),"")</f>
        <v/>
      </c>
      <c r="V818" s="49" t="str">
        <f>IFERROR(IF($K818&lt;&gt;"SS",(VLOOKUP($D818,Customer_Demand!$D:$BF,COLUMNS($I818:V818),0)/$I818+VLOOKUP($D818,Customer_Demand!$D:$BF,COLUMNS($I818:V818),0)/$K818),(VLOOKUP($D818,Customer_Demand!$D:$BF,COLUMNS($I818:V818),0)/$I818)),"")</f>
        <v/>
      </c>
      <c r="W818" s="49" t="str">
        <f>IFERROR(IF($K818&lt;&gt;"SS",(VLOOKUP($D818,Customer_Demand!$D:$BF,COLUMNS($I818:W818),0)/$I818+VLOOKUP($D818,Customer_Demand!$D:$BF,COLUMNS($I818:W818),0)/$K818),(VLOOKUP($D818,Customer_Demand!$D:$BF,COLUMNS($I818:W818),0)/$I818)),"")</f>
        <v/>
      </c>
      <c r="X818" s="49" t="str">
        <f>IFERROR(IF($K818&lt;&gt;"SS",(VLOOKUP($D818,Customer_Demand!$D:$BF,COLUMNS($I818:X818),0)/$I818+VLOOKUP($D818,Customer_Demand!$D:$BF,COLUMNS($I818:X818),0)/$K818),(VLOOKUP($D818,Customer_Demand!$D:$BF,COLUMNS($I818:X818),0)/$I818)),"")</f>
        <v/>
      </c>
      <c r="Y818" s="49" t="str">
        <f>IFERROR(IF($K818&lt;&gt;"SS",(VLOOKUP($D818,Customer_Demand!$D:$BF,COLUMNS($I818:Y818),0)/$I818+VLOOKUP($D818,Customer_Demand!$D:$BF,COLUMNS($I818:Y818),0)/$K818),(VLOOKUP($D818,Customer_Demand!$D:$BF,COLUMNS($I818:Y818),0)/$I818)),"")</f>
        <v/>
      </c>
      <c r="Z818" s="49" t="str">
        <f>IFERROR(IF($K818&lt;&gt;"SS",(VLOOKUP($D818,Customer_Demand!$D:$BF,COLUMNS($I818:Z818),0)/$I818+VLOOKUP($D818,Customer_Demand!$D:$BF,COLUMNS($I818:Z818),0)/$K818),(VLOOKUP($D818,Customer_Demand!$D:$BF,COLUMNS($I818:Z818),0)/$I818)),"")</f>
        <v/>
      </c>
      <c r="AA818" s="49" t="str">
        <f>IFERROR(IF($K818&lt;&gt;"SS",(VLOOKUP($D818,Customer_Demand!$D:$BF,COLUMNS($I818:AA818),0)/$I818+VLOOKUP($D818,Customer_Demand!$D:$BF,COLUMNS($I818:AA818),0)/$K818),(VLOOKUP($D818,Customer_Demand!$D:$BF,COLUMNS($I818:AA818),0)/$I818)),"")</f>
        <v/>
      </c>
      <c r="AB818" s="49" t="str">
        <f>IFERROR(IF($K818&lt;&gt;"SS",(VLOOKUP($D818,Customer_Demand!$D:$BF,COLUMNS($I818:AB818),0)/$I818+VLOOKUP($D818,Customer_Demand!$D:$BF,COLUMNS($I818:AB818),0)/$K818),(VLOOKUP($D818,Customer_Demand!$D:$BF,COLUMNS($I818:AB818),0)/$I818)),"")</f>
        <v/>
      </c>
      <c r="AC818" s="49" t="str">
        <f>IFERROR(IF($K818&lt;&gt;"SS",(VLOOKUP($D818,Customer_Demand!$D:$BF,COLUMNS($I818:AC818),0)/$I818+VLOOKUP($D818,Customer_Demand!$D:$BF,COLUMNS($I818:AC818),0)/$K818),(VLOOKUP($D818,Customer_Demand!$D:$BF,COLUMNS($I818:AC818),0)/$I818)),"")</f>
        <v/>
      </c>
      <c r="AD818" s="49" t="str">
        <f>IFERROR(IF($K818&lt;&gt;"SS",(VLOOKUP($D818,Customer_Demand!$D:$BF,COLUMNS($I818:AD818),0)/$I818+VLOOKUP($D818,Customer_Demand!$D:$BF,COLUMNS($I818:AD818),0)/$K818),(VLOOKUP($D818,Customer_Demand!$D:$BF,COLUMNS($I818:AD818),0)/$I818)),"")</f>
        <v/>
      </c>
      <c r="AE818" s="49" t="str">
        <f>IFERROR(IF($K818&lt;&gt;"SS",(VLOOKUP($D818,Customer_Demand!$D:$BF,COLUMNS($I818:AE818),0)/$I818+VLOOKUP($D818,Customer_Demand!$D:$BF,COLUMNS($I818:AE818),0)/$K818),(VLOOKUP($D818,Customer_Demand!$D:$BF,COLUMNS($I818:AE818),0)/$I818)),"")</f>
        <v/>
      </c>
      <c r="AF818" s="49" t="str">
        <f>IFERROR(IF($K818&lt;&gt;"SS",(VLOOKUP($D818,Customer_Demand!$D:$BF,COLUMNS($I818:AF818),0)/$I818+VLOOKUP($D818,Customer_Demand!$D:$BF,COLUMNS($I818:AF818),0)/$K818),(VLOOKUP($D818,Customer_Demand!$D:$BF,COLUMNS($I818:AF818),0)/$I818)),"")</f>
        <v/>
      </c>
      <c r="AG818" s="49" t="str">
        <f>IFERROR(IF($K818&lt;&gt;"SS",(VLOOKUP($D818,Customer_Demand!$D:$BF,COLUMNS($I818:AG818),0)/$I818+VLOOKUP($D818,Customer_Demand!$D:$BF,COLUMNS($I818:AG818),0)/$K818),(VLOOKUP($D818,Customer_Demand!$D:$BF,COLUMNS($I818:AG818),0)/$I818)),"")</f>
        <v/>
      </c>
      <c r="AH818" s="49" t="str">
        <f>IFERROR(IF($K818&lt;&gt;"SS",(VLOOKUP($D818,Customer_Demand!$D:$BF,COLUMNS($I818:AH818),0)/$I818+VLOOKUP($D818,Customer_Demand!$D:$BF,COLUMNS($I818:AH818),0)/$K818),(VLOOKUP($D818,Customer_Demand!$D:$BF,COLUMNS($I818:AH818),0)/$I818)),"")</f>
        <v/>
      </c>
      <c r="AI818" s="49" t="str">
        <f>IFERROR(IF($K818&lt;&gt;"SS",(VLOOKUP($D818,Customer_Demand!$D:$BF,COLUMNS($I818:AI818),0)/$I818+VLOOKUP($D818,Customer_Demand!$D:$BF,COLUMNS($I818:AI818),0)/$K818),(VLOOKUP($D818,Customer_Demand!$D:$BF,COLUMNS($I818:AI818),0)/$I818)),"")</f>
        <v/>
      </c>
      <c r="AJ818" s="49" t="str">
        <f>IFERROR(IF($K818&lt;&gt;"SS",(VLOOKUP($D818,Customer_Demand!$D:$BF,COLUMNS($I818:AJ818),0)/$I818+VLOOKUP($D818,Customer_Demand!$D:$BF,COLUMNS($I818:AJ818),0)/$K818),(VLOOKUP($D818,Customer_Demand!$D:$BF,COLUMNS($I818:AJ818),0)/$I818)),"")</f>
        <v/>
      </c>
      <c r="AK818" s="49" t="str">
        <f>IFERROR(IF($K818&lt;&gt;"SS",(VLOOKUP($D818,Customer_Demand!$D:$BF,COLUMNS($I818:AK818),0)/$I818+VLOOKUP($D818,Customer_Demand!$D:$BF,COLUMNS($I818:AK818),0)/$K818),(VLOOKUP($D818,Customer_Demand!$D:$BF,COLUMNS($I818:AK818),0)/$I818)),"")</f>
        <v/>
      </c>
      <c r="AL818" s="49" t="str">
        <f>IFERROR(IF($K818&lt;&gt;"SS",(VLOOKUP($D818,Customer_Demand!$D:$BF,COLUMNS($I818:AL818),0)/$I818+VLOOKUP($D818,Customer_Demand!$D:$BF,COLUMNS($I818:AL818),0)/$K818),(VLOOKUP($D818,Customer_Demand!$D:$BF,COLUMNS($I818:AL818),0)/$I818)),"")</f>
        <v/>
      </c>
      <c r="AM818" s="49" t="str">
        <f>IFERROR(IF($K818&lt;&gt;"SS",(VLOOKUP($D818,Customer_Demand!$D:$BF,COLUMNS($I818:AM818),0)/$I818+VLOOKUP($D818,Customer_Demand!$D:$BF,COLUMNS($I818:AM818),0)/$K818),(VLOOKUP($D818,Customer_Demand!$D:$BF,COLUMNS($I818:AM818),0)/$I818)),"")</f>
        <v/>
      </c>
      <c r="AN818" s="49" t="str">
        <f>IFERROR(IF($K818&lt;&gt;"SS",(VLOOKUP($D818,Customer_Demand!$D:$BF,COLUMNS($I818:AN818),0)/$I818+VLOOKUP($D818,Customer_Demand!$D:$BF,COLUMNS($I818:AN818),0)/$K818),(VLOOKUP($D818,Customer_Demand!$D:$BF,COLUMNS($I818:AN818),0)/$I818)),"")</f>
        <v/>
      </c>
      <c r="AO818" s="49" t="str">
        <f>IFERROR(IF($K818&lt;&gt;"SS",(VLOOKUP($D818,Customer_Demand!$D:$BF,COLUMNS($I818:AO818),0)/$I818+VLOOKUP($D818,Customer_Demand!$D:$BF,COLUMNS($I818:AO818),0)/$K818),(VLOOKUP($D818,Customer_Demand!$D:$BF,COLUMNS($I818:AO818),0)/$I818)),"")</f>
        <v/>
      </c>
      <c r="AP818" s="49" t="str">
        <f>IFERROR(IF($K818&lt;&gt;"SS",(VLOOKUP($D818,Customer_Demand!$D:$BF,COLUMNS($I818:AP818),0)/$I818+VLOOKUP($D818,Customer_Demand!$D:$BF,COLUMNS($I818:AP818),0)/$K818),(VLOOKUP($D818,Customer_Demand!$D:$BF,COLUMNS($I818:AP818),0)/$I818)),"")</f>
        <v/>
      </c>
      <c r="AQ818" s="49" t="str">
        <f>IFERROR(IF($K818&lt;&gt;"SS",(VLOOKUP($D818,Customer_Demand!$D:$BF,COLUMNS($I818:AQ818),0)/$I818+VLOOKUP($D818,Customer_Demand!$D:$BF,COLUMNS($I818:AQ818),0)/$K818),(VLOOKUP($D818,Customer_Demand!$D:$BF,COLUMNS($I818:AQ818),0)/$I818)),"")</f>
        <v/>
      </c>
      <c r="AR818" s="49" t="str">
        <f>IFERROR(IF($K818&lt;&gt;"SS",(VLOOKUP($D818,Customer_Demand!$D:$BF,COLUMNS($I818:AR818),0)/$I818+VLOOKUP($D818,Customer_Demand!$D:$BF,COLUMNS($I818:AR818),0)/$K818),(VLOOKUP($D818,Customer_Demand!$D:$BF,COLUMNS($I818:AR818),0)/$I818)),"")</f>
        <v/>
      </c>
      <c r="AS818" s="49" t="str">
        <f>IFERROR(IF($K818&lt;&gt;"SS",(VLOOKUP($D818,Customer_Demand!$D:$BF,COLUMNS($I818:AS818),0)/$I818+VLOOKUP($D818,Customer_Demand!$D:$BF,COLUMNS($I818:AS818),0)/$K818),(VLOOKUP($D818,Customer_Demand!$D:$BF,COLUMNS($I818:AS818),0)/$I818)),"")</f>
        <v/>
      </c>
      <c r="AT818" s="49" t="str">
        <f>IFERROR(IF($K818&lt;&gt;"SS",(VLOOKUP($D818,Customer_Demand!$D:$BF,COLUMNS($I818:AT818),0)/$I818+VLOOKUP($D818,Customer_Demand!$D:$BF,COLUMNS($I818:AT818),0)/$K818),(VLOOKUP($D818,Customer_Demand!$D:$BF,COLUMNS($I818:AT818),0)/$I818)),"")</f>
        <v/>
      </c>
      <c r="AU818" s="49" t="str">
        <f>IFERROR(IF($K818&lt;&gt;"SS",(VLOOKUP($D818,Customer_Demand!$D:$BF,COLUMNS($I818:AU818),0)/$I818+VLOOKUP($D818,Customer_Demand!$D:$BF,COLUMNS($I818:AU818),0)/$K818),(VLOOKUP($D818,Customer_Demand!$D:$BF,COLUMNS($I818:AU818),0)/$I818)),"")</f>
        <v/>
      </c>
      <c r="AV818" s="49" t="str">
        <f>IFERROR(IF($K818&lt;&gt;"SS",(VLOOKUP($D818,Customer_Demand!$D:$BF,COLUMNS($I818:AV818),0)/$I818+VLOOKUP($D818,Customer_Demand!$D:$BF,COLUMNS($I818:AV818),0)/$K818),(VLOOKUP($D818,Customer_Demand!$D:$BF,COLUMNS($I818:AV818),0)/$I818)),"")</f>
        <v/>
      </c>
      <c r="AW818" s="49" t="str">
        <f>IFERROR(IF($K818&lt;&gt;"SS",(VLOOKUP($D818,Customer_Demand!$D:$BF,COLUMNS($I818:AW818),0)/$I818+VLOOKUP($D818,Customer_Demand!$D:$BF,COLUMNS($I818:AW818),0)/$K818),(VLOOKUP($D818,Customer_Demand!$D:$BF,COLUMNS($I818:AW818),0)/$I818)),"")</f>
        <v/>
      </c>
      <c r="AX818" s="49" t="str">
        <f>IFERROR(IF($K818&lt;&gt;"SS",(VLOOKUP($D818,Customer_Demand!$D:$BF,COLUMNS($I818:AX818),0)/$I818+VLOOKUP($D818,Customer_Demand!$D:$BF,COLUMNS($I818:AX818),0)/$K818),(VLOOKUP($D818,Customer_Demand!$D:$BF,COLUMNS($I818:AX818),0)/$I818)),"")</f>
        <v/>
      </c>
      <c r="AY818" s="49" t="str">
        <f>IFERROR(IF($K818&lt;&gt;"SS",(VLOOKUP($D818,Customer_Demand!$D:$BF,COLUMNS($I818:AY818),0)/$I818+VLOOKUP($D818,Customer_Demand!$D:$BF,COLUMNS($I818:AY818),0)/$K818),(VLOOKUP($D818,Customer_Demand!$D:$BF,COLUMNS($I818:AY818),0)/$I818)),"")</f>
        <v/>
      </c>
      <c r="AZ818" s="49" t="str">
        <f>IFERROR(IF($K818&lt;&gt;"SS",(VLOOKUP($D818,Customer_Demand!$D:$BF,COLUMNS($I818:AZ818),0)/$I818+VLOOKUP($D818,Customer_Demand!$D:$BF,COLUMNS($I818:AZ818),0)/$K818),(VLOOKUP($D818,Customer_Demand!$D:$BF,COLUMNS($I818:AZ818),0)/$I818)),"")</f>
        <v/>
      </c>
      <c r="BA818" s="49" t="str">
        <f>IFERROR(IF($K818&lt;&gt;"SS",(VLOOKUP($D818,Customer_Demand!$D:$BF,COLUMNS($I818:BA818),0)/$I818+VLOOKUP($D818,Customer_Demand!$D:$BF,COLUMNS($I818:BA818),0)/$K818),(VLOOKUP($D818,Customer_Demand!$D:$BF,COLUMNS($I818:BA818),0)/$I818)),"")</f>
        <v/>
      </c>
      <c r="BB818" s="49" t="str">
        <f>IFERROR(IF($K818&lt;&gt;"SS",(VLOOKUP($D818,Customer_Demand!$D:$BF,COLUMNS($I818:BB818),0)/$I818+VLOOKUP($D818,Customer_Demand!$D:$BF,COLUMNS($I818:BB818),0)/$K818),(VLOOKUP($D818,Customer_Demand!$D:$BF,COLUMNS($I818:BB818),0)/$I818)),"")</f>
        <v/>
      </c>
      <c r="BC818" s="49" t="str">
        <f>IFERROR(IF($K818&lt;&gt;"SS",(VLOOKUP($D818,Customer_Demand!$D:$BF,COLUMNS($I818:BC818),0)/$I818+VLOOKUP($D818,Customer_Demand!$D:$BF,COLUMNS($I818:BC818),0)/$K818),(VLOOKUP($D818,Customer_Demand!$D:$BF,COLUMNS($I818:BC818),0)/$I818)),"")</f>
        <v/>
      </c>
      <c r="BD818" s="49" t="str">
        <f>IFERROR(IF($K818&lt;&gt;"SS",(VLOOKUP($D818,Customer_Demand!$D:$BF,COLUMNS($I818:BD818),0)/$I818+VLOOKUP($D818,Customer_Demand!$D:$BF,COLUMNS($I818:BD818),0)/$K818),(VLOOKUP($D818,Customer_Demand!$D:$BF,COLUMNS($I818:BD818),0)/$I818)),"")</f>
        <v/>
      </c>
      <c r="BE818" s="49" t="str">
        <f>IFERROR(IF($K818&lt;&gt;"SS",(VLOOKUP($D818,Customer_Demand!$D:$BF,COLUMNS($I818:BE818),0)/$I818+VLOOKUP($D818,Customer_Demand!$D:$BF,COLUMNS($I818:BE818),0)/$K818),(VLOOKUP($D818,Customer_Demand!$D:$BF,COLUMNS($I818:BE818),0)/$I818)),"")</f>
        <v/>
      </c>
      <c r="BF818" s="49" t="str">
        <f>IFERROR(IF($K818&lt;&gt;"SS",(VLOOKUP($D818,Customer_Demand!$D:$BF,COLUMNS($I818:BF818),0)/$I818+VLOOKUP($D818,Customer_Demand!$D:$BF,COLUMNS($I818:BF818),0)/$K818),(VLOOKUP($D818,Customer_Demand!$D:$BF,COLUMNS($I818:BF818),0)/$I818)),"")</f>
        <v/>
      </c>
      <c r="BG818" s="49" t="str">
        <f>IFERROR(IF($K818&lt;&gt;"SS",(VLOOKUP($D818,Customer_Demand!$D:$BF,COLUMNS($I818:BG818),0)/$I818+VLOOKUP($D818,Customer_Demand!$D:$BF,COLUMNS($I818:BG818),0)/$K818),(VLOOKUP($D818,Customer_Demand!$D:$BF,COLUMNS($I818:BG818),0)/$I818)),"")</f>
        <v/>
      </c>
      <c r="BH818" s="49" t="str">
        <f>IFERROR(IF($K818&lt;&gt;"SS",(VLOOKUP($D818,Customer_Demand!$D:$BF,COLUMNS($I818:BH818),0)/$I818+VLOOKUP($D818,Customer_Demand!$D:$BF,COLUMNS($I818:BH818),0)/$K818),(VLOOKUP($D818,Customer_Demand!$D:$BF,COLUMNS($I818:BH818),0)/$I818)),"")</f>
        <v/>
      </c>
      <c r="BI818" s="49" t="str">
        <f>IFERROR(IF($K818&lt;&gt;"SS",(VLOOKUP($D818,Customer_Demand!$D:$BF,COLUMNS($I818:BI818),0)/$I818+VLOOKUP($D818,Customer_Demand!$D:$BF,COLUMNS($I818:BI818),0)/$K818),(VLOOKUP($D818,Customer_Demand!$D:$BF,COLUMNS($I818:BI818),0)/$I818)),"")</f>
        <v/>
      </c>
      <c r="BJ818" s="49" t="str">
        <f>IFERROR(IF($K818&lt;&gt;"SS",(VLOOKUP($D818,Customer_Demand!$D:$BF,COLUMNS($I818:BJ818),0)/$I818+VLOOKUP($D818,Customer_Demand!$D:$BF,COLUMNS($I818:BJ818),0)/$K818),(VLOOKUP($D818,Customer_Demand!$D:$BF,COLUMNS($I818:BJ818),0)/$I818)),"")</f>
        <v/>
      </c>
      <c r="BK818" s="50" t="str">
        <f>IFERROR(IF($K818&lt;&gt;"SS",(VLOOKUP($D818,Customer_Demand!$D:$BF,COLUMNS($I818:BK818),0)/$I818+VLOOKUP($D818,Customer_Demand!$D:$BF,COLUMNS($I818:BK818),0)/$K818),(VLOOKUP($D818,Customer_Demand!$D:$BF,COLUMNS($I818:BK818),0)/$I818)),"")</f>
        <v/>
      </c>
    </row>
    <row r="819" spans="2:63" x14ac:dyDescent="0.2">
      <c r="B819" s="12" t="str">
        <f t="shared" si="55"/>
        <v/>
      </c>
      <c r="C819" s="45" t="str">
        <f>IF((Customer_Demand!C819)&lt;&gt;"",Customer_Demand!C819,"")</f>
        <v/>
      </c>
      <c r="D819" s="45" t="str">
        <f>IF(C819&lt;&gt;"",Customer_Demand!D819,"")</f>
        <v/>
      </c>
      <c r="E819" s="52" t="str">
        <f>IF(C819&lt;&gt;"",Customer_Demand!E819,"")</f>
        <v/>
      </c>
      <c r="F819" s="47" t="str">
        <f>IF(C819&lt;&gt;"",VLOOKUP(D819,Customer_Demand!$D$5:$F$1005,3,0),"")</f>
        <v/>
      </c>
      <c r="G819" s="48" t="str">
        <f t="shared" si="52"/>
        <v/>
      </c>
      <c r="H819" s="48" t="str">
        <f t="shared" si="53"/>
        <v/>
      </c>
      <c r="I819" s="48" t="str">
        <f>IFERROR(IF(C819&lt;&gt;"",VLOOKUP($H819,SMT_Cycle_Time_Data!$F:$Q,4,0),""),"SGR Not Defined")</f>
        <v/>
      </c>
      <c r="J819" s="48" t="str">
        <f t="shared" si="54"/>
        <v/>
      </c>
      <c r="K819" s="48" t="str">
        <f>IF(C819&lt;&gt;"",IFERROR(VLOOKUP($J819,SMT_Cycle_Time_Data!$F:$Q,4,0),"SS"),"")</f>
        <v/>
      </c>
      <c r="L819" s="49" t="str">
        <f>IFERROR(IF($K819&lt;&gt;"SS",(VLOOKUP($D819,Customer_Demand!$D:$BF,COLUMNS($I819:L819),0)/$I819+VLOOKUP($D819,Customer_Demand!$D:$BF,COLUMNS($I819:L819),0)/$K819),(VLOOKUP($D819,Customer_Demand!$D:$BF,COLUMNS($I819:L819),0)/$I819)),"")</f>
        <v/>
      </c>
      <c r="M819" s="49" t="str">
        <f>IFERROR(IF($K819&lt;&gt;"SS",(VLOOKUP($D819,Customer_Demand!$D:$BF,COLUMNS($I819:M819),0)/$I819+VLOOKUP($D819,Customer_Demand!$D:$BF,COLUMNS($I819:M819),0)/$K819),(VLOOKUP($D819,Customer_Demand!$D:$BF,COLUMNS($I819:M819),0)/$I819)),"")</f>
        <v/>
      </c>
      <c r="N819" s="49" t="str">
        <f>IFERROR(IF($K819&lt;&gt;"SS",(VLOOKUP($D819,Customer_Demand!$D:$BF,COLUMNS($I819:N819),0)/$I819+VLOOKUP($D819,Customer_Demand!$D:$BF,COLUMNS($I819:N819),0)/$K819),(VLOOKUP($D819,Customer_Demand!$D:$BF,COLUMNS($I819:N819),0)/$I819)),"")</f>
        <v/>
      </c>
      <c r="O819" s="49" t="str">
        <f>IFERROR(IF($K819&lt;&gt;"SS",(VLOOKUP($D819,Customer_Demand!$D:$BF,COLUMNS($I819:O819),0)/$I819+VLOOKUP($D819,Customer_Demand!$D:$BF,COLUMNS($I819:O819),0)/$K819),(VLOOKUP($D819,Customer_Demand!$D:$BF,COLUMNS($I819:O819),0)/$I819)),"")</f>
        <v/>
      </c>
      <c r="P819" s="49" t="str">
        <f>IFERROR(IF($K819&lt;&gt;"SS",(VLOOKUP($D819,Customer_Demand!$D:$BF,COLUMNS($I819:P819),0)/$I819+VLOOKUP($D819,Customer_Demand!$D:$BF,COLUMNS($I819:P819),0)/$K819),(VLOOKUP($D819,Customer_Demand!$D:$BF,COLUMNS($I819:P819),0)/$I819)),"")</f>
        <v/>
      </c>
      <c r="Q819" s="49" t="str">
        <f>IFERROR(IF($K819&lt;&gt;"SS",(VLOOKUP($D819,Customer_Demand!$D:$BF,COLUMNS($I819:Q819),0)/$I819+VLOOKUP($D819,Customer_Demand!$D:$BF,COLUMNS($I819:Q819),0)/$K819),(VLOOKUP($D819,Customer_Demand!$D:$BF,COLUMNS($I819:Q819),0)/$I819)),"")</f>
        <v/>
      </c>
      <c r="R819" s="49" t="str">
        <f>IFERROR(IF($K819&lt;&gt;"SS",(VLOOKUP($D819,Customer_Demand!$D:$BF,COLUMNS($I819:R819),0)/$I819+VLOOKUP($D819,Customer_Demand!$D:$BF,COLUMNS($I819:R819),0)/$K819),(VLOOKUP($D819,Customer_Demand!$D:$BF,COLUMNS($I819:R819),0)/$I819)),"")</f>
        <v/>
      </c>
      <c r="S819" s="49" t="str">
        <f>IFERROR(IF($K819&lt;&gt;"SS",(VLOOKUP($D819,Customer_Demand!$D:$BF,COLUMNS($I819:S819),0)/$I819+VLOOKUP($D819,Customer_Demand!$D:$BF,COLUMNS($I819:S819),0)/$K819),(VLOOKUP($D819,Customer_Demand!$D:$BF,COLUMNS($I819:S819),0)/$I819)),"")</f>
        <v/>
      </c>
      <c r="T819" s="49" t="str">
        <f>IFERROR(IF($K819&lt;&gt;"SS",(VLOOKUP($D819,Customer_Demand!$D:$BF,COLUMNS($I819:T819),0)/$I819+VLOOKUP($D819,Customer_Demand!$D:$BF,COLUMNS($I819:T819),0)/$K819),(VLOOKUP($D819,Customer_Demand!$D:$BF,COLUMNS($I819:T819),0)/$I819)),"")</f>
        <v/>
      </c>
      <c r="U819" s="49" t="str">
        <f>IFERROR(IF($K819&lt;&gt;"SS",(VLOOKUP($D819,Customer_Demand!$D:$BF,COLUMNS($I819:U819),0)/$I819+VLOOKUP($D819,Customer_Demand!$D:$BF,COLUMNS($I819:U819),0)/$K819),(VLOOKUP($D819,Customer_Demand!$D:$BF,COLUMNS($I819:U819),0)/$I819)),"")</f>
        <v/>
      </c>
      <c r="V819" s="49" t="str">
        <f>IFERROR(IF($K819&lt;&gt;"SS",(VLOOKUP($D819,Customer_Demand!$D:$BF,COLUMNS($I819:V819),0)/$I819+VLOOKUP($D819,Customer_Demand!$D:$BF,COLUMNS($I819:V819),0)/$K819),(VLOOKUP($D819,Customer_Demand!$D:$BF,COLUMNS($I819:V819),0)/$I819)),"")</f>
        <v/>
      </c>
      <c r="W819" s="49" t="str">
        <f>IFERROR(IF($K819&lt;&gt;"SS",(VLOOKUP($D819,Customer_Demand!$D:$BF,COLUMNS($I819:W819),0)/$I819+VLOOKUP($D819,Customer_Demand!$D:$BF,COLUMNS($I819:W819),0)/$K819),(VLOOKUP($D819,Customer_Demand!$D:$BF,COLUMNS($I819:W819),0)/$I819)),"")</f>
        <v/>
      </c>
      <c r="X819" s="49" t="str">
        <f>IFERROR(IF($K819&lt;&gt;"SS",(VLOOKUP($D819,Customer_Demand!$D:$BF,COLUMNS($I819:X819),0)/$I819+VLOOKUP($D819,Customer_Demand!$D:$BF,COLUMNS($I819:X819),0)/$K819),(VLOOKUP($D819,Customer_Demand!$D:$BF,COLUMNS($I819:X819),0)/$I819)),"")</f>
        <v/>
      </c>
      <c r="Y819" s="49" t="str">
        <f>IFERROR(IF($K819&lt;&gt;"SS",(VLOOKUP($D819,Customer_Demand!$D:$BF,COLUMNS($I819:Y819),0)/$I819+VLOOKUP($D819,Customer_Demand!$D:$BF,COLUMNS($I819:Y819),0)/$K819),(VLOOKUP($D819,Customer_Demand!$D:$BF,COLUMNS($I819:Y819),0)/$I819)),"")</f>
        <v/>
      </c>
      <c r="Z819" s="49" t="str">
        <f>IFERROR(IF($K819&lt;&gt;"SS",(VLOOKUP($D819,Customer_Demand!$D:$BF,COLUMNS($I819:Z819),0)/$I819+VLOOKUP($D819,Customer_Demand!$D:$BF,COLUMNS($I819:Z819),0)/$K819),(VLOOKUP($D819,Customer_Demand!$D:$BF,COLUMNS($I819:Z819),0)/$I819)),"")</f>
        <v/>
      </c>
      <c r="AA819" s="49" t="str">
        <f>IFERROR(IF($K819&lt;&gt;"SS",(VLOOKUP($D819,Customer_Demand!$D:$BF,COLUMNS($I819:AA819),0)/$I819+VLOOKUP($D819,Customer_Demand!$D:$BF,COLUMNS($I819:AA819),0)/$K819),(VLOOKUP($D819,Customer_Demand!$D:$BF,COLUMNS($I819:AA819),0)/$I819)),"")</f>
        <v/>
      </c>
      <c r="AB819" s="49" t="str">
        <f>IFERROR(IF($K819&lt;&gt;"SS",(VLOOKUP($D819,Customer_Demand!$D:$BF,COLUMNS($I819:AB819),0)/$I819+VLOOKUP($D819,Customer_Demand!$D:$BF,COLUMNS($I819:AB819),0)/$K819),(VLOOKUP($D819,Customer_Demand!$D:$BF,COLUMNS($I819:AB819),0)/$I819)),"")</f>
        <v/>
      </c>
      <c r="AC819" s="49" t="str">
        <f>IFERROR(IF($K819&lt;&gt;"SS",(VLOOKUP($D819,Customer_Demand!$D:$BF,COLUMNS($I819:AC819),0)/$I819+VLOOKUP($D819,Customer_Demand!$D:$BF,COLUMNS($I819:AC819),0)/$K819),(VLOOKUP($D819,Customer_Demand!$D:$BF,COLUMNS($I819:AC819),0)/$I819)),"")</f>
        <v/>
      </c>
      <c r="AD819" s="49" t="str">
        <f>IFERROR(IF($K819&lt;&gt;"SS",(VLOOKUP($D819,Customer_Demand!$D:$BF,COLUMNS($I819:AD819),0)/$I819+VLOOKUP($D819,Customer_Demand!$D:$BF,COLUMNS($I819:AD819),0)/$K819),(VLOOKUP($D819,Customer_Demand!$D:$BF,COLUMNS($I819:AD819),0)/$I819)),"")</f>
        <v/>
      </c>
      <c r="AE819" s="49" t="str">
        <f>IFERROR(IF($K819&lt;&gt;"SS",(VLOOKUP($D819,Customer_Demand!$D:$BF,COLUMNS($I819:AE819),0)/$I819+VLOOKUP($D819,Customer_Demand!$D:$BF,COLUMNS($I819:AE819),0)/$K819),(VLOOKUP($D819,Customer_Demand!$D:$BF,COLUMNS($I819:AE819),0)/$I819)),"")</f>
        <v/>
      </c>
      <c r="AF819" s="49" t="str">
        <f>IFERROR(IF($K819&lt;&gt;"SS",(VLOOKUP($D819,Customer_Demand!$D:$BF,COLUMNS($I819:AF819),0)/$I819+VLOOKUP($D819,Customer_Demand!$D:$BF,COLUMNS($I819:AF819),0)/$K819),(VLOOKUP($D819,Customer_Demand!$D:$BF,COLUMNS($I819:AF819),0)/$I819)),"")</f>
        <v/>
      </c>
      <c r="AG819" s="49" t="str">
        <f>IFERROR(IF($K819&lt;&gt;"SS",(VLOOKUP($D819,Customer_Demand!$D:$BF,COLUMNS($I819:AG819),0)/$I819+VLOOKUP($D819,Customer_Demand!$D:$BF,COLUMNS($I819:AG819),0)/$K819),(VLOOKUP($D819,Customer_Demand!$D:$BF,COLUMNS($I819:AG819),0)/$I819)),"")</f>
        <v/>
      </c>
      <c r="AH819" s="49" t="str">
        <f>IFERROR(IF($K819&lt;&gt;"SS",(VLOOKUP($D819,Customer_Demand!$D:$BF,COLUMNS($I819:AH819),0)/$I819+VLOOKUP($D819,Customer_Demand!$D:$BF,COLUMNS($I819:AH819),0)/$K819),(VLOOKUP($D819,Customer_Demand!$D:$BF,COLUMNS($I819:AH819),0)/$I819)),"")</f>
        <v/>
      </c>
      <c r="AI819" s="49" t="str">
        <f>IFERROR(IF($K819&lt;&gt;"SS",(VLOOKUP($D819,Customer_Demand!$D:$BF,COLUMNS($I819:AI819),0)/$I819+VLOOKUP($D819,Customer_Demand!$D:$BF,COLUMNS($I819:AI819),0)/$K819),(VLOOKUP($D819,Customer_Demand!$D:$BF,COLUMNS($I819:AI819),0)/$I819)),"")</f>
        <v/>
      </c>
      <c r="AJ819" s="49" t="str">
        <f>IFERROR(IF($K819&lt;&gt;"SS",(VLOOKUP($D819,Customer_Demand!$D:$BF,COLUMNS($I819:AJ819),0)/$I819+VLOOKUP($D819,Customer_Demand!$D:$BF,COLUMNS($I819:AJ819),0)/$K819),(VLOOKUP($D819,Customer_Demand!$D:$BF,COLUMNS($I819:AJ819),0)/$I819)),"")</f>
        <v/>
      </c>
      <c r="AK819" s="49" t="str">
        <f>IFERROR(IF($K819&lt;&gt;"SS",(VLOOKUP($D819,Customer_Demand!$D:$BF,COLUMNS($I819:AK819),0)/$I819+VLOOKUP($D819,Customer_Demand!$D:$BF,COLUMNS($I819:AK819),0)/$K819),(VLOOKUP($D819,Customer_Demand!$D:$BF,COLUMNS($I819:AK819),0)/$I819)),"")</f>
        <v/>
      </c>
      <c r="AL819" s="49" t="str">
        <f>IFERROR(IF($K819&lt;&gt;"SS",(VLOOKUP($D819,Customer_Demand!$D:$BF,COLUMNS($I819:AL819),0)/$I819+VLOOKUP($D819,Customer_Demand!$D:$BF,COLUMNS($I819:AL819),0)/$K819),(VLOOKUP($D819,Customer_Demand!$D:$BF,COLUMNS($I819:AL819),0)/$I819)),"")</f>
        <v/>
      </c>
      <c r="AM819" s="49" t="str">
        <f>IFERROR(IF($K819&lt;&gt;"SS",(VLOOKUP($D819,Customer_Demand!$D:$BF,COLUMNS($I819:AM819),0)/$I819+VLOOKUP($D819,Customer_Demand!$D:$BF,COLUMNS($I819:AM819),0)/$K819),(VLOOKUP($D819,Customer_Demand!$D:$BF,COLUMNS($I819:AM819),0)/$I819)),"")</f>
        <v/>
      </c>
      <c r="AN819" s="49" t="str">
        <f>IFERROR(IF($K819&lt;&gt;"SS",(VLOOKUP($D819,Customer_Demand!$D:$BF,COLUMNS($I819:AN819),0)/$I819+VLOOKUP($D819,Customer_Demand!$D:$BF,COLUMNS($I819:AN819),0)/$K819),(VLOOKUP($D819,Customer_Demand!$D:$BF,COLUMNS($I819:AN819),0)/$I819)),"")</f>
        <v/>
      </c>
      <c r="AO819" s="49" t="str">
        <f>IFERROR(IF($K819&lt;&gt;"SS",(VLOOKUP($D819,Customer_Demand!$D:$BF,COLUMNS($I819:AO819),0)/$I819+VLOOKUP($D819,Customer_Demand!$D:$BF,COLUMNS($I819:AO819),0)/$K819),(VLOOKUP($D819,Customer_Demand!$D:$BF,COLUMNS($I819:AO819),0)/$I819)),"")</f>
        <v/>
      </c>
      <c r="AP819" s="49" t="str">
        <f>IFERROR(IF($K819&lt;&gt;"SS",(VLOOKUP($D819,Customer_Demand!$D:$BF,COLUMNS($I819:AP819),0)/$I819+VLOOKUP($D819,Customer_Demand!$D:$BF,COLUMNS($I819:AP819),0)/$K819),(VLOOKUP($D819,Customer_Demand!$D:$BF,COLUMNS($I819:AP819),0)/$I819)),"")</f>
        <v/>
      </c>
      <c r="AQ819" s="49" t="str">
        <f>IFERROR(IF($K819&lt;&gt;"SS",(VLOOKUP($D819,Customer_Demand!$D:$BF,COLUMNS($I819:AQ819),0)/$I819+VLOOKUP($D819,Customer_Demand!$D:$BF,COLUMNS($I819:AQ819),0)/$K819),(VLOOKUP($D819,Customer_Demand!$D:$BF,COLUMNS($I819:AQ819),0)/$I819)),"")</f>
        <v/>
      </c>
      <c r="AR819" s="49" t="str">
        <f>IFERROR(IF($K819&lt;&gt;"SS",(VLOOKUP($D819,Customer_Demand!$D:$BF,COLUMNS($I819:AR819),0)/$I819+VLOOKUP($D819,Customer_Demand!$D:$BF,COLUMNS($I819:AR819),0)/$K819),(VLOOKUP($D819,Customer_Demand!$D:$BF,COLUMNS($I819:AR819),0)/$I819)),"")</f>
        <v/>
      </c>
      <c r="AS819" s="49" t="str">
        <f>IFERROR(IF($K819&lt;&gt;"SS",(VLOOKUP($D819,Customer_Demand!$D:$BF,COLUMNS($I819:AS819),0)/$I819+VLOOKUP($D819,Customer_Demand!$D:$BF,COLUMNS($I819:AS819),0)/$K819),(VLOOKUP($D819,Customer_Demand!$D:$BF,COLUMNS($I819:AS819),0)/$I819)),"")</f>
        <v/>
      </c>
      <c r="AT819" s="49" t="str">
        <f>IFERROR(IF($K819&lt;&gt;"SS",(VLOOKUP($D819,Customer_Demand!$D:$BF,COLUMNS($I819:AT819),0)/$I819+VLOOKUP($D819,Customer_Demand!$D:$BF,COLUMNS($I819:AT819),0)/$K819),(VLOOKUP($D819,Customer_Demand!$D:$BF,COLUMNS($I819:AT819),0)/$I819)),"")</f>
        <v/>
      </c>
      <c r="AU819" s="49" t="str">
        <f>IFERROR(IF($K819&lt;&gt;"SS",(VLOOKUP($D819,Customer_Demand!$D:$BF,COLUMNS($I819:AU819),0)/$I819+VLOOKUP($D819,Customer_Demand!$D:$BF,COLUMNS($I819:AU819),0)/$K819),(VLOOKUP($D819,Customer_Demand!$D:$BF,COLUMNS($I819:AU819),0)/$I819)),"")</f>
        <v/>
      </c>
      <c r="AV819" s="49" t="str">
        <f>IFERROR(IF($K819&lt;&gt;"SS",(VLOOKUP($D819,Customer_Demand!$D:$BF,COLUMNS($I819:AV819),0)/$I819+VLOOKUP($D819,Customer_Demand!$D:$BF,COLUMNS($I819:AV819),0)/$K819),(VLOOKUP($D819,Customer_Demand!$D:$BF,COLUMNS($I819:AV819),0)/$I819)),"")</f>
        <v/>
      </c>
      <c r="AW819" s="49" t="str">
        <f>IFERROR(IF($K819&lt;&gt;"SS",(VLOOKUP($D819,Customer_Demand!$D:$BF,COLUMNS($I819:AW819),0)/$I819+VLOOKUP($D819,Customer_Demand!$D:$BF,COLUMNS($I819:AW819),0)/$K819),(VLOOKUP($D819,Customer_Demand!$D:$BF,COLUMNS($I819:AW819),0)/$I819)),"")</f>
        <v/>
      </c>
      <c r="AX819" s="49" t="str">
        <f>IFERROR(IF($K819&lt;&gt;"SS",(VLOOKUP($D819,Customer_Demand!$D:$BF,COLUMNS($I819:AX819),0)/$I819+VLOOKUP($D819,Customer_Demand!$D:$BF,COLUMNS($I819:AX819),0)/$K819),(VLOOKUP($D819,Customer_Demand!$D:$BF,COLUMNS($I819:AX819),0)/$I819)),"")</f>
        <v/>
      </c>
      <c r="AY819" s="49" t="str">
        <f>IFERROR(IF($K819&lt;&gt;"SS",(VLOOKUP($D819,Customer_Demand!$D:$BF,COLUMNS($I819:AY819),0)/$I819+VLOOKUP($D819,Customer_Demand!$D:$BF,COLUMNS($I819:AY819),0)/$K819),(VLOOKUP($D819,Customer_Demand!$D:$BF,COLUMNS($I819:AY819),0)/$I819)),"")</f>
        <v/>
      </c>
      <c r="AZ819" s="49" t="str">
        <f>IFERROR(IF($K819&lt;&gt;"SS",(VLOOKUP($D819,Customer_Demand!$D:$BF,COLUMNS($I819:AZ819),0)/$I819+VLOOKUP($D819,Customer_Demand!$D:$BF,COLUMNS($I819:AZ819),0)/$K819),(VLOOKUP($D819,Customer_Demand!$D:$BF,COLUMNS($I819:AZ819),0)/$I819)),"")</f>
        <v/>
      </c>
      <c r="BA819" s="49" t="str">
        <f>IFERROR(IF($K819&lt;&gt;"SS",(VLOOKUP($D819,Customer_Demand!$D:$BF,COLUMNS($I819:BA819),0)/$I819+VLOOKUP($D819,Customer_Demand!$D:$BF,COLUMNS($I819:BA819),0)/$K819),(VLOOKUP($D819,Customer_Demand!$D:$BF,COLUMNS($I819:BA819),0)/$I819)),"")</f>
        <v/>
      </c>
      <c r="BB819" s="49" t="str">
        <f>IFERROR(IF($K819&lt;&gt;"SS",(VLOOKUP($D819,Customer_Demand!$D:$BF,COLUMNS($I819:BB819),0)/$I819+VLOOKUP($D819,Customer_Demand!$D:$BF,COLUMNS($I819:BB819),0)/$K819),(VLOOKUP($D819,Customer_Demand!$D:$BF,COLUMNS($I819:BB819),0)/$I819)),"")</f>
        <v/>
      </c>
      <c r="BC819" s="49" t="str">
        <f>IFERROR(IF($K819&lt;&gt;"SS",(VLOOKUP($D819,Customer_Demand!$D:$BF,COLUMNS($I819:BC819),0)/$I819+VLOOKUP($D819,Customer_Demand!$D:$BF,COLUMNS($I819:BC819),0)/$K819),(VLOOKUP($D819,Customer_Demand!$D:$BF,COLUMNS($I819:BC819),0)/$I819)),"")</f>
        <v/>
      </c>
      <c r="BD819" s="49" t="str">
        <f>IFERROR(IF($K819&lt;&gt;"SS",(VLOOKUP($D819,Customer_Demand!$D:$BF,COLUMNS($I819:BD819),0)/$I819+VLOOKUP($D819,Customer_Demand!$D:$BF,COLUMNS($I819:BD819),0)/$K819),(VLOOKUP($D819,Customer_Demand!$D:$BF,COLUMNS($I819:BD819),0)/$I819)),"")</f>
        <v/>
      </c>
      <c r="BE819" s="49" t="str">
        <f>IFERROR(IF($K819&lt;&gt;"SS",(VLOOKUP($D819,Customer_Demand!$D:$BF,COLUMNS($I819:BE819),0)/$I819+VLOOKUP($D819,Customer_Demand!$D:$BF,COLUMNS($I819:BE819),0)/$K819),(VLOOKUP($D819,Customer_Demand!$D:$BF,COLUMNS($I819:BE819),0)/$I819)),"")</f>
        <v/>
      </c>
      <c r="BF819" s="49" t="str">
        <f>IFERROR(IF($K819&lt;&gt;"SS",(VLOOKUP($D819,Customer_Demand!$D:$BF,COLUMNS($I819:BF819),0)/$I819+VLOOKUP($D819,Customer_Demand!$D:$BF,COLUMNS($I819:BF819),0)/$K819),(VLOOKUP($D819,Customer_Demand!$D:$BF,COLUMNS($I819:BF819),0)/$I819)),"")</f>
        <v/>
      </c>
      <c r="BG819" s="49" t="str">
        <f>IFERROR(IF($K819&lt;&gt;"SS",(VLOOKUP($D819,Customer_Demand!$D:$BF,COLUMNS($I819:BG819),0)/$I819+VLOOKUP($D819,Customer_Demand!$D:$BF,COLUMNS($I819:BG819),0)/$K819),(VLOOKUP($D819,Customer_Demand!$D:$BF,COLUMNS($I819:BG819),0)/$I819)),"")</f>
        <v/>
      </c>
      <c r="BH819" s="49" t="str">
        <f>IFERROR(IF($K819&lt;&gt;"SS",(VLOOKUP($D819,Customer_Demand!$D:$BF,COLUMNS($I819:BH819),0)/$I819+VLOOKUP($D819,Customer_Demand!$D:$BF,COLUMNS($I819:BH819),0)/$K819),(VLOOKUP($D819,Customer_Demand!$D:$BF,COLUMNS($I819:BH819),0)/$I819)),"")</f>
        <v/>
      </c>
      <c r="BI819" s="49" t="str">
        <f>IFERROR(IF($K819&lt;&gt;"SS",(VLOOKUP($D819,Customer_Demand!$D:$BF,COLUMNS($I819:BI819),0)/$I819+VLOOKUP($D819,Customer_Demand!$D:$BF,COLUMNS($I819:BI819),0)/$K819),(VLOOKUP($D819,Customer_Demand!$D:$BF,COLUMNS($I819:BI819),0)/$I819)),"")</f>
        <v/>
      </c>
      <c r="BJ819" s="49" t="str">
        <f>IFERROR(IF($K819&lt;&gt;"SS",(VLOOKUP($D819,Customer_Demand!$D:$BF,COLUMNS($I819:BJ819),0)/$I819+VLOOKUP($D819,Customer_Demand!$D:$BF,COLUMNS($I819:BJ819),0)/$K819),(VLOOKUP($D819,Customer_Demand!$D:$BF,COLUMNS($I819:BJ819),0)/$I819)),"")</f>
        <v/>
      </c>
      <c r="BK819" s="50" t="str">
        <f>IFERROR(IF($K819&lt;&gt;"SS",(VLOOKUP($D819,Customer_Demand!$D:$BF,COLUMNS($I819:BK819),0)/$I819+VLOOKUP($D819,Customer_Demand!$D:$BF,COLUMNS($I819:BK819),0)/$K819),(VLOOKUP($D819,Customer_Demand!$D:$BF,COLUMNS($I819:BK819),0)/$I819)),"")</f>
        <v/>
      </c>
    </row>
    <row r="820" spans="2:63" x14ac:dyDescent="0.2">
      <c r="B820" s="12" t="str">
        <f t="shared" si="55"/>
        <v/>
      </c>
      <c r="C820" s="45" t="str">
        <f>IF((Customer_Demand!C820)&lt;&gt;"",Customer_Demand!C820,"")</f>
        <v/>
      </c>
      <c r="D820" s="45" t="str">
        <f>IF(C820&lt;&gt;"",Customer_Demand!D820,"")</f>
        <v/>
      </c>
      <c r="E820" s="52" t="str">
        <f>IF(C820&lt;&gt;"",Customer_Demand!E820,"")</f>
        <v/>
      </c>
      <c r="F820" s="47" t="str">
        <f>IF(C820&lt;&gt;"",VLOOKUP(D820,Customer_Demand!$D$5:$F$1005,3,0),"")</f>
        <v/>
      </c>
      <c r="G820" s="48" t="str">
        <f t="shared" si="52"/>
        <v/>
      </c>
      <c r="H820" s="48" t="str">
        <f t="shared" si="53"/>
        <v/>
      </c>
      <c r="I820" s="48" t="str">
        <f>IFERROR(IF(C820&lt;&gt;"",VLOOKUP($H820,SMT_Cycle_Time_Data!$F:$Q,4,0),""),"SGR Not Defined")</f>
        <v/>
      </c>
      <c r="J820" s="48" t="str">
        <f t="shared" si="54"/>
        <v/>
      </c>
      <c r="K820" s="48" t="str">
        <f>IF(C820&lt;&gt;"",IFERROR(VLOOKUP($J820,SMT_Cycle_Time_Data!$F:$Q,4,0),"SS"),"")</f>
        <v/>
      </c>
      <c r="L820" s="49" t="str">
        <f>IFERROR(IF($K820&lt;&gt;"SS",(VLOOKUP($D820,Customer_Demand!$D:$BF,COLUMNS($I820:L820),0)/$I820+VLOOKUP($D820,Customer_Demand!$D:$BF,COLUMNS($I820:L820),0)/$K820),(VLOOKUP($D820,Customer_Demand!$D:$BF,COLUMNS($I820:L820),0)/$I820)),"")</f>
        <v/>
      </c>
      <c r="M820" s="49" t="str">
        <f>IFERROR(IF($K820&lt;&gt;"SS",(VLOOKUP($D820,Customer_Demand!$D:$BF,COLUMNS($I820:M820),0)/$I820+VLOOKUP($D820,Customer_Demand!$D:$BF,COLUMNS($I820:M820),0)/$K820),(VLOOKUP($D820,Customer_Demand!$D:$BF,COLUMNS($I820:M820),0)/$I820)),"")</f>
        <v/>
      </c>
      <c r="N820" s="49" t="str">
        <f>IFERROR(IF($K820&lt;&gt;"SS",(VLOOKUP($D820,Customer_Demand!$D:$BF,COLUMNS($I820:N820),0)/$I820+VLOOKUP($D820,Customer_Demand!$D:$BF,COLUMNS($I820:N820),0)/$K820),(VLOOKUP($D820,Customer_Demand!$D:$BF,COLUMNS($I820:N820),0)/$I820)),"")</f>
        <v/>
      </c>
      <c r="O820" s="49" t="str">
        <f>IFERROR(IF($K820&lt;&gt;"SS",(VLOOKUP($D820,Customer_Demand!$D:$BF,COLUMNS($I820:O820),0)/$I820+VLOOKUP($D820,Customer_Demand!$D:$BF,COLUMNS($I820:O820),0)/$K820),(VLOOKUP($D820,Customer_Demand!$D:$BF,COLUMNS($I820:O820),0)/$I820)),"")</f>
        <v/>
      </c>
      <c r="P820" s="49" t="str">
        <f>IFERROR(IF($K820&lt;&gt;"SS",(VLOOKUP($D820,Customer_Demand!$D:$BF,COLUMNS($I820:P820),0)/$I820+VLOOKUP($D820,Customer_Demand!$D:$BF,COLUMNS($I820:P820),0)/$K820),(VLOOKUP($D820,Customer_Demand!$D:$BF,COLUMNS($I820:P820),0)/$I820)),"")</f>
        <v/>
      </c>
      <c r="Q820" s="49" t="str">
        <f>IFERROR(IF($K820&lt;&gt;"SS",(VLOOKUP($D820,Customer_Demand!$D:$BF,COLUMNS($I820:Q820),0)/$I820+VLOOKUP($D820,Customer_Demand!$D:$BF,COLUMNS($I820:Q820),0)/$K820),(VLOOKUP($D820,Customer_Demand!$D:$BF,COLUMNS($I820:Q820),0)/$I820)),"")</f>
        <v/>
      </c>
      <c r="R820" s="49" t="str">
        <f>IFERROR(IF($K820&lt;&gt;"SS",(VLOOKUP($D820,Customer_Demand!$D:$BF,COLUMNS($I820:R820),0)/$I820+VLOOKUP($D820,Customer_Demand!$D:$BF,COLUMNS($I820:R820),0)/$K820),(VLOOKUP($D820,Customer_Demand!$D:$BF,COLUMNS($I820:R820),0)/$I820)),"")</f>
        <v/>
      </c>
      <c r="S820" s="49" t="str">
        <f>IFERROR(IF($K820&lt;&gt;"SS",(VLOOKUP($D820,Customer_Demand!$D:$BF,COLUMNS($I820:S820),0)/$I820+VLOOKUP($D820,Customer_Demand!$D:$BF,COLUMNS($I820:S820),0)/$K820),(VLOOKUP($D820,Customer_Demand!$D:$BF,COLUMNS($I820:S820),0)/$I820)),"")</f>
        <v/>
      </c>
      <c r="T820" s="49" t="str">
        <f>IFERROR(IF($K820&lt;&gt;"SS",(VLOOKUP($D820,Customer_Demand!$D:$BF,COLUMNS($I820:T820),0)/$I820+VLOOKUP($D820,Customer_Demand!$D:$BF,COLUMNS($I820:T820),0)/$K820),(VLOOKUP($D820,Customer_Demand!$D:$BF,COLUMNS($I820:T820),0)/$I820)),"")</f>
        <v/>
      </c>
      <c r="U820" s="49" t="str">
        <f>IFERROR(IF($K820&lt;&gt;"SS",(VLOOKUP($D820,Customer_Demand!$D:$BF,COLUMNS($I820:U820),0)/$I820+VLOOKUP($D820,Customer_Demand!$D:$BF,COLUMNS($I820:U820),0)/$K820),(VLOOKUP($D820,Customer_Demand!$D:$BF,COLUMNS($I820:U820),0)/$I820)),"")</f>
        <v/>
      </c>
      <c r="V820" s="49" t="str">
        <f>IFERROR(IF($K820&lt;&gt;"SS",(VLOOKUP($D820,Customer_Demand!$D:$BF,COLUMNS($I820:V820),0)/$I820+VLOOKUP($D820,Customer_Demand!$D:$BF,COLUMNS($I820:V820),0)/$K820),(VLOOKUP($D820,Customer_Demand!$D:$BF,COLUMNS($I820:V820),0)/$I820)),"")</f>
        <v/>
      </c>
      <c r="W820" s="49" t="str">
        <f>IFERROR(IF($K820&lt;&gt;"SS",(VLOOKUP($D820,Customer_Demand!$D:$BF,COLUMNS($I820:W820),0)/$I820+VLOOKUP($D820,Customer_Demand!$D:$BF,COLUMNS($I820:W820),0)/$K820),(VLOOKUP($D820,Customer_Demand!$D:$BF,COLUMNS($I820:W820),0)/$I820)),"")</f>
        <v/>
      </c>
      <c r="X820" s="49" t="str">
        <f>IFERROR(IF($K820&lt;&gt;"SS",(VLOOKUP($D820,Customer_Demand!$D:$BF,COLUMNS($I820:X820),0)/$I820+VLOOKUP($D820,Customer_Demand!$D:$BF,COLUMNS($I820:X820),0)/$K820),(VLOOKUP($D820,Customer_Demand!$D:$BF,COLUMNS($I820:X820),0)/$I820)),"")</f>
        <v/>
      </c>
      <c r="Y820" s="49" t="str">
        <f>IFERROR(IF($K820&lt;&gt;"SS",(VLOOKUP($D820,Customer_Demand!$D:$BF,COLUMNS($I820:Y820),0)/$I820+VLOOKUP($D820,Customer_Demand!$D:$BF,COLUMNS($I820:Y820),0)/$K820),(VLOOKUP($D820,Customer_Demand!$D:$BF,COLUMNS($I820:Y820),0)/$I820)),"")</f>
        <v/>
      </c>
      <c r="Z820" s="49" t="str">
        <f>IFERROR(IF($K820&lt;&gt;"SS",(VLOOKUP($D820,Customer_Demand!$D:$BF,COLUMNS($I820:Z820),0)/$I820+VLOOKUP($D820,Customer_Demand!$D:$BF,COLUMNS($I820:Z820),0)/$K820),(VLOOKUP($D820,Customer_Demand!$D:$BF,COLUMNS($I820:Z820),0)/$I820)),"")</f>
        <v/>
      </c>
      <c r="AA820" s="49" t="str">
        <f>IFERROR(IF($K820&lt;&gt;"SS",(VLOOKUP($D820,Customer_Demand!$D:$BF,COLUMNS($I820:AA820),0)/$I820+VLOOKUP($D820,Customer_Demand!$D:$BF,COLUMNS($I820:AA820),0)/$K820),(VLOOKUP($D820,Customer_Demand!$D:$BF,COLUMNS($I820:AA820),0)/$I820)),"")</f>
        <v/>
      </c>
      <c r="AB820" s="49" t="str">
        <f>IFERROR(IF($K820&lt;&gt;"SS",(VLOOKUP($D820,Customer_Demand!$D:$BF,COLUMNS($I820:AB820),0)/$I820+VLOOKUP($D820,Customer_Demand!$D:$BF,COLUMNS($I820:AB820),0)/$K820),(VLOOKUP($D820,Customer_Demand!$D:$BF,COLUMNS($I820:AB820),0)/$I820)),"")</f>
        <v/>
      </c>
      <c r="AC820" s="49" t="str">
        <f>IFERROR(IF($K820&lt;&gt;"SS",(VLOOKUP($D820,Customer_Demand!$D:$BF,COLUMNS($I820:AC820),0)/$I820+VLOOKUP($D820,Customer_Demand!$D:$BF,COLUMNS($I820:AC820),0)/$K820),(VLOOKUP($D820,Customer_Demand!$D:$BF,COLUMNS($I820:AC820),0)/$I820)),"")</f>
        <v/>
      </c>
      <c r="AD820" s="49" t="str">
        <f>IFERROR(IF($K820&lt;&gt;"SS",(VLOOKUP($D820,Customer_Demand!$D:$BF,COLUMNS($I820:AD820),0)/$I820+VLOOKUP($D820,Customer_Demand!$D:$BF,COLUMNS($I820:AD820),0)/$K820),(VLOOKUP($D820,Customer_Demand!$D:$BF,COLUMNS($I820:AD820),0)/$I820)),"")</f>
        <v/>
      </c>
      <c r="AE820" s="49" t="str">
        <f>IFERROR(IF($K820&lt;&gt;"SS",(VLOOKUP($D820,Customer_Demand!$D:$BF,COLUMNS($I820:AE820),0)/$I820+VLOOKUP($D820,Customer_Demand!$D:$BF,COLUMNS($I820:AE820),0)/$K820),(VLOOKUP($D820,Customer_Demand!$D:$BF,COLUMNS($I820:AE820),0)/$I820)),"")</f>
        <v/>
      </c>
      <c r="AF820" s="49" t="str">
        <f>IFERROR(IF($K820&lt;&gt;"SS",(VLOOKUP($D820,Customer_Demand!$D:$BF,COLUMNS($I820:AF820),0)/$I820+VLOOKUP($D820,Customer_Demand!$D:$BF,COLUMNS($I820:AF820),0)/$K820),(VLOOKUP($D820,Customer_Demand!$D:$BF,COLUMNS($I820:AF820),0)/$I820)),"")</f>
        <v/>
      </c>
      <c r="AG820" s="49" t="str">
        <f>IFERROR(IF($K820&lt;&gt;"SS",(VLOOKUP($D820,Customer_Demand!$D:$BF,COLUMNS($I820:AG820),0)/$I820+VLOOKUP($D820,Customer_Demand!$D:$BF,COLUMNS($I820:AG820),0)/$K820),(VLOOKUP($D820,Customer_Demand!$D:$BF,COLUMNS($I820:AG820),0)/$I820)),"")</f>
        <v/>
      </c>
      <c r="AH820" s="49" t="str">
        <f>IFERROR(IF($K820&lt;&gt;"SS",(VLOOKUP($D820,Customer_Demand!$D:$BF,COLUMNS($I820:AH820),0)/$I820+VLOOKUP($D820,Customer_Demand!$D:$BF,COLUMNS($I820:AH820),0)/$K820),(VLOOKUP($D820,Customer_Demand!$D:$BF,COLUMNS($I820:AH820),0)/$I820)),"")</f>
        <v/>
      </c>
      <c r="AI820" s="49" t="str">
        <f>IFERROR(IF($K820&lt;&gt;"SS",(VLOOKUP($D820,Customer_Demand!$D:$BF,COLUMNS($I820:AI820),0)/$I820+VLOOKUP($D820,Customer_Demand!$D:$BF,COLUMNS($I820:AI820),0)/$K820),(VLOOKUP($D820,Customer_Demand!$D:$BF,COLUMNS($I820:AI820),0)/$I820)),"")</f>
        <v/>
      </c>
      <c r="AJ820" s="49" t="str">
        <f>IFERROR(IF($K820&lt;&gt;"SS",(VLOOKUP($D820,Customer_Demand!$D:$BF,COLUMNS($I820:AJ820),0)/$I820+VLOOKUP($D820,Customer_Demand!$D:$BF,COLUMNS($I820:AJ820),0)/$K820),(VLOOKUP($D820,Customer_Demand!$D:$BF,COLUMNS($I820:AJ820),0)/$I820)),"")</f>
        <v/>
      </c>
      <c r="AK820" s="49" t="str">
        <f>IFERROR(IF($K820&lt;&gt;"SS",(VLOOKUP($D820,Customer_Demand!$D:$BF,COLUMNS($I820:AK820),0)/$I820+VLOOKUP($D820,Customer_Demand!$D:$BF,COLUMNS($I820:AK820),0)/$K820),(VLOOKUP($D820,Customer_Demand!$D:$BF,COLUMNS($I820:AK820),0)/$I820)),"")</f>
        <v/>
      </c>
      <c r="AL820" s="49" t="str">
        <f>IFERROR(IF($K820&lt;&gt;"SS",(VLOOKUP($D820,Customer_Demand!$D:$BF,COLUMNS($I820:AL820),0)/$I820+VLOOKUP($D820,Customer_Demand!$D:$BF,COLUMNS($I820:AL820),0)/$K820),(VLOOKUP($D820,Customer_Demand!$D:$BF,COLUMNS($I820:AL820),0)/$I820)),"")</f>
        <v/>
      </c>
      <c r="AM820" s="49" t="str">
        <f>IFERROR(IF($K820&lt;&gt;"SS",(VLOOKUP($D820,Customer_Demand!$D:$BF,COLUMNS($I820:AM820),0)/$I820+VLOOKUP($D820,Customer_Demand!$D:$BF,COLUMNS($I820:AM820),0)/$K820),(VLOOKUP($D820,Customer_Demand!$D:$BF,COLUMNS($I820:AM820),0)/$I820)),"")</f>
        <v/>
      </c>
      <c r="AN820" s="49" t="str">
        <f>IFERROR(IF($K820&lt;&gt;"SS",(VLOOKUP($D820,Customer_Demand!$D:$BF,COLUMNS($I820:AN820),0)/$I820+VLOOKUP($D820,Customer_Demand!$D:$BF,COLUMNS($I820:AN820),0)/$K820),(VLOOKUP($D820,Customer_Demand!$D:$BF,COLUMNS($I820:AN820),0)/$I820)),"")</f>
        <v/>
      </c>
      <c r="AO820" s="49" t="str">
        <f>IFERROR(IF($K820&lt;&gt;"SS",(VLOOKUP($D820,Customer_Demand!$D:$BF,COLUMNS($I820:AO820),0)/$I820+VLOOKUP($D820,Customer_Demand!$D:$BF,COLUMNS($I820:AO820),0)/$K820),(VLOOKUP($D820,Customer_Demand!$D:$BF,COLUMNS($I820:AO820),0)/$I820)),"")</f>
        <v/>
      </c>
      <c r="AP820" s="49" t="str">
        <f>IFERROR(IF($K820&lt;&gt;"SS",(VLOOKUP($D820,Customer_Demand!$D:$BF,COLUMNS($I820:AP820),0)/$I820+VLOOKUP($D820,Customer_Demand!$D:$BF,COLUMNS($I820:AP820),0)/$K820),(VLOOKUP($D820,Customer_Demand!$D:$BF,COLUMNS($I820:AP820),0)/$I820)),"")</f>
        <v/>
      </c>
      <c r="AQ820" s="49" t="str">
        <f>IFERROR(IF($K820&lt;&gt;"SS",(VLOOKUP($D820,Customer_Demand!$D:$BF,COLUMNS($I820:AQ820),0)/$I820+VLOOKUP($D820,Customer_Demand!$D:$BF,COLUMNS($I820:AQ820),0)/$K820),(VLOOKUP($D820,Customer_Demand!$D:$BF,COLUMNS($I820:AQ820),0)/$I820)),"")</f>
        <v/>
      </c>
      <c r="AR820" s="49" t="str">
        <f>IFERROR(IF($K820&lt;&gt;"SS",(VLOOKUP($D820,Customer_Demand!$D:$BF,COLUMNS($I820:AR820),0)/$I820+VLOOKUP($D820,Customer_Demand!$D:$BF,COLUMNS($I820:AR820),0)/$K820),(VLOOKUP($D820,Customer_Demand!$D:$BF,COLUMNS($I820:AR820),0)/$I820)),"")</f>
        <v/>
      </c>
      <c r="AS820" s="49" t="str">
        <f>IFERROR(IF($K820&lt;&gt;"SS",(VLOOKUP($D820,Customer_Demand!$D:$BF,COLUMNS($I820:AS820),0)/$I820+VLOOKUP($D820,Customer_Demand!$D:$BF,COLUMNS($I820:AS820),0)/$K820),(VLOOKUP($D820,Customer_Demand!$D:$BF,COLUMNS($I820:AS820),0)/$I820)),"")</f>
        <v/>
      </c>
      <c r="AT820" s="49" t="str">
        <f>IFERROR(IF($K820&lt;&gt;"SS",(VLOOKUP($D820,Customer_Demand!$D:$BF,COLUMNS($I820:AT820),0)/$I820+VLOOKUP($D820,Customer_Demand!$D:$BF,COLUMNS($I820:AT820),0)/$K820),(VLOOKUP($D820,Customer_Demand!$D:$BF,COLUMNS($I820:AT820),0)/$I820)),"")</f>
        <v/>
      </c>
      <c r="AU820" s="49" t="str">
        <f>IFERROR(IF($K820&lt;&gt;"SS",(VLOOKUP($D820,Customer_Demand!$D:$BF,COLUMNS($I820:AU820),0)/$I820+VLOOKUP($D820,Customer_Demand!$D:$BF,COLUMNS($I820:AU820),0)/$K820),(VLOOKUP($D820,Customer_Demand!$D:$BF,COLUMNS($I820:AU820),0)/$I820)),"")</f>
        <v/>
      </c>
      <c r="AV820" s="49" t="str">
        <f>IFERROR(IF($K820&lt;&gt;"SS",(VLOOKUP($D820,Customer_Demand!$D:$BF,COLUMNS($I820:AV820),0)/$I820+VLOOKUP($D820,Customer_Demand!$D:$BF,COLUMNS($I820:AV820),0)/$K820),(VLOOKUP($D820,Customer_Demand!$D:$BF,COLUMNS($I820:AV820),0)/$I820)),"")</f>
        <v/>
      </c>
      <c r="AW820" s="49" t="str">
        <f>IFERROR(IF($K820&lt;&gt;"SS",(VLOOKUP($D820,Customer_Demand!$D:$BF,COLUMNS($I820:AW820),0)/$I820+VLOOKUP($D820,Customer_Demand!$D:$BF,COLUMNS($I820:AW820),0)/$K820),(VLOOKUP($D820,Customer_Demand!$D:$BF,COLUMNS($I820:AW820),0)/$I820)),"")</f>
        <v/>
      </c>
      <c r="AX820" s="49" t="str">
        <f>IFERROR(IF($K820&lt;&gt;"SS",(VLOOKUP($D820,Customer_Demand!$D:$BF,COLUMNS($I820:AX820),0)/$I820+VLOOKUP($D820,Customer_Demand!$D:$BF,COLUMNS($I820:AX820),0)/$K820),(VLOOKUP($D820,Customer_Demand!$D:$BF,COLUMNS($I820:AX820),0)/$I820)),"")</f>
        <v/>
      </c>
      <c r="AY820" s="49" t="str">
        <f>IFERROR(IF($K820&lt;&gt;"SS",(VLOOKUP($D820,Customer_Demand!$D:$BF,COLUMNS($I820:AY820),0)/$I820+VLOOKUP($D820,Customer_Demand!$D:$BF,COLUMNS($I820:AY820),0)/$K820),(VLOOKUP($D820,Customer_Demand!$D:$BF,COLUMNS($I820:AY820),0)/$I820)),"")</f>
        <v/>
      </c>
      <c r="AZ820" s="49" t="str">
        <f>IFERROR(IF($K820&lt;&gt;"SS",(VLOOKUP($D820,Customer_Demand!$D:$BF,COLUMNS($I820:AZ820),0)/$I820+VLOOKUP($D820,Customer_Demand!$D:$BF,COLUMNS($I820:AZ820),0)/$K820),(VLOOKUP($D820,Customer_Demand!$D:$BF,COLUMNS($I820:AZ820),0)/$I820)),"")</f>
        <v/>
      </c>
      <c r="BA820" s="49" t="str">
        <f>IFERROR(IF($K820&lt;&gt;"SS",(VLOOKUP($D820,Customer_Demand!$D:$BF,COLUMNS($I820:BA820),0)/$I820+VLOOKUP($D820,Customer_Demand!$D:$BF,COLUMNS($I820:BA820),0)/$K820),(VLOOKUP($D820,Customer_Demand!$D:$BF,COLUMNS($I820:BA820),0)/$I820)),"")</f>
        <v/>
      </c>
      <c r="BB820" s="49" t="str">
        <f>IFERROR(IF($K820&lt;&gt;"SS",(VLOOKUP($D820,Customer_Demand!$D:$BF,COLUMNS($I820:BB820),0)/$I820+VLOOKUP($D820,Customer_Demand!$D:$BF,COLUMNS($I820:BB820),0)/$K820),(VLOOKUP($D820,Customer_Demand!$D:$BF,COLUMNS($I820:BB820),0)/$I820)),"")</f>
        <v/>
      </c>
      <c r="BC820" s="49" t="str">
        <f>IFERROR(IF($K820&lt;&gt;"SS",(VLOOKUP($D820,Customer_Demand!$D:$BF,COLUMNS($I820:BC820),0)/$I820+VLOOKUP($D820,Customer_Demand!$D:$BF,COLUMNS($I820:BC820),0)/$K820),(VLOOKUP($D820,Customer_Demand!$D:$BF,COLUMNS($I820:BC820),0)/$I820)),"")</f>
        <v/>
      </c>
      <c r="BD820" s="49" t="str">
        <f>IFERROR(IF($K820&lt;&gt;"SS",(VLOOKUP($D820,Customer_Demand!$D:$BF,COLUMNS($I820:BD820),0)/$I820+VLOOKUP($D820,Customer_Demand!$D:$BF,COLUMNS($I820:BD820),0)/$K820),(VLOOKUP($D820,Customer_Demand!$D:$BF,COLUMNS($I820:BD820),0)/$I820)),"")</f>
        <v/>
      </c>
      <c r="BE820" s="49" t="str">
        <f>IFERROR(IF($K820&lt;&gt;"SS",(VLOOKUP($D820,Customer_Demand!$D:$BF,COLUMNS($I820:BE820),0)/$I820+VLOOKUP($D820,Customer_Demand!$D:$BF,COLUMNS($I820:BE820),0)/$K820),(VLOOKUP($D820,Customer_Demand!$D:$BF,COLUMNS($I820:BE820),0)/$I820)),"")</f>
        <v/>
      </c>
      <c r="BF820" s="49" t="str">
        <f>IFERROR(IF($K820&lt;&gt;"SS",(VLOOKUP($D820,Customer_Demand!$D:$BF,COLUMNS($I820:BF820),0)/$I820+VLOOKUP($D820,Customer_Demand!$D:$BF,COLUMNS($I820:BF820),0)/$K820),(VLOOKUP($D820,Customer_Demand!$D:$BF,COLUMNS($I820:BF820),0)/$I820)),"")</f>
        <v/>
      </c>
      <c r="BG820" s="49" t="str">
        <f>IFERROR(IF($K820&lt;&gt;"SS",(VLOOKUP($D820,Customer_Demand!$D:$BF,COLUMNS($I820:BG820),0)/$I820+VLOOKUP($D820,Customer_Demand!$D:$BF,COLUMNS($I820:BG820),0)/$K820),(VLOOKUP($D820,Customer_Demand!$D:$BF,COLUMNS($I820:BG820),0)/$I820)),"")</f>
        <v/>
      </c>
      <c r="BH820" s="49" t="str">
        <f>IFERROR(IF($K820&lt;&gt;"SS",(VLOOKUP($D820,Customer_Demand!$D:$BF,COLUMNS($I820:BH820),0)/$I820+VLOOKUP($D820,Customer_Demand!$D:$BF,COLUMNS($I820:BH820),0)/$K820),(VLOOKUP($D820,Customer_Demand!$D:$BF,COLUMNS($I820:BH820),0)/$I820)),"")</f>
        <v/>
      </c>
      <c r="BI820" s="49" t="str">
        <f>IFERROR(IF($K820&lt;&gt;"SS",(VLOOKUP($D820,Customer_Demand!$D:$BF,COLUMNS($I820:BI820),0)/$I820+VLOOKUP($D820,Customer_Demand!$D:$BF,COLUMNS($I820:BI820),0)/$K820),(VLOOKUP($D820,Customer_Demand!$D:$BF,COLUMNS($I820:BI820),0)/$I820)),"")</f>
        <v/>
      </c>
      <c r="BJ820" s="49" t="str">
        <f>IFERROR(IF($K820&lt;&gt;"SS",(VLOOKUP($D820,Customer_Demand!$D:$BF,COLUMNS($I820:BJ820),0)/$I820+VLOOKUP($D820,Customer_Demand!$D:$BF,COLUMNS($I820:BJ820),0)/$K820),(VLOOKUP($D820,Customer_Demand!$D:$BF,COLUMNS($I820:BJ820),0)/$I820)),"")</f>
        <v/>
      </c>
      <c r="BK820" s="50" t="str">
        <f>IFERROR(IF($K820&lt;&gt;"SS",(VLOOKUP($D820,Customer_Demand!$D:$BF,COLUMNS($I820:BK820),0)/$I820+VLOOKUP($D820,Customer_Demand!$D:$BF,COLUMNS($I820:BK820),0)/$K820),(VLOOKUP($D820,Customer_Demand!$D:$BF,COLUMNS($I820:BK820),0)/$I820)),"")</f>
        <v/>
      </c>
    </row>
    <row r="821" spans="2:63" x14ac:dyDescent="0.2">
      <c r="B821" s="12" t="str">
        <f t="shared" si="55"/>
        <v/>
      </c>
      <c r="C821" s="45" t="str">
        <f>IF((Customer_Demand!C821)&lt;&gt;"",Customer_Demand!C821,"")</f>
        <v/>
      </c>
      <c r="D821" s="45" t="str">
        <f>IF(C821&lt;&gt;"",Customer_Demand!D821,"")</f>
        <v/>
      </c>
      <c r="E821" s="52" t="str">
        <f>IF(C821&lt;&gt;"",Customer_Demand!E821,"")</f>
        <v/>
      </c>
      <c r="F821" s="47" t="str">
        <f>IF(C821&lt;&gt;"",VLOOKUP(D821,Customer_Demand!$D$5:$F$1005,3,0),"")</f>
        <v/>
      </c>
      <c r="G821" s="48" t="str">
        <f t="shared" si="52"/>
        <v/>
      </c>
      <c r="H821" s="48" t="str">
        <f t="shared" si="53"/>
        <v/>
      </c>
      <c r="I821" s="48" t="str">
        <f>IFERROR(IF(C821&lt;&gt;"",VLOOKUP($H821,SMT_Cycle_Time_Data!$F:$Q,4,0),""),"SGR Not Defined")</f>
        <v/>
      </c>
      <c r="J821" s="48" t="str">
        <f t="shared" si="54"/>
        <v/>
      </c>
      <c r="K821" s="48" t="str">
        <f>IF(C821&lt;&gt;"",IFERROR(VLOOKUP($J821,SMT_Cycle_Time_Data!$F:$Q,4,0),"SS"),"")</f>
        <v/>
      </c>
      <c r="L821" s="49" t="str">
        <f>IFERROR(IF($K821&lt;&gt;"SS",(VLOOKUP($D821,Customer_Demand!$D:$BF,COLUMNS($I821:L821),0)/$I821+VLOOKUP($D821,Customer_Demand!$D:$BF,COLUMNS($I821:L821),0)/$K821),(VLOOKUP($D821,Customer_Demand!$D:$BF,COLUMNS($I821:L821),0)/$I821)),"")</f>
        <v/>
      </c>
      <c r="M821" s="49" t="str">
        <f>IFERROR(IF($K821&lt;&gt;"SS",(VLOOKUP($D821,Customer_Demand!$D:$BF,COLUMNS($I821:M821),0)/$I821+VLOOKUP($D821,Customer_Demand!$D:$BF,COLUMNS($I821:M821),0)/$K821),(VLOOKUP($D821,Customer_Demand!$D:$BF,COLUMNS($I821:M821),0)/$I821)),"")</f>
        <v/>
      </c>
      <c r="N821" s="49" t="str">
        <f>IFERROR(IF($K821&lt;&gt;"SS",(VLOOKUP($D821,Customer_Demand!$D:$BF,COLUMNS($I821:N821),0)/$I821+VLOOKUP($D821,Customer_Demand!$D:$BF,COLUMNS($I821:N821),0)/$K821),(VLOOKUP($D821,Customer_Demand!$D:$BF,COLUMNS($I821:N821),0)/$I821)),"")</f>
        <v/>
      </c>
      <c r="O821" s="49" t="str">
        <f>IFERROR(IF($K821&lt;&gt;"SS",(VLOOKUP($D821,Customer_Demand!$D:$BF,COLUMNS($I821:O821),0)/$I821+VLOOKUP($D821,Customer_Demand!$D:$BF,COLUMNS($I821:O821),0)/$K821),(VLOOKUP($D821,Customer_Demand!$D:$BF,COLUMNS($I821:O821),0)/$I821)),"")</f>
        <v/>
      </c>
      <c r="P821" s="49" t="str">
        <f>IFERROR(IF($K821&lt;&gt;"SS",(VLOOKUP($D821,Customer_Demand!$D:$BF,COLUMNS($I821:P821),0)/$I821+VLOOKUP($D821,Customer_Demand!$D:$BF,COLUMNS($I821:P821),0)/$K821),(VLOOKUP($D821,Customer_Demand!$D:$BF,COLUMNS($I821:P821),0)/$I821)),"")</f>
        <v/>
      </c>
      <c r="Q821" s="49" t="str">
        <f>IFERROR(IF($K821&lt;&gt;"SS",(VLOOKUP($D821,Customer_Demand!$D:$BF,COLUMNS($I821:Q821),0)/$I821+VLOOKUP($D821,Customer_Demand!$D:$BF,COLUMNS($I821:Q821),0)/$K821),(VLOOKUP($D821,Customer_Demand!$D:$BF,COLUMNS($I821:Q821),0)/$I821)),"")</f>
        <v/>
      </c>
      <c r="R821" s="49" t="str">
        <f>IFERROR(IF($K821&lt;&gt;"SS",(VLOOKUP($D821,Customer_Demand!$D:$BF,COLUMNS($I821:R821),0)/$I821+VLOOKUP($D821,Customer_Demand!$D:$BF,COLUMNS($I821:R821),0)/$K821),(VLOOKUP($D821,Customer_Demand!$D:$BF,COLUMNS($I821:R821),0)/$I821)),"")</f>
        <v/>
      </c>
      <c r="S821" s="49" t="str">
        <f>IFERROR(IF($K821&lt;&gt;"SS",(VLOOKUP($D821,Customer_Demand!$D:$BF,COLUMNS($I821:S821),0)/$I821+VLOOKUP($D821,Customer_Demand!$D:$BF,COLUMNS($I821:S821),0)/$K821),(VLOOKUP($D821,Customer_Demand!$D:$BF,COLUMNS($I821:S821),0)/$I821)),"")</f>
        <v/>
      </c>
      <c r="T821" s="49" t="str">
        <f>IFERROR(IF($K821&lt;&gt;"SS",(VLOOKUP($D821,Customer_Demand!$D:$BF,COLUMNS($I821:T821),0)/$I821+VLOOKUP($D821,Customer_Demand!$D:$BF,COLUMNS($I821:T821),0)/$K821),(VLOOKUP($D821,Customer_Demand!$D:$BF,COLUMNS($I821:T821),0)/$I821)),"")</f>
        <v/>
      </c>
      <c r="U821" s="49" t="str">
        <f>IFERROR(IF($K821&lt;&gt;"SS",(VLOOKUP($D821,Customer_Demand!$D:$BF,COLUMNS($I821:U821),0)/$I821+VLOOKUP($D821,Customer_Demand!$D:$BF,COLUMNS($I821:U821),0)/$K821),(VLOOKUP($D821,Customer_Demand!$D:$BF,COLUMNS($I821:U821),0)/$I821)),"")</f>
        <v/>
      </c>
      <c r="V821" s="49" t="str">
        <f>IFERROR(IF($K821&lt;&gt;"SS",(VLOOKUP($D821,Customer_Demand!$D:$BF,COLUMNS($I821:V821),0)/$I821+VLOOKUP($D821,Customer_Demand!$D:$BF,COLUMNS($I821:V821),0)/$K821),(VLOOKUP($D821,Customer_Demand!$D:$BF,COLUMNS($I821:V821),0)/$I821)),"")</f>
        <v/>
      </c>
      <c r="W821" s="49" t="str">
        <f>IFERROR(IF($K821&lt;&gt;"SS",(VLOOKUP($D821,Customer_Demand!$D:$BF,COLUMNS($I821:W821),0)/$I821+VLOOKUP($D821,Customer_Demand!$D:$BF,COLUMNS($I821:W821),0)/$K821),(VLOOKUP($D821,Customer_Demand!$D:$BF,COLUMNS($I821:W821),0)/$I821)),"")</f>
        <v/>
      </c>
      <c r="X821" s="49" t="str">
        <f>IFERROR(IF($K821&lt;&gt;"SS",(VLOOKUP($D821,Customer_Demand!$D:$BF,COLUMNS($I821:X821),0)/$I821+VLOOKUP($D821,Customer_Demand!$D:$BF,COLUMNS($I821:X821),0)/$K821),(VLOOKUP($D821,Customer_Demand!$D:$BF,COLUMNS($I821:X821),0)/$I821)),"")</f>
        <v/>
      </c>
      <c r="Y821" s="49" t="str">
        <f>IFERROR(IF($K821&lt;&gt;"SS",(VLOOKUP($D821,Customer_Demand!$D:$BF,COLUMNS($I821:Y821),0)/$I821+VLOOKUP($D821,Customer_Demand!$D:$BF,COLUMNS($I821:Y821),0)/$K821),(VLOOKUP($D821,Customer_Demand!$D:$BF,COLUMNS($I821:Y821),0)/$I821)),"")</f>
        <v/>
      </c>
      <c r="Z821" s="49" t="str">
        <f>IFERROR(IF($K821&lt;&gt;"SS",(VLOOKUP($D821,Customer_Demand!$D:$BF,COLUMNS($I821:Z821),0)/$I821+VLOOKUP($D821,Customer_Demand!$D:$BF,COLUMNS($I821:Z821),0)/$K821),(VLOOKUP($D821,Customer_Demand!$D:$BF,COLUMNS($I821:Z821),0)/$I821)),"")</f>
        <v/>
      </c>
      <c r="AA821" s="49" t="str">
        <f>IFERROR(IF($K821&lt;&gt;"SS",(VLOOKUP($D821,Customer_Demand!$D:$BF,COLUMNS($I821:AA821),0)/$I821+VLOOKUP($D821,Customer_Demand!$D:$BF,COLUMNS($I821:AA821),0)/$K821),(VLOOKUP($D821,Customer_Demand!$D:$BF,COLUMNS($I821:AA821),0)/$I821)),"")</f>
        <v/>
      </c>
      <c r="AB821" s="49" t="str">
        <f>IFERROR(IF($K821&lt;&gt;"SS",(VLOOKUP($D821,Customer_Demand!$D:$BF,COLUMNS($I821:AB821),0)/$I821+VLOOKUP($D821,Customer_Demand!$D:$BF,COLUMNS($I821:AB821),0)/$K821),(VLOOKUP($D821,Customer_Demand!$D:$BF,COLUMNS($I821:AB821),0)/$I821)),"")</f>
        <v/>
      </c>
      <c r="AC821" s="49" t="str">
        <f>IFERROR(IF($K821&lt;&gt;"SS",(VLOOKUP($D821,Customer_Demand!$D:$BF,COLUMNS($I821:AC821),0)/$I821+VLOOKUP($D821,Customer_Demand!$D:$BF,COLUMNS($I821:AC821),0)/$K821),(VLOOKUP($D821,Customer_Demand!$D:$BF,COLUMNS($I821:AC821),0)/$I821)),"")</f>
        <v/>
      </c>
      <c r="AD821" s="49" t="str">
        <f>IFERROR(IF($K821&lt;&gt;"SS",(VLOOKUP($D821,Customer_Demand!$D:$BF,COLUMNS($I821:AD821),0)/$I821+VLOOKUP($D821,Customer_Demand!$D:$BF,COLUMNS($I821:AD821),0)/$K821),(VLOOKUP($D821,Customer_Demand!$D:$BF,COLUMNS($I821:AD821),0)/$I821)),"")</f>
        <v/>
      </c>
      <c r="AE821" s="49" t="str">
        <f>IFERROR(IF($K821&lt;&gt;"SS",(VLOOKUP($D821,Customer_Demand!$D:$BF,COLUMNS($I821:AE821),0)/$I821+VLOOKUP($D821,Customer_Demand!$D:$BF,COLUMNS($I821:AE821),0)/$K821),(VLOOKUP($D821,Customer_Demand!$D:$BF,COLUMNS($I821:AE821),0)/$I821)),"")</f>
        <v/>
      </c>
      <c r="AF821" s="49" t="str">
        <f>IFERROR(IF($K821&lt;&gt;"SS",(VLOOKUP($D821,Customer_Demand!$D:$BF,COLUMNS($I821:AF821),0)/$I821+VLOOKUP($D821,Customer_Demand!$D:$BF,COLUMNS($I821:AF821),0)/$K821),(VLOOKUP($D821,Customer_Demand!$D:$BF,COLUMNS($I821:AF821),0)/$I821)),"")</f>
        <v/>
      </c>
      <c r="AG821" s="49" t="str">
        <f>IFERROR(IF($K821&lt;&gt;"SS",(VLOOKUP($D821,Customer_Demand!$D:$BF,COLUMNS($I821:AG821),0)/$I821+VLOOKUP($D821,Customer_Demand!$D:$BF,COLUMNS($I821:AG821),0)/$K821),(VLOOKUP($D821,Customer_Demand!$D:$BF,COLUMNS($I821:AG821),0)/$I821)),"")</f>
        <v/>
      </c>
      <c r="AH821" s="49" t="str">
        <f>IFERROR(IF($K821&lt;&gt;"SS",(VLOOKUP($D821,Customer_Demand!$D:$BF,COLUMNS($I821:AH821),0)/$I821+VLOOKUP($D821,Customer_Demand!$D:$BF,COLUMNS($I821:AH821),0)/$K821),(VLOOKUP($D821,Customer_Demand!$D:$BF,COLUMNS($I821:AH821),0)/$I821)),"")</f>
        <v/>
      </c>
      <c r="AI821" s="49" t="str">
        <f>IFERROR(IF($K821&lt;&gt;"SS",(VLOOKUP($D821,Customer_Demand!$D:$BF,COLUMNS($I821:AI821),0)/$I821+VLOOKUP($D821,Customer_Demand!$D:$BF,COLUMNS($I821:AI821),0)/$K821),(VLOOKUP($D821,Customer_Demand!$D:$BF,COLUMNS($I821:AI821),0)/$I821)),"")</f>
        <v/>
      </c>
      <c r="AJ821" s="49" t="str">
        <f>IFERROR(IF($K821&lt;&gt;"SS",(VLOOKUP($D821,Customer_Demand!$D:$BF,COLUMNS($I821:AJ821),0)/$I821+VLOOKUP($D821,Customer_Demand!$D:$BF,COLUMNS($I821:AJ821),0)/$K821),(VLOOKUP($D821,Customer_Demand!$D:$BF,COLUMNS($I821:AJ821),0)/$I821)),"")</f>
        <v/>
      </c>
      <c r="AK821" s="49" t="str">
        <f>IFERROR(IF($K821&lt;&gt;"SS",(VLOOKUP($D821,Customer_Demand!$D:$BF,COLUMNS($I821:AK821),0)/$I821+VLOOKUP($D821,Customer_Demand!$D:$BF,COLUMNS($I821:AK821),0)/$K821),(VLOOKUP($D821,Customer_Demand!$D:$BF,COLUMNS($I821:AK821),0)/$I821)),"")</f>
        <v/>
      </c>
      <c r="AL821" s="49" t="str">
        <f>IFERROR(IF($K821&lt;&gt;"SS",(VLOOKUP($D821,Customer_Demand!$D:$BF,COLUMNS($I821:AL821),0)/$I821+VLOOKUP($D821,Customer_Demand!$D:$BF,COLUMNS($I821:AL821),0)/$K821),(VLOOKUP($D821,Customer_Demand!$D:$BF,COLUMNS($I821:AL821),0)/$I821)),"")</f>
        <v/>
      </c>
      <c r="AM821" s="49" t="str">
        <f>IFERROR(IF($K821&lt;&gt;"SS",(VLOOKUP($D821,Customer_Demand!$D:$BF,COLUMNS($I821:AM821),0)/$I821+VLOOKUP($D821,Customer_Demand!$D:$BF,COLUMNS($I821:AM821),0)/$K821),(VLOOKUP($D821,Customer_Demand!$D:$BF,COLUMNS($I821:AM821),0)/$I821)),"")</f>
        <v/>
      </c>
      <c r="AN821" s="49" t="str">
        <f>IFERROR(IF($K821&lt;&gt;"SS",(VLOOKUP($D821,Customer_Demand!$D:$BF,COLUMNS($I821:AN821),0)/$I821+VLOOKUP($D821,Customer_Demand!$D:$BF,COLUMNS($I821:AN821),0)/$K821),(VLOOKUP($D821,Customer_Demand!$D:$BF,COLUMNS($I821:AN821),0)/$I821)),"")</f>
        <v/>
      </c>
      <c r="AO821" s="49" t="str">
        <f>IFERROR(IF($K821&lt;&gt;"SS",(VLOOKUP($D821,Customer_Demand!$D:$BF,COLUMNS($I821:AO821),0)/$I821+VLOOKUP($D821,Customer_Demand!$D:$BF,COLUMNS($I821:AO821),0)/$K821),(VLOOKUP($D821,Customer_Demand!$D:$BF,COLUMNS($I821:AO821),0)/$I821)),"")</f>
        <v/>
      </c>
      <c r="AP821" s="49" t="str">
        <f>IFERROR(IF($K821&lt;&gt;"SS",(VLOOKUP($D821,Customer_Demand!$D:$BF,COLUMNS($I821:AP821),0)/$I821+VLOOKUP($D821,Customer_Demand!$D:$BF,COLUMNS($I821:AP821),0)/$K821),(VLOOKUP($D821,Customer_Demand!$D:$BF,COLUMNS($I821:AP821),0)/$I821)),"")</f>
        <v/>
      </c>
      <c r="AQ821" s="49" t="str">
        <f>IFERROR(IF($K821&lt;&gt;"SS",(VLOOKUP($D821,Customer_Demand!$D:$BF,COLUMNS($I821:AQ821),0)/$I821+VLOOKUP($D821,Customer_Demand!$D:$BF,COLUMNS($I821:AQ821),0)/$K821),(VLOOKUP($D821,Customer_Demand!$D:$BF,COLUMNS($I821:AQ821),0)/$I821)),"")</f>
        <v/>
      </c>
      <c r="AR821" s="49" t="str">
        <f>IFERROR(IF($K821&lt;&gt;"SS",(VLOOKUP($D821,Customer_Demand!$D:$BF,COLUMNS($I821:AR821),0)/$I821+VLOOKUP($D821,Customer_Demand!$D:$BF,COLUMNS($I821:AR821),0)/$K821),(VLOOKUP($D821,Customer_Demand!$D:$BF,COLUMNS($I821:AR821),0)/$I821)),"")</f>
        <v/>
      </c>
      <c r="AS821" s="49" t="str">
        <f>IFERROR(IF($K821&lt;&gt;"SS",(VLOOKUP($D821,Customer_Demand!$D:$BF,COLUMNS($I821:AS821),0)/$I821+VLOOKUP($D821,Customer_Demand!$D:$BF,COLUMNS($I821:AS821),0)/$K821),(VLOOKUP($D821,Customer_Demand!$D:$BF,COLUMNS($I821:AS821),0)/$I821)),"")</f>
        <v/>
      </c>
      <c r="AT821" s="49" t="str">
        <f>IFERROR(IF($K821&lt;&gt;"SS",(VLOOKUP($D821,Customer_Demand!$D:$BF,COLUMNS($I821:AT821),0)/$I821+VLOOKUP($D821,Customer_Demand!$D:$BF,COLUMNS($I821:AT821),0)/$K821),(VLOOKUP($D821,Customer_Demand!$D:$BF,COLUMNS($I821:AT821),0)/$I821)),"")</f>
        <v/>
      </c>
      <c r="AU821" s="49" t="str">
        <f>IFERROR(IF($K821&lt;&gt;"SS",(VLOOKUP($D821,Customer_Demand!$D:$BF,COLUMNS($I821:AU821),0)/$I821+VLOOKUP($D821,Customer_Demand!$D:$BF,COLUMNS($I821:AU821),0)/$K821),(VLOOKUP($D821,Customer_Demand!$D:$BF,COLUMNS($I821:AU821),0)/$I821)),"")</f>
        <v/>
      </c>
      <c r="AV821" s="49" t="str">
        <f>IFERROR(IF($K821&lt;&gt;"SS",(VLOOKUP($D821,Customer_Demand!$D:$BF,COLUMNS($I821:AV821),0)/$I821+VLOOKUP($D821,Customer_Demand!$D:$BF,COLUMNS($I821:AV821),0)/$K821),(VLOOKUP($D821,Customer_Demand!$D:$BF,COLUMNS($I821:AV821),0)/$I821)),"")</f>
        <v/>
      </c>
      <c r="AW821" s="49" t="str">
        <f>IFERROR(IF($K821&lt;&gt;"SS",(VLOOKUP($D821,Customer_Demand!$D:$BF,COLUMNS($I821:AW821),0)/$I821+VLOOKUP($D821,Customer_Demand!$D:$BF,COLUMNS($I821:AW821),0)/$K821),(VLOOKUP($D821,Customer_Demand!$D:$BF,COLUMNS($I821:AW821),0)/$I821)),"")</f>
        <v/>
      </c>
      <c r="AX821" s="49" t="str">
        <f>IFERROR(IF($K821&lt;&gt;"SS",(VLOOKUP($D821,Customer_Demand!$D:$BF,COLUMNS($I821:AX821),0)/$I821+VLOOKUP($D821,Customer_Demand!$D:$BF,COLUMNS($I821:AX821),0)/$K821),(VLOOKUP($D821,Customer_Demand!$D:$BF,COLUMNS($I821:AX821),0)/$I821)),"")</f>
        <v/>
      </c>
      <c r="AY821" s="49" t="str">
        <f>IFERROR(IF($K821&lt;&gt;"SS",(VLOOKUP($D821,Customer_Demand!$D:$BF,COLUMNS($I821:AY821),0)/$I821+VLOOKUP($D821,Customer_Demand!$D:$BF,COLUMNS($I821:AY821),0)/$K821),(VLOOKUP($D821,Customer_Demand!$D:$BF,COLUMNS($I821:AY821),0)/$I821)),"")</f>
        <v/>
      </c>
      <c r="AZ821" s="49" t="str">
        <f>IFERROR(IF($K821&lt;&gt;"SS",(VLOOKUP($D821,Customer_Demand!$D:$BF,COLUMNS($I821:AZ821),0)/$I821+VLOOKUP($D821,Customer_Demand!$D:$BF,COLUMNS($I821:AZ821),0)/$K821),(VLOOKUP($D821,Customer_Demand!$D:$BF,COLUMNS($I821:AZ821),0)/$I821)),"")</f>
        <v/>
      </c>
      <c r="BA821" s="49" t="str">
        <f>IFERROR(IF($K821&lt;&gt;"SS",(VLOOKUP($D821,Customer_Demand!$D:$BF,COLUMNS($I821:BA821),0)/$I821+VLOOKUP($D821,Customer_Demand!$D:$BF,COLUMNS($I821:BA821),0)/$K821),(VLOOKUP($D821,Customer_Demand!$D:$BF,COLUMNS($I821:BA821),0)/$I821)),"")</f>
        <v/>
      </c>
      <c r="BB821" s="49" t="str">
        <f>IFERROR(IF($K821&lt;&gt;"SS",(VLOOKUP($D821,Customer_Demand!$D:$BF,COLUMNS($I821:BB821),0)/$I821+VLOOKUP($D821,Customer_Demand!$D:$BF,COLUMNS($I821:BB821),0)/$K821),(VLOOKUP($D821,Customer_Demand!$D:$BF,COLUMNS($I821:BB821),0)/$I821)),"")</f>
        <v/>
      </c>
      <c r="BC821" s="49" t="str">
        <f>IFERROR(IF($K821&lt;&gt;"SS",(VLOOKUP($D821,Customer_Demand!$D:$BF,COLUMNS($I821:BC821),0)/$I821+VLOOKUP($D821,Customer_Demand!$D:$BF,COLUMNS($I821:BC821),0)/$K821),(VLOOKUP($D821,Customer_Demand!$D:$BF,COLUMNS($I821:BC821),0)/$I821)),"")</f>
        <v/>
      </c>
      <c r="BD821" s="49" t="str">
        <f>IFERROR(IF($K821&lt;&gt;"SS",(VLOOKUP($D821,Customer_Demand!$D:$BF,COLUMNS($I821:BD821),0)/$I821+VLOOKUP($D821,Customer_Demand!$D:$BF,COLUMNS($I821:BD821),0)/$K821),(VLOOKUP($D821,Customer_Demand!$D:$BF,COLUMNS($I821:BD821),0)/$I821)),"")</f>
        <v/>
      </c>
      <c r="BE821" s="49" t="str">
        <f>IFERROR(IF($K821&lt;&gt;"SS",(VLOOKUP($D821,Customer_Demand!$D:$BF,COLUMNS($I821:BE821),0)/$I821+VLOOKUP($D821,Customer_Demand!$D:$BF,COLUMNS($I821:BE821),0)/$K821),(VLOOKUP($D821,Customer_Demand!$D:$BF,COLUMNS($I821:BE821),0)/$I821)),"")</f>
        <v/>
      </c>
      <c r="BF821" s="49" t="str">
        <f>IFERROR(IF($K821&lt;&gt;"SS",(VLOOKUP($D821,Customer_Demand!$D:$BF,COLUMNS($I821:BF821),0)/$I821+VLOOKUP($D821,Customer_Demand!$D:$BF,COLUMNS($I821:BF821),0)/$K821),(VLOOKUP($D821,Customer_Demand!$D:$BF,COLUMNS($I821:BF821),0)/$I821)),"")</f>
        <v/>
      </c>
      <c r="BG821" s="49" t="str">
        <f>IFERROR(IF($K821&lt;&gt;"SS",(VLOOKUP($D821,Customer_Demand!$D:$BF,COLUMNS($I821:BG821),0)/$I821+VLOOKUP($D821,Customer_Demand!$D:$BF,COLUMNS($I821:BG821),0)/$K821),(VLOOKUP($D821,Customer_Demand!$D:$BF,COLUMNS($I821:BG821),0)/$I821)),"")</f>
        <v/>
      </c>
      <c r="BH821" s="49" t="str">
        <f>IFERROR(IF($K821&lt;&gt;"SS",(VLOOKUP($D821,Customer_Demand!$D:$BF,COLUMNS($I821:BH821),0)/$I821+VLOOKUP($D821,Customer_Demand!$D:$BF,COLUMNS($I821:BH821),0)/$K821),(VLOOKUP($D821,Customer_Demand!$D:$BF,COLUMNS($I821:BH821),0)/$I821)),"")</f>
        <v/>
      </c>
      <c r="BI821" s="49" t="str">
        <f>IFERROR(IF($K821&lt;&gt;"SS",(VLOOKUP($D821,Customer_Demand!$D:$BF,COLUMNS($I821:BI821),0)/$I821+VLOOKUP($D821,Customer_Demand!$D:$BF,COLUMNS($I821:BI821),0)/$K821),(VLOOKUP($D821,Customer_Demand!$D:$BF,COLUMNS($I821:BI821),0)/$I821)),"")</f>
        <v/>
      </c>
      <c r="BJ821" s="49" t="str">
        <f>IFERROR(IF($K821&lt;&gt;"SS",(VLOOKUP($D821,Customer_Demand!$D:$BF,COLUMNS($I821:BJ821),0)/$I821+VLOOKUP($D821,Customer_Demand!$D:$BF,COLUMNS($I821:BJ821),0)/$K821),(VLOOKUP($D821,Customer_Demand!$D:$BF,COLUMNS($I821:BJ821),0)/$I821)),"")</f>
        <v/>
      </c>
      <c r="BK821" s="50" t="str">
        <f>IFERROR(IF($K821&lt;&gt;"SS",(VLOOKUP($D821,Customer_Demand!$D:$BF,COLUMNS($I821:BK821),0)/$I821+VLOOKUP($D821,Customer_Demand!$D:$BF,COLUMNS($I821:BK821),0)/$K821),(VLOOKUP($D821,Customer_Demand!$D:$BF,COLUMNS($I821:BK821),0)/$I821)),"")</f>
        <v/>
      </c>
    </row>
    <row r="822" spans="2:63" x14ac:dyDescent="0.2">
      <c r="B822" s="12" t="str">
        <f t="shared" si="55"/>
        <v/>
      </c>
      <c r="C822" s="45" t="str">
        <f>IF((Customer_Demand!C822)&lt;&gt;"",Customer_Demand!C822,"")</f>
        <v/>
      </c>
      <c r="D822" s="45" t="str">
        <f>IF(C822&lt;&gt;"",Customer_Demand!D822,"")</f>
        <v/>
      </c>
      <c r="E822" s="52" t="str">
        <f>IF(C822&lt;&gt;"",Customer_Demand!E822,"")</f>
        <v/>
      </c>
      <c r="F822" s="47" t="str">
        <f>IF(C822&lt;&gt;"",VLOOKUP(D822,Customer_Demand!$D$5:$F$1005,3,0),"")</f>
        <v/>
      </c>
      <c r="G822" s="48" t="str">
        <f t="shared" si="52"/>
        <v/>
      </c>
      <c r="H822" s="48" t="str">
        <f t="shared" si="53"/>
        <v/>
      </c>
      <c r="I822" s="48" t="str">
        <f>IFERROR(IF(C822&lt;&gt;"",VLOOKUP($H822,SMT_Cycle_Time_Data!$F:$Q,4,0),""),"SGR Not Defined")</f>
        <v/>
      </c>
      <c r="J822" s="48" t="str">
        <f t="shared" si="54"/>
        <v/>
      </c>
      <c r="K822" s="48" t="str">
        <f>IF(C822&lt;&gt;"",IFERROR(VLOOKUP($J822,SMT_Cycle_Time_Data!$F:$Q,4,0),"SS"),"")</f>
        <v/>
      </c>
      <c r="L822" s="49" t="str">
        <f>IFERROR(IF($K822&lt;&gt;"SS",(VLOOKUP($D822,Customer_Demand!$D:$BF,COLUMNS($I822:L822),0)/$I822+VLOOKUP($D822,Customer_Demand!$D:$BF,COLUMNS($I822:L822),0)/$K822),(VLOOKUP($D822,Customer_Demand!$D:$BF,COLUMNS($I822:L822),0)/$I822)),"")</f>
        <v/>
      </c>
      <c r="M822" s="49" t="str">
        <f>IFERROR(IF($K822&lt;&gt;"SS",(VLOOKUP($D822,Customer_Demand!$D:$BF,COLUMNS($I822:M822),0)/$I822+VLOOKUP($D822,Customer_Demand!$D:$BF,COLUMNS($I822:M822),0)/$K822),(VLOOKUP($D822,Customer_Demand!$D:$BF,COLUMNS($I822:M822),0)/$I822)),"")</f>
        <v/>
      </c>
      <c r="N822" s="49" t="str">
        <f>IFERROR(IF($K822&lt;&gt;"SS",(VLOOKUP($D822,Customer_Demand!$D:$BF,COLUMNS($I822:N822),0)/$I822+VLOOKUP($D822,Customer_Demand!$D:$BF,COLUMNS($I822:N822),0)/$K822),(VLOOKUP($D822,Customer_Demand!$D:$BF,COLUMNS($I822:N822),0)/$I822)),"")</f>
        <v/>
      </c>
      <c r="O822" s="49" t="str">
        <f>IFERROR(IF($K822&lt;&gt;"SS",(VLOOKUP($D822,Customer_Demand!$D:$BF,COLUMNS($I822:O822),0)/$I822+VLOOKUP($D822,Customer_Demand!$D:$BF,COLUMNS($I822:O822),0)/$K822),(VLOOKUP($D822,Customer_Demand!$D:$BF,COLUMNS($I822:O822),0)/$I822)),"")</f>
        <v/>
      </c>
      <c r="P822" s="49" t="str">
        <f>IFERROR(IF($K822&lt;&gt;"SS",(VLOOKUP($D822,Customer_Demand!$D:$BF,COLUMNS($I822:P822),0)/$I822+VLOOKUP($D822,Customer_Demand!$D:$BF,COLUMNS($I822:P822),0)/$K822),(VLOOKUP($D822,Customer_Demand!$D:$BF,COLUMNS($I822:P822),0)/$I822)),"")</f>
        <v/>
      </c>
      <c r="Q822" s="49" t="str">
        <f>IFERROR(IF($K822&lt;&gt;"SS",(VLOOKUP($D822,Customer_Demand!$D:$BF,COLUMNS($I822:Q822),0)/$I822+VLOOKUP($D822,Customer_Demand!$D:$BF,COLUMNS($I822:Q822),0)/$K822),(VLOOKUP($D822,Customer_Demand!$D:$BF,COLUMNS($I822:Q822),0)/$I822)),"")</f>
        <v/>
      </c>
      <c r="R822" s="49" t="str">
        <f>IFERROR(IF($K822&lt;&gt;"SS",(VLOOKUP($D822,Customer_Demand!$D:$BF,COLUMNS($I822:R822),0)/$I822+VLOOKUP($D822,Customer_Demand!$D:$BF,COLUMNS($I822:R822),0)/$K822),(VLOOKUP($D822,Customer_Demand!$D:$BF,COLUMNS($I822:R822),0)/$I822)),"")</f>
        <v/>
      </c>
      <c r="S822" s="49" t="str">
        <f>IFERROR(IF($K822&lt;&gt;"SS",(VLOOKUP($D822,Customer_Demand!$D:$BF,COLUMNS($I822:S822),0)/$I822+VLOOKUP($D822,Customer_Demand!$D:$BF,COLUMNS($I822:S822),0)/$K822),(VLOOKUP($D822,Customer_Demand!$D:$BF,COLUMNS($I822:S822),0)/$I822)),"")</f>
        <v/>
      </c>
      <c r="T822" s="49" t="str">
        <f>IFERROR(IF($K822&lt;&gt;"SS",(VLOOKUP($D822,Customer_Demand!$D:$BF,COLUMNS($I822:T822),0)/$I822+VLOOKUP($D822,Customer_Demand!$D:$BF,COLUMNS($I822:T822),0)/$K822),(VLOOKUP($D822,Customer_Demand!$D:$BF,COLUMNS($I822:T822),0)/$I822)),"")</f>
        <v/>
      </c>
      <c r="U822" s="49" t="str">
        <f>IFERROR(IF($K822&lt;&gt;"SS",(VLOOKUP($D822,Customer_Demand!$D:$BF,COLUMNS($I822:U822),0)/$I822+VLOOKUP($D822,Customer_Demand!$D:$BF,COLUMNS($I822:U822),0)/$K822),(VLOOKUP($D822,Customer_Demand!$D:$BF,COLUMNS($I822:U822),0)/$I822)),"")</f>
        <v/>
      </c>
      <c r="V822" s="49" t="str">
        <f>IFERROR(IF($K822&lt;&gt;"SS",(VLOOKUP($D822,Customer_Demand!$D:$BF,COLUMNS($I822:V822),0)/$I822+VLOOKUP($D822,Customer_Demand!$D:$BF,COLUMNS($I822:V822),0)/$K822),(VLOOKUP($D822,Customer_Demand!$D:$BF,COLUMNS($I822:V822),0)/$I822)),"")</f>
        <v/>
      </c>
      <c r="W822" s="49" t="str">
        <f>IFERROR(IF($K822&lt;&gt;"SS",(VLOOKUP($D822,Customer_Demand!$D:$BF,COLUMNS($I822:W822),0)/$I822+VLOOKUP($D822,Customer_Demand!$D:$BF,COLUMNS($I822:W822),0)/$K822),(VLOOKUP($D822,Customer_Demand!$D:$BF,COLUMNS($I822:W822),0)/$I822)),"")</f>
        <v/>
      </c>
      <c r="X822" s="49" t="str">
        <f>IFERROR(IF($K822&lt;&gt;"SS",(VLOOKUP($D822,Customer_Demand!$D:$BF,COLUMNS($I822:X822),0)/$I822+VLOOKUP($D822,Customer_Demand!$D:$BF,COLUMNS($I822:X822),0)/$K822),(VLOOKUP($D822,Customer_Demand!$D:$BF,COLUMNS($I822:X822),0)/$I822)),"")</f>
        <v/>
      </c>
      <c r="Y822" s="49" t="str">
        <f>IFERROR(IF($K822&lt;&gt;"SS",(VLOOKUP($D822,Customer_Demand!$D:$BF,COLUMNS($I822:Y822),0)/$I822+VLOOKUP($D822,Customer_Demand!$D:$BF,COLUMNS($I822:Y822),0)/$K822),(VLOOKUP($D822,Customer_Demand!$D:$BF,COLUMNS($I822:Y822),0)/$I822)),"")</f>
        <v/>
      </c>
      <c r="Z822" s="49" t="str">
        <f>IFERROR(IF($K822&lt;&gt;"SS",(VLOOKUP($D822,Customer_Demand!$D:$BF,COLUMNS($I822:Z822),0)/$I822+VLOOKUP($D822,Customer_Demand!$D:$BF,COLUMNS($I822:Z822),0)/$K822),(VLOOKUP($D822,Customer_Demand!$D:$BF,COLUMNS($I822:Z822),0)/$I822)),"")</f>
        <v/>
      </c>
      <c r="AA822" s="49" t="str">
        <f>IFERROR(IF($K822&lt;&gt;"SS",(VLOOKUP($D822,Customer_Demand!$D:$BF,COLUMNS($I822:AA822),0)/$I822+VLOOKUP($D822,Customer_Demand!$D:$BF,COLUMNS($I822:AA822),0)/$K822),(VLOOKUP($D822,Customer_Demand!$D:$BF,COLUMNS($I822:AA822),0)/$I822)),"")</f>
        <v/>
      </c>
      <c r="AB822" s="49" t="str">
        <f>IFERROR(IF($K822&lt;&gt;"SS",(VLOOKUP($D822,Customer_Demand!$D:$BF,COLUMNS($I822:AB822),0)/$I822+VLOOKUP($D822,Customer_Demand!$D:$BF,COLUMNS($I822:AB822),0)/$K822),(VLOOKUP($D822,Customer_Demand!$D:$BF,COLUMNS($I822:AB822),0)/$I822)),"")</f>
        <v/>
      </c>
      <c r="AC822" s="49" t="str">
        <f>IFERROR(IF($K822&lt;&gt;"SS",(VLOOKUP($D822,Customer_Demand!$D:$BF,COLUMNS($I822:AC822),0)/$I822+VLOOKUP($D822,Customer_Demand!$D:$BF,COLUMNS($I822:AC822),0)/$K822),(VLOOKUP($D822,Customer_Demand!$D:$BF,COLUMNS($I822:AC822),0)/$I822)),"")</f>
        <v/>
      </c>
      <c r="AD822" s="49" t="str">
        <f>IFERROR(IF($K822&lt;&gt;"SS",(VLOOKUP($D822,Customer_Demand!$D:$BF,COLUMNS($I822:AD822),0)/$I822+VLOOKUP($D822,Customer_Demand!$D:$BF,COLUMNS($I822:AD822),0)/$K822),(VLOOKUP($D822,Customer_Demand!$D:$BF,COLUMNS($I822:AD822),0)/$I822)),"")</f>
        <v/>
      </c>
      <c r="AE822" s="49" t="str">
        <f>IFERROR(IF($K822&lt;&gt;"SS",(VLOOKUP($D822,Customer_Demand!$D:$BF,COLUMNS($I822:AE822),0)/$I822+VLOOKUP($D822,Customer_Demand!$D:$BF,COLUMNS($I822:AE822),0)/$K822),(VLOOKUP($D822,Customer_Demand!$D:$BF,COLUMNS($I822:AE822),0)/$I822)),"")</f>
        <v/>
      </c>
      <c r="AF822" s="49" t="str">
        <f>IFERROR(IF($K822&lt;&gt;"SS",(VLOOKUP($D822,Customer_Demand!$D:$BF,COLUMNS($I822:AF822),0)/$I822+VLOOKUP($D822,Customer_Demand!$D:$BF,COLUMNS($I822:AF822),0)/$K822),(VLOOKUP($D822,Customer_Demand!$D:$BF,COLUMNS($I822:AF822),0)/$I822)),"")</f>
        <v/>
      </c>
      <c r="AG822" s="49" t="str">
        <f>IFERROR(IF($K822&lt;&gt;"SS",(VLOOKUP($D822,Customer_Demand!$D:$BF,COLUMNS($I822:AG822),0)/$I822+VLOOKUP($D822,Customer_Demand!$D:$BF,COLUMNS($I822:AG822),0)/$K822),(VLOOKUP($D822,Customer_Demand!$D:$BF,COLUMNS($I822:AG822),0)/$I822)),"")</f>
        <v/>
      </c>
      <c r="AH822" s="49" t="str">
        <f>IFERROR(IF($K822&lt;&gt;"SS",(VLOOKUP($D822,Customer_Demand!$D:$BF,COLUMNS($I822:AH822),0)/$I822+VLOOKUP($D822,Customer_Demand!$D:$BF,COLUMNS($I822:AH822),0)/$K822),(VLOOKUP($D822,Customer_Demand!$D:$BF,COLUMNS($I822:AH822),0)/$I822)),"")</f>
        <v/>
      </c>
      <c r="AI822" s="49" t="str">
        <f>IFERROR(IF($K822&lt;&gt;"SS",(VLOOKUP($D822,Customer_Demand!$D:$BF,COLUMNS($I822:AI822),0)/$I822+VLOOKUP($D822,Customer_Demand!$D:$BF,COLUMNS($I822:AI822),0)/$K822),(VLOOKUP($D822,Customer_Demand!$D:$BF,COLUMNS($I822:AI822),0)/$I822)),"")</f>
        <v/>
      </c>
      <c r="AJ822" s="49" t="str">
        <f>IFERROR(IF($K822&lt;&gt;"SS",(VLOOKUP($D822,Customer_Demand!$D:$BF,COLUMNS($I822:AJ822),0)/$I822+VLOOKUP($D822,Customer_Demand!$D:$BF,COLUMNS($I822:AJ822),0)/$K822),(VLOOKUP($D822,Customer_Demand!$D:$BF,COLUMNS($I822:AJ822),0)/$I822)),"")</f>
        <v/>
      </c>
      <c r="AK822" s="49" t="str">
        <f>IFERROR(IF($K822&lt;&gt;"SS",(VLOOKUP($D822,Customer_Demand!$D:$BF,COLUMNS($I822:AK822),0)/$I822+VLOOKUP($D822,Customer_Demand!$D:$BF,COLUMNS($I822:AK822),0)/$K822),(VLOOKUP($D822,Customer_Demand!$D:$BF,COLUMNS($I822:AK822),0)/$I822)),"")</f>
        <v/>
      </c>
      <c r="AL822" s="49" t="str">
        <f>IFERROR(IF($K822&lt;&gt;"SS",(VLOOKUP($D822,Customer_Demand!$D:$BF,COLUMNS($I822:AL822),0)/$I822+VLOOKUP($D822,Customer_Demand!$D:$BF,COLUMNS($I822:AL822),0)/$K822),(VLOOKUP($D822,Customer_Demand!$D:$BF,COLUMNS($I822:AL822),0)/$I822)),"")</f>
        <v/>
      </c>
      <c r="AM822" s="49" t="str">
        <f>IFERROR(IF($K822&lt;&gt;"SS",(VLOOKUP($D822,Customer_Demand!$D:$BF,COLUMNS($I822:AM822),0)/$I822+VLOOKUP($D822,Customer_Demand!$D:$BF,COLUMNS($I822:AM822),0)/$K822),(VLOOKUP($D822,Customer_Demand!$D:$BF,COLUMNS($I822:AM822),0)/$I822)),"")</f>
        <v/>
      </c>
      <c r="AN822" s="49" t="str">
        <f>IFERROR(IF($K822&lt;&gt;"SS",(VLOOKUP($D822,Customer_Demand!$D:$BF,COLUMNS($I822:AN822),0)/$I822+VLOOKUP($D822,Customer_Demand!$D:$BF,COLUMNS($I822:AN822),0)/$K822),(VLOOKUP($D822,Customer_Demand!$D:$BF,COLUMNS($I822:AN822),0)/$I822)),"")</f>
        <v/>
      </c>
      <c r="AO822" s="49" t="str">
        <f>IFERROR(IF($K822&lt;&gt;"SS",(VLOOKUP($D822,Customer_Demand!$D:$BF,COLUMNS($I822:AO822),0)/$I822+VLOOKUP($D822,Customer_Demand!$D:$BF,COLUMNS($I822:AO822),0)/$K822),(VLOOKUP($D822,Customer_Demand!$D:$BF,COLUMNS($I822:AO822),0)/$I822)),"")</f>
        <v/>
      </c>
      <c r="AP822" s="49" t="str">
        <f>IFERROR(IF($K822&lt;&gt;"SS",(VLOOKUP($D822,Customer_Demand!$D:$BF,COLUMNS($I822:AP822),0)/$I822+VLOOKUP($D822,Customer_Demand!$D:$BF,COLUMNS($I822:AP822),0)/$K822),(VLOOKUP($D822,Customer_Demand!$D:$BF,COLUMNS($I822:AP822),0)/$I822)),"")</f>
        <v/>
      </c>
      <c r="AQ822" s="49" t="str">
        <f>IFERROR(IF($K822&lt;&gt;"SS",(VLOOKUP($D822,Customer_Demand!$D:$BF,COLUMNS($I822:AQ822),0)/$I822+VLOOKUP($D822,Customer_Demand!$D:$BF,COLUMNS($I822:AQ822),0)/$K822),(VLOOKUP($D822,Customer_Demand!$D:$BF,COLUMNS($I822:AQ822),0)/$I822)),"")</f>
        <v/>
      </c>
      <c r="AR822" s="49" t="str">
        <f>IFERROR(IF($K822&lt;&gt;"SS",(VLOOKUP($D822,Customer_Demand!$D:$BF,COLUMNS($I822:AR822),0)/$I822+VLOOKUP($D822,Customer_Demand!$D:$BF,COLUMNS($I822:AR822),0)/$K822),(VLOOKUP($D822,Customer_Demand!$D:$BF,COLUMNS($I822:AR822),0)/$I822)),"")</f>
        <v/>
      </c>
      <c r="AS822" s="49" t="str">
        <f>IFERROR(IF($K822&lt;&gt;"SS",(VLOOKUP($D822,Customer_Demand!$D:$BF,COLUMNS($I822:AS822),0)/$I822+VLOOKUP($D822,Customer_Demand!$D:$BF,COLUMNS($I822:AS822),0)/$K822),(VLOOKUP($D822,Customer_Demand!$D:$BF,COLUMNS($I822:AS822),0)/$I822)),"")</f>
        <v/>
      </c>
      <c r="AT822" s="49" t="str">
        <f>IFERROR(IF($K822&lt;&gt;"SS",(VLOOKUP($D822,Customer_Demand!$D:$BF,COLUMNS($I822:AT822),0)/$I822+VLOOKUP($D822,Customer_Demand!$D:$BF,COLUMNS($I822:AT822),0)/$K822),(VLOOKUP($D822,Customer_Demand!$D:$BF,COLUMNS($I822:AT822),0)/$I822)),"")</f>
        <v/>
      </c>
      <c r="AU822" s="49" t="str">
        <f>IFERROR(IF($K822&lt;&gt;"SS",(VLOOKUP($D822,Customer_Demand!$D:$BF,COLUMNS($I822:AU822),0)/$I822+VLOOKUP($D822,Customer_Demand!$D:$BF,COLUMNS($I822:AU822),0)/$K822),(VLOOKUP($D822,Customer_Demand!$D:$BF,COLUMNS($I822:AU822),0)/$I822)),"")</f>
        <v/>
      </c>
      <c r="AV822" s="49" t="str">
        <f>IFERROR(IF($K822&lt;&gt;"SS",(VLOOKUP($D822,Customer_Demand!$D:$BF,COLUMNS($I822:AV822),0)/$I822+VLOOKUP($D822,Customer_Demand!$D:$BF,COLUMNS($I822:AV822),0)/$K822),(VLOOKUP($D822,Customer_Demand!$D:$BF,COLUMNS($I822:AV822),0)/$I822)),"")</f>
        <v/>
      </c>
      <c r="AW822" s="49" t="str">
        <f>IFERROR(IF($K822&lt;&gt;"SS",(VLOOKUP($D822,Customer_Demand!$D:$BF,COLUMNS($I822:AW822),0)/$I822+VLOOKUP($D822,Customer_Demand!$D:$BF,COLUMNS($I822:AW822),0)/$K822),(VLOOKUP($D822,Customer_Demand!$D:$BF,COLUMNS($I822:AW822),0)/$I822)),"")</f>
        <v/>
      </c>
      <c r="AX822" s="49" t="str">
        <f>IFERROR(IF($K822&lt;&gt;"SS",(VLOOKUP($D822,Customer_Demand!$D:$BF,COLUMNS($I822:AX822),0)/$I822+VLOOKUP($D822,Customer_Demand!$D:$BF,COLUMNS($I822:AX822),0)/$K822),(VLOOKUP($D822,Customer_Demand!$D:$BF,COLUMNS($I822:AX822),0)/$I822)),"")</f>
        <v/>
      </c>
      <c r="AY822" s="49" t="str">
        <f>IFERROR(IF($K822&lt;&gt;"SS",(VLOOKUP($D822,Customer_Demand!$D:$BF,COLUMNS($I822:AY822),0)/$I822+VLOOKUP($D822,Customer_Demand!$D:$BF,COLUMNS($I822:AY822),0)/$K822),(VLOOKUP($D822,Customer_Demand!$D:$BF,COLUMNS($I822:AY822),0)/$I822)),"")</f>
        <v/>
      </c>
      <c r="AZ822" s="49" t="str">
        <f>IFERROR(IF($K822&lt;&gt;"SS",(VLOOKUP($D822,Customer_Demand!$D:$BF,COLUMNS($I822:AZ822),0)/$I822+VLOOKUP($D822,Customer_Demand!$D:$BF,COLUMNS($I822:AZ822),0)/$K822),(VLOOKUP($D822,Customer_Demand!$D:$BF,COLUMNS($I822:AZ822),0)/$I822)),"")</f>
        <v/>
      </c>
      <c r="BA822" s="49" t="str">
        <f>IFERROR(IF($K822&lt;&gt;"SS",(VLOOKUP($D822,Customer_Demand!$D:$BF,COLUMNS($I822:BA822),0)/$I822+VLOOKUP($D822,Customer_Demand!$D:$BF,COLUMNS($I822:BA822),0)/$K822),(VLOOKUP($D822,Customer_Demand!$D:$BF,COLUMNS($I822:BA822),0)/$I822)),"")</f>
        <v/>
      </c>
      <c r="BB822" s="49" t="str">
        <f>IFERROR(IF($K822&lt;&gt;"SS",(VLOOKUP($D822,Customer_Demand!$D:$BF,COLUMNS($I822:BB822),0)/$I822+VLOOKUP($D822,Customer_Demand!$D:$BF,COLUMNS($I822:BB822),0)/$K822),(VLOOKUP($D822,Customer_Demand!$D:$BF,COLUMNS($I822:BB822),0)/$I822)),"")</f>
        <v/>
      </c>
      <c r="BC822" s="49" t="str">
        <f>IFERROR(IF($K822&lt;&gt;"SS",(VLOOKUP($D822,Customer_Demand!$D:$BF,COLUMNS($I822:BC822),0)/$I822+VLOOKUP($D822,Customer_Demand!$D:$BF,COLUMNS($I822:BC822),0)/$K822),(VLOOKUP($D822,Customer_Demand!$D:$BF,COLUMNS($I822:BC822),0)/$I822)),"")</f>
        <v/>
      </c>
      <c r="BD822" s="49" t="str">
        <f>IFERROR(IF($K822&lt;&gt;"SS",(VLOOKUP($D822,Customer_Demand!$D:$BF,COLUMNS($I822:BD822),0)/$I822+VLOOKUP($D822,Customer_Demand!$D:$BF,COLUMNS($I822:BD822),0)/$K822),(VLOOKUP($D822,Customer_Demand!$D:$BF,COLUMNS($I822:BD822),0)/$I822)),"")</f>
        <v/>
      </c>
      <c r="BE822" s="49" t="str">
        <f>IFERROR(IF($K822&lt;&gt;"SS",(VLOOKUP($D822,Customer_Demand!$D:$BF,COLUMNS($I822:BE822),0)/$I822+VLOOKUP($D822,Customer_Demand!$D:$BF,COLUMNS($I822:BE822),0)/$K822),(VLOOKUP($D822,Customer_Demand!$D:$BF,COLUMNS($I822:BE822),0)/$I822)),"")</f>
        <v/>
      </c>
      <c r="BF822" s="49" t="str">
        <f>IFERROR(IF($K822&lt;&gt;"SS",(VLOOKUP($D822,Customer_Demand!$D:$BF,COLUMNS($I822:BF822),0)/$I822+VLOOKUP($D822,Customer_Demand!$D:$BF,COLUMNS($I822:BF822),0)/$K822),(VLOOKUP($D822,Customer_Demand!$D:$BF,COLUMNS($I822:BF822),0)/$I822)),"")</f>
        <v/>
      </c>
      <c r="BG822" s="49" t="str">
        <f>IFERROR(IF($K822&lt;&gt;"SS",(VLOOKUP($D822,Customer_Demand!$D:$BF,COLUMNS($I822:BG822),0)/$I822+VLOOKUP($D822,Customer_Demand!$D:$BF,COLUMNS($I822:BG822),0)/$K822),(VLOOKUP($D822,Customer_Demand!$D:$BF,COLUMNS($I822:BG822),0)/$I822)),"")</f>
        <v/>
      </c>
      <c r="BH822" s="49" t="str">
        <f>IFERROR(IF($K822&lt;&gt;"SS",(VLOOKUP($D822,Customer_Demand!$D:$BF,COLUMNS($I822:BH822),0)/$I822+VLOOKUP($D822,Customer_Demand!$D:$BF,COLUMNS($I822:BH822),0)/$K822),(VLOOKUP($D822,Customer_Demand!$D:$BF,COLUMNS($I822:BH822),0)/$I822)),"")</f>
        <v/>
      </c>
      <c r="BI822" s="49" t="str">
        <f>IFERROR(IF($K822&lt;&gt;"SS",(VLOOKUP($D822,Customer_Demand!$D:$BF,COLUMNS($I822:BI822),0)/$I822+VLOOKUP($D822,Customer_Demand!$D:$BF,COLUMNS($I822:BI822),0)/$K822),(VLOOKUP($D822,Customer_Demand!$D:$BF,COLUMNS($I822:BI822),0)/$I822)),"")</f>
        <v/>
      </c>
      <c r="BJ822" s="49" t="str">
        <f>IFERROR(IF($K822&lt;&gt;"SS",(VLOOKUP($D822,Customer_Demand!$D:$BF,COLUMNS($I822:BJ822),0)/$I822+VLOOKUP($D822,Customer_Demand!$D:$BF,COLUMNS($I822:BJ822),0)/$K822),(VLOOKUP($D822,Customer_Demand!$D:$BF,COLUMNS($I822:BJ822),0)/$I822)),"")</f>
        <v/>
      </c>
      <c r="BK822" s="50" t="str">
        <f>IFERROR(IF($K822&lt;&gt;"SS",(VLOOKUP($D822,Customer_Demand!$D:$BF,COLUMNS($I822:BK822),0)/$I822+VLOOKUP($D822,Customer_Demand!$D:$BF,COLUMNS($I822:BK822),0)/$K822),(VLOOKUP($D822,Customer_Demand!$D:$BF,COLUMNS($I822:BK822),0)/$I822)),"")</f>
        <v/>
      </c>
    </row>
    <row r="823" spans="2:63" x14ac:dyDescent="0.2">
      <c r="B823" s="12" t="str">
        <f t="shared" si="55"/>
        <v/>
      </c>
      <c r="C823" s="45" t="str">
        <f>IF((Customer_Demand!C823)&lt;&gt;"",Customer_Demand!C823,"")</f>
        <v/>
      </c>
      <c r="D823" s="45" t="str">
        <f>IF(C823&lt;&gt;"",Customer_Demand!D823,"")</f>
        <v/>
      </c>
      <c r="E823" s="52" t="str">
        <f>IF(C823&lt;&gt;"",Customer_Demand!E823,"")</f>
        <v/>
      </c>
      <c r="F823" s="47" t="str">
        <f>IF(C823&lt;&gt;"",VLOOKUP(D823,Customer_Demand!$D$5:$F$1005,3,0),"")</f>
        <v/>
      </c>
      <c r="G823" s="48" t="str">
        <f t="shared" si="52"/>
        <v/>
      </c>
      <c r="H823" s="48" t="str">
        <f t="shared" si="53"/>
        <v/>
      </c>
      <c r="I823" s="48" t="str">
        <f>IFERROR(IF(C823&lt;&gt;"",VLOOKUP($H823,SMT_Cycle_Time_Data!$F:$Q,4,0),""),"SGR Not Defined")</f>
        <v/>
      </c>
      <c r="J823" s="48" t="str">
        <f t="shared" si="54"/>
        <v/>
      </c>
      <c r="K823" s="48" t="str">
        <f>IF(C823&lt;&gt;"",IFERROR(VLOOKUP($J823,SMT_Cycle_Time_Data!$F:$Q,4,0),"SS"),"")</f>
        <v/>
      </c>
      <c r="L823" s="49" t="str">
        <f>IFERROR(IF($K823&lt;&gt;"SS",(VLOOKUP($D823,Customer_Demand!$D:$BF,COLUMNS($I823:L823),0)/$I823+VLOOKUP($D823,Customer_Demand!$D:$BF,COLUMNS($I823:L823),0)/$K823),(VLOOKUP($D823,Customer_Demand!$D:$BF,COLUMNS($I823:L823),0)/$I823)),"")</f>
        <v/>
      </c>
      <c r="M823" s="49" t="str">
        <f>IFERROR(IF($K823&lt;&gt;"SS",(VLOOKUP($D823,Customer_Demand!$D:$BF,COLUMNS($I823:M823),0)/$I823+VLOOKUP($D823,Customer_Demand!$D:$BF,COLUMNS($I823:M823),0)/$K823),(VLOOKUP($D823,Customer_Demand!$D:$BF,COLUMNS($I823:M823),0)/$I823)),"")</f>
        <v/>
      </c>
      <c r="N823" s="49" t="str">
        <f>IFERROR(IF($K823&lt;&gt;"SS",(VLOOKUP($D823,Customer_Demand!$D:$BF,COLUMNS($I823:N823),0)/$I823+VLOOKUP($D823,Customer_Demand!$D:$BF,COLUMNS($I823:N823),0)/$K823),(VLOOKUP($D823,Customer_Demand!$D:$BF,COLUMNS($I823:N823),0)/$I823)),"")</f>
        <v/>
      </c>
      <c r="O823" s="49" t="str">
        <f>IFERROR(IF($K823&lt;&gt;"SS",(VLOOKUP($D823,Customer_Demand!$D:$BF,COLUMNS($I823:O823),0)/$I823+VLOOKUP($D823,Customer_Demand!$D:$BF,COLUMNS($I823:O823),0)/$K823),(VLOOKUP($D823,Customer_Demand!$D:$BF,COLUMNS($I823:O823),0)/$I823)),"")</f>
        <v/>
      </c>
      <c r="P823" s="49" t="str">
        <f>IFERROR(IF($K823&lt;&gt;"SS",(VLOOKUP($D823,Customer_Demand!$D:$BF,COLUMNS($I823:P823),0)/$I823+VLOOKUP($D823,Customer_Demand!$D:$BF,COLUMNS($I823:P823),0)/$K823),(VLOOKUP($D823,Customer_Demand!$D:$BF,COLUMNS($I823:P823),0)/$I823)),"")</f>
        <v/>
      </c>
      <c r="Q823" s="49" t="str">
        <f>IFERROR(IF($K823&lt;&gt;"SS",(VLOOKUP($D823,Customer_Demand!$D:$BF,COLUMNS($I823:Q823),0)/$I823+VLOOKUP($D823,Customer_Demand!$D:$BF,COLUMNS($I823:Q823),0)/$K823),(VLOOKUP($D823,Customer_Demand!$D:$BF,COLUMNS($I823:Q823),0)/$I823)),"")</f>
        <v/>
      </c>
      <c r="R823" s="49" t="str">
        <f>IFERROR(IF($K823&lt;&gt;"SS",(VLOOKUP($D823,Customer_Demand!$D:$BF,COLUMNS($I823:R823),0)/$I823+VLOOKUP($D823,Customer_Demand!$D:$BF,COLUMNS($I823:R823),0)/$K823),(VLOOKUP($D823,Customer_Demand!$D:$BF,COLUMNS($I823:R823),0)/$I823)),"")</f>
        <v/>
      </c>
      <c r="S823" s="49" t="str">
        <f>IFERROR(IF($K823&lt;&gt;"SS",(VLOOKUP($D823,Customer_Demand!$D:$BF,COLUMNS($I823:S823),0)/$I823+VLOOKUP($D823,Customer_Demand!$D:$BF,COLUMNS($I823:S823),0)/$K823),(VLOOKUP($D823,Customer_Demand!$D:$BF,COLUMNS($I823:S823),0)/$I823)),"")</f>
        <v/>
      </c>
      <c r="T823" s="49" t="str">
        <f>IFERROR(IF($K823&lt;&gt;"SS",(VLOOKUP($D823,Customer_Demand!$D:$BF,COLUMNS($I823:T823),0)/$I823+VLOOKUP($D823,Customer_Demand!$D:$BF,COLUMNS($I823:T823),0)/$K823),(VLOOKUP($D823,Customer_Demand!$D:$BF,COLUMNS($I823:T823),0)/$I823)),"")</f>
        <v/>
      </c>
      <c r="U823" s="49" t="str">
        <f>IFERROR(IF($K823&lt;&gt;"SS",(VLOOKUP($D823,Customer_Demand!$D:$BF,COLUMNS($I823:U823),0)/$I823+VLOOKUP($D823,Customer_Demand!$D:$BF,COLUMNS($I823:U823),0)/$K823),(VLOOKUP($D823,Customer_Demand!$D:$BF,COLUMNS($I823:U823),0)/$I823)),"")</f>
        <v/>
      </c>
      <c r="V823" s="49" t="str">
        <f>IFERROR(IF($K823&lt;&gt;"SS",(VLOOKUP($D823,Customer_Demand!$D:$BF,COLUMNS($I823:V823),0)/$I823+VLOOKUP($D823,Customer_Demand!$D:$BF,COLUMNS($I823:V823),0)/$K823),(VLOOKUP($D823,Customer_Demand!$D:$BF,COLUMNS($I823:V823),0)/$I823)),"")</f>
        <v/>
      </c>
      <c r="W823" s="49" t="str">
        <f>IFERROR(IF($K823&lt;&gt;"SS",(VLOOKUP($D823,Customer_Demand!$D:$BF,COLUMNS($I823:W823),0)/$I823+VLOOKUP($D823,Customer_Demand!$D:$BF,COLUMNS($I823:W823),0)/$K823),(VLOOKUP($D823,Customer_Demand!$D:$BF,COLUMNS($I823:W823),0)/$I823)),"")</f>
        <v/>
      </c>
      <c r="X823" s="49" t="str">
        <f>IFERROR(IF($K823&lt;&gt;"SS",(VLOOKUP($D823,Customer_Demand!$D:$BF,COLUMNS($I823:X823),0)/$I823+VLOOKUP($D823,Customer_Demand!$D:$BF,COLUMNS($I823:X823),0)/$K823),(VLOOKUP($D823,Customer_Demand!$D:$BF,COLUMNS($I823:X823),0)/$I823)),"")</f>
        <v/>
      </c>
      <c r="Y823" s="49" t="str">
        <f>IFERROR(IF($K823&lt;&gt;"SS",(VLOOKUP($D823,Customer_Demand!$D:$BF,COLUMNS($I823:Y823),0)/$I823+VLOOKUP($D823,Customer_Demand!$D:$BF,COLUMNS($I823:Y823),0)/$K823),(VLOOKUP($D823,Customer_Demand!$D:$BF,COLUMNS($I823:Y823),0)/$I823)),"")</f>
        <v/>
      </c>
      <c r="Z823" s="49" t="str">
        <f>IFERROR(IF($K823&lt;&gt;"SS",(VLOOKUP($D823,Customer_Demand!$D:$BF,COLUMNS($I823:Z823),0)/$I823+VLOOKUP($D823,Customer_Demand!$D:$BF,COLUMNS($I823:Z823),0)/$K823),(VLOOKUP($D823,Customer_Demand!$D:$BF,COLUMNS($I823:Z823),0)/$I823)),"")</f>
        <v/>
      </c>
      <c r="AA823" s="49" t="str">
        <f>IFERROR(IF($K823&lt;&gt;"SS",(VLOOKUP($D823,Customer_Demand!$D:$BF,COLUMNS($I823:AA823),0)/$I823+VLOOKUP($D823,Customer_Demand!$D:$BF,COLUMNS($I823:AA823),0)/$K823),(VLOOKUP($D823,Customer_Demand!$D:$BF,COLUMNS($I823:AA823),0)/$I823)),"")</f>
        <v/>
      </c>
      <c r="AB823" s="49" t="str">
        <f>IFERROR(IF($K823&lt;&gt;"SS",(VLOOKUP($D823,Customer_Demand!$D:$BF,COLUMNS($I823:AB823),0)/$I823+VLOOKUP($D823,Customer_Demand!$D:$BF,COLUMNS($I823:AB823),0)/$K823),(VLOOKUP($D823,Customer_Demand!$D:$BF,COLUMNS($I823:AB823),0)/$I823)),"")</f>
        <v/>
      </c>
      <c r="AC823" s="49" t="str">
        <f>IFERROR(IF($K823&lt;&gt;"SS",(VLOOKUP($D823,Customer_Demand!$D:$BF,COLUMNS($I823:AC823),0)/$I823+VLOOKUP($D823,Customer_Demand!$D:$BF,COLUMNS($I823:AC823),0)/$K823),(VLOOKUP($D823,Customer_Demand!$D:$BF,COLUMNS($I823:AC823),0)/$I823)),"")</f>
        <v/>
      </c>
      <c r="AD823" s="49" t="str">
        <f>IFERROR(IF($K823&lt;&gt;"SS",(VLOOKUP($D823,Customer_Demand!$D:$BF,COLUMNS($I823:AD823),0)/$I823+VLOOKUP($D823,Customer_Demand!$D:$BF,COLUMNS($I823:AD823),0)/$K823),(VLOOKUP($D823,Customer_Demand!$D:$BF,COLUMNS($I823:AD823),0)/$I823)),"")</f>
        <v/>
      </c>
      <c r="AE823" s="49" t="str">
        <f>IFERROR(IF($K823&lt;&gt;"SS",(VLOOKUP($D823,Customer_Demand!$D:$BF,COLUMNS($I823:AE823),0)/$I823+VLOOKUP($D823,Customer_Demand!$D:$BF,COLUMNS($I823:AE823),0)/$K823),(VLOOKUP($D823,Customer_Demand!$D:$BF,COLUMNS($I823:AE823),0)/$I823)),"")</f>
        <v/>
      </c>
      <c r="AF823" s="49" t="str">
        <f>IFERROR(IF($K823&lt;&gt;"SS",(VLOOKUP($D823,Customer_Demand!$D:$BF,COLUMNS($I823:AF823),0)/$I823+VLOOKUP($D823,Customer_Demand!$D:$BF,COLUMNS($I823:AF823),0)/$K823),(VLOOKUP($D823,Customer_Demand!$D:$BF,COLUMNS($I823:AF823),0)/$I823)),"")</f>
        <v/>
      </c>
      <c r="AG823" s="49" t="str">
        <f>IFERROR(IF($K823&lt;&gt;"SS",(VLOOKUP($D823,Customer_Demand!$D:$BF,COLUMNS($I823:AG823),0)/$I823+VLOOKUP($D823,Customer_Demand!$D:$BF,COLUMNS($I823:AG823),0)/$K823),(VLOOKUP($D823,Customer_Demand!$D:$BF,COLUMNS($I823:AG823),0)/$I823)),"")</f>
        <v/>
      </c>
      <c r="AH823" s="49" t="str">
        <f>IFERROR(IF($K823&lt;&gt;"SS",(VLOOKUP($D823,Customer_Demand!$D:$BF,COLUMNS($I823:AH823),0)/$I823+VLOOKUP($D823,Customer_Demand!$D:$BF,COLUMNS($I823:AH823),0)/$K823),(VLOOKUP($D823,Customer_Demand!$D:$BF,COLUMNS($I823:AH823),0)/$I823)),"")</f>
        <v/>
      </c>
      <c r="AI823" s="49" t="str">
        <f>IFERROR(IF($K823&lt;&gt;"SS",(VLOOKUP($D823,Customer_Demand!$D:$BF,COLUMNS($I823:AI823),0)/$I823+VLOOKUP($D823,Customer_Demand!$D:$BF,COLUMNS($I823:AI823),0)/$K823),(VLOOKUP($D823,Customer_Demand!$D:$BF,COLUMNS($I823:AI823),0)/$I823)),"")</f>
        <v/>
      </c>
      <c r="AJ823" s="49" t="str">
        <f>IFERROR(IF($K823&lt;&gt;"SS",(VLOOKUP($D823,Customer_Demand!$D:$BF,COLUMNS($I823:AJ823),0)/$I823+VLOOKUP($D823,Customer_Demand!$D:$BF,COLUMNS($I823:AJ823),0)/$K823),(VLOOKUP($D823,Customer_Demand!$D:$BF,COLUMNS($I823:AJ823),0)/$I823)),"")</f>
        <v/>
      </c>
      <c r="AK823" s="49" t="str">
        <f>IFERROR(IF($K823&lt;&gt;"SS",(VLOOKUP($D823,Customer_Demand!$D:$BF,COLUMNS($I823:AK823),0)/$I823+VLOOKUP($D823,Customer_Demand!$D:$BF,COLUMNS($I823:AK823),0)/$K823),(VLOOKUP($D823,Customer_Demand!$D:$BF,COLUMNS($I823:AK823),0)/$I823)),"")</f>
        <v/>
      </c>
      <c r="AL823" s="49" t="str">
        <f>IFERROR(IF($K823&lt;&gt;"SS",(VLOOKUP($D823,Customer_Demand!$D:$BF,COLUMNS($I823:AL823),0)/$I823+VLOOKUP($D823,Customer_Demand!$D:$BF,COLUMNS($I823:AL823),0)/$K823),(VLOOKUP($D823,Customer_Demand!$D:$BF,COLUMNS($I823:AL823),0)/$I823)),"")</f>
        <v/>
      </c>
      <c r="AM823" s="49" t="str">
        <f>IFERROR(IF($K823&lt;&gt;"SS",(VLOOKUP($D823,Customer_Demand!$D:$BF,COLUMNS($I823:AM823),0)/$I823+VLOOKUP($D823,Customer_Demand!$D:$BF,COLUMNS($I823:AM823),0)/$K823),(VLOOKUP($D823,Customer_Demand!$D:$BF,COLUMNS($I823:AM823),0)/$I823)),"")</f>
        <v/>
      </c>
      <c r="AN823" s="49" t="str">
        <f>IFERROR(IF($K823&lt;&gt;"SS",(VLOOKUP($D823,Customer_Demand!$D:$BF,COLUMNS($I823:AN823),0)/$I823+VLOOKUP($D823,Customer_Demand!$D:$BF,COLUMNS($I823:AN823),0)/$K823),(VLOOKUP($D823,Customer_Demand!$D:$BF,COLUMNS($I823:AN823),0)/$I823)),"")</f>
        <v/>
      </c>
      <c r="AO823" s="49" t="str">
        <f>IFERROR(IF($K823&lt;&gt;"SS",(VLOOKUP($D823,Customer_Demand!$D:$BF,COLUMNS($I823:AO823),0)/$I823+VLOOKUP($D823,Customer_Demand!$D:$BF,COLUMNS($I823:AO823),0)/$K823),(VLOOKUP($D823,Customer_Demand!$D:$BF,COLUMNS($I823:AO823),0)/$I823)),"")</f>
        <v/>
      </c>
      <c r="AP823" s="49" t="str">
        <f>IFERROR(IF($K823&lt;&gt;"SS",(VLOOKUP($D823,Customer_Demand!$D:$BF,COLUMNS($I823:AP823),0)/$I823+VLOOKUP($D823,Customer_Demand!$D:$BF,COLUMNS($I823:AP823),0)/$K823),(VLOOKUP($D823,Customer_Demand!$D:$BF,COLUMNS($I823:AP823),0)/$I823)),"")</f>
        <v/>
      </c>
      <c r="AQ823" s="49" t="str">
        <f>IFERROR(IF($K823&lt;&gt;"SS",(VLOOKUP($D823,Customer_Demand!$D:$BF,COLUMNS($I823:AQ823),0)/$I823+VLOOKUP($D823,Customer_Demand!$D:$BF,COLUMNS($I823:AQ823),0)/$K823),(VLOOKUP($D823,Customer_Demand!$D:$BF,COLUMNS($I823:AQ823),0)/$I823)),"")</f>
        <v/>
      </c>
      <c r="AR823" s="49" t="str">
        <f>IFERROR(IF($K823&lt;&gt;"SS",(VLOOKUP($D823,Customer_Demand!$D:$BF,COLUMNS($I823:AR823),0)/$I823+VLOOKUP($D823,Customer_Demand!$D:$BF,COLUMNS($I823:AR823),0)/$K823),(VLOOKUP($D823,Customer_Demand!$D:$BF,COLUMNS($I823:AR823),0)/$I823)),"")</f>
        <v/>
      </c>
      <c r="AS823" s="49" t="str">
        <f>IFERROR(IF($K823&lt;&gt;"SS",(VLOOKUP($D823,Customer_Demand!$D:$BF,COLUMNS($I823:AS823),0)/$I823+VLOOKUP($D823,Customer_Demand!$D:$BF,COLUMNS($I823:AS823),0)/$K823),(VLOOKUP($D823,Customer_Demand!$D:$BF,COLUMNS($I823:AS823),0)/$I823)),"")</f>
        <v/>
      </c>
      <c r="AT823" s="49" t="str">
        <f>IFERROR(IF($K823&lt;&gt;"SS",(VLOOKUP($D823,Customer_Demand!$D:$BF,COLUMNS($I823:AT823),0)/$I823+VLOOKUP($D823,Customer_Demand!$D:$BF,COLUMNS($I823:AT823),0)/$K823),(VLOOKUP($D823,Customer_Demand!$D:$BF,COLUMNS($I823:AT823),0)/$I823)),"")</f>
        <v/>
      </c>
      <c r="AU823" s="49" t="str">
        <f>IFERROR(IF($K823&lt;&gt;"SS",(VLOOKUP($D823,Customer_Demand!$D:$BF,COLUMNS($I823:AU823),0)/$I823+VLOOKUP($D823,Customer_Demand!$D:$BF,COLUMNS($I823:AU823),0)/$K823),(VLOOKUP($D823,Customer_Demand!$D:$BF,COLUMNS($I823:AU823),0)/$I823)),"")</f>
        <v/>
      </c>
      <c r="AV823" s="49" t="str">
        <f>IFERROR(IF($K823&lt;&gt;"SS",(VLOOKUP($D823,Customer_Demand!$D:$BF,COLUMNS($I823:AV823),0)/$I823+VLOOKUP($D823,Customer_Demand!$D:$BF,COLUMNS($I823:AV823),0)/$K823),(VLOOKUP($D823,Customer_Demand!$D:$BF,COLUMNS($I823:AV823),0)/$I823)),"")</f>
        <v/>
      </c>
      <c r="AW823" s="49" t="str">
        <f>IFERROR(IF($K823&lt;&gt;"SS",(VLOOKUP($D823,Customer_Demand!$D:$BF,COLUMNS($I823:AW823),0)/$I823+VLOOKUP($D823,Customer_Demand!$D:$BF,COLUMNS($I823:AW823),0)/$K823),(VLOOKUP($D823,Customer_Demand!$D:$BF,COLUMNS($I823:AW823),0)/$I823)),"")</f>
        <v/>
      </c>
      <c r="AX823" s="49" t="str">
        <f>IFERROR(IF($K823&lt;&gt;"SS",(VLOOKUP($D823,Customer_Demand!$D:$BF,COLUMNS($I823:AX823),0)/$I823+VLOOKUP($D823,Customer_Demand!$D:$BF,COLUMNS($I823:AX823),0)/$K823),(VLOOKUP($D823,Customer_Demand!$D:$BF,COLUMNS($I823:AX823),0)/$I823)),"")</f>
        <v/>
      </c>
      <c r="AY823" s="49" t="str">
        <f>IFERROR(IF($K823&lt;&gt;"SS",(VLOOKUP($D823,Customer_Demand!$D:$BF,COLUMNS($I823:AY823),0)/$I823+VLOOKUP($D823,Customer_Demand!$D:$BF,COLUMNS($I823:AY823),0)/$K823),(VLOOKUP($D823,Customer_Demand!$D:$BF,COLUMNS($I823:AY823),0)/$I823)),"")</f>
        <v/>
      </c>
      <c r="AZ823" s="49" t="str">
        <f>IFERROR(IF($K823&lt;&gt;"SS",(VLOOKUP($D823,Customer_Demand!$D:$BF,COLUMNS($I823:AZ823),0)/$I823+VLOOKUP($D823,Customer_Demand!$D:$BF,COLUMNS($I823:AZ823),0)/$K823),(VLOOKUP($D823,Customer_Demand!$D:$BF,COLUMNS($I823:AZ823),0)/$I823)),"")</f>
        <v/>
      </c>
      <c r="BA823" s="49" t="str">
        <f>IFERROR(IF($K823&lt;&gt;"SS",(VLOOKUP($D823,Customer_Demand!$D:$BF,COLUMNS($I823:BA823),0)/$I823+VLOOKUP($D823,Customer_Demand!$D:$BF,COLUMNS($I823:BA823),0)/$K823),(VLOOKUP($D823,Customer_Demand!$D:$BF,COLUMNS($I823:BA823),0)/$I823)),"")</f>
        <v/>
      </c>
      <c r="BB823" s="49" t="str">
        <f>IFERROR(IF($K823&lt;&gt;"SS",(VLOOKUP($D823,Customer_Demand!$D:$BF,COLUMNS($I823:BB823),0)/$I823+VLOOKUP($D823,Customer_Demand!$D:$BF,COLUMNS($I823:BB823),0)/$K823),(VLOOKUP($D823,Customer_Demand!$D:$BF,COLUMNS($I823:BB823),0)/$I823)),"")</f>
        <v/>
      </c>
      <c r="BC823" s="49" t="str">
        <f>IFERROR(IF($K823&lt;&gt;"SS",(VLOOKUP($D823,Customer_Demand!$D:$BF,COLUMNS($I823:BC823),0)/$I823+VLOOKUP($D823,Customer_Demand!$D:$BF,COLUMNS($I823:BC823),0)/$K823),(VLOOKUP($D823,Customer_Demand!$D:$BF,COLUMNS($I823:BC823),0)/$I823)),"")</f>
        <v/>
      </c>
      <c r="BD823" s="49" t="str">
        <f>IFERROR(IF($K823&lt;&gt;"SS",(VLOOKUP($D823,Customer_Demand!$D:$BF,COLUMNS($I823:BD823),0)/$I823+VLOOKUP($D823,Customer_Demand!$D:$BF,COLUMNS($I823:BD823),0)/$K823),(VLOOKUP($D823,Customer_Demand!$D:$BF,COLUMNS($I823:BD823),0)/$I823)),"")</f>
        <v/>
      </c>
      <c r="BE823" s="49" t="str">
        <f>IFERROR(IF($K823&lt;&gt;"SS",(VLOOKUP($D823,Customer_Demand!$D:$BF,COLUMNS($I823:BE823),0)/$I823+VLOOKUP($D823,Customer_Demand!$D:$BF,COLUMNS($I823:BE823),0)/$K823),(VLOOKUP($D823,Customer_Demand!$D:$BF,COLUMNS($I823:BE823),0)/$I823)),"")</f>
        <v/>
      </c>
      <c r="BF823" s="49" t="str">
        <f>IFERROR(IF($K823&lt;&gt;"SS",(VLOOKUP($D823,Customer_Demand!$D:$BF,COLUMNS($I823:BF823),0)/$I823+VLOOKUP($D823,Customer_Demand!$D:$BF,COLUMNS($I823:BF823),0)/$K823),(VLOOKUP($D823,Customer_Demand!$D:$BF,COLUMNS($I823:BF823),0)/$I823)),"")</f>
        <v/>
      </c>
      <c r="BG823" s="49" t="str">
        <f>IFERROR(IF($K823&lt;&gt;"SS",(VLOOKUP($D823,Customer_Demand!$D:$BF,COLUMNS($I823:BG823),0)/$I823+VLOOKUP($D823,Customer_Demand!$D:$BF,COLUMNS($I823:BG823),0)/$K823),(VLOOKUP($D823,Customer_Demand!$D:$BF,COLUMNS($I823:BG823),0)/$I823)),"")</f>
        <v/>
      </c>
      <c r="BH823" s="49" t="str">
        <f>IFERROR(IF($K823&lt;&gt;"SS",(VLOOKUP($D823,Customer_Demand!$D:$BF,COLUMNS($I823:BH823),0)/$I823+VLOOKUP($D823,Customer_Demand!$D:$BF,COLUMNS($I823:BH823),0)/$K823),(VLOOKUP($D823,Customer_Demand!$D:$BF,COLUMNS($I823:BH823),0)/$I823)),"")</f>
        <v/>
      </c>
      <c r="BI823" s="49" t="str">
        <f>IFERROR(IF($K823&lt;&gt;"SS",(VLOOKUP($D823,Customer_Demand!$D:$BF,COLUMNS($I823:BI823),0)/$I823+VLOOKUP($D823,Customer_Demand!$D:$BF,COLUMNS($I823:BI823),0)/$K823),(VLOOKUP($D823,Customer_Demand!$D:$BF,COLUMNS($I823:BI823),0)/$I823)),"")</f>
        <v/>
      </c>
      <c r="BJ823" s="49" t="str">
        <f>IFERROR(IF($K823&lt;&gt;"SS",(VLOOKUP($D823,Customer_Demand!$D:$BF,COLUMNS($I823:BJ823),0)/$I823+VLOOKUP($D823,Customer_Demand!$D:$BF,COLUMNS($I823:BJ823),0)/$K823),(VLOOKUP($D823,Customer_Demand!$D:$BF,COLUMNS($I823:BJ823),0)/$I823)),"")</f>
        <v/>
      </c>
      <c r="BK823" s="50" t="str">
        <f>IFERROR(IF($K823&lt;&gt;"SS",(VLOOKUP($D823,Customer_Demand!$D:$BF,COLUMNS($I823:BK823),0)/$I823+VLOOKUP($D823,Customer_Demand!$D:$BF,COLUMNS($I823:BK823),0)/$K823),(VLOOKUP($D823,Customer_Demand!$D:$BF,COLUMNS($I823:BK823),0)/$I823)),"")</f>
        <v/>
      </c>
    </row>
    <row r="824" spans="2:63" x14ac:dyDescent="0.2">
      <c r="B824" s="12" t="str">
        <f t="shared" si="55"/>
        <v/>
      </c>
      <c r="C824" s="45" t="str">
        <f>IF((Customer_Demand!C824)&lt;&gt;"",Customer_Demand!C824,"")</f>
        <v/>
      </c>
      <c r="D824" s="45" t="str">
        <f>IF(C824&lt;&gt;"",Customer_Demand!D824,"")</f>
        <v/>
      </c>
      <c r="E824" s="52" t="str">
        <f>IF(C824&lt;&gt;"",Customer_Demand!E824,"")</f>
        <v/>
      </c>
      <c r="F824" s="47" t="str">
        <f>IF(C824&lt;&gt;"",VLOOKUP(D824,Customer_Demand!$D$5:$F$1005,3,0),"")</f>
        <v/>
      </c>
      <c r="G824" s="48" t="str">
        <f t="shared" si="52"/>
        <v/>
      </c>
      <c r="H824" s="48" t="str">
        <f t="shared" si="53"/>
        <v/>
      </c>
      <c r="I824" s="48" t="str">
        <f>IFERROR(IF(C824&lt;&gt;"",VLOOKUP($H824,SMT_Cycle_Time_Data!$F:$Q,4,0),""),"SGR Not Defined")</f>
        <v/>
      </c>
      <c r="J824" s="48" t="str">
        <f t="shared" si="54"/>
        <v/>
      </c>
      <c r="K824" s="48" t="str">
        <f>IF(C824&lt;&gt;"",IFERROR(VLOOKUP($J824,SMT_Cycle_Time_Data!$F:$Q,4,0),"SS"),"")</f>
        <v/>
      </c>
      <c r="L824" s="49" t="str">
        <f>IFERROR(IF($K824&lt;&gt;"SS",(VLOOKUP($D824,Customer_Demand!$D:$BF,COLUMNS($I824:L824),0)/$I824+VLOOKUP($D824,Customer_Demand!$D:$BF,COLUMNS($I824:L824),0)/$K824),(VLOOKUP($D824,Customer_Demand!$D:$BF,COLUMNS($I824:L824),0)/$I824)),"")</f>
        <v/>
      </c>
      <c r="M824" s="49" t="str">
        <f>IFERROR(IF($K824&lt;&gt;"SS",(VLOOKUP($D824,Customer_Demand!$D:$BF,COLUMNS($I824:M824),0)/$I824+VLOOKUP($D824,Customer_Demand!$D:$BF,COLUMNS($I824:M824),0)/$K824),(VLOOKUP($D824,Customer_Demand!$D:$BF,COLUMNS($I824:M824),0)/$I824)),"")</f>
        <v/>
      </c>
      <c r="N824" s="49" t="str">
        <f>IFERROR(IF($K824&lt;&gt;"SS",(VLOOKUP($D824,Customer_Demand!$D:$BF,COLUMNS($I824:N824),0)/$I824+VLOOKUP($D824,Customer_Demand!$D:$BF,COLUMNS($I824:N824),0)/$K824),(VLOOKUP($D824,Customer_Demand!$D:$BF,COLUMNS($I824:N824),0)/$I824)),"")</f>
        <v/>
      </c>
      <c r="O824" s="49" t="str">
        <f>IFERROR(IF($K824&lt;&gt;"SS",(VLOOKUP($D824,Customer_Demand!$D:$BF,COLUMNS($I824:O824),0)/$I824+VLOOKUP($D824,Customer_Demand!$D:$BF,COLUMNS($I824:O824),0)/$K824),(VLOOKUP($D824,Customer_Demand!$D:$BF,COLUMNS($I824:O824),0)/$I824)),"")</f>
        <v/>
      </c>
      <c r="P824" s="49" t="str">
        <f>IFERROR(IF($K824&lt;&gt;"SS",(VLOOKUP($D824,Customer_Demand!$D:$BF,COLUMNS($I824:P824),0)/$I824+VLOOKUP($D824,Customer_Demand!$D:$BF,COLUMNS($I824:P824),0)/$K824),(VLOOKUP($D824,Customer_Demand!$D:$BF,COLUMNS($I824:P824),0)/$I824)),"")</f>
        <v/>
      </c>
      <c r="Q824" s="49" t="str">
        <f>IFERROR(IF($K824&lt;&gt;"SS",(VLOOKUP($D824,Customer_Demand!$D:$BF,COLUMNS($I824:Q824),0)/$I824+VLOOKUP($D824,Customer_Demand!$D:$BF,COLUMNS($I824:Q824),0)/$K824),(VLOOKUP($D824,Customer_Demand!$D:$BF,COLUMNS($I824:Q824),0)/$I824)),"")</f>
        <v/>
      </c>
      <c r="R824" s="49" t="str">
        <f>IFERROR(IF($K824&lt;&gt;"SS",(VLOOKUP($D824,Customer_Demand!$D:$BF,COLUMNS($I824:R824),0)/$I824+VLOOKUP($D824,Customer_Demand!$D:$BF,COLUMNS($I824:R824),0)/$K824),(VLOOKUP($D824,Customer_Demand!$D:$BF,COLUMNS($I824:R824),0)/$I824)),"")</f>
        <v/>
      </c>
      <c r="S824" s="49" t="str">
        <f>IFERROR(IF($K824&lt;&gt;"SS",(VLOOKUP($D824,Customer_Demand!$D:$BF,COLUMNS($I824:S824),0)/$I824+VLOOKUP($D824,Customer_Demand!$D:$BF,COLUMNS($I824:S824),0)/$K824),(VLOOKUP($D824,Customer_Demand!$D:$BF,COLUMNS($I824:S824),0)/$I824)),"")</f>
        <v/>
      </c>
      <c r="T824" s="49" t="str">
        <f>IFERROR(IF($K824&lt;&gt;"SS",(VLOOKUP($D824,Customer_Demand!$D:$BF,COLUMNS($I824:T824),0)/$I824+VLOOKUP($D824,Customer_Demand!$D:$BF,COLUMNS($I824:T824),0)/$K824),(VLOOKUP($D824,Customer_Demand!$D:$BF,COLUMNS($I824:T824),0)/$I824)),"")</f>
        <v/>
      </c>
      <c r="U824" s="49" t="str">
        <f>IFERROR(IF($K824&lt;&gt;"SS",(VLOOKUP($D824,Customer_Demand!$D:$BF,COLUMNS($I824:U824),0)/$I824+VLOOKUP($D824,Customer_Demand!$D:$BF,COLUMNS($I824:U824),0)/$K824),(VLOOKUP($D824,Customer_Demand!$D:$BF,COLUMNS($I824:U824),0)/$I824)),"")</f>
        <v/>
      </c>
      <c r="V824" s="49" t="str">
        <f>IFERROR(IF($K824&lt;&gt;"SS",(VLOOKUP($D824,Customer_Demand!$D:$BF,COLUMNS($I824:V824),0)/$I824+VLOOKUP($D824,Customer_Demand!$D:$BF,COLUMNS($I824:V824),0)/$K824),(VLOOKUP($D824,Customer_Demand!$D:$BF,COLUMNS($I824:V824),0)/$I824)),"")</f>
        <v/>
      </c>
      <c r="W824" s="49" t="str">
        <f>IFERROR(IF($K824&lt;&gt;"SS",(VLOOKUP($D824,Customer_Demand!$D:$BF,COLUMNS($I824:W824),0)/$I824+VLOOKUP($D824,Customer_Demand!$D:$BF,COLUMNS($I824:W824),0)/$K824),(VLOOKUP($D824,Customer_Demand!$D:$BF,COLUMNS($I824:W824),0)/$I824)),"")</f>
        <v/>
      </c>
      <c r="X824" s="49" t="str">
        <f>IFERROR(IF($K824&lt;&gt;"SS",(VLOOKUP($D824,Customer_Demand!$D:$BF,COLUMNS($I824:X824),0)/$I824+VLOOKUP($D824,Customer_Demand!$D:$BF,COLUMNS($I824:X824),0)/$K824),(VLOOKUP($D824,Customer_Demand!$D:$BF,COLUMNS($I824:X824),0)/$I824)),"")</f>
        <v/>
      </c>
      <c r="Y824" s="49" t="str">
        <f>IFERROR(IF($K824&lt;&gt;"SS",(VLOOKUP($D824,Customer_Demand!$D:$BF,COLUMNS($I824:Y824),0)/$I824+VLOOKUP($D824,Customer_Demand!$D:$BF,COLUMNS($I824:Y824),0)/$K824),(VLOOKUP($D824,Customer_Demand!$D:$BF,COLUMNS($I824:Y824),0)/$I824)),"")</f>
        <v/>
      </c>
      <c r="Z824" s="49" t="str">
        <f>IFERROR(IF($K824&lt;&gt;"SS",(VLOOKUP($D824,Customer_Demand!$D:$BF,COLUMNS($I824:Z824),0)/$I824+VLOOKUP($D824,Customer_Demand!$D:$BF,COLUMNS($I824:Z824),0)/$K824),(VLOOKUP($D824,Customer_Demand!$D:$BF,COLUMNS($I824:Z824),0)/$I824)),"")</f>
        <v/>
      </c>
      <c r="AA824" s="49" t="str">
        <f>IFERROR(IF($K824&lt;&gt;"SS",(VLOOKUP($D824,Customer_Demand!$D:$BF,COLUMNS($I824:AA824),0)/$I824+VLOOKUP($D824,Customer_Demand!$D:$BF,COLUMNS($I824:AA824),0)/$K824),(VLOOKUP($D824,Customer_Demand!$D:$BF,COLUMNS($I824:AA824),0)/$I824)),"")</f>
        <v/>
      </c>
      <c r="AB824" s="49" t="str">
        <f>IFERROR(IF($K824&lt;&gt;"SS",(VLOOKUP($D824,Customer_Demand!$D:$BF,COLUMNS($I824:AB824),0)/$I824+VLOOKUP($D824,Customer_Demand!$D:$BF,COLUMNS($I824:AB824),0)/$K824),(VLOOKUP($D824,Customer_Demand!$D:$BF,COLUMNS($I824:AB824),0)/$I824)),"")</f>
        <v/>
      </c>
      <c r="AC824" s="49" t="str">
        <f>IFERROR(IF($K824&lt;&gt;"SS",(VLOOKUP($D824,Customer_Demand!$D:$BF,COLUMNS($I824:AC824),0)/$I824+VLOOKUP($D824,Customer_Demand!$D:$BF,COLUMNS($I824:AC824),0)/$K824),(VLOOKUP($D824,Customer_Demand!$D:$BF,COLUMNS($I824:AC824),0)/$I824)),"")</f>
        <v/>
      </c>
      <c r="AD824" s="49" t="str">
        <f>IFERROR(IF($K824&lt;&gt;"SS",(VLOOKUP($D824,Customer_Demand!$D:$BF,COLUMNS($I824:AD824),0)/$I824+VLOOKUP($D824,Customer_Demand!$D:$BF,COLUMNS($I824:AD824),0)/$K824),(VLOOKUP($D824,Customer_Demand!$D:$BF,COLUMNS($I824:AD824),0)/$I824)),"")</f>
        <v/>
      </c>
      <c r="AE824" s="49" t="str">
        <f>IFERROR(IF($K824&lt;&gt;"SS",(VLOOKUP($D824,Customer_Demand!$D:$BF,COLUMNS($I824:AE824),0)/$I824+VLOOKUP($D824,Customer_Demand!$D:$BF,COLUMNS($I824:AE824),0)/$K824),(VLOOKUP($D824,Customer_Demand!$D:$BF,COLUMNS($I824:AE824),0)/$I824)),"")</f>
        <v/>
      </c>
      <c r="AF824" s="49" t="str">
        <f>IFERROR(IF($K824&lt;&gt;"SS",(VLOOKUP($D824,Customer_Demand!$D:$BF,COLUMNS($I824:AF824),0)/$I824+VLOOKUP($D824,Customer_Demand!$D:$BF,COLUMNS($I824:AF824),0)/$K824),(VLOOKUP($D824,Customer_Demand!$D:$BF,COLUMNS($I824:AF824),0)/$I824)),"")</f>
        <v/>
      </c>
      <c r="AG824" s="49" t="str">
        <f>IFERROR(IF($K824&lt;&gt;"SS",(VLOOKUP($D824,Customer_Demand!$D:$BF,COLUMNS($I824:AG824),0)/$I824+VLOOKUP($D824,Customer_Demand!$D:$BF,COLUMNS($I824:AG824),0)/$K824),(VLOOKUP($D824,Customer_Demand!$D:$BF,COLUMNS($I824:AG824),0)/$I824)),"")</f>
        <v/>
      </c>
      <c r="AH824" s="49" t="str">
        <f>IFERROR(IF($K824&lt;&gt;"SS",(VLOOKUP($D824,Customer_Demand!$D:$BF,COLUMNS($I824:AH824),0)/$I824+VLOOKUP($D824,Customer_Demand!$D:$BF,COLUMNS($I824:AH824),0)/$K824),(VLOOKUP($D824,Customer_Demand!$D:$BF,COLUMNS($I824:AH824),0)/$I824)),"")</f>
        <v/>
      </c>
      <c r="AI824" s="49" t="str">
        <f>IFERROR(IF($K824&lt;&gt;"SS",(VLOOKUP($D824,Customer_Demand!$D:$BF,COLUMNS($I824:AI824),0)/$I824+VLOOKUP($D824,Customer_Demand!$D:$BF,COLUMNS($I824:AI824),0)/$K824),(VLOOKUP($D824,Customer_Demand!$D:$BF,COLUMNS($I824:AI824),0)/$I824)),"")</f>
        <v/>
      </c>
      <c r="AJ824" s="49" t="str">
        <f>IFERROR(IF($K824&lt;&gt;"SS",(VLOOKUP($D824,Customer_Demand!$D:$BF,COLUMNS($I824:AJ824),0)/$I824+VLOOKUP($D824,Customer_Demand!$D:$BF,COLUMNS($I824:AJ824),0)/$K824),(VLOOKUP($D824,Customer_Demand!$D:$BF,COLUMNS($I824:AJ824),0)/$I824)),"")</f>
        <v/>
      </c>
      <c r="AK824" s="49" t="str">
        <f>IFERROR(IF($K824&lt;&gt;"SS",(VLOOKUP($D824,Customer_Demand!$D:$BF,COLUMNS($I824:AK824),0)/$I824+VLOOKUP($D824,Customer_Demand!$D:$BF,COLUMNS($I824:AK824),0)/$K824),(VLOOKUP($D824,Customer_Demand!$D:$BF,COLUMNS($I824:AK824),0)/$I824)),"")</f>
        <v/>
      </c>
      <c r="AL824" s="49" t="str">
        <f>IFERROR(IF($K824&lt;&gt;"SS",(VLOOKUP($D824,Customer_Demand!$D:$BF,COLUMNS($I824:AL824),0)/$I824+VLOOKUP($D824,Customer_Demand!$D:$BF,COLUMNS($I824:AL824),0)/$K824),(VLOOKUP($D824,Customer_Demand!$D:$BF,COLUMNS($I824:AL824),0)/$I824)),"")</f>
        <v/>
      </c>
      <c r="AM824" s="49" t="str">
        <f>IFERROR(IF($K824&lt;&gt;"SS",(VLOOKUP($D824,Customer_Demand!$D:$BF,COLUMNS($I824:AM824),0)/$I824+VLOOKUP($D824,Customer_Demand!$D:$BF,COLUMNS($I824:AM824),0)/$K824),(VLOOKUP($D824,Customer_Demand!$D:$BF,COLUMNS($I824:AM824),0)/$I824)),"")</f>
        <v/>
      </c>
      <c r="AN824" s="49" t="str">
        <f>IFERROR(IF($K824&lt;&gt;"SS",(VLOOKUP($D824,Customer_Demand!$D:$BF,COLUMNS($I824:AN824),0)/$I824+VLOOKUP($D824,Customer_Demand!$D:$BF,COLUMNS($I824:AN824),0)/$K824),(VLOOKUP($D824,Customer_Demand!$D:$BF,COLUMNS($I824:AN824),0)/$I824)),"")</f>
        <v/>
      </c>
      <c r="AO824" s="49" t="str">
        <f>IFERROR(IF($K824&lt;&gt;"SS",(VLOOKUP($D824,Customer_Demand!$D:$BF,COLUMNS($I824:AO824),0)/$I824+VLOOKUP($D824,Customer_Demand!$D:$BF,COLUMNS($I824:AO824),0)/$K824),(VLOOKUP($D824,Customer_Demand!$D:$BF,COLUMNS($I824:AO824),0)/$I824)),"")</f>
        <v/>
      </c>
      <c r="AP824" s="49" t="str">
        <f>IFERROR(IF($K824&lt;&gt;"SS",(VLOOKUP($D824,Customer_Demand!$D:$BF,COLUMNS($I824:AP824),0)/$I824+VLOOKUP($D824,Customer_Demand!$D:$BF,COLUMNS($I824:AP824),0)/$K824),(VLOOKUP($D824,Customer_Demand!$D:$BF,COLUMNS($I824:AP824),0)/$I824)),"")</f>
        <v/>
      </c>
      <c r="AQ824" s="49" t="str">
        <f>IFERROR(IF($K824&lt;&gt;"SS",(VLOOKUP($D824,Customer_Demand!$D:$BF,COLUMNS($I824:AQ824),0)/$I824+VLOOKUP($D824,Customer_Demand!$D:$BF,COLUMNS($I824:AQ824),0)/$K824),(VLOOKUP($D824,Customer_Demand!$D:$BF,COLUMNS($I824:AQ824),0)/$I824)),"")</f>
        <v/>
      </c>
      <c r="AR824" s="49" t="str">
        <f>IFERROR(IF($K824&lt;&gt;"SS",(VLOOKUP($D824,Customer_Demand!$D:$BF,COLUMNS($I824:AR824),0)/$I824+VLOOKUP($D824,Customer_Demand!$D:$BF,COLUMNS($I824:AR824),0)/$K824),(VLOOKUP($D824,Customer_Demand!$D:$BF,COLUMNS($I824:AR824),0)/$I824)),"")</f>
        <v/>
      </c>
      <c r="AS824" s="49" t="str">
        <f>IFERROR(IF($K824&lt;&gt;"SS",(VLOOKUP($D824,Customer_Demand!$D:$BF,COLUMNS($I824:AS824),0)/$I824+VLOOKUP($D824,Customer_Demand!$D:$BF,COLUMNS($I824:AS824),0)/$K824),(VLOOKUP($D824,Customer_Demand!$D:$BF,COLUMNS($I824:AS824),0)/$I824)),"")</f>
        <v/>
      </c>
      <c r="AT824" s="49" t="str">
        <f>IFERROR(IF($K824&lt;&gt;"SS",(VLOOKUP($D824,Customer_Demand!$D:$BF,COLUMNS($I824:AT824),0)/$I824+VLOOKUP($D824,Customer_Demand!$D:$BF,COLUMNS($I824:AT824),0)/$K824),(VLOOKUP($D824,Customer_Demand!$D:$BF,COLUMNS($I824:AT824),0)/$I824)),"")</f>
        <v/>
      </c>
      <c r="AU824" s="49" t="str">
        <f>IFERROR(IF($K824&lt;&gt;"SS",(VLOOKUP($D824,Customer_Demand!$D:$BF,COLUMNS($I824:AU824),0)/$I824+VLOOKUP($D824,Customer_Demand!$D:$BF,COLUMNS($I824:AU824),0)/$K824),(VLOOKUP($D824,Customer_Demand!$D:$BF,COLUMNS($I824:AU824),0)/$I824)),"")</f>
        <v/>
      </c>
      <c r="AV824" s="49" t="str">
        <f>IFERROR(IF($K824&lt;&gt;"SS",(VLOOKUP($D824,Customer_Demand!$D:$BF,COLUMNS($I824:AV824),0)/$I824+VLOOKUP($D824,Customer_Demand!$D:$BF,COLUMNS($I824:AV824),0)/$K824),(VLOOKUP($D824,Customer_Demand!$D:$BF,COLUMNS($I824:AV824),0)/$I824)),"")</f>
        <v/>
      </c>
      <c r="AW824" s="49" t="str">
        <f>IFERROR(IF($K824&lt;&gt;"SS",(VLOOKUP($D824,Customer_Demand!$D:$BF,COLUMNS($I824:AW824),0)/$I824+VLOOKUP($D824,Customer_Demand!$D:$BF,COLUMNS($I824:AW824),0)/$K824),(VLOOKUP($D824,Customer_Demand!$D:$BF,COLUMNS($I824:AW824),0)/$I824)),"")</f>
        <v/>
      </c>
      <c r="AX824" s="49" t="str">
        <f>IFERROR(IF($K824&lt;&gt;"SS",(VLOOKUP($D824,Customer_Demand!$D:$BF,COLUMNS($I824:AX824),0)/$I824+VLOOKUP($D824,Customer_Demand!$D:$BF,COLUMNS($I824:AX824),0)/$K824),(VLOOKUP($D824,Customer_Demand!$D:$BF,COLUMNS($I824:AX824),0)/$I824)),"")</f>
        <v/>
      </c>
      <c r="AY824" s="49" t="str">
        <f>IFERROR(IF($K824&lt;&gt;"SS",(VLOOKUP($D824,Customer_Demand!$D:$BF,COLUMNS($I824:AY824),0)/$I824+VLOOKUP($D824,Customer_Demand!$D:$BF,COLUMNS($I824:AY824),0)/$K824),(VLOOKUP($D824,Customer_Demand!$D:$BF,COLUMNS($I824:AY824),0)/$I824)),"")</f>
        <v/>
      </c>
      <c r="AZ824" s="49" t="str">
        <f>IFERROR(IF($K824&lt;&gt;"SS",(VLOOKUP($D824,Customer_Demand!$D:$BF,COLUMNS($I824:AZ824),0)/$I824+VLOOKUP($D824,Customer_Demand!$D:$BF,COLUMNS($I824:AZ824),0)/$K824),(VLOOKUP($D824,Customer_Demand!$D:$BF,COLUMNS($I824:AZ824),0)/$I824)),"")</f>
        <v/>
      </c>
      <c r="BA824" s="49" t="str">
        <f>IFERROR(IF($K824&lt;&gt;"SS",(VLOOKUP($D824,Customer_Demand!$D:$BF,COLUMNS($I824:BA824),0)/$I824+VLOOKUP($D824,Customer_Demand!$D:$BF,COLUMNS($I824:BA824),0)/$K824),(VLOOKUP($D824,Customer_Demand!$D:$BF,COLUMNS($I824:BA824),0)/$I824)),"")</f>
        <v/>
      </c>
      <c r="BB824" s="49" t="str">
        <f>IFERROR(IF($K824&lt;&gt;"SS",(VLOOKUP($D824,Customer_Demand!$D:$BF,COLUMNS($I824:BB824),0)/$I824+VLOOKUP($D824,Customer_Demand!$D:$BF,COLUMNS($I824:BB824),0)/$K824),(VLOOKUP($D824,Customer_Demand!$D:$BF,COLUMNS($I824:BB824),0)/$I824)),"")</f>
        <v/>
      </c>
      <c r="BC824" s="49" t="str">
        <f>IFERROR(IF($K824&lt;&gt;"SS",(VLOOKUP($D824,Customer_Demand!$D:$BF,COLUMNS($I824:BC824),0)/$I824+VLOOKUP($D824,Customer_Demand!$D:$BF,COLUMNS($I824:BC824),0)/$K824),(VLOOKUP($D824,Customer_Demand!$D:$BF,COLUMNS($I824:BC824),0)/$I824)),"")</f>
        <v/>
      </c>
      <c r="BD824" s="49" t="str">
        <f>IFERROR(IF($K824&lt;&gt;"SS",(VLOOKUP($D824,Customer_Demand!$D:$BF,COLUMNS($I824:BD824),0)/$I824+VLOOKUP($D824,Customer_Demand!$D:$BF,COLUMNS($I824:BD824),0)/$K824),(VLOOKUP($D824,Customer_Demand!$D:$BF,COLUMNS($I824:BD824),0)/$I824)),"")</f>
        <v/>
      </c>
      <c r="BE824" s="49" t="str">
        <f>IFERROR(IF($K824&lt;&gt;"SS",(VLOOKUP($D824,Customer_Demand!$D:$BF,COLUMNS($I824:BE824),0)/$I824+VLOOKUP($D824,Customer_Demand!$D:$BF,COLUMNS($I824:BE824),0)/$K824),(VLOOKUP($D824,Customer_Demand!$D:$BF,COLUMNS($I824:BE824),0)/$I824)),"")</f>
        <v/>
      </c>
      <c r="BF824" s="49" t="str">
        <f>IFERROR(IF($K824&lt;&gt;"SS",(VLOOKUP($D824,Customer_Demand!$D:$BF,COLUMNS($I824:BF824),0)/$I824+VLOOKUP($D824,Customer_Demand!$D:$BF,COLUMNS($I824:BF824),0)/$K824),(VLOOKUP($D824,Customer_Demand!$D:$BF,COLUMNS($I824:BF824),0)/$I824)),"")</f>
        <v/>
      </c>
      <c r="BG824" s="49" t="str">
        <f>IFERROR(IF($K824&lt;&gt;"SS",(VLOOKUP($D824,Customer_Demand!$D:$BF,COLUMNS($I824:BG824),0)/$I824+VLOOKUP($D824,Customer_Demand!$D:$BF,COLUMNS($I824:BG824),0)/$K824),(VLOOKUP($D824,Customer_Demand!$D:$BF,COLUMNS($I824:BG824),0)/$I824)),"")</f>
        <v/>
      </c>
      <c r="BH824" s="49" t="str">
        <f>IFERROR(IF($K824&lt;&gt;"SS",(VLOOKUP($D824,Customer_Demand!$D:$BF,COLUMNS($I824:BH824),0)/$I824+VLOOKUP($D824,Customer_Demand!$D:$BF,COLUMNS($I824:BH824),0)/$K824),(VLOOKUP($D824,Customer_Demand!$D:$BF,COLUMNS($I824:BH824),0)/$I824)),"")</f>
        <v/>
      </c>
      <c r="BI824" s="49" t="str">
        <f>IFERROR(IF($K824&lt;&gt;"SS",(VLOOKUP($D824,Customer_Demand!$D:$BF,COLUMNS($I824:BI824),0)/$I824+VLOOKUP($D824,Customer_Demand!$D:$BF,COLUMNS($I824:BI824),0)/$K824),(VLOOKUP($D824,Customer_Demand!$D:$BF,COLUMNS($I824:BI824),0)/$I824)),"")</f>
        <v/>
      </c>
      <c r="BJ824" s="49" t="str">
        <f>IFERROR(IF($K824&lt;&gt;"SS",(VLOOKUP($D824,Customer_Demand!$D:$BF,COLUMNS($I824:BJ824),0)/$I824+VLOOKUP($D824,Customer_Demand!$D:$BF,COLUMNS($I824:BJ824),0)/$K824),(VLOOKUP($D824,Customer_Demand!$D:$BF,COLUMNS($I824:BJ824),0)/$I824)),"")</f>
        <v/>
      </c>
      <c r="BK824" s="50" t="str">
        <f>IFERROR(IF($K824&lt;&gt;"SS",(VLOOKUP($D824,Customer_Demand!$D:$BF,COLUMNS($I824:BK824),0)/$I824+VLOOKUP($D824,Customer_Demand!$D:$BF,COLUMNS($I824:BK824),0)/$K824),(VLOOKUP($D824,Customer_Demand!$D:$BF,COLUMNS($I824:BK824),0)/$I824)),"")</f>
        <v/>
      </c>
    </row>
    <row r="825" spans="2:63" x14ac:dyDescent="0.2">
      <c r="B825" s="12" t="str">
        <f t="shared" si="55"/>
        <v/>
      </c>
      <c r="C825" s="45" t="str">
        <f>IF((Customer_Demand!C825)&lt;&gt;"",Customer_Demand!C825,"")</f>
        <v/>
      </c>
      <c r="D825" s="45" t="str">
        <f>IF(C825&lt;&gt;"",Customer_Demand!D825,"")</f>
        <v/>
      </c>
      <c r="E825" s="52" t="str">
        <f>IF(C825&lt;&gt;"",Customer_Demand!E825,"")</f>
        <v/>
      </c>
      <c r="F825" s="47" t="str">
        <f>IF(C825&lt;&gt;"",VLOOKUP(D825,Customer_Demand!$D$5:$F$1005,3,0),"")</f>
        <v/>
      </c>
      <c r="G825" s="48" t="str">
        <f t="shared" si="52"/>
        <v/>
      </c>
      <c r="H825" s="48" t="str">
        <f t="shared" si="53"/>
        <v/>
      </c>
      <c r="I825" s="48" t="str">
        <f>IFERROR(IF(C825&lt;&gt;"",VLOOKUP($H825,SMT_Cycle_Time_Data!$F:$Q,4,0),""),"SGR Not Defined")</f>
        <v/>
      </c>
      <c r="J825" s="48" t="str">
        <f t="shared" si="54"/>
        <v/>
      </c>
      <c r="K825" s="48" t="str">
        <f>IF(C825&lt;&gt;"",IFERROR(VLOOKUP($J825,SMT_Cycle_Time_Data!$F:$Q,4,0),"SS"),"")</f>
        <v/>
      </c>
      <c r="L825" s="49" t="str">
        <f>IFERROR(IF($K825&lt;&gt;"SS",(VLOOKUP($D825,Customer_Demand!$D:$BF,COLUMNS($I825:L825),0)/$I825+VLOOKUP($D825,Customer_Demand!$D:$BF,COLUMNS($I825:L825),0)/$K825),(VLOOKUP($D825,Customer_Demand!$D:$BF,COLUMNS($I825:L825),0)/$I825)),"")</f>
        <v/>
      </c>
      <c r="M825" s="49" t="str">
        <f>IFERROR(IF($K825&lt;&gt;"SS",(VLOOKUP($D825,Customer_Demand!$D:$BF,COLUMNS($I825:M825),0)/$I825+VLOOKUP($D825,Customer_Demand!$D:$BF,COLUMNS($I825:M825),0)/$K825),(VLOOKUP($D825,Customer_Demand!$D:$BF,COLUMNS($I825:M825),0)/$I825)),"")</f>
        <v/>
      </c>
      <c r="N825" s="49" t="str">
        <f>IFERROR(IF($K825&lt;&gt;"SS",(VLOOKUP($D825,Customer_Demand!$D:$BF,COLUMNS($I825:N825),0)/$I825+VLOOKUP($D825,Customer_Demand!$D:$BF,COLUMNS($I825:N825),0)/$K825),(VLOOKUP($D825,Customer_Demand!$D:$BF,COLUMNS($I825:N825),0)/$I825)),"")</f>
        <v/>
      </c>
      <c r="O825" s="49" t="str">
        <f>IFERROR(IF($K825&lt;&gt;"SS",(VLOOKUP($D825,Customer_Demand!$D:$BF,COLUMNS($I825:O825),0)/$I825+VLOOKUP($D825,Customer_Demand!$D:$BF,COLUMNS($I825:O825),0)/$K825),(VLOOKUP($D825,Customer_Demand!$D:$BF,COLUMNS($I825:O825),0)/$I825)),"")</f>
        <v/>
      </c>
      <c r="P825" s="49" t="str">
        <f>IFERROR(IF($K825&lt;&gt;"SS",(VLOOKUP($D825,Customer_Demand!$D:$BF,COLUMNS($I825:P825),0)/$I825+VLOOKUP($D825,Customer_Demand!$D:$BF,COLUMNS($I825:P825),0)/$K825),(VLOOKUP($D825,Customer_Demand!$D:$BF,COLUMNS($I825:P825),0)/$I825)),"")</f>
        <v/>
      </c>
      <c r="Q825" s="49" t="str">
        <f>IFERROR(IF($K825&lt;&gt;"SS",(VLOOKUP($D825,Customer_Demand!$D:$BF,COLUMNS($I825:Q825),0)/$I825+VLOOKUP($D825,Customer_Demand!$D:$BF,COLUMNS($I825:Q825),0)/$K825),(VLOOKUP($D825,Customer_Demand!$D:$BF,COLUMNS($I825:Q825),0)/$I825)),"")</f>
        <v/>
      </c>
      <c r="R825" s="49" t="str">
        <f>IFERROR(IF($K825&lt;&gt;"SS",(VLOOKUP($D825,Customer_Demand!$D:$BF,COLUMNS($I825:R825),0)/$I825+VLOOKUP($D825,Customer_Demand!$D:$BF,COLUMNS($I825:R825),0)/$K825),(VLOOKUP($D825,Customer_Demand!$D:$BF,COLUMNS($I825:R825),0)/$I825)),"")</f>
        <v/>
      </c>
      <c r="S825" s="49" t="str">
        <f>IFERROR(IF($K825&lt;&gt;"SS",(VLOOKUP($D825,Customer_Demand!$D:$BF,COLUMNS($I825:S825),0)/$I825+VLOOKUP($D825,Customer_Demand!$D:$BF,COLUMNS($I825:S825),0)/$K825),(VLOOKUP($D825,Customer_Demand!$D:$BF,COLUMNS($I825:S825),0)/$I825)),"")</f>
        <v/>
      </c>
      <c r="T825" s="49" t="str">
        <f>IFERROR(IF($K825&lt;&gt;"SS",(VLOOKUP($D825,Customer_Demand!$D:$BF,COLUMNS($I825:T825),0)/$I825+VLOOKUP($D825,Customer_Demand!$D:$BF,COLUMNS($I825:T825),0)/$K825),(VLOOKUP($D825,Customer_Demand!$D:$BF,COLUMNS($I825:T825),0)/$I825)),"")</f>
        <v/>
      </c>
      <c r="U825" s="49" t="str">
        <f>IFERROR(IF($K825&lt;&gt;"SS",(VLOOKUP($D825,Customer_Demand!$D:$BF,COLUMNS($I825:U825),0)/$I825+VLOOKUP($D825,Customer_Demand!$D:$BF,COLUMNS($I825:U825),0)/$K825),(VLOOKUP($D825,Customer_Demand!$D:$BF,COLUMNS($I825:U825),0)/$I825)),"")</f>
        <v/>
      </c>
      <c r="V825" s="49" t="str">
        <f>IFERROR(IF($K825&lt;&gt;"SS",(VLOOKUP($D825,Customer_Demand!$D:$BF,COLUMNS($I825:V825),0)/$I825+VLOOKUP($D825,Customer_Demand!$D:$BF,COLUMNS($I825:V825),0)/$K825),(VLOOKUP($D825,Customer_Demand!$D:$BF,COLUMNS($I825:V825),0)/$I825)),"")</f>
        <v/>
      </c>
      <c r="W825" s="49" t="str">
        <f>IFERROR(IF($K825&lt;&gt;"SS",(VLOOKUP($D825,Customer_Demand!$D:$BF,COLUMNS($I825:W825),0)/$I825+VLOOKUP($D825,Customer_Demand!$D:$BF,COLUMNS($I825:W825),0)/$K825),(VLOOKUP($D825,Customer_Demand!$D:$BF,COLUMNS($I825:W825),0)/$I825)),"")</f>
        <v/>
      </c>
      <c r="X825" s="49" t="str">
        <f>IFERROR(IF($K825&lt;&gt;"SS",(VLOOKUP($D825,Customer_Demand!$D:$BF,COLUMNS($I825:X825),0)/$I825+VLOOKUP($D825,Customer_Demand!$D:$BF,COLUMNS($I825:X825),0)/$K825),(VLOOKUP($D825,Customer_Demand!$D:$BF,COLUMNS($I825:X825),0)/$I825)),"")</f>
        <v/>
      </c>
      <c r="Y825" s="49" t="str">
        <f>IFERROR(IF($K825&lt;&gt;"SS",(VLOOKUP($D825,Customer_Demand!$D:$BF,COLUMNS($I825:Y825),0)/$I825+VLOOKUP($D825,Customer_Demand!$D:$BF,COLUMNS($I825:Y825),0)/$K825),(VLOOKUP($D825,Customer_Demand!$D:$BF,COLUMNS($I825:Y825),0)/$I825)),"")</f>
        <v/>
      </c>
      <c r="Z825" s="49" t="str">
        <f>IFERROR(IF($K825&lt;&gt;"SS",(VLOOKUP($D825,Customer_Demand!$D:$BF,COLUMNS($I825:Z825),0)/$I825+VLOOKUP($D825,Customer_Demand!$D:$BF,COLUMNS($I825:Z825),0)/$K825),(VLOOKUP($D825,Customer_Demand!$D:$BF,COLUMNS($I825:Z825),0)/$I825)),"")</f>
        <v/>
      </c>
      <c r="AA825" s="49" t="str">
        <f>IFERROR(IF($K825&lt;&gt;"SS",(VLOOKUP($D825,Customer_Demand!$D:$BF,COLUMNS($I825:AA825),0)/$I825+VLOOKUP($D825,Customer_Demand!$D:$BF,COLUMNS($I825:AA825),0)/$K825),(VLOOKUP($D825,Customer_Demand!$D:$BF,COLUMNS($I825:AA825),0)/$I825)),"")</f>
        <v/>
      </c>
      <c r="AB825" s="49" t="str">
        <f>IFERROR(IF($K825&lt;&gt;"SS",(VLOOKUP($D825,Customer_Demand!$D:$BF,COLUMNS($I825:AB825),0)/$I825+VLOOKUP($D825,Customer_Demand!$D:$BF,COLUMNS($I825:AB825),0)/$K825),(VLOOKUP($D825,Customer_Demand!$D:$BF,COLUMNS($I825:AB825),0)/$I825)),"")</f>
        <v/>
      </c>
      <c r="AC825" s="49" t="str">
        <f>IFERROR(IF($K825&lt;&gt;"SS",(VLOOKUP($D825,Customer_Demand!$D:$BF,COLUMNS($I825:AC825),0)/$I825+VLOOKUP($D825,Customer_Demand!$D:$BF,COLUMNS($I825:AC825),0)/$K825),(VLOOKUP($D825,Customer_Demand!$D:$BF,COLUMNS($I825:AC825),0)/$I825)),"")</f>
        <v/>
      </c>
      <c r="AD825" s="49" t="str">
        <f>IFERROR(IF($K825&lt;&gt;"SS",(VLOOKUP($D825,Customer_Demand!$D:$BF,COLUMNS($I825:AD825),0)/$I825+VLOOKUP($D825,Customer_Demand!$D:$BF,COLUMNS($I825:AD825),0)/$K825),(VLOOKUP($D825,Customer_Demand!$D:$BF,COLUMNS($I825:AD825),0)/$I825)),"")</f>
        <v/>
      </c>
      <c r="AE825" s="49" t="str">
        <f>IFERROR(IF($K825&lt;&gt;"SS",(VLOOKUP($D825,Customer_Demand!$D:$BF,COLUMNS($I825:AE825),0)/$I825+VLOOKUP($D825,Customer_Demand!$D:$BF,COLUMNS($I825:AE825),0)/$K825),(VLOOKUP($D825,Customer_Demand!$D:$BF,COLUMNS($I825:AE825),0)/$I825)),"")</f>
        <v/>
      </c>
      <c r="AF825" s="49" t="str">
        <f>IFERROR(IF($K825&lt;&gt;"SS",(VLOOKUP($D825,Customer_Demand!$D:$BF,COLUMNS($I825:AF825),0)/$I825+VLOOKUP($D825,Customer_Demand!$D:$BF,COLUMNS($I825:AF825),0)/$K825),(VLOOKUP($D825,Customer_Demand!$D:$BF,COLUMNS($I825:AF825),0)/$I825)),"")</f>
        <v/>
      </c>
      <c r="AG825" s="49" t="str">
        <f>IFERROR(IF($K825&lt;&gt;"SS",(VLOOKUP($D825,Customer_Demand!$D:$BF,COLUMNS($I825:AG825),0)/$I825+VLOOKUP($D825,Customer_Demand!$D:$BF,COLUMNS($I825:AG825),0)/$K825),(VLOOKUP($D825,Customer_Demand!$D:$BF,COLUMNS($I825:AG825),0)/$I825)),"")</f>
        <v/>
      </c>
      <c r="AH825" s="49" t="str">
        <f>IFERROR(IF($K825&lt;&gt;"SS",(VLOOKUP($D825,Customer_Demand!$D:$BF,COLUMNS($I825:AH825),0)/$I825+VLOOKUP($D825,Customer_Demand!$D:$BF,COLUMNS($I825:AH825),0)/$K825),(VLOOKUP($D825,Customer_Demand!$D:$BF,COLUMNS($I825:AH825),0)/$I825)),"")</f>
        <v/>
      </c>
      <c r="AI825" s="49" t="str">
        <f>IFERROR(IF($K825&lt;&gt;"SS",(VLOOKUP($D825,Customer_Demand!$D:$BF,COLUMNS($I825:AI825),0)/$I825+VLOOKUP($D825,Customer_Demand!$D:$BF,COLUMNS($I825:AI825),0)/$K825),(VLOOKUP($D825,Customer_Demand!$D:$BF,COLUMNS($I825:AI825),0)/$I825)),"")</f>
        <v/>
      </c>
      <c r="AJ825" s="49" t="str">
        <f>IFERROR(IF($K825&lt;&gt;"SS",(VLOOKUP($D825,Customer_Demand!$D:$BF,COLUMNS($I825:AJ825),0)/$I825+VLOOKUP($D825,Customer_Demand!$D:$BF,COLUMNS($I825:AJ825),0)/$K825),(VLOOKUP($D825,Customer_Demand!$D:$BF,COLUMNS($I825:AJ825),0)/$I825)),"")</f>
        <v/>
      </c>
      <c r="AK825" s="49" t="str">
        <f>IFERROR(IF($K825&lt;&gt;"SS",(VLOOKUP($D825,Customer_Demand!$D:$BF,COLUMNS($I825:AK825),0)/$I825+VLOOKUP($D825,Customer_Demand!$D:$BF,COLUMNS($I825:AK825),0)/$K825),(VLOOKUP($D825,Customer_Demand!$D:$BF,COLUMNS($I825:AK825),0)/$I825)),"")</f>
        <v/>
      </c>
      <c r="AL825" s="49" t="str">
        <f>IFERROR(IF($K825&lt;&gt;"SS",(VLOOKUP($D825,Customer_Demand!$D:$BF,COLUMNS($I825:AL825),0)/$I825+VLOOKUP($D825,Customer_Demand!$D:$BF,COLUMNS($I825:AL825),0)/$K825),(VLOOKUP($D825,Customer_Demand!$D:$BF,COLUMNS($I825:AL825),0)/$I825)),"")</f>
        <v/>
      </c>
      <c r="AM825" s="49" t="str">
        <f>IFERROR(IF($K825&lt;&gt;"SS",(VLOOKUP($D825,Customer_Demand!$D:$BF,COLUMNS($I825:AM825),0)/$I825+VLOOKUP($D825,Customer_Demand!$D:$BF,COLUMNS($I825:AM825),0)/$K825),(VLOOKUP($D825,Customer_Demand!$D:$BF,COLUMNS($I825:AM825),0)/$I825)),"")</f>
        <v/>
      </c>
      <c r="AN825" s="49" t="str">
        <f>IFERROR(IF($K825&lt;&gt;"SS",(VLOOKUP($D825,Customer_Demand!$D:$BF,COLUMNS($I825:AN825),0)/$I825+VLOOKUP($D825,Customer_Demand!$D:$BF,COLUMNS($I825:AN825),0)/$K825),(VLOOKUP($D825,Customer_Demand!$D:$BF,COLUMNS($I825:AN825),0)/$I825)),"")</f>
        <v/>
      </c>
      <c r="AO825" s="49" t="str">
        <f>IFERROR(IF($K825&lt;&gt;"SS",(VLOOKUP($D825,Customer_Demand!$D:$BF,COLUMNS($I825:AO825),0)/$I825+VLOOKUP($D825,Customer_Demand!$D:$BF,COLUMNS($I825:AO825),0)/$K825),(VLOOKUP($D825,Customer_Demand!$D:$BF,COLUMNS($I825:AO825),0)/$I825)),"")</f>
        <v/>
      </c>
      <c r="AP825" s="49" t="str">
        <f>IFERROR(IF($K825&lt;&gt;"SS",(VLOOKUP($D825,Customer_Demand!$D:$BF,COLUMNS($I825:AP825),0)/$I825+VLOOKUP($D825,Customer_Demand!$D:$BF,COLUMNS($I825:AP825),0)/$K825),(VLOOKUP($D825,Customer_Demand!$D:$BF,COLUMNS($I825:AP825),0)/$I825)),"")</f>
        <v/>
      </c>
      <c r="AQ825" s="49" t="str">
        <f>IFERROR(IF($K825&lt;&gt;"SS",(VLOOKUP($D825,Customer_Demand!$D:$BF,COLUMNS($I825:AQ825),0)/$I825+VLOOKUP($D825,Customer_Demand!$D:$BF,COLUMNS($I825:AQ825),0)/$K825),(VLOOKUP($D825,Customer_Demand!$D:$BF,COLUMNS($I825:AQ825),0)/$I825)),"")</f>
        <v/>
      </c>
      <c r="AR825" s="49" t="str">
        <f>IFERROR(IF($K825&lt;&gt;"SS",(VLOOKUP($D825,Customer_Demand!$D:$BF,COLUMNS($I825:AR825),0)/$I825+VLOOKUP($D825,Customer_Demand!$D:$BF,COLUMNS($I825:AR825),0)/$K825),(VLOOKUP($D825,Customer_Demand!$D:$BF,COLUMNS($I825:AR825),0)/$I825)),"")</f>
        <v/>
      </c>
      <c r="AS825" s="49" t="str">
        <f>IFERROR(IF($K825&lt;&gt;"SS",(VLOOKUP($D825,Customer_Demand!$D:$BF,COLUMNS($I825:AS825),0)/$I825+VLOOKUP($D825,Customer_Demand!$D:$BF,COLUMNS($I825:AS825),0)/$K825),(VLOOKUP($D825,Customer_Demand!$D:$BF,COLUMNS($I825:AS825),0)/$I825)),"")</f>
        <v/>
      </c>
      <c r="AT825" s="49" t="str">
        <f>IFERROR(IF($K825&lt;&gt;"SS",(VLOOKUP($D825,Customer_Demand!$D:$BF,COLUMNS($I825:AT825),0)/$I825+VLOOKUP($D825,Customer_Demand!$D:$BF,COLUMNS($I825:AT825),0)/$K825),(VLOOKUP($D825,Customer_Demand!$D:$BF,COLUMNS($I825:AT825),0)/$I825)),"")</f>
        <v/>
      </c>
      <c r="AU825" s="49" t="str">
        <f>IFERROR(IF($K825&lt;&gt;"SS",(VLOOKUP($D825,Customer_Demand!$D:$BF,COLUMNS($I825:AU825),0)/$I825+VLOOKUP($D825,Customer_Demand!$D:$BF,COLUMNS($I825:AU825),0)/$K825),(VLOOKUP($D825,Customer_Demand!$D:$BF,COLUMNS($I825:AU825),0)/$I825)),"")</f>
        <v/>
      </c>
      <c r="AV825" s="49" t="str">
        <f>IFERROR(IF($K825&lt;&gt;"SS",(VLOOKUP($D825,Customer_Demand!$D:$BF,COLUMNS($I825:AV825),0)/$I825+VLOOKUP($D825,Customer_Demand!$D:$BF,COLUMNS($I825:AV825),0)/$K825),(VLOOKUP($D825,Customer_Demand!$D:$BF,COLUMNS($I825:AV825),0)/$I825)),"")</f>
        <v/>
      </c>
      <c r="AW825" s="49" t="str">
        <f>IFERROR(IF($K825&lt;&gt;"SS",(VLOOKUP($D825,Customer_Demand!$D:$BF,COLUMNS($I825:AW825),0)/$I825+VLOOKUP($D825,Customer_Demand!$D:$BF,COLUMNS($I825:AW825),0)/$K825),(VLOOKUP($D825,Customer_Demand!$D:$BF,COLUMNS($I825:AW825),0)/$I825)),"")</f>
        <v/>
      </c>
      <c r="AX825" s="49" t="str">
        <f>IFERROR(IF($K825&lt;&gt;"SS",(VLOOKUP($D825,Customer_Demand!$D:$BF,COLUMNS($I825:AX825),0)/$I825+VLOOKUP($D825,Customer_Demand!$D:$BF,COLUMNS($I825:AX825),0)/$K825),(VLOOKUP($D825,Customer_Demand!$D:$BF,COLUMNS($I825:AX825),0)/$I825)),"")</f>
        <v/>
      </c>
      <c r="AY825" s="49" t="str">
        <f>IFERROR(IF($K825&lt;&gt;"SS",(VLOOKUP($D825,Customer_Demand!$D:$BF,COLUMNS($I825:AY825),0)/$I825+VLOOKUP($D825,Customer_Demand!$D:$BF,COLUMNS($I825:AY825),0)/$K825),(VLOOKUP($D825,Customer_Demand!$D:$BF,COLUMNS($I825:AY825),0)/$I825)),"")</f>
        <v/>
      </c>
      <c r="AZ825" s="49" t="str">
        <f>IFERROR(IF($K825&lt;&gt;"SS",(VLOOKUP($D825,Customer_Demand!$D:$BF,COLUMNS($I825:AZ825),0)/$I825+VLOOKUP($D825,Customer_Demand!$D:$BF,COLUMNS($I825:AZ825),0)/$K825),(VLOOKUP($D825,Customer_Demand!$D:$BF,COLUMNS($I825:AZ825),0)/$I825)),"")</f>
        <v/>
      </c>
      <c r="BA825" s="49" t="str">
        <f>IFERROR(IF($K825&lt;&gt;"SS",(VLOOKUP($D825,Customer_Demand!$D:$BF,COLUMNS($I825:BA825),0)/$I825+VLOOKUP($D825,Customer_Demand!$D:$BF,COLUMNS($I825:BA825),0)/$K825),(VLOOKUP($D825,Customer_Demand!$D:$BF,COLUMNS($I825:BA825),0)/$I825)),"")</f>
        <v/>
      </c>
      <c r="BB825" s="49" t="str">
        <f>IFERROR(IF($K825&lt;&gt;"SS",(VLOOKUP($D825,Customer_Demand!$D:$BF,COLUMNS($I825:BB825),0)/$I825+VLOOKUP($D825,Customer_Demand!$D:$BF,COLUMNS($I825:BB825),0)/$K825),(VLOOKUP($D825,Customer_Demand!$D:$BF,COLUMNS($I825:BB825),0)/$I825)),"")</f>
        <v/>
      </c>
      <c r="BC825" s="49" t="str">
        <f>IFERROR(IF($K825&lt;&gt;"SS",(VLOOKUP($D825,Customer_Demand!$D:$BF,COLUMNS($I825:BC825),0)/$I825+VLOOKUP($D825,Customer_Demand!$D:$BF,COLUMNS($I825:BC825),0)/$K825),(VLOOKUP($D825,Customer_Demand!$D:$BF,COLUMNS($I825:BC825),0)/$I825)),"")</f>
        <v/>
      </c>
      <c r="BD825" s="49" t="str">
        <f>IFERROR(IF($K825&lt;&gt;"SS",(VLOOKUP($D825,Customer_Demand!$D:$BF,COLUMNS($I825:BD825),0)/$I825+VLOOKUP($D825,Customer_Demand!$D:$BF,COLUMNS($I825:BD825),0)/$K825),(VLOOKUP($D825,Customer_Demand!$D:$BF,COLUMNS($I825:BD825),0)/$I825)),"")</f>
        <v/>
      </c>
      <c r="BE825" s="49" t="str">
        <f>IFERROR(IF($K825&lt;&gt;"SS",(VLOOKUP($D825,Customer_Demand!$D:$BF,COLUMNS($I825:BE825),0)/$I825+VLOOKUP($D825,Customer_Demand!$D:$BF,COLUMNS($I825:BE825),0)/$K825),(VLOOKUP($D825,Customer_Demand!$D:$BF,COLUMNS($I825:BE825),0)/$I825)),"")</f>
        <v/>
      </c>
      <c r="BF825" s="49" t="str">
        <f>IFERROR(IF($K825&lt;&gt;"SS",(VLOOKUP($D825,Customer_Demand!$D:$BF,COLUMNS($I825:BF825),0)/$I825+VLOOKUP($D825,Customer_Demand!$D:$BF,COLUMNS($I825:BF825),0)/$K825),(VLOOKUP($D825,Customer_Demand!$D:$BF,COLUMNS($I825:BF825),0)/$I825)),"")</f>
        <v/>
      </c>
      <c r="BG825" s="49" t="str">
        <f>IFERROR(IF($K825&lt;&gt;"SS",(VLOOKUP($D825,Customer_Demand!$D:$BF,COLUMNS($I825:BG825),0)/$I825+VLOOKUP($D825,Customer_Demand!$D:$BF,COLUMNS($I825:BG825),0)/$K825),(VLOOKUP($D825,Customer_Demand!$D:$BF,COLUMNS($I825:BG825),0)/$I825)),"")</f>
        <v/>
      </c>
      <c r="BH825" s="49" t="str">
        <f>IFERROR(IF($K825&lt;&gt;"SS",(VLOOKUP($D825,Customer_Demand!$D:$BF,COLUMNS($I825:BH825),0)/$I825+VLOOKUP($D825,Customer_Demand!$D:$BF,COLUMNS($I825:BH825),0)/$K825),(VLOOKUP($D825,Customer_Demand!$D:$BF,COLUMNS($I825:BH825),0)/$I825)),"")</f>
        <v/>
      </c>
      <c r="BI825" s="49" t="str">
        <f>IFERROR(IF($K825&lt;&gt;"SS",(VLOOKUP($D825,Customer_Demand!$D:$BF,COLUMNS($I825:BI825),0)/$I825+VLOOKUP($D825,Customer_Demand!$D:$BF,COLUMNS($I825:BI825),0)/$K825),(VLOOKUP($D825,Customer_Demand!$D:$BF,COLUMNS($I825:BI825),0)/$I825)),"")</f>
        <v/>
      </c>
      <c r="BJ825" s="49" t="str">
        <f>IFERROR(IF($K825&lt;&gt;"SS",(VLOOKUP($D825,Customer_Demand!$D:$BF,COLUMNS($I825:BJ825),0)/$I825+VLOOKUP($D825,Customer_Demand!$D:$BF,COLUMNS($I825:BJ825),0)/$K825),(VLOOKUP($D825,Customer_Demand!$D:$BF,COLUMNS($I825:BJ825),0)/$I825)),"")</f>
        <v/>
      </c>
      <c r="BK825" s="50" t="str">
        <f>IFERROR(IF($K825&lt;&gt;"SS",(VLOOKUP($D825,Customer_Demand!$D:$BF,COLUMNS($I825:BK825),0)/$I825+VLOOKUP($D825,Customer_Demand!$D:$BF,COLUMNS($I825:BK825),0)/$K825),(VLOOKUP($D825,Customer_Demand!$D:$BF,COLUMNS($I825:BK825),0)/$I825)),"")</f>
        <v/>
      </c>
    </row>
    <row r="826" spans="2:63" x14ac:dyDescent="0.2">
      <c r="B826" s="12" t="str">
        <f t="shared" si="55"/>
        <v/>
      </c>
      <c r="C826" s="45" t="str">
        <f>IF((Customer_Demand!C826)&lt;&gt;"",Customer_Demand!C826,"")</f>
        <v/>
      </c>
      <c r="D826" s="45" t="str">
        <f>IF(C826&lt;&gt;"",Customer_Demand!D826,"")</f>
        <v/>
      </c>
      <c r="E826" s="52" t="str">
        <f>IF(C826&lt;&gt;"",Customer_Demand!E826,"")</f>
        <v/>
      </c>
      <c r="F826" s="47" t="str">
        <f>IF(C826&lt;&gt;"",VLOOKUP(D826,Customer_Demand!$D$5:$F$1005,3,0),"")</f>
        <v/>
      </c>
      <c r="G826" s="48" t="str">
        <f t="shared" si="52"/>
        <v/>
      </c>
      <c r="H826" s="48" t="str">
        <f t="shared" si="53"/>
        <v/>
      </c>
      <c r="I826" s="48" t="str">
        <f>IFERROR(IF(C826&lt;&gt;"",VLOOKUP($H826,SMT_Cycle_Time_Data!$F:$Q,4,0),""),"SGR Not Defined")</f>
        <v/>
      </c>
      <c r="J826" s="48" t="str">
        <f t="shared" si="54"/>
        <v/>
      </c>
      <c r="K826" s="48" t="str">
        <f>IF(C826&lt;&gt;"",IFERROR(VLOOKUP($J826,SMT_Cycle_Time_Data!$F:$Q,4,0),"SS"),"")</f>
        <v/>
      </c>
      <c r="L826" s="49" t="str">
        <f>IFERROR(IF($K826&lt;&gt;"SS",(VLOOKUP($D826,Customer_Demand!$D:$BF,COLUMNS($I826:L826),0)/$I826+VLOOKUP($D826,Customer_Demand!$D:$BF,COLUMNS($I826:L826),0)/$K826),(VLOOKUP($D826,Customer_Demand!$D:$BF,COLUMNS($I826:L826),0)/$I826)),"")</f>
        <v/>
      </c>
      <c r="M826" s="49" t="str">
        <f>IFERROR(IF($K826&lt;&gt;"SS",(VLOOKUP($D826,Customer_Demand!$D:$BF,COLUMNS($I826:M826),0)/$I826+VLOOKUP($D826,Customer_Demand!$D:$BF,COLUMNS($I826:M826),0)/$K826),(VLOOKUP($D826,Customer_Demand!$D:$BF,COLUMNS($I826:M826),0)/$I826)),"")</f>
        <v/>
      </c>
      <c r="N826" s="49" t="str">
        <f>IFERROR(IF($K826&lt;&gt;"SS",(VLOOKUP($D826,Customer_Demand!$D:$BF,COLUMNS($I826:N826),0)/$I826+VLOOKUP($D826,Customer_Demand!$D:$BF,COLUMNS($I826:N826),0)/$K826),(VLOOKUP($D826,Customer_Demand!$D:$BF,COLUMNS($I826:N826),0)/$I826)),"")</f>
        <v/>
      </c>
      <c r="O826" s="49" t="str">
        <f>IFERROR(IF($K826&lt;&gt;"SS",(VLOOKUP($D826,Customer_Demand!$D:$BF,COLUMNS($I826:O826),0)/$I826+VLOOKUP($D826,Customer_Demand!$D:$BF,COLUMNS($I826:O826),0)/$K826),(VLOOKUP($D826,Customer_Demand!$D:$BF,COLUMNS($I826:O826),0)/$I826)),"")</f>
        <v/>
      </c>
      <c r="P826" s="49" t="str">
        <f>IFERROR(IF($K826&lt;&gt;"SS",(VLOOKUP($D826,Customer_Demand!$D:$BF,COLUMNS($I826:P826),0)/$I826+VLOOKUP($D826,Customer_Demand!$D:$BF,COLUMNS($I826:P826),0)/$K826),(VLOOKUP($D826,Customer_Demand!$D:$BF,COLUMNS($I826:P826),0)/$I826)),"")</f>
        <v/>
      </c>
      <c r="Q826" s="49" t="str">
        <f>IFERROR(IF($K826&lt;&gt;"SS",(VLOOKUP($D826,Customer_Demand!$D:$BF,COLUMNS($I826:Q826),0)/$I826+VLOOKUP($D826,Customer_Demand!$D:$BF,COLUMNS($I826:Q826),0)/$K826),(VLOOKUP($D826,Customer_Demand!$D:$BF,COLUMNS($I826:Q826),0)/$I826)),"")</f>
        <v/>
      </c>
      <c r="R826" s="49" t="str">
        <f>IFERROR(IF($K826&lt;&gt;"SS",(VLOOKUP($D826,Customer_Demand!$D:$BF,COLUMNS($I826:R826),0)/$I826+VLOOKUP($D826,Customer_Demand!$D:$BF,COLUMNS($I826:R826),0)/$K826),(VLOOKUP($D826,Customer_Demand!$D:$BF,COLUMNS($I826:R826),0)/$I826)),"")</f>
        <v/>
      </c>
      <c r="S826" s="49" t="str">
        <f>IFERROR(IF($K826&lt;&gt;"SS",(VLOOKUP($D826,Customer_Demand!$D:$BF,COLUMNS($I826:S826),0)/$I826+VLOOKUP($D826,Customer_Demand!$D:$BF,COLUMNS($I826:S826),0)/$K826),(VLOOKUP($D826,Customer_Demand!$D:$BF,COLUMNS($I826:S826),0)/$I826)),"")</f>
        <v/>
      </c>
      <c r="T826" s="49" t="str">
        <f>IFERROR(IF($K826&lt;&gt;"SS",(VLOOKUP($D826,Customer_Demand!$D:$BF,COLUMNS($I826:T826),0)/$I826+VLOOKUP($D826,Customer_Demand!$D:$BF,COLUMNS($I826:T826),0)/$K826),(VLOOKUP($D826,Customer_Demand!$D:$BF,COLUMNS($I826:T826),0)/$I826)),"")</f>
        <v/>
      </c>
      <c r="U826" s="49" t="str">
        <f>IFERROR(IF($K826&lt;&gt;"SS",(VLOOKUP($D826,Customer_Demand!$D:$BF,COLUMNS($I826:U826),0)/$I826+VLOOKUP($D826,Customer_Demand!$D:$BF,COLUMNS($I826:U826),0)/$K826),(VLOOKUP($D826,Customer_Demand!$D:$BF,COLUMNS($I826:U826),0)/$I826)),"")</f>
        <v/>
      </c>
      <c r="V826" s="49" t="str">
        <f>IFERROR(IF($K826&lt;&gt;"SS",(VLOOKUP($D826,Customer_Demand!$D:$BF,COLUMNS($I826:V826),0)/$I826+VLOOKUP($D826,Customer_Demand!$D:$BF,COLUMNS($I826:V826),0)/$K826),(VLOOKUP($D826,Customer_Demand!$D:$BF,COLUMNS($I826:V826),0)/$I826)),"")</f>
        <v/>
      </c>
      <c r="W826" s="49" t="str">
        <f>IFERROR(IF($K826&lt;&gt;"SS",(VLOOKUP($D826,Customer_Demand!$D:$BF,COLUMNS($I826:W826),0)/$I826+VLOOKUP($D826,Customer_Demand!$D:$BF,COLUMNS($I826:W826),0)/$K826),(VLOOKUP($D826,Customer_Demand!$D:$BF,COLUMNS($I826:W826),0)/$I826)),"")</f>
        <v/>
      </c>
      <c r="X826" s="49" t="str">
        <f>IFERROR(IF($K826&lt;&gt;"SS",(VLOOKUP($D826,Customer_Demand!$D:$BF,COLUMNS($I826:X826),0)/$I826+VLOOKUP($D826,Customer_Demand!$D:$BF,COLUMNS($I826:X826),0)/$K826),(VLOOKUP($D826,Customer_Demand!$D:$BF,COLUMNS($I826:X826),0)/$I826)),"")</f>
        <v/>
      </c>
      <c r="Y826" s="49" t="str">
        <f>IFERROR(IF($K826&lt;&gt;"SS",(VLOOKUP($D826,Customer_Demand!$D:$BF,COLUMNS($I826:Y826),0)/$I826+VLOOKUP($D826,Customer_Demand!$D:$BF,COLUMNS($I826:Y826),0)/$K826),(VLOOKUP($D826,Customer_Demand!$D:$BF,COLUMNS($I826:Y826),0)/$I826)),"")</f>
        <v/>
      </c>
      <c r="Z826" s="49" t="str">
        <f>IFERROR(IF($K826&lt;&gt;"SS",(VLOOKUP($D826,Customer_Demand!$D:$BF,COLUMNS($I826:Z826),0)/$I826+VLOOKUP($D826,Customer_Demand!$D:$BF,COLUMNS($I826:Z826),0)/$K826),(VLOOKUP($D826,Customer_Demand!$D:$BF,COLUMNS($I826:Z826),0)/$I826)),"")</f>
        <v/>
      </c>
      <c r="AA826" s="49" t="str">
        <f>IFERROR(IF($K826&lt;&gt;"SS",(VLOOKUP($D826,Customer_Demand!$D:$BF,COLUMNS($I826:AA826),0)/$I826+VLOOKUP($D826,Customer_Demand!$D:$BF,COLUMNS($I826:AA826),0)/$K826),(VLOOKUP($D826,Customer_Demand!$D:$BF,COLUMNS($I826:AA826),0)/$I826)),"")</f>
        <v/>
      </c>
      <c r="AB826" s="49" t="str">
        <f>IFERROR(IF($K826&lt;&gt;"SS",(VLOOKUP($D826,Customer_Demand!$D:$BF,COLUMNS($I826:AB826),0)/$I826+VLOOKUP($D826,Customer_Demand!$D:$BF,COLUMNS($I826:AB826),0)/$K826),(VLOOKUP($D826,Customer_Demand!$D:$BF,COLUMNS($I826:AB826),0)/$I826)),"")</f>
        <v/>
      </c>
      <c r="AC826" s="49" t="str">
        <f>IFERROR(IF($K826&lt;&gt;"SS",(VLOOKUP($D826,Customer_Demand!$D:$BF,COLUMNS($I826:AC826),0)/$I826+VLOOKUP($D826,Customer_Demand!$D:$BF,COLUMNS($I826:AC826),0)/$K826),(VLOOKUP($D826,Customer_Demand!$D:$BF,COLUMNS($I826:AC826),0)/$I826)),"")</f>
        <v/>
      </c>
      <c r="AD826" s="49" t="str">
        <f>IFERROR(IF($K826&lt;&gt;"SS",(VLOOKUP($D826,Customer_Demand!$D:$BF,COLUMNS($I826:AD826),0)/$I826+VLOOKUP($D826,Customer_Demand!$D:$BF,COLUMNS($I826:AD826),0)/$K826),(VLOOKUP($D826,Customer_Demand!$D:$BF,COLUMNS($I826:AD826),0)/$I826)),"")</f>
        <v/>
      </c>
      <c r="AE826" s="49" t="str">
        <f>IFERROR(IF($K826&lt;&gt;"SS",(VLOOKUP($D826,Customer_Demand!$D:$BF,COLUMNS($I826:AE826),0)/$I826+VLOOKUP($D826,Customer_Demand!$D:$BF,COLUMNS($I826:AE826),0)/$K826),(VLOOKUP($D826,Customer_Demand!$D:$BF,COLUMNS($I826:AE826),0)/$I826)),"")</f>
        <v/>
      </c>
      <c r="AF826" s="49" t="str">
        <f>IFERROR(IF($K826&lt;&gt;"SS",(VLOOKUP($D826,Customer_Demand!$D:$BF,COLUMNS($I826:AF826),0)/$I826+VLOOKUP($D826,Customer_Demand!$D:$BF,COLUMNS($I826:AF826),0)/$K826),(VLOOKUP($D826,Customer_Demand!$D:$BF,COLUMNS($I826:AF826),0)/$I826)),"")</f>
        <v/>
      </c>
      <c r="AG826" s="49" t="str">
        <f>IFERROR(IF($K826&lt;&gt;"SS",(VLOOKUP($D826,Customer_Demand!$D:$BF,COLUMNS($I826:AG826),0)/$I826+VLOOKUP($D826,Customer_Demand!$D:$BF,COLUMNS($I826:AG826),0)/$K826),(VLOOKUP($D826,Customer_Demand!$D:$BF,COLUMNS($I826:AG826),0)/$I826)),"")</f>
        <v/>
      </c>
      <c r="AH826" s="49" t="str">
        <f>IFERROR(IF($K826&lt;&gt;"SS",(VLOOKUP($D826,Customer_Demand!$D:$BF,COLUMNS($I826:AH826),0)/$I826+VLOOKUP($D826,Customer_Demand!$D:$BF,COLUMNS($I826:AH826),0)/$K826),(VLOOKUP($D826,Customer_Demand!$D:$BF,COLUMNS($I826:AH826),0)/$I826)),"")</f>
        <v/>
      </c>
      <c r="AI826" s="49" t="str">
        <f>IFERROR(IF($K826&lt;&gt;"SS",(VLOOKUP($D826,Customer_Demand!$D:$BF,COLUMNS($I826:AI826),0)/$I826+VLOOKUP($D826,Customer_Demand!$D:$BF,COLUMNS($I826:AI826),0)/$K826),(VLOOKUP($D826,Customer_Demand!$D:$BF,COLUMNS($I826:AI826),0)/$I826)),"")</f>
        <v/>
      </c>
      <c r="AJ826" s="49" t="str">
        <f>IFERROR(IF($K826&lt;&gt;"SS",(VLOOKUP($D826,Customer_Demand!$D:$BF,COLUMNS($I826:AJ826),0)/$I826+VLOOKUP($D826,Customer_Demand!$D:$BF,COLUMNS($I826:AJ826),0)/$K826),(VLOOKUP($D826,Customer_Demand!$D:$BF,COLUMNS($I826:AJ826),0)/$I826)),"")</f>
        <v/>
      </c>
      <c r="AK826" s="49" t="str">
        <f>IFERROR(IF($K826&lt;&gt;"SS",(VLOOKUP($D826,Customer_Demand!$D:$BF,COLUMNS($I826:AK826),0)/$I826+VLOOKUP($D826,Customer_Demand!$D:$BF,COLUMNS($I826:AK826),0)/$K826),(VLOOKUP($D826,Customer_Demand!$D:$BF,COLUMNS($I826:AK826),0)/$I826)),"")</f>
        <v/>
      </c>
      <c r="AL826" s="49" t="str">
        <f>IFERROR(IF($K826&lt;&gt;"SS",(VLOOKUP($D826,Customer_Demand!$D:$BF,COLUMNS($I826:AL826),0)/$I826+VLOOKUP($D826,Customer_Demand!$D:$BF,COLUMNS($I826:AL826),0)/$K826),(VLOOKUP($D826,Customer_Demand!$D:$BF,COLUMNS($I826:AL826),0)/$I826)),"")</f>
        <v/>
      </c>
      <c r="AM826" s="49" t="str">
        <f>IFERROR(IF($K826&lt;&gt;"SS",(VLOOKUP($D826,Customer_Demand!$D:$BF,COLUMNS($I826:AM826),0)/$I826+VLOOKUP($D826,Customer_Demand!$D:$BF,COLUMNS($I826:AM826),0)/$K826),(VLOOKUP($D826,Customer_Demand!$D:$BF,COLUMNS($I826:AM826),0)/$I826)),"")</f>
        <v/>
      </c>
      <c r="AN826" s="49" t="str">
        <f>IFERROR(IF($K826&lt;&gt;"SS",(VLOOKUP($D826,Customer_Demand!$D:$BF,COLUMNS($I826:AN826),0)/$I826+VLOOKUP($D826,Customer_Demand!$D:$BF,COLUMNS($I826:AN826),0)/$K826),(VLOOKUP($D826,Customer_Demand!$D:$BF,COLUMNS($I826:AN826),0)/$I826)),"")</f>
        <v/>
      </c>
      <c r="AO826" s="49" t="str">
        <f>IFERROR(IF($K826&lt;&gt;"SS",(VLOOKUP($D826,Customer_Demand!$D:$BF,COLUMNS($I826:AO826),0)/$I826+VLOOKUP($D826,Customer_Demand!$D:$BF,COLUMNS($I826:AO826),0)/$K826),(VLOOKUP($D826,Customer_Demand!$D:$BF,COLUMNS($I826:AO826),0)/$I826)),"")</f>
        <v/>
      </c>
      <c r="AP826" s="49" t="str">
        <f>IFERROR(IF($K826&lt;&gt;"SS",(VLOOKUP($D826,Customer_Demand!$D:$BF,COLUMNS($I826:AP826),0)/$I826+VLOOKUP($D826,Customer_Demand!$D:$BF,COLUMNS($I826:AP826),0)/$K826),(VLOOKUP($D826,Customer_Demand!$D:$BF,COLUMNS($I826:AP826),0)/$I826)),"")</f>
        <v/>
      </c>
      <c r="AQ826" s="49" t="str">
        <f>IFERROR(IF($K826&lt;&gt;"SS",(VLOOKUP($D826,Customer_Demand!$D:$BF,COLUMNS($I826:AQ826),0)/$I826+VLOOKUP($D826,Customer_Demand!$D:$BF,COLUMNS($I826:AQ826),0)/$K826),(VLOOKUP($D826,Customer_Demand!$D:$BF,COLUMNS($I826:AQ826),0)/$I826)),"")</f>
        <v/>
      </c>
      <c r="AR826" s="49" t="str">
        <f>IFERROR(IF($K826&lt;&gt;"SS",(VLOOKUP($D826,Customer_Demand!$D:$BF,COLUMNS($I826:AR826),0)/$I826+VLOOKUP($D826,Customer_Demand!$D:$BF,COLUMNS($I826:AR826),0)/$K826),(VLOOKUP($D826,Customer_Demand!$D:$BF,COLUMNS($I826:AR826),0)/$I826)),"")</f>
        <v/>
      </c>
      <c r="AS826" s="49" t="str">
        <f>IFERROR(IF($K826&lt;&gt;"SS",(VLOOKUP($D826,Customer_Demand!$D:$BF,COLUMNS($I826:AS826),0)/$I826+VLOOKUP($D826,Customer_Demand!$D:$BF,COLUMNS($I826:AS826),0)/$K826),(VLOOKUP($D826,Customer_Demand!$D:$BF,COLUMNS($I826:AS826),0)/$I826)),"")</f>
        <v/>
      </c>
      <c r="AT826" s="49" t="str">
        <f>IFERROR(IF($K826&lt;&gt;"SS",(VLOOKUP($D826,Customer_Demand!$D:$BF,COLUMNS($I826:AT826),0)/$I826+VLOOKUP($D826,Customer_Demand!$D:$BF,COLUMNS($I826:AT826),0)/$K826),(VLOOKUP($D826,Customer_Demand!$D:$BF,COLUMNS($I826:AT826),0)/$I826)),"")</f>
        <v/>
      </c>
      <c r="AU826" s="49" t="str">
        <f>IFERROR(IF($K826&lt;&gt;"SS",(VLOOKUP($D826,Customer_Demand!$D:$BF,COLUMNS($I826:AU826),0)/$I826+VLOOKUP($D826,Customer_Demand!$D:$BF,COLUMNS($I826:AU826),0)/$K826),(VLOOKUP($D826,Customer_Demand!$D:$BF,COLUMNS($I826:AU826),0)/$I826)),"")</f>
        <v/>
      </c>
      <c r="AV826" s="49" t="str">
        <f>IFERROR(IF($K826&lt;&gt;"SS",(VLOOKUP($D826,Customer_Demand!$D:$BF,COLUMNS($I826:AV826),0)/$I826+VLOOKUP($D826,Customer_Demand!$D:$BF,COLUMNS($I826:AV826),0)/$K826),(VLOOKUP($D826,Customer_Demand!$D:$BF,COLUMNS($I826:AV826),0)/$I826)),"")</f>
        <v/>
      </c>
      <c r="AW826" s="49" t="str">
        <f>IFERROR(IF($K826&lt;&gt;"SS",(VLOOKUP($D826,Customer_Demand!$D:$BF,COLUMNS($I826:AW826),0)/$I826+VLOOKUP($D826,Customer_Demand!$D:$BF,COLUMNS($I826:AW826),0)/$K826),(VLOOKUP($D826,Customer_Demand!$D:$BF,COLUMNS($I826:AW826),0)/$I826)),"")</f>
        <v/>
      </c>
      <c r="AX826" s="49" t="str">
        <f>IFERROR(IF($K826&lt;&gt;"SS",(VLOOKUP($D826,Customer_Demand!$D:$BF,COLUMNS($I826:AX826),0)/$I826+VLOOKUP($D826,Customer_Demand!$D:$BF,COLUMNS($I826:AX826),0)/$K826),(VLOOKUP($D826,Customer_Demand!$D:$BF,COLUMNS($I826:AX826),0)/$I826)),"")</f>
        <v/>
      </c>
      <c r="AY826" s="49" t="str">
        <f>IFERROR(IF($K826&lt;&gt;"SS",(VLOOKUP($D826,Customer_Demand!$D:$BF,COLUMNS($I826:AY826),0)/$I826+VLOOKUP($D826,Customer_Demand!$D:$BF,COLUMNS($I826:AY826),0)/$K826),(VLOOKUP($D826,Customer_Demand!$D:$BF,COLUMNS($I826:AY826),0)/$I826)),"")</f>
        <v/>
      </c>
      <c r="AZ826" s="49" t="str">
        <f>IFERROR(IF($K826&lt;&gt;"SS",(VLOOKUP($D826,Customer_Demand!$D:$BF,COLUMNS($I826:AZ826),0)/$I826+VLOOKUP($D826,Customer_Demand!$D:$BF,COLUMNS($I826:AZ826),0)/$K826),(VLOOKUP($D826,Customer_Demand!$D:$BF,COLUMNS($I826:AZ826),0)/$I826)),"")</f>
        <v/>
      </c>
      <c r="BA826" s="49" t="str">
        <f>IFERROR(IF($K826&lt;&gt;"SS",(VLOOKUP($D826,Customer_Demand!$D:$BF,COLUMNS($I826:BA826),0)/$I826+VLOOKUP($D826,Customer_Demand!$D:$BF,COLUMNS($I826:BA826),0)/$K826),(VLOOKUP($D826,Customer_Demand!$D:$BF,COLUMNS($I826:BA826),0)/$I826)),"")</f>
        <v/>
      </c>
      <c r="BB826" s="49" t="str">
        <f>IFERROR(IF($K826&lt;&gt;"SS",(VLOOKUP($D826,Customer_Demand!$D:$BF,COLUMNS($I826:BB826),0)/$I826+VLOOKUP($D826,Customer_Demand!$D:$BF,COLUMNS($I826:BB826),0)/$K826),(VLOOKUP($D826,Customer_Demand!$D:$BF,COLUMNS($I826:BB826),0)/$I826)),"")</f>
        <v/>
      </c>
      <c r="BC826" s="49" t="str">
        <f>IFERROR(IF($K826&lt;&gt;"SS",(VLOOKUP($D826,Customer_Demand!$D:$BF,COLUMNS($I826:BC826),0)/$I826+VLOOKUP($D826,Customer_Demand!$D:$BF,COLUMNS($I826:BC826),0)/$K826),(VLOOKUP($D826,Customer_Demand!$D:$BF,COLUMNS($I826:BC826),0)/$I826)),"")</f>
        <v/>
      </c>
      <c r="BD826" s="49" t="str">
        <f>IFERROR(IF($K826&lt;&gt;"SS",(VLOOKUP($D826,Customer_Demand!$D:$BF,COLUMNS($I826:BD826),0)/$I826+VLOOKUP($D826,Customer_Demand!$D:$BF,COLUMNS($I826:BD826),0)/$K826),(VLOOKUP($D826,Customer_Demand!$D:$BF,COLUMNS($I826:BD826),0)/$I826)),"")</f>
        <v/>
      </c>
      <c r="BE826" s="49" t="str">
        <f>IFERROR(IF($K826&lt;&gt;"SS",(VLOOKUP($D826,Customer_Demand!$D:$BF,COLUMNS($I826:BE826),0)/$I826+VLOOKUP($D826,Customer_Demand!$D:$BF,COLUMNS($I826:BE826),0)/$K826),(VLOOKUP($D826,Customer_Demand!$D:$BF,COLUMNS($I826:BE826),0)/$I826)),"")</f>
        <v/>
      </c>
      <c r="BF826" s="49" t="str">
        <f>IFERROR(IF($K826&lt;&gt;"SS",(VLOOKUP($D826,Customer_Demand!$D:$BF,COLUMNS($I826:BF826),0)/$I826+VLOOKUP($D826,Customer_Demand!$D:$BF,COLUMNS($I826:BF826),0)/$K826),(VLOOKUP($D826,Customer_Demand!$D:$BF,COLUMNS($I826:BF826),0)/$I826)),"")</f>
        <v/>
      </c>
      <c r="BG826" s="49" t="str">
        <f>IFERROR(IF($K826&lt;&gt;"SS",(VLOOKUP($D826,Customer_Demand!$D:$BF,COLUMNS($I826:BG826),0)/$I826+VLOOKUP($D826,Customer_Demand!$D:$BF,COLUMNS($I826:BG826),0)/$K826),(VLOOKUP($D826,Customer_Demand!$D:$BF,COLUMNS($I826:BG826),0)/$I826)),"")</f>
        <v/>
      </c>
      <c r="BH826" s="49" t="str">
        <f>IFERROR(IF($K826&lt;&gt;"SS",(VLOOKUP($D826,Customer_Demand!$D:$BF,COLUMNS($I826:BH826),0)/$I826+VLOOKUP($D826,Customer_Demand!$D:$BF,COLUMNS($I826:BH826),0)/$K826),(VLOOKUP($D826,Customer_Demand!$D:$BF,COLUMNS($I826:BH826),0)/$I826)),"")</f>
        <v/>
      </c>
      <c r="BI826" s="49" t="str">
        <f>IFERROR(IF($K826&lt;&gt;"SS",(VLOOKUP($D826,Customer_Demand!$D:$BF,COLUMNS($I826:BI826),0)/$I826+VLOOKUP($D826,Customer_Demand!$D:$BF,COLUMNS($I826:BI826),0)/$K826),(VLOOKUP($D826,Customer_Demand!$D:$BF,COLUMNS($I826:BI826),0)/$I826)),"")</f>
        <v/>
      </c>
      <c r="BJ826" s="49" t="str">
        <f>IFERROR(IF($K826&lt;&gt;"SS",(VLOOKUP($D826,Customer_Demand!$D:$BF,COLUMNS($I826:BJ826),0)/$I826+VLOOKUP($D826,Customer_Demand!$D:$BF,COLUMNS($I826:BJ826),0)/$K826),(VLOOKUP($D826,Customer_Demand!$D:$BF,COLUMNS($I826:BJ826),0)/$I826)),"")</f>
        <v/>
      </c>
      <c r="BK826" s="50" t="str">
        <f>IFERROR(IF($K826&lt;&gt;"SS",(VLOOKUP($D826,Customer_Demand!$D:$BF,COLUMNS($I826:BK826),0)/$I826+VLOOKUP($D826,Customer_Demand!$D:$BF,COLUMNS($I826:BK826),0)/$K826),(VLOOKUP($D826,Customer_Demand!$D:$BF,COLUMNS($I826:BK826),0)/$I826)),"")</f>
        <v/>
      </c>
    </row>
    <row r="827" spans="2:63" x14ac:dyDescent="0.2">
      <c r="B827" s="12" t="str">
        <f t="shared" si="55"/>
        <v/>
      </c>
      <c r="C827" s="45" t="str">
        <f>IF((Customer_Demand!C827)&lt;&gt;"",Customer_Demand!C827,"")</f>
        <v/>
      </c>
      <c r="D827" s="45" t="str">
        <f>IF(C827&lt;&gt;"",Customer_Demand!D827,"")</f>
        <v/>
      </c>
      <c r="E827" s="52" t="str">
        <f>IF(C827&lt;&gt;"",Customer_Demand!E827,"")</f>
        <v/>
      </c>
      <c r="F827" s="47" t="str">
        <f>IF(C827&lt;&gt;"",VLOOKUP(D827,Customer_Demand!$D$5:$F$1005,3,0),"")</f>
        <v/>
      </c>
      <c r="G827" s="48" t="str">
        <f t="shared" si="52"/>
        <v/>
      </c>
      <c r="H827" s="48" t="str">
        <f t="shared" si="53"/>
        <v/>
      </c>
      <c r="I827" s="48" t="str">
        <f>IFERROR(IF(C827&lt;&gt;"",VLOOKUP($H827,SMT_Cycle_Time_Data!$F:$Q,4,0),""),"SGR Not Defined")</f>
        <v/>
      </c>
      <c r="J827" s="48" t="str">
        <f t="shared" si="54"/>
        <v/>
      </c>
      <c r="K827" s="48" t="str">
        <f>IF(C827&lt;&gt;"",IFERROR(VLOOKUP($J827,SMT_Cycle_Time_Data!$F:$Q,4,0),"SS"),"")</f>
        <v/>
      </c>
      <c r="L827" s="49" t="str">
        <f>IFERROR(IF($K827&lt;&gt;"SS",(VLOOKUP($D827,Customer_Demand!$D:$BF,COLUMNS($I827:L827),0)/$I827+VLOOKUP($D827,Customer_Demand!$D:$BF,COLUMNS($I827:L827),0)/$K827),(VLOOKUP($D827,Customer_Demand!$D:$BF,COLUMNS($I827:L827),0)/$I827)),"")</f>
        <v/>
      </c>
      <c r="M827" s="49" t="str">
        <f>IFERROR(IF($K827&lt;&gt;"SS",(VLOOKUP($D827,Customer_Demand!$D:$BF,COLUMNS($I827:M827),0)/$I827+VLOOKUP($D827,Customer_Demand!$D:$BF,COLUMNS($I827:M827),0)/$K827),(VLOOKUP($D827,Customer_Demand!$D:$BF,COLUMNS($I827:M827),0)/$I827)),"")</f>
        <v/>
      </c>
      <c r="N827" s="49" t="str">
        <f>IFERROR(IF($K827&lt;&gt;"SS",(VLOOKUP($D827,Customer_Demand!$D:$BF,COLUMNS($I827:N827),0)/$I827+VLOOKUP($D827,Customer_Demand!$D:$BF,COLUMNS($I827:N827),0)/$K827),(VLOOKUP($D827,Customer_Demand!$D:$BF,COLUMNS($I827:N827),0)/$I827)),"")</f>
        <v/>
      </c>
      <c r="O827" s="49" t="str">
        <f>IFERROR(IF($K827&lt;&gt;"SS",(VLOOKUP($D827,Customer_Demand!$D:$BF,COLUMNS($I827:O827),0)/$I827+VLOOKUP($D827,Customer_Demand!$D:$BF,COLUMNS($I827:O827),0)/$K827),(VLOOKUP($D827,Customer_Demand!$D:$BF,COLUMNS($I827:O827),0)/$I827)),"")</f>
        <v/>
      </c>
      <c r="P827" s="49" t="str">
        <f>IFERROR(IF($K827&lt;&gt;"SS",(VLOOKUP($D827,Customer_Demand!$D:$BF,COLUMNS($I827:P827),0)/$I827+VLOOKUP($D827,Customer_Demand!$D:$BF,COLUMNS($I827:P827),0)/$K827),(VLOOKUP($D827,Customer_Demand!$D:$BF,COLUMNS($I827:P827),0)/$I827)),"")</f>
        <v/>
      </c>
      <c r="Q827" s="49" t="str">
        <f>IFERROR(IF($K827&lt;&gt;"SS",(VLOOKUP($D827,Customer_Demand!$D:$BF,COLUMNS($I827:Q827),0)/$I827+VLOOKUP($D827,Customer_Demand!$D:$BF,COLUMNS($I827:Q827),0)/$K827),(VLOOKUP($D827,Customer_Demand!$D:$BF,COLUMNS($I827:Q827),0)/$I827)),"")</f>
        <v/>
      </c>
      <c r="R827" s="49" t="str">
        <f>IFERROR(IF($K827&lt;&gt;"SS",(VLOOKUP($D827,Customer_Demand!$D:$BF,COLUMNS($I827:R827),0)/$I827+VLOOKUP($D827,Customer_Demand!$D:$BF,COLUMNS($I827:R827),0)/$K827),(VLOOKUP($D827,Customer_Demand!$D:$BF,COLUMNS($I827:R827),0)/$I827)),"")</f>
        <v/>
      </c>
      <c r="S827" s="49" t="str">
        <f>IFERROR(IF($K827&lt;&gt;"SS",(VLOOKUP($D827,Customer_Demand!$D:$BF,COLUMNS($I827:S827),0)/$I827+VLOOKUP($D827,Customer_Demand!$D:$BF,COLUMNS($I827:S827),0)/$K827),(VLOOKUP($D827,Customer_Demand!$D:$BF,COLUMNS($I827:S827),0)/$I827)),"")</f>
        <v/>
      </c>
      <c r="T827" s="49" t="str">
        <f>IFERROR(IF($K827&lt;&gt;"SS",(VLOOKUP($D827,Customer_Demand!$D:$BF,COLUMNS($I827:T827),0)/$I827+VLOOKUP($D827,Customer_Demand!$D:$BF,COLUMNS($I827:T827),0)/$K827),(VLOOKUP($D827,Customer_Demand!$D:$BF,COLUMNS($I827:T827),0)/$I827)),"")</f>
        <v/>
      </c>
      <c r="U827" s="49" t="str">
        <f>IFERROR(IF($K827&lt;&gt;"SS",(VLOOKUP($D827,Customer_Demand!$D:$BF,COLUMNS($I827:U827),0)/$I827+VLOOKUP($D827,Customer_Demand!$D:$BF,COLUMNS($I827:U827),0)/$K827),(VLOOKUP($D827,Customer_Demand!$D:$BF,COLUMNS($I827:U827),0)/$I827)),"")</f>
        <v/>
      </c>
      <c r="V827" s="49" t="str">
        <f>IFERROR(IF($K827&lt;&gt;"SS",(VLOOKUP($D827,Customer_Demand!$D:$BF,COLUMNS($I827:V827),0)/$I827+VLOOKUP($D827,Customer_Demand!$D:$BF,COLUMNS($I827:V827),0)/$K827),(VLOOKUP($D827,Customer_Demand!$D:$BF,COLUMNS($I827:V827),0)/$I827)),"")</f>
        <v/>
      </c>
      <c r="W827" s="49" t="str">
        <f>IFERROR(IF($K827&lt;&gt;"SS",(VLOOKUP($D827,Customer_Demand!$D:$BF,COLUMNS($I827:W827),0)/$I827+VLOOKUP($D827,Customer_Demand!$D:$BF,COLUMNS($I827:W827),0)/$K827),(VLOOKUP($D827,Customer_Demand!$D:$BF,COLUMNS($I827:W827),0)/$I827)),"")</f>
        <v/>
      </c>
      <c r="X827" s="49" t="str">
        <f>IFERROR(IF($K827&lt;&gt;"SS",(VLOOKUP($D827,Customer_Demand!$D:$BF,COLUMNS($I827:X827),0)/$I827+VLOOKUP($D827,Customer_Demand!$D:$BF,COLUMNS($I827:X827),0)/$K827),(VLOOKUP($D827,Customer_Demand!$D:$BF,COLUMNS($I827:X827),0)/$I827)),"")</f>
        <v/>
      </c>
      <c r="Y827" s="49" t="str">
        <f>IFERROR(IF($K827&lt;&gt;"SS",(VLOOKUP($D827,Customer_Demand!$D:$BF,COLUMNS($I827:Y827),0)/$I827+VLOOKUP($D827,Customer_Demand!$D:$BF,COLUMNS($I827:Y827),0)/$K827),(VLOOKUP($D827,Customer_Demand!$D:$BF,COLUMNS($I827:Y827),0)/$I827)),"")</f>
        <v/>
      </c>
      <c r="Z827" s="49" t="str">
        <f>IFERROR(IF($K827&lt;&gt;"SS",(VLOOKUP($D827,Customer_Demand!$D:$BF,COLUMNS($I827:Z827),0)/$I827+VLOOKUP($D827,Customer_Demand!$D:$BF,COLUMNS($I827:Z827),0)/$K827),(VLOOKUP($D827,Customer_Demand!$D:$BF,COLUMNS($I827:Z827),0)/$I827)),"")</f>
        <v/>
      </c>
      <c r="AA827" s="49" t="str">
        <f>IFERROR(IF($K827&lt;&gt;"SS",(VLOOKUP($D827,Customer_Demand!$D:$BF,COLUMNS($I827:AA827),0)/$I827+VLOOKUP($D827,Customer_Demand!$D:$BF,COLUMNS($I827:AA827),0)/$K827),(VLOOKUP($D827,Customer_Demand!$D:$BF,COLUMNS($I827:AA827),0)/$I827)),"")</f>
        <v/>
      </c>
      <c r="AB827" s="49" t="str">
        <f>IFERROR(IF($K827&lt;&gt;"SS",(VLOOKUP($D827,Customer_Demand!$D:$BF,COLUMNS($I827:AB827),0)/$I827+VLOOKUP($D827,Customer_Demand!$D:$BF,COLUMNS($I827:AB827),0)/$K827),(VLOOKUP($D827,Customer_Demand!$D:$BF,COLUMNS($I827:AB827),0)/$I827)),"")</f>
        <v/>
      </c>
      <c r="AC827" s="49" t="str">
        <f>IFERROR(IF($K827&lt;&gt;"SS",(VLOOKUP($D827,Customer_Demand!$D:$BF,COLUMNS($I827:AC827),0)/$I827+VLOOKUP($D827,Customer_Demand!$D:$BF,COLUMNS($I827:AC827),0)/$K827),(VLOOKUP($D827,Customer_Demand!$D:$BF,COLUMNS($I827:AC827),0)/$I827)),"")</f>
        <v/>
      </c>
      <c r="AD827" s="49" t="str">
        <f>IFERROR(IF($K827&lt;&gt;"SS",(VLOOKUP($D827,Customer_Demand!$D:$BF,COLUMNS($I827:AD827),0)/$I827+VLOOKUP($D827,Customer_Demand!$D:$BF,COLUMNS($I827:AD827),0)/$K827),(VLOOKUP($D827,Customer_Demand!$D:$BF,COLUMNS($I827:AD827),0)/$I827)),"")</f>
        <v/>
      </c>
      <c r="AE827" s="49" t="str">
        <f>IFERROR(IF($K827&lt;&gt;"SS",(VLOOKUP($D827,Customer_Demand!$D:$BF,COLUMNS($I827:AE827),0)/$I827+VLOOKUP($D827,Customer_Demand!$D:$BF,COLUMNS($I827:AE827),0)/$K827),(VLOOKUP($D827,Customer_Demand!$D:$BF,COLUMNS($I827:AE827),0)/$I827)),"")</f>
        <v/>
      </c>
      <c r="AF827" s="49" t="str">
        <f>IFERROR(IF($K827&lt;&gt;"SS",(VLOOKUP($D827,Customer_Demand!$D:$BF,COLUMNS($I827:AF827),0)/$I827+VLOOKUP($D827,Customer_Demand!$D:$BF,COLUMNS($I827:AF827),0)/$K827),(VLOOKUP($D827,Customer_Demand!$D:$BF,COLUMNS($I827:AF827),0)/$I827)),"")</f>
        <v/>
      </c>
      <c r="AG827" s="49" t="str">
        <f>IFERROR(IF($K827&lt;&gt;"SS",(VLOOKUP($D827,Customer_Demand!$D:$BF,COLUMNS($I827:AG827),0)/$I827+VLOOKUP($D827,Customer_Demand!$D:$BF,COLUMNS($I827:AG827),0)/$K827),(VLOOKUP($D827,Customer_Demand!$D:$BF,COLUMNS($I827:AG827),0)/$I827)),"")</f>
        <v/>
      </c>
      <c r="AH827" s="49" t="str">
        <f>IFERROR(IF($K827&lt;&gt;"SS",(VLOOKUP($D827,Customer_Demand!$D:$BF,COLUMNS($I827:AH827),0)/$I827+VLOOKUP($D827,Customer_Demand!$D:$BF,COLUMNS($I827:AH827),0)/$K827),(VLOOKUP($D827,Customer_Demand!$D:$BF,COLUMNS($I827:AH827),0)/$I827)),"")</f>
        <v/>
      </c>
      <c r="AI827" s="49" t="str">
        <f>IFERROR(IF($K827&lt;&gt;"SS",(VLOOKUP($D827,Customer_Demand!$D:$BF,COLUMNS($I827:AI827),0)/$I827+VLOOKUP($D827,Customer_Demand!$D:$BF,COLUMNS($I827:AI827),0)/$K827),(VLOOKUP($D827,Customer_Demand!$D:$BF,COLUMNS($I827:AI827),0)/$I827)),"")</f>
        <v/>
      </c>
      <c r="AJ827" s="49" t="str">
        <f>IFERROR(IF($K827&lt;&gt;"SS",(VLOOKUP($D827,Customer_Demand!$D:$BF,COLUMNS($I827:AJ827),0)/$I827+VLOOKUP($D827,Customer_Demand!$D:$BF,COLUMNS($I827:AJ827),0)/$K827),(VLOOKUP($D827,Customer_Demand!$D:$BF,COLUMNS($I827:AJ827),0)/$I827)),"")</f>
        <v/>
      </c>
      <c r="AK827" s="49" t="str">
        <f>IFERROR(IF($K827&lt;&gt;"SS",(VLOOKUP($D827,Customer_Demand!$D:$BF,COLUMNS($I827:AK827),0)/$I827+VLOOKUP($D827,Customer_Demand!$D:$BF,COLUMNS($I827:AK827),0)/$K827),(VLOOKUP($D827,Customer_Demand!$D:$BF,COLUMNS($I827:AK827),0)/$I827)),"")</f>
        <v/>
      </c>
      <c r="AL827" s="49" t="str">
        <f>IFERROR(IF($K827&lt;&gt;"SS",(VLOOKUP($D827,Customer_Demand!$D:$BF,COLUMNS($I827:AL827),0)/$I827+VLOOKUP($D827,Customer_Demand!$D:$BF,COLUMNS($I827:AL827),0)/$K827),(VLOOKUP($D827,Customer_Demand!$D:$BF,COLUMNS($I827:AL827),0)/$I827)),"")</f>
        <v/>
      </c>
      <c r="AM827" s="49" t="str">
        <f>IFERROR(IF($K827&lt;&gt;"SS",(VLOOKUP($D827,Customer_Demand!$D:$BF,COLUMNS($I827:AM827),0)/$I827+VLOOKUP($D827,Customer_Demand!$D:$BF,COLUMNS($I827:AM827),0)/$K827),(VLOOKUP($D827,Customer_Demand!$D:$BF,COLUMNS($I827:AM827),0)/$I827)),"")</f>
        <v/>
      </c>
      <c r="AN827" s="49" t="str">
        <f>IFERROR(IF($K827&lt;&gt;"SS",(VLOOKUP($D827,Customer_Demand!$D:$BF,COLUMNS($I827:AN827),0)/$I827+VLOOKUP($D827,Customer_Demand!$D:$BF,COLUMNS($I827:AN827),0)/$K827),(VLOOKUP($D827,Customer_Demand!$D:$BF,COLUMNS($I827:AN827),0)/$I827)),"")</f>
        <v/>
      </c>
      <c r="AO827" s="49" t="str">
        <f>IFERROR(IF($K827&lt;&gt;"SS",(VLOOKUP($D827,Customer_Demand!$D:$BF,COLUMNS($I827:AO827),0)/$I827+VLOOKUP($D827,Customer_Demand!$D:$BF,COLUMNS($I827:AO827),0)/$K827),(VLOOKUP($D827,Customer_Demand!$D:$BF,COLUMNS($I827:AO827),0)/$I827)),"")</f>
        <v/>
      </c>
      <c r="AP827" s="49" t="str">
        <f>IFERROR(IF($K827&lt;&gt;"SS",(VLOOKUP($D827,Customer_Demand!$D:$BF,COLUMNS($I827:AP827),0)/$I827+VLOOKUP($D827,Customer_Demand!$D:$BF,COLUMNS($I827:AP827),0)/$K827),(VLOOKUP($D827,Customer_Demand!$D:$BF,COLUMNS($I827:AP827),0)/$I827)),"")</f>
        <v/>
      </c>
      <c r="AQ827" s="49" t="str">
        <f>IFERROR(IF($K827&lt;&gt;"SS",(VLOOKUP($D827,Customer_Demand!$D:$BF,COLUMNS($I827:AQ827),0)/$I827+VLOOKUP($D827,Customer_Demand!$D:$BF,COLUMNS($I827:AQ827),0)/$K827),(VLOOKUP($D827,Customer_Demand!$D:$BF,COLUMNS($I827:AQ827),0)/$I827)),"")</f>
        <v/>
      </c>
      <c r="AR827" s="49" t="str">
        <f>IFERROR(IF($K827&lt;&gt;"SS",(VLOOKUP($D827,Customer_Demand!$D:$BF,COLUMNS($I827:AR827),0)/$I827+VLOOKUP($D827,Customer_Demand!$D:$BF,COLUMNS($I827:AR827),0)/$K827),(VLOOKUP($D827,Customer_Demand!$D:$BF,COLUMNS($I827:AR827),0)/$I827)),"")</f>
        <v/>
      </c>
      <c r="AS827" s="49" t="str">
        <f>IFERROR(IF($K827&lt;&gt;"SS",(VLOOKUP($D827,Customer_Demand!$D:$BF,COLUMNS($I827:AS827),0)/$I827+VLOOKUP($D827,Customer_Demand!$D:$BF,COLUMNS($I827:AS827),0)/$K827),(VLOOKUP($D827,Customer_Demand!$D:$BF,COLUMNS($I827:AS827),0)/$I827)),"")</f>
        <v/>
      </c>
      <c r="AT827" s="49" t="str">
        <f>IFERROR(IF($K827&lt;&gt;"SS",(VLOOKUP($D827,Customer_Demand!$D:$BF,COLUMNS($I827:AT827),0)/$I827+VLOOKUP($D827,Customer_Demand!$D:$BF,COLUMNS($I827:AT827),0)/$K827),(VLOOKUP($D827,Customer_Demand!$D:$BF,COLUMNS($I827:AT827),0)/$I827)),"")</f>
        <v/>
      </c>
      <c r="AU827" s="49" t="str">
        <f>IFERROR(IF($K827&lt;&gt;"SS",(VLOOKUP($D827,Customer_Demand!$D:$BF,COLUMNS($I827:AU827),0)/$I827+VLOOKUP($D827,Customer_Demand!$D:$BF,COLUMNS($I827:AU827),0)/$K827),(VLOOKUP($D827,Customer_Demand!$D:$BF,COLUMNS($I827:AU827),0)/$I827)),"")</f>
        <v/>
      </c>
      <c r="AV827" s="49" t="str">
        <f>IFERROR(IF($K827&lt;&gt;"SS",(VLOOKUP($D827,Customer_Demand!$D:$BF,COLUMNS($I827:AV827),0)/$I827+VLOOKUP($D827,Customer_Demand!$D:$BF,COLUMNS($I827:AV827),0)/$K827),(VLOOKUP($D827,Customer_Demand!$D:$BF,COLUMNS($I827:AV827),0)/$I827)),"")</f>
        <v/>
      </c>
      <c r="AW827" s="49" t="str">
        <f>IFERROR(IF($K827&lt;&gt;"SS",(VLOOKUP($D827,Customer_Demand!$D:$BF,COLUMNS($I827:AW827),0)/$I827+VLOOKUP($D827,Customer_Demand!$D:$BF,COLUMNS($I827:AW827),0)/$K827),(VLOOKUP($D827,Customer_Demand!$D:$BF,COLUMNS($I827:AW827),0)/$I827)),"")</f>
        <v/>
      </c>
      <c r="AX827" s="49" t="str">
        <f>IFERROR(IF($K827&lt;&gt;"SS",(VLOOKUP($D827,Customer_Demand!$D:$BF,COLUMNS($I827:AX827),0)/$I827+VLOOKUP($D827,Customer_Demand!$D:$BF,COLUMNS($I827:AX827),0)/$K827),(VLOOKUP($D827,Customer_Demand!$D:$BF,COLUMNS($I827:AX827),0)/$I827)),"")</f>
        <v/>
      </c>
      <c r="AY827" s="49" t="str">
        <f>IFERROR(IF($K827&lt;&gt;"SS",(VLOOKUP($D827,Customer_Demand!$D:$BF,COLUMNS($I827:AY827),0)/$I827+VLOOKUP($D827,Customer_Demand!$D:$BF,COLUMNS($I827:AY827),0)/$K827),(VLOOKUP($D827,Customer_Demand!$D:$BF,COLUMNS($I827:AY827),0)/$I827)),"")</f>
        <v/>
      </c>
      <c r="AZ827" s="49" t="str">
        <f>IFERROR(IF($K827&lt;&gt;"SS",(VLOOKUP($D827,Customer_Demand!$D:$BF,COLUMNS($I827:AZ827),0)/$I827+VLOOKUP($D827,Customer_Demand!$D:$BF,COLUMNS($I827:AZ827),0)/$K827),(VLOOKUP($D827,Customer_Demand!$D:$BF,COLUMNS($I827:AZ827),0)/$I827)),"")</f>
        <v/>
      </c>
      <c r="BA827" s="49" t="str">
        <f>IFERROR(IF($K827&lt;&gt;"SS",(VLOOKUP($D827,Customer_Demand!$D:$BF,COLUMNS($I827:BA827),0)/$I827+VLOOKUP($D827,Customer_Demand!$D:$BF,COLUMNS($I827:BA827),0)/$K827),(VLOOKUP($D827,Customer_Demand!$D:$BF,COLUMNS($I827:BA827),0)/$I827)),"")</f>
        <v/>
      </c>
      <c r="BB827" s="49" t="str">
        <f>IFERROR(IF($K827&lt;&gt;"SS",(VLOOKUP($D827,Customer_Demand!$D:$BF,COLUMNS($I827:BB827),0)/$I827+VLOOKUP($D827,Customer_Demand!$D:$BF,COLUMNS($I827:BB827),0)/$K827),(VLOOKUP($D827,Customer_Demand!$D:$BF,COLUMNS($I827:BB827),0)/$I827)),"")</f>
        <v/>
      </c>
      <c r="BC827" s="49" t="str">
        <f>IFERROR(IF($K827&lt;&gt;"SS",(VLOOKUP($D827,Customer_Demand!$D:$BF,COLUMNS($I827:BC827),0)/$I827+VLOOKUP($D827,Customer_Demand!$D:$BF,COLUMNS($I827:BC827),0)/$K827),(VLOOKUP($D827,Customer_Demand!$D:$BF,COLUMNS($I827:BC827),0)/$I827)),"")</f>
        <v/>
      </c>
      <c r="BD827" s="49" t="str">
        <f>IFERROR(IF($K827&lt;&gt;"SS",(VLOOKUP($D827,Customer_Demand!$D:$BF,COLUMNS($I827:BD827),0)/$I827+VLOOKUP($D827,Customer_Demand!$D:$BF,COLUMNS($I827:BD827),0)/$K827),(VLOOKUP($D827,Customer_Demand!$D:$BF,COLUMNS($I827:BD827),0)/$I827)),"")</f>
        <v/>
      </c>
      <c r="BE827" s="49" t="str">
        <f>IFERROR(IF($K827&lt;&gt;"SS",(VLOOKUP($D827,Customer_Demand!$D:$BF,COLUMNS($I827:BE827),0)/$I827+VLOOKUP($D827,Customer_Demand!$D:$BF,COLUMNS($I827:BE827),0)/$K827),(VLOOKUP($D827,Customer_Demand!$D:$BF,COLUMNS($I827:BE827),0)/$I827)),"")</f>
        <v/>
      </c>
      <c r="BF827" s="49" t="str">
        <f>IFERROR(IF($K827&lt;&gt;"SS",(VLOOKUP($D827,Customer_Demand!$D:$BF,COLUMNS($I827:BF827),0)/$I827+VLOOKUP($D827,Customer_Demand!$D:$BF,COLUMNS($I827:BF827),0)/$K827),(VLOOKUP($D827,Customer_Demand!$D:$BF,COLUMNS($I827:BF827),0)/$I827)),"")</f>
        <v/>
      </c>
      <c r="BG827" s="49" t="str">
        <f>IFERROR(IF($K827&lt;&gt;"SS",(VLOOKUP($D827,Customer_Demand!$D:$BF,COLUMNS($I827:BG827),0)/$I827+VLOOKUP($D827,Customer_Demand!$D:$BF,COLUMNS($I827:BG827),0)/$K827),(VLOOKUP($D827,Customer_Demand!$D:$BF,COLUMNS($I827:BG827),0)/$I827)),"")</f>
        <v/>
      </c>
      <c r="BH827" s="49" t="str">
        <f>IFERROR(IF($K827&lt;&gt;"SS",(VLOOKUP($D827,Customer_Demand!$D:$BF,COLUMNS($I827:BH827),0)/$I827+VLOOKUP($D827,Customer_Demand!$D:$BF,COLUMNS($I827:BH827),0)/$K827),(VLOOKUP($D827,Customer_Demand!$D:$BF,COLUMNS($I827:BH827),0)/$I827)),"")</f>
        <v/>
      </c>
      <c r="BI827" s="49" t="str">
        <f>IFERROR(IF($K827&lt;&gt;"SS",(VLOOKUP($D827,Customer_Demand!$D:$BF,COLUMNS($I827:BI827),0)/$I827+VLOOKUP($D827,Customer_Demand!$D:$BF,COLUMNS($I827:BI827),0)/$K827),(VLOOKUP($D827,Customer_Demand!$D:$BF,COLUMNS($I827:BI827),0)/$I827)),"")</f>
        <v/>
      </c>
      <c r="BJ827" s="49" t="str">
        <f>IFERROR(IF($K827&lt;&gt;"SS",(VLOOKUP($D827,Customer_Demand!$D:$BF,COLUMNS($I827:BJ827),0)/$I827+VLOOKUP($D827,Customer_Demand!$D:$BF,COLUMNS($I827:BJ827),0)/$K827),(VLOOKUP($D827,Customer_Demand!$D:$BF,COLUMNS($I827:BJ827),0)/$I827)),"")</f>
        <v/>
      </c>
      <c r="BK827" s="50" t="str">
        <f>IFERROR(IF($K827&lt;&gt;"SS",(VLOOKUP($D827,Customer_Demand!$D:$BF,COLUMNS($I827:BK827),0)/$I827+VLOOKUP($D827,Customer_Demand!$D:$BF,COLUMNS($I827:BK827),0)/$K827),(VLOOKUP($D827,Customer_Demand!$D:$BF,COLUMNS($I827:BK827),0)/$I827)),"")</f>
        <v/>
      </c>
    </row>
    <row r="828" spans="2:63" x14ac:dyDescent="0.2">
      <c r="B828" s="12" t="str">
        <f t="shared" si="55"/>
        <v/>
      </c>
      <c r="C828" s="45" t="str">
        <f>IF((Customer_Demand!C828)&lt;&gt;"",Customer_Demand!C828,"")</f>
        <v/>
      </c>
      <c r="D828" s="45" t="str">
        <f>IF(C828&lt;&gt;"",Customer_Demand!D828,"")</f>
        <v/>
      </c>
      <c r="E828" s="52" t="str">
        <f>IF(C828&lt;&gt;"",Customer_Demand!E828,"")</f>
        <v/>
      </c>
      <c r="F828" s="47" t="str">
        <f>IF(C828&lt;&gt;"",VLOOKUP(D828,Customer_Demand!$D$5:$F$1005,3,0),"")</f>
        <v/>
      </c>
      <c r="G828" s="48" t="str">
        <f t="shared" si="52"/>
        <v/>
      </c>
      <c r="H828" s="48" t="str">
        <f t="shared" si="53"/>
        <v/>
      </c>
      <c r="I828" s="48" t="str">
        <f>IFERROR(IF(C828&lt;&gt;"",VLOOKUP($H828,SMT_Cycle_Time_Data!$F:$Q,4,0),""),"SGR Not Defined")</f>
        <v/>
      </c>
      <c r="J828" s="48" t="str">
        <f t="shared" si="54"/>
        <v/>
      </c>
      <c r="K828" s="48" t="str">
        <f>IF(C828&lt;&gt;"",IFERROR(VLOOKUP($J828,SMT_Cycle_Time_Data!$F:$Q,4,0),"SS"),"")</f>
        <v/>
      </c>
      <c r="L828" s="49" t="str">
        <f>IFERROR(IF($K828&lt;&gt;"SS",(VLOOKUP($D828,Customer_Demand!$D:$BF,COLUMNS($I828:L828),0)/$I828+VLOOKUP($D828,Customer_Demand!$D:$BF,COLUMNS($I828:L828),0)/$K828),(VLOOKUP($D828,Customer_Demand!$D:$BF,COLUMNS($I828:L828),0)/$I828)),"")</f>
        <v/>
      </c>
      <c r="M828" s="49" t="str">
        <f>IFERROR(IF($K828&lt;&gt;"SS",(VLOOKUP($D828,Customer_Demand!$D:$BF,COLUMNS($I828:M828),0)/$I828+VLOOKUP($D828,Customer_Demand!$D:$BF,COLUMNS($I828:M828),0)/$K828),(VLOOKUP($D828,Customer_Demand!$D:$BF,COLUMNS($I828:M828),0)/$I828)),"")</f>
        <v/>
      </c>
      <c r="N828" s="49" t="str">
        <f>IFERROR(IF($K828&lt;&gt;"SS",(VLOOKUP($D828,Customer_Demand!$D:$BF,COLUMNS($I828:N828),0)/$I828+VLOOKUP($D828,Customer_Demand!$D:$BF,COLUMNS($I828:N828),0)/$K828),(VLOOKUP($D828,Customer_Demand!$D:$BF,COLUMNS($I828:N828),0)/$I828)),"")</f>
        <v/>
      </c>
      <c r="O828" s="49" t="str">
        <f>IFERROR(IF($K828&lt;&gt;"SS",(VLOOKUP($D828,Customer_Demand!$D:$BF,COLUMNS($I828:O828),0)/$I828+VLOOKUP($D828,Customer_Demand!$D:$BF,COLUMNS($I828:O828),0)/$K828),(VLOOKUP($D828,Customer_Demand!$D:$BF,COLUMNS($I828:O828),0)/$I828)),"")</f>
        <v/>
      </c>
      <c r="P828" s="49" t="str">
        <f>IFERROR(IF($K828&lt;&gt;"SS",(VLOOKUP($D828,Customer_Demand!$D:$BF,COLUMNS($I828:P828),0)/$I828+VLOOKUP($D828,Customer_Demand!$D:$BF,COLUMNS($I828:P828),0)/$K828),(VLOOKUP($D828,Customer_Demand!$D:$BF,COLUMNS($I828:P828),0)/$I828)),"")</f>
        <v/>
      </c>
      <c r="Q828" s="49" t="str">
        <f>IFERROR(IF($K828&lt;&gt;"SS",(VLOOKUP($D828,Customer_Demand!$D:$BF,COLUMNS($I828:Q828),0)/$I828+VLOOKUP($D828,Customer_Demand!$D:$BF,COLUMNS($I828:Q828),0)/$K828),(VLOOKUP($D828,Customer_Demand!$D:$BF,COLUMNS($I828:Q828),0)/$I828)),"")</f>
        <v/>
      </c>
      <c r="R828" s="49" t="str">
        <f>IFERROR(IF($K828&lt;&gt;"SS",(VLOOKUP($D828,Customer_Demand!$D:$BF,COLUMNS($I828:R828),0)/$I828+VLOOKUP($D828,Customer_Demand!$D:$BF,COLUMNS($I828:R828),0)/$K828),(VLOOKUP($D828,Customer_Demand!$D:$BF,COLUMNS($I828:R828),0)/$I828)),"")</f>
        <v/>
      </c>
      <c r="S828" s="49" t="str">
        <f>IFERROR(IF($K828&lt;&gt;"SS",(VLOOKUP($D828,Customer_Demand!$D:$BF,COLUMNS($I828:S828),0)/$I828+VLOOKUP($D828,Customer_Demand!$D:$BF,COLUMNS($I828:S828),0)/$K828),(VLOOKUP($D828,Customer_Demand!$D:$BF,COLUMNS($I828:S828),0)/$I828)),"")</f>
        <v/>
      </c>
      <c r="T828" s="49" t="str">
        <f>IFERROR(IF($K828&lt;&gt;"SS",(VLOOKUP($D828,Customer_Demand!$D:$BF,COLUMNS($I828:T828),0)/$I828+VLOOKUP($D828,Customer_Demand!$D:$BF,COLUMNS($I828:T828),0)/$K828),(VLOOKUP($D828,Customer_Demand!$D:$BF,COLUMNS($I828:T828),0)/$I828)),"")</f>
        <v/>
      </c>
      <c r="U828" s="49" t="str">
        <f>IFERROR(IF($K828&lt;&gt;"SS",(VLOOKUP($D828,Customer_Demand!$D:$BF,COLUMNS($I828:U828),0)/$I828+VLOOKUP($D828,Customer_Demand!$D:$BF,COLUMNS($I828:U828),0)/$K828),(VLOOKUP($D828,Customer_Demand!$D:$BF,COLUMNS($I828:U828),0)/$I828)),"")</f>
        <v/>
      </c>
      <c r="V828" s="49" t="str">
        <f>IFERROR(IF($K828&lt;&gt;"SS",(VLOOKUP($D828,Customer_Demand!$D:$BF,COLUMNS($I828:V828),0)/$I828+VLOOKUP($D828,Customer_Demand!$D:$BF,COLUMNS($I828:V828),0)/$K828),(VLOOKUP($D828,Customer_Demand!$D:$BF,COLUMNS($I828:V828),0)/$I828)),"")</f>
        <v/>
      </c>
      <c r="W828" s="49" t="str">
        <f>IFERROR(IF($K828&lt;&gt;"SS",(VLOOKUP($D828,Customer_Demand!$D:$BF,COLUMNS($I828:W828),0)/$I828+VLOOKUP($D828,Customer_Demand!$D:$BF,COLUMNS($I828:W828),0)/$K828),(VLOOKUP($D828,Customer_Demand!$D:$BF,COLUMNS($I828:W828),0)/$I828)),"")</f>
        <v/>
      </c>
      <c r="X828" s="49" t="str">
        <f>IFERROR(IF($K828&lt;&gt;"SS",(VLOOKUP($D828,Customer_Demand!$D:$BF,COLUMNS($I828:X828),0)/$I828+VLOOKUP($D828,Customer_Demand!$D:$BF,COLUMNS($I828:X828),0)/$K828),(VLOOKUP($D828,Customer_Demand!$D:$BF,COLUMNS($I828:X828),0)/$I828)),"")</f>
        <v/>
      </c>
      <c r="Y828" s="49" t="str">
        <f>IFERROR(IF($K828&lt;&gt;"SS",(VLOOKUP($D828,Customer_Demand!$D:$BF,COLUMNS($I828:Y828),0)/$I828+VLOOKUP($D828,Customer_Demand!$D:$BF,COLUMNS($I828:Y828),0)/$K828),(VLOOKUP($D828,Customer_Demand!$D:$BF,COLUMNS($I828:Y828),0)/$I828)),"")</f>
        <v/>
      </c>
      <c r="Z828" s="49" t="str">
        <f>IFERROR(IF($K828&lt;&gt;"SS",(VLOOKUP($D828,Customer_Demand!$D:$BF,COLUMNS($I828:Z828),0)/$I828+VLOOKUP($D828,Customer_Demand!$D:$BF,COLUMNS($I828:Z828),0)/$K828),(VLOOKUP($D828,Customer_Demand!$D:$BF,COLUMNS($I828:Z828),0)/$I828)),"")</f>
        <v/>
      </c>
      <c r="AA828" s="49" t="str">
        <f>IFERROR(IF($K828&lt;&gt;"SS",(VLOOKUP($D828,Customer_Demand!$D:$BF,COLUMNS($I828:AA828),0)/$I828+VLOOKUP($D828,Customer_Demand!$D:$BF,COLUMNS($I828:AA828),0)/$K828),(VLOOKUP($D828,Customer_Demand!$D:$BF,COLUMNS($I828:AA828),0)/$I828)),"")</f>
        <v/>
      </c>
      <c r="AB828" s="49" t="str">
        <f>IFERROR(IF($K828&lt;&gt;"SS",(VLOOKUP($D828,Customer_Demand!$D:$BF,COLUMNS($I828:AB828),0)/$I828+VLOOKUP($D828,Customer_Demand!$D:$BF,COLUMNS($I828:AB828),0)/$K828),(VLOOKUP($D828,Customer_Demand!$D:$BF,COLUMNS($I828:AB828),0)/$I828)),"")</f>
        <v/>
      </c>
      <c r="AC828" s="49" t="str">
        <f>IFERROR(IF($K828&lt;&gt;"SS",(VLOOKUP($D828,Customer_Demand!$D:$BF,COLUMNS($I828:AC828),0)/$I828+VLOOKUP($D828,Customer_Demand!$D:$BF,COLUMNS($I828:AC828),0)/$K828),(VLOOKUP($D828,Customer_Demand!$D:$BF,COLUMNS($I828:AC828),0)/$I828)),"")</f>
        <v/>
      </c>
      <c r="AD828" s="49" t="str">
        <f>IFERROR(IF($K828&lt;&gt;"SS",(VLOOKUP($D828,Customer_Demand!$D:$BF,COLUMNS($I828:AD828),0)/$I828+VLOOKUP($D828,Customer_Demand!$D:$BF,COLUMNS($I828:AD828),0)/$K828),(VLOOKUP($D828,Customer_Demand!$D:$BF,COLUMNS($I828:AD828),0)/$I828)),"")</f>
        <v/>
      </c>
      <c r="AE828" s="49" t="str">
        <f>IFERROR(IF($K828&lt;&gt;"SS",(VLOOKUP($D828,Customer_Demand!$D:$BF,COLUMNS($I828:AE828),0)/$I828+VLOOKUP($D828,Customer_Demand!$D:$BF,COLUMNS($I828:AE828),0)/$K828),(VLOOKUP($D828,Customer_Demand!$D:$BF,COLUMNS($I828:AE828),0)/$I828)),"")</f>
        <v/>
      </c>
      <c r="AF828" s="49" t="str">
        <f>IFERROR(IF($K828&lt;&gt;"SS",(VLOOKUP($D828,Customer_Demand!$D:$BF,COLUMNS($I828:AF828),0)/$I828+VLOOKUP($D828,Customer_Demand!$D:$BF,COLUMNS($I828:AF828),0)/$K828),(VLOOKUP($D828,Customer_Demand!$D:$BF,COLUMNS($I828:AF828),0)/$I828)),"")</f>
        <v/>
      </c>
      <c r="AG828" s="49" t="str">
        <f>IFERROR(IF($K828&lt;&gt;"SS",(VLOOKUP($D828,Customer_Demand!$D:$BF,COLUMNS($I828:AG828),0)/$I828+VLOOKUP($D828,Customer_Demand!$D:$BF,COLUMNS($I828:AG828),0)/$K828),(VLOOKUP($D828,Customer_Demand!$D:$BF,COLUMNS($I828:AG828),0)/$I828)),"")</f>
        <v/>
      </c>
      <c r="AH828" s="49" t="str">
        <f>IFERROR(IF($K828&lt;&gt;"SS",(VLOOKUP($D828,Customer_Demand!$D:$BF,COLUMNS($I828:AH828),0)/$I828+VLOOKUP($D828,Customer_Demand!$D:$BF,COLUMNS($I828:AH828),0)/$K828),(VLOOKUP($D828,Customer_Demand!$D:$BF,COLUMNS($I828:AH828),0)/$I828)),"")</f>
        <v/>
      </c>
      <c r="AI828" s="49" t="str">
        <f>IFERROR(IF($K828&lt;&gt;"SS",(VLOOKUP($D828,Customer_Demand!$D:$BF,COLUMNS($I828:AI828),0)/$I828+VLOOKUP($D828,Customer_Demand!$D:$BF,COLUMNS($I828:AI828),0)/$K828),(VLOOKUP($D828,Customer_Demand!$D:$BF,COLUMNS($I828:AI828),0)/$I828)),"")</f>
        <v/>
      </c>
      <c r="AJ828" s="49" t="str">
        <f>IFERROR(IF($K828&lt;&gt;"SS",(VLOOKUP($D828,Customer_Demand!$D:$BF,COLUMNS($I828:AJ828),0)/$I828+VLOOKUP($D828,Customer_Demand!$D:$BF,COLUMNS($I828:AJ828),0)/$K828),(VLOOKUP($D828,Customer_Demand!$D:$BF,COLUMNS($I828:AJ828),0)/$I828)),"")</f>
        <v/>
      </c>
      <c r="AK828" s="49" t="str">
        <f>IFERROR(IF($K828&lt;&gt;"SS",(VLOOKUP($D828,Customer_Demand!$D:$BF,COLUMNS($I828:AK828),0)/$I828+VLOOKUP($D828,Customer_Demand!$D:$BF,COLUMNS($I828:AK828),0)/$K828),(VLOOKUP($D828,Customer_Demand!$D:$BF,COLUMNS($I828:AK828),0)/$I828)),"")</f>
        <v/>
      </c>
      <c r="AL828" s="49" t="str">
        <f>IFERROR(IF($K828&lt;&gt;"SS",(VLOOKUP($D828,Customer_Demand!$D:$BF,COLUMNS($I828:AL828),0)/$I828+VLOOKUP($D828,Customer_Demand!$D:$BF,COLUMNS($I828:AL828),0)/$K828),(VLOOKUP($D828,Customer_Demand!$D:$BF,COLUMNS($I828:AL828),0)/$I828)),"")</f>
        <v/>
      </c>
      <c r="AM828" s="49" t="str">
        <f>IFERROR(IF($K828&lt;&gt;"SS",(VLOOKUP($D828,Customer_Demand!$D:$BF,COLUMNS($I828:AM828),0)/$I828+VLOOKUP($D828,Customer_Demand!$D:$BF,COLUMNS($I828:AM828),0)/$K828),(VLOOKUP($D828,Customer_Demand!$D:$BF,COLUMNS($I828:AM828),0)/$I828)),"")</f>
        <v/>
      </c>
      <c r="AN828" s="49" t="str">
        <f>IFERROR(IF($K828&lt;&gt;"SS",(VLOOKUP($D828,Customer_Demand!$D:$BF,COLUMNS($I828:AN828),0)/$I828+VLOOKUP($D828,Customer_Demand!$D:$BF,COLUMNS($I828:AN828),0)/$K828),(VLOOKUP($D828,Customer_Demand!$D:$BF,COLUMNS($I828:AN828),0)/$I828)),"")</f>
        <v/>
      </c>
      <c r="AO828" s="49" t="str">
        <f>IFERROR(IF($K828&lt;&gt;"SS",(VLOOKUP($D828,Customer_Demand!$D:$BF,COLUMNS($I828:AO828),0)/$I828+VLOOKUP($D828,Customer_Demand!$D:$BF,COLUMNS($I828:AO828),0)/$K828),(VLOOKUP($D828,Customer_Demand!$D:$BF,COLUMNS($I828:AO828),0)/$I828)),"")</f>
        <v/>
      </c>
      <c r="AP828" s="49" t="str">
        <f>IFERROR(IF($K828&lt;&gt;"SS",(VLOOKUP($D828,Customer_Demand!$D:$BF,COLUMNS($I828:AP828),0)/$I828+VLOOKUP($D828,Customer_Demand!$D:$BF,COLUMNS($I828:AP828),0)/$K828),(VLOOKUP($D828,Customer_Demand!$D:$BF,COLUMNS($I828:AP828),0)/$I828)),"")</f>
        <v/>
      </c>
      <c r="AQ828" s="49" t="str">
        <f>IFERROR(IF($K828&lt;&gt;"SS",(VLOOKUP($D828,Customer_Demand!$D:$BF,COLUMNS($I828:AQ828),0)/$I828+VLOOKUP($D828,Customer_Demand!$D:$BF,COLUMNS($I828:AQ828),0)/$K828),(VLOOKUP($D828,Customer_Demand!$D:$BF,COLUMNS($I828:AQ828),0)/$I828)),"")</f>
        <v/>
      </c>
      <c r="AR828" s="49" t="str">
        <f>IFERROR(IF($K828&lt;&gt;"SS",(VLOOKUP($D828,Customer_Demand!$D:$BF,COLUMNS($I828:AR828),0)/$I828+VLOOKUP($D828,Customer_Demand!$D:$BF,COLUMNS($I828:AR828),0)/$K828),(VLOOKUP($D828,Customer_Demand!$D:$BF,COLUMNS($I828:AR828),0)/$I828)),"")</f>
        <v/>
      </c>
      <c r="AS828" s="49" t="str">
        <f>IFERROR(IF($K828&lt;&gt;"SS",(VLOOKUP($D828,Customer_Demand!$D:$BF,COLUMNS($I828:AS828),0)/$I828+VLOOKUP($D828,Customer_Demand!$D:$BF,COLUMNS($I828:AS828),0)/$K828),(VLOOKUP($D828,Customer_Demand!$D:$BF,COLUMNS($I828:AS828),0)/$I828)),"")</f>
        <v/>
      </c>
      <c r="AT828" s="49" t="str">
        <f>IFERROR(IF($K828&lt;&gt;"SS",(VLOOKUP($D828,Customer_Demand!$D:$BF,COLUMNS($I828:AT828),0)/$I828+VLOOKUP($D828,Customer_Demand!$D:$BF,COLUMNS($I828:AT828),0)/$K828),(VLOOKUP($D828,Customer_Demand!$D:$BF,COLUMNS($I828:AT828),0)/$I828)),"")</f>
        <v/>
      </c>
      <c r="AU828" s="49" t="str">
        <f>IFERROR(IF($K828&lt;&gt;"SS",(VLOOKUP($D828,Customer_Demand!$D:$BF,COLUMNS($I828:AU828),0)/$I828+VLOOKUP($D828,Customer_Demand!$D:$BF,COLUMNS($I828:AU828),0)/$K828),(VLOOKUP($D828,Customer_Demand!$D:$BF,COLUMNS($I828:AU828),0)/$I828)),"")</f>
        <v/>
      </c>
      <c r="AV828" s="49" t="str">
        <f>IFERROR(IF($K828&lt;&gt;"SS",(VLOOKUP($D828,Customer_Demand!$D:$BF,COLUMNS($I828:AV828),0)/$I828+VLOOKUP($D828,Customer_Demand!$D:$BF,COLUMNS($I828:AV828),0)/$K828),(VLOOKUP($D828,Customer_Demand!$D:$BF,COLUMNS($I828:AV828),0)/$I828)),"")</f>
        <v/>
      </c>
      <c r="AW828" s="49" t="str">
        <f>IFERROR(IF($K828&lt;&gt;"SS",(VLOOKUP($D828,Customer_Demand!$D:$BF,COLUMNS($I828:AW828),0)/$I828+VLOOKUP($D828,Customer_Demand!$D:$BF,COLUMNS($I828:AW828),0)/$K828),(VLOOKUP($D828,Customer_Demand!$D:$BF,COLUMNS($I828:AW828),0)/$I828)),"")</f>
        <v/>
      </c>
      <c r="AX828" s="49" t="str">
        <f>IFERROR(IF($K828&lt;&gt;"SS",(VLOOKUP($D828,Customer_Demand!$D:$BF,COLUMNS($I828:AX828),0)/$I828+VLOOKUP($D828,Customer_Demand!$D:$BF,COLUMNS($I828:AX828),0)/$K828),(VLOOKUP($D828,Customer_Demand!$D:$BF,COLUMNS($I828:AX828),0)/$I828)),"")</f>
        <v/>
      </c>
      <c r="AY828" s="49" t="str">
        <f>IFERROR(IF($K828&lt;&gt;"SS",(VLOOKUP($D828,Customer_Demand!$D:$BF,COLUMNS($I828:AY828),0)/$I828+VLOOKUP($D828,Customer_Demand!$D:$BF,COLUMNS($I828:AY828),0)/$K828),(VLOOKUP($D828,Customer_Demand!$D:$BF,COLUMNS($I828:AY828),0)/$I828)),"")</f>
        <v/>
      </c>
      <c r="AZ828" s="49" t="str">
        <f>IFERROR(IF($K828&lt;&gt;"SS",(VLOOKUP($D828,Customer_Demand!$D:$BF,COLUMNS($I828:AZ828),0)/$I828+VLOOKUP($D828,Customer_Demand!$D:$BF,COLUMNS($I828:AZ828),0)/$K828),(VLOOKUP($D828,Customer_Demand!$D:$BF,COLUMNS($I828:AZ828),0)/$I828)),"")</f>
        <v/>
      </c>
      <c r="BA828" s="49" t="str">
        <f>IFERROR(IF($K828&lt;&gt;"SS",(VLOOKUP($D828,Customer_Demand!$D:$BF,COLUMNS($I828:BA828),0)/$I828+VLOOKUP($D828,Customer_Demand!$D:$BF,COLUMNS($I828:BA828),0)/$K828),(VLOOKUP($D828,Customer_Demand!$D:$BF,COLUMNS($I828:BA828),0)/$I828)),"")</f>
        <v/>
      </c>
      <c r="BB828" s="49" t="str">
        <f>IFERROR(IF($K828&lt;&gt;"SS",(VLOOKUP($D828,Customer_Demand!$D:$BF,COLUMNS($I828:BB828),0)/$I828+VLOOKUP($D828,Customer_Demand!$D:$BF,COLUMNS($I828:BB828),0)/$K828),(VLOOKUP($D828,Customer_Demand!$D:$BF,COLUMNS($I828:BB828),0)/$I828)),"")</f>
        <v/>
      </c>
      <c r="BC828" s="49" t="str">
        <f>IFERROR(IF($K828&lt;&gt;"SS",(VLOOKUP($D828,Customer_Demand!$D:$BF,COLUMNS($I828:BC828),0)/$I828+VLOOKUP($D828,Customer_Demand!$D:$BF,COLUMNS($I828:BC828),0)/$K828),(VLOOKUP($D828,Customer_Demand!$D:$BF,COLUMNS($I828:BC828),0)/$I828)),"")</f>
        <v/>
      </c>
      <c r="BD828" s="49" t="str">
        <f>IFERROR(IF($K828&lt;&gt;"SS",(VLOOKUP($D828,Customer_Demand!$D:$BF,COLUMNS($I828:BD828),0)/$I828+VLOOKUP($D828,Customer_Demand!$D:$BF,COLUMNS($I828:BD828),0)/$K828),(VLOOKUP($D828,Customer_Demand!$D:$BF,COLUMNS($I828:BD828),0)/$I828)),"")</f>
        <v/>
      </c>
      <c r="BE828" s="49" t="str">
        <f>IFERROR(IF($K828&lt;&gt;"SS",(VLOOKUP($D828,Customer_Demand!$D:$BF,COLUMNS($I828:BE828),0)/$I828+VLOOKUP($D828,Customer_Demand!$D:$BF,COLUMNS($I828:BE828),0)/$K828),(VLOOKUP($D828,Customer_Demand!$D:$BF,COLUMNS($I828:BE828),0)/$I828)),"")</f>
        <v/>
      </c>
      <c r="BF828" s="49" t="str">
        <f>IFERROR(IF($K828&lt;&gt;"SS",(VLOOKUP($D828,Customer_Demand!$D:$BF,COLUMNS($I828:BF828),0)/$I828+VLOOKUP($D828,Customer_Demand!$D:$BF,COLUMNS($I828:BF828),0)/$K828),(VLOOKUP($D828,Customer_Demand!$D:$BF,COLUMNS($I828:BF828),0)/$I828)),"")</f>
        <v/>
      </c>
      <c r="BG828" s="49" t="str">
        <f>IFERROR(IF($K828&lt;&gt;"SS",(VLOOKUP($D828,Customer_Demand!$D:$BF,COLUMNS($I828:BG828),0)/$I828+VLOOKUP($D828,Customer_Demand!$D:$BF,COLUMNS($I828:BG828),0)/$K828),(VLOOKUP($D828,Customer_Demand!$D:$BF,COLUMNS($I828:BG828),0)/$I828)),"")</f>
        <v/>
      </c>
      <c r="BH828" s="49" t="str">
        <f>IFERROR(IF($K828&lt;&gt;"SS",(VLOOKUP($D828,Customer_Demand!$D:$BF,COLUMNS($I828:BH828),0)/$I828+VLOOKUP($D828,Customer_Demand!$D:$BF,COLUMNS($I828:BH828),0)/$K828),(VLOOKUP($D828,Customer_Demand!$D:$BF,COLUMNS($I828:BH828),0)/$I828)),"")</f>
        <v/>
      </c>
      <c r="BI828" s="49" t="str">
        <f>IFERROR(IF($K828&lt;&gt;"SS",(VLOOKUP($D828,Customer_Demand!$D:$BF,COLUMNS($I828:BI828),0)/$I828+VLOOKUP($D828,Customer_Demand!$D:$BF,COLUMNS($I828:BI828),0)/$K828),(VLOOKUP($D828,Customer_Demand!$D:$BF,COLUMNS($I828:BI828),0)/$I828)),"")</f>
        <v/>
      </c>
      <c r="BJ828" s="49" t="str">
        <f>IFERROR(IF($K828&lt;&gt;"SS",(VLOOKUP($D828,Customer_Demand!$D:$BF,COLUMNS($I828:BJ828),0)/$I828+VLOOKUP($D828,Customer_Demand!$D:$BF,COLUMNS($I828:BJ828),0)/$K828),(VLOOKUP($D828,Customer_Demand!$D:$BF,COLUMNS($I828:BJ828),0)/$I828)),"")</f>
        <v/>
      </c>
      <c r="BK828" s="50" t="str">
        <f>IFERROR(IF($K828&lt;&gt;"SS",(VLOOKUP($D828,Customer_Demand!$D:$BF,COLUMNS($I828:BK828),0)/$I828+VLOOKUP($D828,Customer_Demand!$D:$BF,COLUMNS($I828:BK828),0)/$K828),(VLOOKUP($D828,Customer_Demand!$D:$BF,COLUMNS($I828:BK828),0)/$I828)),"")</f>
        <v/>
      </c>
    </row>
    <row r="829" spans="2:63" x14ac:dyDescent="0.2">
      <c r="B829" s="12" t="str">
        <f t="shared" si="55"/>
        <v/>
      </c>
      <c r="C829" s="45" t="str">
        <f>IF((Customer_Demand!C829)&lt;&gt;"",Customer_Demand!C829,"")</f>
        <v/>
      </c>
      <c r="D829" s="45" t="str">
        <f>IF(C829&lt;&gt;"",Customer_Demand!D829,"")</f>
        <v/>
      </c>
      <c r="E829" s="52" t="str">
        <f>IF(C829&lt;&gt;"",Customer_Demand!E829,"")</f>
        <v/>
      </c>
      <c r="F829" s="47" t="str">
        <f>IF(C829&lt;&gt;"",VLOOKUP(D829,Customer_Demand!$D$5:$F$1005,3,0),"")</f>
        <v/>
      </c>
      <c r="G829" s="48" t="str">
        <f t="shared" si="52"/>
        <v/>
      </c>
      <c r="H829" s="48" t="str">
        <f t="shared" si="53"/>
        <v/>
      </c>
      <c r="I829" s="48" t="str">
        <f>IFERROR(IF(C829&lt;&gt;"",VLOOKUP($H829,SMT_Cycle_Time_Data!$F:$Q,4,0),""),"SGR Not Defined")</f>
        <v/>
      </c>
      <c r="J829" s="48" t="str">
        <f t="shared" si="54"/>
        <v/>
      </c>
      <c r="K829" s="48" t="str">
        <f>IF(C829&lt;&gt;"",IFERROR(VLOOKUP($J829,SMT_Cycle_Time_Data!$F:$Q,4,0),"SS"),"")</f>
        <v/>
      </c>
      <c r="L829" s="49" t="str">
        <f>IFERROR(IF($K829&lt;&gt;"SS",(VLOOKUP($D829,Customer_Demand!$D:$BF,COLUMNS($I829:L829),0)/$I829+VLOOKUP($D829,Customer_Demand!$D:$BF,COLUMNS($I829:L829),0)/$K829),(VLOOKUP($D829,Customer_Demand!$D:$BF,COLUMNS($I829:L829),0)/$I829)),"")</f>
        <v/>
      </c>
      <c r="M829" s="49" t="str">
        <f>IFERROR(IF($K829&lt;&gt;"SS",(VLOOKUP($D829,Customer_Demand!$D:$BF,COLUMNS($I829:M829),0)/$I829+VLOOKUP($D829,Customer_Demand!$D:$BF,COLUMNS($I829:M829),0)/$K829),(VLOOKUP($D829,Customer_Demand!$D:$BF,COLUMNS($I829:M829),0)/$I829)),"")</f>
        <v/>
      </c>
      <c r="N829" s="49" t="str">
        <f>IFERROR(IF($K829&lt;&gt;"SS",(VLOOKUP($D829,Customer_Demand!$D:$BF,COLUMNS($I829:N829),0)/$I829+VLOOKUP($D829,Customer_Demand!$D:$BF,COLUMNS($I829:N829),0)/$K829),(VLOOKUP($D829,Customer_Demand!$D:$BF,COLUMNS($I829:N829),0)/$I829)),"")</f>
        <v/>
      </c>
      <c r="O829" s="49" t="str">
        <f>IFERROR(IF($K829&lt;&gt;"SS",(VLOOKUP($D829,Customer_Demand!$D:$BF,COLUMNS($I829:O829),0)/$I829+VLOOKUP($D829,Customer_Demand!$D:$BF,COLUMNS($I829:O829),0)/$K829),(VLOOKUP($D829,Customer_Demand!$D:$BF,COLUMNS($I829:O829),0)/$I829)),"")</f>
        <v/>
      </c>
      <c r="P829" s="49" t="str">
        <f>IFERROR(IF($K829&lt;&gt;"SS",(VLOOKUP($D829,Customer_Demand!$D:$BF,COLUMNS($I829:P829),0)/$I829+VLOOKUP($D829,Customer_Demand!$D:$BF,COLUMNS($I829:P829),0)/$K829),(VLOOKUP($D829,Customer_Demand!$D:$BF,COLUMNS($I829:P829),0)/$I829)),"")</f>
        <v/>
      </c>
      <c r="Q829" s="49" t="str">
        <f>IFERROR(IF($K829&lt;&gt;"SS",(VLOOKUP($D829,Customer_Demand!$D:$BF,COLUMNS($I829:Q829),0)/$I829+VLOOKUP($D829,Customer_Demand!$D:$BF,COLUMNS($I829:Q829),0)/$K829),(VLOOKUP($D829,Customer_Demand!$D:$BF,COLUMNS($I829:Q829),0)/$I829)),"")</f>
        <v/>
      </c>
      <c r="R829" s="49" t="str">
        <f>IFERROR(IF($K829&lt;&gt;"SS",(VLOOKUP($D829,Customer_Demand!$D:$BF,COLUMNS($I829:R829),0)/$I829+VLOOKUP($D829,Customer_Demand!$D:$BF,COLUMNS($I829:R829),0)/$K829),(VLOOKUP($D829,Customer_Demand!$D:$BF,COLUMNS($I829:R829),0)/$I829)),"")</f>
        <v/>
      </c>
      <c r="S829" s="49" t="str">
        <f>IFERROR(IF($K829&lt;&gt;"SS",(VLOOKUP($D829,Customer_Demand!$D:$BF,COLUMNS($I829:S829),0)/$I829+VLOOKUP($D829,Customer_Demand!$D:$BF,COLUMNS($I829:S829),0)/$K829),(VLOOKUP($D829,Customer_Demand!$D:$BF,COLUMNS($I829:S829),0)/$I829)),"")</f>
        <v/>
      </c>
      <c r="T829" s="49" t="str">
        <f>IFERROR(IF($K829&lt;&gt;"SS",(VLOOKUP($D829,Customer_Demand!$D:$BF,COLUMNS($I829:T829),0)/$I829+VLOOKUP($D829,Customer_Demand!$D:$BF,COLUMNS($I829:T829),0)/$K829),(VLOOKUP($D829,Customer_Demand!$D:$BF,COLUMNS($I829:T829),0)/$I829)),"")</f>
        <v/>
      </c>
      <c r="U829" s="49" t="str">
        <f>IFERROR(IF($K829&lt;&gt;"SS",(VLOOKUP($D829,Customer_Demand!$D:$BF,COLUMNS($I829:U829),0)/$I829+VLOOKUP($D829,Customer_Demand!$D:$BF,COLUMNS($I829:U829),0)/$K829),(VLOOKUP($D829,Customer_Demand!$D:$BF,COLUMNS($I829:U829),0)/$I829)),"")</f>
        <v/>
      </c>
      <c r="V829" s="49" t="str">
        <f>IFERROR(IF($K829&lt;&gt;"SS",(VLOOKUP($D829,Customer_Demand!$D:$BF,COLUMNS($I829:V829),0)/$I829+VLOOKUP($D829,Customer_Demand!$D:$BF,COLUMNS($I829:V829),0)/$K829),(VLOOKUP($D829,Customer_Demand!$D:$BF,COLUMNS($I829:V829),0)/$I829)),"")</f>
        <v/>
      </c>
      <c r="W829" s="49" t="str">
        <f>IFERROR(IF($K829&lt;&gt;"SS",(VLOOKUP($D829,Customer_Demand!$D:$BF,COLUMNS($I829:W829),0)/$I829+VLOOKUP($D829,Customer_Demand!$D:$BF,COLUMNS($I829:W829),0)/$K829),(VLOOKUP($D829,Customer_Demand!$D:$BF,COLUMNS($I829:W829),0)/$I829)),"")</f>
        <v/>
      </c>
      <c r="X829" s="49" t="str">
        <f>IFERROR(IF($K829&lt;&gt;"SS",(VLOOKUP($D829,Customer_Demand!$D:$BF,COLUMNS($I829:X829),0)/$I829+VLOOKUP($D829,Customer_Demand!$D:$BF,COLUMNS($I829:X829),0)/$K829),(VLOOKUP($D829,Customer_Demand!$D:$BF,COLUMNS($I829:X829),0)/$I829)),"")</f>
        <v/>
      </c>
      <c r="Y829" s="49" t="str">
        <f>IFERROR(IF($K829&lt;&gt;"SS",(VLOOKUP($D829,Customer_Demand!$D:$BF,COLUMNS($I829:Y829),0)/$I829+VLOOKUP($D829,Customer_Demand!$D:$BF,COLUMNS($I829:Y829),0)/$K829),(VLOOKUP($D829,Customer_Demand!$D:$BF,COLUMNS($I829:Y829),0)/$I829)),"")</f>
        <v/>
      </c>
      <c r="Z829" s="49" t="str">
        <f>IFERROR(IF($K829&lt;&gt;"SS",(VLOOKUP($D829,Customer_Demand!$D:$BF,COLUMNS($I829:Z829),0)/$I829+VLOOKUP($D829,Customer_Demand!$D:$BF,COLUMNS($I829:Z829),0)/$K829),(VLOOKUP($D829,Customer_Demand!$D:$BF,COLUMNS($I829:Z829),0)/$I829)),"")</f>
        <v/>
      </c>
      <c r="AA829" s="49" t="str">
        <f>IFERROR(IF($K829&lt;&gt;"SS",(VLOOKUP($D829,Customer_Demand!$D:$BF,COLUMNS($I829:AA829),0)/$I829+VLOOKUP($D829,Customer_Demand!$D:$BF,COLUMNS($I829:AA829),0)/$K829),(VLOOKUP($D829,Customer_Demand!$D:$BF,COLUMNS($I829:AA829),0)/$I829)),"")</f>
        <v/>
      </c>
      <c r="AB829" s="49" t="str">
        <f>IFERROR(IF($K829&lt;&gt;"SS",(VLOOKUP($D829,Customer_Demand!$D:$BF,COLUMNS($I829:AB829),0)/$I829+VLOOKUP($D829,Customer_Demand!$D:$BF,COLUMNS($I829:AB829),0)/$K829),(VLOOKUP($D829,Customer_Demand!$D:$BF,COLUMNS($I829:AB829),0)/$I829)),"")</f>
        <v/>
      </c>
      <c r="AC829" s="49" t="str">
        <f>IFERROR(IF($K829&lt;&gt;"SS",(VLOOKUP($D829,Customer_Demand!$D:$BF,COLUMNS($I829:AC829),0)/$I829+VLOOKUP($D829,Customer_Demand!$D:$BF,COLUMNS($I829:AC829),0)/$K829),(VLOOKUP($D829,Customer_Demand!$D:$BF,COLUMNS($I829:AC829),0)/$I829)),"")</f>
        <v/>
      </c>
      <c r="AD829" s="49" t="str">
        <f>IFERROR(IF($K829&lt;&gt;"SS",(VLOOKUP($D829,Customer_Demand!$D:$BF,COLUMNS($I829:AD829),0)/$I829+VLOOKUP($D829,Customer_Demand!$D:$BF,COLUMNS($I829:AD829),0)/$K829),(VLOOKUP($D829,Customer_Demand!$D:$BF,COLUMNS($I829:AD829),0)/$I829)),"")</f>
        <v/>
      </c>
      <c r="AE829" s="49" t="str">
        <f>IFERROR(IF($K829&lt;&gt;"SS",(VLOOKUP($D829,Customer_Demand!$D:$BF,COLUMNS($I829:AE829),0)/$I829+VLOOKUP($D829,Customer_Demand!$D:$BF,COLUMNS($I829:AE829),0)/$K829),(VLOOKUP($D829,Customer_Demand!$D:$BF,COLUMNS($I829:AE829),0)/$I829)),"")</f>
        <v/>
      </c>
      <c r="AF829" s="49" t="str">
        <f>IFERROR(IF($K829&lt;&gt;"SS",(VLOOKUP($D829,Customer_Demand!$D:$BF,COLUMNS($I829:AF829),0)/$I829+VLOOKUP($D829,Customer_Demand!$D:$BF,COLUMNS($I829:AF829),0)/$K829),(VLOOKUP($D829,Customer_Demand!$D:$BF,COLUMNS($I829:AF829),0)/$I829)),"")</f>
        <v/>
      </c>
      <c r="AG829" s="49" t="str">
        <f>IFERROR(IF($K829&lt;&gt;"SS",(VLOOKUP($D829,Customer_Demand!$D:$BF,COLUMNS($I829:AG829),0)/$I829+VLOOKUP($D829,Customer_Demand!$D:$BF,COLUMNS($I829:AG829),0)/$K829),(VLOOKUP($D829,Customer_Demand!$D:$BF,COLUMNS($I829:AG829),0)/$I829)),"")</f>
        <v/>
      </c>
      <c r="AH829" s="49" t="str">
        <f>IFERROR(IF($K829&lt;&gt;"SS",(VLOOKUP($D829,Customer_Demand!$D:$BF,COLUMNS($I829:AH829),0)/$I829+VLOOKUP($D829,Customer_Demand!$D:$BF,COLUMNS($I829:AH829),0)/$K829),(VLOOKUP($D829,Customer_Demand!$D:$BF,COLUMNS($I829:AH829),0)/$I829)),"")</f>
        <v/>
      </c>
      <c r="AI829" s="49" t="str">
        <f>IFERROR(IF($K829&lt;&gt;"SS",(VLOOKUP($D829,Customer_Demand!$D:$BF,COLUMNS($I829:AI829),0)/$I829+VLOOKUP($D829,Customer_Demand!$D:$BF,COLUMNS($I829:AI829),0)/$K829),(VLOOKUP($D829,Customer_Demand!$D:$BF,COLUMNS($I829:AI829),0)/$I829)),"")</f>
        <v/>
      </c>
      <c r="AJ829" s="49" t="str">
        <f>IFERROR(IF($K829&lt;&gt;"SS",(VLOOKUP($D829,Customer_Demand!$D:$BF,COLUMNS($I829:AJ829),0)/$I829+VLOOKUP($D829,Customer_Demand!$D:$BF,COLUMNS($I829:AJ829),0)/$K829),(VLOOKUP($D829,Customer_Demand!$D:$BF,COLUMNS($I829:AJ829),0)/$I829)),"")</f>
        <v/>
      </c>
      <c r="AK829" s="49" t="str">
        <f>IFERROR(IF($K829&lt;&gt;"SS",(VLOOKUP($D829,Customer_Demand!$D:$BF,COLUMNS($I829:AK829),0)/$I829+VLOOKUP($D829,Customer_Demand!$D:$BF,COLUMNS($I829:AK829),0)/$K829),(VLOOKUP($D829,Customer_Demand!$D:$BF,COLUMNS($I829:AK829),0)/$I829)),"")</f>
        <v/>
      </c>
      <c r="AL829" s="49" t="str">
        <f>IFERROR(IF($K829&lt;&gt;"SS",(VLOOKUP($D829,Customer_Demand!$D:$BF,COLUMNS($I829:AL829),0)/$I829+VLOOKUP($D829,Customer_Demand!$D:$BF,COLUMNS($I829:AL829),0)/$K829),(VLOOKUP($D829,Customer_Demand!$D:$BF,COLUMNS($I829:AL829),0)/$I829)),"")</f>
        <v/>
      </c>
      <c r="AM829" s="49" t="str">
        <f>IFERROR(IF($K829&lt;&gt;"SS",(VLOOKUP($D829,Customer_Demand!$D:$BF,COLUMNS($I829:AM829),0)/$I829+VLOOKUP($D829,Customer_Demand!$D:$BF,COLUMNS($I829:AM829),0)/$K829),(VLOOKUP($D829,Customer_Demand!$D:$BF,COLUMNS($I829:AM829),0)/$I829)),"")</f>
        <v/>
      </c>
      <c r="AN829" s="49" t="str">
        <f>IFERROR(IF($K829&lt;&gt;"SS",(VLOOKUP($D829,Customer_Demand!$D:$BF,COLUMNS($I829:AN829),0)/$I829+VLOOKUP($D829,Customer_Demand!$D:$BF,COLUMNS($I829:AN829),0)/$K829),(VLOOKUP($D829,Customer_Demand!$D:$BF,COLUMNS($I829:AN829),0)/$I829)),"")</f>
        <v/>
      </c>
      <c r="AO829" s="49" t="str">
        <f>IFERROR(IF($K829&lt;&gt;"SS",(VLOOKUP($D829,Customer_Demand!$D:$BF,COLUMNS($I829:AO829),0)/$I829+VLOOKUP($D829,Customer_Demand!$D:$BF,COLUMNS($I829:AO829),0)/$K829),(VLOOKUP($D829,Customer_Demand!$D:$BF,COLUMNS($I829:AO829),0)/$I829)),"")</f>
        <v/>
      </c>
      <c r="AP829" s="49" t="str">
        <f>IFERROR(IF($K829&lt;&gt;"SS",(VLOOKUP($D829,Customer_Demand!$D:$BF,COLUMNS($I829:AP829),0)/$I829+VLOOKUP($D829,Customer_Demand!$D:$BF,COLUMNS($I829:AP829),0)/$K829),(VLOOKUP($D829,Customer_Demand!$D:$BF,COLUMNS($I829:AP829),0)/$I829)),"")</f>
        <v/>
      </c>
      <c r="AQ829" s="49" t="str">
        <f>IFERROR(IF($K829&lt;&gt;"SS",(VLOOKUP($D829,Customer_Demand!$D:$BF,COLUMNS($I829:AQ829),0)/$I829+VLOOKUP($D829,Customer_Demand!$D:$BF,COLUMNS($I829:AQ829),0)/$K829),(VLOOKUP($D829,Customer_Demand!$D:$BF,COLUMNS($I829:AQ829),0)/$I829)),"")</f>
        <v/>
      </c>
      <c r="AR829" s="49" t="str">
        <f>IFERROR(IF($K829&lt;&gt;"SS",(VLOOKUP($D829,Customer_Demand!$D:$BF,COLUMNS($I829:AR829),0)/$I829+VLOOKUP($D829,Customer_Demand!$D:$BF,COLUMNS($I829:AR829),0)/$K829),(VLOOKUP($D829,Customer_Demand!$D:$BF,COLUMNS($I829:AR829),0)/$I829)),"")</f>
        <v/>
      </c>
      <c r="AS829" s="49" t="str">
        <f>IFERROR(IF($K829&lt;&gt;"SS",(VLOOKUP($D829,Customer_Demand!$D:$BF,COLUMNS($I829:AS829),0)/$I829+VLOOKUP($D829,Customer_Demand!$D:$BF,COLUMNS($I829:AS829),0)/$K829),(VLOOKUP($D829,Customer_Demand!$D:$BF,COLUMNS($I829:AS829),0)/$I829)),"")</f>
        <v/>
      </c>
      <c r="AT829" s="49" t="str">
        <f>IFERROR(IF($K829&lt;&gt;"SS",(VLOOKUP($D829,Customer_Demand!$D:$BF,COLUMNS($I829:AT829),0)/$I829+VLOOKUP($D829,Customer_Demand!$D:$BF,COLUMNS($I829:AT829),0)/$K829),(VLOOKUP($D829,Customer_Demand!$D:$BF,COLUMNS($I829:AT829),0)/$I829)),"")</f>
        <v/>
      </c>
      <c r="AU829" s="49" t="str">
        <f>IFERROR(IF($K829&lt;&gt;"SS",(VLOOKUP($D829,Customer_Demand!$D:$BF,COLUMNS($I829:AU829),0)/$I829+VLOOKUP($D829,Customer_Demand!$D:$BF,COLUMNS($I829:AU829),0)/$K829),(VLOOKUP($D829,Customer_Demand!$D:$BF,COLUMNS($I829:AU829),0)/$I829)),"")</f>
        <v/>
      </c>
      <c r="AV829" s="49" t="str">
        <f>IFERROR(IF($K829&lt;&gt;"SS",(VLOOKUP($D829,Customer_Demand!$D:$BF,COLUMNS($I829:AV829),0)/$I829+VLOOKUP($D829,Customer_Demand!$D:$BF,COLUMNS($I829:AV829),0)/$K829),(VLOOKUP($D829,Customer_Demand!$D:$BF,COLUMNS($I829:AV829),0)/$I829)),"")</f>
        <v/>
      </c>
      <c r="AW829" s="49" t="str">
        <f>IFERROR(IF($K829&lt;&gt;"SS",(VLOOKUP($D829,Customer_Demand!$D:$BF,COLUMNS($I829:AW829),0)/$I829+VLOOKUP($D829,Customer_Demand!$D:$BF,COLUMNS($I829:AW829),0)/$K829),(VLOOKUP($D829,Customer_Demand!$D:$BF,COLUMNS($I829:AW829),0)/$I829)),"")</f>
        <v/>
      </c>
      <c r="AX829" s="49" t="str">
        <f>IFERROR(IF($K829&lt;&gt;"SS",(VLOOKUP($D829,Customer_Demand!$D:$BF,COLUMNS($I829:AX829),0)/$I829+VLOOKUP($D829,Customer_Demand!$D:$BF,COLUMNS($I829:AX829),0)/$K829),(VLOOKUP($D829,Customer_Demand!$D:$BF,COLUMNS($I829:AX829),0)/$I829)),"")</f>
        <v/>
      </c>
      <c r="AY829" s="49" t="str">
        <f>IFERROR(IF($K829&lt;&gt;"SS",(VLOOKUP($D829,Customer_Demand!$D:$BF,COLUMNS($I829:AY829),0)/$I829+VLOOKUP($D829,Customer_Demand!$D:$BF,COLUMNS($I829:AY829),0)/$K829),(VLOOKUP($D829,Customer_Demand!$D:$BF,COLUMNS($I829:AY829),0)/$I829)),"")</f>
        <v/>
      </c>
      <c r="AZ829" s="49" t="str">
        <f>IFERROR(IF($K829&lt;&gt;"SS",(VLOOKUP($D829,Customer_Demand!$D:$BF,COLUMNS($I829:AZ829),0)/$I829+VLOOKUP($D829,Customer_Demand!$D:$BF,COLUMNS($I829:AZ829),0)/$K829),(VLOOKUP($D829,Customer_Demand!$D:$BF,COLUMNS($I829:AZ829),0)/$I829)),"")</f>
        <v/>
      </c>
      <c r="BA829" s="49" t="str">
        <f>IFERROR(IF($K829&lt;&gt;"SS",(VLOOKUP($D829,Customer_Demand!$D:$BF,COLUMNS($I829:BA829),0)/$I829+VLOOKUP($D829,Customer_Demand!$D:$BF,COLUMNS($I829:BA829),0)/$K829),(VLOOKUP($D829,Customer_Demand!$D:$BF,COLUMNS($I829:BA829),0)/$I829)),"")</f>
        <v/>
      </c>
      <c r="BB829" s="49" t="str">
        <f>IFERROR(IF($K829&lt;&gt;"SS",(VLOOKUP($D829,Customer_Demand!$D:$BF,COLUMNS($I829:BB829),0)/$I829+VLOOKUP($D829,Customer_Demand!$D:$BF,COLUMNS($I829:BB829),0)/$K829),(VLOOKUP($D829,Customer_Demand!$D:$BF,COLUMNS($I829:BB829),0)/$I829)),"")</f>
        <v/>
      </c>
      <c r="BC829" s="49" t="str">
        <f>IFERROR(IF($K829&lt;&gt;"SS",(VLOOKUP($D829,Customer_Demand!$D:$BF,COLUMNS($I829:BC829),0)/$I829+VLOOKUP($D829,Customer_Demand!$D:$BF,COLUMNS($I829:BC829),0)/$K829),(VLOOKUP($D829,Customer_Demand!$D:$BF,COLUMNS($I829:BC829),0)/$I829)),"")</f>
        <v/>
      </c>
      <c r="BD829" s="49" t="str">
        <f>IFERROR(IF($K829&lt;&gt;"SS",(VLOOKUP($D829,Customer_Demand!$D:$BF,COLUMNS($I829:BD829),0)/$I829+VLOOKUP($D829,Customer_Demand!$D:$BF,COLUMNS($I829:BD829),0)/$K829),(VLOOKUP($D829,Customer_Demand!$D:$BF,COLUMNS($I829:BD829),0)/$I829)),"")</f>
        <v/>
      </c>
      <c r="BE829" s="49" t="str">
        <f>IFERROR(IF($K829&lt;&gt;"SS",(VLOOKUP($D829,Customer_Demand!$D:$BF,COLUMNS($I829:BE829),0)/$I829+VLOOKUP($D829,Customer_Demand!$D:$BF,COLUMNS($I829:BE829),0)/$K829),(VLOOKUP($D829,Customer_Demand!$D:$BF,COLUMNS($I829:BE829),0)/$I829)),"")</f>
        <v/>
      </c>
      <c r="BF829" s="49" t="str">
        <f>IFERROR(IF($K829&lt;&gt;"SS",(VLOOKUP($D829,Customer_Demand!$D:$BF,COLUMNS($I829:BF829),0)/$I829+VLOOKUP($D829,Customer_Demand!$D:$BF,COLUMNS($I829:BF829),0)/$K829),(VLOOKUP($D829,Customer_Demand!$D:$BF,COLUMNS($I829:BF829),0)/$I829)),"")</f>
        <v/>
      </c>
      <c r="BG829" s="49" t="str">
        <f>IFERROR(IF($K829&lt;&gt;"SS",(VLOOKUP($D829,Customer_Demand!$D:$BF,COLUMNS($I829:BG829),0)/$I829+VLOOKUP($D829,Customer_Demand!$D:$BF,COLUMNS($I829:BG829),0)/$K829),(VLOOKUP($D829,Customer_Demand!$D:$BF,COLUMNS($I829:BG829),0)/$I829)),"")</f>
        <v/>
      </c>
      <c r="BH829" s="49" t="str">
        <f>IFERROR(IF($K829&lt;&gt;"SS",(VLOOKUP($D829,Customer_Demand!$D:$BF,COLUMNS($I829:BH829),0)/$I829+VLOOKUP($D829,Customer_Demand!$D:$BF,COLUMNS($I829:BH829),0)/$K829),(VLOOKUP($D829,Customer_Demand!$D:$BF,COLUMNS($I829:BH829),0)/$I829)),"")</f>
        <v/>
      </c>
      <c r="BI829" s="49" t="str">
        <f>IFERROR(IF($K829&lt;&gt;"SS",(VLOOKUP($D829,Customer_Demand!$D:$BF,COLUMNS($I829:BI829),0)/$I829+VLOOKUP($D829,Customer_Demand!$D:$BF,COLUMNS($I829:BI829),0)/$K829),(VLOOKUP($D829,Customer_Demand!$D:$BF,COLUMNS($I829:BI829),0)/$I829)),"")</f>
        <v/>
      </c>
      <c r="BJ829" s="49" t="str">
        <f>IFERROR(IF($K829&lt;&gt;"SS",(VLOOKUP($D829,Customer_Demand!$D:$BF,COLUMNS($I829:BJ829),0)/$I829+VLOOKUP($D829,Customer_Demand!$D:$BF,COLUMNS($I829:BJ829),0)/$K829),(VLOOKUP($D829,Customer_Demand!$D:$BF,COLUMNS($I829:BJ829),0)/$I829)),"")</f>
        <v/>
      </c>
      <c r="BK829" s="50" t="str">
        <f>IFERROR(IF($K829&lt;&gt;"SS",(VLOOKUP($D829,Customer_Demand!$D:$BF,COLUMNS($I829:BK829),0)/$I829+VLOOKUP($D829,Customer_Demand!$D:$BF,COLUMNS($I829:BK829),0)/$K829),(VLOOKUP($D829,Customer_Demand!$D:$BF,COLUMNS($I829:BK829),0)/$I829)),"")</f>
        <v/>
      </c>
    </row>
    <row r="830" spans="2:63" x14ac:dyDescent="0.2">
      <c r="B830" s="12" t="str">
        <f t="shared" si="55"/>
        <v/>
      </c>
      <c r="C830" s="45" t="str">
        <f>IF((Customer_Demand!C830)&lt;&gt;"",Customer_Demand!C830,"")</f>
        <v/>
      </c>
      <c r="D830" s="45" t="str">
        <f>IF(C830&lt;&gt;"",Customer_Demand!D830,"")</f>
        <v/>
      </c>
      <c r="E830" s="52" t="str">
        <f>IF(C830&lt;&gt;"",Customer_Demand!E830,"")</f>
        <v/>
      </c>
      <c r="F830" s="47" t="str">
        <f>IF(C830&lt;&gt;"",VLOOKUP(D830,Customer_Demand!$D$5:$F$1005,3,0),"")</f>
        <v/>
      </c>
      <c r="G830" s="48" t="str">
        <f t="shared" si="52"/>
        <v/>
      </c>
      <c r="H830" s="48" t="str">
        <f t="shared" si="53"/>
        <v/>
      </c>
      <c r="I830" s="48" t="str">
        <f>IFERROR(IF(C830&lt;&gt;"",VLOOKUP($H830,SMT_Cycle_Time_Data!$F:$Q,4,0),""),"SGR Not Defined")</f>
        <v/>
      </c>
      <c r="J830" s="48" t="str">
        <f t="shared" si="54"/>
        <v/>
      </c>
      <c r="K830" s="48" t="str">
        <f>IF(C830&lt;&gt;"",IFERROR(VLOOKUP($J830,SMT_Cycle_Time_Data!$F:$Q,4,0),"SS"),"")</f>
        <v/>
      </c>
      <c r="L830" s="49" t="str">
        <f>IFERROR(IF($K830&lt;&gt;"SS",(VLOOKUP($D830,Customer_Demand!$D:$BF,COLUMNS($I830:L830),0)/$I830+VLOOKUP($D830,Customer_Demand!$D:$BF,COLUMNS($I830:L830),0)/$K830),(VLOOKUP($D830,Customer_Demand!$D:$BF,COLUMNS($I830:L830),0)/$I830)),"")</f>
        <v/>
      </c>
      <c r="M830" s="49" t="str">
        <f>IFERROR(IF($K830&lt;&gt;"SS",(VLOOKUP($D830,Customer_Demand!$D:$BF,COLUMNS($I830:M830),0)/$I830+VLOOKUP($D830,Customer_Demand!$D:$BF,COLUMNS($I830:M830),0)/$K830),(VLOOKUP($D830,Customer_Demand!$D:$BF,COLUMNS($I830:M830),0)/$I830)),"")</f>
        <v/>
      </c>
      <c r="N830" s="49" t="str">
        <f>IFERROR(IF($K830&lt;&gt;"SS",(VLOOKUP($D830,Customer_Demand!$D:$BF,COLUMNS($I830:N830),0)/$I830+VLOOKUP($D830,Customer_Demand!$D:$BF,COLUMNS($I830:N830),0)/$K830),(VLOOKUP($D830,Customer_Demand!$D:$BF,COLUMNS($I830:N830),0)/$I830)),"")</f>
        <v/>
      </c>
      <c r="O830" s="49" t="str">
        <f>IFERROR(IF($K830&lt;&gt;"SS",(VLOOKUP($D830,Customer_Demand!$D:$BF,COLUMNS($I830:O830),0)/$I830+VLOOKUP($D830,Customer_Demand!$D:$BF,COLUMNS($I830:O830),0)/$K830),(VLOOKUP($D830,Customer_Demand!$D:$BF,COLUMNS($I830:O830),0)/$I830)),"")</f>
        <v/>
      </c>
      <c r="P830" s="49" t="str">
        <f>IFERROR(IF($K830&lt;&gt;"SS",(VLOOKUP($D830,Customer_Demand!$D:$BF,COLUMNS($I830:P830),0)/$I830+VLOOKUP($D830,Customer_Demand!$D:$BF,COLUMNS($I830:P830),0)/$K830),(VLOOKUP($D830,Customer_Demand!$D:$BF,COLUMNS($I830:P830),0)/$I830)),"")</f>
        <v/>
      </c>
      <c r="Q830" s="49" t="str">
        <f>IFERROR(IF($K830&lt;&gt;"SS",(VLOOKUP($D830,Customer_Demand!$D:$BF,COLUMNS($I830:Q830),0)/$I830+VLOOKUP($D830,Customer_Demand!$D:$BF,COLUMNS($I830:Q830),0)/$K830),(VLOOKUP($D830,Customer_Demand!$D:$BF,COLUMNS($I830:Q830),0)/$I830)),"")</f>
        <v/>
      </c>
      <c r="R830" s="49" t="str">
        <f>IFERROR(IF($K830&lt;&gt;"SS",(VLOOKUP($D830,Customer_Demand!$D:$BF,COLUMNS($I830:R830),0)/$I830+VLOOKUP($D830,Customer_Demand!$D:$BF,COLUMNS($I830:R830),0)/$K830),(VLOOKUP($D830,Customer_Demand!$D:$BF,COLUMNS($I830:R830),0)/$I830)),"")</f>
        <v/>
      </c>
      <c r="S830" s="49" t="str">
        <f>IFERROR(IF($K830&lt;&gt;"SS",(VLOOKUP($D830,Customer_Demand!$D:$BF,COLUMNS($I830:S830),0)/$I830+VLOOKUP($D830,Customer_Demand!$D:$BF,COLUMNS($I830:S830),0)/$K830),(VLOOKUP($D830,Customer_Demand!$D:$BF,COLUMNS($I830:S830),0)/$I830)),"")</f>
        <v/>
      </c>
      <c r="T830" s="49" t="str">
        <f>IFERROR(IF($K830&lt;&gt;"SS",(VLOOKUP($D830,Customer_Demand!$D:$BF,COLUMNS($I830:T830),0)/$I830+VLOOKUP($D830,Customer_Demand!$D:$BF,COLUMNS($I830:T830),0)/$K830),(VLOOKUP($D830,Customer_Demand!$D:$BF,COLUMNS($I830:T830),0)/$I830)),"")</f>
        <v/>
      </c>
      <c r="U830" s="49" t="str">
        <f>IFERROR(IF($K830&lt;&gt;"SS",(VLOOKUP($D830,Customer_Demand!$D:$BF,COLUMNS($I830:U830),0)/$I830+VLOOKUP($D830,Customer_Demand!$D:$BF,COLUMNS($I830:U830),0)/$K830),(VLOOKUP($D830,Customer_Demand!$D:$BF,COLUMNS($I830:U830),0)/$I830)),"")</f>
        <v/>
      </c>
      <c r="V830" s="49" t="str">
        <f>IFERROR(IF($K830&lt;&gt;"SS",(VLOOKUP($D830,Customer_Demand!$D:$BF,COLUMNS($I830:V830),0)/$I830+VLOOKUP($D830,Customer_Demand!$D:$BF,COLUMNS($I830:V830),0)/$K830),(VLOOKUP($D830,Customer_Demand!$D:$BF,COLUMNS($I830:V830),0)/$I830)),"")</f>
        <v/>
      </c>
      <c r="W830" s="49" t="str">
        <f>IFERROR(IF($K830&lt;&gt;"SS",(VLOOKUP($D830,Customer_Demand!$D:$BF,COLUMNS($I830:W830),0)/$I830+VLOOKUP($D830,Customer_Demand!$D:$BF,COLUMNS($I830:W830),0)/$K830),(VLOOKUP($D830,Customer_Demand!$D:$BF,COLUMNS($I830:W830),0)/$I830)),"")</f>
        <v/>
      </c>
      <c r="X830" s="49" t="str">
        <f>IFERROR(IF($K830&lt;&gt;"SS",(VLOOKUP($D830,Customer_Demand!$D:$BF,COLUMNS($I830:X830),0)/$I830+VLOOKUP($D830,Customer_Demand!$D:$BF,COLUMNS($I830:X830),0)/$K830),(VLOOKUP($D830,Customer_Demand!$D:$BF,COLUMNS($I830:X830),0)/$I830)),"")</f>
        <v/>
      </c>
      <c r="Y830" s="49" t="str">
        <f>IFERROR(IF($K830&lt;&gt;"SS",(VLOOKUP($D830,Customer_Demand!$D:$BF,COLUMNS($I830:Y830),0)/$I830+VLOOKUP($D830,Customer_Demand!$D:$BF,COLUMNS($I830:Y830),0)/$K830),(VLOOKUP($D830,Customer_Demand!$D:$BF,COLUMNS($I830:Y830),0)/$I830)),"")</f>
        <v/>
      </c>
      <c r="Z830" s="49" t="str">
        <f>IFERROR(IF($K830&lt;&gt;"SS",(VLOOKUP($D830,Customer_Demand!$D:$BF,COLUMNS($I830:Z830),0)/$I830+VLOOKUP($D830,Customer_Demand!$D:$BF,COLUMNS($I830:Z830),0)/$K830),(VLOOKUP($D830,Customer_Demand!$D:$BF,COLUMNS($I830:Z830),0)/$I830)),"")</f>
        <v/>
      </c>
      <c r="AA830" s="49" t="str">
        <f>IFERROR(IF($K830&lt;&gt;"SS",(VLOOKUP($D830,Customer_Demand!$D:$BF,COLUMNS($I830:AA830),0)/$I830+VLOOKUP($D830,Customer_Demand!$D:$BF,COLUMNS($I830:AA830),0)/$K830),(VLOOKUP($D830,Customer_Demand!$D:$BF,COLUMNS($I830:AA830),0)/$I830)),"")</f>
        <v/>
      </c>
      <c r="AB830" s="49" t="str">
        <f>IFERROR(IF($K830&lt;&gt;"SS",(VLOOKUP($D830,Customer_Demand!$D:$BF,COLUMNS($I830:AB830),0)/$I830+VLOOKUP($D830,Customer_Demand!$D:$BF,COLUMNS($I830:AB830),0)/$K830),(VLOOKUP($D830,Customer_Demand!$D:$BF,COLUMNS($I830:AB830),0)/$I830)),"")</f>
        <v/>
      </c>
      <c r="AC830" s="49" t="str">
        <f>IFERROR(IF($K830&lt;&gt;"SS",(VLOOKUP($D830,Customer_Demand!$D:$BF,COLUMNS($I830:AC830),0)/$I830+VLOOKUP($D830,Customer_Demand!$D:$BF,COLUMNS($I830:AC830),0)/$K830),(VLOOKUP($D830,Customer_Demand!$D:$BF,COLUMNS($I830:AC830),0)/$I830)),"")</f>
        <v/>
      </c>
      <c r="AD830" s="49" t="str">
        <f>IFERROR(IF($K830&lt;&gt;"SS",(VLOOKUP($D830,Customer_Demand!$D:$BF,COLUMNS($I830:AD830),0)/$I830+VLOOKUP($D830,Customer_Demand!$D:$BF,COLUMNS($I830:AD830),0)/$K830),(VLOOKUP($D830,Customer_Demand!$D:$BF,COLUMNS($I830:AD830),0)/$I830)),"")</f>
        <v/>
      </c>
      <c r="AE830" s="49" t="str">
        <f>IFERROR(IF($K830&lt;&gt;"SS",(VLOOKUP($D830,Customer_Demand!$D:$BF,COLUMNS($I830:AE830),0)/$I830+VLOOKUP($D830,Customer_Demand!$D:$BF,COLUMNS($I830:AE830),0)/$K830),(VLOOKUP($D830,Customer_Demand!$D:$BF,COLUMNS($I830:AE830),0)/$I830)),"")</f>
        <v/>
      </c>
      <c r="AF830" s="49" t="str">
        <f>IFERROR(IF($K830&lt;&gt;"SS",(VLOOKUP($D830,Customer_Demand!$D:$BF,COLUMNS($I830:AF830),0)/$I830+VLOOKUP($D830,Customer_Demand!$D:$BF,COLUMNS($I830:AF830),0)/$K830),(VLOOKUP($D830,Customer_Demand!$D:$BF,COLUMNS($I830:AF830),0)/$I830)),"")</f>
        <v/>
      </c>
      <c r="AG830" s="49" t="str">
        <f>IFERROR(IF($K830&lt;&gt;"SS",(VLOOKUP($D830,Customer_Demand!$D:$BF,COLUMNS($I830:AG830),0)/$I830+VLOOKUP($D830,Customer_Demand!$D:$BF,COLUMNS($I830:AG830),0)/$K830),(VLOOKUP($D830,Customer_Demand!$D:$BF,COLUMNS($I830:AG830),0)/$I830)),"")</f>
        <v/>
      </c>
      <c r="AH830" s="49" t="str">
        <f>IFERROR(IF($K830&lt;&gt;"SS",(VLOOKUP($D830,Customer_Demand!$D:$BF,COLUMNS($I830:AH830),0)/$I830+VLOOKUP($D830,Customer_Demand!$D:$BF,COLUMNS($I830:AH830),0)/$K830),(VLOOKUP($D830,Customer_Demand!$D:$BF,COLUMNS($I830:AH830),0)/$I830)),"")</f>
        <v/>
      </c>
      <c r="AI830" s="49" t="str">
        <f>IFERROR(IF($K830&lt;&gt;"SS",(VLOOKUP($D830,Customer_Demand!$D:$BF,COLUMNS($I830:AI830),0)/$I830+VLOOKUP($D830,Customer_Demand!$D:$BF,COLUMNS($I830:AI830),0)/$K830),(VLOOKUP($D830,Customer_Demand!$D:$BF,COLUMNS($I830:AI830),0)/$I830)),"")</f>
        <v/>
      </c>
      <c r="AJ830" s="49" t="str">
        <f>IFERROR(IF($K830&lt;&gt;"SS",(VLOOKUP($D830,Customer_Demand!$D:$BF,COLUMNS($I830:AJ830),0)/$I830+VLOOKUP($D830,Customer_Demand!$D:$BF,COLUMNS($I830:AJ830),0)/$K830),(VLOOKUP($D830,Customer_Demand!$D:$BF,COLUMNS($I830:AJ830),0)/$I830)),"")</f>
        <v/>
      </c>
      <c r="AK830" s="49" t="str">
        <f>IFERROR(IF($K830&lt;&gt;"SS",(VLOOKUP($D830,Customer_Demand!$D:$BF,COLUMNS($I830:AK830),0)/$I830+VLOOKUP($D830,Customer_Demand!$D:$BF,COLUMNS($I830:AK830),0)/$K830),(VLOOKUP($D830,Customer_Demand!$D:$BF,COLUMNS($I830:AK830),0)/$I830)),"")</f>
        <v/>
      </c>
      <c r="AL830" s="49" t="str">
        <f>IFERROR(IF($K830&lt;&gt;"SS",(VLOOKUP($D830,Customer_Demand!$D:$BF,COLUMNS($I830:AL830),0)/$I830+VLOOKUP($D830,Customer_Demand!$D:$BF,COLUMNS($I830:AL830),0)/$K830),(VLOOKUP($D830,Customer_Demand!$D:$BF,COLUMNS($I830:AL830),0)/$I830)),"")</f>
        <v/>
      </c>
      <c r="AM830" s="49" t="str">
        <f>IFERROR(IF($K830&lt;&gt;"SS",(VLOOKUP($D830,Customer_Demand!$D:$BF,COLUMNS($I830:AM830),0)/$I830+VLOOKUP($D830,Customer_Demand!$D:$BF,COLUMNS($I830:AM830),0)/$K830),(VLOOKUP($D830,Customer_Demand!$D:$BF,COLUMNS($I830:AM830),0)/$I830)),"")</f>
        <v/>
      </c>
      <c r="AN830" s="49" t="str">
        <f>IFERROR(IF($K830&lt;&gt;"SS",(VLOOKUP($D830,Customer_Demand!$D:$BF,COLUMNS($I830:AN830),0)/$I830+VLOOKUP($D830,Customer_Demand!$D:$BF,COLUMNS($I830:AN830),0)/$K830),(VLOOKUP($D830,Customer_Demand!$D:$BF,COLUMNS($I830:AN830),0)/$I830)),"")</f>
        <v/>
      </c>
      <c r="AO830" s="49" t="str">
        <f>IFERROR(IF($K830&lt;&gt;"SS",(VLOOKUP($D830,Customer_Demand!$D:$BF,COLUMNS($I830:AO830),0)/$I830+VLOOKUP($D830,Customer_Demand!$D:$BF,COLUMNS($I830:AO830),0)/$K830),(VLOOKUP($D830,Customer_Demand!$D:$BF,COLUMNS($I830:AO830),0)/$I830)),"")</f>
        <v/>
      </c>
      <c r="AP830" s="49" t="str">
        <f>IFERROR(IF($K830&lt;&gt;"SS",(VLOOKUP($D830,Customer_Demand!$D:$BF,COLUMNS($I830:AP830),0)/$I830+VLOOKUP($D830,Customer_Demand!$D:$BF,COLUMNS($I830:AP830),0)/$K830),(VLOOKUP($D830,Customer_Demand!$D:$BF,COLUMNS($I830:AP830),0)/$I830)),"")</f>
        <v/>
      </c>
      <c r="AQ830" s="49" t="str">
        <f>IFERROR(IF($K830&lt;&gt;"SS",(VLOOKUP($D830,Customer_Demand!$D:$BF,COLUMNS($I830:AQ830),0)/$I830+VLOOKUP($D830,Customer_Demand!$D:$BF,COLUMNS($I830:AQ830),0)/$K830),(VLOOKUP($D830,Customer_Demand!$D:$BF,COLUMNS($I830:AQ830),0)/$I830)),"")</f>
        <v/>
      </c>
      <c r="AR830" s="49" t="str">
        <f>IFERROR(IF($K830&lt;&gt;"SS",(VLOOKUP($D830,Customer_Demand!$D:$BF,COLUMNS($I830:AR830),0)/$I830+VLOOKUP($D830,Customer_Demand!$D:$BF,COLUMNS($I830:AR830),0)/$K830),(VLOOKUP($D830,Customer_Demand!$D:$BF,COLUMNS($I830:AR830),0)/$I830)),"")</f>
        <v/>
      </c>
      <c r="AS830" s="49" t="str">
        <f>IFERROR(IF($K830&lt;&gt;"SS",(VLOOKUP($D830,Customer_Demand!$D:$BF,COLUMNS($I830:AS830),0)/$I830+VLOOKUP($D830,Customer_Demand!$D:$BF,COLUMNS($I830:AS830),0)/$K830),(VLOOKUP($D830,Customer_Demand!$D:$BF,COLUMNS($I830:AS830),0)/$I830)),"")</f>
        <v/>
      </c>
      <c r="AT830" s="49" t="str">
        <f>IFERROR(IF($K830&lt;&gt;"SS",(VLOOKUP($D830,Customer_Demand!$D:$BF,COLUMNS($I830:AT830),0)/$I830+VLOOKUP($D830,Customer_Demand!$D:$BF,COLUMNS($I830:AT830),0)/$K830),(VLOOKUP($D830,Customer_Demand!$D:$BF,COLUMNS($I830:AT830),0)/$I830)),"")</f>
        <v/>
      </c>
      <c r="AU830" s="49" t="str">
        <f>IFERROR(IF($K830&lt;&gt;"SS",(VLOOKUP($D830,Customer_Demand!$D:$BF,COLUMNS($I830:AU830),0)/$I830+VLOOKUP($D830,Customer_Demand!$D:$BF,COLUMNS($I830:AU830),0)/$K830),(VLOOKUP($D830,Customer_Demand!$D:$BF,COLUMNS($I830:AU830),0)/$I830)),"")</f>
        <v/>
      </c>
      <c r="AV830" s="49" t="str">
        <f>IFERROR(IF($K830&lt;&gt;"SS",(VLOOKUP($D830,Customer_Demand!$D:$BF,COLUMNS($I830:AV830),0)/$I830+VLOOKUP($D830,Customer_Demand!$D:$BF,COLUMNS($I830:AV830),0)/$K830),(VLOOKUP($D830,Customer_Demand!$D:$BF,COLUMNS($I830:AV830),0)/$I830)),"")</f>
        <v/>
      </c>
      <c r="AW830" s="49" t="str">
        <f>IFERROR(IF($K830&lt;&gt;"SS",(VLOOKUP($D830,Customer_Demand!$D:$BF,COLUMNS($I830:AW830),0)/$I830+VLOOKUP($D830,Customer_Demand!$D:$BF,COLUMNS($I830:AW830),0)/$K830),(VLOOKUP($D830,Customer_Demand!$D:$BF,COLUMNS($I830:AW830),0)/$I830)),"")</f>
        <v/>
      </c>
      <c r="AX830" s="49" t="str">
        <f>IFERROR(IF($K830&lt;&gt;"SS",(VLOOKUP($D830,Customer_Demand!$D:$BF,COLUMNS($I830:AX830),0)/$I830+VLOOKUP($D830,Customer_Demand!$D:$BF,COLUMNS($I830:AX830),0)/$K830),(VLOOKUP($D830,Customer_Demand!$D:$BF,COLUMNS($I830:AX830),0)/$I830)),"")</f>
        <v/>
      </c>
      <c r="AY830" s="49" t="str">
        <f>IFERROR(IF($K830&lt;&gt;"SS",(VLOOKUP($D830,Customer_Demand!$D:$BF,COLUMNS($I830:AY830),0)/$I830+VLOOKUP($D830,Customer_Demand!$D:$BF,COLUMNS($I830:AY830),0)/$K830),(VLOOKUP($D830,Customer_Demand!$D:$BF,COLUMNS($I830:AY830),0)/$I830)),"")</f>
        <v/>
      </c>
      <c r="AZ830" s="49" t="str">
        <f>IFERROR(IF($K830&lt;&gt;"SS",(VLOOKUP($D830,Customer_Demand!$D:$BF,COLUMNS($I830:AZ830),0)/$I830+VLOOKUP($D830,Customer_Demand!$D:$BF,COLUMNS($I830:AZ830),0)/$K830),(VLOOKUP($D830,Customer_Demand!$D:$BF,COLUMNS($I830:AZ830),0)/$I830)),"")</f>
        <v/>
      </c>
      <c r="BA830" s="49" t="str">
        <f>IFERROR(IF($K830&lt;&gt;"SS",(VLOOKUP($D830,Customer_Demand!$D:$BF,COLUMNS($I830:BA830),0)/$I830+VLOOKUP($D830,Customer_Demand!$D:$BF,COLUMNS($I830:BA830),0)/$K830),(VLOOKUP($D830,Customer_Demand!$D:$BF,COLUMNS($I830:BA830),0)/$I830)),"")</f>
        <v/>
      </c>
      <c r="BB830" s="49" t="str">
        <f>IFERROR(IF($K830&lt;&gt;"SS",(VLOOKUP($D830,Customer_Demand!$D:$BF,COLUMNS($I830:BB830),0)/$I830+VLOOKUP($D830,Customer_Demand!$D:$BF,COLUMNS($I830:BB830),0)/$K830),(VLOOKUP($D830,Customer_Demand!$D:$BF,COLUMNS($I830:BB830),0)/$I830)),"")</f>
        <v/>
      </c>
      <c r="BC830" s="49" t="str">
        <f>IFERROR(IF($K830&lt;&gt;"SS",(VLOOKUP($D830,Customer_Demand!$D:$BF,COLUMNS($I830:BC830),0)/$I830+VLOOKUP($D830,Customer_Demand!$D:$BF,COLUMNS($I830:BC830),0)/$K830),(VLOOKUP($D830,Customer_Demand!$D:$BF,COLUMNS($I830:BC830),0)/$I830)),"")</f>
        <v/>
      </c>
      <c r="BD830" s="49" t="str">
        <f>IFERROR(IF($K830&lt;&gt;"SS",(VLOOKUP($D830,Customer_Demand!$D:$BF,COLUMNS($I830:BD830),0)/$I830+VLOOKUP($D830,Customer_Demand!$D:$BF,COLUMNS($I830:BD830),0)/$K830),(VLOOKUP($D830,Customer_Demand!$D:$BF,COLUMNS($I830:BD830),0)/$I830)),"")</f>
        <v/>
      </c>
      <c r="BE830" s="49" t="str">
        <f>IFERROR(IF($K830&lt;&gt;"SS",(VLOOKUP($D830,Customer_Demand!$D:$BF,COLUMNS($I830:BE830),0)/$I830+VLOOKUP($D830,Customer_Demand!$D:$BF,COLUMNS($I830:BE830),0)/$K830),(VLOOKUP($D830,Customer_Demand!$D:$BF,COLUMNS($I830:BE830),0)/$I830)),"")</f>
        <v/>
      </c>
      <c r="BF830" s="49" t="str">
        <f>IFERROR(IF($K830&lt;&gt;"SS",(VLOOKUP($D830,Customer_Demand!$D:$BF,COLUMNS($I830:BF830),0)/$I830+VLOOKUP($D830,Customer_Demand!$D:$BF,COLUMNS($I830:BF830),0)/$K830),(VLOOKUP($D830,Customer_Demand!$D:$BF,COLUMNS($I830:BF830),0)/$I830)),"")</f>
        <v/>
      </c>
      <c r="BG830" s="49" t="str">
        <f>IFERROR(IF($K830&lt;&gt;"SS",(VLOOKUP($D830,Customer_Demand!$D:$BF,COLUMNS($I830:BG830),0)/$I830+VLOOKUP($D830,Customer_Demand!$D:$BF,COLUMNS($I830:BG830),0)/$K830),(VLOOKUP($D830,Customer_Demand!$D:$BF,COLUMNS($I830:BG830),0)/$I830)),"")</f>
        <v/>
      </c>
      <c r="BH830" s="49" t="str">
        <f>IFERROR(IF($K830&lt;&gt;"SS",(VLOOKUP($D830,Customer_Demand!$D:$BF,COLUMNS($I830:BH830),0)/$I830+VLOOKUP($D830,Customer_Demand!$D:$BF,COLUMNS($I830:BH830),0)/$K830),(VLOOKUP($D830,Customer_Demand!$D:$BF,COLUMNS($I830:BH830),0)/$I830)),"")</f>
        <v/>
      </c>
      <c r="BI830" s="49" t="str">
        <f>IFERROR(IF($K830&lt;&gt;"SS",(VLOOKUP($D830,Customer_Demand!$D:$BF,COLUMNS($I830:BI830),0)/$I830+VLOOKUP($D830,Customer_Demand!$D:$BF,COLUMNS($I830:BI830),0)/$K830),(VLOOKUP($D830,Customer_Demand!$D:$BF,COLUMNS($I830:BI830),0)/$I830)),"")</f>
        <v/>
      </c>
      <c r="BJ830" s="49" t="str">
        <f>IFERROR(IF($K830&lt;&gt;"SS",(VLOOKUP($D830,Customer_Demand!$D:$BF,COLUMNS($I830:BJ830),0)/$I830+VLOOKUP($D830,Customer_Demand!$D:$BF,COLUMNS($I830:BJ830),0)/$K830),(VLOOKUP($D830,Customer_Demand!$D:$BF,COLUMNS($I830:BJ830),0)/$I830)),"")</f>
        <v/>
      </c>
      <c r="BK830" s="50" t="str">
        <f>IFERROR(IF($K830&lt;&gt;"SS",(VLOOKUP($D830,Customer_Demand!$D:$BF,COLUMNS($I830:BK830),0)/$I830+VLOOKUP($D830,Customer_Demand!$D:$BF,COLUMNS($I830:BK830),0)/$K830),(VLOOKUP($D830,Customer_Demand!$D:$BF,COLUMNS($I830:BK830),0)/$I830)),"")</f>
        <v/>
      </c>
    </row>
    <row r="831" spans="2:63" x14ac:dyDescent="0.2">
      <c r="B831" s="12" t="str">
        <f t="shared" si="55"/>
        <v/>
      </c>
      <c r="C831" s="45" t="str">
        <f>IF((Customer_Demand!C831)&lt;&gt;"",Customer_Demand!C831,"")</f>
        <v/>
      </c>
      <c r="D831" s="45" t="str">
        <f>IF(C831&lt;&gt;"",Customer_Demand!D831,"")</f>
        <v/>
      </c>
      <c r="E831" s="52" t="str">
        <f>IF(C831&lt;&gt;"",Customer_Demand!E831,"")</f>
        <v/>
      </c>
      <c r="F831" s="47" t="str">
        <f>IF(C831&lt;&gt;"",VLOOKUP(D831,Customer_Demand!$D$5:$F$1005,3,0),"")</f>
        <v/>
      </c>
      <c r="G831" s="48" t="str">
        <f t="shared" si="52"/>
        <v/>
      </c>
      <c r="H831" s="48" t="str">
        <f t="shared" si="53"/>
        <v/>
      </c>
      <c r="I831" s="48" t="str">
        <f>IFERROR(IF(C831&lt;&gt;"",VLOOKUP($H831,SMT_Cycle_Time_Data!$F:$Q,4,0),""),"SGR Not Defined")</f>
        <v/>
      </c>
      <c r="J831" s="48" t="str">
        <f t="shared" si="54"/>
        <v/>
      </c>
      <c r="K831" s="48" t="str">
        <f>IF(C831&lt;&gt;"",IFERROR(VLOOKUP($J831,SMT_Cycle_Time_Data!$F:$Q,4,0),"SS"),"")</f>
        <v/>
      </c>
      <c r="L831" s="49" t="str">
        <f>IFERROR(IF($K831&lt;&gt;"SS",(VLOOKUP($D831,Customer_Demand!$D:$BF,COLUMNS($I831:L831),0)/$I831+VLOOKUP($D831,Customer_Demand!$D:$BF,COLUMNS($I831:L831),0)/$K831),(VLOOKUP($D831,Customer_Demand!$D:$BF,COLUMNS($I831:L831),0)/$I831)),"")</f>
        <v/>
      </c>
      <c r="M831" s="49" t="str">
        <f>IFERROR(IF($K831&lt;&gt;"SS",(VLOOKUP($D831,Customer_Demand!$D:$BF,COLUMNS($I831:M831),0)/$I831+VLOOKUP($D831,Customer_Demand!$D:$BF,COLUMNS($I831:M831),0)/$K831),(VLOOKUP($D831,Customer_Demand!$D:$BF,COLUMNS($I831:M831),0)/$I831)),"")</f>
        <v/>
      </c>
      <c r="N831" s="49" t="str">
        <f>IFERROR(IF($K831&lt;&gt;"SS",(VLOOKUP($D831,Customer_Demand!$D:$BF,COLUMNS($I831:N831),0)/$I831+VLOOKUP($D831,Customer_Demand!$D:$BF,COLUMNS($I831:N831),0)/$K831),(VLOOKUP($D831,Customer_Demand!$D:$BF,COLUMNS($I831:N831),0)/$I831)),"")</f>
        <v/>
      </c>
      <c r="O831" s="49" t="str">
        <f>IFERROR(IF($K831&lt;&gt;"SS",(VLOOKUP($D831,Customer_Demand!$D:$BF,COLUMNS($I831:O831),0)/$I831+VLOOKUP($D831,Customer_Demand!$D:$BF,COLUMNS($I831:O831),0)/$K831),(VLOOKUP($D831,Customer_Demand!$D:$BF,COLUMNS($I831:O831),0)/$I831)),"")</f>
        <v/>
      </c>
      <c r="P831" s="49" t="str">
        <f>IFERROR(IF($K831&lt;&gt;"SS",(VLOOKUP($D831,Customer_Demand!$D:$BF,COLUMNS($I831:P831),0)/$I831+VLOOKUP($D831,Customer_Demand!$D:$BF,COLUMNS($I831:P831),0)/$K831),(VLOOKUP($D831,Customer_Demand!$D:$BF,COLUMNS($I831:P831),0)/$I831)),"")</f>
        <v/>
      </c>
      <c r="Q831" s="49" t="str">
        <f>IFERROR(IF($K831&lt;&gt;"SS",(VLOOKUP($D831,Customer_Demand!$D:$BF,COLUMNS($I831:Q831),0)/$I831+VLOOKUP($D831,Customer_Demand!$D:$BF,COLUMNS($I831:Q831),0)/$K831),(VLOOKUP($D831,Customer_Demand!$D:$BF,COLUMNS($I831:Q831),0)/$I831)),"")</f>
        <v/>
      </c>
      <c r="R831" s="49" t="str">
        <f>IFERROR(IF($K831&lt;&gt;"SS",(VLOOKUP($D831,Customer_Demand!$D:$BF,COLUMNS($I831:R831),0)/$I831+VLOOKUP($D831,Customer_Demand!$D:$BF,COLUMNS($I831:R831),0)/$K831),(VLOOKUP($D831,Customer_Demand!$D:$BF,COLUMNS($I831:R831),0)/$I831)),"")</f>
        <v/>
      </c>
      <c r="S831" s="49" t="str">
        <f>IFERROR(IF($K831&lt;&gt;"SS",(VLOOKUP($D831,Customer_Demand!$D:$BF,COLUMNS($I831:S831),0)/$I831+VLOOKUP($D831,Customer_Demand!$D:$BF,COLUMNS($I831:S831),0)/$K831),(VLOOKUP($D831,Customer_Demand!$D:$BF,COLUMNS($I831:S831),0)/$I831)),"")</f>
        <v/>
      </c>
      <c r="T831" s="49" t="str">
        <f>IFERROR(IF($K831&lt;&gt;"SS",(VLOOKUP($D831,Customer_Demand!$D:$BF,COLUMNS($I831:T831),0)/$I831+VLOOKUP($D831,Customer_Demand!$D:$BF,COLUMNS($I831:T831),0)/$K831),(VLOOKUP($D831,Customer_Demand!$D:$BF,COLUMNS($I831:T831),0)/$I831)),"")</f>
        <v/>
      </c>
      <c r="U831" s="49" t="str">
        <f>IFERROR(IF($K831&lt;&gt;"SS",(VLOOKUP($D831,Customer_Demand!$D:$BF,COLUMNS($I831:U831),0)/$I831+VLOOKUP($D831,Customer_Demand!$D:$BF,COLUMNS($I831:U831),0)/$K831),(VLOOKUP($D831,Customer_Demand!$D:$BF,COLUMNS($I831:U831),0)/$I831)),"")</f>
        <v/>
      </c>
      <c r="V831" s="49" t="str">
        <f>IFERROR(IF($K831&lt;&gt;"SS",(VLOOKUP($D831,Customer_Demand!$D:$BF,COLUMNS($I831:V831),0)/$I831+VLOOKUP($D831,Customer_Demand!$D:$BF,COLUMNS($I831:V831),0)/$K831),(VLOOKUP($D831,Customer_Demand!$D:$BF,COLUMNS($I831:V831),0)/$I831)),"")</f>
        <v/>
      </c>
      <c r="W831" s="49" t="str">
        <f>IFERROR(IF($K831&lt;&gt;"SS",(VLOOKUP($D831,Customer_Demand!$D:$BF,COLUMNS($I831:W831),0)/$I831+VLOOKUP($D831,Customer_Demand!$D:$BF,COLUMNS($I831:W831),0)/$K831),(VLOOKUP($D831,Customer_Demand!$D:$BF,COLUMNS($I831:W831),0)/$I831)),"")</f>
        <v/>
      </c>
      <c r="X831" s="49" t="str">
        <f>IFERROR(IF($K831&lt;&gt;"SS",(VLOOKUP($D831,Customer_Demand!$D:$BF,COLUMNS($I831:X831),0)/$I831+VLOOKUP($D831,Customer_Demand!$D:$BF,COLUMNS($I831:X831),0)/$K831),(VLOOKUP($D831,Customer_Demand!$D:$BF,COLUMNS($I831:X831),0)/$I831)),"")</f>
        <v/>
      </c>
      <c r="Y831" s="49" t="str">
        <f>IFERROR(IF($K831&lt;&gt;"SS",(VLOOKUP($D831,Customer_Demand!$D:$BF,COLUMNS($I831:Y831),0)/$I831+VLOOKUP($D831,Customer_Demand!$D:$BF,COLUMNS($I831:Y831),0)/$K831),(VLOOKUP($D831,Customer_Demand!$D:$BF,COLUMNS($I831:Y831),0)/$I831)),"")</f>
        <v/>
      </c>
      <c r="Z831" s="49" t="str">
        <f>IFERROR(IF($K831&lt;&gt;"SS",(VLOOKUP($D831,Customer_Demand!$D:$BF,COLUMNS($I831:Z831),0)/$I831+VLOOKUP($D831,Customer_Demand!$D:$BF,COLUMNS($I831:Z831),0)/$K831),(VLOOKUP($D831,Customer_Demand!$D:$BF,COLUMNS($I831:Z831),0)/$I831)),"")</f>
        <v/>
      </c>
      <c r="AA831" s="49" t="str">
        <f>IFERROR(IF($K831&lt;&gt;"SS",(VLOOKUP($D831,Customer_Demand!$D:$BF,COLUMNS($I831:AA831),0)/$I831+VLOOKUP($D831,Customer_Demand!$D:$BF,COLUMNS($I831:AA831),0)/$K831),(VLOOKUP($D831,Customer_Demand!$D:$BF,COLUMNS($I831:AA831),0)/$I831)),"")</f>
        <v/>
      </c>
      <c r="AB831" s="49" t="str">
        <f>IFERROR(IF($K831&lt;&gt;"SS",(VLOOKUP($D831,Customer_Demand!$D:$BF,COLUMNS($I831:AB831),0)/$I831+VLOOKUP($D831,Customer_Demand!$D:$BF,COLUMNS($I831:AB831),0)/$K831),(VLOOKUP($D831,Customer_Demand!$D:$BF,COLUMNS($I831:AB831),0)/$I831)),"")</f>
        <v/>
      </c>
      <c r="AC831" s="49" t="str">
        <f>IFERROR(IF($K831&lt;&gt;"SS",(VLOOKUP($D831,Customer_Demand!$D:$BF,COLUMNS($I831:AC831),0)/$I831+VLOOKUP($D831,Customer_Demand!$D:$BF,COLUMNS($I831:AC831),0)/$K831),(VLOOKUP($D831,Customer_Demand!$D:$BF,COLUMNS($I831:AC831),0)/$I831)),"")</f>
        <v/>
      </c>
      <c r="AD831" s="49" t="str">
        <f>IFERROR(IF($K831&lt;&gt;"SS",(VLOOKUP($D831,Customer_Demand!$D:$BF,COLUMNS($I831:AD831),0)/$I831+VLOOKUP($D831,Customer_Demand!$D:$BF,COLUMNS($I831:AD831),0)/$K831),(VLOOKUP($D831,Customer_Demand!$D:$BF,COLUMNS($I831:AD831),0)/$I831)),"")</f>
        <v/>
      </c>
      <c r="AE831" s="49" t="str">
        <f>IFERROR(IF($K831&lt;&gt;"SS",(VLOOKUP($D831,Customer_Demand!$D:$BF,COLUMNS($I831:AE831),0)/$I831+VLOOKUP($D831,Customer_Demand!$D:$BF,COLUMNS($I831:AE831),0)/$K831),(VLOOKUP($D831,Customer_Demand!$D:$BF,COLUMNS($I831:AE831),0)/$I831)),"")</f>
        <v/>
      </c>
      <c r="AF831" s="49" t="str">
        <f>IFERROR(IF($K831&lt;&gt;"SS",(VLOOKUP($D831,Customer_Demand!$D:$BF,COLUMNS($I831:AF831),0)/$I831+VLOOKUP($D831,Customer_Demand!$D:$BF,COLUMNS($I831:AF831),0)/$K831),(VLOOKUP($D831,Customer_Demand!$D:$BF,COLUMNS($I831:AF831),0)/$I831)),"")</f>
        <v/>
      </c>
      <c r="AG831" s="49" t="str">
        <f>IFERROR(IF($K831&lt;&gt;"SS",(VLOOKUP($D831,Customer_Demand!$D:$BF,COLUMNS($I831:AG831),0)/$I831+VLOOKUP($D831,Customer_Demand!$D:$BF,COLUMNS($I831:AG831),0)/$K831),(VLOOKUP($D831,Customer_Demand!$D:$BF,COLUMNS($I831:AG831),0)/$I831)),"")</f>
        <v/>
      </c>
      <c r="AH831" s="49" t="str">
        <f>IFERROR(IF($K831&lt;&gt;"SS",(VLOOKUP($D831,Customer_Demand!$D:$BF,COLUMNS($I831:AH831),0)/$I831+VLOOKUP($D831,Customer_Demand!$D:$BF,COLUMNS($I831:AH831),0)/$K831),(VLOOKUP($D831,Customer_Demand!$D:$BF,COLUMNS($I831:AH831),0)/$I831)),"")</f>
        <v/>
      </c>
      <c r="AI831" s="49" t="str">
        <f>IFERROR(IF($K831&lt;&gt;"SS",(VLOOKUP($D831,Customer_Demand!$D:$BF,COLUMNS($I831:AI831),0)/$I831+VLOOKUP($D831,Customer_Demand!$D:$BF,COLUMNS($I831:AI831),0)/$K831),(VLOOKUP($D831,Customer_Demand!$D:$BF,COLUMNS($I831:AI831),0)/$I831)),"")</f>
        <v/>
      </c>
      <c r="AJ831" s="49" t="str">
        <f>IFERROR(IF($K831&lt;&gt;"SS",(VLOOKUP($D831,Customer_Demand!$D:$BF,COLUMNS($I831:AJ831),0)/$I831+VLOOKUP($D831,Customer_Demand!$D:$BF,COLUMNS($I831:AJ831),0)/$K831),(VLOOKUP($D831,Customer_Demand!$D:$BF,COLUMNS($I831:AJ831),0)/$I831)),"")</f>
        <v/>
      </c>
      <c r="AK831" s="49" t="str">
        <f>IFERROR(IF($K831&lt;&gt;"SS",(VLOOKUP($D831,Customer_Demand!$D:$BF,COLUMNS($I831:AK831),0)/$I831+VLOOKUP($D831,Customer_Demand!$D:$BF,COLUMNS($I831:AK831),0)/$K831),(VLOOKUP($D831,Customer_Demand!$D:$BF,COLUMNS($I831:AK831),0)/$I831)),"")</f>
        <v/>
      </c>
      <c r="AL831" s="49" t="str">
        <f>IFERROR(IF($K831&lt;&gt;"SS",(VLOOKUP($D831,Customer_Demand!$D:$BF,COLUMNS($I831:AL831),0)/$I831+VLOOKUP($D831,Customer_Demand!$D:$BF,COLUMNS($I831:AL831),0)/$K831),(VLOOKUP($D831,Customer_Demand!$D:$BF,COLUMNS($I831:AL831),0)/$I831)),"")</f>
        <v/>
      </c>
      <c r="AM831" s="49" t="str">
        <f>IFERROR(IF($K831&lt;&gt;"SS",(VLOOKUP($D831,Customer_Demand!$D:$BF,COLUMNS($I831:AM831),0)/$I831+VLOOKUP($D831,Customer_Demand!$D:$BF,COLUMNS($I831:AM831),0)/$K831),(VLOOKUP($D831,Customer_Demand!$D:$BF,COLUMNS($I831:AM831),0)/$I831)),"")</f>
        <v/>
      </c>
      <c r="AN831" s="49" t="str">
        <f>IFERROR(IF($K831&lt;&gt;"SS",(VLOOKUP($D831,Customer_Demand!$D:$BF,COLUMNS($I831:AN831),0)/$I831+VLOOKUP($D831,Customer_Demand!$D:$BF,COLUMNS($I831:AN831),0)/$K831),(VLOOKUP($D831,Customer_Demand!$D:$BF,COLUMNS($I831:AN831),0)/$I831)),"")</f>
        <v/>
      </c>
      <c r="AO831" s="49" t="str">
        <f>IFERROR(IF($K831&lt;&gt;"SS",(VLOOKUP($D831,Customer_Demand!$D:$BF,COLUMNS($I831:AO831),0)/$I831+VLOOKUP($D831,Customer_Demand!$D:$BF,COLUMNS($I831:AO831),0)/$K831),(VLOOKUP($D831,Customer_Demand!$D:$BF,COLUMNS($I831:AO831),0)/$I831)),"")</f>
        <v/>
      </c>
      <c r="AP831" s="49" t="str">
        <f>IFERROR(IF($K831&lt;&gt;"SS",(VLOOKUP($D831,Customer_Demand!$D:$BF,COLUMNS($I831:AP831),0)/$I831+VLOOKUP($D831,Customer_Demand!$D:$BF,COLUMNS($I831:AP831),0)/$K831),(VLOOKUP($D831,Customer_Demand!$D:$BF,COLUMNS($I831:AP831),0)/$I831)),"")</f>
        <v/>
      </c>
      <c r="AQ831" s="49" t="str">
        <f>IFERROR(IF($K831&lt;&gt;"SS",(VLOOKUP($D831,Customer_Demand!$D:$BF,COLUMNS($I831:AQ831),0)/$I831+VLOOKUP($D831,Customer_Demand!$D:$BF,COLUMNS($I831:AQ831),0)/$K831),(VLOOKUP($D831,Customer_Demand!$D:$BF,COLUMNS($I831:AQ831),0)/$I831)),"")</f>
        <v/>
      </c>
      <c r="AR831" s="49" t="str">
        <f>IFERROR(IF($K831&lt;&gt;"SS",(VLOOKUP($D831,Customer_Demand!$D:$BF,COLUMNS($I831:AR831),0)/$I831+VLOOKUP($D831,Customer_Demand!$D:$BF,COLUMNS($I831:AR831),0)/$K831),(VLOOKUP($D831,Customer_Demand!$D:$BF,COLUMNS($I831:AR831),0)/$I831)),"")</f>
        <v/>
      </c>
      <c r="AS831" s="49" t="str">
        <f>IFERROR(IF($K831&lt;&gt;"SS",(VLOOKUP($D831,Customer_Demand!$D:$BF,COLUMNS($I831:AS831),0)/$I831+VLOOKUP($D831,Customer_Demand!$D:$BF,COLUMNS($I831:AS831),0)/$K831),(VLOOKUP($D831,Customer_Demand!$D:$BF,COLUMNS($I831:AS831),0)/$I831)),"")</f>
        <v/>
      </c>
      <c r="AT831" s="49" t="str">
        <f>IFERROR(IF($K831&lt;&gt;"SS",(VLOOKUP($D831,Customer_Demand!$D:$BF,COLUMNS($I831:AT831),0)/$I831+VLOOKUP($D831,Customer_Demand!$D:$BF,COLUMNS($I831:AT831),0)/$K831),(VLOOKUP($D831,Customer_Demand!$D:$BF,COLUMNS($I831:AT831),0)/$I831)),"")</f>
        <v/>
      </c>
      <c r="AU831" s="49" t="str">
        <f>IFERROR(IF($K831&lt;&gt;"SS",(VLOOKUP($D831,Customer_Demand!$D:$BF,COLUMNS($I831:AU831),0)/$I831+VLOOKUP($D831,Customer_Demand!$D:$BF,COLUMNS($I831:AU831),0)/$K831),(VLOOKUP($D831,Customer_Demand!$D:$BF,COLUMNS($I831:AU831),0)/$I831)),"")</f>
        <v/>
      </c>
      <c r="AV831" s="49" t="str">
        <f>IFERROR(IF($K831&lt;&gt;"SS",(VLOOKUP($D831,Customer_Demand!$D:$BF,COLUMNS($I831:AV831),0)/$I831+VLOOKUP($D831,Customer_Demand!$D:$BF,COLUMNS($I831:AV831),0)/$K831),(VLOOKUP($D831,Customer_Demand!$D:$BF,COLUMNS($I831:AV831),0)/$I831)),"")</f>
        <v/>
      </c>
      <c r="AW831" s="49" t="str">
        <f>IFERROR(IF($K831&lt;&gt;"SS",(VLOOKUP($D831,Customer_Demand!$D:$BF,COLUMNS($I831:AW831),0)/$I831+VLOOKUP($D831,Customer_Demand!$D:$BF,COLUMNS($I831:AW831),0)/$K831),(VLOOKUP($D831,Customer_Demand!$D:$BF,COLUMNS($I831:AW831),0)/$I831)),"")</f>
        <v/>
      </c>
      <c r="AX831" s="49" t="str">
        <f>IFERROR(IF($K831&lt;&gt;"SS",(VLOOKUP($D831,Customer_Demand!$D:$BF,COLUMNS($I831:AX831),0)/$I831+VLOOKUP($D831,Customer_Demand!$D:$BF,COLUMNS($I831:AX831),0)/$K831),(VLOOKUP($D831,Customer_Demand!$D:$BF,COLUMNS($I831:AX831),0)/$I831)),"")</f>
        <v/>
      </c>
      <c r="AY831" s="49" t="str">
        <f>IFERROR(IF($K831&lt;&gt;"SS",(VLOOKUP($D831,Customer_Demand!$D:$BF,COLUMNS($I831:AY831),0)/$I831+VLOOKUP($D831,Customer_Demand!$D:$BF,COLUMNS($I831:AY831),0)/$K831),(VLOOKUP($D831,Customer_Demand!$D:$BF,COLUMNS($I831:AY831),0)/$I831)),"")</f>
        <v/>
      </c>
      <c r="AZ831" s="49" t="str">
        <f>IFERROR(IF($K831&lt;&gt;"SS",(VLOOKUP($D831,Customer_Demand!$D:$BF,COLUMNS($I831:AZ831),0)/$I831+VLOOKUP($D831,Customer_Demand!$D:$BF,COLUMNS($I831:AZ831),0)/$K831),(VLOOKUP($D831,Customer_Demand!$D:$BF,COLUMNS($I831:AZ831),0)/$I831)),"")</f>
        <v/>
      </c>
      <c r="BA831" s="49" t="str">
        <f>IFERROR(IF($K831&lt;&gt;"SS",(VLOOKUP($D831,Customer_Demand!$D:$BF,COLUMNS($I831:BA831),0)/$I831+VLOOKUP($D831,Customer_Demand!$D:$BF,COLUMNS($I831:BA831),0)/$K831),(VLOOKUP($D831,Customer_Demand!$D:$BF,COLUMNS($I831:BA831),0)/$I831)),"")</f>
        <v/>
      </c>
      <c r="BB831" s="49" t="str">
        <f>IFERROR(IF($K831&lt;&gt;"SS",(VLOOKUP($D831,Customer_Demand!$D:$BF,COLUMNS($I831:BB831),0)/$I831+VLOOKUP($D831,Customer_Demand!$D:$BF,COLUMNS($I831:BB831),0)/$K831),(VLOOKUP($D831,Customer_Demand!$D:$BF,COLUMNS($I831:BB831),0)/$I831)),"")</f>
        <v/>
      </c>
      <c r="BC831" s="49" t="str">
        <f>IFERROR(IF($K831&lt;&gt;"SS",(VLOOKUP($D831,Customer_Demand!$D:$BF,COLUMNS($I831:BC831),0)/$I831+VLOOKUP($D831,Customer_Demand!$D:$BF,COLUMNS($I831:BC831),0)/$K831),(VLOOKUP($D831,Customer_Demand!$D:$BF,COLUMNS($I831:BC831),0)/$I831)),"")</f>
        <v/>
      </c>
      <c r="BD831" s="49" t="str">
        <f>IFERROR(IF($K831&lt;&gt;"SS",(VLOOKUP($D831,Customer_Demand!$D:$BF,COLUMNS($I831:BD831),0)/$I831+VLOOKUP($D831,Customer_Demand!$D:$BF,COLUMNS($I831:BD831),0)/$K831),(VLOOKUP($D831,Customer_Demand!$D:$BF,COLUMNS($I831:BD831),0)/$I831)),"")</f>
        <v/>
      </c>
      <c r="BE831" s="49" t="str">
        <f>IFERROR(IF($K831&lt;&gt;"SS",(VLOOKUP($D831,Customer_Demand!$D:$BF,COLUMNS($I831:BE831),0)/$I831+VLOOKUP($D831,Customer_Demand!$D:$BF,COLUMNS($I831:BE831),0)/$K831),(VLOOKUP($D831,Customer_Demand!$D:$BF,COLUMNS($I831:BE831),0)/$I831)),"")</f>
        <v/>
      </c>
      <c r="BF831" s="49" t="str">
        <f>IFERROR(IF($K831&lt;&gt;"SS",(VLOOKUP($D831,Customer_Demand!$D:$BF,COLUMNS($I831:BF831),0)/$I831+VLOOKUP($D831,Customer_Demand!$D:$BF,COLUMNS($I831:BF831),0)/$K831),(VLOOKUP($D831,Customer_Demand!$D:$BF,COLUMNS($I831:BF831),0)/$I831)),"")</f>
        <v/>
      </c>
      <c r="BG831" s="49" t="str">
        <f>IFERROR(IF($K831&lt;&gt;"SS",(VLOOKUP($D831,Customer_Demand!$D:$BF,COLUMNS($I831:BG831),0)/$I831+VLOOKUP($D831,Customer_Demand!$D:$BF,COLUMNS($I831:BG831),0)/$K831),(VLOOKUP($D831,Customer_Demand!$D:$BF,COLUMNS($I831:BG831),0)/$I831)),"")</f>
        <v/>
      </c>
      <c r="BH831" s="49" t="str">
        <f>IFERROR(IF($K831&lt;&gt;"SS",(VLOOKUP($D831,Customer_Demand!$D:$BF,COLUMNS($I831:BH831),0)/$I831+VLOOKUP($D831,Customer_Demand!$D:$BF,COLUMNS($I831:BH831),0)/$K831),(VLOOKUP($D831,Customer_Demand!$D:$BF,COLUMNS($I831:BH831),0)/$I831)),"")</f>
        <v/>
      </c>
      <c r="BI831" s="49" t="str">
        <f>IFERROR(IF($K831&lt;&gt;"SS",(VLOOKUP($D831,Customer_Demand!$D:$BF,COLUMNS($I831:BI831),0)/$I831+VLOOKUP($D831,Customer_Demand!$D:$BF,COLUMNS($I831:BI831),0)/$K831),(VLOOKUP($D831,Customer_Demand!$D:$BF,COLUMNS($I831:BI831),0)/$I831)),"")</f>
        <v/>
      </c>
      <c r="BJ831" s="49" t="str">
        <f>IFERROR(IF($K831&lt;&gt;"SS",(VLOOKUP($D831,Customer_Demand!$D:$BF,COLUMNS($I831:BJ831),0)/$I831+VLOOKUP($D831,Customer_Demand!$D:$BF,COLUMNS($I831:BJ831),0)/$K831),(VLOOKUP($D831,Customer_Demand!$D:$BF,COLUMNS($I831:BJ831),0)/$I831)),"")</f>
        <v/>
      </c>
      <c r="BK831" s="50" t="str">
        <f>IFERROR(IF($K831&lt;&gt;"SS",(VLOOKUP($D831,Customer_Demand!$D:$BF,COLUMNS($I831:BK831),0)/$I831+VLOOKUP($D831,Customer_Demand!$D:$BF,COLUMNS($I831:BK831),0)/$K831),(VLOOKUP($D831,Customer_Demand!$D:$BF,COLUMNS($I831:BK831),0)/$I831)),"")</f>
        <v/>
      </c>
    </row>
    <row r="832" spans="2:63" x14ac:dyDescent="0.2">
      <c r="B832" s="12" t="str">
        <f t="shared" si="55"/>
        <v/>
      </c>
      <c r="C832" s="45" t="str">
        <f>IF((Customer_Demand!C832)&lt;&gt;"",Customer_Demand!C832,"")</f>
        <v/>
      </c>
      <c r="D832" s="45" t="str">
        <f>IF(C832&lt;&gt;"",Customer_Demand!D832,"")</f>
        <v/>
      </c>
      <c r="E832" s="52" t="str">
        <f>IF(C832&lt;&gt;"",Customer_Demand!E832,"")</f>
        <v/>
      </c>
      <c r="F832" s="47" t="str">
        <f>IF(C832&lt;&gt;"",VLOOKUP(D832,Customer_Demand!$D$5:$F$1005,3,0),"")</f>
        <v/>
      </c>
      <c r="G832" s="48" t="str">
        <f t="shared" si="52"/>
        <v/>
      </c>
      <c r="H832" s="48" t="str">
        <f t="shared" si="53"/>
        <v/>
      </c>
      <c r="I832" s="48" t="str">
        <f>IFERROR(IF(C832&lt;&gt;"",VLOOKUP($H832,SMT_Cycle_Time_Data!$F:$Q,4,0),""),"SGR Not Defined")</f>
        <v/>
      </c>
      <c r="J832" s="48" t="str">
        <f t="shared" si="54"/>
        <v/>
      </c>
      <c r="K832" s="48" t="str">
        <f>IF(C832&lt;&gt;"",IFERROR(VLOOKUP($J832,SMT_Cycle_Time_Data!$F:$Q,4,0),"SS"),"")</f>
        <v/>
      </c>
      <c r="L832" s="49" t="str">
        <f>IFERROR(IF($K832&lt;&gt;"SS",(VLOOKUP($D832,Customer_Demand!$D:$BF,COLUMNS($I832:L832),0)/$I832+VLOOKUP($D832,Customer_Demand!$D:$BF,COLUMNS($I832:L832),0)/$K832),(VLOOKUP($D832,Customer_Demand!$D:$BF,COLUMNS($I832:L832),0)/$I832)),"")</f>
        <v/>
      </c>
      <c r="M832" s="49" t="str">
        <f>IFERROR(IF($K832&lt;&gt;"SS",(VLOOKUP($D832,Customer_Demand!$D:$BF,COLUMNS($I832:M832),0)/$I832+VLOOKUP($D832,Customer_Demand!$D:$BF,COLUMNS($I832:M832),0)/$K832),(VLOOKUP($D832,Customer_Demand!$D:$BF,COLUMNS($I832:M832),0)/$I832)),"")</f>
        <v/>
      </c>
      <c r="N832" s="49" t="str">
        <f>IFERROR(IF($K832&lt;&gt;"SS",(VLOOKUP($D832,Customer_Demand!$D:$BF,COLUMNS($I832:N832),0)/$I832+VLOOKUP($D832,Customer_Demand!$D:$BF,COLUMNS($I832:N832),0)/$K832),(VLOOKUP($D832,Customer_Demand!$D:$BF,COLUMNS($I832:N832),0)/$I832)),"")</f>
        <v/>
      </c>
      <c r="O832" s="49" t="str">
        <f>IFERROR(IF($K832&lt;&gt;"SS",(VLOOKUP($D832,Customer_Demand!$D:$BF,COLUMNS($I832:O832),0)/$I832+VLOOKUP($D832,Customer_Demand!$D:$BF,COLUMNS($I832:O832),0)/$K832),(VLOOKUP($D832,Customer_Demand!$D:$BF,COLUMNS($I832:O832),0)/$I832)),"")</f>
        <v/>
      </c>
      <c r="P832" s="49" t="str">
        <f>IFERROR(IF($K832&lt;&gt;"SS",(VLOOKUP($D832,Customer_Demand!$D:$BF,COLUMNS($I832:P832),0)/$I832+VLOOKUP($D832,Customer_Demand!$D:$BF,COLUMNS($I832:P832),0)/$K832),(VLOOKUP($D832,Customer_Demand!$D:$BF,COLUMNS($I832:P832),0)/$I832)),"")</f>
        <v/>
      </c>
      <c r="Q832" s="49" t="str">
        <f>IFERROR(IF($K832&lt;&gt;"SS",(VLOOKUP($D832,Customer_Demand!$D:$BF,COLUMNS($I832:Q832),0)/$I832+VLOOKUP($D832,Customer_Demand!$D:$BF,COLUMNS($I832:Q832),0)/$K832),(VLOOKUP($D832,Customer_Demand!$D:$BF,COLUMNS($I832:Q832),0)/$I832)),"")</f>
        <v/>
      </c>
      <c r="R832" s="49" t="str">
        <f>IFERROR(IF($K832&lt;&gt;"SS",(VLOOKUP($D832,Customer_Demand!$D:$BF,COLUMNS($I832:R832),0)/$I832+VLOOKUP($D832,Customer_Demand!$D:$BF,COLUMNS($I832:R832),0)/$K832),(VLOOKUP($D832,Customer_Demand!$D:$BF,COLUMNS($I832:R832),0)/$I832)),"")</f>
        <v/>
      </c>
      <c r="S832" s="49" t="str">
        <f>IFERROR(IF($K832&lt;&gt;"SS",(VLOOKUP($D832,Customer_Demand!$D:$BF,COLUMNS($I832:S832),0)/$I832+VLOOKUP($D832,Customer_Demand!$D:$BF,COLUMNS($I832:S832),0)/$K832),(VLOOKUP($D832,Customer_Demand!$D:$BF,COLUMNS($I832:S832),0)/$I832)),"")</f>
        <v/>
      </c>
      <c r="T832" s="49" t="str">
        <f>IFERROR(IF($K832&lt;&gt;"SS",(VLOOKUP($D832,Customer_Demand!$D:$BF,COLUMNS($I832:T832),0)/$I832+VLOOKUP($D832,Customer_Demand!$D:$BF,COLUMNS($I832:T832),0)/$K832),(VLOOKUP($D832,Customer_Demand!$D:$BF,COLUMNS($I832:T832),0)/$I832)),"")</f>
        <v/>
      </c>
      <c r="U832" s="49" t="str">
        <f>IFERROR(IF($K832&lt;&gt;"SS",(VLOOKUP($D832,Customer_Demand!$D:$BF,COLUMNS($I832:U832),0)/$I832+VLOOKUP($D832,Customer_Demand!$D:$BF,COLUMNS($I832:U832),0)/$K832),(VLOOKUP($D832,Customer_Demand!$D:$BF,COLUMNS($I832:U832),0)/$I832)),"")</f>
        <v/>
      </c>
      <c r="V832" s="49" t="str">
        <f>IFERROR(IF($K832&lt;&gt;"SS",(VLOOKUP($D832,Customer_Demand!$D:$BF,COLUMNS($I832:V832),0)/$I832+VLOOKUP($D832,Customer_Demand!$D:$BF,COLUMNS($I832:V832),0)/$K832),(VLOOKUP($D832,Customer_Demand!$D:$BF,COLUMNS($I832:V832),0)/$I832)),"")</f>
        <v/>
      </c>
      <c r="W832" s="49" t="str">
        <f>IFERROR(IF($K832&lt;&gt;"SS",(VLOOKUP($D832,Customer_Demand!$D:$BF,COLUMNS($I832:W832),0)/$I832+VLOOKUP($D832,Customer_Demand!$D:$BF,COLUMNS($I832:W832),0)/$K832),(VLOOKUP($D832,Customer_Demand!$D:$BF,COLUMNS($I832:W832),0)/$I832)),"")</f>
        <v/>
      </c>
      <c r="X832" s="49" t="str">
        <f>IFERROR(IF($K832&lt;&gt;"SS",(VLOOKUP($D832,Customer_Demand!$D:$BF,COLUMNS($I832:X832),0)/$I832+VLOOKUP($D832,Customer_Demand!$D:$BF,COLUMNS($I832:X832),0)/$K832),(VLOOKUP($D832,Customer_Demand!$D:$BF,COLUMNS($I832:X832),0)/$I832)),"")</f>
        <v/>
      </c>
      <c r="Y832" s="49" t="str">
        <f>IFERROR(IF($K832&lt;&gt;"SS",(VLOOKUP($D832,Customer_Demand!$D:$BF,COLUMNS($I832:Y832),0)/$I832+VLOOKUP($D832,Customer_Demand!$D:$BF,COLUMNS($I832:Y832),0)/$K832),(VLOOKUP($D832,Customer_Demand!$D:$BF,COLUMNS($I832:Y832),0)/$I832)),"")</f>
        <v/>
      </c>
      <c r="Z832" s="49" t="str">
        <f>IFERROR(IF($K832&lt;&gt;"SS",(VLOOKUP($D832,Customer_Demand!$D:$BF,COLUMNS($I832:Z832),0)/$I832+VLOOKUP($D832,Customer_Demand!$D:$BF,COLUMNS($I832:Z832),0)/$K832),(VLOOKUP($D832,Customer_Demand!$D:$BF,COLUMNS($I832:Z832),0)/$I832)),"")</f>
        <v/>
      </c>
      <c r="AA832" s="49" t="str">
        <f>IFERROR(IF($K832&lt;&gt;"SS",(VLOOKUP($D832,Customer_Demand!$D:$BF,COLUMNS($I832:AA832),0)/$I832+VLOOKUP($D832,Customer_Demand!$D:$BF,COLUMNS($I832:AA832),0)/$K832),(VLOOKUP($D832,Customer_Demand!$D:$BF,COLUMNS($I832:AA832),0)/$I832)),"")</f>
        <v/>
      </c>
      <c r="AB832" s="49" t="str">
        <f>IFERROR(IF($K832&lt;&gt;"SS",(VLOOKUP($D832,Customer_Demand!$D:$BF,COLUMNS($I832:AB832),0)/$I832+VLOOKUP($D832,Customer_Demand!$D:$BF,COLUMNS($I832:AB832),0)/$K832),(VLOOKUP($D832,Customer_Demand!$D:$BF,COLUMNS($I832:AB832),0)/$I832)),"")</f>
        <v/>
      </c>
      <c r="AC832" s="49" t="str">
        <f>IFERROR(IF($K832&lt;&gt;"SS",(VLOOKUP($D832,Customer_Demand!$D:$BF,COLUMNS($I832:AC832),0)/$I832+VLOOKUP($D832,Customer_Demand!$D:$BF,COLUMNS($I832:AC832),0)/$K832),(VLOOKUP($D832,Customer_Demand!$D:$BF,COLUMNS($I832:AC832),0)/$I832)),"")</f>
        <v/>
      </c>
      <c r="AD832" s="49" t="str">
        <f>IFERROR(IF($K832&lt;&gt;"SS",(VLOOKUP($D832,Customer_Demand!$D:$BF,COLUMNS($I832:AD832),0)/$I832+VLOOKUP($D832,Customer_Demand!$D:$BF,COLUMNS($I832:AD832),0)/$K832),(VLOOKUP($D832,Customer_Demand!$D:$BF,COLUMNS($I832:AD832),0)/$I832)),"")</f>
        <v/>
      </c>
      <c r="AE832" s="49" t="str">
        <f>IFERROR(IF($K832&lt;&gt;"SS",(VLOOKUP($D832,Customer_Demand!$D:$BF,COLUMNS($I832:AE832),0)/$I832+VLOOKUP($D832,Customer_Demand!$D:$BF,COLUMNS($I832:AE832),0)/$K832),(VLOOKUP($D832,Customer_Demand!$D:$BF,COLUMNS($I832:AE832),0)/$I832)),"")</f>
        <v/>
      </c>
      <c r="AF832" s="49" t="str">
        <f>IFERROR(IF($K832&lt;&gt;"SS",(VLOOKUP($D832,Customer_Demand!$D:$BF,COLUMNS($I832:AF832),0)/$I832+VLOOKUP($D832,Customer_Demand!$D:$BF,COLUMNS($I832:AF832),0)/$K832),(VLOOKUP($D832,Customer_Demand!$D:$BF,COLUMNS($I832:AF832),0)/$I832)),"")</f>
        <v/>
      </c>
      <c r="AG832" s="49" t="str">
        <f>IFERROR(IF($K832&lt;&gt;"SS",(VLOOKUP($D832,Customer_Demand!$D:$BF,COLUMNS($I832:AG832),0)/$I832+VLOOKUP($D832,Customer_Demand!$D:$BF,COLUMNS($I832:AG832),0)/$K832),(VLOOKUP($D832,Customer_Demand!$D:$BF,COLUMNS($I832:AG832),0)/$I832)),"")</f>
        <v/>
      </c>
      <c r="AH832" s="49" t="str">
        <f>IFERROR(IF($K832&lt;&gt;"SS",(VLOOKUP($D832,Customer_Demand!$D:$BF,COLUMNS($I832:AH832),0)/$I832+VLOOKUP($D832,Customer_Demand!$D:$BF,COLUMNS($I832:AH832),0)/$K832),(VLOOKUP($D832,Customer_Demand!$D:$BF,COLUMNS($I832:AH832),0)/$I832)),"")</f>
        <v/>
      </c>
      <c r="AI832" s="49" t="str">
        <f>IFERROR(IF($K832&lt;&gt;"SS",(VLOOKUP($D832,Customer_Demand!$D:$BF,COLUMNS($I832:AI832),0)/$I832+VLOOKUP($D832,Customer_Demand!$D:$BF,COLUMNS($I832:AI832),0)/$K832),(VLOOKUP($D832,Customer_Demand!$D:$BF,COLUMNS($I832:AI832),0)/$I832)),"")</f>
        <v/>
      </c>
      <c r="AJ832" s="49" t="str">
        <f>IFERROR(IF($K832&lt;&gt;"SS",(VLOOKUP($D832,Customer_Demand!$D:$BF,COLUMNS($I832:AJ832),0)/$I832+VLOOKUP($D832,Customer_Demand!$D:$BF,COLUMNS($I832:AJ832),0)/$K832),(VLOOKUP($D832,Customer_Demand!$D:$BF,COLUMNS($I832:AJ832),0)/$I832)),"")</f>
        <v/>
      </c>
      <c r="AK832" s="49" t="str">
        <f>IFERROR(IF($K832&lt;&gt;"SS",(VLOOKUP($D832,Customer_Demand!$D:$BF,COLUMNS($I832:AK832),0)/$I832+VLOOKUP($D832,Customer_Demand!$D:$BF,COLUMNS($I832:AK832),0)/$K832),(VLOOKUP($D832,Customer_Demand!$D:$BF,COLUMNS($I832:AK832),0)/$I832)),"")</f>
        <v/>
      </c>
      <c r="AL832" s="49" t="str">
        <f>IFERROR(IF($K832&lt;&gt;"SS",(VLOOKUP($D832,Customer_Demand!$D:$BF,COLUMNS($I832:AL832),0)/$I832+VLOOKUP($D832,Customer_Demand!$D:$BF,COLUMNS($I832:AL832),0)/$K832),(VLOOKUP($D832,Customer_Demand!$D:$BF,COLUMNS($I832:AL832),0)/$I832)),"")</f>
        <v/>
      </c>
      <c r="AM832" s="49" t="str">
        <f>IFERROR(IF($K832&lt;&gt;"SS",(VLOOKUP($D832,Customer_Demand!$D:$BF,COLUMNS($I832:AM832),0)/$I832+VLOOKUP($D832,Customer_Demand!$D:$BF,COLUMNS($I832:AM832),0)/$K832),(VLOOKUP($D832,Customer_Demand!$D:$BF,COLUMNS($I832:AM832),0)/$I832)),"")</f>
        <v/>
      </c>
      <c r="AN832" s="49" t="str">
        <f>IFERROR(IF($K832&lt;&gt;"SS",(VLOOKUP($D832,Customer_Demand!$D:$BF,COLUMNS($I832:AN832),0)/$I832+VLOOKUP($D832,Customer_Demand!$D:$BF,COLUMNS($I832:AN832),0)/$K832),(VLOOKUP($D832,Customer_Demand!$D:$BF,COLUMNS($I832:AN832),0)/$I832)),"")</f>
        <v/>
      </c>
      <c r="AO832" s="49" t="str">
        <f>IFERROR(IF($K832&lt;&gt;"SS",(VLOOKUP($D832,Customer_Demand!$D:$BF,COLUMNS($I832:AO832),0)/$I832+VLOOKUP($D832,Customer_Demand!$D:$BF,COLUMNS($I832:AO832),0)/$K832),(VLOOKUP($D832,Customer_Demand!$D:$BF,COLUMNS($I832:AO832),0)/$I832)),"")</f>
        <v/>
      </c>
      <c r="AP832" s="49" t="str">
        <f>IFERROR(IF($K832&lt;&gt;"SS",(VLOOKUP($D832,Customer_Demand!$D:$BF,COLUMNS($I832:AP832),0)/$I832+VLOOKUP($D832,Customer_Demand!$D:$BF,COLUMNS($I832:AP832),0)/$K832),(VLOOKUP($D832,Customer_Demand!$D:$BF,COLUMNS($I832:AP832),0)/$I832)),"")</f>
        <v/>
      </c>
      <c r="AQ832" s="49" t="str">
        <f>IFERROR(IF($K832&lt;&gt;"SS",(VLOOKUP($D832,Customer_Demand!$D:$BF,COLUMNS($I832:AQ832),0)/$I832+VLOOKUP($D832,Customer_Demand!$D:$BF,COLUMNS($I832:AQ832),0)/$K832),(VLOOKUP($D832,Customer_Demand!$D:$BF,COLUMNS($I832:AQ832),0)/$I832)),"")</f>
        <v/>
      </c>
      <c r="AR832" s="49" t="str">
        <f>IFERROR(IF($K832&lt;&gt;"SS",(VLOOKUP($D832,Customer_Demand!$D:$BF,COLUMNS($I832:AR832),0)/$I832+VLOOKUP($D832,Customer_Demand!$D:$BF,COLUMNS($I832:AR832),0)/$K832),(VLOOKUP($D832,Customer_Demand!$D:$BF,COLUMNS($I832:AR832),0)/$I832)),"")</f>
        <v/>
      </c>
      <c r="AS832" s="49" t="str">
        <f>IFERROR(IF($K832&lt;&gt;"SS",(VLOOKUP($D832,Customer_Demand!$D:$BF,COLUMNS($I832:AS832),0)/$I832+VLOOKUP($D832,Customer_Demand!$D:$BF,COLUMNS($I832:AS832),0)/$K832),(VLOOKUP($D832,Customer_Demand!$D:$BF,COLUMNS($I832:AS832),0)/$I832)),"")</f>
        <v/>
      </c>
      <c r="AT832" s="49" t="str">
        <f>IFERROR(IF($K832&lt;&gt;"SS",(VLOOKUP($D832,Customer_Demand!$D:$BF,COLUMNS($I832:AT832),0)/$I832+VLOOKUP($D832,Customer_Demand!$D:$BF,COLUMNS($I832:AT832),0)/$K832),(VLOOKUP($D832,Customer_Demand!$D:$BF,COLUMNS($I832:AT832),0)/$I832)),"")</f>
        <v/>
      </c>
      <c r="AU832" s="49" t="str">
        <f>IFERROR(IF($K832&lt;&gt;"SS",(VLOOKUP($D832,Customer_Demand!$D:$BF,COLUMNS($I832:AU832),0)/$I832+VLOOKUP($D832,Customer_Demand!$D:$BF,COLUMNS($I832:AU832),0)/$K832),(VLOOKUP($D832,Customer_Demand!$D:$BF,COLUMNS($I832:AU832),0)/$I832)),"")</f>
        <v/>
      </c>
      <c r="AV832" s="49" t="str">
        <f>IFERROR(IF($K832&lt;&gt;"SS",(VLOOKUP($D832,Customer_Demand!$D:$BF,COLUMNS($I832:AV832),0)/$I832+VLOOKUP($D832,Customer_Demand!$D:$BF,COLUMNS($I832:AV832),0)/$K832),(VLOOKUP($D832,Customer_Demand!$D:$BF,COLUMNS($I832:AV832),0)/$I832)),"")</f>
        <v/>
      </c>
      <c r="AW832" s="49" t="str">
        <f>IFERROR(IF($K832&lt;&gt;"SS",(VLOOKUP($D832,Customer_Demand!$D:$BF,COLUMNS($I832:AW832),0)/$I832+VLOOKUP($D832,Customer_Demand!$D:$BF,COLUMNS($I832:AW832),0)/$K832),(VLOOKUP($D832,Customer_Demand!$D:$BF,COLUMNS($I832:AW832),0)/$I832)),"")</f>
        <v/>
      </c>
      <c r="AX832" s="49" t="str">
        <f>IFERROR(IF($K832&lt;&gt;"SS",(VLOOKUP($D832,Customer_Demand!$D:$BF,COLUMNS($I832:AX832),0)/$I832+VLOOKUP($D832,Customer_Demand!$D:$BF,COLUMNS($I832:AX832),0)/$K832),(VLOOKUP($D832,Customer_Demand!$D:$BF,COLUMNS($I832:AX832),0)/$I832)),"")</f>
        <v/>
      </c>
      <c r="AY832" s="49" t="str">
        <f>IFERROR(IF($K832&lt;&gt;"SS",(VLOOKUP($D832,Customer_Demand!$D:$BF,COLUMNS($I832:AY832),0)/$I832+VLOOKUP($D832,Customer_Demand!$D:$BF,COLUMNS($I832:AY832),0)/$K832),(VLOOKUP($D832,Customer_Demand!$D:$BF,COLUMNS($I832:AY832),0)/$I832)),"")</f>
        <v/>
      </c>
      <c r="AZ832" s="49" t="str">
        <f>IFERROR(IF($K832&lt;&gt;"SS",(VLOOKUP($D832,Customer_Demand!$D:$BF,COLUMNS($I832:AZ832),0)/$I832+VLOOKUP($D832,Customer_Demand!$D:$BF,COLUMNS($I832:AZ832),0)/$K832),(VLOOKUP($D832,Customer_Demand!$D:$BF,COLUMNS($I832:AZ832),0)/$I832)),"")</f>
        <v/>
      </c>
      <c r="BA832" s="49" t="str">
        <f>IFERROR(IF($K832&lt;&gt;"SS",(VLOOKUP($D832,Customer_Demand!$D:$BF,COLUMNS($I832:BA832),0)/$I832+VLOOKUP($D832,Customer_Demand!$D:$BF,COLUMNS($I832:BA832),0)/$K832),(VLOOKUP($D832,Customer_Demand!$D:$BF,COLUMNS($I832:BA832),0)/$I832)),"")</f>
        <v/>
      </c>
      <c r="BB832" s="49" t="str">
        <f>IFERROR(IF($K832&lt;&gt;"SS",(VLOOKUP($D832,Customer_Demand!$D:$BF,COLUMNS($I832:BB832),0)/$I832+VLOOKUP($D832,Customer_Demand!$D:$BF,COLUMNS($I832:BB832),0)/$K832),(VLOOKUP($D832,Customer_Demand!$D:$BF,COLUMNS($I832:BB832),0)/$I832)),"")</f>
        <v/>
      </c>
      <c r="BC832" s="49" t="str">
        <f>IFERROR(IF($K832&lt;&gt;"SS",(VLOOKUP($D832,Customer_Demand!$D:$BF,COLUMNS($I832:BC832),0)/$I832+VLOOKUP($D832,Customer_Demand!$D:$BF,COLUMNS($I832:BC832),0)/$K832),(VLOOKUP($D832,Customer_Demand!$D:$BF,COLUMNS($I832:BC832),0)/$I832)),"")</f>
        <v/>
      </c>
      <c r="BD832" s="49" t="str">
        <f>IFERROR(IF($K832&lt;&gt;"SS",(VLOOKUP($D832,Customer_Demand!$D:$BF,COLUMNS($I832:BD832),0)/$I832+VLOOKUP($D832,Customer_Demand!$D:$BF,COLUMNS($I832:BD832),0)/$K832),(VLOOKUP($D832,Customer_Demand!$D:$BF,COLUMNS($I832:BD832),0)/$I832)),"")</f>
        <v/>
      </c>
      <c r="BE832" s="49" t="str">
        <f>IFERROR(IF($K832&lt;&gt;"SS",(VLOOKUP($D832,Customer_Demand!$D:$BF,COLUMNS($I832:BE832),0)/$I832+VLOOKUP($D832,Customer_Demand!$D:$BF,COLUMNS($I832:BE832),0)/$K832),(VLOOKUP($D832,Customer_Demand!$D:$BF,COLUMNS($I832:BE832),0)/$I832)),"")</f>
        <v/>
      </c>
      <c r="BF832" s="49" t="str">
        <f>IFERROR(IF($K832&lt;&gt;"SS",(VLOOKUP($D832,Customer_Demand!$D:$BF,COLUMNS($I832:BF832),0)/$I832+VLOOKUP($D832,Customer_Demand!$D:$BF,COLUMNS($I832:BF832),0)/$K832),(VLOOKUP($D832,Customer_Demand!$D:$BF,COLUMNS($I832:BF832),0)/$I832)),"")</f>
        <v/>
      </c>
      <c r="BG832" s="49" t="str">
        <f>IFERROR(IF($K832&lt;&gt;"SS",(VLOOKUP($D832,Customer_Demand!$D:$BF,COLUMNS($I832:BG832),0)/$I832+VLOOKUP($D832,Customer_Demand!$D:$BF,COLUMNS($I832:BG832),0)/$K832),(VLOOKUP($D832,Customer_Demand!$D:$BF,COLUMNS($I832:BG832),0)/$I832)),"")</f>
        <v/>
      </c>
      <c r="BH832" s="49" t="str">
        <f>IFERROR(IF($K832&lt;&gt;"SS",(VLOOKUP($D832,Customer_Demand!$D:$BF,COLUMNS($I832:BH832),0)/$I832+VLOOKUP($D832,Customer_Demand!$D:$BF,COLUMNS($I832:BH832),0)/$K832),(VLOOKUP($D832,Customer_Demand!$D:$BF,COLUMNS($I832:BH832),0)/$I832)),"")</f>
        <v/>
      </c>
      <c r="BI832" s="49" t="str">
        <f>IFERROR(IF($K832&lt;&gt;"SS",(VLOOKUP($D832,Customer_Demand!$D:$BF,COLUMNS($I832:BI832),0)/$I832+VLOOKUP($D832,Customer_Demand!$D:$BF,COLUMNS($I832:BI832),0)/$K832),(VLOOKUP($D832,Customer_Demand!$D:$BF,COLUMNS($I832:BI832),0)/$I832)),"")</f>
        <v/>
      </c>
      <c r="BJ832" s="49" t="str">
        <f>IFERROR(IF($K832&lt;&gt;"SS",(VLOOKUP($D832,Customer_Demand!$D:$BF,COLUMNS($I832:BJ832),0)/$I832+VLOOKUP($D832,Customer_Demand!$D:$BF,COLUMNS($I832:BJ832),0)/$K832),(VLOOKUP($D832,Customer_Demand!$D:$BF,COLUMNS($I832:BJ832),0)/$I832)),"")</f>
        <v/>
      </c>
      <c r="BK832" s="50" t="str">
        <f>IFERROR(IF($K832&lt;&gt;"SS",(VLOOKUP($D832,Customer_Demand!$D:$BF,COLUMNS($I832:BK832),0)/$I832+VLOOKUP($D832,Customer_Demand!$D:$BF,COLUMNS($I832:BK832),0)/$K832),(VLOOKUP($D832,Customer_Demand!$D:$BF,COLUMNS($I832:BK832),0)/$I832)),"")</f>
        <v/>
      </c>
    </row>
    <row r="833" spans="2:63" x14ac:dyDescent="0.2">
      <c r="B833" s="12" t="str">
        <f t="shared" si="55"/>
        <v/>
      </c>
      <c r="C833" s="45" t="str">
        <f>IF((Customer_Demand!C833)&lt;&gt;"",Customer_Demand!C833,"")</f>
        <v/>
      </c>
      <c r="D833" s="45" t="str">
        <f>IF(C833&lt;&gt;"",Customer_Demand!D833,"")</f>
        <v/>
      </c>
      <c r="E833" s="52" t="str">
        <f>IF(C833&lt;&gt;"",Customer_Demand!E833,"")</f>
        <v/>
      </c>
      <c r="F833" s="47" t="str">
        <f>IF(C833&lt;&gt;"",VLOOKUP(D833,Customer_Demand!$D$5:$F$1005,3,0),"")</f>
        <v/>
      </c>
      <c r="G833" s="48" t="str">
        <f t="shared" si="52"/>
        <v/>
      </c>
      <c r="H833" s="48" t="str">
        <f t="shared" si="53"/>
        <v/>
      </c>
      <c r="I833" s="48" t="str">
        <f>IFERROR(IF(C833&lt;&gt;"",VLOOKUP($H833,SMT_Cycle_Time_Data!$F:$Q,4,0),""),"SGR Not Defined")</f>
        <v/>
      </c>
      <c r="J833" s="48" t="str">
        <f t="shared" si="54"/>
        <v/>
      </c>
      <c r="K833" s="48" t="str">
        <f>IF(C833&lt;&gt;"",IFERROR(VLOOKUP($J833,SMT_Cycle_Time_Data!$F:$Q,4,0),"SS"),"")</f>
        <v/>
      </c>
      <c r="L833" s="49" t="str">
        <f>IFERROR(IF($K833&lt;&gt;"SS",(VLOOKUP($D833,Customer_Demand!$D:$BF,COLUMNS($I833:L833),0)/$I833+VLOOKUP($D833,Customer_Demand!$D:$BF,COLUMNS($I833:L833),0)/$K833),(VLOOKUP($D833,Customer_Demand!$D:$BF,COLUMNS($I833:L833),0)/$I833)),"")</f>
        <v/>
      </c>
      <c r="M833" s="49" t="str">
        <f>IFERROR(IF($K833&lt;&gt;"SS",(VLOOKUP($D833,Customer_Demand!$D:$BF,COLUMNS($I833:M833),0)/$I833+VLOOKUP($D833,Customer_Demand!$D:$BF,COLUMNS($I833:M833),0)/$K833),(VLOOKUP($D833,Customer_Demand!$D:$BF,COLUMNS($I833:M833),0)/$I833)),"")</f>
        <v/>
      </c>
      <c r="N833" s="49" t="str">
        <f>IFERROR(IF($K833&lt;&gt;"SS",(VLOOKUP($D833,Customer_Demand!$D:$BF,COLUMNS($I833:N833),0)/$I833+VLOOKUP($D833,Customer_Demand!$D:$BF,COLUMNS($I833:N833),0)/$K833),(VLOOKUP($D833,Customer_Demand!$D:$BF,COLUMNS($I833:N833),0)/$I833)),"")</f>
        <v/>
      </c>
      <c r="O833" s="49" t="str">
        <f>IFERROR(IF($K833&lt;&gt;"SS",(VLOOKUP($D833,Customer_Demand!$D:$BF,COLUMNS($I833:O833),0)/$I833+VLOOKUP($D833,Customer_Demand!$D:$BF,COLUMNS($I833:O833),0)/$K833),(VLOOKUP($D833,Customer_Demand!$D:$BF,COLUMNS($I833:O833),0)/$I833)),"")</f>
        <v/>
      </c>
      <c r="P833" s="49" t="str">
        <f>IFERROR(IF($K833&lt;&gt;"SS",(VLOOKUP($D833,Customer_Demand!$D:$BF,COLUMNS($I833:P833),0)/$I833+VLOOKUP($D833,Customer_Demand!$D:$BF,COLUMNS($I833:P833),0)/$K833),(VLOOKUP($D833,Customer_Demand!$D:$BF,COLUMNS($I833:P833),0)/$I833)),"")</f>
        <v/>
      </c>
      <c r="Q833" s="49" t="str">
        <f>IFERROR(IF($K833&lt;&gt;"SS",(VLOOKUP($D833,Customer_Demand!$D:$BF,COLUMNS($I833:Q833),0)/$I833+VLOOKUP($D833,Customer_Demand!$D:$BF,COLUMNS($I833:Q833),0)/$K833),(VLOOKUP($D833,Customer_Demand!$D:$BF,COLUMNS($I833:Q833),0)/$I833)),"")</f>
        <v/>
      </c>
      <c r="R833" s="49" t="str">
        <f>IFERROR(IF($K833&lt;&gt;"SS",(VLOOKUP($D833,Customer_Demand!$D:$BF,COLUMNS($I833:R833),0)/$I833+VLOOKUP($D833,Customer_Demand!$D:$BF,COLUMNS($I833:R833),0)/$K833),(VLOOKUP($D833,Customer_Demand!$D:$BF,COLUMNS($I833:R833),0)/$I833)),"")</f>
        <v/>
      </c>
      <c r="S833" s="49" t="str">
        <f>IFERROR(IF($K833&lt;&gt;"SS",(VLOOKUP($D833,Customer_Demand!$D:$BF,COLUMNS($I833:S833),0)/$I833+VLOOKUP($D833,Customer_Demand!$D:$BF,COLUMNS($I833:S833),0)/$K833),(VLOOKUP($D833,Customer_Demand!$D:$BF,COLUMNS($I833:S833),0)/$I833)),"")</f>
        <v/>
      </c>
      <c r="T833" s="49" t="str">
        <f>IFERROR(IF($K833&lt;&gt;"SS",(VLOOKUP($D833,Customer_Demand!$D:$BF,COLUMNS($I833:T833),0)/$I833+VLOOKUP($D833,Customer_Demand!$D:$BF,COLUMNS($I833:T833),0)/$K833),(VLOOKUP($D833,Customer_Demand!$D:$BF,COLUMNS($I833:T833),0)/$I833)),"")</f>
        <v/>
      </c>
      <c r="U833" s="49" t="str">
        <f>IFERROR(IF($K833&lt;&gt;"SS",(VLOOKUP($D833,Customer_Demand!$D:$BF,COLUMNS($I833:U833),0)/$I833+VLOOKUP($D833,Customer_Demand!$D:$BF,COLUMNS($I833:U833),0)/$K833),(VLOOKUP($D833,Customer_Demand!$D:$BF,COLUMNS($I833:U833),0)/$I833)),"")</f>
        <v/>
      </c>
      <c r="V833" s="49" t="str">
        <f>IFERROR(IF($K833&lt;&gt;"SS",(VLOOKUP($D833,Customer_Demand!$D:$BF,COLUMNS($I833:V833),0)/$I833+VLOOKUP($D833,Customer_Demand!$D:$BF,COLUMNS($I833:V833),0)/$K833),(VLOOKUP($D833,Customer_Demand!$D:$BF,COLUMNS($I833:V833),0)/$I833)),"")</f>
        <v/>
      </c>
      <c r="W833" s="49" t="str">
        <f>IFERROR(IF($K833&lt;&gt;"SS",(VLOOKUP($D833,Customer_Demand!$D:$BF,COLUMNS($I833:W833),0)/$I833+VLOOKUP($D833,Customer_Demand!$D:$BF,COLUMNS($I833:W833),0)/$K833),(VLOOKUP($D833,Customer_Demand!$D:$BF,COLUMNS($I833:W833),0)/$I833)),"")</f>
        <v/>
      </c>
      <c r="X833" s="49" t="str">
        <f>IFERROR(IF($K833&lt;&gt;"SS",(VLOOKUP($D833,Customer_Demand!$D:$BF,COLUMNS($I833:X833),0)/$I833+VLOOKUP($D833,Customer_Demand!$D:$BF,COLUMNS($I833:X833),0)/$K833),(VLOOKUP($D833,Customer_Demand!$D:$BF,COLUMNS($I833:X833),0)/$I833)),"")</f>
        <v/>
      </c>
      <c r="Y833" s="49" t="str">
        <f>IFERROR(IF($K833&lt;&gt;"SS",(VLOOKUP($D833,Customer_Demand!$D:$BF,COLUMNS($I833:Y833),0)/$I833+VLOOKUP($D833,Customer_Demand!$D:$BF,COLUMNS($I833:Y833),0)/$K833),(VLOOKUP($D833,Customer_Demand!$D:$BF,COLUMNS($I833:Y833),0)/$I833)),"")</f>
        <v/>
      </c>
      <c r="Z833" s="49" t="str">
        <f>IFERROR(IF($K833&lt;&gt;"SS",(VLOOKUP($D833,Customer_Demand!$D:$BF,COLUMNS($I833:Z833),0)/$I833+VLOOKUP($D833,Customer_Demand!$D:$BF,COLUMNS($I833:Z833),0)/$K833),(VLOOKUP($D833,Customer_Demand!$D:$BF,COLUMNS($I833:Z833),0)/$I833)),"")</f>
        <v/>
      </c>
      <c r="AA833" s="49" t="str">
        <f>IFERROR(IF($K833&lt;&gt;"SS",(VLOOKUP($D833,Customer_Demand!$D:$BF,COLUMNS($I833:AA833),0)/$I833+VLOOKUP($D833,Customer_Demand!$D:$BF,COLUMNS($I833:AA833),0)/$K833),(VLOOKUP($D833,Customer_Demand!$D:$BF,COLUMNS($I833:AA833),0)/$I833)),"")</f>
        <v/>
      </c>
      <c r="AB833" s="49" t="str">
        <f>IFERROR(IF($K833&lt;&gt;"SS",(VLOOKUP($D833,Customer_Demand!$D:$BF,COLUMNS($I833:AB833),0)/$I833+VLOOKUP($D833,Customer_Demand!$D:$BF,COLUMNS($I833:AB833),0)/$K833),(VLOOKUP($D833,Customer_Demand!$D:$BF,COLUMNS($I833:AB833),0)/$I833)),"")</f>
        <v/>
      </c>
      <c r="AC833" s="49" t="str">
        <f>IFERROR(IF($K833&lt;&gt;"SS",(VLOOKUP($D833,Customer_Demand!$D:$BF,COLUMNS($I833:AC833),0)/$I833+VLOOKUP($D833,Customer_Demand!$D:$BF,COLUMNS($I833:AC833),0)/$K833),(VLOOKUP($D833,Customer_Demand!$D:$BF,COLUMNS($I833:AC833),0)/$I833)),"")</f>
        <v/>
      </c>
      <c r="AD833" s="49" t="str">
        <f>IFERROR(IF($K833&lt;&gt;"SS",(VLOOKUP($D833,Customer_Demand!$D:$BF,COLUMNS($I833:AD833),0)/$I833+VLOOKUP($D833,Customer_Demand!$D:$BF,COLUMNS($I833:AD833),0)/$K833),(VLOOKUP($D833,Customer_Demand!$D:$BF,COLUMNS($I833:AD833),0)/$I833)),"")</f>
        <v/>
      </c>
      <c r="AE833" s="49" t="str">
        <f>IFERROR(IF($K833&lt;&gt;"SS",(VLOOKUP($D833,Customer_Demand!$D:$BF,COLUMNS($I833:AE833),0)/$I833+VLOOKUP($D833,Customer_Demand!$D:$BF,COLUMNS($I833:AE833),0)/$K833),(VLOOKUP($D833,Customer_Demand!$D:$BF,COLUMNS($I833:AE833),0)/$I833)),"")</f>
        <v/>
      </c>
      <c r="AF833" s="49" t="str">
        <f>IFERROR(IF($K833&lt;&gt;"SS",(VLOOKUP($D833,Customer_Demand!$D:$BF,COLUMNS($I833:AF833),0)/$I833+VLOOKUP($D833,Customer_Demand!$D:$BF,COLUMNS($I833:AF833),0)/$K833),(VLOOKUP($D833,Customer_Demand!$D:$BF,COLUMNS($I833:AF833),0)/$I833)),"")</f>
        <v/>
      </c>
      <c r="AG833" s="49" t="str">
        <f>IFERROR(IF($K833&lt;&gt;"SS",(VLOOKUP($D833,Customer_Demand!$D:$BF,COLUMNS($I833:AG833),0)/$I833+VLOOKUP($D833,Customer_Demand!$D:$BF,COLUMNS($I833:AG833),0)/$K833),(VLOOKUP($D833,Customer_Demand!$D:$BF,COLUMNS($I833:AG833),0)/$I833)),"")</f>
        <v/>
      </c>
      <c r="AH833" s="49" t="str">
        <f>IFERROR(IF($K833&lt;&gt;"SS",(VLOOKUP($D833,Customer_Demand!$D:$BF,COLUMNS($I833:AH833),0)/$I833+VLOOKUP($D833,Customer_Demand!$D:$BF,COLUMNS($I833:AH833),0)/$K833),(VLOOKUP($D833,Customer_Demand!$D:$BF,COLUMNS($I833:AH833),0)/$I833)),"")</f>
        <v/>
      </c>
      <c r="AI833" s="49" t="str">
        <f>IFERROR(IF($K833&lt;&gt;"SS",(VLOOKUP($D833,Customer_Demand!$D:$BF,COLUMNS($I833:AI833),0)/$I833+VLOOKUP($D833,Customer_Demand!$D:$BF,COLUMNS($I833:AI833),0)/$K833),(VLOOKUP($D833,Customer_Demand!$D:$BF,COLUMNS($I833:AI833),0)/$I833)),"")</f>
        <v/>
      </c>
      <c r="AJ833" s="49" t="str">
        <f>IFERROR(IF($K833&lt;&gt;"SS",(VLOOKUP($D833,Customer_Demand!$D:$BF,COLUMNS($I833:AJ833),0)/$I833+VLOOKUP($D833,Customer_Demand!$D:$BF,COLUMNS($I833:AJ833),0)/$K833),(VLOOKUP($D833,Customer_Demand!$D:$BF,COLUMNS($I833:AJ833),0)/$I833)),"")</f>
        <v/>
      </c>
      <c r="AK833" s="49" t="str">
        <f>IFERROR(IF($K833&lt;&gt;"SS",(VLOOKUP($D833,Customer_Demand!$D:$BF,COLUMNS($I833:AK833),0)/$I833+VLOOKUP($D833,Customer_Demand!$D:$BF,COLUMNS($I833:AK833),0)/$K833),(VLOOKUP($D833,Customer_Demand!$D:$BF,COLUMNS($I833:AK833),0)/$I833)),"")</f>
        <v/>
      </c>
      <c r="AL833" s="49" t="str">
        <f>IFERROR(IF($K833&lt;&gt;"SS",(VLOOKUP($D833,Customer_Demand!$D:$BF,COLUMNS($I833:AL833),0)/$I833+VLOOKUP($D833,Customer_Demand!$D:$BF,COLUMNS($I833:AL833),0)/$K833),(VLOOKUP($D833,Customer_Demand!$D:$BF,COLUMNS($I833:AL833),0)/$I833)),"")</f>
        <v/>
      </c>
      <c r="AM833" s="49" t="str">
        <f>IFERROR(IF($K833&lt;&gt;"SS",(VLOOKUP($D833,Customer_Demand!$D:$BF,COLUMNS($I833:AM833),0)/$I833+VLOOKUP($D833,Customer_Demand!$D:$BF,COLUMNS($I833:AM833),0)/$K833),(VLOOKUP($D833,Customer_Demand!$D:$BF,COLUMNS($I833:AM833),0)/$I833)),"")</f>
        <v/>
      </c>
      <c r="AN833" s="49" t="str">
        <f>IFERROR(IF($K833&lt;&gt;"SS",(VLOOKUP($D833,Customer_Demand!$D:$BF,COLUMNS($I833:AN833),0)/$I833+VLOOKUP($D833,Customer_Demand!$D:$BF,COLUMNS($I833:AN833),0)/$K833),(VLOOKUP($D833,Customer_Demand!$D:$BF,COLUMNS($I833:AN833),0)/$I833)),"")</f>
        <v/>
      </c>
      <c r="AO833" s="49" t="str">
        <f>IFERROR(IF($K833&lt;&gt;"SS",(VLOOKUP($D833,Customer_Demand!$D:$BF,COLUMNS($I833:AO833),0)/$I833+VLOOKUP($D833,Customer_Demand!$D:$BF,COLUMNS($I833:AO833),0)/$K833),(VLOOKUP($D833,Customer_Demand!$D:$BF,COLUMNS($I833:AO833),0)/$I833)),"")</f>
        <v/>
      </c>
      <c r="AP833" s="49" t="str">
        <f>IFERROR(IF($K833&lt;&gt;"SS",(VLOOKUP($D833,Customer_Demand!$D:$BF,COLUMNS($I833:AP833),0)/$I833+VLOOKUP($D833,Customer_Demand!$D:$BF,COLUMNS($I833:AP833),0)/$K833),(VLOOKUP($D833,Customer_Demand!$D:$BF,COLUMNS($I833:AP833),0)/$I833)),"")</f>
        <v/>
      </c>
      <c r="AQ833" s="49" t="str">
        <f>IFERROR(IF($K833&lt;&gt;"SS",(VLOOKUP($D833,Customer_Demand!$D:$BF,COLUMNS($I833:AQ833),0)/$I833+VLOOKUP($D833,Customer_Demand!$D:$BF,COLUMNS($I833:AQ833),0)/$K833),(VLOOKUP($D833,Customer_Demand!$D:$BF,COLUMNS($I833:AQ833),0)/$I833)),"")</f>
        <v/>
      </c>
      <c r="AR833" s="49" t="str">
        <f>IFERROR(IF($K833&lt;&gt;"SS",(VLOOKUP($D833,Customer_Demand!$D:$BF,COLUMNS($I833:AR833),0)/$I833+VLOOKUP($D833,Customer_Demand!$D:$BF,COLUMNS($I833:AR833),0)/$K833),(VLOOKUP($D833,Customer_Demand!$D:$BF,COLUMNS($I833:AR833),0)/$I833)),"")</f>
        <v/>
      </c>
      <c r="AS833" s="49" t="str">
        <f>IFERROR(IF($K833&lt;&gt;"SS",(VLOOKUP($D833,Customer_Demand!$D:$BF,COLUMNS($I833:AS833),0)/$I833+VLOOKUP($D833,Customer_Demand!$D:$BF,COLUMNS($I833:AS833),0)/$K833),(VLOOKUP($D833,Customer_Demand!$D:$BF,COLUMNS($I833:AS833),0)/$I833)),"")</f>
        <v/>
      </c>
      <c r="AT833" s="49" t="str">
        <f>IFERROR(IF($K833&lt;&gt;"SS",(VLOOKUP($D833,Customer_Demand!$D:$BF,COLUMNS($I833:AT833),0)/$I833+VLOOKUP($D833,Customer_Demand!$D:$BF,COLUMNS($I833:AT833),0)/$K833),(VLOOKUP($D833,Customer_Demand!$D:$BF,COLUMNS($I833:AT833),0)/$I833)),"")</f>
        <v/>
      </c>
      <c r="AU833" s="49" t="str">
        <f>IFERROR(IF($K833&lt;&gt;"SS",(VLOOKUP($D833,Customer_Demand!$D:$BF,COLUMNS($I833:AU833),0)/$I833+VLOOKUP($D833,Customer_Demand!$D:$BF,COLUMNS($I833:AU833),0)/$K833),(VLOOKUP($D833,Customer_Demand!$D:$BF,COLUMNS($I833:AU833),0)/$I833)),"")</f>
        <v/>
      </c>
      <c r="AV833" s="49" t="str">
        <f>IFERROR(IF($K833&lt;&gt;"SS",(VLOOKUP($D833,Customer_Demand!$D:$BF,COLUMNS($I833:AV833),0)/$I833+VLOOKUP($D833,Customer_Demand!$D:$BF,COLUMNS($I833:AV833),0)/$K833),(VLOOKUP($D833,Customer_Demand!$D:$BF,COLUMNS($I833:AV833),0)/$I833)),"")</f>
        <v/>
      </c>
      <c r="AW833" s="49" t="str">
        <f>IFERROR(IF($K833&lt;&gt;"SS",(VLOOKUP($D833,Customer_Demand!$D:$BF,COLUMNS($I833:AW833),0)/$I833+VLOOKUP($D833,Customer_Demand!$D:$BF,COLUMNS($I833:AW833),0)/$K833),(VLOOKUP($D833,Customer_Demand!$D:$BF,COLUMNS($I833:AW833),0)/$I833)),"")</f>
        <v/>
      </c>
      <c r="AX833" s="49" t="str">
        <f>IFERROR(IF($K833&lt;&gt;"SS",(VLOOKUP($D833,Customer_Demand!$D:$BF,COLUMNS($I833:AX833),0)/$I833+VLOOKUP($D833,Customer_Demand!$D:$BF,COLUMNS($I833:AX833),0)/$K833),(VLOOKUP($D833,Customer_Demand!$D:$BF,COLUMNS($I833:AX833),0)/$I833)),"")</f>
        <v/>
      </c>
      <c r="AY833" s="49" t="str">
        <f>IFERROR(IF($K833&lt;&gt;"SS",(VLOOKUP($D833,Customer_Demand!$D:$BF,COLUMNS($I833:AY833),0)/$I833+VLOOKUP($D833,Customer_Demand!$D:$BF,COLUMNS($I833:AY833),0)/$K833),(VLOOKUP($D833,Customer_Demand!$D:$BF,COLUMNS($I833:AY833),0)/$I833)),"")</f>
        <v/>
      </c>
      <c r="AZ833" s="49" t="str">
        <f>IFERROR(IF($K833&lt;&gt;"SS",(VLOOKUP($D833,Customer_Demand!$D:$BF,COLUMNS($I833:AZ833),0)/$I833+VLOOKUP($D833,Customer_Demand!$D:$BF,COLUMNS($I833:AZ833),0)/$K833),(VLOOKUP($D833,Customer_Demand!$D:$BF,COLUMNS($I833:AZ833),0)/$I833)),"")</f>
        <v/>
      </c>
      <c r="BA833" s="49" t="str">
        <f>IFERROR(IF($K833&lt;&gt;"SS",(VLOOKUP($D833,Customer_Demand!$D:$BF,COLUMNS($I833:BA833),0)/$I833+VLOOKUP($D833,Customer_Demand!$D:$BF,COLUMNS($I833:BA833),0)/$K833),(VLOOKUP($D833,Customer_Demand!$D:$BF,COLUMNS($I833:BA833),0)/$I833)),"")</f>
        <v/>
      </c>
      <c r="BB833" s="49" t="str">
        <f>IFERROR(IF($K833&lt;&gt;"SS",(VLOOKUP($D833,Customer_Demand!$D:$BF,COLUMNS($I833:BB833),0)/$I833+VLOOKUP($D833,Customer_Demand!$D:$BF,COLUMNS($I833:BB833),0)/$K833),(VLOOKUP($D833,Customer_Demand!$D:$BF,COLUMNS($I833:BB833),0)/$I833)),"")</f>
        <v/>
      </c>
      <c r="BC833" s="49" t="str">
        <f>IFERROR(IF($K833&lt;&gt;"SS",(VLOOKUP($D833,Customer_Demand!$D:$BF,COLUMNS($I833:BC833),0)/$I833+VLOOKUP($D833,Customer_Demand!$D:$BF,COLUMNS($I833:BC833),0)/$K833),(VLOOKUP($D833,Customer_Demand!$D:$BF,COLUMNS($I833:BC833),0)/$I833)),"")</f>
        <v/>
      </c>
      <c r="BD833" s="49" t="str">
        <f>IFERROR(IF($K833&lt;&gt;"SS",(VLOOKUP($D833,Customer_Demand!$D:$BF,COLUMNS($I833:BD833),0)/$I833+VLOOKUP($D833,Customer_Demand!$D:$BF,COLUMNS($I833:BD833),0)/$K833),(VLOOKUP($D833,Customer_Demand!$D:$BF,COLUMNS($I833:BD833),0)/$I833)),"")</f>
        <v/>
      </c>
      <c r="BE833" s="49" t="str">
        <f>IFERROR(IF($K833&lt;&gt;"SS",(VLOOKUP($D833,Customer_Demand!$D:$BF,COLUMNS($I833:BE833),0)/$I833+VLOOKUP($D833,Customer_Demand!$D:$BF,COLUMNS($I833:BE833),0)/$K833),(VLOOKUP($D833,Customer_Demand!$D:$BF,COLUMNS($I833:BE833),0)/$I833)),"")</f>
        <v/>
      </c>
      <c r="BF833" s="49" t="str">
        <f>IFERROR(IF($K833&lt;&gt;"SS",(VLOOKUP($D833,Customer_Demand!$D:$BF,COLUMNS($I833:BF833),0)/$I833+VLOOKUP($D833,Customer_Demand!$D:$BF,COLUMNS($I833:BF833),0)/$K833),(VLOOKUP($D833,Customer_Demand!$D:$BF,COLUMNS($I833:BF833),0)/$I833)),"")</f>
        <v/>
      </c>
      <c r="BG833" s="49" t="str">
        <f>IFERROR(IF($K833&lt;&gt;"SS",(VLOOKUP($D833,Customer_Demand!$D:$BF,COLUMNS($I833:BG833),0)/$I833+VLOOKUP($D833,Customer_Demand!$D:$BF,COLUMNS($I833:BG833),0)/$K833),(VLOOKUP($D833,Customer_Demand!$D:$BF,COLUMNS($I833:BG833),0)/$I833)),"")</f>
        <v/>
      </c>
      <c r="BH833" s="49" t="str">
        <f>IFERROR(IF($K833&lt;&gt;"SS",(VLOOKUP($D833,Customer_Demand!$D:$BF,COLUMNS($I833:BH833),0)/$I833+VLOOKUP($D833,Customer_Demand!$D:$BF,COLUMNS($I833:BH833),0)/$K833),(VLOOKUP($D833,Customer_Demand!$D:$BF,COLUMNS($I833:BH833),0)/$I833)),"")</f>
        <v/>
      </c>
      <c r="BI833" s="49" t="str">
        <f>IFERROR(IF($K833&lt;&gt;"SS",(VLOOKUP($D833,Customer_Demand!$D:$BF,COLUMNS($I833:BI833),0)/$I833+VLOOKUP($D833,Customer_Demand!$D:$BF,COLUMNS($I833:BI833),0)/$K833),(VLOOKUP($D833,Customer_Demand!$D:$BF,COLUMNS($I833:BI833),0)/$I833)),"")</f>
        <v/>
      </c>
      <c r="BJ833" s="49" t="str">
        <f>IFERROR(IF($K833&lt;&gt;"SS",(VLOOKUP($D833,Customer_Demand!$D:$BF,COLUMNS($I833:BJ833),0)/$I833+VLOOKUP($D833,Customer_Demand!$D:$BF,COLUMNS($I833:BJ833),0)/$K833),(VLOOKUP($D833,Customer_Demand!$D:$BF,COLUMNS($I833:BJ833),0)/$I833)),"")</f>
        <v/>
      </c>
      <c r="BK833" s="50" t="str">
        <f>IFERROR(IF($K833&lt;&gt;"SS",(VLOOKUP($D833,Customer_Demand!$D:$BF,COLUMNS($I833:BK833),0)/$I833+VLOOKUP($D833,Customer_Demand!$D:$BF,COLUMNS($I833:BK833),0)/$K833),(VLOOKUP($D833,Customer_Demand!$D:$BF,COLUMNS($I833:BK833),0)/$I833)),"")</f>
        <v/>
      </c>
    </row>
    <row r="834" spans="2:63" x14ac:dyDescent="0.2">
      <c r="B834" s="12" t="str">
        <f t="shared" si="55"/>
        <v/>
      </c>
      <c r="C834" s="45" t="str">
        <f>IF((Customer_Demand!C834)&lt;&gt;"",Customer_Demand!C834,"")</f>
        <v/>
      </c>
      <c r="D834" s="45" t="str">
        <f>IF(C834&lt;&gt;"",Customer_Demand!D834,"")</f>
        <v/>
      </c>
      <c r="E834" s="52" t="str">
        <f>IF(C834&lt;&gt;"",Customer_Demand!E834,"")</f>
        <v/>
      </c>
      <c r="F834" s="47" t="str">
        <f>IF(C834&lt;&gt;"",VLOOKUP(D834,Customer_Demand!$D$5:$F$1005,3,0),"")</f>
        <v/>
      </c>
      <c r="G834" s="48" t="str">
        <f t="shared" si="52"/>
        <v/>
      </c>
      <c r="H834" s="48" t="str">
        <f t="shared" si="53"/>
        <v/>
      </c>
      <c r="I834" s="48" t="str">
        <f>IFERROR(IF(C834&lt;&gt;"",VLOOKUP($H834,SMT_Cycle_Time_Data!$F:$Q,4,0),""),"SGR Not Defined")</f>
        <v/>
      </c>
      <c r="J834" s="48" t="str">
        <f t="shared" si="54"/>
        <v/>
      </c>
      <c r="K834" s="48" t="str">
        <f>IF(C834&lt;&gt;"",IFERROR(VLOOKUP($J834,SMT_Cycle_Time_Data!$F:$Q,4,0),"SS"),"")</f>
        <v/>
      </c>
      <c r="L834" s="49" t="str">
        <f>IFERROR(IF($K834&lt;&gt;"SS",(VLOOKUP($D834,Customer_Demand!$D:$BF,COLUMNS($I834:L834),0)/$I834+VLOOKUP($D834,Customer_Demand!$D:$BF,COLUMNS($I834:L834),0)/$K834),(VLOOKUP($D834,Customer_Demand!$D:$BF,COLUMNS($I834:L834),0)/$I834)),"")</f>
        <v/>
      </c>
      <c r="M834" s="49" t="str">
        <f>IFERROR(IF($K834&lt;&gt;"SS",(VLOOKUP($D834,Customer_Demand!$D:$BF,COLUMNS($I834:M834),0)/$I834+VLOOKUP($D834,Customer_Demand!$D:$BF,COLUMNS($I834:M834),0)/$K834),(VLOOKUP($D834,Customer_Demand!$D:$BF,COLUMNS($I834:M834),0)/$I834)),"")</f>
        <v/>
      </c>
      <c r="N834" s="49" t="str">
        <f>IFERROR(IF($K834&lt;&gt;"SS",(VLOOKUP($D834,Customer_Demand!$D:$BF,COLUMNS($I834:N834),0)/$I834+VLOOKUP($D834,Customer_Demand!$D:$BF,COLUMNS($I834:N834),0)/$K834),(VLOOKUP($D834,Customer_Demand!$D:$BF,COLUMNS($I834:N834),0)/$I834)),"")</f>
        <v/>
      </c>
      <c r="O834" s="49" t="str">
        <f>IFERROR(IF($K834&lt;&gt;"SS",(VLOOKUP($D834,Customer_Demand!$D:$BF,COLUMNS($I834:O834),0)/$I834+VLOOKUP($D834,Customer_Demand!$D:$BF,COLUMNS($I834:O834),0)/$K834),(VLOOKUP($D834,Customer_Demand!$D:$BF,COLUMNS($I834:O834),0)/$I834)),"")</f>
        <v/>
      </c>
      <c r="P834" s="49" t="str">
        <f>IFERROR(IF($K834&lt;&gt;"SS",(VLOOKUP($D834,Customer_Demand!$D:$BF,COLUMNS($I834:P834),0)/$I834+VLOOKUP($D834,Customer_Demand!$D:$BF,COLUMNS($I834:P834),0)/$K834),(VLOOKUP($D834,Customer_Demand!$D:$BF,COLUMNS($I834:P834),0)/$I834)),"")</f>
        <v/>
      </c>
      <c r="Q834" s="49" t="str">
        <f>IFERROR(IF($K834&lt;&gt;"SS",(VLOOKUP($D834,Customer_Demand!$D:$BF,COLUMNS($I834:Q834),0)/$I834+VLOOKUP($D834,Customer_Demand!$D:$BF,COLUMNS($I834:Q834),0)/$K834),(VLOOKUP($D834,Customer_Demand!$D:$BF,COLUMNS($I834:Q834),0)/$I834)),"")</f>
        <v/>
      </c>
      <c r="R834" s="49" t="str">
        <f>IFERROR(IF($K834&lt;&gt;"SS",(VLOOKUP($D834,Customer_Demand!$D:$BF,COLUMNS($I834:R834),0)/$I834+VLOOKUP($D834,Customer_Demand!$D:$BF,COLUMNS($I834:R834),0)/$K834),(VLOOKUP($D834,Customer_Demand!$D:$BF,COLUMNS($I834:R834),0)/$I834)),"")</f>
        <v/>
      </c>
      <c r="S834" s="49" t="str">
        <f>IFERROR(IF($K834&lt;&gt;"SS",(VLOOKUP($D834,Customer_Demand!$D:$BF,COLUMNS($I834:S834),0)/$I834+VLOOKUP($D834,Customer_Demand!$D:$BF,COLUMNS($I834:S834),0)/$K834),(VLOOKUP($D834,Customer_Demand!$D:$BF,COLUMNS($I834:S834),0)/$I834)),"")</f>
        <v/>
      </c>
      <c r="T834" s="49" t="str">
        <f>IFERROR(IF($K834&lt;&gt;"SS",(VLOOKUP($D834,Customer_Demand!$D:$BF,COLUMNS($I834:T834),0)/$I834+VLOOKUP($D834,Customer_Demand!$D:$BF,COLUMNS($I834:T834),0)/$K834),(VLOOKUP($D834,Customer_Demand!$D:$BF,COLUMNS($I834:T834),0)/$I834)),"")</f>
        <v/>
      </c>
      <c r="U834" s="49" t="str">
        <f>IFERROR(IF($K834&lt;&gt;"SS",(VLOOKUP($D834,Customer_Demand!$D:$BF,COLUMNS($I834:U834),0)/$I834+VLOOKUP($D834,Customer_Demand!$D:$BF,COLUMNS($I834:U834),0)/$K834),(VLOOKUP($D834,Customer_Demand!$D:$BF,COLUMNS($I834:U834),0)/$I834)),"")</f>
        <v/>
      </c>
      <c r="V834" s="49" t="str">
        <f>IFERROR(IF($K834&lt;&gt;"SS",(VLOOKUP($D834,Customer_Demand!$D:$BF,COLUMNS($I834:V834),0)/$I834+VLOOKUP($D834,Customer_Demand!$D:$BF,COLUMNS($I834:V834),0)/$K834),(VLOOKUP($D834,Customer_Demand!$D:$BF,COLUMNS($I834:V834),0)/$I834)),"")</f>
        <v/>
      </c>
      <c r="W834" s="49" t="str">
        <f>IFERROR(IF($K834&lt;&gt;"SS",(VLOOKUP($D834,Customer_Demand!$D:$BF,COLUMNS($I834:W834),0)/$I834+VLOOKUP($D834,Customer_Demand!$D:$BF,COLUMNS($I834:W834),0)/$K834),(VLOOKUP($D834,Customer_Demand!$D:$BF,COLUMNS($I834:W834),0)/$I834)),"")</f>
        <v/>
      </c>
      <c r="X834" s="49" t="str">
        <f>IFERROR(IF($K834&lt;&gt;"SS",(VLOOKUP($D834,Customer_Demand!$D:$BF,COLUMNS($I834:X834),0)/$I834+VLOOKUP($D834,Customer_Demand!$D:$BF,COLUMNS($I834:X834),0)/$K834),(VLOOKUP($D834,Customer_Demand!$D:$BF,COLUMNS($I834:X834),0)/$I834)),"")</f>
        <v/>
      </c>
      <c r="Y834" s="49" t="str">
        <f>IFERROR(IF($K834&lt;&gt;"SS",(VLOOKUP($D834,Customer_Demand!$D:$BF,COLUMNS($I834:Y834),0)/$I834+VLOOKUP($D834,Customer_Demand!$D:$BF,COLUMNS($I834:Y834),0)/$K834),(VLOOKUP($D834,Customer_Demand!$D:$BF,COLUMNS($I834:Y834),0)/$I834)),"")</f>
        <v/>
      </c>
      <c r="Z834" s="49" t="str">
        <f>IFERROR(IF($K834&lt;&gt;"SS",(VLOOKUP($D834,Customer_Demand!$D:$BF,COLUMNS($I834:Z834),0)/$I834+VLOOKUP($D834,Customer_Demand!$D:$BF,COLUMNS($I834:Z834),0)/$K834),(VLOOKUP($D834,Customer_Demand!$D:$BF,COLUMNS($I834:Z834),0)/$I834)),"")</f>
        <v/>
      </c>
      <c r="AA834" s="49" t="str">
        <f>IFERROR(IF($K834&lt;&gt;"SS",(VLOOKUP($D834,Customer_Demand!$D:$BF,COLUMNS($I834:AA834),0)/$I834+VLOOKUP($D834,Customer_Demand!$D:$BF,COLUMNS($I834:AA834),0)/$K834),(VLOOKUP($D834,Customer_Demand!$D:$BF,COLUMNS($I834:AA834),0)/$I834)),"")</f>
        <v/>
      </c>
      <c r="AB834" s="49" t="str">
        <f>IFERROR(IF($K834&lt;&gt;"SS",(VLOOKUP($D834,Customer_Demand!$D:$BF,COLUMNS($I834:AB834),0)/$I834+VLOOKUP($D834,Customer_Demand!$D:$BF,COLUMNS($I834:AB834),0)/$K834),(VLOOKUP($D834,Customer_Demand!$D:$BF,COLUMNS($I834:AB834),0)/$I834)),"")</f>
        <v/>
      </c>
      <c r="AC834" s="49" t="str">
        <f>IFERROR(IF($K834&lt;&gt;"SS",(VLOOKUP($D834,Customer_Demand!$D:$BF,COLUMNS($I834:AC834),0)/$I834+VLOOKUP($D834,Customer_Demand!$D:$BF,COLUMNS($I834:AC834),0)/$K834),(VLOOKUP($D834,Customer_Demand!$D:$BF,COLUMNS($I834:AC834),0)/$I834)),"")</f>
        <v/>
      </c>
      <c r="AD834" s="49" t="str">
        <f>IFERROR(IF($K834&lt;&gt;"SS",(VLOOKUP($D834,Customer_Demand!$D:$BF,COLUMNS($I834:AD834),0)/$I834+VLOOKUP($D834,Customer_Demand!$D:$BF,COLUMNS($I834:AD834),0)/$K834),(VLOOKUP($D834,Customer_Demand!$D:$BF,COLUMNS($I834:AD834),0)/$I834)),"")</f>
        <v/>
      </c>
      <c r="AE834" s="49" t="str">
        <f>IFERROR(IF($K834&lt;&gt;"SS",(VLOOKUP($D834,Customer_Demand!$D:$BF,COLUMNS($I834:AE834),0)/$I834+VLOOKUP($D834,Customer_Demand!$D:$BF,COLUMNS($I834:AE834),0)/$K834),(VLOOKUP($D834,Customer_Demand!$D:$BF,COLUMNS($I834:AE834),0)/$I834)),"")</f>
        <v/>
      </c>
      <c r="AF834" s="49" t="str">
        <f>IFERROR(IF($K834&lt;&gt;"SS",(VLOOKUP($D834,Customer_Demand!$D:$BF,COLUMNS($I834:AF834),0)/$I834+VLOOKUP($D834,Customer_Demand!$D:$BF,COLUMNS($I834:AF834),0)/$K834),(VLOOKUP($D834,Customer_Demand!$D:$BF,COLUMNS($I834:AF834),0)/$I834)),"")</f>
        <v/>
      </c>
      <c r="AG834" s="49" t="str">
        <f>IFERROR(IF($K834&lt;&gt;"SS",(VLOOKUP($D834,Customer_Demand!$D:$BF,COLUMNS($I834:AG834),0)/$I834+VLOOKUP($D834,Customer_Demand!$D:$BF,COLUMNS($I834:AG834),0)/$K834),(VLOOKUP($D834,Customer_Demand!$D:$BF,COLUMNS($I834:AG834),0)/$I834)),"")</f>
        <v/>
      </c>
      <c r="AH834" s="49" t="str">
        <f>IFERROR(IF($K834&lt;&gt;"SS",(VLOOKUP($D834,Customer_Demand!$D:$BF,COLUMNS($I834:AH834),0)/$I834+VLOOKUP($D834,Customer_Demand!$D:$BF,COLUMNS($I834:AH834),0)/$K834),(VLOOKUP($D834,Customer_Demand!$D:$BF,COLUMNS($I834:AH834),0)/$I834)),"")</f>
        <v/>
      </c>
      <c r="AI834" s="49" t="str">
        <f>IFERROR(IF($K834&lt;&gt;"SS",(VLOOKUP($D834,Customer_Demand!$D:$BF,COLUMNS($I834:AI834),0)/$I834+VLOOKUP($D834,Customer_Demand!$D:$BF,COLUMNS($I834:AI834),0)/$K834),(VLOOKUP($D834,Customer_Demand!$D:$BF,COLUMNS($I834:AI834),0)/$I834)),"")</f>
        <v/>
      </c>
      <c r="AJ834" s="49" t="str">
        <f>IFERROR(IF($K834&lt;&gt;"SS",(VLOOKUP($D834,Customer_Demand!$D:$BF,COLUMNS($I834:AJ834),0)/$I834+VLOOKUP($D834,Customer_Demand!$D:$BF,COLUMNS($I834:AJ834),0)/$K834),(VLOOKUP($D834,Customer_Demand!$D:$BF,COLUMNS($I834:AJ834),0)/$I834)),"")</f>
        <v/>
      </c>
      <c r="AK834" s="49" t="str">
        <f>IFERROR(IF($K834&lt;&gt;"SS",(VLOOKUP($D834,Customer_Demand!$D:$BF,COLUMNS($I834:AK834),0)/$I834+VLOOKUP($D834,Customer_Demand!$D:$BF,COLUMNS($I834:AK834),0)/$K834),(VLOOKUP($D834,Customer_Demand!$D:$BF,COLUMNS($I834:AK834),0)/$I834)),"")</f>
        <v/>
      </c>
      <c r="AL834" s="49" t="str">
        <f>IFERROR(IF($K834&lt;&gt;"SS",(VLOOKUP($D834,Customer_Demand!$D:$BF,COLUMNS($I834:AL834),0)/$I834+VLOOKUP($D834,Customer_Demand!$D:$BF,COLUMNS($I834:AL834),0)/$K834),(VLOOKUP($D834,Customer_Demand!$D:$BF,COLUMNS($I834:AL834),0)/$I834)),"")</f>
        <v/>
      </c>
      <c r="AM834" s="49" t="str">
        <f>IFERROR(IF($K834&lt;&gt;"SS",(VLOOKUP($D834,Customer_Demand!$D:$BF,COLUMNS($I834:AM834),0)/$I834+VLOOKUP($D834,Customer_Demand!$D:$BF,COLUMNS($I834:AM834),0)/$K834),(VLOOKUP($D834,Customer_Demand!$D:$BF,COLUMNS($I834:AM834),0)/$I834)),"")</f>
        <v/>
      </c>
      <c r="AN834" s="49" t="str">
        <f>IFERROR(IF($K834&lt;&gt;"SS",(VLOOKUP($D834,Customer_Demand!$D:$BF,COLUMNS($I834:AN834),0)/$I834+VLOOKUP($D834,Customer_Demand!$D:$BF,COLUMNS($I834:AN834),0)/$K834),(VLOOKUP($D834,Customer_Demand!$D:$BF,COLUMNS($I834:AN834),0)/$I834)),"")</f>
        <v/>
      </c>
      <c r="AO834" s="49" t="str">
        <f>IFERROR(IF($K834&lt;&gt;"SS",(VLOOKUP($D834,Customer_Demand!$D:$BF,COLUMNS($I834:AO834),0)/$I834+VLOOKUP($D834,Customer_Demand!$D:$BF,COLUMNS($I834:AO834),0)/$K834),(VLOOKUP($D834,Customer_Demand!$D:$BF,COLUMNS($I834:AO834),0)/$I834)),"")</f>
        <v/>
      </c>
      <c r="AP834" s="49" t="str">
        <f>IFERROR(IF($K834&lt;&gt;"SS",(VLOOKUP($D834,Customer_Demand!$D:$BF,COLUMNS($I834:AP834),0)/$I834+VLOOKUP($D834,Customer_Demand!$D:$BF,COLUMNS($I834:AP834),0)/$K834),(VLOOKUP($D834,Customer_Demand!$D:$BF,COLUMNS($I834:AP834),0)/$I834)),"")</f>
        <v/>
      </c>
      <c r="AQ834" s="49" t="str">
        <f>IFERROR(IF($K834&lt;&gt;"SS",(VLOOKUP($D834,Customer_Demand!$D:$BF,COLUMNS($I834:AQ834),0)/$I834+VLOOKUP($D834,Customer_Demand!$D:$BF,COLUMNS($I834:AQ834),0)/$K834),(VLOOKUP($D834,Customer_Demand!$D:$BF,COLUMNS($I834:AQ834),0)/$I834)),"")</f>
        <v/>
      </c>
      <c r="AR834" s="49" t="str">
        <f>IFERROR(IF($K834&lt;&gt;"SS",(VLOOKUP($D834,Customer_Demand!$D:$BF,COLUMNS($I834:AR834),0)/$I834+VLOOKUP($D834,Customer_Demand!$D:$BF,COLUMNS($I834:AR834),0)/$K834),(VLOOKUP($D834,Customer_Demand!$D:$BF,COLUMNS($I834:AR834),0)/$I834)),"")</f>
        <v/>
      </c>
      <c r="AS834" s="49" t="str">
        <f>IFERROR(IF($K834&lt;&gt;"SS",(VLOOKUP($D834,Customer_Demand!$D:$BF,COLUMNS($I834:AS834),0)/$I834+VLOOKUP($D834,Customer_Demand!$D:$BF,COLUMNS($I834:AS834),0)/$K834),(VLOOKUP($D834,Customer_Demand!$D:$BF,COLUMNS($I834:AS834),0)/$I834)),"")</f>
        <v/>
      </c>
      <c r="AT834" s="49" t="str">
        <f>IFERROR(IF($K834&lt;&gt;"SS",(VLOOKUP($D834,Customer_Demand!$D:$BF,COLUMNS($I834:AT834),0)/$I834+VLOOKUP($D834,Customer_Demand!$D:$BF,COLUMNS($I834:AT834),0)/$K834),(VLOOKUP($D834,Customer_Demand!$D:$BF,COLUMNS($I834:AT834),0)/$I834)),"")</f>
        <v/>
      </c>
      <c r="AU834" s="49" t="str">
        <f>IFERROR(IF($K834&lt;&gt;"SS",(VLOOKUP($D834,Customer_Demand!$D:$BF,COLUMNS($I834:AU834),0)/$I834+VLOOKUP($D834,Customer_Demand!$D:$BF,COLUMNS($I834:AU834),0)/$K834),(VLOOKUP($D834,Customer_Demand!$D:$BF,COLUMNS($I834:AU834),0)/$I834)),"")</f>
        <v/>
      </c>
      <c r="AV834" s="49" t="str">
        <f>IFERROR(IF($K834&lt;&gt;"SS",(VLOOKUP($D834,Customer_Demand!$D:$BF,COLUMNS($I834:AV834),0)/$I834+VLOOKUP($D834,Customer_Demand!$D:$BF,COLUMNS($I834:AV834),0)/$K834),(VLOOKUP($D834,Customer_Demand!$D:$BF,COLUMNS($I834:AV834),0)/$I834)),"")</f>
        <v/>
      </c>
      <c r="AW834" s="49" t="str">
        <f>IFERROR(IF($K834&lt;&gt;"SS",(VLOOKUP($D834,Customer_Demand!$D:$BF,COLUMNS($I834:AW834),0)/$I834+VLOOKUP($D834,Customer_Demand!$D:$BF,COLUMNS($I834:AW834),0)/$K834),(VLOOKUP($D834,Customer_Demand!$D:$BF,COLUMNS($I834:AW834),0)/$I834)),"")</f>
        <v/>
      </c>
      <c r="AX834" s="49" t="str">
        <f>IFERROR(IF($K834&lt;&gt;"SS",(VLOOKUP($D834,Customer_Demand!$D:$BF,COLUMNS($I834:AX834),0)/$I834+VLOOKUP($D834,Customer_Demand!$D:$BF,COLUMNS($I834:AX834),0)/$K834),(VLOOKUP($D834,Customer_Demand!$D:$BF,COLUMNS($I834:AX834),0)/$I834)),"")</f>
        <v/>
      </c>
      <c r="AY834" s="49" t="str">
        <f>IFERROR(IF($K834&lt;&gt;"SS",(VLOOKUP($D834,Customer_Demand!$D:$BF,COLUMNS($I834:AY834),0)/$I834+VLOOKUP($D834,Customer_Demand!$D:$BF,COLUMNS($I834:AY834),0)/$K834),(VLOOKUP($D834,Customer_Demand!$D:$BF,COLUMNS($I834:AY834),0)/$I834)),"")</f>
        <v/>
      </c>
      <c r="AZ834" s="49" t="str">
        <f>IFERROR(IF($K834&lt;&gt;"SS",(VLOOKUP($D834,Customer_Demand!$D:$BF,COLUMNS($I834:AZ834),0)/$I834+VLOOKUP($D834,Customer_Demand!$D:$BF,COLUMNS($I834:AZ834),0)/$K834),(VLOOKUP($D834,Customer_Demand!$D:$BF,COLUMNS($I834:AZ834),0)/$I834)),"")</f>
        <v/>
      </c>
      <c r="BA834" s="49" t="str">
        <f>IFERROR(IF($K834&lt;&gt;"SS",(VLOOKUP($D834,Customer_Demand!$D:$BF,COLUMNS($I834:BA834),0)/$I834+VLOOKUP($D834,Customer_Demand!$D:$BF,COLUMNS($I834:BA834),0)/$K834),(VLOOKUP($D834,Customer_Demand!$D:$BF,COLUMNS($I834:BA834),0)/$I834)),"")</f>
        <v/>
      </c>
      <c r="BB834" s="49" t="str">
        <f>IFERROR(IF($K834&lt;&gt;"SS",(VLOOKUP($D834,Customer_Demand!$D:$BF,COLUMNS($I834:BB834),0)/$I834+VLOOKUP($D834,Customer_Demand!$D:$BF,COLUMNS($I834:BB834),0)/$K834),(VLOOKUP($D834,Customer_Demand!$D:$BF,COLUMNS($I834:BB834),0)/$I834)),"")</f>
        <v/>
      </c>
      <c r="BC834" s="49" t="str">
        <f>IFERROR(IF($K834&lt;&gt;"SS",(VLOOKUP($D834,Customer_Demand!$D:$BF,COLUMNS($I834:BC834),0)/$I834+VLOOKUP($D834,Customer_Demand!$D:$BF,COLUMNS($I834:BC834),0)/$K834),(VLOOKUP($D834,Customer_Demand!$D:$BF,COLUMNS($I834:BC834),0)/$I834)),"")</f>
        <v/>
      </c>
      <c r="BD834" s="49" t="str">
        <f>IFERROR(IF($K834&lt;&gt;"SS",(VLOOKUP($D834,Customer_Demand!$D:$BF,COLUMNS($I834:BD834),0)/$I834+VLOOKUP($D834,Customer_Demand!$D:$BF,COLUMNS($I834:BD834),0)/$K834),(VLOOKUP($D834,Customer_Demand!$D:$BF,COLUMNS($I834:BD834),0)/$I834)),"")</f>
        <v/>
      </c>
      <c r="BE834" s="49" t="str">
        <f>IFERROR(IF($K834&lt;&gt;"SS",(VLOOKUP($D834,Customer_Demand!$D:$BF,COLUMNS($I834:BE834),0)/$I834+VLOOKUP($D834,Customer_Demand!$D:$BF,COLUMNS($I834:BE834),0)/$K834),(VLOOKUP($D834,Customer_Demand!$D:$BF,COLUMNS($I834:BE834),0)/$I834)),"")</f>
        <v/>
      </c>
      <c r="BF834" s="49" t="str">
        <f>IFERROR(IF($K834&lt;&gt;"SS",(VLOOKUP($D834,Customer_Demand!$D:$BF,COLUMNS($I834:BF834),0)/$I834+VLOOKUP($D834,Customer_Demand!$D:$BF,COLUMNS($I834:BF834),0)/$K834),(VLOOKUP($D834,Customer_Demand!$D:$BF,COLUMNS($I834:BF834),0)/$I834)),"")</f>
        <v/>
      </c>
      <c r="BG834" s="49" t="str">
        <f>IFERROR(IF($K834&lt;&gt;"SS",(VLOOKUP($D834,Customer_Demand!$D:$BF,COLUMNS($I834:BG834),0)/$I834+VLOOKUP($D834,Customer_Demand!$D:$BF,COLUMNS($I834:BG834),0)/$K834),(VLOOKUP($D834,Customer_Demand!$D:$BF,COLUMNS($I834:BG834),0)/$I834)),"")</f>
        <v/>
      </c>
      <c r="BH834" s="49" t="str">
        <f>IFERROR(IF($K834&lt;&gt;"SS",(VLOOKUP($D834,Customer_Demand!$D:$BF,COLUMNS($I834:BH834),0)/$I834+VLOOKUP($D834,Customer_Demand!$D:$BF,COLUMNS($I834:BH834),0)/$K834),(VLOOKUP($D834,Customer_Demand!$D:$BF,COLUMNS($I834:BH834),0)/$I834)),"")</f>
        <v/>
      </c>
      <c r="BI834" s="49" t="str">
        <f>IFERROR(IF($K834&lt;&gt;"SS",(VLOOKUP($D834,Customer_Demand!$D:$BF,COLUMNS($I834:BI834),0)/$I834+VLOOKUP($D834,Customer_Demand!$D:$BF,COLUMNS($I834:BI834),0)/$K834),(VLOOKUP($D834,Customer_Demand!$D:$BF,COLUMNS($I834:BI834),0)/$I834)),"")</f>
        <v/>
      </c>
      <c r="BJ834" s="49" t="str">
        <f>IFERROR(IF($K834&lt;&gt;"SS",(VLOOKUP($D834,Customer_Demand!$D:$BF,COLUMNS($I834:BJ834),0)/$I834+VLOOKUP($D834,Customer_Demand!$D:$BF,COLUMNS($I834:BJ834),0)/$K834),(VLOOKUP($D834,Customer_Demand!$D:$BF,COLUMNS($I834:BJ834),0)/$I834)),"")</f>
        <v/>
      </c>
      <c r="BK834" s="50" t="str">
        <f>IFERROR(IF($K834&lt;&gt;"SS",(VLOOKUP($D834,Customer_Demand!$D:$BF,COLUMNS($I834:BK834),0)/$I834+VLOOKUP($D834,Customer_Demand!$D:$BF,COLUMNS($I834:BK834),0)/$K834),(VLOOKUP($D834,Customer_Demand!$D:$BF,COLUMNS($I834:BK834),0)/$I834)),"")</f>
        <v/>
      </c>
    </row>
    <row r="835" spans="2:63" x14ac:dyDescent="0.2">
      <c r="B835" s="12" t="str">
        <f t="shared" si="55"/>
        <v/>
      </c>
      <c r="C835" s="45" t="str">
        <f>IF((Customer_Demand!C835)&lt;&gt;"",Customer_Demand!C835,"")</f>
        <v/>
      </c>
      <c r="D835" s="45" t="str">
        <f>IF(C835&lt;&gt;"",Customer_Demand!D835,"")</f>
        <v/>
      </c>
      <c r="E835" s="52" t="str">
        <f>IF(C835&lt;&gt;"",Customer_Demand!E835,"")</f>
        <v/>
      </c>
      <c r="F835" s="47" t="str">
        <f>IF(C835&lt;&gt;"",VLOOKUP(D835,Customer_Demand!$D$5:$F$1005,3,0),"")</f>
        <v/>
      </c>
      <c r="G835" s="48" t="str">
        <f t="shared" si="52"/>
        <v/>
      </c>
      <c r="H835" s="48" t="str">
        <f t="shared" si="53"/>
        <v/>
      </c>
      <c r="I835" s="48" t="str">
        <f>IFERROR(IF(C835&lt;&gt;"",VLOOKUP($H835,SMT_Cycle_Time_Data!$F:$Q,4,0),""),"SGR Not Defined")</f>
        <v/>
      </c>
      <c r="J835" s="48" t="str">
        <f t="shared" si="54"/>
        <v/>
      </c>
      <c r="K835" s="48" t="str">
        <f>IF(C835&lt;&gt;"",IFERROR(VLOOKUP($J835,SMT_Cycle_Time_Data!$F:$Q,4,0),"SS"),"")</f>
        <v/>
      </c>
      <c r="L835" s="49" t="str">
        <f>IFERROR(IF($K835&lt;&gt;"SS",(VLOOKUP($D835,Customer_Demand!$D:$BF,COLUMNS($I835:L835),0)/$I835+VLOOKUP($D835,Customer_Demand!$D:$BF,COLUMNS($I835:L835),0)/$K835),(VLOOKUP($D835,Customer_Demand!$D:$BF,COLUMNS($I835:L835),0)/$I835)),"")</f>
        <v/>
      </c>
      <c r="M835" s="49" t="str">
        <f>IFERROR(IF($K835&lt;&gt;"SS",(VLOOKUP($D835,Customer_Demand!$D:$BF,COLUMNS($I835:M835),0)/$I835+VLOOKUP($D835,Customer_Demand!$D:$BF,COLUMNS($I835:M835),0)/$K835),(VLOOKUP($D835,Customer_Demand!$D:$BF,COLUMNS($I835:M835),0)/$I835)),"")</f>
        <v/>
      </c>
      <c r="N835" s="49" t="str">
        <f>IFERROR(IF($K835&lt;&gt;"SS",(VLOOKUP($D835,Customer_Demand!$D:$BF,COLUMNS($I835:N835),0)/$I835+VLOOKUP($D835,Customer_Demand!$D:$BF,COLUMNS($I835:N835),0)/$K835),(VLOOKUP($D835,Customer_Demand!$D:$BF,COLUMNS($I835:N835),0)/$I835)),"")</f>
        <v/>
      </c>
      <c r="O835" s="49" t="str">
        <f>IFERROR(IF($K835&lt;&gt;"SS",(VLOOKUP($D835,Customer_Demand!$D:$BF,COLUMNS($I835:O835),0)/$I835+VLOOKUP($D835,Customer_Demand!$D:$BF,COLUMNS($I835:O835),0)/$K835),(VLOOKUP($D835,Customer_Demand!$D:$BF,COLUMNS($I835:O835),0)/$I835)),"")</f>
        <v/>
      </c>
      <c r="P835" s="49" t="str">
        <f>IFERROR(IF($K835&lt;&gt;"SS",(VLOOKUP($D835,Customer_Demand!$D:$BF,COLUMNS($I835:P835),0)/$I835+VLOOKUP($D835,Customer_Demand!$D:$BF,COLUMNS($I835:P835),0)/$K835),(VLOOKUP($D835,Customer_Demand!$D:$BF,COLUMNS($I835:P835),0)/$I835)),"")</f>
        <v/>
      </c>
      <c r="Q835" s="49" t="str">
        <f>IFERROR(IF($K835&lt;&gt;"SS",(VLOOKUP($D835,Customer_Demand!$D:$BF,COLUMNS($I835:Q835),0)/$I835+VLOOKUP($D835,Customer_Demand!$D:$BF,COLUMNS($I835:Q835),0)/$K835),(VLOOKUP($D835,Customer_Demand!$D:$BF,COLUMNS($I835:Q835),0)/$I835)),"")</f>
        <v/>
      </c>
      <c r="R835" s="49" t="str">
        <f>IFERROR(IF($K835&lt;&gt;"SS",(VLOOKUP($D835,Customer_Demand!$D:$BF,COLUMNS($I835:R835),0)/$I835+VLOOKUP($D835,Customer_Demand!$D:$BF,COLUMNS($I835:R835),0)/$K835),(VLOOKUP($D835,Customer_Demand!$D:$BF,COLUMNS($I835:R835),0)/$I835)),"")</f>
        <v/>
      </c>
      <c r="S835" s="49" t="str">
        <f>IFERROR(IF($K835&lt;&gt;"SS",(VLOOKUP($D835,Customer_Demand!$D:$BF,COLUMNS($I835:S835),0)/$I835+VLOOKUP($D835,Customer_Demand!$D:$BF,COLUMNS($I835:S835),0)/$K835),(VLOOKUP($D835,Customer_Demand!$D:$BF,COLUMNS($I835:S835),0)/$I835)),"")</f>
        <v/>
      </c>
      <c r="T835" s="49" t="str">
        <f>IFERROR(IF($K835&lt;&gt;"SS",(VLOOKUP($D835,Customer_Demand!$D:$BF,COLUMNS($I835:T835),0)/$I835+VLOOKUP($D835,Customer_Demand!$D:$BF,COLUMNS($I835:T835),0)/$K835),(VLOOKUP($D835,Customer_Demand!$D:$BF,COLUMNS($I835:T835),0)/$I835)),"")</f>
        <v/>
      </c>
      <c r="U835" s="49" t="str">
        <f>IFERROR(IF($K835&lt;&gt;"SS",(VLOOKUP($D835,Customer_Demand!$D:$BF,COLUMNS($I835:U835),0)/$I835+VLOOKUP($D835,Customer_Demand!$D:$BF,COLUMNS($I835:U835),0)/$K835),(VLOOKUP($D835,Customer_Demand!$D:$BF,COLUMNS($I835:U835),0)/$I835)),"")</f>
        <v/>
      </c>
      <c r="V835" s="49" t="str">
        <f>IFERROR(IF($K835&lt;&gt;"SS",(VLOOKUP($D835,Customer_Demand!$D:$BF,COLUMNS($I835:V835),0)/$I835+VLOOKUP($D835,Customer_Demand!$D:$BF,COLUMNS($I835:V835),0)/$K835),(VLOOKUP($D835,Customer_Demand!$D:$BF,COLUMNS($I835:V835),0)/$I835)),"")</f>
        <v/>
      </c>
      <c r="W835" s="49" t="str">
        <f>IFERROR(IF($K835&lt;&gt;"SS",(VLOOKUP($D835,Customer_Demand!$D:$BF,COLUMNS($I835:W835),0)/$I835+VLOOKUP($D835,Customer_Demand!$D:$BF,COLUMNS($I835:W835),0)/$K835),(VLOOKUP($D835,Customer_Demand!$D:$BF,COLUMNS($I835:W835),0)/$I835)),"")</f>
        <v/>
      </c>
      <c r="X835" s="49" t="str">
        <f>IFERROR(IF($K835&lt;&gt;"SS",(VLOOKUP($D835,Customer_Demand!$D:$BF,COLUMNS($I835:X835),0)/$I835+VLOOKUP($D835,Customer_Demand!$D:$BF,COLUMNS($I835:X835),0)/$K835),(VLOOKUP($D835,Customer_Demand!$D:$BF,COLUMNS($I835:X835),0)/$I835)),"")</f>
        <v/>
      </c>
      <c r="Y835" s="49" t="str">
        <f>IFERROR(IF($K835&lt;&gt;"SS",(VLOOKUP($D835,Customer_Demand!$D:$BF,COLUMNS($I835:Y835),0)/$I835+VLOOKUP($D835,Customer_Demand!$D:$BF,COLUMNS($I835:Y835),0)/$K835),(VLOOKUP($D835,Customer_Demand!$D:$BF,COLUMNS($I835:Y835),0)/$I835)),"")</f>
        <v/>
      </c>
      <c r="Z835" s="49" t="str">
        <f>IFERROR(IF($K835&lt;&gt;"SS",(VLOOKUP($D835,Customer_Demand!$D:$BF,COLUMNS($I835:Z835),0)/$I835+VLOOKUP($D835,Customer_Demand!$D:$BF,COLUMNS($I835:Z835),0)/$K835),(VLOOKUP($D835,Customer_Demand!$D:$BF,COLUMNS($I835:Z835),0)/$I835)),"")</f>
        <v/>
      </c>
      <c r="AA835" s="49" t="str">
        <f>IFERROR(IF($K835&lt;&gt;"SS",(VLOOKUP($D835,Customer_Demand!$D:$BF,COLUMNS($I835:AA835),0)/$I835+VLOOKUP($D835,Customer_Demand!$D:$BF,COLUMNS($I835:AA835),0)/$K835),(VLOOKUP($D835,Customer_Demand!$D:$BF,COLUMNS($I835:AA835),0)/$I835)),"")</f>
        <v/>
      </c>
      <c r="AB835" s="49" t="str">
        <f>IFERROR(IF($K835&lt;&gt;"SS",(VLOOKUP($D835,Customer_Demand!$D:$BF,COLUMNS($I835:AB835),0)/$I835+VLOOKUP($D835,Customer_Demand!$D:$BF,COLUMNS($I835:AB835),0)/$K835),(VLOOKUP($D835,Customer_Demand!$D:$BF,COLUMNS($I835:AB835),0)/$I835)),"")</f>
        <v/>
      </c>
      <c r="AC835" s="49" t="str">
        <f>IFERROR(IF($K835&lt;&gt;"SS",(VLOOKUP($D835,Customer_Demand!$D:$BF,COLUMNS($I835:AC835),0)/$I835+VLOOKUP($D835,Customer_Demand!$D:$BF,COLUMNS($I835:AC835),0)/$K835),(VLOOKUP($D835,Customer_Demand!$D:$BF,COLUMNS($I835:AC835),0)/$I835)),"")</f>
        <v/>
      </c>
      <c r="AD835" s="49" t="str">
        <f>IFERROR(IF($K835&lt;&gt;"SS",(VLOOKUP($D835,Customer_Demand!$D:$BF,COLUMNS($I835:AD835),0)/$I835+VLOOKUP($D835,Customer_Demand!$D:$BF,COLUMNS($I835:AD835),0)/$K835),(VLOOKUP($D835,Customer_Demand!$D:$BF,COLUMNS($I835:AD835),0)/$I835)),"")</f>
        <v/>
      </c>
      <c r="AE835" s="49" t="str">
        <f>IFERROR(IF($K835&lt;&gt;"SS",(VLOOKUP($D835,Customer_Demand!$D:$BF,COLUMNS($I835:AE835),0)/$I835+VLOOKUP($D835,Customer_Demand!$D:$BF,COLUMNS($I835:AE835),0)/$K835),(VLOOKUP($D835,Customer_Demand!$D:$BF,COLUMNS($I835:AE835),0)/$I835)),"")</f>
        <v/>
      </c>
      <c r="AF835" s="49" t="str">
        <f>IFERROR(IF($K835&lt;&gt;"SS",(VLOOKUP($D835,Customer_Demand!$D:$BF,COLUMNS($I835:AF835),0)/$I835+VLOOKUP($D835,Customer_Demand!$D:$BF,COLUMNS($I835:AF835),0)/$K835),(VLOOKUP($D835,Customer_Demand!$D:$BF,COLUMNS($I835:AF835),0)/$I835)),"")</f>
        <v/>
      </c>
      <c r="AG835" s="49" t="str">
        <f>IFERROR(IF($K835&lt;&gt;"SS",(VLOOKUP($D835,Customer_Demand!$D:$BF,COLUMNS($I835:AG835),0)/$I835+VLOOKUP($D835,Customer_Demand!$D:$BF,COLUMNS($I835:AG835),0)/$K835),(VLOOKUP($D835,Customer_Demand!$D:$BF,COLUMNS($I835:AG835),0)/$I835)),"")</f>
        <v/>
      </c>
      <c r="AH835" s="49" t="str">
        <f>IFERROR(IF($K835&lt;&gt;"SS",(VLOOKUP($D835,Customer_Demand!$D:$BF,COLUMNS($I835:AH835),0)/$I835+VLOOKUP($D835,Customer_Demand!$D:$BF,COLUMNS($I835:AH835),0)/$K835),(VLOOKUP($D835,Customer_Demand!$D:$BF,COLUMNS($I835:AH835),0)/$I835)),"")</f>
        <v/>
      </c>
      <c r="AI835" s="49" t="str">
        <f>IFERROR(IF($K835&lt;&gt;"SS",(VLOOKUP($D835,Customer_Demand!$D:$BF,COLUMNS($I835:AI835),0)/$I835+VLOOKUP($D835,Customer_Demand!$D:$BF,COLUMNS($I835:AI835),0)/$K835),(VLOOKUP($D835,Customer_Demand!$D:$BF,COLUMNS($I835:AI835),0)/$I835)),"")</f>
        <v/>
      </c>
      <c r="AJ835" s="49" t="str">
        <f>IFERROR(IF($K835&lt;&gt;"SS",(VLOOKUP($D835,Customer_Demand!$D:$BF,COLUMNS($I835:AJ835),0)/$I835+VLOOKUP($D835,Customer_Demand!$D:$BF,COLUMNS($I835:AJ835),0)/$K835),(VLOOKUP($D835,Customer_Demand!$D:$BF,COLUMNS($I835:AJ835),0)/$I835)),"")</f>
        <v/>
      </c>
      <c r="AK835" s="49" t="str">
        <f>IFERROR(IF($K835&lt;&gt;"SS",(VLOOKUP($D835,Customer_Demand!$D:$BF,COLUMNS($I835:AK835),0)/$I835+VLOOKUP($D835,Customer_Demand!$D:$BF,COLUMNS($I835:AK835),0)/$K835),(VLOOKUP($D835,Customer_Demand!$D:$BF,COLUMNS($I835:AK835),0)/$I835)),"")</f>
        <v/>
      </c>
      <c r="AL835" s="49" t="str">
        <f>IFERROR(IF($K835&lt;&gt;"SS",(VLOOKUP($D835,Customer_Demand!$D:$BF,COLUMNS($I835:AL835),0)/$I835+VLOOKUP($D835,Customer_Demand!$D:$BF,COLUMNS($I835:AL835),0)/$K835),(VLOOKUP($D835,Customer_Demand!$D:$BF,COLUMNS($I835:AL835),0)/$I835)),"")</f>
        <v/>
      </c>
      <c r="AM835" s="49" t="str">
        <f>IFERROR(IF($K835&lt;&gt;"SS",(VLOOKUP($D835,Customer_Demand!$D:$BF,COLUMNS($I835:AM835),0)/$I835+VLOOKUP($D835,Customer_Demand!$D:$BF,COLUMNS($I835:AM835),0)/$K835),(VLOOKUP($D835,Customer_Demand!$D:$BF,COLUMNS($I835:AM835),0)/$I835)),"")</f>
        <v/>
      </c>
      <c r="AN835" s="49" t="str">
        <f>IFERROR(IF($K835&lt;&gt;"SS",(VLOOKUP($D835,Customer_Demand!$D:$BF,COLUMNS($I835:AN835),0)/$I835+VLOOKUP($D835,Customer_Demand!$D:$BF,COLUMNS($I835:AN835),0)/$K835),(VLOOKUP($D835,Customer_Demand!$D:$BF,COLUMNS($I835:AN835),0)/$I835)),"")</f>
        <v/>
      </c>
      <c r="AO835" s="49" t="str">
        <f>IFERROR(IF($K835&lt;&gt;"SS",(VLOOKUP($D835,Customer_Demand!$D:$BF,COLUMNS($I835:AO835),0)/$I835+VLOOKUP($D835,Customer_Demand!$D:$BF,COLUMNS($I835:AO835),0)/$K835),(VLOOKUP($D835,Customer_Demand!$D:$BF,COLUMNS($I835:AO835),0)/$I835)),"")</f>
        <v/>
      </c>
      <c r="AP835" s="49" t="str">
        <f>IFERROR(IF($K835&lt;&gt;"SS",(VLOOKUP($D835,Customer_Demand!$D:$BF,COLUMNS($I835:AP835),0)/$I835+VLOOKUP($D835,Customer_Demand!$D:$BF,COLUMNS($I835:AP835),0)/$K835),(VLOOKUP($D835,Customer_Demand!$D:$BF,COLUMNS($I835:AP835),0)/$I835)),"")</f>
        <v/>
      </c>
      <c r="AQ835" s="49" t="str">
        <f>IFERROR(IF($K835&lt;&gt;"SS",(VLOOKUP($D835,Customer_Demand!$D:$BF,COLUMNS($I835:AQ835),0)/$I835+VLOOKUP($D835,Customer_Demand!$D:$BF,COLUMNS($I835:AQ835),0)/$K835),(VLOOKUP($D835,Customer_Demand!$D:$BF,COLUMNS($I835:AQ835),0)/$I835)),"")</f>
        <v/>
      </c>
      <c r="AR835" s="49" t="str">
        <f>IFERROR(IF($K835&lt;&gt;"SS",(VLOOKUP($D835,Customer_Demand!$D:$BF,COLUMNS($I835:AR835),0)/$I835+VLOOKUP($D835,Customer_Demand!$D:$BF,COLUMNS($I835:AR835),0)/$K835),(VLOOKUP($D835,Customer_Demand!$D:$BF,COLUMNS($I835:AR835),0)/$I835)),"")</f>
        <v/>
      </c>
      <c r="AS835" s="49" t="str">
        <f>IFERROR(IF($K835&lt;&gt;"SS",(VLOOKUP($D835,Customer_Demand!$D:$BF,COLUMNS($I835:AS835),0)/$I835+VLOOKUP($D835,Customer_Demand!$D:$BF,COLUMNS($I835:AS835),0)/$K835),(VLOOKUP($D835,Customer_Demand!$D:$BF,COLUMNS($I835:AS835),0)/$I835)),"")</f>
        <v/>
      </c>
      <c r="AT835" s="49" t="str">
        <f>IFERROR(IF($K835&lt;&gt;"SS",(VLOOKUP($D835,Customer_Demand!$D:$BF,COLUMNS($I835:AT835),0)/$I835+VLOOKUP($D835,Customer_Demand!$D:$BF,COLUMNS($I835:AT835),0)/$K835),(VLOOKUP($D835,Customer_Demand!$D:$BF,COLUMNS($I835:AT835),0)/$I835)),"")</f>
        <v/>
      </c>
      <c r="AU835" s="49" t="str">
        <f>IFERROR(IF($K835&lt;&gt;"SS",(VLOOKUP($D835,Customer_Demand!$D:$BF,COLUMNS($I835:AU835),0)/$I835+VLOOKUP($D835,Customer_Demand!$D:$BF,COLUMNS($I835:AU835),0)/$K835),(VLOOKUP($D835,Customer_Demand!$D:$BF,COLUMNS($I835:AU835),0)/$I835)),"")</f>
        <v/>
      </c>
      <c r="AV835" s="49" t="str">
        <f>IFERROR(IF($K835&lt;&gt;"SS",(VLOOKUP($D835,Customer_Demand!$D:$BF,COLUMNS($I835:AV835),0)/$I835+VLOOKUP($D835,Customer_Demand!$D:$BF,COLUMNS($I835:AV835),0)/$K835),(VLOOKUP($D835,Customer_Demand!$D:$BF,COLUMNS($I835:AV835),0)/$I835)),"")</f>
        <v/>
      </c>
      <c r="AW835" s="49" t="str">
        <f>IFERROR(IF($K835&lt;&gt;"SS",(VLOOKUP($D835,Customer_Demand!$D:$BF,COLUMNS($I835:AW835),0)/$I835+VLOOKUP($D835,Customer_Demand!$D:$BF,COLUMNS($I835:AW835),0)/$K835),(VLOOKUP($D835,Customer_Demand!$D:$BF,COLUMNS($I835:AW835),0)/$I835)),"")</f>
        <v/>
      </c>
      <c r="AX835" s="49" t="str">
        <f>IFERROR(IF($K835&lt;&gt;"SS",(VLOOKUP($D835,Customer_Demand!$D:$BF,COLUMNS($I835:AX835),0)/$I835+VLOOKUP($D835,Customer_Demand!$D:$BF,COLUMNS($I835:AX835),0)/$K835),(VLOOKUP($D835,Customer_Demand!$D:$BF,COLUMNS($I835:AX835),0)/$I835)),"")</f>
        <v/>
      </c>
      <c r="AY835" s="49" t="str">
        <f>IFERROR(IF($K835&lt;&gt;"SS",(VLOOKUP($D835,Customer_Demand!$D:$BF,COLUMNS($I835:AY835),0)/$I835+VLOOKUP($D835,Customer_Demand!$D:$BF,COLUMNS($I835:AY835),0)/$K835),(VLOOKUP($D835,Customer_Demand!$D:$BF,COLUMNS($I835:AY835),0)/$I835)),"")</f>
        <v/>
      </c>
      <c r="AZ835" s="49" t="str">
        <f>IFERROR(IF($K835&lt;&gt;"SS",(VLOOKUP($D835,Customer_Demand!$D:$BF,COLUMNS($I835:AZ835),0)/$I835+VLOOKUP($D835,Customer_Demand!$D:$BF,COLUMNS($I835:AZ835),0)/$K835),(VLOOKUP($D835,Customer_Demand!$D:$BF,COLUMNS($I835:AZ835),0)/$I835)),"")</f>
        <v/>
      </c>
      <c r="BA835" s="49" t="str">
        <f>IFERROR(IF($K835&lt;&gt;"SS",(VLOOKUP($D835,Customer_Demand!$D:$BF,COLUMNS($I835:BA835),0)/$I835+VLOOKUP($D835,Customer_Demand!$D:$BF,COLUMNS($I835:BA835),0)/$K835),(VLOOKUP($D835,Customer_Demand!$D:$BF,COLUMNS($I835:BA835),0)/$I835)),"")</f>
        <v/>
      </c>
      <c r="BB835" s="49" t="str">
        <f>IFERROR(IF($K835&lt;&gt;"SS",(VLOOKUP($D835,Customer_Demand!$D:$BF,COLUMNS($I835:BB835),0)/$I835+VLOOKUP($D835,Customer_Demand!$D:$BF,COLUMNS($I835:BB835),0)/$K835),(VLOOKUP($D835,Customer_Demand!$D:$BF,COLUMNS($I835:BB835),0)/$I835)),"")</f>
        <v/>
      </c>
      <c r="BC835" s="49" t="str">
        <f>IFERROR(IF($K835&lt;&gt;"SS",(VLOOKUP($D835,Customer_Demand!$D:$BF,COLUMNS($I835:BC835),0)/$I835+VLOOKUP($D835,Customer_Demand!$D:$BF,COLUMNS($I835:BC835),0)/$K835),(VLOOKUP($D835,Customer_Demand!$D:$BF,COLUMNS($I835:BC835),0)/$I835)),"")</f>
        <v/>
      </c>
      <c r="BD835" s="49" t="str">
        <f>IFERROR(IF($K835&lt;&gt;"SS",(VLOOKUP($D835,Customer_Demand!$D:$BF,COLUMNS($I835:BD835),0)/$I835+VLOOKUP($D835,Customer_Demand!$D:$BF,COLUMNS($I835:BD835),0)/$K835),(VLOOKUP($D835,Customer_Demand!$D:$BF,COLUMNS($I835:BD835),0)/$I835)),"")</f>
        <v/>
      </c>
      <c r="BE835" s="49" t="str">
        <f>IFERROR(IF($K835&lt;&gt;"SS",(VLOOKUP($D835,Customer_Demand!$D:$BF,COLUMNS($I835:BE835),0)/$I835+VLOOKUP($D835,Customer_Demand!$D:$BF,COLUMNS($I835:BE835),0)/$K835),(VLOOKUP($D835,Customer_Demand!$D:$BF,COLUMNS($I835:BE835),0)/$I835)),"")</f>
        <v/>
      </c>
      <c r="BF835" s="49" t="str">
        <f>IFERROR(IF($K835&lt;&gt;"SS",(VLOOKUP($D835,Customer_Demand!$D:$BF,COLUMNS($I835:BF835),0)/$I835+VLOOKUP($D835,Customer_Demand!$D:$BF,COLUMNS($I835:BF835),0)/$K835),(VLOOKUP($D835,Customer_Demand!$D:$BF,COLUMNS($I835:BF835),0)/$I835)),"")</f>
        <v/>
      </c>
      <c r="BG835" s="49" t="str">
        <f>IFERROR(IF($K835&lt;&gt;"SS",(VLOOKUP($D835,Customer_Demand!$D:$BF,COLUMNS($I835:BG835),0)/$I835+VLOOKUP($D835,Customer_Demand!$D:$BF,COLUMNS($I835:BG835),0)/$K835),(VLOOKUP($D835,Customer_Demand!$D:$BF,COLUMNS($I835:BG835),0)/$I835)),"")</f>
        <v/>
      </c>
      <c r="BH835" s="49" t="str">
        <f>IFERROR(IF($K835&lt;&gt;"SS",(VLOOKUP($D835,Customer_Demand!$D:$BF,COLUMNS($I835:BH835),0)/$I835+VLOOKUP($D835,Customer_Demand!$D:$BF,COLUMNS($I835:BH835),0)/$K835),(VLOOKUP($D835,Customer_Demand!$D:$BF,COLUMNS($I835:BH835),0)/$I835)),"")</f>
        <v/>
      </c>
      <c r="BI835" s="49" t="str">
        <f>IFERROR(IF($K835&lt;&gt;"SS",(VLOOKUP($D835,Customer_Demand!$D:$BF,COLUMNS($I835:BI835),0)/$I835+VLOOKUP($D835,Customer_Demand!$D:$BF,COLUMNS($I835:BI835),0)/$K835),(VLOOKUP($D835,Customer_Demand!$D:$BF,COLUMNS($I835:BI835),0)/$I835)),"")</f>
        <v/>
      </c>
      <c r="BJ835" s="49" t="str">
        <f>IFERROR(IF($K835&lt;&gt;"SS",(VLOOKUP($D835,Customer_Demand!$D:$BF,COLUMNS($I835:BJ835),0)/$I835+VLOOKUP($D835,Customer_Demand!$D:$BF,COLUMNS($I835:BJ835),0)/$K835),(VLOOKUP($D835,Customer_Demand!$D:$BF,COLUMNS($I835:BJ835),0)/$I835)),"")</f>
        <v/>
      </c>
      <c r="BK835" s="50" t="str">
        <f>IFERROR(IF($K835&lt;&gt;"SS",(VLOOKUP($D835,Customer_Demand!$D:$BF,COLUMNS($I835:BK835),0)/$I835+VLOOKUP($D835,Customer_Demand!$D:$BF,COLUMNS($I835:BK835),0)/$K835),(VLOOKUP($D835,Customer_Demand!$D:$BF,COLUMNS($I835:BK835),0)/$I835)),"")</f>
        <v/>
      </c>
    </row>
    <row r="836" spans="2:63" x14ac:dyDescent="0.2">
      <c r="B836" s="12" t="str">
        <f t="shared" si="55"/>
        <v/>
      </c>
      <c r="C836" s="45" t="str">
        <f>IF((Customer_Demand!C836)&lt;&gt;"",Customer_Demand!C836,"")</f>
        <v/>
      </c>
      <c r="D836" s="45" t="str">
        <f>IF(C836&lt;&gt;"",Customer_Demand!D836,"")</f>
        <v/>
      </c>
      <c r="E836" s="52" t="str">
        <f>IF(C836&lt;&gt;"",Customer_Demand!E836,"")</f>
        <v/>
      </c>
      <c r="F836" s="47" t="str">
        <f>IF(C836&lt;&gt;"",VLOOKUP(D836,Customer_Demand!$D$5:$F$1005,3,0),"")</f>
        <v/>
      </c>
      <c r="G836" s="48" t="str">
        <f t="shared" si="52"/>
        <v/>
      </c>
      <c r="H836" s="48" t="str">
        <f t="shared" si="53"/>
        <v/>
      </c>
      <c r="I836" s="48" t="str">
        <f>IFERROR(IF(C836&lt;&gt;"",VLOOKUP($H836,SMT_Cycle_Time_Data!$F:$Q,4,0),""),"SGR Not Defined")</f>
        <v/>
      </c>
      <c r="J836" s="48" t="str">
        <f t="shared" si="54"/>
        <v/>
      </c>
      <c r="K836" s="48" t="str">
        <f>IF(C836&lt;&gt;"",IFERROR(VLOOKUP($J836,SMT_Cycle_Time_Data!$F:$Q,4,0),"SS"),"")</f>
        <v/>
      </c>
      <c r="L836" s="49" t="str">
        <f>IFERROR(IF($K836&lt;&gt;"SS",(VLOOKUP($D836,Customer_Demand!$D:$BF,COLUMNS($I836:L836),0)/$I836+VLOOKUP($D836,Customer_Demand!$D:$BF,COLUMNS($I836:L836),0)/$K836),(VLOOKUP($D836,Customer_Demand!$D:$BF,COLUMNS($I836:L836),0)/$I836)),"")</f>
        <v/>
      </c>
      <c r="M836" s="49" t="str">
        <f>IFERROR(IF($K836&lt;&gt;"SS",(VLOOKUP($D836,Customer_Demand!$D:$BF,COLUMNS($I836:M836),0)/$I836+VLOOKUP($D836,Customer_Demand!$D:$BF,COLUMNS($I836:M836),0)/$K836),(VLOOKUP($D836,Customer_Demand!$D:$BF,COLUMNS($I836:M836),0)/$I836)),"")</f>
        <v/>
      </c>
      <c r="N836" s="49" t="str">
        <f>IFERROR(IF($K836&lt;&gt;"SS",(VLOOKUP($D836,Customer_Demand!$D:$BF,COLUMNS($I836:N836),0)/$I836+VLOOKUP($D836,Customer_Demand!$D:$BF,COLUMNS($I836:N836),0)/$K836),(VLOOKUP($D836,Customer_Demand!$D:$BF,COLUMNS($I836:N836),0)/$I836)),"")</f>
        <v/>
      </c>
      <c r="O836" s="49" t="str">
        <f>IFERROR(IF($K836&lt;&gt;"SS",(VLOOKUP($D836,Customer_Demand!$D:$BF,COLUMNS($I836:O836),0)/$I836+VLOOKUP($D836,Customer_Demand!$D:$BF,COLUMNS($I836:O836),0)/$K836),(VLOOKUP($D836,Customer_Demand!$D:$BF,COLUMNS($I836:O836),0)/$I836)),"")</f>
        <v/>
      </c>
      <c r="P836" s="49" t="str">
        <f>IFERROR(IF($K836&lt;&gt;"SS",(VLOOKUP($D836,Customer_Demand!$D:$BF,COLUMNS($I836:P836),0)/$I836+VLOOKUP($D836,Customer_Demand!$D:$BF,COLUMNS($I836:P836),0)/$K836),(VLOOKUP($D836,Customer_Demand!$D:$BF,COLUMNS($I836:P836),0)/$I836)),"")</f>
        <v/>
      </c>
      <c r="Q836" s="49" t="str">
        <f>IFERROR(IF($K836&lt;&gt;"SS",(VLOOKUP($D836,Customer_Demand!$D:$BF,COLUMNS($I836:Q836),0)/$I836+VLOOKUP($D836,Customer_Demand!$D:$BF,COLUMNS($I836:Q836),0)/$K836),(VLOOKUP($D836,Customer_Demand!$D:$BF,COLUMNS($I836:Q836),0)/$I836)),"")</f>
        <v/>
      </c>
      <c r="R836" s="49" t="str">
        <f>IFERROR(IF($K836&lt;&gt;"SS",(VLOOKUP($D836,Customer_Demand!$D:$BF,COLUMNS($I836:R836),0)/$I836+VLOOKUP($D836,Customer_Demand!$D:$BF,COLUMNS($I836:R836),0)/$K836),(VLOOKUP($D836,Customer_Demand!$D:$BF,COLUMNS($I836:R836),0)/$I836)),"")</f>
        <v/>
      </c>
      <c r="S836" s="49" t="str">
        <f>IFERROR(IF($K836&lt;&gt;"SS",(VLOOKUP($D836,Customer_Demand!$D:$BF,COLUMNS($I836:S836),0)/$I836+VLOOKUP($D836,Customer_Demand!$D:$BF,COLUMNS($I836:S836),0)/$K836),(VLOOKUP($D836,Customer_Demand!$D:$BF,COLUMNS($I836:S836),0)/$I836)),"")</f>
        <v/>
      </c>
      <c r="T836" s="49" t="str">
        <f>IFERROR(IF($K836&lt;&gt;"SS",(VLOOKUP($D836,Customer_Demand!$D:$BF,COLUMNS($I836:T836),0)/$I836+VLOOKUP($D836,Customer_Demand!$D:$BF,COLUMNS($I836:T836),0)/$K836),(VLOOKUP($D836,Customer_Demand!$D:$BF,COLUMNS($I836:T836),0)/$I836)),"")</f>
        <v/>
      </c>
      <c r="U836" s="49" t="str">
        <f>IFERROR(IF($K836&lt;&gt;"SS",(VLOOKUP($D836,Customer_Demand!$D:$BF,COLUMNS($I836:U836),0)/$I836+VLOOKUP($D836,Customer_Demand!$D:$BF,COLUMNS($I836:U836),0)/$K836),(VLOOKUP($D836,Customer_Demand!$D:$BF,COLUMNS($I836:U836),0)/$I836)),"")</f>
        <v/>
      </c>
      <c r="V836" s="49" t="str">
        <f>IFERROR(IF($K836&lt;&gt;"SS",(VLOOKUP($D836,Customer_Demand!$D:$BF,COLUMNS($I836:V836),0)/$I836+VLOOKUP($D836,Customer_Demand!$D:$BF,COLUMNS($I836:V836),0)/$K836),(VLOOKUP($D836,Customer_Demand!$D:$BF,COLUMNS($I836:V836),0)/$I836)),"")</f>
        <v/>
      </c>
      <c r="W836" s="49" t="str">
        <f>IFERROR(IF($K836&lt;&gt;"SS",(VLOOKUP($D836,Customer_Demand!$D:$BF,COLUMNS($I836:W836),0)/$I836+VLOOKUP($D836,Customer_Demand!$D:$BF,COLUMNS($I836:W836),0)/$K836),(VLOOKUP($D836,Customer_Demand!$D:$BF,COLUMNS($I836:W836),0)/$I836)),"")</f>
        <v/>
      </c>
      <c r="X836" s="49" t="str">
        <f>IFERROR(IF($K836&lt;&gt;"SS",(VLOOKUP($D836,Customer_Demand!$D:$BF,COLUMNS($I836:X836),0)/$I836+VLOOKUP($D836,Customer_Demand!$D:$BF,COLUMNS($I836:X836),0)/$K836),(VLOOKUP($D836,Customer_Demand!$D:$BF,COLUMNS($I836:X836),0)/$I836)),"")</f>
        <v/>
      </c>
      <c r="Y836" s="49" t="str">
        <f>IFERROR(IF($K836&lt;&gt;"SS",(VLOOKUP($D836,Customer_Demand!$D:$BF,COLUMNS($I836:Y836),0)/$I836+VLOOKUP($D836,Customer_Demand!$D:$BF,COLUMNS($I836:Y836),0)/$K836),(VLOOKUP($D836,Customer_Demand!$D:$BF,COLUMNS($I836:Y836),0)/$I836)),"")</f>
        <v/>
      </c>
      <c r="Z836" s="49" t="str">
        <f>IFERROR(IF($K836&lt;&gt;"SS",(VLOOKUP($D836,Customer_Demand!$D:$BF,COLUMNS($I836:Z836),0)/$I836+VLOOKUP($D836,Customer_Demand!$D:$BF,COLUMNS($I836:Z836),0)/$K836),(VLOOKUP($D836,Customer_Demand!$D:$BF,COLUMNS($I836:Z836),0)/$I836)),"")</f>
        <v/>
      </c>
      <c r="AA836" s="49" t="str">
        <f>IFERROR(IF($K836&lt;&gt;"SS",(VLOOKUP($D836,Customer_Demand!$D:$BF,COLUMNS($I836:AA836),0)/$I836+VLOOKUP($D836,Customer_Demand!$D:$BF,COLUMNS($I836:AA836),0)/$K836),(VLOOKUP($D836,Customer_Demand!$D:$BF,COLUMNS($I836:AA836),0)/$I836)),"")</f>
        <v/>
      </c>
      <c r="AB836" s="49" t="str">
        <f>IFERROR(IF($K836&lt;&gt;"SS",(VLOOKUP($D836,Customer_Demand!$D:$BF,COLUMNS($I836:AB836),0)/$I836+VLOOKUP($D836,Customer_Demand!$D:$BF,COLUMNS($I836:AB836),0)/$K836),(VLOOKUP($D836,Customer_Demand!$D:$BF,COLUMNS($I836:AB836),0)/$I836)),"")</f>
        <v/>
      </c>
      <c r="AC836" s="49" t="str">
        <f>IFERROR(IF($K836&lt;&gt;"SS",(VLOOKUP($D836,Customer_Demand!$D:$BF,COLUMNS($I836:AC836),0)/$I836+VLOOKUP($D836,Customer_Demand!$D:$BF,COLUMNS($I836:AC836),0)/$K836),(VLOOKUP($D836,Customer_Demand!$D:$BF,COLUMNS($I836:AC836),0)/$I836)),"")</f>
        <v/>
      </c>
      <c r="AD836" s="49" t="str">
        <f>IFERROR(IF($K836&lt;&gt;"SS",(VLOOKUP($D836,Customer_Demand!$D:$BF,COLUMNS($I836:AD836),0)/$I836+VLOOKUP($D836,Customer_Demand!$D:$BF,COLUMNS($I836:AD836),0)/$K836),(VLOOKUP($D836,Customer_Demand!$D:$BF,COLUMNS($I836:AD836),0)/$I836)),"")</f>
        <v/>
      </c>
      <c r="AE836" s="49" t="str">
        <f>IFERROR(IF($K836&lt;&gt;"SS",(VLOOKUP($D836,Customer_Demand!$D:$BF,COLUMNS($I836:AE836),0)/$I836+VLOOKUP($D836,Customer_Demand!$D:$BF,COLUMNS($I836:AE836),0)/$K836),(VLOOKUP($D836,Customer_Demand!$D:$BF,COLUMNS($I836:AE836),0)/$I836)),"")</f>
        <v/>
      </c>
      <c r="AF836" s="49" t="str">
        <f>IFERROR(IF($K836&lt;&gt;"SS",(VLOOKUP($D836,Customer_Demand!$D:$BF,COLUMNS($I836:AF836),0)/$I836+VLOOKUP($D836,Customer_Demand!$D:$BF,COLUMNS($I836:AF836),0)/$K836),(VLOOKUP($D836,Customer_Demand!$D:$BF,COLUMNS($I836:AF836),0)/$I836)),"")</f>
        <v/>
      </c>
      <c r="AG836" s="49" t="str">
        <f>IFERROR(IF($K836&lt;&gt;"SS",(VLOOKUP($D836,Customer_Demand!$D:$BF,COLUMNS($I836:AG836),0)/$I836+VLOOKUP($D836,Customer_Demand!$D:$BF,COLUMNS($I836:AG836),0)/$K836),(VLOOKUP($D836,Customer_Demand!$D:$BF,COLUMNS($I836:AG836),0)/$I836)),"")</f>
        <v/>
      </c>
      <c r="AH836" s="49" t="str">
        <f>IFERROR(IF($K836&lt;&gt;"SS",(VLOOKUP($D836,Customer_Demand!$D:$BF,COLUMNS($I836:AH836),0)/$I836+VLOOKUP($D836,Customer_Demand!$D:$BF,COLUMNS($I836:AH836),0)/$K836),(VLOOKUP($D836,Customer_Demand!$D:$BF,COLUMNS($I836:AH836),0)/$I836)),"")</f>
        <v/>
      </c>
      <c r="AI836" s="49" t="str">
        <f>IFERROR(IF($K836&lt;&gt;"SS",(VLOOKUP($D836,Customer_Demand!$D:$BF,COLUMNS($I836:AI836),0)/$I836+VLOOKUP($D836,Customer_Demand!$D:$BF,COLUMNS($I836:AI836),0)/$K836),(VLOOKUP($D836,Customer_Demand!$D:$BF,COLUMNS($I836:AI836),0)/$I836)),"")</f>
        <v/>
      </c>
      <c r="AJ836" s="49" t="str">
        <f>IFERROR(IF($K836&lt;&gt;"SS",(VLOOKUP($D836,Customer_Demand!$D:$BF,COLUMNS($I836:AJ836),0)/$I836+VLOOKUP($D836,Customer_Demand!$D:$BF,COLUMNS($I836:AJ836),0)/$K836),(VLOOKUP($D836,Customer_Demand!$D:$BF,COLUMNS($I836:AJ836),0)/$I836)),"")</f>
        <v/>
      </c>
      <c r="AK836" s="49" t="str">
        <f>IFERROR(IF($K836&lt;&gt;"SS",(VLOOKUP($D836,Customer_Demand!$D:$BF,COLUMNS($I836:AK836),0)/$I836+VLOOKUP($D836,Customer_Demand!$D:$BF,COLUMNS($I836:AK836),0)/$K836),(VLOOKUP($D836,Customer_Demand!$D:$BF,COLUMNS($I836:AK836),0)/$I836)),"")</f>
        <v/>
      </c>
      <c r="AL836" s="49" t="str">
        <f>IFERROR(IF($K836&lt;&gt;"SS",(VLOOKUP($D836,Customer_Demand!$D:$BF,COLUMNS($I836:AL836),0)/$I836+VLOOKUP($D836,Customer_Demand!$D:$BF,COLUMNS($I836:AL836),0)/$K836),(VLOOKUP($D836,Customer_Demand!$D:$BF,COLUMNS($I836:AL836),0)/$I836)),"")</f>
        <v/>
      </c>
      <c r="AM836" s="49" t="str">
        <f>IFERROR(IF($K836&lt;&gt;"SS",(VLOOKUP($D836,Customer_Demand!$D:$BF,COLUMNS($I836:AM836),0)/$I836+VLOOKUP($D836,Customer_Demand!$D:$BF,COLUMNS($I836:AM836),0)/$K836),(VLOOKUP($D836,Customer_Demand!$D:$BF,COLUMNS($I836:AM836),0)/$I836)),"")</f>
        <v/>
      </c>
      <c r="AN836" s="49" t="str">
        <f>IFERROR(IF($K836&lt;&gt;"SS",(VLOOKUP($D836,Customer_Demand!$D:$BF,COLUMNS($I836:AN836),0)/$I836+VLOOKUP($D836,Customer_Demand!$D:$BF,COLUMNS($I836:AN836),0)/$K836),(VLOOKUP($D836,Customer_Demand!$D:$BF,COLUMNS($I836:AN836),0)/$I836)),"")</f>
        <v/>
      </c>
      <c r="AO836" s="49" t="str">
        <f>IFERROR(IF($K836&lt;&gt;"SS",(VLOOKUP($D836,Customer_Demand!$D:$BF,COLUMNS($I836:AO836),0)/$I836+VLOOKUP($D836,Customer_Demand!$D:$BF,COLUMNS($I836:AO836),0)/$K836),(VLOOKUP($D836,Customer_Demand!$D:$BF,COLUMNS($I836:AO836),0)/$I836)),"")</f>
        <v/>
      </c>
      <c r="AP836" s="49" t="str">
        <f>IFERROR(IF($K836&lt;&gt;"SS",(VLOOKUP($D836,Customer_Demand!$D:$BF,COLUMNS($I836:AP836),0)/$I836+VLOOKUP($D836,Customer_Demand!$D:$BF,COLUMNS($I836:AP836),0)/$K836),(VLOOKUP($D836,Customer_Demand!$D:$BF,COLUMNS($I836:AP836),0)/$I836)),"")</f>
        <v/>
      </c>
      <c r="AQ836" s="49" t="str">
        <f>IFERROR(IF($K836&lt;&gt;"SS",(VLOOKUP($D836,Customer_Demand!$D:$BF,COLUMNS($I836:AQ836),0)/$I836+VLOOKUP($D836,Customer_Demand!$D:$BF,COLUMNS($I836:AQ836),0)/$K836),(VLOOKUP($D836,Customer_Demand!$D:$BF,COLUMNS($I836:AQ836),0)/$I836)),"")</f>
        <v/>
      </c>
      <c r="AR836" s="49" t="str">
        <f>IFERROR(IF($K836&lt;&gt;"SS",(VLOOKUP($D836,Customer_Demand!$D:$BF,COLUMNS($I836:AR836),0)/$I836+VLOOKUP($D836,Customer_Demand!$D:$BF,COLUMNS($I836:AR836),0)/$K836),(VLOOKUP($D836,Customer_Demand!$D:$BF,COLUMNS($I836:AR836),0)/$I836)),"")</f>
        <v/>
      </c>
      <c r="AS836" s="49" t="str">
        <f>IFERROR(IF($K836&lt;&gt;"SS",(VLOOKUP($D836,Customer_Demand!$D:$BF,COLUMNS($I836:AS836),0)/$I836+VLOOKUP($D836,Customer_Demand!$D:$BF,COLUMNS($I836:AS836),0)/$K836),(VLOOKUP($D836,Customer_Demand!$D:$BF,COLUMNS($I836:AS836),0)/$I836)),"")</f>
        <v/>
      </c>
      <c r="AT836" s="49" t="str">
        <f>IFERROR(IF($K836&lt;&gt;"SS",(VLOOKUP($D836,Customer_Demand!$D:$BF,COLUMNS($I836:AT836),0)/$I836+VLOOKUP($D836,Customer_Demand!$D:$BF,COLUMNS($I836:AT836),0)/$K836),(VLOOKUP($D836,Customer_Demand!$D:$BF,COLUMNS($I836:AT836),0)/$I836)),"")</f>
        <v/>
      </c>
      <c r="AU836" s="49" t="str">
        <f>IFERROR(IF($K836&lt;&gt;"SS",(VLOOKUP($D836,Customer_Demand!$D:$BF,COLUMNS($I836:AU836),0)/$I836+VLOOKUP($D836,Customer_Demand!$D:$BF,COLUMNS($I836:AU836),0)/$K836),(VLOOKUP($D836,Customer_Demand!$D:$BF,COLUMNS($I836:AU836),0)/$I836)),"")</f>
        <v/>
      </c>
      <c r="AV836" s="49" t="str">
        <f>IFERROR(IF($K836&lt;&gt;"SS",(VLOOKUP($D836,Customer_Demand!$D:$BF,COLUMNS($I836:AV836),0)/$I836+VLOOKUP($D836,Customer_Demand!$D:$BF,COLUMNS($I836:AV836),0)/$K836),(VLOOKUP($D836,Customer_Demand!$D:$BF,COLUMNS($I836:AV836),0)/$I836)),"")</f>
        <v/>
      </c>
      <c r="AW836" s="49" t="str">
        <f>IFERROR(IF($K836&lt;&gt;"SS",(VLOOKUP($D836,Customer_Demand!$D:$BF,COLUMNS($I836:AW836),0)/$I836+VLOOKUP($D836,Customer_Demand!$D:$BF,COLUMNS($I836:AW836),0)/$K836),(VLOOKUP($D836,Customer_Demand!$D:$BF,COLUMNS($I836:AW836),0)/$I836)),"")</f>
        <v/>
      </c>
      <c r="AX836" s="49" t="str">
        <f>IFERROR(IF($K836&lt;&gt;"SS",(VLOOKUP($D836,Customer_Demand!$D:$BF,COLUMNS($I836:AX836),0)/$I836+VLOOKUP($D836,Customer_Demand!$D:$BF,COLUMNS($I836:AX836),0)/$K836),(VLOOKUP($D836,Customer_Demand!$D:$BF,COLUMNS($I836:AX836),0)/$I836)),"")</f>
        <v/>
      </c>
      <c r="AY836" s="49" t="str">
        <f>IFERROR(IF($K836&lt;&gt;"SS",(VLOOKUP($D836,Customer_Demand!$D:$BF,COLUMNS($I836:AY836),0)/$I836+VLOOKUP($D836,Customer_Demand!$D:$BF,COLUMNS($I836:AY836),0)/$K836),(VLOOKUP($D836,Customer_Demand!$D:$BF,COLUMNS($I836:AY836),0)/$I836)),"")</f>
        <v/>
      </c>
      <c r="AZ836" s="49" t="str">
        <f>IFERROR(IF($K836&lt;&gt;"SS",(VLOOKUP($D836,Customer_Demand!$D:$BF,COLUMNS($I836:AZ836),0)/$I836+VLOOKUP($D836,Customer_Demand!$D:$BF,COLUMNS($I836:AZ836),0)/$K836),(VLOOKUP($D836,Customer_Demand!$D:$BF,COLUMNS($I836:AZ836),0)/$I836)),"")</f>
        <v/>
      </c>
      <c r="BA836" s="49" t="str">
        <f>IFERROR(IF($K836&lt;&gt;"SS",(VLOOKUP($D836,Customer_Demand!$D:$BF,COLUMNS($I836:BA836),0)/$I836+VLOOKUP($D836,Customer_Demand!$D:$BF,COLUMNS($I836:BA836),0)/$K836),(VLOOKUP($D836,Customer_Demand!$D:$BF,COLUMNS($I836:BA836),0)/$I836)),"")</f>
        <v/>
      </c>
      <c r="BB836" s="49" t="str">
        <f>IFERROR(IF($K836&lt;&gt;"SS",(VLOOKUP($D836,Customer_Demand!$D:$BF,COLUMNS($I836:BB836),0)/$I836+VLOOKUP($D836,Customer_Demand!$D:$BF,COLUMNS($I836:BB836),0)/$K836),(VLOOKUP($D836,Customer_Demand!$D:$BF,COLUMNS($I836:BB836),0)/$I836)),"")</f>
        <v/>
      </c>
      <c r="BC836" s="49" t="str">
        <f>IFERROR(IF($K836&lt;&gt;"SS",(VLOOKUP($D836,Customer_Demand!$D:$BF,COLUMNS($I836:BC836),0)/$I836+VLOOKUP($D836,Customer_Demand!$D:$BF,COLUMNS($I836:BC836),0)/$K836),(VLOOKUP($D836,Customer_Demand!$D:$BF,COLUMNS($I836:BC836),0)/$I836)),"")</f>
        <v/>
      </c>
      <c r="BD836" s="49" t="str">
        <f>IFERROR(IF($K836&lt;&gt;"SS",(VLOOKUP($D836,Customer_Demand!$D:$BF,COLUMNS($I836:BD836),0)/$I836+VLOOKUP($D836,Customer_Demand!$D:$BF,COLUMNS($I836:BD836),0)/$K836),(VLOOKUP($D836,Customer_Demand!$D:$BF,COLUMNS($I836:BD836),0)/$I836)),"")</f>
        <v/>
      </c>
      <c r="BE836" s="49" t="str">
        <f>IFERROR(IF($K836&lt;&gt;"SS",(VLOOKUP($D836,Customer_Demand!$D:$BF,COLUMNS($I836:BE836),0)/$I836+VLOOKUP($D836,Customer_Demand!$D:$BF,COLUMNS($I836:BE836),0)/$K836),(VLOOKUP($D836,Customer_Demand!$D:$BF,COLUMNS($I836:BE836),0)/$I836)),"")</f>
        <v/>
      </c>
      <c r="BF836" s="49" t="str">
        <f>IFERROR(IF($K836&lt;&gt;"SS",(VLOOKUP($D836,Customer_Demand!$D:$BF,COLUMNS($I836:BF836),0)/$I836+VLOOKUP($D836,Customer_Demand!$D:$BF,COLUMNS($I836:BF836),0)/$K836),(VLOOKUP($D836,Customer_Demand!$D:$BF,COLUMNS($I836:BF836),0)/$I836)),"")</f>
        <v/>
      </c>
      <c r="BG836" s="49" t="str">
        <f>IFERROR(IF($K836&lt;&gt;"SS",(VLOOKUP($D836,Customer_Demand!$D:$BF,COLUMNS($I836:BG836),0)/$I836+VLOOKUP($D836,Customer_Demand!$D:$BF,COLUMNS($I836:BG836),0)/$K836),(VLOOKUP($D836,Customer_Demand!$D:$BF,COLUMNS($I836:BG836),0)/$I836)),"")</f>
        <v/>
      </c>
      <c r="BH836" s="49" t="str">
        <f>IFERROR(IF($K836&lt;&gt;"SS",(VLOOKUP($D836,Customer_Demand!$D:$BF,COLUMNS($I836:BH836),0)/$I836+VLOOKUP($D836,Customer_Demand!$D:$BF,COLUMNS($I836:BH836),0)/$K836),(VLOOKUP($D836,Customer_Demand!$D:$BF,COLUMNS($I836:BH836),0)/$I836)),"")</f>
        <v/>
      </c>
      <c r="BI836" s="49" t="str">
        <f>IFERROR(IF($K836&lt;&gt;"SS",(VLOOKUP($D836,Customer_Demand!$D:$BF,COLUMNS($I836:BI836),0)/$I836+VLOOKUP($D836,Customer_Demand!$D:$BF,COLUMNS($I836:BI836),0)/$K836),(VLOOKUP($D836,Customer_Demand!$D:$BF,COLUMNS($I836:BI836),0)/$I836)),"")</f>
        <v/>
      </c>
      <c r="BJ836" s="49" t="str">
        <f>IFERROR(IF($K836&lt;&gt;"SS",(VLOOKUP($D836,Customer_Demand!$D:$BF,COLUMNS($I836:BJ836),0)/$I836+VLOOKUP($D836,Customer_Demand!$D:$BF,COLUMNS($I836:BJ836),0)/$K836),(VLOOKUP($D836,Customer_Demand!$D:$BF,COLUMNS($I836:BJ836),0)/$I836)),"")</f>
        <v/>
      </c>
      <c r="BK836" s="50" t="str">
        <f>IFERROR(IF($K836&lt;&gt;"SS",(VLOOKUP($D836,Customer_Demand!$D:$BF,COLUMNS($I836:BK836),0)/$I836+VLOOKUP($D836,Customer_Demand!$D:$BF,COLUMNS($I836:BK836),0)/$K836),(VLOOKUP($D836,Customer_Demand!$D:$BF,COLUMNS($I836:BK836),0)/$I836)),"")</f>
        <v/>
      </c>
    </row>
    <row r="837" spans="2:63" x14ac:dyDescent="0.2">
      <c r="B837" s="12" t="str">
        <f t="shared" si="55"/>
        <v/>
      </c>
      <c r="C837" s="45" t="str">
        <f>IF((Customer_Demand!C837)&lt;&gt;"",Customer_Demand!C837,"")</f>
        <v/>
      </c>
      <c r="D837" s="45" t="str">
        <f>IF(C837&lt;&gt;"",Customer_Demand!D837,"")</f>
        <v/>
      </c>
      <c r="E837" s="52" t="str">
        <f>IF(C837&lt;&gt;"",Customer_Demand!E837,"")</f>
        <v/>
      </c>
      <c r="F837" s="47" t="str">
        <f>IF(C837&lt;&gt;"",VLOOKUP(D837,Customer_Demand!$D$5:$F$1005,3,0),"")</f>
        <v/>
      </c>
      <c r="G837" s="48" t="str">
        <f t="shared" si="52"/>
        <v/>
      </c>
      <c r="H837" s="48" t="str">
        <f t="shared" si="53"/>
        <v/>
      </c>
      <c r="I837" s="48" t="str">
        <f>IFERROR(IF(C837&lt;&gt;"",VLOOKUP($H837,SMT_Cycle_Time_Data!$F:$Q,4,0),""),"SGR Not Defined")</f>
        <v/>
      </c>
      <c r="J837" s="48" t="str">
        <f t="shared" si="54"/>
        <v/>
      </c>
      <c r="K837" s="48" t="str">
        <f>IF(C837&lt;&gt;"",IFERROR(VLOOKUP($J837,SMT_Cycle_Time_Data!$F:$Q,4,0),"SS"),"")</f>
        <v/>
      </c>
      <c r="L837" s="49" t="str">
        <f>IFERROR(IF($K837&lt;&gt;"SS",(VLOOKUP($D837,Customer_Demand!$D:$BF,COLUMNS($I837:L837),0)/$I837+VLOOKUP($D837,Customer_Demand!$D:$BF,COLUMNS($I837:L837),0)/$K837),(VLOOKUP($D837,Customer_Demand!$D:$BF,COLUMNS($I837:L837),0)/$I837)),"")</f>
        <v/>
      </c>
      <c r="M837" s="49" t="str">
        <f>IFERROR(IF($K837&lt;&gt;"SS",(VLOOKUP($D837,Customer_Demand!$D:$BF,COLUMNS($I837:M837),0)/$I837+VLOOKUP($D837,Customer_Demand!$D:$BF,COLUMNS($I837:M837),0)/$K837),(VLOOKUP($D837,Customer_Demand!$D:$BF,COLUMNS($I837:M837),0)/$I837)),"")</f>
        <v/>
      </c>
      <c r="N837" s="49" t="str">
        <f>IFERROR(IF($K837&lt;&gt;"SS",(VLOOKUP($D837,Customer_Demand!$D:$BF,COLUMNS($I837:N837),0)/$I837+VLOOKUP($D837,Customer_Demand!$D:$BF,COLUMNS($I837:N837),0)/$K837),(VLOOKUP($D837,Customer_Demand!$D:$BF,COLUMNS($I837:N837),0)/$I837)),"")</f>
        <v/>
      </c>
      <c r="O837" s="49" t="str">
        <f>IFERROR(IF($K837&lt;&gt;"SS",(VLOOKUP($D837,Customer_Demand!$D:$BF,COLUMNS($I837:O837),0)/$I837+VLOOKUP($D837,Customer_Demand!$D:$BF,COLUMNS($I837:O837),0)/$K837),(VLOOKUP($D837,Customer_Demand!$D:$BF,COLUMNS($I837:O837),0)/$I837)),"")</f>
        <v/>
      </c>
      <c r="P837" s="49" t="str">
        <f>IFERROR(IF($K837&lt;&gt;"SS",(VLOOKUP($D837,Customer_Demand!$D:$BF,COLUMNS($I837:P837),0)/$I837+VLOOKUP($D837,Customer_Demand!$D:$BF,COLUMNS($I837:P837),0)/$K837),(VLOOKUP($D837,Customer_Demand!$D:$BF,COLUMNS($I837:P837),0)/$I837)),"")</f>
        <v/>
      </c>
      <c r="Q837" s="49" t="str">
        <f>IFERROR(IF($K837&lt;&gt;"SS",(VLOOKUP($D837,Customer_Demand!$D:$BF,COLUMNS($I837:Q837),0)/$I837+VLOOKUP($D837,Customer_Demand!$D:$BF,COLUMNS($I837:Q837),0)/$K837),(VLOOKUP($D837,Customer_Demand!$D:$BF,COLUMNS($I837:Q837),0)/$I837)),"")</f>
        <v/>
      </c>
      <c r="R837" s="49" t="str">
        <f>IFERROR(IF($K837&lt;&gt;"SS",(VLOOKUP($D837,Customer_Demand!$D:$BF,COLUMNS($I837:R837),0)/$I837+VLOOKUP($D837,Customer_Demand!$D:$BF,COLUMNS($I837:R837),0)/$K837),(VLOOKUP($D837,Customer_Demand!$D:$BF,COLUMNS($I837:R837),0)/$I837)),"")</f>
        <v/>
      </c>
      <c r="S837" s="49" t="str">
        <f>IFERROR(IF($K837&lt;&gt;"SS",(VLOOKUP($D837,Customer_Demand!$D:$BF,COLUMNS($I837:S837),0)/$I837+VLOOKUP($D837,Customer_Demand!$D:$BF,COLUMNS($I837:S837),0)/$K837),(VLOOKUP($D837,Customer_Demand!$D:$BF,COLUMNS($I837:S837),0)/$I837)),"")</f>
        <v/>
      </c>
      <c r="T837" s="49" t="str">
        <f>IFERROR(IF($K837&lt;&gt;"SS",(VLOOKUP($D837,Customer_Demand!$D:$BF,COLUMNS($I837:T837),0)/$I837+VLOOKUP($D837,Customer_Demand!$D:$BF,COLUMNS($I837:T837),0)/$K837),(VLOOKUP($D837,Customer_Demand!$D:$BF,COLUMNS($I837:T837),0)/$I837)),"")</f>
        <v/>
      </c>
      <c r="U837" s="49" t="str">
        <f>IFERROR(IF($K837&lt;&gt;"SS",(VLOOKUP($D837,Customer_Demand!$D:$BF,COLUMNS($I837:U837),0)/$I837+VLOOKUP($D837,Customer_Demand!$D:$BF,COLUMNS($I837:U837),0)/$K837),(VLOOKUP($D837,Customer_Demand!$D:$BF,COLUMNS($I837:U837),0)/$I837)),"")</f>
        <v/>
      </c>
      <c r="V837" s="49" t="str">
        <f>IFERROR(IF($K837&lt;&gt;"SS",(VLOOKUP($D837,Customer_Demand!$D:$BF,COLUMNS($I837:V837),0)/$I837+VLOOKUP($D837,Customer_Demand!$D:$BF,COLUMNS($I837:V837),0)/$K837),(VLOOKUP($D837,Customer_Demand!$D:$BF,COLUMNS($I837:V837),0)/$I837)),"")</f>
        <v/>
      </c>
      <c r="W837" s="49" t="str">
        <f>IFERROR(IF($K837&lt;&gt;"SS",(VLOOKUP($D837,Customer_Demand!$D:$BF,COLUMNS($I837:W837),0)/$I837+VLOOKUP($D837,Customer_Demand!$D:$BF,COLUMNS($I837:W837),0)/$K837),(VLOOKUP($D837,Customer_Demand!$D:$BF,COLUMNS($I837:W837),0)/$I837)),"")</f>
        <v/>
      </c>
      <c r="X837" s="49" t="str">
        <f>IFERROR(IF($K837&lt;&gt;"SS",(VLOOKUP($D837,Customer_Demand!$D:$BF,COLUMNS($I837:X837),0)/$I837+VLOOKUP($D837,Customer_Demand!$D:$BF,COLUMNS($I837:X837),0)/$K837),(VLOOKUP($D837,Customer_Demand!$D:$BF,COLUMNS($I837:X837),0)/$I837)),"")</f>
        <v/>
      </c>
      <c r="Y837" s="49" t="str">
        <f>IFERROR(IF($K837&lt;&gt;"SS",(VLOOKUP($D837,Customer_Demand!$D:$BF,COLUMNS($I837:Y837),0)/$I837+VLOOKUP($D837,Customer_Demand!$D:$BF,COLUMNS($I837:Y837),0)/$K837),(VLOOKUP($D837,Customer_Demand!$D:$BF,COLUMNS($I837:Y837),0)/$I837)),"")</f>
        <v/>
      </c>
      <c r="Z837" s="49" t="str">
        <f>IFERROR(IF($K837&lt;&gt;"SS",(VLOOKUP($D837,Customer_Demand!$D:$BF,COLUMNS($I837:Z837),0)/$I837+VLOOKUP($D837,Customer_Demand!$D:$BF,COLUMNS($I837:Z837),0)/$K837),(VLOOKUP($D837,Customer_Demand!$D:$BF,COLUMNS($I837:Z837),0)/$I837)),"")</f>
        <v/>
      </c>
      <c r="AA837" s="49" t="str">
        <f>IFERROR(IF($K837&lt;&gt;"SS",(VLOOKUP($D837,Customer_Demand!$D:$BF,COLUMNS($I837:AA837),0)/$I837+VLOOKUP($D837,Customer_Demand!$D:$BF,COLUMNS($I837:AA837),0)/$K837),(VLOOKUP($D837,Customer_Demand!$D:$BF,COLUMNS($I837:AA837),0)/$I837)),"")</f>
        <v/>
      </c>
      <c r="AB837" s="49" t="str">
        <f>IFERROR(IF($K837&lt;&gt;"SS",(VLOOKUP($D837,Customer_Demand!$D:$BF,COLUMNS($I837:AB837),0)/$I837+VLOOKUP($D837,Customer_Demand!$D:$BF,COLUMNS($I837:AB837),0)/$K837),(VLOOKUP($D837,Customer_Demand!$D:$BF,COLUMNS($I837:AB837),0)/$I837)),"")</f>
        <v/>
      </c>
      <c r="AC837" s="49" t="str">
        <f>IFERROR(IF($K837&lt;&gt;"SS",(VLOOKUP($D837,Customer_Demand!$D:$BF,COLUMNS($I837:AC837),0)/$I837+VLOOKUP($D837,Customer_Demand!$D:$BF,COLUMNS($I837:AC837),0)/$K837),(VLOOKUP($D837,Customer_Demand!$D:$BF,COLUMNS($I837:AC837),0)/$I837)),"")</f>
        <v/>
      </c>
      <c r="AD837" s="49" t="str">
        <f>IFERROR(IF($K837&lt;&gt;"SS",(VLOOKUP($D837,Customer_Demand!$D:$BF,COLUMNS($I837:AD837),0)/$I837+VLOOKUP($D837,Customer_Demand!$D:$BF,COLUMNS($I837:AD837),0)/$K837),(VLOOKUP($D837,Customer_Demand!$D:$BF,COLUMNS($I837:AD837),0)/$I837)),"")</f>
        <v/>
      </c>
      <c r="AE837" s="49" t="str">
        <f>IFERROR(IF($K837&lt;&gt;"SS",(VLOOKUP($D837,Customer_Demand!$D:$BF,COLUMNS($I837:AE837),0)/$I837+VLOOKUP($D837,Customer_Demand!$D:$BF,COLUMNS($I837:AE837),0)/$K837),(VLOOKUP($D837,Customer_Demand!$D:$BF,COLUMNS($I837:AE837),0)/$I837)),"")</f>
        <v/>
      </c>
      <c r="AF837" s="49" t="str">
        <f>IFERROR(IF($K837&lt;&gt;"SS",(VLOOKUP($D837,Customer_Demand!$D:$BF,COLUMNS($I837:AF837),0)/$I837+VLOOKUP($D837,Customer_Demand!$D:$BF,COLUMNS($I837:AF837),0)/$K837),(VLOOKUP($D837,Customer_Demand!$D:$BF,COLUMNS($I837:AF837),0)/$I837)),"")</f>
        <v/>
      </c>
      <c r="AG837" s="49" t="str">
        <f>IFERROR(IF($K837&lt;&gt;"SS",(VLOOKUP($D837,Customer_Demand!$D:$BF,COLUMNS($I837:AG837),0)/$I837+VLOOKUP($D837,Customer_Demand!$D:$BF,COLUMNS($I837:AG837),0)/$K837),(VLOOKUP($D837,Customer_Demand!$D:$BF,COLUMNS($I837:AG837),0)/$I837)),"")</f>
        <v/>
      </c>
      <c r="AH837" s="49" t="str">
        <f>IFERROR(IF($K837&lt;&gt;"SS",(VLOOKUP($D837,Customer_Demand!$D:$BF,COLUMNS($I837:AH837),0)/$I837+VLOOKUP($D837,Customer_Demand!$D:$BF,COLUMNS($I837:AH837),0)/$K837),(VLOOKUP($D837,Customer_Demand!$D:$BF,COLUMNS($I837:AH837),0)/$I837)),"")</f>
        <v/>
      </c>
      <c r="AI837" s="49" t="str">
        <f>IFERROR(IF($K837&lt;&gt;"SS",(VLOOKUP($D837,Customer_Demand!$D:$BF,COLUMNS($I837:AI837),0)/$I837+VLOOKUP($D837,Customer_Demand!$D:$BF,COLUMNS($I837:AI837),0)/$K837),(VLOOKUP($D837,Customer_Demand!$D:$BF,COLUMNS($I837:AI837),0)/$I837)),"")</f>
        <v/>
      </c>
      <c r="AJ837" s="49" t="str">
        <f>IFERROR(IF($K837&lt;&gt;"SS",(VLOOKUP($D837,Customer_Demand!$D:$BF,COLUMNS($I837:AJ837),0)/$I837+VLOOKUP($D837,Customer_Demand!$D:$BF,COLUMNS($I837:AJ837),0)/$K837),(VLOOKUP($D837,Customer_Demand!$D:$BF,COLUMNS($I837:AJ837),0)/$I837)),"")</f>
        <v/>
      </c>
      <c r="AK837" s="49" t="str">
        <f>IFERROR(IF($K837&lt;&gt;"SS",(VLOOKUP($D837,Customer_Demand!$D:$BF,COLUMNS($I837:AK837),0)/$I837+VLOOKUP($D837,Customer_Demand!$D:$BF,COLUMNS($I837:AK837),0)/$K837),(VLOOKUP($D837,Customer_Demand!$D:$BF,COLUMNS($I837:AK837),0)/$I837)),"")</f>
        <v/>
      </c>
      <c r="AL837" s="49" t="str">
        <f>IFERROR(IF($K837&lt;&gt;"SS",(VLOOKUP($D837,Customer_Demand!$D:$BF,COLUMNS($I837:AL837),0)/$I837+VLOOKUP($D837,Customer_Demand!$D:$BF,COLUMNS($I837:AL837),0)/$K837),(VLOOKUP($D837,Customer_Demand!$D:$BF,COLUMNS($I837:AL837),0)/$I837)),"")</f>
        <v/>
      </c>
      <c r="AM837" s="49" t="str">
        <f>IFERROR(IF($K837&lt;&gt;"SS",(VLOOKUP($D837,Customer_Demand!$D:$BF,COLUMNS($I837:AM837),0)/$I837+VLOOKUP($D837,Customer_Demand!$D:$BF,COLUMNS($I837:AM837),0)/$K837),(VLOOKUP($D837,Customer_Demand!$D:$BF,COLUMNS($I837:AM837),0)/$I837)),"")</f>
        <v/>
      </c>
      <c r="AN837" s="49" t="str">
        <f>IFERROR(IF($K837&lt;&gt;"SS",(VLOOKUP($D837,Customer_Demand!$D:$BF,COLUMNS($I837:AN837),0)/$I837+VLOOKUP($D837,Customer_Demand!$D:$BF,COLUMNS($I837:AN837),0)/$K837),(VLOOKUP($D837,Customer_Demand!$D:$BF,COLUMNS($I837:AN837),0)/$I837)),"")</f>
        <v/>
      </c>
      <c r="AO837" s="49" t="str">
        <f>IFERROR(IF($K837&lt;&gt;"SS",(VLOOKUP($D837,Customer_Demand!$D:$BF,COLUMNS($I837:AO837),0)/$I837+VLOOKUP($D837,Customer_Demand!$D:$BF,COLUMNS($I837:AO837),0)/$K837),(VLOOKUP($D837,Customer_Demand!$D:$BF,COLUMNS($I837:AO837),0)/$I837)),"")</f>
        <v/>
      </c>
      <c r="AP837" s="49" t="str">
        <f>IFERROR(IF($K837&lt;&gt;"SS",(VLOOKUP($D837,Customer_Demand!$D:$BF,COLUMNS($I837:AP837),0)/$I837+VLOOKUP($D837,Customer_Demand!$D:$BF,COLUMNS($I837:AP837),0)/$K837),(VLOOKUP($D837,Customer_Demand!$D:$BF,COLUMNS($I837:AP837),0)/$I837)),"")</f>
        <v/>
      </c>
      <c r="AQ837" s="49" t="str">
        <f>IFERROR(IF($K837&lt;&gt;"SS",(VLOOKUP($D837,Customer_Demand!$D:$BF,COLUMNS($I837:AQ837),0)/$I837+VLOOKUP($D837,Customer_Demand!$D:$BF,COLUMNS($I837:AQ837),0)/$K837),(VLOOKUP($D837,Customer_Demand!$D:$BF,COLUMNS($I837:AQ837),0)/$I837)),"")</f>
        <v/>
      </c>
      <c r="AR837" s="49" t="str">
        <f>IFERROR(IF($K837&lt;&gt;"SS",(VLOOKUP($D837,Customer_Demand!$D:$BF,COLUMNS($I837:AR837),0)/$I837+VLOOKUP($D837,Customer_Demand!$D:$BF,COLUMNS($I837:AR837),0)/$K837),(VLOOKUP($D837,Customer_Demand!$D:$BF,COLUMNS($I837:AR837),0)/$I837)),"")</f>
        <v/>
      </c>
      <c r="AS837" s="49" t="str">
        <f>IFERROR(IF($K837&lt;&gt;"SS",(VLOOKUP($D837,Customer_Demand!$D:$BF,COLUMNS($I837:AS837),0)/$I837+VLOOKUP($D837,Customer_Demand!$D:$BF,COLUMNS($I837:AS837),0)/$K837),(VLOOKUP($D837,Customer_Demand!$D:$BF,COLUMNS($I837:AS837),0)/$I837)),"")</f>
        <v/>
      </c>
      <c r="AT837" s="49" t="str">
        <f>IFERROR(IF($K837&lt;&gt;"SS",(VLOOKUP($D837,Customer_Demand!$D:$BF,COLUMNS($I837:AT837),0)/$I837+VLOOKUP($D837,Customer_Demand!$D:$BF,COLUMNS($I837:AT837),0)/$K837),(VLOOKUP($D837,Customer_Demand!$D:$BF,COLUMNS($I837:AT837),0)/$I837)),"")</f>
        <v/>
      </c>
      <c r="AU837" s="49" t="str">
        <f>IFERROR(IF($K837&lt;&gt;"SS",(VLOOKUP($D837,Customer_Demand!$D:$BF,COLUMNS($I837:AU837),0)/$I837+VLOOKUP($D837,Customer_Demand!$D:$BF,COLUMNS($I837:AU837),0)/$K837),(VLOOKUP($D837,Customer_Demand!$D:$BF,COLUMNS($I837:AU837),0)/$I837)),"")</f>
        <v/>
      </c>
      <c r="AV837" s="49" t="str">
        <f>IFERROR(IF($K837&lt;&gt;"SS",(VLOOKUP($D837,Customer_Demand!$D:$BF,COLUMNS($I837:AV837),0)/$I837+VLOOKUP($D837,Customer_Demand!$D:$BF,COLUMNS($I837:AV837),0)/$K837),(VLOOKUP($D837,Customer_Demand!$D:$BF,COLUMNS($I837:AV837),0)/$I837)),"")</f>
        <v/>
      </c>
      <c r="AW837" s="49" t="str">
        <f>IFERROR(IF($K837&lt;&gt;"SS",(VLOOKUP($D837,Customer_Demand!$D:$BF,COLUMNS($I837:AW837),0)/$I837+VLOOKUP($D837,Customer_Demand!$D:$BF,COLUMNS($I837:AW837),0)/$K837),(VLOOKUP($D837,Customer_Demand!$D:$BF,COLUMNS($I837:AW837),0)/$I837)),"")</f>
        <v/>
      </c>
      <c r="AX837" s="49" t="str">
        <f>IFERROR(IF($K837&lt;&gt;"SS",(VLOOKUP($D837,Customer_Demand!$D:$BF,COLUMNS($I837:AX837),0)/$I837+VLOOKUP($D837,Customer_Demand!$D:$BF,COLUMNS($I837:AX837),0)/$K837),(VLOOKUP($D837,Customer_Demand!$D:$BF,COLUMNS($I837:AX837),0)/$I837)),"")</f>
        <v/>
      </c>
      <c r="AY837" s="49" t="str">
        <f>IFERROR(IF($K837&lt;&gt;"SS",(VLOOKUP($D837,Customer_Demand!$D:$BF,COLUMNS($I837:AY837),0)/$I837+VLOOKUP($D837,Customer_Demand!$D:$BF,COLUMNS($I837:AY837),0)/$K837),(VLOOKUP($D837,Customer_Demand!$D:$BF,COLUMNS($I837:AY837),0)/$I837)),"")</f>
        <v/>
      </c>
      <c r="AZ837" s="49" t="str">
        <f>IFERROR(IF($K837&lt;&gt;"SS",(VLOOKUP($D837,Customer_Demand!$D:$BF,COLUMNS($I837:AZ837),0)/$I837+VLOOKUP($D837,Customer_Demand!$D:$BF,COLUMNS($I837:AZ837),0)/$K837),(VLOOKUP($D837,Customer_Demand!$D:$BF,COLUMNS($I837:AZ837),0)/$I837)),"")</f>
        <v/>
      </c>
      <c r="BA837" s="49" t="str">
        <f>IFERROR(IF($K837&lt;&gt;"SS",(VLOOKUP($D837,Customer_Demand!$D:$BF,COLUMNS($I837:BA837),0)/$I837+VLOOKUP($D837,Customer_Demand!$D:$BF,COLUMNS($I837:BA837),0)/$K837),(VLOOKUP($D837,Customer_Demand!$D:$BF,COLUMNS($I837:BA837),0)/$I837)),"")</f>
        <v/>
      </c>
      <c r="BB837" s="49" t="str">
        <f>IFERROR(IF($K837&lt;&gt;"SS",(VLOOKUP($D837,Customer_Demand!$D:$BF,COLUMNS($I837:BB837),0)/$I837+VLOOKUP($D837,Customer_Demand!$D:$BF,COLUMNS($I837:BB837),0)/$K837),(VLOOKUP($D837,Customer_Demand!$D:$BF,COLUMNS($I837:BB837),0)/$I837)),"")</f>
        <v/>
      </c>
      <c r="BC837" s="49" t="str">
        <f>IFERROR(IF($K837&lt;&gt;"SS",(VLOOKUP($D837,Customer_Demand!$D:$BF,COLUMNS($I837:BC837),0)/$I837+VLOOKUP($D837,Customer_Demand!$D:$BF,COLUMNS($I837:BC837),0)/$K837),(VLOOKUP($D837,Customer_Demand!$D:$BF,COLUMNS($I837:BC837),0)/$I837)),"")</f>
        <v/>
      </c>
      <c r="BD837" s="49" t="str">
        <f>IFERROR(IF($K837&lt;&gt;"SS",(VLOOKUP($D837,Customer_Demand!$D:$BF,COLUMNS($I837:BD837),0)/$I837+VLOOKUP($D837,Customer_Demand!$D:$BF,COLUMNS($I837:BD837),0)/$K837),(VLOOKUP($D837,Customer_Demand!$D:$BF,COLUMNS($I837:BD837),0)/$I837)),"")</f>
        <v/>
      </c>
      <c r="BE837" s="49" t="str">
        <f>IFERROR(IF($K837&lt;&gt;"SS",(VLOOKUP($D837,Customer_Demand!$D:$BF,COLUMNS($I837:BE837),0)/$I837+VLOOKUP($D837,Customer_Demand!$D:$BF,COLUMNS($I837:BE837),0)/$K837),(VLOOKUP($D837,Customer_Demand!$D:$BF,COLUMNS($I837:BE837),0)/$I837)),"")</f>
        <v/>
      </c>
      <c r="BF837" s="49" t="str">
        <f>IFERROR(IF($K837&lt;&gt;"SS",(VLOOKUP($D837,Customer_Demand!$D:$BF,COLUMNS($I837:BF837),0)/$I837+VLOOKUP($D837,Customer_Demand!$D:$BF,COLUMNS($I837:BF837),0)/$K837),(VLOOKUP($D837,Customer_Demand!$D:$BF,COLUMNS($I837:BF837),0)/$I837)),"")</f>
        <v/>
      </c>
      <c r="BG837" s="49" t="str">
        <f>IFERROR(IF($K837&lt;&gt;"SS",(VLOOKUP($D837,Customer_Demand!$D:$BF,COLUMNS($I837:BG837),0)/$I837+VLOOKUP($D837,Customer_Demand!$D:$BF,COLUMNS($I837:BG837),0)/$K837),(VLOOKUP($D837,Customer_Demand!$D:$BF,COLUMNS($I837:BG837),0)/$I837)),"")</f>
        <v/>
      </c>
      <c r="BH837" s="49" t="str">
        <f>IFERROR(IF($K837&lt;&gt;"SS",(VLOOKUP($D837,Customer_Demand!$D:$BF,COLUMNS($I837:BH837),0)/$I837+VLOOKUP($D837,Customer_Demand!$D:$BF,COLUMNS($I837:BH837),0)/$K837),(VLOOKUP($D837,Customer_Demand!$D:$BF,COLUMNS($I837:BH837),0)/$I837)),"")</f>
        <v/>
      </c>
      <c r="BI837" s="49" t="str">
        <f>IFERROR(IF($K837&lt;&gt;"SS",(VLOOKUP($D837,Customer_Demand!$D:$BF,COLUMNS($I837:BI837),0)/$I837+VLOOKUP($D837,Customer_Demand!$D:$BF,COLUMNS($I837:BI837),0)/$K837),(VLOOKUP($D837,Customer_Demand!$D:$BF,COLUMNS($I837:BI837),0)/$I837)),"")</f>
        <v/>
      </c>
      <c r="BJ837" s="49" t="str">
        <f>IFERROR(IF($K837&lt;&gt;"SS",(VLOOKUP($D837,Customer_Demand!$D:$BF,COLUMNS($I837:BJ837),0)/$I837+VLOOKUP($D837,Customer_Demand!$D:$BF,COLUMNS($I837:BJ837),0)/$K837),(VLOOKUP($D837,Customer_Demand!$D:$BF,COLUMNS($I837:BJ837),0)/$I837)),"")</f>
        <v/>
      </c>
      <c r="BK837" s="50" t="str">
        <f>IFERROR(IF($K837&lt;&gt;"SS",(VLOOKUP($D837,Customer_Demand!$D:$BF,COLUMNS($I837:BK837),0)/$I837+VLOOKUP($D837,Customer_Demand!$D:$BF,COLUMNS($I837:BK837),0)/$K837),(VLOOKUP($D837,Customer_Demand!$D:$BF,COLUMNS($I837:BK837),0)/$I837)),"")</f>
        <v/>
      </c>
    </row>
    <row r="838" spans="2:63" x14ac:dyDescent="0.2">
      <c r="B838" s="12" t="str">
        <f t="shared" si="55"/>
        <v/>
      </c>
      <c r="C838" s="45" t="str">
        <f>IF((Customer_Demand!C838)&lt;&gt;"",Customer_Demand!C838,"")</f>
        <v/>
      </c>
      <c r="D838" s="45" t="str">
        <f>IF(C838&lt;&gt;"",Customer_Demand!D838,"")</f>
        <v/>
      </c>
      <c r="E838" s="52" t="str">
        <f>IF(C838&lt;&gt;"",Customer_Demand!E838,"")</f>
        <v/>
      </c>
      <c r="F838" s="47" t="str">
        <f>IF(C838&lt;&gt;"",VLOOKUP(D838,Customer_Demand!$D$5:$F$1005,3,0),"")</f>
        <v/>
      </c>
      <c r="G838" s="48" t="str">
        <f t="shared" si="52"/>
        <v/>
      </c>
      <c r="H838" s="48" t="str">
        <f t="shared" si="53"/>
        <v/>
      </c>
      <c r="I838" s="48" t="str">
        <f>IFERROR(IF(C838&lt;&gt;"",VLOOKUP($H838,SMT_Cycle_Time_Data!$F:$Q,4,0),""),"SGR Not Defined")</f>
        <v/>
      </c>
      <c r="J838" s="48" t="str">
        <f t="shared" si="54"/>
        <v/>
      </c>
      <c r="K838" s="48" t="str">
        <f>IF(C838&lt;&gt;"",IFERROR(VLOOKUP($J838,SMT_Cycle_Time_Data!$F:$Q,4,0),"SS"),"")</f>
        <v/>
      </c>
      <c r="L838" s="49" t="str">
        <f>IFERROR(IF($K838&lt;&gt;"SS",(VLOOKUP($D838,Customer_Demand!$D:$BF,COLUMNS($I838:L838),0)/$I838+VLOOKUP($D838,Customer_Demand!$D:$BF,COLUMNS($I838:L838),0)/$K838),(VLOOKUP($D838,Customer_Demand!$D:$BF,COLUMNS($I838:L838),0)/$I838)),"")</f>
        <v/>
      </c>
      <c r="M838" s="49" t="str">
        <f>IFERROR(IF($K838&lt;&gt;"SS",(VLOOKUP($D838,Customer_Demand!$D:$BF,COLUMNS($I838:M838),0)/$I838+VLOOKUP($D838,Customer_Demand!$D:$BF,COLUMNS($I838:M838),0)/$K838),(VLOOKUP($D838,Customer_Demand!$D:$BF,COLUMNS($I838:M838),0)/$I838)),"")</f>
        <v/>
      </c>
      <c r="N838" s="49" t="str">
        <f>IFERROR(IF($K838&lt;&gt;"SS",(VLOOKUP($D838,Customer_Demand!$D:$BF,COLUMNS($I838:N838),0)/$I838+VLOOKUP($D838,Customer_Demand!$D:$BF,COLUMNS($I838:N838),0)/$K838),(VLOOKUP($D838,Customer_Demand!$D:$BF,COLUMNS($I838:N838),0)/$I838)),"")</f>
        <v/>
      </c>
      <c r="O838" s="49" t="str">
        <f>IFERROR(IF($K838&lt;&gt;"SS",(VLOOKUP($D838,Customer_Demand!$D:$BF,COLUMNS($I838:O838),0)/$I838+VLOOKUP($D838,Customer_Demand!$D:$BF,COLUMNS($I838:O838),0)/$K838),(VLOOKUP($D838,Customer_Demand!$D:$BF,COLUMNS($I838:O838),0)/$I838)),"")</f>
        <v/>
      </c>
      <c r="P838" s="49" t="str">
        <f>IFERROR(IF($K838&lt;&gt;"SS",(VLOOKUP($D838,Customer_Demand!$D:$BF,COLUMNS($I838:P838),0)/$I838+VLOOKUP($D838,Customer_Demand!$D:$BF,COLUMNS($I838:P838),0)/$K838),(VLOOKUP($D838,Customer_Demand!$D:$BF,COLUMNS($I838:P838),0)/$I838)),"")</f>
        <v/>
      </c>
      <c r="Q838" s="49" t="str">
        <f>IFERROR(IF($K838&lt;&gt;"SS",(VLOOKUP($D838,Customer_Demand!$D:$BF,COLUMNS($I838:Q838),0)/$I838+VLOOKUP($D838,Customer_Demand!$D:$BF,COLUMNS($I838:Q838),0)/$K838),(VLOOKUP($D838,Customer_Demand!$D:$BF,COLUMNS($I838:Q838),0)/$I838)),"")</f>
        <v/>
      </c>
      <c r="R838" s="49" t="str">
        <f>IFERROR(IF($K838&lt;&gt;"SS",(VLOOKUP($D838,Customer_Demand!$D:$BF,COLUMNS($I838:R838),0)/$I838+VLOOKUP($D838,Customer_Demand!$D:$BF,COLUMNS($I838:R838),0)/$K838),(VLOOKUP($D838,Customer_Demand!$D:$BF,COLUMNS($I838:R838),0)/$I838)),"")</f>
        <v/>
      </c>
      <c r="S838" s="49" t="str">
        <f>IFERROR(IF($K838&lt;&gt;"SS",(VLOOKUP($D838,Customer_Demand!$D:$BF,COLUMNS($I838:S838),0)/$I838+VLOOKUP($D838,Customer_Demand!$D:$BF,COLUMNS($I838:S838),0)/$K838),(VLOOKUP($D838,Customer_Demand!$D:$BF,COLUMNS($I838:S838),0)/$I838)),"")</f>
        <v/>
      </c>
      <c r="T838" s="49" t="str">
        <f>IFERROR(IF($K838&lt;&gt;"SS",(VLOOKUP($D838,Customer_Demand!$D:$BF,COLUMNS($I838:T838),0)/$I838+VLOOKUP($D838,Customer_Demand!$D:$BF,COLUMNS($I838:T838),0)/$K838),(VLOOKUP($D838,Customer_Demand!$D:$BF,COLUMNS($I838:T838),0)/$I838)),"")</f>
        <v/>
      </c>
      <c r="U838" s="49" t="str">
        <f>IFERROR(IF($K838&lt;&gt;"SS",(VLOOKUP($D838,Customer_Demand!$D:$BF,COLUMNS($I838:U838),0)/$I838+VLOOKUP($D838,Customer_Demand!$D:$BF,COLUMNS($I838:U838),0)/$K838),(VLOOKUP($D838,Customer_Demand!$D:$BF,COLUMNS($I838:U838),0)/$I838)),"")</f>
        <v/>
      </c>
      <c r="V838" s="49" t="str">
        <f>IFERROR(IF($K838&lt;&gt;"SS",(VLOOKUP($D838,Customer_Demand!$D:$BF,COLUMNS($I838:V838),0)/$I838+VLOOKUP($D838,Customer_Demand!$D:$BF,COLUMNS($I838:V838),0)/$K838),(VLOOKUP($D838,Customer_Demand!$D:$BF,COLUMNS($I838:V838),0)/$I838)),"")</f>
        <v/>
      </c>
      <c r="W838" s="49" t="str">
        <f>IFERROR(IF($K838&lt;&gt;"SS",(VLOOKUP($D838,Customer_Demand!$D:$BF,COLUMNS($I838:W838),0)/$I838+VLOOKUP($D838,Customer_Demand!$D:$BF,COLUMNS($I838:W838),0)/$K838),(VLOOKUP($D838,Customer_Demand!$D:$BF,COLUMNS($I838:W838),0)/$I838)),"")</f>
        <v/>
      </c>
      <c r="X838" s="49" t="str">
        <f>IFERROR(IF($K838&lt;&gt;"SS",(VLOOKUP($D838,Customer_Demand!$D:$BF,COLUMNS($I838:X838),0)/$I838+VLOOKUP($D838,Customer_Demand!$D:$BF,COLUMNS($I838:X838),0)/$K838),(VLOOKUP($D838,Customer_Demand!$D:$BF,COLUMNS($I838:X838),0)/$I838)),"")</f>
        <v/>
      </c>
      <c r="Y838" s="49" t="str">
        <f>IFERROR(IF($K838&lt;&gt;"SS",(VLOOKUP($D838,Customer_Demand!$D:$BF,COLUMNS($I838:Y838),0)/$I838+VLOOKUP($D838,Customer_Demand!$D:$BF,COLUMNS($I838:Y838),0)/$K838),(VLOOKUP($D838,Customer_Demand!$D:$BF,COLUMNS($I838:Y838),0)/$I838)),"")</f>
        <v/>
      </c>
      <c r="Z838" s="49" t="str">
        <f>IFERROR(IF($K838&lt;&gt;"SS",(VLOOKUP($D838,Customer_Demand!$D:$BF,COLUMNS($I838:Z838),0)/$I838+VLOOKUP($D838,Customer_Demand!$D:$BF,COLUMNS($I838:Z838),0)/$K838),(VLOOKUP($D838,Customer_Demand!$D:$BF,COLUMNS($I838:Z838),0)/$I838)),"")</f>
        <v/>
      </c>
      <c r="AA838" s="49" t="str">
        <f>IFERROR(IF($K838&lt;&gt;"SS",(VLOOKUP($D838,Customer_Demand!$D:$BF,COLUMNS($I838:AA838),0)/$I838+VLOOKUP($D838,Customer_Demand!$D:$BF,COLUMNS($I838:AA838),0)/$K838),(VLOOKUP($D838,Customer_Demand!$D:$BF,COLUMNS($I838:AA838),0)/$I838)),"")</f>
        <v/>
      </c>
      <c r="AB838" s="49" t="str">
        <f>IFERROR(IF($K838&lt;&gt;"SS",(VLOOKUP($D838,Customer_Demand!$D:$BF,COLUMNS($I838:AB838),0)/$I838+VLOOKUP($D838,Customer_Demand!$D:$BF,COLUMNS($I838:AB838),0)/$K838),(VLOOKUP($D838,Customer_Demand!$D:$BF,COLUMNS($I838:AB838),0)/$I838)),"")</f>
        <v/>
      </c>
      <c r="AC838" s="49" t="str">
        <f>IFERROR(IF($K838&lt;&gt;"SS",(VLOOKUP($D838,Customer_Demand!$D:$BF,COLUMNS($I838:AC838),0)/$I838+VLOOKUP($D838,Customer_Demand!$D:$BF,COLUMNS($I838:AC838),0)/$K838),(VLOOKUP($D838,Customer_Demand!$D:$BF,COLUMNS($I838:AC838),0)/$I838)),"")</f>
        <v/>
      </c>
      <c r="AD838" s="49" t="str">
        <f>IFERROR(IF($K838&lt;&gt;"SS",(VLOOKUP($D838,Customer_Demand!$D:$BF,COLUMNS($I838:AD838),0)/$I838+VLOOKUP($D838,Customer_Demand!$D:$BF,COLUMNS($I838:AD838),0)/$K838),(VLOOKUP($D838,Customer_Demand!$D:$BF,COLUMNS($I838:AD838),0)/$I838)),"")</f>
        <v/>
      </c>
      <c r="AE838" s="49" t="str">
        <f>IFERROR(IF($K838&lt;&gt;"SS",(VLOOKUP($D838,Customer_Demand!$D:$BF,COLUMNS($I838:AE838),0)/$I838+VLOOKUP($D838,Customer_Demand!$D:$BF,COLUMNS($I838:AE838),0)/$K838),(VLOOKUP($D838,Customer_Demand!$D:$BF,COLUMNS($I838:AE838),0)/$I838)),"")</f>
        <v/>
      </c>
      <c r="AF838" s="49" t="str">
        <f>IFERROR(IF($K838&lt;&gt;"SS",(VLOOKUP($D838,Customer_Demand!$D:$BF,COLUMNS($I838:AF838),0)/$I838+VLOOKUP($D838,Customer_Demand!$D:$BF,COLUMNS($I838:AF838),0)/$K838),(VLOOKUP($D838,Customer_Demand!$D:$BF,COLUMNS($I838:AF838),0)/$I838)),"")</f>
        <v/>
      </c>
      <c r="AG838" s="49" t="str">
        <f>IFERROR(IF($K838&lt;&gt;"SS",(VLOOKUP($D838,Customer_Demand!$D:$BF,COLUMNS($I838:AG838),0)/$I838+VLOOKUP($D838,Customer_Demand!$D:$BF,COLUMNS($I838:AG838),0)/$K838),(VLOOKUP($D838,Customer_Demand!$D:$BF,COLUMNS($I838:AG838),0)/$I838)),"")</f>
        <v/>
      </c>
      <c r="AH838" s="49" t="str">
        <f>IFERROR(IF($K838&lt;&gt;"SS",(VLOOKUP($D838,Customer_Demand!$D:$BF,COLUMNS($I838:AH838),0)/$I838+VLOOKUP($D838,Customer_Demand!$D:$BF,COLUMNS($I838:AH838),0)/$K838),(VLOOKUP($D838,Customer_Demand!$D:$BF,COLUMNS($I838:AH838),0)/$I838)),"")</f>
        <v/>
      </c>
      <c r="AI838" s="49" t="str">
        <f>IFERROR(IF($K838&lt;&gt;"SS",(VLOOKUP($D838,Customer_Demand!$D:$BF,COLUMNS($I838:AI838),0)/$I838+VLOOKUP($D838,Customer_Demand!$D:$BF,COLUMNS($I838:AI838),0)/$K838),(VLOOKUP($D838,Customer_Demand!$D:$BF,COLUMNS($I838:AI838),0)/$I838)),"")</f>
        <v/>
      </c>
      <c r="AJ838" s="49" t="str">
        <f>IFERROR(IF($K838&lt;&gt;"SS",(VLOOKUP($D838,Customer_Demand!$D:$BF,COLUMNS($I838:AJ838),0)/$I838+VLOOKUP($D838,Customer_Demand!$D:$BF,COLUMNS($I838:AJ838),0)/$K838),(VLOOKUP($D838,Customer_Demand!$D:$BF,COLUMNS($I838:AJ838),0)/$I838)),"")</f>
        <v/>
      </c>
      <c r="AK838" s="49" t="str">
        <f>IFERROR(IF($K838&lt;&gt;"SS",(VLOOKUP($D838,Customer_Demand!$D:$BF,COLUMNS($I838:AK838),0)/$I838+VLOOKUP($D838,Customer_Demand!$D:$BF,COLUMNS($I838:AK838),0)/$K838),(VLOOKUP($D838,Customer_Demand!$D:$BF,COLUMNS($I838:AK838),0)/$I838)),"")</f>
        <v/>
      </c>
      <c r="AL838" s="49" t="str">
        <f>IFERROR(IF($K838&lt;&gt;"SS",(VLOOKUP($D838,Customer_Demand!$D:$BF,COLUMNS($I838:AL838),0)/$I838+VLOOKUP($D838,Customer_Demand!$D:$BF,COLUMNS($I838:AL838),0)/$K838),(VLOOKUP($D838,Customer_Demand!$D:$BF,COLUMNS($I838:AL838),0)/$I838)),"")</f>
        <v/>
      </c>
      <c r="AM838" s="49" t="str">
        <f>IFERROR(IF($K838&lt;&gt;"SS",(VLOOKUP($D838,Customer_Demand!$D:$BF,COLUMNS($I838:AM838),0)/$I838+VLOOKUP($D838,Customer_Demand!$D:$BF,COLUMNS($I838:AM838),0)/$K838),(VLOOKUP($D838,Customer_Demand!$D:$BF,COLUMNS($I838:AM838),0)/$I838)),"")</f>
        <v/>
      </c>
      <c r="AN838" s="49" t="str">
        <f>IFERROR(IF($K838&lt;&gt;"SS",(VLOOKUP($D838,Customer_Demand!$D:$BF,COLUMNS($I838:AN838),0)/$I838+VLOOKUP($D838,Customer_Demand!$D:$BF,COLUMNS($I838:AN838),0)/$K838),(VLOOKUP($D838,Customer_Demand!$D:$BF,COLUMNS($I838:AN838),0)/$I838)),"")</f>
        <v/>
      </c>
      <c r="AO838" s="49" t="str">
        <f>IFERROR(IF($K838&lt;&gt;"SS",(VLOOKUP($D838,Customer_Demand!$D:$BF,COLUMNS($I838:AO838),0)/$I838+VLOOKUP($D838,Customer_Demand!$D:$BF,COLUMNS($I838:AO838),0)/$K838),(VLOOKUP($D838,Customer_Demand!$D:$BF,COLUMNS($I838:AO838),0)/$I838)),"")</f>
        <v/>
      </c>
      <c r="AP838" s="49" t="str">
        <f>IFERROR(IF($K838&lt;&gt;"SS",(VLOOKUP($D838,Customer_Demand!$D:$BF,COLUMNS($I838:AP838),0)/$I838+VLOOKUP($D838,Customer_Demand!$D:$BF,COLUMNS($I838:AP838),0)/$K838),(VLOOKUP($D838,Customer_Demand!$D:$BF,COLUMNS($I838:AP838),0)/$I838)),"")</f>
        <v/>
      </c>
      <c r="AQ838" s="49" t="str">
        <f>IFERROR(IF($K838&lt;&gt;"SS",(VLOOKUP($D838,Customer_Demand!$D:$BF,COLUMNS($I838:AQ838),0)/$I838+VLOOKUP($D838,Customer_Demand!$D:$BF,COLUMNS($I838:AQ838),0)/$K838),(VLOOKUP($D838,Customer_Demand!$D:$BF,COLUMNS($I838:AQ838),0)/$I838)),"")</f>
        <v/>
      </c>
      <c r="AR838" s="49" t="str">
        <f>IFERROR(IF($K838&lt;&gt;"SS",(VLOOKUP($D838,Customer_Demand!$D:$BF,COLUMNS($I838:AR838),0)/$I838+VLOOKUP($D838,Customer_Demand!$D:$BF,COLUMNS($I838:AR838),0)/$K838),(VLOOKUP($D838,Customer_Demand!$D:$BF,COLUMNS($I838:AR838),0)/$I838)),"")</f>
        <v/>
      </c>
      <c r="AS838" s="49" t="str">
        <f>IFERROR(IF($K838&lt;&gt;"SS",(VLOOKUP($D838,Customer_Demand!$D:$BF,COLUMNS($I838:AS838),0)/$I838+VLOOKUP($D838,Customer_Demand!$D:$BF,COLUMNS($I838:AS838),0)/$K838),(VLOOKUP($D838,Customer_Demand!$D:$BF,COLUMNS($I838:AS838),0)/$I838)),"")</f>
        <v/>
      </c>
      <c r="AT838" s="49" t="str">
        <f>IFERROR(IF($K838&lt;&gt;"SS",(VLOOKUP($D838,Customer_Demand!$D:$BF,COLUMNS($I838:AT838),0)/$I838+VLOOKUP($D838,Customer_Demand!$D:$BF,COLUMNS($I838:AT838),0)/$K838),(VLOOKUP($D838,Customer_Demand!$D:$BF,COLUMNS($I838:AT838),0)/$I838)),"")</f>
        <v/>
      </c>
      <c r="AU838" s="49" t="str">
        <f>IFERROR(IF($K838&lt;&gt;"SS",(VLOOKUP($D838,Customer_Demand!$D:$BF,COLUMNS($I838:AU838),0)/$I838+VLOOKUP($D838,Customer_Demand!$D:$BF,COLUMNS($I838:AU838),0)/$K838),(VLOOKUP($D838,Customer_Demand!$D:$BF,COLUMNS($I838:AU838),0)/$I838)),"")</f>
        <v/>
      </c>
      <c r="AV838" s="49" t="str">
        <f>IFERROR(IF($K838&lt;&gt;"SS",(VLOOKUP($D838,Customer_Demand!$D:$BF,COLUMNS($I838:AV838),0)/$I838+VLOOKUP($D838,Customer_Demand!$D:$BF,COLUMNS($I838:AV838),0)/$K838),(VLOOKUP($D838,Customer_Demand!$D:$BF,COLUMNS($I838:AV838),0)/$I838)),"")</f>
        <v/>
      </c>
      <c r="AW838" s="49" t="str">
        <f>IFERROR(IF($K838&lt;&gt;"SS",(VLOOKUP($D838,Customer_Demand!$D:$BF,COLUMNS($I838:AW838),0)/$I838+VLOOKUP($D838,Customer_Demand!$D:$BF,COLUMNS($I838:AW838),0)/$K838),(VLOOKUP($D838,Customer_Demand!$D:$BF,COLUMNS($I838:AW838),0)/$I838)),"")</f>
        <v/>
      </c>
      <c r="AX838" s="49" t="str">
        <f>IFERROR(IF($K838&lt;&gt;"SS",(VLOOKUP($D838,Customer_Demand!$D:$BF,COLUMNS($I838:AX838),0)/$I838+VLOOKUP($D838,Customer_Demand!$D:$BF,COLUMNS($I838:AX838),0)/$K838),(VLOOKUP($D838,Customer_Demand!$D:$BF,COLUMNS($I838:AX838),0)/$I838)),"")</f>
        <v/>
      </c>
      <c r="AY838" s="49" t="str">
        <f>IFERROR(IF($K838&lt;&gt;"SS",(VLOOKUP($D838,Customer_Demand!$D:$BF,COLUMNS($I838:AY838),0)/$I838+VLOOKUP($D838,Customer_Demand!$D:$BF,COLUMNS($I838:AY838),0)/$K838),(VLOOKUP($D838,Customer_Demand!$D:$BF,COLUMNS($I838:AY838),0)/$I838)),"")</f>
        <v/>
      </c>
      <c r="AZ838" s="49" t="str">
        <f>IFERROR(IF($K838&lt;&gt;"SS",(VLOOKUP($D838,Customer_Demand!$D:$BF,COLUMNS($I838:AZ838),0)/$I838+VLOOKUP($D838,Customer_Demand!$D:$BF,COLUMNS($I838:AZ838),0)/$K838),(VLOOKUP($D838,Customer_Demand!$D:$BF,COLUMNS($I838:AZ838),0)/$I838)),"")</f>
        <v/>
      </c>
      <c r="BA838" s="49" t="str">
        <f>IFERROR(IF($K838&lt;&gt;"SS",(VLOOKUP($D838,Customer_Demand!$D:$BF,COLUMNS($I838:BA838),0)/$I838+VLOOKUP($D838,Customer_Demand!$D:$BF,COLUMNS($I838:BA838),0)/$K838),(VLOOKUP($D838,Customer_Demand!$D:$BF,COLUMNS($I838:BA838),0)/$I838)),"")</f>
        <v/>
      </c>
      <c r="BB838" s="49" t="str">
        <f>IFERROR(IF($K838&lt;&gt;"SS",(VLOOKUP($D838,Customer_Demand!$D:$BF,COLUMNS($I838:BB838),0)/$I838+VLOOKUP($D838,Customer_Demand!$D:$BF,COLUMNS($I838:BB838),0)/$K838),(VLOOKUP($D838,Customer_Demand!$D:$BF,COLUMNS($I838:BB838),0)/$I838)),"")</f>
        <v/>
      </c>
      <c r="BC838" s="49" t="str">
        <f>IFERROR(IF($K838&lt;&gt;"SS",(VLOOKUP($D838,Customer_Demand!$D:$BF,COLUMNS($I838:BC838),0)/$I838+VLOOKUP($D838,Customer_Demand!$D:$BF,COLUMNS($I838:BC838),0)/$K838),(VLOOKUP($D838,Customer_Demand!$D:$BF,COLUMNS($I838:BC838),0)/$I838)),"")</f>
        <v/>
      </c>
      <c r="BD838" s="49" t="str">
        <f>IFERROR(IF($K838&lt;&gt;"SS",(VLOOKUP($D838,Customer_Demand!$D:$BF,COLUMNS($I838:BD838),0)/$I838+VLOOKUP($D838,Customer_Demand!$D:$BF,COLUMNS($I838:BD838),0)/$K838),(VLOOKUP($D838,Customer_Demand!$D:$BF,COLUMNS($I838:BD838),0)/$I838)),"")</f>
        <v/>
      </c>
      <c r="BE838" s="49" t="str">
        <f>IFERROR(IF($K838&lt;&gt;"SS",(VLOOKUP($D838,Customer_Demand!$D:$BF,COLUMNS($I838:BE838),0)/$I838+VLOOKUP($D838,Customer_Demand!$D:$BF,COLUMNS($I838:BE838),0)/$K838),(VLOOKUP($D838,Customer_Demand!$D:$BF,COLUMNS($I838:BE838),0)/$I838)),"")</f>
        <v/>
      </c>
      <c r="BF838" s="49" t="str">
        <f>IFERROR(IF($K838&lt;&gt;"SS",(VLOOKUP($D838,Customer_Demand!$D:$BF,COLUMNS($I838:BF838),0)/$I838+VLOOKUP($D838,Customer_Demand!$D:$BF,COLUMNS($I838:BF838),0)/$K838),(VLOOKUP($D838,Customer_Demand!$D:$BF,COLUMNS($I838:BF838),0)/$I838)),"")</f>
        <v/>
      </c>
      <c r="BG838" s="49" t="str">
        <f>IFERROR(IF($K838&lt;&gt;"SS",(VLOOKUP($D838,Customer_Demand!$D:$BF,COLUMNS($I838:BG838),0)/$I838+VLOOKUP($D838,Customer_Demand!$D:$BF,COLUMNS($I838:BG838),0)/$K838),(VLOOKUP($D838,Customer_Demand!$D:$BF,COLUMNS($I838:BG838),0)/$I838)),"")</f>
        <v/>
      </c>
      <c r="BH838" s="49" t="str">
        <f>IFERROR(IF($K838&lt;&gt;"SS",(VLOOKUP($D838,Customer_Demand!$D:$BF,COLUMNS($I838:BH838),0)/$I838+VLOOKUP($D838,Customer_Demand!$D:$BF,COLUMNS($I838:BH838),0)/$K838),(VLOOKUP($D838,Customer_Demand!$D:$BF,COLUMNS($I838:BH838),0)/$I838)),"")</f>
        <v/>
      </c>
      <c r="BI838" s="49" t="str">
        <f>IFERROR(IF($K838&lt;&gt;"SS",(VLOOKUP($D838,Customer_Demand!$D:$BF,COLUMNS($I838:BI838),0)/$I838+VLOOKUP($D838,Customer_Demand!$D:$BF,COLUMNS($I838:BI838),0)/$K838),(VLOOKUP($D838,Customer_Demand!$D:$BF,COLUMNS($I838:BI838),0)/$I838)),"")</f>
        <v/>
      </c>
      <c r="BJ838" s="49" t="str">
        <f>IFERROR(IF($K838&lt;&gt;"SS",(VLOOKUP($D838,Customer_Demand!$D:$BF,COLUMNS($I838:BJ838),0)/$I838+VLOOKUP($D838,Customer_Demand!$D:$BF,COLUMNS($I838:BJ838),0)/$K838),(VLOOKUP($D838,Customer_Demand!$D:$BF,COLUMNS($I838:BJ838),0)/$I838)),"")</f>
        <v/>
      </c>
      <c r="BK838" s="50" t="str">
        <f>IFERROR(IF($K838&lt;&gt;"SS",(VLOOKUP($D838,Customer_Demand!$D:$BF,COLUMNS($I838:BK838),0)/$I838+VLOOKUP($D838,Customer_Demand!$D:$BF,COLUMNS($I838:BK838),0)/$K838),(VLOOKUP($D838,Customer_Demand!$D:$BF,COLUMNS($I838:BK838),0)/$I838)),"")</f>
        <v/>
      </c>
    </row>
    <row r="839" spans="2:63" x14ac:dyDescent="0.2">
      <c r="B839" s="12" t="str">
        <f t="shared" si="55"/>
        <v/>
      </c>
      <c r="C839" s="45" t="str">
        <f>IF((Customer_Demand!C839)&lt;&gt;"",Customer_Demand!C839,"")</f>
        <v/>
      </c>
      <c r="D839" s="45" t="str">
        <f>IF(C839&lt;&gt;"",Customer_Demand!D839,"")</f>
        <v/>
      </c>
      <c r="E839" s="52" t="str">
        <f>IF(C839&lt;&gt;"",Customer_Demand!E839,"")</f>
        <v/>
      </c>
      <c r="F839" s="47" t="str">
        <f>IF(C839&lt;&gt;"",VLOOKUP(D839,Customer_Demand!$D$5:$F$1005,3,0),"")</f>
        <v/>
      </c>
      <c r="G839" s="48" t="str">
        <f t="shared" ref="G839:G902" si="56">IF(C839&lt;&gt;"",IF(AND(F839&gt;0,SUM(L839:BK839)=0),"SGR To Be Defined",SUM(L839:BK839)),"")</f>
        <v/>
      </c>
      <c r="H839" s="48" t="str">
        <f t="shared" ref="H839:H902" si="57">IF(C839&lt;&gt;"",CONCATENATE(D839,"_","Top"),"")</f>
        <v/>
      </c>
      <c r="I839" s="48" t="str">
        <f>IFERROR(IF(C839&lt;&gt;"",VLOOKUP($H839,SMT_Cycle_Time_Data!$F:$Q,4,0),""),"SGR Not Defined")</f>
        <v/>
      </c>
      <c r="J839" s="48" t="str">
        <f t="shared" ref="J839:J902" si="58">IF(C839&lt;&gt;"",CONCATENATE(D839,"_","Bottom"),"")</f>
        <v/>
      </c>
      <c r="K839" s="48" t="str">
        <f>IF(C839&lt;&gt;"",IFERROR(VLOOKUP($J839,SMT_Cycle_Time_Data!$F:$Q,4,0),"SS"),"")</f>
        <v/>
      </c>
      <c r="L839" s="49" t="str">
        <f>IFERROR(IF($K839&lt;&gt;"SS",(VLOOKUP($D839,Customer_Demand!$D:$BF,COLUMNS($I839:L839),0)/$I839+VLOOKUP($D839,Customer_Demand!$D:$BF,COLUMNS($I839:L839),0)/$K839),(VLOOKUP($D839,Customer_Demand!$D:$BF,COLUMNS($I839:L839),0)/$I839)),"")</f>
        <v/>
      </c>
      <c r="M839" s="49" t="str">
        <f>IFERROR(IF($K839&lt;&gt;"SS",(VLOOKUP($D839,Customer_Demand!$D:$BF,COLUMNS($I839:M839),0)/$I839+VLOOKUP($D839,Customer_Demand!$D:$BF,COLUMNS($I839:M839),0)/$K839),(VLOOKUP($D839,Customer_Demand!$D:$BF,COLUMNS($I839:M839),0)/$I839)),"")</f>
        <v/>
      </c>
      <c r="N839" s="49" t="str">
        <f>IFERROR(IF($K839&lt;&gt;"SS",(VLOOKUP($D839,Customer_Demand!$D:$BF,COLUMNS($I839:N839),0)/$I839+VLOOKUP($D839,Customer_Demand!$D:$BF,COLUMNS($I839:N839),0)/$K839),(VLOOKUP($D839,Customer_Demand!$D:$BF,COLUMNS($I839:N839),0)/$I839)),"")</f>
        <v/>
      </c>
      <c r="O839" s="49" t="str">
        <f>IFERROR(IF($K839&lt;&gt;"SS",(VLOOKUP($D839,Customer_Demand!$D:$BF,COLUMNS($I839:O839),0)/$I839+VLOOKUP($D839,Customer_Demand!$D:$BF,COLUMNS($I839:O839),0)/$K839),(VLOOKUP($D839,Customer_Demand!$D:$BF,COLUMNS($I839:O839),0)/$I839)),"")</f>
        <v/>
      </c>
      <c r="P839" s="49" t="str">
        <f>IFERROR(IF($K839&lt;&gt;"SS",(VLOOKUP($D839,Customer_Demand!$D:$BF,COLUMNS($I839:P839),0)/$I839+VLOOKUP($D839,Customer_Demand!$D:$BF,COLUMNS($I839:P839),0)/$K839),(VLOOKUP($D839,Customer_Demand!$D:$BF,COLUMNS($I839:P839),0)/$I839)),"")</f>
        <v/>
      </c>
      <c r="Q839" s="49" t="str">
        <f>IFERROR(IF($K839&lt;&gt;"SS",(VLOOKUP($D839,Customer_Demand!$D:$BF,COLUMNS($I839:Q839),0)/$I839+VLOOKUP($D839,Customer_Demand!$D:$BF,COLUMNS($I839:Q839),0)/$K839),(VLOOKUP($D839,Customer_Demand!$D:$BF,COLUMNS($I839:Q839),0)/$I839)),"")</f>
        <v/>
      </c>
      <c r="R839" s="49" t="str">
        <f>IFERROR(IF($K839&lt;&gt;"SS",(VLOOKUP($D839,Customer_Demand!$D:$BF,COLUMNS($I839:R839),0)/$I839+VLOOKUP($D839,Customer_Demand!$D:$BF,COLUMNS($I839:R839),0)/$K839),(VLOOKUP($D839,Customer_Demand!$D:$BF,COLUMNS($I839:R839),0)/$I839)),"")</f>
        <v/>
      </c>
      <c r="S839" s="49" t="str">
        <f>IFERROR(IF($K839&lt;&gt;"SS",(VLOOKUP($D839,Customer_Demand!$D:$BF,COLUMNS($I839:S839),0)/$I839+VLOOKUP($D839,Customer_Demand!$D:$BF,COLUMNS($I839:S839),0)/$K839),(VLOOKUP($D839,Customer_Demand!$D:$BF,COLUMNS($I839:S839),0)/$I839)),"")</f>
        <v/>
      </c>
      <c r="T839" s="49" t="str">
        <f>IFERROR(IF($K839&lt;&gt;"SS",(VLOOKUP($D839,Customer_Demand!$D:$BF,COLUMNS($I839:T839),0)/$I839+VLOOKUP($D839,Customer_Demand!$D:$BF,COLUMNS($I839:T839),0)/$K839),(VLOOKUP($D839,Customer_Demand!$D:$BF,COLUMNS($I839:T839),0)/$I839)),"")</f>
        <v/>
      </c>
      <c r="U839" s="49" t="str">
        <f>IFERROR(IF($K839&lt;&gt;"SS",(VLOOKUP($D839,Customer_Demand!$D:$BF,COLUMNS($I839:U839),0)/$I839+VLOOKUP($D839,Customer_Demand!$D:$BF,COLUMNS($I839:U839),0)/$K839),(VLOOKUP($D839,Customer_Demand!$D:$BF,COLUMNS($I839:U839),0)/$I839)),"")</f>
        <v/>
      </c>
      <c r="V839" s="49" t="str">
        <f>IFERROR(IF($K839&lt;&gt;"SS",(VLOOKUP($D839,Customer_Demand!$D:$BF,COLUMNS($I839:V839),0)/$I839+VLOOKUP($D839,Customer_Demand!$D:$BF,COLUMNS($I839:V839),0)/$K839),(VLOOKUP($D839,Customer_Demand!$D:$BF,COLUMNS($I839:V839),0)/$I839)),"")</f>
        <v/>
      </c>
      <c r="W839" s="49" t="str">
        <f>IFERROR(IF($K839&lt;&gt;"SS",(VLOOKUP($D839,Customer_Demand!$D:$BF,COLUMNS($I839:W839),0)/$I839+VLOOKUP($D839,Customer_Demand!$D:$BF,COLUMNS($I839:W839),0)/$K839),(VLOOKUP($D839,Customer_Demand!$D:$BF,COLUMNS($I839:W839),0)/$I839)),"")</f>
        <v/>
      </c>
      <c r="X839" s="49" t="str">
        <f>IFERROR(IF($K839&lt;&gt;"SS",(VLOOKUP($D839,Customer_Demand!$D:$BF,COLUMNS($I839:X839),0)/$I839+VLOOKUP($D839,Customer_Demand!$D:$BF,COLUMNS($I839:X839),0)/$K839),(VLOOKUP($D839,Customer_Demand!$D:$BF,COLUMNS($I839:X839),0)/$I839)),"")</f>
        <v/>
      </c>
      <c r="Y839" s="49" t="str">
        <f>IFERROR(IF($K839&lt;&gt;"SS",(VLOOKUP($D839,Customer_Demand!$D:$BF,COLUMNS($I839:Y839),0)/$I839+VLOOKUP($D839,Customer_Demand!$D:$BF,COLUMNS($I839:Y839),0)/$K839),(VLOOKUP($D839,Customer_Demand!$D:$BF,COLUMNS($I839:Y839),0)/$I839)),"")</f>
        <v/>
      </c>
      <c r="Z839" s="49" t="str">
        <f>IFERROR(IF($K839&lt;&gt;"SS",(VLOOKUP($D839,Customer_Demand!$D:$BF,COLUMNS($I839:Z839),0)/$I839+VLOOKUP($D839,Customer_Demand!$D:$BF,COLUMNS($I839:Z839),0)/$K839),(VLOOKUP($D839,Customer_Demand!$D:$BF,COLUMNS($I839:Z839),0)/$I839)),"")</f>
        <v/>
      </c>
      <c r="AA839" s="49" t="str">
        <f>IFERROR(IF($K839&lt;&gt;"SS",(VLOOKUP($D839,Customer_Demand!$D:$BF,COLUMNS($I839:AA839),0)/$I839+VLOOKUP($D839,Customer_Demand!$D:$BF,COLUMNS($I839:AA839),0)/$K839),(VLOOKUP($D839,Customer_Demand!$D:$BF,COLUMNS($I839:AA839),0)/$I839)),"")</f>
        <v/>
      </c>
      <c r="AB839" s="49" t="str">
        <f>IFERROR(IF($K839&lt;&gt;"SS",(VLOOKUP($D839,Customer_Demand!$D:$BF,COLUMNS($I839:AB839),0)/$I839+VLOOKUP($D839,Customer_Demand!$D:$BF,COLUMNS($I839:AB839),0)/$K839),(VLOOKUP($D839,Customer_Demand!$D:$BF,COLUMNS($I839:AB839),0)/$I839)),"")</f>
        <v/>
      </c>
      <c r="AC839" s="49" t="str">
        <f>IFERROR(IF($K839&lt;&gt;"SS",(VLOOKUP($D839,Customer_Demand!$D:$BF,COLUMNS($I839:AC839),0)/$I839+VLOOKUP($D839,Customer_Demand!$D:$BF,COLUMNS($I839:AC839),0)/$K839),(VLOOKUP($D839,Customer_Demand!$D:$BF,COLUMNS($I839:AC839),0)/$I839)),"")</f>
        <v/>
      </c>
      <c r="AD839" s="49" t="str">
        <f>IFERROR(IF($K839&lt;&gt;"SS",(VLOOKUP($D839,Customer_Demand!$D:$BF,COLUMNS($I839:AD839),0)/$I839+VLOOKUP($D839,Customer_Demand!$D:$BF,COLUMNS($I839:AD839),0)/$K839),(VLOOKUP($D839,Customer_Demand!$D:$BF,COLUMNS($I839:AD839),0)/$I839)),"")</f>
        <v/>
      </c>
      <c r="AE839" s="49" t="str">
        <f>IFERROR(IF($K839&lt;&gt;"SS",(VLOOKUP($D839,Customer_Demand!$D:$BF,COLUMNS($I839:AE839),0)/$I839+VLOOKUP($D839,Customer_Demand!$D:$BF,COLUMNS($I839:AE839),0)/$K839),(VLOOKUP($D839,Customer_Demand!$D:$BF,COLUMNS($I839:AE839),0)/$I839)),"")</f>
        <v/>
      </c>
      <c r="AF839" s="49" t="str">
        <f>IFERROR(IF($K839&lt;&gt;"SS",(VLOOKUP($D839,Customer_Demand!$D:$BF,COLUMNS($I839:AF839),0)/$I839+VLOOKUP($D839,Customer_Demand!$D:$BF,COLUMNS($I839:AF839),0)/$K839),(VLOOKUP($D839,Customer_Demand!$D:$BF,COLUMNS($I839:AF839),0)/$I839)),"")</f>
        <v/>
      </c>
      <c r="AG839" s="49" t="str">
        <f>IFERROR(IF($K839&lt;&gt;"SS",(VLOOKUP($D839,Customer_Demand!$D:$BF,COLUMNS($I839:AG839),0)/$I839+VLOOKUP($D839,Customer_Demand!$D:$BF,COLUMNS($I839:AG839),0)/$K839),(VLOOKUP($D839,Customer_Demand!$D:$BF,COLUMNS($I839:AG839),0)/$I839)),"")</f>
        <v/>
      </c>
      <c r="AH839" s="49" t="str">
        <f>IFERROR(IF($K839&lt;&gt;"SS",(VLOOKUP($D839,Customer_Demand!$D:$BF,COLUMNS($I839:AH839),0)/$I839+VLOOKUP($D839,Customer_Demand!$D:$BF,COLUMNS($I839:AH839),0)/$K839),(VLOOKUP($D839,Customer_Demand!$D:$BF,COLUMNS($I839:AH839),0)/$I839)),"")</f>
        <v/>
      </c>
      <c r="AI839" s="49" t="str">
        <f>IFERROR(IF($K839&lt;&gt;"SS",(VLOOKUP($D839,Customer_Demand!$D:$BF,COLUMNS($I839:AI839),0)/$I839+VLOOKUP($D839,Customer_Demand!$D:$BF,COLUMNS($I839:AI839),0)/$K839),(VLOOKUP($D839,Customer_Demand!$D:$BF,COLUMNS($I839:AI839),0)/$I839)),"")</f>
        <v/>
      </c>
      <c r="AJ839" s="49" t="str">
        <f>IFERROR(IF($K839&lt;&gt;"SS",(VLOOKUP($D839,Customer_Demand!$D:$BF,COLUMNS($I839:AJ839),0)/$I839+VLOOKUP($D839,Customer_Demand!$D:$BF,COLUMNS($I839:AJ839),0)/$K839),(VLOOKUP($D839,Customer_Demand!$D:$BF,COLUMNS($I839:AJ839),0)/$I839)),"")</f>
        <v/>
      </c>
      <c r="AK839" s="49" t="str">
        <f>IFERROR(IF($K839&lt;&gt;"SS",(VLOOKUP($D839,Customer_Demand!$D:$BF,COLUMNS($I839:AK839),0)/$I839+VLOOKUP($D839,Customer_Demand!$D:$BF,COLUMNS($I839:AK839),0)/$K839),(VLOOKUP($D839,Customer_Demand!$D:$BF,COLUMNS($I839:AK839),0)/$I839)),"")</f>
        <v/>
      </c>
      <c r="AL839" s="49" t="str">
        <f>IFERROR(IF($K839&lt;&gt;"SS",(VLOOKUP($D839,Customer_Demand!$D:$BF,COLUMNS($I839:AL839),0)/$I839+VLOOKUP($D839,Customer_Demand!$D:$BF,COLUMNS($I839:AL839),0)/$K839),(VLOOKUP($D839,Customer_Demand!$D:$BF,COLUMNS($I839:AL839),0)/$I839)),"")</f>
        <v/>
      </c>
      <c r="AM839" s="49" t="str">
        <f>IFERROR(IF($K839&lt;&gt;"SS",(VLOOKUP($D839,Customer_Demand!$D:$BF,COLUMNS($I839:AM839),0)/$I839+VLOOKUP($D839,Customer_Demand!$D:$BF,COLUMNS($I839:AM839),0)/$K839),(VLOOKUP($D839,Customer_Demand!$D:$BF,COLUMNS($I839:AM839),0)/$I839)),"")</f>
        <v/>
      </c>
      <c r="AN839" s="49" t="str">
        <f>IFERROR(IF($K839&lt;&gt;"SS",(VLOOKUP($D839,Customer_Demand!$D:$BF,COLUMNS($I839:AN839),0)/$I839+VLOOKUP($D839,Customer_Demand!$D:$BF,COLUMNS($I839:AN839),0)/$K839),(VLOOKUP($D839,Customer_Demand!$D:$BF,COLUMNS($I839:AN839),0)/$I839)),"")</f>
        <v/>
      </c>
      <c r="AO839" s="49" t="str">
        <f>IFERROR(IF($K839&lt;&gt;"SS",(VLOOKUP($D839,Customer_Demand!$D:$BF,COLUMNS($I839:AO839),0)/$I839+VLOOKUP($D839,Customer_Demand!$D:$BF,COLUMNS($I839:AO839),0)/$K839),(VLOOKUP($D839,Customer_Demand!$D:$BF,COLUMNS($I839:AO839),0)/$I839)),"")</f>
        <v/>
      </c>
      <c r="AP839" s="49" t="str">
        <f>IFERROR(IF($K839&lt;&gt;"SS",(VLOOKUP($D839,Customer_Demand!$D:$BF,COLUMNS($I839:AP839),0)/$I839+VLOOKUP($D839,Customer_Demand!$D:$BF,COLUMNS($I839:AP839),0)/$K839),(VLOOKUP($D839,Customer_Demand!$D:$BF,COLUMNS($I839:AP839),0)/$I839)),"")</f>
        <v/>
      </c>
      <c r="AQ839" s="49" t="str">
        <f>IFERROR(IF($K839&lt;&gt;"SS",(VLOOKUP($D839,Customer_Demand!$D:$BF,COLUMNS($I839:AQ839),0)/$I839+VLOOKUP($D839,Customer_Demand!$D:$BF,COLUMNS($I839:AQ839),0)/$K839),(VLOOKUP($D839,Customer_Demand!$D:$BF,COLUMNS($I839:AQ839),0)/$I839)),"")</f>
        <v/>
      </c>
      <c r="AR839" s="49" t="str">
        <f>IFERROR(IF($K839&lt;&gt;"SS",(VLOOKUP($D839,Customer_Demand!$D:$BF,COLUMNS($I839:AR839),0)/$I839+VLOOKUP($D839,Customer_Demand!$D:$BF,COLUMNS($I839:AR839),0)/$K839),(VLOOKUP($D839,Customer_Demand!$D:$BF,COLUMNS($I839:AR839),0)/$I839)),"")</f>
        <v/>
      </c>
      <c r="AS839" s="49" t="str">
        <f>IFERROR(IF($K839&lt;&gt;"SS",(VLOOKUP($D839,Customer_Demand!$D:$BF,COLUMNS($I839:AS839),0)/$I839+VLOOKUP($D839,Customer_Demand!$D:$BF,COLUMNS($I839:AS839),0)/$K839),(VLOOKUP($D839,Customer_Demand!$D:$BF,COLUMNS($I839:AS839),0)/$I839)),"")</f>
        <v/>
      </c>
      <c r="AT839" s="49" t="str">
        <f>IFERROR(IF($K839&lt;&gt;"SS",(VLOOKUP($D839,Customer_Demand!$D:$BF,COLUMNS($I839:AT839),0)/$I839+VLOOKUP($D839,Customer_Demand!$D:$BF,COLUMNS($I839:AT839),0)/$K839),(VLOOKUP($D839,Customer_Demand!$D:$BF,COLUMNS($I839:AT839),0)/$I839)),"")</f>
        <v/>
      </c>
      <c r="AU839" s="49" t="str">
        <f>IFERROR(IF($K839&lt;&gt;"SS",(VLOOKUP($D839,Customer_Demand!$D:$BF,COLUMNS($I839:AU839),0)/$I839+VLOOKUP($D839,Customer_Demand!$D:$BF,COLUMNS($I839:AU839),0)/$K839),(VLOOKUP($D839,Customer_Demand!$D:$BF,COLUMNS($I839:AU839),0)/$I839)),"")</f>
        <v/>
      </c>
      <c r="AV839" s="49" t="str">
        <f>IFERROR(IF($K839&lt;&gt;"SS",(VLOOKUP($D839,Customer_Demand!$D:$BF,COLUMNS($I839:AV839),0)/$I839+VLOOKUP($D839,Customer_Demand!$D:$BF,COLUMNS($I839:AV839),0)/$K839),(VLOOKUP($D839,Customer_Demand!$D:$BF,COLUMNS($I839:AV839),0)/$I839)),"")</f>
        <v/>
      </c>
      <c r="AW839" s="49" t="str">
        <f>IFERROR(IF($K839&lt;&gt;"SS",(VLOOKUP($D839,Customer_Demand!$D:$BF,COLUMNS($I839:AW839),0)/$I839+VLOOKUP($D839,Customer_Demand!$D:$BF,COLUMNS($I839:AW839),0)/$K839),(VLOOKUP($D839,Customer_Demand!$D:$BF,COLUMNS($I839:AW839),0)/$I839)),"")</f>
        <v/>
      </c>
      <c r="AX839" s="49" t="str">
        <f>IFERROR(IF($K839&lt;&gt;"SS",(VLOOKUP($D839,Customer_Demand!$D:$BF,COLUMNS($I839:AX839),0)/$I839+VLOOKUP($D839,Customer_Demand!$D:$BF,COLUMNS($I839:AX839),0)/$K839),(VLOOKUP($D839,Customer_Demand!$D:$BF,COLUMNS($I839:AX839),0)/$I839)),"")</f>
        <v/>
      </c>
      <c r="AY839" s="49" t="str">
        <f>IFERROR(IF($K839&lt;&gt;"SS",(VLOOKUP($D839,Customer_Demand!$D:$BF,COLUMNS($I839:AY839),0)/$I839+VLOOKUP($D839,Customer_Demand!$D:$BF,COLUMNS($I839:AY839),0)/$K839),(VLOOKUP($D839,Customer_Demand!$D:$BF,COLUMNS($I839:AY839),0)/$I839)),"")</f>
        <v/>
      </c>
      <c r="AZ839" s="49" t="str">
        <f>IFERROR(IF($K839&lt;&gt;"SS",(VLOOKUP($D839,Customer_Demand!$D:$BF,COLUMNS($I839:AZ839),0)/$I839+VLOOKUP($D839,Customer_Demand!$D:$BF,COLUMNS($I839:AZ839),0)/$K839),(VLOOKUP($D839,Customer_Demand!$D:$BF,COLUMNS($I839:AZ839),0)/$I839)),"")</f>
        <v/>
      </c>
      <c r="BA839" s="49" t="str">
        <f>IFERROR(IF($K839&lt;&gt;"SS",(VLOOKUP($D839,Customer_Demand!$D:$BF,COLUMNS($I839:BA839),0)/$I839+VLOOKUP($D839,Customer_Demand!$D:$BF,COLUMNS($I839:BA839),0)/$K839),(VLOOKUP($D839,Customer_Demand!$D:$BF,COLUMNS($I839:BA839),0)/$I839)),"")</f>
        <v/>
      </c>
      <c r="BB839" s="49" t="str">
        <f>IFERROR(IF($K839&lt;&gt;"SS",(VLOOKUP($D839,Customer_Demand!$D:$BF,COLUMNS($I839:BB839),0)/$I839+VLOOKUP($D839,Customer_Demand!$D:$BF,COLUMNS($I839:BB839),0)/$K839),(VLOOKUP($D839,Customer_Demand!$D:$BF,COLUMNS($I839:BB839),0)/$I839)),"")</f>
        <v/>
      </c>
      <c r="BC839" s="49" t="str">
        <f>IFERROR(IF($K839&lt;&gt;"SS",(VLOOKUP($D839,Customer_Demand!$D:$BF,COLUMNS($I839:BC839),0)/$I839+VLOOKUP($D839,Customer_Demand!$D:$BF,COLUMNS($I839:BC839),0)/$K839),(VLOOKUP($D839,Customer_Demand!$D:$BF,COLUMNS($I839:BC839),0)/$I839)),"")</f>
        <v/>
      </c>
      <c r="BD839" s="49" t="str">
        <f>IFERROR(IF($K839&lt;&gt;"SS",(VLOOKUP($D839,Customer_Demand!$D:$BF,COLUMNS($I839:BD839),0)/$I839+VLOOKUP($D839,Customer_Demand!$D:$BF,COLUMNS($I839:BD839),0)/$K839),(VLOOKUP($D839,Customer_Demand!$D:$BF,COLUMNS($I839:BD839),0)/$I839)),"")</f>
        <v/>
      </c>
      <c r="BE839" s="49" t="str">
        <f>IFERROR(IF($K839&lt;&gt;"SS",(VLOOKUP($D839,Customer_Demand!$D:$BF,COLUMNS($I839:BE839),0)/$I839+VLOOKUP($D839,Customer_Demand!$D:$BF,COLUMNS($I839:BE839),0)/$K839),(VLOOKUP($D839,Customer_Demand!$D:$BF,COLUMNS($I839:BE839),0)/$I839)),"")</f>
        <v/>
      </c>
      <c r="BF839" s="49" t="str">
        <f>IFERROR(IF($K839&lt;&gt;"SS",(VLOOKUP($D839,Customer_Demand!$D:$BF,COLUMNS($I839:BF839),0)/$I839+VLOOKUP($D839,Customer_Demand!$D:$BF,COLUMNS($I839:BF839),0)/$K839),(VLOOKUP($D839,Customer_Demand!$D:$BF,COLUMNS($I839:BF839),0)/$I839)),"")</f>
        <v/>
      </c>
      <c r="BG839" s="49" t="str">
        <f>IFERROR(IF($K839&lt;&gt;"SS",(VLOOKUP($D839,Customer_Demand!$D:$BF,COLUMNS($I839:BG839),0)/$I839+VLOOKUP($D839,Customer_Demand!$D:$BF,COLUMNS($I839:BG839),0)/$K839),(VLOOKUP($D839,Customer_Demand!$D:$BF,COLUMNS($I839:BG839),0)/$I839)),"")</f>
        <v/>
      </c>
      <c r="BH839" s="49" t="str">
        <f>IFERROR(IF($K839&lt;&gt;"SS",(VLOOKUP($D839,Customer_Demand!$D:$BF,COLUMNS($I839:BH839),0)/$I839+VLOOKUP($D839,Customer_Demand!$D:$BF,COLUMNS($I839:BH839),0)/$K839),(VLOOKUP($D839,Customer_Demand!$D:$BF,COLUMNS($I839:BH839),0)/$I839)),"")</f>
        <v/>
      </c>
      <c r="BI839" s="49" t="str">
        <f>IFERROR(IF($K839&lt;&gt;"SS",(VLOOKUP($D839,Customer_Demand!$D:$BF,COLUMNS($I839:BI839),0)/$I839+VLOOKUP($D839,Customer_Demand!$D:$BF,COLUMNS($I839:BI839),0)/$K839),(VLOOKUP($D839,Customer_Demand!$D:$BF,COLUMNS($I839:BI839),0)/$I839)),"")</f>
        <v/>
      </c>
      <c r="BJ839" s="49" t="str">
        <f>IFERROR(IF($K839&lt;&gt;"SS",(VLOOKUP($D839,Customer_Demand!$D:$BF,COLUMNS($I839:BJ839),0)/$I839+VLOOKUP($D839,Customer_Demand!$D:$BF,COLUMNS($I839:BJ839),0)/$K839),(VLOOKUP($D839,Customer_Demand!$D:$BF,COLUMNS($I839:BJ839),0)/$I839)),"")</f>
        <v/>
      </c>
      <c r="BK839" s="50" t="str">
        <f>IFERROR(IF($K839&lt;&gt;"SS",(VLOOKUP($D839,Customer_Demand!$D:$BF,COLUMNS($I839:BK839),0)/$I839+VLOOKUP($D839,Customer_Demand!$D:$BF,COLUMNS($I839:BK839),0)/$K839),(VLOOKUP($D839,Customer_Demand!$D:$BF,COLUMNS($I839:BK839),0)/$I839)),"")</f>
        <v/>
      </c>
    </row>
    <row r="840" spans="2:63" x14ac:dyDescent="0.2">
      <c r="B840" s="12" t="str">
        <f t="shared" ref="B840:B903" si="59">IF(C840&lt;&gt;"",B839+1,"")</f>
        <v/>
      </c>
      <c r="C840" s="45" t="str">
        <f>IF((Customer_Demand!C840)&lt;&gt;"",Customer_Demand!C840,"")</f>
        <v/>
      </c>
      <c r="D840" s="45" t="str">
        <f>IF(C840&lt;&gt;"",Customer_Demand!D840,"")</f>
        <v/>
      </c>
      <c r="E840" s="52" t="str">
        <f>IF(C840&lt;&gt;"",Customer_Demand!E840,"")</f>
        <v/>
      </c>
      <c r="F840" s="47" t="str">
        <f>IF(C840&lt;&gt;"",VLOOKUP(D840,Customer_Demand!$D$5:$F$1005,3,0),"")</f>
        <v/>
      </c>
      <c r="G840" s="48" t="str">
        <f t="shared" si="56"/>
        <v/>
      </c>
      <c r="H840" s="48" t="str">
        <f t="shared" si="57"/>
        <v/>
      </c>
      <c r="I840" s="48" t="str">
        <f>IFERROR(IF(C840&lt;&gt;"",VLOOKUP($H840,SMT_Cycle_Time_Data!$F:$Q,4,0),""),"SGR Not Defined")</f>
        <v/>
      </c>
      <c r="J840" s="48" t="str">
        <f t="shared" si="58"/>
        <v/>
      </c>
      <c r="K840" s="48" t="str">
        <f>IF(C840&lt;&gt;"",IFERROR(VLOOKUP($J840,SMT_Cycle_Time_Data!$F:$Q,4,0),"SS"),"")</f>
        <v/>
      </c>
      <c r="L840" s="49" t="str">
        <f>IFERROR(IF($K840&lt;&gt;"SS",(VLOOKUP($D840,Customer_Demand!$D:$BF,COLUMNS($I840:L840),0)/$I840+VLOOKUP($D840,Customer_Demand!$D:$BF,COLUMNS($I840:L840),0)/$K840),(VLOOKUP($D840,Customer_Demand!$D:$BF,COLUMNS($I840:L840),0)/$I840)),"")</f>
        <v/>
      </c>
      <c r="M840" s="49" t="str">
        <f>IFERROR(IF($K840&lt;&gt;"SS",(VLOOKUP($D840,Customer_Demand!$D:$BF,COLUMNS($I840:M840),0)/$I840+VLOOKUP($D840,Customer_Demand!$D:$BF,COLUMNS($I840:M840),0)/$K840),(VLOOKUP($D840,Customer_Demand!$D:$BF,COLUMNS($I840:M840),0)/$I840)),"")</f>
        <v/>
      </c>
      <c r="N840" s="49" t="str">
        <f>IFERROR(IF($K840&lt;&gt;"SS",(VLOOKUP($D840,Customer_Demand!$D:$BF,COLUMNS($I840:N840),0)/$I840+VLOOKUP($D840,Customer_Demand!$D:$BF,COLUMNS($I840:N840),0)/$K840),(VLOOKUP($D840,Customer_Demand!$D:$BF,COLUMNS($I840:N840),0)/$I840)),"")</f>
        <v/>
      </c>
      <c r="O840" s="49" t="str">
        <f>IFERROR(IF($K840&lt;&gt;"SS",(VLOOKUP($D840,Customer_Demand!$D:$BF,COLUMNS($I840:O840),0)/$I840+VLOOKUP($D840,Customer_Demand!$D:$BF,COLUMNS($I840:O840),0)/$K840),(VLOOKUP($D840,Customer_Demand!$D:$BF,COLUMNS($I840:O840),0)/$I840)),"")</f>
        <v/>
      </c>
      <c r="P840" s="49" t="str">
        <f>IFERROR(IF($K840&lt;&gt;"SS",(VLOOKUP($D840,Customer_Demand!$D:$BF,COLUMNS($I840:P840),0)/$I840+VLOOKUP($D840,Customer_Demand!$D:$BF,COLUMNS($I840:P840),0)/$K840),(VLOOKUP($D840,Customer_Demand!$D:$BF,COLUMNS($I840:P840),0)/$I840)),"")</f>
        <v/>
      </c>
      <c r="Q840" s="49" t="str">
        <f>IFERROR(IF($K840&lt;&gt;"SS",(VLOOKUP($D840,Customer_Demand!$D:$BF,COLUMNS($I840:Q840),0)/$I840+VLOOKUP($D840,Customer_Demand!$D:$BF,COLUMNS($I840:Q840),0)/$K840),(VLOOKUP($D840,Customer_Demand!$D:$BF,COLUMNS($I840:Q840),0)/$I840)),"")</f>
        <v/>
      </c>
      <c r="R840" s="49" t="str">
        <f>IFERROR(IF($K840&lt;&gt;"SS",(VLOOKUP($D840,Customer_Demand!$D:$BF,COLUMNS($I840:R840),0)/$I840+VLOOKUP($D840,Customer_Demand!$D:$BF,COLUMNS($I840:R840),0)/$K840),(VLOOKUP($D840,Customer_Demand!$D:$BF,COLUMNS($I840:R840),0)/$I840)),"")</f>
        <v/>
      </c>
      <c r="S840" s="49" t="str">
        <f>IFERROR(IF($K840&lt;&gt;"SS",(VLOOKUP($D840,Customer_Demand!$D:$BF,COLUMNS($I840:S840),0)/$I840+VLOOKUP($D840,Customer_Demand!$D:$BF,COLUMNS($I840:S840),0)/$K840),(VLOOKUP($D840,Customer_Demand!$D:$BF,COLUMNS($I840:S840),0)/$I840)),"")</f>
        <v/>
      </c>
      <c r="T840" s="49" t="str">
        <f>IFERROR(IF($K840&lt;&gt;"SS",(VLOOKUP($D840,Customer_Demand!$D:$BF,COLUMNS($I840:T840),0)/$I840+VLOOKUP($D840,Customer_Demand!$D:$BF,COLUMNS($I840:T840),0)/$K840),(VLOOKUP($D840,Customer_Demand!$D:$BF,COLUMNS($I840:T840),0)/$I840)),"")</f>
        <v/>
      </c>
      <c r="U840" s="49" t="str">
        <f>IFERROR(IF($K840&lt;&gt;"SS",(VLOOKUP($D840,Customer_Demand!$D:$BF,COLUMNS($I840:U840),0)/$I840+VLOOKUP($D840,Customer_Demand!$D:$BF,COLUMNS($I840:U840),0)/$K840),(VLOOKUP($D840,Customer_Demand!$D:$BF,COLUMNS($I840:U840),0)/$I840)),"")</f>
        <v/>
      </c>
      <c r="V840" s="49" t="str">
        <f>IFERROR(IF($K840&lt;&gt;"SS",(VLOOKUP($D840,Customer_Demand!$D:$BF,COLUMNS($I840:V840),0)/$I840+VLOOKUP($D840,Customer_Demand!$D:$BF,COLUMNS($I840:V840),0)/$K840),(VLOOKUP($D840,Customer_Demand!$D:$BF,COLUMNS($I840:V840),0)/$I840)),"")</f>
        <v/>
      </c>
      <c r="W840" s="49" t="str">
        <f>IFERROR(IF($K840&lt;&gt;"SS",(VLOOKUP($D840,Customer_Demand!$D:$BF,COLUMNS($I840:W840),0)/$I840+VLOOKUP($D840,Customer_Demand!$D:$BF,COLUMNS($I840:W840),0)/$K840),(VLOOKUP($D840,Customer_Demand!$D:$BF,COLUMNS($I840:W840),0)/$I840)),"")</f>
        <v/>
      </c>
      <c r="X840" s="49" t="str">
        <f>IFERROR(IF($K840&lt;&gt;"SS",(VLOOKUP($D840,Customer_Demand!$D:$BF,COLUMNS($I840:X840),0)/$I840+VLOOKUP($D840,Customer_Demand!$D:$BF,COLUMNS($I840:X840),0)/$K840),(VLOOKUP($D840,Customer_Demand!$D:$BF,COLUMNS($I840:X840),0)/$I840)),"")</f>
        <v/>
      </c>
      <c r="Y840" s="49" t="str">
        <f>IFERROR(IF($K840&lt;&gt;"SS",(VLOOKUP($D840,Customer_Demand!$D:$BF,COLUMNS($I840:Y840),0)/$I840+VLOOKUP($D840,Customer_Demand!$D:$BF,COLUMNS($I840:Y840),0)/$K840),(VLOOKUP($D840,Customer_Demand!$D:$BF,COLUMNS($I840:Y840),0)/$I840)),"")</f>
        <v/>
      </c>
      <c r="Z840" s="49" t="str">
        <f>IFERROR(IF($K840&lt;&gt;"SS",(VLOOKUP($D840,Customer_Demand!$D:$BF,COLUMNS($I840:Z840),0)/$I840+VLOOKUP($D840,Customer_Demand!$D:$BF,COLUMNS($I840:Z840),0)/$K840),(VLOOKUP($D840,Customer_Demand!$D:$BF,COLUMNS($I840:Z840),0)/$I840)),"")</f>
        <v/>
      </c>
      <c r="AA840" s="49" t="str">
        <f>IFERROR(IF($K840&lt;&gt;"SS",(VLOOKUP($D840,Customer_Demand!$D:$BF,COLUMNS($I840:AA840),0)/$I840+VLOOKUP($D840,Customer_Demand!$D:$BF,COLUMNS($I840:AA840),0)/$K840),(VLOOKUP($D840,Customer_Demand!$D:$BF,COLUMNS($I840:AA840),0)/$I840)),"")</f>
        <v/>
      </c>
      <c r="AB840" s="49" t="str">
        <f>IFERROR(IF($K840&lt;&gt;"SS",(VLOOKUP($D840,Customer_Demand!$D:$BF,COLUMNS($I840:AB840),0)/$I840+VLOOKUP($D840,Customer_Demand!$D:$BF,COLUMNS($I840:AB840),0)/$K840),(VLOOKUP($D840,Customer_Demand!$D:$BF,COLUMNS($I840:AB840),0)/$I840)),"")</f>
        <v/>
      </c>
      <c r="AC840" s="49" t="str">
        <f>IFERROR(IF($K840&lt;&gt;"SS",(VLOOKUP($D840,Customer_Demand!$D:$BF,COLUMNS($I840:AC840),0)/$I840+VLOOKUP($D840,Customer_Demand!$D:$BF,COLUMNS($I840:AC840),0)/$K840),(VLOOKUP($D840,Customer_Demand!$D:$BF,COLUMNS($I840:AC840),0)/$I840)),"")</f>
        <v/>
      </c>
      <c r="AD840" s="49" t="str">
        <f>IFERROR(IF($K840&lt;&gt;"SS",(VLOOKUP($D840,Customer_Demand!$D:$BF,COLUMNS($I840:AD840),0)/$I840+VLOOKUP($D840,Customer_Demand!$D:$BF,COLUMNS($I840:AD840),0)/$K840),(VLOOKUP($D840,Customer_Demand!$D:$BF,COLUMNS($I840:AD840),0)/$I840)),"")</f>
        <v/>
      </c>
      <c r="AE840" s="49" t="str">
        <f>IFERROR(IF($K840&lt;&gt;"SS",(VLOOKUP($D840,Customer_Demand!$D:$BF,COLUMNS($I840:AE840),0)/$I840+VLOOKUP($D840,Customer_Demand!$D:$BF,COLUMNS($I840:AE840),0)/$K840),(VLOOKUP($D840,Customer_Demand!$D:$BF,COLUMNS($I840:AE840),0)/$I840)),"")</f>
        <v/>
      </c>
      <c r="AF840" s="49" t="str">
        <f>IFERROR(IF($K840&lt;&gt;"SS",(VLOOKUP($D840,Customer_Demand!$D:$BF,COLUMNS($I840:AF840),0)/$I840+VLOOKUP($D840,Customer_Demand!$D:$BF,COLUMNS($I840:AF840),0)/$K840),(VLOOKUP($D840,Customer_Demand!$D:$BF,COLUMNS($I840:AF840),0)/$I840)),"")</f>
        <v/>
      </c>
      <c r="AG840" s="49" t="str">
        <f>IFERROR(IF($K840&lt;&gt;"SS",(VLOOKUP($D840,Customer_Demand!$D:$BF,COLUMNS($I840:AG840),0)/$I840+VLOOKUP($D840,Customer_Demand!$D:$BF,COLUMNS($I840:AG840),0)/$K840),(VLOOKUP($D840,Customer_Demand!$D:$BF,COLUMNS($I840:AG840),0)/$I840)),"")</f>
        <v/>
      </c>
      <c r="AH840" s="49" t="str">
        <f>IFERROR(IF($K840&lt;&gt;"SS",(VLOOKUP($D840,Customer_Demand!$D:$BF,COLUMNS($I840:AH840),0)/$I840+VLOOKUP($D840,Customer_Demand!$D:$BF,COLUMNS($I840:AH840),0)/$K840),(VLOOKUP($D840,Customer_Demand!$D:$BF,COLUMNS($I840:AH840),0)/$I840)),"")</f>
        <v/>
      </c>
      <c r="AI840" s="49" t="str">
        <f>IFERROR(IF($K840&lt;&gt;"SS",(VLOOKUP($D840,Customer_Demand!$D:$BF,COLUMNS($I840:AI840),0)/$I840+VLOOKUP($D840,Customer_Demand!$D:$BF,COLUMNS($I840:AI840),0)/$K840),(VLOOKUP($D840,Customer_Demand!$D:$BF,COLUMNS($I840:AI840),0)/$I840)),"")</f>
        <v/>
      </c>
      <c r="AJ840" s="49" t="str">
        <f>IFERROR(IF($K840&lt;&gt;"SS",(VLOOKUP($D840,Customer_Demand!$D:$BF,COLUMNS($I840:AJ840),0)/$I840+VLOOKUP($D840,Customer_Demand!$D:$BF,COLUMNS($I840:AJ840),0)/$K840),(VLOOKUP($D840,Customer_Demand!$D:$BF,COLUMNS($I840:AJ840),0)/$I840)),"")</f>
        <v/>
      </c>
      <c r="AK840" s="49" t="str">
        <f>IFERROR(IF($K840&lt;&gt;"SS",(VLOOKUP($D840,Customer_Demand!$D:$BF,COLUMNS($I840:AK840),0)/$I840+VLOOKUP($D840,Customer_Demand!$D:$BF,COLUMNS($I840:AK840),0)/$K840),(VLOOKUP($D840,Customer_Demand!$D:$BF,COLUMNS($I840:AK840),0)/$I840)),"")</f>
        <v/>
      </c>
      <c r="AL840" s="49" t="str">
        <f>IFERROR(IF($K840&lt;&gt;"SS",(VLOOKUP($D840,Customer_Demand!$D:$BF,COLUMNS($I840:AL840),0)/$I840+VLOOKUP($D840,Customer_Demand!$D:$BF,COLUMNS($I840:AL840),0)/$K840),(VLOOKUP($D840,Customer_Demand!$D:$BF,COLUMNS($I840:AL840),0)/$I840)),"")</f>
        <v/>
      </c>
      <c r="AM840" s="49" t="str">
        <f>IFERROR(IF($K840&lt;&gt;"SS",(VLOOKUP($D840,Customer_Demand!$D:$BF,COLUMNS($I840:AM840),0)/$I840+VLOOKUP($D840,Customer_Demand!$D:$BF,COLUMNS($I840:AM840),0)/$K840),(VLOOKUP($D840,Customer_Demand!$D:$BF,COLUMNS($I840:AM840),0)/$I840)),"")</f>
        <v/>
      </c>
      <c r="AN840" s="49" t="str">
        <f>IFERROR(IF($K840&lt;&gt;"SS",(VLOOKUP($D840,Customer_Demand!$D:$BF,COLUMNS($I840:AN840),0)/$I840+VLOOKUP($D840,Customer_Demand!$D:$BF,COLUMNS($I840:AN840),0)/$K840),(VLOOKUP($D840,Customer_Demand!$D:$BF,COLUMNS($I840:AN840),0)/$I840)),"")</f>
        <v/>
      </c>
      <c r="AO840" s="49" t="str">
        <f>IFERROR(IF($K840&lt;&gt;"SS",(VLOOKUP($D840,Customer_Demand!$D:$BF,COLUMNS($I840:AO840),0)/$I840+VLOOKUP($D840,Customer_Demand!$D:$BF,COLUMNS($I840:AO840),0)/$K840),(VLOOKUP($D840,Customer_Demand!$D:$BF,COLUMNS($I840:AO840),0)/$I840)),"")</f>
        <v/>
      </c>
      <c r="AP840" s="49" t="str">
        <f>IFERROR(IF($K840&lt;&gt;"SS",(VLOOKUP($D840,Customer_Demand!$D:$BF,COLUMNS($I840:AP840),0)/$I840+VLOOKUP($D840,Customer_Demand!$D:$BF,COLUMNS($I840:AP840),0)/$K840),(VLOOKUP($D840,Customer_Demand!$D:$BF,COLUMNS($I840:AP840),0)/$I840)),"")</f>
        <v/>
      </c>
      <c r="AQ840" s="49" t="str">
        <f>IFERROR(IF($K840&lt;&gt;"SS",(VLOOKUP($D840,Customer_Demand!$D:$BF,COLUMNS($I840:AQ840),0)/$I840+VLOOKUP($D840,Customer_Demand!$D:$BF,COLUMNS($I840:AQ840),0)/$K840),(VLOOKUP($D840,Customer_Demand!$D:$BF,COLUMNS($I840:AQ840),0)/$I840)),"")</f>
        <v/>
      </c>
      <c r="AR840" s="49" t="str">
        <f>IFERROR(IF($K840&lt;&gt;"SS",(VLOOKUP($D840,Customer_Demand!$D:$BF,COLUMNS($I840:AR840),0)/$I840+VLOOKUP($D840,Customer_Demand!$D:$BF,COLUMNS($I840:AR840),0)/$K840),(VLOOKUP($D840,Customer_Demand!$D:$BF,COLUMNS($I840:AR840),0)/$I840)),"")</f>
        <v/>
      </c>
      <c r="AS840" s="49" t="str">
        <f>IFERROR(IF($K840&lt;&gt;"SS",(VLOOKUP($D840,Customer_Demand!$D:$BF,COLUMNS($I840:AS840),0)/$I840+VLOOKUP($D840,Customer_Demand!$D:$BF,COLUMNS($I840:AS840),0)/$K840),(VLOOKUP($D840,Customer_Demand!$D:$BF,COLUMNS($I840:AS840),0)/$I840)),"")</f>
        <v/>
      </c>
      <c r="AT840" s="49" t="str">
        <f>IFERROR(IF($K840&lt;&gt;"SS",(VLOOKUP($D840,Customer_Demand!$D:$BF,COLUMNS($I840:AT840),0)/$I840+VLOOKUP($D840,Customer_Demand!$D:$BF,COLUMNS($I840:AT840),0)/$K840),(VLOOKUP($D840,Customer_Demand!$D:$BF,COLUMNS($I840:AT840),0)/$I840)),"")</f>
        <v/>
      </c>
      <c r="AU840" s="49" t="str">
        <f>IFERROR(IF($K840&lt;&gt;"SS",(VLOOKUP($D840,Customer_Demand!$D:$BF,COLUMNS($I840:AU840),0)/$I840+VLOOKUP($D840,Customer_Demand!$D:$BF,COLUMNS($I840:AU840),0)/$K840),(VLOOKUP($D840,Customer_Demand!$D:$BF,COLUMNS($I840:AU840),0)/$I840)),"")</f>
        <v/>
      </c>
      <c r="AV840" s="49" t="str">
        <f>IFERROR(IF($K840&lt;&gt;"SS",(VLOOKUP($D840,Customer_Demand!$D:$BF,COLUMNS($I840:AV840),0)/$I840+VLOOKUP($D840,Customer_Demand!$D:$BF,COLUMNS($I840:AV840),0)/$K840),(VLOOKUP($D840,Customer_Demand!$D:$BF,COLUMNS($I840:AV840),0)/$I840)),"")</f>
        <v/>
      </c>
      <c r="AW840" s="49" t="str">
        <f>IFERROR(IF($K840&lt;&gt;"SS",(VLOOKUP($D840,Customer_Demand!$D:$BF,COLUMNS($I840:AW840),0)/$I840+VLOOKUP($D840,Customer_Demand!$D:$BF,COLUMNS($I840:AW840),0)/$K840),(VLOOKUP($D840,Customer_Demand!$D:$BF,COLUMNS($I840:AW840),0)/$I840)),"")</f>
        <v/>
      </c>
      <c r="AX840" s="49" t="str">
        <f>IFERROR(IF($K840&lt;&gt;"SS",(VLOOKUP($D840,Customer_Demand!$D:$BF,COLUMNS($I840:AX840),0)/$I840+VLOOKUP($D840,Customer_Demand!$D:$BF,COLUMNS($I840:AX840),0)/$K840),(VLOOKUP($D840,Customer_Demand!$D:$BF,COLUMNS($I840:AX840),0)/$I840)),"")</f>
        <v/>
      </c>
      <c r="AY840" s="49" t="str">
        <f>IFERROR(IF($K840&lt;&gt;"SS",(VLOOKUP($D840,Customer_Demand!$D:$BF,COLUMNS($I840:AY840),0)/$I840+VLOOKUP($D840,Customer_Demand!$D:$BF,COLUMNS($I840:AY840),0)/$K840),(VLOOKUP($D840,Customer_Demand!$D:$BF,COLUMNS($I840:AY840),0)/$I840)),"")</f>
        <v/>
      </c>
      <c r="AZ840" s="49" t="str">
        <f>IFERROR(IF($K840&lt;&gt;"SS",(VLOOKUP($D840,Customer_Demand!$D:$BF,COLUMNS($I840:AZ840),0)/$I840+VLOOKUP($D840,Customer_Demand!$D:$BF,COLUMNS($I840:AZ840),0)/$K840),(VLOOKUP($D840,Customer_Demand!$D:$BF,COLUMNS($I840:AZ840),0)/$I840)),"")</f>
        <v/>
      </c>
      <c r="BA840" s="49" t="str">
        <f>IFERROR(IF($K840&lt;&gt;"SS",(VLOOKUP($D840,Customer_Demand!$D:$BF,COLUMNS($I840:BA840),0)/$I840+VLOOKUP($D840,Customer_Demand!$D:$BF,COLUMNS($I840:BA840),0)/$K840),(VLOOKUP($D840,Customer_Demand!$D:$BF,COLUMNS($I840:BA840),0)/$I840)),"")</f>
        <v/>
      </c>
      <c r="BB840" s="49" t="str">
        <f>IFERROR(IF($K840&lt;&gt;"SS",(VLOOKUP($D840,Customer_Demand!$D:$BF,COLUMNS($I840:BB840),0)/$I840+VLOOKUP($D840,Customer_Demand!$D:$BF,COLUMNS($I840:BB840),0)/$K840),(VLOOKUP($D840,Customer_Demand!$D:$BF,COLUMNS($I840:BB840),0)/$I840)),"")</f>
        <v/>
      </c>
      <c r="BC840" s="49" t="str">
        <f>IFERROR(IF($K840&lt;&gt;"SS",(VLOOKUP($D840,Customer_Demand!$D:$BF,COLUMNS($I840:BC840),0)/$I840+VLOOKUP($D840,Customer_Demand!$D:$BF,COLUMNS($I840:BC840),0)/$K840),(VLOOKUP($D840,Customer_Demand!$D:$BF,COLUMNS($I840:BC840),0)/$I840)),"")</f>
        <v/>
      </c>
      <c r="BD840" s="49" t="str">
        <f>IFERROR(IF($K840&lt;&gt;"SS",(VLOOKUP($D840,Customer_Demand!$D:$BF,COLUMNS($I840:BD840),0)/$I840+VLOOKUP($D840,Customer_Demand!$D:$BF,COLUMNS($I840:BD840),0)/$K840),(VLOOKUP($D840,Customer_Demand!$D:$BF,COLUMNS($I840:BD840),0)/$I840)),"")</f>
        <v/>
      </c>
      <c r="BE840" s="49" t="str">
        <f>IFERROR(IF($K840&lt;&gt;"SS",(VLOOKUP($D840,Customer_Demand!$D:$BF,COLUMNS($I840:BE840),0)/$I840+VLOOKUP($D840,Customer_Demand!$D:$BF,COLUMNS($I840:BE840),0)/$K840),(VLOOKUP($D840,Customer_Demand!$D:$BF,COLUMNS($I840:BE840),0)/$I840)),"")</f>
        <v/>
      </c>
      <c r="BF840" s="49" t="str">
        <f>IFERROR(IF($K840&lt;&gt;"SS",(VLOOKUP($D840,Customer_Demand!$D:$BF,COLUMNS($I840:BF840),0)/$I840+VLOOKUP($D840,Customer_Demand!$D:$BF,COLUMNS($I840:BF840),0)/$K840),(VLOOKUP($D840,Customer_Demand!$D:$BF,COLUMNS($I840:BF840),0)/$I840)),"")</f>
        <v/>
      </c>
      <c r="BG840" s="49" t="str">
        <f>IFERROR(IF($K840&lt;&gt;"SS",(VLOOKUP($D840,Customer_Demand!$D:$BF,COLUMNS($I840:BG840),0)/$I840+VLOOKUP($D840,Customer_Demand!$D:$BF,COLUMNS($I840:BG840),0)/$K840),(VLOOKUP($D840,Customer_Demand!$D:$BF,COLUMNS($I840:BG840),0)/$I840)),"")</f>
        <v/>
      </c>
      <c r="BH840" s="49" t="str">
        <f>IFERROR(IF($K840&lt;&gt;"SS",(VLOOKUP($D840,Customer_Demand!$D:$BF,COLUMNS($I840:BH840),0)/$I840+VLOOKUP($D840,Customer_Demand!$D:$BF,COLUMNS($I840:BH840),0)/$K840),(VLOOKUP($D840,Customer_Demand!$D:$BF,COLUMNS($I840:BH840),0)/$I840)),"")</f>
        <v/>
      </c>
      <c r="BI840" s="49" t="str">
        <f>IFERROR(IF($K840&lt;&gt;"SS",(VLOOKUP($D840,Customer_Demand!$D:$BF,COLUMNS($I840:BI840),0)/$I840+VLOOKUP($D840,Customer_Demand!$D:$BF,COLUMNS($I840:BI840),0)/$K840),(VLOOKUP($D840,Customer_Demand!$D:$BF,COLUMNS($I840:BI840),0)/$I840)),"")</f>
        <v/>
      </c>
      <c r="BJ840" s="49" t="str">
        <f>IFERROR(IF($K840&lt;&gt;"SS",(VLOOKUP($D840,Customer_Demand!$D:$BF,COLUMNS($I840:BJ840),0)/$I840+VLOOKUP($D840,Customer_Demand!$D:$BF,COLUMNS($I840:BJ840),0)/$K840),(VLOOKUP($D840,Customer_Demand!$D:$BF,COLUMNS($I840:BJ840),0)/$I840)),"")</f>
        <v/>
      </c>
      <c r="BK840" s="50" t="str">
        <f>IFERROR(IF($K840&lt;&gt;"SS",(VLOOKUP($D840,Customer_Demand!$D:$BF,COLUMNS($I840:BK840),0)/$I840+VLOOKUP($D840,Customer_Demand!$D:$BF,COLUMNS($I840:BK840),0)/$K840),(VLOOKUP($D840,Customer_Demand!$D:$BF,COLUMNS($I840:BK840),0)/$I840)),"")</f>
        <v/>
      </c>
    </row>
    <row r="841" spans="2:63" x14ac:dyDescent="0.2">
      <c r="B841" s="12" t="str">
        <f t="shared" si="59"/>
        <v/>
      </c>
      <c r="C841" s="45" t="str">
        <f>IF((Customer_Demand!C841)&lt;&gt;"",Customer_Demand!C841,"")</f>
        <v/>
      </c>
      <c r="D841" s="45" t="str">
        <f>IF(C841&lt;&gt;"",Customer_Demand!D841,"")</f>
        <v/>
      </c>
      <c r="E841" s="52" t="str">
        <f>IF(C841&lt;&gt;"",Customer_Demand!E841,"")</f>
        <v/>
      </c>
      <c r="F841" s="47" t="str">
        <f>IF(C841&lt;&gt;"",VLOOKUP(D841,Customer_Demand!$D$5:$F$1005,3,0),"")</f>
        <v/>
      </c>
      <c r="G841" s="48" t="str">
        <f t="shared" si="56"/>
        <v/>
      </c>
      <c r="H841" s="48" t="str">
        <f t="shared" si="57"/>
        <v/>
      </c>
      <c r="I841" s="48" t="str">
        <f>IFERROR(IF(C841&lt;&gt;"",VLOOKUP($H841,SMT_Cycle_Time_Data!$F:$Q,4,0),""),"SGR Not Defined")</f>
        <v/>
      </c>
      <c r="J841" s="48" t="str">
        <f t="shared" si="58"/>
        <v/>
      </c>
      <c r="K841" s="48" t="str">
        <f>IF(C841&lt;&gt;"",IFERROR(VLOOKUP($J841,SMT_Cycle_Time_Data!$F:$Q,4,0),"SS"),"")</f>
        <v/>
      </c>
      <c r="L841" s="49" t="str">
        <f>IFERROR(IF($K841&lt;&gt;"SS",(VLOOKUP($D841,Customer_Demand!$D:$BF,COLUMNS($I841:L841),0)/$I841+VLOOKUP($D841,Customer_Demand!$D:$BF,COLUMNS($I841:L841),0)/$K841),(VLOOKUP($D841,Customer_Demand!$D:$BF,COLUMNS($I841:L841),0)/$I841)),"")</f>
        <v/>
      </c>
      <c r="M841" s="49" t="str">
        <f>IFERROR(IF($K841&lt;&gt;"SS",(VLOOKUP($D841,Customer_Demand!$D:$BF,COLUMNS($I841:M841),0)/$I841+VLOOKUP($D841,Customer_Demand!$D:$BF,COLUMNS($I841:M841),0)/$K841),(VLOOKUP($D841,Customer_Demand!$D:$BF,COLUMNS($I841:M841),0)/$I841)),"")</f>
        <v/>
      </c>
      <c r="N841" s="49" t="str">
        <f>IFERROR(IF($K841&lt;&gt;"SS",(VLOOKUP($D841,Customer_Demand!$D:$BF,COLUMNS($I841:N841),0)/$I841+VLOOKUP($D841,Customer_Demand!$D:$BF,COLUMNS($I841:N841),0)/$K841),(VLOOKUP($D841,Customer_Demand!$D:$BF,COLUMNS($I841:N841),0)/$I841)),"")</f>
        <v/>
      </c>
      <c r="O841" s="49" t="str">
        <f>IFERROR(IF($K841&lt;&gt;"SS",(VLOOKUP($D841,Customer_Demand!$D:$BF,COLUMNS($I841:O841),0)/$I841+VLOOKUP($D841,Customer_Demand!$D:$BF,COLUMNS($I841:O841),0)/$K841),(VLOOKUP($D841,Customer_Demand!$D:$BF,COLUMNS($I841:O841),0)/$I841)),"")</f>
        <v/>
      </c>
      <c r="P841" s="49" t="str">
        <f>IFERROR(IF($K841&lt;&gt;"SS",(VLOOKUP($D841,Customer_Demand!$D:$BF,COLUMNS($I841:P841),0)/$I841+VLOOKUP($D841,Customer_Demand!$D:$BF,COLUMNS($I841:P841),0)/$K841),(VLOOKUP($D841,Customer_Demand!$D:$BF,COLUMNS($I841:P841),0)/$I841)),"")</f>
        <v/>
      </c>
      <c r="Q841" s="49" t="str">
        <f>IFERROR(IF($K841&lt;&gt;"SS",(VLOOKUP($D841,Customer_Demand!$D:$BF,COLUMNS($I841:Q841),0)/$I841+VLOOKUP($D841,Customer_Demand!$D:$BF,COLUMNS($I841:Q841),0)/$K841),(VLOOKUP($D841,Customer_Demand!$D:$BF,COLUMNS($I841:Q841),0)/$I841)),"")</f>
        <v/>
      </c>
      <c r="R841" s="49" t="str">
        <f>IFERROR(IF($K841&lt;&gt;"SS",(VLOOKUP($D841,Customer_Demand!$D:$BF,COLUMNS($I841:R841),0)/$I841+VLOOKUP($D841,Customer_Demand!$D:$BF,COLUMNS($I841:R841),0)/$K841),(VLOOKUP($D841,Customer_Demand!$D:$BF,COLUMNS($I841:R841),0)/$I841)),"")</f>
        <v/>
      </c>
      <c r="S841" s="49" t="str">
        <f>IFERROR(IF($K841&lt;&gt;"SS",(VLOOKUP($D841,Customer_Demand!$D:$BF,COLUMNS($I841:S841),0)/$I841+VLOOKUP($D841,Customer_Demand!$D:$BF,COLUMNS($I841:S841),0)/$K841),(VLOOKUP($D841,Customer_Demand!$D:$BF,COLUMNS($I841:S841),0)/$I841)),"")</f>
        <v/>
      </c>
      <c r="T841" s="49" t="str">
        <f>IFERROR(IF($K841&lt;&gt;"SS",(VLOOKUP($D841,Customer_Demand!$D:$BF,COLUMNS($I841:T841),0)/$I841+VLOOKUP($D841,Customer_Demand!$D:$BF,COLUMNS($I841:T841),0)/$K841),(VLOOKUP($D841,Customer_Demand!$D:$BF,COLUMNS($I841:T841),0)/$I841)),"")</f>
        <v/>
      </c>
      <c r="U841" s="49" t="str">
        <f>IFERROR(IF($K841&lt;&gt;"SS",(VLOOKUP($D841,Customer_Demand!$D:$BF,COLUMNS($I841:U841),0)/$I841+VLOOKUP($D841,Customer_Demand!$D:$BF,COLUMNS($I841:U841),0)/$K841),(VLOOKUP($D841,Customer_Demand!$D:$BF,COLUMNS($I841:U841),0)/$I841)),"")</f>
        <v/>
      </c>
      <c r="V841" s="49" t="str">
        <f>IFERROR(IF($K841&lt;&gt;"SS",(VLOOKUP($D841,Customer_Demand!$D:$BF,COLUMNS($I841:V841),0)/$I841+VLOOKUP($D841,Customer_Demand!$D:$BF,COLUMNS($I841:V841),0)/$K841),(VLOOKUP($D841,Customer_Demand!$D:$BF,COLUMNS($I841:V841),0)/$I841)),"")</f>
        <v/>
      </c>
      <c r="W841" s="49" t="str">
        <f>IFERROR(IF($K841&lt;&gt;"SS",(VLOOKUP($D841,Customer_Demand!$D:$BF,COLUMNS($I841:W841),0)/$I841+VLOOKUP($D841,Customer_Demand!$D:$BF,COLUMNS($I841:W841),0)/$K841),(VLOOKUP($D841,Customer_Demand!$D:$BF,COLUMNS($I841:W841),0)/$I841)),"")</f>
        <v/>
      </c>
      <c r="X841" s="49" t="str">
        <f>IFERROR(IF($K841&lt;&gt;"SS",(VLOOKUP($D841,Customer_Demand!$D:$BF,COLUMNS($I841:X841),0)/$I841+VLOOKUP($D841,Customer_Demand!$D:$BF,COLUMNS($I841:X841),0)/$K841),(VLOOKUP($D841,Customer_Demand!$D:$BF,COLUMNS($I841:X841),0)/$I841)),"")</f>
        <v/>
      </c>
      <c r="Y841" s="49" t="str">
        <f>IFERROR(IF($K841&lt;&gt;"SS",(VLOOKUP($D841,Customer_Demand!$D:$BF,COLUMNS($I841:Y841),0)/$I841+VLOOKUP($D841,Customer_Demand!$D:$BF,COLUMNS($I841:Y841),0)/$K841),(VLOOKUP($D841,Customer_Demand!$D:$BF,COLUMNS($I841:Y841),0)/$I841)),"")</f>
        <v/>
      </c>
      <c r="Z841" s="49" t="str">
        <f>IFERROR(IF($K841&lt;&gt;"SS",(VLOOKUP($D841,Customer_Demand!$D:$BF,COLUMNS($I841:Z841),0)/$I841+VLOOKUP($D841,Customer_Demand!$D:$BF,COLUMNS($I841:Z841),0)/$K841),(VLOOKUP($D841,Customer_Demand!$D:$BF,COLUMNS($I841:Z841),0)/$I841)),"")</f>
        <v/>
      </c>
      <c r="AA841" s="49" t="str">
        <f>IFERROR(IF($K841&lt;&gt;"SS",(VLOOKUP($D841,Customer_Demand!$D:$BF,COLUMNS($I841:AA841),0)/$I841+VLOOKUP($D841,Customer_Demand!$D:$BF,COLUMNS($I841:AA841),0)/$K841),(VLOOKUP($D841,Customer_Demand!$D:$BF,COLUMNS($I841:AA841),0)/$I841)),"")</f>
        <v/>
      </c>
      <c r="AB841" s="49" t="str">
        <f>IFERROR(IF($K841&lt;&gt;"SS",(VLOOKUP($D841,Customer_Demand!$D:$BF,COLUMNS($I841:AB841),0)/$I841+VLOOKUP($D841,Customer_Demand!$D:$BF,COLUMNS($I841:AB841),0)/$K841),(VLOOKUP($D841,Customer_Demand!$D:$BF,COLUMNS($I841:AB841),0)/$I841)),"")</f>
        <v/>
      </c>
      <c r="AC841" s="49" t="str">
        <f>IFERROR(IF($K841&lt;&gt;"SS",(VLOOKUP($D841,Customer_Demand!$D:$BF,COLUMNS($I841:AC841),0)/$I841+VLOOKUP($D841,Customer_Demand!$D:$BF,COLUMNS($I841:AC841),0)/$K841),(VLOOKUP($D841,Customer_Demand!$D:$BF,COLUMNS($I841:AC841),0)/$I841)),"")</f>
        <v/>
      </c>
      <c r="AD841" s="49" t="str">
        <f>IFERROR(IF($K841&lt;&gt;"SS",(VLOOKUP($D841,Customer_Demand!$D:$BF,COLUMNS($I841:AD841),0)/$I841+VLOOKUP($D841,Customer_Demand!$D:$BF,COLUMNS($I841:AD841),0)/$K841),(VLOOKUP($D841,Customer_Demand!$D:$BF,COLUMNS($I841:AD841),0)/$I841)),"")</f>
        <v/>
      </c>
      <c r="AE841" s="49" t="str">
        <f>IFERROR(IF($K841&lt;&gt;"SS",(VLOOKUP($D841,Customer_Demand!$D:$BF,COLUMNS($I841:AE841),0)/$I841+VLOOKUP($D841,Customer_Demand!$D:$BF,COLUMNS($I841:AE841),0)/$K841),(VLOOKUP($D841,Customer_Demand!$D:$BF,COLUMNS($I841:AE841),0)/$I841)),"")</f>
        <v/>
      </c>
      <c r="AF841" s="49" t="str">
        <f>IFERROR(IF($K841&lt;&gt;"SS",(VLOOKUP($D841,Customer_Demand!$D:$BF,COLUMNS($I841:AF841),0)/$I841+VLOOKUP($D841,Customer_Demand!$D:$BF,COLUMNS($I841:AF841),0)/$K841),(VLOOKUP($D841,Customer_Demand!$D:$BF,COLUMNS($I841:AF841),0)/$I841)),"")</f>
        <v/>
      </c>
      <c r="AG841" s="49" t="str">
        <f>IFERROR(IF($K841&lt;&gt;"SS",(VLOOKUP($D841,Customer_Demand!$D:$BF,COLUMNS($I841:AG841),0)/$I841+VLOOKUP($D841,Customer_Demand!$D:$BF,COLUMNS($I841:AG841),0)/$K841),(VLOOKUP($D841,Customer_Demand!$D:$BF,COLUMNS($I841:AG841),0)/$I841)),"")</f>
        <v/>
      </c>
      <c r="AH841" s="49" t="str">
        <f>IFERROR(IF($K841&lt;&gt;"SS",(VLOOKUP($D841,Customer_Demand!$D:$BF,COLUMNS($I841:AH841),0)/$I841+VLOOKUP($D841,Customer_Demand!$D:$BF,COLUMNS($I841:AH841),0)/$K841),(VLOOKUP($D841,Customer_Demand!$D:$BF,COLUMNS($I841:AH841),0)/$I841)),"")</f>
        <v/>
      </c>
      <c r="AI841" s="49" t="str">
        <f>IFERROR(IF($K841&lt;&gt;"SS",(VLOOKUP($D841,Customer_Demand!$D:$BF,COLUMNS($I841:AI841),0)/$I841+VLOOKUP($D841,Customer_Demand!$D:$BF,COLUMNS($I841:AI841),0)/$K841),(VLOOKUP($D841,Customer_Demand!$D:$BF,COLUMNS($I841:AI841),0)/$I841)),"")</f>
        <v/>
      </c>
      <c r="AJ841" s="49" t="str">
        <f>IFERROR(IF($K841&lt;&gt;"SS",(VLOOKUP($D841,Customer_Demand!$D:$BF,COLUMNS($I841:AJ841),0)/$I841+VLOOKUP($D841,Customer_Demand!$D:$BF,COLUMNS($I841:AJ841),0)/$K841),(VLOOKUP($D841,Customer_Demand!$D:$BF,COLUMNS($I841:AJ841),0)/$I841)),"")</f>
        <v/>
      </c>
      <c r="AK841" s="49" t="str">
        <f>IFERROR(IF($K841&lt;&gt;"SS",(VLOOKUP($D841,Customer_Demand!$D:$BF,COLUMNS($I841:AK841),0)/$I841+VLOOKUP($D841,Customer_Demand!$D:$BF,COLUMNS($I841:AK841),0)/$K841),(VLOOKUP($D841,Customer_Demand!$D:$BF,COLUMNS($I841:AK841),0)/$I841)),"")</f>
        <v/>
      </c>
      <c r="AL841" s="49" t="str">
        <f>IFERROR(IF($K841&lt;&gt;"SS",(VLOOKUP($D841,Customer_Demand!$D:$BF,COLUMNS($I841:AL841),0)/$I841+VLOOKUP($D841,Customer_Demand!$D:$BF,COLUMNS($I841:AL841),0)/$K841),(VLOOKUP($D841,Customer_Demand!$D:$BF,COLUMNS($I841:AL841),0)/$I841)),"")</f>
        <v/>
      </c>
      <c r="AM841" s="49" t="str">
        <f>IFERROR(IF($K841&lt;&gt;"SS",(VLOOKUP($D841,Customer_Demand!$D:$BF,COLUMNS($I841:AM841),0)/$I841+VLOOKUP($D841,Customer_Demand!$D:$BF,COLUMNS($I841:AM841),0)/$K841),(VLOOKUP($D841,Customer_Demand!$D:$BF,COLUMNS($I841:AM841),0)/$I841)),"")</f>
        <v/>
      </c>
      <c r="AN841" s="49" t="str">
        <f>IFERROR(IF($K841&lt;&gt;"SS",(VLOOKUP($D841,Customer_Demand!$D:$BF,COLUMNS($I841:AN841),0)/$I841+VLOOKUP($D841,Customer_Demand!$D:$BF,COLUMNS($I841:AN841),0)/$K841),(VLOOKUP($D841,Customer_Demand!$D:$BF,COLUMNS($I841:AN841),0)/$I841)),"")</f>
        <v/>
      </c>
      <c r="AO841" s="49" t="str">
        <f>IFERROR(IF($K841&lt;&gt;"SS",(VLOOKUP($D841,Customer_Demand!$D:$BF,COLUMNS($I841:AO841),0)/$I841+VLOOKUP($D841,Customer_Demand!$D:$BF,COLUMNS($I841:AO841),0)/$K841),(VLOOKUP($D841,Customer_Demand!$D:$BF,COLUMNS($I841:AO841),0)/$I841)),"")</f>
        <v/>
      </c>
      <c r="AP841" s="49" t="str">
        <f>IFERROR(IF($K841&lt;&gt;"SS",(VLOOKUP($D841,Customer_Demand!$D:$BF,COLUMNS($I841:AP841),0)/$I841+VLOOKUP($D841,Customer_Demand!$D:$BF,COLUMNS($I841:AP841),0)/$K841),(VLOOKUP($D841,Customer_Demand!$D:$BF,COLUMNS($I841:AP841),0)/$I841)),"")</f>
        <v/>
      </c>
      <c r="AQ841" s="49" t="str">
        <f>IFERROR(IF($K841&lt;&gt;"SS",(VLOOKUP($D841,Customer_Demand!$D:$BF,COLUMNS($I841:AQ841),0)/$I841+VLOOKUP($D841,Customer_Demand!$D:$BF,COLUMNS($I841:AQ841),0)/$K841),(VLOOKUP($D841,Customer_Demand!$D:$BF,COLUMNS($I841:AQ841),0)/$I841)),"")</f>
        <v/>
      </c>
      <c r="AR841" s="49" t="str">
        <f>IFERROR(IF($K841&lt;&gt;"SS",(VLOOKUP($D841,Customer_Demand!$D:$BF,COLUMNS($I841:AR841),0)/$I841+VLOOKUP($D841,Customer_Demand!$D:$BF,COLUMNS($I841:AR841),0)/$K841),(VLOOKUP($D841,Customer_Demand!$D:$BF,COLUMNS($I841:AR841),0)/$I841)),"")</f>
        <v/>
      </c>
      <c r="AS841" s="49" t="str">
        <f>IFERROR(IF($K841&lt;&gt;"SS",(VLOOKUP($D841,Customer_Demand!$D:$BF,COLUMNS($I841:AS841),0)/$I841+VLOOKUP($D841,Customer_Demand!$D:$BF,COLUMNS($I841:AS841),0)/$K841),(VLOOKUP($D841,Customer_Demand!$D:$BF,COLUMNS($I841:AS841),0)/$I841)),"")</f>
        <v/>
      </c>
      <c r="AT841" s="49" t="str">
        <f>IFERROR(IF($K841&lt;&gt;"SS",(VLOOKUP($D841,Customer_Demand!$D:$BF,COLUMNS($I841:AT841),0)/$I841+VLOOKUP($D841,Customer_Demand!$D:$BF,COLUMNS($I841:AT841),0)/$K841),(VLOOKUP($D841,Customer_Demand!$D:$BF,COLUMNS($I841:AT841),0)/$I841)),"")</f>
        <v/>
      </c>
      <c r="AU841" s="49" t="str">
        <f>IFERROR(IF($K841&lt;&gt;"SS",(VLOOKUP($D841,Customer_Demand!$D:$BF,COLUMNS($I841:AU841),0)/$I841+VLOOKUP($D841,Customer_Demand!$D:$BF,COLUMNS($I841:AU841),0)/$K841),(VLOOKUP($D841,Customer_Demand!$D:$BF,COLUMNS($I841:AU841),0)/$I841)),"")</f>
        <v/>
      </c>
      <c r="AV841" s="49" t="str">
        <f>IFERROR(IF($K841&lt;&gt;"SS",(VLOOKUP($D841,Customer_Demand!$D:$BF,COLUMNS($I841:AV841),0)/$I841+VLOOKUP($D841,Customer_Demand!$D:$BF,COLUMNS($I841:AV841),0)/$K841),(VLOOKUP($D841,Customer_Demand!$D:$BF,COLUMNS($I841:AV841),0)/$I841)),"")</f>
        <v/>
      </c>
      <c r="AW841" s="49" t="str">
        <f>IFERROR(IF($K841&lt;&gt;"SS",(VLOOKUP($D841,Customer_Demand!$D:$BF,COLUMNS($I841:AW841),0)/$I841+VLOOKUP($D841,Customer_Demand!$D:$BF,COLUMNS($I841:AW841),0)/$K841),(VLOOKUP($D841,Customer_Demand!$D:$BF,COLUMNS($I841:AW841),0)/$I841)),"")</f>
        <v/>
      </c>
      <c r="AX841" s="49" t="str">
        <f>IFERROR(IF($K841&lt;&gt;"SS",(VLOOKUP($D841,Customer_Demand!$D:$BF,COLUMNS($I841:AX841),0)/$I841+VLOOKUP($D841,Customer_Demand!$D:$BF,COLUMNS($I841:AX841),0)/$K841),(VLOOKUP($D841,Customer_Demand!$D:$BF,COLUMNS($I841:AX841),0)/$I841)),"")</f>
        <v/>
      </c>
      <c r="AY841" s="49" t="str">
        <f>IFERROR(IF($K841&lt;&gt;"SS",(VLOOKUP($D841,Customer_Demand!$D:$BF,COLUMNS($I841:AY841),0)/$I841+VLOOKUP($D841,Customer_Demand!$D:$BF,COLUMNS($I841:AY841),0)/$K841),(VLOOKUP($D841,Customer_Demand!$D:$BF,COLUMNS($I841:AY841),0)/$I841)),"")</f>
        <v/>
      </c>
      <c r="AZ841" s="49" t="str">
        <f>IFERROR(IF($K841&lt;&gt;"SS",(VLOOKUP($D841,Customer_Demand!$D:$BF,COLUMNS($I841:AZ841),0)/$I841+VLOOKUP($D841,Customer_Demand!$D:$BF,COLUMNS($I841:AZ841),0)/$K841),(VLOOKUP($D841,Customer_Demand!$D:$BF,COLUMNS($I841:AZ841),0)/$I841)),"")</f>
        <v/>
      </c>
      <c r="BA841" s="49" t="str">
        <f>IFERROR(IF($K841&lt;&gt;"SS",(VLOOKUP($D841,Customer_Demand!$D:$BF,COLUMNS($I841:BA841),0)/$I841+VLOOKUP($D841,Customer_Demand!$D:$BF,COLUMNS($I841:BA841),0)/$K841),(VLOOKUP($D841,Customer_Demand!$D:$BF,COLUMNS($I841:BA841),0)/$I841)),"")</f>
        <v/>
      </c>
      <c r="BB841" s="49" t="str">
        <f>IFERROR(IF($K841&lt;&gt;"SS",(VLOOKUP($D841,Customer_Demand!$D:$BF,COLUMNS($I841:BB841),0)/$I841+VLOOKUP($D841,Customer_Demand!$D:$BF,COLUMNS($I841:BB841),0)/$K841),(VLOOKUP($D841,Customer_Demand!$D:$BF,COLUMNS($I841:BB841),0)/$I841)),"")</f>
        <v/>
      </c>
      <c r="BC841" s="49" t="str">
        <f>IFERROR(IF($K841&lt;&gt;"SS",(VLOOKUP($D841,Customer_Demand!$D:$BF,COLUMNS($I841:BC841),0)/$I841+VLOOKUP($D841,Customer_Demand!$D:$BF,COLUMNS($I841:BC841),0)/$K841),(VLOOKUP($D841,Customer_Demand!$D:$BF,COLUMNS($I841:BC841),0)/$I841)),"")</f>
        <v/>
      </c>
      <c r="BD841" s="49" t="str">
        <f>IFERROR(IF($K841&lt;&gt;"SS",(VLOOKUP($D841,Customer_Demand!$D:$BF,COLUMNS($I841:BD841),0)/$I841+VLOOKUP($D841,Customer_Demand!$D:$BF,COLUMNS($I841:BD841),0)/$K841),(VLOOKUP($D841,Customer_Demand!$D:$BF,COLUMNS($I841:BD841),0)/$I841)),"")</f>
        <v/>
      </c>
      <c r="BE841" s="49" t="str">
        <f>IFERROR(IF($K841&lt;&gt;"SS",(VLOOKUP($D841,Customer_Demand!$D:$BF,COLUMNS($I841:BE841),0)/$I841+VLOOKUP($D841,Customer_Demand!$D:$BF,COLUMNS($I841:BE841),0)/$K841),(VLOOKUP($D841,Customer_Demand!$D:$BF,COLUMNS($I841:BE841),0)/$I841)),"")</f>
        <v/>
      </c>
      <c r="BF841" s="49" t="str">
        <f>IFERROR(IF($K841&lt;&gt;"SS",(VLOOKUP($D841,Customer_Demand!$D:$BF,COLUMNS($I841:BF841),0)/$I841+VLOOKUP($D841,Customer_Demand!$D:$BF,COLUMNS($I841:BF841),0)/$K841),(VLOOKUP($D841,Customer_Demand!$D:$BF,COLUMNS($I841:BF841),0)/$I841)),"")</f>
        <v/>
      </c>
      <c r="BG841" s="49" t="str">
        <f>IFERROR(IF($K841&lt;&gt;"SS",(VLOOKUP($D841,Customer_Demand!$D:$BF,COLUMNS($I841:BG841),0)/$I841+VLOOKUP($D841,Customer_Demand!$D:$BF,COLUMNS($I841:BG841),0)/$K841),(VLOOKUP($D841,Customer_Demand!$D:$BF,COLUMNS($I841:BG841),0)/$I841)),"")</f>
        <v/>
      </c>
      <c r="BH841" s="49" t="str">
        <f>IFERROR(IF($K841&lt;&gt;"SS",(VLOOKUP($D841,Customer_Demand!$D:$BF,COLUMNS($I841:BH841),0)/$I841+VLOOKUP($D841,Customer_Demand!$D:$BF,COLUMNS($I841:BH841),0)/$K841),(VLOOKUP($D841,Customer_Demand!$D:$BF,COLUMNS($I841:BH841),0)/$I841)),"")</f>
        <v/>
      </c>
      <c r="BI841" s="49" t="str">
        <f>IFERROR(IF($K841&lt;&gt;"SS",(VLOOKUP($D841,Customer_Demand!$D:$BF,COLUMNS($I841:BI841),0)/$I841+VLOOKUP($D841,Customer_Demand!$D:$BF,COLUMNS($I841:BI841),0)/$K841),(VLOOKUP($D841,Customer_Demand!$D:$BF,COLUMNS($I841:BI841),0)/$I841)),"")</f>
        <v/>
      </c>
      <c r="BJ841" s="49" t="str">
        <f>IFERROR(IF($K841&lt;&gt;"SS",(VLOOKUP($D841,Customer_Demand!$D:$BF,COLUMNS($I841:BJ841),0)/$I841+VLOOKUP($D841,Customer_Demand!$D:$BF,COLUMNS($I841:BJ841),0)/$K841),(VLOOKUP($D841,Customer_Demand!$D:$BF,COLUMNS($I841:BJ841),0)/$I841)),"")</f>
        <v/>
      </c>
      <c r="BK841" s="50" t="str">
        <f>IFERROR(IF($K841&lt;&gt;"SS",(VLOOKUP($D841,Customer_Demand!$D:$BF,COLUMNS($I841:BK841),0)/$I841+VLOOKUP($D841,Customer_Demand!$D:$BF,COLUMNS($I841:BK841),0)/$K841),(VLOOKUP($D841,Customer_Demand!$D:$BF,COLUMNS($I841:BK841),0)/$I841)),"")</f>
        <v/>
      </c>
    </row>
    <row r="842" spans="2:63" x14ac:dyDescent="0.2">
      <c r="B842" s="12" t="str">
        <f t="shared" si="59"/>
        <v/>
      </c>
      <c r="C842" s="45" t="str">
        <f>IF((Customer_Demand!C842)&lt;&gt;"",Customer_Demand!C842,"")</f>
        <v/>
      </c>
      <c r="D842" s="45" t="str">
        <f>IF(C842&lt;&gt;"",Customer_Demand!D842,"")</f>
        <v/>
      </c>
      <c r="E842" s="52" t="str">
        <f>IF(C842&lt;&gt;"",Customer_Demand!E842,"")</f>
        <v/>
      </c>
      <c r="F842" s="47" t="str">
        <f>IF(C842&lt;&gt;"",VLOOKUP(D842,Customer_Demand!$D$5:$F$1005,3,0),"")</f>
        <v/>
      </c>
      <c r="G842" s="48" t="str">
        <f t="shared" si="56"/>
        <v/>
      </c>
      <c r="H842" s="48" t="str">
        <f t="shared" si="57"/>
        <v/>
      </c>
      <c r="I842" s="48" t="str">
        <f>IFERROR(IF(C842&lt;&gt;"",VLOOKUP($H842,SMT_Cycle_Time_Data!$F:$Q,4,0),""),"SGR Not Defined")</f>
        <v/>
      </c>
      <c r="J842" s="48" t="str">
        <f t="shared" si="58"/>
        <v/>
      </c>
      <c r="K842" s="48" t="str">
        <f>IF(C842&lt;&gt;"",IFERROR(VLOOKUP($J842,SMT_Cycle_Time_Data!$F:$Q,4,0),"SS"),"")</f>
        <v/>
      </c>
      <c r="L842" s="49" t="str">
        <f>IFERROR(IF($K842&lt;&gt;"SS",(VLOOKUP($D842,Customer_Demand!$D:$BF,COLUMNS($I842:L842),0)/$I842+VLOOKUP($D842,Customer_Demand!$D:$BF,COLUMNS($I842:L842),0)/$K842),(VLOOKUP($D842,Customer_Demand!$D:$BF,COLUMNS($I842:L842),0)/$I842)),"")</f>
        <v/>
      </c>
      <c r="M842" s="49" t="str">
        <f>IFERROR(IF($K842&lt;&gt;"SS",(VLOOKUP($D842,Customer_Demand!$D:$BF,COLUMNS($I842:M842),0)/$I842+VLOOKUP($D842,Customer_Demand!$D:$BF,COLUMNS($I842:M842),0)/$K842),(VLOOKUP($D842,Customer_Demand!$D:$BF,COLUMNS($I842:M842),0)/$I842)),"")</f>
        <v/>
      </c>
      <c r="N842" s="49" t="str">
        <f>IFERROR(IF($K842&lt;&gt;"SS",(VLOOKUP($D842,Customer_Demand!$D:$BF,COLUMNS($I842:N842),0)/$I842+VLOOKUP($D842,Customer_Demand!$D:$BF,COLUMNS($I842:N842),0)/$K842),(VLOOKUP($D842,Customer_Demand!$D:$BF,COLUMNS($I842:N842),0)/$I842)),"")</f>
        <v/>
      </c>
      <c r="O842" s="49" t="str">
        <f>IFERROR(IF($K842&lt;&gt;"SS",(VLOOKUP($D842,Customer_Demand!$D:$BF,COLUMNS($I842:O842),0)/$I842+VLOOKUP($D842,Customer_Demand!$D:$BF,COLUMNS($I842:O842),0)/$K842),(VLOOKUP($D842,Customer_Demand!$D:$BF,COLUMNS($I842:O842),0)/$I842)),"")</f>
        <v/>
      </c>
      <c r="P842" s="49" t="str">
        <f>IFERROR(IF($K842&lt;&gt;"SS",(VLOOKUP($D842,Customer_Demand!$D:$BF,COLUMNS($I842:P842),0)/$I842+VLOOKUP($D842,Customer_Demand!$D:$BF,COLUMNS($I842:P842),0)/$K842),(VLOOKUP($D842,Customer_Demand!$D:$BF,COLUMNS($I842:P842),0)/$I842)),"")</f>
        <v/>
      </c>
      <c r="Q842" s="49" t="str">
        <f>IFERROR(IF($K842&lt;&gt;"SS",(VLOOKUP($D842,Customer_Demand!$D:$BF,COLUMNS($I842:Q842),0)/$I842+VLOOKUP($D842,Customer_Demand!$D:$BF,COLUMNS($I842:Q842),0)/$K842),(VLOOKUP($D842,Customer_Demand!$D:$BF,COLUMNS($I842:Q842),0)/$I842)),"")</f>
        <v/>
      </c>
      <c r="R842" s="49" t="str">
        <f>IFERROR(IF($K842&lt;&gt;"SS",(VLOOKUP($D842,Customer_Demand!$D:$BF,COLUMNS($I842:R842),0)/$I842+VLOOKUP($D842,Customer_Demand!$D:$BF,COLUMNS($I842:R842),0)/$K842),(VLOOKUP($D842,Customer_Demand!$D:$BF,COLUMNS($I842:R842),0)/$I842)),"")</f>
        <v/>
      </c>
      <c r="S842" s="49" t="str">
        <f>IFERROR(IF($K842&lt;&gt;"SS",(VLOOKUP($D842,Customer_Demand!$D:$BF,COLUMNS($I842:S842),0)/$I842+VLOOKUP($D842,Customer_Demand!$D:$BF,COLUMNS($I842:S842),0)/$K842),(VLOOKUP($D842,Customer_Demand!$D:$BF,COLUMNS($I842:S842),0)/$I842)),"")</f>
        <v/>
      </c>
      <c r="T842" s="49" t="str">
        <f>IFERROR(IF($K842&lt;&gt;"SS",(VLOOKUP($D842,Customer_Demand!$D:$BF,COLUMNS($I842:T842),0)/$I842+VLOOKUP($D842,Customer_Demand!$D:$BF,COLUMNS($I842:T842),0)/$K842),(VLOOKUP($D842,Customer_Demand!$D:$BF,COLUMNS($I842:T842),0)/$I842)),"")</f>
        <v/>
      </c>
      <c r="U842" s="49" t="str">
        <f>IFERROR(IF($K842&lt;&gt;"SS",(VLOOKUP($D842,Customer_Demand!$D:$BF,COLUMNS($I842:U842),0)/$I842+VLOOKUP($D842,Customer_Demand!$D:$BF,COLUMNS($I842:U842),0)/$K842),(VLOOKUP($D842,Customer_Demand!$D:$BF,COLUMNS($I842:U842),0)/$I842)),"")</f>
        <v/>
      </c>
      <c r="V842" s="49" t="str">
        <f>IFERROR(IF($K842&lt;&gt;"SS",(VLOOKUP($D842,Customer_Demand!$D:$BF,COLUMNS($I842:V842),0)/$I842+VLOOKUP($D842,Customer_Demand!$D:$BF,COLUMNS($I842:V842),0)/$K842),(VLOOKUP($D842,Customer_Demand!$D:$BF,COLUMNS($I842:V842),0)/$I842)),"")</f>
        <v/>
      </c>
      <c r="W842" s="49" t="str">
        <f>IFERROR(IF($K842&lt;&gt;"SS",(VLOOKUP($D842,Customer_Demand!$D:$BF,COLUMNS($I842:W842),0)/$I842+VLOOKUP($D842,Customer_Demand!$D:$BF,COLUMNS($I842:W842),0)/$K842),(VLOOKUP($D842,Customer_Demand!$D:$BF,COLUMNS($I842:W842),0)/$I842)),"")</f>
        <v/>
      </c>
      <c r="X842" s="49" t="str">
        <f>IFERROR(IF($K842&lt;&gt;"SS",(VLOOKUP($D842,Customer_Demand!$D:$BF,COLUMNS($I842:X842),0)/$I842+VLOOKUP($D842,Customer_Demand!$D:$BF,COLUMNS($I842:X842),0)/$K842),(VLOOKUP($D842,Customer_Demand!$D:$BF,COLUMNS($I842:X842),0)/$I842)),"")</f>
        <v/>
      </c>
      <c r="Y842" s="49" t="str">
        <f>IFERROR(IF($K842&lt;&gt;"SS",(VLOOKUP($D842,Customer_Demand!$D:$BF,COLUMNS($I842:Y842),0)/$I842+VLOOKUP($D842,Customer_Demand!$D:$BF,COLUMNS($I842:Y842),0)/$K842),(VLOOKUP($D842,Customer_Demand!$D:$BF,COLUMNS($I842:Y842),0)/$I842)),"")</f>
        <v/>
      </c>
      <c r="Z842" s="49" t="str">
        <f>IFERROR(IF($K842&lt;&gt;"SS",(VLOOKUP($D842,Customer_Demand!$D:$BF,COLUMNS($I842:Z842),0)/$I842+VLOOKUP($D842,Customer_Demand!$D:$BF,COLUMNS($I842:Z842),0)/$K842),(VLOOKUP($D842,Customer_Demand!$D:$BF,COLUMNS($I842:Z842),0)/$I842)),"")</f>
        <v/>
      </c>
      <c r="AA842" s="49" t="str">
        <f>IFERROR(IF($K842&lt;&gt;"SS",(VLOOKUP($D842,Customer_Demand!$D:$BF,COLUMNS($I842:AA842),0)/$I842+VLOOKUP($D842,Customer_Demand!$D:$BF,COLUMNS($I842:AA842),0)/$K842),(VLOOKUP($D842,Customer_Demand!$D:$BF,COLUMNS($I842:AA842),0)/$I842)),"")</f>
        <v/>
      </c>
      <c r="AB842" s="49" t="str">
        <f>IFERROR(IF($K842&lt;&gt;"SS",(VLOOKUP($D842,Customer_Demand!$D:$BF,COLUMNS($I842:AB842),0)/$I842+VLOOKUP($D842,Customer_Demand!$D:$BF,COLUMNS($I842:AB842),0)/$K842),(VLOOKUP($D842,Customer_Demand!$D:$BF,COLUMNS($I842:AB842),0)/$I842)),"")</f>
        <v/>
      </c>
      <c r="AC842" s="49" t="str">
        <f>IFERROR(IF($K842&lt;&gt;"SS",(VLOOKUP($D842,Customer_Demand!$D:$BF,COLUMNS($I842:AC842),0)/$I842+VLOOKUP($D842,Customer_Demand!$D:$BF,COLUMNS($I842:AC842),0)/$K842),(VLOOKUP($D842,Customer_Demand!$D:$BF,COLUMNS($I842:AC842),0)/$I842)),"")</f>
        <v/>
      </c>
      <c r="AD842" s="49" t="str">
        <f>IFERROR(IF($K842&lt;&gt;"SS",(VLOOKUP($D842,Customer_Demand!$D:$BF,COLUMNS($I842:AD842),0)/$I842+VLOOKUP($D842,Customer_Demand!$D:$BF,COLUMNS($I842:AD842),0)/$K842),(VLOOKUP($D842,Customer_Demand!$D:$BF,COLUMNS($I842:AD842),0)/$I842)),"")</f>
        <v/>
      </c>
      <c r="AE842" s="49" t="str">
        <f>IFERROR(IF($K842&lt;&gt;"SS",(VLOOKUP($D842,Customer_Demand!$D:$BF,COLUMNS($I842:AE842),0)/$I842+VLOOKUP($D842,Customer_Demand!$D:$BF,COLUMNS($I842:AE842),0)/$K842),(VLOOKUP($D842,Customer_Demand!$D:$BF,COLUMNS($I842:AE842),0)/$I842)),"")</f>
        <v/>
      </c>
      <c r="AF842" s="49" t="str">
        <f>IFERROR(IF($K842&lt;&gt;"SS",(VLOOKUP($D842,Customer_Demand!$D:$BF,COLUMNS($I842:AF842),0)/$I842+VLOOKUP($D842,Customer_Demand!$D:$BF,COLUMNS($I842:AF842),0)/$K842),(VLOOKUP($D842,Customer_Demand!$D:$BF,COLUMNS($I842:AF842),0)/$I842)),"")</f>
        <v/>
      </c>
      <c r="AG842" s="49" t="str">
        <f>IFERROR(IF($K842&lt;&gt;"SS",(VLOOKUP($D842,Customer_Demand!$D:$BF,COLUMNS($I842:AG842),0)/$I842+VLOOKUP($D842,Customer_Demand!$D:$BF,COLUMNS($I842:AG842),0)/$K842),(VLOOKUP($D842,Customer_Demand!$D:$BF,COLUMNS($I842:AG842),0)/$I842)),"")</f>
        <v/>
      </c>
      <c r="AH842" s="49" t="str">
        <f>IFERROR(IF($K842&lt;&gt;"SS",(VLOOKUP($D842,Customer_Demand!$D:$BF,COLUMNS($I842:AH842),0)/$I842+VLOOKUP($D842,Customer_Demand!$D:$BF,COLUMNS($I842:AH842),0)/$K842),(VLOOKUP($D842,Customer_Demand!$D:$BF,COLUMNS($I842:AH842),0)/$I842)),"")</f>
        <v/>
      </c>
      <c r="AI842" s="49" t="str">
        <f>IFERROR(IF($K842&lt;&gt;"SS",(VLOOKUP($D842,Customer_Demand!$D:$BF,COLUMNS($I842:AI842),0)/$I842+VLOOKUP($D842,Customer_Demand!$D:$BF,COLUMNS($I842:AI842),0)/$K842),(VLOOKUP($D842,Customer_Demand!$D:$BF,COLUMNS($I842:AI842),0)/$I842)),"")</f>
        <v/>
      </c>
      <c r="AJ842" s="49" t="str">
        <f>IFERROR(IF($K842&lt;&gt;"SS",(VLOOKUP($D842,Customer_Demand!$D:$BF,COLUMNS($I842:AJ842),0)/$I842+VLOOKUP($D842,Customer_Demand!$D:$BF,COLUMNS($I842:AJ842),0)/$K842),(VLOOKUP($D842,Customer_Demand!$D:$BF,COLUMNS($I842:AJ842),0)/$I842)),"")</f>
        <v/>
      </c>
      <c r="AK842" s="49" t="str">
        <f>IFERROR(IF($K842&lt;&gt;"SS",(VLOOKUP($D842,Customer_Demand!$D:$BF,COLUMNS($I842:AK842),0)/$I842+VLOOKUP($D842,Customer_Demand!$D:$BF,COLUMNS($I842:AK842),0)/$K842),(VLOOKUP($D842,Customer_Demand!$D:$BF,COLUMNS($I842:AK842),0)/$I842)),"")</f>
        <v/>
      </c>
      <c r="AL842" s="49" t="str">
        <f>IFERROR(IF($K842&lt;&gt;"SS",(VLOOKUP($D842,Customer_Demand!$D:$BF,COLUMNS($I842:AL842),0)/$I842+VLOOKUP($D842,Customer_Demand!$D:$BF,COLUMNS($I842:AL842),0)/$K842),(VLOOKUP($D842,Customer_Demand!$D:$BF,COLUMNS($I842:AL842),0)/$I842)),"")</f>
        <v/>
      </c>
      <c r="AM842" s="49" t="str">
        <f>IFERROR(IF($K842&lt;&gt;"SS",(VLOOKUP($D842,Customer_Demand!$D:$BF,COLUMNS($I842:AM842),0)/$I842+VLOOKUP($D842,Customer_Demand!$D:$BF,COLUMNS($I842:AM842),0)/$K842),(VLOOKUP($D842,Customer_Demand!$D:$BF,COLUMNS($I842:AM842),0)/$I842)),"")</f>
        <v/>
      </c>
      <c r="AN842" s="49" t="str">
        <f>IFERROR(IF($K842&lt;&gt;"SS",(VLOOKUP($D842,Customer_Demand!$D:$BF,COLUMNS($I842:AN842),0)/$I842+VLOOKUP($D842,Customer_Demand!$D:$BF,COLUMNS($I842:AN842),0)/$K842),(VLOOKUP($D842,Customer_Demand!$D:$BF,COLUMNS($I842:AN842),0)/$I842)),"")</f>
        <v/>
      </c>
      <c r="AO842" s="49" t="str">
        <f>IFERROR(IF($K842&lt;&gt;"SS",(VLOOKUP($D842,Customer_Demand!$D:$BF,COLUMNS($I842:AO842),0)/$I842+VLOOKUP($D842,Customer_Demand!$D:$BF,COLUMNS($I842:AO842),0)/$K842),(VLOOKUP($D842,Customer_Demand!$D:$BF,COLUMNS($I842:AO842),0)/$I842)),"")</f>
        <v/>
      </c>
      <c r="AP842" s="49" t="str">
        <f>IFERROR(IF($K842&lt;&gt;"SS",(VLOOKUP($D842,Customer_Demand!$D:$BF,COLUMNS($I842:AP842),0)/$I842+VLOOKUP($D842,Customer_Demand!$D:$BF,COLUMNS($I842:AP842),0)/$K842),(VLOOKUP($D842,Customer_Demand!$D:$BF,COLUMNS($I842:AP842),0)/$I842)),"")</f>
        <v/>
      </c>
      <c r="AQ842" s="49" t="str">
        <f>IFERROR(IF($K842&lt;&gt;"SS",(VLOOKUP($D842,Customer_Demand!$D:$BF,COLUMNS($I842:AQ842),0)/$I842+VLOOKUP($D842,Customer_Demand!$D:$BF,COLUMNS($I842:AQ842),0)/$K842),(VLOOKUP($D842,Customer_Demand!$D:$BF,COLUMNS($I842:AQ842),0)/$I842)),"")</f>
        <v/>
      </c>
      <c r="AR842" s="49" t="str">
        <f>IFERROR(IF($K842&lt;&gt;"SS",(VLOOKUP($D842,Customer_Demand!$D:$BF,COLUMNS($I842:AR842),0)/$I842+VLOOKUP($D842,Customer_Demand!$D:$BF,COLUMNS($I842:AR842),0)/$K842),(VLOOKUP($D842,Customer_Demand!$D:$BF,COLUMNS($I842:AR842),0)/$I842)),"")</f>
        <v/>
      </c>
      <c r="AS842" s="49" t="str">
        <f>IFERROR(IF($K842&lt;&gt;"SS",(VLOOKUP($D842,Customer_Demand!$D:$BF,COLUMNS($I842:AS842),0)/$I842+VLOOKUP($D842,Customer_Demand!$D:$BF,COLUMNS($I842:AS842),0)/$K842),(VLOOKUP($D842,Customer_Demand!$D:$BF,COLUMNS($I842:AS842),0)/$I842)),"")</f>
        <v/>
      </c>
      <c r="AT842" s="49" t="str">
        <f>IFERROR(IF($K842&lt;&gt;"SS",(VLOOKUP($D842,Customer_Demand!$D:$BF,COLUMNS($I842:AT842),0)/$I842+VLOOKUP($D842,Customer_Demand!$D:$BF,COLUMNS($I842:AT842),0)/$K842),(VLOOKUP($D842,Customer_Demand!$D:$BF,COLUMNS($I842:AT842),0)/$I842)),"")</f>
        <v/>
      </c>
      <c r="AU842" s="49" t="str">
        <f>IFERROR(IF($K842&lt;&gt;"SS",(VLOOKUP($D842,Customer_Demand!$D:$BF,COLUMNS($I842:AU842),0)/$I842+VLOOKUP($D842,Customer_Demand!$D:$BF,COLUMNS($I842:AU842),0)/$K842),(VLOOKUP($D842,Customer_Demand!$D:$BF,COLUMNS($I842:AU842),0)/$I842)),"")</f>
        <v/>
      </c>
      <c r="AV842" s="49" t="str">
        <f>IFERROR(IF($K842&lt;&gt;"SS",(VLOOKUP($D842,Customer_Demand!$D:$BF,COLUMNS($I842:AV842),0)/$I842+VLOOKUP($D842,Customer_Demand!$D:$BF,COLUMNS($I842:AV842),0)/$K842),(VLOOKUP($D842,Customer_Demand!$D:$BF,COLUMNS($I842:AV842),0)/$I842)),"")</f>
        <v/>
      </c>
      <c r="AW842" s="49" t="str">
        <f>IFERROR(IF($K842&lt;&gt;"SS",(VLOOKUP($D842,Customer_Demand!$D:$BF,COLUMNS($I842:AW842),0)/$I842+VLOOKUP($D842,Customer_Demand!$D:$BF,COLUMNS($I842:AW842),0)/$K842),(VLOOKUP($D842,Customer_Demand!$D:$BF,COLUMNS($I842:AW842),0)/$I842)),"")</f>
        <v/>
      </c>
      <c r="AX842" s="49" t="str">
        <f>IFERROR(IF($K842&lt;&gt;"SS",(VLOOKUP($D842,Customer_Demand!$D:$BF,COLUMNS($I842:AX842),0)/$I842+VLOOKUP($D842,Customer_Demand!$D:$BF,COLUMNS($I842:AX842),0)/$K842),(VLOOKUP($D842,Customer_Demand!$D:$BF,COLUMNS($I842:AX842),0)/$I842)),"")</f>
        <v/>
      </c>
      <c r="AY842" s="49" t="str">
        <f>IFERROR(IF($K842&lt;&gt;"SS",(VLOOKUP($D842,Customer_Demand!$D:$BF,COLUMNS($I842:AY842),0)/$I842+VLOOKUP($D842,Customer_Demand!$D:$BF,COLUMNS($I842:AY842),0)/$K842),(VLOOKUP($D842,Customer_Demand!$D:$BF,COLUMNS($I842:AY842),0)/$I842)),"")</f>
        <v/>
      </c>
      <c r="AZ842" s="49" t="str">
        <f>IFERROR(IF($K842&lt;&gt;"SS",(VLOOKUP($D842,Customer_Demand!$D:$BF,COLUMNS($I842:AZ842),0)/$I842+VLOOKUP($D842,Customer_Demand!$D:$BF,COLUMNS($I842:AZ842),0)/$K842),(VLOOKUP($D842,Customer_Demand!$D:$BF,COLUMNS($I842:AZ842),0)/$I842)),"")</f>
        <v/>
      </c>
      <c r="BA842" s="49" t="str">
        <f>IFERROR(IF($K842&lt;&gt;"SS",(VLOOKUP($D842,Customer_Demand!$D:$BF,COLUMNS($I842:BA842),0)/$I842+VLOOKUP($D842,Customer_Demand!$D:$BF,COLUMNS($I842:BA842),0)/$K842),(VLOOKUP($D842,Customer_Demand!$D:$BF,COLUMNS($I842:BA842),0)/$I842)),"")</f>
        <v/>
      </c>
      <c r="BB842" s="49" t="str">
        <f>IFERROR(IF($K842&lt;&gt;"SS",(VLOOKUP($D842,Customer_Demand!$D:$BF,COLUMNS($I842:BB842),0)/$I842+VLOOKUP($D842,Customer_Demand!$D:$BF,COLUMNS($I842:BB842),0)/$K842),(VLOOKUP($D842,Customer_Demand!$D:$BF,COLUMNS($I842:BB842),0)/$I842)),"")</f>
        <v/>
      </c>
      <c r="BC842" s="49" t="str">
        <f>IFERROR(IF($K842&lt;&gt;"SS",(VLOOKUP($D842,Customer_Demand!$D:$BF,COLUMNS($I842:BC842),0)/$I842+VLOOKUP($D842,Customer_Demand!$D:$BF,COLUMNS($I842:BC842),0)/$K842),(VLOOKUP($D842,Customer_Demand!$D:$BF,COLUMNS($I842:BC842),0)/$I842)),"")</f>
        <v/>
      </c>
      <c r="BD842" s="49" t="str">
        <f>IFERROR(IF($K842&lt;&gt;"SS",(VLOOKUP($D842,Customer_Demand!$D:$BF,COLUMNS($I842:BD842),0)/$I842+VLOOKUP($D842,Customer_Demand!$D:$BF,COLUMNS($I842:BD842),0)/$K842),(VLOOKUP($D842,Customer_Demand!$D:$BF,COLUMNS($I842:BD842),0)/$I842)),"")</f>
        <v/>
      </c>
      <c r="BE842" s="49" t="str">
        <f>IFERROR(IF($K842&lt;&gt;"SS",(VLOOKUP($D842,Customer_Demand!$D:$BF,COLUMNS($I842:BE842),0)/$I842+VLOOKUP($D842,Customer_Demand!$D:$BF,COLUMNS($I842:BE842),0)/$K842),(VLOOKUP($D842,Customer_Demand!$D:$BF,COLUMNS($I842:BE842),0)/$I842)),"")</f>
        <v/>
      </c>
      <c r="BF842" s="49" t="str">
        <f>IFERROR(IF($K842&lt;&gt;"SS",(VLOOKUP($D842,Customer_Demand!$D:$BF,COLUMNS($I842:BF842),0)/$I842+VLOOKUP($D842,Customer_Demand!$D:$BF,COLUMNS($I842:BF842),0)/$K842),(VLOOKUP($D842,Customer_Demand!$D:$BF,COLUMNS($I842:BF842),0)/$I842)),"")</f>
        <v/>
      </c>
      <c r="BG842" s="49" t="str">
        <f>IFERROR(IF($K842&lt;&gt;"SS",(VLOOKUP($D842,Customer_Demand!$D:$BF,COLUMNS($I842:BG842),0)/$I842+VLOOKUP($D842,Customer_Demand!$D:$BF,COLUMNS($I842:BG842),0)/$K842),(VLOOKUP($D842,Customer_Demand!$D:$BF,COLUMNS($I842:BG842),0)/$I842)),"")</f>
        <v/>
      </c>
      <c r="BH842" s="49" t="str">
        <f>IFERROR(IF($K842&lt;&gt;"SS",(VLOOKUP($D842,Customer_Demand!$D:$BF,COLUMNS($I842:BH842),0)/$I842+VLOOKUP($D842,Customer_Demand!$D:$BF,COLUMNS($I842:BH842),0)/$K842),(VLOOKUP($D842,Customer_Demand!$D:$BF,COLUMNS($I842:BH842),0)/$I842)),"")</f>
        <v/>
      </c>
      <c r="BI842" s="49" t="str">
        <f>IFERROR(IF($K842&lt;&gt;"SS",(VLOOKUP($D842,Customer_Demand!$D:$BF,COLUMNS($I842:BI842),0)/$I842+VLOOKUP($D842,Customer_Demand!$D:$BF,COLUMNS($I842:BI842),0)/$K842),(VLOOKUP($D842,Customer_Demand!$D:$BF,COLUMNS($I842:BI842),0)/$I842)),"")</f>
        <v/>
      </c>
      <c r="BJ842" s="49" t="str">
        <f>IFERROR(IF($K842&lt;&gt;"SS",(VLOOKUP($D842,Customer_Demand!$D:$BF,COLUMNS($I842:BJ842),0)/$I842+VLOOKUP($D842,Customer_Demand!$D:$BF,COLUMNS($I842:BJ842),0)/$K842),(VLOOKUP($D842,Customer_Demand!$D:$BF,COLUMNS($I842:BJ842),0)/$I842)),"")</f>
        <v/>
      </c>
      <c r="BK842" s="50" t="str">
        <f>IFERROR(IF($K842&lt;&gt;"SS",(VLOOKUP($D842,Customer_Demand!$D:$BF,COLUMNS($I842:BK842),0)/$I842+VLOOKUP($D842,Customer_Demand!$D:$BF,COLUMNS($I842:BK842),0)/$K842),(VLOOKUP($D842,Customer_Demand!$D:$BF,COLUMNS($I842:BK842),0)/$I842)),"")</f>
        <v/>
      </c>
    </row>
    <row r="843" spans="2:63" x14ac:dyDescent="0.2">
      <c r="B843" s="12" t="str">
        <f t="shared" si="59"/>
        <v/>
      </c>
      <c r="C843" s="45" t="str">
        <f>IF((Customer_Demand!C843)&lt;&gt;"",Customer_Demand!C843,"")</f>
        <v/>
      </c>
      <c r="D843" s="45" t="str">
        <f>IF(C843&lt;&gt;"",Customer_Demand!D843,"")</f>
        <v/>
      </c>
      <c r="E843" s="52" t="str">
        <f>IF(C843&lt;&gt;"",Customer_Demand!E843,"")</f>
        <v/>
      </c>
      <c r="F843" s="47" t="str">
        <f>IF(C843&lt;&gt;"",VLOOKUP(D843,Customer_Demand!$D$5:$F$1005,3,0),"")</f>
        <v/>
      </c>
      <c r="G843" s="48" t="str">
        <f t="shared" si="56"/>
        <v/>
      </c>
      <c r="H843" s="48" t="str">
        <f t="shared" si="57"/>
        <v/>
      </c>
      <c r="I843" s="48" t="str">
        <f>IFERROR(IF(C843&lt;&gt;"",VLOOKUP($H843,SMT_Cycle_Time_Data!$F:$Q,4,0),""),"SGR Not Defined")</f>
        <v/>
      </c>
      <c r="J843" s="48" t="str">
        <f t="shared" si="58"/>
        <v/>
      </c>
      <c r="K843" s="48" t="str">
        <f>IF(C843&lt;&gt;"",IFERROR(VLOOKUP($J843,SMT_Cycle_Time_Data!$F:$Q,4,0),"SS"),"")</f>
        <v/>
      </c>
      <c r="L843" s="49" t="str">
        <f>IFERROR(IF($K843&lt;&gt;"SS",(VLOOKUP($D843,Customer_Demand!$D:$BF,COLUMNS($I843:L843),0)/$I843+VLOOKUP($D843,Customer_Demand!$D:$BF,COLUMNS($I843:L843),0)/$K843),(VLOOKUP($D843,Customer_Demand!$D:$BF,COLUMNS($I843:L843),0)/$I843)),"")</f>
        <v/>
      </c>
      <c r="M843" s="49" t="str">
        <f>IFERROR(IF($K843&lt;&gt;"SS",(VLOOKUP($D843,Customer_Demand!$D:$BF,COLUMNS($I843:M843),0)/$I843+VLOOKUP($D843,Customer_Demand!$D:$BF,COLUMNS($I843:M843),0)/$K843),(VLOOKUP($D843,Customer_Demand!$D:$BF,COLUMNS($I843:M843),0)/$I843)),"")</f>
        <v/>
      </c>
      <c r="N843" s="49" t="str">
        <f>IFERROR(IF($K843&lt;&gt;"SS",(VLOOKUP($D843,Customer_Demand!$D:$BF,COLUMNS($I843:N843),0)/$I843+VLOOKUP($D843,Customer_Demand!$D:$BF,COLUMNS($I843:N843),0)/$K843),(VLOOKUP($D843,Customer_Demand!$D:$BF,COLUMNS($I843:N843),0)/$I843)),"")</f>
        <v/>
      </c>
      <c r="O843" s="49" t="str">
        <f>IFERROR(IF($K843&lt;&gt;"SS",(VLOOKUP($D843,Customer_Demand!$D:$BF,COLUMNS($I843:O843),0)/$I843+VLOOKUP($D843,Customer_Demand!$D:$BF,COLUMNS($I843:O843),0)/$K843),(VLOOKUP($D843,Customer_Demand!$D:$BF,COLUMNS($I843:O843),0)/$I843)),"")</f>
        <v/>
      </c>
      <c r="P843" s="49" t="str">
        <f>IFERROR(IF($K843&lt;&gt;"SS",(VLOOKUP($D843,Customer_Demand!$D:$BF,COLUMNS($I843:P843),0)/$I843+VLOOKUP($D843,Customer_Demand!$D:$BF,COLUMNS($I843:P843),0)/$K843),(VLOOKUP($D843,Customer_Demand!$D:$BF,COLUMNS($I843:P843),0)/$I843)),"")</f>
        <v/>
      </c>
      <c r="Q843" s="49" t="str">
        <f>IFERROR(IF($K843&lt;&gt;"SS",(VLOOKUP($D843,Customer_Demand!$D:$BF,COLUMNS($I843:Q843),0)/$I843+VLOOKUP($D843,Customer_Demand!$D:$BF,COLUMNS($I843:Q843),0)/$K843),(VLOOKUP($D843,Customer_Demand!$D:$BF,COLUMNS($I843:Q843),0)/$I843)),"")</f>
        <v/>
      </c>
      <c r="R843" s="49" t="str">
        <f>IFERROR(IF($K843&lt;&gt;"SS",(VLOOKUP($D843,Customer_Demand!$D:$BF,COLUMNS($I843:R843),0)/$I843+VLOOKUP($D843,Customer_Demand!$D:$BF,COLUMNS($I843:R843),0)/$K843),(VLOOKUP($D843,Customer_Demand!$D:$BF,COLUMNS($I843:R843),0)/$I843)),"")</f>
        <v/>
      </c>
      <c r="S843" s="49" t="str">
        <f>IFERROR(IF($K843&lt;&gt;"SS",(VLOOKUP($D843,Customer_Demand!$D:$BF,COLUMNS($I843:S843),0)/$I843+VLOOKUP($D843,Customer_Demand!$D:$BF,COLUMNS($I843:S843),0)/$K843),(VLOOKUP($D843,Customer_Demand!$D:$BF,COLUMNS($I843:S843),0)/$I843)),"")</f>
        <v/>
      </c>
      <c r="T843" s="49" t="str">
        <f>IFERROR(IF($K843&lt;&gt;"SS",(VLOOKUP($D843,Customer_Demand!$D:$BF,COLUMNS($I843:T843),0)/$I843+VLOOKUP($D843,Customer_Demand!$D:$BF,COLUMNS($I843:T843),0)/$K843),(VLOOKUP($D843,Customer_Demand!$D:$BF,COLUMNS($I843:T843),0)/$I843)),"")</f>
        <v/>
      </c>
      <c r="U843" s="49" t="str">
        <f>IFERROR(IF($K843&lt;&gt;"SS",(VLOOKUP($D843,Customer_Demand!$D:$BF,COLUMNS($I843:U843),0)/$I843+VLOOKUP($D843,Customer_Demand!$D:$BF,COLUMNS($I843:U843),0)/$K843),(VLOOKUP($D843,Customer_Demand!$D:$BF,COLUMNS($I843:U843),0)/$I843)),"")</f>
        <v/>
      </c>
      <c r="V843" s="49" t="str">
        <f>IFERROR(IF($K843&lt;&gt;"SS",(VLOOKUP($D843,Customer_Demand!$D:$BF,COLUMNS($I843:V843),0)/$I843+VLOOKUP($D843,Customer_Demand!$D:$BF,COLUMNS($I843:V843),0)/$K843),(VLOOKUP($D843,Customer_Demand!$D:$BF,COLUMNS($I843:V843),0)/$I843)),"")</f>
        <v/>
      </c>
      <c r="W843" s="49" t="str">
        <f>IFERROR(IF($K843&lt;&gt;"SS",(VLOOKUP($D843,Customer_Demand!$D:$BF,COLUMNS($I843:W843),0)/$I843+VLOOKUP($D843,Customer_Demand!$D:$BF,COLUMNS($I843:W843),0)/$K843),(VLOOKUP($D843,Customer_Demand!$D:$BF,COLUMNS($I843:W843),0)/$I843)),"")</f>
        <v/>
      </c>
      <c r="X843" s="49" t="str">
        <f>IFERROR(IF($K843&lt;&gt;"SS",(VLOOKUP($D843,Customer_Demand!$D:$BF,COLUMNS($I843:X843),0)/$I843+VLOOKUP($D843,Customer_Demand!$D:$BF,COLUMNS($I843:X843),0)/$K843),(VLOOKUP($D843,Customer_Demand!$D:$BF,COLUMNS($I843:X843),0)/$I843)),"")</f>
        <v/>
      </c>
      <c r="Y843" s="49" t="str">
        <f>IFERROR(IF($K843&lt;&gt;"SS",(VLOOKUP($D843,Customer_Demand!$D:$BF,COLUMNS($I843:Y843),0)/$I843+VLOOKUP($D843,Customer_Demand!$D:$BF,COLUMNS($I843:Y843),0)/$K843),(VLOOKUP($D843,Customer_Demand!$D:$BF,COLUMNS($I843:Y843),0)/$I843)),"")</f>
        <v/>
      </c>
      <c r="Z843" s="49" t="str">
        <f>IFERROR(IF($K843&lt;&gt;"SS",(VLOOKUP($D843,Customer_Demand!$D:$BF,COLUMNS($I843:Z843),0)/$I843+VLOOKUP($D843,Customer_Demand!$D:$BF,COLUMNS($I843:Z843),0)/$K843),(VLOOKUP($D843,Customer_Demand!$D:$BF,COLUMNS($I843:Z843),0)/$I843)),"")</f>
        <v/>
      </c>
      <c r="AA843" s="49" t="str">
        <f>IFERROR(IF($K843&lt;&gt;"SS",(VLOOKUP($D843,Customer_Demand!$D:$BF,COLUMNS($I843:AA843),0)/$I843+VLOOKUP($D843,Customer_Demand!$D:$BF,COLUMNS($I843:AA843),0)/$K843),(VLOOKUP($D843,Customer_Demand!$D:$BF,COLUMNS($I843:AA843),0)/$I843)),"")</f>
        <v/>
      </c>
      <c r="AB843" s="49" t="str">
        <f>IFERROR(IF($K843&lt;&gt;"SS",(VLOOKUP($D843,Customer_Demand!$D:$BF,COLUMNS($I843:AB843),0)/$I843+VLOOKUP($D843,Customer_Demand!$D:$BF,COLUMNS($I843:AB843),0)/$K843),(VLOOKUP($D843,Customer_Demand!$D:$BF,COLUMNS($I843:AB843),0)/$I843)),"")</f>
        <v/>
      </c>
      <c r="AC843" s="49" t="str">
        <f>IFERROR(IF($K843&lt;&gt;"SS",(VLOOKUP($D843,Customer_Demand!$D:$BF,COLUMNS($I843:AC843),0)/$I843+VLOOKUP($D843,Customer_Demand!$D:$BF,COLUMNS($I843:AC843),0)/$K843),(VLOOKUP($D843,Customer_Demand!$D:$BF,COLUMNS($I843:AC843),0)/$I843)),"")</f>
        <v/>
      </c>
      <c r="AD843" s="49" t="str">
        <f>IFERROR(IF($K843&lt;&gt;"SS",(VLOOKUP($D843,Customer_Demand!$D:$BF,COLUMNS($I843:AD843),0)/$I843+VLOOKUP($D843,Customer_Demand!$D:$BF,COLUMNS($I843:AD843),0)/$K843),(VLOOKUP($D843,Customer_Demand!$D:$BF,COLUMNS($I843:AD843),0)/$I843)),"")</f>
        <v/>
      </c>
      <c r="AE843" s="49" t="str">
        <f>IFERROR(IF($K843&lt;&gt;"SS",(VLOOKUP($D843,Customer_Demand!$D:$BF,COLUMNS($I843:AE843),0)/$I843+VLOOKUP($D843,Customer_Demand!$D:$BF,COLUMNS($I843:AE843),0)/$K843),(VLOOKUP($D843,Customer_Demand!$D:$BF,COLUMNS($I843:AE843),0)/$I843)),"")</f>
        <v/>
      </c>
      <c r="AF843" s="49" t="str">
        <f>IFERROR(IF($K843&lt;&gt;"SS",(VLOOKUP($D843,Customer_Demand!$D:$BF,COLUMNS($I843:AF843),0)/$I843+VLOOKUP($D843,Customer_Demand!$D:$BF,COLUMNS($I843:AF843),0)/$K843),(VLOOKUP($D843,Customer_Demand!$D:$BF,COLUMNS($I843:AF843),0)/$I843)),"")</f>
        <v/>
      </c>
      <c r="AG843" s="49" t="str">
        <f>IFERROR(IF($K843&lt;&gt;"SS",(VLOOKUP($D843,Customer_Demand!$D:$BF,COLUMNS($I843:AG843),0)/$I843+VLOOKUP($D843,Customer_Demand!$D:$BF,COLUMNS($I843:AG843),0)/$K843),(VLOOKUP($D843,Customer_Demand!$D:$BF,COLUMNS($I843:AG843),0)/$I843)),"")</f>
        <v/>
      </c>
      <c r="AH843" s="49" t="str">
        <f>IFERROR(IF($K843&lt;&gt;"SS",(VLOOKUP($D843,Customer_Demand!$D:$BF,COLUMNS($I843:AH843),0)/$I843+VLOOKUP($D843,Customer_Demand!$D:$BF,COLUMNS($I843:AH843),0)/$K843),(VLOOKUP($D843,Customer_Demand!$D:$BF,COLUMNS($I843:AH843),0)/$I843)),"")</f>
        <v/>
      </c>
      <c r="AI843" s="49" t="str">
        <f>IFERROR(IF($K843&lt;&gt;"SS",(VLOOKUP($D843,Customer_Demand!$D:$BF,COLUMNS($I843:AI843),0)/$I843+VLOOKUP($D843,Customer_Demand!$D:$BF,COLUMNS($I843:AI843),0)/$K843),(VLOOKUP($D843,Customer_Demand!$D:$BF,COLUMNS($I843:AI843),0)/$I843)),"")</f>
        <v/>
      </c>
      <c r="AJ843" s="49" t="str">
        <f>IFERROR(IF($K843&lt;&gt;"SS",(VLOOKUP($D843,Customer_Demand!$D:$BF,COLUMNS($I843:AJ843),0)/$I843+VLOOKUP($D843,Customer_Demand!$D:$BF,COLUMNS($I843:AJ843),0)/$K843),(VLOOKUP($D843,Customer_Demand!$D:$BF,COLUMNS($I843:AJ843),0)/$I843)),"")</f>
        <v/>
      </c>
      <c r="AK843" s="49" t="str">
        <f>IFERROR(IF($K843&lt;&gt;"SS",(VLOOKUP($D843,Customer_Demand!$D:$BF,COLUMNS($I843:AK843),0)/$I843+VLOOKUP($D843,Customer_Demand!$D:$BF,COLUMNS($I843:AK843),0)/$K843),(VLOOKUP($D843,Customer_Demand!$D:$BF,COLUMNS($I843:AK843),0)/$I843)),"")</f>
        <v/>
      </c>
      <c r="AL843" s="49" t="str">
        <f>IFERROR(IF($K843&lt;&gt;"SS",(VLOOKUP($D843,Customer_Demand!$D:$BF,COLUMNS($I843:AL843),0)/$I843+VLOOKUP($D843,Customer_Demand!$D:$BF,COLUMNS($I843:AL843),0)/$K843),(VLOOKUP($D843,Customer_Demand!$D:$BF,COLUMNS($I843:AL843),0)/$I843)),"")</f>
        <v/>
      </c>
      <c r="AM843" s="49" t="str">
        <f>IFERROR(IF($K843&lt;&gt;"SS",(VLOOKUP($D843,Customer_Demand!$D:$BF,COLUMNS($I843:AM843),0)/$I843+VLOOKUP($D843,Customer_Demand!$D:$BF,COLUMNS($I843:AM843),0)/$K843),(VLOOKUP($D843,Customer_Demand!$D:$BF,COLUMNS($I843:AM843),0)/$I843)),"")</f>
        <v/>
      </c>
      <c r="AN843" s="49" t="str">
        <f>IFERROR(IF($K843&lt;&gt;"SS",(VLOOKUP($D843,Customer_Demand!$D:$BF,COLUMNS($I843:AN843),0)/$I843+VLOOKUP($D843,Customer_Demand!$D:$BF,COLUMNS($I843:AN843),0)/$K843),(VLOOKUP($D843,Customer_Demand!$D:$BF,COLUMNS($I843:AN843),0)/$I843)),"")</f>
        <v/>
      </c>
      <c r="AO843" s="49" t="str">
        <f>IFERROR(IF($K843&lt;&gt;"SS",(VLOOKUP($D843,Customer_Demand!$D:$BF,COLUMNS($I843:AO843),0)/$I843+VLOOKUP($D843,Customer_Demand!$D:$BF,COLUMNS($I843:AO843),0)/$K843),(VLOOKUP($D843,Customer_Demand!$D:$BF,COLUMNS($I843:AO843),0)/$I843)),"")</f>
        <v/>
      </c>
      <c r="AP843" s="49" t="str">
        <f>IFERROR(IF($K843&lt;&gt;"SS",(VLOOKUP($D843,Customer_Demand!$D:$BF,COLUMNS($I843:AP843),0)/$I843+VLOOKUP($D843,Customer_Demand!$D:$BF,COLUMNS($I843:AP843),0)/$K843),(VLOOKUP($D843,Customer_Demand!$D:$BF,COLUMNS($I843:AP843),0)/$I843)),"")</f>
        <v/>
      </c>
      <c r="AQ843" s="49" t="str">
        <f>IFERROR(IF($K843&lt;&gt;"SS",(VLOOKUP($D843,Customer_Demand!$D:$BF,COLUMNS($I843:AQ843),0)/$I843+VLOOKUP($D843,Customer_Demand!$D:$BF,COLUMNS($I843:AQ843),0)/$K843),(VLOOKUP($D843,Customer_Demand!$D:$BF,COLUMNS($I843:AQ843),0)/$I843)),"")</f>
        <v/>
      </c>
      <c r="AR843" s="49" t="str">
        <f>IFERROR(IF($K843&lt;&gt;"SS",(VLOOKUP($D843,Customer_Demand!$D:$BF,COLUMNS($I843:AR843),0)/$I843+VLOOKUP($D843,Customer_Demand!$D:$BF,COLUMNS($I843:AR843),0)/$K843),(VLOOKUP($D843,Customer_Demand!$D:$BF,COLUMNS($I843:AR843),0)/$I843)),"")</f>
        <v/>
      </c>
      <c r="AS843" s="49" t="str">
        <f>IFERROR(IF($K843&lt;&gt;"SS",(VLOOKUP($D843,Customer_Demand!$D:$BF,COLUMNS($I843:AS843),0)/$I843+VLOOKUP($D843,Customer_Demand!$D:$BF,COLUMNS($I843:AS843),0)/$K843),(VLOOKUP($D843,Customer_Demand!$D:$BF,COLUMNS($I843:AS843),0)/$I843)),"")</f>
        <v/>
      </c>
      <c r="AT843" s="49" t="str">
        <f>IFERROR(IF($K843&lt;&gt;"SS",(VLOOKUP($D843,Customer_Demand!$D:$BF,COLUMNS($I843:AT843),0)/$I843+VLOOKUP($D843,Customer_Demand!$D:$BF,COLUMNS($I843:AT843),0)/$K843),(VLOOKUP($D843,Customer_Demand!$D:$BF,COLUMNS($I843:AT843),0)/$I843)),"")</f>
        <v/>
      </c>
      <c r="AU843" s="49" t="str">
        <f>IFERROR(IF($K843&lt;&gt;"SS",(VLOOKUP($D843,Customer_Demand!$D:$BF,COLUMNS($I843:AU843),0)/$I843+VLOOKUP($D843,Customer_Demand!$D:$BF,COLUMNS($I843:AU843),0)/$K843),(VLOOKUP($D843,Customer_Demand!$D:$BF,COLUMNS($I843:AU843),0)/$I843)),"")</f>
        <v/>
      </c>
      <c r="AV843" s="49" t="str">
        <f>IFERROR(IF($K843&lt;&gt;"SS",(VLOOKUP($D843,Customer_Demand!$D:$BF,COLUMNS($I843:AV843),0)/$I843+VLOOKUP($D843,Customer_Demand!$D:$BF,COLUMNS($I843:AV843),0)/$K843),(VLOOKUP($D843,Customer_Demand!$D:$BF,COLUMNS($I843:AV843),0)/$I843)),"")</f>
        <v/>
      </c>
      <c r="AW843" s="49" t="str">
        <f>IFERROR(IF($K843&lt;&gt;"SS",(VLOOKUP($D843,Customer_Demand!$D:$BF,COLUMNS($I843:AW843),0)/$I843+VLOOKUP($D843,Customer_Demand!$D:$BF,COLUMNS($I843:AW843),0)/$K843),(VLOOKUP($D843,Customer_Demand!$D:$BF,COLUMNS($I843:AW843),0)/$I843)),"")</f>
        <v/>
      </c>
      <c r="AX843" s="49" t="str">
        <f>IFERROR(IF($K843&lt;&gt;"SS",(VLOOKUP($D843,Customer_Demand!$D:$BF,COLUMNS($I843:AX843),0)/$I843+VLOOKUP($D843,Customer_Demand!$D:$BF,COLUMNS($I843:AX843),0)/$K843),(VLOOKUP($D843,Customer_Demand!$D:$BF,COLUMNS($I843:AX843),0)/$I843)),"")</f>
        <v/>
      </c>
      <c r="AY843" s="49" t="str">
        <f>IFERROR(IF($K843&lt;&gt;"SS",(VLOOKUP($D843,Customer_Demand!$D:$BF,COLUMNS($I843:AY843),0)/$I843+VLOOKUP($D843,Customer_Demand!$D:$BF,COLUMNS($I843:AY843),0)/$K843),(VLOOKUP($D843,Customer_Demand!$D:$BF,COLUMNS($I843:AY843),0)/$I843)),"")</f>
        <v/>
      </c>
      <c r="AZ843" s="49" t="str">
        <f>IFERROR(IF($K843&lt;&gt;"SS",(VLOOKUP($D843,Customer_Demand!$D:$BF,COLUMNS($I843:AZ843),0)/$I843+VLOOKUP($D843,Customer_Demand!$D:$BF,COLUMNS($I843:AZ843),0)/$K843),(VLOOKUP($D843,Customer_Demand!$D:$BF,COLUMNS($I843:AZ843),0)/$I843)),"")</f>
        <v/>
      </c>
      <c r="BA843" s="49" t="str">
        <f>IFERROR(IF($K843&lt;&gt;"SS",(VLOOKUP($D843,Customer_Demand!$D:$BF,COLUMNS($I843:BA843),0)/$I843+VLOOKUP($D843,Customer_Demand!$D:$BF,COLUMNS($I843:BA843),0)/$K843),(VLOOKUP($D843,Customer_Demand!$D:$BF,COLUMNS($I843:BA843),0)/$I843)),"")</f>
        <v/>
      </c>
      <c r="BB843" s="49" t="str">
        <f>IFERROR(IF($K843&lt;&gt;"SS",(VLOOKUP($D843,Customer_Demand!$D:$BF,COLUMNS($I843:BB843),0)/$I843+VLOOKUP($D843,Customer_Demand!$D:$BF,COLUMNS($I843:BB843),0)/$K843),(VLOOKUP($D843,Customer_Demand!$D:$BF,COLUMNS($I843:BB843),0)/$I843)),"")</f>
        <v/>
      </c>
      <c r="BC843" s="49" t="str">
        <f>IFERROR(IF($K843&lt;&gt;"SS",(VLOOKUP($D843,Customer_Demand!$D:$BF,COLUMNS($I843:BC843),0)/$I843+VLOOKUP($D843,Customer_Demand!$D:$BF,COLUMNS($I843:BC843),0)/$K843),(VLOOKUP($D843,Customer_Demand!$D:$BF,COLUMNS($I843:BC843),0)/$I843)),"")</f>
        <v/>
      </c>
      <c r="BD843" s="49" t="str">
        <f>IFERROR(IF($K843&lt;&gt;"SS",(VLOOKUP($D843,Customer_Demand!$D:$BF,COLUMNS($I843:BD843),0)/$I843+VLOOKUP($D843,Customer_Demand!$D:$BF,COLUMNS($I843:BD843),0)/$K843),(VLOOKUP($D843,Customer_Demand!$D:$BF,COLUMNS($I843:BD843),0)/$I843)),"")</f>
        <v/>
      </c>
      <c r="BE843" s="49" t="str">
        <f>IFERROR(IF($K843&lt;&gt;"SS",(VLOOKUP($D843,Customer_Demand!$D:$BF,COLUMNS($I843:BE843),0)/$I843+VLOOKUP($D843,Customer_Demand!$D:$BF,COLUMNS($I843:BE843),0)/$K843),(VLOOKUP($D843,Customer_Demand!$D:$BF,COLUMNS($I843:BE843),0)/$I843)),"")</f>
        <v/>
      </c>
      <c r="BF843" s="49" t="str">
        <f>IFERROR(IF($K843&lt;&gt;"SS",(VLOOKUP($D843,Customer_Demand!$D:$BF,COLUMNS($I843:BF843),0)/$I843+VLOOKUP($D843,Customer_Demand!$D:$BF,COLUMNS($I843:BF843),0)/$K843),(VLOOKUP($D843,Customer_Demand!$D:$BF,COLUMNS($I843:BF843),0)/$I843)),"")</f>
        <v/>
      </c>
      <c r="BG843" s="49" t="str">
        <f>IFERROR(IF($K843&lt;&gt;"SS",(VLOOKUP($D843,Customer_Demand!$D:$BF,COLUMNS($I843:BG843),0)/$I843+VLOOKUP($D843,Customer_Demand!$D:$BF,COLUMNS($I843:BG843),0)/$K843),(VLOOKUP($D843,Customer_Demand!$D:$BF,COLUMNS($I843:BG843),0)/$I843)),"")</f>
        <v/>
      </c>
      <c r="BH843" s="49" t="str">
        <f>IFERROR(IF($K843&lt;&gt;"SS",(VLOOKUP($D843,Customer_Demand!$D:$BF,COLUMNS($I843:BH843),0)/$I843+VLOOKUP($D843,Customer_Demand!$D:$BF,COLUMNS($I843:BH843),0)/$K843),(VLOOKUP($D843,Customer_Demand!$D:$BF,COLUMNS($I843:BH843),0)/$I843)),"")</f>
        <v/>
      </c>
      <c r="BI843" s="49" t="str">
        <f>IFERROR(IF($K843&lt;&gt;"SS",(VLOOKUP($D843,Customer_Demand!$D:$BF,COLUMNS($I843:BI843),0)/$I843+VLOOKUP($D843,Customer_Demand!$D:$BF,COLUMNS($I843:BI843),0)/$K843),(VLOOKUP($D843,Customer_Demand!$D:$BF,COLUMNS($I843:BI843),0)/$I843)),"")</f>
        <v/>
      </c>
      <c r="BJ843" s="49" t="str">
        <f>IFERROR(IF($K843&lt;&gt;"SS",(VLOOKUP($D843,Customer_Demand!$D:$BF,COLUMNS($I843:BJ843),0)/$I843+VLOOKUP($D843,Customer_Demand!$D:$BF,COLUMNS($I843:BJ843),0)/$K843),(VLOOKUP($D843,Customer_Demand!$D:$BF,COLUMNS($I843:BJ843),0)/$I843)),"")</f>
        <v/>
      </c>
      <c r="BK843" s="50" t="str">
        <f>IFERROR(IF($K843&lt;&gt;"SS",(VLOOKUP($D843,Customer_Demand!$D:$BF,COLUMNS($I843:BK843),0)/$I843+VLOOKUP($D843,Customer_Demand!$D:$BF,COLUMNS($I843:BK843),0)/$K843),(VLOOKUP($D843,Customer_Demand!$D:$BF,COLUMNS($I843:BK843),0)/$I843)),"")</f>
        <v/>
      </c>
    </row>
    <row r="844" spans="2:63" x14ac:dyDescent="0.2">
      <c r="B844" s="12" t="str">
        <f t="shared" si="59"/>
        <v/>
      </c>
      <c r="C844" s="45" t="str">
        <f>IF((Customer_Demand!C844)&lt;&gt;"",Customer_Demand!C844,"")</f>
        <v/>
      </c>
      <c r="D844" s="45" t="str">
        <f>IF(C844&lt;&gt;"",Customer_Demand!D844,"")</f>
        <v/>
      </c>
      <c r="E844" s="52" t="str">
        <f>IF(C844&lt;&gt;"",Customer_Demand!E844,"")</f>
        <v/>
      </c>
      <c r="F844" s="47" t="str">
        <f>IF(C844&lt;&gt;"",VLOOKUP(D844,Customer_Demand!$D$5:$F$1005,3,0),"")</f>
        <v/>
      </c>
      <c r="G844" s="48" t="str">
        <f t="shared" si="56"/>
        <v/>
      </c>
      <c r="H844" s="48" t="str">
        <f t="shared" si="57"/>
        <v/>
      </c>
      <c r="I844" s="48" t="str">
        <f>IFERROR(IF(C844&lt;&gt;"",VLOOKUP($H844,SMT_Cycle_Time_Data!$F:$Q,4,0),""),"SGR Not Defined")</f>
        <v/>
      </c>
      <c r="J844" s="48" t="str">
        <f t="shared" si="58"/>
        <v/>
      </c>
      <c r="K844" s="48" t="str">
        <f>IF(C844&lt;&gt;"",IFERROR(VLOOKUP($J844,SMT_Cycle_Time_Data!$F:$Q,4,0),"SS"),"")</f>
        <v/>
      </c>
      <c r="L844" s="49" t="str">
        <f>IFERROR(IF($K844&lt;&gt;"SS",(VLOOKUP($D844,Customer_Demand!$D:$BF,COLUMNS($I844:L844),0)/$I844+VLOOKUP($D844,Customer_Demand!$D:$BF,COLUMNS($I844:L844),0)/$K844),(VLOOKUP($D844,Customer_Demand!$D:$BF,COLUMNS($I844:L844),0)/$I844)),"")</f>
        <v/>
      </c>
      <c r="M844" s="49" t="str">
        <f>IFERROR(IF($K844&lt;&gt;"SS",(VLOOKUP($D844,Customer_Demand!$D:$BF,COLUMNS($I844:M844),0)/$I844+VLOOKUP($D844,Customer_Demand!$D:$BF,COLUMNS($I844:M844),0)/$K844),(VLOOKUP($D844,Customer_Demand!$D:$BF,COLUMNS($I844:M844),0)/$I844)),"")</f>
        <v/>
      </c>
      <c r="N844" s="49" t="str">
        <f>IFERROR(IF($K844&lt;&gt;"SS",(VLOOKUP($D844,Customer_Demand!$D:$BF,COLUMNS($I844:N844),0)/$I844+VLOOKUP($D844,Customer_Demand!$D:$BF,COLUMNS($I844:N844),0)/$K844),(VLOOKUP($D844,Customer_Demand!$D:$BF,COLUMNS($I844:N844),0)/$I844)),"")</f>
        <v/>
      </c>
      <c r="O844" s="49" t="str">
        <f>IFERROR(IF($K844&lt;&gt;"SS",(VLOOKUP($D844,Customer_Demand!$D:$BF,COLUMNS($I844:O844),0)/$I844+VLOOKUP($D844,Customer_Demand!$D:$BF,COLUMNS($I844:O844),0)/$K844),(VLOOKUP($D844,Customer_Demand!$D:$BF,COLUMNS($I844:O844),0)/$I844)),"")</f>
        <v/>
      </c>
      <c r="P844" s="49" t="str">
        <f>IFERROR(IF($K844&lt;&gt;"SS",(VLOOKUP($D844,Customer_Demand!$D:$BF,COLUMNS($I844:P844),0)/$I844+VLOOKUP($D844,Customer_Demand!$D:$BF,COLUMNS($I844:P844),0)/$K844),(VLOOKUP($D844,Customer_Demand!$D:$BF,COLUMNS($I844:P844),0)/$I844)),"")</f>
        <v/>
      </c>
      <c r="Q844" s="49" t="str">
        <f>IFERROR(IF($K844&lt;&gt;"SS",(VLOOKUP($D844,Customer_Demand!$D:$BF,COLUMNS($I844:Q844),0)/$I844+VLOOKUP($D844,Customer_Demand!$D:$BF,COLUMNS($I844:Q844),0)/$K844),(VLOOKUP($D844,Customer_Demand!$D:$BF,COLUMNS($I844:Q844),0)/$I844)),"")</f>
        <v/>
      </c>
      <c r="R844" s="49" t="str">
        <f>IFERROR(IF($K844&lt;&gt;"SS",(VLOOKUP($D844,Customer_Demand!$D:$BF,COLUMNS($I844:R844),0)/$I844+VLOOKUP($D844,Customer_Demand!$D:$BF,COLUMNS($I844:R844),0)/$K844),(VLOOKUP($D844,Customer_Demand!$D:$BF,COLUMNS($I844:R844),0)/$I844)),"")</f>
        <v/>
      </c>
      <c r="S844" s="49" t="str">
        <f>IFERROR(IF($K844&lt;&gt;"SS",(VLOOKUP($D844,Customer_Demand!$D:$BF,COLUMNS($I844:S844),0)/$I844+VLOOKUP($D844,Customer_Demand!$D:$BF,COLUMNS($I844:S844),0)/$K844),(VLOOKUP($D844,Customer_Demand!$D:$BF,COLUMNS($I844:S844),0)/$I844)),"")</f>
        <v/>
      </c>
      <c r="T844" s="49" t="str">
        <f>IFERROR(IF($K844&lt;&gt;"SS",(VLOOKUP($D844,Customer_Demand!$D:$BF,COLUMNS($I844:T844),0)/$I844+VLOOKUP($D844,Customer_Demand!$D:$BF,COLUMNS($I844:T844),0)/$K844),(VLOOKUP($D844,Customer_Demand!$D:$BF,COLUMNS($I844:T844),0)/$I844)),"")</f>
        <v/>
      </c>
      <c r="U844" s="49" t="str">
        <f>IFERROR(IF($K844&lt;&gt;"SS",(VLOOKUP($D844,Customer_Demand!$D:$BF,COLUMNS($I844:U844),0)/$I844+VLOOKUP($D844,Customer_Demand!$D:$BF,COLUMNS($I844:U844),0)/$K844),(VLOOKUP($D844,Customer_Demand!$D:$BF,COLUMNS($I844:U844),0)/$I844)),"")</f>
        <v/>
      </c>
      <c r="V844" s="49" t="str">
        <f>IFERROR(IF($K844&lt;&gt;"SS",(VLOOKUP($D844,Customer_Demand!$D:$BF,COLUMNS($I844:V844),0)/$I844+VLOOKUP($D844,Customer_Demand!$D:$BF,COLUMNS($I844:V844),0)/$K844),(VLOOKUP($D844,Customer_Demand!$D:$BF,COLUMNS($I844:V844),0)/$I844)),"")</f>
        <v/>
      </c>
      <c r="W844" s="49" t="str">
        <f>IFERROR(IF($K844&lt;&gt;"SS",(VLOOKUP($D844,Customer_Demand!$D:$BF,COLUMNS($I844:W844),0)/$I844+VLOOKUP($D844,Customer_Demand!$D:$BF,COLUMNS($I844:W844),0)/$K844),(VLOOKUP($D844,Customer_Demand!$D:$BF,COLUMNS($I844:W844),0)/$I844)),"")</f>
        <v/>
      </c>
      <c r="X844" s="49" t="str">
        <f>IFERROR(IF($K844&lt;&gt;"SS",(VLOOKUP($D844,Customer_Demand!$D:$BF,COLUMNS($I844:X844),0)/$I844+VLOOKUP($D844,Customer_Demand!$D:$BF,COLUMNS($I844:X844),0)/$K844),(VLOOKUP($D844,Customer_Demand!$D:$BF,COLUMNS($I844:X844),0)/$I844)),"")</f>
        <v/>
      </c>
      <c r="Y844" s="49" t="str">
        <f>IFERROR(IF($K844&lt;&gt;"SS",(VLOOKUP($D844,Customer_Demand!$D:$BF,COLUMNS($I844:Y844),0)/$I844+VLOOKUP($D844,Customer_Demand!$D:$BF,COLUMNS($I844:Y844),0)/$K844),(VLOOKUP($D844,Customer_Demand!$D:$BF,COLUMNS($I844:Y844),0)/$I844)),"")</f>
        <v/>
      </c>
      <c r="Z844" s="49" t="str">
        <f>IFERROR(IF($K844&lt;&gt;"SS",(VLOOKUP($D844,Customer_Demand!$D:$BF,COLUMNS($I844:Z844),0)/$I844+VLOOKUP($D844,Customer_Demand!$D:$BF,COLUMNS($I844:Z844),0)/$K844),(VLOOKUP($D844,Customer_Demand!$D:$BF,COLUMNS($I844:Z844),0)/$I844)),"")</f>
        <v/>
      </c>
      <c r="AA844" s="49" t="str">
        <f>IFERROR(IF($K844&lt;&gt;"SS",(VLOOKUP($D844,Customer_Demand!$D:$BF,COLUMNS($I844:AA844),0)/$I844+VLOOKUP($D844,Customer_Demand!$D:$BF,COLUMNS($I844:AA844),0)/$K844),(VLOOKUP($D844,Customer_Demand!$D:$BF,COLUMNS($I844:AA844),0)/$I844)),"")</f>
        <v/>
      </c>
      <c r="AB844" s="49" t="str">
        <f>IFERROR(IF($K844&lt;&gt;"SS",(VLOOKUP($D844,Customer_Demand!$D:$BF,COLUMNS($I844:AB844),0)/$I844+VLOOKUP($D844,Customer_Demand!$D:$BF,COLUMNS($I844:AB844),0)/$K844),(VLOOKUP($D844,Customer_Demand!$D:$BF,COLUMNS($I844:AB844),0)/$I844)),"")</f>
        <v/>
      </c>
      <c r="AC844" s="49" t="str">
        <f>IFERROR(IF($K844&lt;&gt;"SS",(VLOOKUP($D844,Customer_Demand!$D:$BF,COLUMNS($I844:AC844),0)/$I844+VLOOKUP($D844,Customer_Demand!$D:$BF,COLUMNS($I844:AC844),0)/$K844),(VLOOKUP($D844,Customer_Demand!$D:$BF,COLUMNS($I844:AC844),0)/$I844)),"")</f>
        <v/>
      </c>
      <c r="AD844" s="49" t="str">
        <f>IFERROR(IF($K844&lt;&gt;"SS",(VLOOKUP($D844,Customer_Demand!$D:$BF,COLUMNS($I844:AD844),0)/$I844+VLOOKUP($D844,Customer_Demand!$D:$BF,COLUMNS($I844:AD844),0)/$K844),(VLOOKUP($D844,Customer_Demand!$D:$BF,COLUMNS($I844:AD844),0)/$I844)),"")</f>
        <v/>
      </c>
      <c r="AE844" s="49" t="str">
        <f>IFERROR(IF($K844&lt;&gt;"SS",(VLOOKUP($D844,Customer_Demand!$D:$BF,COLUMNS($I844:AE844),0)/$I844+VLOOKUP($D844,Customer_Demand!$D:$BF,COLUMNS($I844:AE844),0)/$K844),(VLOOKUP($D844,Customer_Demand!$D:$BF,COLUMNS($I844:AE844),0)/$I844)),"")</f>
        <v/>
      </c>
      <c r="AF844" s="49" t="str">
        <f>IFERROR(IF($K844&lt;&gt;"SS",(VLOOKUP($D844,Customer_Demand!$D:$BF,COLUMNS($I844:AF844),0)/$I844+VLOOKUP($D844,Customer_Demand!$D:$BF,COLUMNS($I844:AF844),0)/$K844),(VLOOKUP($D844,Customer_Demand!$D:$BF,COLUMNS($I844:AF844),0)/$I844)),"")</f>
        <v/>
      </c>
      <c r="AG844" s="49" t="str">
        <f>IFERROR(IF($K844&lt;&gt;"SS",(VLOOKUP($D844,Customer_Demand!$D:$BF,COLUMNS($I844:AG844),0)/$I844+VLOOKUP($D844,Customer_Demand!$D:$BF,COLUMNS($I844:AG844),0)/$K844),(VLOOKUP($D844,Customer_Demand!$D:$BF,COLUMNS($I844:AG844),0)/$I844)),"")</f>
        <v/>
      </c>
      <c r="AH844" s="49" t="str">
        <f>IFERROR(IF($K844&lt;&gt;"SS",(VLOOKUP($D844,Customer_Demand!$D:$BF,COLUMNS($I844:AH844),0)/$I844+VLOOKUP($D844,Customer_Demand!$D:$BF,COLUMNS($I844:AH844),0)/$K844),(VLOOKUP($D844,Customer_Demand!$D:$BF,COLUMNS($I844:AH844),0)/$I844)),"")</f>
        <v/>
      </c>
      <c r="AI844" s="49" t="str">
        <f>IFERROR(IF($K844&lt;&gt;"SS",(VLOOKUP($D844,Customer_Demand!$D:$BF,COLUMNS($I844:AI844),0)/$I844+VLOOKUP($D844,Customer_Demand!$D:$BF,COLUMNS($I844:AI844),0)/$K844),(VLOOKUP($D844,Customer_Demand!$D:$BF,COLUMNS($I844:AI844),0)/$I844)),"")</f>
        <v/>
      </c>
      <c r="AJ844" s="49" t="str">
        <f>IFERROR(IF($K844&lt;&gt;"SS",(VLOOKUP($D844,Customer_Demand!$D:$BF,COLUMNS($I844:AJ844),0)/$I844+VLOOKUP($D844,Customer_Demand!$D:$BF,COLUMNS($I844:AJ844),0)/$K844),(VLOOKUP($D844,Customer_Demand!$D:$BF,COLUMNS($I844:AJ844),0)/$I844)),"")</f>
        <v/>
      </c>
      <c r="AK844" s="49" t="str">
        <f>IFERROR(IF($K844&lt;&gt;"SS",(VLOOKUP($D844,Customer_Demand!$D:$BF,COLUMNS($I844:AK844),0)/$I844+VLOOKUP($D844,Customer_Demand!$D:$BF,COLUMNS($I844:AK844),0)/$K844),(VLOOKUP($D844,Customer_Demand!$D:$BF,COLUMNS($I844:AK844),0)/$I844)),"")</f>
        <v/>
      </c>
      <c r="AL844" s="49" t="str">
        <f>IFERROR(IF($K844&lt;&gt;"SS",(VLOOKUP($D844,Customer_Demand!$D:$BF,COLUMNS($I844:AL844),0)/$I844+VLOOKUP($D844,Customer_Demand!$D:$BF,COLUMNS($I844:AL844),0)/$K844),(VLOOKUP($D844,Customer_Demand!$D:$BF,COLUMNS($I844:AL844),0)/$I844)),"")</f>
        <v/>
      </c>
      <c r="AM844" s="49" t="str">
        <f>IFERROR(IF($K844&lt;&gt;"SS",(VLOOKUP($D844,Customer_Demand!$D:$BF,COLUMNS($I844:AM844),0)/$I844+VLOOKUP($D844,Customer_Demand!$D:$BF,COLUMNS($I844:AM844),0)/$K844),(VLOOKUP($D844,Customer_Demand!$D:$BF,COLUMNS($I844:AM844),0)/$I844)),"")</f>
        <v/>
      </c>
      <c r="AN844" s="49" t="str">
        <f>IFERROR(IF($K844&lt;&gt;"SS",(VLOOKUP($D844,Customer_Demand!$D:$BF,COLUMNS($I844:AN844),0)/$I844+VLOOKUP($D844,Customer_Demand!$D:$BF,COLUMNS($I844:AN844),0)/$K844),(VLOOKUP($D844,Customer_Demand!$D:$BF,COLUMNS($I844:AN844),0)/$I844)),"")</f>
        <v/>
      </c>
      <c r="AO844" s="49" t="str">
        <f>IFERROR(IF($K844&lt;&gt;"SS",(VLOOKUP($D844,Customer_Demand!$D:$BF,COLUMNS($I844:AO844),0)/$I844+VLOOKUP($D844,Customer_Demand!$D:$BF,COLUMNS($I844:AO844),0)/$K844),(VLOOKUP($D844,Customer_Demand!$D:$BF,COLUMNS($I844:AO844),0)/$I844)),"")</f>
        <v/>
      </c>
      <c r="AP844" s="49" t="str">
        <f>IFERROR(IF($K844&lt;&gt;"SS",(VLOOKUP($D844,Customer_Demand!$D:$BF,COLUMNS($I844:AP844),0)/$I844+VLOOKUP($D844,Customer_Demand!$D:$BF,COLUMNS($I844:AP844),0)/$K844),(VLOOKUP($D844,Customer_Demand!$D:$BF,COLUMNS($I844:AP844),0)/$I844)),"")</f>
        <v/>
      </c>
      <c r="AQ844" s="49" t="str">
        <f>IFERROR(IF($K844&lt;&gt;"SS",(VLOOKUP($D844,Customer_Demand!$D:$BF,COLUMNS($I844:AQ844),0)/$I844+VLOOKUP($D844,Customer_Demand!$D:$BF,COLUMNS($I844:AQ844),0)/$K844),(VLOOKUP($D844,Customer_Demand!$D:$BF,COLUMNS($I844:AQ844),0)/$I844)),"")</f>
        <v/>
      </c>
      <c r="AR844" s="49" t="str">
        <f>IFERROR(IF($K844&lt;&gt;"SS",(VLOOKUP($D844,Customer_Demand!$D:$BF,COLUMNS($I844:AR844),0)/$I844+VLOOKUP($D844,Customer_Demand!$D:$BF,COLUMNS($I844:AR844),0)/$K844),(VLOOKUP($D844,Customer_Demand!$D:$BF,COLUMNS($I844:AR844),0)/$I844)),"")</f>
        <v/>
      </c>
      <c r="AS844" s="49" t="str">
        <f>IFERROR(IF($K844&lt;&gt;"SS",(VLOOKUP($D844,Customer_Demand!$D:$BF,COLUMNS($I844:AS844),0)/$I844+VLOOKUP($D844,Customer_Demand!$D:$BF,COLUMNS($I844:AS844),0)/$K844),(VLOOKUP($D844,Customer_Demand!$D:$BF,COLUMNS($I844:AS844),0)/$I844)),"")</f>
        <v/>
      </c>
      <c r="AT844" s="49" t="str">
        <f>IFERROR(IF($K844&lt;&gt;"SS",(VLOOKUP($D844,Customer_Demand!$D:$BF,COLUMNS($I844:AT844),0)/$I844+VLOOKUP($D844,Customer_Demand!$D:$BF,COLUMNS($I844:AT844),0)/$K844),(VLOOKUP($D844,Customer_Demand!$D:$BF,COLUMNS($I844:AT844),0)/$I844)),"")</f>
        <v/>
      </c>
      <c r="AU844" s="49" t="str">
        <f>IFERROR(IF($K844&lt;&gt;"SS",(VLOOKUP($D844,Customer_Demand!$D:$BF,COLUMNS($I844:AU844),0)/$I844+VLOOKUP($D844,Customer_Demand!$D:$BF,COLUMNS($I844:AU844),0)/$K844),(VLOOKUP($D844,Customer_Demand!$D:$BF,COLUMNS($I844:AU844),0)/$I844)),"")</f>
        <v/>
      </c>
      <c r="AV844" s="49" t="str">
        <f>IFERROR(IF($K844&lt;&gt;"SS",(VLOOKUP($D844,Customer_Demand!$D:$BF,COLUMNS($I844:AV844),0)/$I844+VLOOKUP($D844,Customer_Demand!$D:$BF,COLUMNS($I844:AV844),0)/$K844),(VLOOKUP($D844,Customer_Demand!$D:$BF,COLUMNS($I844:AV844),0)/$I844)),"")</f>
        <v/>
      </c>
      <c r="AW844" s="49" t="str">
        <f>IFERROR(IF($K844&lt;&gt;"SS",(VLOOKUP($D844,Customer_Demand!$D:$BF,COLUMNS($I844:AW844),0)/$I844+VLOOKUP($D844,Customer_Demand!$D:$BF,COLUMNS($I844:AW844),0)/$K844),(VLOOKUP($D844,Customer_Demand!$D:$BF,COLUMNS($I844:AW844),0)/$I844)),"")</f>
        <v/>
      </c>
      <c r="AX844" s="49" t="str">
        <f>IFERROR(IF($K844&lt;&gt;"SS",(VLOOKUP($D844,Customer_Demand!$D:$BF,COLUMNS($I844:AX844),0)/$I844+VLOOKUP($D844,Customer_Demand!$D:$BF,COLUMNS($I844:AX844),0)/$K844),(VLOOKUP($D844,Customer_Demand!$D:$BF,COLUMNS($I844:AX844),0)/$I844)),"")</f>
        <v/>
      </c>
      <c r="AY844" s="49" t="str">
        <f>IFERROR(IF($K844&lt;&gt;"SS",(VLOOKUP($D844,Customer_Demand!$D:$BF,COLUMNS($I844:AY844),0)/$I844+VLOOKUP($D844,Customer_Demand!$D:$BF,COLUMNS($I844:AY844),0)/$K844),(VLOOKUP($D844,Customer_Demand!$D:$BF,COLUMNS($I844:AY844),0)/$I844)),"")</f>
        <v/>
      </c>
      <c r="AZ844" s="49" t="str">
        <f>IFERROR(IF($K844&lt;&gt;"SS",(VLOOKUP($D844,Customer_Demand!$D:$BF,COLUMNS($I844:AZ844),0)/$I844+VLOOKUP($D844,Customer_Demand!$D:$BF,COLUMNS($I844:AZ844),0)/$K844),(VLOOKUP($D844,Customer_Demand!$D:$BF,COLUMNS($I844:AZ844),0)/$I844)),"")</f>
        <v/>
      </c>
      <c r="BA844" s="49" t="str">
        <f>IFERROR(IF($K844&lt;&gt;"SS",(VLOOKUP($D844,Customer_Demand!$D:$BF,COLUMNS($I844:BA844),0)/$I844+VLOOKUP($D844,Customer_Demand!$D:$BF,COLUMNS($I844:BA844),0)/$K844),(VLOOKUP($D844,Customer_Demand!$D:$BF,COLUMNS($I844:BA844),0)/$I844)),"")</f>
        <v/>
      </c>
      <c r="BB844" s="49" t="str">
        <f>IFERROR(IF($K844&lt;&gt;"SS",(VLOOKUP($D844,Customer_Demand!$D:$BF,COLUMNS($I844:BB844),0)/$I844+VLOOKUP($D844,Customer_Demand!$D:$BF,COLUMNS($I844:BB844),0)/$K844),(VLOOKUP($D844,Customer_Demand!$D:$BF,COLUMNS($I844:BB844),0)/$I844)),"")</f>
        <v/>
      </c>
      <c r="BC844" s="49" t="str">
        <f>IFERROR(IF($K844&lt;&gt;"SS",(VLOOKUP($D844,Customer_Demand!$D:$BF,COLUMNS($I844:BC844),0)/$I844+VLOOKUP($D844,Customer_Demand!$D:$BF,COLUMNS($I844:BC844),0)/$K844),(VLOOKUP($D844,Customer_Demand!$D:$BF,COLUMNS($I844:BC844),0)/$I844)),"")</f>
        <v/>
      </c>
      <c r="BD844" s="49" t="str">
        <f>IFERROR(IF($K844&lt;&gt;"SS",(VLOOKUP($D844,Customer_Demand!$D:$BF,COLUMNS($I844:BD844),0)/$I844+VLOOKUP($D844,Customer_Demand!$D:$BF,COLUMNS($I844:BD844),0)/$K844),(VLOOKUP($D844,Customer_Demand!$D:$BF,COLUMNS($I844:BD844),0)/$I844)),"")</f>
        <v/>
      </c>
      <c r="BE844" s="49" t="str">
        <f>IFERROR(IF($K844&lt;&gt;"SS",(VLOOKUP($D844,Customer_Demand!$D:$BF,COLUMNS($I844:BE844),0)/$I844+VLOOKUP($D844,Customer_Demand!$D:$BF,COLUMNS($I844:BE844),0)/$K844),(VLOOKUP($D844,Customer_Demand!$D:$BF,COLUMNS($I844:BE844),0)/$I844)),"")</f>
        <v/>
      </c>
      <c r="BF844" s="49" t="str">
        <f>IFERROR(IF($K844&lt;&gt;"SS",(VLOOKUP($D844,Customer_Demand!$D:$BF,COLUMNS($I844:BF844),0)/$I844+VLOOKUP($D844,Customer_Demand!$D:$BF,COLUMNS($I844:BF844),0)/$K844),(VLOOKUP($D844,Customer_Demand!$D:$BF,COLUMNS($I844:BF844),0)/$I844)),"")</f>
        <v/>
      </c>
      <c r="BG844" s="49" t="str">
        <f>IFERROR(IF($K844&lt;&gt;"SS",(VLOOKUP($D844,Customer_Demand!$D:$BF,COLUMNS($I844:BG844),0)/$I844+VLOOKUP($D844,Customer_Demand!$D:$BF,COLUMNS($I844:BG844),0)/$K844),(VLOOKUP($D844,Customer_Demand!$D:$BF,COLUMNS($I844:BG844),0)/$I844)),"")</f>
        <v/>
      </c>
      <c r="BH844" s="49" t="str">
        <f>IFERROR(IF($K844&lt;&gt;"SS",(VLOOKUP($D844,Customer_Demand!$D:$BF,COLUMNS($I844:BH844),0)/$I844+VLOOKUP($D844,Customer_Demand!$D:$BF,COLUMNS($I844:BH844),0)/$K844),(VLOOKUP($D844,Customer_Demand!$D:$BF,COLUMNS($I844:BH844),0)/$I844)),"")</f>
        <v/>
      </c>
      <c r="BI844" s="49" t="str">
        <f>IFERROR(IF($K844&lt;&gt;"SS",(VLOOKUP($D844,Customer_Demand!$D:$BF,COLUMNS($I844:BI844),0)/$I844+VLOOKUP($D844,Customer_Demand!$D:$BF,COLUMNS($I844:BI844),0)/$K844),(VLOOKUP($D844,Customer_Demand!$D:$BF,COLUMNS($I844:BI844),0)/$I844)),"")</f>
        <v/>
      </c>
      <c r="BJ844" s="49" t="str">
        <f>IFERROR(IF($K844&lt;&gt;"SS",(VLOOKUP($D844,Customer_Demand!$D:$BF,COLUMNS($I844:BJ844),0)/$I844+VLOOKUP($D844,Customer_Demand!$D:$BF,COLUMNS($I844:BJ844),0)/$K844),(VLOOKUP($D844,Customer_Demand!$D:$BF,COLUMNS($I844:BJ844),0)/$I844)),"")</f>
        <v/>
      </c>
      <c r="BK844" s="50" t="str">
        <f>IFERROR(IF($K844&lt;&gt;"SS",(VLOOKUP($D844,Customer_Demand!$D:$BF,COLUMNS($I844:BK844),0)/$I844+VLOOKUP($D844,Customer_Demand!$D:$BF,COLUMNS($I844:BK844),0)/$K844),(VLOOKUP($D844,Customer_Demand!$D:$BF,COLUMNS($I844:BK844),0)/$I844)),"")</f>
        <v/>
      </c>
    </row>
    <row r="845" spans="2:63" x14ac:dyDescent="0.2">
      <c r="B845" s="12" t="str">
        <f t="shared" si="59"/>
        <v/>
      </c>
      <c r="C845" s="45" t="str">
        <f>IF((Customer_Demand!C845)&lt;&gt;"",Customer_Demand!C845,"")</f>
        <v/>
      </c>
      <c r="D845" s="45" t="str">
        <f>IF(C845&lt;&gt;"",Customer_Demand!D845,"")</f>
        <v/>
      </c>
      <c r="E845" s="52" t="str">
        <f>IF(C845&lt;&gt;"",Customer_Demand!E845,"")</f>
        <v/>
      </c>
      <c r="F845" s="47" t="str">
        <f>IF(C845&lt;&gt;"",VLOOKUP(D845,Customer_Demand!$D$5:$F$1005,3,0),"")</f>
        <v/>
      </c>
      <c r="G845" s="48" t="str">
        <f t="shared" si="56"/>
        <v/>
      </c>
      <c r="H845" s="48" t="str">
        <f t="shared" si="57"/>
        <v/>
      </c>
      <c r="I845" s="48" t="str">
        <f>IFERROR(IF(C845&lt;&gt;"",VLOOKUP($H845,SMT_Cycle_Time_Data!$F:$Q,4,0),""),"SGR Not Defined")</f>
        <v/>
      </c>
      <c r="J845" s="48" t="str">
        <f t="shared" si="58"/>
        <v/>
      </c>
      <c r="K845" s="48" t="str">
        <f>IF(C845&lt;&gt;"",IFERROR(VLOOKUP($J845,SMT_Cycle_Time_Data!$F:$Q,4,0),"SS"),"")</f>
        <v/>
      </c>
      <c r="L845" s="49" t="str">
        <f>IFERROR(IF($K845&lt;&gt;"SS",(VLOOKUP($D845,Customer_Demand!$D:$BF,COLUMNS($I845:L845),0)/$I845+VLOOKUP($D845,Customer_Demand!$D:$BF,COLUMNS($I845:L845),0)/$K845),(VLOOKUP($D845,Customer_Demand!$D:$BF,COLUMNS($I845:L845),0)/$I845)),"")</f>
        <v/>
      </c>
      <c r="M845" s="49" t="str">
        <f>IFERROR(IF($K845&lt;&gt;"SS",(VLOOKUP($D845,Customer_Demand!$D:$BF,COLUMNS($I845:M845),0)/$I845+VLOOKUP($D845,Customer_Demand!$D:$BF,COLUMNS($I845:M845),0)/$K845),(VLOOKUP($D845,Customer_Demand!$D:$BF,COLUMNS($I845:M845),0)/$I845)),"")</f>
        <v/>
      </c>
      <c r="N845" s="49" t="str">
        <f>IFERROR(IF($K845&lt;&gt;"SS",(VLOOKUP($D845,Customer_Demand!$D:$BF,COLUMNS($I845:N845),0)/$I845+VLOOKUP($D845,Customer_Demand!$D:$BF,COLUMNS($I845:N845),0)/$K845),(VLOOKUP($D845,Customer_Demand!$D:$BF,COLUMNS($I845:N845),0)/$I845)),"")</f>
        <v/>
      </c>
      <c r="O845" s="49" t="str">
        <f>IFERROR(IF($K845&lt;&gt;"SS",(VLOOKUP($D845,Customer_Demand!$D:$BF,COLUMNS($I845:O845),0)/$I845+VLOOKUP($D845,Customer_Demand!$D:$BF,COLUMNS($I845:O845),0)/$K845),(VLOOKUP($D845,Customer_Demand!$D:$BF,COLUMNS($I845:O845),0)/$I845)),"")</f>
        <v/>
      </c>
      <c r="P845" s="49" t="str">
        <f>IFERROR(IF($K845&lt;&gt;"SS",(VLOOKUP($D845,Customer_Demand!$D:$BF,COLUMNS($I845:P845),0)/$I845+VLOOKUP($D845,Customer_Demand!$D:$BF,COLUMNS($I845:P845),0)/$K845),(VLOOKUP($D845,Customer_Demand!$D:$BF,COLUMNS($I845:P845),0)/$I845)),"")</f>
        <v/>
      </c>
      <c r="Q845" s="49" t="str">
        <f>IFERROR(IF($K845&lt;&gt;"SS",(VLOOKUP($D845,Customer_Demand!$D:$BF,COLUMNS($I845:Q845),0)/$I845+VLOOKUP($D845,Customer_Demand!$D:$BF,COLUMNS($I845:Q845),0)/$K845),(VLOOKUP($D845,Customer_Demand!$D:$BF,COLUMNS($I845:Q845),0)/$I845)),"")</f>
        <v/>
      </c>
      <c r="R845" s="49" t="str">
        <f>IFERROR(IF($K845&lt;&gt;"SS",(VLOOKUP($D845,Customer_Demand!$D:$BF,COLUMNS($I845:R845),0)/$I845+VLOOKUP($D845,Customer_Demand!$D:$BF,COLUMNS($I845:R845),0)/$K845),(VLOOKUP($D845,Customer_Demand!$D:$BF,COLUMNS($I845:R845),0)/$I845)),"")</f>
        <v/>
      </c>
      <c r="S845" s="49" t="str">
        <f>IFERROR(IF($K845&lt;&gt;"SS",(VLOOKUP($D845,Customer_Demand!$D:$BF,COLUMNS($I845:S845),0)/$I845+VLOOKUP($D845,Customer_Demand!$D:$BF,COLUMNS($I845:S845),0)/$K845),(VLOOKUP($D845,Customer_Demand!$D:$BF,COLUMNS($I845:S845),0)/$I845)),"")</f>
        <v/>
      </c>
      <c r="T845" s="49" t="str">
        <f>IFERROR(IF($K845&lt;&gt;"SS",(VLOOKUP($D845,Customer_Demand!$D:$BF,COLUMNS($I845:T845),0)/$I845+VLOOKUP($D845,Customer_Demand!$D:$BF,COLUMNS($I845:T845),0)/$K845),(VLOOKUP($D845,Customer_Demand!$D:$BF,COLUMNS($I845:T845),0)/$I845)),"")</f>
        <v/>
      </c>
      <c r="U845" s="49" t="str">
        <f>IFERROR(IF($K845&lt;&gt;"SS",(VLOOKUP($D845,Customer_Demand!$D:$BF,COLUMNS($I845:U845),0)/$I845+VLOOKUP($D845,Customer_Demand!$D:$BF,COLUMNS($I845:U845),0)/$K845),(VLOOKUP($D845,Customer_Demand!$D:$BF,COLUMNS($I845:U845),0)/$I845)),"")</f>
        <v/>
      </c>
      <c r="V845" s="49" t="str">
        <f>IFERROR(IF($K845&lt;&gt;"SS",(VLOOKUP($D845,Customer_Demand!$D:$BF,COLUMNS($I845:V845),0)/$I845+VLOOKUP($D845,Customer_Demand!$D:$BF,COLUMNS($I845:V845),0)/$K845),(VLOOKUP($D845,Customer_Demand!$D:$BF,COLUMNS($I845:V845),0)/$I845)),"")</f>
        <v/>
      </c>
      <c r="W845" s="49" t="str">
        <f>IFERROR(IF($K845&lt;&gt;"SS",(VLOOKUP($D845,Customer_Demand!$D:$BF,COLUMNS($I845:W845),0)/$I845+VLOOKUP($D845,Customer_Demand!$D:$BF,COLUMNS($I845:W845),0)/$K845),(VLOOKUP($D845,Customer_Demand!$D:$BF,COLUMNS($I845:W845),0)/$I845)),"")</f>
        <v/>
      </c>
      <c r="X845" s="49" t="str">
        <f>IFERROR(IF($K845&lt;&gt;"SS",(VLOOKUP($D845,Customer_Demand!$D:$BF,COLUMNS($I845:X845),0)/$I845+VLOOKUP($D845,Customer_Demand!$D:$BF,COLUMNS($I845:X845),0)/$K845),(VLOOKUP($D845,Customer_Demand!$D:$BF,COLUMNS($I845:X845),0)/$I845)),"")</f>
        <v/>
      </c>
      <c r="Y845" s="49" t="str">
        <f>IFERROR(IF($K845&lt;&gt;"SS",(VLOOKUP($D845,Customer_Demand!$D:$BF,COLUMNS($I845:Y845),0)/$I845+VLOOKUP($D845,Customer_Demand!$D:$BF,COLUMNS($I845:Y845),0)/$K845),(VLOOKUP($D845,Customer_Demand!$D:$BF,COLUMNS($I845:Y845),0)/$I845)),"")</f>
        <v/>
      </c>
      <c r="Z845" s="49" t="str">
        <f>IFERROR(IF($K845&lt;&gt;"SS",(VLOOKUP($D845,Customer_Demand!$D:$BF,COLUMNS($I845:Z845),0)/$I845+VLOOKUP($D845,Customer_Demand!$D:$BF,COLUMNS($I845:Z845),0)/$K845),(VLOOKUP($D845,Customer_Demand!$D:$BF,COLUMNS($I845:Z845),0)/$I845)),"")</f>
        <v/>
      </c>
      <c r="AA845" s="49" t="str">
        <f>IFERROR(IF($K845&lt;&gt;"SS",(VLOOKUP($D845,Customer_Demand!$D:$BF,COLUMNS($I845:AA845),0)/$I845+VLOOKUP($D845,Customer_Demand!$D:$BF,COLUMNS($I845:AA845),0)/$K845),(VLOOKUP($D845,Customer_Demand!$D:$BF,COLUMNS($I845:AA845),0)/$I845)),"")</f>
        <v/>
      </c>
      <c r="AB845" s="49" t="str">
        <f>IFERROR(IF($K845&lt;&gt;"SS",(VLOOKUP($D845,Customer_Demand!$D:$BF,COLUMNS($I845:AB845),0)/$I845+VLOOKUP($D845,Customer_Demand!$D:$BF,COLUMNS($I845:AB845),0)/$K845),(VLOOKUP($D845,Customer_Demand!$D:$BF,COLUMNS($I845:AB845),0)/$I845)),"")</f>
        <v/>
      </c>
      <c r="AC845" s="49" t="str">
        <f>IFERROR(IF($K845&lt;&gt;"SS",(VLOOKUP($D845,Customer_Demand!$D:$BF,COLUMNS($I845:AC845),0)/$I845+VLOOKUP($D845,Customer_Demand!$D:$BF,COLUMNS($I845:AC845),0)/$K845),(VLOOKUP($D845,Customer_Demand!$D:$BF,COLUMNS($I845:AC845),0)/$I845)),"")</f>
        <v/>
      </c>
      <c r="AD845" s="49" t="str">
        <f>IFERROR(IF($K845&lt;&gt;"SS",(VLOOKUP($D845,Customer_Demand!$D:$BF,COLUMNS($I845:AD845),0)/$I845+VLOOKUP($D845,Customer_Demand!$D:$BF,COLUMNS($I845:AD845),0)/$K845),(VLOOKUP($D845,Customer_Demand!$D:$BF,COLUMNS($I845:AD845),0)/$I845)),"")</f>
        <v/>
      </c>
      <c r="AE845" s="49" t="str">
        <f>IFERROR(IF($K845&lt;&gt;"SS",(VLOOKUP($D845,Customer_Demand!$D:$BF,COLUMNS($I845:AE845),0)/$I845+VLOOKUP($D845,Customer_Demand!$D:$BF,COLUMNS($I845:AE845),0)/$K845),(VLOOKUP($D845,Customer_Demand!$D:$BF,COLUMNS($I845:AE845),0)/$I845)),"")</f>
        <v/>
      </c>
      <c r="AF845" s="49" t="str">
        <f>IFERROR(IF($K845&lt;&gt;"SS",(VLOOKUP($D845,Customer_Demand!$D:$BF,COLUMNS($I845:AF845),0)/$I845+VLOOKUP($D845,Customer_Demand!$D:$BF,COLUMNS($I845:AF845),0)/$K845),(VLOOKUP($D845,Customer_Demand!$D:$BF,COLUMNS($I845:AF845),0)/$I845)),"")</f>
        <v/>
      </c>
      <c r="AG845" s="49" t="str">
        <f>IFERROR(IF($K845&lt;&gt;"SS",(VLOOKUP($D845,Customer_Demand!$D:$BF,COLUMNS($I845:AG845),0)/$I845+VLOOKUP($D845,Customer_Demand!$D:$BF,COLUMNS($I845:AG845),0)/$K845),(VLOOKUP($D845,Customer_Demand!$D:$BF,COLUMNS($I845:AG845),0)/$I845)),"")</f>
        <v/>
      </c>
      <c r="AH845" s="49" t="str">
        <f>IFERROR(IF($K845&lt;&gt;"SS",(VLOOKUP($D845,Customer_Demand!$D:$BF,COLUMNS($I845:AH845),0)/$I845+VLOOKUP($D845,Customer_Demand!$D:$BF,COLUMNS($I845:AH845),0)/$K845),(VLOOKUP($D845,Customer_Demand!$D:$BF,COLUMNS($I845:AH845),0)/$I845)),"")</f>
        <v/>
      </c>
      <c r="AI845" s="49" t="str">
        <f>IFERROR(IF($K845&lt;&gt;"SS",(VLOOKUP($D845,Customer_Demand!$D:$BF,COLUMNS($I845:AI845),0)/$I845+VLOOKUP($D845,Customer_Demand!$D:$BF,COLUMNS($I845:AI845),0)/$K845),(VLOOKUP($D845,Customer_Demand!$D:$BF,COLUMNS($I845:AI845),0)/$I845)),"")</f>
        <v/>
      </c>
      <c r="AJ845" s="49" t="str">
        <f>IFERROR(IF($K845&lt;&gt;"SS",(VLOOKUP($D845,Customer_Demand!$D:$BF,COLUMNS($I845:AJ845),0)/$I845+VLOOKUP($D845,Customer_Demand!$D:$BF,COLUMNS($I845:AJ845),0)/$K845),(VLOOKUP($D845,Customer_Demand!$D:$BF,COLUMNS($I845:AJ845),0)/$I845)),"")</f>
        <v/>
      </c>
      <c r="AK845" s="49" t="str">
        <f>IFERROR(IF($K845&lt;&gt;"SS",(VLOOKUP($D845,Customer_Demand!$D:$BF,COLUMNS($I845:AK845),0)/$I845+VLOOKUP($D845,Customer_Demand!$D:$BF,COLUMNS($I845:AK845),0)/$K845),(VLOOKUP($D845,Customer_Demand!$D:$BF,COLUMNS($I845:AK845),0)/$I845)),"")</f>
        <v/>
      </c>
      <c r="AL845" s="49" t="str">
        <f>IFERROR(IF($K845&lt;&gt;"SS",(VLOOKUP($D845,Customer_Demand!$D:$BF,COLUMNS($I845:AL845),0)/$I845+VLOOKUP($D845,Customer_Demand!$D:$BF,COLUMNS($I845:AL845),0)/$K845),(VLOOKUP($D845,Customer_Demand!$D:$BF,COLUMNS($I845:AL845),0)/$I845)),"")</f>
        <v/>
      </c>
      <c r="AM845" s="49" t="str">
        <f>IFERROR(IF($K845&lt;&gt;"SS",(VLOOKUP($D845,Customer_Demand!$D:$BF,COLUMNS($I845:AM845),0)/$I845+VLOOKUP($D845,Customer_Demand!$D:$BF,COLUMNS($I845:AM845),0)/$K845),(VLOOKUP($D845,Customer_Demand!$D:$BF,COLUMNS($I845:AM845),0)/$I845)),"")</f>
        <v/>
      </c>
      <c r="AN845" s="49" t="str">
        <f>IFERROR(IF($K845&lt;&gt;"SS",(VLOOKUP($D845,Customer_Demand!$D:$BF,COLUMNS($I845:AN845),0)/$I845+VLOOKUP($D845,Customer_Demand!$D:$BF,COLUMNS($I845:AN845),0)/$K845),(VLOOKUP($D845,Customer_Demand!$D:$BF,COLUMNS($I845:AN845),0)/$I845)),"")</f>
        <v/>
      </c>
      <c r="AO845" s="49" t="str">
        <f>IFERROR(IF($K845&lt;&gt;"SS",(VLOOKUP($D845,Customer_Demand!$D:$BF,COLUMNS($I845:AO845),0)/$I845+VLOOKUP($D845,Customer_Demand!$D:$BF,COLUMNS($I845:AO845),0)/$K845),(VLOOKUP($D845,Customer_Demand!$D:$BF,COLUMNS($I845:AO845),0)/$I845)),"")</f>
        <v/>
      </c>
      <c r="AP845" s="49" t="str">
        <f>IFERROR(IF($K845&lt;&gt;"SS",(VLOOKUP($D845,Customer_Demand!$D:$BF,COLUMNS($I845:AP845),0)/$I845+VLOOKUP($D845,Customer_Demand!$D:$BF,COLUMNS($I845:AP845),0)/$K845),(VLOOKUP($D845,Customer_Demand!$D:$BF,COLUMNS($I845:AP845),0)/$I845)),"")</f>
        <v/>
      </c>
      <c r="AQ845" s="49" t="str">
        <f>IFERROR(IF($K845&lt;&gt;"SS",(VLOOKUP($D845,Customer_Demand!$D:$BF,COLUMNS($I845:AQ845),0)/$I845+VLOOKUP($D845,Customer_Demand!$D:$BF,COLUMNS($I845:AQ845),0)/$K845),(VLOOKUP($D845,Customer_Demand!$D:$BF,COLUMNS($I845:AQ845),0)/$I845)),"")</f>
        <v/>
      </c>
      <c r="AR845" s="49" t="str">
        <f>IFERROR(IF($K845&lt;&gt;"SS",(VLOOKUP($D845,Customer_Demand!$D:$BF,COLUMNS($I845:AR845),0)/$I845+VLOOKUP($D845,Customer_Demand!$D:$BF,COLUMNS($I845:AR845),0)/$K845),(VLOOKUP($D845,Customer_Demand!$D:$BF,COLUMNS($I845:AR845),0)/$I845)),"")</f>
        <v/>
      </c>
      <c r="AS845" s="49" t="str">
        <f>IFERROR(IF($K845&lt;&gt;"SS",(VLOOKUP($D845,Customer_Demand!$D:$BF,COLUMNS($I845:AS845),0)/$I845+VLOOKUP($D845,Customer_Demand!$D:$BF,COLUMNS($I845:AS845),0)/$K845),(VLOOKUP($D845,Customer_Demand!$D:$BF,COLUMNS($I845:AS845),0)/$I845)),"")</f>
        <v/>
      </c>
      <c r="AT845" s="49" t="str">
        <f>IFERROR(IF($K845&lt;&gt;"SS",(VLOOKUP($D845,Customer_Demand!$D:$BF,COLUMNS($I845:AT845),0)/$I845+VLOOKUP($D845,Customer_Demand!$D:$BF,COLUMNS($I845:AT845),0)/$K845),(VLOOKUP($D845,Customer_Demand!$D:$BF,COLUMNS($I845:AT845),0)/$I845)),"")</f>
        <v/>
      </c>
      <c r="AU845" s="49" t="str">
        <f>IFERROR(IF($K845&lt;&gt;"SS",(VLOOKUP($D845,Customer_Demand!$D:$BF,COLUMNS($I845:AU845),0)/$I845+VLOOKUP($D845,Customer_Demand!$D:$BF,COLUMNS($I845:AU845),0)/$K845),(VLOOKUP($D845,Customer_Demand!$D:$BF,COLUMNS($I845:AU845),0)/$I845)),"")</f>
        <v/>
      </c>
      <c r="AV845" s="49" t="str">
        <f>IFERROR(IF($K845&lt;&gt;"SS",(VLOOKUP($D845,Customer_Demand!$D:$BF,COLUMNS($I845:AV845),0)/$I845+VLOOKUP($D845,Customer_Demand!$D:$BF,COLUMNS($I845:AV845),0)/$K845),(VLOOKUP($D845,Customer_Demand!$D:$BF,COLUMNS($I845:AV845),0)/$I845)),"")</f>
        <v/>
      </c>
      <c r="AW845" s="49" t="str">
        <f>IFERROR(IF($K845&lt;&gt;"SS",(VLOOKUP($D845,Customer_Demand!$D:$BF,COLUMNS($I845:AW845),0)/$I845+VLOOKUP($D845,Customer_Demand!$D:$BF,COLUMNS($I845:AW845),0)/$K845),(VLOOKUP($D845,Customer_Demand!$D:$BF,COLUMNS($I845:AW845),0)/$I845)),"")</f>
        <v/>
      </c>
      <c r="AX845" s="49" t="str">
        <f>IFERROR(IF($K845&lt;&gt;"SS",(VLOOKUP($D845,Customer_Demand!$D:$BF,COLUMNS($I845:AX845),0)/$I845+VLOOKUP($D845,Customer_Demand!$D:$BF,COLUMNS($I845:AX845),0)/$K845),(VLOOKUP($D845,Customer_Demand!$D:$BF,COLUMNS($I845:AX845),0)/$I845)),"")</f>
        <v/>
      </c>
      <c r="AY845" s="49" t="str">
        <f>IFERROR(IF($K845&lt;&gt;"SS",(VLOOKUP($D845,Customer_Demand!$D:$BF,COLUMNS($I845:AY845),0)/$I845+VLOOKUP($D845,Customer_Demand!$D:$BF,COLUMNS($I845:AY845),0)/$K845),(VLOOKUP($D845,Customer_Demand!$D:$BF,COLUMNS($I845:AY845),0)/$I845)),"")</f>
        <v/>
      </c>
      <c r="AZ845" s="49" t="str">
        <f>IFERROR(IF($K845&lt;&gt;"SS",(VLOOKUP($D845,Customer_Demand!$D:$BF,COLUMNS($I845:AZ845),0)/$I845+VLOOKUP($D845,Customer_Demand!$D:$BF,COLUMNS($I845:AZ845),0)/$K845),(VLOOKUP($D845,Customer_Demand!$D:$BF,COLUMNS($I845:AZ845),0)/$I845)),"")</f>
        <v/>
      </c>
      <c r="BA845" s="49" t="str">
        <f>IFERROR(IF($K845&lt;&gt;"SS",(VLOOKUP($D845,Customer_Demand!$D:$BF,COLUMNS($I845:BA845),0)/$I845+VLOOKUP($D845,Customer_Demand!$D:$BF,COLUMNS($I845:BA845),0)/$K845),(VLOOKUP($D845,Customer_Demand!$D:$BF,COLUMNS($I845:BA845),0)/$I845)),"")</f>
        <v/>
      </c>
      <c r="BB845" s="49" t="str">
        <f>IFERROR(IF($K845&lt;&gt;"SS",(VLOOKUP($D845,Customer_Demand!$D:$BF,COLUMNS($I845:BB845),0)/$I845+VLOOKUP($D845,Customer_Demand!$D:$BF,COLUMNS($I845:BB845),0)/$K845),(VLOOKUP($D845,Customer_Demand!$D:$BF,COLUMNS($I845:BB845),0)/$I845)),"")</f>
        <v/>
      </c>
      <c r="BC845" s="49" t="str">
        <f>IFERROR(IF($K845&lt;&gt;"SS",(VLOOKUP($D845,Customer_Demand!$D:$BF,COLUMNS($I845:BC845),0)/$I845+VLOOKUP($D845,Customer_Demand!$D:$BF,COLUMNS($I845:BC845),0)/$K845),(VLOOKUP($D845,Customer_Demand!$D:$BF,COLUMNS($I845:BC845),0)/$I845)),"")</f>
        <v/>
      </c>
      <c r="BD845" s="49" t="str">
        <f>IFERROR(IF($K845&lt;&gt;"SS",(VLOOKUP($D845,Customer_Demand!$D:$BF,COLUMNS($I845:BD845),0)/$I845+VLOOKUP($D845,Customer_Demand!$D:$BF,COLUMNS($I845:BD845),0)/$K845),(VLOOKUP($D845,Customer_Demand!$D:$BF,COLUMNS($I845:BD845),0)/$I845)),"")</f>
        <v/>
      </c>
      <c r="BE845" s="49" t="str">
        <f>IFERROR(IF($K845&lt;&gt;"SS",(VLOOKUP($D845,Customer_Demand!$D:$BF,COLUMNS($I845:BE845),0)/$I845+VLOOKUP($D845,Customer_Demand!$D:$BF,COLUMNS($I845:BE845),0)/$K845),(VLOOKUP($D845,Customer_Demand!$D:$BF,COLUMNS($I845:BE845),0)/$I845)),"")</f>
        <v/>
      </c>
      <c r="BF845" s="49" t="str">
        <f>IFERROR(IF($K845&lt;&gt;"SS",(VLOOKUP($D845,Customer_Demand!$D:$BF,COLUMNS($I845:BF845),0)/$I845+VLOOKUP($D845,Customer_Demand!$D:$BF,COLUMNS($I845:BF845),0)/$K845),(VLOOKUP($D845,Customer_Demand!$D:$BF,COLUMNS($I845:BF845),0)/$I845)),"")</f>
        <v/>
      </c>
      <c r="BG845" s="49" t="str">
        <f>IFERROR(IF($K845&lt;&gt;"SS",(VLOOKUP($D845,Customer_Demand!$D:$BF,COLUMNS($I845:BG845),0)/$I845+VLOOKUP($D845,Customer_Demand!$D:$BF,COLUMNS($I845:BG845),0)/$K845),(VLOOKUP($D845,Customer_Demand!$D:$BF,COLUMNS($I845:BG845),0)/$I845)),"")</f>
        <v/>
      </c>
      <c r="BH845" s="49" t="str">
        <f>IFERROR(IF($K845&lt;&gt;"SS",(VLOOKUP($D845,Customer_Demand!$D:$BF,COLUMNS($I845:BH845),0)/$I845+VLOOKUP($D845,Customer_Demand!$D:$BF,COLUMNS($I845:BH845),0)/$K845),(VLOOKUP($D845,Customer_Demand!$D:$BF,COLUMNS($I845:BH845),0)/$I845)),"")</f>
        <v/>
      </c>
      <c r="BI845" s="49" t="str">
        <f>IFERROR(IF($K845&lt;&gt;"SS",(VLOOKUP($D845,Customer_Demand!$D:$BF,COLUMNS($I845:BI845),0)/$I845+VLOOKUP($D845,Customer_Demand!$D:$BF,COLUMNS($I845:BI845),0)/$K845),(VLOOKUP($D845,Customer_Demand!$D:$BF,COLUMNS($I845:BI845),0)/$I845)),"")</f>
        <v/>
      </c>
      <c r="BJ845" s="49" t="str">
        <f>IFERROR(IF($K845&lt;&gt;"SS",(VLOOKUP($D845,Customer_Demand!$D:$BF,COLUMNS($I845:BJ845),0)/$I845+VLOOKUP($D845,Customer_Demand!$D:$BF,COLUMNS($I845:BJ845),0)/$K845),(VLOOKUP($D845,Customer_Demand!$D:$BF,COLUMNS($I845:BJ845),0)/$I845)),"")</f>
        <v/>
      </c>
      <c r="BK845" s="50" t="str">
        <f>IFERROR(IF($K845&lt;&gt;"SS",(VLOOKUP($D845,Customer_Demand!$D:$BF,COLUMNS($I845:BK845),0)/$I845+VLOOKUP($D845,Customer_Demand!$D:$BF,COLUMNS($I845:BK845),0)/$K845),(VLOOKUP($D845,Customer_Demand!$D:$BF,COLUMNS($I845:BK845),0)/$I845)),"")</f>
        <v/>
      </c>
    </row>
    <row r="846" spans="2:63" x14ac:dyDescent="0.2">
      <c r="B846" s="12" t="str">
        <f t="shared" si="59"/>
        <v/>
      </c>
      <c r="C846" s="45" t="str">
        <f>IF((Customer_Demand!C846)&lt;&gt;"",Customer_Demand!C846,"")</f>
        <v/>
      </c>
      <c r="D846" s="45" t="str">
        <f>IF(C846&lt;&gt;"",Customer_Demand!D846,"")</f>
        <v/>
      </c>
      <c r="E846" s="52" t="str">
        <f>IF(C846&lt;&gt;"",Customer_Demand!E846,"")</f>
        <v/>
      </c>
      <c r="F846" s="47" t="str">
        <f>IF(C846&lt;&gt;"",VLOOKUP(D846,Customer_Demand!$D$5:$F$1005,3,0),"")</f>
        <v/>
      </c>
      <c r="G846" s="48" t="str">
        <f t="shared" si="56"/>
        <v/>
      </c>
      <c r="H846" s="48" t="str">
        <f t="shared" si="57"/>
        <v/>
      </c>
      <c r="I846" s="48" t="str">
        <f>IFERROR(IF(C846&lt;&gt;"",VLOOKUP($H846,SMT_Cycle_Time_Data!$F:$Q,4,0),""),"SGR Not Defined")</f>
        <v/>
      </c>
      <c r="J846" s="48" t="str">
        <f t="shared" si="58"/>
        <v/>
      </c>
      <c r="K846" s="48" t="str">
        <f>IF(C846&lt;&gt;"",IFERROR(VLOOKUP($J846,SMT_Cycle_Time_Data!$F:$Q,4,0),"SS"),"")</f>
        <v/>
      </c>
      <c r="L846" s="49" t="str">
        <f>IFERROR(IF($K846&lt;&gt;"SS",(VLOOKUP($D846,Customer_Demand!$D:$BF,COLUMNS($I846:L846),0)/$I846+VLOOKUP($D846,Customer_Demand!$D:$BF,COLUMNS($I846:L846),0)/$K846),(VLOOKUP($D846,Customer_Demand!$D:$BF,COLUMNS($I846:L846),0)/$I846)),"")</f>
        <v/>
      </c>
      <c r="M846" s="49" t="str">
        <f>IFERROR(IF($K846&lt;&gt;"SS",(VLOOKUP($D846,Customer_Demand!$D:$BF,COLUMNS($I846:M846),0)/$I846+VLOOKUP($D846,Customer_Demand!$D:$BF,COLUMNS($I846:M846),0)/$K846),(VLOOKUP($D846,Customer_Demand!$D:$BF,COLUMNS($I846:M846),0)/$I846)),"")</f>
        <v/>
      </c>
      <c r="N846" s="49" t="str">
        <f>IFERROR(IF($K846&lt;&gt;"SS",(VLOOKUP($D846,Customer_Demand!$D:$BF,COLUMNS($I846:N846),0)/$I846+VLOOKUP($D846,Customer_Demand!$D:$BF,COLUMNS($I846:N846),0)/$K846),(VLOOKUP($D846,Customer_Demand!$D:$BF,COLUMNS($I846:N846),0)/$I846)),"")</f>
        <v/>
      </c>
      <c r="O846" s="49" t="str">
        <f>IFERROR(IF($K846&lt;&gt;"SS",(VLOOKUP($D846,Customer_Demand!$D:$BF,COLUMNS($I846:O846),0)/$I846+VLOOKUP($D846,Customer_Demand!$D:$BF,COLUMNS($I846:O846),0)/$K846),(VLOOKUP($D846,Customer_Demand!$D:$BF,COLUMNS($I846:O846),0)/$I846)),"")</f>
        <v/>
      </c>
      <c r="P846" s="49" t="str">
        <f>IFERROR(IF($K846&lt;&gt;"SS",(VLOOKUP($D846,Customer_Demand!$D:$BF,COLUMNS($I846:P846),0)/$I846+VLOOKUP($D846,Customer_Demand!$D:$BF,COLUMNS($I846:P846),0)/$K846),(VLOOKUP($D846,Customer_Demand!$D:$BF,COLUMNS($I846:P846),0)/$I846)),"")</f>
        <v/>
      </c>
      <c r="Q846" s="49" t="str">
        <f>IFERROR(IF($K846&lt;&gt;"SS",(VLOOKUP($D846,Customer_Demand!$D:$BF,COLUMNS($I846:Q846),0)/$I846+VLOOKUP($D846,Customer_Demand!$D:$BF,COLUMNS($I846:Q846),0)/$K846),(VLOOKUP($D846,Customer_Demand!$D:$BF,COLUMNS($I846:Q846),0)/$I846)),"")</f>
        <v/>
      </c>
      <c r="R846" s="49" t="str">
        <f>IFERROR(IF($K846&lt;&gt;"SS",(VLOOKUP($D846,Customer_Demand!$D:$BF,COLUMNS($I846:R846),0)/$I846+VLOOKUP($D846,Customer_Demand!$D:$BF,COLUMNS($I846:R846),0)/$K846),(VLOOKUP($D846,Customer_Demand!$D:$BF,COLUMNS($I846:R846),0)/$I846)),"")</f>
        <v/>
      </c>
      <c r="S846" s="49" t="str">
        <f>IFERROR(IF($K846&lt;&gt;"SS",(VLOOKUP($D846,Customer_Demand!$D:$BF,COLUMNS($I846:S846),0)/$I846+VLOOKUP($D846,Customer_Demand!$D:$BF,COLUMNS($I846:S846),0)/$K846),(VLOOKUP($D846,Customer_Demand!$D:$BF,COLUMNS($I846:S846),0)/$I846)),"")</f>
        <v/>
      </c>
      <c r="T846" s="49" t="str">
        <f>IFERROR(IF($K846&lt;&gt;"SS",(VLOOKUP($D846,Customer_Demand!$D:$BF,COLUMNS($I846:T846),0)/$I846+VLOOKUP($D846,Customer_Demand!$D:$BF,COLUMNS($I846:T846),0)/$K846),(VLOOKUP($D846,Customer_Demand!$D:$BF,COLUMNS($I846:T846),0)/$I846)),"")</f>
        <v/>
      </c>
      <c r="U846" s="49" t="str">
        <f>IFERROR(IF($K846&lt;&gt;"SS",(VLOOKUP($D846,Customer_Demand!$D:$BF,COLUMNS($I846:U846),0)/$I846+VLOOKUP($D846,Customer_Demand!$D:$BF,COLUMNS($I846:U846),0)/$K846),(VLOOKUP($D846,Customer_Demand!$D:$BF,COLUMNS($I846:U846),0)/$I846)),"")</f>
        <v/>
      </c>
      <c r="V846" s="49" t="str">
        <f>IFERROR(IF($K846&lt;&gt;"SS",(VLOOKUP($D846,Customer_Demand!$D:$BF,COLUMNS($I846:V846),0)/$I846+VLOOKUP($D846,Customer_Demand!$D:$BF,COLUMNS($I846:V846),0)/$K846),(VLOOKUP($D846,Customer_Demand!$D:$BF,COLUMNS($I846:V846),0)/$I846)),"")</f>
        <v/>
      </c>
      <c r="W846" s="49" t="str">
        <f>IFERROR(IF($K846&lt;&gt;"SS",(VLOOKUP($D846,Customer_Demand!$D:$BF,COLUMNS($I846:W846),0)/$I846+VLOOKUP($D846,Customer_Demand!$D:$BF,COLUMNS($I846:W846),0)/$K846),(VLOOKUP($D846,Customer_Demand!$D:$BF,COLUMNS($I846:W846),0)/$I846)),"")</f>
        <v/>
      </c>
      <c r="X846" s="49" t="str">
        <f>IFERROR(IF($K846&lt;&gt;"SS",(VLOOKUP($D846,Customer_Demand!$D:$BF,COLUMNS($I846:X846),0)/$I846+VLOOKUP($D846,Customer_Demand!$D:$BF,COLUMNS($I846:X846),0)/$K846),(VLOOKUP($D846,Customer_Demand!$D:$BF,COLUMNS($I846:X846),0)/$I846)),"")</f>
        <v/>
      </c>
      <c r="Y846" s="49" t="str">
        <f>IFERROR(IF($K846&lt;&gt;"SS",(VLOOKUP($D846,Customer_Demand!$D:$BF,COLUMNS($I846:Y846),0)/$I846+VLOOKUP($D846,Customer_Demand!$D:$BF,COLUMNS($I846:Y846),0)/$K846),(VLOOKUP($D846,Customer_Demand!$D:$BF,COLUMNS($I846:Y846),0)/$I846)),"")</f>
        <v/>
      </c>
      <c r="Z846" s="49" t="str">
        <f>IFERROR(IF($K846&lt;&gt;"SS",(VLOOKUP($D846,Customer_Demand!$D:$BF,COLUMNS($I846:Z846),0)/$I846+VLOOKUP($D846,Customer_Demand!$D:$BF,COLUMNS($I846:Z846),0)/$K846),(VLOOKUP($D846,Customer_Demand!$D:$BF,COLUMNS($I846:Z846),0)/$I846)),"")</f>
        <v/>
      </c>
      <c r="AA846" s="49" t="str">
        <f>IFERROR(IF($K846&lt;&gt;"SS",(VLOOKUP($D846,Customer_Demand!$D:$BF,COLUMNS($I846:AA846),0)/$I846+VLOOKUP($D846,Customer_Demand!$D:$BF,COLUMNS($I846:AA846),0)/$K846),(VLOOKUP($D846,Customer_Demand!$D:$BF,COLUMNS($I846:AA846),0)/$I846)),"")</f>
        <v/>
      </c>
      <c r="AB846" s="49" t="str">
        <f>IFERROR(IF($K846&lt;&gt;"SS",(VLOOKUP($D846,Customer_Demand!$D:$BF,COLUMNS($I846:AB846),0)/$I846+VLOOKUP($D846,Customer_Demand!$D:$BF,COLUMNS($I846:AB846),0)/$K846),(VLOOKUP($D846,Customer_Demand!$D:$BF,COLUMNS($I846:AB846),0)/$I846)),"")</f>
        <v/>
      </c>
      <c r="AC846" s="49" t="str">
        <f>IFERROR(IF($K846&lt;&gt;"SS",(VLOOKUP($D846,Customer_Demand!$D:$BF,COLUMNS($I846:AC846),0)/$I846+VLOOKUP($D846,Customer_Demand!$D:$BF,COLUMNS($I846:AC846),0)/$K846),(VLOOKUP($D846,Customer_Demand!$D:$BF,COLUMNS($I846:AC846),0)/$I846)),"")</f>
        <v/>
      </c>
      <c r="AD846" s="49" t="str">
        <f>IFERROR(IF($K846&lt;&gt;"SS",(VLOOKUP($D846,Customer_Demand!$D:$BF,COLUMNS($I846:AD846),0)/$I846+VLOOKUP($D846,Customer_Demand!$D:$BF,COLUMNS($I846:AD846),0)/$K846),(VLOOKUP($D846,Customer_Demand!$D:$BF,COLUMNS($I846:AD846),0)/$I846)),"")</f>
        <v/>
      </c>
      <c r="AE846" s="49" t="str">
        <f>IFERROR(IF($K846&lt;&gt;"SS",(VLOOKUP($D846,Customer_Demand!$D:$BF,COLUMNS($I846:AE846),0)/$I846+VLOOKUP($D846,Customer_Demand!$D:$BF,COLUMNS($I846:AE846),0)/$K846),(VLOOKUP($D846,Customer_Demand!$D:$BF,COLUMNS($I846:AE846),0)/$I846)),"")</f>
        <v/>
      </c>
      <c r="AF846" s="49" t="str">
        <f>IFERROR(IF($K846&lt;&gt;"SS",(VLOOKUP($D846,Customer_Demand!$D:$BF,COLUMNS($I846:AF846),0)/$I846+VLOOKUP($D846,Customer_Demand!$D:$BF,COLUMNS($I846:AF846),0)/$K846),(VLOOKUP($D846,Customer_Demand!$D:$BF,COLUMNS($I846:AF846),0)/$I846)),"")</f>
        <v/>
      </c>
      <c r="AG846" s="49" t="str">
        <f>IFERROR(IF($K846&lt;&gt;"SS",(VLOOKUP($D846,Customer_Demand!$D:$BF,COLUMNS($I846:AG846),0)/$I846+VLOOKUP($D846,Customer_Demand!$D:$BF,COLUMNS($I846:AG846),0)/$K846),(VLOOKUP($D846,Customer_Demand!$D:$BF,COLUMNS($I846:AG846),0)/$I846)),"")</f>
        <v/>
      </c>
      <c r="AH846" s="49" t="str">
        <f>IFERROR(IF($K846&lt;&gt;"SS",(VLOOKUP($D846,Customer_Demand!$D:$BF,COLUMNS($I846:AH846),0)/$I846+VLOOKUP($D846,Customer_Demand!$D:$BF,COLUMNS($I846:AH846),0)/$K846),(VLOOKUP($D846,Customer_Demand!$D:$BF,COLUMNS($I846:AH846),0)/$I846)),"")</f>
        <v/>
      </c>
      <c r="AI846" s="49" t="str">
        <f>IFERROR(IF($K846&lt;&gt;"SS",(VLOOKUP($D846,Customer_Demand!$D:$BF,COLUMNS($I846:AI846),0)/$I846+VLOOKUP($D846,Customer_Demand!$D:$BF,COLUMNS($I846:AI846),0)/$K846),(VLOOKUP($D846,Customer_Demand!$D:$BF,COLUMNS($I846:AI846),0)/$I846)),"")</f>
        <v/>
      </c>
      <c r="AJ846" s="49" t="str">
        <f>IFERROR(IF($K846&lt;&gt;"SS",(VLOOKUP($D846,Customer_Demand!$D:$BF,COLUMNS($I846:AJ846),0)/$I846+VLOOKUP($D846,Customer_Demand!$D:$BF,COLUMNS($I846:AJ846),0)/$K846),(VLOOKUP($D846,Customer_Demand!$D:$BF,COLUMNS($I846:AJ846),0)/$I846)),"")</f>
        <v/>
      </c>
      <c r="AK846" s="49" t="str">
        <f>IFERROR(IF($K846&lt;&gt;"SS",(VLOOKUP($D846,Customer_Demand!$D:$BF,COLUMNS($I846:AK846),0)/$I846+VLOOKUP($D846,Customer_Demand!$D:$BF,COLUMNS($I846:AK846),0)/$K846),(VLOOKUP($D846,Customer_Demand!$D:$BF,COLUMNS($I846:AK846),0)/$I846)),"")</f>
        <v/>
      </c>
      <c r="AL846" s="49" t="str">
        <f>IFERROR(IF($K846&lt;&gt;"SS",(VLOOKUP($D846,Customer_Demand!$D:$BF,COLUMNS($I846:AL846),0)/$I846+VLOOKUP($D846,Customer_Demand!$D:$BF,COLUMNS($I846:AL846),0)/$K846),(VLOOKUP($D846,Customer_Demand!$D:$BF,COLUMNS($I846:AL846),0)/$I846)),"")</f>
        <v/>
      </c>
      <c r="AM846" s="49" t="str">
        <f>IFERROR(IF($K846&lt;&gt;"SS",(VLOOKUP($D846,Customer_Demand!$D:$BF,COLUMNS($I846:AM846),0)/$I846+VLOOKUP($D846,Customer_Demand!$D:$BF,COLUMNS($I846:AM846),0)/$K846),(VLOOKUP($D846,Customer_Demand!$D:$BF,COLUMNS($I846:AM846),0)/$I846)),"")</f>
        <v/>
      </c>
      <c r="AN846" s="49" t="str">
        <f>IFERROR(IF($K846&lt;&gt;"SS",(VLOOKUP($D846,Customer_Demand!$D:$BF,COLUMNS($I846:AN846),0)/$I846+VLOOKUP($D846,Customer_Demand!$D:$BF,COLUMNS($I846:AN846),0)/$K846),(VLOOKUP($D846,Customer_Demand!$D:$BF,COLUMNS($I846:AN846),0)/$I846)),"")</f>
        <v/>
      </c>
      <c r="AO846" s="49" t="str">
        <f>IFERROR(IF($K846&lt;&gt;"SS",(VLOOKUP($D846,Customer_Demand!$D:$BF,COLUMNS($I846:AO846),0)/$I846+VLOOKUP($D846,Customer_Demand!$D:$BF,COLUMNS($I846:AO846),0)/$K846),(VLOOKUP($D846,Customer_Demand!$D:$BF,COLUMNS($I846:AO846),0)/$I846)),"")</f>
        <v/>
      </c>
      <c r="AP846" s="49" t="str">
        <f>IFERROR(IF($K846&lt;&gt;"SS",(VLOOKUP($D846,Customer_Demand!$D:$BF,COLUMNS($I846:AP846),0)/$I846+VLOOKUP($D846,Customer_Demand!$D:$BF,COLUMNS($I846:AP846),0)/$K846),(VLOOKUP($D846,Customer_Demand!$D:$BF,COLUMNS($I846:AP846),0)/$I846)),"")</f>
        <v/>
      </c>
      <c r="AQ846" s="49" t="str">
        <f>IFERROR(IF($K846&lt;&gt;"SS",(VLOOKUP($D846,Customer_Demand!$D:$BF,COLUMNS($I846:AQ846),0)/$I846+VLOOKUP($D846,Customer_Demand!$D:$BF,COLUMNS($I846:AQ846),0)/$K846),(VLOOKUP($D846,Customer_Demand!$D:$BF,COLUMNS($I846:AQ846),0)/$I846)),"")</f>
        <v/>
      </c>
      <c r="AR846" s="49" t="str">
        <f>IFERROR(IF($K846&lt;&gt;"SS",(VLOOKUP($D846,Customer_Demand!$D:$BF,COLUMNS($I846:AR846),0)/$I846+VLOOKUP($D846,Customer_Demand!$D:$BF,COLUMNS($I846:AR846),0)/$K846),(VLOOKUP($D846,Customer_Demand!$D:$BF,COLUMNS($I846:AR846),0)/$I846)),"")</f>
        <v/>
      </c>
      <c r="AS846" s="49" t="str">
        <f>IFERROR(IF($K846&lt;&gt;"SS",(VLOOKUP($D846,Customer_Demand!$D:$BF,COLUMNS($I846:AS846),0)/$I846+VLOOKUP($D846,Customer_Demand!$D:$BF,COLUMNS($I846:AS846),0)/$K846),(VLOOKUP($D846,Customer_Demand!$D:$BF,COLUMNS($I846:AS846),0)/$I846)),"")</f>
        <v/>
      </c>
      <c r="AT846" s="49" t="str">
        <f>IFERROR(IF($K846&lt;&gt;"SS",(VLOOKUP($D846,Customer_Demand!$D:$BF,COLUMNS($I846:AT846),0)/$I846+VLOOKUP($D846,Customer_Demand!$D:$BF,COLUMNS($I846:AT846),0)/$K846),(VLOOKUP($D846,Customer_Demand!$D:$BF,COLUMNS($I846:AT846),0)/$I846)),"")</f>
        <v/>
      </c>
      <c r="AU846" s="49" t="str">
        <f>IFERROR(IF($K846&lt;&gt;"SS",(VLOOKUP($D846,Customer_Demand!$D:$BF,COLUMNS($I846:AU846),0)/$I846+VLOOKUP($D846,Customer_Demand!$D:$BF,COLUMNS($I846:AU846),0)/$K846),(VLOOKUP($D846,Customer_Demand!$D:$BF,COLUMNS($I846:AU846),0)/$I846)),"")</f>
        <v/>
      </c>
      <c r="AV846" s="49" t="str">
        <f>IFERROR(IF($K846&lt;&gt;"SS",(VLOOKUP($D846,Customer_Demand!$D:$BF,COLUMNS($I846:AV846),0)/$I846+VLOOKUP($D846,Customer_Demand!$D:$BF,COLUMNS($I846:AV846),0)/$K846),(VLOOKUP($D846,Customer_Demand!$D:$BF,COLUMNS($I846:AV846),0)/$I846)),"")</f>
        <v/>
      </c>
      <c r="AW846" s="49" t="str">
        <f>IFERROR(IF($K846&lt;&gt;"SS",(VLOOKUP($D846,Customer_Demand!$D:$BF,COLUMNS($I846:AW846),0)/$I846+VLOOKUP($D846,Customer_Demand!$D:$BF,COLUMNS($I846:AW846),0)/$K846),(VLOOKUP($D846,Customer_Demand!$D:$BF,COLUMNS($I846:AW846),0)/$I846)),"")</f>
        <v/>
      </c>
      <c r="AX846" s="49" t="str">
        <f>IFERROR(IF($K846&lt;&gt;"SS",(VLOOKUP($D846,Customer_Demand!$D:$BF,COLUMNS($I846:AX846),0)/$I846+VLOOKUP($D846,Customer_Demand!$D:$BF,COLUMNS($I846:AX846),0)/$K846),(VLOOKUP($D846,Customer_Demand!$D:$BF,COLUMNS($I846:AX846),0)/$I846)),"")</f>
        <v/>
      </c>
      <c r="AY846" s="49" t="str">
        <f>IFERROR(IF($K846&lt;&gt;"SS",(VLOOKUP($D846,Customer_Demand!$D:$BF,COLUMNS($I846:AY846),0)/$I846+VLOOKUP($D846,Customer_Demand!$D:$BF,COLUMNS($I846:AY846),0)/$K846),(VLOOKUP($D846,Customer_Demand!$D:$BF,COLUMNS($I846:AY846),0)/$I846)),"")</f>
        <v/>
      </c>
      <c r="AZ846" s="49" t="str">
        <f>IFERROR(IF($K846&lt;&gt;"SS",(VLOOKUP($D846,Customer_Demand!$D:$BF,COLUMNS($I846:AZ846),0)/$I846+VLOOKUP($D846,Customer_Demand!$D:$BF,COLUMNS($I846:AZ846),0)/$K846),(VLOOKUP($D846,Customer_Demand!$D:$BF,COLUMNS($I846:AZ846),0)/$I846)),"")</f>
        <v/>
      </c>
      <c r="BA846" s="49" t="str">
        <f>IFERROR(IF($K846&lt;&gt;"SS",(VLOOKUP($D846,Customer_Demand!$D:$BF,COLUMNS($I846:BA846),0)/$I846+VLOOKUP($D846,Customer_Demand!$D:$BF,COLUMNS($I846:BA846),0)/$K846),(VLOOKUP($D846,Customer_Demand!$D:$BF,COLUMNS($I846:BA846),0)/$I846)),"")</f>
        <v/>
      </c>
      <c r="BB846" s="49" t="str">
        <f>IFERROR(IF($K846&lt;&gt;"SS",(VLOOKUP($D846,Customer_Demand!$D:$BF,COLUMNS($I846:BB846),0)/$I846+VLOOKUP($D846,Customer_Demand!$D:$BF,COLUMNS($I846:BB846),0)/$K846),(VLOOKUP($D846,Customer_Demand!$D:$BF,COLUMNS($I846:BB846),0)/$I846)),"")</f>
        <v/>
      </c>
      <c r="BC846" s="49" t="str">
        <f>IFERROR(IF($K846&lt;&gt;"SS",(VLOOKUP($D846,Customer_Demand!$D:$BF,COLUMNS($I846:BC846),0)/$I846+VLOOKUP($D846,Customer_Demand!$D:$BF,COLUMNS($I846:BC846),0)/$K846),(VLOOKUP($D846,Customer_Demand!$D:$BF,COLUMNS($I846:BC846),0)/$I846)),"")</f>
        <v/>
      </c>
      <c r="BD846" s="49" t="str">
        <f>IFERROR(IF($K846&lt;&gt;"SS",(VLOOKUP($D846,Customer_Demand!$D:$BF,COLUMNS($I846:BD846),0)/$I846+VLOOKUP($D846,Customer_Demand!$D:$BF,COLUMNS($I846:BD846),0)/$K846),(VLOOKUP($D846,Customer_Demand!$D:$BF,COLUMNS($I846:BD846),0)/$I846)),"")</f>
        <v/>
      </c>
      <c r="BE846" s="49" t="str">
        <f>IFERROR(IF($K846&lt;&gt;"SS",(VLOOKUP($D846,Customer_Demand!$D:$BF,COLUMNS($I846:BE846),0)/$I846+VLOOKUP($D846,Customer_Demand!$D:$BF,COLUMNS($I846:BE846),0)/$K846),(VLOOKUP($D846,Customer_Demand!$D:$BF,COLUMNS($I846:BE846),0)/$I846)),"")</f>
        <v/>
      </c>
      <c r="BF846" s="49" t="str">
        <f>IFERROR(IF($K846&lt;&gt;"SS",(VLOOKUP($D846,Customer_Demand!$D:$BF,COLUMNS($I846:BF846),0)/$I846+VLOOKUP($D846,Customer_Demand!$D:$BF,COLUMNS($I846:BF846),0)/$K846),(VLOOKUP($D846,Customer_Demand!$D:$BF,COLUMNS($I846:BF846),0)/$I846)),"")</f>
        <v/>
      </c>
      <c r="BG846" s="49" t="str">
        <f>IFERROR(IF($K846&lt;&gt;"SS",(VLOOKUP($D846,Customer_Demand!$D:$BF,COLUMNS($I846:BG846),0)/$I846+VLOOKUP($D846,Customer_Demand!$D:$BF,COLUMNS($I846:BG846),0)/$K846),(VLOOKUP($D846,Customer_Demand!$D:$BF,COLUMNS($I846:BG846),0)/$I846)),"")</f>
        <v/>
      </c>
      <c r="BH846" s="49" t="str">
        <f>IFERROR(IF($K846&lt;&gt;"SS",(VLOOKUP($D846,Customer_Demand!$D:$BF,COLUMNS($I846:BH846),0)/$I846+VLOOKUP($D846,Customer_Demand!$D:$BF,COLUMNS($I846:BH846),0)/$K846),(VLOOKUP($D846,Customer_Demand!$D:$BF,COLUMNS($I846:BH846),0)/$I846)),"")</f>
        <v/>
      </c>
      <c r="BI846" s="49" t="str">
        <f>IFERROR(IF($K846&lt;&gt;"SS",(VLOOKUP($D846,Customer_Demand!$D:$BF,COLUMNS($I846:BI846),0)/$I846+VLOOKUP($D846,Customer_Demand!$D:$BF,COLUMNS($I846:BI846),0)/$K846),(VLOOKUP($D846,Customer_Demand!$D:$BF,COLUMNS($I846:BI846),0)/$I846)),"")</f>
        <v/>
      </c>
      <c r="BJ846" s="49" t="str">
        <f>IFERROR(IF($K846&lt;&gt;"SS",(VLOOKUP($D846,Customer_Demand!$D:$BF,COLUMNS($I846:BJ846),0)/$I846+VLOOKUP($D846,Customer_Demand!$D:$BF,COLUMNS($I846:BJ846),0)/$K846),(VLOOKUP($D846,Customer_Demand!$D:$BF,COLUMNS($I846:BJ846),0)/$I846)),"")</f>
        <v/>
      </c>
      <c r="BK846" s="50" t="str">
        <f>IFERROR(IF($K846&lt;&gt;"SS",(VLOOKUP($D846,Customer_Demand!$D:$BF,COLUMNS($I846:BK846),0)/$I846+VLOOKUP($D846,Customer_Demand!$D:$BF,COLUMNS($I846:BK846),0)/$K846),(VLOOKUP($D846,Customer_Demand!$D:$BF,COLUMNS($I846:BK846),0)/$I846)),"")</f>
        <v/>
      </c>
    </row>
    <row r="847" spans="2:63" x14ac:dyDescent="0.2">
      <c r="B847" s="12" t="str">
        <f t="shared" si="59"/>
        <v/>
      </c>
      <c r="C847" s="45" t="str">
        <f>IF((Customer_Demand!C847)&lt;&gt;"",Customer_Demand!C847,"")</f>
        <v/>
      </c>
      <c r="D847" s="45" t="str">
        <f>IF(C847&lt;&gt;"",Customer_Demand!D847,"")</f>
        <v/>
      </c>
      <c r="E847" s="52" t="str">
        <f>IF(C847&lt;&gt;"",Customer_Demand!E847,"")</f>
        <v/>
      </c>
      <c r="F847" s="47" t="str">
        <f>IF(C847&lt;&gt;"",VLOOKUP(D847,Customer_Demand!$D$5:$F$1005,3,0),"")</f>
        <v/>
      </c>
      <c r="G847" s="48" t="str">
        <f t="shared" si="56"/>
        <v/>
      </c>
      <c r="H847" s="48" t="str">
        <f t="shared" si="57"/>
        <v/>
      </c>
      <c r="I847" s="48" t="str">
        <f>IFERROR(IF(C847&lt;&gt;"",VLOOKUP($H847,SMT_Cycle_Time_Data!$F:$Q,4,0),""),"SGR Not Defined")</f>
        <v/>
      </c>
      <c r="J847" s="48" t="str">
        <f t="shared" si="58"/>
        <v/>
      </c>
      <c r="K847" s="48" t="str">
        <f>IF(C847&lt;&gt;"",IFERROR(VLOOKUP($J847,SMT_Cycle_Time_Data!$F:$Q,4,0),"SS"),"")</f>
        <v/>
      </c>
      <c r="L847" s="49" t="str">
        <f>IFERROR(IF($K847&lt;&gt;"SS",(VLOOKUP($D847,Customer_Demand!$D:$BF,COLUMNS($I847:L847),0)/$I847+VLOOKUP($D847,Customer_Demand!$D:$BF,COLUMNS($I847:L847),0)/$K847),(VLOOKUP($D847,Customer_Demand!$D:$BF,COLUMNS($I847:L847),0)/$I847)),"")</f>
        <v/>
      </c>
      <c r="M847" s="49" t="str">
        <f>IFERROR(IF($K847&lt;&gt;"SS",(VLOOKUP($D847,Customer_Demand!$D:$BF,COLUMNS($I847:M847),0)/$I847+VLOOKUP($D847,Customer_Demand!$D:$BF,COLUMNS($I847:M847),0)/$K847),(VLOOKUP($D847,Customer_Demand!$D:$BF,COLUMNS($I847:M847),0)/$I847)),"")</f>
        <v/>
      </c>
      <c r="N847" s="49" t="str">
        <f>IFERROR(IF($K847&lt;&gt;"SS",(VLOOKUP($D847,Customer_Demand!$D:$BF,COLUMNS($I847:N847),0)/$I847+VLOOKUP($D847,Customer_Demand!$D:$BF,COLUMNS($I847:N847),0)/$K847),(VLOOKUP($D847,Customer_Demand!$D:$BF,COLUMNS($I847:N847),0)/$I847)),"")</f>
        <v/>
      </c>
      <c r="O847" s="49" t="str">
        <f>IFERROR(IF($K847&lt;&gt;"SS",(VLOOKUP($D847,Customer_Demand!$D:$BF,COLUMNS($I847:O847),0)/$I847+VLOOKUP($D847,Customer_Demand!$D:$BF,COLUMNS($I847:O847),0)/$K847),(VLOOKUP($D847,Customer_Demand!$D:$BF,COLUMNS($I847:O847),0)/$I847)),"")</f>
        <v/>
      </c>
      <c r="P847" s="49" t="str">
        <f>IFERROR(IF($K847&lt;&gt;"SS",(VLOOKUP($D847,Customer_Demand!$D:$BF,COLUMNS($I847:P847),0)/$I847+VLOOKUP($D847,Customer_Demand!$D:$BF,COLUMNS($I847:P847),0)/$K847),(VLOOKUP($D847,Customer_Demand!$D:$BF,COLUMNS($I847:P847),0)/$I847)),"")</f>
        <v/>
      </c>
      <c r="Q847" s="49" t="str">
        <f>IFERROR(IF($K847&lt;&gt;"SS",(VLOOKUP($D847,Customer_Demand!$D:$BF,COLUMNS($I847:Q847),0)/$I847+VLOOKUP($D847,Customer_Demand!$D:$BF,COLUMNS($I847:Q847),0)/$K847),(VLOOKUP($D847,Customer_Demand!$D:$BF,COLUMNS($I847:Q847),0)/$I847)),"")</f>
        <v/>
      </c>
      <c r="R847" s="49" t="str">
        <f>IFERROR(IF($K847&lt;&gt;"SS",(VLOOKUP($D847,Customer_Demand!$D:$BF,COLUMNS($I847:R847),0)/$I847+VLOOKUP($D847,Customer_Demand!$D:$BF,COLUMNS($I847:R847),0)/$K847),(VLOOKUP($D847,Customer_Demand!$D:$BF,COLUMNS($I847:R847),0)/$I847)),"")</f>
        <v/>
      </c>
      <c r="S847" s="49" t="str">
        <f>IFERROR(IF($K847&lt;&gt;"SS",(VLOOKUP($D847,Customer_Demand!$D:$BF,COLUMNS($I847:S847),0)/$I847+VLOOKUP($D847,Customer_Demand!$D:$BF,COLUMNS($I847:S847),0)/$K847),(VLOOKUP($D847,Customer_Demand!$D:$BF,COLUMNS($I847:S847),0)/$I847)),"")</f>
        <v/>
      </c>
      <c r="T847" s="49" t="str">
        <f>IFERROR(IF($K847&lt;&gt;"SS",(VLOOKUP($D847,Customer_Demand!$D:$BF,COLUMNS($I847:T847),0)/$I847+VLOOKUP($D847,Customer_Demand!$D:$BF,COLUMNS($I847:T847),0)/$K847),(VLOOKUP($D847,Customer_Demand!$D:$BF,COLUMNS($I847:T847),0)/$I847)),"")</f>
        <v/>
      </c>
      <c r="U847" s="49" t="str">
        <f>IFERROR(IF($K847&lt;&gt;"SS",(VLOOKUP($D847,Customer_Demand!$D:$BF,COLUMNS($I847:U847),0)/$I847+VLOOKUP($D847,Customer_Demand!$D:$BF,COLUMNS($I847:U847),0)/$K847),(VLOOKUP($D847,Customer_Demand!$D:$BF,COLUMNS($I847:U847),0)/$I847)),"")</f>
        <v/>
      </c>
      <c r="V847" s="49" t="str">
        <f>IFERROR(IF($K847&lt;&gt;"SS",(VLOOKUP($D847,Customer_Demand!$D:$BF,COLUMNS($I847:V847),0)/$I847+VLOOKUP($D847,Customer_Demand!$D:$BF,COLUMNS($I847:V847),0)/$K847),(VLOOKUP($D847,Customer_Demand!$D:$BF,COLUMNS($I847:V847),0)/$I847)),"")</f>
        <v/>
      </c>
      <c r="W847" s="49" t="str">
        <f>IFERROR(IF($K847&lt;&gt;"SS",(VLOOKUP($D847,Customer_Demand!$D:$BF,COLUMNS($I847:W847),0)/$I847+VLOOKUP($D847,Customer_Demand!$D:$BF,COLUMNS($I847:W847),0)/$K847),(VLOOKUP($D847,Customer_Demand!$D:$BF,COLUMNS($I847:W847),0)/$I847)),"")</f>
        <v/>
      </c>
      <c r="X847" s="49" t="str">
        <f>IFERROR(IF($K847&lt;&gt;"SS",(VLOOKUP($D847,Customer_Demand!$D:$BF,COLUMNS($I847:X847),0)/$I847+VLOOKUP($D847,Customer_Demand!$D:$BF,COLUMNS($I847:X847),0)/$K847),(VLOOKUP($D847,Customer_Demand!$D:$BF,COLUMNS($I847:X847),0)/$I847)),"")</f>
        <v/>
      </c>
      <c r="Y847" s="49" t="str">
        <f>IFERROR(IF($K847&lt;&gt;"SS",(VLOOKUP($D847,Customer_Demand!$D:$BF,COLUMNS($I847:Y847),0)/$I847+VLOOKUP($D847,Customer_Demand!$D:$BF,COLUMNS($I847:Y847),0)/$K847),(VLOOKUP($D847,Customer_Demand!$D:$BF,COLUMNS($I847:Y847),0)/$I847)),"")</f>
        <v/>
      </c>
      <c r="Z847" s="49" t="str">
        <f>IFERROR(IF($K847&lt;&gt;"SS",(VLOOKUP($D847,Customer_Demand!$D:$BF,COLUMNS($I847:Z847),0)/$I847+VLOOKUP($D847,Customer_Demand!$D:$BF,COLUMNS($I847:Z847),0)/$K847),(VLOOKUP($D847,Customer_Demand!$D:$BF,COLUMNS($I847:Z847),0)/$I847)),"")</f>
        <v/>
      </c>
      <c r="AA847" s="49" t="str">
        <f>IFERROR(IF($K847&lt;&gt;"SS",(VLOOKUP($D847,Customer_Demand!$D:$BF,COLUMNS($I847:AA847),0)/$I847+VLOOKUP($D847,Customer_Demand!$D:$BF,COLUMNS($I847:AA847),0)/$K847),(VLOOKUP($D847,Customer_Demand!$D:$BF,COLUMNS($I847:AA847),0)/$I847)),"")</f>
        <v/>
      </c>
      <c r="AB847" s="49" t="str">
        <f>IFERROR(IF($K847&lt;&gt;"SS",(VLOOKUP($D847,Customer_Demand!$D:$BF,COLUMNS($I847:AB847),0)/$I847+VLOOKUP($D847,Customer_Demand!$D:$BF,COLUMNS($I847:AB847),0)/$K847),(VLOOKUP($D847,Customer_Demand!$D:$BF,COLUMNS($I847:AB847),0)/$I847)),"")</f>
        <v/>
      </c>
      <c r="AC847" s="49" t="str">
        <f>IFERROR(IF($K847&lt;&gt;"SS",(VLOOKUP($D847,Customer_Demand!$D:$BF,COLUMNS($I847:AC847),0)/$I847+VLOOKUP($D847,Customer_Demand!$D:$BF,COLUMNS($I847:AC847),0)/$K847),(VLOOKUP($D847,Customer_Demand!$D:$BF,COLUMNS($I847:AC847),0)/$I847)),"")</f>
        <v/>
      </c>
      <c r="AD847" s="49" t="str">
        <f>IFERROR(IF($K847&lt;&gt;"SS",(VLOOKUP($D847,Customer_Demand!$D:$BF,COLUMNS($I847:AD847),0)/$I847+VLOOKUP($D847,Customer_Demand!$D:$BF,COLUMNS($I847:AD847),0)/$K847),(VLOOKUP($D847,Customer_Demand!$D:$BF,COLUMNS($I847:AD847),0)/$I847)),"")</f>
        <v/>
      </c>
      <c r="AE847" s="49" t="str">
        <f>IFERROR(IF($K847&lt;&gt;"SS",(VLOOKUP($D847,Customer_Demand!$D:$BF,COLUMNS($I847:AE847),0)/$I847+VLOOKUP($D847,Customer_Demand!$D:$BF,COLUMNS($I847:AE847),0)/$K847),(VLOOKUP($D847,Customer_Demand!$D:$BF,COLUMNS($I847:AE847),0)/$I847)),"")</f>
        <v/>
      </c>
      <c r="AF847" s="49" t="str">
        <f>IFERROR(IF($K847&lt;&gt;"SS",(VLOOKUP($D847,Customer_Demand!$D:$BF,COLUMNS($I847:AF847),0)/$I847+VLOOKUP($D847,Customer_Demand!$D:$BF,COLUMNS($I847:AF847),0)/$K847),(VLOOKUP($D847,Customer_Demand!$D:$BF,COLUMNS($I847:AF847),0)/$I847)),"")</f>
        <v/>
      </c>
      <c r="AG847" s="49" t="str">
        <f>IFERROR(IF($K847&lt;&gt;"SS",(VLOOKUP($D847,Customer_Demand!$D:$BF,COLUMNS($I847:AG847),0)/$I847+VLOOKUP($D847,Customer_Demand!$D:$BF,COLUMNS($I847:AG847),0)/$K847),(VLOOKUP($D847,Customer_Demand!$D:$BF,COLUMNS($I847:AG847),0)/$I847)),"")</f>
        <v/>
      </c>
      <c r="AH847" s="49" t="str">
        <f>IFERROR(IF($K847&lt;&gt;"SS",(VLOOKUP($D847,Customer_Demand!$D:$BF,COLUMNS($I847:AH847),0)/$I847+VLOOKUP($D847,Customer_Demand!$D:$BF,COLUMNS($I847:AH847),0)/$K847),(VLOOKUP($D847,Customer_Demand!$D:$BF,COLUMNS($I847:AH847),0)/$I847)),"")</f>
        <v/>
      </c>
      <c r="AI847" s="49" t="str">
        <f>IFERROR(IF($K847&lt;&gt;"SS",(VLOOKUP($D847,Customer_Demand!$D:$BF,COLUMNS($I847:AI847),0)/$I847+VLOOKUP($D847,Customer_Demand!$D:$BF,COLUMNS($I847:AI847),0)/$K847),(VLOOKUP($D847,Customer_Demand!$D:$BF,COLUMNS($I847:AI847),0)/$I847)),"")</f>
        <v/>
      </c>
      <c r="AJ847" s="49" t="str">
        <f>IFERROR(IF($K847&lt;&gt;"SS",(VLOOKUP($D847,Customer_Demand!$D:$BF,COLUMNS($I847:AJ847),0)/$I847+VLOOKUP($D847,Customer_Demand!$D:$BF,COLUMNS($I847:AJ847),0)/$K847),(VLOOKUP($D847,Customer_Demand!$D:$BF,COLUMNS($I847:AJ847),0)/$I847)),"")</f>
        <v/>
      </c>
      <c r="AK847" s="49" t="str">
        <f>IFERROR(IF($K847&lt;&gt;"SS",(VLOOKUP($D847,Customer_Demand!$D:$BF,COLUMNS($I847:AK847),0)/$I847+VLOOKUP($D847,Customer_Demand!$D:$BF,COLUMNS($I847:AK847),0)/$K847),(VLOOKUP($D847,Customer_Demand!$D:$BF,COLUMNS($I847:AK847),0)/$I847)),"")</f>
        <v/>
      </c>
      <c r="AL847" s="49" t="str">
        <f>IFERROR(IF($K847&lt;&gt;"SS",(VLOOKUP($D847,Customer_Demand!$D:$BF,COLUMNS($I847:AL847),0)/$I847+VLOOKUP($D847,Customer_Demand!$D:$BF,COLUMNS($I847:AL847),0)/$K847),(VLOOKUP($D847,Customer_Demand!$D:$BF,COLUMNS($I847:AL847),0)/$I847)),"")</f>
        <v/>
      </c>
      <c r="AM847" s="49" t="str">
        <f>IFERROR(IF($K847&lt;&gt;"SS",(VLOOKUP($D847,Customer_Demand!$D:$BF,COLUMNS($I847:AM847),0)/$I847+VLOOKUP($D847,Customer_Demand!$D:$BF,COLUMNS($I847:AM847),0)/$K847),(VLOOKUP($D847,Customer_Demand!$D:$BF,COLUMNS($I847:AM847),0)/$I847)),"")</f>
        <v/>
      </c>
      <c r="AN847" s="49" t="str">
        <f>IFERROR(IF($K847&lt;&gt;"SS",(VLOOKUP($D847,Customer_Demand!$D:$BF,COLUMNS($I847:AN847),0)/$I847+VLOOKUP($D847,Customer_Demand!$D:$BF,COLUMNS($I847:AN847),0)/$K847),(VLOOKUP($D847,Customer_Demand!$D:$BF,COLUMNS($I847:AN847),0)/$I847)),"")</f>
        <v/>
      </c>
      <c r="AO847" s="49" t="str">
        <f>IFERROR(IF($K847&lt;&gt;"SS",(VLOOKUP($D847,Customer_Demand!$D:$BF,COLUMNS($I847:AO847),0)/$I847+VLOOKUP($D847,Customer_Demand!$D:$BF,COLUMNS($I847:AO847),0)/$K847),(VLOOKUP($D847,Customer_Demand!$D:$BF,COLUMNS($I847:AO847),0)/$I847)),"")</f>
        <v/>
      </c>
      <c r="AP847" s="49" t="str">
        <f>IFERROR(IF($K847&lt;&gt;"SS",(VLOOKUP($D847,Customer_Demand!$D:$BF,COLUMNS($I847:AP847),0)/$I847+VLOOKUP($D847,Customer_Demand!$D:$BF,COLUMNS($I847:AP847),0)/$K847),(VLOOKUP($D847,Customer_Demand!$D:$BF,COLUMNS($I847:AP847),0)/$I847)),"")</f>
        <v/>
      </c>
      <c r="AQ847" s="49" t="str">
        <f>IFERROR(IF($K847&lt;&gt;"SS",(VLOOKUP($D847,Customer_Demand!$D:$BF,COLUMNS($I847:AQ847),0)/$I847+VLOOKUP($D847,Customer_Demand!$D:$BF,COLUMNS($I847:AQ847),0)/$K847),(VLOOKUP($D847,Customer_Demand!$D:$BF,COLUMNS($I847:AQ847),0)/$I847)),"")</f>
        <v/>
      </c>
      <c r="AR847" s="49" t="str">
        <f>IFERROR(IF($K847&lt;&gt;"SS",(VLOOKUP($D847,Customer_Demand!$D:$BF,COLUMNS($I847:AR847),0)/$I847+VLOOKUP($D847,Customer_Demand!$D:$BF,COLUMNS($I847:AR847),0)/$K847),(VLOOKUP($D847,Customer_Demand!$D:$BF,COLUMNS($I847:AR847),0)/$I847)),"")</f>
        <v/>
      </c>
      <c r="AS847" s="49" t="str">
        <f>IFERROR(IF($K847&lt;&gt;"SS",(VLOOKUP($D847,Customer_Demand!$D:$BF,COLUMNS($I847:AS847),0)/$I847+VLOOKUP($D847,Customer_Demand!$D:$BF,COLUMNS($I847:AS847),0)/$K847),(VLOOKUP($D847,Customer_Demand!$D:$BF,COLUMNS($I847:AS847),0)/$I847)),"")</f>
        <v/>
      </c>
      <c r="AT847" s="49" t="str">
        <f>IFERROR(IF($K847&lt;&gt;"SS",(VLOOKUP($D847,Customer_Demand!$D:$BF,COLUMNS($I847:AT847),0)/$I847+VLOOKUP($D847,Customer_Demand!$D:$BF,COLUMNS($I847:AT847),0)/$K847),(VLOOKUP($D847,Customer_Demand!$D:$BF,COLUMNS($I847:AT847),0)/$I847)),"")</f>
        <v/>
      </c>
      <c r="AU847" s="49" t="str">
        <f>IFERROR(IF($K847&lt;&gt;"SS",(VLOOKUP($D847,Customer_Demand!$D:$BF,COLUMNS($I847:AU847),0)/$I847+VLOOKUP($D847,Customer_Demand!$D:$BF,COLUMNS($I847:AU847),0)/$K847),(VLOOKUP($D847,Customer_Demand!$D:$BF,COLUMNS($I847:AU847),0)/$I847)),"")</f>
        <v/>
      </c>
      <c r="AV847" s="49" t="str">
        <f>IFERROR(IF($K847&lt;&gt;"SS",(VLOOKUP($D847,Customer_Demand!$D:$BF,COLUMNS($I847:AV847),0)/$I847+VLOOKUP($D847,Customer_Demand!$D:$BF,COLUMNS($I847:AV847),0)/$K847),(VLOOKUP($D847,Customer_Demand!$D:$BF,COLUMNS($I847:AV847),0)/$I847)),"")</f>
        <v/>
      </c>
      <c r="AW847" s="49" t="str">
        <f>IFERROR(IF($K847&lt;&gt;"SS",(VLOOKUP($D847,Customer_Demand!$D:$BF,COLUMNS($I847:AW847),0)/$I847+VLOOKUP($D847,Customer_Demand!$D:$BF,COLUMNS($I847:AW847),0)/$K847),(VLOOKUP($D847,Customer_Demand!$D:$BF,COLUMNS($I847:AW847),0)/$I847)),"")</f>
        <v/>
      </c>
      <c r="AX847" s="49" t="str">
        <f>IFERROR(IF($K847&lt;&gt;"SS",(VLOOKUP($D847,Customer_Demand!$D:$BF,COLUMNS($I847:AX847),0)/$I847+VLOOKUP($D847,Customer_Demand!$D:$BF,COLUMNS($I847:AX847),0)/$K847),(VLOOKUP($D847,Customer_Demand!$D:$BF,COLUMNS($I847:AX847),0)/$I847)),"")</f>
        <v/>
      </c>
      <c r="AY847" s="49" t="str">
        <f>IFERROR(IF($K847&lt;&gt;"SS",(VLOOKUP($D847,Customer_Demand!$D:$BF,COLUMNS($I847:AY847),0)/$I847+VLOOKUP($D847,Customer_Demand!$D:$BF,COLUMNS($I847:AY847),0)/$K847),(VLOOKUP($D847,Customer_Demand!$D:$BF,COLUMNS($I847:AY847),0)/$I847)),"")</f>
        <v/>
      </c>
      <c r="AZ847" s="49" t="str">
        <f>IFERROR(IF($K847&lt;&gt;"SS",(VLOOKUP($D847,Customer_Demand!$D:$BF,COLUMNS($I847:AZ847),0)/$I847+VLOOKUP($D847,Customer_Demand!$D:$BF,COLUMNS($I847:AZ847),0)/$K847),(VLOOKUP($D847,Customer_Demand!$D:$BF,COLUMNS($I847:AZ847),0)/$I847)),"")</f>
        <v/>
      </c>
      <c r="BA847" s="49" t="str">
        <f>IFERROR(IF($K847&lt;&gt;"SS",(VLOOKUP($D847,Customer_Demand!$D:$BF,COLUMNS($I847:BA847),0)/$I847+VLOOKUP($D847,Customer_Demand!$D:$BF,COLUMNS($I847:BA847),0)/$K847),(VLOOKUP($D847,Customer_Demand!$D:$BF,COLUMNS($I847:BA847),0)/$I847)),"")</f>
        <v/>
      </c>
      <c r="BB847" s="49" t="str">
        <f>IFERROR(IF($K847&lt;&gt;"SS",(VLOOKUP($D847,Customer_Demand!$D:$BF,COLUMNS($I847:BB847),0)/$I847+VLOOKUP($D847,Customer_Demand!$D:$BF,COLUMNS($I847:BB847),0)/$K847),(VLOOKUP($D847,Customer_Demand!$D:$BF,COLUMNS($I847:BB847),0)/$I847)),"")</f>
        <v/>
      </c>
      <c r="BC847" s="49" t="str">
        <f>IFERROR(IF($K847&lt;&gt;"SS",(VLOOKUP($D847,Customer_Demand!$D:$BF,COLUMNS($I847:BC847),0)/$I847+VLOOKUP($D847,Customer_Demand!$D:$BF,COLUMNS($I847:BC847),0)/$K847),(VLOOKUP($D847,Customer_Demand!$D:$BF,COLUMNS($I847:BC847),0)/$I847)),"")</f>
        <v/>
      </c>
      <c r="BD847" s="49" t="str">
        <f>IFERROR(IF($K847&lt;&gt;"SS",(VLOOKUP($D847,Customer_Demand!$D:$BF,COLUMNS($I847:BD847),0)/$I847+VLOOKUP($D847,Customer_Demand!$D:$BF,COLUMNS($I847:BD847),0)/$K847),(VLOOKUP($D847,Customer_Demand!$D:$BF,COLUMNS($I847:BD847),0)/$I847)),"")</f>
        <v/>
      </c>
      <c r="BE847" s="49" t="str">
        <f>IFERROR(IF($K847&lt;&gt;"SS",(VLOOKUP($D847,Customer_Demand!$D:$BF,COLUMNS($I847:BE847),0)/$I847+VLOOKUP($D847,Customer_Demand!$D:$BF,COLUMNS($I847:BE847),0)/$K847),(VLOOKUP($D847,Customer_Demand!$D:$BF,COLUMNS($I847:BE847),0)/$I847)),"")</f>
        <v/>
      </c>
      <c r="BF847" s="49" t="str">
        <f>IFERROR(IF($K847&lt;&gt;"SS",(VLOOKUP($D847,Customer_Demand!$D:$BF,COLUMNS($I847:BF847),0)/$I847+VLOOKUP($D847,Customer_Demand!$D:$BF,COLUMNS($I847:BF847),0)/$K847),(VLOOKUP($D847,Customer_Demand!$D:$BF,COLUMNS($I847:BF847),0)/$I847)),"")</f>
        <v/>
      </c>
      <c r="BG847" s="49" t="str">
        <f>IFERROR(IF($K847&lt;&gt;"SS",(VLOOKUP($D847,Customer_Demand!$D:$BF,COLUMNS($I847:BG847),0)/$I847+VLOOKUP($D847,Customer_Demand!$D:$BF,COLUMNS($I847:BG847),0)/$K847),(VLOOKUP($D847,Customer_Demand!$D:$BF,COLUMNS($I847:BG847),0)/$I847)),"")</f>
        <v/>
      </c>
      <c r="BH847" s="49" t="str">
        <f>IFERROR(IF($K847&lt;&gt;"SS",(VLOOKUP($D847,Customer_Demand!$D:$BF,COLUMNS($I847:BH847),0)/$I847+VLOOKUP($D847,Customer_Demand!$D:$BF,COLUMNS($I847:BH847),0)/$K847),(VLOOKUP($D847,Customer_Demand!$D:$BF,COLUMNS($I847:BH847),0)/$I847)),"")</f>
        <v/>
      </c>
      <c r="BI847" s="49" t="str">
        <f>IFERROR(IF($K847&lt;&gt;"SS",(VLOOKUP($D847,Customer_Demand!$D:$BF,COLUMNS($I847:BI847),0)/$I847+VLOOKUP($D847,Customer_Demand!$D:$BF,COLUMNS($I847:BI847),0)/$K847),(VLOOKUP($D847,Customer_Demand!$D:$BF,COLUMNS($I847:BI847),0)/$I847)),"")</f>
        <v/>
      </c>
      <c r="BJ847" s="49" t="str">
        <f>IFERROR(IF($K847&lt;&gt;"SS",(VLOOKUP($D847,Customer_Demand!$D:$BF,COLUMNS($I847:BJ847),0)/$I847+VLOOKUP($D847,Customer_Demand!$D:$BF,COLUMNS($I847:BJ847),0)/$K847),(VLOOKUP($D847,Customer_Demand!$D:$BF,COLUMNS($I847:BJ847),0)/$I847)),"")</f>
        <v/>
      </c>
      <c r="BK847" s="50" t="str">
        <f>IFERROR(IF($K847&lt;&gt;"SS",(VLOOKUP($D847,Customer_Demand!$D:$BF,COLUMNS($I847:BK847),0)/$I847+VLOOKUP($D847,Customer_Demand!$D:$BF,COLUMNS($I847:BK847),0)/$K847),(VLOOKUP($D847,Customer_Demand!$D:$BF,COLUMNS($I847:BK847),0)/$I847)),"")</f>
        <v/>
      </c>
    </row>
    <row r="848" spans="2:63" x14ac:dyDescent="0.2">
      <c r="B848" s="12" t="str">
        <f t="shared" si="59"/>
        <v/>
      </c>
      <c r="C848" s="45" t="str">
        <f>IF((Customer_Demand!C848)&lt;&gt;"",Customer_Demand!C848,"")</f>
        <v/>
      </c>
      <c r="D848" s="45" t="str">
        <f>IF(C848&lt;&gt;"",Customer_Demand!D848,"")</f>
        <v/>
      </c>
      <c r="E848" s="52" t="str">
        <f>IF(C848&lt;&gt;"",Customer_Demand!E848,"")</f>
        <v/>
      </c>
      <c r="F848" s="47" t="str">
        <f>IF(C848&lt;&gt;"",VLOOKUP(D848,Customer_Demand!$D$5:$F$1005,3,0),"")</f>
        <v/>
      </c>
      <c r="G848" s="48" t="str">
        <f t="shared" si="56"/>
        <v/>
      </c>
      <c r="H848" s="48" t="str">
        <f t="shared" si="57"/>
        <v/>
      </c>
      <c r="I848" s="48" t="str">
        <f>IFERROR(IF(C848&lt;&gt;"",VLOOKUP($H848,SMT_Cycle_Time_Data!$F:$Q,4,0),""),"SGR Not Defined")</f>
        <v/>
      </c>
      <c r="J848" s="48" t="str">
        <f t="shared" si="58"/>
        <v/>
      </c>
      <c r="K848" s="48" t="str">
        <f>IF(C848&lt;&gt;"",IFERROR(VLOOKUP($J848,SMT_Cycle_Time_Data!$F:$Q,4,0),"SS"),"")</f>
        <v/>
      </c>
      <c r="L848" s="49" t="str">
        <f>IFERROR(IF($K848&lt;&gt;"SS",(VLOOKUP($D848,Customer_Demand!$D:$BF,COLUMNS($I848:L848),0)/$I848+VLOOKUP($D848,Customer_Demand!$D:$BF,COLUMNS($I848:L848),0)/$K848),(VLOOKUP($D848,Customer_Demand!$D:$BF,COLUMNS($I848:L848),0)/$I848)),"")</f>
        <v/>
      </c>
      <c r="M848" s="49" t="str">
        <f>IFERROR(IF($K848&lt;&gt;"SS",(VLOOKUP($D848,Customer_Demand!$D:$BF,COLUMNS($I848:M848),0)/$I848+VLOOKUP($D848,Customer_Demand!$D:$BF,COLUMNS($I848:M848),0)/$K848),(VLOOKUP($D848,Customer_Demand!$D:$BF,COLUMNS($I848:M848),0)/$I848)),"")</f>
        <v/>
      </c>
      <c r="N848" s="49" t="str">
        <f>IFERROR(IF($K848&lt;&gt;"SS",(VLOOKUP($D848,Customer_Demand!$D:$BF,COLUMNS($I848:N848),0)/$I848+VLOOKUP($D848,Customer_Demand!$D:$BF,COLUMNS($I848:N848),0)/$K848),(VLOOKUP($D848,Customer_Demand!$D:$BF,COLUMNS($I848:N848),0)/$I848)),"")</f>
        <v/>
      </c>
      <c r="O848" s="49" t="str">
        <f>IFERROR(IF($K848&lt;&gt;"SS",(VLOOKUP($D848,Customer_Demand!$D:$BF,COLUMNS($I848:O848),0)/$I848+VLOOKUP($D848,Customer_Demand!$D:$BF,COLUMNS($I848:O848),0)/$K848),(VLOOKUP($D848,Customer_Demand!$D:$BF,COLUMNS($I848:O848),0)/$I848)),"")</f>
        <v/>
      </c>
      <c r="P848" s="49" t="str">
        <f>IFERROR(IF($K848&lt;&gt;"SS",(VLOOKUP($D848,Customer_Demand!$D:$BF,COLUMNS($I848:P848),0)/$I848+VLOOKUP($D848,Customer_Demand!$D:$BF,COLUMNS($I848:P848),0)/$K848),(VLOOKUP($D848,Customer_Demand!$D:$BF,COLUMNS($I848:P848),0)/$I848)),"")</f>
        <v/>
      </c>
      <c r="Q848" s="49" t="str">
        <f>IFERROR(IF($K848&lt;&gt;"SS",(VLOOKUP($D848,Customer_Demand!$D:$BF,COLUMNS($I848:Q848),0)/$I848+VLOOKUP($D848,Customer_Demand!$D:$BF,COLUMNS($I848:Q848),0)/$K848),(VLOOKUP($D848,Customer_Demand!$D:$BF,COLUMNS($I848:Q848),0)/$I848)),"")</f>
        <v/>
      </c>
      <c r="R848" s="49" t="str">
        <f>IFERROR(IF($K848&lt;&gt;"SS",(VLOOKUP($D848,Customer_Demand!$D:$BF,COLUMNS($I848:R848),0)/$I848+VLOOKUP($D848,Customer_Demand!$D:$BF,COLUMNS($I848:R848),0)/$K848),(VLOOKUP($D848,Customer_Demand!$D:$BF,COLUMNS($I848:R848),0)/$I848)),"")</f>
        <v/>
      </c>
      <c r="S848" s="49" t="str">
        <f>IFERROR(IF($K848&lt;&gt;"SS",(VLOOKUP($D848,Customer_Demand!$D:$BF,COLUMNS($I848:S848),0)/$I848+VLOOKUP($D848,Customer_Demand!$D:$BF,COLUMNS($I848:S848),0)/$K848),(VLOOKUP($D848,Customer_Demand!$D:$BF,COLUMNS($I848:S848),0)/$I848)),"")</f>
        <v/>
      </c>
      <c r="T848" s="49" t="str">
        <f>IFERROR(IF($K848&lt;&gt;"SS",(VLOOKUP($D848,Customer_Demand!$D:$BF,COLUMNS($I848:T848),0)/$I848+VLOOKUP($D848,Customer_Demand!$D:$BF,COLUMNS($I848:T848),0)/$K848),(VLOOKUP($D848,Customer_Demand!$D:$BF,COLUMNS($I848:T848),0)/$I848)),"")</f>
        <v/>
      </c>
      <c r="U848" s="49" t="str">
        <f>IFERROR(IF($K848&lt;&gt;"SS",(VLOOKUP($D848,Customer_Demand!$D:$BF,COLUMNS($I848:U848),0)/$I848+VLOOKUP($D848,Customer_Demand!$D:$BF,COLUMNS($I848:U848),0)/$K848),(VLOOKUP($D848,Customer_Demand!$D:$BF,COLUMNS($I848:U848),0)/$I848)),"")</f>
        <v/>
      </c>
      <c r="V848" s="49" t="str">
        <f>IFERROR(IF($K848&lt;&gt;"SS",(VLOOKUP($D848,Customer_Demand!$D:$BF,COLUMNS($I848:V848),0)/$I848+VLOOKUP($D848,Customer_Demand!$D:$BF,COLUMNS($I848:V848),0)/$K848),(VLOOKUP($D848,Customer_Demand!$D:$BF,COLUMNS($I848:V848),0)/$I848)),"")</f>
        <v/>
      </c>
      <c r="W848" s="49" t="str">
        <f>IFERROR(IF($K848&lt;&gt;"SS",(VLOOKUP($D848,Customer_Demand!$D:$BF,COLUMNS($I848:W848),0)/$I848+VLOOKUP($D848,Customer_Demand!$D:$BF,COLUMNS($I848:W848),0)/$K848),(VLOOKUP($D848,Customer_Demand!$D:$BF,COLUMNS($I848:W848),0)/$I848)),"")</f>
        <v/>
      </c>
      <c r="X848" s="49" t="str">
        <f>IFERROR(IF($K848&lt;&gt;"SS",(VLOOKUP($D848,Customer_Demand!$D:$BF,COLUMNS($I848:X848),0)/$I848+VLOOKUP($D848,Customer_Demand!$D:$BF,COLUMNS($I848:X848),0)/$K848),(VLOOKUP($D848,Customer_Demand!$D:$BF,COLUMNS($I848:X848),0)/$I848)),"")</f>
        <v/>
      </c>
      <c r="Y848" s="49" t="str">
        <f>IFERROR(IF($K848&lt;&gt;"SS",(VLOOKUP($D848,Customer_Demand!$D:$BF,COLUMNS($I848:Y848),0)/$I848+VLOOKUP($D848,Customer_Demand!$D:$BF,COLUMNS($I848:Y848),0)/$K848),(VLOOKUP($D848,Customer_Demand!$D:$BF,COLUMNS($I848:Y848),0)/$I848)),"")</f>
        <v/>
      </c>
      <c r="Z848" s="49" t="str">
        <f>IFERROR(IF($K848&lt;&gt;"SS",(VLOOKUP($D848,Customer_Demand!$D:$BF,COLUMNS($I848:Z848),0)/$I848+VLOOKUP($D848,Customer_Demand!$D:$BF,COLUMNS($I848:Z848),0)/$K848),(VLOOKUP($D848,Customer_Demand!$D:$BF,COLUMNS($I848:Z848),0)/$I848)),"")</f>
        <v/>
      </c>
      <c r="AA848" s="49" t="str">
        <f>IFERROR(IF($K848&lt;&gt;"SS",(VLOOKUP($D848,Customer_Demand!$D:$BF,COLUMNS($I848:AA848),0)/$I848+VLOOKUP($D848,Customer_Demand!$D:$BF,COLUMNS($I848:AA848),0)/$K848),(VLOOKUP($D848,Customer_Demand!$D:$BF,COLUMNS($I848:AA848),0)/$I848)),"")</f>
        <v/>
      </c>
      <c r="AB848" s="49" t="str">
        <f>IFERROR(IF($K848&lt;&gt;"SS",(VLOOKUP($D848,Customer_Demand!$D:$BF,COLUMNS($I848:AB848),0)/$I848+VLOOKUP($D848,Customer_Demand!$D:$BF,COLUMNS($I848:AB848),0)/$K848),(VLOOKUP($D848,Customer_Demand!$D:$BF,COLUMNS($I848:AB848),0)/$I848)),"")</f>
        <v/>
      </c>
      <c r="AC848" s="49" t="str">
        <f>IFERROR(IF($K848&lt;&gt;"SS",(VLOOKUP($D848,Customer_Demand!$D:$BF,COLUMNS($I848:AC848),0)/$I848+VLOOKUP($D848,Customer_Demand!$D:$BF,COLUMNS($I848:AC848),0)/$K848),(VLOOKUP($D848,Customer_Demand!$D:$BF,COLUMNS($I848:AC848),0)/$I848)),"")</f>
        <v/>
      </c>
      <c r="AD848" s="49" t="str">
        <f>IFERROR(IF($K848&lt;&gt;"SS",(VLOOKUP($D848,Customer_Demand!$D:$BF,COLUMNS($I848:AD848),0)/$I848+VLOOKUP($D848,Customer_Demand!$D:$BF,COLUMNS($I848:AD848),0)/$K848),(VLOOKUP($D848,Customer_Demand!$D:$BF,COLUMNS($I848:AD848),0)/$I848)),"")</f>
        <v/>
      </c>
      <c r="AE848" s="49" t="str">
        <f>IFERROR(IF($K848&lt;&gt;"SS",(VLOOKUP($D848,Customer_Demand!$D:$BF,COLUMNS($I848:AE848),0)/$I848+VLOOKUP($D848,Customer_Demand!$D:$BF,COLUMNS($I848:AE848),0)/$K848),(VLOOKUP($D848,Customer_Demand!$D:$BF,COLUMNS($I848:AE848),0)/$I848)),"")</f>
        <v/>
      </c>
      <c r="AF848" s="49" t="str">
        <f>IFERROR(IF($K848&lt;&gt;"SS",(VLOOKUP($D848,Customer_Demand!$D:$BF,COLUMNS($I848:AF848),0)/$I848+VLOOKUP($D848,Customer_Demand!$D:$BF,COLUMNS($I848:AF848),0)/$K848),(VLOOKUP($D848,Customer_Demand!$D:$BF,COLUMNS($I848:AF848),0)/$I848)),"")</f>
        <v/>
      </c>
      <c r="AG848" s="49" t="str">
        <f>IFERROR(IF($K848&lt;&gt;"SS",(VLOOKUP($D848,Customer_Demand!$D:$BF,COLUMNS($I848:AG848),0)/$I848+VLOOKUP($D848,Customer_Demand!$D:$BF,COLUMNS($I848:AG848),0)/$K848),(VLOOKUP($D848,Customer_Demand!$D:$BF,COLUMNS($I848:AG848),0)/$I848)),"")</f>
        <v/>
      </c>
      <c r="AH848" s="49" t="str">
        <f>IFERROR(IF($K848&lt;&gt;"SS",(VLOOKUP($D848,Customer_Demand!$D:$BF,COLUMNS($I848:AH848),0)/$I848+VLOOKUP($D848,Customer_Demand!$D:$BF,COLUMNS($I848:AH848),0)/$K848),(VLOOKUP($D848,Customer_Demand!$D:$BF,COLUMNS($I848:AH848),0)/$I848)),"")</f>
        <v/>
      </c>
      <c r="AI848" s="49" t="str">
        <f>IFERROR(IF($K848&lt;&gt;"SS",(VLOOKUP($D848,Customer_Demand!$D:$BF,COLUMNS($I848:AI848),0)/$I848+VLOOKUP($D848,Customer_Demand!$D:$BF,COLUMNS($I848:AI848),0)/$K848),(VLOOKUP($D848,Customer_Demand!$D:$BF,COLUMNS($I848:AI848),0)/$I848)),"")</f>
        <v/>
      </c>
      <c r="AJ848" s="49" t="str">
        <f>IFERROR(IF($K848&lt;&gt;"SS",(VLOOKUP($D848,Customer_Demand!$D:$BF,COLUMNS($I848:AJ848),0)/$I848+VLOOKUP($D848,Customer_Demand!$D:$BF,COLUMNS($I848:AJ848),0)/$K848),(VLOOKUP($D848,Customer_Demand!$D:$BF,COLUMNS($I848:AJ848),0)/$I848)),"")</f>
        <v/>
      </c>
      <c r="AK848" s="49" t="str">
        <f>IFERROR(IF($K848&lt;&gt;"SS",(VLOOKUP($D848,Customer_Demand!$D:$BF,COLUMNS($I848:AK848),0)/$I848+VLOOKUP($D848,Customer_Demand!$D:$BF,COLUMNS($I848:AK848),0)/$K848),(VLOOKUP($D848,Customer_Demand!$D:$BF,COLUMNS($I848:AK848),0)/$I848)),"")</f>
        <v/>
      </c>
      <c r="AL848" s="49" t="str">
        <f>IFERROR(IF($K848&lt;&gt;"SS",(VLOOKUP($D848,Customer_Demand!$D:$BF,COLUMNS($I848:AL848),0)/$I848+VLOOKUP($D848,Customer_Demand!$D:$BF,COLUMNS($I848:AL848),0)/$K848),(VLOOKUP($D848,Customer_Demand!$D:$BF,COLUMNS($I848:AL848),0)/$I848)),"")</f>
        <v/>
      </c>
      <c r="AM848" s="49" t="str">
        <f>IFERROR(IF($K848&lt;&gt;"SS",(VLOOKUP($D848,Customer_Demand!$D:$BF,COLUMNS($I848:AM848),0)/$I848+VLOOKUP($D848,Customer_Demand!$D:$BF,COLUMNS($I848:AM848),0)/$K848),(VLOOKUP($D848,Customer_Demand!$D:$BF,COLUMNS($I848:AM848),0)/$I848)),"")</f>
        <v/>
      </c>
      <c r="AN848" s="49" t="str">
        <f>IFERROR(IF($K848&lt;&gt;"SS",(VLOOKUP($D848,Customer_Demand!$D:$BF,COLUMNS($I848:AN848),0)/$I848+VLOOKUP($D848,Customer_Demand!$D:$BF,COLUMNS($I848:AN848),0)/$K848),(VLOOKUP($D848,Customer_Demand!$D:$BF,COLUMNS($I848:AN848),0)/$I848)),"")</f>
        <v/>
      </c>
      <c r="AO848" s="49" t="str">
        <f>IFERROR(IF($K848&lt;&gt;"SS",(VLOOKUP($D848,Customer_Demand!$D:$BF,COLUMNS($I848:AO848),0)/$I848+VLOOKUP($D848,Customer_Demand!$D:$BF,COLUMNS($I848:AO848),0)/$K848),(VLOOKUP($D848,Customer_Demand!$D:$BF,COLUMNS($I848:AO848),0)/$I848)),"")</f>
        <v/>
      </c>
      <c r="AP848" s="49" t="str">
        <f>IFERROR(IF($K848&lt;&gt;"SS",(VLOOKUP($D848,Customer_Demand!$D:$BF,COLUMNS($I848:AP848),0)/$I848+VLOOKUP($D848,Customer_Demand!$D:$BF,COLUMNS($I848:AP848),0)/$K848),(VLOOKUP($D848,Customer_Demand!$D:$BF,COLUMNS($I848:AP848),0)/$I848)),"")</f>
        <v/>
      </c>
      <c r="AQ848" s="49" t="str">
        <f>IFERROR(IF($K848&lt;&gt;"SS",(VLOOKUP($D848,Customer_Demand!$D:$BF,COLUMNS($I848:AQ848),0)/$I848+VLOOKUP($D848,Customer_Demand!$D:$BF,COLUMNS($I848:AQ848),0)/$K848),(VLOOKUP($D848,Customer_Demand!$D:$BF,COLUMNS($I848:AQ848),0)/$I848)),"")</f>
        <v/>
      </c>
      <c r="AR848" s="49" t="str">
        <f>IFERROR(IF($K848&lt;&gt;"SS",(VLOOKUP($D848,Customer_Demand!$D:$BF,COLUMNS($I848:AR848),0)/$I848+VLOOKUP($D848,Customer_Demand!$D:$BF,COLUMNS($I848:AR848),0)/$K848),(VLOOKUP($D848,Customer_Demand!$D:$BF,COLUMNS($I848:AR848),0)/$I848)),"")</f>
        <v/>
      </c>
      <c r="AS848" s="49" t="str">
        <f>IFERROR(IF($K848&lt;&gt;"SS",(VLOOKUP($D848,Customer_Demand!$D:$BF,COLUMNS($I848:AS848),0)/$I848+VLOOKUP($D848,Customer_Demand!$D:$BF,COLUMNS($I848:AS848),0)/$K848),(VLOOKUP($D848,Customer_Demand!$D:$BF,COLUMNS($I848:AS848),0)/$I848)),"")</f>
        <v/>
      </c>
      <c r="AT848" s="49" t="str">
        <f>IFERROR(IF($K848&lt;&gt;"SS",(VLOOKUP($D848,Customer_Demand!$D:$BF,COLUMNS($I848:AT848),0)/$I848+VLOOKUP($D848,Customer_Demand!$D:$BF,COLUMNS($I848:AT848),0)/$K848),(VLOOKUP($D848,Customer_Demand!$D:$BF,COLUMNS($I848:AT848),0)/$I848)),"")</f>
        <v/>
      </c>
      <c r="AU848" s="49" t="str">
        <f>IFERROR(IF($K848&lt;&gt;"SS",(VLOOKUP($D848,Customer_Demand!$D:$BF,COLUMNS($I848:AU848),0)/$I848+VLOOKUP($D848,Customer_Demand!$D:$BF,COLUMNS($I848:AU848),0)/$K848),(VLOOKUP($D848,Customer_Demand!$D:$BF,COLUMNS($I848:AU848),0)/$I848)),"")</f>
        <v/>
      </c>
      <c r="AV848" s="49" t="str">
        <f>IFERROR(IF($K848&lt;&gt;"SS",(VLOOKUP($D848,Customer_Demand!$D:$BF,COLUMNS($I848:AV848),0)/$I848+VLOOKUP($D848,Customer_Demand!$D:$BF,COLUMNS($I848:AV848),0)/$K848),(VLOOKUP($D848,Customer_Demand!$D:$BF,COLUMNS($I848:AV848),0)/$I848)),"")</f>
        <v/>
      </c>
      <c r="AW848" s="49" t="str">
        <f>IFERROR(IF($K848&lt;&gt;"SS",(VLOOKUP($D848,Customer_Demand!$D:$BF,COLUMNS($I848:AW848),0)/$I848+VLOOKUP($D848,Customer_Demand!$D:$BF,COLUMNS($I848:AW848),0)/$K848),(VLOOKUP($D848,Customer_Demand!$D:$BF,COLUMNS($I848:AW848),0)/$I848)),"")</f>
        <v/>
      </c>
      <c r="AX848" s="49" t="str">
        <f>IFERROR(IF($K848&lt;&gt;"SS",(VLOOKUP($D848,Customer_Demand!$D:$BF,COLUMNS($I848:AX848),0)/$I848+VLOOKUP($D848,Customer_Demand!$D:$BF,COLUMNS($I848:AX848),0)/$K848),(VLOOKUP($D848,Customer_Demand!$D:$BF,COLUMNS($I848:AX848),0)/$I848)),"")</f>
        <v/>
      </c>
      <c r="AY848" s="49" t="str">
        <f>IFERROR(IF($K848&lt;&gt;"SS",(VLOOKUP($D848,Customer_Demand!$D:$BF,COLUMNS($I848:AY848),0)/$I848+VLOOKUP($D848,Customer_Demand!$D:$BF,COLUMNS($I848:AY848),0)/$K848),(VLOOKUP($D848,Customer_Demand!$D:$BF,COLUMNS($I848:AY848),0)/$I848)),"")</f>
        <v/>
      </c>
      <c r="AZ848" s="49" t="str">
        <f>IFERROR(IF($K848&lt;&gt;"SS",(VLOOKUP($D848,Customer_Demand!$D:$BF,COLUMNS($I848:AZ848),0)/$I848+VLOOKUP($D848,Customer_Demand!$D:$BF,COLUMNS($I848:AZ848),0)/$K848),(VLOOKUP($D848,Customer_Demand!$D:$BF,COLUMNS($I848:AZ848),0)/$I848)),"")</f>
        <v/>
      </c>
      <c r="BA848" s="49" t="str">
        <f>IFERROR(IF($K848&lt;&gt;"SS",(VLOOKUP($D848,Customer_Demand!$D:$BF,COLUMNS($I848:BA848),0)/$I848+VLOOKUP($D848,Customer_Demand!$D:$BF,COLUMNS($I848:BA848),0)/$K848),(VLOOKUP($D848,Customer_Demand!$D:$BF,COLUMNS($I848:BA848),0)/$I848)),"")</f>
        <v/>
      </c>
      <c r="BB848" s="49" t="str">
        <f>IFERROR(IF($K848&lt;&gt;"SS",(VLOOKUP($D848,Customer_Demand!$D:$BF,COLUMNS($I848:BB848),0)/$I848+VLOOKUP($D848,Customer_Demand!$D:$BF,COLUMNS($I848:BB848),0)/$K848),(VLOOKUP($D848,Customer_Demand!$D:$BF,COLUMNS($I848:BB848),0)/$I848)),"")</f>
        <v/>
      </c>
      <c r="BC848" s="49" t="str">
        <f>IFERROR(IF($K848&lt;&gt;"SS",(VLOOKUP($D848,Customer_Demand!$D:$BF,COLUMNS($I848:BC848),0)/$I848+VLOOKUP($D848,Customer_Demand!$D:$BF,COLUMNS($I848:BC848),0)/$K848),(VLOOKUP($D848,Customer_Demand!$D:$BF,COLUMNS($I848:BC848),0)/$I848)),"")</f>
        <v/>
      </c>
      <c r="BD848" s="49" t="str">
        <f>IFERROR(IF($K848&lt;&gt;"SS",(VLOOKUP($D848,Customer_Demand!$D:$BF,COLUMNS($I848:BD848),0)/$I848+VLOOKUP($D848,Customer_Demand!$D:$BF,COLUMNS($I848:BD848),0)/$K848),(VLOOKUP($D848,Customer_Demand!$D:$BF,COLUMNS($I848:BD848),0)/$I848)),"")</f>
        <v/>
      </c>
      <c r="BE848" s="49" t="str">
        <f>IFERROR(IF($K848&lt;&gt;"SS",(VLOOKUP($D848,Customer_Demand!$D:$BF,COLUMNS($I848:BE848),0)/$I848+VLOOKUP($D848,Customer_Demand!$D:$BF,COLUMNS($I848:BE848),0)/$K848),(VLOOKUP($D848,Customer_Demand!$D:$BF,COLUMNS($I848:BE848),0)/$I848)),"")</f>
        <v/>
      </c>
      <c r="BF848" s="49" t="str">
        <f>IFERROR(IF($K848&lt;&gt;"SS",(VLOOKUP($D848,Customer_Demand!$D:$BF,COLUMNS($I848:BF848),0)/$I848+VLOOKUP($D848,Customer_Demand!$D:$BF,COLUMNS($I848:BF848),0)/$K848),(VLOOKUP($D848,Customer_Demand!$D:$BF,COLUMNS($I848:BF848),0)/$I848)),"")</f>
        <v/>
      </c>
      <c r="BG848" s="49" t="str">
        <f>IFERROR(IF($K848&lt;&gt;"SS",(VLOOKUP($D848,Customer_Demand!$D:$BF,COLUMNS($I848:BG848),0)/$I848+VLOOKUP($D848,Customer_Demand!$D:$BF,COLUMNS($I848:BG848),0)/$K848),(VLOOKUP($D848,Customer_Demand!$D:$BF,COLUMNS($I848:BG848),0)/$I848)),"")</f>
        <v/>
      </c>
      <c r="BH848" s="49" t="str">
        <f>IFERROR(IF($K848&lt;&gt;"SS",(VLOOKUP($D848,Customer_Demand!$D:$BF,COLUMNS($I848:BH848),0)/$I848+VLOOKUP($D848,Customer_Demand!$D:$BF,COLUMNS($I848:BH848),0)/$K848),(VLOOKUP($D848,Customer_Demand!$D:$BF,COLUMNS($I848:BH848),0)/$I848)),"")</f>
        <v/>
      </c>
      <c r="BI848" s="49" t="str">
        <f>IFERROR(IF($K848&lt;&gt;"SS",(VLOOKUP($D848,Customer_Demand!$D:$BF,COLUMNS($I848:BI848),0)/$I848+VLOOKUP($D848,Customer_Demand!$D:$BF,COLUMNS($I848:BI848),0)/$K848),(VLOOKUP($D848,Customer_Demand!$D:$BF,COLUMNS($I848:BI848),0)/$I848)),"")</f>
        <v/>
      </c>
      <c r="BJ848" s="49" t="str">
        <f>IFERROR(IF($K848&lt;&gt;"SS",(VLOOKUP($D848,Customer_Demand!$D:$BF,COLUMNS($I848:BJ848),0)/$I848+VLOOKUP($D848,Customer_Demand!$D:$BF,COLUMNS($I848:BJ848),0)/$K848),(VLOOKUP($D848,Customer_Demand!$D:$BF,COLUMNS($I848:BJ848),0)/$I848)),"")</f>
        <v/>
      </c>
      <c r="BK848" s="50" t="str">
        <f>IFERROR(IF($K848&lt;&gt;"SS",(VLOOKUP($D848,Customer_Demand!$D:$BF,COLUMNS($I848:BK848),0)/$I848+VLOOKUP($D848,Customer_Demand!$D:$BF,COLUMNS($I848:BK848),0)/$K848),(VLOOKUP($D848,Customer_Demand!$D:$BF,COLUMNS($I848:BK848),0)/$I848)),"")</f>
        <v/>
      </c>
    </row>
    <row r="849" spans="2:63" x14ac:dyDescent="0.2">
      <c r="B849" s="12" t="str">
        <f t="shared" si="59"/>
        <v/>
      </c>
      <c r="C849" s="45" t="str">
        <f>IF((Customer_Demand!C849)&lt;&gt;"",Customer_Demand!C849,"")</f>
        <v/>
      </c>
      <c r="D849" s="45" t="str">
        <f>IF(C849&lt;&gt;"",Customer_Demand!D849,"")</f>
        <v/>
      </c>
      <c r="E849" s="52" t="str">
        <f>IF(C849&lt;&gt;"",Customer_Demand!E849,"")</f>
        <v/>
      </c>
      <c r="F849" s="47" t="str">
        <f>IF(C849&lt;&gt;"",VLOOKUP(D849,Customer_Demand!$D$5:$F$1005,3,0),"")</f>
        <v/>
      </c>
      <c r="G849" s="48" t="str">
        <f t="shared" si="56"/>
        <v/>
      </c>
      <c r="H849" s="48" t="str">
        <f t="shared" si="57"/>
        <v/>
      </c>
      <c r="I849" s="48" t="str">
        <f>IFERROR(IF(C849&lt;&gt;"",VLOOKUP($H849,SMT_Cycle_Time_Data!$F:$Q,4,0),""),"SGR Not Defined")</f>
        <v/>
      </c>
      <c r="J849" s="48" t="str">
        <f t="shared" si="58"/>
        <v/>
      </c>
      <c r="K849" s="48" t="str">
        <f>IF(C849&lt;&gt;"",IFERROR(VLOOKUP($J849,SMT_Cycle_Time_Data!$F:$Q,4,0),"SS"),"")</f>
        <v/>
      </c>
      <c r="L849" s="49" t="str">
        <f>IFERROR(IF($K849&lt;&gt;"SS",(VLOOKUP($D849,Customer_Demand!$D:$BF,COLUMNS($I849:L849),0)/$I849+VLOOKUP($D849,Customer_Demand!$D:$BF,COLUMNS($I849:L849),0)/$K849),(VLOOKUP($D849,Customer_Demand!$D:$BF,COLUMNS($I849:L849),0)/$I849)),"")</f>
        <v/>
      </c>
      <c r="M849" s="49" t="str">
        <f>IFERROR(IF($K849&lt;&gt;"SS",(VLOOKUP($D849,Customer_Demand!$D:$BF,COLUMNS($I849:M849),0)/$I849+VLOOKUP($D849,Customer_Demand!$D:$BF,COLUMNS($I849:M849),0)/$K849),(VLOOKUP($D849,Customer_Demand!$D:$BF,COLUMNS($I849:M849),0)/$I849)),"")</f>
        <v/>
      </c>
      <c r="N849" s="49" t="str">
        <f>IFERROR(IF($K849&lt;&gt;"SS",(VLOOKUP($D849,Customer_Demand!$D:$BF,COLUMNS($I849:N849),0)/$I849+VLOOKUP($D849,Customer_Demand!$D:$BF,COLUMNS($I849:N849),0)/$K849),(VLOOKUP($D849,Customer_Demand!$D:$BF,COLUMNS($I849:N849),0)/$I849)),"")</f>
        <v/>
      </c>
      <c r="O849" s="49" t="str">
        <f>IFERROR(IF($K849&lt;&gt;"SS",(VLOOKUP($D849,Customer_Demand!$D:$BF,COLUMNS($I849:O849),0)/$I849+VLOOKUP($D849,Customer_Demand!$D:$BF,COLUMNS($I849:O849),0)/$K849),(VLOOKUP($D849,Customer_Demand!$D:$BF,COLUMNS($I849:O849),0)/$I849)),"")</f>
        <v/>
      </c>
      <c r="P849" s="49" t="str">
        <f>IFERROR(IF($K849&lt;&gt;"SS",(VLOOKUP($D849,Customer_Demand!$D:$BF,COLUMNS($I849:P849),0)/$I849+VLOOKUP($D849,Customer_Demand!$D:$BF,COLUMNS($I849:P849),0)/$K849),(VLOOKUP($D849,Customer_Demand!$D:$BF,COLUMNS($I849:P849),0)/$I849)),"")</f>
        <v/>
      </c>
      <c r="Q849" s="49" t="str">
        <f>IFERROR(IF($K849&lt;&gt;"SS",(VLOOKUP($D849,Customer_Demand!$D:$BF,COLUMNS($I849:Q849),0)/$I849+VLOOKUP($D849,Customer_Demand!$D:$BF,COLUMNS($I849:Q849),0)/$K849),(VLOOKUP($D849,Customer_Demand!$D:$BF,COLUMNS($I849:Q849),0)/$I849)),"")</f>
        <v/>
      </c>
      <c r="R849" s="49" t="str">
        <f>IFERROR(IF($K849&lt;&gt;"SS",(VLOOKUP($D849,Customer_Demand!$D:$BF,COLUMNS($I849:R849),0)/$I849+VLOOKUP($D849,Customer_Demand!$D:$BF,COLUMNS($I849:R849),0)/$K849),(VLOOKUP($D849,Customer_Demand!$D:$BF,COLUMNS($I849:R849),0)/$I849)),"")</f>
        <v/>
      </c>
      <c r="S849" s="49" t="str">
        <f>IFERROR(IF($K849&lt;&gt;"SS",(VLOOKUP($D849,Customer_Demand!$D:$BF,COLUMNS($I849:S849),0)/$I849+VLOOKUP($D849,Customer_Demand!$D:$BF,COLUMNS($I849:S849),0)/$K849),(VLOOKUP($D849,Customer_Demand!$D:$BF,COLUMNS($I849:S849),0)/$I849)),"")</f>
        <v/>
      </c>
      <c r="T849" s="49" t="str">
        <f>IFERROR(IF($K849&lt;&gt;"SS",(VLOOKUP($D849,Customer_Demand!$D:$BF,COLUMNS($I849:T849),0)/$I849+VLOOKUP($D849,Customer_Demand!$D:$BF,COLUMNS($I849:T849),0)/$K849),(VLOOKUP($D849,Customer_Demand!$D:$BF,COLUMNS($I849:T849),0)/$I849)),"")</f>
        <v/>
      </c>
      <c r="U849" s="49" t="str">
        <f>IFERROR(IF($K849&lt;&gt;"SS",(VLOOKUP($D849,Customer_Demand!$D:$BF,COLUMNS($I849:U849),0)/$I849+VLOOKUP($D849,Customer_Demand!$D:$BF,COLUMNS($I849:U849),0)/$K849),(VLOOKUP($D849,Customer_Demand!$D:$BF,COLUMNS($I849:U849),0)/$I849)),"")</f>
        <v/>
      </c>
      <c r="V849" s="49" t="str">
        <f>IFERROR(IF($K849&lt;&gt;"SS",(VLOOKUP($D849,Customer_Demand!$D:$BF,COLUMNS($I849:V849),0)/$I849+VLOOKUP($D849,Customer_Demand!$D:$BF,COLUMNS($I849:V849),0)/$K849),(VLOOKUP($D849,Customer_Demand!$D:$BF,COLUMNS($I849:V849),0)/$I849)),"")</f>
        <v/>
      </c>
      <c r="W849" s="49" t="str">
        <f>IFERROR(IF($K849&lt;&gt;"SS",(VLOOKUP($D849,Customer_Demand!$D:$BF,COLUMNS($I849:W849),0)/$I849+VLOOKUP($D849,Customer_Demand!$D:$BF,COLUMNS($I849:W849),0)/$K849),(VLOOKUP($D849,Customer_Demand!$D:$BF,COLUMNS($I849:W849),0)/$I849)),"")</f>
        <v/>
      </c>
      <c r="X849" s="49" t="str">
        <f>IFERROR(IF($K849&lt;&gt;"SS",(VLOOKUP($D849,Customer_Demand!$D:$BF,COLUMNS($I849:X849),0)/$I849+VLOOKUP($D849,Customer_Demand!$D:$BF,COLUMNS($I849:X849),0)/$K849),(VLOOKUP($D849,Customer_Demand!$D:$BF,COLUMNS($I849:X849),0)/$I849)),"")</f>
        <v/>
      </c>
      <c r="Y849" s="49" t="str">
        <f>IFERROR(IF($K849&lt;&gt;"SS",(VLOOKUP($D849,Customer_Demand!$D:$BF,COLUMNS($I849:Y849),0)/$I849+VLOOKUP($D849,Customer_Demand!$D:$BF,COLUMNS($I849:Y849),0)/$K849),(VLOOKUP($D849,Customer_Demand!$D:$BF,COLUMNS($I849:Y849),0)/$I849)),"")</f>
        <v/>
      </c>
      <c r="Z849" s="49" t="str">
        <f>IFERROR(IF($K849&lt;&gt;"SS",(VLOOKUP($D849,Customer_Demand!$D:$BF,COLUMNS($I849:Z849),0)/$I849+VLOOKUP($D849,Customer_Demand!$D:$BF,COLUMNS($I849:Z849),0)/$K849),(VLOOKUP($D849,Customer_Demand!$D:$BF,COLUMNS($I849:Z849),0)/$I849)),"")</f>
        <v/>
      </c>
      <c r="AA849" s="49" t="str">
        <f>IFERROR(IF($K849&lt;&gt;"SS",(VLOOKUP($D849,Customer_Demand!$D:$BF,COLUMNS($I849:AA849),0)/$I849+VLOOKUP($D849,Customer_Demand!$D:$BF,COLUMNS($I849:AA849),0)/$K849),(VLOOKUP($D849,Customer_Demand!$D:$BF,COLUMNS($I849:AA849),0)/$I849)),"")</f>
        <v/>
      </c>
      <c r="AB849" s="49" t="str">
        <f>IFERROR(IF($K849&lt;&gt;"SS",(VLOOKUP($D849,Customer_Demand!$D:$BF,COLUMNS($I849:AB849),0)/$I849+VLOOKUP($D849,Customer_Demand!$D:$BF,COLUMNS($I849:AB849),0)/$K849),(VLOOKUP($D849,Customer_Demand!$D:$BF,COLUMNS($I849:AB849),0)/$I849)),"")</f>
        <v/>
      </c>
      <c r="AC849" s="49" t="str">
        <f>IFERROR(IF($K849&lt;&gt;"SS",(VLOOKUP($D849,Customer_Demand!$D:$BF,COLUMNS($I849:AC849),0)/$I849+VLOOKUP($D849,Customer_Demand!$D:$BF,COLUMNS($I849:AC849),0)/$K849),(VLOOKUP($D849,Customer_Demand!$D:$BF,COLUMNS($I849:AC849),0)/$I849)),"")</f>
        <v/>
      </c>
      <c r="AD849" s="49" t="str">
        <f>IFERROR(IF($K849&lt;&gt;"SS",(VLOOKUP($D849,Customer_Demand!$D:$BF,COLUMNS($I849:AD849),0)/$I849+VLOOKUP($D849,Customer_Demand!$D:$BF,COLUMNS($I849:AD849),0)/$K849),(VLOOKUP($D849,Customer_Demand!$D:$BF,COLUMNS($I849:AD849),0)/$I849)),"")</f>
        <v/>
      </c>
      <c r="AE849" s="49" t="str">
        <f>IFERROR(IF($K849&lt;&gt;"SS",(VLOOKUP($D849,Customer_Demand!$D:$BF,COLUMNS($I849:AE849),0)/$I849+VLOOKUP($D849,Customer_Demand!$D:$BF,COLUMNS($I849:AE849),0)/$K849),(VLOOKUP($D849,Customer_Demand!$D:$BF,COLUMNS($I849:AE849),0)/$I849)),"")</f>
        <v/>
      </c>
      <c r="AF849" s="49" t="str">
        <f>IFERROR(IF($K849&lt;&gt;"SS",(VLOOKUP($D849,Customer_Demand!$D:$BF,COLUMNS($I849:AF849),0)/$I849+VLOOKUP($D849,Customer_Demand!$D:$BF,COLUMNS($I849:AF849),0)/$K849),(VLOOKUP($D849,Customer_Demand!$D:$BF,COLUMNS($I849:AF849),0)/$I849)),"")</f>
        <v/>
      </c>
      <c r="AG849" s="49" t="str">
        <f>IFERROR(IF($K849&lt;&gt;"SS",(VLOOKUP($D849,Customer_Demand!$D:$BF,COLUMNS($I849:AG849),0)/$I849+VLOOKUP($D849,Customer_Demand!$D:$BF,COLUMNS($I849:AG849),0)/$K849),(VLOOKUP($D849,Customer_Demand!$D:$BF,COLUMNS($I849:AG849),0)/$I849)),"")</f>
        <v/>
      </c>
      <c r="AH849" s="49" t="str">
        <f>IFERROR(IF($K849&lt;&gt;"SS",(VLOOKUP($D849,Customer_Demand!$D:$BF,COLUMNS($I849:AH849),0)/$I849+VLOOKUP($D849,Customer_Demand!$D:$BF,COLUMNS($I849:AH849),0)/$K849),(VLOOKUP($D849,Customer_Demand!$D:$BF,COLUMNS($I849:AH849),0)/$I849)),"")</f>
        <v/>
      </c>
      <c r="AI849" s="49" t="str">
        <f>IFERROR(IF($K849&lt;&gt;"SS",(VLOOKUP($D849,Customer_Demand!$D:$BF,COLUMNS($I849:AI849),0)/$I849+VLOOKUP($D849,Customer_Demand!$D:$BF,COLUMNS($I849:AI849),0)/$K849),(VLOOKUP($D849,Customer_Demand!$D:$BF,COLUMNS($I849:AI849),0)/$I849)),"")</f>
        <v/>
      </c>
      <c r="AJ849" s="49" t="str">
        <f>IFERROR(IF($K849&lt;&gt;"SS",(VLOOKUP($D849,Customer_Demand!$D:$BF,COLUMNS($I849:AJ849),0)/$I849+VLOOKUP($D849,Customer_Demand!$D:$BF,COLUMNS($I849:AJ849),0)/$K849),(VLOOKUP($D849,Customer_Demand!$D:$BF,COLUMNS($I849:AJ849),0)/$I849)),"")</f>
        <v/>
      </c>
      <c r="AK849" s="49" t="str">
        <f>IFERROR(IF($K849&lt;&gt;"SS",(VLOOKUP($D849,Customer_Demand!$D:$BF,COLUMNS($I849:AK849),0)/$I849+VLOOKUP($D849,Customer_Demand!$D:$BF,COLUMNS($I849:AK849),0)/$K849),(VLOOKUP($D849,Customer_Demand!$D:$BF,COLUMNS($I849:AK849),0)/$I849)),"")</f>
        <v/>
      </c>
      <c r="AL849" s="49" t="str">
        <f>IFERROR(IF($K849&lt;&gt;"SS",(VLOOKUP($D849,Customer_Demand!$D:$BF,COLUMNS($I849:AL849),0)/$I849+VLOOKUP($D849,Customer_Demand!$D:$BF,COLUMNS($I849:AL849),0)/$K849),(VLOOKUP($D849,Customer_Demand!$D:$BF,COLUMNS($I849:AL849),0)/$I849)),"")</f>
        <v/>
      </c>
      <c r="AM849" s="49" t="str">
        <f>IFERROR(IF($K849&lt;&gt;"SS",(VLOOKUP($D849,Customer_Demand!$D:$BF,COLUMNS($I849:AM849),0)/$I849+VLOOKUP($D849,Customer_Demand!$D:$BF,COLUMNS($I849:AM849),0)/$K849),(VLOOKUP($D849,Customer_Demand!$D:$BF,COLUMNS($I849:AM849),0)/$I849)),"")</f>
        <v/>
      </c>
      <c r="AN849" s="49" t="str">
        <f>IFERROR(IF($K849&lt;&gt;"SS",(VLOOKUP($D849,Customer_Demand!$D:$BF,COLUMNS($I849:AN849),0)/$I849+VLOOKUP($D849,Customer_Demand!$D:$BF,COLUMNS($I849:AN849),0)/$K849),(VLOOKUP($D849,Customer_Demand!$D:$BF,COLUMNS($I849:AN849),0)/$I849)),"")</f>
        <v/>
      </c>
      <c r="AO849" s="49" t="str">
        <f>IFERROR(IF($K849&lt;&gt;"SS",(VLOOKUP($D849,Customer_Demand!$D:$BF,COLUMNS($I849:AO849),0)/$I849+VLOOKUP($D849,Customer_Demand!$D:$BF,COLUMNS($I849:AO849),0)/$K849),(VLOOKUP($D849,Customer_Demand!$D:$BF,COLUMNS($I849:AO849),0)/$I849)),"")</f>
        <v/>
      </c>
      <c r="AP849" s="49" t="str">
        <f>IFERROR(IF($K849&lt;&gt;"SS",(VLOOKUP($D849,Customer_Demand!$D:$BF,COLUMNS($I849:AP849),0)/$I849+VLOOKUP($D849,Customer_Demand!$D:$BF,COLUMNS($I849:AP849),0)/$K849),(VLOOKUP($D849,Customer_Demand!$D:$BF,COLUMNS($I849:AP849),0)/$I849)),"")</f>
        <v/>
      </c>
      <c r="AQ849" s="49" t="str">
        <f>IFERROR(IF($K849&lt;&gt;"SS",(VLOOKUP($D849,Customer_Demand!$D:$BF,COLUMNS($I849:AQ849),0)/$I849+VLOOKUP($D849,Customer_Demand!$D:$BF,COLUMNS($I849:AQ849),0)/$K849),(VLOOKUP($D849,Customer_Demand!$D:$BF,COLUMNS($I849:AQ849),0)/$I849)),"")</f>
        <v/>
      </c>
      <c r="AR849" s="49" t="str">
        <f>IFERROR(IF($K849&lt;&gt;"SS",(VLOOKUP($D849,Customer_Demand!$D:$BF,COLUMNS($I849:AR849),0)/$I849+VLOOKUP($D849,Customer_Demand!$D:$BF,COLUMNS($I849:AR849),0)/$K849),(VLOOKUP($D849,Customer_Demand!$D:$BF,COLUMNS($I849:AR849),0)/$I849)),"")</f>
        <v/>
      </c>
      <c r="AS849" s="49" t="str">
        <f>IFERROR(IF($K849&lt;&gt;"SS",(VLOOKUP($D849,Customer_Demand!$D:$BF,COLUMNS($I849:AS849),0)/$I849+VLOOKUP($D849,Customer_Demand!$D:$BF,COLUMNS($I849:AS849),0)/$K849),(VLOOKUP($D849,Customer_Demand!$D:$BF,COLUMNS($I849:AS849),0)/$I849)),"")</f>
        <v/>
      </c>
      <c r="AT849" s="49" t="str">
        <f>IFERROR(IF($K849&lt;&gt;"SS",(VLOOKUP($D849,Customer_Demand!$D:$BF,COLUMNS($I849:AT849),0)/$I849+VLOOKUP($D849,Customer_Demand!$D:$BF,COLUMNS($I849:AT849),0)/$K849),(VLOOKUP($D849,Customer_Demand!$D:$BF,COLUMNS($I849:AT849),0)/$I849)),"")</f>
        <v/>
      </c>
      <c r="AU849" s="49" t="str">
        <f>IFERROR(IF($K849&lt;&gt;"SS",(VLOOKUP($D849,Customer_Demand!$D:$BF,COLUMNS($I849:AU849),0)/$I849+VLOOKUP($D849,Customer_Demand!$D:$BF,COLUMNS($I849:AU849),0)/$K849),(VLOOKUP($D849,Customer_Demand!$D:$BF,COLUMNS($I849:AU849),0)/$I849)),"")</f>
        <v/>
      </c>
      <c r="AV849" s="49" t="str">
        <f>IFERROR(IF($K849&lt;&gt;"SS",(VLOOKUP($D849,Customer_Demand!$D:$BF,COLUMNS($I849:AV849),0)/$I849+VLOOKUP($D849,Customer_Demand!$D:$BF,COLUMNS($I849:AV849),0)/$K849),(VLOOKUP($D849,Customer_Demand!$D:$BF,COLUMNS($I849:AV849),0)/$I849)),"")</f>
        <v/>
      </c>
      <c r="AW849" s="49" t="str">
        <f>IFERROR(IF($K849&lt;&gt;"SS",(VLOOKUP($D849,Customer_Demand!$D:$BF,COLUMNS($I849:AW849),0)/$I849+VLOOKUP($D849,Customer_Demand!$D:$BF,COLUMNS($I849:AW849),0)/$K849),(VLOOKUP($D849,Customer_Demand!$D:$BF,COLUMNS($I849:AW849),0)/$I849)),"")</f>
        <v/>
      </c>
      <c r="AX849" s="49" t="str">
        <f>IFERROR(IF($K849&lt;&gt;"SS",(VLOOKUP($D849,Customer_Demand!$D:$BF,COLUMNS($I849:AX849),0)/$I849+VLOOKUP($D849,Customer_Demand!$D:$BF,COLUMNS($I849:AX849),0)/$K849),(VLOOKUP($D849,Customer_Demand!$D:$BF,COLUMNS($I849:AX849),0)/$I849)),"")</f>
        <v/>
      </c>
      <c r="AY849" s="49" t="str">
        <f>IFERROR(IF($K849&lt;&gt;"SS",(VLOOKUP($D849,Customer_Demand!$D:$BF,COLUMNS($I849:AY849),0)/$I849+VLOOKUP($D849,Customer_Demand!$D:$BF,COLUMNS($I849:AY849),0)/$K849),(VLOOKUP($D849,Customer_Demand!$D:$BF,COLUMNS($I849:AY849),0)/$I849)),"")</f>
        <v/>
      </c>
      <c r="AZ849" s="49" t="str">
        <f>IFERROR(IF($K849&lt;&gt;"SS",(VLOOKUP($D849,Customer_Demand!$D:$BF,COLUMNS($I849:AZ849),0)/$I849+VLOOKUP($D849,Customer_Demand!$D:$BF,COLUMNS($I849:AZ849),0)/$K849),(VLOOKUP($D849,Customer_Demand!$D:$BF,COLUMNS($I849:AZ849),0)/$I849)),"")</f>
        <v/>
      </c>
      <c r="BA849" s="49" t="str">
        <f>IFERROR(IF($K849&lt;&gt;"SS",(VLOOKUP($D849,Customer_Demand!$D:$BF,COLUMNS($I849:BA849),0)/$I849+VLOOKUP($D849,Customer_Demand!$D:$BF,COLUMNS($I849:BA849),0)/$K849),(VLOOKUP($D849,Customer_Demand!$D:$BF,COLUMNS($I849:BA849),0)/$I849)),"")</f>
        <v/>
      </c>
      <c r="BB849" s="49" t="str">
        <f>IFERROR(IF($K849&lt;&gt;"SS",(VLOOKUP($D849,Customer_Demand!$D:$BF,COLUMNS($I849:BB849),0)/$I849+VLOOKUP($D849,Customer_Demand!$D:$BF,COLUMNS($I849:BB849),0)/$K849),(VLOOKUP($D849,Customer_Demand!$D:$BF,COLUMNS($I849:BB849),0)/$I849)),"")</f>
        <v/>
      </c>
      <c r="BC849" s="49" t="str">
        <f>IFERROR(IF($K849&lt;&gt;"SS",(VLOOKUP($D849,Customer_Demand!$D:$BF,COLUMNS($I849:BC849),0)/$I849+VLOOKUP($D849,Customer_Demand!$D:$BF,COLUMNS($I849:BC849),0)/$K849),(VLOOKUP($D849,Customer_Demand!$D:$BF,COLUMNS($I849:BC849),0)/$I849)),"")</f>
        <v/>
      </c>
      <c r="BD849" s="49" t="str">
        <f>IFERROR(IF($K849&lt;&gt;"SS",(VLOOKUP($D849,Customer_Demand!$D:$BF,COLUMNS($I849:BD849),0)/$I849+VLOOKUP($D849,Customer_Demand!$D:$BF,COLUMNS($I849:BD849),0)/$K849),(VLOOKUP($D849,Customer_Demand!$D:$BF,COLUMNS($I849:BD849),0)/$I849)),"")</f>
        <v/>
      </c>
      <c r="BE849" s="49" t="str">
        <f>IFERROR(IF($K849&lt;&gt;"SS",(VLOOKUP($D849,Customer_Demand!$D:$BF,COLUMNS($I849:BE849),0)/$I849+VLOOKUP($D849,Customer_Demand!$D:$BF,COLUMNS($I849:BE849),0)/$K849),(VLOOKUP($D849,Customer_Demand!$D:$BF,COLUMNS($I849:BE849),0)/$I849)),"")</f>
        <v/>
      </c>
      <c r="BF849" s="49" t="str">
        <f>IFERROR(IF($K849&lt;&gt;"SS",(VLOOKUP($D849,Customer_Demand!$D:$BF,COLUMNS($I849:BF849),0)/$I849+VLOOKUP($D849,Customer_Demand!$D:$BF,COLUMNS($I849:BF849),0)/$K849),(VLOOKUP($D849,Customer_Demand!$D:$BF,COLUMNS($I849:BF849),0)/$I849)),"")</f>
        <v/>
      </c>
      <c r="BG849" s="49" t="str">
        <f>IFERROR(IF($K849&lt;&gt;"SS",(VLOOKUP($D849,Customer_Demand!$D:$BF,COLUMNS($I849:BG849),0)/$I849+VLOOKUP($D849,Customer_Demand!$D:$BF,COLUMNS($I849:BG849),0)/$K849),(VLOOKUP($D849,Customer_Demand!$D:$BF,COLUMNS($I849:BG849),0)/$I849)),"")</f>
        <v/>
      </c>
      <c r="BH849" s="49" t="str">
        <f>IFERROR(IF($K849&lt;&gt;"SS",(VLOOKUP($D849,Customer_Demand!$D:$BF,COLUMNS($I849:BH849),0)/$I849+VLOOKUP($D849,Customer_Demand!$D:$BF,COLUMNS($I849:BH849),0)/$K849),(VLOOKUP($D849,Customer_Demand!$D:$BF,COLUMNS($I849:BH849),0)/$I849)),"")</f>
        <v/>
      </c>
      <c r="BI849" s="49" t="str">
        <f>IFERROR(IF($K849&lt;&gt;"SS",(VLOOKUP($D849,Customer_Demand!$D:$BF,COLUMNS($I849:BI849),0)/$I849+VLOOKUP($D849,Customer_Demand!$D:$BF,COLUMNS($I849:BI849),0)/$K849),(VLOOKUP($D849,Customer_Demand!$D:$BF,COLUMNS($I849:BI849),0)/$I849)),"")</f>
        <v/>
      </c>
      <c r="BJ849" s="49" t="str">
        <f>IFERROR(IF($K849&lt;&gt;"SS",(VLOOKUP($D849,Customer_Demand!$D:$BF,COLUMNS($I849:BJ849),0)/$I849+VLOOKUP($D849,Customer_Demand!$D:$BF,COLUMNS($I849:BJ849),0)/$K849),(VLOOKUP($D849,Customer_Demand!$D:$BF,COLUMNS($I849:BJ849),0)/$I849)),"")</f>
        <v/>
      </c>
      <c r="BK849" s="50" t="str">
        <f>IFERROR(IF($K849&lt;&gt;"SS",(VLOOKUP($D849,Customer_Demand!$D:$BF,COLUMNS($I849:BK849),0)/$I849+VLOOKUP($D849,Customer_Demand!$D:$BF,COLUMNS($I849:BK849),0)/$K849),(VLOOKUP($D849,Customer_Demand!$D:$BF,COLUMNS($I849:BK849),0)/$I849)),"")</f>
        <v/>
      </c>
    </row>
    <row r="850" spans="2:63" x14ac:dyDescent="0.2">
      <c r="B850" s="12" t="str">
        <f t="shared" si="59"/>
        <v/>
      </c>
      <c r="C850" s="45" t="str">
        <f>IF((Customer_Demand!C850)&lt;&gt;"",Customer_Demand!C850,"")</f>
        <v/>
      </c>
      <c r="D850" s="45" t="str">
        <f>IF(C850&lt;&gt;"",Customer_Demand!D850,"")</f>
        <v/>
      </c>
      <c r="E850" s="52" t="str">
        <f>IF(C850&lt;&gt;"",Customer_Demand!E850,"")</f>
        <v/>
      </c>
      <c r="F850" s="47" t="str">
        <f>IF(C850&lt;&gt;"",VLOOKUP(D850,Customer_Demand!$D$5:$F$1005,3,0),"")</f>
        <v/>
      </c>
      <c r="G850" s="48" t="str">
        <f t="shared" si="56"/>
        <v/>
      </c>
      <c r="H850" s="48" t="str">
        <f t="shared" si="57"/>
        <v/>
      </c>
      <c r="I850" s="48" t="str">
        <f>IFERROR(IF(C850&lt;&gt;"",VLOOKUP($H850,SMT_Cycle_Time_Data!$F:$Q,4,0),""),"SGR Not Defined")</f>
        <v/>
      </c>
      <c r="J850" s="48" t="str">
        <f t="shared" si="58"/>
        <v/>
      </c>
      <c r="K850" s="48" t="str">
        <f>IF(C850&lt;&gt;"",IFERROR(VLOOKUP($J850,SMT_Cycle_Time_Data!$F:$Q,4,0),"SS"),"")</f>
        <v/>
      </c>
      <c r="L850" s="49" t="str">
        <f>IFERROR(IF($K850&lt;&gt;"SS",(VLOOKUP($D850,Customer_Demand!$D:$BF,COLUMNS($I850:L850),0)/$I850+VLOOKUP($D850,Customer_Demand!$D:$BF,COLUMNS($I850:L850),0)/$K850),(VLOOKUP($D850,Customer_Demand!$D:$BF,COLUMNS($I850:L850),0)/$I850)),"")</f>
        <v/>
      </c>
      <c r="M850" s="49" t="str">
        <f>IFERROR(IF($K850&lt;&gt;"SS",(VLOOKUP($D850,Customer_Demand!$D:$BF,COLUMNS($I850:M850),0)/$I850+VLOOKUP($D850,Customer_Demand!$D:$BF,COLUMNS($I850:M850),0)/$K850),(VLOOKUP($D850,Customer_Demand!$D:$BF,COLUMNS($I850:M850),0)/$I850)),"")</f>
        <v/>
      </c>
      <c r="N850" s="49" t="str">
        <f>IFERROR(IF($K850&lt;&gt;"SS",(VLOOKUP($D850,Customer_Demand!$D:$BF,COLUMNS($I850:N850),0)/$I850+VLOOKUP($D850,Customer_Demand!$D:$BF,COLUMNS($I850:N850),0)/$K850),(VLOOKUP($D850,Customer_Demand!$D:$BF,COLUMNS($I850:N850),0)/$I850)),"")</f>
        <v/>
      </c>
      <c r="O850" s="49" t="str">
        <f>IFERROR(IF($K850&lt;&gt;"SS",(VLOOKUP($D850,Customer_Demand!$D:$BF,COLUMNS($I850:O850),0)/$I850+VLOOKUP($D850,Customer_Demand!$D:$BF,COLUMNS($I850:O850),0)/$K850),(VLOOKUP($D850,Customer_Demand!$D:$BF,COLUMNS($I850:O850),0)/$I850)),"")</f>
        <v/>
      </c>
      <c r="P850" s="49" t="str">
        <f>IFERROR(IF($K850&lt;&gt;"SS",(VLOOKUP($D850,Customer_Demand!$D:$BF,COLUMNS($I850:P850),0)/$I850+VLOOKUP($D850,Customer_Demand!$D:$BF,COLUMNS($I850:P850),0)/$K850),(VLOOKUP($D850,Customer_Demand!$D:$BF,COLUMNS($I850:P850),0)/$I850)),"")</f>
        <v/>
      </c>
      <c r="Q850" s="49" t="str">
        <f>IFERROR(IF($K850&lt;&gt;"SS",(VLOOKUP($D850,Customer_Demand!$D:$BF,COLUMNS($I850:Q850),0)/$I850+VLOOKUP($D850,Customer_Demand!$D:$BF,COLUMNS($I850:Q850),0)/$K850),(VLOOKUP($D850,Customer_Demand!$D:$BF,COLUMNS($I850:Q850),0)/$I850)),"")</f>
        <v/>
      </c>
      <c r="R850" s="49" t="str">
        <f>IFERROR(IF($K850&lt;&gt;"SS",(VLOOKUP($D850,Customer_Demand!$D:$BF,COLUMNS($I850:R850),0)/$I850+VLOOKUP($D850,Customer_Demand!$D:$BF,COLUMNS($I850:R850),0)/$K850),(VLOOKUP($D850,Customer_Demand!$D:$BF,COLUMNS($I850:R850),0)/$I850)),"")</f>
        <v/>
      </c>
      <c r="S850" s="49" t="str">
        <f>IFERROR(IF($K850&lt;&gt;"SS",(VLOOKUP($D850,Customer_Demand!$D:$BF,COLUMNS($I850:S850),0)/$I850+VLOOKUP($D850,Customer_Demand!$D:$BF,COLUMNS($I850:S850),0)/$K850),(VLOOKUP($D850,Customer_Demand!$D:$BF,COLUMNS($I850:S850),0)/$I850)),"")</f>
        <v/>
      </c>
      <c r="T850" s="49" t="str">
        <f>IFERROR(IF($K850&lt;&gt;"SS",(VLOOKUP($D850,Customer_Demand!$D:$BF,COLUMNS($I850:T850),0)/$I850+VLOOKUP($D850,Customer_Demand!$D:$BF,COLUMNS($I850:T850),0)/$K850),(VLOOKUP($D850,Customer_Demand!$D:$BF,COLUMNS($I850:T850),0)/$I850)),"")</f>
        <v/>
      </c>
      <c r="U850" s="49" t="str">
        <f>IFERROR(IF($K850&lt;&gt;"SS",(VLOOKUP($D850,Customer_Demand!$D:$BF,COLUMNS($I850:U850),0)/$I850+VLOOKUP($D850,Customer_Demand!$D:$BF,COLUMNS($I850:U850),0)/$K850),(VLOOKUP($D850,Customer_Demand!$D:$BF,COLUMNS($I850:U850),0)/$I850)),"")</f>
        <v/>
      </c>
      <c r="V850" s="49" t="str">
        <f>IFERROR(IF($K850&lt;&gt;"SS",(VLOOKUP($D850,Customer_Demand!$D:$BF,COLUMNS($I850:V850),0)/$I850+VLOOKUP($D850,Customer_Demand!$D:$BF,COLUMNS($I850:V850),0)/$K850),(VLOOKUP($D850,Customer_Demand!$D:$BF,COLUMNS($I850:V850),0)/$I850)),"")</f>
        <v/>
      </c>
      <c r="W850" s="49" t="str">
        <f>IFERROR(IF($K850&lt;&gt;"SS",(VLOOKUP($D850,Customer_Demand!$D:$BF,COLUMNS($I850:W850),0)/$I850+VLOOKUP($D850,Customer_Demand!$D:$BF,COLUMNS($I850:W850),0)/$K850),(VLOOKUP($D850,Customer_Demand!$D:$BF,COLUMNS($I850:W850),0)/$I850)),"")</f>
        <v/>
      </c>
      <c r="X850" s="49" t="str">
        <f>IFERROR(IF($K850&lt;&gt;"SS",(VLOOKUP($D850,Customer_Demand!$D:$BF,COLUMNS($I850:X850),0)/$I850+VLOOKUP($D850,Customer_Demand!$D:$BF,COLUMNS($I850:X850),0)/$K850),(VLOOKUP($D850,Customer_Demand!$D:$BF,COLUMNS($I850:X850),0)/$I850)),"")</f>
        <v/>
      </c>
      <c r="Y850" s="49" t="str">
        <f>IFERROR(IF($K850&lt;&gt;"SS",(VLOOKUP($D850,Customer_Demand!$D:$BF,COLUMNS($I850:Y850),0)/$I850+VLOOKUP($D850,Customer_Demand!$D:$BF,COLUMNS($I850:Y850),0)/$K850),(VLOOKUP($D850,Customer_Demand!$D:$BF,COLUMNS($I850:Y850),0)/$I850)),"")</f>
        <v/>
      </c>
      <c r="Z850" s="49" t="str">
        <f>IFERROR(IF($K850&lt;&gt;"SS",(VLOOKUP($D850,Customer_Demand!$D:$BF,COLUMNS($I850:Z850),0)/$I850+VLOOKUP($D850,Customer_Demand!$D:$BF,COLUMNS($I850:Z850),0)/$K850),(VLOOKUP($D850,Customer_Demand!$D:$BF,COLUMNS($I850:Z850),0)/$I850)),"")</f>
        <v/>
      </c>
      <c r="AA850" s="49" t="str">
        <f>IFERROR(IF($K850&lt;&gt;"SS",(VLOOKUP($D850,Customer_Demand!$D:$BF,COLUMNS($I850:AA850),0)/$I850+VLOOKUP($D850,Customer_Demand!$D:$BF,COLUMNS($I850:AA850),0)/$K850),(VLOOKUP($D850,Customer_Demand!$D:$BF,COLUMNS($I850:AA850),0)/$I850)),"")</f>
        <v/>
      </c>
      <c r="AB850" s="49" t="str">
        <f>IFERROR(IF($K850&lt;&gt;"SS",(VLOOKUP($D850,Customer_Demand!$D:$BF,COLUMNS($I850:AB850),0)/$I850+VLOOKUP($D850,Customer_Demand!$D:$BF,COLUMNS($I850:AB850),0)/$K850),(VLOOKUP($D850,Customer_Demand!$D:$BF,COLUMNS($I850:AB850),0)/$I850)),"")</f>
        <v/>
      </c>
      <c r="AC850" s="49" t="str">
        <f>IFERROR(IF($K850&lt;&gt;"SS",(VLOOKUP($D850,Customer_Demand!$D:$BF,COLUMNS($I850:AC850),0)/$I850+VLOOKUP($D850,Customer_Demand!$D:$BF,COLUMNS($I850:AC850),0)/$K850),(VLOOKUP($D850,Customer_Demand!$D:$BF,COLUMNS($I850:AC850),0)/$I850)),"")</f>
        <v/>
      </c>
      <c r="AD850" s="49" t="str">
        <f>IFERROR(IF($K850&lt;&gt;"SS",(VLOOKUP($D850,Customer_Demand!$D:$BF,COLUMNS($I850:AD850),0)/$I850+VLOOKUP($D850,Customer_Demand!$D:$BF,COLUMNS($I850:AD850),0)/$K850),(VLOOKUP($D850,Customer_Demand!$D:$BF,COLUMNS($I850:AD850),0)/$I850)),"")</f>
        <v/>
      </c>
      <c r="AE850" s="49" t="str">
        <f>IFERROR(IF($K850&lt;&gt;"SS",(VLOOKUP($D850,Customer_Demand!$D:$BF,COLUMNS($I850:AE850),0)/$I850+VLOOKUP($D850,Customer_Demand!$D:$BF,COLUMNS($I850:AE850),0)/$K850),(VLOOKUP($D850,Customer_Demand!$D:$BF,COLUMNS($I850:AE850),0)/$I850)),"")</f>
        <v/>
      </c>
      <c r="AF850" s="49" t="str">
        <f>IFERROR(IF($K850&lt;&gt;"SS",(VLOOKUP($D850,Customer_Demand!$D:$BF,COLUMNS($I850:AF850),0)/$I850+VLOOKUP($D850,Customer_Demand!$D:$BF,COLUMNS($I850:AF850),0)/$K850),(VLOOKUP($D850,Customer_Demand!$D:$BF,COLUMNS($I850:AF850),0)/$I850)),"")</f>
        <v/>
      </c>
      <c r="AG850" s="49" t="str">
        <f>IFERROR(IF($K850&lt;&gt;"SS",(VLOOKUP($D850,Customer_Demand!$D:$BF,COLUMNS($I850:AG850),0)/$I850+VLOOKUP($D850,Customer_Demand!$D:$BF,COLUMNS($I850:AG850),0)/$K850),(VLOOKUP($D850,Customer_Demand!$D:$BF,COLUMNS($I850:AG850),0)/$I850)),"")</f>
        <v/>
      </c>
      <c r="AH850" s="49" t="str">
        <f>IFERROR(IF($K850&lt;&gt;"SS",(VLOOKUP($D850,Customer_Demand!$D:$BF,COLUMNS($I850:AH850),0)/$I850+VLOOKUP($D850,Customer_Demand!$D:$BF,COLUMNS($I850:AH850),0)/$K850),(VLOOKUP($D850,Customer_Demand!$D:$BF,COLUMNS($I850:AH850),0)/$I850)),"")</f>
        <v/>
      </c>
      <c r="AI850" s="49" t="str">
        <f>IFERROR(IF($K850&lt;&gt;"SS",(VLOOKUP($D850,Customer_Demand!$D:$BF,COLUMNS($I850:AI850),0)/$I850+VLOOKUP($D850,Customer_Demand!$D:$BF,COLUMNS($I850:AI850),0)/$K850),(VLOOKUP($D850,Customer_Demand!$D:$BF,COLUMNS($I850:AI850),0)/$I850)),"")</f>
        <v/>
      </c>
      <c r="AJ850" s="49" t="str">
        <f>IFERROR(IF($K850&lt;&gt;"SS",(VLOOKUP($D850,Customer_Demand!$D:$BF,COLUMNS($I850:AJ850),0)/$I850+VLOOKUP($D850,Customer_Demand!$D:$BF,COLUMNS($I850:AJ850),0)/$K850),(VLOOKUP($D850,Customer_Demand!$D:$BF,COLUMNS($I850:AJ850),0)/$I850)),"")</f>
        <v/>
      </c>
      <c r="AK850" s="49" t="str">
        <f>IFERROR(IF($K850&lt;&gt;"SS",(VLOOKUP($D850,Customer_Demand!$D:$BF,COLUMNS($I850:AK850),0)/$I850+VLOOKUP($D850,Customer_Demand!$D:$BF,COLUMNS($I850:AK850),0)/$K850),(VLOOKUP($D850,Customer_Demand!$D:$BF,COLUMNS($I850:AK850),0)/$I850)),"")</f>
        <v/>
      </c>
      <c r="AL850" s="49" t="str">
        <f>IFERROR(IF($K850&lt;&gt;"SS",(VLOOKUP($D850,Customer_Demand!$D:$BF,COLUMNS($I850:AL850),0)/$I850+VLOOKUP($D850,Customer_Demand!$D:$BF,COLUMNS($I850:AL850),0)/$K850),(VLOOKUP($D850,Customer_Demand!$D:$BF,COLUMNS($I850:AL850),0)/$I850)),"")</f>
        <v/>
      </c>
      <c r="AM850" s="49" t="str">
        <f>IFERROR(IF($K850&lt;&gt;"SS",(VLOOKUP($D850,Customer_Demand!$D:$BF,COLUMNS($I850:AM850),0)/$I850+VLOOKUP($D850,Customer_Demand!$D:$BF,COLUMNS($I850:AM850),0)/$K850),(VLOOKUP($D850,Customer_Demand!$D:$BF,COLUMNS($I850:AM850),0)/$I850)),"")</f>
        <v/>
      </c>
      <c r="AN850" s="49" t="str">
        <f>IFERROR(IF($K850&lt;&gt;"SS",(VLOOKUP($D850,Customer_Demand!$D:$BF,COLUMNS($I850:AN850),0)/$I850+VLOOKUP($D850,Customer_Demand!$D:$BF,COLUMNS($I850:AN850),0)/$K850),(VLOOKUP($D850,Customer_Demand!$D:$BF,COLUMNS($I850:AN850),0)/$I850)),"")</f>
        <v/>
      </c>
      <c r="AO850" s="49" t="str">
        <f>IFERROR(IF($K850&lt;&gt;"SS",(VLOOKUP($D850,Customer_Demand!$D:$BF,COLUMNS($I850:AO850),0)/$I850+VLOOKUP($D850,Customer_Demand!$D:$BF,COLUMNS($I850:AO850),0)/$K850),(VLOOKUP($D850,Customer_Demand!$D:$BF,COLUMNS($I850:AO850),0)/$I850)),"")</f>
        <v/>
      </c>
      <c r="AP850" s="49" t="str">
        <f>IFERROR(IF($K850&lt;&gt;"SS",(VLOOKUP($D850,Customer_Demand!$D:$BF,COLUMNS($I850:AP850),0)/$I850+VLOOKUP($D850,Customer_Demand!$D:$BF,COLUMNS($I850:AP850),0)/$K850),(VLOOKUP($D850,Customer_Demand!$D:$BF,COLUMNS($I850:AP850),0)/$I850)),"")</f>
        <v/>
      </c>
      <c r="AQ850" s="49" t="str">
        <f>IFERROR(IF($K850&lt;&gt;"SS",(VLOOKUP($D850,Customer_Demand!$D:$BF,COLUMNS($I850:AQ850),0)/$I850+VLOOKUP($D850,Customer_Demand!$D:$BF,COLUMNS($I850:AQ850),0)/$K850),(VLOOKUP($D850,Customer_Demand!$D:$BF,COLUMNS($I850:AQ850),0)/$I850)),"")</f>
        <v/>
      </c>
      <c r="AR850" s="49" t="str">
        <f>IFERROR(IF($K850&lt;&gt;"SS",(VLOOKUP($D850,Customer_Demand!$D:$BF,COLUMNS($I850:AR850),0)/$I850+VLOOKUP($D850,Customer_Demand!$D:$BF,COLUMNS($I850:AR850),0)/$K850),(VLOOKUP($D850,Customer_Demand!$D:$BF,COLUMNS($I850:AR850),0)/$I850)),"")</f>
        <v/>
      </c>
      <c r="AS850" s="49" t="str">
        <f>IFERROR(IF($K850&lt;&gt;"SS",(VLOOKUP($D850,Customer_Demand!$D:$BF,COLUMNS($I850:AS850),0)/$I850+VLOOKUP($D850,Customer_Demand!$D:$BF,COLUMNS($I850:AS850),0)/$K850),(VLOOKUP($D850,Customer_Demand!$D:$BF,COLUMNS($I850:AS850),0)/$I850)),"")</f>
        <v/>
      </c>
      <c r="AT850" s="49" t="str">
        <f>IFERROR(IF($K850&lt;&gt;"SS",(VLOOKUP($D850,Customer_Demand!$D:$BF,COLUMNS($I850:AT850),0)/$I850+VLOOKUP($D850,Customer_Demand!$D:$BF,COLUMNS($I850:AT850),0)/$K850),(VLOOKUP($D850,Customer_Demand!$D:$BF,COLUMNS($I850:AT850),0)/$I850)),"")</f>
        <v/>
      </c>
      <c r="AU850" s="49" t="str">
        <f>IFERROR(IF($K850&lt;&gt;"SS",(VLOOKUP($D850,Customer_Demand!$D:$BF,COLUMNS($I850:AU850),0)/$I850+VLOOKUP($D850,Customer_Demand!$D:$BF,COLUMNS($I850:AU850),0)/$K850),(VLOOKUP($D850,Customer_Demand!$D:$BF,COLUMNS($I850:AU850),0)/$I850)),"")</f>
        <v/>
      </c>
      <c r="AV850" s="49" t="str">
        <f>IFERROR(IF($K850&lt;&gt;"SS",(VLOOKUP($D850,Customer_Demand!$D:$BF,COLUMNS($I850:AV850),0)/$I850+VLOOKUP($D850,Customer_Demand!$D:$BF,COLUMNS($I850:AV850),0)/$K850),(VLOOKUP($D850,Customer_Demand!$D:$BF,COLUMNS($I850:AV850),0)/$I850)),"")</f>
        <v/>
      </c>
      <c r="AW850" s="49" t="str">
        <f>IFERROR(IF($K850&lt;&gt;"SS",(VLOOKUP($D850,Customer_Demand!$D:$BF,COLUMNS($I850:AW850),0)/$I850+VLOOKUP($D850,Customer_Demand!$D:$BF,COLUMNS($I850:AW850),0)/$K850),(VLOOKUP($D850,Customer_Demand!$D:$BF,COLUMNS($I850:AW850),0)/$I850)),"")</f>
        <v/>
      </c>
      <c r="AX850" s="49" t="str">
        <f>IFERROR(IF($K850&lt;&gt;"SS",(VLOOKUP($D850,Customer_Demand!$D:$BF,COLUMNS($I850:AX850),0)/$I850+VLOOKUP($D850,Customer_Demand!$D:$BF,COLUMNS($I850:AX850),0)/$K850),(VLOOKUP($D850,Customer_Demand!$D:$BF,COLUMNS($I850:AX850),0)/$I850)),"")</f>
        <v/>
      </c>
      <c r="AY850" s="49" t="str">
        <f>IFERROR(IF($K850&lt;&gt;"SS",(VLOOKUP($D850,Customer_Demand!$D:$BF,COLUMNS($I850:AY850),0)/$I850+VLOOKUP($D850,Customer_Demand!$D:$BF,COLUMNS($I850:AY850),0)/$K850),(VLOOKUP($D850,Customer_Demand!$D:$BF,COLUMNS($I850:AY850),0)/$I850)),"")</f>
        <v/>
      </c>
      <c r="AZ850" s="49" t="str">
        <f>IFERROR(IF($K850&lt;&gt;"SS",(VLOOKUP($D850,Customer_Demand!$D:$BF,COLUMNS($I850:AZ850),0)/$I850+VLOOKUP($D850,Customer_Demand!$D:$BF,COLUMNS($I850:AZ850),0)/$K850),(VLOOKUP($D850,Customer_Demand!$D:$BF,COLUMNS($I850:AZ850),0)/$I850)),"")</f>
        <v/>
      </c>
      <c r="BA850" s="49" t="str">
        <f>IFERROR(IF($K850&lt;&gt;"SS",(VLOOKUP($D850,Customer_Demand!$D:$BF,COLUMNS($I850:BA850),0)/$I850+VLOOKUP($D850,Customer_Demand!$D:$BF,COLUMNS($I850:BA850),0)/$K850),(VLOOKUP($D850,Customer_Demand!$D:$BF,COLUMNS($I850:BA850),0)/$I850)),"")</f>
        <v/>
      </c>
      <c r="BB850" s="49" t="str">
        <f>IFERROR(IF($K850&lt;&gt;"SS",(VLOOKUP($D850,Customer_Demand!$D:$BF,COLUMNS($I850:BB850),0)/$I850+VLOOKUP($D850,Customer_Demand!$D:$BF,COLUMNS($I850:BB850),0)/$K850),(VLOOKUP($D850,Customer_Demand!$D:$BF,COLUMNS($I850:BB850),0)/$I850)),"")</f>
        <v/>
      </c>
      <c r="BC850" s="49" t="str">
        <f>IFERROR(IF($K850&lt;&gt;"SS",(VLOOKUP($D850,Customer_Demand!$D:$BF,COLUMNS($I850:BC850),0)/$I850+VLOOKUP($D850,Customer_Demand!$D:$BF,COLUMNS($I850:BC850),0)/$K850),(VLOOKUP($D850,Customer_Demand!$D:$BF,COLUMNS($I850:BC850),0)/$I850)),"")</f>
        <v/>
      </c>
      <c r="BD850" s="49" t="str">
        <f>IFERROR(IF($K850&lt;&gt;"SS",(VLOOKUP($D850,Customer_Demand!$D:$BF,COLUMNS($I850:BD850),0)/$I850+VLOOKUP($D850,Customer_Demand!$D:$BF,COLUMNS($I850:BD850),0)/$K850),(VLOOKUP($D850,Customer_Demand!$D:$BF,COLUMNS($I850:BD850),0)/$I850)),"")</f>
        <v/>
      </c>
      <c r="BE850" s="49" t="str">
        <f>IFERROR(IF($K850&lt;&gt;"SS",(VLOOKUP($D850,Customer_Demand!$D:$BF,COLUMNS($I850:BE850),0)/$I850+VLOOKUP($D850,Customer_Demand!$D:$BF,COLUMNS($I850:BE850),0)/$K850),(VLOOKUP($D850,Customer_Demand!$D:$BF,COLUMNS($I850:BE850),0)/$I850)),"")</f>
        <v/>
      </c>
      <c r="BF850" s="49" t="str">
        <f>IFERROR(IF($K850&lt;&gt;"SS",(VLOOKUP($D850,Customer_Demand!$D:$BF,COLUMNS($I850:BF850),0)/$I850+VLOOKUP($D850,Customer_Demand!$D:$BF,COLUMNS($I850:BF850),0)/$K850),(VLOOKUP($D850,Customer_Demand!$D:$BF,COLUMNS($I850:BF850),0)/$I850)),"")</f>
        <v/>
      </c>
      <c r="BG850" s="49" t="str">
        <f>IFERROR(IF($K850&lt;&gt;"SS",(VLOOKUP($D850,Customer_Demand!$D:$BF,COLUMNS($I850:BG850),0)/$I850+VLOOKUP($D850,Customer_Demand!$D:$BF,COLUMNS($I850:BG850),0)/$K850),(VLOOKUP($D850,Customer_Demand!$D:$BF,COLUMNS($I850:BG850),0)/$I850)),"")</f>
        <v/>
      </c>
      <c r="BH850" s="49" t="str">
        <f>IFERROR(IF($K850&lt;&gt;"SS",(VLOOKUP($D850,Customer_Demand!$D:$BF,COLUMNS($I850:BH850),0)/$I850+VLOOKUP($D850,Customer_Demand!$D:$BF,COLUMNS($I850:BH850),0)/$K850),(VLOOKUP($D850,Customer_Demand!$D:$BF,COLUMNS($I850:BH850),0)/$I850)),"")</f>
        <v/>
      </c>
      <c r="BI850" s="49" t="str">
        <f>IFERROR(IF($K850&lt;&gt;"SS",(VLOOKUP($D850,Customer_Demand!$D:$BF,COLUMNS($I850:BI850),0)/$I850+VLOOKUP($D850,Customer_Demand!$D:$BF,COLUMNS($I850:BI850),0)/$K850),(VLOOKUP($D850,Customer_Demand!$D:$BF,COLUMNS($I850:BI850),0)/$I850)),"")</f>
        <v/>
      </c>
      <c r="BJ850" s="49" t="str">
        <f>IFERROR(IF($K850&lt;&gt;"SS",(VLOOKUP($D850,Customer_Demand!$D:$BF,COLUMNS($I850:BJ850),0)/$I850+VLOOKUP($D850,Customer_Demand!$D:$BF,COLUMNS($I850:BJ850),0)/$K850),(VLOOKUP($D850,Customer_Demand!$D:$BF,COLUMNS($I850:BJ850),0)/$I850)),"")</f>
        <v/>
      </c>
      <c r="BK850" s="50" t="str">
        <f>IFERROR(IF($K850&lt;&gt;"SS",(VLOOKUP($D850,Customer_Demand!$D:$BF,COLUMNS($I850:BK850),0)/$I850+VLOOKUP($D850,Customer_Demand!$D:$BF,COLUMNS($I850:BK850),0)/$K850),(VLOOKUP($D850,Customer_Demand!$D:$BF,COLUMNS($I850:BK850),0)/$I850)),"")</f>
        <v/>
      </c>
    </row>
    <row r="851" spans="2:63" x14ac:dyDescent="0.2">
      <c r="B851" s="12" t="str">
        <f t="shared" si="59"/>
        <v/>
      </c>
      <c r="C851" s="45" t="str">
        <f>IF((Customer_Demand!C851)&lt;&gt;"",Customer_Demand!C851,"")</f>
        <v/>
      </c>
      <c r="D851" s="45" t="str">
        <f>IF(C851&lt;&gt;"",Customer_Demand!D851,"")</f>
        <v/>
      </c>
      <c r="E851" s="52" t="str">
        <f>IF(C851&lt;&gt;"",Customer_Demand!E851,"")</f>
        <v/>
      </c>
      <c r="F851" s="47" t="str">
        <f>IF(C851&lt;&gt;"",VLOOKUP(D851,Customer_Demand!$D$5:$F$1005,3,0),"")</f>
        <v/>
      </c>
      <c r="G851" s="48" t="str">
        <f t="shared" si="56"/>
        <v/>
      </c>
      <c r="H851" s="48" t="str">
        <f t="shared" si="57"/>
        <v/>
      </c>
      <c r="I851" s="48" t="str">
        <f>IFERROR(IF(C851&lt;&gt;"",VLOOKUP($H851,SMT_Cycle_Time_Data!$F:$Q,4,0),""),"SGR Not Defined")</f>
        <v/>
      </c>
      <c r="J851" s="48" t="str">
        <f t="shared" si="58"/>
        <v/>
      </c>
      <c r="K851" s="48" t="str">
        <f>IF(C851&lt;&gt;"",IFERROR(VLOOKUP($J851,SMT_Cycle_Time_Data!$F:$Q,4,0),"SS"),"")</f>
        <v/>
      </c>
      <c r="L851" s="49" t="str">
        <f>IFERROR(IF($K851&lt;&gt;"SS",(VLOOKUP($D851,Customer_Demand!$D:$BF,COLUMNS($I851:L851),0)/$I851+VLOOKUP($D851,Customer_Demand!$D:$BF,COLUMNS($I851:L851),0)/$K851),(VLOOKUP($D851,Customer_Demand!$D:$BF,COLUMNS($I851:L851),0)/$I851)),"")</f>
        <v/>
      </c>
      <c r="M851" s="49" t="str">
        <f>IFERROR(IF($K851&lt;&gt;"SS",(VLOOKUP($D851,Customer_Demand!$D:$BF,COLUMNS($I851:M851),0)/$I851+VLOOKUP($D851,Customer_Demand!$D:$BF,COLUMNS($I851:M851),0)/$K851),(VLOOKUP($D851,Customer_Demand!$D:$BF,COLUMNS($I851:M851),0)/$I851)),"")</f>
        <v/>
      </c>
      <c r="N851" s="49" t="str">
        <f>IFERROR(IF($K851&lt;&gt;"SS",(VLOOKUP($D851,Customer_Demand!$D:$BF,COLUMNS($I851:N851),0)/$I851+VLOOKUP($D851,Customer_Demand!$D:$BF,COLUMNS($I851:N851),0)/$K851),(VLOOKUP($D851,Customer_Demand!$D:$BF,COLUMNS($I851:N851),0)/$I851)),"")</f>
        <v/>
      </c>
      <c r="O851" s="49" t="str">
        <f>IFERROR(IF($K851&lt;&gt;"SS",(VLOOKUP($D851,Customer_Demand!$D:$BF,COLUMNS($I851:O851),0)/$I851+VLOOKUP($D851,Customer_Demand!$D:$BF,COLUMNS($I851:O851),0)/$K851),(VLOOKUP($D851,Customer_Demand!$D:$BF,COLUMNS($I851:O851),0)/$I851)),"")</f>
        <v/>
      </c>
      <c r="P851" s="49" t="str">
        <f>IFERROR(IF($K851&lt;&gt;"SS",(VLOOKUP($D851,Customer_Demand!$D:$BF,COLUMNS($I851:P851),0)/$I851+VLOOKUP($D851,Customer_Demand!$D:$BF,COLUMNS($I851:P851),0)/$K851),(VLOOKUP($D851,Customer_Demand!$D:$BF,COLUMNS($I851:P851),0)/$I851)),"")</f>
        <v/>
      </c>
      <c r="Q851" s="49" t="str">
        <f>IFERROR(IF($K851&lt;&gt;"SS",(VLOOKUP($D851,Customer_Demand!$D:$BF,COLUMNS($I851:Q851),0)/$I851+VLOOKUP($D851,Customer_Demand!$D:$BF,COLUMNS($I851:Q851),0)/$K851),(VLOOKUP($D851,Customer_Demand!$D:$BF,COLUMNS($I851:Q851),0)/$I851)),"")</f>
        <v/>
      </c>
      <c r="R851" s="49" t="str">
        <f>IFERROR(IF($K851&lt;&gt;"SS",(VLOOKUP($D851,Customer_Demand!$D:$BF,COLUMNS($I851:R851),0)/$I851+VLOOKUP($D851,Customer_Demand!$D:$BF,COLUMNS($I851:R851),0)/$K851),(VLOOKUP($D851,Customer_Demand!$D:$BF,COLUMNS($I851:R851),0)/$I851)),"")</f>
        <v/>
      </c>
      <c r="S851" s="49" t="str">
        <f>IFERROR(IF($K851&lt;&gt;"SS",(VLOOKUP($D851,Customer_Demand!$D:$BF,COLUMNS($I851:S851),0)/$I851+VLOOKUP($D851,Customer_Demand!$D:$BF,COLUMNS($I851:S851),0)/$K851),(VLOOKUP($D851,Customer_Demand!$D:$BF,COLUMNS($I851:S851),0)/$I851)),"")</f>
        <v/>
      </c>
      <c r="T851" s="49" t="str">
        <f>IFERROR(IF($K851&lt;&gt;"SS",(VLOOKUP($D851,Customer_Demand!$D:$BF,COLUMNS($I851:T851),0)/$I851+VLOOKUP($D851,Customer_Demand!$D:$BF,COLUMNS($I851:T851),0)/$K851),(VLOOKUP($D851,Customer_Demand!$D:$BF,COLUMNS($I851:T851),0)/$I851)),"")</f>
        <v/>
      </c>
      <c r="U851" s="49" t="str">
        <f>IFERROR(IF($K851&lt;&gt;"SS",(VLOOKUP($D851,Customer_Demand!$D:$BF,COLUMNS($I851:U851),0)/$I851+VLOOKUP($D851,Customer_Demand!$D:$BF,COLUMNS($I851:U851),0)/$K851),(VLOOKUP($D851,Customer_Demand!$D:$BF,COLUMNS($I851:U851),0)/$I851)),"")</f>
        <v/>
      </c>
      <c r="V851" s="49" t="str">
        <f>IFERROR(IF($K851&lt;&gt;"SS",(VLOOKUP($D851,Customer_Demand!$D:$BF,COLUMNS($I851:V851),0)/$I851+VLOOKUP($D851,Customer_Demand!$D:$BF,COLUMNS($I851:V851),0)/$K851),(VLOOKUP($D851,Customer_Demand!$D:$BF,COLUMNS($I851:V851),0)/$I851)),"")</f>
        <v/>
      </c>
      <c r="W851" s="49" t="str">
        <f>IFERROR(IF($K851&lt;&gt;"SS",(VLOOKUP($D851,Customer_Demand!$D:$BF,COLUMNS($I851:W851),0)/$I851+VLOOKUP($D851,Customer_Demand!$D:$BF,COLUMNS($I851:W851),0)/$K851),(VLOOKUP($D851,Customer_Demand!$D:$BF,COLUMNS($I851:W851),0)/$I851)),"")</f>
        <v/>
      </c>
      <c r="X851" s="49" t="str">
        <f>IFERROR(IF($K851&lt;&gt;"SS",(VLOOKUP($D851,Customer_Demand!$D:$BF,COLUMNS($I851:X851),0)/$I851+VLOOKUP($D851,Customer_Demand!$D:$BF,COLUMNS($I851:X851),0)/$K851),(VLOOKUP($D851,Customer_Demand!$D:$BF,COLUMNS($I851:X851),0)/$I851)),"")</f>
        <v/>
      </c>
      <c r="Y851" s="49" t="str">
        <f>IFERROR(IF($K851&lt;&gt;"SS",(VLOOKUP($D851,Customer_Demand!$D:$BF,COLUMNS($I851:Y851),0)/$I851+VLOOKUP($D851,Customer_Demand!$D:$BF,COLUMNS($I851:Y851),0)/$K851),(VLOOKUP($D851,Customer_Demand!$D:$BF,COLUMNS($I851:Y851),0)/$I851)),"")</f>
        <v/>
      </c>
      <c r="Z851" s="49" t="str">
        <f>IFERROR(IF($K851&lt;&gt;"SS",(VLOOKUP($D851,Customer_Demand!$D:$BF,COLUMNS($I851:Z851),0)/$I851+VLOOKUP($D851,Customer_Demand!$D:$BF,COLUMNS($I851:Z851),0)/$K851),(VLOOKUP($D851,Customer_Demand!$D:$BF,COLUMNS($I851:Z851),0)/$I851)),"")</f>
        <v/>
      </c>
      <c r="AA851" s="49" t="str">
        <f>IFERROR(IF($K851&lt;&gt;"SS",(VLOOKUP($D851,Customer_Demand!$D:$BF,COLUMNS($I851:AA851),0)/$I851+VLOOKUP($D851,Customer_Demand!$D:$BF,COLUMNS($I851:AA851),0)/$K851),(VLOOKUP($D851,Customer_Demand!$D:$BF,COLUMNS($I851:AA851),0)/$I851)),"")</f>
        <v/>
      </c>
      <c r="AB851" s="49" t="str">
        <f>IFERROR(IF($K851&lt;&gt;"SS",(VLOOKUP($D851,Customer_Demand!$D:$BF,COLUMNS($I851:AB851),0)/$I851+VLOOKUP($D851,Customer_Demand!$D:$BF,COLUMNS($I851:AB851),0)/$K851),(VLOOKUP($D851,Customer_Demand!$D:$BF,COLUMNS($I851:AB851),0)/$I851)),"")</f>
        <v/>
      </c>
      <c r="AC851" s="49" t="str">
        <f>IFERROR(IF($K851&lt;&gt;"SS",(VLOOKUP($D851,Customer_Demand!$D:$BF,COLUMNS($I851:AC851),0)/$I851+VLOOKUP($D851,Customer_Demand!$D:$BF,COLUMNS($I851:AC851),0)/$K851),(VLOOKUP($D851,Customer_Demand!$D:$BF,COLUMNS($I851:AC851),0)/$I851)),"")</f>
        <v/>
      </c>
      <c r="AD851" s="49" t="str">
        <f>IFERROR(IF($K851&lt;&gt;"SS",(VLOOKUP($D851,Customer_Demand!$D:$BF,COLUMNS($I851:AD851),0)/$I851+VLOOKUP($D851,Customer_Demand!$D:$BF,COLUMNS($I851:AD851),0)/$K851),(VLOOKUP($D851,Customer_Demand!$D:$BF,COLUMNS($I851:AD851),0)/$I851)),"")</f>
        <v/>
      </c>
      <c r="AE851" s="49" t="str">
        <f>IFERROR(IF($K851&lt;&gt;"SS",(VLOOKUP($D851,Customer_Demand!$D:$BF,COLUMNS($I851:AE851),0)/$I851+VLOOKUP($D851,Customer_Demand!$D:$BF,COLUMNS($I851:AE851),0)/$K851),(VLOOKUP($D851,Customer_Demand!$D:$BF,COLUMNS($I851:AE851),0)/$I851)),"")</f>
        <v/>
      </c>
      <c r="AF851" s="49" t="str">
        <f>IFERROR(IF($K851&lt;&gt;"SS",(VLOOKUP($D851,Customer_Demand!$D:$BF,COLUMNS($I851:AF851),0)/$I851+VLOOKUP($D851,Customer_Demand!$D:$BF,COLUMNS($I851:AF851),0)/$K851),(VLOOKUP($D851,Customer_Demand!$D:$BF,COLUMNS($I851:AF851),0)/$I851)),"")</f>
        <v/>
      </c>
      <c r="AG851" s="49" t="str">
        <f>IFERROR(IF($K851&lt;&gt;"SS",(VLOOKUP($D851,Customer_Demand!$D:$BF,COLUMNS($I851:AG851),0)/$I851+VLOOKUP($D851,Customer_Demand!$D:$BF,COLUMNS($I851:AG851),0)/$K851),(VLOOKUP($D851,Customer_Demand!$D:$BF,COLUMNS($I851:AG851),0)/$I851)),"")</f>
        <v/>
      </c>
      <c r="AH851" s="49" t="str">
        <f>IFERROR(IF($K851&lt;&gt;"SS",(VLOOKUP($D851,Customer_Demand!$D:$BF,COLUMNS($I851:AH851),0)/$I851+VLOOKUP($D851,Customer_Demand!$D:$BF,COLUMNS($I851:AH851),0)/$K851),(VLOOKUP($D851,Customer_Demand!$D:$BF,COLUMNS($I851:AH851),0)/$I851)),"")</f>
        <v/>
      </c>
      <c r="AI851" s="49" t="str">
        <f>IFERROR(IF($K851&lt;&gt;"SS",(VLOOKUP($D851,Customer_Demand!$D:$BF,COLUMNS($I851:AI851),0)/$I851+VLOOKUP($D851,Customer_Demand!$D:$BF,COLUMNS($I851:AI851),0)/$K851),(VLOOKUP($D851,Customer_Demand!$D:$BF,COLUMNS($I851:AI851),0)/$I851)),"")</f>
        <v/>
      </c>
      <c r="AJ851" s="49" t="str">
        <f>IFERROR(IF($K851&lt;&gt;"SS",(VLOOKUP($D851,Customer_Demand!$D:$BF,COLUMNS($I851:AJ851),0)/$I851+VLOOKUP($D851,Customer_Demand!$D:$BF,COLUMNS($I851:AJ851),0)/$K851),(VLOOKUP($D851,Customer_Demand!$D:$BF,COLUMNS($I851:AJ851),0)/$I851)),"")</f>
        <v/>
      </c>
      <c r="AK851" s="49" t="str">
        <f>IFERROR(IF($K851&lt;&gt;"SS",(VLOOKUP($D851,Customer_Demand!$D:$BF,COLUMNS($I851:AK851),0)/$I851+VLOOKUP($D851,Customer_Demand!$D:$BF,COLUMNS($I851:AK851),0)/$K851),(VLOOKUP($D851,Customer_Demand!$D:$BF,COLUMNS($I851:AK851),0)/$I851)),"")</f>
        <v/>
      </c>
      <c r="AL851" s="49" t="str">
        <f>IFERROR(IF($K851&lt;&gt;"SS",(VLOOKUP($D851,Customer_Demand!$D:$BF,COLUMNS($I851:AL851),0)/$I851+VLOOKUP($D851,Customer_Demand!$D:$BF,COLUMNS($I851:AL851),0)/$K851),(VLOOKUP($D851,Customer_Demand!$D:$BF,COLUMNS($I851:AL851),0)/$I851)),"")</f>
        <v/>
      </c>
      <c r="AM851" s="49" t="str">
        <f>IFERROR(IF($K851&lt;&gt;"SS",(VLOOKUP($D851,Customer_Demand!$D:$BF,COLUMNS($I851:AM851),0)/$I851+VLOOKUP($D851,Customer_Demand!$D:$BF,COLUMNS($I851:AM851),0)/$K851),(VLOOKUP($D851,Customer_Demand!$D:$BF,COLUMNS($I851:AM851),0)/$I851)),"")</f>
        <v/>
      </c>
      <c r="AN851" s="49" t="str">
        <f>IFERROR(IF($K851&lt;&gt;"SS",(VLOOKUP($D851,Customer_Demand!$D:$BF,COLUMNS($I851:AN851),0)/$I851+VLOOKUP($D851,Customer_Demand!$D:$BF,COLUMNS($I851:AN851),0)/$K851),(VLOOKUP($D851,Customer_Demand!$D:$BF,COLUMNS($I851:AN851),0)/$I851)),"")</f>
        <v/>
      </c>
      <c r="AO851" s="49" t="str">
        <f>IFERROR(IF($K851&lt;&gt;"SS",(VLOOKUP($D851,Customer_Demand!$D:$BF,COLUMNS($I851:AO851),0)/$I851+VLOOKUP($D851,Customer_Demand!$D:$BF,COLUMNS($I851:AO851),0)/$K851),(VLOOKUP($D851,Customer_Demand!$D:$BF,COLUMNS($I851:AO851),0)/$I851)),"")</f>
        <v/>
      </c>
      <c r="AP851" s="49" t="str">
        <f>IFERROR(IF($K851&lt;&gt;"SS",(VLOOKUP($D851,Customer_Demand!$D:$BF,COLUMNS($I851:AP851),0)/$I851+VLOOKUP($D851,Customer_Demand!$D:$BF,COLUMNS($I851:AP851),0)/$K851),(VLOOKUP($D851,Customer_Demand!$D:$BF,COLUMNS($I851:AP851),0)/$I851)),"")</f>
        <v/>
      </c>
      <c r="AQ851" s="49" t="str">
        <f>IFERROR(IF($K851&lt;&gt;"SS",(VLOOKUP($D851,Customer_Demand!$D:$BF,COLUMNS($I851:AQ851),0)/$I851+VLOOKUP($D851,Customer_Demand!$D:$BF,COLUMNS($I851:AQ851),0)/$K851),(VLOOKUP($D851,Customer_Demand!$D:$BF,COLUMNS($I851:AQ851),0)/$I851)),"")</f>
        <v/>
      </c>
      <c r="AR851" s="49" t="str">
        <f>IFERROR(IF($K851&lt;&gt;"SS",(VLOOKUP($D851,Customer_Demand!$D:$BF,COLUMNS($I851:AR851),0)/$I851+VLOOKUP($D851,Customer_Demand!$D:$BF,COLUMNS($I851:AR851),0)/$K851),(VLOOKUP($D851,Customer_Demand!$D:$BF,COLUMNS($I851:AR851),0)/$I851)),"")</f>
        <v/>
      </c>
      <c r="AS851" s="49" t="str">
        <f>IFERROR(IF($K851&lt;&gt;"SS",(VLOOKUP($D851,Customer_Demand!$D:$BF,COLUMNS($I851:AS851),0)/$I851+VLOOKUP($D851,Customer_Demand!$D:$BF,COLUMNS($I851:AS851),0)/$K851),(VLOOKUP($D851,Customer_Demand!$D:$BF,COLUMNS($I851:AS851),0)/$I851)),"")</f>
        <v/>
      </c>
      <c r="AT851" s="49" t="str">
        <f>IFERROR(IF($K851&lt;&gt;"SS",(VLOOKUP($D851,Customer_Demand!$D:$BF,COLUMNS($I851:AT851),0)/$I851+VLOOKUP($D851,Customer_Demand!$D:$BF,COLUMNS($I851:AT851),0)/$K851),(VLOOKUP($D851,Customer_Demand!$D:$BF,COLUMNS($I851:AT851),0)/$I851)),"")</f>
        <v/>
      </c>
      <c r="AU851" s="49" t="str">
        <f>IFERROR(IF($K851&lt;&gt;"SS",(VLOOKUP($D851,Customer_Demand!$D:$BF,COLUMNS($I851:AU851),0)/$I851+VLOOKUP($D851,Customer_Demand!$D:$BF,COLUMNS($I851:AU851),0)/$K851),(VLOOKUP($D851,Customer_Demand!$D:$BF,COLUMNS($I851:AU851),0)/$I851)),"")</f>
        <v/>
      </c>
      <c r="AV851" s="49" t="str">
        <f>IFERROR(IF($K851&lt;&gt;"SS",(VLOOKUP($D851,Customer_Demand!$D:$BF,COLUMNS($I851:AV851),0)/$I851+VLOOKUP($D851,Customer_Demand!$D:$BF,COLUMNS($I851:AV851),0)/$K851),(VLOOKUP($D851,Customer_Demand!$D:$BF,COLUMNS($I851:AV851),0)/$I851)),"")</f>
        <v/>
      </c>
      <c r="AW851" s="49" t="str">
        <f>IFERROR(IF($K851&lt;&gt;"SS",(VLOOKUP($D851,Customer_Demand!$D:$BF,COLUMNS($I851:AW851),0)/$I851+VLOOKUP($D851,Customer_Demand!$D:$BF,COLUMNS($I851:AW851),0)/$K851),(VLOOKUP($D851,Customer_Demand!$D:$BF,COLUMNS($I851:AW851),0)/$I851)),"")</f>
        <v/>
      </c>
      <c r="AX851" s="49" t="str">
        <f>IFERROR(IF($K851&lt;&gt;"SS",(VLOOKUP($D851,Customer_Demand!$D:$BF,COLUMNS($I851:AX851),0)/$I851+VLOOKUP($D851,Customer_Demand!$D:$BF,COLUMNS($I851:AX851),0)/$K851),(VLOOKUP($D851,Customer_Demand!$D:$BF,COLUMNS($I851:AX851),0)/$I851)),"")</f>
        <v/>
      </c>
      <c r="AY851" s="49" t="str">
        <f>IFERROR(IF($K851&lt;&gt;"SS",(VLOOKUP($D851,Customer_Demand!$D:$BF,COLUMNS($I851:AY851),0)/$I851+VLOOKUP($D851,Customer_Demand!$D:$BF,COLUMNS($I851:AY851),0)/$K851),(VLOOKUP($D851,Customer_Demand!$D:$BF,COLUMNS($I851:AY851),0)/$I851)),"")</f>
        <v/>
      </c>
      <c r="AZ851" s="49" t="str">
        <f>IFERROR(IF($K851&lt;&gt;"SS",(VLOOKUP($D851,Customer_Demand!$D:$BF,COLUMNS($I851:AZ851),0)/$I851+VLOOKUP($D851,Customer_Demand!$D:$BF,COLUMNS($I851:AZ851),0)/$K851),(VLOOKUP($D851,Customer_Demand!$D:$BF,COLUMNS($I851:AZ851),0)/$I851)),"")</f>
        <v/>
      </c>
      <c r="BA851" s="49" t="str">
        <f>IFERROR(IF($K851&lt;&gt;"SS",(VLOOKUP($D851,Customer_Demand!$D:$BF,COLUMNS($I851:BA851),0)/$I851+VLOOKUP($D851,Customer_Demand!$D:$BF,COLUMNS($I851:BA851),0)/$K851),(VLOOKUP($D851,Customer_Demand!$D:$BF,COLUMNS($I851:BA851),0)/$I851)),"")</f>
        <v/>
      </c>
      <c r="BB851" s="49" t="str">
        <f>IFERROR(IF($K851&lt;&gt;"SS",(VLOOKUP($D851,Customer_Demand!$D:$BF,COLUMNS($I851:BB851),0)/$I851+VLOOKUP($D851,Customer_Demand!$D:$BF,COLUMNS($I851:BB851),0)/$K851),(VLOOKUP($D851,Customer_Demand!$D:$BF,COLUMNS($I851:BB851),0)/$I851)),"")</f>
        <v/>
      </c>
      <c r="BC851" s="49" t="str">
        <f>IFERROR(IF($K851&lt;&gt;"SS",(VLOOKUP($D851,Customer_Demand!$D:$BF,COLUMNS($I851:BC851),0)/$I851+VLOOKUP($D851,Customer_Demand!$D:$BF,COLUMNS($I851:BC851),0)/$K851),(VLOOKUP($D851,Customer_Demand!$D:$BF,COLUMNS($I851:BC851),0)/$I851)),"")</f>
        <v/>
      </c>
      <c r="BD851" s="49" t="str">
        <f>IFERROR(IF($K851&lt;&gt;"SS",(VLOOKUP($D851,Customer_Demand!$D:$BF,COLUMNS($I851:BD851),0)/$I851+VLOOKUP($D851,Customer_Demand!$D:$BF,COLUMNS($I851:BD851),0)/$K851),(VLOOKUP($D851,Customer_Demand!$D:$BF,COLUMNS($I851:BD851),0)/$I851)),"")</f>
        <v/>
      </c>
      <c r="BE851" s="49" t="str">
        <f>IFERROR(IF($K851&lt;&gt;"SS",(VLOOKUP($D851,Customer_Demand!$D:$BF,COLUMNS($I851:BE851),0)/$I851+VLOOKUP($D851,Customer_Demand!$D:$BF,COLUMNS($I851:BE851),0)/$K851),(VLOOKUP($D851,Customer_Demand!$D:$BF,COLUMNS($I851:BE851),0)/$I851)),"")</f>
        <v/>
      </c>
      <c r="BF851" s="49" t="str">
        <f>IFERROR(IF($K851&lt;&gt;"SS",(VLOOKUP($D851,Customer_Demand!$D:$BF,COLUMNS($I851:BF851),0)/$I851+VLOOKUP($D851,Customer_Demand!$D:$BF,COLUMNS($I851:BF851),0)/$K851),(VLOOKUP($D851,Customer_Demand!$D:$BF,COLUMNS($I851:BF851),0)/$I851)),"")</f>
        <v/>
      </c>
      <c r="BG851" s="49" t="str">
        <f>IFERROR(IF($K851&lt;&gt;"SS",(VLOOKUP($D851,Customer_Demand!$D:$BF,COLUMNS($I851:BG851),0)/$I851+VLOOKUP($D851,Customer_Demand!$D:$BF,COLUMNS($I851:BG851),0)/$K851),(VLOOKUP($D851,Customer_Demand!$D:$BF,COLUMNS($I851:BG851),0)/$I851)),"")</f>
        <v/>
      </c>
      <c r="BH851" s="49" t="str">
        <f>IFERROR(IF($K851&lt;&gt;"SS",(VLOOKUP($D851,Customer_Demand!$D:$BF,COLUMNS($I851:BH851),0)/$I851+VLOOKUP($D851,Customer_Demand!$D:$BF,COLUMNS($I851:BH851),0)/$K851),(VLOOKUP($D851,Customer_Demand!$D:$BF,COLUMNS($I851:BH851),0)/$I851)),"")</f>
        <v/>
      </c>
      <c r="BI851" s="49" t="str">
        <f>IFERROR(IF($K851&lt;&gt;"SS",(VLOOKUP($D851,Customer_Demand!$D:$BF,COLUMNS($I851:BI851),0)/$I851+VLOOKUP($D851,Customer_Demand!$D:$BF,COLUMNS($I851:BI851),0)/$K851),(VLOOKUP($D851,Customer_Demand!$D:$BF,COLUMNS($I851:BI851),0)/$I851)),"")</f>
        <v/>
      </c>
      <c r="BJ851" s="49" t="str">
        <f>IFERROR(IF($K851&lt;&gt;"SS",(VLOOKUP($D851,Customer_Demand!$D:$BF,COLUMNS($I851:BJ851),0)/$I851+VLOOKUP($D851,Customer_Demand!$D:$BF,COLUMNS($I851:BJ851),0)/$K851),(VLOOKUP($D851,Customer_Demand!$D:$BF,COLUMNS($I851:BJ851),0)/$I851)),"")</f>
        <v/>
      </c>
      <c r="BK851" s="50" t="str">
        <f>IFERROR(IF($K851&lt;&gt;"SS",(VLOOKUP($D851,Customer_Demand!$D:$BF,COLUMNS($I851:BK851),0)/$I851+VLOOKUP($D851,Customer_Demand!$D:$BF,COLUMNS($I851:BK851),0)/$K851),(VLOOKUP($D851,Customer_Demand!$D:$BF,COLUMNS($I851:BK851),0)/$I851)),"")</f>
        <v/>
      </c>
    </row>
    <row r="852" spans="2:63" x14ac:dyDescent="0.2">
      <c r="B852" s="12" t="str">
        <f t="shared" si="59"/>
        <v/>
      </c>
      <c r="C852" s="45" t="str">
        <f>IF((Customer_Demand!C852)&lt;&gt;"",Customer_Demand!C852,"")</f>
        <v/>
      </c>
      <c r="D852" s="45" t="str">
        <f>IF(C852&lt;&gt;"",Customer_Demand!D852,"")</f>
        <v/>
      </c>
      <c r="E852" s="52" t="str">
        <f>IF(C852&lt;&gt;"",Customer_Demand!E852,"")</f>
        <v/>
      </c>
      <c r="F852" s="47" t="str">
        <f>IF(C852&lt;&gt;"",VLOOKUP(D852,Customer_Demand!$D$5:$F$1005,3,0),"")</f>
        <v/>
      </c>
      <c r="G852" s="48" t="str">
        <f t="shared" si="56"/>
        <v/>
      </c>
      <c r="H852" s="48" t="str">
        <f t="shared" si="57"/>
        <v/>
      </c>
      <c r="I852" s="48" t="str">
        <f>IFERROR(IF(C852&lt;&gt;"",VLOOKUP($H852,SMT_Cycle_Time_Data!$F:$Q,4,0),""),"SGR Not Defined")</f>
        <v/>
      </c>
      <c r="J852" s="48" t="str">
        <f t="shared" si="58"/>
        <v/>
      </c>
      <c r="K852" s="48" t="str">
        <f>IF(C852&lt;&gt;"",IFERROR(VLOOKUP($J852,SMT_Cycle_Time_Data!$F:$Q,4,0),"SS"),"")</f>
        <v/>
      </c>
      <c r="L852" s="49" t="str">
        <f>IFERROR(IF($K852&lt;&gt;"SS",(VLOOKUP($D852,Customer_Demand!$D:$BF,COLUMNS($I852:L852),0)/$I852+VLOOKUP($D852,Customer_Demand!$D:$BF,COLUMNS($I852:L852),0)/$K852),(VLOOKUP($D852,Customer_Demand!$D:$BF,COLUMNS($I852:L852),0)/$I852)),"")</f>
        <v/>
      </c>
      <c r="M852" s="49" t="str">
        <f>IFERROR(IF($K852&lt;&gt;"SS",(VLOOKUP($D852,Customer_Demand!$D:$BF,COLUMNS($I852:M852),0)/$I852+VLOOKUP($D852,Customer_Demand!$D:$BF,COLUMNS($I852:M852),0)/$K852),(VLOOKUP($D852,Customer_Demand!$D:$BF,COLUMNS($I852:M852),0)/$I852)),"")</f>
        <v/>
      </c>
      <c r="N852" s="49" t="str">
        <f>IFERROR(IF($K852&lt;&gt;"SS",(VLOOKUP($D852,Customer_Demand!$D:$BF,COLUMNS($I852:N852),0)/$I852+VLOOKUP($D852,Customer_Demand!$D:$BF,COLUMNS($I852:N852),0)/$K852),(VLOOKUP($D852,Customer_Demand!$D:$BF,COLUMNS($I852:N852),0)/$I852)),"")</f>
        <v/>
      </c>
      <c r="O852" s="49" t="str">
        <f>IFERROR(IF($K852&lt;&gt;"SS",(VLOOKUP($D852,Customer_Demand!$D:$BF,COLUMNS($I852:O852),0)/$I852+VLOOKUP($D852,Customer_Demand!$D:$BF,COLUMNS($I852:O852),0)/$K852),(VLOOKUP($D852,Customer_Demand!$D:$BF,COLUMNS($I852:O852),0)/$I852)),"")</f>
        <v/>
      </c>
      <c r="P852" s="49" t="str">
        <f>IFERROR(IF($K852&lt;&gt;"SS",(VLOOKUP($D852,Customer_Demand!$D:$BF,COLUMNS($I852:P852),0)/$I852+VLOOKUP($D852,Customer_Demand!$D:$BF,COLUMNS($I852:P852),0)/$K852),(VLOOKUP($D852,Customer_Demand!$D:$BF,COLUMNS($I852:P852),0)/$I852)),"")</f>
        <v/>
      </c>
      <c r="Q852" s="49" t="str">
        <f>IFERROR(IF($K852&lt;&gt;"SS",(VLOOKUP($D852,Customer_Demand!$D:$BF,COLUMNS($I852:Q852),0)/$I852+VLOOKUP($D852,Customer_Demand!$D:$BF,COLUMNS($I852:Q852),0)/$K852),(VLOOKUP($D852,Customer_Demand!$D:$BF,COLUMNS($I852:Q852),0)/$I852)),"")</f>
        <v/>
      </c>
      <c r="R852" s="49" t="str">
        <f>IFERROR(IF($K852&lt;&gt;"SS",(VLOOKUP($D852,Customer_Demand!$D:$BF,COLUMNS($I852:R852),0)/$I852+VLOOKUP($D852,Customer_Demand!$D:$BF,COLUMNS($I852:R852),0)/$K852),(VLOOKUP($D852,Customer_Demand!$D:$BF,COLUMNS($I852:R852),0)/$I852)),"")</f>
        <v/>
      </c>
      <c r="S852" s="49" t="str">
        <f>IFERROR(IF($K852&lt;&gt;"SS",(VLOOKUP($D852,Customer_Demand!$D:$BF,COLUMNS($I852:S852),0)/$I852+VLOOKUP($D852,Customer_Demand!$D:$BF,COLUMNS($I852:S852),0)/$K852),(VLOOKUP($D852,Customer_Demand!$D:$BF,COLUMNS($I852:S852),0)/$I852)),"")</f>
        <v/>
      </c>
      <c r="T852" s="49" t="str">
        <f>IFERROR(IF($K852&lt;&gt;"SS",(VLOOKUP($D852,Customer_Demand!$D:$BF,COLUMNS($I852:T852),0)/$I852+VLOOKUP($D852,Customer_Demand!$D:$BF,COLUMNS($I852:T852),0)/$K852),(VLOOKUP($D852,Customer_Demand!$D:$BF,COLUMNS($I852:T852),0)/$I852)),"")</f>
        <v/>
      </c>
      <c r="U852" s="49" t="str">
        <f>IFERROR(IF($K852&lt;&gt;"SS",(VLOOKUP($D852,Customer_Demand!$D:$BF,COLUMNS($I852:U852),0)/$I852+VLOOKUP($D852,Customer_Demand!$D:$BF,COLUMNS($I852:U852),0)/$K852),(VLOOKUP($D852,Customer_Demand!$D:$BF,COLUMNS($I852:U852),0)/$I852)),"")</f>
        <v/>
      </c>
      <c r="V852" s="49" t="str">
        <f>IFERROR(IF($K852&lt;&gt;"SS",(VLOOKUP($D852,Customer_Demand!$D:$BF,COLUMNS($I852:V852),0)/$I852+VLOOKUP($D852,Customer_Demand!$D:$BF,COLUMNS($I852:V852),0)/$K852),(VLOOKUP($D852,Customer_Demand!$D:$BF,COLUMNS($I852:V852),0)/$I852)),"")</f>
        <v/>
      </c>
      <c r="W852" s="49" t="str">
        <f>IFERROR(IF($K852&lt;&gt;"SS",(VLOOKUP($D852,Customer_Demand!$D:$BF,COLUMNS($I852:W852),0)/$I852+VLOOKUP($D852,Customer_Demand!$D:$BF,COLUMNS($I852:W852),0)/$K852),(VLOOKUP($D852,Customer_Demand!$D:$BF,COLUMNS($I852:W852),0)/$I852)),"")</f>
        <v/>
      </c>
      <c r="X852" s="49" t="str">
        <f>IFERROR(IF($K852&lt;&gt;"SS",(VLOOKUP($D852,Customer_Demand!$D:$BF,COLUMNS($I852:X852),0)/$I852+VLOOKUP($D852,Customer_Demand!$D:$BF,COLUMNS($I852:X852),0)/$K852),(VLOOKUP($D852,Customer_Demand!$D:$BF,COLUMNS($I852:X852),0)/$I852)),"")</f>
        <v/>
      </c>
      <c r="Y852" s="49" t="str">
        <f>IFERROR(IF($K852&lt;&gt;"SS",(VLOOKUP($D852,Customer_Demand!$D:$BF,COLUMNS($I852:Y852),0)/$I852+VLOOKUP($D852,Customer_Demand!$D:$BF,COLUMNS($I852:Y852),0)/$K852),(VLOOKUP($D852,Customer_Demand!$D:$BF,COLUMNS($I852:Y852),0)/$I852)),"")</f>
        <v/>
      </c>
      <c r="Z852" s="49" t="str">
        <f>IFERROR(IF($K852&lt;&gt;"SS",(VLOOKUP($D852,Customer_Demand!$D:$BF,COLUMNS($I852:Z852),0)/$I852+VLOOKUP($D852,Customer_Demand!$D:$BF,COLUMNS($I852:Z852),0)/$K852),(VLOOKUP($D852,Customer_Demand!$D:$BF,COLUMNS($I852:Z852),0)/$I852)),"")</f>
        <v/>
      </c>
      <c r="AA852" s="49" t="str">
        <f>IFERROR(IF($K852&lt;&gt;"SS",(VLOOKUP($D852,Customer_Demand!$D:$BF,COLUMNS($I852:AA852),0)/$I852+VLOOKUP($D852,Customer_Demand!$D:$BF,COLUMNS($I852:AA852),0)/$K852),(VLOOKUP($D852,Customer_Demand!$D:$BF,COLUMNS($I852:AA852),0)/$I852)),"")</f>
        <v/>
      </c>
      <c r="AB852" s="49" t="str">
        <f>IFERROR(IF($K852&lt;&gt;"SS",(VLOOKUP($D852,Customer_Demand!$D:$BF,COLUMNS($I852:AB852),0)/$I852+VLOOKUP($D852,Customer_Demand!$D:$BF,COLUMNS($I852:AB852),0)/$K852),(VLOOKUP($D852,Customer_Demand!$D:$BF,COLUMNS($I852:AB852),0)/$I852)),"")</f>
        <v/>
      </c>
      <c r="AC852" s="49" t="str">
        <f>IFERROR(IF($K852&lt;&gt;"SS",(VLOOKUP($D852,Customer_Demand!$D:$BF,COLUMNS($I852:AC852),0)/$I852+VLOOKUP($D852,Customer_Demand!$D:$BF,COLUMNS($I852:AC852),0)/$K852),(VLOOKUP($D852,Customer_Demand!$D:$BF,COLUMNS($I852:AC852),0)/$I852)),"")</f>
        <v/>
      </c>
      <c r="AD852" s="49" t="str">
        <f>IFERROR(IF($K852&lt;&gt;"SS",(VLOOKUP($D852,Customer_Demand!$D:$BF,COLUMNS($I852:AD852),0)/$I852+VLOOKUP($D852,Customer_Demand!$D:$BF,COLUMNS($I852:AD852),0)/$K852),(VLOOKUP($D852,Customer_Demand!$D:$BF,COLUMNS($I852:AD852),0)/$I852)),"")</f>
        <v/>
      </c>
      <c r="AE852" s="49" t="str">
        <f>IFERROR(IF($K852&lt;&gt;"SS",(VLOOKUP($D852,Customer_Demand!$D:$BF,COLUMNS($I852:AE852),0)/$I852+VLOOKUP($D852,Customer_Demand!$D:$BF,COLUMNS($I852:AE852),0)/$K852),(VLOOKUP($D852,Customer_Demand!$D:$BF,COLUMNS($I852:AE852),0)/$I852)),"")</f>
        <v/>
      </c>
      <c r="AF852" s="49" t="str">
        <f>IFERROR(IF($K852&lt;&gt;"SS",(VLOOKUP($D852,Customer_Demand!$D:$BF,COLUMNS($I852:AF852),0)/$I852+VLOOKUP($D852,Customer_Demand!$D:$BF,COLUMNS($I852:AF852),0)/$K852),(VLOOKUP($D852,Customer_Demand!$D:$BF,COLUMNS($I852:AF852),0)/$I852)),"")</f>
        <v/>
      </c>
      <c r="AG852" s="49" t="str">
        <f>IFERROR(IF($K852&lt;&gt;"SS",(VLOOKUP($D852,Customer_Demand!$D:$BF,COLUMNS($I852:AG852),0)/$I852+VLOOKUP($D852,Customer_Demand!$D:$BF,COLUMNS($I852:AG852),0)/$K852),(VLOOKUP($D852,Customer_Demand!$D:$BF,COLUMNS($I852:AG852),0)/$I852)),"")</f>
        <v/>
      </c>
      <c r="AH852" s="49" t="str">
        <f>IFERROR(IF($K852&lt;&gt;"SS",(VLOOKUP($D852,Customer_Demand!$D:$BF,COLUMNS($I852:AH852),0)/$I852+VLOOKUP($D852,Customer_Demand!$D:$BF,COLUMNS($I852:AH852),0)/$K852),(VLOOKUP($D852,Customer_Demand!$D:$BF,COLUMNS($I852:AH852),0)/$I852)),"")</f>
        <v/>
      </c>
      <c r="AI852" s="49" t="str">
        <f>IFERROR(IF($K852&lt;&gt;"SS",(VLOOKUP($D852,Customer_Demand!$D:$BF,COLUMNS($I852:AI852),0)/$I852+VLOOKUP($D852,Customer_Demand!$D:$BF,COLUMNS($I852:AI852),0)/$K852),(VLOOKUP($D852,Customer_Demand!$D:$BF,COLUMNS($I852:AI852),0)/$I852)),"")</f>
        <v/>
      </c>
      <c r="AJ852" s="49" t="str">
        <f>IFERROR(IF($K852&lt;&gt;"SS",(VLOOKUP($D852,Customer_Demand!$D:$BF,COLUMNS($I852:AJ852),0)/$I852+VLOOKUP($D852,Customer_Demand!$D:$BF,COLUMNS($I852:AJ852),0)/$K852),(VLOOKUP($D852,Customer_Demand!$D:$BF,COLUMNS($I852:AJ852),0)/$I852)),"")</f>
        <v/>
      </c>
      <c r="AK852" s="49" t="str">
        <f>IFERROR(IF($K852&lt;&gt;"SS",(VLOOKUP($D852,Customer_Demand!$D:$BF,COLUMNS($I852:AK852),0)/$I852+VLOOKUP($D852,Customer_Demand!$D:$BF,COLUMNS($I852:AK852),0)/$K852),(VLOOKUP($D852,Customer_Demand!$D:$BF,COLUMNS($I852:AK852),0)/$I852)),"")</f>
        <v/>
      </c>
      <c r="AL852" s="49" t="str">
        <f>IFERROR(IF($K852&lt;&gt;"SS",(VLOOKUP($D852,Customer_Demand!$D:$BF,COLUMNS($I852:AL852),0)/$I852+VLOOKUP($D852,Customer_Demand!$D:$BF,COLUMNS($I852:AL852),0)/$K852),(VLOOKUP($D852,Customer_Demand!$D:$BF,COLUMNS($I852:AL852),0)/$I852)),"")</f>
        <v/>
      </c>
      <c r="AM852" s="49" t="str">
        <f>IFERROR(IF($K852&lt;&gt;"SS",(VLOOKUP($D852,Customer_Demand!$D:$BF,COLUMNS($I852:AM852),0)/$I852+VLOOKUP($D852,Customer_Demand!$D:$BF,COLUMNS($I852:AM852),0)/$K852),(VLOOKUP($D852,Customer_Demand!$D:$BF,COLUMNS($I852:AM852),0)/$I852)),"")</f>
        <v/>
      </c>
      <c r="AN852" s="49" t="str">
        <f>IFERROR(IF($K852&lt;&gt;"SS",(VLOOKUP($D852,Customer_Demand!$D:$BF,COLUMNS($I852:AN852),0)/$I852+VLOOKUP($D852,Customer_Demand!$D:$BF,COLUMNS($I852:AN852),0)/$K852),(VLOOKUP($D852,Customer_Demand!$D:$BF,COLUMNS($I852:AN852),0)/$I852)),"")</f>
        <v/>
      </c>
      <c r="AO852" s="49" t="str">
        <f>IFERROR(IF($K852&lt;&gt;"SS",(VLOOKUP($D852,Customer_Demand!$D:$BF,COLUMNS($I852:AO852),0)/$I852+VLOOKUP($D852,Customer_Demand!$D:$BF,COLUMNS($I852:AO852),0)/$K852),(VLOOKUP($D852,Customer_Demand!$D:$BF,COLUMNS($I852:AO852),0)/$I852)),"")</f>
        <v/>
      </c>
      <c r="AP852" s="49" t="str">
        <f>IFERROR(IF($K852&lt;&gt;"SS",(VLOOKUP($D852,Customer_Demand!$D:$BF,COLUMNS($I852:AP852),0)/$I852+VLOOKUP($D852,Customer_Demand!$D:$BF,COLUMNS($I852:AP852),0)/$K852),(VLOOKUP($D852,Customer_Demand!$D:$BF,COLUMNS($I852:AP852),0)/$I852)),"")</f>
        <v/>
      </c>
      <c r="AQ852" s="49" t="str">
        <f>IFERROR(IF($K852&lt;&gt;"SS",(VLOOKUP($D852,Customer_Demand!$D:$BF,COLUMNS($I852:AQ852),0)/$I852+VLOOKUP($D852,Customer_Demand!$D:$BF,COLUMNS($I852:AQ852),0)/$K852),(VLOOKUP($D852,Customer_Demand!$D:$BF,COLUMNS($I852:AQ852),0)/$I852)),"")</f>
        <v/>
      </c>
      <c r="AR852" s="49" t="str">
        <f>IFERROR(IF($K852&lt;&gt;"SS",(VLOOKUP($D852,Customer_Demand!$D:$BF,COLUMNS($I852:AR852),0)/$I852+VLOOKUP($D852,Customer_Demand!$D:$BF,COLUMNS($I852:AR852),0)/$K852),(VLOOKUP($D852,Customer_Demand!$D:$BF,COLUMNS($I852:AR852),0)/$I852)),"")</f>
        <v/>
      </c>
      <c r="AS852" s="49" t="str">
        <f>IFERROR(IF($K852&lt;&gt;"SS",(VLOOKUP($D852,Customer_Demand!$D:$BF,COLUMNS($I852:AS852),0)/$I852+VLOOKUP($D852,Customer_Demand!$D:$BF,COLUMNS($I852:AS852),0)/$K852),(VLOOKUP($D852,Customer_Demand!$D:$BF,COLUMNS($I852:AS852),0)/$I852)),"")</f>
        <v/>
      </c>
      <c r="AT852" s="49" t="str">
        <f>IFERROR(IF($K852&lt;&gt;"SS",(VLOOKUP($D852,Customer_Demand!$D:$BF,COLUMNS($I852:AT852),0)/$I852+VLOOKUP($D852,Customer_Demand!$D:$BF,COLUMNS($I852:AT852),0)/$K852),(VLOOKUP($D852,Customer_Demand!$D:$BF,COLUMNS($I852:AT852),0)/$I852)),"")</f>
        <v/>
      </c>
      <c r="AU852" s="49" t="str">
        <f>IFERROR(IF($K852&lt;&gt;"SS",(VLOOKUP($D852,Customer_Demand!$D:$BF,COLUMNS($I852:AU852),0)/$I852+VLOOKUP($D852,Customer_Demand!$D:$BF,COLUMNS($I852:AU852),0)/$K852),(VLOOKUP($D852,Customer_Demand!$D:$BF,COLUMNS($I852:AU852),0)/$I852)),"")</f>
        <v/>
      </c>
      <c r="AV852" s="49" t="str">
        <f>IFERROR(IF($K852&lt;&gt;"SS",(VLOOKUP($D852,Customer_Demand!$D:$BF,COLUMNS($I852:AV852),0)/$I852+VLOOKUP($D852,Customer_Demand!$D:$BF,COLUMNS($I852:AV852),0)/$K852),(VLOOKUP($D852,Customer_Demand!$D:$BF,COLUMNS($I852:AV852),0)/$I852)),"")</f>
        <v/>
      </c>
      <c r="AW852" s="49" t="str">
        <f>IFERROR(IF($K852&lt;&gt;"SS",(VLOOKUP($D852,Customer_Demand!$D:$BF,COLUMNS($I852:AW852),0)/$I852+VLOOKUP($D852,Customer_Demand!$D:$BF,COLUMNS($I852:AW852),0)/$K852),(VLOOKUP($D852,Customer_Demand!$D:$BF,COLUMNS($I852:AW852),0)/$I852)),"")</f>
        <v/>
      </c>
      <c r="AX852" s="49" t="str">
        <f>IFERROR(IF($K852&lt;&gt;"SS",(VLOOKUP($D852,Customer_Demand!$D:$BF,COLUMNS($I852:AX852),0)/$I852+VLOOKUP($D852,Customer_Demand!$D:$BF,COLUMNS($I852:AX852),0)/$K852),(VLOOKUP($D852,Customer_Demand!$D:$BF,COLUMNS($I852:AX852),0)/$I852)),"")</f>
        <v/>
      </c>
      <c r="AY852" s="49" t="str">
        <f>IFERROR(IF($K852&lt;&gt;"SS",(VLOOKUP($D852,Customer_Demand!$D:$BF,COLUMNS($I852:AY852),0)/$I852+VLOOKUP($D852,Customer_Demand!$D:$BF,COLUMNS($I852:AY852),0)/$K852),(VLOOKUP($D852,Customer_Demand!$D:$BF,COLUMNS($I852:AY852),0)/$I852)),"")</f>
        <v/>
      </c>
      <c r="AZ852" s="49" t="str">
        <f>IFERROR(IF($K852&lt;&gt;"SS",(VLOOKUP($D852,Customer_Demand!$D:$BF,COLUMNS($I852:AZ852),0)/$I852+VLOOKUP($D852,Customer_Demand!$D:$BF,COLUMNS($I852:AZ852),0)/$K852),(VLOOKUP($D852,Customer_Demand!$D:$BF,COLUMNS($I852:AZ852),0)/$I852)),"")</f>
        <v/>
      </c>
      <c r="BA852" s="49" t="str">
        <f>IFERROR(IF($K852&lt;&gt;"SS",(VLOOKUP($D852,Customer_Demand!$D:$BF,COLUMNS($I852:BA852),0)/$I852+VLOOKUP($D852,Customer_Demand!$D:$BF,COLUMNS($I852:BA852),0)/$K852),(VLOOKUP($D852,Customer_Demand!$D:$BF,COLUMNS($I852:BA852),0)/$I852)),"")</f>
        <v/>
      </c>
      <c r="BB852" s="49" t="str">
        <f>IFERROR(IF($K852&lt;&gt;"SS",(VLOOKUP($D852,Customer_Demand!$D:$BF,COLUMNS($I852:BB852),0)/$I852+VLOOKUP($D852,Customer_Demand!$D:$BF,COLUMNS($I852:BB852),0)/$K852),(VLOOKUP($D852,Customer_Demand!$D:$BF,COLUMNS($I852:BB852),0)/$I852)),"")</f>
        <v/>
      </c>
      <c r="BC852" s="49" t="str">
        <f>IFERROR(IF($K852&lt;&gt;"SS",(VLOOKUP($D852,Customer_Demand!$D:$BF,COLUMNS($I852:BC852),0)/$I852+VLOOKUP($D852,Customer_Demand!$D:$BF,COLUMNS($I852:BC852),0)/$K852),(VLOOKUP($D852,Customer_Demand!$D:$BF,COLUMNS($I852:BC852),0)/$I852)),"")</f>
        <v/>
      </c>
      <c r="BD852" s="49" t="str">
        <f>IFERROR(IF($K852&lt;&gt;"SS",(VLOOKUP($D852,Customer_Demand!$D:$BF,COLUMNS($I852:BD852),0)/$I852+VLOOKUP($D852,Customer_Demand!$D:$BF,COLUMNS($I852:BD852),0)/$K852),(VLOOKUP($D852,Customer_Demand!$D:$BF,COLUMNS($I852:BD852),0)/$I852)),"")</f>
        <v/>
      </c>
      <c r="BE852" s="49" t="str">
        <f>IFERROR(IF($K852&lt;&gt;"SS",(VLOOKUP($D852,Customer_Demand!$D:$BF,COLUMNS($I852:BE852),0)/$I852+VLOOKUP($D852,Customer_Demand!$D:$BF,COLUMNS($I852:BE852),0)/$K852),(VLOOKUP($D852,Customer_Demand!$D:$BF,COLUMNS($I852:BE852),0)/$I852)),"")</f>
        <v/>
      </c>
      <c r="BF852" s="49" t="str">
        <f>IFERROR(IF($K852&lt;&gt;"SS",(VLOOKUP($D852,Customer_Demand!$D:$BF,COLUMNS($I852:BF852),0)/$I852+VLOOKUP($D852,Customer_Demand!$D:$BF,COLUMNS($I852:BF852),0)/$K852),(VLOOKUP($D852,Customer_Demand!$D:$BF,COLUMNS($I852:BF852),0)/$I852)),"")</f>
        <v/>
      </c>
      <c r="BG852" s="49" t="str">
        <f>IFERROR(IF($K852&lt;&gt;"SS",(VLOOKUP($D852,Customer_Demand!$D:$BF,COLUMNS($I852:BG852),0)/$I852+VLOOKUP($D852,Customer_Demand!$D:$BF,COLUMNS($I852:BG852),0)/$K852),(VLOOKUP($D852,Customer_Demand!$D:$BF,COLUMNS($I852:BG852),0)/$I852)),"")</f>
        <v/>
      </c>
      <c r="BH852" s="49" t="str">
        <f>IFERROR(IF($K852&lt;&gt;"SS",(VLOOKUP($D852,Customer_Demand!$D:$BF,COLUMNS($I852:BH852),0)/$I852+VLOOKUP($D852,Customer_Demand!$D:$BF,COLUMNS($I852:BH852),0)/$K852),(VLOOKUP($D852,Customer_Demand!$D:$BF,COLUMNS($I852:BH852),0)/$I852)),"")</f>
        <v/>
      </c>
      <c r="BI852" s="49" t="str">
        <f>IFERROR(IF($K852&lt;&gt;"SS",(VLOOKUP($D852,Customer_Demand!$D:$BF,COLUMNS($I852:BI852),0)/$I852+VLOOKUP($D852,Customer_Demand!$D:$BF,COLUMNS($I852:BI852),0)/$K852),(VLOOKUP($D852,Customer_Demand!$D:$BF,COLUMNS($I852:BI852),0)/$I852)),"")</f>
        <v/>
      </c>
      <c r="BJ852" s="49" t="str">
        <f>IFERROR(IF($K852&lt;&gt;"SS",(VLOOKUP($D852,Customer_Demand!$D:$BF,COLUMNS($I852:BJ852),0)/$I852+VLOOKUP($D852,Customer_Demand!$D:$BF,COLUMNS($I852:BJ852),0)/$K852),(VLOOKUP($D852,Customer_Demand!$D:$BF,COLUMNS($I852:BJ852),0)/$I852)),"")</f>
        <v/>
      </c>
      <c r="BK852" s="50" t="str">
        <f>IFERROR(IF($K852&lt;&gt;"SS",(VLOOKUP($D852,Customer_Demand!$D:$BF,COLUMNS($I852:BK852),0)/$I852+VLOOKUP($D852,Customer_Demand!$D:$BF,COLUMNS($I852:BK852),0)/$K852),(VLOOKUP($D852,Customer_Demand!$D:$BF,COLUMNS($I852:BK852),0)/$I852)),"")</f>
        <v/>
      </c>
    </row>
    <row r="853" spans="2:63" x14ac:dyDescent="0.2">
      <c r="B853" s="12" t="str">
        <f t="shared" si="59"/>
        <v/>
      </c>
      <c r="C853" s="45" t="str">
        <f>IF((Customer_Demand!C853)&lt;&gt;"",Customer_Demand!C853,"")</f>
        <v/>
      </c>
      <c r="D853" s="45" t="str">
        <f>IF(C853&lt;&gt;"",Customer_Demand!D853,"")</f>
        <v/>
      </c>
      <c r="E853" s="52" t="str">
        <f>IF(C853&lt;&gt;"",Customer_Demand!E853,"")</f>
        <v/>
      </c>
      <c r="F853" s="47" t="str">
        <f>IF(C853&lt;&gt;"",VLOOKUP(D853,Customer_Demand!$D$5:$F$1005,3,0),"")</f>
        <v/>
      </c>
      <c r="G853" s="48" t="str">
        <f t="shared" si="56"/>
        <v/>
      </c>
      <c r="H853" s="48" t="str">
        <f t="shared" si="57"/>
        <v/>
      </c>
      <c r="I853" s="48" t="str">
        <f>IFERROR(IF(C853&lt;&gt;"",VLOOKUP($H853,SMT_Cycle_Time_Data!$F:$Q,4,0),""),"SGR Not Defined")</f>
        <v/>
      </c>
      <c r="J853" s="48" t="str">
        <f t="shared" si="58"/>
        <v/>
      </c>
      <c r="K853" s="48" t="str">
        <f>IF(C853&lt;&gt;"",IFERROR(VLOOKUP($J853,SMT_Cycle_Time_Data!$F:$Q,4,0),"SS"),"")</f>
        <v/>
      </c>
      <c r="L853" s="49" t="str">
        <f>IFERROR(IF($K853&lt;&gt;"SS",(VLOOKUP($D853,Customer_Demand!$D:$BF,COLUMNS($I853:L853),0)/$I853+VLOOKUP($D853,Customer_Demand!$D:$BF,COLUMNS($I853:L853),0)/$K853),(VLOOKUP($D853,Customer_Demand!$D:$BF,COLUMNS($I853:L853),0)/$I853)),"")</f>
        <v/>
      </c>
      <c r="M853" s="49" t="str">
        <f>IFERROR(IF($K853&lt;&gt;"SS",(VLOOKUP($D853,Customer_Demand!$D:$BF,COLUMNS($I853:M853),0)/$I853+VLOOKUP($D853,Customer_Demand!$D:$BF,COLUMNS($I853:M853),0)/$K853),(VLOOKUP($D853,Customer_Demand!$D:$BF,COLUMNS($I853:M853),0)/$I853)),"")</f>
        <v/>
      </c>
      <c r="N853" s="49" t="str">
        <f>IFERROR(IF($K853&lt;&gt;"SS",(VLOOKUP($D853,Customer_Demand!$D:$BF,COLUMNS($I853:N853),0)/$I853+VLOOKUP($D853,Customer_Demand!$D:$BF,COLUMNS($I853:N853),0)/$K853),(VLOOKUP($D853,Customer_Demand!$D:$BF,COLUMNS($I853:N853),0)/$I853)),"")</f>
        <v/>
      </c>
      <c r="O853" s="49" t="str">
        <f>IFERROR(IF($K853&lt;&gt;"SS",(VLOOKUP($D853,Customer_Demand!$D:$BF,COLUMNS($I853:O853),0)/$I853+VLOOKUP($D853,Customer_Demand!$D:$BF,COLUMNS($I853:O853),0)/$K853),(VLOOKUP($D853,Customer_Demand!$D:$BF,COLUMNS($I853:O853),0)/$I853)),"")</f>
        <v/>
      </c>
      <c r="P853" s="49" t="str">
        <f>IFERROR(IF($K853&lt;&gt;"SS",(VLOOKUP($D853,Customer_Demand!$D:$BF,COLUMNS($I853:P853),0)/$I853+VLOOKUP($D853,Customer_Demand!$D:$BF,COLUMNS($I853:P853),0)/$K853),(VLOOKUP($D853,Customer_Demand!$D:$BF,COLUMNS($I853:P853),0)/$I853)),"")</f>
        <v/>
      </c>
      <c r="Q853" s="49" t="str">
        <f>IFERROR(IF($K853&lt;&gt;"SS",(VLOOKUP($D853,Customer_Demand!$D:$BF,COLUMNS($I853:Q853),0)/$I853+VLOOKUP($D853,Customer_Demand!$D:$BF,COLUMNS($I853:Q853),0)/$K853),(VLOOKUP($D853,Customer_Demand!$D:$BF,COLUMNS($I853:Q853),0)/$I853)),"")</f>
        <v/>
      </c>
      <c r="R853" s="49" t="str">
        <f>IFERROR(IF($K853&lt;&gt;"SS",(VLOOKUP($D853,Customer_Demand!$D:$BF,COLUMNS($I853:R853),0)/$I853+VLOOKUP($D853,Customer_Demand!$D:$BF,COLUMNS($I853:R853),0)/$K853),(VLOOKUP($D853,Customer_Demand!$D:$BF,COLUMNS($I853:R853),0)/$I853)),"")</f>
        <v/>
      </c>
      <c r="S853" s="49" t="str">
        <f>IFERROR(IF($K853&lt;&gt;"SS",(VLOOKUP($D853,Customer_Demand!$D:$BF,COLUMNS($I853:S853),0)/$I853+VLOOKUP($D853,Customer_Demand!$D:$BF,COLUMNS($I853:S853),0)/$K853),(VLOOKUP($D853,Customer_Demand!$D:$BF,COLUMNS($I853:S853),0)/$I853)),"")</f>
        <v/>
      </c>
      <c r="T853" s="49" t="str">
        <f>IFERROR(IF($K853&lt;&gt;"SS",(VLOOKUP($D853,Customer_Demand!$D:$BF,COLUMNS($I853:T853),0)/$I853+VLOOKUP($D853,Customer_Demand!$D:$BF,COLUMNS($I853:T853),0)/$K853),(VLOOKUP($D853,Customer_Demand!$D:$BF,COLUMNS($I853:T853),0)/$I853)),"")</f>
        <v/>
      </c>
      <c r="U853" s="49" t="str">
        <f>IFERROR(IF($K853&lt;&gt;"SS",(VLOOKUP($D853,Customer_Demand!$D:$BF,COLUMNS($I853:U853),0)/$I853+VLOOKUP($D853,Customer_Demand!$D:$BF,COLUMNS($I853:U853),0)/$K853),(VLOOKUP($D853,Customer_Demand!$D:$BF,COLUMNS($I853:U853),0)/$I853)),"")</f>
        <v/>
      </c>
      <c r="V853" s="49" t="str">
        <f>IFERROR(IF($K853&lt;&gt;"SS",(VLOOKUP($D853,Customer_Demand!$D:$BF,COLUMNS($I853:V853),0)/$I853+VLOOKUP($D853,Customer_Demand!$D:$BF,COLUMNS($I853:V853),0)/$K853),(VLOOKUP($D853,Customer_Demand!$D:$BF,COLUMNS($I853:V853),0)/$I853)),"")</f>
        <v/>
      </c>
      <c r="W853" s="49" t="str">
        <f>IFERROR(IF($K853&lt;&gt;"SS",(VLOOKUP($D853,Customer_Demand!$D:$BF,COLUMNS($I853:W853),0)/$I853+VLOOKUP($D853,Customer_Demand!$D:$BF,COLUMNS($I853:W853),0)/$K853),(VLOOKUP($D853,Customer_Demand!$D:$BF,COLUMNS($I853:W853),0)/$I853)),"")</f>
        <v/>
      </c>
      <c r="X853" s="49" t="str">
        <f>IFERROR(IF($K853&lt;&gt;"SS",(VLOOKUP($D853,Customer_Demand!$D:$BF,COLUMNS($I853:X853),0)/$I853+VLOOKUP($D853,Customer_Demand!$D:$BF,COLUMNS($I853:X853),0)/$K853),(VLOOKUP($D853,Customer_Demand!$D:$BF,COLUMNS($I853:X853),0)/$I853)),"")</f>
        <v/>
      </c>
      <c r="Y853" s="49" t="str">
        <f>IFERROR(IF($K853&lt;&gt;"SS",(VLOOKUP($D853,Customer_Demand!$D:$BF,COLUMNS($I853:Y853),0)/$I853+VLOOKUP($D853,Customer_Demand!$D:$BF,COLUMNS($I853:Y853),0)/$K853),(VLOOKUP($D853,Customer_Demand!$D:$BF,COLUMNS($I853:Y853),0)/$I853)),"")</f>
        <v/>
      </c>
      <c r="Z853" s="49" t="str">
        <f>IFERROR(IF($K853&lt;&gt;"SS",(VLOOKUP($D853,Customer_Demand!$D:$BF,COLUMNS($I853:Z853),0)/$I853+VLOOKUP($D853,Customer_Demand!$D:$BF,COLUMNS($I853:Z853),0)/$K853),(VLOOKUP($D853,Customer_Demand!$D:$BF,COLUMNS($I853:Z853),0)/$I853)),"")</f>
        <v/>
      </c>
      <c r="AA853" s="49" t="str">
        <f>IFERROR(IF($K853&lt;&gt;"SS",(VLOOKUP($D853,Customer_Demand!$D:$BF,COLUMNS($I853:AA853),0)/$I853+VLOOKUP($D853,Customer_Demand!$D:$BF,COLUMNS($I853:AA853),0)/$K853),(VLOOKUP($D853,Customer_Demand!$D:$BF,COLUMNS($I853:AA853),0)/$I853)),"")</f>
        <v/>
      </c>
      <c r="AB853" s="49" t="str">
        <f>IFERROR(IF($K853&lt;&gt;"SS",(VLOOKUP($D853,Customer_Demand!$D:$BF,COLUMNS($I853:AB853),0)/$I853+VLOOKUP($D853,Customer_Demand!$D:$BF,COLUMNS($I853:AB853),0)/$K853),(VLOOKUP($D853,Customer_Demand!$D:$BF,COLUMNS($I853:AB853),0)/$I853)),"")</f>
        <v/>
      </c>
      <c r="AC853" s="49" t="str">
        <f>IFERROR(IF($K853&lt;&gt;"SS",(VLOOKUP($D853,Customer_Demand!$D:$BF,COLUMNS($I853:AC853),0)/$I853+VLOOKUP($D853,Customer_Demand!$D:$BF,COLUMNS($I853:AC853),0)/$K853),(VLOOKUP($D853,Customer_Demand!$D:$BF,COLUMNS($I853:AC853),0)/$I853)),"")</f>
        <v/>
      </c>
      <c r="AD853" s="49" t="str">
        <f>IFERROR(IF($K853&lt;&gt;"SS",(VLOOKUP($D853,Customer_Demand!$D:$BF,COLUMNS($I853:AD853),0)/$I853+VLOOKUP($D853,Customer_Demand!$D:$BF,COLUMNS($I853:AD853),0)/$K853),(VLOOKUP($D853,Customer_Demand!$D:$BF,COLUMNS($I853:AD853),0)/$I853)),"")</f>
        <v/>
      </c>
      <c r="AE853" s="49" t="str">
        <f>IFERROR(IF($K853&lt;&gt;"SS",(VLOOKUP($D853,Customer_Demand!$D:$BF,COLUMNS($I853:AE853),0)/$I853+VLOOKUP($D853,Customer_Demand!$D:$BF,COLUMNS($I853:AE853),0)/$K853),(VLOOKUP($D853,Customer_Demand!$D:$BF,COLUMNS($I853:AE853),0)/$I853)),"")</f>
        <v/>
      </c>
      <c r="AF853" s="49" t="str">
        <f>IFERROR(IF($K853&lt;&gt;"SS",(VLOOKUP($D853,Customer_Demand!$D:$BF,COLUMNS($I853:AF853),0)/$I853+VLOOKUP($D853,Customer_Demand!$D:$BF,COLUMNS($I853:AF853),0)/$K853),(VLOOKUP($D853,Customer_Demand!$D:$BF,COLUMNS($I853:AF853),0)/$I853)),"")</f>
        <v/>
      </c>
      <c r="AG853" s="49" t="str">
        <f>IFERROR(IF($K853&lt;&gt;"SS",(VLOOKUP($D853,Customer_Demand!$D:$BF,COLUMNS($I853:AG853),0)/$I853+VLOOKUP($D853,Customer_Demand!$D:$BF,COLUMNS($I853:AG853),0)/$K853),(VLOOKUP($D853,Customer_Demand!$D:$BF,COLUMNS($I853:AG853),0)/$I853)),"")</f>
        <v/>
      </c>
      <c r="AH853" s="49" t="str">
        <f>IFERROR(IF($K853&lt;&gt;"SS",(VLOOKUP($D853,Customer_Demand!$D:$BF,COLUMNS($I853:AH853),0)/$I853+VLOOKUP($D853,Customer_Demand!$D:$BF,COLUMNS($I853:AH853),0)/$K853),(VLOOKUP($D853,Customer_Demand!$D:$BF,COLUMNS($I853:AH853),0)/$I853)),"")</f>
        <v/>
      </c>
      <c r="AI853" s="49" t="str">
        <f>IFERROR(IF($K853&lt;&gt;"SS",(VLOOKUP($D853,Customer_Demand!$D:$BF,COLUMNS($I853:AI853),0)/$I853+VLOOKUP($D853,Customer_Demand!$D:$BF,COLUMNS($I853:AI853),0)/$K853),(VLOOKUP($D853,Customer_Demand!$D:$BF,COLUMNS($I853:AI853),0)/$I853)),"")</f>
        <v/>
      </c>
      <c r="AJ853" s="49" t="str">
        <f>IFERROR(IF($K853&lt;&gt;"SS",(VLOOKUP($D853,Customer_Demand!$D:$BF,COLUMNS($I853:AJ853),0)/$I853+VLOOKUP($D853,Customer_Demand!$D:$BF,COLUMNS($I853:AJ853),0)/$K853),(VLOOKUP($D853,Customer_Demand!$D:$BF,COLUMNS($I853:AJ853),0)/$I853)),"")</f>
        <v/>
      </c>
      <c r="AK853" s="49" t="str">
        <f>IFERROR(IF($K853&lt;&gt;"SS",(VLOOKUP($D853,Customer_Demand!$D:$BF,COLUMNS($I853:AK853),0)/$I853+VLOOKUP($D853,Customer_Demand!$D:$BF,COLUMNS($I853:AK853),0)/$K853),(VLOOKUP($D853,Customer_Demand!$D:$BF,COLUMNS($I853:AK853),0)/$I853)),"")</f>
        <v/>
      </c>
      <c r="AL853" s="49" t="str">
        <f>IFERROR(IF($K853&lt;&gt;"SS",(VLOOKUP($D853,Customer_Demand!$D:$BF,COLUMNS($I853:AL853),0)/$I853+VLOOKUP($D853,Customer_Demand!$D:$BF,COLUMNS($I853:AL853),0)/$K853),(VLOOKUP($D853,Customer_Demand!$D:$BF,COLUMNS($I853:AL853),0)/$I853)),"")</f>
        <v/>
      </c>
      <c r="AM853" s="49" t="str">
        <f>IFERROR(IF($K853&lt;&gt;"SS",(VLOOKUP($D853,Customer_Demand!$D:$BF,COLUMNS($I853:AM853),0)/$I853+VLOOKUP($D853,Customer_Demand!$D:$BF,COLUMNS($I853:AM853),0)/$K853),(VLOOKUP($D853,Customer_Demand!$D:$BF,COLUMNS($I853:AM853),0)/$I853)),"")</f>
        <v/>
      </c>
      <c r="AN853" s="49" t="str">
        <f>IFERROR(IF($K853&lt;&gt;"SS",(VLOOKUP($D853,Customer_Demand!$D:$BF,COLUMNS($I853:AN853),0)/$I853+VLOOKUP($D853,Customer_Demand!$D:$BF,COLUMNS($I853:AN853),0)/$K853),(VLOOKUP($D853,Customer_Demand!$D:$BF,COLUMNS($I853:AN853),0)/$I853)),"")</f>
        <v/>
      </c>
      <c r="AO853" s="49" t="str">
        <f>IFERROR(IF($K853&lt;&gt;"SS",(VLOOKUP($D853,Customer_Demand!$D:$BF,COLUMNS($I853:AO853),0)/$I853+VLOOKUP($D853,Customer_Demand!$D:$BF,COLUMNS($I853:AO853),0)/$K853),(VLOOKUP($D853,Customer_Demand!$D:$BF,COLUMNS($I853:AO853),0)/$I853)),"")</f>
        <v/>
      </c>
      <c r="AP853" s="49" t="str">
        <f>IFERROR(IF($K853&lt;&gt;"SS",(VLOOKUP($D853,Customer_Demand!$D:$BF,COLUMNS($I853:AP853),0)/$I853+VLOOKUP($D853,Customer_Demand!$D:$BF,COLUMNS($I853:AP853),0)/$K853),(VLOOKUP($D853,Customer_Demand!$D:$BF,COLUMNS($I853:AP853),0)/$I853)),"")</f>
        <v/>
      </c>
      <c r="AQ853" s="49" t="str">
        <f>IFERROR(IF($K853&lt;&gt;"SS",(VLOOKUP($D853,Customer_Demand!$D:$BF,COLUMNS($I853:AQ853),0)/$I853+VLOOKUP($D853,Customer_Demand!$D:$BF,COLUMNS($I853:AQ853),0)/$K853),(VLOOKUP($D853,Customer_Demand!$D:$BF,COLUMNS($I853:AQ853),0)/$I853)),"")</f>
        <v/>
      </c>
      <c r="AR853" s="49" t="str">
        <f>IFERROR(IF($K853&lt;&gt;"SS",(VLOOKUP($D853,Customer_Demand!$D:$BF,COLUMNS($I853:AR853),0)/$I853+VLOOKUP($D853,Customer_Demand!$D:$BF,COLUMNS($I853:AR853),0)/$K853),(VLOOKUP($D853,Customer_Demand!$D:$BF,COLUMNS($I853:AR853),0)/$I853)),"")</f>
        <v/>
      </c>
      <c r="AS853" s="49" t="str">
        <f>IFERROR(IF($K853&lt;&gt;"SS",(VLOOKUP($D853,Customer_Demand!$D:$BF,COLUMNS($I853:AS853),0)/$I853+VLOOKUP($D853,Customer_Demand!$D:$BF,COLUMNS($I853:AS853),0)/$K853),(VLOOKUP($D853,Customer_Demand!$D:$BF,COLUMNS($I853:AS853),0)/$I853)),"")</f>
        <v/>
      </c>
      <c r="AT853" s="49" t="str">
        <f>IFERROR(IF($K853&lt;&gt;"SS",(VLOOKUP($D853,Customer_Demand!$D:$BF,COLUMNS($I853:AT853),0)/$I853+VLOOKUP($D853,Customer_Demand!$D:$BF,COLUMNS($I853:AT853),0)/$K853),(VLOOKUP($D853,Customer_Demand!$D:$BF,COLUMNS($I853:AT853),0)/$I853)),"")</f>
        <v/>
      </c>
      <c r="AU853" s="49" t="str">
        <f>IFERROR(IF($K853&lt;&gt;"SS",(VLOOKUP($D853,Customer_Demand!$D:$BF,COLUMNS($I853:AU853),0)/$I853+VLOOKUP($D853,Customer_Demand!$D:$BF,COLUMNS($I853:AU853),0)/$K853),(VLOOKUP($D853,Customer_Demand!$D:$BF,COLUMNS($I853:AU853),0)/$I853)),"")</f>
        <v/>
      </c>
      <c r="AV853" s="49" t="str">
        <f>IFERROR(IF($K853&lt;&gt;"SS",(VLOOKUP($D853,Customer_Demand!$D:$BF,COLUMNS($I853:AV853),0)/$I853+VLOOKUP($D853,Customer_Demand!$D:$BF,COLUMNS($I853:AV853),0)/$K853),(VLOOKUP($D853,Customer_Demand!$D:$BF,COLUMNS($I853:AV853),0)/$I853)),"")</f>
        <v/>
      </c>
      <c r="AW853" s="49" t="str">
        <f>IFERROR(IF($K853&lt;&gt;"SS",(VLOOKUP($D853,Customer_Demand!$D:$BF,COLUMNS($I853:AW853),0)/$I853+VLOOKUP($D853,Customer_Demand!$D:$BF,COLUMNS($I853:AW853),0)/$K853),(VLOOKUP($D853,Customer_Demand!$D:$BF,COLUMNS($I853:AW853),0)/$I853)),"")</f>
        <v/>
      </c>
      <c r="AX853" s="49" t="str">
        <f>IFERROR(IF($K853&lt;&gt;"SS",(VLOOKUP($D853,Customer_Demand!$D:$BF,COLUMNS($I853:AX853),0)/$I853+VLOOKUP($D853,Customer_Demand!$D:$BF,COLUMNS($I853:AX853),0)/$K853),(VLOOKUP($D853,Customer_Demand!$D:$BF,COLUMNS($I853:AX853),0)/$I853)),"")</f>
        <v/>
      </c>
      <c r="AY853" s="49" t="str">
        <f>IFERROR(IF($K853&lt;&gt;"SS",(VLOOKUP($D853,Customer_Demand!$D:$BF,COLUMNS($I853:AY853),0)/$I853+VLOOKUP($D853,Customer_Demand!$D:$BF,COLUMNS($I853:AY853),0)/$K853),(VLOOKUP($D853,Customer_Demand!$D:$BF,COLUMNS($I853:AY853),0)/$I853)),"")</f>
        <v/>
      </c>
      <c r="AZ853" s="49" t="str">
        <f>IFERROR(IF($K853&lt;&gt;"SS",(VLOOKUP($D853,Customer_Demand!$D:$BF,COLUMNS($I853:AZ853),0)/$I853+VLOOKUP($D853,Customer_Demand!$D:$BF,COLUMNS($I853:AZ853),0)/$K853),(VLOOKUP($D853,Customer_Demand!$D:$BF,COLUMNS($I853:AZ853),0)/$I853)),"")</f>
        <v/>
      </c>
      <c r="BA853" s="49" t="str">
        <f>IFERROR(IF($K853&lt;&gt;"SS",(VLOOKUP($D853,Customer_Demand!$D:$BF,COLUMNS($I853:BA853),0)/$I853+VLOOKUP($D853,Customer_Demand!$D:$BF,COLUMNS($I853:BA853),0)/$K853),(VLOOKUP($D853,Customer_Demand!$D:$BF,COLUMNS($I853:BA853),0)/$I853)),"")</f>
        <v/>
      </c>
      <c r="BB853" s="49" t="str">
        <f>IFERROR(IF($K853&lt;&gt;"SS",(VLOOKUP($D853,Customer_Demand!$D:$BF,COLUMNS($I853:BB853),0)/$I853+VLOOKUP($D853,Customer_Demand!$D:$BF,COLUMNS($I853:BB853),0)/$K853),(VLOOKUP($D853,Customer_Demand!$D:$BF,COLUMNS($I853:BB853),0)/$I853)),"")</f>
        <v/>
      </c>
      <c r="BC853" s="49" t="str">
        <f>IFERROR(IF($K853&lt;&gt;"SS",(VLOOKUP($D853,Customer_Demand!$D:$BF,COLUMNS($I853:BC853),0)/$I853+VLOOKUP($D853,Customer_Demand!$D:$BF,COLUMNS($I853:BC853),0)/$K853),(VLOOKUP($D853,Customer_Demand!$D:$BF,COLUMNS($I853:BC853),0)/$I853)),"")</f>
        <v/>
      </c>
      <c r="BD853" s="49" t="str">
        <f>IFERROR(IF($K853&lt;&gt;"SS",(VLOOKUP($D853,Customer_Demand!$D:$BF,COLUMNS($I853:BD853),0)/$I853+VLOOKUP($D853,Customer_Demand!$D:$BF,COLUMNS($I853:BD853),0)/$K853),(VLOOKUP($D853,Customer_Demand!$D:$BF,COLUMNS($I853:BD853),0)/$I853)),"")</f>
        <v/>
      </c>
      <c r="BE853" s="49" t="str">
        <f>IFERROR(IF($K853&lt;&gt;"SS",(VLOOKUP($D853,Customer_Demand!$D:$BF,COLUMNS($I853:BE853),0)/$I853+VLOOKUP($D853,Customer_Demand!$D:$BF,COLUMNS($I853:BE853),0)/$K853),(VLOOKUP($D853,Customer_Demand!$D:$BF,COLUMNS($I853:BE853),0)/$I853)),"")</f>
        <v/>
      </c>
      <c r="BF853" s="49" t="str">
        <f>IFERROR(IF($K853&lt;&gt;"SS",(VLOOKUP($D853,Customer_Demand!$D:$BF,COLUMNS($I853:BF853),0)/$I853+VLOOKUP($D853,Customer_Demand!$D:$BF,COLUMNS($I853:BF853),0)/$K853),(VLOOKUP($D853,Customer_Demand!$D:$BF,COLUMNS($I853:BF853),0)/$I853)),"")</f>
        <v/>
      </c>
      <c r="BG853" s="49" t="str">
        <f>IFERROR(IF($K853&lt;&gt;"SS",(VLOOKUP($D853,Customer_Demand!$D:$BF,COLUMNS($I853:BG853),0)/$I853+VLOOKUP($D853,Customer_Demand!$D:$BF,COLUMNS($I853:BG853),0)/$K853),(VLOOKUP($D853,Customer_Demand!$D:$BF,COLUMNS($I853:BG853),0)/$I853)),"")</f>
        <v/>
      </c>
      <c r="BH853" s="49" t="str">
        <f>IFERROR(IF($K853&lt;&gt;"SS",(VLOOKUP($D853,Customer_Demand!$D:$BF,COLUMNS($I853:BH853),0)/$I853+VLOOKUP($D853,Customer_Demand!$D:$BF,COLUMNS($I853:BH853),0)/$K853),(VLOOKUP($D853,Customer_Demand!$D:$BF,COLUMNS($I853:BH853),0)/$I853)),"")</f>
        <v/>
      </c>
      <c r="BI853" s="49" t="str">
        <f>IFERROR(IF($K853&lt;&gt;"SS",(VLOOKUP($D853,Customer_Demand!$D:$BF,COLUMNS($I853:BI853),0)/$I853+VLOOKUP($D853,Customer_Demand!$D:$BF,COLUMNS($I853:BI853),0)/$K853),(VLOOKUP($D853,Customer_Demand!$D:$BF,COLUMNS($I853:BI853),0)/$I853)),"")</f>
        <v/>
      </c>
      <c r="BJ853" s="49" t="str">
        <f>IFERROR(IF($K853&lt;&gt;"SS",(VLOOKUP($D853,Customer_Demand!$D:$BF,COLUMNS($I853:BJ853),0)/$I853+VLOOKUP($D853,Customer_Demand!$D:$BF,COLUMNS($I853:BJ853),0)/$K853),(VLOOKUP($D853,Customer_Demand!$D:$BF,COLUMNS($I853:BJ853),0)/$I853)),"")</f>
        <v/>
      </c>
      <c r="BK853" s="50" t="str">
        <f>IFERROR(IF($K853&lt;&gt;"SS",(VLOOKUP($D853,Customer_Demand!$D:$BF,COLUMNS($I853:BK853),0)/$I853+VLOOKUP($D853,Customer_Demand!$D:$BF,COLUMNS($I853:BK853),0)/$K853),(VLOOKUP($D853,Customer_Demand!$D:$BF,COLUMNS($I853:BK853),0)/$I853)),"")</f>
        <v/>
      </c>
    </row>
    <row r="854" spans="2:63" x14ac:dyDescent="0.2">
      <c r="B854" s="12" t="str">
        <f t="shared" si="59"/>
        <v/>
      </c>
      <c r="C854" s="45" t="str">
        <f>IF((Customer_Demand!C854)&lt;&gt;"",Customer_Demand!C854,"")</f>
        <v/>
      </c>
      <c r="D854" s="45" t="str">
        <f>IF(C854&lt;&gt;"",Customer_Demand!D854,"")</f>
        <v/>
      </c>
      <c r="E854" s="52" t="str">
        <f>IF(C854&lt;&gt;"",Customer_Demand!E854,"")</f>
        <v/>
      </c>
      <c r="F854" s="47" t="str">
        <f>IF(C854&lt;&gt;"",VLOOKUP(D854,Customer_Demand!$D$5:$F$1005,3,0),"")</f>
        <v/>
      </c>
      <c r="G854" s="48" t="str">
        <f t="shared" si="56"/>
        <v/>
      </c>
      <c r="H854" s="48" t="str">
        <f t="shared" si="57"/>
        <v/>
      </c>
      <c r="I854" s="48" t="str">
        <f>IFERROR(IF(C854&lt;&gt;"",VLOOKUP($H854,SMT_Cycle_Time_Data!$F:$Q,4,0),""),"SGR Not Defined")</f>
        <v/>
      </c>
      <c r="J854" s="48" t="str">
        <f t="shared" si="58"/>
        <v/>
      </c>
      <c r="K854" s="48" t="str">
        <f>IF(C854&lt;&gt;"",IFERROR(VLOOKUP($J854,SMT_Cycle_Time_Data!$F:$Q,4,0),"SS"),"")</f>
        <v/>
      </c>
      <c r="L854" s="49" t="str">
        <f>IFERROR(IF($K854&lt;&gt;"SS",(VLOOKUP($D854,Customer_Demand!$D:$BF,COLUMNS($I854:L854),0)/$I854+VLOOKUP($D854,Customer_Demand!$D:$BF,COLUMNS($I854:L854),0)/$K854),(VLOOKUP($D854,Customer_Demand!$D:$BF,COLUMNS($I854:L854),0)/$I854)),"")</f>
        <v/>
      </c>
      <c r="M854" s="49" t="str">
        <f>IFERROR(IF($K854&lt;&gt;"SS",(VLOOKUP($D854,Customer_Demand!$D:$BF,COLUMNS($I854:M854),0)/$I854+VLOOKUP($D854,Customer_Demand!$D:$BF,COLUMNS($I854:M854),0)/$K854),(VLOOKUP($D854,Customer_Demand!$D:$BF,COLUMNS($I854:M854),0)/$I854)),"")</f>
        <v/>
      </c>
      <c r="N854" s="49" t="str">
        <f>IFERROR(IF($K854&lt;&gt;"SS",(VLOOKUP($D854,Customer_Demand!$D:$BF,COLUMNS($I854:N854),0)/$I854+VLOOKUP($D854,Customer_Demand!$D:$BF,COLUMNS($I854:N854),0)/$K854),(VLOOKUP($D854,Customer_Demand!$D:$BF,COLUMNS($I854:N854),0)/$I854)),"")</f>
        <v/>
      </c>
      <c r="O854" s="49" t="str">
        <f>IFERROR(IF($K854&lt;&gt;"SS",(VLOOKUP($D854,Customer_Demand!$D:$BF,COLUMNS($I854:O854),0)/$I854+VLOOKUP($D854,Customer_Demand!$D:$BF,COLUMNS($I854:O854),0)/$K854),(VLOOKUP($D854,Customer_Demand!$D:$BF,COLUMNS($I854:O854),0)/$I854)),"")</f>
        <v/>
      </c>
      <c r="P854" s="49" t="str">
        <f>IFERROR(IF($K854&lt;&gt;"SS",(VLOOKUP($D854,Customer_Demand!$D:$BF,COLUMNS($I854:P854),0)/$I854+VLOOKUP($D854,Customer_Demand!$D:$BF,COLUMNS($I854:P854),0)/$K854),(VLOOKUP($D854,Customer_Demand!$D:$BF,COLUMNS($I854:P854),0)/$I854)),"")</f>
        <v/>
      </c>
      <c r="Q854" s="49" t="str">
        <f>IFERROR(IF($K854&lt;&gt;"SS",(VLOOKUP($D854,Customer_Demand!$D:$BF,COLUMNS($I854:Q854),0)/$I854+VLOOKUP($D854,Customer_Demand!$D:$BF,COLUMNS($I854:Q854),0)/$K854),(VLOOKUP($D854,Customer_Demand!$D:$BF,COLUMNS($I854:Q854),0)/$I854)),"")</f>
        <v/>
      </c>
      <c r="R854" s="49" t="str">
        <f>IFERROR(IF($K854&lt;&gt;"SS",(VLOOKUP($D854,Customer_Demand!$D:$BF,COLUMNS($I854:R854),0)/$I854+VLOOKUP($D854,Customer_Demand!$D:$BF,COLUMNS($I854:R854),0)/$K854),(VLOOKUP($D854,Customer_Demand!$D:$BF,COLUMNS($I854:R854),0)/$I854)),"")</f>
        <v/>
      </c>
      <c r="S854" s="49" t="str">
        <f>IFERROR(IF($K854&lt;&gt;"SS",(VLOOKUP($D854,Customer_Demand!$D:$BF,COLUMNS($I854:S854),0)/$I854+VLOOKUP($D854,Customer_Demand!$D:$BF,COLUMNS($I854:S854),0)/$K854),(VLOOKUP($D854,Customer_Demand!$D:$BF,COLUMNS($I854:S854),0)/$I854)),"")</f>
        <v/>
      </c>
      <c r="T854" s="49" t="str">
        <f>IFERROR(IF($K854&lt;&gt;"SS",(VLOOKUP($D854,Customer_Demand!$D:$BF,COLUMNS($I854:T854),0)/$I854+VLOOKUP($D854,Customer_Demand!$D:$BF,COLUMNS($I854:T854),0)/$K854),(VLOOKUP($D854,Customer_Demand!$D:$BF,COLUMNS($I854:T854),0)/$I854)),"")</f>
        <v/>
      </c>
      <c r="U854" s="49" t="str">
        <f>IFERROR(IF($K854&lt;&gt;"SS",(VLOOKUP($D854,Customer_Demand!$D:$BF,COLUMNS($I854:U854),0)/$I854+VLOOKUP($D854,Customer_Demand!$D:$BF,COLUMNS($I854:U854),0)/$K854),(VLOOKUP($D854,Customer_Demand!$D:$BF,COLUMNS($I854:U854),0)/$I854)),"")</f>
        <v/>
      </c>
      <c r="V854" s="49" t="str">
        <f>IFERROR(IF($K854&lt;&gt;"SS",(VLOOKUP($D854,Customer_Demand!$D:$BF,COLUMNS($I854:V854),0)/$I854+VLOOKUP($D854,Customer_Demand!$D:$BF,COLUMNS($I854:V854),0)/$K854),(VLOOKUP($D854,Customer_Demand!$D:$BF,COLUMNS($I854:V854),0)/$I854)),"")</f>
        <v/>
      </c>
      <c r="W854" s="49" t="str">
        <f>IFERROR(IF($K854&lt;&gt;"SS",(VLOOKUP($D854,Customer_Demand!$D:$BF,COLUMNS($I854:W854),0)/$I854+VLOOKUP($D854,Customer_Demand!$D:$BF,COLUMNS($I854:W854),0)/$K854),(VLOOKUP($D854,Customer_Demand!$D:$BF,COLUMNS($I854:W854),0)/$I854)),"")</f>
        <v/>
      </c>
      <c r="X854" s="49" t="str">
        <f>IFERROR(IF($K854&lt;&gt;"SS",(VLOOKUP($D854,Customer_Demand!$D:$BF,COLUMNS($I854:X854),0)/$I854+VLOOKUP($D854,Customer_Demand!$D:$BF,COLUMNS($I854:X854),0)/$K854),(VLOOKUP($D854,Customer_Demand!$D:$BF,COLUMNS($I854:X854),0)/$I854)),"")</f>
        <v/>
      </c>
      <c r="Y854" s="49" t="str">
        <f>IFERROR(IF($K854&lt;&gt;"SS",(VLOOKUP($D854,Customer_Demand!$D:$BF,COLUMNS($I854:Y854),0)/$I854+VLOOKUP($D854,Customer_Demand!$D:$BF,COLUMNS($I854:Y854),0)/$K854),(VLOOKUP($D854,Customer_Demand!$D:$BF,COLUMNS($I854:Y854),0)/$I854)),"")</f>
        <v/>
      </c>
      <c r="Z854" s="49" t="str">
        <f>IFERROR(IF($K854&lt;&gt;"SS",(VLOOKUP($D854,Customer_Demand!$D:$BF,COLUMNS($I854:Z854),0)/$I854+VLOOKUP($D854,Customer_Demand!$D:$BF,COLUMNS($I854:Z854),0)/$K854),(VLOOKUP($D854,Customer_Demand!$D:$BF,COLUMNS($I854:Z854),0)/$I854)),"")</f>
        <v/>
      </c>
      <c r="AA854" s="49" t="str">
        <f>IFERROR(IF($K854&lt;&gt;"SS",(VLOOKUP($D854,Customer_Demand!$D:$BF,COLUMNS($I854:AA854),0)/$I854+VLOOKUP($D854,Customer_Demand!$D:$BF,COLUMNS($I854:AA854),0)/$K854),(VLOOKUP($D854,Customer_Demand!$D:$BF,COLUMNS($I854:AA854),0)/$I854)),"")</f>
        <v/>
      </c>
      <c r="AB854" s="49" t="str">
        <f>IFERROR(IF($K854&lt;&gt;"SS",(VLOOKUP($D854,Customer_Demand!$D:$BF,COLUMNS($I854:AB854),0)/$I854+VLOOKUP($D854,Customer_Demand!$D:$BF,COLUMNS($I854:AB854),0)/$K854),(VLOOKUP($D854,Customer_Demand!$D:$BF,COLUMNS($I854:AB854),0)/$I854)),"")</f>
        <v/>
      </c>
      <c r="AC854" s="49" t="str">
        <f>IFERROR(IF($K854&lt;&gt;"SS",(VLOOKUP($D854,Customer_Demand!$D:$BF,COLUMNS($I854:AC854),0)/$I854+VLOOKUP($D854,Customer_Demand!$D:$BF,COLUMNS($I854:AC854),0)/$K854),(VLOOKUP($D854,Customer_Demand!$D:$BF,COLUMNS($I854:AC854),0)/$I854)),"")</f>
        <v/>
      </c>
      <c r="AD854" s="49" t="str">
        <f>IFERROR(IF($K854&lt;&gt;"SS",(VLOOKUP($D854,Customer_Demand!$D:$BF,COLUMNS($I854:AD854),0)/$I854+VLOOKUP($D854,Customer_Demand!$D:$BF,COLUMNS($I854:AD854),0)/$K854),(VLOOKUP($D854,Customer_Demand!$D:$BF,COLUMNS($I854:AD854),0)/$I854)),"")</f>
        <v/>
      </c>
      <c r="AE854" s="49" t="str">
        <f>IFERROR(IF($K854&lt;&gt;"SS",(VLOOKUP($D854,Customer_Demand!$D:$BF,COLUMNS($I854:AE854),0)/$I854+VLOOKUP($D854,Customer_Demand!$D:$BF,COLUMNS($I854:AE854),0)/$K854),(VLOOKUP($D854,Customer_Demand!$D:$BF,COLUMNS($I854:AE854),0)/$I854)),"")</f>
        <v/>
      </c>
      <c r="AF854" s="49" t="str">
        <f>IFERROR(IF($K854&lt;&gt;"SS",(VLOOKUP($D854,Customer_Demand!$D:$BF,COLUMNS($I854:AF854),0)/$I854+VLOOKUP($D854,Customer_Demand!$D:$BF,COLUMNS($I854:AF854),0)/$K854),(VLOOKUP($D854,Customer_Demand!$D:$BF,COLUMNS($I854:AF854),0)/$I854)),"")</f>
        <v/>
      </c>
      <c r="AG854" s="49" t="str">
        <f>IFERROR(IF($K854&lt;&gt;"SS",(VLOOKUP($D854,Customer_Demand!$D:$BF,COLUMNS($I854:AG854),0)/$I854+VLOOKUP($D854,Customer_Demand!$D:$BF,COLUMNS($I854:AG854),0)/$K854),(VLOOKUP($D854,Customer_Demand!$D:$BF,COLUMNS($I854:AG854),0)/$I854)),"")</f>
        <v/>
      </c>
      <c r="AH854" s="49" t="str">
        <f>IFERROR(IF($K854&lt;&gt;"SS",(VLOOKUP($D854,Customer_Demand!$D:$BF,COLUMNS($I854:AH854),0)/$I854+VLOOKUP($D854,Customer_Demand!$D:$BF,COLUMNS($I854:AH854),0)/$K854),(VLOOKUP($D854,Customer_Demand!$D:$BF,COLUMNS($I854:AH854),0)/$I854)),"")</f>
        <v/>
      </c>
      <c r="AI854" s="49" t="str">
        <f>IFERROR(IF($K854&lt;&gt;"SS",(VLOOKUP($D854,Customer_Demand!$D:$BF,COLUMNS($I854:AI854),0)/$I854+VLOOKUP($D854,Customer_Demand!$D:$BF,COLUMNS($I854:AI854),0)/$K854),(VLOOKUP($D854,Customer_Demand!$D:$BF,COLUMNS($I854:AI854),0)/$I854)),"")</f>
        <v/>
      </c>
      <c r="AJ854" s="49" t="str">
        <f>IFERROR(IF($K854&lt;&gt;"SS",(VLOOKUP($D854,Customer_Demand!$D:$BF,COLUMNS($I854:AJ854),0)/$I854+VLOOKUP($D854,Customer_Demand!$D:$BF,COLUMNS($I854:AJ854),0)/$K854),(VLOOKUP($D854,Customer_Demand!$D:$BF,COLUMNS($I854:AJ854),0)/$I854)),"")</f>
        <v/>
      </c>
      <c r="AK854" s="49" t="str">
        <f>IFERROR(IF($K854&lt;&gt;"SS",(VLOOKUP($D854,Customer_Demand!$D:$BF,COLUMNS($I854:AK854),0)/$I854+VLOOKUP($D854,Customer_Demand!$D:$BF,COLUMNS($I854:AK854),0)/$K854),(VLOOKUP($D854,Customer_Demand!$D:$BF,COLUMNS($I854:AK854),0)/$I854)),"")</f>
        <v/>
      </c>
      <c r="AL854" s="49" t="str">
        <f>IFERROR(IF($K854&lt;&gt;"SS",(VLOOKUP($D854,Customer_Demand!$D:$BF,COLUMNS($I854:AL854),0)/$I854+VLOOKUP($D854,Customer_Demand!$D:$BF,COLUMNS($I854:AL854),0)/$K854),(VLOOKUP($D854,Customer_Demand!$D:$BF,COLUMNS($I854:AL854),0)/$I854)),"")</f>
        <v/>
      </c>
      <c r="AM854" s="49" t="str">
        <f>IFERROR(IF($K854&lt;&gt;"SS",(VLOOKUP($D854,Customer_Demand!$D:$BF,COLUMNS($I854:AM854),0)/$I854+VLOOKUP($D854,Customer_Demand!$D:$BF,COLUMNS($I854:AM854),0)/$K854),(VLOOKUP($D854,Customer_Demand!$D:$BF,COLUMNS($I854:AM854),0)/$I854)),"")</f>
        <v/>
      </c>
      <c r="AN854" s="49" t="str">
        <f>IFERROR(IF($K854&lt;&gt;"SS",(VLOOKUP($D854,Customer_Demand!$D:$BF,COLUMNS($I854:AN854),0)/$I854+VLOOKUP($D854,Customer_Demand!$D:$BF,COLUMNS($I854:AN854),0)/$K854),(VLOOKUP($D854,Customer_Demand!$D:$BF,COLUMNS($I854:AN854),0)/$I854)),"")</f>
        <v/>
      </c>
      <c r="AO854" s="49" t="str">
        <f>IFERROR(IF($K854&lt;&gt;"SS",(VLOOKUP($D854,Customer_Demand!$D:$BF,COLUMNS($I854:AO854),0)/$I854+VLOOKUP($D854,Customer_Demand!$D:$BF,COLUMNS($I854:AO854),0)/$K854),(VLOOKUP($D854,Customer_Demand!$D:$BF,COLUMNS($I854:AO854),0)/$I854)),"")</f>
        <v/>
      </c>
      <c r="AP854" s="49" t="str">
        <f>IFERROR(IF($K854&lt;&gt;"SS",(VLOOKUP($D854,Customer_Demand!$D:$BF,COLUMNS($I854:AP854),0)/$I854+VLOOKUP($D854,Customer_Demand!$D:$BF,COLUMNS($I854:AP854),0)/$K854),(VLOOKUP($D854,Customer_Demand!$D:$BF,COLUMNS($I854:AP854),0)/$I854)),"")</f>
        <v/>
      </c>
      <c r="AQ854" s="49" t="str">
        <f>IFERROR(IF($K854&lt;&gt;"SS",(VLOOKUP($D854,Customer_Demand!$D:$BF,COLUMNS($I854:AQ854),0)/$I854+VLOOKUP($D854,Customer_Demand!$D:$BF,COLUMNS($I854:AQ854),0)/$K854),(VLOOKUP($D854,Customer_Demand!$D:$BF,COLUMNS($I854:AQ854),0)/$I854)),"")</f>
        <v/>
      </c>
      <c r="AR854" s="49" t="str">
        <f>IFERROR(IF($K854&lt;&gt;"SS",(VLOOKUP($D854,Customer_Demand!$D:$BF,COLUMNS($I854:AR854),0)/$I854+VLOOKUP($D854,Customer_Demand!$D:$BF,COLUMNS($I854:AR854),0)/$K854),(VLOOKUP($D854,Customer_Demand!$D:$BF,COLUMNS($I854:AR854),0)/$I854)),"")</f>
        <v/>
      </c>
      <c r="AS854" s="49" t="str">
        <f>IFERROR(IF($K854&lt;&gt;"SS",(VLOOKUP($D854,Customer_Demand!$D:$BF,COLUMNS($I854:AS854),0)/$I854+VLOOKUP($D854,Customer_Demand!$D:$BF,COLUMNS($I854:AS854),0)/$K854),(VLOOKUP($D854,Customer_Demand!$D:$BF,COLUMNS($I854:AS854),0)/$I854)),"")</f>
        <v/>
      </c>
      <c r="AT854" s="49" t="str">
        <f>IFERROR(IF($K854&lt;&gt;"SS",(VLOOKUP($D854,Customer_Demand!$D:$BF,COLUMNS($I854:AT854),0)/$I854+VLOOKUP($D854,Customer_Demand!$D:$BF,COLUMNS($I854:AT854),0)/$K854),(VLOOKUP($D854,Customer_Demand!$D:$BF,COLUMNS($I854:AT854),0)/$I854)),"")</f>
        <v/>
      </c>
      <c r="AU854" s="49" t="str">
        <f>IFERROR(IF($K854&lt;&gt;"SS",(VLOOKUP($D854,Customer_Demand!$D:$BF,COLUMNS($I854:AU854),0)/$I854+VLOOKUP($D854,Customer_Demand!$D:$BF,COLUMNS($I854:AU854),0)/$K854),(VLOOKUP($D854,Customer_Demand!$D:$BF,COLUMNS($I854:AU854),0)/$I854)),"")</f>
        <v/>
      </c>
      <c r="AV854" s="49" t="str">
        <f>IFERROR(IF($K854&lt;&gt;"SS",(VLOOKUP($D854,Customer_Demand!$D:$BF,COLUMNS($I854:AV854),0)/$I854+VLOOKUP($D854,Customer_Demand!$D:$BF,COLUMNS($I854:AV854),0)/$K854),(VLOOKUP($D854,Customer_Demand!$D:$BF,COLUMNS($I854:AV854),0)/$I854)),"")</f>
        <v/>
      </c>
      <c r="AW854" s="49" t="str">
        <f>IFERROR(IF($K854&lt;&gt;"SS",(VLOOKUP($D854,Customer_Demand!$D:$BF,COLUMNS($I854:AW854),0)/$I854+VLOOKUP($D854,Customer_Demand!$D:$BF,COLUMNS($I854:AW854),0)/$K854),(VLOOKUP($D854,Customer_Demand!$D:$BF,COLUMNS($I854:AW854),0)/$I854)),"")</f>
        <v/>
      </c>
      <c r="AX854" s="49" t="str">
        <f>IFERROR(IF($K854&lt;&gt;"SS",(VLOOKUP($D854,Customer_Demand!$D:$BF,COLUMNS($I854:AX854),0)/$I854+VLOOKUP($D854,Customer_Demand!$D:$BF,COLUMNS($I854:AX854),0)/$K854),(VLOOKUP($D854,Customer_Demand!$D:$BF,COLUMNS($I854:AX854),0)/$I854)),"")</f>
        <v/>
      </c>
      <c r="AY854" s="49" t="str">
        <f>IFERROR(IF($K854&lt;&gt;"SS",(VLOOKUP($D854,Customer_Demand!$D:$BF,COLUMNS($I854:AY854),0)/$I854+VLOOKUP($D854,Customer_Demand!$D:$BF,COLUMNS($I854:AY854),0)/$K854),(VLOOKUP($D854,Customer_Demand!$D:$BF,COLUMNS($I854:AY854),0)/$I854)),"")</f>
        <v/>
      </c>
      <c r="AZ854" s="49" t="str">
        <f>IFERROR(IF($K854&lt;&gt;"SS",(VLOOKUP($D854,Customer_Demand!$D:$BF,COLUMNS($I854:AZ854),0)/$I854+VLOOKUP($D854,Customer_Demand!$D:$BF,COLUMNS($I854:AZ854),0)/$K854),(VLOOKUP($D854,Customer_Demand!$D:$BF,COLUMNS($I854:AZ854),0)/$I854)),"")</f>
        <v/>
      </c>
      <c r="BA854" s="49" t="str">
        <f>IFERROR(IF($K854&lt;&gt;"SS",(VLOOKUP($D854,Customer_Demand!$D:$BF,COLUMNS($I854:BA854),0)/$I854+VLOOKUP($D854,Customer_Demand!$D:$BF,COLUMNS($I854:BA854),0)/$K854),(VLOOKUP($D854,Customer_Demand!$D:$BF,COLUMNS($I854:BA854),0)/$I854)),"")</f>
        <v/>
      </c>
      <c r="BB854" s="49" t="str">
        <f>IFERROR(IF($K854&lt;&gt;"SS",(VLOOKUP($D854,Customer_Demand!$D:$BF,COLUMNS($I854:BB854),0)/$I854+VLOOKUP($D854,Customer_Demand!$D:$BF,COLUMNS($I854:BB854),0)/$K854),(VLOOKUP($D854,Customer_Demand!$D:$BF,COLUMNS($I854:BB854),0)/$I854)),"")</f>
        <v/>
      </c>
      <c r="BC854" s="49" t="str">
        <f>IFERROR(IF($K854&lt;&gt;"SS",(VLOOKUP($D854,Customer_Demand!$D:$BF,COLUMNS($I854:BC854),0)/$I854+VLOOKUP($D854,Customer_Demand!$D:$BF,COLUMNS($I854:BC854),0)/$K854),(VLOOKUP($D854,Customer_Demand!$D:$BF,COLUMNS($I854:BC854),0)/$I854)),"")</f>
        <v/>
      </c>
      <c r="BD854" s="49" t="str">
        <f>IFERROR(IF($K854&lt;&gt;"SS",(VLOOKUP($D854,Customer_Demand!$D:$BF,COLUMNS($I854:BD854),0)/$I854+VLOOKUP($D854,Customer_Demand!$D:$BF,COLUMNS($I854:BD854),0)/$K854),(VLOOKUP($D854,Customer_Demand!$D:$BF,COLUMNS($I854:BD854),0)/$I854)),"")</f>
        <v/>
      </c>
      <c r="BE854" s="49" t="str">
        <f>IFERROR(IF($K854&lt;&gt;"SS",(VLOOKUP($D854,Customer_Demand!$D:$BF,COLUMNS($I854:BE854),0)/$I854+VLOOKUP($D854,Customer_Demand!$D:$BF,COLUMNS($I854:BE854),0)/$K854),(VLOOKUP($D854,Customer_Demand!$D:$BF,COLUMNS($I854:BE854),0)/$I854)),"")</f>
        <v/>
      </c>
      <c r="BF854" s="49" t="str">
        <f>IFERROR(IF($K854&lt;&gt;"SS",(VLOOKUP($D854,Customer_Demand!$D:$BF,COLUMNS($I854:BF854),0)/$I854+VLOOKUP($D854,Customer_Demand!$D:$BF,COLUMNS($I854:BF854),0)/$K854),(VLOOKUP($D854,Customer_Demand!$D:$BF,COLUMNS($I854:BF854),0)/$I854)),"")</f>
        <v/>
      </c>
      <c r="BG854" s="49" t="str">
        <f>IFERROR(IF($K854&lt;&gt;"SS",(VLOOKUP($D854,Customer_Demand!$D:$BF,COLUMNS($I854:BG854),0)/$I854+VLOOKUP($D854,Customer_Demand!$D:$BF,COLUMNS($I854:BG854),0)/$K854),(VLOOKUP($D854,Customer_Demand!$D:$BF,COLUMNS($I854:BG854),0)/$I854)),"")</f>
        <v/>
      </c>
      <c r="BH854" s="49" t="str">
        <f>IFERROR(IF($K854&lt;&gt;"SS",(VLOOKUP($D854,Customer_Demand!$D:$BF,COLUMNS($I854:BH854),0)/$I854+VLOOKUP($D854,Customer_Demand!$D:$BF,COLUMNS($I854:BH854),0)/$K854),(VLOOKUP($D854,Customer_Demand!$D:$BF,COLUMNS($I854:BH854),0)/$I854)),"")</f>
        <v/>
      </c>
      <c r="BI854" s="49" t="str">
        <f>IFERROR(IF($K854&lt;&gt;"SS",(VLOOKUP($D854,Customer_Demand!$D:$BF,COLUMNS($I854:BI854),0)/$I854+VLOOKUP($D854,Customer_Demand!$D:$BF,COLUMNS($I854:BI854),0)/$K854),(VLOOKUP($D854,Customer_Demand!$D:$BF,COLUMNS($I854:BI854),0)/$I854)),"")</f>
        <v/>
      </c>
      <c r="BJ854" s="49" t="str">
        <f>IFERROR(IF($K854&lt;&gt;"SS",(VLOOKUP($D854,Customer_Demand!$D:$BF,COLUMNS($I854:BJ854),0)/$I854+VLOOKUP($D854,Customer_Demand!$D:$BF,COLUMNS($I854:BJ854),0)/$K854),(VLOOKUP($D854,Customer_Demand!$D:$BF,COLUMNS($I854:BJ854),0)/$I854)),"")</f>
        <v/>
      </c>
      <c r="BK854" s="50" t="str">
        <f>IFERROR(IF($K854&lt;&gt;"SS",(VLOOKUP($D854,Customer_Demand!$D:$BF,COLUMNS($I854:BK854),0)/$I854+VLOOKUP($D854,Customer_Demand!$D:$BF,COLUMNS($I854:BK854),0)/$K854),(VLOOKUP($D854,Customer_Demand!$D:$BF,COLUMNS($I854:BK854),0)/$I854)),"")</f>
        <v/>
      </c>
    </row>
    <row r="855" spans="2:63" x14ac:dyDescent="0.2">
      <c r="B855" s="12" t="str">
        <f t="shared" si="59"/>
        <v/>
      </c>
      <c r="C855" s="45" t="str">
        <f>IF((Customer_Demand!C855)&lt;&gt;"",Customer_Demand!C855,"")</f>
        <v/>
      </c>
      <c r="D855" s="45" t="str">
        <f>IF(C855&lt;&gt;"",Customer_Demand!D855,"")</f>
        <v/>
      </c>
      <c r="E855" s="52" t="str">
        <f>IF(C855&lt;&gt;"",Customer_Demand!E855,"")</f>
        <v/>
      </c>
      <c r="F855" s="47" t="str">
        <f>IF(C855&lt;&gt;"",VLOOKUP(D855,Customer_Demand!$D$5:$F$1005,3,0),"")</f>
        <v/>
      </c>
      <c r="G855" s="48" t="str">
        <f t="shared" si="56"/>
        <v/>
      </c>
      <c r="H855" s="48" t="str">
        <f t="shared" si="57"/>
        <v/>
      </c>
      <c r="I855" s="48" t="str">
        <f>IFERROR(IF(C855&lt;&gt;"",VLOOKUP($H855,SMT_Cycle_Time_Data!$F:$Q,4,0),""),"SGR Not Defined")</f>
        <v/>
      </c>
      <c r="J855" s="48" t="str">
        <f t="shared" si="58"/>
        <v/>
      </c>
      <c r="K855" s="48" t="str">
        <f>IF(C855&lt;&gt;"",IFERROR(VLOOKUP($J855,SMT_Cycle_Time_Data!$F:$Q,4,0),"SS"),"")</f>
        <v/>
      </c>
      <c r="L855" s="49" t="str">
        <f>IFERROR(IF($K855&lt;&gt;"SS",(VLOOKUP($D855,Customer_Demand!$D:$BF,COLUMNS($I855:L855),0)/$I855+VLOOKUP($D855,Customer_Demand!$D:$BF,COLUMNS($I855:L855),0)/$K855),(VLOOKUP($D855,Customer_Demand!$D:$BF,COLUMNS($I855:L855),0)/$I855)),"")</f>
        <v/>
      </c>
      <c r="M855" s="49" t="str">
        <f>IFERROR(IF($K855&lt;&gt;"SS",(VLOOKUP($D855,Customer_Demand!$D:$BF,COLUMNS($I855:M855),0)/$I855+VLOOKUP($D855,Customer_Demand!$D:$BF,COLUMNS($I855:M855),0)/$K855),(VLOOKUP($D855,Customer_Demand!$D:$BF,COLUMNS($I855:M855),0)/$I855)),"")</f>
        <v/>
      </c>
      <c r="N855" s="49" t="str">
        <f>IFERROR(IF($K855&lt;&gt;"SS",(VLOOKUP($D855,Customer_Demand!$D:$BF,COLUMNS($I855:N855),0)/$I855+VLOOKUP($D855,Customer_Demand!$D:$BF,COLUMNS($I855:N855),0)/$K855),(VLOOKUP($D855,Customer_Demand!$D:$BF,COLUMNS($I855:N855),0)/$I855)),"")</f>
        <v/>
      </c>
      <c r="O855" s="49" t="str">
        <f>IFERROR(IF($K855&lt;&gt;"SS",(VLOOKUP($D855,Customer_Demand!$D:$BF,COLUMNS($I855:O855),0)/$I855+VLOOKUP($D855,Customer_Demand!$D:$BF,COLUMNS($I855:O855),0)/$K855),(VLOOKUP($D855,Customer_Demand!$D:$BF,COLUMNS($I855:O855),0)/$I855)),"")</f>
        <v/>
      </c>
      <c r="P855" s="49" t="str">
        <f>IFERROR(IF($K855&lt;&gt;"SS",(VLOOKUP($D855,Customer_Demand!$D:$BF,COLUMNS($I855:P855),0)/$I855+VLOOKUP($D855,Customer_Demand!$D:$BF,COLUMNS($I855:P855),0)/$K855),(VLOOKUP($D855,Customer_Demand!$D:$BF,COLUMNS($I855:P855),0)/$I855)),"")</f>
        <v/>
      </c>
      <c r="Q855" s="49" t="str">
        <f>IFERROR(IF($K855&lt;&gt;"SS",(VLOOKUP($D855,Customer_Demand!$D:$BF,COLUMNS($I855:Q855),0)/$I855+VLOOKUP($D855,Customer_Demand!$D:$BF,COLUMNS($I855:Q855),0)/$K855),(VLOOKUP($D855,Customer_Demand!$D:$BF,COLUMNS($I855:Q855),0)/$I855)),"")</f>
        <v/>
      </c>
      <c r="R855" s="49" t="str">
        <f>IFERROR(IF($K855&lt;&gt;"SS",(VLOOKUP($D855,Customer_Demand!$D:$BF,COLUMNS($I855:R855),0)/$I855+VLOOKUP($D855,Customer_Demand!$D:$BF,COLUMNS($I855:R855),0)/$K855),(VLOOKUP($D855,Customer_Demand!$D:$BF,COLUMNS($I855:R855),0)/$I855)),"")</f>
        <v/>
      </c>
      <c r="S855" s="49" t="str">
        <f>IFERROR(IF($K855&lt;&gt;"SS",(VLOOKUP($D855,Customer_Demand!$D:$BF,COLUMNS($I855:S855),0)/$I855+VLOOKUP($D855,Customer_Demand!$D:$BF,COLUMNS($I855:S855),0)/$K855),(VLOOKUP($D855,Customer_Demand!$D:$BF,COLUMNS($I855:S855),0)/$I855)),"")</f>
        <v/>
      </c>
      <c r="T855" s="49" t="str">
        <f>IFERROR(IF($K855&lt;&gt;"SS",(VLOOKUP($D855,Customer_Demand!$D:$BF,COLUMNS($I855:T855),0)/$I855+VLOOKUP($D855,Customer_Demand!$D:$BF,COLUMNS($I855:T855),0)/$K855),(VLOOKUP($D855,Customer_Demand!$D:$BF,COLUMNS($I855:T855),0)/$I855)),"")</f>
        <v/>
      </c>
      <c r="U855" s="49" t="str">
        <f>IFERROR(IF($K855&lt;&gt;"SS",(VLOOKUP($D855,Customer_Demand!$D:$BF,COLUMNS($I855:U855),0)/$I855+VLOOKUP($D855,Customer_Demand!$D:$BF,COLUMNS($I855:U855),0)/$K855),(VLOOKUP($D855,Customer_Demand!$D:$BF,COLUMNS($I855:U855),0)/$I855)),"")</f>
        <v/>
      </c>
      <c r="V855" s="49" t="str">
        <f>IFERROR(IF($K855&lt;&gt;"SS",(VLOOKUP($D855,Customer_Demand!$D:$BF,COLUMNS($I855:V855),0)/$I855+VLOOKUP($D855,Customer_Demand!$D:$BF,COLUMNS($I855:V855),0)/$K855),(VLOOKUP($D855,Customer_Demand!$D:$BF,COLUMNS($I855:V855),0)/$I855)),"")</f>
        <v/>
      </c>
      <c r="W855" s="49" t="str">
        <f>IFERROR(IF($K855&lt;&gt;"SS",(VLOOKUP($D855,Customer_Demand!$D:$BF,COLUMNS($I855:W855),0)/$I855+VLOOKUP($D855,Customer_Demand!$D:$BF,COLUMNS($I855:W855),0)/$K855),(VLOOKUP($D855,Customer_Demand!$D:$BF,COLUMNS($I855:W855),0)/$I855)),"")</f>
        <v/>
      </c>
      <c r="X855" s="49" t="str">
        <f>IFERROR(IF($K855&lt;&gt;"SS",(VLOOKUP($D855,Customer_Demand!$D:$BF,COLUMNS($I855:X855),0)/$I855+VLOOKUP($D855,Customer_Demand!$D:$BF,COLUMNS($I855:X855),0)/$K855),(VLOOKUP($D855,Customer_Demand!$D:$BF,COLUMNS($I855:X855),0)/$I855)),"")</f>
        <v/>
      </c>
      <c r="Y855" s="49" t="str">
        <f>IFERROR(IF($K855&lt;&gt;"SS",(VLOOKUP($D855,Customer_Demand!$D:$BF,COLUMNS($I855:Y855),0)/$I855+VLOOKUP($D855,Customer_Demand!$D:$BF,COLUMNS($I855:Y855),0)/$K855),(VLOOKUP($D855,Customer_Demand!$D:$BF,COLUMNS($I855:Y855),0)/$I855)),"")</f>
        <v/>
      </c>
      <c r="Z855" s="49" t="str">
        <f>IFERROR(IF($K855&lt;&gt;"SS",(VLOOKUP($D855,Customer_Demand!$D:$BF,COLUMNS($I855:Z855),0)/$I855+VLOOKUP($D855,Customer_Demand!$D:$BF,COLUMNS($I855:Z855),0)/$K855),(VLOOKUP($D855,Customer_Demand!$D:$BF,COLUMNS($I855:Z855),0)/$I855)),"")</f>
        <v/>
      </c>
      <c r="AA855" s="49" t="str">
        <f>IFERROR(IF($K855&lt;&gt;"SS",(VLOOKUP($D855,Customer_Demand!$D:$BF,COLUMNS($I855:AA855),0)/$I855+VLOOKUP($D855,Customer_Demand!$D:$BF,COLUMNS($I855:AA855),0)/$K855),(VLOOKUP($D855,Customer_Demand!$D:$BF,COLUMNS($I855:AA855),0)/$I855)),"")</f>
        <v/>
      </c>
      <c r="AB855" s="49" t="str">
        <f>IFERROR(IF($K855&lt;&gt;"SS",(VLOOKUP($D855,Customer_Demand!$D:$BF,COLUMNS($I855:AB855),0)/$I855+VLOOKUP($D855,Customer_Demand!$D:$BF,COLUMNS($I855:AB855),0)/$K855),(VLOOKUP($D855,Customer_Demand!$D:$BF,COLUMNS($I855:AB855),0)/$I855)),"")</f>
        <v/>
      </c>
      <c r="AC855" s="49" t="str">
        <f>IFERROR(IF($K855&lt;&gt;"SS",(VLOOKUP($D855,Customer_Demand!$D:$BF,COLUMNS($I855:AC855),0)/$I855+VLOOKUP($D855,Customer_Demand!$D:$BF,COLUMNS($I855:AC855),0)/$K855),(VLOOKUP($D855,Customer_Demand!$D:$BF,COLUMNS($I855:AC855),0)/$I855)),"")</f>
        <v/>
      </c>
      <c r="AD855" s="49" t="str">
        <f>IFERROR(IF($K855&lt;&gt;"SS",(VLOOKUP($D855,Customer_Demand!$D:$BF,COLUMNS($I855:AD855),0)/$I855+VLOOKUP($D855,Customer_Demand!$D:$BF,COLUMNS($I855:AD855),0)/$K855),(VLOOKUP($D855,Customer_Demand!$D:$BF,COLUMNS($I855:AD855),0)/$I855)),"")</f>
        <v/>
      </c>
      <c r="AE855" s="49" t="str">
        <f>IFERROR(IF($K855&lt;&gt;"SS",(VLOOKUP($D855,Customer_Demand!$D:$BF,COLUMNS($I855:AE855),0)/$I855+VLOOKUP($D855,Customer_Demand!$D:$BF,COLUMNS($I855:AE855),0)/$K855),(VLOOKUP($D855,Customer_Demand!$D:$BF,COLUMNS($I855:AE855),0)/$I855)),"")</f>
        <v/>
      </c>
      <c r="AF855" s="49" t="str">
        <f>IFERROR(IF($K855&lt;&gt;"SS",(VLOOKUP($D855,Customer_Demand!$D:$BF,COLUMNS($I855:AF855),0)/$I855+VLOOKUP($D855,Customer_Demand!$D:$BF,COLUMNS($I855:AF855),0)/$K855),(VLOOKUP($D855,Customer_Demand!$D:$BF,COLUMNS($I855:AF855),0)/$I855)),"")</f>
        <v/>
      </c>
      <c r="AG855" s="49" t="str">
        <f>IFERROR(IF($K855&lt;&gt;"SS",(VLOOKUP($D855,Customer_Demand!$D:$BF,COLUMNS($I855:AG855),0)/$I855+VLOOKUP($D855,Customer_Demand!$D:$BF,COLUMNS($I855:AG855),0)/$K855),(VLOOKUP($D855,Customer_Demand!$D:$BF,COLUMNS($I855:AG855),0)/$I855)),"")</f>
        <v/>
      </c>
      <c r="AH855" s="49" t="str">
        <f>IFERROR(IF($K855&lt;&gt;"SS",(VLOOKUP($D855,Customer_Demand!$D:$BF,COLUMNS($I855:AH855),0)/$I855+VLOOKUP($D855,Customer_Demand!$D:$BF,COLUMNS($I855:AH855),0)/$K855),(VLOOKUP($D855,Customer_Demand!$D:$BF,COLUMNS($I855:AH855),0)/$I855)),"")</f>
        <v/>
      </c>
      <c r="AI855" s="49" t="str">
        <f>IFERROR(IF($K855&lt;&gt;"SS",(VLOOKUP($D855,Customer_Demand!$D:$BF,COLUMNS($I855:AI855),0)/$I855+VLOOKUP($D855,Customer_Demand!$D:$BF,COLUMNS($I855:AI855),0)/$K855),(VLOOKUP($D855,Customer_Demand!$D:$BF,COLUMNS($I855:AI855),0)/$I855)),"")</f>
        <v/>
      </c>
      <c r="AJ855" s="49" t="str">
        <f>IFERROR(IF($K855&lt;&gt;"SS",(VLOOKUP($D855,Customer_Demand!$D:$BF,COLUMNS($I855:AJ855),0)/$I855+VLOOKUP($D855,Customer_Demand!$D:$BF,COLUMNS($I855:AJ855),0)/$K855),(VLOOKUP($D855,Customer_Demand!$D:$BF,COLUMNS($I855:AJ855),0)/$I855)),"")</f>
        <v/>
      </c>
      <c r="AK855" s="49" t="str">
        <f>IFERROR(IF($K855&lt;&gt;"SS",(VLOOKUP($D855,Customer_Demand!$D:$BF,COLUMNS($I855:AK855),0)/$I855+VLOOKUP($D855,Customer_Demand!$D:$BF,COLUMNS($I855:AK855),0)/$K855),(VLOOKUP($D855,Customer_Demand!$D:$BF,COLUMNS($I855:AK855),0)/$I855)),"")</f>
        <v/>
      </c>
      <c r="AL855" s="49" t="str">
        <f>IFERROR(IF($K855&lt;&gt;"SS",(VLOOKUP($D855,Customer_Demand!$D:$BF,COLUMNS($I855:AL855),0)/$I855+VLOOKUP($D855,Customer_Demand!$D:$BF,COLUMNS($I855:AL855),0)/$K855),(VLOOKUP($D855,Customer_Demand!$D:$BF,COLUMNS($I855:AL855),0)/$I855)),"")</f>
        <v/>
      </c>
      <c r="AM855" s="49" t="str">
        <f>IFERROR(IF($K855&lt;&gt;"SS",(VLOOKUP($D855,Customer_Demand!$D:$BF,COLUMNS($I855:AM855),0)/$I855+VLOOKUP($D855,Customer_Demand!$D:$BF,COLUMNS($I855:AM855),0)/$K855),(VLOOKUP($D855,Customer_Demand!$D:$BF,COLUMNS($I855:AM855),0)/$I855)),"")</f>
        <v/>
      </c>
      <c r="AN855" s="49" t="str">
        <f>IFERROR(IF($K855&lt;&gt;"SS",(VLOOKUP($D855,Customer_Demand!$D:$BF,COLUMNS($I855:AN855),0)/$I855+VLOOKUP($D855,Customer_Demand!$D:$BF,COLUMNS($I855:AN855),0)/$K855),(VLOOKUP($D855,Customer_Demand!$D:$BF,COLUMNS($I855:AN855),0)/$I855)),"")</f>
        <v/>
      </c>
      <c r="AO855" s="49" t="str">
        <f>IFERROR(IF($K855&lt;&gt;"SS",(VLOOKUP($D855,Customer_Demand!$D:$BF,COLUMNS($I855:AO855),0)/$I855+VLOOKUP($D855,Customer_Demand!$D:$BF,COLUMNS($I855:AO855),0)/$K855),(VLOOKUP($D855,Customer_Demand!$D:$BF,COLUMNS($I855:AO855),0)/$I855)),"")</f>
        <v/>
      </c>
      <c r="AP855" s="49" t="str">
        <f>IFERROR(IF($K855&lt;&gt;"SS",(VLOOKUP($D855,Customer_Demand!$D:$BF,COLUMNS($I855:AP855),0)/$I855+VLOOKUP($D855,Customer_Demand!$D:$BF,COLUMNS($I855:AP855),0)/$K855),(VLOOKUP($D855,Customer_Demand!$D:$BF,COLUMNS($I855:AP855),0)/$I855)),"")</f>
        <v/>
      </c>
      <c r="AQ855" s="49" t="str">
        <f>IFERROR(IF($K855&lt;&gt;"SS",(VLOOKUP($D855,Customer_Demand!$D:$BF,COLUMNS($I855:AQ855),0)/$I855+VLOOKUP($D855,Customer_Demand!$D:$BF,COLUMNS($I855:AQ855),0)/$K855),(VLOOKUP($D855,Customer_Demand!$D:$BF,COLUMNS($I855:AQ855),0)/$I855)),"")</f>
        <v/>
      </c>
      <c r="AR855" s="49" t="str">
        <f>IFERROR(IF($K855&lt;&gt;"SS",(VLOOKUP($D855,Customer_Demand!$D:$BF,COLUMNS($I855:AR855),0)/$I855+VLOOKUP($D855,Customer_Demand!$D:$BF,COLUMNS($I855:AR855),0)/$K855),(VLOOKUP($D855,Customer_Demand!$D:$BF,COLUMNS($I855:AR855),0)/$I855)),"")</f>
        <v/>
      </c>
      <c r="AS855" s="49" t="str">
        <f>IFERROR(IF($K855&lt;&gt;"SS",(VLOOKUP($D855,Customer_Demand!$D:$BF,COLUMNS($I855:AS855),0)/$I855+VLOOKUP($D855,Customer_Demand!$D:$BF,COLUMNS($I855:AS855),0)/$K855),(VLOOKUP($D855,Customer_Demand!$D:$BF,COLUMNS($I855:AS855),0)/$I855)),"")</f>
        <v/>
      </c>
      <c r="AT855" s="49" t="str">
        <f>IFERROR(IF($K855&lt;&gt;"SS",(VLOOKUP($D855,Customer_Demand!$D:$BF,COLUMNS($I855:AT855),0)/$I855+VLOOKUP($D855,Customer_Demand!$D:$BF,COLUMNS($I855:AT855),0)/$K855),(VLOOKUP($D855,Customer_Demand!$D:$BF,COLUMNS($I855:AT855),0)/$I855)),"")</f>
        <v/>
      </c>
      <c r="AU855" s="49" t="str">
        <f>IFERROR(IF($K855&lt;&gt;"SS",(VLOOKUP($D855,Customer_Demand!$D:$BF,COLUMNS($I855:AU855),0)/$I855+VLOOKUP($D855,Customer_Demand!$D:$BF,COLUMNS($I855:AU855),0)/$K855),(VLOOKUP($D855,Customer_Demand!$D:$BF,COLUMNS($I855:AU855),0)/$I855)),"")</f>
        <v/>
      </c>
      <c r="AV855" s="49" t="str">
        <f>IFERROR(IF($K855&lt;&gt;"SS",(VLOOKUP($D855,Customer_Demand!$D:$BF,COLUMNS($I855:AV855),0)/$I855+VLOOKUP($D855,Customer_Demand!$D:$BF,COLUMNS($I855:AV855),0)/$K855),(VLOOKUP($D855,Customer_Demand!$D:$BF,COLUMNS($I855:AV855),0)/$I855)),"")</f>
        <v/>
      </c>
      <c r="AW855" s="49" t="str">
        <f>IFERROR(IF($K855&lt;&gt;"SS",(VLOOKUP($D855,Customer_Demand!$D:$BF,COLUMNS($I855:AW855),0)/$I855+VLOOKUP($D855,Customer_Demand!$D:$BF,COLUMNS($I855:AW855),0)/$K855),(VLOOKUP($D855,Customer_Demand!$D:$BF,COLUMNS($I855:AW855),0)/$I855)),"")</f>
        <v/>
      </c>
      <c r="AX855" s="49" t="str">
        <f>IFERROR(IF($K855&lt;&gt;"SS",(VLOOKUP($D855,Customer_Demand!$D:$BF,COLUMNS($I855:AX855),0)/$I855+VLOOKUP($D855,Customer_Demand!$D:$BF,COLUMNS($I855:AX855),0)/$K855),(VLOOKUP($D855,Customer_Demand!$D:$BF,COLUMNS($I855:AX855),0)/$I855)),"")</f>
        <v/>
      </c>
      <c r="AY855" s="49" t="str">
        <f>IFERROR(IF($K855&lt;&gt;"SS",(VLOOKUP($D855,Customer_Demand!$D:$BF,COLUMNS($I855:AY855),0)/$I855+VLOOKUP($D855,Customer_Demand!$D:$BF,COLUMNS($I855:AY855),0)/$K855),(VLOOKUP($D855,Customer_Demand!$D:$BF,COLUMNS($I855:AY855),0)/$I855)),"")</f>
        <v/>
      </c>
      <c r="AZ855" s="49" t="str">
        <f>IFERROR(IF($K855&lt;&gt;"SS",(VLOOKUP($D855,Customer_Demand!$D:$BF,COLUMNS($I855:AZ855),0)/$I855+VLOOKUP($D855,Customer_Demand!$D:$BF,COLUMNS($I855:AZ855),0)/$K855),(VLOOKUP($D855,Customer_Demand!$D:$BF,COLUMNS($I855:AZ855),0)/$I855)),"")</f>
        <v/>
      </c>
      <c r="BA855" s="49" t="str">
        <f>IFERROR(IF($K855&lt;&gt;"SS",(VLOOKUP($D855,Customer_Demand!$D:$BF,COLUMNS($I855:BA855),0)/$I855+VLOOKUP($D855,Customer_Demand!$D:$BF,COLUMNS($I855:BA855),0)/$K855),(VLOOKUP($D855,Customer_Demand!$D:$BF,COLUMNS($I855:BA855),0)/$I855)),"")</f>
        <v/>
      </c>
      <c r="BB855" s="49" t="str">
        <f>IFERROR(IF($K855&lt;&gt;"SS",(VLOOKUP($D855,Customer_Demand!$D:$BF,COLUMNS($I855:BB855),0)/$I855+VLOOKUP($D855,Customer_Demand!$D:$BF,COLUMNS($I855:BB855),0)/$K855),(VLOOKUP($D855,Customer_Demand!$D:$BF,COLUMNS($I855:BB855),0)/$I855)),"")</f>
        <v/>
      </c>
      <c r="BC855" s="49" t="str">
        <f>IFERROR(IF($K855&lt;&gt;"SS",(VLOOKUP($D855,Customer_Demand!$D:$BF,COLUMNS($I855:BC855),0)/$I855+VLOOKUP($D855,Customer_Demand!$D:$BF,COLUMNS($I855:BC855),0)/$K855),(VLOOKUP($D855,Customer_Demand!$D:$BF,COLUMNS($I855:BC855),0)/$I855)),"")</f>
        <v/>
      </c>
      <c r="BD855" s="49" t="str">
        <f>IFERROR(IF($K855&lt;&gt;"SS",(VLOOKUP($D855,Customer_Demand!$D:$BF,COLUMNS($I855:BD855),0)/$I855+VLOOKUP($D855,Customer_Demand!$D:$BF,COLUMNS($I855:BD855),0)/$K855),(VLOOKUP($D855,Customer_Demand!$D:$BF,COLUMNS($I855:BD855),0)/$I855)),"")</f>
        <v/>
      </c>
      <c r="BE855" s="49" t="str">
        <f>IFERROR(IF($K855&lt;&gt;"SS",(VLOOKUP($D855,Customer_Demand!$D:$BF,COLUMNS($I855:BE855),0)/$I855+VLOOKUP($D855,Customer_Demand!$D:$BF,COLUMNS($I855:BE855),0)/$K855),(VLOOKUP($D855,Customer_Demand!$D:$BF,COLUMNS($I855:BE855),0)/$I855)),"")</f>
        <v/>
      </c>
      <c r="BF855" s="49" t="str">
        <f>IFERROR(IF($K855&lt;&gt;"SS",(VLOOKUP($D855,Customer_Demand!$D:$BF,COLUMNS($I855:BF855),0)/$I855+VLOOKUP($D855,Customer_Demand!$D:$BF,COLUMNS($I855:BF855),0)/$K855),(VLOOKUP($D855,Customer_Demand!$D:$BF,COLUMNS($I855:BF855),0)/$I855)),"")</f>
        <v/>
      </c>
      <c r="BG855" s="49" t="str">
        <f>IFERROR(IF($K855&lt;&gt;"SS",(VLOOKUP($D855,Customer_Demand!$D:$BF,COLUMNS($I855:BG855),0)/$I855+VLOOKUP($D855,Customer_Demand!$D:$BF,COLUMNS($I855:BG855),0)/$K855),(VLOOKUP($D855,Customer_Demand!$D:$BF,COLUMNS($I855:BG855),0)/$I855)),"")</f>
        <v/>
      </c>
      <c r="BH855" s="49" t="str">
        <f>IFERROR(IF($K855&lt;&gt;"SS",(VLOOKUP($D855,Customer_Demand!$D:$BF,COLUMNS($I855:BH855),0)/$I855+VLOOKUP($D855,Customer_Demand!$D:$BF,COLUMNS($I855:BH855),0)/$K855),(VLOOKUP($D855,Customer_Demand!$D:$BF,COLUMNS($I855:BH855),0)/$I855)),"")</f>
        <v/>
      </c>
      <c r="BI855" s="49" t="str">
        <f>IFERROR(IF($K855&lt;&gt;"SS",(VLOOKUP($D855,Customer_Demand!$D:$BF,COLUMNS($I855:BI855),0)/$I855+VLOOKUP($D855,Customer_Demand!$D:$BF,COLUMNS($I855:BI855),0)/$K855),(VLOOKUP($D855,Customer_Demand!$D:$BF,COLUMNS($I855:BI855),0)/$I855)),"")</f>
        <v/>
      </c>
      <c r="BJ855" s="49" t="str">
        <f>IFERROR(IF($K855&lt;&gt;"SS",(VLOOKUP($D855,Customer_Demand!$D:$BF,COLUMNS($I855:BJ855),0)/$I855+VLOOKUP($D855,Customer_Demand!$D:$BF,COLUMNS($I855:BJ855),0)/$K855),(VLOOKUP($D855,Customer_Demand!$D:$BF,COLUMNS($I855:BJ855),0)/$I855)),"")</f>
        <v/>
      </c>
      <c r="BK855" s="50" t="str">
        <f>IFERROR(IF($K855&lt;&gt;"SS",(VLOOKUP($D855,Customer_Demand!$D:$BF,COLUMNS($I855:BK855),0)/$I855+VLOOKUP($D855,Customer_Demand!$D:$BF,COLUMNS($I855:BK855),0)/$K855),(VLOOKUP($D855,Customer_Demand!$D:$BF,COLUMNS($I855:BK855),0)/$I855)),"")</f>
        <v/>
      </c>
    </row>
    <row r="856" spans="2:63" x14ac:dyDescent="0.2">
      <c r="B856" s="12" t="str">
        <f t="shared" si="59"/>
        <v/>
      </c>
      <c r="C856" s="45" t="str">
        <f>IF((Customer_Demand!C856)&lt;&gt;"",Customer_Demand!C856,"")</f>
        <v/>
      </c>
      <c r="D856" s="45" t="str">
        <f>IF(C856&lt;&gt;"",Customer_Demand!D856,"")</f>
        <v/>
      </c>
      <c r="E856" s="52" t="str">
        <f>IF(C856&lt;&gt;"",Customer_Demand!E856,"")</f>
        <v/>
      </c>
      <c r="F856" s="47" t="str">
        <f>IF(C856&lt;&gt;"",VLOOKUP(D856,Customer_Demand!$D$5:$F$1005,3,0),"")</f>
        <v/>
      </c>
      <c r="G856" s="48" t="str">
        <f t="shared" si="56"/>
        <v/>
      </c>
      <c r="H856" s="48" t="str">
        <f t="shared" si="57"/>
        <v/>
      </c>
      <c r="I856" s="48" t="str">
        <f>IFERROR(IF(C856&lt;&gt;"",VLOOKUP($H856,SMT_Cycle_Time_Data!$F:$Q,4,0),""),"SGR Not Defined")</f>
        <v/>
      </c>
      <c r="J856" s="48" t="str">
        <f t="shared" si="58"/>
        <v/>
      </c>
      <c r="K856" s="48" t="str">
        <f>IF(C856&lt;&gt;"",IFERROR(VLOOKUP($J856,SMT_Cycle_Time_Data!$F:$Q,4,0),"SS"),"")</f>
        <v/>
      </c>
      <c r="L856" s="49" t="str">
        <f>IFERROR(IF($K856&lt;&gt;"SS",(VLOOKUP($D856,Customer_Demand!$D:$BF,COLUMNS($I856:L856),0)/$I856+VLOOKUP($D856,Customer_Demand!$D:$BF,COLUMNS($I856:L856),0)/$K856),(VLOOKUP($D856,Customer_Demand!$D:$BF,COLUMNS($I856:L856),0)/$I856)),"")</f>
        <v/>
      </c>
      <c r="M856" s="49" t="str">
        <f>IFERROR(IF($K856&lt;&gt;"SS",(VLOOKUP($D856,Customer_Demand!$D:$BF,COLUMNS($I856:M856),0)/$I856+VLOOKUP($D856,Customer_Demand!$D:$BF,COLUMNS($I856:M856),0)/$K856),(VLOOKUP($D856,Customer_Demand!$D:$BF,COLUMNS($I856:M856),0)/$I856)),"")</f>
        <v/>
      </c>
      <c r="N856" s="49" t="str">
        <f>IFERROR(IF($K856&lt;&gt;"SS",(VLOOKUP($D856,Customer_Demand!$D:$BF,COLUMNS($I856:N856),0)/$I856+VLOOKUP($D856,Customer_Demand!$D:$BF,COLUMNS($I856:N856),0)/$K856),(VLOOKUP($D856,Customer_Demand!$D:$BF,COLUMNS($I856:N856),0)/$I856)),"")</f>
        <v/>
      </c>
      <c r="O856" s="49" t="str">
        <f>IFERROR(IF($K856&lt;&gt;"SS",(VLOOKUP($D856,Customer_Demand!$D:$BF,COLUMNS($I856:O856),0)/$I856+VLOOKUP($D856,Customer_Demand!$D:$BF,COLUMNS($I856:O856),0)/$K856),(VLOOKUP($D856,Customer_Demand!$D:$BF,COLUMNS($I856:O856),0)/$I856)),"")</f>
        <v/>
      </c>
      <c r="P856" s="49" t="str">
        <f>IFERROR(IF($K856&lt;&gt;"SS",(VLOOKUP($D856,Customer_Demand!$D:$BF,COLUMNS($I856:P856),0)/$I856+VLOOKUP($D856,Customer_Demand!$D:$BF,COLUMNS($I856:P856),0)/$K856),(VLOOKUP($D856,Customer_Demand!$D:$BF,COLUMNS($I856:P856),0)/$I856)),"")</f>
        <v/>
      </c>
      <c r="Q856" s="49" t="str">
        <f>IFERROR(IF($K856&lt;&gt;"SS",(VLOOKUP($D856,Customer_Demand!$D:$BF,COLUMNS($I856:Q856),0)/$I856+VLOOKUP($D856,Customer_Demand!$D:$BF,COLUMNS($I856:Q856),0)/$K856),(VLOOKUP($D856,Customer_Demand!$D:$BF,COLUMNS($I856:Q856),0)/$I856)),"")</f>
        <v/>
      </c>
      <c r="R856" s="49" t="str">
        <f>IFERROR(IF($K856&lt;&gt;"SS",(VLOOKUP($D856,Customer_Demand!$D:$BF,COLUMNS($I856:R856),0)/$I856+VLOOKUP($D856,Customer_Demand!$D:$BF,COLUMNS($I856:R856),0)/$K856),(VLOOKUP($D856,Customer_Demand!$D:$BF,COLUMNS($I856:R856),0)/$I856)),"")</f>
        <v/>
      </c>
      <c r="S856" s="49" t="str">
        <f>IFERROR(IF($K856&lt;&gt;"SS",(VLOOKUP($D856,Customer_Demand!$D:$BF,COLUMNS($I856:S856),0)/$I856+VLOOKUP($D856,Customer_Demand!$D:$BF,COLUMNS($I856:S856),0)/$K856),(VLOOKUP($D856,Customer_Demand!$D:$BF,COLUMNS($I856:S856),0)/$I856)),"")</f>
        <v/>
      </c>
      <c r="T856" s="49" t="str">
        <f>IFERROR(IF($K856&lt;&gt;"SS",(VLOOKUP($D856,Customer_Demand!$D:$BF,COLUMNS($I856:T856),0)/$I856+VLOOKUP($D856,Customer_Demand!$D:$BF,COLUMNS($I856:T856),0)/$K856),(VLOOKUP($D856,Customer_Demand!$D:$BF,COLUMNS($I856:T856),0)/$I856)),"")</f>
        <v/>
      </c>
      <c r="U856" s="49" t="str">
        <f>IFERROR(IF($K856&lt;&gt;"SS",(VLOOKUP($D856,Customer_Demand!$D:$BF,COLUMNS($I856:U856),0)/$I856+VLOOKUP($D856,Customer_Demand!$D:$BF,COLUMNS($I856:U856),0)/$K856),(VLOOKUP($D856,Customer_Demand!$D:$BF,COLUMNS($I856:U856),0)/$I856)),"")</f>
        <v/>
      </c>
      <c r="V856" s="49" t="str">
        <f>IFERROR(IF($K856&lt;&gt;"SS",(VLOOKUP($D856,Customer_Demand!$D:$BF,COLUMNS($I856:V856),0)/$I856+VLOOKUP($D856,Customer_Demand!$D:$BF,COLUMNS($I856:V856),0)/$K856),(VLOOKUP($D856,Customer_Demand!$D:$BF,COLUMNS($I856:V856),0)/$I856)),"")</f>
        <v/>
      </c>
      <c r="W856" s="49" t="str">
        <f>IFERROR(IF($K856&lt;&gt;"SS",(VLOOKUP($D856,Customer_Demand!$D:$BF,COLUMNS($I856:W856),0)/$I856+VLOOKUP($D856,Customer_Demand!$D:$BF,COLUMNS($I856:W856),0)/$K856),(VLOOKUP($D856,Customer_Demand!$D:$BF,COLUMNS($I856:W856),0)/$I856)),"")</f>
        <v/>
      </c>
      <c r="X856" s="49" t="str">
        <f>IFERROR(IF($K856&lt;&gt;"SS",(VLOOKUP($D856,Customer_Demand!$D:$BF,COLUMNS($I856:X856),0)/$I856+VLOOKUP($D856,Customer_Demand!$D:$BF,COLUMNS($I856:X856),0)/$K856),(VLOOKUP($D856,Customer_Demand!$D:$BF,COLUMNS($I856:X856),0)/$I856)),"")</f>
        <v/>
      </c>
      <c r="Y856" s="49" t="str">
        <f>IFERROR(IF($K856&lt;&gt;"SS",(VLOOKUP($D856,Customer_Demand!$D:$BF,COLUMNS($I856:Y856),0)/$I856+VLOOKUP($D856,Customer_Demand!$D:$BF,COLUMNS($I856:Y856),0)/$K856),(VLOOKUP($D856,Customer_Demand!$D:$BF,COLUMNS($I856:Y856),0)/$I856)),"")</f>
        <v/>
      </c>
      <c r="Z856" s="49" t="str">
        <f>IFERROR(IF($K856&lt;&gt;"SS",(VLOOKUP($D856,Customer_Demand!$D:$BF,COLUMNS($I856:Z856),0)/$I856+VLOOKUP($D856,Customer_Demand!$D:$BF,COLUMNS($I856:Z856),0)/$K856),(VLOOKUP($D856,Customer_Demand!$D:$BF,COLUMNS($I856:Z856),0)/$I856)),"")</f>
        <v/>
      </c>
      <c r="AA856" s="49" t="str">
        <f>IFERROR(IF($K856&lt;&gt;"SS",(VLOOKUP($D856,Customer_Demand!$D:$BF,COLUMNS($I856:AA856),0)/$I856+VLOOKUP($D856,Customer_Demand!$D:$BF,COLUMNS($I856:AA856),0)/$K856),(VLOOKUP($D856,Customer_Demand!$D:$BF,COLUMNS($I856:AA856),0)/$I856)),"")</f>
        <v/>
      </c>
      <c r="AB856" s="49" t="str">
        <f>IFERROR(IF($K856&lt;&gt;"SS",(VLOOKUP($D856,Customer_Demand!$D:$BF,COLUMNS($I856:AB856),0)/$I856+VLOOKUP($D856,Customer_Demand!$D:$BF,COLUMNS($I856:AB856),0)/$K856),(VLOOKUP($D856,Customer_Demand!$D:$BF,COLUMNS($I856:AB856),0)/$I856)),"")</f>
        <v/>
      </c>
      <c r="AC856" s="49" t="str">
        <f>IFERROR(IF($K856&lt;&gt;"SS",(VLOOKUP($D856,Customer_Demand!$D:$BF,COLUMNS($I856:AC856),0)/$I856+VLOOKUP($D856,Customer_Demand!$D:$BF,COLUMNS($I856:AC856),0)/$K856),(VLOOKUP($D856,Customer_Demand!$D:$BF,COLUMNS($I856:AC856),0)/$I856)),"")</f>
        <v/>
      </c>
      <c r="AD856" s="49" t="str">
        <f>IFERROR(IF($K856&lt;&gt;"SS",(VLOOKUP($D856,Customer_Demand!$D:$BF,COLUMNS($I856:AD856),0)/$I856+VLOOKUP($D856,Customer_Demand!$D:$BF,COLUMNS($I856:AD856),0)/$K856),(VLOOKUP($D856,Customer_Demand!$D:$BF,COLUMNS($I856:AD856),0)/$I856)),"")</f>
        <v/>
      </c>
      <c r="AE856" s="49" t="str">
        <f>IFERROR(IF($K856&lt;&gt;"SS",(VLOOKUP($D856,Customer_Demand!$D:$BF,COLUMNS($I856:AE856),0)/$I856+VLOOKUP($D856,Customer_Demand!$D:$BF,COLUMNS($I856:AE856),0)/$K856),(VLOOKUP($D856,Customer_Demand!$D:$BF,COLUMNS($I856:AE856),0)/$I856)),"")</f>
        <v/>
      </c>
      <c r="AF856" s="49" t="str">
        <f>IFERROR(IF($K856&lt;&gt;"SS",(VLOOKUP($D856,Customer_Demand!$D:$BF,COLUMNS($I856:AF856),0)/$I856+VLOOKUP($D856,Customer_Demand!$D:$BF,COLUMNS($I856:AF856),0)/$K856),(VLOOKUP($D856,Customer_Demand!$D:$BF,COLUMNS($I856:AF856),0)/$I856)),"")</f>
        <v/>
      </c>
      <c r="AG856" s="49" t="str">
        <f>IFERROR(IF($K856&lt;&gt;"SS",(VLOOKUP($D856,Customer_Demand!$D:$BF,COLUMNS($I856:AG856),0)/$I856+VLOOKUP($D856,Customer_Demand!$D:$BF,COLUMNS($I856:AG856),0)/$K856),(VLOOKUP($D856,Customer_Demand!$D:$BF,COLUMNS($I856:AG856),0)/$I856)),"")</f>
        <v/>
      </c>
      <c r="AH856" s="49" t="str">
        <f>IFERROR(IF($K856&lt;&gt;"SS",(VLOOKUP($D856,Customer_Demand!$D:$BF,COLUMNS($I856:AH856),0)/$I856+VLOOKUP($D856,Customer_Demand!$D:$BF,COLUMNS($I856:AH856),0)/$K856),(VLOOKUP($D856,Customer_Demand!$D:$BF,COLUMNS($I856:AH856),0)/$I856)),"")</f>
        <v/>
      </c>
      <c r="AI856" s="49" t="str">
        <f>IFERROR(IF($K856&lt;&gt;"SS",(VLOOKUP($D856,Customer_Demand!$D:$BF,COLUMNS($I856:AI856),0)/$I856+VLOOKUP($D856,Customer_Demand!$D:$BF,COLUMNS($I856:AI856),0)/$K856),(VLOOKUP($D856,Customer_Demand!$D:$BF,COLUMNS($I856:AI856),0)/$I856)),"")</f>
        <v/>
      </c>
      <c r="AJ856" s="49" t="str">
        <f>IFERROR(IF($K856&lt;&gt;"SS",(VLOOKUP($D856,Customer_Demand!$D:$BF,COLUMNS($I856:AJ856),0)/$I856+VLOOKUP($D856,Customer_Demand!$D:$BF,COLUMNS($I856:AJ856),0)/$K856),(VLOOKUP($D856,Customer_Demand!$D:$BF,COLUMNS($I856:AJ856),0)/$I856)),"")</f>
        <v/>
      </c>
      <c r="AK856" s="49" t="str">
        <f>IFERROR(IF($K856&lt;&gt;"SS",(VLOOKUP($D856,Customer_Demand!$D:$BF,COLUMNS($I856:AK856),0)/$I856+VLOOKUP($D856,Customer_Demand!$D:$BF,COLUMNS($I856:AK856),0)/$K856),(VLOOKUP($D856,Customer_Demand!$D:$BF,COLUMNS($I856:AK856),0)/$I856)),"")</f>
        <v/>
      </c>
      <c r="AL856" s="49" t="str">
        <f>IFERROR(IF($K856&lt;&gt;"SS",(VLOOKUP($D856,Customer_Demand!$D:$BF,COLUMNS($I856:AL856),0)/$I856+VLOOKUP($D856,Customer_Demand!$D:$BF,COLUMNS($I856:AL856),0)/$K856),(VLOOKUP($D856,Customer_Demand!$D:$BF,COLUMNS($I856:AL856),0)/$I856)),"")</f>
        <v/>
      </c>
      <c r="AM856" s="49" t="str">
        <f>IFERROR(IF($K856&lt;&gt;"SS",(VLOOKUP($D856,Customer_Demand!$D:$BF,COLUMNS($I856:AM856),0)/$I856+VLOOKUP($D856,Customer_Demand!$D:$BF,COLUMNS($I856:AM856),0)/$K856),(VLOOKUP($D856,Customer_Demand!$D:$BF,COLUMNS($I856:AM856),0)/$I856)),"")</f>
        <v/>
      </c>
      <c r="AN856" s="49" t="str">
        <f>IFERROR(IF($K856&lt;&gt;"SS",(VLOOKUP($D856,Customer_Demand!$D:$BF,COLUMNS($I856:AN856),0)/$I856+VLOOKUP($D856,Customer_Demand!$D:$BF,COLUMNS($I856:AN856),0)/$K856),(VLOOKUP($D856,Customer_Demand!$D:$BF,COLUMNS($I856:AN856),0)/$I856)),"")</f>
        <v/>
      </c>
      <c r="AO856" s="49" t="str">
        <f>IFERROR(IF($K856&lt;&gt;"SS",(VLOOKUP($D856,Customer_Demand!$D:$BF,COLUMNS($I856:AO856),0)/$I856+VLOOKUP($D856,Customer_Demand!$D:$BF,COLUMNS($I856:AO856),0)/$K856),(VLOOKUP($D856,Customer_Demand!$D:$BF,COLUMNS($I856:AO856),0)/$I856)),"")</f>
        <v/>
      </c>
      <c r="AP856" s="49" t="str">
        <f>IFERROR(IF($K856&lt;&gt;"SS",(VLOOKUP($D856,Customer_Demand!$D:$BF,COLUMNS($I856:AP856),0)/$I856+VLOOKUP($D856,Customer_Demand!$D:$BF,COLUMNS($I856:AP856),0)/$K856),(VLOOKUP($D856,Customer_Demand!$D:$BF,COLUMNS($I856:AP856),0)/$I856)),"")</f>
        <v/>
      </c>
      <c r="AQ856" s="49" t="str">
        <f>IFERROR(IF($K856&lt;&gt;"SS",(VLOOKUP($D856,Customer_Demand!$D:$BF,COLUMNS($I856:AQ856),0)/$I856+VLOOKUP($D856,Customer_Demand!$D:$BF,COLUMNS($I856:AQ856),0)/$K856),(VLOOKUP($D856,Customer_Demand!$D:$BF,COLUMNS($I856:AQ856),0)/$I856)),"")</f>
        <v/>
      </c>
      <c r="AR856" s="49" t="str">
        <f>IFERROR(IF($K856&lt;&gt;"SS",(VLOOKUP($D856,Customer_Demand!$D:$BF,COLUMNS($I856:AR856),0)/$I856+VLOOKUP($D856,Customer_Demand!$D:$BF,COLUMNS($I856:AR856),0)/$K856),(VLOOKUP($D856,Customer_Demand!$D:$BF,COLUMNS($I856:AR856),0)/$I856)),"")</f>
        <v/>
      </c>
      <c r="AS856" s="49" t="str">
        <f>IFERROR(IF($K856&lt;&gt;"SS",(VLOOKUP($D856,Customer_Demand!$D:$BF,COLUMNS($I856:AS856),0)/$I856+VLOOKUP($D856,Customer_Demand!$D:$BF,COLUMNS($I856:AS856),0)/$K856),(VLOOKUP($D856,Customer_Demand!$D:$BF,COLUMNS($I856:AS856),0)/$I856)),"")</f>
        <v/>
      </c>
      <c r="AT856" s="49" t="str">
        <f>IFERROR(IF($K856&lt;&gt;"SS",(VLOOKUP($D856,Customer_Demand!$D:$BF,COLUMNS($I856:AT856),0)/$I856+VLOOKUP($D856,Customer_Demand!$D:$BF,COLUMNS($I856:AT856),0)/$K856),(VLOOKUP($D856,Customer_Demand!$D:$BF,COLUMNS($I856:AT856),0)/$I856)),"")</f>
        <v/>
      </c>
      <c r="AU856" s="49" t="str">
        <f>IFERROR(IF($K856&lt;&gt;"SS",(VLOOKUP($D856,Customer_Demand!$D:$BF,COLUMNS($I856:AU856),0)/$I856+VLOOKUP($D856,Customer_Demand!$D:$BF,COLUMNS($I856:AU856),0)/$K856),(VLOOKUP($D856,Customer_Demand!$D:$BF,COLUMNS($I856:AU856),0)/$I856)),"")</f>
        <v/>
      </c>
      <c r="AV856" s="49" t="str">
        <f>IFERROR(IF($K856&lt;&gt;"SS",(VLOOKUP($D856,Customer_Demand!$D:$BF,COLUMNS($I856:AV856),0)/$I856+VLOOKUP($D856,Customer_Demand!$D:$BF,COLUMNS($I856:AV856),0)/$K856),(VLOOKUP($D856,Customer_Demand!$D:$BF,COLUMNS($I856:AV856),0)/$I856)),"")</f>
        <v/>
      </c>
      <c r="AW856" s="49" t="str">
        <f>IFERROR(IF($K856&lt;&gt;"SS",(VLOOKUP($D856,Customer_Demand!$D:$BF,COLUMNS($I856:AW856),0)/$I856+VLOOKUP($D856,Customer_Demand!$D:$BF,COLUMNS($I856:AW856),0)/$K856),(VLOOKUP($D856,Customer_Demand!$D:$BF,COLUMNS($I856:AW856),0)/$I856)),"")</f>
        <v/>
      </c>
      <c r="AX856" s="49" t="str">
        <f>IFERROR(IF($K856&lt;&gt;"SS",(VLOOKUP($D856,Customer_Demand!$D:$BF,COLUMNS($I856:AX856),0)/$I856+VLOOKUP($D856,Customer_Demand!$D:$BF,COLUMNS($I856:AX856),0)/$K856),(VLOOKUP($D856,Customer_Demand!$D:$BF,COLUMNS($I856:AX856),0)/$I856)),"")</f>
        <v/>
      </c>
      <c r="AY856" s="49" t="str">
        <f>IFERROR(IF($K856&lt;&gt;"SS",(VLOOKUP($D856,Customer_Demand!$D:$BF,COLUMNS($I856:AY856),0)/$I856+VLOOKUP($D856,Customer_Demand!$D:$BF,COLUMNS($I856:AY856),0)/$K856),(VLOOKUP($D856,Customer_Demand!$D:$BF,COLUMNS($I856:AY856),0)/$I856)),"")</f>
        <v/>
      </c>
      <c r="AZ856" s="49" t="str">
        <f>IFERROR(IF($K856&lt;&gt;"SS",(VLOOKUP($D856,Customer_Demand!$D:$BF,COLUMNS($I856:AZ856),0)/$I856+VLOOKUP($D856,Customer_Demand!$D:$BF,COLUMNS($I856:AZ856),0)/$K856),(VLOOKUP($D856,Customer_Demand!$D:$BF,COLUMNS($I856:AZ856),0)/$I856)),"")</f>
        <v/>
      </c>
      <c r="BA856" s="49" t="str">
        <f>IFERROR(IF($K856&lt;&gt;"SS",(VLOOKUP($D856,Customer_Demand!$D:$BF,COLUMNS($I856:BA856),0)/$I856+VLOOKUP($D856,Customer_Demand!$D:$BF,COLUMNS($I856:BA856),0)/$K856),(VLOOKUP($D856,Customer_Demand!$D:$BF,COLUMNS($I856:BA856),0)/$I856)),"")</f>
        <v/>
      </c>
      <c r="BB856" s="49" t="str">
        <f>IFERROR(IF($K856&lt;&gt;"SS",(VLOOKUP($D856,Customer_Demand!$D:$BF,COLUMNS($I856:BB856),0)/$I856+VLOOKUP($D856,Customer_Demand!$D:$BF,COLUMNS($I856:BB856),0)/$K856),(VLOOKUP($D856,Customer_Demand!$D:$BF,COLUMNS($I856:BB856),0)/$I856)),"")</f>
        <v/>
      </c>
      <c r="BC856" s="49" t="str">
        <f>IFERROR(IF($K856&lt;&gt;"SS",(VLOOKUP($D856,Customer_Demand!$D:$BF,COLUMNS($I856:BC856),0)/$I856+VLOOKUP($D856,Customer_Demand!$D:$BF,COLUMNS($I856:BC856),0)/$K856),(VLOOKUP($D856,Customer_Demand!$D:$BF,COLUMNS($I856:BC856),0)/$I856)),"")</f>
        <v/>
      </c>
      <c r="BD856" s="49" t="str">
        <f>IFERROR(IF($K856&lt;&gt;"SS",(VLOOKUP($D856,Customer_Demand!$D:$BF,COLUMNS($I856:BD856),0)/$I856+VLOOKUP($D856,Customer_Demand!$D:$BF,COLUMNS($I856:BD856),0)/$K856),(VLOOKUP($D856,Customer_Demand!$D:$BF,COLUMNS($I856:BD856),0)/$I856)),"")</f>
        <v/>
      </c>
      <c r="BE856" s="49" t="str">
        <f>IFERROR(IF($K856&lt;&gt;"SS",(VLOOKUP($D856,Customer_Demand!$D:$BF,COLUMNS($I856:BE856),0)/$I856+VLOOKUP($D856,Customer_Demand!$D:$BF,COLUMNS($I856:BE856),0)/$K856),(VLOOKUP($D856,Customer_Demand!$D:$BF,COLUMNS($I856:BE856),0)/$I856)),"")</f>
        <v/>
      </c>
      <c r="BF856" s="49" t="str">
        <f>IFERROR(IF($K856&lt;&gt;"SS",(VLOOKUP($D856,Customer_Demand!$D:$BF,COLUMNS($I856:BF856),0)/$I856+VLOOKUP($D856,Customer_Demand!$D:$BF,COLUMNS($I856:BF856),0)/$K856),(VLOOKUP($D856,Customer_Demand!$D:$BF,COLUMNS($I856:BF856),0)/$I856)),"")</f>
        <v/>
      </c>
      <c r="BG856" s="49" t="str">
        <f>IFERROR(IF($K856&lt;&gt;"SS",(VLOOKUP($D856,Customer_Demand!$D:$BF,COLUMNS($I856:BG856),0)/$I856+VLOOKUP($D856,Customer_Demand!$D:$BF,COLUMNS($I856:BG856),0)/$K856),(VLOOKUP($D856,Customer_Demand!$D:$BF,COLUMNS($I856:BG856),0)/$I856)),"")</f>
        <v/>
      </c>
      <c r="BH856" s="49" t="str">
        <f>IFERROR(IF($K856&lt;&gt;"SS",(VLOOKUP($D856,Customer_Demand!$D:$BF,COLUMNS($I856:BH856),0)/$I856+VLOOKUP($D856,Customer_Demand!$D:$BF,COLUMNS($I856:BH856),0)/$K856),(VLOOKUP($D856,Customer_Demand!$D:$BF,COLUMNS($I856:BH856),0)/$I856)),"")</f>
        <v/>
      </c>
      <c r="BI856" s="49" t="str">
        <f>IFERROR(IF($K856&lt;&gt;"SS",(VLOOKUP($D856,Customer_Demand!$D:$BF,COLUMNS($I856:BI856),0)/$I856+VLOOKUP($D856,Customer_Demand!$D:$BF,COLUMNS($I856:BI856),0)/$K856),(VLOOKUP($D856,Customer_Demand!$D:$BF,COLUMNS($I856:BI856),0)/$I856)),"")</f>
        <v/>
      </c>
      <c r="BJ856" s="49" t="str">
        <f>IFERROR(IF($K856&lt;&gt;"SS",(VLOOKUP($D856,Customer_Demand!$D:$BF,COLUMNS($I856:BJ856),0)/$I856+VLOOKUP($D856,Customer_Demand!$D:$BF,COLUMNS($I856:BJ856),0)/$K856),(VLOOKUP($D856,Customer_Demand!$D:$BF,COLUMNS($I856:BJ856),0)/$I856)),"")</f>
        <v/>
      </c>
      <c r="BK856" s="50" t="str">
        <f>IFERROR(IF($K856&lt;&gt;"SS",(VLOOKUP($D856,Customer_Demand!$D:$BF,COLUMNS($I856:BK856),0)/$I856+VLOOKUP($D856,Customer_Demand!$D:$BF,COLUMNS($I856:BK856),0)/$K856),(VLOOKUP($D856,Customer_Demand!$D:$BF,COLUMNS($I856:BK856),0)/$I856)),"")</f>
        <v/>
      </c>
    </row>
    <row r="857" spans="2:63" x14ac:dyDescent="0.2">
      <c r="B857" s="12" t="str">
        <f t="shared" si="59"/>
        <v/>
      </c>
      <c r="C857" s="45" t="str">
        <f>IF((Customer_Demand!C857)&lt;&gt;"",Customer_Demand!C857,"")</f>
        <v/>
      </c>
      <c r="D857" s="45" t="str">
        <f>IF(C857&lt;&gt;"",Customer_Demand!D857,"")</f>
        <v/>
      </c>
      <c r="E857" s="52" t="str">
        <f>IF(C857&lt;&gt;"",Customer_Demand!E857,"")</f>
        <v/>
      </c>
      <c r="F857" s="47" t="str">
        <f>IF(C857&lt;&gt;"",VLOOKUP(D857,Customer_Demand!$D$5:$F$1005,3,0),"")</f>
        <v/>
      </c>
      <c r="G857" s="48" t="str">
        <f t="shared" si="56"/>
        <v/>
      </c>
      <c r="H857" s="48" t="str">
        <f t="shared" si="57"/>
        <v/>
      </c>
      <c r="I857" s="48" t="str">
        <f>IFERROR(IF(C857&lt;&gt;"",VLOOKUP($H857,SMT_Cycle_Time_Data!$F:$Q,4,0),""),"SGR Not Defined")</f>
        <v/>
      </c>
      <c r="J857" s="48" t="str">
        <f t="shared" si="58"/>
        <v/>
      </c>
      <c r="K857" s="48" t="str">
        <f>IF(C857&lt;&gt;"",IFERROR(VLOOKUP($J857,SMT_Cycle_Time_Data!$F:$Q,4,0),"SS"),"")</f>
        <v/>
      </c>
      <c r="L857" s="49" t="str">
        <f>IFERROR(IF($K857&lt;&gt;"SS",(VLOOKUP($D857,Customer_Demand!$D:$BF,COLUMNS($I857:L857),0)/$I857+VLOOKUP($D857,Customer_Demand!$D:$BF,COLUMNS($I857:L857),0)/$K857),(VLOOKUP($D857,Customer_Demand!$D:$BF,COLUMNS($I857:L857),0)/$I857)),"")</f>
        <v/>
      </c>
      <c r="M857" s="49" t="str">
        <f>IFERROR(IF($K857&lt;&gt;"SS",(VLOOKUP($D857,Customer_Demand!$D:$BF,COLUMNS($I857:M857),0)/$I857+VLOOKUP($D857,Customer_Demand!$D:$BF,COLUMNS($I857:M857),0)/$K857),(VLOOKUP($D857,Customer_Demand!$D:$BF,COLUMNS($I857:M857),0)/$I857)),"")</f>
        <v/>
      </c>
      <c r="N857" s="49" t="str">
        <f>IFERROR(IF($K857&lt;&gt;"SS",(VLOOKUP($D857,Customer_Demand!$D:$BF,COLUMNS($I857:N857),0)/$I857+VLOOKUP($D857,Customer_Demand!$D:$BF,COLUMNS($I857:N857),0)/$K857),(VLOOKUP($D857,Customer_Demand!$D:$BF,COLUMNS($I857:N857),0)/$I857)),"")</f>
        <v/>
      </c>
      <c r="O857" s="49" t="str">
        <f>IFERROR(IF($K857&lt;&gt;"SS",(VLOOKUP($D857,Customer_Demand!$D:$BF,COLUMNS($I857:O857),0)/$I857+VLOOKUP($D857,Customer_Demand!$D:$BF,COLUMNS($I857:O857),0)/$K857),(VLOOKUP($D857,Customer_Demand!$D:$BF,COLUMNS($I857:O857),0)/$I857)),"")</f>
        <v/>
      </c>
      <c r="P857" s="49" t="str">
        <f>IFERROR(IF($K857&lt;&gt;"SS",(VLOOKUP($D857,Customer_Demand!$D:$BF,COLUMNS($I857:P857),0)/$I857+VLOOKUP($D857,Customer_Demand!$D:$BF,COLUMNS($I857:P857),0)/$K857),(VLOOKUP($D857,Customer_Demand!$D:$BF,COLUMNS($I857:P857),0)/$I857)),"")</f>
        <v/>
      </c>
      <c r="Q857" s="49" t="str">
        <f>IFERROR(IF($K857&lt;&gt;"SS",(VLOOKUP($D857,Customer_Demand!$D:$BF,COLUMNS($I857:Q857),0)/$I857+VLOOKUP($D857,Customer_Demand!$D:$BF,COLUMNS($I857:Q857),0)/$K857),(VLOOKUP($D857,Customer_Demand!$D:$BF,COLUMNS($I857:Q857),0)/$I857)),"")</f>
        <v/>
      </c>
      <c r="R857" s="49" t="str">
        <f>IFERROR(IF($K857&lt;&gt;"SS",(VLOOKUP($D857,Customer_Demand!$D:$BF,COLUMNS($I857:R857),0)/$I857+VLOOKUP($D857,Customer_Demand!$D:$BF,COLUMNS($I857:R857),0)/$K857),(VLOOKUP($D857,Customer_Demand!$D:$BF,COLUMNS($I857:R857),0)/$I857)),"")</f>
        <v/>
      </c>
      <c r="S857" s="49" t="str">
        <f>IFERROR(IF($K857&lt;&gt;"SS",(VLOOKUP($D857,Customer_Demand!$D:$BF,COLUMNS($I857:S857),0)/$I857+VLOOKUP($D857,Customer_Demand!$D:$BF,COLUMNS($I857:S857),0)/$K857),(VLOOKUP($D857,Customer_Demand!$D:$BF,COLUMNS($I857:S857),0)/$I857)),"")</f>
        <v/>
      </c>
      <c r="T857" s="49" t="str">
        <f>IFERROR(IF($K857&lt;&gt;"SS",(VLOOKUP($D857,Customer_Demand!$D:$BF,COLUMNS($I857:T857),0)/$I857+VLOOKUP($D857,Customer_Demand!$D:$BF,COLUMNS($I857:T857),0)/$K857),(VLOOKUP($D857,Customer_Demand!$D:$BF,COLUMNS($I857:T857),0)/$I857)),"")</f>
        <v/>
      </c>
      <c r="U857" s="49" t="str">
        <f>IFERROR(IF($K857&lt;&gt;"SS",(VLOOKUP($D857,Customer_Demand!$D:$BF,COLUMNS($I857:U857),0)/$I857+VLOOKUP($D857,Customer_Demand!$D:$BF,COLUMNS($I857:U857),0)/$K857),(VLOOKUP($D857,Customer_Demand!$D:$BF,COLUMNS($I857:U857),0)/$I857)),"")</f>
        <v/>
      </c>
      <c r="V857" s="49" t="str">
        <f>IFERROR(IF($K857&lt;&gt;"SS",(VLOOKUP($D857,Customer_Demand!$D:$BF,COLUMNS($I857:V857),0)/$I857+VLOOKUP($D857,Customer_Demand!$D:$BF,COLUMNS($I857:V857),0)/$K857),(VLOOKUP($D857,Customer_Demand!$D:$BF,COLUMNS($I857:V857),0)/$I857)),"")</f>
        <v/>
      </c>
      <c r="W857" s="49" t="str">
        <f>IFERROR(IF($K857&lt;&gt;"SS",(VLOOKUP($D857,Customer_Demand!$D:$BF,COLUMNS($I857:W857),0)/$I857+VLOOKUP($D857,Customer_Demand!$D:$BF,COLUMNS($I857:W857),0)/$K857),(VLOOKUP($D857,Customer_Demand!$D:$BF,COLUMNS($I857:W857),0)/$I857)),"")</f>
        <v/>
      </c>
      <c r="X857" s="49" t="str">
        <f>IFERROR(IF($K857&lt;&gt;"SS",(VLOOKUP($D857,Customer_Demand!$D:$BF,COLUMNS($I857:X857),0)/$I857+VLOOKUP($D857,Customer_Demand!$D:$BF,COLUMNS($I857:X857),0)/$K857),(VLOOKUP($D857,Customer_Demand!$D:$BF,COLUMNS($I857:X857),0)/$I857)),"")</f>
        <v/>
      </c>
      <c r="Y857" s="49" t="str">
        <f>IFERROR(IF($K857&lt;&gt;"SS",(VLOOKUP($D857,Customer_Demand!$D:$BF,COLUMNS($I857:Y857),0)/$I857+VLOOKUP($D857,Customer_Demand!$D:$BF,COLUMNS($I857:Y857),0)/$K857),(VLOOKUP($D857,Customer_Demand!$D:$BF,COLUMNS($I857:Y857),0)/$I857)),"")</f>
        <v/>
      </c>
      <c r="Z857" s="49" t="str">
        <f>IFERROR(IF($K857&lt;&gt;"SS",(VLOOKUP($D857,Customer_Demand!$D:$BF,COLUMNS($I857:Z857),0)/$I857+VLOOKUP($D857,Customer_Demand!$D:$BF,COLUMNS($I857:Z857),0)/$K857),(VLOOKUP($D857,Customer_Demand!$D:$BF,COLUMNS($I857:Z857),0)/$I857)),"")</f>
        <v/>
      </c>
      <c r="AA857" s="49" t="str">
        <f>IFERROR(IF($K857&lt;&gt;"SS",(VLOOKUP($D857,Customer_Demand!$D:$BF,COLUMNS($I857:AA857),0)/$I857+VLOOKUP($D857,Customer_Demand!$D:$BF,COLUMNS($I857:AA857),0)/$K857),(VLOOKUP($D857,Customer_Demand!$D:$BF,COLUMNS($I857:AA857),0)/$I857)),"")</f>
        <v/>
      </c>
      <c r="AB857" s="49" t="str">
        <f>IFERROR(IF($K857&lt;&gt;"SS",(VLOOKUP($D857,Customer_Demand!$D:$BF,COLUMNS($I857:AB857),0)/$I857+VLOOKUP($D857,Customer_Demand!$D:$BF,COLUMNS($I857:AB857),0)/$K857),(VLOOKUP($D857,Customer_Demand!$D:$BF,COLUMNS($I857:AB857),0)/$I857)),"")</f>
        <v/>
      </c>
      <c r="AC857" s="49" t="str">
        <f>IFERROR(IF($K857&lt;&gt;"SS",(VLOOKUP($D857,Customer_Demand!$D:$BF,COLUMNS($I857:AC857),0)/$I857+VLOOKUP($D857,Customer_Demand!$D:$BF,COLUMNS($I857:AC857),0)/$K857),(VLOOKUP($D857,Customer_Demand!$D:$BF,COLUMNS($I857:AC857),0)/$I857)),"")</f>
        <v/>
      </c>
      <c r="AD857" s="49" t="str">
        <f>IFERROR(IF($K857&lt;&gt;"SS",(VLOOKUP($D857,Customer_Demand!$D:$BF,COLUMNS($I857:AD857),0)/$I857+VLOOKUP($D857,Customer_Demand!$D:$BF,COLUMNS($I857:AD857),0)/$K857),(VLOOKUP($D857,Customer_Demand!$D:$BF,COLUMNS($I857:AD857),0)/$I857)),"")</f>
        <v/>
      </c>
      <c r="AE857" s="49" t="str">
        <f>IFERROR(IF($K857&lt;&gt;"SS",(VLOOKUP($D857,Customer_Demand!$D:$BF,COLUMNS($I857:AE857),0)/$I857+VLOOKUP($D857,Customer_Demand!$D:$BF,COLUMNS($I857:AE857),0)/$K857),(VLOOKUP($D857,Customer_Demand!$D:$BF,COLUMNS($I857:AE857),0)/$I857)),"")</f>
        <v/>
      </c>
      <c r="AF857" s="49" t="str">
        <f>IFERROR(IF($K857&lt;&gt;"SS",(VLOOKUP($D857,Customer_Demand!$D:$BF,COLUMNS($I857:AF857),0)/$I857+VLOOKUP($D857,Customer_Demand!$D:$BF,COLUMNS($I857:AF857),0)/$K857),(VLOOKUP($D857,Customer_Demand!$D:$BF,COLUMNS($I857:AF857),0)/$I857)),"")</f>
        <v/>
      </c>
      <c r="AG857" s="49" t="str">
        <f>IFERROR(IF($K857&lt;&gt;"SS",(VLOOKUP($D857,Customer_Demand!$D:$BF,COLUMNS($I857:AG857),0)/$I857+VLOOKUP($D857,Customer_Demand!$D:$BF,COLUMNS($I857:AG857),0)/$K857),(VLOOKUP($D857,Customer_Demand!$D:$BF,COLUMNS($I857:AG857),0)/$I857)),"")</f>
        <v/>
      </c>
      <c r="AH857" s="49" t="str">
        <f>IFERROR(IF($K857&lt;&gt;"SS",(VLOOKUP($D857,Customer_Demand!$D:$BF,COLUMNS($I857:AH857),0)/$I857+VLOOKUP($D857,Customer_Demand!$D:$BF,COLUMNS($I857:AH857),0)/$K857),(VLOOKUP($D857,Customer_Demand!$D:$BF,COLUMNS($I857:AH857),0)/$I857)),"")</f>
        <v/>
      </c>
      <c r="AI857" s="49" t="str">
        <f>IFERROR(IF($K857&lt;&gt;"SS",(VLOOKUP($D857,Customer_Demand!$D:$BF,COLUMNS($I857:AI857),0)/$I857+VLOOKUP($D857,Customer_Demand!$D:$BF,COLUMNS($I857:AI857),0)/$K857),(VLOOKUP($D857,Customer_Demand!$D:$BF,COLUMNS($I857:AI857),0)/$I857)),"")</f>
        <v/>
      </c>
      <c r="AJ857" s="49" t="str">
        <f>IFERROR(IF($K857&lt;&gt;"SS",(VLOOKUP($D857,Customer_Demand!$D:$BF,COLUMNS($I857:AJ857),0)/$I857+VLOOKUP($D857,Customer_Demand!$D:$BF,COLUMNS($I857:AJ857),0)/$K857),(VLOOKUP($D857,Customer_Demand!$D:$BF,COLUMNS($I857:AJ857),0)/$I857)),"")</f>
        <v/>
      </c>
      <c r="AK857" s="49" t="str">
        <f>IFERROR(IF($K857&lt;&gt;"SS",(VLOOKUP($D857,Customer_Demand!$D:$BF,COLUMNS($I857:AK857),0)/$I857+VLOOKUP($D857,Customer_Demand!$D:$BF,COLUMNS($I857:AK857),0)/$K857),(VLOOKUP($D857,Customer_Demand!$D:$BF,COLUMNS($I857:AK857),0)/$I857)),"")</f>
        <v/>
      </c>
      <c r="AL857" s="49" t="str">
        <f>IFERROR(IF($K857&lt;&gt;"SS",(VLOOKUP($D857,Customer_Demand!$D:$BF,COLUMNS($I857:AL857),0)/$I857+VLOOKUP($D857,Customer_Demand!$D:$BF,COLUMNS($I857:AL857),0)/$K857),(VLOOKUP($D857,Customer_Demand!$D:$BF,COLUMNS($I857:AL857),0)/$I857)),"")</f>
        <v/>
      </c>
      <c r="AM857" s="49" t="str">
        <f>IFERROR(IF($K857&lt;&gt;"SS",(VLOOKUP($D857,Customer_Demand!$D:$BF,COLUMNS($I857:AM857),0)/$I857+VLOOKUP($D857,Customer_Demand!$D:$BF,COLUMNS($I857:AM857),0)/$K857),(VLOOKUP($D857,Customer_Demand!$D:$BF,COLUMNS($I857:AM857),0)/$I857)),"")</f>
        <v/>
      </c>
      <c r="AN857" s="49" t="str">
        <f>IFERROR(IF($K857&lt;&gt;"SS",(VLOOKUP($D857,Customer_Demand!$D:$BF,COLUMNS($I857:AN857),0)/$I857+VLOOKUP($D857,Customer_Demand!$D:$BF,COLUMNS($I857:AN857),0)/$K857),(VLOOKUP($D857,Customer_Demand!$D:$BF,COLUMNS($I857:AN857),0)/$I857)),"")</f>
        <v/>
      </c>
      <c r="AO857" s="49" t="str">
        <f>IFERROR(IF($K857&lt;&gt;"SS",(VLOOKUP($D857,Customer_Demand!$D:$BF,COLUMNS($I857:AO857),0)/$I857+VLOOKUP($D857,Customer_Demand!$D:$BF,COLUMNS($I857:AO857),0)/$K857),(VLOOKUP($D857,Customer_Demand!$D:$BF,COLUMNS($I857:AO857),0)/$I857)),"")</f>
        <v/>
      </c>
      <c r="AP857" s="49" t="str">
        <f>IFERROR(IF($K857&lt;&gt;"SS",(VLOOKUP($D857,Customer_Demand!$D:$BF,COLUMNS($I857:AP857),0)/$I857+VLOOKUP($D857,Customer_Demand!$D:$BF,COLUMNS($I857:AP857),0)/$K857),(VLOOKUP($D857,Customer_Demand!$D:$BF,COLUMNS($I857:AP857),0)/$I857)),"")</f>
        <v/>
      </c>
      <c r="AQ857" s="49" t="str">
        <f>IFERROR(IF($K857&lt;&gt;"SS",(VLOOKUP($D857,Customer_Demand!$D:$BF,COLUMNS($I857:AQ857),0)/$I857+VLOOKUP($D857,Customer_Demand!$D:$BF,COLUMNS($I857:AQ857),0)/$K857),(VLOOKUP($D857,Customer_Demand!$D:$BF,COLUMNS($I857:AQ857),0)/$I857)),"")</f>
        <v/>
      </c>
      <c r="AR857" s="49" t="str">
        <f>IFERROR(IF($K857&lt;&gt;"SS",(VLOOKUP($D857,Customer_Demand!$D:$BF,COLUMNS($I857:AR857),0)/$I857+VLOOKUP($D857,Customer_Demand!$D:$BF,COLUMNS($I857:AR857),0)/$K857),(VLOOKUP($D857,Customer_Demand!$D:$BF,COLUMNS($I857:AR857),0)/$I857)),"")</f>
        <v/>
      </c>
      <c r="AS857" s="49" t="str">
        <f>IFERROR(IF($K857&lt;&gt;"SS",(VLOOKUP($D857,Customer_Demand!$D:$BF,COLUMNS($I857:AS857),0)/$I857+VLOOKUP($D857,Customer_Demand!$D:$BF,COLUMNS($I857:AS857),0)/$K857),(VLOOKUP($D857,Customer_Demand!$D:$BF,COLUMNS($I857:AS857),0)/$I857)),"")</f>
        <v/>
      </c>
      <c r="AT857" s="49" t="str">
        <f>IFERROR(IF($K857&lt;&gt;"SS",(VLOOKUP($D857,Customer_Demand!$D:$BF,COLUMNS($I857:AT857),0)/$I857+VLOOKUP($D857,Customer_Demand!$D:$BF,COLUMNS($I857:AT857),0)/$K857),(VLOOKUP($D857,Customer_Demand!$D:$BF,COLUMNS($I857:AT857),0)/$I857)),"")</f>
        <v/>
      </c>
      <c r="AU857" s="49" t="str">
        <f>IFERROR(IF($K857&lt;&gt;"SS",(VLOOKUP($D857,Customer_Demand!$D:$BF,COLUMNS($I857:AU857),0)/$I857+VLOOKUP($D857,Customer_Demand!$D:$BF,COLUMNS($I857:AU857),0)/$K857),(VLOOKUP($D857,Customer_Demand!$D:$BF,COLUMNS($I857:AU857),0)/$I857)),"")</f>
        <v/>
      </c>
      <c r="AV857" s="49" t="str">
        <f>IFERROR(IF($K857&lt;&gt;"SS",(VLOOKUP($D857,Customer_Demand!$D:$BF,COLUMNS($I857:AV857),0)/$I857+VLOOKUP($D857,Customer_Demand!$D:$BF,COLUMNS($I857:AV857),0)/$K857),(VLOOKUP($D857,Customer_Demand!$D:$BF,COLUMNS($I857:AV857),0)/$I857)),"")</f>
        <v/>
      </c>
      <c r="AW857" s="49" t="str">
        <f>IFERROR(IF($K857&lt;&gt;"SS",(VLOOKUP($D857,Customer_Demand!$D:$BF,COLUMNS($I857:AW857),0)/$I857+VLOOKUP($D857,Customer_Demand!$D:$BF,COLUMNS($I857:AW857),0)/$K857),(VLOOKUP($D857,Customer_Demand!$D:$BF,COLUMNS($I857:AW857),0)/$I857)),"")</f>
        <v/>
      </c>
      <c r="AX857" s="49" t="str">
        <f>IFERROR(IF($K857&lt;&gt;"SS",(VLOOKUP($D857,Customer_Demand!$D:$BF,COLUMNS($I857:AX857),0)/$I857+VLOOKUP($D857,Customer_Demand!$D:$BF,COLUMNS($I857:AX857),0)/$K857),(VLOOKUP($D857,Customer_Demand!$D:$BF,COLUMNS($I857:AX857),0)/$I857)),"")</f>
        <v/>
      </c>
      <c r="AY857" s="49" t="str">
        <f>IFERROR(IF($K857&lt;&gt;"SS",(VLOOKUP($D857,Customer_Demand!$D:$BF,COLUMNS($I857:AY857),0)/$I857+VLOOKUP($D857,Customer_Demand!$D:$BF,COLUMNS($I857:AY857),0)/$K857),(VLOOKUP($D857,Customer_Demand!$D:$BF,COLUMNS($I857:AY857),0)/$I857)),"")</f>
        <v/>
      </c>
      <c r="AZ857" s="49" t="str">
        <f>IFERROR(IF($K857&lt;&gt;"SS",(VLOOKUP($D857,Customer_Demand!$D:$BF,COLUMNS($I857:AZ857),0)/$I857+VLOOKUP($D857,Customer_Demand!$D:$BF,COLUMNS($I857:AZ857),0)/$K857),(VLOOKUP($D857,Customer_Demand!$D:$BF,COLUMNS($I857:AZ857),0)/$I857)),"")</f>
        <v/>
      </c>
      <c r="BA857" s="49" t="str">
        <f>IFERROR(IF($K857&lt;&gt;"SS",(VLOOKUP($D857,Customer_Demand!$D:$BF,COLUMNS($I857:BA857),0)/$I857+VLOOKUP($D857,Customer_Demand!$D:$BF,COLUMNS($I857:BA857),0)/$K857),(VLOOKUP($D857,Customer_Demand!$D:$BF,COLUMNS($I857:BA857),0)/$I857)),"")</f>
        <v/>
      </c>
      <c r="BB857" s="49" t="str">
        <f>IFERROR(IF($K857&lt;&gt;"SS",(VLOOKUP($D857,Customer_Demand!$D:$BF,COLUMNS($I857:BB857),0)/$I857+VLOOKUP($D857,Customer_Demand!$D:$BF,COLUMNS($I857:BB857),0)/$K857),(VLOOKUP($D857,Customer_Demand!$D:$BF,COLUMNS($I857:BB857),0)/$I857)),"")</f>
        <v/>
      </c>
      <c r="BC857" s="49" t="str">
        <f>IFERROR(IF($K857&lt;&gt;"SS",(VLOOKUP($D857,Customer_Demand!$D:$BF,COLUMNS($I857:BC857),0)/$I857+VLOOKUP($D857,Customer_Demand!$D:$BF,COLUMNS($I857:BC857),0)/$K857),(VLOOKUP($D857,Customer_Demand!$D:$BF,COLUMNS($I857:BC857),0)/$I857)),"")</f>
        <v/>
      </c>
      <c r="BD857" s="49" t="str">
        <f>IFERROR(IF($K857&lt;&gt;"SS",(VLOOKUP($D857,Customer_Demand!$D:$BF,COLUMNS($I857:BD857),0)/$I857+VLOOKUP($D857,Customer_Demand!$D:$BF,COLUMNS($I857:BD857),0)/$K857),(VLOOKUP($D857,Customer_Demand!$D:$BF,COLUMNS($I857:BD857),0)/$I857)),"")</f>
        <v/>
      </c>
      <c r="BE857" s="49" t="str">
        <f>IFERROR(IF($K857&lt;&gt;"SS",(VLOOKUP($D857,Customer_Demand!$D:$BF,COLUMNS($I857:BE857),0)/$I857+VLOOKUP($D857,Customer_Demand!$D:$BF,COLUMNS($I857:BE857),0)/$K857),(VLOOKUP($D857,Customer_Demand!$D:$BF,COLUMNS($I857:BE857),0)/$I857)),"")</f>
        <v/>
      </c>
      <c r="BF857" s="49" t="str">
        <f>IFERROR(IF($K857&lt;&gt;"SS",(VLOOKUP($D857,Customer_Demand!$D:$BF,COLUMNS($I857:BF857),0)/$I857+VLOOKUP($D857,Customer_Demand!$D:$BF,COLUMNS($I857:BF857),0)/$K857),(VLOOKUP($D857,Customer_Demand!$D:$BF,COLUMNS($I857:BF857),0)/$I857)),"")</f>
        <v/>
      </c>
      <c r="BG857" s="49" t="str">
        <f>IFERROR(IF($K857&lt;&gt;"SS",(VLOOKUP($D857,Customer_Demand!$D:$BF,COLUMNS($I857:BG857),0)/$I857+VLOOKUP($D857,Customer_Demand!$D:$BF,COLUMNS($I857:BG857),0)/$K857),(VLOOKUP($D857,Customer_Demand!$D:$BF,COLUMNS($I857:BG857),0)/$I857)),"")</f>
        <v/>
      </c>
      <c r="BH857" s="49" t="str">
        <f>IFERROR(IF($K857&lt;&gt;"SS",(VLOOKUP($D857,Customer_Demand!$D:$BF,COLUMNS($I857:BH857),0)/$I857+VLOOKUP($D857,Customer_Demand!$D:$BF,COLUMNS($I857:BH857),0)/$K857),(VLOOKUP($D857,Customer_Demand!$D:$BF,COLUMNS($I857:BH857),0)/$I857)),"")</f>
        <v/>
      </c>
      <c r="BI857" s="49" t="str">
        <f>IFERROR(IF($K857&lt;&gt;"SS",(VLOOKUP($D857,Customer_Demand!$D:$BF,COLUMNS($I857:BI857),0)/$I857+VLOOKUP($D857,Customer_Demand!$D:$BF,COLUMNS($I857:BI857),0)/$K857),(VLOOKUP($D857,Customer_Demand!$D:$BF,COLUMNS($I857:BI857),0)/$I857)),"")</f>
        <v/>
      </c>
      <c r="BJ857" s="49" t="str">
        <f>IFERROR(IF($K857&lt;&gt;"SS",(VLOOKUP($D857,Customer_Demand!$D:$BF,COLUMNS($I857:BJ857),0)/$I857+VLOOKUP($D857,Customer_Demand!$D:$BF,COLUMNS($I857:BJ857),0)/$K857),(VLOOKUP($D857,Customer_Demand!$D:$BF,COLUMNS($I857:BJ857),0)/$I857)),"")</f>
        <v/>
      </c>
      <c r="BK857" s="50" t="str">
        <f>IFERROR(IF($K857&lt;&gt;"SS",(VLOOKUP($D857,Customer_Demand!$D:$BF,COLUMNS($I857:BK857),0)/$I857+VLOOKUP($D857,Customer_Demand!$D:$BF,COLUMNS($I857:BK857),0)/$K857),(VLOOKUP($D857,Customer_Demand!$D:$BF,COLUMNS($I857:BK857),0)/$I857)),"")</f>
        <v/>
      </c>
    </row>
    <row r="858" spans="2:63" x14ac:dyDescent="0.2">
      <c r="B858" s="12" t="str">
        <f t="shared" si="59"/>
        <v/>
      </c>
      <c r="C858" s="45" t="str">
        <f>IF((Customer_Demand!C858)&lt;&gt;"",Customer_Demand!C858,"")</f>
        <v/>
      </c>
      <c r="D858" s="45" t="str">
        <f>IF(C858&lt;&gt;"",Customer_Demand!D858,"")</f>
        <v/>
      </c>
      <c r="E858" s="52" t="str">
        <f>IF(C858&lt;&gt;"",Customer_Demand!E858,"")</f>
        <v/>
      </c>
      <c r="F858" s="47" t="str">
        <f>IF(C858&lt;&gt;"",VLOOKUP(D858,Customer_Demand!$D$5:$F$1005,3,0),"")</f>
        <v/>
      </c>
      <c r="G858" s="48" t="str">
        <f t="shared" si="56"/>
        <v/>
      </c>
      <c r="H858" s="48" t="str">
        <f t="shared" si="57"/>
        <v/>
      </c>
      <c r="I858" s="48" t="str">
        <f>IFERROR(IF(C858&lt;&gt;"",VLOOKUP($H858,SMT_Cycle_Time_Data!$F:$Q,4,0),""),"SGR Not Defined")</f>
        <v/>
      </c>
      <c r="J858" s="48" t="str">
        <f t="shared" si="58"/>
        <v/>
      </c>
      <c r="K858" s="48" t="str">
        <f>IF(C858&lt;&gt;"",IFERROR(VLOOKUP($J858,SMT_Cycle_Time_Data!$F:$Q,4,0),"SS"),"")</f>
        <v/>
      </c>
      <c r="L858" s="49" t="str">
        <f>IFERROR(IF($K858&lt;&gt;"SS",(VLOOKUP($D858,Customer_Demand!$D:$BF,COLUMNS($I858:L858),0)/$I858+VLOOKUP($D858,Customer_Demand!$D:$BF,COLUMNS($I858:L858),0)/$K858),(VLOOKUP($D858,Customer_Demand!$D:$BF,COLUMNS($I858:L858),0)/$I858)),"")</f>
        <v/>
      </c>
      <c r="M858" s="49" t="str">
        <f>IFERROR(IF($K858&lt;&gt;"SS",(VLOOKUP($D858,Customer_Demand!$D:$BF,COLUMNS($I858:M858),0)/$I858+VLOOKUP($D858,Customer_Demand!$D:$BF,COLUMNS($I858:M858),0)/$K858),(VLOOKUP($D858,Customer_Demand!$D:$BF,COLUMNS($I858:M858),0)/$I858)),"")</f>
        <v/>
      </c>
      <c r="N858" s="49" t="str">
        <f>IFERROR(IF($K858&lt;&gt;"SS",(VLOOKUP($D858,Customer_Demand!$D:$BF,COLUMNS($I858:N858),0)/$I858+VLOOKUP($D858,Customer_Demand!$D:$BF,COLUMNS($I858:N858),0)/$K858),(VLOOKUP($D858,Customer_Demand!$D:$BF,COLUMNS($I858:N858),0)/$I858)),"")</f>
        <v/>
      </c>
      <c r="O858" s="49" t="str">
        <f>IFERROR(IF($K858&lt;&gt;"SS",(VLOOKUP($D858,Customer_Demand!$D:$BF,COLUMNS($I858:O858),0)/$I858+VLOOKUP($D858,Customer_Demand!$D:$BF,COLUMNS($I858:O858),0)/$K858),(VLOOKUP($D858,Customer_Demand!$D:$BF,COLUMNS($I858:O858),0)/$I858)),"")</f>
        <v/>
      </c>
      <c r="P858" s="49" t="str">
        <f>IFERROR(IF($K858&lt;&gt;"SS",(VLOOKUP($D858,Customer_Demand!$D:$BF,COLUMNS($I858:P858),0)/$I858+VLOOKUP($D858,Customer_Demand!$D:$BF,COLUMNS($I858:P858),0)/$K858),(VLOOKUP($D858,Customer_Demand!$D:$BF,COLUMNS($I858:P858),0)/$I858)),"")</f>
        <v/>
      </c>
      <c r="Q858" s="49" t="str">
        <f>IFERROR(IF($K858&lt;&gt;"SS",(VLOOKUP($D858,Customer_Demand!$D:$BF,COLUMNS($I858:Q858),0)/$I858+VLOOKUP($D858,Customer_Demand!$D:$BF,COLUMNS($I858:Q858),0)/$K858),(VLOOKUP($D858,Customer_Demand!$D:$BF,COLUMNS($I858:Q858),0)/$I858)),"")</f>
        <v/>
      </c>
      <c r="R858" s="49" t="str">
        <f>IFERROR(IF($K858&lt;&gt;"SS",(VLOOKUP($D858,Customer_Demand!$D:$BF,COLUMNS($I858:R858),0)/$I858+VLOOKUP($D858,Customer_Demand!$D:$BF,COLUMNS($I858:R858),0)/$K858),(VLOOKUP($D858,Customer_Demand!$D:$BF,COLUMNS($I858:R858),0)/$I858)),"")</f>
        <v/>
      </c>
      <c r="S858" s="49" t="str">
        <f>IFERROR(IF($K858&lt;&gt;"SS",(VLOOKUP($D858,Customer_Demand!$D:$BF,COLUMNS($I858:S858),0)/$I858+VLOOKUP($D858,Customer_Demand!$D:$BF,COLUMNS($I858:S858),0)/$K858),(VLOOKUP($D858,Customer_Demand!$D:$BF,COLUMNS($I858:S858),0)/$I858)),"")</f>
        <v/>
      </c>
      <c r="T858" s="49" t="str">
        <f>IFERROR(IF($K858&lt;&gt;"SS",(VLOOKUP($D858,Customer_Demand!$D:$BF,COLUMNS($I858:T858),0)/$I858+VLOOKUP($D858,Customer_Demand!$D:$BF,COLUMNS($I858:T858),0)/$K858),(VLOOKUP($D858,Customer_Demand!$D:$BF,COLUMNS($I858:T858),0)/$I858)),"")</f>
        <v/>
      </c>
      <c r="U858" s="49" t="str">
        <f>IFERROR(IF($K858&lt;&gt;"SS",(VLOOKUP($D858,Customer_Demand!$D:$BF,COLUMNS($I858:U858),0)/$I858+VLOOKUP($D858,Customer_Demand!$D:$BF,COLUMNS($I858:U858),0)/$K858),(VLOOKUP($D858,Customer_Demand!$D:$BF,COLUMNS($I858:U858),0)/$I858)),"")</f>
        <v/>
      </c>
      <c r="V858" s="49" t="str">
        <f>IFERROR(IF($K858&lt;&gt;"SS",(VLOOKUP($D858,Customer_Demand!$D:$BF,COLUMNS($I858:V858),0)/$I858+VLOOKUP($D858,Customer_Demand!$D:$BF,COLUMNS($I858:V858),0)/$K858),(VLOOKUP($D858,Customer_Demand!$D:$BF,COLUMNS($I858:V858),0)/$I858)),"")</f>
        <v/>
      </c>
      <c r="W858" s="49" t="str">
        <f>IFERROR(IF($K858&lt;&gt;"SS",(VLOOKUP($D858,Customer_Demand!$D:$BF,COLUMNS($I858:W858),0)/$I858+VLOOKUP($D858,Customer_Demand!$D:$BF,COLUMNS($I858:W858),0)/$K858),(VLOOKUP($D858,Customer_Demand!$D:$BF,COLUMNS($I858:W858),0)/$I858)),"")</f>
        <v/>
      </c>
      <c r="X858" s="49" t="str">
        <f>IFERROR(IF($K858&lt;&gt;"SS",(VLOOKUP($D858,Customer_Demand!$D:$BF,COLUMNS($I858:X858),0)/$I858+VLOOKUP($D858,Customer_Demand!$D:$BF,COLUMNS($I858:X858),0)/$K858),(VLOOKUP($D858,Customer_Demand!$D:$BF,COLUMNS($I858:X858),0)/$I858)),"")</f>
        <v/>
      </c>
      <c r="Y858" s="49" t="str">
        <f>IFERROR(IF($K858&lt;&gt;"SS",(VLOOKUP($D858,Customer_Demand!$D:$BF,COLUMNS($I858:Y858),0)/$I858+VLOOKUP($D858,Customer_Demand!$D:$BF,COLUMNS($I858:Y858),0)/$K858),(VLOOKUP($D858,Customer_Demand!$D:$BF,COLUMNS($I858:Y858),0)/$I858)),"")</f>
        <v/>
      </c>
      <c r="Z858" s="49" t="str">
        <f>IFERROR(IF($K858&lt;&gt;"SS",(VLOOKUP($D858,Customer_Demand!$D:$BF,COLUMNS($I858:Z858),0)/$I858+VLOOKUP($D858,Customer_Demand!$D:$BF,COLUMNS($I858:Z858),0)/$K858),(VLOOKUP($D858,Customer_Demand!$D:$BF,COLUMNS($I858:Z858),0)/$I858)),"")</f>
        <v/>
      </c>
      <c r="AA858" s="49" t="str">
        <f>IFERROR(IF($K858&lt;&gt;"SS",(VLOOKUP($D858,Customer_Demand!$D:$BF,COLUMNS($I858:AA858),0)/$I858+VLOOKUP($D858,Customer_Demand!$D:$BF,COLUMNS($I858:AA858),0)/$K858),(VLOOKUP($D858,Customer_Demand!$D:$BF,COLUMNS($I858:AA858),0)/$I858)),"")</f>
        <v/>
      </c>
      <c r="AB858" s="49" t="str">
        <f>IFERROR(IF($K858&lt;&gt;"SS",(VLOOKUP($D858,Customer_Demand!$D:$BF,COLUMNS($I858:AB858),0)/$I858+VLOOKUP($D858,Customer_Demand!$D:$BF,COLUMNS($I858:AB858),0)/$K858),(VLOOKUP($D858,Customer_Demand!$D:$BF,COLUMNS($I858:AB858),0)/$I858)),"")</f>
        <v/>
      </c>
      <c r="AC858" s="49" t="str">
        <f>IFERROR(IF($K858&lt;&gt;"SS",(VLOOKUP($D858,Customer_Demand!$D:$BF,COLUMNS($I858:AC858),0)/$I858+VLOOKUP($D858,Customer_Demand!$D:$BF,COLUMNS($I858:AC858),0)/$K858),(VLOOKUP($D858,Customer_Demand!$D:$BF,COLUMNS($I858:AC858),0)/$I858)),"")</f>
        <v/>
      </c>
      <c r="AD858" s="49" t="str">
        <f>IFERROR(IF($K858&lt;&gt;"SS",(VLOOKUP($D858,Customer_Demand!$D:$BF,COLUMNS($I858:AD858),0)/$I858+VLOOKUP($D858,Customer_Demand!$D:$BF,COLUMNS($I858:AD858),0)/$K858),(VLOOKUP($D858,Customer_Demand!$D:$BF,COLUMNS($I858:AD858),0)/$I858)),"")</f>
        <v/>
      </c>
      <c r="AE858" s="49" t="str">
        <f>IFERROR(IF($K858&lt;&gt;"SS",(VLOOKUP($D858,Customer_Demand!$D:$BF,COLUMNS($I858:AE858),0)/$I858+VLOOKUP($D858,Customer_Demand!$D:$BF,COLUMNS($I858:AE858),0)/$K858),(VLOOKUP($D858,Customer_Demand!$D:$BF,COLUMNS($I858:AE858),0)/$I858)),"")</f>
        <v/>
      </c>
      <c r="AF858" s="49" t="str">
        <f>IFERROR(IF($K858&lt;&gt;"SS",(VLOOKUP($D858,Customer_Demand!$D:$BF,COLUMNS($I858:AF858),0)/$I858+VLOOKUP($D858,Customer_Demand!$D:$BF,COLUMNS($I858:AF858),0)/$K858),(VLOOKUP($D858,Customer_Demand!$D:$BF,COLUMNS($I858:AF858),0)/$I858)),"")</f>
        <v/>
      </c>
      <c r="AG858" s="49" t="str">
        <f>IFERROR(IF($K858&lt;&gt;"SS",(VLOOKUP($D858,Customer_Demand!$D:$BF,COLUMNS($I858:AG858),0)/$I858+VLOOKUP($D858,Customer_Demand!$D:$BF,COLUMNS($I858:AG858),0)/$K858),(VLOOKUP($D858,Customer_Demand!$D:$BF,COLUMNS($I858:AG858),0)/$I858)),"")</f>
        <v/>
      </c>
      <c r="AH858" s="49" t="str">
        <f>IFERROR(IF($K858&lt;&gt;"SS",(VLOOKUP($D858,Customer_Demand!$D:$BF,COLUMNS($I858:AH858),0)/$I858+VLOOKUP($D858,Customer_Demand!$D:$BF,COLUMNS($I858:AH858),0)/$K858),(VLOOKUP($D858,Customer_Demand!$D:$BF,COLUMNS($I858:AH858),0)/$I858)),"")</f>
        <v/>
      </c>
      <c r="AI858" s="49" t="str">
        <f>IFERROR(IF($K858&lt;&gt;"SS",(VLOOKUP($D858,Customer_Demand!$D:$BF,COLUMNS($I858:AI858),0)/$I858+VLOOKUP($D858,Customer_Demand!$D:$BF,COLUMNS($I858:AI858),0)/$K858),(VLOOKUP($D858,Customer_Demand!$D:$BF,COLUMNS($I858:AI858),0)/$I858)),"")</f>
        <v/>
      </c>
      <c r="AJ858" s="49" t="str">
        <f>IFERROR(IF($K858&lt;&gt;"SS",(VLOOKUP($D858,Customer_Demand!$D:$BF,COLUMNS($I858:AJ858),0)/$I858+VLOOKUP($D858,Customer_Demand!$D:$BF,COLUMNS($I858:AJ858),0)/$K858),(VLOOKUP($D858,Customer_Demand!$D:$BF,COLUMNS($I858:AJ858),0)/$I858)),"")</f>
        <v/>
      </c>
      <c r="AK858" s="49" t="str">
        <f>IFERROR(IF($K858&lt;&gt;"SS",(VLOOKUP($D858,Customer_Demand!$D:$BF,COLUMNS($I858:AK858),0)/$I858+VLOOKUP($D858,Customer_Demand!$D:$BF,COLUMNS($I858:AK858),0)/$K858),(VLOOKUP($D858,Customer_Demand!$D:$BF,COLUMNS($I858:AK858),0)/$I858)),"")</f>
        <v/>
      </c>
      <c r="AL858" s="49" t="str">
        <f>IFERROR(IF($K858&lt;&gt;"SS",(VLOOKUP($D858,Customer_Demand!$D:$BF,COLUMNS($I858:AL858),0)/$I858+VLOOKUP($D858,Customer_Demand!$D:$BF,COLUMNS($I858:AL858),0)/$K858),(VLOOKUP($D858,Customer_Demand!$D:$BF,COLUMNS($I858:AL858),0)/$I858)),"")</f>
        <v/>
      </c>
      <c r="AM858" s="49" t="str">
        <f>IFERROR(IF($K858&lt;&gt;"SS",(VLOOKUP($D858,Customer_Demand!$D:$BF,COLUMNS($I858:AM858),0)/$I858+VLOOKUP($D858,Customer_Demand!$D:$BF,COLUMNS($I858:AM858),0)/$K858),(VLOOKUP($D858,Customer_Demand!$D:$BF,COLUMNS($I858:AM858),0)/$I858)),"")</f>
        <v/>
      </c>
      <c r="AN858" s="49" t="str">
        <f>IFERROR(IF($K858&lt;&gt;"SS",(VLOOKUP($D858,Customer_Demand!$D:$BF,COLUMNS($I858:AN858),0)/$I858+VLOOKUP($D858,Customer_Demand!$D:$BF,COLUMNS($I858:AN858),0)/$K858),(VLOOKUP($D858,Customer_Demand!$D:$BF,COLUMNS($I858:AN858),0)/$I858)),"")</f>
        <v/>
      </c>
      <c r="AO858" s="49" t="str">
        <f>IFERROR(IF($K858&lt;&gt;"SS",(VLOOKUP($D858,Customer_Demand!$D:$BF,COLUMNS($I858:AO858),0)/$I858+VLOOKUP($D858,Customer_Demand!$D:$BF,COLUMNS($I858:AO858),0)/$K858),(VLOOKUP($D858,Customer_Demand!$D:$BF,COLUMNS($I858:AO858),0)/$I858)),"")</f>
        <v/>
      </c>
      <c r="AP858" s="49" t="str">
        <f>IFERROR(IF($K858&lt;&gt;"SS",(VLOOKUP($D858,Customer_Demand!$D:$BF,COLUMNS($I858:AP858),0)/$I858+VLOOKUP($D858,Customer_Demand!$D:$BF,COLUMNS($I858:AP858),0)/$K858),(VLOOKUP($D858,Customer_Demand!$D:$BF,COLUMNS($I858:AP858),0)/$I858)),"")</f>
        <v/>
      </c>
      <c r="AQ858" s="49" t="str">
        <f>IFERROR(IF($K858&lt;&gt;"SS",(VLOOKUP($D858,Customer_Demand!$D:$BF,COLUMNS($I858:AQ858),0)/$I858+VLOOKUP($D858,Customer_Demand!$D:$BF,COLUMNS($I858:AQ858),0)/$K858),(VLOOKUP($D858,Customer_Demand!$D:$BF,COLUMNS($I858:AQ858),0)/$I858)),"")</f>
        <v/>
      </c>
      <c r="AR858" s="49" t="str">
        <f>IFERROR(IF($K858&lt;&gt;"SS",(VLOOKUP($D858,Customer_Demand!$D:$BF,COLUMNS($I858:AR858),0)/$I858+VLOOKUP($D858,Customer_Demand!$D:$BF,COLUMNS($I858:AR858),0)/$K858),(VLOOKUP($D858,Customer_Demand!$D:$BF,COLUMNS($I858:AR858),0)/$I858)),"")</f>
        <v/>
      </c>
      <c r="AS858" s="49" t="str">
        <f>IFERROR(IF($K858&lt;&gt;"SS",(VLOOKUP($D858,Customer_Demand!$D:$BF,COLUMNS($I858:AS858),0)/$I858+VLOOKUP($D858,Customer_Demand!$D:$BF,COLUMNS($I858:AS858),0)/$K858),(VLOOKUP($D858,Customer_Demand!$D:$BF,COLUMNS($I858:AS858),0)/$I858)),"")</f>
        <v/>
      </c>
      <c r="AT858" s="49" t="str">
        <f>IFERROR(IF($K858&lt;&gt;"SS",(VLOOKUP($D858,Customer_Demand!$D:$BF,COLUMNS($I858:AT858),0)/$I858+VLOOKUP($D858,Customer_Demand!$D:$BF,COLUMNS($I858:AT858),0)/$K858),(VLOOKUP($D858,Customer_Demand!$D:$BF,COLUMNS($I858:AT858),0)/$I858)),"")</f>
        <v/>
      </c>
      <c r="AU858" s="49" t="str">
        <f>IFERROR(IF($K858&lt;&gt;"SS",(VLOOKUP($D858,Customer_Demand!$D:$BF,COLUMNS($I858:AU858),0)/$I858+VLOOKUP($D858,Customer_Demand!$D:$BF,COLUMNS($I858:AU858),0)/$K858),(VLOOKUP($D858,Customer_Demand!$D:$BF,COLUMNS($I858:AU858),0)/$I858)),"")</f>
        <v/>
      </c>
      <c r="AV858" s="49" t="str">
        <f>IFERROR(IF($K858&lt;&gt;"SS",(VLOOKUP($D858,Customer_Demand!$D:$BF,COLUMNS($I858:AV858),0)/$I858+VLOOKUP($D858,Customer_Demand!$D:$BF,COLUMNS($I858:AV858),0)/$K858),(VLOOKUP($D858,Customer_Demand!$D:$BF,COLUMNS($I858:AV858),0)/$I858)),"")</f>
        <v/>
      </c>
      <c r="AW858" s="49" t="str">
        <f>IFERROR(IF($K858&lt;&gt;"SS",(VLOOKUP($D858,Customer_Demand!$D:$BF,COLUMNS($I858:AW858),0)/$I858+VLOOKUP($D858,Customer_Demand!$D:$BF,COLUMNS($I858:AW858),0)/$K858),(VLOOKUP($D858,Customer_Demand!$D:$BF,COLUMNS($I858:AW858),0)/$I858)),"")</f>
        <v/>
      </c>
      <c r="AX858" s="49" t="str">
        <f>IFERROR(IF($K858&lt;&gt;"SS",(VLOOKUP($D858,Customer_Demand!$D:$BF,COLUMNS($I858:AX858),0)/$I858+VLOOKUP($D858,Customer_Demand!$D:$BF,COLUMNS($I858:AX858),0)/$K858),(VLOOKUP($D858,Customer_Demand!$D:$BF,COLUMNS($I858:AX858),0)/$I858)),"")</f>
        <v/>
      </c>
      <c r="AY858" s="49" t="str">
        <f>IFERROR(IF($K858&lt;&gt;"SS",(VLOOKUP($D858,Customer_Demand!$D:$BF,COLUMNS($I858:AY858),0)/$I858+VLOOKUP($D858,Customer_Demand!$D:$BF,COLUMNS($I858:AY858),0)/$K858),(VLOOKUP($D858,Customer_Demand!$D:$BF,COLUMNS($I858:AY858),0)/$I858)),"")</f>
        <v/>
      </c>
      <c r="AZ858" s="49" t="str">
        <f>IFERROR(IF($K858&lt;&gt;"SS",(VLOOKUP($D858,Customer_Demand!$D:$BF,COLUMNS($I858:AZ858),0)/$I858+VLOOKUP($D858,Customer_Demand!$D:$BF,COLUMNS($I858:AZ858),0)/$K858),(VLOOKUP($D858,Customer_Demand!$D:$BF,COLUMNS($I858:AZ858),0)/$I858)),"")</f>
        <v/>
      </c>
      <c r="BA858" s="49" t="str">
        <f>IFERROR(IF($K858&lt;&gt;"SS",(VLOOKUP($D858,Customer_Demand!$D:$BF,COLUMNS($I858:BA858),0)/$I858+VLOOKUP($D858,Customer_Demand!$D:$BF,COLUMNS($I858:BA858),0)/$K858),(VLOOKUP($D858,Customer_Demand!$D:$BF,COLUMNS($I858:BA858),0)/$I858)),"")</f>
        <v/>
      </c>
      <c r="BB858" s="49" t="str">
        <f>IFERROR(IF($K858&lt;&gt;"SS",(VLOOKUP($D858,Customer_Demand!$D:$BF,COLUMNS($I858:BB858),0)/$I858+VLOOKUP($D858,Customer_Demand!$D:$BF,COLUMNS($I858:BB858),0)/$K858),(VLOOKUP($D858,Customer_Demand!$D:$BF,COLUMNS($I858:BB858),0)/$I858)),"")</f>
        <v/>
      </c>
      <c r="BC858" s="49" t="str">
        <f>IFERROR(IF($K858&lt;&gt;"SS",(VLOOKUP($D858,Customer_Demand!$D:$BF,COLUMNS($I858:BC858),0)/$I858+VLOOKUP($D858,Customer_Demand!$D:$BF,COLUMNS($I858:BC858),0)/$K858),(VLOOKUP($D858,Customer_Demand!$D:$BF,COLUMNS($I858:BC858),0)/$I858)),"")</f>
        <v/>
      </c>
      <c r="BD858" s="49" t="str">
        <f>IFERROR(IF($K858&lt;&gt;"SS",(VLOOKUP($D858,Customer_Demand!$D:$BF,COLUMNS($I858:BD858),0)/$I858+VLOOKUP($D858,Customer_Demand!$D:$BF,COLUMNS($I858:BD858),0)/$K858),(VLOOKUP($D858,Customer_Demand!$D:$BF,COLUMNS($I858:BD858),0)/$I858)),"")</f>
        <v/>
      </c>
      <c r="BE858" s="49" t="str">
        <f>IFERROR(IF($K858&lt;&gt;"SS",(VLOOKUP($D858,Customer_Demand!$D:$BF,COLUMNS($I858:BE858),0)/$I858+VLOOKUP($D858,Customer_Demand!$D:$BF,COLUMNS($I858:BE858),0)/$K858),(VLOOKUP($D858,Customer_Demand!$D:$BF,COLUMNS($I858:BE858),0)/$I858)),"")</f>
        <v/>
      </c>
      <c r="BF858" s="49" t="str">
        <f>IFERROR(IF($K858&lt;&gt;"SS",(VLOOKUP($D858,Customer_Demand!$D:$BF,COLUMNS($I858:BF858),0)/$I858+VLOOKUP($D858,Customer_Demand!$D:$BF,COLUMNS($I858:BF858),0)/$K858),(VLOOKUP($D858,Customer_Demand!$D:$BF,COLUMNS($I858:BF858),0)/$I858)),"")</f>
        <v/>
      </c>
      <c r="BG858" s="49" t="str">
        <f>IFERROR(IF($K858&lt;&gt;"SS",(VLOOKUP($D858,Customer_Demand!$D:$BF,COLUMNS($I858:BG858),0)/$I858+VLOOKUP($D858,Customer_Demand!$D:$BF,COLUMNS($I858:BG858),0)/$K858),(VLOOKUP($D858,Customer_Demand!$D:$BF,COLUMNS($I858:BG858),0)/$I858)),"")</f>
        <v/>
      </c>
      <c r="BH858" s="49" t="str">
        <f>IFERROR(IF($K858&lt;&gt;"SS",(VLOOKUP($D858,Customer_Demand!$D:$BF,COLUMNS($I858:BH858),0)/$I858+VLOOKUP($D858,Customer_Demand!$D:$BF,COLUMNS($I858:BH858),0)/$K858),(VLOOKUP($D858,Customer_Demand!$D:$BF,COLUMNS($I858:BH858),0)/$I858)),"")</f>
        <v/>
      </c>
      <c r="BI858" s="49" t="str">
        <f>IFERROR(IF($K858&lt;&gt;"SS",(VLOOKUP($D858,Customer_Demand!$D:$BF,COLUMNS($I858:BI858),0)/$I858+VLOOKUP($D858,Customer_Demand!$D:$BF,COLUMNS($I858:BI858),0)/$K858),(VLOOKUP($D858,Customer_Demand!$D:$BF,COLUMNS($I858:BI858),0)/$I858)),"")</f>
        <v/>
      </c>
      <c r="BJ858" s="49" t="str">
        <f>IFERROR(IF($K858&lt;&gt;"SS",(VLOOKUP($D858,Customer_Demand!$D:$BF,COLUMNS($I858:BJ858),0)/$I858+VLOOKUP($D858,Customer_Demand!$D:$BF,COLUMNS($I858:BJ858),0)/$K858),(VLOOKUP($D858,Customer_Demand!$D:$BF,COLUMNS($I858:BJ858),0)/$I858)),"")</f>
        <v/>
      </c>
      <c r="BK858" s="50" t="str">
        <f>IFERROR(IF($K858&lt;&gt;"SS",(VLOOKUP($D858,Customer_Demand!$D:$BF,COLUMNS($I858:BK858),0)/$I858+VLOOKUP($D858,Customer_Demand!$D:$BF,COLUMNS($I858:BK858),0)/$K858),(VLOOKUP($D858,Customer_Demand!$D:$BF,COLUMNS($I858:BK858),0)/$I858)),"")</f>
        <v/>
      </c>
    </row>
    <row r="859" spans="2:63" x14ac:dyDescent="0.2">
      <c r="B859" s="12" t="str">
        <f t="shared" si="59"/>
        <v/>
      </c>
      <c r="C859" s="45" t="str">
        <f>IF((Customer_Demand!C859)&lt;&gt;"",Customer_Demand!C859,"")</f>
        <v/>
      </c>
      <c r="D859" s="45" t="str">
        <f>IF(C859&lt;&gt;"",Customer_Demand!D859,"")</f>
        <v/>
      </c>
      <c r="E859" s="52" t="str">
        <f>IF(C859&lt;&gt;"",Customer_Demand!E859,"")</f>
        <v/>
      </c>
      <c r="F859" s="47" t="str">
        <f>IF(C859&lt;&gt;"",VLOOKUP(D859,Customer_Demand!$D$5:$F$1005,3,0),"")</f>
        <v/>
      </c>
      <c r="G859" s="48" t="str">
        <f t="shared" si="56"/>
        <v/>
      </c>
      <c r="H859" s="48" t="str">
        <f t="shared" si="57"/>
        <v/>
      </c>
      <c r="I859" s="48" t="str">
        <f>IFERROR(IF(C859&lt;&gt;"",VLOOKUP($H859,SMT_Cycle_Time_Data!$F:$Q,4,0),""),"SGR Not Defined")</f>
        <v/>
      </c>
      <c r="J859" s="48" t="str">
        <f t="shared" si="58"/>
        <v/>
      </c>
      <c r="K859" s="48" t="str">
        <f>IF(C859&lt;&gt;"",IFERROR(VLOOKUP($J859,SMT_Cycle_Time_Data!$F:$Q,4,0),"SS"),"")</f>
        <v/>
      </c>
      <c r="L859" s="49" t="str">
        <f>IFERROR(IF($K859&lt;&gt;"SS",(VLOOKUP($D859,Customer_Demand!$D:$BF,COLUMNS($I859:L859),0)/$I859+VLOOKUP($D859,Customer_Demand!$D:$BF,COLUMNS($I859:L859),0)/$K859),(VLOOKUP($D859,Customer_Demand!$D:$BF,COLUMNS($I859:L859),0)/$I859)),"")</f>
        <v/>
      </c>
      <c r="M859" s="49" t="str">
        <f>IFERROR(IF($K859&lt;&gt;"SS",(VLOOKUP($D859,Customer_Demand!$D:$BF,COLUMNS($I859:M859),0)/$I859+VLOOKUP($D859,Customer_Demand!$D:$BF,COLUMNS($I859:M859),0)/$K859),(VLOOKUP($D859,Customer_Demand!$D:$BF,COLUMNS($I859:M859),0)/$I859)),"")</f>
        <v/>
      </c>
      <c r="N859" s="49" t="str">
        <f>IFERROR(IF($K859&lt;&gt;"SS",(VLOOKUP($D859,Customer_Demand!$D:$BF,COLUMNS($I859:N859),0)/$I859+VLOOKUP($D859,Customer_Demand!$D:$BF,COLUMNS($I859:N859),0)/$K859),(VLOOKUP($D859,Customer_Demand!$D:$BF,COLUMNS($I859:N859),0)/$I859)),"")</f>
        <v/>
      </c>
      <c r="O859" s="49" t="str">
        <f>IFERROR(IF($K859&lt;&gt;"SS",(VLOOKUP($D859,Customer_Demand!$D:$BF,COLUMNS($I859:O859),0)/$I859+VLOOKUP($D859,Customer_Demand!$D:$BF,COLUMNS($I859:O859),0)/$K859),(VLOOKUP($D859,Customer_Demand!$D:$BF,COLUMNS($I859:O859),0)/$I859)),"")</f>
        <v/>
      </c>
      <c r="P859" s="49" t="str">
        <f>IFERROR(IF($K859&lt;&gt;"SS",(VLOOKUP($D859,Customer_Demand!$D:$BF,COLUMNS($I859:P859),0)/$I859+VLOOKUP($D859,Customer_Demand!$D:$BF,COLUMNS($I859:P859),0)/$K859),(VLOOKUP($D859,Customer_Demand!$D:$BF,COLUMNS($I859:P859),0)/$I859)),"")</f>
        <v/>
      </c>
      <c r="Q859" s="49" t="str">
        <f>IFERROR(IF($K859&lt;&gt;"SS",(VLOOKUP($D859,Customer_Demand!$D:$BF,COLUMNS($I859:Q859),0)/$I859+VLOOKUP($D859,Customer_Demand!$D:$BF,COLUMNS($I859:Q859),0)/$K859),(VLOOKUP($D859,Customer_Demand!$D:$BF,COLUMNS($I859:Q859),0)/$I859)),"")</f>
        <v/>
      </c>
      <c r="R859" s="49" t="str">
        <f>IFERROR(IF($K859&lt;&gt;"SS",(VLOOKUP($D859,Customer_Demand!$D:$BF,COLUMNS($I859:R859),0)/$I859+VLOOKUP($D859,Customer_Demand!$D:$BF,COLUMNS($I859:R859),0)/$K859),(VLOOKUP($D859,Customer_Demand!$D:$BF,COLUMNS($I859:R859),0)/$I859)),"")</f>
        <v/>
      </c>
      <c r="S859" s="49" t="str">
        <f>IFERROR(IF($K859&lt;&gt;"SS",(VLOOKUP($D859,Customer_Demand!$D:$BF,COLUMNS($I859:S859),0)/$I859+VLOOKUP($D859,Customer_Demand!$D:$BF,COLUMNS($I859:S859),0)/$K859),(VLOOKUP($D859,Customer_Demand!$D:$BF,COLUMNS($I859:S859),0)/$I859)),"")</f>
        <v/>
      </c>
      <c r="T859" s="49" t="str">
        <f>IFERROR(IF($K859&lt;&gt;"SS",(VLOOKUP($D859,Customer_Demand!$D:$BF,COLUMNS($I859:T859),0)/$I859+VLOOKUP($D859,Customer_Demand!$D:$BF,COLUMNS($I859:T859),0)/$K859),(VLOOKUP($D859,Customer_Demand!$D:$BF,COLUMNS($I859:T859),0)/$I859)),"")</f>
        <v/>
      </c>
      <c r="U859" s="49" t="str">
        <f>IFERROR(IF($K859&lt;&gt;"SS",(VLOOKUP($D859,Customer_Demand!$D:$BF,COLUMNS($I859:U859),0)/$I859+VLOOKUP($D859,Customer_Demand!$D:$BF,COLUMNS($I859:U859),0)/$K859),(VLOOKUP($D859,Customer_Demand!$D:$BF,COLUMNS($I859:U859),0)/$I859)),"")</f>
        <v/>
      </c>
      <c r="V859" s="49" t="str">
        <f>IFERROR(IF($K859&lt;&gt;"SS",(VLOOKUP($D859,Customer_Demand!$D:$BF,COLUMNS($I859:V859),0)/$I859+VLOOKUP($D859,Customer_Demand!$D:$BF,COLUMNS($I859:V859),0)/$K859),(VLOOKUP($D859,Customer_Demand!$D:$BF,COLUMNS($I859:V859),0)/$I859)),"")</f>
        <v/>
      </c>
      <c r="W859" s="49" t="str">
        <f>IFERROR(IF($K859&lt;&gt;"SS",(VLOOKUP($D859,Customer_Demand!$D:$BF,COLUMNS($I859:W859),0)/$I859+VLOOKUP($D859,Customer_Demand!$D:$BF,COLUMNS($I859:W859),0)/$K859),(VLOOKUP($D859,Customer_Demand!$D:$BF,COLUMNS($I859:W859),0)/$I859)),"")</f>
        <v/>
      </c>
      <c r="X859" s="49" t="str">
        <f>IFERROR(IF($K859&lt;&gt;"SS",(VLOOKUP($D859,Customer_Demand!$D:$BF,COLUMNS($I859:X859),0)/$I859+VLOOKUP($D859,Customer_Demand!$D:$BF,COLUMNS($I859:X859),0)/$K859),(VLOOKUP($D859,Customer_Demand!$D:$BF,COLUMNS($I859:X859),0)/$I859)),"")</f>
        <v/>
      </c>
      <c r="Y859" s="49" t="str">
        <f>IFERROR(IF($K859&lt;&gt;"SS",(VLOOKUP($D859,Customer_Demand!$D:$BF,COLUMNS($I859:Y859),0)/$I859+VLOOKUP($D859,Customer_Demand!$D:$BF,COLUMNS($I859:Y859),0)/$K859),(VLOOKUP($D859,Customer_Demand!$D:$BF,COLUMNS($I859:Y859),0)/$I859)),"")</f>
        <v/>
      </c>
      <c r="Z859" s="49" t="str">
        <f>IFERROR(IF($K859&lt;&gt;"SS",(VLOOKUP($D859,Customer_Demand!$D:$BF,COLUMNS($I859:Z859),0)/$I859+VLOOKUP($D859,Customer_Demand!$D:$BF,COLUMNS($I859:Z859),0)/$K859),(VLOOKUP($D859,Customer_Demand!$D:$BF,COLUMNS($I859:Z859),0)/$I859)),"")</f>
        <v/>
      </c>
      <c r="AA859" s="49" t="str">
        <f>IFERROR(IF($K859&lt;&gt;"SS",(VLOOKUP($D859,Customer_Demand!$D:$BF,COLUMNS($I859:AA859),0)/$I859+VLOOKUP($D859,Customer_Demand!$D:$BF,COLUMNS($I859:AA859),0)/$K859),(VLOOKUP($D859,Customer_Demand!$D:$BF,COLUMNS($I859:AA859),0)/$I859)),"")</f>
        <v/>
      </c>
      <c r="AB859" s="49" t="str">
        <f>IFERROR(IF($K859&lt;&gt;"SS",(VLOOKUP($D859,Customer_Demand!$D:$BF,COLUMNS($I859:AB859),0)/$I859+VLOOKUP($D859,Customer_Demand!$D:$BF,COLUMNS($I859:AB859),0)/$K859),(VLOOKUP($D859,Customer_Demand!$D:$BF,COLUMNS($I859:AB859),0)/$I859)),"")</f>
        <v/>
      </c>
      <c r="AC859" s="49" t="str">
        <f>IFERROR(IF($K859&lt;&gt;"SS",(VLOOKUP($D859,Customer_Demand!$D:$BF,COLUMNS($I859:AC859),0)/$I859+VLOOKUP($D859,Customer_Demand!$D:$BF,COLUMNS($I859:AC859),0)/$K859),(VLOOKUP($D859,Customer_Demand!$D:$BF,COLUMNS($I859:AC859),0)/$I859)),"")</f>
        <v/>
      </c>
      <c r="AD859" s="49" t="str">
        <f>IFERROR(IF($K859&lt;&gt;"SS",(VLOOKUP($D859,Customer_Demand!$D:$BF,COLUMNS($I859:AD859),0)/$I859+VLOOKUP($D859,Customer_Demand!$D:$BF,COLUMNS($I859:AD859),0)/$K859),(VLOOKUP($D859,Customer_Demand!$D:$BF,COLUMNS($I859:AD859),0)/$I859)),"")</f>
        <v/>
      </c>
      <c r="AE859" s="49" t="str">
        <f>IFERROR(IF($K859&lt;&gt;"SS",(VLOOKUP($D859,Customer_Demand!$D:$BF,COLUMNS($I859:AE859),0)/$I859+VLOOKUP($D859,Customer_Demand!$D:$BF,COLUMNS($I859:AE859),0)/$K859),(VLOOKUP($D859,Customer_Demand!$D:$BF,COLUMNS($I859:AE859),0)/$I859)),"")</f>
        <v/>
      </c>
      <c r="AF859" s="49" t="str">
        <f>IFERROR(IF($K859&lt;&gt;"SS",(VLOOKUP($D859,Customer_Demand!$D:$BF,COLUMNS($I859:AF859),0)/$I859+VLOOKUP($D859,Customer_Demand!$D:$BF,COLUMNS($I859:AF859),0)/$K859),(VLOOKUP($D859,Customer_Demand!$D:$BF,COLUMNS($I859:AF859),0)/$I859)),"")</f>
        <v/>
      </c>
      <c r="AG859" s="49" t="str">
        <f>IFERROR(IF($K859&lt;&gt;"SS",(VLOOKUP($D859,Customer_Demand!$D:$BF,COLUMNS($I859:AG859),0)/$I859+VLOOKUP($D859,Customer_Demand!$D:$BF,COLUMNS($I859:AG859),0)/$K859),(VLOOKUP($D859,Customer_Demand!$D:$BF,COLUMNS($I859:AG859),0)/$I859)),"")</f>
        <v/>
      </c>
      <c r="AH859" s="49" t="str">
        <f>IFERROR(IF($K859&lt;&gt;"SS",(VLOOKUP($D859,Customer_Demand!$D:$BF,COLUMNS($I859:AH859),0)/$I859+VLOOKUP($D859,Customer_Demand!$D:$BF,COLUMNS($I859:AH859),0)/$K859),(VLOOKUP($D859,Customer_Demand!$D:$BF,COLUMNS($I859:AH859),0)/$I859)),"")</f>
        <v/>
      </c>
      <c r="AI859" s="49" t="str">
        <f>IFERROR(IF($K859&lt;&gt;"SS",(VLOOKUP($D859,Customer_Demand!$D:$BF,COLUMNS($I859:AI859),0)/$I859+VLOOKUP($D859,Customer_Demand!$D:$BF,COLUMNS($I859:AI859),0)/$K859),(VLOOKUP($D859,Customer_Demand!$D:$BF,COLUMNS($I859:AI859),0)/$I859)),"")</f>
        <v/>
      </c>
      <c r="AJ859" s="49" t="str">
        <f>IFERROR(IF($K859&lt;&gt;"SS",(VLOOKUP($D859,Customer_Demand!$D:$BF,COLUMNS($I859:AJ859),0)/$I859+VLOOKUP($D859,Customer_Demand!$D:$BF,COLUMNS($I859:AJ859),0)/$K859),(VLOOKUP($D859,Customer_Demand!$D:$BF,COLUMNS($I859:AJ859),0)/$I859)),"")</f>
        <v/>
      </c>
      <c r="AK859" s="49" t="str">
        <f>IFERROR(IF($K859&lt;&gt;"SS",(VLOOKUP($D859,Customer_Demand!$D:$BF,COLUMNS($I859:AK859),0)/$I859+VLOOKUP($D859,Customer_Demand!$D:$BF,COLUMNS($I859:AK859),0)/$K859),(VLOOKUP($D859,Customer_Demand!$D:$BF,COLUMNS($I859:AK859),0)/$I859)),"")</f>
        <v/>
      </c>
      <c r="AL859" s="49" t="str">
        <f>IFERROR(IF($K859&lt;&gt;"SS",(VLOOKUP($D859,Customer_Demand!$D:$BF,COLUMNS($I859:AL859),0)/$I859+VLOOKUP($D859,Customer_Demand!$D:$BF,COLUMNS($I859:AL859),0)/$K859),(VLOOKUP($D859,Customer_Demand!$D:$BF,COLUMNS($I859:AL859),0)/$I859)),"")</f>
        <v/>
      </c>
      <c r="AM859" s="49" t="str">
        <f>IFERROR(IF($K859&lt;&gt;"SS",(VLOOKUP($D859,Customer_Demand!$D:$BF,COLUMNS($I859:AM859),0)/$I859+VLOOKUP($D859,Customer_Demand!$D:$BF,COLUMNS($I859:AM859),0)/$K859),(VLOOKUP($D859,Customer_Demand!$D:$BF,COLUMNS($I859:AM859),0)/$I859)),"")</f>
        <v/>
      </c>
      <c r="AN859" s="49" t="str">
        <f>IFERROR(IF($K859&lt;&gt;"SS",(VLOOKUP($D859,Customer_Demand!$D:$BF,COLUMNS($I859:AN859),0)/$I859+VLOOKUP($D859,Customer_Demand!$D:$BF,COLUMNS($I859:AN859),0)/$K859),(VLOOKUP($D859,Customer_Demand!$D:$BF,COLUMNS($I859:AN859),0)/$I859)),"")</f>
        <v/>
      </c>
      <c r="AO859" s="49" t="str">
        <f>IFERROR(IF($K859&lt;&gt;"SS",(VLOOKUP($D859,Customer_Demand!$D:$BF,COLUMNS($I859:AO859),0)/$I859+VLOOKUP($D859,Customer_Demand!$D:$BF,COLUMNS($I859:AO859),0)/$K859),(VLOOKUP($D859,Customer_Demand!$D:$BF,COLUMNS($I859:AO859),0)/$I859)),"")</f>
        <v/>
      </c>
      <c r="AP859" s="49" t="str">
        <f>IFERROR(IF($K859&lt;&gt;"SS",(VLOOKUP($D859,Customer_Demand!$D:$BF,COLUMNS($I859:AP859),0)/$I859+VLOOKUP($D859,Customer_Demand!$D:$BF,COLUMNS($I859:AP859),0)/$K859),(VLOOKUP($D859,Customer_Demand!$D:$BF,COLUMNS($I859:AP859),0)/$I859)),"")</f>
        <v/>
      </c>
      <c r="AQ859" s="49" t="str">
        <f>IFERROR(IF($K859&lt;&gt;"SS",(VLOOKUP($D859,Customer_Demand!$D:$BF,COLUMNS($I859:AQ859),0)/$I859+VLOOKUP($D859,Customer_Demand!$D:$BF,COLUMNS($I859:AQ859),0)/$K859),(VLOOKUP($D859,Customer_Demand!$D:$BF,COLUMNS($I859:AQ859),0)/$I859)),"")</f>
        <v/>
      </c>
      <c r="AR859" s="49" t="str">
        <f>IFERROR(IF($K859&lt;&gt;"SS",(VLOOKUP($D859,Customer_Demand!$D:$BF,COLUMNS($I859:AR859),0)/$I859+VLOOKUP($D859,Customer_Demand!$D:$BF,COLUMNS($I859:AR859),0)/$K859),(VLOOKUP($D859,Customer_Demand!$D:$BF,COLUMNS($I859:AR859),0)/$I859)),"")</f>
        <v/>
      </c>
      <c r="AS859" s="49" t="str">
        <f>IFERROR(IF($K859&lt;&gt;"SS",(VLOOKUP($D859,Customer_Demand!$D:$BF,COLUMNS($I859:AS859),0)/$I859+VLOOKUP($D859,Customer_Demand!$D:$BF,COLUMNS($I859:AS859),0)/$K859),(VLOOKUP($D859,Customer_Demand!$D:$BF,COLUMNS($I859:AS859),0)/$I859)),"")</f>
        <v/>
      </c>
      <c r="AT859" s="49" t="str">
        <f>IFERROR(IF($K859&lt;&gt;"SS",(VLOOKUP($D859,Customer_Demand!$D:$BF,COLUMNS($I859:AT859),0)/$I859+VLOOKUP($D859,Customer_Demand!$D:$BF,COLUMNS($I859:AT859),0)/$K859),(VLOOKUP($D859,Customer_Demand!$D:$BF,COLUMNS($I859:AT859),0)/$I859)),"")</f>
        <v/>
      </c>
      <c r="AU859" s="49" t="str">
        <f>IFERROR(IF($K859&lt;&gt;"SS",(VLOOKUP($D859,Customer_Demand!$D:$BF,COLUMNS($I859:AU859),0)/$I859+VLOOKUP($D859,Customer_Demand!$D:$BF,COLUMNS($I859:AU859),0)/$K859),(VLOOKUP($D859,Customer_Demand!$D:$BF,COLUMNS($I859:AU859),0)/$I859)),"")</f>
        <v/>
      </c>
      <c r="AV859" s="49" t="str">
        <f>IFERROR(IF($K859&lt;&gt;"SS",(VLOOKUP($D859,Customer_Demand!$D:$BF,COLUMNS($I859:AV859),0)/$I859+VLOOKUP($D859,Customer_Demand!$D:$BF,COLUMNS($I859:AV859),0)/$K859),(VLOOKUP($D859,Customer_Demand!$D:$BF,COLUMNS($I859:AV859),0)/$I859)),"")</f>
        <v/>
      </c>
      <c r="AW859" s="49" t="str">
        <f>IFERROR(IF($K859&lt;&gt;"SS",(VLOOKUP($D859,Customer_Demand!$D:$BF,COLUMNS($I859:AW859),0)/$I859+VLOOKUP($D859,Customer_Demand!$D:$BF,COLUMNS($I859:AW859),0)/$K859),(VLOOKUP($D859,Customer_Demand!$D:$BF,COLUMNS($I859:AW859),0)/$I859)),"")</f>
        <v/>
      </c>
      <c r="AX859" s="49" t="str">
        <f>IFERROR(IF($K859&lt;&gt;"SS",(VLOOKUP($D859,Customer_Demand!$D:$BF,COLUMNS($I859:AX859),0)/$I859+VLOOKUP($D859,Customer_Demand!$D:$BF,COLUMNS($I859:AX859),0)/$K859),(VLOOKUP($D859,Customer_Demand!$D:$BF,COLUMNS($I859:AX859),0)/$I859)),"")</f>
        <v/>
      </c>
      <c r="AY859" s="49" t="str">
        <f>IFERROR(IF($K859&lt;&gt;"SS",(VLOOKUP($D859,Customer_Demand!$D:$BF,COLUMNS($I859:AY859),0)/$I859+VLOOKUP($D859,Customer_Demand!$D:$BF,COLUMNS($I859:AY859),0)/$K859),(VLOOKUP($D859,Customer_Demand!$D:$BF,COLUMNS($I859:AY859),0)/$I859)),"")</f>
        <v/>
      </c>
      <c r="AZ859" s="49" t="str">
        <f>IFERROR(IF($K859&lt;&gt;"SS",(VLOOKUP($D859,Customer_Demand!$D:$BF,COLUMNS($I859:AZ859),0)/$I859+VLOOKUP($D859,Customer_Demand!$D:$BF,COLUMNS($I859:AZ859),0)/$K859),(VLOOKUP($D859,Customer_Demand!$D:$BF,COLUMNS($I859:AZ859),0)/$I859)),"")</f>
        <v/>
      </c>
      <c r="BA859" s="49" t="str">
        <f>IFERROR(IF($K859&lt;&gt;"SS",(VLOOKUP($D859,Customer_Demand!$D:$BF,COLUMNS($I859:BA859),0)/$I859+VLOOKUP($D859,Customer_Demand!$D:$BF,COLUMNS($I859:BA859),0)/$K859),(VLOOKUP($D859,Customer_Demand!$D:$BF,COLUMNS($I859:BA859),0)/$I859)),"")</f>
        <v/>
      </c>
      <c r="BB859" s="49" t="str">
        <f>IFERROR(IF($K859&lt;&gt;"SS",(VLOOKUP($D859,Customer_Demand!$D:$BF,COLUMNS($I859:BB859),0)/$I859+VLOOKUP($D859,Customer_Demand!$D:$BF,COLUMNS($I859:BB859),0)/$K859),(VLOOKUP($D859,Customer_Demand!$D:$BF,COLUMNS($I859:BB859),0)/$I859)),"")</f>
        <v/>
      </c>
      <c r="BC859" s="49" t="str">
        <f>IFERROR(IF($K859&lt;&gt;"SS",(VLOOKUP($D859,Customer_Demand!$D:$BF,COLUMNS($I859:BC859),0)/$I859+VLOOKUP($D859,Customer_Demand!$D:$BF,COLUMNS($I859:BC859),0)/$K859),(VLOOKUP($D859,Customer_Demand!$D:$BF,COLUMNS($I859:BC859),0)/$I859)),"")</f>
        <v/>
      </c>
      <c r="BD859" s="49" t="str">
        <f>IFERROR(IF($K859&lt;&gt;"SS",(VLOOKUP($D859,Customer_Demand!$D:$BF,COLUMNS($I859:BD859),0)/$I859+VLOOKUP($D859,Customer_Demand!$D:$BF,COLUMNS($I859:BD859),0)/$K859),(VLOOKUP($D859,Customer_Demand!$D:$BF,COLUMNS($I859:BD859),0)/$I859)),"")</f>
        <v/>
      </c>
      <c r="BE859" s="49" t="str">
        <f>IFERROR(IF($K859&lt;&gt;"SS",(VLOOKUP($D859,Customer_Demand!$D:$BF,COLUMNS($I859:BE859),0)/$I859+VLOOKUP($D859,Customer_Demand!$D:$BF,COLUMNS($I859:BE859),0)/$K859),(VLOOKUP($D859,Customer_Demand!$D:$BF,COLUMNS($I859:BE859),0)/$I859)),"")</f>
        <v/>
      </c>
      <c r="BF859" s="49" t="str">
        <f>IFERROR(IF($K859&lt;&gt;"SS",(VLOOKUP($D859,Customer_Demand!$D:$BF,COLUMNS($I859:BF859),0)/$I859+VLOOKUP($D859,Customer_Demand!$D:$BF,COLUMNS($I859:BF859),0)/$K859),(VLOOKUP($D859,Customer_Demand!$D:$BF,COLUMNS($I859:BF859),0)/$I859)),"")</f>
        <v/>
      </c>
      <c r="BG859" s="49" t="str">
        <f>IFERROR(IF($K859&lt;&gt;"SS",(VLOOKUP($D859,Customer_Demand!$D:$BF,COLUMNS($I859:BG859),0)/$I859+VLOOKUP($D859,Customer_Demand!$D:$BF,COLUMNS($I859:BG859),0)/$K859),(VLOOKUP($D859,Customer_Demand!$D:$BF,COLUMNS($I859:BG859),0)/$I859)),"")</f>
        <v/>
      </c>
      <c r="BH859" s="49" t="str">
        <f>IFERROR(IF($K859&lt;&gt;"SS",(VLOOKUP($D859,Customer_Demand!$D:$BF,COLUMNS($I859:BH859),0)/$I859+VLOOKUP($D859,Customer_Demand!$D:$BF,COLUMNS($I859:BH859),0)/$K859),(VLOOKUP($D859,Customer_Demand!$D:$BF,COLUMNS($I859:BH859),0)/$I859)),"")</f>
        <v/>
      </c>
      <c r="BI859" s="49" t="str">
        <f>IFERROR(IF($K859&lt;&gt;"SS",(VLOOKUP($D859,Customer_Demand!$D:$BF,COLUMNS($I859:BI859),0)/$I859+VLOOKUP($D859,Customer_Demand!$D:$BF,COLUMNS($I859:BI859),0)/$K859),(VLOOKUP($D859,Customer_Demand!$D:$BF,COLUMNS($I859:BI859),0)/$I859)),"")</f>
        <v/>
      </c>
      <c r="BJ859" s="49" t="str">
        <f>IFERROR(IF($K859&lt;&gt;"SS",(VLOOKUP($D859,Customer_Demand!$D:$BF,COLUMNS($I859:BJ859),0)/$I859+VLOOKUP($D859,Customer_Demand!$D:$BF,COLUMNS($I859:BJ859),0)/$K859),(VLOOKUP($D859,Customer_Demand!$D:$BF,COLUMNS($I859:BJ859),0)/$I859)),"")</f>
        <v/>
      </c>
      <c r="BK859" s="50" t="str">
        <f>IFERROR(IF($K859&lt;&gt;"SS",(VLOOKUP($D859,Customer_Demand!$D:$BF,COLUMNS($I859:BK859),0)/$I859+VLOOKUP($D859,Customer_Demand!$D:$BF,COLUMNS($I859:BK859),0)/$K859),(VLOOKUP($D859,Customer_Demand!$D:$BF,COLUMNS($I859:BK859),0)/$I859)),"")</f>
        <v/>
      </c>
    </row>
    <row r="860" spans="2:63" x14ac:dyDescent="0.2">
      <c r="B860" s="12" t="str">
        <f t="shared" si="59"/>
        <v/>
      </c>
      <c r="C860" s="45" t="str">
        <f>IF((Customer_Demand!C860)&lt;&gt;"",Customer_Demand!C860,"")</f>
        <v/>
      </c>
      <c r="D860" s="45" t="str">
        <f>IF(C860&lt;&gt;"",Customer_Demand!D860,"")</f>
        <v/>
      </c>
      <c r="E860" s="52" t="str">
        <f>IF(C860&lt;&gt;"",Customer_Demand!E860,"")</f>
        <v/>
      </c>
      <c r="F860" s="47" t="str">
        <f>IF(C860&lt;&gt;"",VLOOKUP(D860,Customer_Demand!$D$5:$F$1005,3,0),"")</f>
        <v/>
      </c>
      <c r="G860" s="48" t="str">
        <f t="shared" si="56"/>
        <v/>
      </c>
      <c r="H860" s="48" t="str">
        <f t="shared" si="57"/>
        <v/>
      </c>
      <c r="I860" s="48" t="str">
        <f>IFERROR(IF(C860&lt;&gt;"",VLOOKUP($H860,SMT_Cycle_Time_Data!$F:$Q,4,0),""),"SGR Not Defined")</f>
        <v/>
      </c>
      <c r="J860" s="48" t="str">
        <f t="shared" si="58"/>
        <v/>
      </c>
      <c r="K860" s="48" t="str">
        <f>IF(C860&lt;&gt;"",IFERROR(VLOOKUP($J860,SMT_Cycle_Time_Data!$F:$Q,4,0),"SS"),"")</f>
        <v/>
      </c>
      <c r="L860" s="49" t="str">
        <f>IFERROR(IF($K860&lt;&gt;"SS",(VLOOKUP($D860,Customer_Demand!$D:$BF,COLUMNS($I860:L860),0)/$I860+VLOOKUP($D860,Customer_Demand!$D:$BF,COLUMNS($I860:L860),0)/$K860),(VLOOKUP($D860,Customer_Demand!$D:$BF,COLUMNS($I860:L860),0)/$I860)),"")</f>
        <v/>
      </c>
      <c r="M860" s="49" t="str">
        <f>IFERROR(IF($K860&lt;&gt;"SS",(VLOOKUP($D860,Customer_Demand!$D:$BF,COLUMNS($I860:M860),0)/$I860+VLOOKUP($D860,Customer_Demand!$D:$BF,COLUMNS($I860:M860),0)/$K860),(VLOOKUP($D860,Customer_Demand!$D:$BF,COLUMNS($I860:M860),0)/$I860)),"")</f>
        <v/>
      </c>
      <c r="N860" s="49" t="str">
        <f>IFERROR(IF($K860&lt;&gt;"SS",(VLOOKUP($D860,Customer_Demand!$D:$BF,COLUMNS($I860:N860),0)/$I860+VLOOKUP($D860,Customer_Demand!$D:$BF,COLUMNS($I860:N860),0)/$K860),(VLOOKUP($D860,Customer_Demand!$D:$BF,COLUMNS($I860:N860),0)/$I860)),"")</f>
        <v/>
      </c>
      <c r="O860" s="49" t="str">
        <f>IFERROR(IF($K860&lt;&gt;"SS",(VLOOKUP($D860,Customer_Demand!$D:$BF,COLUMNS($I860:O860),0)/$I860+VLOOKUP($D860,Customer_Demand!$D:$BF,COLUMNS($I860:O860),0)/$K860),(VLOOKUP($D860,Customer_Demand!$D:$BF,COLUMNS($I860:O860),0)/$I860)),"")</f>
        <v/>
      </c>
      <c r="P860" s="49" t="str">
        <f>IFERROR(IF($K860&lt;&gt;"SS",(VLOOKUP($D860,Customer_Demand!$D:$BF,COLUMNS($I860:P860),0)/$I860+VLOOKUP($D860,Customer_Demand!$D:$BF,COLUMNS($I860:P860),0)/$K860),(VLOOKUP($D860,Customer_Demand!$D:$BF,COLUMNS($I860:P860),0)/$I860)),"")</f>
        <v/>
      </c>
      <c r="Q860" s="49" t="str">
        <f>IFERROR(IF($K860&lt;&gt;"SS",(VLOOKUP($D860,Customer_Demand!$D:$BF,COLUMNS($I860:Q860),0)/$I860+VLOOKUP($D860,Customer_Demand!$D:$BF,COLUMNS($I860:Q860),0)/$K860),(VLOOKUP($D860,Customer_Demand!$D:$BF,COLUMNS($I860:Q860),0)/$I860)),"")</f>
        <v/>
      </c>
      <c r="R860" s="49" t="str">
        <f>IFERROR(IF($K860&lt;&gt;"SS",(VLOOKUP($D860,Customer_Demand!$D:$BF,COLUMNS($I860:R860),0)/$I860+VLOOKUP($D860,Customer_Demand!$D:$BF,COLUMNS($I860:R860),0)/$K860),(VLOOKUP($D860,Customer_Demand!$D:$BF,COLUMNS($I860:R860),0)/$I860)),"")</f>
        <v/>
      </c>
      <c r="S860" s="49" t="str">
        <f>IFERROR(IF($K860&lt;&gt;"SS",(VLOOKUP($D860,Customer_Demand!$D:$BF,COLUMNS($I860:S860),0)/$I860+VLOOKUP($D860,Customer_Demand!$D:$BF,COLUMNS($I860:S860),0)/$K860),(VLOOKUP($D860,Customer_Demand!$D:$BF,COLUMNS($I860:S860),0)/$I860)),"")</f>
        <v/>
      </c>
      <c r="T860" s="49" t="str">
        <f>IFERROR(IF($K860&lt;&gt;"SS",(VLOOKUP($D860,Customer_Demand!$D:$BF,COLUMNS($I860:T860),0)/$I860+VLOOKUP($D860,Customer_Demand!$D:$BF,COLUMNS($I860:T860),0)/$K860),(VLOOKUP($D860,Customer_Demand!$D:$BF,COLUMNS($I860:T860),0)/$I860)),"")</f>
        <v/>
      </c>
      <c r="U860" s="49" t="str">
        <f>IFERROR(IF($K860&lt;&gt;"SS",(VLOOKUP($D860,Customer_Demand!$D:$BF,COLUMNS($I860:U860),0)/$I860+VLOOKUP($D860,Customer_Demand!$D:$BF,COLUMNS($I860:U860),0)/$K860),(VLOOKUP($D860,Customer_Demand!$D:$BF,COLUMNS($I860:U860),0)/$I860)),"")</f>
        <v/>
      </c>
      <c r="V860" s="49" t="str">
        <f>IFERROR(IF($K860&lt;&gt;"SS",(VLOOKUP($D860,Customer_Demand!$D:$BF,COLUMNS($I860:V860),0)/$I860+VLOOKUP($D860,Customer_Demand!$D:$BF,COLUMNS($I860:V860),0)/$K860),(VLOOKUP($D860,Customer_Demand!$D:$BF,COLUMNS($I860:V860),0)/$I860)),"")</f>
        <v/>
      </c>
      <c r="W860" s="49" t="str">
        <f>IFERROR(IF($K860&lt;&gt;"SS",(VLOOKUP($D860,Customer_Demand!$D:$BF,COLUMNS($I860:W860),0)/$I860+VLOOKUP($D860,Customer_Demand!$D:$BF,COLUMNS($I860:W860),0)/$K860),(VLOOKUP($D860,Customer_Demand!$D:$BF,COLUMNS($I860:W860),0)/$I860)),"")</f>
        <v/>
      </c>
      <c r="X860" s="49" t="str">
        <f>IFERROR(IF($K860&lt;&gt;"SS",(VLOOKUP($D860,Customer_Demand!$D:$BF,COLUMNS($I860:X860),0)/$I860+VLOOKUP($D860,Customer_Demand!$D:$BF,COLUMNS($I860:X860),0)/$K860),(VLOOKUP($D860,Customer_Demand!$D:$BF,COLUMNS($I860:X860),0)/$I860)),"")</f>
        <v/>
      </c>
      <c r="Y860" s="49" t="str">
        <f>IFERROR(IF($K860&lt;&gt;"SS",(VLOOKUP($D860,Customer_Demand!$D:$BF,COLUMNS($I860:Y860),0)/$I860+VLOOKUP($D860,Customer_Demand!$D:$BF,COLUMNS($I860:Y860),0)/$K860),(VLOOKUP($D860,Customer_Demand!$D:$BF,COLUMNS($I860:Y860),0)/$I860)),"")</f>
        <v/>
      </c>
      <c r="Z860" s="49" t="str">
        <f>IFERROR(IF($K860&lt;&gt;"SS",(VLOOKUP($D860,Customer_Demand!$D:$BF,COLUMNS($I860:Z860),0)/$I860+VLOOKUP($D860,Customer_Demand!$D:$BF,COLUMNS($I860:Z860),0)/$K860),(VLOOKUP($D860,Customer_Demand!$D:$BF,COLUMNS($I860:Z860),0)/$I860)),"")</f>
        <v/>
      </c>
      <c r="AA860" s="49" t="str">
        <f>IFERROR(IF($K860&lt;&gt;"SS",(VLOOKUP($D860,Customer_Demand!$D:$BF,COLUMNS($I860:AA860),0)/$I860+VLOOKUP($D860,Customer_Demand!$D:$BF,COLUMNS($I860:AA860),0)/$K860),(VLOOKUP($D860,Customer_Demand!$D:$BF,COLUMNS($I860:AA860),0)/$I860)),"")</f>
        <v/>
      </c>
      <c r="AB860" s="49" t="str">
        <f>IFERROR(IF($K860&lt;&gt;"SS",(VLOOKUP($D860,Customer_Demand!$D:$BF,COLUMNS($I860:AB860),0)/$I860+VLOOKUP($D860,Customer_Demand!$D:$BF,COLUMNS($I860:AB860),0)/$K860),(VLOOKUP($D860,Customer_Demand!$D:$BF,COLUMNS($I860:AB860),0)/$I860)),"")</f>
        <v/>
      </c>
      <c r="AC860" s="49" t="str">
        <f>IFERROR(IF($K860&lt;&gt;"SS",(VLOOKUP($D860,Customer_Demand!$D:$BF,COLUMNS($I860:AC860),0)/$I860+VLOOKUP($D860,Customer_Demand!$D:$BF,COLUMNS($I860:AC860),0)/$K860),(VLOOKUP($D860,Customer_Demand!$D:$BF,COLUMNS($I860:AC860),0)/$I860)),"")</f>
        <v/>
      </c>
      <c r="AD860" s="49" t="str">
        <f>IFERROR(IF($K860&lt;&gt;"SS",(VLOOKUP($D860,Customer_Demand!$D:$BF,COLUMNS($I860:AD860),0)/$I860+VLOOKUP($D860,Customer_Demand!$D:$BF,COLUMNS($I860:AD860),0)/$K860),(VLOOKUP($D860,Customer_Demand!$D:$BF,COLUMNS($I860:AD860),0)/$I860)),"")</f>
        <v/>
      </c>
      <c r="AE860" s="49" t="str">
        <f>IFERROR(IF($K860&lt;&gt;"SS",(VLOOKUP($D860,Customer_Demand!$D:$BF,COLUMNS($I860:AE860),0)/$I860+VLOOKUP($D860,Customer_Demand!$D:$BF,COLUMNS($I860:AE860),0)/$K860),(VLOOKUP($D860,Customer_Demand!$D:$BF,COLUMNS($I860:AE860),0)/$I860)),"")</f>
        <v/>
      </c>
      <c r="AF860" s="49" t="str">
        <f>IFERROR(IF($K860&lt;&gt;"SS",(VLOOKUP($D860,Customer_Demand!$D:$BF,COLUMNS($I860:AF860),0)/$I860+VLOOKUP($D860,Customer_Demand!$D:$BF,COLUMNS($I860:AF860),0)/$K860),(VLOOKUP($D860,Customer_Demand!$D:$BF,COLUMNS($I860:AF860),0)/$I860)),"")</f>
        <v/>
      </c>
      <c r="AG860" s="49" t="str">
        <f>IFERROR(IF($K860&lt;&gt;"SS",(VLOOKUP($D860,Customer_Demand!$D:$BF,COLUMNS($I860:AG860),0)/$I860+VLOOKUP($D860,Customer_Demand!$D:$BF,COLUMNS($I860:AG860),0)/$K860),(VLOOKUP($D860,Customer_Demand!$D:$BF,COLUMNS($I860:AG860),0)/$I860)),"")</f>
        <v/>
      </c>
      <c r="AH860" s="49" t="str">
        <f>IFERROR(IF($K860&lt;&gt;"SS",(VLOOKUP($D860,Customer_Demand!$D:$BF,COLUMNS($I860:AH860),0)/$I860+VLOOKUP($D860,Customer_Demand!$D:$BF,COLUMNS($I860:AH860),0)/$K860),(VLOOKUP($D860,Customer_Demand!$D:$BF,COLUMNS($I860:AH860),0)/$I860)),"")</f>
        <v/>
      </c>
      <c r="AI860" s="49" t="str">
        <f>IFERROR(IF($K860&lt;&gt;"SS",(VLOOKUP($D860,Customer_Demand!$D:$BF,COLUMNS($I860:AI860),0)/$I860+VLOOKUP($D860,Customer_Demand!$D:$BF,COLUMNS($I860:AI860),0)/$K860),(VLOOKUP($D860,Customer_Demand!$D:$BF,COLUMNS($I860:AI860),0)/$I860)),"")</f>
        <v/>
      </c>
      <c r="AJ860" s="49" t="str">
        <f>IFERROR(IF($K860&lt;&gt;"SS",(VLOOKUP($D860,Customer_Demand!$D:$BF,COLUMNS($I860:AJ860),0)/$I860+VLOOKUP($D860,Customer_Demand!$D:$BF,COLUMNS($I860:AJ860),0)/$K860),(VLOOKUP($D860,Customer_Demand!$D:$BF,COLUMNS($I860:AJ860),0)/$I860)),"")</f>
        <v/>
      </c>
      <c r="AK860" s="49" t="str">
        <f>IFERROR(IF($K860&lt;&gt;"SS",(VLOOKUP($D860,Customer_Demand!$D:$BF,COLUMNS($I860:AK860),0)/$I860+VLOOKUP($D860,Customer_Demand!$D:$BF,COLUMNS($I860:AK860),0)/$K860),(VLOOKUP($D860,Customer_Demand!$D:$BF,COLUMNS($I860:AK860),0)/$I860)),"")</f>
        <v/>
      </c>
      <c r="AL860" s="49" t="str">
        <f>IFERROR(IF($K860&lt;&gt;"SS",(VLOOKUP($D860,Customer_Demand!$D:$BF,COLUMNS($I860:AL860),0)/$I860+VLOOKUP($D860,Customer_Demand!$D:$BF,COLUMNS($I860:AL860),0)/$K860),(VLOOKUP($D860,Customer_Demand!$D:$BF,COLUMNS($I860:AL860),0)/$I860)),"")</f>
        <v/>
      </c>
      <c r="AM860" s="49" t="str">
        <f>IFERROR(IF($K860&lt;&gt;"SS",(VLOOKUP($D860,Customer_Demand!$D:$BF,COLUMNS($I860:AM860),0)/$I860+VLOOKUP($D860,Customer_Demand!$D:$BF,COLUMNS($I860:AM860),0)/$K860),(VLOOKUP($D860,Customer_Demand!$D:$BF,COLUMNS($I860:AM860),0)/$I860)),"")</f>
        <v/>
      </c>
      <c r="AN860" s="49" t="str">
        <f>IFERROR(IF($K860&lt;&gt;"SS",(VLOOKUP($D860,Customer_Demand!$D:$BF,COLUMNS($I860:AN860),0)/$I860+VLOOKUP($D860,Customer_Demand!$D:$BF,COLUMNS($I860:AN860),0)/$K860),(VLOOKUP($D860,Customer_Demand!$D:$BF,COLUMNS($I860:AN860),0)/$I860)),"")</f>
        <v/>
      </c>
      <c r="AO860" s="49" t="str">
        <f>IFERROR(IF($K860&lt;&gt;"SS",(VLOOKUP($D860,Customer_Demand!$D:$BF,COLUMNS($I860:AO860),0)/$I860+VLOOKUP($D860,Customer_Demand!$D:$BF,COLUMNS($I860:AO860),0)/$K860),(VLOOKUP($D860,Customer_Demand!$D:$BF,COLUMNS($I860:AO860),0)/$I860)),"")</f>
        <v/>
      </c>
      <c r="AP860" s="49" t="str">
        <f>IFERROR(IF($K860&lt;&gt;"SS",(VLOOKUP($D860,Customer_Demand!$D:$BF,COLUMNS($I860:AP860),0)/$I860+VLOOKUP($D860,Customer_Demand!$D:$BF,COLUMNS($I860:AP860),0)/$K860),(VLOOKUP($D860,Customer_Demand!$D:$BF,COLUMNS($I860:AP860),0)/$I860)),"")</f>
        <v/>
      </c>
      <c r="AQ860" s="49" t="str">
        <f>IFERROR(IF($K860&lt;&gt;"SS",(VLOOKUP($D860,Customer_Demand!$D:$BF,COLUMNS($I860:AQ860),0)/$I860+VLOOKUP($D860,Customer_Demand!$D:$BF,COLUMNS($I860:AQ860),0)/$K860),(VLOOKUP($D860,Customer_Demand!$D:$BF,COLUMNS($I860:AQ860),0)/$I860)),"")</f>
        <v/>
      </c>
      <c r="AR860" s="49" t="str">
        <f>IFERROR(IF($K860&lt;&gt;"SS",(VLOOKUP($D860,Customer_Demand!$D:$BF,COLUMNS($I860:AR860),0)/$I860+VLOOKUP($D860,Customer_Demand!$D:$BF,COLUMNS($I860:AR860),0)/$K860),(VLOOKUP($D860,Customer_Demand!$D:$BF,COLUMNS($I860:AR860),0)/$I860)),"")</f>
        <v/>
      </c>
      <c r="AS860" s="49" t="str">
        <f>IFERROR(IF($K860&lt;&gt;"SS",(VLOOKUP($D860,Customer_Demand!$D:$BF,COLUMNS($I860:AS860),0)/$I860+VLOOKUP($D860,Customer_Demand!$D:$BF,COLUMNS($I860:AS860),0)/$K860),(VLOOKUP($D860,Customer_Demand!$D:$BF,COLUMNS($I860:AS860),0)/$I860)),"")</f>
        <v/>
      </c>
      <c r="AT860" s="49" t="str">
        <f>IFERROR(IF($K860&lt;&gt;"SS",(VLOOKUP($D860,Customer_Demand!$D:$BF,COLUMNS($I860:AT860),0)/$I860+VLOOKUP($D860,Customer_Demand!$D:$BF,COLUMNS($I860:AT860),0)/$K860),(VLOOKUP($D860,Customer_Demand!$D:$BF,COLUMNS($I860:AT860),0)/$I860)),"")</f>
        <v/>
      </c>
      <c r="AU860" s="49" t="str">
        <f>IFERROR(IF($K860&lt;&gt;"SS",(VLOOKUP($D860,Customer_Demand!$D:$BF,COLUMNS($I860:AU860),0)/$I860+VLOOKUP($D860,Customer_Demand!$D:$BF,COLUMNS($I860:AU860),0)/$K860),(VLOOKUP($D860,Customer_Demand!$D:$BF,COLUMNS($I860:AU860),0)/$I860)),"")</f>
        <v/>
      </c>
      <c r="AV860" s="49" t="str">
        <f>IFERROR(IF($K860&lt;&gt;"SS",(VLOOKUP($D860,Customer_Demand!$D:$BF,COLUMNS($I860:AV860),0)/$I860+VLOOKUP($D860,Customer_Demand!$D:$BF,COLUMNS($I860:AV860),0)/$K860),(VLOOKUP($D860,Customer_Demand!$D:$BF,COLUMNS($I860:AV860),0)/$I860)),"")</f>
        <v/>
      </c>
      <c r="AW860" s="49" t="str">
        <f>IFERROR(IF($K860&lt;&gt;"SS",(VLOOKUP($D860,Customer_Demand!$D:$BF,COLUMNS($I860:AW860),0)/$I860+VLOOKUP($D860,Customer_Demand!$D:$BF,COLUMNS($I860:AW860),0)/$K860),(VLOOKUP($D860,Customer_Demand!$D:$BF,COLUMNS($I860:AW860),0)/$I860)),"")</f>
        <v/>
      </c>
      <c r="AX860" s="49" t="str">
        <f>IFERROR(IF($K860&lt;&gt;"SS",(VLOOKUP($D860,Customer_Demand!$D:$BF,COLUMNS($I860:AX860),0)/$I860+VLOOKUP($D860,Customer_Demand!$D:$BF,COLUMNS($I860:AX860),0)/$K860),(VLOOKUP($D860,Customer_Demand!$D:$BF,COLUMNS($I860:AX860),0)/$I860)),"")</f>
        <v/>
      </c>
      <c r="AY860" s="49" t="str">
        <f>IFERROR(IF($K860&lt;&gt;"SS",(VLOOKUP($D860,Customer_Demand!$D:$BF,COLUMNS($I860:AY860),0)/$I860+VLOOKUP($D860,Customer_Demand!$D:$BF,COLUMNS($I860:AY860),0)/$K860),(VLOOKUP($D860,Customer_Demand!$D:$BF,COLUMNS($I860:AY860),0)/$I860)),"")</f>
        <v/>
      </c>
      <c r="AZ860" s="49" t="str">
        <f>IFERROR(IF($K860&lt;&gt;"SS",(VLOOKUP($D860,Customer_Demand!$D:$BF,COLUMNS($I860:AZ860),0)/$I860+VLOOKUP($D860,Customer_Demand!$D:$BF,COLUMNS($I860:AZ860),0)/$K860),(VLOOKUP($D860,Customer_Demand!$D:$BF,COLUMNS($I860:AZ860),0)/$I860)),"")</f>
        <v/>
      </c>
      <c r="BA860" s="49" t="str">
        <f>IFERROR(IF($K860&lt;&gt;"SS",(VLOOKUP($D860,Customer_Demand!$D:$BF,COLUMNS($I860:BA860),0)/$I860+VLOOKUP($D860,Customer_Demand!$D:$BF,COLUMNS($I860:BA860),0)/$K860),(VLOOKUP($D860,Customer_Demand!$D:$BF,COLUMNS($I860:BA860),0)/$I860)),"")</f>
        <v/>
      </c>
      <c r="BB860" s="49" t="str">
        <f>IFERROR(IF($K860&lt;&gt;"SS",(VLOOKUP($D860,Customer_Demand!$D:$BF,COLUMNS($I860:BB860),0)/$I860+VLOOKUP($D860,Customer_Demand!$D:$BF,COLUMNS($I860:BB860),0)/$K860),(VLOOKUP($D860,Customer_Demand!$D:$BF,COLUMNS($I860:BB860),0)/$I860)),"")</f>
        <v/>
      </c>
      <c r="BC860" s="49" t="str">
        <f>IFERROR(IF($K860&lt;&gt;"SS",(VLOOKUP($D860,Customer_Demand!$D:$BF,COLUMNS($I860:BC860),0)/$I860+VLOOKUP($D860,Customer_Demand!$D:$BF,COLUMNS($I860:BC860),0)/$K860),(VLOOKUP($D860,Customer_Demand!$D:$BF,COLUMNS($I860:BC860),0)/$I860)),"")</f>
        <v/>
      </c>
      <c r="BD860" s="49" t="str">
        <f>IFERROR(IF($K860&lt;&gt;"SS",(VLOOKUP($D860,Customer_Demand!$D:$BF,COLUMNS($I860:BD860),0)/$I860+VLOOKUP($D860,Customer_Demand!$D:$BF,COLUMNS($I860:BD860),0)/$K860),(VLOOKUP($D860,Customer_Demand!$D:$BF,COLUMNS($I860:BD860),0)/$I860)),"")</f>
        <v/>
      </c>
      <c r="BE860" s="49" t="str">
        <f>IFERROR(IF($K860&lt;&gt;"SS",(VLOOKUP($D860,Customer_Demand!$D:$BF,COLUMNS($I860:BE860),0)/$I860+VLOOKUP($D860,Customer_Demand!$D:$BF,COLUMNS($I860:BE860),0)/$K860),(VLOOKUP($D860,Customer_Demand!$D:$BF,COLUMNS($I860:BE860),0)/$I860)),"")</f>
        <v/>
      </c>
      <c r="BF860" s="49" t="str">
        <f>IFERROR(IF($K860&lt;&gt;"SS",(VLOOKUP($D860,Customer_Demand!$D:$BF,COLUMNS($I860:BF860),0)/$I860+VLOOKUP($D860,Customer_Demand!$D:$BF,COLUMNS($I860:BF860),0)/$K860),(VLOOKUP($D860,Customer_Demand!$D:$BF,COLUMNS($I860:BF860),0)/$I860)),"")</f>
        <v/>
      </c>
      <c r="BG860" s="49" t="str">
        <f>IFERROR(IF($K860&lt;&gt;"SS",(VLOOKUP($D860,Customer_Demand!$D:$BF,COLUMNS($I860:BG860),0)/$I860+VLOOKUP($D860,Customer_Demand!$D:$BF,COLUMNS($I860:BG860),0)/$K860),(VLOOKUP($D860,Customer_Demand!$D:$BF,COLUMNS($I860:BG860),0)/$I860)),"")</f>
        <v/>
      </c>
      <c r="BH860" s="49" t="str">
        <f>IFERROR(IF($K860&lt;&gt;"SS",(VLOOKUP($D860,Customer_Demand!$D:$BF,COLUMNS($I860:BH860),0)/$I860+VLOOKUP($D860,Customer_Demand!$D:$BF,COLUMNS($I860:BH860),0)/$K860),(VLOOKUP($D860,Customer_Demand!$D:$BF,COLUMNS($I860:BH860),0)/$I860)),"")</f>
        <v/>
      </c>
      <c r="BI860" s="49" t="str">
        <f>IFERROR(IF($K860&lt;&gt;"SS",(VLOOKUP($D860,Customer_Demand!$D:$BF,COLUMNS($I860:BI860),0)/$I860+VLOOKUP($D860,Customer_Demand!$D:$BF,COLUMNS($I860:BI860),0)/$K860),(VLOOKUP($D860,Customer_Demand!$D:$BF,COLUMNS($I860:BI860),0)/$I860)),"")</f>
        <v/>
      </c>
      <c r="BJ860" s="49" t="str">
        <f>IFERROR(IF($K860&lt;&gt;"SS",(VLOOKUP($D860,Customer_Demand!$D:$BF,COLUMNS($I860:BJ860),0)/$I860+VLOOKUP($D860,Customer_Demand!$D:$BF,COLUMNS($I860:BJ860),0)/$K860),(VLOOKUP($D860,Customer_Demand!$D:$BF,COLUMNS($I860:BJ860),0)/$I860)),"")</f>
        <v/>
      </c>
      <c r="BK860" s="50" t="str">
        <f>IFERROR(IF($K860&lt;&gt;"SS",(VLOOKUP($D860,Customer_Demand!$D:$BF,COLUMNS($I860:BK860),0)/$I860+VLOOKUP($D860,Customer_Demand!$D:$BF,COLUMNS($I860:BK860),0)/$K860),(VLOOKUP($D860,Customer_Demand!$D:$BF,COLUMNS($I860:BK860),0)/$I860)),"")</f>
        <v/>
      </c>
    </row>
    <row r="861" spans="2:63" x14ac:dyDescent="0.2">
      <c r="B861" s="12" t="str">
        <f t="shared" si="59"/>
        <v/>
      </c>
      <c r="C861" s="45" t="str">
        <f>IF((Customer_Demand!C861)&lt;&gt;"",Customer_Demand!C861,"")</f>
        <v/>
      </c>
      <c r="D861" s="45" t="str">
        <f>IF(C861&lt;&gt;"",Customer_Demand!D861,"")</f>
        <v/>
      </c>
      <c r="E861" s="52" t="str">
        <f>IF(C861&lt;&gt;"",Customer_Demand!E861,"")</f>
        <v/>
      </c>
      <c r="F861" s="47" t="str">
        <f>IF(C861&lt;&gt;"",VLOOKUP(D861,Customer_Demand!$D$5:$F$1005,3,0),"")</f>
        <v/>
      </c>
      <c r="G861" s="48" t="str">
        <f t="shared" si="56"/>
        <v/>
      </c>
      <c r="H861" s="48" t="str">
        <f t="shared" si="57"/>
        <v/>
      </c>
      <c r="I861" s="48" t="str">
        <f>IFERROR(IF(C861&lt;&gt;"",VLOOKUP($H861,SMT_Cycle_Time_Data!$F:$Q,4,0),""),"SGR Not Defined")</f>
        <v/>
      </c>
      <c r="J861" s="48" t="str">
        <f t="shared" si="58"/>
        <v/>
      </c>
      <c r="K861" s="48" t="str">
        <f>IF(C861&lt;&gt;"",IFERROR(VLOOKUP($J861,SMT_Cycle_Time_Data!$F:$Q,4,0),"SS"),"")</f>
        <v/>
      </c>
      <c r="L861" s="49" t="str">
        <f>IFERROR(IF($K861&lt;&gt;"SS",(VLOOKUP($D861,Customer_Demand!$D:$BF,COLUMNS($I861:L861),0)/$I861+VLOOKUP($D861,Customer_Demand!$D:$BF,COLUMNS($I861:L861),0)/$K861),(VLOOKUP($D861,Customer_Demand!$D:$BF,COLUMNS($I861:L861),0)/$I861)),"")</f>
        <v/>
      </c>
      <c r="M861" s="49" t="str">
        <f>IFERROR(IF($K861&lt;&gt;"SS",(VLOOKUP($D861,Customer_Demand!$D:$BF,COLUMNS($I861:M861),0)/$I861+VLOOKUP($D861,Customer_Demand!$D:$BF,COLUMNS($I861:M861),0)/$K861),(VLOOKUP($D861,Customer_Demand!$D:$BF,COLUMNS($I861:M861),0)/$I861)),"")</f>
        <v/>
      </c>
      <c r="N861" s="49" t="str">
        <f>IFERROR(IF($K861&lt;&gt;"SS",(VLOOKUP($D861,Customer_Demand!$D:$BF,COLUMNS($I861:N861),0)/$I861+VLOOKUP($D861,Customer_Demand!$D:$BF,COLUMNS($I861:N861),0)/$K861),(VLOOKUP($D861,Customer_Demand!$D:$BF,COLUMNS($I861:N861),0)/$I861)),"")</f>
        <v/>
      </c>
      <c r="O861" s="49" t="str">
        <f>IFERROR(IF($K861&lt;&gt;"SS",(VLOOKUP($D861,Customer_Demand!$D:$BF,COLUMNS($I861:O861),0)/$I861+VLOOKUP($D861,Customer_Demand!$D:$BF,COLUMNS($I861:O861),0)/$K861),(VLOOKUP($D861,Customer_Demand!$D:$BF,COLUMNS($I861:O861),0)/$I861)),"")</f>
        <v/>
      </c>
      <c r="P861" s="49" t="str">
        <f>IFERROR(IF($K861&lt;&gt;"SS",(VLOOKUP($D861,Customer_Demand!$D:$BF,COLUMNS($I861:P861),0)/$I861+VLOOKUP($D861,Customer_Demand!$D:$BF,COLUMNS($I861:P861),0)/$K861),(VLOOKUP($D861,Customer_Demand!$D:$BF,COLUMNS($I861:P861),0)/$I861)),"")</f>
        <v/>
      </c>
      <c r="Q861" s="49" t="str">
        <f>IFERROR(IF($K861&lt;&gt;"SS",(VLOOKUP($D861,Customer_Demand!$D:$BF,COLUMNS($I861:Q861),0)/$I861+VLOOKUP($D861,Customer_Demand!$D:$BF,COLUMNS($I861:Q861),0)/$K861),(VLOOKUP($D861,Customer_Demand!$D:$BF,COLUMNS($I861:Q861),0)/$I861)),"")</f>
        <v/>
      </c>
      <c r="R861" s="49" t="str">
        <f>IFERROR(IF($K861&lt;&gt;"SS",(VLOOKUP($D861,Customer_Demand!$D:$BF,COLUMNS($I861:R861),0)/$I861+VLOOKUP($D861,Customer_Demand!$D:$BF,COLUMNS($I861:R861),0)/$K861),(VLOOKUP($D861,Customer_Demand!$D:$BF,COLUMNS($I861:R861),0)/$I861)),"")</f>
        <v/>
      </c>
      <c r="S861" s="49" t="str">
        <f>IFERROR(IF($K861&lt;&gt;"SS",(VLOOKUP($D861,Customer_Demand!$D:$BF,COLUMNS($I861:S861),0)/$I861+VLOOKUP($D861,Customer_Demand!$D:$BF,COLUMNS($I861:S861),0)/$K861),(VLOOKUP($D861,Customer_Demand!$D:$BF,COLUMNS($I861:S861),0)/$I861)),"")</f>
        <v/>
      </c>
      <c r="T861" s="49" t="str">
        <f>IFERROR(IF($K861&lt;&gt;"SS",(VLOOKUP($D861,Customer_Demand!$D:$BF,COLUMNS($I861:T861),0)/$I861+VLOOKUP($D861,Customer_Demand!$D:$BF,COLUMNS($I861:T861),0)/$K861),(VLOOKUP($D861,Customer_Demand!$D:$BF,COLUMNS($I861:T861),0)/$I861)),"")</f>
        <v/>
      </c>
      <c r="U861" s="49" t="str">
        <f>IFERROR(IF($K861&lt;&gt;"SS",(VLOOKUP($D861,Customer_Demand!$D:$BF,COLUMNS($I861:U861),0)/$I861+VLOOKUP($D861,Customer_Demand!$D:$BF,COLUMNS($I861:U861),0)/$K861),(VLOOKUP($D861,Customer_Demand!$D:$BF,COLUMNS($I861:U861),0)/$I861)),"")</f>
        <v/>
      </c>
      <c r="V861" s="49" t="str">
        <f>IFERROR(IF($K861&lt;&gt;"SS",(VLOOKUP($D861,Customer_Demand!$D:$BF,COLUMNS($I861:V861),0)/$I861+VLOOKUP($D861,Customer_Demand!$D:$BF,COLUMNS($I861:V861),0)/$K861),(VLOOKUP($D861,Customer_Demand!$D:$BF,COLUMNS($I861:V861),0)/$I861)),"")</f>
        <v/>
      </c>
      <c r="W861" s="49" t="str">
        <f>IFERROR(IF($K861&lt;&gt;"SS",(VLOOKUP($D861,Customer_Demand!$D:$BF,COLUMNS($I861:W861),0)/$I861+VLOOKUP($D861,Customer_Demand!$D:$BF,COLUMNS($I861:W861),0)/$K861),(VLOOKUP($D861,Customer_Demand!$D:$BF,COLUMNS($I861:W861),0)/$I861)),"")</f>
        <v/>
      </c>
      <c r="X861" s="49" t="str">
        <f>IFERROR(IF($K861&lt;&gt;"SS",(VLOOKUP($D861,Customer_Demand!$D:$BF,COLUMNS($I861:X861),0)/$I861+VLOOKUP($D861,Customer_Demand!$D:$BF,COLUMNS($I861:X861),0)/$K861),(VLOOKUP($D861,Customer_Demand!$D:$BF,COLUMNS($I861:X861),0)/$I861)),"")</f>
        <v/>
      </c>
      <c r="Y861" s="49" t="str">
        <f>IFERROR(IF($K861&lt;&gt;"SS",(VLOOKUP($D861,Customer_Demand!$D:$BF,COLUMNS($I861:Y861),0)/$I861+VLOOKUP($D861,Customer_Demand!$D:$BF,COLUMNS($I861:Y861),0)/$K861),(VLOOKUP($D861,Customer_Demand!$D:$BF,COLUMNS($I861:Y861),0)/$I861)),"")</f>
        <v/>
      </c>
      <c r="Z861" s="49" t="str">
        <f>IFERROR(IF($K861&lt;&gt;"SS",(VLOOKUP($D861,Customer_Demand!$D:$BF,COLUMNS($I861:Z861),0)/$I861+VLOOKUP($D861,Customer_Demand!$D:$BF,COLUMNS($I861:Z861),0)/$K861),(VLOOKUP($D861,Customer_Demand!$D:$BF,COLUMNS($I861:Z861),0)/$I861)),"")</f>
        <v/>
      </c>
      <c r="AA861" s="49" t="str">
        <f>IFERROR(IF($K861&lt;&gt;"SS",(VLOOKUP($D861,Customer_Demand!$D:$BF,COLUMNS($I861:AA861),0)/$I861+VLOOKUP($D861,Customer_Demand!$D:$BF,COLUMNS($I861:AA861),0)/$K861),(VLOOKUP($D861,Customer_Demand!$D:$BF,COLUMNS($I861:AA861),0)/$I861)),"")</f>
        <v/>
      </c>
      <c r="AB861" s="49" t="str">
        <f>IFERROR(IF($K861&lt;&gt;"SS",(VLOOKUP($D861,Customer_Demand!$D:$BF,COLUMNS($I861:AB861),0)/$I861+VLOOKUP($D861,Customer_Demand!$D:$BF,COLUMNS($I861:AB861),0)/$K861),(VLOOKUP($D861,Customer_Demand!$D:$BF,COLUMNS($I861:AB861),0)/$I861)),"")</f>
        <v/>
      </c>
      <c r="AC861" s="49" t="str">
        <f>IFERROR(IF($K861&lt;&gt;"SS",(VLOOKUP($D861,Customer_Demand!$D:$BF,COLUMNS($I861:AC861),0)/$I861+VLOOKUP($D861,Customer_Demand!$D:$BF,COLUMNS($I861:AC861),0)/$K861),(VLOOKUP($D861,Customer_Demand!$D:$BF,COLUMNS($I861:AC861),0)/$I861)),"")</f>
        <v/>
      </c>
      <c r="AD861" s="49" t="str">
        <f>IFERROR(IF($K861&lt;&gt;"SS",(VLOOKUP($D861,Customer_Demand!$D:$BF,COLUMNS($I861:AD861),0)/$I861+VLOOKUP($D861,Customer_Demand!$D:$BF,COLUMNS($I861:AD861),0)/$K861),(VLOOKUP($D861,Customer_Demand!$D:$BF,COLUMNS($I861:AD861),0)/$I861)),"")</f>
        <v/>
      </c>
      <c r="AE861" s="49" t="str">
        <f>IFERROR(IF($K861&lt;&gt;"SS",(VLOOKUP($D861,Customer_Demand!$D:$BF,COLUMNS($I861:AE861),0)/$I861+VLOOKUP($D861,Customer_Demand!$D:$BF,COLUMNS($I861:AE861),0)/$K861),(VLOOKUP($D861,Customer_Demand!$D:$BF,COLUMNS($I861:AE861),0)/$I861)),"")</f>
        <v/>
      </c>
      <c r="AF861" s="49" t="str">
        <f>IFERROR(IF($K861&lt;&gt;"SS",(VLOOKUP($D861,Customer_Demand!$D:$BF,COLUMNS($I861:AF861),0)/$I861+VLOOKUP($D861,Customer_Demand!$D:$BF,COLUMNS($I861:AF861),0)/$K861),(VLOOKUP($D861,Customer_Demand!$D:$BF,COLUMNS($I861:AF861),0)/$I861)),"")</f>
        <v/>
      </c>
      <c r="AG861" s="49" t="str">
        <f>IFERROR(IF($K861&lt;&gt;"SS",(VLOOKUP($D861,Customer_Demand!$D:$BF,COLUMNS($I861:AG861),0)/$I861+VLOOKUP($D861,Customer_Demand!$D:$BF,COLUMNS($I861:AG861),0)/$K861),(VLOOKUP($D861,Customer_Demand!$D:$BF,COLUMNS($I861:AG861),0)/$I861)),"")</f>
        <v/>
      </c>
      <c r="AH861" s="49" t="str">
        <f>IFERROR(IF($K861&lt;&gt;"SS",(VLOOKUP($D861,Customer_Demand!$D:$BF,COLUMNS($I861:AH861),0)/$I861+VLOOKUP($D861,Customer_Demand!$D:$BF,COLUMNS($I861:AH861),0)/$K861),(VLOOKUP($D861,Customer_Demand!$D:$BF,COLUMNS($I861:AH861),0)/$I861)),"")</f>
        <v/>
      </c>
      <c r="AI861" s="49" t="str">
        <f>IFERROR(IF($K861&lt;&gt;"SS",(VLOOKUP($D861,Customer_Demand!$D:$BF,COLUMNS($I861:AI861),0)/$I861+VLOOKUP($D861,Customer_Demand!$D:$BF,COLUMNS($I861:AI861),0)/$K861),(VLOOKUP($D861,Customer_Demand!$D:$BF,COLUMNS($I861:AI861),0)/$I861)),"")</f>
        <v/>
      </c>
      <c r="AJ861" s="49" t="str">
        <f>IFERROR(IF($K861&lt;&gt;"SS",(VLOOKUP($D861,Customer_Demand!$D:$BF,COLUMNS($I861:AJ861),0)/$I861+VLOOKUP($D861,Customer_Demand!$D:$BF,COLUMNS($I861:AJ861),0)/$K861),(VLOOKUP($D861,Customer_Demand!$D:$BF,COLUMNS($I861:AJ861),0)/$I861)),"")</f>
        <v/>
      </c>
      <c r="AK861" s="49" t="str">
        <f>IFERROR(IF($K861&lt;&gt;"SS",(VLOOKUP($D861,Customer_Demand!$D:$BF,COLUMNS($I861:AK861),0)/$I861+VLOOKUP($D861,Customer_Demand!$D:$BF,COLUMNS($I861:AK861),0)/$K861),(VLOOKUP($D861,Customer_Demand!$D:$BF,COLUMNS($I861:AK861),0)/$I861)),"")</f>
        <v/>
      </c>
      <c r="AL861" s="49" t="str">
        <f>IFERROR(IF($K861&lt;&gt;"SS",(VLOOKUP($D861,Customer_Demand!$D:$BF,COLUMNS($I861:AL861),0)/$I861+VLOOKUP($D861,Customer_Demand!$D:$BF,COLUMNS($I861:AL861),0)/$K861),(VLOOKUP($D861,Customer_Demand!$D:$BF,COLUMNS($I861:AL861),0)/$I861)),"")</f>
        <v/>
      </c>
      <c r="AM861" s="49" t="str">
        <f>IFERROR(IF($K861&lt;&gt;"SS",(VLOOKUP($D861,Customer_Demand!$D:$BF,COLUMNS($I861:AM861),0)/$I861+VLOOKUP($D861,Customer_Demand!$D:$BF,COLUMNS($I861:AM861),0)/$K861),(VLOOKUP($D861,Customer_Demand!$D:$BF,COLUMNS($I861:AM861),0)/$I861)),"")</f>
        <v/>
      </c>
      <c r="AN861" s="49" t="str">
        <f>IFERROR(IF($K861&lt;&gt;"SS",(VLOOKUP($D861,Customer_Demand!$D:$BF,COLUMNS($I861:AN861),0)/$I861+VLOOKUP($D861,Customer_Demand!$D:$BF,COLUMNS($I861:AN861),0)/$K861),(VLOOKUP($D861,Customer_Demand!$D:$BF,COLUMNS($I861:AN861),0)/$I861)),"")</f>
        <v/>
      </c>
      <c r="AO861" s="49" t="str">
        <f>IFERROR(IF($K861&lt;&gt;"SS",(VLOOKUP($D861,Customer_Demand!$D:$BF,COLUMNS($I861:AO861),0)/$I861+VLOOKUP($D861,Customer_Demand!$D:$BF,COLUMNS($I861:AO861),0)/$K861),(VLOOKUP($D861,Customer_Demand!$D:$BF,COLUMNS($I861:AO861),0)/$I861)),"")</f>
        <v/>
      </c>
      <c r="AP861" s="49" t="str">
        <f>IFERROR(IF($K861&lt;&gt;"SS",(VLOOKUP($D861,Customer_Demand!$D:$BF,COLUMNS($I861:AP861),0)/$I861+VLOOKUP($D861,Customer_Demand!$D:$BF,COLUMNS($I861:AP861),0)/$K861),(VLOOKUP($D861,Customer_Demand!$D:$BF,COLUMNS($I861:AP861),0)/$I861)),"")</f>
        <v/>
      </c>
      <c r="AQ861" s="49" t="str">
        <f>IFERROR(IF($K861&lt;&gt;"SS",(VLOOKUP($D861,Customer_Demand!$D:$BF,COLUMNS($I861:AQ861),0)/$I861+VLOOKUP($D861,Customer_Demand!$D:$BF,COLUMNS($I861:AQ861),0)/$K861),(VLOOKUP($D861,Customer_Demand!$D:$BF,COLUMNS($I861:AQ861),0)/$I861)),"")</f>
        <v/>
      </c>
      <c r="AR861" s="49" t="str">
        <f>IFERROR(IF($K861&lt;&gt;"SS",(VLOOKUP($D861,Customer_Demand!$D:$BF,COLUMNS($I861:AR861),0)/$I861+VLOOKUP($D861,Customer_Demand!$D:$BF,COLUMNS($I861:AR861),0)/$K861),(VLOOKUP($D861,Customer_Demand!$D:$BF,COLUMNS($I861:AR861),0)/$I861)),"")</f>
        <v/>
      </c>
      <c r="AS861" s="49" t="str">
        <f>IFERROR(IF($K861&lt;&gt;"SS",(VLOOKUP($D861,Customer_Demand!$D:$BF,COLUMNS($I861:AS861),0)/$I861+VLOOKUP($D861,Customer_Demand!$D:$BF,COLUMNS($I861:AS861),0)/$K861),(VLOOKUP($D861,Customer_Demand!$D:$BF,COLUMNS($I861:AS861),0)/$I861)),"")</f>
        <v/>
      </c>
      <c r="AT861" s="49" t="str">
        <f>IFERROR(IF($K861&lt;&gt;"SS",(VLOOKUP($D861,Customer_Demand!$D:$BF,COLUMNS($I861:AT861),0)/$I861+VLOOKUP($D861,Customer_Demand!$D:$BF,COLUMNS($I861:AT861),0)/$K861),(VLOOKUP($D861,Customer_Demand!$D:$BF,COLUMNS($I861:AT861),0)/$I861)),"")</f>
        <v/>
      </c>
      <c r="AU861" s="49" t="str">
        <f>IFERROR(IF($K861&lt;&gt;"SS",(VLOOKUP($D861,Customer_Demand!$D:$BF,COLUMNS($I861:AU861),0)/$I861+VLOOKUP($D861,Customer_Demand!$D:$BF,COLUMNS($I861:AU861),0)/$K861),(VLOOKUP($D861,Customer_Demand!$D:$BF,COLUMNS($I861:AU861),0)/$I861)),"")</f>
        <v/>
      </c>
      <c r="AV861" s="49" t="str">
        <f>IFERROR(IF($K861&lt;&gt;"SS",(VLOOKUP($D861,Customer_Demand!$D:$BF,COLUMNS($I861:AV861),0)/$I861+VLOOKUP($D861,Customer_Demand!$D:$BF,COLUMNS($I861:AV861),0)/$K861),(VLOOKUP($D861,Customer_Demand!$D:$BF,COLUMNS($I861:AV861),0)/$I861)),"")</f>
        <v/>
      </c>
      <c r="AW861" s="49" t="str">
        <f>IFERROR(IF($K861&lt;&gt;"SS",(VLOOKUP($D861,Customer_Demand!$D:$BF,COLUMNS($I861:AW861),0)/$I861+VLOOKUP($D861,Customer_Demand!$D:$BF,COLUMNS($I861:AW861),0)/$K861),(VLOOKUP($D861,Customer_Demand!$D:$BF,COLUMNS($I861:AW861),0)/$I861)),"")</f>
        <v/>
      </c>
      <c r="AX861" s="49" t="str">
        <f>IFERROR(IF($K861&lt;&gt;"SS",(VLOOKUP($D861,Customer_Demand!$D:$BF,COLUMNS($I861:AX861),0)/$I861+VLOOKUP($D861,Customer_Demand!$D:$BF,COLUMNS($I861:AX861),0)/$K861),(VLOOKUP($D861,Customer_Demand!$D:$BF,COLUMNS($I861:AX861),0)/$I861)),"")</f>
        <v/>
      </c>
      <c r="AY861" s="49" t="str">
        <f>IFERROR(IF($K861&lt;&gt;"SS",(VLOOKUP($D861,Customer_Demand!$D:$BF,COLUMNS($I861:AY861),0)/$I861+VLOOKUP($D861,Customer_Demand!$D:$BF,COLUMNS($I861:AY861),0)/$K861),(VLOOKUP($D861,Customer_Demand!$D:$BF,COLUMNS($I861:AY861),0)/$I861)),"")</f>
        <v/>
      </c>
      <c r="AZ861" s="49" t="str">
        <f>IFERROR(IF($K861&lt;&gt;"SS",(VLOOKUP($D861,Customer_Demand!$D:$BF,COLUMNS($I861:AZ861),0)/$I861+VLOOKUP($D861,Customer_Demand!$D:$BF,COLUMNS($I861:AZ861),0)/$K861),(VLOOKUP($D861,Customer_Demand!$D:$BF,COLUMNS($I861:AZ861),0)/$I861)),"")</f>
        <v/>
      </c>
      <c r="BA861" s="49" t="str">
        <f>IFERROR(IF($K861&lt;&gt;"SS",(VLOOKUP($D861,Customer_Demand!$D:$BF,COLUMNS($I861:BA861),0)/$I861+VLOOKUP($D861,Customer_Demand!$D:$BF,COLUMNS($I861:BA861),0)/$K861),(VLOOKUP($D861,Customer_Demand!$D:$BF,COLUMNS($I861:BA861),0)/$I861)),"")</f>
        <v/>
      </c>
      <c r="BB861" s="49" t="str">
        <f>IFERROR(IF($K861&lt;&gt;"SS",(VLOOKUP($D861,Customer_Demand!$D:$BF,COLUMNS($I861:BB861),0)/$I861+VLOOKUP($D861,Customer_Demand!$D:$BF,COLUMNS($I861:BB861),0)/$K861),(VLOOKUP($D861,Customer_Demand!$D:$BF,COLUMNS($I861:BB861),0)/$I861)),"")</f>
        <v/>
      </c>
      <c r="BC861" s="49" t="str">
        <f>IFERROR(IF($K861&lt;&gt;"SS",(VLOOKUP($D861,Customer_Demand!$D:$BF,COLUMNS($I861:BC861),0)/$I861+VLOOKUP($D861,Customer_Demand!$D:$BF,COLUMNS($I861:BC861),0)/$K861),(VLOOKUP($D861,Customer_Demand!$D:$BF,COLUMNS($I861:BC861),0)/$I861)),"")</f>
        <v/>
      </c>
      <c r="BD861" s="49" t="str">
        <f>IFERROR(IF($K861&lt;&gt;"SS",(VLOOKUP($D861,Customer_Demand!$D:$BF,COLUMNS($I861:BD861),0)/$I861+VLOOKUP($D861,Customer_Demand!$D:$BF,COLUMNS($I861:BD861),0)/$K861),(VLOOKUP($D861,Customer_Demand!$D:$BF,COLUMNS($I861:BD861),0)/$I861)),"")</f>
        <v/>
      </c>
      <c r="BE861" s="49" t="str">
        <f>IFERROR(IF($K861&lt;&gt;"SS",(VLOOKUP($D861,Customer_Demand!$D:$BF,COLUMNS($I861:BE861),0)/$I861+VLOOKUP($D861,Customer_Demand!$D:$BF,COLUMNS($I861:BE861),0)/$K861),(VLOOKUP($D861,Customer_Demand!$D:$BF,COLUMNS($I861:BE861),0)/$I861)),"")</f>
        <v/>
      </c>
      <c r="BF861" s="49" t="str">
        <f>IFERROR(IF($K861&lt;&gt;"SS",(VLOOKUP($D861,Customer_Demand!$D:$BF,COLUMNS($I861:BF861),0)/$I861+VLOOKUP($D861,Customer_Demand!$D:$BF,COLUMNS($I861:BF861),0)/$K861),(VLOOKUP($D861,Customer_Demand!$D:$BF,COLUMNS($I861:BF861),0)/$I861)),"")</f>
        <v/>
      </c>
      <c r="BG861" s="49" t="str">
        <f>IFERROR(IF($K861&lt;&gt;"SS",(VLOOKUP($D861,Customer_Demand!$D:$BF,COLUMNS($I861:BG861),0)/$I861+VLOOKUP($D861,Customer_Demand!$D:$BF,COLUMNS($I861:BG861),0)/$K861),(VLOOKUP($D861,Customer_Demand!$D:$BF,COLUMNS($I861:BG861),0)/$I861)),"")</f>
        <v/>
      </c>
      <c r="BH861" s="49" t="str">
        <f>IFERROR(IF($K861&lt;&gt;"SS",(VLOOKUP($D861,Customer_Demand!$D:$BF,COLUMNS($I861:BH861),0)/$I861+VLOOKUP($D861,Customer_Demand!$D:$BF,COLUMNS($I861:BH861),0)/$K861),(VLOOKUP($D861,Customer_Demand!$D:$BF,COLUMNS($I861:BH861),0)/$I861)),"")</f>
        <v/>
      </c>
      <c r="BI861" s="49" t="str">
        <f>IFERROR(IF($K861&lt;&gt;"SS",(VLOOKUP($D861,Customer_Demand!$D:$BF,COLUMNS($I861:BI861),0)/$I861+VLOOKUP($D861,Customer_Demand!$D:$BF,COLUMNS($I861:BI861),0)/$K861),(VLOOKUP($D861,Customer_Demand!$D:$BF,COLUMNS($I861:BI861),0)/$I861)),"")</f>
        <v/>
      </c>
      <c r="BJ861" s="49" t="str">
        <f>IFERROR(IF($K861&lt;&gt;"SS",(VLOOKUP($D861,Customer_Demand!$D:$BF,COLUMNS($I861:BJ861),0)/$I861+VLOOKUP($D861,Customer_Demand!$D:$BF,COLUMNS($I861:BJ861),0)/$K861),(VLOOKUP($D861,Customer_Demand!$D:$BF,COLUMNS($I861:BJ861),0)/$I861)),"")</f>
        <v/>
      </c>
      <c r="BK861" s="50" t="str">
        <f>IFERROR(IF($K861&lt;&gt;"SS",(VLOOKUP($D861,Customer_Demand!$D:$BF,COLUMNS($I861:BK861),0)/$I861+VLOOKUP($D861,Customer_Demand!$D:$BF,COLUMNS($I861:BK861),0)/$K861),(VLOOKUP($D861,Customer_Demand!$D:$BF,COLUMNS($I861:BK861),0)/$I861)),"")</f>
        <v/>
      </c>
    </row>
    <row r="862" spans="2:63" x14ac:dyDescent="0.2">
      <c r="B862" s="12" t="str">
        <f t="shared" si="59"/>
        <v/>
      </c>
      <c r="C862" s="45" t="str">
        <f>IF((Customer_Demand!C862)&lt;&gt;"",Customer_Demand!C862,"")</f>
        <v/>
      </c>
      <c r="D862" s="45" t="str">
        <f>IF(C862&lt;&gt;"",Customer_Demand!D862,"")</f>
        <v/>
      </c>
      <c r="E862" s="52" t="str">
        <f>IF(C862&lt;&gt;"",Customer_Demand!E862,"")</f>
        <v/>
      </c>
      <c r="F862" s="47" t="str">
        <f>IF(C862&lt;&gt;"",VLOOKUP(D862,Customer_Demand!$D$5:$F$1005,3,0),"")</f>
        <v/>
      </c>
      <c r="G862" s="48" t="str">
        <f t="shared" si="56"/>
        <v/>
      </c>
      <c r="H862" s="48" t="str">
        <f t="shared" si="57"/>
        <v/>
      </c>
      <c r="I862" s="48" t="str">
        <f>IFERROR(IF(C862&lt;&gt;"",VLOOKUP($H862,SMT_Cycle_Time_Data!$F:$Q,4,0),""),"SGR Not Defined")</f>
        <v/>
      </c>
      <c r="J862" s="48" t="str">
        <f t="shared" si="58"/>
        <v/>
      </c>
      <c r="K862" s="48" t="str">
        <f>IF(C862&lt;&gt;"",IFERROR(VLOOKUP($J862,SMT_Cycle_Time_Data!$F:$Q,4,0),"SS"),"")</f>
        <v/>
      </c>
      <c r="L862" s="49" t="str">
        <f>IFERROR(IF($K862&lt;&gt;"SS",(VLOOKUP($D862,Customer_Demand!$D:$BF,COLUMNS($I862:L862),0)/$I862+VLOOKUP($D862,Customer_Demand!$D:$BF,COLUMNS($I862:L862),0)/$K862),(VLOOKUP($D862,Customer_Demand!$D:$BF,COLUMNS($I862:L862),0)/$I862)),"")</f>
        <v/>
      </c>
      <c r="M862" s="49" t="str">
        <f>IFERROR(IF($K862&lt;&gt;"SS",(VLOOKUP($D862,Customer_Demand!$D:$BF,COLUMNS($I862:M862),0)/$I862+VLOOKUP($D862,Customer_Demand!$D:$BF,COLUMNS($I862:M862),0)/$K862),(VLOOKUP($D862,Customer_Demand!$D:$BF,COLUMNS($I862:M862),0)/$I862)),"")</f>
        <v/>
      </c>
      <c r="N862" s="49" t="str">
        <f>IFERROR(IF($K862&lt;&gt;"SS",(VLOOKUP($D862,Customer_Demand!$D:$BF,COLUMNS($I862:N862),0)/$I862+VLOOKUP($D862,Customer_Demand!$D:$BF,COLUMNS($I862:N862),0)/$K862),(VLOOKUP($D862,Customer_Demand!$D:$BF,COLUMNS($I862:N862),0)/$I862)),"")</f>
        <v/>
      </c>
      <c r="O862" s="49" t="str">
        <f>IFERROR(IF($K862&lt;&gt;"SS",(VLOOKUP($D862,Customer_Demand!$D:$BF,COLUMNS($I862:O862),0)/$I862+VLOOKUP($D862,Customer_Demand!$D:$BF,COLUMNS($I862:O862),0)/$K862),(VLOOKUP($D862,Customer_Demand!$D:$BF,COLUMNS($I862:O862),0)/$I862)),"")</f>
        <v/>
      </c>
      <c r="P862" s="49" t="str">
        <f>IFERROR(IF($K862&lt;&gt;"SS",(VLOOKUP($D862,Customer_Demand!$D:$BF,COLUMNS($I862:P862),0)/$I862+VLOOKUP($D862,Customer_Demand!$D:$BF,COLUMNS($I862:P862),0)/$K862),(VLOOKUP($D862,Customer_Demand!$D:$BF,COLUMNS($I862:P862),0)/$I862)),"")</f>
        <v/>
      </c>
      <c r="Q862" s="49" t="str">
        <f>IFERROR(IF($K862&lt;&gt;"SS",(VLOOKUP($D862,Customer_Demand!$D:$BF,COLUMNS($I862:Q862),0)/$I862+VLOOKUP($D862,Customer_Demand!$D:$BF,COLUMNS($I862:Q862),0)/$K862),(VLOOKUP($D862,Customer_Demand!$D:$BF,COLUMNS($I862:Q862),0)/$I862)),"")</f>
        <v/>
      </c>
      <c r="R862" s="49" t="str">
        <f>IFERROR(IF($K862&lt;&gt;"SS",(VLOOKUP($D862,Customer_Demand!$D:$BF,COLUMNS($I862:R862),0)/$I862+VLOOKUP($D862,Customer_Demand!$D:$BF,COLUMNS($I862:R862),0)/$K862),(VLOOKUP($D862,Customer_Demand!$D:$BF,COLUMNS($I862:R862),0)/$I862)),"")</f>
        <v/>
      </c>
      <c r="S862" s="49" t="str">
        <f>IFERROR(IF($K862&lt;&gt;"SS",(VLOOKUP($D862,Customer_Demand!$D:$BF,COLUMNS($I862:S862),0)/$I862+VLOOKUP($D862,Customer_Demand!$D:$BF,COLUMNS($I862:S862),0)/$K862),(VLOOKUP($D862,Customer_Demand!$D:$BF,COLUMNS($I862:S862),0)/$I862)),"")</f>
        <v/>
      </c>
      <c r="T862" s="49" t="str">
        <f>IFERROR(IF($K862&lt;&gt;"SS",(VLOOKUP($D862,Customer_Demand!$D:$BF,COLUMNS($I862:T862),0)/$I862+VLOOKUP($D862,Customer_Demand!$D:$BF,COLUMNS($I862:T862),0)/$K862),(VLOOKUP($D862,Customer_Demand!$D:$BF,COLUMNS($I862:T862),0)/$I862)),"")</f>
        <v/>
      </c>
      <c r="U862" s="49" t="str">
        <f>IFERROR(IF($K862&lt;&gt;"SS",(VLOOKUP($D862,Customer_Demand!$D:$BF,COLUMNS($I862:U862),0)/$I862+VLOOKUP($D862,Customer_Demand!$D:$BF,COLUMNS($I862:U862),0)/$K862),(VLOOKUP($D862,Customer_Demand!$D:$BF,COLUMNS($I862:U862),0)/$I862)),"")</f>
        <v/>
      </c>
      <c r="V862" s="49" t="str">
        <f>IFERROR(IF($K862&lt;&gt;"SS",(VLOOKUP($D862,Customer_Demand!$D:$BF,COLUMNS($I862:V862),0)/$I862+VLOOKUP($D862,Customer_Demand!$D:$BF,COLUMNS($I862:V862),0)/$K862),(VLOOKUP($D862,Customer_Demand!$D:$BF,COLUMNS($I862:V862),0)/$I862)),"")</f>
        <v/>
      </c>
      <c r="W862" s="49" t="str">
        <f>IFERROR(IF($K862&lt;&gt;"SS",(VLOOKUP($D862,Customer_Demand!$D:$BF,COLUMNS($I862:W862),0)/$I862+VLOOKUP($D862,Customer_Demand!$D:$BF,COLUMNS($I862:W862),0)/$K862),(VLOOKUP($D862,Customer_Demand!$D:$BF,COLUMNS($I862:W862),0)/$I862)),"")</f>
        <v/>
      </c>
      <c r="X862" s="49" t="str">
        <f>IFERROR(IF($K862&lt;&gt;"SS",(VLOOKUP($D862,Customer_Demand!$D:$BF,COLUMNS($I862:X862),0)/$I862+VLOOKUP($D862,Customer_Demand!$D:$BF,COLUMNS($I862:X862),0)/$K862),(VLOOKUP($D862,Customer_Demand!$D:$BF,COLUMNS($I862:X862),0)/$I862)),"")</f>
        <v/>
      </c>
      <c r="Y862" s="49" t="str">
        <f>IFERROR(IF($K862&lt;&gt;"SS",(VLOOKUP($D862,Customer_Demand!$D:$BF,COLUMNS($I862:Y862),0)/$I862+VLOOKUP($D862,Customer_Demand!$D:$BF,COLUMNS($I862:Y862),0)/$K862),(VLOOKUP($D862,Customer_Demand!$D:$BF,COLUMNS($I862:Y862),0)/$I862)),"")</f>
        <v/>
      </c>
      <c r="Z862" s="49" t="str">
        <f>IFERROR(IF($K862&lt;&gt;"SS",(VLOOKUP($D862,Customer_Demand!$D:$BF,COLUMNS($I862:Z862),0)/$I862+VLOOKUP($D862,Customer_Demand!$D:$BF,COLUMNS($I862:Z862),0)/$K862),(VLOOKUP($D862,Customer_Demand!$D:$BF,COLUMNS($I862:Z862),0)/$I862)),"")</f>
        <v/>
      </c>
      <c r="AA862" s="49" t="str">
        <f>IFERROR(IF($K862&lt;&gt;"SS",(VLOOKUP($D862,Customer_Demand!$D:$BF,COLUMNS($I862:AA862),0)/$I862+VLOOKUP($D862,Customer_Demand!$D:$BF,COLUMNS($I862:AA862),0)/$K862),(VLOOKUP($D862,Customer_Demand!$D:$BF,COLUMNS($I862:AA862),0)/$I862)),"")</f>
        <v/>
      </c>
      <c r="AB862" s="49" t="str">
        <f>IFERROR(IF($K862&lt;&gt;"SS",(VLOOKUP($D862,Customer_Demand!$D:$BF,COLUMNS($I862:AB862),0)/$I862+VLOOKUP($D862,Customer_Demand!$D:$BF,COLUMNS($I862:AB862),0)/$K862),(VLOOKUP($D862,Customer_Demand!$D:$BF,COLUMNS($I862:AB862),0)/$I862)),"")</f>
        <v/>
      </c>
      <c r="AC862" s="49" t="str">
        <f>IFERROR(IF($K862&lt;&gt;"SS",(VLOOKUP($D862,Customer_Demand!$D:$BF,COLUMNS($I862:AC862),0)/$I862+VLOOKUP($D862,Customer_Demand!$D:$BF,COLUMNS($I862:AC862),0)/$K862),(VLOOKUP($D862,Customer_Demand!$D:$BF,COLUMNS($I862:AC862),0)/$I862)),"")</f>
        <v/>
      </c>
      <c r="AD862" s="49" t="str">
        <f>IFERROR(IF($K862&lt;&gt;"SS",(VLOOKUP($D862,Customer_Demand!$D:$BF,COLUMNS($I862:AD862),0)/$I862+VLOOKUP($D862,Customer_Demand!$D:$BF,COLUMNS($I862:AD862),0)/$K862),(VLOOKUP($D862,Customer_Demand!$D:$BF,COLUMNS($I862:AD862),0)/$I862)),"")</f>
        <v/>
      </c>
      <c r="AE862" s="49" t="str">
        <f>IFERROR(IF($K862&lt;&gt;"SS",(VLOOKUP($D862,Customer_Demand!$D:$BF,COLUMNS($I862:AE862),0)/$I862+VLOOKUP($D862,Customer_Demand!$D:$BF,COLUMNS($I862:AE862),0)/$K862),(VLOOKUP($D862,Customer_Demand!$D:$BF,COLUMNS($I862:AE862),0)/$I862)),"")</f>
        <v/>
      </c>
      <c r="AF862" s="49" t="str">
        <f>IFERROR(IF($K862&lt;&gt;"SS",(VLOOKUP($D862,Customer_Demand!$D:$BF,COLUMNS($I862:AF862),0)/$I862+VLOOKUP($D862,Customer_Demand!$D:$BF,COLUMNS($I862:AF862),0)/$K862),(VLOOKUP($D862,Customer_Demand!$D:$BF,COLUMNS($I862:AF862),0)/$I862)),"")</f>
        <v/>
      </c>
      <c r="AG862" s="49" t="str">
        <f>IFERROR(IF($K862&lt;&gt;"SS",(VLOOKUP($D862,Customer_Demand!$D:$BF,COLUMNS($I862:AG862),0)/$I862+VLOOKUP($D862,Customer_Demand!$D:$BF,COLUMNS($I862:AG862),0)/$K862),(VLOOKUP($D862,Customer_Demand!$D:$BF,COLUMNS($I862:AG862),0)/$I862)),"")</f>
        <v/>
      </c>
      <c r="AH862" s="49" t="str">
        <f>IFERROR(IF($K862&lt;&gt;"SS",(VLOOKUP($D862,Customer_Demand!$D:$BF,COLUMNS($I862:AH862),0)/$I862+VLOOKUP($D862,Customer_Demand!$D:$BF,COLUMNS($I862:AH862),0)/$K862),(VLOOKUP($D862,Customer_Demand!$D:$BF,COLUMNS($I862:AH862),0)/$I862)),"")</f>
        <v/>
      </c>
      <c r="AI862" s="49" t="str">
        <f>IFERROR(IF($K862&lt;&gt;"SS",(VLOOKUP($D862,Customer_Demand!$D:$BF,COLUMNS($I862:AI862),0)/$I862+VLOOKUP($D862,Customer_Demand!$D:$BF,COLUMNS($I862:AI862),0)/$K862),(VLOOKUP($D862,Customer_Demand!$D:$BF,COLUMNS($I862:AI862),0)/$I862)),"")</f>
        <v/>
      </c>
      <c r="AJ862" s="49" t="str">
        <f>IFERROR(IF($K862&lt;&gt;"SS",(VLOOKUP($D862,Customer_Demand!$D:$BF,COLUMNS($I862:AJ862),0)/$I862+VLOOKUP($D862,Customer_Demand!$D:$BF,COLUMNS($I862:AJ862),0)/$K862),(VLOOKUP($D862,Customer_Demand!$D:$BF,COLUMNS($I862:AJ862),0)/$I862)),"")</f>
        <v/>
      </c>
      <c r="AK862" s="49" t="str">
        <f>IFERROR(IF($K862&lt;&gt;"SS",(VLOOKUP($D862,Customer_Demand!$D:$BF,COLUMNS($I862:AK862),0)/$I862+VLOOKUP($D862,Customer_Demand!$D:$BF,COLUMNS($I862:AK862),0)/$K862),(VLOOKUP($D862,Customer_Demand!$D:$BF,COLUMNS($I862:AK862),0)/$I862)),"")</f>
        <v/>
      </c>
      <c r="AL862" s="49" t="str">
        <f>IFERROR(IF($K862&lt;&gt;"SS",(VLOOKUP($D862,Customer_Demand!$D:$BF,COLUMNS($I862:AL862),0)/$I862+VLOOKUP($D862,Customer_Demand!$D:$BF,COLUMNS($I862:AL862),0)/$K862),(VLOOKUP($D862,Customer_Demand!$D:$BF,COLUMNS($I862:AL862),0)/$I862)),"")</f>
        <v/>
      </c>
      <c r="AM862" s="49" t="str">
        <f>IFERROR(IF($K862&lt;&gt;"SS",(VLOOKUP($D862,Customer_Demand!$D:$BF,COLUMNS($I862:AM862),0)/$I862+VLOOKUP($D862,Customer_Demand!$D:$BF,COLUMNS($I862:AM862),0)/$K862),(VLOOKUP($D862,Customer_Demand!$D:$BF,COLUMNS($I862:AM862),0)/$I862)),"")</f>
        <v/>
      </c>
      <c r="AN862" s="49" t="str">
        <f>IFERROR(IF($K862&lt;&gt;"SS",(VLOOKUP($D862,Customer_Demand!$D:$BF,COLUMNS($I862:AN862),0)/$I862+VLOOKUP($D862,Customer_Demand!$D:$BF,COLUMNS($I862:AN862),0)/$K862),(VLOOKUP($D862,Customer_Demand!$D:$BF,COLUMNS($I862:AN862),0)/$I862)),"")</f>
        <v/>
      </c>
      <c r="AO862" s="49" t="str">
        <f>IFERROR(IF($K862&lt;&gt;"SS",(VLOOKUP($D862,Customer_Demand!$D:$BF,COLUMNS($I862:AO862),0)/$I862+VLOOKUP($D862,Customer_Demand!$D:$BF,COLUMNS($I862:AO862),0)/$K862),(VLOOKUP($D862,Customer_Demand!$D:$BF,COLUMNS($I862:AO862),0)/$I862)),"")</f>
        <v/>
      </c>
      <c r="AP862" s="49" t="str">
        <f>IFERROR(IF($K862&lt;&gt;"SS",(VLOOKUP($D862,Customer_Demand!$D:$BF,COLUMNS($I862:AP862),0)/$I862+VLOOKUP($D862,Customer_Demand!$D:$BF,COLUMNS($I862:AP862),0)/$K862),(VLOOKUP($D862,Customer_Demand!$D:$BF,COLUMNS($I862:AP862),0)/$I862)),"")</f>
        <v/>
      </c>
      <c r="AQ862" s="49" t="str">
        <f>IFERROR(IF($K862&lt;&gt;"SS",(VLOOKUP($D862,Customer_Demand!$D:$BF,COLUMNS($I862:AQ862),0)/$I862+VLOOKUP($D862,Customer_Demand!$D:$BF,COLUMNS($I862:AQ862),0)/$K862),(VLOOKUP($D862,Customer_Demand!$D:$BF,COLUMNS($I862:AQ862),0)/$I862)),"")</f>
        <v/>
      </c>
      <c r="AR862" s="49" t="str">
        <f>IFERROR(IF($K862&lt;&gt;"SS",(VLOOKUP($D862,Customer_Demand!$D:$BF,COLUMNS($I862:AR862),0)/$I862+VLOOKUP($D862,Customer_Demand!$D:$BF,COLUMNS($I862:AR862),0)/$K862),(VLOOKUP($D862,Customer_Demand!$D:$BF,COLUMNS($I862:AR862),0)/$I862)),"")</f>
        <v/>
      </c>
      <c r="AS862" s="49" t="str">
        <f>IFERROR(IF($K862&lt;&gt;"SS",(VLOOKUP($D862,Customer_Demand!$D:$BF,COLUMNS($I862:AS862),0)/$I862+VLOOKUP($D862,Customer_Demand!$D:$BF,COLUMNS($I862:AS862),0)/$K862),(VLOOKUP($D862,Customer_Demand!$D:$BF,COLUMNS($I862:AS862),0)/$I862)),"")</f>
        <v/>
      </c>
      <c r="AT862" s="49" t="str">
        <f>IFERROR(IF($K862&lt;&gt;"SS",(VLOOKUP($D862,Customer_Demand!$D:$BF,COLUMNS($I862:AT862),0)/$I862+VLOOKUP($D862,Customer_Demand!$D:$BF,COLUMNS($I862:AT862),0)/$K862),(VLOOKUP($D862,Customer_Demand!$D:$BF,COLUMNS($I862:AT862),0)/$I862)),"")</f>
        <v/>
      </c>
      <c r="AU862" s="49" t="str">
        <f>IFERROR(IF($K862&lt;&gt;"SS",(VLOOKUP($D862,Customer_Demand!$D:$BF,COLUMNS($I862:AU862),0)/$I862+VLOOKUP($D862,Customer_Demand!$D:$BF,COLUMNS($I862:AU862),0)/$K862),(VLOOKUP($D862,Customer_Demand!$D:$BF,COLUMNS($I862:AU862),0)/$I862)),"")</f>
        <v/>
      </c>
      <c r="AV862" s="49" t="str">
        <f>IFERROR(IF($K862&lt;&gt;"SS",(VLOOKUP($D862,Customer_Demand!$D:$BF,COLUMNS($I862:AV862),0)/$I862+VLOOKUP($D862,Customer_Demand!$D:$BF,COLUMNS($I862:AV862),0)/$K862),(VLOOKUP($D862,Customer_Demand!$D:$BF,COLUMNS($I862:AV862),0)/$I862)),"")</f>
        <v/>
      </c>
      <c r="AW862" s="49" t="str">
        <f>IFERROR(IF($K862&lt;&gt;"SS",(VLOOKUP($D862,Customer_Demand!$D:$BF,COLUMNS($I862:AW862),0)/$I862+VLOOKUP($D862,Customer_Demand!$D:$BF,COLUMNS($I862:AW862),0)/$K862),(VLOOKUP($D862,Customer_Demand!$D:$BF,COLUMNS($I862:AW862),0)/$I862)),"")</f>
        <v/>
      </c>
      <c r="AX862" s="49" t="str">
        <f>IFERROR(IF($K862&lt;&gt;"SS",(VLOOKUP($D862,Customer_Demand!$D:$BF,COLUMNS($I862:AX862),0)/$I862+VLOOKUP($D862,Customer_Demand!$D:$BF,COLUMNS($I862:AX862),0)/$K862),(VLOOKUP($D862,Customer_Demand!$D:$BF,COLUMNS($I862:AX862),0)/$I862)),"")</f>
        <v/>
      </c>
      <c r="AY862" s="49" t="str">
        <f>IFERROR(IF($K862&lt;&gt;"SS",(VLOOKUP($D862,Customer_Demand!$D:$BF,COLUMNS($I862:AY862),0)/$I862+VLOOKUP($D862,Customer_Demand!$D:$BF,COLUMNS($I862:AY862),0)/$K862),(VLOOKUP($D862,Customer_Demand!$D:$BF,COLUMNS($I862:AY862),0)/$I862)),"")</f>
        <v/>
      </c>
      <c r="AZ862" s="49" t="str">
        <f>IFERROR(IF($K862&lt;&gt;"SS",(VLOOKUP($D862,Customer_Demand!$D:$BF,COLUMNS($I862:AZ862),0)/$I862+VLOOKUP($D862,Customer_Demand!$D:$BF,COLUMNS($I862:AZ862),0)/$K862),(VLOOKUP($D862,Customer_Demand!$D:$BF,COLUMNS($I862:AZ862),0)/$I862)),"")</f>
        <v/>
      </c>
      <c r="BA862" s="49" t="str">
        <f>IFERROR(IF($K862&lt;&gt;"SS",(VLOOKUP($D862,Customer_Demand!$D:$BF,COLUMNS($I862:BA862),0)/$I862+VLOOKUP($D862,Customer_Demand!$D:$BF,COLUMNS($I862:BA862),0)/$K862),(VLOOKUP($D862,Customer_Demand!$D:$BF,COLUMNS($I862:BA862),0)/$I862)),"")</f>
        <v/>
      </c>
      <c r="BB862" s="49" t="str">
        <f>IFERROR(IF($K862&lt;&gt;"SS",(VLOOKUP($D862,Customer_Demand!$D:$BF,COLUMNS($I862:BB862),0)/$I862+VLOOKUP($D862,Customer_Demand!$D:$BF,COLUMNS($I862:BB862),0)/$K862),(VLOOKUP($D862,Customer_Demand!$D:$BF,COLUMNS($I862:BB862),0)/$I862)),"")</f>
        <v/>
      </c>
      <c r="BC862" s="49" t="str">
        <f>IFERROR(IF($K862&lt;&gt;"SS",(VLOOKUP($D862,Customer_Demand!$D:$BF,COLUMNS($I862:BC862),0)/$I862+VLOOKUP($D862,Customer_Demand!$D:$BF,COLUMNS($I862:BC862),0)/$K862),(VLOOKUP($D862,Customer_Demand!$D:$BF,COLUMNS($I862:BC862),0)/$I862)),"")</f>
        <v/>
      </c>
      <c r="BD862" s="49" t="str">
        <f>IFERROR(IF($K862&lt;&gt;"SS",(VLOOKUP($D862,Customer_Demand!$D:$BF,COLUMNS($I862:BD862),0)/$I862+VLOOKUP($D862,Customer_Demand!$D:$BF,COLUMNS($I862:BD862),0)/$K862),(VLOOKUP($D862,Customer_Demand!$D:$BF,COLUMNS($I862:BD862),0)/$I862)),"")</f>
        <v/>
      </c>
      <c r="BE862" s="49" t="str">
        <f>IFERROR(IF($K862&lt;&gt;"SS",(VLOOKUP($D862,Customer_Demand!$D:$BF,COLUMNS($I862:BE862),0)/$I862+VLOOKUP($D862,Customer_Demand!$D:$BF,COLUMNS($I862:BE862),0)/$K862),(VLOOKUP($D862,Customer_Demand!$D:$BF,COLUMNS($I862:BE862),0)/$I862)),"")</f>
        <v/>
      </c>
      <c r="BF862" s="49" t="str">
        <f>IFERROR(IF($K862&lt;&gt;"SS",(VLOOKUP($D862,Customer_Demand!$D:$BF,COLUMNS($I862:BF862),0)/$I862+VLOOKUP($D862,Customer_Demand!$D:$BF,COLUMNS($I862:BF862),0)/$K862),(VLOOKUP($D862,Customer_Demand!$D:$BF,COLUMNS($I862:BF862),0)/$I862)),"")</f>
        <v/>
      </c>
      <c r="BG862" s="49" t="str">
        <f>IFERROR(IF($K862&lt;&gt;"SS",(VLOOKUP($D862,Customer_Demand!$D:$BF,COLUMNS($I862:BG862),0)/$I862+VLOOKUP($D862,Customer_Demand!$D:$BF,COLUMNS($I862:BG862),0)/$K862),(VLOOKUP($D862,Customer_Demand!$D:$BF,COLUMNS($I862:BG862),0)/$I862)),"")</f>
        <v/>
      </c>
      <c r="BH862" s="49" t="str">
        <f>IFERROR(IF($K862&lt;&gt;"SS",(VLOOKUP($D862,Customer_Demand!$D:$BF,COLUMNS($I862:BH862),0)/$I862+VLOOKUP($D862,Customer_Demand!$D:$BF,COLUMNS($I862:BH862),0)/$K862),(VLOOKUP($D862,Customer_Demand!$D:$BF,COLUMNS($I862:BH862),0)/$I862)),"")</f>
        <v/>
      </c>
      <c r="BI862" s="49" t="str">
        <f>IFERROR(IF($K862&lt;&gt;"SS",(VLOOKUP($D862,Customer_Demand!$D:$BF,COLUMNS($I862:BI862),0)/$I862+VLOOKUP($D862,Customer_Demand!$D:$BF,COLUMNS($I862:BI862),0)/$K862),(VLOOKUP($D862,Customer_Demand!$D:$BF,COLUMNS($I862:BI862),0)/$I862)),"")</f>
        <v/>
      </c>
      <c r="BJ862" s="49" t="str">
        <f>IFERROR(IF($K862&lt;&gt;"SS",(VLOOKUP($D862,Customer_Demand!$D:$BF,COLUMNS($I862:BJ862),0)/$I862+VLOOKUP($D862,Customer_Demand!$D:$BF,COLUMNS($I862:BJ862),0)/$K862),(VLOOKUP($D862,Customer_Demand!$D:$BF,COLUMNS($I862:BJ862),0)/$I862)),"")</f>
        <v/>
      </c>
      <c r="BK862" s="50" t="str">
        <f>IFERROR(IF($K862&lt;&gt;"SS",(VLOOKUP($D862,Customer_Demand!$D:$BF,COLUMNS($I862:BK862),0)/$I862+VLOOKUP($D862,Customer_Demand!$D:$BF,COLUMNS($I862:BK862),0)/$K862),(VLOOKUP($D862,Customer_Demand!$D:$BF,COLUMNS($I862:BK862),0)/$I862)),"")</f>
        <v/>
      </c>
    </row>
    <row r="863" spans="2:63" x14ac:dyDescent="0.2">
      <c r="B863" s="12" t="str">
        <f t="shared" si="59"/>
        <v/>
      </c>
      <c r="C863" s="45" t="str">
        <f>IF((Customer_Demand!C863)&lt;&gt;"",Customer_Demand!C863,"")</f>
        <v/>
      </c>
      <c r="D863" s="45" t="str">
        <f>IF(C863&lt;&gt;"",Customer_Demand!D863,"")</f>
        <v/>
      </c>
      <c r="E863" s="52" t="str">
        <f>IF(C863&lt;&gt;"",Customer_Demand!E863,"")</f>
        <v/>
      </c>
      <c r="F863" s="47" t="str">
        <f>IF(C863&lt;&gt;"",VLOOKUP(D863,Customer_Demand!$D$5:$F$1005,3,0),"")</f>
        <v/>
      </c>
      <c r="G863" s="48" t="str">
        <f t="shared" si="56"/>
        <v/>
      </c>
      <c r="H863" s="48" t="str">
        <f t="shared" si="57"/>
        <v/>
      </c>
      <c r="I863" s="48" t="str">
        <f>IFERROR(IF(C863&lt;&gt;"",VLOOKUP($H863,SMT_Cycle_Time_Data!$F:$Q,4,0),""),"SGR Not Defined")</f>
        <v/>
      </c>
      <c r="J863" s="48" t="str">
        <f t="shared" si="58"/>
        <v/>
      </c>
      <c r="K863" s="48" t="str">
        <f>IF(C863&lt;&gt;"",IFERROR(VLOOKUP($J863,SMT_Cycle_Time_Data!$F:$Q,4,0),"SS"),"")</f>
        <v/>
      </c>
      <c r="L863" s="49" t="str">
        <f>IFERROR(IF($K863&lt;&gt;"SS",(VLOOKUP($D863,Customer_Demand!$D:$BF,COLUMNS($I863:L863),0)/$I863+VLOOKUP($D863,Customer_Demand!$D:$BF,COLUMNS($I863:L863),0)/$K863),(VLOOKUP($D863,Customer_Demand!$D:$BF,COLUMNS($I863:L863),0)/$I863)),"")</f>
        <v/>
      </c>
      <c r="M863" s="49" t="str">
        <f>IFERROR(IF($K863&lt;&gt;"SS",(VLOOKUP($D863,Customer_Demand!$D:$BF,COLUMNS($I863:M863),0)/$I863+VLOOKUP($D863,Customer_Demand!$D:$BF,COLUMNS($I863:M863),0)/$K863),(VLOOKUP($D863,Customer_Demand!$D:$BF,COLUMNS($I863:M863),0)/$I863)),"")</f>
        <v/>
      </c>
      <c r="N863" s="49" t="str">
        <f>IFERROR(IF($K863&lt;&gt;"SS",(VLOOKUP($D863,Customer_Demand!$D:$BF,COLUMNS($I863:N863),0)/$I863+VLOOKUP($D863,Customer_Demand!$D:$BF,COLUMNS($I863:N863),0)/$K863),(VLOOKUP($D863,Customer_Demand!$D:$BF,COLUMNS($I863:N863),0)/$I863)),"")</f>
        <v/>
      </c>
      <c r="O863" s="49" t="str">
        <f>IFERROR(IF($K863&lt;&gt;"SS",(VLOOKUP($D863,Customer_Demand!$D:$BF,COLUMNS($I863:O863),0)/$I863+VLOOKUP($D863,Customer_Demand!$D:$BF,COLUMNS($I863:O863),0)/$K863),(VLOOKUP($D863,Customer_Demand!$D:$BF,COLUMNS($I863:O863),0)/$I863)),"")</f>
        <v/>
      </c>
      <c r="P863" s="49" t="str">
        <f>IFERROR(IF($K863&lt;&gt;"SS",(VLOOKUP($D863,Customer_Demand!$D:$BF,COLUMNS($I863:P863),0)/$I863+VLOOKUP($D863,Customer_Demand!$D:$BF,COLUMNS($I863:P863),0)/$K863),(VLOOKUP($D863,Customer_Demand!$D:$BF,COLUMNS($I863:P863),0)/$I863)),"")</f>
        <v/>
      </c>
      <c r="Q863" s="49" t="str">
        <f>IFERROR(IF($K863&lt;&gt;"SS",(VLOOKUP($D863,Customer_Demand!$D:$BF,COLUMNS($I863:Q863),0)/$I863+VLOOKUP($D863,Customer_Demand!$D:$BF,COLUMNS($I863:Q863),0)/$K863),(VLOOKUP($D863,Customer_Demand!$D:$BF,COLUMNS($I863:Q863),0)/$I863)),"")</f>
        <v/>
      </c>
      <c r="R863" s="49" t="str">
        <f>IFERROR(IF($K863&lt;&gt;"SS",(VLOOKUP($D863,Customer_Demand!$D:$BF,COLUMNS($I863:R863),0)/$I863+VLOOKUP($D863,Customer_Demand!$D:$BF,COLUMNS($I863:R863),0)/$K863),(VLOOKUP($D863,Customer_Demand!$D:$BF,COLUMNS($I863:R863),0)/$I863)),"")</f>
        <v/>
      </c>
      <c r="S863" s="49" t="str">
        <f>IFERROR(IF($K863&lt;&gt;"SS",(VLOOKUP($D863,Customer_Demand!$D:$BF,COLUMNS($I863:S863),0)/$I863+VLOOKUP($D863,Customer_Demand!$D:$BF,COLUMNS($I863:S863),0)/$K863),(VLOOKUP($D863,Customer_Demand!$D:$BF,COLUMNS($I863:S863),0)/$I863)),"")</f>
        <v/>
      </c>
      <c r="T863" s="49" t="str">
        <f>IFERROR(IF($K863&lt;&gt;"SS",(VLOOKUP($D863,Customer_Demand!$D:$BF,COLUMNS($I863:T863),0)/$I863+VLOOKUP($D863,Customer_Demand!$D:$BF,COLUMNS($I863:T863),0)/$K863),(VLOOKUP($D863,Customer_Demand!$D:$BF,COLUMNS($I863:T863),0)/$I863)),"")</f>
        <v/>
      </c>
      <c r="U863" s="49" t="str">
        <f>IFERROR(IF($K863&lt;&gt;"SS",(VLOOKUP($D863,Customer_Demand!$D:$BF,COLUMNS($I863:U863),0)/$I863+VLOOKUP($D863,Customer_Demand!$D:$BF,COLUMNS($I863:U863),0)/$K863),(VLOOKUP($D863,Customer_Demand!$D:$BF,COLUMNS($I863:U863),0)/$I863)),"")</f>
        <v/>
      </c>
      <c r="V863" s="49" t="str">
        <f>IFERROR(IF($K863&lt;&gt;"SS",(VLOOKUP($D863,Customer_Demand!$D:$BF,COLUMNS($I863:V863),0)/$I863+VLOOKUP($D863,Customer_Demand!$D:$BF,COLUMNS($I863:V863),0)/$K863),(VLOOKUP($D863,Customer_Demand!$D:$BF,COLUMNS($I863:V863),0)/$I863)),"")</f>
        <v/>
      </c>
      <c r="W863" s="49" t="str">
        <f>IFERROR(IF($K863&lt;&gt;"SS",(VLOOKUP($D863,Customer_Demand!$D:$BF,COLUMNS($I863:W863),0)/$I863+VLOOKUP($D863,Customer_Demand!$D:$BF,COLUMNS($I863:W863),0)/$K863),(VLOOKUP($D863,Customer_Demand!$D:$BF,COLUMNS($I863:W863),0)/$I863)),"")</f>
        <v/>
      </c>
      <c r="X863" s="49" t="str">
        <f>IFERROR(IF($K863&lt;&gt;"SS",(VLOOKUP($D863,Customer_Demand!$D:$BF,COLUMNS($I863:X863),0)/$I863+VLOOKUP($D863,Customer_Demand!$D:$BF,COLUMNS($I863:X863),0)/$K863),(VLOOKUP($D863,Customer_Demand!$D:$BF,COLUMNS($I863:X863),0)/$I863)),"")</f>
        <v/>
      </c>
      <c r="Y863" s="49" t="str">
        <f>IFERROR(IF($K863&lt;&gt;"SS",(VLOOKUP($D863,Customer_Demand!$D:$BF,COLUMNS($I863:Y863),0)/$I863+VLOOKUP($D863,Customer_Demand!$D:$BF,COLUMNS($I863:Y863),0)/$K863),(VLOOKUP($D863,Customer_Demand!$D:$BF,COLUMNS($I863:Y863),0)/$I863)),"")</f>
        <v/>
      </c>
      <c r="Z863" s="49" t="str">
        <f>IFERROR(IF($K863&lt;&gt;"SS",(VLOOKUP($D863,Customer_Demand!$D:$BF,COLUMNS($I863:Z863),0)/$I863+VLOOKUP($D863,Customer_Demand!$D:$BF,COLUMNS($I863:Z863),0)/$K863),(VLOOKUP($D863,Customer_Demand!$D:$BF,COLUMNS($I863:Z863),0)/$I863)),"")</f>
        <v/>
      </c>
      <c r="AA863" s="49" t="str">
        <f>IFERROR(IF($K863&lt;&gt;"SS",(VLOOKUP($D863,Customer_Demand!$D:$BF,COLUMNS($I863:AA863),0)/$I863+VLOOKUP($D863,Customer_Demand!$D:$BF,COLUMNS($I863:AA863),0)/$K863),(VLOOKUP($D863,Customer_Demand!$D:$BF,COLUMNS($I863:AA863),0)/$I863)),"")</f>
        <v/>
      </c>
      <c r="AB863" s="49" t="str">
        <f>IFERROR(IF($K863&lt;&gt;"SS",(VLOOKUP($D863,Customer_Demand!$D:$BF,COLUMNS($I863:AB863),0)/$I863+VLOOKUP($D863,Customer_Demand!$D:$BF,COLUMNS($I863:AB863),0)/$K863),(VLOOKUP($D863,Customer_Demand!$D:$BF,COLUMNS($I863:AB863),0)/$I863)),"")</f>
        <v/>
      </c>
      <c r="AC863" s="49" t="str">
        <f>IFERROR(IF($K863&lt;&gt;"SS",(VLOOKUP($D863,Customer_Demand!$D:$BF,COLUMNS($I863:AC863),0)/$I863+VLOOKUP($D863,Customer_Demand!$D:$BF,COLUMNS($I863:AC863),0)/$K863),(VLOOKUP($D863,Customer_Demand!$D:$BF,COLUMNS($I863:AC863),0)/$I863)),"")</f>
        <v/>
      </c>
      <c r="AD863" s="49" t="str">
        <f>IFERROR(IF($K863&lt;&gt;"SS",(VLOOKUP($D863,Customer_Demand!$D:$BF,COLUMNS($I863:AD863),0)/$I863+VLOOKUP($D863,Customer_Demand!$D:$BF,COLUMNS($I863:AD863),0)/$K863),(VLOOKUP($D863,Customer_Demand!$D:$BF,COLUMNS($I863:AD863),0)/$I863)),"")</f>
        <v/>
      </c>
      <c r="AE863" s="49" t="str">
        <f>IFERROR(IF($K863&lt;&gt;"SS",(VLOOKUP($D863,Customer_Demand!$D:$BF,COLUMNS($I863:AE863),0)/$I863+VLOOKUP($D863,Customer_Demand!$D:$BF,COLUMNS($I863:AE863),0)/$K863),(VLOOKUP($D863,Customer_Demand!$D:$BF,COLUMNS($I863:AE863),0)/$I863)),"")</f>
        <v/>
      </c>
      <c r="AF863" s="49" t="str">
        <f>IFERROR(IF($K863&lt;&gt;"SS",(VLOOKUP($D863,Customer_Demand!$D:$BF,COLUMNS($I863:AF863),0)/$I863+VLOOKUP($D863,Customer_Demand!$D:$BF,COLUMNS($I863:AF863),0)/$K863),(VLOOKUP($D863,Customer_Demand!$D:$BF,COLUMNS($I863:AF863),0)/$I863)),"")</f>
        <v/>
      </c>
      <c r="AG863" s="49" t="str">
        <f>IFERROR(IF($K863&lt;&gt;"SS",(VLOOKUP($D863,Customer_Demand!$D:$BF,COLUMNS($I863:AG863),0)/$I863+VLOOKUP($D863,Customer_Demand!$D:$BF,COLUMNS($I863:AG863),0)/$K863),(VLOOKUP($D863,Customer_Demand!$D:$BF,COLUMNS($I863:AG863),0)/$I863)),"")</f>
        <v/>
      </c>
      <c r="AH863" s="49" t="str">
        <f>IFERROR(IF($K863&lt;&gt;"SS",(VLOOKUP($D863,Customer_Demand!$D:$BF,COLUMNS($I863:AH863),0)/$I863+VLOOKUP($D863,Customer_Demand!$D:$BF,COLUMNS($I863:AH863),0)/$K863),(VLOOKUP($D863,Customer_Demand!$D:$BF,COLUMNS($I863:AH863),0)/$I863)),"")</f>
        <v/>
      </c>
      <c r="AI863" s="49" t="str">
        <f>IFERROR(IF($K863&lt;&gt;"SS",(VLOOKUP($D863,Customer_Demand!$D:$BF,COLUMNS($I863:AI863),0)/$I863+VLOOKUP($D863,Customer_Demand!$D:$BF,COLUMNS($I863:AI863),0)/$K863),(VLOOKUP($D863,Customer_Demand!$D:$BF,COLUMNS($I863:AI863),0)/$I863)),"")</f>
        <v/>
      </c>
      <c r="AJ863" s="49" t="str">
        <f>IFERROR(IF($K863&lt;&gt;"SS",(VLOOKUP($D863,Customer_Demand!$D:$BF,COLUMNS($I863:AJ863),0)/$I863+VLOOKUP($D863,Customer_Demand!$D:$BF,COLUMNS($I863:AJ863),0)/$K863),(VLOOKUP($D863,Customer_Demand!$D:$BF,COLUMNS($I863:AJ863),0)/$I863)),"")</f>
        <v/>
      </c>
      <c r="AK863" s="49" t="str">
        <f>IFERROR(IF($K863&lt;&gt;"SS",(VLOOKUP($D863,Customer_Demand!$D:$BF,COLUMNS($I863:AK863),0)/$I863+VLOOKUP($D863,Customer_Demand!$D:$BF,COLUMNS($I863:AK863),0)/$K863),(VLOOKUP($D863,Customer_Demand!$D:$BF,COLUMNS($I863:AK863),0)/$I863)),"")</f>
        <v/>
      </c>
      <c r="AL863" s="49" t="str">
        <f>IFERROR(IF($K863&lt;&gt;"SS",(VLOOKUP($D863,Customer_Demand!$D:$BF,COLUMNS($I863:AL863),0)/$I863+VLOOKUP($D863,Customer_Demand!$D:$BF,COLUMNS($I863:AL863),0)/$K863),(VLOOKUP($D863,Customer_Demand!$D:$BF,COLUMNS($I863:AL863),0)/$I863)),"")</f>
        <v/>
      </c>
      <c r="AM863" s="49" t="str">
        <f>IFERROR(IF($K863&lt;&gt;"SS",(VLOOKUP($D863,Customer_Demand!$D:$BF,COLUMNS($I863:AM863),0)/$I863+VLOOKUP($D863,Customer_Demand!$D:$BF,COLUMNS($I863:AM863),0)/$K863),(VLOOKUP($D863,Customer_Demand!$D:$BF,COLUMNS($I863:AM863),0)/$I863)),"")</f>
        <v/>
      </c>
      <c r="AN863" s="49" t="str">
        <f>IFERROR(IF($K863&lt;&gt;"SS",(VLOOKUP($D863,Customer_Demand!$D:$BF,COLUMNS($I863:AN863),0)/$I863+VLOOKUP($D863,Customer_Demand!$D:$BF,COLUMNS($I863:AN863),0)/$K863),(VLOOKUP($D863,Customer_Demand!$D:$BF,COLUMNS($I863:AN863),0)/$I863)),"")</f>
        <v/>
      </c>
      <c r="AO863" s="49" t="str">
        <f>IFERROR(IF($K863&lt;&gt;"SS",(VLOOKUP($D863,Customer_Demand!$D:$BF,COLUMNS($I863:AO863),0)/$I863+VLOOKUP($D863,Customer_Demand!$D:$BF,COLUMNS($I863:AO863),0)/$K863),(VLOOKUP($D863,Customer_Demand!$D:$BF,COLUMNS($I863:AO863),0)/$I863)),"")</f>
        <v/>
      </c>
      <c r="AP863" s="49" t="str">
        <f>IFERROR(IF($K863&lt;&gt;"SS",(VLOOKUP($D863,Customer_Demand!$D:$BF,COLUMNS($I863:AP863),0)/$I863+VLOOKUP($D863,Customer_Demand!$D:$BF,COLUMNS($I863:AP863),0)/$K863),(VLOOKUP($D863,Customer_Demand!$D:$BF,COLUMNS($I863:AP863),0)/$I863)),"")</f>
        <v/>
      </c>
      <c r="AQ863" s="49" t="str">
        <f>IFERROR(IF($K863&lt;&gt;"SS",(VLOOKUP($D863,Customer_Demand!$D:$BF,COLUMNS($I863:AQ863),0)/$I863+VLOOKUP($D863,Customer_Demand!$D:$BF,COLUMNS($I863:AQ863),0)/$K863),(VLOOKUP($D863,Customer_Demand!$D:$BF,COLUMNS($I863:AQ863),0)/$I863)),"")</f>
        <v/>
      </c>
      <c r="AR863" s="49" t="str">
        <f>IFERROR(IF($K863&lt;&gt;"SS",(VLOOKUP($D863,Customer_Demand!$D:$BF,COLUMNS($I863:AR863),0)/$I863+VLOOKUP($D863,Customer_Demand!$D:$BF,COLUMNS($I863:AR863),0)/$K863),(VLOOKUP($D863,Customer_Demand!$D:$BF,COLUMNS($I863:AR863),0)/$I863)),"")</f>
        <v/>
      </c>
      <c r="AS863" s="49" t="str">
        <f>IFERROR(IF($K863&lt;&gt;"SS",(VLOOKUP($D863,Customer_Demand!$D:$BF,COLUMNS($I863:AS863),0)/$I863+VLOOKUP($D863,Customer_Demand!$D:$BF,COLUMNS($I863:AS863),0)/$K863),(VLOOKUP($D863,Customer_Demand!$D:$BF,COLUMNS($I863:AS863),0)/$I863)),"")</f>
        <v/>
      </c>
      <c r="AT863" s="49" t="str">
        <f>IFERROR(IF($K863&lt;&gt;"SS",(VLOOKUP($D863,Customer_Demand!$D:$BF,COLUMNS($I863:AT863),0)/$I863+VLOOKUP($D863,Customer_Demand!$D:$BF,COLUMNS($I863:AT863),0)/$K863),(VLOOKUP($D863,Customer_Demand!$D:$BF,COLUMNS($I863:AT863),0)/$I863)),"")</f>
        <v/>
      </c>
      <c r="AU863" s="49" t="str">
        <f>IFERROR(IF($K863&lt;&gt;"SS",(VLOOKUP($D863,Customer_Demand!$D:$BF,COLUMNS($I863:AU863),0)/$I863+VLOOKUP($D863,Customer_Demand!$D:$BF,COLUMNS($I863:AU863),0)/$K863),(VLOOKUP($D863,Customer_Demand!$D:$BF,COLUMNS($I863:AU863),0)/$I863)),"")</f>
        <v/>
      </c>
      <c r="AV863" s="49" t="str">
        <f>IFERROR(IF($K863&lt;&gt;"SS",(VLOOKUP($D863,Customer_Demand!$D:$BF,COLUMNS($I863:AV863),0)/$I863+VLOOKUP($D863,Customer_Demand!$D:$BF,COLUMNS($I863:AV863),0)/$K863),(VLOOKUP($D863,Customer_Demand!$D:$BF,COLUMNS($I863:AV863),0)/$I863)),"")</f>
        <v/>
      </c>
      <c r="AW863" s="49" t="str">
        <f>IFERROR(IF($K863&lt;&gt;"SS",(VLOOKUP($D863,Customer_Demand!$D:$BF,COLUMNS($I863:AW863),0)/$I863+VLOOKUP($D863,Customer_Demand!$D:$BF,COLUMNS($I863:AW863),0)/$K863),(VLOOKUP($D863,Customer_Demand!$D:$BF,COLUMNS($I863:AW863),0)/$I863)),"")</f>
        <v/>
      </c>
      <c r="AX863" s="49" t="str">
        <f>IFERROR(IF($K863&lt;&gt;"SS",(VLOOKUP($D863,Customer_Demand!$D:$BF,COLUMNS($I863:AX863),0)/$I863+VLOOKUP($D863,Customer_Demand!$D:$BF,COLUMNS($I863:AX863),0)/$K863),(VLOOKUP($D863,Customer_Demand!$D:$BF,COLUMNS($I863:AX863),0)/$I863)),"")</f>
        <v/>
      </c>
      <c r="AY863" s="49" t="str">
        <f>IFERROR(IF($K863&lt;&gt;"SS",(VLOOKUP($D863,Customer_Demand!$D:$BF,COLUMNS($I863:AY863),0)/$I863+VLOOKUP($D863,Customer_Demand!$D:$BF,COLUMNS($I863:AY863),0)/$K863),(VLOOKUP($D863,Customer_Demand!$D:$BF,COLUMNS($I863:AY863),0)/$I863)),"")</f>
        <v/>
      </c>
      <c r="AZ863" s="49" t="str">
        <f>IFERROR(IF($K863&lt;&gt;"SS",(VLOOKUP($D863,Customer_Demand!$D:$BF,COLUMNS($I863:AZ863),0)/$I863+VLOOKUP($D863,Customer_Demand!$D:$BF,COLUMNS($I863:AZ863),0)/$K863),(VLOOKUP($D863,Customer_Demand!$D:$BF,COLUMNS($I863:AZ863),0)/$I863)),"")</f>
        <v/>
      </c>
      <c r="BA863" s="49" t="str">
        <f>IFERROR(IF($K863&lt;&gt;"SS",(VLOOKUP($D863,Customer_Demand!$D:$BF,COLUMNS($I863:BA863),0)/$I863+VLOOKUP($D863,Customer_Demand!$D:$BF,COLUMNS($I863:BA863),0)/$K863),(VLOOKUP($D863,Customer_Demand!$D:$BF,COLUMNS($I863:BA863),0)/$I863)),"")</f>
        <v/>
      </c>
      <c r="BB863" s="49" t="str">
        <f>IFERROR(IF($K863&lt;&gt;"SS",(VLOOKUP($D863,Customer_Demand!$D:$BF,COLUMNS($I863:BB863),0)/$I863+VLOOKUP($D863,Customer_Demand!$D:$BF,COLUMNS($I863:BB863),0)/$K863),(VLOOKUP($D863,Customer_Demand!$D:$BF,COLUMNS($I863:BB863),0)/$I863)),"")</f>
        <v/>
      </c>
      <c r="BC863" s="49" t="str">
        <f>IFERROR(IF($K863&lt;&gt;"SS",(VLOOKUP($D863,Customer_Demand!$D:$BF,COLUMNS($I863:BC863),0)/$I863+VLOOKUP($D863,Customer_Demand!$D:$BF,COLUMNS($I863:BC863),0)/$K863),(VLOOKUP($D863,Customer_Demand!$D:$BF,COLUMNS($I863:BC863),0)/$I863)),"")</f>
        <v/>
      </c>
      <c r="BD863" s="49" t="str">
        <f>IFERROR(IF($K863&lt;&gt;"SS",(VLOOKUP($D863,Customer_Demand!$D:$BF,COLUMNS($I863:BD863),0)/$I863+VLOOKUP($D863,Customer_Demand!$D:$BF,COLUMNS($I863:BD863),0)/$K863),(VLOOKUP($D863,Customer_Demand!$D:$BF,COLUMNS($I863:BD863),0)/$I863)),"")</f>
        <v/>
      </c>
      <c r="BE863" s="49" t="str">
        <f>IFERROR(IF($K863&lt;&gt;"SS",(VLOOKUP($D863,Customer_Demand!$D:$BF,COLUMNS($I863:BE863),0)/$I863+VLOOKUP($D863,Customer_Demand!$D:$BF,COLUMNS($I863:BE863),0)/$K863),(VLOOKUP($D863,Customer_Demand!$D:$BF,COLUMNS($I863:BE863),0)/$I863)),"")</f>
        <v/>
      </c>
      <c r="BF863" s="49" t="str">
        <f>IFERROR(IF($K863&lt;&gt;"SS",(VLOOKUP($D863,Customer_Demand!$D:$BF,COLUMNS($I863:BF863),0)/$I863+VLOOKUP($D863,Customer_Demand!$D:$BF,COLUMNS($I863:BF863),0)/$K863),(VLOOKUP($D863,Customer_Demand!$D:$BF,COLUMNS($I863:BF863),0)/$I863)),"")</f>
        <v/>
      </c>
      <c r="BG863" s="49" t="str">
        <f>IFERROR(IF($K863&lt;&gt;"SS",(VLOOKUP($D863,Customer_Demand!$D:$BF,COLUMNS($I863:BG863),0)/$I863+VLOOKUP($D863,Customer_Demand!$D:$BF,COLUMNS($I863:BG863),0)/$K863),(VLOOKUP($D863,Customer_Demand!$D:$BF,COLUMNS($I863:BG863),0)/$I863)),"")</f>
        <v/>
      </c>
      <c r="BH863" s="49" t="str">
        <f>IFERROR(IF($K863&lt;&gt;"SS",(VLOOKUP($D863,Customer_Demand!$D:$BF,COLUMNS($I863:BH863),0)/$I863+VLOOKUP($D863,Customer_Demand!$D:$BF,COLUMNS($I863:BH863),0)/$K863),(VLOOKUP($D863,Customer_Demand!$D:$BF,COLUMNS($I863:BH863),0)/$I863)),"")</f>
        <v/>
      </c>
      <c r="BI863" s="49" t="str">
        <f>IFERROR(IF($K863&lt;&gt;"SS",(VLOOKUP($D863,Customer_Demand!$D:$BF,COLUMNS($I863:BI863),0)/$I863+VLOOKUP($D863,Customer_Demand!$D:$BF,COLUMNS($I863:BI863),0)/$K863),(VLOOKUP($D863,Customer_Demand!$D:$BF,COLUMNS($I863:BI863),0)/$I863)),"")</f>
        <v/>
      </c>
      <c r="BJ863" s="49" t="str">
        <f>IFERROR(IF($K863&lt;&gt;"SS",(VLOOKUP($D863,Customer_Demand!$D:$BF,COLUMNS($I863:BJ863),0)/$I863+VLOOKUP($D863,Customer_Demand!$D:$BF,COLUMNS($I863:BJ863),0)/$K863),(VLOOKUP($D863,Customer_Demand!$D:$BF,COLUMNS($I863:BJ863),0)/$I863)),"")</f>
        <v/>
      </c>
      <c r="BK863" s="50" t="str">
        <f>IFERROR(IF($K863&lt;&gt;"SS",(VLOOKUP($D863,Customer_Demand!$D:$BF,COLUMNS($I863:BK863),0)/$I863+VLOOKUP($D863,Customer_Demand!$D:$BF,COLUMNS($I863:BK863),0)/$K863),(VLOOKUP($D863,Customer_Demand!$D:$BF,COLUMNS($I863:BK863),0)/$I863)),"")</f>
        <v/>
      </c>
    </row>
    <row r="864" spans="2:63" x14ac:dyDescent="0.2">
      <c r="B864" s="12" t="str">
        <f t="shared" si="59"/>
        <v/>
      </c>
      <c r="C864" s="45" t="str">
        <f>IF((Customer_Demand!C864)&lt;&gt;"",Customer_Demand!C864,"")</f>
        <v/>
      </c>
      <c r="D864" s="45" t="str">
        <f>IF(C864&lt;&gt;"",Customer_Demand!D864,"")</f>
        <v/>
      </c>
      <c r="E864" s="52" t="str">
        <f>IF(C864&lt;&gt;"",Customer_Demand!E864,"")</f>
        <v/>
      </c>
      <c r="F864" s="47" t="str">
        <f>IF(C864&lt;&gt;"",VLOOKUP(D864,Customer_Demand!$D$5:$F$1005,3,0),"")</f>
        <v/>
      </c>
      <c r="G864" s="48" t="str">
        <f t="shared" si="56"/>
        <v/>
      </c>
      <c r="H864" s="48" t="str">
        <f t="shared" si="57"/>
        <v/>
      </c>
      <c r="I864" s="48" t="str">
        <f>IFERROR(IF(C864&lt;&gt;"",VLOOKUP($H864,SMT_Cycle_Time_Data!$F:$Q,4,0),""),"SGR Not Defined")</f>
        <v/>
      </c>
      <c r="J864" s="48" t="str">
        <f t="shared" si="58"/>
        <v/>
      </c>
      <c r="K864" s="48" t="str">
        <f>IF(C864&lt;&gt;"",IFERROR(VLOOKUP($J864,SMT_Cycle_Time_Data!$F:$Q,4,0),"SS"),"")</f>
        <v/>
      </c>
      <c r="L864" s="49" t="str">
        <f>IFERROR(IF($K864&lt;&gt;"SS",(VLOOKUP($D864,Customer_Demand!$D:$BF,COLUMNS($I864:L864),0)/$I864+VLOOKUP($D864,Customer_Demand!$D:$BF,COLUMNS($I864:L864),0)/$K864),(VLOOKUP($D864,Customer_Demand!$D:$BF,COLUMNS($I864:L864),0)/$I864)),"")</f>
        <v/>
      </c>
      <c r="M864" s="49" t="str">
        <f>IFERROR(IF($K864&lt;&gt;"SS",(VLOOKUP($D864,Customer_Demand!$D:$BF,COLUMNS($I864:M864),0)/$I864+VLOOKUP($D864,Customer_Demand!$D:$BF,COLUMNS($I864:M864),0)/$K864),(VLOOKUP($D864,Customer_Demand!$D:$BF,COLUMNS($I864:M864),0)/$I864)),"")</f>
        <v/>
      </c>
      <c r="N864" s="49" t="str">
        <f>IFERROR(IF($K864&lt;&gt;"SS",(VLOOKUP($D864,Customer_Demand!$D:$BF,COLUMNS($I864:N864),0)/$I864+VLOOKUP($D864,Customer_Demand!$D:$BF,COLUMNS($I864:N864),0)/$K864),(VLOOKUP($D864,Customer_Demand!$D:$BF,COLUMNS($I864:N864),0)/$I864)),"")</f>
        <v/>
      </c>
      <c r="O864" s="49" t="str">
        <f>IFERROR(IF($K864&lt;&gt;"SS",(VLOOKUP($D864,Customer_Demand!$D:$BF,COLUMNS($I864:O864),0)/$I864+VLOOKUP($D864,Customer_Demand!$D:$BF,COLUMNS($I864:O864),0)/$K864),(VLOOKUP($D864,Customer_Demand!$D:$BF,COLUMNS($I864:O864),0)/$I864)),"")</f>
        <v/>
      </c>
      <c r="P864" s="49" t="str">
        <f>IFERROR(IF($K864&lt;&gt;"SS",(VLOOKUP($D864,Customer_Demand!$D:$BF,COLUMNS($I864:P864),0)/$I864+VLOOKUP($D864,Customer_Demand!$D:$BF,COLUMNS($I864:P864),0)/$K864),(VLOOKUP($D864,Customer_Demand!$D:$BF,COLUMNS($I864:P864),0)/$I864)),"")</f>
        <v/>
      </c>
      <c r="Q864" s="49" t="str">
        <f>IFERROR(IF($K864&lt;&gt;"SS",(VLOOKUP($D864,Customer_Demand!$D:$BF,COLUMNS($I864:Q864),0)/$I864+VLOOKUP($D864,Customer_Demand!$D:$BF,COLUMNS($I864:Q864),0)/$K864),(VLOOKUP($D864,Customer_Demand!$D:$BF,COLUMNS($I864:Q864),0)/$I864)),"")</f>
        <v/>
      </c>
      <c r="R864" s="49" t="str">
        <f>IFERROR(IF($K864&lt;&gt;"SS",(VLOOKUP($D864,Customer_Demand!$D:$BF,COLUMNS($I864:R864),0)/$I864+VLOOKUP($D864,Customer_Demand!$D:$BF,COLUMNS($I864:R864),0)/$K864),(VLOOKUP($D864,Customer_Demand!$D:$BF,COLUMNS($I864:R864),0)/$I864)),"")</f>
        <v/>
      </c>
      <c r="S864" s="49" t="str">
        <f>IFERROR(IF($K864&lt;&gt;"SS",(VLOOKUP($D864,Customer_Demand!$D:$BF,COLUMNS($I864:S864),0)/$I864+VLOOKUP($D864,Customer_Demand!$D:$BF,COLUMNS($I864:S864),0)/$K864),(VLOOKUP($D864,Customer_Demand!$D:$BF,COLUMNS($I864:S864),0)/$I864)),"")</f>
        <v/>
      </c>
      <c r="T864" s="49" t="str">
        <f>IFERROR(IF($K864&lt;&gt;"SS",(VLOOKUP($D864,Customer_Demand!$D:$BF,COLUMNS($I864:T864),0)/$I864+VLOOKUP($D864,Customer_Demand!$D:$BF,COLUMNS($I864:T864),0)/$K864),(VLOOKUP($D864,Customer_Demand!$D:$BF,COLUMNS($I864:T864),0)/$I864)),"")</f>
        <v/>
      </c>
      <c r="U864" s="49" t="str">
        <f>IFERROR(IF($K864&lt;&gt;"SS",(VLOOKUP($D864,Customer_Demand!$D:$BF,COLUMNS($I864:U864),0)/$I864+VLOOKUP($D864,Customer_Demand!$D:$BF,COLUMNS($I864:U864),0)/$K864),(VLOOKUP($D864,Customer_Demand!$D:$BF,COLUMNS($I864:U864),0)/$I864)),"")</f>
        <v/>
      </c>
      <c r="V864" s="49" t="str">
        <f>IFERROR(IF($K864&lt;&gt;"SS",(VLOOKUP($D864,Customer_Demand!$D:$BF,COLUMNS($I864:V864),0)/$I864+VLOOKUP($D864,Customer_Demand!$D:$BF,COLUMNS($I864:V864),0)/$K864),(VLOOKUP($D864,Customer_Demand!$D:$BF,COLUMNS($I864:V864),0)/$I864)),"")</f>
        <v/>
      </c>
      <c r="W864" s="49" t="str">
        <f>IFERROR(IF($K864&lt;&gt;"SS",(VLOOKUP($D864,Customer_Demand!$D:$BF,COLUMNS($I864:W864),0)/$I864+VLOOKUP($D864,Customer_Demand!$D:$BF,COLUMNS($I864:W864),0)/$K864),(VLOOKUP($D864,Customer_Demand!$D:$BF,COLUMNS($I864:W864),0)/$I864)),"")</f>
        <v/>
      </c>
      <c r="X864" s="49" t="str">
        <f>IFERROR(IF($K864&lt;&gt;"SS",(VLOOKUP($D864,Customer_Demand!$D:$BF,COLUMNS($I864:X864),0)/$I864+VLOOKUP($D864,Customer_Demand!$D:$BF,COLUMNS($I864:X864),0)/$K864),(VLOOKUP($D864,Customer_Demand!$D:$BF,COLUMNS($I864:X864),0)/$I864)),"")</f>
        <v/>
      </c>
      <c r="Y864" s="49" t="str">
        <f>IFERROR(IF($K864&lt;&gt;"SS",(VLOOKUP($D864,Customer_Demand!$D:$BF,COLUMNS($I864:Y864),0)/$I864+VLOOKUP($D864,Customer_Demand!$D:$BF,COLUMNS($I864:Y864),0)/$K864),(VLOOKUP($D864,Customer_Demand!$D:$BF,COLUMNS($I864:Y864),0)/$I864)),"")</f>
        <v/>
      </c>
      <c r="Z864" s="49" t="str">
        <f>IFERROR(IF($K864&lt;&gt;"SS",(VLOOKUP($D864,Customer_Demand!$D:$BF,COLUMNS($I864:Z864),0)/$I864+VLOOKUP($D864,Customer_Demand!$D:$BF,COLUMNS($I864:Z864),0)/$K864),(VLOOKUP($D864,Customer_Demand!$D:$BF,COLUMNS($I864:Z864),0)/$I864)),"")</f>
        <v/>
      </c>
      <c r="AA864" s="49" t="str">
        <f>IFERROR(IF($K864&lt;&gt;"SS",(VLOOKUP($D864,Customer_Demand!$D:$BF,COLUMNS($I864:AA864),0)/$I864+VLOOKUP($D864,Customer_Demand!$D:$BF,COLUMNS($I864:AA864),0)/$K864),(VLOOKUP($D864,Customer_Demand!$D:$BF,COLUMNS($I864:AA864),0)/$I864)),"")</f>
        <v/>
      </c>
      <c r="AB864" s="49" t="str">
        <f>IFERROR(IF($K864&lt;&gt;"SS",(VLOOKUP($D864,Customer_Demand!$D:$BF,COLUMNS($I864:AB864),0)/$I864+VLOOKUP($D864,Customer_Demand!$D:$BF,COLUMNS($I864:AB864),0)/$K864),(VLOOKUP($D864,Customer_Demand!$D:$BF,COLUMNS($I864:AB864),0)/$I864)),"")</f>
        <v/>
      </c>
      <c r="AC864" s="49" t="str">
        <f>IFERROR(IF($K864&lt;&gt;"SS",(VLOOKUP($D864,Customer_Demand!$D:$BF,COLUMNS($I864:AC864),0)/$I864+VLOOKUP($D864,Customer_Demand!$D:$BF,COLUMNS($I864:AC864),0)/$K864),(VLOOKUP($D864,Customer_Demand!$D:$BF,COLUMNS($I864:AC864),0)/$I864)),"")</f>
        <v/>
      </c>
      <c r="AD864" s="49" t="str">
        <f>IFERROR(IF($K864&lt;&gt;"SS",(VLOOKUP($D864,Customer_Demand!$D:$BF,COLUMNS($I864:AD864),0)/$I864+VLOOKUP($D864,Customer_Demand!$D:$BF,COLUMNS($I864:AD864),0)/$K864),(VLOOKUP($D864,Customer_Demand!$D:$BF,COLUMNS($I864:AD864),0)/$I864)),"")</f>
        <v/>
      </c>
      <c r="AE864" s="49" t="str">
        <f>IFERROR(IF($K864&lt;&gt;"SS",(VLOOKUP($D864,Customer_Demand!$D:$BF,COLUMNS($I864:AE864),0)/$I864+VLOOKUP($D864,Customer_Demand!$D:$BF,COLUMNS($I864:AE864),0)/$K864),(VLOOKUP($D864,Customer_Demand!$D:$BF,COLUMNS($I864:AE864),0)/$I864)),"")</f>
        <v/>
      </c>
      <c r="AF864" s="49" t="str">
        <f>IFERROR(IF($K864&lt;&gt;"SS",(VLOOKUP($D864,Customer_Demand!$D:$BF,COLUMNS($I864:AF864),0)/$I864+VLOOKUP($D864,Customer_Demand!$D:$BF,COLUMNS($I864:AF864),0)/$K864),(VLOOKUP($D864,Customer_Demand!$D:$BF,COLUMNS($I864:AF864),0)/$I864)),"")</f>
        <v/>
      </c>
      <c r="AG864" s="49" t="str">
        <f>IFERROR(IF($K864&lt;&gt;"SS",(VLOOKUP($D864,Customer_Demand!$D:$BF,COLUMNS($I864:AG864),0)/$I864+VLOOKUP($D864,Customer_Demand!$D:$BF,COLUMNS($I864:AG864),0)/$K864),(VLOOKUP($D864,Customer_Demand!$D:$BF,COLUMNS($I864:AG864),0)/$I864)),"")</f>
        <v/>
      </c>
      <c r="AH864" s="49" t="str">
        <f>IFERROR(IF($K864&lt;&gt;"SS",(VLOOKUP($D864,Customer_Demand!$D:$BF,COLUMNS($I864:AH864),0)/$I864+VLOOKUP($D864,Customer_Demand!$D:$BF,COLUMNS($I864:AH864),0)/$K864),(VLOOKUP($D864,Customer_Demand!$D:$BF,COLUMNS($I864:AH864),0)/$I864)),"")</f>
        <v/>
      </c>
      <c r="AI864" s="49" t="str">
        <f>IFERROR(IF($K864&lt;&gt;"SS",(VLOOKUP($D864,Customer_Demand!$D:$BF,COLUMNS($I864:AI864),0)/$I864+VLOOKUP($D864,Customer_Demand!$D:$BF,COLUMNS($I864:AI864),0)/$K864),(VLOOKUP($D864,Customer_Demand!$D:$BF,COLUMNS($I864:AI864),0)/$I864)),"")</f>
        <v/>
      </c>
      <c r="AJ864" s="49" t="str">
        <f>IFERROR(IF($K864&lt;&gt;"SS",(VLOOKUP($D864,Customer_Demand!$D:$BF,COLUMNS($I864:AJ864),0)/$I864+VLOOKUP($D864,Customer_Demand!$D:$BF,COLUMNS($I864:AJ864),0)/$K864),(VLOOKUP($D864,Customer_Demand!$D:$BF,COLUMNS($I864:AJ864),0)/$I864)),"")</f>
        <v/>
      </c>
      <c r="AK864" s="49" t="str">
        <f>IFERROR(IF($K864&lt;&gt;"SS",(VLOOKUP($D864,Customer_Demand!$D:$BF,COLUMNS($I864:AK864),0)/$I864+VLOOKUP($D864,Customer_Demand!$D:$BF,COLUMNS($I864:AK864),0)/$K864),(VLOOKUP($D864,Customer_Demand!$D:$BF,COLUMNS($I864:AK864),0)/$I864)),"")</f>
        <v/>
      </c>
      <c r="AL864" s="49" t="str">
        <f>IFERROR(IF($K864&lt;&gt;"SS",(VLOOKUP($D864,Customer_Demand!$D:$BF,COLUMNS($I864:AL864),0)/$I864+VLOOKUP($D864,Customer_Demand!$D:$BF,COLUMNS($I864:AL864),0)/$K864),(VLOOKUP($D864,Customer_Demand!$D:$BF,COLUMNS($I864:AL864),0)/$I864)),"")</f>
        <v/>
      </c>
      <c r="AM864" s="49" t="str">
        <f>IFERROR(IF($K864&lt;&gt;"SS",(VLOOKUP($D864,Customer_Demand!$D:$BF,COLUMNS($I864:AM864),0)/$I864+VLOOKUP($D864,Customer_Demand!$D:$BF,COLUMNS($I864:AM864),0)/$K864),(VLOOKUP($D864,Customer_Demand!$D:$BF,COLUMNS($I864:AM864),0)/$I864)),"")</f>
        <v/>
      </c>
      <c r="AN864" s="49" t="str">
        <f>IFERROR(IF($K864&lt;&gt;"SS",(VLOOKUP($D864,Customer_Demand!$D:$BF,COLUMNS($I864:AN864),0)/$I864+VLOOKUP($D864,Customer_Demand!$D:$BF,COLUMNS($I864:AN864),0)/$K864),(VLOOKUP($D864,Customer_Demand!$D:$BF,COLUMNS($I864:AN864),0)/$I864)),"")</f>
        <v/>
      </c>
      <c r="AO864" s="49" t="str">
        <f>IFERROR(IF($K864&lt;&gt;"SS",(VLOOKUP($D864,Customer_Demand!$D:$BF,COLUMNS($I864:AO864),0)/$I864+VLOOKUP($D864,Customer_Demand!$D:$BF,COLUMNS($I864:AO864),0)/$K864),(VLOOKUP($D864,Customer_Demand!$D:$BF,COLUMNS($I864:AO864),0)/$I864)),"")</f>
        <v/>
      </c>
      <c r="AP864" s="49" t="str">
        <f>IFERROR(IF($K864&lt;&gt;"SS",(VLOOKUP($D864,Customer_Demand!$D:$BF,COLUMNS($I864:AP864),0)/$I864+VLOOKUP($D864,Customer_Demand!$D:$BF,COLUMNS($I864:AP864),0)/$K864),(VLOOKUP($D864,Customer_Demand!$D:$BF,COLUMNS($I864:AP864),0)/$I864)),"")</f>
        <v/>
      </c>
      <c r="AQ864" s="49" t="str">
        <f>IFERROR(IF($K864&lt;&gt;"SS",(VLOOKUP($D864,Customer_Demand!$D:$BF,COLUMNS($I864:AQ864),0)/$I864+VLOOKUP($D864,Customer_Demand!$D:$BF,COLUMNS($I864:AQ864),0)/$K864),(VLOOKUP($D864,Customer_Demand!$D:$BF,COLUMNS($I864:AQ864),0)/$I864)),"")</f>
        <v/>
      </c>
      <c r="AR864" s="49" t="str">
        <f>IFERROR(IF($K864&lt;&gt;"SS",(VLOOKUP($D864,Customer_Demand!$D:$BF,COLUMNS($I864:AR864),0)/$I864+VLOOKUP($D864,Customer_Demand!$D:$BF,COLUMNS($I864:AR864),0)/$K864),(VLOOKUP($D864,Customer_Demand!$D:$BF,COLUMNS($I864:AR864),0)/$I864)),"")</f>
        <v/>
      </c>
      <c r="AS864" s="49" t="str">
        <f>IFERROR(IF($K864&lt;&gt;"SS",(VLOOKUP($D864,Customer_Demand!$D:$BF,COLUMNS($I864:AS864),0)/$I864+VLOOKUP($D864,Customer_Demand!$D:$BF,COLUMNS($I864:AS864),0)/$K864),(VLOOKUP($D864,Customer_Demand!$D:$BF,COLUMNS($I864:AS864),0)/$I864)),"")</f>
        <v/>
      </c>
      <c r="AT864" s="49" t="str">
        <f>IFERROR(IF($K864&lt;&gt;"SS",(VLOOKUP($D864,Customer_Demand!$D:$BF,COLUMNS($I864:AT864),0)/$I864+VLOOKUP($D864,Customer_Demand!$D:$BF,COLUMNS($I864:AT864),0)/$K864),(VLOOKUP($D864,Customer_Demand!$D:$BF,COLUMNS($I864:AT864),0)/$I864)),"")</f>
        <v/>
      </c>
      <c r="AU864" s="49" t="str">
        <f>IFERROR(IF($K864&lt;&gt;"SS",(VLOOKUP($D864,Customer_Demand!$D:$BF,COLUMNS($I864:AU864),0)/$I864+VLOOKUP($D864,Customer_Demand!$D:$BF,COLUMNS($I864:AU864),0)/$K864),(VLOOKUP($D864,Customer_Demand!$D:$BF,COLUMNS($I864:AU864),0)/$I864)),"")</f>
        <v/>
      </c>
      <c r="AV864" s="49" t="str">
        <f>IFERROR(IF($K864&lt;&gt;"SS",(VLOOKUP($D864,Customer_Demand!$D:$BF,COLUMNS($I864:AV864),0)/$I864+VLOOKUP($D864,Customer_Demand!$D:$BF,COLUMNS($I864:AV864),0)/$K864),(VLOOKUP($D864,Customer_Demand!$D:$BF,COLUMNS($I864:AV864),0)/$I864)),"")</f>
        <v/>
      </c>
      <c r="AW864" s="49" t="str">
        <f>IFERROR(IF($K864&lt;&gt;"SS",(VLOOKUP($D864,Customer_Demand!$D:$BF,COLUMNS($I864:AW864),0)/$I864+VLOOKUP($D864,Customer_Demand!$D:$BF,COLUMNS($I864:AW864),0)/$K864),(VLOOKUP($D864,Customer_Demand!$D:$BF,COLUMNS($I864:AW864),0)/$I864)),"")</f>
        <v/>
      </c>
      <c r="AX864" s="49" t="str">
        <f>IFERROR(IF($K864&lt;&gt;"SS",(VLOOKUP($D864,Customer_Demand!$D:$BF,COLUMNS($I864:AX864),0)/$I864+VLOOKUP($D864,Customer_Demand!$D:$BF,COLUMNS($I864:AX864),0)/$K864),(VLOOKUP($D864,Customer_Demand!$D:$BF,COLUMNS($I864:AX864),0)/$I864)),"")</f>
        <v/>
      </c>
      <c r="AY864" s="49" t="str">
        <f>IFERROR(IF($K864&lt;&gt;"SS",(VLOOKUP($D864,Customer_Demand!$D:$BF,COLUMNS($I864:AY864),0)/$I864+VLOOKUP($D864,Customer_Demand!$D:$BF,COLUMNS($I864:AY864),0)/$K864),(VLOOKUP($D864,Customer_Demand!$D:$BF,COLUMNS($I864:AY864),0)/$I864)),"")</f>
        <v/>
      </c>
      <c r="AZ864" s="49" t="str">
        <f>IFERROR(IF($K864&lt;&gt;"SS",(VLOOKUP($D864,Customer_Demand!$D:$BF,COLUMNS($I864:AZ864),0)/$I864+VLOOKUP($D864,Customer_Demand!$D:$BF,COLUMNS($I864:AZ864),0)/$K864),(VLOOKUP($D864,Customer_Demand!$D:$BF,COLUMNS($I864:AZ864),0)/$I864)),"")</f>
        <v/>
      </c>
      <c r="BA864" s="49" t="str">
        <f>IFERROR(IF($K864&lt;&gt;"SS",(VLOOKUP($D864,Customer_Demand!$D:$BF,COLUMNS($I864:BA864),0)/$I864+VLOOKUP($D864,Customer_Demand!$D:$BF,COLUMNS($I864:BA864),0)/$K864),(VLOOKUP($D864,Customer_Demand!$D:$BF,COLUMNS($I864:BA864),0)/$I864)),"")</f>
        <v/>
      </c>
      <c r="BB864" s="49" t="str">
        <f>IFERROR(IF($K864&lt;&gt;"SS",(VLOOKUP($D864,Customer_Demand!$D:$BF,COLUMNS($I864:BB864),0)/$I864+VLOOKUP($D864,Customer_Demand!$D:$BF,COLUMNS($I864:BB864),0)/$K864),(VLOOKUP($D864,Customer_Demand!$D:$BF,COLUMNS($I864:BB864),0)/$I864)),"")</f>
        <v/>
      </c>
      <c r="BC864" s="49" t="str">
        <f>IFERROR(IF($K864&lt;&gt;"SS",(VLOOKUP($D864,Customer_Demand!$D:$BF,COLUMNS($I864:BC864),0)/$I864+VLOOKUP($D864,Customer_Demand!$D:$BF,COLUMNS($I864:BC864),0)/$K864),(VLOOKUP($D864,Customer_Demand!$D:$BF,COLUMNS($I864:BC864),0)/$I864)),"")</f>
        <v/>
      </c>
      <c r="BD864" s="49" t="str">
        <f>IFERROR(IF($K864&lt;&gt;"SS",(VLOOKUP($D864,Customer_Demand!$D:$BF,COLUMNS($I864:BD864),0)/$I864+VLOOKUP($D864,Customer_Demand!$D:$BF,COLUMNS($I864:BD864),0)/$K864),(VLOOKUP($D864,Customer_Demand!$D:$BF,COLUMNS($I864:BD864),0)/$I864)),"")</f>
        <v/>
      </c>
      <c r="BE864" s="49" t="str">
        <f>IFERROR(IF($K864&lt;&gt;"SS",(VLOOKUP($D864,Customer_Demand!$D:$BF,COLUMNS($I864:BE864),0)/$I864+VLOOKUP($D864,Customer_Demand!$D:$BF,COLUMNS($I864:BE864),0)/$K864),(VLOOKUP($D864,Customer_Demand!$D:$BF,COLUMNS($I864:BE864),0)/$I864)),"")</f>
        <v/>
      </c>
      <c r="BF864" s="49" t="str">
        <f>IFERROR(IF($K864&lt;&gt;"SS",(VLOOKUP($D864,Customer_Demand!$D:$BF,COLUMNS($I864:BF864),0)/$I864+VLOOKUP($D864,Customer_Demand!$D:$BF,COLUMNS($I864:BF864),0)/$K864),(VLOOKUP($D864,Customer_Demand!$D:$BF,COLUMNS($I864:BF864),0)/$I864)),"")</f>
        <v/>
      </c>
      <c r="BG864" s="49" t="str">
        <f>IFERROR(IF($K864&lt;&gt;"SS",(VLOOKUP($D864,Customer_Demand!$D:$BF,COLUMNS($I864:BG864),0)/$I864+VLOOKUP($D864,Customer_Demand!$D:$BF,COLUMNS($I864:BG864),0)/$K864),(VLOOKUP($D864,Customer_Demand!$D:$BF,COLUMNS($I864:BG864),0)/$I864)),"")</f>
        <v/>
      </c>
      <c r="BH864" s="49" t="str">
        <f>IFERROR(IF($K864&lt;&gt;"SS",(VLOOKUP($D864,Customer_Demand!$D:$BF,COLUMNS($I864:BH864),0)/$I864+VLOOKUP($D864,Customer_Demand!$D:$BF,COLUMNS($I864:BH864),0)/$K864),(VLOOKUP($D864,Customer_Demand!$D:$BF,COLUMNS($I864:BH864),0)/$I864)),"")</f>
        <v/>
      </c>
      <c r="BI864" s="49" t="str">
        <f>IFERROR(IF($K864&lt;&gt;"SS",(VLOOKUP($D864,Customer_Demand!$D:$BF,COLUMNS($I864:BI864),0)/$I864+VLOOKUP($D864,Customer_Demand!$D:$BF,COLUMNS($I864:BI864),0)/$K864),(VLOOKUP($D864,Customer_Demand!$D:$BF,COLUMNS($I864:BI864),0)/$I864)),"")</f>
        <v/>
      </c>
      <c r="BJ864" s="49" t="str">
        <f>IFERROR(IF($K864&lt;&gt;"SS",(VLOOKUP($D864,Customer_Demand!$D:$BF,COLUMNS($I864:BJ864),0)/$I864+VLOOKUP($D864,Customer_Demand!$D:$BF,COLUMNS($I864:BJ864),0)/$K864),(VLOOKUP($D864,Customer_Demand!$D:$BF,COLUMNS($I864:BJ864),0)/$I864)),"")</f>
        <v/>
      </c>
      <c r="BK864" s="50" t="str">
        <f>IFERROR(IF($K864&lt;&gt;"SS",(VLOOKUP($D864,Customer_Demand!$D:$BF,COLUMNS($I864:BK864),0)/$I864+VLOOKUP($D864,Customer_Demand!$D:$BF,COLUMNS($I864:BK864),0)/$K864),(VLOOKUP($D864,Customer_Demand!$D:$BF,COLUMNS($I864:BK864),0)/$I864)),"")</f>
        <v/>
      </c>
    </row>
    <row r="865" spans="2:63" x14ac:dyDescent="0.2">
      <c r="B865" s="12" t="str">
        <f t="shared" si="59"/>
        <v/>
      </c>
      <c r="C865" s="45" t="str">
        <f>IF((Customer_Demand!C865)&lt;&gt;"",Customer_Demand!C865,"")</f>
        <v/>
      </c>
      <c r="D865" s="45" t="str">
        <f>IF(C865&lt;&gt;"",Customer_Demand!D865,"")</f>
        <v/>
      </c>
      <c r="E865" s="52" t="str">
        <f>IF(C865&lt;&gt;"",Customer_Demand!E865,"")</f>
        <v/>
      </c>
      <c r="F865" s="47" t="str">
        <f>IF(C865&lt;&gt;"",VLOOKUP(D865,Customer_Demand!$D$5:$F$1005,3,0),"")</f>
        <v/>
      </c>
      <c r="G865" s="48" t="str">
        <f t="shared" si="56"/>
        <v/>
      </c>
      <c r="H865" s="48" t="str">
        <f t="shared" si="57"/>
        <v/>
      </c>
      <c r="I865" s="48" t="str">
        <f>IFERROR(IF(C865&lt;&gt;"",VLOOKUP($H865,SMT_Cycle_Time_Data!$F:$Q,4,0),""),"SGR Not Defined")</f>
        <v/>
      </c>
      <c r="J865" s="48" t="str">
        <f t="shared" si="58"/>
        <v/>
      </c>
      <c r="K865" s="48" t="str">
        <f>IF(C865&lt;&gt;"",IFERROR(VLOOKUP($J865,SMT_Cycle_Time_Data!$F:$Q,4,0),"SS"),"")</f>
        <v/>
      </c>
      <c r="L865" s="49" t="str">
        <f>IFERROR(IF($K865&lt;&gt;"SS",(VLOOKUP($D865,Customer_Demand!$D:$BF,COLUMNS($I865:L865),0)/$I865+VLOOKUP($D865,Customer_Demand!$D:$BF,COLUMNS($I865:L865),0)/$K865),(VLOOKUP($D865,Customer_Demand!$D:$BF,COLUMNS($I865:L865),0)/$I865)),"")</f>
        <v/>
      </c>
      <c r="M865" s="49" t="str">
        <f>IFERROR(IF($K865&lt;&gt;"SS",(VLOOKUP($D865,Customer_Demand!$D:$BF,COLUMNS($I865:M865),0)/$I865+VLOOKUP($D865,Customer_Demand!$D:$BF,COLUMNS($I865:M865),0)/$K865),(VLOOKUP($D865,Customer_Demand!$D:$BF,COLUMNS($I865:M865),0)/$I865)),"")</f>
        <v/>
      </c>
      <c r="N865" s="49" t="str">
        <f>IFERROR(IF($K865&lt;&gt;"SS",(VLOOKUP($D865,Customer_Demand!$D:$BF,COLUMNS($I865:N865),0)/$I865+VLOOKUP($D865,Customer_Demand!$D:$BF,COLUMNS($I865:N865),0)/$K865),(VLOOKUP($D865,Customer_Demand!$D:$BF,COLUMNS($I865:N865),0)/$I865)),"")</f>
        <v/>
      </c>
      <c r="O865" s="49" t="str">
        <f>IFERROR(IF($K865&lt;&gt;"SS",(VLOOKUP($D865,Customer_Demand!$D:$BF,COLUMNS($I865:O865),0)/$I865+VLOOKUP($D865,Customer_Demand!$D:$BF,COLUMNS($I865:O865),0)/$K865),(VLOOKUP($D865,Customer_Demand!$D:$BF,COLUMNS($I865:O865),0)/$I865)),"")</f>
        <v/>
      </c>
      <c r="P865" s="49" t="str">
        <f>IFERROR(IF($K865&lt;&gt;"SS",(VLOOKUP($D865,Customer_Demand!$D:$BF,COLUMNS($I865:P865),0)/$I865+VLOOKUP($D865,Customer_Demand!$D:$BF,COLUMNS($I865:P865),0)/$K865),(VLOOKUP($D865,Customer_Demand!$D:$BF,COLUMNS($I865:P865),0)/$I865)),"")</f>
        <v/>
      </c>
      <c r="Q865" s="49" t="str">
        <f>IFERROR(IF($K865&lt;&gt;"SS",(VLOOKUP($D865,Customer_Demand!$D:$BF,COLUMNS($I865:Q865),0)/$I865+VLOOKUP($D865,Customer_Demand!$D:$BF,COLUMNS($I865:Q865),0)/$K865),(VLOOKUP($D865,Customer_Demand!$D:$BF,COLUMNS($I865:Q865),0)/$I865)),"")</f>
        <v/>
      </c>
      <c r="R865" s="49" t="str">
        <f>IFERROR(IF($K865&lt;&gt;"SS",(VLOOKUP($D865,Customer_Demand!$D:$BF,COLUMNS($I865:R865),0)/$I865+VLOOKUP($D865,Customer_Demand!$D:$BF,COLUMNS($I865:R865),0)/$K865),(VLOOKUP($D865,Customer_Demand!$D:$BF,COLUMNS($I865:R865),0)/$I865)),"")</f>
        <v/>
      </c>
      <c r="S865" s="49" t="str">
        <f>IFERROR(IF($K865&lt;&gt;"SS",(VLOOKUP($D865,Customer_Demand!$D:$BF,COLUMNS($I865:S865),0)/$I865+VLOOKUP($D865,Customer_Demand!$D:$BF,COLUMNS($I865:S865),0)/$K865),(VLOOKUP($D865,Customer_Demand!$D:$BF,COLUMNS($I865:S865),0)/$I865)),"")</f>
        <v/>
      </c>
      <c r="T865" s="49" t="str">
        <f>IFERROR(IF($K865&lt;&gt;"SS",(VLOOKUP($D865,Customer_Demand!$D:$BF,COLUMNS($I865:T865),0)/$I865+VLOOKUP($D865,Customer_Demand!$D:$BF,COLUMNS($I865:T865),0)/$K865),(VLOOKUP($D865,Customer_Demand!$D:$BF,COLUMNS($I865:T865),0)/$I865)),"")</f>
        <v/>
      </c>
      <c r="U865" s="49" t="str">
        <f>IFERROR(IF($K865&lt;&gt;"SS",(VLOOKUP($D865,Customer_Demand!$D:$BF,COLUMNS($I865:U865),0)/$I865+VLOOKUP($D865,Customer_Demand!$D:$BF,COLUMNS($I865:U865),0)/$K865),(VLOOKUP($D865,Customer_Demand!$D:$BF,COLUMNS($I865:U865),0)/$I865)),"")</f>
        <v/>
      </c>
      <c r="V865" s="49" t="str">
        <f>IFERROR(IF($K865&lt;&gt;"SS",(VLOOKUP($D865,Customer_Demand!$D:$BF,COLUMNS($I865:V865),0)/$I865+VLOOKUP($D865,Customer_Demand!$D:$BF,COLUMNS($I865:V865),0)/$K865),(VLOOKUP($D865,Customer_Demand!$D:$BF,COLUMNS($I865:V865),0)/$I865)),"")</f>
        <v/>
      </c>
      <c r="W865" s="49" t="str">
        <f>IFERROR(IF($K865&lt;&gt;"SS",(VLOOKUP($D865,Customer_Demand!$D:$BF,COLUMNS($I865:W865),0)/$I865+VLOOKUP($D865,Customer_Demand!$D:$BF,COLUMNS($I865:W865),0)/$K865),(VLOOKUP($D865,Customer_Demand!$D:$BF,COLUMNS($I865:W865),0)/$I865)),"")</f>
        <v/>
      </c>
      <c r="X865" s="49" t="str">
        <f>IFERROR(IF($K865&lt;&gt;"SS",(VLOOKUP($D865,Customer_Demand!$D:$BF,COLUMNS($I865:X865),0)/$I865+VLOOKUP($D865,Customer_Demand!$D:$BF,COLUMNS($I865:X865),0)/$K865),(VLOOKUP($D865,Customer_Demand!$D:$BF,COLUMNS($I865:X865),0)/$I865)),"")</f>
        <v/>
      </c>
      <c r="Y865" s="49" t="str">
        <f>IFERROR(IF($K865&lt;&gt;"SS",(VLOOKUP($D865,Customer_Demand!$D:$BF,COLUMNS($I865:Y865),0)/$I865+VLOOKUP($D865,Customer_Demand!$D:$BF,COLUMNS($I865:Y865),0)/$K865),(VLOOKUP($D865,Customer_Demand!$D:$BF,COLUMNS($I865:Y865),0)/$I865)),"")</f>
        <v/>
      </c>
      <c r="Z865" s="49" t="str">
        <f>IFERROR(IF($K865&lt;&gt;"SS",(VLOOKUP($D865,Customer_Demand!$D:$BF,COLUMNS($I865:Z865),0)/$I865+VLOOKUP($D865,Customer_Demand!$D:$BF,COLUMNS($I865:Z865),0)/$K865),(VLOOKUP($D865,Customer_Demand!$D:$BF,COLUMNS($I865:Z865),0)/$I865)),"")</f>
        <v/>
      </c>
      <c r="AA865" s="49" t="str">
        <f>IFERROR(IF($K865&lt;&gt;"SS",(VLOOKUP($D865,Customer_Demand!$D:$BF,COLUMNS($I865:AA865),0)/$I865+VLOOKUP($D865,Customer_Demand!$D:$BF,COLUMNS($I865:AA865),0)/$K865),(VLOOKUP($D865,Customer_Demand!$D:$BF,COLUMNS($I865:AA865),0)/$I865)),"")</f>
        <v/>
      </c>
      <c r="AB865" s="49" t="str">
        <f>IFERROR(IF($K865&lt;&gt;"SS",(VLOOKUP($D865,Customer_Demand!$D:$BF,COLUMNS($I865:AB865),0)/$I865+VLOOKUP($D865,Customer_Demand!$D:$BF,COLUMNS($I865:AB865),0)/$K865),(VLOOKUP($D865,Customer_Demand!$D:$BF,COLUMNS($I865:AB865),0)/$I865)),"")</f>
        <v/>
      </c>
      <c r="AC865" s="49" t="str">
        <f>IFERROR(IF($K865&lt;&gt;"SS",(VLOOKUP($D865,Customer_Demand!$D:$BF,COLUMNS($I865:AC865),0)/$I865+VLOOKUP($D865,Customer_Demand!$D:$BF,COLUMNS($I865:AC865),0)/$K865),(VLOOKUP($D865,Customer_Demand!$D:$BF,COLUMNS($I865:AC865),0)/$I865)),"")</f>
        <v/>
      </c>
      <c r="AD865" s="49" t="str">
        <f>IFERROR(IF($K865&lt;&gt;"SS",(VLOOKUP($D865,Customer_Demand!$D:$BF,COLUMNS($I865:AD865),0)/$I865+VLOOKUP($D865,Customer_Demand!$D:$BF,COLUMNS($I865:AD865),0)/$K865),(VLOOKUP($D865,Customer_Demand!$D:$BF,COLUMNS($I865:AD865),0)/$I865)),"")</f>
        <v/>
      </c>
      <c r="AE865" s="49" t="str">
        <f>IFERROR(IF($K865&lt;&gt;"SS",(VLOOKUP($D865,Customer_Demand!$D:$BF,COLUMNS($I865:AE865),0)/$I865+VLOOKUP($D865,Customer_Demand!$D:$BF,COLUMNS($I865:AE865),0)/$K865),(VLOOKUP($D865,Customer_Demand!$D:$BF,COLUMNS($I865:AE865),0)/$I865)),"")</f>
        <v/>
      </c>
      <c r="AF865" s="49" t="str">
        <f>IFERROR(IF($K865&lt;&gt;"SS",(VLOOKUP($D865,Customer_Demand!$D:$BF,COLUMNS($I865:AF865),0)/$I865+VLOOKUP($D865,Customer_Demand!$D:$BF,COLUMNS($I865:AF865),0)/$K865),(VLOOKUP($D865,Customer_Demand!$D:$BF,COLUMNS($I865:AF865),0)/$I865)),"")</f>
        <v/>
      </c>
      <c r="AG865" s="49" t="str">
        <f>IFERROR(IF($K865&lt;&gt;"SS",(VLOOKUP($D865,Customer_Demand!$D:$BF,COLUMNS($I865:AG865),0)/$I865+VLOOKUP($D865,Customer_Demand!$D:$BF,COLUMNS($I865:AG865),0)/$K865),(VLOOKUP($D865,Customer_Demand!$D:$BF,COLUMNS($I865:AG865),0)/$I865)),"")</f>
        <v/>
      </c>
      <c r="AH865" s="49" t="str">
        <f>IFERROR(IF($K865&lt;&gt;"SS",(VLOOKUP($D865,Customer_Demand!$D:$BF,COLUMNS($I865:AH865),0)/$I865+VLOOKUP($D865,Customer_Demand!$D:$BF,COLUMNS($I865:AH865),0)/$K865),(VLOOKUP($D865,Customer_Demand!$D:$BF,COLUMNS($I865:AH865),0)/$I865)),"")</f>
        <v/>
      </c>
      <c r="AI865" s="49" t="str">
        <f>IFERROR(IF($K865&lt;&gt;"SS",(VLOOKUP($D865,Customer_Demand!$D:$BF,COLUMNS($I865:AI865),0)/$I865+VLOOKUP($D865,Customer_Demand!$D:$BF,COLUMNS($I865:AI865),0)/$K865),(VLOOKUP($D865,Customer_Demand!$D:$BF,COLUMNS($I865:AI865),0)/$I865)),"")</f>
        <v/>
      </c>
      <c r="AJ865" s="49" t="str">
        <f>IFERROR(IF($K865&lt;&gt;"SS",(VLOOKUP($D865,Customer_Demand!$D:$BF,COLUMNS($I865:AJ865),0)/$I865+VLOOKUP($D865,Customer_Demand!$D:$BF,COLUMNS($I865:AJ865),0)/$K865),(VLOOKUP($D865,Customer_Demand!$D:$BF,COLUMNS($I865:AJ865),0)/$I865)),"")</f>
        <v/>
      </c>
      <c r="AK865" s="49" t="str">
        <f>IFERROR(IF($K865&lt;&gt;"SS",(VLOOKUP($D865,Customer_Demand!$D:$BF,COLUMNS($I865:AK865),0)/$I865+VLOOKUP($D865,Customer_Demand!$D:$BF,COLUMNS($I865:AK865),0)/$K865),(VLOOKUP($D865,Customer_Demand!$D:$BF,COLUMNS($I865:AK865),0)/$I865)),"")</f>
        <v/>
      </c>
      <c r="AL865" s="49" t="str">
        <f>IFERROR(IF($K865&lt;&gt;"SS",(VLOOKUP($D865,Customer_Demand!$D:$BF,COLUMNS($I865:AL865),0)/$I865+VLOOKUP($D865,Customer_Demand!$D:$BF,COLUMNS($I865:AL865),0)/$K865),(VLOOKUP($D865,Customer_Demand!$D:$BF,COLUMNS($I865:AL865),0)/$I865)),"")</f>
        <v/>
      </c>
      <c r="AM865" s="49" t="str">
        <f>IFERROR(IF($K865&lt;&gt;"SS",(VLOOKUP($D865,Customer_Demand!$D:$BF,COLUMNS($I865:AM865),0)/$I865+VLOOKUP($D865,Customer_Demand!$D:$BF,COLUMNS($I865:AM865),0)/$K865),(VLOOKUP($D865,Customer_Demand!$D:$BF,COLUMNS($I865:AM865),0)/$I865)),"")</f>
        <v/>
      </c>
      <c r="AN865" s="49" t="str">
        <f>IFERROR(IF($K865&lt;&gt;"SS",(VLOOKUP($D865,Customer_Demand!$D:$BF,COLUMNS($I865:AN865),0)/$I865+VLOOKUP($D865,Customer_Demand!$D:$BF,COLUMNS($I865:AN865),0)/$K865),(VLOOKUP($D865,Customer_Demand!$D:$BF,COLUMNS($I865:AN865),0)/$I865)),"")</f>
        <v/>
      </c>
      <c r="AO865" s="49" t="str">
        <f>IFERROR(IF($K865&lt;&gt;"SS",(VLOOKUP($D865,Customer_Demand!$D:$BF,COLUMNS($I865:AO865),0)/$I865+VLOOKUP($D865,Customer_Demand!$D:$BF,COLUMNS($I865:AO865),0)/$K865),(VLOOKUP($D865,Customer_Demand!$D:$BF,COLUMNS($I865:AO865),0)/$I865)),"")</f>
        <v/>
      </c>
      <c r="AP865" s="49" t="str">
        <f>IFERROR(IF($K865&lt;&gt;"SS",(VLOOKUP($D865,Customer_Demand!$D:$BF,COLUMNS($I865:AP865),0)/$I865+VLOOKUP($D865,Customer_Demand!$D:$BF,COLUMNS($I865:AP865),0)/$K865),(VLOOKUP($D865,Customer_Demand!$D:$BF,COLUMNS($I865:AP865),0)/$I865)),"")</f>
        <v/>
      </c>
      <c r="AQ865" s="49" t="str">
        <f>IFERROR(IF($K865&lt;&gt;"SS",(VLOOKUP($D865,Customer_Demand!$D:$BF,COLUMNS($I865:AQ865),0)/$I865+VLOOKUP($D865,Customer_Demand!$D:$BF,COLUMNS($I865:AQ865),0)/$K865),(VLOOKUP($D865,Customer_Demand!$D:$BF,COLUMNS($I865:AQ865),0)/$I865)),"")</f>
        <v/>
      </c>
      <c r="AR865" s="49" t="str">
        <f>IFERROR(IF($K865&lt;&gt;"SS",(VLOOKUP($D865,Customer_Demand!$D:$BF,COLUMNS($I865:AR865),0)/$I865+VLOOKUP($D865,Customer_Demand!$D:$BF,COLUMNS($I865:AR865),0)/$K865),(VLOOKUP($D865,Customer_Demand!$D:$BF,COLUMNS($I865:AR865),0)/$I865)),"")</f>
        <v/>
      </c>
      <c r="AS865" s="49" t="str">
        <f>IFERROR(IF($K865&lt;&gt;"SS",(VLOOKUP($D865,Customer_Demand!$D:$BF,COLUMNS($I865:AS865),0)/$I865+VLOOKUP($D865,Customer_Demand!$D:$BF,COLUMNS($I865:AS865),0)/$K865),(VLOOKUP($D865,Customer_Demand!$D:$BF,COLUMNS($I865:AS865),0)/$I865)),"")</f>
        <v/>
      </c>
      <c r="AT865" s="49" t="str">
        <f>IFERROR(IF($K865&lt;&gt;"SS",(VLOOKUP($D865,Customer_Demand!$D:$BF,COLUMNS($I865:AT865),0)/$I865+VLOOKUP($D865,Customer_Demand!$D:$BF,COLUMNS($I865:AT865),0)/$K865),(VLOOKUP($D865,Customer_Demand!$D:$BF,COLUMNS($I865:AT865),0)/$I865)),"")</f>
        <v/>
      </c>
      <c r="AU865" s="49" t="str">
        <f>IFERROR(IF($K865&lt;&gt;"SS",(VLOOKUP($D865,Customer_Demand!$D:$BF,COLUMNS($I865:AU865),0)/$I865+VLOOKUP($D865,Customer_Demand!$D:$BF,COLUMNS($I865:AU865),0)/$K865),(VLOOKUP($D865,Customer_Demand!$D:$BF,COLUMNS($I865:AU865),0)/$I865)),"")</f>
        <v/>
      </c>
      <c r="AV865" s="49" t="str">
        <f>IFERROR(IF($K865&lt;&gt;"SS",(VLOOKUP($D865,Customer_Demand!$D:$BF,COLUMNS($I865:AV865),0)/$I865+VLOOKUP($D865,Customer_Demand!$D:$BF,COLUMNS($I865:AV865),0)/$K865),(VLOOKUP($D865,Customer_Demand!$D:$BF,COLUMNS($I865:AV865),0)/$I865)),"")</f>
        <v/>
      </c>
      <c r="AW865" s="49" t="str">
        <f>IFERROR(IF($K865&lt;&gt;"SS",(VLOOKUP($D865,Customer_Demand!$D:$BF,COLUMNS($I865:AW865),0)/$I865+VLOOKUP($D865,Customer_Demand!$D:$BF,COLUMNS($I865:AW865),0)/$K865),(VLOOKUP($D865,Customer_Demand!$D:$BF,COLUMNS($I865:AW865),0)/$I865)),"")</f>
        <v/>
      </c>
      <c r="AX865" s="49" t="str">
        <f>IFERROR(IF($K865&lt;&gt;"SS",(VLOOKUP($D865,Customer_Demand!$D:$BF,COLUMNS($I865:AX865),0)/$I865+VLOOKUP($D865,Customer_Demand!$D:$BF,COLUMNS($I865:AX865),0)/$K865),(VLOOKUP($D865,Customer_Demand!$D:$BF,COLUMNS($I865:AX865),0)/$I865)),"")</f>
        <v/>
      </c>
      <c r="AY865" s="49" t="str">
        <f>IFERROR(IF($K865&lt;&gt;"SS",(VLOOKUP($D865,Customer_Demand!$D:$BF,COLUMNS($I865:AY865),0)/$I865+VLOOKUP($D865,Customer_Demand!$D:$BF,COLUMNS($I865:AY865),0)/$K865),(VLOOKUP($D865,Customer_Demand!$D:$BF,COLUMNS($I865:AY865),0)/$I865)),"")</f>
        <v/>
      </c>
      <c r="AZ865" s="49" t="str">
        <f>IFERROR(IF($K865&lt;&gt;"SS",(VLOOKUP($D865,Customer_Demand!$D:$BF,COLUMNS($I865:AZ865),0)/$I865+VLOOKUP($D865,Customer_Demand!$D:$BF,COLUMNS($I865:AZ865),0)/$K865),(VLOOKUP($D865,Customer_Demand!$D:$BF,COLUMNS($I865:AZ865),0)/$I865)),"")</f>
        <v/>
      </c>
      <c r="BA865" s="49" t="str">
        <f>IFERROR(IF($K865&lt;&gt;"SS",(VLOOKUP($D865,Customer_Demand!$D:$BF,COLUMNS($I865:BA865),0)/$I865+VLOOKUP($D865,Customer_Demand!$D:$BF,COLUMNS($I865:BA865),0)/$K865),(VLOOKUP($D865,Customer_Demand!$D:$BF,COLUMNS($I865:BA865),0)/$I865)),"")</f>
        <v/>
      </c>
      <c r="BB865" s="49" t="str">
        <f>IFERROR(IF($K865&lt;&gt;"SS",(VLOOKUP($D865,Customer_Demand!$D:$BF,COLUMNS($I865:BB865),0)/$I865+VLOOKUP($D865,Customer_Demand!$D:$BF,COLUMNS($I865:BB865),0)/$K865),(VLOOKUP($D865,Customer_Demand!$D:$BF,COLUMNS($I865:BB865),0)/$I865)),"")</f>
        <v/>
      </c>
      <c r="BC865" s="49" t="str">
        <f>IFERROR(IF($K865&lt;&gt;"SS",(VLOOKUP($D865,Customer_Demand!$D:$BF,COLUMNS($I865:BC865),0)/$I865+VLOOKUP($D865,Customer_Demand!$D:$BF,COLUMNS($I865:BC865),0)/$K865),(VLOOKUP($D865,Customer_Demand!$D:$BF,COLUMNS($I865:BC865),0)/$I865)),"")</f>
        <v/>
      </c>
      <c r="BD865" s="49" t="str">
        <f>IFERROR(IF($K865&lt;&gt;"SS",(VLOOKUP($D865,Customer_Demand!$D:$BF,COLUMNS($I865:BD865),0)/$I865+VLOOKUP($D865,Customer_Demand!$D:$BF,COLUMNS($I865:BD865),0)/$K865),(VLOOKUP($D865,Customer_Demand!$D:$BF,COLUMNS($I865:BD865),0)/$I865)),"")</f>
        <v/>
      </c>
      <c r="BE865" s="49" t="str">
        <f>IFERROR(IF($K865&lt;&gt;"SS",(VLOOKUP($D865,Customer_Demand!$D:$BF,COLUMNS($I865:BE865),0)/$I865+VLOOKUP($D865,Customer_Demand!$D:$BF,COLUMNS($I865:BE865),0)/$K865),(VLOOKUP($D865,Customer_Demand!$D:$BF,COLUMNS($I865:BE865),0)/$I865)),"")</f>
        <v/>
      </c>
      <c r="BF865" s="49" t="str">
        <f>IFERROR(IF($K865&lt;&gt;"SS",(VLOOKUP($D865,Customer_Demand!$D:$BF,COLUMNS($I865:BF865),0)/$I865+VLOOKUP($D865,Customer_Demand!$D:$BF,COLUMNS($I865:BF865),0)/$K865),(VLOOKUP($D865,Customer_Demand!$D:$BF,COLUMNS($I865:BF865),0)/$I865)),"")</f>
        <v/>
      </c>
      <c r="BG865" s="49" t="str">
        <f>IFERROR(IF($K865&lt;&gt;"SS",(VLOOKUP($D865,Customer_Demand!$D:$BF,COLUMNS($I865:BG865),0)/$I865+VLOOKUP($D865,Customer_Demand!$D:$BF,COLUMNS($I865:BG865),0)/$K865),(VLOOKUP($D865,Customer_Demand!$D:$BF,COLUMNS($I865:BG865),0)/$I865)),"")</f>
        <v/>
      </c>
      <c r="BH865" s="49" t="str">
        <f>IFERROR(IF($K865&lt;&gt;"SS",(VLOOKUP($D865,Customer_Demand!$D:$BF,COLUMNS($I865:BH865),0)/$I865+VLOOKUP($D865,Customer_Demand!$D:$BF,COLUMNS($I865:BH865),0)/$K865),(VLOOKUP($D865,Customer_Demand!$D:$BF,COLUMNS($I865:BH865),0)/$I865)),"")</f>
        <v/>
      </c>
      <c r="BI865" s="49" t="str">
        <f>IFERROR(IF($K865&lt;&gt;"SS",(VLOOKUP($D865,Customer_Demand!$D:$BF,COLUMNS($I865:BI865),0)/$I865+VLOOKUP($D865,Customer_Demand!$D:$BF,COLUMNS($I865:BI865),0)/$K865),(VLOOKUP($D865,Customer_Demand!$D:$BF,COLUMNS($I865:BI865),0)/$I865)),"")</f>
        <v/>
      </c>
      <c r="BJ865" s="49" t="str">
        <f>IFERROR(IF($K865&lt;&gt;"SS",(VLOOKUP($D865,Customer_Demand!$D:$BF,COLUMNS($I865:BJ865),0)/$I865+VLOOKUP($D865,Customer_Demand!$D:$BF,COLUMNS($I865:BJ865),0)/$K865),(VLOOKUP($D865,Customer_Demand!$D:$BF,COLUMNS($I865:BJ865),0)/$I865)),"")</f>
        <v/>
      </c>
      <c r="BK865" s="50" t="str">
        <f>IFERROR(IF($K865&lt;&gt;"SS",(VLOOKUP($D865,Customer_Demand!$D:$BF,COLUMNS($I865:BK865),0)/$I865+VLOOKUP($D865,Customer_Demand!$D:$BF,COLUMNS($I865:BK865),0)/$K865),(VLOOKUP($D865,Customer_Demand!$D:$BF,COLUMNS($I865:BK865),0)/$I865)),"")</f>
        <v/>
      </c>
    </row>
    <row r="866" spans="2:63" x14ac:dyDescent="0.2">
      <c r="B866" s="12" t="str">
        <f t="shared" si="59"/>
        <v/>
      </c>
      <c r="C866" s="45" t="str">
        <f>IF((Customer_Demand!C866)&lt;&gt;"",Customer_Demand!C866,"")</f>
        <v/>
      </c>
      <c r="D866" s="45" t="str">
        <f>IF(C866&lt;&gt;"",Customer_Demand!D866,"")</f>
        <v/>
      </c>
      <c r="E866" s="52" t="str">
        <f>IF(C866&lt;&gt;"",Customer_Demand!E866,"")</f>
        <v/>
      </c>
      <c r="F866" s="47" t="str">
        <f>IF(C866&lt;&gt;"",VLOOKUP(D866,Customer_Demand!$D$5:$F$1005,3,0),"")</f>
        <v/>
      </c>
      <c r="G866" s="48" t="str">
        <f t="shared" si="56"/>
        <v/>
      </c>
      <c r="H866" s="48" t="str">
        <f t="shared" si="57"/>
        <v/>
      </c>
      <c r="I866" s="48" t="str">
        <f>IFERROR(IF(C866&lt;&gt;"",VLOOKUP($H866,SMT_Cycle_Time_Data!$F:$Q,4,0),""),"SGR Not Defined")</f>
        <v/>
      </c>
      <c r="J866" s="48" t="str">
        <f t="shared" si="58"/>
        <v/>
      </c>
      <c r="K866" s="48" t="str">
        <f>IF(C866&lt;&gt;"",IFERROR(VLOOKUP($J866,SMT_Cycle_Time_Data!$F:$Q,4,0),"SS"),"")</f>
        <v/>
      </c>
      <c r="L866" s="49" t="str">
        <f>IFERROR(IF($K866&lt;&gt;"SS",(VLOOKUP($D866,Customer_Demand!$D:$BF,COLUMNS($I866:L866),0)/$I866+VLOOKUP($D866,Customer_Demand!$D:$BF,COLUMNS($I866:L866),0)/$K866),(VLOOKUP($D866,Customer_Demand!$D:$BF,COLUMNS($I866:L866),0)/$I866)),"")</f>
        <v/>
      </c>
      <c r="M866" s="49" t="str">
        <f>IFERROR(IF($K866&lt;&gt;"SS",(VLOOKUP($D866,Customer_Demand!$D:$BF,COLUMNS($I866:M866),0)/$I866+VLOOKUP($D866,Customer_Demand!$D:$BF,COLUMNS($I866:M866),0)/$K866),(VLOOKUP($D866,Customer_Demand!$D:$BF,COLUMNS($I866:M866),0)/$I866)),"")</f>
        <v/>
      </c>
      <c r="N866" s="49" t="str">
        <f>IFERROR(IF($K866&lt;&gt;"SS",(VLOOKUP($D866,Customer_Demand!$D:$BF,COLUMNS($I866:N866),0)/$I866+VLOOKUP($D866,Customer_Demand!$D:$BF,COLUMNS($I866:N866),0)/$K866),(VLOOKUP($D866,Customer_Demand!$D:$BF,COLUMNS($I866:N866),0)/$I866)),"")</f>
        <v/>
      </c>
      <c r="O866" s="49" t="str">
        <f>IFERROR(IF($K866&lt;&gt;"SS",(VLOOKUP($D866,Customer_Demand!$D:$BF,COLUMNS($I866:O866),0)/$I866+VLOOKUP($D866,Customer_Demand!$D:$BF,COLUMNS($I866:O866),0)/$K866),(VLOOKUP($D866,Customer_Demand!$D:$BF,COLUMNS($I866:O866),0)/$I866)),"")</f>
        <v/>
      </c>
      <c r="P866" s="49" t="str">
        <f>IFERROR(IF($K866&lt;&gt;"SS",(VLOOKUP($D866,Customer_Demand!$D:$BF,COLUMNS($I866:P866),0)/$I866+VLOOKUP($D866,Customer_Demand!$D:$BF,COLUMNS($I866:P866),0)/$K866),(VLOOKUP($D866,Customer_Demand!$D:$BF,COLUMNS($I866:P866),0)/$I866)),"")</f>
        <v/>
      </c>
      <c r="Q866" s="49" t="str">
        <f>IFERROR(IF($K866&lt;&gt;"SS",(VLOOKUP($D866,Customer_Demand!$D:$BF,COLUMNS($I866:Q866),0)/$I866+VLOOKUP($D866,Customer_Demand!$D:$BF,COLUMNS($I866:Q866),0)/$K866),(VLOOKUP($D866,Customer_Demand!$D:$BF,COLUMNS($I866:Q866),0)/$I866)),"")</f>
        <v/>
      </c>
      <c r="R866" s="49" t="str">
        <f>IFERROR(IF($K866&lt;&gt;"SS",(VLOOKUP($D866,Customer_Demand!$D:$BF,COLUMNS($I866:R866),0)/$I866+VLOOKUP($D866,Customer_Demand!$D:$BF,COLUMNS($I866:R866),0)/$K866),(VLOOKUP($D866,Customer_Demand!$D:$BF,COLUMNS($I866:R866),0)/$I866)),"")</f>
        <v/>
      </c>
      <c r="S866" s="49" t="str">
        <f>IFERROR(IF($K866&lt;&gt;"SS",(VLOOKUP($D866,Customer_Demand!$D:$BF,COLUMNS($I866:S866),0)/$I866+VLOOKUP($D866,Customer_Demand!$D:$BF,COLUMNS($I866:S866),0)/$K866),(VLOOKUP($D866,Customer_Demand!$D:$BF,COLUMNS($I866:S866),0)/$I866)),"")</f>
        <v/>
      </c>
      <c r="T866" s="49" t="str">
        <f>IFERROR(IF($K866&lt;&gt;"SS",(VLOOKUP($D866,Customer_Demand!$D:$BF,COLUMNS($I866:T866),0)/$I866+VLOOKUP($D866,Customer_Demand!$D:$BF,COLUMNS($I866:T866),0)/$K866),(VLOOKUP($D866,Customer_Demand!$D:$BF,COLUMNS($I866:T866),0)/$I866)),"")</f>
        <v/>
      </c>
      <c r="U866" s="49" t="str">
        <f>IFERROR(IF($K866&lt;&gt;"SS",(VLOOKUP($D866,Customer_Demand!$D:$BF,COLUMNS($I866:U866),0)/$I866+VLOOKUP($D866,Customer_Demand!$D:$BF,COLUMNS($I866:U866),0)/$K866),(VLOOKUP($D866,Customer_Demand!$D:$BF,COLUMNS($I866:U866),0)/$I866)),"")</f>
        <v/>
      </c>
      <c r="V866" s="49" t="str">
        <f>IFERROR(IF($K866&lt;&gt;"SS",(VLOOKUP($D866,Customer_Demand!$D:$BF,COLUMNS($I866:V866),0)/$I866+VLOOKUP($D866,Customer_Demand!$D:$BF,COLUMNS($I866:V866),0)/$K866),(VLOOKUP($D866,Customer_Demand!$D:$BF,COLUMNS($I866:V866),0)/$I866)),"")</f>
        <v/>
      </c>
      <c r="W866" s="49" t="str">
        <f>IFERROR(IF($K866&lt;&gt;"SS",(VLOOKUP($D866,Customer_Demand!$D:$BF,COLUMNS($I866:W866),0)/$I866+VLOOKUP($D866,Customer_Demand!$D:$BF,COLUMNS($I866:W866),0)/$K866),(VLOOKUP($D866,Customer_Demand!$D:$BF,COLUMNS($I866:W866),0)/$I866)),"")</f>
        <v/>
      </c>
      <c r="X866" s="49" t="str">
        <f>IFERROR(IF($K866&lt;&gt;"SS",(VLOOKUP($D866,Customer_Demand!$D:$BF,COLUMNS($I866:X866),0)/$I866+VLOOKUP($D866,Customer_Demand!$D:$BF,COLUMNS($I866:X866),0)/$K866),(VLOOKUP($D866,Customer_Demand!$D:$BF,COLUMNS($I866:X866),0)/$I866)),"")</f>
        <v/>
      </c>
      <c r="Y866" s="49" t="str">
        <f>IFERROR(IF($K866&lt;&gt;"SS",(VLOOKUP($D866,Customer_Demand!$D:$BF,COLUMNS($I866:Y866),0)/$I866+VLOOKUP($D866,Customer_Demand!$D:$BF,COLUMNS($I866:Y866),0)/$K866),(VLOOKUP($D866,Customer_Demand!$D:$BF,COLUMNS($I866:Y866),0)/$I866)),"")</f>
        <v/>
      </c>
      <c r="Z866" s="49" t="str">
        <f>IFERROR(IF($K866&lt;&gt;"SS",(VLOOKUP($D866,Customer_Demand!$D:$BF,COLUMNS($I866:Z866),0)/$I866+VLOOKUP($D866,Customer_Demand!$D:$BF,COLUMNS($I866:Z866),0)/$K866),(VLOOKUP($D866,Customer_Demand!$D:$BF,COLUMNS($I866:Z866),0)/$I866)),"")</f>
        <v/>
      </c>
      <c r="AA866" s="49" t="str">
        <f>IFERROR(IF($K866&lt;&gt;"SS",(VLOOKUP($D866,Customer_Demand!$D:$BF,COLUMNS($I866:AA866),0)/$I866+VLOOKUP($D866,Customer_Demand!$D:$BF,COLUMNS($I866:AA866),0)/$K866),(VLOOKUP($D866,Customer_Demand!$D:$BF,COLUMNS($I866:AA866),0)/$I866)),"")</f>
        <v/>
      </c>
      <c r="AB866" s="49" t="str">
        <f>IFERROR(IF($K866&lt;&gt;"SS",(VLOOKUP($D866,Customer_Demand!$D:$BF,COLUMNS($I866:AB866),0)/$I866+VLOOKUP($D866,Customer_Demand!$D:$BF,COLUMNS($I866:AB866),0)/$K866),(VLOOKUP($D866,Customer_Demand!$D:$BF,COLUMNS($I866:AB866),0)/$I866)),"")</f>
        <v/>
      </c>
      <c r="AC866" s="49" t="str">
        <f>IFERROR(IF($K866&lt;&gt;"SS",(VLOOKUP($D866,Customer_Demand!$D:$BF,COLUMNS($I866:AC866),0)/$I866+VLOOKUP($D866,Customer_Demand!$D:$BF,COLUMNS($I866:AC866),0)/$K866),(VLOOKUP($D866,Customer_Demand!$D:$BF,COLUMNS($I866:AC866),0)/$I866)),"")</f>
        <v/>
      </c>
      <c r="AD866" s="49" t="str">
        <f>IFERROR(IF($K866&lt;&gt;"SS",(VLOOKUP($D866,Customer_Demand!$D:$BF,COLUMNS($I866:AD866),0)/$I866+VLOOKUP($D866,Customer_Demand!$D:$BF,COLUMNS($I866:AD866),0)/$K866),(VLOOKUP($D866,Customer_Demand!$D:$BF,COLUMNS($I866:AD866),0)/$I866)),"")</f>
        <v/>
      </c>
      <c r="AE866" s="49" t="str">
        <f>IFERROR(IF($K866&lt;&gt;"SS",(VLOOKUP($D866,Customer_Demand!$D:$BF,COLUMNS($I866:AE866),0)/$I866+VLOOKUP($D866,Customer_Demand!$D:$BF,COLUMNS($I866:AE866),0)/$K866),(VLOOKUP($D866,Customer_Demand!$D:$BF,COLUMNS($I866:AE866),0)/$I866)),"")</f>
        <v/>
      </c>
      <c r="AF866" s="49" t="str">
        <f>IFERROR(IF($K866&lt;&gt;"SS",(VLOOKUP($D866,Customer_Demand!$D:$BF,COLUMNS($I866:AF866),0)/$I866+VLOOKUP($D866,Customer_Demand!$D:$BF,COLUMNS($I866:AF866),0)/$K866),(VLOOKUP($D866,Customer_Demand!$D:$BF,COLUMNS($I866:AF866),0)/$I866)),"")</f>
        <v/>
      </c>
      <c r="AG866" s="49" t="str">
        <f>IFERROR(IF($K866&lt;&gt;"SS",(VLOOKUP($D866,Customer_Demand!$D:$BF,COLUMNS($I866:AG866),0)/$I866+VLOOKUP($D866,Customer_Demand!$D:$BF,COLUMNS($I866:AG866),0)/$K866),(VLOOKUP($D866,Customer_Demand!$D:$BF,COLUMNS($I866:AG866),0)/$I866)),"")</f>
        <v/>
      </c>
      <c r="AH866" s="49" t="str">
        <f>IFERROR(IF($K866&lt;&gt;"SS",(VLOOKUP($D866,Customer_Demand!$D:$BF,COLUMNS($I866:AH866),0)/$I866+VLOOKUP($D866,Customer_Demand!$D:$BF,COLUMNS($I866:AH866),0)/$K866),(VLOOKUP($D866,Customer_Demand!$D:$BF,COLUMNS($I866:AH866),0)/$I866)),"")</f>
        <v/>
      </c>
      <c r="AI866" s="49" t="str">
        <f>IFERROR(IF($K866&lt;&gt;"SS",(VLOOKUP($D866,Customer_Demand!$D:$BF,COLUMNS($I866:AI866),0)/$I866+VLOOKUP($D866,Customer_Demand!$D:$BF,COLUMNS($I866:AI866),0)/$K866),(VLOOKUP($D866,Customer_Demand!$D:$BF,COLUMNS($I866:AI866),0)/$I866)),"")</f>
        <v/>
      </c>
      <c r="AJ866" s="49" t="str">
        <f>IFERROR(IF($K866&lt;&gt;"SS",(VLOOKUP($D866,Customer_Demand!$D:$BF,COLUMNS($I866:AJ866),0)/$I866+VLOOKUP($D866,Customer_Demand!$D:$BF,COLUMNS($I866:AJ866),0)/$K866),(VLOOKUP($D866,Customer_Demand!$D:$BF,COLUMNS($I866:AJ866),0)/$I866)),"")</f>
        <v/>
      </c>
      <c r="AK866" s="49" t="str">
        <f>IFERROR(IF($K866&lt;&gt;"SS",(VLOOKUP($D866,Customer_Demand!$D:$BF,COLUMNS($I866:AK866),0)/$I866+VLOOKUP($D866,Customer_Demand!$D:$BF,COLUMNS($I866:AK866),0)/$K866),(VLOOKUP($D866,Customer_Demand!$D:$BF,COLUMNS($I866:AK866),0)/$I866)),"")</f>
        <v/>
      </c>
      <c r="AL866" s="49" t="str">
        <f>IFERROR(IF($K866&lt;&gt;"SS",(VLOOKUP($D866,Customer_Demand!$D:$BF,COLUMNS($I866:AL866),0)/$I866+VLOOKUP($D866,Customer_Demand!$D:$BF,COLUMNS($I866:AL866),0)/$K866),(VLOOKUP($D866,Customer_Demand!$D:$BF,COLUMNS($I866:AL866),0)/$I866)),"")</f>
        <v/>
      </c>
      <c r="AM866" s="49" t="str">
        <f>IFERROR(IF($K866&lt;&gt;"SS",(VLOOKUP($D866,Customer_Demand!$D:$BF,COLUMNS($I866:AM866),0)/$I866+VLOOKUP($D866,Customer_Demand!$D:$BF,COLUMNS($I866:AM866),0)/$K866),(VLOOKUP($D866,Customer_Demand!$D:$BF,COLUMNS($I866:AM866),0)/$I866)),"")</f>
        <v/>
      </c>
      <c r="AN866" s="49" t="str">
        <f>IFERROR(IF($K866&lt;&gt;"SS",(VLOOKUP($D866,Customer_Demand!$D:$BF,COLUMNS($I866:AN866),0)/$I866+VLOOKUP($D866,Customer_Demand!$D:$BF,COLUMNS($I866:AN866),0)/$K866),(VLOOKUP($D866,Customer_Demand!$D:$BF,COLUMNS($I866:AN866),0)/$I866)),"")</f>
        <v/>
      </c>
      <c r="AO866" s="49" t="str">
        <f>IFERROR(IF($K866&lt;&gt;"SS",(VLOOKUP($D866,Customer_Demand!$D:$BF,COLUMNS($I866:AO866),0)/$I866+VLOOKUP($D866,Customer_Demand!$D:$BF,COLUMNS($I866:AO866),0)/$K866),(VLOOKUP($D866,Customer_Demand!$D:$BF,COLUMNS($I866:AO866),0)/$I866)),"")</f>
        <v/>
      </c>
      <c r="AP866" s="49" t="str">
        <f>IFERROR(IF($K866&lt;&gt;"SS",(VLOOKUP($D866,Customer_Demand!$D:$BF,COLUMNS($I866:AP866),0)/$I866+VLOOKUP($D866,Customer_Demand!$D:$BF,COLUMNS($I866:AP866),0)/$K866),(VLOOKUP($D866,Customer_Demand!$D:$BF,COLUMNS($I866:AP866),0)/$I866)),"")</f>
        <v/>
      </c>
      <c r="AQ866" s="49" t="str">
        <f>IFERROR(IF($K866&lt;&gt;"SS",(VLOOKUP($D866,Customer_Demand!$D:$BF,COLUMNS($I866:AQ866),0)/$I866+VLOOKUP($D866,Customer_Demand!$D:$BF,COLUMNS($I866:AQ866),0)/$K866),(VLOOKUP($D866,Customer_Demand!$D:$BF,COLUMNS($I866:AQ866),0)/$I866)),"")</f>
        <v/>
      </c>
      <c r="AR866" s="49" t="str">
        <f>IFERROR(IF($K866&lt;&gt;"SS",(VLOOKUP($D866,Customer_Demand!$D:$BF,COLUMNS($I866:AR866),0)/$I866+VLOOKUP($D866,Customer_Demand!$D:$BF,COLUMNS($I866:AR866),0)/$K866),(VLOOKUP($D866,Customer_Demand!$D:$BF,COLUMNS($I866:AR866),0)/$I866)),"")</f>
        <v/>
      </c>
      <c r="AS866" s="49" t="str">
        <f>IFERROR(IF($K866&lt;&gt;"SS",(VLOOKUP($D866,Customer_Demand!$D:$BF,COLUMNS($I866:AS866),0)/$I866+VLOOKUP($D866,Customer_Demand!$D:$BF,COLUMNS($I866:AS866),0)/$K866),(VLOOKUP($D866,Customer_Demand!$D:$BF,COLUMNS($I866:AS866),0)/$I866)),"")</f>
        <v/>
      </c>
      <c r="AT866" s="49" t="str">
        <f>IFERROR(IF($K866&lt;&gt;"SS",(VLOOKUP($D866,Customer_Demand!$D:$BF,COLUMNS($I866:AT866),0)/$I866+VLOOKUP($D866,Customer_Demand!$D:$BF,COLUMNS($I866:AT866),0)/$K866),(VLOOKUP($D866,Customer_Demand!$D:$BF,COLUMNS($I866:AT866),0)/$I866)),"")</f>
        <v/>
      </c>
      <c r="AU866" s="49" t="str">
        <f>IFERROR(IF($K866&lt;&gt;"SS",(VLOOKUP($D866,Customer_Demand!$D:$BF,COLUMNS($I866:AU866),0)/$I866+VLOOKUP($D866,Customer_Demand!$D:$BF,COLUMNS($I866:AU866),0)/$K866),(VLOOKUP($D866,Customer_Demand!$D:$BF,COLUMNS($I866:AU866),0)/$I866)),"")</f>
        <v/>
      </c>
      <c r="AV866" s="49" t="str">
        <f>IFERROR(IF($K866&lt;&gt;"SS",(VLOOKUP($D866,Customer_Demand!$D:$BF,COLUMNS($I866:AV866),0)/$I866+VLOOKUP($D866,Customer_Demand!$D:$BF,COLUMNS($I866:AV866),0)/$K866),(VLOOKUP($D866,Customer_Demand!$D:$BF,COLUMNS($I866:AV866),0)/$I866)),"")</f>
        <v/>
      </c>
      <c r="AW866" s="49" t="str">
        <f>IFERROR(IF($K866&lt;&gt;"SS",(VLOOKUP($D866,Customer_Demand!$D:$BF,COLUMNS($I866:AW866),0)/$I866+VLOOKUP($D866,Customer_Demand!$D:$BF,COLUMNS($I866:AW866),0)/$K866),(VLOOKUP($D866,Customer_Demand!$D:$BF,COLUMNS($I866:AW866),0)/$I866)),"")</f>
        <v/>
      </c>
      <c r="AX866" s="49" t="str">
        <f>IFERROR(IF($K866&lt;&gt;"SS",(VLOOKUP($D866,Customer_Demand!$D:$BF,COLUMNS($I866:AX866),0)/$I866+VLOOKUP($D866,Customer_Demand!$D:$BF,COLUMNS($I866:AX866),0)/$K866),(VLOOKUP($D866,Customer_Demand!$D:$BF,COLUMNS($I866:AX866),0)/$I866)),"")</f>
        <v/>
      </c>
      <c r="AY866" s="49" t="str">
        <f>IFERROR(IF($K866&lt;&gt;"SS",(VLOOKUP($D866,Customer_Demand!$D:$BF,COLUMNS($I866:AY866),0)/$I866+VLOOKUP($D866,Customer_Demand!$D:$BF,COLUMNS($I866:AY866),0)/$K866),(VLOOKUP($D866,Customer_Demand!$D:$BF,COLUMNS($I866:AY866),0)/$I866)),"")</f>
        <v/>
      </c>
      <c r="AZ866" s="49" t="str">
        <f>IFERROR(IF($K866&lt;&gt;"SS",(VLOOKUP($D866,Customer_Demand!$D:$BF,COLUMNS($I866:AZ866),0)/$I866+VLOOKUP($D866,Customer_Demand!$D:$BF,COLUMNS($I866:AZ866),0)/$K866),(VLOOKUP($D866,Customer_Demand!$D:$BF,COLUMNS($I866:AZ866),0)/$I866)),"")</f>
        <v/>
      </c>
      <c r="BA866" s="49" t="str">
        <f>IFERROR(IF($K866&lt;&gt;"SS",(VLOOKUP($D866,Customer_Demand!$D:$BF,COLUMNS($I866:BA866),0)/$I866+VLOOKUP($D866,Customer_Demand!$D:$BF,COLUMNS($I866:BA866),0)/$K866),(VLOOKUP($D866,Customer_Demand!$D:$BF,COLUMNS($I866:BA866),0)/$I866)),"")</f>
        <v/>
      </c>
      <c r="BB866" s="49" t="str">
        <f>IFERROR(IF($K866&lt;&gt;"SS",(VLOOKUP($D866,Customer_Demand!$D:$BF,COLUMNS($I866:BB866),0)/$I866+VLOOKUP($D866,Customer_Demand!$D:$BF,COLUMNS($I866:BB866),0)/$K866),(VLOOKUP($D866,Customer_Demand!$D:$BF,COLUMNS($I866:BB866),0)/$I866)),"")</f>
        <v/>
      </c>
      <c r="BC866" s="49" t="str">
        <f>IFERROR(IF($K866&lt;&gt;"SS",(VLOOKUP($D866,Customer_Demand!$D:$BF,COLUMNS($I866:BC866),0)/$I866+VLOOKUP($D866,Customer_Demand!$D:$BF,COLUMNS($I866:BC866),0)/$K866),(VLOOKUP($D866,Customer_Demand!$D:$BF,COLUMNS($I866:BC866),0)/$I866)),"")</f>
        <v/>
      </c>
      <c r="BD866" s="49" t="str">
        <f>IFERROR(IF($K866&lt;&gt;"SS",(VLOOKUP($D866,Customer_Demand!$D:$BF,COLUMNS($I866:BD866),0)/$I866+VLOOKUP($D866,Customer_Demand!$D:$BF,COLUMNS($I866:BD866),0)/$K866),(VLOOKUP($D866,Customer_Demand!$D:$BF,COLUMNS($I866:BD866),0)/$I866)),"")</f>
        <v/>
      </c>
      <c r="BE866" s="49" t="str">
        <f>IFERROR(IF($K866&lt;&gt;"SS",(VLOOKUP($D866,Customer_Demand!$D:$BF,COLUMNS($I866:BE866),0)/$I866+VLOOKUP($D866,Customer_Demand!$D:$BF,COLUMNS($I866:BE866),0)/$K866),(VLOOKUP($D866,Customer_Demand!$D:$BF,COLUMNS($I866:BE866),0)/$I866)),"")</f>
        <v/>
      </c>
      <c r="BF866" s="49" t="str">
        <f>IFERROR(IF($K866&lt;&gt;"SS",(VLOOKUP($D866,Customer_Demand!$D:$BF,COLUMNS($I866:BF866),0)/$I866+VLOOKUP($D866,Customer_Demand!$D:$BF,COLUMNS($I866:BF866),0)/$K866),(VLOOKUP($D866,Customer_Demand!$D:$BF,COLUMNS($I866:BF866),0)/$I866)),"")</f>
        <v/>
      </c>
      <c r="BG866" s="49" t="str">
        <f>IFERROR(IF($K866&lt;&gt;"SS",(VLOOKUP($D866,Customer_Demand!$D:$BF,COLUMNS($I866:BG866),0)/$I866+VLOOKUP($D866,Customer_Demand!$D:$BF,COLUMNS($I866:BG866),0)/$K866),(VLOOKUP($D866,Customer_Demand!$D:$BF,COLUMNS($I866:BG866),0)/$I866)),"")</f>
        <v/>
      </c>
      <c r="BH866" s="49" t="str">
        <f>IFERROR(IF($K866&lt;&gt;"SS",(VLOOKUP($D866,Customer_Demand!$D:$BF,COLUMNS($I866:BH866),0)/$I866+VLOOKUP($D866,Customer_Demand!$D:$BF,COLUMNS($I866:BH866),0)/$K866),(VLOOKUP($D866,Customer_Demand!$D:$BF,COLUMNS($I866:BH866),0)/$I866)),"")</f>
        <v/>
      </c>
      <c r="BI866" s="49" t="str">
        <f>IFERROR(IF($K866&lt;&gt;"SS",(VLOOKUP($D866,Customer_Demand!$D:$BF,COLUMNS($I866:BI866),0)/$I866+VLOOKUP($D866,Customer_Demand!$D:$BF,COLUMNS($I866:BI866),0)/$K866),(VLOOKUP($D866,Customer_Demand!$D:$BF,COLUMNS($I866:BI866),0)/$I866)),"")</f>
        <v/>
      </c>
      <c r="BJ866" s="49" t="str">
        <f>IFERROR(IF($K866&lt;&gt;"SS",(VLOOKUP($D866,Customer_Demand!$D:$BF,COLUMNS($I866:BJ866),0)/$I866+VLOOKUP($D866,Customer_Demand!$D:$BF,COLUMNS($I866:BJ866),0)/$K866),(VLOOKUP($D866,Customer_Demand!$D:$BF,COLUMNS($I866:BJ866),0)/$I866)),"")</f>
        <v/>
      </c>
      <c r="BK866" s="50" t="str">
        <f>IFERROR(IF($K866&lt;&gt;"SS",(VLOOKUP($D866,Customer_Demand!$D:$BF,COLUMNS($I866:BK866),0)/$I866+VLOOKUP($D866,Customer_Demand!$D:$BF,COLUMNS($I866:BK866),0)/$K866),(VLOOKUP($D866,Customer_Demand!$D:$BF,COLUMNS($I866:BK866),0)/$I866)),"")</f>
        <v/>
      </c>
    </row>
    <row r="867" spans="2:63" x14ac:dyDescent="0.2">
      <c r="B867" s="12" t="str">
        <f t="shared" si="59"/>
        <v/>
      </c>
      <c r="C867" s="45" t="str">
        <f>IF((Customer_Demand!C867)&lt;&gt;"",Customer_Demand!C867,"")</f>
        <v/>
      </c>
      <c r="D867" s="45" t="str">
        <f>IF(C867&lt;&gt;"",Customer_Demand!D867,"")</f>
        <v/>
      </c>
      <c r="E867" s="52" t="str">
        <f>IF(C867&lt;&gt;"",Customer_Demand!E867,"")</f>
        <v/>
      </c>
      <c r="F867" s="47" t="str">
        <f>IF(C867&lt;&gt;"",VLOOKUP(D867,Customer_Demand!$D$5:$F$1005,3,0),"")</f>
        <v/>
      </c>
      <c r="G867" s="48" t="str">
        <f t="shared" si="56"/>
        <v/>
      </c>
      <c r="H867" s="48" t="str">
        <f t="shared" si="57"/>
        <v/>
      </c>
      <c r="I867" s="48" t="str">
        <f>IFERROR(IF(C867&lt;&gt;"",VLOOKUP($H867,SMT_Cycle_Time_Data!$F:$Q,4,0),""),"SGR Not Defined")</f>
        <v/>
      </c>
      <c r="J867" s="48" t="str">
        <f t="shared" si="58"/>
        <v/>
      </c>
      <c r="K867" s="48" t="str">
        <f>IF(C867&lt;&gt;"",IFERROR(VLOOKUP($J867,SMT_Cycle_Time_Data!$F:$Q,4,0),"SS"),"")</f>
        <v/>
      </c>
      <c r="L867" s="49" t="str">
        <f>IFERROR(IF($K867&lt;&gt;"SS",(VLOOKUP($D867,Customer_Demand!$D:$BF,COLUMNS($I867:L867),0)/$I867+VLOOKUP($D867,Customer_Demand!$D:$BF,COLUMNS($I867:L867),0)/$K867),(VLOOKUP($D867,Customer_Demand!$D:$BF,COLUMNS($I867:L867),0)/$I867)),"")</f>
        <v/>
      </c>
      <c r="M867" s="49" t="str">
        <f>IFERROR(IF($K867&lt;&gt;"SS",(VLOOKUP($D867,Customer_Demand!$D:$BF,COLUMNS($I867:M867),0)/$I867+VLOOKUP($D867,Customer_Demand!$D:$BF,COLUMNS($I867:M867),0)/$K867),(VLOOKUP($D867,Customer_Demand!$D:$BF,COLUMNS($I867:M867),0)/$I867)),"")</f>
        <v/>
      </c>
      <c r="N867" s="49" t="str">
        <f>IFERROR(IF($K867&lt;&gt;"SS",(VLOOKUP($D867,Customer_Demand!$D:$BF,COLUMNS($I867:N867),0)/$I867+VLOOKUP($D867,Customer_Demand!$D:$BF,COLUMNS($I867:N867),0)/$K867),(VLOOKUP($D867,Customer_Demand!$D:$BF,COLUMNS($I867:N867),0)/$I867)),"")</f>
        <v/>
      </c>
      <c r="O867" s="49" t="str">
        <f>IFERROR(IF($K867&lt;&gt;"SS",(VLOOKUP($D867,Customer_Demand!$D:$BF,COLUMNS($I867:O867),0)/$I867+VLOOKUP($D867,Customer_Demand!$D:$BF,COLUMNS($I867:O867),0)/$K867),(VLOOKUP($D867,Customer_Demand!$D:$BF,COLUMNS($I867:O867),0)/$I867)),"")</f>
        <v/>
      </c>
      <c r="P867" s="49" t="str">
        <f>IFERROR(IF($K867&lt;&gt;"SS",(VLOOKUP($D867,Customer_Demand!$D:$BF,COLUMNS($I867:P867),0)/$I867+VLOOKUP($D867,Customer_Demand!$D:$BF,COLUMNS($I867:P867),0)/$K867),(VLOOKUP($D867,Customer_Demand!$D:$BF,COLUMNS($I867:P867),0)/$I867)),"")</f>
        <v/>
      </c>
      <c r="Q867" s="49" t="str">
        <f>IFERROR(IF($K867&lt;&gt;"SS",(VLOOKUP($D867,Customer_Demand!$D:$BF,COLUMNS($I867:Q867),0)/$I867+VLOOKUP($D867,Customer_Demand!$D:$BF,COLUMNS($I867:Q867),0)/$K867),(VLOOKUP($D867,Customer_Demand!$D:$BF,COLUMNS($I867:Q867),0)/$I867)),"")</f>
        <v/>
      </c>
      <c r="R867" s="49" t="str">
        <f>IFERROR(IF($K867&lt;&gt;"SS",(VLOOKUP($D867,Customer_Demand!$D:$BF,COLUMNS($I867:R867),0)/$I867+VLOOKUP($D867,Customer_Demand!$D:$BF,COLUMNS($I867:R867),0)/$K867),(VLOOKUP($D867,Customer_Demand!$D:$BF,COLUMNS($I867:R867),0)/$I867)),"")</f>
        <v/>
      </c>
      <c r="S867" s="49" t="str">
        <f>IFERROR(IF($K867&lt;&gt;"SS",(VLOOKUP($D867,Customer_Demand!$D:$BF,COLUMNS($I867:S867),0)/$I867+VLOOKUP($D867,Customer_Demand!$D:$BF,COLUMNS($I867:S867),0)/$K867),(VLOOKUP($D867,Customer_Demand!$D:$BF,COLUMNS($I867:S867),0)/$I867)),"")</f>
        <v/>
      </c>
      <c r="T867" s="49" t="str">
        <f>IFERROR(IF($K867&lt;&gt;"SS",(VLOOKUP($D867,Customer_Demand!$D:$BF,COLUMNS($I867:T867),0)/$I867+VLOOKUP($D867,Customer_Demand!$D:$BF,COLUMNS($I867:T867),0)/$K867),(VLOOKUP($D867,Customer_Demand!$D:$BF,COLUMNS($I867:T867),0)/$I867)),"")</f>
        <v/>
      </c>
      <c r="U867" s="49" t="str">
        <f>IFERROR(IF($K867&lt;&gt;"SS",(VLOOKUP($D867,Customer_Demand!$D:$BF,COLUMNS($I867:U867),0)/$I867+VLOOKUP($D867,Customer_Demand!$D:$BF,COLUMNS($I867:U867),0)/$K867),(VLOOKUP($D867,Customer_Demand!$D:$BF,COLUMNS($I867:U867),0)/$I867)),"")</f>
        <v/>
      </c>
      <c r="V867" s="49" t="str">
        <f>IFERROR(IF($K867&lt;&gt;"SS",(VLOOKUP($D867,Customer_Demand!$D:$BF,COLUMNS($I867:V867),0)/$I867+VLOOKUP($D867,Customer_Demand!$D:$BF,COLUMNS($I867:V867),0)/$K867),(VLOOKUP($D867,Customer_Demand!$D:$BF,COLUMNS($I867:V867),0)/$I867)),"")</f>
        <v/>
      </c>
      <c r="W867" s="49" t="str">
        <f>IFERROR(IF($K867&lt;&gt;"SS",(VLOOKUP($D867,Customer_Demand!$D:$BF,COLUMNS($I867:W867),0)/$I867+VLOOKUP($D867,Customer_Demand!$D:$BF,COLUMNS($I867:W867),0)/$K867),(VLOOKUP($D867,Customer_Demand!$D:$BF,COLUMNS($I867:W867),0)/$I867)),"")</f>
        <v/>
      </c>
      <c r="X867" s="49" t="str">
        <f>IFERROR(IF($K867&lt;&gt;"SS",(VLOOKUP($D867,Customer_Demand!$D:$BF,COLUMNS($I867:X867),0)/$I867+VLOOKUP($D867,Customer_Demand!$D:$BF,COLUMNS($I867:X867),0)/$K867),(VLOOKUP($D867,Customer_Demand!$D:$BF,COLUMNS($I867:X867),0)/$I867)),"")</f>
        <v/>
      </c>
      <c r="Y867" s="49" t="str">
        <f>IFERROR(IF($K867&lt;&gt;"SS",(VLOOKUP($D867,Customer_Demand!$D:$BF,COLUMNS($I867:Y867),0)/$I867+VLOOKUP($D867,Customer_Demand!$D:$BF,COLUMNS($I867:Y867),0)/$K867),(VLOOKUP($D867,Customer_Demand!$D:$BF,COLUMNS($I867:Y867),0)/$I867)),"")</f>
        <v/>
      </c>
      <c r="Z867" s="49" t="str">
        <f>IFERROR(IF($K867&lt;&gt;"SS",(VLOOKUP($D867,Customer_Demand!$D:$BF,COLUMNS($I867:Z867),0)/$I867+VLOOKUP($D867,Customer_Demand!$D:$BF,COLUMNS($I867:Z867),0)/$K867),(VLOOKUP($D867,Customer_Demand!$D:$BF,COLUMNS($I867:Z867),0)/$I867)),"")</f>
        <v/>
      </c>
      <c r="AA867" s="49" t="str">
        <f>IFERROR(IF($K867&lt;&gt;"SS",(VLOOKUP($D867,Customer_Demand!$D:$BF,COLUMNS($I867:AA867),0)/$I867+VLOOKUP($D867,Customer_Demand!$D:$BF,COLUMNS($I867:AA867),0)/$K867),(VLOOKUP($D867,Customer_Demand!$D:$BF,COLUMNS($I867:AA867),0)/$I867)),"")</f>
        <v/>
      </c>
      <c r="AB867" s="49" t="str">
        <f>IFERROR(IF($K867&lt;&gt;"SS",(VLOOKUP($D867,Customer_Demand!$D:$BF,COLUMNS($I867:AB867),0)/$I867+VLOOKUP($D867,Customer_Demand!$D:$BF,COLUMNS($I867:AB867),0)/$K867),(VLOOKUP($D867,Customer_Demand!$D:$BF,COLUMNS($I867:AB867),0)/$I867)),"")</f>
        <v/>
      </c>
      <c r="AC867" s="49" t="str">
        <f>IFERROR(IF($K867&lt;&gt;"SS",(VLOOKUP($D867,Customer_Demand!$D:$BF,COLUMNS($I867:AC867),0)/$I867+VLOOKUP($D867,Customer_Demand!$D:$BF,COLUMNS($I867:AC867),0)/$K867),(VLOOKUP($D867,Customer_Demand!$D:$BF,COLUMNS($I867:AC867),0)/$I867)),"")</f>
        <v/>
      </c>
      <c r="AD867" s="49" t="str">
        <f>IFERROR(IF($K867&lt;&gt;"SS",(VLOOKUP($D867,Customer_Demand!$D:$BF,COLUMNS($I867:AD867),0)/$I867+VLOOKUP($D867,Customer_Demand!$D:$BF,COLUMNS($I867:AD867),0)/$K867),(VLOOKUP($D867,Customer_Demand!$D:$BF,COLUMNS($I867:AD867),0)/$I867)),"")</f>
        <v/>
      </c>
      <c r="AE867" s="49" t="str">
        <f>IFERROR(IF($K867&lt;&gt;"SS",(VLOOKUP($D867,Customer_Demand!$D:$BF,COLUMNS($I867:AE867),0)/$I867+VLOOKUP($D867,Customer_Demand!$D:$BF,COLUMNS($I867:AE867),0)/$K867),(VLOOKUP($D867,Customer_Demand!$D:$BF,COLUMNS($I867:AE867),0)/$I867)),"")</f>
        <v/>
      </c>
      <c r="AF867" s="49" t="str">
        <f>IFERROR(IF($K867&lt;&gt;"SS",(VLOOKUP($D867,Customer_Demand!$D:$BF,COLUMNS($I867:AF867),0)/$I867+VLOOKUP($D867,Customer_Demand!$D:$BF,COLUMNS($I867:AF867),0)/$K867),(VLOOKUP($D867,Customer_Demand!$D:$BF,COLUMNS($I867:AF867),0)/$I867)),"")</f>
        <v/>
      </c>
      <c r="AG867" s="49" t="str">
        <f>IFERROR(IF($K867&lt;&gt;"SS",(VLOOKUP($D867,Customer_Demand!$D:$BF,COLUMNS($I867:AG867),0)/$I867+VLOOKUP($D867,Customer_Demand!$D:$BF,COLUMNS($I867:AG867),0)/$K867),(VLOOKUP($D867,Customer_Demand!$D:$BF,COLUMNS($I867:AG867),0)/$I867)),"")</f>
        <v/>
      </c>
      <c r="AH867" s="49" t="str">
        <f>IFERROR(IF($K867&lt;&gt;"SS",(VLOOKUP($D867,Customer_Demand!$D:$BF,COLUMNS($I867:AH867),0)/$I867+VLOOKUP($D867,Customer_Demand!$D:$BF,COLUMNS($I867:AH867),0)/$K867),(VLOOKUP($D867,Customer_Demand!$D:$BF,COLUMNS($I867:AH867),0)/$I867)),"")</f>
        <v/>
      </c>
      <c r="AI867" s="49" t="str">
        <f>IFERROR(IF($K867&lt;&gt;"SS",(VLOOKUP($D867,Customer_Demand!$D:$BF,COLUMNS($I867:AI867),0)/$I867+VLOOKUP($D867,Customer_Demand!$D:$BF,COLUMNS($I867:AI867),0)/$K867),(VLOOKUP($D867,Customer_Demand!$D:$BF,COLUMNS($I867:AI867),0)/$I867)),"")</f>
        <v/>
      </c>
      <c r="AJ867" s="49" t="str">
        <f>IFERROR(IF($K867&lt;&gt;"SS",(VLOOKUP($D867,Customer_Demand!$D:$BF,COLUMNS($I867:AJ867),0)/$I867+VLOOKUP($D867,Customer_Demand!$D:$BF,COLUMNS($I867:AJ867),0)/$K867),(VLOOKUP($D867,Customer_Demand!$D:$BF,COLUMNS($I867:AJ867),0)/$I867)),"")</f>
        <v/>
      </c>
      <c r="AK867" s="49" t="str">
        <f>IFERROR(IF($K867&lt;&gt;"SS",(VLOOKUP($D867,Customer_Demand!$D:$BF,COLUMNS($I867:AK867),0)/$I867+VLOOKUP($D867,Customer_Demand!$D:$BF,COLUMNS($I867:AK867),0)/$K867),(VLOOKUP($D867,Customer_Demand!$D:$BF,COLUMNS($I867:AK867),0)/$I867)),"")</f>
        <v/>
      </c>
      <c r="AL867" s="49" t="str">
        <f>IFERROR(IF($K867&lt;&gt;"SS",(VLOOKUP($D867,Customer_Demand!$D:$BF,COLUMNS($I867:AL867),0)/$I867+VLOOKUP($D867,Customer_Demand!$D:$BF,COLUMNS($I867:AL867),0)/$K867),(VLOOKUP($D867,Customer_Demand!$D:$BF,COLUMNS($I867:AL867),0)/$I867)),"")</f>
        <v/>
      </c>
      <c r="AM867" s="49" t="str">
        <f>IFERROR(IF($K867&lt;&gt;"SS",(VLOOKUP($D867,Customer_Demand!$D:$BF,COLUMNS($I867:AM867),0)/$I867+VLOOKUP($D867,Customer_Demand!$D:$BF,COLUMNS($I867:AM867),0)/$K867),(VLOOKUP($D867,Customer_Demand!$D:$BF,COLUMNS($I867:AM867),0)/$I867)),"")</f>
        <v/>
      </c>
      <c r="AN867" s="49" t="str">
        <f>IFERROR(IF($K867&lt;&gt;"SS",(VLOOKUP($D867,Customer_Demand!$D:$BF,COLUMNS($I867:AN867),0)/$I867+VLOOKUP($D867,Customer_Demand!$D:$BF,COLUMNS($I867:AN867),0)/$K867),(VLOOKUP($D867,Customer_Demand!$D:$BF,COLUMNS($I867:AN867),0)/$I867)),"")</f>
        <v/>
      </c>
      <c r="AO867" s="49" t="str">
        <f>IFERROR(IF($K867&lt;&gt;"SS",(VLOOKUP($D867,Customer_Demand!$D:$BF,COLUMNS($I867:AO867),0)/$I867+VLOOKUP($D867,Customer_Demand!$D:$BF,COLUMNS($I867:AO867),0)/$K867),(VLOOKUP($D867,Customer_Demand!$D:$BF,COLUMNS($I867:AO867),0)/$I867)),"")</f>
        <v/>
      </c>
      <c r="AP867" s="49" t="str">
        <f>IFERROR(IF($K867&lt;&gt;"SS",(VLOOKUP($D867,Customer_Demand!$D:$BF,COLUMNS($I867:AP867),0)/$I867+VLOOKUP($D867,Customer_Demand!$D:$BF,COLUMNS($I867:AP867),0)/$K867),(VLOOKUP($D867,Customer_Demand!$D:$BF,COLUMNS($I867:AP867),0)/$I867)),"")</f>
        <v/>
      </c>
      <c r="AQ867" s="49" t="str">
        <f>IFERROR(IF($K867&lt;&gt;"SS",(VLOOKUP($D867,Customer_Demand!$D:$BF,COLUMNS($I867:AQ867),0)/$I867+VLOOKUP($D867,Customer_Demand!$D:$BF,COLUMNS($I867:AQ867),0)/$K867),(VLOOKUP($D867,Customer_Demand!$D:$BF,COLUMNS($I867:AQ867),0)/$I867)),"")</f>
        <v/>
      </c>
      <c r="AR867" s="49" t="str">
        <f>IFERROR(IF($K867&lt;&gt;"SS",(VLOOKUP($D867,Customer_Demand!$D:$BF,COLUMNS($I867:AR867),0)/$I867+VLOOKUP($D867,Customer_Demand!$D:$BF,COLUMNS($I867:AR867),0)/$K867),(VLOOKUP($D867,Customer_Demand!$D:$BF,COLUMNS($I867:AR867),0)/$I867)),"")</f>
        <v/>
      </c>
      <c r="AS867" s="49" t="str">
        <f>IFERROR(IF($K867&lt;&gt;"SS",(VLOOKUP($D867,Customer_Demand!$D:$BF,COLUMNS($I867:AS867),0)/$I867+VLOOKUP($D867,Customer_Demand!$D:$BF,COLUMNS($I867:AS867),0)/$K867),(VLOOKUP($D867,Customer_Demand!$D:$BF,COLUMNS($I867:AS867),0)/$I867)),"")</f>
        <v/>
      </c>
      <c r="AT867" s="49" t="str">
        <f>IFERROR(IF($K867&lt;&gt;"SS",(VLOOKUP($D867,Customer_Demand!$D:$BF,COLUMNS($I867:AT867),0)/$I867+VLOOKUP($D867,Customer_Demand!$D:$BF,COLUMNS($I867:AT867),0)/$K867),(VLOOKUP($D867,Customer_Demand!$D:$BF,COLUMNS($I867:AT867),0)/$I867)),"")</f>
        <v/>
      </c>
      <c r="AU867" s="49" t="str">
        <f>IFERROR(IF($K867&lt;&gt;"SS",(VLOOKUP($D867,Customer_Demand!$D:$BF,COLUMNS($I867:AU867),0)/$I867+VLOOKUP($D867,Customer_Demand!$D:$BF,COLUMNS($I867:AU867),0)/$K867),(VLOOKUP($D867,Customer_Demand!$D:$BF,COLUMNS($I867:AU867),0)/$I867)),"")</f>
        <v/>
      </c>
      <c r="AV867" s="49" t="str">
        <f>IFERROR(IF($K867&lt;&gt;"SS",(VLOOKUP($D867,Customer_Demand!$D:$BF,COLUMNS($I867:AV867),0)/$I867+VLOOKUP($D867,Customer_Demand!$D:$BF,COLUMNS($I867:AV867),0)/$K867),(VLOOKUP($D867,Customer_Demand!$D:$BF,COLUMNS($I867:AV867),0)/$I867)),"")</f>
        <v/>
      </c>
      <c r="AW867" s="49" t="str">
        <f>IFERROR(IF($K867&lt;&gt;"SS",(VLOOKUP($D867,Customer_Demand!$D:$BF,COLUMNS($I867:AW867),0)/$I867+VLOOKUP($D867,Customer_Demand!$D:$BF,COLUMNS($I867:AW867),0)/$K867),(VLOOKUP($D867,Customer_Demand!$D:$BF,COLUMNS($I867:AW867),0)/$I867)),"")</f>
        <v/>
      </c>
      <c r="AX867" s="49" t="str">
        <f>IFERROR(IF($K867&lt;&gt;"SS",(VLOOKUP($D867,Customer_Demand!$D:$BF,COLUMNS($I867:AX867),0)/$I867+VLOOKUP($D867,Customer_Demand!$D:$BF,COLUMNS($I867:AX867),0)/$K867),(VLOOKUP($D867,Customer_Demand!$D:$BF,COLUMNS($I867:AX867),0)/$I867)),"")</f>
        <v/>
      </c>
      <c r="AY867" s="49" t="str">
        <f>IFERROR(IF($K867&lt;&gt;"SS",(VLOOKUP($D867,Customer_Demand!$D:$BF,COLUMNS($I867:AY867),0)/$I867+VLOOKUP($D867,Customer_Demand!$D:$BF,COLUMNS($I867:AY867),0)/$K867),(VLOOKUP($D867,Customer_Demand!$D:$BF,COLUMNS($I867:AY867),0)/$I867)),"")</f>
        <v/>
      </c>
      <c r="AZ867" s="49" t="str">
        <f>IFERROR(IF($K867&lt;&gt;"SS",(VLOOKUP($D867,Customer_Demand!$D:$BF,COLUMNS($I867:AZ867),0)/$I867+VLOOKUP($D867,Customer_Demand!$D:$BF,COLUMNS($I867:AZ867),0)/$K867),(VLOOKUP($D867,Customer_Demand!$D:$BF,COLUMNS($I867:AZ867),0)/$I867)),"")</f>
        <v/>
      </c>
      <c r="BA867" s="49" t="str">
        <f>IFERROR(IF($K867&lt;&gt;"SS",(VLOOKUP($D867,Customer_Demand!$D:$BF,COLUMNS($I867:BA867),0)/$I867+VLOOKUP($D867,Customer_Demand!$D:$BF,COLUMNS($I867:BA867),0)/$K867),(VLOOKUP($D867,Customer_Demand!$D:$BF,COLUMNS($I867:BA867),0)/$I867)),"")</f>
        <v/>
      </c>
      <c r="BB867" s="49" t="str">
        <f>IFERROR(IF($K867&lt;&gt;"SS",(VLOOKUP($D867,Customer_Demand!$D:$BF,COLUMNS($I867:BB867),0)/$I867+VLOOKUP($D867,Customer_Demand!$D:$BF,COLUMNS($I867:BB867),0)/$K867),(VLOOKUP($D867,Customer_Demand!$D:$BF,COLUMNS($I867:BB867),0)/$I867)),"")</f>
        <v/>
      </c>
      <c r="BC867" s="49" t="str">
        <f>IFERROR(IF($K867&lt;&gt;"SS",(VLOOKUP($D867,Customer_Demand!$D:$BF,COLUMNS($I867:BC867),0)/$I867+VLOOKUP($D867,Customer_Demand!$D:$BF,COLUMNS($I867:BC867),0)/$K867),(VLOOKUP($D867,Customer_Demand!$D:$BF,COLUMNS($I867:BC867),0)/$I867)),"")</f>
        <v/>
      </c>
      <c r="BD867" s="49" t="str">
        <f>IFERROR(IF($K867&lt;&gt;"SS",(VLOOKUP($D867,Customer_Demand!$D:$BF,COLUMNS($I867:BD867),0)/$I867+VLOOKUP($D867,Customer_Demand!$D:$BF,COLUMNS($I867:BD867),0)/$K867),(VLOOKUP($D867,Customer_Demand!$D:$BF,COLUMNS($I867:BD867),0)/$I867)),"")</f>
        <v/>
      </c>
      <c r="BE867" s="49" t="str">
        <f>IFERROR(IF($K867&lt;&gt;"SS",(VLOOKUP($D867,Customer_Demand!$D:$BF,COLUMNS($I867:BE867),0)/$I867+VLOOKUP($D867,Customer_Demand!$D:$BF,COLUMNS($I867:BE867),0)/$K867),(VLOOKUP($D867,Customer_Demand!$D:$BF,COLUMNS($I867:BE867),0)/$I867)),"")</f>
        <v/>
      </c>
      <c r="BF867" s="49" t="str">
        <f>IFERROR(IF($K867&lt;&gt;"SS",(VLOOKUP($D867,Customer_Demand!$D:$BF,COLUMNS($I867:BF867),0)/$I867+VLOOKUP($D867,Customer_Demand!$D:$BF,COLUMNS($I867:BF867),0)/$K867),(VLOOKUP($D867,Customer_Demand!$D:$BF,COLUMNS($I867:BF867),0)/$I867)),"")</f>
        <v/>
      </c>
      <c r="BG867" s="49" t="str">
        <f>IFERROR(IF($K867&lt;&gt;"SS",(VLOOKUP($D867,Customer_Demand!$D:$BF,COLUMNS($I867:BG867),0)/$I867+VLOOKUP($D867,Customer_Demand!$D:$BF,COLUMNS($I867:BG867),0)/$K867),(VLOOKUP($D867,Customer_Demand!$D:$BF,COLUMNS($I867:BG867),0)/$I867)),"")</f>
        <v/>
      </c>
      <c r="BH867" s="49" t="str">
        <f>IFERROR(IF($K867&lt;&gt;"SS",(VLOOKUP($D867,Customer_Demand!$D:$BF,COLUMNS($I867:BH867),0)/$I867+VLOOKUP($D867,Customer_Demand!$D:$BF,COLUMNS($I867:BH867),0)/$K867),(VLOOKUP($D867,Customer_Demand!$D:$BF,COLUMNS($I867:BH867),0)/$I867)),"")</f>
        <v/>
      </c>
      <c r="BI867" s="49" t="str">
        <f>IFERROR(IF($K867&lt;&gt;"SS",(VLOOKUP($D867,Customer_Demand!$D:$BF,COLUMNS($I867:BI867),0)/$I867+VLOOKUP($D867,Customer_Demand!$D:$BF,COLUMNS($I867:BI867),0)/$K867),(VLOOKUP($D867,Customer_Demand!$D:$BF,COLUMNS($I867:BI867),0)/$I867)),"")</f>
        <v/>
      </c>
      <c r="BJ867" s="49" t="str">
        <f>IFERROR(IF($K867&lt;&gt;"SS",(VLOOKUP($D867,Customer_Demand!$D:$BF,COLUMNS($I867:BJ867),0)/$I867+VLOOKUP($D867,Customer_Demand!$D:$BF,COLUMNS($I867:BJ867),0)/$K867),(VLOOKUP($D867,Customer_Demand!$D:$BF,COLUMNS($I867:BJ867),0)/$I867)),"")</f>
        <v/>
      </c>
      <c r="BK867" s="50" t="str">
        <f>IFERROR(IF($K867&lt;&gt;"SS",(VLOOKUP($D867,Customer_Demand!$D:$BF,COLUMNS($I867:BK867),0)/$I867+VLOOKUP($D867,Customer_Demand!$D:$BF,COLUMNS($I867:BK867),0)/$K867),(VLOOKUP($D867,Customer_Demand!$D:$BF,COLUMNS($I867:BK867),0)/$I867)),"")</f>
        <v/>
      </c>
    </row>
    <row r="868" spans="2:63" x14ac:dyDescent="0.2">
      <c r="B868" s="12" t="str">
        <f t="shared" si="59"/>
        <v/>
      </c>
      <c r="C868" s="45" t="str">
        <f>IF((Customer_Demand!C868)&lt;&gt;"",Customer_Demand!C868,"")</f>
        <v/>
      </c>
      <c r="D868" s="45" t="str">
        <f>IF(C868&lt;&gt;"",Customer_Demand!D868,"")</f>
        <v/>
      </c>
      <c r="E868" s="52" t="str">
        <f>IF(C868&lt;&gt;"",Customer_Demand!E868,"")</f>
        <v/>
      </c>
      <c r="F868" s="47" t="str">
        <f>IF(C868&lt;&gt;"",VLOOKUP(D868,Customer_Demand!$D$5:$F$1005,3,0),"")</f>
        <v/>
      </c>
      <c r="G868" s="48" t="str">
        <f t="shared" si="56"/>
        <v/>
      </c>
      <c r="H868" s="48" t="str">
        <f t="shared" si="57"/>
        <v/>
      </c>
      <c r="I868" s="48" t="str">
        <f>IFERROR(IF(C868&lt;&gt;"",VLOOKUP($H868,SMT_Cycle_Time_Data!$F:$Q,4,0),""),"SGR Not Defined")</f>
        <v/>
      </c>
      <c r="J868" s="48" t="str">
        <f t="shared" si="58"/>
        <v/>
      </c>
      <c r="K868" s="48" t="str">
        <f>IF(C868&lt;&gt;"",IFERROR(VLOOKUP($J868,SMT_Cycle_Time_Data!$F:$Q,4,0),"SS"),"")</f>
        <v/>
      </c>
      <c r="L868" s="49" t="str">
        <f>IFERROR(IF($K868&lt;&gt;"SS",(VLOOKUP($D868,Customer_Demand!$D:$BF,COLUMNS($I868:L868),0)/$I868+VLOOKUP($D868,Customer_Demand!$D:$BF,COLUMNS($I868:L868),0)/$K868),(VLOOKUP($D868,Customer_Demand!$D:$BF,COLUMNS($I868:L868),0)/$I868)),"")</f>
        <v/>
      </c>
      <c r="M868" s="49" t="str">
        <f>IFERROR(IF($K868&lt;&gt;"SS",(VLOOKUP($D868,Customer_Demand!$D:$BF,COLUMNS($I868:M868),0)/$I868+VLOOKUP($D868,Customer_Demand!$D:$BF,COLUMNS($I868:M868),0)/$K868),(VLOOKUP($D868,Customer_Demand!$D:$BF,COLUMNS($I868:M868),0)/$I868)),"")</f>
        <v/>
      </c>
      <c r="N868" s="49" t="str">
        <f>IFERROR(IF($K868&lt;&gt;"SS",(VLOOKUP($D868,Customer_Demand!$D:$BF,COLUMNS($I868:N868),0)/$I868+VLOOKUP($D868,Customer_Demand!$D:$BF,COLUMNS($I868:N868),0)/$K868),(VLOOKUP($D868,Customer_Demand!$D:$BF,COLUMNS($I868:N868),0)/$I868)),"")</f>
        <v/>
      </c>
      <c r="O868" s="49" t="str">
        <f>IFERROR(IF($K868&lt;&gt;"SS",(VLOOKUP($D868,Customer_Demand!$D:$BF,COLUMNS($I868:O868),0)/$I868+VLOOKUP($D868,Customer_Demand!$D:$BF,COLUMNS($I868:O868),0)/$K868),(VLOOKUP($D868,Customer_Demand!$D:$BF,COLUMNS($I868:O868),0)/$I868)),"")</f>
        <v/>
      </c>
      <c r="P868" s="49" t="str">
        <f>IFERROR(IF($K868&lt;&gt;"SS",(VLOOKUP($D868,Customer_Demand!$D:$BF,COLUMNS($I868:P868),0)/$I868+VLOOKUP($D868,Customer_Demand!$D:$BF,COLUMNS($I868:P868),0)/$K868),(VLOOKUP($D868,Customer_Demand!$D:$BF,COLUMNS($I868:P868),0)/$I868)),"")</f>
        <v/>
      </c>
      <c r="Q868" s="49" t="str">
        <f>IFERROR(IF($K868&lt;&gt;"SS",(VLOOKUP($D868,Customer_Demand!$D:$BF,COLUMNS($I868:Q868),0)/$I868+VLOOKUP($D868,Customer_Demand!$D:$BF,COLUMNS($I868:Q868),0)/$K868),(VLOOKUP($D868,Customer_Demand!$D:$BF,COLUMNS($I868:Q868),0)/$I868)),"")</f>
        <v/>
      </c>
      <c r="R868" s="49" t="str">
        <f>IFERROR(IF($K868&lt;&gt;"SS",(VLOOKUP($D868,Customer_Demand!$D:$BF,COLUMNS($I868:R868),0)/$I868+VLOOKUP($D868,Customer_Demand!$D:$BF,COLUMNS($I868:R868),0)/$K868),(VLOOKUP($D868,Customer_Demand!$D:$BF,COLUMNS($I868:R868),0)/$I868)),"")</f>
        <v/>
      </c>
      <c r="S868" s="49" t="str">
        <f>IFERROR(IF($K868&lt;&gt;"SS",(VLOOKUP($D868,Customer_Demand!$D:$BF,COLUMNS($I868:S868),0)/$I868+VLOOKUP($D868,Customer_Demand!$D:$BF,COLUMNS($I868:S868),0)/$K868),(VLOOKUP($D868,Customer_Demand!$D:$BF,COLUMNS($I868:S868),0)/$I868)),"")</f>
        <v/>
      </c>
      <c r="T868" s="49" t="str">
        <f>IFERROR(IF($K868&lt;&gt;"SS",(VLOOKUP($D868,Customer_Demand!$D:$BF,COLUMNS($I868:T868),0)/$I868+VLOOKUP($D868,Customer_Demand!$D:$BF,COLUMNS($I868:T868),0)/$K868),(VLOOKUP($D868,Customer_Demand!$D:$BF,COLUMNS($I868:T868),0)/$I868)),"")</f>
        <v/>
      </c>
      <c r="U868" s="49" t="str">
        <f>IFERROR(IF($K868&lt;&gt;"SS",(VLOOKUP($D868,Customer_Demand!$D:$BF,COLUMNS($I868:U868),0)/$I868+VLOOKUP($D868,Customer_Demand!$D:$BF,COLUMNS($I868:U868),0)/$K868),(VLOOKUP($D868,Customer_Demand!$D:$BF,COLUMNS($I868:U868),0)/$I868)),"")</f>
        <v/>
      </c>
      <c r="V868" s="49" t="str">
        <f>IFERROR(IF($K868&lt;&gt;"SS",(VLOOKUP($D868,Customer_Demand!$D:$BF,COLUMNS($I868:V868),0)/$I868+VLOOKUP($D868,Customer_Demand!$D:$BF,COLUMNS($I868:V868),0)/$K868),(VLOOKUP($D868,Customer_Demand!$D:$BF,COLUMNS($I868:V868),0)/$I868)),"")</f>
        <v/>
      </c>
      <c r="W868" s="49" t="str">
        <f>IFERROR(IF($K868&lt;&gt;"SS",(VLOOKUP($D868,Customer_Demand!$D:$BF,COLUMNS($I868:W868),0)/$I868+VLOOKUP($D868,Customer_Demand!$D:$BF,COLUMNS($I868:W868),0)/$K868),(VLOOKUP($D868,Customer_Demand!$D:$BF,COLUMNS($I868:W868),0)/$I868)),"")</f>
        <v/>
      </c>
      <c r="X868" s="49" t="str">
        <f>IFERROR(IF($K868&lt;&gt;"SS",(VLOOKUP($D868,Customer_Demand!$D:$BF,COLUMNS($I868:X868),0)/$I868+VLOOKUP($D868,Customer_Demand!$D:$BF,COLUMNS($I868:X868),0)/$K868),(VLOOKUP($D868,Customer_Demand!$D:$BF,COLUMNS($I868:X868),0)/$I868)),"")</f>
        <v/>
      </c>
      <c r="Y868" s="49" t="str">
        <f>IFERROR(IF($K868&lt;&gt;"SS",(VLOOKUP($D868,Customer_Demand!$D:$BF,COLUMNS($I868:Y868),0)/$I868+VLOOKUP($D868,Customer_Demand!$D:$BF,COLUMNS($I868:Y868),0)/$K868),(VLOOKUP($D868,Customer_Demand!$D:$BF,COLUMNS($I868:Y868),0)/$I868)),"")</f>
        <v/>
      </c>
      <c r="Z868" s="49" t="str">
        <f>IFERROR(IF($K868&lt;&gt;"SS",(VLOOKUP($D868,Customer_Demand!$D:$BF,COLUMNS($I868:Z868),0)/$I868+VLOOKUP($D868,Customer_Demand!$D:$BF,COLUMNS($I868:Z868),0)/$K868),(VLOOKUP($D868,Customer_Demand!$D:$BF,COLUMNS($I868:Z868),0)/$I868)),"")</f>
        <v/>
      </c>
      <c r="AA868" s="49" t="str">
        <f>IFERROR(IF($K868&lt;&gt;"SS",(VLOOKUP($D868,Customer_Demand!$D:$BF,COLUMNS($I868:AA868),0)/$I868+VLOOKUP($D868,Customer_Demand!$D:$BF,COLUMNS($I868:AA868),0)/$K868),(VLOOKUP($D868,Customer_Demand!$D:$BF,COLUMNS($I868:AA868),0)/$I868)),"")</f>
        <v/>
      </c>
      <c r="AB868" s="49" t="str">
        <f>IFERROR(IF($K868&lt;&gt;"SS",(VLOOKUP($D868,Customer_Demand!$D:$BF,COLUMNS($I868:AB868),0)/$I868+VLOOKUP($D868,Customer_Demand!$D:$BF,COLUMNS($I868:AB868),0)/$K868),(VLOOKUP($D868,Customer_Demand!$D:$BF,COLUMNS($I868:AB868),0)/$I868)),"")</f>
        <v/>
      </c>
      <c r="AC868" s="49" t="str">
        <f>IFERROR(IF($K868&lt;&gt;"SS",(VLOOKUP($D868,Customer_Demand!$D:$BF,COLUMNS($I868:AC868),0)/$I868+VLOOKUP($D868,Customer_Demand!$D:$BF,COLUMNS($I868:AC868),0)/$K868),(VLOOKUP($D868,Customer_Demand!$D:$BF,COLUMNS($I868:AC868),0)/$I868)),"")</f>
        <v/>
      </c>
      <c r="AD868" s="49" t="str">
        <f>IFERROR(IF($K868&lt;&gt;"SS",(VLOOKUP($D868,Customer_Demand!$D:$BF,COLUMNS($I868:AD868),0)/$I868+VLOOKUP($D868,Customer_Demand!$D:$BF,COLUMNS($I868:AD868),0)/$K868),(VLOOKUP($D868,Customer_Demand!$D:$BF,COLUMNS($I868:AD868),0)/$I868)),"")</f>
        <v/>
      </c>
      <c r="AE868" s="49" t="str">
        <f>IFERROR(IF($K868&lt;&gt;"SS",(VLOOKUP($D868,Customer_Demand!$D:$BF,COLUMNS($I868:AE868),0)/$I868+VLOOKUP($D868,Customer_Demand!$D:$BF,COLUMNS($I868:AE868),0)/$K868),(VLOOKUP($D868,Customer_Demand!$D:$BF,COLUMNS($I868:AE868),0)/$I868)),"")</f>
        <v/>
      </c>
      <c r="AF868" s="49" t="str">
        <f>IFERROR(IF($K868&lt;&gt;"SS",(VLOOKUP($D868,Customer_Demand!$D:$BF,COLUMNS($I868:AF868),0)/$I868+VLOOKUP($D868,Customer_Demand!$D:$BF,COLUMNS($I868:AF868),0)/$K868),(VLOOKUP($D868,Customer_Demand!$D:$BF,COLUMNS($I868:AF868),0)/$I868)),"")</f>
        <v/>
      </c>
      <c r="AG868" s="49" t="str">
        <f>IFERROR(IF($K868&lt;&gt;"SS",(VLOOKUP($D868,Customer_Demand!$D:$BF,COLUMNS($I868:AG868),0)/$I868+VLOOKUP($D868,Customer_Demand!$D:$BF,COLUMNS($I868:AG868),0)/$K868),(VLOOKUP($D868,Customer_Demand!$D:$BF,COLUMNS($I868:AG868),0)/$I868)),"")</f>
        <v/>
      </c>
      <c r="AH868" s="49" t="str">
        <f>IFERROR(IF($K868&lt;&gt;"SS",(VLOOKUP($D868,Customer_Demand!$D:$BF,COLUMNS($I868:AH868),0)/$I868+VLOOKUP($D868,Customer_Demand!$D:$BF,COLUMNS($I868:AH868),0)/$K868),(VLOOKUP($D868,Customer_Demand!$D:$BF,COLUMNS($I868:AH868),0)/$I868)),"")</f>
        <v/>
      </c>
      <c r="AI868" s="49" t="str">
        <f>IFERROR(IF($K868&lt;&gt;"SS",(VLOOKUP($D868,Customer_Demand!$D:$BF,COLUMNS($I868:AI868),0)/$I868+VLOOKUP($D868,Customer_Demand!$D:$BF,COLUMNS($I868:AI868),0)/$K868),(VLOOKUP($D868,Customer_Demand!$D:$BF,COLUMNS($I868:AI868),0)/$I868)),"")</f>
        <v/>
      </c>
      <c r="AJ868" s="49" t="str">
        <f>IFERROR(IF($K868&lt;&gt;"SS",(VLOOKUP($D868,Customer_Demand!$D:$BF,COLUMNS($I868:AJ868),0)/$I868+VLOOKUP($D868,Customer_Demand!$D:$BF,COLUMNS($I868:AJ868),0)/$K868),(VLOOKUP($D868,Customer_Demand!$D:$BF,COLUMNS($I868:AJ868),0)/$I868)),"")</f>
        <v/>
      </c>
      <c r="AK868" s="49" t="str">
        <f>IFERROR(IF($K868&lt;&gt;"SS",(VLOOKUP($D868,Customer_Demand!$D:$BF,COLUMNS($I868:AK868),0)/$I868+VLOOKUP($D868,Customer_Demand!$D:$BF,COLUMNS($I868:AK868),0)/$K868),(VLOOKUP($D868,Customer_Demand!$D:$BF,COLUMNS($I868:AK868),0)/$I868)),"")</f>
        <v/>
      </c>
      <c r="AL868" s="49" t="str">
        <f>IFERROR(IF($K868&lt;&gt;"SS",(VLOOKUP($D868,Customer_Demand!$D:$BF,COLUMNS($I868:AL868),0)/$I868+VLOOKUP($D868,Customer_Demand!$D:$BF,COLUMNS($I868:AL868),0)/$K868),(VLOOKUP($D868,Customer_Demand!$D:$BF,COLUMNS($I868:AL868),0)/$I868)),"")</f>
        <v/>
      </c>
      <c r="AM868" s="49" t="str">
        <f>IFERROR(IF($K868&lt;&gt;"SS",(VLOOKUP($D868,Customer_Demand!$D:$BF,COLUMNS($I868:AM868),0)/$I868+VLOOKUP($D868,Customer_Demand!$D:$BF,COLUMNS($I868:AM868),0)/$K868),(VLOOKUP($D868,Customer_Demand!$D:$BF,COLUMNS($I868:AM868),0)/$I868)),"")</f>
        <v/>
      </c>
      <c r="AN868" s="49" t="str">
        <f>IFERROR(IF($K868&lt;&gt;"SS",(VLOOKUP($D868,Customer_Demand!$D:$BF,COLUMNS($I868:AN868),0)/$I868+VLOOKUP($D868,Customer_Demand!$D:$BF,COLUMNS($I868:AN868),0)/$K868),(VLOOKUP($D868,Customer_Demand!$D:$BF,COLUMNS($I868:AN868),0)/$I868)),"")</f>
        <v/>
      </c>
      <c r="AO868" s="49" t="str">
        <f>IFERROR(IF($K868&lt;&gt;"SS",(VLOOKUP($D868,Customer_Demand!$D:$BF,COLUMNS($I868:AO868),0)/$I868+VLOOKUP($D868,Customer_Demand!$D:$BF,COLUMNS($I868:AO868),0)/$K868),(VLOOKUP($D868,Customer_Demand!$D:$BF,COLUMNS($I868:AO868),0)/$I868)),"")</f>
        <v/>
      </c>
      <c r="AP868" s="49" t="str">
        <f>IFERROR(IF($K868&lt;&gt;"SS",(VLOOKUP($D868,Customer_Demand!$D:$BF,COLUMNS($I868:AP868),0)/$I868+VLOOKUP($D868,Customer_Demand!$D:$BF,COLUMNS($I868:AP868),0)/$K868),(VLOOKUP($D868,Customer_Demand!$D:$BF,COLUMNS($I868:AP868),0)/$I868)),"")</f>
        <v/>
      </c>
      <c r="AQ868" s="49" t="str">
        <f>IFERROR(IF($K868&lt;&gt;"SS",(VLOOKUP($D868,Customer_Demand!$D:$BF,COLUMNS($I868:AQ868),0)/$I868+VLOOKUP($D868,Customer_Demand!$D:$BF,COLUMNS($I868:AQ868),0)/$K868),(VLOOKUP($D868,Customer_Demand!$D:$BF,COLUMNS($I868:AQ868),0)/$I868)),"")</f>
        <v/>
      </c>
      <c r="AR868" s="49" t="str">
        <f>IFERROR(IF($K868&lt;&gt;"SS",(VLOOKUP($D868,Customer_Demand!$D:$BF,COLUMNS($I868:AR868),0)/$I868+VLOOKUP($D868,Customer_Demand!$D:$BF,COLUMNS($I868:AR868),0)/$K868),(VLOOKUP($D868,Customer_Demand!$D:$BF,COLUMNS($I868:AR868),0)/$I868)),"")</f>
        <v/>
      </c>
      <c r="AS868" s="49" t="str">
        <f>IFERROR(IF($K868&lt;&gt;"SS",(VLOOKUP($D868,Customer_Demand!$D:$BF,COLUMNS($I868:AS868),0)/$I868+VLOOKUP($D868,Customer_Demand!$D:$BF,COLUMNS($I868:AS868),0)/$K868),(VLOOKUP($D868,Customer_Demand!$D:$BF,COLUMNS($I868:AS868),0)/$I868)),"")</f>
        <v/>
      </c>
      <c r="AT868" s="49" t="str">
        <f>IFERROR(IF($K868&lt;&gt;"SS",(VLOOKUP($D868,Customer_Demand!$D:$BF,COLUMNS($I868:AT868),0)/$I868+VLOOKUP($D868,Customer_Demand!$D:$BF,COLUMNS($I868:AT868),0)/$K868),(VLOOKUP($D868,Customer_Demand!$D:$BF,COLUMNS($I868:AT868),0)/$I868)),"")</f>
        <v/>
      </c>
      <c r="AU868" s="49" t="str">
        <f>IFERROR(IF($K868&lt;&gt;"SS",(VLOOKUP($D868,Customer_Demand!$D:$BF,COLUMNS($I868:AU868),0)/$I868+VLOOKUP($D868,Customer_Demand!$D:$BF,COLUMNS($I868:AU868),0)/$K868),(VLOOKUP($D868,Customer_Demand!$D:$BF,COLUMNS($I868:AU868),0)/$I868)),"")</f>
        <v/>
      </c>
      <c r="AV868" s="49" t="str">
        <f>IFERROR(IF($K868&lt;&gt;"SS",(VLOOKUP($D868,Customer_Demand!$D:$BF,COLUMNS($I868:AV868),0)/$I868+VLOOKUP($D868,Customer_Demand!$D:$BF,COLUMNS($I868:AV868),0)/$K868),(VLOOKUP($D868,Customer_Demand!$D:$BF,COLUMNS($I868:AV868),0)/$I868)),"")</f>
        <v/>
      </c>
      <c r="AW868" s="49" t="str">
        <f>IFERROR(IF($K868&lt;&gt;"SS",(VLOOKUP($D868,Customer_Demand!$D:$BF,COLUMNS($I868:AW868),0)/$I868+VLOOKUP($D868,Customer_Demand!$D:$BF,COLUMNS($I868:AW868),0)/$K868),(VLOOKUP($D868,Customer_Demand!$D:$BF,COLUMNS($I868:AW868),0)/$I868)),"")</f>
        <v/>
      </c>
      <c r="AX868" s="49" t="str">
        <f>IFERROR(IF($K868&lt;&gt;"SS",(VLOOKUP($D868,Customer_Demand!$D:$BF,COLUMNS($I868:AX868),0)/$I868+VLOOKUP($D868,Customer_Demand!$D:$BF,COLUMNS($I868:AX868),0)/$K868),(VLOOKUP($D868,Customer_Demand!$D:$BF,COLUMNS($I868:AX868),0)/$I868)),"")</f>
        <v/>
      </c>
      <c r="AY868" s="49" t="str">
        <f>IFERROR(IF($K868&lt;&gt;"SS",(VLOOKUP($D868,Customer_Demand!$D:$BF,COLUMNS($I868:AY868),0)/$I868+VLOOKUP($D868,Customer_Demand!$D:$BF,COLUMNS($I868:AY868),0)/$K868),(VLOOKUP($D868,Customer_Demand!$D:$BF,COLUMNS($I868:AY868),0)/$I868)),"")</f>
        <v/>
      </c>
      <c r="AZ868" s="49" t="str">
        <f>IFERROR(IF($K868&lt;&gt;"SS",(VLOOKUP($D868,Customer_Demand!$D:$BF,COLUMNS($I868:AZ868),0)/$I868+VLOOKUP($D868,Customer_Demand!$D:$BF,COLUMNS($I868:AZ868),0)/$K868),(VLOOKUP($D868,Customer_Demand!$D:$BF,COLUMNS($I868:AZ868),0)/$I868)),"")</f>
        <v/>
      </c>
      <c r="BA868" s="49" t="str">
        <f>IFERROR(IF($K868&lt;&gt;"SS",(VLOOKUP($D868,Customer_Demand!$D:$BF,COLUMNS($I868:BA868),0)/$I868+VLOOKUP($D868,Customer_Demand!$D:$BF,COLUMNS($I868:BA868),0)/$K868),(VLOOKUP($D868,Customer_Demand!$D:$BF,COLUMNS($I868:BA868),0)/$I868)),"")</f>
        <v/>
      </c>
      <c r="BB868" s="49" t="str">
        <f>IFERROR(IF($K868&lt;&gt;"SS",(VLOOKUP($D868,Customer_Demand!$D:$BF,COLUMNS($I868:BB868),0)/$I868+VLOOKUP($D868,Customer_Demand!$D:$BF,COLUMNS($I868:BB868),0)/$K868),(VLOOKUP($D868,Customer_Demand!$D:$BF,COLUMNS($I868:BB868),0)/$I868)),"")</f>
        <v/>
      </c>
      <c r="BC868" s="49" t="str">
        <f>IFERROR(IF($K868&lt;&gt;"SS",(VLOOKUP($D868,Customer_Demand!$D:$BF,COLUMNS($I868:BC868),0)/$I868+VLOOKUP($D868,Customer_Demand!$D:$BF,COLUMNS($I868:BC868),0)/$K868),(VLOOKUP($D868,Customer_Demand!$D:$BF,COLUMNS($I868:BC868),0)/$I868)),"")</f>
        <v/>
      </c>
      <c r="BD868" s="49" t="str">
        <f>IFERROR(IF($K868&lt;&gt;"SS",(VLOOKUP($D868,Customer_Demand!$D:$BF,COLUMNS($I868:BD868),0)/$I868+VLOOKUP($D868,Customer_Demand!$D:$BF,COLUMNS($I868:BD868),0)/$K868),(VLOOKUP($D868,Customer_Demand!$D:$BF,COLUMNS($I868:BD868),0)/$I868)),"")</f>
        <v/>
      </c>
      <c r="BE868" s="49" t="str">
        <f>IFERROR(IF($K868&lt;&gt;"SS",(VLOOKUP($D868,Customer_Demand!$D:$BF,COLUMNS($I868:BE868),0)/$I868+VLOOKUP($D868,Customer_Demand!$D:$BF,COLUMNS($I868:BE868),0)/$K868),(VLOOKUP($D868,Customer_Demand!$D:$BF,COLUMNS($I868:BE868),0)/$I868)),"")</f>
        <v/>
      </c>
      <c r="BF868" s="49" t="str">
        <f>IFERROR(IF($K868&lt;&gt;"SS",(VLOOKUP($D868,Customer_Demand!$D:$BF,COLUMNS($I868:BF868),0)/$I868+VLOOKUP($D868,Customer_Demand!$D:$BF,COLUMNS($I868:BF868),0)/$K868),(VLOOKUP($D868,Customer_Demand!$D:$BF,COLUMNS($I868:BF868),0)/$I868)),"")</f>
        <v/>
      </c>
      <c r="BG868" s="49" t="str">
        <f>IFERROR(IF($K868&lt;&gt;"SS",(VLOOKUP($D868,Customer_Demand!$D:$BF,COLUMNS($I868:BG868),0)/$I868+VLOOKUP($D868,Customer_Demand!$D:$BF,COLUMNS($I868:BG868),0)/$K868),(VLOOKUP($D868,Customer_Demand!$D:$BF,COLUMNS($I868:BG868),0)/$I868)),"")</f>
        <v/>
      </c>
      <c r="BH868" s="49" t="str">
        <f>IFERROR(IF($K868&lt;&gt;"SS",(VLOOKUP($D868,Customer_Demand!$D:$BF,COLUMNS($I868:BH868),0)/$I868+VLOOKUP($D868,Customer_Demand!$D:$BF,COLUMNS($I868:BH868),0)/$K868),(VLOOKUP($D868,Customer_Demand!$D:$BF,COLUMNS($I868:BH868),0)/$I868)),"")</f>
        <v/>
      </c>
      <c r="BI868" s="49" t="str">
        <f>IFERROR(IF($K868&lt;&gt;"SS",(VLOOKUP($D868,Customer_Demand!$D:$BF,COLUMNS($I868:BI868),0)/$I868+VLOOKUP($D868,Customer_Demand!$D:$BF,COLUMNS($I868:BI868),0)/$K868),(VLOOKUP($D868,Customer_Demand!$D:$BF,COLUMNS($I868:BI868),0)/$I868)),"")</f>
        <v/>
      </c>
      <c r="BJ868" s="49" t="str">
        <f>IFERROR(IF($K868&lt;&gt;"SS",(VLOOKUP($D868,Customer_Demand!$D:$BF,COLUMNS($I868:BJ868),0)/$I868+VLOOKUP($D868,Customer_Demand!$D:$BF,COLUMNS($I868:BJ868),0)/$K868),(VLOOKUP($D868,Customer_Demand!$D:$BF,COLUMNS($I868:BJ868),0)/$I868)),"")</f>
        <v/>
      </c>
      <c r="BK868" s="50" t="str">
        <f>IFERROR(IF($K868&lt;&gt;"SS",(VLOOKUP($D868,Customer_Demand!$D:$BF,COLUMNS($I868:BK868),0)/$I868+VLOOKUP($D868,Customer_Demand!$D:$BF,COLUMNS($I868:BK868),0)/$K868),(VLOOKUP($D868,Customer_Demand!$D:$BF,COLUMNS($I868:BK868),0)/$I868)),"")</f>
        <v/>
      </c>
    </row>
    <row r="869" spans="2:63" x14ac:dyDescent="0.2">
      <c r="B869" s="12" t="str">
        <f t="shared" si="59"/>
        <v/>
      </c>
      <c r="C869" s="45" t="str">
        <f>IF((Customer_Demand!C869)&lt;&gt;"",Customer_Demand!C869,"")</f>
        <v/>
      </c>
      <c r="D869" s="45" t="str">
        <f>IF(C869&lt;&gt;"",Customer_Demand!D869,"")</f>
        <v/>
      </c>
      <c r="E869" s="52" t="str">
        <f>IF(C869&lt;&gt;"",Customer_Demand!E869,"")</f>
        <v/>
      </c>
      <c r="F869" s="47" t="str">
        <f>IF(C869&lt;&gt;"",VLOOKUP(D869,Customer_Demand!$D$5:$F$1005,3,0),"")</f>
        <v/>
      </c>
      <c r="G869" s="48" t="str">
        <f t="shared" si="56"/>
        <v/>
      </c>
      <c r="H869" s="48" t="str">
        <f t="shared" si="57"/>
        <v/>
      </c>
      <c r="I869" s="48" t="str">
        <f>IFERROR(IF(C869&lt;&gt;"",VLOOKUP($H869,SMT_Cycle_Time_Data!$F:$Q,4,0),""),"SGR Not Defined")</f>
        <v/>
      </c>
      <c r="J869" s="48" t="str">
        <f t="shared" si="58"/>
        <v/>
      </c>
      <c r="K869" s="48" t="str">
        <f>IF(C869&lt;&gt;"",IFERROR(VLOOKUP($J869,SMT_Cycle_Time_Data!$F:$Q,4,0),"SS"),"")</f>
        <v/>
      </c>
      <c r="L869" s="49" t="str">
        <f>IFERROR(IF($K869&lt;&gt;"SS",(VLOOKUP($D869,Customer_Demand!$D:$BF,COLUMNS($I869:L869),0)/$I869+VLOOKUP($D869,Customer_Demand!$D:$BF,COLUMNS($I869:L869),0)/$K869),(VLOOKUP($D869,Customer_Demand!$D:$BF,COLUMNS($I869:L869),0)/$I869)),"")</f>
        <v/>
      </c>
      <c r="M869" s="49" t="str">
        <f>IFERROR(IF($K869&lt;&gt;"SS",(VLOOKUP($D869,Customer_Demand!$D:$BF,COLUMNS($I869:M869),0)/$I869+VLOOKUP($D869,Customer_Demand!$D:$BF,COLUMNS($I869:M869),0)/$K869),(VLOOKUP($D869,Customer_Demand!$D:$BF,COLUMNS($I869:M869),0)/$I869)),"")</f>
        <v/>
      </c>
      <c r="N869" s="49" t="str">
        <f>IFERROR(IF($K869&lt;&gt;"SS",(VLOOKUP($D869,Customer_Demand!$D:$BF,COLUMNS($I869:N869),0)/$I869+VLOOKUP($D869,Customer_Demand!$D:$BF,COLUMNS($I869:N869),0)/$K869),(VLOOKUP($D869,Customer_Demand!$D:$BF,COLUMNS($I869:N869),0)/$I869)),"")</f>
        <v/>
      </c>
      <c r="O869" s="49" t="str">
        <f>IFERROR(IF($K869&lt;&gt;"SS",(VLOOKUP($D869,Customer_Demand!$D:$BF,COLUMNS($I869:O869),0)/$I869+VLOOKUP($D869,Customer_Demand!$D:$BF,COLUMNS($I869:O869),0)/$K869),(VLOOKUP($D869,Customer_Demand!$D:$BF,COLUMNS($I869:O869),0)/$I869)),"")</f>
        <v/>
      </c>
      <c r="P869" s="49" t="str">
        <f>IFERROR(IF($K869&lt;&gt;"SS",(VLOOKUP($D869,Customer_Demand!$D:$BF,COLUMNS($I869:P869),0)/$I869+VLOOKUP($D869,Customer_Demand!$D:$BF,COLUMNS($I869:P869),0)/$K869),(VLOOKUP($D869,Customer_Demand!$D:$BF,COLUMNS($I869:P869),0)/$I869)),"")</f>
        <v/>
      </c>
      <c r="Q869" s="49" t="str">
        <f>IFERROR(IF($K869&lt;&gt;"SS",(VLOOKUP($D869,Customer_Demand!$D:$BF,COLUMNS($I869:Q869),0)/$I869+VLOOKUP($D869,Customer_Demand!$D:$BF,COLUMNS($I869:Q869),0)/$K869),(VLOOKUP($D869,Customer_Demand!$D:$BF,COLUMNS($I869:Q869),0)/$I869)),"")</f>
        <v/>
      </c>
      <c r="R869" s="49" t="str">
        <f>IFERROR(IF($K869&lt;&gt;"SS",(VLOOKUP($D869,Customer_Demand!$D:$BF,COLUMNS($I869:R869),0)/$I869+VLOOKUP($D869,Customer_Demand!$D:$BF,COLUMNS($I869:R869),0)/$K869),(VLOOKUP($D869,Customer_Demand!$D:$BF,COLUMNS($I869:R869),0)/$I869)),"")</f>
        <v/>
      </c>
      <c r="S869" s="49" t="str">
        <f>IFERROR(IF($K869&lt;&gt;"SS",(VLOOKUP($D869,Customer_Demand!$D:$BF,COLUMNS($I869:S869),0)/$I869+VLOOKUP($D869,Customer_Demand!$D:$BF,COLUMNS($I869:S869),0)/$K869),(VLOOKUP($D869,Customer_Demand!$D:$BF,COLUMNS($I869:S869),0)/$I869)),"")</f>
        <v/>
      </c>
      <c r="T869" s="49" t="str">
        <f>IFERROR(IF($K869&lt;&gt;"SS",(VLOOKUP($D869,Customer_Demand!$D:$BF,COLUMNS($I869:T869),0)/$I869+VLOOKUP($D869,Customer_Demand!$D:$BF,COLUMNS($I869:T869),0)/$K869),(VLOOKUP($D869,Customer_Demand!$D:$BF,COLUMNS($I869:T869),0)/$I869)),"")</f>
        <v/>
      </c>
      <c r="U869" s="49" t="str">
        <f>IFERROR(IF($K869&lt;&gt;"SS",(VLOOKUP($D869,Customer_Demand!$D:$BF,COLUMNS($I869:U869),0)/$I869+VLOOKUP($D869,Customer_Demand!$D:$BF,COLUMNS($I869:U869),0)/$K869),(VLOOKUP($D869,Customer_Demand!$D:$BF,COLUMNS($I869:U869),0)/$I869)),"")</f>
        <v/>
      </c>
      <c r="V869" s="49" t="str">
        <f>IFERROR(IF($K869&lt;&gt;"SS",(VLOOKUP($D869,Customer_Demand!$D:$BF,COLUMNS($I869:V869),0)/$I869+VLOOKUP($D869,Customer_Demand!$D:$BF,COLUMNS($I869:V869),0)/$K869),(VLOOKUP($D869,Customer_Demand!$D:$BF,COLUMNS($I869:V869),0)/$I869)),"")</f>
        <v/>
      </c>
      <c r="W869" s="49" t="str">
        <f>IFERROR(IF($K869&lt;&gt;"SS",(VLOOKUP($D869,Customer_Demand!$D:$BF,COLUMNS($I869:W869),0)/$I869+VLOOKUP($D869,Customer_Demand!$D:$BF,COLUMNS($I869:W869),0)/$K869),(VLOOKUP($D869,Customer_Demand!$D:$BF,COLUMNS($I869:W869),0)/$I869)),"")</f>
        <v/>
      </c>
      <c r="X869" s="49" t="str">
        <f>IFERROR(IF($K869&lt;&gt;"SS",(VLOOKUP($D869,Customer_Demand!$D:$BF,COLUMNS($I869:X869),0)/$I869+VLOOKUP($D869,Customer_Demand!$D:$BF,COLUMNS($I869:X869),0)/$K869),(VLOOKUP($D869,Customer_Demand!$D:$BF,COLUMNS($I869:X869),0)/$I869)),"")</f>
        <v/>
      </c>
      <c r="Y869" s="49" t="str">
        <f>IFERROR(IF($K869&lt;&gt;"SS",(VLOOKUP($D869,Customer_Demand!$D:$BF,COLUMNS($I869:Y869),0)/$I869+VLOOKUP($D869,Customer_Demand!$D:$BF,COLUMNS($I869:Y869),0)/$K869),(VLOOKUP($D869,Customer_Demand!$D:$BF,COLUMNS($I869:Y869),0)/$I869)),"")</f>
        <v/>
      </c>
      <c r="Z869" s="49" t="str">
        <f>IFERROR(IF($K869&lt;&gt;"SS",(VLOOKUP($D869,Customer_Demand!$D:$BF,COLUMNS($I869:Z869),0)/$I869+VLOOKUP($D869,Customer_Demand!$D:$BF,COLUMNS($I869:Z869),0)/$K869),(VLOOKUP($D869,Customer_Demand!$D:$BF,COLUMNS($I869:Z869),0)/$I869)),"")</f>
        <v/>
      </c>
      <c r="AA869" s="49" t="str">
        <f>IFERROR(IF($K869&lt;&gt;"SS",(VLOOKUP($D869,Customer_Demand!$D:$BF,COLUMNS($I869:AA869),0)/$I869+VLOOKUP($D869,Customer_Demand!$D:$BF,COLUMNS($I869:AA869),0)/$K869),(VLOOKUP($D869,Customer_Demand!$D:$BF,COLUMNS($I869:AA869),0)/$I869)),"")</f>
        <v/>
      </c>
      <c r="AB869" s="49" t="str">
        <f>IFERROR(IF($K869&lt;&gt;"SS",(VLOOKUP($D869,Customer_Demand!$D:$BF,COLUMNS($I869:AB869),0)/$I869+VLOOKUP($D869,Customer_Demand!$D:$BF,COLUMNS($I869:AB869),0)/$K869),(VLOOKUP($D869,Customer_Demand!$D:$BF,COLUMNS($I869:AB869),0)/$I869)),"")</f>
        <v/>
      </c>
      <c r="AC869" s="49" t="str">
        <f>IFERROR(IF($K869&lt;&gt;"SS",(VLOOKUP($D869,Customer_Demand!$D:$BF,COLUMNS($I869:AC869),0)/$I869+VLOOKUP($D869,Customer_Demand!$D:$BF,COLUMNS($I869:AC869),0)/$K869),(VLOOKUP($D869,Customer_Demand!$D:$BF,COLUMNS($I869:AC869),0)/$I869)),"")</f>
        <v/>
      </c>
      <c r="AD869" s="49" t="str">
        <f>IFERROR(IF($K869&lt;&gt;"SS",(VLOOKUP($D869,Customer_Demand!$D:$BF,COLUMNS($I869:AD869),0)/$I869+VLOOKUP($D869,Customer_Demand!$D:$BF,COLUMNS($I869:AD869),0)/$K869),(VLOOKUP($D869,Customer_Demand!$D:$BF,COLUMNS($I869:AD869),0)/$I869)),"")</f>
        <v/>
      </c>
      <c r="AE869" s="49" t="str">
        <f>IFERROR(IF($K869&lt;&gt;"SS",(VLOOKUP($D869,Customer_Demand!$D:$BF,COLUMNS($I869:AE869),0)/$I869+VLOOKUP($D869,Customer_Demand!$D:$BF,COLUMNS($I869:AE869),0)/$K869),(VLOOKUP($D869,Customer_Demand!$D:$BF,COLUMNS($I869:AE869),0)/$I869)),"")</f>
        <v/>
      </c>
      <c r="AF869" s="49" t="str">
        <f>IFERROR(IF($K869&lt;&gt;"SS",(VLOOKUP($D869,Customer_Demand!$D:$BF,COLUMNS($I869:AF869),0)/$I869+VLOOKUP($D869,Customer_Demand!$D:$BF,COLUMNS($I869:AF869),0)/$K869),(VLOOKUP($D869,Customer_Demand!$D:$BF,COLUMNS($I869:AF869),0)/$I869)),"")</f>
        <v/>
      </c>
      <c r="AG869" s="49" t="str">
        <f>IFERROR(IF($K869&lt;&gt;"SS",(VLOOKUP($D869,Customer_Demand!$D:$BF,COLUMNS($I869:AG869),0)/$I869+VLOOKUP($D869,Customer_Demand!$D:$BF,COLUMNS($I869:AG869),0)/$K869),(VLOOKUP($D869,Customer_Demand!$D:$BF,COLUMNS($I869:AG869),0)/$I869)),"")</f>
        <v/>
      </c>
      <c r="AH869" s="49" t="str">
        <f>IFERROR(IF($K869&lt;&gt;"SS",(VLOOKUP($D869,Customer_Demand!$D:$BF,COLUMNS($I869:AH869),0)/$I869+VLOOKUP($D869,Customer_Demand!$D:$BF,COLUMNS($I869:AH869),0)/$K869),(VLOOKUP($D869,Customer_Demand!$D:$BF,COLUMNS($I869:AH869),0)/$I869)),"")</f>
        <v/>
      </c>
      <c r="AI869" s="49" t="str">
        <f>IFERROR(IF($K869&lt;&gt;"SS",(VLOOKUP($D869,Customer_Demand!$D:$BF,COLUMNS($I869:AI869),0)/$I869+VLOOKUP($D869,Customer_Demand!$D:$BF,COLUMNS($I869:AI869),0)/$K869),(VLOOKUP($D869,Customer_Demand!$D:$BF,COLUMNS($I869:AI869),0)/$I869)),"")</f>
        <v/>
      </c>
      <c r="AJ869" s="49" t="str">
        <f>IFERROR(IF($K869&lt;&gt;"SS",(VLOOKUP($D869,Customer_Demand!$D:$BF,COLUMNS($I869:AJ869),0)/$I869+VLOOKUP($D869,Customer_Demand!$D:$BF,COLUMNS($I869:AJ869),0)/$K869),(VLOOKUP($D869,Customer_Demand!$D:$BF,COLUMNS($I869:AJ869),0)/$I869)),"")</f>
        <v/>
      </c>
      <c r="AK869" s="49" t="str">
        <f>IFERROR(IF($K869&lt;&gt;"SS",(VLOOKUP($D869,Customer_Demand!$D:$BF,COLUMNS($I869:AK869),0)/$I869+VLOOKUP($D869,Customer_Demand!$D:$BF,COLUMNS($I869:AK869),0)/$K869),(VLOOKUP($D869,Customer_Demand!$D:$BF,COLUMNS($I869:AK869),0)/$I869)),"")</f>
        <v/>
      </c>
      <c r="AL869" s="49" t="str">
        <f>IFERROR(IF($K869&lt;&gt;"SS",(VLOOKUP($D869,Customer_Demand!$D:$BF,COLUMNS($I869:AL869),0)/$I869+VLOOKUP($D869,Customer_Demand!$D:$BF,COLUMNS($I869:AL869),0)/$K869),(VLOOKUP($D869,Customer_Demand!$D:$BF,COLUMNS($I869:AL869),0)/$I869)),"")</f>
        <v/>
      </c>
      <c r="AM869" s="49" t="str">
        <f>IFERROR(IF($K869&lt;&gt;"SS",(VLOOKUP($D869,Customer_Demand!$D:$BF,COLUMNS($I869:AM869),0)/$I869+VLOOKUP($D869,Customer_Demand!$D:$BF,COLUMNS($I869:AM869),0)/$K869),(VLOOKUP($D869,Customer_Demand!$D:$BF,COLUMNS($I869:AM869),0)/$I869)),"")</f>
        <v/>
      </c>
      <c r="AN869" s="49" t="str">
        <f>IFERROR(IF($K869&lt;&gt;"SS",(VLOOKUP($D869,Customer_Demand!$D:$BF,COLUMNS($I869:AN869),0)/$I869+VLOOKUP($D869,Customer_Demand!$D:$BF,COLUMNS($I869:AN869),0)/$K869),(VLOOKUP($D869,Customer_Demand!$D:$BF,COLUMNS($I869:AN869),0)/$I869)),"")</f>
        <v/>
      </c>
      <c r="AO869" s="49" t="str">
        <f>IFERROR(IF($K869&lt;&gt;"SS",(VLOOKUP($D869,Customer_Demand!$D:$BF,COLUMNS($I869:AO869),0)/$I869+VLOOKUP($D869,Customer_Demand!$D:$BF,COLUMNS($I869:AO869),0)/$K869),(VLOOKUP($D869,Customer_Demand!$D:$BF,COLUMNS($I869:AO869),0)/$I869)),"")</f>
        <v/>
      </c>
      <c r="AP869" s="49" t="str">
        <f>IFERROR(IF($K869&lt;&gt;"SS",(VLOOKUP($D869,Customer_Demand!$D:$BF,COLUMNS($I869:AP869),0)/$I869+VLOOKUP($D869,Customer_Demand!$D:$BF,COLUMNS($I869:AP869),0)/$K869),(VLOOKUP($D869,Customer_Demand!$D:$BF,COLUMNS($I869:AP869),0)/$I869)),"")</f>
        <v/>
      </c>
      <c r="AQ869" s="49" t="str">
        <f>IFERROR(IF($K869&lt;&gt;"SS",(VLOOKUP($D869,Customer_Demand!$D:$BF,COLUMNS($I869:AQ869),0)/$I869+VLOOKUP($D869,Customer_Demand!$D:$BF,COLUMNS($I869:AQ869),0)/$K869),(VLOOKUP($D869,Customer_Demand!$D:$BF,COLUMNS($I869:AQ869),0)/$I869)),"")</f>
        <v/>
      </c>
      <c r="AR869" s="49" t="str">
        <f>IFERROR(IF($K869&lt;&gt;"SS",(VLOOKUP($D869,Customer_Demand!$D:$BF,COLUMNS($I869:AR869),0)/$I869+VLOOKUP($D869,Customer_Demand!$D:$BF,COLUMNS($I869:AR869),0)/$K869),(VLOOKUP($D869,Customer_Demand!$D:$BF,COLUMNS($I869:AR869),0)/$I869)),"")</f>
        <v/>
      </c>
      <c r="AS869" s="49" t="str">
        <f>IFERROR(IF($K869&lt;&gt;"SS",(VLOOKUP($D869,Customer_Demand!$D:$BF,COLUMNS($I869:AS869),0)/$I869+VLOOKUP($D869,Customer_Demand!$D:$BF,COLUMNS($I869:AS869),0)/$K869),(VLOOKUP($D869,Customer_Demand!$D:$BF,COLUMNS($I869:AS869),0)/$I869)),"")</f>
        <v/>
      </c>
      <c r="AT869" s="49" t="str">
        <f>IFERROR(IF($K869&lt;&gt;"SS",(VLOOKUP($D869,Customer_Demand!$D:$BF,COLUMNS($I869:AT869),0)/$I869+VLOOKUP($D869,Customer_Demand!$D:$BF,COLUMNS($I869:AT869),0)/$K869),(VLOOKUP($D869,Customer_Demand!$D:$BF,COLUMNS($I869:AT869),0)/$I869)),"")</f>
        <v/>
      </c>
      <c r="AU869" s="49" t="str">
        <f>IFERROR(IF($K869&lt;&gt;"SS",(VLOOKUP($D869,Customer_Demand!$D:$BF,COLUMNS($I869:AU869),0)/$I869+VLOOKUP($D869,Customer_Demand!$D:$BF,COLUMNS($I869:AU869),0)/$K869),(VLOOKUP($D869,Customer_Demand!$D:$BF,COLUMNS($I869:AU869),0)/$I869)),"")</f>
        <v/>
      </c>
      <c r="AV869" s="49" t="str">
        <f>IFERROR(IF($K869&lt;&gt;"SS",(VLOOKUP($D869,Customer_Demand!$D:$BF,COLUMNS($I869:AV869),0)/$I869+VLOOKUP($D869,Customer_Demand!$D:$BF,COLUMNS($I869:AV869),0)/$K869),(VLOOKUP($D869,Customer_Demand!$D:$BF,COLUMNS($I869:AV869),0)/$I869)),"")</f>
        <v/>
      </c>
      <c r="AW869" s="49" t="str">
        <f>IFERROR(IF($K869&lt;&gt;"SS",(VLOOKUP($D869,Customer_Demand!$D:$BF,COLUMNS($I869:AW869),0)/$I869+VLOOKUP($D869,Customer_Demand!$D:$BF,COLUMNS($I869:AW869),0)/$K869),(VLOOKUP($D869,Customer_Demand!$D:$BF,COLUMNS($I869:AW869),0)/$I869)),"")</f>
        <v/>
      </c>
      <c r="AX869" s="49" t="str">
        <f>IFERROR(IF($K869&lt;&gt;"SS",(VLOOKUP($D869,Customer_Demand!$D:$BF,COLUMNS($I869:AX869),0)/$I869+VLOOKUP($D869,Customer_Demand!$D:$BF,COLUMNS($I869:AX869),0)/$K869),(VLOOKUP($D869,Customer_Demand!$D:$BF,COLUMNS($I869:AX869),0)/$I869)),"")</f>
        <v/>
      </c>
      <c r="AY869" s="49" t="str">
        <f>IFERROR(IF($K869&lt;&gt;"SS",(VLOOKUP($D869,Customer_Demand!$D:$BF,COLUMNS($I869:AY869),0)/$I869+VLOOKUP($D869,Customer_Demand!$D:$BF,COLUMNS($I869:AY869),0)/$K869),(VLOOKUP($D869,Customer_Demand!$D:$BF,COLUMNS($I869:AY869),0)/$I869)),"")</f>
        <v/>
      </c>
      <c r="AZ869" s="49" t="str">
        <f>IFERROR(IF($K869&lt;&gt;"SS",(VLOOKUP($D869,Customer_Demand!$D:$BF,COLUMNS($I869:AZ869),0)/$I869+VLOOKUP($D869,Customer_Demand!$D:$BF,COLUMNS($I869:AZ869),0)/$K869),(VLOOKUP($D869,Customer_Demand!$D:$BF,COLUMNS($I869:AZ869),0)/$I869)),"")</f>
        <v/>
      </c>
      <c r="BA869" s="49" t="str">
        <f>IFERROR(IF($K869&lt;&gt;"SS",(VLOOKUP($D869,Customer_Demand!$D:$BF,COLUMNS($I869:BA869),0)/$I869+VLOOKUP($D869,Customer_Demand!$D:$BF,COLUMNS($I869:BA869),0)/$K869),(VLOOKUP($D869,Customer_Demand!$D:$BF,COLUMNS($I869:BA869),0)/$I869)),"")</f>
        <v/>
      </c>
      <c r="BB869" s="49" t="str">
        <f>IFERROR(IF($K869&lt;&gt;"SS",(VLOOKUP($D869,Customer_Demand!$D:$BF,COLUMNS($I869:BB869),0)/$I869+VLOOKUP($D869,Customer_Demand!$D:$BF,COLUMNS($I869:BB869),0)/$K869),(VLOOKUP($D869,Customer_Demand!$D:$BF,COLUMNS($I869:BB869),0)/$I869)),"")</f>
        <v/>
      </c>
      <c r="BC869" s="49" t="str">
        <f>IFERROR(IF($K869&lt;&gt;"SS",(VLOOKUP($D869,Customer_Demand!$D:$BF,COLUMNS($I869:BC869),0)/$I869+VLOOKUP($D869,Customer_Demand!$D:$BF,COLUMNS($I869:BC869),0)/$K869),(VLOOKUP($D869,Customer_Demand!$D:$BF,COLUMNS($I869:BC869),0)/$I869)),"")</f>
        <v/>
      </c>
      <c r="BD869" s="49" t="str">
        <f>IFERROR(IF($K869&lt;&gt;"SS",(VLOOKUP($D869,Customer_Demand!$D:$BF,COLUMNS($I869:BD869),0)/$I869+VLOOKUP($D869,Customer_Demand!$D:$BF,COLUMNS($I869:BD869),0)/$K869),(VLOOKUP($D869,Customer_Demand!$D:$BF,COLUMNS($I869:BD869),0)/$I869)),"")</f>
        <v/>
      </c>
      <c r="BE869" s="49" t="str">
        <f>IFERROR(IF($K869&lt;&gt;"SS",(VLOOKUP($D869,Customer_Demand!$D:$BF,COLUMNS($I869:BE869),0)/$I869+VLOOKUP($D869,Customer_Demand!$D:$BF,COLUMNS($I869:BE869),0)/$K869),(VLOOKUP($D869,Customer_Demand!$D:$BF,COLUMNS($I869:BE869),0)/$I869)),"")</f>
        <v/>
      </c>
      <c r="BF869" s="49" t="str">
        <f>IFERROR(IF($K869&lt;&gt;"SS",(VLOOKUP($D869,Customer_Demand!$D:$BF,COLUMNS($I869:BF869),0)/$I869+VLOOKUP($D869,Customer_Demand!$D:$BF,COLUMNS($I869:BF869),0)/$K869),(VLOOKUP($D869,Customer_Demand!$D:$BF,COLUMNS($I869:BF869),0)/$I869)),"")</f>
        <v/>
      </c>
      <c r="BG869" s="49" t="str">
        <f>IFERROR(IF($K869&lt;&gt;"SS",(VLOOKUP($D869,Customer_Demand!$D:$BF,COLUMNS($I869:BG869),0)/$I869+VLOOKUP($D869,Customer_Demand!$D:$BF,COLUMNS($I869:BG869),0)/$K869),(VLOOKUP($D869,Customer_Demand!$D:$BF,COLUMNS($I869:BG869),0)/$I869)),"")</f>
        <v/>
      </c>
      <c r="BH869" s="49" t="str">
        <f>IFERROR(IF($K869&lt;&gt;"SS",(VLOOKUP($D869,Customer_Demand!$D:$BF,COLUMNS($I869:BH869),0)/$I869+VLOOKUP($D869,Customer_Demand!$D:$BF,COLUMNS($I869:BH869),0)/$K869),(VLOOKUP($D869,Customer_Demand!$D:$BF,COLUMNS($I869:BH869),0)/$I869)),"")</f>
        <v/>
      </c>
      <c r="BI869" s="49" t="str">
        <f>IFERROR(IF($K869&lt;&gt;"SS",(VLOOKUP($D869,Customer_Demand!$D:$BF,COLUMNS($I869:BI869),0)/$I869+VLOOKUP($D869,Customer_Demand!$D:$BF,COLUMNS($I869:BI869),0)/$K869),(VLOOKUP($D869,Customer_Demand!$D:$BF,COLUMNS($I869:BI869),0)/$I869)),"")</f>
        <v/>
      </c>
      <c r="BJ869" s="49" t="str">
        <f>IFERROR(IF($K869&lt;&gt;"SS",(VLOOKUP($D869,Customer_Demand!$D:$BF,COLUMNS($I869:BJ869),0)/$I869+VLOOKUP($D869,Customer_Demand!$D:$BF,COLUMNS($I869:BJ869),0)/$K869),(VLOOKUP($D869,Customer_Demand!$D:$BF,COLUMNS($I869:BJ869),0)/$I869)),"")</f>
        <v/>
      </c>
      <c r="BK869" s="50" t="str">
        <f>IFERROR(IF($K869&lt;&gt;"SS",(VLOOKUP($D869,Customer_Demand!$D:$BF,COLUMNS($I869:BK869),0)/$I869+VLOOKUP($D869,Customer_Demand!$D:$BF,COLUMNS($I869:BK869),0)/$K869),(VLOOKUP($D869,Customer_Demand!$D:$BF,COLUMNS($I869:BK869),0)/$I869)),"")</f>
        <v/>
      </c>
    </row>
    <row r="870" spans="2:63" x14ac:dyDescent="0.2">
      <c r="B870" s="12" t="str">
        <f t="shared" si="59"/>
        <v/>
      </c>
      <c r="C870" s="45" t="str">
        <f>IF((Customer_Demand!C870)&lt;&gt;"",Customer_Demand!C870,"")</f>
        <v/>
      </c>
      <c r="D870" s="45" t="str">
        <f>IF(C870&lt;&gt;"",Customer_Demand!D870,"")</f>
        <v/>
      </c>
      <c r="E870" s="52" t="str">
        <f>IF(C870&lt;&gt;"",Customer_Demand!E870,"")</f>
        <v/>
      </c>
      <c r="F870" s="47" t="str">
        <f>IF(C870&lt;&gt;"",VLOOKUP(D870,Customer_Demand!$D$5:$F$1005,3,0),"")</f>
        <v/>
      </c>
      <c r="G870" s="48" t="str">
        <f t="shared" si="56"/>
        <v/>
      </c>
      <c r="H870" s="48" t="str">
        <f t="shared" si="57"/>
        <v/>
      </c>
      <c r="I870" s="48" t="str">
        <f>IFERROR(IF(C870&lt;&gt;"",VLOOKUP($H870,SMT_Cycle_Time_Data!$F:$Q,4,0),""),"SGR Not Defined")</f>
        <v/>
      </c>
      <c r="J870" s="48" t="str">
        <f t="shared" si="58"/>
        <v/>
      </c>
      <c r="K870" s="48" t="str">
        <f>IF(C870&lt;&gt;"",IFERROR(VLOOKUP($J870,SMT_Cycle_Time_Data!$F:$Q,4,0),"SS"),"")</f>
        <v/>
      </c>
      <c r="L870" s="49" t="str">
        <f>IFERROR(IF($K870&lt;&gt;"SS",(VLOOKUP($D870,Customer_Demand!$D:$BF,COLUMNS($I870:L870),0)/$I870+VLOOKUP($D870,Customer_Demand!$D:$BF,COLUMNS($I870:L870),0)/$K870),(VLOOKUP($D870,Customer_Demand!$D:$BF,COLUMNS($I870:L870),0)/$I870)),"")</f>
        <v/>
      </c>
      <c r="M870" s="49" t="str">
        <f>IFERROR(IF($K870&lt;&gt;"SS",(VLOOKUP($D870,Customer_Demand!$D:$BF,COLUMNS($I870:M870),0)/$I870+VLOOKUP($D870,Customer_Demand!$D:$BF,COLUMNS($I870:M870),0)/$K870),(VLOOKUP($D870,Customer_Demand!$D:$BF,COLUMNS($I870:M870),0)/$I870)),"")</f>
        <v/>
      </c>
      <c r="N870" s="49" t="str">
        <f>IFERROR(IF($K870&lt;&gt;"SS",(VLOOKUP($D870,Customer_Demand!$D:$BF,COLUMNS($I870:N870),0)/$I870+VLOOKUP($D870,Customer_Demand!$D:$BF,COLUMNS($I870:N870),0)/$K870),(VLOOKUP($D870,Customer_Demand!$D:$BF,COLUMNS($I870:N870),0)/$I870)),"")</f>
        <v/>
      </c>
      <c r="O870" s="49" t="str">
        <f>IFERROR(IF($K870&lt;&gt;"SS",(VLOOKUP($D870,Customer_Demand!$D:$BF,COLUMNS($I870:O870),0)/$I870+VLOOKUP($D870,Customer_Demand!$D:$BF,COLUMNS($I870:O870),0)/$K870),(VLOOKUP($D870,Customer_Demand!$D:$BF,COLUMNS($I870:O870),0)/$I870)),"")</f>
        <v/>
      </c>
      <c r="P870" s="49" t="str">
        <f>IFERROR(IF($K870&lt;&gt;"SS",(VLOOKUP($D870,Customer_Demand!$D:$BF,COLUMNS($I870:P870),0)/$I870+VLOOKUP($D870,Customer_Demand!$D:$BF,COLUMNS($I870:P870),0)/$K870),(VLOOKUP($D870,Customer_Demand!$D:$BF,COLUMNS($I870:P870),0)/$I870)),"")</f>
        <v/>
      </c>
      <c r="Q870" s="49" t="str">
        <f>IFERROR(IF($K870&lt;&gt;"SS",(VLOOKUP($D870,Customer_Demand!$D:$BF,COLUMNS($I870:Q870),0)/$I870+VLOOKUP($D870,Customer_Demand!$D:$BF,COLUMNS($I870:Q870),0)/$K870),(VLOOKUP($D870,Customer_Demand!$D:$BF,COLUMNS($I870:Q870),0)/$I870)),"")</f>
        <v/>
      </c>
      <c r="R870" s="49" t="str">
        <f>IFERROR(IF($K870&lt;&gt;"SS",(VLOOKUP($D870,Customer_Demand!$D:$BF,COLUMNS($I870:R870),0)/$I870+VLOOKUP($D870,Customer_Demand!$D:$BF,COLUMNS($I870:R870),0)/$K870),(VLOOKUP($D870,Customer_Demand!$D:$BF,COLUMNS($I870:R870),0)/$I870)),"")</f>
        <v/>
      </c>
      <c r="S870" s="49" t="str">
        <f>IFERROR(IF($K870&lt;&gt;"SS",(VLOOKUP($D870,Customer_Demand!$D:$BF,COLUMNS($I870:S870),0)/$I870+VLOOKUP($D870,Customer_Demand!$D:$BF,COLUMNS($I870:S870),0)/$K870),(VLOOKUP($D870,Customer_Demand!$D:$BF,COLUMNS($I870:S870),0)/$I870)),"")</f>
        <v/>
      </c>
      <c r="T870" s="49" t="str">
        <f>IFERROR(IF($K870&lt;&gt;"SS",(VLOOKUP($D870,Customer_Demand!$D:$BF,COLUMNS($I870:T870),0)/$I870+VLOOKUP($D870,Customer_Demand!$D:$BF,COLUMNS($I870:T870),0)/$K870),(VLOOKUP($D870,Customer_Demand!$D:$BF,COLUMNS($I870:T870),0)/$I870)),"")</f>
        <v/>
      </c>
      <c r="U870" s="49" t="str">
        <f>IFERROR(IF($K870&lt;&gt;"SS",(VLOOKUP($D870,Customer_Demand!$D:$BF,COLUMNS($I870:U870),0)/$I870+VLOOKUP($D870,Customer_Demand!$D:$BF,COLUMNS($I870:U870),0)/$K870),(VLOOKUP($D870,Customer_Demand!$D:$BF,COLUMNS($I870:U870),0)/$I870)),"")</f>
        <v/>
      </c>
      <c r="V870" s="49" t="str">
        <f>IFERROR(IF($K870&lt;&gt;"SS",(VLOOKUP($D870,Customer_Demand!$D:$BF,COLUMNS($I870:V870),0)/$I870+VLOOKUP($D870,Customer_Demand!$D:$BF,COLUMNS($I870:V870),0)/$K870),(VLOOKUP($D870,Customer_Demand!$D:$BF,COLUMNS($I870:V870),0)/$I870)),"")</f>
        <v/>
      </c>
      <c r="W870" s="49" t="str">
        <f>IFERROR(IF($K870&lt;&gt;"SS",(VLOOKUP($D870,Customer_Demand!$D:$BF,COLUMNS($I870:W870),0)/$I870+VLOOKUP($D870,Customer_Demand!$D:$BF,COLUMNS($I870:W870),0)/$K870),(VLOOKUP($D870,Customer_Demand!$D:$BF,COLUMNS($I870:W870),0)/$I870)),"")</f>
        <v/>
      </c>
      <c r="X870" s="49" t="str">
        <f>IFERROR(IF($K870&lt;&gt;"SS",(VLOOKUP($D870,Customer_Demand!$D:$BF,COLUMNS($I870:X870),0)/$I870+VLOOKUP($D870,Customer_Demand!$D:$BF,COLUMNS($I870:X870),0)/$K870),(VLOOKUP($D870,Customer_Demand!$D:$BF,COLUMNS($I870:X870),0)/$I870)),"")</f>
        <v/>
      </c>
      <c r="Y870" s="49" t="str">
        <f>IFERROR(IF($K870&lt;&gt;"SS",(VLOOKUP($D870,Customer_Demand!$D:$BF,COLUMNS($I870:Y870),0)/$I870+VLOOKUP($D870,Customer_Demand!$D:$BF,COLUMNS($I870:Y870),0)/$K870),(VLOOKUP($D870,Customer_Demand!$D:$BF,COLUMNS($I870:Y870),0)/$I870)),"")</f>
        <v/>
      </c>
      <c r="Z870" s="49" t="str">
        <f>IFERROR(IF($K870&lt;&gt;"SS",(VLOOKUP($D870,Customer_Demand!$D:$BF,COLUMNS($I870:Z870),0)/$I870+VLOOKUP($D870,Customer_Demand!$D:$BF,COLUMNS($I870:Z870),0)/$K870),(VLOOKUP($D870,Customer_Demand!$D:$BF,COLUMNS($I870:Z870),0)/$I870)),"")</f>
        <v/>
      </c>
      <c r="AA870" s="49" t="str">
        <f>IFERROR(IF($K870&lt;&gt;"SS",(VLOOKUP($D870,Customer_Demand!$D:$BF,COLUMNS($I870:AA870),0)/$I870+VLOOKUP($D870,Customer_Demand!$D:$BF,COLUMNS($I870:AA870),0)/$K870),(VLOOKUP($D870,Customer_Demand!$D:$BF,COLUMNS($I870:AA870),0)/$I870)),"")</f>
        <v/>
      </c>
      <c r="AB870" s="49" t="str">
        <f>IFERROR(IF($K870&lt;&gt;"SS",(VLOOKUP($D870,Customer_Demand!$D:$BF,COLUMNS($I870:AB870),0)/$I870+VLOOKUP($D870,Customer_Demand!$D:$BF,COLUMNS($I870:AB870),0)/$K870),(VLOOKUP($D870,Customer_Demand!$D:$BF,COLUMNS($I870:AB870),0)/$I870)),"")</f>
        <v/>
      </c>
      <c r="AC870" s="49" t="str">
        <f>IFERROR(IF($K870&lt;&gt;"SS",(VLOOKUP($D870,Customer_Demand!$D:$BF,COLUMNS($I870:AC870),0)/$I870+VLOOKUP($D870,Customer_Demand!$D:$BF,COLUMNS($I870:AC870),0)/$K870),(VLOOKUP($D870,Customer_Demand!$D:$BF,COLUMNS($I870:AC870),0)/$I870)),"")</f>
        <v/>
      </c>
      <c r="AD870" s="49" t="str">
        <f>IFERROR(IF($K870&lt;&gt;"SS",(VLOOKUP($D870,Customer_Demand!$D:$BF,COLUMNS($I870:AD870),0)/$I870+VLOOKUP($D870,Customer_Demand!$D:$BF,COLUMNS($I870:AD870),0)/$K870),(VLOOKUP($D870,Customer_Demand!$D:$BF,COLUMNS($I870:AD870),0)/$I870)),"")</f>
        <v/>
      </c>
      <c r="AE870" s="49" t="str">
        <f>IFERROR(IF($K870&lt;&gt;"SS",(VLOOKUP($D870,Customer_Demand!$D:$BF,COLUMNS($I870:AE870),0)/$I870+VLOOKUP($D870,Customer_Demand!$D:$BF,COLUMNS($I870:AE870),0)/$K870),(VLOOKUP($D870,Customer_Demand!$D:$BF,COLUMNS($I870:AE870),0)/$I870)),"")</f>
        <v/>
      </c>
      <c r="AF870" s="49" t="str">
        <f>IFERROR(IF($K870&lt;&gt;"SS",(VLOOKUP($D870,Customer_Demand!$D:$BF,COLUMNS($I870:AF870),0)/$I870+VLOOKUP($D870,Customer_Demand!$D:$BF,COLUMNS($I870:AF870),0)/$K870),(VLOOKUP($D870,Customer_Demand!$D:$BF,COLUMNS($I870:AF870),0)/$I870)),"")</f>
        <v/>
      </c>
      <c r="AG870" s="49" t="str">
        <f>IFERROR(IF($K870&lt;&gt;"SS",(VLOOKUP($D870,Customer_Demand!$D:$BF,COLUMNS($I870:AG870),0)/$I870+VLOOKUP($D870,Customer_Demand!$D:$BF,COLUMNS($I870:AG870),0)/$K870),(VLOOKUP($D870,Customer_Demand!$D:$BF,COLUMNS($I870:AG870),0)/$I870)),"")</f>
        <v/>
      </c>
      <c r="AH870" s="49" t="str">
        <f>IFERROR(IF($K870&lt;&gt;"SS",(VLOOKUP($D870,Customer_Demand!$D:$BF,COLUMNS($I870:AH870),0)/$I870+VLOOKUP($D870,Customer_Demand!$D:$BF,COLUMNS($I870:AH870),0)/$K870),(VLOOKUP($D870,Customer_Demand!$D:$BF,COLUMNS($I870:AH870),0)/$I870)),"")</f>
        <v/>
      </c>
      <c r="AI870" s="49" t="str">
        <f>IFERROR(IF($K870&lt;&gt;"SS",(VLOOKUP($D870,Customer_Demand!$D:$BF,COLUMNS($I870:AI870),0)/$I870+VLOOKUP($D870,Customer_Demand!$D:$BF,COLUMNS($I870:AI870),0)/$K870),(VLOOKUP($D870,Customer_Demand!$D:$BF,COLUMNS($I870:AI870),0)/$I870)),"")</f>
        <v/>
      </c>
      <c r="AJ870" s="49" t="str">
        <f>IFERROR(IF($K870&lt;&gt;"SS",(VLOOKUP($D870,Customer_Demand!$D:$BF,COLUMNS($I870:AJ870),0)/$I870+VLOOKUP($D870,Customer_Demand!$D:$BF,COLUMNS($I870:AJ870),0)/$K870),(VLOOKUP($D870,Customer_Demand!$D:$BF,COLUMNS($I870:AJ870),0)/$I870)),"")</f>
        <v/>
      </c>
      <c r="AK870" s="49" t="str">
        <f>IFERROR(IF($K870&lt;&gt;"SS",(VLOOKUP($D870,Customer_Demand!$D:$BF,COLUMNS($I870:AK870),0)/$I870+VLOOKUP($D870,Customer_Demand!$D:$BF,COLUMNS($I870:AK870),0)/$K870),(VLOOKUP($D870,Customer_Demand!$D:$BF,COLUMNS($I870:AK870),0)/$I870)),"")</f>
        <v/>
      </c>
      <c r="AL870" s="49" t="str">
        <f>IFERROR(IF($K870&lt;&gt;"SS",(VLOOKUP($D870,Customer_Demand!$D:$BF,COLUMNS($I870:AL870),0)/$I870+VLOOKUP($D870,Customer_Demand!$D:$BF,COLUMNS($I870:AL870),0)/$K870),(VLOOKUP($D870,Customer_Demand!$D:$BF,COLUMNS($I870:AL870),0)/$I870)),"")</f>
        <v/>
      </c>
      <c r="AM870" s="49" t="str">
        <f>IFERROR(IF($K870&lt;&gt;"SS",(VLOOKUP($D870,Customer_Demand!$D:$BF,COLUMNS($I870:AM870),0)/$I870+VLOOKUP($D870,Customer_Demand!$D:$BF,COLUMNS($I870:AM870),0)/$K870),(VLOOKUP($D870,Customer_Demand!$D:$BF,COLUMNS($I870:AM870),0)/$I870)),"")</f>
        <v/>
      </c>
      <c r="AN870" s="49" t="str">
        <f>IFERROR(IF($K870&lt;&gt;"SS",(VLOOKUP($D870,Customer_Demand!$D:$BF,COLUMNS($I870:AN870),0)/$I870+VLOOKUP($D870,Customer_Demand!$D:$BF,COLUMNS($I870:AN870),0)/$K870),(VLOOKUP($D870,Customer_Demand!$D:$BF,COLUMNS($I870:AN870),0)/$I870)),"")</f>
        <v/>
      </c>
      <c r="AO870" s="49" t="str">
        <f>IFERROR(IF($K870&lt;&gt;"SS",(VLOOKUP($D870,Customer_Demand!$D:$BF,COLUMNS($I870:AO870),0)/$I870+VLOOKUP($D870,Customer_Demand!$D:$BF,COLUMNS($I870:AO870),0)/$K870),(VLOOKUP($D870,Customer_Demand!$D:$BF,COLUMNS($I870:AO870),0)/$I870)),"")</f>
        <v/>
      </c>
      <c r="AP870" s="49" t="str">
        <f>IFERROR(IF($K870&lt;&gt;"SS",(VLOOKUP($D870,Customer_Demand!$D:$BF,COLUMNS($I870:AP870),0)/$I870+VLOOKUP($D870,Customer_Demand!$D:$BF,COLUMNS($I870:AP870),0)/$K870),(VLOOKUP($D870,Customer_Demand!$D:$BF,COLUMNS($I870:AP870),0)/$I870)),"")</f>
        <v/>
      </c>
      <c r="AQ870" s="49" t="str">
        <f>IFERROR(IF($K870&lt;&gt;"SS",(VLOOKUP($D870,Customer_Demand!$D:$BF,COLUMNS($I870:AQ870),0)/$I870+VLOOKUP($D870,Customer_Demand!$D:$BF,COLUMNS($I870:AQ870),0)/$K870),(VLOOKUP($D870,Customer_Demand!$D:$BF,COLUMNS($I870:AQ870),0)/$I870)),"")</f>
        <v/>
      </c>
      <c r="AR870" s="49" t="str">
        <f>IFERROR(IF($K870&lt;&gt;"SS",(VLOOKUP($D870,Customer_Demand!$D:$BF,COLUMNS($I870:AR870),0)/$I870+VLOOKUP($D870,Customer_Demand!$D:$BF,COLUMNS($I870:AR870),0)/$K870),(VLOOKUP($D870,Customer_Demand!$D:$BF,COLUMNS($I870:AR870),0)/$I870)),"")</f>
        <v/>
      </c>
      <c r="AS870" s="49" t="str">
        <f>IFERROR(IF($K870&lt;&gt;"SS",(VLOOKUP($D870,Customer_Demand!$D:$BF,COLUMNS($I870:AS870),0)/$I870+VLOOKUP($D870,Customer_Demand!$D:$BF,COLUMNS($I870:AS870),0)/$K870),(VLOOKUP($D870,Customer_Demand!$D:$BF,COLUMNS($I870:AS870),0)/$I870)),"")</f>
        <v/>
      </c>
      <c r="AT870" s="49" t="str">
        <f>IFERROR(IF($K870&lt;&gt;"SS",(VLOOKUP($D870,Customer_Demand!$D:$BF,COLUMNS($I870:AT870),0)/$I870+VLOOKUP($D870,Customer_Demand!$D:$BF,COLUMNS($I870:AT870),0)/$K870),(VLOOKUP($D870,Customer_Demand!$D:$BF,COLUMNS($I870:AT870),0)/$I870)),"")</f>
        <v/>
      </c>
      <c r="AU870" s="49" t="str">
        <f>IFERROR(IF($K870&lt;&gt;"SS",(VLOOKUP($D870,Customer_Demand!$D:$BF,COLUMNS($I870:AU870),0)/$I870+VLOOKUP($D870,Customer_Demand!$D:$BF,COLUMNS($I870:AU870),0)/$K870),(VLOOKUP($D870,Customer_Demand!$D:$BF,COLUMNS($I870:AU870),0)/$I870)),"")</f>
        <v/>
      </c>
      <c r="AV870" s="49" t="str">
        <f>IFERROR(IF($K870&lt;&gt;"SS",(VLOOKUP($D870,Customer_Demand!$D:$BF,COLUMNS($I870:AV870),0)/$I870+VLOOKUP($D870,Customer_Demand!$D:$BF,COLUMNS($I870:AV870),0)/$K870),(VLOOKUP($D870,Customer_Demand!$D:$BF,COLUMNS($I870:AV870),0)/$I870)),"")</f>
        <v/>
      </c>
      <c r="AW870" s="49" t="str">
        <f>IFERROR(IF($K870&lt;&gt;"SS",(VLOOKUP($D870,Customer_Demand!$D:$BF,COLUMNS($I870:AW870),0)/$I870+VLOOKUP($D870,Customer_Demand!$D:$BF,COLUMNS($I870:AW870),0)/$K870),(VLOOKUP($D870,Customer_Demand!$D:$BF,COLUMNS($I870:AW870),0)/$I870)),"")</f>
        <v/>
      </c>
      <c r="AX870" s="49" t="str">
        <f>IFERROR(IF($K870&lt;&gt;"SS",(VLOOKUP($D870,Customer_Demand!$D:$BF,COLUMNS($I870:AX870),0)/$I870+VLOOKUP($D870,Customer_Demand!$D:$BF,COLUMNS($I870:AX870),0)/$K870),(VLOOKUP($D870,Customer_Demand!$D:$BF,COLUMNS($I870:AX870),0)/$I870)),"")</f>
        <v/>
      </c>
      <c r="AY870" s="49" t="str">
        <f>IFERROR(IF($K870&lt;&gt;"SS",(VLOOKUP($D870,Customer_Demand!$D:$BF,COLUMNS($I870:AY870),0)/$I870+VLOOKUP($D870,Customer_Demand!$D:$BF,COLUMNS($I870:AY870),0)/$K870),(VLOOKUP($D870,Customer_Demand!$D:$BF,COLUMNS($I870:AY870),0)/$I870)),"")</f>
        <v/>
      </c>
      <c r="AZ870" s="49" t="str">
        <f>IFERROR(IF($K870&lt;&gt;"SS",(VLOOKUP($D870,Customer_Demand!$D:$BF,COLUMNS($I870:AZ870),0)/$I870+VLOOKUP($D870,Customer_Demand!$D:$BF,COLUMNS($I870:AZ870),0)/$K870),(VLOOKUP($D870,Customer_Demand!$D:$BF,COLUMNS($I870:AZ870),0)/$I870)),"")</f>
        <v/>
      </c>
      <c r="BA870" s="49" t="str">
        <f>IFERROR(IF($K870&lt;&gt;"SS",(VLOOKUP($D870,Customer_Demand!$D:$BF,COLUMNS($I870:BA870),0)/$I870+VLOOKUP($D870,Customer_Demand!$D:$BF,COLUMNS($I870:BA870),0)/$K870),(VLOOKUP($D870,Customer_Demand!$D:$BF,COLUMNS($I870:BA870),0)/$I870)),"")</f>
        <v/>
      </c>
      <c r="BB870" s="49" t="str">
        <f>IFERROR(IF($K870&lt;&gt;"SS",(VLOOKUP($D870,Customer_Demand!$D:$BF,COLUMNS($I870:BB870),0)/$I870+VLOOKUP($D870,Customer_Demand!$D:$BF,COLUMNS($I870:BB870),0)/$K870),(VLOOKUP($D870,Customer_Demand!$D:$BF,COLUMNS($I870:BB870),0)/$I870)),"")</f>
        <v/>
      </c>
      <c r="BC870" s="49" t="str">
        <f>IFERROR(IF($K870&lt;&gt;"SS",(VLOOKUP($D870,Customer_Demand!$D:$BF,COLUMNS($I870:BC870),0)/$I870+VLOOKUP($D870,Customer_Demand!$D:$BF,COLUMNS($I870:BC870),0)/$K870),(VLOOKUP($D870,Customer_Demand!$D:$BF,COLUMNS($I870:BC870),0)/$I870)),"")</f>
        <v/>
      </c>
      <c r="BD870" s="49" t="str">
        <f>IFERROR(IF($K870&lt;&gt;"SS",(VLOOKUP($D870,Customer_Demand!$D:$BF,COLUMNS($I870:BD870),0)/$I870+VLOOKUP($D870,Customer_Demand!$D:$BF,COLUMNS($I870:BD870),0)/$K870),(VLOOKUP($D870,Customer_Demand!$D:$BF,COLUMNS($I870:BD870),0)/$I870)),"")</f>
        <v/>
      </c>
      <c r="BE870" s="49" t="str">
        <f>IFERROR(IF($K870&lt;&gt;"SS",(VLOOKUP($D870,Customer_Demand!$D:$BF,COLUMNS($I870:BE870),0)/$I870+VLOOKUP($D870,Customer_Demand!$D:$BF,COLUMNS($I870:BE870),0)/$K870),(VLOOKUP($D870,Customer_Demand!$D:$BF,COLUMNS($I870:BE870),0)/$I870)),"")</f>
        <v/>
      </c>
      <c r="BF870" s="49" t="str">
        <f>IFERROR(IF($K870&lt;&gt;"SS",(VLOOKUP($D870,Customer_Demand!$D:$BF,COLUMNS($I870:BF870),0)/$I870+VLOOKUP($D870,Customer_Demand!$D:$BF,COLUMNS($I870:BF870),0)/$K870),(VLOOKUP($D870,Customer_Demand!$D:$BF,COLUMNS($I870:BF870),0)/$I870)),"")</f>
        <v/>
      </c>
      <c r="BG870" s="49" t="str">
        <f>IFERROR(IF($K870&lt;&gt;"SS",(VLOOKUP($D870,Customer_Demand!$D:$BF,COLUMNS($I870:BG870),0)/$I870+VLOOKUP($D870,Customer_Demand!$D:$BF,COLUMNS($I870:BG870),0)/$K870),(VLOOKUP($D870,Customer_Demand!$D:$BF,COLUMNS($I870:BG870),0)/$I870)),"")</f>
        <v/>
      </c>
      <c r="BH870" s="49" t="str">
        <f>IFERROR(IF($K870&lt;&gt;"SS",(VLOOKUP($D870,Customer_Demand!$D:$BF,COLUMNS($I870:BH870),0)/$I870+VLOOKUP($D870,Customer_Demand!$D:$BF,COLUMNS($I870:BH870),0)/$K870),(VLOOKUP($D870,Customer_Demand!$D:$BF,COLUMNS($I870:BH870),0)/$I870)),"")</f>
        <v/>
      </c>
      <c r="BI870" s="49" t="str">
        <f>IFERROR(IF($K870&lt;&gt;"SS",(VLOOKUP($D870,Customer_Demand!$D:$BF,COLUMNS($I870:BI870),0)/$I870+VLOOKUP($D870,Customer_Demand!$D:$BF,COLUMNS($I870:BI870),0)/$K870),(VLOOKUP($D870,Customer_Demand!$D:$BF,COLUMNS($I870:BI870),0)/$I870)),"")</f>
        <v/>
      </c>
      <c r="BJ870" s="49" t="str">
        <f>IFERROR(IF($K870&lt;&gt;"SS",(VLOOKUP($D870,Customer_Demand!$D:$BF,COLUMNS($I870:BJ870),0)/$I870+VLOOKUP($D870,Customer_Demand!$D:$BF,COLUMNS($I870:BJ870),0)/$K870),(VLOOKUP($D870,Customer_Demand!$D:$BF,COLUMNS($I870:BJ870),0)/$I870)),"")</f>
        <v/>
      </c>
      <c r="BK870" s="50" t="str">
        <f>IFERROR(IF($K870&lt;&gt;"SS",(VLOOKUP($D870,Customer_Demand!$D:$BF,COLUMNS($I870:BK870),0)/$I870+VLOOKUP($D870,Customer_Demand!$D:$BF,COLUMNS($I870:BK870),0)/$K870),(VLOOKUP($D870,Customer_Demand!$D:$BF,COLUMNS($I870:BK870),0)/$I870)),"")</f>
        <v/>
      </c>
    </row>
    <row r="871" spans="2:63" x14ac:dyDescent="0.2">
      <c r="B871" s="12" t="str">
        <f t="shared" si="59"/>
        <v/>
      </c>
      <c r="C871" s="45" t="str">
        <f>IF((Customer_Demand!C871)&lt;&gt;"",Customer_Demand!C871,"")</f>
        <v/>
      </c>
      <c r="D871" s="45" t="str">
        <f>IF(C871&lt;&gt;"",Customer_Demand!D871,"")</f>
        <v/>
      </c>
      <c r="E871" s="52" t="str">
        <f>IF(C871&lt;&gt;"",Customer_Demand!E871,"")</f>
        <v/>
      </c>
      <c r="F871" s="47" t="str">
        <f>IF(C871&lt;&gt;"",VLOOKUP(D871,Customer_Demand!$D$5:$F$1005,3,0),"")</f>
        <v/>
      </c>
      <c r="G871" s="48" t="str">
        <f t="shared" si="56"/>
        <v/>
      </c>
      <c r="H871" s="48" t="str">
        <f t="shared" si="57"/>
        <v/>
      </c>
      <c r="I871" s="48" t="str">
        <f>IFERROR(IF(C871&lt;&gt;"",VLOOKUP($H871,SMT_Cycle_Time_Data!$F:$Q,4,0),""),"SGR Not Defined")</f>
        <v/>
      </c>
      <c r="J871" s="48" t="str">
        <f t="shared" si="58"/>
        <v/>
      </c>
      <c r="K871" s="48" t="str">
        <f>IF(C871&lt;&gt;"",IFERROR(VLOOKUP($J871,SMT_Cycle_Time_Data!$F:$Q,4,0),"SS"),"")</f>
        <v/>
      </c>
      <c r="L871" s="49" t="str">
        <f>IFERROR(IF($K871&lt;&gt;"SS",(VLOOKUP($D871,Customer_Demand!$D:$BF,COLUMNS($I871:L871),0)/$I871+VLOOKUP($D871,Customer_Demand!$D:$BF,COLUMNS($I871:L871),0)/$K871),(VLOOKUP($D871,Customer_Demand!$D:$BF,COLUMNS($I871:L871),0)/$I871)),"")</f>
        <v/>
      </c>
      <c r="M871" s="49" t="str">
        <f>IFERROR(IF($K871&lt;&gt;"SS",(VLOOKUP($D871,Customer_Demand!$D:$BF,COLUMNS($I871:M871),0)/$I871+VLOOKUP($D871,Customer_Demand!$D:$BF,COLUMNS($I871:M871),0)/$K871),(VLOOKUP($D871,Customer_Demand!$D:$BF,COLUMNS($I871:M871),0)/$I871)),"")</f>
        <v/>
      </c>
      <c r="N871" s="49" t="str">
        <f>IFERROR(IF($K871&lt;&gt;"SS",(VLOOKUP($D871,Customer_Demand!$D:$BF,COLUMNS($I871:N871),0)/$I871+VLOOKUP($D871,Customer_Demand!$D:$BF,COLUMNS($I871:N871),0)/$K871),(VLOOKUP($D871,Customer_Demand!$D:$BF,COLUMNS($I871:N871),0)/$I871)),"")</f>
        <v/>
      </c>
      <c r="O871" s="49" t="str">
        <f>IFERROR(IF($K871&lt;&gt;"SS",(VLOOKUP($D871,Customer_Demand!$D:$BF,COLUMNS($I871:O871),0)/$I871+VLOOKUP($D871,Customer_Demand!$D:$BF,COLUMNS($I871:O871),0)/$K871),(VLOOKUP($D871,Customer_Demand!$D:$BF,COLUMNS($I871:O871),0)/$I871)),"")</f>
        <v/>
      </c>
      <c r="P871" s="49" t="str">
        <f>IFERROR(IF($K871&lt;&gt;"SS",(VLOOKUP($D871,Customer_Demand!$D:$BF,COLUMNS($I871:P871),0)/$I871+VLOOKUP($D871,Customer_Demand!$D:$BF,COLUMNS($I871:P871),0)/$K871),(VLOOKUP($D871,Customer_Demand!$D:$BF,COLUMNS($I871:P871),0)/$I871)),"")</f>
        <v/>
      </c>
      <c r="Q871" s="49" t="str">
        <f>IFERROR(IF($K871&lt;&gt;"SS",(VLOOKUP($D871,Customer_Demand!$D:$BF,COLUMNS($I871:Q871),0)/$I871+VLOOKUP($D871,Customer_Demand!$D:$BF,COLUMNS($I871:Q871),0)/$K871),(VLOOKUP($D871,Customer_Demand!$D:$BF,COLUMNS($I871:Q871),0)/$I871)),"")</f>
        <v/>
      </c>
      <c r="R871" s="49" t="str">
        <f>IFERROR(IF($K871&lt;&gt;"SS",(VLOOKUP($D871,Customer_Demand!$D:$BF,COLUMNS($I871:R871),0)/$I871+VLOOKUP($D871,Customer_Demand!$D:$BF,COLUMNS($I871:R871),0)/$K871),(VLOOKUP($D871,Customer_Demand!$D:$BF,COLUMNS($I871:R871),0)/$I871)),"")</f>
        <v/>
      </c>
      <c r="S871" s="49" t="str">
        <f>IFERROR(IF($K871&lt;&gt;"SS",(VLOOKUP($D871,Customer_Demand!$D:$BF,COLUMNS($I871:S871),0)/$I871+VLOOKUP($D871,Customer_Demand!$D:$BF,COLUMNS($I871:S871),0)/$K871),(VLOOKUP($D871,Customer_Demand!$D:$BF,COLUMNS($I871:S871),0)/$I871)),"")</f>
        <v/>
      </c>
      <c r="T871" s="49" t="str">
        <f>IFERROR(IF($K871&lt;&gt;"SS",(VLOOKUP($D871,Customer_Demand!$D:$BF,COLUMNS($I871:T871),0)/$I871+VLOOKUP($D871,Customer_Demand!$D:$BF,COLUMNS($I871:T871),0)/$K871),(VLOOKUP($D871,Customer_Demand!$D:$BF,COLUMNS($I871:T871),0)/$I871)),"")</f>
        <v/>
      </c>
      <c r="U871" s="49" t="str">
        <f>IFERROR(IF($K871&lt;&gt;"SS",(VLOOKUP($D871,Customer_Demand!$D:$BF,COLUMNS($I871:U871),0)/$I871+VLOOKUP($D871,Customer_Demand!$D:$BF,COLUMNS($I871:U871),0)/$K871),(VLOOKUP($D871,Customer_Demand!$D:$BF,COLUMNS($I871:U871),0)/$I871)),"")</f>
        <v/>
      </c>
      <c r="V871" s="49" t="str">
        <f>IFERROR(IF($K871&lt;&gt;"SS",(VLOOKUP($D871,Customer_Demand!$D:$BF,COLUMNS($I871:V871),0)/$I871+VLOOKUP($D871,Customer_Demand!$D:$BF,COLUMNS($I871:V871),0)/$K871),(VLOOKUP($D871,Customer_Demand!$D:$BF,COLUMNS($I871:V871),0)/$I871)),"")</f>
        <v/>
      </c>
      <c r="W871" s="49" t="str">
        <f>IFERROR(IF($K871&lt;&gt;"SS",(VLOOKUP($D871,Customer_Demand!$D:$BF,COLUMNS($I871:W871),0)/$I871+VLOOKUP($D871,Customer_Demand!$D:$BF,COLUMNS($I871:W871),0)/$K871),(VLOOKUP($D871,Customer_Demand!$D:$BF,COLUMNS($I871:W871),0)/$I871)),"")</f>
        <v/>
      </c>
      <c r="X871" s="49" t="str">
        <f>IFERROR(IF($K871&lt;&gt;"SS",(VLOOKUP($D871,Customer_Demand!$D:$BF,COLUMNS($I871:X871),0)/$I871+VLOOKUP($D871,Customer_Demand!$D:$BF,COLUMNS($I871:X871),0)/$K871),(VLOOKUP($D871,Customer_Demand!$D:$BF,COLUMNS($I871:X871),0)/$I871)),"")</f>
        <v/>
      </c>
      <c r="Y871" s="49" t="str">
        <f>IFERROR(IF($K871&lt;&gt;"SS",(VLOOKUP($D871,Customer_Demand!$D:$BF,COLUMNS($I871:Y871),0)/$I871+VLOOKUP($D871,Customer_Demand!$D:$BF,COLUMNS($I871:Y871),0)/$K871),(VLOOKUP($D871,Customer_Demand!$D:$BF,COLUMNS($I871:Y871),0)/$I871)),"")</f>
        <v/>
      </c>
      <c r="Z871" s="49" t="str">
        <f>IFERROR(IF($K871&lt;&gt;"SS",(VLOOKUP($D871,Customer_Demand!$D:$BF,COLUMNS($I871:Z871),0)/$I871+VLOOKUP($D871,Customer_Demand!$D:$BF,COLUMNS($I871:Z871),0)/$K871),(VLOOKUP($D871,Customer_Demand!$D:$BF,COLUMNS($I871:Z871),0)/$I871)),"")</f>
        <v/>
      </c>
      <c r="AA871" s="49" t="str">
        <f>IFERROR(IF($K871&lt;&gt;"SS",(VLOOKUP($D871,Customer_Demand!$D:$BF,COLUMNS($I871:AA871),0)/$I871+VLOOKUP($D871,Customer_Demand!$D:$BF,COLUMNS($I871:AA871),0)/$K871),(VLOOKUP($D871,Customer_Demand!$D:$BF,COLUMNS($I871:AA871),0)/$I871)),"")</f>
        <v/>
      </c>
      <c r="AB871" s="49" t="str">
        <f>IFERROR(IF($K871&lt;&gt;"SS",(VLOOKUP($D871,Customer_Demand!$D:$BF,COLUMNS($I871:AB871),0)/$I871+VLOOKUP($D871,Customer_Demand!$D:$BF,COLUMNS($I871:AB871),0)/$K871),(VLOOKUP($D871,Customer_Demand!$D:$BF,COLUMNS($I871:AB871),0)/$I871)),"")</f>
        <v/>
      </c>
      <c r="AC871" s="49" t="str">
        <f>IFERROR(IF($K871&lt;&gt;"SS",(VLOOKUP($D871,Customer_Demand!$D:$BF,COLUMNS($I871:AC871),0)/$I871+VLOOKUP($D871,Customer_Demand!$D:$BF,COLUMNS($I871:AC871),0)/$K871),(VLOOKUP($D871,Customer_Demand!$D:$BF,COLUMNS($I871:AC871),0)/$I871)),"")</f>
        <v/>
      </c>
      <c r="AD871" s="49" t="str">
        <f>IFERROR(IF($K871&lt;&gt;"SS",(VLOOKUP($D871,Customer_Demand!$D:$BF,COLUMNS($I871:AD871),0)/$I871+VLOOKUP($D871,Customer_Demand!$D:$BF,COLUMNS($I871:AD871),0)/$K871),(VLOOKUP($D871,Customer_Demand!$D:$BF,COLUMNS($I871:AD871),0)/$I871)),"")</f>
        <v/>
      </c>
      <c r="AE871" s="49" t="str">
        <f>IFERROR(IF($K871&lt;&gt;"SS",(VLOOKUP($D871,Customer_Demand!$D:$BF,COLUMNS($I871:AE871),0)/$I871+VLOOKUP($D871,Customer_Demand!$D:$BF,COLUMNS($I871:AE871),0)/$K871),(VLOOKUP($D871,Customer_Demand!$D:$BF,COLUMNS($I871:AE871),0)/$I871)),"")</f>
        <v/>
      </c>
      <c r="AF871" s="49" t="str">
        <f>IFERROR(IF($K871&lt;&gt;"SS",(VLOOKUP($D871,Customer_Demand!$D:$BF,COLUMNS($I871:AF871),0)/$I871+VLOOKUP($D871,Customer_Demand!$D:$BF,COLUMNS($I871:AF871),0)/$K871),(VLOOKUP($D871,Customer_Demand!$D:$BF,COLUMNS($I871:AF871),0)/$I871)),"")</f>
        <v/>
      </c>
      <c r="AG871" s="49" t="str">
        <f>IFERROR(IF($K871&lt;&gt;"SS",(VLOOKUP($D871,Customer_Demand!$D:$BF,COLUMNS($I871:AG871),0)/$I871+VLOOKUP($D871,Customer_Demand!$D:$BF,COLUMNS($I871:AG871),0)/$K871),(VLOOKUP($D871,Customer_Demand!$D:$BF,COLUMNS($I871:AG871),0)/$I871)),"")</f>
        <v/>
      </c>
      <c r="AH871" s="49" t="str">
        <f>IFERROR(IF($K871&lt;&gt;"SS",(VLOOKUP($D871,Customer_Demand!$D:$BF,COLUMNS($I871:AH871),0)/$I871+VLOOKUP($D871,Customer_Demand!$D:$BF,COLUMNS($I871:AH871),0)/$K871),(VLOOKUP($D871,Customer_Demand!$D:$BF,COLUMNS($I871:AH871),0)/$I871)),"")</f>
        <v/>
      </c>
      <c r="AI871" s="49" t="str">
        <f>IFERROR(IF($K871&lt;&gt;"SS",(VLOOKUP($D871,Customer_Demand!$D:$BF,COLUMNS($I871:AI871),0)/$I871+VLOOKUP($D871,Customer_Demand!$D:$BF,COLUMNS($I871:AI871),0)/$K871),(VLOOKUP($D871,Customer_Demand!$D:$BF,COLUMNS($I871:AI871),0)/$I871)),"")</f>
        <v/>
      </c>
      <c r="AJ871" s="49" t="str">
        <f>IFERROR(IF($K871&lt;&gt;"SS",(VLOOKUP($D871,Customer_Demand!$D:$BF,COLUMNS($I871:AJ871),0)/$I871+VLOOKUP($D871,Customer_Demand!$D:$BF,COLUMNS($I871:AJ871),0)/$K871),(VLOOKUP($D871,Customer_Demand!$D:$BF,COLUMNS($I871:AJ871),0)/$I871)),"")</f>
        <v/>
      </c>
      <c r="AK871" s="49" t="str">
        <f>IFERROR(IF($K871&lt;&gt;"SS",(VLOOKUP($D871,Customer_Demand!$D:$BF,COLUMNS($I871:AK871),0)/$I871+VLOOKUP($D871,Customer_Demand!$D:$BF,COLUMNS($I871:AK871),0)/$K871),(VLOOKUP($D871,Customer_Demand!$D:$BF,COLUMNS($I871:AK871),0)/$I871)),"")</f>
        <v/>
      </c>
      <c r="AL871" s="49" t="str">
        <f>IFERROR(IF($K871&lt;&gt;"SS",(VLOOKUP($D871,Customer_Demand!$D:$BF,COLUMNS($I871:AL871),0)/$I871+VLOOKUP($D871,Customer_Demand!$D:$BF,COLUMNS($I871:AL871),0)/$K871),(VLOOKUP($D871,Customer_Demand!$D:$BF,COLUMNS($I871:AL871),0)/$I871)),"")</f>
        <v/>
      </c>
      <c r="AM871" s="49" t="str">
        <f>IFERROR(IF($K871&lt;&gt;"SS",(VLOOKUP($D871,Customer_Demand!$D:$BF,COLUMNS($I871:AM871),0)/$I871+VLOOKUP($D871,Customer_Demand!$D:$BF,COLUMNS($I871:AM871),0)/$K871),(VLOOKUP($D871,Customer_Demand!$D:$BF,COLUMNS($I871:AM871),0)/$I871)),"")</f>
        <v/>
      </c>
      <c r="AN871" s="49" t="str">
        <f>IFERROR(IF($K871&lt;&gt;"SS",(VLOOKUP($D871,Customer_Demand!$D:$BF,COLUMNS($I871:AN871),0)/$I871+VLOOKUP($D871,Customer_Demand!$D:$BF,COLUMNS($I871:AN871),0)/$K871),(VLOOKUP($D871,Customer_Demand!$D:$BF,COLUMNS($I871:AN871),0)/$I871)),"")</f>
        <v/>
      </c>
      <c r="AO871" s="49" t="str">
        <f>IFERROR(IF($K871&lt;&gt;"SS",(VLOOKUP($D871,Customer_Demand!$D:$BF,COLUMNS($I871:AO871),0)/$I871+VLOOKUP($D871,Customer_Demand!$D:$BF,COLUMNS($I871:AO871),0)/$K871),(VLOOKUP($D871,Customer_Demand!$D:$BF,COLUMNS($I871:AO871),0)/$I871)),"")</f>
        <v/>
      </c>
      <c r="AP871" s="49" t="str">
        <f>IFERROR(IF($K871&lt;&gt;"SS",(VLOOKUP($D871,Customer_Demand!$D:$BF,COLUMNS($I871:AP871),0)/$I871+VLOOKUP($D871,Customer_Demand!$D:$BF,COLUMNS($I871:AP871),0)/$K871),(VLOOKUP($D871,Customer_Demand!$D:$BF,COLUMNS($I871:AP871),0)/$I871)),"")</f>
        <v/>
      </c>
      <c r="AQ871" s="49" t="str">
        <f>IFERROR(IF($K871&lt;&gt;"SS",(VLOOKUP($D871,Customer_Demand!$D:$BF,COLUMNS($I871:AQ871),0)/$I871+VLOOKUP($D871,Customer_Demand!$D:$BF,COLUMNS($I871:AQ871),0)/$K871),(VLOOKUP($D871,Customer_Demand!$D:$BF,COLUMNS($I871:AQ871),0)/$I871)),"")</f>
        <v/>
      </c>
      <c r="AR871" s="49" t="str">
        <f>IFERROR(IF($K871&lt;&gt;"SS",(VLOOKUP($D871,Customer_Demand!$D:$BF,COLUMNS($I871:AR871),0)/$I871+VLOOKUP($D871,Customer_Demand!$D:$BF,COLUMNS($I871:AR871),0)/$K871),(VLOOKUP($D871,Customer_Demand!$D:$BF,COLUMNS($I871:AR871),0)/$I871)),"")</f>
        <v/>
      </c>
      <c r="AS871" s="49" t="str">
        <f>IFERROR(IF($K871&lt;&gt;"SS",(VLOOKUP($D871,Customer_Demand!$D:$BF,COLUMNS($I871:AS871),0)/$I871+VLOOKUP($D871,Customer_Demand!$D:$BF,COLUMNS($I871:AS871),0)/$K871),(VLOOKUP($D871,Customer_Demand!$D:$BF,COLUMNS($I871:AS871),0)/$I871)),"")</f>
        <v/>
      </c>
      <c r="AT871" s="49" t="str">
        <f>IFERROR(IF($K871&lt;&gt;"SS",(VLOOKUP($D871,Customer_Demand!$D:$BF,COLUMNS($I871:AT871),0)/$I871+VLOOKUP($D871,Customer_Demand!$D:$BF,COLUMNS($I871:AT871),0)/$K871),(VLOOKUP($D871,Customer_Demand!$D:$BF,COLUMNS($I871:AT871),0)/$I871)),"")</f>
        <v/>
      </c>
      <c r="AU871" s="49" t="str">
        <f>IFERROR(IF($K871&lt;&gt;"SS",(VLOOKUP($D871,Customer_Demand!$D:$BF,COLUMNS($I871:AU871),0)/$I871+VLOOKUP($D871,Customer_Demand!$D:$BF,COLUMNS($I871:AU871),0)/$K871),(VLOOKUP($D871,Customer_Demand!$D:$BF,COLUMNS($I871:AU871),0)/$I871)),"")</f>
        <v/>
      </c>
      <c r="AV871" s="49" t="str">
        <f>IFERROR(IF($K871&lt;&gt;"SS",(VLOOKUP($D871,Customer_Demand!$D:$BF,COLUMNS($I871:AV871),0)/$I871+VLOOKUP($D871,Customer_Demand!$D:$BF,COLUMNS($I871:AV871),0)/$K871),(VLOOKUP($D871,Customer_Demand!$D:$BF,COLUMNS($I871:AV871),0)/$I871)),"")</f>
        <v/>
      </c>
      <c r="AW871" s="49" t="str">
        <f>IFERROR(IF($K871&lt;&gt;"SS",(VLOOKUP($D871,Customer_Demand!$D:$BF,COLUMNS($I871:AW871),0)/$I871+VLOOKUP($D871,Customer_Demand!$D:$BF,COLUMNS($I871:AW871),0)/$K871),(VLOOKUP($D871,Customer_Demand!$D:$BF,COLUMNS($I871:AW871),0)/$I871)),"")</f>
        <v/>
      </c>
      <c r="AX871" s="49" t="str">
        <f>IFERROR(IF($K871&lt;&gt;"SS",(VLOOKUP($D871,Customer_Demand!$D:$BF,COLUMNS($I871:AX871),0)/$I871+VLOOKUP($D871,Customer_Demand!$D:$BF,COLUMNS($I871:AX871),0)/$K871),(VLOOKUP($D871,Customer_Demand!$D:$BF,COLUMNS($I871:AX871),0)/$I871)),"")</f>
        <v/>
      </c>
      <c r="AY871" s="49" t="str">
        <f>IFERROR(IF($K871&lt;&gt;"SS",(VLOOKUP($D871,Customer_Demand!$D:$BF,COLUMNS($I871:AY871),0)/$I871+VLOOKUP($D871,Customer_Demand!$D:$BF,COLUMNS($I871:AY871),0)/$K871),(VLOOKUP($D871,Customer_Demand!$D:$BF,COLUMNS($I871:AY871),0)/$I871)),"")</f>
        <v/>
      </c>
      <c r="AZ871" s="49" t="str">
        <f>IFERROR(IF($K871&lt;&gt;"SS",(VLOOKUP($D871,Customer_Demand!$D:$BF,COLUMNS($I871:AZ871),0)/$I871+VLOOKUP($D871,Customer_Demand!$D:$BF,COLUMNS($I871:AZ871),0)/$K871),(VLOOKUP($D871,Customer_Demand!$D:$BF,COLUMNS($I871:AZ871),0)/$I871)),"")</f>
        <v/>
      </c>
      <c r="BA871" s="49" t="str">
        <f>IFERROR(IF($K871&lt;&gt;"SS",(VLOOKUP($D871,Customer_Demand!$D:$BF,COLUMNS($I871:BA871),0)/$I871+VLOOKUP($D871,Customer_Demand!$D:$BF,COLUMNS($I871:BA871),0)/$K871),(VLOOKUP($D871,Customer_Demand!$D:$BF,COLUMNS($I871:BA871),0)/$I871)),"")</f>
        <v/>
      </c>
      <c r="BB871" s="49" t="str">
        <f>IFERROR(IF($K871&lt;&gt;"SS",(VLOOKUP($D871,Customer_Demand!$D:$BF,COLUMNS($I871:BB871),0)/$I871+VLOOKUP($D871,Customer_Demand!$D:$BF,COLUMNS($I871:BB871),0)/$K871),(VLOOKUP($D871,Customer_Demand!$D:$BF,COLUMNS($I871:BB871),0)/$I871)),"")</f>
        <v/>
      </c>
      <c r="BC871" s="49" t="str">
        <f>IFERROR(IF($K871&lt;&gt;"SS",(VLOOKUP($D871,Customer_Demand!$D:$BF,COLUMNS($I871:BC871),0)/$I871+VLOOKUP($D871,Customer_Demand!$D:$BF,COLUMNS($I871:BC871),0)/$K871),(VLOOKUP($D871,Customer_Demand!$D:$BF,COLUMNS($I871:BC871),0)/$I871)),"")</f>
        <v/>
      </c>
      <c r="BD871" s="49" t="str">
        <f>IFERROR(IF($K871&lt;&gt;"SS",(VLOOKUP($D871,Customer_Demand!$D:$BF,COLUMNS($I871:BD871),0)/$I871+VLOOKUP($D871,Customer_Demand!$D:$BF,COLUMNS($I871:BD871),0)/$K871),(VLOOKUP($D871,Customer_Demand!$D:$BF,COLUMNS($I871:BD871),0)/$I871)),"")</f>
        <v/>
      </c>
      <c r="BE871" s="49" t="str">
        <f>IFERROR(IF($K871&lt;&gt;"SS",(VLOOKUP($D871,Customer_Demand!$D:$BF,COLUMNS($I871:BE871),0)/$I871+VLOOKUP($D871,Customer_Demand!$D:$BF,COLUMNS($I871:BE871),0)/$K871),(VLOOKUP($D871,Customer_Demand!$D:$BF,COLUMNS($I871:BE871),0)/$I871)),"")</f>
        <v/>
      </c>
      <c r="BF871" s="49" t="str">
        <f>IFERROR(IF($K871&lt;&gt;"SS",(VLOOKUP($D871,Customer_Demand!$D:$BF,COLUMNS($I871:BF871),0)/$I871+VLOOKUP($D871,Customer_Demand!$D:$BF,COLUMNS($I871:BF871),0)/$K871),(VLOOKUP($D871,Customer_Demand!$D:$BF,COLUMNS($I871:BF871),0)/$I871)),"")</f>
        <v/>
      </c>
      <c r="BG871" s="49" t="str">
        <f>IFERROR(IF($K871&lt;&gt;"SS",(VLOOKUP($D871,Customer_Demand!$D:$BF,COLUMNS($I871:BG871),0)/$I871+VLOOKUP($D871,Customer_Demand!$D:$BF,COLUMNS($I871:BG871),0)/$K871),(VLOOKUP($D871,Customer_Demand!$D:$BF,COLUMNS($I871:BG871),0)/$I871)),"")</f>
        <v/>
      </c>
      <c r="BH871" s="49" t="str">
        <f>IFERROR(IF($K871&lt;&gt;"SS",(VLOOKUP($D871,Customer_Demand!$D:$BF,COLUMNS($I871:BH871),0)/$I871+VLOOKUP($D871,Customer_Demand!$D:$BF,COLUMNS($I871:BH871),0)/$K871),(VLOOKUP($D871,Customer_Demand!$D:$BF,COLUMNS($I871:BH871),0)/$I871)),"")</f>
        <v/>
      </c>
      <c r="BI871" s="49" t="str">
        <f>IFERROR(IF($K871&lt;&gt;"SS",(VLOOKUP($D871,Customer_Demand!$D:$BF,COLUMNS($I871:BI871),0)/$I871+VLOOKUP($D871,Customer_Demand!$D:$BF,COLUMNS($I871:BI871),0)/$K871),(VLOOKUP($D871,Customer_Demand!$D:$BF,COLUMNS($I871:BI871),0)/$I871)),"")</f>
        <v/>
      </c>
      <c r="BJ871" s="49" t="str">
        <f>IFERROR(IF($K871&lt;&gt;"SS",(VLOOKUP($D871,Customer_Demand!$D:$BF,COLUMNS($I871:BJ871),0)/$I871+VLOOKUP($D871,Customer_Demand!$D:$BF,COLUMNS($I871:BJ871),0)/$K871),(VLOOKUP($D871,Customer_Demand!$D:$BF,COLUMNS($I871:BJ871),0)/$I871)),"")</f>
        <v/>
      </c>
      <c r="BK871" s="50" t="str">
        <f>IFERROR(IF($K871&lt;&gt;"SS",(VLOOKUP($D871,Customer_Demand!$D:$BF,COLUMNS($I871:BK871),0)/$I871+VLOOKUP($D871,Customer_Demand!$D:$BF,COLUMNS($I871:BK871),0)/$K871),(VLOOKUP($D871,Customer_Demand!$D:$BF,COLUMNS($I871:BK871),0)/$I871)),"")</f>
        <v/>
      </c>
    </row>
    <row r="872" spans="2:63" x14ac:dyDescent="0.2">
      <c r="B872" s="12" t="str">
        <f t="shared" si="59"/>
        <v/>
      </c>
      <c r="C872" s="45" t="str">
        <f>IF((Customer_Demand!C872)&lt;&gt;"",Customer_Demand!C872,"")</f>
        <v/>
      </c>
      <c r="D872" s="45" t="str">
        <f>IF(C872&lt;&gt;"",Customer_Demand!D872,"")</f>
        <v/>
      </c>
      <c r="E872" s="52" t="str">
        <f>IF(C872&lt;&gt;"",Customer_Demand!E872,"")</f>
        <v/>
      </c>
      <c r="F872" s="47" t="str">
        <f>IF(C872&lt;&gt;"",VLOOKUP(D872,Customer_Demand!$D$5:$F$1005,3,0),"")</f>
        <v/>
      </c>
      <c r="G872" s="48" t="str">
        <f t="shared" si="56"/>
        <v/>
      </c>
      <c r="H872" s="48" t="str">
        <f t="shared" si="57"/>
        <v/>
      </c>
      <c r="I872" s="48" t="str">
        <f>IFERROR(IF(C872&lt;&gt;"",VLOOKUP($H872,SMT_Cycle_Time_Data!$F:$Q,4,0),""),"SGR Not Defined")</f>
        <v/>
      </c>
      <c r="J872" s="48" t="str">
        <f t="shared" si="58"/>
        <v/>
      </c>
      <c r="K872" s="48" t="str">
        <f>IF(C872&lt;&gt;"",IFERROR(VLOOKUP($J872,SMT_Cycle_Time_Data!$F:$Q,4,0),"SS"),"")</f>
        <v/>
      </c>
      <c r="L872" s="49" t="str">
        <f>IFERROR(IF($K872&lt;&gt;"SS",(VLOOKUP($D872,Customer_Demand!$D:$BF,COLUMNS($I872:L872),0)/$I872+VLOOKUP($D872,Customer_Demand!$D:$BF,COLUMNS($I872:L872),0)/$K872),(VLOOKUP($D872,Customer_Demand!$D:$BF,COLUMNS($I872:L872),0)/$I872)),"")</f>
        <v/>
      </c>
      <c r="M872" s="49" t="str">
        <f>IFERROR(IF($K872&lt;&gt;"SS",(VLOOKUP($D872,Customer_Demand!$D:$BF,COLUMNS($I872:M872),0)/$I872+VLOOKUP($D872,Customer_Demand!$D:$BF,COLUMNS($I872:M872),0)/$K872),(VLOOKUP($D872,Customer_Demand!$D:$BF,COLUMNS($I872:M872),0)/$I872)),"")</f>
        <v/>
      </c>
      <c r="N872" s="49" t="str">
        <f>IFERROR(IF($K872&lt;&gt;"SS",(VLOOKUP($D872,Customer_Demand!$D:$BF,COLUMNS($I872:N872),0)/$I872+VLOOKUP($D872,Customer_Demand!$D:$BF,COLUMNS($I872:N872),0)/$K872),(VLOOKUP($D872,Customer_Demand!$D:$BF,COLUMNS($I872:N872),0)/$I872)),"")</f>
        <v/>
      </c>
      <c r="O872" s="49" t="str">
        <f>IFERROR(IF($K872&lt;&gt;"SS",(VLOOKUP($D872,Customer_Demand!$D:$BF,COLUMNS($I872:O872),0)/$I872+VLOOKUP($D872,Customer_Demand!$D:$BF,COLUMNS($I872:O872),0)/$K872),(VLOOKUP($D872,Customer_Demand!$D:$BF,COLUMNS($I872:O872),0)/$I872)),"")</f>
        <v/>
      </c>
      <c r="P872" s="49" t="str">
        <f>IFERROR(IF($K872&lt;&gt;"SS",(VLOOKUP($D872,Customer_Demand!$D:$BF,COLUMNS($I872:P872),0)/$I872+VLOOKUP($D872,Customer_Demand!$D:$BF,COLUMNS($I872:P872),0)/$K872),(VLOOKUP($D872,Customer_Demand!$D:$BF,COLUMNS($I872:P872),0)/$I872)),"")</f>
        <v/>
      </c>
      <c r="Q872" s="49" t="str">
        <f>IFERROR(IF($K872&lt;&gt;"SS",(VLOOKUP($D872,Customer_Demand!$D:$BF,COLUMNS($I872:Q872),0)/$I872+VLOOKUP($D872,Customer_Demand!$D:$BF,COLUMNS($I872:Q872),0)/$K872),(VLOOKUP($D872,Customer_Demand!$D:$BF,COLUMNS($I872:Q872),0)/$I872)),"")</f>
        <v/>
      </c>
      <c r="R872" s="49" t="str">
        <f>IFERROR(IF($K872&lt;&gt;"SS",(VLOOKUP($D872,Customer_Demand!$D:$BF,COLUMNS($I872:R872),0)/$I872+VLOOKUP($D872,Customer_Demand!$D:$BF,COLUMNS($I872:R872),0)/$K872),(VLOOKUP($D872,Customer_Demand!$D:$BF,COLUMNS($I872:R872),0)/$I872)),"")</f>
        <v/>
      </c>
      <c r="S872" s="49" t="str">
        <f>IFERROR(IF($K872&lt;&gt;"SS",(VLOOKUP($D872,Customer_Demand!$D:$BF,COLUMNS($I872:S872),0)/$I872+VLOOKUP($D872,Customer_Demand!$D:$BF,COLUMNS($I872:S872),0)/$K872),(VLOOKUP($D872,Customer_Demand!$D:$BF,COLUMNS($I872:S872),0)/$I872)),"")</f>
        <v/>
      </c>
      <c r="T872" s="49" t="str">
        <f>IFERROR(IF($K872&lt;&gt;"SS",(VLOOKUP($D872,Customer_Demand!$D:$BF,COLUMNS($I872:T872),0)/$I872+VLOOKUP($D872,Customer_Demand!$D:$BF,COLUMNS($I872:T872),0)/$K872),(VLOOKUP($D872,Customer_Demand!$D:$BF,COLUMNS($I872:T872),0)/$I872)),"")</f>
        <v/>
      </c>
      <c r="U872" s="49" t="str">
        <f>IFERROR(IF($K872&lt;&gt;"SS",(VLOOKUP($D872,Customer_Demand!$D:$BF,COLUMNS($I872:U872),0)/$I872+VLOOKUP($D872,Customer_Demand!$D:$BF,COLUMNS($I872:U872),0)/$K872),(VLOOKUP($D872,Customer_Demand!$D:$BF,COLUMNS($I872:U872),0)/$I872)),"")</f>
        <v/>
      </c>
      <c r="V872" s="49" t="str">
        <f>IFERROR(IF($K872&lt;&gt;"SS",(VLOOKUP($D872,Customer_Demand!$D:$BF,COLUMNS($I872:V872),0)/$I872+VLOOKUP($D872,Customer_Demand!$D:$BF,COLUMNS($I872:V872),0)/$K872),(VLOOKUP($D872,Customer_Demand!$D:$BF,COLUMNS($I872:V872),0)/$I872)),"")</f>
        <v/>
      </c>
      <c r="W872" s="49" t="str">
        <f>IFERROR(IF($K872&lt;&gt;"SS",(VLOOKUP($D872,Customer_Demand!$D:$BF,COLUMNS($I872:W872),0)/$I872+VLOOKUP($D872,Customer_Demand!$D:$BF,COLUMNS($I872:W872),0)/$K872),(VLOOKUP($D872,Customer_Demand!$D:$BF,COLUMNS($I872:W872),0)/$I872)),"")</f>
        <v/>
      </c>
      <c r="X872" s="49" t="str">
        <f>IFERROR(IF($K872&lt;&gt;"SS",(VLOOKUP($D872,Customer_Demand!$D:$BF,COLUMNS($I872:X872),0)/$I872+VLOOKUP($D872,Customer_Demand!$D:$BF,COLUMNS($I872:X872),0)/$K872),(VLOOKUP($D872,Customer_Demand!$D:$BF,COLUMNS($I872:X872),0)/$I872)),"")</f>
        <v/>
      </c>
      <c r="Y872" s="49" t="str">
        <f>IFERROR(IF($K872&lt;&gt;"SS",(VLOOKUP($D872,Customer_Demand!$D:$BF,COLUMNS($I872:Y872),0)/$I872+VLOOKUP($D872,Customer_Demand!$D:$BF,COLUMNS($I872:Y872),0)/$K872),(VLOOKUP($D872,Customer_Demand!$D:$BF,COLUMNS($I872:Y872),0)/$I872)),"")</f>
        <v/>
      </c>
      <c r="Z872" s="49" t="str">
        <f>IFERROR(IF($K872&lt;&gt;"SS",(VLOOKUP($D872,Customer_Demand!$D:$BF,COLUMNS($I872:Z872),0)/$I872+VLOOKUP($D872,Customer_Demand!$D:$BF,COLUMNS($I872:Z872),0)/$K872),(VLOOKUP($D872,Customer_Demand!$D:$BF,COLUMNS($I872:Z872),0)/$I872)),"")</f>
        <v/>
      </c>
      <c r="AA872" s="49" t="str">
        <f>IFERROR(IF($K872&lt;&gt;"SS",(VLOOKUP($D872,Customer_Demand!$D:$BF,COLUMNS($I872:AA872),0)/$I872+VLOOKUP($D872,Customer_Demand!$D:$BF,COLUMNS($I872:AA872),0)/$K872),(VLOOKUP($D872,Customer_Demand!$D:$BF,COLUMNS($I872:AA872),0)/$I872)),"")</f>
        <v/>
      </c>
      <c r="AB872" s="49" t="str">
        <f>IFERROR(IF($K872&lt;&gt;"SS",(VLOOKUP($D872,Customer_Demand!$D:$BF,COLUMNS($I872:AB872),0)/$I872+VLOOKUP($D872,Customer_Demand!$D:$BF,COLUMNS($I872:AB872),0)/$K872),(VLOOKUP($D872,Customer_Demand!$D:$BF,COLUMNS($I872:AB872),0)/$I872)),"")</f>
        <v/>
      </c>
      <c r="AC872" s="49" t="str">
        <f>IFERROR(IF($K872&lt;&gt;"SS",(VLOOKUP($D872,Customer_Demand!$D:$BF,COLUMNS($I872:AC872),0)/$I872+VLOOKUP($D872,Customer_Demand!$D:$BF,COLUMNS($I872:AC872),0)/$K872),(VLOOKUP($D872,Customer_Demand!$D:$BF,COLUMNS($I872:AC872),0)/$I872)),"")</f>
        <v/>
      </c>
      <c r="AD872" s="49" t="str">
        <f>IFERROR(IF($K872&lt;&gt;"SS",(VLOOKUP($D872,Customer_Demand!$D:$BF,COLUMNS($I872:AD872),0)/$I872+VLOOKUP($D872,Customer_Demand!$D:$BF,COLUMNS($I872:AD872),0)/$K872),(VLOOKUP($D872,Customer_Demand!$D:$BF,COLUMNS($I872:AD872),0)/$I872)),"")</f>
        <v/>
      </c>
      <c r="AE872" s="49" t="str">
        <f>IFERROR(IF($K872&lt;&gt;"SS",(VLOOKUP($D872,Customer_Demand!$D:$BF,COLUMNS($I872:AE872),0)/$I872+VLOOKUP($D872,Customer_Demand!$D:$BF,COLUMNS($I872:AE872),0)/$K872),(VLOOKUP($D872,Customer_Demand!$D:$BF,COLUMNS($I872:AE872),0)/$I872)),"")</f>
        <v/>
      </c>
      <c r="AF872" s="49" t="str">
        <f>IFERROR(IF($K872&lt;&gt;"SS",(VLOOKUP($D872,Customer_Demand!$D:$BF,COLUMNS($I872:AF872),0)/$I872+VLOOKUP($D872,Customer_Demand!$D:$BF,COLUMNS($I872:AF872),0)/$K872),(VLOOKUP($D872,Customer_Demand!$D:$BF,COLUMNS($I872:AF872),0)/$I872)),"")</f>
        <v/>
      </c>
      <c r="AG872" s="49" t="str">
        <f>IFERROR(IF($K872&lt;&gt;"SS",(VLOOKUP($D872,Customer_Demand!$D:$BF,COLUMNS($I872:AG872),0)/$I872+VLOOKUP($D872,Customer_Demand!$D:$BF,COLUMNS($I872:AG872),0)/$K872),(VLOOKUP($D872,Customer_Demand!$D:$BF,COLUMNS($I872:AG872),0)/$I872)),"")</f>
        <v/>
      </c>
      <c r="AH872" s="49" t="str">
        <f>IFERROR(IF($K872&lt;&gt;"SS",(VLOOKUP($D872,Customer_Demand!$D:$BF,COLUMNS($I872:AH872),0)/$I872+VLOOKUP($D872,Customer_Demand!$D:$BF,COLUMNS($I872:AH872),0)/$K872),(VLOOKUP($D872,Customer_Demand!$D:$BF,COLUMNS($I872:AH872),0)/$I872)),"")</f>
        <v/>
      </c>
      <c r="AI872" s="49" t="str">
        <f>IFERROR(IF($K872&lt;&gt;"SS",(VLOOKUP($D872,Customer_Demand!$D:$BF,COLUMNS($I872:AI872),0)/$I872+VLOOKUP($D872,Customer_Demand!$D:$BF,COLUMNS($I872:AI872),0)/$K872),(VLOOKUP($D872,Customer_Demand!$D:$BF,COLUMNS($I872:AI872),0)/$I872)),"")</f>
        <v/>
      </c>
      <c r="AJ872" s="49" t="str">
        <f>IFERROR(IF($K872&lt;&gt;"SS",(VLOOKUP($D872,Customer_Demand!$D:$BF,COLUMNS($I872:AJ872),0)/$I872+VLOOKUP($D872,Customer_Demand!$D:$BF,COLUMNS($I872:AJ872),0)/$K872),(VLOOKUP($D872,Customer_Demand!$D:$BF,COLUMNS($I872:AJ872),0)/$I872)),"")</f>
        <v/>
      </c>
      <c r="AK872" s="49" t="str">
        <f>IFERROR(IF($K872&lt;&gt;"SS",(VLOOKUP($D872,Customer_Demand!$D:$BF,COLUMNS($I872:AK872),0)/$I872+VLOOKUP($D872,Customer_Demand!$D:$BF,COLUMNS($I872:AK872),0)/$K872),(VLOOKUP($D872,Customer_Demand!$D:$BF,COLUMNS($I872:AK872),0)/$I872)),"")</f>
        <v/>
      </c>
      <c r="AL872" s="49" t="str">
        <f>IFERROR(IF($K872&lt;&gt;"SS",(VLOOKUP($D872,Customer_Demand!$D:$BF,COLUMNS($I872:AL872),0)/$I872+VLOOKUP($D872,Customer_Demand!$D:$BF,COLUMNS($I872:AL872),0)/$K872),(VLOOKUP($D872,Customer_Demand!$D:$BF,COLUMNS($I872:AL872),0)/$I872)),"")</f>
        <v/>
      </c>
      <c r="AM872" s="49" t="str">
        <f>IFERROR(IF($K872&lt;&gt;"SS",(VLOOKUP($D872,Customer_Demand!$D:$BF,COLUMNS($I872:AM872),0)/$I872+VLOOKUP($D872,Customer_Demand!$D:$BF,COLUMNS($I872:AM872),0)/$K872),(VLOOKUP($D872,Customer_Demand!$D:$BF,COLUMNS($I872:AM872),0)/$I872)),"")</f>
        <v/>
      </c>
      <c r="AN872" s="49" t="str">
        <f>IFERROR(IF($K872&lt;&gt;"SS",(VLOOKUP($D872,Customer_Demand!$D:$BF,COLUMNS($I872:AN872),0)/$I872+VLOOKUP($D872,Customer_Demand!$D:$BF,COLUMNS($I872:AN872),0)/$K872),(VLOOKUP($D872,Customer_Demand!$D:$BF,COLUMNS($I872:AN872),0)/$I872)),"")</f>
        <v/>
      </c>
      <c r="AO872" s="49" t="str">
        <f>IFERROR(IF($K872&lt;&gt;"SS",(VLOOKUP($D872,Customer_Demand!$D:$BF,COLUMNS($I872:AO872),0)/$I872+VLOOKUP($D872,Customer_Demand!$D:$BF,COLUMNS($I872:AO872),0)/$K872),(VLOOKUP($D872,Customer_Demand!$D:$BF,COLUMNS($I872:AO872),0)/$I872)),"")</f>
        <v/>
      </c>
      <c r="AP872" s="49" t="str">
        <f>IFERROR(IF($K872&lt;&gt;"SS",(VLOOKUP($D872,Customer_Demand!$D:$BF,COLUMNS($I872:AP872),0)/$I872+VLOOKUP($D872,Customer_Demand!$D:$BF,COLUMNS($I872:AP872),0)/$K872),(VLOOKUP($D872,Customer_Demand!$D:$BF,COLUMNS($I872:AP872),0)/$I872)),"")</f>
        <v/>
      </c>
      <c r="AQ872" s="49" t="str">
        <f>IFERROR(IF($K872&lt;&gt;"SS",(VLOOKUP($D872,Customer_Demand!$D:$BF,COLUMNS($I872:AQ872),0)/$I872+VLOOKUP($D872,Customer_Demand!$D:$BF,COLUMNS($I872:AQ872),0)/$K872),(VLOOKUP($D872,Customer_Demand!$D:$BF,COLUMNS($I872:AQ872),0)/$I872)),"")</f>
        <v/>
      </c>
      <c r="AR872" s="49" t="str">
        <f>IFERROR(IF($K872&lt;&gt;"SS",(VLOOKUP($D872,Customer_Demand!$D:$BF,COLUMNS($I872:AR872),0)/$I872+VLOOKUP($D872,Customer_Demand!$D:$BF,COLUMNS($I872:AR872),0)/$K872),(VLOOKUP($D872,Customer_Demand!$D:$BF,COLUMNS($I872:AR872),0)/$I872)),"")</f>
        <v/>
      </c>
      <c r="AS872" s="49" t="str">
        <f>IFERROR(IF($K872&lt;&gt;"SS",(VLOOKUP($D872,Customer_Demand!$D:$BF,COLUMNS($I872:AS872),0)/$I872+VLOOKUP($D872,Customer_Demand!$D:$BF,COLUMNS($I872:AS872),0)/$K872),(VLOOKUP($D872,Customer_Demand!$D:$BF,COLUMNS($I872:AS872),0)/$I872)),"")</f>
        <v/>
      </c>
      <c r="AT872" s="49" t="str">
        <f>IFERROR(IF($K872&lt;&gt;"SS",(VLOOKUP($D872,Customer_Demand!$D:$BF,COLUMNS($I872:AT872),0)/$I872+VLOOKUP($D872,Customer_Demand!$D:$BF,COLUMNS($I872:AT872),0)/$K872),(VLOOKUP($D872,Customer_Demand!$D:$BF,COLUMNS($I872:AT872),0)/$I872)),"")</f>
        <v/>
      </c>
      <c r="AU872" s="49" t="str">
        <f>IFERROR(IF($K872&lt;&gt;"SS",(VLOOKUP($D872,Customer_Demand!$D:$BF,COLUMNS($I872:AU872),0)/$I872+VLOOKUP($D872,Customer_Demand!$D:$BF,COLUMNS($I872:AU872),0)/$K872),(VLOOKUP($D872,Customer_Demand!$D:$BF,COLUMNS($I872:AU872),0)/$I872)),"")</f>
        <v/>
      </c>
      <c r="AV872" s="49" t="str">
        <f>IFERROR(IF($K872&lt;&gt;"SS",(VLOOKUP($D872,Customer_Demand!$D:$BF,COLUMNS($I872:AV872),0)/$I872+VLOOKUP($D872,Customer_Demand!$D:$BF,COLUMNS($I872:AV872),0)/$K872),(VLOOKUP($D872,Customer_Demand!$D:$BF,COLUMNS($I872:AV872),0)/$I872)),"")</f>
        <v/>
      </c>
      <c r="AW872" s="49" t="str">
        <f>IFERROR(IF($K872&lt;&gt;"SS",(VLOOKUP($D872,Customer_Demand!$D:$BF,COLUMNS($I872:AW872),0)/$I872+VLOOKUP($D872,Customer_Demand!$D:$BF,COLUMNS($I872:AW872),0)/$K872),(VLOOKUP($D872,Customer_Demand!$D:$BF,COLUMNS($I872:AW872),0)/$I872)),"")</f>
        <v/>
      </c>
      <c r="AX872" s="49" t="str">
        <f>IFERROR(IF($K872&lt;&gt;"SS",(VLOOKUP($D872,Customer_Demand!$D:$BF,COLUMNS($I872:AX872),0)/$I872+VLOOKUP($D872,Customer_Demand!$D:$BF,COLUMNS($I872:AX872),0)/$K872),(VLOOKUP($D872,Customer_Demand!$D:$BF,COLUMNS($I872:AX872),0)/$I872)),"")</f>
        <v/>
      </c>
      <c r="AY872" s="49" t="str">
        <f>IFERROR(IF($K872&lt;&gt;"SS",(VLOOKUP($D872,Customer_Demand!$D:$BF,COLUMNS($I872:AY872),0)/$I872+VLOOKUP($D872,Customer_Demand!$D:$BF,COLUMNS($I872:AY872),0)/$K872),(VLOOKUP($D872,Customer_Demand!$D:$BF,COLUMNS($I872:AY872),0)/$I872)),"")</f>
        <v/>
      </c>
      <c r="AZ872" s="49" t="str">
        <f>IFERROR(IF($K872&lt;&gt;"SS",(VLOOKUP($D872,Customer_Demand!$D:$BF,COLUMNS($I872:AZ872),0)/$I872+VLOOKUP($D872,Customer_Demand!$D:$BF,COLUMNS($I872:AZ872),0)/$K872),(VLOOKUP($D872,Customer_Demand!$D:$BF,COLUMNS($I872:AZ872),0)/$I872)),"")</f>
        <v/>
      </c>
      <c r="BA872" s="49" t="str">
        <f>IFERROR(IF($K872&lt;&gt;"SS",(VLOOKUP($D872,Customer_Demand!$D:$BF,COLUMNS($I872:BA872),0)/$I872+VLOOKUP($D872,Customer_Demand!$D:$BF,COLUMNS($I872:BA872),0)/$K872),(VLOOKUP($D872,Customer_Demand!$D:$BF,COLUMNS($I872:BA872),0)/$I872)),"")</f>
        <v/>
      </c>
      <c r="BB872" s="49" t="str">
        <f>IFERROR(IF($K872&lt;&gt;"SS",(VLOOKUP($D872,Customer_Demand!$D:$BF,COLUMNS($I872:BB872),0)/$I872+VLOOKUP($D872,Customer_Demand!$D:$BF,COLUMNS($I872:BB872),0)/$K872),(VLOOKUP($D872,Customer_Demand!$D:$BF,COLUMNS($I872:BB872),0)/$I872)),"")</f>
        <v/>
      </c>
      <c r="BC872" s="49" t="str">
        <f>IFERROR(IF($K872&lt;&gt;"SS",(VLOOKUP($D872,Customer_Demand!$D:$BF,COLUMNS($I872:BC872),0)/$I872+VLOOKUP($D872,Customer_Demand!$D:$BF,COLUMNS($I872:BC872),0)/$K872),(VLOOKUP($D872,Customer_Demand!$D:$BF,COLUMNS($I872:BC872),0)/$I872)),"")</f>
        <v/>
      </c>
      <c r="BD872" s="49" t="str">
        <f>IFERROR(IF($K872&lt;&gt;"SS",(VLOOKUP($D872,Customer_Demand!$D:$BF,COLUMNS($I872:BD872),0)/$I872+VLOOKUP($D872,Customer_Demand!$D:$BF,COLUMNS($I872:BD872),0)/$K872),(VLOOKUP($D872,Customer_Demand!$D:$BF,COLUMNS($I872:BD872),0)/$I872)),"")</f>
        <v/>
      </c>
      <c r="BE872" s="49" t="str">
        <f>IFERROR(IF($K872&lt;&gt;"SS",(VLOOKUP($D872,Customer_Demand!$D:$BF,COLUMNS($I872:BE872),0)/$I872+VLOOKUP($D872,Customer_Demand!$D:$BF,COLUMNS($I872:BE872),0)/$K872),(VLOOKUP($D872,Customer_Demand!$D:$BF,COLUMNS($I872:BE872),0)/$I872)),"")</f>
        <v/>
      </c>
      <c r="BF872" s="49" t="str">
        <f>IFERROR(IF($K872&lt;&gt;"SS",(VLOOKUP($D872,Customer_Demand!$D:$BF,COLUMNS($I872:BF872),0)/$I872+VLOOKUP($D872,Customer_Demand!$D:$BF,COLUMNS($I872:BF872),0)/$K872),(VLOOKUP($D872,Customer_Demand!$D:$BF,COLUMNS($I872:BF872),0)/$I872)),"")</f>
        <v/>
      </c>
      <c r="BG872" s="49" t="str">
        <f>IFERROR(IF($K872&lt;&gt;"SS",(VLOOKUP($D872,Customer_Demand!$D:$BF,COLUMNS($I872:BG872),0)/$I872+VLOOKUP($D872,Customer_Demand!$D:$BF,COLUMNS($I872:BG872),0)/$K872),(VLOOKUP($D872,Customer_Demand!$D:$BF,COLUMNS($I872:BG872),0)/$I872)),"")</f>
        <v/>
      </c>
      <c r="BH872" s="49" t="str">
        <f>IFERROR(IF($K872&lt;&gt;"SS",(VLOOKUP($D872,Customer_Demand!$D:$BF,COLUMNS($I872:BH872),0)/$I872+VLOOKUP($D872,Customer_Demand!$D:$BF,COLUMNS($I872:BH872),0)/$K872),(VLOOKUP($D872,Customer_Demand!$D:$BF,COLUMNS($I872:BH872),0)/$I872)),"")</f>
        <v/>
      </c>
      <c r="BI872" s="49" t="str">
        <f>IFERROR(IF($K872&lt;&gt;"SS",(VLOOKUP($D872,Customer_Demand!$D:$BF,COLUMNS($I872:BI872),0)/$I872+VLOOKUP($D872,Customer_Demand!$D:$BF,COLUMNS($I872:BI872),0)/$K872),(VLOOKUP($D872,Customer_Demand!$D:$BF,COLUMNS($I872:BI872),0)/$I872)),"")</f>
        <v/>
      </c>
      <c r="BJ872" s="49" t="str">
        <f>IFERROR(IF($K872&lt;&gt;"SS",(VLOOKUP($D872,Customer_Demand!$D:$BF,COLUMNS($I872:BJ872),0)/$I872+VLOOKUP($D872,Customer_Demand!$D:$BF,COLUMNS($I872:BJ872),0)/$K872),(VLOOKUP($D872,Customer_Demand!$D:$BF,COLUMNS($I872:BJ872),0)/$I872)),"")</f>
        <v/>
      </c>
      <c r="BK872" s="50" t="str">
        <f>IFERROR(IF($K872&lt;&gt;"SS",(VLOOKUP($D872,Customer_Demand!$D:$BF,COLUMNS($I872:BK872),0)/$I872+VLOOKUP($D872,Customer_Demand!$D:$BF,COLUMNS($I872:BK872),0)/$K872),(VLOOKUP($D872,Customer_Demand!$D:$BF,COLUMNS($I872:BK872),0)/$I872)),"")</f>
        <v/>
      </c>
    </row>
    <row r="873" spans="2:63" x14ac:dyDescent="0.2">
      <c r="B873" s="12" t="str">
        <f t="shared" si="59"/>
        <v/>
      </c>
      <c r="C873" s="45" t="str">
        <f>IF((Customer_Demand!C873)&lt;&gt;"",Customer_Demand!C873,"")</f>
        <v/>
      </c>
      <c r="D873" s="45" t="str">
        <f>IF(C873&lt;&gt;"",Customer_Demand!D873,"")</f>
        <v/>
      </c>
      <c r="E873" s="52" t="str">
        <f>IF(C873&lt;&gt;"",Customer_Demand!E873,"")</f>
        <v/>
      </c>
      <c r="F873" s="47" t="str">
        <f>IF(C873&lt;&gt;"",VLOOKUP(D873,Customer_Demand!$D$5:$F$1005,3,0),"")</f>
        <v/>
      </c>
      <c r="G873" s="48" t="str">
        <f t="shared" si="56"/>
        <v/>
      </c>
      <c r="H873" s="48" t="str">
        <f t="shared" si="57"/>
        <v/>
      </c>
      <c r="I873" s="48" t="str">
        <f>IFERROR(IF(C873&lt;&gt;"",VLOOKUP($H873,SMT_Cycle_Time_Data!$F:$Q,4,0),""),"SGR Not Defined")</f>
        <v/>
      </c>
      <c r="J873" s="48" t="str">
        <f t="shared" si="58"/>
        <v/>
      </c>
      <c r="K873" s="48" t="str">
        <f>IF(C873&lt;&gt;"",IFERROR(VLOOKUP($J873,SMT_Cycle_Time_Data!$F:$Q,4,0),"SS"),"")</f>
        <v/>
      </c>
      <c r="L873" s="49" t="str">
        <f>IFERROR(IF($K873&lt;&gt;"SS",(VLOOKUP($D873,Customer_Demand!$D:$BF,COLUMNS($I873:L873),0)/$I873+VLOOKUP($D873,Customer_Demand!$D:$BF,COLUMNS($I873:L873),0)/$K873),(VLOOKUP($D873,Customer_Demand!$D:$BF,COLUMNS($I873:L873),0)/$I873)),"")</f>
        <v/>
      </c>
      <c r="M873" s="49" t="str">
        <f>IFERROR(IF($K873&lt;&gt;"SS",(VLOOKUP($D873,Customer_Demand!$D:$BF,COLUMNS($I873:M873),0)/$I873+VLOOKUP($D873,Customer_Demand!$D:$BF,COLUMNS($I873:M873),0)/$K873),(VLOOKUP($D873,Customer_Demand!$D:$BF,COLUMNS($I873:M873),0)/$I873)),"")</f>
        <v/>
      </c>
      <c r="N873" s="49" t="str">
        <f>IFERROR(IF($K873&lt;&gt;"SS",(VLOOKUP($D873,Customer_Demand!$D:$BF,COLUMNS($I873:N873),0)/$I873+VLOOKUP($D873,Customer_Demand!$D:$BF,COLUMNS($I873:N873),0)/$K873),(VLOOKUP($D873,Customer_Demand!$D:$BF,COLUMNS($I873:N873),0)/$I873)),"")</f>
        <v/>
      </c>
      <c r="O873" s="49" t="str">
        <f>IFERROR(IF($K873&lt;&gt;"SS",(VLOOKUP($D873,Customer_Demand!$D:$BF,COLUMNS($I873:O873),0)/$I873+VLOOKUP($D873,Customer_Demand!$D:$BF,COLUMNS($I873:O873),0)/$K873),(VLOOKUP($D873,Customer_Demand!$D:$BF,COLUMNS($I873:O873),0)/$I873)),"")</f>
        <v/>
      </c>
      <c r="P873" s="49" t="str">
        <f>IFERROR(IF($K873&lt;&gt;"SS",(VLOOKUP($D873,Customer_Demand!$D:$BF,COLUMNS($I873:P873),0)/$I873+VLOOKUP($D873,Customer_Demand!$D:$BF,COLUMNS($I873:P873),0)/$K873),(VLOOKUP($D873,Customer_Demand!$D:$BF,COLUMNS($I873:P873),0)/$I873)),"")</f>
        <v/>
      </c>
      <c r="Q873" s="49" t="str">
        <f>IFERROR(IF($K873&lt;&gt;"SS",(VLOOKUP($D873,Customer_Demand!$D:$BF,COLUMNS($I873:Q873),0)/$I873+VLOOKUP($D873,Customer_Demand!$D:$BF,COLUMNS($I873:Q873),0)/$K873),(VLOOKUP($D873,Customer_Demand!$D:$BF,COLUMNS($I873:Q873),0)/$I873)),"")</f>
        <v/>
      </c>
      <c r="R873" s="49" t="str">
        <f>IFERROR(IF($K873&lt;&gt;"SS",(VLOOKUP($D873,Customer_Demand!$D:$BF,COLUMNS($I873:R873),0)/$I873+VLOOKUP($D873,Customer_Demand!$D:$BF,COLUMNS($I873:R873),0)/$K873),(VLOOKUP($D873,Customer_Demand!$D:$BF,COLUMNS($I873:R873),0)/$I873)),"")</f>
        <v/>
      </c>
      <c r="S873" s="49" t="str">
        <f>IFERROR(IF($K873&lt;&gt;"SS",(VLOOKUP($D873,Customer_Demand!$D:$BF,COLUMNS($I873:S873),0)/$I873+VLOOKUP($D873,Customer_Demand!$D:$BF,COLUMNS($I873:S873),0)/$K873),(VLOOKUP($D873,Customer_Demand!$D:$BF,COLUMNS($I873:S873),0)/$I873)),"")</f>
        <v/>
      </c>
      <c r="T873" s="49" t="str">
        <f>IFERROR(IF($K873&lt;&gt;"SS",(VLOOKUP($D873,Customer_Demand!$D:$BF,COLUMNS($I873:T873),0)/$I873+VLOOKUP($D873,Customer_Demand!$D:$BF,COLUMNS($I873:T873),0)/$K873),(VLOOKUP($D873,Customer_Demand!$D:$BF,COLUMNS($I873:T873),0)/$I873)),"")</f>
        <v/>
      </c>
      <c r="U873" s="49" t="str">
        <f>IFERROR(IF($K873&lt;&gt;"SS",(VLOOKUP($D873,Customer_Demand!$D:$BF,COLUMNS($I873:U873),0)/$I873+VLOOKUP($D873,Customer_Demand!$D:$BF,COLUMNS($I873:U873),0)/$K873),(VLOOKUP($D873,Customer_Demand!$D:$BF,COLUMNS($I873:U873),0)/$I873)),"")</f>
        <v/>
      </c>
      <c r="V873" s="49" t="str">
        <f>IFERROR(IF($K873&lt;&gt;"SS",(VLOOKUP($D873,Customer_Demand!$D:$BF,COLUMNS($I873:V873),0)/$I873+VLOOKUP($D873,Customer_Demand!$D:$BF,COLUMNS($I873:V873),0)/$K873),(VLOOKUP($D873,Customer_Demand!$D:$BF,COLUMNS($I873:V873),0)/$I873)),"")</f>
        <v/>
      </c>
      <c r="W873" s="49" t="str">
        <f>IFERROR(IF($K873&lt;&gt;"SS",(VLOOKUP($D873,Customer_Demand!$D:$BF,COLUMNS($I873:W873),0)/$I873+VLOOKUP($D873,Customer_Demand!$D:$BF,COLUMNS($I873:W873),0)/$K873),(VLOOKUP($D873,Customer_Demand!$D:$BF,COLUMNS($I873:W873),0)/$I873)),"")</f>
        <v/>
      </c>
      <c r="X873" s="49" t="str">
        <f>IFERROR(IF($K873&lt;&gt;"SS",(VLOOKUP($D873,Customer_Demand!$D:$BF,COLUMNS($I873:X873),0)/$I873+VLOOKUP($D873,Customer_Demand!$D:$BF,COLUMNS($I873:X873),0)/$K873),(VLOOKUP($D873,Customer_Demand!$D:$BF,COLUMNS($I873:X873),0)/$I873)),"")</f>
        <v/>
      </c>
      <c r="Y873" s="49" t="str">
        <f>IFERROR(IF($K873&lt;&gt;"SS",(VLOOKUP($D873,Customer_Demand!$D:$BF,COLUMNS($I873:Y873),0)/$I873+VLOOKUP($D873,Customer_Demand!$D:$BF,COLUMNS($I873:Y873),0)/$K873),(VLOOKUP($D873,Customer_Demand!$D:$BF,COLUMNS($I873:Y873),0)/$I873)),"")</f>
        <v/>
      </c>
      <c r="Z873" s="49" t="str">
        <f>IFERROR(IF($K873&lt;&gt;"SS",(VLOOKUP($D873,Customer_Demand!$D:$BF,COLUMNS($I873:Z873),0)/$I873+VLOOKUP($D873,Customer_Demand!$D:$BF,COLUMNS($I873:Z873),0)/$K873),(VLOOKUP($D873,Customer_Demand!$D:$BF,COLUMNS($I873:Z873),0)/$I873)),"")</f>
        <v/>
      </c>
      <c r="AA873" s="49" t="str">
        <f>IFERROR(IF($K873&lt;&gt;"SS",(VLOOKUP($D873,Customer_Demand!$D:$BF,COLUMNS($I873:AA873),0)/$I873+VLOOKUP($D873,Customer_Demand!$D:$BF,COLUMNS($I873:AA873),0)/$K873),(VLOOKUP($D873,Customer_Demand!$D:$BF,COLUMNS($I873:AA873),0)/$I873)),"")</f>
        <v/>
      </c>
      <c r="AB873" s="49" t="str">
        <f>IFERROR(IF($K873&lt;&gt;"SS",(VLOOKUP($D873,Customer_Demand!$D:$BF,COLUMNS($I873:AB873),0)/$I873+VLOOKUP($D873,Customer_Demand!$D:$BF,COLUMNS($I873:AB873),0)/$K873),(VLOOKUP($D873,Customer_Demand!$D:$BF,COLUMNS($I873:AB873),0)/$I873)),"")</f>
        <v/>
      </c>
      <c r="AC873" s="49" t="str">
        <f>IFERROR(IF($K873&lt;&gt;"SS",(VLOOKUP($D873,Customer_Demand!$D:$BF,COLUMNS($I873:AC873),0)/$I873+VLOOKUP($D873,Customer_Demand!$D:$BF,COLUMNS($I873:AC873),0)/$K873),(VLOOKUP($D873,Customer_Demand!$D:$BF,COLUMNS($I873:AC873),0)/$I873)),"")</f>
        <v/>
      </c>
      <c r="AD873" s="49" t="str">
        <f>IFERROR(IF($K873&lt;&gt;"SS",(VLOOKUP($D873,Customer_Demand!$D:$BF,COLUMNS($I873:AD873),0)/$I873+VLOOKUP($D873,Customer_Demand!$D:$BF,COLUMNS($I873:AD873),0)/$K873),(VLOOKUP($D873,Customer_Demand!$D:$BF,COLUMNS($I873:AD873),0)/$I873)),"")</f>
        <v/>
      </c>
      <c r="AE873" s="49" t="str">
        <f>IFERROR(IF($K873&lt;&gt;"SS",(VLOOKUP($D873,Customer_Demand!$D:$BF,COLUMNS($I873:AE873),0)/$I873+VLOOKUP($D873,Customer_Demand!$D:$BF,COLUMNS($I873:AE873),0)/$K873),(VLOOKUP($D873,Customer_Demand!$D:$BF,COLUMNS($I873:AE873),0)/$I873)),"")</f>
        <v/>
      </c>
      <c r="AF873" s="49" t="str">
        <f>IFERROR(IF($K873&lt;&gt;"SS",(VLOOKUP($D873,Customer_Demand!$D:$BF,COLUMNS($I873:AF873),0)/$I873+VLOOKUP($D873,Customer_Demand!$D:$BF,COLUMNS($I873:AF873),0)/$K873),(VLOOKUP($D873,Customer_Demand!$D:$BF,COLUMNS($I873:AF873),0)/$I873)),"")</f>
        <v/>
      </c>
      <c r="AG873" s="49" t="str">
        <f>IFERROR(IF($K873&lt;&gt;"SS",(VLOOKUP($D873,Customer_Demand!$D:$BF,COLUMNS($I873:AG873),0)/$I873+VLOOKUP($D873,Customer_Demand!$D:$BF,COLUMNS($I873:AG873),0)/$K873),(VLOOKUP($D873,Customer_Demand!$D:$BF,COLUMNS($I873:AG873),0)/$I873)),"")</f>
        <v/>
      </c>
      <c r="AH873" s="49" t="str">
        <f>IFERROR(IF($K873&lt;&gt;"SS",(VLOOKUP($D873,Customer_Demand!$D:$BF,COLUMNS($I873:AH873),0)/$I873+VLOOKUP($D873,Customer_Demand!$D:$BF,COLUMNS($I873:AH873),0)/$K873),(VLOOKUP($D873,Customer_Demand!$D:$BF,COLUMNS($I873:AH873),0)/$I873)),"")</f>
        <v/>
      </c>
      <c r="AI873" s="49" t="str">
        <f>IFERROR(IF($K873&lt;&gt;"SS",(VLOOKUP($D873,Customer_Demand!$D:$BF,COLUMNS($I873:AI873),0)/$I873+VLOOKUP($D873,Customer_Demand!$D:$BF,COLUMNS($I873:AI873),0)/$K873),(VLOOKUP($D873,Customer_Demand!$D:$BF,COLUMNS($I873:AI873),0)/$I873)),"")</f>
        <v/>
      </c>
      <c r="AJ873" s="49" t="str">
        <f>IFERROR(IF($K873&lt;&gt;"SS",(VLOOKUP($D873,Customer_Demand!$D:$BF,COLUMNS($I873:AJ873),0)/$I873+VLOOKUP($D873,Customer_Demand!$D:$BF,COLUMNS($I873:AJ873),0)/$K873),(VLOOKUP($D873,Customer_Demand!$D:$BF,COLUMNS($I873:AJ873),0)/$I873)),"")</f>
        <v/>
      </c>
      <c r="AK873" s="49" t="str">
        <f>IFERROR(IF($K873&lt;&gt;"SS",(VLOOKUP($D873,Customer_Demand!$D:$BF,COLUMNS($I873:AK873),0)/$I873+VLOOKUP($D873,Customer_Demand!$D:$BF,COLUMNS($I873:AK873),0)/$K873),(VLOOKUP($D873,Customer_Demand!$D:$BF,COLUMNS($I873:AK873),0)/$I873)),"")</f>
        <v/>
      </c>
      <c r="AL873" s="49" t="str">
        <f>IFERROR(IF($K873&lt;&gt;"SS",(VLOOKUP($D873,Customer_Demand!$D:$BF,COLUMNS($I873:AL873),0)/$I873+VLOOKUP($D873,Customer_Demand!$D:$BF,COLUMNS($I873:AL873),0)/$K873),(VLOOKUP($D873,Customer_Demand!$D:$BF,COLUMNS($I873:AL873),0)/$I873)),"")</f>
        <v/>
      </c>
      <c r="AM873" s="49" t="str">
        <f>IFERROR(IF($K873&lt;&gt;"SS",(VLOOKUP($D873,Customer_Demand!$D:$BF,COLUMNS($I873:AM873),0)/$I873+VLOOKUP($D873,Customer_Demand!$D:$BF,COLUMNS($I873:AM873),0)/$K873),(VLOOKUP($D873,Customer_Demand!$D:$BF,COLUMNS($I873:AM873),0)/$I873)),"")</f>
        <v/>
      </c>
      <c r="AN873" s="49" t="str">
        <f>IFERROR(IF($K873&lt;&gt;"SS",(VLOOKUP($D873,Customer_Demand!$D:$BF,COLUMNS($I873:AN873),0)/$I873+VLOOKUP($D873,Customer_Demand!$D:$BF,COLUMNS($I873:AN873),0)/$K873),(VLOOKUP($D873,Customer_Demand!$D:$BF,COLUMNS($I873:AN873),0)/$I873)),"")</f>
        <v/>
      </c>
      <c r="AO873" s="49" t="str">
        <f>IFERROR(IF($K873&lt;&gt;"SS",(VLOOKUP($D873,Customer_Demand!$D:$BF,COLUMNS($I873:AO873),0)/$I873+VLOOKUP($D873,Customer_Demand!$D:$BF,COLUMNS($I873:AO873),0)/$K873),(VLOOKUP($D873,Customer_Demand!$D:$BF,COLUMNS($I873:AO873),0)/$I873)),"")</f>
        <v/>
      </c>
      <c r="AP873" s="49" t="str">
        <f>IFERROR(IF($K873&lt;&gt;"SS",(VLOOKUP($D873,Customer_Demand!$D:$BF,COLUMNS($I873:AP873),0)/$I873+VLOOKUP($D873,Customer_Demand!$D:$BF,COLUMNS($I873:AP873),0)/$K873),(VLOOKUP($D873,Customer_Demand!$D:$BF,COLUMNS($I873:AP873),0)/$I873)),"")</f>
        <v/>
      </c>
      <c r="AQ873" s="49" t="str">
        <f>IFERROR(IF($K873&lt;&gt;"SS",(VLOOKUP($D873,Customer_Demand!$D:$BF,COLUMNS($I873:AQ873),0)/$I873+VLOOKUP($D873,Customer_Demand!$D:$BF,COLUMNS($I873:AQ873),0)/$K873),(VLOOKUP($D873,Customer_Demand!$D:$BF,COLUMNS($I873:AQ873),0)/$I873)),"")</f>
        <v/>
      </c>
      <c r="AR873" s="49" t="str">
        <f>IFERROR(IF($K873&lt;&gt;"SS",(VLOOKUP($D873,Customer_Demand!$D:$BF,COLUMNS($I873:AR873),0)/$I873+VLOOKUP($D873,Customer_Demand!$D:$BF,COLUMNS($I873:AR873),0)/$K873),(VLOOKUP($D873,Customer_Demand!$D:$BF,COLUMNS($I873:AR873),0)/$I873)),"")</f>
        <v/>
      </c>
      <c r="AS873" s="49" t="str">
        <f>IFERROR(IF($K873&lt;&gt;"SS",(VLOOKUP($D873,Customer_Demand!$D:$BF,COLUMNS($I873:AS873),0)/$I873+VLOOKUP($D873,Customer_Demand!$D:$BF,COLUMNS($I873:AS873),0)/$K873),(VLOOKUP($D873,Customer_Demand!$D:$BF,COLUMNS($I873:AS873),0)/$I873)),"")</f>
        <v/>
      </c>
      <c r="AT873" s="49" t="str">
        <f>IFERROR(IF($K873&lt;&gt;"SS",(VLOOKUP($D873,Customer_Demand!$D:$BF,COLUMNS($I873:AT873),0)/$I873+VLOOKUP($D873,Customer_Demand!$D:$BF,COLUMNS($I873:AT873),0)/$K873),(VLOOKUP($D873,Customer_Demand!$D:$BF,COLUMNS($I873:AT873),0)/$I873)),"")</f>
        <v/>
      </c>
      <c r="AU873" s="49" t="str">
        <f>IFERROR(IF($K873&lt;&gt;"SS",(VLOOKUP($D873,Customer_Demand!$D:$BF,COLUMNS($I873:AU873),0)/$I873+VLOOKUP($D873,Customer_Demand!$D:$BF,COLUMNS($I873:AU873),0)/$K873),(VLOOKUP($D873,Customer_Demand!$D:$BF,COLUMNS($I873:AU873),0)/$I873)),"")</f>
        <v/>
      </c>
      <c r="AV873" s="49" t="str">
        <f>IFERROR(IF($K873&lt;&gt;"SS",(VLOOKUP($D873,Customer_Demand!$D:$BF,COLUMNS($I873:AV873),0)/$I873+VLOOKUP($D873,Customer_Demand!$D:$BF,COLUMNS($I873:AV873),0)/$K873),(VLOOKUP($D873,Customer_Demand!$D:$BF,COLUMNS($I873:AV873),0)/$I873)),"")</f>
        <v/>
      </c>
      <c r="AW873" s="49" t="str">
        <f>IFERROR(IF($K873&lt;&gt;"SS",(VLOOKUP($D873,Customer_Demand!$D:$BF,COLUMNS($I873:AW873),0)/$I873+VLOOKUP($D873,Customer_Demand!$D:$BF,COLUMNS($I873:AW873),0)/$K873),(VLOOKUP($D873,Customer_Demand!$D:$BF,COLUMNS($I873:AW873),0)/$I873)),"")</f>
        <v/>
      </c>
      <c r="AX873" s="49" t="str">
        <f>IFERROR(IF($K873&lt;&gt;"SS",(VLOOKUP($D873,Customer_Demand!$D:$BF,COLUMNS($I873:AX873),0)/$I873+VLOOKUP($D873,Customer_Demand!$D:$BF,COLUMNS($I873:AX873),0)/$K873),(VLOOKUP($D873,Customer_Demand!$D:$BF,COLUMNS($I873:AX873),0)/$I873)),"")</f>
        <v/>
      </c>
      <c r="AY873" s="49" t="str">
        <f>IFERROR(IF($K873&lt;&gt;"SS",(VLOOKUP($D873,Customer_Demand!$D:$BF,COLUMNS($I873:AY873),0)/$I873+VLOOKUP($D873,Customer_Demand!$D:$BF,COLUMNS($I873:AY873),0)/$K873),(VLOOKUP($D873,Customer_Demand!$D:$BF,COLUMNS($I873:AY873),0)/$I873)),"")</f>
        <v/>
      </c>
      <c r="AZ873" s="49" t="str">
        <f>IFERROR(IF($K873&lt;&gt;"SS",(VLOOKUP($D873,Customer_Demand!$D:$BF,COLUMNS($I873:AZ873),0)/$I873+VLOOKUP($D873,Customer_Demand!$D:$BF,COLUMNS($I873:AZ873),0)/$K873),(VLOOKUP($D873,Customer_Demand!$D:$BF,COLUMNS($I873:AZ873),0)/$I873)),"")</f>
        <v/>
      </c>
      <c r="BA873" s="49" t="str">
        <f>IFERROR(IF($K873&lt;&gt;"SS",(VLOOKUP($D873,Customer_Demand!$D:$BF,COLUMNS($I873:BA873),0)/$I873+VLOOKUP($D873,Customer_Demand!$D:$BF,COLUMNS($I873:BA873),0)/$K873),(VLOOKUP($D873,Customer_Demand!$D:$BF,COLUMNS($I873:BA873),0)/$I873)),"")</f>
        <v/>
      </c>
      <c r="BB873" s="49" t="str">
        <f>IFERROR(IF($K873&lt;&gt;"SS",(VLOOKUP($D873,Customer_Demand!$D:$BF,COLUMNS($I873:BB873),0)/$I873+VLOOKUP($D873,Customer_Demand!$D:$BF,COLUMNS($I873:BB873),0)/$K873),(VLOOKUP($D873,Customer_Demand!$D:$BF,COLUMNS($I873:BB873),0)/$I873)),"")</f>
        <v/>
      </c>
      <c r="BC873" s="49" t="str">
        <f>IFERROR(IF($K873&lt;&gt;"SS",(VLOOKUP($D873,Customer_Demand!$D:$BF,COLUMNS($I873:BC873),0)/$I873+VLOOKUP($D873,Customer_Demand!$D:$BF,COLUMNS($I873:BC873),0)/$K873),(VLOOKUP($D873,Customer_Demand!$D:$BF,COLUMNS($I873:BC873),0)/$I873)),"")</f>
        <v/>
      </c>
      <c r="BD873" s="49" t="str">
        <f>IFERROR(IF($K873&lt;&gt;"SS",(VLOOKUP($D873,Customer_Demand!$D:$BF,COLUMNS($I873:BD873),0)/$I873+VLOOKUP($D873,Customer_Demand!$D:$BF,COLUMNS($I873:BD873),0)/$K873),(VLOOKUP($D873,Customer_Demand!$D:$BF,COLUMNS($I873:BD873),0)/$I873)),"")</f>
        <v/>
      </c>
      <c r="BE873" s="49" t="str">
        <f>IFERROR(IF($K873&lt;&gt;"SS",(VLOOKUP($D873,Customer_Demand!$D:$BF,COLUMNS($I873:BE873),0)/$I873+VLOOKUP($D873,Customer_Demand!$D:$BF,COLUMNS($I873:BE873),0)/$K873),(VLOOKUP($D873,Customer_Demand!$D:$BF,COLUMNS($I873:BE873),0)/$I873)),"")</f>
        <v/>
      </c>
      <c r="BF873" s="49" t="str">
        <f>IFERROR(IF($K873&lt;&gt;"SS",(VLOOKUP($D873,Customer_Demand!$D:$BF,COLUMNS($I873:BF873),0)/$I873+VLOOKUP($D873,Customer_Demand!$D:$BF,COLUMNS($I873:BF873),0)/$K873),(VLOOKUP($D873,Customer_Demand!$D:$BF,COLUMNS($I873:BF873),0)/$I873)),"")</f>
        <v/>
      </c>
      <c r="BG873" s="49" t="str">
        <f>IFERROR(IF($K873&lt;&gt;"SS",(VLOOKUP($D873,Customer_Demand!$D:$BF,COLUMNS($I873:BG873),0)/$I873+VLOOKUP($D873,Customer_Demand!$D:$BF,COLUMNS($I873:BG873),0)/$K873),(VLOOKUP($D873,Customer_Demand!$D:$BF,COLUMNS($I873:BG873),0)/$I873)),"")</f>
        <v/>
      </c>
      <c r="BH873" s="49" t="str">
        <f>IFERROR(IF($K873&lt;&gt;"SS",(VLOOKUP($D873,Customer_Demand!$D:$BF,COLUMNS($I873:BH873),0)/$I873+VLOOKUP($D873,Customer_Demand!$D:$BF,COLUMNS($I873:BH873),0)/$K873),(VLOOKUP($D873,Customer_Demand!$D:$BF,COLUMNS($I873:BH873),0)/$I873)),"")</f>
        <v/>
      </c>
      <c r="BI873" s="49" t="str">
        <f>IFERROR(IF($K873&lt;&gt;"SS",(VLOOKUP($D873,Customer_Demand!$D:$BF,COLUMNS($I873:BI873),0)/$I873+VLOOKUP($D873,Customer_Demand!$D:$BF,COLUMNS($I873:BI873),0)/$K873),(VLOOKUP($D873,Customer_Demand!$D:$BF,COLUMNS($I873:BI873),0)/$I873)),"")</f>
        <v/>
      </c>
      <c r="BJ873" s="49" t="str">
        <f>IFERROR(IF($K873&lt;&gt;"SS",(VLOOKUP($D873,Customer_Demand!$D:$BF,COLUMNS($I873:BJ873),0)/$I873+VLOOKUP($D873,Customer_Demand!$D:$BF,COLUMNS($I873:BJ873),0)/$K873),(VLOOKUP($D873,Customer_Demand!$D:$BF,COLUMNS($I873:BJ873),0)/$I873)),"")</f>
        <v/>
      </c>
      <c r="BK873" s="50" t="str">
        <f>IFERROR(IF($K873&lt;&gt;"SS",(VLOOKUP($D873,Customer_Demand!$D:$BF,COLUMNS($I873:BK873),0)/$I873+VLOOKUP($D873,Customer_Demand!$D:$BF,COLUMNS($I873:BK873),0)/$K873),(VLOOKUP($D873,Customer_Demand!$D:$BF,COLUMNS($I873:BK873),0)/$I873)),"")</f>
        <v/>
      </c>
    </row>
    <row r="874" spans="2:63" x14ac:dyDescent="0.2">
      <c r="B874" s="12" t="str">
        <f t="shared" si="59"/>
        <v/>
      </c>
      <c r="C874" s="45" t="str">
        <f>IF((Customer_Demand!C874)&lt;&gt;"",Customer_Demand!C874,"")</f>
        <v/>
      </c>
      <c r="D874" s="45" t="str">
        <f>IF(C874&lt;&gt;"",Customer_Demand!D874,"")</f>
        <v/>
      </c>
      <c r="E874" s="52" t="str">
        <f>IF(C874&lt;&gt;"",Customer_Demand!E874,"")</f>
        <v/>
      </c>
      <c r="F874" s="47" t="str">
        <f>IF(C874&lt;&gt;"",VLOOKUP(D874,Customer_Demand!$D$5:$F$1005,3,0),"")</f>
        <v/>
      </c>
      <c r="G874" s="48" t="str">
        <f t="shared" si="56"/>
        <v/>
      </c>
      <c r="H874" s="48" t="str">
        <f t="shared" si="57"/>
        <v/>
      </c>
      <c r="I874" s="48" t="str">
        <f>IFERROR(IF(C874&lt;&gt;"",VLOOKUP($H874,SMT_Cycle_Time_Data!$F:$Q,4,0),""),"SGR Not Defined")</f>
        <v/>
      </c>
      <c r="J874" s="48" t="str">
        <f t="shared" si="58"/>
        <v/>
      </c>
      <c r="K874" s="48" t="str">
        <f>IF(C874&lt;&gt;"",IFERROR(VLOOKUP($J874,SMT_Cycle_Time_Data!$F:$Q,4,0),"SS"),"")</f>
        <v/>
      </c>
      <c r="L874" s="49" t="str">
        <f>IFERROR(IF($K874&lt;&gt;"SS",(VLOOKUP($D874,Customer_Demand!$D:$BF,COLUMNS($I874:L874),0)/$I874+VLOOKUP($D874,Customer_Demand!$D:$BF,COLUMNS($I874:L874),0)/$K874),(VLOOKUP($D874,Customer_Demand!$D:$BF,COLUMNS($I874:L874),0)/$I874)),"")</f>
        <v/>
      </c>
      <c r="M874" s="49" t="str">
        <f>IFERROR(IF($K874&lt;&gt;"SS",(VLOOKUP($D874,Customer_Demand!$D:$BF,COLUMNS($I874:M874),0)/$I874+VLOOKUP($D874,Customer_Demand!$D:$BF,COLUMNS($I874:M874),0)/$K874),(VLOOKUP($D874,Customer_Demand!$D:$BF,COLUMNS($I874:M874),0)/$I874)),"")</f>
        <v/>
      </c>
      <c r="N874" s="49" t="str">
        <f>IFERROR(IF($K874&lt;&gt;"SS",(VLOOKUP($D874,Customer_Demand!$D:$BF,COLUMNS($I874:N874),0)/$I874+VLOOKUP($D874,Customer_Demand!$D:$BF,COLUMNS($I874:N874),0)/$K874),(VLOOKUP($D874,Customer_Demand!$D:$BF,COLUMNS($I874:N874),0)/$I874)),"")</f>
        <v/>
      </c>
      <c r="O874" s="49" t="str">
        <f>IFERROR(IF($K874&lt;&gt;"SS",(VLOOKUP($D874,Customer_Demand!$D:$BF,COLUMNS($I874:O874),0)/$I874+VLOOKUP($D874,Customer_Demand!$D:$BF,COLUMNS($I874:O874),0)/$K874),(VLOOKUP($D874,Customer_Demand!$D:$BF,COLUMNS($I874:O874),0)/$I874)),"")</f>
        <v/>
      </c>
      <c r="P874" s="49" t="str">
        <f>IFERROR(IF($K874&lt;&gt;"SS",(VLOOKUP($D874,Customer_Demand!$D:$BF,COLUMNS($I874:P874),0)/$I874+VLOOKUP($D874,Customer_Demand!$D:$BF,COLUMNS($I874:P874),0)/$K874),(VLOOKUP($D874,Customer_Demand!$D:$BF,COLUMNS($I874:P874),0)/$I874)),"")</f>
        <v/>
      </c>
      <c r="Q874" s="49" t="str">
        <f>IFERROR(IF($K874&lt;&gt;"SS",(VLOOKUP($D874,Customer_Demand!$D:$BF,COLUMNS($I874:Q874),0)/$I874+VLOOKUP($D874,Customer_Demand!$D:$BF,COLUMNS($I874:Q874),0)/$K874),(VLOOKUP($D874,Customer_Demand!$D:$BF,COLUMNS($I874:Q874),0)/$I874)),"")</f>
        <v/>
      </c>
      <c r="R874" s="49" t="str">
        <f>IFERROR(IF($K874&lt;&gt;"SS",(VLOOKUP($D874,Customer_Demand!$D:$BF,COLUMNS($I874:R874),0)/$I874+VLOOKUP($D874,Customer_Demand!$D:$BF,COLUMNS($I874:R874),0)/$K874),(VLOOKUP($D874,Customer_Demand!$D:$BF,COLUMNS($I874:R874),0)/$I874)),"")</f>
        <v/>
      </c>
      <c r="S874" s="49" t="str">
        <f>IFERROR(IF($K874&lt;&gt;"SS",(VLOOKUP($D874,Customer_Demand!$D:$BF,COLUMNS($I874:S874),0)/$I874+VLOOKUP($D874,Customer_Demand!$D:$BF,COLUMNS($I874:S874),0)/$K874),(VLOOKUP($D874,Customer_Demand!$D:$BF,COLUMNS($I874:S874),0)/$I874)),"")</f>
        <v/>
      </c>
      <c r="T874" s="49" t="str">
        <f>IFERROR(IF($K874&lt;&gt;"SS",(VLOOKUP($D874,Customer_Demand!$D:$BF,COLUMNS($I874:T874),0)/$I874+VLOOKUP($D874,Customer_Demand!$D:$BF,COLUMNS($I874:T874),0)/$K874),(VLOOKUP($D874,Customer_Demand!$D:$BF,COLUMNS($I874:T874),0)/$I874)),"")</f>
        <v/>
      </c>
      <c r="U874" s="49" t="str">
        <f>IFERROR(IF($K874&lt;&gt;"SS",(VLOOKUP($D874,Customer_Demand!$D:$BF,COLUMNS($I874:U874),0)/$I874+VLOOKUP($D874,Customer_Demand!$D:$BF,COLUMNS($I874:U874),0)/$K874),(VLOOKUP($D874,Customer_Demand!$D:$BF,COLUMNS($I874:U874),0)/$I874)),"")</f>
        <v/>
      </c>
      <c r="V874" s="49" t="str">
        <f>IFERROR(IF($K874&lt;&gt;"SS",(VLOOKUP($D874,Customer_Demand!$D:$BF,COLUMNS($I874:V874),0)/$I874+VLOOKUP($D874,Customer_Demand!$D:$BF,COLUMNS($I874:V874),0)/$K874),(VLOOKUP($D874,Customer_Demand!$D:$BF,COLUMNS($I874:V874),0)/$I874)),"")</f>
        <v/>
      </c>
      <c r="W874" s="49" t="str">
        <f>IFERROR(IF($K874&lt;&gt;"SS",(VLOOKUP($D874,Customer_Demand!$D:$BF,COLUMNS($I874:W874),0)/$I874+VLOOKUP($D874,Customer_Demand!$D:$BF,COLUMNS($I874:W874),0)/$K874),(VLOOKUP($D874,Customer_Demand!$D:$BF,COLUMNS($I874:W874),0)/$I874)),"")</f>
        <v/>
      </c>
      <c r="X874" s="49" t="str">
        <f>IFERROR(IF($K874&lt;&gt;"SS",(VLOOKUP($D874,Customer_Demand!$D:$BF,COLUMNS($I874:X874),0)/$I874+VLOOKUP($D874,Customer_Demand!$D:$BF,COLUMNS($I874:X874),0)/$K874),(VLOOKUP($D874,Customer_Demand!$D:$BF,COLUMNS($I874:X874),0)/$I874)),"")</f>
        <v/>
      </c>
      <c r="Y874" s="49" t="str">
        <f>IFERROR(IF($K874&lt;&gt;"SS",(VLOOKUP($D874,Customer_Demand!$D:$BF,COLUMNS($I874:Y874),0)/$I874+VLOOKUP($D874,Customer_Demand!$D:$BF,COLUMNS($I874:Y874),0)/$K874),(VLOOKUP($D874,Customer_Demand!$D:$BF,COLUMNS($I874:Y874),0)/$I874)),"")</f>
        <v/>
      </c>
      <c r="Z874" s="49" t="str">
        <f>IFERROR(IF($K874&lt;&gt;"SS",(VLOOKUP($D874,Customer_Demand!$D:$BF,COLUMNS($I874:Z874),0)/$I874+VLOOKUP($D874,Customer_Demand!$D:$BF,COLUMNS($I874:Z874),0)/$K874),(VLOOKUP($D874,Customer_Demand!$D:$BF,COLUMNS($I874:Z874),0)/$I874)),"")</f>
        <v/>
      </c>
      <c r="AA874" s="49" t="str">
        <f>IFERROR(IF($K874&lt;&gt;"SS",(VLOOKUP($D874,Customer_Demand!$D:$BF,COLUMNS($I874:AA874),0)/$I874+VLOOKUP($D874,Customer_Demand!$D:$BF,COLUMNS($I874:AA874),0)/$K874),(VLOOKUP($D874,Customer_Demand!$D:$BF,COLUMNS($I874:AA874),0)/$I874)),"")</f>
        <v/>
      </c>
      <c r="AB874" s="49" t="str">
        <f>IFERROR(IF($K874&lt;&gt;"SS",(VLOOKUP($D874,Customer_Demand!$D:$BF,COLUMNS($I874:AB874),0)/$I874+VLOOKUP($D874,Customer_Demand!$D:$BF,COLUMNS($I874:AB874),0)/$K874),(VLOOKUP($D874,Customer_Demand!$D:$BF,COLUMNS($I874:AB874),0)/$I874)),"")</f>
        <v/>
      </c>
      <c r="AC874" s="49" t="str">
        <f>IFERROR(IF($K874&lt;&gt;"SS",(VLOOKUP($D874,Customer_Demand!$D:$BF,COLUMNS($I874:AC874),0)/$I874+VLOOKUP($D874,Customer_Demand!$D:$BF,COLUMNS($I874:AC874),0)/$K874),(VLOOKUP($D874,Customer_Demand!$D:$BF,COLUMNS($I874:AC874),0)/$I874)),"")</f>
        <v/>
      </c>
      <c r="AD874" s="49" t="str">
        <f>IFERROR(IF($K874&lt;&gt;"SS",(VLOOKUP($D874,Customer_Demand!$D:$BF,COLUMNS($I874:AD874),0)/$I874+VLOOKUP($D874,Customer_Demand!$D:$BF,COLUMNS($I874:AD874),0)/$K874),(VLOOKUP($D874,Customer_Demand!$D:$BF,COLUMNS($I874:AD874),0)/$I874)),"")</f>
        <v/>
      </c>
      <c r="AE874" s="49" t="str">
        <f>IFERROR(IF($K874&lt;&gt;"SS",(VLOOKUP($D874,Customer_Demand!$D:$BF,COLUMNS($I874:AE874),0)/$I874+VLOOKUP($D874,Customer_Demand!$D:$BF,COLUMNS($I874:AE874),0)/$K874),(VLOOKUP($D874,Customer_Demand!$D:$BF,COLUMNS($I874:AE874),0)/$I874)),"")</f>
        <v/>
      </c>
      <c r="AF874" s="49" t="str">
        <f>IFERROR(IF($K874&lt;&gt;"SS",(VLOOKUP($D874,Customer_Demand!$D:$BF,COLUMNS($I874:AF874),0)/$I874+VLOOKUP($D874,Customer_Demand!$D:$BF,COLUMNS($I874:AF874),0)/$K874),(VLOOKUP($D874,Customer_Demand!$D:$BF,COLUMNS($I874:AF874),0)/$I874)),"")</f>
        <v/>
      </c>
      <c r="AG874" s="49" t="str">
        <f>IFERROR(IF($K874&lt;&gt;"SS",(VLOOKUP($D874,Customer_Demand!$D:$BF,COLUMNS($I874:AG874),0)/$I874+VLOOKUP($D874,Customer_Demand!$D:$BF,COLUMNS($I874:AG874),0)/$K874),(VLOOKUP($D874,Customer_Demand!$D:$BF,COLUMNS($I874:AG874),0)/$I874)),"")</f>
        <v/>
      </c>
      <c r="AH874" s="49" t="str">
        <f>IFERROR(IF($K874&lt;&gt;"SS",(VLOOKUP($D874,Customer_Demand!$D:$BF,COLUMNS($I874:AH874),0)/$I874+VLOOKUP($D874,Customer_Demand!$D:$BF,COLUMNS($I874:AH874),0)/$K874),(VLOOKUP($D874,Customer_Demand!$D:$BF,COLUMNS($I874:AH874),0)/$I874)),"")</f>
        <v/>
      </c>
      <c r="AI874" s="49" t="str">
        <f>IFERROR(IF($K874&lt;&gt;"SS",(VLOOKUP($D874,Customer_Demand!$D:$BF,COLUMNS($I874:AI874),0)/$I874+VLOOKUP($D874,Customer_Demand!$D:$BF,COLUMNS($I874:AI874),0)/$K874),(VLOOKUP($D874,Customer_Demand!$D:$BF,COLUMNS($I874:AI874),0)/$I874)),"")</f>
        <v/>
      </c>
      <c r="AJ874" s="49" t="str">
        <f>IFERROR(IF($K874&lt;&gt;"SS",(VLOOKUP($D874,Customer_Demand!$D:$BF,COLUMNS($I874:AJ874),0)/$I874+VLOOKUP($D874,Customer_Demand!$D:$BF,COLUMNS($I874:AJ874),0)/$K874),(VLOOKUP($D874,Customer_Demand!$D:$BF,COLUMNS($I874:AJ874),0)/$I874)),"")</f>
        <v/>
      </c>
      <c r="AK874" s="49" t="str">
        <f>IFERROR(IF($K874&lt;&gt;"SS",(VLOOKUP($D874,Customer_Demand!$D:$BF,COLUMNS($I874:AK874),0)/$I874+VLOOKUP($D874,Customer_Demand!$D:$BF,COLUMNS($I874:AK874),0)/$K874),(VLOOKUP($D874,Customer_Demand!$D:$BF,COLUMNS($I874:AK874),0)/$I874)),"")</f>
        <v/>
      </c>
      <c r="AL874" s="49" t="str">
        <f>IFERROR(IF($K874&lt;&gt;"SS",(VLOOKUP($D874,Customer_Demand!$D:$BF,COLUMNS($I874:AL874),0)/$I874+VLOOKUP($D874,Customer_Demand!$D:$BF,COLUMNS($I874:AL874),0)/$K874),(VLOOKUP($D874,Customer_Demand!$D:$BF,COLUMNS($I874:AL874),0)/$I874)),"")</f>
        <v/>
      </c>
      <c r="AM874" s="49" t="str">
        <f>IFERROR(IF($K874&lt;&gt;"SS",(VLOOKUP($D874,Customer_Demand!$D:$BF,COLUMNS($I874:AM874),0)/$I874+VLOOKUP($D874,Customer_Demand!$D:$BF,COLUMNS($I874:AM874),0)/$K874),(VLOOKUP($D874,Customer_Demand!$D:$BF,COLUMNS($I874:AM874),0)/$I874)),"")</f>
        <v/>
      </c>
      <c r="AN874" s="49" t="str">
        <f>IFERROR(IF($K874&lt;&gt;"SS",(VLOOKUP($D874,Customer_Demand!$D:$BF,COLUMNS($I874:AN874),0)/$I874+VLOOKUP($D874,Customer_Demand!$D:$BF,COLUMNS($I874:AN874),0)/$K874),(VLOOKUP($D874,Customer_Demand!$D:$BF,COLUMNS($I874:AN874),0)/$I874)),"")</f>
        <v/>
      </c>
      <c r="AO874" s="49" t="str">
        <f>IFERROR(IF($K874&lt;&gt;"SS",(VLOOKUP($D874,Customer_Demand!$D:$BF,COLUMNS($I874:AO874),0)/$I874+VLOOKUP($D874,Customer_Demand!$D:$BF,COLUMNS($I874:AO874),0)/$K874),(VLOOKUP($D874,Customer_Demand!$D:$BF,COLUMNS($I874:AO874),0)/$I874)),"")</f>
        <v/>
      </c>
      <c r="AP874" s="49" t="str">
        <f>IFERROR(IF($K874&lt;&gt;"SS",(VLOOKUP($D874,Customer_Demand!$D:$BF,COLUMNS($I874:AP874),0)/$I874+VLOOKUP($D874,Customer_Demand!$D:$BF,COLUMNS($I874:AP874),0)/$K874),(VLOOKUP($D874,Customer_Demand!$D:$BF,COLUMNS($I874:AP874),0)/$I874)),"")</f>
        <v/>
      </c>
      <c r="AQ874" s="49" t="str">
        <f>IFERROR(IF($K874&lt;&gt;"SS",(VLOOKUP($D874,Customer_Demand!$D:$BF,COLUMNS($I874:AQ874),0)/$I874+VLOOKUP($D874,Customer_Demand!$D:$BF,COLUMNS($I874:AQ874),0)/$K874),(VLOOKUP($D874,Customer_Demand!$D:$BF,COLUMNS($I874:AQ874),0)/$I874)),"")</f>
        <v/>
      </c>
      <c r="AR874" s="49" t="str">
        <f>IFERROR(IF($K874&lt;&gt;"SS",(VLOOKUP($D874,Customer_Demand!$D:$BF,COLUMNS($I874:AR874),0)/$I874+VLOOKUP($D874,Customer_Demand!$D:$BF,COLUMNS($I874:AR874),0)/$K874),(VLOOKUP($D874,Customer_Demand!$D:$BF,COLUMNS($I874:AR874),0)/$I874)),"")</f>
        <v/>
      </c>
      <c r="AS874" s="49" t="str">
        <f>IFERROR(IF($K874&lt;&gt;"SS",(VLOOKUP($D874,Customer_Demand!$D:$BF,COLUMNS($I874:AS874),0)/$I874+VLOOKUP($D874,Customer_Demand!$D:$BF,COLUMNS($I874:AS874),0)/$K874),(VLOOKUP($D874,Customer_Demand!$D:$BF,COLUMNS($I874:AS874),0)/$I874)),"")</f>
        <v/>
      </c>
      <c r="AT874" s="49" t="str">
        <f>IFERROR(IF($K874&lt;&gt;"SS",(VLOOKUP($D874,Customer_Demand!$D:$BF,COLUMNS($I874:AT874),0)/$I874+VLOOKUP($D874,Customer_Demand!$D:$BF,COLUMNS($I874:AT874),0)/$K874),(VLOOKUP($D874,Customer_Demand!$D:$BF,COLUMNS($I874:AT874),0)/$I874)),"")</f>
        <v/>
      </c>
      <c r="AU874" s="49" t="str">
        <f>IFERROR(IF($K874&lt;&gt;"SS",(VLOOKUP($D874,Customer_Demand!$D:$BF,COLUMNS($I874:AU874),0)/$I874+VLOOKUP($D874,Customer_Demand!$D:$BF,COLUMNS($I874:AU874),0)/$K874),(VLOOKUP($D874,Customer_Demand!$D:$BF,COLUMNS($I874:AU874),0)/$I874)),"")</f>
        <v/>
      </c>
      <c r="AV874" s="49" t="str">
        <f>IFERROR(IF($K874&lt;&gt;"SS",(VLOOKUP($D874,Customer_Demand!$D:$BF,COLUMNS($I874:AV874),0)/$I874+VLOOKUP($D874,Customer_Demand!$D:$BF,COLUMNS($I874:AV874),0)/$K874),(VLOOKUP($D874,Customer_Demand!$D:$BF,COLUMNS($I874:AV874),0)/$I874)),"")</f>
        <v/>
      </c>
      <c r="AW874" s="49" t="str">
        <f>IFERROR(IF($K874&lt;&gt;"SS",(VLOOKUP($D874,Customer_Demand!$D:$BF,COLUMNS($I874:AW874),0)/$I874+VLOOKUP($D874,Customer_Demand!$D:$BF,COLUMNS($I874:AW874),0)/$K874),(VLOOKUP($D874,Customer_Demand!$D:$BF,COLUMNS($I874:AW874),0)/$I874)),"")</f>
        <v/>
      </c>
      <c r="AX874" s="49" t="str">
        <f>IFERROR(IF($K874&lt;&gt;"SS",(VLOOKUP($D874,Customer_Demand!$D:$BF,COLUMNS($I874:AX874),0)/$I874+VLOOKUP($D874,Customer_Demand!$D:$BF,COLUMNS($I874:AX874),0)/$K874),(VLOOKUP($D874,Customer_Demand!$D:$BF,COLUMNS($I874:AX874),0)/$I874)),"")</f>
        <v/>
      </c>
      <c r="AY874" s="49" t="str">
        <f>IFERROR(IF($K874&lt;&gt;"SS",(VLOOKUP($D874,Customer_Demand!$D:$BF,COLUMNS($I874:AY874),0)/$I874+VLOOKUP($D874,Customer_Demand!$D:$BF,COLUMNS($I874:AY874),0)/$K874),(VLOOKUP($D874,Customer_Demand!$D:$BF,COLUMNS($I874:AY874),0)/$I874)),"")</f>
        <v/>
      </c>
      <c r="AZ874" s="49" t="str">
        <f>IFERROR(IF($K874&lt;&gt;"SS",(VLOOKUP($D874,Customer_Demand!$D:$BF,COLUMNS($I874:AZ874),0)/$I874+VLOOKUP($D874,Customer_Demand!$D:$BF,COLUMNS($I874:AZ874),0)/$K874),(VLOOKUP($D874,Customer_Demand!$D:$BF,COLUMNS($I874:AZ874),0)/$I874)),"")</f>
        <v/>
      </c>
      <c r="BA874" s="49" t="str">
        <f>IFERROR(IF($K874&lt;&gt;"SS",(VLOOKUP($D874,Customer_Demand!$D:$BF,COLUMNS($I874:BA874),0)/$I874+VLOOKUP($D874,Customer_Demand!$D:$BF,COLUMNS($I874:BA874),0)/$K874),(VLOOKUP($D874,Customer_Demand!$D:$BF,COLUMNS($I874:BA874),0)/$I874)),"")</f>
        <v/>
      </c>
      <c r="BB874" s="49" t="str">
        <f>IFERROR(IF($K874&lt;&gt;"SS",(VLOOKUP($D874,Customer_Demand!$D:$BF,COLUMNS($I874:BB874),0)/$I874+VLOOKUP($D874,Customer_Demand!$D:$BF,COLUMNS($I874:BB874),0)/$K874),(VLOOKUP($D874,Customer_Demand!$D:$BF,COLUMNS($I874:BB874),0)/$I874)),"")</f>
        <v/>
      </c>
      <c r="BC874" s="49" t="str">
        <f>IFERROR(IF($K874&lt;&gt;"SS",(VLOOKUP($D874,Customer_Demand!$D:$BF,COLUMNS($I874:BC874),0)/$I874+VLOOKUP($D874,Customer_Demand!$D:$BF,COLUMNS($I874:BC874),0)/$K874),(VLOOKUP($D874,Customer_Demand!$D:$BF,COLUMNS($I874:BC874),0)/$I874)),"")</f>
        <v/>
      </c>
      <c r="BD874" s="49" t="str">
        <f>IFERROR(IF($K874&lt;&gt;"SS",(VLOOKUP($D874,Customer_Demand!$D:$BF,COLUMNS($I874:BD874),0)/$I874+VLOOKUP($D874,Customer_Demand!$D:$BF,COLUMNS($I874:BD874),0)/$K874),(VLOOKUP($D874,Customer_Demand!$D:$BF,COLUMNS($I874:BD874),0)/$I874)),"")</f>
        <v/>
      </c>
      <c r="BE874" s="49" t="str">
        <f>IFERROR(IF($K874&lt;&gt;"SS",(VLOOKUP($D874,Customer_Demand!$D:$BF,COLUMNS($I874:BE874),0)/$I874+VLOOKUP($D874,Customer_Demand!$D:$BF,COLUMNS($I874:BE874),0)/$K874),(VLOOKUP($D874,Customer_Demand!$D:$BF,COLUMNS($I874:BE874),0)/$I874)),"")</f>
        <v/>
      </c>
      <c r="BF874" s="49" t="str">
        <f>IFERROR(IF($K874&lt;&gt;"SS",(VLOOKUP($D874,Customer_Demand!$D:$BF,COLUMNS($I874:BF874),0)/$I874+VLOOKUP($D874,Customer_Demand!$D:$BF,COLUMNS($I874:BF874),0)/$K874),(VLOOKUP($D874,Customer_Demand!$D:$BF,COLUMNS($I874:BF874),0)/$I874)),"")</f>
        <v/>
      </c>
      <c r="BG874" s="49" t="str">
        <f>IFERROR(IF($K874&lt;&gt;"SS",(VLOOKUP($D874,Customer_Demand!$D:$BF,COLUMNS($I874:BG874),0)/$I874+VLOOKUP($D874,Customer_Demand!$D:$BF,COLUMNS($I874:BG874),0)/$K874),(VLOOKUP($D874,Customer_Demand!$D:$BF,COLUMNS($I874:BG874),0)/$I874)),"")</f>
        <v/>
      </c>
      <c r="BH874" s="49" t="str">
        <f>IFERROR(IF($K874&lt;&gt;"SS",(VLOOKUP($D874,Customer_Demand!$D:$BF,COLUMNS($I874:BH874),0)/$I874+VLOOKUP($D874,Customer_Demand!$D:$BF,COLUMNS($I874:BH874),0)/$K874),(VLOOKUP($D874,Customer_Demand!$D:$BF,COLUMNS($I874:BH874),0)/$I874)),"")</f>
        <v/>
      </c>
      <c r="BI874" s="49" t="str">
        <f>IFERROR(IF($K874&lt;&gt;"SS",(VLOOKUP($D874,Customer_Demand!$D:$BF,COLUMNS($I874:BI874),0)/$I874+VLOOKUP($D874,Customer_Demand!$D:$BF,COLUMNS($I874:BI874),0)/$K874),(VLOOKUP($D874,Customer_Demand!$D:$BF,COLUMNS($I874:BI874),0)/$I874)),"")</f>
        <v/>
      </c>
      <c r="BJ874" s="49" t="str">
        <f>IFERROR(IF($K874&lt;&gt;"SS",(VLOOKUP($D874,Customer_Demand!$D:$BF,COLUMNS($I874:BJ874),0)/$I874+VLOOKUP($D874,Customer_Demand!$D:$BF,COLUMNS($I874:BJ874),0)/$K874),(VLOOKUP($D874,Customer_Demand!$D:$BF,COLUMNS($I874:BJ874),0)/$I874)),"")</f>
        <v/>
      </c>
      <c r="BK874" s="50" t="str">
        <f>IFERROR(IF($K874&lt;&gt;"SS",(VLOOKUP($D874,Customer_Demand!$D:$BF,COLUMNS($I874:BK874),0)/$I874+VLOOKUP($D874,Customer_Demand!$D:$BF,COLUMNS($I874:BK874),0)/$K874),(VLOOKUP($D874,Customer_Demand!$D:$BF,COLUMNS($I874:BK874),0)/$I874)),"")</f>
        <v/>
      </c>
    </row>
    <row r="875" spans="2:63" x14ac:dyDescent="0.2">
      <c r="B875" s="12" t="str">
        <f t="shared" si="59"/>
        <v/>
      </c>
      <c r="C875" s="45" t="str">
        <f>IF((Customer_Demand!C875)&lt;&gt;"",Customer_Demand!C875,"")</f>
        <v/>
      </c>
      <c r="D875" s="45" t="str">
        <f>IF(C875&lt;&gt;"",Customer_Demand!D875,"")</f>
        <v/>
      </c>
      <c r="E875" s="52" t="str">
        <f>IF(C875&lt;&gt;"",Customer_Demand!E875,"")</f>
        <v/>
      </c>
      <c r="F875" s="47" t="str">
        <f>IF(C875&lt;&gt;"",VLOOKUP(D875,Customer_Demand!$D$5:$F$1005,3,0),"")</f>
        <v/>
      </c>
      <c r="G875" s="48" t="str">
        <f t="shared" si="56"/>
        <v/>
      </c>
      <c r="H875" s="48" t="str">
        <f t="shared" si="57"/>
        <v/>
      </c>
      <c r="I875" s="48" t="str">
        <f>IFERROR(IF(C875&lt;&gt;"",VLOOKUP($H875,SMT_Cycle_Time_Data!$F:$Q,4,0),""),"SGR Not Defined")</f>
        <v/>
      </c>
      <c r="J875" s="48" t="str">
        <f t="shared" si="58"/>
        <v/>
      </c>
      <c r="K875" s="48" t="str">
        <f>IF(C875&lt;&gt;"",IFERROR(VLOOKUP($J875,SMT_Cycle_Time_Data!$F:$Q,4,0),"SS"),"")</f>
        <v/>
      </c>
      <c r="L875" s="49" t="str">
        <f>IFERROR(IF($K875&lt;&gt;"SS",(VLOOKUP($D875,Customer_Demand!$D:$BF,COLUMNS($I875:L875),0)/$I875+VLOOKUP($D875,Customer_Demand!$D:$BF,COLUMNS($I875:L875),0)/$K875),(VLOOKUP($D875,Customer_Demand!$D:$BF,COLUMNS($I875:L875),0)/$I875)),"")</f>
        <v/>
      </c>
      <c r="M875" s="49" t="str">
        <f>IFERROR(IF($K875&lt;&gt;"SS",(VLOOKUP($D875,Customer_Demand!$D:$BF,COLUMNS($I875:M875),0)/$I875+VLOOKUP($D875,Customer_Demand!$D:$BF,COLUMNS($I875:M875),0)/$K875),(VLOOKUP($D875,Customer_Demand!$D:$BF,COLUMNS($I875:M875),0)/$I875)),"")</f>
        <v/>
      </c>
      <c r="N875" s="49" t="str">
        <f>IFERROR(IF($K875&lt;&gt;"SS",(VLOOKUP($D875,Customer_Demand!$D:$BF,COLUMNS($I875:N875),0)/$I875+VLOOKUP($D875,Customer_Demand!$D:$BF,COLUMNS($I875:N875),0)/$K875),(VLOOKUP($D875,Customer_Demand!$D:$BF,COLUMNS($I875:N875),0)/$I875)),"")</f>
        <v/>
      </c>
      <c r="O875" s="49" t="str">
        <f>IFERROR(IF($K875&lt;&gt;"SS",(VLOOKUP($D875,Customer_Demand!$D:$BF,COLUMNS($I875:O875),0)/$I875+VLOOKUP($D875,Customer_Demand!$D:$BF,COLUMNS($I875:O875),0)/$K875),(VLOOKUP($D875,Customer_Demand!$D:$BF,COLUMNS($I875:O875),0)/$I875)),"")</f>
        <v/>
      </c>
      <c r="P875" s="49" t="str">
        <f>IFERROR(IF($K875&lt;&gt;"SS",(VLOOKUP($D875,Customer_Demand!$D:$BF,COLUMNS($I875:P875),0)/$I875+VLOOKUP($D875,Customer_Demand!$D:$BF,COLUMNS($I875:P875),0)/$K875),(VLOOKUP($D875,Customer_Demand!$D:$BF,COLUMNS($I875:P875),0)/$I875)),"")</f>
        <v/>
      </c>
      <c r="Q875" s="49" t="str">
        <f>IFERROR(IF($K875&lt;&gt;"SS",(VLOOKUP($D875,Customer_Demand!$D:$BF,COLUMNS($I875:Q875),0)/$I875+VLOOKUP($D875,Customer_Demand!$D:$BF,COLUMNS($I875:Q875),0)/$K875),(VLOOKUP($D875,Customer_Demand!$D:$BF,COLUMNS($I875:Q875),0)/$I875)),"")</f>
        <v/>
      </c>
      <c r="R875" s="49" t="str">
        <f>IFERROR(IF($K875&lt;&gt;"SS",(VLOOKUP($D875,Customer_Demand!$D:$BF,COLUMNS($I875:R875),0)/$I875+VLOOKUP($D875,Customer_Demand!$D:$BF,COLUMNS($I875:R875),0)/$K875),(VLOOKUP($D875,Customer_Demand!$D:$BF,COLUMNS($I875:R875),0)/$I875)),"")</f>
        <v/>
      </c>
      <c r="S875" s="49" t="str">
        <f>IFERROR(IF($K875&lt;&gt;"SS",(VLOOKUP($D875,Customer_Demand!$D:$BF,COLUMNS($I875:S875),0)/$I875+VLOOKUP($D875,Customer_Demand!$D:$BF,COLUMNS($I875:S875),0)/$K875),(VLOOKUP($D875,Customer_Demand!$D:$BF,COLUMNS($I875:S875),0)/$I875)),"")</f>
        <v/>
      </c>
      <c r="T875" s="49" t="str">
        <f>IFERROR(IF($K875&lt;&gt;"SS",(VLOOKUP($D875,Customer_Demand!$D:$BF,COLUMNS($I875:T875),0)/$I875+VLOOKUP($D875,Customer_Demand!$D:$BF,COLUMNS($I875:T875),0)/$K875),(VLOOKUP($D875,Customer_Demand!$D:$BF,COLUMNS($I875:T875),0)/$I875)),"")</f>
        <v/>
      </c>
      <c r="U875" s="49" t="str">
        <f>IFERROR(IF($K875&lt;&gt;"SS",(VLOOKUP($D875,Customer_Demand!$D:$BF,COLUMNS($I875:U875),0)/$I875+VLOOKUP($D875,Customer_Demand!$D:$BF,COLUMNS($I875:U875),0)/$K875),(VLOOKUP($D875,Customer_Demand!$D:$BF,COLUMNS($I875:U875),0)/$I875)),"")</f>
        <v/>
      </c>
      <c r="V875" s="49" t="str">
        <f>IFERROR(IF($K875&lt;&gt;"SS",(VLOOKUP($D875,Customer_Demand!$D:$BF,COLUMNS($I875:V875),0)/$I875+VLOOKUP($D875,Customer_Demand!$D:$BF,COLUMNS($I875:V875),0)/$K875),(VLOOKUP($D875,Customer_Demand!$D:$BF,COLUMNS($I875:V875),0)/$I875)),"")</f>
        <v/>
      </c>
      <c r="W875" s="49" t="str">
        <f>IFERROR(IF($K875&lt;&gt;"SS",(VLOOKUP($D875,Customer_Demand!$D:$BF,COLUMNS($I875:W875),0)/$I875+VLOOKUP($D875,Customer_Demand!$D:$BF,COLUMNS($I875:W875),0)/$K875),(VLOOKUP($D875,Customer_Demand!$D:$BF,COLUMNS($I875:W875),0)/$I875)),"")</f>
        <v/>
      </c>
      <c r="X875" s="49" t="str">
        <f>IFERROR(IF($K875&lt;&gt;"SS",(VLOOKUP($D875,Customer_Demand!$D:$BF,COLUMNS($I875:X875),0)/$I875+VLOOKUP($D875,Customer_Demand!$D:$BF,COLUMNS($I875:X875),0)/$K875),(VLOOKUP($D875,Customer_Demand!$D:$BF,COLUMNS($I875:X875),0)/$I875)),"")</f>
        <v/>
      </c>
      <c r="Y875" s="49" t="str">
        <f>IFERROR(IF($K875&lt;&gt;"SS",(VLOOKUP($D875,Customer_Demand!$D:$BF,COLUMNS($I875:Y875),0)/$I875+VLOOKUP($D875,Customer_Demand!$D:$BF,COLUMNS($I875:Y875),0)/$K875),(VLOOKUP($D875,Customer_Demand!$D:$BF,COLUMNS($I875:Y875),0)/$I875)),"")</f>
        <v/>
      </c>
      <c r="Z875" s="49" t="str">
        <f>IFERROR(IF($K875&lt;&gt;"SS",(VLOOKUP($D875,Customer_Demand!$D:$BF,COLUMNS($I875:Z875),0)/$I875+VLOOKUP($D875,Customer_Demand!$D:$BF,COLUMNS($I875:Z875),0)/$K875),(VLOOKUP($D875,Customer_Demand!$D:$BF,COLUMNS($I875:Z875),0)/$I875)),"")</f>
        <v/>
      </c>
      <c r="AA875" s="49" t="str">
        <f>IFERROR(IF($K875&lt;&gt;"SS",(VLOOKUP($D875,Customer_Demand!$D:$BF,COLUMNS($I875:AA875),0)/$I875+VLOOKUP($D875,Customer_Demand!$D:$BF,COLUMNS($I875:AA875),0)/$K875),(VLOOKUP($D875,Customer_Demand!$D:$BF,COLUMNS($I875:AA875),0)/$I875)),"")</f>
        <v/>
      </c>
      <c r="AB875" s="49" t="str">
        <f>IFERROR(IF($K875&lt;&gt;"SS",(VLOOKUP($D875,Customer_Demand!$D:$BF,COLUMNS($I875:AB875),0)/$I875+VLOOKUP($D875,Customer_Demand!$D:$BF,COLUMNS($I875:AB875),0)/$K875),(VLOOKUP($D875,Customer_Demand!$D:$BF,COLUMNS($I875:AB875),0)/$I875)),"")</f>
        <v/>
      </c>
      <c r="AC875" s="49" t="str">
        <f>IFERROR(IF($K875&lt;&gt;"SS",(VLOOKUP($D875,Customer_Demand!$D:$BF,COLUMNS($I875:AC875),0)/$I875+VLOOKUP($D875,Customer_Demand!$D:$BF,COLUMNS($I875:AC875),0)/$K875),(VLOOKUP($D875,Customer_Demand!$D:$BF,COLUMNS($I875:AC875),0)/$I875)),"")</f>
        <v/>
      </c>
      <c r="AD875" s="49" t="str">
        <f>IFERROR(IF($K875&lt;&gt;"SS",(VLOOKUP($D875,Customer_Demand!$D:$BF,COLUMNS($I875:AD875),0)/$I875+VLOOKUP($D875,Customer_Demand!$D:$BF,COLUMNS($I875:AD875),0)/$K875),(VLOOKUP($D875,Customer_Demand!$D:$BF,COLUMNS($I875:AD875),0)/$I875)),"")</f>
        <v/>
      </c>
      <c r="AE875" s="49" t="str">
        <f>IFERROR(IF($K875&lt;&gt;"SS",(VLOOKUP($D875,Customer_Demand!$D:$BF,COLUMNS($I875:AE875),0)/$I875+VLOOKUP($D875,Customer_Demand!$D:$BF,COLUMNS($I875:AE875),0)/$K875),(VLOOKUP($D875,Customer_Demand!$D:$BF,COLUMNS($I875:AE875),0)/$I875)),"")</f>
        <v/>
      </c>
      <c r="AF875" s="49" t="str">
        <f>IFERROR(IF($K875&lt;&gt;"SS",(VLOOKUP($D875,Customer_Demand!$D:$BF,COLUMNS($I875:AF875),0)/$I875+VLOOKUP($D875,Customer_Demand!$D:$BF,COLUMNS($I875:AF875),0)/$K875),(VLOOKUP($D875,Customer_Demand!$D:$BF,COLUMNS($I875:AF875),0)/$I875)),"")</f>
        <v/>
      </c>
      <c r="AG875" s="49" t="str">
        <f>IFERROR(IF($K875&lt;&gt;"SS",(VLOOKUP($D875,Customer_Demand!$D:$BF,COLUMNS($I875:AG875),0)/$I875+VLOOKUP($D875,Customer_Demand!$D:$BF,COLUMNS($I875:AG875),0)/$K875),(VLOOKUP($D875,Customer_Demand!$D:$BF,COLUMNS($I875:AG875),0)/$I875)),"")</f>
        <v/>
      </c>
      <c r="AH875" s="49" t="str">
        <f>IFERROR(IF($K875&lt;&gt;"SS",(VLOOKUP($D875,Customer_Demand!$D:$BF,COLUMNS($I875:AH875),0)/$I875+VLOOKUP($D875,Customer_Demand!$D:$BF,COLUMNS($I875:AH875),0)/$K875),(VLOOKUP($D875,Customer_Demand!$D:$BF,COLUMNS($I875:AH875),0)/$I875)),"")</f>
        <v/>
      </c>
      <c r="AI875" s="49" t="str">
        <f>IFERROR(IF($K875&lt;&gt;"SS",(VLOOKUP($D875,Customer_Demand!$D:$BF,COLUMNS($I875:AI875),0)/$I875+VLOOKUP($D875,Customer_Demand!$D:$BF,COLUMNS($I875:AI875),0)/$K875),(VLOOKUP($D875,Customer_Demand!$D:$BF,COLUMNS($I875:AI875),0)/$I875)),"")</f>
        <v/>
      </c>
      <c r="AJ875" s="49" t="str">
        <f>IFERROR(IF($K875&lt;&gt;"SS",(VLOOKUP($D875,Customer_Demand!$D:$BF,COLUMNS($I875:AJ875),0)/$I875+VLOOKUP($D875,Customer_Demand!$D:$BF,COLUMNS($I875:AJ875),0)/$K875),(VLOOKUP($D875,Customer_Demand!$D:$BF,COLUMNS($I875:AJ875),0)/$I875)),"")</f>
        <v/>
      </c>
      <c r="AK875" s="49" t="str">
        <f>IFERROR(IF($K875&lt;&gt;"SS",(VLOOKUP($D875,Customer_Demand!$D:$BF,COLUMNS($I875:AK875),0)/$I875+VLOOKUP($D875,Customer_Demand!$D:$BF,COLUMNS($I875:AK875),0)/$K875),(VLOOKUP($D875,Customer_Demand!$D:$BF,COLUMNS($I875:AK875),0)/$I875)),"")</f>
        <v/>
      </c>
      <c r="AL875" s="49" t="str">
        <f>IFERROR(IF($K875&lt;&gt;"SS",(VLOOKUP($D875,Customer_Demand!$D:$BF,COLUMNS($I875:AL875),0)/$I875+VLOOKUP($D875,Customer_Demand!$D:$BF,COLUMNS($I875:AL875),0)/$K875),(VLOOKUP($D875,Customer_Demand!$D:$BF,COLUMNS($I875:AL875),0)/$I875)),"")</f>
        <v/>
      </c>
      <c r="AM875" s="49" t="str">
        <f>IFERROR(IF($K875&lt;&gt;"SS",(VLOOKUP($D875,Customer_Demand!$D:$BF,COLUMNS($I875:AM875),0)/$I875+VLOOKUP($D875,Customer_Demand!$D:$BF,COLUMNS($I875:AM875),0)/$K875),(VLOOKUP($D875,Customer_Demand!$D:$BF,COLUMNS($I875:AM875),0)/$I875)),"")</f>
        <v/>
      </c>
      <c r="AN875" s="49" t="str">
        <f>IFERROR(IF($K875&lt;&gt;"SS",(VLOOKUP($D875,Customer_Demand!$D:$BF,COLUMNS($I875:AN875),0)/$I875+VLOOKUP($D875,Customer_Demand!$D:$BF,COLUMNS($I875:AN875),0)/$K875),(VLOOKUP($D875,Customer_Demand!$D:$BF,COLUMNS($I875:AN875),0)/$I875)),"")</f>
        <v/>
      </c>
      <c r="AO875" s="49" t="str">
        <f>IFERROR(IF($K875&lt;&gt;"SS",(VLOOKUP($D875,Customer_Demand!$D:$BF,COLUMNS($I875:AO875),0)/$I875+VLOOKUP($D875,Customer_Demand!$D:$BF,COLUMNS($I875:AO875),0)/$K875),(VLOOKUP($D875,Customer_Demand!$D:$BF,COLUMNS($I875:AO875),0)/$I875)),"")</f>
        <v/>
      </c>
      <c r="AP875" s="49" t="str">
        <f>IFERROR(IF($K875&lt;&gt;"SS",(VLOOKUP($D875,Customer_Demand!$D:$BF,COLUMNS($I875:AP875),0)/$I875+VLOOKUP($D875,Customer_Demand!$D:$BF,COLUMNS($I875:AP875),0)/$K875),(VLOOKUP($D875,Customer_Demand!$D:$BF,COLUMNS($I875:AP875),0)/$I875)),"")</f>
        <v/>
      </c>
      <c r="AQ875" s="49" t="str">
        <f>IFERROR(IF($K875&lt;&gt;"SS",(VLOOKUP($D875,Customer_Demand!$D:$BF,COLUMNS($I875:AQ875),0)/$I875+VLOOKUP($D875,Customer_Demand!$D:$BF,COLUMNS($I875:AQ875),0)/$K875),(VLOOKUP($D875,Customer_Demand!$D:$BF,COLUMNS($I875:AQ875),0)/$I875)),"")</f>
        <v/>
      </c>
      <c r="AR875" s="49" t="str">
        <f>IFERROR(IF($K875&lt;&gt;"SS",(VLOOKUP($D875,Customer_Demand!$D:$BF,COLUMNS($I875:AR875),0)/$I875+VLOOKUP($D875,Customer_Demand!$D:$BF,COLUMNS($I875:AR875),0)/$K875),(VLOOKUP($D875,Customer_Demand!$D:$BF,COLUMNS($I875:AR875),0)/$I875)),"")</f>
        <v/>
      </c>
      <c r="AS875" s="49" t="str">
        <f>IFERROR(IF($K875&lt;&gt;"SS",(VLOOKUP($D875,Customer_Demand!$D:$BF,COLUMNS($I875:AS875),0)/$I875+VLOOKUP($D875,Customer_Demand!$D:$BF,COLUMNS($I875:AS875),0)/$K875),(VLOOKUP($D875,Customer_Demand!$D:$BF,COLUMNS($I875:AS875),0)/$I875)),"")</f>
        <v/>
      </c>
      <c r="AT875" s="49" t="str">
        <f>IFERROR(IF($K875&lt;&gt;"SS",(VLOOKUP($D875,Customer_Demand!$D:$BF,COLUMNS($I875:AT875),0)/$I875+VLOOKUP($D875,Customer_Demand!$D:$BF,COLUMNS($I875:AT875),0)/$K875),(VLOOKUP($D875,Customer_Demand!$D:$BF,COLUMNS($I875:AT875),0)/$I875)),"")</f>
        <v/>
      </c>
      <c r="AU875" s="49" t="str">
        <f>IFERROR(IF($K875&lt;&gt;"SS",(VLOOKUP($D875,Customer_Demand!$D:$BF,COLUMNS($I875:AU875),0)/$I875+VLOOKUP($D875,Customer_Demand!$D:$BF,COLUMNS($I875:AU875),0)/$K875),(VLOOKUP($D875,Customer_Demand!$D:$BF,COLUMNS($I875:AU875),0)/$I875)),"")</f>
        <v/>
      </c>
      <c r="AV875" s="49" t="str">
        <f>IFERROR(IF($K875&lt;&gt;"SS",(VLOOKUP($D875,Customer_Demand!$D:$BF,COLUMNS($I875:AV875),0)/$I875+VLOOKUP($D875,Customer_Demand!$D:$BF,COLUMNS($I875:AV875),0)/$K875),(VLOOKUP($D875,Customer_Demand!$D:$BF,COLUMNS($I875:AV875),0)/$I875)),"")</f>
        <v/>
      </c>
      <c r="AW875" s="49" t="str">
        <f>IFERROR(IF($K875&lt;&gt;"SS",(VLOOKUP($D875,Customer_Demand!$D:$BF,COLUMNS($I875:AW875),0)/$I875+VLOOKUP($D875,Customer_Demand!$D:$BF,COLUMNS($I875:AW875),0)/$K875),(VLOOKUP($D875,Customer_Demand!$D:$BF,COLUMNS($I875:AW875),0)/$I875)),"")</f>
        <v/>
      </c>
      <c r="AX875" s="49" t="str">
        <f>IFERROR(IF($K875&lt;&gt;"SS",(VLOOKUP($D875,Customer_Demand!$D:$BF,COLUMNS($I875:AX875),0)/$I875+VLOOKUP($D875,Customer_Demand!$D:$BF,COLUMNS($I875:AX875),0)/$K875),(VLOOKUP($D875,Customer_Demand!$D:$BF,COLUMNS($I875:AX875),0)/$I875)),"")</f>
        <v/>
      </c>
      <c r="AY875" s="49" t="str">
        <f>IFERROR(IF($K875&lt;&gt;"SS",(VLOOKUP($D875,Customer_Demand!$D:$BF,COLUMNS($I875:AY875),0)/$I875+VLOOKUP($D875,Customer_Demand!$D:$BF,COLUMNS($I875:AY875),0)/$K875),(VLOOKUP($D875,Customer_Demand!$D:$BF,COLUMNS($I875:AY875),0)/$I875)),"")</f>
        <v/>
      </c>
      <c r="AZ875" s="49" t="str">
        <f>IFERROR(IF($K875&lt;&gt;"SS",(VLOOKUP($D875,Customer_Demand!$D:$BF,COLUMNS($I875:AZ875),0)/$I875+VLOOKUP($D875,Customer_Demand!$D:$BF,COLUMNS($I875:AZ875),0)/$K875),(VLOOKUP($D875,Customer_Demand!$D:$BF,COLUMNS($I875:AZ875),0)/$I875)),"")</f>
        <v/>
      </c>
      <c r="BA875" s="49" t="str">
        <f>IFERROR(IF($K875&lt;&gt;"SS",(VLOOKUP($D875,Customer_Demand!$D:$BF,COLUMNS($I875:BA875),0)/$I875+VLOOKUP($D875,Customer_Demand!$D:$BF,COLUMNS($I875:BA875),0)/$K875),(VLOOKUP($D875,Customer_Demand!$D:$BF,COLUMNS($I875:BA875),0)/$I875)),"")</f>
        <v/>
      </c>
      <c r="BB875" s="49" t="str">
        <f>IFERROR(IF($K875&lt;&gt;"SS",(VLOOKUP($D875,Customer_Demand!$D:$BF,COLUMNS($I875:BB875),0)/$I875+VLOOKUP($D875,Customer_Demand!$D:$BF,COLUMNS($I875:BB875),0)/$K875),(VLOOKUP($D875,Customer_Demand!$D:$BF,COLUMNS($I875:BB875),0)/$I875)),"")</f>
        <v/>
      </c>
      <c r="BC875" s="49" t="str">
        <f>IFERROR(IF($K875&lt;&gt;"SS",(VLOOKUP($D875,Customer_Demand!$D:$BF,COLUMNS($I875:BC875),0)/$I875+VLOOKUP($D875,Customer_Demand!$D:$BF,COLUMNS($I875:BC875),0)/$K875),(VLOOKUP($D875,Customer_Demand!$D:$BF,COLUMNS($I875:BC875),0)/$I875)),"")</f>
        <v/>
      </c>
      <c r="BD875" s="49" t="str">
        <f>IFERROR(IF($K875&lt;&gt;"SS",(VLOOKUP($D875,Customer_Demand!$D:$BF,COLUMNS($I875:BD875),0)/$I875+VLOOKUP($D875,Customer_Demand!$D:$BF,COLUMNS($I875:BD875),0)/$K875),(VLOOKUP($D875,Customer_Demand!$D:$BF,COLUMNS($I875:BD875),0)/$I875)),"")</f>
        <v/>
      </c>
      <c r="BE875" s="49" t="str">
        <f>IFERROR(IF($K875&lt;&gt;"SS",(VLOOKUP($D875,Customer_Demand!$D:$BF,COLUMNS($I875:BE875),0)/$I875+VLOOKUP($D875,Customer_Demand!$D:$BF,COLUMNS($I875:BE875),0)/$K875),(VLOOKUP($D875,Customer_Demand!$D:$BF,COLUMNS($I875:BE875),0)/$I875)),"")</f>
        <v/>
      </c>
      <c r="BF875" s="49" t="str">
        <f>IFERROR(IF($K875&lt;&gt;"SS",(VLOOKUP($D875,Customer_Demand!$D:$BF,COLUMNS($I875:BF875),0)/$I875+VLOOKUP($D875,Customer_Demand!$D:$BF,COLUMNS($I875:BF875),0)/$K875),(VLOOKUP($D875,Customer_Demand!$D:$BF,COLUMNS($I875:BF875),0)/$I875)),"")</f>
        <v/>
      </c>
      <c r="BG875" s="49" t="str">
        <f>IFERROR(IF($K875&lt;&gt;"SS",(VLOOKUP($D875,Customer_Demand!$D:$BF,COLUMNS($I875:BG875),0)/$I875+VLOOKUP($D875,Customer_Demand!$D:$BF,COLUMNS($I875:BG875),0)/$K875),(VLOOKUP($D875,Customer_Demand!$D:$BF,COLUMNS($I875:BG875),0)/$I875)),"")</f>
        <v/>
      </c>
      <c r="BH875" s="49" t="str">
        <f>IFERROR(IF($K875&lt;&gt;"SS",(VLOOKUP($D875,Customer_Demand!$D:$BF,COLUMNS($I875:BH875),0)/$I875+VLOOKUP($D875,Customer_Demand!$D:$BF,COLUMNS($I875:BH875),0)/$K875),(VLOOKUP($D875,Customer_Demand!$D:$BF,COLUMNS($I875:BH875),0)/$I875)),"")</f>
        <v/>
      </c>
      <c r="BI875" s="49" t="str">
        <f>IFERROR(IF($K875&lt;&gt;"SS",(VLOOKUP($D875,Customer_Demand!$D:$BF,COLUMNS($I875:BI875),0)/$I875+VLOOKUP($D875,Customer_Demand!$D:$BF,COLUMNS($I875:BI875),0)/$K875),(VLOOKUP($D875,Customer_Demand!$D:$BF,COLUMNS($I875:BI875),0)/$I875)),"")</f>
        <v/>
      </c>
      <c r="BJ875" s="49" t="str">
        <f>IFERROR(IF($K875&lt;&gt;"SS",(VLOOKUP($D875,Customer_Demand!$D:$BF,COLUMNS($I875:BJ875),0)/$I875+VLOOKUP($D875,Customer_Demand!$D:$BF,COLUMNS($I875:BJ875),0)/$K875),(VLOOKUP($D875,Customer_Demand!$D:$BF,COLUMNS($I875:BJ875),0)/$I875)),"")</f>
        <v/>
      </c>
      <c r="BK875" s="50" t="str">
        <f>IFERROR(IF($K875&lt;&gt;"SS",(VLOOKUP($D875,Customer_Demand!$D:$BF,COLUMNS($I875:BK875),0)/$I875+VLOOKUP($D875,Customer_Demand!$D:$BF,COLUMNS($I875:BK875),0)/$K875),(VLOOKUP($D875,Customer_Demand!$D:$BF,COLUMNS($I875:BK875),0)/$I875)),"")</f>
        <v/>
      </c>
    </row>
    <row r="876" spans="2:63" x14ac:dyDescent="0.2">
      <c r="B876" s="12" t="str">
        <f t="shared" si="59"/>
        <v/>
      </c>
      <c r="C876" s="45" t="str">
        <f>IF((Customer_Demand!C876)&lt;&gt;"",Customer_Demand!C876,"")</f>
        <v/>
      </c>
      <c r="D876" s="45" t="str">
        <f>IF(C876&lt;&gt;"",Customer_Demand!D876,"")</f>
        <v/>
      </c>
      <c r="E876" s="52" t="str">
        <f>IF(C876&lt;&gt;"",Customer_Demand!E876,"")</f>
        <v/>
      </c>
      <c r="F876" s="47" t="str">
        <f>IF(C876&lt;&gt;"",VLOOKUP(D876,Customer_Demand!$D$5:$F$1005,3,0),"")</f>
        <v/>
      </c>
      <c r="G876" s="48" t="str">
        <f t="shared" si="56"/>
        <v/>
      </c>
      <c r="H876" s="48" t="str">
        <f t="shared" si="57"/>
        <v/>
      </c>
      <c r="I876" s="48" t="str">
        <f>IFERROR(IF(C876&lt;&gt;"",VLOOKUP($H876,SMT_Cycle_Time_Data!$F:$Q,4,0),""),"SGR Not Defined")</f>
        <v/>
      </c>
      <c r="J876" s="48" t="str">
        <f t="shared" si="58"/>
        <v/>
      </c>
      <c r="K876" s="48" t="str">
        <f>IF(C876&lt;&gt;"",IFERROR(VLOOKUP($J876,SMT_Cycle_Time_Data!$F:$Q,4,0),"SS"),"")</f>
        <v/>
      </c>
      <c r="L876" s="49" t="str">
        <f>IFERROR(IF($K876&lt;&gt;"SS",(VLOOKUP($D876,Customer_Demand!$D:$BF,COLUMNS($I876:L876),0)/$I876+VLOOKUP($D876,Customer_Demand!$D:$BF,COLUMNS($I876:L876),0)/$K876),(VLOOKUP($D876,Customer_Demand!$D:$BF,COLUMNS($I876:L876),0)/$I876)),"")</f>
        <v/>
      </c>
      <c r="M876" s="49" t="str">
        <f>IFERROR(IF($K876&lt;&gt;"SS",(VLOOKUP($D876,Customer_Demand!$D:$BF,COLUMNS($I876:M876),0)/$I876+VLOOKUP($D876,Customer_Demand!$D:$BF,COLUMNS($I876:M876),0)/$K876),(VLOOKUP($D876,Customer_Demand!$D:$BF,COLUMNS($I876:M876),0)/$I876)),"")</f>
        <v/>
      </c>
      <c r="N876" s="49" t="str">
        <f>IFERROR(IF($K876&lt;&gt;"SS",(VLOOKUP($D876,Customer_Demand!$D:$BF,COLUMNS($I876:N876),0)/$I876+VLOOKUP($D876,Customer_Demand!$D:$BF,COLUMNS($I876:N876),0)/$K876),(VLOOKUP($D876,Customer_Demand!$D:$BF,COLUMNS($I876:N876),0)/$I876)),"")</f>
        <v/>
      </c>
      <c r="O876" s="49" t="str">
        <f>IFERROR(IF($K876&lt;&gt;"SS",(VLOOKUP($D876,Customer_Demand!$D:$BF,COLUMNS($I876:O876),0)/$I876+VLOOKUP($D876,Customer_Demand!$D:$BF,COLUMNS($I876:O876),0)/$K876),(VLOOKUP($D876,Customer_Demand!$D:$BF,COLUMNS($I876:O876),0)/$I876)),"")</f>
        <v/>
      </c>
      <c r="P876" s="49" t="str">
        <f>IFERROR(IF($K876&lt;&gt;"SS",(VLOOKUP($D876,Customer_Demand!$D:$BF,COLUMNS($I876:P876),0)/$I876+VLOOKUP($D876,Customer_Demand!$D:$BF,COLUMNS($I876:P876),0)/$K876),(VLOOKUP($D876,Customer_Demand!$D:$BF,COLUMNS($I876:P876),0)/$I876)),"")</f>
        <v/>
      </c>
      <c r="Q876" s="49" t="str">
        <f>IFERROR(IF($K876&lt;&gt;"SS",(VLOOKUP($D876,Customer_Demand!$D:$BF,COLUMNS($I876:Q876),0)/$I876+VLOOKUP($D876,Customer_Demand!$D:$BF,COLUMNS($I876:Q876),0)/$K876),(VLOOKUP($D876,Customer_Demand!$D:$BF,COLUMNS($I876:Q876),0)/$I876)),"")</f>
        <v/>
      </c>
      <c r="R876" s="49" t="str">
        <f>IFERROR(IF($K876&lt;&gt;"SS",(VLOOKUP($D876,Customer_Demand!$D:$BF,COLUMNS($I876:R876),0)/$I876+VLOOKUP($D876,Customer_Demand!$D:$BF,COLUMNS($I876:R876),0)/$K876),(VLOOKUP($D876,Customer_Demand!$D:$BF,COLUMNS($I876:R876),0)/$I876)),"")</f>
        <v/>
      </c>
      <c r="S876" s="49" t="str">
        <f>IFERROR(IF($K876&lt;&gt;"SS",(VLOOKUP($D876,Customer_Demand!$D:$BF,COLUMNS($I876:S876),0)/$I876+VLOOKUP($D876,Customer_Demand!$D:$BF,COLUMNS($I876:S876),0)/$K876),(VLOOKUP($D876,Customer_Demand!$D:$BF,COLUMNS($I876:S876),0)/$I876)),"")</f>
        <v/>
      </c>
      <c r="T876" s="49" t="str">
        <f>IFERROR(IF($K876&lt;&gt;"SS",(VLOOKUP($D876,Customer_Demand!$D:$BF,COLUMNS($I876:T876),0)/$I876+VLOOKUP($D876,Customer_Demand!$D:$BF,COLUMNS($I876:T876),0)/$K876),(VLOOKUP($D876,Customer_Demand!$D:$BF,COLUMNS($I876:T876),0)/$I876)),"")</f>
        <v/>
      </c>
      <c r="U876" s="49" t="str">
        <f>IFERROR(IF($K876&lt;&gt;"SS",(VLOOKUP($D876,Customer_Demand!$D:$BF,COLUMNS($I876:U876),0)/$I876+VLOOKUP($D876,Customer_Demand!$D:$BF,COLUMNS($I876:U876),0)/$K876),(VLOOKUP($D876,Customer_Demand!$D:$BF,COLUMNS($I876:U876),0)/$I876)),"")</f>
        <v/>
      </c>
      <c r="V876" s="49" t="str">
        <f>IFERROR(IF($K876&lt;&gt;"SS",(VLOOKUP($D876,Customer_Demand!$D:$BF,COLUMNS($I876:V876),0)/$I876+VLOOKUP($D876,Customer_Demand!$D:$BF,COLUMNS($I876:V876),0)/$K876),(VLOOKUP($D876,Customer_Demand!$D:$BF,COLUMNS($I876:V876),0)/$I876)),"")</f>
        <v/>
      </c>
      <c r="W876" s="49" t="str">
        <f>IFERROR(IF($K876&lt;&gt;"SS",(VLOOKUP($D876,Customer_Demand!$D:$BF,COLUMNS($I876:W876),0)/$I876+VLOOKUP($D876,Customer_Demand!$D:$BF,COLUMNS($I876:W876),0)/$K876),(VLOOKUP($D876,Customer_Demand!$D:$BF,COLUMNS($I876:W876),0)/$I876)),"")</f>
        <v/>
      </c>
      <c r="X876" s="49" t="str">
        <f>IFERROR(IF($K876&lt;&gt;"SS",(VLOOKUP($D876,Customer_Demand!$D:$BF,COLUMNS($I876:X876),0)/$I876+VLOOKUP($D876,Customer_Demand!$D:$BF,COLUMNS($I876:X876),0)/$K876),(VLOOKUP($D876,Customer_Demand!$D:$BF,COLUMNS($I876:X876),0)/$I876)),"")</f>
        <v/>
      </c>
      <c r="Y876" s="49" t="str">
        <f>IFERROR(IF($K876&lt;&gt;"SS",(VLOOKUP($D876,Customer_Demand!$D:$BF,COLUMNS($I876:Y876),0)/$I876+VLOOKUP($D876,Customer_Demand!$D:$BF,COLUMNS($I876:Y876),0)/$K876),(VLOOKUP($D876,Customer_Demand!$D:$BF,COLUMNS($I876:Y876),0)/$I876)),"")</f>
        <v/>
      </c>
      <c r="Z876" s="49" t="str">
        <f>IFERROR(IF($K876&lt;&gt;"SS",(VLOOKUP($D876,Customer_Demand!$D:$BF,COLUMNS($I876:Z876),0)/$I876+VLOOKUP($D876,Customer_Demand!$D:$BF,COLUMNS($I876:Z876),0)/$K876),(VLOOKUP($D876,Customer_Demand!$D:$BF,COLUMNS($I876:Z876),0)/$I876)),"")</f>
        <v/>
      </c>
      <c r="AA876" s="49" t="str">
        <f>IFERROR(IF($K876&lt;&gt;"SS",(VLOOKUP($D876,Customer_Demand!$D:$BF,COLUMNS($I876:AA876),0)/$I876+VLOOKUP($D876,Customer_Demand!$D:$BF,COLUMNS($I876:AA876),0)/$K876),(VLOOKUP($D876,Customer_Demand!$D:$BF,COLUMNS($I876:AA876),0)/$I876)),"")</f>
        <v/>
      </c>
      <c r="AB876" s="49" t="str">
        <f>IFERROR(IF($K876&lt;&gt;"SS",(VLOOKUP($D876,Customer_Demand!$D:$BF,COLUMNS($I876:AB876),0)/$I876+VLOOKUP($D876,Customer_Demand!$D:$BF,COLUMNS($I876:AB876),0)/$K876),(VLOOKUP($D876,Customer_Demand!$D:$BF,COLUMNS($I876:AB876),0)/$I876)),"")</f>
        <v/>
      </c>
      <c r="AC876" s="49" t="str">
        <f>IFERROR(IF($K876&lt;&gt;"SS",(VLOOKUP($D876,Customer_Demand!$D:$BF,COLUMNS($I876:AC876),0)/$I876+VLOOKUP($D876,Customer_Demand!$D:$BF,COLUMNS($I876:AC876),0)/$K876),(VLOOKUP($D876,Customer_Demand!$D:$BF,COLUMNS($I876:AC876),0)/$I876)),"")</f>
        <v/>
      </c>
      <c r="AD876" s="49" t="str">
        <f>IFERROR(IF($K876&lt;&gt;"SS",(VLOOKUP($D876,Customer_Demand!$D:$BF,COLUMNS($I876:AD876),0)/$I876+VLOOKUP($D876,Customer_Demand!$D:$BF,COLUMNS($I876:AD876),0)/$K876),(VLOOKUP($D876,Customer_Demand!$D:$BF,COLUMNS($I876:AD876),0)/$I876)),"")</f>
        <v/>
      </c>
      <c r="AE876" s="49" t="str">
        <f>IFERROR(IF($K876&lt;&gt;"SS",(VLOOKUP($D876,Customer_Demand!$D:$BF,COLUMNS($I876:AE876),0)/$I876+VLOOKUP($D876,Customer_Demand!$D:$BF,COLUMNS($I876:AE876),0)/$K876),(VLOOKUP($D876,Customer_Demand!$D:$BF,COLUMNS($I876:AE876),0)/$I876)),"")</f>
        <v/>
      </c>
      <c r="AF876" s="49" t="str">
        <f>IFERROR(IF($K876&lt;&gt;"SS",(VLOOKUP($D876,Customer_Demand!$D:$BF,COLUMNS($I876:AF876),0)/$I876+VLOOKUP($D876,Customer_Demand!$D:$BF,COLUMNS($I876:AF876),0)/$K876),(VLOOKUP($D876,Customer_Demand!$D:$BF,COLUMNS($I876:AF876),0)/$I876)),"")</f>
        <v/>
      </c>
      <c r="AG876" s="49" t="str">
        <f>IFERROR(IF($K876&lt;&gt;"SS",(VLOOKUP($D876,Customer_Demand!$D:$BF,COLUMNS($I876:AG876),0)/$I876+VLOOKUP($D876,Customer_Demand!$D:$BF,COLUMNS($I876:AG876),0)/$K876),(VLOOKUP($D876,Customer_Demand!$D:$BF,COLUMNS($I876:AG876),0)/$I876)),"")</f>
        <v/>
      </c>
      <c r="AH876" s="49" t="str">
        <f>IFERROR(IF($K876&lt;&gt;"SS",(VLOOKUP($D876,Customer_Demand!$D:$BF,COLUMNS($I876:AH876),0)/$I876+VLOOKUP($D876,Customer_Demand!$D:$BF,COLUMNS($I876:AH876),0)/$K876),(VLOOKUP($D876,Customer_Demand!$D:$BF,COLUMNS($I876:AH876),0)/$I876)),"")</f>
        <v/>
      </c>
      <c r="AI876" s="49" t="str">
        <f>IFERROR(IF($K876&lt;&gt;"SS",(VLOOKUP($D876,Customer_Demand!$D:$BF,COLUMNS($I876:AI876),0)/$I876+VLOOKUP($D876,Customer_Demand!$D:$BF,COLUMNS($I876:AI876),0)/$K876),(VLOOKUP($D876,Customer_Demand!$D:$BF,COLUMNS($I876:AI876),0)/$I876)),"")</f>
        <v/>
      </c>
      <c r="AJ876" s="49" t="str">
        <f>IFERROR(IF($K876&lt;&gt;"SS",(VLOOKUP($D876,Customer_Demand!$D:$BF,COLUMNS($I876:AJ876),0)/$I876+VLOOKUP($D876,Customer_Demand!$D:$BF,COLUMNS($I876:AJ876),0)/$K876),(VLOOKUP($D876,Customer_Demand!$D:$BF,COLUMNS($I876:AJ876),0)/$I876)),"")</f>
        <v/>
      </c>
      <c r="AK876" s="49" t="str">
        <f>IFERROR(IF($K876&lt;&gt;"SS",(VLOOKUP($D876,Customer_Demand!$D:$BF,COLUMNS($I876:AK876),0)/$I876+VLOOKUP($D876,Customer_Demand!$D:$BF,COLUMNS($I876:AK876),0)/$K876),(VLOOKUP($D876,Customer_Demand!$D:$BF,COLUMNS($I876:AK876),0)/$I876)),"")</f>
        <v/>
      </c>
      <c r="AL876" s="49" t="str">
        <f>IFERROR(IF($K876&lt;&gt;"SS",(VLOOKUP($D876,Customer_Demand!$D:$BF,COLUMNS($I876:AL876),0)/$I876+VLOOKUP($D876,Customer_Demand!$D:$BF,COLUMNS($I876:AL876),0)/$K876),(VLOOKUP($D876,Customer_Demand!$D:$BF,COLUMNS($I876:AL876),0)/$I876)),"")</f>
        <v/>
      </c>
      <c r="AM876" s="49" t="str">
        <f>IFERROR(IF($K876&lt;&gt;"SS",(VLOOKUP($D876,Customer_Demand!$D:$BF,COLUMNS($I876:AM876),0)/$I876+VLOOKUP($D876,Customer_Demand!$D:$BF,COLUMNS($I876:AM876),0)/$K876),(VLOOKUP($D876,Customer_Demand!$D:$BF,COLUMNS($I876:AM876),0)/$I876)),"")</f>
        <v/>
      </c>
      <c r="AN876" s="49" t="str">
        <f>IFERROR(IF($K876&lt;&gt;"SS",(VLOOKUP($D876,Customer_Demand!$D:$BF,COLUMNS($I876:AN876),0)/$I876+VLOOKUP($D876,Customer_Demand!$D:$BF,COLUMNS($I876:AN876),0)/$K876),(VLOOKUP($D876,Customer_Demand!$D:$BF,COLUMNS($I876:AN876),0)/$I876)),"")</f>
        <v/>
      </c>
      <c r="AO876" s="49" t="str">
        <f>IFERROR(IF($K876&lt;&gt;"SS",(VLOOKUP($D876,Customer_Demand!$D:$BF,COLUMNS($I876:AO876),0)/$I876+VLOOKUP($D876,Customer_Demand!$D:$BF,COLUMNS($I876:AO876),0)/$K876),(VLOOKUP($D876,Customer_Demand!$D:$BF,COLUMNS($I876:AO876),0)/$I876)),"")</f>
        <v/>
      </c>
      <c r="AP876" s="49" t="str">
        <f>IFERROR(IF($K876&lt;&gt;"SS",(VLOOKUP($D876,Customer_Demand!$D:$BF,COLUMNS($I876:AP876),0)/$I876+VLOOKUP($D876,Customer_Demand!$D:$BF,COLUMNS($I876:AP876),0)/$K876),(VLOOKUP($D876,Customer_Demand!$D:$BF,COLUMNS($I876:AP876),0)/$I876)),"")</f>
        <v/>
      </c>
      <c r="AQ876" s="49" t="str">
        <f>IFERROR(IF($K876&lt;&gt;"SS",(VLOOKUP($D876,Customer_Demand!$D:$BF,COLUMNS($I876:AQ876),0)/$I876+VLOOKUP($D876,Customer_Demand!$D:$BF,COLUMNS($I876:AQ876),0)/$K876),(VLOOKUP($D876,Customer_Demand!$D:$BF,COLUMNS($I876:AQ876),0)/$I876)),"")</f>
        <v/>
      </c>
      <c r="AR876" s="49" t="str">
        <f>IFERROR(IF($K876&lt;&gt;"SS",(VLOOKUP($D876,Customer_Demand!$D:$BF,COLUMNS($I876:AR876),0)/$I876+VLOOKUP($D876,Customer_Demand!$D:$BF,COLUMNS($I876:AR876),0)/$K876),(VLOOKUP($D876,Customer_Demand!$D:$BF,COLUMNS($I876:AR876),0)/$I876)),"")</f>
        <v/>
      </c>
      <c r="AS876" s="49" t="str">
        <f>IFERROR(IF($K876&lt;&gt;"SS",(VLOOKUP($D876,Customer_Demand!$D:$BF,COLUMNS($I876:AS876),0)/$I876+VLOOKUP($D876,Customer_Demand!$D:$BF,COLUMNS($I876:AS876),0)/$K876),(VLOOKUP($D876,Customer_Demand!$D:$BF,COLUMNS($I876:AS876),0)/$I876)),"")</f>
        <v/>
      </c>
      <c r="AT876" s="49" t="str">
        <f>IFERROR(IF($K876&lt;&gt;"SS",(VLOOKUP($D876,Customer_Demand!$D:$BF,COLUMNS($I876:AT876),0)/$I876+VLOOKUP($D876,Customer_Demand!$D:$BF,COLUMNS($I876:AT876),0)/$K876),(VLOOKUP($D876,Customer_Demand!$D:$BF,COLUMNS($I876:AT876),0)/$I876)),"")</f>
        <v/>
      </c>
      <c r="AU876" s="49" t="str">
        <f>IFERROR(IF($K876&lt;&gt;"SS",(VLOOKUP($D876,Customer_Demand!$D:$BF,COLUMNS($I876:AU876),0)/$I876+VLOOKUP($D876,Customer_Demand!$D:$BF,COLUMNS($I876:AU876),0)/$K876),(VLOOKUP($D876,Customer_Demand!$D:$BF,COLUMNS($I876:AU876),0)/$I876)),"")</f>
        <v/>
      </c>
      <c r="AV876" s="49" t="str">
        <f>IFERROR(IF($K876&lt;&gt;"SS",(VLOOKUP($D876,Customer_Demand!$D:$BF,COLUMNS($I876:AV876),0)/$I876+VLOOKUP($D876,Customer_Demand!$D:$BF,COLUMNS($I876:AV876),0)/$K876),(VLOOKUP($D876,Customer_Demand!$D:$BF,COLUMNS($I876:AV876),0)/$I876)),"")</f>
        <v/>
      </c>
      <c r="AW876" s="49" t="str">
        <f>IFERROR(IF($K876&lt;&gt;"SS",(VLOOKUP($D876,Customer_Demand!$D:$BF,COLUMNS($I876:AW876),0)/$I876+VLOOKUP($D876,Customer_Demand!$D:$BF,COLUMNS($I876:AW876),0)/$K876),(VLOOKUP($D876,Customer_Demand!$D:$BF,COLUMNS($I876:AW876),0)/$I876)),"")</f>
        <v/>
      </c>
      <c r="AX876" s="49" t="str">
        <f>IFERROR(IF($K876&lt;&gt;"SS",(VLOOKUP($D876,Customer_Demand!$D:$BF,COLUMNS($I876:AX876),0)/$I876+VLOOKUP($D876,Customer_Demand!$D:$BF,COLUMNS($I876:AX876),0)/$K876),(VLOOKUP($D876,Customer_Demand!$D:$BF,COLUMNS($I876:AX876),0)/$I876)),"")</f>
        <v/>
      </c>
      <c r="AY876" s="49" t="str">
        <f>IFERROR(IF($K876&lt;&gt;"SS",(VLOOKUP($D876,Customer_Demand!$D:$BF,COLUMNS($I876:AY876),0)/$I876+VLOOKUP($D876,Customer_Demand!$D:$BF,COLUMNS($I876:AY876),0)/$K876),(VLOOKUP($D876,Customer_Demand!$D:$BF,COLUMNS($I876:AY876),0)/$I876)),"")</f>
        <v/>
      </c>
      <c r="AZ876" s="49" t="str">
        <f>IFERROR(IF($K876&lt;&gt;"SS",(VLOOKUP($D876,Customer_Demand!$D:$BF,COLUMNS($I876:AZ876),0)/$I876+VLOOKUP($D876,Customer_Demand!$D:$BF,COLUMNS($I876:AZ876),0)/$K876),(VLOOKUP($D876,Customer_Demand!$D:$BF,COLUMNS($I876:AZ876),0)/$I876)),"")</f>
        <v/>
      </c>
      <c r="BA876" s="49" t="str">
        <f>IFERROR(IF($K876&lt;&gt;"SS",(VLOOKUP($D876,Customer_Demand!$D:$BF,COLUMNS($I876:BA876),0)/$I876+VLOOKUP($D876,Customer_Demand!$D:$BF,COLUMNS($I876:BA876),0)/$K876),(VLOOKUP($D876,Customer_Demand!$D:$BF,COLUMNS($I876:BA876),0)/$I876)),"")</f>
        <v/>
      </c>
      <c r="BB876" s="49" t="str">
        <f>IFERROR(IF($K876&lt;&gt;"SS",(VLOOKUP($D876,Customer_Demand!$D:$BF,COLUMNS($I876:BB876),0)/$I876+VLOOKUP($D876,Customer_Demand!$D:$BF,COLUMNS($I876:BB876),0)/$K876),(VLOOKUP($D876,Customer_Demand!$D:$BF,COLUMNS($I876:BB876),0)/$I876)),"")</f>
        <v/>
      </c>
      <c r="BC876" s="49" t="str">
        <f>IFERROR(IF($K876&lt;&gt;"SS",(VLOOKUP($D876,Customer_Demand!$D:$BF,COLUMNS($I876:BC876),0)/$I876+VLOOKUP($D876,Customer_Demand!$D:$BF,COLUMNS($I876:BC876),0)/$K876),(VLOOKUP($D876,Customer_Demand!$D:$BF,COLUMNS($I876:BC876),0)/$I876)),"")</f>
        <v/>
      </c>
      <c r="BD876" s="49" t="str">
        <f>IFERROR(IF($K876&lt;&gt;"SS",(VLOOKUP($D876,Customer_Demand!$D:$BF,COLUMNS($I876:BD876),0)/$I876+VLOOKUP($D876,Customer_Demand!$D:$BF,COLUMNS($I876:BD876),0)/$K876),(VLOOKUP($D876,Customer_Demand!$D:$BF,COLUMNS($I876:BD876),0)/$I876)),"")</f>
        <v/>
      </c>
      <c r="BE876" s="49" t="str">
        <f>IFERROR(IF($K876&lt;&gt;"SS",(VLOOKUP($D876,Customer_Demand!$D:$BF,COLUMNS($I876:BE876),0)/$I876+VLOOKUP($D876,Customer_Demand!$D:$BF,COLUMNS($I876:BE876),0)/$K876),(VLOOKUP($D876,Customer_Demand!$D:$BF,COLUMNS($I876:BE876),0)/$I876)),"")</f>
        <v/>
      </c>
      <c r="BF876" s="49" t="str">
        <f>IFERROR(IF($K876&lt;&gt;"SS",(VLOOKUP($D876,Customer_Demand!$D:$BF,COLUMNS($I876:BF876),0)/$I876+VLOOKUP($D876,Customer_Demand!$D:$BF,COLUMNS($I876:BF876),0)/$K876),(VLOOKUP($D876,Customer_Demand!$D:$BF,COLUMNS($I876:BF876),0)/$I876)),"")</f>
        <v/>
      </c>
      <c r="BG876" s="49" t="str">
        <f>IFERROR(IF($K876&lt;&gt;"SS",(VLOOKUP($D876,Customer_Demand!$D:$BF,COLUMNS($I876:BG876),0)/$I876+VLOOKUP($D876,Customer_Demand!$D:$BF,COLUMNS($I876:BG876),0)/$K876),(VLOOKUP($D876,Customer_Demand!$D:$BF,COLUMNS($I876:BG876),0)/$I876)),"")</f>
        <v/>
      </c>
      <c r="BH876" s="49" t="str">
        <f>IFERROR(IF($K876&lt;&gt;"SS",(VLOOKUP($D876,Customer_Demand!$D:$BF,COLUMNS($I876:BH876),0)/$I876+VLOOKUP($D876,Customer_Demand!$D:$BF,COLUMNS($I876:BH876),0)/$K876),(VLOOKUP($D876,Customer_Demand!$D:$BF,COLUMNS($I876:BH876),0)/$I876)),"")</f>
        <v/>
      </c>
      <c r="BI876" s="49" t="str">
        <f>IFERROR(IF($K876&lt;&gt;"SS",(VLOOKUP($D876,Customer_Demand!$D:$BF,COLUMNS($I876:BI876),0)/$I876+VLOOKUP($D876,Customer_Demand!$D:$BF,COLUMNS($I876:BI876),0)/$K876),(VLOOKUP($D876,Customer_Demand!$D:$BF,COLUMNS($I876:BI876),0)/$I876)),"")</f>
        <v/>
      </c>
      <c r="BJ876" s="49" t="str">
        <f>IFERROR(IF($K876&lt;&gt;"SS",(VLOOKUP($D876,Customer_Demand!$D:$BF,COLUMNS($I876:BJ876),0)/$I876+VLOOKUP($D876,Customer_Demand!$D:$BF,COLUMNS($I876:BJ876),0)/$K876),(VLOOKUP($D876,Customer_Demand!$D:$BF,COLUMNS($I876:BJ876),0)/$I876)),"")</f>
        <v/>
      </c>
      <c r="BK876" s="50" t="str">
        <f>IFERROR(IF($K876&lt;&gt;"SS",(VLOOKUP($D876,Customer_Demand!$D:$BF,COLUMNS($I876:BK876),0)/$I876+VLOOKUP($D876,Customer_Demand!$D:$BF,COLUMNS($I876:BK876),0)/$K876),(VLOOKUP($D876,Customer_Demand!$D:$BF,COLUMNS($I876:BK876),0)/$I876)),"")</f>
        <v/>
      </c>
    </row>
    <row r="877" spans="2:63" x14ac:dyDescent="0.2">
      <c r="B877" s="12" t="str">
        <f t="shared" si="59"/>
        <v/>
      </c>
      <c r="C877" s="45" t="str">
        <f>IF((Customer_Demand!C877)&lt;&gt;"",Customer_Demand!C877,"")</f>
        <v/>
      </c>
      <c r="D877" s="45" t="str">
        <f>IF(C877&lt;&gt;"",Customer_Demand!D877,"")</f>
        <v/>
      </c>
      <c r="E877" s="52" t="str">
        <f>IF(C877&lt;&gt;"",Customer_Demand!E877,"")</f>
        <v/>
      </c>
      <c r="F877" s="47" t="str">
        <f>IF(C877&lt;&gt;"",VLOOKUP(D877,Customer_Demand!$D$5:$F$1005,3,0),"")</f>
        <v/>
      </c>
      <c r="G877" s="48" t="str">
        <f t="shared" si="56"/>
        <v/>
      </c>
      <c r="H877" s="48" t="str">
        <f t="shared" si="57"/>
        <v/>
      </c>
      <c r="I877" s="48" t="str">
        <f>IFERROR(IF(C877&lt;&gt;"",VLOOKUP($H877,SMT_Cycle_Time_Data!$F:$Q,4,0),""),"SGR Not Defined")</f>
        <v/>
      </c>
      <c r="J877" s="48" t="str">
        <f t="shared" si="58"/>
        <v/>
      </c>
      <c r="K877" s="48" t="str">
        <f>IF(C877&lt;&gt;"",IFERROR(VLOOKUP($J877,SMT_Cycle_Time_Data!$F:$Q,4,0),"SS"),"")</f>
        <v/>
      </c>
      <c r="L877" s="49" t="str">
        <f>IFERROR(IF($K877&lt;&gt;"SS",(VLOOKUP($D877,Customer_Demand!$D:$BF,COLUMNS($I877:L877),0)/$I877+VLOOKUP($D877,Customer_Demand!$D:$BF,COLUMNS($I877:L877),0)/$K877),(VLOOKUP($D877,Customer_Demand!$D:$BF,COLUMNS($I877:L877),0)/$I877)),"")</f>
        <v/>
      </c>
      <c r="M877" s="49" t="str">
        <f>IFERROR(IF($K877&lt;&gt;"SS",(VLOOKUP($D877,Customer_Demand!$D:$BF,COLUMNS($I877:M877),0)/$I877+VLOOKUP($D877,Customer_Demand!$D:$BF,COLUMNS($I877:M877),0)/$K877),(VLOOKUP($D877,Customer_Demand!$D:$BF,COLUMNS($I877:M877),0)/$I877)),"")</f>
        <v/>
      </c>
      <c r="N877" s="49" t="str">
        <f>IFERROR(IF($K877&lt;&gt;"SS",(VLOOKUP($D877,Customer_Demand!$D:$BF,COLUMNS($I877:N877),0)/$I877+VLOOKUP($D877,Customer_Demand!$D:$BF,COLUMNS($I877:N877),0)/$K877),(VLOOKUP($D877,Customer_Demand!$D:$BF,COLUMNS($I877:N877),0)/$I877)),"")</f>
        <v/>
      </c>
      <c r="O877" s="49" t="str">
        <f>IFERROR(IF($K877&lt;&gt;"SS",(VLOOKUP($D877,Customer_Demand!$D:$BF,COLUMNS($I877:O877),0)/$I877+VLOOKUP($D877,Customer_Demand!$D:$BF,COLUMNS($I877:O877),0)/$K877),(VLOOKUP($D877,Customer_Demand!$D:$BF,COLUMNS($I877:O877),0)/$I877)),"")</f>
        <v/>
      </c>
      <c r="P877" s="49" t="str">
        <f>IFERROR(IF($K877&lt;&gt;"SS",(VLOOKUP($D877,Customer_Demand!$D:$BF,COLUMNS($I877:P877),0)/$I877+VLOOKUP($D877,Customer_Demand!$D:$BF,COLUMNS($I877:P877),0)/$K877),(VLOOKUP($D877,Customer_Demand!$D:$BF,COLUMNS($I877:P877),0)/$I877)),"")</f>
        <v/>
      </c>
      <c r="Q877" s="49" t="str">
        <f>IFERROR(IF($K877&lt;&gt;"SS",(VLOOKUP($D877,Customer_Demand!$D:$BF,COLUMNS($I877:Q877),0)/$I877+VLOOKUP($D877,Customer_Demand!$D:$BF,COLUMNS($I877:Q877),0)/$K877),(VLOOKUP($D877,Customer_Demand!$D:$BF,COLUMNS($I877:Q877),0)/$I877)),"")</f>
        <v/>
      </c>
      <c r="R877" s="49" t="str">
        <f>IFERROR(IF($K877&lt;&gt;"SS",(VLOOKUP($D877,Customer_Demand!$D:$BF,COLUMNS($I877:R877),0)/$I877+VLOOKUP($D877,Customer_Demand!$D:$BF,COLUMNS($I877:R877),0)/$K877),(VLOOKUP($D877,Customer_Demand!$D:$BF,COLUMNS($I877:R877),0)/$I877)),"")</f>
        <v/>
      </c>
      <c r="S877" s="49" t="str">
        <f>IFERROR(IF($K877&lt;&gt;"SS",(VLOOKUP($D877,Customer_Demand!$D:$BF,COLUMNS($I877:S877),0)/$I877+VLOOKUP($D877,Customer_Demand!$D:$BF,COLUMNS($I877:S877),0)/$K877),(VLOOKUP($D877,Customer_Demand!$D:$BF,COLUMNS($I877:S877),0)/$I877)),"")</f>
        <v/>
      </c>
      <c r="T877" s="49" t="str">
        <f>IFERROR(IF($K877&lt;&gt;"SS",(VLOOKUP($D877,Customer_Demand!$D:$BF,COLUMNS($I877:T877),0)/$I877+VLOOKUP($D877,Customer_Demand!$D:$BF,COLUMNS($I877:T877),0)/$K877),(VLOOKUP($D877,Customer_Demand!$D:$BF,COLUMNS($I877:T877),0)/$I877)),"")</f>
        <v/>
      </c>
      <c r="U877" s="49" t="str">
        <f>IFERROR(IF($K877&lt;&gt;"SS",(VLOOKUP($D877,Customer_Demand!$D:$BF,COLUMNS($I877:U877),0)/$I877+VLOOKUP($D877,Customer_Demand!$D:$BF,COLUMNS($I877:U877),0)/$K877),(VLOOKUP($D877,Customer_Demand!$D:$BF,COLUMNS($I877:U877),0)/$I877)),"")</f>
        <v/>
      </c>
      <c r="V877" s="49" t="str">
        <f>IFERROR(IF($K877&lt;&gt;"SS",(VLOOKUP($D877,Customer_Demand!$D:$BF,COLUMNS($I877:V877),0)/$I877+VLOOKUP($D877,Customer_Demand!$D:$BF,COLUMNS($I877:V877),0)/$K877),(VLOOKUP($D877,Customer_Demand!$D:$BF,COLUMNS($I877:V877),0)/$I877)),"")</f>
        <v/>
      </c>
      <c r="W877" s="49" t="str">
        <f>IFERROR(IF($K877&lt;&gt;"SS",(VLOOKUP($D877,Customer_Demand!$D:$BF,COLUMNS($I877:W877),0)/$I877+VLOOKUP($D877,Customer_Demand!$D:$BF,COLUMNS($I877:W877),0)/$K877),(VLOOKUP($D877,Customer_Demand!$D:$BF,COLUMNS($I877:W877),0)/$I877)),"")</f>
        <v/>
      </c>
      <c r="X877" s="49" t="str">
        <f>IFERROR(IF($K877&lt;&gt;"SS",(VLOOKUP($D877,Customer_Demand!$D:$BF,COLUMNS($I877:X877),0)/$I877+VLOOKUP($D877,Customer_Demand!$D:$BF,COLUMNS($I877:X877),0)/$K877),(VLOOKUP($D877,Customer_Demand!$D:$BF,COLUMNS($I877:X877),0)/$I877)),"")</f>
        <v/>
      </c>
      <c r="Y877" s="49" t="str">
        <f>IFERROR(IF($K877&lt;&gt;"SS",(VLOOKUP($D877,Customer_Demand!$D:$BF,COLUMNS($I877:Y877),0)/$I877+VLOOKUP($D877,Customer_Demand!$D:$BF,COLUMNS($I877:Y877),0)/$K877),(VLOOKUP($D877,Customer_Demand!$D:$BF,COLUMNS($I877:Y877),0)/$I877)),"")</f>
        <v/>
      </c>
      <c r="Z877" s="49" t="str">
        <f>IFERROR(IF($K877&lt;&gt;"SS",(VLOOKUP($D877,Customer_Demand!$D:$BF,COLUMNS($I877:Z877),0)/$I877+VLOOKUP($D877,Customer_Demand!$D:$BF,COLUMNS($I877:Z877),0)/$K877),(VLOOKUP($D877,Customer_Demand!$D:$BF,COLUMNS($I877:Z877),0)/$I877)),"")</f>
        <v/>
      </c>
      <c r="AA877" s="49" t="str">
        <f>IFERROR(IF($K877&lt;&gt;"SS",(VLOOKUP($D877,Customer_Demand!$D:$BF,COLUMNS($I877:AA877),0)/$I877+VLOOKUP($D877,Customer_Demand!$D:$BF,COLUMNS($I877:AA877),0)/$K877),(VLOOKUP($D877,Customer_Demand!$D:$BF,COLUMNS($I877:AA877),0)/$I877)),"")</f>
        <v/>
      </c>
      <c r="AB877" s="49" t="str">
        <f>IFERROR(IF($K877&lt;&gt;"SS",(VLOOKUP($D877,Customer_Demand!$D:$BF,COLUMNS($I877:AB877),0)/$I877+VLOOKUP($D877,Customer_Demand!$D:$BF,COLUMNS($I877:AB877),0)/$K877),(VLOOKUP($D877,Customer_Demand!$D:$BF,COLUMNS($I877:AB877),0)/$I877)),"")</f>
        <v/>
      </c>
      <c r="AC877" s="49" t="str">
        <f>IFERROR(IF($K877&lt;&gt;"SS",(VLOOKUP($D877,Customer_Demand!$D:$BF,COLUMNS($I877:AC877),0)/$I877+VLOOKUP($D877,Customer_Demand!$D:$BF,COLUMNS($I877:AC877),0)/$K877),(VLOOKUP($D877,Customer_Demand!$D:$BF,COLUMNS($I877:AC877),0)/$I877)),"")</f>
        <v/>
      </c>
      <c r="AD877" s="49" t="str">
        <f>IFERROR(IF($K877&lt;&gt;"SS",(VLOOKUP($D877,Customer_Demand!$D:$BF,COLUMNS($I877:AD877),0)/$I877+VLOOKUP($D877,Customer_Demand!$D:$BF,COLUMNS($I877:AD877),0)/$K877),(VLOOKUP($D877,Customer_Demand!$D:$BF,COLUMNS($I877:AD877),0)/$I877)),"")</f>
        <v/>
      </c>
      <c r="AE877" s="49" t="str">
        <f>IFERROR(IF($K877&lt;&gt;"SS",(VLOOKUP($D877,Customer_Demand!$D:$BF,COLUMNS($I877:AE877),0)/$I877+VLOOKUP($D877,Customer_Demand!$D:$BF,COLUMNS($I877:AE877),0)/$K877),(VLOOKUP($D877,Customer_Demand!$D:$BF,COLUMNS($I877:AE877),0)/$I877)),"")</f>
        <v/>
      </c>
      <c r="AF877" s="49" t="str">
        <f>IFERROR(IF($K877&lt;&gt;"SS",(VLOOKUP($D877,Customer_Demand!$D:$BF,COLUMNS($I877:AF877),0)/$I877+VLOOKUP($D877,Customer_Demand!$D:$BF,COLUMNS($I877:AF877),0)/$K877),(VLOOKUP($D877,Customer_Demand!$D:$BF,COLUMNS($I877:AF877),0)/$I877)),"")</f>
        <v/>
      </c>
      <c r="AG877" s="49" t="str">
        <f>IFERROR(IF($K877&lt;&gt;"SS",(VLOOKUP($D877,Customer_Demand!$D:$BF,COLUMNS($I877:AG877),0)/$I877+VLOOKUP($D877,Customer_Demand!$D:$BF,COLUMNS($I877:AG877),0)/$K877),(VLOOKUP($D877,Customer_Demand!$D:$BF,COLUMNS($I877:AG877),0)/$I877)),"")</f>
        <v/>
      </c>
      <c r="AH877" s="49" t="str">
        <f>IFERROR(IF($K877&lt;&gt;"SS",(VLOOKUP($D877,Customer_Demand!$D:$BF,COLUMNS($I877:AH877),0)/$I877+VLOOKUP($D877,Customer_Demand!$D:$BF,COLUMNS($I877:AH877),0)/$K877),(VLOOKUP($D877,Customer_Demand!$D:$BF,COLUMNS($I877:AH877),0)/$I877)),"")</f>
        <v/>
      </c>
      <c r="AI877" s="49" t="str">
        <f>IFERROR(IF($K877&lt;&gt;"SS",(VLOOKUP($D877,Customer_Demand!$D:$BF,COLUMNS($I877:AI877),0)/$I877+VLOOKUP($D877,Customer_Demand!$D:$BF,COLUMNS($I877:AI877),0)/$K877),(VLOOKUP($D877,Customer_Demand!$D:$BF,COLUMNS($I877:AI877),0)/$I877)),"")</f>
        <v/>
      </c>
      <c r="AJ877" s="49" t="str">
        <f>IFERROR(IF($K877&lt;&gt;"SS",(VLOOKUP($D877,Customer_Demand!$D:$BF,COLUMNS($I877:AJ877),0)/$I877+VLOOKUP($D877,Customer_Demand!$D:$BF,COLUMNS($I877:AJ877),0)/$K877),(VLOOKUP($D877,Customer_Demand!$D:$BF,COLUMNS($I877:AJ877),0)/$I877)),"")</f>
        <v/>
      </c>
      <c r="AK877" s="49" t="str">
        <f>IFERROR(IF($K877&lt;&gt;"SS",(VLOOKUP($D877,Customer_Demand!$D:$BF,COLUMNS($I877:AK877),0)/$I877+VLOOKUP($D877,Customer_Demand!$D:$BF,COLUMNS($I877:AK877),0)/$K877),(VLOOKUP($D877,Customer_Demand!$D:$BF,COLUMNS($I877:AK877),0)/$I877)),"")</f>
        <v/>
      </c>
      <c r="AL877" s="49" t="str">
        <f>IFERROR(IF($K877&lt;&gt;"SS",(VLOOKUP($D877,Customer_Demand!$D:$BF,COLUMNS($I877:AL877),0)/$I877+VLOOKUP($D877,Customer_Demand!$D:$BF,COLUMNS($I877:AL877),0)/$K877),(VLOOKUP($D877,Customer_Demand!$D:$BF,COLUMNS($I877:AL877),0)/$I877)),"")</f>
        <v/>
      </c>
      <c r="AM877" s="49" t="str">
        <f>IFERROR(IF($K877&lt;&gt;"SS",(VLOOKUP($D877,Customer_Demand!$D:$BF,COLUMNS($I877:AM877),0)/$I877+VLOOKUP($D877,Customer_Demand!$D:$BF,COLUMNS($I877:AM877),0)/$K877),(VLOOKUP($D877,Customer_Demand!$D:$BF,COLUMNS($I877:AM877),0)/$I877)),"")</f>
        <v/>
      </c>
      <c r="AN877" s="49" t="str">
        <f>IFERROR(IF($K877&lt;&gt;"SS",(VLOOKUP($D877,Customer_Demand!$D:$BF,COLUMNS($I877:AN877),0)/$I877+VLOOKUP($D877,Customer_Demand!$D:$BF,COLUMNS($I877:AN877),0)/$K877),(VLOOKUP($D877,Customer_Demand!$D:$BF,COLUMNS($I877:AN877),0)/$I877)),"")</f>
        <v/>
      </c>
      <c r="AO877" s="49" t="str">
        <f>IFERROR(IF($K877&lt;&gt;"SS",(VLOOKUP($D877,Customer_Demand!$D:$BF,COLUMNS($I877:AO877),0)/$I877+VLOOKUP($D877,Customer_Demand!$D:$BF,COLUMNS($I877:AO877),0)/$K877),(VLOOKUP($D877,Customer_Demand!$D:$BF,COLUMNS($I877:AO877),0)/$I877)),"")</f>
        <v/>
      </c>
      <c r="AP877" s="49" t="str">
        <f>IFERROR(IF($K877&lt;&gt;"SS",(VLOOKUP($D877,Customer_Demand!$D:$BF,COLUMNS($I877:AP877),0)/$I877+VLOOKUP($D877,Customer_Demand!$D:$BF,COLUMNS($I877:AP877),0)/$K877),(VLOOKUP($D877,Customer_Demand!$D:$BF,COLUMNS($I877:AP877),0)/$I877)),"")</f>
        <v/>
      </c>
      <c r="AQ877" s="49" t="str">
        <f>IFERROR(IF($K877&lt;&gt;"SS",(VLOOKUP($D877,Customer_Demand!$D:$BF,COLUMNS($I877:AQ877),0)/$I877+VLOOKUP($D877,Customer_Demand!$D:$BF,COLUMNS($I877:AQ877),0)/$K877),(VLOOKUP($D877,Customer_Demand!$D:$BF,COLUMNS($I877:AQ877),0)/$I877)),"")</f>
        <v/>
      </c>
      <c r="AR877" s="49" t="str">
        <f>IFERROR(IF($K877&lt;&gt;"SS",(VLOOKUP($D877,Customer_Demand!$D:$BF,COLUMNS($I877:AR877),0)/$I877+VLOOKUP($D877,Customer_Demand!$D:$BF,COLUMNS($I877:AR877),0)/$K877),(VLOOKUP($D877,Customer_Demand!$D:$BF,COLUMNS($I877:AR877),0)/$I877)),"")</f>
        <v/>
      </c>
      <c r="AS877" s="49" t="str">
        <f>IFERROR(IF($K877&lt;&gt;"SS",(VLOOKUP($D877,Customer_Demand!$D:$BF,COLUMNS($I877:AS877),0)/$I877+VLOOKUP($D877,Customer_Demand!$D:$BF,COLUMNS($I877:AS877),0)/$K877),(VLOOKUP($D877,Customer_Demand!$D:$BF,COLUMNS($I877:AS877),0)/$I877)),"")</f>
        <v/>
      </c>
      <c r="AT877" s="49" t="str">
        <f>IFERROR(IF($K877&lt;&gt;"SS",(VLOOKUP($D877,Customer_Demand!$D:$BF,COLUMNS($I877:AT877),0)/$I877+VLOOKUP($D877,Customer_Demand!$D:$BF,COLUMNS($I877:AT877),0)/$K877),(VLOOKUP($D877,Customer_Demand!$D:$BF,COLUMNS($I877:AT877),0)/$I877)),"")</f>
        <v/>
      </c>
      <c r="AU877" s="49" t="str">
        <f>IFERROR(IF($K877&lt;&gt;"SS",(VLOOKUP($D877,Customer_Demand!$D:$BF,COLUMNS($I877:AU877),0)/$I877+VLOOKUP($D877,Customer_Demand!$D:$BF,COLUMNS($I877:AU877),0)/$K877),(VLOOKUP($D877,Customer_Demand!$D:$BF,COLUMNS($I877:AU877),0)/$I877)),"")</f>
        <v/>
      </c>
      <c r="AV877" s="49" t="str">
        <f>IFERROR(IF($K877&lt;&gt;"SS",(VLOOKUP($D877,Customer_Demand!$D:$BF,COLUMNS($I877:AV877),0)/$I877+VLOOKUP($D877,Customer_Demand!$D:$BF,COLUMNS($I877:AV877),0)/$K877),(VLOOKUP($D877,Customer_Demand!$D:$BF,COLUMNS($I877:AV877),0)/$I877)),"")</f>
        <v/>
      </c>
      <c r="AW877" s="49" t="str">
        <f>IFERROR(IF($K877&lt;&gt;"SS",(VLOOKUP($D877,Customer_Demand!$D:$BF,COLUMNS($I877:AW877),0)/$I877+VLOOKUP($D877,Customer_Demand!$D:$BF,COLUMNS($I877:AW877),0)/$K877),(VLOOKUP($D877,Customer_Demand!$D:$BF,COLUMNS($I877:AW877),0)/$I877)),"")</f>
        <v/>
      </c>
      <c r="AX877" s="49" t="str">
        <f>IFERROR(IF($K877&lt;&gt;"SS",(VLOOKUP($D877,Customer_Demand!$D:$BF,COLUMNS($I877:AX877),0)/$I877+VLOOKUP($D877,Customer_Demand!$D:$BF,COLUMNS($I877:AX877),0)/$K877),(VLOOKUP($D877,Customer_Demand!$D:$BF,COLUMNS($I877:AX877),0)/$I877)),"")</f>
        <v/>
      </c>
      <c r="AY877" s="49" t="str">
        <f>IFERROR(IF($K877&lt;&gt;"SS",(VLOOKUP($D877,Customer_Demand!$D:$BF,COLUMNS($I877:AY877),0)/$I877+VLOOKUP($D877,Customer_Demand!$D:$BF,COLUMNS($I877:AY877),0)/$K877),(VLOOKUP($D877,Customer_Demand!$D:$BF,COLUMNS($I877:AY877),0)/$I877)),"")</f>
        <v/>
      </c>
      <c r="AZ877" s="49" t="str">
        <f>IFERROR(IF($K877&lt;&gt;"SS",(VLOOKUP($D877,Customer_Demand!$D:$BF,COLUMNS($I877:AZ877),0)/$I877+VLOOKUP($D877,Customer_Demand!$D:$BF,COLUMNS($I877:AZ877),0)/$K877),(VLOOKUP($D877,Customer_Demand!$D:$BF,COLUMNS($I877:AZ877),0)/$I877)),"")</f>
        <v/>
      </c>
      <c r="BA877" s="49" t="str">
        <f>IFERROR(IF($K877&lt;&gt;"SS",(VLOOKUP($D877,Customer_Demand!$D:$BF,COLUMNS($I877:BA877),0)/$I877+VLOOKUP($D877,Customer_Demand!$D:$BF,COLUMNS($I877:BA877),0)/$K877),(VLOOKUP($D877,Customer_Demand!$D:$BF,COLUMNS($I877:BA877),0)/$I877)),"")</f>
        <v/>
      </c>
      <c r="BB877" s="49" t="str">
        <f>IFERROR(IF($K877&lt;&gt;"SS",(VLOOKUP($D877,Customer_Demand!$D:$BF,COLUMNS($I877:BB877),0)/$I877+VLOOKUP($D877,Customer_Demand!$D:$BF,COLUMNS($I877:BB877),0)/$K877),(VLOOKUP($D877,Customer_Demand!$D:$BF,COLUMNS($I877:BB877),0)/$I877)),"")</f>
        <v/>
      </c>
      <c r="BC877" s="49" t="str">
        <f>IFERROR(IF($K877&lt;&gt;"SS",(VLOOKUP($D877,Customer_Demand!$D:$BF,COLUMNS($I877:BC877),0)/$I877+VLOOKUP($D877,Customer_Demand!$D:$BF,COLUMNS($I877:BC877),0)/$K877),(VLOOKUP($D877,Customer_Demand!$D:$BF,COLUMNS($I877:BC877),0)/$I877)),"")</f>
        <v/>
      </c>
      <c r="BD877" s="49" t="str">
        <f>IFERROR(IF($K877&lt;&gt;"SS",(VLOOKUP($D877,Customer_Demand!$D:$BF,COLUMNS($I877:BD877),0)/$I877+VLOOKUP($D877,Customer_Demand!$D:$BF,COLUMNS($I877:BD877),0)/$K877),(VLOOKUP($D877,Customer_Demand!$D:$BF,COLUMNS($I877:BD877),0)/$I877)),"")</f>
        <v/>
      </c>
      <c r="BE877" s="49" t="str">
        <f>IFERROR(IF($K877&lt;&gt;"SS",(VLOOKUP($D877,Customer_Demand!$D:$BF,COLUMNS($I877:BE877),0)/$I877+VLOOKUP($D877,Customer_Demand!$D:$BF,COLUMNS($I877:BE877),0)/$K877),(VLOOKUP($D877,Customer_Demand!$D:$BF,COLUMNS($I877:BE877),0)/$I877)),"")</f>
        <v/>
      </c>
      <c r="BF877" s="49" t="str">
        <f>IFERROR(IF($K877&lt;&gt;"SS",(VLOOKUP($D877,Customer_Demand!$D:$BF,COLUMNS($I877:BF877),0)/$I877+VLOOKUP($D877,Customer_Demand!$D:$BF,COLUMNS($I877:BF877),0)/$K877),(VLOOKUP($D877,Customer_Demand!$D:$BF,COLUMNS($I877:BF877),0)/$I877)),"")</f>
        <v/>
      </c>
      <c r="BG877" s="49" t="str">
        <f>IFERROR(IF($K877&lt;&gt;"SS",(VLOOKUP($D877,Customer_Demand!$D:$BF,COLUMNS($I877:BG877),0)/$I877+VLOOKUP($D877,Customer_Demand!$D:$BF,COLUMNS($I877:BG877),0)/$K877),(VLOOKUP($D877,Customer_Demand!$D:$BF,COLUMNS($I877:BG877),0)/$I877)),"")</f>
        <v/>
      </c>
      <c r="BH877" s="49" t="str">
        <f>IFERROR(IF($K877&lt;&gt;"SS",(VLOOKUP($D877,Customer_Demand!$D:$BF,COLUMNS($I877:BH877),0)/$I877+VLOOKUP($D877,Customer_Demand!$D:$BF,COLUMNS($I877:BH877),0)/$K877),(VLOOKUP($D877,Customer_Demand!$D:$BF,COLUMNS($I877:BH877),0)/$I877)),"")</f>
        <v/>
      </c>
      <c r="BI877" s="49" t="str">
        <f>IFERROR(IF($K877&lt;&gt;"SS",(VLOOKUP($D877,Customer_Demand!$D:$BF,COLUMNS($I877:BI877),0)/$I877+VLOOKUP($D877,Customer_Demand!$D:$BF,COLUMNS($I877:BI877),0)/$K877),(VLOOKUP($D877,Customer_Demand!$D:$BF,COLUMNS($I877:BI877),0)/$I877)),"")</f>
        <v/>
      </c>
      <c r="BJ877" s="49" t="str">
        <f>IFERROR(IF($K877&lt;&gt;"SS",(VLOOKUP($D877,Customer_Demand!$D:$BF,COLUMNS($I877:BJ877),0)/$I877+VLOOKUP($D877,Customer_Demand!$D:$BF,COLUMNS($I877:BJ877),0)/$K877),(VLOOKUP($D877,Customer_Demand!$D:$BF,COLUMNS($I877:BJ877),0)/$I877)),"")</f>
        <v/>
      </c>
      <c r="BK877" s="50" t="str">
        <f>IFERROR(IF($K877&lt;&gt;"SS",(VLOOKUP($D877,Customer_Demand!$D:$BF,COLUMNS($I877:BK877),0)/$I877+VLOOKUP($D877,Customer_Demand!$D:$BF,COLUMNS($I877:BK877),0)/$K877),(VLOOKUP($D877,Customer_Demand!$D:$BF,COLUMNS($I877:BK877),0)/$I877)),"")</f>
        <v/>
      </c>
    </row>
    <row r="878" spans="2:63" x14ac:dyDescent="0.2">
      <c r="B878" s="12" t="str">
        <f t="shared" si="59"/>
        <v/>
      </c>
      <c r="C878" s="45" t="str">
        <f>IF((Customer_Demand!C878)&lt;&gt;"",Customer_Demand!C878,"")</f>
        <v/>
      </c>
      <c r="D878" s="45" t="str">
        <f>IF(C878&lt;&gt;"",Customer_Demand!D878,"")</f>
        <v/>
      </c>
      <c r="E878" s="52" t="str">
        <f>IF(C878&lt;&gt;"",Customer_Demand!E878,"")</f>
        <v/>
      </c>
      <c r="F878" s="47" t="str">
        <f>IF(C878&lt;&gt;"",VLOOKUP(D878,Customer_Demand!$D$5:$F$1005,3,0),"")</f>
        <v/>
      </c>
      <c r="G878" s="48" t="str">
        <f t="shared" si="56"/>
        <v/>
      </c>
      <c r="H878" s="48" t="str">
        <f t="shared" si="57"/>
        <v/>
      </c>
      <c r="I878" s="48" t="str">
        <f>IFERROR(IF(C878&lt;&gt;"",VLOOKUP($H878,SMT_Cycle_Time_Data!$F:$Q,4,0),""),"SGR Not Defined")</f>
        <v/>
      </c>
      <c r="J878" s="48" t="str">
        <f t="shared" si="58"/>
        <v/>
      </c>
      <c r="K878" s="48" t="str">
        <f>IF(C878&lt;&gt;"",IFERROR(VLOOKUP($J878,SMT_Cycle_Time_Data!$F:$Q,4,0),"SS"),"")</f>
        <v/>
      </c>
      <c r="L878" s="49" t="str">
        <f>IFERROR(IF($K878&lt;&gt;"SS",(VLOOKUP($D878,Customer_Demand!$D:$BF,COLUMNS($I878:L878),0)/$I878+VLOOKUP($D878,Customer_Demand!$D:$BF,COLUMNS($I878:L878),0)/$K878),(VLOOKUP($D878,Customer_Demand!$D:$BF,COLUMNS($I878:L878),0)/$I878)),"")</f>
        <v/>
      </c>
      <c r="M878" s="49" t="str">
        <f>IFERROR(IF($K878&lt;&gt;"SS",(VLOOKUP($D878,Customer_Demand!$D:$BF,COLUMNS($I878:M878),0)/$I878+VLOOKUP($D878,Customer_Demand!$D:$BF,COLUMNS($I878:M878),0)/$K878),(VLOOKUP($D878,Customer_Demand!$D:$BF,COLUMNS($I878:M878),0)/$I878)),"")</f>
        <v/>
      </c>
      <c r="N878" s="49" t="str">
        <f>IFERROR(IF($K878&lt;&gt;"SS",(VLOOKUP($D878,Customer_Demand!$D:$BF,COLUMNS($I878:N878),0)/$I878+VLOOKUP($D878,Customer_Demand!$D:$BF,COLUMNS($I878:N878),0)/$K878),(VLOOKUP($D878,Customer_Demand!$D:$BF,COLUMNS($I878:N878),0)/$I878)),"")</f>
        <v/>
      </c>
      <c r="O878" s="49" t="str">
        <f>IFERROR(IF($K878&lt;&gt;"SS",(VLOOKUP($D878,Customer_Demand!$D:$BF,COLUMNS($I878:O878),0)/$I878+VLOOKUP($D878,Customer_Demand!$D:$BF,COLUMNS($I878:O878),0)/$K878),(VLOOKUP($D878,Customer_Demand!$D:$BF,COLUMNS($I878:O878),0)/$I878)),"")</f>
        <v/>
      </c>
      <c r="P878" s="49" t="str">
        <f>IFERROR(IF($K878&lt;&gt;"SS",(VLOOKUP($D878,Customer_Demand!$D:$BF,COLUMNS($I878:P878),0)/$I878+VLOOKUP($D878,Customer_Demand!$D:$BF,COLUMNS($I878:P878),0)/$K878),(VLOOKUP($D878,Customer_Demand!$D:$BF,COLUMNS($I878:P878),0)/$I878)),"")</f>
        <v/>
      </c>
      <c r="Q878" s="49" t="str">
        <f>IFERROR(IF($K878&lt;&gt;"SS",(VLOOKUP($D878,Customer_Demand!$D:$BF,COLUMNS($I878:Q878),0)/$I878+VLOOKUP($D878,Customer_Demand!$D:$BF,COLUMNS($I878:Q878),0)/$K878),(VLOOKUP($D878,Customer_Demand!$D:$BF,COLUMNS($I878:Q878),0)/$I878)),"")</f>
        <v/>
      </c>
      <c r="R878" s="49" t="str">
        <f>IFERROR(IF($K878&lt;&gt;"SS",(VLOOKUP($D878,Customer_Demand!$D:$BF,COLUMNS($I878:R878),0)/$I878+VLOOKUP($D878,Customer_Demand!$D:$BF,COLUMNS($I878:R878),0)/$K878),(VLOOKUP($D878,Customer_Demand!$D:$BF,COLUMNS($I878:R878),0)/$I878)),"")</f>
        <v/>
      </c>
      <c r="S878" s="49" t="str">
        <f>IFERROR(IF($K878&lt;&gt;"SS",(VLOOKUP($D878,Customer_Demand!$D:$BF,COLUMNS($I878:S878),0)/$I878+VLOOKUP($D878,Customer_Demand!$D:$BF,COLUMNS($I878:S878),0)/$K878),(VLOOKUP($D878,Customer_Demand!$D:$BF,COLUMNS($I878:S878),0)/$I878)),"")</f>
        <v/>
      </c>
      <c r="T878" s="49" t="str">
        <f>IFERROR(IF($K878&lt;&gt;"SS",(VLOOKUP($D878,Customer_Demand!$D:$BF,COLUMNS($I878:T878),0)/$I878+VLOOKUP($D878,Customer_Demand!$D:$BF,COLUMNS($I878:T878),0)/$K878),(VLOOKUP($D878,Customer_Demand!$D:$BF,COLUMNS($I878:T878),0)/$I878)),"")</f>
        <v/>
      </c>
      <c r="U878" s="49" t="str">
        <f>IFERROR(IF($K878&lt;&gt;"SS",(VLOOKUP($D878,Customer_Demand!$D:$BF,COLUMNS($I878:U878),0)/$I878+VLOOKUP($D878,Customer_Demand!$D:$BF,COLUMNS($I878:U878),0)/$K878),(VLOOKUP($D878,Customer_Demand!$D:$BF,COLUMNS($I878:U878),0)/$I878)),"")</f>
        <v/>
      </c>
      <c r="V878" s="49" t="str">
        <f>IFERROR(IF($K878&lt;&gt;"SS",(VLOOKUP($D878,Customer_Demand!$D:$BF,COLUMNS($I878:V878),0)/$I878+VLOOKUP($D878,Customer_Demand!$D:$BF,COLUMNS($I878:V878),0)/$K878),(VLOOKUP($D878,Customer_Demand!$D:$BF,COLUMNS($I878:V878),0)/$I878)),"")</f>
        <v/>
      </c>
      <c r="W878" s="49" t="str">
        <f>IFERROR(IF($K878&lt;&gt;"SS",(VLOOKUP($D878,Customer_Demand!$D:$BF,COLUMNS($I878:W878),0)/$I878+VLOOKUP($D878,Customer_Demand!$D:$BF,COLUMNS($I878:W878),0)/$K878),(VLOOKUP($D878,Customer_Demand!$D:$BF,COLUMNS($I878:W878),0)/$I878)),"")</f>
        <v/>
      </c>
      <c r="X878" s="49" t="str">
        <f>IFERROR(IF($K878&lt;&gt;"SS",(VLOOKUP($D878,Customer_Demand!$D:$BF,COLUMNS($I878:X878),0)/$I878+VLOOKUP($D878,Customer_Demand!$D:$BF,COLUMNS($I878:X878),0)/$K878),(VLOOKUP($D878,Customer_Demand!$D:$BF,COLUMNS($I878:X878),0)/$I878)),"")</f>
        <v/>
      </c>
      <c r="Y878" s="49" t="str">
        <f>IFERROR(IF($K878&lt;&gt;"SS",(VLOOKUP($D878,Customer_Demand!$D:$BF,COLUMNS($I878:Y878),0)/$I878+VLOOKUP($D878,Customer_Demand!$D:$BF,COLUMNS($I878:Y878),0)/$K878),(VLOOKUP($D878,Customer_Demand!$D:$BF,COLUMNS($I878:Y878),0)/$I878)),"")</f>
        <v/>
      </c>
      <c r="Z878" s="49" t="str">
        <f>IFERROR(IF($K878&lt;&gt;"SS",(VLOOKUP($D878,Customer_Demand!$D:$BF,COLUMNS($I878:Z878),0)/$I878+VLOOKUP($D878,Customer_Demand!$D:$BF,COLUMNS($I878:Z878),0)/$K878),(VLOOKUP($D878,Customer_Demand!$D:$BF,COLUMNS($I878:Z878),0)/$I878)),"")</f>
        <v/>
      </c>
      <c r="AA878" s="49" t="str">
        <f>IFERROR(IF($K878&lt;&gt;"SS",(VLOOKUP($D878,Customer_Demand!$D:$BF,COLUMNS($I878:AA878),0)/$I878+VLOOKUP($D878,Customer_Demand!$D:$BF,COLUMNS($I878:AA878),0)/$K878),(VLOOKUP($D878,Customer_Demand!$D:$BF,COLUMNS($I878:AA878),0)/$I878)),"")</f>
        <v/>
      </c>
      <c r="AB878" s="49" t="str">
        <f>IFERROR(IF($K878&lt;&gt;"SS",(VLOOKUP($D878,Customer_Demand!$D:$BF,COLUMNS($I878:AB878),0)/$I878+VLOOKUP($D878,Customer_Demand!$D:$BF,COLUMNS($I878:AB878),0)/$K878),(VLOOKUP($D878,Customer_Demand!$D:$BF,COLUMNS($I878:AB878),0)/$I878)),"")</f>
        <v/>
      </c>
      <c r="AC878" s="49" t="str">
        <f>IFERROR(IF($K878&lt;&gt;"SS",(VLOOKUP($D878,Customer_Demand!$D:$BF,COLUMNS($I878:AC878),0)/$I878+VLOOKUP($D878,Customer_Demand!$D:$BF,COLUMNS($I878:AC878),0)/$K878),(VLOOKUP($D878,Customer_Demand!$D:$BF,COLUMNS($I878:AC878),0)/$I878)),"")</f>
        <v/>
      </c>
      <c r="AD878" s="49" t="str">
        <f>IFERROR(IF($K878&lt;&gt;"SS",(VLOOKUP($D878,Customer_Demand!$D:$BF,COLUMNS($I878:AD878),0)/$I878+VLOOKUP($D878,Customer_Demand!$D:$BF,COLUMNS($I878:AD878),0)/$K878),(VLOOKUP($D878,Customer_Demand!$D:$BF,COLUMNS($I878:AD878),0)/$I878)),"")</f>
        <v/>
      </c>
      <c r="AE878" s="49" t="str">
        <f>IFERROR(IF($K878&lt;&gt;"SS",(VLOOKUP($D878,Customer_Demand!$D:$BF,COLUMNS($I878:AE878),0)/$I878+VLOOKUP($D878,Customer_Demand!$D:$BF,COLUMNS($I878:AE878),0)/$K878),(VLOOKUP($D878,Customer_Demand!$D:$BF,COLUMNS($I878:AE878),0)/$I878)),"")</f>
        <v/>
      </c>
      <c r="AF878" s="49" t="str">
        <f>IFERROR(IF($K878&lt;&gt;"SS",(VLOOKUP($D878,Customer_Demand!$D:$BF,COLUMNS($I878:AF878),0)/$I878+VLOOKUP($D878,Customer_Demand!$D:$BF,COLUMNS($I878:AF878),0)/$K878),(VLOOKUP($D878,Customer_Demand!$D:$BF,COLUMNS($I878:AF878),0)/$I878)),"")</f>
        <v/>
      </c>
      <c r="AG878" s="49" t="str">
        <f>IFERROR(IF($K878&lt;&gt;"SS",(VLOOKUP($D878,Customer_Demand!$D:$BF,COLUMNS($I878:AG878),0)/$I878+VLOOKUP($D878,Customer_Demand!$D:$BF,COLUMNS($I878:AG878),0)/$K878),(VLOOKUP($D878,Customer_Demand!$D:$BF,COLUMNS($I878:AG878),0)/$I878)),"")</f>
        <v/>
      </c>
      <c r="AH878" s="49" t="str">
        <f>IFERROR(IF($K878&lt;&gt;"SS",(VLOOKUP($D878,Customer_Demand!$D:$BF,COLUMNS($I878:AH878),0)/$I878+VLOOKUP($D878,Customer_Demand!$D:$BF,COLUMNS($I878:AH878),0)/$K878),(VLOOKUP($D878,Customer_Demand!$D:$BF,COLUMNS($I878:AH878),0)/$I878)),"")</f>
        <v/>
      </c>
      <c r="AI878" s="49" t="str">
        <f>IFERROR(IF($K878&lt;&gt;"SS",(VLOOKUP($D878,Customer_Demand!$D:$BF,COLUMNS($I878:AI878),0)/$I878+VLOOKUP($D878,Customer_Demand!$D:$BF,COLUMNS($I878:AI878),0)/$K878),(VLOOKUP($D878,Customer_Demand!$D:$BF,COLUMNS($I878:AI878),0)/$I878)),"")</f>
        <v/>
      </c>
      <c r="AJ878" s="49" t="str">
        <f>IFERROR(IF($K878&lt;&gt;"SS",(VLOOKUP($D878,Customer_Demand!$D:$BF,COLUMNS($I878:AJ878),0)/$I878+VLOOKUP($D878,Customer_Demand!$D:$BF,COLUMNS($I878:AJ878),0)/$K878),(VLOOKUP($D878,Customer_Demand!$D:$BF,COLUMNS($I878:AJ878),0)/$I878)),"")</f>
        <v/>
      </c>
      <c r="AK878" s="49" t="str">
        <f>IFERROR(IF($K878&lt;&gt;"SS",(VLOOKUP($D878,Customer_Demand!$D:$BF,COLUMNS($I878:AK878),0)/$I878+VLOOKUP($D878,Customer_Demand!$D:$BF,COLUMNS($I878:AK878),0)/$K878),(VLOOKUP($D878,Customer_Demand!$D:$BF,COLUMNS($I878:AK878),0)/$I878)),"")</f>
        <v/>
      </c>
      <c r="AL878" s="49" t="str">
        <f>IFERROR(IF($K878&lt;&gt;"SS",(VLOOKUP($D878,Customer_Demand!$D:$BF,COLUMNS($I878:AL878),0)/$I878+VLOOKUP($D878,Customer_Demand!$D:$BF,COLUMNS($I878:AL878),0)/$K878),(VLOOKUP($D878,Customer_Demand!$D:$BF,COLUMNS($I878:AL878),0)/$I878)),"")</f>
        <v/>
      </c>
      <c r="AM878" s="49" t="str">
        <f>IFERROR(IF($K878&lt;&gt;"SS",(VLOOKUP($D878,Customer_Demand!$D:$BF,COLUMNS($I878:AM878),0)/$I878+VLOOKUP($D878,Customer_Demand!$D:$BF,COLUMNS($I878:AM878),0)/$K878),(VLOOKUP($D878,Customer_Demand!$D:$BF,COLUMNS($I878:AM878),0)/$I878)),"")</f>
        <v/>
      </c>
      <c r="AN878" s="49" t="str">
        <f>IFERROR(IF($K878&lt;&gt;"SS",(VLOOKUP($D878,Customer_Demand!$D:$BF,COLUMNS($I878:AN878),0)/$I878+VLOOKUP($D878,Customer_Demand!$D:$BF,COLUMNS($I878:AN878),0)/$K878),(VLOOKUP($D878,Customer_Demand!$D:$BF,COLUMNS($I878:AN878),0)/$I878)),"")</f>
        <v/>
      </c>
      <c r="AO878" s="49" t="str">
        <f>IFERROR(IF($K878&lt;&gt;"SS",(VLOOKUP($D878,Customer_Demand!$D:$BF,COLUMNS($I878:AO878),0)/$I878+VLOOKUP($D878,Customer_Demand!$D:$BF,COLUMNS($I878:AO878),0)/$K878),(VLOOKUP($D878,Customer_Demand!$D:$BF,COLUMNS($I878:AO878),0)/$I878)),"")</f>
        <v/>
      </c>
      <c r="AP878" s="49" t="str">
        <f>IFERROR(IF($K878&lt;&gt;"SS",(VLOOKUP($D878,Customer_Demand!$D:$BF,COLUMNS($I878:AP878),0)/$I878+VLOOKUP($D878,Customer_Demand!$D:$BF,COLUMNS($I878:AP878),0)/$K878),(VLOOKUP($D878,Customer_Demand!$D:$BF,COLUMNS($I878:AP878),0)/$I878)),"")</f>
        <v/>
      </c>
      <c r="AQ878" s="49" t="str">
        <f>IFERROR(IF($K878&lt;&gt;"SS",(VLOOKUP($D878,Customer_Demand!$D:$BF,COLUMNS($I878:AQ878),0)/$I878+VLOOKUP($D878,Customer_Demand!$D:$BF,COLUMNS($I878:AQ878),0)/$K878),(VLOOKUP($D878,Customer_Demand!$D:$BF,COLUMNS($I878:AQ878),0)/$I878)),"")</f>
        <v/>
      </c>
      <c r="AR878" s="49" t="str">
        <f>IFERROR(IF($K878&lt;&gt;"SS",(VLOOKUP($D878,Customer_Demand!$D:$BF,COLUMNS($I878:AR878),0)/$I878+VLOOKUP($D878,Customer_Demand!$D:$BF,COLUMNS($I878:AR878),0)/$K878),(VLOOKUP($D878,Customer_Demand!$D:$BF,COLUMNS($I878:AR878),0)/$I878)),"")</f>
        <v/>
      </c>
      <c r="AS878" s="49" t="str">
        <f>IFERROR(IF($K878&lt;&gt;"SS",(VLOOKUP($D878,Customer_Demand!$D:$BF,COLUMNS($I878:AS878),0)/$I878+VLOOKUP($D878,Customer_Demand!$D:$BF,COLUMNS($I878:AS878),0)/$K878),(VLOOKUP($D878,Customer_Demand!$D:$BF,COLUMNS($I878:AS878),0)/$I878)),"")</f>
        <v/>
      </c>
      <c r="AT878" s="49" t="str">
        <f>IFERROR(IF($K878&lt;&gt;"SS",(VLOOKUP($D878,Customer_Demand!$D:$BF,COLUMNS($I878:AT878),0)/$I878+VLOOKUP($D878,Customer_Demand!$D:$BF,COLUMNS($I878:AT878),0)/$K878),(VLOOKUP($D878,Customer_Demand!$D:$BF,COLUMNS($I878:AT878),0)/$I878)),"")</f>
        <v/>
      </c>
      <c r="AU878" s="49" t="str">
        <f>IFERROR(IF($K878&lt;&gt;"SS",(VLOOKUP($D878,Customer_Demand!$D:$BF,COLUMNS($I878:AU878),0)/$I878+VLOOKUP($D878,Customer_Demand!$D:$BF,COLUMNS($I878:AU878),0)/$K878),(VLOOKUP($D878,Customer_Demand!$D:$BF,COLUMNS($I878:AU878),0)/$I878)),"")</f>
        <v/>
      </c>
      <c r="AV878" s="49" t="str">
        <f>IFERROR(IF($K878&lt;&gt;"SS",(VLOOKUP($D878,Customer_Demand!$D:$BF,COLUMNS($I878:AV878),0)/$I878+VLOOKUP($D878,Customer_Demand!$D:$BF,COLUMNS($I878:AV878),0)/$K878),(VLOOKUP($D878,Customer_Demand!$D:$BF,COLUMNS($I878:AV878),0)/$I878)),"")</f>
        <v/>
      </c>
      <c r="AW878" s="49" t="str">
        <f>IFERROR(IF($K878&lt;&gt;"SS",(VLOOKUP($D878,Customer_Demand!$D:$BF,COLUMNS($I878:AW878),0)/$I878+VLOOKUP($D878,Customer_Demand!$D:$BF,COLUMNS($I878:AW878),0)/$K878),(VLOOKUP($D878,Customer_Demand!$D:$BF,COLUMNS($I878:AW878),0)/$I878)),"")</f>
        <v/>
      </c>
      <c r="AX878" s="49" t="str">
        <f>IFERROR(IF($K878&lt;&gt;"SS",(VLOOKUP($D878,Customer_Demand!$D:$BF,COLUMNS($I878:AX878),0)/$I878+VLOOKUP($D878,Customer_Demand!$D:$BF,COLUMNS($I878:AX878),0)/$K878),(VLOOKUP($D878,Customer_Demand!$D:$BF,COLUMNS($I878:AX878),0)/$I878)),"")</f>
        <v/>
      </c>
      <c r="AY878" s="49" t="str">
        <f>IFERROR(IF($K878&lt;&gt;"SS",(VLOOKUP($D878,Customer_Demand!$D:$BF,COLUMNS($I878:AY878),0)/$I878+VLOOKUP($D878,Customer_Demand!$D:$BF,COLUMNS($I878:AY878),0)/$K878),(VLOOKUP($D878,Customer_Demand!$D:$BF,COLUMNS($I878:AY878),0)/$I878)),"")</f>
        <v/>
      </c>
      <c r="AZ878" s="49" t="str">
        <f>IFERROR(IF($K878&lt;&gt;"SS",(VLOOKUP($D878,Customer_Demand!$D:$BF,COLUMNS($I878:AZ878),0)/$I878+VLOOKUP($D878,Customer_Demand!$D:$BF,COLUMNS($I878:AZ878),0)/$K878),(VLOOKUP($D878,Customer_Demand!$D:$BF,COLUMNS($I878:AZ878),0)/$I878)),"")</f>
        <v/>
      </c>
      <c r="BA878" s="49" t="str">
        <f>IFERROR(IF($K878&lt;&gt;"SS",(VLOOKUP($D878,Customer_Demand!$D:$BF,COLUMNS($I878:BA878),0)/$I878+VLOOKUP($D878,Customer_Demand!$D:$BF,COLUMNS($I878:BA878),0)/$K878),(VLOOKUP($D878,Customer_Demand!$D:$BF,COLUMNS($I878:BA878),0)/$I878)),"")</f>
        <v/>
      </c>
      <c r="BB878" s="49" t="str">
        <f>IFERROR(IF($K878&lt;&gt;"SS",(VLOOKUP($D878,Customer_Demand!$D:$BF,COLUMNS($I878:BB878),0)/$I878+VLOOKUP($D878,Customer_Demand!$D:$BF,COLUMNS($I878:BB878),0)/$K878),(VLOOKUP($D878,Customer_Demand!$D:$BF,COLUMNS($I878:BB878),0)/$I878)),"")</f>
        <v/>
      </c>
      <c r="BC878" s="49" t="str">
        <f>IFERROR(IF($K878&lt;&gt;"SS",(VLOOKUP($D878,Customer_Demand!$D:$BF,COLUMNS($I878:BC878),0)/$I878+VLOOKUP($D878,Customer_Demand!$D:$BF,COLUMNS($I878:BC878),0)/$K878),(VLOOKUP($D878,Customer_Demand!$D:$BF,COLUMNS($I878:BC878),0)/$I878)),"")</f>
        <v/>
      </c>
      <c r="BD878" s="49" t="str">
        <f>IFERROR(IF($K878&lt;&gt;"SS",(VLOOKUP($D878,Customer_Demand!$D:$BF,COLUMNS($I878:BD878),0)/$I878+VLOOKUP($D878,Customer_Demand!$D:$BF,COLUMNS($I878:BD878),0)/$K878),(VLOOKUP($D878,Customer_Demand!$D:$BF,COLUMNS($I878:BD878),0)/$I878)),"")</f>
        <v/>
      </c>
      <c r="BE878" s="49" t="str">
        <f>IFERROR(IF($K878&lt;&gt;"SS",(VLOOKUP($D878,Customer_Demand!$D:$BF,COLUMNS($I878:BE878),0)/$I878+VLOOKUP($D878,Customer_Demand!$D:$BF,COLUMNS($I878:BE878),0)/$K878),(VLOOKUP($D878,Customer_Demand!$D:$BF,COLUMNS($I878:BE878),0)/$I878)),"")</f>
        <v/>
      </c>
      <c r="BF878" s="49" t="str">
        <f>IFERROR(IF($K878&lt;&gt;"SS",(VLOOKUP($D878,Customer_Demand!$D:$BF,COLUMNS($I878:BF878),0)/$I878+VLOOKUP($D878,Customer_Demand!$D:$BF,COLUMNS($I878:BF878),0)/$K878),(VLOOKUP($D878,Customer_Demand!$D:$BF,COLUMNS($I878:BF878),0)/$I878)),"")</f>
        <v/>
      </c>
      <c r="BG878" s="49" t="str">
        <f>IFERROR(IF($K878&lt;&gt;"SS",(VLOOKUP($D878,Customer_Demand!$D:$BF,COLUMNS($I878:BG878),0)/$I878+VLOOKUP($D878,Customer_Demand!$D:$BF,COLUMNS($I878:BG878),0)/$K878),(VLOOKUP($D878,Customer_Demand!$D:$BF,COLUMNS($I878:BG878),0)/$I878)),"")</f>
        <v/>
      </c>
      <c r="BH878" s="49" t="str">
        <f>IFERROR(IF($K878&lt;&gt;"SS",(VLOOKUP($D878,Customer_Demand!$D:$BF,COLUMNS($I878:BH878),0)/$I878+VLOOKUP($D878,Customer_Demand!$D:$BF,COLUMNS($I878:BH878),0)/$K878),(VLOOKUP($D878,Customer_Demand!$D:$BF,COLUMNS($I878:BH878),0)/$I878)),"")</f>
        <v/>
      </c>
      <c r="BI878" s="49" t="str">
        <f>IFERROR(IF($K878&lt;&gt;"SS",(VLOOKUP($D878,Customer_Demand!$D:$BF,COLUMNS($I878:BI878),0)/$I878+VLOOKUP($D878,Customer_Demand!$D:$BF,COLUMNS($I878:BI878),0)/$K878),(VLOOKUP($D878,Customer_Demand!$D:$BF,COLUMNS($I878:BI878),0)/$I878)),"")</f>
        <v/>
      </c>
      <c r="BJ878" s="49" t="str">
        <f>IFERROR(IF($K878&lt;&gt;"SS",(VLOOKUP($D878,Customer_Demand!$D:$BF,COLUMNS($I878:BJ878),0)/$I878+VLOOKUP($D878,Customer_Demand!$D:$BF,COLUMNS($I878:BJ878),0)/$K878),(VLOOKUP($D878,Customer_Demand!$D:$BF,COLUMNS($I878:BJ878),0)/$I878)),"")</f>
        <v/>
      </c>
      <c r="BK878" s="50" t="str">
        <f>IFERROR(IF($K878&lt;&gt;"SS",(VLOOKUP($D878,Customer_Demand!$D:$BF,COLUMNS($I878:BK878),0)/$I878+VLOOKUP($D878,Customer_Demand!$D:$BF,COLUMNS($I878:BK878),0)/$K878),(VLOOKUP($D878,Customer_Demand!$D:$BF,COLUMNS($I878:BK878),0)/$I878)),"")</f>
        <v/>
      </c>
    </row>
    <row r="879" spans="2:63" x14ac:dyDescent="0.2">
      <c r="B879" s="12" t="str">
        <f t="shared" si="59"/>
        <v/>
      </c>
      <c r="C879" s="45" t="str">
        <f>IF((Customer_Demand!C879)&lt;&gt;"",Customer_Demand!C879,"")</f>
        <v/>
      </c>
      <c r="D879" s="45" t="str">
        <f>IF(C879&lt;&gt;"",Customer_Demand!D879,"")</f>
        <v/>
      </c>
      <c r="E879" s="52" t="str">
        <f>IF(C879&lt;&gt;"",Customer_Demand!E879,"")</f>
        <v/>
      </c>
      <c r="F879" s="47" t="str">
        <f>IF(C879&lt;&gt;"",VLOOKUP(D879,Customer_Demand!$D$5:$F$1005,3,0),"")</f>
        <v/>
      </c>
      <c r="G879" s="48" t="str">
        <f t="shared" si="56"/>
        <v/>
      </c>
      <c r="H879" s="48" t="str">
        <f t="shared" si="57"/>
        <v/>
      </c>
      <c r="I879" s="48" t="str">
        <f>IFERROR(IF(C879&lt;&gt;"",VLOOKUP($H879,SMT_Cycle_Time_Data!$F:$Q,4,0),""),"SGR Not Defined")</f>
        <v/>
      </c>
      <c r="J879" s="48" t="str">
        <f t="shared" si="58"/>
        <v/>
      </c>
      <c r="K879" s="48" t="str">
        <f>IF(C879&lt;&gt;"",IFERROR(VLOOKUP($J879,SMT_Cycle_Time_Data!$F:$Q,4,0),"SS"),"")</f>
        <v/>
      </c>
      <c r="L879" s="49" t="str">
        <f>IFERROR(IF($K879&lt;&gt;"SS",(VLOOKUP($D879,Customer_Demand!$D:$BF,COLUMNS($I879:L879),0)/$I879+VLOOKUP($D879,Customer_Demand!$D:$BF,COLUMNS($I879:L879),0)/$K879),(VLOOKUP($D879,Customer_Demand!$D:$BF,COLUMNS($I879:L879),0)/$I879)),"")</f>
        <v/>
      </c>
      <c r="M879" s="49" t="str">
        <f>IFERROR(IF($K879&lt;&gt;"SS",(VLOOKUP($D879,Customer_Demand!$D:$BF,COLUMNS($I879:M879),0)/$I879+VLOOKUP($D879,Customer_Demand!$D:$BF,COLUMNS($I879:M879),0)/$K879),(VLOOKUP($D879,Customer_Demand!$D:$BF,COLUMNS($I879:M879),0)/$I879)),"")</f>
        <v/>
      </c>
      <c r="N879" s="49" t="str">
        <f>IFERROR(IF($K879&lt;&gt;"SS",(VLOOKUP($D879,Customer_Demand!$D:$BF,COLUMNS($I879:N879),0)/$I879+VLOOKUP($D879,Customer_Demand!$D:$BF,COLUMNS($I879:N879),0)/$K879),(VLOOKUP($D879,Customer_Demand!$D:$BF,COLUMNS($I879:N879),0)/$I879)),"")</f>
        <v/>
      </c>
      <c r="O879" s="49" t="str">
        <f>IFERROR(IF($K879&lt;&gt;"SS",(VLOOKUP($D879,Customer_Demand!$D:$BF,COLUMNS($I879:O879),0)/$I879+VLOOKUP($D879,Customer_Demand!$D:$BF,COLUMNS($I879:O879),0)/$K879),(VLOOKUP($D879,Customer_Demand!$D:$BF,COLUMNS($I879:O879),0)/$I879)),"")</f>
        <v/>
      </c>
      <c r="P879" s="49" t="str">
        <f>IFERROR(IF($K879&lt;&gt;"SS",(VLOOKUP($D879,Customer_Demand!$D:$BF,COLUMNS($I879:P879),0)/$I879+VLOOKUP($D879,Customer_Demand!$D:$BF,COLUMNS($I879:P879),0)/$K879),(VLOOKUP($D879,Customer_Demand!$D:$BF,COLUMNS($I879:P879),0)/$I879)),"")</f>
        <v/>
      </c>
      <c r="Q879" s="49" t="str">
        <f>IFERROR(IF($K879&lt;&gt;"SS",(VLOOKUP($D879,Customer_Demand!$D:$BF,COLUMNS($I879:Q879),0)/$I879+VLOOKUP($D879,Customer_Demand!$D:$BF,COLUMNS($I879:Q879),0)/$K879),(VLOOKUP($D879,Customer_Demand!$D:$BF,COLUMNS($I879:Q879),0)/$I879)),"")</f>
        <v/>
      </c>
      <c r="R879" s="49" t="str">
        <f>IFERROR(IF($K879&lt;&gt;"SS",(VLOOKUP($D879,Customer_Demand!$D:$BF,COLUMNS($I879:R879),0)/$I879+VLOOKUP($D879,Customer_Demand!$D:$BF,COLUMNS($I879:R879),0)/$K879),(VLOOKUP($D879,Customer_Demand!$D:$BF,COLUMNS($I879:R879),0)/$I879)),"")</f>
        <v/>
      </c>
      <c r="S879" s="49" t="str">
        <f>IFERROR(IF($K879&lt;&gt;"SS",(VLOOKUP($D879,Customer_Demand!$D:$BF,COLUMNS($I879:S879),0)/$I879+VLOOKUP($D879,Customer_Demand!$D:$BF,COLUMNS($I879:S879),0)/$K879),(VLOOKUP($D879,Customer_Demand!$D:$BF,COLUMNS($I879:S879),0)/$I879)),"")</f>
        <v/>
      </c>
      <c r="T879" s="49" t="str">
        <f>IFERROR(IF($K879&lt;&gt;"SS",(VLOOKUP($D879,Customer_Demand!$D:$BF,COLUMNS($I879:T879),0)/$I879+VLOOKUP($D879,Customer_Demand!$D:$BF,COLUMNS($I879:T879),0)/$K879),(VLOOKUP($D879,Customer_Demand!$D:$BF,COLUMNS($I879:T879),0)/$I879)),"")</f>
        <v/>
      </c>
      <c r="U879" s="49" t="str">
        <f>IFERROR(IF($K879&lt;&gt;"SS",(VLOOKUP($D879,Customer_Demand!$D:$BF,COLUMNS($I879:U879),0)/$I879+VLOOKUP($D879,Customer_Demand!$D:$BF,COLUMNS($I879:U879),0)/$K879),(VLOOKUP($D879,Customer_Demand!$D:$BF,COLUMNS($I879:U879),0)/$I879)),"")</f>
        <v/>
      </c>
      <c r="V879" s="49" t="str">
        <f>IFERROR(IF($K879&lt;&gt;"SS",(VLOOKUP($D879,Customer_Demand!$D:$BF,COLUMNS($I879:V879),0)/$I879+VLOOKUP($D879,Customer_Demand!$D:$BF,COLUMNS($I879:V879),0)/$K879),(VLOOKUP($D879,Customer_Demand!$D:$BF,COLUMNS($I879:V879),0)/$I879)),"")</f>
        <v/>
      </c>
      <c r="W879" s="49" t="str">
        <f>IFERROR(IF($K879&lt;&gt;"SS",(VLOOKUP($D879,Customer_Demand!$D:$BF,COLUMNS($I879:W879),0)/$I879+VLOOKUP($D879,Customer_Demand!$D:$BF,COLUMNS($I879:W879),0)/$K879),(VLOOKUP($D879,Customer_Demand!$D:$BF,COLUMNS($I879:W879),0)/$I879)),"")</f>
        <v/>
      </c>
      <c r="X879" s="49" t="str">
        <f>IFERROR(IF($K879&lt;&gt;"SS",(VLOOKUP($D879,Customer_Demand!$D:$BF,COLUMNS($I879:X879),0)/$I879+VLOOKUP($D879,Customer_Demand!$D:$BF,COLUMNS($I879:X879),0)/$K879),(VLOOKUP($D879,Customer_Demand!$D:$BF,COLUMNS($I879:X879),0)/$I879)),"")</f>
        <v/>
      </c>
      <c r="Y879" s="49" t="str">
        <f>IFERROR(IF($K879&lt;&gt;"SS",(VLOOKUP($D879,Customer_Demand!$D:$BF,COLUMNS($I879:Y879),0)/$I879+VLOOKUP($D879,Customer_Demand!$D:$BF,COLUMNS($I879:Y879),0)/$K879),(VLOOKUP($D879,Customer_Demand!$D:$BF,COLUMNS($I879:Y879),0)/$I879)),"")</f>
        <v/>
      </c>
      <c r="Z879" s="49" t="str">
        <f>IFERROR(IF($K879&lt;&gt;"SS",(VLOOKUP($D879,Customer_Demand!$D:$BF,COLUMNS($I879:Z879),0)/$I879+VLOOKUP($D879,Customer_Demand!$D:$BF,COLUMNS($I879:Z879),0)/$K879),(VLOOKUP($D879,Customer_Demand!$D:$BF,COLUMNS($I879:Z879),0)/$I879)),"")</f>
        <v/>
      </c>
      <c r="AA879" s="49" t="str">
        <f>IFERROR(IF($K879&lt;&gt;"SS",(VLOOKUP($D879,Customer_Demand!$D:$BF,COLUMNS($I879:AA879),0)/$I879+VLOOKUP($D879,Customer_Demand!$D:$BF,COLUMNS($I879:AA879),0)/$K879),(VLOOKUP($D879,Customer_Demand!$D:$BF,COLUMNS($I879:AA879),0)/$I879)),"")</f>
        <v/>
      </c>
      <c r="AB879" s="49" t="str">
        <f>IFERROR(IF($K879&lt;&gt;"SS",(VLOOKUP($D879,Customer_Demand!$D:$BF,COLUMNS($I879:AB879),0)/$I879+VLOOKUP($D879,Customer_Demand!$D:$BF,COLUMNS($I879:AB879),0)/$K879),(VLOOKUP($D879,Customer_Demand!$D:$BF,COLUMNS($I879:AB879),0)/$I879)),"")</f>
        <v/>
      </c>
      <c r="AC879" s="49" t="str">
        <f>IFERROR(IF($K879&lt;&gt;"SS",(VLOOKUP($D879,Customer_Demand!$D:$BF,COLUMNS($I879:AC879),0)/$I879+VLOOKUP($D879,Customer_Demand!$D:$BF,COLUMNS($I879:AC879),0)/$K879),(VLOOKUP($D879,Customer_Demand!$D:$BF,COLUMNS($I879:AC879),0)/$I879)),"")</f>
        <v/>
      </c>
      <c r="AD879" s="49" t="str">
        <f>IFERROR(IF($K879&lt;&gt;"SS",(VLOOKUP($D879,Customer_Demand!$D:$BF,COLUMNS($I879:AD879),0)/$I879+VLOOKUP($D879,Customer_Demand!$D:$BF,COLUMNS($I879:AD879),0)/$K879),(VLOOKUP($D879,Customer_Demand!$D:$BF,COLUMNS($I879:AD879),0)/$I879)),"")</f>
        <v/>
      </c>
      <c r="AE879" s="49" t="str">
        <f>IFERROR(IF($K879&lt;&gt;"SS",(VLOOKUP($D879,Customer_Demand!$D:$BF,COLUMNS($I879:AE879),0)/$I879+VLOOKUP($D879,Customer_Demand!$D:$BF,COLUMNS($I879:AE879),0)/$K879),(VLOOKUP($D879,Customer_Demand!$D:$BF,COLUMNS($I879:AE879),0)/$I879)),"")</f>
        <v/>
      </c>
      <c r="AF879" s="49" t="str">
        <f>IFERROR(IF($K879&lt;&gt;"SS",(VLOOKUP($D879,Customer_Demand!$D:$BF,COLUMNS($I879:AF879),0)/$I879+VLOOKUP($D879,Customer_Demand!$D:$BF,COLUMNS($I879:AF879),0)/$K879),(VLOOKUP($D879,Customer_Demand!$D:$BF,COLUMNS($I879:AF879),0)/$I879)),"")</f>
        <v/>
      </c>
      <c r="AG879" s="49" t="str">
        <f>IFERROR(IF($K879&lt;&gt;"SS",(VLOOKUP($D879,Customer_Demand!$D:$BF,COLUMNS($I879:AG879),0)/$I879+VLOOKUP($D879,Customer_Demand!$D:$BF,COLUMNS($I879:AG879),0)/$K879),(VLOOKUP($D879,Customer_Demand!$D:$BF,COLUMNS($I879:AG879),0)/$I879)),"")</f>
        <v/>
      </c>
      <c r="AH879" s="49" t="str">
        <f>IFERROR(IF($K879&lt;&gt;"SS",(VLOOKUP($D879,Customer_Demand!$D:$BF,COLUMNS($I879:AH879),0)/$I879+VLOOKUP($D879,Customer_Demand!$D:$BF,COLUMNS($I879:AH879),0)/$K879),(VLOOKUP($D879,Customer_Demand!$D:$BF,COLUMNS($I879:AH879),0)/$I879)),"")</f>
        <v/>
      </c>
      <c r="AI879" s="49" t="str">
        <f>IFERROR(IF($K879&lt;&gt;"SS",(VLOOKUP($D879,Customer_Demand!$D:$BF,COLUMNS($I879:AI879),0)/$I879+VLOOKUP($D879,Customer_Demand!$D:$BF,COLUMNS($I879:AI879),0)/$K879),(VLOOKUP($D879,Customer_Demand!$D:$BF,COLUMNS($I879:AI879),0)/$I879)),"")</f>
        <v/>
      </c>
      <c r="AJ879" s="49" t="str">
        <f>IFERROR(IF($K879&lt;&gt;"SS",(VLOOKUP($D879,Customer_Demand!$D:$BF,COLUMNS($I879:AJ879),0)/$I879+VLOOKUP($D879,Customer_Demand!$D:$BF,COLUMNS($I879:AJ879),0)/$K879),(VLOOKUP($D879,Customer_Demand!$D:$BF,COLUMNS($I879:AJ879),0)/$I879)),"")</f>
        <v/>
      </c>
      <c r="AK879" s="49" t="str">
        <f>IFERROR(IF($K879&lt;&gt;"SS",(VLOOKUP($D879,Customer_Demand!$D:$BF,COLUMNS($I879:AK879),0)/$I879+VLOOKUP($D879,Customer_Demand!$D:$BF,COLUMNS($I879:AK879),0)/$K879),(VLOOKUP($D879,Customer_Demand!$D:$BF,COLUMNS($I879:AK879),0)/$I879)),"")</f>
        <v/>
      </c>
      <c r="AL879" s="49" t="str">
        <f>IFERROR(IF($K879&lt;&gt;"SS",(VLOOKUP($D879,Customer_Demand!$D:$BF,COLUMNS($I879:AL879),0)/$I879+VLOOKUP($D879,Customer_Demand!$D:$BF,COLUMNS($I879:AL879),0)/$K879),(VLOOKUP($D879,Customer_Demand!$D:$BF,COLUMNS($I879:AL879),0)/$I879)),"")</f>
        <v/>
      </c>
      <c r="AM879" s="49" t="str">
        <f>IFERROR(IF($K879&lt;&gt;"SS",(VLOOKUP($D879,Customer_Demand!$D:$BF,COLUMNS($I879:AM879),0)/$I879+VLOOKUP($D879,Customer_Demand!$D:$BF,COLUMNS($I879:AM879),0)/$K879),(VLOOKUP($D879,Customer_Demand!$D:$BF,COLUMNS($I879:AM879),0)/$I879)),"")</f>
        <v/>
      </c>
      <c r="AN879" s="49" t="str">
        <f>IFERROR(IF($K879&lt;&gt;"SS",(VLOOKUP($D879,Customer_Demand!$D:$BF,COLUMNS($I879:AN879),0)/$I879+VLOOKUP($D879,Customer_Demand!$D:$BF,COLUMNS($I879:AN879),0)/$K879),(VLOOKUP($D879,Customer_Demand!$D:$BF,COLUMNS($I879:AN879),0)/$I879)),"")</f>
        <v/>
      </c>
      <c r="AO879" s="49" t="str">
        <f>IFERROR(IF($K879&lt;&gt;"SS",(VLOOKUP($D879,Customer_Demand!$D:$BF,COLUMNS($I879:AO879),0)/$I879+VLOOKUP($D879,Customer_Demand!$D:$BF,COLUMNS($I879:AO879),0)/$K879),(VLOOKUP($D879,Customer_Demand!$D:$BF,COLUMNS($I879:AO879),0)/$I879)),"")</f>
        <v/>
      </c>
      <c r="AP879" s="49" t="str">
        <f>IFERROR(IF($K879&lt;&gt;"SS",(VLOOKUP($D879,Customer_Demand!$D:$BF,COLUMNS($I879:AP879),0)/$I879+VLOOKUP($D879,Customer_Demand!$D:$BF,COLUMNS($I879:AP879),0)/$K879),(VLOOKUP($D879,Customer_Demand!$D:$BF,COLUMNS($I879:AP879),0)/$I879)),"")</f>
        <v/>
      </c>
      <c r="AQ879" s="49" t="str">
        <f>IFERROR(IF($K879&lt;&gt;"SS",(VLOOKUP($D879,Customer_Demand!$D:$BF,COLUMNS($I879:AQ879),0)/$I879+VLOOKUP($D879,Customer_Demand!$D:$BF,COLUMNS($I879:AQ879),0)/$K879),(VLOOKUP($D879,Customer_Demand!$D:$BF,COLUMNS($I879:AQ879),0)/$I879)),"")</f>
        <v/>
      </c>
      <c r="AR879" s="49" t="str">
        <f>IFERROR(IF($K879&lt;&gt;"SS",(VLOOKUP($D879,Customer_Demand!$D:$BF,COLUMNS($I879:AR879),0)/$I879+VLOOKUP($D879,Customer_Demand!$D:$BF,COLUMNS($I879:AR879),0)/$K879),(VLOOKUP($D879,Customer_Demand!$D:$BF,COLUMNS($I879:AR879),0)/$I879)),"")</f>
        <v/>
      </c>
      <c r="AS879" s="49" t="str">
        <f>IFERROR(IF($K879&lt;&gt;"SS",(VLOOKUP($D879,Customer_Demand!$D:$BF,COLUMNS($I879:AS879),0)/$I879+VLOOKUP($D879,Customer_Demand!$D:$BF,COLUMNS($I879:AS879),0)/$K879),(VLOOKUP($D879,Customer_Demand!$D:$BF,COLUMNS($I879:AS879),0)/$I879)),"")</f>
        <v/>
      </c>
      <c r="AT879" s="49" t="str">
        <f>IFERROR(IF($K879&lt;&gt;"SS",(VLOOKUP($D879,Customer_Demand!$D:$BF,COLUMNS($I879:AT879),0)/$I879+VLOOKUP($D879,Customer_Demand!$D:$BF,COLUMNS($I879:AT879),0)/$K879),(VLOOKUP($D879,Customer_Demand!$D:$BF,COLUMNS($I879:AT879),0)/$I879)),"")</f>
        <v/>
      </c>
      <c r="AU879" s="49" t="str">
        <f>IFERROR(IF($K879&lt;&gt;"SS",(VLOOKUP($D879,Customer_Demand!$D:$BF,COLUMNS($I879:AU879),0)/$I879+VLOOKUP($D879,Customer_Demand!$D:$BF,COLUMNS($I879:AU879),0)/$K879),(VLOOKUP($D879,Customer_Demand!$D:$BF,COLUMNS($I879:AU879),0)/$I879)),"")</f>
        <v/>
      </c>
      <c r="AV879" s="49" t="str">
        <f>IFERROR(IF($K879&lt;&gt;"SS",(VLOOKUP($D879,Customer_Demand!$D:$BF,COLUMNS($I879:AV879),0)/$I879+VLOOKUP($D879,Customer_Demand!$D:$BF,COLUMNS($I879:AV879),0)/$K879),(VLOOKUP($D879,Customer_Demand!$D:$BF,COLUMNS($I879:AV879),0)/$I879)),"")</f>
        <v/>
      </c>
      <c r="AW879" s="49" t="str">
        <f>IFERROR(IF($K879&lt;&gt;"SS",(VLOOKUP($D879,Customer_Demand!$D:$BF,COLUMNS($I879:AW879),0)/$I879+VLOOKUP($D879,Customer_Demand!$D:$BF,COLUMNS($I879:AW879),0)/$K879),(VLOOKUP($D879,Customer_Demand!$D:$BF,COLUMNS($I879:AW879),0)/$I879)),"")</f>
        <v/>
      </c>
      <c r="AX879" s="49" t="str">
        <f>IFERROR(IF($K879&lt;&gt;"SS",(VLOOKUP($D879,Customer_Demand!$D:$BF,COLUMNS($I879:AX879),0)/$I879+VLOOKUP($D879,Customer_Demand!$D:$BF,COLUMNS($I879:AX879),0)/$K879),(VLOOKUP($D879,Customer_Demand!$D:$BF,COLUMNS($I879:AX879),0)/$I879)),"")</f>
        <v/>
      </c>
      <c r="AY879" s="49" t="str">
        <f>IFERROR(IF($K879&lt;&gt;"SS",(VLOOKUP($D879,Customer_Demand!$D:$BF,COLUMNS($I879:AY879),0)/$I879+VLOOKUP($D879,Customer_Demand!$D:$BF,COLUMNS($I879:AY879),0)/$K879),(VLOOKUP($D879,Customer_Demand!$D:$BF,COLUMNS($I879:AY879),0)/$I879)),"")</f>
        <v/>
      </c>
      <c r="AZ879" s="49" t="str">
        <f>IFERROR(IF($K879&lt;&gt;"SS",(VLOOKUP($D879,Customer_Demand!$D:$BF,COLUMNS($I879:AZ879),0)/$I879+VLOOKUP($D879,Customer_Demand!$D:$BF,COLUMNS($I879:AZ879),0)/$K879),(VLOOKUP($D879,Customer_Demand!$D:$BF,COLUMNS($I879:AZ879),0)/$I879)),"")</f>
        <v/>
      </c>
      <c r="BA879" s="49" t="str">
        <f>IFERROR(IF($K879&lt;&gt;"SS",(VLOOKUP($D879,Customer_Demand!$D:$BF,COLUMNS($I879:BA879),0)/$I879+VLOOKUP($D879,Customer_Demand!$D:$BF,COLUMNS($I879:BA879),0)/$K879),(VLOOKUP($D879,Customer_Demand!$D:$BF,COLUMNS($I879:BA879),0)/$I879)),"")</f>
        <v/>
      </c>
      <c r="BB879" s="49" t="str">
        <f>IFERROR(IF($K879&lt;&gt;"SS",(VLOOKUP($D879,Customer_Demand!$D:$BF,COLUMNS($I879:BB879),0)/$I879+VLOOKUP($D879,Customer_Demand!$D:$BF,COLUMNS($I879:BB879),0)/$K879),(VLOOKUP($D879,Customer_Demand!$D:$BF,COLUMNS($I879:BB879),0)/$I879)),"")</f>
        <v/>
      </c>
      <c r="BC879" s="49" t="str">
        <f>IFERROR(IF($K879&lt;&gt;"SS",(VLOOKUP($D879,Customer_Demand!$D:$BF,COLUMNS($I879:BC879),0)/$I879+VLOOKUP($D879,Customer_Demand!$D:$BF,COLUMNS($I879:BC879),0)/$K879),(VLOOKUP($D879,Customer_Demand!$D:$BF,COLUMNS($I879:BC879),0)/$I879)),"")</f>
        <v/>
      </c>
      <c r="BD879" s="49" t="str">
        <f>IFERROR(IF($K879&lt;&gt;"SS",(VLOOKUP($D879,Customer_Demand!$D:$BF,COLUMNS($I879:BD879),0)/$I879+VLOOKUP($D879,Customer_Demand!$D:$BF,COLUMNS($I879:BD879),0)/$K879),(VLOOKUP($D879,Customer_Demand!$D:$BF,COLUMNS($I879:BD879),0)/$I879)),"")</f>
        <v/>
      </c>
      <c r="BE879" s="49" t="str">
        <f>IFERROR(IF($K879&lt;&gt;"SS",(VLOOKUP($D879,Customer_Demand!$D:$BF,COLUMNS($I879:BE879),0)/$I879+VLOOKUP($D879,Customer_Demand!$D:$BF,COLUMNS($I879:BE879),0)/$K879),(VLOOKUP($D879,Customer_Demand!$D:$BF,COLUMNS($I879:BE879),0)/$I879)),"")</f>
        <v/>
      </c>
      <c r="BF879" s="49" t="str">
        <f>IFERROR(IF($K879&lt;&gt;"SS",(VLOOKUP($D879,Customer_Demand!$D:$BF,COLUMNS($I879:BF879),0)/$I879+VLOOKUP($D879,Customer_Demand!$D:$BF,COLUMNS($I879:BF879),0)/$K879),(VLOOKUP($D879,Customer_Demand!$D:$BF,COLUMNS($I879:BF879),0)/$I879)),"")</f>
        <v/>
      </c>
      <c r="BG879" s="49" t="str">
        <f>IFERROR(IF($K879&lt;&gt;"SS",(VLOOKUP($D879,Customer_Demand!$D:$BF,COLUMNS($I879:BG879),0)/$I879+VLOOKUP($D879,Customer_Demand!$D:$BF,COLUMNS($I879:BG879),0)/$K879),(VLOOKUP($D879,Customer_Demand!$D:$BF,COLUMNS($I879:BG879),0)/$I879)),"")</f>
        <v/>
      </c>
      <c r="BH879" s="49" t="str">
        <f>IFERROR(IF($K879&lt;&gt;"SS",(VLOOKUP($D879,Customer_Demand!$D:$BF,COLUMNS($I879:BH879),0)/$I879+VLOOKUP($D879,Customer_Demand!$D:$BF,COLUMNS($I879:BH879),0)/$K879),(VLOOKUP($D879,Customer_Demand!$D:$BF,COLUMNS($I879:BH879),0)/$I879)),"")</f>
        <v/>
      </c>
      <c r="BI879" s="49" t="str">
        <f>IFERROR(IF($K879&lt;&gt;"SS",(VLOOKUP($D879,Customer_Demand!$D:$BF,COLUMNS($I879:BI879),0)/$I879+VLOOKUP($D879,Customer_Demand!$D:$BF,COLUMNS($I879:BI879),0)/$K879),(VLOOKUP($D879,Customer_Demand!$D:$BF,COLUMNS($I879:BI879),0)/$I879)),"")</f>
        <v/>
      </c>
      <c r="BJ879" s="49" t="str">
        <f>IFERROR(IF($K879&lt;&gt;"SS",(VLOOKUP($D879,Customer_Demand!$D:$BF,COLUMNS($I879:BJ879),0)/$I879+VLOOKUP($D879,Customer_Demand!$D:$BF,COLUMNS($I879:BJ879),0)/$K879),(VLOOKUP($D879,Customer_Demand!$D:$BF,COLUMNS($I879:BJ879),0)/$I879)),"")</f>
        <v/>
      </c>
      <c r="BK879" s="50" t="str">
        <f>IFERROR(IF($K879&lt;&gt;"SS",(VLOOKUP($D879,Customer_Demand!$D:$BF,COLUMNS($I879:BK879),0)/$I879+VLOOKUP($D879,Customer_Demand!$D:$BF,COLUMNS($I879:BK879),0)/$K879),(VLOOKUP($D879,Customer_Demand!$D:$BF,COLUMNS($I879:BK879),0)/$I879)),"")</f>
        <v/>
      </c>
    </row>
    <row r="880" spans="2:63" x14ac:dyDescent="0.2">
      <c r="B880" s="12" t="str">
        <f t="shared" si="59"/>
        <v/>
      </c>
      <c r="C880" s="45" t="str">
        <f>IF((Customer_Demand!C880)&lt;&gt;"",Customer_Demand!C880,"")</f>
        <v/>
      </c>
      <c r="D880" s="45" t="str">
        <f>IF(C880&lt;&gt;"",Customer_Demand!D880,"")</f>
        <v/>
      </c>
      <c r="E880" s="52" t="str">
        <f>IF(C880&lt;&gt;"",Customer_Demand!E880,"")</f>
        <v/>
      </c>
      <c r="F880" s="47" t="str">
        <f>IF(C880&lt;&gt;"",VLOOKUP(D880,Customer_Demand!$D$5:$F$1005,3,0),"")</f>
        <v/>
      </c>
      <c r="G880" s="48" t="str">
        <f t="shared" si="56"/>
        <v/>
      </c>
      <c r="H880" s="48" t="str">
        <f t="shared" si="57"/>
        <v/>
      </c>
      <c r="I880" s="48" t="str">
        <f>IFERROR(IF(C880&lt;&gt;"",VLOOKUP($H880,SMT_Cycle_Time_Data!$F:$Q,4,0),""),"SGR Not Defined")</f>
        <v/>
      </c>
      <c r="J880" s="48" t="str">
        <f t="shared" si="58"/>
        <v/>
      </c>
      <c r="K880" s="48" t="str">
        <f>IF(C880&lt;&gt;"",IFERROR(VLOOKUP($J880,SMT_Cycle_Time_Data!$F:$Q,4,0),"SS"),"")</f>
        <v/>
      </c>
      <c r="L880" s="49" t="str">
        <f>IFERROR(IF($K880&lt;&gt;"SS",(VLOOKUP($D880,Customer_Demand!$D:$BF,COLUMNS($I880:L880),0)/$I880+VLOOKUP($D880,Customer_Demand!$D:$BF,COLUMNS($I880:L880),0)/$K880),(VLOOKUP($D880,Customer_Demand!$D:$BF,COLUMNS($I880:L880),0)/$I880)),"")</f>
        <v/>
      </c>
      <c r="M880" s="49" t="str">
        <f>IFERROR(IF($K880&lt;&gt;"SS",(VLOOKUP($D880,Customer_Demand!$D:$BF,COLUMNS($I880:M880),0)/$I880+VLOOKUP($D880,Customer_Demand!$D:$BF,COLUMNS($I880:M880),0)/$K880),(VLOOKUP($D880,Customer_Demand!$D:$BF,COLUMNS($I880:M880),0)/$I880)),"")</f>
        <v/>
      </c>
      <c r="N880" s="49" t="str">
        <f>IFERROR(IF($K880&lt;&gt;"SS",(VLOOKUP($D880,Customer_Demand!$D:$BF,COLUMNS($I880:N880),0)/$I880+VLOOKUP($D880,Customer_Demand!$D:$BF,COLUMNS($I880:N880),0)/$K880),(VLOOKUP($D880,Customer_Demand!$D:$BF,COLUMNS($I880:N880),0)/$I880)),"")</f>
        <v/>
      </c>
      <c r="O880" s="49" t="str">
        <f>IFERROR(IF($K880&lt;&gt;"SS",(VLOOKUP($D880,Customer_Demand!$D:$BF,COLUMNS($I880:O880),0)/$I880+VLOOKUP($D880,Customer_Demand!$D:$BF,COLUMNS($I880:O880),0)/$K880),(VLOOKUP($D880,Customer_Demand!$D:$BF,COLUMNS($I880:O880),0)/$I880)),"")</f>
        <v/>
      </c>
      <c r="P880" s="49" t="str">
        <f>IFERROR(IF($K880&lt;&gt;"SS",(VLOOKUP($D880,Customer_Demand!$D:$BF,COLUMNS($I880:P880),0)/$I880+VLOOKUP($D880,Customer_Demand!$D:$BF,COLUMNS($I880:P880),0)/$K880),(VLOOKUP($D880,Customer_Demand!$D:$BF,COLUMNS($I880:P880),0)/$I880)),"")</f>
        <v/>
      </c>
      <c r="Q880" s="49" t="str">
        <f>IFERROR(IF($K880&lt;&gt;"SS",(VLOOKUP($D880,Customer_Demand!$D:$BF,COLUMNS($I880:Q880),0)/$I880+VLOOKUP($D880,Customer_Demand!$D:$BF,COLUMNS($I880:Q880),0)/$K880),(VLOOKUP($D880,Customer_Demand!$D:$BF,COLUMNS($I880:Q880),0)/$I880)),"")</f>
        <v/>
      </c>
      <c r="R880" s="49" t="str">
        <f>IFERROR(IF($K880&lt;&gt;"SS",(VLOOKUP($D880,Customer_Demand!$D:$BF,COLUMNS($I880:R880),0)/$I880+VLOOKUP($D880,Customer_Demand!$D:$BF,COLUMNS($I880:R880),0)/$K880),(VLOOKUP($D880,Customer_Demand!$D:$BF,COLUMNS($I880:R880),0)/$I880)),"")</f>
        <v/>
      </c>
      <c r="S880" s="49" t="str">
        <f>IFERROR(IF($K880&lt;&gt;"SS",(VLOOKUP($D880,Customer_Demand!$D:$BF,COLUMNS($I880:S880),0)/$I880+VLOOKUP($D880,Customer_Demand!$D:$BF,COLUMNS($I880:S880),0)/$K880),(VLOOKUP($D880,Customer_Demand!$D:$BF,COLUMNS($I880:S880),0)/$I880)),"")</f>
        <v/>
      </c>
      <c r="T880" s="49" t="str">
        <f>IFERROR(IF($K880&lt;&gt;"SS",(VLOOKUP($D880,Customer_Demand!$D:$BF,COLUMNS($I880:T880),0)/$I880+VLOOKUP($D880,Customer_Demand!$D:$BF,COLUMNS($I880:T880),0)/$K880),(VLOOKUP($D880,Customer_Demand!$D:$BF,COLUMNS($I880:T880),0)/$I880)),"")</f>
        <v/>
      </c>
      <c r="U880" s="49" t="str">
        <f>IFERROR(IF($K880&lt;&gt;"SS",(VLOOKUP($D880,Customer_Demand!$D:$BF,COLUMNS($I880:U880),0)/$I880+VLOOKUP($D880,Customer_Demand!$D:$BF,COLUMNS($I880:U880),0)/$K880),(VLOOKUP($D880,Customer_Demand!$D:$BF,COLUMNS($I880:U880),0)/$I880)),"")</f>
        <v/>
      </c>
      <c r="V880" s="49" t="str">
        <f>IFERROR(IF($K880&lt;&gt;"SS",(VLOOKUP($D880,Customer_Demand!$D:$BF,COLUMNS($I880:V880),0)/$I880+VLOOKUP($D880,Customer_Demand!$D:$BF,COLUMNS($I880:V880),0)/$K880),(VLOOKUP($D880,Customer_Demand!$D:$BF,COLUMNS($I880:V880),0)/$I880)),"")</f>
        <v/>
      </c>
      <c r="W880" s="49" t="str">
        <f>IFERROR(IF($K880&lt;&gt;"SS",(VLOOKUP($D880,Customer_Demand!$D:$BF,COLUMNS($I880:W880),0)/$I880+VLOOKUP($D880,Customer_Demand!$D:$BF,COLUMNS($I880:W880),0)/$K880),(VLOOKUP($D880,Customer_Demand!$D:$BF,COLUMNS($I880:W880),0)/$I880)),"")</f>
        <v/>
      </c>
      <c r="X880" s="49" t="str">
        <f>IFERROR(IF($K880&lt;&gt;"SS",(VLOOKUP($D880,Customer_Demand!$D:$BF,COLUMNS($I880:X880),0)/$I880+VLOOKUP($D880,Customer_Demand!$D:$BF,COLUMNS($I880:X880),0)/$K880),(VLOOKUP($D880,Customer_Demand!$D:$BF,COLUMNS($I880:X880),0)/$I880)),"")</f>
        <v/>
      </c>
      <c r="Y880" s="49" t="str">
        <f>IFERROR(IF($K880&lt;&gt;"SS",(VLOOKUP($D880,Customer_Demand!$D:$BF,COLUMNS($I880:Y880),0)/$I880+VLOOKUP($D880,Customer_Demand!$D:$BF,COLUMNS($I880:Y880),0)/$K880),(VLOOKUP($D880,Customer_Demand!$D:$BF,COLUMNS($I880:Y880),0)/$I880)),"")</f>
        <v/>
      </c>
      <c r="Z880" s="49" t="str">
        <f>IFERROR(IF($K880&lt;&gt;"SS",(VLOOKUP($D880,Customer_Demand!$D:$BF,COLUMNS($I880:Z880),0)/$I880+VLOOKUP($D880,Customer_Demand!$D:$BF,COLUMNS($I880:Z880),0)/$K880),(VLOOKUP($D880,Customer_Demand!$D:$BF,COLUMNS($I880:Z880),0)/$I880)),"")</f>
        <v/>
      </c>
      <c r="AA880" s="49" t="str">
        <f>IFERROR(IF($K880&lt;&gt;"SS",(VLOOKUP($D880,Customer_Demand!$D:$BF,COLUMNS($I880:AA880),0)/$I880+VLOOKUP($D880,Customer_Demand!$D:$BF,COLUMNS($I880:AA880),0)/$K880),(VLOOKUP($D880,Customer_Demand!$D:$BF,COLUMNS($I880:AA880),0)/$I880)),"")</f>
        <v/>
      </c>
      <c r="AB880" s="49" t="str">
        <f>IFERROR(IF($K880&lt;&gt;"SS",(VLOOKUP($D880,Customer_Demand!$D:$BF,COLUMNS($I880:AB880),0)/$I880+VLOOKUP($D880,Customer_Demand!$D:$BF,COLUMNS($I880:AB880),0)/$K880),(VLOOKUP($D880,Customer_Demand!$D:$BF,COLUMNS($I880:AB880),0)/$I880)),"")</f>
        <v/>
      </c>
      <c r="AC880" s="49" t="str">
        <f>IFERROR(IF($K880&lt;&gt;"SS",(VLOOKUP($D880,Customer_Demand!$D:$BF,COLUMNS($I880:AC880),0)/$I880+VLOOKUP($D880,Customer_Demand!$D:$BF,COLUMNS($I880:AC880),0)/$K880),(VLOOKUP($D880,Customer_Demand!$D:$BF,COLUMNS($I880:AC880),0)/$I880)),"")</f>
        <v/>
      </c>
      <c r="AD880" s="49" t="str">
        <f>IFERROR(IF($K880&lt;&gt;"SS",(VLOOKUP($D880,Customer_Demand!$D:$BF,COLUMNS($I880:AD880),0)/$I880+VLOOKUP($D880,Customer_Demand!$D:$BF,COLUMNS($I880:AD880),0)/$K880),(VLOOKUP($D880,Customer_Demand!$D:$BF,COLUMNS($I880:AD880),0)/$I880)),"")</f>
        <v/>
      </c>
      <c r="AE880" s="49" t="str">
        <f>IFERROR(IF($K880&lt;&gt;"SS",(VLOOKUP($D880,Customer_Demand!$D:$BF,COLUMNS($I880:AE880),0)/$I880+VLOOKUP($D880,Customer_Demand!$D:$BF,COLUMNS($I880:AE880),0)/$K880),(VLOOKUP($D880,Customer_Demand!$D:$BF,COLUMNS($I880:AE880),0)/$I880)),"")</f>
        <v/>
      </c>
      <c r="AF880" s="49" t="str">
        <f>IFERROR(IF($K880&lt;&gt;"SS",(VLOOKUP($D880,Customer_Demand!$D:$BF,COLUMNS($I880:AF880),0)/$I880+VLOOKUP($D880,Customer_Demand!$D:$BF,COLUMNS($I880:AF880),0)/$K880),(VLOOKUP($D880,Customer_Demand!$D:$BF,COLUMNS($I880:AF880),0)/$I880)),"")</f>
        <v/>
      </c>
      <c r="AG880" s="49" t="str">
        <f>IFERROR(IF($K880&lt;&gt;"SS",(VLOOKUP($D880,Customer_Demand!$D:$BF,COLUMNS($I880:AG880),0)/$I880+VLOOKUP($D880,Customer_Demand!$D:$BF,COLUMNS($I880:AG880),0)/$K880),(VLOOKUP($D880,Customer_Demand!$D:$BF,COLUMNS($I880:AG880),0)/$I880)),"")</f>
        <v/>
      </c>
      <c r="AH880" s="49" t="str">
        <f>IFERROR(IF($K880&lt;&gt;"SS",(VLOOKUP($D880,Customer_Demand!$D:$BF,COLUMNS($I880:AH880),0)/$I880+VLOOKUP($D880,Customer_Demand!$D:$BF,COLUMNS($I880:AH880),0)/$K880),(VLOOKUP($D880,Customer_Demand!$D:$BF,COLUMNS($I880:AH880),0)/$I880)),"")</f>
        <v/>
      </c>
      <c r="AI880" s="49" t="str">
        <f>IFERROR(IF($K880&lt;&gt;"SS",(VLOOKUP($D880,Customer_Demand!$D:$BF,COLUMNS($I880:AI880),0)/$I880+VLOOKUP($D880,Customer_Demand!$D:$BF,COLUMNS($I880:AI880),0)/$K880),(VLOOKUP($D880,Customer_Demand!$D:$BF,COLUMNS($I880:AI880),0)/$I880)),"")</f>
        <v/>
      </c>
      <c r="AJ880" s="49" t="str">
        <f>IFERROR(IF($K880&lt;&gt;"SS",(VLOOKUP($D880,Customer_Demand!$D:$BF,COLUMNS($I880:AJ880),0)/$I880+VLOOKUP($D880,Customer_Demand!$D:$BF,COLUMNS($I880:AJ880),0)/$K880),(VLOOKUP($D880,Customer_Demand!$D:$BF,COLUMNS($I880:AJ880),0)/$I880)),"")</f>
        <v/>
      </c>
      <c r="AK880" s="49" t="str">
        <f>IFERROR(IF($K880&lt;&gt;"SS",(VLOOKUP($D880,Customer_Demand!$D:$BF,COLUMNS($I880:AK880),0)/$I880+VLOOKUP($D880,Customer_Demand!$D:$BF,COLUMNS($I880:AK880),0)/$K880),(VLOOKUP($D880,Customer_Demand!$D:$BF,COLUMNS($I880:AK880),0)/$I880)),"")</f>
        <v/>
      </c>
      <c r="AL880" s="49" t="str">
        <f>IFERROR(IF($K880&lt;&gt;"SS",(VLOOKUP($D880,Customer_Demand!$D:$BF,COLUMNS($I880:AL880),0)/$I880+VLOOKUP($D880,Customer_Demand!$D:$BF,COLUMNS($I880:AL880),0)/$K880),(VLOOKUP($D880,Customer_Demand!$D:$BF,COLUMNS($I880:AL880),0)/$I880)),"")</f>
        <v/>
      </c>
      <c r="AM880" s="49" t="str">
        <f>IFERROR(IF($K880&lt;&gt;"SS",(VLOOKUP($D880,Customer_Demand!$D:$BF,COLUMNS($I880:AM880),0)/$I880+VLOOKUP($D880,Customer_Demand!$D:$BF,COLUMNS($I880:AM880),0)/$K880),(VLOOKUP($D880,Customer_Demand!$D:$BF,COLUMNS($I880:AM880),0)/$I880)),"")</f>
        <v/>
      </c>
      <c r="AN880" s="49" t="str">
        <f>IFERROR(IF($K880&lt;&gt;"SS",(VLOOKUP($D880,Customer_Demand!$D:$BF,COLUMNS($I880:AN880),0)/$I880+VLOOKUP($D880,Customer_Demand!$D:$BF,COLUMNS($I880:AN880),0)/$K880),(VLOOKUP($D880,Customer_Demand!$D:$BF,COLUMNS($I880:AN880),0)/$I880)),"")</f>
        <v/>
      </c>
      <c r="AO880" s="49" t="str">
        <f>IFERROR(IF($K880&lt;&gt;"SS",(VLOOKUP($D880,Customer_Demand!$D:$BF,COLUMNS($I880:AO880),0)/$I880+VLOOKUP($D880,Customer_Demand!$D:$BF,COLUMNS($I880:AO880),0)/$K880),(VLOOKUP($D880,Customer_Demand!$D:$BF,COLUMNS($I880:AO880),0)/$I880)),"")</f>
        <v/>
      </c>
      <c r="AP880" s="49" t="str">
        <f>IFERROR(IF($K880&lt;&gt;"SS",(VLOOKUP($D880,Customer_Demand!$D:$BF,COLUMNS($I880:AP880),0)/$I880+VLOOKUP($D880,Customer_Demand!$D:$BF,COLUMNS($I880:AP880),0)/$K880),(VLOOKUP($D880,Customer_Demand!$D:$BF,COLUMNS($I880:AP880),0)/$I880)),"")</f>
        <v/>
      </c>
      <c r="AQ880" s="49" t="str">
        <f>IFERROR(IF($K880&lt;&gt;"SS",(VLOOKUP($D880,Customer_Demand!$D:$BF,COLUMNS($I880:AQ880),0)/$I880+VLOOKUP($D880,Customer_Demand!$D:$BF,COLUMNS($I880:AQ880),0)/$K880),(VLOOKUP($D880,Customer_Demand!$D:$BF,COLUMNS($I880:AQ880),0)/$I880)),"")</f>
        <v/>
      </c>
      <c r="AR880" s="49" t="str">
        <f>IFERROR(IF($K880&lt;&gt;"SS",(VLOOKUP($D880,Customer_Demand!$D:$BF,COLUMNS($I880:AR880),0)/$I880+VLOOKUP($D880,Customer_Demand!$D:$BF,COLUMNS($I880:AR880),0)/$K880),(VLOOKUP($D880,Customer_Demand!$D:$BF,COLUMNS($I880:AR880),0)/$I880)),"")</f>
        <v/>
      </c>
      <c r="AS880" s="49" t="str">
        <f>IFERROR(IF($K880&lt;&gt;"SS",(VLOOKUP($D880,Customer_Demand!$D:$BF,COLUMNS($I880:AS880),0)/$I880+VLOOKUP($D880,Customer_Demand!$D:$BF,COLUMNS($I880:AS880),0)/$K880),(VLOOKUP($D880,Customer_Demand!$D:$BF,COLUMNS($I880:AS880),0)/$I880)),"")</f>
        <v/>
      </c>
      <c r="AT880" s="49" t="str">
        <f>IFERROR(IF($K880&lt;&gt;"SS",(VLOOKUP($D880,Customer_Demand!$D:$BF,COLUMNS($I880:AT880),0)/$I880+VLOOKUP($D880,Customer_Demand!$D:$BF,COLUMNS($I880:AT880),0)/$K880),(VLOOKUP($D880,Customer_Demand!$D:$BF,COLUMNS($I880:AT880),0)/$I880)),"")</f>
        <v/>
      </c>
      <c r="AU880" s="49" t="str">
        <f>IFERROR(IF($K880&lt;&gt;"SS",(VLOOKUP($D880,Customer_Demand!$D:$BF,COLUMNS($I880:AU880),0)/$I880+VLOOKUP($D880,Customer_Demand!$D:$BF,COLUMNS($I880:AU880),0)/$K880),(VLOOKUP($D880,Customer_Demand!$D:$BF,COLUMNS($I880:AU880),0)/$I880)),"")</f>
        <v/>
      </c>
      <c r="AV880" s="49" t="str">
        <f>IFERROR(IF($K880&lt;&gt;"SS",(VLOOKUP($D880,Customer_Demand!$D:$BF,COLUMNS($I880:AV880),0)/$I880+VLOOKUP($D880,Customer_Demand!$D:$BF,COLUMNS($I880:AV880),0)/$K880),(VLOOKUP($D880,Customer_Demand!$D:$BF,COLUMNS($I880:AV880),0)/$I880)),"")</f>
        <v/>
      </c>
      <c r="AW880" s="49" t="str">
        <f>IFERROR(IF($K880&lt;&gt;"SS",(VLOOKUP($D880,Customer_Demand!$D:$BF,COLUMNS($I880:AW880),0)/$I880+VLOOKUP($D880,Customer_Demand!$D:$BF,COLUMNS($I880:AW880),0)/$K880),(VLOOKUP($D880,Customer_Demand!$D:$BF,COLUMNS($I880:AW880),0)/$I880)),"")</f>
        <v/>
      </c>
      <c r="AX880" s="49" t="str">
        <f>IFERROR(IF($K880&lt;&gt;"SS",(VLOOKUP($D880,Customer_Demand!$D:$BF,COLUMNS($I880:AX880),0)/$I880+VLOOKUP($D880,Customer_Demand!$D:$BF,COLUMNS($I880:AX880),0)/$K880),(VLOOKUP($D880,Customer_Demand!$D:$BF,COLUMNS($I880:AX880),0)/$I880)),"")</f>
        <v/>
      </c>
      <c r="AY880" s="49" t="str">
        <f>IFERROR(IF($K880&lt;&gt;"SS",(VLOOKUP($D880,Customer_Demand!$D:$BF,COLUMNS($I880:AY880),0)/$I880+VLOOKUP($D880,Customer_Demand!$D:$BF,COLUMNS($I880:AY880),0)/$K880),(VLOOKUP($D880,Customer_Demand!$D:$BF,COLUMNS($I880:AY880),0)/$I880)),"")</f>
        <v/>
      </c>
      <c r="AZ880" s="49" t="str">
        <f>IFERROR(IF($K880&lt;&gt;"SS",(VLOOKUP($D880,Customer_Demand!$D:$BF,COLUMNS($I880:AZ880),0)/$I880+VLOOKUP($D880,Customer_Demand!$D:$BF,COLUMNS($I880:AZ880),0)/$K880),(VLOOKUP($D880,Customer_Demand!$D:$BF,COLUMNS($I880:AZ880),0)/$I880)),"")</f>
        <v/>
      </c>
      <c r="BA880" s="49" t="str">
        <f>IFERROR(IF($K880&lt;&gt;"SS",(VLOOKUP($D880,Customer_Demand!$D:$BF,COLUMNS($I880:BA880),0)/$I880+VLOOKUP($D880,Customer_Demand!$D:$BF,COLUMNS($I880:BA880),0)/$K880),(VLOOKUP($D880,Customer_Demand!$D:$BF,COLUMNS($I880:BA880),0)/$I880)),"")</f>
        <v/>
      </c>
      <c r="BB880" s="49" t="str">
        <f>IFERROR(IF($K880&lt;&gt;"SS",(VLOOKUP($D880,Customer_Demand!$D:$BF,COLUMNS($I880:BB880),0)/$I880+VLOOKUP($D880,Customer_Demand!$D:$BF,COLUMNS($I880:BB880),0)/$K880),(VLOOKUP($D880,Customer_Demand!$D:$BF,COLUMNS($I880:BB880),0)/$I880)),"")</f>
        <v/>
      </c>
      <c r="BC880" s="49" t="str">
        <f>IFERROR(IF($K880&lt;&gt;"SS",(VLOOKUP($D880,Customer_Demand!$D:$BF,COLUMNS($I880:BC880),0)/$I880+VLOOKUP($D880,Customer_Demand!$D:$BF,COLUMNS($I880:BC880),0)/$K880),(VLOOKUP($D880,Customer_Demand!$D:$BF,COLUMNS($I880:BC880),0)/$I880)),"")</f>
        <v/>
      </c>
      <c r="BD880" s="49" t="str">
        <f>IFERROR(IF($K880&lt;&gt;"SS",(VLOOKUP($D880,Customer_Demand!$D:$BF,COLUMNS($I880:BD880),0)/$I880+VLOOKUP($D880,Customer_Demand!$D:$BF,COLUMNS($I880:BD880),0)/$K880),(VLOOKUP($D880,Customer_Demand!$D:$BF,COLUMNS($I880:BD880),0)/$I880)),"")</f>
        <v/>
      </c>
      <c r="BE880" s="49" t="str">
        <f>IFERROR(IF($K880&lt;&gt;"SS",(VLOOKUP($D880,Customer_Demand!$D:$BF,COLUMNS($I880:BE880),0)/$I880+VLOOKUP($D880,Customer_Demand!$D:$BF,COLUMNS($I880:BE880),0)/$K880),(VLOOKUP($D880,Customer_Demand!$D:$BF,COLUMNS($I880:BE880),0)/$I880)),"")</f>
        <v/>
      </c>
      <c r="BF880" s="49" t="str">
        <f>IFERROR(IF($K880&lt;&gt;"SS",(VLOOKUP($D880,Customer_Demand!$D:$BF,COLUMNS($I880:BF880),0)/$I880+VLOOKUP($D880,Customer_Demand!$D:$BF,COLUMNS($I880:BF880),0)/$K880),(VLOOKUP($D880,Customer_Demand!$D:$BF,COLUMNS($I880:BF880),0)/$I880)),"")</f>
        <v/>
      </c>
      <c r="BG880" s="49" t="str">
        <f>IFERROR(IF($K880&lt;&gt;"SS",(VLOOKUP($D880,Customer_Demand!$D:$BF,COLUMNS($I880:BG880),0)/$I880+VLOOKUP($D880,Customer_Demand!$D:$BF,COLUMNS($I880:BG880),0)/$K880),(VLOOKUP($D880,Customer_Demand!$D:$BF,COLUMNS($I880:BG880),0)/$I880)),"")</f>
        <v/>
      </c>
      <c r="BH880" s="49" t="str">
        <f>IFERROR(IF($K880&lt;&gt;"SS",(VLOOKUP($D880,Customer_Demand!$D:$BF,COLUMNS($I880:BH880),0)/$I880+VLOOKUP($D880,Customer_Demand!$D:$BF,COLUMNS($I880:BH880),0)/$K880),(VLOOKUP($D880,Customer_Demand!$D:$BF,COLUMNS($I880:BH880),0)/$I880)),"")</f>
        <v/>
      </c>
      <c r="BI880" s="49" t="str">
        <f>IFERROR(IF($K880&lt;&gt;"SS",(VLOOKUP($D880,Customer_Demand!$D:$BF,COLUMNS($I880:BI880),0)/$I880+VLOOKUP($D880,Customer_Demand!$D:$BF,COLUMNS($I880:BI880),0)/$K880),(VLOOKUP($D880,Customer_Demand!$D:$BF,COLUMNS($I880:BI880),0)/$I880)),"")</f>
        <v/>
      </c>
      <c r="BJ880" s="49" t="str">
        <f>IFERROR(IF($K880&lt;&gt;"SS",(VLOOKUP($D880,Customer_Demand!$D:$BF,COLUMNS($I880:BJ880),0)/$I880+VLOOKUP($D880,Customer_Demand!$D:$BF,COLUMNS($I880:BJ880),0)/$K880),(VLOOKUP($D880,Customer_Demand!$D:$BF,COLUMNS($I880:BJ880),0)/$I880)),"")</f>
        <v/>
      </c>
      <c r="BK880" s="50" t="str">
        <f>IFERROR(IF($K880&lt;&gt;"SS",(VLOOKUP($D880,Customer_Demand!$D:$BF,COLUMNS($I880:BK880),0)/$I880+VLOOKUP($D880,Customer_Demand!$D:$BF,COLUMNS($I880:BK880),0)/$K880),(VLOOKUP($D880,Customer_Demand!$D:$BF,COLUMNS($I880:BK880),0)/$I880)),"")</f>
        <v/>
      </c>
    </row>
    <row r="881" spans="2:63" x14ac:dyDescent="0.2">
      <c r="B881" s="12" t="str">
        <f t="shared" si="59"/>
        <v/>
      </c>
      <c r="C881" s="45" t="str">
        <f>IF((Customer_Demand!C881)&lt;&gt;"",Customer_Demand!C881,"")</f>
        <v/>
      </c>
      <c r="D881" s="45" t="str">
        <f>IF(C881&lt;&gt;"",Customer_Demand!D881,"")</f>
        <v/>
      </c>
      <c r="E881" s="52" t="str">
        <f>IF(C881&lt;&gt;"",Customer_Demand!E881,"")</f>
        <v/>
      </c>
      <c r="F881" s="47" t="str">
        <f>IF(C881&lt;&gt;"",VLOOKUP(D881,Customer_Demand!$D$5:$F$1005,3,0),"")</f>
        <v/>
      </c>
      <c r="G881" s="48" t="str">
        <f t="shared" si="56"/>
        <v/>
      </c>
      <c r="H881" s="48" t="str">
        <f t="shared" si="57"/>
        <v/>
      </c>
      <c r="I881" s="48" t="str">
        <f>IFERROR(IF(C881&lt;&gt;"",VLOOKUP($H881,SMT_Cycle_Time_Data!$F:$Q,4,0),""),"SGR Not Defined")</f>
        <v/>
      </c>
      <c r="J881" s="48" t="str">
        <f t="shared" si="58"/>
        <v/>
      </c>
      <c r="K881" s="48" t="str">
        <f>IF(C881&lt;&gt;"",IFERROR(VLOOKUP($J881,SMT_Cycle_Time_Data!$F:$Q,4,0),"SS"),"")</f>
        <v/>
      </c>
      <c r="L881" s="49" t="str">
        <f>IFERROR(IF($K881&lt;&gt;"SS",(VLOOKUP($D881,Customer_Demand!$D:$BF,COLUMNS($I881:L881),0)/$I881+VLOOKUP($D881,Customer_Demand!$D:$BF,COLUMNS($I881:L881),0)/$K881),(VLOOKUP($D881,Customer_Demand!$D:$BF,COLUMNS($I881:L881),0)/$I881)),"")</f>
        <v/>
      </c>
      <c r="M881" s="49" t="str">
        <f>IFERROR(IF($K881&lt;&gt;"SS",(VLOOKUP($D881,Customer_Demand!$D:$BF,COLUMNS($I881:M881),0)/$I881+VLOOKUP($D881,Customer_Demand!$D:$BF,COLUMNS($I881:M881),0)/$K881),(VLOOKUP($D881,Customer_Demand!$D:$BF,COLUMNS($I881:M881),0)/$I881)),"")</f>
        <v/>
      </c>
      <c r="N881" s="49" t="str">
        <f>IFERROR(IF($K881&lt;&gt;"SS",(VLOOKUP($D881,Customer_Demand!$D:$BF,COLUMNS($I881:N881),0)/$I881+VLOOKUP($D881,Customer_Demand!$D:$BF,COLUMNS($I881:N881),0)/$K881),(VLOOKUP($D881,Customer_Demand!$D:$BF,COLUMNS($I881:N881),0)/$I881)),"")</f>
        <v/>
      </c>
      <c r="O881" s="49" t="str">
        <f>IFERROR(IF($K881&lt;&gt;"SS",(VLOOKUP($D881,Customer_Demand!$D:$BF,COLUMNS($I881:O881),0)/$I881+VLOOKUP($D881,Customer_Demand!$D:$BF,COLUMNS($I881:O881),0)/$K881),(VLOOKUP($D881,Customer_Demand!$D:$BF,COLUMNS($I881:O881),0)/$I881)),"")</f>
        <v/>
      </c>
      <c r="P881" s="49" t="str">
        <f>IFERROR(IF($K881&lt;&gt;"SS",(VLOOKUP($D881,Customer_Demand!$D:$BF,COLUMNS($I881:P881),0)/$I881+VLOOKUP($D881,Customer_Demand!$D:$BF,COLUMNS($I881:P881),0)/$K881),(VLOOKUP($D881,Customer_Demand!$D:$BF,COLUMNS($I881:P881),0)/$I881)),"")</f>
        <v/>
      </c>
      <c r="Q881" s="49" t="str">
        <f>IFERROR(IF($K881&lt;&gt;"SS",(VLOOKUP($D881,Customer_Demand!$D:$BF,COLUMNS($I881:Q881),0)/$I881+VLOOKUP($D881,Customer_Demand!$D:$BF,COLUMNS($I881:Q881),0)/$K881),(VLOOKUP($D881,Customer_Demand!$D:$BF,COLUMNS($I881:Q881),0)/$I881)),"")</f>
        <v/>
      </c>
      <c r="R881" s="49" t="str">
        <f>IFERROR(IF($K881&lt;&gt;"SS",(VLOOKUP($D881,Customer_Demand!$D:$BF,COLUMNS($I881:R881),0)/$I881+VLOOKUP($D881,Customer_Demand!$D:$BF,COLUMNS($I881:R881),0)/$K881),(VLOOKUP($D881,Customer_Demand!$D:$BF,COLUMNS($I881:R881),0)/$I881)),"")</f>
        <v/>
      </c>
      <c r="S881" s="49" t="str">
        <f>IFERROR(IF($K881&lt;&gt;"SS",(VLOOKUP($D881,Customer_Demand!$D:$BF,COLUMNS($I881:S881),0)/$I881+VLOOKUP($D881,Customer_Demand!$D:$BF,COLUMNS($I881:S881),0)/$K881),(VLOOKUP($D881,Customer_Demand!$D:$BF,COLUMNS($I881:S881),0)/$I881)),"")</f>
        <v/>
      </c>
      <c r="T881" s="49" t="str">
        <f>IFERROR(IF($K881&lt;&gt;"SS",(VLOOKUP($D881,Customer_Demand!$D:$BF,COLUMNS($I881:T881),0)/$I881+VLOOKUP($D881,Customer_Demand!$D:$BF,COLUMNS($I881:T881),0)/$K881),(VLOOKUP($D881,Customer_Demand!$D:$BF,COLUMNS($I881:T881),0)/$I881)),"")</f>
        <v/>
      </c>
      <c r="U881" s="49" t="str">
        <f>IFERROR(IF($K881&lt;&gt;"SS",(VLOOKUP($D881,Customer_Demand!$D:$BF,COLUMNS($I881:U881),0)/$I881+VLOOKUP($D881,Customer_Demand!$D:$BF,COLUMNS($I881:U881),0)/$K881),(VLOOKUP($D881,Customer_Demand!$D:$BF,COLUMNS($I881:U881),0)/$I881)),"")</f>
        <v/>
      </c>
      <c r="V881" s="49" t="str">
        <f>IFERROR(IF($K881&lt;&gt;"SS",(VLOOKUP($D881,Customer_Demand!$D:$BF,COLUMNS($I881:V881),0)/$I881+VLOOKUP($D881,Customer_Demand!$D:$BF,COLUMNS($I881:V881),0)/$K881),(VLOOKUP($D881,Customer_Demand!$D:$BF,COLUMNS($I881:V881),0)/$I881)),"")</f>
        <v/>
      </c>
      <c r="W881" s="49" t="str">
        <f>IFERROR(IF($K881&lt;&gt;"SS",(VLOOKUP($D881,Customer_Demand!$D:$BF,COLUMNS($I881:W881),0)/$I881+VLOOKUP($D881,Customer_Demand!$D:$BF,COLUMNS($I881:W881),0)/$K881),(VLOOKUP($D881,Customer_Demand!$D:$BF,COLUMNS($I881:W881),0)/$I881)),"")</f>
        <v/>
      </c>
      <c r="X881" s="49" t="str">
        <f>IFERROR(IF($K881&lt;&gt;"SS",(VLOOKUP($D881,Customer_Demand!$D:$BF,COLUMNS($I881:X881),0)/$I881+VLOOKUP($D881,Customer_Demand!$D:$BF,COLUMNS($I881:X881),0)/$K881),(VLOOKUP($D881,Customer_Demand!$D:$BF,COLUMNS($I881:X881),0)/$I881)),"")</f>
        <v/>
      </c>
      <c r="Y881" s="49" t="str">
        <f>IFERROR(IF($K881&lt;&gt;"SS",(VLOOKUP($D881,Customer_Demand!$D:$BF,COLUMNS($I881:Y881),0)/$I881+VLOOKUP($D881,Customer_Demand!$D:$BF,COLUMNS($I881:Y881),0)/$K881),(VLOOKUP($D881,Customer_Demand!$D:$BF,COLUMNS($I881:Y881),0)/$I881)),"")</f>
        <v/>
      </c>
      <c r="Z881" s="49" t="str">
        <f>IFERROR(IF($K881&lt;&gt;"SS",(VLOOKUP($D881,Customer_Demand!$D:$BF,COLUMNS($I881:Z881),0)/$I881+VLOOKUP($D881,Customer_Demand!$D:$BF,COLUMNS($I881:Z881),0)/$K881),(VLOOKUP($D881,Customer_Demand!$D:$BF,COLUMNS($I881:Z881),0)/$I881)),"")</f>
        <v/>
      </c>
      <c r="AA881" s="49" t="str">
        <f>IFERROR(IF($K881&lt;&gt;"SS",(VLOOKUP($D881,Customer_Demand!$D:$BF,COLUMNS($I881:AA881),0)/$I881+VLOOKUP($D881,Customer_Demand!$D:$BF,COLUMNS($I881:AA881),0)/$K881),(VLOOKUP($D881,Customer_Demand!$D:$BF,COLUMNS($I881:AA881),0)/$I881)),"")</f>
        <v/>
      </c>
      <c r="AB881" s="49" t="str">
        <f>IFERROR(IF($K881&lt;&gt;"SS",(VLOOKUP($D881,Customer_Demand!$D:$BF,COLUMNS($I881:AB881),0)/$I881+VLOOKUP($D881,Customer_Demand!$D:$BF,COLUMNS($I881:AB881),0)/$K881),(VLOOKUP($D881,Customer_Demand!$D:$BF,COLUMNS($I881:AB881),0)/$I881)),"")</f>
        <v/>
      </c>
      <c r="AC881" s="49" t="str">
        <f>IFERROR(IF($K881&lt;&gt;"SS",(VLOOKUP($D881,Customer_Demand!$D:$BF,COLUMNS($I881:AC881),0)/$I881+VLOOKUP($D881,Customer_Demand!$D:$BF,COLUMNS($I881:AC881),0)/$K881),(VLOOKUP($D881,Customer_Demand!$D:$BF,COLUMNS($I881:AC881),0)/$I881)),"")</f>
        <v/>
      </c>
      <c r="AD881" s="49" t="str">
        <f>IFERROR(IF($K881&lt;&gt;"SS",(VLOOKUP($D881,Customer_Demand!$D:$BF,COLUMNS($I881:AD881),0)/$I881+VLOOKUP($D881,Customer_Demand!$D:$BF,COLUMNS($I881:AD881),0)/$K881),(VLOOKUP($D881,Customer_Demand!$D:$BF,COLUMNS($I881:AD881),0)/$I881)),"")</f>
        <v/>
      </c>
      <c r="AE881" s="49" t="str">
        <f>IFERROR(IF($K881&lt;&gt;"SS",(VLOOKUP($D881,Customer_Demand!$D:$BF,COLUMNS($I881:AE881),0)/$I881+VLOOKUP($D881,Customer_Demand!$D:$BF,COLUMNS($I881:AE881),0)/$K881),(VLOOKUP($D881,Customer_Demand!$D:$BF,COLUMNS($I881:AE881),0)/$I881)),"")</f>
        <v/>
      </c>
      <c r="AF881" s="49" t="str">
        <f>IFERROR(IF($K881&lt;&gt;"SS",(VLOOKUP($D881,Customer_Demand!$D:$BF,COLUMNS($I881:AF881),0)/$I881+VLOOKUP($D881,Customer_Demand!$D:$BF,COLUMNS($I881:AF881),0)/$K881),(VLOOKUP($D881,Customer_Demand!$D:$BF,COLUMNS($I881:AF881),0)/$I881)),"")</f>
        <v/>
      </c>
      <c r="AG881" s="49" t="str">
        <f>IFERROR(IF($K881&lt;&gt;"SS",(VLOOKUP($D881,Customer_Demand!$D:$BF,COLUMNS($I881:AG881),0)/$I881+VLOOKUP($D881,Customer_Demand!$D:$BF,COLUMNS($I881:AG881),0)/$K881),(VLOOKUP($D881,Customer_Demand!$D:$BF,COLUMNS($I881:AG881),0)/$I881)),"")</f>
        <v/>
      </c>
      <c r="AH881" s="49" t="str">
        <f>IFERROR(IF($K881&lt;&gt;"SS",(VLOOKUP($D881,Customer_Demand!$D:$BF,COLUMNS($I881:AH881),0)/$I881+VLOOKUP($D881,Customer_Demand!$D:$BF,COLUMNS($I881:AH881),0)/$K881),(VLOOKUP($D881,Customer_Demand!$D:$BF,COLUMNS($I881:AH881),0)/$I881)),"")</f>
        <v/>
      </c>
      <c r="AI881" s="49" t="str">
        <f>IFERROR(IF($K881&lt;&gt;"SS",(VLOOKUP($D881,Customer_Demand!$D:$BF,COLUMNS($I881:AI881),0)/$I881+VLOOKUP($D881,Customer_Demand!$D:$BF,COLUMNS($I881:AI881),0)/$K881),(VLOOKUP($D881,Customer_Demand!$D:$BF,COLUMNS($I881:AI881),0)/$I881)),"")</f>
        <v/>
      </c>
      <c r="AJ881" s="49" t="str">
        <f>IFERROR(IF($K881&lt;&gt;"SS",(VLOOKUP($D881,Customer_Demand!$D:$BF,COLUMNS($I881:AJ881),0)/$I881+VLOOKUP($D881,Customer_Demand!$D:$BF,COLUMNS($I881:AJ881),0)/$K881),(VLOOKUP($D881,Customer_Demand!$D:$BF,COLUMNS($I881:AJ881),0)/$I881)),"")</f>
        <v/>
      </c>
      <c r="AK881" s="49" t="str">
        <f>IFERROR(IF($K881&lt;&gt;"SS",(VLOOKUP($D881,Customer_Demand!$D:$BF,COLUMNS($I881:AK881),0)/$I881+VLOOKUP($D881,Customer_Demand!$D:$BF,COLUMNS($I881:AK881),0)/$K881),(VLOOKUP($D881,Customer_Demand!$D:$BF,COLUMNS($I881:AK881),0)/$I881)),"")</f>
        <v/>
      </c>
      <c r="AL881" s="49" t="str">
        <f>IFERROR(IF($K881&lt;&gt;"SS",(VLOOKUP($D881,Customer_Demand!$D:$BF,COLUMNS($I881:AL881),0)/$I881+VLOOKUP($D881,Customer_Demand!$D:$BF,COLUMNS($I881:AL881),0)/$K881),(VLOOKUP($D881,Customer_Demand!$D:$BF,COLUMNS($I881:AL881),0)/$I881)),"")</f>
        <v/>
      </c>
      <c r="AM881" s="49" t="str">
        <f>IFERROR(IF($K881&lt;&gt;"SS",(VLOOKUP($D881,Customer_Demand!$D:$BF,COLUMNS($I881:AM881),0)/$I881+VLOOKUP($D881,Customer_Demand!$D:$BF,COLUMNS($I881:AM881),0)/$K881),(VLOOKUP($D881,Customer_Demand!$D:$BF,COLUMNS($I881:AM881),0)/$I881)),"")</f>
        <v/>
      </c>
      <c r="AN881" s="49" t="str">
        <f>IFERROR(IF($K881&lt;&gt;"SS",(VLOOKUP($D881,Customer_Demand!$D:$BF,COLUMNS($I881:AN881),0)/$I881+VLOOKUP($D881,Customer_Demand!$D:$BF,COLUMNS($I881:AN881),0)/$K881),(VLOOKUP($D881,Customer_Demand!$D:$BF,COLUMNS($I881:AN881),0)/$I881)),"")</f>
        <v/>
      </c>
      <c r="AO881" s="49" t="str">
        <f>IFERROR(IF($K881&lt;&gt;"SS",(VLOOKUP($D881,Customer_Demand!$D:$BF,COLUMNS($I881:AO881),0)/$I881+VLOOKUP($D881,Customer_Demand!$D:$BF,COLUMNS($I881:AO881),0)/$K881),(VLOOKUP($D881,Customer_Demand!$D:$BF,COLUMNS($I881:AO881),0)/$I881)),"")</f>
        <v/>
      </c>
      <c r="AP881" s="49" t="str">
        <f>IFERROR(IF($K881&lt;&gt;"SS",(VLOOKUP($D881,Customer_Demand!$D:$BF,COLUMNS($I881:AP881),0)/$I881+VLOOKUP($D881,Customer_Demand!$D:$BF,COLUMNS($I881:AP881),0)/$K881),(VLOOKUP($D881,Customer_Demand!$D:$BF,COLUMNS($I881:AP881),0)/$I881)),"")</f>
        <v/>
      </c>
      <c r="AQ881" s="49" t="str">
        <f>IFERROR(IF($K881&lt;&gt;"SS",(VLOOKUP($D881,Customer_Demand!$D:$BF,COLUMNS($I881:AQ881),0)/$I881+VLOOKUP($D881,Customer_Demand!$D:$BF,COLUMNS($I881:AQ881),0)/$K881),(VLOOKUP($D881,Customer_Demand!$D:$BF,COLUMNS($I881:AQ881),0)/$I881)),"")</f>
        <v/>
      </c>
      <c r="AR881" s="49" t="str">
        <f>IFERROR(IF($K881&lt;&gt;"SS",(VLOOKUP($D881,Customer_Demand!$D:$BF,COLUMNS($I881:AR881),0)/$I881+VLOOKUP($D881,Customer_Demand!$D:$BF,COLUMNS($I881:AR881),0)/$K881),(VLOOKUP($D881,Customer_Demand!$D:$BF,COLUMNS($I881:AR881),0)/$I881)),"")</f>
        <v/>
      </c>
      <c r="AS881" s="49" t="str">
        <f>IFERROR(IF($K881&lt;&gt;"SS",(VLOOKUP($D881,Customer_Demand!$D:$BF,COLUMNS($I881:AS881),0)/$I881+VLOOKUP($D881,Customer_Demand!$D:$BF,COLUMNS($I881:AS881),0)/$K881),(VLOOKUP($D881,Customer_Demand!$D:$BF,COLUMNS($I881:AS881),0)/$I881)),"")</f>
        <v/>
      </c>
      <c r="AT881" s="49" t="str">
        <f>IFERROR(IF($K881&lt;&gt;"SS",(VLOOKUP($D881,Customer_Demand!$D:$BF,COLUMNS($I881:AT881),0)/$I881+VLOOKUP($D881,Customer_Demand!$D:$BF,COLUMNS($I881:AT881),0)/$K881),(VLOOKUP($D881,Customer_Demand!$D:$BF,COLUMNS($I881:AT881),0)/$I881)),"")</f>
        <v/>
      </c>
      <c r="AU881" s="49" t="str">
        <f>IFERROR(IF($K881&lt;&gt;"SS",(VLOOKUP($D881,Customer_Demand!$D:$BF,COLUMNS($I881:AU881),0)/$I881+VLOOKUP($D881,Customer_Demand!$D:$BF,COLUMNS($I881:AU881),0)/$K881),(VLOOKUP($D881,Customer_Demand!$D:$BF,COLUMNS($I881:AU881),0)/$I881)),"")</f>
        <v/>
      </c>
      <c r="AV881" s="49" t="str">
        <f>IFERROR(IF($K881&lt;&gt;"SS",(VLOOKUP($D881,Customer_Demand!$D:$BF,COLUMNS($I881:AV881),0)/$I881+VLOOKUP($D881,Customer_Demand!$D:$BF,COLUMNS($I881:AV881),0)/$K881),(VLOOKUP($D881,Customer_Demand!$D:$BF,COLUMNS($I881:AV881),0)/$I881)),"")</f>
        <v/>
      </c>
      <c r="AW881" s="49" t="str">
        <f>IFERROR(IF($K881&lt;&gt;"SS",(VLOOKUP($D881,Customer_Demand!$D:$BF,COLUMNS($I881:AW881),0)/$I881+VLOOKUP($D881,Customer_Demand!$D:$BF,COLUMNS($I881:AW881),0)/$K881),(VLOOKUP($D881,Customer_Demand!$D:$BF,COLUMNS($I881:AW881),0)/$I881)),"")</f>
        <v/>
      </c>
      <c r="AX881" s="49" t="str">
        <f>IFERROR(IF($K881&lt;&gt;"SS",(VLOOKUP($D881,Customer_Demand!$D:$BF,COLUMNS($I881:AX881),0)/$I881+VLOOKUP($D881,Customer_Demand!$D:$BF,COLUMNS($I881:AX881),0)/$K881),(VLOOKUP($D881,Customer_Demand!$D:$BF,COLUMNS($I881:AX881),0)/$I881)),"")</f>
        <v/>
      </c>
      <c r="AY881" s="49" t="str">
        <f>IFERROR(IF($K881&lt;&gt;"SS",(VLOOKUP($D881,Customer_Demand!$D:$BF,COLUMNS($I881:AY881),0)/$I881+VLOOKUP($D881,Customer_Demand!$D:$BF,COLUMNS($I881:AY881),0)/$K881),(VLOOKUP($D881,Customer_Demand!$D:$BF,COLUMNS($I881:AY881),0)/$I881)),"")</f>
        <v/>
      </c>
      <c r="AZ881" s="49" t="str">
        <f>IFERROR(IF($K881&lt;&gt;"SS",(VLOOKUP($D881,Customer_Demand!$D:$BF,COLUMNS($I881:AZ881),0)/$I881+VLOOKUP($D881,Customer_Demand!$D:$BF,COLUMNS($I881:AZ881),0)/$K881),(VLOOKUP($D881,Customer_Demand!$D:$BF,COLUMNS($I881:AZ881),0)/$I881)),"")</f>
        <v/>
      </c>
      <c r="BA881" s="49" t="str">
        <f>IFERROR(IF($K881&lt;&gt;"SS",(VLOOKUP($D881,Customer_Demand!$D:$BF,COLUMNS($I881:BA881),0)/$I881+VLOOKUP($D881,Customer_Demand!$D:$BF,COLUMNS($I881:BA881),0)/$K881),(VLOOKUP($D881,Customer_Demand!$D:$BF,COLUMNS($I881:BA881),0)/$I881)),"")</f>
        <v/>
      </c>
      <c r="BB881" s="49" t="str">
        <f>IFERROR(IF($K881&lt;&gt;"SS",(VLOOKUP($D881,Customer_Demand!$D:$BF,COLUMNS($I881:BB881),0)/$I881+VLOOKUP($D881,Customer_Demand!$D:$BF,COLUMNS($I881:BB881),0)/$K881),(VLOOKUP($D881,Customer_Demand!$D:$BF,COLUMNS($I881:BB881),0)/$I881)),"")</f>
        <v/>
      </c>
      <c r="BC881" s="49" t="str">
        <f>IFERROR(IF($K881&lt;&gt;"SS",(VLOOKUP($D881,Customer_Demand!$D:$BF,COLUMNS($I881:BC881),0)/$I881+VLOOKUP($D881,Customer_Demand!$D:$BF,COLUMNS($I881:BC881),0)/$K881),(VLOOKUP($D881,Customer_Demand!$D:$BF,COLUMNS($I881:BC881),0)/$I881)),"")</f>
        <v/>
      </c>
      <c r="BD881" s="49" t="str">
        <f>IFERROR(IF($K881&lt;&gt;"SS",(VLOOKUP($D881,Customer_Demand!$D:$BF,COLUMNS($I881:BD881),0)/$I881+VLOOKUP($D881,Customer_Demand!$D:$BF,COLUMNS($I881:BD881),0)/$K881),(VLOOKUP($D881,Customer_Demand!$D:$BF,COLUMNS($I881:BD881),0)/$I881)),"")</f>
        <v/>
      </c>
      <c r="BE881" s="49" t="str">
        <f>IFERROR(IF($K881&lt;&gt;"SS",(VLOOKUP($D881,Customer_Demand!$D:$BF,COLUMNS($I881:BE881),0)/$I881+VLOOKUP($D881,Customer_Demand!$D:$BF,COLUMNS($I881:BE881),0)/$K881),(VLOOKUP($D881,Customer_Demand!$D:$BF,COLUMNS($I881:BE881),0)/$I881)),"")</f>
        <v/>
      </c>
      <c r="BF881" s="49" t="str">
        <f>IFERROR(IF($K881&lt;&gt;"SS",(VLOOKUP($D881,Customer_Demand!$D:$BF,COLUMNS($I881:BF881),0)/$I881+VLOOKUP($D881,Customer_Demand!$D:$BF,COLUMNS($I881:BF881),0)/$K881),(VLOOKUP($D881,Customer_Demand!$D:$BF,COLUMNS($I881:BF881),0)/$I881)),"")</f>
        <v/>
      </c>
      <c r="BG881" s="49" t="str">
        <f>IFERROR(IF($K881&lt;&gt;"SS",(VLOOKUP($D881,Customer_Demand!$D:$BF,COLUMNS($I881:BG881),0)/$I881+VLOOKUP($D881,Customer_Demand!$D:$BF,COLUMNS($I881:BG881),0)/$K881),(VLOOKUP($D881,Customer_Demand!$D:$BF,COLUMNS($I881:BG881),0)/$I881)),"")</f>
        <v/>
      </c>
      <c r="BH881" s="49" t="str">
        <f>IFERROR(IF($K881&lt;&gt;"SS",(VLOOKUP($D881,Customer_Demand!$D:$BF,COLUMNS($I881:BH881),0)/$I881+VLOOKUP($D881,Customer_Demand!$D:$BF,COLUMNS($I881:BH881),0)/$K881),(VLOOKUP($D881,Customer_Demand!$D:$BF,COLUMNS($I881:BH881),0)/$I881)),"")</f>
        <v/>
      </c>
      <c r="BI881" s="49" t="str">
        <f>IFERROR(IF($K881&lt;&gt;"SS",(VLOOKUP($D881,Customer_Demand!$D:$BF,COLUMNS($I881:BI881),0)/$I881+VLOOKUP($D881,Customer_Demand!$D:$BF,COLUMNS($I881:BI881),0)/$K881),(VLOOKUP($D881,Customer_Demand!$D:$BF,COLUMNS($I881:BI881),0)/$I881)),"")</f>
        <v/>
      </c>
      <c r="BJ881" s="49" t="str">
        <f>IFERROR(IF($K881&lt;&gt;"SS",(VLOOKUP($D881,Customer_Demand!$D:$BF,COLUMNS($I881:BJ881),0)/$I881+VLOOKUP($D881,Customer_Demand!$D:$BF,COLUMNS($I881:BJ881),0)/$K881),(VLOOKUP($D881,Customer_Demand!$D:$BF,COLUMNS($I881:BJ881),0)/$I881)),"")</f>
        <v/>
      </c>
      <c r="BK881" s="50" t="str">
        <f>IFERROR(IF($K881&lt;&gt;"SS",(VLOOKUP($D881,Customer_Demand!$D:$BF,COLUMNS($I881:BK881),0)/$I881+VLOOKUP($D881,Customer_Demand!$D:$BF,COLUMNS($I881:BK881),0)/$K881),(VLOOKUP($D881,Customer_Demand!$D:$BF,COLUMNS($I881:BK881),0)/$I881)),"")</f>
        <v/>
      </c>
    </row>
    <row r="882" spans="2:63" x14ac:dyDescent="0.2">
      <c r="B882" s="12" t="str">
        <f t="shared" si="59"/>
        <v/>
      </c>
      <c r="C882" s="45" t="str">
        <f>IF((Customer_Demand!C882)&lt;&gt;"",Customer_Demand!C882,"")</f>
        <v/>
      </c>
      <c r="D882" s="45" t="str">
        <f>IF(C882&lt;&gt;"",Customer_Demand!D882,"")</f>
        <v/>
      </c>
      <c r="E882" s="52" t="str">
        <f>IF(C882&lt;&gt;"",Customer_Demand!E882,"")</f>
        <v/>
      </c>
      <c r="F882" s="47" t="str">
        <f>IF(C882&lt;&gt;"",VLOOKUP(D882,Customer_Demand!$D$5:$F$1005,3,0),"")</f>
        <v/>
      </c>
      <c r="G882" s="48" t="str">
        <f t="shared" si="56"/>
        <v/>
      </c>
      <c r="H882" s="48" t="str">
        <f t="shared" si="57"/>
        <v/>
      </c>
      <c r="I882" s="48" t="str">
        <f>IFERROR(IF(C882&lt;&gt;"",VLOOKUP($H882,SMT_Cycle_Time_Data!$F:$Q,4,0),""),"SGR Not Defined")</f>
        <v/>
      </c>
      <c r="J882" s="48" t="str">
        <f t="shared" si="58"/>
        <v/>
      </c>
      <c r="K882" s="48" t="str">
        <f>IF(C882&lt;&gt;"",IFERROR(VLOOKUP($J882,SMT_Cycle_Time_Data!$F:$Q,4,0),"SS"),"")</f>
        <v/>
      </c>
      <c r="L882" s="49" t="str">
        <f>IFERROR(IF($K882&lt;&gt;"SS",(VLOOKUP($D882,Customer_Demand!$D:$BF,COLUMNS($I882:L882),0)/$I882+VLOOKUP($D882,Customer_Demand!$D:$BF,COLUMNS($I882:L882),0)/$K882),(VLOOKUP($D882,Customer_Demand!$D:$BF,COLUMNS($I882:L882),0)/$I882)),"")</f>
        <v/>
      </c>
      <c r="M882" s="49" t="str">
        <f>IFERROR(IF($K882&lt;&gt;"SS",(VLOOKUP($D882,Customer_Demand!$D:$BF,COLUMNS($I882:M882),0)/$I882+VLOOKUP($D882,Customer_Demand!$D:$BF,COLUMNS($I882:M882),0)/$K882),(VLOOKUP($D882,Customer_Demand!$D:$BF,COLUMNS($I882:M882),0)/$I882)),"")</f>
        <v/>
      </c>
      <c r="N882" s="49" t="str">
        <f>IFERROR(IF($K882&lt;&gt;"SS",(VLOOKUP($D882,Customer_Demand!$D:$BF,COLUMNS($I882:N882),0)/$I882+VLOOKUP($D882,Customer_Demand!$D:$BF,COLUMNS($I882:N882),0)/$K882),(VLOOKUP($D882,Customer_Demand!$D:$BF,COLUMNS($I882:N882),0)/$I882)),"")</f>
        <v/>
      </c>
      <c r="O882" s="49" t="str">
        <f>IFERROR(IF($K882&lt;&gt;"SS",(VLOOKUP($D882,Customer_Demand!$D:$BF,COLUMNS($I882:O882),0)/$I882+VLOOKUP($D882,Customer_Demand!$D:$BF,COLUMNS($I882:O882),0)/$K882),(VLOOKUP($D882,Customer_Demand!$D:$BF,COLUMNS($I882:O882),0)/$I882)),"")</f>
        <v/>
      </c>
      <c r="P882" s="49" t="str">
        <f>IFERROR(IF($K882&lt;&gt;"SS",(VLOOKUP($D882,Customer_Demand!$D:$BF,COLUMNS($I882:P882),0)/$I882+VLOOKUP($D882,Customer_Demand!$D:$BF,COLUMNS($I882:P882),0)/$K882),(VLOOKUP($D882,Customer_Demand!$D:$BF,COLUMNS($I882:P882),0)/$I882)),"")</f>
        <v/>
      </c>
      <c r="Q882" s="49" t="str">
        <f>IFERROR(IF($K882&lt;&gt;"SS",(VLOOKUP($D882,Customer_Demand!$D:$BF,COLUMNS($I882:Q882),0)/$I882+VLOOKUP($D882,Customer_Demand!$D:$BF,COLUMNS($I882:Q882),0)/$K882),(VLOOKUP($D882,Customer_Demand!$D:$BF,COLUMNS($I882:Q882),0)/$I882)),"")</f>
        <v/>
      </c>
      <c r="R882" s="49" t="str">
        <f>IFERROR(IF($K882&lt;&gt;"SS",(VLOOKUP($D882,Customer_Demand!$D:$BF,COLUMNS($I882:R882),0)/$I882+VLOOKUP($D882,Customer_Demand!$D:$BF,COLUMNS($I882:R882),0)/$K882),(VLOOKUP($D882,Customer_Demand!$D:$BF,COLUMNS($I882:R882),0)/$I882)),"")</f>
        <v/>
      </c>
      <c r="S882" s="49" t="str">
        <f>IFERROR(IF($K882&lt;&gt;"SS",(VLOOKUP($D882,Customer_Demand!$D:$BF,COLUMNS($I882:S882),0)/$I882+VLOOKUP($D882,Customer_Demand!$D:$BF,COLUMNS($I882:S882),0)/$K882),(VLOOKUP($D882,Customer_Demand!$D:$BF,COLUMNS($I882:S882),0)/$I882)),"")</f>
        <v/>
      </c>
      <c r="T882" s="49" t="str">
        <f>IFERROR(IF($K882&lt;&gt;"SS",(VLOOKUP($D882,Customer_Demand!$D:$BF,COLUMNS($I882:T882),0)/$I882+VLOOKUP($D882,Customer_Demand!$D:$BF,COLUMNS($I882:T882),0)/$K882),(VLOOKUP($D882,Customer_Demand!$D:$BF,COLUMNS($I882:T882),0)/$I882)),"")</f>
        <v/>
      </c>
      <c r="U882" s="49" t="str">
        <f>IFERROR(IF($K882&lt;&gt;"SS",(VLOOKUP($D882,Customer_Demand!$D:$BF,COLUMNS($I882:U882),0)/$I882+VLOOKUP($D882,Customer_Demand!$D:$BF,COLUMNS($I882:U882),0)/$K882),(VLOOKUP($D882,Customer_Demand!$D:$BF,COLUMNS($I882:U882),0)/$I882)),"")</f>
        <v/>
      </c>
      <c r="V882" s="49" t="str">
        <f>IFERROR(IF($K882&lt;&gt;"SS",(VLOOKUP($D882,Customer_Demand!$D:$BF,COLUMNS($I882:V882),0)/$I882+VLOOKUP($D882,Customer_Demand!$D:$BF,COLUMNS($I882:V882),0)/$K882),(VLOOKUP($D882,Customer_Demand!$D:$BF,COLUMNS($I882:V882),0)/$I882)),"")</f>
        <v/>
      </c>
      <c r="W882" s="49" t="str">
        <f>IFERROR(IF($K882&lt;&gt;"SS",(VLOOKUP($D882,Customer_Demand!$D:$BF,COLUMNS($I882:W882),0)/$I882+VLOOKUP($D882,Customer_Demand!$D:$BF,COLUMNS($I882:W882),0)/$K882),(VLOOKUP($D882,Customer_Demand!$D:$BF,COLUMNS($I882:W882),0)/$I882)),"")</f>
        <v/>
      </c>
      <c r="X882" s="49" t="str">
        <f>IFERROR(IF($K882&lt;&gt;"SS",(VLOOKUP($D882,Customer_Demand!$D:$BF,COLUMNS($I882:X882),0)/$I882+VLOOKUP($D882,Customer_Demand!$D:$BF,COLUMNS($I882:X882),0)/$K882),(VLOOKUP($D882,Customer_Demand!$D:$BF,COLUMNS($I882:X882),0)/$I882)),"")</f>
        <v/>
      </c>
      <c r="Y882" s="49" t="str">
        <f>IFERROR(IF($K882&lt;&gt;"SS",(VLOOKUP($D882,Customer_Demand!$D:$BF,COLUMNS($I882:Y882),0)/$I882+VLOOKUP($D882,Customer_Demand!$D:$BF,COLUMNS($I882:Y882),0)/$K882),(VLOOKUP($D882,Customer_Demand!$D:$BF,COLUMNS($I882:Y882),0)/$I882)),"")</f>
        <v/>
      </c>
      <c r="Z882" s="49" t="str">
        <f>IFERROR(IF($K882&lt;&gt;"SS",(VLOOKUP($D882,Customer_Demand!$D:$BF,COLUMNS($I882:Z882),0)/$I882+VLOOKUP($D882,Customer_Demand!$D:$BF,COLUMNS($I882:Z882),0)/$K882),(VLOOKUP($D882,Customer_Demand!$D:$BF,COLUMNS($I882:Z882),0)/$I882)),"")</f>
        <v/>
      </c>
      <c r="AA882" s="49" t="str">
        <f>IFERROR(IF($K882&lt;&gt;"SS",(VLOOKUP($D882,Customer_Demand!$D:$BF,COLUMNS($I882:AA882),0)/$I882+VLOOKUP($D882,Customer_Demand!$D:$BF,COLUMNS($I882:AA882),0)/$K882),(VLOOKUP($D882,Customer_Demand!$D:$BF,COLUMNS($I882:AA882),0)/$I882)),"")</f>
        <v/>
      </c>
      <c r="AB882" s="49" t="str">
        <f>IFERROR(IF($K882&lt;&gt;"SS",(VLOOKUP($D882,Customer_Demand!$D:$BF,COLUMNS($I882:AB882),0)/$I882+VLOOKUP($D882,Customer_Demand!$D:$BF,COLUMNS($I882:AB882),0)/$K882),(VLOOKUP($D882,Customer_Demand!$D:$BF,COLUMNS($I882:AB882),0)/$I882)),"")</f>
        <v/>
      </c>
      <c r="AC882" s="49" t="str">
        <f>IFERROR(IF($K882&lt;&gt;"SS",(VLOOKUP($D882,Customer_Demand!$D:$BF,COLUMNS($I882:AC882),0)/$I882+VLOOKUP($D882,Customer_Demand!$D:$BF,COLUMNS($I882:AC882),0)/$K882),(VLOOKUP($D882,Customer_Demand!$D:$BF,COLUMNS($I882:AC882),0)/$I882)),"")</f>
        <v/>
      </c>
      <c r="AD882" s="49" t="str">
        <f>IFERROR(IF($K882&lt;&gt;"SS",(VLOOKUP($D882,Customer_Demand!$D:$BF,COLUMNS($I882:AD882),0)/$I882+VLOOKUP($D882,Customer_Demand!$D:$BF,COLUMNS($I882:AD882),0)/$K882),(VLOOKUP($D882,Customer_Demand!$D:$BF,COLUMNS($I882:AD882),0)/$I882)),"")</f>
        <v/>
      </c>
      <c r="AE882" s="49" t="str">
        <f>IFERROR(IF($K882&lt;&gt;"SS",(VLOOKUP($D882,Customer_Demand!$D:$BF,COLUMNS($I882:AE882),0)/$I882+VLOOKUP($D882,Customer_Demand!$D:$BF,COLUMNS($I882:AE882),0)/$K882),(VLOOKUP($D882,Customer_Demand!$D:$BF,COLUMNS($I882:AE882),0)/$I882)),"")</f>
        <v/>
      </c>
      <c r="AF882" s="49" t="str">
        <f>IFERROR(IF($K882&lt;&gt;"SS",(VLOOKUP($D882,Customer_Demand!$D:$BF,COLUMNS($I882:AF882),0)/$I882+VLOOKUP($D882,Customer_Demand!$D:$BF,COLUMNS($I882:AF882),0)/$K882),(VLOOKUP($D882,Customer_Demand!$D:$BF,COLUMNS($I882:AF882),0)/$I882)),"")</f>
        <v/>
      </c>
      <c r="AG882" s="49" t="str">
        <f>IFERROR(IF($K882&lt;&gt;"SS",(VLOOKUP($D882,Customer_Demand!$D:$BF,COLUMNS($I882:AG882),0)/$I882+VLOOKUP($D882,Customer_Demand!$D:$BF,COLUMNS($I882:AG882),0)/$K882),(VLOOKUP($D882,Customer_Demand!$D:$BF,COLUMNS($I882:AG882),0)/$I882)),"")</f>
        <v/>
      </c>
      <c r="AH882" s="49" t="str">
        <f>IFERROR(IF($K882&lt;&gt;"SS",(VLOOKUP($D882,Customer_Demand!$D:$BF,COLUMNS($I882:AH882),0)/$I882+VLOOKUP($D882,Customer_Demand!$D:$BF,COLUMNS($I882:AH882),0)/$K882),(VLOOKUP($D882,Customer_Demand!$D:$BF,COLUMNS($I882:AH882),0)/$I882)),"")</f>
        <v/>
      </c>
      <c r="AI882" s="49" t="str">
        <f>IFERROR(IF($K882&lt;&gt;"SS",(VLOOKUP($D882,Customer_Demand!$D:$BF,COLUMNS($I882:AI882),0)/$I882+VLOOKUP($D882,Customer_Demand!$D:$BF,COLUMNS($I882:AI882),0)/$K882),(VLOOKUP($D882,Customer_Demand!$D:$BF,COLUMNS($I882:AI882),0)/$I882)),"")</f>
        <v/>
      </c>
      <c r="AJ882" s="49" t="str">
        <f>IFERROR(IF($K882&lt;&gt;"SS",(VLOOKUP($D882,Customer_Demand!$D:$BF,COLUMNS($I882:AJ882),0)/$I882+VLOOKUP($D882,Customer_Demand!$D:$BF,COLUMNS($I882:AJ882),0)/$K882),(VLOOKUP($D882,Customer_Demand!$D:$BF,COLUMNS($I882:AJ882),0)/$I882)),"")</f>
        <v/>
      </c>
      <c r="AK882" s="49" t="str">
        <f>IFERROR(IF($K882&lt;&gt;"SS",(VLOOKUP($D882,Customer_Demand!$D:$BF,COLUMNS($I882:AK882),0)/$I882+VLOOKUP($D882,Customer_Demand!$D:$BF,COLUMNS($I882:AK882),0)/$K882),(VLOOKUP($D882,Customer_Demand!$D:$BF,COLUMNS($I882:AK882),0)/$I882)),"")</f>
        <v/>
      </c>
      <c r="AL882" s="49" t="str">
        <f>IFERROR(IF($K882&lt;&gt;"SS",(VLOOKUP($D882,Customer_Demand!$D:$BF,COLUMNS($I882:AL882),0)/$I882+VLOOKUP($D882,Customer_Demand!$D:$BF,COLUMNS($I882:AL882),0)/$K882),(VLOOKUP($D882,Customer_Demand!$D:$BF,COLUMNS($I882:AL882),0)/$I882)),"")</f>
        <v/>
      </c>
      <c r="AM882" s="49" t="str">
        <f>IFERROR(IF($K882&lt;&gt;"SS",(VLOOKUP($D882,Customer_Demand!$D:$BF,COLUMNS($I882:AM882),0)/$I882+VLOOKUP($D882,Customer_Demand!$D:$BF,COLUMNS($I882:AM882),0)/$K882),(VLOOKUP($D882,Customer_Demand!$D:$BF,COLUMNS($I882:AM882),0)/$I882)),"")</f>
        <v/>
      </c>
      <c r="AN882" s="49" t="str">
        <f>IFERROR(IF($K882&lt;&gt;"SS",(VLOOKUP($D882,Customer_Demand!$D:$BF,COLUMNS($I882:AN882),0)/$I882+VLOOKUP($D882,Customer_Demand!$D:$BF,COLUMNS($I882:AN882),0)/$K882),(VLOOKUP($D882,Customer_Demand!$D:$BF,COLUMNS($I882:AN882),0)/$I882)),"")</f>
        <v/>
      </c>
      <c r="AO882" s="49" t="str">
        <f>IFERROR(IF($K882&lt;&gt;"SS",(VLOOKUP($D882,Customer_Demand!$D:$BF,COLUMNS($I882:AO882),0)/$I882+VLOOKUP($D882,Customer_Demand!$D:$BF,COLUMNS($I882:AO882),0)/$K882),(VLOOKUP($D882,Customer_Demand!$D:$BF,COLUMNS($I882:AO882),0)/$I882)),"")</f>
        <v/>
      </c>
      <c r="AP882" s="49" t="str">
        <f>IFERROR(IF($K882&lt;&gt;"SS",(VLOOKUP($D882,Customer_Demand!$D:$BF,COLUMNS($I882:AP882),0)/$I882+VLOOKUP($D882,Customer_Demand!$D:$BF,COLUMNS($I882:AP882),0)/$K882),(VLOOKUP($D882,Customer_Demand!$D:$BF,COLUMNS($I882:AP882),0)/$I882)),"")</f>
        <v/>
      </c>
      <c r="AQ882" s="49" t="str">
        <f>IFERROR(IF($K882&lt;&gt;"SS",(VLOOKUP($D882,Customer_Demand!$D:$BF,COLUMNS($I882:AQ882),0)/$I882+VLOOKUP($D882,Customer_Demand!$D:$BF,COLUMNS($I882:AQ882),0)/$K882),(VLOOKUP($D882,Customer_Demand!$D:$BF,COLUMNS($I882:AQ882),0)/$I882)),"")</f>
        <v/>
      </c>
      <c r="AR882" s="49" t="str">
        <f>IFERROR(IF($K882&lt;&gt;"SS",(VLOOKUP($D882,Customer_Demand!$D:$BF,COLUMNS($I882:AR882),0)/$I882+VLOOKUP($D882,Customer_Demand!$D:$BF,COLUMNS($I882:AR882),0)/$K882),(VLOOKUP($D882,Customer_Demand!$D:$BF,COLUMNS($I882:AR882),0)/$I882)),"")</f>
        <v/>
      </c>
      <c r="AS882" s="49" t="str">
        <f>IFERROR(IF($K882&lt;&gt;"SS",(VLOOKUP($D882,Customer_Demand!$D:$BF,COLUMNS($I882:AS882),0)/$I882+VLOOKUP($D882,Customer_Demand!$D:$BF,COLUMNS($I882:AS882),0)/$K882),(VLOOKUP($D882,Customer_Demand!$D:$BF,COLUMNS($I882:AS882),0)/$I882)),"")</f>
        <v/>
      </c>
      <c r="AT882" s="49" t="str">
        <f>IFERROR(IF($K882&lt;&gt;"SS",(VLOOKUP($D882,Customer_Demand!$D:$BF,COLUMNS($I882:AT882),0)/$I882+VLOOKUP($D882,Customer_Demand!$D:$BF,COLUMNS($I882:AT882),0)/$K882),(VLOOKUP($D882,Customer_Demand!$D:$BF,COLUMNS($I882:AT882),0)/$I882)),"")</f>
        <v/>
      </c>
      <c r="AU882" s="49" t="str">
        <f>IFERROR(IF($K882&lt;&gt;"SS",(VLOOKUP($D882,Customer_Demand!$D:$BF,COLUMNS($I882:AU882),0)/$I882+VLOOKUP($D882,Customer_Demand!$D:$BF,COLUMNS($I882:AU882),0)/$K882),(VLOOKUP($D882,Customer_Demand!$D:$BF,COLUMNS($I882:AU882),0)/$I882)),"")</f>
        <v/>
      </c>
      <c r="AV882" s="49" t="str">
        <f>IFERROR(IF($K882&lt;&gt;"SS",(VLOOKUP($D882,Customer_Demand!$D:$BF,COLUMNS($I882:AV882),0)/$I882+VLOOKUP($D882,Customer_Demand!$D:$BF,COLUMNS($I882:AV882),0)/$K882),(VLOOKUP($D882,Customer_Demand!$D:$BF,COLUMNS($I882:AV882),0)/$I882)),"")</f>
        <v/>
      </c>
      <c r="AW882" s="49" t="str">
        <f>IFERROR(IF($K882&lt;&gt;"SS",(VLOOKUP($D882,Customer_Demand!$D:$BF,COLUMNS($I882:AW882),0)/$I882+VLOOKUP($D882,Customer_Demand!$D:$BF,COLUMNS($I882:AW882),0)/$K882),(VLOOKUP($D882,Customer_Demand!$D:$BF,COLUMNS($I882:AW882),0)/$I882)),"")</f>
        <v/>
      </c>
      <c r="AX882" s="49" t="str">
        <f>IFERROR(IF($K882&lt;&gt;"SS",(VLOOKUP($D882,Customer_Demand!$D:$BF,COLUMNS($I882:AX882),0)/$I882+VLOOKUP($D882,Customer_Demand!$D:$BF,COLUMNS($I882:AX882),0)/$K882),(VLOOKUP($D882,Customer_Demand!$D:$BF,COLUMNS($I882:AX882),0)/$I882)),"")</f>
        <v/>
      </c>
      <c r="AY882" s="49" t="str">
        <f>IFERROR(IF($K882&lt;&gt;"SS",(VLOOKUP($D882,Customer_Demand!$D:$BF,COLUMNS($I882:AY882),0)/$I882+VLOOKUP($D882,Customer_Demand!$D:$BF,COLUMNS($I882:AY882),0)/$K882),(VLOOKUP($D882,Customer_Demand!$D:$BF,COLUMNS($I882:AY882),0)/$I882)),"")</f>
        <v/>
      </c>
      <c r="AZ882" s="49" t="str">
        <f>IFERROR(IF($K882&lt;&gt;"SS",(VLOOKUP($D882,Customer_Demand!$D:$BF,COLUMNS($I882:AZ882),0)/$I882+VLOOKUP($D882,Customer_Demand!$D:$BF,COLUMNS($I882:AZ882),0)/$K882),(VLOOKUP($D882,Customer_Demand!$D:$BF,COLUMNS($I882:AZ882),0)/$I882)),"")</f>
        <v/>
      </c>
      <c r="BA882" s="49" t="str">
        <f>IFERROR(IF($K882&lt;&gt;"SS",(VLOOKUP($D882,Customer_Demand!$D:$BF,COLUMNS($I882:BA882),0)/$I882+VLOOKUP($D882,Customer_Demand!$D:$BF,COLUMNS($I882:BA882),0)/$K882),(VLOOKUP($D882,Customer_Demand!$D:$BF,COLUMNS($I882:BA882),0)/$I882)),"")</f>
        <v/>
      </c>
      <c r="BB882" s="49" t="str">
        <f>IFERROR(IF($K882&lt;&gt;"SS",(VLOOKUP($D882,Customer_Demand!$D:$BF,COLUMNS($I882:BB882),0)/$I882+VLOOKUP($D882,Customer_Demand!$D:$BF,COLUMNS($I882:BB882),0)/$K882),(VLOOKUP($D882,Customer_Demand!$D:$BF,COLUMNS($I882:BB882),0)/$I882)),"")</f>
        <v/>
      </c>
      <c r="BC882" s="49" t="str">
        <f>IFERROR(IF($K882&lt;&gt;"SS",(VLOOKUP($D882,Customer_Demand!$D:$BF,COLUMNS($I882:BC882),0)/$I882+VLOOKUP($D882,Customer_Demand!$D:$BF,COLUMNS($I882:BC882),0)/$K882),(VLOOKUP($D882,Customer_Demand!$D:$BF,COLUMNS($I882:BC882),0)/$I882)),"")</f>
        <v/>
      </c>
      <c r="BD882" s="49" t="str">
        <f>IFERROR(IF($K882&lt;&gt;"SS",(VLOOKUP($D882,Customer_Demand!$D:$BF,COLUMNS($I882:BD882),0)/$I882+VLOOKUP($D882,Customer_Demand!$D:$BF,COLUMNS($I882:BD882),0)/$K882),(VLOOKUP($D882,Customer_Demand!$D:$BF,COLUMNS($I882:BD882),0)/$I882)),"")</f>
        <v/>
      </c>
      <c r="BE882" s="49" t="str">
        <f>IFERROR(IF($K882&lt;&gt;"SS",(VLOOKUP($D882,Customer_Demand!$D:$BF,COLUMNS($I882:BE882),0)/$I882+VLOOKUP($D882,Customer_Demand!$D:$BF,COLUMNS($I882:BE882),0)/$K882),(VLOOKUP($D882,Customer_Demand!$D:$BF,COLUMNS($I882:BE882),0)/$I882)),"")</f>
        <v/>
      </c>
      <c r="BF882" s="49" t="str">
        <f>IFERROR(IF($K882&lt;&gt;"SS",(VLOOKUP($D882,Customer_Demand!$D:$BF,COLUMNS($I882:BF882),0)/$I882+VLOOKUP($D882,Customer_Demand!$D:$BF,COLUMNS($I882:BF882),0)/$K882),(VLOOKUP($D882,Customer_Demand!$D:$BF,COLUMNS($I882:BF882),0)/$I882)),"")</f>
        <v/>
      </c>
      <c r="BG882" s="49" t="str">
        <f>IFERROR(IF($K882&lt;&gt;"SS",(VLOOKUP($D882,Customer_Demand!$D:$BF,COLUMNS($I882:BG882),0)/$I882+VLOOKUP($D882,Customer_Demand!$D:$BF,COLUMNS($I882:BG882),0)/$K882),(VLOOKUP($D882,Customer_Demand!$D:$BF,COLUMNS($I882:BG882),0)/$I882)),"")</f>
        <v/>
      </c>
      <c r="BH882" s="49" t="str">
        <f>IFERROR(IF($K882&lt;&gt;"SS",(VLOOKUP($D882,Customer_Demand!$D:$BF,COLUMNS($I882:BH882),0)/$I882+VLOOKUP($D882,Customer_Demand!$D:$BF,COLUMNS($I882:BH882),0)/$K882),(VLOOKUP($D882,Customer_Demand!$D:$BF,COLUMNS($I882:BH882),0)/$I882)),"")</f>
        <v/>
      </c>
      <c r="BI882" s="49" t="str">
        <f>IFERROR(IF($K882&lt;&gt;"SS",(VLOOKUP($D882,Customer_Demand!$D:$BF,COLUMNS($I882:BI882),0)/$I882+VLOOKUP($D882,Customer_Demand!$D:$BF,COLUMNS($I882:BI882),0)/$K882),(VLOOKUP($D882,Customer_Demand!$D:$BF,COLUMNS($I882:BI882),0)/$I882)),"")</f>
        <v/>
      </c>
      <c r="BJ882" s="49" t="str">
        <f>IFERROR(IF($K882&lt;&gt;"SS",(VLOOKUP($D882,Customer_Demand!$D:$BF,COLUMNS($I882:BJ882),0)/$I882+VLOOKUP($D882,Customer_Demand!$D:$BF,COLUMNS($I882:BJ882),0)/$K882),(VLOOKUP($D882,Customer_Demand!$D:$BF,COLUMNS($I882:BJ882),0)/$I882)),"")</f>
        <v/>
      </c>
      <c r="BK882" s="50" t="str">
        <f>IFERROR(IF($K882&lt;&gt;"SS",(VLOOKUP($D882,Customer_Demand!$D:$BF,COLUMNS($I882:BK882),0)/$I882+VLOOKUP($D882,Customer_Demand!$D:$BF,COLUMNS($I882:BK882),0)/$K882),(VLOOKUP($D882,Customer_Demand!$D:$BF,COLUMNS($I882:BK882),0)/$I882)),"")</f>
        <v/>
      </c>
    </row>
    <row r="883" spans="2:63" x14ac:dyDescent="0.2">
      <c r="B883" s="12" t="str">
        <f t="shared" si="59"/>
        <v/>
      </c>
      <c r="C883" s="45" t="str">
        <f>IF((Customer_Demand!C883)&lt;&gt;"",Customer_Demand!C883,"")</f>
        <v/>
      </c>
      <c r="D883" s="45" t="str">
        <f>IF(C883&lt;&gt;"",Customer_Demand!D883,"")</f>
        <v/>
      </c>
      <c r="E883" s="52" t="str">
        <f>IF(C883&lt;&gt;"",Customer_Demand!E883,"")</f>
        <v/>
      </c>
      <c r="F883" s="47" t="str">
        <f>IF(C883&lt;&gt;"",VLOOKUP(D883,Customer_Demand!$D$5:$F$1005,3,0),"")</f>
        <v/>
      </c>
      <c r="G883" s="48" t="str">
        <f t="shared" si="56"/>
        <v/>
      </c>
      <c r="H883" s="48" t="str">
        <f t="shared" si="57"/>
        <v/>
      </c>
      <c r="I883" s="48" t="str">
        <f>IFERROR(IF(C883&lt;&gt;"",VLOOKUP($H883,SMT_Cycle_Time_Data!$F:$Q,4,0),""),"SGR Not Defined")</f>
        <v/>
      </c>
      <c r="J883" s="48" t="str">
        <f t="shared" si="58"/>
        <v/>
      </c>
      <c r="K883" s="48" t="str">
        <f>IF(C883&lt;&gt;"",IFERROR(VLOOKUP($J883,SMT_Cycle_Time_Data!$F:$Q,4,0),"SS"),"")</f>
        <v/>
      </c>
      <c r="L883" s="49" t="str">
        <f>IFERROR(IF($K883&lt;&gt;"SS",(VLOOKUP($D883,Customer_Demand!$D:$BF,COLUMNS($I883:L883),0)/$I883+VLOOKUP($D883,Customer_Demand!$D:$BF,COLUMNS($I883:L883),0)/$K883),(VLOOKUP($D883,Customer_Demand!$D:$BF,COLUMNS($I883:L883),0)/$I883)),"")</f>
        <v/>
      </c>
      <c r="M883" s="49" t="str">
        <f>IFERROR(IF($K883&lt;&gt;"SS",(VLOOKUP($D883,Customer_Demand!$D:$BF,COLUMNS($I883:M883),0)/$I883+VLOOKUP($D883,Customer_Demand!$D:$BF,COLUMNS($I883:M883),0)/$K883),(VLOOKUP($D883,Customer_Demand!$D:$BF,COLUMNS($I883:M883),0)/$I883)),"")</f>
        <v/>
      </c>
      <c r="N883" s="49" t="str">
        <f>IFERROR(IF($K883&lt;&gt;"SS",(VLOOKUP($D883,Customer_Demand!$D:$BF,COLUMNS($I883:N883),0)/$I883+VLOOKUP($D883,Customer_Demand!$D:$BF,COLUMNS($I883:N883),0)/$K883),(VLOOKUP($D883,Customer_Demand!$D:$BF,COLUMNS($I883:N883),0)/$I883)),"")</f>
        <v/>
      </c>
      <c r="O883" s="49" t="str">
        <f>IFERROR(IF($K883&lt;&gt;"SS",(VLOOKUP($D883,Customer_Demand!$D:$BF,COLUMNS($I883:O883),0)/$I883+VLOOKUP($D883,Customer_Demand!$D:$BF,COLUMNS($I883:O883),0)/$K883),(VLOOKUP($D883,Customer_Demand!$D:$BF,COLUMNS($I883:O883),0)/$I883)),"")</f>
        <v/>
      </c>
      <c r="P883" s="49" t="str">
        <f>IFERROR(IF($K883&lt;&gt;"SS",(VLOOKUP($D883,Customer_Demand!$D:$BF,COLUMNS($I883:P883),0)/$I883+VLOOKUP($D883,Customer_Demand!$D:$BF,COLUMNS($I883:P883),0)/$K883),(VLOOKUP($D883,Customer_Demand!$D:$BF,COLUMNS($I883:P883),0)/$I883)),"")</f>
        <v/>
      </c>
      <c r="Q883" s="49" t="str">
        <f>IFERROR(IF($K883&lt;&gt;"SS",(VLOOKUP($D883,Customer_Demand!$D:$BF,COLUMNS($I883:Q883),0)/$I883+VLOOKUP($D883,Customer_Demand!$D:$BF,COLUMNS($I883:Q883),0)/$K883),(VLOOKUP($D883,Customer_Demand!$D:$BF,COLUMNS($I883:Q883),0)/$I883)),"")</f>
        <v/>
      </c>
      <c r="R883" s="49" t="str">
        <f>IFERROR(IF($K883&lt;&gt;"SS",(VLOOKUP($D883,Customer_Demand!$D:$BF,COLUMNS($I883:R883),0)/$I883+VLOOKUP($D883,Customer_Demand!$D:$BF,COLUMNS($I883:R883),0)/$K883),(VLOOKUP($D883,Customer_Demand!$D:$BF,COLUMNS($I883:R883),0)/$I883)),"")</f>
        <v/>
      </c>
      <c r="S883" s="49" t="str">
        <f>IFERROR(IF($K883&lt;&gt;"SS",(VLOOKUP($D883,Customer_Demand!$D:$BF,COLUMNS($I883:S883),0)/$I883+VLOOKUP($D883,Customer_Demand!$D:$BF,COLUMNS($I883:S883),0)/$K883),(VLOOKUP($D883,Customer_Demand!$D:$BF,COLUMNS($I883:S883),0)/$I883)),"")</f>
        <v/>
      </c>
      <c r="T883" s="49" t="str">
        <f>IFERROR(IF($K883&lt;&gt;"SS",(VLOOKUP($D883,Customer_Demand!$D:$BF,COLUMNS($I883:T883),0)/$I883+VLOOKUP($D883,Customer_Demand!$D:$BF,COLUMNS($I883:T883),0)/$K883),(VLOOKUP($D883,Customer_Demand!$D:$BF,COLUMNS($I883:T883),0)/$I883)),"")</f>
        <v/>
      </c>
      <c r="U883" s="49" t="str">
        <f>IFERROR(IF($K883&lt;&gt;"SS",(VLOOKUP($D883,Customer_Demand!$D:$BF,COLUMNS($I883:U883),0)/$I883+VLOOKUP($D883,Customer_Demand!$D:$BF,COLUMNS($I883:U883),0)/$K883),(VLOOKUP($D883,Customer_Demand!$D:$BF,COLUMNS($I883:U883),0)/$I883)),"")</f>
        <v/>
      </c>
      <c r="V883" s="49" t="str">
        <f>IFERROR(IF($K883&lt;&gt;"SS",(VLOOKUP($D883,Customer_Demand!$D:$BF,COLUMNS($I883:V883),0)/$I883+VLOOKUP($D883,Customer_Demand!$D:$BF,COLUMNS($I883:V883),0)/$K883),(VLOOKUP($D883,Customer_Demand!$D:$BF,COLUMNS($I883:V883),0)/$I883)),"")</f>
        <v/>
      </c>
      <c r="W883" s="49" t="str">
        <f>IFERROR(IF($K883&lt;&gt;"SS",(VLOOKUP($D883,Customer_Demand!$D:$BF,COLUMNS($I883:W883),0)/$I883+VLOOKUP($D883,Customer_Demand!$D:$BF,COLUMNS($I883:W883),0)/$K883),(VLOOKUP($D883,Customer_Demand!$D:$BF,COLUMNS($I883:W883),0)/$I883)),"")</f>
        <v/>
      </c>
      <c r="X883" s="49" t="str">
        <f>IFERROR(IF($K883&lt;&gt;"SS",(VLOOKUP($D883,Customer_Demand!$D:$BF,COLUMNS($I883:X883),0)/$I883+VLOOKUP($D883,Customer_Demand!$D:$BF,COLUMNS($I883:X883),0)/$K883),(VLOOKUP($D883,Customer_Demand!$D:$BF,COLUMNS($I883:X883),0)/$I883)),"")</f>
        <v/>
      </c>
      <c r="Y883" s="49" t="str">
        <f>IFERROR(IF($K883&lt;&gt;"SS",(VLOOKUP($D883,Customer_Demand!$D:$BF,COLUMNS($I883:Y883),0)/$I883+VLOOKUP($D883,Customer_Demand!$D:$BF,COLUMNS($I883:Y883),0)/$K883),(VLOOKUP($D883,Customer_Demand!$D:$BF,COLUMNS($I883:Y883),0)/$I883)),"")</f>
        <v/>
      </c>
      <c r="Z883" s="49" t="str">
        <f>IFERROR(IF($K883&lt;&gt;"SS",(VLOOKUP($D883,Customer_Demand!$D:$BF,COLUMNS($I883:Z883),0)/$I883+VLOOKUP($D883,Customer_Demand!$D:$BF,COLUMNS($I883:Z883),0)/$K883),(VLOOKUP($D883,Customer_Demand!$D:$BF,COLUMNS($I883:Z883),0)/$I883)),"")</f>
        <v/>
      </c>
      <c r="AA883" s="49" t="str">
        <f>IFERROR(IF($K883&lt;&gt;"SS",(VLOOKUP($D883,Customer_Demand!$D:$BF,COLUMNS($I883:AA883),0)/$I883+VLOOKUP($D883,Customer_Demand!$D:$BF,COLUMNS($I883:AA883),0)/$K883),(VLOOKUP($D883,Customer_Demand!$D:$BF,COLUMNS($I883:AA883),0)/$I883)),"")</f>
        <v/>
      </c>
      <c r="AB883" s="49" t="str">
        <f>IFERROR(IF($K883&lt;&gt;"SS",(VLOOKUP($D883,Customer_Demand!$D:$BF,COLUMNS($I883:AB883),0)/$I883+VLOOKUP($D883,Customer_Demand!$D:$BF,COLUMNS($I883:AB883),0)/$K883),(VLOOKUP($D883,Customer_Demand!$D:$BF,COLUMNS($I883:AB883),0)/$I883)),"")</f>
        <v/>
      </c>
      <c r="AC883" s="49" t="str">
        <f>IFERROR(IF($K883&lt;&gt;"SS",(VLOOKUP($D883,Customer_Demand!$D:$BF,COLUMNS($I883:AC883),0)/$I883+VLOOKUP($D883,Customer_Demand!$D:$BF,COLUMNS($I883:AC883),0)/$K883),(VLOOKUP($D883,Customer_Demand!$D:$BF,COLUMNS($I883:AC883),0)/$I883)),"")</f>
        <v/>
      </c>
      <c r="AD883" s="49" t="str">
        <f>IFERROR(IF($K883&lt;&gt;"SS",(VLOOKUP($D883,Customer_Demand!$D:$BF,COLUMNS($I883:AD883),0)/$I883+VLOOKUP($D883,Customer_Demand!$D:$BF,COLUMNS($I883:AD883),0)/$K883),(VLOOKUP($D883,Customer_Demand!$D:$BF,COLUMNS($I883:AD883),0)/$I883)),"")</f>
        <v/>
      </c>
      <c r="AE883" s="49" t="str">
        <f>IFERROR(IF($K883&lt;&gt;"SS",(VLOOKUP($D883,Customer_Demand!$D:$BF,COLUMNS($I883:AE883),0)/$I883+VLOOKUP($D883,Customer_Demand!$D:$BF,COLUMNS($I883:AE883),0)/$K883),(VLOOKUP($D883,Customer_Demand!$D:$BF,COLUMNS($I883:AE883),0)/$I883)),"")</f>
        <v/>
      </c>
      <c r="AF883" s="49" t="str">
        <f>IFERROR(IF($K883&lt;&gt;"SS",(VLOOKUP($D883,Customer_Demand!$D:$BF,COLUMNS($I883:AF883),0)/$I883+VLOOKUP($D883,Customer_Demand!$D:$BF,COLUMNS($I883:AF883),0)/$K883),(VLOOKUP($D883,Customer_Demand!$D:$BF,COLUMNS($I883:AF883),0)/$I883)),"")</f>
        <v/>
      </c>
      <c r="AG883" s="49" t="str">
        <f>IFERROR(IF($K883&lt;&gt;"SS",(VLOOKUP($D883,Customer_Demand!$D:$BF,COLUMNS($I883:AG883),0)/$I883+VLOOKUP($D883,Customer_Demand!$D:$BF,COLUMNS($I883:AG883),0)/$K883),(VLOOKUP($D883,Customer_Demand!$D:$BF,COLUMNS($I883:AG883),0)/$I883)),"")</f>
        <v/>
      </c>
      <c r="AH883" s="49" t="str">
        <f>IFERROR(IF($K883&lt;&gt;"SS",(VLOOKUP($D883,Customer_Demand!$D:$BF,COLUMNS($I883:AH883),0)/$I883+VLOOKUP($D883,Customer_Demand!$D:$BF,COLUMNS($I883:AH883),0)/$K883),(VLOOKUP($D883,Customer_Demand!$D:$BF,COLUMNS($I883:AH883),0)/$I883)),"")</f>
        <v/>
      </c>
      <c r="AI883" s="49" t="str">
        <f>IFERROR(IF($K883&lt;&gt;"SS",(VLOOKUP($D883,Customer_Demand!$D:$BF,COLUMNS($I883:AI883),0)/$I883+VLOOKUP($D883,Customer_Demand!$D:$BF,COLUMNS($I883:AI883),0)/$K883),(VLOOKUP($D883,Customer_Demand!$D:$BF,COLUMNS($I883:AI883),0)/$I883)),"")</f>
        <v/>
      </c>
      <c r="AJ883" s="49" t="str">
        <f>IFERROR(IF($K883&lt;&gt;"SS",(VLOOKUP($D883,Customer_Demand!$D:$BF,COLUMNS($I883:AJ883),0)/$I883+VLOOKUP($D883,Customer_Demand!$D:$BF,COLUMNS($I883:AJ883),0)/$K883),(VLOOKUP($D883,Customer_Demand!$D:$BF,COLUMNS($I883:AJ883),0)/$I883)),"")</f>
        <v/>
      </c>
      <c r="AK883" s="49" t="str">
        <f>IFERROR(IF($K883&lt;&gt;"SS",(VLOOKUP($D883,Customer_Demand!$D:$BF,COLUMNS($I883:AK883),0)/$I883+VLOOKUP($D883,Customer_Demand!$D:$BF,COLUMNS($I883:AK883),0)/$K883),(VLOOKUP($D883,Customer_Demand!$D:$BF,COLUMNS($I883:AK883),0)/$I883)),"")</f>
        <v/>
      </c>
      <c r="AL883" s="49" t="str">
        <f>IFERROR(IF($K883&lt;&gt;"SS",(VLOOKUP($D883,Customer_Demand!$D:$BF,COLUMNS($I883:AL883),0)/$I883+VLOOKUP($D883,Customer_Demand!$D:$BF,COLUMNS($I883:AL883),0)/$K883),(VLOOKUP($D883,Customer_Demand!$D:$BF,COLUMNS($I883:AL883),0)/$I883)),"")</f>
        <v/>
      </c>
      <c r="AM883" s="49" t="str">
        <f>IFERROR(IF($K883&lt;&gt;"SS",(VLOOKUP($D883,Customer_Demand!$D:$BF,COLUMNS($I883:AM883),0)/$I883+VLOOKUP($D883,Customer_Demand!$D:$BF,COLUMNS($I883:AM883),0)/$K883),(VLOOKUP($D883,Customer_Demand!$D:$BF,COLUMNS($I883:AM883),0)/$I883)),"")</f>
        <v/>
      </c>
      <c r="AN883" s="49" t="str">
        <f>IFERROR(IF($K883&lt;&gt;"SS",(VLOOKUP($D883,Customer_Demand!$D:$BF,COLUMNS($I883:AN883),0)/$I883+VLOOKUP($D883,Customer_Demand!$D:$BF,COLUMNS($I883:AN883),0)/$K883),(VLOOKUP($D883,Customer_Demand!$D:$BF,COLUMNS($I883:AN883),0)/$I883)),"")</f>
        <v/>
      </c>
      <c r="AO883" s="49" t="str">
        <f>IFERROR(IF($K883&lt;&gt;"SS",(VLOOKUP($D883,Customer_Demand!$D:$BF,COLUMNS($I883:AO883),0)/$I883+VLOOKUP($D883,Customer_Demand!$D:$BF,COLUMNS($I883:AO883),0)/$K883),(VLOOKUP($D883,Customer_Demand!$D:$BF,COLUMNS($I883:AO883),0)/$I883)),"")</f>
        <v/>
      </c>
      <c r="AP883" s="49" t="str">
        <f>IFERROR(IF($K883&lt;&gt;"SS",(VLOOKUP($D883,Customer_Demand!$D:$BF,COLUMNS($I883:AP883),0)/$I883+VLOOKUP($D883,Customer_Demand!$D:$BF,COLUMNS($I883:AP883),0)/$K883),(VLOOKUP($D883,Customer_Demand!$D:$BF,COLUMNS($I883:AP883),0)/$I883)),"")</f>
        <v/>
      </c>
      <c r="AQ883" s="49" t="str">
        <f>IFERROR(IF($K883&lt;&gt;"SS",(VLOOKUP($D883,Customer_Demand!$D:$BF,COLUMNS($I883:AQ883),0)/$I883+VLOOKUP($D883,Customer_Demand!$D:$BF,COLUMNS($I883:AQ883),0)/$K883),(VLOOKUP($D883,Customer_Demand!$D:$BF,COLUMNS($I883:AQ883),0)/$I883)),"")</f>
        <v/>
      </c>
      <c r="AR883" s="49" t="str">
        <f>IFERROR(IF($K883&lt;&gt;"SS",(VLOOKUP($D883,Customer_Demand!$D:$BF,COLUMNS($I883:AR883),0)/$I883+VLOOKUP($D883,Customer_Demand!$D:$BF,COLUMNS($I883:AR883),0)/$K883),(VLOOKUP($D883,Customer_Demand!$D:$BF,COLUMNS($I883:AR883),0)/$I883)),"")</f>
        <v/>
      </c>
      <c r="AS883" s="49" t="str">
        <f>IFERROR(IF($K883&lt;&gt;"SS",(VLOOKUP($D883,Customer_Demand!$D:$BF,COLUMNS($I883:AS883),0)/$I883+VLOOKUP($D883,Customer_Demand!$D:$BF,COLUMNS($I883:AS883),0)/$K883),(VLOOKUP($D883,Customer_Demand!$D:$BF,COLUMNS($I883:AS883),0)/$I883)),"")</f>
        <v/>
      </c>
      <c r="AT883" s="49" t="str">
        <f>IFERROR(IF($K883&lt;&gt;"SS",(VLOOKUP($D883,Customer_Demand!$D:$BF,COLUMNS($I883:AT883),0)/$I883+VLOOKUP($D883,Customer_Demand!$D:$BF,COLUMNS($I883:AT883),0)/$K883),(VLOOKUP($D883,Customer_Demand!$D:$BF,COLUMNS($I883:AT883),0)/$I883)),"")</f>
        <v/>
      </c>
      <c r="AU883" s="49" t="str">
        <f>IFERROR(IF($K883&lt;&gt;"SS",(VLOOKUP($D883,Customer_Demand!$D:$BF,COLUMNS($I883:AU883),0)/$I883+VLOOKUP($D883,Customer_Demand!$D:$BF,COLUMNS($I883:AU883),0)/$K883),(VLOOKUP($D883,Customer_Demand!$D:$BF,COLUMNS($I883:AU883),0)/$I883)),"")</f>
        <v/>
      </c>
      <c r="AV883" s="49" t="str">
        <f>IFERROR(IF($K883&lt;&gt;"SS",(VLOOKUP($D883,Customer_Demand!$D:$BF,COLUMNS($I883:AV883),0)/$I883+VLOOKUP($D883,Customer_Demand!$D:$BF,COLUMNS($I883:AV883),0)/$K883),(VLOOKUP($D883,Customer_Demand!$D:$BF,COLUMNS($I883:AV883),0)/$I883)),"")</f>
        <v/>
      </c>
      <c r="AW883" s="49" t="str">
        <f>IFERROR(IF($K883&lt;&gt;"SS",(VLOOKUP($D883,Customer_Demand!$D:$BF,COLUMNS($I883:AW883),0)/$I883+VLOOKUP($D883,Customer_Demand!$D:$BF,COLUMNS($I883:AW883),0)/$K883),(VLOOKUP($D883,Customer_Demand!$D:$BF,COLUMNS($I883:AW883),0)/$I883)),"")</f>
        <v/>
      </c>
      <c r="AX883" s="49" t="str">
        <f>IFERROR(IF($K883&lt;&gt;"SS",(VLOOKUP($D883,Customer_Demand!$D:$BF,COLUMNS($I883:AX883),0)/$I883+VLOOKUP($D883,Customer_Demand!$D:$BF,COLUMNS($I883:AX883),0)/$K883),(VLOOKUP($D883,Customer_Demand!$D:$BF,COLUMNS($I883:AX883),0)/$I883)),"")</f>
        <v/>
      </c>
      <c r="AY883" s="49" t="str">
        <f>IFERROR(IF($K883&lt;&gt;"SS",(VLOOKUP($D883,Customer_Demand!$D:$BF,COLUMNS($I883:AY883),0)/$I883+VLOOKUP($D883,Customer_Demand!$D:$BF,COLUMNS($I883:AY883),0)/$K883),(VLOOKUP($D883,Customer_Demand!$D:$BF,COLUMNS($I883:AY883),0)/$I883)),"")</f>
        <v/>
      </c>
      <c r="AZ883" s="49" t="str">
        <f>IFERROR(IF($K883&lt;&gt;"SS",(VLOOKUP($D883,Customer_Demand!$D:$BF,COLUMNS($I883:AZ883),0)/$I883+VLOOKUP($D883,Customer_Demand!$D:$BF,COLUMNS($I883:AZ883),0)/$K883),(VLOOKUP($D883,Customer_Demand!$D:$BF,COLUMNS($I883:AZ883),0)/$I883)),"")</f>
        <v/>
      </c>
      <c r="BA883" s="49" t="str">
        <f>IFERROR(IF($K883&lt;&gt;"SS",(VLOOKUP($D883,Customer_Demand!$D:$BF,COLUMNS($I883:BA883),0)/$I883+VLOOKUP($D883,Customer_Demand!$D:$BF,COLUMNS($I883:BA883),0)/$K883),(VLOOKUP($D883,Customer_Demand!$D:$BF,COLUMNS($I883:BA883),0)/$I883)),"")</f>
        <v/>
      </c>
      <c r="BB883" s="49" t="str">
        <f>IFERROR(IF($K883&lt;&gt;"SS",(VLOOKUP($D883,Customer_Demand!$D:$BF,COLUMNS($I883:BB883),0)/$I883+VLOOKUP($D883,Customer_Demand!$D:$BF,COLUMNS($I883:BB883),0)/$K883),(VLOOKUP($D883,Customer_Demand!$D:$BF,COLUMNS($I883:BB883),0)/$I883)),"")</f>
        <v/>
      </c>
      <c r="BC883" s="49" t="str">
        <f>IFERROR(IF($K883&lt;&gt;"SS",(VLOOKUP($D883,Customer_Demand!$D:$BF,COLUMNS($I883:BC883),0)/$I883+VLOOKUP($D883,Customer_Demand!$D:$BF,COLUMNS($I883:BC883),0)/$K883),(VLOOKUP($D883,Customer_Demand!$D:$BF,COLUMNS($I883:BC883),0)/$I883)),"")</f>
        <v/>
      </c>
      <c r="BD883" s="49" t="str">
        <f>IFERROR(IF($K883&lt;&gt;"SS",(VLOOKUP($D883,Customer_Demand!$D:$BF,COLUMNS($I883:BD883),0)/$I883+VLOOKUP($D883,Customer_Demand!$D:$BF,COLUMNS($I883:BD883),0)/$K883),(VLOOKUP($D883,Customer_Demand!$D:$BF,COLUMNS($I883:BD883),0)/$I883)),"")</f>
        <v/>
      </c>
      <c r="BE883" s="49" t="str">
        <f>IFERROR(IF($K883&lt;&gt;"SS",(VLOOKUP($D883,Customer_Demand!$D:$BF,COLUMNS($I883:BE883),0)/$I883+VLOOKUP($D883,Customer_Demand!$D:$BF,COLUMNS($I883:BE883),0)/$K883),(VLOOKUP($D883,Customer_Demand!$D:$BF,COLUMNS($I883:BE883),0)/$I883)),"")</f>
        <v/>
      </c>
      <c r="BF883" s="49" t="str">
        <f>IFERROR(IF($K883&lt;&gt;"SS",(VLOOKUP($D883,Customer_Demand!$D:$BF,COLUMNS($I883:BF883),0)/$I883+VLOOKUP($D883,Customer_Demand!$D:$BF,COLUMNS($I883:BF883),0)/$K883),(VLOOKUP($D883,Customer_Demand!$D:$BF,COLUMNS($I883:BF883),0)/$I883)),"")</f>
        <v/>
      </c>
      <c r="BG883" s="49" t="str">
        <f>IFERROR(IF($K883&lt;&gt;"SS",(VLOOKUP($D883,Customer_Demand!$D:$BF,COLUMNS($I883:BG883),0)/$I883+VLOOKUP($D883,Customer_Demand!$D:$BF,COLUMNS($I883:BG883),0)/$K883),(VLOOKUP($D883,Customer_Demand!$D:$BF,COLUMNS($I883:BG883),0)/$I883)),"")</f>
        <v/>
      </c>
      <c r="BH883" s="49" t="str">
        <f>IFERROR(IF($K883&lt;&gt;"SS",(VLOOKUP($D883,Customer_Demand!$D:$BF,COLUMNS($I883:BH883),0)/$I883+VLOOKUP($D883,Customer_Demand!$D:$BF,COLUMNS($I883:BH883),0)/$K883),(VLOOKUP($D883,Customer_Demand!$D:$BF,COLUMNS($I883:BH883),0)/$I883)),"")</f>
        <v/>
      </c>
      <c r="BI883" s="49" t="str">
        <f>IFERROR(IF($K883&lt;&gt;"SS",(VLOOKUP($D883,Customer_Demand!$D:$BF,COLUMNS($I883:BI883),0)/$I883+VLOOKUP($D883,Customer_Demand!$D:$BF,COLUMNS($I883:BI883),0)/$K883),(VLOOKUP($D883,Customer_Demand!$D:$BF,COLUMNS($I883:BI883),0)/$I883)),"")</f>
        <v/>
      </c>
      <c r="BJ883" s="49" t="str">
        <f>IFERROR(IF($K883&lt;&gt;"SS",(VLOOKUP($D883,Customer_Demand!$D:$BF,COLUMNS($I883:BJ883),0)/$I883+VLOOKUP($D883,Customer_Demand!$D:$BF,COLUMNS($I883:BJ883),0)/$K883),(VLOOKUP($D883,Customer_Demand!$D:$BF,COLUMNS($I883:BJ883),0)/$I883)),"")</f>
        <v/>
      </c>
      <c r="BK883" s="50" t="str">
        <f>IFERROR(IF($K883&lt;&gt;"SS",(VLOOKUP($D883,Customer_Demand!$D:$BF,COLUMNS($I883:BK883),0)/$I883+VLOOKUP($D883,Customer_Demand!$D:$BF,COLUMNS($I883:BK883),0)/$K883),(VLOOKUP($D883,Customer_Demand!$D:$BF,COLUMNS($I883:BK883),0)/$I883)),"")</f>
        <v/>
      </c>
    </row>
    <row r="884" spans="2:63" x14ac:dyDescent="0.2">
      <c r="B884" s="12" t="str">
        <f t="shared" si="59"/>
        <v/>
      </c>
      <c r="C884" s="45" t="str">
        <f>IF((Customer_Demand!C884)&lt;&gt;"",Customer_Demand!C884,"")</f>
        <v/>
      </c>
      <c r="D884" s="45" t="str">
        <f>IF(C884&lt;&gt;"",Customer_Demand!D884,"")</f>
        <v/>
      </c>
      <c r="E884" s="52" t="str">
        <f>IF(C884&lt;&gt;"",Customer_Demand!E884,"")</f>
        <v/>
      </c>
      <c r="F884" s="47" t="str">
        <f>IF(C884&lt;&gt;"",VLOOKUP(D884,Customer_Demand!$D$5:$F$1005,3,0),"")</f>
        <v/>
      </c>
      <c r="G884" s="48" t="str">
        <f t="shared" si="56"/>
        <v/>
      </c>
      <c r="H884" s="48" t="str">
        <f t="shared" si="57"/>
        <v/>
      </c>
      <c r="I884" s="48" t="str">
        <f>IFERROR(IF(C884&lt;&gt;"",VLOOKUP($H884,SMT_Cycle_Time_Data!$F:$Q,4,0),""),"SGR Not Defined")</f>
        <v/>
      </c>
      <c r="J884" s="48" t="str">
        <f t="shared" si="58"/>
        <v/>
      </c>
      <c r="K884" s="48" t="str">
        <f>IF(C884&lt;&gt;"",IFERROR(VLOOKUP($J884,SMT_Cycle_Time_Data!$F:$Q,4,0),"SS"),"")</f>
        <v/>
      </c>
      <c r="L884" s="49" t="str">
        <f>IFERROR(IF($K884&lt;&gt;"SS",(VLOOKUP($D884,Customer_Demand!$D:$BF,COLUMNS($I884:L884),0)/$I884+VLOOKUP($D884,Customer_Demand!$D:$BF,COLUMNS($I884:L884),0)/$K884),(VLOOKUP($D884,Customer_Demand!$D:$BF,COLUMNS($I884:L884),0)/$I884)),"")</f>
        <v/>
      </c>
      <c r="M884" s="49" t="str">
        <f>IFERROR(IF($K884&lt;&gt;"SS",(VLOOKUP($D884,Customer_Demand!$D:$BF,COLUMNS($I884:M884),0)/$I884+VLOOKUP($D884,Customer_Demand!$D:$BF,COLUMNS($I884:M884),0)/$K884),(VLOOKUP($D884,Customer_Demand!$D:$BF,COLUMNS($I884:M884),0)/$I884)),"")</f>
        <v/>
      </c>
      <c r="N884" s="49" t="str">
        <f>IFERROR(IF($K884&lt;&gt;"SS",(VLOOKUP($D884,Customer_Demand!$D:$BF,COLUMNS($I884:N884),0)/$I884+VLOOKUP($D884,Customer_Demand!$D:$BF,COLUMNS($I884:N884),0)/$K884),(VLOOKUP($D884,Customer_Demand!$D:$BF,COLUMNS($I884:N884),0)/$I884)),"")</f>
        <v/>
      </c>
      <c r="O884" s="49" t="str">
        <f>IFERROR(IF($K884&lt;&gt;"SS",(VLOOKUP($D884,Customer_Demand!$D:$BF,COLUMNS($I884:O884),0)/$I884+VLOOKUP($D884,Customer_Demand!$D:$BF,COLUMNS($I884:O884),0)/$K884),(VLOOKUP($D884,Customer_Demand!$D:$BF,COLUMNS($I884:O884),0)/$I884)),"")</f>
        <v/>
      </c>
      <c r="P884" s="49" t="str">
        <f>IFERROR(IF($K884&lt;&gt;"SS",(VLOOKUP($D884,Customer_Demand!$D:$BF,COLUMNS($I884:P884),0)/$I884+VLOOKUP($D884,Customer_Demand!$D:$BF,COLUMNS($I884:P884),0)/$K884),(VLOOKUP($D884,Customer_Demand!$D:$BF,COLUMNS($I884:P884),0)/$I884)),"")</f>
        <v/>
      </c>
      <c r="Q884" s="49" t="str">
        <f>IFERROR(IF($K884&lt;&gt;"SS",(VLOOKUP($D884,Customer_Demand!$D:$BF,COLUMNS($I884:Q884),0)/$I884+VLOOKUP($D884,Customer_Demand!$D:$BF,COLUMNS($I884:Q884),0)/$K884),(VLOOKUP($D884,Customer_Demand!$D:$BF,COLUMNS($I884:Q884),0)/$I884)),"")</f>
        <v/>
      </c>
      <c r="R884" s="49" t="str">
        <f>IFERROR(IF($K884&lt;&gt;"SS",(VLOOKUP($D884,Customer_Demand!$D:$BF,COLUMNS($I884:R884),0)/$I884+VLOOKUP($D884,Customer_Demand!$D:$BF,COLUMNS($I884:R884),0)/$K884),(VLOOKUP($D884,Customer_Demand!$D:$BF,COLUMNS($I884:R884),0)/$I884)),"")</f>
        <v/>
      </c>
      <c r="S884" s="49" t="str">
        <f>IFERROR(IF($K884&lt;&gt;"SS",(VLOOKUP($D884,Customer_Demand!$D:$BF,COLUMNS($I884:S884),0)/$I884+VLOOKUP($D884,Customer_Demand!$D:$BF,COLUMNS($I884:S884),0)/$K884),(VLOOKUP($D884,Customer_Demand!$D:$BF,COLUMNS($I884:S884),0)/$I884)),"")</f>
        <v/>
      </c>
      <c r="T884" s="49" t="str">
        <f>IFERROR(IF($K884&lt;&gt;"SS",(VLOOKUP($D884,Customer_Demand!$D:$BF,COLUMNS($I884:T884),0)/$I884+VLOOKUP($D884,Customer_Demand!$D:$BF,COLUMNS($I884:T884),0)/$K884),(VLOOKUP($D884,Customer_Demand!$D:$BF,COLUMNS($I884:T884),0)/$I884)),"")</f>
        <v/>
      </c>
      <c r="U884" s="49" t="str">
        <f>IFERROR(IF($K884&lt;&gt;"SS",(VLOOKUP($D884,Customer_Demand!$D:$BF,COLUMNS($I884:U884),0)/$I884+VLOOKUP($D884,Customer_Demand!$D:$BF,COLUMNS($I884:U884),0)/$K884),(VLOOKUP($D884,Customer_Demand!$D:$BF,COLUMNS($I884:U884),0)/$I884)),"")</f>
        <v/>
      </c>
      <c r="V884" s="49" t="str">
        <f>IFERROR(IF($K884&lt;&gt;"SS",(VLOOKUP($D884,Customer_Demand!$D:$BF,COLUMNS($I884:V884),0)/$I884+VLOOKUP($D884,Customer_Demand!$D:$BF,COLUMNS($I884:V884),0)/$K884),(VLOOKUP($D884,Customer_Demand!$D:$BF,COLUMNS($I884:V884),0)/$I884)),"")</f>
        <v/>
      </c>
      <c r="W884" s="49" t="str">
        <f>IFERROR(IF($K884&lt;&gt;"SS",(VLOOKUP($D884,Customer_Demand!$D:$BF,COLUMNS($I884:W884),0)/$I884+VLOOKUP($D884,Customer_Demand!$D:$BF,COLUMNS($I884:W884),0)/$K884),(VLOOKUP($D884,Customer_Demand!$D:$BF,COLUMNS($I884:W884),0)/$I884)),"")</f>
        <v/>
      </c>
      <c r="X884" s="49" t="str">
        <f>IFERROR(IF($K884&lt;&gt;"SS",(VLOOKUP($D884,Customer_Demand!$D:$BF,COLUMNS($I884:X884),0)/$I884+VLOOKUP($D884,Customer_Demand!$D:$BF,COLUMNS($I884:X884),0)/$K884),(VLOOKUP($D884,Customer_Demand!$D:$BF,COLUMNS($I884:X884),0)/$I884)),"")</f>
        <v/>
      </c>
      <c r="Y884" s="49" t="str">
        <f>IFERROR(IF($K884&lt;&gt;"SS",(VLOOKUP($D884,Customer_Demand!$D:$BF,COLUMNS($I884:Y884),0)/$I884+VLOOKUP($D884,Customer_Demand!$D:$BF,COLUMNS($I884:Y884),0)/$K884),(VLOOKUP($D884,Customer_Demand!$D:$BF,COLUMNS($I884:Y884),0)/$I884)),"")</f>
        <v/>
      </c>
      <c r="Z884" s="49" t="str">
        <f>IFERROR(IF($K884&lt;&gt;"SS",(VLOOKUP($D884,Customer_Demand!$D:$BF,COLUMNS($I884:Z884),0)/$I884+VLOOKUP($D884,Customer_Demand!$D:$BF,COLUMNS($I884:Z884),0)/$K884),(VLOOKUP($D884,Customer_Demand!$D:$BF,COLUMNS($I884:Z884),0)/$I884)),"")</f>
        <v/>
      </c>
      <c r="AA884" s="49" t="str">
        <f>IFERROR(IF($K884&lt;&gt;"SS",(VLOOKUP($D884,Customer_Demand!$D:$BF,COLUMNS($I884:AA884),0)/$I884+VLOOKUP($D884,Customer_Demand!$D:$BF,COLUMNS($I884:AA884),0)/$K884),(VLOOKUP($D884,Customer_Demand!$D:$BF,COLUMNS($I884:AA884),0)/$I884)),"")</f>
        <v/>
      </c>
      <c r="AB884" s="49" t="str">
        <f>IFERROR(IF($K884&lt;&gt;"SS",(VLOOKUP($D884,Customer_Demand!$D:$BF,COLUMNS($I884:AB884),0)/$I884+VLOOKUP($D884,Customer_Demand!$D:$BF,COLUMNS($I884:AB884),0)/$K884),(VLOOKUP($D884,Customer_Demand!$D:$BF,COLUMNS($I884:AB884),0)/$I884)),"")</f>
        <v/>
      </c>
      <c r="AC884" s="49" t="str">
        <f>IFERROR(IF($K884&lt;&gt;"SS",(VLOOKUP($D884,Customer_Demand!$D:$BF,COLUMNS($I884:AC884),0)/$I884+VLOOKUP($D884,Customer_Demand!$D:$BF,COLUMNS($I884:AC884),0)/$K884),(VLOOKUP($D884,Customer_Demand!$D:$BF,COLUMNS($I884:AC884),0)/$I884)),"")</f>
        <v/>
      </c>
      <c r="AD884" s="49" t="str">
        <f>IFERROR(IF($K884&lt;&gt;"SS",(VLOOKUP($D884,Customer_Demand!$D:$BF,COLUMNS($I884:AD884),0)/$I884+VLOOKUP($D884,Customer_Demand!$D:$BF,COLUMNS($I884:AD884),0)/$K884),(VLOOKUP($D884,Customer_Demand!$D:$BF,COLUMNS($I884:AD884),0)/$I884)),"")</f>
        <v/>
      </c>
      <c r="AE884" s="49" t="str">
        <f>IFERROR(IF($K884&lt;&gt;"SS",(VLOOKUP($D884,Customer_Demand!$D:$BF,COLUMNS($I884:AE884),0)/$I884+VLOOKUP($D884,Customer_Demand!$D:$BF,COLUMNS($I884:AE884),0)/$K884),(VLOOKUP($D884,Customer_Demand!$D:$BF,COLUMNS($I884:AE884),0)/$I884)),"")</f>
        <v/>
      </c>
      <c r="AF884" s="49" t="str">
        <f>IFERROR(IF($K884&lt;&gt;"SS",(VLOOKUP($D884,Customer_Demand!$D:$BF,COLUMNS($I884:AF884),0)/$I884+VLOOKUP($D884,Customer_Demand!$D:$BF,COLUMNS($I884:AF884),0)/$K884),(VLOOKUP($D884,Customer_Demand!$D:$BF,COLUMNS($I884:AF884),0)/$I884)),"")</f>
        <v/>
      </c>
      <c r="AG884" s="49" t="str">
        <f>IFERROR(IF($K884&lt;&gt;"SS",(VLOOKUP($D884,Customer_Demand!$D:$BF,COLUMNS($I884:AG884),0)/$I884+VLOOKUP($D884,Customer_Demand!$D:$BF,COLUMNS($I884:AG884),0)/$K884),(VLOOKUP($D884,Customer_Demand!$D:$BF,COLUMNS($I884:AG884),0)/$I884)),"")</f>
        <v/>
      </c>
      <c r="AH884" s="49" t="str">
        <f>IFERROR(IF($K884&lt;&gt;"SS",(VLOOKUP($D884,Customer_Demand!$D:$BF,COLUMNS($I884:AH884),0)/$I884+VLOOKUP($D884,Customer_Demand!$D:$BF,COLUMNS($I884:AH884),0)/$K884),(VLOOKUP($D884,Customer_Demand!$D:$BF,COLUMNS($I884:AH884),0)/$I884)),"")</f>
        <v/>
      </c>
      <c r="AI884" s="49" t="str">
        <f>IFERROR(IF($K884&lt;&gt;"SS",(VLOOKUP($D884,Customer_Demand!$D:$BF,COLUMNS($I884:AI884),0)/$I884+VLOOKUP($D884,Customer_Demand!$D:$BF,COLUMNS($I884:AI884),0)/$K884),(VLOOKUP($D884,Customer_Demand!$D:$BF,COLUMNS($I884:AI884),0)/$I884)),"")</f>
        <v/>
      </c>
      <c r="AJ884" s="49" t="str">
        <f>IFERROR(IF($K884&lt;&gt;"SS",(VLOOKUP($D884,Customer_Demand!$D:$BF,COLUMNS($I884:AJ884),0)/$I884+VLOOKUP($D884,Customer_Demand!$D:$BF,COLUMNS($I884:AJ884),0)/$K884),(VLOOKUP($D884,Customer_Demand!$D:$BF,COLUMNS($I884:AJ884),0)/$I884)),"")</f>
        <v/>
      </c>
      <c r="AK884" s="49" t="str">
        <f>IFERROR(IF($K884&lt;&gt;"SS",(VLOOKUP($D884,Customer_Demand!$D:$BF,COLUMNS($I884:AK884),0)/$I884+VLOOKUP($D884,Customer_Demand!$D:$BF,COLUMNS($I884:AK884),0)/$K884),(VLOOKUP($D884,Customer_Demand!$D:$BF,COLUMNS($I884:AK884),0)/$I884)),"")</f>
        <v/>
      </c>
      <c r="AL884" s="49" t="str">
        <f>IFERROR(IF($K884&lt;&gt;"SS",(VLOOKUP($D884,Customer_Demand!$D:$BF,COLUMNS($I884:AL884),0)/$I884+VLOOKUP($D884,Customer_Demand!$D:$BF,COLUMNS($I884:AL884),0)/$K884),(VLOOKUP($D884,Customer_Demand!$D:$BF,COLUMNS($I884:AL884),0)/$I884)),"")</f>
        <v/>
      </c>
      <c r="AM884" s="49" t="str">
        <f>IFERROR(IF($K884&lt;&gt;"SS",(VLOOKUP($D884,Customer_Demand!$D:$BF,COLUMNS($I884:AM884),0)/$I884+VLOOKUP($D884,Customer_Demand!$D:$BF,COLUMNS($I884:AM884),0)/$K884),(VLOOKUP($D884,Customer_Demand!$D:$BF,COLUMNS($I884:AM884),0)/$I884)),"")</f>
        <v/>
      </c>
      <c r="AN884" s="49" t="str">
        <f>IFERROR(IF($K884&lt;&gt;"SS",(VLOOKUP($D884,Customer_Demand!$D:$BF,COLUMNS($I884:AN884),0)/$I884+VLOOKUP($D884,Customer_Demand!$D:$BF,COLUMNS($I884:AN884),0)/$K884),(VLOOKUP($D884,Customer_Demand!$D:$BF,COLUMNS($I884:AN884),0)/$I884)),"")</f>
        <v/>
      </c>
      <c r="AO884" s="49" t="str">
        <f>IFERROR(IF($K884&lt;&gt;"SS",(VLOOKUP($D884,Customer_Demand!$D:$BF,COLUMNS($I884:AO884),0)/$I884+VLOOKUP($D884,Customer_Demand!$D:$BF,COLUMNS($I884:AO884),0)/$K884),(VLOOKUP($D884,Customer_Demand!$D:$BF,COLUMNS($I884:AO884),0)/$I884)),"")</f>
        <v/>
      </c>
      <c r="AP884" s="49" t="str">
        <f>IFERROR(IF($K884&lt;&gt;"SS",(VLOOKUP($D884,Customer_Demand!$D:$BF,COLUMNS($I884:AP884),0)/$I884+VLOOKUP($D884,Customer_Demand!$D:$BF,COLUMNS($I884:AP884),0)/$K884),(VLOOKUP($D884,Customer_Demand!$D:$BF,COLUMNS($I884:AP884),0)/$I884)),"")</f>
        <v/>
      </c>
      <c r="AQ884" s="49" t="str">
        <f>IFERROR(IF($K884&lt;&gt;"SS",(VLOOKUP($D884,Customer_Demand!$D:$BF,COLUMNS($I884:AQ884),0)/$I884+VLOOKUP($D884,Customer_Demand!$D:$BF,COLUMNS($I884:AQ884),0)/$K884),(VLOOKUP($D884,Customer_Demand!$D:$BF,COLUMNS($I884:AQ884),0)/$I884)),"")</f>
        <v/>
      </c>
      <c r="AR884" s="49" t="str">
        <f>IFERROR(IF($K884&lt;&gt;"SS",(VLOOKUP($D884,Customer_Demand!$D:$BF,COLUMNS($I884:AR884),0)/$I884+VLOOKUP($D884,Customer_Demand!$D:$BF,COLUMNS($I884:AR884),0)/$K884),(VLOOKUP($D884,Customer_Demand!$D:$BF,COLUMNS($I884:AR884),0)/$I884)),"")</f>
        <v/>
      </c>
      <c r="AS884" s="49" t="str">
        <f>IFERROR(IF($K884&lt;&gt;"SS",(VLOOKUP($D884,Customer_Demand!$D:$BF,COLUMNS($I884:AS884),0)/$I884+VLOOKUP($D884,Customer_Demand!$D:$BF,COLUMNS($I884:AS884),0)/$K884),(VLOOKUP($D884,Customer_Demand!$D:$BF,COLUMNS($I884:AS884),0)/$I884)),"")</f>
        <v/>
      </c>
      <c r="AT884" s="49" t="str">
        <f>IFERROR(IF($K884&lt;&gt;"SS",(VLOOKUP($D884,Customer_Demand!$D:$BF,COLUMNS($I884:AT884),0)/$I884+VLOOKUP($D884,Customer_Demand!$D:$BF,COLUMNS($I884:AT884),0)/$K884),(VLOOKUP($D884,Customer_Demand!$D:$BF,COLUMNS($I884:AT884),0)/$I884)),"")</f>
        <v/>
      </c>
      <c r="AU884" s="49" t="str">
        <f>IFERROR(IF($K884&lt;&gt;"SS",(VLOOKUP($D884,Customer_Demand!$D:$BF,COLUMNS($I884:AU884),0)/$I884+VLOOKUP($D884,Customer_Demand!$D:$BF,COLUMNS($I884:AU884),0)/$K884),(VLOOKUP($D884,Customer_Demand!$D:$BF,COLUMNS($I884:AU884),0)/$I884)),"")</f>
        <v/>
      </c>
      <c r="AV884" s="49" t="str">
        <f>IFERROR(IF($K884&lt;&gt;"SS",(VLOOKUP($D884,Customer_Demand!$D:$BF,COLUMNS($I884:AV884),0)/$I884+VLOOKUP($D884,Customer_Demand!$D:$BF,COLUMNS($I884:AV884),0)/$K884),(VLOOKUP($D884,Customer_Demand!$D:$BF,COLUMNS($I884:AV884),0)/$I884)),"")</f>
        <v/>
      </c>
      <c r="AW884" s="49" t="str">
        <f>IFERROR(IF($K884&lt;&gt;"SS",(VLOOKUP($D884,Customer_Demand!$D:$BF,COLUMNS($I884:AW884),0)/$I884+VLOOKUP($D884,Customer_Demand!$D:$BF,COLUMNS($I884:AW884),0)/$K884),(VLOOKUP($D884,Customer_Demand!$D:$BF,COLUMNS($I884:AW884),0)/$I884)),"")</f>
        <v/>
      </c>
      <c r="AX884" s="49" t="str">
        <f>IFERROR(IF($K884&lt;&gt;"SS",(VLOOKUP($D884,Customer_Demand!$D:$BF,COLUMNS($I884:AX884),0)/$I884+VLOOKUP($D884,Customer_Demand!$D:$BF,COLUMNS($I884:AX884),0)/$K884),(VLOOKUP($D884,Customer_Demand!$D:$BF,COLUMNS($I884:AX884),0)/$I884)),"")</f>
        <v/>
      </c>
      <c r="AY884" s="49" t="str">
        <f>IFERROR(IF($K884&lt;&gt;"SS",(VLOOKUP($D884,Customer_Demand!$D:$BF,COLUMNS($I884:AY884),0)/$I884+VLOOKUP($D884,Customer_Demand!$D:$BF,COLUMNS($I884:AY884),0)/$K884),(VLOOKUP($D884,Customer_Demand!$D:$BF,COLUMNS($I884:AY884),0)/$I884)),"")</f>
        <v/>
      </c>
      <c r="AZ884" s="49" t="str">
        <f>IFERROR(IF($K884&lt;&gt;"SS",(VLOOKUP($D884,Customer_Demand!$D:$BF,COLUMNS($I884:AZ884),0)/$I884+VLOOKUP($D884,Customer_Demand!$D:$BF,COLUMNS($I884:AZ884),0)/$K884),(VLOOKUP($D884,Customer_Demand!$D:$BF,COLUMNS($I884:AZ884),0)/$I884)),"")</f>
        <v/>
      </c>
      <c r="BA884" s="49" t="str">
        <f>IFERROR(IF($K884&lt;&gt;"SS",(VLOOKUP($D884,Customer_Demand!$D:$BF,COLUMNS($I884:BA884),0)/$I884+VLOOKUP($D884,Customer_Demand!$D:$BF,COLUMNS($I884:BA884),0)/$K884),(VLOOKUP($D884,Customer_Demand!$D:$BF,COLUMNS($I884:BA884),0)/$I884)),"")</f>
        <v/>
      </c>
      <c r="BB884" s="49" t="str">
        <f>IFERROR(IF($K884&lt;&gt;"SS",(VLOOKUP($D884,Customer_Demand!$D:$BF,COLUMNS($I884:BB884),0)/$I884+VLOOKUP($D884,Customer_Demand!$D:$BF,COLUMNS($I884:BB884),0)/$K884),(VLOOKUP($D884,Customer_Demand!$D:$BF,COLUMNS($I884:BB884),0)/$I884)),"")</f>
        <v/>
      </c>
      <c r="BC884" s="49" t="str">
        <f>IFERROR(IF($K884&lt;&gt;"SS",(VLOOKUP($D884,Customer_Demand!$D:$BF,COLUMNS($I884:BC884),0)/$I884+VLOOKUP($D884,Customer_Demand!$D:$BF,COLUMNS($I884:BC884),0)/$K884),(VLOOKUP($D884,Customer_Demand!$D:$BF,COLUMNS($I884:BC884),0)/$I884)),"")</f>
        <v/>
      </c>
      <c r="BD884" s="49" t="str">
        <f>IFERROR(IF($K884&lt;&gt;"SS",(VLOOKUP($D884,Customer_Demand!$D:$BF,COLUMNS($I884:BD884),0)/$I884+VLOOKUP($D884,Customer_Demand!$D:$BF,COLUMNS($I884:BD884),0)/$K884),(VLOOKUP($D884,Customer_Demand!$D:$BF,COLUMNS($I884:BD884),0)/$I884)),"")</f>
        <v/>
      </c>
      <c r="BE884" s="49" t="str">
        <f>IFERROR(IF($K884&lt;&gt;"SS",(VLOOKUP($D884,Customer_Demand!$D:$BF,COLUMNS($I884:BE884),0)/$I884+VLOOKUP($D884,Customer_Demand!$D:$BF,COLUMNS($I884:BE884),0)/$K884),(VLOOKUP($D884,Customer_Demand!$D:$BF,COLUMNS($I884:BE884),0)/$I884)),"")</f>
        <v/>
      </c>
      <c r="BF884" s="49" t="str">
        <f>IFERROR(IF($K884&lt;&gt;"SS",(VLOOKUP($D884,Customer_Demand!$D:$BF,COLUMNS($I884:BF884),0)/$I884+VLOOKUP($D884,Customer_Demand!$D:$BF,COLUMNS($I884:BF884),0)/$K884),(VLOOKUP($D884,Customer_Demand!$D:$BF,COLUMNS($I884:BF884),0)/$I884)),"")</f>
        <v/>
      </c>
      <c r="BG884" s="49" t="str">
        <f>IFERROR(IF($K884&lt;&gt;"SS",(VLOOKUP($D884,Customer_Demand!$D:$BF,COLUMNS($I884:BG884),0)/$I884+VLOOKUP($D884,Customer_Demand!$D:$BF,COLUMNS($I884:BG884),0)/$K884),(VLOOKUP($D884,Customer_Demand!$D:$BF,COLUMNS($I884:BG884),0)/$I884)),"")</f>
        <v/>
      </c>
      <c r="BH884" s="49" t="str">
        <f>IFERROR(IF($K884&lt;&gt;"SS",(VLOOKUP($D884,Customer_Demand!$D:$BF,COLUMNS($I884:BH884),0)/$I884+VLOOKUP($D884,Customer_Demand!$D:$BF,COLUMNS($I884:BH884),0)/$K884),(VLOOKUP($D884,Customer_Demand!$D:$BF,COLUMNS($I884:BH884),0)/$I884)),"")</f>
        <v/>
      </c>
      <c r="BI884" s="49" t="str">
        <f>IFERROR(IF($K884&lt;&gt;"SS",(VLOOKUP($D884,Customer_Demand!$D:$BF,COLUMNS($I884:BI884),0)/$I884+VLOOKUP($D884,Customer_Demand!$D:$BF,COLUMNS($I884:BI884),0)/$K884),(VLOOKUP($D884,Customer_Demand!$D:$BF,COLUMNS($I884:BI884),0)/$I884)),"")</f>
        <v/>
      </c>
      <c r="BJ884" s="49" t="str">
        <f>IFERROR(IF($K884&lt;&gt;"SS",(VLOOKUP($D884,Customer_Demand!$D:$BF,COLUMNS($I884:BJ884),0)/$I884+VLOOKUP($D884,Customer_Demand!$D:$BF,COLUMNS($I884:BJ884),0)/$K884),(VLOOKUP($D884,Customer_Demand!$D:$BF,COLUMNS($I884:BJ884),0)/$I884)),"")</f>
        <v/>
      </c>
      <c r="BK884" s="50" t="str">
        <f>IFERROR(IF($K884&lt;&gt;"SS",(VLOOKUP($D884,Customer_Demand!$D:$BF,COLUMNS($I884:BK884),0)/$I884+VLOOKUP($D884,Customer_Demand!$D:$BF,COLUMNS($I884:BK884),0)/$K884),(VLOOKUP($D884,Customer_Demand!$D:$BF,COLUMNS($I884:BK884),0)/$I884)),"")</f>
        <v/>
      </c>
    </row>
    <row r="885" spans="2:63" x14ac:dyDescent="0.2">
      <c r="B885" s="12" t="str">
        <f t="shared" si="59"/>
        <v/>
      </c>
      <c r="C885" s="45" t="str">
        <f>IF((Customer_Demand!C885)&lt;&gt;"",Customer_Demand!C885,"")</f>
        <v/>
      </c>
      <c r="D885" s="45" t="str">
        <f>IF(C885&lt;&gt;"",Customer_Demand!D885,"")</f>
        <v/>
      </c>
      <c r="E885" s="52" t="str">
        <f>IF(C885&lt;&gt;"",Customer_Demand!E885,"")</f>
        <v/>
      </c>
      <c r="F885" s="47" t="str">
        <f>IF(C885&lt;&gt;"",VLOOKUP(D885,Customer_Demand!$D$5:$F$1005,3,0),"")</f>
        <v/>
      </c>
      <c r="G885" s="48" t="str">
        <f t="shared" si="56"/>
        <v/>
      </c>
      <c r="H885" s="48" t="str">
        <f t="shared" si="57"/>
        <v/>
      </c>
      <c r="I885" s="48" t="str">
        <f>IFERROR(IF(C885&lt;&gt;"",VLOOKUP($H885,SMT_Cycle_Time_Data!$F:$Q,4,0),""),"SGR Not Defined")</f>
        <v/>
      </c>
      <c r="J885" s="48" t="str">
        <f t="shared" si="58"/>
        <v/>
      </c>
      <c r="K885" s="48" t="str">
        <f>IF(C885&lt;&gt;"",IFERROR(VLOOKUP($J885,SMT_Cycle_Time_Data!$F:$Q,4,0),"SS"),"")</f>
        <v/>
      </c>
      <c r="L885" s="49" t="str">
        <f>IFERROR(IF($K885&lt;&gt;"SS",(VLOOKUP($D885,Customer_Demand!$D:$BF,COLUMNS($I885:L885),0)/$I885+VLOOKUP($D885,Customer_Demand!$D:$BF,COLUMNS($I885:L885),0)/$K885),(VLOOKUP($D885,Customer_Demand!$D:$BF,COLUMNS($I885:L885),0)/$I885)),"")</f>
        <v/>
      </c>
      <c r="M885" s="49" t="str">
        <f>IFERROR(IF($K885&lt;&gt;"SS",(VLOOKUP($D885,Customer_Demand!$D:$BF,COLUMNS($I885:M885),0)/$I885+VLOOKUP($D885,Customer_Demand!$D:$BF,COLUMNS($I885:M885),0)/$K885),(VLOOKUP($D885,Customer_Demand!$D:$BF,COLUMNS($I885:M885),0)/$I885)),"")</f>
        <v/>
      </c>
      <c r="N885" s="49" t="str">
        <f>IFERROR(IF($K885&lt;&gt;"SS",(VLOOKUP($D885,Customer_Demand!$D:$BF,COLUMNS($I885:N885),0)/$I885+VLOOKUP($D885,Customer_Demand!$D:$BF,COLUMNS($I885:N885),0)/$K885),(VLOOKUP($D885,Customer_Demand!$D:$BF,COLUMNS($I885:N885),0)/$I885)),"")</f>
        <v/>
      </c>
      <c r="O885" s="49" t="str">
        <f>IFERROR(IF($K885&lt;&gt;"SS",(VLOOKUP($D885,Customer_Demand!$D:$BF,COLUMNS($I885:O885),0)/$I885+VLOOKUP($D885,Customer_Demand!$D:$BF,COLUMNS($I885:O885),0)/$K885),(VLOOKUP($D885,Customer_Demand!$D:$BF,COLUMNS($I885:O885),0)/$I885)),"")</f>
        <v/>
      </c>
      <c r="P885" s="49" t="str">
        <f>IFERROR(IF($K885&lt;&gt;"SS",(VLOOKUP($D885,Customer_Demand!$D:$BF,COLUMNS($I885:P885),0)/$I885+VLOOKUP($D885,Customer_Demand!$D:$BF,COLUMNS($I885:P885),0)/$K885),(VLOOKUP($D885,Customer_Demand!$D:$BF,COLUMNS($I885:P885),0)/$I885)),"")</f>
        <v/>
      </c>
      <c r="Q885" s="49" t="str">
        <f>IFERROR(IF($K885&lt;&gt;"SS",(VLOOKUP($D885,Customer_Demand!$D:$BF,COLUMNS($I885:Q885),0)/$I885+VLOOKUP($D885,Customer_Demand!$D:$BF,COLUMNS($I885:Q885),0)/$K885),(VLOOKUP($D885,Customer_Demand!$D:$BF,COLUMNS($I885:Q885),0)/$I885)),"")</f>
        <v/>
      </c>
      <c r="R885" s="49" t="str">
        <f>IFERROR(IF($K885&lt;&gt;"SS",(VLOOKUP($D885,Customer_Demand!$D:$BF,COLUMNS($I885:R885),0)/$I885+VLOOKUP($D885,Customer_Demand!$D:$BF,COLUMNS($I885:R885),0)/$K885),(VLOOKUP($D885,Customer_Demand!$D:$BF,COLUMNS($I885:R885),0)/$I885)),"")</f>
        <v/>
      </c>
      <c r="S885" s="49" t="str">
        <f>IFERROR(IF($K885&lt;&gt;"SS",(VLOOKUP($D885,Customer_Demand!$D:$BF,COLUMNS($I885:S885),0)/$I885+VLOOKUP($D885,Customer_Demand!$D:$BF,COLUMNS($I885:S885),0)/$K885),(VLOOKUP($D885,Customer_Demand!$D:$BF,COLUMNS($I885:S885),0)/$I885)),"")</f>
        <v/>
      </c>
      <c r="T885" s="49" t="str">
        <f>IFERROR(IF($K885&lt;&gt;"SS",(VLOOKUP($D885,Customer_Demand!$D:$BF,COLUMNS($I885:T885),0)/$I885+VLOOKUP($D885,Customer_Demand!$D:$BF,COLUMNS($I885:T885),0)/$K885),(VLOOKUP($D885,Customer_Demand!$D:$BF,COLUMNS($I885:T885),0)/$I885)),"")</f>
        <v/>
      </c>
      <c r="U885" s="49" t="str">
        <f>IFERROR(IF($K885&lt;&gt;"SS",(VLOOKUP($D885,Customer_Demand!$D:$BF,COLUMNS($I885:U885),0)/$I885+VLOOKUP($D885,Customer_Demand!$D:$BF,COLUMNS($I885:U885),0)/$K885),(VLOOKUP($D885,Customer_Demand!$D:$BF,COLUMNS($I885:U885),0)/$I885)),"")</f>
        <v/>
      </c>
      <c r="V885" s="49" t="str">
        <f>IFERROR(IF($K885&lt;&gt;"SS",(VLOOKUP($D885,Customer_Demand!$D:$BF,COLUMNS($I885:V885),0)/$I885+VLOOKUP($D885,Customer_Demand!$D:$BF,COLUMNS($I885:V885),0)/$K885),(VLOOKUP($D885,Customer_Demand!$D:$BF,COLUMNS($I885:V885),0)/$I885)),"")</f>
        <v/>
      </c>
      <c r="W885" s="49" t="str">
        <f>IFERROR(IF($K885&lt;&gt;"SS",(VLOOKUP($D885,Customer_Demand!$D:$BF,COLUMNS($I885:W885),0)/$I885+VLOOKUP($D885,Customer_Demand!$D:$BF,COLUMNS($I885:W885),0)/$K885),(VLOOKUP($D885,Customer_Demand!$D:$BF,COLUMNS($I885:W885),0)/$I885)),"")</f>
        <v/>
      </c>
      <c r="X885" s="49" t="str">
        <f>IFERROR(IF($K885&lt;&gt;"SS",(VLOOKUP($D885,Customer_Demand!$D:$BF,COLUMNS($I885:X885),0)/$I885+VLOOKUP($D885,Customer_Demand!$D:$BF,COLUMNS($I885:X885),0)/$K885),(VLOOKUP($D885,Customer_Demand!$D:$BF,COLUMNS($I885:X885),0)/$I885)),"")</f>
        <v/>
      </c>
      <c r="Y885" s="49" t="str">
        <f>IFERROR(IF($K885&lt;&gt;"SS",(VLOOKUP($D885,Customer_Demand!$D:$BF,COLUMNS($I885:Y885),0)/$I885+VLOOKUP($D885,Customer_Demand!$D:$BF,COLUMNS($I885:Y885),0)/$K885),(VLOOKUP($D885,Customer_Demand!$D:$BF,COLUMNS($I885:Y885),0)/$I885)),"")</f>
        <v/>
      </c>
      <c r="Z885" s="49" t="str">
        <f>IFERROR(IF($K885&lt;&gt;"SS",(VLOOKUP($D885,Customer_Demand!$D:$BF,COLUMNS($I885:Z885),0)/$I885+VLOOKUP($D885,Customer_Demand!$D:$BF,COLUMNS($I885:Z885),0)/$K885),(VLOOKUP($D885,Customer_Demand!$D:$BF,COLUMNS($I885:Z885),0)/$I885)),"")</f>
        <v/>
      </c>
      <c r="AA885" s="49" t="str">
        <f>IFERROR(IF($K885&lt;&gt;"SS",(VLOOKUP($D885,Customer_Demand!$D:$BF,COLUMNS($I885:AA885),0)/$I885+VLOOKUP($D885,Customer_Demand!$D:$BF,COLUMNS($I885:AA885),0)/$K885),(VLOOKUP($D885,Customer_Demand!$D:$BF,COLUMNS($I885:AA885),0)/$I885)),"")</f>
        <v/>
      </c>
      <c r="AB885" s="49" t="str">
        <f>IFERROR(IF($K885&lt;&gt;"SS",(VLOOKUP($D885,Customer_Demand!$D:$BF,COLUMNS($I885:AB885),0)/$I885+VLOOKUP($D885,Customer_Demand!$D:$BF,COLUMNS($I885:AB885),0)/$K885),(VLOOKUP($D885,Customer_Demand!$D:$BF,COLUMNS($I885:AB885),0)/$I885)),"")</f>
        <v/>
      </c>
      <c r="AC885" s="49" t="str">
        <f>IFERROR(IF($K885&lt;&gt;"SS",(VLOOKUP($D885,Customer_Demand!$D:$BF,COLUMNS($I885:AC885),0)/$I885+VLOOKUP($D885,Customer_Demand!$D:$BF,COLUMNS($I885:AC885),0)/$K885),(VLOOKUP($D885,Customer_Demand!$D:$BF,COLUMNS($I885:AC885),0)/$I885)),"")</f>
        <v/>
      </c>
      <c r="AD885" s="49" t="str">
        <f>IFERROR(IF($K885&lt;&gt;"SS",(VLOOKUP($D885,Customer_Demand!$D:$BF,COLUMNS($I885:AD885),0)/$I885+VLOOKUP($D885,Customer_Demand!$D:$BF,COLUMNS($I885:AD885),0)/$K885),(VLOOKUP($D885,Customer_Demand!$D:$BF,COLUMNS($I885:AD885),0)/$I885)),"")</f>
        <v/>
      </c>
      <c r="AE885" s="49" t="str">
        <f>IFERROR(IF($K885&lt;&gt;"SS",(VLOOKUP($D885,Customer_Demand!$D:$BF,COLUMNS($I885:AE885),0)/$I885+VLOOKUP($D885,Customer_Demand!$D:$BF,COLUMNS($I885:AE885),0)/$K885),(VLOOKUP($D885,Customer_Demand!$D:$BF,COLUMNS($I885:AE885),0)/$I885)),"")</f>
        <v/>
      </c>
      <c r="AF885" s="49" t="str">
        <f>IFERROR(IF($K885&lt;&gt;"SS",(VLOOKUP($D885,Customer_Demand!$D:$BF,COLUMNS($I885:AF885),0)/$I885+VLOOKUP($D885,Customer_Demand!$D:$BF,COLUMNS($I885:AF885),0)/$K885),(VLOOKUP($D885,Customer_Demand!$D:$BF,COLUMNS($I885:AF885),0)/$I885)),"")</f>
        <v/>
      </c>
      <c r="AG885" s="49" t="str">
        <f>IFERROR(IF($K885&lt;&gt;"SS",(VLOOKUP($D885,Customer_Demand!$D:$BF,COLUMNS($I885:AG885),0)/$I885+VLOOKUP($D885,Customer_Demand!$D:$BF,COLUMNS($I885:AG885),0)/$K885),(VLOOKUP($D885,Customer_Demand!$D:$BF,COLUMNS($I885:AG885),0)/$I885)),"")</f>
        <v/>
      </c>
      <c r="AH885" s="49" t="str">
        <f>IFERROR(IF($K885&lt;&gt;"SS",(VLOOKUP($D885,Customer_Demand!$D:$BF,COLUMNS($I885:AH885),0)/$I885+VLOOKUP($D885,Customer_Demand!$D:$BF,COLUMNS($I885:AH885),0)/$K885),(VLOOKUP($D885,Customer_Demand!$D:$BF,COLUMNS($I885:AH885),0)/$I885)),"")</f>
        <v/>
      </c>
      <c r="AI885" s="49" t="str">
        <f>IFERROR(IF($K885&lt;&gt;"SS",(VLOOKUP($D885,Customer_Demand!$D:$BF,COLUMNS($I885:AI885),0)/$I885+VLOOKUP($D885,Customer_Demand!$D:$BF,COLUMNS($I885:AI885),0)/$K885),(VLOOKUP($D885,Customer_Demand!$D:$BF,COLUMNS($I885:AI885),0)/$I885)),"")</f>
        <v/>
      </c>
      <c r="AJ885" s="49" t="str">
        <f>IFERROR(IF($K885&lt;&gt;"SS",(VLOOKUP($D885,Customer_Demand!$D:$BF,COLUMNS($I885:AJ885),0)/$I885+VLOOKUP($D885,Customer_Demand!$D:$BF,COLUMNS($I885:AJ885),0)/$K885),(VLOOKUP($D885,Customer_Demand!$D:$BF,COLUMNS($I885:AJ885),0)/$I885)),"")</f>
        <v/>
      </c>
      <c r="AK885" s="49" t="str">
        <f>IFERROR(IF($K885&lt;&gt;"SS",(VLOOKUP($D885,Customer_Demand!$D:$BF,COLUMNS($I885:AK885),0)/$I885+VLOOKUP($D885,Customer_Demand!$D:$BF,COLUMNS($I885:AK885),0)/$K885),(VLOOKUP($D885,Customer_Demand!$D:$BF,COLUMNS($I885:AK885),0)/$I885)),"")</f>
        <v/>
      </c>
      <c r="AL885" s="49" t="str">
        <f>IFERROR(IF($K885&lt;&gt;"SS",(VLOOKUP($D885,Customer_Demand!$D:$BF,COLUMNS($I885:AL885),0)/$I885+VLOOKUP($D885,Customer_Demand!$D:$BF,COLUMNS($I885:AL885),0)/$K885),(VLOOKUP($D885,Customer_Demand!$D:$BF,COLUMNS($I885:AL885),0)/$I885)),"")</f>
        <v/>
      </c>
      <c r="AM885" s="49" t="str">
        <f>IFERROR(IF($K885&lt;&gt;"SS",(VLOOKUP($D885,Customer_Demand!$D:$BF,COLUMNS($I885:AM885),0)/$I885+VLOOKUP($D885,Customer_Demand!$D:$BF,COLUMNS($I885:AM885),0)/$K885),(VLOOKUP($D885,Customer_Demand!$D:$BF,COLUMNS($I885:AM885),0)/$I885)),"")</f>
        <v/>
      </c>
      <c r="AN885" s="49" t="str">
        <f>IFERROR(IF($K885&lt;&gt;"SS",(VLOOKUP($D885,Customer_Demand!$D:$BF,COLUMNS($I885:AN885),0)/$I885+VLOOKUP($D885,Customer_Demand!$D:$BF,COLUMNS($I885:AN885),0)/$K885),(VLOOKUP($D885,Customer_Demand!$D:$BF,COLUMNS($I885:AN885),0)/$I885)),"")</f>
        <v/>
      </c>
      <c r="AO885" s="49" t="str">
        <f>IFERROR(IF($K885&lt;&gt;"SS",(VLOOKUP($D885,Customer_Demand!$D:$BF,COLUMNS($I885:AO885),0)/$I885+VLOOKUP($D885,Customer_Demand!$D:$BF,COLUMNS($I885:AO885),0)/$K885),(VLOOKUP($D885,Customer_Demand!$D:$BF,COLUMNS($I885:AO885),0)/$I885)),"")</f>
        <v/>
      </c>
      <c r="AP885" s="49" t="str">
        <f>IFERROR(IF($K885&lt;&gt;"SS",(VLOOKUP($D885,Customer_Demand!$D:$BF,COLUMNS($I885:AP885),0)/$I885+VLOOKUP($D885,Customer_Demand!$D:$BF,COLUMNS($I885:AP885),0)/$K885),(VLOOKUP($D885,Customer_Demand!$D:$BF,COLUMNS($I885:AP885),0)/$I885)),"")</f>
        <v/>
      </c>
      <c r="AQ885" s="49" t="str">
        <f>IFERROR(IF($K885&lt;&gt;"SS",(VLOOKUP($D885,Customer_Demand!$D:$BF,COLUMNS($I885:AQ885),0)/$I885+VLOOKUP($D885,Customer_Demand!$D:$BF,COLUMNS($I885:AQ885),0)/$K885),(VLOOKUP($D885,Customer_Demand!$D:$BF,COLUMNS($I885:AQ885),0)/$I885)),"")</f>
        <v/>
      </c>
      <c r="AR885" s="49" t="str">
        <f>IFERROR(IF($K885&lt;&gt;"SS",(VLOOKUP($D885,Customer_Demand!$D:$BF,COLUMNS($I885:AR885),0)/$I885+VLOOKUP($D885,Customer_Demand!$D:$BF,COLUMNS($I885:AR885),0)/$K885),(VLOOKUP($D885,Customer_Demand!$D:$BF,COLUMNS($I885:AR885),0)/$I885)),"")</f>
        <v/>
      </c>
      <c r="AS885" s="49" t="str">
        <f>IFERROR(IF($K885&lt;&gt;"SS",(VLOOKUP($D885,Customer_Demand!$D:$BF,COLUMNS($I885:AS885),0)/$I885+VLOOKUP($D885,Customer_Demand!$D:$BF,COLUMNS($I885:AS885),0)/$K885),(VLOOKUP($D885,Customer_Demand!$D:$BF,COLUMNS($I885:AS885),0)/$I885)),"")</f>
        <v/>
      </c>
      <c r="AT885" s="49" t="str">
        <f>IFERROR(IF($K885&lt;&gt;"SS",(VLOOKUP($D885,Customer_Demand!$D:$BF,COLUMNS($I885:AT885),0)/$I885+VLOOKUP($D885,Customer_Demand!$D:$BF,COLUMNS($I885:AT885),0)/$K885),(VLOOKUP($D885,Customer_Demand!$D:$BF,COLUMNS($I885:AT885),0)/$I885)),"")</f>
        <v/>
      </c>
      <c r="AU885" s="49" t="str">
        <f>IFERROR(IF($K885&lt;&gt;"SS",(VLOOKUP($D885,Customer_Demand!$D:$BF,COLUMNS($I885:AU885),0)/$I885+VLOOKUP($D885,Customer_Demand!$D:$BF,COLUMNS($I885:AU885),0)/$K885),(VLOOKUP($D885,Customer_Demand!$D:$BF,COLUMNS($I885:AU885),0)/$I885)),"")</f>
        <v/>
      </c>
      <c r="AV885" s="49" t="str">
        <f>IFERROR(IF($K885&lt;&gt;"SS",(VLOOKUP($D885,Customer_Demand!$D:$BF,COLUMNS($I885:AV885),0)/$I885+VLOOKUP($D885,Customer_Demand!$D:$BF,COLUMNS($I885:AV885),0)/$K885),(VLOOKUP($D885,Customer_Demand!$D:$BF,COLUMNS($I885:AV885),0)/$I885)),"")</f>
        <v/>
      </c>
      <c r="AW885" s="49" t="str">
        <f>IFERROR(IF($K885&lt;&gt;"SS",(VLOOKUP($D885,Customer_Demand!$D:$BF,COLUMNS($I885:AW885),0)/$I885+VLOOKUP($D885,Customer_Demand!$D:$BF,COLUMNS($I885:AW885),0)/$K885),(VLOOKUP($D885,Customer_Demand!$D:$BF,COLUMNS($I885:AW885),0)/$I885)),"")</f>
        <v/>
      </c>
      <c r="AX885" s="49" t="str">
        <f>IFERROR(IF($K885&lt;&gt;"SS",(VLOOKUP($D885,Customer_Demand!$D:$BF,COLUMNS($I885:AX885),0)/$I885+VLOOKUP($D885,Customer_Demand!$D:$BF,COLUMNS($I885:AX885),0)/$K885),(VLOOKUP($D885,Customer_Demand!$D:$BF,COLUMNS($I885:AX885),0)/$I885)),"")</f>
        <v/>
      </c>
      <c r="AY885" s="49" t="str">
        <f>IFERROR(IF($K885&lt;&gt;"SS",(VLOOKUP($D885,Customer_Demand!$D:$BF,COLUMNS($I885:AY885),0)/$I885+VLOOKUP($D885,Customer_Demand!$D:$BF,COLUMNS($I885:AY885),0)/$K885),(VLOOKUP($D885,Customer_Demand!$D:$BF,COLUMNS($I885:AY885),0)/$I885)),"")</f>
        <v/>
      </c>
      <c r="AZ885" s="49" t="str">
        <f>IFERROR(IF($K885&lt;&gt;"SS",(VLOOKUP($D885,Customer_Demand!$D:$BF,COLUMNS($I885:AZ885),0)/$I885+VLOOKUP($D885,Customer_Demand!$D:$BF,COLUMNS($I885:AZ885),0)/$K885),(VLOOKUP($D885,Customer_Demand!$D:$BF,COLUMNS($I885:AZ885),0)/$I885)),"")</f>
        <v/>
      </c>
      <c r="BA885" s="49" t="str">
        <f>IFERROR(IF($K885&lt;&gt;"SS",(VLOOKUP($D885,Customer_Demand!$D:$BF,COLUMNS($I885:BA885),0)/$I885+VLOOKUP($D885,Customer_Demand!$D:$BF,COLUMNS($I885:BA885),0)/$K885),(VLOOKUP($D885,Customer_Demand!$D:$BF,COLUMNS($I885:BA885),0)/$I885)),"")</f>
        <v/>
      </c>
      <c r="BB885" s="49" t="str">
        <f>IFERROR(IF($K885&lt;&gt;"SS",(VLOOKUP($D885,Customer_Demand!$D:$BF,COLUMNS($I885:BB885),0)/$I885+VLOOKUP($D885,Customer_Demand!$D:$BF,COLUMNS($I885:BB885),0)/$K885),(VLOOKUP($D885,Customer_Demand!$D:$BF,COLUMNS($I885:BB885),0)/$I885)),"")</f>
        <v/>
      </c>
      <c r="BC885" s="49" t="str">
        <f>IFERROR(IF($K885&lt;&gt;"SS",(VLOOKUP($D885,Customer_Demand!$D:$BF,COLUMNS($I885:BC885),0)/$I885+VLOOKUP($D885,Customer_Demand!$D:$BF,COLUMNS($I885:BC885),0)/$K885),(VLOOKUP($D885,Customer_Demand!$D:$BF,COLUMNS($I885:BC885),0)/$I885)),"")</f>
        <v/>
      </c>
      <c r="BD885" s="49" t="str">
        <f>IFERROR(IF($K885&lt;&gt;"SS",(VLOOKUP($D885,Customer_Demand!$D:$BF,COLUMNS($I885:BD885),0)/$I885+VLOOKUP($D885,Customer_Demand!$D:$BF,COLUMNS($I885:BD885),0)/$K885),(VLOOKUP($D885,Customer_Demand!$D:$BF,COLUMNS($I885:BD885),0)/$I885)),"")</f>
        <v/>
      </c>
      <c r="BE885" s="49" t="str">
        <f>IFERROR(IF($K885&lt;&gt;"SS",(VLOOKUP($D885,Customer_Demand!$D:$BF,COLUMNS($I885:BE885),0)/$I885+VLOOKUP($D885,Customer_Demand!$D:$BF,COLUMNS($I885:BE885),0)/$K885),(VLOOKUP($D885,Customer_Demand!$D:$BF,COLUMNS($I885:BE885),0)/$I885)),"")</f>
        <v/>
      </c>
      <c r="BF885" s="49" t="str">
        <f>IFERROR(IF($K885&lt;&gt;"SS",(VLOOKUP($D885,Customer_Demand!$D:$BF,COLUMNS($I885:BF885),0)/$I885+VLOOKUP($D885,Customer_Demand!$D:$BF,COLUMNS($I885:BF885),0)/$K885),(VLOOKUP($D885,Customer_Demand!$D:$BF,COLUMNS($I885:BF885),0)/$I885)),"")</f>
        <v/>
      </c>
      <c r="BG885" s="49" t="str">
        <f>IFERROR(IF($K885&lt;&gt;"SS",(VLOOKUP($D885,Customer_Demand!$D:$BF,COLUMNS($I885:BG885),0)/$I885+VLOOKUP($D885,Customer_Demand!$D:$BF,COLUMNS($I885:BG885),0)/$K885),(VLOOKUP($D885,Customer_Demand!$D:$BF,COLUMNS($I885:BG885),0)/$I885)),"")</f>
        <v/>
      </c>
      <c r="BH885" s="49" t="str">
        <f>IFERROR(IF($K885&lt;&gt;"SS",(VLOOKUP($D885,Customer_Demand!$D:$BF,COLUMNS($I885:BH885),0)/$I885+VLOOKUP($D885,Customer_Demand!$D:$BF,COLUMNS($I885:BH885),0)/$K885),(VLOOKUP($D885,Customer_Demand!$D:$BF,COLUMNS($I885:BH885),0)/$I885)),"")</f>
        <v/>
      </c>
      <c r="BI885" s="49" t="str">
        <f>IFERROR(IF($K885&lt;&gt;"SS",(VLOOKUP($D885,Customer_Demand!$D:$BF,COLUMNS($I885:BI885),0)/$I885+VLOOKUP($D885,Customer_Demand!$D:$BF,COLUMNS($I885:BI885),0)/$K885),(VLOOKUP($D885,Customer_Demand!$D:$BF,COLUMNS($I885:BI885),0)/$I885)),"")</f>
        <v/>
      </c>
      <c r="BJ885" s="49" t="str">
        <f>IFERROR(IF($K885&lt;&gt;"SS",(VLOOKUP($D885,Customer_Demand!$D:$BF,COLUMNS($I885:BJ885),0)/$I885+VLOOKUP($D885,Customer_Demand!$D:$BF,COLUMNS($I885:BJ885),0)/$K885),(VLOOKUP($D885,Customer_Demand!$D:$BF,COLUMNS($I885:BJ885),0)/$I885)),"")</f>
        <v/>
      </c>
      <c r="BK885" s="50" t="str">
        <f>IFERROR(IF($K885&lt;&gt;"SS",(VLOOKUP($D885,Customer_Demand!$D:$BF,COLUMNS($I885:BK885),0)/$I885+VLOOKUP($D885,Customer_Demand!$D:$BF,COLUMNS($I885:BK885),0)/$K885),(VLOOKUP($D885,Customer_Demand!$D:$BF,COLUMNS($I885:BK885),0)/$I885)),"")</f>
        <v/>
      </c>
    </row>
    <row r="886" spans="2:63" x14ac:dyDescent="0.2">
      <c r="B886" s="12" t="str">
        <f t="shared" si="59"/>
        <v/>
      </c>
      <c r="C886" s="45" t="str">
        <f>IF((Customer_Demand!C886)&lt;&gt;"",Customer_Demand!C886,"")</f>
        <v/>
      </c>
      <c r="D886" s="45" t="str">
        <f>IF(C886&lt;&gt;"",Customer_Demand!D886,"")</f>
        <v/>
      </c>
      <c r="E886" s="52" t="str">
        <f>IF(C886&lt;&gt;"",Customer_Demand!E886,"")</f>
        <v/>
      </c>
      <c r="F886" s="47" t="str">
        <f>IF(C886&lt;&gt;"",VLOOKUP(D886,Customer_Demand!$D$5:$F$1005,3,0),"")</f>
        <v/>
      </c>
      <c r="G886" s="48" t="str">
        <f t="shared" si="56"/>
        <v/>
      </c>
      <c r="H886" s="48" t="str">
        <f t="shared" si="57"/>
        <v/>
      </c>
      <c r="I886" s="48" t="str">
        <f>IFERROR(IF(C886&lt;&gt;"",VLOOKUP($H886,SMT_Cycle_Time_Data!$F:$Q,4,0),""),"SGR Not Defined")</f>
        <v/>
      </c>
      <c r="J886" s="48" t="str">
        <f t="shared" si="58"/>
        <v/>
      </c>
      <c r="K886" s="48" t="str">
        <f>IF(C886&lt;&gt;"",IFERROR(VLOOKUP($J886,SMT_Cycle_Time_Data!$F:$Q,4,0),"SS"),"")</f>
        <v/>
      </c>
      <c r="L886" s="49" t="str">
        <f>IFERROR(IF($K886&lt;&gt;"SS",(VLOOKUP($D886,Customer_Demand!$D:$BF,COLUMNS($I886:L886),0)/$I886+VLOOKUP($D886,Customer_Demand!$D:$BF,COLUMNS($I886:L886),0)/$K886),(VLOOKUP($D886,Customer_Demand!$D:$BF,COLUMNS($I886:L886),0)/$I886)),"")</f>
        <v/>
      </c>
      <c r="M886" s="49" t="str">
        <f>IFERROR(IF($K886&lt;&gt;"SS",(VLOOKUP($D886,Customer_Demand!$D:$BF,COLUMNS($I886:M886),0)/$I886+VLOOKUP($D886,Customer_Demand!$D:$BF,COLUMNS($I886:M886),0)/$K886),(VLOOKUP($D886,Customer_Demand!$D:$BF,COLUMNS($I886:M886),0)/$I886)),"")</f>
        <v/>
      </c>
      <c r="N886" s="49" t="str">
        <f>IFERROR(IF($K886&lt;&gt;"SS",(VLOOKUP($D886,Customer_Demand!$D:$BF,COLUMNS($I886:N886),0)/$I886+VLOOKUP($D886,Customer_Demand!$D:$BF,COLUMNS($I886:N886),0)/$K886),(VLOOKUP($D886,Customer_Demand!$D:$BF,COLUMNS($I886:N886),0)/$I886)),"")</f>
        <v/>
      </c>
      <c r="O886" s="49" t="str">
        <f>IFERROR(IF($K886&lt;&gt;"SS",(VLOOKUP($D886,Customer_Demand!$D:$BF,COLUMNS($I886:O886),0)/$I886+VLOOKUP($D886,Customer_Demand!$D:$BF,COLUMNS($I886:O886),0)/$K886),(VLOOKUP($D886,Customer_Demand!$D:$BF,COLUMNS($I886:O886),0)/$I886)),"")</f>
        <v/>
      </c>
      <c r="P886" s="49" t="str">
        <f>IFERROR(IF($K886&lt;&gt;"SS",(VLOOKUP($D886,Customer_Demand!$D:$BF,COLUMNS($I886:P886),0)/$I886+VLOOKUP($D886,Customer_Demand!$D:$BF,COLUMNS($I886:P886),0)/$K886),(VLOOKUP($D886,Customer_Demand!$D:$BF,COLUMNS($I886:P886),0)/$I886)),"")</f>
        <v/>
      </c>
      <c r="Q886" s="49" t="str">
        <f>IFERROR(IF($K886&lt;&gt;"SS",(VLOOKUP($D886,Customer_Demand!$D:$BF,COLUMNS($I886:Q886),0)/$I886+VLOOKUP($D886,Customer_Demand!$D:$BF,COLUMNS($I886:Q886),0)/$K886),(VLOOKUP($D886,Customer_Demand!$D:$BF,COLUMNS($I886:Q886),0)/$I886)),"")</f>
        <v/>
      </c>
      <c r="R886" s="49" t="str">
        <f>IFERROR(IF($K886&lt;&gt;"SS",(VLOOKUP($D886,Customer_Demand!$D:$BF,COLUMNS($I886:R886),0)/$I886+VLOOKUP($D886,Customer_Demand!$D:$BF,COLUMNS($I886:R886),0)/$K886),(VLOOKUP($D886,Customer_Demand!$D:$BF,COLUMNS($I886:R886),0)/$I886)),"")</f>
        <v/>
      </c>
      <c r="S886" s="49" t="str">
        <f>IFERROR(IF($K886&lt;&gt;"SS",(VLOOKUP($D886,Customer_Demand!$D:$BF,COLUMNS($I886:S886),0)/$I886+VLOOKUP($D886,Customer_Demand!$D:$BF,COLUMNS($I886:S886),0)/$K886),(VLOOKUP($D886,Customer_Demand!$D:$BF,COLUMNS($I886:S886),0)/$I886)),"")</f>
        <v/>
      </c>
      <c r="T886" s="49" t="str">
        <f>IFERROR(IF($K886&lt;&gt;"SS",(VLOOKUP($D886,Customer_Demand!$D:$BF,COLUMNS($I886:T886),0)/$I886+VLOOKUP($D886,Customer_Demand!$D:$BF,COLUMNS($I886:T886),0)/$K886),(VLOOKUP($D886,Customer_Demand!$D:$BF,COLUMNS($I886:T886),0)/$I886)),"")</f>
        <v/>
      </c>
      <c r="U886" s="49" t="str">
        <f>IFERROR(IF($K886&lt;&gt;"SS",(VLOOKUP($D886,Customer_Demand!$D:$BF,COLUMNS($I886:U886),0)/$I886+VLOOKUP($D886,Customer_Demand!$D:$BF,COLUMNS($I886:U886),0)/$K886),(VLOOKUP($D886,Customer_Demand!$D:$BF,COLUMNS($I886:U886),0)/$I886)),"")</f>
        <v/>
      </c>
      <c r="V886" s="49" t="str">
        <f>IFERROR(IF($K886&lt;&gt;"SS",(VLOOKUP($D886,Customer_Demand!$D:$BF,COLUMNS($I886:V886),0)/$I886+VLOOKUP($D886,Customer_Demand!$D:$BF,COLUMNS($I886:V886),0)/$K886),(VLOOKUP($D886,Customer_Demand!$D:$BF,COLUMNS($I886:V886),0)/$I886)),"")</f>
        <v/>
      </c>
      <c r="W886" s="49" t="str">
        <f>IFERROR(IF($K886&lt;&gt;"SS",(VLOOKUP($D886,Customer_Demand!$D:$BF,COLUMNS($I886:W886),0)/$I886+VLOOKUP($D886,Customer_Demand!$D:$BF,COLUMNS($I886:W886),0)/$K886),(VLOOKUP($D886,Customer_Demand!$D:$BF,COLUMNS($I886:W886),0)/$I886)),"")</f>
        <v/>
      </c>
      <c r="X886" s="49" t="str">
        <f>IFERROR(IF($K886&lt;&gt;"SS",(VLOOKUP($D886,Customer_Demand!$D:$BF,COLUMNS($I886:X886),0)/$I886+VLOOKUP($D886,Customer_Demand!$D:$BF,COLUMNS($I886:X886),0)/$K886),(VLOOKUP($D886,Customer_Demand!$D:$BF,COLUMNS($I886:X886),0)/$I886)),"")</f>
        <v/>
      </c>
      <c r="Y886" s="49" t="str">
        <f>IFERROR(IF($K886&lt;&gt;"SS",(VLOOKUP($D886,Customer_Demand!$D:$BF,COLUMNS($I886:Y886),0)/$I886+VLOOKUP($D886,Customer_Demand!$D:$BF,COLUMNS($I886:Y886),0)/$K886),(VLOOKUP($D886,Customer_Demand!$D:$BF,COLUMNS($I886:Y886),0)/$I886)),"")</f>
        <v/>
      </c>
      <c r="Z886" s="49" t="str">
        <f>IFERROR(IF($K886&lt;&gt;"SS",(VLOOKUP($D886,Customer_Demand!$D:$BF,COLUMNS($I886:Z886),0)/$I886+VLOOKUP($D886,Customer_Demand!$D:$BF,COLUMNS($I886:Z886),0)/$K886),(VLOOKUP($D886,Customer_Demand!$D:$BF,COLUMNS($I886:Z886),0)/$I886)),"")</f>
        <v/>
      </c>
      <c r="AA886" s="49" t="str">
        <f>IFERROR(IF($K886&lt;&gt;"SS",(VLOOKUP($D886,Customer_Demand!$D:$BF,COLUMNS($I886:AA886),0)/$I886+VLOOKUP($D886,Customer_Demand!$D:$BF,COLUMNS($I886:AA886),0)/$K886),(VLOOKUP($D886,Customer_Demand!$D:$BF,COLUMNS($I886:AA886),0)/$I886)),"")</f>
        <v/>
      </c>
      <c r="AB886" s="49" t="str">
        <f>IFERROR(IF($K886&lt;&gt;"SS",(VLOOKUP($D886,Customer_Demand!$D:$BF,COLUMNS($I886:AB886),0)/$I886+VLOOKUP($D886,Customer_Demand!$D:$BF,COLUMNS($I886:AB886),0)/$K886),(VLOOKUP($D886,Customer_Demand!$D:$BF,COLUMNS($I886:AB886),0)/$I886)),"")</f>
        <v/>
      </c>
      <c r="AC886" s="49" t="str">
        <f>IFERROR(IF($K886&lt;&gt;"SS",(VLOOKUP($D886,Customer_Demand!$D:$BF,COLUMNS($I886:AC886),0)/$I886+VLOOKUP($D886,Customer_Demand!$D:$BF,COLUMNS($I886:AC886),0)/$K886),(VLOOKUP($D886,Customer_Demand!$D:$BF,COLUMNS($I886:AC886),0)/$I886)),"")</f>
        <v/>
      </c>
      <c r="AD886" s="49" t="str">
        <f>IFERROR(IF($K886&lt;&gt;"SS",(VLOOKUP($D886,Customer_Demand!$D:$BF,COLUMNS($I886:AD886),0)/$I886+VLOOKUP($D886,Customer_Demand!$D:$BF,COLUMNS($I886:AD886),0)/$K886),(VLOOKUP($D886,Customer_Demand!$D:$BF,COLUMNS($I886:AD886),0)/$I886)),"")</f>
        <v/>
      </c>
      <c r="AE886" s="49" t="str">
        <f>IFERROR(IF($K886&lt;&gt;"SS",(VLOOKUP($D886,Customer_Demand!$D:$BF,COLUMNS($I886:AE886),0)/$I886+VLOOKUP($D886,Customer_Demand!$D:$BF,COLUMNS($I886:AE886),0)/$K886),(VLOOKUP($D886,Customer_Demand!$D:$BF,COLUMNS($I886:AE886),0)/$I886)),"")</f>
        <v/>
      </c>
      <c r="AF886" s="49" t="str">
        <f>IFERROR(IF($K886&lt;&gt;"SS",(VLOOKUP($D886,Customer_Demand!$D:$BF,COLUMNS($I886:AF886),0)/$I886+VLOOKUP($D886,Customer_Demand!$D:$BF,COLUMNS($I886:AF886),0)/$K886),(VLOOKUP($D886,Customer_Demand!$D:$BF,COLUMNS($I886:AF886),0)/$I886)),"")</f>
        <v/>
      </c>
      <c r="AG886" s="49" t="str">
        <f>IFERROR(IF($K886&lt;&gt;"SS",(VLOOKUP($D886,Customer_Demand!$D:$BF,COLUMNS($I886:AG886),0)/$I886+VLOOKUP($D886,Customer_Demand!$D:$BF,COLUMNS($I886:AG886),0)/$K886),(VLOOKUP($D886,Customer_Demand!$D:$BF,COLUMNS($I886:AG886),0)/$I886)),"")</f>
        <v/>
      </c>
      <c r="AH886" s="49" t="str">
        <f>IFERROR(IF($K886&lt;&gt;"SS",(VLOOKUP($D886,Customer_Demand!$D:$BF,COLUMNS($I886:AH886),0)/$I886+VLOOKUP($D886,Customer_Demand!$D:$BF,COLUMNS($I886:AH886),0)/$K886),(VLOOKUP($D886,Customer_Demand!$D:$BF,COLUMNS($I886:AH886),0)/$I886)),"")</f>
        <v/>
      </c>
      <c r="AI886" s="49" t="str">
        <f>IFERROR(IF($K886&lt;&gt;"SS",(VLOOKUP($D886,Customer_Demand!$D:$BF,COLUMNS($I886:AI886),0)/$I886+VLOOKUP($D886,Customer_Demand!$D:$BF,COLUMNS($I886:AI886),0)/$K886),(VLOOKUP($D886,Customer_Demand!$D:$BF,COLUMNS($I886:AI886),0)/$I886)),"")</f>
        <v/>
      </c>
      <c r="AJ886" s="49" t="str">
        <f>IFERROR(IF($K886&lt;&gt;"SS",(VLOOKUP($D886,Customer_Demand!$D:$BF,COLUMNS($I886:AJ886),0)/$I886+VLOOKUP($D886,Customer_Demand!$D:$BF,COLUMNS($I886:AJ886),0)/$K886),(VLOOKUP($D886,Customer_Demand!$D:$BF,COLUMNS($I886:AJ886),0)/$I886)),"")</f>
        <v/>
      </c>
      <c r="AK886" s="49" t="str">
        <f>IFERROR(IF($K886&lt;&gt;"SS",(VLOOKUP($D886,Customer_Demand!$D:$BF,COLUMNS($I886:AK886),0)/$I886+VLOOKUP($D886,Customer_Demand!$D:$BF,COLUMNS($I886:AK886),0)/$K886),(VLOOKUP($D886,Customer_Demand!$D:$BF,COLUMNS($I886:AK886),0)/$I886)),"")</f>
        <v/>
      </c>
      <c r="AL886" s="49" t="str">
        <f>IFERROR(IF($K886&lt;&gt;"SS",(VLOOKUP($D886,Customer_Demand!$D:$BF,COLUMNS($I886:AL886),0)/$I886+VLOOKUP($D886,Customer_Demand!$D:$BF,COLUMNS($I886:AL886),0)/$K886),(VLOOKUP($D886,Customer_Demand!$D:$BF,COLUMNS($I886:AL886),0)/$I886)),"")</f>
        <v/>
      </c>
      <c r="AM886" s="49" t="str">
        <f>IFERROR(IF($K886&lt;&gt;"SS",(VLOOKUP($D886,Customer_Demand!$D:$BF,COLUMNS($I886:AM886),0)/$I886+VLOOKUP($D886,Customer_Demand!$D:$BF,COLUMNS($I886:AM886),0)/$K886),(VLOOKUP($D886,Customer_Demand!$D:$BF,COLUMNS($I886:AM886),0)/$I886)),"")</f>
        <v/>
      </c>
      <c r="AN886" s="49" t="str">
        <f>IFERROR(IF($K886&lt;&gt;"SS",(VLOOKUP($D886,Customer_Demand!$D:$BF,COLUMNS($I886:AN886),0)/$I886+VLOOKUP($D886,Customer_Demand!$D:$BF,COLUMNS($I886:AN886),0)/$K886),(VLOOKUP($D886,Customer_Demand!$D:$BF,COLUMNS($I886:AN886),0)/$I886)),"")</f>
        <v/>
      </c>
      <c r="AO886" s="49" t="str">
        <f>IFERROR(IF($K886&lt;&gt;"SS",(VLOOKUP($D886,Customer_Demand!$D:$BF,COLUMNS($I886:AO886),0)/$I886+VLOOKUP($D886,Customer_Demand!$D:$BF,COLUMNS($I886:AO886),0)/$K886),(VLOOKUP($D886,Customer_Demand!$D:$BF,COLUMNS($I886:AO886),0)/$I886)),"")</f>
        <v/>
      </c>
      <c r="AP886" s="49" t="str">
        <f>IFERROR(IF($K886&lt;&gt;"SS",(VLOOKUP($D886,Customer_Demand!$D:$BF,COLUMNS($I886:AP886),0)/$I886+VLOOKUP($D886,Customer_Demand!$D:$BF,COLUMNS($I886:AP886),0)/$K886),(VLOOKUP($D886,Customer_Demand!$D:$BF,COLUMNS($I886:AP886),0)/$I886)),"")</f>
        <v/>
      </c>
      <c r="AQ886" s="49" t="str">
        <f>IFERROR(IF($K886&lt;&gt;"SS",(VLOOKUP($D886,Customer_Demand!$D:$BF,COLUMNS($I886:AQ886),0)/$I886+VLOOKUP($D886,Customer_Demand!$D:$BF,COLUMNS($I886:AQ886),0)/$K886),(VLOOKUP($D886,Customer_Demand!$D:$BF,COLUMNS($I886:AQ886),0)/$I886)),"")</f>
        <v/>
      </c>
      <c r="AR886" s="49" t="str">
        <f>IFERROR(IF($K886&lt;&gt;"SS",(VLOOKUP($D886,Customer_Demand!$D:$BF,COLUMNS($I886:AR886),0)/$I886+VLOOKUP($D886,Customer_Demand!$D:$BF,COLUMNS($I886:AR886),0)/$K886),(VLOOKUP($D886,Customer_Demand!$D:$BF,COLUMNS($I886:AR886),0)/$I886)),"")</f>
        <v/>
      </c>
      <c r="AS886" s="49" t="str">
        <f>IFERROR(IF($K886&lt;&gt;"SS",(VLOOKUP($D886,Customer_Demand!$D:$BF,COLUMNS($I886:AS886),0)/$I886+VLOOKUP($D886,Customer_Demand!$D:$BF,COLUMNS($I886:AS886),0)/$K886),(VLOOKUP($D886,Customer_Demand!$D:$BF,COLUMNS($I886:AS886),0)/$I886)),"")</f>
        <v/>
      </c>
      <c r="AT886" s="49" t="str">
        <f>IFERROR(IF($K886&lt;&gt;"SS",(VLOOKUP($D886,Customer_Demand!$D:$BF,COLUMNS($I886:AT886),0)/$I886+VLOOKUP($D886,Customer_Demand!$D:$BF,COLUMNS($I886:AT886),0)/$K886),(VLOOKUP($D886,Customer_Demand!$D:$BF,COLUMNS($I886:AT886),0)/$I886)),"")</f>
        <v/>
      </c>
      <c r="AU886" s="49" t="str">
        <f>IFERROR(IF($K886&lt;&gt;"SS",(VLOOKUP($D886,Customer_Demand!$D:$BF,COLUMNS($I886:AU886),0)/$I886+VLOOKUP($D886,Customer_Demand!$D:$BF,COLUMNS($I886:AU886),0)/$K886),(VLOOKUP($D886,Customer_Demand!$D:$BF,COLUMNS($I886:AU886),0)/$I886)),"")</f>
        <v/>
      </c>
      <c r="AV886" s="49" t="str">
        <f>IFERROR(IF($K886&lt;&gt;"SS",(VLOOKUP($D886,Customer_Demand!$D:$BF,COLUMNS($I886:AV886),0)/$I886+VLOOKUP($D886,Customer_Demand!$D:$BF,COLUMNS($I886:AV886),0)/$K886),(VLOOKUP($D886,Customer_Demand!$D:$BF,COLUMNS($I886:AV886),0)/$I886)),"")</f>
        <v/>
      </c>
      <c r="AW886" s="49" t="str">
        <f>IFERROR(IF($K886&lt;&gt;"SS",(VLOOKUP($D886,Customer_Demand!$D:$BF,COLUMNS($I886:AW886),0)/$I886+VLOOKUP($D886,Customer_Demand!$D:$BF,COLUMNS($I886:AW886),0)/$K886),(VLOOKUP($D886,Customer_Demand!$D:$BF,COLUMNS($I886:AW886),0)/$I886)),"")</f>
        <v/>
      </c>
      <c r="AX886" s="49" t="str">
        <f>IFERROR(IF($K886&lt;&gt;"SS",(VLOOKUP($D886,Customer_Demand!$D:$BF,COLUMNS($I886:AX886),0)/$I886+VLOOKUP($D886,Customer_Demand!$D:$BF,COLUMNS($I886:AX886),0)/$K886),(VLOOKUP($D886,Customer_Demand!$D:$BF,COLUMNS($I886:AX886),0)/$I886)),"")</f>
        <v/>
      </c>
      <c r="AY886" s="49" t="str">
        <f>IFERROR(IF($K886&lt;&gt;"SS",(VLOOKUP($D886,Customer_Demand!$D:$BF,COLUMNS($I886:AY886),0)/$I886+VLOOKUP($D886,Customer_Demand!$D:$BF,COLUMNS($I886:AY886),0)/$K886),(VLOOKUP($D886,Customer_Demand!$D:$BF,COLUMNS($I886:AY886),0)/$I886)),"")</f>
        <v/>
      </c>
      <c r="AZ886" s="49" t="str">
        <f>IFERROR(IF($K886&lt;&gt;"SS",(VLOOKUP($D886,Customer_Demand!$D:$BF,COLUMNS($I886:AZ886),0)/$I886+VLOOKUP($D886,Customer_Demand!$D:$BF,COLUMNS($I886:AZ886),0)/$K886),(VLOOKUP($D886,Customer_Demand!$D:$BF,COLUMNS($I886:AZ886),0)/$I886)),"")</f>
        <v/>
      </c>
      <c r="BA886" s="49" t="str">
        <f>IFERROR(IF($K886&lt;&gt;"SS",(VLOOKUP($D886,Customer_Demand!$D:$BF,COLUMNS($I886:BA886),0)/$I886+VLOOKUP($D886,Customer_Demand!$D:$BF,COLUMNS($I886:BA886),0)/$K886),(VLOOKUP($D886,Customer_Demand!$D:$BF,COLUMNS($I886:BA886),0)/$I886)),"")</f>
        <v/>
      </c>
      <c r="BB886" s="49" t="str">
        <f>IFERROR(IF($K886&lt;&gt;"SS",(VLOOKUP($D886,Customer_Demand!$D:$BF,COLUMNS($I886:BB886),0)/$I886+VLOOKUP($D886,Customer_Demand!$D:$BF,COLUMNS($I886:BB886),0)/$K886),(VLOOKUP($D886,Customer_Demand!$D:$BF,COLUMNS($I886:BB886),0)/$I886)),"")</f>
        <v/>
      </c>
      <c r="BC886" s="49" t="str">
        <f>IFERROR(IF($K886&lt;&gt;"SS",(VLOOKUP($D886,Customer_Demand!$D:$BF,COLUMNS($I886:BC886),0)/$I886+VLOOKUP($D886,Customer_Demand!$D:$BF,COLUMNS($I886:BC886),0)/$K886),(VLOOKUP($D886,Customer_Demand!$D:$BF,COLUMNS($I886:BC886),0)/$I886)),"")</f>
        <v/>
      </c>
      <c r="BD886" s="49" t="str">
        <f>IFERROR(IF($K886&lt;&gt;"SS",(VLOOKUP($D886,Customer_Demand!$D:$BF,COLUMNS($I886:BD886),0)/$I886+VLOOKUP($D886,Customer_Demand!$D:$BF,COLUMNS($I886:BD886),0)/$K886),(VLOOKUP($D886,Customer_Demand!$D:$BF,COLUMNS($I886:BD886),0)/$I886)),"")</f>
        <v/>
      </c>
      <c r="BE886" s="49" t="str">
        <f>IFERROR(IF($K886&lt;&gt;"SS",(VLOOKUP($D886,Customer_Demand!$D:$BF,COLUMNS($I886:BE886),0)/$I886+VLOOKUP($D886,Customer_Demand!$D:$BF,COLUMNS($I886:BE886),0)/$K886),(VLOOKUP($D886,Customer_Demand!$D:$BF,COLUMNS($I886:BE886),0)/$I886)),"")</f>
        <v/>
      </c>
      <c r="BF886" s="49" t="str">
        <f>IFERROR(IF($K886&lt;&gt;"SS",(VLOOKUP($D886,Customer_Demand!$D:$BF,COLUMNS($I886:BF886),0)/$I886+VLOOKUP($D886,Customer_Demand!$D:$BF,COLUMNS($I886:BF886),0)/$K886),(VLOOKUP($D886,Customer_Demand!$D:$BF,COLUMNS($I886:BF886),0)/$I886)),"")</f>
        <v/>
      </c>
      <c r="BG886" s="49" t="str">
        <f>IFERROR(IF($K886&lt;&gt;"SS",(VLOOKUP($D886,Customer_Demand!$D:$BF,COLUMNS($I886:BG886),0)/$I886+VLOOKUP($D886,Customer_Demand!$D:$BF,COLUMNS($I886:BG886),0)/$K886),(VLOOKUP($D886,Customer_Demand!$D:$BF,COLUMNS($I886:BG886),0)/$I886)),"")</f>
        <v/>
      </c>
      <c r="BH886" s="49" t="str">
        <f>IFERROR(IF($K886&lt;&gt;"SS",(VLOOKUP($D886,Customer_Demand!$D:$BF,COLUMNS($I886:BH886),0)/$I886+VLOOKUP($D886,Customer_Demand!$D:$BF,COLUMNS($I886:BH886),0)/$K886),(VLOOKUP($D886,Customer_Demand!$D:$BF,COLUMNS($I886:BH886),0)/$I886)),"")</f>
        <v/>
      </c>
      <c r="BI886" s="49" t="str">
        <f>IFERROR(IF($K886&lt;&gt;"SS",(VLOOKUP($D886,Customer_Demand!$D:$BF,COLUMNS($I886:BI886),0)/$I886+VLOOKUP($D886,Customer_Demand!$D:$BF,COLUMNS($I886:BI886),0)/$K886),(VLOOKUP($D886,Customer_Demand!$D:$BF,COLUMNS($I886:BI886),0)/$I886)),"")</f>
        <v/>
      </c>
      <c r="BJ886" s="49" t="str">
        <f>IFERROR(IF($K886&lt;&gt;"SS",(VLOOKUP($D886,Customer_Demand!$D:$BF,COLUMNS($I886:BJ886),0)/$I886+VLOOKUP($D886,Customer_Demand!$D:$BF,COLUMNS($I886:BJ886),0)/$K886),(VLOOKUP($D886,Customer_Demand!$D:$BF,COLUMNS($I886:BJ886),0)/$I886)),"")</f>
        <v/>
      </c>
      <c r="BK886" s="50" t="str">
        <f>IFERROR(IF($K886&lt;&gt;"SS",(VLOOKUP($D886,Customer_Demand!$D:$BF,COLUMNS($I886:BK886),0)/$I886+VLOOKUP($D886,Customer_Demand!$D:$BF,COLUMNS($I886:BK886),0)/$K886),(VLOOKUP($D886,Customer_Demand!$D:$BF,COLUMNS($I886:BK886),0)/$I886)),"")</f>
        <v/>
      </c>
    </row>
    <row r="887" spans="2:63" x14ac:dyDescent="0.2">
      <c r="B887" s="12" t="str">
        <f t="shared" si="59"/>
        <v/>
      </c>
      <c r="C887" s="45" t="str">
        <f>IF((Customer_Demand!C887)&lt;&gt;"",Customer_Demand!C887,"")</f>
        <v/>
      </c>
      <c r="D887" s="45" t="str">
        <f>IF(C887&lt;&gt;"",Customer_Demand!D887,"")</f>
        <v/>
      </c>
      <c r="E887" s="52" t="str">
        <f>IF(C887&lt;&gt;"",Customer_Demand!E887,"")</f>
        <v/>
      </c>
      <c r="F887" s="47" t="str">
        <f>IF(C887&lt;&gt;"",VLOOKUP(D887,Customer_Demand!$D$5:$F$1005,3,0),"")</f>
        <v/>
      </c>
      <c r="G887" s="48" t="str">
        <f t="shared" si="56"/>
        <v/>
      </c>
      <c r="H887" s="48" t="str">
        <f t="shared" si="57"/>
        <v/>
      </c>
      <c r="I887" s="48" t="str">
        <f>IFERROR(IF(C887&lt;&gt;"",VLOOKUP($H887,SMT_Cycle_Time_Data!$F:$Q,4,0),""),"SGR Not Defined")</f>
        <v/>
      </c>
      <c r="J887" s="48" t="str">
        <f t="shared" si="58"/>
        <v/>
      </c>
      <c r="K887" s="48" t="str">
        <f>IF(C887&lt;&gt;"",IFERROR(VLOOKUP($J887,SMT_Cycle_Time_Data!$F:$Q,4,0),"SS"),"")</f>
        <v/>
      </c>
      <c r="L887" s="49" t="str">
        <f>IFERROR(IF($K887&lt;&gt;"SS",(VLOOKUP($D887,Customer_Demand!$D:$BF,COLUMNS($I887:L887),0)/$I887+VLOOKUP($D887,Customer_Demand!$D:$BF,COLUMNS($I887:L887),0)/$K887),(VLOOKUP($D887,Customer_Demand!$D:$BF,COLUMNS($I887:L887),0)/$I887)),"")</f>
        <v/>
      </c>
      <c r="M887" s="49" t="str">
        <f>IFERROR(IF($K887&lt;&gt;"SS",(VLOOKUP($D887,Customer_Demand!$D:$BF,COLUMNS($I887:M887),0)/$I887+VLOOKUP($D887,Customer_Demand!$D:$BF,COLUMNS($I887:M887),0)/$K887),(VLOOKUP($D887,Customer_Demand!$D:$BF,COLUMNS($I887:M887),0)/$I887)),"")</f>
        <v/>
      </c>
      <c r="N887" s="49" t="str">
        <f>IFERROR(IF($K887&lt;&gt;"SS",(VLOOKUP($D887,Customer_Demand!$D:$BF,COLUMNS($I887:N887),0)/$I887+VLOOKUP($D887,Customer_Demand!$D:$BF,COLUMNS($I887:N887),0)/$K887),(VLOOKUP($D887,Customer_Demand!$D:$BF,COLUMNS($I887:N887),0)/$I887)),"")</f>
        <v/>
      </c>
      <c r="O887" s="49" t="str">
        <f>IFERROR(IF($K887&lt;&gt;"SS",(VLOOKUP($D887,Customer_Demand!$D:$BF,COLUMNS($I887:O887),0)/$I887+VLOOKUP($D887,Customer_Demand!$D:$BF,COLUMNS($I887:O887),0)/$K887),(VLOOKUP($D887,Customer_Demand!$D:$BF,COLUMNS($I887:O887),0)/$I887)),"")</f>
        <v/>
      </c>
      <c r="P887" s="49" t="str">
        <f>IFERROR(IF($K887&lt;&gt;"SS",(VLOOKUP($D887,Customer_Demand!$D:$BF,COLUMNS($I887:P887),0)/$I887+VLOOKUP($D887,Customer_Demand!$D:$BF,COLUMNS($I887:P887),0)/$K887),(VLOOKUP($D887,Customer_Demand!$D:$BF,COLUMNS($I887:P887),0)/$I887)),"")</f>
        <v/>
      </c>
      <c r="Q887" s="49" t="str">
        <f>IFERROR(IF($K887&lt;&gt;"SS",(VLOOKUP($D887,Customer_Demand!$D:$BF,COLUMNS($I887:Q887),0)/$I887+VLOOKUP($D887,Customer_Demand!$D:$BF,COLUMNS($I887:Q887),0)/$K887),(VLOOKUP($D887,Customer_Demand!$D:$BF,COLUMNS($I887:Q887),0)/$I887)),"")</f>
        <v/>
      </c>
      <c r="R887" s="49" t="str">
        <f>IFERROR(IF($K887&lt;&gt;"SS",(VLOOKUP($D887,Customer_Demand!$D:$BF,COLUMNS($I887:R887),0)/$I887+VLOOKUP($D887,Customer_Demand!$D:$BF,COLUMNS($I887:R887),0)/$K887),(VLOOKUP($D887,Customer_Demand!$D:$BF,COLUMNS($I887:R887),0)/$I887)),"")</f>
        <v/>
      </c>
      <c r="S887" s="49" t="str">
        <f>IFERROR(IF($K887&lt;&gt;"SS",(VLOOKUP($D887,Customer_Demand!$D:$BF,COLUMNS($I887:S887),0)/$I887+VLOOKUP($D887,Customer_Demand!$D:$BF,COLUMNS($I887:S887),0)/$K887),(VLOOKUP($D887,Customer_Demand!$D:$BF,COLUMNS($I887:S887),0)/$I887)),"")</f>
        <v/>
      </c>
      <c r="T887" s="49" t="str">
        <f>IFERROR(IF($K887&lt;&gt;"SS",(VLOOKUP($D887,Customer_Demand!$D:$BF,COLUMNS($I887:T887),0)/$I887+VLOOKUP($D887,Customer_Demand!$D:$BF,COLUMNS($I887:T887),0)/$K887),(VLOOKUP($D887,Customer_Demand!$D:$BF,COLUMNS($I887:T887),0)/$I887)),"")</f>
        <v/>
      </c>
      <c r="U887" s="49" t="str">
        <f>IFERROR(IF($K887&lt;&gt;"SS",(VLOOKUP($D887,Customer_Demand!$D:$BF,COLUMNS($I887:U887),0)/$I887+VLOOKUP($D887,Customer_Demand!$D:$BF,COLUMNS($I887:U887),0)/$K887),(VLOOKUP($D887,Customer_Demand!$D:$BF,COLUMNS($I887:U887),0)/$I887)),"")</f>
        <v/>
      </c>
      <c r="V887" s="49" t="str">
        <f>IFERROR(IF($K887&lt;&gt;"SS",(VLOOKUP($D887,Customer_Demand!$D:$BF,COLUMNS($I887:V887),0)/$I887+VLOOKUP($D887,Customer_Demand!$D:$BF,COLUMNS($I887:V887),0)/$K887),(VLOOKUP($D887,Customer_Demand!$D:$BF,COLUMNS($I887:V887),0)/$I887)),"")</f>
        <v/>
      </c>
      <c r="W887" s="49" t="str">
        <f>IFERROR(IF($K887&lt;&gt;"SS",(VLOOKUP($D887,Customer_Demand!$D:$BF,COLUMNS($I887:W887),0)/$I887+VLOOKUP($D887,Customer_Demand!$D:$BF,COLUMNS($I887:W887),0)/$K887),(VLOOKUP($D887,Customer_Demand!$D:$BF,COLUMNS($I887:W887),0)/$I887)),"")</f>
        <v/>
      </c>
      <c r="X887" s="49" t="str">
        <f>IFERROR(IF($K887&lt;&gt;"SS",(VLOOKUP($D887,Customer_Demand!$D:$BF,COLUMNS($I887:X887),0)/$I887+VLOOKUP($D887,Customer_Demand!$D:$BF,COLUMNS($I887:X887),0)/$K887),(VLOOKUP($D887,Customer_Demand!$D:$BF,COLUMNS($I887:X887),0)/$I887)),"")</f>
        <v/>
      </c>
      <c r="Y887" s="49" t="str">
        <f>IFERROR(IF($K887&lt;&gt;"SS",(VLOOKUP($D887,Customer_Demand!$D:$BF,COLUMNS($I887:Y887),0)/$I887+VLOOKUP($D887,Customer_Demand!$D:$BF,COLUMNS($I887:Y887),0)/$K887),(VLOOKUP($D887,Customer_Demand!$D:$BF,COLUMNS($I887:Y887),0)/$I887)),"")</f>
        <v/>
      </c>
      <c r="Z887" s="49" t="str">
        <f>IFERROR(IF($K887&lt;&gt;"SS",(VLOOKUP($D887,Customer_Demand!$D:$BF,COLUMNS($I887:Z887),0)/$I887+VLOOKUP($D887,Customer_Demand!$D:$BF,COLUMNS($I887:Z887),0)/$K887),(VLOOKUP($D887,Customer_Demand!$D:$BF,COLUMNS($I887:Z887),0)/$I887)),"")</f>
        <v/>
      </c>
      <c r="AA887" s="49" t="str">
        <f>IFERROR(IF($K887&lt;&gt;"SS",(VLOOKUP($D887,Customer_Demand!$D:$BF,COLUMNS($I887:AA887),0)/$I887+VLOOKUP($D887,Customer_Demand!$D:$BF,COLUMNS($I887:AA887),0)/$K887),(VLOOKUP($D887,Customer_Demand!$D:$BF,COLUMNS($I887:AA887),0)/$I887)),"")</f>
        <v/>
      </c>
      <c r="AB887" s="49" t="str">
        <f>IFERROR(IF($K887&lt;&gt;"SS",(VLOOKUP($D887,Customer_Demand!$D:$BF,COLUMNS($I887:AB887),0)/$I887+VLOOKUP($D887,Customer_Demand!$D:$BF,COLUMNS($I887:AB887),0)/$K887),(VLOOKUP($D887,Customer_Demand!$D:$BF,COLUMNS($I887:AB887),0)/$I887)),"")</f>
        <v/>
      </c>
      <c r="AC887" s="49" t="str">
        <f>IFERROR(IF($K887&lt;&gt;"SS",(VLOOKUP($D887,Customer_Demand!$D:$BF,COLUMNS($I887:AC887),0)/$I887+VLOOKUP($D887,Customer_Demand!$D:$BF,COLUMNS($I887:AC887),0)/$K887),(VLOOKUP($D887,Customer_Demand!$D:$BF,COLUMNS($I887:AC887),0)/$I887)),"")</f>
        <v/>
      </c>
      <c r="AD887" s="49" t="str">
        <f>IFERROR(IF($K887&lt;&gt;"SS",(VLOOKUP($D887,Customer_Demand!$D:$BF,COLUMNS($I887:AD887),0)/$I887+VLOOKUP($D887,Customer_Demand!$D:$BF,COLUMNS($I887:AD887),0)/$K887),(VLOOKUP($D887,Customer_Demand!$D:$BF,COLUMNS($I887:AD887),0)/$I887)),"")</f>
        <v/>
      </c>
      <c r="AE887" s="49" t="str">
        <f>IFERROR(IF($K887&lt;&gt;"SS",(VLOOKUP($D887,Customer_Demand!$D:$BF,COLUMNS($I887:AE887),0)/$I887+VLOOKUP($D887,Customer_Demand!$D:$BF,COLUMNS($I887:AE887),0)/$K887),(VLOOKUP($D887,Customer_Demand!$D:$BF,COLUMNS($I887:AE887),0)/$I887)),"")</f>
        <v/>
      </c>
      <c r="AF887" s="49" t="str">
        <f>IFERROR(IF($K887&lt;&gt;"SS",(VLOOKUP($D887,Customer_Demand!$D:$BF,COLUMNS($I887:AF887),0)/$I887+VLOOKUP($D887,Customer_Demand!$D:$BF,COLUMNS($I887:AF887),0)/$K887),(VLOOKUP($D887,Customer_Demand!$D:$BF,COLUMNS($I887:AF887),0)/$I887)),"")</f>
        <v/>
      </c>
      <c r="AG887" s="49" t="str">
        <f>IFERROR(IF($K887&lt;&gt;"SS",(VLOOKUP($D887,Customer_Demand!$D:$BF,COLUMNS($I887:AG887),0)/$I887+VLOOKUP($D887,Customer_Demand!$D:$BF,COLUMNS($I887:AG887),0)/$K887),(VLOOKUP($D887,Customer_Demand!$D:$BF,COLUMNS($I887:AG887),0)/$I887)),"")</f>
        <v/>
      </c>
      <c r="AH887" s="49" t="str">
        <f>IFERROR(IF($K887&lt;&gt;"SS",(VLOOKUP($D887,Customer_Demand!$D:$BF,COLUMNS($I887:AH887),0)/$I887+VLOOKUP($D887,Customer_Demand!$D:$BF,COLUMNS($I887:AH887),0)/$K887),(VLOOKUP($D887,Customer_Demand!$D:$BF,COLUMNS($I887:AH887),0)/$I887)),"")</f>
        <v/>
      </c>
      <c r="AI887" s="49" t="str">
        <f>IFERROR(IF($K887&lt;&gt;"SS",(VLOOKUP($D887,Customer_Demand!$D:$BF,COLUMNS($I887:AI887),0)/$I887+VLOOKUP($D887,Customer_Demand!$D:$BF,COLUMNS($I887:AI887),0)/$K887),(VLOOKUP($D887,Customer_Demand!$D:$BF,COLUMNS($I887:AI887),0)/$I887)),"")</f>
        <v/>
      </c>
      <c r="AJ887" s="49" t="str">
        <f>IFERROR(IF($K887&lt;&gt;"SS",(VLOOKUP($D887,Customer_Demand!$D:$BF,COLUMNS($I887:AJ887),0)/$I887+VLOOKUP($D887,Customer_Demand!$D:$BF,COLUMNS($I887:AJ887),0)/$K887),(VLOOKUP($D887,Customer_Demand!$D:$BF,COLUMNS($I887:AJ887),0)/$I887)),"")</f>
        <v/>
      </c>
      <c r="AK887" s="49" t="str">
        <f>IFERROR(IF($K887&lt;&gt;"SS",(VLOOKUP($D887,Customer_Demand!$D:$BF,COLUMNS($I887:AK887),0)/$I887+VLOOKUP($D887,Customer_Demand!$D:$BF,COLUMNS($I887:AK887),0)/$K887),(VLOOKUP($D887,Customer_Demand!$D:$BF,COLUMNS($I887:AK887),0)/$I887)),"")</f>
        <v/>
      </c>
      <c r="AL887" s="49" t="str">
        <f>IFERROR(IF($K887&lt;&gt;"SS",(VLOOKUP($D887,Customer_Demand!$D:$BF,COLUMNS($I887:AL887),0)/$I887+VLOOKUP($D887,Customer_Demand!$D:$BF,COLUMNS($I887:AL887),0)/$K887),(VLOOKUP($D887,Customer_Demand!$D:$BF,COLUMNS($I887:AL887),0)/$I887)),"")</f>
        <v/>
      </c>
      <c r="AM887" s="49" t="str">
        <f>IFERROR(IF($K887&lt;&gt;"SS",(VLOOKUP($D887,Customer_Demand!$D:$BF,COLUMNS($I887:AM887),0)/$I887+VLOOKUP($D887,Customer_Demand!$D:$BF,COLUMNS($I887:AM887),0)/$K887),(VLOOKUP($D887,Customer_Demand!$D:$BF,COLUMNS($I887:AM887),0)/$I887)),"")</f>
        <v/>
      </c>
      <c r="AN887" s="49" t="str">
        <f>IFERROR(IF($K887&lt;&gt;"SS",(VLOOKUP($D887,Customer_Demand!$D:$BF,COLUMNS($I887:AN887),0)/$I887+VLOOKUP($D887,Customer_Demand!$D:$BF,COLUMNS($I887:AN887),0)/$K887),(VLOOKUP($D887,Customer_Demand!$D:$BF,COLUMNS($I887:AN887),0)/$I887)),"")</f>
        <v/>
      </c>
      <c r="AO887" s="49" t="str">
        <f>IFERROR(IF($K887&lt;&gt;"SS",(VLOOKUP($D887,Customer_Demand!$D:$BF,COLUMNS($I887:AO887),0)/$I887+VLOOKUP($D887,Customer_Demand!$D:$BF,COLUMNS($I887:AO887),0)/$K887),(VLOOKUP($D887,Customer_Demand!$D:$BF,COLUMNS($I887:AO887),0)/$I887)),"")</f>
        <v/>
      </c>
      <c r="AP887" s="49" t="str">
        <f>IFERROR(IF($K887&lt;&gt;"SS",(VLOOKUP($D887,Customer_Demand!$D:$BF,COLUMNS($I887:AP887),0)/$I887+VLOOKUP($D887,Customer_Demand!$D:$BF,COLUMNS($I887:AP887),0)/$K887),(VLOOKUP($D887,Customer_Demand!$D:$BF,COLUMNS($I887:AP887),0)/$I887)),"")</f>
        <v/>
      </c>
      <c r="AQ887" s="49" t="str">
        <f>IFERROR(IF($K887&lt;&gt;"SS",(VLOOKUP($D887,Customer_Demand!$D:$BF,COLUMNS($I887:AQ887),0)/$I887+VLOOKUP($D887,Customer_Demand!$D:$BF,COLUMNS($I887:AQ887),0)/$K887),(VLOOKUP($D887,Customer_Demand!$D:$BF,COLUMNS($I887:AQ887),0)/$I887)),"")</f>
        <v/>
      </c>
      <c r="AR887" s="49" t="str">
        <f>IFERROR(IF($K887&lt;&gt;"SS",(VLOOKUP($D887,Customer_Demand!$D:$BF,COLUMNS($I887:AR887),0)/$I887+VLOOKUP($D887,Customer_Demand!$D:$BF,COLUMNS($I887:AR887),0)/$K887),(VLOOKUP($D887,Customer_Demand!$D:$BF,COLUMNS($I887:AR887),0)/$I887)),"")</f>
        <v/>
      </c>
      <c r="AS887" s="49" t="str">
        <f>IFERROR(IF($K887&lt;&gt;"SS",(VLOOKUP($D887,Customer_Demand!$D:$BF,COLUMNS($I887:AS887),0)/$I887+VLOOKUP($D887,Customer_Demand!$D:$BF,COLUMNS($I887:AS887),0)/$K887),(VLOOKUP($D887,Customer_Demand!$D:$BF,COLUMNS($I887:AS887),0)/$I887)),"")</f>
        <v/>
      </c>
      <c r="AT887" s="49" t="str">
        <f>IFERROR(IF($K887&lt;&gt;"SS",(VLOOKUP($D887,Customer_Demand!$D:$BF,COLUMNS($I887:AT887),0)/$I887+VLOOKUP($D887,Customer_Demand!$D:$BF,COLUMNS($I887:AT887),0)/$K887),(VLOOKUP($D887,Customer_Demand!$D:$BF,COLUMNS($I887:AT887),0)/$I887)),"")</f>
        <v/>
      </c>
      <c r="AU887" s="49" t="str">
        <f>IFERROR(IF($K887&lt;&gt;"SS",(VLOOKUP($D887,Customer_Demand!$D:$BF,COLUMNS($I887:AU887),0)/$I887+VLOOKUP($D887,Customer_Demand!$D:$BF,COLUMNS($I887:AU887),0)/$K887),(VLOOKUP($D887,Customer_Demand!$D:$BF,COLUMNS($I887:AU887),0)/$I887)),"")</f>
        <v/>
      </c>
      <c r="AV887" s="49" t="str">
        <f>IFERROR(IF($K887&lt;&gt;"SS",(VLOOKUP($D887,Customer_Demand!$D:$BF,COLUMNS($I887:AV887),0)/$I887+VLOOKUP($D887,Customer_Demand!$D:$BF,COLUMNS($I887:AV887),0)/$K887),(VLOOKUP($D887,Customer_Demand!$D:$BF,COLUMNS($I887:AV887),0)/$I887)),"")</f>
        <v/>
      </c>
      <c r="AW887" s="49" t="str">
        <f>IFERROR(IF($K887&lt;&gt;"SS",(VLOOKUP($D887,Customer_Demand!$D:$BF,COLUMNS($I887:AW887),0)/$I887+VLOOKUP($D887,Customer_Demand!$D:$BF,COLUMNS($I887:AW887),0)/$K887),(VLOOKUP($D887,Customer_Demand!$D:$BF,COLUMNS($I887:AW887),0)/$I887)),"")</f>
        <v/>
      </c>
      <c r="AX887" s="49" t="str">
        <f>IFERROR(IF($K887&lt;&gt;"SS",(VLOOKUP($D887,Customer_Demand!$D:$BF,COLUMNS($I887:AX887),0)/$I887+VLOOKUP($D887,Customer_Demand!$D:$BF,COLUMNS($I887:AX887),0)/$K887),(VLOOKUP($D887,Customer_Demand!$D:$BF,COLUMNS($I887:AX887),0)/$I887)),"")</f>
        <v/>
      </c>
      <c r="AY887" s="49" t="str">
        <f>IFERROR(IF($K887&lt;&gt;"SS",(VLOOKUP($D887,Customer_Demand!$D:$BF,COLUMNS($I887:AY887),0)/$I887+VLOOKUP($D887,Customer_Demand!$D:$BF,COLUMNS($I887:AY887),0)/$K887),(VLOOKUP($D887,Customer_Demand!$D:$BF,COLUMNS($I887:AY887),0)/$I887)),"")</f>
        <v/>
      </c>
      <c r="AZ887" s="49" t="str">
        <f>IFERROR(IF($K887&lt;&gt;"SS",(VLOOKUP($D887,Customer_Demand!$D:$BF,COLUMNS($I887:AZ887),0)/$I887+VLOOKUP($D887,Customer_Demand!$D:$BF,COLUMNS($I887:AZ887),0)/$K887),(VLOOKUP($D887,Customer_Demand!$D:$BF,COLUMNS($I887:AZ887),0)/$I887)),"")</f>
        <v/>
      </c>
      <c r="BA887" s="49" t="str">
        <f>IFERROR(IF($K887&lt;&gt;"SS",(VLOOKUP($D887,Customer_Demand!$D:$BF,COLUMNS($I887:BA887),0)/$I887+VLOOKUP($D887,Customer_Demand!$D:$BF,COLUMNS($I887:BA887),0)/$K887),(VLOOKUP($D887,Customer_Demand!$D:$BF,COLUMNS($I887:BA887),0)/$I887)),"")</f>
        <v/>
      </c>
      <c r="BB887" s="49" t="str">
        <f>IFERROR(IF($K887&lt;&gt;"SS",(VLOOKUP($D887,Customer_Demand!$D:$BF,COLUMNS($I887:BB887),0)/$I887+VLOOKUP($D887,Customer_Demand!$D:$BF,COLUMNS($I887:BB887),0)/$K887),(VLOOKUP($D887,Customer_Demand!$D:$BF,COLUMNS($I887:BB887),0)/$I887)),"")</f>
        <v/>
      </c>
      <c r="BC887" s="49" t="str">
        <f>IFERROR(IF($K887&lt;&gt;"SS",(VLOOKUP($D887,Customer_Demand!$D:$BF,COLUMNS($I887:BC887),0)/$I887+VLOOKUP($D887,Customer_Demand!$D:$BF,COLUMNS($I887:BC887),0)/$K887),(VLOOKUP($D887,Customer_Demand!$D:$BF,COLUMNS($I887:BC887),0)/$I887)),"")</f>
        <v/>
      </c>
      <c r="BD887" s="49" t="str">
        <f>IFERROR(IF($K887&lt;&gt;"SS",(VLOOKUP($D887,Customer_Demand!$D:$BF,COLUMNS($I887:BD887),0)/$I887+VLOOKUP($D887,Customer_Demand!$D:$BF,COLUMNS($I887:BD887),0)/$K887),(VLOOKUP($D887,Customer_Demand!$D:$BF,COLUMNS($I887:BD887),0)/$I887)),"")</f>
        <v/>
      </c>
      <c r="BE887" s="49" t="str">
        <f>IFERROR(IF($K887&lt;&gt;"SS",(VLOOKUP($D887,Customer_Demand!$D:$BF,COLUMNS($I887:BE887),0)/$I887+VLOOKUP($D887,Customer_Demand!$D:$BF,COLUMNS($I887:BE887),0)/$K887),(VLOOKUP($D887,Customer_Demand!$D:$BF,COLUMNS($I887:BE887),0)/$I887)),"")</f>
        <v/>
      </c>
      <c r="BF887" s="49" t="str">
        <f>IFERROR(IF($K887&lt;&gt;"SS",(VLOOKUP($D887,Customer_Demand!$D:$BF,COLUMNS($I887:BF887),0)/$I887+VLOOKUP($D887,Customer_Demand!$D:$BF,COLUMNS($I887:BF887),0)/$K887),(VLOOKUP($D887,Customer_Demand!$D:$BF,COLUMNS($I887:BF887),0)/$I887)),"")</f>
        <v/>
      </c>
      <c r="BG887" s="49" t="str">
        <f>IFERROR(IF($K887&lt;&gt;"SS",(VLOOKUP($D887,Customer_Demand!$D:$BF,COLUMNS($I887:BG887),0)/$I887+VLOOKUP($D887,Customer_Demand!$D:$BF,COLUMNS($I887:BG887),0)/$K887),(VLOOKUP($D887,Customer_Demand!$D:$BF,COLUMNS($I887:BG887),0)/$I887)),"")</f>
        <v/>
      </c>
      <c r="BH887" s="49" t="str">
        <f>IFERROR(IF($K887&lt;&gt;"SS",(VLOOKUP($D887,Customer_Demand!$D:$BF,COLUMNS($I887:BH887),0)/$I887+VLOOKUP($D887,Customer_Demand!$D:$BF,COLUMNS($I887:BH887),0)/$K887),(VLOOKUP($D887,Customer_Demand!$D:$BF,COLUMNS($I887:BH887),0)/$I887)),"")</f>
        <v/>
      </c>
      <c r="BI887" s="49" t="str">
        <f>IFERROR(IF($K887&lt;&gt;"SS",(VLOOKUP($D887,Customer_Demand!$D:$BF,COLUMNS($I887:BI887),0)/$I887+VLOOKUP($D887,Customer_Demand!$D:$BF,COLUMNS($I887:BI887),0)/$K887),(VLOOKUP($D887,Customer_Demand!$D:$BF,COLUMNS($I887:BI887),0)/$I887)),"")</f>
        <v/>
      </c>
      <c r="BJ887" s="49" t="str">
        <f>IFERROR(IF($K887&lt;&gt;"SS",(VLOOKUP($D887,Customer_Demand!$D:$BF,COLUMNS($I887:BJ887),0)/$I887+VLOOKUP($D887,Customer_Demand!$D:$BF,COLUMNS($I887:BJ887),0)/$K887),(VLOOKUP($D887,Customer_Demand!$D:$BF,COLUMNS($I887:BJ887),0)/$I887)),"")</f>
        <v/>
      </c>
      <c r="BK887" s="50" t="str">
        <f>IFERROR(IF($K887&lt;&gt;"SS",(VLOOKUP($D887,Customer_Demand!$D:$BF,COLUMNS($I887:BK887),0)/$I887+VLOOKUP($D887,Customer_Demand!$D:$BF,COLUMNS($I887:BK887),0)/$K887),(VLOOKUP($D887,Customer_Demand!$D:$BF,COLUMNS($I887:BK887),0)/$I887)),"")</f>
        <v/>
      </c>
    </row>
    <row r="888" spans="2:63" x14ac:dyDescent="0.2">
      <c r="B888" s="12" t="str">
        <f t="shared" si="59"/>
        <v/>
      </c>
      <c r="C888" s="45" t="str">
        <f>IF((Customer_Demand!C888)&lt;&gt;"",Customer_Demand!C888,"")</f>
        <v/>
      </c>
      <c r="D888" s="45" t="str">
        <f>IF(C888&lt;&gt;"",Customer_Demand!D888,"")</f>
        <v/>
      </c>
      <c r="E888" s="52" t="str">
        <f>IF(C888&lt;&gt;"",Customer_Demand!E888,"")</f>
        <v/>
      </c>
      <c r="F888" s="47" t="str">
        <f>IF(C888&lt;&gt;"",VLOOKUP(D888,Customer_Demand!$D$5:$F$1005,3,0),"")</f>
        <v/>
      </c>
      <c r="G888" s="48" t="str">
        <f t="shared" si="56"/>
        <v/>
      </c>
      <c r="H888" s="48" t="str">
        <f t="shared" si="57"/>
        <v/>
      </c>
      <c r="I888" s="48" t="str">
        <f>IFERROR(IF(C888&lt;&gt;"",VLOOKUP($H888,SMT_Cycle_Time_Data!$F:$Q,4,0),""),"SGR Not Defined")</f>
        <v/>
      </c>
      <c r="J888" s="48" t="str">
        <f t="shared" si="58"/>
        <v/>
      </c>
      <c r="K888" s="48" t="str">
        <f>IF(C888&lt;&gt;"",IFERROR(VLOOKUP($J888,SMT_Cycle_Time_Data!$F:$Q,4,0),"SS"),"")</f>
        <v/>
      </c>
      <c r="L888" s="49" t="str">
        <f>IFERROR(IF($K888&lt;&gt;"SS",(VLOOKUP($D888,Customer_Demand!$D:$BF,COLUMNS($I888:L888),0)/$I888+VLOOKUP($D888,Customer_Demand!$D:$BF,COLUMNS($I888:L888),0)/$K888),(VLOOKUP($D888,Customer_Demand!$D:$BF,COLUMNS($I888:L888),0)/$I888)),"")</f>
        <v/>
      </c>
      <c r="M888" s="49" t="str">
        <f>IFERROR(IF($K888&lt;&gt;"SS",(VLOOKUP($D888,Customer_Demand!$D:$BF,COLUMNS($I888:M888),0)/$I888+VLOOKUP($D888,Customer_Demand!$D:$BF,COLUMNS($I888:M888),0)/$K888),(VLOOKUP($D888,Customer_Demand!$D:$BF,COLUMNS($I888:M888),0)/$I888)),"")</f>
        <v/>
      </c>
      <c r="N888" s="49" t="str">
        <f>IFERROR(IF($K888&lt;&gt;"SS",(VLOOKUP($D888,Customer_Demand!$D:$BF,COLUMNS($I888:N888),0)/$I888+VLOOKUP($D888,Customer_Demand!$D:$BF,COLUMNS($I888:N888),0)/$K888),(VLOOKUP($D888,Customer_Demand!$D:$BF,COLUMNS($I888:N888),0)/$I888)),"")</f>
        <v/>
      </c>
      <c r="O888" s="49" t="str">
        <f>IFERROR(IF($K888&lt;&gt;"SS",(VLOOKUP($D888,Customer_Demand!$D:$BF,COLUMNS($I888:O888),0)/$I888+VLOOKUP($D888,Customer_Demand!$D:$BF,COLUMNS($I888:O888),0)/$K888),(VLOOKUP($D888,Customer_Demand!$D:$BF,COLUMNS($I888:O888),0)/$I888)),"")</f>
        <v/>
      </c>
      <c r="P888" s="49" t="str">
        <f>IFERROR(IF($K888&lt;&gt;"SS",(VLOOKUP($D888,Customer_Demand!$D:$BF,COLUMNS($I888:P888),0)/$I888+VLOOKUP($D888,Customer_Demand!$D:$BF,COLUMNS($I888:P888),0)/$K888),(VLOOKUP($D888,Customer_Demand!$D:$BF,COLUMNS($I888:P888),0)/$I888)),"")</f>
        <v/>
      </c>
      <c r="Q888" s="49" t="str">
        <f>IFERROR(IF($K888&lt;&gt;"SS",(VLOOKUP($D888,Customer_Demand!$D:$BF,COLUMNS($I888:Q888),0)/$I888+VLOOKUP($D888,Customer_Demand!$D:$BF,COLUMNS($I888:Q888),0)/$K888),(VLOOKUP($D888,Customer_Demand!$D:$BF,COLUMNS($I888:Q888),0)/$I888)),"")</f>
        <v/>
      </c>
      <c r="R888" s="49" t="str">
        <f>IFERROR(IF($K888&lt;&gt;"SS",(VLOOKUP($D888,Customer_Demand!$D:$BF,COLUMNS($I888:R888),0)/$I888+VLOOKUP($D888,Customer_Demand!$D:$BF,COLUMNS($I888:R888),0)/$K888),(VLOOKUP($D888,Customer_Demand!$D:$BF,COLUMNS($I888:R888),0)/$I888)),"")</f>
        <v/>
      </c>
      <c r="S888" s="49" t="str">
        <f>IFERROR(IF($K888&lt;&gt;"SS",(VLOOKUP($D888,Customer_Demand!$D:$BF,COLUMNS($I888:S888),0)/$I888+VLOOKUP($D888,Customer_Demand!$D:$BF,COLUMNS($I888:S888),0)/$K888),(VLOOKUP($D888,Customer_Demand!$D:$BF,COLUMNS($I888:S888),0)/$I888)),"")</f>
        <v/>
      </c>
      <c r="T888" s="49" t="str">
        <f>IFERROR(IF($K888&lt;&gt;"SS",(VLOOKUP($D888,Customer_Demand!$D:$BF,COLUMNS($I888:T888),0)/$I888+VLOOKUP($D888,Customer_Demand!$D:$BF,COLUMNS($I888:T888),0)/$K888),(VLOOKUP($D888,Customer_Demand!$D:$BF,COLUMNS($I888:T888),0)/$I888)),"")</f>
        <v/>
      </c>
      <c r="U888" s="49" t="str">
        <f>IFERROR(IF($K888&lt;&gt;"SS",(VLOOKUP($D888,Customer_Demand!$D:$BF,COLUMNS($I888:U888),0)/$I888+VLOOKUP($D888,Customer_Demand!$D:$BF,COLUMNS($I888:U888),0)/$K888),(VLOOKUP($D888,Customer_Demand!$D:$BF,COLUMNS($I888:U888),0)/$I888)),"")</f>
        <v/>
      </c>
      <c r="V888" s="49" t="str">
        <f>IFERROR(IF($K888&lt;&gt;"SS",(VLOOKUP($D888,Customer_Demand!$D:$BF,COLUMNS($I888:V888),0)/$I888+VLOOKUP($D888,Customer_Demand!$D:$BF,COLUMNS($I888:V888),0)/$K888),(VLOOKUP($D888,Customer_Demand!$D:$BF,COLUMNS($I888:V888),0)/$I888)),"")</f>
        <v/>
      </c>
      <c r="W888" s="49" t="str">
        <f>IFERROR(IF($K888&lt;&gt;"SS",(VLOOKUP($D888,Customer_Demand!$D:$BF,COLUMNS($I888:W888),0)/$I888+VLOOKUP($D888,Customer_Demand!$D:$BF,COLUMNS($I888:W888),0)/$K888),(VLOOKUP($D888,Customer_Demand!$D:$BF,COLUMNS($I888:W888),0)/$I888)),"")</f>
        <v/>
      </c>
      <c r="X888" s="49" t="str">
        <f>IFERROR(IF($K888&lt;&gt;"SS",(VLOOKUP($D888,Customer_Demand!$D:$BF,COLUMNS($I888:X888),0)/$I888+VLOOKUP($D888,Customer_Demand!$D:$BF,COLUMNS($I888:X888),0)/$K888),(VLOOKUP($D888,Customer_Demand!$D:$BF,COLUMNS($I888:X888),0)/$I888)),"")</f>
        <v/>
      </c>
      <c r="Y888" s="49" t="str">
        <f>IFERROR(IF($K888&lt;&gt;"SS",(VLOOKUP($D888,Customer_Demand!$D:$BF,COLUMNS($I888:Y888),0)/$I888+VLOOKUP($D888,Customer_Demand!$D:$BF,COLUMNS($I888:Y888),0)/$K888),(VLOOKUP($D888,Customer_Demand!$D:$BF,COLUMNS($I888:Y888),0)/$I888)),"")</f>
        <v/>
      </c>
      <c r="Z888" s="49" t="str">
        <f>IFERROR(IF($K888&lt;&gt;"SS",(VLOOKUP($D888,Customer_Demand!$D:$BF,COLUMNS($I888:Z888),0)/$I888+VLOOKUP($D888,Customer_Demand!$D:$BF,COLUMNS($I888:Z888),0)/$K888),(VLOOKUP($D888,Customer_Demand!$D:$BF,COLUMNS($I888:Z888),0)/$I888)),"")</f>
        <v/>
      </c>
      <c r="AA888" s="49" t="str">
        <f>IFERROR(IF($K888&lt;&gt;"SS",(VLOOKUP($D888,Customer_Demand!$D:$BF,COLUMNS($I888:AA888),0)/$I888+VLOOKUP($D888,Customer_Demand!$D:$BF,COLUMNS($I888:AA888),0)/$K888),(VLOOKUP($D888,Customer_Demand!$D:$BF,COLUMNS($I888:AA888),0)/$I888)),"")</f>
        <v/>
      </c>
      <c r="AB888" s="49" t="str">
        <f>IFERROR(IF($K888&lt;&gt;"SS",(VLOOKUP($D888,Customer_Demand!$D:$BF,COLUMNS($I888:AB888),0)/$I888+VLOOKUP($D888,Customer_Demand!$D:$BF,COLUMNS($I888:AB888),0)/$K888),(VLOOKUP($D888,Customer_Demand!$D:$BF,COLUMNS($I888:AB888),0)/$I888)),"")</f>
        <v/>
      </c>
      <c r="AC888" s="49" t="str">
        <f>IFERROR(IF($K888&lt;&gt;"SS",(VLOOKUP($D888,Customer_Demand!$D:$BF,COLUMNS($I888:AC888),0)/$I888+VLOOKUP($D888,Customer_Demand!$D:$BF,COLUMNS($I888:AC888),0)/$K888),(VLOOKUP($D888,Customer_Demand!$D:$BF,COLUMNS($I888:AC888),0)/$I888)),"")</f>
        <v/>
      </c>
      <c r="AD888" s="49" t="str">
        <f>IFERROR(IF($K888&lt;&gt;"SS",(VLOOKUP($D888,Customer_Demand!$D:$BF,COLUMNS($I888:AD888),0)/$I888+VLOOKUP($D888,Customer_Demand!$D:$BF,COLUMNS($I888:AD888),0)/$K888),(VLOOKUP($D888,Customer_Demand!$D:$BF,COLUMNS($I888:AD888),0)/$I888)),"")</f>
        <v/>
      </c>
      <c r="AE888" s="49" t="str">
        <f>IFERROR(IF($K888&lt;&gt;"SS",(VLOOKUP($D888,Customer_Demand!$D:$BF,COLUMNS($I888:AE888),0)/$I888+VLOOKUP($D888,Customer_Demand!$D:$BF,COLUMNS($I888:AE888),0)/$K888),(VLOOKUP($D888,Customer_Demand!$D:$BF,COLUMNS($I888:AE888),0)/$I888)),"")</f>
        <v/>
      </c>
      <c r="AF888" s="49" t="str">
        <f>IFERROR(IF($K888&lt;&gt;"SS",(VLOOKUP($D888,Customer_Demand!$D:$BF,COLUMNS($I888:AF888),0)/$I888+VLOOKUP($D888,Customer_Demand!$D:$BF,COLUMNS($I888:AF888),0)/$K888),(VLOOKUP($D888,Customer_Demand!$D:$BF,COLUMNS($I888:AF888),0)/$I888)),"")</f>
        <v/>
      </c>
      <c r="AG888" s="49" t="str">
        <f>IFERROR(IF($K888&lt;&gt;"SS",(VLOOKUP($D888,Customer_Demand!$D:$BF,COLUMNS($I888:AG888),0)/$I888+VLOOKUP($D888,Customer_Demand!$D:$BF,COLUMNS($I888:AG888),0)/$K888),(VLOOKUP($D888,Customer_Demand!$D:$BF,COLUMNS($I888:AG888),0)/$I888)),"")</f>
        <v/>
      </c>
      <c r="AH888" s="49" t="str">
        <f>IFERROR(IF($K888&lt;&gt;"SS",(VLOOKUP($D888,Customer_Demand!$D:$BF,COLUMNS($I888:AH888),0)/$I888+VLOOKUP($D888,Customer_Demand!$D:$BF,COLUMNS($I888:AH888),0)/$K888),(VLOOKUP($D888,Customer_Demand!$D:$BF,COLUMNS($I888:AH888),0)/$I888)),"")</f>
        <v/>
      </c>
      <c r="AI888" s="49" t="str">
        <f>IFERROR(IF($K888&lt;&gt;"SS",(VLOOKUP($D888,Customer_Demand!$D:$BF,COLUMNS($I888:AI888),0)/$I888+VLOOKUP($D888,Customer_Demand!$D:$BF,COLUMNS($I888:AI888),0)/$K888),(VLOOKUP($D888,Customer_Demand!$D:$BF,COLUMNS($I888:AI888),0)/$I888)),"")</f>
        <v/>
      </c>
      <c r="AJ888" s="49" t="str">
        <f>IFERROR(IF($K888&lt;&gt;"SS",(VLOOKUP($D888,Customer_Demand!$D:$BF,COLUMNS($I888:AJ888),0)/$I888+VLOOKUP($D888,Customer_Demand!$D:$BF,COLUMNS($I888:AJ888),0)/$K888),(VLOOKUP($D888,Customer_Demand!$D:$BF,COLUMNS($I888:AJ888),0)/$I888)),"")</f>
        <v/>
      </c>
      <c r="AK888" s="49" t="str">
        <f>IFERROR(IF($K888&lt;&gt;"SS",(VLOOKUP($D888,Customer_Demand!$D:$BF,COLUMNS($I888:AK888),0)/$I888+VLOOKUP($D888,Customer_Demand!$D:$BF,COLUMNS($I888:AK888),0)/$K888),(VLOOKUP($D888,Customer_Demand!$D:$BF,COLUMNS($I888:AK888),0)/$I888)),"")</f>
        <v/>
      </c>
      <c r="AL888" s="49" t="str">
        <f>IFERROR(IF($K888&lt;&gt;"SS",(VLOOKUP($D888,Customer_Demand!$D:$BF,COLUMNS($I888:AL888),0)/$I888+VLOOKUP($D888,Customer_Demand!$D:$BF,COLUMNS($I888:AL888),0)/$K888),(VLOOKUP($D888,Customer_Demand!$D:$BF,COLUMNS($I888:AL888),0)/$I888)),"")</f>
        <v/>
      </c>
      <c r="AM888" s="49" t="str">
        <f>IFERROR(IF($K888&lt;&gt;"SS",(VLOOKUP($D888,Customer_Demand!$D:$BF,COLUMNS($I888:AM888),0)/$I888+VLOOKUP($D888,Customer_Demand!$D:$BF,COLUMNS($I888:AM888),0)/$K888),(VLOOKUP($D888,Customer_Demand!$D:$BF,COLUMNS($I888:AM888),0)/$I888)),"")</f>
        <v/>
      </c>
      <c r="AN888" s="49" t="str">
        <f>IFERROR(IF($K888&lt;&gt;"SS",(VLOOKUP($D888,Customer_Demand!$D:$BF,COLUMNS($I888:AN888),0)/$I888+VLOOKUP($D888,Customer_Demand!$D:$BF,COLUMNS($I888:AN888),0)/$K888),(VLOOKUP($D888,Customer_Demand!$D:$BF,COLUMNS($I888:AN888),0)/$I888)),"")</f>
        <v/>
      </c>
      <c r="AO888" s="49" t="str">
        <f>IFERROR(IF($K888&lt;&gt;"SS",(VLOOKUP($D888,Customer_Demand!$D:$BF,COLUMNS($I888:AO888),0)/$I888+VLOOKUP($D888,Customer_Demand!$D:$BF,COLUMNS($I888:AO888),0)/$K888),(VLOOKUP($D888,Customer_Demand!$D:$BF,COLUMNS($I888:AO888),0)/$I888)),"")</f>
        <v/>
      </c>
      <c r="AP888" s="49" t="str">
        <f>IFERROR(IF($K888&lt;&gt;"SS",(VLOOKUP($D888,Customer_Demand!$D:$BF,COLUMNS($I888:AP888),0)/$I888+VLOOKUP($D888,Customer_Demand!$D:$BF,COLUMNS($I888:AP888),0)/$K888),(VLOOKUP($D888,Customer_Demand!$D:$BF,COLUMNS($I888:AP888),0)/$I888)),"")</f>
        <v/>
      </c>
      <c r="AQ888" s="49" t="str">
        <f>IFERROR(IF($K888&lt;&gt;"SS",(VLOOKUP($D888,Customer_Demand!$D:$BF,COLUMNS($I888:AQ888),0)/$I888+VLOOKUP($D888,Customer_Demand!$D:$BF,COLUMNS($I888:AQ888),0)/$K888),(VLOOKUP($D888,Customer_Demand!$D:$BF,COLUMNS($I888:AQ888),0)/$I888)),"")</f>
        <v/>
      </c>
      <c r="AR888" s="49" t="str">
        <f>IFERROR(IF($K888&lt;&gt;"SS",(VLOOKUP($D888,Customer_Demand!$D:$BF,COLUMNS($I888:AR888),0)/$I888+VLOOKUP($D888,Customer_Demand!$D:$BF,COLUMNS($I888:AR888),0)/$K888),(VLOOKUP($D888,Customer_Demand!$D:$BF,COLUMNS($I888:AR888),0)/$I888)),"")</f>
        <v/>
      </c>
      <c r="AS888" s="49" t="str">
        <f>IFERROR(IF($K888&lt;&gt;"SS",(VLOOKUP($D888,Customer_Demand!$D:$BF,COLUMNS($I888:AS888),0)/$I888+VLOOKUP($D888,Customer_Demand!$D:$BF,COLUMNS($I888:AS888),0)/$K888),(VLOOKUP($D888,Customer_Demand!$D:$BF,COLUMNS($I888:AS888),0)/$I888)),"")</f>
        <v/>
      </c>
      <c r="AT888" s="49" t="str">
        <f>IFERROR(IF($K888&lt;&gt;"SS",(VLOOKUP($D888,Customer_Demand!$D:$BF,COLUMNS($I888:AT888),0)/$I888+VLOOKUP($D888,Customer_Demand!$D:$BF,COLUMNS($I888:AT888),0)/$K888),(VLOOKUP($D888,Customer_Demand!$D:$BF,COLUMNS($I888:AT888),0)/$I888)),"")</f>
        <v/>
      </c>
      <c r="AU888" s="49" t="str">
        <f>IFERROR(IF($K888&lt;&gt;"SS",(VLOOKUP($D888,Customer_Demand!$D:$BF,COLUMNS($I888:AU888),0)/$I888+VLOOKUP($D888,Customer_Demand!$D:$BF,COLUMNS($I888:AU888),0)/$K888),(VLOOKUP($D888,Customer_Demand!$D:$BF,COLUMNS($I888:AU888),0)/$I888)),"")</f>
        <v/>
      </c>
      <c r="AV888" s="49" t="str">
        <f>IFERROR(IF($K888&lt;&gt;"SS",(VLOOKUP($D888,Customer_Demand!$D:$BF,COLUMNS($I888:AV888),0)/$I888+VLOOKUP($D888,Customer_Demand!$D:$BF,COLUMNS($I888:AV888),0)/$K888),(VLOOKUP($D888,Customer_Demand!$D:$BF,COLUMNS($I888:AV888),0)/$I888)),"")</f>
        <v/>
      </c>
      <c r="AW888" s="49" t="str">
        <f>IFERROR(IF($K888&lt;&gt;"SS",(VLOOKUP($D888,Customer_Demand!$D:$BF,COLUMNS($I888:AW888),0)/$I888+VLOOKUP($D888,Customer_Demand!$D:$BF,COLUMNS($I888:AW888),0)/$K888),(VLOOKUP($D888,Customer_Demand!$D:$BF,COLUMNS($I888:AW888),0)/$I888)),"")</f>
        <v/>
      </c>
      <c r="AX888" s="49" t="str">
        <f>IFERROR(IF($K888&lt;&gt;"SS",(VLOOKUP($D888,Customer_Demand!$D:$BF,COLUMNS($I888:AX888),0)/$I888+VLOOKUP($D888,Customer_Demand!$D:$BF,COLUMNS($I888:AX888),0)/$K888),(VLOOKUP($D888,Customer_Demand!$D:$BF,COLUMNS($I888:AX888),0)/$I888)),"")</f>
        <v/>
      </c>
      <c r="AY888" s="49" t="str">
        <f>IFERROR(IF($K888&lt;&gt;"SS",(VLOOKUP($D888,Customer_Demand!$D:$BF,COLUMNS($I888:AY888),0)/$I888+VLOOKUP($D888,Customer_Demand!$D:$BF,COLUMNS($I888:AY888),0)/$K888),(VLOOKUP($D888,Customer_Demand!$D:$BF,COLUMNS($I888:AY888),0)/$I888)),"")</f>
        <v/>
      </c>
      <c r="AZ888" s="49" t="str">
        <f>IFERROR(IF($K888&lt;&gt;"SS",(VLOOKUP($D888,Customer_Demand!$D:$BF,COLUMNS($I888:AZ888),0)/$I888+VLOOKUP($D888,Customer_Demand!$D:$BF,COLUMNS($I888:AZ888),0)/$K888),(VLOOKUP($D888,Customer_Demand!$D:$BF,COLUMNS($I888:AZ888),0)/$I888)),"")</f>
        <v/>
      </c>
      <c r="BA888" s="49" t="str">
        <f>IFERROR(IF($K888&lt;&gt;"SS",(VLOOKUP($D888,Customer_Demand!$D:$BF,COLUMNS($I888:BA888),0)/$I888+VLOOKUP($D888,Customer_Demand!$D:$BF,COLUMNS($I888:BA888),0)/$K888),(VLOOKUP($D888,Customer_Demand!$D:$BF,COLUMNS($I888:BA888),0)/$I888)),"")</f>
        <v/>
      </c>
      <c r="BB888" s="49" t="str">
        <f>IFERROR(IF($K888&lt;&gt;"SS",(VLOOKUP($D888,Customer_Demand!$D:$BF,COLUMNS($I888:BB888),0)/$I888+VLOOKUP($D888,Customer_Demand!$D:$BF,COLUMNS($I888:BB888),0)/$K888),(VLOOKUP($D888,Customer_Demand!$D:$BF,COLUMNS($I888:BB888),0)/$I888)),"")</f>
        <v/>
      </c>
      <c r="BC888" s="49" t="str">
        <f>IFERROR(IF($K888&lt;&gt;"SS",(VLOOKUP($D888,Customer_Demand!$D:$BF,COLUMNS($I888:BC888),0)/$I888+VLOOKUP($D888,Customer_Demand!$D:$BF,COLUMNS($I888:BC888),0)/$K888),(VLOOKUP($D888,Customer_Demand!$D:$BF,COLUMNS($I888:BC888),0)/$I888)),"")</f>
        <v/>
      </c>
      <c r="BD888" s="49" t="str">
        <f>IFERROR(IF($K888&lt;&gt;"SS",(VLOOKUP($D888,Customer_Demand!$D:$BF,COLUMNS($I888:BD888),0)/$I888+VLOOKUP($D888,Customer_Demand!$D:$BF,COLUMNS($I888:BD888),0)/$K888),(VLOOKUP($D888,Customer_Demand!$D:$BF,COLUMNS($I888:BD888),0)/$I888)),"")</f>
        <v/>
      </c>
      <c r="BE888" s="49" t="str">
        <f>IFERROR(IF($K888&lt;&gt;"SS",(VLOOKUP($D888,Customer_Demand!$D:$BF,COLUMNS($I888:BE888),0)/$I888+VLOOKUP($D888,Customer_Demand!$D:$BF,COLUMNS($I888:BE888),0)/$K888),(VLOOKUP($D888,Customer_Demand!$D:$BF,COLUMNS($I888:BE888),0)/$I888)),"")</f>
        <v/>
      </c>
      <c r="BF888" s="49" t="str">
        <f>IFERROR(IF($K888&lt;&gt;"SS",(VLOOKUP($D888,Customer_Demand!$D:$BF,COLUMNS($I888:BF888),0)/$I888+VLOOKUP($D888,Customer_Demand!$D:$BF,COLUMNS($I888:BF888),0)/$K888),(VLOOKUP($D888,Customer_Demand!$D:$BF,COLUMNS($I888:BF888),0)/$I888)),"")</f>
        <v/>
      </c>
      <c r="BG888" s="49" t="str">
        <f>IFERROR(IF($K888&lt;&gt;"SS",(VLOOKUP($D888,Customer_Demand!$D:$BF,COLUMNS($I888:BG888),0)/$I888+VLOOKUP($D888,Customer_Demand!$D:$BF,COLUMNS($I888:BG888),0)/$K888),(VLOOKUP($D888,Customer_Demand!$D:$BF,COLUMNS($I888:BG888),0)/$I888)),"")</f>
        <v/>
      </c>
      <c r="BH888" s="49" t="str">
        <f>IFERROR(IF($K888&lt;&gt;"SS",(VLOOKUP($D888,Customer_Demand!$D:$BF,COLUMNS($I888:BH888),0)/$I888+VLOOKUP($D888,Customer_Demand!$D:$BF,COLUMNS($I888:BH888),0)/$K888),(VLOOKUP($D888,Customer_Demand!$D:$BF,COLUMNS($I888:BH888),0)/$I888)),"")</f>
        <v/>
      </c>
      <c r="BI888" s="49" t="str">
        <f>IFERROR(IF($K888&lt;&gt;"SS",(VLOOKUP($D888,Customer_Demand!$D:$BF,COLUMNS($I888:BI888),0)/$I888+VLOOKUP($D888,Customer_Demand!$D:$BF,COLUMNS($I888:BI888),0)/$K888),(VLOOKUP($D888,Customer_Demand!$D:$BF,COLUMNS($I888:BI888),0)/$I888)),"")</f>
        <v/>
      </c>
      <c r="BJ888" s="49" t="str">
        <f>IFERROR(IF($K888&lt;&gt;"SS",(VLOOKUP($D888,Customer_Demand!$D:$BF,COLUMNS($I888:BJ888),0)/$I888+VLOOKUP($D888,Customer_Demand!$D:$BF,COLUMNS($I888:BJ888),0)/$K888),(VLOOKUP($D888,Customer_Demand!$D:$BF,COLUMNS($I888:BJ888),0)/$I888)),"")</f>
        <v/>
      </c>
      <c r="BK888" s="50" t="str">
        <f>IFERROR(IF($K888&lt;&gt;"SS",(VLOOKUP($D888,Customer_Demand!$D:$BF,COLUMNS($I888:BK888),0)/$I888+VLOOKUP($D888,Customer_Demand!$D:$BF,COLUMNS($I888:BK888),0)/$K888),(VLOOKUP($D888,Customer_Demand!$D:$BF,COLUMNS($I888:BK888),0)/$I888)),"")</f>
        <v/>
      </c>
    </row>
    <row r="889" spans="2:63" x14ac:dyDescent="0.2">
      <c r="B889" s="12" t="str">
        <f t="shared" si="59"/>
        <v/>
      </c>
      <c r="C889" s="45" t="str">
        <f>IF((Customer_Demand!C889)&lt;&gt;"",Customer_Demand!C889,"")</f>
        <v/>
      </c>
      <c r="D889" s="45" t="str">
        <f>IF(C889&lt;&gt;"",Customer_Demand!D889,"")</f>
        <v/>
      </c>
      <c r="E889" s="52" t="str">
        <f>IF(C889&lt;&gt;"",Customer_Demand!E889,"")</f>
        <v/>
      </c>
      <c r="F889" s="47" t="str">
        <f>IF(C889&lt;&gt;"",VLOOKUP(D889,Customer_Demand!$D$5:$F$1005,3,0),"")</f>
        <v/>
      </c>
      <c r="G889" s="48" t="str">
        <f t="shared" si="56"/>
        <v/>
      </c>
      <c r="H889" s="48" t="str">
        <f t="shared" si="57"/>
        <v/>
      </c>
      <c r="I889" s="48" t="str">
        <f>IFERROR(IF(C889&lt;&gt;"",VLOOKUP($H889,SMT_Cycle_Time_Data!$F:$Q,4,0),""),"SGR Not Defined")</f>
        <v/>
      </c>
      <c r="J889" s="48" t="str">
        <f t="shared" si="58"/>
        <v/>
      </c>
      <c r="K889" s="48" t="str">
        <f>IF(C889&lt;&gt;"",IFERROR(VLOOKUP($J889,SMT_Cycle_Time_Data!$F:$Q,4,0),"SS"),"")</f>
        <v/>
      </c>
      <c r="L889" s="49" t="str">
        <f>IFERROR(IF($K889&lt;&gt;"SS",(VLOOKUP($D889,Customer_Demand!$D:$BF,COLUMNS($I889:L889),0)/$I889+VLOOKUP($D889,Customer_Demand!$D:$BF,COLUMNS($I889:L889),0)/$K889),(VLOOKUP($D889,Customer_Demand!$D:$BF,COLUMNS($I889:L889),0)/$I889)),"")</f>
        <v/>
      </c>
      <c r="M889" s="49" t="str">
        <f>IFERROR(IF($K889&lt;&gt;"SS",(VLOOKUP($D889,Customer_Demand!$D:$BF,COLUMNS($I889:M889),0)/$I889+VLOOKUP($D889,Customer_Demand!$D:$BF,COLUMNS($I889:M889),0)/$K889),(VLOOKUP($D889,Customer_Demand!$D:$BF,COLUMNS($I889:M889),0)/$I889)),"")</f>
        <v/>
      </c>
      <c r="N889" s="49" t="str">
        <f>IFERROR(IF($K889&lt;&gt;"SS",(VLOOKUP($D889,Customer_Demand!$D:$BF,COLUMNS($I889:N889),0)/$I889+VLOOKUP($D889,Customer_Demand!$D:$BF,COLUMNS($I889:N889),0)/$K889),(VLOOKUP($D889,Customer_Demand!$D:$BF,COLUMNS($I889:N889),0)/$I889)),"")</f>
        <v/>
      </c>
      <c r="O889" s="49" t="str">
        <f>IFERROR(IF($K889&lt;&gt;"SS",(VLOOKUP($D889,Customer_Demand!$D:$BF,COLUMNS($I889:O889),0)/$I889+VLOOKUP($D889,Customer_Demand!$D:$BF,COLUMNS($I889:O889),0)/$K889),(VLOOKUP($D889,Customer_Demand!$D:$BF,COLUMNS($I889:O889),0)/$I889)),"")</f>
        <v/>
      </c>
      <c r="P889" s="49" t="str">
        <f>IFERROR(IF($K889&lt;&gt;"SS",(VLOOKUP($D889,Customer_Demand!$D:$BF,COLUMNS($I889:P889),0)/$I889+VLOOKUP($D889,Customer_Demand!$D:$BF,COLUMNS($I889:P889),0)/$K889),(VLOOKUP($D889,Customer_Demand!$D:$BF,COLUMNS($I889:P889),0)/$I889)),"")</f>
        <v/>
      </c>
      <c r="Q889" s="49" t="str">
        <f>IFERROR(IF($K889&lt;&gt;"SS",(VLOOKUP($D889,Customer_Demand!$D:$BF,COLUMNS($I889:Q889),0)/$I889+VLOOKUP($D889,Customer_Demand!$D:$BF,COLUMNS($I889:Q889),0)/$K889),(VLOOKUP($D889,Customer_Demand!$D:$BF,COLUMNS($I889:Q889),0)/$I889)),"")</f>
        <v/>
      </c>
      <c r="R889" s="49" t="str">
        <f>IFERROR(IF($K889&lt;&gt;"SS",(VLOOKUP($D889,Customer_Demand!$D:$BF,COLUMNS($I889:R889),0)/$I889+VLOOKUP($D889,Customer_Demand!$D:$BF,COLUMNS($I889:R889),0)/$K889),(VLOOKUP($D889,Customer_Demand!$D:$BF,COLUMNS($I889:R889),0)/$I889)),"")</f>
        <v/>
      </c>
      <c r="S889" s="49" t="str">
        <f>IFERROR(IF($K889&lt;&gt;"SS",(VLOOKUP($D889,Customer_Demand!$D:$BF,COLUMNS($I889:S889),0)/$I889+VLOOKUP($D889,Customer_Demand!$D:$BF,COLUMNS($I889:S889),0)/$K889),(VLOOKUP($D889,Customer_Demand!$D:$BF,COLUMNS($I889:S889),0)/$I889)),"")</f>
        <v/>
      </c>
      <c r="T889" s="49" t="str">
        <f>IFERROR(IF($K889&lt;&gt;"SS",(VLOOKUP($D889,Customer_Demand!$D:$BF,COLUMNS($I889:T889),0)/$I889+VLOOKUP($D889,Customer_Demand!$D:$BF,COLUMNS($I889:T889),0)/$K889),(VLOOKUP($D889,Customer_Demand!$D:$BF,COLUMNS($I889:T889),0)/$I889)),"")</f>
        <v/>
      </c>
      <c r="U889" s="49" t="str">
        <f>IFERROR(IF($K889&lt;&gt;"SS",(VLOOKUP($D889,Customer_Demand!$D:$BF,COLUMNS($I889:U889),0)/$I889+VLOOKUP($D889,Customer_Demand!$D:$BF,COLUMNS($I889:U889),0)/$K889),(VLOOKUP($D889,Customer_Demand!$D:$BF,COLUMNS($I889:U889),0)/$I889)),"")</f>
        <v/>
      </c>
      <c r="V889" s="49" t="str">
        <f>IFERROR(IF($K889&lt;&gt;"SS",(VLOOKUP($D889,Customer_Demand!$D:$BF,COLUMNS($I889:V889),0)/$I889+VLOOKUP($D889,Customer_Demand!$D:$BF,COLUMNS($I889:V889),0)/$K889),(VLOOKUP($D889,Customer_Demand!$D:$BF,COLUMNS($I889:V889),0)/$I889)),"")</f>
        <v/>
      </c>
      <c r="W889" s="49" t="str">
        <f>IFERROR(IF($K889&lt;&gt;"SS",(VLOOKUP($D889,Customer_Demand!$D:$BF,COLUMNS($I889:W889),0)/$I889+VLOOKUP($D889,Customer_Demand!$D:$BF,COLUMNS($I889:W889),0)/$K889),(VLOOKUP($D889,Customer_Demand!$D:$BF,COLUMNS($I889:W889),0)/$I889)),"")</f>
        <v/>
      </c>
      <c r="X889" s="49" t="str">
        <f>IFERROR(IF($K889&lt;&gt;"SS",(VLOOKUP($D889,Customer_Demand!$D:$BF,COLUMNS($I889:X889),0)/$I889+VLOOKUP($D889,Customer_Demand!$D:$BF,COLUMNS($I889:X889),0)/$K889),(VLOOKUP($D889,Customer_Demand!$D:$BF,COLUMNS($I889:X889),0)/$I889)),"")</f>
        <v/>
      </c>
      <c r="Y889" s="49" t="str">
        <f>IFERROR(IF($K889&lt;&gt;"SS",(VLOOKUP($D889,Customer_Demand!$D:$BF,COLUMNS($I889:Y889),0)/$I889+VLOOKUP($D889,Customer_Demand!$D:$BF,COLUMNS($I889:Y889),0)/$K889),(VLOOKUP($D889,Customer_Demand!$D:$BF,COLUMNS($I889:Y889),0)/$I889)),"")</f>
        <v/>
      </c>
      <c r="Z889" s="49" t="str">
        <f>IFERROR(IF($K889&lt;&gt;"SS",(VLOOKUP($D889,Customer_Demand!$D:$BF,COLUMNS($I889:Z889),0)/$I889+VLOOKUP($D889,Customer_Demand!$D:$BF,COLUMNS($I889:Z889),0)/$K889),(VLOOKUP($D889,Customer_Demand!$D:$BF,COLUMNS($I889:Z889),0)/$I889)),"")</f>
        <v/>
      </c>
      <c r="AA889" s="49" t="str">
        <f>IFERROR(IF($K889&lt;&gt;"SS",(VLOOKUP($D889,Customer_Demand!$D:$BF,COLUMNS($I889:AA889),0)/$I889+VLOOKUP($D889,Customer_Demand!$D:$BF,COLUMNS($I889:AA889),0)/$K889),(VLOOKUP($D889,Customer_Demand!$D:$BF,COLUMNS($I889:AA889),0)/$I889)),"")</f>
        <v/>
      </c>
      <c r="AB889" s="49" t="str">
        <f>IFERROR(IF($K889&lt;&gt;"SS",(VLOOKUP($D889,Customer_Demand!$D:$BF,COLUMNS($I889:AB889),0)/$I889+VLOOKUP($D889,Customer_Demand!$D:$BF,COLUMNS($I889:AB889),0)/$K889),(VLOOKUP($D889,Customer_Demand!$D:$BF,COLUMNS($I889:AB889),0)/$I889)),"")</f>
        <v/>
      </c>
      <c r="AC889" s="49" t="str">
        <f>IFERROR(IF($K889&lt;&gt;"SS",(VLOOKUP($D889,Customer_Demand!$D:$BF,COLUMNS($I889:AC889),0)/$I889+VLOOKUP($D889,Customer_Demand!$D:$BF,COLUMNS($I889:AC889),0)/$K889),(VLOOKUP($D889,Customer_Demand!$D:$BF,COLUMNS($I889:AC889),0)/$I889)),"")</f>
        <v/>
      </c>
      <c r="AD889" s="49" t="str">
        <f>IFERROR(IF($K889&lt;&gt;"SS",(VLOOKUP($D889,Customer_Demand!$D:$BF,COLUMNS($I889:AD889),0)/$I889+VLOOKUP($D889,Customer_Demand!$D:$BF,COLUMNS($I889:AD889),0)/$K889),(VLOOKUP($D889,Customer_Demand!$D:$BF,COLUMNS($I889:AD889),0)/$I889)),"")</f>
        <v/>
      </c>
      <c r="AE889" s="49" t="str">
        <f>IFERROR(IF($K889&lt;&gt;"SS",(VLOOKUP($D889,Customer_Demand!$D:$BF,COLUMNS($I889:AE889),0)/$I889+VLOOKUP($D889,Customer_Demand!$D:$BF,COLUMNS($I889:AE889),0)/$K889),(VLOOKUP($D889,Customer_Demand!$D:$BF,COLUMNS($I889:AE889),0)/$I889)),"")</f>
        <v/>
      </c>
      <c r="AF889" s="49" t="str">
        <f>IFERROR(IF($K889&lt;&gt;"SS",(VLOOKUP($D889,Customer_Demand!$D:$BF,COLUMNS($I889:AF889),0)/$I889+VLOOKUP($D889,Customer_Demand!$D:$BF,COLUMNS($I889:AF889),0)/$K889),(VLOOKUP($D889,Customer_Demand!$D:$BF,COLUMNS($I889:AF889),0)/$I889)),"")</f>
        <v/>
      </c>
      <c r="AG889" s="49" t="str">
        <f>IFERROR(IF($K889&lt;&gt;"SS",(VLOOKUP($D889,Customer_Demand!$D:$BF,COLUMNS($I889:AG889),0)/$I889+VLOOKUP($D889,Customer_Demand!$D:$BF,COLUMNS($I889:AG889),0)/$K889),(VLOOKUP($D889,Customer_Demand!$D:$BF,COLUMNS($I889:AG889),0)/$I889)),"")</f>
        <v/>
      </c>
      <c r="AH889" s="49" t="str">
        <f>IFERROR(IF($K889&lt;&gt;"SS",(VLOOKUP($D889,Customer_Demand!$D:$BF,COLUMNS($I889:AH889),0)/$I889+VLOOKUP($D889,Customer_Demand!$D:$BF,COLUMNS($I889:AH889),0)/$K889),(VLOOKUP($D889,Customer_Demand!$D:$BF,COLUMNS($I889:AH889),0)/$I889)),"")</f>
        <v/>
      </c>
      <c r="AI889" s="49" t="str">
        <f>IFERROR(IF($K889&lt;&gt;"SS",(VLOOKUP($D889,Customer_Demand!$D:$BF,COLUMNS($I889:AI889),0)/$I889+VLOOKUP($D889,Customer_Demand!$D:$BF,COLUMNS($I889:AI889),0)/$K889),(VLOOKUP($D889,Customer_Demand!$D:$BF,COLUMNS($I889:AI889),0)/$I889)),"")</f>
        <v/>
      </c>
      <c r="AJ889" s="49" t="str">
        <f>IFERROR(IF($K889&lt;&gt;"SS",(VLOOKUP($D889,Customer_Demand!$D:$BF,COLUMNS($I889:AJ889),0)/$I889+VLOOKUP($D889,Customer_Demand!$D:$BF,COLUMNS($I889:AJ889),0)/$K889),(VLOOKUP($D889,Customer_Demand!$D:$BF,COLUMNS($I889:AJ889),0)/$I889)),"")</f>
        <v/>
      </c>
      <c r="AK889" s="49" t="str">
        <f>IFERROR(IF($K889&lt;&gt;"SS",(VLOOKUP($D889,Customer_Demand!$D:$BF,COLUMNS($I889:AK889),0)/$I889+VLOOKUP($D889,Customer_Demand!$D:$BF,COLUMNS($I889:AK889),0)/$K889),(VLOOKUP($D889,Customer_Demand!$D:$BF,COLUMNS($I889:AK889),0)/$I889)),"")</f>
        <v/>
      </c>
      <c r="AL889" s="49" t="str">
        <f>IFERROR(IF($K889&lt;&gt;"SS",(VLOOKUP($D889,Customer_Demand!$D:$BF,COLUMNS($I889:AL889),0)/$I889+VLOOKUP($D889,Customer_Demand!$D:$BF,COLUMNS($I889:AL889),0)/$K889),(VLOOKUP($D889,Customer_Demand!$D:$BF,COLUMNS($I889:AL889),0)/$I889)),"")</f>
        <v/>
      </c>
      <c r="AM889" s="49" t="str">
        <f>IFERROR(IF($K889&lt;&gt;"SS",(VLOOKUP($D889,Customer_Demand!$D:$BF,COLUMNS($I889:AM889),0)/$I889+VLOOKUP($D889,Customer_Demand!$D:$BF,COLUMNS($I889:AM889),0)/$K889),(VLOOKUP($D889,Customer_Demand!$D:$BF,COLUMNS($I889:AM889),0)/$I889)),"")</f>
        <v/>
      </c>
      <c r="AN889" s="49" t="str">
        <f>IFERROR(IF($K889&lt;&gt;"SS",(VLOOKUP($D889,Customer_Demand!$D:$BF,COLUMNS($I889:AN889),0)/$I889+VLOOKUP($D889,Customer_Demand!$D:$BF,COLUMNS($I889:AN889),0)/$K889),(VLOOKUP($D889,Customer_Demand!$D:$BF,COLUMNS($I889:AN889),0)/$I889)),"")</f>
        <v/>
      </c>
      <c r="AO889" s="49" t="str">
        <f>IFERROR(IF($K889&lt;&gt;"SS",(VLOOKUP($D889,Customer_Demand!$D:$BF,COLUMNS($I889:AO889),0)/$I889+VLOOKUP($D889,Customer_Demand!$D:$BF,COLUMNS($I889:AO889),0)/$K889),(VLOOKUP($D889,Customer_Demand!$D:$BF,COLUMNS($I889:AO889),0)/$I889)),"")</f>
        <v/>
      </c>
      <c r="AP889" s="49" t="str">
        <f>IFERROR(IF($K889&lt;&gt;"SS",(VLOOKUP($D889,Customer_Demand!$D:$BF,COLUMNS($I889:AP889),0)/$I889+VLOOKUP($D889,Customer_Demand!$D:$BF,COLUMNS($I889:AP889),0)/$K889),(VLOOKUP($D889,Customer_Demand!$D:$BF,COLUMNS($I889:AP889),0)/$I889)),"")</f>
        <v/>
      </c>
      <c r="AQ889" s="49" t="str">
        <f>IFERROR(IF($K889&lt;&gt;"SS",(VLOOKUP($D889,Customer_Demand!$D:$BF,COLUMNS($I889:AQ889),0)/$I889+VLOOKUP($D889,Customer_Demand!$D:$BF,COLUMNS($I889:AQ889),0)/$K889),(VLOOKUP($D889,Customer_Demand!$D:$BF,COLUMNS($I889:AQ889),0)/$I889)),"")</f>
        <v/>
      </c>
      <c r="AR889" s="49" t="str">
        <f>IFERROR(IF($K889&lt;&gt;"SS",(VLOOKUP($D889,Customer_Demand!$D:$BF,COLUMNS($I889:AR889),0)/$I889+VLOOKUP($D889,Customer_Demand!$D:$BF,COLUMNS($I889:AR889),0)/$K889),(VLOOKUP($D889,Customer_Demand!$D:$BF,COLUMNS($I889:AR889),0)/$I889)),"")</f>
        <v/>
      </c>
      <c r="AS889" s="49" t="str">
        <f>IFERROR(IF($K889&lt;&gt;"SS",(VLOOKUP($D889,Customer_Demand!$D:$BF,COLUMNS($I889:AS889),0)/$I889+VLOOKUP($D889,Customer_Demand!$D:$BF,COLUMNS($I889:AS889),0)/$K889),(VLOOKUP($D889,Customer_Demand!$D:$BF,COLUMNS($I889:AS889),0)/$I889)),"")</f>
        <v/>
      </c>
      <c r="AT889" s="49" t="str">
        <f>IFERROR(IF($K889&lt;&gt;"SS",(VLOOKUP($D889,Customer_Demand!$D:$BF,COLUMNS($I889:AT889),0)/$I889+VLOOKUP($D889,Customer_Demand!$D:$BF,COLUMNS($I889:AT889),0)/$K889),(VLOOKUP($D889,Customer_Demand!$D:$BF,COLUMNS($I889:AT889),0)/$I889)),"")</f>
        <v/>
      </c>
      <c r="AU889" s="49" t="str">
        <f>IFERROR(IF($K889&lt;&gt;"SS",(VLOOKUP($D889,Customer_Demand!$D:$BF,COLUMNS($I889:AU889),0)/$I889+VLOOKUP($D889,Customer_Demand!$D:$BF,COLUMNS($I889:AU889),0)/$K889),(VLOOKUP($D889,Customer_Demand!$D:$BF,COLUMNS($I889:AU889),0)/$I889)),"")</f>
        <v/>
      </c>
      <c r="AV889" s="49" t="str">
        <f>IFERROR(IF($K889&lt;&gt;"SS",(VLOOKUP($D889,Customer_Demand!$D:$BF,COLUMNS($I889:AV889),0)/$I889+VLOOKUP($D889,Customer_Demand!$D:$BF,COLUMNS($I889:AV889),0)/$K889),(VLOOKUP($D889,Customer_Demand!$D:$BF,COLUMNS($I889:AV889),0)/$I889)),"")</f>
        <v/>
      </c>
      <c r="AW889" s="49" t="str">
        <f>IFERROR(IF($K889&lt;&gt;"SS",(VLOOKUP($D889,Customer_Demand!$D:$BF,COLUMNS($I889:AW889),0)/$I889+VLOOKUP($D889,Customer_Demand!$D:$BF,COLUMNS($I889:AW889),0)/$K889),(VLOOKUP($D889,Customer_Demand!$D:$BF,COLUMNS($I889:AW889),0)/$I889)),"")</f>
        <v/>
      </c>
      <c r="AX889" s="49" t="str">
        <f>IFERROR(IF($K889&lt;&gt;"SS",(VLOOKUP($D889,Customer_Demand!$D:$BF,COLUMNS($I889:AX889),0)/$I889+VLOOKUP($D889,Customer_Demand!$D:$BF,COLUMNS($I889:AX889),0)/$K889),(VLOOKUP($D889,Customer_Demand!$D:$BF,COLUMNS($I889:AX889),0)/$I889)),"")</f>
        <v/>
      </c>
      <c r="AY889" s="49" t="str">
        <f>IFERROR(IF($K889&lt;&gt;"SS",(VLOOKUP($D889,Customer_Demand!$D:$BF,COLUMNS($I889:AY889),0)/$I889+VLOOKUP($D889,Customer_Demand!$D:$BF,COLUMNS($I889:AY889),0)/$K889),(VLOOKUP($D889,Customer_Demand!$D:$BF,COLUMNS($I889:AY889),0)/$I889)),"")</f>
        <v/>
      </c>
      <c r="AZ889" s="49" t="str">
        <f>IFERROR(IF($K889&lt;&gt;"SS",(VLOOKUP($D889,Customer_Demand!$D:$BF,COLUMNS($I889:AZ889),0)/$I889+VLOOKUP($D889,Customer_Demand!$D:$BF,COLUMNS($I889:AZ889),0)/$K889),(VLOOKUP($D889,Customer_Demand!$D:$BF,COLUMNS($I889:AZ889),0)/$I889)),"")</f>
        <v/>
      </c>
      <c r="BA889" s="49" t="str">
        <f>IFERROR(IF($K889&lt;&gt;"SS",(VLOOKUP($D889,Customer_Demand!$D:$BF,COLUMNS($I889:BA889),0)/$I889+VLOOKUP($D889,Customer_Demand!$D:$BF,COLUMNS($I889:BA889),0)/$K889),(VLOOKUP($D889,Customer_Demand!$D:$BF,COLUMNS($I889:BA889),0)/$I889)),"")</f>
        <v/>
      </c>
      <c r="BB889" s="49" t="str">
        <f>IFERROR(IF($K889&lt;&gt;"SS",(VLOOKUP($D889,Customer_Demand!$D:$BF,COLUMNS($I889:BB889),0)/$I889+VLOOKUP($D889,Customer_Demand!$D:$BF,COLUMNS($I889:BB889),0)/$K889),(VLOOKUP($D889,Customer_Demand!$D:$BF,COLUMNS($I889:BB889),0)/$I889)),"")</f>
        <v/>
      </c>
      <c r="BC889" s="49" t="str">
        <f>IFERROR(IF($K889&lt;&gt;"SS",(VLOOKUP($D889,Customer_Demand!$D:$BF,COLUMNS($I889:BC889),0)/$I889+VLOOKUP($D889,Customer_Demand!$D:$BF,COLUMNS($I889:BC889),0)/$K889),(VLOOKUP($D889,Customer_Demand!$D:$BF,COLUMNS($I889:BC889),0)/$I889)),"")</f>
        <v/>
      </c>
      <c r="BD889" s="49" t="str">
        <f>IFERROR(IF($K889&lt;&gt;"SS",(VLOOKUP($D889,Customer_Demand!$D:$BF,COLUMNS($I889:BD889),0)/$I889+VLOOKUP($D889,Customer_Demand!$D:$BF,COLUMNS($I889:BD889),0)/$K889),(VLOOKUP($D889,Customer_Demand!$D:$BF,COLUMNS($I889:BD889),0)/$I889)),"")</f>
        <v/>
      </c>
      <c r="BE889" s="49" t="str">
        <f>IFERROR(IF($K889&lt;&gt;"SS",(VLOOKUP($D889,Customer_Demand!$D:$BF,COLUMNS($I889:BE889),0)/$I889+VLOOKUP($D889,Customer_Demand!$D:$BF,COLUMNS($I889:BE889),0)/$K889),(VLOOKUP($D889,Customer_Demand!$D:$BF,COLUMNS($I889:BE889),0)/$I889)),"")</f>
        <v/>
      </c>
      <c r="BF889" s="49" t="str">
        <f>IFERROR(IF($K889&lt;&gt;"SS",(VLOOKUP($D889,Customer_Demand!$D:$BF,COLUMNS($I889:BF889),0)/$I889+VLOOKUP($D889,Customer_Demand!$D:$BF,COLUMNS($I889:BF889),0)/$K889),(VLOOKUP($D889,Customer_Demand!$D:$BF,COLUMNS($I889:BF889),0)/$I889)),"")</f>
        <v/>
      </c>
      <c r="BG889" s="49" t="str">
        <f>IFERROR(IF($K889&lt;&gt;"SS",(VLOOKUP($D889,Customer_Demand!$D:$BF,COLUMNS($I889:BG889),0)/$I889+VLOOKUP($D889,Customer_Demand!$D:$BF,COLUMNS($I889:BG889),0)/$K889),(VLOOKUP($D889,Customer_Demand!$D:$BF,COLUMNS($I889:BG889),0)/$I889)),"")</f>
        <v/>
      </c>
      <c r="BH889" s="49" t="str">
        <f>IFERROR(IF($K889&lt;&gt;"SS",(VLOOKUP($D889,Customer_Demand!$D:$BF,COLUMNS($I889:BH889),0)/$I889+VLOOKUP($D889,Customer_Demand!$D:$BF,COLUMNS($I889:BH889),0)/$K889),(VLOOKUP($D889,Customer_Demand!$D:$BF,COLUMNS($I889:BH889),0)/$I889)),"")</f>
        <v/>
      </c>
      <c r="BI889" s="49" t="str">
        <f>IFERROR(IF($K889&lt;&gt;"SS",(VLOOKUP($D889,Customer_Demand!$D:$BF,COLUMNS($I889:BI889),0)/$I889+VLOOKUP($D889,Customer_Demand!$D:$BF,COLUMNS($I889:BI889),0)/$K889),(VLOOKUP($D889,Customer_Demand!$D:$BF,COLUMNS($I889:BI889),0)/$I889)),"")</f>
        <v/>
      </c>
      <c r="BJ889" s="49" t="str">
        <f>IFERROR(IF($K889&lt;&gt;"SS",(VLOOKUP($D889,Customer_Demand!$D:$BF,COLUMNS($I889:BJ889),0)/$I889+VLOOKUP($D889,Customer_Demand!$D:$BF,COLUMNS($I889:BJ889),0)/$K889),(VLOOKUP($D889,Customer_Demand!$D:$BF,COLUMNS($I889:BJ889),0)/$I889)),"")</f>
        <v/>
      </c>
      <c r="BK889" s="50" t="str">
        <f>IFERROR(IF($K889&lt;&gt;"SS",(VLOOKUP($D889,Customer_Demand!$D:$BF,COLUMNS($I889:BK889),0)/$I889+VLOOKUP($D889,Customer_Demand!$D:$BF,COLUMNS($I889:BK889),0)/$K889),(VLOOKUP($D889,Customer_Demand!$D:$BF,COLUMNS($I889:BK889),0)/$I889)),"")</f>
        <v/>
      </c>
    </row>
    <row r="890" spans="2:63" x14ac:dyDescent="0.2">
      <c r="B890" s="12" t="str">
        <f t="shared" si="59"/>
        <v/>
      </c>
      <c r="C890" s="45" t="str">
        <f>IF((Customer_Demand!C890)&lt;&gt;"",Customer_Demand!C890,"")</f>
        <v/>
      </c>
      <c r="D890" s="45" t="str">
        <f>IF(C890&lt;&gt;"",Customer_Demand!D890,"")</f>
        <v/>
      </c>
      <c r="E890" s="52" t="str">
        <f>IF(C890&lt;&gt;"",Customer_Demand!E890,"")</f>
        <v/>
      </c>
      <c r="F890" s="47" t="str">
        <f>IF(C890&lt;&gt;"",VLOOKUP(D890,Customer_Demand!$D$5:$F$1005,3,0),"")</f>
        <v/>
      </c>
      <c r="G890" s="48" t="str">
        <f t="shared" si="56"/>
        <v/>
      </c>
      <c r="H890" s="48" t="str">
        <f t="shared" si="57"/>
        <v/>
      </c>
      <c r="I890" s="48" t="str">
        <f>IFERROR(IF(C890&lt;&gt;"",VLOOKUP($H890,SMT_Cycle_Time_Data!$F:$Q,4,0),""),"SGR Not Defined")</f>
        <v/>
      </c>
      <c r="J890" s="48" t="str">
        <f t="shared" si="58"/>
        <v/>
      </c>
      <c r="K890" s="48" t="str">
        <f>IF(C890&lt;&gt;"",IFERROR(VLOOKUP($J890,SMT_Cycle_Time_Data!$F:$Q,4,0),"SS"),"")</f>
        <v/>
      </c>
      <c r="L890" s="49" t="str">
        <f>IFERROR(IF($K890&lt;&gt;"SS",(VLOOKUP($D890,Customer_Demand!$D:$BF,COLUMNS($I890:L890),0)/$I890+VLOOKUP($D890,Customer_Demand!$D:$BF,COLUMNS($I890:L890),0)/$K890),(VLOOKUP($D890,Customer_Demand!$D:$BF,COLUMNS($I890:L890),0)/$I890)),"")</f>
        <v/>
      </c>
      <c r="M890" s="49" t="str">
        <f>IFERROR(IF($K890&lt;&gt;"SS",(VLOOKUP($D890,Customer_Demand!$D:$BF,COLUMNS($I890:M890),0)/$I890+VLOOKUP($D890,Customer_Demand!$D:$BF,COLUMNS($I890:M890),0)/$K890),(VLOOKUP($D890,Customer_Demand!$D:$BF,COLUMNS($I890:M890),0)/$I890)),"")</f>
        <v/>
      </c>
      <c r="N890" s="49" t="str">
        <f>IFERROR(IF($K890&lt;&gt;"SS",(VLOOKUP($D890,Customer_Demand!$D:$BF,COLUMNS($I890:N890),0)/$I890+VLOOKUP($D890,Customer_Demand!$D:$BF,COLUMNS($I890:N890),0)/$K890),(VLOOKUP($D890,Customer_Demand!$D:$BF,COLUMNS($I890:N890),0)/$I890)),"")</f>
        <v/>
      </c>
      <c r="O890" s="49" t="str">
        <f>IFERROR(IF($K890&lt;&gt;"SS",(VLOOKUP($D890,Customer_Demand!$D:$BF,COLUMNS($I890:O890),0)/$I890+VLOOKUP($D890,Customer_Demand!$D:$BF,COLUMNS($I890:O890),0)/$K890),(VLOOKUP($D890,Customer_Demand!$D:$BF,COLUMNS($I890:O890),0)/$I890)),"")</f>
        <v/>
      </c>
      <c r="P890" s="49" t="str">
        <f>IFERROR(IF($K890&lt;&gt;"SS",(VLOOKUP($D890,Customer_Demand!$D:$BF,COLUMNS($I890:P890),0)/$I890+VLOOKUP($D890,Customer_Demand!$D:$BF,COLUMNS($I890:P890),0)/$K890),(VLOOKUP($D890,Customer_Demand!$D:$BF,COLUMNS($I890:P890),0)/$I890)),"")</f>
        <v/>
      </c>
      <c r="Q890" s="49" t="str">
        <f>IFERROR(IF($K890&lt;&gt;"SS",(VLOOKUP($D890,Customer_Demand!$D:$BF,COLUMNS($I890:Q890),0)/$I890+VLOOKUP($D890,Customer_Demand!$D:$BF,COLUMNS($I890:Q890),0)/$K890),(VLOOKUP($D890,Customer_Demand!$D:$BF,COLUMNS($I890:Q890),0)/$I890)),"")</f>
        <v/>
      </c>
      <c r="R890" s="49" t="str">
        <f>IFERROR(IF($K890&lt;&gt;"SS",(VLOOKUP($D890,Customer_Demand!$D:$BF,COLUMNS($I890:R890),0)/$I890+VLOOKUP($D890,Customer_Demand!$D:$BF,COLUMNS($I890:R890),0)/$K890),(VLOOKUP($D890,Customer_Demand!$D:$BF,COLUMNS($I890:R890),0)/$I890)),"")</f>
        <v/>
      </c>
      <c r="S890" s="49" t="str">
        <f>IFERROR(IF($K890&lt;&gt;"SS",(VLOOKUP($D890,Customer_Demand!$D:$BF,COLUMNS($I890:S890),0)/$I890+VLOOKUP($D890,Customer_Demand!$D:$BF,COLUMNS($I890:S890),0)/$K890),(VLOOKUP($D890,Customer_Demand!$D:$BF,COLUMNS($I890:S890),0)/$I890)),"")</f>
        <v/>
      </c>
      <c r="T890" s="49" t="str">
        <f>IFERROR(IF($K890&lt;&gt;"SS",(VLOOKUP($D890,Customer_Demand!$D:$BF,COLUMNS($I890:T890),0)/$I890+VLOOKUP($D890,Customer_Demand!$D:$BF,COLUMNS($I890:T890),0)/$K890),(VLOOKUP($D890,Customer_Demand!$D:$BF,COLUMNS($I890:T890),0)/$I890)),"")</f>
        <v/>
      </c>
      <c r="U890" s="49" t="str">
        <f>IFERROR(IF($K890&lt;&gt;"SS",(VLOOKUP($D890,Customer_Demand!$D:$BF,COLUMNS($I890:U890),0)/$I890+VLOOKUP($D890,Customer_Demand!$D:$BF,COLUMNS($I890:U890),0)/$K890),(VLOOKUP($D890,Customer_Demand!$D:$BF,COLUMNS($I890:U890),0)/$I890)),"")</f>
        <v/>
      </c>
      <c r="V890" s="49" t="str">
        <f>IFERROR(IF($K890&lt;&gt;"SS",(VLOOKUP($D890,Customer_Demand!$D:$BF,COLUMNS($I890:V890),0)/$I890+VLOOKUP($D890,Customer_Demand!$D:$BF,COLUMNS($I890:V890),0)/$K890),(VLOOKUP($D890,Customer_Demand!$D:$BF,COLUMNS($I890:V890),0)/$I890)),"")</f>
        <v/>
      </c>
      <c r="W890" s="49" t="str">
        <f>IFERROR(IF($K890&lt;&gt;"SS",(VLOOKUP($D890,Customer_Demand!$D:$BF,COLUMNS($I890:W890),0)/$I890+VLOOKUP($D890,Customer_Demand!$D:$BF,COLUMNS($I890:W890),0)/$K890),(VLOOKUP($D890,Customer_Demand!$D:$BF,COLUMNS($I890:W890),0)/$I890)),"")</f>
        <v/>
      </c>
      <c r="X890" s="49" t="str">
        <f>IFERROR(IF($K890&lt;&gt;"SS",(VLOOKUP($D890,Customer_Demand!$D:$BF,COLUMNS($I890:X890),0)/$I890+VLOOKUP($D890,Customer_Demand!$D:$BF,COLUMNS($I890:X890),0)/$K890),(VLOOKUP($D890,Customer_Demand!$D:$BF,COLUMNS($I890:X890),0)/$I890)),"")</f>
        <v/>
      </c>
      <c r="Y890" s="49" t="str">
        <f>IFERROR(IF($K890&lt;&gt;"SS",(VLOOKUP($D890,Customer_Demand!$D:$BF,COLUMNS($I890:Y890),0)/$I890+VLOOKUP($D890,Customer_Demand!$D:$BF,COLUMNS($I890:Y890),0)/$K890),(VLOOKUP($D890,Customer_Demand!$D:$BF,COLUMNS($I890:Y890),0)/$I890)),"")</f>
        <v/>
      </c>
      <c r="Z890" s="49" t="str">
        <f>IFERROR(IF($K890&lt;&gt;"SS",(VLOOKUP($D890,Customer_Demand!$D:$BF,COLUMNS($I890:Z890),0)/$I890+VLOOKUP($D890,Customer_Demand!$D:$BF,COLUMNS($I890:Z890),0)/$K890),(VLOOKUP($D890,Customer_Demand!$D:$BF,COLUMNS($I890:Z890),0)/$I890)),"")</f>
        <v/>
      </c>
      <c r="AA890" s="49" t="str">
        <f>IFERROR(IF($K890&lt;&gt;"SS",(VLOOKUP($D890,Customer_Demand!$D:$BF,COLUMNS($I890:AA890),0)/$I890+VLOOKUP($D890,Customer_Demand!$D:$BF,COLUMNS($I890:AA890),0)/$K890),(VLOOKUP($D890,Customer_Demand!$D:$BF,COLUMNS($I890:AA890),0)/$I890)),"")</f>
        <v/>
      </c>
      <c r="AB890" s="49" t="str">
        <f>IFERROR(IF($K890&lt;&gt;"SS",(VLOOKUP($D890,Customer_Demand!$D:$BF,COLUMNS($I890:AB890),0)/$I890+VLOOKUP($D890,Customer_Demand!$D:$BF,COLUMNS($I890:AB890),0)/$K890),(VLOOKUP($D890,Customer_Demand!$D:$BF,COLUMNS($I890:AB890),0)/$I890)),"")</f>
        <v/>
      </c>
      <c r="AC890" s="49" t="str">
        <f>IFERROR(IF($K890&lt;&gt;"SS",(VLOOKUP($D890,Customer_Demand!$D:$BF,COLUMNS($I890:AC890),0)/$I890+VLOOKUP($D890,Customer_Demand!$D:$BF,COLUMNS($I890:AC890),0)/$K890),(VLOOKUP($D890,Customer_Demand!$D:$BF,COLUMNS($I890:AC890),0)/$I890)),"")</f>
        <v/>
      </c>
      <c r="AD890" s="49" t="str">
        <f>IFERROR(IF($K890&lt;&gt;"SS",(VLOOKUP($D890,Customer_Demand!$D:$BF,COLUMNS($I890:AD890),0)/$I890+VLOOKUP($D890,Customer_Demand!$D:$BF,COLUMNS($I890:AD890),0)/$K890),(VLOOKUP($D890,Customer_Demand!$D:$BF,COLUMNS($I890:AD890),0)/$I890)),"")</f>
        <v/>
      </c>
      <c r="AE890" s="49" t="str">
        <f>IFERROR(IF($K890&lt;&gt;"SS",(VLOOKUP($D890,Customer_Demand!$D:$BF,COLUMNS($I890:AE890),0)/$I890+VLOOKUP($D890,Customer_Demand!$D:$BF,COLUMNS($I890:AE890),0)/$K890),(VLOOKUP($D890,Customer_Demand!$D:$BF,COLUMNS($I890:AE890),0)/$I890)),"")</f>
        <v/>
      </c>
      <c r="AF890" s="49" t="str">
        <f>IFERROR(IF($K890&lt;&gt;"SS",(VLOOKUP($D890,Customer_Demand!$D:$BF,COLUMNS($I890:AF890),0)/$I890+VLOOKUP($D890,Customer_Demand!$D:$BF,COLUMNS($I890:AF890),0)/$K890),(VLOOKUP($D890,Customer_Demand!$D:$BF,COLUMNS($I890:AF890),0)/$I890)),"")</f>
        <v/>
      </c>
      <c r="AG890" s="49" t="str">
        <f>IFERROR(IF($K890&lt;&gt;"SS",(VLOOKUP($D890,Customer_Demand!$D:$BF,COLUMNS($I890:AG890),0)/$I890+VLOOKUP($D890,Customer_Demand!$D:$BF,COLUMNS($I890:AG890),0)/$K890),(VLOOKUP($D890,Customer_Demand!$D:$BF,COLUMNS($I890:AG890),0)/$I890)),"")</f>
        <v/>
      </c>
      <c r="AH890" s="49" t="str">
        <f>IFERROR(IF($K890&lt;&gt;"SS",(VLOOKUP($D890,Customer_Demand!$D:$BF,COLUMNS($I890:AH890),0)/$I890+VLOOKUP($D890,Customer_Demand!$D:$BF,COLUMNS($I890:AH890),0)/$K890),(VLOOKUP($D890,Customer_Demand!$D:$BF,COLUMNS($I890:AH890),0)/$I890)),"")</f>
        <v/>
      </c>
      <c r="AI890" s="49" t="str">
        <f>IFERROR(IF($K890&lt;&gt;"SS",(VLOOKUP($D890,Customer_Demand!$D:$BF,COLUMNS($I890:AI890),0)/$I890+VLOOKUP($D890,Customer_Demand!$D:$BF,COLUMNS($I890:AI890),0)/$K890),(VLOOKUP($D890,Customer_Demand!$D:$BF,COLUMNS($I890:AI890),0)/$I890)),"")</f>
        <v/>
      </c>
      <c r="AJ890" s="49" t="str">
        <f>IFERROR(IF($K890&lt;&gt;"SS",(VLOOKUP($D890,Customer_Demand!$D:$BF,COLUMNS($I890:AJ890),0)/$I890+VLOOKUP($D890,Customer_Demand!$D:$BF,COLUMNS($I890:AJ890),0)/$K890),(VLOOKUP($D890,Customer_Demand!$D:$BF,COLUMNS($I890:AJ890),0)/$I890)),"")</f>
        <v/>
      </c>
      <c r="AK890" s="49" t="str">
        <f>IFERROR(IF($K890&lt;&gt;"SS",(VLOOKUP($D890,Customer_Demand!$D:$BF,COLUMNS($I890:AK890),0)/$I890+VLOOKUP($D890,Customer_Demand!$D:$BF,COLUMNS($I890:AK890),0)/$K890),(VLOOKUP($D890,Customer_Demand!$D:$BF,COLUMNS($I890:AK890),0)/$I890)),"")</f>
        <v/>
      </c>
      <c r="AL890" s="49" t="str">
        <f>IFERROR(IF($K890&lt;&gt;"SS",(VLOOKUP($D890,Customer_Demand!$D:$BF,COLUMNS($I890:AL890),0)/$I890+VLOOKUP($D890,Customer_Demand!$D:$BF,COLUMNS($I890:AL890),0)/$K890),(VLOOKUP($D890,Customer_Demand!$D:$BF,COLUMNS($I890:AL890),0)/$I890)),"")</f>
        <v/>
      </c>
      <c r="AM890" s="49" t="str">
        <f>IFERROR(IF($K890&lt;&gt;"SS",(VLOOKUP($D890,Customer_Demand!$D:$BF,COLUMNS($I890:AM890),0)/$I890+VLOOKUP($D890,Customer_Demand!$D:$BF,COLUMNS($I890:AM890),0)/$K890),(VLOOKUP($D890,Customer_Demand!$D:$BF,COLUMNS($I890:AM890),0)/$I890)),"")</f>
        <v/>
      </c>
      <c r="AN890" s="49" t="str">
        <f>IFERROR(IF($K890&lt;&gt;"SS",(VLOOKUP($D890,Customer_Demand!$D:$BF,COLUMNS($I890:AN890),0)/$I890+VLOOKUP($D890,Customer_Demand!$D:$BF,COLUMNS($I890:AN890),0)/$K890),(VLOOKUP($D890,Customer_Demand!$D:$BF,COLUMNS($I890:AN890),0)/$I890)),"")</f>
        <v/>
      </c>
      <c r="AO890" s="49" t="str">
        <f>IFERROR(IF($K890&lt;&gt;"SS",(VLOOKUP($D890,Customer_Demand!$D:$BF,COLUMNS($I890:AO890),0)/$I890+VLOOKUP($D890,Customer_Demand!$D:$BF,COLUMNS($I890:AO890),0)/$K890),(VLOOKUP($D890,Customer_Demand!$D:$BF,COLUMNS($I890:AO890),0)/$I890)),"")</f>
        <v/>
      </c>
      <c r="AP890" s="49" t="str">
        <f>IFERROR(IF($K890&lt;&gt;"SS",(VLOOKUP($D890,Customer_Demand!$D:$BF,COLUMNS($I890:AP890),0)/$I890+VLOOKUP($D890,Customer_Demand!$D:$BF,COLUMNS($I890:AP890),0)/$K890),(VLOOKUP($D890,Customer_Demand!$D:$BF,COLUMNS($I890:AP890),0)/$I890)),"")</f>
        <v/>
      </c>
      <c r="AQ890" s="49" t="str">
        <f>IFERROR(IF($K890&lt;&gt;"SS",(VLOOKUP($D890,Customer_Demand!$D:$BF,COLUMNS($I890:AQ890),0)/$I890+VLOOKUP($D890,Customer_Demand!$D:$BF,COLUMNS($I890:AQ890),0)/$K890),(VLOOKUP($D890,Customer_Demand!$D:$BF,COLUMNS($I890:AQ890),0)/$I890)),"")</f>
        <v/>
      </c>
      <c r="AR890" s="49" t="str">
        <f>IFERROR(IF($K890&lt;&gt;"SS",(VLOOKUP($D890,Customer_Demand!$D:$BF,COLUMNS($I890:AR890),0)/$I890+VLOOKUP($D890,Customer_Demand!$D:$BF,COLUMNS($I890:AR890),0)/$K890),(VLOOKUP($D890,Customer_Demand!$D:$BF,COLUMNS($I890:AR890),0)/$I890)),"")</f>
        <v/>
      </c>
      <c r="AS890" s="49" t="str">
        <f>IFERROR(IF($K890&lt;&gt;"SS",(VLOOKUP($D890,Customer_Demand!$D:$BF,COLUMNS($I890:AS890),0)/$I890+VLOOKUP($D890,Customer_Demand!$D:$BF,COLUMNS($I890:AS890),0)/$K890),(VLOOKUP($D890,Customer_Demand!$D:$BF,COLUMNS($I890:AS890),0)/$I890)),"")</f>
        <v/>
      </c>
      <c r="AT890" s="49" t="str">
        <f>IFERROR(IF($K890&lt;&gt;"SS",(VLOOKUP($D890,Customer_Demand!$D:$BF,COLUMNS($I890:AT890),0)/$I890+VLOOKUP($D890,Customer_Demand!$D:$BF,COLUMNS($I890:AT890),0)/$K890),(VLOOKUP($D890,Customer_Demand!$D:$BF,COLUMNS($I890:AT890),0)/$I890)),"")</f>
        <v/>
      </c>
      <c r="AU890" s="49" t="str">
        <f>IFERROR(IF($K890&lt;&gt;"SS",(VLOOKUP($D890,Customer_Demand!$D:$BF,COLUMNS($I890:AU890),0)/$I890+VLOOKUP($D890,Customer_Demand!$D:$BF,COLUMNS($I890:AU890),0)/$K890),(VLOOKUP($D890,Customer_Demand!$D:$BF,COLUMNS($I890:AU890),0)/$I890)),"")</f>
        <v/>
      </c>
      <c r="AV890" s="49" t="str">
        <f>IFERROR(IF($K890&lt;&gt;"SS",(VLOOKUP($D890,Customer_Demand!$D:$BF,COLUMNS($I890:AV890),0)/$I890+VLOOKUP($D890,Customer_Demand!$D:$BF,COLUMNS($I890:AV890),0)/$K890),(VLOOKUP($D890,Customer_Demand!$D:$BF,COLUMNS($I890:AV890),0)/$I890)),"")</f>
        <v/>
      </c>
      <c r="AW890" s="49" t="str">
        <f>IFERROR(IF($K890&lt;&gt;"SS",(VLOOKUP($D890,Customer_Demand!$D:$BF,COLUMNS($I890:AW890),0)/$I890+VLOOKUP($D890,Customer_Demand!$D:$BF,COLUMNS($I890:AW890),0)/$K890),(VLOOKUP($D890,Customer_Demand!$D:$BF,COLUMNS($I890:AW890),0)/$I890)),"")</f>
        <v/>
      </c>
      <c r="AX890" s="49" t="str">
        <f>IFERROR(IF($K890&lt;&gt;"SS",(VLOOKUP($D890,Customer_Demand!$D:$BF,COLUMNS($I890:AX890),0)/$I890+VLOOKUP($D890,Customer_Demand!$D:$BF,COLUMNS($I890:AX890),0)/$K890),(VLOOKUP($D890,Customer_Demand!$D:$BF,COLUMNS($I890:AX890),0)/$I890)),"")</f>
        <v/>
      </c>
      <c r="AY890" s="49" t="str">
        <f>IFERROR(IF($K890&lt;&gt;"SS",(VLOOKUP($D890,Customer_Demand!$D:$BF,COLUMNS($I890:AY890),0)/$I890+VLOOKUP($D890,Customer_Demand!$D:$BF,COLUMNS($I890:AY890),0)/$K890),(VLOOKUP($D890,Customer_Demand!$D:$BF,COLUMNS($I890:AY890),0)/$I890)),"")</f>
        <v/>
      </c>
      <c r="AZ890" s="49" t="str">
        <f>IFERROR(IF($K890&lt;&gt;"SS",(VLOOKUP($D890,Customer_Demand!$D:$BF,COLUMNS($I890:AZ890),0)/$I890+VLOOKUP($D890,Customer_Demand!$D:$BF,COLUMNS($I890:AZ890),0)/$K890),(VLOOKUP($D890,Customer_Demand!$D:$BF,COLUMNS($I890:AZ890),0)/$I890)),"")</f>
        <v/>
      </c>
      <c r="BA890" s="49" t="str">
        <f>IFERROR(IF($K890&lt;&gt;"SS",(VLOOKUP($D890,Customer_Demand!$D:$BF,COLUMNS($I890:BA890),0)/$I890+VLOOKUP($D890,Customer_Demand!$D:$BF,COLUMNS($I890:BA890),0)/$K890),(VLOOKUP($D890,Customer_Demand!$D:$BF,COLUMNS($I890:BA890),0)/$I890)),"")</f>
        <v/>
      </c>
      <c r="BB890" s="49" t="str">
        <f>IFERROR(IF($K890&lt;&gt;"SS",(VLOOKUP($D890,Customer_Demand!$D:$BF,COLUMNS($I890:BB890),0)/$I890+VLOOKUP($D890,Customer_Demand!$D:$BF,COLUMNS($I890:BB890),0)/$K890),(VLOOKUP($D890,Customer_Demand!$D:$BF,COLUMNS($I890:BB890),0)/$I890)),"")</f>
        <v/>
      </c>
      <c r="BC890" s="49" t="str">
        <f>IFERROR(IF($K890&lt;&gt;"SS",(VLOOKUP($D890,Customer_Demand!$D:$BF,COLUMNS($I890:BC890),0)/$I890+VLOOKUP($D890,Customer_Demand!$D:$BF,COLUMNS($I890:BC890),0)/$K890),(VLOOKUP($D890,Customer_Demand!$D:$BF,COLUMNS($I890:BC890),0)/$I890)),"")</f>
        <v/>
      </c>
      <c r="BD890" s="49" t="str">
        <f>IFERROR(IF($K890&lt;&gt;"SS",(VLOOKUP($D890,Customer_Demand!$D:$BF,COLUMNS($I890:BD890),0)/$I890+VLOOKUP($D890,Customer_Demand!$D:$BF,COLUMNS($I890:BD890),0)/$K890),(VLOOKUP($D890,Customer_Demand!$D:$BF,COLUMNS($I890:BD890),0)/$I890)),"")</f>
        <v/>
      </c>
      <c r="BE890" s="49" t="str">
        <f>IFERROR(IF($K890&lt;&gt;"SS",(VLOOKUP($D890,Customer_Demand!$D:$BF,COLUMNS($I890:BE890),0)/$I890+VLOOKUP($D890,Customer_Demand!$D:$BF,COLUMNS($I890:BE890),0)/$K890),(VLOOKUP($D890,Customer_Demand!$D:$BF,COLUMNS($I890:BE890),0)/$I890)),"")</f>
        <v/>
      </c>
      <c r="BF890" s="49" t="str">
        <f>IFERROR(IF($K890&lt;&gt;"SS",(VLOOKUP($D890,Customer_Demand!$D:$BF,COLUMNS($I890:BF890),0)/$I890+VLOOKUP($D890,Customer_Demand!$D:$BF,COLUMNS($I890:BF890),0)/$K890),(VLOOKUP($D890,Customer_Demand!$D:$BF,COLUMNS($I890:BF890),0)/$I890)),"")</f>
        <v/>
      </c>
      <c r="BG890" s="49" t="str">
        <f>IFERROR(IF($K890&lt;&gt;"SS",(VLOOKUP($D890,Customer_Demand!$D:$BF,COLUMNS($I890:BG890),0)/$I890+VLOOKUP($D890,Customer_Demand!$D:$BF,COLUMNS($I890:BG890),0)/$K890),(VLOOKUP($D890,Customer_Demand!$D:$BF,COLUMNS($I890:BG890),0)/$I890)),"")</f>
        <v/>
      </c>
      <c r="BH890" s="49" t="str">
        <f>IFERROR(IF($K890&lt;&gt;"SS",(VLOOKUP($D890,Customer_Demand!$D:$BF,COLUMNS($I890:BH890),0)/$I890+VLOOKUP($D890,Customer_Demand!$D:$BF,COLUMNS($I890:BH890),0)/$K890),(VLOOKUP($D890,Customer_Demand!$D:$BF,COLUMNS($I890:BH890),0)/$I890)),"")</f>
        <v/>
      </c>
      <c r="BI890" s="49" t="str">
        <f>IFERROR(IF($K890&lt;&gt;"SS",(VLOOKUP($D890,Customer_Demand!$D:$BF,COLUMNS($I890:BI890),0)/$I890+VLOOKUP($D890,Customer_Demand!$D:$BF,COLUMNS($I890:BI890),0)/$K890),(VLOOKUP($D890,Customer_Demand!$D:$BF,COLUMNS($I890:BI890),0)/$I890)),"")</f>
        <v/>
      </c>
      <c r="BJ890" s="49" t="str">
        <f>IFERROR(IF($K890&lt;&gt;"SS",(VLOOKUP($D890,Customer_Demand!$D:$BF,COLUMNS($I890:BJ890),0)/$I890+VLOOKUP($D890,Customer_Demand!$D:$BF,COLUMNS($I890:BJ890),0)/$K890),(VLOOKUP($D890,Customer_Demand!$D:$BF,COLUMNS($I890:BJ890),0)/$I890)),"")</f>
        <v/>
      </c>
      <c r="BK890" s="50" t="str">
        <f>IFERROR(IF($K890&lt;&gt;"SS",(VLOOKUP($D890,Customer_Demand!$D:$BF,COLUMNS($I890:BK890),0)/$I890+VLOOKUP($D890,Customer_Demand!$D:$BF,COLUMNS($I890:BK890),0)/$K890),(VLOOKUP($D890,Customer_Demand!$D:$BF,COLUMNS($I890:BK890),0)/$I890)),"")</f>
        <v/>
      </c>
    </row>
    <row r="891" spans="2:63" x14ac:dyDescent="0.2">
      <c r="B891" s="12" t="str">
        <f t="shared" si="59"/>
        <v/>
      </c>
      <c r="C891" s="45" t="str">
        <f>IF((Customer_Demand!C891)&lt;&gt;"",Customer_Demand!C891,"")</f>
        <v/>
      </c>
      <c r="D891" s="45" t="str">
        <f>IF(C891&lt;&gt;"",Customer_Demand!D891,"")</f>
        <v/>
      </c>
      <c r="E891" s="52" t="str">
        <f>IF(C891&lt;&gt;"",Customer_Demand!E891,"")</f>
        <v/>
      </c>
      <c r="F891" s="47" t="str">
        <f>IF(C891&lt;&gt;"",VLOOKUP(D891,Customer_Demand!$D$5:$F$1005,3,0),"")</f>
        <v/>
      </c>
      <c r="G891" s="48" t="str">
        <f t="shared" si="56"/>
        <v/>
      </c>
      <c r="H891" s="48" t="str">
        <f t="shared" si="57"/>
        <v/>
      </c>
      <c r="I891" s="48" t="str">
        <f>IFERROR(IF(C891&lt;&gt;"",VLOOKUP($H891,SMT_Cycle_Time_Data!$F:$Q,4,0),""),"SGR Not Defined")</f>
        <v/>
      </c>
      <c r="J891" s="48" t="str">
        <f t="shared" si="58"/>
        <v/>
      </c>
      <c r="K891" s="48" t="str">
        <f>IF(C891&lt;&gt;"",IFERROR(VLOOKUP($J891,SMT_Cycle_Time_Data!$F:$Q,4,0),"SS"),"")</f>
        <v/>
      </c>
      <c r="L891" s="49" t="str">
        <f>IFERROR(IF($K891&lt;&gt;"SS",(VLOOKUP($D891,Customer_Demand!$D:$BF,COLUMNS($I891:L891),0)/$I891+VLOOKUP($D891,Customer_Demand!$D:$BF,COLUMNS($I891:L891),0)/$K891),(VLOOKUP($D891,Customer_Demand!$D:$BF,COLUMNS($I891:L891),0)/$I891)),"")</f>
        <v/>
      </c>
      <c r="M891" s="49" t="str">
        <f>IFERROR(IF($K891&lt;&gt;"SS",(VLOOKUP($D891,Customer_Demand!$D:$BF,COLUMNS($I891:M891),0)/$I891+VLOOKUP($D891,Customer_Demand!$D:$BF,COLUMNS($I891:M891),0)/$K891),(VLOOKUP($D891,Customer_Demand!$D:$BF,COLUMNS($I891:M891),0)/$I891)),"")</f>
        <v/>
      </c>
      <c r="N891" s="49" t="str">
        <f>IFERROR(IF($K891&lt;&gt;"SS",(VLOOKUP($D891,Customer_Demand!$D:$BF,COLUMNS($I891:N891),0)/$I891+VLOOKUP($D891,Customer_Demand!$D:$BF,COLUMNS($I891:N891),0)/$K891),(VLOOKUP($D891,Customer_Demand!$D:$BF,COLUMNS($I891:N891),0)/$I891)),"")</f>
        <v/>
      </c>
      <c r="O891" s="49" t="str">
        <f>IFERROR(IF($K891&lt;&gt;"SS",(VLOOKUP($D891,Customer_Demand!$D:$BF,COLUMNS($I891:O891),0)/$I891+VLOOKUP($D891,Customer_Demand!$D:$BF,COLUMNS($I891:O891),0)/$K891),(VLOOKUP($D891,Customer_Demand!$D:$BF,COLUMNS($I891:O891),0)/$I891)),"")</f>
        <v/>
      </c>
      <c r="P891" s="49" t="str">
        <f>IFERROR(IF($K891&lt;&gt;"SS",(VLOOKUP($D891,Customer_Demand!$D:$BF,COLUMNS($I891:P891),0)/$I891+VLOOKUP($D891,Customer_Demand!$D:$BF,COLUMNS($I891:P891),0)/$K891),(VLOOKUP($D891,Customer_Demand!$D:$BF,COLUMNS($I891:P891),0)/$I891)),"")</f>
        <v/>
      </c>
      <c r="Q891" s="49" t="str">
        <f>IFERROR(IF($K891&lt;&gt;"SS",(VLOOKUP($D891,Customer_Demand!$D:$BF,COLUMNS($I891:Q891),0)/$I891+VLOOKUP($D891,Customer_Demand!$D:$BF,COLUMNS($I891:Q891),0)/$K891),(VLOOKUP($D891,Customer_Demand!$D:$BF,COLUMNS($I891:Q891),0)/$I891)),"")</f>
        <v/>
      </c>
      <c r="R891" s="49" t="str">
        <f>IFERROR(IF($K891&lt;&gt;"SS",(VLOOKUP($D891,Customer_Demand!$D:$BF,COLUMNS($I891:R891),0)/$I891+VLOOKUP($D891,Customer_Demand!$D:$BF,COLUMNS($I891:R891),0)/$K891),(VLOOKUP($D891,Customer_Demand!$D:$BF,COLUMNS($I891:R891),0)/$I891)),"")</f>
        <v/>
      </c>
      <c r="S891" s="49" t="str">
        <f>IFERROR(IF($K891&lt;&gt;"SS",(VLOOKUP($D891,Customer_Demand!$D:$BF,COLUMNS($I891:S891),0)/$I891+VLOOKUP($D891,Customer_Demand!$D:$BF,COLUMNS($I891:S891),0)/$K891),(VLOOKUP($D891,Customer_Demand!$D:$BF,COLUMNS($I891:S891),0)/$I891)),"")</f>
        <v/>
      </c>
      <c r="T891" s="49" t="str">
        <f>IFERROR(IF($K891&lt;&gt;"SS",(VLOOKUP($D891,Customer_Demand!$D:$BF,COLUMNS($I891:T891),0)/$I891+VLOOKUP($D891,Customer_Demand!$D:$BF,COLUMNS($I891:T891),0)/$K891),(VLOOKUP($D891,Customer_Demand!$D:$BF,COLUMNS($I891:T891),0)/$I891)),"")</f>
        <v/>
      </c>
      <c r="U891" s="49" t="str">
        <f>IFERROR(IF($K891&lt;&gt;"SS",(VLOOKUP($D891,Customer_Demand!$D:$BF,COLUMNS($I891:U891),0)/$I891+VLOOKUP($D891,Customer_Demand!$D:$BF,COLUMNS($I891:U891),0)/$K891),(VLOOKUP($D891,Customer_Demand!$D:$BF,COLUMNS($I891:U891),0)/$I891)),"")</f>
        <v/>
      </c>
      <c r="V891" s="49" t="str">
        <f>IFERROR(IF($K891&lt;&gt;"SS",(VLOOKUP($D891,Customer_Demand!$D:$BF,COLUMNS($I891:V891),0)/$I891+VLOOKUP($D891,Customer_Demand!$D:$BF,COLUMNS($I891:V891),0)/$K891),(VLOOKUP($D891,Customer_Demand!$D:$BF,COLUMNS($I891:V891),0)/$I891)),"")</f>
        <v/>
      </c>
      <c r="W891" s="49" t="str">
        <f>IFERROR(IF($K891&lt;&gt;"SS",(VLOOKUP($D891,Customer_Demand!$D:$BF,COLUMNS($I891:W891),0)/$I891+VLOOKUP($D891,Customer_Demand!$D:$BF,COLUMNS($I891:W891),0)/$K891),(VLOOKUP($D891,Customer_Demand!$D:$BF,COLUMNS($I891:W891),0)/$I891)),"")</f>
        <v/>
      </c>
      <c r="X891" s="49" t="str">
        <f>IFERROR(IF($K891&lt;&gt;"SS",(VLOOKUP($D891,Customer_Demand!$D:$BF,COLUMNS($I891:X891),0)/$I891+VLOOKUP($D891,Customer_Demand!$D:$BF,COLUMNS($I891:X891),0)/$K891),(VLOOKUP($D891,Customer_Demand!$D:$BF,COLUMNS($I891:X891),0)/$I891)),"")</f>
        <v/>
      </c>
      <c r="Y891" s="49" t="str">
        <f>IFERROR(IF($K891&lt;&gt;"SS",(VLOOKUP($D891,Customer_Demand!$D:$BF,COLUMNS($I891:Y891),0)/$I891+VLOOKUP($D891,Customer_Demand!$D:$BF,COLUMNS($I891:Y891),0)/$K891),(VLOOKUP($D891,Customer_Demand!$D:$BF,COLUMNS($I891:Y891),0)/$I891)),"")</f>
        <v/>
      </c>
      <c r="Z891" s="49" t="str">
        <f>IFERROR(IF($K891&lt;&gt;"SS",(VLOOKUP($D891,Customer_Demand!$D:$BF,COLUMNS($I891:Z891),0)/$I891+VLOOKUP($D891,Customer_Demand!$D:$BF,COLUMNS($I891:Z891),0)/$K891),(VLOOKUP($D891,Customer_Demand!$D:$BF,COLUMNS($I891:Z891),0)/$I891)),"")</f>
        <v/>
      </c>
      <c r="AA891" s="49" t="str">
        <f>IFERROR(IF($K891&lt;&gt;"SS",(VLOOKUP($D891,Customer_Demand!$D:$BF,COLUMNS($I891:AA891),0)/$I891+VLOOKUP($D891,Customer_Demand!$D:$BF,COLUMNS($I891:AA891),0)/$K891),(VLOOKUP($D891,Customer_Demand!$D:$BF,COLUMNS($I891:AA891),0)/$I891)),"")</f>
        <v/>
      </c>
      <c r="AB891" s="49" t="str">
        <f>IFERROR(IF($K891&lt;&gt;"SS",(VLOOKUP($D891,Customer_Demand!$D:$BF,COLUMNS($I891:AB891),0)/$I891+VLOOKUP($D891,Customer_Demand!$D:$BF,COLUMNS($I891:AB891),0)/$K891),(VLOOKUP($D891,Customer_Demand!$D:$BF,COLUMNS($I891:AB891),0)/$I891)),"")</f>
        <v/>
      </c>
      <c r="AC891" s="49" t="str">
        <f>IFERROR(IF($K891&lt;&gt;"SS",(VLOOKUP($D891,Customer_Demand!$D:$BF,COLUMNS($I891:AC891),0)/$I891+VLOOKUP($D891,Customer_Demand!$D:$BF,COLUMNS($I891:AC891),0)/$K891),(VLOOKUP($D891,Customer_Demand!$D:$BF,COLUMNS($I891:AC891),0)/$I891)),"")</f>
        <v/>
      </c>
      <c r="AD891" s="49" t="str">
        <f>IFERROR(IF($K891&lt;&gt;"SS",(VLOOKUP($D891,Customer_Demand!$D:$BF,COLUMNS($I891:AD891),0)/$I891+VLOOKUP($D891,Customer_Demand!$D:$BF,COLUMNS($I891:AD891),0)/$K891),(VLOOKUP($D891,Customer_Demand!$D:$BF,COLUMNS($I891:AD891),0)/$I891)),"")</f>
        <v/>
      </c>
      <c r="AE891" s="49" t="str">
        <f>IFERROR(IF($K891&lt;&gt;"SS",(VLOOKUP($D891,Customer_Demand!$D:$BF,COLUMNS($I891:AE891),0)/$I891+VLOOKUP($D891,Customer_Demand!$D:$BF,COLUMNS($I891:AE891),0)/$K891),(VLOOKUP($D891,Customer_Demand!$D:$BF,COLUMNS($I891:AE891),0)/$I891)),"")</f>
        <v/>
      </c>
      <c r="AF891" s="49" t="str">
        <f>IFERROR(IF($K891&lt;&gt;"SS",(VLOOKUP($D891,Customer_Demand!$D:$BF,COLUMNS($I891:AF891),0)/$I891+VLOOKUP($D891,Customer_Demand!$D:$BF,COLUMNS($I891:AF891),0)/$K891),(VLOOKUP($D891,Customer_Demand!$D:$BF,COLUMNS($I891:AF891),0)/$I891)),"")</f>
        <v/>
      </c>
      <c r="AG891" s="49" t="str">
        <f>IFERROR(IF($K891&lt;&gt;"SS",(VLOOKUP($D891,Customer_Demand!$D:$BF,COLUMNS($I891:AG891),0)/$I891+VLOOKUP($D891,Customer_Demand!$D:$BF,COLUMNS($I891:AG891),0)/$K891),(VLOOKUP($D891,Customer_Demand!$D:$BF,COLUMNS($I891:AG891),0)/$I891)),"")</f>
        <v/>
      </c>
      <c r="AH891" s="49" t="str">
        <f>IFERROR(IF($K891&lt;&gt;"SS",(VLOOKUP($D891,Customer_Demand!$D:$BF,COLUMNS($I891:AH891),0)/$I891+VLOOKUP($D891,Customer_Demand!$D:$BF,COLUMNS($I891:AH891),0)/$K891),(VLOOKUP($D891,Customer_Demand!$D:$BF,COLUMNS($I891:AH891),0)/$I891)),"")</f>
        <v/>
      </c>
      <c r="AI891" s="49" t="str">
        <f>IFERROR(IF($K891&lt;&gt;"SS",(VLOOKUP($D891,Customer_Demand!$D:$BF,COLUMNS($I891:AI891),0)/$I891+VLOOKUP($D891,Customer_Demand!$D:$BF,COLUMNS($I891:AI891),0)/$K891),(VLOOKUP($D891,Customer_Demand!$D:$BF,COLUMNS($I891:AI891),0)/$I891)),"")</f>
        <v/>
      </c>
      <c r="AJ891" s="49" t="str">
        <f>IFERROR(IF($K891&lt;&gt;"SS",(VLOOKUP($D891,Customer_Demand!$D:$BF,COLUMNS($I891:AJ891),0)/$I891+VLOOKUP($D891,Customer_Demand!$D:$BF,COLUMNS($I891:AJ891),0)/$K891),(VLOOKUP($D891,Customer_Demand!$D:$BF,COLUMNS($I891:AJ891),0)/$I891)),"")</f>
        <v/>
      </c>
      <c r="AK891" s="49" t="str">
        <f>IFERROR(IF($K891&lt;&gt;"SS",(VLOOKUP($D891,Customer_Demand!$D:$BF,COLUMNS($I891:AK891),0)/$I891+VLOOKUP($D891,Customer_Demand!$D:$BF,COLUMNS($I891:AK891),0)/$K891),(VLOOKUP($D891,Customer_Demand!$D:$BF,COLUMNS($I891:AK891),0)/$I891)),"")</f>
        <v/>
      </c>
      <c r="AL891" s="49" t="str">
        <f>IFERROR(IF($K891&lt;&gt;"SS",(VLOOKUP($D891,Customer_Demand!$D:$BF,COLUMNS($I891:AL891),0)/$I891+VLOOKUP($D891,Customer_Demand!$D:$BF,COLUMNS($I891:AL891),0)/$K891),(VLOOKUP($D891,Customer_Demand!$D:$BF,COLUMNS($I891:AL891),0)/$I891)),"")</f>
        <v/>
      </c>
      <c r="AM891" s="49" t="str">
        <f>IFERROR(IF($K891&lt;&gt;"SS",(VLOOKUP($D891,Customer_Demand!$D:$BF,COLUMNS($I891:AM891),0)/$I891+VLOOKUP($D891,Customer_Demand!$D:$BF,COLUMNS($I891:AM891),0)/$K891),(VLOOKUP($D891,Customer_Demand!$D:$BF,COLUMNS($I891:AM891),0)/$I891)),"")</f>
        <v/>
      </c>
      <c r="AN891" s="49" t="str">
        <f>IFERROR(IF($K891&lt;&gt;"SS",(VLOOKUP($D891,Customer_Demand!$D:$BF,COLUMNS($I891:AN891),0)/$I891+VLOOKUP($D891,Customer_Demand!$D:$BF,COLUMNS($I891:AN891),0)/$K891),(VLOOKUP($D891,Customer_Demand!$D:$BF,COLUMNS($I891:AN891),0)/$I891)),"")</f>
        <v/>
      </c>
      <c r="AO891" s="49" t="str">
        <f>IFERROR(IF($K891&lt;&gt;"SS",(VLOOKUP($D891,Customer_Demand!$D:$BF,COLUMNS($I891:AO891),0)/$I891+VLOOKUP($D891,Customer_Demand!$D:$BF,COLUMNS($I891:AO891),0)/$K891),(VLOOKUP($D891,Customer_Demand!$D:$BF,COLUMNS($I891:AO891),0)/$I891)),"")</f>
        <v/>
      </c>
      <c r="AP891" s="49" t="str">
        <f>IFERROR(IF($K891&lt;&gt;"SS",(VLOOKUP($D891,Customer_Demand!$D:$BF,COLUMNS($I891:AP891),0)/$I891+VLOOKUP($D891,Customer_Demand!$D:$BF,COLUMNS($I891:AP891),0)/$K891),(VLOOKUP($D891,Customer_Demand!$D:$BF,COLUMNS($I891:AP891),0)/$I891)),"")</f>
        <v/>
      </c>
      <c r="AQ891" s="49" t="str">
        <f>IFERROR(IF($K891&lt;&gt;"SS",(VLOOKUP($D891,Customer_Demand!$D:$BF,COLUMNS($I891:AQ891),0)/$I891+VLOOKUP($D891,Customer_Demand!$D:$BF,COLUMNS($I891:AQ891),0)/$K891),(VLOOKUP($D891,Customer_Demand!$D:$BF,COLUMNS($I891:AQ891),0)/$I891)),"")</f>
        <v/>
      </c>
      <c r="AR891" s="49" t="str">
        <f>IFERROR(IF($K891&lt;&gt;"SS",(VLOOKUP($D891,Customer_Demand!$D:$BF,COLUMNS($I891:AR891),0)/$I891+VLOOKUP($D891,Customer_Demand!$D:$BF,COLUMNS($I891:AR891),0)/$K891),(VLOOKUP($D891,Customer_Demand!$D:$BF,COLUMNS($I891:AR891),0)/$I891)),"")</f>
        <v/>
      </c>
      <c r="AS891" s="49" t="str">
        <f>IFERROR(IF($K891&lt;&gt;"SS",(VLOOKUP($D891,Customer_Demand!$D:$BF,COLUMNS($I891:AS891),0)/$I891+VLOOKUP($D891,Customer_Demand!$D:$BF,COLUMNS($I891:AS891),0)/$K891),(VLOOKUP($D891,Customer_Demand!$D:$BF,COLUMNS($I891:AS891),0)/$I891)),"")</f>
        <v/>
      </c>
      <c r="AT891" s="49" t="str">
        <f>IFERROR(IF($K891&lt;&gt;"SS",(VLOOKUP($D891,Customer_Demand!$D:$BF,COLUMNS($I891:AT891),0)/$I891+VLOOKUP($D891,Customer_Demand!$D:$BF,COLUMNS($I891:AT891),0)/$K891),(VLOOKUP($D891,Customer_Demand!$D:$BF,COLUMNS($I891:AT891),0)/$I891)),"")</f>
        <v/>
      </c>
      <c r="AU891" s="49" t="str">
        <f>IFERROR(IF($K891&lt;&gt;"SS",(VLOOKUP($D891,Customer_Demand!$D:$BF,COLUMNS($I891:AU891),0)/$I891+VLOOKUP($D891,Customer_Demand!$D:$BF,COLUMNS($I891:AU891),0)/$K891),(VLOOKUP($D891,Customer_Demand!$D:$BF,COLUMNS($I891:AU891),0)/$I891)),"")</f>
        <v/>
      </c>
      <c r="AV891" s="49" t="str">
        <f>IFERROR(IF($K891&lt;&gt;"SS",(VLOOKUP($D891,Customer_Demand!$D:$BF,COLUMNS($I891:AV891),0)/$I891+VLOOKUP($D891,Customer_Demand!$D:$BF,COLUMNS($I891:AV891),0)/$K891),(VLOOKUP($D891,Customer_Demand!$D:$BF,COLUMNS($I891:AV891),0)/$I891)),"")</f>
        <v/>
      </c>
      <c r="AW891" s="49" t="str">
        <f>IFERROR(IF($K891&lt;&gt;"SS",(VLOOKUP($D891,Customer_Demand!$D:$BF,COLUMNS($I891:AW891),0)/$I891+VLOOKUP($D891,Customer_Demand!$D:$BF,COLUMNS($I891:AW891),0)/$K891),(VLOOKUP($D891,Customer_Demand!$D:$BF,COLUMNS($I891:AW891),0)/$I891)),"")</f>
        <v/>
      </c>
      <c r="AX891" s="49" t="str">
        <f>IFERROR(IF($K891&lt;&gt;"SS",(VLOOKUP($D891,Customer_Demand!$D:$BF,COLUMNS($I891:AX891),0)/$I891+VLOOKUP($D891,Customer_Demand!$D:$BF,COLUMNS($I891:AX891),0)/$K891),(VLOOKUP($D891,Customer_Demand!$D:$BF,COLUMNS($I891:AX891),0)/$I891)),"")</f>
        <v/>
      </c>
      <c r="AY891" s="49" t="str">
        <f>IFERROR(IF($K891&lt;&gt;"SS",(VLOOKUP($D891,Customer_Demand!$D:$BF,COLUMNS($I891:AY891),0)/$I891+VLOOKUP($D891,Customer_Demand!$D:$BF,COLUMNS($I891:AY891),0)/$K891),(VLOOKUP($D891,Customer_Demand!$D:$BF,COLUMNS($I891:AY891),0)/$I891)),"")</f>
        <v/>
      </c>
      <c r="AZ891" s="49" t="str">
        <f>IFERROR(IF($K891&lt;&gt;"SS",(VLOOKUP($D891,Customer_Demand!$D:$BF,COLUMNS($I891:AZ891),0)/$I891+VLOOKUP($D891,Customer_Demand!$D:$BF,COLUMNS($I891:AZ891),0)/$K891),(VLOOKUP($D891,Customer_Demand!$D:$BF,COLUMNS($I891:AZ891),0)/$I891)),"")</f>
        <v/>
      </c>
      <c r="BA891" s="49" t="str">
        <f>IFERROR(IF($K891&lt;&gt;"SS",(VLOOKUP($D891,Customer_Demand!$D:$BF,COLUMNS($I891:BA891),0)/$I891+VLOOKUP($D891,Customer_Demand!$D:$BF,COLUMNS($I891:BA891),0)/$K891),(VLOOKUP($D891,Customer_Demand!$D:$BF,COLUMNS($I891:BA891),0)/$I891)),"")</f>
        <v/>
      </c>
      <c r="BB891" s="49" t="str">
        <f>IFERROR(IF($K891&lt;&gt;"SS",(VLOOKUP($D891,Customer_Demand!$D:$BF,COLUMNS($I891:BB891),0)/$I891+VLOOKUP($D891,Customer_Demand!$D:$BF,COLUMNS($I891:BB891),0)/$K891),(VLOOKUP($D891,Customer_Demand!$D:$BF,COLUMNS($I891:BB891),0)/$I891)),"")</f>
        <v/>
      </c>
      <c r="BC891" s="49" t="str">
        <f>IFERROR(IF($K891&lt;&gt;"SS",(VLOOKUP($D891,Customer_Demand!$D:$BF,COLUMNS($I891:BC891),0)/$I891+VLOOKUP($D891,Customer_Demand!$D:$BF,COLUMNS($I891:BC891),0)/$K891),(VLOOKUP($D891,Customer_Demand!$D:$BF,COLUMNS($I891:BC891),0)/$I891)),"")</f>
        <v/>
      </c>
      <c r="BD891" s="49" t="str">
        <f>IFERROR(IF($K891&lt;&gt;"SS",(VLOOKUP($D891,Customer_Demand!$D:$BF,COLUMNS($I891:BD891),0)/$I891+VLOOKUP($D891,Customer_Demand!$D:$BF,COLUMNS($I891:BD891),0)/$K891),(VLOOKUP($D891,Customer_Demand!$D:$BF,COLUMNS($I891:BD891),0)/$I891)),"")</f>
        <v/>
      </c>
      <c r="BE891" s="49" t="str">
        <f>IFERROR(IF($K891&lt;&gt;"SS",(VLOOKUP($D891,Customer_Demand!$D:$BF,COLUMNS($I891:BE891),0)/$I891+VLOOKUP($D891,Customer_Demand!$D:$BF,COLUMNS($I891:BE891),0)/$K891),(VLOOKUP($D891,Customer_Demand!$D:$BF,COLUMNS($I891:BE891),0)/$I891)),"")</f>
        <v/>
      </c>
      <c r="BF891" s="49" t="str">
        <f>IFERROR(IF($K891&lt;&gt;"SS",(VLOOKUP($D891,Customer_Demand!$D:$BF,COLUMNS($I891:BF891),0)/$I891+VLOOKUP($D891,Customer_Demand!$D:$BF,COLUMNS($I891:BF891),0)/$K891),(VLOOKUP($D891,Customer_Demand!$D:$BF,COLUMNS($I891:BF891),0)/$I891)),"")</f>
        <v/>
      </c>
      <c r="BG891" s="49" t="str">
        <f>IFERROR(IF($K891&lt;&gt;"SS",(VLOOKUP($D891,Customer_Demand!$D:$BF,COLUMNS($I891:BG891),0)/$I891+VLOOKUP($D891,Customer_Demand!$D:$BF,COLUMNS($I891:BG891),0)/$K891),(VLOOKUP($D891,Customer_Demand!$D:$BF,COLUMNS($I891:BG891),0)/$I891)),"")</f>
        <v/>
      </c>
      <c r="BH891" s="49" t="str">
        <f>IFERROR(IF($K891&lt;&gt;"SS",(VLOOKUP($D891,Customer_Demand!$D:$BF,COLUMNS($I891:BH891),0)/$I891+VLOOKUP($D891,Customer_Demand!$D:$BF,COLUMNS($I891:BH891),0)/$K891),(VLOOKUP($D891,Customer_Demand!$D:$BF,COLUMNS($I891:BH891),0)/$I891)),"")</f>
        <v/>
      </c>
      <c r="BI891" s="49" t="str">
        <f>IFERROR(IF($K891&lt;&gt;"SS",(VLOOKUP($D891,Customer_Demand!$D:$BF,COLUMNS($I891:BI891),0)/$I891+VLOOKUP($D891,Customer_Demand!$D:$BF,COLUMNS($I891:BI891),0)/$K891),(VLOOKUP($D891,Customer_Demand!$D:$BF,COLUMNS($I891:BI891),0)/$I891)),"")</f>
        <v/>
      </c>
      <c r="BJ891" s="49" t="str">
        <f>IFERROR(IF($K891&lt;&gt;"SS",(VLOOKUP($D891,Customer_Demand!$D:$BF,COLUMNS($I891:BJ891),0)/$I891+VLOOKUP($D891,Customer_Demand!$D:$BF,COLUMNS($I891:BJ891),0)/$K891),(VLOOKUP($D891,Customer_Demand!$D:$BF,COLUMNS($I891:BJ891),0)/$I891)),"")</f>
        <v/>
      </c>
      <c r="BK891" s="50" t="str">
        <f>IFERROR(IF($K891&lt;&gt;"SS",(VLOOKUP($D891,Customer_Demand!$D:$BF,COLUMNS($I891:BK891),0)/$I891+VLOOKUP($D891,Customer_Demand!$D:$BF,COLUMNS($I891:BK891),0)/$K891),(VLOOKUP($D891,Customer_Demand!$D:$BF,COLUMNS($I891:BK891),0)/$I891)),"")</f>
        <v/>
      </c>
    </row>
    <row r="892" spans="2:63" x14ac:dyDescent="0.2">
      <c r="B892" s="12" t="str">
        <f t="shared" si="59"/>
        <v/>
      </c>
      <c r="C892" s="45" t="str">
        <f>IF((Customer_Demand!C892)&lt;&gt;"",Customer_Demand!C892,"")</f>
        <v/>
      </c>
      <c r="D892" s="45" t="str">
        <f>IF(C892&lt;&gt;"",Customer_Demand!D892,"")</f>
        <v/>
      </c>
      <c r="E892" s="52" t="str">
        <f>IF(C892&lt;&gt;"",Customer_Demand!E892,"")</f>
        <v/>
      </c>
      <c r="F892" s="47" t="str">
        <f>IF(C892&lt;&gt;"",VLOOKUP(D892,Customer_Demand!$D$5:$F$1005,3,0),"")</f>
        <v/>
      </c>
      <c r="G892" s="48" t="str">
        <f t="shared" si="56"/>
        <v/>
      </c>
      <c r="H892" s="48" t="str">
        <f t="shared" si="57"/>
        <v/>
      </c>
      <c r="I892" s="48" t="str">
        <f>IFERROR(IF(C892&lt;&gt;"",VLOOKUP($H892,SMT_Cycle_Time_Data!$F:$Q,4,0),""),"SGR Not Defined")</f>
        <v/>
      </c>
      <c r="J892" s="48" t="str">
        <f t="shared" si="58"/>
        <v/>
      </c>
      <c r="K892" s="48" t="str">
        <f>IF(C892&lt;&gt;"",IFERROR(VLOOKUP($J892,SMT_Cycle_Time_Data!$F:$Q,4,0),"SS"),"")</f>
        <v/>
      </c>
      <c r="L892" s="49" t="str">
        <f>IFERROR(IF($K892&lt;&gt;"SS",(VLOOKUP($D892,Customer_Demand!$D:$BF,COLUMNS($I892:L892),0)/$I892+VLOOKUP($D892,Customer_Demand!$D:$BF,COLUMNS($I892:L892),0)/$K892),(VLOOKUP($D892,Customer_Demand!$D:$BF,COLUMNS($I892:L892),0)/$I892)),"")</f>
        <v/>
      </c>
      <c r="M892" s="49" t="str">
        <f>IFERROR(IF($K892&lt;&gt;"SS",(VLOOKUP($D892,Customer_Demand!$D:$BF,COLUMNS($I892:M892),0)/$I892+VLOOKUP($D892,Customer_Demand!$D:$BF,COLUMNS($I892:M892),0)/$K892),(VLOOKUP($D892,Customer_Demand!$D:$BF,COLUMNS($I892:M892),0)/$I892)),"")</f>
        <v/>
      </c>
      <c r="N892" s="49" t="str">
        <f>IFERROR(IF($K892&lt;&gt;"SS",(VLOOKUP($D892,Customer_Demand!$D:$BF,COLUMNS($I892:N892),0)/$I892+VLOOKUP($D892,Customer_Demand!$D:$BF,COLUMNS($I892:N892),0)/$K892),(VLOOKUP($D892,Customer_Demand!$D:$BF,COLUMNS($I892:N892),0)/$I892)),"")</f>
        <v/>
      </c>
      <c r="O892" s="49" t="str">
        <f>IFERROR(IF($K892&lt;&gt;"SS",(VLOOKUP($D892,Customer_Demand!$D:$BF,COLUMNS($I892:O892),0)/$I892+VLOOKUP($D892,Customer_Demand!$D:$BF,COLUMNS($I892:O892),0)/$K892),(VLOOKUP($D892,Customer_Demand!$D:$BF,COLUMNS($I892:O892),0)/$I892)),"")</f>
        <v/>
      </c>
      <c r="P892" s="49" t="str">
        <f>IFERROR(IF($K892&lt;&gt;"SS",(VLOOKUP($D892,Customer_Demand!$D:$BF,COLUMNS($I892:P892),0)/$I892+VLOOKUP($D892,Customer_Demand!$D:$BF,COLUMNS($I892:P892),0)/$K892),(VLOOKUP($D892,Customer_Demand!$D:$BF,COLUMNS($I892:P892),0)/$I892)),"")</f>
        <v/>
      </c>
      <c r="Q892" s="49" t="str">
        <f>IFERROR(IF($K892&lt;&gt;"SS",(VLOOKUP($D892,Customer_Demand!$D:$BF,COLUMNS($I892:Q892),0)/$I892+VLOOKUP($D892,Customer_Demand!$D:$BF,COLUMNS($I892:Q892),0)/$K892),(VLOOKUP($D892,Customer_Demand!$D:$BF,COLUMNS($I892:Q892),0)/$I892)),"")</f>
        <v/>
      </c>
      <c r="R892" s="49" t="str">
        <f>IFERROR(IF($K892&lt;&gt;"SS",(VLOOKUP($D892,Customer_Demand!$D:$BF,COLUMNS($I892:R892),0)/$I892+VLOOKUP($D892,Customer_Demand!$D:$BF,COLUMNS($I892:R892),0)/$K892),(VLOOKUP($D892,Customer_Demand!$D:$BF,COLUMNS($I892:R892),0)/$I892)),"")</f>
        <v/>
      </c>
      <c r="S892" s="49" t="str">
        <f>IFERROR(IF($K892&lt;&gt;"SS",(VLOOKUP($D892,Customer_Demand!$D:$BF,COLUMNS($I892:S892),0)/$I892+VLOOKUP($D892,Customer_Demand!$D:$BF,COLUMNS($I892:S892),0)/$K892),(VLOOKUP($D892,Customer_Demand!$D:$BF,COLUMNS($I892:S892),0)/$I892)),"")</f>
        <v/>
      </c>
      <c r="T892" s="49" t="str">
        <f>IFERROR(IF($K892&lt;&gt;"SS",(VLOOKUP($D892,Customer_Demand!$D:$BF,COLUMNS($I892:T892),0)/$I892+VLOOKUP($D892,Customer_Demand!$D:$BF,COLUMNS($I892:T892),0)/$K892),(VLOOKUP($D892,Customer_Demand!$D:$BF,COLUMNS($I892:T892),0)/$I892)),"")</f>
        <v/>
      </c>
      <c r="U892" s="49" t="str">
        <f>IFERROR(IF($K892&lt;&gt;"SS",(VLOOKUP($D892,Customer_Demand!$D:$BF,COLUMNS($I892:U892),0)/$I892+VLOOKUP($D892,Customer_Demand!$D:$BF,COLUMNS($I892:U892),0)/$K892),(VLOOKUP($D892,Customer_Demand!$D:$BF,COLUMNS($I892:U892),0)/$I892)),"")</f>
        <v/>
      </c>
      <c r="V892" s="49" t="str">
        <f>IFERROR(IF($K892&lt;&gt;"SS",(VLOOKUP($D892,Customer_Demand!$D:$BF,COLUMNS($I892:V892),0)/$I892+VLOOKUP($D892,Customer_Demand!$D:$BF,COLUMNS($I892:V892),0)/$K892),(VLOOKUP($D892,Customer_Demand!$D:$BF,COLUMNS($I892:V892),0)/$I892)),"")</f>
        <v/>
      </c>
      <c r="W892" s="49" t="str">
        <f>IFERROR(IF($K892&lt;&gt;"SS",(VLOOKUP($D892,Customer_Demand!$D:$BF,COLUMNS($I892:W892),0)/$I892+VLOOKUP($D892,Customer_Demand!$D:$BF,COLUMNS($I892:W892),0)/$K892),(VLOOKUP($D892,Customer_Demand!$D:$BF,COLUMNS($I892:W892),0)/$I892)),"")</f>
        <v/>
      </c>
      <c r="X892" s="49" t="str">
        <f>IFERROR(IF($K892&lt;&gt;"SS",(VLOOKUP($D892,Customer_Demand!$D:$BF,COLUMNS($I892:X892),0)/$I892+VLOOKUP($D892,Customer_Demand!$D:$BF,COLUMNS($I892:X892),0)/$K892),(VLOOKUP($D892,Customer_Demand!$D:$BF,COLUMNS($I892:X892),0)/$I892)),"")</f>
        <v/>
      </c>
      <c r="Y892" s="49" t="str">
        <f>IFERROR(IF($K892&lt;&gt;"SS",(VLOOKUP($D892,Customer_Demand!$D:$BF,COLUMNS($I892:Y892),0)/$I892+VLOOKUP($D892,Customer_Demand!$D:$BF,COLUMNS($I892:Y892),0)/$K892),(VLOOKUP($D892,Customer_Demand!$D:$BF,COLUMNS($I892:Y892),0)/$I892)),"")</f>
        <v/>
      </c>
      <c r="Z892" s="49" t="str">
        <f>IFERROR(IF($K892&lt;&gt;"SS",(VLOOKUP($D892,Customer_Demand!$D:$BF,COLUMNS($I892:Z892),0)/$I892+VLOOKUP($D892,Customer_Demand!$D:$BF,COLUMNS($I892:Z892),0)/$K892),(VLOOKUP($D892,Customer_Demand!$D:$BF,COLUMNS($I892:Z892),0)/$I892)),"")</f>
        <v/>
      </c>
      <c r="AA892" s="49" t="str">
        <f>IFERROR(IF($K892&lt;&gt;"SS",(VLOOKUP($D892,Customer_Demand!$D:$BF,COLUMNS($I892:AA892),0)/$I892+VLOOKUP($D892,Customer_Demand!$D:$BF,COLUMNS($I892:AA892),0)/$K892),(VLOOKUP($D892,Customer_Demand!$D:$BF,COLUMNS($I892:AA892),0)/$I892)),"")</f>
        <v/>
      </c>
      <c r="AB892" s="49" t="str">
        <f>IFERROR(IF($K892&lt;&gt;"SS",(VLOOKUP($D892,Customer_Demand!$D:$BF,COLUMNS($I892:AB892),0)/$I892+VLOOKUP($D892,Customer_Demand!$D:$BF,COLUMNS($I892:AB892),0)/$K892),(VLOOKUP($D892,Customer_Demand!$D:$BF,COLUMNS($I892:AB892),0)/$I892)),"")</f>
        <v/>
      </c>
      <c r="AC892" s="49" t="str">
        <f>IFERROR(IF($K892&lt;&gt;"SS",(VLOOKUP($D892,Customer_Demand!$D:$BF,COLUMNS($I892:AC892),0)/$I892+VLOOKUP($D892,Customer_Demand!$D:$BF,COLUMNS($I892:AC892),0)/$K892),(VLOOKUP($D892,Customer_Demand!$D:$BF,COLUMNS($I892:AC892),0)/$I892)),"")</f>
        <v/>
      </c>
      <c r="AD892" s="49" t="str">
        <f>IFERROR(IF($K892&lt;&gt;"SS",(VLOOKUP($D892,Customer_Demand!$D:$BF,COLUMNS($I892:AD892),0)/$I892+VLOOKUP($D892,Customer_Demand!$D:$BF,COLUMNS($I892:AD892),0)/$K892),(VLOOKUP($D892,Customer_Demand!$D:$BF,COLUMNS($I892:AD892),0)/$I892)),"")</f>
        <v/>
      </c>
      <c r="AE892" s="49" t="str">
        <f>IFERROR(IF($K892&lt;&gt;"SS",(VLOOKUP($D892,Customer_Demand!$D:$BF,COLUMNS($I892:AE892),0)/$I892+VLOOKUP($D892,Customer_Demand!$D:$BF,COLUMNS($I892:AE892),0)/$K892),(VLOOKUP($D892,Customer_Demand!$D:$BF,COLUMNS($I892:AE892),0)/$I892)),"")</f>
        <v/>
      </c>
      <c r="AF892" s="49" t="str">
        <f>IFERROR(IF($K892&lt;&gt;"SS",(VLOOKUP($D892,Customer_Demand!$D:$BF,COLUMNS($I892:AF892),0)/$I892+VLOOKUP($D892,Customer_Demand!$D:$BF,COLUMNS($I892:AF892),0)/$K892),(VLOOKUP($D892,Customer_Demand!$D:$BF,COLUMNS($I892:AF892),0)/$I892)),"")</f>
        <v/>
      </c>
      <c r="AG892" s="49" t="str">
        <f>IFERROR(IF($K892&lt;&gt;"SS",(VLOOKUP($D892,Customer_Demand!$D:$BF,COLUMNS($I892:AG892),0)/$I892+VLOOKUP($D892,Customer_Demand!$D:$BF,COLUMNS($I892:AG892),0)/$K892),(VLOOKUP($D892,Customer_Demand!$D:$BF,COLUMNS($I892:AG892),0)/$I892)),"")</f>
        <v/>
      </c>
      <c r="AH892" s="49" t="str">
        <f>IFERROR(IF($K892&lt;&gt;"SS",(VLOOKUP($D892,Customer_Demand!$D:$BF,COLUMNS($I892:AH892),0)/$I892+VLOOKUP($D892,Customer_Demand!$D:$BF,COLUMNS($I892:AH892),0)/$K892),(VLOOKUP($D892,Customer_Demand!$D:$BF,COLUMNS($I892:AH892),0)/$I892)),"")</f>
        <v/>
      </c>
      <c r="AI892" s="49" t="str">
        <f>IFERROR(IF($K892&lt;&gt;"SS",(VLOOKUP($D892,Customer_Demand!$D:$BF,COLUMNS($I892:AI892),0)/$I892+VLOOKUP($D892,Customer_Demand!$D:$BF,COLUMNS($I892:AI892),0)/$K892),(VLOOKUP($D892,Customer_Demand!$D:$BF,COLUMNS($I892:AI892),0)/$I892)),"")</f>
        <v/>
      </c>
      <c r="AJ892" s="49" t="str">
        <f>IFERROR(IF($K892&lt;&gt;"SS",(VLOOKUP($D892,Customer_Demand!$D:$BF,COLUMNS($I892:AJ892),0)/$I892+VLOOKUP($D892,Customer_Demand!$D:$BF,COLUMNS($I892:AJ892),0)/$K892),(VLOOKUP($D892,Customer_Demand!$D:$BF,COLUMNS($I892:AJ892),0)/$I892)),"")</f>
        <v/>
      </c>
      <c r="AK892" s="49" t="str">
        <f>IFERROR(IF($K892&lt;&gt;"SS",(VLOOKUP($D892,Customer_Demand!$D:$BF,COLUMNS($I892:AK892),0)/$I892+VLOOKUP($D892,Customer_Demand!$D:$BF,COLUMNS($I892:AK892),0)/$K892),(VLOOKUP($D892,Customer_Demand!$D:$BF,COLUMNS($I892:AK892),0)/$I892)),"")</f>
        <v/>
      </c>
      <c r="AL892" s="49" t="str">
        <f>IFERROR(IF($K892&lt;&gt;"SS",(VLOOKUP($D892,Customer_Demand!$D:$BF,COLUMNS($I892:AL892),0)/$I892+VLOOKUP($D892,Customer_Demand!$D:$BF,COLUMNS($I892:AL892),0)/$K892),(VLOOKUP($D892,Customer_Demand!$D:$BF,COLUMNS($I892:AL892),0)/$I892)),"")</f>
        <v/>
      </c>
      <c r="AM892" s="49" t="str">
        <f>IFERROR(IF($K892&lt;&gt;"SS",(VLOOKUP($D892,Customer_Demand!$D:$BF,COLUMNS($I892:AM892),0)/$I892+VLOOKUP($D892,Customer_Demand!$D:$BF,COLUMNS($I892:AM892),0)/$K892),(VLOOKUP($D892,Customer_Demand!$D:$BF,COLUMNS($I892:AM892),0)/$I892)),"")</f>
        <v/>
      </c>
      <c r="AN892" s="49" t="str">
        <f>IFERROR(IF($K892&lt;&gt;"SS",(VLOOKUP($D892,Customer_Demand!$D:$BF,COLUMNS($I892:AN892),0)/$I892+VLOOKUP($D892,Customer_Demand!$D:$BF,COLUMNS($I892:AN892),0)/$K892),(VLOOKUP($D892,Customer_Demand!$D:$BF,COLUMNS($I892:AN892),0)/$I892)),"")</f>
        <v/>
      </c>
      <c r="AO892" s="49" t="str">
        <f>IFERROR(IF($K892&lt;&gt;"SS",(VLOOKUP($D892,Customer_Demand!$D:$BF,COLUMNS($I892:AO892),0)/$I892+VLOOKUP($D892,Customer_Demand!$D:$BF,COLUMNS($I892:AO892),0)/$K892),(VLOOKUP($D892,Customer_Demand!$D:$BF,COLUMNS($I892:AO892),0)/$I892)),"")</f>
        <v/>
      </c>
      <c r="AP892" s="49" t="str">
        <f>IFERROR(IF($K892&lt;&gt;"SS",(VLOOKUP($D892,Customer_Demand!$D:$BF,COLUMNS($I892:AP892),0)/$I892+VLOOKUP($D892,Customer_Demand!$D:$BF,COLUMNS($I892:AP892),0)/$K892),(VLOOKUP($D892,Customer_Demand!$D:$BF,COLUMNS($I892:AP892),0)/$I892)),"")</f>
        <v/>
      </c>
      <c r="AQ892" s="49" t="str">
        <f>IFERROR(IF($K892&lt;&gt;"SS",(VLOOKUP($D892,Customer_Demand!$D:$BF,COLUMNS($I892:AQ892),0)/$I892+VLOOKUP($D892,Customer_Demand!$D:$BF,COLUMNS($I892:AQ892),0)/$K892),(VLOOKUP($D892,Customer_Demand!$D:$BF,COLUMNS($I892:AQ892),0)/$I892)),"")</f>
        <v/>
      </c>
      <c r="AR892" s="49" t="str">
        <f>IFERROR(IF($K892&lt;&gt;"SS",(VLOOKUP($D892,Customer_Demand!$D:$BF,COLUMNS($I892:AR892),0)/$I892+VLOOKUP($D892,Customer_Demand!$D:$BF,COLUMNS($I892:AR892),0)/$K892),(VLOOKUP($D892,Customer_Demand!$D:$BF,COLUMNS($I892:AR892),0)/$I892)),"")</f>
        <v/>
      </c>
      <c r="AS892" s="49" t="str">
        <f>IFERROR(IF($K892&lt;&gt;"SS",(VLOOKUP($D892,Customer_Demand!$D:$BF,COLUMNS($I892:AS892),0)/$I892+VLOOKUP($D892,Customer_Demand!$D:$BF,COLUMNS($I892:AS892),0)/$K892),(VLOOKUP($D892,Customer_Demand!$D:$BF,COLUMNS($I892:AS892),0)/$I892)),"")</f>
        <v/>
      </c>
      <c r="AT892" s="49" t="str">
        <f>IFERROR(IF($K892&lt;&gt;"SS",(VLOOKUP($D892,Customer_Demand!$D:$BF,COLUMNS($I892:AT892),0)/$I892+VLOOKUP($D892,Customer_Demand!$D:$BF,COLUMNS($I892:AT892),0)/$K892),(VLOOKUP($D892,Customer_Demand!$D:$BF,COLUMNS($I892:AT892),0)/$I892)),"")</f>
        <v/>
      </c>
      <c r="AU892" s="49" t="str">
        <f>IFERROR(IF($K892&lt;&gt;"SS",(VLOOKUP($D892,Customer_Demand!$D:$BF,COLUMNS($I892:AU892),0)/$I892+VLOOKUP($D892,Customer_Demand!$D:$BF,COLUMNS($I892:AU892),0)/$K892),(VLOOKUP($D892,Customer_Demand!$D:$BF,COLUMNS($I892:AU892),0)/$I892)),"")</f>
        <v/>
      </c>
      <c r="AV892" s="49" t="str">
        <f>IFERROR(IF($K892&lt;&gt;"SS",(VLOOKUP($D892,Customer_Demand!$D:$BF,COLUMNS($I892:AV892),0)/$I892+VLOOKUP($D892,Customer_Demand!$D:$BF,COLUMNS($I892:AV892),0)/$K892),(VLOOKUP($D892,Customer_Demand!$D:$BF,COLUMNS($I892:AV892),0)/$I892)),"")</f>
        <v/>
      </c>
      <c r="AW892" s="49" t="str">
        <f>IFERROR(IF($K892&lt;&gt;"SS",(VLOOKUP($D892,Customer_Demand!$D:$BF,COLUMNS($I892:AW892),0)/$I892+VLOOKUP($D892,Customer_Demand!$D:$BF,COLUMNS($I892:AW892),0)/$K892),(VLOOKUP($D892,Customer_Demand!$D:$BF,COLUMNS($I892:AW892),0)/$I892)),"")</f>
        <v/>
      </c>
      <c r="AX892" s="49" t="str">
        <f>IFERROR(IF($K892&lt;&gt;"SS",(VLOOKUP($D892,Customer_Demand!$D:$BF,COLUMNS($I892:AX892),0)/$I892+VLOOKUP($D892,Customer_Demand!$D:$BF,COLUMNS($I892:AX892),0)/$K892),(VLOOKUP($D892,Customer_Demand!$D:$BF,COLUMNS($I892:AX892),0)/$I892)),"")</f>
        <v/>
      </c>
      <c r="AY892" s="49" t="str">
        <f>IFERROR(IF($K892&lt;&gt;"SS",(VLOOKUP($D892,Customer_Demand!$D:$BF,COLUMNS($I892:AY892),0)/$I892+VLOOKUP($D892,Customer_Demand!$D:$BF,COLUMNS($I892:AY892),0)/$K892),(VLOOKUP($D892,Customer_Demand!$D:$BF,COLUMNS($I892:AY892),0)/$I892)),"")</f>
        <v/>
      </c>
      <c r="AZ892" s="49" t="str">
        <f>IFERROR(IF($K892&lt;&gt;"SS",(VLOOKUP($D892,Customer_Demand!$D:$BF,COLUMNS($I892:AZ892),0)/$I892+VLOOKUP($D892,Customer_Demand!$D:$BF,COLUMNS($I892:AZ892),0)/$K892),(VLOOKUP($D892,Customer_Demand!$D:$BF,COLUMNS($I892:AZ892),0)/$I892)),"")</f>
        <v/>
      </c>
      <c r="BA892" s="49" t="str">
        <f>IFERROR(IF($K892&lt;&gt;"SS",(VLOOKUP($D892,Customer_Demand!$D:$BF,COLUMNS($I892:BA892),0)/$I892+VLOOKUP($D892,Customer_Demand!$D:$BF,COLUMNS($I892:BA892),0)/$K892),(VLOOKUP($D892,Customer_Demand!$D:$BF,COLUMNS($I892:BA892),0)/$I892)),"")</f>
        <v/>
      </c>
      <c r="BB892" s="49" t="str">
        <f>IFERROR(IF($K892&lt;&gt;"SS",(VLOOKUP($D892,Customer_Demand!$D:$BF,COLUMNS($I892:BB892),0)/$I892+VLOOKUP($D892,Customer_Demand!$D:$BF,COLUMNS($I892:BB892),0)/$K892),(VLOOKUP($D892,Customer_Demand!$D:$BF,COLUMNS($I892:BB892),0)/$I892)),"")</f>
        <v/>
      </c>
      <c r="BC892" s="49" t="str">
        <f>IFERROR(IF($K892&lt;&gt;"SS",(VLOOKUP($D892,Customer_Demand!$D:$BF,COLUMNS($I892:BC892),0)/$I892+VLOOKUP($D892,Customer_Demand!$D:$BF,COLUMNS($I892:BC892),0)/$K892),(VLOOKUP($D892,Customer_Demand!$D:$BF,COLUMNS($I892:BC892),0)/$I892)),"")</f>
        <v/>
      </c>
      <c r="BD892" s="49" t="str">
        <f>IFERROR(IF($K892&lt;&gt;"SS",(VLOOKUP($D892,Customer_Demand!$D:$BF,COLUMNS($I892:BD892),0)/$I892+VLOOKUP($D892,Customer_Demand!$D:$BF,COLUMNS($I892:BD892),0)/$K892),(VLOOKUP($D892,Customer_Demand!$D:$BF,COLUMNS($I892:BD892),0)/$I892)),"")</f>
        <v/>
      </c>
      <c r="BE892" s="49" t="str">
        <f>IFERROR(IF($K892&lt;&gt;"SS",(VLOOKUP($D892,Customer_Demand!$D:$BF,COLUMNS($I892:BE892),0)/$I892+VLOOKUP($D892,Customer_Demand!$D:$BF,COLUMNS($I892:BE892),0)/$K892),(VLOOKUP($D892,Customer_Demand!$D:$BF,COLUMNS($I892:BE892),0)/$I892)),"")</f>
        <v/>
      </c>
      <c r="BF892" s="49" t="str">
        <f>IFERROR(IF($K892&lt;&gt;"SS",(VLOOKUP($D892,Customer_Demand!$D:$BF,COLUMNS($I892:BF892),0)/$I892+VLOOKUP($D892,Customer_Demand!$D:$BF,COLUMNS($I892:BF892),0)/$K892),(VLOOKUP($D892,Customer_Demand!$D:$BF,COLUMNS($I892:BF892),0)/$I892)),"")</f>
        <v/>
      </c>
      <c r="BG892" s="49" t="str">
        <f>IFERROR(IF($K892&lt;&gt;"SS",(VLOOKUP($D892,Customer_Demand!$D:$BF,COLUMNS($I892:BG892),0)/$I892+VLOOKUP($D892,Customer_Demand!$D:$BF,COLUMNS($I892:BG892),0)/$K892),(VLOOKUP($D892,Customer_Demand!$D:$BF,COLUMNS($I892:BG892),0)/$I892)),"")</f>
        <v/>
      </c>
      <c r="BH892" s="49" t="str">
        <f>IFERROR(IF($K892&lt;&gt;"SS",(VLOOKUP($D892,Customer_Demand!$D:$BF,COLUMNS($I892:BH892),0)/$I892+VLOOKUP($D892,Customer_Demand!$D:$BF,COLUMNS($I892:BH892),0)/$K892),(VLOOKUP($D892,Customer_Demand!$D:$BF,COLUMNS($I892:BH892),0)/$I892)),"")</f>
        <v/>
      </c>
      <c r="BI892" s="49" t="str">
        <f>IFERROR(IF($K892&lt;&gt;"SS",(VLOOKUP($D892,Customer_Demand!$D:$BF,COLUMNS($I892:BI892),0)/$I892+VLOOKUP($D892,Customer_Demand!$D:$BF,COLUMNS($I892:BI892),0)/$K892),(VLOOKUP($D892,Customer_Demand!$D:$BF,COLUMNS($I892:BI892),0)/$I892)),"")</f>
        <v/>
      </c>
      <c r="BJ892" s="49" t="str">
        <f>IFERROR(IF($K892&lt;&gt;"SS",(VLOOKUP($D892,Customer_Demand!$D:$BF,COLUMNS($I892:BJ892),0)/$I892+VLOOKUP($D892,Customer_Demand!$D:$BF,COLUMNS($I892:BJ892),0)/$K892),(VLOOKUP($D892,Customer_Demand!$D:$BF,COLUMNS($I892:BJ892),0)/$I892)),"")</f>
        <v/>
      </c>
      <c r="BK892" s="50" t="str">
        <f>IFERROR(IF($K892&lt;&gt;"SS",(VLOOKUP($D892,Customer_Demand!$D:$BF,COLUMNS($I892:BK892),0)/$I892+VLOOKUP($D892,Customer_Demand!$D:$BF,COLUMNS($I892:BK892),0)/$K892),(VLOOKUP($D892,Customer_Demand!$D:$BF,COLUMNS($I892:BK892),0)/$I892)),"")</f>
        <v/>
      </c>
    </row>
    <row r="893" spans="2:63" x14ac:dyDescent="0.2">
      <c r="B893" s="12" t="str">
        <f t="shared" si="59"/>
        <v/>
      </c>
      <c r="C893" s="45" t="str">
        <f>IF((Customer_Demand!C893)&lt;&gt;"",Customer_Demand!C893,"")</f>
        <v/>
      </c>
      <c r="D893" s="45" t="str">
        <f>IF(C893&lt;&gt;"",Customer_Demand!D893,"")</f>
        <v/>
      </c>
      <c r="E893" s="52" t="str">
        <f>IF(C893&lt;&gt;"",Customer_Demand!E893,"")</f>
        <v/>
      </c>
      <c r="F893" s="47" t="str">
        <f>IF(C893&lt;&gt;"",VLOOKUP(D893,Customer_Demand!$D$5:$F$1005,3,0),"")</f>
        <v/>
      </c>
      <c r="G893" s="48" t="str">
        <f t="shared" si="56"/>
        <v/>
      </c>
      <c r="H893" s="48" t="str">
        <f t="shared" si="57"/>
        <v/>
      </c>
      <c r="I893" s="48" t="str">
        <f>IFERROR(IF(C893&lt;&gt;"",VLOOKUP($H893,SMT_Cycle_Time_Data!$F:$Q,4,0),""),"SGR Not Defined")</f>
        <v/>
      </c>
      <c r="J893" s="48" t="str">
        <f t="shared" si="58"/>
        <v/>
      </c>
      <c r="K893" s="48" t="str">
        <f>IF(C893&lt;&gt;"",IFERROR(VLOOKUP($J893,SMT_Cycle_Time_Data!$F:$Q,4,0),"SS"),"")</f>
        <v/>
      </c>
      <c r="L893" s="49" t="str">
        <f>IFERROR(IF($K893&lt;&gt;"SS",(VLOOKUP($D893,Customer_Demand!$D:$BF,COLUMNS($I893:L893),0)/$I893+VLOOKUP($D893,Customer_Demand!$D:$BF,COLUMNS($I893:L893),0)/$K893),(VLOOKUP($D893,Customer_Demand!$D:$BF,COLUMNS($I893:L893),0)/$I893)),"")</f>
        <v/>
      </c>
      <c r="M893" s="49" t="str">
        <f>IFERROR(IF($K893&lt;&gt;"SS",(VLOOKUP($D893,Customer_Demand!$D:$BF,COLUMNS($I893:M893),0)/$I893+VLOOKUP($D893,Customer_Demand!$D:$BF,COLUMNS($I893:M893),0)/$K893),(VLOOKUP($D893,Customer_Demand!$D:$BF,COLUMNS($I893:M893),0)/$I893)),"")</f>
        <v/>
      </c>
      <c r="N893" s="49" t="str">
        <f>IFERROR(IF($K893&lt;&gt;"SS",(VLOOKUP($D893,Customer_Demand!$D:$BF,COLUMNS($I893:N893),0)/$I893+VLOOKUP($D893,Customer_Demand!$D:$BF,COLUMNS($I893:N893),0)/$K893),(VLOOKUP($D893,Customer_Demand!$D:$BF,COLUMNS($I893:N893),0)/$I893)),"")</f>
        <v/>
      </c>
      <c r="O893" s="49" t="str">
        <f>IFERROR(IF($K893&lt;&gt;"SS",(VLOOKUP($D893,Customer_Demand!$D:$BF,COLUMNS($I893:O893),0)/$I893+VLOOKUP($D893,Customer_Demand!$D:$BF,COLUMNS($I893:O893),0)/$K893),(VLOOKUP($D893,Customer_Demand!$D:$BF,COLUMNS($I893:O893),0)/$I893)),"")</f>
        <v/>
      </c>
      <c r="P893" s="49" t="str">
        <f>IFERROR(IF($K893&lt;&gt;"SS",(VLOOKUP($D893,Customer_Demand!$D:$BF,COLUMNS($I893:P893),0)/$I893+VLOOKUP($D893,Customer_Demand!$D:$BF,COLUMNS($I893:P893),0)/$K893),(VLOOKUP($D893,Customer_Demand!$D:$BF,COLUMNS($I893:P893),0)/$I893)),"")</f>
        <v/>
      </c>
      <c r="Q893" s="49" t="str">
        <f>IFERROR(IF($K893&lt;&gt;"SS",(VLOOKUP($D893,Customer_Demand!$D:$BF,COLUMNS($I893:Q893),0)/$I893+VLOOKUP($D893,Customer_Demand!$D:$BF,COLUMNS($I893:Q893),0)/$K893),(VLOOKUP($D893,Customer_Demand!$D:$BF,COLUMNS($I893:Q893),0)/$I893)),"")</f>
        <v/>
      </c>
      <c r="R893" s="49" t="str">
        <f>IFERROR(IF($K893&lt;&gt;"SS",(VLOOKUP($D893,Customer_Demand!$D:$BF,COLUMNS($I893:R893),0)/$I893+VLOOKUP($D893,Customer_Demand!$D:$BF,COLUMNS($I893:R893),0)/$K893),(VLOOKUP($D893,Customer_Demand!$D:$BF,COLUMNS($I893:R893),0)/$I893)),"")</f>
        <v/>
      </c>
      <c r="S893" s="49" t="str">
        <f>IFERROR(IF($K893&lt;&gt;"SS",(VLOOKUP($D893,Customer_Demand!$D:$BF,COLUMNS($I893:S893),0)/$I893+VLOOKUP($D893,Customer_Demand!$D:$BF,COLUMNS($I893:S893),0)/$K893),(VLOOKUP($D893,Customer_Demand!$D:$BF,COLUMNS($I893:S893),0)/$I893)),"")</f>
        <v/>
      </c>
      <c r="T893" s="49" t="str">
        <f>IFERROR(IF($K893&lt;&gt;"SS",(VLOOKUP($D893,Customer_Demand!$D:$BF,COLUMNS($I893:T893),0)/$I893+VLOOKUP($D893,Customer_Demand!$D:$BF,COLUMNS($I893:T893),0)/$K893),(VLOOKUP($D893,Customer_Demand!$D:$BF,COLUMNS($I893:T893),0)/$I893)),"")</f>
        <v/>
      </c>
      <c r="U893" s="49" t="str">
        <f>IFERROR(IF($K893&lt;&gt;"SS",(VLOOKUP($D893,Customer_Demand!$D:$BF,COLUMNS($I893:U893),0)/$I893+VLOOKUP($D893,Customer_Demand!$D:$BF,COLUMNS($I893:U893),0)/$K893),(VLOOKUP($D893,Customer_Demand!$D:$BF,COLUMNS($I893:U893),0)/$I893)),"")</f>
        <v/>
      </c>
      <c r="V893" s="49" t="str">
        <f>IFERROR(IF($K893&lt;&gt;"SS",(VLOOKUP($D893,Customer_Demand!$D:$BF,COLUMNS($I893:V893),0)/$I893+VLOOKUP($D893,Customer_Demand!$D:$BF,COLUMNS($I893:V893),0)/$K893),(VLOOKUP($D893,Customer_Demand!$D:$BF,COLUMNS($I893:V893),0)/$I893)),"")</f>
        <v/>
      </c>
      <c r="W893" s="49" t="str">
        <f>IFERROR(IF($K893&lt;&gt;"SS",(VLOOKUP($D893,Customer_Demand!$D:$BF,COLUMNS($I893:W893),0)/$I893+VLOOKUP($D893,Customer_Demand!$D:$BF,COLUMNS($I893:W893),0)/$K893),(VLOOKUP($D893,Customer_Demand!$D:$BF,COLUMNS($I893:W893),0)/$I893)),"")</f>
        <v/>
      </c>
      <c r="X893" s="49" t="str">
        <f>IFERROR(IF($K893&lt;&gt;"SS",(VLOOKUP($D893,Customer_Demand!$D:$BF,COLUMNS($I893:X893),0)/$I893+VLOOKUP($D893,Customer_Demand!$D:$BF,COLUMNS($I893:X893),0)/$K893),(VLOOKUP($D893,Customer_Demand!$D:$BF,COLUMNS($I893:X893),0)/$I893)),"")</f>
        <v/>
      </c>
      <c r="Y893" s="49" t="str">
        <f>IFERROR(IF($K893&lt;&gt;"SS",(VLOOKUP($D893,Customer_Demand!$D:$BF,COLUMNS($I893:Y893),0)/$I893+VLOOKUP($D893,Customer_Demand!$D:$BF,COLUMNS($I893:Y893),0)/$K893),(VLOOKUP($D893,Customer_Demand!$D:$BF,COLUMNS($I893:Y893),0)/$I893)),"")</f>
        <v/>
      </c>
      <c r="Z893" s="49" t="str">
        <f>IFERROR(IF($K893&lt;&gt;"SS",(VLOOKUP($D893,Customer_Demand!$D:$BF,COLUMNS($I893:Z893),0)/$I893+VLOOKUP($D893,Customer_Demand!$D:$BF,COLUMNS($I893:Z893),0)/$K893),(VLOOKUP($D893,Customer_Demand!$D:$BF,COLUMNS($I893:Z893),0)/$I893)),"")</f>
        <v/>
      </c>
      <c r="AA893" s="49" t="str">
        <f>IFERROR(IF($K893&lt;&gt;"SS",(VLOOKUP($D893,Customer_Demand!$D:$BF,COLUMNS($I893:AA893),0)/$I893+VLOOKUP($D893,Customer_Demand!$D:$BF,COLUMNS($I893:AA893),0)/$K893),(VLOOKUP($D893,Customer_Demand!$D:$BF,COLUMNS($I893:AA893),0)/$I893)),"")</f>
        <v/>
      </c>
      <c r="AB893" s="49" t="str">
        <f>IFERROR(IF($K893&lt;&gt;"SS",(VLOOKUP($D893,Customer_Demand!$D:$BF,COLUMNS($I893:AB893),0)/$I893+VLOOKUP($D893,Customer_Demand!$D:$BF,COLUMNS($I893:AB893),0)/$K893),(VLOOKUP($D893,Customer_Demand!$D:$BF,COLUMNS($I893:AB893),0)/$I893)),"")</f>
        <v/>
      </c>
      <c r="AC893" s="49" t="str">
        <f>IFERROR(IF($K893&lt;&gt;"SS",(VLOOKUP($D893,Customer_Demand!$D:$BF,COLUMNS($I893:AC893),0)/$I893+VLOOKUP($D893,Customer_Demand!$D:$BF,COLUMNS($I893:AC893),0)/$K893),(VLOOKUP($D893,Customer_Demand!$D:$BF,COLUMNS($I893:AC893),0)/$I893)),"")</f>
        <v/>
      </c>
      <c r="AD893" s="49" t="str">
        <f>IFERROR(IF($K893&lt;&gt;"SS",(VLOOKUP($D893,Customer_Demand!$D:$BF,COLUMNS($I893:AD893),0)/$I893+VLOOKUP($D893,Customer_Demand!$D:$BF,COLUMNS($I893:AD893),0)/$K893),(VLOOKUP($D893,Customer_Demand!$D:$BF,COLUMNS($I893:AD893),0)/$I893)),"")</f>
        <v/>
      </c>
      <c r="AE893" s="49" t="str">
        <f>IFERROR(IF($K893&lt;&gt;"SS",(VLOOKUP($D893,Customer_Demand!$D:$BF,COLUMNS($I893:AE893),0)/$I893+VLOOKUP($D893,Customer_Demand!$D:$BF,COLUMNS($I893:AE893),0)/$K893),(VLOOKUP($D893,Customer_Demand!$D:$BF,COLUMNS($I893:AE893),0)/$I893)),"")</f>
        <v/>
      </c>
      <c r="AF893" s="49" t="str">
        <f>IFERROR(IF($K893&lt;&gt;"SS",(VLOOKUP($D893,Customer_Demand!$D:$BF,COLUMNS($I893:AF893),0)/$I893+VLOOKUP($D893,Customer_Demand!$D:$BF,COLUMNS($I893:AF893),0)/$K893),(VLOOKUP($D893,Customer_Demand!$D:$BF,COLUMNS($I893:AF893),0)/$I893)),"")</f>
        <v/>
      </c>
      <c r="AG893" s="49" t="str">
        <f>IFERROR(IF($K893&lt;&gt;"SS",(VLOOKUP($D893,Customer_Demand!$D:$BF,COLUMNS($I893:AG893),0)/$I893+VLOOKUP($D893,Customer_Demand!$D:$BF,COLUMNS($I893:AG893),0)/$K893),(VLOOKUP($D893,Customer_Demand!$D:$BF,COLUMNS($I893:AG893),0)/$I893)),"")</f>
        <v/>
      </c>
      <c r="AH893" s="49" t="str">
        <f>IFERROR(IF($K893&lt;&gt;"SS",(VLOOKUP($D893,Customer_Demand!$D:$BF,COLUMNS($I893:AH893),0)/$I893+VLOOKUP($D893,Customer_Demand!$D:$BF,COLUMNS($I893:AH893),0)/$K893),(VLOOKUP($D893,Customer_Demand!$D:$BF,COLUMNS($I893:AH893),0)/$I893)),"")</f>
        <v/>
      </c>
      <c r="AI893" s="49" t="str">
        <f>IFERROR(IF($K893&lt;&gt;"SS",(VLOOKUP($D893,Customer_Demand!$D:$BF,COLUMNS($I893:AI893),0)/$I893+VLOOKUP($D893,Customer_Demand!$D:$BF,COLUMNS($I893:AI893),0)/$K893),(VLOOKUP($D893,Customer_Demand!$D:$BF,COLUMNS($I893:AI893),0)/$I893)),"")</f>
        <v/>
      </c>
      <c r="AJ893" s="49" t="str">
        <f>IFERROR(IF($K893&lt;&gt;"SS",(VLOOKUP($D893,Customer_Demand!$D:$BF,COLUMNS($I893:AJ893),0)/$I893+VLOOKUP($D893,Customer_Demand!$D:$BF,COLUMNS($I893:AJ893),0)/$K893),(VLOOKUP($D893,Customer_Demand!$D:$BF,COLUMNS($I893:AJ893),0)/$I893)),"")</f>
        <v/>
      </c>
      <c r="AK893" s="49" t="str">
        <f>IFERROR(IF($K893&lt;&gt;"SS",(VLOOKUP($D893,Customer_Demand!$D:$BF,COLUMNS($I893:AK893),0)/$I893+VLOOKUP($D893,Customer_Demand!$D:$BF,COLUMNS($I893:AK893),0)/$K893),(VLOOKUP($D893,Customer_Demand!$D:$BF,COLUMNS($I893:AK893),0)/$I893)),"")</f>
        <v/>
      </c>
      <c r="AL893" s="49" t="str">
        <f>IFERROR(IF($K893&lt;&gt;"SS",(VLOOKUP($D893,Customer_Demand!$D:$BF,COLUMNS($I893:AL893),0)/$I893+VLOOKUP($D893,Customer_Demand!$D:$BF,COLUMNS($I893:AL893),0)/$K893),(VLOOKUP($D893,Customer_Demand!$D:$BF,COLUMNS($I893:AL893),0)/$I893)),"")</f>
        <v/>
      </c>
      <c r="AM893" s="49" t="str">
        <f>IFERROR(IF($K893&lt;&gt;"SS",(VLOOKUP($D893,Customer_Demand!$D:$BF,COLUMNS($I893:AM893),0)/$I893+VLOOKUP($D893,Customer_Demand!$D:$BF,COLUMNS($I893:AM893),0)/$K893),(VLOOKUP($D893,Customer_Demand!$D:$BF,COLUMNS($I893:AM893),0)/$I893)),"")</f>
        <v/>
      </c>
      <c r="AN893" s="49" t="str">
        <f>IFERROR(IF($K893&lt;&gt;"SS",(VLOOKUP($D893,Customer_Demand!$D:$BF,COLUMNS($I893:AN893),0)/$I893+VLOOKUP($D893,Customer_Demand!$D:$BF,COLUMNS($I893:AN893),0)/$K893),(VLOOKUP($D893,Customer_Demand!$D:$BF,COLUMNS($I893:AN893),0)/$I893)),"")</f>
        <v/>
      </c>
      <c r="AO893" s="49" t="str">
        <f>IFERROR(IF($K893&lt;&gt;"SS",(VLOOKUP($D893,Customer_Demand!$D:$BF,COLUMNS($I893:AO893),0)/$I893+VLOOKUP($D893,Customer_Demand!$D:$BF,COLUMNS($I893:AO893),0)/$K893),(VLOOKUP($D893,Customer_Demand!$D:$BF,COLUMNS($I893:AO893),0)/$I893)),"")</f>
        <v/>
      </c>
      <c r="AP893" s="49" t="str">
        <f>IFERROR(IF($K893&lt;&gt;"SS",(VLOOKUP($D893,Customer_Demand!$D:$BF,COLUMNS($I893:AP893),0)/$I893+VLOOKUP($D893,Customer_Demand!$D:$BF,COLUMNS($I893:AP893),0)/$K893),(VLOOKUP($D893,Customer_Demand!$D:$BF,COLUMNS($I893:AP893),0)/$I893)),"")</f>
        <v/>
      </c>
      <c r="AQ893" s="49" t="str">
        <f>IFERROR(IF($K893&lt;&gt;"SS",(VLOOKUP($D893,Customer_Demand!$D:$BF,COLUMNS($I893:AQ893),0)/$I893+VLOOKUP($D893,Customer_Demand!$D:$BF,COLUMNS($I893:AQ893),0)/$K893),(VLOOKUP($D893,Customer_Demand!$D:$BF,COLUMNS($I893:AQ893),0)/$I893)),"")</f>
        <v/>
      </c>
      <c r="AR893" s="49" t="str">
        <f>IFERROR(IF($K893&lt;&gt;"SS",(VLOOKUP($D893,Customer_Demand!$D:$BF,COLUMNS($I893:AR893),0)/$I893+VLOOKUP($D893,Customer_Demand!$D:$BF,COLUMNS($I893:AR893),0)/$K893),(VLOOKUP($D893,Customer_Demand!$D:$BF,COLUMNS($I893:AR893),0)/$I893)),"")</f>
        <v/>
      </c>
      <c r="AS893" s="49" t="str">
        <f>IFERROR(IF($K893&lt;&gt;"SS",(VLOOKUP($D893,Customer_Demand!$D:$BF,COLUMNS($I893:AS893),0)/$I893+VLOOKUP($D893,Customer_Demand!$D:$BF,COLUMNS($I893:AS893),0)/$K893),(VLOOKUP($D893,Customer_Demand!$D:$BF,COLUMNS($I893:AS893),0)/$I893)),"")</f>
        <v/>
      </c>
      <c r="AT893" s="49" t="str">
        <f>IFERROR(IF($K893&lt;&gt;"SS",(VLOOKUP($D893,Customer_Demand!$D:$BF,COLUMNS($I893:AT893),0)/$I893+VLOOKUP($D893,Customer_Demand!$D:$BF,COLUMNS($I893:AT893),0)/$K893),(VLOOKUP($D893,Customer_Demand!$D:$BF,COLUMNS($I893:AT893),0)/$I893)),"")</f>
        <v/>
      </c>
      <c r="AU893" s="49" t="str">
        <f>IFERROR(IF($K893&lt;&gt;"SS",(VLOOKUP($D893,Customer_Demand!$D:$BF,COLUMNS($I893:AU893),0)/$I893+VLOOKUP($D893,Customer_Demand!$D:$BF,COLUMNS($I893:AU893),0)/$K893),(VLOOKUP($D893,Customer_Demand!$D:$BF,COLUMNS($I893:AU893),0)/$I893)),"")</f>
        <v/>
      </c>
      <c r="AV893" s="49" t="str">
        <f>IFERROR(IF($K893&lt;&gt;"SS",(VLOOKUP($D893,Customer_Demand!$D:$BF,COLUMNS($I893:AV893),0)/$I893+VLOOKUP($D893,Customer_Demand!$D:$BF,COLUMNS($I893:AV893),0)/$K893),(VLOOKUP($D893,Customer_Demand!$D:$BF,COLUMNS($I893:AV893),0)/$I893)),"")</f>
        <v/>
      </c>
      <c r="AW893" s="49" t="str">
        <f>IFERROR(IF($K893&lt;&gt;"SS",(VLOOKUP($D893,Customer_Demand!$D:$BF,COLUMNS($I893:AW893),0)/$I893+VLOOKUP($D893,Customer_Demand!$D:$BF,COLUMNS($I893:AW893),0)/$K893),(VLOOKUP($D893,Customer_Demand!$D:$BF,COLUMNS($I893:AW893),0)/$I893)),"")</f>
        <v/>
      </c>
      <c r="AX893" s="49" t="str">
        <f>IFERROR(IF($K893&lt;&gt;"SS",(VLOOKUP($D893,Customer_Demand!$D:$BF,COLUMNS($I893:AX893),0)/$I893+VLOOKUP($D893,Customer_Demand!$D:$BF,COLUMNS($I893:AX893),0)/$K893),(VLOOKUP($D893,Customer_Demand!$D:$BF,COLUMNS($I893:AX893),0)/$I893)),"")</f>
        <v/>
      </c>
      <c r="AY893" s="49" t="str">
        <f>IFERROR(IF($K893&lt;&gt;"SS",(VLOOKUP($D893,Customer_Demand!$D:$BF,COLUMNS($I893:AY893),0)/$I893+VLOOKUP($D893,Customer_Demand!$D:$BF,COLUMNS($I893:AY893),0)/$K893),(VLOOKUP($D893,Customer_Demand!$D:$BF,COLUMNS($I893:AY893),0)/$I893)),"")</f>
        <v/>
      </c>
      <c r="AZ893" s="49" t="str">
        <f>IFERROR(IF($K893&lt;&gt;"SS",(VLOOKUP($D893,Customer_Demand!$D:$BF,COLUMNS($I893:AZ893),0)/$I893+VLOOKUP($D893,Customer_Demand!$D:$BF,COLUMNS($I893:AZ893),0)/$K893),(VLOOKUP($D893,Customer_Demand!$D:$BF,COLUMNS($I893:AZ893),0)/$I893)),"")</f>
        <v/>
      </c>
      <c r="BA893" s="49" t="str">
        <f>IFERROR(IF($K893&lt;&gt;"SS",(VLOOKUP($D893,Customer_Demand!$D:$BF,COLUMNS($I893:BA893),0)/$I893+VLOOKUP($D893,Customer_Demand!$D:$BF,COLUMNS($I893:BA893),0)/$K893),(VLOOKUP($D893,Customer_Demand!$D:$BF,COLUMNS($I893:BA893),0)/$I893)),"")</f>
        <v/>
      </c>
      <c r="BB893" s="49" t="str">
        <f>IFERROR(IF($K893&lt;&gt;"SS",(VLOOKUP($D893,Customer_Demand!$D:$BF,COLUMNS($I893:BB893),0)/$I893+VLOOKUP($D893,Customer_Demand!$D:$BF,COLUMNS($I893:BB893),0)/$K893),(VLOOKUP($D893,Customer_Demand!$D:$BF,COLUMNS($I893:BB893),0)/$I893)),"")</f>
        <v/>
      </c>
      <c r="BC893" s="49" t="str">
        <f>IFERROR(IF($K893&lt;&gt;"SS",(VLOOKUP($D893,Customer_Demand!$D:$BF,COLUMNS($I893:BC893),0)/$I893+VLOOKUP($D893,Customer_Demand!$D:$BF,COLUMNS($I893:BC893),0)/$K893),(VLOOKUP($D893,Customer_Demand!$D:$BF,COLUMNS($I893:BC893),0)/$I893)),"")</f>
        <v/>
      </c>
      <c r="BD893" s="49" t="str">
        <f>IFERROR(IF($K893&lt;&gt;"SS",(VLOOKUP($D893,Customer_Demand!$D:$BF,COLUMNS($I893:BD893),0)/$I893+VLOOKUP($D893,Customer_Demand!$D:$BF,COLUMNS($I893:BD893),0)/$K893),(VLOOKUP($D893,Customer_Demand!$D:$BF,COLUMNS($I893:BD893),0)/$I893)),"")</f>
        <v/>
      </c>
      <c r="BE893" s="49" t="str">
        <f>IFERROR(IF($K893&lt;&gt;"SS",(VLOOKUP($D893,Customer_Demand!$D:$BF,COLUMNS($I893:BE893),0)/$I893+VLOOKUP($D893,Customer_Demand!$D:$BF,COLUMNS($I893:BE893),0)/$K893),(VLOOKUP($D893,Customer_Demand!$D:$BF,COLUMNS($I893:BE893),0)/$I893)),"")</f>
        <v/>
      </c>
      <c r="BF893" s="49" t="str">
        <f>IFERROR(IF($K893&lt;&gt;"SS",(VLOOKUP($D893,Customer_Demand!$D:$BF,COLUMNS($I893:BF893),0)/$I893+VLOOKUP($D893,Customer_Demand!$D:$BF,COLUMNS($I893:BF893),0)/$K893),(VLOOKUP($D893,Customer_Demand!$D:$BF,COLUMNS($I893:BF893),0)/$I893)),"")</f>
        <v/>
      </c>
      <c r="BG893" s="49" t="str">
        <f>IFERROR(IF($K893&lt;&gt;"SS",(VLOOKUP($D893,Customer_Demand!$D:$BF,COLUMNS($I893:BG893),0)/$I893+VLOOKUP($D893,Customer_Demand!$D:$BF,COLUMNS($I893:BG893),0)/$K893),(VLOOKUP($D893,Customer_Demand!$D:$BF,COLUMNS($I893:BG893),0)/$I893)),"")</f>
        <v/>
      </c>
      <c r="BH893" s="49" t="str">
        <f>IFERROR(IF($K893&lt;&gt;"SS",(VLOOKUP($D893,Customer_Demand!$D:$BF,COLUMNS($I893:BH893),0)/$I893+VLOOKUP($D893,Customer_Demand!$D:$BF,COLUMNS($I893:BH893),0)/$K893),(VLOOKUP($D893,Customer_Demand!$D:$BF,COLUMNS($I893:BH893),0)/$I893)),"")</f>
        <v/>
      </c>
      <c r="BI893" s="49" t="str">
        <f>IFERROR(IF($K893&lt;&gt;"SS",(VLOOKUP($D893,Customer_Demand!$D:$BF,COLUMNS($I893:BI893),0)/$I893+VLOOKUP($D893,Customer_Demand!$D:$BF,COLUMNS($I893:BI893),0)/$K893),(VLOOKUP($D893,Customer_Demand!$D:$BF,COLUMNS($I893:BI893),0)/$I893)),"")</f>
        <v/>
      </c>
      <c r="BJ893" s="49" t="str">
        <f>IFERROR(IF($K893&lt;&gt;"SS",(VLOOKUP($D893,Customer_Demand!$D:$BF,COLUMNS($I893:BJ893),0)/$I893+VLOOKUP($D893,Customer_Demand!$D:$BF,COLUMNS($I893:BJ893),0)/$K893),(VLOOKUP($D893,Customer_Demand!$D:$BF,COLUMNS($I893:BJ893),0)/$I893)),"")</f>
        <v/>
      </c>
      <c r="BK893" s="50" t="str">
        <f>IFERROR(IF($K893&lt;&gt;"SS",(VLOOKUP($D893,Customer_Demand!$D:$BF,COLUMNS($I893:BK893),0)/$I893+VLOOKUP($D893,Customer_Demand!$D:$BF,COLUMNS($I893:BK893),0)/$K893),(VLOOKUP($D893,Customer_Demand!$D:$BF,COLUMNS($I893:BK893),0)/$I893)),"")</f>
        <v/>
      </c>
    </row>
    <row r="894" spans="2:63" x14ac:dyDescent="0.2">
      <c r="B894" s="12" t="str">
        <f t="shared" si="59"/>
        <v/>
      </c>
      <c r="C894" s="45" t="str">
        <f>IF((Customer_Demand!C894)&lt;&gt;"",Customer_Demand!C894,"")</f>
        <v/>
      </c>
      <c r="D894" s="45" t="str">
        <f>IF(C894&lt;&gt;"",Customer_Demand!D894,"")</f>
        <v/>
      </c>
      <c r="E894" s="52" t="str">
        <f>IF(C894&lt;&gt;"",Customer_Demand!E894,"")</f>
        <v/>
      </c>
      <c r="F894" s="47" t="str">
        <f>IF(C894&lt;&gt;"",VLOOKUP(D894,Customer_Demand!$D$5:$F$1005,3,0),"")</f>
        <v/>
      </c>
      <c r="G894" s="48" t="str">
        <f t="shared" si="56"/>
        <v/>
      </c>
      <c r="H894" s="48" t="str">
        <f t="shared" si="57"/>
        <v/>
      </c>
      <c r="I894" s="48" t="str">
        <f>IFERROR(IF(C894&lt;&gt;"",VLOOKUP($H894,SMT_Cycle_Time_Data!$F:$Q,4,0),""),"SGR Not Defined")</f>
        <v/>
      </c>
      <c r="J894" s="48" t="str">
        <f t="shared" si="58"/>
        <v/>
      </c>
      <c r="K894" s="48" t="str">
        <f>IF(C894&lt;&gt;"",IFERROR(VLOOKUP($J894,SMT_Cycle_Time_Data!$F:$Q,4,0),"SS"),"")</f>
        <v/>
      </c>
      <c r="L894" s="49" t="str">
        <f>IFERROR(IF($K894&lt;&gt;"SS",(VLOOKUP($D894,Customer_Demand!$D:$BF,COLUMNS($I894:L894),0)/$I894+VLOOKUP($D894,Customer_Demand!$D:$BF,COLUMNS($I894:L894),0)/$K894),(VLOOKUP($D894,Customer_Demand!$D:$BF,COLUMNS($I894:L894),0)/$I894)),"")</f>
        <v/>
      </c>
      <c r="M894" s="49" t="str">
        <f>IFERROR(IF($K894&lt;&gt;"SS",(VLOOKUP($D894,Customer_Demand!$D:$BF,COLUMNS($I894:M894),0)/$I894+VLOOKUP($D894,Customer_Demand!$D:$BF,COLUMNS($I894:M894),0)/$K894),(VLOOKUP($D894,Customer_Demand!$D:$BF,COLUMNS($I894:M894),0)/$I894)),"")</f>
        <v/>
      </c>
      <c r="N894" s="49" t="str">
        <f>IFERROR(IF($K894&lt;&gt;"SS",(VLOOKUP($D894,Customer_Demand!$D:$BF,COLUMNS($I894:N894),0)/$I894+VLOOKUP($D894,Customer_Demand!$D:$BF,COLUMNS($I894:N894),0)/$K894),(VLOOKUP($D894,Customer_Demand!$D:$BF,COLUMNS($I894:N894),0)/$I894)),"")</f>
        <v/>
      </c>
      <c r="O894" s="49" t="str">
        <f>IFERROR(IF($K894&lt;&gt;"SS",(VLOOKUP($D894,Customer_Demand!$D:$BF,COLUMNS($I894:O894),0)/$I894+VLOOKUP($D894,Customer_Demand!$D:$BF,COLUMNS($I894:O894),0)/$K894),(VLOOKUP($D894,Customer_Demand!$D:$BF,COLUMNS($I894:O894),0)/$I894)),"")</f>
        <v/>
      </c>
      <c r="P894" s="49" t="str">
        <f>IFERROR(IF($K894&lt;&gt;"SS",(VLOOKUP($D894,Customer_Demand!$D:$BF,COLUMNS($I894:P894),0)/$I894+VLOOKUP($D894,Customer_Demand!$D:$BF,COLUMNS($I894:P894),0)/$K894),(VLOOKUP($D894,Customer_Demand!$D:$BF,COLUMNS($I894:P894),0)/$I894)),"")</f>
        <v/>
      </c>
      <c r="Q894" s="49" t="str">
        <f>IFERROR(IF($K894&lt;&gt;"SS",(VLOOKUP($D894,Customer_Demand!$D:$BF,COLUMNS($I894:Q894),0)/$I894+VLOOKUP($D894,Customer_Demand!$D:$BF,COLUMNS($I894:Q894),0)/$K894),(VLOOKUP($D894,Customer_Demand!$D:$BF,COLUMNS($I894:Q894),0)/$I894)),"")</f>
        <v/>
      </c>
      <c r="R894" s="49" t="str">
        <f>IFERROR(IF($K894&lt;&gt;"SS",(VLOOKUP($D894,Customer_Demand!$D:$BF,COLUMNS($I894:R894),0)/$I894+VLOOKUP($D894,Customer_Demand!$D:$BF,COLUMNS($I894:R894),0)/$K894),(VLOOKUP($D894,Customer_Demand!$D:$BF,COLUMNS($I894:R894),0)/$I894)),"")</f>
        <v/>
      </c>
      <c r="S894" s="49" t="str">
        <f>IFERROR(IF($K894&lt;&gt;"SS",(VLOOKUP($D894,Customer_Demand!$D:$BF,COLUMNS($I894:S894),0)/$I894+VLOOKUP($D894,Customer_Demand!$D:$BF,COLUMNS($I894:S894),0)/$K894),(VLOOKUP($D894,Customer_Demand!$D:$BF,COLUMNS($I894:S894),0)/$I894)),"")</f>
        <v/>
      </c>
      <c r="T894" s="49" t="str">
        <f>IFERROR(IF($K894&lt;&gt;"SS",(VLOOKUP($D894,Customer_Demand!$D:$BF,COLUMNS($I894:T894),0)/$I894+VLOOKUP($D894,Customer_Demand!$D:$BF,COLUMNS($I894:T894),0)/$K894),(VLOOKUP($D894,Customer_Demand!$D:$BF,COLUMNS($I894:T894),0)/$I894)),"")</f>
        <v/>
      </c>
      <c r="U894" s="49" t="str">
        <f>IFERROR(IF($K894&lt;&gt;"SS",(VLOOKUP($D894,Customer_Demand!$D:$BF,COLUMNS($I894:U894),0)/$I894+VLOOKUP($D894,Customer_Demand!$D:$BF,COLUMNS($I894:U894),0)/$K894),(VLOOKUP($D894,Customer_Demand!$D:$BF,COLUMNS($I894:U894),0)/$I894)),"")</f>
        <v/>
      </c>
      <c r="V894" s="49" t="str">
        <f>IFERROR(IF($K894&lt;&gt;"SS",(VLOOKUP($D894,Customer_Demand!$D:$BF,COLUMNS($I894:V894),0)/$I894+VLOOKUP($D894,Customer_Demand!$D:$BF,COLUMNS($I894:V894),0)/$K894),(VLOOKUP($D894,Customer_Demand!$D:$BF,COLUMNS($I894:V894),0)/$I894)),"")</f>
        <v/>
      </c>
      <c r="W894" s="49" t="str">
        <f>IFERROR(IF($K894&lt;&gt;"SS",(VLOOKUP($D894,Customer_Demand!$D:$BF,COLUMNS($I894:W894),0)/$I894+VLOOKUP($D894,Customer_Demand!$D:$BF,COLUMNS($I894:W894),0)/$K894),(VLOOKUP($D894,Customer_Demand!$D:$BF,COLUMNS($I894:W894),0)/$I894)),"")</f>
        <v/>
      </c>
      <c r="X894" s="49" t="str">
        <f>IFERROR(IF($K894&lt;&gt;"SS",(VLOOKUP($D894,Customer_Demand!$D:$BF,COLUMNS($I894:X894),0)/$I894+VLOOKUP($D894,Customer_Demand!$D:$BF,COLUMNS($I894:X894),0)/$K894),(VLOOKUP($D894,Customer_Demand!$D:$BF,COLUMNS($I894:X894),0)/$I894)),"")</f>
        <v/>
      </c>
      <c r="Y894" s="49" t="str">
        <f>IFERROR(IF($K894&lt;&gt;"SS",(VLOOKUP($D894,Customer_Demand!$D:$BF,COLUMNS($I894:Y894),0)/$I894+VLOOKUP($D894,Customer_Demand!$D:$BF,COLUMNS($I894:Y894),0)/$K894),(VLOOKUP($D894,Customer_Demand!$D:$BF,COLUMNS($I894:Y894),0)/$I894)),"")</f>
        <v/>
      </c>
      <c r="Z894" s="49" t="str">
        <f>IFERROR(IF($K894&lt;&gt;"SS",(VLOOKUP($D894,Customer_Demand!$D:$BF,COLUMNS($I894:Z894),0)/$I894+VLOOKUP($D894,Customer_Demand!$D:$BF,COLUMNS($I894:Z894),0)/$K894),(VLOOKUP($D894,Customer_Demand!$D:$BF,COLUMNS($I894:Z894),0)/$I894)),"")</f>
        <v/>
      </c>
      <c r="AA894" s="49" t="str">
        <f>IFERROR(IF($K894&lt;&gt;"SS",(VLOOKUP($D894,Customer_Demand!$D:$BF,COLUMNS($I894:AA894),0)/$I894+VLOOKUP($D894,Customer_Demand!$D:$BF,COLUMNS($I894:AA894),0)/$K894),(VLOOKUP($D894,Customer_Demand!$D:$BF,COLUMNS($I894:AA894),0)/$I894)),"")</f>
        <v/>
      </c>
      <c r="AB894" s="49" t="str">
        <f>IFERROR(IF($K894&lt;&gt;"SS",(VLOOKUP($D894,Customer_Demand!$D:$BF,COLUMNS($I894:AB894),0)/$I894+VLOOKUP($D894,Customer_Demand!$D:$BF,COLUMNS($I894:AB894),0)/$K894),(VLOOKUP($D894,Customer_Demand!$D:$BF,COLUMNS($I894:AB894),0)/$I894)),"")</f>
        <v/>
      </c>
      <c r="AC894" s="49" t="str">
        <f>IFERROR(IF($K894&lt;&gt;"SS",(VLOOKUP($D894,Customer_Demand!$D:$BF,COLUMNS($I894:AC894),0)/$I894+VLOOKUP($D894,Customer_Demand!$D:$BF,COLUMNS($I894:AC894),0)/$K894),(VLOOKUP($D894,Customer_Demand!$D:$BF,COLUMNS($I894:AC894),0)/$I894)),"")</f>
        <v/>
      </c>
      <c r="AD894" s="49" t="str">
        <f>IFERROR(IF($K894&lt;&gt;"SS",(VLOOKUP($D894,Customer_Demand!$D:$BF,COLUMNS($I894:AD894),0)/$I894+VLOOKUP($D894,Customer_Demand!$D:$BF,COLUMNS($I894:AD894),0)/$K894),(VLOOKUP($D894,Customer_Demand!$D:$BF,COLUMNS($I894:AD894),0)/$I894)),"")</f>
        <v/>
      </c>
      <c r="AE894" s="49" t="str">
        <f>IFERROR(IF($K894&lt;&gt;"SS",(VLOOKUP($D894,Customer_Demand!$D:$BF,COLUMNS($I894:AE894),0)/$I894+VLOOKUP($D894,Customer_Demand!$D:$BF,COLUMNS($I894:AE894),0)/$K894),(VLOOKUP($D894,Customer_Demand!$D:$BF,COLUMNS($I894:AE894),0)/$I894)),"")</f>
        <v/>
      </c>
      <c r="AF894" s="49" t="str">
        <f>IFERROR(IF($K894&lt;&gt;"SS",(VLOOKUP($D894,Customer_Demand!$D:$BF,COLUMNS($I894:AF894),0)/$I894+VLOOKUP($D894,Customer_Demand!$D:$BF,COLUMNS($I894:AF894),0)/$K894),(VLOOKUP($D894,Customer_Demand!$D:$BF,COLUMNS($I894:AF894),0)/$I894)),"")</f>
        <v/>
      </c>
      <c r="AG894" s="49" t="str">
        <f>IFERROR(IF($K894&lt;&gt;"SS",(VLOOKUP($D894,Customer_Demand!$D:$BF,COLUMNS($I894:AG894),0)/$I894+VLOOKUP($D894,Customer_Demand!$D:$BF,COLUMNS($I894:AG894),0)/$K894),(VLOOKUP($D894,Customer_Demand!$D:$BF,COLUMNS($I894:AG894),0)/$I894)),"")</f>
        <v/>
      </c>
      <c r="AH894" s="49" t="str">
        <f>IFERROR(IF($K894&lt;&gt;"SS",(VLOOKUP($D894,Customer_Demand!$D:$BF,COLUMNS($I894:AH894),0)/$I894+VLOOKUP($D894,Customer_Demand!$D:$BF,COLUMNS($I894:AH894),0)/$K894),(VLOOKUP($D894,Customer_Demand!$D:$BF,COLUMNS($I894:AH894),0)/$I894)),"")</f>
        <v/>
      </c>
      <c r="AI894" s="49" t="str">
        <f>IFERROR(IF($K894&lt;&gt;"SS",(VLOOKUP($D894,Customer_Demand!$D:$BF,COLUMNS($I894:AI894),0)/$I894+VLOOKUP($D894,Customer_Demand!$D:$BF,COLUMNS($I894:AI894),0)/$K894),(VLOOKUP($D894,Customer_Demand!$D:$BF,COLUMNS($I894:AI894),0)/$I894)),"")</f>
        <v/>
      </c>
      <c r="AJ894" s="49" t="str">
        <f>IFERROR(IF($K894&lt;&gt;"SS",(VLOOKUP($D894,Customer_Demand!$D:$BF,COLUMNS($I894:AJ894),0)/$I894+VLOOKUP($D894,Customer_Demand!$D:$BF,COLUMNS($I894:AJ894),0)/$K894),(VLOOKUP($D894,Customer_Demand!$D:$BF,COLUMNS($I894:AJ894),0)/$I894)),"")</f>
        <v/>
      </c>
      <c r="AK894" s="49" t="str">
        <f>IFERROR(IF($K894&lt;&gt;"SS",(VLOOKUP($D894,Customer_Demand!$D:$BF,COLUMNS($I894:AK894),0)/$I894+VLOOKUP($D894,Customer_Demand!$D:$BF,COLUMNS($I894:AK894),0)/$K894),(VLOOKUP($D894,Customer_Demand!$D:$BF,COLUMNS($I894:AK894),0)/$I894)),"")</f>
        <v/>
      </c>
      <c r="AL894" s="49" t="str">
        <f>IFERROR(IF($K894&lt;&gt;"SS",(VLOOKUP($D894,Customer_Demand!$D:$BF,COLUMNS($I894:AL894),0)/$I894+VLOOKUP($D894,Customer_Demand!$D:$BF,COLUMNS($I894:AL894),0)/$K894),(VLOOKUP($D894,Customer_Demand!$D:$BF,COLUMNS($I894:AL894),0)/$I894)),"")</f>
        <v/>
      </c>
      <c r="AM894" s="49" t="str">
        <f>IFERROR(IF($K894&lt;&gt;"SS",(VLOOKUP($D894,Customer_Demand!$D:$BF,COLUMNS($I894:AM894),0)/$I894+VLOOKUP($D894,Customer_Demand!$D:$BF,COLUMNS($I894:AM894),0)/$K894),(VLOOKUP($D894,Customer_Demand!$D:$BF,COLUMNS($I894:AM894),0)/$I894)),"")</f>
        <v/>
      </c>
      <c r="AN894" s="49" t="str">
        <f>IFERROR(IF($K894&lt;&gt;"SS",(VLOOKUP($D894,Customer_Demand!$D:$BF,COLUMNS($I894:AN894),0)/$I894+VLOOKUP($D894,Customer_Demand!$D:$BF,COLUMNS($I894:AN894),0)/$K894),(VLOOKUP($D894,Customer_Demand!$D:$BF,COLUMNS($I894:AN894),0)/$I894)),"")</f>
        <v/>
      </c>
      <c r="AO894" s="49" t="str">
        <f>IFERROR(IF($K894&lt;&gt;"SS",(VLOOKUP($D894,Customer_Demand!$D:$BF,COLUMNS($I894:AO894),0)/$I894+VLOOKUP($D894,Customer_Demand!$D:$BF,COLUMNS($I894:AO894),0)/$K894),(VLOOKUP($D894,Customer_Demand!$D:$BF,COLUMNS($I894:AO894),0)/$I894)),"")</f>
        <v/>
      </c>
      <c r="AP894" s="49" t="str">
        <f>IFERROR(IF($K894&lt;&gt;"SS",(VLOOKUP($D894,Customer_Demand!$D:$BF,COLUMNS($I894:AP894),0)/$I894+VLOOKUP($D894,Customer_Demand!$D:$BF,COLUMNS($I894:AP894),0)/$K894),(VLOOKUP($D894,Customer_Demand!$D:$BF,COLUMNS($I894:AP894),0)/$I894)),"")</f>
        <v/>
      </c>
      <c r="AQ894" s="49" t="str">
        <f>IFERROR(IF($K894&lt;&gt;"SS",(VLOOKUP($D894,Customer_Demand!$D:$BF,COLUMNS($I894:AQ894),0)/$I894+VLOOKUP($D894,Customer_Demand!$D:$BF,COLUMNS($I894:AQ894),0)/$K894),(VLOOKUP($D894,Customer_Demand!$D:$BF,COLUMNS($I894:AQ894),0)/$I894)),"")</f>
        <v/>
      </c>
      <c r="AR894" s="49" t="str">
        <f>IFERROR(IF($K894&lt;&gt;"SS",(VLOOKUP($D894,Customer_Demand!$D:$BF,COLUMNS($I894:AR894),0)/$I894+VLOOKUP($D894,Customer_Demand!$D:$BF,COLUMNS($I894:AR894),0)/$K894),(VLOOKUP($D894,Customer_Demand!$D:$BF,COLUMNS($I894:AR894),0)/$I894)),"")</f>
        <v/>
      </c>
      <c r="AS894" s="49" t="str">
        <f>IFERROR(IF($K894&lt;&gt;"SS",(VLOOKUP($D894,Customer_Demand!$D:$BF,COLUMNS($I894:AS894),0)/$I894+VLOOKUP($D894,Customer_Demand!$D:$BF,COLUMNS($I894:AS894),0)/$K894),(VLOOKUP($D894,Customer_Demand!$D:$BF,COLUMNS($I894:AS894),0)/$I894)),"")</f>
        <v/>
      </c>
      <c r="AT894" s="49" t="str">
        <f>IFERROR(IF($K894&lt;&gt;"SS",(VLOOKUP($D894,Customer_Demand!$D:$BF,COLUMNS($I894:AT894),0)/$I894+VLOOKUP($D894,Customer_Demand!$D:$BF,COLUMNS($I894:AT894),0)/$K894),(VLOOKUP($D894,Customer_Demand!$D:$BF,COLUMNS($I894:AT894),0)/$I894)),"")</f>
        <v/>
      </c>
      <c r="AU894" s="49" t="str">
        <f>IFERROR(IF($K894&lt;&gt;"SS",(VLOOKUP($D894,Customer_Demand!$D:$BF,COLUMNS($I894:AU894),0)/$I894+VLOOKUP($D894,Customer_Demand!$D:$BF,COLUMNS($I894:AU894),0)/$K894),(VLOOKUP($D894,Customer_Demand!$D:$BF,COLUMNS($I894:AU894),0)/$I894)),"")</f>
        <v/>
      </c>
      <c r="AV894" s="49" t="str">
        <f>IFERROR(IF($K894&lt;&gt;"SS",(VLOOKUP($D894,Customer_Demand!$D:$BF,COLUMNS($I894:AV894),0)/$I894+VLOOKUP($D894,Customer_Demand!$D:$BF,COLUMNS($I894:AV894),0)/$K894),(VLOOKUP($D894,Customer_Demand!$D:$BF,COLUMNS($I894:AV894),0)/$I894)),"")</f>
        <v/>
      </c>
      <c r="AW894" s="49" t="str">
        <f>IFERROR(IF($K894&lt;&gt;"SS",(VLOOKUP($D894,Customer_Demand!$D:$BF,COLUMNS($I894:AW894),0)/$I894+VLOOKUP($D894,Customer_Demand!$D:$BF,COLUMNS($I894:AW894),0)/$K894),(VLOOKUP($D894,Customer_Demand!$D:$BF,COLUMNS($I894:AW894),0)/$I894)),"")</f>
        <v/>
      </c>
      <c r="AX894" s="49" t="str">
        <f>IFERROR(IF($K894&lt;&gt;"SS",(VLOOKUP($D894,Customer_Demand!$D:$BF,COLUMNS($I894:AX894),0)/$I894+VLOOKUP($D894,Customer_Demand!$D:$BF,COLUMNS($I894:AX894),0)/$K894),(VLOOKUP($D894,Customer_Demand!$D:$BF,COLUMNS($I894:AX894),0)/$I894)),"")</f>
        <v/>
      </c>
      <c r="AY894" s="49" t="str">
        <f>IFERROR(IF($K894&lt;&gt;"SS",(VLOOKUP($D894,Customer_Demand!$D:$BF,COLUMNS($I894:AY894),0)/$I894+VLOOKUP($D894,Customer_Demand!$D:$BF,COLUMNS($I894:AY894),0)/$K894),(VLOOKUP($D894,Customer_Demand!$D:$BF,COLUMNS($I894:AY894),0)/$I894)),"")</f>
        <v/>
      </c>
      <c r="AZ894" s="49" t="str">
        <f>IFERROR(IF($K894&lt;&gt;"SS",(VLOOKUP($D894,Customer_Demand!$D:$BF,COLUMNS($I894:AZ894),0)/$I894+VLOOKUP($D894,Customer_Demand!$D:$BF,COLUMNS($I894:AZ894),0)/$K894),(VLOOKUP($D894,Customer_Demand!$D:$BF,COLUMNS($I894:AZ894),0)/$I894)),"")</f>
        <v/>
      </c>
      <c r="BA894" s="49" t="str">
        <f>IFERROR(IF($K894&lt;&gt;"SS",(VLOOKUP($D894,Customer_Demand!$D:$BF,COLUMNS($I894:BA894),0)/$I894+VLOOKUP($D894,Customer_Demand!$D:$BF,COLUMNS($I894:BA894),0)/$K894),(VLOOKUP($D894,Customer_Demand!$D:$BF,COLUMNS($I894:BA894),0)/$I894)),"")</f>
        <v/>
      </c>
      <c r="BB894" s="49" t="str">
        <f>IFERROR(IF($K894&lt;&gt;"SS",(VLOOKUP($D894,Customer_Demand!$D:$BF,COLUMNS($I894:BB894),0)/$I894+VLOOKUP($D894,Customer_Demand!$D:$BF,COLUMNS($I894:BB894),0)/$K894),(VLOOKUP($D894,Customer_Demand!$D:$BF,COLUMNS($I894:BB894),0)/$I894)),"")</f>
        <v/>
      </c>
      <c r="BC894" s="49" t="str">
        <f>IFERROR(IF($K894&lt;&gt;"SS",(VLOOKUP($D894,Customer_Demand!$D:$BF,COLUMNS($I894:BC894),0)/$I894+VLOOKUP($D894,Customer_Demand!$D:$BF,COLUMNS($I894:BC894),0)/$K894),(VLOOKUP($D894,Customer_Demand!$D:$BF,COLUMNS($I894:BC894),0)/$I894)),"")</f>
        <v/>
      </c>
      <c r="BD894" s="49" t="str">
        <f>IFERROR(IF($K894&lt;&gt;"SS",(VLOOKUP($D894,Customer_Demand!$D:$BF,COLUMNS($I894:BD894),0)/$I894+VLOOKUP($D894,Customer_Demand!$D:$BF,COLUMNS($I894:BD894),0)/$K894),(VLOOKUP($D894,Customer_Demand!$D:$BF,COLUMNS($I894:BD894),0)/$I894)),"")</f>
        <v/>
      </c>
      <c r="BE894" s="49" t="str">
        <f>IFERROR(IF($K894&lt;&gt;"SS",(VLOOKUP($D894,Customer_Demand!$D:$BF,COLUMNS($I894:BE894),0)/$I894+VLOOKUP($D894,Customer_Demand!$D:$BF,COLUMNS($I894:BE894),0)/$K894),(VLOOKUP($D894,Customer_Demand!$D:$BF,COLUMNS($I894:BE894),0)/$I894)),"")</f>
        <v/>
      </c>
      <c r="BF894" s="49" t="str">
        <f>IFERROR(IF($K894&lt;&gt;"SS",(VLOOKUP($D894,Customer_Demand!$D:$BF,COLUMNS($I894:BF894),0)/$I894+VLOOKUP($D894,Customer_Demand!$D:$BF,COLUMNS($I894:BF894),0)/$K894),(VLOOKUP($D894,Customer_Demand!$D:$BF,COLUMNS($I894:BF894),0)/$I894)),"")</f>
        <v/>
      </c>
      <c r="BG894" s="49" t="str">
        <f>IFERROR(IF($K894&lt;&gt;"SS",(VLOOKUP($D894,Customer_Demand!$D:$BF,COLUMNS($I894:BG894),0)/$I894+VLOOKUP($D894,Customer_Demand!$D:$BF,COLUMNS($I894:BG894),0)/$K894),(VLOOKUP($D894,Customer_Demand!$D:$BF,COLUMNS($I894:BG894),0)/$I894)),"")</f>
        <v/>
      </c>
      <c r="BH894" s="49" t="str">
        <f>IFERROR(IF($K894&lt;&gt;"SS",(VLOOKUP($D894,Customer_Demand!$D:$BF,COLUMNS($I894:BH894),0)/$I894+VLOOKUP($D894,Customer_Demand!$D:$BF,COLUMNS($I894:BH894),0)/$K894),(VLOOKUP($D894,Customer_Demand!$D:$BF,COLUMNS($I894:BH894),0)/$I894)),"")</f>
        <v/>
      </c>
      <c r="BI894" s="49" t="str">
        <f>IFERROR(IF($K894&lt;&gt;"SS",(VLOOKUP($D894,Customer_Demand!$D:$BF,COLUMNS($I894:BI894),0)/$I894+VLOOKUP($D894,Customer_Demand!$D:$BF,COLUMNS($I894:BI894),0)/$K894),(VLOOKUP($D894,Customer_Demand!$D:$BF,COLUMNS($I894:BI894),0)/$I894)),"")</f>
        <v/>
      </c>
      <c r="BJ894" s="49" t="str">
        <f>IFERROR(IF($K894&lt;&gt;"SS",(VLOOKUP($D894,Customer_Demand!$D:$BF,COLUMNS($I894:BJ894),0)/$I894+VLOOKUP($D894,Customer_Demand!$D:$BF,COLUMNS($I894:BJ894),0)/$K894),(VLOOKUP($D894,Customer_Demand!$D:$BF,COLUMNS($I894:BJ894),0)/$I894)),"")</f>
        <v/>
      </c>
      <c r="BK894" s="50" t="str">
        <f>IFERROR(IF($K894&lt;&gt;"SS",(VLOOKUP($D894,Customer_Demand!$D:$BF,COLUMNS($I894:BK894),0)/$I894+VLOOKUP($D894,Customer_Demand!$D:$BF,COLUMNS($I894:BK894),0)/$K894),(VLOOKUP($D894,Customer_Demand!$D:$BF,COLUMNS($I894:BK894),0)/$I894)),"")</f>
        <v/>
      </c>
    </row>
    <row r="895" spans="2:63" x14ac:dyDescent="0.2">
      <c r="B895" s="12" t="str">
        <f t="shared" si="59"/>
        <v/>
      </c>
      <c r="C895" s="45" t="str">
        <f>IF((Customer_Demand!C895)&lt;&gt;"",Customer_Demand!C895,"")</f>
        <v/>
      </c>
      <c r="D895" s="45" t="str">
        <f>IF(C895&lt;&gt;"",Customer_Demand!D895,"")</f>
        <v/>
      </c>
      <c r="E895" s="52" t="str">
        <f>IF(C895&lt;&gt;"",Customer_Demand!E895,"")</f>
        <v/>
      </c>
      <c r="F895" s="47" t="str">
        <f>IF(C895&lt;&gt;"",VLOOKUP(D895,Customer_Demand!$D$5:$F$1005,3,0),"")</f>
        <v/>
      </c>
      <c r="G895" s="48" t="str">
        <f t="shared" si="56"/>
        <v/>
      </c>
      <c r="H895" s="48" t="str">
        <f t="shared" si="57"/>
        <v/>
      </c>
      <c r="I895" s="48" t="str">
        <f>IFERROR(IF(C895&lt;&gt;"",VLOOKUP($H895,SMT_Cycle_Time_Data!$F:$Q,4,0),""),"SGR Not Defined")</f>
        <v/>
      </c>
      <c r="J895" s="48" t="str">
        <f t="shared" si="58"/>
        <v/>
      </c>
      <c r="K895" s="48" t="str">
        <f>IF(C895&lt;&gt;"",IFERROR(VLOOKUP($J895,SMT_Cycle_Time_Data!$F:$Q,4,0),"SS"),"")</f>
        <v/>
      </c>
      <c r="L895" s="49" t="str">
        <f>IFERROR(IF($K895&lt;&gt;"SS",(VLOOKUP($D895,Customer_Demand!$D:$BF,COLUMNS($I895:L895),0)/$I895+VLOOKUP($D895,Customer_Demand!$D:$BF,COLUMNS($I895:L895),0)/$K895),(VLOOKUP($D895,Customer_Demand!$D:$BF,COLUMNS($I895:L895),0)/$I895)),"")</f>
        <v/>
      </c>
      <c r="M895" s="49" t="str">
        <f>IFERROR(IF($K895&lt;&gt;"SS",(VLOOKUP($D895,Customer_Demand!$D:$BF,COLUMNS($I895:M895),0)/$I895+VLOOKUP($D895,Customer_Demand!$D:$BF,COLUMNS($I895:M895),0)/$K895),(VLOOKUP($D895,Customer_Demand!$D:$BF,COLUMNS($I895:M895),0)/$I895)),"")</f>
        <v/>
      </c>
      <c r="N895" s="49" t="str">
        <f>IFERROR(IF($K895&lt;&gt;"SS",(VLOOKUP($D895,Customer_Demand!$D:$BF,COLUMNS($I895:N895),0)/$I895+VLOOKUP($D895,Customer_Demand!$D:$BF,COLUMNS($I895:N895),0)/$K895),(VLOOKUP($D895,Customer_Demand!$D:$BF,COLUMNS($I895:N895),0)/$I895)),"")</f>
        <v/>
      </c>
      <c r="O895" s="49" t="str">
        <f>IFERROR(IF($K895&lt;&gt;"SS",(VLOOKUP($D895,Customer_Demand!$D:$BF,COLUMNS($I895:O895),0)/$I895+VLOOKUP($D895,Customer_Demand!$D:$BF,COLUMNS($I895:O895),0)/$K895),(VLOOKUP($D895,Customer_Demand!$D:$BF,COLUMNS($I895:O895),0)/$I895)),"")</f>
        <v/>
      </c>
      <c r="P895" s="49" t="str">
        <f>IFERROR(IF($K895&lt;&gt;"SS",(VLOOKUP($D895,Customer_Demand!$D:$BF,COLUMNS($I895:P895),0)/$I895+VLOOKUP($D895,Customer_Demand!$D:$BF,COLUMNS($I895:P895),0)/$K895),(VLOOKUP($D895,Customer_Demand!$D:$BF,COLUMNS($I895:P895),0)/$I895)),"")</f>
        <v/>
      </c>
      <c r="Q895" s="49" t="str">
        <f>IFERROR(IF($K895&lt;&gt;"SS",(VLOOKUP($D895,Customer_Demand!$D:$BF,COLUMNS($I895:Q895),0)/$I895+VLOOKUP($D895,Customer_Demand!$D:$BF,COLUMNS($I895:Q895),0)/$K895),(VLOOKUP($D895,Customer_Demand!$D:$BF,COLUMNS($I895:Q895),0)/$I895)),"")</f>
        <v/>
      </c>
      <c r="R895" s="49" t="str">
        <f>IFERROR(IF($K895&lt;&gt;"SS",(VLOOKUP($D895,Customer_Demand!$D:$BF,COLUMNS($I895:R895),0)/$I895+VLOOKUP($D895,Customer_Demand!$D:$BF,COLUMNS($I895:R895),0)/$K895),(VLOOKUP($D895,Customer_Demand!$D:$BF,COLUMNS($I895:R895),0)/$I895)),"")</f>
        <v/>
      </c>
      <c r="S895" s="49" t="str">
        <f>IFERROR(IF($K895&lt;&gt;"SS",(VLOOKUP($D895,Customer_Demand!$D:$BF,COLUMNS($I895:S895),0)/$I895+VLOOKUP($D895,Customer_Demand!$D:$BF,COLUMNS($I895:S895),0)/$K895),(VLOOKUP($D895,Customer_Demand!$D:$BF,COLUMNS($I895:S895),0)/$I895)),"")</f>
        <v/>
      </c>
      <c r="T895" s="49" t="str">
        <f>IFERROR(IF($K895&lt;&gt;"SS",(VLOOKUP($D895,Customer_Demand!$D:$BF,COLUMNS($I895:T895),0)/$I895+VLOOKUP($D895,Customer_Demand!$D:$BF,COLUMNS($I895:T895),0)/$K895),(VLOOKUP($D895,Customer_Demand!$D:$BF,COLUMNS($I895:T895),0)/$I895)),"")</f>
        <v/>
      </c>
      <c r="U895" s="49" t="str">
        <f>IFERROR(IF($K895&lt;&gt;"SS",(VLOOKUP($D895,Customer_Demand!$D:$BF,COLUMNS($I895:U895),0)/$I895+VLOOKUP($D895,Customer_Demand!$D:$BF,COLUMNS($I895:U895),0)/$K895),(VLOOKUP($D895,Customer_Demand!$D:$BF,COLUMNS($I895:U895),0)/$I895)),"")</f>
        <v/>
      </c>
      <c r="V895" s="49" t="str">
        <f>IFERROR(IF($K895&lt;&gt;"SS",(VLOOKUP($D895,Customer_Demand!$D:$BF,COLUMNS($I895:V895),0)/$I895+VLOOKUP($D895,Customer_Demand!$D:$BF,COLUMNS($I895:V895),0)/$K895),(VLOOKUP($D895,Customer_Demand!$D:$BF,COLUMNS($I895:V895),0)/$I895)),"")</f>
        <v/>
      </c>
      <c r="W895" s="49" t="str">
        <f>IFERROR(IF($K895&lt;&gt;"SS",(VLOOKUP($D895,Customer_Demand!$D:$BF,COLUMNS($I895:W895),0)/$I895+VLOOKUP($D895,Customer_Demand!$D:$BF,COLUMNS($I895:W895),0)/$K895),(VLOOKUP($D895,Customer_Demand!$D:$BF,COLUMNS($I895:W895),0)/$I895)),"")</f>
        <v/>
      </c>
      <c r="X895" s="49" t="str">
        <f>IFERROR(IF($K895&lt;&gt;"SS",(VLOOKUP($D895,Customer_Demand!$D:$BF,COLUMNS($I895:X895),0)/$I895+VLOOKUP($D895,Customer_Demand!$D:$BF,COLUMNS($I895:X895),0)/$K895),(VLOOKUP($D895,Customer_Demand!$D:$BF,COLUMNS($I895:X895),0)/$I895)),"")</f>
        <v/>
      </c>
      <c r="Y895" s="49" t="str">
        <f>IFERROR(IF($K895&lt;&gt;"SS",(VLOOKUP($D895,Customer_Demand!$D:$BF,COLUMNS($I895:Y895),0)/$I895+VLOOKUP($D895,Customer_Demand!$D:$BF,COLUMNS($I895:Y895),0)/$K895),(VLOOKUP($D895,Customer_Demand!$D:$BF,COLUMNS($I895:Y895),0)/$I895)),"")</f>
        <v/>
      </c>
      <c r="Z895" s="49" t="str">
        <f>IFERROR(IF($K895&lt;&gt;"SS",(VLOOKUP($D895,Customer_Demand!$D:$BF,COLUMNS($I895:Z895),0)/$I895+VLOOKUP($D895,Customer_Demand!$D:$BF,COLUMNS($I895:Z895),0)/$K895),(VLOOKUP($D895,Customer_Demand!$D:$BF,COLUMNS($I895:Z895),0)/$I895)),"")</f>
        <v/>
      </c>
      <c r="AA895" s="49" t="str">
        <f>IFERROR(IF($K895&lt;&gt;"SS",(VLOOKUP($D895,Customer_Demand!$D:$BF,COLUMNS($I895:AA895),0)/$I895+VLOOKUP($D895,Customer_Demand!$D:$BF,COLUMNS($I895:AA895),0)/$K895),(VLOOKUP($D895,Customer_Demand!$D:$BF,COLUMNS($I895:AA895),0)/$I895)),"")</f>
        <v/>
      </c>
      <c r="AB895" s="49" t="str">
        <f>IFERROR(IF($K895&lt;&gt;"SS",(VLOOKUP($D895,Customer_Demand!$D:$BF,COLUMNS($I895:AB895),0)/$I895+VLOOKUP($D895,Customer_Demand!$D:$BF,COLUMNS($I895:AB895),0)/$K895),(VLOOKUP($D895,Customer_Demand!$D:$BF,COLUMNS($I895:AB895),0)/$I895)),"")</f>
        <v/>
      </c>
      <c r="AC895" s="49" t="str">
        <f>IFERROR(IF($K895&lt;&gt;"SS",(VLOOKUP($D895,Customer_Demand!$D:$BF,COLUMNS($I895:AC895),0)/$I895+VLOOKUP($D895,Customer_Demand!$D:$BF,COLUMNS($I895:AC895),0)/$K895),(VLOOKUP($D895,Customer_Demand!$D:$BF,COLUMNS($I895:AC895),0)/$I895)),"")</f>
        <v/>
      </c>
      <c r="AD895" s="49" t="str">
        <f>IFERROR(IF($K895&lt;&gt;"SS",(VLOOKUP($D895,Customer_Demand!$D:$BF,COLUMNS($I895:AD895),0)/$I895+VLOOKUP($D895,Customer_Demand!$D:$BF,COLUMNS($I895:AD895),0)/$K895),(VLOOKUP($D895,Customer_Demand!$D:$BF,COLUMNS($I895:AD895),0)/$I895)),"")</f>
        <v/>
      </c>
      <c r="AE895" s="49" t="str">
        <f>IFERROR(IF($K895&lt;&gt;"SS",(VLOOKUP($D895,Customer_Demand!$D:$BF,COLUMNS($I895:AE895),0)/$I895+VLOOKUP($D895,Customer_Demand!$D:$BF,COLUMNS($I895:AE895),0)/$K895),(VLOOKUP($D895,Customer_Demand!$D:$BF,COLUMNS($I895:AE895),0)/$I895)),"")</f>
        <v/>
      </c>
      <c r="AF895" s="49" t="str">
        <f>IFERROR(IF($K895&lt;&gt;"SS",(VLOOKUP($D895,Customer_Demand!$D:$BF,COLUMNS($I895:AF895),0)/$I895+VLOOKUP($D895,Customer_Demand!$D:$BF,COLUMNS($I895:AF895),0)/$K895),(VLOOKUP($D895,Customer_Demand!$D:$BF,COLUMNS($I895:AF895),0)/$I895)),"")</f>
        <v/>
      </c>
      <c r="AG895" s="49" t="str">
        <f>IFERROR(IF($K895&lt;&gt;"SS",(VLOOKUP($D895,Customer_Demand!$D:$BF,COLUMNS($I895:AG895),0)/$I895+VLOOKUP($D895,Customer_Demand!$D:$BF,COLUMNS($I895:AG895),0)/$K895),(VLOOKUP($D895,Customer_Demand!$D:$BF,COLUMNS($I895:AG895),0)/$I895)),"")</f>
        <v/>
      </c>
      <c r="AH895" s="49" t="str">
        <f>IFERROR(IF($K895&lt;&gt;"SS",(VLOOKUP($D895,Customer_Demand!$D:$BF,COLUMNS($I895:AH895),0)/$I895+VLOOKUP($D895,Customer_Demand!$D:$BF,COLUMNS($I895:AH895),0)/$K895),(VLOOKUP($D895,Customer_Demand!$D:$BF,COLUMNS($I895:AH895),0)/$I895)),"")</f>
        <v/>
      </c>
      <c r="AI895" s="49" t="str">
        <f>IFERROR(IF($K895&lt;&gt;"SS",(VLOOKUP($D895,Customer_Demand!$D:$BF,COLUMNS($I895:AI895),0)/$I895+VLOOKUP($D895,Customer_Demand!$D:$BF,COLUMNS($I895:AI895),0)/$K895),(VLOOKUP($D895,Customer_Demand!$D:$BF,COLUMNS($I895:AI895),0)/$I895)),"")</f>
        <v/>
      </c>
      <c r="AJ895" s="49" t="str">
        <f>IFERROR(IF($K895&lt;&gt;"SS",(VLOOKUP($D895,Customer_Demand!$D:$BF,COLUMNS($I895:AJ895),0)/$I895+VLOOKUP($D895,Customer_Demand!$D:$BF,COLUMNS($I895:AJ895),0)/$K895),(VLOOKUP($D895,Customer_Demand!$D:$BF,COLUMNS($I895:AJ895),0)/$I895)),"")</f>
        <v/>
      </c>
      <c r="AK895" s="49" t="str">
        <f>IFERROR(IF($K895&lt;&gt;"SS",(VLOOKUP($D895,Customer_Demand!$D:$BF,COLUMNS($I895:AK895),0)/$I895+VLOOKUP($D895,Customer_Demand!$D:$BF,COLUMNS($I895:AK895),0)/$K895),(VLOOKUP($D895,Customer_Demand!$D:$BF,COLUMNS($I895:AK895),0)/$I895)),"")</f>
        <v/>
      </c>
      <c r="AL895" s="49" t="str">
        <f>IFERROR(IF($K895&lt;&gt;"SS",(VLOOKUP($D895,Customer_Demand!$D:$BF,COLUMNS($I895:AL895),0)/$I895+VLOOKUP($D895,Customer_Demand!$D:$BF,COLUMNS($I895:AL895),0)/$K895),(VLOOKUP($D895,Customer_Demand!$D:$BF,COLUMNS($I895:AL895),0)/$I895)),"")</f>
        <v/>
      </c>
      <c r="AM895" s="49" t="str">
        <f>IFERROR(IF($K895&lt;&gt;"SS",(VLOOKUP($D895,Customer_Demand!$D:$BF,COLUMNS($I895:AM895),0)/$I895+VLOOKUP($D895,Customer_Demand!$D:$BF,COLUMNS($I895:AM895),0)/$K895),(VLOOKUP($D895,Customer_Demand!$D:$BF,COLUMNS($I895:AM895),0)/$I895)),"")</f>
        <v/>
      </c>
      <c r="AN895" s="49" t="str">
        <f>IFERROR(IF($K895&lt;&gt;"SS",(VLOOKUP($D895,Customer_Demand!$D:$BF,COLUMNS($I895:AN895),0)/$I895+VLOOKUP($D895,Customer_Demand!$D:$BF,COLUMNS($I895:AN895),0)/$K895),(VLOOKUP($D895,Customer_Demand!$D:$BF,COLUMNS($I895:AN895),0)/$I895)),"")</f>
        <v/>
      </c>
      <c r="AO895" s="49" t="str">
        <f>IFERROR(IF($K895&lt;&gt;"SS",(VLOOKUP($D895,Customer_Demand!$D:$BF,COLUMNS($I895:AO895),0)/$I895+VLOOKUP($D895,Customer_Demand!$D:$BF,COLUMNS($I895:AO895),0)/$K895),(VLOOKUP($D895,Customer_Demand!$D:$BF,COLUMNS($I895:AO895),0)/$I895)),"")</f>
        <v/>
      </c>
      <c r="AP895" s="49" t="str">
        <f>IFERROR(IF($K895&lt;&gt;"SS",(VLOOKUP($D895,Customer_Demand!$D:$BF,COLUMNS($I895:AP895),0)/$I895+VLOOKUP($D895,Customer_Demand!$D:$BF,COLUMNS($I895:AP895),0)/$K895),(VLOOKUP($D895,Customer_Demand!$D:$BF,COLUMNS($I895:AP895),0)/$I895)),"")</f>
        <v/>
      </c>
      <c r="AQ895" s="49" t="str">
        <f>IFERROR(IF($K895&lt;&gt;"SS",(VLOOKUP($D895,Customer_Demand!$D:$BF,COLUMNS($I895:AQ895),0)/$I895+VLOOKUP($D895,Customer_Demand!$D:$BF,COLUMNS($I895:AQ895),0)/$K895),(VLOOKUP($D895,Customer_Demand!$D:$BF,COLUMNS($I895:AQ895),0)/$I895)),"")</f>
        <v/>
      </c>
      <c r="AR895" s="49" t="str">
        <f>IFERROR(IF($K895&lt;&gt;"SS",(VLOOKUP($D895,Customer_Demand!$D:$BF,COLUMNS($I895:AR895),0)/$I895+VLOOKUP($D895,Customer_Demand!$D:$BF,COLUMNS($I895:AR895),0)/$K895),(VLOOKUP($D895,Customer_Demand!$D:$BF,COLUMNS($I895:AR895),0)/$I895)),"")</f>
        <v/>
      </c>
      <c r="AS895" s="49" t="str">
        <f>IFERROR(IF($K895&lt;&gt;"SS",(VLOOKUP($D895,Customer_Demand!$D:$BF,COLUMNS($I895:AS895),0)/$I895+VLOOKUP($D895,Customer_Demand!$D:$BF,COLUMNS($I895:AS895),0)/$K895),(VLOOKUP($D895,Customer_Demand!$D:$BF,COLUMNS($I895:AS895),0)/$I895)),"")</f>
        <v/>
      </c>
      <c r="AT895" s="49" t="str">
        <f>IFERROR(IF($K895&lt;&gt;"SS",(VLOOKUP($D895,Customer_Demand!$D:$BF,COLUMNS($I895:AT895),0)/$I895+VLOOKUP($D895,Customer_Demand!$D:$BF,COLUMNS($I895:AT895),0)/$K895),(VLOOKUP($D895,Customer_Demand!$D:$BF,COLUMNS($I895:AT895),0)/$I895)),"")</f>
        <v/>
      </c>
      <c r="AU895" s="49" t="str">
        <f>IFERROR(IF($K895&lt;&gt;"SS",(VLOOKUP($D895,Customer_Demand!$D:$BF,COLUMNS($I895:AU895),0)/$I895+VLOOKUP($D895,Customer_Demand!$D:$BF,COLUMNS($I895:AU895),0)/$K895),(VLOOKUP($D895,Customer_Demand!$D:$BF,COLUMNS($I895:AU895),0)/$I895)),"")</f>
        <v/>
      </c>
      <c r="AV895" s="49" t="str">
        <f>IFERROR(IF($K895&lt;&gt;"SS",(VLOOKUP($D895,Customer_Demand!$D:$BF,COLUMNS($I895:AV895),0)/$I895+VLOOKUP($D895,Customer_Demand!$D:$BF,COLUMNS($I895:AV895),0)/$K895),(VLOOKUP($D895,Customer_Demand!$D:$BF,COLUMNS($I895:AV895),0)/$I895)),"")</f>
        <v/>
      </c>
      <c r="AW895" s="49" t="str">
        <f>IFERROR(IF($K895&lt;&gt;"SS",(VLOOKUP($D895,Customer_Demand!$D:$BF,COLUMNS($I895:AW895),0)/$I895+VLOOKUP($D895,Customer_Demand!$D:$BF,COLUMNS($I895:AW895),0)/$K895),(VLOOKUP($D895,Customer_Demand!$D:$BF,COLUMNS($I895:AW895),0)/$I895)),"")</f>
        <v/>
      </c>
      <c r="AX895" s="49" t="str">
        <f>IFERROR(IF($K895&lt;&gt;"SS",(VLOOKUP($D895,Customer_Demand!$D:$BF,COLUMNS($I895:AX895),0)/$I895+VLOOKUP($D895,Customer_Demand!$D:$BF,COLUMNS($I895:AX895),0)/$K895),(VLOOKUP($D895,Customer_Demand!$D:$BF,COLUMNS($I895:AX895),0)/$I895)),"")</f>
        <v/>
      </c>
      <c r="AY895" s="49" t="str">
        <f>IFERROR(IF($K895&lt;&gt;"SS",(VLOOKUP($D895,Customer_Demand!$D:$BF,COLUMNS($I895:AY895),0)/$I895+VLOOKUP($D895,Customer_Demand!$D:$BF,COLUMNS($I895:AY895),0)/$K895),(VLOOKUP($D895,Customer_Demand!$D:$BF,COLUMNS($I895:AY895),0)/$I895)),"")</f>
        <v/>
      </c>
      <c r="AZ895" s="49" t="str">
        <f>IFERROR(IF($K895&lt;&gt;"SS",(VLOOKUP($D895,Customer_Demand!$D:$BF,COLUMNS($I895:AZ895),0)/$I895+VLOOKUP($D895,Customer_Demand!$D:$BF,COLUMNS($I895:AZ895),0)/$K895),(VLOOKUP($D895,Customer_Demand!$D:$BF,COLUMNS($I895:AZ895),0)/$I895)),"")</f>
        <v/>
      </c>
      <c r="BA895" s="49" t="str">
        <f>IFERROR(IF($K895&lt;&gt;"SS",(VLOOKUP($D895,Customer_Demand!$D:$BF,COLUMNS($I895:BA895),0)/$I895+VLOOKUP($D895,Customer_Demand!$D:$BF,COLUMNS($I895:BA895),0)/$K895),(VLOOKUP($D895,Customer_Demand!$D:$BF,COLUMNS($I895:BA895),0)/$I895)),"")</f>
        <v/>
      </c>
      <c r="BB895" s="49" t="str">
        <f>IFERROR(IF($K895&lt;&gt;"SS",(VLOOKUP($D895,Customer_Demand!$D:$BF,COLUMNS($I895:BB895),0)/$I895+VLOOKUP($D895,Customer_Demand!$D:$BF,COLUMNS($I895:BB895),0)/$K895),(VLOOKUP($D895,Customer_Demand!$D:$BF,COLUMNS($I895:BB895),0)/$I895)),"")</f>
        <v/>
      </c>
      <c r="BC895" s="49" t="str">
        <f>IFERROR(IF($K895&lt;&gt;"SS",(VLOOKUP($D895,Customer_Demand!$D:$BF,COLUMNS($I895:BC895),0)/$I895+VLOOKUP($D895,Customer_Demand!$D:$BF,COLUMNS($I895:BC895),0)/$K895),(VLOOKUP($D895,Customer_Demand!$D:$BF,COLUMNS($I895:BC895),0)/$I895)),"")</f>
        <v/>
      </c>
      <c r="BD895" s="49" t="str">
        <f>IFERROR(IF($K895&lt;&gt;"SS",(VLOOKUP($D895,Customer_Demand!$D:$BF,COLUMNS($I895:BD895),0)/$I895+VLOOKUP($D895,Customer_Demand!$D:$BF,COLUMNS($I895:BD895),0)/$K895),(VLOOKUP($D895,Customer_Demand!$D:$BF,COLUMNS($I895:BD895),0)/$I895)),"")</f>
        <v/>
      </c>
      <c r="BE895" s="49" t="str">
        <f>IFERROR(IF($K895&lt;&gt;"SS",(VLOOKUP($D895,Customer_Demand!$D:$BF,COLUMNS($I895:BE895),0)/$I895+VLOOKUP($D895,Customer_Demand!$D:$BF,COLUMNS($I895:BE895),0)/$K895),(VLOOKUP($D895,Customer_Demand!$D:$BF,COLUMNS($I895:BE895),0)/$I895)),"")</f>
        <v/>
      </c>
      <c r="BF895" s="49" t="str">
        <f>IFERROR(IF($K895&lt;&gt;"SS",(VLOOKUP($D895,Customer_Demand!$D:$BF,COLUMNS($I895:BF895),0)/$I895+VLOOKUP($D895,Customer_Demand!$D:$BF,COLUMNS($I895:BF895),0)/$K895),(VLOOKUP($D895,Customer_Demand!$D:$BF,COLUMNS($I895:BF895),0)/$I895)),"")</f>
        <v/>
      </c>
      <c r="BG895" s="49" t="str">
        <f>IFERROR(IF($K895&lt;&gt;"SS",(VLOOKUP($D895,Customer_Demand!$D:$BF,COLUMNS($I895:BG895),0)/$I895+VLOOKUP($D895,Customer_Demand!$D:$BF,COLUMNS($I895:BG895),0)/$K895),(VLOOKUP($D895,Customer_Demand!$D:$BF,COLUMNS($I895:BG895),0)/$I895)),"")</f>
        <v/>
      </c>
      <c r="BH895" s="49" t="str">
        <f>IFERROR(IF($K895&lt;&gt;"SS",(VLOOKUP($D895,Customer_Demand!$D:$BF,COLUMNS($I895:BH895),0)/$I895+VLOOKUP($D895,Customer_Demand!$D:$BF,COLUMNS($I895:BH895),0)/$K895),(VLOOKUP($D895,Customer_Demand!$D:$BF,COLUMNS($I895:BH895),0)/$I895)),"")</f>
        <v/>
      </c>
      <c r="BI895" s="49" t="str">
        <f>IFERROR(IF($K895&lt;&gt;"SS",(VLOOKUP($D895,Customer_Demand!$D:$BF,COLUMNS($I895:BI895),0)/$I895+VLOOKUP($D895,Customer_Demand!$D:$BF,COLUMNS($I895:BI895),0)/$K895),(VLOOKUP($D895,Customer_Demand!$D:$BF,COLUMNS($I895:BI895),0)/$I895)),"")</f>
        <v/>
      </c>
      <c r="BJ895" s="49" t="str">
        <f>IFERROR(IF($K895&lt;&gt;"SS",(VLOOKUP($D895,Customer_Demand!$D:$BF,COLUMNS($I895:BJ895),0)/$I895+VLOOKUP($D895,Customer_Demand!$D:$BF,COLUMNS($I895:BJ895),0)/$K895),(VLOOKUP($D895,Customer_Demand!$D:$BF,COLUMNS($I895:BJ895),0)/$I895)),"")</f>
        <v/>
      </c>
      <c r="BK895" s="50" t="str">
        <f>IFERROR(IF($K895&lt;&gt;"SS",(VLOOKUP($D895,Customer_Demand!$D:$BF,COLUMNS($I895:BK895),0)/$I895+VLOOKUP($D895,Customer_Demand!$D:$BF,COLUMNS($I895:BK895),0)/$K895),(VLOOKUP($D895,Customer_Demand!$D:$BF,COLUMNS($I895:BK895),0)/$I895)),"")</f>
        <v/>
      </c>
    </row>
    <row r="896" spans="2:63" x14ac:dyDescent="0.2">
      <c r="B896" s="12" t="str">
        <f t="shared" si="59"/>
        <v/>
      </c>
      <c r="C896" s="45" t="str">
        <f>IF((Customer_Demand!C896)&lt;&gt;"",Customer_Demand!C896,"")</f>
        <v/>
      </c>
      <c r="D896" s="45" t="str">
        <f>IF(C896&lt;&gt;"",Customer_Demand!D896,"")</f>
        <v/>
      </c>
      <c r="E896" s="52" t="str">
        <f>IF(C896&lt;&gt;"",Customer_Demand!E896,"")</f>
        <v/>
      </c>
      <c r="F896" s="47" t="str">
        <f>IF(C896&lt;&gt;"",VLOOKUP(D896,Customer_Demand!$D$5:$F$1005,3,0),"")</f>
        <v/>
      </c>
      <c r="G896" s="48" t="str">
        <f t="shared" si="56"/>
        <v/>
      </c>
      <c r="H896" s="48" t="str">
        <f t="shared" si="57"/>
        <v/>
      </c>
      <c r="I896" s="48" t="str">
        <f>IFERROR(IF(C896&lt;&gt;"",VLOOKUP($H896,SMT_Cycle_Time_Data!$F:$Q,4,0),""),"SGR Not Defined")</f>
        <v/>
      </c>
      <c r="J896" s="48" t="str">
        <f t="shared" si="58"/>
        <v/>
      </c>
      <c r="K896" s="48" t="str">
        <f>IF(C896&lt;&gt;"",IFERROR(VLOOKUP($J896,SMT_Cycle_Time_Data!$F:$Q,4,0),"SS"),"")</f>
        <v/>
      </c>
      <c r="L896" s="49" t="str">
        <f>IFERROR(IF($K896&lt;&gt;"SS",(VLOOKUP($D896,Customer_Demand!$D:$BF,COLUMNS($I896:L896),0)/$I896+VLOOKUP($D896,Customer_Demand!$D:$BF,COLUMNS($I896:L896),0)/$K896),(VLOOKUP($D896,Customer_Demand!$D:$BF,COLUMNS($I896:L896),0)/$I896)),"")</f>
        <v/>
      </c>
      <c r="M896" s="49" t="str">
        <f>IFERROR(IF($K896&lt;&gt;"SS",(VLOOKUP($D896,Customer_Demand!$D:$BF,COLUMNS($I896:M896),0)/$I896+VLOOKUP($D896,Customer_Demand!$D:$BF,COLUMNS($I896:M896),0)/$K896),(VLOOKUP($D896,Customer_Demand!$D:$BF,COLUMNS($I896:M896),0)/$I896)),"")</f>
        <v/>
      </c>
      <c r="N896" s="49" t="str">
        <f>IFERROR(IF($K896&lt;&gt;"SS",(VLOOKUP($D896,Customer_Demand!$D:$BF,COLUMNS($I896:N896),0)/$I896+VLOOKUP($D896,Customer_Demand!$D:$BF,COLUMNS($I896:N896),0)/$K896),(VLOOKUP($D896,Customer_Demand!$D:$BF,COLUMNS($I896:N896),0)/$I896)),"")</f>
        <v/>
      </c>
      <c r="O896" s="49" t="str">
        <f>IFERROR(IF($K896&lt;&gt;"SS",(VLOOKUP($D896,Customer_Demand!$D:$BF,COLUMNS($I896:O896),0)/$I896+VLOOKUP($D896,Customer_Demand!$D:$BF,COLUMNS($I896:O896),0)/$K896),(VLOOKUP($D896,Customer_Demand!$D:$BF,COLUMNS($I896:O896),0)/$I896)),"")</f>
        <v/>
      </c>
      <c r="P896" s="49" t="str">
        <f>IFERROR(IF($K896&lt;&gt;"SS",(VLOOKUP($D896,Customer_Demand!$D:$BF,COLUMNS($I896:P896),0)/$I896+VLOOKUP($D896,Customer_Demand!$D:$BF,COLUMNS($I896:P896),0)/$K896),(VLOOKUP($D896,Customer_Demand!$D:$BF,COLUMNS($I896:P896),0)/$I896)),"")</f>
        <v/>
      </c>
      <c r="Q896" s="49" t="str">
        <f>IFERROR(IF($K896&lt;&gt;"SS",(VLOOKUP($D896,Customer_Demand!$D:$BF,COLUMNS($I896:Q896),0)/$I896+VLOOKUP($D896,Customer_Demand!$D:$BF,COLUMNS($I896:Q896),0)/$K896),(VLOOKUP($D896,Customer_Demand!$D:$BF,COLUMNS($I896:Q896),0)/$I896)),"")</f>
        <v/>
      </c>
      <c r="R896" s="49" t="str">
        <f>IFERROR(IF($K896&lt;&gt;"SS",(VLOOKUP($D896,Customer_Demand!$D:$BF,COLUMNS($I896:R896),0)/$I896+VLOOKUP($D896,Customer_Demand!$D:$BF,COLUMNS($I896:R896),0)/$K896),(VLOOKUP($D896,Customer_Demand!$D:$BF,COLUMNS($I896:R896),0)/$I896)),"")</f>
        <v/>
      </c>
      <c r="S896" s="49" t="str">
        <f>IFERROR(IF($K896&lt;&gt;"SS",(VLOOKUP($D896,Customer_Demand!$D:$BF,COLUMNS($I896:S896),0)/$I896+VLOOKUP($D896,Customer_Demand!$D:$BF,COLUMNS($I896:S896),0)/$K896),(VLOOKUP($D896,Customer_Demand!$D:$BF,COLUMNS($I896:S896),0)/$I896)),"")</f>
        <v/>
      </c>
      <c r="T896" s="49" t="str">
        <f>IFERROR(IF($K896&lt;&gt;"SS",(VLOOKUP($D896,Customer_Demand!$D:$BF,COLUMNS($I896:T896),0)/$I896+VLOOKUP($D896,Customer_Demand!$D:$BF,COLUMNS($I896:T896),0)/$K896),(VLOOKUP($D896,Customer_Demand!$D:$BF,COLUMNS($I896:T896),0)/$I896)),"")</f>
        <v/>
      </c>
      <c r="U896" s="49" t="str">
        <f>IFERROR(IF($K896&lt;&gt;"SS",(VLOOKUP($D896,Customer_Demand!$D:$BF,COLUMNS($I896:U896),0)/$I896+VLOOKUP($D896,Customer_Demand!$D:$BF,COLUMNS($I896:U896),0)/$K896),(VLOOKUP($D896,Customer_Demand!$D:$BF,COLUMNS($I896:U896),0)/$I896)),"")</f>
        <v/>
      </c>
      <c r="V896" s="49" t="str">
        <f>IFERROR(IF($K896&lt;&gt;"SS",(VLOOKUP($D896,Customer_Demand!$D:$BF,COLUMNS($I896:V896),0)/$I896+VLOOKUP($D896,Customer_Demand!$D:$BF,COLUMNS($I896:V896),0)/$K896),(VLOOKUP($D896,Customer_Demand!$D:$BF,COLUMNS($I896:V896),0)/$I896)),"")</f>
        <v/>
      </c>
      <c r="W896" s="49" t="str">
        <f>IFERROR(IF($K896&lt;&gt;"SS",(VLOOKUP($D896,Customer_Demand!$D:$BF,COLUMNS($I896:W896),0)/$I896+VLOOKUP($D896,Customer_Demand!$D:$BF,COLUMNS($I896:W896),0)/$K896),(VLOOKUP($D896,Customer_Demand!$D:$BF,COLUMNS($I896:W896),0)/$I896)),"")</f>
        <v/>
      </c>
      <c r="X896" s="49" t="str">
        <f>IFERROR(IF($K896&lt;&gt;"SS",(VLOOKUP($D896,Customer_Demand!$D:$BF,COLUMNS($I896:X896),0)/$I896+VLOOKUP($D896,Customer_Demand!$D:$BF,COLUMNS($I896:X896),0)/$K896),(VLOOKUP($D896,Customer_Demand!$D:$BF,COLUMNS($I896:X896),0)/$I896)),"")</f>
        <v/>
      </c>
      <c r="Y896" s="49" t="str">
        <f>IFERROR(IF($K896&lt;&gt;"SS",(VLOOKUP($D896,Customer_Demand!$D:$BF,COLUMNS($I896:Y896),0)/$I896+VLOOKUP($D896,Customer_Demand!$D:$BF,COLUMNS($I896:Y896),0)/$K896),(VLOOKUP($D896,Customer_Demand!$D:$BF,COLUMNS($I896:Y896),0)/$I896)),"")</f>
        <v/>
      </c>
      <c r="Z896" s="49" t="str">
        <f>IFERROR(IF($K896&lt;&gt;"SS",(VLOOKUP($D896,Customer_Demand!$D:$BF,COLUMNS($I896:Z896),0)/$I896+VLOOKUP($D896,Customer_Demand!$D:$BF,COLUMNS($I896:Z896),0)/$K896),(VLOOKUP($D896,Customer_Demand!$D:$BF,COLUMNS($I896:Z896),0)/$I896)),"")</f>
        <v/>
      </c>
      <c r="AA896" s="49" t="str">
        <f>IFERROR(IF($K896&lt;&gt;"SS",(VLOOKUP($D896,Customer_Demand!$D:$BF,COLUMNS($I896:AA896),0)/$I896+VLOOKUP($D896,Customer_Demand!$D:$BF,COLUMNS($I896:AA896),0)/$K896),(VLOOKUP($D896,Customer_Demand!$D:$BF,COLUMNS($I896:AA896),0)/$I896)),"")</f>
        <v/>
      </c>
      <c r="AB896" s="49" t="str">
        <f>IFERROR(IF($K896&lt;&gt;"SS",(VLOOKUP($D896,Customer_Demand!$D:$BF,COLUMNS($I896:AB896),0)/$I896+VLOOKUP($D896,Customer_Demand!$D:$BF,COLUMNS($I896:AB896),0)/$K896),(VLOOKUP($D896,Customer_Demand!$D:$BF,COLUMNS($I896:AB896),0)/$I896)),"")</f>
        <v/>
      </c>
      <c r="AC896" s="49" t="str">
        <f>IFERROR(IF($K896&lt;&gt;"SS",(VLOOKUP($D896,Customer_Demand!$D:$BF,COLUMNS($I896:AC896),0)/$I896+VLOOKUP($D896,Customer_Demand!$D:$BF,COLUMNS($I896:AC896),0)/$K896),(VLOOKUP($D896,Customer_Demand!$D:$BF,COLUMNS($I896:AC896),0)/$I896)),"")</f>
        <v/>
      </c>
      <c r="AD896" s="49" t="str">
        <f>IFERROR(IF($K896&lt;&gt;"SS",(VLOOKUP($D896,Customer_Demand!$D:$BF,COLUMNS($I896:AD896),0)/$I896+VLOOKUP($D896,Customer_Demand!$D:$BF,COLUMNS($I896:AD896),0)/$K896),(VLOOKUP($D896,Customer_Demand!$D:$BF,COLUMNS($I896:AD896),0)/$I896)),"")</f>
        <v/>
      </c>
      <c r="AE896" s="49" t="str">
        <f>IFERROR(IF($K896&lt;&gt;"SS",(VLOOKUP($D896,Customer_Demand!$D:$BF,COLUMNS($I896:AE896),0)/$I896+VLOOKUP($D896,Customer_Demand!$D:$BF,COLUMNS($I896:AE896),0)/$K896),(VLOOKUP($D896,Customer_Demand!$D:$BF,COLUMNS($I896:AE896),0)/$I896)),"")</f>
        <v/>
      </c>
      <c r="AF896" s="49" t="str">
        <f>IFERROR(IF($K896&lt;&gt;"SS",(VLOOKUP($D896,Customer_Demand!$D:$BF,COLUMNS($I896:AF896),0)/$I896+VLOOKUP($D896,Customer_Demand!$D:$BF,COLUMNS($I896:AF896),0)/$K896),(VLOOKUP($D896,Customer_Demand!$D:$BF,COLUMNS($I896:AF896),0)/$I896)),"")</f>
        <v/>
      </c>
      <c r="AG896" s="49" t="str">
        <f>IFERROR(IF($K896&lt;&gt;"SS",(VLOOKUP($D896,Customer_Demand!$D:$BF,COLUMNS($I896:AG896),0)/$I896+VLOOKUP($D896,Customer_Demand!$D:$BF,COLUMNS($I896:AG896),0)/$K896),(VLOOKUP($D896,Customer_Demand!$D:$BF,COLUMNS($I896:AG896),0)/$I896)),"")</f>
        <v/>
      </c>
      <c r="AH896" s="49" t="str">
        <f>IFERROR(IF($K896&lt;&gt;"SS",(VLOOKUP($D896,Customer_Demand!$D:$BF,COLUMNS($I896:AH896),0)/$I896+VLOOKUP($D896,Customer_Demand!$D:$BF,COLUMNS($I896:AH896),0)/$K896),(VLOOKUP($D896,Customer_Demand!$D:$BF,COLUMNS($I896:AH896),0)/$I896)),"")</f>
        <v/>
      </c>
      <c r="AI896" s="49" t="str">
        <f>IFERROR(IF($K896&lt;&gt;"SS",(VLOOKUP($D896,Customer_Demand!$D:$BF,COLUMNS($I896:AI896),0)/$I896+VLOOKUP($D896,Customer_Demand!$D:$BF,COLUMNS($I896:AI896),0)/$K896),(VLOOKUP($D896,Customer_Demand!$D:$BF,COLUMNS($I896:AI896),0)/$I896)),"")</f>
        <v/>
      </c>
      <c r="AJ896" s="49" t="str">
        <f>IFERROR(IF($K896&lt;&gt;"SS",(VLOOKUP($D896,Customer_Demand!$D:$BF,COLUMNS($I896:AJ896),0)/$I896+VLOOKUP($D896,Customer_Demand!$D:$BF,COLUMNS($I896:AJ896),0)/$K896),(VLOOKUP($D896,Customer_Demand!$D:$BF,COLUMNS($I896:AJ896),0)/$I896)),"")</f>
        <v/>
      </c>
      <c r="AK896" s="49" t="str">
        <f>IFERROR(IF($K896&lt;&gt;"SS",(VLOOKUP($D896,Customer_Demand!$D:$BF,COLUMNS($I896:AK896),0)/$I896+VLOOKUP($D896,Customer_Demand!$D:$BF,COLUMNS($I896:AK896),0)/$K896),(VLOOKUP($D896,Customer_Demand!$D:$BF,COLUMNS($I896:AK896),0)/$I896)),"")</f>
        <v/>
      </c>
      <c r="AL896" s="49" t="str">
        <f>IFERROR(IF($K896&lt;&gt;"SS",(VLOOKUP($D896,Customer_Demand!$D:$BF,COLUMNS($I896:AL896),0)/$I896+VLOOKUP($D896,Customer_Demand!$D:$BF,COLUMNS($I896:AL896),0)/$K896),(VLOOKUP($D896,Customer_Demand!$D:$BF,COLUMNS($I896:AL896),0)/$I896)),"")</f>
        <v/>
      </c>
      <c r="AM896" s="49" t="str">
        <f>IFERROR(IF($K896&lt;&gt;"SS",(VLOOKUP($D896,Customer_Demand!$D:$BF,COLUMNS($I896:AM896),0)/$I896+VLOOKUP($D896,Customer_Demand!$D:$BF,COLUMNS($I896:AM896),0)/$K896),(VLOOKUP($D896,Customer_Demand!$D:$BF,COLUMNS($I896:AM896),0)/$I896)),"")</f>
        <v/>
      </c>
      <c r="AN896" s="49" t="str">
        <f>IFERROR(IF($K896&lt;&gt;"SS",(VLOOKUP($D896,Customer_Demand!$D:$BF,COLUMNS($I896:AN896),0)/$I896+VLOOKUP($D896,Customer_Demand!$D:$BF,COLUMNS($I896:AN896),0)/$K896),(VLOOKUP($D896,Customer_Demand!$D:$BF,COLUMNS($I896:AN896),0)/$I896)),"")</f>
        <v/>
      </c>
      <c r="AO896" s="49" t="str">
        <f>IFERROR(IF($K896&lt;&gt;"SS",(VLOOKUP($D896,Customer_Demand!$D:$BF,COLUMNS($I896:AO896),0)/$I896+VLOOKUP($D896,Customer_Demand!$D:$BF,COLUMNS($I896:AO896),0)/$K896),(VLOOKUP($D896,Customer_Demand!$D:$BF,COLUMNS($I896:AO896),0)/$I896)),"")</f>
        <v/>
      </c>
      <c r="AP896" s="49" t="str">
        <f>IFERROR(IF($K896&lt;&gt;"SS",(VLOOKUP($D896,Customer_Demand!$D:$BF,COLUMNS($I896:AP896),0)/$I896+VLOOKUP($D896,Customer_Demand!$D:$BF,COLUMNS($I896:AP896),0)/$K896),(VLOOKUP($D896,Customer_Demand!$D:$BF,COLUMNS($I896:AP896),0)/$I896)),"")</f>
        <v/>
      </c>
      <c r="AQ896" s="49" t="str">
        <f>IFERROR(IF($K896&lt;&gt;"SS",(VLOOKUP($D896,Customer_Demand!$D:$BF,COLUMNS($I896:AQ896),0)/$I896+VLOOKUP($D896,Customer_Demand!$D:$BF,COLUMNS($I896:AQ896),0)/$K896),(VLOOKUP($D896,Customer_Demand!$D:$BF,COLUMNS($I896:AQ896),0)/$I896)),"")</f>
        <v/>
      </c>
      <c r="AR896" s="49" t="str">
        <f>IFERROR(IF($K896&lt;&gt;"SS",(VLOOKUP($D896,Customer_Demand!$D:$BF,COLUMNS($I896:AR896),0)/$I896+VLOOKUP($D896,Customer_Demand!$D:$BF,COLUMNS($I896:AR896),0)/$K896),(VLOOKUP($D896,Customer_Demand!$D:$BF,COLUMNS($I896:AR896),0)/$I896)),"")</f>
        <v/>
      </c>
      <c r="AS896" s="49" t="str">
        <f>IFERROR(IF($K896&lt;&gt;"SS",(VLOOKUP($D896,Customer_Demand!$D:$BF,COLUMNS($I896:AS896),0)/$I896+VLOOKUP($D896,Customer_Demand!$D:$BF,COLUMNS($I896:AS896),0)/$K896),(VLOOKUP($D896,Customer_Demand!$D:$BF,COLUMNS($I896:AS896),0)/$I896)),"")</f>
        <v/>
      </c>
      <c r="AT896" s="49" t="str">
        <f>IFERROR(IF($K896&lt;&gt;"SS",(VLOOKUP($D896,Customer_Demand!$D:$BF,COLUMNS($I896:AT896),0)/$I896+VLOOKUP($D896,Customer_Demand!$D:$BF,COLUMNS($I896:AT896),0)/$K896),(VLOOKUP($D896,Customer_Demand!$D:$BF,COLUMNS($I896:AT896),0)/$I896)),"")</f>
        <v/>
      </c>
      <c r="AU896" s="49" t="str">
        <f>IFERROR(IF($K896&lt;&gt;"SS",(VLOOKUP($D896,Customer_Demand!$D:$BF,COLUMNS($I896:AU896),0)/$I896+VLOOKUP($D896,Customer_Demand!$D:$BF,COLUMNS($I896:AU896),0)/$K896),(VLOOKUP($D896,Customer_Demand!$D:$BF,COLUMNS($I896:AU896),0)/$I896)),"")</f>
        <v/>
      </c>
      <c r="AV896" s="49" t="str">
        <f>IFERROR(IF($K896&lt;&gt;"SS",(VLOOKUP($D896,Customer_Demand!$D:$BF,COLUMNS($I896:AV896),0)/$I896+VLOOKUP($D896,Customer_Demand!$D:$BF,COLUMNS($I896:AV896),0)/$K896),(VLOOKUP($D896,Customer_Demand!$D:$BF,COLUMNS($I896:AV896),0)/$I896)),"")</f>
        <v/>
      </c>
      <c r="AW896" s="49" t="str">
        <f>IFERROR(IF($K896&lt;&gt;"SS",(VLOOKUP($D896,Customer_Demand!$D:$BF,COLUMNS($I896:AW896),0)/$I896+VLOOKUP($D896,Customer_Demand!$D:$BF,COLUMNS($I896:AW896),0)/$K896),(VLOOKUP($D896,Customer_Demand!$D:$BF,COLUMNS($I896:AW896),0)/$I896)),"")</f>
        <v/>
      </c>
      <c r="AX896" s="49" t="str">
        <f>IFERROR(IF($K896&lt;&gt;"SS",(VLOOKUP($D896,Customer_Demand!$D:$BF,COLUMNS($I896:AX896),0)/$I896+VLOOKUP($D896,Customer_Demand!$D:$BF,COLUMNS($I896:AX896),0)/$K896),(VLOOKUP($D896,Customer_Demand!$D:$BF,COLUMNS($I896:AX896),0)/$I896)),"")</f>
        <v/>
      </c>
      <c r="AY896" s="49" t="str">
        <f>IFERROR(IF($K896&lt;&gt;"SS",(VLOOKUP($D896,Customer_Demand!$D:$BF,COLUMNS($I896:AY896),0)/$I896+VLOOKUP($D896,Customer_Demand!$D:$BF,COLUMNS($I896:AY896),0)/$K896),(VLOOKUP($D896,Customer_Demand!$D:$BF,COLUMNS($I896:AY896),0)/$I896)),"")</f>
        <v/>
      </c>
      <c r="AZ896" s="49" t="str">
        <f>IFERROR(IF($K896&lt;&gt;"SS",(VLOOKUP($D896,Customer_Demand!$D:$BF,COLUMNS($I896:AZ896),0)/$I896+VLOOKUP($D896,Customer_Demand!$D:$BF,COLUMNS($I896:AZ896),0)/$K896),(VLOOKUP($D896,Customer_Demand!$D:$BF,COLUMNS($I896:AZ896),0)/$I896)),"")</f>
        <v/>
      </c>
      <c r="BA896" s="49" t="str">
        <f>IFERROR(IF($K896&lt;&gt;"SS",(VLOOKUP($D896,Customer_Demand!$D:$BF,COLUMNS($I896:BA896),0)/$I896+VLOOKUP($D896,Customer_Demand!$D:$BF,COLUMNS($I896:BA896),0)/$K896),(VLOOKUP($D896,Customer_Demand!$D:$BF,COLUMNS($I896:BA896),0)/$I896)),"")</f>
        <v/>
      </c>
      <c r="BB896" s="49" t="str">
        <f>IFERROR(IF($K896&lt;&gt;"SS",(VLOOKUP($D896,Customer_Demand!$D:$BF,COLUMNS($I896:BB896),0)/$I896+VLOOKUP($D896,Customer_Demand!$D:$BF,COLUMNS($I896:BB896),0)/$K896),(VLOOKUP($D896,Customer_Demand!$D:$BF,COLUMNS($I896:BB896),0)/$I896)),"")</f>
        <v/>
      </c>
      <c r="BC896" s="49" t="str">
        <f>IFERROR(IF($K896&lt;&gt;"SS",(VLOOKUP($D896,Customer_Demand!$D:$BF,COLUMNS($I896:BC896),0)/$I896+VLOOKUP($D896,Customer_Demand!$D:$BF,COLUMNS($I896:BC896),0)/$K896),(VLOOKUP($D896,Customer_Demand!$D:$BF,COLUMNS($I896:BC896),0)/$I896)),"")</f>
        <v/>
      </c>
      <c r="BD896" s="49" t="str">
        <f>IFERROR(IF($K896&lt;&gt;"SS",(VLOOKUP($D896,Customer_Demand!$D:$BF,COLUMNS($I896:BD896),0)/$I896+VLOOKUP($D896,Customer_Demand!$D:$BF,COLUMNS($I896:BD896),0)/$K896),(VLOOKUP($D896,Customer_Demand!$D:$BF,COLUMNS($I896:BD896),0)/$I896)),"")</f>
        <v/>
      </c>
      <c r="BE896" s="49" t="str">
        <f>IFERROR(IF($K896&lt;&gt;"SS",(VLOOKUP($D896,Customer_Demand!$D:$BF,COLUMNS($I896:BE896),0)/$I896+VLOOKUP($D896,Customer_Demand!$D:$BF,COLUMNS($I896:BE896),0)/$K896),(VLOOKUP($D896,Customer_Demand!$D:$BF,COLUMNS($I896:BE896),0)/$I896)),"")</f>
        <v/>
      </c>
      <c r="BF896" s="49" t="str">
        <f>IFERROR(IF($K896&lt;&gt;"SS",(VLOOKUP($D896,Customer_Demand!$D:$BF,COLUMNS($I896:BF896),0)/$I896+VLOOKUP($D896,Customer_Demand!$D:$BF,COLUMNS($I896:BF896),0)/$K896),(VLOOKUP($D896,Customer_Demand!$D:$BF,COLUMNS($I896:BF896),0)/$I896)),"")</f>
        <v/>
      </c>
      <c r="BG896" s="49" t="str">
        <f>IFERROR(IF($K896&lt;&gt;"SS",(VLOOKUP($D896,Customer_Demand!$D:$BF,COLUMNS($I896:BG896),0)/$I896+VLOOKUP($D896,Customer_Demand!$D:$BF,COLUMNS($I896:BG896),0)/$K896),(VLOOKUP($D896,Customer_Demand!$D:$BF,COLUMNS($I896:BG896),0)/$I896)),"")</f>
        <v/>
      </c>
      <c r="BH896" s="49" t="str">
        <f>IFERROR(IF($K896&lt;&gt;"SS",(VLOOKUP($D896,Customer_Demand!$D:$BF,COLUMNS($I896:BH896),0)/$I896+VLOOKUP($D896,Customer_Demand!$D:$BF,COLUMNS($I896:BH896),0)/$K896),(VLOOKUP($D896,Customer_Demand!$D:$BF,COLUMNS($I896:BH896),0)/$I896)),"")</f>
        <v/>
      </c>
      <c r="BI896" s="49" t="str">
        <f>IFERROR(IF($K896&lt;&gt;"SS",(VLOOKUP($D896,Customer_Demand!$D:$BF,COLUMNS($I896:BI896),0)/$I896+VLOOKUP($D896,Customer_Demand!$D:$BF,COLUMNS($I896:BI896),0)/$K896),(VLOOKUP($D896,Customer_Demand!$D:$BF,COLUMNS($I896:BI896),0)/$I896)),"")</f>
        <v/>
      </c>
      <c r="BJ896" s="49" t="str">
        <f>IFERROR(IF($K896&lt;&gt;"SS",(VLOOKUP($D896,Customer_Demand!$D:$BF,COLUMNS($I896:BJ896),0)/$I896+VLOOKUP($D896,Customer_Demand!$D:$BF,COLUMNS($I896:BJ896),0)/$K896),(VLOOKUP($D896,Customer_Demand!$D:$BF,COLUMNS($I896:BJ896),0)/$I896)),"")</f>
        <v/>
      </c>
      <c r="BK896" s="50" t="str">
        <f>IFERROR(IF($K896&lt;&gt;"SS",(VLOOKUP($D896,Customer_Demand!$D:$BF,COLUMNS($I896:BK896),0)/$I896+VLOOKUP($D896,Customer_Demand!$D:$BF,COLUMNS($I896:BK896),0)/$K896),(VLOOKUP($D896,Customer_Demand!$D:$BF,COLUMNS($I896:BK896),0)/$I896)),"")</f>
        <v/>
      </c>
    </row>
    <row r="897" spans="2:63" x14ac:dyDescent="0.2">
      <c r="B897" s="12" t="str">
        <f t="shared" si="59"/>
        <v/>
      </c>
      <c r="C897" s="45" t="str">
        <f>IF((Customer_Demand!C897)&lt;&gt;"",Customer_Demand!C897,"")</f>
        <v/>
      </c>
      <c r="D897" s="45" t="str">
        <f>IF(C897&lt;&gt;"",Customer_Demand!D897,"")</f>
        <v/>
      </c>
      <c r="E897" s="52" t="str">
        <f>IF(C897&lt;&gt;"",Customer_Demand!E897,"")</f>
        <v/>
      </c>
      <c r="F897" s="47" t="str">
        <f>IF(C897&lt;&gt;"",VLOOKUP(D897,Customer_Demand!$D$5:$F$1005,3,0),"")</f>
        <v/>
      </c>
      <c r="G897" s="48" t="str">
        <f t="shared" si="56"/>
        <v/>
      </c>
      <c r="H897" s="48" t="str">
        <f t="shared" si="57"/>
        <v/>
      </c>
      <c r="I897" s="48" t="str">
        <f>IFERROR(IF(C897&lt;&gt;"",VLOOKUP($H897,SMT_Cycle_Time_Data!$F:$Q,4,0),""),"SGR Not Defined")</f>
        <v/>
      </c>
      <c r="J897" s="48" t="str">
        <f t="shared" si="58"/>
        <v/>
      </c>
      <c r="K897" s="48" t="str">
        <f>IF(C897&lt;&gt;"",IFERROR(VLOOKUP($J897,SMT_Cycle_Time_Data!$F:$Q,4,0),"SS"),"")</f>
        <v/>
      </c>
      <c r="L897" s="49" t="str">
        <f>IFERROR(IF($K897&lt;&gt;"SS",(VLOOKUP($D897,Customer_Demand!$D:$BF,COLUMNS($I897:L897),0)/$I897+VLOOKUP($D897,Customer_Demand!$D:$BF,COLUMNS($I897:L897),0)/$K897),(VLOOKUP($D897,Customer_Demand!$D:$BF,COLUMNS($I897:L897),0)/$I897)),"")</f>
        <v/>
      </c>
      <c r="M897" s="49" t="str">
        <f>IFERROR(IF($K897&lt;&gt;"SS",(VLOOKUP($D897,Customer_Demand!$D:$BF,COLUMNS($I897:M897),0)/$I897+VLOOKUP($D897,Customer_Demand!$D:$BF,COLUMNS($I897:M897),0)/$K897),(VLOOKUP($D897,Customer_Demand!$D:$BF,COLUMNS($I897:M897),0)/$I897)),"")</f>
        <v/>
      </c>
      <c r="N897" s="49" t="str">
        <f>IFERROR(IF($K897&lt;&gt;"SS",(VLOOKUP($D897,Customer_Demand!$D:$BF,COLUMNS($I897:N897),0)/$I897+VLOOKUP($D897,Customer_Demand!$D:$BF,COLUMNS($I897:N897),0)/$K897),(VLOOKUP($D897,Customer_Demand!$D:$BF,COLUMNS($I897:N897),0)/$I897)),"")</f>
        <v/>
      </c>
      <c r="O897" s="49" t="str">
        <f>IFERROR(IF($K897&lt;&gt;"SS",(VLOOKUP($D897,Customer_Demand!$D:$BF,COLUMNS($I897:O897),0)/$I897+VLOOKUP($D897,Customer_Demand!$D:$BF,COLUMNS($I897:O897),0)/$K897),(VLOOKUP($D897,Customer_Demand!$D:$BF,COLUMNS($I897:O897),0)/$I897)),"")</f>
        <v/>
      </c>
      <c r="P897" s="49" t="str">
        <f>IFERROR(IF($K897&lt;&gt;"SS",(VLOOKUP($D897,Customer_Demand!$D:$BF,COLUMNS($I897:P897),0)/$I897+VLOOKUP($D897,Customer_Demand!$D:$BF,COLUMNS($I897:P897),0)/$K897),(VLOOKUP($D897,Customer_Demand!$D:$BF,COLUMNS($I897:P897),0)/$I897)),"")</f>
        <v/>
      </c>
      <c r="Q897" s="49" t="str">
        <f>IFERROR(IF($K897&lt;&gt;"SS",(VLOOKUP($D897,Customer_Demand!$D:$BF,COLUMNS($I897:Q897),0)/$I897+VLOOKUP($D897,Customer_Demand!$D:$BF,COLUMNS($I897:Q897),0)/$K897),(VLOOKUP($D897,Customer_Demand!$D:$BF,COLUMNS($I897:Q897),0)/$I897)),"")</f>
        <v/>
      </c>
      <c r="R897" s="49" t="str">
        <f>IFERROR(IF($K897&lt;&gt;"SS",(VLOOKUP($D897,Customer_Demand!$D:$BF,COLUMNS($I897:R897),0)/$I897+VLOOKUP($D897,Customer_Demand!$D:$BF,COLUMNS($I897:R897),0)/$K897),(VLOOKUP($D897,Customer_Demand!$D:$BF,COLUMNS($I897:R897),0)/$I897)),"")</f>
        <v/>
      </c>
      <c r="S897" s="49" t="str">
        <f>IFERROR(IF($K897&lt;&gt;"SS",(VLOOKUP($D897,Customer_Demand!$D:$BF,COLUMNS($I897:S897),0)/$I897+VLOOKUP($D897,Customer_Demand!$D:$BF,COLUMNS($I897:S897),0)/$K897),(VLOOKUP($D897,Customer_Demand!$D:$BF,COLUMNS($I897:S897),0)/$I897)),"")</f>
        <v/>
      </c>
      <c r="T897" s="49" t="str">
        <f>IFERROR(IF($K897&lt;&gt;"SS",(VLOOKUP($D897,Customer_Demand!$D:$BF,COLUMNS($I897:T897),0)/$I897+VLOOKUP($D897,Customer_Demand!$D:$BF,COLUMNS($I897:T897),0)/$K897),(VLOOKUP($D897,Customer_Demand!$D:$BF,COLUMNS($I897:T897),0)/$I897)),"")</f>
        <v/>
      </c>
      <c r="U897" s="49" t="str">
        <f>IFERROR(IF($K897&lt;&gt;"SS",(VLOOKUP($D897,Customer_Demand!$D:$BF,COLUMNS($I897:U897),0)/$I897+VLOOKUP($D897,Customer_Demand!$D:$BF,COLUMNS($I897:U897),0)/$K897),(VLOOKUP($D897,Customer_Demand!$D:$BF,COLUMNS($I897:U897),0)/$I897)),"")</f>
        <v/>
      </c>
      <c r="V897" s="49" t="str">
        <f>IFERROR(IF($K897&lt;&gt;"SS",(VLOOKUP($D897,Customer_Demand!$D:$BF,COLUMNS($I897:V897),0)/$I897+VLOOKUP($D897,Customer_Demand!$D:$BF,COLUMNS($I897:V897),0)/$K897),(VLOOKUP($D897,Customer_Demand!$D:$BF,COLUMNS($I897:V897),0)/$I897)),"")</f>
        <v/>
      </c>
      <c r="W897" s="49" t="str">
        <f>IFERROR(IF($K897&lt;&gt;"SS",(VLOOKUP($D897,Customer_Demand!$D:$BF,COLUMNS($I897:W897),0)/$I897+VLOOKUP($D897,Customer_Demand!$D:$BF,COLUMNS($I897:W897),0)/$K897),(VLOOKUP($D897,Customer_Demand!$D:$BF,COLUMNS($I897:W897),0)/$I897)),"")</f>
        <v/>
      </c>
      <c r="X897" s="49" t="str">
        <f>IFERROR(IF($K897&lt;&gt;"SS",(VLOOKUP($D897,Customer_Demand!$D:$BF,COLUMNS($I897:X897),0)/$I897+VLOOKUP($D897,Customer_Demand!$D:$BF,COLUMNS($I897:X897),0)/$K897),(VLOOKUP($D897,Customer_Demand!$D:$BF,COLUMNS($I897:X897),0)/$I897)),"")</f>
        <v/>
      </c>
      <c r="Y897" s="49" t="str">
        <f>IFERROR(IF($K897&lt;&gt;"SS",(VLOOKUP($D897,Customer_Demand!$D:$BF,COLUMNS($I897:Y897),0)/$I897+VLOOKUP($D897,Customer_Demand!$D:$BF,COLUMNS($I897:Y897),0)/$K897),(VLOOKUP($D897,Customer_Demand!$D:$BF,COLUMNS($I897:Y897),0)/$I897)),"")</f>
        <v/>
      </c>
      <c r="Z897" s="49" t="str">
        <f>IFERROR(IF($K897&lt;&gt;"SS",(VLOOKUP($D897,Customer_Demand!$D:$BF,COLUMNS($I897:Z897),0)/$I897+VLOOKUP($D897,Customer_Demand!$D:$BF,COLUMNS($I897:Z897),0)/$K897),(VLOOKUP($D897,Customer_Demand!$D:$BF,COLUMNS($I897:Z897),0)/$I897)),"")</f>
        <v/>
      </c>
      <c r="AA897" s="49" t="str">
        <f>IFERROR(IF($K897&lt;&gt;"SS",(VLOOKUP($D897,Customer_Demand!$D:$BF,COLUMNS($I897:AA897),0)/$I897+VLOOKUP($D897,Customer_Demand!$D:$BF,COLUMNS($I897:AA897),0)/$K897),(VLOOKUP($D897,Customer_Demand!$D:$BF,COLUMNS($I897:AA897),0)/$I897)),"")</f>
        <v/>
      </c>
      <c r="AB897" s="49" t="str">
        <f>IFERROR(IF($K897&lt;&gt;"SS",(VLOOKUP($D897,Customer_Demand!$D:$BF,COLUMNS($I897:AB897),0)/$I897+VLOOKUP($D897,Customer_Demand!$D:$BF,COLUMNS($I897:AB897),0)/$K897),(VLOOKUP($D897,Customer_Demand!$D:$BF,COLUMNS($I897:AB897),0)/$I897)),"")</f>
        <v/>
      </c>
      <c r="AC897" s="49" t="str">
        <f>IFERROR(IF($K897&lt;&gt;"SS",(VLOOKUP($D897,Customer_Demand!$D:$BF,COLUMNS($I897:AC897),0)/$I897+VLOOKUP($D897,Customer_Demand!$D:$BF,COLUMNS($I897:AC897),0)/$K897),(VLOOKUP($D897,Customer_Demand!$D:$BF,COLUMNS($I897:AC897),0)/$I897)),"")</f>
        <v/>
      </c>
      <c r="AD897" s="49" t="str">
        <f>IFERROR(IF($K897&lt;&gt;"SS",(VLOOKUP($D897,Customer_Demand!$D:$BF,COLUMNS($I897:AD897),0)/$I897+VLOOKUP($D897,Customer_Demand!$D:$BF,COLUMNS($I897:AD897),0)/$K897),(VLOOKUP($D897,Customer_Demand!$D:$BF,COLUMNS($I897:AD897),0)/$I897)),"")</f>
        <v/>
      </c>
      <c r="AE897" s="49" t="str">
        <f>IFERROR(IF($K897&lt;&gt;"SS",(VLOOKUP($D897,Customer_Demand!$D:$BF,COLUMNS($I897:AE897),0)/$I897+VLOOKUP($D897,Customer_Demand!$D:$BF,COLUMNS($I897:AE897),0)/$K897),(VLOOKUP($D897,Customer_Demand!$D:$BF,COLUMNS($I897:AE897),0)/$I897)),"")</f>
        <v/>
      </c>
      <c r="AF897" s="49" t="str">
        <f>IFERROR(IF($K897&lt;&gt;"SS",(VLOOKUP($D897,Customer_Demand!$D:$BF,COLUMNS($I897:AF897),0)/$I897+VLOOKUP($D897,Customer_Demand!$D:$BF,COLUMNS($I897:AF897),0)/$K897),(VLOOKUP($D897,Customer_Demand!$D:$BF,COLUMNS($I897:AF897),0)/$I897)),"")</f>
        <v/>
      </c>
      <c r="AG897" s="49" t="str">
        <f>IFERROR(IF($K897&lt;&gt;"SS",(VLOOKUP($D897,Customer_Demand!$D:$BF,COLUMNS($I897:AG897),0)/$I897+VLOOKUP($D897,Customer_Demand!$D:$BF,COLUMNS($I897:AG897),0)/$K897),(VLOOKUP($D897,Customer_Demand!$D:$BF,COLUMNS($I897:AG897),0)/$I897)),"")</f>
        <v/>
      </c>
      <c r="AH897" s="49" t="str">
        <f>IFERROR(IF($K897&lt;&gt;"SS",(VLOOKUP($D897,Customer_Demand!$D:$BF,COLUMNS($I897:AH897),0)/$I897+VLOOKUP($D897,Customer_Demand!$D:$BF,COLUMNS($I897:AH897),0)/$K897),(VLOOKUP($D897,Customer_Demand!$D:$BF,COLUMNS($I897:AH897),0)/$I897)),"")</f>
        <v/>
      </c>
      <c r="AI897" s="49" t="str">
        <f>IFERROR(IF($K897&lt;&gt;"SS",(VLOOKUP($D897,Customer_Demand!$D:$BF,COLUMNS($I897:AI897),0)/$I897+VLOOKUP($D897,Customer_Demand!$D:$BF,COLUMNS($I897:AI897),0)/$K897),(VLOOKUP($D897,Customer_Demand!$D:$BF,COLUMNS($I897:AI897),0)/$I897)),"")</f>
        <v/>
      </c>
      <c r="AJ897" s="49" t="str">
        <f>IFERROR(IF($K897&lt;&gt;"SS",(VLOOKUP($D897,Customer_Demand!$D:$BF,COLUMNS($I897:AJ897),0)/$I897+VLOOKUP($D897,Customer_Demand!$D:$BF,COLUMNS($I897:AJ897),0)/$K897),(VLOOKUP($D897,Customer_Demand!$D:$BF,COLUMNS($I897:AJ897),0)/$I897)),"")</f>
        <v/>
      </c>
      <c r="AK897" s="49" t="str">
        <f>IFERROR(IF($K897&lt;&gt;"SS",(VLOOKUP($D897,Customer_Demand!$D:$BF,COLUMNS($I897:AK897),0)/$I897+VLOOKUP($D897,Customer_Demand!$D:$BF,COLUMNS($I897:AK897),0)/$K897),(VLOOKUP($D897,Customer_Demand!$D:$BF,COLUMNS($I897:AK897),0)/$I897)),"")</f>
        <v/>
      </c>
      <c r="AL897" s="49" t="str">
        <f>IFERROR(IF($K897&lt;&gt;"SS",(VLOOKUP($D897,Customer_Demand!$D:$BF,COLUMNS($I897:AL897),0)/$I897+VLOOKUP($D897,Customer_Demand!$D:$BF,COLUMNS($I897:AL897),0)/$K897),(VLOOKUP($D897,Customer_Demand!$D:$BF,COLUMNS($I897:AL897),0)/$I897)),"")</f>
        <v/>
      </c>
      <c r="AM897" s="49" t="str">
        <f>IFERROR(IF($K897&lt;&gt;"SS",(VLOOKUP($D897,Customer_Demand!$D:$BF,COLUMNS($I897:AM897),0)/$I897+VLOOKUP($D897,Customer_Demand!$D:$BF,COLUMNS($I897:AM897),0)/$K897),(VLOOKUP($D897,Customer_Demand!$D:$BF,COLUMNS($I897:AM897),0)/$I897)),"")</f>
        <v/>
      </c>
      <c r="AN897" s="49" t="str">
        <f>IFERROR(IF($K897&lt;&gt;"SS",(VLOOKUP($D897,Customer_Demand!$D:$BF,COLUMNS($I897:AN897),0)/$I897+VLOOKUP($D897,Customer_Demand!$D:$BF,COLUMNS($I897:AN897),0)/$K897),(VLOOKUP($D897,Customer_Demand!$D:$BF,COLUMNS($I897:AN897),0)/$I897)),"")</f>
        <v/>
      </c>
      <c r="AO897" s="49" t="str">
        <f>IFERROR(IF($K897&lt;&gt;"SS",(VLOOKUP($D897,Customer_Demand!$D:$BF,COLUMNS($I897:AO897),0)/$I897+VLOOKUP($D897,Customer_Demand!$D:$BF,COLUMNS($I897:AO897),0)/$K897),(VLOOKUP($D897,Customer_Demand!$D:$BF,COLUMNS($I897:AO897),0)/$I897)),"")</f>
        <v/>
      </c>
      <c r="AP897" s="49" t="str">
        <f>IFERROR(IF($K897&lt;&gt;"SS",(VLOOKUP($D897,Customer_Demand!$D:$BF,COLUMNS($I897:AP897),0)/$I897+VLOOKUP($D897,Customer_Demand!$D:$BF,COLUMNS($I897:AP897),0)/$K897),(VLOOKUP($D897,Customer_Demand!$D:$BF,COLUMNS($I897:AP897),0)/$I897)),"")</f>
        <v/>
      </c>
      <c r="AQ897" s="49" t="str">
        <f>IFERROR(IF($K897&lt;&gt;"SS",(VLOOKUP($D897,Customer_Demand!$D:$BF,COLUMNS($I897:AQ897),0)/$I897+VLOOKUP($D897,Customer_Demand!$D:$BF,COLUMNS($I897:AQ897),0)/$K897),(VLOOKUP($D897,Customer_Demand!$D:$BF,COLUMNS($I897:AQ897),0)/$I897)),"")</f>
        <v/>
      </c>
      <c r="AR897" s="49" t="str">
        <f>IFERROR(IF($K897&lt;&gt;"SS",(VLOOKUP($D897,Customer_Demand!$D:$BF,COLUMNS($I897:AR897),0)/$I897+VLOOKUP($D897,Customer_Demand!$D:$BF,COLUMNS($I897:AR897),0)/$K897),(VLOOKUP($D897,Customer_Demand!$D:$BF,COLUMNS($I897:AR897),0)/$I897)),"")</f>
        <v/>
      </c>
      <c r="AS897" s="49" t="str">
        <f>IFERROR(IF($K897&lt;&gt;"SS",(VLOOKUP($D897,Customer_Demand!$D:$BF,COLUMNS($I897:AS897),0)/$I897+VLOOKUP($D897,Customer_Demand!$D:$BF,COLUMNS($I897:AS897),0)/$K897),(VLOOKUP($D897,Customer_Demand!$D:$BF,COLUMNS($I897:AS897),0)/$I897)),"")</f>
        <v/>
      </c>
      <c r="AT897" s="49" t="str">
        <f>IFERROR(IF($K897&lt;&gt;"SS",(VLOOKUP($D897,Customer_Demand!$D:$BF,COLUMNS($I897:AT897),0)/$I897+VLOOKUP($D897,Customer_Demand!$D:$BF,COLUMNS($I897:AT897),0)/$K897),(VLOOKUP($D897,Customer_Demand!$D:$BF,COLUMNS($I897:AT897),0)/$I897)),"")</f>
        <v/>
      </c>
      <c r="AU897" s="49" t="str">
        <f>IFERROR(IF($K897&lt;&gt;"SS",(VLOOKUP($D897,Customer_Demand!$D:$BF,COLUMNS($I897:AU897),0)/$I897+VLOOKUP($D897,Customer_Demand!$D:$BF,COLUMNS($I897:AU897),0)/$K897),(VLOOKUP($D897,Customer_Demand!$D:$BF,COLUMNS($I897:AU897),0)/$I897)),"")</f>
        <v/>
      </c>
      <c r="AV897" s="49" t="str">
        <f>IFERROR(IF($K897&lt;&gt;"SS",(VLOOKUP($D897,Customer_Demand!$D:$BF,COLUMNS($I897:AV897),0)/$I897+VLOOKUP($D897,Customer_Demand!$D:$BF,COLUMNS($I897:AV897),0)/$K897),(VLOOKUP($D897,Customer_Demand!$D:$BF,COLUMNS($I897:AV897),0)/$I897)),"")</f>
        <v/>
      </c>
      <c r="AW897" s="49" t="str">
        <f>IFERROR(IF($K897&lt;&gt;"SS",(VLOOKUP($D897,Customer_Demand!$D:$BF,COLUMNS($I897:AW897),0)/$I897+VLOOKUP($D897,Customer_Demand!$D:$BF,COLUMNS($I897:AW897),0)/$K897),(VLOOKUP($D897,Customer_Demand!$D:$BF,COLUMNS($I897:AW897),0)/$I897)),"")</f>
        <v/>
      </c>
      <c r="AX897" s="49" t="str">
        <f>IFERROR(IF($K897&lt;&gt;"SS",(VLOOKUP($D897,Customer_Demand!$D:$BF,COLUMNS($I897:AX897),0)/$I897+VLOOKUP($D897,Customer_Demand!$D:$BF,COLUMNS($I897:AX897),0)/$K897),(VLOOKUP($D897,Customer_Demand!$D:$BF,COLUMNS($I897:AX897),0)/$I897)),"")</f>
        <v/>
      </c>
      <c r="AY897" s="49" t="str">
        <f>IFERROR(IF($K897&lt;&gt;"SS",(VLOOKUP($D897,Customer_Demand!$D:$BF,COLUMNS($I897:AY897),0)/$I897+VLOOKUP($D897,Customer_Demand!$D:$BF,COLUMNS($I897:AY897),0)/$K897),(VLOOKUP($D897,Customer_Demand!$D:$BF,COLUMNS($I897:AY897),0)/$I897)),"")</f>
        <v/>
      </c>
      <c r="AZ897" s="49" t="str">
        <f>IFERROR(IF($K897&lt;&gt;"SS",(VLOOKUP($D897,Customer_Demand!$D:$BF,COLUMNS($I897:AZ897),0)/$I897+VLOOKUP($D897,Customer_Demand!$D:$BF,COLUMNS($I897:AZ897),0)/$K897),(VLOOKUP($D897,Customer_Demand!$D:$BF,COLUMNS($I897:AZ897),0)/$I897)),"")</f>
        <v/>
      </c>
      <c r="BA897" s="49" t="str">
        <f>IFERROR(IF($K897&lt;&gt;"SS",(VLOOKUP($D897,Customer_Demand!$D:$BF,COLUMNS($I897:BA897),0)/$I897+VLOOKUP($D897,Customer_Demand!$D:$BF,COLUMNS($I897:BA897),0)/$K897),(VLOOKUP($D897,Customer_Demand!$D:$BF,COLUMNS($I897:BA897),0)/$I897)),"")</f>
        <v/>
      </c>
      <c r="BB897" s="49" t="str">
        <f>IFERROR(IF($K897&lt;&gt;"SS",(VLOOKUP($D897,Customer_Demand!$D:$BF,COLUMNS($I897:BB897),0)/$I897+VLOOKUP($D897,Customer_Demand!$D:$BF,COLUMNS($I897:BB897),0)/$K897),(VLOOKUP($D897,Customer_Demand!$D:$BF,COLUMNS($I897:BB897),0)/$I897)),"")</f>
        <v/>
      </c>
      <c r="BC897" s="49" t="str">
        <f>IFERROR(IF($K897&lt;&gt;"SS",(VLOOKUP($D897,Customer_Demand!$D:$BF,COLUMNS($I897:BC897),0)/$I897+VLOOKUP($D897,Customer_Demand!$D:$BF,COLUMNS($I897:BC897),0)/$K897),(VLOOKUP($D897,Customer_Demand!$D:$BF,COLUMNS($I897:BC897),0)/$I897)),"")</f>
        <v/>
      </c>
      <c r="BD897" s="49" t="str">
        <f>IFERROR(IF($K897&lt;&gt;"SS",(VLOOKUP($D897,Customer_Demand!$D:$BF,COLUMNS($I897:BD897),0)/$I897+VLOOKUP($D897,Customer_Demand!$D:$BF,COLUMNS($I897:BD897),0)/$K897),(VLOOKUP($D897,Customer_Demand!$D:$BF,COLUMNS($I897:BD897),0)/$I897)),"")</f>
        <v/>
      </c>
      <c r="BE897" s="49" t="str">
        <f>IFERROR(IF($K897&lt;&gt;"SS",(VLOOKUP($D897,Customer_Demand!$D:$BF,COLUMNS($I897:BE897),0)/$I897+VLOOKUP($D897,Customer_Demand!$D:$BF,COLUMNS($I897:BE897),0)/$K897),(VLOOKUP($D897,Customer_Demand!$D:$BF,COLUMNS($I897:BE897),0)/$I897)),"")</f>
        <v/>
      </c>
      <c r="BF897" s="49" t="str">
        <f>IFERROR(IF($K897&lt;&gt;"SS",(VLOOKUP($D897,Customer_Demand!$D:$BF,COLUMNS($I897:BF897),0)/$I897+VLOOKUP($D897,Customer_Demand!$D:$BF,COLUMNS($I897:BF897),0)/$K897),(VLOOKUP($D897,Customer_Demand!$D:$BF,COLUMNS($I897:BF897),0)/$I897)),"")</f>
        <v/>
      </c>
      <c r="BG897" s="49" t="str">
        <f>IFERROR(IF($K897&lt;&gt;"SS",(VLOOKUP($D897,Customer_Demand!$D:$BF,COLUMNS($I897:BG897),0)/$I897+VLOOKUP($D897,Customer_Demand!$D:$BF,COLUMNS($I897:BG897),0)/$K897),(VLOOKUP($D897,Customer_Demand!$D:$BF,COLUMNS($I897:BG897),0)/$I897)),"")</f>
        <v/>
      </c>
      <c r="BH897" s="49" t="str">
        <f>IFERROR(IF($K897&lt;&gt;"SS",(VLOOKUP($D897,Customer_Demand!$D:$BF,COLUMNS($I897:BH897),0)/$I897+VLOOKUP($D897,Customer_Demand!$D:$BF,COLUMNS($I897:BH897),0)/$K897),(VLOOKUP($D897,Customer_Demand!$D:$BF,COLUMNS($I897:BH897),0)/$I897)),"")</f>
        <v/>
      </c>
      <c r="BI897" s="49" t="str">
        <f>IFERROR(IF($K897&lt;&gt;"SS",(VLOOKUP($D897,Customer_Demand!$D:$BF,COLUMNS($I897:BI897),0)/$I897+VLOOKUP($D897,Customer_Demand!$D:$BF,COLUMNS($I897:BI897),0)/$K897),(VLOOKUP($D897,Customer_Demand!$D:$BF,COLUMNS($I897:BI897),0)/$I897)),"")</f>
        <v/>
      </c>
      <c r="BJ897" s="49" t="str">
        <f>IFERROR(IF($K897&lt;&gt;"SS",(VLOOKUP($D897,Customer_Demand!$D:$BF,COLUMNS($I897:BJ897),0)/$I897+VLOOKUP($D897,Customer_Demand!$D:$BF,COLUMNS($I897:BJ897),0)/$K897),(VLOOKUP($D897,Customer_Demand!$D:$BF,COLUMNS($I897:BJ897),0)/$I897)),"")</f>
        <v/>
      </c>
      <c r="BK897" s="50" t="str">
        <f>IFERROR(IF($K897&lt;&gt;"SS",(VLOOKUP($D897,Customer_Demand!$D:$BF,COLUMNS($I897:BK897),0)/$I897+VLOOKUP($D897,Customer_Demand!$D:$BF,COLUMNS($I897:BK897),0)/$K897),(VLOOKUP($D897,Customer_Demand!$D:$BF,COLUMNS($I897:BK897),0)/$I897)),"")</f>
        <v/>
      </c>
    </row>
    <row r="898" spans="2:63" x14ac:dyDescent="0.2">
      <c r="B898" s="12" t="str">
        <f t="shared" si="59"/>
        <v/>
      </c>
      <c r="C898" s="45" t="str">
        <f>IF((Customer_Demand!C898)&lt;&gt;"",Customer_Demand!C898,"")</f>
        <v/>
      </c>
      <c r="D898" s="45" t="str">
        <f>IF(C898&lt;&gt;"",Customer_Demand!D898,"")</f>
        <v/>
      </c>
      <c r="E898" s="52" t="str">
        <f>IF(C898&lt;&gt;"",Customer_Demand!E898,"")</f>
        <v/>
      </c>
      <c r="F898" s="47" t="str">
        <f>IF(C898&lt;&gt;"",VLOOKUP(D898,Customer_Demand!$D$5:$F$1005,3,0),"")</f>
        <v/>
      </c>
      <c r="G898" s="48" t="str">
        <f t="shared" si="56"/>
        <v/>
      </c>
      <c r="H898" s="48" t="str">
        <f t="shared" si="57"/>
        <v/>
      </c>
      <c r="I898" s="48" t="str">
        <f>IFERROR(IF(C898&lt;&gt;"",VLOOKUP($H898,SMT_Cycle_Time_Data!$F:$Q,4,0),""),"SGR Not Defined")</f>
        <v/>
      </c>
      <c r="J898" s="48" t="str">
        <f t="shared" si="58"/>
        <v/>
      </c>
      <c r="K898" s="48" t="str">
        <f>IF(C898&lt;&gt;"",IFERROR(VLOOKUP($J898,SMT_Cycle_Time_Data!$F:$Q,4,0),"SS"),"")</f>
        <v/>
      </c>
      <c r="L898" s="49" t="str">
        <f>IFERROR(IF($K898&lt;&gt;"SS",(VLOOKUP($D898,Customer_Demand!$D:$BF,COLUMNS($I898:L898),0)/$I898+VLOOKUP($D898,Customer_Demand!$D:$BF,COLUMNS($I898:L898),0)/$K898),(VLOOKUP($D898,Customer_Demand!$D:$BF,COLUMNS($I898:L898),0)/$I898)),"")</f>
        <v/>
      </c>
      <c r="M898" s="49" t="str">
        <f>IFERROR(IF($K898&lt;&gt;"SS",(VLOOKUP($D898,Customer_Demand!$D:$BF,COLUMNS($I898:M898),0)/$I898+VLOOKUP($D898,Customer_Demand!$D:$BF,COLUMNS($I898:M898),0)/$K898),(VLOOKUP($D898,Customer_Demand!$D:$BF,COLUMNS($I898:M898),0)/$I898)),"")</f>
        <v/>
      </c>
      <c r="N898" s="49" t="str">
        <f>IFERROR(IF($K898&lt;&gt;"SS",(VLOOKUP($D898,Customer_Demand!$D:$BF,COLUMNS($I898:N898),0)/$I898+VLOOKUP($D898,Customer_Demand!$D:$BF,COLUMNS($I898:N898),0)/$K898),(VLOOKUP($D898,Customer_Demand!$D:$BF,COLUMNS($I898:N898),0)/$I898)),"")</f>
        <v/>
      </c>
      <c r="O898" s="49" t="str">
        <f>IFERROR(IF($K898&lt;&gt;"SS",(VLOOKUP($D898,Customer_Demand!$D:$BF,COLUMNS($I898:O898),0)/$I898+VLOOKUP($D898,Customer_Demand!$D:$BF,COLUMNS($I898:O898),0)/$K898),(VLOOKUP($D898,Customer_Demand!$D:$BF,COLUMNS($I898:O898),0)/$I898)),"")</f>
        <v/>
      </c>
      <c r="P898" s="49" t="str">
        <f>IFERROR(IF($K898&lt;&gt;"SS",(VLOOKUP($D898,Customer_Demand!$D:$BF,COLUMNS($I898:P898),0)/$I898+VLOOKUP($D898,Customer_Demand!$D:$BF,COLUMNS($I898:P898),0)/$K898),(VLOOKUP($D898,Customer_Demand!$D:$BF,COLUMNS($I898:P898),0)/$I898)),"")</f>
        <v/>
      </c>
      <c r="Q898" s="49" t="str">
        <f>IFERROR(IF($K898&lt;&gt;"SS",(VLOOKUP($D898,Customer_Demand!$D:$BF,COLUMNS($I898:Q898),0)/$I898+VLOOKUP($D898,Customer_Demand!$D:$BF,COLUMNS($I898:Q898),0)/$K898),(VLOOKUP($D898,Customer_Demand!$D:$BF,COLUMNS($I898:Q898),0)/$I898)),"")</f>
        <v/>
      </c>
      <c r="R898" s="49" t="str">
        <f>IFERROR(IF($K898&lt;&gt;"SS",(VLOOKUP($D898,Customer_Demand!$D:$BF,COLUMNS($I898:R898),0)/$I898+VLOOKUP($D898,Customer_Demand!$D:$BF,COLUMNS($I898:R898),0)/$K898),(VLOOKUP($D898,Customer_Demand!$D:$BF,COLUMNS($I898:R898),0)/$I898)),"")</f>
        <v/>
      </c>
      <c r="S898" s="49" t="str">
        <f>IFERROR(IF($K898&lt;&gt;"SS",(VLOOKUP($D898,Customer_Demand!$D:$BF,COLUMNS($I898:S898),0)/$I898+VLOOKUP($D898,Customer_Demand!$D:$BF,COLUMNS($I898:S898),0)/$K898),(VLOOKUP($D898,Customer_Demand!$D:$BF,COLUMNS($I898:S898),0)/$I898)),"")</f>
        <v/>
      </c>
      <c r="T898" s="49" t="str">
        <f>IFERROR(IF($K898&lt;&gt;"SS",(VLOOKUP($D898,Customer_Demand!$D:$BF,COLUMNS($I898:T898),0)/$I898+VLOOKUP($D898,Customer_Demand!$D:$BF,COLUMNS($I898:T898),0)/$K898),(VLOOKUP($D898,Customer_Demand!$D:$BF,COLUMNS($I898:T898),0)/$I898)),"")</f>
        <v/>
      </c>
      <c r="U898" s="49" t="str">
        <f>IFERROR(IF($K898&lt;&gt;"SS",(VLOOKUP($D898,Customer_Demand!$D:$BF,COLUMNS($I898:U898),0)/$I898+VLOOKUP($D898,Customer_Demand!$D:$BF,COLUMNS($I898:U898),0)/$K898),(VLOOKUP($D898,Customer_Demand!$D:$BF,COLUMNS($I898:U898),0)/$I898)),"")</f>
        <v/>
      </c>
      <c r="V898" s="49" t="str">
        <f>IFERROR(IF($K898&lt;&gt;"SS",(VLOOKUP($D898,Customer_Demand!$D:$BF,COLUMNS($I898:V898),0)/$I898+VLOOKUP($D898,Customer_Demand!$D:$BF,COLUMNS($I898:V898),0)/$K898),(VLOOKUP($D898,Customer_Demand!$D:$BF,COLUMNS($I898:V898),0)/$I898)),"")</f>
        <v/>
      </c>
      <c r="W898" s="49" t="str">
        <f>IFERROR(IF($K898&lt;&gt;"SS",(VLOOKUP($D898,Customer_Demand!$D:$BF,COLUMNS($I898:W898),0)/$I898+VLOOKUP($D898,Customer_Demand!$D:$BF,COLUMNS($I898:W898),0)/$K898),(VLOOKUP($D898,Customer_Demand!$D:$BF,COLUMNS($I898:W898),0)/$I898)),"")</f>
        <v/>
      </c>
      <c r="X898" s="49" t="str">
        <f>IFERROR(IF($K898&lt;&gt;"SS",(VLOOKUP($D898,Customer_Demand!$D:$BF,COLUMNS($I898:X898),0)/$I898+VLOOKUP($D898,Customer_Demand!$D:$BF,COLUMNS($I898:X898),0)/$K898),(VLOOKUP($D898,Customer_Demand!$D:$BF,COLUMNS($I898:X898),0)/$I898)),"")</f>
        <v/>
      </c>
      <c r="Y898" s="49" t="str">
        <f>IFERROR(IF($K898&lt;&gt;"SS",(VLOOKUP($D898,Customer_Demand!$D:$BF,COLUMNS($I898:Y898),0)/$I898+VLOOKUP($D898,Customer_Demand!$D:$BF,COLUMNS($I898:Y898),0)/$K898),(VLOOKUP($D898,Customer_Demand!$D:$BF,COLUMNS($I898:Y898),0)/$I898)),"")</f>
        <v/>
      </c>
      <c r="Z898" s="49" t="str">
        <f>IFERROR(IF($K898&lt;&gt;"SS",(VLOOKUP($D898,Customer_Demand!$D:$BF,COLUMNS($I898:Z898),0)/$I898+VLOOKUP($D898,Customer_Demand!$D:$BF,COLUMNS($I898:Z898),0)/$K898),(VLOOKUP($D898,Customer_Demand!$D:$BF,COLUMNS($I898:Z898),0)/$I898)),"")</f>
        <v/>
      </c>
      <c r="AA898" s="49" t="str">
        <f>IFERROR(IF($K898&lt;&gt;"SS",(VLOOKUP($D898,Customer_Demand!$D:$BF,COLUMNS($I898:AA898),0)/$I898+VLOOKUP($D898,Customer_Demand!$D:$BF,COLUMNS($I898:AA898),0)/$K898),(VLOOKUP($D898,Customer_Demand!$D:$BF,COLUMNS($I898:AA898),0)/$I898)),"")</f>
        <v/>
      </c>
      <c r="AB898" s="49" t="str">
        <f>IFERROR(IF($K898&lt;&gt;"SS",(VLOOKUP($D898,Customer_Demand!$D:$BF,COLUMNS($I898:AB898),0)/$I898+VLOOKUP($D898,Customer_Demand!$D:$BF,COLUMNS($I898:AB898),0)/$K898),(VLOOKUP($D898,Customer_Demand!$D:$BF,COLUMNS($I898:AB898),0)/$I898)),"")</f>
        <v/>
      </c>
      <c r="AC898" s="49" t="str">
        <f>IFERROR(IF($K898&lt;&gt;"SS",(VLOOKUP($D898,Customer_Demand!$D:$BF,COLUMNS($I898:AC898),0)/$I898+VLOOKUP($D898,Customer_Demand!$D:$BF,COLUMNS($I898:AC898),0)/$K898),(VLOOKUP($D898,Customer_Demand!$D:$BF,COLUMNS($I898:AC898),0)/$I898)),"")</f>
        <v/>
      </c>
      <c r="AD898" s="49" t="str">
        <f>IFERROR(IF($K898&lt;&gt;"SS",(VLOOKUP($D898,Customer_Demand!$D:$BF,COLUMNS($I898:AD898),0)/$I898+VLOOKUP($D898,Customer_Demand!$D:$BF,COLUMNS($I898:AD898),0)/$K898),(VLOOKUP($D898,Customer_Demand!$D:$BF,COLUMNS($I898:AD898),0)/$I898)),"")</f>
        <v/>
      </c>
      <c r="AE898" s="49" t="str">
        <f>IFERROR(IF($K898&lt;&gt;"SS",(VLOOKUP($D898,Customer_Demand!$D:$BF,COLUMNS($I898:AE898),0)/$I898+VLOOKUP($D898,Customer_Demand!$D:$BF,COLUMNS($I898:AE898),0)/$K898),(VLOOKUP($D898,Customer_Demand!$D:$BF,COLUMNS($I898:AE898),0)/$I898)),"")</f>
        <v/>
      </c>
      <c r="AF898" s="49" t="str">
        <f>IFERROR(IF($K898&lt;&gt;"SS",(VLOOKUP($D898,Customer_Demand!$D:$BF,COLUMNS($I898:AF898),0)/$I898+VLOOKUP($D898,Customer_Demand!$D:$BF,COLUMNS($I898:AF898),0)/$K898),(VLOOKUP($D898,Customer_Demand!$D:$BF,COLUMNS($I898:AF898),0)/$I898)),"")</f>
        <v/>
      </c>
      <c r="AG898" s="49" t="str">
        <f>IFERROR(IF($K898&lt;&gt;"SS",(VLOOKUP($D898,Customer_Demand!$D:$BF,COLUMNS($I898:AG898),0)/$I898+VLOOKUP($D898,Customer_Demand!$D:$BF,COLUMNS($I898:AG898),0)/$K898),(VLOOKUP($D898,Customer_Demand!$D:$BF,COLUMNS($I898:AG898),0)/$I898)),"")</f>
        <v/>
      </c>
      <c r="AH898" s="49" t="str">
        <f>IFERROR(IF($K898&lt;&gt;"SS",(VLOOKUP($D898,Customer_Demand!$D:$BF,COLUMNS($I898:AH898),0)/$I898+VLOOKUP($D898,Customer_Demand!$D:$BF,COLUMNS($I898:AH898),0)/$K898),(VLOOKUP($D898,Customer_Demand!$D:$BF,COLUMNS($I898:AH898),0)/$I898)),"")</f>
        <v/>
      </c>
      <c r="AI898" s="49" t="str">
        <f>IFERROR(IF($K898&lt;&gt;"SS",(VLOOKUP($D898,Customer_Demand!$D:$BF,COLUMNS($I898:AI898),0)/$I898+VLOOKUP($D898,Customer_Demand!$D:$BF,COLUMNS($I898:AI898),0)/$K898),(VLOOKUP($D898,Customer_Demand!$D:$BF,COLUMNS($I898:AI898),0)/$I898)),"")</f>
        <v/>
      </c>
      <c r="AJ898" s="49" t="str">
        <f>IFERROR(IF($K898&lt;&gt;"SS",(VLOOKUP($D898,Customer_Demand!$D:$BF,COLUMNS($I898:AJ898),0)/$I898+VLOOKUP($D898,Customer_Demand!$D:$BF,COLUMNS($I898:AJ898),0)/$K898),(VLOOKUP($D898,Customer_Demand!$D:$BF,COLUMNS($I898:AJ898),0)/$I898)),"")</f>
        <v/>
      </c>
      <c r="AK898" s="49" t="str">
        <f>IFERROR(IF($K898&lt;&gt;"SS",(VLOOKUP($D898,Customer_Demand!$D:$BF,COLUMNS($I898:AK898),0)/$I898+VLOOKUP($D898,Customer_Demand!$D:$BF,COLUMNS($I898:AK898),0)/$K898),(VLOOKUP($D898,Customer_Demand!$D:$BF,COLUMNS($I898:AK898),0)/$I898)),"")</f>
        <v/>
      </c>
      <c r="AL898" s="49" t="str">
        <f>IFERROR(IF($K898&lt;&gt;"SS",(VLOOKUP($D898,Customer_Demand!$D:$BF,COLUMNS($I898:AL898),0)/$I898+VLOOKUP($D898,Customer_Demand!$D:$BF,COLUMNS($I898:AL898),0)/$K898),(VLOOKUP($D898,Customer_Demand!$D:$BF,COLUMNS($I898:AL898),0)/$I898)),"")</f>
        <v/>
      </c>
      <c r="AM898" s="49" t="str">
        <f>IFERROR(IF($K898&lt;&gt;"SS",(VLOOKUP($D898,Customer_Demand!$D:$BF,COLUMNS($I898:AM898),0)/$I898+VLOOKUP($D898,Customer_Demand!$D:$BF,COLUMNS($I898:AM898),0)/$K898),(VLOOKUP($D898,Customer_Demand!$D:$BF,COLUMNS($I898:AM898),0)/$I898)),"")</f>
        <v/>
      </c>
      <c r="AN898" s="49" t="str">
        <f>IFERROR(IF($K898&lt;&gt;"SS",(VLOOKUP($D898,Customer_Demand!$D:$BF,COLUMNS($I898:AN898),0)/$I898+VLOOKUP($D898,Customer_Demand!$D:$BF,COLUMNS($I898:AN898),0)/$K898),(VLOOKUP($D898,Customer_Demand!$D:$BF,COLUMNS($I898:AN898),0)/$I898)),"")</f>
        <v/>
      </c>
      <c r="AO898" s="49" t="str">
        <f>IFERROR(IF($K898&lt;&gt;"SS",(VLOOKUP($D898,Customer_Demand!$D:$BF,COLUMNS($I898:AO898),0)/$I898+VLOOKUP($D898,Customer_Demand!$D:$BF,COLUMNS($I898:AO898),0)/$K898),(VLOOKUP($D898,Customer_Demand!$D:$BF,COLUMNS($I898:AO898),0)/$I898)),"")</f>
        <v/>
      </c>
      <c r="AP898" s="49" t="str">
        <f>IFERROR(IF($K898&lt;&gt;"SS",(VLOOKUP($D898,Customer_Demand!$D:$BF,COLUMNS($I898:AP898),0)/$I898+VLOOKUP($D898,Customer_Demand!$D:$BF,COLUMNS($I898:AP898),0)/$K898),(VLOOKUP($D898,Customer_Demand!$D:$BF,COLUMNS($I898:AP898),0)/$I898)),"")</f>
        <v/>
      </c>
      <c r="AQ898" s="49" t="str">
        <f>IFERROR(IF($K898&lt;&gt;"SS",(VLOOKUP($D898,Customer_Demand!$D:$BF,COLUMNS($I898:AQ898),0)/$I898+VLOOKUP($D898,Customer_Demand!$D:$BF,COLUMNS($I898:AQ898),0)/$K898),(VLOOKUP($D898,Customer_Demand!$D:$BF,COLUMNS($I898:AQ898),0)/$I898)),"")</f>
        <v/>
      </c>
      <c r="AR898" s="49" t="str">
        <f>IFERROR(IF($K898&lt;&gt;"SS",(VLOOKUP($D898,Customer_Demand!$D:$BF,COLUMNS($I898:AR898),0)/$I898+VLOOKUP($D898,Customer_Demand!$D:$BF,COLUMNS($I898:AR898),0)/$K898),(VLOOKUP($D898,Customer_Demand!$D:$BF,COLUMNS($I898:AR898),0)/$I898)),"")</f>
        <v/>
      </c>
      <c r="AS898" s="49" t="str">
        <f>IFERROR(IF($K898&lt;&gt;"SS",(VLOOKUP($D898,Customer_Demand!$D:$BF,COLUMNS($I898:AS898),0)/$I898+VLOOKUP($D898,Customer_Demand!$D:$BF,COLUMNS($I898:AS898),0)/$K898),(VLOOKUP($D898,Customer_Demand!$D:$BF,COLUMNS($I898:AS898),0)/$I898)),"")</f>
        <v/>
      </c>
      <c r="AT898" s="49" t="str">
        <f>IFERROR(IF($K898&lt;&gt;"SS",(VLOOKUP($D898,Customer_Demand!$D:$BF,COLUMNS($I898:AT898),0)/$I898+VLOOKUP($D898,Customer_Demand!$D:$BF,COLUMNS($I898:AT898),0)/$K898),(VLOOKUP($D898,Customer_Demand!$D:$BF,COLUMNS($I898:AT898),0)/$I898)),"")</f>
        <v/>
      </c>
      <c r="AU898" s="49" t="str">
        <f>IFERROR(IF($K898&lt;&gt;"SS",(VLOOKUP($D898,Customer_Demand!$D:$BF,COLUMNS($I898:AU898),0)/$I898+VLOOKUP($D898,Customer_Demand!$D:$BF,COLUMNS($I898:AU898),0)/$K898),(VLOOKUP($D898,Customer_Demand!$D:$BF,COLUMNS($I898:AU898),0)/$I898)),"")</f>
        <v/>
      </c>
      <c r="AV898" s="49" t="str">
        <f>IFERROR(IF($K898&lt;&gt;"SS",(VLOOKUP($D898,Customer_Demand!$D:$BF,COLUMNS($I898:AV898),0)/$I898+VLOOKUP($D898,Customer_Demand!$D:$BF,COLUMNS($I898:AV898),0)/$K898),(VLOOKUP($D898,Customer_Demand!$D:$BF,COLUMNS($I898:AV898),0)/$I898)),"")</f>
        <v/>
      </c>
      <c r="AW898" s="49" t="str">
        <f>IFERROR(IF($K898&lt;&gt;"SS",(VLOOKUP($D898,Customer_Demand!$D:$BF,COLUMNS($I898:AW898),0)/$I898+VLOOKUP($D898,Customer_Demand!$D:$BF,COLUMNS($I898:AW898),0)/$K898),(VLOOKUP($D898,Customer_Demand!$D:$BF,COLUMNS($I898:AW898),0)/$I898)),"")</f>
        <v/>
      </c>
      <c r="AX898" s="49" t="str">
        <f>IFERROR(IF($K898&lt;&gt;"SS",(VLOOKUP($D898,Customer_Demand!$D:$BF,COLUMNS($I898:AX898),0)/$I898+VLOOKUP($D898,Customer_Demand!$D:$BF,COLUMNS($I898:AX898),0)/$K898),(VLOOKUP($D898,Customer_Demand!$D:$BF,COLUMNS($I898:AX898),0)/$I898)),"")</f>
        <v/>
      </c>
      <c r="AY898" s="49" t="str">
        <f>IFERROR(IF($K898&lt;&gt;"SS",(VLOOKUP($D898,Customer_Demand!$D:$BF,COLUMNS($I898:AY898),0)/$I898+VLOOKUP($D898,Customer_Demand!$D:$BF,COLUMNS($I898:AY898),0)/$K898),(VLOOKUP($D898,Customer_Demand!$D:$BF,COLUMNS($I898:AY898),0)/$I898)),"")</f>
        <v/>
      </c>
      <c r="AZ898" s="49" t="str">
        <f>IFERROR(IF($K898&lt;&gt;"SS",(VLOOKUP($D898,Customer_Demand!$D:$BF,COLUMNS($I898:AZ898),0)/$I898+VLOOKUP($D898,Customer_Demand!$D:$BF,COLUMNS($I898:AZ898),0)/$K898),(VLOOKUP($D898,Customer_Demand!$D:$BF,COLUMNS($I898:AZ898),0)/$I898)),"")</f>
        <v/>
      </c>
      <c r="BA898" s="49" t="str">
        <f>IFERROR(IF($K898&lt;&gt;"SS",(VLOOKUP($D898,Customer_Demand!$D:$BF,COLUMNS($I898:BA898),0)/$I898+VLOOKUP($D898,Customer_Demand!$D:$BF,COLUMNS($I898:BA898),0)/$K898),(VLOOKUP($D898,Customer_Demand!$D:$BF,COLUMNS($I898:BA898),0)/$I898)),"")</f>
        <v/>
      </c>
      <c r="BB898" s="49" t="str">
        <f>IFERROR(IF($K898&lt;&gt;"SS",(VLOOKUP($D898,Customer_Demand!$D:$BF,COLUMNS($I898:BB898),0)/$I898+VLOOKUP($D898,Customer_Demand!$D:$BF,COLUMNS($I898:BB898),0)/$K898),(VLOOKUP($D898,Customer_Demand!$D:$BF,COLUMNS($I898:BB898),0)/$I898)),"")</f>
        <v/>
      </c>
      <c r="BC898" s="49" t="str">
        <f>IFERROR(IF($K898&lt;&gt;"SS",(VLOOKUP($D898,Customer_Demand!$D:$BF,COLUMNS($I898:BC898),0)/$I898+VLOOKUP($D898,Customer_Demand!$D:$BF,COLUMNS($I898:BC898),0)/$K898),(VLOOKUP($D898,Customer_Demand!$D:$BF,COLUMNS($I898:BC898),0)/$I898)),"")</f>
        <v/>
      </c>
      <c r="BD898" s="49" t="str">
        <f>IFERROR(IF($K898&lt;&gt;"SS",(VLOOKUP($D898,Customer_Demand!$D:$BF,COLUMNS($I898:BD898),0)/$I898+VLOOKUP($D898,Customer_Demand!$D:$BF,COLUMNS($I898:BD898),0)/$K898),(VLOOKUP($D898,Customer_Demand!$D:$BF,COLUMNS($I898:BD898),0)/$I898)),"")</f>
        <v/>
      </c>
      <c r="BE898" s="49" t="str">
        <f>IFERROR(IF($K898&lt;&gt;"SS",(VLOOKUP($D898,Customer_Demand!$D:$BF,COLUMNS($I898:BE898),0)/$I898+VLOOKUP($D898,Customer_Demand!$D:$BF,COLUMNS($I898:BE898),0)/$K898),(VLOOKUP($D898,Customer_Demand!$D:$BF,COLUMNS($I898:BE898),0)/$I898)),"")</f>
        <v/>
      </c>
      <c r="BF898" s="49" t="str">
        <f>IFERROR(IF($K898&lt;&gt;"SS",(VLOOKUP($D898,Customer_Demand!$D:$BF,COLUMNS($I898:BF898),0)/$I898+VLOOKUP($D898,Customer_Demand!$D:$BF,COLUMNS($I898:BF898),0)/$K898),(VLOOKUP($D898,Customer_Demand!$D:$BF,COLUMNS($I898:BF898),0)/$I898)),"")</f>
        <v/>
      </c>
      <c r="BG898" s="49" t="str">
        <f>IFERROR(IF($K898&lt;&gt;"SS",(VLOOKUP($D898,Customer_Demand!$D:$BF,COLUMNS($I898:BG898),0)/$I898+VLOOKUP($D898,Customer_Demand!$D:$BF,COLUMNS($I898:BG898),0)/$K898),(VLOOKUP($D898,Customer_Demand!$D:$BF,COLUMNS($I898:BG898),0)/$I898)),"")</f>
        <v/>
      </c>
      <c r="BH898" s="49" t="str">
        <f>IFERROR(IF($K898&lt;&gt;"SS",(VLOOKUP($D898,Customer_Demand!$D:$BF,COLUMNS($I898:BH898),0)/$I898+VLOOKUP($D898,Customer_Demand!$D:$BF,COLUMNS($I898:BH898),0)/$K898),(VLOOKUP($D898,Customer_Demand!$D:$BF,COLUMNS($I898:BH898),0)/$I898)),"")</f>
        <v/>
      </c>
      <c r="BI898" s="49" t="str">
        <f>IFERROR(IF($K898&lt;&gt;"SS",(VLOOKUP($D898,Customer_Demand!$D:$BF,COLUMNS($I898:BI898),0)/$I898+VLOOKUP($D898,Customer_Demand!$D:$BF,COLUMNS($I898:BI898),0)/$K898),(VLOOKUP($D898,Customer_Demand!$D:$BF,COLUMNS($I898:BI898),0)/$I898)),"")</f>
        <v/>
      </c>
      <c r="BJ898" s="49" t="str">
        <f>IFERROR(IF($K898&lt;&gt;"SS",(VLOOKUP($D898,Customer_Demand!$D:$BF,COLUMNS($I898:BJ898),0)/$I898+VLOOKUP($D898,Customer_Demand!$D:$BF,COLUMNS($I898:BJ898),0)/$K898),(VLOOKUP($D898,Customer_Demand!$D:$BF,COLUMNS($I898:BJ898),0)/$I898)),"")</f>
        <v/>
      </c>
      <c r="BK898" s="50" t="str">
        <f>IFERROR(IF($K898&lt;&gt;"SS",(VLOOKUP($D898,Customer_Demand!$D:$BF,COLUMNS($I898:BK898),0)/$I898+VLOOKUP($D898,Customer_Demand!$D:$BF,COLUMNS($I898:BK898),0)/$K898),(VLOOKUP($D898,Customer_Demand!$D:$BF,COLUMNS($I898:BK898),0)/$I898)),"")</f>
        <v/>
      </c>
    </row>
    <row r="899" spans="2:63" x14ac:dyDescent="0.2">
      <c r="B899" s="12" t="str">
        <f t="shared" si="59"/>
        <v/>
      </c>
      <c r="C899" s="45" t="str">
        <f>IF((Customer_Demand!C899)&lt;&gt;"",Customer_Demand!C899,"")</f>
        <v/>
      </c>
      <c r="D899" s="45" t="str">
        <f>IF(C899&lt;&gt;"",Customer_Demand!D899,"")</f>
        <v/>
      </c>
      <c r="E899" s="52" t="str">
        <f>IF(C899&lt;&gt;"",Customer_Demand!E899,"")</f>
        <v/>
      </c>
      <c r="F899" s="47" t="str">
        <f>IF(C899&lt;&gt;"",VLOOKUP(D899,Customer_Demand!$D$5:$F$1005,3,0),"")</f>
        <v/>
      </c>
      <c r="G899" s="48" t="str">
        <f t="shared" si="56"/>
        <v/>
      </c>
      <c r="H899" s="48" t="str">
        <f t="shared" si="57"/>
        <v/>
      </c>
      <c r="I899" s="48" t="str">
        <f>IFERROR(IF(C899&lt;&gt;"",VLOOKUP($H899,SMT_Cycle_Time_Data!$F:$Q,4,0),""),"SGR Not Defined")</f>
        <v/>
      </c>
      <c r="J899" s="48" t="str">
        <f t="shared" si="58"/>
        <v/>
      </c>
      <c r="K899" s="48" t="str">
        <f>IF(C899&lt;&gt;"",IFERROR(VLOOKUP($J899,SMT_Cycle_Time_Data!$F:$Q,4,0),"SS"),"")</f>
        <v/>
      </c>
      <c r="L899" s="49" t="str">
        <f>IFERROR(IF($K899&lt;&gt;"SS",(VLOOKUP($D899,Customer_Demand!$D:$BF,COLUMNS($I899:L899),0)/$I899+VLOOKUP($D899,Customer_Demand!$D:$BF,COLUMNS($I899:L899),0)/$K899),(VLOOKUP($D899,Customer_Demand!$D:$BF,COLUMNS($I899:L899),0)/$I899)),"")</f>
        <v/>
      </c>
      <c r="M899" s="49" t="str">
        <f>IFERROR(IF($K899&lt;&gt;"SS",(VLOOKUP($D899,Customer_Demand!$D:$BF,COLUMNS($I899:M899),0)/$I899+VLOOKUP($D899,Customer_Demand!$D:$BF,COLUMNS($I899:M899),0)/$K899),(VLOOKUP($D899,Customer_Demand!$D:$BF,COLUMNS($I899:M899),0)/$I899)),"")</f>
        <v/>
      </c>
      <c r="N899" s="49" t="str">
        <f>IFERROR(IF($K899&lt;&gt;"SS",(VLOOKUP($D899,Customer_Demand!$D:$BF,COLUMNS($I899:N899),0)/$I899+VLOOKUP($D899,Customer_Demand!$D:$BF,COLUMNS($I899:N899),0)/$K899),(VLOOKUP($D899,Customer_Demand!$D:$BF,COLUMNS($I899:N899),0)/$I899)),"")</f>
        <v/>
      </c>
      <c r="O899" s="49" t="str">
        <f>IFERROR(IF($K899&lt;&gt;"SS",(VLOOKUP($D899,Customer_Demand!$D:$BF,COLUMNS($I899:O899),0)/$I899+VLOOKUP($D899,Customer_Demand!$D:$BF,COLUMNS($I899:O899),0)/$K899),(VLOOKUP($D899,Customer_Demand!$D:$BF,COLUMNS($I899:O899),0)/$I899)),"")</f>
        <v/>
      </c>
      <c r="P899" s="49" t="str">
        <f>IFERROR(IF($K899&lt;&gt;"SS",(VLOOKUP($D899,Customer_Demand!$D:$BF,COLUMNS($I899:P899),0)/$I899+VLOOKUP($D899,Customer_Demand!$D:$BF,COLUMNS($I899:P899),0)/$K899),(VLOOKUP($D899,Customer_Demand!$D:$BF,COLUMNS($I899:P899),0)/$I899)),"")</f>
        <v/>
      </c>
      <c r="Q899" s="49" t="str">
        <f>IFERROR(IF($K899&lt;&gt;"SS",(VLOOKUP($D899,Customer_Demand!$D:$BF,COLUMNS($I899:Q899),0)/$I899+VLOOKUP($D899,Customer_Demand!$D:$BF,COLUMNS($I899:Q899),0)/$K899),(VLOOKUP($D899,Customer_Demand!$D:$BF,COLUMNS($I899:Q899),0)/$I899)),"")</f>
        <v/>
      </c>
      <c r="R899" s="49" t="str">
        <f>IFERROR(IF($K899&lt;&gt;"SS",(VLOOKUP($D899,Customer_Demand!$D:$BF,COLUMNS($I899:R899),0)/$I899+VLOOKUP($D899,Customer_Demand!$D:$BF,COLUMNS($I899:R899),0)/$K899),(VLOOKUP($D899,Customer_Demand!$D:$BF,COLUMNS($I899:R899),0)/$I899)),"")</f>
        <v/>
      </c>
      <c r="S899" s="49" t="str">
        <f>IFERROR(IF($K899&lt;&gt;"SS",(VLOOKUP($D899,Customer_Demand!$D:$BF,COLUMNS($I899:S899),0)/$I899+VLOOKUP($D899,Customer_Demand!$D:$BF,COLUMNS($I899:S899),0)/$K899),(VLOOKUP($D899,Customer_Demand!$D:$BF,COLUMNS($I899:S899),0)/$I899)),"")</f>
        <v/>
      </c>
      <c r="T899" s="49" t="str">
        <f>IFERROR(IF($K899&lt;&gt;"SS",(VLOOKUP($D899,Customer_Demand!$D:$BF,COLUMNS($I899:T899),0)/$I899+VLOOKUP($D899,Customer_Demand!$D:$BF,COLUMNS($I899:T899),0)/$K899),(VLOOKUP($D899,Customer_Demand!$D:$BF,COLUMNS($I899:T899),0)/$I899)),"")</f>
        <v/>
      </c>
      <c r="U899" s="49" t="str">
        <f>IFERROR(IF($K899&lt;&gt;"SS",(VLOOKUP($D899,Customer_Demand!$D:$BF,COLUMNS($I899:U899),0)/$I899+VLOOKUP($D899,Customer_Demand!$D:$BF,COLUMNS($I899:U899),0)/$K899),(VLOOKUP($D899,Customer_Demand!$D:$BF,COLUMNS($I899:U899),0)/$I899)),"")</f>
        <v/>
      </c>
      <c r="V899" s="49" t="str">
        <f>IFERROR(IF($K899&lt;&gt;"SS",(VLOOKUP($D899,Customer_Demand!$D:$BF,COLUMNS($I899:V899),0)/$I899+VLOOKUP($D899,Customer_Demand!$D:$BF,COLUMNS($I899:V899),0)/$K899),(VLOOKUP($D899,Customer_Demand!$D:$BF,COLUMNS($I899:V899),0)/$I899)),"")</f>
        <v/>
      </c>
      <c r="W899" s="49" t="str">
        <f>IFERROR(IF($K899&lt;&gt;"SS",(VLOOKUP($D899,Customer_Demand!$D:$BF,COLUMNS($I899:W899),0)/$I899+VLOOKUP($D899,Customer_Demand!$D:$BF,COLUMNS($I899:W899),0)/$K899),(VLOOKUP($D899,Customer_Demand!$D:$BF,COLUMNS($I899:W899),0)/$I899)),"")</f>
        <v/>
      </c>
      <c r="X899" s="49" t="str">
        <f>IFERROR(IF($K899&lt;&gt;"SS",(VLOOKUP($D899,Customer_Demand!$D:$BF,COLUMNS($I899:X899),0)/$I899+VLOOKUP($D899,Customer_Demand!$D:$BF,COLUMNS($I899:X899),0)/$K899),(VLOOKUP($D899,Customer_Demand!$D:$BF,COLUMNS($I899:X899),0)/$I899)),"")</f>
        <v/>
      </c>
      <c r="Y899" s="49" t="str">
        <f>IFERROR(IF($K899&lt;&gt;"SS",(VLOOKUP($D899,Customer_Demand!$D:$BF,COLUMNS($I899:Y899),0)/$I899+VLOOKUP($D899,Customer_Demand!$D:$BF,COLUMNS($I899:Y899),0)/$K899),(VLOOKUP($D899,Customer_Demand!$D:$BF,COLUMNS($I899:Y899),0)/$I899)),"")</f>
        <v/>
      </c>
      <c r="Z899" s="49" t="str">
        <f>IFERROR(IF($K899&lt;&gt;"SS",(VLOOKUP($D899,Customer_Demand!$D:$BF,COLUMNS($I899:Z899),0)/$I899+VLOOKUP($D899,Customer_Demand!$D:$BF,COLUMNS($I899:Z899),0)/$K899),(VLOOKUP($D899,Customer_Demand!$D:$BF,COLUMNS($I899:Z899),0)/$I899)),"")</f>
        <v/>
      </c>
      <c r="AA899" s="49" t="str">
        <f>IFERROR(IF($K899&lt;&gt;"SS",(VLOOKUP($D899,Customer_Demand!$D:$BF,COLUMNS($I899:AA899),0)/$I899+VLOOKUP($D899,Customer_Demand!$D:$BF,COLUMNS($I899:AA899),0)/$K899),(VLOOKUP($D899,Customer_Demand!$D:$BF,COLUMNS($I899:AA899),0)/$I899)),"")</f>
        <v/>
      </c>
      <c r="AB899" s="49" t="str">
        <f>IFERROR(IF($K899&lt;&gt;"SS",(VLOOKUP($D899,Customer_Demand!$D:$BF,COLUMNS($I899:AB899),0)/$I899+VLOOKUP($D899,Customer_Demand!$D:$BF,COLUMNS($I899:AB899),0)/$K899),(VLOOKUP($D899,Customer_Demand!$D:$BF,COLUMNS($I899:AB899),0)/$I899)),"")</f>
        <v/>
      </c>
      <c r="AC899" s="49" t="str">
        <f>IFERROR(IF($K899&lt;&gt;"SS",(VLOOKUP($D899,Customer_Demand!$D:$BF,COLUMNS($I899:AC899),0)/$I899+VLOOKUP($D899,Customer_Demand!$D:$BF,COLUMNS($I899:AC899),0)/$K899),(VLOOKUP($D899,Customer_Demand!$D:$BF,COLUMNS($I899:AC899),0)/$I899)),"")</f>
        <v/>
      </c>
      <c r="AD899" s="49" t="str">
        <f>IFERROR(IF($K899&lt;&gt;"SS",(VLOOKUP($D899,Customer_Demand!$D:$BF,COLUMNS($I899:AD899),0)/$I899+VLOOKUP($D899,Customer_Demand!$D:$BF,COLUMNS($I899:AD899),0)/$K899),(VLOOKUP($D899,Customer_Demand!$D:$BF,COLUMNS($I899:AD899),0)/$I899)),"")</f>
        <v/>
      </c>
      <c r="AE899" s="49" t="str">
        <f>IFERROR(IF($K899&lt;&gt;"SS",(VLOOKUP($D899,Customer_Demand!$D:$BF,COLUMNS($I899:AE899),0)/$I899+VLOOKUP($D899,Customer_Demand!$D:$BF,COLUMNS($I899:AE899),0)/$K899),(VLOOKUP($D899,Customer_Demand!$D:$BF,COLUMNS($I899:AE899),0)/$I899)),"")</f>
        <v/>
      </c>
      <c r="AF899" s="49" t="str">
        <f>IFERROR(IF($K899&lt;&gt;"SS",(VLOOKUP($D899,Customer_Demand!$D:$BF,COLUMNS($I899:AF899),0)/$I899+VLOOKUP($D899,Customer_Demand!$D:$BF,COLUMNS($I899:AF899),0)/$K899),(VLOOKUP($D899,Customer_Demand!$D:$BF,COLUMNS($I899:AF899),0)/$I899)),"")</f>
        <v/>
      </c>
      <c r="AG899" s="49" t="str">
        <f>IFERROR(IF($K899&lt;&gt;"SS",(VLOOKUP($D899,Customer_Demand!$D:$BF,COLUMNS($I899:AG899),0)/$I899+VLOOKUP($D899,Customer_Demand!$D:$BF,COLUMNS($I899:AG899),0)/$K899),(VLOOKUP($D899,Customer_Demand!$D:$BF,COLUMNS($I899:AG899),0)/$I899)),"")</f>
        <v/>
      </c>
      <c r="AH899" s="49" t="str">
        <f>IFERROR(IF($K899&lt;&gt;"SS",(VLOOKUP($D899,Customer_Demand!$D:$BF,COLUMNS($I899:AH899),0)/$I899+VLOOKUP($D899,Customer_Demand!$D:$BF,COLUMNS($I899:AH899),0)/$K899),(VLOOKUP($D899,Customer_Demand!$D:$BF,COLUMNS($I899:AH899),0)/$I899)),"")</f>
        <v/>
      </c>
      <c r="AI899" s="49" t="str">
        <f>IFERROR(IF($K899&lt;&gt;"SS",(VLOOKUP($D899,Customer_Demand!$D:$BF,COLUMNS($I899:AI899),0)/$I899+VLOOKUP($D899,Customer_Demand!$D:$BF,COLUMNS($I899:AI899),0)/$K899),(VLOOKUP($D899,Customer_Demand!$D:$BF,COLUMNS($I899:AI899),0)/$I899)),"")</f>
        <v/>
      </c>
      <c r="AJ899" s="49" t="str">
        <f>IFERROR(IF($K899&lt;&gt;"SS",(VLOOKUP($D899,Customer_Demand!$D:$BF,COLUMNS($I899:AJ899),0)/$I899+VLOOKUP($D899,Customer_Demand!$D:$BF,COLUMNS($I899:AJ899),0)/$K899),(VLOOKUP($D899,Customer_Demand!$D:$BF,COLUMNS($I899:AJ899),0)/$I899)),"")</f>
        <v/>
      </c>
      <c r="AK899" s="49" t="str">
        <f>IFERROR(IF($K899&lt;&gt;"SS",(VLOOKUP($D899,Customer_Demand!$D:$BF,COLUMNS($I899:AK899),0)/$I899+VLOOKUP($D899,Customer_Demand!$D:$BF,COLUMNS($I899:AK899),0)/$K899),(VLOOKUP($D899,Customer_Demand!$D:$BF,COLUMNS($I899:AK899),0)/$I899)),"")</f>
        <v/>
      </c>
      <c r="AL899" s="49" t="str">
        <f>IFERROR(IF($K899&lt;&gt;"SS",(VLOOKUP($D899,Customer_Demand!$D:$BF,COLUMNS($I899:AL899),0)/$I899+VLOOKUP($D899,Customer_Demand!$D:$BF,COLUMNS($I899:AL899),0)/$K899),(VLOOKUP($D899,Customer_Demand!$D:$BF,COLUMNS($I899:AL899),0)/$I899)),"")</f>
        <v/>
      </c>
      <c r="AM899" s="49" t="str">
        <f>IFERROR(IF($K899&lt;&gt;"SS",(VLOOKUP($D899,Customer_Demand!$D:$BF,COLUMNS($I899:AM899),0)/$I899+VLOOKUP($D899,Customer_Demand!$D:$BF,COLUMNS($I899:AM899),0)/$K899),(VLOOKUP($D899,Customer_Demand!$D:$BF,COLUMNS($I899:AM899),0)/$I899)),"")</f>
        <v/>
      </c>
      <c r="AN899" s="49" t="str">
        <f>IFERROR(IF($K899&lt;&gt;"SS",(VLOOKUP($D899,Customer_Demand!$D:$BF,COLUMNS($I899:AN899),0)/$I899+VLOOKUP($D899,Customer_Demand!$D:$BF,COLUMNS($I899:AN899),0)/$K899),(VLOOKUP($D899,Customer_Demand!$D:$BF,COLUMNS($I899:AN899),0)/$I899)),"")</f>
        <v/>
      </c>
      <c r="AO899" s="49" t="str">
        <f>IFERROR(IF($K899&lt;&gt;"SS",(VLOOKUP($D899,Customer_Demand!$D:$BF,COLUMNS($I899:AO899),0)/$I899+VLOOKUP($D899,Customer_Demand!$D:$BF,COLUMNS($I899:AO899),0)/$K899),(VLOOKUP($D899,Customer_Demand!$D:$BF,COLUMNS($I899:AO899),0)/$I899)),"")</f>
        <v/>
      </c>
      <c r="AP899" s="49" t="str">
        <f>IFERROR(IF($K899&lt;&gt;"SS",(VLOOKUP($D899,Customer_Demand!$D:$BF,COLUMNS($I899:AP899),0)/$I899+VLOOKUP($D899,Customer_Demand!$D:$BF,COLUMNS($I899:AP899),0)/$K899),(VLOOKUP($D899,Customer_Demand!$D:$BF,COLUMNS($I899:AP899),0)/$I899)),"")</f>
        <v/>
      </c>
      <c r="AQ899" s="49" t="str">
        <f>IFERROR(IF($K899&lt;&gt;"SS",(VLOOKUP($D899,Customer_Demand!$D:$BF,COLUMNS($I899:AQ899),0)/$I899+VLOOKUP($D899,Customer_Demand!$D:$BF,COLUMNS($I899:AQ899),0)/$K899),(VLOOKUP($D899,Customer_Demand!$D:$BF,COLUMNS($I899:AQ899),0)/$I899)),"")</f>
        <v/>
      </c>
      <c r="AR899" s="49" t="str">
        <f>IFERROR(IF($K899&lt;&gt;"SS",(VLOOKUP($D899,Customer_Demand!$D:$BF,COLUMNS($I899:AR899),0)/$I899+VLOOKUP($D899,Customer_Demand!$D:$BF,COLUMNS($I899:AR899),0)/$K899),(VLOOKUP($D899,Customer_Demand!$D:$BF,COLUMNS($I899:AR899),0)/$I899)),"")</f>
        <v/>
      </c>
      <c r="AS899" s="49" t="str">
        <f>IFERROR(IF($K899&lt;&gt;"SS",(VLOOKUP($D899,Customer_Demand!$D:$BF,COLUMNS($I899:AS899),0)/$I899+VLOOKUP($D899,Customer_Demand!$D:$BF,COLUMNS($I899:AS899),0)/$K899),(VLOOKUP($D899,Customer_Demand!$D:$BF,COLUMNS($I899:AS899),0)/$I899)),"")</f>
        <v/>
      </c>
      <c r="AT899" s="49" t="str">
        <f>IFERROR(IF($K899&lt;&gt;"SS",(VLOOKUP($D899,Customer_Demand!$D:$BF,COLUMNS($I899:AT899),0)/$I899+VLOOKUP($D899,Customer_Demand!$D:$BF,COLUMNS($I899:AT899),0)/$K899),(VLOOKUP($D899,Customer_Demand!$D:$BF,COLUMNS($I899:AT899),0)/$I899)),"")</f>
        <v/>
      </c>
      <c r="AU899" s="49" t="str">
        <f>IFERROR(IF($K899&lt;&gt;"SS",(VLOOKUP($D899,Customer_Demand!$D:$BF,COLUMNS($I899:AU899),0)/$I899+VLOOKUP($D899,Customer_Demand!$D:$BF,COLUMNS($I899:AU899),0)/$K899),(VLOOKUP($D899,Customer_Demand!$D:$BF,COLUMNS($I899:AU899),0)/$I899)),"")</f>
        <v/>
      </c>
      <c r="AV899" s="49" t="str">
        <f>IFERROR(IF($K899&lt;&gt;"SS",(VLOOKUP($D899,Customer_Demand!$D:$BF,COLUMNS($I899:AV899),0)/$I899+VLOOKUP($D899,Customer_Demand!$D:$BF,COLUMNS($I899:AV899),0)/$K899),(VLOOKUP($D899,Customer_Demand!$D:$BF,COLUMNS($I899:AV899),0)/$I899)),"")</f>
        <v/>
      </c>
      <c r="AW899" s="49" t="str">
        <f>IFERROR(IF($K899&lt;&gt;"SS",(VLOOKUP($D899,Customer_Demand!$D:$BF,COLUMNS($I899:AW899),0)/$I899+VLOOKUP($D899,Customer_Demand!$D:$BF,COLUMNS($I899:AW899),0)/$K899),(VLOOKUP($D899,Customer_Demand!$D:$BF,COLUMNS($I899:AW899),0)/$I899)),"")</f>
        <v/>
      </c>
      <c r="AX899" s="49" t="str">
        <f>IFERROR(IF($K899&lt;&gt;"SS",(VLOOKUP($D899,Customer_Demand!$D:$BF,COLUMNS($I899:AX899),0)/$I899+VLOOKUP($D899,Customer_Demand!$D:$BF,COLUMNS($I899:AX899),0)/$K899),(VLOOKUP($D899,Customer_Demand!$D:$BF,COLUMNS($I899:AX899),0)/$I899)),"")</f>
        <v/>
      </c>
      <c r="AY899" s="49" t="str">
        <f>IFERROR(IF($K899&lt;&gt;"SS",(VLOOKUP($D899,Customer_Demand!$D:$BF,COLUMNS($I899:AY899),0)/$I899+VLOOKUP($D899,Customer_Demand!$D:$BF,COLUMNS($I899:AY899),0)/$K899),(VLOOKUP($D899,Customer_Demand!$D:$BF,COLUMNS($I899:AY899),0)/$I899)),"")</f>
        <v/>
      </c>
      <c r="AZ899" s="49" t="str">
        <f>IFERROR(IF($K899&lt;&gt;"SS",(VLOOKUP($D899,Customer_Demand!$D:$BF,COLUMNS($I899:AZ899),0)/$I899+VLOOKUP($D899,Customer_Demand!$D:$BF,COLUMNS($I899:AZ899),0)/$K899),(VLOOKUP($D899,Customer_Demand!$D:$BF,COLUMNS($I899:AZ899),0)/$I899)),"")</f>
        <v/>
      </c>
      <c r="BA899" s="49" t="str">
        <f>IFERROR(IF($K899&lt;&gt;"SS",(VLOOKUP($D899,Customer_Demand!$D:$BF,COLUMNS($I899:BA899),0)/$I899+VLOOKUP($D899,Customer_Demand!$D:$BF,COLUMNS($I899:BA899),0)/$K899),(VLOOKUP($D899,Customer_Demand!$D:$BF,COLUMNS($I899:BA899),0)/$I899)),"")</f>
        <v/>
      </c>
      <c r="BB899" s="49" t="str">
        <f>IFERROR(IF($K899&lt;&gt;"SS",(VLOOKUP($D899,Customer_Demand!$D:$BF,COLUMNS($I899:BB899),0)/$I899+VLOOKUP($D899,Customer_Demand!$D:$BF,COLUMNS($I899:BB899),0)/$K899),(VLOOKUP($D899,Customer_Demand!$D:$BF,COLUMNS($I899:BB899),0)/$I899)),"")</f>
        <v/>
      </c>
      <c r="BC899" s="49" t="str">
        <f>IFERROR(IF($K899&lt;&gt;"SS",(VLOOKUP($D899,Customer_Demand!$D:$BF,COLUMNS($I899:BC899),0)/$I899+VLOOKUP($D899,Customer_Demand!$D:$BF,COLUMNS($I899:BC899),0)/$K899),(VLOOKUP($D899,Customer_Demand!$D:$BF,COLUMNS($I899:BC899),0)/$I899)),"")</f>
        <v/>
      </c>
      <c r="BD899" s="49" t="str">
        <f>IFERROR(IF($K899&lt;&gt;"SS",(VLOOKUP($D899,Customer_Demand!$D:$BF,COLUMNS($I899:BD899),0)/$I899+VLOOKUP($D899,Customer_Demand!$D:$BF,COLUMNS($I899:BD899),0)/$K899),(VLOOKUP($D899,Customer_Demand!$D:$BF,COLUMNS($I899:BD899),0)/$I899)),"")</f>
        <v/>
      </c>
      <c r="BE899" s="49" t="str">
        <f>IFERROR(IF($K899&lt;&gt;"SS",(VLOOKUP($D899,Customer_Demand!$D:$BF,COLUMNS($I899:BE899),0)/$I899+VLOOKUP($D899,Customer_Demand!$D:$BF,COLUMNS($I899:BE899),0)/$K899),(VLOOKUP($D899,Customer_Demand!$D:$BF,COLUMNS($I899:BE899),0)/$I899)),"")</f>
        <v/>
      </c>
      <c r="BF899" s="49" t="str">
        <f>IFERROR(IF($K899&lt;&gt;"SS",(VLOOKUP($D899,Customer_Demand!$D:$BF,COLUMNS($I899:BF899),0)/$I899+VLOOKUP($D899,Customer_Demand!$D:$BF,COLUMNS($I899:BF899),0)/$K899),(VLOOKUP($D899,Customer_Demand!$D:$BF,COLUMNS($I899:BF899),0)/$I899)),"")</f>
        <v/>
      </c>
      <c r="BG899" s="49" t="str">
        <f>IFERROR(IF($K899&lt;&gt;"SS",(VLOOKUP($D899,Customer_Demand!$D:$BF,COLUMNS($I899:BG899),0)/$I899+VLOOKUP($D899,Customer_Demand!$D:$BF,COLUMNS($I899:BG899),0)/$K899),(VLOOKUP($D899,Customer_Demand!$D:$BF,COLUMNS($I899:BG899),0)/$I899)),"")</f>
        <v/>
      </c>
      <c r="BH899" s="49" t="str">
        <f>IFERROR(IF($K899&lt;&gt;"SS",(VLOOKUP($D899,Customer_Demand!$D:$BF,COLUMNS($I899:BH899),0)/$I899+VLOOKUP($D899,Customer_Demand!$D:$BF,COLUMNS($I899:BH899),0)/$K899),(VLOOKUP($D899,Customer_Demand!$D:$BF,COLUMNS($I899:BH899),0)/$I899)),"")</f>
        <v/>
      </c>
      <c r="BI899" s="49" t="str">
        <f>IFERROR(IF($K899&lt;&gt;"SS",(VLOOKUP($D899,Customer_Demand!$D:$BF,COLUMNS($I899:BI899),0)/$I899+VLOOKUP($D899,Customer_Demand!$D:$BF,COLUMNS($I899:BI899),0)/$K899),(VLOOKUP($D899,Customer_Demand!$D:$BF,COLUMNS($I899:BI899),0)/$I899)),"")</f>
        <v/>
      </c>
      <c r="BJ899" s="49" t="str">
        <f>IFERROR(IF($K899&lt;&gt;"SS",(VLOOKUP($D899,Customer_Demand!$D:$BF,COLUMNS($I899:BJ899),0)/$I899+VLOOKUP($D899,Customer_Demand!$D:$BF,COLUMNS($I899:BJ899),0)/$K899),(VLOOKUP($D899,Customer_Demand!$D:$BF,COLUMNS($I899:BJ899),0)/$I899)),"")</f>
        <v/>
      </c>
      <c r="BK899" s="50" t="str">
        <f>IFERROR(IF($K899&lt;&gt;"SS",(VLOOKUP($D899,Customer_Demand!$D:$BF,COLUMNS($I899:BK899),0)/$I899+VLOOKUP($D899,Customer_Demand!$D:$BF,COLUMNS($I899:BK899),0)/$K899),(VLOOKUP($D899,Customer_Demand!$D:$BF,COLUMNS($I899:BK899),0)/$I899)),"")</f>
        <v/>
      </c>
    </row>
    <row r="900" spans="2:63" x14ac:dyDescent="0.2">
      <c r="B900" s="12" t="str">
        <f t="shared" si="59"/>
        <v/>
      </c>
      <c r="C900" s="45" t="str">
        <f>IF((Customer_Demand!C900)&lt;&gt;"",Customer_Demand!C900,"")</f>
        <v/>
      </c>
      <c r="D900" s="45" t="str">
        <f>IF(C900&lt;&gt;"",Customer_Demand!D900,"")</f>
        <v/>
      </c>
      <c r="E900" s="52" t="str">
        <f>IF(C900&lt;&gt;"",Customer_Demand!E900,"")</f>
        <v/>
      </c>
      <c r="F900" s="47" t="str">
        <f>IF(C900&lt;&gt;"",VLOOKUP(D900,Customer_Demand!$D$5:$F$1005,3,0),"")</f>
        <v/>
      </c>
      <c r="G900" s="48" t="str">
        <f t="shared" si="56"/>
        <v/>
      </c>
      <c r="H900" s="48" t="str">
        <f t="shared" si="57"/>
        <v/>
      </c>
      <c r="I900" s="48" t="str">
        <f>IFERROR(IF(C900&lt;&gt;"",VLOOKUP($H900,SMT_Cycle_Time_Data!$F:$Q,4,0),""),"SGR Not Defined")</f>
        <v/>
      </c>
      <c r="J900" s="48" t="str">
        <f t="shared" si="58"/>
        <v/>
      </c>
      <c r="K900" s="48" t="str">
        <f>IF(C900&lt;&gt;"",IFERROR(VLOOKUP($J900,SMT_Cycle_Time_Data!$F:$Q,4,0),"SS"),"")</f>
        <v/>
      </c>
      <c r="L900" s="49" t="str">
        <f>IFERROR(IF($K900&lt;&gt;"SS",(VLOOKUP($D900,Customer_Demand!$D:$BF,COLUMNS($I900:L900),0)/$I900+VLOOKUP($D900,Customer_Demand!$D:$BF,COLUMNS($I900:L900),0)/$K900),(VLOOKUP($D900,Customer_Demand!$D:$BF,COLUMNS($I900:L900),0)/$I900)),"")</f>
        <v/>
      </c>
      <c r="M900" s="49" t="str">
        <f>IFERROR(IF($K900&lt;&gt;"SS",(VLOOKUP($D900,Customer_Demand!$D:$BF,COLUMNS($I900:M900),0)/$I900+VLOOKUP($D900,Customer_Demand!$D:$BF,COLUMNS($I900:M900),0)/$K900),(VLOOKUP($D900,Customer_Demand!$D:$BF,COLUMNS($I900:M900),0)/$I900)),"")</f>
        <v/>
      </c>
      <c r="N900" s="49" t="str">
        <f>IFERROR(IF($K900&lt;&gt;"SS",(VLOOKUP($D900,Customer_Demand!$D:$BF,COLUMNS($I900:N900),0)/$I900+VLOOKUP($D900,Customer_Demand!$D:$BF,COLUMNS($I900:N900),0)/$K900),(VLOOKUP($D900,Customer_Demand!$D:$BF,COLUMNS($I900:N900),0)/$I900)),"")</f>
        <v/>
      </c>
      <c r="O900" s="49" t="str">
        <f>IFERROR(IF($K900&lt;&gt;"SS",(VLOOKUP($D900,Customer_Demand!$D:$BF,COLUMNS($I900:O900),0)/$I900+VLOOKUP($D900,Customer_Demand!$D:$BF,COLUMNS($I900:O900),0)/$K900),(VLOOKUP($D900,Customer_Demand!$D:$BF,COLUMNS($I900:O900),0)/$I900)),"")</f>
        <v/>
      </c>
      <c r="P900" s="49" t="str">
        <f>IFERROR(IF($K900&lt;&gt;"SS",(VLOOKUP($D900,Customer_Demand!$D:$BF,COLUMNS($I900:P900),0)/$I900+VLOOKUP($D900,Customer_Demand!$D:$BF,COLUMNS($I900:P900),0)/$K900),(VLOOKUP($D900,Customer_Demand!$D:$BF,COLUMNS($I900:P900),0)/$I900)),"")</f>
        <v/>
      </c>
      <c r="Q900" s="49" t="str">
        <f>IFERROR(IF($K900&lt;&gt;"SS",(VLOOKUP($D900,Customer_Demand!$D:$BF,COLUMNS($I900:Q900),0)/$I900+VLOOKUP($D900,Customer_Demand!$D:$BF,COLUMNS($I900:Q900),0)/$K900),(VLOOKUP($D900,Customer_Demand!$D:$BF,COLUMNS($I900:Q900),0)/$I900)),"")</f>
        <v/>
      </c>
      <c r="R900" s="49" t="str">
        <f>IFERROR(IF($K900&lt;&gt;"SS",(VLOOKUP($D900,Customer_Demand!$D:$BF,COLUMNS($I900:R900),0)/$I900+VLOOKUP($D900,Customer_Demand!$D:$BF,COLUMNS($I900:R900),0)/$K900),(VLOOKUP($D900,Customer_Demand!$D:$BF,COLUMNS($I900:R900),0)/$I900)),"")</f>
        <v/>
      </c>
      <c r="S900" s="49" t="str">
        <f>IFERROR(IF($K900&lt;&gt;"SS",(VLOOKUP($D900,Customer_Demand!$D:$BF,COLUMNS($I900:S900),0)/$I900+VLOOKUP($D900,Customer_Demand!$D:$BF,COLUMNS($I900:S900),0)/$K900),(VLOOKUP($D900,Customer_Demand!$D:$BF,COLUMNS($I900:S900),0)/$I900)),"")</f>
        <v/>
      </c>
      <c r="T900" s="49" t="str">
        <f>IFERROR(IF($K900&lt;&gt;"SS",(VLOOKUP($D900,Customer_Demand!$D:$BF,COLUMNS($I900:T900),0)/$I900+VLOOKUP($D900,Customer_Demand!$D:$BF,COLUMNS($I900:T900),0)/$K900),(VLOOKUP($D900,Customer_Demand!$D:$BF,COLUMNS($I900:T900),0)/$I900)),"")</f>
        <v/>
      </c>
      <c r="U900" s="49" t="str">
        <f>IFERROR(IF($K900&lt;&gt;"SS",(VLOOKUP($D900,Customer_Demand!$D:$BF,COLUMNS($I900:U900),0)/$I900+VLOOKUP($D900,Customer_Demand!$D:$BF,COLUMNS($I900:U900),0)/$K900),(VLOOKUP($D900,Customer_Demand!$D:$BF,COLUMNS($I900:U900),0)/$I900)),"")</f>
        <v/>
      </c>
      <c r="V900" s="49" t="str">
        <f>IFERROR(IF($K900&lt;&gt;"SS",(VLOOKUP($D900,Customer_Demand!$D:$BF,COLUMNS($I900:V900),0)/$I900+VLOOKUP($D900,Customer_Demand!$D:$BF,COLUMNS($I900:V900),0)/$K900),(VLOOKUP($D900,Customer_Demand!$D:$BF,COLUMNS($I900:V900),0)/$I900)),"")</f>
        <v/>
      </c>
      <c r="W900" s="49" t="str">
        <f>IFERROR(IF($K900&lt;&gt;"SS",(VLOOKUP($D900,Customer_Demand!$D:$BF,COLUMNS($I900:W900),0)/$I900+VLOOKUP($D900,Customer_Demand!$D:$BF,COLUMNS($I900:W900),0)/$K900),(VLOOKUP($D900,Customer_Demand!$D:$BF,COLUMNS($I900:W900),0)/$I900)),"")</f>
        <v/>
      </c>
      <c r="X900" s="49" t="str">
        <f>IFERROR(IF($K900&lt;&gt;"SS",(VLOOKUP($D900,Customer_Demand!$D:$BF,COLUMNS($I900:X900),0)/$I900+VLOOKUP($D900,Customer_Demand!$D:$BF,COLUMNS($I900:X900),0)/$K900),(VLOOKUP($D900,Customer_Demand!$D:$BF,COLUMNS($I900:X900),0)/$I900)),"")</f>
        <v/>
      </c>
      <c r="Y900" s="49" t="str">
        <f>IFERROR(IF($K900&lt;&gt;"SS",(VLOOKUP($D900,Customer_Demand!$D:$BF,COLUMNS($I900:Y900),0)/$I900+VLOOKUP($D900,Customer_Demand!$D:$BF,COLUMNS($I900:Y900),0)/$K900),(VLOOKUP($D900,Customer_Demand!$D:$BF,COLUMNS($I900:Y900),0)/$I900)),"")</f>
        <v/>
      </c>
      <c r="Z900" s="49" t="str">
        <f>IFERROR(IF($K900&lt;&gt;"SS",(VLOOKUP($D900,Customer_Demand!$D:$BF,COLUMNS($I900:Z900),0)/$I900+VLOOKUP($D900,Customer_Demand!$D:$BF,COLUMNS($I900:Z900),0)/$K900),(VLOOKUP($D900,Customer_Demand!$D:$BF,COLUMNS($I900:Z900),0)/$I900)),"")</f>
        <v/>
      </c>
      <c r="AA900" s="49" t="str">
        <f>IFERROR(IF($K900&lt;&gt;"SS",(VLOOKUP($D900,Customer_Demand!$D:$BF,COLUMNS($I900:AA900),0)/$I900+VLOOKUP($D900,Customer_Demand!$D:$BF,COLUMNS($I900:AA900),0)/$K900),(VLOOKUP($D900,Customer_Demand!$D:$BF,COLUMNS($I900:AA900),0)/$I900)),"")</f>
        <v/>
      </c>
      <c r="AB900" s="49" t="str">
        <f>IFERROR(IF($K900&lt;&gt;"SS",(VLOOKUP($D900,Customer_Demand!$D:$BF,COLUMNS($I900:AB900),0)/$I900+VLOOKUP($D900,Customer_Demand!$D:$BF,COLUMNS($I900:AB900),0)/$K900),(VLOOKUP($D900,Customer_Demand!$D:$BF,COLUMNS($I900:AB900),0)/$I900)),"")</f>
        <v/>
      </c>
      <c r="AC900" s="49" t="str">
        <f>IFERROR(IF($K900&lt;&gt;"SS",(VLOOKUP($D900,Customer_Demand!$D:$BF,COLUMNS($I900:AC900),0)/$I900+VLOOKUP($D900,Customer_Demand!$D:$BF,COLUMNS($I900:AC900),0)/$K900),(VLOOKUP($D900,Customer_Demand!$D:$BF,COLUMNS($I900:AC900),0)/$I900)),"")</f>
        <v/>
      </c>
      <c r="AD900" s="49" t="str">
        <f>IFERROR(IF($K900&lt;&gt;"SS",(VLOOKUP($D900,Customer_Demand!$D:$BF,COLUMNS($I900:AD900),0)/$I900+VLOOKUP($D900,Customer_Demand!$D:$BF,COLUMNS($I900:AD900),0)/$K900),(VLOOKUP($D900,Customer_Demand!$D:$BF,COLUMNS($I900:AD900),0)/$I900)),"")</f>
        <v/>
      </c>
      <c r="AE900" s="49" t="str">
        <f>IFERROR(IF($K900&lt;&gt;"SS",(VLOOKUP($D900,Customer_Demand!$D:$BF,COLUMNS($I900:AE900),0)/$I900+VLOOKUP($D900,Customer_Demand!$D:$BF,COLUMNS($I900:AE900),0)/$K900),(VLOOKUP($D900,Customer_Demand!$D:$BF,COLUMNS($I900:AE900),0)/$I900)),"")</f>
        <v/>
      </c>
      <c r="AF900" s="49" t="str">
        <f>IFERROR(IF($K900&lt;&gt;"SS",(VLOOKUP($D900,Customer_Demand!$D:$BF,COLUMNS($I900:AF900),0)/$I900+VLOOKUP($D900,Customer_Demand!$D:$BF,COLUMNS($I900:AF900),0)/$K900),(VLOOKUP($D900,Customer_Demand!$D:$BF,COLUMNS($I900:AF900),0)/$I900)),"")</f>
        <v/>
      </c>
      <c r="AG900" s="49" t="str">
        <f>IFERROR(IF($K900&lt;&gt;"SS",(VLOOKUP($D900,Customer_Demand!$D:$BF,COLUMNS($I900:AG900),0)/$I900+VLOOKUP($D900,Customer_Demand!$D:$BF,COLUMNS($I900:AG900),0)/$K900),(VLOOKUP($D900,Customer_Demand!$D:$BF,COLUMNS($I900:AG900),0)/$I900)),"")</f>
        <v/>
      </c>
      <c r="AH900" s="49" t="str">
        <f>IFERROR(IF($K900&lt;&gt;"SS",(VLOOKUP($D900,Customer_Demand!$D:$BF,COLUMNS($I900:AH900),0)/$I900+VLOOKUP($D900,Customer_Demand!$D:$BF,COLUMNS($I900:AH900),0)/$K900),(VLOOKUP($D900,Customer_Demand!$D:$BF,COLUMNS($I900:AH900),0)/$I900)),"")</f>
        <v/>
      </c>
      <c r="AI900" s="49" t="str">
        <f>IFERROR(IF($K900&lt;&gt;"SS",(VLOOKUP($D900,Customer_Demand!$D:$BF,COLUMNS($I900:AI900),0)/$I900+VLOOKUP($D900,Customer_Demand!$D:$BF,COLUMNS($I900:AI900),0)/$K900),(VLOOKUP($D900,Customer_Demand!$D:$BF,COLUMNS($I900:AI900),0)/$I900)),"")</f>
        <v/>
      </c>
      <c r="AJ900" s="49" t="str">
        <f>IFERROR(IF($K900&lt;&gt;"SS",(VLOOKUP($D900,Customer_Demand!$D:$BF,COLUMNS($I900:AJ900),0)/$I900+VLOOKUP($D900,Customer_Demand!$D:$BF,COLUMNS($I900:AJ900),0)/$K900),(VLOOKUP($D900,Customer_Demand!$D:$BF,COLUMNS($I900:AJ900),0)/$I900)),"")</f>
        <v/>
      </c>
      <c r="AK900" s="49" t="str">
        <f>IFERROR(IF($K900&lt;&gt;"SS",(VLOOKUP($D900,Customer_Demand!$D:$BF,COLUMNS($I900:AK900),0)/$I900+VLOOKUP($D900,Customer_Demand!$D:$BF,COLUMNS($I900:AK900),0)/$K900),(VLOOKUP($D900,Customer_Demand!$D:$BF,COLUMNS($I900:AK900),0)/$I900)),"")</f>
        <v/>
      </c>
      <c r="AL900" s="49" t="str">
        <f>IFERROR(IF($K900&lt;&gt;"SS",(VLOOKUP($D900,Customer_Demand!$D:$BF,COLUMNS($I900:AL900),0)/$I900+VLOOKUP($D900,Customer_Demand!$D:$BF,COLUMNS($I900:AL900),0)/$K900),(VLOOKUP($D900,Customer_Demand!$D:$BF,COLUMNS($I900:AL900),0)/$I900)),"")</f>
        <v/>
      </c>
      <c r="AM900" s="49" t="str">
        <f>IFERROR(IF($K900&lt;&gt;"SS",(VLOOKUP($D900,Customer_Demand!$D:$BF,COLUMNS($I900:AM900),0)/$I900+VLOOKUP($D900,Customer_Demand!$D:$BF,COLUMNS($I900:AM900),0)/$K900),(VLOOKUP($D900,Customer_Demand!$D:$BF,COLUMNS($I900:AM900),0)/$I900)),"")</f>
        <v/>
      </c>
      <c r="AN900" s="49" t="str">
        <f>IFERROR(IF($K900&lt;&gt;"SS",(VLOOKUP($D900,Customer_Demand!$D:$BF,COLUMNS($I900:AN900),0)/$I900+VLOOKUP($D900,Customer_Demand!$D:$BF,COLUMNS($I900:AN900),0)/$K900),(VLOOKUP($D900,Customer_Demand!$D:$BF,COLUMNS($I900:AN900),0)/$I900)),"")</f>
        <v/>
      </c>
      <c r="AO900" s="49" t="str">
        <f>IFERROR(IF($K900&lt;&gt;"SS",(VLOOKUP($D900,Customer_Demand!$D:$BF,COLUMNS($I900:AO900),0)/$I900+VLOOKUP($D900,Customer_Demand!$D:$BF,COLUMNS($I900:AO900),0)/$K900),(VLOOKUP($D900,Customer_Demand!$D:$BF,COLUMNS($I900:AO900),0)/$I900)),"")</f>
        <v/>
      </c>
      <c r="AP900" s="49" t="str">
        <f>IFERROR(IF($K900&lt;&gt;"SS",(VLOOKUP($D900,Customer_Demand!$D:$BF,COLUMNS($I900:AP900),0)/$I900+VLOOKUP($D900,Customer_Demand!$D:$BF,COLUMNS($I900:AP900),0)/$K900),(VLOOKUP($D900,Customer_Demand!$D:$BF,COLUMNS($I900:AP900),0)/$I900)),"")</f>
        <v/>
      </c>
      <c r="AQ900" s="49" t="str">
        <f>IFERROR(IF($K900&lt;&gt;"SS",(VLOOKUP($D900,Customer_Demand!$D:$BF,COLUMNS($I900:AQ900),0)/$I900+VLOOKUP($D900,Customer_Demand!$D:$BF,COLUMNS($I900:AQ900),0)/$K900),(VLOOKUP($D900,Customer_Demand!$D:$BF,COLUMNS($I900:AQ900),0)/$I900)),"")</f>
        <v/>
      </c>
      <c r="AR900" s="49" t="str">
        <f>IFERROR(IF($K900&lt;&gt;"SS",(VLOOKUP($D900,Customer_Demand!$D:$BF,COLUMNS($I900:AR900),0)/$I900+VLOOKUP($D900,Customer_Demand!$D:$BF,COLUMNS($I900:AR900),0)/$K900),(VLOOKUP($D900,Customer_Demand!$D:$BF,COLUMNS($I900:AR900),0)/$I900)),"")</f>
        <v/>
      </c>
      <c r="AS900" s="49" t="str">
        <f>IFERROR(IF($K900&lt;&gt;"SS",(VLOOKUP($D900,Customer_Demand!$D:$BF,COLUMNS($I900:AS900),0)/$I900+VLOOKUP($D900,Customer_Demand!$D:$BF,COLUMNS($I900:AS900),0)/$K900),(VLOOKUP($D900,Customer_Demand!$D:$BF,COLUMNS($I900:AS900),0)/$I900)),"")</f>
        <v/>
      </c>
      <c r="AT900" s="49" t="str">
        <f>IFERROR(IF($K900&lt;&gt;"SS",(VLOOKUP($D900,Customer_Demand!$D:$BF,COLUMNS($I900:AT900),0)/$I900+VLOOKUP($D900,Customer_Demand!$D:$BF,COLUMNS($I900:AT900),0)/$K900),(VLOOKUP($D900,Customer_Demand!$D:$BF,COLUMNS($I900:AT900),0)/$I900)),"")</f>
        <v/>
      </c>
      <c r="AU900" s="49" t="str">
        <f>IFERROR(IF($K900&lt;&gt;"SS",(VLOOKUP($D900,Customer_Demand!$D:$BF,COLUMNS($I900:AU900),0)/$I900+VLOOKUP($D900,Customer_Demand!$D:$BF,COLUMNS($I900:AU900),0)/$K900),(VLOOKUP($D900,Customer_Demand!$D:$BF,COLUMNS($I900:AU900),0)/$I900)),"")</f>
        <v/>
      </c>
      <c r="AV900" s="49" t="str">
        <f>IFERROR(IF($K900&lt;&gt;"SS",(VLOOKUP($D900,Customer_Demand!$D:$BF,COLUMNS($I900:AV900),0)/$I900+VLOOKUP($D900,Customer_Demand!$D:$BF,COLUMNS($I900:AV900),0)/$K900),(VLOOKUP($D900,Customer_Demand!$D:$BF,COLUMNS($I900:AV900),0)/$I900)),"")</f>
        <v/>
      </c>
      <c r="AW900" s="49" t="str">
        <f>IFERROR(IF($K900&lt;&gt;"SS",(VLOOKUP($D900,Customer_Demand!$D:$BF,COLUMNS($I900:AW900),0)/$I900+VLOOKUP($D900,Customer_Demand!$D:$BF,COLUMNS($I900:AW900),0)/$K900),(VLOOKUP($D900,Customer_Demand!$D:$BF,COLUMNS($I900:AW900),0)/$I900)),"")</f>
        <v/>
      </c>
      <c r="AX900" s="49" t="str">
        <f>IFERROR(IF($K900&lt;&gt;"SS",(VLOOKUP($D900,Customer_Demand!$D:$BF,COLUMNS($I900:AX900),0)/$I900+VLOOKUP($D900,Customer_Demand!$D:$BF,COLUMNS($I900:AX900),0)/$K900),(VLOOKUP($D900,Customer_Demand!$D:$BF,COLUMNS($I900:AX900),0)/$I900)),"")</f>
        <v/>
      </c>
      <c r="AY900" s="49" t="str">
        <f>IFERROR(IF($K900&lt;&gt;"SS",(VLOOKUP($D900,Customer_Demand!$D:$BF,COLUMNS($I900:AY900),0)/$I900+VLOOKUP($D900,Customer_Demand!$D:$BF,COLUMNS($I900:AY900),0)/$K900),(VLOOKUP($D900,Customer_Demand!$D:$BF,COLUMNS($I900:AY900),0)/$I900)),"")</f>
        <v/>
      </c>
      <c r="AZ900" s="49" t="str">
        <f>IFERROR(IF($K900&lt;&gt;"SS",(VLOOKUP($D900,Customer_Demand!$D:$BF,COLUMNS($I900:AZ900),0)/$I900+VLOOKUP($D900,Customer_Demand!$D:$BF,COLUMNS($I900:AZ900),0)/$K900),(VLOOKUP($D900,Customer_Demand!$D:$BF,COLUMNS($I900:AZ900),0)/$I900)),"")</f>
        <v/>
      </c>
      <c r="BA900" s="49" t="str">
        <f>IFERROR(IF($K900&lt;&gt;"SS",(VLOOKUP($D900,Customer_Demand!$D:$BF,COLUMNS($I900:BA900),0)/$I900+VLOOKUP($D900,Customer_Demand!$D:$BF,COLUMNS($I900:BA900),0)/$K900),(VLOOKUP($D900,Customer_Demand!$D:$BF,COLUMNS($I900:BA900),0)/$I900)),"")</f>
        <v/>
      </c>
      <c r="BB900" s="49" t="str">
        <f>IFERROR(IF($K900&lt;&gt;"SS",(VLOOKUP($D900,Customer_Demand!$D:$BF,COLUMNS($I900:BB900),0)/$I900+VLOOKUP($D900,Customer_Demand!$D:$BF,COLUMNS($I900:BB900),0)/$K900),(VLOOKUP($D900,Customer_Demand!$D:$BF,COLUMNS($I900:BB900),0)/$I900)),"")</f>
        <v/>
      </c>
      <c r="BC900" s="49" t="str">
        <f>IFERROR(IF($K900&lt;&gt;"SS",(VLOOKUP($D900,Customer_Demand!$D:$BF,COLUMNS($I900:BC900),0)/$I900+VLOOKUP($D900,Customer_Demand!$D:$BF,COLUMNS($I900:BC900),0)/$K900),(VLOOKUP($D900,Customer_Demand!$D:$BF,COLUMNS($I900:BC900),0)/$I900)),"")</f>
        <v/>
      </c>
      <c r="BD900" s="49" t="str">
        <f>IFERROR(IF($K900&lt;&gt;"SS",(VLOOKUP($D900,Customer_Demand!$D:$BF,COLUMNS($I900:BD900),0)/$I900+VLOOKUP($D900,Customer_Demand!$D:$BF,COLUMNS($I900:BD900),0)/$K900),(VLOOKUP($D900,Customer_Demand!$D:$BF,COLUMNS($I900:BD900),0)/$I900)),"")</f>
        <v/>
      </c>
      <c r="BE900" s="49" t="str">
        <f>IFERROR(IF($K900&lt;&gt;"SS",(VLOOKUP($D900,Customer_Demand!$D:$BF,COLUMNS($I900:BE900),0)/$I900+VLOOKUP($D900,Customer_Demand!$D:$BF,COLUMNS($I900:BE900),0)/$K900),(VLOOKUP($D900,Customer_Demand!$D:$BF,COLUMNS($I900:BE900),0)/$I900)),"")</f>
        <v/>
      </c>
      <c r="BF900" s="49" t="str">
        <f>IFERROR(IF($K900&lt;&gt;"SS",(VLOOKUP($D900,Customer_Demand!$D:$BF,COLUMNS($I900:BF900),0)/$I900+VLOOKUP($D900,Customer_Demand!$D:$BF,COLUMNS($I900:BF900),0)/$K900),(VLOOKUP($D900,Customer_Demand!$D:$BF,COLUMNS($I900:BF900),0)/$I900)),"")</f>
        <v/>
      </c>
      <c r="BG900" s="49" t="str">
        <f>IFERROR(IF($K900&lt;&gt;"SS",(VLOOKUP($D900,Customer_Demand!$D:$BF,COLUMNS($I900:BG900),0)/$I900+VLOOKUP($D900,Customer_Demand!$D:$BF,COLUMNS($I900:BG900),0)/$K900),(VLOOKUP($D900,Customer_Demand!$D:$BF,COLUMNS($I900:BG900),0)/$I900)),"")</f>
        <v/>
      </c>
      <c r="BH900" s="49" t="str">
        <f>IFERROR(IF($K900&lt;&gt;"SS",(VLOOKUP($D900,Customer_Demand!$D:$BF,COLUMNS($I900:BH900),0)/$I900+VLOOKUP($D900,Customer_Demand!$D:$BF,COLUMNS($I900:BH900),0)/$K900),(VLOOKUP($D900,Customer_Demand!$D:$BF,COLUMNS($I900:BH900),0)/$I900)),"")</f>
        <v/>
      </c>
      <c r="BI900" s="49" t="str">
        <f>IFERROR(IF($K900&lt;&gt;"SS",(VLOOKUP($D900,Customer_Demand!$D:$BF,COLUMNS($I900:BI900),0)/$I900+VLOOKUP($D900,Customer_Demand!$D:$BF,COLUMNS($I900:BI900),0)/$K900),(VLOOKUP($D900,Customer_Demand!$D:$BF,COLUMNS($I900:BI900),0)/$I900)),"")</f>
        <v/>
      </c>
      <c r="BJ900" s="49" t="str">
        <f>IFERROR(IF($K900&lt;&gt;"SS",(VLOOKUP($D900,Customer_Demand!$D:$BF,COLUMNS($I900:BJ900),0)/$I900+VLOOKUP($D900,Customer_Demand!$D:$BF,COLUMNS($I900:BJ900),0)/$K900),(VLOOKUP($D900,Customer_Demand!$D:$BF,COLUMNS($I900:BJ900),0)/$I900)),"")</f>
        <v/>
      </c>
      <c r="BK900" s="50" t="str">
        <f>IFERROR(IF($K900&lt;&gt;"SS",(VLOOKUP($D900,Customer_Demand!$D:$BF,COLUMNS($I900:BK900),0)/$I900+VLOOKUP($D900,Customer_Demand!$D:$BF,COLUMNS($I900:BK900),0)/$K900),(VLOOKUP($D900,Customer_Demand!$D:$BF,COLUMNS($I900:BK900),0)/$I900)),"")</f>
        <v/>
      </c>
    </row>
    <row r="901" spans="2:63" x14ac:dyDescent="0.2">
      <c r="B901" s="12" t="str">
        <f t="shared" si="59"/>
        <v/>
      </c>
      <c r="C901" s="45" t="str">
        <f>IF((Customer_Demand!C901)&lt;&gt;"",Customer_Demand!C901,"")</f>
        <v/>
      </c>
      <c r="D901" s="45" t="str">
        <f>IF(C901&lt;&gt;"",Customer_Demand!D901,"")</f>
        <v/>
      </c>
      <c r="E901" s="52" t="str">
        <f>IF(C901&lt;&gt;"",Customer_Demand!E901,"")</f>
        <v/>
      </c>
      <c r="F901" s="47" t="str">
        <f>IF(C901&lt;&gt;"",VLOOKUP(D901,Customer_Demand!$D$5:$F$1005,3,0),"")</f>
        <v/>
      </c>
      <c r="G901" s="48" t="str">
        <f t="shared" si="56"/>
        <v/>
      </c>
      <c r="H901" s="48" t="str">
        <f t="shared" si="57"/>
        <v/>
      </c>
      <c r="I901" s="48" t="str">
        <f>IFERROR(IF(C901&lt;&gt;"",VLOOKUP($H901,SMT_Cycle_Time_Data!$F:$Q,4,0),""),"SGR Not Defined")</f>
        <v/>
      </c>
      <c r="J901" s="48" t="str">
        <f t="shared" si="58"/>
        <v/>
      </c>
      <c r="K901" s="48" t="str">
        <f>IF(C901&lt;&gt;"",IFERROR(VLOOKUP($J901,SMT_Cycle_Time_Data!$F:$Q,4,0),"SS"),"")</f>
        <v/>
      </c>
      <c r="L901" s="49" t="str">
        <f>IFERROR(IF($K901&lt;&gt;"SS",(VLOOKUP($D901,Customer_Demand!$D:$BF,COLUMNS($I901:L901),0)/$I901+VLOOKUP($D901,Customer_Demand!$D:$BF,COLUMNS($I901:L901),0)/$K901),(VLOOKUP($D901,Customer_Demand!$D:$BF,COLUMNS($I901:L901),0)/$I901)),"")</f>
        <v/>
      </c>
      <c r="M901" s="49" t="str">
        <f>IFERROR(IF($K901&lt;&gt;"SS",(VLOOKUP($D901,Customer_Demand!$D:$BF,COLUMNS($I901:M901),0)/$I901+VLOOKUP($D901,Customer_Demand!$D:$BF,COLUMNS($I901:M901),0)/$K901),(VLOOKUP($D901,Customer_Demand!$D:$BF,COLUMNS($I901:M901),0)/$I901)),"")</f>
        <v/>
      </c>
      <c r="N901" s="49" t="str">
        <f>IFERROR(IF($K901&lt;&gt;"SS",(VLOOKUP($D901,Customer_Demand!$D:$BF,COLUMNS($I901:N901),0)/$I901+VLOOKUP($D901,Customer_Demand!$D:$BF,COLUMNS($I901:N901),0)/$K901),(VLOOKUP($D901,Customer_Demand!$D:$BF,COLUMNS($I901:N901),0)/$I901)),"")</f>
        <v/>
      </c>
      <c r="O901" s="49" t="str">
        <f>IFERROR(IF($K901&lt;&gt;"SS",(VLOOKUP($D901,Customer_Demand!$D:$BF,COLUMNS($I901:O901),0)/$I901+VLOOKUP($D901,Customer_Demand!$D:$BF,COLUMNS($I901:O901),0)/$K901),(VLOOKUP($D901,Customer_Demand!$D:$BF,COLUMNS($I901:O901),0)/$I901)),"")</f>
        <v/>
      </c>
      <c r="P901" s="49" t="str">
        <f>IFERROR(IF($K901&lt;&gt;"SS",(VLOOKUP($D901,Customer_Demand!$D:$BF,COLUMNS($I901:P901),0)/$I901+VLOOKUP($D901,Customer_Demand!$D:$BF,COLUMNS($I901:P901),0)/$K901),(VLOOKUP($D901,Customer_Demand!$D:$BF,COLUMNS($I901:P901),0)/$I901)),"")</f>
        <v/>
      </c>
      <c r="Q901" s="49" t="str">
        <f>IFERROR(IF($K901&lt;&gt;"SS",(VLOOKUP($D901,Customer_Demand!$D:$BF,COLUMNS($I901:Q901),0)/$I901+VLOOKUP($D901,Customer_Demand!$D:$BF,COLUMNS($I901:Q901),0)/$K901),(VLOOKUP($D901,Customer_Demand!$D:$BF,COLUMNS($I901:Q901),0)/$I901)),"")</f>
        <v/>
      </c>
      <c r="R901" s="49" t="str">
        <f>IFERROR(IF($K901&lt;&gt;"SS",(VLOOKUP($D901,Customer_Demand!$D:$BF,COLUMNS($I901:R901),0)/$I901+VLOOKUP($D901,Customer_Demand!$D:$BF,COLUMNS($I901:R901),0)/$K901),(VLOOKUP($D901,Customer_Demand!$D:$BF,COLUMNS($I901:R901),0)/$I901)),"")</f>
        <v/>
      </c>
      <c r="S901" s="49" t="str">
        <f>IFERROR(IF($K901&lt;&gt;"SS",(VLOOKUP($D901,Customer_Demand!$D:$BF,COLUMNS($I901:S901),0)/$I901+VLOOKUP($D901,Customer_Demand!$D:$BF,COLUMNS($I901:S901),0)/$K901),(VLOOKUP($D901,Customer_Demand!$D:$BF,COLUMNS($I901:S901),0)/$I901)),"")</f>
        <v/>
      </c>
      <c r="T901" s="49" t="str">
        <f>IFERROR(IF($K901&lt;&gt;"SS",(VLOOKUP($D901,Customer_Demand!$D:$BF,COLUMNS($I901:T901),0)/$I901+VLOOKUP($D901,Customer_Demand!$D:$BF,COLUMNS($I901:T901),0)/$K901),(VLOOKUP($D901,Customer_Demand!$D:$BF,COLUMNS($I901:T901),0)/$I901)),"")</f>
        <v/>
      </c>
      <c r="U901" s="49" t="str">
        <f>IFERROR(IF($K901&lt;&gt;"SS",(VLOOKUP($D901,Customer_Demand!$D:$BF,COLUMNS($I901:U901),0)/$I901+VLOOKUP($D901,Customer_Demand!$D:$BF,COLUMNS($I901:U901),0)/$K901),(VLOOKUP($D901,Customer_Demand!$D:$BF,COLUMNS($I901:U901),0)/$I901)),"")</f>
        <v/>
      </c>
      <c r="V901" s="49" t="str">
        <f>IFERROR(IF($K901&lt;&gt;"SS",(VLOOKUP($D901,Customer_Demand!$D:$BF,COLUMNS($I901:V901),0)/$I901+VLOOKUP($D901,Customer_Demand!$D:$BF,COLUMNS($I901:V901),0)/$K901),(VLOOKUP($D901,Customer_Demand!$D:$BF,COLUMNS($I901:V901),0)/$I901)),"")</f>
        <v/>
      </c>
      <c r="W901" s="49" t="str">
        <f>IFERROR(IF($K901&lt;&gt;"SS",(VLOOKUP($D901,Customer_Demand!$D:$BF,COLUMNS($I901:W901),0)/$I901+VLOOKUP($D901,Customer_Demand!$D:$BF,COLUMNS($I901:W901),0)/$K901),(VLOOKUP($D901,Customer_Demand!$D:$BF,COLUMNS($I901:W901),0)/$I901)),"")</f>
        <v/>
      </c>
      <c r="X901" s="49" t="str">
        <f>IFERROR(IF($K901&lt;&gt;"SS",(VLOOKUP($D901,Customer_Demand!$D:$BF,COLUMNS($I901:X901),0)/$I901+VLOOKUP($D901,Customer_Demand!$D:$BF,COLUMNS($I901:X901),0)/$K901),(VLOOKUP($D901,Customer_Demand!$D:$BF,COLUMNS($I901:X901),0)/$I901)),"")</f>
        <v/>
      </c>
      <c r="Y901" s="49" t="str">
        <f>IFERROR(IF($K901&lt;&gt;"SS",(VLOOKUP($D901,Customer_Demand!$D:$BF,COLUMNS($I901:Y901),0)/$I901+VLOOKUP($D901,Customer_Demand!$D:$BF,COLUMNS($I901:Y901),0)/$K901),(VLOOKUP($D901,Customer_Demand!$D:$BF,COLUMNS($I901:Y901),0)/$I901)),"")</f>
        <v/>
      </c>
      <c r="Z901" s="49" t="str">
        <f>IFERROR(IF($K901&lt;&gt;"SS",(VLOOKUP($D901,Customer_Demand!$D:$BF,COLUMNS($I901:Z901),0)/$I901+VLOOKUP($D901,Customer_Demand!$D:$BF,COLUMNS($I901:Z901),0)/$K901),(VLOOKUP($D901,Customer_Demand!$D:$BF,COLUMNS($I901:Z901),0)/$I901)),"")</f>
        <v/>
      </c>
      <c r="AA901" s="49" t="str">
        <f>IFERROR(IF($K901&lt;&gt;"SS",(VLOOKUP($D901,Customer_Demand!$D:$BF,COLUMNS($I901:AA901),0)/$I901+VLOOKUP($D901,Customer_Demand!$D:$BF,COLUMNS($I901:AA901),0)/$K901),(VLOOKUP($D901,Customer_Demand!$D:$BF,COLUMNS($I901:AA901),0)/$I901)),"")</f>
        <v/>
      </c>
      <c r="AB901" s="49" t="str">
        <f>IFERROR(IF($K901&lt;&gt;"SS",(VLOOKUP($D901,Customer_Demand!$D:$BF,COLUMNS($I901:AB901),0)/$I901+VLOOKUP($D901,Customer_Demand!$D:$BF,COLUMNS($I901:AB901),0)/$K901),(VLOOKUP($D901,Customer_Demand!$D:$BF,COLUMNS($I901:AB901),0)/$I901)),"")</f>
        <v/>
      </c>
      <c r="AC901" s="49" t="str">
        <f>IFERROR(IF($K901&lt;&gt;"SS",(VLOOKUP($D901,Customer_Demand!$D:$BF,COLUMNS($I901:AC901),0)/$I901+VLOOKUP($D901,Customer_Demand!$D:$BF,COLUMNS($I901:AC901),0)/$K901),(VLOOKUP($D901,Customer_Demand!$D:$BF,COLUMNS($I901:AC901),0)/$I901)),"")</f>
        <v/>
      </c>
      <c r="AD901" s="49" t="str">
        <f>IFERROR(IF($K901&lt;&gt;"SS",(VLOOKUP($D901,Customer_Demand!$D:$BF,COLUMNS($I901:AD901),0)/$I901+VLOOKUP($D901,Customer_Demand!$D:$BF,COLUMNS($I901:AD901),0)/$K901),(VLOOKUP($D901,Customer_Demand!$D:$BF,COLUMNS($I901:AD901),0)/$I901)),"")</f>
        <v/>
      </c>
      <c r="AE901" s="49" t="str">
        <f>IFERROR(IF($K901&lt;&gt;"SS",(VLOOKUP($D901,Customer_Demand!$D:$BF,COLUMNS($I901:AE901),0)/$I901+VLOOKUP($D901,Customer_Demand!$D:$BF,COLUMNS($I901:AE901),0)/$K901),(VLOOKUP($D901,Customer_Demand!$D:$BF,COLUMNS($I901:AE901),0)/$I901)),"")</f>
        <v/>
      </c>
      <c r="AF901" s="49" t="str">
        <f>IFERROR(IF($K901&lt;&gt;"SS",(VLOOKUP($D901,Customer_Demand!$D:$BF,COLUMNS($I901:AF901),0)/$I901+VLOOKUP($D901,Customer_Demand!$D:$BF,COLUMNS($I901:AF901),0)/$K901),(VLOOKUP($D901,Customer_Demand!$D:$BF,COLUMNS($I901:AF901),0)/$I901)),"")</f>
        <v/>
      </c>
      <c r="AG901" s="49" t="str">
        <f>IFERROR(IF($K901&lt;&gt;"SS",(VLOOKUP($D901,Customer_Demand!$D:$BF,COLUMNS($I901:AG901),0)/$I901+VLOOKUP($D901,Customer_Demand!$D:$BF,COLUMNS($I901:AG901),0)/$K901),(VLOOKUP($D901,Customer_Demand!$D:$BF,COLUMNS($I901:AG901),0)/$I901)),"")</f>
        <v/>
      </c>
      <c r="AH901" s="49" t="str">
        <f>IFERROR(IF($K901&lt;&gt;"SS",(VLOOKUP($D901,Customer_Demand!$D:$BF,COLUMNS($I901:AH901),0)/$I901+VLOOKUP($D901,Customer_Demand!$D:$BF,COLUMNS($I901:AH901),0)/$K901),(VLOOKUP($D901,Customer_Demand!$D:$BF,COLUMNS($I901:AH901),0)/$I901)),"")</f>
        <v/>
      </c>
      <c r="AI901" s="49" t="str">
        <f>IFERROR(IF($K901&lt;&gt;"SS",(VLOOKUP($D901,Customer_Demand!$D:$BF,COLUMNS($I901:AI901),0)/$I901+VLOOKUP($D901,Customer_Demand!$D:$BF,COLUMNS($I901:AI901),0)/$K901),(VLOOKUP($D901,Customer_Demand!$D:$BF,COLUMNS($I901:AI901),0)/$I901)),"")</f>
        <v/>
      </c>
      <c r="AJ901" s="49" t="str">
        <f>IFERROR(IF($K901&lt;&gt;"SS",(VLOOKUP($D901,Customer_Demand!$D:$BF,COLUMNS($I901:AJ901),0)/$I901+VLOOKUP($D901,Customer_Demand!$D:$BF,COLUMNS($I901:AJ901),0)/$K901),(VLOOKUP($D901,Customer_Demand!$D:$BF,COLUMNS($I901:AJ901),0)/$I901)),"")</f>
        <v/>
      </c>
      <c r="AK901" s="49" t="str">
        <f>IFERROR(IF($K901&lt;&gt;"SS",(VLOOKUP($D901,Customer_Demand!$D:$BF,COLUMNS($I901:AK901),0)/$I901+VLOOKUP($D901,Customer_Demand!$D:$BF,COLUMNS($I901:AK901),0)/$K901),(VLOOKUP($D901,Customer_Demand!$D:$BF,COLUMNS($I901:AK901),0)/$I901)),"")</f>
        <v/>
      </c>
      <c r="AL901" s="49" t="str">
        <f>IFERROR(IF($K901&lt;&gt;"SS",(VLOOKUP($D901,Customer_Demand!$D:$BF,COLUMNS($I901:AL901),0)/$I901+VLOOKUP($D901,Customer_Demand!$D:$BF,COLUMNS($I901:AL901),0)/$K901),(VLOOKUP($D901,Customer_Demand!$D:$BF,COLUMNS($I901:AL901),0)/$I901)),"")</f>
        <v/>
      </c>
      <c r="AM901" s="49" t="str">
        <f>IFERROR(IF($K901&lt;&gt;"SS",(VLOOKUP($D901,Customer_Demand!$D:$BF,COLUMNS($I901:AM901),0)/$I901+VLOOKUP($D901,Customer_Demand!$D:$BF,COLUMNS($I901:AM901),0)/$K901),(VLOOKUP($D901,Customer_Demand!$D:$BF,COLUMNS($I901:AM901),0)/$I901)),"")</f>
        <v/>
      </c>
      <c r="AN901" s="49" t="str">
        <f>IFERROR(IF($K901&lt;&gt;"SS",(VLOOKUP($D901,Customer_Demand!$D:$BF,COLUMNS($I901:AN901),0)/$I901+VLOOKUP($D901,Customer_Demand!$D:$BF,COLUMNS($I901:AN901),0)/$K901),(VLOOKUP($D901,Customer_Demand!$D:$BF,COLUMNS($I901:AN901),0)/$I901)),"")</f>
        <v/>
      </c>
      <c r="AO901" s="49" t="str">
        <f>IFERROR(IF($K901&lt;&gt;"SS",(VLOOKUP($D901,Customer_Demand!$D:$BF,COLUMNS($I901:AO901),0)/$I901+VLOOKUP($D901,Customer_Demand!$D:$BF,COLUMNS($I901:AO901),0)/$K901),(VLOOKUP($D901,Customer_Demand!$D:$BF,COLUMNS($I901:AO901),0)/$I901)),"")</f>
        <v/>
      </c>
      <c r="AP901" s="49" t="str">
        <f>IFERROR(IF($K901&lt;&gt;"SS",(VLOOKUP($D901,Customer_Demand!$D:$BF,COLUMNS($I901:AP901),0)/$I901+VLOOKUP($D901,Customer_Demand!$D:$BF,COLUMNS($I901:AP901),0)/$K901),(VLOOKUP($D901,Customer_Demand!$D:$BF,COLUMNS($I901:AP901),0)/$I901)),"")</f>
        <v/>
      </c>
      <c r="AQ901" s="49" t="str">
        <f>IFERROR(IF($K901&lt;&gt;"SS",(VLOOKUP($D901,Customer_Demand!$D:$BF,COLUMNS($I901:AQ901),0)/$I901+VLOOKUP($D901,Customer_Demand!$D:$BF,COLUMNS($I901:AQ901),0)/$K901),(VLOOKUP($D901,Customer_Demand!$D:$BF,COLUMNS($I901:AQ901),0)/$I901)),"")</f>
        <v/>
      </c>
      <c r="AR901" s="49" t="str">
        <f>IFERROR(IF($K901&lt;&gt;"SS",(VLOOKUP($D901,Customer_Demand!$D:$BF,COLUMNS($I901:AR901),0)/$I901+VLOOKUP($D901,Customer_Demand!$D:$BF,COLUMNS($I901:AR901),0)/$K901),(VLOOKUP($D901,Customer_Demand!$D:$BF,COLUMNS($I901:AR901),0)/$I901)),"")</f>
        <v/>
      </c>
      <c r="AS901" s="49" t="str">
        <f>IFERROR(IF($K901&lt;&gt;"SS",(VLOOKUP($D901,Customer_Demand!$D:$BF,COLUMNS($I901:AS901),0)/$I901+VLOOKUP($D901,Customer_Demand!$D:$BF,COLUMNS($I901:AS901),0)/$K901),(VLOOKUP($D901,Customer_Demand!$D:$BF,COLUMNS($I901:AS901),0)/$I901)),"")</f>
        <v/>
      </c>
      <c r="AT901" s="49" t="str">
        <f>IFERROR(IF($K901&lt;&gt;"SS",(VLOOKUP($D901,Customer_Demand!$D:$BF,COLUMNS($I901:AT901),0)/$I901+VLOOKUP($D901,Customer_Demand!$D:$BF,COLUMNS($I901:AT901),0)/$K901),(VLOOKUP($D901,Customer_Demand!$D:$BF,COLUMNS($I901:AT901),0)/$I901)),"")</f>
        <v/>
      </c>
      <c r="AU901" s="49" t="str">
        <f>IFERROR(IF($K901&lt;&gt;"SS",(VLOOKUP($D901,Customer_Demand!$D:$BF,COLUMNS($I901:AU901),0)/$I901+VLOOKUP($D901,Customer_Demand!$D:$BF,COLUMNS($I901:AU901),0)/$K901),(VLOOKUP($D901,Customer_Demand!$D:$BF,COLUMNS($I901:AU901),0)/$I901)),"")</f>
        <v/>
      </c>
      <c r="AV901" s="49" t="str">
        <f>IFERROR(IF($K901&lt;&gt;"SS",(VLOOKUP($D901,Customer_Demand!$D:$BF,COLUMNS($I901:AV901),0)/$I901+VLOOKUP($D901,Customer_Demand!$D:$BF,COLUMNS($I901:AV901),0)/$K901),(VLOOKUP($D901,Customer_Demand!$D:$BF,COLUMNS($I901:AV901),0)/$I901)),"")</f>
        <v/>
      </c>
      <c r="AW901" s="49" t="str">
        <f>IFERROR(IF($K901&lt;&gt;"SS",(VLOOKUP($D901,Customer_Demand!$D:$BF,COLUMNS($I901:AW901),0)/$I901+VLOOKUP($D901,Customer_Demand!$D:$BF,COLUMNS($I901:AW901),0)/$K901),(VLOOKUP($D901,Customer_Demand!$D:$BF,COLUMNS($I901:AW901),0)/$I901)),"")</f>
        <v/>
      </c>
      <c r="AX901" s="49" t="str">
        <f>IFERROR(IF($K901&lt;&gt;"SS",(VLOOKUP($D901,Customer_Demand!$D:$BF,COLUMNS($I901:AX901),0)/$I901+VLOOKUP($D901,Customer_Demand!$D:$BF,COLUMNS($I901:AX901),0)/$K901),(VLOOKUP($D901,Customer_Demand!$D:$BF,COLUMNS($I901:AX901),0)/$I901)),"")</f>
        <v/>
      </c>
      <c r="AY901" s="49" t="str">
        <f>IFERROR(IF($K901&lt;&gt;"SS",(VLOOKUP($D901,Customer_Demand!$D:$BF,COLUMNS($I901:AY901),0)/$I901+VLOOKUP($D901,Customer_Demand!$D:$BF,COLUMNS($I901:AY901),0)/$K901),(VLOOKUP($D901,Customer_Demand!$D:$BF,COLUMNS($I901:AY901),0)/$I901)),"")</f>
        <v/>
      </c>
      <c r="AZ901" s="49" t="str">
        <f>IFERROR(IF($K901&lt;&gt;"SS",(VLOOKUP($D901,Customer_Demand!$D:$BF,COLUMNS($I901:AZ901),0)/$I901+VLOOKUP($D901,Customer_Demand!$D:$BF,COLUMNS($I901:AZ901),0)/$K901),(VLOOKUP($D901,Customer_Demand!$D:$BF,COLUMNS($I901:AZ901),0)/$I901)),"")</f>
        <v/>
      </c>
      <c r="BA901" s="49" t="str">
        <f>IFERROR(IF($K901&lt;&gt;"SS",(VLOOKUP($D901,Customer_Demand!$D:$BF,COLUMNS($I901:BA901),0)/$I901+VLOOKUP($D901,Customer_Demand!$D:$BF,COLUMNS($I901:BA901),0)/$K901),(VLOOKUP($D901,Customer_Demand!$D:$BF,COLUMNS($I901:BA901),0)/$I901)),"")</f>
        <v/>
      </c>
      <c r="BB901" s="49" t="str">
        <f>IFERROR(IF($K901&lt;&gt;"SS",(VLOOKUP($D901,Customer_Demand!$D:$BF,COLUMNS($I901:BB901),0)/$I901+VLOOKUP($D901,Customer_Demand!$D:$BF,COLUMNS($I901:BB901),0)/$K901),(VLOOKUP($D901,Customer_Demand!$D:$BF,COLUMNS($I901:BB901),0)/$I901)),"")</f>
        <v/>
      </c>
      <c r="BC901" s="49" t="str">
        <f>IFERROR(IF($K901&lt;&gt;"SS",(VLOOKUP($D901,Customer_Demand!$D:$BF,COLUMNS($I901:BC901),0)/$I901+VLOOKUP($D901,Customer_Demand!$D:$BF,COLUMNS($I901:BC901),0)/$K901),(VLOOKUP($D901,Customer_Demand!$D:$BF,COLUMNS($I901:BC901),0)/$I901)),"")</f>
        <v/>
      </c>
      <c r="BD901" s="49" t="str">
        <f>IFERROR(IF($K901&lt;&gt;"SS",(VLOOKUP($D901,Customer_Demand!$D:$BF,COLUMNS($I901:BD901),0)/$I901+VLOOKUP($D901,Customer_Demand!$D:$BF,COLUMNS($I901:BD901),0)/$K901),(VLOOKUP($D901,Customer_Demand!$D:$BF,COLUMNS($I901:BD901),0)/$I901)),"")</f>
        <v/>
      </c>
      <c r="BE901" s="49" t="str">
        <f>IFERROR(IF($K901&lt;&gt;"SS",(VLOOKUP($D901,Customer_Demand!$D:$BF,COLUMNS($I901:BE901),0)/$I901+VLOOKUP($D901,Customer_Demand!$D:$BF,COLUMNS($I901:BE901),0)/$K901),(VLOOKUP($D901,Customer_Demand!$D:$BF,COLUMNS($I901:BE901),0)/$I901)),"")</f>
        <v/>
      </c>
      <c r="BF901" s="49" t="str">
        <f>IFERROR(IF($K901&lt;&gt;"SS",(VLOOKUP($D901,Customer_Demand!$D:$BF,COLUMNS($I901:BF901),0)/$I901+VLOOKUP($D901,Customer_Demand!$D:$BF,COLUMNS($I901:BF901),0)/$K901),(VLOOKUP($D901,Customer_Demand!$D:$BF,COLUMNS($I901:BF901),0)/$I901)),"")</f>
        <v/>
      </c>
      <c r="BG901" s="49" t="str">
        <f>IFERROR(IF($K901&lt;&gt;"SS",(VLOOKUP($D901,Customer_Demand!$D:$BF,COLUMNS($I901:BG901),0)/$I901+VLOOKUP($D901,Customer_Demand!$D:$BF,COLUMNS($I901:BG901),0)/$K901),(VLOOKUP($D901,Customer_Demand!$D:$BF,COLUMNS($I901:BG901),0)/$I901)),"")</f>
        <v/>
      </c>
      <c r="BH901" s="49" t="str">
        <f>IFERROR(IF($K901&lt;&gt;"SS",(VLOOKUP($D901,Customer_Demand!$D:$BF,COLUMNS($I901:BH901),0)/$I901+VLOOKUP($D901,Customer_Demand!$D:$BF,COLUMNS($I901:BH901),0)/$K901),(VLOOKUP($D901,Customer_Demand!$D:$BF,COLUMNS($I901:BH901),0)/$I901)),"")</f>
        <v/>
      </c>
      <c r="BI901" s="49" t="str">
        <f>IFERROR(IF($K901&lt;&gt;"SS",(VLOOKUP($D901,Customer_Demand!$D:$BF,COLUMNS($I901:BI901),0)/$I901+VLOOKUP($D901,Customer_Demand!$D:$BF,COLUMNS($I901:BI901),0)/$K901),(VLOOKUP($D901,Customer_Demand!$D:$BF,COLUMNS($I901:BI901),0)/$I901)),"")</f>
        <v/>
      </c>
      <c r="BJ901" s="49" t="str">
        <f>IFERROR(IF($K901&lt;&gt;"SS",(VLOOKUP($D901,Customer_Demand!$D:$BF,COLUMNS($I901:BJ901),0)/$I901+VLOOKUP($D901,Customer_Demand!$D:$BF,COLUMNS($I901:BJ901),0)/$K901),(VLOOKUP($D901,Customer_Demand!$D:$BF,COLUMNS($I901:BJ901),0)/$I901)),"")</f>
        <v/>
      </c>
      <c r="BK901" s="50" t="str">
        <f>IFERROR(IF($K901&lt;&gt;"SS",(VLOOKUP($D901,Customer_Demand!$D:$BF,COLUMNS($I901:BK901),0)/$I901+VLOOKUP($D901,Customer_Demand!$D:$BF,COLUMNS($I901:BK901),0)/$K901),(VLOOKUP($D901,Customer_Demand!$D:$BF,COLUMNS($I901:BK901),0)/$I901)),"")</f>
        <v/>
      </c>
    </row>
    <row r="902" spans="2:63" x14ac:dyDescent="0.2">
      <c r="B902" s="12" t="str">
        <f t="shared" si="59"/>
        <v/>
      </c>
      <c r="C902" s="45" t="str">
        <f>IF((Customer_Demand!C902)&lt;&gt;"",Customer_Demand!C902,"")</f>
        <v/>
      </c>
      <c r="D902" s="45" t="str">
        <f>IF(C902&lt;&gt;"",Customer_Demand!D902,"")</f>
        <v/>
      </c>
      <c r="E902" s="52" t="str">
        <f>IF(C902&lt;&gt;"",Customer_Demand!E902,"")</f>
        <v/>
      </c>
      <c r="F902" s="47" t="str">
        <f>IF(C902&lt;&gt;"",VLOOKUP(D902,Customer_Demand!$D$5:$F$1005,3,0),"")</f>
        <v/>
      </c>
      <c r="G902" s="48" t="str">
        <f t="shared" si="56"/>
        <v/>
      </c>
      <c r="H902" s="48" t="str">
        <f t="shared" si="57"/>
        <v/>
      </c>
      <c r="I902" s="48" t="str">
        <f>IFERROR(IF(C902&lt;&gt;"",VLOOKUP($H902,SMT_Cycle_Time_Data!$F:$Q,4,0),""),"SGR Not Defined")</f>
        <v/>
      </c>
      <c r="J902" s="48" t="str">
        <f t="shared" si="58"/>
        <v/>
      </c>
      <c r="K902" s="48" t="str">
        <f>IF(C902&lt;&gt;"",IFERROR(VLOOKUP($J902,SMT_Cycle_Time_Data!$F:$Q,4,0),"SS"),"")</f>
        <v/>
      </c>
      <c r="L902" s="49" t="str">
        <f>IFERROR(IF($K902&lt;&gt;"SS",(VLOOKUP($D902,Customer_Demand!$D:$BF,COLUMNS($I902:L902),0)/$I902+VLOOKUP($D902,Customer_Demand!$D:$BF,COLUMNS($I902:L902),0)/$K902),(VLOOKUP($D902,Customer_Demand!$D:$BF,COLUMNS($I902:L902),0)/$I902)),"")</f>
        <v/>
      </c>
      <c r="M902" s="49" t="str">
        <f>IFERROR(IF($K902&lt;&gt;"SS",(VLOOKUP($D902,Customer_Demand!$D:$BF,COLUMNS($I902:M902),0)/$I902+VLOOKUP($D902,Customer_Demand!$D:$BF,COLUMNS($I902:M902),0)/$K902),(VLOOKUP($D902,Customer_Demand!$D:$BF,COLUMNS($I902:M902),0)/$I902)),"")</f>
        <v/>
      </c>
      <c r="N902" s="49" t="str">
        <f>IFERROR(IF($K902&lt;&gt;"SS",(VLOOKUP($D902,Customer_Demand!$D:$BF,COLUMNS($I902:N902),0)/$I902+VLOOKUP($D902,Customer_Demand!$D:$BF,COLUMNS($I902:N902),0)/$K902),(VLOOKUP($D902,Customer_Demand!$D:$BF,COLUMNS($I902:N902),0)/$I902)),"")</f>
        <v/>
      </c>
      <c r="O902" s="49" t="str">
        <f>IFERROR(IF($K902&lt;&gt;"SS",(VLOOKUP($D902,Customer_Demand!$D:$BF,COLUMNS($I902:O902),0)/$I902+VLOOKUP($D902,Customer_Demand!$D:$BF,COLUMNS($I902:O902),0)/$K902),(VLOOKUP($D902,Customer_Demand!$D:$BF,COLUMNS($I902:O902),0)/$I902)),"")</f>
        <v/>
      </c>
      <c r="P902" s="49" t="str">
        <f>IFERROR(IF($K902&lt;&gt;"SS",(VLOOKUP($D902,Customer_Demand!$D:$BF,COLUMNS($I902:P902),0)/$I902+VLOOKUP($D902,Customer_Demand!$D:$BF,COLUMNS($I902:P902),0)/$K902),(VLOOKUP($D902,Customer_Demand!$D:$BF,COLUMNS($I902:P902),0)/$I902)),"")</f>
        <v/>
      </c>
      <c r="Q902" s="49" t="str">
        <f>IFERROR(IF($K902&lt;&gt;"SS",(VLOOKUP($D902,Customer_Demand!$D:$BF,COLUMNS($I902:Q902),0)/$I902+VLOOKUP($D902,Customer_Demand!$D:$BF,COLUMNS($I902:Q902),0)/$K902),(VLOOKUP($D902,Customer_Demand!$D:$BF,COLUMNS($I902:Q902),0)/$I902)),"")</f>
        <v/>
      </c>
      <c r="R902" s="49" t="str">
        <f>IFERROR(IF($K902&lt;&gt;"SS",(VLOOKUP($D902,Customer_Demand!$D:$BF,COLUMNS($I902:R902),0)/$I902+VLOOKUP($D902,Customer_Demand!$D:$BF,COLUMNS($I902:R902),0)/$K902),(VLOOKUP($D902,Customer_Demand!$D:$BF,COLUMNS($I902:R902),0)/$I902)),"")</f>
        <v/>
      </c>
      <c r="S902" s="49" t="str">
        <f>IFERROR(IF($K902&lt;&gt;"SS",(VLOOKUP($D902,Customer_Demand!$D:$BF,COLUMNS($I902:S902),0)/$I902+VLOOKUP($D902,Customer_Demand!$D:$BF,COLUMNS($I902:S902),0)/$K902),(VLOOKUP($D902,Customer_Demand!$D:$BF,COLUMNS($I902:S902),0)/$I902)),"")</f>
        <v/>
      </c>
      <c r="T902" s="49" t="str">
        <f>IFERROR(IF($K902&lt;&gt;"SS",(VLOOKUP($D902,Customer_Demand!$D:$BF,COLUMNS($I902:T902),0)/$I902+VLOOKUP($D902,Customer_Demand!$D:$BF,COLUMNS($I902:T902),0)/$K902),(VLOOKUP($D902,Customer_Demand!$D:$BF,COLUMNS($I902:T902),0)/$I902)),"")</f>
        <v/>
      </c>
      <c r="U902" s="49" t="str">
        <f>IFERROR(IF($K902&lt;&gt;"SS",(VLOOKUP($D902,Customer_Demand!$D:$BF,COLUMNS($I902:U902),0)/$I902+VLOOKUP($D902,Customer_Demand!$D:$BF,COLUMNS($I902:U902),0)/$K902),(VLOOKUP($D902,Customer_Demand!$D:$BF,COLUMNS($I902:U902),0)/$I902)),"")</f>
        <v/>
      </c>
      <c r="V902" s="49" t="str">
        <f>IFERROR(IF($K902&lt;&gt;"SS",(VLOOKUP($D902,Customer_Demand!$D:$BF,COLUMNS($I902:V902),0)/$I902+VLOOKUP($D902,Customer_Demand!$D:$BF,COLUMNS($I902:V902),0)/$K902),(VLOOKUP($D902,Customer_Demand!$D:$BF,COLUMNS($I902:V902),0)/$I902)),"")</f>
        <v/>
      </c>
      <c r="W902" s="49" t="str">
        <f>IFERROR(IF($K902&lt;&gt;"SS",(VLOOKUP($D902,Customer_Demand!$D:$BF,COLUMNS($I902:W902),0)/$I902+VLOOKUP($D902,Customer_Demand!$D:$BF,COLUMNS($I902:W902),0)/$K902),(VLOOKUP($D902,Customer_Demand!$D:$BF,COLUMNS($I902:W902),0)/$I902)),"")</f>
        <v/>
      </c>
      <c r="X902" s="49" t="str">
        <f>IFERROR(IF($K902&lt;&gt;"SS",(VLOOKUP($D902,Customer_Demand!$D:$BF,COLUMNS($I902:X902),0)/$I902+VLOOKUP($D902,Customer_Demand!$D:$BF,COLUMNS($I902:X902),0)/$K902),(VLOOKUP($D902,Customer_Demand!$D:$BF,COLUMNS($I902:X902),0)/$I902)),"")</f>
        <v/>
      </c>
      <c r="Y902" s="49" t="str">
        <f>IFERROR(IF($K902&lt;&gt;"SS",(VLOOKUP($D902,Customer_Demand!$D:$BF,COLUMNS($I902:Y902),0)/$I902+VLOOKUP($D902,Customer_Demand!$D:$BF,COLUMNS($I902:Y902),0)/$K902),(VLOOKUP($D902,Customer_Demand!$D:$BF,COLUMNS($I902:Y902),0)/$I902)),"")</f>
        <v/>
      </c>
      <c r="Z902" s="49" t="str">
        <f>IFERROR(IF($K902&lt;&gt;"SS",(VLOOKUP($D902,Customer_Demand!$D:$BF,COLUMNS($I902:Z902),0)/$I902+VLOOKUP($D902,Customer_Demand!$D:$BF,COLUMNS($I902:Z902),0)/$K902),(VLOOKUP($D902,Customer_Demand!$D:$BF,COLUMNS($I902:Z902),0)/$I902)),"")</f>
        <v/>
      </c>
      <c r="AA902" s="49" t="str">
        <f>IFERROR(IF($K902&lt;&gt;"SS",(VLOOKUP($D902,Customer_Demand!$D:$BF,COLUMNS($I902:AA902),0)/$I902+VLOOKUP($D902,Customer_Demand!$D:$BF,COLUMNS($I902:AA902),0)/$K902),(VLOOKUP($D902,Customer_Demand!$D:$BF,COLUMNS($I902:AA902),0)/$I902)),"")</f>
        <v/>
      </c>
      <c r="AB902" s="49" t="str">
        <f>IFERROR(IF($K902&lt;&gt;"SS",(VLOOKUP($D902,Customer_Demand!$D:$BF,COLUMNS($I902:AB902),0)/$I902+VLOOKUP($D902,Customer_Demand!$D:$BF,COLUMNS($I902:AB902),0)/$K902),(VLOOKUP($D902,Customer_Demand!$D:$BF,COLUMNS($I902:AB902),0)/$I902)),"")</f>
        <v/>
      </c>
      <c r="AC902" s="49" t="str">
        <f>IFERROR(IF($K902&lt;&gt;"SS",(VLOOKUP($D902,Customer_Demand!$D:$BF,COLUMNS($I902:AC902),0)/$I902+VLOOKUP($D902,Customer_Demand!$D:$BF,COLUMNS($I902:AC902),0)/$K902),(VLOOKUP($D902,Customer_Demand!$D:$BF,COLUMNS($I902:AC902),0)/$I902)),"")</f>
        <v/>
      </c>
      <c r="AD902" s="49" t="str">
        <f>IFERROR(IF($K902&lt;&gt;"SS",(VLOOKUP($D902,Customer_Demand!$D:$BF,COLUMNS($I902:AD902),0)/$I902+VLOOKUP($D902,Customer_Demand!$D:$BF,COLUMNS($I902:AD902),0)/$K902),(VLOOKUP($D902,Customer_Demand!$D:$BF,COLUMNS($I902:AD902),0)/$I902)),"")</f>
        <v/>
      </c>
      <c r="AE902" s="49" t="str">
        <f>IFERROR(IF($K902&lt;&gt;"SS",(VLOOKUP($D902,Customer_Demand!$D:$BF,COLUMNS($I902:AE902),0)/$I902+VLOOKUP($D902,Customer_Demand!$D:$BF,COLUMNS($I902:AE902),0)/$K902),(VLOOKUP($D902,Customer_Demand!$D:$BF,COLUMNS($I902:AE902),0)/$I902)),"")</f>
        <v/>
      </c>
      <c r="AF902" s="49" t="str">
        <f>IFERROR(IF($K902&lt;&gt;"SS",(VLOOKUP($D902,Customer_Demand!$D:$BF,COLUMNS($I902:AF902),0)/$I902+VLOOKUP($D902,Customer_Demand!$D:$BF,COLUMNS($I902:AF902),0)/$K902),(VLOOKUP($D902,Customer_Demand!$D:$BF,COLUMNS($I902:AF902),0)/$I902)),"")</f>
        <v/>
      </c>
      <c r="AG902" s="49" t="str">
        <f>IFERROR(IF($K902&lt;&gt;"SS",(VLOOKUP($D902,Customer_Demand!$D:$BF,COLUMNS($I902:AG902),0)/$I902+VLOOKUP($D902,Customer_Demand!$D:$BF,COLUMNS($I902:AG902),0)/$K902),(VLOOKUP($D902,Customer_Demand!$D:$BF,COLUMNS($I902:AG902),0)/$I902)),"")</f>
        <v/>
      </c>
      <c r="AH902" s="49" t="str">
        <f>IFERROR(IF($K902&lt;&gt;"SS",(VLOOKUP($D902,Customer_Demand!$D:$BF,COLUMNS($I902:AH902),0)/$I902+VLOOKUP($D902,Customer_Demand!$D:$BF,COLUMNS($I902:AH902),0)/$K902),(VLOOKUP($D902,Customer_Demand!$D:$BF,COLUMNS($I902:AH902),0)/$I902)),"")</f>
        <v/>
      </c>
      <c r="AI902" s="49" t="str">
        <f>IFERROR(IF($K902&lt;&gt;"SS",(VLOOKUP($D902,Customer_Demand!$D:$BF,COLUMNS($I902:AI902),0)/$I902+VLOOKUP($D902,Customer_Demand!$D:$BF,COLUMNS($I902:AI902),0)/$K902),(VLOOKUP($D902,Customer_Demand!$D:$BF,COLUMNS($I902:AI902),0)/$I902)),"")</f>
        <v/>
      </c>
      <c r="AJ902" s="49" t="str">
        <f>IFERROR(IF($K902&lt;&gt;"SS",(VLOOKUP($D902,Customer_Demand!$D:$BF,COLUMNS($I902:AJ902),0)/$I902+VLOOKUP($D902,Customer_Demand!$D:$BF,COLUMNS($I902:AJ902),0)/$K902),(VLOOKUP($D902,Customer_Demand!$D:$BF,COLUMNS($I902:AJ902),0)/$I902)),"")</f>
        <v/>
      </c>
      <c r="AK902" s="49" t="str">
        <f>IFERROR(IF($K902&lt;&gt;"SS",(VLOOKUP($D902,Customer_Demand!$D:$BF,COLUMNS($I902:AK902),0)/$I902+VLOOKUP($D902,Customer_Demand!$D:$BF,COLUMNS($I902:AK902),0)/$K902),(VLOOKUP($D902,Customer_Demand!$D:$BF,COLUMNS($I902:AK902),0)/$I902)),"")</f>
        <v/>
      </c>
      <c r="AL902" s="49" t="str">
        <f>IFERROR(IF($K902&lt;&gt;"SS",(VLOOKUP($D902,Customer_Demand!$D:$BF,COLUMNS($I902:AL902),0)/$I902+VLOOKUP($D902,Customer_Demand!$D:$BF,COLUMNS($I902:AL902),0)/$K902),(VLOOKUP($D902,Customer_Demand!$D:$BF,COLUMNS($I902:AL902),0)/$I902)),"")</f>
        <v/>
      </c>
      <c r="AM902" s="49" t="str">
        <f>IFERROR(IF($K902&lt;&gt;"SS",(VLOOKUP($D902,Customer_Demand!$D:$BF,COLUMNS($I902:AM902),0)/$I902+VLOOKUP($D902,Customer_Demand!$D:$BF,COLUMNS($I902:AM902),0)/$K902),(VLOOKUP($D902,Customer_Demand!$D:$BF,COLUMNS($I902:AM902),0)/$I902)),"")</f>
        <v/>
      </c>
      <c r="AN902" s="49" t="str">
        <f>IFERROR(IF($K902&lt;&gt;"SS",(VLOOKUP($D902,Customer_Demand!$D:$BF,COLUMNS($I902:AN902),0)/$I902+VLOOKUP($D902,Customer_Demand!$D:$BF,COLUMNS($I902:AN902),0)/$K902),(VLOOKUP($D902,Customer_Demand!$D:$BF,COLUMNS($I902:AN902),0)/$I902)),"")</f>
        <v/>
      </c>
      <c r="AO902" s="49" t="str">
        <f>IFERROR(IF($K902&lt;&gt;"SS",(VLOOKUP($D902,Customer_Demand!$D:$BF,COLUMNS($I902:AO902),0)/$I902+VLOOKUP($D902,Customer_Demand!$D:$BF,COLUMNS($I902:AO902),0)/$K902),(VLOOKUP($D902,Customer_Demand!$D:$BF,COLUMNS($I902:AO902),0)/$I902)),"")</f>
        <v/>
      </c>
      <c r="AP902" s="49" t="str">
        <f>IFERROR(IF($K902&lt;&gt;"SS",(VLOOKUP($D902,Customer_Demand!$D:$BF,COLUMNS($I902:AP902),0)/$I902+VLOOKUP($D902,Customer_Demand!$D:$BF,COLUMNS($I902:AP902),0)/$K902),(VLOOKUP($D902,Customer_Demand!$D:$BF,COLUMNS($I902:AP902),0)/$I902)),"")</f>
        <v/>
      </c>
      <c r="AQ902" s="49" t="str">
        <f>IFERROR(IF($K902&lt;&gt;"SS",(VLOOKUP($D902,Customer_Demand!$D:$BF,COLUMNS($I902:AQ902),0)/$I902+VLOOKUP($D902,Customer_Demand!$D:$BF,COLUMNS($I902:AQ902),0)/$K902),(VLOOKUP($D902,Customer_Demand!$D:$BF,COLUMNS($I902:AQ902),0)/$I902)),"")</f>
        <v/>
      </c>
      <c r="AR902" s="49" t="str">
        <f>IFERROR(IF($K902&lt;&gt;"SS",(VLOOKUP($D902,Customer_Demand!$D:$BF,COLUMNS($I902:AR902),0)/$I902+VLOOKUP($D902,Customer_Demand!$D:$BF,COLUMNS($I902:AR902),0)/$K902),(VLOOKUP($D902,Customer_Demand!$D:$BF,COLUMNS($I902:AR902),0)/$I902)),"")</f>
        <v/>
      </c>
      <c r="AS902" s="49" t="str">
        <f>IFERROR(IF($K902&lt;&gt;"SS",(VLOOKUP($D902,Customer_Demand!$D:$BF,COLUMNS($I902:AS902),0)/$I902+VLOOKUP($D902,Customer_Demand!$D:$BF,COLUMNS($I902:AS902),0)/$K902),(VLOOKUP($D902,Customer_Demand!$D:$BF,COLUMNS($I902:AS902),0)/$I902)),"")</f>
        <v/>
      </c>
      <c r="AT902" s="49" t="str">
        <f>IFERROR(IF($K902&lt;&gt;"SS",(VLOOKUP($D902,Customer_Demand!$D:$BF,COLUMNS($I902:AT902),0)/$I902+VLOOKUP($D902,Customer_Demand!$D:$BF,COLUMNS($I902:AT902),0)/$K902),(VLOOKUP($D902,Customer_Demand!$D:$BF,COLUMNS($I902:AT902),0)/$I902)),"")</f>
        <v/>
      </c>
      <c r="AU902" s="49" t="str">
        <f>IFERROR(IF($K902&lt;&gt;"SS",(VLOOKUP($D902,Customer_Demand!$D:$BF,COLUMNS($I902:AU902),0)/$I902+VLOOKUP($D902,Customer_Demand!$D:$BF,COLUMNS($I902:AU902),0)/$K902),(VLOOKUP($D902,Customer_Demand!$D:$BF,COLUMNS($I902:AU902),0)/$I902)),"")</f>
        <v/>
      </c>
      <c r="AV902" s="49" t="str">
        <f>IFERROR(IF($K902&lt;&gt;"SS",(VLOOKUP($D902,Customer_Demand!$D:$BF,COLUMNS($I902:AV902),0)/$I902+VLOOKUP($D902,Customer_Demand!$D:$BF,COLUMNS($I902:AV902),0)/$K902),(VLOOKUP($D902,Customer_Demand!$D:$BF,COLUMNS($I902:AV902),0)/$I902)),"")</f>
        <v/>
      </c>
      <c r="AW902" s="49" t="str">
        <f>IFERROR(IF($K902&lt;&gt;"SS",(VLOOKUP($D902,Customer_Demand!$D:$BF,COLUMNS($I902:AW902),0)/$I902+VLOOKUP($D902,Customer_Demand!$D:$BF,COLUMNS($I902:AW902),0)/$K902),(VLOOKUP($D902,Customer_Demand!$D:$BF,COLUMNS($I902:AW902),0)/$I902)),"")</f>
        <v/>
      </c>
      <c r="AX902" s="49" t="str">
        <f>IFERROR(IF($K902&lt;&gt;"SS",(VLOOKUP($D902,Customer_Demand!$D:$BF,COLUMNS($I902:AX902),0)/$I902+VLOOKUP($D902,Customer_Demand!$D:$BF,COLUMNS($I902:AX902),0)/$K902),(VLOOKUP($D902,Customer_Demand!$D:$BF,COLUMNS($I902:AX902),0)/$I902)),"")</f>
        <v/>
      </c>
      <c r="AY902" s="49" t="str">
        <f>IFERROR(IF($K902&lt;&gt;"SS",(VLOOKUP($D902,Customer_Demand!$D:$BF,COLUMNS($I902:AY902),0)/$I902+VLOOKUP($D902,Customer_Demand!$D:$BF,COLUMNS($I902:AY902),0)/$K902),(VLOOKUP($D902,Customer_Demand!$D:$BF,COLUMNS($I902:AY902),0)/$I902)),"")</f>
        <v/>
      </c>
      <c r="AZ902" s="49" t="str">
        <f>IFERROR(IF($K902&lt;&gt;"SS",(VLOOKUP($D902,Customer_Demand!$D:$BF,COLUMNS($I902:AZ902),0)/$I902+VLOOKUP($D902,Customer_Demand!$D:$BF,COLUMNS($I902:AZ902),0)/$K902),(VLOOKUP($D902,Customer_Demand!$D:$BF,COLUMNS($I902:AZ902),0)/$I902)),"")</f>
        <v/>
      </c>
      <c r="BA902" s="49" t="str">
        <f>IFERROR(IF($K902&lt;&gt;"SS",(VLOOKUP($D902,Customer_Demand!$D:$BF,COLUMNS($I902:BA902),0)/$I902+VLOOKUP($D902,Customer_Demand!$D:$BF,COLUMNS($I902:BA902),0)/$K902),(VLOOKUP($D902,Customer_Demand!$D:$BF,COLUMNS($I902:BA902),0)/$I902)),"")</f>
        <v/>
      </c>
      <c r="BB902" s="49" t="str">
        <f>IFERROR(IF($K902&lt;&gt;"SS",(VLOOKUP($D902,Customer_Demand!$D:$BF,COLUMNS($I902:BB902),0)/$I902+VLOOKUP($D902,Customer_Demand!$D:$BF,COLUMNS($I902:BB902),0)/$K902),(VLOOKUP($D902,Customer_Demand!$D:$BF,COLUMNS($I902:BB902),0)/$I902)),"")</f>
        <v/>
      </c>
      <c r="BC902" s="49" t="str">
        <f>IFERROR(IF($K902&lt;&gt;"SS",(VLOOKUP($D902,Customer_Demand!$D:$BF,COLUMNS($I902:BC902),0)/$I902+VLOOKUP($D902,Customer_Demand!$D:$BF,COLUMNS($I902:BC902),0)/$K902),(VLOOKUP($D902,Customer_Demand!$D:$BF,COLUMNS($I902:BC902),0)/$I902)),"")</f>
        <v/>
      </c>
      <c r="BD902" s="49" t="str">
        <f>IFERROR(IF($K902&lt;&gt;"SS",(VLOOKUP($D902,Customer_Demand!$D:$BF,COLUMNS($I902:BD902),0)/$I902+VLOOKUP($D902,Customer_Demand!$D:$BF,COLUMNS($I902:BD902),0)/$K902),(VLOOKUP($D902,Customer_Demand!$D:$BF,COLUMNS($I902:BD902),0)/$I902)),"")</f>
        <v/>
      </c>
      <c r="BE902" s="49" t="str">
        <f>IFERROR(IF($K902&lt;&gt;"SS",(VLOOKUP($D902,Customer_Demand!$D:$BF,COLUMNS($I902:BE902),0)/$I902+VLOOKUP($D902,Customer_Demand!$D:$BF,COLUMNS($I902:BE902),0)/$K902),(VLOOKUP($D902,Customer_Demand!$D:$BF,COLUMNS($I902:BE902),0)/$I902)),"")</f>
        <v/>
      </c>
      <c r="BF902" s="49" t="str">
        <f>IFERROR(IF($K902&lt;&gt;"SS",(VLOOKUP($D902,Customer_Demand!$D:$BF,COLUMNS($I902:BF902),0)/$I902+VLOOKUP($D902,Customer_Demand!$D:$BF,COLUMNS($I902:BF902),0)/$K902),(VLOOKUP($D902,Customer_Demand!$D:$BF,COLUMNS($I902:BF902),0)/$I902)),"")</f>
        <v/>
      </c>
      <c r="BG902" s="49" t="str">
        <f>IFERROR(IF($K902&lt;&gt;"SS",(VLOOKUP($D902,Customer_Demand!$D:$BF,COLUMNS($I902:BG902),0)/$I902+VLOOKUP($D902,Customer_Demand!$D:$BF,COLUMNS($I902:BG902),0)/$K902),(VLOOKUP($D902,Customer_Demand!$D:$BF,COLUMNS($I902:BG902),0)/$I902)),"")</f>
        <v/>
      </c>
      <c r="BH902" s="49" t="str">
        <f>IFERROR(IF($K902&lt;&gt;"SS",(VLOOKUP($D902,Customer_Demand!$D:$BF,COLUMNS($I902:BH902),0)/$I902+VLOOKUP($D902,Customer_Demand!$D:$BF,COLUMNS($I902:BH902),0)/$K902),(VLOOKUP($D902,Customer_Demand!$D:$BF,COLUMNS($I902:BH902),0)/$I902)),"")</f>
        <v/>
      </c>
      <c r="BI902" s="49" t="str">
        <f>IFERROR(IF($K902&lt;&gt;"SS",(VLOOKUP($D902,Customer_Demand!$D:$BF,COLUMNS($I902:BI902),0)/$I902+VLOOKUP($D902,Customer_Demand!$D:$BF,COLUMNS($I902:BI902),0)/$K902),(VLOOKUP($D902,Customer_Demand!$D:$BF,COLUMNS($I902:BI902),0)/$I902)),"")</f>
        <v/>
      </c>
      <c r="BJ902" s="49" t="str">
        <f>IFERROR(IF($K902&lt;&gt;"SS",(VLOOKUP($D902,Customer_Demand!$D:$BF,COLUMNS($I902:BJ902),0)/$I902+VLOOKUP($D902,Customer_Demand!$D:$BF,COLUMNS($I902:BJ902),0)/$K902),(VLOOKUP($D902,Customer_Demand!$D:$BF,COLUMNS($I902:BJ902),0)/$I902)),"")</f>
        <v/>
      </c>
      <c r="BK902" s="50" t="str">
        <f>IFERROR(IF($K902&lt;&gt;"SS",(VLOOKUP($D902,Customer_Demand!$D:$BF,COLUMNS($I902:BK902),0)/$I902+VLOOKUP($D902,Customer_Demand!$D:$BF,COLUMNS($I902:BK902),0)/$K902),(VLOOKUP($D902,Customer_Demand!$D:$BF,COLUMNS($I902:BK902),0)/$I902)),"")</f>
        <v/>
      </c>
    </row>
    <row r="903" spans="2:63" x14ac:dyDescent="0.2">
      <c r="B903" s="12" t="str">
        <f t="shared" si="59"/>
        <v/>
      </c>
      <c r="C903" s="45" t="str">
        <f>IF((Customer_Demand!C903)&lt;&gt;"",Customer_Demand!C903,"")</f>
        <v/>
      </c>
      <c r="D903" s="45" t="str">
        <f>IF(C903&lt;&gt;"",Customer_Demand!D903,"")</f>
        <v/>
      </c>
      <c r="E903" s="52" t="str">
        <f>IF(C903&lt;&gt;"",Customer_Demand!E903,"")</f>
        <v/>
      </c>
      <c r="F903" s="47" t="str">
        <f>IF(C903&lt;&gt;"",VLOOKUP(D903,Customer_Demand!$D$5:$F$1005,3,0),"")</f>
        <v/>
      </c>
      <c r="G903" s="48" t="str">
        <f t="shared" ref="G903:G966" si="60">IF(C903&lt;&gt;"",IF(AND(F903&gt;0,SUM(L903:BK903)=0),"SGR To Be Defined",SUM(L903:BK903)),"")</f>
        <v/>
      </c>
      <c r="H903" s="48" t="str">
        <f t="shared" ref="H903:H966" si="61">IF(C903&lt;&gt;"",CONCATENATE(D903,"_","Top"),"")</f>
        <v/>
      </c>
      <c r="I903" s="48" t="str">
        <f>IFERROR(IF(C903&lt;&gt;"",VLOOKUP($H903,SMT_Cycle_Time_Data!$F:$Q,4,0),""),"SGR Not Defined")</f>
        <v/>
      </c>
      <c r="J903" s="48" t="str">
        <f t="shared" ref="J903:J966" si="62">IF(C903&lt;&gt;"",CONCATENATE(D903,"_","Bottom"),"")</f>
        <v/>
      </c>
      <c r="K903" s="48" t="str">
        <f>IF(C903&lt;&gt;"",IFERROR(VLOOKUP($J903,SMT_Cycle_Time_Data!$F:$Q,4,0),"SS"),"")</f>
        <v/>
      </c>
      <c r="L903" s="49" t="str">
        <f>IFERROR(IF($K903&lt;&gt;"SS",(VLOOKUP($D903,Customer_Demand!$D:$BF,COLUMNS($I903:L903),0)/$I903+VLOOKUP($D903,Customer_Demand!$D:$BF,COLUMNS($I903:L903),0)/$K903),(VLOOKUP($D903,Customer_Demand!$D:$BF,COLUMNS($I903:L903),0)/$I903)),"")</f>
        <v/>
      </c>
      <c r="M903" s="49" t="str">
        <f>IFERROR(IF($K903&lt;&gt;"SS",(VLOOKUP($D903,Customer_Demand!$D:$BF,COLUMNS($I903:M903),0)/$I903+VLOOKUP($D903,Customer_Demand!$D:$BF,COLUMNS($I903:M903),0)/$K903),(VLOOKUP($D903,Customer_Demand!$D:$BF,COLUMNS($I903:M903),0)/$I903)),"")</f>
        <v/>
      </c>
      <c r="N903" s="49" t="str">
        <f>IFERROR(IF($K903&lt;&gt;"SS",(VLOOKUP($D903,Customer_Demand!$D:$BF,COLUMNS($I903:N903),0)/$I903+VLOOKUP($D903,Customer_Demand!$D:$BF,COLUMNS($I903:N903),0)/$K903),(VLOOKUP($D903,Customer_Demand!$D:$BF,COLUMNS($I903:N903),0)/$I903)),"")</f>
        <v/>
      </c>
      <c r="O903" s="49" t="str">
        <f>IFERROR(IF($K903&lt;&gt;"SS",(VLOOKUP($D903,Customer_Demand!$D:$BF,COLUMNS($I903:O903),0)/$I903+VLOOKUP($D903,Customer_Demand!$D:$BF,COLUMNS($I903:O903),0)/$K903),(VLOOKUP($D903,Customer_Demand!$D:$BF,COLUMNS($I903:O903),0)/$I903)),"")</f>
        <v/>
      </c>
      <c r="P903" s="49" t="str">
        <f>IFERROR(IF($K903&lt;&gt;"SS",(VLOOKUP($D903,Customer_Demand!$D:$BF,COLUMNS($I903:P903),0)/$I903+VLOOKUP($D903,Customer_Demand!$D:$BF,COLUMNS($I903:P903),0)/$K903),(VLOOKUP($D903,Customer_Demand!$D:$BF,COLUMNS($I903:P903),0)/$I903)),"")</f>
        <v/>
      </c>
      <c r="Q903" s="49" t="str">
        <f>IFERROR(IF($K903&lt;&gt;"SS",(VLOOKUP($D903,Customer_Demand!$D:$BF,COLUMNS($I903:Q903),0)/$I903+VLOOKUP($D903,Customer_Demand!$D:$BF,COLUMNS($I903:Q903),0)/$K903),(VLOOKUP($D903,Customer_Demand!$D:$BF,COLUMNS($I903:Q903),0)/$I903)),"")</f>
        <v/>
      </c>
      <c r="R903" s="49" t="str">
        <f>IFERROR(IF($K903&lt;&gt;"SS",(VLOOKUP($D903,Customer_Demand!$D:$BF,COLUMNS($I903:R903),0)/$I903+VLOOKUP($D903,Customer_Demand!$D:$BF,COLUMNS($I903:R903),0)/$K903),(VLOOKUP($D903,Customer_Demand!$D:$BF,COLUMNS($I903:R903),0)/$I903)),"")</f>
        <v/>
      </c>
      <c r="S903" s="49" t="str">
        <f>IFERROR(IF($K903&lt;&gt;"SS",(VLOOKUP($D903,Customer_Demand!$D:$BF,COLUMNS($I903:S903),0)/$I903+VLOOKUP($D903,Customer_Demand!$D:$BF,COLUMNS($I903:S903),0)/$K903),(VLOOKUP($D903,Customer_Demand!$D:$BF,COLUMNS($I903:S903),0)/$I903)),"")</f>
        <v/>
      </c>
      <c r="T903" s="49" t="str">
        <f>IFERROR(IF($K903&lt;&gt;"SS",(VLOOKUP($D903,Customer_Demand!$D:$BF,COLUMNS($I903:T903),0)/$I903+VLOOKUP($D903,Customer_Demand!$D:$BF,COLUMNS($I903:T903),0)/$K903),(VLOOKUP($D903,Customer_Demand!$D:$BF,COLUMNS($I903:T903),0)/$I903)),"")</f>
        <v/>
      </c>
      <c r="U903" s="49" t="str">
        <f>IFERROR(IF($K903&lt;&gt;"SS",(VLOOKUP($D903,Customer_Demand!$D:$BF,COLUMNS($I903:U903),0)/$I903+VLOOKUP($D903,Customer_Demand!$D:$BF,COLUMNS($I903:U903),0)/$K903),(VLOOKUP($D903,Customer_Demand!$D:$BF,COLUMNS($I903:U903),0)/$I903)),"")</f>
        <v/>
      </c>
      <c r="V903" s="49" t="str">
        <f>IFERROR(IF($K903&lt;&gt;"SS",(VLOOKUP($D903,Customer_Demand!$D:$BF,COLUMNS($I903:V903),0)/$I903+VLOOKUP($D903,Customer_Demand!$D:$BF,COLUMNS($I903:V903),0)/$K903),(VLOOKUP($D903,Customer_Demand!$D:$BF,COLUMNS($I903:V903),0)/$I903)),"")</f>
        <v/>
      </c>
      <c r="W903" s="49" t="str">
        <f>IFERROR(IF($K903&lt;&gt;"SS",(VLOOKUP($D903,Customer_Demand!$D:$BF,COLUMNS($I903:W903),0)/$I903+VLOOKUP($D903,Customer_Demand!$D:$BF,COLUMNS($I903:W903),0)/$K903),(VLOOKUP($D903,Customer_Demand!$D:$BF,COLUMNS($I903:W903),0)/$I903)),"")</f>
        <v/>
      </c>
      <c r="X903" s="49" t="str">
        <f>IFERROR(IF($K903&lt;&gt;"SS",(VLOOKUP($D903,Customer_Demand!$D:$BF,COLUMNS($I903:X903),0)/$I903+VLOOKUP($D903,Customer_Demand!$D:$BF,COLUMNS($I903:X903),0)/$K903),(VLOOKUP($D903,Customer_Demand!$D:$BF,COLUMNS($I903:X903),0)/$I903)),"")</f>
        <v/>
      </c>
      <c r="Y903" s="49" t="str">
        <f>IFERROR(IF($K903&lt;&gt;"SS",(VLOOKUP($D903,Customer_Demand!$D:$BF,COLUMNS($I903:Y903),0)/$I903+VLOOKUP($D903,Customer_Demand!$D:$BF,COLUMNS($I903:Y903),0)/$K903),(VLOOKUP($D903,Customer_Demand!$D:$BF,COLUMNS($I903:Y903),0)/$I903)),"")</f>
        <v/>
      </c>
      <c r="Z903" s="49" t="str">
        <f>IFERROR(IF($K903&lt;&gt;"SS",(VLOOKUP($D903,Customer_Demand!$D:$BF,COLUMNS($I903:Z903),0)/$I903+VLOOKUP($D903,Customer_Demand!$D:$BF,COLUMNS($I903:Z903),0)/$K903),(VLOOKUP($D903,Customer_Demand!$D:$BF,COLUMNS($I903:Z903),0)/$I903)),"")</f>
        <v/>
      </c>
      <c r="AA903" s="49" t="str">
        <f>IFERROR(IF($K903&lt;&gt;"SS",(VLOOKUP($D903,Customer_Demand!$D:$BF,COLUMNS($I903:AA903),0)/$I903+VLOOKUP($D903,Customer_Demand!$D:$BF,COLUMNS($I903:AA903),0)/$K903),(VLOOKUP($D903,Customer_Demand!$D:$BF,COLUMNS($I903:AA903),0)/$I903)),"")</f>
        <v/>
      </c>
      <c r="AB903" s="49" t="str">
        <f>IFERROR(IF($K903&lt;&gt;"SS",(VLOOKUP($D903,Customer_Demand!$D:$BF,COLUMNS($I903:AB903),0)/$I903+VLOOKUP($D903,Customer_Demand!$D:$BF,COLUMNS($I903:AB903),0)/$K903),(VLOOKUP($D903,Customer_Demand!$D:$BF,COLUMNS($I903:AB903),0)/$I903)),"")</f>
        <v/>
      </c>
      <c r="AC903" s="49" t="str">
        <f>IFERROR(IF($K903&lt;&gt;"SS",(VLOOKUP($D903,Customer_Demand!$D:$BF,COLUMNS($I903:AC903),0)/$I903+VLOOKUP($D903,Customer_Demand!$D:$BF,COLUMNS($I903:AC903),0)/$K903),(VLOOKUP($D903,Customer_Demand!$D:$BF,COLUMNS($I903:AC903),0)/$I903)),"")</f>
        <v/>
      </c>
      <c r="AD903" s="49" t="str">
        <f>IFERROR(IF($K903&lt;&gt;"SS",(VLOOKUP($D903,Customer_Demand!$D:$BF,COLUMNS($I903:AD903),0)/$I903+VLOOKUP($D903,Customer_Demand!$D:$BF,COLUMNS($I903:AD903),0)/$K903),(VLOOKUP($D903,Customer_Demand!$D:$BF,COLUMNS($I903:AD903),0)/$I903)),"")</f>
        <v/>
      </c>
      <c r="AE903" s="49" t="str">
        <f>IFERROR(IF($K903&lt;&gt;"SS",(VLOOKUP($D903,Customer_Demand!$D:$BF,COLUMNS($I903:AE903),0)/$I903+VLOOKUP($D903,Customer_Demand!$D:$BF,COLUMNS($I903:AE903),0)/$K903),(VLOOKUP($D903,Customer_Demand!$D:$BF,COLUMNS($I903:AE903),0)/$I903)),"")</f>
        <v/>
      </c>
      <c r="AF903" s="49" t="str">
        <f>IFERROR(IF($K903&lt;&gt;"SS",(VLOOKUP($D903,Customer_Demand!$D:$BF,COLUMNS($I903:AF903),0)/$I903+VLOOKUP($D903,Customer_Demand!$D:$BF,COLUMNS($I903:AF903),0)/$K903),(VLOOKUP($D903,Customer_Demand!$D:$BF,COLUMNS($I903:AF903),0)/$I903)),"")</f>
        <v/>
      </c>
      <c r="AG903" s="49" t="str">
        <f>IFERROR(IF($K903&lt;&gt;"SS",(VLOOKUP($D903,Customer_Demand!$D:$BF,COLUMNS($I903:AG903),0)/$I903+VLOOKUP($D903,Customer_Demand!$D:$BF,COLUMNS($I903:AG903),0)/$K903),(VLOOKUP($D903,Customer_Demand!$D:$BF,COLUMNS($I903:AG903),0)/$I903)),"")</f>
        <v/>
      </c>
      <c r="AH903" s="49" t="str">
        <f>IFERROR(IF($K903&lt;&gt;"SS",(VLOOKUP($D903,Customer_Demand!$D:$BF,COLUMNS($I903:AH903),0)/$I903+VLOOKUP($D903,Customer_Demand!$D:$BF,COLUMNS($I903:AH903),0)/$K903),(VLOOKUP($D903,Customer_Demand!$D:$BF,COLUMNS($I903:AH903),0)/$I903)),"")</f>
        <v/>
      </c>
      <c r="AI903" s="49" t="str">
        <f>IFERROR(IF($K903&lt;&gt;"SS",(VLOOKUP($D903,Customer_Demand!$D:$BF,COLUMNS($I903:AI903),0)/$I903+VLOOKUP($D903,Customer_Demand!$D:$BF,COLUMNS($I903:AI903),0)/$K903),(VLOOKUP($D903,Customer_Demand!$D:$BF,COLUMNS($I903:AI903),0)/$I903)),"")</f>
        <v/>
      </c>
      <c r="AJ903" s="49" t="str">
        <f>IFERROR(IF($K903&lt;&gt;"SS",(VLOOKUP($D903,Customer_Demand!$D:$BF,COLUMNS($I903:AJ903),0)/$I903+VLOOKUP($D903,Customer_Demand!$D:$BF,COLUMNS($I903:AJ903),0)/$K903),(VLOOKUP($D903,Customer_Demand!$D:$BF,COLUMNS($I903:AJ903),0)/$I903)),"")</f>
        <v/>
      </c>
      <c r="AK903" s="49" t="str">
        <f>IFERROR(IF($K903&lt;&gt;"SS",(VLOOKUP($D903,Customer_Demand!$D:$BF,COLUMNS($I903:AK903),0)/$I903+VLOOKUP($D903,Customer_Demand!$D:$BF,COLUMNS($I903:AK903),0)/$K903),(VLOOKUP($D903,Customer_Demand!$D:$BF,COLUMNS($I903:AK903),0)/$I903)),"")</f>
        <v/>
      </c>
      <c r="AL903" s="49" t="str">
        <f>IFERROR(IF($K903&lt;&gt;"SS",(VLOOKUP($D903,Customer_Demand!$D:$BF,COLUMNS($I903:AL903),0)/$I903+VLOOKUP($D903,Customer_Demand!$D:$BF,COLUMNS($I903:AL903),0)/$K903),(VLOOKUP($D903,Customer_Demand!$D:$BF,COLUMNS($I903:AL903),0)/$I903)),"")</f>
        <v/>
      </c>
      <c r="AM903" s="49" t="str">
        <f>IFERROR(IF($K903&lt;&gt;"SS",(VLOOKUP($D903,Customer_Demand!$D:$BF,COLUMNS($I903:AM903),0)/$I903+VLOOKUP($D903,Customer_Demand!$D:$BF,COLUMNS($I903:AM903),0)/$K903),(VLOOKUP($D903,Customer_Demand!$D:$BF,COLUMNS($I903:AM903),0)/$I903)),"")</f>
        <v/>
      </c>
      <c r="AN903" s="49" t="str">
        <f>IFERROR(IF($K903&lt;&gt;"SS",(VLOOKUP($D903,Customer_Demand!$D:$BF,COLUMNS($I903:AN903),0)/$I903+VLOOKUP($D903,Customer_Demand!$D:$BF,COLUMNS($I903:AN903),0)/$K903),(VLOOKUP($D903,Customer_Demand!$D:$BF,COLUMNS($I903:AN903),0)/$I903)),"")</f>
        <v/>
      </c>
      <c r="AO903" s="49" t="str">
        <f>IFERROR(IF($K903&lt;&gt;"SS",(VLOOKUP($D903,Customer_Demand!$D:$BF,COLUMNS($I903:AO903),0)/$I903+VLOOKUP($D903,Customer_Demand!$D:$BF,COLUMNS($I903:AO903),0)/$K903),(VLOOKUP($D903,Customer_Demand!$D:$BF,COLUMNS($I903:AO903),0)/$I903)),"")</f>
        <v/>
      </c>
      <c r="AP903" s="49" t="str">
        <f>IFERROR(IF($K903&lt;&gt;"SS",(VLOOKUP($D903,Customer_Demand!$D:$BF,COLUMNS($I903:AP903),0)/$I903+VLOOKUP($D903,Customer_Demand!$D:$BF,COLUMNS($I903:AP903),0)/$K903),(VLOOKUP($D903,Customer_Demand!$D:$BF,COLUMNS($I903:AP903),0)/$I903)),"")</f>
        <v/>
      </c>
      <c r="AQ903" s="49" t="str">
        <f>IFERROR(IF($K903&lt;&gt;"SS",(VLOOKUP($D903,Customer_Demand!$D:$BF,COLUMNS($I903:AQ903),0)/$I903+VLOOKUP($D903,Customer_Demand!$D:$BF,COLUMNS($I903:AQ903),0)/$K903),(VLOOKUP($D903,Customer_Demand!$D:$BF,COLUMNS($I903:AQ903),0)/$I903)),"")</f>
        <v/>
      </c>
      <c r="AR903" s="49" t="str">
        <f>IFERROR(IF($K903&lt;&gt;"SS",(VLOOKUP($D903,Customer_Demand!$D:$BF,COLUMNS($I903:AR903),0)/$I903+VLOOKUP($D903,Customer_Demand!$D:$BF,COLUMNS($I903:AR903),0)/$K903),(VLOOKUP($D903,Customer_Demand!$D:$BF,COLUMNS($I903:AR903),0)/$I903)),"")</f>
        <v/>
      </c>
      <c r="AS903" s="49" t="str">
        <f>IFERROR(IF($K903&lt;&gt;"SS",(VLOOKUP($D903,Customer_Demand!$D:$BF,COLUMNS($I903:AS903),0)/$I903+VLOOKUP($D903,Customer_Demand!$D:$BF,COLUMNS($I903:AS903),0)/$K903),(VLOOKUP($D903,Customer_Demand!$D:$BF,COLUMNS($I903:AS903),0)/$I903)),"")</f>
        <v/>
      </c>
      <c r="AT903" s="49" t="str">
        <f>IFERROR(IF($K903&lt;&gt;"SS",(VLOOKUP($D903,Customer_Demand!$D:$BF,COLUMNS($I903:AT903),0)/$I903+VLOOKUP($D903,Customer_Demand!$D:$BF,COLUMNS($I903:AT903),0)/$K903),(VLOOKUP($D903,Customer_Demand!$D:$BF,COLUMNS($I903:AT903),0)/$I903)),"")</f>
        <v/>
      </c>
      <c r="AU903" s="49" t="str">
        <f>IFERROR(IF($K903&lt;&gt;"SS",(VLOOKUP($D903,Customer_Demand!$D:$BF,COLUMNS($I903:AU903),0)/$I903+VLOOKUP($D903,Customer_Demand!$D:$BF,COLUMNS($I903:AU903),0)/$K903),(VLOOKUP($D903,Customer_Demand!$D:$BF,COLUMNS($I903:AU903),0)/$I903)),"")</f>
        <v/>
      </c>
      <c r="AV903" s="49" t="str">
        <f>IFERROR(IF($K903&lt;&gt;"SS",(VLOOKUP($D903,Customer_Demand!$D:$BF,COLUMNS($I903:AV903),0)/$I903+VLOOKUP($D903,Customer_Demand!$D:$BF,COLUMNS($I903:AV903),0)/$K903),(VLOOKUP($D903,Customer_Demand!$D:$BF,COLUMNS($I903:AV903),0)/$I903)),"")</f>
        <v/>
      </c>
      <c r="AW903" s="49" t="str">
        <f>IFERROR(IF($K903&lt;&gt;"SS",(VLOOKUP($D903,Customer_Demand!$D:$BF,COLUMNS($I903:AW903),0)/$I903+VLOOKUP($D903,Customer_Demand!$D:$BF,COLUMNS($I903:AW903),0)/$K903),(VLOOKUP($D903,Customer_Demand!$D:$BF,COLUMNS($I903:AW903),0)/$I903)),"")</f>
        <v/>
      </c>
      <c r="AX903" s="49" t="str">
        <f>IFERROR(IF($K903&lt;&gt;"SS",(VLOOKUP($D903,Customer_Demand!$D:$BF,COLUMNS($I903:AX903),0)/$I903+VLOOKUP($D903,Customer_Demand!$D:$BF,COLUMNS($I903:AX903),0)/$K903),(VLOOKUP($D903,Customer_Demand!$D:$BF,COLUMNS($I903:AX903),0)/$I903)),"")</f>
        <v/>
      </c>
      <c r="AY903" s="49" t="str">
        <f>IFERROR(IF($K903&lt;&gt;"SS",(VLOOKUP($D903,Customer_Demand!$D:$BF,COLUMNS($I903:AY903),0)/$I903+VLOOKUP($D903,Customer_Demand!$D:$BF,COLUMNS($I903:AY903),0)/$K903),(VLOOKUP($D903,Customer_Demand!$D:$BF,COLUMNS($I903:AY903),0)/$I903)),"")</f>
        <v/>
      </c>
      <c r="AZ903" s="49" t="str">
        <f>IFERROR(IF($K903&lt;&gt;"SS",(VLOOKUP($D903,Customer_Demand!$D:$BF,COLUMNS($I903:AZ903),0)/$I903+VLOOKUP($D903,Customer_Demand!$D:$BF,COLUMNS($I903:AZ903),0)/$K903),(VLOOKUP($D903,Customer_Demand!$D:$BF,COLUMNS($I903:AZ903),0)/$I903)),"")</f>
        <v/>
      </c>
      <c r="BA903" s="49" t="str">
        <f>IFERROR(IF($K903&lt;&gt;"SS",(VLOOKUP($D903,Customer_Demand!$D:$BF,COLUMNS($I903:BA903),0)/$I903+VLOOKUP($D903,Customer_Demand!$D:$BF,COLUMNS($I903:BA903),0)/$K903),(VLOOKUP($D903,Customer_Demand!$D:$BF,COLUMNS($I903:BA903),0)/$I903)),"")</f>
        <v/>
      </c>
      <c r="BB903" s="49" t="str">
        <f>IFERROR(IF($K903&lt;&gt;"SS",(VLOOKUP($D903,Customer_Demand!$D:$BF,COLUMNS($I903:BB903),0)/$I903+VLOOKUP($D903,Customer_Demand!$D:$BF,COLUMNS($I903:BB903),0)/$K903),(VLOOKUP($D903,Customer_Demand!$D:$BF,COLUMNS($I903:BB903),0)/$I903)),"")</f>
        <v/>
      </c>
      <c r="BC903" s="49" t="str">
        <f>IFERROR(IF($K903&lt;&gt;"SS",(VLOOKUP($D903,Customer_Demand!$D:$BF,COLUMNS($I903:BC903),0)/$I903+VLOOKUP($D903,Customer_Demand!$D:$BF,COLUMNS($I903:BC903),0)/$K903),(VLOOKUP($D903,Customer_Demand!$D:$BF,COLUMNS($I903:BC903),0)/$I903)),"")</f>
        <v/>
      </c>
      <c r="BD903" s="49" t="str">
        <f>IFERROR(IF($K903&lt;&gt;"SS",(VLOOKUP($D903,Customer_Demand!$D:$BF,COLUMNS($I903:BD903),0)/$I903+VLOOKUP($D903,Customer_Demand!$D:$BF,COLUMNS($I903:BD903),0)/$K903),(VLOOKUP($D903,Customer_Demand!$D:$BF,COLUMNS($I903:BD903),0)/$I903)),"")</f>
        <v/>
      </c>
      <c r="BE903" s="49" t="str">
        <f>IFERROR(IF($K903&lt;&gt;"SS",(VLOOKUP($D903,Customer_Demand!$D:$BF,COLUMNS($I903:BE903),0)/$I903+VLOOKUP($D903,Customer_Demand!$D:$BF,COLUMNS($I903:BE903),0)/$K903),(VLOOKUP($D903,Customer_Demand!$D:$BF,COLUMNS($I903:BE903),0)/$I903)),"")</f>
        <v/>
      </c>
      <c r="BF903" s="49" t="str">
        <f>IFERROR(IF($K903&lt;&gt;"SS",(VLOOKUP($D903,Customer_Demand!$D:$BF,COLUMNS($I903:BF903),0)/$I903+VLOOKUP($D903,Customer_Demand!$D:$BF,COLUMNS($I903:BF903),0)/$K903),(VLOOKUP($D903,Customer_Demand!$D:$BF,COLUMNS($I903:BF903),0)/$I903)),"")</f>
        <v/>
      </c>
      <c r="BG903" s="49" t="str">
        <f>IFERROR(IF($K903&lt;&gt;"SS",(VLOOKUP($D903,Customer_Demand!$D:$BF,COLUMNS($I903:BG903),0)/$I903+VLOOKUP($D903,Customer_Demand!$D:$BF,COLUMNS($I903:BG903),0)/$K903),(VLOOKUP($D903,Customer_Demand!$D:$BF,COLUMNS($I903:BG903),0)/$I903)),"")</f>
        <v/>
      </c>
      <c r="BH903" s="49" t="str">
        <f>IFERROR(IF($K903&lt;&gt;"SS",(VLOOKUP($D903,Customer_Demand!$D:$BF,COLUMNS($I903:BH903),0)/$I903+VLOOKUP($D903,Customer_Demand!$D:$BF,COLUMNS($I903:BH903),0)/$K903),(VLOOKUP($D903,Customer_Demand!$D:$BF,COLUMNS($I903:BH903),0)/$I903)),"")</f>
        <v/>
      </c>
      <c r="BI903" s="49" t="str">
        <f>IFERROR(IF($K903&lt;&gt;"SS",(VLOOKUP($D903,Customer_Demand!$D:$BF,COLUMNS($I903:BI903),0)/$I903+VLOOKUP($D903,Customer_Demand!$D:$BF,COLUMNS($I903:BI903),0)/$K903),(VLOOKUP($D903,Customer_Demand!$D:$BF,COLUMNS($I903:BI903),0)/$I903)),"")</f>
        <v/>
      </c>
      <c r="BJ903" s="49" t="str">
        <f>IFERROR(IF($K903&lt;&gt;"SS",(VLOOKUP($D903,Customer_Demand!$D:$BF,COLUMNS($I903:BJ903),0)/$I903+VLOOKUP($D903,Customer_Demand!$D:$BF,COLUMNS($I903:BJ903),0)/$K903),(VLOOKUP($D903,Customer_Demand!$D:$BF,COLUMNS($I903:BJ903),0)/$I903)),"")</f>
        <v/>
      </c>
      <c r="BK903" s="50" t="str">
        <f>IFERROR(IF($K903&lt;&gt;"SS",(VLOOKUP($D903,Customer_Demand!$D:$BF,COLUMNS($I903:BK903),0)/$I903+VLOOKUP($D903,Customer_Demand!$D:$BF,COLUMNS($I903:BK903),0)/$K903),(VLOOKUP($D903,Customer_Demand!$D:$BF,COLUMNS($I903:BK903),0)/$I903)),"")</f>
        <v/>
      </c>
    </row>
    <row r="904" spans="2:63" x14ac:dyDescent="0.2">
      <c r="B904" s="12" t="str">
        <f t="shared" ref="B904:B967" si="63">IF(C904&lt;&gt;"",B903+1,"")</f>
        <v/>
      </c>
      <c r="C904" s="45" t="str">
        <f>IF((Customer_Demand!C904)&lt;&gt;"",Customer_Demand!C904,"")</f>
        <v/>
      </c>
      <c r="D904" s="45" t="str">
        <f>IF(C904&lt;&gt;"",Customer_Demand!D904,"")</f>
        <v/>
      </c>
      <c r="E904" s="52" t="str">
        <f>IF(C904&lt;&gt;"",Customer_Demand!E904,"")</f>
        <v/>
      </c>
      <c r="F904" s="47" t="str">
        <f>IF(C904&lt;&gt;"",VLOOKUP(D904,Customer_Demand!$D$5:$F$1005,3,0),"")</f>
        <v/>
      </c>
      <c r="G904" s="48" t="str">
        <f t="shared" si="60"/>
        <v/>
      </c>
      <c r="H904" s="48" t="str">
        <f t="shared" si="61"/>
        <v/>
      </c>
      <c r="I904" s="48" t="str">
        <f>IFERROR(IF(C904&lt;&gt;"",VLOOKUP($H904,SMT_Cycle_Time_Data!$F:$Q,4,0),""),"SGR Not Defined")</f>
        <v/>
      </c>
      <c r="J904" s="48" t="str">
        <f t="shared" si="62"/>
        <v/>
      </c>
      <c r="K904" s="48" t="str">
        <f>IF(C904&lt;&gt;"",IFERROR(VLOOKUP($J904,SMT_Cycle_Time_Data!$F:$Q,4,0),"SS"),"")</f>
        <v/>
      </c>
      <c r="L904" s="49" t="str">
        <f>IFERROR(IF($K904&lt;&gt;"SS",(VLOOKUP($D904,Customer_Demand!$D:$BF,COLUMNS($I904:L904),0)/$I904+VLOOKUP($D904,Customer_Demand!$D:$BF,COLUMNS($I904:L904),0)/$K904),(VLOOKUP($D904,Customer_Demand!$D:$BF,COLUMNS($I904:L904),0)/$I904)),"")</f>
        <v/>
      </c>
      <c r="M904" s="49" t="str">
        <f>IFERROR(IF($K904&lt;&gt;"SS",(VLOOKUP($D904,Customer_Demand!$D:$BF,COLUMNS($I904:M904),0)/$I904+VLOOKUP($D904,Customer_Demand!$D:$BF,COLUMNS($I904:M904),0)/$K904),(VLOOKUP($D904,Customer_Demand!$D:$BF,COLUMNS($I904:M904),0)/$I904)),"")</f>
        <v/>
      </c>
      <c r="N904" s="49" t="str">
        <f>IFERROR(IF($K904&lt;&gt;"SS",(VLOOKUP($D904,Customer_Demand!$D:$BF,COLUMNS($I904:N904),0)/$I904+VLOOKUP($D904,Customer_Demand!$D:$BF,COLUMNS($I904:N904),0)/$K904),(VLOOKUP($D904,Customer_Demand!$D:$BF,COLUMNS($I904:N904),0)/$I904)),"")</f>
        <v/>
      </c>
      <c r="O904" s="49" t="str">
        <f>IFERROR(IF($K904&lt;&gt;"SS",(VLOOKUP($D904,Customer_Demand!$D:$BF,COLUMNS($I904:O904),0)/$I904+VLOOKUP($D904,Customer_Demand!$D:$BF,COLUMNS($I904:O904),0)/$K904),(VLOOKUP($D904,Customer_Demand!$D:$BF,COLUMNS($I904:O904),0)/$I904)),"")</f>
        <v/>
      </c>
      <c r="P904" s="49" t="str">
        <f>IFERROR(IF($K904&lt;&gt;"SS",(VLOOKUP($D904,Customer_Demand!$D:$BF,COLUMNS($I904:P904),0)/$I904+VLOOKUP($D904,Customer_Demand!$D:$BF,COLUMNS($I904:P904),0)/$K904),(VLOOKUP($D904,Customer_Demand!$D:$BF,COLUMNS($I904:P904),0)/$I904)),"")</f>
        <v/>
      </c>
      <c r="Q904" s="49" t="str">
        <f>IFERROR(IF($K904&lt;&gt;"SS",(VLOOKUP($D904,Customer_Demand!$D:$BF,COLUMNS($I904:Q904),0)/$I904+VLOOKUP($D904,Customer_Demand!$D:$BF,COLUMNS($I904:Q904),0)/$K904),(VLOOKUP($D904,Customer_Demand!$D:$BF,COLUMNS($I904:Q904),0)/$I904)),"")</f>
        <v/>
      </c>
      <c r="R904" s="49" t="str">
        <f>IFERROR(IF($K904&lt;&gt;"SS",(VLOOKUP($D904,Customer_Demand!$D:$BF,COLUMNS($I904:R904),0)/$I904+VLOOKUP($D904,Customer_Demand!$D:$BF,COLUMNS($I904:R904),0)/$K904),(VLOOKUP($D904,Customer_Demand!$D:$BF,COLUMNS($I904:R904),0)/$I904)),"")</f>
        <v/>
      </c>
      <c r="S904" s="49" t="str">
        <f>IFERROR(IF($K904&lt;&gt;"SS",(VLOOKUP($D904,Customer_Demand!$D:$BF,COLUMNS($I904:S904),0)/$I904+VLOOKUP($D904,Customer_Demand!$D:$BF,COLUMNS($I904:S904),0)/$K904),(VLOOKUP($D904,Customer_Demand!$D:$BF,COLUMNS($I904:S904),0)/$I904)),"")</f>
        <v/>
      </c>
      <c r="T904" s="49" t="str">
        <f>IFERROR(IF($K904&lt;&gt;"SS",(VLOOKUP($D904,Customer_Demand!$D:$BF,COLUMNS($I904:T904),0)/$I904+VLOOKUP($D904,Customer_Demand!$D:$BF,COLUMNS($I904:T904),0)/$K904),(VLOOKUP($D904,Customer_Demand!$D:$BF,COLUMNS($I904:T904),0)/$I904)),"")</f>
        <v/>
      </c>
      <c r="U904" s="49" t="str">
        <f>IFERROR(IF($K904&lt;&gt;"SS",(VLOOKUP($D904,Customer_Demand!$D:$BF,COLUMNS($I904:U904),0)/$I904+VLOOKUP($D904,Customer_Demand!$D:$BF,COLUMNS($I904:U904),0)/$K904),(VLOOKUP($D904,Customer_Demand!$D:$BF,COLUMNS($I904:U904),0)/$I904)),"")</f>
        <v/>
      </c>
      <c r="V904" s="49" t="str">
        <f>IFERROR(IF($K904&lt;&gt;"SS",(VLOOKUP($D904,Customer_Demand!$D:$BF,COLUMNS($I904:V904),0)/$I904+VLOOKUP($D904,Customer_Demand!$D:$BF,COLUMNS($I904:V904),0)/$K904),(VLOOKUP($D904,Customer_Demand!$D:$BF,COLUMNS($I904:V904),0)/$I904)),"")</f>
        <v/>
      </c>
      <c r="W904" s="49" t="str">
        <f>IFERROR(IF($K904&lt;&gt;"SS",(VLOOKUP($D904,Customer_Demand!$D:$BF,COLUMNS($I904:W904),0)/$I904+VLOOKUP($D904,Customer_Demand!$D:$BF,COLUMNS($I904:W904),0)/$K904),(VLOOKUP($D904,Customer_Demand!$D:$BF,COLUMNS($I904:W904),0)/$I904)),"")</f>
        <v/>
      </c>
      <c r="X904" s="49" t="str">
        <f>IFERROR(IF($K904&lt;&gt;"SS",(VLOOKUP($D904,Customer_Demand!$D:$BF,COLUMNS($I904:X904),0)/$I904+VLOOKUP($D904,Customer_Demand!$D:$BF,COLUMNS($I904:X904),0)/$K904),(VLOOKUP($D904,Customer_Demand!$D:$BF,COLUMNS($I904:X904),0)/$I904)),"")</f>
        <v/>
      </c>
      <c r="Y904" s="49" t="str">
        <f>IFERROR(IF($K904&lt;&gt;"SS",(VLOOKUP($D904,Customer_Demand!$D:$BF,COLUMNS($I904:Y904),0)/$I904+VLOOKUP($D904,Customer_Demand!$D:$BF,COLUMNS($I904:Y904),0)/$K904),(VLOOKUP($D904,Customer_Demand!$D:$BF,COLUMNS($I904:Y904),0)/$I904)),"")</f>
        <v/>
      </c>
      <c r="Z904" s="49" t="str">
        <f>IFERROR(IF($K904&lt;&gt;"SS",(VLOOKUP($D904,Customer_Demand!$D:$BF,COLUMNS($I904:Z904),0)/$I904+VLOOKUP($D904,Customer_Demand!$D:$BF,COLUMNS($I904:Z904),0)/$K904),(VLOOKUP($D904,Customer_Demand!$D:$BF,COLUMNS($I904:Z904),0)/$I904)),"")</f>
        <v/>
      </c>
      <c r="AA904" s="49" t="str">
        <f>IFERROR(IF($K904&lt;&gt;"SS",(VLOOKUP($D904,Customer_Demand!$D:$BF,COLUMNS($I904:AA904),0)/$I904+VLOOKUP($D904,Customer_Demand!$D:$BF,COLUMNS($I904:AA904),0)/$K904),(VLOOKUP($D904,Customer_Demand!$D:$BF,COLUMNS($I904:AA904),0)/$I904)),"")</f>
        <v/>
      </c>
      <c r="AB904" s="49" t="str">
        <f>IFERROR(IF($K904&lt;&gt;"SS",(VLOOKUP($D904,Customer_Demand!$D:$BF,COLUMNS($I904:AB904),0)/$I904+VLOOKUP($D904,Customer_Demand!$D:$BF,COLUMNS($I904:AB904),0)/$K904),(VLOOKUP($D904,Customer_Demand!$D:$BF,COLUMNS($I904:AB904),0)/$I904)),"")</f>
        <v/>
      </c>
      <c r="AC904" s="49" t="str">
        <f>IFERROR(IF($K904&lt;&gt;"SS",(VLOOKUP($D904,Customer_Demand!$D:$BF,COLUMNS($I904:AC904),0)/$I904+VLOOKUP($D904,Customer_Demand!$D:$BF,COLUMNS($I904:AC904),0)/$K904),(VLOOKUP($D904,Customer_Demand!$D:$BF,COLUMNS($I904:AC904),0)/$I904)),"")</f>
        <v/>
      </c>
      <c r="AD904" s="49" t="str">
        <f>IFERROR(IF($K904&lt;&gt;"SS",(VLOOKUP($D904,Customer_Demand!$D:$BF,COLUMNS($I904:AD904),0)/$I904+VLOOKUP($D904,Customer_Demand!$D:$BF,COLUMNS($I904:AD904),0)/$K904),(VLOOKUP($D904,Customer_Demand!$D:$BF,COLUMNS($I904:AD904),0)/$I904)),"")</f>
        <v/>
      </c>
      <c r="AE904" s="49" t="str">
        <f>IFERROR(IF($K904&lt;&gt;"SS",(VLOOKUP($D904,Customer_Demand!$D:$BF,COLUMNS($I904:AE904),0)/$I904+VLOOKUP($D904,Customer_Demand!$D:$BF,COLUMNS($I904:AE904),0)/$K904),(VLOOKUP($D904,Customer_Demand!$D:$BF,COLUMNS($I904:AE904),0)/$I904)),"")</f>
        <v/>
      </c>
      <c r="AF904" s="49" t="str">
        <f>IFERROR(IF($K904&lt;&gt;"SS",(VLOOKUP($D904,Customer_Demand!$D:$BF,COLUMNS($I904:AF904),0)/$I904+VLOOKUP($D904,Customer_Demand!$D:$BF,COLUMNS($I904:AF904),0)/$K904),(VLOOKUP($D904,Customer_Demand!$D:$BF,COLUMNS($I904:AF904),0)/$I904)),"")</f>
        <v/>
      </c>
      <c r="AG904" s="49" t="str">
        <f>IFERROR(IF($K904&lt;&gt;"SS",(VLOOKUP($D904,Customer_Demand!$D:$BF,COLUMNS($I904:AG904),0)/$I904+VLOOKUP($D904,Customer_Demand!$D:$BF,COLUMNS($I904:AG904),0)/$K904),(VLOOKUP($D904,Customer_Demand!$D:$BF,COLUMNS($I904:AG904),0)/$I904)),"")</f>
        <v/>
      </c>
      <c r="AH904" s="49" t="str">
        <f>IFERROR(IF($K904&lt;&gt;"SS",(VLOOKUP($D904,Customer_Demand!$D:$BF,COLUMNS($I904:AH904),0)/$I904+VLOOKUP($D904,Customer_Demand!$D:$BF,COLUMNS($I904:AH904),0)/$K904),(VLOOKUP($D904,Customer_Demand!$D:$BF,COLUMNS($I904:AH904),0)/$I904)),"")</f>
        <v/>
      </c>
      <c r="AI904" s="49" t="str">
        <f>IFERROR(IF($K904&lt;&gt;"SS",(VLOOKUP($D904,Customer_Demand!$D:$BF,COLUMNS($I904:AI904),0)/$I904+VLOOKUP($D904,Customer_Demand!$D:$BF,COLUMNS($I904:AI904),0)/$K904),(VLOOKUP($D904,Customer_Demand!$D:$BF,COLUMNS($I904:AI904),0)/$I904)),"")</f>
        <v/>
      </c>
      <c r="AJ904" s="49" t="str">
        <f>IFERROR(IF($K904&lt;&gt;"SS",(VLOOKUP($D904,Customer_Demand!$D:$BF,COLUMNS($I904:AJ904),0)/$I904+VLOOKUP($D904,Customer_Demand!$D:$BF,COLUMNS($I904:AJ904),0)/$K904),(VLOOKUP($D904,Customer_Demand!$D:$BF,COLUMNS($I904:AJ904),0)/$I904)),"")</f>
        <v/>
      </c>
      <c r="AK904" s="49" t="str">
        <f>IFERROR(IF($K904&lt;&gt;"SS",(VLOOKUP($D904,Customer_Demand!$D:$BF,COLUMNS($I904:AK904),0)/$I904+VLOOKUP($D904,Customer_Demand!$D:$BF,COLUMNS($I904:AK904),0)/$K904),(VLOOKUP($D904,Customer_Demand!$D:$BF,COLUMNS($I904:AK904),0)/$I904)),"")</f>
        <v/>
      </c>
      <c r="AL904" s="49" t="str">
        <f>IFERROR(IF($K904&lt;&gt;"SS",(VLOOKUP($D904,Customer_Demand!$D:$BF,COLUMNS($I904:AL904),0)/$I904+VLOOKUP($D904,Customer_Demand!$D:$BF,COLUMNS($I904:AL904),0)/$K904),(VLOOKUP($D904,Customer_Demand!$D:$BF,COLUMNS($I904:AL904),0)/$I904)),"")</f>
        <v/>
      </c>
      <c r="AM904" s="49" t="str">
        <f>IFERROR(IF($K904&lt;&gt;"SS",(VLOOKUP($D904,Customer_Demand!$D:$BF,COLUMNS($I904:AM904),0)/$I904+VLOOKUP($D904,Customer_Demand!$D:$BF,COLUMNS($I904:AM904),0)/$K904),(VLOOKUP($D904,Customer_Demand!$D:$BF,COLUMNS($I904:AM904),0)/$I904)),"")</f>
        <v/>
      </c>
      <c r="AN904" s="49" t="str">
        <f>IFERROR(IF($K904&lt;&gt;"SS",(VLOOKUP($D904,Customer_Demand!$D:$BF,COLUMNS($I904:AN904),0)/$I904+VLOOKUP($D904,Customer_Demand!$D:$BF,COLUMNS($I904:AN904),0)/$K904),(VLOOKUP($D904,Customer_Demand!$D:$BF,COLUMNS($I904:AN904),0)/$I904)),"")</f>
        <v/>
      </c>
      <c r="AO904" s="49" t="str">
        <f>IFERROR(IF($K904&lt;&gt;"SS",(VLOOKUP($D904,Customer_Demand!$D:$BF,COLUMNS($I904:AO904),0)/$I904+VLOOKUP($D904,Customer_Demand!$D:$BF,COLUMNS($I904:AO904),0)/$K904),(VLOOKUP($D904,Customer_Demand!$D:$BF,COLUMNS($I904:AO904),0)/$I904)),"")</f>
        <v/>
      </c>
      <c r="AP904" s="49" t="str">
        <f>IFERROR(IF($K904&lt;&gt;"SS",(VLOOKUP($D904,Customer_Demand!$D:$BF,COLUMNS($I904:AP904),0)/$I904+VLOOKUP($D904,Customer_Demand!$D:$BF,COLUMNS($I904:AP904),0)/$K904),(VLOOKUP($D904,Customer_Demand!$D:$BF,COLUMNS($I904:AP904),0)/$I904)),"")</f>
        <v/>
      </c>
      <c r="AQ904" s="49" t="str">
        <f>IFERROR(IF($K904&lt;&gt;"SS",(VLOOKUP($D904,Customer_Demand!$D:$BF,COLUMNS($I904:AQ904),0)/$I904+VLOOKUP($D904,Customer_Demand!$D:$BF,COLUMNS($I904:AQ904),0)/$K904),(VLOOKUP($D904,Customer_Demand!$D:$BF,COLUMNS($I904:AQ904),0)/$I904)),"")</f>
        <v/>
      </c>
      <c r="AR904" s="49" t="str">
        <f>IFERROR(IF($K904&lt;&gt;"SS",(VLOOKUP($D904,Customer_Demand!$D:$BF,COLUMNS($I904:AR904),0)/$I904+VLOOKUP($D904,Customer_Demand!$D:$BF,COLUMNS($I904:AR904),0)/$K904),(VLOOKUP($D904,Customer_Demand!$D:$BF,COLUMNS($I904:AR904),0)/$I904)),"")</f>
        <v/>
      </c>
      <c r="AS904" s="49" t="str">
        <f>IFERROR(IF($K904&lt;&gt;"SS",(VLOOKUP($D904,Customer_Demand!$D:$BF,COLUMNS($I904:AS904),0)/$I904+VLOOKUP($D904,Customer_Demand!$D:$BF,COLUMNS($I904:AS904),0)/$K904),(VLOOKUP($D904,Customer_Demand!$D:$BF,COLUMNS($I904:AS904),0)/$I904)),"")</f>
        <v/>
      </c>
      <c r="AT904" s="49" t="str">
        <f>IFERROR(IF($K904&lt;&gt;"SS",(VLOOKUP($D904,Customer_Demand!$D:$BF,COLUMNS($I904:AT904),0)/$I904+VLOOKUP($D904,Customer_Demand!$D:$BF,COLUMNS($I904:AT904),0)/$K904),(VLOOKUP($D904,Customer_Demand!$D:$BF,COLUMNS($I904:AT904),0)/$I904)),"")</f>
        <v/>
      </c>
      <c r="AU904" s="49" t="str">
        <f>IFERROR(IF($K904&lt;&gt;"SS",(VLOOKUP($D904,Customer_Demand!$D:$BF,COLUMNS($I904:AU904),0)/$I904+VLOOKUP($D904,Customer_Demand!$D:$BF,COLUMNS($I904:AU904),0)/$K904),(VLOOKUP($D904,Customer_Demand!$D:$BF,COLUMNS($I904:AU904),0)/$I904)),"")</f>
        <v/>
      </c>
      <c r="AV904" s="49" t="str">
        <f>IFERROR(IF($K904&lt;&gt;"SS",(VLOOKUP($D904,Customer_Demand!$D:$BF,COLUMNS($I904:AV904),0)/$I904+VLOOKUP($D904,Customer_Demand!$D:$BF,COLUMNS($I904:AV904),0)/$K904),(VLOOKUP($D904,Customer_Demand!$D:$BF,COLUMNS($I904:AV904),0)/$I904)),"")</f>
        <v/>
      </c>
      <c r="AW904" s="49" t="str">
        <f>IFERROR(IF($K904&lt;&gt;"SS",(VLOOKUP($D904,Customer_Demand!$D:$BF,COLUMNS($I904:AW904),0)/$I904+VLOOKUP($D904,Customer_Demand!$D:$BF,COLUMNS($I904:AW904),0)/$K904),(VLOOKUP($D904,Customer_Demand!$D:$BF,COLUMNS($I904:AW904),0)/$I904)),"")</f>
        <v/>
      </c>
      <c r="AX904" s="49" t="str">
        <f>IFERROR(IF($K904&lt;&gt;"SS",(VLOOKUP($D904,Customer_Demand!$D:$BF,COLUMNS($I904:AX904),0)/$I904+VLOOKUP($D904,Customer_Demand!$D:$BF,COLUMNS($I904:AX904),0)/$K904),(VLOOKUP($D904,Customer_Demand!$D:$BF,COLUMNS($I904:AX904),0)/$I904)),"")</f>
        <v/>
      </c>
      <c r="AY904" s="49" t="str">
        <f>IFERROR(IF($K904&lt;&gt;"SS",(VLOOKUP($D904,Customer_Demand!$D:$BF,COLUMNS($I904:AY904),0)/$I904+VLOOKUP($D904,Customer_Demand!$D:$BF,COLUMNS($I904:AY904),0)/$K904),(VLOOKUP($D904,Customer_Demand!$D:$BF,COLUMNS($I904:AY904),0)/$I904)),"")</f>
        <v/>
      </c>
      <c r="AZ904" s="49" t="str">
        <f>IFERROR(IF($K904&lt;&gt;"SS",(VLOOKUP($D904,Customer_Demand!$D:$BF,COLUMNS($I904:AZ904),0)/$I904+VLOOKUP($D904,Customer_Demand!$D:$BF,COLUMNS($I904:AZ904),0)/$K904),(VLOOKUP($D904,Customer_Demand!$D:$BF,COLUMNS($I904:AZ904),0)/$I904)),"")</f>
        <v/>
      </c>
      <c r="BA904" s="49" t="str">
        <f>IFERROR(IF($K904&lt;&gt;"SS",(VLOOKUP($D904,Customer_Demand!$D:$BF,COLUMNS($I904:BA904),0)/$I904+VLOOKUP($D904,Customer_Demand!$D:$BF,COLUMNS($I904:BA904),0)/$K904),(VLOOKUP($D904,Customer_Demand!$D:$BF,COLUMNS($I904:BA904),0)/$I904)),"")</f>
        <v/>
      </c>
      <c r="BB904" s="49" t="str">
        <f>IFERROR(IF($K904&lt;&gt;"SS",(VLOOKUP($D904,Customer_Demand!$D:$BF,COLUMNS($I904:BB904),0)/$I904+VLOOKUP($D904,Customer_Demand!$D:$BF,COLUMNS($I904:BB904),0)/$K904),(VLOOKUP($D904,Customer_Demand!$D:$BF,COLUMNS($I904:BB904),0)/$I904)),"")</f>
        <v/>
      </c>
      <c r="BC904" s="49" t="str">
        <f>IFERROR(IF($K904&lt;&gt;"SS",(VLOOKUP($D904,Customer_Demand!$D:$BF,COLUMNS($I904:BC904),0)/$I904+VLOOKUP($D904,Customer_Demand!$D:$BF,COLUMNS($I904:BC904),0)/$K904),(VLOOKUP($D904,Customer_Demand!$D:$BF,COLUMNS($I904:BC904),0)/$I904)),"")</f>
        <v/>
      </c>
      <c r="BD904" s="49" t="str">
        <f>IFERROR(IF($K904&lt;&gt;"SS",(VLOOKUP($D904,Customer_Demand!$D:$BF,COLUMNS($I904:BD904),0)/$I904+VLOOKUP($D904,Customer_Demand!$D:$BF,COLUMNS($I904:BD904),0)/$K904),(VLOOKUP($D904,Customer_Demand!$D:$BF,COLUMNS($I904:BD904),0)/$I904)),"")</f>
        <v/>
      </c>
      <c r="BE904" s="49" t="str">
        <f>IFERROR(IF($K904&lt;&gt;"SS",(VLOOKUP($D904,Customer_Demand!$D:$BF,COLUMNS($I904:BE904),0)/$I904+VLOOKUP($D904,Customer_Demand!$D:$BF,COLUMNS($I904:BE904),0)/$K904),(VLOOKUP($D904,Customer_Demand!$D:$BF,COLUMNS($I904:BE904),0)/$I904)),"")</f>
        <v/>
      </c>
      <c r="BF904" s="49" t="str">
        <f>IFERROR(IF($K904&lt;&gt;"SS",(VLOOKUP($D904,Customer_Demand!$D:$BF,COLUMNS($I904:BF904),0)/$I904+VLOOKUP($D904,Customer_Demand!$D:$BF,COLUMNS($I904:BF904),0)/$K904),(VLOOKUP($D904,Customer_Demand!$D:$BF,COLUMNS($I904:BF904),0)/$I904)),"")</f>
        <v/>
      </c>
      <c r="BG904" s="49" t="str">
        <f>IFERROR(IF($K904&lt;&gt;"SS",(VLOOKUP($D904,Customer_Demand!$D:$BF,COLUMNS($I904:BG904),0)/$I904+VLOOKUP($D904,Customer_Demand!$D:$BF,COLUMNS($I904:BG904),0)/$K904),(VLOOKUP($D904,Customer_Demand!$D:$BF,COLUMNS($I904:BG904),0)/$I904)),"")</f>
        <v/>
      </c>
      <c r="BH904" s="49" t="str">
        <f>IFERROR(IF($K904&lt;&gt;"SS",(VLOOKUP($D904,Customer_Demand!$D:$BF,COLUMNS($I904:BH904),0)/$I904+VLOOKUP($D904,Customer_Demand!$D:$BF,COLUMNS($I904:BH904),0)/$K904),(VLOOKUP($D904,Customer_Demand!$D:$BF,COLUMNS($I904:BH904),0)/$I904)),"")</f>
        <v/>
      </c>
      <c r="BI904" s="49" t="str">
        <f>IFERROR(IF($K904&lt;&gt;"SS",(VLOOKUP($D904,Customer_Demand!$D:$BF,COLUMNS($I904:BI904),0)/$I904+VLOOKUP($D904,Customer_Demand!$D:$BF,COLUMNS($I904:BI904),0)/$K904),(VLOOKUP($D904,Customer_Demand!$D:$BF,COLUMNS($I904:BI904),0)/$I904)),"")</f>
        <v/>
      </c>
      <c r="BJ904" s="49" t="str">
        <f>IFERROR(IF($K904&lt;&gt;"SS",(VLOOKUP($D904,Customer_Demand!$D:$BF,COLUMNS($I904:BJ904),0)/$I904+VLOOKUP($D904,Customer_Demand!$D:$BF,COLUMNS($I904:BJ904),0)/$K904),(VLOOKUP($D904,Customer_Demand!$D:$BF,COLUMNS($I904:BJ904),0)/$I904)),"")</f>
        <v/>
      </c>
      <c r="BK904" s="50" t="str">
        <f>IFERROR(IF($K904&lt;&gt;"SS",(VLOOKUP($D904,Customer_Demand!$D:$BF,COLUMNS($I904:BK904),0)/$I904+VLOOKUP($D904,Customer_Demand!$D:$BF,COLUMNS($I904:BK904),0)/$K904),(VLOOKUP($D904,Customer_Demand!$D:$BF,COLUMNS($I904:BK904),0)/$I904)),"")</f>
        <v/>
      </c>
    </row>
    <row r="905" spans="2:63" x14ac:dyDescent="0.2">
      <c r="B905" s="12" t="str">
        <f t="shared" si="63"/>
        <v/>
      </c>
      <c r="C905" s="45" t="str">
        <f>IF((Customer_Demand!C905)&lt;&gt;"",Customer_Demand!C905,"")</f>
        <v/>
      </c>
      <c r="D905" s="45" t="str">
        <f>IF(C905&lt;&gt;"",Customer_Demand!D905,"")</f>
        <v/>
      </c>
      <c r="E905" s="52" t="str">
        <f>IF(C905&lt;&gt;"",Customer_Demand!E905,"")</f>
        <v/>
      </c>
      <c r="F905" s="47" t="str">
        <f>IF(C905&lt;&gt;"",VLOOKUP(D905,Customer_Demand!$D$5:$F$1005,3,0),"")</f>
        <v/>
      </c>
      <c r="G905" s="48" t="str">
        <f t="shared" si="60"/>
        <v/>
      </c>
      <c r="H905" s="48" t="str">
        <f t="shared" si="61"/>
        <v/>
      </c>
      <c r="I905" s="48" t="str">
        <f>IFERROR(IF(C905&lt;&gt;"",VLOOKUP($H905,SMT_Cycle_Time_Data!$F:$Q,4,0),""),"SGR Not Defined")</f>
        <v/>
      </c>
      <c r="J905" s="48" t="str">
        <f t="shared" si="62"/>
        <v/>
      </c>
      <c r="K905" s="48" t="str">
        <f>IF(C905&lt;&gt;"",IFERROR(VLOOKUP($J905,SMT_Cycle_Time_Data!$F:$Q,4,0),"SS"),"")</f>
        <v/>
      </c>
      <c r="L905" s="49" t="str">
        <f>IFERROR(IF($K905&lt;&gt;"SS",(VLOOKUP($D905,Customer_Demand!$D:$BF,COLUMNS($I905:L905),0)/$I905+VLOOKUP($D905,Customer_Demand!$D:$BF,COLUMNS($I905:L905),0)/$K905),(VLOOKUP($D905,Customer_Demand!$D:$BF,COLUMNS($I905:L905),0)/$I905)),"")</f>
        <v/>
      </c>
      <c r="M905" s="49" t="str">
        <f>IFERROR(IF($K905&lt;&gt;"SS",(VLOOKUP($D905,Customer_Demand!$D:$BF,COLUMNS($I905:M905),0)/$I905+VLOOKUP($D905,Customer_Demand!$D:$BF,COLUMNS($I905:M905),0)/$K905),(VLOOKUP($D905,Customer_Demand!$D:$BF,COLUMNS($I905:M905),0)/$I905)),"")</f>
        <v/>
      </c>
      <c r="N905" s="49" t="str">
        <f>IFERROR(IF($K905&lt;&gt;"SS",(VLOOKUP($D905,Customer_Demand!$D:$BF,COLUMNS($I905:N905),0)/$I905+VLOOKUP($D905,Customer_Demand!$D:$BF,COLUMNS($I905:N905),0)/$K905),(VLOOKUP($D905,Customer_Demand!$D:$BF,COLUMNS($I905:N905),0)/$I905)),"")</f>
        <v/>
      </c>
      <c r="O905" s="49" t="str">
        <f>IFERROR(IF($K905&lt;&gt;"SS",(VLOOKUP($D905,Customer_Demand!$D:$BF,COLUMNS($I905:O905),0)/$I905+VLOOKUP($D905,Customer_Demand!$D:$BF,COLUMNS($I905:O905),0)/$K905),(VLOOKUP($D905,Customer_Demand!$D:$BF,COLUMNS($I905:O905),0)/$I905)),"")</f>
        <v/>
      </c>
      <c r="P905" s="49" t="str">
        <f>IFERROR(IF($K905&lt;&gt;"SS",(VLOOKUP($D905,Customer_Demand!$D:$BF,COLUMNS($I905:P905),0)/$I905+VLOOKUP($D905,Customer_Demand!$D:$BF,COLUMNS($I905:P905),0)/$K905),(VLOOKUP($D905,Customer_Demand!$D:$BF,COLUMNS($I905:P905),0)/$I905)),"")</f>
        <v/>
      </c>
      <c r="Q905" s="49" t="str">
        <f>IFERROR(IF($K905&lt;&gt;"SS",(VLOOKUP($D905,Customer_Demand!$D:$BF,COLUMNS($I905:Q905),0)/$I905+VLOOKUP($D905,Customer_Demand!$D:$BF,COLUMNS($I905:Q905),0)/$K905),(VLOOKUP($D905,Customer_Demand!$D:$BF,COLUMNS($I905:Q905),0)/$I905)),"")</f>
        <v/>
      </c>
      <c r="R905" s="49" t="str">
        <f>IFERROR(IF($K905&lt;&gt;"SS",(VLOOKUP($D905,Customer_Demand!$D:$BF,COLUMNS($I905:R905),0)/$I905+VLOOKUP($D905,Customer_Demand!$D:$BF,COLUMNS($I905:R905),0)/$K905),(VLOOKUP($D905,Customer_Demand!$D:$BF,COLUMNS($I905:R905),0)/$I905)),"")</f>
        <v/>
      </c>
      <c r="S905" s="49" t="str">
        <f>IFERROR(IF($K905&lt;&gt;"SS",(VLOOKUP($D905,Customer_Demand!$D:$BF,COLUMNS($I905:S905),0)/$I905+VLOOKUP($D905,Customer_Demand!$D:$BF,COLUMNS($I905:S905),0)/$K905),(VLOOKUP($D905,Customer_Demand!$D:$BF,COLUMNS($I905:S905),0)/$I905)),"")</f>
        <v/>
      </c>
      <c r="T905" s="49" t="str">
        <f>IFERROR(IF($K905&lt;&gt;"SS",(VLOOKUP($D905,Customer_Demand!$D:$BF,COLUMNS($I905:T905),0)/$I905+VLOOKUP($D905,Customer_Demand!$D:$BF,COLUMNS($I905:T905),0)/$K905),(VLOOKUP($D905,Customer_Demand!$D:$BF,COLUMNS($I905:T905),0)/$I905)),"")</f>
        <v/>
      </c>
      <c r="U905" s="49" t="str">
        <f>IFERROR(IF($K905&lt;&gt;"SS",(VLOOKUP($D905,Customer_Demand!$D:$BF,COLUMNS($I905:U905),0)/$I905+VLOOKUP($D905,Customer_Demand!$D:$BF,COLUMNS($I905:U905),0)/$K905),(VLOOKUP($D905,Customer_Demand!$D:$BF,COLUMNS($I905:U905),0)/$I905)),"")</f>
        <v/>
      </c>
      <c r="V905" s="49" t="str">
        <f>IFERROR(IF($K905&lt;&gt;"SS",(VLOOKUP($D905,Customer_Demand!$D:$BF,COLUMNS($I905:V905),0)/$I905+VLOOKUP($D905,Customer_Demand!$D:$BF,COLUMNS($I905:V905),0)/$K905),(VLOOKUP($D905,Customer_Demand!$D:$BF,COLUMNS($I905:V905),0)/$I905)),"")</f>
        <v/>
      </c>
      <c r="W905" s="49" t="str">
        <f>IFERROR(IF($K905&lt;&gt;"SS",(VLOOKUP($D905,Customer_Demand!$D:$BF,COLUMNS($I905:W905),0)/$I905+VLOOKUP($D905,Customer_Demand!$D:$BF,COLUMNS($I905:W905),0)/$K905),(VLOOKUP($D905,Customer_Demand!$D:$BF,COLUMNS($I905:W905),0)/$I905)),"")</f>
        <v/>
      </c>
      <c r="X905" s="49" t="str">
        <f>IFERROR(IF($K905&lt;&gt;"SS",(VLOOKUP($D905,Customer_Demand!$D:$BF,COLUMNS($I905:X905),0)/$I905+VLOOKUP($D905,Customer_Demand!$D:$BF,COLUMNS($I905:X905),0)/$K905),(VLOOKUP($D905,Customer_Demand!$D:$BF,COLUMNS($I905:X905),0)/$I905)),"")</f>
        <v/>
      </c>
      <c r="Y905" s="49" t="str">
        <f>IFERROR(IF($K905&lt;&gt;"SS",(VLOOKUP($D905,Customer_Demand!$D:$BF,COLUMNS($I905:Y905),0)/$I905+VLOOKUP($D905,Customer_Demand!$D:$BF,COLUMNS($I905:Y905),0)/$K905),(VLOOKUP($D905,Customer_Demand!$D:$BF,COLUMNS($I905:Y905),0)/$I905)),"")</f>
        <v/>
      </c>
      <c r="Z905" s="49" t="str">
        <f>IFERROR(IF($K905&lt;&gt;"SS",(VLOOKUP($D905,Customer_Demand!$D:$BF,COLUMNS($I905:Z905),0)/$I905+VLOOKUP($D905,Customer_Demand!$D:$BF,COLUMNS($I905:Z905),0)/$K905),(VLOOKUP($D905,Customer_Demand!$D:$BF,COLUMNS($I905:Z905),0)/$I905)),"")</f>
        <v/>
      </c>
      <c r="AA905" s="49" t="str">
        <f>IFERROR(IF($K905&lt;&gt;"SS",(VLOOKUP($D905,Customer_Demand!$D:$BF,COLUMNS($I905:AA905),0)/$I905+VLOOKUP($D905,Customer_Demand!$D:$BF,COLUMNS($I905:AA905),0)/$K905),(VLOOKUP($D905,Customer_Demand!$D:$BF,COLUMNS($I905:AA905),0)/$I905)),"")</f>
        <v/>
      </c>
      <c r="AB905" s="49" t="str">
        <f>IFERROR(IF($K905&lt;&gt;"SS",(VLOOKUP($D905,Customer_Demand!$D:$BF,COLUMNS($I905:AB905),0)/$I905+VLOOKUP($D905,Customer_Demand!$D:$BF,COLUMNS($I905:AB905),0)/$K905),(VLOOKUP($D905,Customer_Demand!$D:$BF,COLUMNS($I905:AB905),0)/$I905)),"")</f>
        <v/>
      </c>
      <c r="AC905" s="49" t="str">
        <f>IFERROR(IF($K905&lt;&gt;"SS",(VLOOKUP($D905,Customer_Demand!$D:$BF,COLUMNS($I905:AC905),0)/$I905+VLOOKUP($D905,Customer_Demand!$D:$BF,COLUMNS($I905:AC905),0)/$K905),(VLOOKUP($D905,Customer_Demand!$D:$BF,COLUMNS($I905:AC905),0)/$I905)),"")</f>
        <v/>
      </c>
      <c r="AD905" s="49" t="str">
        <f>IFERROR(IF($K905&lt;&gt;"SS",(VLOOKUP($D905,Customer_Demand!$D:$BF,COLUMNS($I905:AD905),0)/$I905+VLOOKUP($D905,Customer_Demand!$D:$BF,COLUMNS($I905:AD905),0)/$K905),(VLOOKUP($D905,Customer_Demand!$D:$BF,COLUMNS($I905:AD905),0)/$I905)),"")</f>
        <v/>
      </c>
      <c r="AE905" s="49" t="str">
        <f>IFERROR(IF($K905&lt;&gt;"SS",(VLOOKUP($D905,Customer_Demand!$D:$BF,COLUMNS($I905:AE905),0)/$I905+VLOOKUP($D905,Customer_Demand!$D:$BF,COLUMNS($I905:AE905),0)/$K905),(VLOOKUP($D905,Customer_Demand!$D:$BF,COLUMNS($I905:AE905),0)/$I905)),"")</f>
        <v/>
      </c>
      <c r="AF905" s="49" t="str">
        <f>IFERROR(IF($K905&lt;&gt;"SS",(VLOOKUP($D905,Customer_Demand!$D:$BF,COLUMNS($I905:AF905),0)/$I905+VLOOKUP($D905,Customer_Demand!$D:$BF,COLUMNS($I905:AF905),0)/$K905),(VLOOKUP($D905,Customer_Demand!$D:$BF,COLUMNS($I905:AF905),0)/$I905)),"")</f>
        <v/>
      </c>
      <c r="AG905" s="49" t="str">
        <f>IFERROR(IF($K905&lt;&gt;"SS",(VLOOKUP($D905,Customer_Demand!$D:$BF,COLUMNS($I905:AG905),0)/$I905+VLOOKUP($D905,Customer_Demand!$D:$BF,COLUMNS($I905:AG905),0)/$K905),(VLOOKUP($D905,Customer_Demand!$D:$BF,COLUMNS($I905:AG905),0)/$I905)),"")</f>
        <v/>
      </c>
      <c r="AH905" s="49" t="str">
        <f>IFERROR(IF($K905&lt;&gt;"SS",(VLOOKUP($D905,Customer_Demand!$D:$BF,COLUMNS($I905:AH905),0)/$I905+VLOOKUP($D905,Customer_Demand!$D:$BF,COLUMNS($I905:AH905),0)/$K905),(VLOOKUP($D905,Customer_Demand!$D:$BF,COLUMNS($I905:AH905),0)/$I905)),"")</f>
        <v/>
      </c>
      <c r="AI905" s="49" t="str">
        <f>IFERROR(IF($K905&lt;&gt;"SS",(VLOOKUP($D905,Customer_Demand!$D:$BF,COLUMNS($I905:AI905),0)/$I905+VLOOKUP($D905,Customer_Demand!$D:$BF,COLUMNS($I905:AI905),0)/$K905),(VLOOKUP($D905,Customer_Demand!$D:$BF,COLUMNS($I905:AI905),0)/$I905)),"")</f>
        <v/>
      </c>
      <c r="AJ905" s="49" t="str">
        <f>IFERROR(IF($K905&lt;&gt;"SS",(VLOOKUP($D905,Customer_Demand!$D:$BF,COLUMNS($I905:AJ905),0)/$I905+VLOOKUP($D905,Customer_Demand!$D:$BF,COLUMNS($I905:AJ905),0)/$K905),(VLOOKUP($D905,Customer_Demand!$D:$BF,COLUMNS($I905:AJ905),0)/$I905)),"")</f>
        <v/>
      </c>
      <c r="AK905" s="49" t="str">
        <f>IFERROR(IF($K905&lt;&gt;"SS",(VLOOKUP($D905,Customer_Demand!$D:$BF,COLUMNS($I905:AK905),0)/$I905+VLOOKUP($D905,Customer_Demand!$D:$BF,COLUMNS($I905:AK905),0)/$K905),(VLOOKUP($D905,Customer_Demand!$D:$BF,COLUMNS($I905:AK905),0)/$I905)),"")</f>
        <v/>
      </c>
      <c r="AL905" s="49" t="str">
        <f>IFERROR(IF($K905&lt;&gt;"SS",(VLOOKUP($D905,Customer_Demand!$D:$BF,COLUMNS($I905:AL905),0)/$I905+VLOOKUP($D905,Customer_Demand!$D:$BF,COLUMNS($I905:AL905),0)/$K905),(VLOOKUP($D905,Customer_Demand!$D:$BF,COLUMNS($I905:AL905),0)/$I905)),"")</f>
        <v/>
      </c>
      <c r="AM905" s="49" t="str">
        <f>IFERROR(IF($K905&lt;&gt;"SS",(VLOOKUP($D905,Customer_Demand!$D:$BF,COLUMNS($I905:AM905),0)/$I905+VLOOKUP($D905,Customer_Demand!$D:$BF,COLUMNS($I905:AM905),0)/$K905),(VLOOKUP($D905,Customer_Demand!$D:$BF,COLUMNS($I905:AM905),0)/$I905)),"")</f>
        <v/>
      </c>
      <c r="AN905" s="49" t="str">
        <f>IFERROR(IF($K905&lt;&gt;"SS",(VLOOKUP($D905,Customer_Demand!$D:$BF,COLUMNS($I905:AN905),0)/$I905+VLOOKUP($D905,Customer_Demand!$D:$BF,COLUMNS($I905:AN905),0)/$K905),(VLOOKUP($D905,Customer_Demand!$D:$BF,COLUMNS($I905:AN905),0)/$I905)),"")</f>
        <v/>
      </c>
      <c r="AO905" s="49" t="str">
        <f>IFERROR(IF($K905&lt;&gt;"SS",(VLOOKUP($D905,Customer_Demand!$D:$BF,COLUMNS($I905:AO905),0)/$I905+VLOOKUP($D905,Customer_Demand!$D:$BF,COLUMNS($I905:AO905),0)/$K905),(VLOOKUP($D905,Customer_Demand!$D:$BF,COLUMNS($I905:AO905),0)/$I905)),"")</f>
        <v/>
      </c>
      <c r="AP905" s="49" t="str">
        <f>IFERROR(IF($K905&lt;&gt;"SS",(VLOOKUP($D905,Customer_Demand!$D:$BF,COLUMNS($I905:AP905),0)/$I905+VLOOKUP($D905,Customer_Demand!$D:$BF,COLUMNS($I905:AP905),0)/$K905),(VLOOKUP($D905,Customer_Demand!$D:$BF,COLUMNS($I905:AP905),0)/$I905)),"")</f>
        <v/>
      </c>
      <c r="AQ905" s="49" t="str">
        <f>IFERROR(IF($K905&lt;&gt;"SS",(VLOOKUP($D905,Customer_Demand!$D:$BF,COLUMNS($I905:AQ905),0)/$I905+VLOOKUP($D905,Customer_Demand!$D:$BF,COLUMNS($I905:AQ905),0)/$K905),(VLOOKUP($D905,Customer_Demand!$D:$BF,COLUMNS($I905:AQ905),0)/$I905)),"")</f>
        <v/>
      </c>
      <c r="AR905" s="49" t="str">
        <f>IFERROR(IF($K905&lt;&gt;"SS",(VLOOKUP($D905,Customer_Demand!$D:$BF,COLUMNS($I905:AR905),0)/$I905+VLOOKUP($D905,Customer_Demand!$D:$BF,COLUMNS($I905:AR905),0)/$K905),(VLOOKUP($D905,Customer_Demand!$D:$BF,COLUMNS($I905:AR905),0)/$I905)),"")</f>
        <v/>
      </c>
      <c r="AS905" s="49" t="str">
        <f>IFERROR(IF($K905&lt;&gt;"SS",(VLOOKUP($D905,Customer_Demand!$D:$BF,COLUMNS($I905:AS905),0)/$I905+VLOOKUP($D905,Customer_Demand!$D:$BF,COLUMNS($I905:AS905),0)/$K905),(VLOOKUP($D905,Customer_Demand!$D:$BF,COLUMNS($I905:AS905),0)/$I905)),"")</f>
        <v/>
      </c>
      <c r="AT905" s="49" t="str">
        <f>IFERROR(IF($K905&lt;&gt;"SS",(VLOOKUP($D905,Customer_Demand!$D:$BF,COLUMNS($I905:AT905),0)/$I905+VLOOKUP($D905,Customer_Demand!$D:$BF,COLUMNS($I905:AT905),0)/$K905),(VLOOKUP($D905,Customer_Demand!$D:$BF,COLUMNS($I905:AT905),0)/$I905)),"")</f>
        <v/>
      </c>
      <c r="AU905" s="49" t="str">
        <f>IFERROR(IF($K905&lt;&gt;"SS",(VLOOKUP($D905,Customer_Demand!$D:$BF,COLUMNS($I905:AU905),0)/$I905+VLOOKUP($D905,Customer_Demand!$D:$BF,COLUMNS($I905:AU905),0)/$K905),(VLOOKUP($D905,Customer_Demand!$D:$BF,COLUMNS($I905:AU905),0)/$I905)),"")</f>
        <v/>
      </c>
      <c r="AV905" s="49" t="str">
        <f>IFERROR(IF($K905&lt;&gt;"SS",(VLOOKUP($D905,Customer_Demand!$D:$BF,COLUMNS($I905:AV905),0)/$I905+VLOOKUP($D905,Customer_Demand!$D:$BF,COLUMNS($I905:AV905),0)/$K905),(VLOOKUP($D905,Customer_Demand!$D:$BF,COLUMNS($I905:AV905),0)/$I905)),"")</f>
        <v/>
      </c>
      <c r="AW905" s="49" t="str">
        <f>IFERROR(IF($K905&lt;&gt;"SS",(VLOOKUP($D905,Customer_Demand!$D:$BF,COLUMNS($I905:AW905),0)/$I905+VLOOKUP($D905,Customer_Demand!$D:$BF,COLUMNS($I905:AW905),0)/$K905),(VLOOKUP($D905,Customer_Demand!$D:$BF,COLUMNS($I905:AW905),0)/$I905)),"")</f>
        <v/>
      </c>
      <c r="AX905" s="49" t="str">
        <f>IFERROR(IF($K905&lt;&gt;"SS",(VLOOKUP($D905,Customer_Demand!$D:$BF,COLUMNS($I905:AX905),0)/$I905+VLOOKUP($D905,Customer_Demand!$D:$BF,COLUMNS($I905:AX905),0)/$K905),(VLOOKUP($D905,Customer_Demand!$D:$BF,COLUMNS($I905:AX905),0)/$I905)),"")</f>
        <v/>
      </c>
      <c r="AY905" s="49" t="str">
        <f>IFERROR(IF($K905&lt;&gt;"SS",(VLOOKUP($D905,Customer_Demand!$D:$BF,COLUMNS($I905:AY905),0)/$I905+VLOOKUP($D905,Customer_Demand!$D:$BF,COLUMNS($I905:AY905),0)/$K905),(VLOOKUP($D905,Customer_Demand!$D:$BF,COLUMNS($I905:AY905),0)/$I905)),"")</f>
        <v/>
      </c>
      <c r="AZ905" s="49" t="str">
        <f>IFERROR(IF($K905&lt;&gt;"SS",(VLOOKUP($D905,Customer_Demand!$D:$BF,COLUMNS($I905:AZ905),0)/$I905+VLOOKUP($D905,Customer_Demand!$D:$BF,COLUMNS($I905:AZ905),0)/$K905),(VLOOKUP($D905,Customer_Demand!$D:$BF,COLUMNS($I905:AZ905),0)/$I905)),"")</f>
        <v/>
      </c>
      <c r="BA905" s="49" t="str">
        <f>IFERROR(IF($K905&lt;&gt;"SS",(VLOOKUP($D905,Customer_Demand!$D:$BF,COLUMNS($I905:BA905),0)/$I905+VLOOKUP($D905,Customer_Demand!$D:$BF,COLUMNS($I905:BA905),0)/$K905),(VLOOKUP($D905,Customer_Demand!$D:$BF,COLUMNS($I905:BA905),0)/$I905)),"")</f>
        <v/>
      </c>
      <c r="BB905" s="49" t="str">
        <f>IFERROR(IF($K905&lt;&gt;"SS",(VLOOKUP($D905,Customer_Demand!$D:$BF,COLUMNS($I905:BB905),0)/$I905+VLOOKUP($D905,Customer_Demand!$D:$BF,COLUMNS($I905:BB905),0)/$K905),(VLOOKUP($D905,Customer_Demand!$D:$BF,COLUMNS($I905:BB905),0)/$I905)),"")</f>
        <v/>
      </c>
      <c r="BC905" s="49" t="str">
        <f>IFERROR(IF($K905&lt;&gt;"SS",(VLOOKUP($D905,Customer_Demand!$D:$BF,COLUMNS($I905:BC905),0)/$I905+VLOOKUP($D905,Customer_Demand!$D:$BF,COLUMNS($I905:BC905),0)/$K905),(VLOOKUP($D905,Customer_Demand!$D:$BF,COLUMNS($I905:BC905),0)/$I905)),"")</f>
        <v/>
      </c>
      <c r="BD905" s="49" t="str">
        <f>IFERROR(IF($K905&lt;&gt;"SS",(VLOOKUP($D905,Customer_Demand!$D:$BF,COLUMNS($I905:BD905),0)/$I905+VLOOKUP($D905,Customer_Demand!$D:$BF,COLUMNS($I905:BD905),0)/$K905),(VLOOKUP($D905,Customer_Demand!$D:$BF,COLUMNS($I905:BD905),0)/$I905)),"")</f>
        <v/>
      </c>
      <c r="BE905" s="49" t="str">
        <f>IFERROR(IF($K905&lt;&gt;"SS",(VLOOKUP($D905,Customer_Demand!$D:$BF,COLUMNS($I905:BE905),0)/$I905+VLOOKUP($D905,Customer_Demand!$D:$BF,COLUMNS($I905:BE905),0)/$K905),(VLOOKUP($D905,Customer_Demand!$D:$BF,COLUMNS($I905:BE905),0)/$I905)),"")</f>
        <v/>
      </c>
      <c r="BF905" s="49" t="str">
        <f>IFERROR(IF($K905&lt;&gt;"SS",(VLOOKUP($D905,Customer_Demand!$D:$BF,COLUMNS($I905:BF905),0)/$I905+VLOOKUP($D905,Customer_Demand!$D:$BF,COLUMNS($I905:BF905),0)/$K905),(VLOOKUP($D905,Customer_Demand!$D:$BF,COLUMNS($I905:BF905),0)/$I905)),"")</f>
        <v/>
      </c>
      <c r="BG905" s="49" t="str">
        <f>IFERROR(IF($K905&lt;&gt;"SS",(VLOOKUP($D905,Customer_Demand!$D:$BF,COLUMNS($I905:BG905),0)/$I905+VLOOKUP($D905,Customer_Demand!$D:$BF,COLUMNS($I905:BG905),0)/$K905),(VLOOKUP($D905,Customer_Demand!$D:$BF,COLUMNS($I905:BG905),0)/$I905)),"")</f>
        <v/>
      </c>
      <c r="BH905" s="49" t="str">
        <f>IFERROR(IF($K905&lt;&gt;"SS",(VLOOKUP($D905,Customer_Demand!$D:$BF,COLUMNS($I905:BH905),0)/$I905+VLOOKUP($D905,Customer_Demand!$D:$BF,COLUMNS($I905:BH905),0)/$K905),(VLOOKUP($D905,Customer_Demand!$D:$BF,COLUMNS($I905:BH905),0)/$I905)),"")</f>
        <v/>
      </c>
      <c r="BI905" s="49" t="str">
        <f>IFERROR(IF($K905&lt;&gt;"SS",(VLOOKUP($D905,Customer_Demand!$D:$BF,COLUMNS($I905:BI905),0)/$I905+VLOOKUP($D905,Customer_Demand!$D:$BF,COLUMNS($I905:BI905),0)/$K905),(VLOOKUP($D905,Customer_Demand!$D:$BF,COLUMNS($I905:BI905),0)/$I905)),"")</f>
        <v/>
      </c>
      <c r="BJ905" s="49" t="str">
        <f>IFERROR(IF($K905&lt;&gt;"SS",(VLOOKUP($D905,Customer_Demand!$D:$BF,COLUMNS($I905:BJ905),0)/$I905+VLOOKUP($D905,Customer_Demand!$D:$BF,COLUMNS($I905:BJ905),0)/$K905),(VLOOKUP($D905,Customer_Demand!$D:$BF,COLUMNS($I905:BJ905),0)/$I905)),"")</f>
        <v/>
      </c>
      <c r="BK905" s="50" t="str">
        <f>IFERROR(IF($K905&lt;&gt;"SS",(VLOOKUP($D905,Customer_Demand!$D:$BF,COLUMNS($I905:BK905),0)/$I905+VLOOKUP($D905,Customer_Demand!$D:$BF,COLUMNS($I905:BK905),0)/$K905),(VLOOKUP($D905,Customer_Demand!$D:$BF,COLUMNS($I905:BK905),0)/$I905)),"")</f>
        <v/>
      </c>
    </row>
    <row r="906" spans="2:63" x14ac:dyDescent="0.2">
      <c r="B906" s="12" t="str">
        <f t="shared" si="63"/>
        <v/>
      </c>
      <c r="C906" s="45" t="str">
        <f>IF((Customer_Demand!C906)&lt;&gt;"",Customer_Demand!C906,"")</f>
        <v/>
      </c>
      <c r="D906" s="45" t="str">
        <f>IF(C906&lt;&gt;"",Customer_Demand!D906,"")</f>
        <v/>
      </c>
      <c r="E906" s="52" t="str">
        <f>IF(C906&lt;&gt;"",Customer_Demand!E906,"")</f>
        <v/>
      </c>
      <c r="F906" s="47" t="str">
        <f>IF(C906&lt;&gt;"",VLOOKUP(D906,Customer_Demand!$D$5:$F$1005,3,0),"")</f>
        <v/>
      </c>
      <c r="G906" s="48" t="str">
        <f t="shared" si="60"/>
        <v/>
      </c>
      <c r="H906" s="48" t="str">
        <f t="shared" si="61"/>
        <v/>
      </c>
      <c r="I906" s="48" t="str">
        <f>IFERROR(IF(C906&lt;&gt;"",VLOOKUP($H906,SMT_Cycle_Time_Data!$F:$Q,4,0),""),"SGR Not Defined")</f>
        <v/>
      </c>
      <c r="J906" s="48" t="str">
        <f t="shared" si="62"/>
        <v/>
      </c>
      <c r="K906" s="48" t="str">
        <f>IF(C906&lt;&gt;"",IFERROR(VLOOKUP($J906,SMT_Cycle_Time_Data!$F:$Q,4,0),"SS"),"")</f>
        <v/>
      </c>
      <c r="L906" s="49" t="str">
        <f>IFERROR(IF($K906&lt;&gt;"SS",(VLOOKUP($D906,Customer_Demand!$D:$BF,COLUMNS($I906:L906),0)/$I906+VLOOKUP($D906,Customer_Demand!$D:$BF,COLUMNS($I906:L906),0)/$K906),(VLOOKUP($D906,Customer_Demand!$D:$BF,COLUMNS($I906:L906),0)/$I906)),"")</f>
        <v/>
      </c>
      <c r="M906" s="49" t="str">
        <f>IFERROR(IF($K906&lt;&gt;"SS",(VLOOKUP($D906,Customer_Demand!$D:$BF,COLUMNS($I906:M906),0)/$I906+VLOOKUP($D906,Customer_Demand!$D:$BF,COLUMNS($I906:M906),0)/$K906),(VLOOKUP($D906,Customer_Demand!$D:$BF,COLUMNS($I906:M906),0)/$I906)),"")</f>
        <v/>
      </c>
      <c r="N906" s="49" t="str">
        <f>IFERROR(IF($K906&lt;&gt;"SS",(VLOOKUP($D906,Customer_Demand!$D:$BF,COLUMNS($I906:N906),0)/$I906+VLOOKUP($D906,Customer_Demand!$D:$BF,COLUMNS($I906:N906),0)/$K906),(VLOOKUP($D906,Customer_Demand!$D:$BF,COLUMNS($I906:N906),0)/$I906)),"")</f>
        <v/>
      </c>
      <c r="O906" s="49" t="str">
        <f>IFERROR(IF($K906&lt;&gt;"SS",(VLOOKUP($D906,Customer_Demand!$D:$BF,COLUMNS($I906:O906),0)/$I906+VLOOKUP($D906,Customer_Demand!$D:$BF,COLUMNS($I906:O906),0)/$K906),(VLOOKUP($D906,Customer_Demand!$D:$BF,COLUMNS($I906:O906),0)/$I906)),"")</f>
        <v/>
      </c>
      <c r="P906" s="49" t="str">
        <f>IFERROR(IF($K906&lt;&gt;"SS",(VLOOKUP($D906,Customer_Demand!$D:$BF,COLUMNS($I906:P906),0)/$I906+VLOOKUP($D906,Customer_Demand!$D:$BF,COLUMNS($I906:P906),0)/$K906),(VLOOKUP($D906,Customer_Demand!$D:$BF,COLUMNS($I906:P906),0)/$I906)),"")</f>
        <v/>
      </c>
      <c r="Q906" s="49" t="str">
        <f>IFERROR(IF($K906&lt;&gt;"SS",(VLOOKUP($D906,Customer_Demand!$D:$BF,COLUMNS($I906:Q906),0)/$I906+VLOOKUP($D906,Customer_Demand!$D:$BF,COLUMNS($I906:Q906),0)/$K906),(VLOOKUP($D906,Customer_Demand!$D:$BF,COLUMNS($I906:Q906),0)/$I906)),"")</f>
        <v/>
      </c>
      <c r="R906" s="49" t="str">
        <f>IFERROR(IF($K906&lt;&gt;"SS",(VLOOKUP($D906,Customer_Demand!$D:$BF,COLUMNS($I906:R906),0)/$I906+VLOOKUP($D906,Customer_Demand!$D:$BF,COLUMNS($I906:R906),0)/$K906),(VLOOKUP($D906,Customer_Demand!$D:$BF,COLUMNS($I906:R906),0)/$I906)),"")</f>
        <v/>
      </c>
      <c r="S906" s="49" t="str">
        <f>IFERROR(IF($K906&lt;&gt;"SS",(VLOOKUP($D906,Customer_Demand!$D:$BF,COLUMNS($I906:S906),0)/$I906+VLOOKUP($D906,Customer_Demand!$D:$BF,COLUMNS($I906:S906),0)/$K906),(VLOOKUP($D906,Customer_Demand!$D:$BF,COLUMNS($I906:S906),0)/$I906)),"")</f>
        <v/>
      </c>
      <c r="T906" s="49" t="str">
        <f>IFERROR(IF($K906&lt;&gt;"SS",(VLOOKUP($D906,Customer_Demand!$D:$BF,COLUMNS($I906:T906),0)/$I906+VLOOKUP($D906,Customer_Demand!$D:$BF,COLUMNS($I906:T906),0)/$K906),(VLOOKUP($D906,Customer_Demand!$D:$BF,COLUMNS($I906:T906),0)/$I906)),"")</f>
        <v/>
      </c>
      <c r="U906" s="49" t="str">
        <f>IFERROR(IF($K906&lt;&gt;"SS",(VLOOKUP($D906,Customer_Demand!$D:$BF,COLUMNS($I906:U906),0)/$I906+VLOOKUP($D906,Customer_Demand!$D:$BF,COLUMNS($I906:U906),0)/$K906),(VLOOKUP($D906,Customer_Demand!$D:$BF,COLUMNS($I906:U906),0)/$I906)),"")</f>
        <v/>
      </c>
      <c r="V906" s="49" t="str">
        <f>IFERROR(IF($K906&lt;&gt;"SS",(VLOOKUP($D906,Customer_Demand!$D:$BF,COLUMNS($I906:V906),0)/$I906+VLOOKUP($D906,Customer_Demand!$D:$BF,COLUMNS($I906:V906),0)/$K906),(VLOOKUP($D906,Customer_Demand!$D:$BF,COLUMNS($I906:V906),0)/$I906)),"")</f>
        <v/>
      </c>
      <c r="W906" s="49" t="str">
        <f>IFERROR(IF($K906&lt;&gt;"SS",(VLOOKUP($D906,Customer_Demand!$D:$BF,COLUMNS($I906:W906),0)/$I906+VLOOKUP($D906,Customer_Demand!$D:$BF,COLUMNS($I906:W906),0)/$K906),(VLOOKUP($D906,Customer_Demand!$D:$BF,COLUMNS($I906:W906),0)/$I906)),"")</f>
        <v/>
      </c>
      <c r="X906" s="49" t="str">
        <f>IFERROR(IF($K906&lt;&gt;"SS",(VLOOKUP($D906,Customer_Demand!$D:$BF,COLUMNS($I906:X906),0)/$I906+VLOOKUP($D906,Customer_Demand!$D:$BF,COLUMNS($I906:X906),0)/$K906),(VLOOKUP($D906,Customer_Demand!$D:$BF,COLUMNS($I906:X906),0)/$I906)),"")</f>
        <v/>
      </c>
      <c r="Y906" s="49" t="str">
        <f>IFERROR(IF($K906&lt;&gt;"SS",(VLOOKUP($D906,Customer_Demand!$D:$BF,COLUMNS($I906:Y906),0)/$I906+VLOOKUP($D906,Customer_Demand!$D:$BF,COLUMNS($I906:Y906),0)/$K906),(VLOOKUP($D906,Customer_Demand!$D:$BF,COLUMNS($I906:Y906),0)/$I906)),"")</f>
        <v/>
      </c>
      <c r="Z906" s="49" t="str">
        <f>IFERROR(IF($K906&lt;&gt;"SS",(VLOOKUP($D906,Customer_Demand!$D:$BF,COLUMNS($I906:Z906),0)/$I906+VLOOKUP($D906,Customer_Demand!$D:$BF,COLUMNS($I906:Z906),0)/$K906),(VLOOKUP($D906,Customer_Demand!$D:$BF,COLUMNS($I906:Z906),0)/$I906)),"")</f>
        <v/>
      </c>
      <c r="AA906" s="49" t="str">
        <f>IFERROR(IF($K906&lt;&gt;"SS",(VLOOKUP($D906,Customer_Demand!$D:$BF,COLUMNS($I906:AA906),0)/$I906+VLOOKUP($D906,Customer_Demand!$D:$BF,COLUMNS($I906:AA906),0)/$K906),(VLOOKUP($D906,Customer_Demand!$D:$BF,COLUMNS($I906:AA906),0)/$I906)),"")</f>
        <v/>
      </c>
      <c r="AB906" s="49" t="str">
        <f>IFERROR(IF($K906&lt;&gt;"SS",(VLOOKUP($D906,Customer_Demand!$D:$BF,COLUMNS($I906:AB906),0)/$I906+VLOOKUP($D906,Customer_Demand!$D:$BF,COLUMNS($I906:AB906),0)/$K906),(VLOOKUP($D906,Customer_Demand!$D:$BF,COLUMNS($I906:AB906),0)/$I906)),"")</f>
        <v/>
      </c>
      <c r="AC906" s="49" t="str">
        <f>IFERROR(IF($K906&lt;&gt;"SS",(VLOOKUP($D906,Customer_Demand!$D:$BF,COLUMNS($I906:AC906),0)/$I906+VLOOKUP($D906,Customer_Demand!$D:$BF,COLUMNS($I906:AC906),0)/$K906),(VLOOKUP($D906,Customer_Demand!$D:$BF,COLUMNS($I906:AC906),0)/$I906)),"")</f>
        <v/>
      </c>
      <c r="AD906" s="49" t="str">
        <f>IFERROR(IF($K906&lt;&gt;"SS",(VLOOKUP($D906,Customer_Demand!$D:$BF,COLUMNS($I906:AD906),0)/$I906+VLOOKUP($D906,Customer_Demand!$D:$BF,COLUMNS($I906:AD906),0)/$K906),(VLOOKUP($D906,Customer_Demand!$D:$BF,COLUMNS($I906:AD906),0)/$I906)),"")</f>
        <v/>
      </c>
      <c r="AE906" s="49" t="str">
        <f>IFERROR(IF($K906&lt;&gt;"SS",(VLOOKUP($D906,Customer_Demand!$D:$BF,COLUMNS($I906:AE906),0)/$I906+VLOOKUP($D906,Customer_Demand!$D:$BF,COLUMNS($I906:AE906),0)/$K906),(VLOOKUP($D906,Customer_Demand!$D:$BF,COLUMNS($I906:AE906),0)/$I906)),"")</f>
        <v/>
      </c>
      <c r="AF906" s="49" t="str">
        <f>IFERROR(IF($K906&lt;&gt;"SS",(VLOOKUP($D906,Customer_Demand!$D:$BF,COLUMNS($I906:AF906),0)/$I906+VLOOKUP($D906,Customer_Demand!$D:$BF,COLUMNS($I906:AF906),0)/$K906),(VLOOKUP($D906,Customer_Demand!$D:$BF,COLUMNS($I906:AF906),0)/$I906)),"")</f>
        <v/>
      </c>
      <c r="AG906" s="49" t="str">
        <f>IFERROR(IF($K906&lt;&gt;"SS",(VLOOKUP($D906,Customer_Demand!$D:$BF,COLUMNS($I906:AG906),0)/$I906+VLOOKUP($D906,Customer_Demand!$D:$BF,COLUMNS($I906:AG906),0)/$K906),(VLOOKUP($D906,Customer_Demand!$D:$BF,COLUMNS($I906:AG906),0)/$I906)),"")</f>
        <v/>
      </c>
      <c r="AH906" s="49" t="str">
        <f>IFERROR(IF($K906&lt;&gt;"SS",(VLOOKUP($D906,Customer_Demand!$D:$BF,COLUMNS($I906:AH906),0)/$I906+VLOOKUP($D906,Customer_Demand!$D:$BF,COLUMNS($I906:AH906),0)/$K906),(VLOOKUP($D906,Customer_Demand!$D:$BF,COLUMNS($I906:AH906),0)/$I906)),"")</f>
        <v/>
      </c>
      <c r="AI906" s="49" t="str">
        <f>IFERROR(IF($K906&lt;&gt;"SS",(VLOOKUP($D906,Customer_Demand!$D:$BF,COLUMNS($I906:AI906),0)/$I906+VLOOKUP($D906,Customer_Demand!$D:$BF,COLUMNS($I906:AI906),0)/$K906),(VLOOKUP($D906,Customer_Demand!$D:$BF,COLUMNS($I906:AI906),0)/$I906)),"")</f>
        <v/>
      </c>
      <c r="AJ906" s="49" t="str">
        <f>IFERROR(IF($K906&lt;&gt;"SS",(VLOOKUP($D906,Customer_Demand!$D:$BF,COLUMNS($I906:AJ906),0)/$I906+VLOOKUP($D906,Customer_Demand!$D:$BF,COLUMNS($I906:AJ906),0)/$K906),(VLOOKUP($D906,Customer_Demand!$D:$BF,COLUMNS($I906:AJ906),0)/$I906)),"")</f>
        <v/>
      </c>
      <c r="AK906" s="49" t="str">
        <f>IFERROR(IF($K906&lt;&gt;"SS",(VLOOKUP($D906,Customer_Demand!$D:$BF,COLUMNS($I906:AK906),0)/$I906+VLOOKUP($D906,Customer_Demand!$D:$BF,COLUMNS($I906:AK906),0)/$K906),(VLOOKUP($D906,Customer_Demand!$D:$BF,COLUMNS($I906:AK906),0)/$I906)),"")</f>
        <v/>
      </c>
      <c r="AL906" s="49" t="str">
        <f>IFERROR(IF($K906&lt;&gt;"SS",(VLOOKUP($D906,Customer_Demand!$D:$BF,COLUMNS($I906:AL906),0)/$I906+VLOOKUP($D906,Customer_Demand!$D:$BF,COLUMNS($I906:AL906),0)/$K906),(VLOOKUP($D906,Customer_Demand!$D:$BF,COLUMNS($I906:AL906),0)/$I906)),"")</f>
        <v/>
      </c>
      <c r="AM906" s="49" t="str">
        <f>IFERROR(IF($K906&lt;&gt;"SS",(VLOOKUP($D906,Customer_Demand!$D:$BF,COLUMNS($I906:AM906),0)/$I906+VLOOKUP($D906,Customer_Demand!$D:$BF,COLUMNS($I906:AM906),0)/$K906),(VLOOKUP($D906,Customer_Demand!$D:$BF,COLUMNS($I906:AM906),0)/$I906)),"")</f>
        <v/>
      </c>
      <c r="AN906" s="49" t="str">
        <f>IFERROR(IF($K906&lt;&gt;"SS",(VLOOKUP($D906,Customer_Demand!$D:$BF,COLUMNS($I906:AN906),0)/$I906+VLOOKUP($D906,Customer_Demand!$D:$BF,COLUMNS($I906:AN906),0)/$K906),(VLOOKUP($D906,Customer_Demand!$D:$BF,COLUMNS($I906:AN906),0)/$I906)),"")</f>
        <v/>
      </c>
      <c r="AO906" s="49" t="str">
        <f>IFERROR(IF($K906&lt;&gt;"SS",(VLOOKUP($D906,Customer_Demand!$D:$BF,COLUMNS($I906:AO906),0)/$I906+VLOOKUP($D906,Customer_Demand!$D:$BF,COLUMNS($I906:AO906),0)/$K906),(VLOOKUP($D906,Customer_Demand!$D:$BF,COLUMNS($I906:AO906),0)/$I906)),"")</f>
        <v/>
      </c>
      <c r="AP906" s="49" t="str">
        <f>IFERROR(IF($K906&lt;&gt;"SS",(VLOOKUP($D906,Customer_Demand!$D:$BF,COLUMNS($I906:AP906),0)/$I906+VLOOKUP($D906,Customer_Demand!$D:$BF,COLUMNS($I906:AP906),0)/$K906),(VLOOKUP($D906,Customer_Demand!$D:$BF,COLUMNS($I906:AP906),0)/$I906)),"")</f>
        <v/>
      </c>
      <c r="AQ906" s="49" t="str">
        <f>IFERROR(IF($K906&lt;&gt;"SS",(VLOOKUP($D906,Customer_Demand!$D:$BF,COLUMNS($I906:AQ906),0)/$I906+VLOOKUP($D906,Customer_Demand!$D:$BF,COLUMNS($I906:AQ906),0)/$K906),(VLOOKUP($D906,Customer_Demand!$D:$BF,COLUMNS($I906:AQ906),0)/$I906)),"")</f>
        <v/>
      </c>
      <c r="AR906" s="49" t="str">
        <f>IFERROR(IF($K906&lt;&gt;"SS",(VLOOKUP($D906,Customer_Demand!$D:$BF,COLUMNS($I906:AR906),0)/$I906+VLOOKUP($D906,Customer_Demand!$D:$BF,COLUMNS($I906:AR906),0)/$K906),(VLOOKUP($D906,Customer_Demand!$D:$BF,COLUMNS($I906:AR906),0)/$I906)),"")</f>
        <v/>
      </c>
      <c r="AS906" s="49" t="str">
        <f>IFERROR(IF($K906&lt;&gt;"SS",(VLOOKUP($D906,Customer_Demand!$D:$BF,COLUMNS($I906:AS906),0)/$I906+VLOOKUP($D906,Customer_Demand!$D:$BF,COLUMNS($I906:AS906),0)/$K906),(VLOOKUP($D906,Customer_Demand!$D:$BF,COLUMNS($I906:AS906),0)/$I906)),"")</f>
        <v/>
      </c>
      <c r="AT906" s="49" t="str">
        <f>IFERROR(IF($K906&lt;&gt;"SS",(VLOOKUP($D906,Customer_Demand!$D:$BF,COLUMNS($I906:AT906),0)/$I906+VLOOKUP($D906,Customer_Demand!$D:$BF,COLUMNS($I906:AT906),0)/$K906),(VLOOKUP($D906,Customer_Demand!$D:$BF,COLUMNS($I906:AT906),0)/$I906)),"")</f>
        <v/>
      </c>
      <c r="AU906" s="49" t="str">
        <f>IFERROR(IF($K906&lt;&gt;"SS",(VLOOKUP($D906,Customer_Demand!$D:$BF,COLUMNS($I906:AU906),0)/$I906+VLOOKUP($D906,Customer_Demand!$D:$BF,COLUMNS($I906:AU906),0)/$K906),(VLOOKUP($D906,Customer_Demand!$D:$BF,COLUMNS($I906:AU906),0)/$I906)),"")</f>
        <v/>
      </c>
      <c r="AV906" s="49" t="str">
        <f>IFERROR(IF($K906&lt;&gt;"SS",(VLOOKUP($D906,Customer_Demand!$D:$BF,COLUMNS($I906:AV906),0)/$I906+VLOOKUP($D906,Customer_Demand!$D:$BF,COLUMNS($I906:AV906),0)/$K906),(VLOOKUP($D906,Customer_Demand!$D:$BF,COLUMNS($I906:AV906),0)/$I906)),"")</f>
        <v/>
      </c>
      <c r="AW906" s="49" t="str">
        <f>IFERROR(IF($K906&lt;&gt;"SS",(VLOOKUP($D906,Customer_Demand!$D:$BF,COLUMNS($I906:AW906),0)/$I906+VLOOKUP($D906,Customer_Demand!$D:$BF,COLUMNS($I906:AW906),0)/$K906),(VLOOKUP($D906,Customer_Demand!$D:$BF,COLUMNS($I906:AW906),0)/$I906)),"")</f>
        <v/>
      </c>
      <c r="AX906" s="49" t="str">
        <f>IFERROR(IF($K906&lt;&gt;"SS",(VLOOKUP($D906,Customer_Demand!$D:$BF,COLUMNS($I906:AX906),0)/$I906+VLOOKUP($D906,Customer_Demand!$D:$BF,COLUMNS($I906:AX906),0)/$K906),(VLOOKUP($D906,Customer_Demand!$D:$BF,COLUMNS($I906:AX906),0)/$I906)),"")</f>
        <v/>
      </c>
      <c r="AY906" s="49" t="str">
        <f>IFERROR(IF($K906&lt;&gt;"SS",(VLOOKUP($D906,Customer_Demand!$D:$BF,COLUMNS($I906:AY906),0)/$I906+VLOOKUP($D906,Customer_Demand!$D:$BF,COLUMNS($I906:AY906),0)/$K906),(VLOOKUP($D906,Customer_Demand!$D:$BF,COLUMNS($I906:AY906),0)/$I906)),"")</f>
        <v/>
      </c>
      <c r="AZ906" s="49" t="str">
        <f>IFERROR(IF($K906&lt;&gt;"SS",(VLOOKUP($D906,Customer_Demand!$D:$BF,COLUMNS($I906:AZ906),0)/$I906+VLOOKUP($D906,Customer_Demand!$D:$BF,COLUMNS($I906:AZ906),0)/$K906),(VLOOKUP($D906,Customer_Demand!$D:$BF,COLUMNS($I906:AZ906),0)/$I906)),"")</f>
        <v/>
      </c>
      <c r="BA906" s="49" t="str">
        <f>IFERROR(IF($K906&lt;&gt;"SS",(VLOOKUP($D906,Customer_Demand!$D:$BF,COLUMNS($I906:BA906),0)/$I906+VLOOKUP($D906,Customer_Demand!$D:$BF,COLUMNS($I906:BA906),0)/$K906),(VLOOKUP($D906,Customer_Demand!$D:$BF,COLUMNS($I906:BA906),0)/$I906)),"")</f>
        <v/>
      </c>
      <c r="BB906" s="49" t="str">
        <f>IFERROR(IF($K906&lt;&gt;"SS",(VLOOKUP($D906,Customer_Demand!$D:$BF,COLUMNS($I906:BB906),0)/$I906+VLOOKUP($D906,Customer_Demand!$D:$BF,COLUMNS($I906:BB906),0)/$K906),(VLOOKUP($D906,Customer_Demand!$D:$BF,COLUMNS($I906:BB906),0)/$I906)),"")</f>
        <v/>
      </c>
      <c r="BC906" s="49" t="str">
        <f>IFERROR(IF($K906&lt;&gt;"SS",(VLOOKUP($D906,Customer_Demand!$D:$BF,COLUMNS($I906:BC906),0)/$I906+VLOOKUP($D906,Customer_Demand!$D:$BF,COLUMNS($I906:BC906),0)/$K906),(VLOOKUP($D906,Customer_Demand!$D:$BF,COLUMNS($I906:BC906),0)/$I906)),"")</f>
        <v/>
      </c>
      <c r="BD906" s="49" t="str">
        <f>IFERROR(IF($K906&lt;&gt;"SS",(VLOOKUP($D906,Customer_Demand!$D:$BF,COLUMNS($I906:BD906),0)/$I906+VLOOKUP($D906,Customer_Demand!$D:$BF,COLUMNS($I906:BD906),0)/$K906),(VLOOKUP($D906,Customer_Demand!$D:$BF,COLUMNS($I906:BD906),0)/$I906)),"")</f>
        <v/>
      </c>
      <c r="BE906" s="49" t="str">
        <f>IFERROR(IF($K906&lt;&gt;"SS",(VLOOKUP($D906,Customer_Demand!$D:$BF,COLUMNS($I906:BE906),0)/$I906+VLOOKUP($D906,Customer_Demand!$D:$BF,COLUMNS($I906:BE906),0)/$K906),(VLOOKUP($D906,Customer_Demand!$D:$BF,COLUMNS($I906:BE906),0)/$I906)),"")</f>
        <v/>
      </c>
      <c r="BF906" s="49" t="str">
        <f>IFERROR(IF($K906&lt;&gt;"SS",(VLOOKUP($D906,Customer_Demand!$D:$BF,COLUMNS($I906:BF906),0)/$I906+VLOOKUP($D906,Customer_Demand!$D:$BF,COLUMNS($I906:BF906),0)/$K906),(VLOOKUP($D906,Customer_Demand!$D:$BF,COLUMNS($I906:BF906),0)/$I906)),"")</f>
        <v/>
      </c>
      <c r="BG906" s="49" t="str">
        <f>IFERROR(IF($K906&lt;&gt;"SS",(VLOOKUP($D906,Customer_Demand!$D:$BF,COLUMNS($I906:BG906),0)/$I906+VLOOKUP($D906,Customer_Demand!$D:$BF,COLUMNS($I906:BG906),0)/$K906),(VLOOKUP($D906,Customer_Demand!$D:$BF,COLUMNS($I906:BG906),0)/$I906)),"")</f>
        <v/>
      </c>
      <c r="BH906" s="49" t="str">
        <f>IFERROR(IF($K906&lt;&gt;"SS",(VLOOKUP($D906,Customer_Demand!$D:$BF,COLUMNS($I906:BH906),0)/$I906+VLOOKUP($D906,Customer_Demand!$D:$BF,COLUMNS($I906:BH906),0)/$K906),(VLOOKUP($D906,Customer_Demand!$D:$BF,COLUMNS($I906:BH906),0)/$I906)),"")</f>
        <v/>
      </c>
      <c r="BI906" s="49" t="str">
        <f>IFERROR(IF($K906&lt;&gt;"SS",(VLOOKUP($D906,Customer_Demand!$D:$BF,COLUMNS($I906:BI906),0)/$I906+VLOOKUP($D906,Customer_Demand!$D:$BF,COLUMNS($I906:BI906),0)/$K906),(VLOOKUP($D906,Customer_Demand!$D:$BF,COLUMNS($I906:BI906),0)/$I906)),"")</f>
        <v/>
      </c>
      <c r="BJ906" s="49" t="str">
        <f>IFERROR(IF($K906&lt;&gt;"SS",(VLOOKUP($D906,Customer_Demand!$D:$BF,COLUMNS($I906:BJ906),0)/$I906+VLOOKUP($D906,Customer_Demand!$D:$BF,COLUMNS($I906:BJ906),0)/$K906),(VLOOKUP($D906,Customer_Demand!$D:$BF,COLUMNS($I906:BJ906),0)/$I906)),"")</f>
        <v/>
      </c>
      <c r="BK906" s="50" t="str">
        <f>IFERROR(IF($K906&lt;&gt;"SS",(VLOOKUP($D906,Customer_Demand!$D:$BF,COLUMNS($I906:BK906),0)/$I906+VLOOKUP($D906,Customer_Demand!$D:$BF,COLUMNS($I906:BK906),0)/$K906),(VLOOKUP($D906,Customer_Demand!$D:$BF,COLUMNS($I906:BK906),0)/$I906)),"")</f>
        <v/>
      </c>
    </row>
    <row r="907" spans="2:63" x14ac:dyDescent="0.2">
      <c r="B907" s="12" t="str">
        <f t="shared" si="63"/>
        <v/>
      </c>
      <c r="C907" s="45" t="str">
        <f>IF((Customer_Demand!C907)&lt;&gt;"",Customer_Demand!C907,"")</f>
        <v/>
      </c>
      <c r="D907" s="45" t="str">
        <f>IF(C907&lt;&gt;"",Customer_Demand!D907,"")</f>
        <v/>
      </c>
      <c r="E907" s="52" t="str">
        <f>IF(C907&lt;&gt;"",Customer_Demand!E907,"")</f>
        <v/>
      </c>
      <c r="F907" s="47" t="str">
        <f>IF(C907&lt;&gt;"",VLOOKUP(D907,Customer_Demand!$D$5:$F$1005,3,0),"")</f>
        <v/>
      </c>
      <c r="G907" s="48" t="str">
        <f t="shared" si="60"/>
        <v/>
      </c>
      <c r="H907" s="48" t="str">
        <f t="shared" si="61"/>
        <v/>
      </c>
      <c r="I907" s="48" t="str">
        <f>IFERROR(IF(C907&lt;&gt;"",VLOOKUP($H907,SMT_Cycle_Time_Data!$F:$Q,4,0),""),"SGR Not Defined")</f>
        <v/>
      </c>
      <c r="J907" s="48" t="str">
        <f t="shared" si="62"/>
        <v/>
      </c>
      <c r="K907" s="48" t="str">
        <f>IF(C907&lt;&gt;"",IFERROR(VLOOKUP($J907,SMT_Cycle_Time_Data!$F:$Q,4,0),"SS"),"")</f>
        <v/>
      </c>
      <c r="L907" s="49" t="str">
        <f>IFERROR(IF($K907&lt;&gt;"SS",(VLOOKUP($D907,Customer_Demand!$D:$BF,COLUMNS($I907:L907),0)/$I907+VLOOKUP($D907,Customer_Demand!$D:$BF,COLUMNS($I907:L907),0)/$K907),(VLOOKUP($D907,Customer_Demand!$D:$BF,COLUMNS($I907:L907),0)/$I907)),"")</f>
        <v/>
      </c>
      <c r="M907" s="49" t="str">
        <f>IFERROR(IF($K907&lt;&gt;"SS",(VLOOKUP($D907,Customer_Demand!$D:$BF,COLUMNS($I907:M907),0)/$I907+VLOOKUP($D907,Customer_Demand!$D:$BF,COLUMNS($I907:M907),0)/$K907),(VLOOKUP($D907,Customer_Demand!$D:$BF,COLUMNS($I907:M907),0)/$I907)),"")</f>
        <v/>
      </c>
      <c r="N907" s="49" t="str">
        <f>IFERROR(IF($K907&lt;&gt;"SS",(VLOOKUP($D907,Customer_Demand!$D:$BF,COLUMNS($I907:N907),0)/$I907+VLOOKUP($D907,Customer_Demand!$D:$BF,COLUMNS($I907:N907),0)/$K907),(VLOOKUP($D907,Customer_Demand!$D:$BF,COLUMNS($I907:N907),0)/$I907)),"")</f>
        <v/>
      </c>
      <c r="O907" s="49" t="str">
        <f>IFERROR(IF($K907&lt;&gt;"SS",(VLOOKUP($D907,Customer_Demand!$D:$BF,COLUMNS($I907:O907),0)/$I907+VLOOKUP($D907,Customer_Demand!$D:$BF,COLUMNS($I907:O907),0)/$K907),(VLOOKUP($D907,Customer_Demand!$D:$BF,COLUMNS($I907:O907),0)/$I907)),"")</f>
        <v/>
      </c>
      <c r="P907" s="49" t="str">
        <f>IFERROR(IF($K907&lt;&gt;"SS",(VLOOKUP($D907,Customer_Demand!$D:$BF,COLUMNS($I907:P907),0)/$I907+VLOOKUP($D907,Customer_Demand!$D:$BF,COLUMNS($I907:P907),0)/$K907),(VLOOKUP($D907,Customer_Demand!$D:$BF,COLUMNS($I907:P907),0)/$I907)),"")</f>
        <v/>
      </c>
      <c r="Q907" s="49" t="str">
        <f>IFERROR(IF($K907&lt;&gt;"SS",(VLOOKUP($D907,Customer_Demand!$D:$BF,COLUMNS($I907:Q907),0)/$I907+VLOOKUP($D907,Customer_Demand!$D:$BF,COLUMNS($I907:Q907),0)/$K907),(VLOOKUP($D907,Customer_Demand!$D:$BF,COLUMNS($I907:Q907),0)/$I907)),"")</f>
        <v/>
      </c>
      <c r="R907" s="49" t="str">
        <f>IFERROR(IF($K907&lt;&gt;"SS",(VLOOKUP($D907,Customer_Demand!$D:$BF,COLUMNS($I907:R907),0)/$I907+VLOOKUP($D907,Customer_Demand!$D:$BF,COLUMNS($I907:R907),0)/$K907),(VLOOKUP($D907,Customer_Demand!$D:$BF,COLUMNS($I907:R907),0)/$I907)),"")</f>
        <v/>
      </c>
      <c r="S907" s="49" t="str">
        <f>IFERROR(IF($K907&lt;&gt;"SS",(VLOOKUP($D907,Customer_Demand!$D:$BF,COLUMNS($I907:S907),0)/$I907+VLOOKUP($D907,Customer_Demand!$D:$BF,COLUMNS($I907:S907),0)/$K907),(VLOOKUP($D907,Customer_Demand!$D:$BF,COLUMNS($I907:S907),0)/$I907)),"")</f>
        <v/>
      </c>
      <c r="T907" s="49" t="str">
        <f>IFERROR(IF($K907&lt;&gt;"SS",(VLOOKUP($D907,Customer_Demand!$D:$BF,COLUMNS($I907:T907),0)/$I907+VLOOKUP($D907,Customer_Demand!$D:$BF,COLUMNS($I907:T907),0)/$K907),(VLOOKUP($D907,Customer_Demand!$D:$BF,COLUMNS($I907:T907),0)/$I907)),"")</f>
        <v/>
      </c>
      <c r="U907" s="49" t="str">
        <f>IFERROR(IF($K907&lt;&gt;"SS",(VLOOKUP($D907,Customer_Demand!$D:$BF,COLUMNS($I907:U907),0)/$I907+VLOOKUP($D907,Customer_Demand!$D:$BF,COLUMNS($I907:U907),0)/$K907),(VLOOKUP($D907,Customer_Demand!$D:$BF,COLUMNS($I907:U907),0)/$I907)),"")</f>
        <v/>
      </c>
      <c r="V907" s="49" t="str">
        <f>IFERROR(IF($K907&lt;&gt;"SS",(VLOOKUP($D907,Customer_Demand!$D:$BF,COLUMNS($I907:V907),0)/$I907+VLOOKUP($D907,Customer_Demand!$D:$BF,COLUMNS($I907:V907),0)/$K907),(VLOOKUP($D907,Customer_Demand!$D:$BF,COLUMNS($I907:V907),0)/$I907)),"")</f>
        <v/>
      </c>
      <c r="W907" s="49" t="str">
        <f>IFERROR(IF($K907&lt;&gt;"SS",(VLOOKUP($D907,Customer_Demand!$D:$BF,COLUMNS($I907:W907),0)/$I907+VLOOKUP($D907,Customer_Demand!$D:$BF,COLUMNS($I907:W907),0)/$K907),(VLOOKUP($D907,Customer_Demand!$D:$BF,COLUMNS($I907:W907),0)/$I907)),"")</f>
        <v/>
      </c>
      <c r="X907" s="49" t="str">
        <f>IFERROR(IF($K907&lt;&gt;"SS",(VLOOKUP($D907,Customer_Demand!$D:$BF,COLUMNS($I907:X907),0)/$I907+VLOOKUP($D907,Customer_Demand!$D:$BF,COLUMNS($I907:X907),0)/$K907),(VLOOKUP($D907,Customer_Demand!$D:$BF,COLUMNS($I907:X907),0)/$I907)),"")</f>
        <v/>
      </c>
      <c r="Y907" s="49" t="str">
        <f>IFERROR(IF($K907&lt;&gt;"SS",(VLOOKUP($D907,Customer_Demand!$D:$BF,COLUMNS($I907:Y907),0)/$I907+VLOOKUP($D907,Customer_Demand!$D:$BF,COLUMNS($I907:Y907),0)/$K907),(VLOOKUP($D907,Customer_Demand!$D:$BF,COLUMNS($I907:Y907),0)/$I907)),"")</f>
        <v/>
      </c>
      <c r="Z907" s="49" t="str">
        <f>IFERROR(IF($K907&lt;&gt;"SS",(VLOOKUP($D907,Customer_Demand!$D:$BF,COLUMNS($I907:Z907),0)/$I907+VLOOKUP($D907,Customer_Demand!$D:$BF,COLUMNS($I907:Z907),0)/$K907),(VLOOKUP($D907,Customer_Demand!$D:$BF,COLUMNS($I907:Z907),0)/$I907)),"")</f>
        <v/>
      </c>
      <c r="AA907" s="49" t="str">
        <f>IFERROR(IF($K907&lt;&gt;"SS",(VLOOKUP($D907,Customer_Demand!$D:$BF,COLUMNS($I907:AA907),0)/$I907+VLOOKUP($D907,Customer_Demand!$D:$BF,COLUMNS($I907:AA907),0)/$K907),(VLOOKUP($D907,Customer_Demand!$D:$BF,COLUMNS($I907:AA907),0)/$I907)),"")</f>
        <v/>
      </c>
      <c r="AB907" s="49" t="str">
        <f>IFERROR(IF($K907&lt;&gt;"SS",(VLOOKUP($D907,Customer_Demand!$D:$BF,COLUMNS($I907:AB907),0)/$I907+VLOOKUP($D907,Customer_Demand!$D:$BF,COLUMNS($I907:AB907),0)/$K907),(VLOOKUP($D907,Customer_Demand!$D:$BF,COLUMNS($I907:AB907),0)/$I907)),"")</f>
        <v/>
      </c>
      <c r="AC907" s="49" t="str">
        <f>IFERROR(IF($K907&lt;&gt;"SS",(VLOOKUP($D907,Customer_Demand!$D:$BF,COLUMNS($I907:AC907),0)/$I907+VLOOKUP($D907,Customer_Demand!$D:$BF,COLUMNS($I907:AC907),0)/$K907),(VLOOKUP($D907,Customer_Demand!$D:$BF,COLUMNS($I907:AC907),0)/$I907)),"")</f>
        <v/>
      </c>
      <c r="AD907" s="49" t="str">
        <f>IFERROR(IF($K907&lt;&gt;"SS",(VLOOKUP($D907,Customer_Demand!$D:$BF,COLUMNS($I907:AD907),0)/$I907+VLOOKUP($D907,Customer_Demand!$D:$BF,COLUMNS($I907:AD907),0)/$K907),(VLOOKUP($D907,Customer_Demand!$D:$BF,COLUMNS($I907:AD907),0)/$I907)),"")</f>
        <v/>
      </c>
      <c r="AE907" s="49" t="str">
        <f>IFERROR(IF($K907&lt;&gt;"SS",(VLOOKUP($D907,Customer_Demand!$D:$BF,COLUMNS($I907:AE907),0)/$I907+VLOOKUP($D907,Customer_Demand!$D:$BF,COLUMNS($I907:AE907),0)/$K907),(VLOOKUP($D907,Customer_Demand!$D:$BF,COLUMNS($I907:AE907),0)/$I907)),"")</f>
        <v/>
      </c>
      <c r="AF907" s="49" t="str">
        <f>IFERROR(IF($K907&lt;&gt;"SS",(VLOOKUP($D907,Customer_Demand!$D:$BF,COLUMNS($I907:AF907),0)/$I907+VLOOKUP($D907,Customer_Demand!$D:$BF,COLUMNS($I907:AF907),0)/$K907),(VLOOKUP($D907,Customer_Demand!$D:$BF,COLUMNS($I907:AF907),0)/$I907)),"")</f>
        <v/>
      </c>
      <c r="AG907" s="49" t="str">
        <f>IFERROR(IF($K907&lt;&gt;"SS",(VLOOKUP($D907,Customer_Demand!$D:$BF,COLUMNS($I907:AG907),0)/$I907+VLOOKUP($D907,Customer_Demand!$D:$BF,COLUMNS($I907:AG907),0)/$K907),(VLOOKUP($D907,Customer_Demand!$D:$BF,COLUMNS($I907:AG907),0)/$I907)),"")</f>
        <v/>
      </c>
      <c r="AH907" s="49" t="str">
        <f>IFERROR(IF($K907&lt;&gt;"SS",(VLOOKUP($D907,Customer_Demand!$D:$BF,COLUMNS($I907:AH907),0)/$I907+VLOOKUP($D907,Customer_Demand!$D:$BF,COLUMNS($I907:AH907),0)/$K907),(VLOOKUP($D907,Customer_Demand!$D:$BF,COLUMNS($I907:AH907),0)/$I907)),"")</f>
        <v/>
      </c>
      <c r="AI907" s="49" t="str">
        <f>IFERROR(IF($K907&lt;&gt;"SS",(VLOOKUP($D907,Customer_Demand!$D:$BF,COLUMNS($I907:AI907),0)/$I907+VLOOKUP($D907,Customer_Demand!$D:$BF,COLUMNS($I907:AI907),0)/$K907),(VLOOKUP($D907,Customer_Demand!$D:$BF,COLUMNS($I907:AI907),0)/$I907)),"")</f>
        <v/>
      </c>
      <c r="AJ907" s="49" t="str">
        <f>IFERROR(IF($K907&lt;&gt;"SS",(VLOOKUP($D907,Customer_Demand!$D:$BF,COLUMNS($I907:AJ907),0)/$I907+VLOOKUP($D907,Customer_Demand!$D:$BF,COLUMNS($I907:AJ907),0)/$K907),(VLOOKUP($D907,Customer_Demand!$D:$BF,COLUMNS($I907:AJ907),0)/$I907)),"")</f>
        <v/>
      </c>
      <c r="AK907" s="49" t="str">
        <f>IFERROR(IF($K907&lt;&gt;"SS",(VLOOKUP($D907,Customer_Demand!$D:$BF,COLUMNS($I907:AK907),0)/$I907+VLOOKUP($D907,Customer_Demand!$D:$BF,COLUMNS($I907:AK907),0)/$K907),(VLOOKUP($D907,Customer_Demand!$D:$BF,COLUMNS($I907:AK907),0)/$I907)),"")</f>
        <v/>
      </c>
      <c r="AL907" s="49" t="str">
        <f>IFERROR(IF($K907&lt;&gt;"SS",(VLOOKUP($D907,Customer_Demand!$D:$BF,COLUMNS($I907:AL907),0)/$I907+VLOOKUP($D907,Customer_Demand!$D:$BF,COLUMNS($I907:AL907),0)/$K907),(VLOOKUP($D907,Customer_Demand!$D:$BF,COLUMNS($I907:AL907),0)/$I907)),"")</f>
        <v/>
      </c>
      <c r="AM907" s="49" t="str">
        <f>IFERROR(IF($K907&lt;&gt;"SS",(VLOOKUP($D907,Customer_Demand!$D:$BF,COLUMNS($I907:AM907),0)/$I907+VLOOKUP($D907,Customer_Demand!$D:$BF,COLUMNS($I907:AM907),0)/$K907),(VLOOKUP($D907,Customer_Demand!$D:$BF,COLUMNS($I907:AM907),0)/$I907)),"")</f>
        <v/>
      </c>
      <c r="AN907" s="49" t="str">
        <f>IFERROR(IF($K907&lt;&gt;"SS",(VLOOKUP($D907,Customer_Demand!$D:$BF,COLUMNS($I907:AN907),0)/$I907+VLOOKUP($D907,Customer_Demand!$D:$BF,COLUMNS($I907:AN907),0)/$K907),(VLOOKUP($D907,Customer_Demand!$D:$BF,COLUMNS($I907:AN907),0)/$I907)),"")</f>
        <v/>
      </c>
      <c r="AO907" s="49" t="str">
        <f>IFERROR(IF($K907&lt;&gt;"SS",(VLOOKUP($D907,Customer_Demand!$D:$BF,COLUMNS($I907:AO907),0)/$I907+VLOOKUP($D907,Customer_Demand!$D:$BF,COLUMNS($I907:AO907),0)/$K907),(VLOOKUP($D907,Customer_Demand!$D:$BF,COLUMNS($I907:AO907),0)/$I907)),"")</f>
        <v/>
      </c>
      <c r="AP907" s="49" t="str">
        <f>IFERROR(IF($K907&lt;&gt;"SS",(VLOOKUP($D907,Customer_Demand!$D:$BF,COLUMNS($I907:AP907),0)/$I907+VLOOKUP($D907,Customer_Demand!$D:$BF,COLUMNS($I907:AP907),0)/$K907),(VLOOKUP($D907,Customer_Demand!$D:$BF,COLUMNS($I907:AP907),0)/$I907)),"")</f>
        <v/>
      </c>
      <c r="AQ907" s="49" t="str">
        <f>IFERROR(IF($K907&lt;&gt;"SS",(VLOOKUP($D907,Customer_Demand!$D:$BF,COLUMNS($I907:AQ907),0)/$I907+VLOOKUP($D907,Customer_Demand!$D:$BF,COLUMNS($I907:AQ907),0)/$K907),(VLOOKUP($D907,Customer_Demand!$D:$BF,COLUMNS($I907:AQ907),0)/$I907)),"")</f>
        <v/>
      </c>
      <c r="AR907" s="49" t="str">
        <f>IFERROR(IF($K907&lt;&gt;"SS",(VLOOKUP($D907,Customer_Demand!$D:$BF,COLUMNS($I907:AR907),0)/$I907+VLOOKUP($D907,Customer_Demand!$D:$BF,COLUMNS($I907:AR907),0)/$K907),(VLOOKUP($D907,Customer_Demand!$D:$BF,COLUMNS($I907:AR907),0)/$I907)),"")</f>
        <v/>
      </c>
      <c r="AS907" s="49" t="str">
        <f>IFERROR(IF($K907&lt;&gt;"SS",(VLOOKUP($D907,Customer_Demand!$D:$BF,COLUMNS($I907:AS907),0)/$I907+VLOOKUP($D907,Customer_Demand!$D:$BF,COLUMNS($I907:AS907),0)/$K907),(VLOOKUP($D907,Customer_Demand!$D:$BF,COLUMNS($I907:AS907),0)/$I907)),"")</f>
        <v/>
      </c>
      <c r="AT907" s="49" t="str">
        <f>IFERROR(IF($K907&lt;&gt;"SS",(VLOOKUP($D907,Customer_Demand!$D:$BF,COLUMNS($I907:AT907),0)/$I907+VLOOKUP($D907,Customer_Demand!$D:$BF,COLUMNS($I907:AT907),0)/$K907),(VLOOKUP($D907,Customer_Demand!$D:$BF,COLUMNS($I907:AT907),0)/$I907)),"")</f>
        <v/>
      </c>
      <c r="AU907" s="49" t="str">
        <f>IFERROR(IF($K907&lt;&gt;"SS",(VLOOKUP($D907,Customer_Demand!$D:$BF,COLUMNS($I907:AU907),0)/$I907+VLOOKUP($D907,Customer_Demand!$D:$BF,COLUMNS($I907:AU907),0)/$K907),(VLOOKUP($D907,Customer_Demand!$D:$BF,COLUMNS($I907:AU907),0)/$I907)),"")</f>
        <v/>
      </c>
      <c r="AV907" s="49" t="str">
        <f>IFERROR(IF($K907&lt;&gt;"SS",(VLOOKUP($D907,Customer_Demand!$D:$BF,COLUMNS($I907:AV907),0)/$I907+VLOOKUP($D907,Customer_Demand!$D:$BF,COLUMNS($I907:AV907),0)/$K907),(VLOOKUP($D907,Customer_Demand!$D:$BF,COLUMNS($I907:AV907),0)/$I907)),"")</f>
        <v/>
      </c>
      <c r="AW907" s="49" t="str">
        <f>IFERROR(IF($K907&lt;&gt;"SS",(VLOOKUP($D907,Customer_Demand!$D:$BF,COLUMNS($I907:AW907),0)/$I907+VLOOKUP($D907,Customer_Demand!$D:$BF,COLUMNS($I907:AW907),0)/$K907),(VLOOKUP($D907,Customer_Demand!$D:$BF,COLUMNS($I907:AW907),0)/$I907)),"")</f>
        <v/>
      </c>
      <c r="AX907" s="49" t="str">
        <f>IFERROR(IF($K907&lt;&gt;"SS",(VLOOKUP($D907,Customer_Demand!$D:$BF,COLUMNS($I907:AX907),0)/$I907+VLOOKUP($D907,Customer_Demand!$D:$BF,COLUMNS($I907:AX907),0)/$K907),(VLOOKUP($D907,Customer_Demand!$D:$BF,COLUMNS($I907:AX907),0)/$I907)),"")</f>
        <v/>
      </c>
      <c r="AY907" s="49" t="str">
        <f>IFERROR(IF($K907&lt;&gt;"SS",(VLOOKUP($D907,Customer_Demand!$D:$BF,COLUMNS($I907:AY907),0)/$I907+VLOOKUP($D907,Customer_Demand!$D:$BF,COLUMNS($I907:AY907),0)/$K907),(VLOOKUP($D907,Customer_Demand!$D:$BF,COLUMNS($I907:AY907),0)/$I907)),"")</f>
        <v/>
      </c>
      <c r="AZ907" s="49" t="str">
        <f>IFERROR(IF($K907&lt;&gt;"SS",(VLOOKUP($D907,Customer_Demand!$D:$BF,COLUMNS($I907:AZ907),0)/$I907+VLOOKUP($D907,Customer_Demand!$D:$BF,COLUMNS($I907:AZ907),0)/$K907),(VLOOKUP($D907,Customer_Demand!$D:$BF,COLUMNS($I907:AZ907),0)/$I907)),"")</f>
        <v/>
      </c>
      <c r="BA907" s="49" t="str">
        <f>IFERROR(IF($K907&lt;&gt;"SS",(VLOOKUP($D907,Customer_Demand!$D:$BF,COLUMNS($I907:BA907),0)/$I907+VLOOKUP($D907,Customer_Demand!$D:$BF,COLUMNS($I907:BA907),0)/$K907),(VLOOKUP($D907,Customer_Demand!$D:$BF,COLUMNS($I907:BA907),0)/$I907)),"")</f>
        <v/>
      </c>
      <c r="BB907" s="49" t="str">
        <f>IFERROR(IF($K907&lt;&gt;"SS",(VLOOKUP($D907,Customer_Demand!$D:$BF,COLUMNS($I907:BB907),0)/$I907+VLOOKUP($D907,Customer_Demand!$D:$BF,COLUMNS($I907:BB907),0)/$K907),(VLOOKUP($D907,Customer_Demand!$D:$BF,COLUMNS($I907:BB907),0)/$I907)),"")</f>
        <v/>
      </c>
      <c r="BC907" s="49" t="str">
        <f>IFERROR(IF($K907&lt;&gt;"SS",(VLOOKUP($D907,Customer_Demand!$D:$BF,COLUMNS($I907:BC907),0)/$I907+VLOOKUP($D907,Customer_Demand!$D:$BF,COLUMNS($I907:BC907),0)/$K907),(VLOOKUP($D907,Customer_Demand!$D:$BF,COLUMNS($I907:BC907),0)/$I907)),"")</f>
        <v/>
      </c>
      <c r="BD907" s="49" t="str">
        <f>IFERROR(IF($K907&lt;&gt;"SS",(VLOOKUP($D907,Customer_Demand!$D:$BF,COLUMNS($I907:BD907),0)/$I907+VLOOKUP($D907,Customer_Demand!$D:$BF,COLUMNS($I907:BD907),0)/$K907),(VLOOKUP($D907,Customer_Demand!$D:$BF,COLUMNS($I907:BD907),0)/$I907)),"")</f>
        <v/>
      </c>
      <c r="BE907" s="49" t="str">
        <f>IFERROR(IF($K907&lt;&gt;"SS",(VLOOKUP($D907,Customer_Demand!$D:$BF,COLUMNS($I907:BE907),0)/$I907+VLOOKUP($D907,Customer_Demand!$D:$BF,COLUMNS($I907:BE907),0)/$K907),(VLOOKUP($D907,Customer_Demand!$D:$BF,COLUMNS($I907:BE907),0)/$I907)),"")</f>
        <v/>
      </c>
      <c r="BF907" s="49" t="str">
        <f>IFERROR(IF($K907&lt;&gt;"SS",(VLOOKUP($D907,Customer_Demand!$D:$BF,COLUMNS($I907:BF907),0)/$I907+VLOOKUP($D907,Customer_Demand!$D:$BF,COLUMNS($I907:BF907),0)/$K907),(VLOOKUP($D907,Customer_Demand!$D:$BF,COLUMNS($I907:BF907),0)/$I907)),"")</f>
        <v/>
      </c>
      <c r="BG907" s="49" t="str">
        <f>IFERROR(IF($K907&lt;&gt;"SS",(VLOOKUP($D907,Customer_Demand!$D:$BF,COLUMNS($I907:BG907),0)/$I907+VLOOKUP($D907,Customer_Demand!$D:$BF,COLUMNS($I907:BG907),0)/$K907),(VLOOKUP($D907,Customer_Demand!$D:$BF,COLUMNS($I907:BG907),0)/$I907)),"")</f>
        <v/>
      </c>
      <c r="BH907" s="49" t="str">
        <f>IFERROR(IF($K907&lt;&gt;"SS",(VLOOKUP($D907,Customer_Demand!$D:$BF,COLUMNS($I907:BH907),0)/$I907+VLOOKUP($D907,Customer_Demand!$D:$BF,COLUMNS($I907:BH907),0)/$K907),(VLOOKUP($D907,Customer_Demand!$D:$BF,COLUMNS($I907:BH907),0)/$I907)),"")</f>
        <v/>
      </c>
      <c r="BI907" s="49" t="str">
        <f>IFERROR(IF($K907&lt;&gt;"SS",(VLOOKUP($D907,Customer_Demand!$D:$BF,COLUMNS($I907:BI907),0)/$I907+VLOOKUP($D907,Customer_Demand!$D:$BF,COLUMNS($I907:BI907),0)/$K907),(VLOOKUP($D907,Customer_Demand!$D:$BF,COLUMNS($I907:BI907),0)/$I907)),"")</f>
        <v/>
      </c>
      <c r="BJ907" s="49" t="str">
        <f>IFERROR(IF($K907&lt;&gt;"SS",(VLOOKUP($D907,Customer_Demand!$D:$BF,COLUMNS($I907:BJ907),0)/$I907+VLOOKUP($D907,Customer_Demand!$D:$BF,COLUMNS($I907:BJ907),0)/$K907),(VLOOKUP($D907,Customer_Demand!$D:$BF,COLUMNS($I907:BJ907),0)/$I907)),"")</f>
        <v/>
      </c>
      <c r="BK907" s="50" t="str">
        <f>IFERROR(IF($K907&lt;&gt;"SS",(VLOOKUP($D907,Customer_Demand!$D:$BF,COLUMNS($I907:BK907),0)/$I907+VLOOKUP($D907,Customer_Demand!$D:$BF,COLUMNS($I907:BK907),0)/$K907),(VLOOKUP($D907,Customer_Demand!$D:$BF,COLUMNS($I907:BK907),0)/$I907)),"")</f>
        <v/>
      </c>
    </row>
    <row r="908" spans="2:63" x14ac:dyDescent="0.2">
      <c r="B908" s="12" t="str">
        <f t="shared" si="63"/>
        <v/>
      </c>
      <c r="C908" s="45" t="str">
        <f>IF((Customer_Demand!C908)&lt;&gt;"",Customer_Demand!C908,"")</f>
        <v/>
      </c>
      <c r="D908" s="45" t="str">
        <f>IF(C908&lt;&gt;"",Customer_Demand!D908,"")</f>
        <v/>
      </c>
      <c r="E908" s="52" t="str">
        <f>IF(C908&lt;&gt;"",Customer_Demand!E908,"")</f>
        <v/>
      </c>
      <c r="F908" s="47" t="str">
        <f>IF(C908&lt;&gt;"",VLOOKUP(D908,Customer_Demand!$D$5:$F$1005,3,0),"")</f>
        <v/>
      </c>
      <c r="G908" s="48" t="str">
        <f t="shared" si="60"/>
        <v/>
      </c>
      <c r="H908" s="48" t="str">
        <f t="shared" si="61"/>
        <v/>
      </c>
      <c r="I908" s="48" t="str">
        <f>IFERROR(IF(C908&lt;&gt;"",VLOOKUP($H908,SMT_Cycle_Time_Data!$F:$Q,4,0),""),"SGR Not Defined")</f>
        <v/>
      </c>
      <c r="J908" s="48" t="str">
        <f t="shared" si="62"/>
        <v/>
      </c>
      <c r="K908" s="48" t="str">
        <f>IF(C908&lt;&gt;"",IFERROR(VLOOKUP($J908,SMT_Cycle_Time_Data!$F:$Q,4,0),"SS"),"")</f>
        <v/>
      </c>
      <c r="L908" s="49" t="str">
        <f>IFERROR(IF($K908&lt;&gt;"SS",(VLOOKUP($D908,Customer_Demand!$D:$BF,COLUMNS($I908:L908),0)/$I908+VLOOKUP($D908,Customer_Demand!$D:$BF,COLUMNS($I908:L908),0)/$K908),(VLOOKUP($D908,Customer_Demand!$D:$BF,COLUMNS($I908:L908),0)/$I908)),"")</f>
        <v/>
      </c>
      <c r="M908" s="49" t="str">
        <f>IFERROR(IF($K908&lt;&gt;"SS",(VLOOKUP($D908,Customer_Demand!$D:$BF,COLUMNS($I908:M908),0)/$I908+VLOOKUP($D908,Customer_Demand!$D:$BF,COLUMNS($I908:M908),0)/$K908),(VLOOKUP($D908,Customer_Demand!$D:$BF,COLUMNS($I908:M908),0)/$I908)),"")</f>
        <v/>
      </c>
      <c r="N908" s="49" t="str">
        <f>IFERROR(IF($K908&lt;&gt;"SS",(VLOOKUP($D908,Customer_Demand!$D:$BF,COLUMNS($I908:N908),0)/$I908+VLOOKUP($D908,Customer_Demand!$D:$BF,COLUMNS($I908:N908),0)/$K908),(VLOOKUP($D908,Customer_Demand!$D:$BF,COLUMNS($I908:N908),0)/$I908)),"")</f>
        <v/>
      </c>
      <c r="O908" s="49" t="str">
        <f>IFERROR(IF($K908&lt;&gt;"SS",(VLOOKUP($D908,Customer_Demand!$D:$BF,COLUMNS($I908:O908),0)/$I908+VLOOKUP($D908,Customer_Demand!$D:$BF,COLUMNS($I908:O908),0)/$K908),(VLOOKUP($D908,Customer_Demand!$D:$BF,COLUMNS($I908:O908),0)/$I908)),"")</f>
        <v/>
      </c>
      <c r="P908" s="49" t="str">
        <f>IFERROR(IF($K908&lt;&gt;"SS",(VLOOKUP($D908,Customer_Demand!$D:$BF,COLUMNS($I908:P908),0)/$I908+VLOOKUP($D908,Customer_Demand!$D:$BF,COLUMNS($I908:P908),0)/$K908),(VLOOKUP($D908,Customer_Demand!$D:$BF,COLUMNS($I908:P908),0)/$I908)),"")</f>
        <v/>
      </c>
      <c r="Q908" s="49" t="str">
        <f>IFERROR(IF($K908&lt;&gt;"SS",(VLOOKUP($D908,Customer_Demand!$D:$BF,COLUMNS($I908:Q908),0)/$I908+VLOOKUP($D908,Customer_Demand!$D:$BF,COLUMNS($I908:Q908),0)/$K908),(VLOOKUP($D908,Customer_Demand!$D:$BF,COLUMNS($I908:Q908),0)/$I908)),"")</f>
        <v/>
      </c>
      <c r="R908" s="49" t="str">
        <f>IFERROR(IF($K908&lt;&gt;"SS",(VLOOKUP($D908,Customer_Demand!$D:$BF,COLUMNS($I908:R908),0)/$I908+VLOOKUP($D908,Customer_Demand!$D:$BF,COLUMNS($I908:R908),0)/$K908),(VLOOKUP($D908,Customer_Demand!$D:$BF,COLUMNS($I908:R908),0)/$I908)),"")</f>
        <v/>
      </c>
      <c r="S908" s="49" t="str">
        <f>IFERROR(IF($K908&lt;&gt;"SS",(VLOOKUP($D908,Customer_Demand!$D:$BF,COLUMNS($I908:S908),0)/$I908+VLOOKUP($D908,Customer_Demand!$D:$BF,COLUMNS($I908:S908),0)/$K908),(VLOOKUP($D908,Customer_Demand!$D:$BF,COLUMNS($I908:S908),0)/$I908)),"")</f>
        <v/>
      </c>
      <c r="T908" s="49" t="str">
        <f>IFERROR(IF($K908&lt;&gt;"SS",(VLOOKUP($D908,Customer_Demand!$D:$BF,COLUMNS($I908:T908),0)/$I908+VLOOKUP($D908,Customer_Demand!$D:$BF,COLUMNS($I908:T908),0)/$K908),(VLOOKUP($D908,Customer_Demand!$D:$BF,COLUMNS($I908:T908),0)/$I908)),"")</f>
        <v/>
      </c>
      <c r="U908" s="49" t="str">
        <f>IFERROR(IF($K908&lt;&gt;"SS",(VLOOKUP($D908,Customer_Demand!$D:$BF,COLUMNS($I908:U908),0)/$I908+VLOOKUP($D908,Customer_Demand!$D:$BF,COLUMNS($I908:U908),0)/$K908),(VLOOKUP($D908,Customer_Demand!$D:$BF,COLUMNS($I908:U908),0)/$I908)),"")</f>
        <v/>
      </c>
      <c r="V908" s="49" t="str">
        <f>IFERROR(IF($K908&lt;&gt;"SS",(VLOOKUP($D908,Customer_Demand!$D:$BF,COLUMNS($I908:V908),0)/$I908+VLOOKUP($D908,Customer_Demand!$D:$BF,COLUMNS($I908:V908),0)/$K908),(VLOOKUP($D908,Customer_Demand!$D:$BF,COLUMNS($I908:V908),0)/$I908)),"")</f>
        <v/>
      </c>
      <c r="W908" s="49" t="str">
        <f>IFERROR(IF($K908&lt;&gt;"SS",(VLOOKUP($D908,Customer_Demand!$D:$BF,COLUMNS($I908:W908),0)/$I908+VLOOKUP($D908,Customer_Demand!$D:$BF,COLUMNS($I908:W908),0)/$K908),(VLOOKUP($D908,Customer_Demand!$D:$BF,COLUMNS($I908:W908),0)/$I908)),"")</f>
        <v/>
      </c>
      <c r="X908" s="49" t="str">
        <f>IFERROR(IF($K908&lt;&gt;"SS",(VLOOKUP($D908,Customer_Demand!$D:$BF,COLUMNS($I908:X908),0)/$I908+VLOOKUP($D908,Customer_Demand!$D:$BF,COLUMNS($I908:X908),0)/$K908),(VLOOKUP($D908,Customer_Demand!$D:$BF,COLUMNS($I908:X908),0)/$I908)),"")</f>
        <v/>
      </c>
      <c r="Y908" s="49" t="str">
        <f>IFERROR(IF($K908&lt;&gt;"SS",(VLOOKUP($D908,Customer_Demand!$D:$BF,COLUMNS($I908:Y908),0)/$I908+VLOOKUP($D908,Customer_Demand!$D:$BF,COLUMNS($I908:Y908),0)/$K908),(VLOOKUP($D908,Customer_Demand!$D:$BF,COLUMNS($I908:Y908),0)/$I908)),"")</f>
        <v/>
      </c>
      <c r="Z908" s="49" t="str">
        <f>IFERROR(IF($K908&lt;&gt;"SS",(VLOOKUP($D908,Customer_Demand!$D:$BF,COLUMNS($I908:Z908),0)/$I908+VLOOKUP($D908,Customer_Demand!$D:$BF,COLUMNS($I908:Z908),0)/$K908),(VLOOKUP($D908,Customer_Demand!$D:$BF,COLUMNS($I908:Z908),0)/$I908)),"")</f>
        <v/>
      </c>
      <c r="AA908" s="49" t="str">
        <f>IFERROR(IF($K908&lt;&gt;"SS",(VLOOKUP($D908,Customer_Demand!$D:$BF,COLUMNS($I908:AA908),0)/$I908+VLOOKUP($D908,Customer_Demand!$D:$BF,COLUMNS($I908:AA908),0)/$K908),(VLOOKUP($D908,Customer_Demand!$D:$BF,COLUMNS($I908:AA908),0)/$I908)),"")</f>
        <v/>
      </c>
      <c r="AB908" s="49" t="str">
        <f>IFERROR(IF($K908&lt;&gt;"SS",(VLOOKUP($D908,Customer_Demand!$D:$BF,COLUMNS($I908:AB908),0)/$I908+VLOOKUP($D908,Customer_Demand!$D:$BF,COLUMNS($I908:AB908),0)/$K908),(VLOOKUP($D908,Customer_Demand!$D:$BF,COLUMNS($I908:AB908),0)/$I908)),"")</f>
        <v/>
      </c>
      <c r="AC908" s="49" t="str">
        <f>IFERROR(IF($K908&lt;&gt;"SS",(VLOOKUP($D908,Customer_Demand!$D:$BF,COLUMNS($I908:AC908),0)/$I908+VLOOKUP($D908,Customer_Demand!$D:$BF,COLUMNS($I908:AC908),0)/$K908),(VLOOKUP($D908,Customer_Demand!$D:$BF,COLUMNS($I908:AC908),0)/$I908)),"")</f>
        <v/>
      </c>
      <c r="AD908" s="49" t="str">
        <f>IFERROR(IF($K908&lt;&gt;"SS",(VLOOKUP($D908,Customer_Demand!$D:$BF,COLUMNS($I908:AD908),0)/$I908+VLOOKUP($D908,Customer_Demand!$D:$BF,COLUMNS($I908:AD908),0)/$K908),(VLOOKUP($D908,Customer_Demand!$D:$BF,COLUMNS($I908:AD908),0)/$I908)),"")</f>
        <v/>
      </c>
      <c r="AE908" s="49" t="str">
        <f>IFERROR(IF($K908&lt;&gt;"SS",(VLOOKUP($D908,Customer_Demand!$D:$BF,COLUMNS($I908:AE908),0)/$I908+VLOOKUP($D908,Customer_Demand!$D:$BF,COLUMNS($I908:AE908),0)/$K908),(VLOOKUP($D908,Customer_Demand!$D:$BF,COLUMNS($I908:AE908),0)/$I908)),"")</f>
        <v/>
      </c>
      <c r="AF908" s="49" t="str">
        <f>IFERROR(IF($K908&lt;&gt;"SS",(VLOOKUP($D908,Customer_Demand!$D:$BF,COLUMNS($I908:AF908),0)/$I908+VLOOKUP($D908,Customer_Demand!$D:$BF,COLUMNS($I908:AF908),0)/$K908),(VLOOKUP($D908,Customer_Demand!$D:$BF,COLUMNS($I908:AF908),0)/$I908)),"")</f>
        <v/>
      </c>
      <c r="AG908" s="49" t="str">
        <f>IFERROR(IF($K908&lt;&gt;"SS",(VLOOKUP($D908,Customer_Demand!$D:$BF,COLUMNS($I908:AG908),0)/$I908+VLOOKUP($D908,Customer_Demand!$D:$BF,COLUMNS($I908:AG908),0)/$K908),(VLOOKUP($D908,Customer_Demand!$D:$BF,COLUMNS($I908:AG908),0)/$I908)),"")</f>
        <v/>
      </c>
      <c r="AH908" s="49" t="str">
        <f>IFERROR(IF($K908&lt;&gt;"SS",(VLOOKUP($D908,Customer_Demand!$D:$BF,COLUMNS($I908:AH908),0)/$I908+VLOOKUP($D908,Customer_Demand!$D:$BF,COLUMNS($I908:AH908),0)/$K908),(VLOOKUP($D908,Customer_Demand!$D:$BF,COLUMNS($I908:AH908),0)/$I908)),"")</f>
        <v/>
      </c>
      <c r="AI908" s="49" t="str">
        <f>IFERROR(IF($K908&lt;&gt;"SS",(VLOOKUP($D908,Customer_Demand!$D:$BF,COLUMNS($I908:AI908),0)/$I908+VLOOKUP($D908,Customer_Demand!$D:$BF,COLUMNS($I908:AI908),0)/$K908),(VLOOKUP($D908,Customer_Demand!$D:$BF,COLUMNS($I908:AI908),0)/$I908)),"")</f>
        <v/>
      </c>
      <c r="AJ908" s="49" t="str">
        <f>IFERROR(IF($K908&lt;&gt;"SS",(VLOOKUP($D908,Customer_Demand!$D:$BF,COLUMNS($I908:AJ908),0)/$I908+VLOOKUP($D908,Customer_Demand!$D:$BF,COLUMNS($I908:AJ908),0)/$K908),(VLOOKUP($D908,Customer_Demand!$D:$BF,COLUMNS($I908:AJ908),0)/$I908)),"")</f>
        <v/>
      </c>
      <c r="AK908" s="49" t="str">
        <f>IFERROR(IF($K908&lt;&gt;"SS",(VLOOKUP($D908,Customer_Demand!$D:$BF,COLUMNS($I908:AK908),0)/$I908+VLOOKUP($D908,Customer_Demand!$D:$BF,COLUMNS($I908:AK908),0)/$K908),(VLOOKUP($D908,Customer_Demand!$D:$BF,COLUMNS($I908:AK908),0)/$I908)),"")</f>
        <v/>
      </c>
      <c r="AL908" s="49" t="str">
        <f>IFERROR(IF($K908&lt;&gt;"SS",(VLOOKUP($D908,Customer_Demand!$D:$BF,COLUMNS($I908:AL908),0)/$I908+VLOOKUP($D908,Customer_Demand!$D:$BF,COLUMNS($I908:AL908),0)/$K908),(VLOOKUP($D908,Customer_Demand!$D:$BF,COLUMNS($I908:AL908),0)/$I908)),"")</f>
        <v/>
      </c>
      <c r="AM908" s="49" t="str">
        <f>IFERROR(IF($K908&lt;&gt;"SS",(VLOOKUP($D908,Customer_Demand!$D:$BF,COLUMNS($I908:AM908),0)/$I908+VLOOKUP($D908,Customer_Demand!$D:$BF,COLUMNS($I908:AM908),0)/$K908),(VLOOKUP($D908,Customer_Demand!$D:$BF,COLUMNS($I908:AM908),0)/$I908)),"")</f>
        <v/>
      </c>
      <c r="AN908" s="49" t="str">
        <f>IFERROR(IF($K908&lt;&gt;"SS",(VLOOKUP($D908,Customer_Demand!$D:$BF,COLUMNS($I908:AN908),0)/$I908+VLOOKUP($D908,Customer_Demand!$D:$BF,COLUMNS($I908:AN908),0)/$K908),(VLOOKUP($D908,Customer_Demand!$D:$BF,COLUMNS($I908:AN908),0)/$I908)),"")</f>
        <v/>
      </c>
      <c r="AO908" s="49" t="str">
        <f>IFERROR(IF($K908&lt;&gt;"SS",(VLOOKUP($D908,Customer_Demand!$D:$BF,COLUMNS($I908:AO908),0)/$I908+VLOOKUP($D908,Customer_Demand!$D:$BF,COLUMNS($I908:AO908),0)/$K908),(VLOOKUP($D908,Customer_Demand!$D:$BF,COLUMNS($I908:AO908),0)/$I908)),"")</f>
        <v/>
      </c>
      <c r="AP908" s="49" t="str">
        <f>IFERROR(IF($K908&lt;&gt;"SS",(VLOOKUP($D908,Customer_Demand!$D:$BF,COLUMNS($I908:AP908),0)/$I908+VLOOKUP($D908,Customer_Demand!$D:$BF,COLUMNS($I908:AP908),0)/$K908),(VLOOKUP($D908,Customer_Demand!$D:$BF,COLUMNS($I908:AP908),0)/$I908)),"")</f>
        <v/>
      </c>
      <c r="AQ908" s="49" t="str">
        <f>IFERROR(IF($K908&lt;&gt;"SS",(VLOOKUP($D908,Customer_Demand!$D:$BF,COLUMNS($I908:AQ908),0)/$I908+VLOOKUP($D908,Customer_Demand!$D:$BF,COLUMNS($I908:AQ908),0)/$K908),(VLOOKUP($D908,Customer_Demand!$D:$BF,COLUMNS($I908:AQ908),0)/$I908)),"")</f>
        <v/>
      </c>
      <c r="AR908" s="49" t="str">
        <f>IFERROR(IF($K908&lt;&gt;"SS",(VLOOKUP($D908,Customer_Demand!$D:$BF,COLUMNS($I908:AR908),0)/$I908+VLOOKUP($D908,Customer_Demand!$D:$BF,COLUMNS($I908:AR908),0)/$K908),(VLOOKUP($D908,Customer_Demand!$D:$BF,COLUMNS($I908:AR908),0)/$I908)),"")</f>
        <v/>
      </c>
      <c r="AS908" s="49" t="str">
        <f>IFERROR(IF($K908&lt;&gt;"SS",(VLOOKUP($D908,Customer_Demand!$D:$BF,COLUMNS($I908:AS908),0)/$I908+VLOOKUP($D908,Customer_Demand!$D:$BF,COLUMNS($I908:AS908),0)/$K908),(VLOOKUP($D908,Customer_Demand!$D:$BF,COLUMNS($I908:AS908),0)/$I908)),"")</f>
        <v/>
      </c>
      <c r="AT908" s="49" t="str">
        <f>IFERROR(IF($K908&lt;&gt;"SS",(VLOOKUP($D908,Customer_Demand!$D:$BF,COLUMNS($I908:AT908),0)/$I908+VLOOKUP($D908,Customer_Demand!$D:$BF,COLUMNS($I908:AT908),0)/$K908),(VLOOKUP($D908,Customer_Demand!$D:$BF,COLUMNS($I908:AT908),0)/$I908)),"")</f>
        <v/>
      </c>
      <c r="AU908" s="49" t="str">
        <f>IFERROR(IF($K908&lt;&gt;"SS",(VLOOKUP($D908,Customer_Demand!$D:$BF,COLUMNS($I908:AU908),0)/$I908+VLOOKUP($D908,Customer_Demand!$D:$BF,COLUMNS($I908:AU908),0)/$K908),(VLOOKUP($D908,Customer_Demand!$D:$BF,COLUMNS($I908:AU908),0)/$I908)),"")</f>
        <v/>
      </c>
      <c r="AV908" s="49" t="str">
        <f>IFERROR(IF($K908&lt;&gt;"SS",(VLOOKUP($D908,Customer_Demand!$D:$BF,COLUMNS($I908:AV908),0)/$I908+VLOOKUP($D908,Customer_Demand!$D:$BF,COLUMNS($I908:AV908),0)/$K908),(VLOOKUP($D908,Customer_Demand!$D:$BF,COLUMNS($I908:AV908),0)/$I908)),"")</f>
        <v/>
      </c>
      <c r="AW908" s="49" t="str">
        <f>IFERROR(IF($K908&lt;&gt;"SS",(VLOOKUP($D908,Customer_Demand!$D:$BF,COLUMNS($I908:AW908),0)/$I908+VLOOKUP($D908,Customer_Demand!$D:$BF,COLUMNS($I908:AW908),0)/$K908),(VLOOKUP($D908,Customer_Demand!$D:$BF,COLUMNS($I908:AW908),0)/$I908)),"")</f>
        <v/>
      </c>
      <c r="AX908" s="49" t="str">
        <f>IFERROR(IF($K908&lt;&gt;"SS",(VLOOKUP($D908,Customer_Demand!$D:$BF,COLUMNS($I908:AX908),0)/$I908+VLOOKUP($D908,Customer_Demand!$D:$BF,COLUMNS($I908:AX908),0)/$K908),(VLOOKUP($D908,Customer_Demand!$D:$BF,COLUMNS($I908:AX908),0)/$I908)),"")</f>
        <v/>
      </c>
      <c r="AY908" s="49" t="str">
        <f>IFERROR(IF($K908&lt;&gt;"SS",(VLOOKUP($D908,Customer_Demand!$D:$BF,COLUMNS($I908:AY908),0)/$I908+VLOOKUP($D908,Customer_Demand!$D:$BF,COLUMNS($I908:AY908),0)/$K908),(VLOOKUP($D908,Customer_Demand!$D:$BF,COLUMNS($I908:AY908),0)/$I908)),"")</f>
        <v/>
      </c>
      <c r="AZ908" s="49" t="str">
        <f>IFERROR(IF($K908&lt;&gt;"SS",(VLOOKUP($D908,Customer_Demand!$D:$BF,COLUMNS($I908:AZ908),0)/$I908+VLOOKUP($D908,Customer_Demand!$D:$BF,COLUMNS($I908:AZ908),0)/$K908),(VLOOKUP($D908,Customer_Demand!$D:$BF,COLUMNS($I908:AZ908),0)/$I908)),"")</f>
        <v/>
      </c>
      <c r="BA908" s="49" t="str">
        <f>IFERROR(IF($K908&lt;&gt;"SS",(VLOOKUP($D908,Customer_Demand!$D:$BF,COLUMNS($I908:BA908),0)/$I908+VLOOKUP($D908,Customer_Demand!$D:$BF,COLUMNS($I908:BA908),0)/$K908),(VLOOKUP($D908,Customer_Demand!$D:$BF,COLUMNS($I908:BA908),0)/$I908)),"")</f>
        <v/>
      </c>
      <c r="BB908" s="49" t="str">
        <f>IFERROR(IF($K908&lt;&gt;"SS",(VLOOKUP($D908,Customer_Demand!$D:$BF,COLUMNS($I908:BB908),0)/$I908+VLOOKUP($D908,Customer_Demand!$D:$BF,COLUMNS($I908:BB908),0)/$K908),(VLOOKUP($D908,Customer_Demand!$D:$BF,COLUMNS($I908:BB908),0)/$I908)),"")</f>
        <v/>
      </c>
      <c r="BC908" s="49" t="str">
        <f>IFERROR(IF($K908&lt;&gt;"SS",(VLOOKUP($D908,Customer_Demand!$D:$BF,COLUMNS($I908:BC908),0)/$I908+VLOOKUP($D908,Customer_Demand!$D:$BF,COLUMNS($I908:BC908),0)/$K908),(VLOOKUP($D908,Customer_Demand!$D:$BF,COLUMNS($I908:BC908),0)/$I908)),"")</f>
        <v/>
      </c>
      <c r="BD908" s="49" t="str">
        <f>IFERROR(IF($K908&lt;&gt;"SS",(VLOOKUP($D908,Customer_Demand!$D:$BF,COLUMNS($I908:BD908),0)/$I908+VLOOKUP($D908,Customer_Demand!$D:$BF,COLUMNS($I908:BD908),0)/$K908),(VLOOKUP($D908,Customer_Demand!$D:$BF,COLUMNS($I908:BD908),0)/$I908)),"")</f>
        <v/>
      </c>
      <c r="BE908" s="49" t="str">
        <f>IFERROR(IF($K908&lt;&gt;"SS",(VLOOKUP($D908,Customer_Demand!$D:$BF,COLUMNS($I908:BE908),0)/$I908+VLOOKUP($D908,Customer_Demand!$D:$BF,COLUMNS($I908:BE908),0)/$K908),(VLOOKUP($D908,Customer_Demand!$D:$BF,COLUMNS($I908:BE908),0)/$I908)),"")</f>
        <v/>
      </c>
      <c r="BF908" s="49" t="str">
        <f>IFERROR(IF($K908&lt;&gt;"SS",(VLOOKUP($D908,Customer_Demand!$D:$BF,COLUMNS($I908:BF908),0)/$I908+VLOOKUP($D908,Customer_Demand!$D:$BF,COLUMNS($I908:BF908),0)/$K908),(VLOOKUP($D908,Customer_Demand!$D:$BF,COLUMNS($I908:BF908),0)/$I908)),"")</f>
        <v/>
      </c>
      <c r="BG908" s="49" t="str">
        <f>IFERROR(IF($K908&lt;&gt;"SS",(VLOOKUP($D908,Customer_Demand!$D:$BF,COLUMNS($I908:BG908),0)/$I908+VLOOKUP($D908,Customer_Demand!$D:$BF,COLUMNS($I908:BG908),0)/$K908),(VLOOKUP($D908,Customer_Demand!$D:$BF,COLUMNS($I908:BG908),0)/$I908)),"")</f>
        <v/>
      </c>
      <c r="BH908" s="49" t="str">
        <f>IFERROR(IF($K908&lt;&gt;"SS",(VLOOKUP($D908,Customer_Demand!$D:$BF,COLUMNS($I908:BH908),0)/$I908+VLOOKUP($D908,Customer_Demand!$D:$BF,COLUMNS($I908:BH908),0)/$K908),(VLOOKUP($D908,Customer_Demand!$D:$BF,COLUMNS($I908:BH908),0)/$I908)),"")</f>
        <v/>
      </c>
      <c r="BI908" s="49" t="str">
        <f>IFERROR(IF($K908&lt;&gt;"SS",(VLOOKUP($D908,Customer_Demand!$D:$BF,COLUMNS($I908:BI908),0)/$I908+VLOOKUP($D908,Customer_Demand!$D:$BF,COLUMNS($I908:BI908),0)/$K908),(VLOOKUP($D908,Customer_Demand!$D:$BF,COLUMNS($I908:BI908),0)/$I908)),"")</f>
        <v/>
      </c>
      <c r="BJ908" s="49" t="str">
        <f>IFERROR(IF($K908&lt;&gt;"SS",(VLOOKUP($D908,Customer_Demand!$D:$BF,COLUMNS($I908:BJ908),0)/$I908+VLOOKUP($D908,Customer_Demand!$D:$BF,COLUMNS($I908:BJ908),0)/$K908),(VLOOKUP($D908,Customer_Demand!$D:$BF,COLUMNS($I908:BJ908),0)/$I908)),"")</f>
        <v/>
      </c>
      <c r="BK908" s="50" t="str">
        <f>IFERROR(IF($K908&lt;&gt;"SS",(VLOOKUP($D908,Customer_Demand!$D:$BF,COLUMNS($I908:BK908),0)/$I908+VLOOKUP($D908,Customer_Demand!$D:$BF,COLUMNS($I908:BK908),0)/$K908),(VLOOKUP($D908,Customer_Demand!$D:$BF,COLUMNS($I908:BK908),0)/$I908)),"")</f>
        <v/>
      </c>
    </row>
    <row r="909" spans="2:63" x14ac:dyDescent="0.2">
      <c r="B909" s="12" t="str">
        <f t="shared" si="63"/>
        <v/>
      </c>
      <c r="C909" s="45" t="str">
        <f>IF((Customer_Demand!C909)&lt;&gt;"",Customer_Demand!C909,"")</f>
        <v/>
      </c>
      <c r="D909" s="45" t="str">
        <f>IF(C909&lt;&gt;"",Customer_Demand!D909,"")</f>
        <v/>
      </c>
      <c r="E909" s="52" t="str">
        <f>IF(C909&lt;&gt;"",Customer_Demand!E909,"")</f>
        <v/>
      </c>
      <c r="F909" s="47" t="str">
        <f>IF(C909&lt;&gt;"",VLOOKUP(D909,Customer_Demand!$D$5:$F$1005,3,0),"")</f>
        <v/>
      </c>
      <c r="G909" s="48" t="str">
        <f t="shared" si="60"/>
        <v/>
      </c>
      <c r="H909" s="48" t="str">
        <f t="shared" si="61"/>
        <v/>
      </c>
      <c r="I909" s="48" t="str">
        <f>IFERROR(IF(C909&lt;&gt;"",VLOOKUP($H909,SMT_Cycle_Time_Data!$F:$Q,4,0),""),"SGR Not Defined")</f>
        <v/>
      </c>
      <c r="J909" s="48" t="str">
        <f t="shared" si="62"/>
        <v/>
      </c>
      <c r="K909" s="48" t="str">
        <f>IF(C909&lt;&gt;"",IFERROR(VLOOKUP($J909,SMT_Cycle_Time_Data!$F:$Q,4,0),"SS"),"")</f>
        <v/>
      </c>
      <c r="L909" s="49" t="str">
        <f>IFERROR(IF($K909&lt;&gt;"SS",(VLOOKUP($D909,Customer_Demand!$D:$BF,COLUMNS($I909:L909),0)/$I909+VLOOKUP($D909,Customer_Demand!$D:$BF,COLUMNS($I909:L909),0)/$K909),(VLOOKUP($D909,Customer_Demand!$D:$BF,COLUMNS($I909:L909),0)/$I909)),"")</f>
        <v/>
      </c>
      <c r="M909" s="49" t="str">
        <f>IFERROR(IF($K909&lt;&gt;"SS",(VLOOKUP($D909,Customer_Demand!$D:$BF,COLUMNS($I909:M909),0)/$I909+VLOOKUP($D909,Customer_Demand!$D:$BF,COLUMNS($I909:M909),0)/$K909),(VLOOKUP($D909,Customer_Demand!$D:$BF,COLUMNS($I909:M909),0)/$I909)),"")</f>
        <v/>
      </c>
      <c r="N909" s="49" t="str">
        <f>IFERROR(IF($K909&lt;&gt;"SS",(VLOOKUP($D909,Customer_Demand!$D:$BF,COLUMNS($I909:N909),0)/$I909+VLOOKUP($D909,Customer_Demand!$D:$BF,COLUMNS($I909:N909),0)/$K909),(VLOOKUP($D909,Customer_Demand!$D:$BF,COLUMNS($I909:N909),0)/$I909)),"")</f>
        <v/>
      </c>
      <c r="O909" s="49" t="str">
        <f>IFERROR(IF($K909&lt;&gt;"SS",(VLOOKUP($D909,Customer_Demand!$D:$BF,COLUMNS($I909:O909),0)/$I909+VLOOKUP($D909,Customer_Demand!$D:$BF,COLUMNS($I909:O909),0)/$K909),(VLOOKUP($D909,Customer_Demand!$D:$BF,COLUMNS($I909:O909),0)/$I909)),"")</f>
        <v/>
      </c>
      <c r="P909" s="49" t="str">
        <f>IFERROR(IF($K909&lt;&gt;"SS",(VLOOKUP($D909,Customer_Demand!$D:$BF,COLUMNS($I909:P909),0)/$I909+VLOOKUP($D909,Customer_Demand!$D:$BF,COLUMNS($I909:P909),0)/$K909),(VLOOKUP($D909,Customer_Demand!$D:$BF,COLUMNS($I909:P909),0)/$I909)),"")</f>
        <v/>
      </c>
      <c r="Q909" s="49" t="str">
        <f>IFERROR(IF($K909&lt;&gt;"SS",(VLOOKUP($D909,Customer_Demand!$D:$BF,COLUMNS($I909:Q909),0)/$I909+VLOOKUP($D909,Customer_Demand!$D:$BF,COLUMNS($I909:Q909),0)/$K909),(VLOOKUP($D909,Customer_Demand!$D:$BF,COLUMNS($I909:Q909),0)/$I909)),"")</f>
        <v/>
      </c>
      <c r="R909" s="49" t="str">
        <f>IFERROR(IF($K909&lt;&gt;"SS",(VLOOKUP($D909,Customer_Demand!$D:$BF,COLUMNS($I909:R909),0)/$I909+VLOOKUP($D909,Customer_Demand!$D:$BF,COLUMNS($I909:R909),0)/$K909),(VLOOKUP($D909,Customer_Demand!$D:$BF,COLUMNS($I909:R909),0)/$I909)),"")</f>
        <v/>
      </c>
      <c r="S909" s="49" t="str">
        <f>IFERROR(IF($K909&lt;&gt;"SS",(VLOOKUP($D909,Customer_Demand!$D:$BF,COLUMNS($I909:S909),0)/$I909+VLOOKUP($D909,Customer_Demand!$D:$BF,COLUMNS($I909:S909),0)/$K909),(VLOOKUP($D909,Customer_Demand!$D:$BF,COLUMNS($I909:S909),0)/$I909)),"")</f>
        <v/>
      </c>
      <c r="T909" s="49" t="str">
        <f>IFERROR(IF($K909&lt;&gt;"SS",(VLOOKUP($D909,Customer_Demand!$D:$BF,COLUMNS($I909:T909),0)/$I909+VLOOKUP($D909,Customer_Demand!$D:$BF,COLUMNS($I909:T909),0)/$K909),(VLOOKUP($D909,Customer_Demand!$D:$BF,COLUMNS($I909:T909),0)/$I909)),"")</f>
        <v/>
      </c>
      <c r="U909" s="49" t="str">
        <f>IFERROR(IF($K909&lt;&gt;"SS",(VLOOKUP($D909,Customer_Demand!$D:$BF,COLUMNS($I909:U909),0)/$I909+VLOOKUP($D909,Customer_Demand!$D:$BF,COLUMNS($I909:U909),0)/$K909),(VLOOKUP($D909,Customer_Demand!$D:$BF,COLUMNS($I909:U909),0)/$I909)),"")</f>
        <v/>
      </c>
      <c r="V909" s="49" t="str">
        <f>IFERROR(IF($K909&lt;&gt;"SS",(VLOOKUP($D909,Customer_Demand!$D:$BF,COLUMNS($I909:V909),0)/$I909+VLOOKUP($D909,Customer_Demand!$D:$BF,COLUMNS($I909:V909),0)/$K909),(VLOOKUP($D909,Customer_Demand!$D:$BF,COLUMNS($I909:V909),0)/$I909)),"")</f>
        <v/>
      </c>
      <c r="W909" s="49" t="str">
        <f>IFERROR(IF($K909&lt;&gt;"SS",(VLOOKUP($D909,Customer_Demand!$D:$BF,COLUMNS($I909:W909),0)/$I909+VLOOKUP($D909,Customer_Demand!$D:$BF,COLUMNS($I909:W909),0)/$K909),(VLOOKUP($D909,Customer_Demand!$D:$BF,COLUMNS($I909:W909),0)/$I909)),"")</f>
        <v/>
      </c>
      <c r="X909" s="49" t="str">
        <f>IFERROR(IF($K909&lt;&gt;"SS",(VLOOKUP($D909,Customer_Demand!$D:$BF,COLUMNS($I909:X909),0)/$I909+VLOOKUP($D909,Customer_Demand!$D:$BF,COLUMNS($I909:X909),0)/$K909),(VLOOKUP($D909,Customer_Demand!$D:$BF,COLUMNS($I909:X909),0)/$I909)),"")</f>
        <v/>
      </c>
      <c r="Y909" s="49" t="str">
        <f>IFERROR(IF($K909&lt;&gt;"SS",(VLOOKUP($D909,Customer_Demand!$D:$BF,COLUMNS($I909:Y909),0)/$I909+VLOOKUP($D909,Customer_Demand!$D:$BF,COLUMNS($I909:Y909),0)/$K909),(VLOOKUP($D909,Customer_Demand!$D:$BF,COLUMNS($I909:Y909),0)/$I909)),"")</f>
        <v/>
      </c>
      <c r="Z909" s="49" t="str">
        <f>IFERROR(IF($K909&lt;&gt;"SS",(VLOOKUP($D909,Customer_Demand!$D:$BF,COLUMNS($I909:Z909),0)/$I909+VLOOKUP($D909,Customer_Demand!$D:$BF,COLUMNS($I909:Z909),0)/$K909),(VLOOKUP($D909,Customer_Demand!$D:$BF,COLUMNS($I909:Z909),0)/$I909)),"")</f>
        <v/>
      </c>
      <c r="AA909" s="49" t="str">
        <f>IFERROR(IF($K909&lt;&gt;"SS",(VLOOKUP($D909,Customer_Demand!$D:$BF,COLUMNS($I909:AA909),0)/$I909+VLOOKUP($D909,Customer_Demand!$D:$BF,COLUMNS($I909:AA909),0)/$K909),(VLOOKUP($D909,Customer_Demand!$D:$BF,COLUMNS($I909:AA909),0)/$I909)),"")</f>
        <v/>
      </c>
      <c r="AB909" s="49" t="str">
        <f>IFERROR(IF($K909&lt;&gt;"SS",(VLOOKUP($D909,Customer_Demand!$D:$BF,COLUMNS($I909:AB909),0)/$I909+VLOOKUP($D909,Customer_Demand!$D:$BF,COLUMNS($I909:AB909),0)/$K909),(VLOOKUP($D909,Customer_Demand!$D:$BF,COLUMNS($I909:AB909),0)/$I909)),"")</f>
        <v/>
      </c>
      <c r="AC909" s="49" t="str">
        <f>IFERROR(IF($K909&lt;&gt;"SS",(VLOOKUP($D909,Customer_Demand!$D:$BF,COLUMNS($I909:AC909),0)/$I909+VLOOKUP($D909,Customer_Demand!$D:$BF,COLUMNS($I909:AC909),0)/$K909),(VLOOKUP($D909,Customer_Demand!$D:$BF,COLUMNS($I909:AC909),0)/$I909)),"")</f>
        <v/>
      </c>
      <c r="AD909" s="49" t="str">
        <f>IFERROR(IF($K909&lt;&gt;"SS",(VLOOKUP($D909,Customer_Demand!$D:$BF,COLUMNS($I909:AD909),0)/$I909+VLOOKUP($D909,Customer_Demand!$D:$BF,COLUMNS($I909:AD909),0)/$K909),(VLOOKUP($D909,Customer_Demand!$D:$BF,COLUMNS($I909:AD909),0)/$I909)),"")</f>
        <v/>
      </c>
      <c r="AE909" s="49" t="str">
        <f>IFERROR(IF($K909&lt;&gt;"SS",(VLOOKUP($D909,Customer_Demand!$D:$BF,COLUMNS($I909:AE909),0)/$I909+VLOOKUP($D909,Customer_Demand!$D:$BF,COLUMNS($I909:AE909),0)/$K909),(VLOOKUP($D909,Customer_Demand!$D:$BF,COLUMNS($I909:AE909),0)/$I909)),"")</f>
        <v/>
      </c>
      <c r="AF909" s="49" t="str">
        <f>IFERROR(IF($K909&lt;&gt;"SS",(VLOOKUP($D909,Customer_Demand!$D:$BF,COLUMNS($I909:AF909),0)/$I909+VLOOKUP($D909,Customer_Demand!$D:$BF,COLUMNS($I909:AF909),0)/$K909),(VLOOKUP($D909,Customer_Demand!$D:$BF,COLUMNS($I909:AF909),0)/$I909)),"")</f>
        <v/>
      </c>
      <c r="AG909" s="49" t="str">
        <f>IFERROR(IF($K909&lt;&gt;"SS",(VLOOKUP($D909,Customer_Demand!$D:$BF,COLUMNS($I909:AG909),0)/$I909+VLOOKUP($D909,Customer_Demand!$D:$BF,COLUMNS($I909:AG909),0)/$K909),(VLOOKUP($D909,Customer_Demand!$D:$BF,COLUMNS($I909:AG909),0)/$I909)),"")</f>
        <v/>
      </c>
      <c r="AH909" s="49" t="str">
        <f>IFERROR(IF($K909&lt;&gt;"SS",(VLOOKUP($D909,Customer_Demand!$D:$BF,COLUMNS($I909:AH909),0)/$I909+VLOOKUP($D909,Customer_Demand!$D:$BF,COLUMNS($I909:AH909),0)/$K909),(VLOOKUP($D909,Customer_Demand!$D:$BF,COLUMNS($I909:AH909),0)/$I909)),"")</f>
        <v/>
      </c>
      <c r="AI909" s="49" t="str">
        <f>IFERROR(IF($K909&lt;&gt;"SS",(VLOOKUP($D909,Customer_Demand!$D:$BF,COLUMNS($I909:AI909),0)/$I909+VLOOKUP($D909,Customer_Demand!$D:$BF,COLUMNS($I909:AI909),0)/$K909),(VLOOKUP($D909,Customer_Demand!$D:$BF,COLUMNS($I909:AI909),0)/$I909)),"")</f>
        <v/>
      </c>
      <c r="AJ909" s="49" t="str">
        <f>IFERROR(IF($K909&lt;&gt;"SS",(VLOOKUP($D909,Customer_Demand!$D:$BF,COLUMNS($I909:AJ909),0)/$I909+VLOOKUP($D909,Customer_Demand!$D:$BF,COLUMNS($I909:AJ909),0)/$K909),(VLOOKUP($D909,Customer_Demand!$D:$BF,COLUMNS($I909:AJ909),0)/$I909)),"")</f>
        <v/>
      </c>
      <c r="AK909" s="49" t="str">
        <f>IFERROR(IF($K909&lt;&gt;"SS",(VLOOKUP($D909,Customer_Demand!$D:$BF,COLUMNS($I909:AK909),0)/$I909+VLOOKUP($D909,Customer_Demand!$D:$BF,COLUMNS($I909:AK909),0)/$K909),(VLOOKUP($D909,Customer_Demand!$D:$BF,COLUMNS($I909:AK909),0)/$I909)),"")</f>
        <v/>
      </c>
      <c r="AL909" s="49" t="str">
        <f>IFERROR(IF($K909&lt;&gt;"SS",(VLOOKUP($D909,Customer_Demand!$D:$BF,COLUMNS($I909:AL909),0)/$I909+VLOOKUP($D909,Customer_Demand!$D:$BF,COLUMNS($I909:AL909),0)/$K909),(VLOOKUP($D909,Customer_Demand!$D:$BF,COLUMNS($I909:AL909),0)/$I909)),"")</f>
        <v/>
      </c>
      <c r="AM909" s="49" t="str">
        <f>IFERROR(IF($K909&lt;&gt;"SS",(VLOOKUP($D909,Customer_Demand!$D:$BF,COLUMNS($I909:AM909),0)/$I909+VLOOKUP($D909,Customer_Demand!$D:$BF,COLUMNS($I909:AM909),0)/$K909),(VLOOKUP($D909,Customer_Demand!$D:$BF,COLUMNS($I909:AM909),0)/$I909)),"")</f>
        <v/>
      </c>
      <c r="AN909" s="49" t="str">
        <f>IFERROR(IF($K909&lt;&gt;"SS",(VLOOKUP($D909,Customer_Demand!$D:$BF,COLUMNS($I909:AN909),0)/$I909+VLOOKUP($D909,Customer_Demand!$D:$BF,COLUMNS($I909:AN909),0)/$K909),(VLOOKUP($D909,Customer_Demand!$D:$BF,COLUMNS($I909:AN909),0)/$I909)),"")</f>
        <v/>
      </c>
      <c r="AO909" s="49" t="str">
        <f>IFERROR(IF($K909&lt;&gt;"SS",(VLOOKUP($D909,Customer_Demand!$D:$BF,COLUMNS($I909:AO909),0)/$I909+VLOOKUP($D909,Customer_Demand!$D:$BF,COLUMNS($I909:AO909),0)/$K909),(VLOOKUP($D909,Customer_Demand!$D:$BF,COLUMNS($I909:AO909),0)/$I909)),"")</f>
        <v/>
      </c>
      <c r="AP909" s="49" t="str">
        <f>IFERROR(IF($K909&lt;&gt;"SS",(VLOOKUP($D909,Customer_Demand!$D:$BF,COLUMNS($I909:AP909),0)/$I909+VLOOKUP($D909,Customer_Demand!$D:$BF,COLUMNS($I909:AP909),0)/$K909),(VLOOKUP($D909,Customer_Demand!$D:$BF,COLUMNS($I909:AP909),0)/$I909)),"")</f>
        <v/>
      </c>
      <c r="AQ909" s="49" t="str">
        <f>IFERROR(IF($K909&lt;&gt;"SS",(VLOOKUP($D909,Customer_Demand!$D:$BF,COLUMNS($I909:AQ909),0)/$I909+VLOOKUP($D909,Customer_Demand!$D:$BF,COLUMNS($I909:AQ909),0)/$K909),(VLOOKUP($D909,Customer_Demand!$D:$BF,COLUMNS($I909:AQ909),0)/$I909)),"")</f>
        <v/>
      </c>
      <c r="AR909" s="49" t="str">
        <f>IFERROR(IF($K909&lt;&gt;"SS",(VLOOKUP($D909,Customer_Demand!$D:$BF,COLUMNS($I909:AR909),0)/$I909+VLOOKUP($D909,Customer_Demand!$D:$BF,COLUMNS($I909:AR909),0)/$K909),(VLOOKUP($D909,Customer_Demand!$D:$BF,COLUMNS($I909:AR909),0)/$I909)),"")</f>
        <v/>
      </c>
      <c r="AS909" s="49" t="str">
        <f>IFERROR(IF($K909&lt;&gt;"SS",(VLOOKUP($D909,Customer_Demand!$D:$BF,COLUMNS($I909:AS909),0)/$I909+VLOOKUP($D909,Customer_Demand!$D:$BF,COLUMNS($I909:AS909),0)/$K909),(VLOOKUP($D909,Customer_Demand!$D:$BF,COLUMNS($I909:AS909),0)/$I909)),"")</f>
        <v/>
      </c>
      <c r="AT909" s="49" t="str">
        <f>IFERROR(IF($K909&lt;&gt;"SS",(VLOOKUP($D909,Customer_Demand!$D:$BF,COLUMNS($I909:AT909),0)/$I909+VLOOKUP($D909,Customer_Demand!$D:$BF,COLUMNS($I909:AT909),0)/$K909),(VLOOKUP($D909,Customer_Demand!$D:$BF,COLUMNS($I909:AT909),0)/$I909)),"")</f>
        <v/>
      </c>
      <c r="AU909" s="49" t="str">
        <f>IFERROR(IF($K909&lt;&gt;"SS",(VLOOKUP($D909,Customer_Demand!$D:$BF,COLUMNS($I909:AU909),0)/$I909+VLOOKUP($D909,Customer_Demand!$D:$BF,COLUMNS($I909:AU909),0)/$K909),(VLOOKUP($D909,Customer_Demand!$D:$BF,COLUMNS($I909:AU909),0)/$I909)),"")</f>
        <v/>
      </c>
      <c r="AV909" s="49" t="str">
        <f>IFERROR(IF($K909&lt;&gt;"SS",(VLOOKUP($D909,Customer_Demand!$D:$BF,COLUMNS($I909:AV909),0)/$I909+VLOOKUP($D909,Customer_Demand!$D:$BF,COLUMNS($I909:AV909),0)/$K909),(VLOOKUP($D909,Customer_Demand!$D:$BF,COLUMNS($I909:AV909),0)/$I909)),"")</f>
        <v/>
      </c>
      <c r="AW909" s="49" t="str">
        <f>IFERROR(IF($K909&lt;&gt;"SS",(VLOOKUP($D909,Customer_Demand!$D:$BF,COLUMNS($I909:AW909),0)/$I909+VLOOKUP($D909,Customer_Demand!$D:$BF,COLUMNS($I909:AW909),0)/$K909),(VLOOKUP($D909,Customer_Demand!$D:$BF,COLUMNS($I909:AW909),0)/$I909)),"")</f>
        <v/>
      </c>
      <c r="AX909" s="49" t="str">
        <f>IFERROR(IF($K909&lt;&gt;"SS",(VLOOKUP($D909,Customer_Demand!$D:$BF,COLUMNS($I909:AX909),0)/$I909+VLOOKUP($D909,Customer_Demand!$D:$BF,COLUMNS($I909:AX909),0)/$K909),(VLOOKUP($D909,Customer_Demand!$D:$BF,COLUMNS($I909:AX909),0)/$I909)),"")</f>
        <v/>
      </c>
      <c r="AY909" s="49" t="str">
        <f>IFERROR(IF($K909&lt;&gt;"SS",(VLOOKUP($D909,Customer_Demand!$D:$BF,COLUMNS($I909:AY909),0)/$I909+VLOOKUP($D909,Customer_Demand!$D:$BF,COLUMNS($I909:AY909),0)/$K909),(VLOOKUP($D909,Customer_Demand!$D:$BF,COLUMNS($I909:AY909),0)/$I909)),"")</f>
        <v/>
      </c>
      <c r="AZ909" s="49" t="str">
        <f>IFERROR(IF($K909&lt;&gt;"SS",(VLOOKUP($D909,Customer_Demand!$D:$BF,COLUMNS($I909:AZ909),0)/$I909+VLOOKUP($D909,Customer_Demand!$D:$BF,COLUMNS($I909:AZ909),0)/$K909),(VLOOKUP($D909,Customer_Demand!$D:$BF,COLUMNS($I909:AZ909),0)/$I909)),"")</f>
        <v/>
      </c>
      <c r="BA909" s="49" t="str">
        <f>IFERROR(IF($K909&lt;&gt;"SS",(VLOOKUP($D909,Customer_Demand!$D:$BF,COLUMNS($I909:BA909),0)/$I909+VLOOKUP($D909,Customer_Demand!$D:$BF,COLUMNS($I909:BA909),0)/$K909),(VLOOKUP($D909,Customer_Demand!$D:$BF,COLUMNS($I909:BA909),0)/$I909)),"")</f>
        <v/>
      </c>
      <c r="BB909" s="49" t="str">
        <f>IFERROR(IF($K909&lt;&gt;"SS",(VLOOKUP($D909,Customer_Demand!$D:$BF,COLUMNS($I909:BB909),0)/$I909+VLOOKUP($D909,Customer_Demand!$D:$BF,COLUMNS($I909:BB909),0)/$K909),(VLOOKUP($D909,Customer_Demand!$D:$BF,COLUMNS($I909:BB909),0)/$I909)),"")</f>
        <v/>
      </c>
      <c r="BC909" s="49" t="str">
        <f>IFERROR(IF($K909&lt;&gt;"SS",(VLOOKUP($D909,Customer_Demand!$D:$BF,COLUMNS($I909:BC909),0)/$I909+VLOOKUP($D909,Customer_Demand!$D:$BF,COLUMNS($I909:BC909),0)/$K909),(VLOOKUP($D909,Customer_Demand!$D:$BF,COLUMNS($I909:BC909),0)/$I909)),"")</f>
        <v/>
      </c>
      <c r="BD909" s="49" t="str">
        <f>IFERROR(IF($K909&lt;&gt;"SS",(VLOOKUP($D909,Customer_Demand!$D:$BF,COLUMNS($I909:BD909),0)/$I909+VLOOKUP($D909,Customer_Demand!$D:$BF,COLUMNS($I909:BD909),0)/$K909),(VLOOKUP($D909,Customer_Demand!$D:$BF,COLUMNS($I909:BD909),0)/$I909)),"")</f>
        <v/>
      </c>
      <c r="BE909" s="49" t="str">
        <f>IFERROR(IF($K909&lt;&gt;"SS",(VLOOKUP($D909,Customer_Demand!$D:$BF,COLUMNS($I909:BE909),0)/$I909+VLOOKUP($D909,Customer_Demand!$D:$BF,COLUMNS($I909:BE909),0)/$K909),(VLOOKUP($D909,Customer_Demand!$D:$BF,COLUMNS($I909:BE909),0)/$I909)),"")</f>
        <v/>
      </c>
      <c r="BF909" s="49" t="str">
        <f>IFERROR(IF($K909&lt;&gt;"SS",(VLOOKUP($D909,Customer_Demand!$D:$BF,COLUMNS($I909:BF909),0)/$I909+VLOOKUP($D909,Customer_Demand!$D:$BF,COLUMNS($I909:BF909),0)/$K909),(VLOOKUP($D909,Customer_Demand!$D:$BF,COLUMNS($I909:BF909),0)/$I909)),"")</f>
        <v/>
      </c>
      <c r="BG909" s="49" t="str">
        <f>IFERROR(IF($K909&lt;&gt;"SS",(VLOOKUP($D909,Customer_Demand!$D:$BF,COLUMNS($I909:BG909),0)/$I909+VLOOKUP($D909,Customer_Demand!$D:$BF,COLUMNS($I909:BG909),0)/$K909),(VLOOKUP($D909,Customer_Demand!$D:$BF,COLUMNS($I909:BG909),0)/$I909)),"")</f>
        <v/>
      </c>
      <c r="BH909" s="49" t="str">
        <f>IFERROR(IF($K909&lt;&gt;"SS",(VLOOKUP($D909,Customer_Demand!$D:$BF,COLUMNS($I909:BH909),0)/$I909+VLOOKUP($D909,Customer_Demand!$D:$BF,COLUMNS($I909:BH909),0)/$K909),(VLOOKUP($D909,Customer_Demand!$D:$BF,COLUMNS($I909:BH909),0)/$I909)),"")</f>
        <v/>
      </c>
      <c r="BI909" s="49" t="str">
        <f>IFERROR(IF($K909&lt;&gt;"SS",(VLOOKUP($D909,Customer_Demand!$D:$BF,COLUMNS($I909:BI909),0)/$I909+VLOOKUP($D909,Customer_Demand!$D:$BF,COLUMNS($I909:BI909),0)/$K909),(VLOOKUP($D909,Customer_Demand!$D:$BF,COLUMNS($I909:BI909),0)/$I909)),"")</f>
        <v/>
      </c>
      <c r="BJ909" s="49" t="str">
        <f>IFERROR(IF($K909&lt;&gt;"SS",(VLOOKUP($D909,Customer_Demand!$D:$BF,COLUMNS($I909:BJ909),0)/$I909+VLOOKUP($D909,Customer_Demand!$D:$BF,COLUMNS($I909:BJ909),0)/$K909),(VLOOKUP($D909,Customer_Demand!$D:$BF,COLUMNS($I909:BJ909),0)/$I909)),"")</f>
        <v/>
      </c>
      <c r="BK909" s="50" t="str">
        <f>IFERROR(IF($K909&lt;&gt;"SS",(VLOOKUP($D909,Customer_Demand!$D:$BF,COLUMNS($I909:BK909),0)/$I909+VLOOKUP($D909,Customer_Demand!$D:$BF,COLUMNS($I909:BK909),0)/$K909),(VLOOKUP($D909,Customer_Demand!$D:$BF,COLUMNS($I909:BK909),0)/$I909)),"")</f>
        <v/>
      </c>
    </row>
    <row r="910" spans="2:63" x14ac:dyDescent="0.2">
      <c r="B910" s="12" t="str">
        <f t="shared" si="63"/>
        <v/>
      </c>
      <c r="C910" s="45" t="str">
        <f>IF((Customer_Demand!C910)&lt;&gt;"",Customer_Demand!C910,"")</f>
        <v/>
      </c>
      <c r="D910" s="45" t="str">
        <f>IF(C910&lt;&gt;"",Customer_Demand!D910,"")</f>
        <v/>
      </c>
      <c r="E910" s="52" t="str">
        <f>IF(C910&lt;&gt;"",Customer_Demand!E910,"")</f>
        <v/>
      </c>
      <c r="F910" s="47" t="str">
        <f>IF(C910&lt;&gt;"",VLOOKUP(D910,Customer_Demand!$D$5:$F$1005,3,0),"")</f>
        <v/>
      </c>
      <c r="G910" s="48" t="str">
        <f t="shared" si="60"/>
        <v/>
      </c>
      <c r="H910" s="48" t="str">
        <f t="shared" si="61"/>
        <v/>
      </c>
      <c r="I910" s="48" t="str">
        <f>IFERROR(IF(C910&lt;&gt;"",VLOOKUP($H910,SMT_Cycle_Time_Data!$F:$Q,4,0),""),"SGR Not Defined")</f>
        <v/>
      </c>
      <c r="J910" s="48" t="str">
        <f t="shared" si="62"/>
        <v/>
      </c>
      <c r="K910" s="48" t="str">
        <f>IF(C910&lt;&gt;"",IFERROR(VLOOKUP($J910,SMT_Cycle_Time_Data!$F:$Q,4,0),"SS"),"")</f>
        <v/>
      </c>
      <c r="L910" s="49" t="str">
        <f>IFERROR(IF($K910&lt;&gt;"SS",(VLOOKUP($D910,Customer_Demand!$D:$BF,COLUMNS($I910:L910),0)/$I910+VLOOKUP($D910,Customer_Demand!$D:$BF,COLUMNS($I910:L910),0)/$K910),(VLOOKUP($D910,Customer_Demand!$D:$BF,COLUMNS($I910:L910),0)/$I910)),"")</f>
        <v/>
      </c>
      <c r="M910" s="49" t="str">
        <f>IFERROR(IF($K910&lt;&gt;"SS",(VLOOKUP($D910,Customer_Demand!$D:$BF,COLUMNS($I910:M910),0)/$I910+VLOOKUP($D910,Customer_Demand!$D:$BF,COLUMNS($I910:M910),0)/$K910),(VLOOKUP($D910,Customer_Demand!$D:$BF,COLUMNS($I910:M910),0)/$I910)),"")</f>
        <v/>
      </c>
      <c r="N910" s="49" t="str">
        <f>IFERROR(IF($K910&lt;&gt;"SS",(VLOOKUP($D910,Customer_Demand!$D:$BF,COLUMNS($I910:N910),0)/$I910+VLOOKUP($D910,Customer_Demand!$D:$BF,COLUMNS($I910:N910),0)/$K910),(VLOOKUP($D910,Customer_Demand!$D:$BF,COLUMNS($I910:N910),0)/$I910)),"")</f>
        <v/>
      </c>
      <c r="O910" s="49" t="str">
        <f>IFERROR(IF($K910&lt;&gt;"SS",(VLOOKUP($D910,Customer_Demand!$D:$BF,COLUMNS($I910:O910),0)/$I910+VLOOKUP($D910,Customer_Demand!$D:$BF,COLUMNS($I910:O910),0)/$K910),(VLOOKUP($D910,Customer_Demand!$D:$BF,COLUMNS($I910:O910),0)/$I910)),"")</f>
        <v/>
      </c>
      <c r="P910" s="49" t="str">
        <f>IFERROR(IF($K910&lt;&gt;"SS",(VLOOKUP($D910,Customer_Demand!$D:$BF,COLUMNS($I910:P910),0)/$I910+VLOOKUP($D910,Customer_Demand!$D:$BF,COLUMNS($I910:P910),0)/$K910),(VLOOKUP($D910,Customer_Demand!$D:$BF,COLUMNS($I910:P910),0)/$I910)),"")</f>
        <v/>
      </c>
      <c r="Q910" s="49" t="str">
        <f>IFERROR(IF($K910&lt;&gt;"SS",(VLOOKUP($D910,Customer_Demand!$D:$BF,COLUMNS($I910:Q910),0)/$I910+VLOOKUP($D910,Customer_Demand!$D:$BF,COLUMNS($I910:Q910),0)/$K910),(VLOOKUP($D910,Customer_Demand!$D:$BF,COLUMNS($I910:Q910),0)/$I910)),"")</f>
        <v/>
      </c>
      <c r="R910" s="49" t="str">
        <f>IFERROR(IF($K910&lt;&gt;"SS",(VLOOKUP($D910,Customer_Demand!$D:$BF,COLUMNS($I910:R910),0)/$I910+VLOOKUP($D910,Customer_Demand!$D:$BF,COLUMNS($I910:R910),0)/$K910),(VLOOKUP($D910,Customer_Demand!$D:$BF,COLUMNS($I910:R910),0)/$I910)),"")</f>
        <v/>
      </c>
      <c r="S910" s="49" t="str">
        <f>IFERROR(IF($K910&lt;&gt;"SS",(VLOOKUP($D910,Customer_Demand!$D:$BF,COLUMNS($I910:S910),0)/$I910+VLOOKUP($D910,Customer_Demand!$D:$BF,COLUMNS($I910:S910),0)/$K910),(VLOOKUP($D910,Customer_Demand!$D:$BF,COLUMNS($I910:S910),0)/$I910)),"")</f>
        <v/>
      </c>
      <c r="T910" s="49" t="str">
        <f>IFERROR(IF($K910&lt;&gt;"SS",(VLOOKUP($D910,Customer_Demand!$D:$BF,COLUMNS($I910:T910),0)/$I910+VLOOKUP($D910,Customer_Demand!$D:$BF,COLUMNS($I910:T910),0)/$K910),(VLOOKUP($D910,Customer_Demand!$D:$BF,COLUMNS($I910:T910),0)/$I910)),"")</f>
        <v/>
      </c>
      <c r="U910" s="49" t="str">
        <f>IFERROR(IF($K910&lt;&gt;"SS",(VLOOKUP($D910,Customer_Demand!$D:$BF,COLUMNS($I910:U910),0)/$I910+VLOOKUP($D910,Customer_Demand!$D:$BF,COLUMNS($I910:U910),0)/$K910),(VLOOKUP($D910,Customer_Demand!$D:$BF,COLUMNS($I910:U910),0)/$I910)),"")</f>
        <v/>
      </c>
      <c r="V910" s="49" t="str">
        <f>IFERROR(IF($K910&lt;&gt;"SS",(VLOOKUP($D910,Customer_Demand!$D:$BF,COLUMNS($I910:V910),0)/$I910+VLOOKUP($D910,Customer_Demand!$D:$BF,COLUMNS($I910:V910),0)/$K910),(VLOOKUP($D910,Customer_Demand!$D:$BF,COLUMNS($I910:V910),0)/$I910)),"")</f>
        <v/>
      </c>
      <c r="W910" s="49" t="str">
        <f>IFERROR(IF($K910&lt;&gt;"SS",(VLOOKUP($D910,Customer_Demand!$D:$BF,COLUMNS($I910:W910),0)/$I910+VLOOKUP($D910,Customer_Demand!$D:$BF,COLUMNS($I910:W910),0)/$K910),(VLOOKUP($D910,Customer_Demand!$D:$BF,COLUMNS($I910:W910),0)/$I910)),"")</f>
        <v/>
      </c>
      <c r="X910" s="49" t="str">
        <f>IFERROR(IF($K910&lt;&gt;"SS",(VLOOKUP($D910,Customer_Demand!$D:$BF,COLUMNS($I910:X910),0)/$I910+VLOOKUP($D910,Customer_Demand!$D:$BF,COLUMNS($I910:X910),0)/$K910),(VLOOKUP($D910,Customer_Demand!$D:$BF,COLUMNS($I910:X910),0)/$I910)),"")</f>
        <v/>
      </c>
      <c r="Y910" s="49" t="str">
        <f>IFERROR(IF($K910&lt;&gt;"SS",(VLOOKUP($D910,Customer_Demand!$D:$BF,COLUMNS($I910:Y910),0)/$I910+VLOOKUP($D910,Customer_Demand!$D:$BF,COLUMNS($I910:Y910),0)/$K910),(VLOOKUP($D910,Customer_Demand!$D:$BF,COLUMNS($I910:Y910),0)/$I910)),"")</f>
        <v/>
      </c>
      <c r="Z910" s="49" t="str">
        <f>IFERROR(IF($K910&lt;&gt;"SS",(VLOOKUP($D910,Customer_Demand!$D:$BF,COLUMNS($I910:Z910),0)/$I910+VLOOKUP($D910,Customer_Demand!$D:$BF,COLUMNS($I910:Z910),0)/$K910),(VLOOKUP($D910,Customer_Demand!$D:$BF,COLUMNS($I910:Z910),0)/$I910)),"")</f>
        <v/>
      </c>
      <c r="AA910" s="49" t="str">
        <f>IFERROR(IF($K910&lt;&gt;"SS",(VLOOKUP($D910,Customer_Demand!$D:$BF,COLUMNS($I910:AA910),0)/$I910+VLOOKUP($D910,Customer_Demand!$D:$BF,COLUMNS($I910:AA910),0)/$K910),(VLOOKUP($D910,Customer_Demand!$D:$BF,COLUMNS($I910:AA910),0)/$I910)),"")</f>
        <v/>
      </c>
      <c r="AB910" s="49" t="str">
        <f>IFERROR(IF($K910&lt;&gt;"SS",(VLOOKUP($D910,Customer_Demand!$D:$BF,COLUMNS($I910:AB910),0)/$I910+VLOOKUP($D910,Customer_Demand!$D:$BF,COLUMNS($I910:AB910),0)/$K910),(VLOOKUP($D910,Customer_Demand!$D:$BF,COLUMNS($I910:AB910),0)/$I910)),"")</f>
        <v/>
      </c>
      <c r="AC910" s="49" t="str">
        <f>IFERROR(IF($K910&lt;&gt;"SS",(VLOOKUP($D910,Customer_Demand!$D:$BF,COLUMNS($I910:AC910),0)/$I910+VLOOKUP($D910,Customer_Demand!$D:$BF,COLUMNS($I910:AC910),0)/$K910),(VLOOKUP($D910,Customer_Demand!$D:$BF,COLUMNS($I910:AC910),0)/$I910)),"")</f>
        <v/>
      </c>
      <c r="AD910" s="49" t="str">
        <f>IFERROR(IF($K910&lt;&gt;"SS",(VLOOKUP($D910,Customer_Demand!$D:$BF,COLUMNS($I910:AD910),0)/$I910+VLOOKUP($D910,Customer_Demand!$D:$BF,COLUMNS($I910:AD910),0)/$K910),(VLOOKUP($D910,Customer_Demand!$D:$BF,COLUMNS($I910:AD910),0)/$I910)),"")</f>
        <v/>
      </c>
      <c r="AE910" s="49" t="str">
        <f>IFERROR(IF($K910&lt;&gt;"SS",(VLOOKUP($D910,Customer_Demand!$D:$BF,COLUMNS($I910:AE910),0)/$I910+VLOOKUP($D910,Customer_Demand!$D:$BF,COLUMNS($I910:AE910),0)/$K910),(VLOOKUP($D910,Customer_Demand!$D:$BF,COLUMNS($I910:AE910),0)/$I910)),"")</f>
        <v/>
      </c>
      <c r="AF910" s="49" t="str">
        <f>IFERROR(IF($K910&lt;&gt;"SS",(VLOOKUP($D910,Customer_Demand!$D:$BF,COLUMNS($I910:AF910),0)/$I910+VLOOKUP($D910,Customer_Demand!$D:$BF,COLUMNS($I910:AF910),0)/$K910),(VLOOKUP($D910,Customer_Demand!$D:$BF,COLUMNS($I910:AF910),0)/$I910)),"")</f>
        <v/>
      </c>
      <c r="AG910" s="49" t="str">
        <f>IFERROR(IF($K910&lt;&gt;"SS",(VLOOKUP($D910,Customer_Demand!$D:$BF,COLUMNS($I910:AG910),0)/$I910+VLOOKUP($D910,Customer_Demand!$D:$BF,COLUMNS($I910:AG910),0)/$K910),(VLOOKUP($D910,Customer_Demand!$D:$BF,COLUMNS($I910:AG910),0)/$I910)),"")</f>
        <v/>
      </c>
      <c r="AH910" s="49" t="str">
        <f>IFERROR(IF($K910&lt;&gt;"SS",(VLOOKUP($D910,Customer_Demand!$D:$BF,COLUMNS($I910:AH910),0)/$I910+VLOOKUP($D910,Customer_Demand!$D:$BF,COLUMNS($I910:AH910),0)/$K910),(VLOOKUP($D910,Customer_Demand!$D:$BF,COLUMNS($I910:AH910),0)/$I910)),"")</f>
        <v/>
      </c>
      <c r="AI910" s="49" t="str">
        <f>IFERROR(IF($K910&lt;&gt;"SS",(VLOOKUP($D910,Customer_Demand!$D:$BF,COLUMNS($I910:AI910),0)/$I910+VLOOKUP($D910,Customer_Demand!$D:$BF,COLUMNS($I910:AI910),0)/$K910),(VLOOKUP($D910,Customer_Demand!$D:$BF,COLUMNS($I910:AI910),0)/$I910)),"")</f>
        <v/>
      </c>
      <c r="AJ910" s="49" t="str">
        <f>IFERROR(IF($K910&lt;&gt;"SS",(VLOOKUP($D910,Customer_Demand!$D:$BF,COLUMNS($I910:AJ910),0)/$I910+VLOOKUP($D910,Customer_Demand!$D:$BF,COLUMNS($I910:AJ910),0)/$K910),(VLOOKUP($D910,Customer_Demand!$D:$BF,COLUMNS($I910:AJ910),0)/$I910)),"")</f>
        <v/>
      </c>
      <c r="AK910" s="49" t="str">
        <f>IFERROR(IF($K910&lt;&gt;"SS",(VLOOKUP($D910,Customer_Demand!$D:$BF,COLUMNS($I910:AK910),0)/$I910+VLOOKUP($D910,Customer_Demand!$D:$BF,COLUMNS($I910:AK910),0)/$K910),(VLOOKUP($D910,Customer_Demand!$D:$BF,COLUMNS($I910:AK910),0)/$I910)),"")</f>
        <v/>
      </c>
      <c r="AL910" s="49" t="str">
        <f>IFERROR(IF($K910&lt;&gt;"SS",(VLOOKUP($D910,Customer_Demand!$D:$BF,COLUMNS($I910:AL910),0)/$I910+VLOOKUP($D910,Customer_Demand!$D:$BF,COLUMNS($I910:AL910),0)/$K910),(VLOOKUP($D910,Customer_Demand!$D:$BF,COLUMNS($I910:AL910),0)/$I910)),"")</f>
        <v/>
      </c>
      <c r="AM910" s="49" t="str">
        <f>IFERROR(IF($K910&lt;&gt;"SS",(VLOOKUP($D910,Customer_Demand!$D:$BF,COLUMNS($I910:AM910),0)/$I910+VLOOKUP($D910,Customer_Demand!$D:$BF,COLUMNS($I910:AM910),0)/$K910),(VLOOKUP($D910,Customer_Demand!$D:$BF,COLUMNS($I910:AM910),0)/$I910)),"")</f>
        <v/>
      </c>
      <c r="AN910" s="49" t="str">
        <f>IFERROR(IF($K910&lt;&gt;"SS",(VLOOKUP($D910,Customer_Demand!$D:$BF,COLUMNS($I910:AN910),0)/$I910+VLOOKUP($D910,Customer_Demand!$D:$BF,COLUMNS($I910:AN910),0)/$K910),(VLOOKUP($D910,Customer_Demand!$D:$BF,COLUMNS($I910:AN910),0)/$I910)),"")</f>
        <v/>
      </c>
      <c r="AO910" s="49" t="str">
        <f>IFERROR(IF($K910&lt;&gt;"SS",(VLOOKUP($D910,Customer_Demand!$D:$BF,COLUMNS($I910:AO910),0)/$I910+VLOOKUP($D910,Customer_Demand!$D:$BF,COLUMNS($I910:AO910),0)/$K910),(VLOOKUP($D910,Customer_Demand!$D:$BF,COLUMNS($I910:AO910),0)/$I910)),"")</f>
        <v/>
      </c>
      <c r="AP910" s="49" t="str">
        <f>IFERROR(IF($K910&lt;&gt;"SS",(VLOOKUP($D910,Customer_Demand!$D:$BF,COLUMNS($I910:AP910),0)/$I910+VLOOKUP($D910,Customer_Demand!$D:$BF,COLUMNS($I910:AP910),0)/$K910),(VLOOKUP($D910,Customer_Demand!$D:$BF,COLUMNS($I910:AP910),0)/$I910)),"")</f>
        <v/>
      </c>
      <c r="AQ910" s="49" t="str">
        <f>IFERROR(IF($K910&lt;&gt;"SS",(VLOOKUP($D910,Customer_Demand!$D:$BF,COLUMNS($I910:AQ910),0)/$I910+VLOOKUP($D910,Customer_Demand!$D:$BF,COLUMNS($I910:AQ910),0)/$K910),(VLOOKUP($D910,Customer_Demand!$D:$BF,COLUMNS($I910:AQ910),0)/$I910)),"")</f>
        <v/>
      </c>
      <c r="AR910" s="49" t="str">
        <f>IFERROR(IF($K910&lt;&gt;"SS",(VLOOKUP($D910,Customer_Demand!$D:$BF,COLUMNS($I910:AR910),0)/$I910+VLOOKUP($D910,Customer_Demand!$D:$BF,COLUMNS($I910:AR910),0)/$K910),(VLOOKUP($D910,Customer_Demand!$D:$BF,COLUMNS($I910:AR910),0)/$I910)),"")</f>
        <v/>
      </c>
      <c r="AS910" s="49" t="str">
        <f>IFERROR(IF($K910&lt;&gt;"SS",(VLOOKUP($D910,Customer_Demand!$D:$BF,COLUMNS($I910:AS910),0)/$I910+VLOOKUP($D910,Customer_Demand!$D:$BF,COLUMNS($I910:AS910),0)/$K910),(VLOOKUP($D910,Customer_Demand!$D:$BF,COLUMNS($I910:AS910),0)/$I910)),"")</f>
        <v/>
      </c>
      <c r="AT910" s="49" t="str">
        <f>IFERROR(IF($K910&lt;&gt;"SS",(VLOOKUP($D910,Customer_Demand!$D:$BF,COLUMNS($I910:AT910),0)/$I910+VLOOKUP($D910,Customer_Demand!$D:$BF,COLUMNS($I910:AT910),0)/$K910),(VLOOKUP($D910,Customer_Demand!$D:$BF,COLUMNS($I910:AT910),0)/$I910)),"")</f>
        <v/>
      </c>
      <c r="AU910" s="49" t="str">
        <f>IFERROR(IF($K910&lt;&gt;"SS",(VLOOKUP($D910,Customer_Demand!$D:$BF,COLUMNS($I910:AU910),0)/$I910+VLOOKUP($D910,Customer_Demand!$D:$BF,COLUMNS($I910:AU910),0)/$K910),(VLOOKUP($D910,Customer_Demand!$D:$BF,COLUMNS($I910:AU910),0)/$I910)),"")</f>
        <v/>
      </c>
      <c r="AV910" s="49" t="str">
        <f>IFERROR(IF($K910&lt;&gt;"SS",(VLOOKUP($D910,Customer_Demand!$D:$BF,COLUMNS($I910:AV910),0)/$I910+VLOOKUP($D910,Customer_Demand!$D:$BF,COLUMNS($I910:AV910),0)/$K910),(VLOOKUP($D910,Customer_Demand!$D:$BF,COLUMNS($I910:AV910),0)/$I910)),"")</f>
        <v/>
      </c>
      <c r="AW910" s="49" t="str">
        <f>IFERROR(IF($K910&lt;&gt;"SS",(VLOOKUP($D910,Customer_Demand!$D:$BF,COLUMNS($I910:AW910),0)/$I910+VLOOKUP($D910,Customer_Demand!$D:$BF,COLUMNS($I910:AW910),0)/$K910),(VLOOKUP($D910,Customer_Demand!$D:$BF,COLUMNS($I910:AW910),0)/$I910)),"")</f>
        <v/>
      </c>
      <c r="AX910" s="49" t="str">
        <f>IFERROR(IF($K910&lt;&gt;"SS",(VLOOKUP($D910,Customer_Demand!$D:$BF,COLUMNS($I910:AX910),0)/$I910+VLOOKUP($D910,Customer_Demand!$D:$BF,COLUMNS($I910:AX910),0)/$K910),(VLOOKUP($D910,Customer_Demand!$D:$BF,COLUMNS($I910:AX910),0)/$I910)),"")</f>
        <v/>
      </c>
      <c r="AY910" s="49" t="str">
        <f>IFERROR(IF($K910&lt;&gt;"SS",(VLOOKUP($D910,Customer_Demand!$D:$BF,COLUMNS($I910:AY910),0)/$I910+VLOOKUP($D910,Customer_Demand!$D:$BF,COLUMNS($I910:AY910),0)/$K910),(VLOOKUP($D910,Customer_Demand!$D:$BF,COLUMNS($I910:AY910),0)/$I910)),"")</f>
        <v/>
      </c>
      <c r="AZ910" s="49" t="str">
        <f>IFERROR(IF($K910&lt;&gt;"SS",(VLOOKUP($D910,Customer_Demand!$D:$BF,COLUMNS($I910:AZ910),0)/$I910+VLOOKUP($D910,Customer_Demand!$D:$BF,COLUMNS($I910:AZ910),0)/$K910),(VLOOKUP($D910,Customer_Demand!$D:$BF,COLUMNS($I910:AZ910),0)/$I910)),"")</f>
        <v/>
      </c>
      <c r="BA910" s="49" t="str">
        <f>IFERROR(IF($K910&lt;&gt;"SS",(VLOOKUP($D910,Customer_Demand!$D:$BF,COLUMNS($I910:BA910),0)/$I910+VLOOKUP($D910,Customer_Demand!$D:$BF,COLUMNS($I910:BA910),0)/$K910),(VLOOKUP($D910,Customer_Demand!$D:$BF,COLUMNS($I910:BA910),0)/$I910)),"")</f>
        <v/>
      </c>
      <c r="BB910" s="49" t="str">
        <f>IFERROR(IF($K910&lt;&gt;"SS",(VLOOKUP($D910,Customer_Demand!$D:$BF,COLUMNS($I910:BB910),0)/$I910+VLOOKUP($D910,Customer_Demand!$D:$BF,COLUMNS($I910:BB910),0)/$K910),(VLOOKUP($D910,Customer_Demand!$D:$BF,COLUMNS($I910:BB910),0)/$I910)),"")</f>
        <v/>
      </c>
      <c r="BC910" s="49" t="str">
        <f>IFERROR(IF($K910&lt;&gt;"SS",(VLOOKUP($D910,Customer_Demand!$D:$BF,COLUMNS($I910:BC910),0)/$I910+VLOOKUP($D910,Customer_Demand!$D:$BF,COLUMNS($I910:BC910),0)/$K910),(VLOOKUP($D910,Customer_Demand!$D:$BF,COLUMNS($I910:BC910),0)/$I910)),"")</f>
        <v/>
      </c>
      <c r="BD910" s="49" t="str">
        <f>IFERROR(IF($K910&lt;&gt;"SS",(VLOOKUP($D910,Customer_Demand!$D:$BF,COLUMNS($I910:BD910),0)/$I910+VLOOKUP($D910,Customer_Demand!$D:$BF,COLUMNS($I910:BD910),0)/$K910),(VLOOKUP($D910,Customer_Demand!$D:$BF,COLUMNS($I910:BD910),0)/$I910)),"")</f>
        <v/>
      </c>
      <c r="BE910" s="49" t="str">
        <f>IFERROR(IF($K910&lt;&gt;"SS",(VLOOKUP($D910,Customer_Demand!$D:$BF,COLUMNS($I910:BE910),0)/$I910+VLOOKUP($D910,Customer_Demand!$D:$BF,COLUMNS($I910:BE910),0)/$K910),(VLOOKUP($D910,Customer_Demand!$D:$BF,COLUMNS($I910:BE910),0)/$I910)),"")</f>
        <v/>
      </c>
      <c r="BF910" s="49" t="str">
        <f>IFERROR(IF($K910&lt;&gt;"SS",(VLOOKUP($D910,Customer_Demand!$D:$BF,COLUMNS($I910:BF910),0)/$I910+VLOOKUP($D910,Customer_Demand!$D:$BF,COLUMNS($I910:BF910),0)/$K910),(VLOOKUP($D910,Customer_Demand!$D:$BF,COLUMNS($I910:BF910),0)/$I910)),"")</f>
        <v/>
      </c>
      <c r="BG910" s="49" t="str">
        <f>IFERROR(IF($K910&lt;&gt;"SS",(VLOOKUP($D910,Customer_Demand!$D:$BF,COLUMNS($I910:BG910),0)/$I910+VLOOKUP($D910,Customer_Demand!$D:$BF,COLUMNS($I910:BG910),0)/$K910),(VLOOKUP($D910,Customer_Demand!$D:$BF,COLUMNS($I910:BG910),0)/$I910)),"")</f>
        <v/>
      </c>
      <c r="BH910" s="49" t="str">
        <f>IFERROR(IF($K910&lt;&gt;"SS",(VLOOKUP($D910,Customer_Demand!$D:$BF,COLUMNS($I910:BH910),0)/$I910+VLOOKUP($D910,Customer_Demand!$D:$BF,COLUMNS($I910:BH910),0)/$K910),(VLOOKUP($D910,Customer_Demand!$D:$BF,COLUMNS($I910:BH910),0)/$I910)),"")</f>
        <v/>
      </c>
      <c r="BI910" s="49" t="str">
        <f>IFERROR(IF($K910&lt;&gt;"SS",(VLOOKUP($D910,Customer_Demand!$D:$BF,COLUMNS($I910:BI910),0)/$I910+VLOOKUP($D910,Customer_Demand!$D:$BF,COLUMNS($I910:BI910),0)/$K910),(VLOOKUP($D910,Customer_Demand!$D:$BF,COLUMNS($I910:BI910),0)/$I910)),"")</f>
        <v/>
      </c>
      <c r="BJ910" s="49" t="str">
        <f>IFERROR(IF($K910&lt;&gt;"SS",(VLOOKUP($D910,Customer_Demand!$D:$BF,COLUMNS($I910:BJ910),0)/$I910+VLOOKUP($D910,Customer_Demand!$D:$BF,COLUMNS($I910:BJ910),0)/$K910),(VLOOKUP($D910,Customer_Demand!$D:$BF,COLUMNS($I910:BJ910),0)/$I910)),"")</f>
        <v/>
      </c>
      <c r="BK910" s="50" t="str">
        <f>IFERROR(IF($K910&lt;&gt;"SS",(VLOOKUP($D910,Customer_Demand!$D:$BF,COLUMNS($I910:BK910),0)/$I910+VLOOKUP($D910,Customer_Demand!$D:$BF,COLUMNS($I910:BK910),0)/$K910),(VLOOKUP($D910,Customer_Demand!$D:$BF,COLUMNS($I910:BK910),0)/$I910)),"")</f>
        <v/>
      </c>
    </row>
    <row r="911" spans="2:63" x14ac:dyDescent="0.2">
      <c r="B911" s="12" t="str">
        <f t="shared" si="63"/>
        <v/>
      </c>
      <c r="C911" s="45" t="str">
        <f>IF((Customer_Demand!C911)&lt;&gt;"",Customer_Demand!C911,"")</f>
        <v/>
      </c>
      <c r="D911" s="45" t="str">
        <f>IF(C911&lt;&gt;"",Customer_Demand!D911,"")</f>
        <v/>
      </c>
      <c r="E911" s="52" t="str">
        <f>IF(C911&lt;&gt;"",Customer_Demand!E911,"")</f>
        <v/>
      </c>
      <c r="F911" s="47" t="str">
        <f>IF(C911&lt;&gt;"",VLOOKUP(D911,Customer_Demand!$D$5:$F$1005,3,0),"")</f>
        <v/>
      </c>
      <c r="G911" s="48" t="str">
        <f t="shared" si="60"/>
        <v/>
      </c>
      <c r="H911" s="48" t="str">
        <f t="shared" si="61"/>
        <v/>
      </c>
      <c r="I911" s="48" t="str">
        <f>IFERROR(IF(C911&lt;&gt;"",VLOOKUP($H911,SMT_Cycle_Time_Data!$F:$Q,4,0),""),"SGR Not Defined")</f>
        <v/>
      </c>
      <c r="J911" s="48" t="str">
        <f t="shared" si="62"/>
        <v/>
      </c>
      <c r="K911" s="48" t="str">
        <f>IF(C911&lt;&gt;"",IFERROR(VLOOKUP($J911,SMT_Cycle_Time_Data!$F:$Q,4,0),"SS"),"")</f>
        <v/>
      </c>
      <c r="L911" s="49" t="str">
        <f>IFERROR(IF($K911&lt;&gt;"SS",(VLOOKUP($D911,Customer_Demand!$D:$BF,COLUMNS($I911:L911),0)/$I911+VLOOKUP($D911,Customer_Demand!$D:$BF,COLUMNS($I911:L911),0)/$K911),(VLOOKUP($D911,Customer_Demand!$D:$BF,COLUMNS($I911:L911),0)/$I911)),"")</f>
        <v/>
      </c>
      <c r="M911" s="49" t="str">
        <f>IFERROR(IF($K911&lt;&gt;"SS",(VLOOKUP($D911,Customer_Demand!$D:$BF,COLUMNS($I911:M911),0)/$I911+VLOOKUP($D911,Customer_Demand!$D:$BF,COLUMNS($I911:M911),0)/$K911),(VLOOKUP($D911,Customer_Demand!$D:$BF,COLUMNS($I911:M911),0)/$I911)),"")</f>
        <v/>
      </c>
      <c r="N911" s="49" t="str">
        <f>IFERROR(IF($K911&lt;&gt;"SS",(VLOOKUP($D911,Customer_Demand!$D:$BF,COLUMNS($I911:N911),0)/$I911+VLOOKUP($D911,Customer_Demand!$D:$BF,COLUMNS($I911:N911),0)/$K911),(VLOOKUP($D911,Customer_Demand!$D:$BF,COLUMNS($I911:N911),0)/$I911)),"")</f>
        <v/>
      </c>
      <c r="O911" s="49" t="str">
        <f>IFERROR(IF($K911&lt;&gt;"SS",(VLOOKUP($D911,Customer_Demand!$D:$BF,COLUMNS($I911:O911),0)/$I911+VLOOKUP($D911,Customer_Demand!$D:$BF,COLUMNS($I911:O911),0)/$K911),(VLOOKUP($D911,Customer_Demand!$D:$BF,COLUMNS($I911:O911),0)/$I911)),"")</f>
        <v/>
      </c>
      <c r="P911" s="49" t="str">
        <f>IFERROR(IF($K911&lt;&gt;"SS",(VLOOKUP($D911,Customer_Demand!$D:$BF,COLUMNS($I911:P911),0)/$I911+VLOOKUP($D911,Customer_Demand!$D:$BF,COLUMNS($I911:P911),0)/$K911),(VLOOKUP($D911,Customer_Demand!$D:$BF,COLUMNS($I911:P911),0)/$I911)),"")</f>
        <v/>
      </c>
      <c r="Q911" s="49" t="str">
        <f>IFERROR(IF($K911&lt;&gt;"SS",(VLOOKUP($D911,Customer_Demand!$D:$BF,COLUMNS($I911:Q911),0)/$I911+VLOOKUP($D911,Customer_Demand!$D:$BF,COLUMNS($I911:Q911),0)/$K911),(VLOOKUP($D911,Customer_Demand!$D:$BF,COLUMNS($I911:Q911),0)/$I911)),"")</f>
        <v/>
      </c>
      <c r="R911" s="49" t="str">
        <f>IFERROR(IF($K911&lt;&gt;"SS",(VLOOKUP($D911,Customer_Demand!$D:$BF,COLUMNS($I911:R911),0)/$I911+VLOOKUP($D911,Customer_Demand!$D:$BF,COLUMNS($I911:R911),0)/$K911),(VLOOKUP($D911,Customer_Demand!$D:$BF,COLUMNS($I911:R911),0)/$I911)),"")</f>
        <v/>
      </c>
      <c r="S911" s="49" t="str">
        <f>IFERROR(IF($K911&lt;&gt;"SS",(VLOOKUP($D911,Customer_Demand!$D:$BF,COLUMNS($I911:S911),0)/$I911+VLOOKUP($D911,Customer_Demand!$D:$BF,COLUMNS($I911:S911),0)/$K911),(VLOOKUP($D911,Customer_Demand!$D:$BF,COLUMNS($I911:S911),0)/$I911)),"")</f>
        <v/>
      </c>
      <c r="T911" s="49" t="str">
        <f>IFERROR(IF($K911&lt;&gt;"SS",(VLOOKUP($D911,Customer_Demand!$D:$BF,COLUMNS($I911:T911),0)/$I911+VLOOKUP($D911,Customer_Demand!$D:$BF,COLUMNS($I911:T911),0)/$K911),(VLOOKUP($D911,Customer_Demand!$D:$BF,COLUMNS($I911:T911),0)/$I911)),"")</f>
        <v/>
      </c>
      <c r="U911" s="49" t="str">
        <f>IFERROR(IF($K911&lt;&gt;"SS",(VLOOKUP($D911,Customer_Demand!$D:$BF,COLUMNS($I911:U911),0)/$I911+VLOOKUP($D911,Customer_Demand!$D:$BF,COLUMNS($I911:U911),0)/$K911),(VLOOKUP($D911,Customer_Demand!$D:$BF,COLUMNS($I911:U911),0)/$I911)),"")</f>
        <v/>
      </c>
      <c r="V911" s="49" t="str">
        <f>IFERROR(IF($K911&lt;&gt;"SS",(VLOOKUP($D911,Customer_Demand!$D:$BF,COLUMNS($I911:V911),0)/$I911+VLOOKUP($D911,Customer_Demand!$D:$BF,COLUMNS($I911:V911),0)/$K911),(VLOOKUP($D911,Customer_Demand!$D:$BF,COLUMNS($I911:V911),0)/$I911)),"")</f>
        <v/>
      </c>
      <c r="W911" s="49" t="str">
        <f>IFERROR(IF($K911&lt;&gt;"SS",(VLOOKUP($D911,Customer_Demand!$D:$BF,COLUMNS($I911:W911),0)/$I911+VLOOKUP($D911,Customer_Demand!$D:$BF,COLUMNS($I911:W911),0)/$K911),(VLOOKUP($D911,Customer_Demand!$D:$BF,COLUMNS($I911:W911),0)/$I911)),"")</f>
        <v/>
      </c>
      <c r="X911" s="49" t="str">
        <f>IFERROR(IF($K911&lt;&gt;"SS",(VLOOKUP($D911,Customer_Demand!$D:$BF,COLUMNS($I911:X911),0)/$I911+VLOOKUP($D911,Customer_Demand!$D:$BF,COLUMNS($I911:X911),0)/$K911),(VLOOKUP($D911,Customer_Demand!$D:$BF,COLUMNS($I911:X911),0)/$I911)),"")</f>
        <v/>
      </c>
      <c r="Y911" s="49" t="str">
        <f>IFERROR(IF($K911&lt;&gt;"SS",(VLOOKUP($D911,Customer_Demand!$D:$BF,COLUMNS($I911:Y911),0)/$I911+VLOOKUP($D911,Customer_Demand!$D:$BF,COLUMNS($I911:Y911),0)/$K911),(VLOOKUP($D911,Customer_Demand!$D:$BF,COLUMNS($I911:Y911),0)/$I911)),"")</f>
        <v/>
      </c>
      <c r="Z911" s="49" t="str">
        <f>IFERROR(IF($K911&lt;&gt;"SS",(VLOOKUP($D911,Customer_Demand!$D:$BF,COLUMNS($I911:Z911),0)/$I911+VLOOKUP($D911,Customer_Demand!$D:$BF,COLUMNS($I911:Z911),0)/$K911),(VLOOKUP($D911,Customer_Demand!$D:$BF,COLUMNS($I911:Z911),0)/$I911)),"")</f>
        <v/>
      </c>
      <c r="AA911" s="49" t="str">
        <f>IFERROR(IF($K911&lt;&gt;"SS",(VLOOKUP($D911,Customer_Demand!$D:$BF,COLUMNS($I911:AA911),0)/$I911+VLOOKUP($D911,Customer_Demand!$D:$BF,COLUMNS($I911:AA911),0)/$K911),(VLOOKUP($D911,Customer_Demand!$D:$BF,COLUMNS($I911:AA911),0)/$I911)),"")</f>
        <v/>
      </c>
      <c r="AB911" s="49" t="str">
        <f>IFERROR(IF($K911&lt;&gt;"SS",(VLOOKUP($D911,Customer_Demand!$D:$BF,COLUMNS($I911:AB911),0)/$I911+VLOOKUP($D911,Customer_Demand!$D:$BF,COLUMNS($I911:AB911),0)/$K911),(VLOOKUP($D911,Customer_Demand!$D:$BF,COLUMNS($I911:AB911),0)/$I911)),"")</f>
        <v/>
      </c>
      <c r="AC911" s="49" t="str">
        <f>IFERROR(IF($K911&lt;&gt;"SS",(VLOOKUP($D911,Customer_Demand!$D:$BF,COLUMNS($I911:AC911),0)/$I911+VLOOKUP($D911,Customer_Demand!$D:$BF,COLUMNS($I911:AC911),0)/$K911),(VLOOKUP($D911,Customer_Demand!$D:$BF,COLUMNS($I911:AC911),0)/$I911)),"")</f>
        <v/>
      </c>
      <c r="AD911" s="49" t="str">
        <f>IFERROR(IF($K911&lt;&gt;"SS",(VLOOKUP($D911,Customer_Demand!$D:$BF,COLUMNS($I911:AD911),0)/$I911+VLOOKUP($D911,Customer_Demand!$D:$BF,COLUMNS($I911:AD911),0)/$K911),(VLOOKUP($D911,Customer_Demand!$D:$BF,COLUMNS($I911:AD911),0)/$I911)),"")</f>
        <v/>
      </c>
      <c r="AE911" s="49" t="str">
        <f>IFERROR(IF($K911&lt;&gt;"SS",(VLOOKUP($D911,Customer_Demand!$D:$BF,COLUMNS($I911:AE911),0)/$I911+VLOOKUP($D911,Customer_Demand!$D:$BF,COLUMNS($I911:AE911),0)/$K911),(VLOOKUP($D911,Customer_Demand!$D:$BF,COLUMNS($I911:AE911),0)/$I911)),"")</f>
        <v/>
      </c>
      <c r="AF911" s="49" t="str">
        <f>IFERROR(IF($K911&lt;&gt;"SS",(VLOOKUP($D911,Customer_Demand!$D:$BF,COLUMNS($I911:AF911),0)/$I911+VLOOKUP($D911,Customer_Demand!$D:$BF,COLUMNS($I911:AF911),0)/$K911),(VLOOKUP($D911,Customer_Demand!$D:$BF,COLUMNS($I911:AF911),0)/$I911)),"")</f>
        <v/>
      </c>
      <c r="AG911" s="49" t="str">
        <f>IFERROR(IF($K911&lt;&gt;"SS",(VLOOKUP($D911,Customer_Demand!$D:$BF,COLUMNS($I911:AG911),0)/$I911+VLOOKUP($D911,Customer_Demand!$D:$BF,COLUMNS($I911:AG911),0)/$K911),(VLOOKUP($D911,Customer_Demand!$D:$BF,COLUMNS($I911:AG911),0)/$I911)),"")</f>
        <v/>
      </c>
      <c r="AH911" s="49" t="str">
        <f>IFERROR(IF($K911&lt;&gt;"SS",(VLOOKUP($D911,Customer_Demand!$D:$BF,COLUMNS($I911:AH911),0)/$I911+VLOOKUP($D911,Customer_Demand!$D:$BF,COLUMNS($I911:AH911),0)/$K911),(VLOOKUP($D911,Customer_Demand!$D:$BF,COLUMNS($I911:AH911),0)/$I911)),"")</f>
        <v/>
      </c>
      <c r="AI911" s="49" t="str">
        <f>IFERROR(IF($K911&lt;&gt;"SS",(VLOOKUP($D911,Customer_Demand!$D:$BF,COLUMNS($I911:AI911),0)/$I911+VLOOKUP($D911,Customer_Demand!$D:$BF,COLUMNS($I911:AI911),0)/$K911),(VLOOKUP($D911,Customer_Demand!$D:$BF,COLUMNS($I911:AI911),0)/$I911)),"")</f>
        <v/>
      </c>
      <c r="AJ911" s="49" t="str">
        <f>IFERROR(IF($K911&lt;&gt;"SS",(VLOOKUP($D911,Customer_Demand!$D:$BF,COLUMNS($I911:AJ911),0)/$I911+VLOOKUP($D911,Customer_Demand!$D:$BF,COLUMNS($I911:AJ911),0)/$K911),(VLOOKUP($D911,Customer_Demand!$D:$BF,COLUMNS($I911:AJ911),0)/$I911)),"")</f>
        <v/>
      </c>
      <c r="AK911" s="49" t="str">
        <f>IFERROR(IF($K911&lt;&gt;"SS",(VLOOKUP($D911,Customer_Demand!$D:$BF,COLUMNS($I911:AK911),0)/$I911+VLOOKUP($D911,Customer_Demand!$D:$BF,COLUMNS($I911:AK911),0)/$K911),(VLOOKUP($D911,Customer_Demand!$D:$BF,COLUMNS($I911:AK911),0)/$I911)),"")</f>
        <v/>
      </c>
      <c r="AL911" s="49" t="str">
        <f>IFERROR(IF($K911&lt;&gt;"SS",(VLOOKUP($D911,Customer_Demand!$D:$BF,COLUMNS($I911:AL911),0)/$I911+VLOOKUP($D911,Customer_Demand!$D:$BF,COLUMNS($I911:AL911),0)/$K911),(VLOOKUP($D911,Customer_Demand!$D:$BF,COLUMNS($I911:AL911),0)/$I911)),"")</f>
        <v/>
      </c>
      <c r="AM911" s="49" t="str">
        <f>IFERROR(IF($K911&lt;&gt;"SS",(VLOOKUP($D911,Customer_Demand!$D:$BF,COLUMNS($I911:AM911),0)/$I911+VLOOKUP($D911,Customer_Demand!$D:$BF,COLUMNS($I911:AM911),0)/$K911),(VLOOKUP($D911,Customer_Demand!$D:$BF,COLUMNS($I911:AM911),0)/$I911)),"")</f>
        <v/>
      </c>
      <c r="AN911" s="49" t="str">
        <f>IFERROR(IF($K911&lt;&gt;"SS",(VLOOKUP($D911,Customer_Demand!$D:$BF,COLUMNS($I911:AN911),0)/$I911+VLOOKUP($D911,Customer_Demand!$D:$BF,COLUMNS($I911:AN911),0)/$K911),(VLOOKUP($D911,Customer_Demand!$D:$BF,COLUMNS($I911:AN911),0)/$I911)),"")</f>
        <v/>
      </c>
      <c r="AO911" s="49" t="str">
        <f>IFERROR(IF($K911&lt;&gt;"SS",(VLOOKUP($D911,Customer_Demand!$D:$BF,COLUMNS($I911:AO911),0)/$I911+VLOOKUP($D911,Customer_Demand!$D:$BF,COLUMNS($I911:AO911),0)/$K911),(VLOOKUP($D911,Customer_Demand!$D:$BF,COLUMNS($I911:AO911),0)/$I911)),"")</f>
        <v/>
      </c>
      <c r="AP911" s="49" t="str">
        <f>IFERROR(IF($K911&lt;&gt;"SS",(VLOOKUP($D911,Customer_Demand!$D:$BF,COLUMNS($I911:AP911),0)/$I911+VLOOKUP($D911,Customer_Demand!$D:$BF,COLUMNS($I911:AP911),0)/$K911),(VLOOKUP($D911,Customer_Demand!$D:$BF,COLUMNS($I911:AP911),0)/$I911)),"")</f>
        <v/>
      </c>
      <c r="AQ911" s="49" t="str">
        <f>IFERROR(IF($K911&lt;&gt;"SS",(VLOOKUP($D911,Customer_Demand!$D:$BF,COLUMNS($I911:AQ911),0)/$I911+VLOOKUP($D911,Customer_Demand!$D:$BF,COLUMNS($I911:AQ911),0)/$K911),(VLOOKUP($D911,Customer_Demand!$D:$BF,COLUMNS($I911:AQ911),0)/$I911)),"")</f>
        <v/>
      </c>
      <c r="AR911" s="49" t="str">
        <f>IFERROR(IF($K911&lt;&gt;"SS",(VLOOKUP($D911,Customer_Demand!$D:$BF,COLUMNS($I911:AR911),0)/$I911+VLOOKUP($D911,Customer_Demand!$D:$BF,COLUMNS($I911:AR911),0)/$K911),(VLOOKUP($D911,Customer_Demand!$D:$BF,COLUMNS($I911:AR911),0)/$I911)),"")</f>
        <v/>
      </c>
      <c r="AS911" s="49" t="str">
        <f>IFERROR(IF($K911&lt;&gt;"SS",(VLOOKUP($D911,Customer_Demand!$D:$BF,COLUMNS($I911:AS911),0)/$I911+VLOOKUP($D911,Customer_Demand!$D:$BF,COLUMNS($I911:AS911),0)/$K911),(VLOOKUP($D911,Customer_Demand!$D:$BF,COLUMNS($I911:AS911),0)/$I911)),"")</f>
        <v/>
      </c>
      <c r="AT911" s="49" t="str">
        <f>IFERROR(IF($K911&lt;&gt;"SS",(VLOOKUP($D911,Customer_Demand!$D:$BF,COLUMNS($I911:AT911),0)/$I911+VLOOKUP($D911,Customer_Demand!$D:$BF,COLUMNS($I911:AT911),0)/$K911),(VLOOKUP($D911,Customer_Demand!$D:$BF,COLUMNS($I911:AT911),0)/$I911)),"")</f>
        <v/>
      </c>
      <c r="AU911" s="49" t="str">
        <f>IFERROR(IF($K911&lt;&gt;"SS",(VLOOKUP($D911,Customer_Demand!$D:$BF,COLUMNS($I911:AU911),0)/$I911+VLOOKUP($D911,Customer_Demand!$D:$BF,COLUMNS($I911:AU911),0)/$K911),(VLOOKUP($D911,Customer_Demand!$D:$BF,COLUMNS($I911:AU911),0)/$I911)),"")</f>
        <v/>
      </c>
      <c r="AV911" s="49" t="str">
        <f>IFERROR(IF($K911&lt;&gt;"SS",(VLOOKUP($D911,Customer_Demand!$D:$BF,COLUMNS($I911:AV911),0)/$I911+VLOOKUP($D911,Customer_Demand!$D:$BF,COLUMNS($I911:AV911),0)/$K911),(VLOOKUP($D911,Customer_Demand!$D:$BF,COLUMNS($I911:AV911),0)/$I911)),"")</f>
        <v/>
      </c>
      <c r="AW911" s="49" t="str">
        <f>IFERROR(IF($K911&lt;&gt;"SS",(VLOOKUP($D911,Customer_Demand!$D:$BF,COLUMNS($I911:AW911),0)/$I911+VLOOKUP($D911,Customer_Demand!$D:$BF,COLUMNS($I911:AW911),0)/$K911),(VLOOKUP($D911,Customer_Demand!$D:$BF,COLUMNS($I911:AW911),0)/$I911)),"")</f>
        <v/>
      </c>
      <c r="AX911" s="49" t="str">
        <f>IFERROR(IF($K911&lt;&gt;"SS",(VLOOKUP($D911,Customer_Demand!$D:$BF,COLUMNS($I911:AX911),0)/$I911+VLOOKUP($D911,Customer_Demand!$D:$BF,COLUMNS($I911:AX911),0)/$K911),(VLOOKUP($D911,Customer_Demand!$D:$BF,COLUMNS($I911:AX911),0)/$I911)),"")</f>
        <v/>
      </c>
      <c r="AY911" s="49" t="str">
        <f>IFERROR(IF($K911&lt;&gt;"SS",(VLOOKUP($D911,Customer_Demand!$D:$BF,COLUMNS($I911:AY911),0)/$I911+VLOOKUP($D911,Customer_Demand!$D:$BF,COLUMNS($I911:AY911),0)/$K911),(VLOOKUP($D911,Customer_Demand!$D:$BF,COLUMNS($I911:AY911),0)/$I911)),"")</f>
        <v/>
      </c>
      <c r="AZ911" s="49" t="str">
        <f>IFERROR(IF($K911&lt;&gt;"SS",(VLOOKUP($D911,Customer_Demand!$D:$BF,COLUMNS($I911:AZ911),0)/$I911+VLOOKUP($D911,Customer_Demand!$D:$BF,COLUMNS($I911:AZ911),0)/$K911),(VLOOKUP($D911,Customer_Demand!$D:$BF,COLUMNS($I911:AZ911),0)/$I911)),"")</f>
        <v/>
      </c>
      <c r="BA911" s="49" t="str">
        <f>IFERROR(IF($K911&lt;&gt;"SS",(VLOOKUP($D911,Customer_Demand!$D:$BF,COLUMNS($I911:BA911),0)/$I911+VLOOKUP($D911,Customer_Demand!$D:$BF,COLUMNS($I911:BA911),0)/$K911),(VLOOKUP($D911,Customer_Demand!$D:$BF,COLUMNS($I911:BA911),0)/$I911)),"")</f>
        <v/>
      </c>
      <c r="BB911" s="49" t="str">
        <f>IFERROR(IF($K911&lt;&gt;"SS",(VLOOKUP($D911,Customer_Demand!$D:$BF,COLUMNS($I911:BB911),0)/$I911+VLOOKUP($D911,Customer_Demand!$D:$BF,COLUMNS($I911:BB911),0)/$K911),(VLOOKUP($D911,Customer_Demand!$D:$BF,COLUMNS($I911:BB911),0)/$I911)),"")</f>
        <v/>
      </c>
      <c r="BC911" s="49" t="str">
        <f>IFERROR(IF($K911&lt;&gt;"SS",(VLOOKUP($D911,Customer_Demand!$D:$BF,COLUMNS($I911:BC911),0)/$I911+VLOOKUP($D911,Customer_Demand!$D:$BF,COLUMNS($I911:BC911),0)/$K911),(VLOOKUP($D911,Customer_Demand!$D:$BF,COLUMNS($I911:BC911),0)/$I911)),"")</f>
        <v/>
      </c>
      <c r="BD911" s="49" t="str">
        <f>IFERROR(IF($K911&lt;&gt;"SS",(VLOOKUP($D911,Customer_Demand!$D:$BF,COLUMNS($I911:BD911),0)/$I911+VLOOKUP($D911,Customer_Demand!$D:$BF,COLUMNS($I911:BD911),0)/$K911),(VLOOKUP($D911,Customer_Demand!$D:$BF,COLUMNS($I911:BD911),0)/$I911)),"")</f>
        <v/>
      </c>
      <c r="BE911" s="49" t="str">
        <f>IFERROR(IF($K911&lt;&gt;"SS",(VLOOKUP($D911,Customer_Demand!$D:$BF,COLUMNS($I911:BE911),0)/$I911+VLOOKUP($D911,Customer_Demand!$D:$BF,COLUMNS($I911:BE911),0)/$K911),(VLOOKUP($D911,Customer_Demand!$D:$BF,COLUMNS($I911:BE911),0)/$I911)),"")</f>
        <v/>
      </c>
      <c r="BF911" s="49" t="str">
        <f>IFERROR(IF($K911&lt;&gt;"SS",(VLOOKUP($D911,Customer_Demand!$D:$BF,COLUMNS($I911:BF911),0)/$I911+VLOOKUP($D911,Customer_Demand!$D:$BF,COLUMNS($I911:BF911),0)/$K911),(VLOOKUP($D911,Customer_Demand!$D:$BF,COLUMNS($I911:BF911),0)/$I911)),"")</f>
        <v/>
      </c>
      <c r="BG911" s="49" t="str">
        <f>IFERROR(IF($K911&lt;&gt;"SS",(VLOOKUP($D911,Customer_Demand!$D:$BF,COLUMNS($I911:BG911),0)/$I911+VLOOKUP($D911,Customer_Demand!$D:$BF,COLUMNS($I911:BG911),0)/$K911),(VLOOKUP($D911,Customer_Demand!$D:$BF,COLUMNS($I911:BG911),0)/$I911)),"")</f>
        <v/>
      </c>
      <c r="BH911" s="49" t="str">
        <f>IFERROR(IF($K911&lt;&gt;"SS",(VLOOKUP($D911,Customer_Demand!$D:$BF,COLUMNS($I911:BH911),0)/$I911+VLOOKUP($D911,Customer_Demand!$D:$BF,COLUMNS($I911:BH911),0)/$K911),(VLOOKUP($D911,Customer_Demand!$D:$BF,COLUMNS($I911:BH911),0)/$I911)),"")</f>
        <v/>
      </c>
      <c r="BI911" s="49" t="str">
        <f>IFERROR(IF($K911&lt;&gt;"SS",(VLOOKUP($D911,Customer_Demand!$D:$BF,COLUMNS($I911:BI911),0)/$I911+VLOOKUP($D911,Customer_Demand!$D:$BF,COLUMNS($I911:BI911),0)/$K911),(VLOOKUP($D911,Customer_Demand!$D:$BF,COLUMNS($I911:BI911),0)/$I911)),"")</f>
        <v/>
      </c>
      <c r="BJ911" s="49" t="str">
        <f>IFERROR(IF($K911&lt;&gt;"SS",(VLOOKUP($D911,Customer_Demand!$D:$BF,COLUMNS($I911:BJ911),0)/$I911+VLOOKUP($D911,Customer_Demand!$D:$BF,COLUMNS($I911:BJ911),0)/$K911),(VLOOKUP($D911,Customer_Demand!$D:$BF,COLUMNS($I911:BJ911),0)/$I911)),"")</f>
        <v/>
      </c>
      <c r="BK911" s="50" t="str">
        <f>IFERROR(IF($K911&lt;&gt;"SS",(VLOOKUP($D911,Customer_Demand!$D:$BF,COLUMNS($I911:BK911),0)/$I911+VLOOKUP($D911,Customer_Demand!$D:$BF,COLUMNS($I911:BK911),0)/$K911),(VLOOKUP($D911,Customer_Demand!$D:$BF,COLUMNS($I911:BK911),0)/$I911)),"")</f>
        <v/>
      </c>
    </row>
    <row r="912" spans="2:63" x14ac:dyDescent="0.2">
      <c r="B912" s="12" t="str">
        <f t="shared" si="63"/>
        <v/>
      </c>
      <c r="C912" s="45" t="str">
        <f>IF((Customer_Demand!C912)&lt;&gt;"",Customer_Demand!C912,"")</f>
        <v/>
      </c>
      <c r="D912" s="45" t="str">
        <f>IF(C912&lt;&gt;"",Customer_Demand!D912,"")</f>
        <v/>
      </c>
      <c r="E912" s="52" t="str">
        <f>IF(C912&lt;&gt;"",Customer_Demand!E912,"")</f>
        <v/>
      </c>
      <c r="F912" s="47" t="str">
        <f>IF(C912&lt;&gt;"",VLOOKUP(D912,Customer_Demand!$D$5:$F$1005,3,0),"")</f>
        <v/>
      </c>
      <c r="G912" s="48" t="str">
        <f t="shared" si="60"/>
        <v/>
      </c>
      <c r="H912" s="48" t="str">
        <f t="shared" si="61"/>
        <v/>
      </c>
      <c r="I912" s="48" t="str">
        <f>IFERROR(IF(C912&lt;&gt;"",VLOOKUP($H912,SMT_Cycle_Time_Data!$F:$Q,4,0),""),"SGR Not Defined")</f>
        <v/>
      </c>
      <c r="J912" s="48" t="str">
        <f t="shared" si="62"/>
        <v/>
      </c>
      <c r="K912" s="48" t="str">
        <f>IF(C912&lt;&gt;"",IFERROR(VLOOKUP($J912,SMT_Cycle_Time_Data!$F:$Q,4,0),"SS"),"")</f>
        <v/>
      </c>
      <c r="L912" s="49" t="str">
        <f>IFERROR(IF($K912&lt;&gt;"SS",(VLOOKUP($D912,Customer_Demand!$D:$BF,COLUMNS($I912:L912),0)/$I912+VLOOKUP($D912,Customer_Demand!$D:$BF,COLUMNS($I912:L912),0)/$K912),(VLOOKUP($D912,Customer_Demand!$D:$BF,COLUMNS($I912:L912),0)/$I912)),"")</f>
        <v/>
      </c>
      <c r="M912" s="49" t="str">
        <f>IFERROR(IF($K912&lt;&gt;"SS",(VLOOKUP($D912,Customer_Demand!$D:$BF,COLUMNS($I912:M912),0)/$I912+VLOOKUP($D912,Customer_Demand!$D:$BF,COLUMNS($I912:M912),0)/$K912),(VLOOKUP($D912,Customer_Demand!$D:$BF,COLUMNS($I912:M912),0)/$I912)),"")</f>
        <v/>
      </c>
      <c r="N912" s="49" t="str">
        <f>IFERROR(IF($K912&lt;&gt;"SS",(VLOOKUP($D912,Customer_Demand!$D:$BF,COLUMNS($I912:N912),0)/$I912+VLOOKUP($D912,Customer_Demand!$D:$BF,COLUMNS($I912:N912),0)/$K912),(VLOOKUP($D912,Customer_Demand!$D:$BF,COLUMNS($I912:N912),0)/$I912)),"")</f>
        <v/>
      </c>
      <c r="O912" s="49" t="str">
        <f>IFERROR(IF($K912&lt;&gt;"SS",(VLOOKUP($D912,Customer_Demand!$D:$BF,COLUMNS($I912:O912),0)/$I912+VLOOKUP($D912,Customer_Demand!$D:$BF,COLUMNS($I912:O912),0)/$K912),(VLOOKUP($D912,Customer_Demand!$D:$BF,COLUMNS($I912:O912),0)/$I912)),"")</f>
        <v/>
      </c>
      <c r="P912" s="49" t="str">
        <f>IFERROR(IF($K912&lt;&gt;"SS",(VLOOKUP($D912,Customer_Demand!$D:$BF,COLUMNS($I912:P912),0)/$I912+VLOOKUP($D912,Customer_Demand!$D:$BF,COLUMNS($I912:P912),0)/$K912),(VLOOKUP($D912,Customer_Demand!$D:$BF,COLUMNS($I912:P912),0)/$I912)),"")</f>
        <v/>
      </c>
      <c r="Q912" s="49" t="str">
        <f>IFERROR(IF($K912&lt;&gt;"SS",(VLOOKUP($D912,Customer_Demand!$D:$BF,COLUMNS($I912:Q912),0)/$I912+VLOOKUP($D912,Customer_Demand!$D:$BF,COLUMNS($I912:Q912),0)/$K912),(VLOOKUP($D912,Customer_Demand!$D:$BF,COLUMNS($I912:Q912),0)/$I912)),"")</f>
        <v/>
      </c>
      <c r="R912" s="49" t="str">
        <f>IFERROR(IF($K912&lt;&gt;"SS",(VLOOKUP($D912,Customer_Demand!$D:$BF,COLUMNS($I912:R912),0)/$I912+VLOOKUP($D912,Customer_Demand!$D:$BF,COLUMNS($I912:R912),0)/$K912),(VLOOKUP($D912,Customer_Demand!$D:$BF,COLUMNS($I912:R912),0)/$I912)),"")</f>
        <v/>
      </c>
      <c r="S912" s="49" t="str">
        <f>IFERROR(IF($K912&lt;&gt;"SS",(VLOOKUP($D912,Customer_Demand!$D:$BF,COLUMNS($I912:S912),0)/$I912+VLOOKUP($D912,Customer_Demand!$D:$BF,COLUMNS($I912:S912),0)/$K912),(VLOOKUP($D912,Customer_Demand!$D:$BF,COLUMNS($I912:S912),0)/$I912)),"")</f>
        <v/>
      </c>
      <c r="T912" s="49" t="str">
        <f>IFERROR(IF($K912&lt;&gt;"SS",(VLOOKUP($D912,Customer_Demand!$D:$BF,COLUMNS($I912:T912),0)/$I912+VLOOKUP($D912,Customer_Demand!$D:$BF,COLUMNS($I912:T912),0)/$K912),(VLOOKUP($D912,Customer_Demand!$D:$BF,COLUMNS($I912:T912),0)/$I912)),"")</f>
        <v/>
      </c>
      <c r="U912" s="49" t="str">
        <f>IFERROR(IF($K912&lt;&gt;"SS",(VLOOKUP($D912,Customer_Demand!$D:$BF,COLUMNS($I912:U912),0)/$I912+VLOOKUP($D912,Customer_Demand!$D:$BF,COLUMNS($I912:U912),0)/$K912),(VLOOKUP($D912,Customer_Demand!$D:$BF,COLUMNS($I912:U912),0)/$I912)),"")</f>
        <v/>
      </c>
      <c r="V912" s="49" t="str">
        <f>IFERROR(IF($K912&lt;&gt;"SS",(VLOOKUP($D912,Customer_Demand!$D:$BF,COLUMNS($I912:V912),0)/$I912+VLOOKUP($D912,Customer_Demand!$D:$BF,COLUMNS($I912:V912),0)/$K912),(VLOOKUP($D912,Customer_Demand!$D:$BF,COLUMNS($I912:V912),0)/$I912)),"")</f>
        <v/>
      </c>
      <c r="W912" s="49" t="str">
        <f>IFERROR(IF($K912&lt;&gt;"SS",(VLOOKUP($D912,Customer_Demand!$D:$BF,COLUMNS($I912:W912),0)/$I912+VLOOKUP($D912,Customer_Demand!$D:$BF,COLUMNS($I912:W912),0)/$K912),(VLOOKUP($D912,Customer_Demand!$D:$BF,COLUMNS($I912:W912),0)/$I912)),"")</f>
        <v/>
      </c>
      <c r="X912" s="49" t="str">
        <f>IFERROR(IF($K912&lt;&gt;"SS",(VLOOKUP($D912,Customer_Demand!$D:$BF,COLUMNS($I912:X912),0)/$I912+VLOOKUP($D912,Customer_Demand!$D:$BF,COLUMNS($I912:X912),0)/$K912),(VLOOKUP($D912,Customer_Demand!$D:$BF,COLUMNS($I912:X912),0)/$I912)),"")</f>
        <v/>
      </c>
      <c r="Y912" s="49" t="str">
        <f>IFERROR(IF($K912&lt;&gt;"SS",(VLOOKUP($D912,Customer_Demand!$D:$BF,COLUMNS($I912:Y912),0)/$I912+VLOOKUP($D912,Customer_Demand!$D:$BF,COLUMNS($I912:Y912),0)/$K912),(VLOOKUP($D912,Customer_Demand!$D:$BF,COLUMNS($I912:Y912),0)/$I912)),"")</f>
        <v/>
      </c>
      <c r="Z912" s="49" t="str">
        <f>IFERROR(IF($K912&lt;&gt;"SS",(VLOOKUP($D912,Customer_Demand!$D:$BF,COLUMNS($I912:Z912),0)/$I912+VLOOKUP($D912,Customer_Demand!$D:$BF,COLUMNS($I912:Z912),0)/$K912),(VLOOKUP($D912,Customer_Demand!$D:$BF,COLUMNS($I912:Z912),0)/$I912)),"")</f>
        <v/>
      </c>
      <c r="AA912" s="49" t="str">
        <f>IFERROR(IF($K912&lt;&gt;"SS",(VLOOKUP($D912,Customer_Demand!$D:$BF,COLUMNS($I912:AA912),0)/$I912+VLOOKUP($D912,Customer_Demand!$D:$BF,COLUMNS($I912:AA912),0)/$K912),(VLOOKUP($D912,Customer_Demand!$D:$BF,COLUMNS($I912:AA912),0)/$I912)),"")</f>
        <v/>
      </c>
      <c r="AB912" s="49" t="str">
        <f>IFERROR(IF($K912&lt;&gt;"SS",(VLOOKUP($D912,Customer_Demand!$D:$BF,COLUMNS($I912:AB912),0)/$I912+VLOOKUP($D912,Customer_Demand!$D:$BF,COLUMNS($I912:AB912),0)/$K912),(VLOOKUP($D912,Customer_Demand!$D:$BF,COLUMNS($I912:AB912),0)/$I912)),"")</f>
        <v/>
      </c>
      <c r="AC912" s="49" t="str">
        <f>IFERROR(IF($K912&lt;&gt;"SS",(VLOOKUP($D912,Customer_Demand!$D:$BF,COLUMNS($I912:AC912),0)/$I912+VLOOKUP($D912,Customer_Demand!$D:$BF,COLUMNS($I912:AC912),0)/$K912),(VLOOKUP($D912,Customer_Demand!$D:$BF,COLUMNS($I912:AC912),0)/$I912)),"")</f>
        <v/>
      </c>
      <c r="AD912" s="49" t="str">
        <f>IFERROR(IF($K912&lt;&gt;"SS",(VLOOKUP($D912,Customer_Demand!$D:$BF,COLUMNS($I912:AD912),0)/$I912+VLOOKUP($D912,Customer_Demand!$D:$BF,COLUMNS($I912:AD912),0)/$K912),(VLOOKUP($D912,Customer_Demand!$D:$BF,COLUMNS($I912:AD912),0)/$I912)),"")</f>
        <v/>
      </c>
      <c r="AE912" s="49" t="str">
        <f>IFERROR(IF($K912&lt;&gt;"SS",(VLOOKUP($D912,Customer_Demand!$D:$BF,COLUMNS($I912:AE912),0)/$I912+VLOOKUP($D912,Customer_Demand!$D:$BF,COLUMNS($I912:AE912),0)/$K912),(VLOOKUP($D912,Customer_Demand!$D:$BF,COLUMNS($I912:AE912),0)/$I912)),"")</f>
        <v/>
      </c>
      <c r="AF912" s="49" t="str">
        <f>IFERROR(IF($K912&lt;&gt;"SS",(VLOOKUP($D912,Customer_Demand!$D:$BF,COLUMNS($I912:AF912),0)/$I912+VLOOKUP($D912,Customer_Demand!$D:$BF,COLUMNS($I912:AF912),0)/$K912),(VLOOKUP($D912,Customer_Demand!$D:$BF,COLUMNS($I912:AF912),0)/$I912)),"")</f>
        <v/>
      </c>
      <c r="AG912" s="49" t="str">
        <f>IFERROR(IF($K912&lt;&gt;"SS",(VLOOKUP($D912,Customer_Demand!$D:$BF,COLUMNS($I912:AG912),0)/$I912+VLOOKUP($D912,Customer_Demand!$D:$BF,COLUMNS($I912:AG912),0)/$K912),(VLOOKUP($D912,Customer_Demand!$D:$BF,COLUMNS($I912:AG912),0)/$I912)),"")</f>
        <v/>
      </c>
      <c r="AH912" s="49" t="str">
        <f>IFERROR(IF($K912&lt;&gt;"SS",(VLOOKUP($D912,Customer_Demand!$D:$BF,COLUMNS($I912:AH912),0)/$I912+VLOOKUP($D912,Customer_Demand!$D:$BF,COLUMNS($I912:AH912),0)/$K912),(VLOOKUP($D912,Customer_Demand!$D:$BF,COLUMNS($I912:AH912),0)/$I912)),"")</f>
        <v/>
      </c>
      <c r="AI912" s="49" t="str">
        <f>IFERROR(IF($K912&lt;&gt;"SS",(VLOOKUP($D912,Customer_Demand!$D:$BF,COLUMNS($I912:AI912),0)/$I912+VLOOKUP($D912,Customer_Demand!$D:$BF,COLUMNS($I912:AI912),0)/$K912),(VLOOKUP($D912,Customer_Demand!$D:$BF,COLUMNS($I912:AI912),0)/$I912)),"")</f>
        <v/>
      </c>
      <c r="AJ912" s="49" t="str">
        <f>IFERROR(IF($K912&lt;&gt;"SS",(VLOOKUP($D912,Customer_Demand!$D:$BF,COLUMNS($I912:AJ912),0)/$I912+VLOOKUP($D912,Customer_Demand!$D:$BF,COLUMNS($I912:AJ912),0)/$K912),(VLOOKUP($D912,Customer_Demand!$D:$BF,COLUMNS($I912:AJ912),0)/$I912)),"")</f>
        <v/>
      </c>
      <c r="AK912" s="49" t="str">
        <f>IFERROR(IF($K912&lt;&gt;"SS",(VLOOKUP($D912,Customer_Demand!$D:$BF,COLUMNS($I912:AK912),0)/$I912+VLOOKUP($D912,Customer_Demand!$D:$BF,COLUMNS($I912:AK912),0)/$K912),(VLOOKUP($D912,Customer_Demand!$D:$BF,COLUMNS($I912:AK912),0)/$I912)),"")</f>
        <v/>
      </c>
      <c r="AL912" s="49" t="str">
        <f>IFERROR(IF($K912&lt;&gt;"SS",(VLOOKUP($D912,Customer_Demand!$D:$BF,COLUMNS($I912:AL912),0)/$I912+VLOOKUP($D912,Customer_Demand!$D:$BF,COLUMNS($I912:AL912),0)/$K912),(VLOOKUP($D912,Customer_Demand!$D:$BF,COLUMNS($I912:AL912),0)/$I912)),"")</f>
        <v/>
      </c>
      <c r="AM912" s="49" t="str">
        <f>IFERROR(IF($K912&lt;&gt;"SS",(VLOOKUP($D912,Customer_Demand!$D:$BF,COLUMNS($I912:AM912),0)/$I912+VLOOKUP($D912,Customer_Demand!$D:$BF,COLUMNS($I912:AM912),0)/$K912),(VLOOKUP($D912,Customer_Demand!$D:$BF,COLUMNS($I912:AM912),0)/$I912)),"")</f>
        <v/>
      </c>
      <c r="AN912" s="49" t="str">
        <f>IFERROR(IF($K912&lt;&gt;"SS",(VLOOKUP($D912,Customer_Demand!$D:$BF,COLUMNS($I912:AN912),0)/$I912+VLOOKUP($D912,Customer_Demand!$D:$BF,COLUMNS($I912:AN912),0)/$K912),(VLOOKUP($D912,Customer_Demand!$D:$BF,COLUMNS($I912:AN912),0)/$I912)),"")</f>
        <v/>
      </c>
      <c r="AO912" s="49" t="str">
        <f>IFERROR(IF($K912&lt;&gt;"SS",(VLOOKUP($D912,Customer_Demand!$D:$BF,COLUMNS($I912:AO912),0)/$I912+VLOOKUP($D912,Customer_Demand!$D:$BF,COLUMNS($I912:AO912),0)/$K912),(VLOOKUP($D912,Customer_Demand!$D:$BF,COLUMNS($I912:AO912),0)/$I912)),"")</f>
        <v/>
      </c>
      <c r="AP912" s="49" t="str">
        <f>IFERROR(IF($K912&lt;&gt;"SS",(VLOOKUP($D912,Customer_Demand!$D:$BF,COLUMNS($I912:AP912),0)/$I912+VLOOKUP($D912,Customer_Demand!$D:$BF,COLUMNS($I912:AP912),0)/$K912),(VLOOKUP($D912,Customer_Demand!$D:$BF,COLUMNS($I912:AP912),0)/$I912)),"")</f>
        <v/>
      </c>
      <c r="AQ912" s="49" t="str">
        <f>IFERROR(IF($K912&lt;&gt;"SS",(VLOOKUP($D912,Customer_Demand!$D:$BF,COLUMNS($I912:AQ912),0)/$I912+VLOOKUP($D912,Customer_Demand!$D:$BF,COLUMNS($I912:AQ912),0)/$K912),(VLOOKUP($D912,Customer_Demand!$D:$BF,COLUMNS($I912:AQ912),0)/$I912)),"")</f>
        <v/>
      </c>
      <c r="AR912" s="49" t="str">
        <f>IFERROR(IF($K912&lt;&gt;"SS",(VLOOKUP($D912,Customer_Demand!$D:$BF,COLUMNS($I912:AR912),0)/$I912+VLOOKUP($D912,Customer_Demand!$D:$BF,COLUMNS($I912:AR912),0)/$K912),(VLOOKUP($D912,Customer_Demand!$D:$BF,COLUMNS($I912:AR912),0)/$I912)),"")</f>
        <v/>
      </c>
      <c r="AS912" s="49" t="str">
        <f>IFERROR(IF($K912&lt;&gt;"SS",(VLOOKUP($D912,Customer_Demand!$D:$BF,COLUMNS($I912:AS912),0)/$I912+VLOOKUP($D912,Customer_Demand!$D:$BF,COLUMNS($I912:AS912),0)/$K912),(VLOOKUP($D912,Customer_Demand!$D:$BF,COLUMNS($I912:AS912),0)/$I912)),"")</f>
        <v/>
      </c>
      <c r="AT912" s="49" t="str">
        <f>IFERROR(IF($K912&lt;&gt;"SS",(VLOOKUP($D912,Customer_Demand!$D:$BF,COLUMNS($I912:AT912),0)/$I912+VLOOKUP($D912,Customer_Demand!$D:$BF,COLUMNS($I912:AT912),0)/$K912),(VLOOKUP($D912,Customer_Demand!$D:$BF,COLUMNS($I912:AT912),0)/$I912)),"")</f>
        <v/>
      </c>
      <c r="AU912" s="49" t="str">
        <f>IFERROR(IF($K912&lt;&gt;"SS",(VLOOKUP($D912,Customer_Demand!$D:$BF,COLUMNS($I912:AU912),0)/$I912+VLOOKUP($D912,Customer_Demand!$D:$BF,COLUMNS($I912:AU912),0)/$K912),(VLOOKUP($D912,Customer_Demand!$D:$BF,COLUMNS($I912:AU912),0)/$I912)),"")</f>
        <v/>
      </c>
      <c r="AV912" s="49" t="str">
        <f>IFERROR(IF($K912&lt;&gt;"SS",(VLOOKUP($D912,Customer_Demand!$D:$BF,COLUMNS($I912:AV912),0)/$I912+VLOOKUP($D912,Customer_Demand!$D:$BF,COLUMNS($I912:AV912),0)/$K912),(VLOOKUP($D912,Customer_Demand!$D:$BF,COLUMNS($I912:AV912),0)/$I912)),"")</f>
        <v/>
      </c>
      <c r="AW912" s="49" t="str">
        <f>IFERROR(IF($K912&lt;&gt;"SS",(VLOOKUP($D912,Customer_Demand!$D:$BF,COLUMNS($I912:AW912),0)/$I912+VLOOKUP($D912,Customer_Demand!$D:$BF,COLUMNS($I912:AW912),0)/$K912),(VLOOKUP($D912,Customer_Demand!$D:$BF,COLUMNS($I912:AW912),0)/$I912)),"")</f>
        <v/>
      </c>
      <c r="AX912" s="49" t="str">
        <f>IFERROR(IF($K912&lt;&gt;"SS",(VLOOKUP($D912,Customer_Demand!$D:$BF,COLUMNS($I912:AX912),0)/$I912+VLOOKUP($D912,Customer_Demand!$D:$BF,COLUMNS($I912:AX912),0)/$K912),(VLOOKUP($D912,Customer_Demand!$D:$BF,COLUMNS($I912:AX912),0)/$I912)),"")</f>
        <v/>
      </c>
      <c r="AY912" s="49" t="str">
        <f>IFERROR(IF($K912&lt;&gt;"SS",(VLOOKUP($D912,Customer_Demand!$D:$BF,COLUMNS($I912:AY912),0)/$I912+VLOOKUP($D912,Customer_Demand!$D:$BF,COLUMNS($I912:AY912),0)/$K912),(VLOOKUP($D912,Customer_Demand!$D:$BF,COLUMNS($I912:AY912),0)/$I912)),"")</f>
        <v/>
      </c>
      <c r="AZ912" s="49" t="str">
        <f>IFERROR(IF($K912&lt;&gt;"SS",(VLOOKUP($D912,Customer_Demand!$D:$BF,COLUMNS($I912:AZ912),0)/$I912+VLOOKUP($D912,Customer_Demand!$D:$BF,COLUMNS($I912:AZ912),0)/$K912),(VLOOKUP($D912,Customer_Demand!$D:$BF,COLUMNS($I912:AZ912),0)/$I912)),"")</f>
        <v/>
      </c>
      <c r="BA912" s="49" t="str">
        <f>IFERROR(IF($K912&lt;&gt;"SS",(VLOOKUP($D912,Customer_Demand!$D:$BF,COLUMNS($I912:BA912),0)/$I912+VLOOKUP($D912,Customer_Demand!$D:$BF,COLUMNS($I912:BA912),0)/$K912),(VLOOKUP($D912,Customer_Demand!$D:$BF,COLUMNS($I912:BA912),0)/$I912)),"")</f>
        <v/>
      </c>
      <c r="BB912" s="49" t="str">
        <f>IFERROR(IF($K912&lt;&gt;"SS",(VLOOKUP($D912,Customer_Demand!$D:$BF,COLUMNS($I912:BB912),0)/$I912+VLOOKUP($D912,Customer_Demand!$D:$BF,COLUMNS($I912:BB912),0)/$K912),(VLOOKUP($D912,Customer_Demand!$D:$BF,COLUMNS($I912:BB912),0)/$I912)),"")</f>
        <v/>
      </c>
      <c r="BC912" s="49" t="str">
        <f>IFERROR(IF($K912&lt;&gt;"SS",(VLOOKUP($D912,Customer_Demand!$D:$BF,COLUMNS($I912:BC912),0)/$I912+VLOOKUP($D912,Customer_Demand!$D:$BF,COLUMNS($I912:BC912),0)/$K912),(VLOOKUP($D912,Customer_Demand!$D:$BF,COLUMNS($I912:BC912),0)/$I912)),"")</f>
        <v/>
      </c>
      <c r="BD912" s="49" t="str">
        <f>IFERROR(IF($K912&lt;&gt;"SS",(VLOOKUP($D912,Customer_Demand!$D:$BF,COLUMNS($I912:BD912),0)/$I912+VLOOKUP($D912,Customer_Demand!$D:$BF,COLUMNS($I912:BD912),0)/$K912),(VLOOKUP($D912,Customer_Demand!$D:$BF,COLUMNS($I912:BD912),0)/$I912)),"")</f>
        <v/>
      </c>
      <c r="BE912" s="49" t="str">
        <f>IFERROR(IF($K912&lt;&gt;"SS",(VLOOKUP($D912,Customer_Demand!$D:$BF,COLUMNS($I912:BE912),0)/$I912+VLOOKUP($D912,Customer_Demand!$D:$BF,COLUMNS($I912:BE912),0)/$K912),(VLOOKUP($D912,Customer_Demand!$D:$BF,COLUMNS($I912:BE912),0)/$I912)),"")</f>
        <v/>
      </c>
      <c r="BF912" s="49" t="str">
        <f>IFERROR(IF($K912&lt;&gt;"SS",(VLOOKUP($D912,Customer_Demand!$D:$BF,COLUMNS($I912:BF912),0)/$I912+VLOOKUP($D912,Customer_Demand!$D:$BF,COLUMNS($I912:BF912),0)/$K912),(VLOOKUP($D912,Customer_Demand!$D:$BF,COLUMNS($I912:BF912),0)/$I912)),"")</f>
        <v/>
      </c>
      <c r="BG912" s="49" t="str">
        <f>IFERROR(IF($K912&lt;&gt;"SS",(VLOOKUP($D912,Customer_Demand!$D:$BF,COLUMNS($I912:BG912),0)/$I912+VLOOKUP($D912,Customer_Demand!$D:$BF,COLUMNS($I912:BG912),0)/$K912),(VLOOKUP($D912,Customer_Demand!$D:$BF,COLUMNS($I912:BG912),0)/$I912)),"")</f>
        <v/>
      </c>
      <c r="BH912" s="49" t="str">
        <f>IFERROR(IF($K912&lt;&gt;"SS",(VLOOKUP($D912,Customer_Demand!$D:$BF,COLUMNS($I912:BH912),0)/$I912+VLOOKUP($D912,Customer_Demand!$D:$BF,COLUMNS($I912:BH912),0)/$K912),(VLOOKUP($D912,Customer_Demand!$D:$BF,COLUMNS($I912:BH912),0)/$I912)),"")</f>
        <v/>
      </c>
      <c r="BI912" s="49" t="str">
        <f>IFERROR(IF($K912&lt;&gt;"SS",(VLOOKUP($D912,Customer_Demand!$D:$BF,COLUMNS($I912:BI912),0)/$I912+VLOOKUP($D912,Customer_Demand!$D:$BF,COLUMNS($I912:BI912),0)/$K912),(VLOOKUP($D912,Customer_Demand!$D:$BF,COLUMNS($I912:BI912),0)/$I912)),"")</f>
        <v/>
      </c>
      <c r="BJ912" s="49" t="str">
        <f>IFERROR(IF($K912&lt;&gt;"SS",(VLOOKUP($D912,Customer_Demand!$D:$BF,COLUMNS($I912:BJ912),0)/$I912+VLOOKUP($D912,Customer_Demand!$D:$BF,COLUMNS($I912:BJ912),0)/$K912),(VLOOKUP($D912,Customer_Demand!$D:$BF,COLUMNS($I912:BJ912),0)/$I912)),"")</f>
        <v/>
      </c>
      <c r="BK912" s="50" t="str">
        <f>IFERROR(IF($K912&lt;&gt;"SS",(VLOOKUP($D912,Customer_Demand!$D:$BF,COLUMNS($I912:BK912),0)/$I912+VLOOKUP($D912,Customer_Demand!$D:$BF,COLUMNS($I912:BK912),0)/$K912),(VLOOKUP($D912,Customer_Demand!$D:$BF,COLUMNS($I912:BK912),0)/$I912)),"")</f>
        <v/>
      </c>
    </row>
    <row r="913" spans="2:63" x14ac:dyDescent="0.2">
      <c r="B913" s="12" t="str">
        <f t="shared" si="63"/>
        <v/>
      </c>
      <c r="C913" s="45" t="str">
        <f>IF((Customer_Demand!C913)&lt;&gt;"",Customer_Demand!C913,"")</f>
        <v/>
      </c>
      <c r="D913" s="45" t="str">
        <f>IF(C913&lt;&gt;"",Customer_Demand!D913,"")</f>
        <v/>
      </c>
      <c r="E913" s="52" t="str">
        <f>IF(C913&lt;&gt;"",Customer_Demand!E913,"")</f>
        <v/>
      </c>
      <c r="F913" s="47" t="str">
        <f>IF(C913&lt;&gt;"",VLOOKUP(D913,Customer_Demand!$D$5:$F$1005,3,0),"")</f>
        <v/>
      </c>
      <c r="G913" s="48" t="str">
        <f t="shared" si="60"/>
        <v/>
      </c>
      <c r="H913" s="48" t="str">
        <f t="shared" si="61"/>
        <v/>
      </c>
      <c r="I913" s="48" t="str">
        <f>IFERROR(IF(C913&lt;&gt;"",VLOOKUP($H913,SMT_Cycle_Time_Data!$F:$Q,4,0),""),"SGR Not Defined")</f>
        <v/>
      </c>
      <c r="J913" s="48" t="str">
        <f t="shared" si="62"/>
        <v/>
      </c>
      <c r="K913" s="48" t="str">
        <f>IF(C913&lt;&gt;"",IFERROR(VLOOKUP($J913,SMT_Cycle_Time_Data!$F:$Q,4,0),"SS"),"")</f>
        <v/>
      </c>
      <c r="L913" s="49" t="str">
        <f>IFERROR(IF($K913&lt;&gt;"SS",(VLOOKUP($D913,Customer_Demand!$D:$BF,COLUMNS($I913:L913),0)/$I913+VLOOKUP($D913,Customer_Demand!$D:$BF,COLUMNS($I913:L913),0)/$K913),(VLOOKUP($D913,Customer_Demand!$D:$BF,COLUMNS($I913:L913),0)/$I913)),"")</f>
        <v/>
      </c>
      <c r="M913" s="49" t="str">
        <f>IFERROR(IF($K913&lt;&gt;"SS",(VLOOKUP($D913,Customer_Demand!$D:$BF,COLUMNS($I913:M913),0)/$I913+VLOOKUP($D913,Customer_Demand!$D:$BF,COLUMNS($I913:M913),0)/$K913),(VLOOKUP($D913,Customer_Demand!$D:$BF,COLUMNS($I913:M913),0)/$I913)),"")</f>
        <v/>
      </c>
      <c r="N913" s="49" t="str">
        <f>IFERROR(IF($K913&lt;&gt;"SS",(VLOOKUP($D913,Customer_Demand!$D:$BF,COLUMNS($I913:N913),0)/$I913+VLOOKUP($D913,Customer_Demand!$D:$BF,COLUMNS($I913:N913),0)/$K913),(VLOOKUP($D913,Customer_Demand!$D:$BF,COLUMNS($I913:N913),0)/$I913)),"")</f>
        <v/>
      </c>
      <c r="O913" s="49" t="str">
        <f>IFERROR(IF($K913&lt;&gt;"SS",(VLOOKUP($D913,Customer_Demand!$D:$BF,COLUMNS($I913:O913),0)/$I913+VLOOKUP($D913,Customer_Demand!$D:$BF,COLUMNS($I913:O913),0)/$K913),(VLOOKUP($D913,Customer_Demand!$D:$BF,COLUMNS($I913:O913),0)/$I913)),"")</f>
        <v/>
      </c>
      <c r="P913" s="49" t="str">
        <f>IFERROR(IF($K913&lt;&gt;"SS",(VLOOKUP($D913,Customer_Demand!$D:$BF,COLUMNS($I913:P913),0)/$I913+VLOOKUP($D913,Customer_Demand!$D:$BF,COLUMNS($I913:P913),0)/$K913),(VLOOKUP($D913,Customer_Demand!$D:$BF,COLUMNS($I913:P913),0)/$I913)),"")</f>
        <v/>
      </c>
      <c r="Q913" s="49" t="str">
        <f>IFERROR(IF($K913&lt;&gt;"SS",(VLOOKUP($D913,Customer_Demand!$D:$BF,COLUMNS($I913:Q913),0)/$I913+VLOOKUP($D913,Customer_Demand!$D:$BF,COLUMNS($I913:Q913),0)/$K913),(VLOOKUP($D913,Customer_Demand!$D:$BF,COLUMNS($I913:Q913),0)/$I913)),"")</f>
        <v/>
      </c>
      <c r="R913" s="49" t="str">
        <f>IFERROR(IF($K913&lt;&gt;"SS",(VLOOKUP($D913,Customer_Demand!$D:$BF,COLUMNS($I913:R913),0)/$I913+VLOOKUP($D913,Customer_Demand!$D:$BF,COLUMNS($I913:R913),0)/$K913),(VLOOKUP($D913,Customer_Demand!$D:$BF,COLUMNS($I913:R913),0)/$I913)),"")</f>
        <v/>
      </c>
      <c r="S913" s="49" t="str">
        <f>IFERROR(IF($K913&lt;&gt;"SS",(VLOOKUP($D913,Customer_Demand!$D:$BF,COLUMNS($I913:S913),0)/$I913+VLOOKUP($D913,Customer_Demand!$D:$BF,COLUMNS($I913:S913),0)/$K913),(VLOOKUP($D913,Customer_Demand!$D:$BF,COLUMNS($I913:S913),0)/$I913)),"")</f>
        <v/>
      </c>
      <c r="T913" s="49" t="str">
        <f>IFERROR(IF($K913&lt;&gt;"SS",(VLOOKUP($D913,Customer_Demand!$D:$BF,COLUMNS($I913:T913),0)/$I913+VLOOKUP($D913,Customer_Demand!$D:$BF,COLUMNS($I913:T913),0)/$K913),(VLOOKUP($D913,Customer_Demand!$D:$BF,COLUMNS($I913:T913),0)/$I913)),"")</f>
        <v/>
      </c>
      <c r="U913" s="49" t="str">
        <f>IFERROR(IF($K913&lt;&gt;"SS",(VLOOKUP($D913,Customer_Demand!$D:$BF,COLUMNS($I913:U913),0)/$I913+VLOOKUP($D913,Customer_Demand!$D:$BF,COLUMNS($I913:U913),0)/$K913),(VLOOKUP($D913,Customer_Demand!$D:$BF,COLUMNS($I913:U913),0)/$I913)),"")</f>
        <v/>
      </c>
      <c r="V913" s="49" t="str">
        <f>IFERROR(IF($K913&lt;&gt;"SS",(VLOOKUP($D913,Customer_Demand!$D:$BF,COLUMNS($I913:V913),0)/$I913+VLOOKUP($D913,Customer_Demand!$D:$BF,COLUMNS($I913:V913),0)/$K913),(VLOOKUP($D913,Customer_Demand!$D:$BF,COLUMNS($I913:V913),0)/$I913)),"")</f>
        <v/>
      </c>
      <c r="W913" s="49" t="str">
        <f>IFERROR(IF($K913&lt;&gt;"SS",(VLOOKUP($D913,Customer_Demand!$D:$BF,COLUMNS($I913:W913),0)/$I913+VLOOKUP($D913,Customer_Demand!$D:$BF,COLUMNS($I913:W913),0)/$K913),(VLOOKUP($D913,Customer_Demand!$D:$BF,COLUMNS($I913:W913),0)/$I913)),"")</f>
        <v/>
      </c>
      <c r="X913" s="49" t="str">
        <f>IFERROR(IF($K913&lt;&gt;"SS",(VLOOKUP($D913,Customer_Demand!$D:$BF,COLUMNS($I913:X913),0)/$I913+VLOOKUP($D913,Customer_Demand!$D:$BF,COLUMNS($I913:X913),0)/$K913),(VLOOKUP($D913,Customer_Demand!$D:$BF,COLUMNS($I913:X913),0)/$I913)),"")</f>
        <v/>
      </c>
      <c r="Y913" s="49" t="str">
        <f>IFERROR(IF($K913&lt;&gt;"SS",(VLOOKUP($D913,Customer_Demand!$D:$BF,COLUMNS($I913:Y913),0)/$I913+VLOOKUP($D913,Customer_Demand!$D:$BF,COLUMNS($I913:Y913),0)/$K913),(VLOOKUP($D913,Customer_Demand!$D:$BF,COLUMNS($I913:Y913),0)/$I913)),"")</f>
        <v/>
      </c>
      <c r="Z913" s="49" t="str">
        <f>IFERROR(IF($K913&lt;&gt;"SS",(VLOOKUP($D913,Customer_Demand!$D:$BF,COLUMNS($I913:Z913),0)/$I913+VLOOKUP($D913,Customer_Demand!$D:$BF,COLUMNS($I913:Z913),0)/$K913),(VLOOKUP($D913,Customer_Demand!$D:$BF,COLUMNS($I913:Z913),0)/$I913)),"")</f>
        <v/>
      </c>
      <c r="AA913" s="49" t="str">
        <f>IFERROR(IF($K913&lt;&gt;"SS",(VLOOKUP($D913,Customer_Demand!$D:$BF,COLUMNS($I913:AA913),0)/$I913+VLOOKUP($D913,Customer_Demand!$D:$BF,COLUMNS($I913:AA913),0)/$K913),(VLOOKUP($D913,Customer_Demand!$D:$BF,COLUMNS($I913:AA913),0)/$I913)),"")</f>
        <v/>
      </c>
      <c r="AB913" s="49" t="str">
        <f>IFERROR(IF($K913&lt;&gt;"SS",(VLOOKUP($D913,Customer_Demand!$D:$BF,COLUMNS($I913:AB913),0)/$I913+VLOOKUP($D913,Customer_Demand!$D:$BF,COLUMNS($I913:AB913),0)/$K913),(VLOOKUP($D913,Customer_Demand!$D:$BF,COLUMNS($I913:AB913),0)/$I913)),"")</f>
        <v/>
      </c>
      <c r="AC913" s="49" t="str">
        <f>IFERROR(IF($K913&lt;&gt;"SS",(VLOOKUP($D913,Customer_Demand!$D:$BF,COLUMNS($I913:AC913),0)/$I913+VLOOKUP($D913,Customer_Demand!$D:$BF,COLUMNS($I913:AC913),0)/$K913),(VLOOKUP($D913,Customer_Demand!$D:$BF,COLUMNS($I913:AC913),0)/$I913)),"")</f>
        <v/>
      </c>
      <c r="AD913" s="49" t="str">
        <f>IFERROR(IF($K913&lt;&gt;"SS",(VLOOKUP($D913,Customer_Demand!$D:$BF,COLUMNS($I913:AD913),0)/$I913+VLOOKUP($D913,Customer_Demand!$D:$BF,COLUMNS($I913:AD913),0)/$K913),(VLOOKUP($D913,Customer_Demand!$D:$BF,COLUMNS($I913:AD913),0)/$I913)),"")</f>
        <v/>
      </c>
      <c r="AE913" s="49" t="str">
        <f>IFERROR(IF($K913&lt;&gt;"SS",(VLOOKUP($D913,Customer_Demand!$D:$BF,COLUMNS($I913:AE913),0)/$I913+VLOOKUP($D913,Customer_Demand!$D:$BF,COLUMNS($I913:AE913),0)/$K913),(VLOOKUP($D913,Customer_Demand!$D:$BF,COLUMNS($I913:AE913),0)/$I913)),"")</f>
        <v/>
      </c>
      <c r="AF913" s="49" t="str">
        <f>IFERROR(IF($K913&lt;&gt;"SS",(VLOOKUP($D913,Customer_Demand!$D:$BF,COLUMNS($I913:AF913),0)/$I913+VLOOKUP($D913,Customer_Demand!$D:$BF,COLUMNS($I913:AF913),0)/$K913),(VLOOKUP($D913,Customer_Demand!$D:$BF,COLUMNS($I913:AF913),0)/$I913)),"")</f>
        <v/>
      </c>
      <c r="AG913" s="49" t="str">
        <f>IFERROR(IF($K913&lt;&gt;"SS",(VLOOKUP($D913,Customer_Demand!$D:$BF,COLUMNS($I913:AG913),0)/$I913+VLOOKUP($D913,Customer_Demand!$D:$BF,COLUMNS($I913:AG913),0)/$K913),(VLOOKUP($D913,Customer_Demand!$D:$BF,COLUMNS($I913:AG913),0)/$I913)),"")</f>
        <v/>
      </c>
      <c r="AH913" s="49" t="str">
        <f>IFERROR(IF($K913&lt;&gt;"SS",(VLOOKUP($D913,Customer_Demand!$D:$BF,COLUMNS($I913:AH913),0)/$I913+VLOOKUP($D913,Customer_Demand!$D:$BF,COLUMNS($I913:AH913),0)/$K913),(VLOOKUP($D913,Customer_Demand!$D:$BF,COLUMNS($I913:AH913),0)/$I913)),"")</f>
        <v/>
      </c>
      <c r="AI913" s="49" t="str">
        <f>IFERROR(IF($K913&lt;&gt;"SS",(VLOOKUP($D913,Customer_Demand!$D:$BF,COLUMNS($I913:AI913),0)/$I913+VLOOKUP($D913,Customer_Demand!$D:$BF,COLUMNS($I913:AI913),0)/$K913),(VLOOKUP($D913,Customer_Demand!$D:$BF,COLUMNS($I913:AI913),0)/$I913)),"")</f>
        <v/>
      </c>
      <c r="AJ913" s="49" t="str">
        <f>IFERROR(IF($K913&lt;&gt;"SS",(VLOOKUP($D913,Customer_Demand!$D:$BF,COLUMNS($I913:AJ913),0)/$I913+VLOOKUP($D913,Customer_Demand!$D:$BF,COLUMNS($I913:AJ913),0)/$K913),(VLOOKUP($D913,Customer_Demand!$D:$BF,COLUMNS($I913:AJ913),0)/$I913)),"")</f>
        <v/>
      </c>
      <c r="AK913" s="49" t="str">
        <f>IFERROR(IF($K913&lt;&gt;"SS",(VLOOKUP($D913,Customer_Demand!$D:$BF,COLUMNS($I913:AK913),0)/$I913+VLOOKUP($D913,Customer_Demand!$D:$BF,COLUMNS($I913:AK913),0)/$K913),(VLOOKUP($D913,Customer_Demand!$D:$BF,COLUMNS($I913:AK913),0)/$I913)),"")</f>
        <v/>
      </c>
      <c r="AL913" s="49" t="str">
        <f>IFERROR(IF($K913&lt;&gt;"SS",(VLOOKUP($D913,Customer_Demand!$D:$BF,COLUMNS($I913:AL913),0)/$I913+VLOOKUP($D913,Customer_Demand!$D:$BF,COLUMNS($I913:AL913),0)/$K913),(VLOOKUP($D913,Customer_Demand!$D:$BF,COLUMNS($I913:AL913),0)/$I913)),"")</f>
        <v/>
      </c>
      <c r="AM913" s="49" t="str">
        <f>IFERROR(IF($K913&lt;&gt;"SS",(VLOOKUP($D913,Customer_Demand!$D:$BF,COLUMNS($I913:AM913),0)/$I913+VLOOKUP($D913,Customer_Demand!$D:$BF,COLUMNS($I913:AM913),0)/$K913),(VLOOKUP($D913,Customer_Demand!$D:$BF,COLUMNS($I913:AM913),0)/$I913)),"")</f>
        <v/>
      </c>
      <c r="AN913" s="49" t="str">
        <f>IFERROR(IF($K913&lt;&gt;"SS",(VLOOKUP($D913,Customer_Demand!$D:$BF,COLUMNS($I913:AN913),0)/$I913+VLOOKUP($D913,Customer_Demand!$D:$BF,COLUMNS($I913:AN913),0)/$K913),(VLOOKUP($D913,Customer_Demand!$D:$BF,COLUMNS($I913:AN913),0)/$I913)),"")</f>
        <v/>
      </c>
      <c r="AO913" s="49" t="str">
        <f>IFERROR(IF($K913&lt;&gt;"SS",(VLOOKUP($D913,Customer_Demand!$D:$BF,COLUMNS($I913:AO913),0)/$I913+VLOOKUP($D913,Customer_Demand!$D:$BF,COLUMNS($I913:AO913),0)/$K913),(VLOOKUP($D913,Customer_Demand!$D:$BF,COLUMNS($I913:AO913),0)/$I913)),"")</f>
        <v/>
      </c>
      <c r="AP913" s="49" t="str">
        <f>IFERROR(IF($K913&lt;&gt;"SS",(VLOOKUP($D913,Customer_Demand!$D:$BF,COLUMNS($I913:AP913),0)/$I913+VLOOKUP($D913,Customer_Demand!$D:$BF,COLUMNS($I913:AP913),0)/$K913),(VLOOKUP($D913,Customer_Demand!$D:$BF,COLUMNS($I913:AP913),0)/$I913)),"")</f>
        <v/>
      </c>
      <c r="AQ913" s="49" t="str">
        <f>IFERROR(IF($K913&lt;&gt;"SS",(VLOOKUP($D913,Customer_Demand!$D:$BF,COLUMNS($I913:AQ913),0)/$I913+VLOOKUP($D913,Customer_Demand!$D:$BF,COLUMNS($I913:AQ913),0)/$K913),(VLOOKUP($D913,Customer_Demand!$D:$BF,COLUMNS($I913:AQ913),0)/$I913)),"")</f>
        <v/>
      </c>
      <c r="AR913" s="49" t="str">
        <f>IFERROR(IF($K913&lt;&gt;"SS",(VLOOKUP($D913,Customer_Demand!$D:$BF,COLUMNS($I913:AR913),0)/$I913+VLOOKUP($D913,Customer_Demand!$D:$BF,COLUMNS($I913:AR913),0)/$K913),(VLOOKUP($D913,Customer_Demand!$D:$BF,COLUMNS($I913:AR913),0)/$I913)),"")</f>
        <v/>
      </c>
      <c r="AS913" s="49" t="str">
        <f>IFERROR(IF($K913&lt;&gt;"SS",(VLOOKUP($D913,Customer_Demand!$D:$BF,COLUMNS($I913:AS913),0)/$I913+VLOOKUP($D913,Customer_Demand!$D:$BF,COLUMNS($I913:AS913),0)/$K913),(VLOOKUP($D913,Customer_Demand!$D:$BF,COLUMNS($I913:AS913),0)/$I913)),"")</f>
        <v/>
      </c>
      <c r="AT913" s="49" t="str">
        <f>IFERROR(IF($K913&lt;&gt;"SS",(VLOOKUP($D913,Customer_Demand!$D:$BF,COLUMNS($I913:AT913),0)/$I913+VLOOKUP($D913,Customer_Demand!$D:$BF,COLUMNS($I913:AT913),0)/$K913),(VLOOKUP($D913,Customer_Demand!$D:$BF,COLUMNS($I913:AT913),0)/$I913)),"")</f>
        <v/>
      </c>
      <c r="AU913" s="49" t="str">
        <f>IFERROR(IF($K913&lt;&gt;"SS",(VLOOKUP($D913,Customer_Demand!$D:$BF,COLUMNS($I913:AU913),0)/$I913+VLOOKUP($D913,Customer_Demand!$D:$BF,COLUMNS($I913:AU913),0)/$K913),(VLOOKUP($D913,Customer_Demand!$D:$BF,COLUMNS($I913:AU913),0)/$I913)),"")</f>
        <v/>
      </c>
      <c r="AV913" s="49" t="str">
        <f>IFERROR(IF($K913&lt;&gt;"SS",(VLOOKUP($D913,Customer_Demand!$D:$BF,COLUMNS($I913:AV913),0)/$I913+VLOOKUP($D913,Customer_Demand!$D:$BF,COLUMNS($I913:AV913),0)/$K913),(VLOOKUP($D913,Customer_Demand!$D:$BF,COLUMNS($I913:AV913),0)/$I913)),"")</f>
        <v/>
      </c>
      <c r="AW913" s="49" t="str">
        <f>IFERROR(IF($K913&lt;&gt;"SS",(VLOOKUP($D913,Customer_Demand!$D:$BF,COLUMNS($I913:AW913),0)/$I913+VLOOKUP($D913,Customer_Demand!$D:$BF,COLUMNS($I913:AW913),0)/$K913),(VLOOKUP($D913,Customer_Demand!$D:$BF,COLUMNS($I913:AW913),0)/$I913)),"")</f>
        <v/>
      </c>
      <c r="AX913" s="49" t="str">
        <f>IFERROR(IF($K913&lt;&gt;"SS",(VLOOKUP($D913,Customer_Demand!$D:$BF,COLUMNS($I913:AX913),0)/$I913+VLOOKUP($D913,Customer_Demand!$D:$BF,COLUMNS($I913:AX913),0)/$K913),(VLOOKUP($D913,Customer_Demand!$D:$BF,COLUMNS($I913:AX913),0)/$I913)),"")</f>
        <v/>
      </c>
      <c r="AY913" s="49" t="str">
        <f>IFERROR(IF($K913&lt;&gt;"SS",(VLOOKUP($D913,Customer_Demand!$D:$BF,COLUMNS($I913:AY913),0)/$I913+VLOOKUP($D913,Customer_Demand!$D:$BF,COLUMNS($I913:AY913),0)/$K913),(VLOOKUP($D913,Customer_Demand!$D:$BF,COLUMNS($I913:AY913),0)/$I913)),"")</f>
        <v/>
      </c>
      <c r="AZ913" s="49" t="str">
        <f>IFERROR(IF($K913&lt;&gt;"SS",(VLOOKUP($D913,Customer_Demand!$D:$BF,COLUMNS($I913:AZ913),0)/$I913+VLOOKUP($D913,Customer_Demand!$D:$BF,COLUMNS($I913:AZ913),0)/$K913),(VLOOKUP($D913,Customer_Demand!$D:$BF,COLUMNS($I913:AZ913),0)/$I913)),"")</f>
        <v/>
      </c>
      <c r="BA913" s="49" t="str">
        <f>IFERROR(IF($K913&lt;&gt;"SS",(VLOOKUP($D913,Customer_Demand!$D:$BF,COLUMNS($I913:BA913),0)/$I913+VLOOKUP($D913,Customer_Demand!$D:$BF,COLUMNS($I913:BA913),0)/$K913),(VLOOKUP($D913,Customer_Demand!$D:$BF,COLUMNS($I913:BA913),0)/$I913)),"")</f>
        <v/>
      </c>
      <c r="BB913" s="49" t="str">
        <f>IFERROR(IF($K913&lt;&gt;"SS",(VLOOKUP($D913,Customer_Demand!$D:$BF,COLUMNS($I913:BB913),0)/$I913+VLOOKUP($D913,Customer_Demand!$D:$BF,COLUMNS($I913:BB913),0)/$K913),(VLOOKUP($D913,Customer_Demand!$D:$BF,COLUMNS($I913:BB913),0)/$I913)),"")</f>
        <v/>
      </c>
      <c r="BC913" s="49" t="str">
        <f>IFERROR(IF($K913&lt;&gt;"SS",(VLOOKUP($D913,Customer_Demand!$D:$BF,COLUMNS($I913:BC913),0)/$I913+VLOOKUP($D913,Customer_Demand!$D:$BF,COLUMNS($I913:BC913),0)/$K913),(VLOOKUP($D913,Customer_Demand!$D:$BF,COLUMNS($I913:BC913),0)/$I913)),"")</f>
        <v/>
      </c>
      <c r="BD913" s="49" t="str">
        <f>IFERROR(IF($K913&lt;&gt;"SS",(VLOOKUP($D913,Customer_Demand!$D:$BF,COLUMNS($I913:BD913),0)/$I913+VLOOKUP($D913,Customer_Demand!$D:$BF,COLUMNS($I913:BD913),0)/$K913),(VLOOKUP($D913,Customer_Demand!$D:$BF,COLUMNS($I913:BD913),0)/$I913)),"")</f>
        <v/>
      </c>
      <c r="BE913" s="49" t="str">
        <f>IFERROR(IF($K913&lt;&gt;"SS",(VLOOKUP($D913,Customer_Demand!$D:$BF,COLUMNS($I913:BE913),0)/$I913+VLOOKUP($D913,Customer_Demand!$D:$BF,COLUMNS($I913:BE913),0)/$K913),(VLOOKUP($D913,Customer_Demand!$D:$BF,COLUMNS($I913:BE913),0)/$I913)),"")</f>
        <v/>
      </c>
      <c r="BF913" s="49" t="str">
        <f>IFERROR(IF($K913&lt;&gt;"SS",(VLOOKUP($D913,Customer_Demand!$D:$BF,COLUMNS($I913:BF913),0)/$I913+VLOOKUP($D913,Customer_Demand!$D:$BF,COLUMNS($I913:BF913),0)/$K913),(VLOOKUP($D913,Customer_Demand!$D:$BF,COLUMNS($I913:BF913),0)/$I913)),"")</f>
        <v/>
      </c>
      <c r="BG913" s="49" t="str">
        <f>IFERROR(IF($K913&lt;&gt;"SS",(VLOOKUP($D913,Customer_Demand!$D:$BF,COLUMNS($I913:BG913),0)/$I913+VLOOKUP($D913,Customer_Demand!$D:$BF,COLUMNS($I913:BG913),0)/$K913),(VLOOKUP($D913,Customer_Demand!$D:$BF,COLUMNS($I913:BG913),0)/$I913)),"")</f>
        <v/>
      </c>
      <c r="BH913" s="49" t="str">
        <f>IFERROR(IF($K913&lt;&gt;"SS",(VLOOKUP($D913,Customer_Demand!$D:$BF,COLUMNS($I913:BH913),0)/$I913+VLOOKUP($D913,Customer_Demand!$D:$BF,COLUMNS($I913:BH913),0)/$K913),(VLOOKUP($D913,Customer_Demand!$D:$BF,COLUMNS($I913:BH913),0)/$I913)),"")</f>
        <v/>
      </c>
      <c r="BI913" s="49" t="str">
        <f>IFERROR(IF($K913&lt;&gt;"SS",(VLOOKUP($D913,Customer_Demand!$D:$BF,COLUMNS($I913:BI913),0)/$I913+VLOOKUP($D913,Customer_Demand!$D:$BF,COLUMNS($I913:BI913),0)/$K913),(VLOOKUP($D913,Customer_Demand!$D:$BF,COLUMNS($I913:BI913),0)/$I913)),"")</f>
        <v/>
      </c>
      <c r="BJ913" s="49" t="str">
        <f>IFERROR(IF($K913&lt;&gt;"SS",(VLOOKUP($D913,Customer_Demand!$D:$BF,COLUMNS($I913:BJ913),0)/$I913+VLOOKUP($D913,Customer_Demand!$D:$BF,COLUMNS($I913:BJ913),0)/$K913),(VLOOKUP($D913,Customer_Demand!$D:$BF,COLUMNS($I913:BJ913),0)/$I913)),"")</f>
        <v/>
      </c>
      <c r="BK913" s="50" t="str">
        <f>IFERROR(IF($K913&lt;&gt;"SS",(VLOOKUP($D913,Customer_Demand!$D:$BF,COLUMNS($I913:BK913),0)/$I913+VLOOKUP($D913,Customer_Demand!$D:$BF,COLUMNS($I913:BK913),0)/$K913),(VLOOKUP($D913,Customer_Demand!$D:$BF,COLUMNS($I913:BK913),0)/$I913)),"")</f>
        <v/>
      </c>
    </row>
    <row r="914" spans="2:63" x14ac:dyDescent="0.2">
      <c r="B914" s="12" t="str">
        <f t="shared" si="63"/>
        <v/>
      </c>
      <c r="C914" s="45" t="str">
        <f>IF((Customer_Demand!C914)&lt;&gt;"",Customer_Demand!C914,"")</f>
        <v/>
      </c>
      <c r="D914" s="45" t="str">
        <f>IF(C914&lt;&gt;"",Customer_Demand!D914,"")</f>
        <v/>
      </c>
      <c r="E914" s="52" t="str">
        <f>IF(C914&lt;&gt;"",Customer_Demand!E914,"")</f>
        <v/>
      </c>
      <c r="F914" s="47" t="str">
        <f>IF(C914&lt;&gt;"",VLOOKUP(D914,Customer_Demand!$D$5:$F$1005,3,0),"")</f>
        <v/>
      </c>
      <c r="G914" s="48" t="str">
        <f t="shared" si="60"/>
        <v/>
      </c>
      <c r="H914" s="48" t="str">
        <f t="shared" si="61"/>
        <v/>
      </c>
      <c r="I914" s="48" t="str">
        <f>IFERROR(IF(C914&lt;&gt;"",VLOOKUP($H914,SMT_Cycle_Time_Data!$F:$Q,4,0),""),"SGR Not Defined")</f>
        <v/>
      </c>
      <c r="J914" s="48" t="str">
        <f t="shared" si="62"/>
        <v/>
      </c>
      <c r="K914" s="48" t="str">
        <f>IF(C914&lt;&gt;"",IFERROR(VLOOKUP($J914,SMT_Cycle_Time_Data!$F:$Q,4,0),"SS"),"")</f>
        <v/>
      </c>
      <c r="L914" s="49" t="str">
        <f>IFERROR(IF($K914&lt;&gt;"SS",(VLOOKUP($D914,Customer_Demand!$D:$BF,COLUMNS($I914:L914),0)/$I914+VLOOKUP($D914,Customer_Demand!$D:$BF,COLUMNS($I914:L914),0)/$K914),(VLOOKUP($D914,Customer_Demand!$D:$BF,COLUMNS($I914:L914),0)/$I914)),"")</f>
        <v/>
      </c>
      <c r="M914" s="49" t="str">
        <f>IFERROR(IF($K914&lt;&gt;"SS",(VLOOKUP($D914,Customer_Demand!$D:$BF,COLUMNS($I914:M914),0)/$I914+VLOOKUP($D914,Customer_Demand!$D:$BF,COLUMNS($I914:M914),0)/$K914),(VLOOKUP($D914,Customer_Demand!$D:$BF,COLUMNS($I914:M914),0)/$I914)),"")</f>
        <v/>
      </c>
      <c r="N914" s="49" t="str">
        <f>IFERROR(IF($K914&lt;&gt;"SS",(VLOOKUP($D914,Customer_Demand!$D:$BF,COLUMNS($I914:N914),0)/$I914+VLOOKUP($D914,Customer_Demand!$D:$BF,COLUMNS($I914:N914),0)/$K914),(VLOOKUP($D914,Customer_Demand!$D:$BF,COLUMNS($I914:N914),0)/$I914)),"")</f>
        <v/>
      </c>
      <c r="O914" s="49" t="str">
        <f>IFERROR(IF($K914&lt;&gt;"SS",(VLOOKUP($D914,Customer_Demand!$D:$BF,COLUMNS($I914:O914),0)/$I914+VLOOKUP($D914,Customer_Demand!$D:$BF,COLUMNS($I914:O914),0)/$K914),(VLOOKUP($D914,Customer_Demand!$D:$BF,COLUMNS($I914:O914),0)/$I914)),"")</f>
        <v/>
      </c>
      <c r="P914" s="49" t="str">
        <f>IFERROR(IF($K914&lt;&gt;"SS",(VLOOKUP($D914,Customer_Demand!$D:$BF,COLUMNS($I914:P914),0)/$I914+VLOOKUP($D914,Customer_Demand!$D:$BF,COLUMNS($I914:P914),0)/$K914),(VLOOKUP($D914,Customer_Demand!$D:$BF,COLUMNS($I914:P914),0)/$I914)),"")</f>
        <v/>
      </c>
      <c r="Q914" s="49" t="str">
        <f>IFERROR(IF($K914&lt;&gt;"SS",(VLOOKUP($D914,Customer_Demand!$D:$BF,COLUMNS($I914:Q914),0)/$I914+VLOOKUP($D914,Customer_Demand!$D:$BF,COLUMNS($I914:Q914),0)/$K914),(VLOOKUP($D914,Customer_Demand!$D:$BF,COLUMNS($I914:Q914),0)/$I914)),"")</f>
        <v/>
      </c>
      <c r="R914" s="49" t="str">
        <f>IFERROR(IF($K914&lt;&gt;"SS",(VLOOKUP($D914,Customer_Demand!$D:$BF,COLUMNS($I914:R914),0)/$I914+VLOOKUP($D914,Customer_Demand!$D:$BF,COLUMNS($I914:R914),0)/$K914),(VLOOKUP($D914,Customer_Demand!$D:$BF,COLUMNS($I914:R914),0)/$I914)),"")</f>
        <v/>
      </c>
      <c r="S914" s="49" t="str">
        <f>IFERROR(IF($K914&lt;&gt;"SS",(VLOOKUP($D914,Customer_Demand!$D:$BF,COLUMNS($I914:S914),0)/$I914+VLOOKUP($D914,Customer_Demand!$D:$BF,COLUMNS($I914:S914),0)/$K914),(VLOOKUP($D914,Customer_Demand!$D:$BF,COLUMNS($I914:S914),0)/$I914)),"")</f>
        <v/>
      </c>
      <c r="T914" s="49" t="str">
        <f>IFERROR(IF($K914&lt;&gt;"SS",(VLOOKUP($D914,Customer_Demand!$D:$BF,COLUMNS($I914:T914),0)/$I914+VLOOKUP($D914,Customer_Demand!$D:$BF,COLUMNS($I914:T914),0)/$K914),(VLOOKUP($D914,Customer_Demand!$D:$BF,COLUMNS($I914:T914),0)/$I914)),"")</f>
        <v/>
      </c>
      <c r="U914" s="49" t="str">
        <f>IFERROR(IF($K914&lt;&gt;"SS",(VLOOKUP($D914,Customer_Demand!$D:$BF,COLUMNS($I914:U914),0)/$I914+VLOOKUP($D914,Customer_Demand!$D:$BF,COLUMNS($I914:U914),0)/$K914),(VLOOKUP($D914,Customer_Demand!$D:$BF,COLUMNS($I914:U914),0)/$I914)),"")</f>
        <v/>
      </c>
      <c r="V914" s="49" t="str">
        <f>IFERROR(IF($K914&lt;&gt;"SS",(VLOOKUP($D914,Customer_Demand!$D:$BF,COLUMNS($I914:V914),0)/$I914+VLOOKUP($D914,Customer_Demand!$D:$BF,COLUMNS($I914:V914),0)/$K914),(VLOOKUP($D914,Customer_Demand!$D:$BF,COLUMNS($I914:V914),0)/$I914)),"")</f>
        <v/>
      </c>
      <c r="W914" s="49" t="str">
        <f>IFERROR(IF($K914&lt;&gt;"SS",(VLOOKUP($D914,Customer_Demand!$D:$BF,COLUMNS($I914:W914),0)/$I914+VLOOKUP($D914,Customer_Demand!$D:$BF,COLUMNS($I914:W914),0)/$K914),(VLOOKUP($D914,Customer_Demand!$D:$BF,COLUMNS($I914:W914),0)/$I914)),"")</f>
        <v/>
      </c>
      <c r="X914" s="49" t="str">
        <f>IFERROR(IF($K914&lt;&gt;"SS",(VLOOKUP($D914,Customer_Demand!$D:$BF,COLUMNS($I914:X914),0)/$I914+VLOOKUP($D914,Customer_Demand!$D:$BF,COLUMNS($I914:X914),0)/$K914),(VLOOKUP($D914,Customer_Demand!$D:$BF,COLUMNS($I914:X914),0)/$I914)),"")</f>
        <v/>
      </c>
      <c r="Y914" s="49" t="str">
        <f>IFERROR(IF($K914&lt;&gt;"SS",(VLOOKUP($D914,Customer_Demand!$D:$BF,COLUMNS($I914:Y914),0)/$I914+VLOOKUP($D914,Customer_Demand!$D:$BF,COLUMNS($I914:Y914),0)/$K914),(VLOOKUP($D914,Customer_Demand!$D:$BF,COLUMNS($I914:Y914),0)/$I914)),"")</f>
        <v/>
      </c>
      <c r="Z914" s="49" t="str">
        <f>IFERROR(IF($K914&lt;&gt;"SS",(VLOOKUP($D914,Customer_Demand!$D:$BF,COLUMNS($I914:Z914),0)/$I914+VLOOKUP($D914,Customer_Demand!$D:$BF,COLUMNS($I914:Z914),0)/$K914),(VLOOKUP($D914,Customer_Demand!$D:$BF,COLUMNS($I914:Z914),0)/$I914)),"")</f>
        <v/>
      </c>
      <c r="AA914" s="49" t="str">
        <f>IFERROR(IF($K914&lt;&gt;"SS",(VLOOKUP($D914,Customer_Demand!$D:$BF,COLUMNS($I914:AA914),0)/$I914+VLOOKUP($D914,Customer_Demand!$D:$BF,COLUMNS($I914:AA914),0)/$K914),(VLOOKUP($D914,Customer_Demand!$D:$BF,COLUMNS($I914:AA914),0)/$I914)),"")</f>
        <v/>
      </c>
      <c r="AB914" s="49" t="str">
        <f>IFERROR(IF($K914&lt;&gt;"SS",(VLOOKUP($D914,Customer_Demand!$D:$BF,COLUMNS($I914:AB914),0)/$I914+VLOOKUP($D914,Customer_Demand!$D:$BF,COLUMNS($I914:AB914),0)/$K914),(VLOOKUP($D914,Customer_Demand!$D:$BF,COLUMNS($I914:AB914),0)/$I914)),"")</f>
        <v/>
      </c>
      <c r="AC914" s="49" t="str">
        <f>IFERROR(IF($K914&lt;&gt;"SS",(VLOOKUP($D914,Customer_Demand!$D:$BF,COLUMNS($I914:AC914),0)/$I914+VLOOKUP($D914,Customer_Demand!$D:$BF,COLUMNS($I914:AC914),0)/$K914),(VLOOKUP($D914,Customer_Demand!$D:$BF,COLUMNS($I914:AC914),0)/$I914)),"")</f>
        <v/>
      </c>
      <c r="AD914" s="49" t="str">
        <f>IFERROR(IF($K914&lt;&gt;"SS",(VLOOKUP($D914,Customer_Demand!$D:$BF,COLUMNS($I914:AD914),0)/$I914+VLOOKUP($D914,Customer_Demand!$D:$BF,COLUMNS($I914:AD914),0)/$K914),(VLOOKUP($D914,Customer_Demand!$D:$BF,COLUMNS($I914:AD914),0)/$I914)),"")</f>
        <v/>
      </c>
      <c r="AE914" s="49" t="str">
        <f>IFERROR(IF($K914&lt;&gt;"SS",(VLOOKUP($D914,Customer_Demand!$D:$BF,COLUMNS($I914:AE914),0)/$I914+VLOOKUP($D914,Customer_Demand!$D:$BF,COLUMNS($I914:AE914),0)/$K914),(VLOOKUP($D914,Customer_Demand!$D:$BF,COLUMNS($I914:AE914),0)/$I914)),"")</f>
        <v/>
      </c>
      <c r="AF914" s="49" t="str">
        <f>IFERROR(IF($K914&lt;&gt;"SS",(VLOOKUP($D914,Customer_Demand!$D:$BF,COLUMNS($I914:AF914),0)/$I914+VLOOKUP($D914,Customer_Demand!$D:$BF,COLUMNS($I914:AF914),0)/$K914),(VLOOKUP($D914,Customer_Demand!$D:$BF,COLUMNS($I914:AF914),0)/$I914)),"")</f>
        <v/>
      </c>
      <c r="AG914" s="49" t="str">
        <f>IFERROR(IF($K914&lt;&gt;"SS",(VLOOKUP($D914,Customer_Demand!$D:$BF,COLUMNS($I914:AG914),0)/$I914+VLOOKUP($D914,Customer_Demand!$D:$BF,COLUMNS($I914:AG914),0)/$K914),(VLOOKUP($D914,Customer_Demand!$D:$BF,COLUMNS($I914:AG914),0)/$I914)),"")</f>
        <v/>
      </c>
      <c r="AH914" s="49" t="str">
        <f>IFERROR(IF($K914&lt;&gt;"SS",(VLOOKUP($D914,Customer_Demand!$D:$BF,COLUMNS($I914:AH914),0)/$I914+VLOOKUP($D914,Customer_Demand!$D:$BF,COLUMNS($I914:AH914),0)/$K914),(VLOOKUP($D914,Customer_Demand!$D:$BF,COLUMNS($I914:AH914),0)/$I914)),"")</f>
        <v/>
      </c>
      <c r="AI914" s="49" t="str">
        <f>IFERROR(IF($K914&lt;&gt;"SS",(VLOOKUP($D914,Customer_Demand!$D:$BF,COLUMNS($I914:AI914),0)/$I914+VLOOKUP($D914,Customer_Demand!$D:$BF,COLUMNS($I914:AI914),0)/$K914),(VLOOKUP($D914,Customer_Demand!$D:$BF,COLUMNS($I914:AI914),0)/$I914)),"")</f>
        <v/>
      </c>
      <c r="AJ914" s="49" t="str">
        <f>IFERROR(IF($K914&lt;&gt;"SS",(VLOOKUP($D914,Customer_Demand!$D:$BF,COLUMNS($I914:AJ914),0)/$I914+VLOOKUP($D914,Customer_Demand!$D:$BF,COLUMNS($I914:AJ914),0)/$K914),(VLOOKUP($D914,Customer_Demand!$D:$BF,COLUMNS($I914:AJ914),0)/$I914)),"")</f>
        <v/>
      </c>
      <c r="AK914" s="49" t="str">
        <f>IFERROR(IF($K914&lt;&gt;"SS",(VLOOKUP($D914,Customer_Demand!$D:$BF,COLUMNS($I914:AK914),0)/$I914+VLOOKUP($D914,Customer_Demand!$D:$BF,COLUMNS($I914:AK914),0)/$K914),(VLOOKUP($D914,Customer_Demand!$D:$BF,COLUMNS($I914:AK914),0)/$I914)),"")</f>
        <v/>
      </c>
      <c r="AL914" s="49" t="str">
        <f>IFERROR(IF($K914&lt;&gt;"SS",(VLOOKUP($D914,Customer_Demand!$D:$BF,COLUMNS($I914:AL914),0)/$I914+VLOOKUP($D914,Customer_Demand!$D:$BF,COLUMNS($I914:AL914),0)/$K914),(VLOOKUP($D914,Customer_Demand!$D:$BF,COLUMNS($I914:AL914),0)/$I914)),"")</f>
        <v/>
      </c>
      <c r="AM914" s="49" t="str">
        <f>IFERROR(IF($K914&lt;&gt;"SS",(VLOOKUP($D914,Customer_Demand!$D:$BF,COLUMNS($I914:AM914),0)/$I914+VLOOKUP($D914,Customer_Demand!$D:$BF,COLUMNS($I914:AM914),0)/$K914),(VLOOKUP($D914,Customer_Demand!$D:$BF,COLUMNS($I914:AM914),0)/$I914)),"")</f>
        <v/>
      </c>
      <c r="AN914" s="49" t="str">
        <f>IFERROR(IF($K914&lt;&gt;"SS",(VLOOKUP($D914,Customer_Demand!$D:$BF,COLUMNS($I914:AN914),0)/$I914+VLOOKUP($D914,Customer_Demand!$D:$BF,COLUMNS($I914:AN914),0)/$K914),(VLOOKUP($D914,Customer_Demand!$D:$BF,COLUMNS($I914:AN914),0)/$I914)),"")</f>
        <v/>
      </c>
      <c r="AO914" s="49" t="str">
        <f>IFERROR(IF($K914&lt;&gt;"SS",(VLOOKUP($D914,Customer_Demand!$D:$BF,COLUMNS($I914:AO914),0)/$I914+VLOOKUP($D914,Customer_Demand!$D:$BF,COLUMNS($I914:AO914),0)/$K914),(VLOOKUP($D914,Customer_Demand!$D:$BF,COLUMNS($I914:AO914),0)/$I914)),"")</f>
        <v/>
      </c>
      <c r="AP914" s="49" t="str">
        <f>IFERROR(IF($K914&lt;&gt;"SS",(VLOOKUP($D914,Customer_Demand!$D:$BF,COLUMNS($I914:AP914),0)/$I914+VLOOKUP($D914,Customer_Demand!$D:$BF,COLUMNS($I914:AP914),0)/$K914),(VLOOKUP($D914,Customer_Demand!$D:$BF,COLUMNS($I914:AP914),0)/$I914)),"")</f>
        <v/>
      </c>
      <c r="AQ914" s="49" t="str">
        <f>IFERROR(IF($K914&lt;&gt;"SS",(VLOOKUP($D914,Customer_Demand!$D:$BF,COLUMNS($I914:AQ914),0)/$I914+VLOOKUP($D914,Customer_Demand!$D:$BF,COLUMNS($I914:AQ914),0)/$K914),(VLOOKUP($D914,Customer_Demand!$D:$BF,COLUMNS($I914:AQ914),0)/$I914)),"")</f>
        <v/>
      </c>
      <c r="AR914" s="49" t="str">
        <f>IFERROR(IF($K914&lt;&gt;"SS",(VLOOKUP($D914,Customer_Demand!$D:$BF,COLUMNS($I914:AR914),0)/$I914+VLOOKUP($D914,Customer_Demand!$D:$BF,COLUMNS($I914:AR914),0)/$K914),(VLOOKUP($D914,Customer_Demand!$D:$BF,COLUMNS($I914:AR914),0)/$I914)),"")</f>
        <v/>
      </c>
      <c r="AS914" s="49" t="str">
        <f>IFERROR(IF($K914&lt;&gt;"SS",(VLOOKUP($D914,Customer_Demand!$D:$BF,COLUMNS($I914:AS914),0)/$I914+VLOOKUP($D914,Customer_Demand!$D:$BF,COLUMNS($I914:AS914),0)/$K914),(VLOOKUP($D914,Customer_Demand!$D:$BF,COLUMNS($I914:AS914),0)/$I914)),"")</f>
        <v/>
      </c>
      <c r="AT914" s="49" t="str">
        <f>IFERROR(IF($K914&lt;&gt;"SS",(VLOOKUP($D914,Customer_Demand!$D:$BF,COLUMNS($I914:AT914),0)/$I914+VLOOKUP($D914,Customer_Demand!$D:$BF,COLUMNS($I914:AT914),0)/$K914),(VLOOKUP($D914,Customer_Demand!$D:$BF,COLUMNS($I914:AT914),0)/$I914)),"")</f>
        <v/>
      </c>
      <c r="AU914" s="49" t="str">
        <f>IFERROR(IF($K914&lt;&gt;"SS",(VLOOKUP($D914,Customer_Demand!$D:$BF,COLUMNS($I914:AU914),0)/$I914+VLOOKUP($D914,Customer_Demand!$D:$BF,COLUMNS($I914:AU914),0)/$K914),(VLOOKUP($D914,Customer_Demand!$D:$BF,COLUMNS($I914:AU914),0)/$I914)),"")</f>
        <v/>
      </c>
      <c r="AV914" s="49" t="str">
        <f>IFERROR(IF($K914&lt;&gt;"SS",(VLOOKUP($D914,Customer_Demand!$D:$BF,COLUMNS($I914:AV914),0)/$I914+VLOOKUP($D914,Customer_Demand!$D:$BF,COLUMNS($I914:AV914),0)/$K914),(VLOOKUP($D914,Customer_Demand!$D:$BF,COLUMNS($I914:AV914),0)/$I914)),"")</f>
        <v/>
      </c>
      <c r="AW914" s="49" t="str">
        <f>IFERROR(IF($K914&lt;&gt;"SS",(VLOOKUP($D914,Customer_Demand!$D:$BF,COLUMNS($I914:AW914),0)/$I914+VLOOKUP($D914,Customer_Demand!$D:$BF,COLUMNS($I914:AW914),0)/$K914),(VLOOKUP($D914,Customer_Demand!$D:$BF,COLUMNS($I914:AW914),0)/$I914)),"")</f>
        <v/>
      </c>
      <c r="AX914" s="49" t="str">
        <f>IFERROR(IF($K914&lt;&gt;"SS",(VLOOKUP($D914,Customer_Demand!$D:$BF,COLUMNS($I914:AX914),0)/$I914+VLOOKUP($D914,Customer_Demand!$D:$BF,COLUMNS($I914:AX914),0)/$K914),(VLOOKUP($D914,Customer_Demand!$D:$BF,COLUMNS($I914:AX914),0)/$I914)),"")</f>
        <v/>
      </c>
      <c r="AY914" s="49" t="str">
        <f>IFERROR(IF($K914&lt;&gt;"SS",(VLOOKUP($D914,Customer_Demand!$D:$BF,COLUMNS($I914:AY914),0)/$I914+VLOOKUP($D914,Customer_Demand!$D:$BF,COLUMNS($I914:AY914),0)/$K914),(VLOOKUP($D914,Customer_Demand!$D:$BF,COLUMNS($I914:AY914),0)/$I914)),"")</f>
        <v/>
      </c>
      <c r="AZ914" s="49" t="str">
        <f>IFERROR(IF($K914&lt;&gt;"SS",(VLOOKUP($D914,Customer_Demand!$D:$BF,COLUMNS($I914:AZ914),0)/$I914+VLOOKUP($D914,Customer_Demand!$D:$BF,COLUMNS($I914:AZ914),0)/$K914),(VLOOKUP($D914,Customer_Demand!$D:$BF,COLUMNS($I914:AZ914),0)/$I914)),"")</f>
        <v/>
      </c>
      <c r="BA914" s="49" t="str">
        <f>IFERROR(IF($K914&lt;&gt;"SS",(VLOOKUP($D914,Customer_Demand!$D:$BF,COLUMNS($I914:BA914),0)/$I914+VLOOKUP($D914,Customer_Demand!$D:$BF,COLUMNS($I914:BA914),0)/$K914),(VLOOKUP($D914,Customer_Demand!$D:$BF,COLUMNS($I914:BA914),0)/$I914)),"")</f>
        <v/>
      </c>
      <c r="BB914" s="49" t="str">
        <f>IFERROR(IF($K914&lt;&gt;"SS",(VLOOKUP($D914,Customer_Demand!$D:$BF,COLUMNS($I914:BB914),0)/$I914+VLOOKUP($D914,Customer_Demand!$D:$BF,COLUMNS($I914:BB914),0)/$K914),(VLOOKUP($D914,Customer_Demand!$D:$BF,COLUMNS($I914:BB914),0)/$I914)),"")</f>
        <v/>
      </c>
      <c r="BC914" s="49" t="str">
        <f>IFERROR(IF($K914&lt;&gt;"SS",(VLOOKUP($D914,Customer_Demand!$D:$BF,COLUMNS($I914:BC914),0)/$I914+VLOOKUP($D914,Customer_Demand!$D:$BF,COLUMNS($I914:BC914),0)/$K914),(VLOOKUP($D914,Customer_Demand!$D:$BF,COLUMNS($I914:BC914),0)/$I914)),"")</f>
        <v/>
      </c>
      <c r="BD914" s="49" t="str">
        <f>IFERROR(IF($K914&lt;&gt;"SS",(VLOOKUP($D914,Customer_Demand!$D:$BF,COLUMNS($I914:BD914),0)/$I914+VLOOKUP($D914,Customer_Demand!$D:$BF,COLUMNS($I914:BD914),0)/$K914),(VLOOKUP($D914,Customer_Demand!$D:$BF,COLUMNS($I914:BD914),0)/$I914)),"")</f>
        <v/>
      </c>
      <c r="BE914" s="49" t="str">
        <f>IFERROR(IF($K914&lt;&gt;"SS",(VLOOKUP($D914,Customer_Demand!$D:$BF,COLUMNS($I914:BE914),0)/$I914+VLOOKUP($D914,Customer_Demand!$D:$BF,COLUMNS($I914:BE914),0)/$K914),(VLOOKUP($D914,Customer_Demand!$D:$BF,COLUMNS($I914:BE914),0)/$I914)),"")</f>
        <v/>
      </c>
      <c r="BF914" s="49" t="str">
        <f>IFERROR(IF($K914&lt;&gt;"SS",(VLOOKUP($D914,Customer_Demand!$D:$BF,COLUMNS($I914:BF914),0)/$I914+VLOOKUP($D914,Customer_Demand!$D:$BF,COLUMNS($I914:BF914),0)/$K914),(VLOOKUP($D914,Customer_Demand!$D:$BF,COLUMNS($I914:BF914),0)/$I914)),"")</f>
        <v/>
      </c>
      <c r="BG914" s="49" t="str">
        <f>IFERROR(IF($K914&lt;&gt;"SS",(VLOOKUP($D914,Customer_Demand!$D:$BF,COLUMNS($I914:BG914),0)/$I914+VLOOKUP($D914,Customer_Demand!$D:$BF,COLUMNS($I914:BG914),0)/$K914),(VLOOKUP($D914,Customer_Demand!$D:$BF,COLUMNS($I914:BG914),0)/$I914)),"")</f>
        <v/>
      </c>
      <c r="BH914" s="49" t="str">
        <f>IFERROR(IF($K914&lt;&gt;"SS",(VLOOKUP($D914,Customer_Demand!$D:$BF,COLUMNS($I914:BH914),0)/$I914+VLOOKUP($D914,Customer_Demand!$D:$BF,COLUMNS($I914:BH914),0)/$K914),(VLOOKUP($D914,Customer_Demand!$D:$BF,COLUMNS($I914:BH914),0)/$I914)),"")</f>
        <v/>
      </c>
      <c r="BI914" s="49" t="str">
        <f>IFERROR(IF($K914&lt;&gt;"SS",(VLOOKUP($D914,Customer_Demand!$D:$BF,COLUMNS($I914:BI914),0)/$I914+VLOOKUP($D914,Customer_Demand!$D:$BF,COLUMNS($I914:BI914),0)/$K914),(VLOOKUP($D914,Customer_Demand!$D:$BF,COLUMNS($I914:BI914),0)/$I914)),"")</f>
        <v/>
      </c>
      <c r="BJ914" s="49" t="str">
        <f>IFERROR(IF($K914&lt;&gt;"SS",(VLOOKUP($D914,Customer_Demand!$D:$BF,COLUMNS($I914:BJ914),0)/$I914+VLOOKUP($D914,Customer_Demand!$D:$BF,COLUMNS($I914:BJ914),0)/$K914),(VLOOKUP($D914,Customer_Demand!$D:$BF,COLUMNS($I914:BJ914),0)/$I914)),"")</f>
        <v/>
      </c>
      <c r="BK914" s="50" t="str">
        <f>IFERROR(IF($K914&lt;&gt;"SS",(VLOOKUP($D914,Customer_Demand!$D:$BF,COLUMNS($I914:BK914),0)/$I914+VLOOKUP($D914,Customer_Demand!$D:$BF,COLUMNS($I914:BK914),0)/$K914),(VLOOKUP($D914,Customer_Demand!$D:$BF,COLUMNS($I914:BK914),0)/$I914)),"")</f>
        <v/>
      </c>
    </row>
    <row r="915" spans="2:63" x14ac:dyDescent="0.2">
      <c r="B915" s="12" t="str">
        <f t="shared" si="63"/>
        <v/>
      </c>
      <c r="C915" s="45" t="str">
        <f>IF((Customer_Demand!C915)&lt;&gt;"",Customer_Demand!C915,"")</f>
        <v/>
      </c>
      <c r="D915" s="45" t="str">
        <f>IF(C915&lt;&gt;"",Customer_Demand!D915,"")</f>
        <v/>
      </c>
      <c r="E915" s="52" t="str">
        <f>IF(C915&lt;&gt;"",Customer_Demand!E915,"")</f>
        <v/>
      </c>
      <c r="F915" s="47" t="str">
        <f>IF(C915&lt;&gt;"",VLOOKUP(D915,Customer_Demand!$D$5:$F$1005,3,0),"")</f>
        <v/>
      </c>
      <c r="G915" s="48" t="str">
        <f t="shared" si="60"/>
        <v/>
      </c>
      <c r="H915" s="48" t="str">
        <f t="shared" si="61"/>
        <v/>
      </c>
      <c r="I915" s="48" t="str">
        <f>IFERROR(IF(C915&lt;&gt;"",VLOOKUP($H915,SMT_Cycle_Time_Data!$F:$Q,4,0),""),"SGR Not Defined")</f>
        <v/>
      </c>
      <c r="J915" s="48" t="str">
        <f t="shared" si="62"/>
        <v/>
      </c>
      <c r="K915" s="48" t="str">
        <f>IF(C915&lt;&gt;"",IFERROR(VLOOKUP($J915,SMT_Cycle_Time_Data!$F:$Q,4,0),"SS"),"")</f>
        <v/>
      </c>
      <c r="L915" s="49" t="str">
        <f>IFERROR(IF($K915&lt;&gt;"SS",(VLOOKUP($D915,Customer_Demand!$D:$BF,COLUMNS($I915:L915),0)/$I915+VLOOKUP($D915,Customer_Demand!$D:$BF,COLUMNS($I915:L915),0)/$K915),(VLOOKUP($D915,Customer_Demand!$D:$BF,COLUMNS($I915:L915),0)/$I915)),"")</f>
        <v/>
      </c>
      <c r="M915" s="49" t="str">
        <f>IFERROR(IF($K915&lt;&gt;"SS",(VLOOKUP($D915,Customer_Demand!$D:$BF,COLUMNS($I915:M915),0)/$I915+VLOOKUP($D915,Customer_Demand!$D:$BF,COLUMNS($I915:M915),0)/$K915),(VLOOKUP($D915,Customer_Demand!$D:$BF,COLUMNS($I915:M915),0)/$I915)),"")</f>
        <v/>
      </c>
      <c r="N915" s="49" t="str">
        <f>IFERROR(IF($K915&lt;&gt;"SS",(VLOOKUP($D915,Customer_Demand!$D:$BF,COLUMNS($I915:N915),0)/$I915+VLOOKUP($D915,Customer_Demand!$D:$BF,COLUMNS($I915:N915),0)/$K915),(VLOOKUP($D915,Customer_Demand!$D:$BF,COLUMNS($I915:N915),0)/$I915)),"")</f>
        <v/>
      </c>
      <c r="O915" s="49" t="str">
        <f>IFERROR(IF($K915&lt;&gt;"SS",(VLOOKUP($D915,Customer_Demand!$D:$BF,COLUMNS($I915:O915),0)/$I915+VLOOKUP($D915,Customer_Demand!$D:$BF,COLUMNS($I915:O915),0)/$K915),(VLOOKUP($D915,Customer_Demand!$D:$BF,COLUMNS($I915:O915),0)/$I915)),"")</f>
        <v/>
      </c>
      <c r="P915" s="49" t="str">
        <f>IFERROR(IF($K915&lt;&gt;"SS",(VLOOKUP($D915,Customer_Demand!$D:$BF,COLUMNS($I915:P915),0)/$I915+VLOOKUP($D915,Customer_Demand!$D:$BF,COLUMNS($I915:P915),0)/$K915),(VLOOKUP($D915,Customer_Demand!$D:$BF,COLUMNS($I915:P915),0)/$I915)),"")</f>
        <v/>
      </c>
      <c r="Q915" s="49" t="str">
        <f>IFERROR(IF($K915&lt;&gt;"SS",(VLOOKUP($D915,Customer_Demand!$D:$BF,COLUMNS($I915:Q915),0)/$I915+VLOOKUP($D915,Customer_Demand!$D:$BF,COLUMNS($I915:Q915),0)/$K915),(VLOOKUP($D915,Customer_Demand!$D:$BF,COLUMNS($I915:Q915),0)/$I915)),"")</f>
        <v/>
      </c>
      <c r="R915" s="49" t="str">
        <f>IFERROR(IF($K915&lt;&gt;"SS",(VLOOKUP($D915,Customer_Demand!$D:$BF,COLUMNS($I915:R915),0)/$I915+VLOOKUP($D915,Customer_Demand!$D:$BF,COLUMNS($I915:R915),0)/$K915),(VLOOKUP($D915,Customer_Demand!$D:$BF,COLUMNS($I915:R915),0)/$I915)),"")</f>
        <v/>
      </c>
      <c r="S915" s="49" t="str">
        <f>IFERROR(IF($K915&lt;&gt;"SS",(VLOOKUP($D915,Customer_Demand!$D:$BF,COLUMNS($I915:S915),0)/$I915+VLOOKUP($D915,Customer_Demand!$D:$BF,COLUMNS($I915:S915),0)/$K915),(VLOOKUP($D915,Customer_Demand!$D:$BF,COLUMNS($I915:S915),0)/$I915)),"")</f>
        <v/>
      </c>
      <c r="T915" s="49" t="str">
        <f>IFERROR(IF($K915&lt;&gt;"SS",(VLOOKUP($D915,Customer_Demand!$D:$BF,COLUMNS($I915:T915),0)/$I915+VLOOKUP($D915,Customer_Demand!$D:$BF,COLUMNS($I915:T915),0)/$K915),(VLOOKUP($D915,Customer_Demand!$D:$BF,COLUMNS($I915:T915),0)/$I915)),"")</f>
        <v/>
      </c>
      <c r="U915" s="49" t="str">
        <f>IFERROR(IF($K915&lt;&gt;"SS",(VLOOKUP($D915,Customer_Demand!$D:$BF,COLUMNS($I915:U915),0)/$I915+VLOOKUP($D915,Customer_Demand!$D:$BF,COLUMNS($I915:U915),0)/$K915),(VLOOKUP($D915,Customer_Demand!$D:$BF,COLUMNS($I915:U915),0)/$I915)),"")</f>
        <v/>
      </c>
      <c r="V915" s="49" t="str">
        <f>IFERROR(IF($K915&lt;&gt;"SS",(VLOOKUP($D915,Customer_Demand!$D:$BF,COLUMNS($I915:V915),0)/$I915+VLOOKUP($D915,Customer_Demand!$D:$BF,COLUMNS($I915:V915),0)/$K915),(VLOOKUP($D915,Customer_Demand!$D:$BF,COLUMNS($I915:V915),0)/$I915)),"")</f>
        <v/>
      </c>
      <c r="W915" s="49" t="str">
        <f>IFERROR(IF($K915&lt;&gt;"SS",(VLOOKUP($D915,Customer_Demand!$D:$BF,COLUMNS($I915:W915),0)/$I915+VLOOKUP($D915,Customer_Demand!$D:$BF,COLUMNS($I915:W915),0)/$K915),(VLOOKUP($D915,Customer_Demand!$D:$BF,COLUMNS($I915:W915),0)/$I915)),"")</f>
        <v/>
      </c>
      <c r="X915" s="49" t="str">
        <f>IFERROR(IF($K915&lt;&gt;"SS",(VLOOKUP($D915,Customer_Demand!$D:$BF,COLUMNS($I915:X915),0)/$I915+VLOOKUP($D915,Customer_Demand!$D:$BF,COLUMNS($I915:X915),0)/$K915),(VLOOKUP($D915,Customer_Demand!$D:$BF,COLUMNS($I915:X915),0)/$I915)),"")</f>
        <v/>
      </c>
      <c r="Y915" s="49" t="str">
        <f>IFERROR(IF($K915&lt;&gt;"SS",(VLOOKUP($D915,Customer_Demand!$D:$BF,COLUMNS($I915:Y915),0)/$I915+VLOOKUP($D915,Customer_Demand!$D:$BF,COLUMNS($I915:Y915),0)/$K915),(VLOOKUP($D915,Customer_Demand!$D:$BF,COLUMNS($I915:Y915),0)/$I915)),"")</f>
        <v/>
      </c>
      <c r="Z915" s="49" t="str">
        <f>IFERROR(IF($K915&lt;&gt;"SS",(VLOOKUP($D915,Customer_Demand!$D:$BF,COLUMNS($I915:Z915),0)/$I915+VLOOKUP($D915,Customer_Demand!$D:$BF,COLUMNS($I915:Z915),0)/$K915),(VLOOKUP($D915,Customer_Demand!$D:$BF,COLUMNS($I915:Z915),0)/$I915)),"")</f>
        <v/>
      </c>
      <c r="AA915" s="49" t="str">
        <f>IFERROR(IF($K915&lt;&gt;"SS",(VLOOKUP($D915,Customer_Demand!$D:$BF,COLUMNS($I915:AA915),0)/$I915+VLOOKUP($D915,Customer_Demand!$D:$BF,COLUMNS($I915:AA915),0)/$K915),(VLOOKUP($D915,Customer_Demand!$D:$BF,COLUMNS($I915:AA915),0)/$I915)),"")</f>
        <v/>
      </c>
      <c r="AB915" s="49" t="str">
        <f>IFERROR(IF($K915&lt;&gt;"SS",(VLOOKUP($D915,Customer_Demand!$D:$BF,COLUMNS($I915:AB915),0)/$I915+VLOOKUP($D915,Customer_Demand!$D:$BF,COLUMNS($I915:AB915),0)/$K915),(VLOOKUP($D915,Customer_Demand!$D:$BF,COLUMNS($I915:AB915),0)/$I915)),"")</f>
        <v/>
      </c>
      <c r="AC915" s="49" t="str">
        <f>IFERROR(IF($K915&lt;&gt;"SS",(VLOOKUP($D915,Customer_Demand!$D:$BF,COLUMNS($I915:AC915),0)/$I915+VLOOKUP($D915,Customer_Demand!$D:$BF,COLUMNS($I915:AC915),0)/$K915),(VLOOKUP($D915,Customer_Demand!$D:$BF,COLUMNS($I915:AC915),0)/$I915)),"")</f>
        <v/>
      </c>
      <c r="AD915" s="49" t="str">
        <f>IFERROR(IF($K915&lt;&gt;"SS",(VLOOKUP($D915,Customer_Demand!$D:$BF,COLUMNS($I915:AD915),0)/$I915+VLOOKUP($D915,Customer_Demand!$D:$BF,COLUMNS($I915:AD915),0)/$K915),(VLOOKUP($D915,Customer_Demand!$D:$BF,COLUMNS($I915:AD915),0)/$I915)),"")</f>
        <v/>
      </c>
      <c r="AE915" s="49" t="str">
        <f>IFERROR(IF($K915&lt;&gt;"SS",(VLOOKUP($D915,Customer_Demand!$D:$BF,COLUMNS($I915:AE915),0)/$I915+VLOOKUP($D915,Customer_Demand!$D:$BF,COLUMNS($I915:AE915),0)/$K915),(VLOOKUP($D915,Customer_Demand!$D:$BF,COLUMNS($I915:AE915),0)/$I915)),"")</f>
        <v/>
      </c>
      <c r="AF915" s="49" t="str">
        <f>IFERROR(IF($K915&lt;&gt;"SS",(VLOOKUP($D915,Customer_Demand!$D:$BF,COLUMNS($I915:AF915),0)/$I915+VLOOKUP($D915,Customer_Demand!$D:$BF,COLUMNS($I915:AF915),0)/$K915),(VLOOKUP($D915,Customer_Demand!$D:$BF,COLUMNS($I915:AF915),0)/$I915)),"")</f>
        <v/>
      </c>
      <c r="AG915" s="49" t="str">
        <f>IFERROR(IF($K915&lt;&gt;"SS",(VLOOKUP($D915,Customer_Demand!$D:$BF,COLUMNS($I915:AG915),0)/$I915+VLOOKUP($D915,Customer_Demand!$D:$BF,COLUMNS($I915:AG915),0)/$K915),(VLOOKUP($D915,Customer_Demand!$D:$BF,COLUMNS($I915:AG915),0)/$I915)),"")</f>
        <v/>
      </c>
      <c r="AH915" s="49" t="str">
        <f>IFERROR(IF($K915&lt;&gt;"SS",(VLOOKUP($D915,Customer_Demand!$D:$BF,COLUMNS($I915:AH915),0)/$I915+VLOOKUP($D915,Customer_Demand!$D:$BF,COLUMNS($I915:AH915),0)/$K915),(VLOOKUP($D915,Customer_Demand!$D:$BF,COLUMNS($I915:AH915),0)/$I915)),"")</f>
        <v/>
      </c>
      <c r="AI915" s="49" t="str">
        <f>IFERROR(IF($K915&lt;&gt;"SS",(VLOOKUP($D915,Customer_Demand!$D:$BF,COLUMNS($I915:AI915),0)/$I915+VLOOKUP($D915,Customer_Demand!$D:$BF,COLUMNS($I915:AI915),0)/$K915),(VLOOKUP($D915,Customer_Demand!$D:$BF,COLUMNS($I915:AI915),0)/$I915)),"")</f>
        <v/>
      </c>
      <c r="AJ915" s="49" t="str">
        <f>IFERROR(IF($K915&lt;&gt;"SS",(VLOOKUP($D915,Customer_Demand!$D:$BF,COLUMNS($I915:AJ915),0)/$I915+VLOOKUP($D915,Customer_Demand!$D:$BF,COLUMNS($I915:AJ915),0)/$K915),(VLOOKUP($D915,Customer_Demand!$D:$BF,COLUMNS($I915:AJ915),0)/$I915)),"")</f>
        <v/>
      </c>
      <c r="AK915" s="49" t="str">
        <f>IFERROR(IF($K915&lt;&gt;"SS",(VLOOKUP($D915,Customer_Demand!$D:$BF,COLUMNS($I915:AK915),0)/$I915+VLOOKUP($D915,Customer_Demand!$D:$BF,COLUMNS($I915:AK915),0)/$K915),(VLOOKUP($D915,Customer_Demand!$D:$BF,COLUMNS($I915:AK915),0)/$I915)),"")</f>
        <v/>
      </c>
      <c r="AL915" s="49" t="str">
        <f>IFERROR(IF($K915&lt;&gt;"SS",(VLOOKUP($D915,Customer_Demand!$D:$BF,COLUMNS($I915:AL915),0)/$I915+VLOOKUP($D915,Customer_Demand!$D:$BF,COLUMNS($I915:AL915),0)/$K915),(VLOOKUP($D915,Customer_Demand!$D:$BF,COLUMNS($I915:AL915),0)/$I915)),"")</f>
        <v/>
      </c>
      <c r="AM915" s="49" t="str">
        <f>IFERROR(IF($K915&lt;&gt;"SS",(VLOOKUP($D915,Customer_Demand!$D:$BF,COLUMNS($I915:AM915),0)/$I915+VLOOKUP($D915,Customer_Demand!$D:$BF,COLUMNS($I915:AM915),0)/$K915),(VLOOKUP($D915,Customer_Demand!$D:$BF,COLUMNS($I915:AM915),0)/$I915)),"")</f>
        <v/>
      </c>
      <c r="AN915" s="49" t="str">
        <f>IFERROR(IF($K915&lt;&gt;"SS",(VLOOKUP($D915,Customer_Demand!$D:$BF,COLUMNS($I915:AN915),0)/$I915+VLOOKUP($D915,Customer_Demand!$D:$BF,COLUMNS($I915:AN915),0)/$K915),(VLOOKUP($D915,Customer_Demand!$D:$BF,COLUMNS($I915:AN915),0)/$I915)),"")</f>
        <v/>
      </c>
      <c r="AO915" s="49" t="str">
        <f>IFERROR(IF($K915&lt;&gt;"SS",(VLOOKUP($D915,Customer_Demand!$D:$BF,COLUMNS($I915:AO915),0)/$I915+VLOOKUP($D915,Customer_Demand!$D:$BF,COLUMNS($I915:AO915),0)/$K915),(VLOOKUP($D915,Customer_Demand!$D:$BF,COLUMNS($I915:AO915),0)/$I915)),"")</f>
        <v/>
      </c>
      <c r="AP915" s="49" t="str">
        <f>IFERROR(IF($K915&lt;&gt;"SS",(VLOOKUP($D915,Customer_Demand!$D:$BF,COLUMNS($I915:AP915),0)/$I915+VLOOKUP($D915,Customer_Demand!$D:$BF,COLUMNS($I915:AP915),0)/$K915),(VLOOKUP($D915,Customer_Demand!$D:$BF,COLUMNS($I915:AP915),0)/$I915)),"")</f>
        <v/>
      </c>
      <c r="AQ915" s="49" t="str">
        <f>IFERROR(IF($K915&lt;&gt;"SS",(VLOOKUP($D915,Customer_Demand!$D:$BF,COLUMNS($I915:AQ915),0)/$I915+VLOOKUP($D915,Customer_Demand!$D:$BF,COLUMNS($I915:AQ915),0)/$K915),(VLOOKUP($D915,Customer_Demand!$D:$BF,COLUMNS($I915:AQ915),0)/$I915)),"")</f>
        <v/>
      </c>
      <c r="AR915" s="49" t="str">
        <f>IFERROR(IF($K915&lt;&gt;"SS",(VLOOKUP($D915,Customer_Demand!$D:$BF,COLUMNS($I915:AR915),0)/$I915+VLOOKUP($D915,Customer_Demand!$D:$BF,COLUMNS($I915:AR915),0)/$K915),(VLOOKUP($D915,Customer_Demand!$D:$BF,COLUMNS($I915:AR915),0)/$I915)),"")</f>
        <v/>
      </c>
      <c r="AS915" s="49" t="str">
        <f>IFERROR(IF($K915&lt;&gt;"SS",(VLOOKUP($D915,Customer_Demand!$D:$BF,COLUMNS($I915:AS915),0)/$I915+VLOOKUP($D915,Customer_Demand!$D:$BF,COLUMNS($I915:AS915),0)/$K915),(VLOOKUP($D915,Customer_Demand!$D:$BF,COLUMNS($I915:AS915),0)/$I915)),"")</f>
        <v/>
      </c>
      <c r="AT915" s="49" t="str">
        <f>IFERROR(IF($K915&lt;&gt;"SS",(VLOOKUP($D915,Customer_Demand!$D:$BF,COLUMNS($I915:AT915),0)/$I915+VLOOKUP($D915,Customer_Demand!$D:$BF,COLUMNS($I915:AT915),0)/$K915),(VLOOKUP($D915,Customer_Demand!$D:$BF,COLUMNS($I915:AT915),0)/$I915)),"")</f>
        <v/>
      </c>
      <c r="AU915" s="49" t="str">
        <f>IFERROR(IF($K915&lt;&gt;"SS",(VLOOKUP($D915,Customer_Demand!$D:$BF,COLUMNS($I915:AU915),0)/$I915+VLOOKUP($D915,Customer_Demand!$D:$BF,COLUMNS($I915:AU915),0)/$K915),(VLOOKUP($D915,Customer_Demand!$D:$BF,COLUMNS($I915:AU915),0)/$I915)),"")</f>
        <v/>
      </c>
      <c r="AV915" s="49" t="str">
        <f>IFERROR(IF($K915&lt;&gt;"SS",(VLOOKUP($D915,Customer_Demand!$D:$BF,COLUMNS($I915:AV915),0)/$I915+VLOOKUP($D915,Customer_Demand!$D:$BF,COLUMNS($I915:AV915),0)/$K915),(VLOOKUP($D915,Customer_Demand!$D:$BF,COLUMNS($I915:AV915),0)/$I915)),"")</f>
        <v/>
      </c>
      <c r="AW915" s="49" t="str">
        <f>IFERROR(IF($K915&lt;&gt;"SS",(VLOOKUP($D915,Customer_Demand!$D:$BF,COLUMNS($I915:AW915),0)/$I915+VLOOKUP($D915,Customer_Demand!$D:$BF,COLUMNS($I915:AW915),0)/$K915),(VLOOKUP($D915,Customer_Demand!$D:$BF,COLUMNS($I915:AW915),0)/$I915)),"")</f>
        <v/>
      </c>
      <c r="AX915" s="49" t="str">
        <f>IFERROR(IF($K915&lt;&gt;"SS",(VLOOKUP($D915,Customer_Demand!$D:$BF,COLUMNS($I915:AX915),0)/$I915+VLOOKUP($D915,Customer_Demand!$D:$BF,COLUMNS($I915:AX915),0)/$K915),(VLOOKUP($D915,Customer_Demand!$D:$BF,COLUMNS($I915:AX915),0)/$I915)),"")</f>
        <v/>
      </c>
      <c r="AY915" s="49" t="str">
        <f>IFERROR(IF($K915&lt;&gt;"SS",(VLOOKUP($D915,Customer_Demand!$D:$BF,COLUMNS($I915:AY915),0)/$I915+VLOOKUP($D915,Customer_Demand!$D:$BF,COLUMNS($I915:AY915),0)/$K915),(VLOOKUP($D915,Customer_Demand!$D:$BF,COLUMNS($I915:AY915),0)/$I915)),"")</f>
        <v/>
      </c>
      <c r="AZ915" s="49" t="str">
        <f>IFERROR(IF($K915&lt;&gt;"SS",(VLOOKUP($D915,Customer_Demand!$D:$BF,COLUMNS($I915:AZ915),0)/$I915+VLOOKUP($D915,Customer_Demand!$D:$BF,COLUMNS($I915:AZ915),0)/$K915),(VLOOKUP($D915,Customer_Demand!$D:$BF,COLUMNS($I915:AZ915),0)/$I915)),"")</f>
        <v/>
      </c>
      <c r="BA915" s="49" t="str">
        <f>IFERROR(IF($K915&lt;&gt;"SS",(VLOOKUP($D915,Customer_Demand!$D:$BF,COLUMNS($I915:BA915),0)/$I915+VLOOKUP($D915,Customer_Demand!$D:$BF,COLUMNS($I915:BA915),0)/$K915),(VLOOKUP($D915,Customer_Demand!$D:$BF,COLUMNS($I915:BA915),0)/$I915)),"")</f>
        <v/>
      </c>
      <c r="BB915" s="49" t="str">
        <f>IFERROR(IF($K915&lt;&gt;"SS",(VLOOKUP($D915,Customer_Demand!$D:$BF,COLUMNS($I915:BB915),0)/$I915+VLOOKUP($D915,Customer_Demand!$D:$BF,COLUMNS($I915:BB915),0)/$K915),(VLOOKUP($D915,Customer_Demand!$D:$BF,COLUMNS($I915:BB915),0)/$I915)),"")</f>
        <v/>
      </c>
      <c r="BC915" s="49" t="str">
        <f>IFERROR(IF($K915&lt;&gt;"SS",(VLOOKUP($D915,Customer_Demand!$D:$BF,COLUMNS($I915:BC915),0)/$I915+VLOOKUP($D915,Customer_Demand!$D:$BF,COLUMNS($I915:BC915),0)/$K915),(VLOOKUP($D915,Customer_Demand!$D:$BF,COLUMNS($I915:BC915),0)/$I915)),"")</f>
        <v/>
      </c>
      <c r="BD915" s="49" t="str">
        <f>IFERROR(IF($K915&lt;&gt;"SS",(VLOOKUP($D915,Customer_Demand!$D:$BF,COLUMNS($I915:BD915),0)/$I915+VLOOKUP($D915,Customer_Demand!$D:$BF,COLUMNS($I915:BD915),0)/$K915),(VLOOKUP($D915,Customer_Demand!$D:$BF,COLUMNS($I915:BD915),0)/$I915)),"")</f>
        <v/>
      </c>
      <c r="BE915" s="49" t="str">
        <f>IFERROR(IF($K915&lt;&gt;"SS",(VLOOKUP($D915,Customer_Demand!$D:$BF,COLUMNS($I915:BE915),0)/$I915+VLOOKUP($D915,Customer_Demand!$D:$BF,COLUMNS($I915:BE915),0)/$K915),(VLOOKUP($D915,Customer_Demand!$D:$BF,COLUMNS($I915:BE915),0)/$I915)),"")</f>
        <v/>
      </c>
      <c r="BF915" s="49" t="str">
        <f>IFERROR(IF($K915&lt;&gt;"SS",(VLOOKUP($D915,Customer_Demand!$D:$BF,COLUMNS($I915:BF915),0)/$I915+VLOOKUP($D915,Customer_Demand!$D:$BF,COLUMNS($I915:BF915),0)/$K915),(VLOOKUP($D915,Customer_Demand!$D:$BF,COLUMNS($I915:BF915),0)/$I915)),"")</f>
        <v/>
      </c>
      <c r="BG915" s="49" t="str">
        <f>IFERROR(IF($K915&lt;&gt;"SS",(VLOOKUP($D915,Customer_Demand!$D:$BF,COLUMNS($I915:BG915),0)/$I915+VLOOKUP($D915,Customer_Demand!$D:$BF,COLUMNS($I915:BG915),0)/$K915),(VLOOKUP($D915,Customer_Demand!$D:$BF,COLUMNS($I915:BG915),0)/$I915)),"")</f>
        <v/>
      </c>
      <c r="BH915" s="49" t="str">
        <f>IFERROR(IF($K915&lt;&gt;"SS",(VLOOKUP($D915,Customer_Demand!$D:$BF,COLUMNS($I915:BH915),0)/$I915+VLOOKUP($D915,Customer_Demand!$D:$BF,COLUMNS($I915:BH915),0)/$K915),(VLOOKUP($D915,Customer_Demand!$D:$BF,COLUMNS($I915:BH915),0)/$I915)),"")</f>
        <v/>
      </c>
      <c r="BI915" s="49" t="str">
        <f>IFERROR(IF($K915&lt;&gt;"SS",(VLOOKUP($D915,Customer_Demand!$D:$BF,COLUMNS($I915:BI915),0)/$I915+VLOOKUP($D915,Customer_Demand!$D:$BF,COLUMNS($I915:BI915),0)/$K915),(VLOOKUP($D915,Customer_Demand!$D:$BF,COLUMNS($I915:BI915),0)/$I915)),"")</f>
        <v/>
      </c>
      <c r="BJ915" s="49" t="str">
        <f>IFERROR(IF($K915&lt;&gt;"SS",(VLOOKUP($D915,Customer_Demand!$D:$BF,COLUMNS($I915:BJ915),0)/$I915+VLOOKUP($D915,Customer_Demand!$D:$BF,COLUMNS($I915:BJ915),0)/$K915),(VLOOKUP($D915,Customer_Demand!$D:$BF,COLUMNS($I915:BJ915),0)/$I915)),"")</f>
        <v/>
      </c>
      <c r="BK915" s="50" t="str">
        <f>IFERROR(IF($K915&lt;&gt;"SS",(VLOOKUP($D915,Customer_Demand!$D:$BF,COLUMNS($I915:BK915),0)/$I915+VLOOKUP($D915,Customer_Demand!$D:$BF,COLUMNS($I915:BK915),0)/$K915),(VLOOKUP($D915,Customer_Demand!$D:$BF,COLUMNS($I915:BK915),0)/$I915)),"")</f>
        <v/>
      </c>
    </row>
    <row r="916" spans="2:63" x14ac:dyDescent="0.2">
      <c r="B916" s="12" t="str">
        <f t="shared" si="63"/>
        <v/>
      </c>
      <c r="C916" s="45" t="str">
        <f>IF((Customer_Demand!C916)&lt;&gt;"",Customer_Demand!C916,"")</f>
        <v/>
      </c>
      <c r="D916" s="45" t="str">
        <f>IF(C916&lt;&gt;"",Customer_Demand!D916,"")</f>
        <v/>
      </c>
      <c r="E916" s="52" t="str">
        <f>IF(C916&lt;&gt;"",Customer_Demand!E916,"")</f>
        <v/>
      </c>
      <c r="F916" s="47" t="str">
        <f>IF(C916&lt;&gt;"",VLOOKUP(D916,Customer_Demand!$D$5:$F$1005,3,0),"")</f>
        <v/>
      </c>
      <c r="G916" s="48" t="str">
        <f t="shared" si="60"/>
        <v/>
      </c>
      <c r="H916" s="48" t="str">
        <f t="shared" si="61"/>
        <v/>
      </c>
      <c r="I916" s="48" t="str">
        <f>IFERROR(IF(C916&lt;&gt;"",VLOOKUP($H916,SMT_Cycle_Time_Data!$F:$Q,4,0),""),"SGR Not Defined")</f>
        <v/>
      </c>
      <c r="J916" s="48" t="str">
        <f t="shared" si="62"/>
        <v/>
      </c>
      <c r="K916" s="48" t="str">
        <f>IF(C916&lt;&gt;"",IFERROR(VLOOKUP($J916,SMT_Cycle_Time_Data!$F:$Q,4,0),"SS"),"")</f>
        <v/>
      </c>
      <c r="L916" s="49" t="str">
        <f>IFERROR(IF($K916&lt;&gt;"SS",(VLOOKUP($D916,Customer_Demand!$D:$BF,COLUMNS($I916:L916),0)/$I916+VLOOKUP($D916,Customer_Demand!$D:$BF,COLUMNS($I916:L916),0)/$K916),(VLOOKUP($D916,Customer_Demand!$D:$BF,COLUMNS($I916:L916),0)/$I916)),"")</f>
        <v/>
      </c>
      <c r="M916" s="49" t="str">
        <f>IFERROR(IF($K916&lt;&gt;"SS",(VLOOKUP($D916,Customer_Demand!$D:$BF,COLUMNS($I916:M916),0)/$I916+VLOOKUP($D916,Customer_Demand!$D:$BF,COLUMNS($I916:M916),0)/$K916),(VLOOKUP($D916,Customer_Demand!$D:$BF,COLUMNS($I916:M916),0)/$I916)),"")</f>
        <v/>
      </c>
      <c r="N916" s="49" t="str">
        <f>IFERROR(IF($K916&lt;&gt;"SS",(VLOOKUP($D916,Customer_Demand!$D:$BF,COLUMNS($I916:N916),0)/$I916+VLOOKUP($D916,Customer_Demand!$D:$BF,COLUMNS($I916:N916),0)/$K916),(VLOOKUP($D916,Customer_Demand!$D:$BF,COLUMNS($I916:N916),0)/$I916)),"")</f>
        <v/>
      </c>
      <c r="O916" s="49" t="str">
        <f>IFERROR(IF($K916&lt;&gt;"SS",(VLOOKUP($D916,Customer_Demand!$D:$BF,COLUMNS($I916:O916),0)/$I916+VLOOKUP($D916,Customer_Demand!$D:$BF,COLUMNS($I916:O916),0)/$K916),(VLOOKUP($D916,Customer_Demand!$D:$BF,COLUMNS($I916:O916),0)/$I916)),"")</f>
        <v/>
      </c>
      <c r="P916" s="49" t="str">
        <f>IFERROR(IF($K916&lt;&gt;"SS",(VLOOKUP($D916,Customer_Demand!$D:$BF,COLUMNS($I916:P916),0)/$I916+VLOOKUP($D916,Customer_Demand!$D:$BF,COLUMNS($I916:P916),0)/$K916),(VLOOKUP($D916,Customer_Demand!$D:$BF,COLUMNS($I916:P916),0)/$I916)),"")</f>
        <v/>
      </c>
      <c r="Q916" s="49" t="str">
        <f>IFERROR(IF($K916&lt;&gt;"SS",(VLOOKUP($D916,Customer_Demand!$D:$BF,COLUMNS($I916:Q916),0)/$I916+VLOOKUP($D916,Customer_Demand!$D:$BF,COLUMNS($I916:Q916),0)/$K916),(VLOOKUP($D916,Customer_Demand!$D:$BF,COLUMNS($I916:Q916),0)/$I916)),"")</f>
        <v/>
      </c>
      <c r="R916" s="49" t="str">
        <f>IFERROR(IF($K916&lt;&gt;"SS",(VLOOKUP($D916,Customer_Demand!$D:$BF,COLUMNS($I916:R916),0)/$I916+VLOOKUP($D916,Customer_Demand!$D:$BF,COLUMNS($I916:R916),0)/$K916),(VLOOKUP($D916,Customer_Demand!$D:$BF,COLUMNS($I916:R916),0)/$I916)),"")</f>
        <v/>
      </c>
      <c r="S916" s="49" t="str">
        <f>IFERROR(IF($K916&lt;&gt;"SS",(VLOOKUP($D916,Customer_Demand!$D:$BF,COLUMNS($I916:S916),0)/$I916+VLOOKUP($D916,Customer_Demand!$D:$BF,COLUMNS($I916:S916),0)/$K916),(VLOOKUP($D916,Customer_Demand!$D:$BF,COLUMNS($I916:S916),0)/$I916)),"")</f>
        <v/>
      </c>
      <c r="T916" s="49" t="str">
        <f>IFERROR(IF($K916&lt;&gt;"SS",(VLOOKUP($D916,Customer_Demand!$D:$BF,COLUMNS($I916:T916),0)/$I916+VLOOKUP($D916,Customer_Demand!$D:$BF,COLUMNS($I916:T916),0)/$K916),(VLOOKUP($D916,Customer_Demand!$D:$BF,COLUMNS($I916:T916),0)/$I916)),"")</f>
        <v/>
      </c>
      <c r="U916" s="49" t="str">
        <f>IFERROR(IF($K916&lt;&gt;"SS",(VLOOKUP($D916,Customer_Demand!$D:$BF,COLUMNS($I916:U916),0)/$I916+VLOOKUP($D916,Customer_Demand!$D:$BF,COLUMNS($I916:U916),0)/$K916),(VLOOKUP($D916,Customer_Demand!$D:$BF,COLUMNS($I916:U916),0)/$I916)),"")</f>
        <v/>
      </c>
      <c r="V916" s="49" t="str">
        <f>IFERROR(IF($K916&lt;&gt;"SS",(VLOOKUP($D916,Customer_Demand!$D:$BF,COLUMNS($I916:V916),0)/$I916+VLOOKUP($D916,Customer_Demand!$D:$BF,COLUMNS($I916:V916),0)/$K916),(VLOOKUP($D916,Customer_Demand!$D:$BF,COLUMNS($I916:V916),0)/$I916)),"")</f>
        <v/>
      </c>
      <c r="W916" s="49" t="str">
        <f>IFERROR(IF($K916&lt;&gt;"SS",(VLOOKUP($D916,Customer_Demand!$D:$BF,COLUMNS($I916:W916),0)/$I916+VLOOKUP($D916,Customer_Demand!$D:$BF,COLUMNS($I916:W916),0)/$K916),(VLOOKUP($D916,Customer_Demand!$D:$BF,COLUMNS($I916:W916),0)/$I916)),"")</f>
        <v/>
      </c>
      <c r="X916" s="49" t="str">
        <f>IFERROR(IF($K916&lt;&gt;"SS",(VLOOKUP($D916,Customer_Demand!$D:$BF,COLUMNS($I916:X916),0)/$I916+VLOOKUP($D916,Customer_Demand!$D:$BF,COLUMNS($I916:X916),0)/$K916),(VLOOKUP($D916,Customer_Demand!$D:$BF,COLUMNS($I916:X916),0)/$I916)),"")</f>
        <v/>
      </c>
      <c r="Y916" s="49" t="str">
        <f>IFERROR(IF($K916&lt;&gt;"SS",(VLOOKUP($D916,Customer_Demand!$D:$BF,COLUMNS($I916:Y916),0)/$I916+VLOOKUP($D916,Customer_Demand!$D:$BF,COLUMNS($I916:Y916),0)/$K916),(VLOOKUP($D916,Customer_Demand!$D:$BF,COLUMNS($I916:Y916),0)/$I916)),"")</f>
        <v/>
      </c>
      <c r="Z916" s="49" t="str">
        <f>IFERROR(IF($K916&lt;&gt;"SS",(VLOOKUP($D916,Customer_Demand!$D:$BF,COLUMNS($I916:Z916),0)/$I916+VLOOKUP($D916,Customer_Demand!$D:$BF,COLUMNS($I916:Z916),0)/$K916),(VLOOKUP($D916,Customer_Demand!$D:$BF,COLUMNS($I916:Z916),0)/$I916)),"")</f>
        <v/>
      </c>
      <c r="AA916" s="49" t="str">
        <f>IFERROR(IF($K916&lt;&gt;"SS",(VLOOKUP($D916,Customer_Demand!$D:$BF,COLUMNS($I916:AA916),0)/$I916+VLOOKUP($D916,Customer_Demand!$D:$BF,COLUMNS($I916:AA916),0)/$K916),(VLOOKUP($D916,Customer_Demand!$D:$BF,COLUMNS($I916:AA916),0)/$I916)),"")</f>
        <v/>
      </c>
      <c r="AB916" s="49" t="str">
        <f>IFERROR(IF($K916&lt;&gt;"SS",(VLOOKUP($D916,Customer_Demand!$D:$BF,COLUMNS($I916:AB916),0)/$I916+VLOOKUP($D916,Customer_Demand!$D:$BF,COLUMNS($I916:AB916),0)/$K916),(VLOOKUP($D916,Customer_Demand!$D:$BF,COLUMNS($I916:AB916),0)/$I916)),"")</f>
        <v/>
      </c>
      <c r="AC916" s="49" t="str">
        <f>IFERROR(IF($K916&lt;&gt;"SS",(VLOOKUP($D916,Customer_Demand!$D:$BF,COLUMNS($I916:AC916),0)/$I916+VLOOKUP($D916,Customer_Demand!$D:$BF,COLUMNS($I916:AC916),0)/$K916),(VLOOKUP($D916,Customer_Demand!$D:$BF,COLUMNS($I916:AC916),0)/$I916)),"")</f>
        <v/>
      </c>
      <c r="AD916" s="49" t="str">
        <f>IFERROR(IF($K916&lt;&gt;"SS",(VLOOKUP($D916,Customer_Demand!$D:$BF,COLUMNS($I916:AD916),0)/$I916+VLOOKUP($D916,Customer_Demand!$D:$BF,COLUMNS($I916:AD916),0)/$K916),(VLOOKUP($D916,Customer_Demand!$D:$BF,COLUMNS($I916:AD916),0)/$I916)),"")</f>
        <v/>
      </c>
      <c r="AE916" s="49" t="str">
        <f>IFERROR(IF($K916&lt;&gt;"SS",(VLOOKUP($D916,Customer_Demand!$D:$BF,COLUMNS($I916:AE916),0)/$I916+VLOOKUP($D916,Customer_Demand!$D:$BF,COLUMNS($I916:AE916),0)/$K916),(VLOOKUP($D916,Customer_Demand!$D:$BF,COLUMNS($I916:AE916),0)/$I916)),"")</f>
        <v/>
      </c>
      <c r="AF916" s="49" t="str">
        <f>IFERROR(IF($K916&lt;&gt;"SS",(VLOOKUP($D916,Customer_Demand!$D:$BF,COLUMNS($I916:AF916),0)/$I916+VLOOKUP($D916,Customer_Demand!$D:$BF,COLUMNS($I916:AF916),0)/$K916),(VLOOKUP($D916,Customer_Demand!$D:$BF,COLUMNS($I916:AF916),0)/$I916)),"")</f>
        <v/>
      </c>
      <c r="AG916" s="49" t="str">
        <f>IFERROR(IF($K916&lt;&gt;"SS",(VLOOKUP($D916,Customer_Demand!$D:$BF,COLUMNS($I916:AG916),0)/$I916+VLOOKUP($D916,Customer_Demand!$D:$BF,COLUMNS($I916:AG916),0)/$K916),(VLOOKUP($D916,Customer_Demand!$D:$BF,COLUMNS($I916:AG916),0)/$I916)),"")</f>
        <v/>
      </c>
      <c r="AH916" s="49" t="str">
        <f>IFERROR(IF($K916&lt;&gt;"SS",(VLOOKUP($D916,Customer_Demand!$D:$BF,COLUMNS($I916:AH916),0)/$I916+VLOOKUP($D916,Customer_Demand!$D:$BF,COLUMNS($I916:AH916),0)/$K916),(VLOOKUP($D916,Customer_Demand!$D:$BF,COLUMNS($I916:AH916),0)/$I916)),"")</f>
        <v/>
      </c>
      <c r="AI916" s="49" t="str">
        <f>IFERROR(IF($K916&lt;&gt;"SS",(VLOOKUP($D916,Customer_Demand!$D:$BF,COLUMNS($I916:AI916),0)/$I916+VLOOKUP($D916,Customer_Demand!$D:$BF,COLUMNS($I916:AI916),0)/$K916),(VLOOKUP($D916,Customer_Demand!$D:$BF,COLUMNS($I916:AI916),0)/$I916)),"")</f>
        <v/>
      </c>
      <c r="AJ916" s="49" t="str">
        <f>IFERROR(IF($K916&lt;&gt;"SS",(VLOOKUP($D916,Customer_Demand!$D:$BF,COLUMNS($I916:AJ916),0)/$I916+VLOOKUP($D916,Customer_Demand!$D:$BF,COLUMNS($I916:AJ916),0)/$K916),(VLOOKUP($D916,Customer_Demand!$D:$BF,COLUMNS($I916:AJ916),0)/$I916)),"")</f>
        <v/>
      </c>
      <c r="AK916" s="49" t="str">
        <f>IFERROR(IF($K916&lt;&gt;"SS",(VLOOKUP($D916,Customer_Demand!$D:$BF,COLUMNS($I916:AK916),0)/$I916+VLOOKUP($D916,Customer_Demand!$D:$BF,COLUMNS($I916:AK916),0)/$K916),(VLOOKUP($D916,Customer_Demand!$D:$BF,COLUMNS($I916:AK916),0)/$I916)),"")</f>
        <v/>
      </c>
      <c r="AL916" s="49" t="str">
        <f>IFERROR(IF($K916&lt;&gt;"SS",(VLOOKUP($D916,Customer_Demand!$D:$BF,COLUMNS($I916:AL916),0)/$I916+VLOOKUP($D916,Customer_Demand!$D:$BF,COLUMNS($I916:AL916),0)/$K916),(VLOOKUP($D916,Customer_Demand!$D:$BF,COLUMNS($I916:AL916),0)/$I916)),"")</f>
        <v/>
      </c>
      <c r="AM916" s="49" t="str">
        <f>IFERROR(IF($K916&lt;&gt;"SS",(VLOOKUP($D916,Customer_Demand!$D:$BF,COLUMNS($I916:AM916),0)/$I916+VLOOKUP($D916,Customer_Demand!$D:$BF,COLUMNS($I916:AM916),0)/$K916),(VLOOKUP($D916,Customer_Demand!$D:$BF,COLUMNS($I916:AM916),0)/$I916)),"")</f>
        <v/>
      </c>
      <c r="AN916" s="49" t="str">
        <f>IFERROR(IF($K916&lt;&gt;"SS",(VLOOKUP($D916,Customer_Demand!$D:$BF,COLUMNS($I916:AN916),0)/$I916+VLOOKUP($D916,Customer_Demand!$D:$BF,COLUMNS($I916:AN916),0)/$K916),(VLOOKUP($D916,Customer_Demand!$D:$BF,COLUMNS($I916:AN916),0)/$I916)),"")</f>
        <v/>
      </c>
      <c r="AO916" s="49" t="str">
        <f>IFERROR(IF($K916&lt;&gt;"SS",(VLOOKUP($D916,Customer_Demand!$D:$BF,COLUMNS($I916:AO916),0)/$I916+VLOOKUP($D916,Customer_Demand!$D:$BF,COLUMNS($I916:AO916),0)/$K916),(VLOOKUP($D916,Customer_Demand!$D:$BF,COLUMNS($I916:AO916),0)/$I916)),"")</f>
        <v/>
      </c>
      <c r="AP916" s="49" t="str">
        <f>IFERROR(IF($K916&lt;&gt;"SS",(VLOOKUP($D916,Customer_Demand!$D:$BF,COLUMNS($I916:AP916),0)/$I916+VLOOKUP($D916,Customer_Demand!$D:$BF,COLUMNS($I916:AP916),0)/$K916),(VLOOKUP($D916,Customer_Demand!$D:$BF,COLUMNS($I916:AP916),0)/$I916)),"")</f>
        <v/>
      </c>
      <c r="AQ916" s="49" t="str">
        <f>IFERROR(IF($K916&lt;&gt;"SS",(VLOOKUP($D916,Customer_Demand!$D:$BF,COLUMNS($I916:AQ916),0)/$I916+VLOOKUP($D916,Customer_Demand!$D:$BF,COLUMNS($I916:AQ916),0)/$K916),(VLOOKUP($D916,Customer_Demand!$D:$BF,COLUMNS($I916:AQ916),0)/$I916)),"")</f>
        <v/>
      </c>
      <c r="AR916" s="49" t="str">
        <f>IFERROR(IF($K916&lt;&gt;"SS",(VLOOKUP($D916,Customer_Demand!$D:$BF,COLUMNS($I916:AR916),0)/$I916+VLOOKUP($D916,Customer_Demand!$D:$BF,COLUMNS($I916:AR916),0)/$K916),(VLOOKUP($D916,Customer_Demand!$D:$BF,COLUMNS($I916:AR916),0)/$I916)),"")</f>
        <v/>
      </c>
      <c r="AS916" s="49" t="str">
        <f>IFERROR(IF($K916&lt;&gt;"SS",(VLOOKUP($D916,Customer_Demand!$D:$BF,COLUMNS($I916:AS916),0)/$I916+VLOOKUP($D916,Customer_Demand!$D:$BF,COLUMNS($I916:AS916),0)/$K916),(VLOOKUP($D916,Customer_Demand!$D:$BF,COLUMNS($I916:AS916),0)/$I916)),"")</f>
        <v/>
      </c>
      <c r="AT916" s="49" t="str">
        <f>IFERROR(IF($K916&lt;&gt;"SS",(VLOOKUP($D916,Customer_Demand!$D:$BF,COLUMNS($I916:AT916),0)/$I916+VLOOKUP($D916,Customer_Demand!$D:$BF,COLUMNS($I916:AT916),0)/$K916),(VLOOKUP($D916,Customer_Demand!$D:$BF,COLUMNS($I916:AT916),0)/$I916)),"")</f>
        <v/>
      </c>
      <c r="AU916" s="49" t="str">
        <f>IFERROR(IF($K916&lt;&gt;"SS",(VLOOKUP($D916,Customer_Demand!$D:$BF,COLUMNS($I916:AU916),0)/$I916+VLOOKUP($D916,Customer_Demand!$D:$BF,COLUMNS($I916:AU916),0)/$K916),(VLOOKUP($D916,Customer_Demand!$D:$BF,COLUMNS($I916:AU916),0)/$I916)),"")</f>
        <v/>
      </c>
      <c r="AV916" s="49" t="str">
        <f>IFERROR(IF($K916&lt;&gt;"SS",(VLOOKUP($D916,Customer_Demand!$D:$BF,COLUMNS($I916:AV916),0)/$I916+VLOOKUP($D916,Customer_Demand!$D:$BF,COLUMNS($I916:AV916),0)/$K916),(VLOOKUP($D916,Customer_Demand!$D:$BF,COLUMNS($I916:AV916),0)/$I916)),"")</f>
        <v/>
      </c>
      <c r="AW916" s="49" t="str">
        <f>IFERROR(IF($K916&lt;&gt;"SS",(VLOOKUP($D916,Customer_Demand!$D:$BF,COLUMNS($I916:AW916),0)/$I916+VLOOKUP($D916,Customer_Demand!$D:$BF,COLUMNS($I916:AW916),0)/$K916),(VLOOKUP($D916,Customer_Demand!$D:$BF,COLUMNS($I916:AW916),0)/$I916)),"")</f>
        <v/>
      </c>
      <c r="AX916" s="49" t="str">
        <f>IFERROR(IF($K916&lt;&gt;"SS",(VLOOKUP($D916,Customer_Demand!$D:$BF,COLUMNS($I916:AX916),0)/$I916+VLOOKUP($D916,Customer_Demand!$D:$BF,COLUMNS($I916:AX916),0)/$K916),(VLOOKUP($D916,Customer_Demand!$D:$BF,COLUMNS($I916:AX916),0)/$I916)),"")</f>
        <v/>
      </c>
      <c r="AY916" s="49" t="str">
        <f>IFERROR(IF($K916&lt;&gt;"SS",(VLOOKUP($D916,Customer_Demand!$D:$BF,COLUMNS($I916:AY916),0)/$I916+VLOOKUP($D916,Customer_Demand!$D:$BF,COLUMNS($I916:AY916),0)/$K916),(VLOOKUP($D916,Customer_Demand!$D:$BF,COLUMNS($I916:AY916),0)/$I916)),"")</f>
        <v/>
      </c>
      <c r="AZ916" s="49" t="str">
        <f>IFERROR(IF($K916&lt;&gt;"SS",(VLOOKUP($D916,Customer_Demand!$D:$BF,COLUMNS($I916:AZ916),0)/$I916+VLOOKUP($D916,Customer_Demand!$D:$BF,COLUMNS($I916:AZ916),0)/$K916),(VLOOKUP($D916,Customer_Demand!$D:$BF,COLUMNS($I916:AZ916),0)/$I916)),"")</f>
        <v/>
      </c>
      <c r="BA916" s="49" t="str">
        <f>IFERROR(IF($K916&lt;&gt;"SS",(VLOOKUP($D916,Customer_Demand!$D:$BF,COLUMNS($I916:BA916),0)/$I916+VLOOKUP($D916,Customer_Demand!$D:$BF,COLUMNS($I916:BA916),0)/$K916),(VLOOKUP($D916,Customer_Demand!$D:$BF,COLUMNS($I916:BA916),0)/$I916)),"")</f>
        <v/>
      </c>
      <c r="BB916" s="49" t="str">
        <f>IFERROR(IF($K916&lt;&gt;"SS",(VLOOKUP($D916,Customer_Demand!$D:$BF,COLUMNS($I916:BB916),0)/$I916+VLOOKUP($D916,Customer_Demand!$D:$BF,COLUMNS($I916:BB916),0)/$K916),(VLOOKUP($D916,Customer_Demand!$D:$BF,COLUMNS($I916:BB916),0)/$I916)),"")</f>
        <v/>
      </c>
      <c r="BC916" s="49" t="str">
        <f>IFERROR(IF($K916&lt;&gt;"SS",(VLOOKUP($D916,Customer_Demand!$D:$BF,COLUMNS($I916:BC916),0)/$I916+VLOOKUP($D916,Customer_Demand!$D:$BF,COLUMNS($I916:BC916),0)/$K916),(VLOOKUP($D916,Customer_Demand!$D:$BF,COLUMNS($I916:BC916),0)/$I916)),"")</f>
        <v/>
      </c>
      <c r="BD916" s="49" t="str">
        <f>IFERROR(IF($K916&lt;&gt;"SS",(VLOOKUP($D916,Customer_Demand!$D:$BF,COLUMNS($I916:BD916),0)/$I916+VLOOKUP($D916,Customer_Demand!$D:$BF,COLUMNS($I916:BD916),0)/$K916),(VLOOKUP($D916,Customer_Demand!$D:$BF,COLUMNS($I916:BD916),0)/$I916)),"")</f>
        <v/>
      </c>
      <c r="BE916" s="49" t="str">
        <f>IFERROR(IF($K916&lt;&gt;"SS",(VLOOKUP($D916,Customer_Demand!$D:$BF,COLUMNS($I916:BE916),0)/$I916+VLOOKUP($D916,Customer_Demand!$D:$BF,COLUMNS($I916:BE916),0)/$K916),(VLOOKUP($D916,Customer_Demand!$D:$BF,COLUMNS($I916:BE916),0)/$I916)),"")</f>
        <v/>
      </c>
      <c r="BF916" s="49" t="str">
        <f>IFERROR(IF($K916&lt;&gt;"SS",(VLOOKUP($D916,Customer_Demand!$D:$BF,COLUMNS($I916:BF916),0)/$I916+VLOOKUP($D916,Customer_Demand!$D:$BF,COLUMNS($I916:BF916),0)/$K916),(VLOOKUP($D916,Customer_Demand!$D:$BF,COLUMNS($I916:BF916),0)/$I916)),"")</f>
        <v/>
      </c>
      <c r="BG916" s="49" t="str">
        <f>IFERROR(IF($K916&lt;&gt;"SS",(VLOOKUP($D916,Customer_Demand!$D:$BF,COLUMNS($I916:BG916),0)/$I916+VLOOKUP($D916,Customer_Demand!$D:$BF,COLUMNS($I916:BG916),0)/$K916),(VLOOKUP($D916,Customer_Demand!$D:$BF,COLUMNS($I916:BG916),0)/$I916)),"")</f>
        <v/>
      </c>
      <c r="BH916" s="49" t="str">
        <f>IFERROR(IF($K916&lt;&gt;"SS",(VLOOKUP($D916,Customer_Demand!$D:$BF,COLUMNS($I916:BH916),0)/$I916+VLOOKUP($D916,Customer_Demand!$D:$BF,COLUMNS($I916:BH916),0)/$K916),(VLOOKUP($D916,Customer_Demand!$D:$BF,COLUMNS($I916:BH916),0)/$I916)),"")</f>
        <v/>
      </c>
      <c r="BI916" s="49" t="str">
        <f>IFERROR(IF($K916&lt;&gt;"SS",(VLOOKUP($D916,Customer_Demand!$D:$BF,COLUMNS($I916:BI916),0)/$I916+VLOOKUP($D916,Customer_Demand!$D:$BF,COLUMNS($I916:BI916),0)/$K916),(VLOOKUP($D916,Customer_Demand!$D:$BF,COLUMNS($I916:BI916),0)/$I916)),"")</f>
        <v/>
      </c>
      <c r="BJ916" s="49" t="str">
        <f>IFERROR(IF($K916&lt;&gt;"SS",(VLOOKUP($D916,Customer_Demand!$D:$BF,COLUMNS($I916:BJ916),0)/$I916+VLOOKUP($D916,Customer_Demand!$D:$BF,COLUMNS($I916:BJ916),0)/$K916),(VLOOKUP($D916,Customer_Demand!$D:$BF,COLUMNS($I916:BJ916),0)/$I916)),"")</f>
        <v/>
      </c>
      <c r="BK916" s="50" t="str">
        <f>IFERROR(IF($K916&lt;&gt;"SS",(VLOOKUP($D916,Customer_Demand!$D:$BF,COLUMNS($I916:BK916),0)/$I916+VLOOKUP($D916,Customer_Demand!$D:$BF,COLUMNS($I916:BK916),0)/$K916),(VLOOKUP($D916,Customer_Demand!$D:$BF,COLUMNS($I916:BK916),0)/$I916)),"")</f>
        <v/>
      </c>
    </row>
    <row r="917" spans="2:63" x14ac:dyDescent="0.2">
      <c r="B917" s="12" t="str">
        <f t="shared" si="63"/>
        <v/>
      </c>
      <c r="C917" s="45" t="str">
        <f>IF((Customer_Demand!C917)&lt;&gt;"",Customer_Demand!C917,"")</f>
        <v/>
      </c>
      <c r="D917" s="45" t="str">
        <f>IF(C917&lt;&gt;"",Customer_Demand!D917,"")</f>
        <v/>
      </c>
      <c r="E917" s="52" t="str">
        <f>IF(C917&lt;&gt;"",Customer_Demand!E917,"")</f>
        <v/>
      </c>
      <c r="F917" s="47" t="str">
        <f>IF(C917&lt;&gt;"",VLOOKUP(D917,Customer_Demand!$D$5:$F$1005,3,0),"")</f>
        <v/>
      </c>
      <c r="G917" s="48" t="str">
        <f t="shared" si="60"/>
        <v/>
      </c>
      <c r="H917" s="48" t="str">
        <f t="shared" si="61"/>
        <v/>
      </c>
      <c r="I917" s="48" t="str">
        <f>IFERROR(IF(C917&lt;&gt;"",VLOOKUP($H917,SMT_Cycle_Time_Data!$F:$Q,4,0),""),"SGR Not Defined")</f>
        <v/>
      </c>
      <c r="J917" s="48" t="str">
        <f t="shared" si="62"/>
        <v/>
      </c>
      <c r="K917" s="48" t="str">
        <f>IF(C917&lt;&gt;"",IFERROR(VLOOKUP($J917,SMT_Cycle_Time_Data!$F:$Q,4,0),"SS"),"")</f>
        <v/>
      </c>
      <c r="L917" s="49" t="str">
        <f>IFERROR(IF($K917&lt;&gt;"SS",(VLOOKUP($D917,Customer_Demand!$D:$BF,COLUMNS($I917:L917),0)/$I917+VLOOKUP($D917,Customer_Demand!$D:$BF,COLUMNS($I917:L917),0)/$K917),(VLOOKUP($D917,Customer_Demand!$D:$BF,COLUMNS($I917:L917),0)/$I917)),"")</f>
        <v/>
      </c>
      <c r="M917" s="49" t="str">
        <f>IFERROR(IF($K917&lt;&gt;"SS",(VLOOKUP($D917,Customer_Demand!$D:$BF,COLUMNS($I917:M917),0)/$I917+VLOOKUP($D917,Customer_Demand!$D:$BF,COLUMNS($I917:M917),0)/$K917),(VLOOKUP($D917,Customer_Demand!$D:$BF,COLUMNS($I917:M917),0)/$I917)),"")</f>
        <v/>
      </c>
      <c r="N917" s="49" t="str">
        <f>IFERROR(IF($K917&lt;&gt;"SS",(VLOOKUP($D917,Customer_Demand!$D:$BF,COLUMNS($I917:N917),0)/$I917+VLOOKUP($D917,Customer_Demand!$D:$BF,COLUMNS($I917:N917),0)/$K917),(VLOOKUP($D917,Customer_Demand!$D:$BF,COLUMNS($I917:N917),0)/$I917)),"")</f>
        <v/>
      </c>
      <c r="O917" s="49" t="str">
        <f>IFERROR(IF($K917&lt;&gt;"SS",(VLOOKUP($D917,Customer_Demand!$D:$BF,COLUMNS($I917:O917),0)/$I917+VLOOKUP($D917,Customer_Demand!$D:$BF,COLUMNS($I917:O917),0)/$K917),(VLOOKUP($D917,Customer_Demand!$D:$BF,COLUMNS($I917:O917),0)/$I917)),"")</f>
        <v/>
      </c>
      <c r="P917" s="49" t="str">
        <f>IFERROR(IF($K917&lt;&gt;"SS",(VLOOKUP($D917,Customer_Demand!$D:$BF,COLUMNS($I917:P917),0)/$I917+VLOOKUP($D917,Customer_Demand!$D:$BF,COLUMNS($I917:P917),0)/$K917),(VLOOKUP($D917,Customer_Demand!$D:$BF,COLUMNS($I917:P917),0)/$I917)),"")</f>
        <v/>
      </c>
      <c r="Q917" s="49" t="str">
        <f>IFERROR(IF($K917&lt;&gt;"SS",(VLOOKUP($D917,Customer_Demand!$D:$BF,COLUMNS($I917:Q917),0)/$I917+VLOOKUP($D917,Customer_Demand!$D:$BF,COLUMNS($I917:Q917),0)/$K917),(VLOOKUP($D917,Customer_Demand!$D:$BF,COLUMNS($I917:Q917),0)/$I917)),"")</f>
        <v/>
      </c>
      <c r="R917" s="49" t="str">
        <f>IFERROR(IF($K917&lt;&gt;"SS",(VLOOKUP($D917,Customer_Demand!$D:$BF,COLUMNS($I917:R917),0)/$I917+VLOOKUP($D917,Customer_Demand!$D:$BF,COLUMNS($I917:R917),0)/$K917),(VLOOKUP($D917,Customer_Demand!$D:$BF,COLUMNS($I917:R917),0)/$I917)),"")</f>
        <v/>
      </c>
      <c r="S917" s="49" t="str">
        <f>IFERROR(IF($K917&lt;&gt;"SS",(VLOOKUP($D917,Customer_Demand!$D:$BF,COLUMNS($I917:S917),0)/$I917+VLOOKUP($D917,Customer_Demand!$D:$BF,COLUMNS($I917:S917),0)/$K917),(VLOOKUP($D917,Customer_Demand!$D:$BF,COLUMNS($I917:S917),0)/$I917)),"")</f>
        <v/>
      </c>
      <c r="T917" s="49" t="str">
        <f>IFERROR(IF($K917&lt;&gt;"SS",(VLOOKUP($D917,Customer_Demand!$D:$BF,COLUMNS($I917:T917),0)/$I917+VLOOKUP($D917,Customer_Demand!$D:$BF,COLUMNS($I917:T917),0)/$K917),(VLOOKUP($D917,Customer_Demand!$D:$BF,COLUMNS($I917:T917),0)/$I917)),"")</f>
        <v/>
      </c>
      <c r="U917" s="49" t="str">
        <f>IFERROR(IF($K917&lt;&gt;"SS",(VLOOKUP($D917,Customer_Demand!$D:$BF,COLUMNS($I917:U917),0)/$I917+VLOOKUP($D917,Customer_Demand!$D:$BF,COLUMNS($I917:U917),0)/$K917),(VLOOKUP($D917,Customer_Demand!$D:$BF,COLUMNS($I917:U917),0)/$I917)),"")</f>
        <v/>
      </c>
      <c r="V917" s="49" t="str">
        <f>IFERROR(IF($K917&lt;&gt;"SS",(VLOOKUP($D917,Customer_Demand!$D:$BF,COLUMNS($I917:V917),0)/$I917+VLOOKUP($D917,Customer_Demand!$D:$BF,COLUMNS($I917:V917),0)/$K917),(VLOOKUP($D917,Customer_Demand!$D:$BF,COLUMNS($I917:V917),0)/$I917)),"")</f>
        <v/>
      </c>
      <c r="W917" s="49" t="str">
        <f>IFERROR(IF($K917&lt;&gt;"SS",(VLOOKUP($D917,Customer_Demand!$D:$BF,COLUMNS($I917:W917),0)/$I917+VLOOKUP($D917,Customer_Demand!$D:$BF,COLUMNS($I917:W917),0)/$K917),(VLOOKUP($D917,Customer_Demand!$D:$BF,COLUMNS($I917:W917),0)/$I917)),"")</f>
        <v/>
      </c>
      <c r="X917" s="49" t="str">
        <f>IFERROR(IF($K917&lt;&gt;"SS",(VLOOKUP($D917,Customer_Demand!$D:$BF,COLUMNS($I917:X917),0)/$I917+VLOOKUP($D917,Customer_Demand!$D:$BF,COLUMNS($I917:X917),0)/$K917),(VLOOKUP($D917,Customer_Demand!$D:$BF,COLUMNS($I917:X917),0)/$I917)),"")</f>
        <v/>
      </c>
      <c r="Y917" s="49" t="str">
        <f>IFERROR(IF($K917&lt;&gt;"SS",(VLOOKUP($D917,Customer_Demand!$D:$BF,COLUMNS($I917:Y917),0)/$I917+VLOOKUP($D917,Customer_Demand!$D:$BF,COLUMNS($I917:Y917),0)/$K917),(VLOOKUP($D917,Customer_Demand!$D:$BF,COLUMNS($I917:Y917),0)/$I917)),"")</f>
        <v/>
      </c>
      <c r="Z917" s="49" t="str">
        <f>IFERROR(IF($K917&lt;&gt;"SS",(VLOOKUP($D917,Customer_Demand!$D:$BF,COLUMNS($I917:Z917),0)/$I917+VLOOKUP($D917,Customer_Demand!$D:$BF,COLUMNS($I917:Z917),0)/$K917),(VLOOKUP($D917,Customer_Demand!$D:$BF,COLUMNS($I917:Z917),0)/$I917)),"")</f>
        <v/>
      </c>
      <c r="AA917" s="49" t="str">
        <f>IFERROR(IF($K917&lt;&gt;"SS",(VLOOKUP($D917,Customer_Demand!$D:$BF,COLUMNS($I917:AA917),0)/$I917+VLOOKUP($D917,Customer_Demand!$D:$BF,COLUMNS($I917:AA917),0)/$K917),(VLOOKUP($D917,Customer_Demand!$D:$BF,COLUMNS($I917:AA917),0)/$I917)),"")</f>
        <v/>
      </c>
      <c r="AB917" s="49" t="str">
        <f>IFERROR(IF($K917&lt;&gt;"SS",(VLOOKUP($D917,Customer_Demand!$D:$BF,COLUMNS($I917:AB917),0)/$I917+VLOOKUP($D917,Customer_Demand!$D:$BF,COLUMNS($I917:AB917),0)/$K917),(VLOOKUP($D917,Customer_Demand!$D:$BF,COLUMNS($I917:AB917),0)/$I917)),"")</f>
        <v/>
      </c>
      <c r="AC917" s="49" t="str">
        <f>IFERROR(IF($K917&lt;&gt;"SS",(VLOOKUP($D917,Customer_Demand!$D:$BF,COLUMNS($I917:AC917),0)/$I917+VLOOKUP($D917,Customer_Demand!$D:$BF,COLUMNS($I917:AC917),0)/$K917),(VLOOKUP($D917,Customer_Demand!$D:$BF,COLUMNS($I917:AC917),0)/$I917)),"")</f>
        <v/>
      </c>
      <c r="AD917" s="49" t="str">
        <f>IFERROR(IF($K917&lt;&gt;"SS",(VLOOKUP($D917,Customer_Demand!$D:$BF,COLUMNS($I917:AD917),0)/$I917+VLOOKUP($D917,Customer_Demand!$D:$BF,COLUMNS($I917:AD917),0)/$K917),(VLOOKUP($D917,Customer_Demand!$D:$BF,COLUMNS($I917:AD917),0)/$I917)),"")</f>
        <v/>
      </c>
      <c r="AE917" s="49" t="str">
        <f>IFERROR(IF($K917&lt;&gt;"SS",(VLOOKUP($D917,Customer_Demand!$D:$BF,COLUMNS($I917:AE917),0)/$I917+VLOOKUP($D917,Customer_Demand!$D:$BF,COLUMNS($I917:AE917),0)/$K917),(VLOOKUP($D917,Customer_Demand!$D:$BF,COLUMNS($I917:AE917),0)/$I917)),"")</f>
        <v/>
      </c>
      <c r="AF917" s="49" t="str">
        <f>IFERROR(IF($K917&lt;&gt;"SS",(VLOOKUP($D917,Customer_Demand!$D:$BF,COLUMNS($I917:AF917),0)/$I917+VLOOKUP($D917,Customer_Demand!$D:$BF,COLUMNS($I917:AF917),0)/$K917),(VLOOKUP($D917,Customer_Demand!$D:$BF,COLUMNS($I917:AF917),0)/$I917)),"")</f>
        <v/>
      </c>
      <c r="AG917" s="49" t="str">
        <f>IFERROR(IF($K917&lt;&gt;"SS",(VLOOKUP($D917,Customer_Demand!$D:$BF,COLUMNS($I917:AG917),0)/$I917+VLOOKUP($D917,Customer_Demand!$D:$BF,COLUMNS($I917:AG917),0)/$K917),(VLOOKUP($D917,Customer_Demand!$D:$BF,COLUMNS($I917:AG917),0)/$I917)),"")</f>
        <v/>
      </c>
      <c r="AH917" s="49" t="str">
        <f>IFERROR(IF($K917&lt;&gt;"SS",(VLOOKUP($D917,Customer_Demand!$D:$BF,COLUMNS($I917:AH917),0)/$I917+VLOOKUP($D917,Customer_Demand!$D:$BF,COLUMNS($I917:AH917),0)/$K917),(VLOOKUP($D917,Customer_Demand!$D:$BF,COLUMNS($I917:AH917),0)/$I917)),"")</f>
        <v/>
      </c>
      <c r="AI917" s="49" t="str">
        <f>IFERROR(IF($K917&lt;&gt;"SS",(VLOOKUP($D917,Customer_Demand!$D:$BF,COLUMNS($I917:AI917),0)/$I917+VLOOKUP($D917,Customer_Demand!$D:$BF,COLUMNS($I917:AI917),0)/$K917),(VLOOKUP($D917,Customer_Demand!$D:$BF,COLUMNS($I917:AI917),0)/$I917)),"")</f>
        <v/>
      </c>
      <c r="AJ917" s="49" t="str">
        <f>IFERROR(IF($K917&lt;&gt;"SS",(VLOOKUP($D917,Customer_Demand!$D:$BF,COLUMNS($I917:AJ917),0)/$I917+VLOOKUP($D917,Customer_Demand!$D:$BF,COLUMNS($I917:AJ917),0)/$K917),(VLOOKUP($D917,Customer_Demand!$D:$BF,COLUMNS($I917:AJ917),0)/$I917)),"")</f>
        <v/>
      </c>
      <c r="AK917" s="49" t="str">
        <f>IFERROR(IF($K917&lt;&gt;"SS",(VLOOKUP($D917,Customer_Demand!$D:$BF,COLUMNS($I917:AK917),0)/$I917+VLOOKUP($D917,Customer_Demand!$D:$BF,COLUMNS($I917:AK917),0)/$K917),(VLOOKUP($D917,Customer_Demand!$D:$BF,COLUMNS($I917:AK917),0)/$I917)),"")</f>
        <v/>
      </c>
      <c r="AL917" s="49" t="str">
        <f>IFERROR(IF($K917&lt;&gt;"SS",(VLOOKUP($D917,Customer_Demand!$D:$BF,COLUMNS($I917:AL917),0)/$I917+VLOOKUP($D917,Customer_Demand!$D:$BF,COLUMNS($I917:AL917),0)/$K917),(VLOOKUP($D917,Customer_Demand!$D:$BF,COLUMNS($I917:AL917),0)/$I917)),"")</f>
        <v/>
      </c>
      <c r="AM917" s="49" t="str">
        <f>IFERROR(IF($K917&lt;&gt;"SS",(VLOOKUP($D917,Customer_Demand!$D:$BF,COLUMNS($I917:AM917),0)/$I917+VLOOKUP($D917,Customer_Demand!$D:$BF,COLUMNS($I917:AM917),0)/$K917),(VLOOKUP($D917,Customer_Demand!$D:$BF,COLUMNS($I917:AM917),0)/$I917)),"")</f>
        <v/>
      </c>
      <c r="AN917" s="49" t="str">
        <f>IFERROR(IF($K917&lt;&gt;"SS",(VLOOKUP($D917,Customer_Demand!$D:$BF,COLUMNS($I917:AN917),0)/$I917+VLOOKUP($D917,Customer_Demand!$D:$BF,COLUMNS($I917:AN917),0)/$K917),(VLOOKUP($D917,Customer_Demand!$D:$BF,COLUMNS($I917:AN917),0)/$I917)),"")</f>
        <v/>
      </c>
      <c r="AO917" s="49" t="str">
        <f>IFERROR(IF($K917&lt;&gt;"SS",(VLOOKUP($D917,Customer_Demand!$D:$BF,COLUMNS($I917:AO917),0)/$I917+VLOOKUP($D917,Customer_Demand!$D:$BF,COLUMNS($I917:AO917),0)/$K917),(VLOOKUP($D917,Customer_Demand!$D:$BF,COLUMNS($I917:AO917),0)/$I917)),"")</f>
        <v/>
      </c>
      <c r="AP917" s="49" t="str">
        <f>IFERROR(IF($K917&lt;&gt;"SS",(VLOOKUP($D917,Customer_Demand!$D:$BF,COLUMNS($I917:AP917),0)/$I917+VLOOKUP($D917,Customer_Demand!$D:$BF,COLUMNS($I917:AP917),0)/$K917),(VLOOKUP($D917,Customer_Demand!$D:$BF,COLUMNS($I917:AP917),0)/$I917)),"")</f>
        <v/>
      </c>
      <c r="AQ917" s="49" t="str">
        <f>IFERROR(IF($K917&lt;&gt;"SS",(VLOOKUP($D917,Customer_Demand!$D:$BF,COLUMNS($I917:AQ917),0)/$I917+VLOOKUP($D917,Customer_Demand!$D:$BF,COLUMNS($I917:AQ917),0)/$K917),(VLOOKUP($D917,Customer_Demand!$D:$BF,COLUMNS($I917:AQ917),0)/$I917)),"")</f>
        <v/>
      </c>
      <c r="AR917" s="49" t="str">
        <f>IFERROR(IF($K917&lt;&gt;"SS",(VLOOKUP($D917,Customer_Demand!$D:$BF,COLUMNS($I917:AR917),0)/$I917+VLOOKUP($D917,Customer_Demand!$D:$BF,COLUMNS($I917:AR917),0)/$K917),(VLOOKUP($D917,Customer_Demand!$D:$BF,COLUMNS($I917:AR917),0)/$I917)),"")</f>
        <v/>
      </c>
      <c r="AS917" s="49" t="str">
        <f>IFERROR(IF($K917&lt;&gt;"SS",(VLOOKUP($D917,Customer_Demand!$D:$BF,COLUMNS($I917:AS917),0)/$I917+VLOOKUP($D917,Customer_Demand!$D:$BF,COLUMNS($I917:AS917),0)/$K917),(VLOOKUP($D917,Customer_Demand!$D:$BF,COLUMNS($I917:AS917),0)/$I917)),"")</f>
        <v/>
      </c>
      <c r="AT917" s="49" t="str">
        <f>IFERROR(IF($K917&lt;&gt;"SS",(VLOOKUP($D917,Customer_Demand!$D:$BF,COLUMNS($I917:AT917),0)/$I917+VLOOKUP($D917,Customer_Demand!$D:$BF,COLUMNS($I917:AT917),0)/$K917),(VLOOKUP($D917,Customer_Demand!$D:$BF,COLUMNS($I917:AT917),0)/$I917)),"")</f>
        <v/>
      </c>
      <c r="AU917" s="49" t="str">
        <f>IFERROR(IF($K917&lt;&gt;"SS",(VLOOKUP($D917,Customer_Demand!$D:$BF,COLUMNS($I917:AU917),0)/$I917+VLOOKUP($D917,Customer_Demand!$D:$BF,COLUMNS($I917:AU917),0)/$K917),(VLOOKUP($D917,Customer_Demand!$D:$BF,COLUMNS($I917:AU917),0)/$I917)),"")</f>
        <v/>
      </c>
      <c r="AV917" s="49" t="str">
        <f>IFERROR(IF($K917&lt;&gt;"SS",(VLOOKUP($D917,Customer_Demand!$D:$BF,COLUMNS($I917:AV917),0)/$I917+VLOOKUP($D917,Customer_Demand!$D:$BF,COLUMNS($I917:AV917),0)/$K917),(VLOOKUP($D917,Customer_Demand!$D:$BF,COLUMNS($I917:AV917),0)/$I917)),"")</f>
        <v/>
      </c>
      <c r="AW917" s="49" t="str">
        <f>IFERROR(IF($K917&lt;&gt;"SS",(VLOOKUP($D917,Customer_Demand!$D:$BF,COLUMNS($I917:AW917),0)/$I917+VLOOKUP($D917,Customer_Demand!$D:$BF,COLUMNS($I917:AW917),0)/$K917),(VLOOKUP($D917,Customer_Demand!$D:$BF,COLUMNS($I917:AW917),0)/$I917)),"")</f>
        <v/>
      </c>
      <c r="AX917" s="49" t="str">
        <f>IFERROR(IF($K917&lt;&gt;"SS",(VLOOKUP($D917,Customer_Demand!$D:$BF,COLUMNS($I917:AX917),0)/$I917+VLOOKUP($D917,Customer_Demand!$D:$BF,COLUMNS($I917:AX917),0)/$K917),(VLOOKUP($D917,Customer_Demand!$D:$BF,COLUMNS($I917:AX917),0)/$I917)),"")</f>
        <v/>
      </c>
      <c r="AY917" s="49" t="str">
        <f>IFERROR(IF($K917&lt;&gt;"SS",(VLOOKUP($D917,Customer_Demand!$D:$BF,COLUMNS($I917:AY917),0)/$I917+VLOOKUP($D917,Customer_Demand!$D:$BF,COLUMNS($I917:AY917),0)/$K917),(VLOOKUP($D917,Customer_Demand!$D:$BF,COLUMNS($I917:AY917),0)/$I917)),"")</f>
        <v/>
      </c>
      <c r="AZ917" s="49" t="str">
        <f>IFERROR(IF($K917&lt;&gt;"SS",(VLOOKUP($D917,Customer_Demand!$D:$BF,COLUMNS($I917:AZ917),0)/$I917+VLOOKUP($D917,Customer_Demand!$D:$BF,COLUMNS($I917:AZ917),0)/$K917),(VLOOKUP($D917,Customer_Demand!$D:$BF,COLUMNS($I917:AZ917),0)/$I917)),"")</f>
        <v/>
      </c>
      <c r="BA917" s="49" t="str">
        <f>IFERROR(IF($K917&lt;&gt;"SS",(VLOOKUP($D917,Customer_Demand!$D:$BF,COLUMNS($I917:BA917),0)/$I917+VLOOKUP($D917,Customer_Demand!$D:$BF,COLUMNS($I917:BA917),0)/$K917),(VLOOKUP($D917,Customer_Demand!$D:$BF,COLUMNS($I917:BA917),0)/$I917)),"")</f>
        <v/>
      </c>
      <c r="BB917" s="49" t="str">
        <f>IFERROR(IF($K917&lt;&gt;"SS",(VLOOKUP($D917,Customer_Demand!$D:$BF,COLUMNS($I917:BB917),0)/$I917+VLOOKUP($D917,Customer_Demand!$D:$BF,COLUMNS($I917:BB917),0)/$K917),(VLOOKUP($D917,Customer_Demand!$D:$BF,COLUMNS($I917:BB917),0)/$I917)),"")</f>
        <v/>
      </c>
      <c r="BC917" s="49" t="str">
        <f>IFERROR(IF($K917&lt;&gt;"SS",(VLOOKUP($D917,Customer_Demand!$D:$BF,COLUMNS($I917:BC917),0)/$I917+VLOOKUP($D917,Customer_Demand!$D:$BF,COLUMNS($I917:BC917),0)/$K917),(VLOOKUP($D917,Customer_Demand!$D:$BF,COLUMNS($I917:BC917),0)/$I917)),"")</f>
        <v/>
      </c>
      <c r="BD917" s="49" t="str">
        <f>IFERROR(IF($K917&lt;&gt;"SS",(VLOOKUP($D917,Customer_Demand!$D:$BF,COLUMNS($I917:BD917),0)/$I917+VLOOKUP($D917,Customer_Demand!$D:$BF,COLUMNS($I917:BD917),0)/$K917),(VLOOKUP($D917,Customer_Demand!$D:$BF,COLUMNS($I917:BD917),0)/$I917)),"")</f>
        <v/>
      </c>
      <c r="BE917" s="49" t="str">
        <f>IFERROR(IF($K917&lt;&gt;"SS",(VLOOKUP($D917,Customer_Demand!$D:$BF,COLUMNS($I917:BE917),0)/$I917+VLOOKUP($D917,Customer_Demand!$D:$BF,COLUMNS($I917:BE917),0)/$K917),(VLOOKUP($D917,Customer_Demand!$D:$BF,COLUMNS($I917:BE917),0)/$I917)),"")</f>
        <v/>
      </c>
      <c r="BF917" s="49" t="str">
        <f>IFERROR(IF($K917&lt;&gt;"SS",(VLOOKUP($D917,Customer_Demand!$D:$BF,COLUMNS($I917:BF917),0)/$I917+VLOOKUP($D917,Customer_Demand!$D:$BF,COLUMNS($I917:BF917),0)/$K917),(VLOOKUP($D917,Customer_Demand!$D:$BF,COLUMNS($I917:BF917),0)/$I917)),"")</f>
        <v/>
      </c>
      <c r="BG917" s="49" t="str">
        <f>IFERROR(IF($K917&lt;&gt;"SS",(VLOOKUP($D917,Customer_Demand!$D:$BF,COLUMNS($I917:BG917),0)/$I917+VLOOKUP($D917,Customer_Demand!$D:$BF,COLUMNS($I917:BG917),0)/$K917),(VLOOKUP($D917,Customer_Demand!$D:$BF,COLUMNS($I917:BG917),0)/$I917)),"")</f>
        <v/>
      </c>
      <c r="BH917" s="49" t="str">
        <f>IFERROR(IF($K917&lt;&gt;"SS",(VLOOKUP($D917,Customer_Demand!$D:$BF,COLUMNS($I917:BH917),0)/$I917+VLOOKUP($D917,Customer_Demand!$D:$BF,COLUMNS($I917:BH917),0)/$K917),(VLOOKUP($D917,Customer_Demand!$D:$BF,COLUMNS($I917:BH917),0)/$I917)),"")</f>
        <v/>
      </c>
      <c r="BI917" s="49" t="str">
        <f>IFERROR(IF($K917&lt;&gt;"SS",(VLOOKUP($D917,Customer_Demand!$D:$BF,COLUMNS($I917:BI917),0)/$I917+VLOOKUP($D917,Customer_Demand!$D:$BF,COLUMNS($I917:BI917),0)/$K917),(VLOOKUP($D917,Customer_Demand!$D:$BF,COLUMNS($I917:BI917),0)/$I917)),"")</f>
        <v/>
      </c>
      <c r="BJ917" s="49" t="str">
        <f>IFERROR(IF($K917&lt;&gt;"SS",(VLOOKUP($D917,Customer_Demand!$D:$BF,COLUMNS($I917:BJ917),0)/$I917+VLOOKUP($D917,Customer_Demand!$D:$BF,COLUMNS($I917:BJ917),0)/$K917),(VLOOKUP($D917,Customer_Demand!$D:$BF,COLUMNS($I917:BJ917),0)/$I917)),"")</f>
        <v/>
      </c>
      <c r="BK917" s="50" t="str">
        <f>IFERROR(IF($K917&lt;&gt;"SS",(VLOOKUP($D917,Customer_Demand!$D:$BF,COLUMNS($I917:BK917),0)/$I917+VLOOKUP($D917,Customer_Demand!$D:$BF,COLUMNS($I917:BK917),0)/$K917),(VLOOKUP($D917,Customer_Demand!$D:$BF,COLUMNS($I917:BK917),0)/$I917)),"")</f>
        <v/>
      </c>
    </row>
    <row r="918" spans="2:63" x14ac:dyDescent="0.2">
      <c r="B918" s="12" t="str">
        <f t="shared" si="63"/>
        <v/>
      </c>
      <c r="C918" s="45" t="str">
        <f>IF((Customer_Demand!C918)&lt;&gt;"",Customer_Demand!C918,"")</f>
        <v/>
      </c>
      <c r="D918" s="45" t="str">
        <f>IF(C918&lt;&gt;"",Customer_Demand!D918,"")</f>
        <v/>
      </c>
      <c r="E918" s="52" t="str">
        <f>IF(C918&lt;&gt;"",Customer_Demand!E918,"")</f>
        <v/>
      </c>
      <c r="F918" s="47" t="str">
        <f>IF(C918&lt;&gt;"",VLOOKUP(D918,Customer_Demand!$D$5:$F$1005,3,0),"")</f>
        <v/>
      </c>
      <c r="G918" s="48" t="str">
        <f t="shared" si="60"/>
        <v/>
      </c>
      <c r="H918" s="48" t="str">
        <f t="shared" si="61"/>
        <v/>
      </c>
      <c r="I918" s="48" t="str">
        <f>IFERROR(IF(C918&lt;&gt;"",VLOOKUP($H918,SMT_Cycle_Time_Data!$F:$Q,4,0),""),"SGR Not Defined")</f>
        <v/>
      </c>
      <c r="J918" s="48" t="str">
        <f t="shared" si="62"/>
        <v/>
      </c>
      <c r="K918" s="48" t="str">
        <f>IF(C918&lt;&gt;"",IFERROR(VLOOKUP($J918,SMT_Cycle_Time_Data!$F:$Q,4,0),"SS"),"")</f>
        <v/>
      </c>
      <c r="L918" s="49" t="str">
        <f>IFERROR(IF($K918&lt;&gt;"SS",(VLOOKUP($D918,Customer_Demand!$D:$BF,COLUMNS($I918:L918),0)/$I918+VLOOKUP($D918,Customer_Demand!$D:$BF,COLUMNS($I918:L918),0)/$K918),(VLOOKUP($D918,Customer_Demand!$D:$BF,COLUMNS($I918:L918),0)/$I918)),"")</f>
        <v/>
      </c>
      <c r="M918" s="49" t="str">
        <f>IFERROR(IF($K918&lt;&gt;"SS",(VLOOKUP($D918,Customer_Demand!$D:$BF,COLUMNS($I918:M918),0)/$I918+VLOOKUP($D918,Customer_Demand!$D:$BF,COLUMNS($I918:M918),0)/$K918),(VLOOKUP($D918,Customer_Demand!$D:$BF,COLUMNS($I918:M918),0)/$I918)),"")</f>
        <v/>
      </c>
      <c r="N918" s="49" t="str">
        <f>IFERROR(IF($K918&lt;&gt;"SS",(VLOOKUP($D918,Customer_Demand!$D:$BF,COLUMNS($I918:N918),0)/$I918+VLOOKUP($D918,Customer_Demand!$D:$BF,COLUMNS($I918:N918),0)/$K918),(VLOOKUP($D918,Customer_Demand!$D:$BF,COLUMNS($I918:N918),0)/$I918)),"")</f>
        <v/>
      </c>
      <c r="O918" s="49" t="str">
        <f>IFERROR(IF($K918&lt;&gt;"SS",(VLOOKUP($D918,Customer_Demand!$D:$BF,COLUMNS($I918:O918),0)/$I918+VLOOKUP($D918,Customer_Demand!$D:$BF,COLUMNS($I918:O918),0)/$K918),(VLOOKUP($D918,Customer_Demand!$D:$BF,COLUMNS($I918:O918),0)/$I918)),"")</f>
        <v/>
      </c>
      <c r="P918" s="49" t="str">
        <f>IFERROR(IF($K918&lt;&gt;"SS",(VLOOKUP($D918,Customer_Demand!$D:$BF,COLUMNS($I918:P918),0)/$I918+VLOOKUP($D918,Customer_Demand!$D:$BF,COLUMNS($I918:P918),0)/$K918),(VLOOKUP($D918,Customer_Demand!$D:$BF,COLUMNS($I918:P918),0)/$I918)),"")</f>
        <v/>
      </c>
      <c r="Q918" s="49" t="str">
        <f>IFERROR(IF($K918&lt;&gt;"SS",(VLOOKUP($D918,Customer_Demand!$D:$BF,COLUMNS($I918:Q918),0)/$I918+VLOOKUP($D918,Customer_Demand!$D:$BF,COLUMNS($I918:Q918),0)/$K918),(VLOOKUP($D918,Customer_Demand!$D:$BF,COLUMNS($I918:Q918),0)/$I918)),"")</f>
        <v/>
      </c>
      <c r="R918" s="49" t="str">
        <f>IFERROR(IF($K918&lt;&gt;"SS",(VLOOKUP($D918,Customer_Demand!$D:$BF,COLUMNS($I918:R918),0)/$I918+VLOOKUP($D918,Customer_Demand!$D:$BF,COLUMNS($I918:R918),0)/$K918),(VLOOKUP($D918,Customer_Demand!$D:$BF,COLUMNS($I918:R918),0)/$I918)),"")</f>
        <v/>
      </c>
      <c r="S918" s="49" t="str">
        <f>IFERROR(IF($K918&lt;&gt;"SS",(VLOOKUP($D918,Customer_Demand!$D:$BF,COLUMNS($I918:S918),0)/$I918+VLOOKUP($D918,Customer_Demand!$D:$BF,COLUMNS($I918:S918),0)/$K918),(VLOOKUP($D918,Customer_Demand!$D:$BF,COLUMNS($I918:S918),0)/$I918)),"")</f>
        <v/>
      </c>
      <c r="T918" s="49" t="str">
        <f>IFERROR(IF($K918&lt;&gt;"SS",(VLOOKUP($D918,Customer_Demand!$D:$BF,COLUMNS($I918:T918),0)/$I918+VLOOKUP($D918,Customer_Demand!$D:$BF,COLUMNS($I918:T918),0)/$K918),(VLOOKUP($D918,Customer_Demand!$D:$BF,COLUMNS($I918:T918),0)/$I918)),"")</f>
        <v/>
      </c>
      <c r="U918" s="49" t="str">
        <f>IFERROR(IF($K918&lt;&gt;"SS",(VLOOKUP($D918,Customer_Demand!$D:$BF,COLUMNS($I918:U918),0)/$I918+VLOOKUP($D918,Customer_Demand!$D:$BF,COLUMNS($I918:U918),0)/$K918),(VLOOKUP($D918,Customer_Demand!$D:$BF,COLUMNS($I918:U918),0)/$I918)),"")</f>
        <v/>
      </c>
      <c r="V918" s="49" t="str">
        <f>IFERROR(IF($K918&lt;&gt;"SS",(VLOOKUP($D918,Customer_Demand!$D:$BF,COLUMNS($I918:V918),0)/$I918+VLOOKUP($D918,Customer_Demand!$D:$BF,COLUMNS($I918:V918),0)/$K918),(VLOOKUP($D918,Customer_Demand!$D:$BF,COLUMNS($I918:V918),0)/$I918)),"")</f>
        <v/>
      </c>
      <c r="W918" s="49" t="str">
        <f>IFERROR(IF($K918&lt;&gt;"SS",(VLOOKUP($D918,Customer_Demand!$D:$BF,COLUMNS($I918:W918),0)/$I918+VLOOKUP($D918,Customer_Demand!$D:$BF,COLUMNS($I918:W918),0)/$K918),(VLOOKUP($D918,Customer_Demand!$D:$BF,COLUMNS($I918:W918),0)/$I918)),"")</f>
        <v/>
      </c>
      <c r="X918" s="49" t="str">
        <f>IFERROR(IF($K918&lt;&gt;"SS",(VLOOKUP($D918,Customer_Demand!$D:$BF,COLUMNS($I918:X918),0)/$I918+VLOOKUP($D918,Customer_Demand!$D:$BF,COLUMNS($I918:X918),0)/$K918),(VLOOKUP($D918,Customer_Demand!$D:$BF,COLUMNS($I918:X918),0)/$I918)),"")</f>
        <v/>
      </c>
      <c r="Y918" s="49" t="str">
        <f>IFERROR(IF($K918&lt;&gt;"SS",(VLOOKUP($D918,Customer_Demand!$D:$BF,COLUMNS($I918:Y918),0)/$I918+VLOOKUP($D918,Customer_Demand!$D:$BF,COLUMNS($I918:Y918),0)/$K918),(VLOOKUP($D918,Customer_Demand!$D:$BF,COLUMNS($I918:Y918),0)/$I918)),"")</f>
        <v/>
      </c>
      <c r="Z918" s="49" t="str">
        <f>IFERROR(IF($K918&lt;&gt;"SS",(VLOOKUP($D918,Customer_Demand!$D:$BF,COLUMNS($I918:Z918),0)/$I918+VLOOKUP($D918,Customer_Demand!$D:$BF,COLUMNS($I918:Z918),0)/$K918),(VLOOKUP($D918,Customer_Demand!$D:$BF,COLUMNS($I918:Z918),0)/$I918)),"")</f>
        <v/>
      </c>
      <c r="AA918" s="49" t="str">
        <f>IFERROR(IF($K918&lt;&gt;"SS",(VLOOKUP($D918,Customer_Demand!$D:$BF,COLUMNS($I918:AA918),0)/$I918+VLOOKUP($D918,Customer_Demand!$D:$BF,COLUMNS($I918:AA918),0)/$K918),(VLOOKUP($D918,Customer_Demand!$D:$BF,COLUMNS($I918:AA918),0)/$I918)),"")</f>
        <v/>
      </c>
      <c r="AB918" s="49" t="str">
        <f>IFERROR(IF($K918&lt;&gt;"SS",(VLOOKUP($D918,Customer_Demand!$D:$BF,COLUMNS($I918:AB918),0)/$I918+VLOOKUP($D918,Customer_Demand!$D:$BF,COLUMNS($I918:AB918),0)/$K918),(VLOOKUP($D918,Customer_Demand!$D:$BF,COLUMNS($I918:AB918),0)/$I918)),"")</f>
        <v/>
      </c>
      <c r="AC918" s="49" t="str">
        <f>IFERROR(IF($K918&lt;&gt;"SS",(VLOOKUP($D918,Customer_Demand!$D:$BF,COLUMNS($I918:AC918),0)/$I918+VLOOKUP($D918,Customer_Demand!$D:$BF,COLUMNS($I918:AC918),0)/$K918),(VLOOKUP($D918,Customer_Demand!$D:$BF,COLUMNS($I918:AC918),0)/$I918)),"")</f>
        <v/>
      </c>
      <c r="AD918" s="49" t="str">
        <f>IFERROR(IF($K918&lt;&gt;"SS",(VLOOKUP($D918,Customer_Demand!$D:$BF,COLUMNS($I918:AD918),0)/$I918+VLOOKUP($D918,Customer_Demand!$D:$BF,COLUMNS($I918:AD918),0)/$K918),(VLOOKUP($D918,Customer_Demand!$D:$BF,COLUMNS($I918:AD918),0)/$I918)),"")</f>
        <v/>
      </c>
      <c r="AE918" s="49" t="str">
        <f>IFERROR(IF($K918&lt;&gt;"SS",(VLOOKUP($D918,Customer_Demand!$D:$BF,COLUMNS($I918:AE918),0)/$I918+VLOOKUP($D918,Customer_Demand!$D:$BF,COLUMNS($I918:AE918),0)/$K918),(VLOOKUP($D918,Customer_Demand!$D:$BF,COLUMNS($I918:AE918),0)/$I918)),"")</f>
        <v/>
      </c>
      <c r="AF918" s="49" t="str">
        <f>IFERROR(IF($K918&lt;&gt;"SS",(VLOOKUP($D918,Customer_Demand!$D:$BF,COLUMNS($I918:AF918),0)/$I918+VLOOKUP($D918,Customer_Demand!$D:$BF,COLUMNS($I918:AF918),0)/$K918),(VLOOKUP($D918,Customer_Demand!$D:$BF,COLUMNS($I918:AF918),0)/$I918)),"")</f>
        <v/>
      </c>
      <c r="AG918" s="49" t="str">
        <f>IFERROR(IF($K918&lt;&gt;"SS",(VLOOKUP($D918,Customer_Demand!$D:$BF,COLUMNS($I918:AG918),0)/$I918+VLOOKUP($D918,Customer_Demand!$D:$BF,COLUMNS($I918:AG918),0)/$K918),(VLOOKUP($D918,Customer_Demand!$D:$BF,COLUMNS($I918:AG918),0)/$I918)),"")</f>
        <v/>
      </c>
      <c r="AH918" s="49" t="str">
        <f>IFERROR(IF($K918&lt;&gt;"SS",(VLOOKUP($D918,Customer_Demand!$D:$BF,COLUMNS($I918:AH918),0)/$I918+VLOOKUP($D918,Customer_Demand!$D:$BF,COLUMNS($I918:AH918),0)/$K918),(VLOOKUP($D918,Customer_Demand!$D:$BF,COLUMNS($I918:AH918),0)/$I918)),"")</f>
        <v/>
      </c>
      <c r="AI918" s="49" t="str">
        <f>IFERROR(IF($K918&lt;&gt;"SS",(VLOOKUP($D918,Customer_Demand!$D:$BF,COLUMNS($I918:AI918),0)/$I918+VLOOKUP($D918,Customer_Demand!$D:$BF,COLUMNS($I918:AI918),0)/$K918),(VLOOKUP($D918,Customer_Demand!$D:$BF,COLUMNS($I918:AI918),0)/$I918)),"")</f>
        <v/>
      </c>
      <c r="AJ918" s="49" t="str">
        <f>IFERROR(IF($K918&lt;&gt;"SS",(VLOOKUP($D918,Customer_Demand!$D:$BF,COLUMNS($I918:AJ918),0)/$I918+VLOOKUP($D918,Customer_Demand!$D:$BF,COLUMNS($I918:AJ918),0)/$K918),(VLOOKUP($D918,Customer_Demand!$D:$BF,COLUMNS($I918:AJ918),0)/$I918)),"")</f>
        <v/>
      </c>
      <c r="AK918" s="49" t="str">
        <f>IFERROR(IF($K918&lt;&gt;"SS",(VLOOKUP($D918,Customer_Demand!$D:$BF,COLUMNS($I918:AK918),0)/$I918+VLOOKUP($D918,Customer_Demand!$D:$BF,COLUMNS($I918:AK918),0)/$K918),(VLOOKUP($D918,Customer_Demand!$D:$BF,COLUMNS($I918:AK918),0)/$I918)),"")</f>
        <v/>
      </c>
      <c r="AL918" s="49" t="str">
        <f>IFERROR(IF($K918&lt;&gt;"SS",(VLOOKUP($D918,Customer_Demand!$D:$BF,COLUMNS($I918:AL918),0)/$I918+VLOOKUP($D918,Customer_Demand!$D:$BF,COLUMNS($I918:AL918),0)/$K918),(VLOOKUP($D918,Customer_Demand!$D:$BF,COLUMNS($I918:AL918),0)/$I918)),"")</f>
        <v/>
      </c>
      <c r="AM918" s="49" t="str">
        <f>IFERROR(IF($K918&lt;&gt;"SS",(VLOOKUP($D918,Customer_Demand!$D:$BF,COLUMNS($I918:AM918),0)/$I918+VLOOKUP($D918,Customer_Demand!$D:$BF,COLUMNS($I918:AM918),0)/$K918),(VLOOKUP($D918,Customer_Demand!$D:$BF,COLUMNS($I918:AM918),0)/$I918)),"")</f>
        <v/>
      </c>
      <c r="AN918" s="49" t="str">
        <f>IFERROR(IF($K918&lt;&gt;"SS",(VLOOKUP($D918,Customer_Demand!$D:$BF,COLUMNS($I918:AN918),0)/$I918+VLOOKUP($D918,Customer_Demand!$D:$BF,COLUMNS($I918:AN918),0)/$K918),(VLOOKUP($D918,Customer_Demand!$D:$BF,COLUMNS($I918:AN918),0)/$I918)),"")</f>
        <v/>
      </c>
      <c r="AO918" s="49" t="str">
        <f>IFERROR(IF($K918&lt;&gt;"SS",(VLOOKUP($D918,Customer_Demand!$D:$BF,COLUMNS($I918:AO918),0)/$I918+VLOOKUP($D918,Customer_Demand!$D:$BF,COLUMNS($I918:AO918),0)/$K918),(VLOOKUP($D918,Customer_Demand!$D:$BF,COLUMNS($I918:AO918),0)/$I918)),"")</f>
        <v/>
      </c>
      <c r="AP918" s="49" t="str">
        <f>IFERROR(IF($K918&lt;&gt;"SS",(VLOOKUP($D918,Customer_Demand!$D:$BF,COLUMNS($I918:AP918),0)/$I918+VLOOKUP($D918,Customer_Demand!$D:$BF,COLUMNS($I918:AP918),0)/$K918),(VLOOKUP($D918,Customer_Demand!$D:$BF,COLUMNS($I918:AP918),0)/$I918)),"")</f>
        <v/>
      </c>
      <c r="AQ918" s="49" t="str">
        <f>IFERROR(IF($K918&lt;&gt;"SS",(VLOOKUP($D918,Customer_Demand!$D:$BF,COLUMNS($I918:AQ918),0)/$I918+VLOOKUP($D918,Customer_Demand!$D:$BF,COLUMNS($I918:AQ918),0)/$K918),(VLOOKUP($D918,Customer_Demand!$D:$BF,COLUMNS($I918:AQ918),0)/$I918)),"")</f>
        <v/>
      </c>
      <c r="AR918" s="49" t="str">
        <f>IFERROR(IF($K918&lt;&gt;"SS",(VLOOKUP($D918,Customer_Demand!$D:$BF,COLUMNS($I918:AR918),0)/$I918+VLOOKUP($D918,Customer_Demand!$D:$BF,COLUMNS($I918:AR918),0)/$K918),(VLOOKUP($D918,Customer_Demand!$D:$BF,COLUMNS($I918:AR918),0)/$I918)),"")</f>
        <v/>
      </c>
      <c r="AS918" s="49" t="str">
        <f>IFERROR(IF($K918&lt;&gt;"SS",(VLOOKUP($D918,Customer_Demand!$D:$BF,COLUMNS($I918:AS918),0)/$I918+VLOOKUP($D918,Customer_Demand!$D:$BF,COLUMNS($I918:AS918),0)/$K918),(VLOOKUP($D918,Customer_Demand!$D:$BF,COLUMNS($I918:AS918),0)/$I918)),"")</f>
        <v/>
      </c>
      <c r="AT918" s="49" t="str">
        <f>IFERROR(IF($K918&lt;&gt;"SS",(VLOOKUP($D918,Customer_Demand!$D:$BF,COLUMNS($I918:AT918),0)/$I918+VLOOKUP($D918,Customer_Demand!$D:$BF,COLUMNS($I918:AT918),0)/$K918),(VLOOKUP($D918,Customer_Demand!$D:$BF,COLUMNS($I918:AT918),0)/$I918)),"")</f>
        <v/>
      </c>
      <c r="AU918" s="49" t="str">
        <f>IFERROR(IF($K918&lt;&gt;"SS",(VLOOKUP($D918,Customer_Demand!$D:$BF,COLUMNS($I918:AU918),0)/$I918+VLOOKUP($D918,Customer_Demand!$D:$BF,COLUMNS($I918:AU918),0)/$K918),(VLOOKUP($D918,Customer_Demand!$D:$BF,COLUMNS($I918:AU918),0)/$I918)),"")</f>
        <v/>
      </c>
      <c r="AV918" s="49" t="str">
        <f>IFERROR(IF($K918&lt;&gt;"SS",(VLOOKUP($D918,Customer_Demand!$D:$BF,COLUMNS($I918:AV918),0)/$I918+VLOOKUP($D918,Customer_Demand!$D:$BF,COLUMNS($I918:AV918),0)/$K918),(VLOOKUP($D918,Customer_Demand!$D:$BF,COLUMNS($I918:AV918),0)/$I918)),"")</f>
        <v/>
      </c>
      <c r="AW918" s="49" t="str">
        <f>IFERROR(IF($K918&lt;&gt;"SS",(VLOOKUP($D918,Customer_Demand!$D:$BF,COLUMNS($I918:AW918),0)/$I918+VLOOKUP($D918,Customer_Demand!$D:$BF,COLUMNS($I918:AW918),0)/$K918),(VLOOKUP($D918,Customer_Demand!$D:$BF,COLUMNS($I918:AW918),0)/$I918)),"")</f>
        <v/>
      </c>
      <c r="AX918" s="49" t="str">
        <f>IFERROR(IF($K918&lt;&gt;"SS",(VLOOKUP($D918,Customer_Demand!$D:$BF,COLUMNS($I918:AX918),0)/$I918+VLOOKUP($D918,Customer_Demand!$D:$BF,COLUMNS($I918:AX918),0)/$K918),(VLOOKUP($D918,Customer_Demand!$D:$BF,COLUMNS($I918:AX918),0)/$I918)),"")</f>
        <v/>
      </c>
      <c r="AY918" s="49" t="str">
        <f>IFERROR(IF($K918&lt;&gt;"SS",(VLOOKUP($D918,Customer_Demand!$D:$BF,COLUMNS($I918:AY918),0)/$I918+VLOOKUP($D918,Customer_Demand!$D:$BF,COLUMNS($I918:AY918),0)/$K918),(VLOOKUP($D918,Customer_Demand!$D:$BF,COLUMNS($I918:AY918),0)/$I918)),"")</f>
        <v/>
      </c>
      <c r="AZ918" s="49" t="str">
        <f>IFERROR(IF($K918&lt;&gt;"SS",(VLOOKUP($D918,Customer_Demand!$D:$BF,COLUMNS($I918:AZ918),0)/$I918+VLOOKUP($D918,Customer_Demand!$D:$BF,COLUMNS($I918:AZ918),0)/$K918),(VLOOKUP($D918,Customer_Demand!$D:$BF,COLUMNS($I918:AZ918),0)/$I918)),"")</f>
        <v/>
      </c>
      <c r="BA918" s="49" t="str">
        <f>IFERROR(IF($K918&lt;&gt;"SS",(VLOOKUP($D918,Customer_Demand!$D:$BF,COLUMNS($I918:BA918),0)/$I918+VLOOKUP($D918,Customer_Demand!$D:$BF,COLUMNS($I918:BA918),0)/$K918),(VLOOKUP($D918,Customer_Demand!$D:$BF,COLUMNS($I918:BA918),0)/$I918)),"")</f>
        <v/>
      </c>
      <c r="BB918" s="49" t="str">
        <f>IFERROR(IF($K918&lt;&gt;"SS",(VLOOKUP($D918,Customer_Demand!$D:$BF,COLUMNS($I918:BB918),0)/$I918+VLOOKUP($D918,Customer_Demand!$D:$BF,COLUMNS($I918:BB918),0)/$K918),(VLOOKUP($D918,Customer_Demand!$D:$BF,COLUMNS($I918:BB918),0)/$I918)),"")</f>
        <v/>
      </c>
      <c r="BC918" s="49" t="str">
        <f>IFERROR(IF($K918&lt;&gt;"SS",(VLOOKUP($D918,Customer_Demand!$D:$BF,COLUMNS($I918:BC918),0)/$I918+VLOOKUP($D918,Customer_Demand!$D:$BF,COLUMNS($I918:BC918),0)/$K918),(VLOOKUP($D918,Customer_Demand!$D:$BF,COLUMNS($I918:BC918),0)/$I918)),"")</f>
        <v/>
      </c>
      <c r="BD918" s="49" t="str">
        <f>IFERROR(IF($K918&lt;&gt;"SS",(VLOOKUP($D918,Customer_Demand!$D:$BF,COLUMNS($I918:BD918),0)/$I918+VLOOKUP($D918,Customer_Demand!$D:$BF,COLUMNS($I918:BD918),0)/$K918),(VLOOKUP($D918,Customer_Demand!$D:$BF,COLUMNS($I918:BD918),0)/$I918)),"")</f>
        <v/>
      </c>
      <c r="BE918" s="49" t="str">
        <f>IFERROR(IF($K918&lt;&gt;"SS",(VLOOKUP($D918,Customer_Demand!$D:$BF,COLUMNS($I918:BE918),0)/$I918+VLOOKUP($D918,Customer_Demand!$D:$BF,COLUMNS($I918:BE918),0)/$K918),(VLOOKUP($D918,Customer_Demand!$D:$BF,COLUMNS($I918:BE918),0)/$I918)),"")</f>
        <v/>
      </c>
      <c r="BF918" s="49" t="str">
        <f>IFERROR(IF($K918&lt;&gt;"SS",(VLOOKUP($D918,Customer_Demand!$D:$BF,COLUMNS($I918:BF918),0)/$I918+VLOOKUP($D918,Customer_Demand!$D:$BF,COLUMNS($I918:BF918),0)/$K918),(VLOOKUP($D918,Customer_Demand!$D:$BF,COLUMNS($I918:BF918),0)/$I918)),"")</f>
        <v/>
      </c>
      <c r="BG918" s="49" t="str">
        <f>IFERROR(IF($K918&lt;&gt;"SS",(VLOOKUP($D918,Customer_Demand!$D:$BF,COLUMNS($I918:BG918),0)/$I918+VLOOKUP($D918,Customer_Demand!$D:$BF,COLUMNS($I918:BG918),0)/$K918),(VLOOKUP($D918,Customer_Demand!$D:$BF,COLUMNS($I918:BG918),0)/$I918)),"")</f>
        <v/>
      </c>
      <c r="BH918" s="49" t="str">
        <f>IFERROR(IF($K918&lt;&gt;"SS",(VLOOKUP($D918,Customer_Demand!$D:$BF,COLUMNS($I918:BH918),0)/$I918+VLOOKUP($D918,Customer_Demand!$D:$BF,COLUMNS($I918:BH918),0)/$K918),(VLOOKUP($D918,Customer_Demand!$D:$BF,COLUMNS($I918:BH918),0)/$I918)),"")</f>
        <v/>
      </c>
      <c r="BI918" s="49" t="str">
        <f>IFERROR(IF($K918&lt;&gt;"SS",(VLOOKUP($D918,Customer_Demand!$D:$BF,COLUMNS($I918:BI918),0)/$I918+VLOOKUP($D918,Customer_Demand!$D:$BF,COLUMNS($I918:BI918),0)/$K918),(VLOOKUP($D918,Customer_Demand!$D:$BF,COLUMNS($I918:BI918),0)/$I918)),"")</f>
        <v/>
      </c>
      <c r="BJ918" s="49" t="str">
        <f>IFERROR(IF($K918&lt;&gt;"SS",(VLOOKUP($D918,Customer_Demand!$D:$BF,COLUMNS($I918:BJ918),0)/$I918+VLOOKUP($D918,Customer_Demand!$D:$BF,COLUMNS($I918:BJ918),0)/$K918),(VLOOKUP($D918,Customer_Demand!$D:$BF,COLUMNS($I918:BJ918),0)/$I918)),"")</f>
        <v/>
      </c>
      <c r="BK918" s="50" t="str">
        <f>IFERROR(IF($K918&lt;&gt;"SS",(VLOOKUP($D918,Customer_Demand!$D:$BF,COLUMNS($I918:BK918),0)/$I918+VLOOKUP($D918,Customer_Demand!$D:$BF,COLUMNS($I918:BK918),0)/$K918),(VLOOKUP($D918,Customer_Demand!$D:$BF,COLUMNS($I918:BK918),0)/$I918)),"")</f>
        <v/>
      </c>
    </row>
    <row r="919" spans="2:63" x14ac:dyDescent="0.2">
      <c r="B919" s="12" t="str">
        <f t="shared" si="63"/>
        <v/>
      </c>
      <c r="C919" s="45" t="str">
        <f>IF((Customer_Demand!C919)&lt;&gt;"",Customer_Demand!C919,"")</f>
        <v/>
      </c>
      <c r="D919" s="45" t="str">
        <f>IF(C919&lt;&gt;"",Customer_Demand!D919,"")</f>
        <v/>
      </c>
      <c r="E919" s="52" t="str">
        <f>IF(C919&lt;&gt;"",Customer_Demand!E919,"")</f>
        <v/>
      </c>
      <c r="F919" s="47" t="str">
        <f>IF(C919&lt;&gt;"",VLOOKUP(D919,Customer_Demand!$D$5:$F$1005,3,0),"")</f>
        <v/>
      </c>
      <c r="G919" s="48" t="str">
        <f t="shared" si="60"/>
        <v/>
      </c>
      <c r="H919" s="48" t="str">
        <f t="shared" si="61"/>
        <v/>
      </c>
      <c r="I919" s="48" t="str">
        <f>IFERROR(IF(C919&lt;&gt;"",VLOOKUP($H919,SMT_Cycle_Time_Data!$F:$Q,4,0),""),"SGR Not Defined")</f>
        <v/>
      </c>
      <c r="J919" s="48" t="str">
        <f t="shared" si="62"/>
        <v/>
      </c>
      <c r="K919" s="48" t="str">
        <f>IF(C919&lt;&gt;"",IFERROR(VLOOKUP($J919,SMT_Cycle_Time_Data!$F:$Q,4,0),"SS"),"")</f>
        <v/>
      </c>
      <c r="L919" s="49" t="str">
        <f>IFERROR(IF($K919&lt;&gt;"SS",(VLOOKUP($D919,Customer_Demand!$D:$BF,COLUMNS($I919:L919),0)/$I919+VLOOKUP($D919,Customer_Demand!$D:$BF,COLUMNS($I919:L919),0)/$K919),(VLOOKUP($D919,Customer_Demand!$D:$BF,COLUMNS($I919:L919),0)/$I919)),"")</f>
        <v/>
      </c>
      <c r="M919" s="49" t="str">
        <f>IFERROR(IF($K919&lt;&gt;"SS",(VLOOKUP($D919,Customer_Demand!$D:$BF,COLUMNS($I919:M919),0)/$I919+VLOOKUP($D919,Customer_Demand!$D:$BF,COLUMNS($I919:M919),0)/$K919),(VLOOKUP($D919,Customer_Demand!$D:$BF,COLUMNS($I919:M919),0)/$I919)),"")</f>
        <v/>
      </c>
      <c r="N919" s="49" t="str">
        <f>IFERROR(IF($K919&lt;&gt;"SS",(VLOOKUP($D919,Customer_Demand!$D:$BF,COLUMNS($I919:N919),0)/$I919+VLOOKUP($D919,Customer_Demand!$D:$BF,COLUMNS($I919:N919),0)/$K919),(VLOOKUP($D919,Customer_Demand!$D:$BF,COLUMNS($I919:N919),0)/$I919)),"")</f>
        <v/>
      </c>
      <c r="O919" s="49" t="str">
        <f>IFERROR(IF($K919&lt;&gt;"SS",(VLOOKUP($D919,Customer_Demand!$D:$BF,COLUMNS($I919:O919),0)/$I919+VLOOKUP($D919,Customer_Demand!$D:$BF,COLUMNS($I919:O919),0)/$K919),(VLOOKUP($D919,Customer_Demand!$D:$BF,COLUMNS($I919:O919),0)/$I919)),"")</f>
        <v/>
      </c>
      <c r="P919" s="49" t="str">
        <f>IFERROR(IF($K919&lt;&gt;"SS",(VLOOKUP($D919,Customer_Demand!$D:$BF,COLUMNS($I919:P919),0)/$I919+VLOOKUP($D919,Customer_Demand!$D:$BF,COLUMNS($I919:P919),0)/$K919),(VLOOKUP($D919,Customer_Demand!$D:$BF,COLUMNS($I919:P919),0)/$I919)),"")</f>
        <v/>
      </c>
      <c r="Q919" s="49" t="str">
        <f>IFERROR(IF($K919&lt;&gt;"SS",(VLOOKUP($D919,Customer_Demand!$D:$BF,COLUMNS($I919:Q919),0)/$I919+VLOOKUP($D919,Customer_Demand!$D:$BF,COLUMNS($I919:Q919),0)/$K919),(VLOOKUP($D919,Customer_Demand!$D:$BF,COLUMNS($I919:Q919),0)/$I919)),"")</f>
        <v/>
      </c>
      <c r="R919" s="49" t="str">
        <f>IFERROR(IF($K919&lt;&gt;"SS",(VLOOKUP($D919,Customer_Demand!$D:$BF,COLUMNS($I919:R919),0)/$I919+VLOOKUP($D919,Customer_Demand!$D:$BF,COLUMNS($I919:R919),0)/$K919),(VLOOKUP($D919,Customer_Demand!$D:$BF,COLUMNS($I919:R919),0)/$I919)),"")</f>
        <v/>
      </c>
      <c r="S919" s="49" t="str">
        <f>IFERROR(IF($K919&lt;&gt;"SS",(VLOOKUP($D919,Customer_Demand!$D:$BF,COLUMNS($I919:S919),0)/$I919+VLOOKUP($D919,Customer_Demand!$D:$BF,COLUMNS($I919:S919),0)/$K919),(VLOOKUP($D919,Customer_Demand!$D:$BF,COLUMNS($I919:S919),0)/$I919)),"")</f>
        <v/>
      </c>
      <c r="T919" s="49" t="str">
        <f>IFERROR(IF($K919&lt;&gt;"SS",(VLOOKUP($D919,Customer_Demand!$D:$BF,COLUMNS($I919:T919),0)/$I919+VLOOKUP($D919,Customer_Demand!$D:$BF,COLUMNS($I919:T919),0)/$K919),(VLOOKUP($D919,Customer_Demand!$D:$BF,COLUMNS($I919:T919),0)/$I919)),"")</f>
        <v/>
      </c>
      <c r="U919" s="49" t="str">
        <f>IFERROR(IF($K919&lt;&gt;"SS",(VLOOKUP($D919,Customer_Demand!$D:$BF,COLUMNS($I919:U919),0)/$I919+VLOOKUP($D919,Customer_Demand!$D:$BF,COLUMNS($I919:U919),0)/$K919),(VLOOKUP($D919,Customer_Demand!$D:$BF,COLUMNS($I919:U919),0)/$I919)),"")</f>
        <v/>
      </c>
      <c r="V919" s="49" t="str">
        <f>IFERROR(IF($K919&lt;&gt;"SS",(VLOOKUP($D919,Customer_Demand!$D:$BF,COLUMNS($I919:V919),0)/$I919+VLOOKUP($D919,Customer_Demand!$D:$BF,COLUMNS($I919:V919),0)/$K919),(VLOOKUP($D919,Customer_Demand!$D:$BF,COLUMNS($I919:V919),0)/$I919)),"")</f>
        <v/>
      </c>
      <c r="W919" s="49" t="str">
        <f>IFERROR(IF($K919&lt;&gt;"SS",(VLOOKUP($D919,Customer_Demand!$D:$BF,COLUMNS($I919:W919),0)/$I919+VLOOKUP($D919,Customer_Demand!$D:$BF,COLUMNS($I919:W919),0)/$K919),(VLOOKUP($D919,Customer_Demand!$D:$BF,COLUMNS($I919:W919),0)/$I919)),"")</f>
        <v/>
      </c>
      <c r="X919" s="49" t="str">
        <f>IFERROR(IF($K919&lt;&gt;"SS",(VLOOKUP($D919,Customer_Demand!$D:$BF,COLUMNS($I919:X919),0)/$I919+VLOOKUP($D919,Customer_Demand!$D:$BF,COLUMNS($I919:X919),0)/$K919),(VLOOKUP($D919,Customer_Demand!$D:$BF,COLUMNS($I919:X919),0)/$I919)),"")</f>
        <v/>
      </c>
      <c r="Y919" s="49" t="str">
        <f>IFERROR(IF($K919&lt;&gt;"SS",(VLOOKUP($D919,Customer_Demand!$D:$BF,COLUMNS($I919:Y919),0)/$I919+VLOOKUP($D919,Customer_Demand!$D:$BF,COLUMNS($I919:Y919),0)/$K919),(VLOOKUP($D919,Customer_Demand!$D:$BF,COLUMNS($I919:Y919),0)/$I919)),"")</f>
        <v/>
      </c>
      <c r="Z919" s="49" t="str">
        <f>IFERROR(IF($K919&lt;&gt;"SS",(VLOOKUP($D919,Customer_Demand!$D:$BF,COLUMNS($I919:Z919),0)/$I919+VLOOKUP($D919,Customer_Demand!$D:$BF,COLUMNS($I919:Z919),0)/$K919),(VLOOKUP($D919,Customer_Demand!$D:$BF,COLUMNS($I919:Z919),0)/$I919)),"")</f>
        <v/>
      </c>
      <c r="AA919" s="49" t="str">
        <f>IFERROR(IF($K919&lt;&gt;"SS",(VLOOKUP($D919,Customer_Demand!$D:$BF,COLUMNS($I919:AA919),0)/$I919+VLOOKUP($D919,Customer_Demand!$D:$BF,COLUMNS($I919:AA919),0)/$K919),(VLOOKUP($D919,Customer_Demand!$D:$BF,COLUMNS($I919:AA919),0)/$I919)),"")</f>
        <v/>
      </c>
      <c r="AB919" s="49" t="str">
        <f>IFERROR(IF($K919&lt;&gt;"SS",(VLOOKUP($D919,Customer_Demand!$D:$BF,COLUMNS($I919:AB919),0)/$I919+VLOOKUP($D919,Customer_Demand!$D:$BF,COLUMNS($I919:AB919),0)/$K919),(VLOOKUP($D919,Customer_Demand!$D:$BF,COLUMNS($I919:AB919),0)/$I919)),"")</f>
        <v/>
      </c>
      <c r="AC919" s="49" t="str">
        <f>IFERROR(IF($K919&lt;&gt;"SS",(VLOOKUP($D919,Customer_Demand!$D:$BF,COLUMNS($I919:AC919),0)/$I919+VLOOKUP($D919,Customer_Demand!$D:$BF,COLUMNS($I919:AC919),0)/$K919),(VLOOKUP($D919,Customer_Demand!$D:$BF,COLUMNS($I919:AC919),0)/$I919)),"")</f>
        <v/>
      </c>
      <c r="AD919" s="49" t="str">
        <f>IFERROR(IF($K919&lt;&gt;"SS",(VLOOKUP($D919,Customer_Demand!$D:$BF,COLUMNS($I919:AD919),0)/$I919+VLOOKUP($D919,Customer_Demand!$D:$BF,COLUMNS($I919:AD919),0)/$K919),(VLOOKUP($D919,Customer_Demand!$D:$BF,COLUMNS($I919:AD919),0)/$I919)),"")</f>
        <v/>
      </c>
      <c r="AE919" s="49" t="str">
        <f>IFERROR(IF($K919&lt;&gt;"SS",(VLOOKUP($D919,Customer_Demand!$D:$BF,COLUMNS($I919:AE919),0)/$I919+VLOOKUP($D919,Customer_Demand!$D:$BF,COLUMNS($I919:AE919),0)/$K919),(VLOOKUP($D919,Customer_Demand!$D:$BF,COLUMNS($I919:AE919),0)/$I919)),"")</f>
        <v/>
      </c>
      <c r="AF919" s="49" t="str">
        <f>IFERROR(IF($K919&lt;&gt;"SS",(VLOOKUP($D919,Customer_Demand!$D:$BF,COLUMNS($I919:AF919),0)/$I919+VLOOKUP($D919,Customer_Demand!$D:$BF,COLUMNS($I919:AF919),0)/$K919),(VLOOKUP($D919,Customer_Demand!$D:$BF,COLUMNS($I919:AF919),0)/$I919)),"")</f>
        <v/>
      </c>
      <c r="AG919" s="49" t="str">
        <f>IFERROR(IF($K919&lt;&gt;"SS",(VLOOKUP($D919,Customer_Demand!$D:$BF,COLUMNS($I919:AG919),0)/$I919+VLOOKUP($D919,Customer_Demand!$D:$BF,COLUMNS($I919:AG919),0)/$K919),(VLOOKUP($D919,Customer_Demand!$D:$BF,COLUMNS($I919:AG919),0)/$I919)),"")</f>
        <v/>
      </c>
      <c r="AH919" s="49" t="str">
        <f>IFERROR(IF($K919&lt;&gt;"SS",(VLOOKUP($D919,Customer_Demand!$D:$BF,COLUMNS($I919:AH919),0)/$I919+VLOOKUP($D919,Customer_Demand!$D:$BF,COLUMNS($I919:AH919),0)/$K919),(VLOOKUP($D919,Customer_Demand!$D:$BF,COLUMNS($I919:AH919),0)/$I919)),"")</f>
        <v/>
      </c>
      <c r="AI919" s="49" t="str">
        <f>IFERROR(IF($K919&lt;&gt;"SS",(VLOOKUP($D919,Customer_Demand!$D:$BF,COLUMNS($I919:AI919),0)/$I919+VLOOKUP($D919,Customer_Demand!$D:$BF,COLUMNS($I919:AI919),0)/$K919),(VLOOKUP($D919,Customer_Demand!$D:$BF,COLUMNS($I919:AI919),0)/$I919)),"")</f>
        <v/>
      </c>
      <c r="AJ919" s="49" t="str">
        <f>IFERROR(IF($K919&lt;&gt;"SS",(VLOOKUP($D919,Customer_Demand!$D:$BF,COLUMNS($I919:AJ919),0)/$I919+VLOOKUP($D919,Customer_Demand!$D:$BF,COLUMNS($I919:AJ919),0)/$K919),(VLOOKUP($D919,Customer_Demand!$D:$BF,COLUMNS($I919:AJ919),0)/$I919)),"")</f>
        <v/>
      </c>
      <c r="AK919" s="49" t="str">
        <f>IFERROR(IF($K919&lt;&gt;"SS",(VLOOKUP($D919,Customer_Demand!$D:$BF,COLUMNS($I919:AK919),0)/$I919+VLOOKUP($D919,Customer_Demand!$D:$BF,COLUMNS($I919:AK919),0)/$K919),(VLOOKUP($D919,Customer_Demand!$D:$BF,COLUMNS($I919:AK919),0)/$I919)),"")</f>
        <v/>
      </c>
      <c r="AL919" s="49" t="str">
        <f>IFERROR(IF($K919&lt;&gt;"SS",(VLOOKUP($D919,Customer_Demand!$D:$BF,COLUMNS($I919:AL919),0)/$I919+VLOOKUP($D919,Customer_Demand!$D:$BF,COLUMNS($I919:AL919),0)/$K919),(VLOOKUP($D919,Customer_Demand!$D:$BF,COLUMNS($I919:AL919),0)/$I919)),"")</f>
        <v/>
      </c>
      <c r="AM919" s="49" t="str">
        <f>IFERROR(IF($K919&lt;&gt;"SS",(VLOOKUP($D919,Customer_Demand!$D:$BF,COLUMNS($I919:AM919),0)/$I919+VLOOKUP($D919,Customer_Demand!$D:$BF,COLUMNS($I919:AM919),0)/$K919),(VLOOKUP($D919,Customer_Demand!$D:$BF,COLUMNS($I919:AM919),0)/$I919)),"")</f>
        <v/>
      </c>
      <c r="AN919" s="49" t="str">
        <f>IFERROR(IF($K919&lt;&gt;"SS",(VLOOKUP($D919,Customer_Demand!$D:$BF,COLUMNS($I919:AN919),0)/$I919+VLOOKUP($D919,Customer_Demand!$D:$BF,COLUMNS($I919:AN919),0)/$K919),(VLOOKUP($D919,Customer_Demand!$D:$BF,COLUMNS($I919:AN919),0)/$I919)),"")</f>
        <v/>
      </c>
      <c r="AO919" s="49" t="str">
        <f>IFERROR(IF($K919&lt;&gt;"SS",(VLOOKUP($D919,Customer_Demand!$D:$BF,COLUMNS($I919:AO919),0)/$I919+VLOOKUP($D919,Customer_Demand!$D:$BF,COLUMNS($I919:AO919),0)/$K919),(VLOOKUP($D919,Customer_Demand!$D:$BF,COLUMNS($I919:AO919),0)/$I919)),"")</f>
        <v/>
      </c>
      <c r="AP919" s="49" t="str">
        <f>IFERROR(IF($K919&lt;&gt;"SS",(VLOOKUP($D919,Customer_Demand!$D:$BF,COLUMNS($I919:AP919),0)/$I919+VLOOKUP($D919,Customer_Demand!$D:$BF,COLUMNS($I919:AP919),0)/$K919),(VLOOKUP($D919,Customer_Demand!$D:$BF,COLUMNS($I919:AP919),0)/$I919)),"")</f>
        <v/>
      </c>
      <c r="AQ919" s="49" t="str">
        <f>IFERROR(IF($K919&lt;&gt;"SS",(VLOOKUP($D919,Customer_Demand!$D:$BF,COLUMNS($I919:AQ919),0)/$I919+VLOOKUP($D919,Customer_Demand!$D:$BF,COLUMNS($I919:AQ919),0)/$K919),(VLOOKUP($D919,Customer_Demand!$D:$BF,COLUMNS($I919:AQ919),0)/$I919)),"")</f>
        <v/>
      </c>
      <c r="AR919" s="49" t="str">
        <f>IFERROR(IF($K919&lt;&gt;"SS",(VLOOKUP($D919,Customer_Demand!$D:$BF,COLUMNS($I919:AR919),0)/$I919+VLOOKUP($D919,Customer_Demand!$D:$BF,COLUMNS($I919:AR919),0)/$K919),(VLOOKUP($D919,Customer_Demand!$D:$BF,COLUMNS($I919:AR919),0)/$I919)),"")</f>
        <v/>
      </c>
      <c r="AS919" s="49" t="str">
        <f>IFERROR(IF($K919&lt;&gt;"SS",(VLOOKUP($D919,Customer_Demand!$D:$BF,COLUMNS($I919:AS919),0)/$I919+VLOOKUP($D919,Customer_Demand!$D:$BF,COLUMNS($I919:AS919),0)/$K919),(VLOOKUP($D919,Customer_Demand!$D:$BF,COLUMNS($I919:AS919),0)/$I919)),"")</f>
        <v/>
      </c>
      <c r="AT919" s="49" t="str">
        <f>IFERROR(IF($K919&lt;&gt;"SS",(VLOOKUP($D919,Customer_Demand!$D:$BF,COLUMNS($I919:AT919),0)/$I919+VLOOKUP($D919,Customer_Demand!$D:$BF,COLUMNS($I919:AT919),0)/$K919),(VLOOKUP($D919,Customer_Demand!$D:$BF,COLUMNS($I919:AT919),0)/$I919)),"")</f>
        <v/>
      </c>
      <c r="AU919" s="49" t="str">
        <f>IFERROR(IF($K919&lt;&gt;"SS",(VLOOKUP($D919,Customer_Demand!$D:$BF,COLUMNS($I919:AU919),0)/$I919+VLOOKUP($D919,Customer_Demand!$D:$BF,COLUMNS($I919:AU919),0)/$K919),(VLOOKUP($D919,Customer_Demand!$D:$BF,COLUMNS($I919:AU919),0)/$I919)),"")</f>
        <v/>
      </c>
      <c r="AV919" s="49" t="str">
        <f>IFERROR(IF($K919&lt;&gt;"SS",(VLOOKUP($D919,Customer_Demand!$D:$BF,COLUMNS($I919:AV919),0)/$I919+VLOOKUP($D919,Customer_Demand!$D:$BF,COLUMNS($I919:AV919),0)/$K919),(VLOOKUP($D919,Customer_Demand!$D:$BF,COLUMNS($I919:AV919),0)/$I919)),"")</f>
        <v/>
      </c>
      <c r="AW919" s="49" t="str">
        <f>IFERROR(IF($K919&lt;&gt;"SS",(VLOOKUP($D919,Customer_Demand!$D:$BF,COLUMNS($I919:AW919),0)/$I919+VLOOKUP($D919,Customer_Demand!$D:$BF,COLUMNS($I919:AW919),0)/$K919),(VLOOKUP($D919,Customer_Demand!$D:$BF,COLUMNS($I919:AW919),0)/$I919)),"")</f>
        <v/>
      </c>
      <c r="AX919" s="49" t="str">
        <f>IFERROR(IF($K919&lt;&gt;"SS",(VLOOKUP($D919,Customer_Demand!$D:$BF,COLUMNS($I919:AX919),0)/$I919+VLOOKUP($D919,Customer_Demand!$D:$BF,COLUMNS($I919:AX919),0)/$K919),(VLOOKUP($D919,Customer_Demand!$D:$BF,COLUMNS($I919:AX919),0)/$I919)),"")</f>
        <v/>
      </c>
      <c r="AY919" s="49" t="str">
        <f>IFERROR(IF($K919&lt;&gt;"SS",(VLOOKUP($D919,Customer_Demand!$D:$BF,COLUMNS($I919:AY919),0)/$I919+VLOOKUP($D919,Customer_Demand!$D:$BF,COLUMNS($I919:AY919),0)/$K919),(VLOOKUP($D919,Customer_Demand!$D:$BF,COLUMNS($I919:AY919),0)/$I919)),"")</f>
        <v/>
      </c>
      <c r="AZ919" s="49" t="str">
        <f>IFERROR(IF($K919&lt;&gt;"SS",(VLOOKUP($D919,Customer_Demand!$D:$BF,COLUMNS($I919:AZ919),0)/$I919+VLOOKUP($D919,Customer_Demand!$D:$BF,COLUMNS($I919:AZ919),0)/$K919),(VLOOKUP($D919,Customer_Demand!$D:$BF,COLUMNS($I919:AZ919),0)/$I919)),"")</f>
        <v/>
      </c>
      <c r="BA919" s="49" t="str">
        <f>IFERROR(IF($K919&lt;&gt;"SS",(VLOOKUP($D919,Customer_Demand!$D:$BF,COLUMNS($I919:BA919),0)/$I919+VLOOKUP($D919,Customer_Demand!$D:$BF,COLUMNS($I919:BA919),0)/$K919),(VLOOKUP($D919,Customer_Demand!$D:$BF,COLUMNS($I919:BA919),0)/$I919)),"")</f>
        <v/>
      </c>
      <c r="BB919" s="49" t="str">
        <f>IFERROR(IF($K919&lt;&gt;"SS",(VLOOKUP($D919,Customer_Demand!$D:$BF,COLUMNS($I919:BB919),0)/$I919+VLOOKUP($D919,Customer_Demand!$D:$BF,COLUMNS($I919:BB919),0)/$K919),(VLOOKUP($D919,Customer_Demand!$D:$BF,COLUMNS($I919:BB919),0)/$I919)),"")</f>
        <v/>
      </c>
      <c r="BC919" s="49" t="str">
        <f>IFERROR(IF($K919&lt;&gt;"SS",(VLOOKUP($D919,Customer_Demand!$D:$BF,COLUMNS($I919:BC919),0)/$I919+VLOOKUP($D919,Customer_Demand!$D:$BF,COLUMNS($I919:BC919),0)/$K919),(VLOOKUP($D919,Customer_Demand!$D:$BF,COLUMNS($I919:BC919),0)/$I919)),"")</f>
        <v/>
      </c>
      <c r="BD919" s="49" t="str">
        <f>IFERROR(IF($K919&lt;&gt;"SS",(VLOOKUP($D919,Customer_Demand!$D:$BF,COLUMNS($I919:BD919),0)/$I919+VLOOKUP($D919,Customer_Demand!$D:$BF,COLUMNS($I919:BD919),0)/$K919),(VLOOKUP($D919,Customer_Demand!$D:$BF,COLUMNS($I919:BD919),0)/$I919)),"")</f>
        <v/>
      </c>
      <c r="BE919" s="49" t="str">
        <f>IFERROR(IF($K919&lt;&gt;"SS",(VLOOKUP($D919,Customer_Demand!$D:$BF,COLUMNS($I919:BE919),0)/$I919+VLOOKUP($D919,Customer_Demand!$D:$BF,COLUMNS($I919:BE919),0)/$K919),(VLOOKUP($D919,Customer_Demand!$D:$BF,COLUMNS($I919:BE919),0)/$I919)),"")</f>
        <v/>
      </c>
      <c r="BF919" s="49" t="str">
        <f>IFERROR(IF($K919&lt;&gt;"SS",(VLOOKUP($D919,Customer_Demand!$D:$BF,COLUMNS($I919:BF919),0)/$I919+VLOOKUP($D919,Customer_Demand!$D:$BF,COLUMNS($I919:BF919),0)/$K919),(VLOOKUP($D919,Customer_Demand!$D:$BF,COLUMNS($I919:BF919),0)/$I919)),"")</f>
        <v/>
      </c>
      <c r="BG919" s="49" t="str">
        <f>IFERROR(IF($K919&lt;&gt;"SS",(VLOOKUP($D919,Customer_Demand!$D:$BF,COLUMNS($I919:BG919),0)/$I919+VLOOKUP($D919,Customer_Demand!$D:$BF,COLUMNS($I919:BG919),0)/$K919),(VLOOKUP($D919,Customer_Demand!$D:$BF,COLUMNS($I919:BG919),0)/$I919)),"")</f>
        <v/>
      </c>
      <c r="BH919" s="49" t="str">
        <f>IFERROR(IF($K919&lt;&gt;"SS",(VLOOKUP($D919,Customer_Demand!$D:$BF,COLUMNS($I919:BH919),0)/$I919+VLOOKUP($D919,Customer_Demand!$D:$BF,COLUMNS($I919:BH919),0)/$K919),(VLOOKUP($D919,Customer_Demand!$D:$BF,COLUMNS($I919:BH919),0)/$I919)),"")</f>
        <v/>
      </c>
      <c r="BI919" s="49" t="str">
        <f>IFERROR(IF($K919&lt;&gt;"SS",(VLOOKUP($D919,Customer_Demand!$D:$BF,COLUMNS($I919:BI919),0)/$I919+VLOOKUP($D919,Customer_Demand!$D:$BF,COLUMNS($I919:BI919),0)/$K919),(VLOOKUP($D919,Customer_Demand!$D:$BF,COLUMNS($I919:BI919),0)/$I919)),"")</f>
        <v/>
      </c>
      <c r="BJ919" s="49" t="str">
        <f>IFERROR(IF($K919&lt;&gt;"SS",(VLOOKUP($D919,Customer_Demand!$D:$BF,COLUMNS($I919:BJ919),0)/$I919+VLOOKUP($D919,Customer_Demand!$D:$BF,COLUMNS($I919:BJ919),0)/$K919),(VLOOKUP($D919,Customer_Demand!$D:$BF,COLUMNS($I919:BJ919),0)/$I919)),"")</f>
        <v/>
      </c>
      <c r="BK919" s="50" t="str">
        <f>IFERROR(IF($K919&lt;&gt;"SS",(VLOOKUP($D919,Customer_Demand!$D:$BF,COLUMNS($I919:BK919),0)/$I919+VLOOKUP($D919,Customer_Demand!$D:$BF,COLUMNS($I919:BK919),0)/$K919),(VLOOKUP($D919,Customer_Demand!$D:$BF,COLUMNS($I919:BK919),0)/$I919)),"")</f>
        <v/>
      </c>
    </row>
    <row r="920" spans="2:63" x14ac:dyDescent="0.2">
      <c r="B920" s="12" t="str">
        <f t="shared" si="63"/>
        <v/>
      </c>
      <c r="C920" s="45" t="str">
        <f>IF((Customer_Demand!C920)&lt;&gt;"",Customer_Demand!C920,"")</f>
        <v/>
      </c>
      <c r="D920" s="45" t="str">
        <f>IF(C920&lt;&gt;"",Customer_Demand!D920,"")</f>
        <v/>
      </c>
      <c r="E920" s="52" t="str">
        <f>IF(C920&lt;&gt;"",Customer_Demand!E920,"")</f>
        <v/>
      </c>
      <c r="F920" s="47" t="str">
        <f>IF(C920&lt;&gt;"",VLOOKUP(D920,Customer_Demand!$D$5:$F$1005,3,0),"")</f>
        <v/>
      </c>
      <c r="G920" s="48" t="str">
        <f t="shared" si="60"/>
        <v/>
      </c>
      <c r="H920" s="48" t="str">
        <f t="shared" si="61"/>
        <v/>
      </c>
      <c r="I920" s="48" t="str">
        <f>IFERROR(IF(C920&lt;&gt;"",VLOOKUP($H920,SMT_Cycle_Time_Data!$F:$Q,4,0),""),"SGR Not Defined")</f>
        <v/>
      </c>
      <c r="J920" s="48" t="str">
        <f t="shared" si="62"/>
        <v/>
      </c>
      <c r="K920" s="48" t="str">
        <f>IF(C920&lt;&gt;"",IFERROR(VLOOKUP($J920,SMT_Cycle_Time_Data!$F:$Q,4,0),"SS"),"")</f>
        <v/>
      </c>
      <c r="L920" s="49" t="str">
        <f>IFERROR(IF($K920&lt;&gt;"SS",(VLOOKUP($D920,Customer_Demand!$D:$BF,COLUMNS($I920:L920),0)/$I920+VLOOKUP($D920,Customer_Demand!$D:$BF,COLUMNS($I920:L920),0)/$K920),(VLOOKUP($D920,Customer_Demand!$D:$BF,COLUMNS($I920:L920),0)/$I920)),"")</f>
        <v/>
      </c>
      <c r="M920" s="49" t="str">
        <f>IFERROR(IF($K920&lt;&gt;"SS",(VLOOKUP($D920,Customer_Demand!$D:$BF,COLUMNS($I920:M920),0)/$I920+VLOOKUP($D920,Customer_Demand!$D:$BF,COLUMNS($I920:M920),0)/$K920),(VLOOKUP($D920,Customer_Demand!$D:$BF,COLUMNS($I920:M920),0)/$I920)),"")</f>
        <v/>
      </c>
      <c r="N920" s="49" t="str">
        <f>IFERROR(IF($K920&lt;&gt;"SS",(VLOOKUP($D920,Customer_Demand!$D:$BF,COLUMNS($I920:N920),0)/$I920+VLOOKUP($D920,Customer_Demand!$D:$BF,COLUMNS($I920:N920),0)/$K920),(VLOOKUP($D920,Customer_Demand!$D:$BF,COLUMNS($I920:N920),0)/$I920)),"")</f>
        <v/>
      </c>
      <c r="O920" s="49" t="str">
        <f>IFERROR(IF($K920&lt;&gt;"SS",(VLOOKUP($D920,Customer_Demand!$D:$BF,COLUMNS($I920:O920),0)/$I920+VLOOKUP($D920,Customer_Demand!$D:$BF,COLUMNS($I920:O920),0)/$K920),(VLOOKUP($D920,Customer_Demand!$D:$BF,COLUMNS($I920:O920),0)/$I920)),"")</f>
        <v/>
      </c>
      <c r="P920" s="49" t="str">
        <f>IFERROR(IF($K920&lt;&gt;"SS",(VLOOKUP($D920,Customer_Demand!$D:$BF,COLUMNS($I920:P920),0)/$I920+VLOOKUP($D920,Customer_Demand!$D:$BF,COLUMNS($I920:P920),0)/$K920),(VLOOKUP($D920,Customer_Demand!$D:$BF,COLUMNS($I920:P920),0)/$I920)),"")</f>
        <v/>
      </c>
      <c r="Q920" s="49" t="str">
        <f>IFERROR(IF($K920&lt;&gt;"SS",(VLOOKUP($D920,Customer_Demand!$D:$BF,COLUMNS($I920:Q920),0)/$I920+VLOOKUP($D920,Customer_Demand!$D:$BF,COLUMNS($I920:Q920),0)/$K920),(VLOOKUP($D920,Customer_Demand!$D:$BF,COLUMNS($I920:Q920),0)/$I920)),"")</f>
        <v/>
      </c>
      <c r="R920" s="49" t="str">
        <f>IFERROR(IF($K920&lt;&gt;"SS",(VLOOKUP($D920,Customer_Demand!$D:$BF,COLUMNS($I920:R920),0)/$I920+VLOOKUP($D920,Customer_Demand!$D:$BF,COLUMNS($I920:R920),0)/$K920),(VLOOKUP($D920,Customer_Demand!$D:$BF,COLUMNS($I920:R920),0)/$I920)),"")</f>
        <v/>
      </c>
      <c r="S920" s="49" t="str">
        <f>IFERROR(IF($K920&lt;&gt;"SS",(VLOOKUP($D920,Customer_Demand!$D:$BF,COLUMNS($I920:S920),0)/$I920+VLOOKUP($D920,Customer_Demand!$D:$BF,COLUMNS($I920:S920),0)/$K920),(VLOOKUP($D920,Customer_Demand!$D:$BF,COLUMNS($I920:S920),0)/$I920)),"")</f>
        <v/>
      </c>
      <c r="T920" s="49" t="str">
        <f>IFERROR(IF($K920&lt;&gt;"SS",(VLOOKUP($D920,Customer_Demand!$D:$BF,COLUMNS($I920:T920),0)/$I920+VLOOKUP($D920,Customer_Demand!$D:$BF,COLUMNS($I920:T920),0)/$K920),(VLOOKUP($D920,Customer_Demand!$D:$BF,COLUMNS($I920:T920),0)/$I920)),"")</f>
        <v/>
      </c>
      <c r="U920" s="49" t="str">
        <f>IFERROR(IF($K920&lt;&gt;"SS",(VLOOKUP($D920,Customer_Demand!$D:$BF,COLUMNS($I920:U920),0)/$I920+VLOOKUP($D920,Customer_Demand!$D:$BF,COLUMNS($I920:U920),0)/$K920),(VLOOKUP($D920,Customer_Demand!$D:$BF,COLUMNS($I920:U920),0)/$I920)),"")</f>
        <v/>
      </c>
      <c r="V920" s="49" t="str">
        <f>IFERROR(IF($K920&lt;&gt;"SS",(VLOOKUP($D920,Customer_Demand!$D:$BF,COLUMNS($I920:V920),0)/$I920+VLOOKUP($D920,Customer_Demand!$D:$BF,COLUMNS($I920:V920),0)/$K920),(VLOOKUP($D920,Customer_Demand!$D:$BF,COLUMNS($I920:V920),0)/$I920)),"")</f>
        <v/>
      </c>
      <c r="W920" s="49" t="str">
        <f>IFERROR(IF($K920&lt;&gt;"SS",(VLOOKUP($D920,Customer_Demand!$D:$BF,COLUMNS($I920:W920),0)/$I920+VLOOKUP($D920,Customer_Demand!$D:$BF,COLUMNS($I920:W920),0)/$K920),(VLOOKUP($D920,Customer_Demand!$D:$BF,COLUMNS($I920:W920),0)/$I920)),"")</f>
        <v/>
      </c>
      <c r="X920" s="49" t="str">
        <f>IFERROR(IF($K920&lt;&gt;"SS",(VLOOKUP($D920,Customer_Demand!$D:$BF,COLUMNS($I920:X920),0)/$I920+VLOOKUP($D920,Customer_Demand!$D:$BF,COLUMNS($I920:X920),0)/$K920),(VLOOKUP($D920,Customer_Demand!$D:$BF,COLUMNS($I920:X920),0)/$I920)),"")</f>
        <v/>
      </c>
      <c r="Y920" s="49" t="str">
        <f>IFERROR(IF($K920&lt;&gt;"SS",(VLOOKUP($D920,Customer_Demand!$D:$BF,COLUMNS($I920:Y920),0)/$I920+VLOOKUP($D920,Customer_Demand!$D:$BF,COLUMNS($I920:Y920),0)/$K920),(VLOOKUP($D920,Customer_Demand!$D:$BF,COLUMNS($I920:Y920),0)/$I920)),"")</f>
        <v/>
      </c>
      <c r="Z920" s="49" t="str">
        <f>IFERROR(IF($K920&lt;&gt;"SS",(VLOOKUP($D920,Customer_Demand!$D:$BF,COLUMNS($I920:Z920),0)/$I920+VLOOKUP($D920,Customer_Demand!$D:$BF,COLUMNS($I920:Z920),0)/$K920),(VLOOKUP($D920,Customer_Demand!$D:$BF,COLUMNS($I920:Z920),0)/$I920)),"")</f>
        <v/>
      </c>
      <c r="AA920" s="49" t="str">
        <f>IFERROR(IF($K920&lt;&gt;"SS",(VLOOKUP($D920,Customer_Demand!$D:$BF,COLUMNS($I920:AA920),0)/$I920+VLOOKUP($D920,Customer_Demand!$D:$BF,COLUMNS($I920:AA920),0)/$K920),(VLOOKUP($D920,Customer_Demand!$D:$BF,COLUMNS($I920:AA920),0)/$I920)),"")</f>
        <v/>
      </c>
      <c r="AB920" s="49" t="str">
        <f>IFERROR(IF($K920&lt;&gt;"SS",(VLOOKUP($D920,Customer_Demand!$D:$BF,COLUMNS($I920:AB920),0)/$I920+VLOOKUP($D920,Customer_Demand!$D:$BF,COLUMNS($I920:AB920),0)/$K920),(VLOOKUP($D920,Customer_Demand!$D:$BF,COLUMNS($I920:AB920),0)/$I920)),"")</f>
        <v/>
      </c>
      <c r="AC920" s="49" t="str">
        <f>IFERROR(IF($K920&lt;&gt;"SS",(VLOOKUP($D920,Customer_Demand!$D:$BF,COLUMNS($I920:AC920),0)/$I920+VLOOKUP($D920,Customer_Demand!$D:$BF,COLUMNS($I920:AC920),0)/$K920),(VLOOKUP($D920,Customer_Demand!$D:$BF,COLUMNS($I920:AC920),0)/$I920)),"")</f>
        <v/>
      </c>
      <c r="AD920" s="49" t="str">
        <f>IFERROR(IF($K920&lt;&gt;"SS",(VLOOKUP($D920,Customer_Demand!$D:$BF,COLUMNS($I920:AD920),0)/$I920+VLOOKUP($D920,Customer_Demand!$D:$BF,COLUMNS($I920:AD920),0)/$K920),(VLOOKUP($D920,Customer_Demand!$D:$BF,COLUMNS($I920:AD920),0)/$I920)),"")</f>
        <v/>
      </c>
      <c r="AE920" s="49" t="str">
        <f>IFERROR(IF($K920&lt;&gt;"SS",(VLOOKUP($D920,Customer_Demand!$D:$BF,COLUMNS($I920:AE920),0)/$I920+VLOOKUP($D920,Customer_Demand!$D:$BF,COLUMNS($I920:AE920),0)/$K920),(VLOOKUP($D920,Customer_Demand!$D:$BF,COLUMNS($I920:AE920),0)/$I920)),"")</f>
        <v/>
      </c>
      <c r="AF920" s="49" t="str">
        <f>IFERROR(IF($K920&lt;&gt;"SS",(VLOOKUP($D920,Customer_Demand!$D:$BF,COLUMNS($I920:AF920),0)/$I920+VLOOKUP($D920,Customer_Demand!$D:$BF,COLUMNS($I920:AF920),0)/$K920),(VLOOKUP($D920,Customer_Demand!$D:$BF,COLUMNS($I920:AF920),0)/$I920)),"")</f>
        <v/>
      </c>
      <c r="AG920" s="49" t="str">
        <f>IFERROR(IF($K920&lt;&gt;"SS",(VLOOKUP($D920,Customer_Demand!$D:$BF,COLUMNS($I920:AG920),0)/$I920+VLOOKUP($D920,Customer_Demand!$D:$BF,COLUMNS($I920:AG920),0)/$K920),(VLOOKUP($D920,Customer_Demand!$D:$BF,COLUMNS($I920:AG920),0)/$I920)),"")</f>
        <v/>
      </c>
      <c r="AH920" s="49" t="str">
        <f>IFERROR(IF($K920&lt;&gt;"SS",(VLOOKUP($D920,Customer_Demand!$D:$BF,COLUMNS($I920:AH920),0)/$I920+VLOOKUP($D920,Customer_Demand!$D:$BF,COLUMNS($I920:AH920),0)/$K920),(VLOOKUP($D920,Customer_Demand!$D:$BF,COLUMNS($I920:AH920),0)/$I920)),"")</f>
        <v/>
      </c>
      <c r="AI920" s="49" t="str">
        <f>IFERROR(IF($K920&lt;&gt;"SS",(VLOOKUP($D920,Customer_Demand!$D:$BF,COLUMNS($I920:AI920),0)/$I920+VLOOKUP($D920,Customer_Demand!$D:$BF,COLUMNS($I920:AI920),0)/$K920),(VLOOKUP($D920,Customer_Demand!$D:$BF,COLUMNS($I920:AI920),0)/$I920)),"")</f>
        <v/>
      </c>
      <c r="AJ920" s="49" t="str">
        <f>IFERROR(IF($K920&lt;&gt;"SS",(VLOOKUP($D920,Customer_Demand!$D:$BF,COLUMNS($I920:AJ920),0)/$I920+VLOOKUP($D920,Customer_Demand!$D:$BF,COLUMNS($I920:AJ920),0)/$K920),(VLOOKUP($D920,Customer_Demand!$D:$BF,COLUMNS($I920:AJ920),0)/$I920)),"")</f>
        <v/>
      </c>
      <c r="AK920" s="49" t="str">
        <f>IFERROR(IF($K920&lt;&gt;"SS",(VLOOKUP($D920,Customer_Demand!$D:$BF,COLUMNS($I920:AK920),0)/$I920+VLOOKUP($D920,Customer_Demand!$D:$BF,COLUMNS($I920:AK920),0)/$K920),(VLOOKUP($D920,Customer_Demand!$D:$BF,COLUMNS($I920:AK920),0)/$I920)),"")</f>
        <v/>
      </c>
      <c r="AL920" s="49" t="str">
        <f>IFERROR(IF($K920&lt;&gt;"SS",(VLOOKUP($D920,Customer_Demand!$D:$BF,COLUMNS($I920:AL920),0)/$I920+VLOOKUP($D920,Customer_Demand!$D:$BF,COLUMNS($I920:AL920),0)/$K920),(VLOOKUP($D920,Customer_Demand!$D:$BF,COLUMNS($I920:AL920),0)/$I920)),"")</f>
        <v/>
      </c>
      <c r="AM920" s="49" t="str">
        <f>IFERROR(IF($K920&lt;&gt;"SS",(VLOOKUP($D920,Customer_Demand!$D:$BF,COLUMNS($I920:AM920),0)/$I920+VLOOKUP($D920,Customer_Demand!$D:$BF,COLUMNS($I920:AM920),0)/$K920),(VLOOKUP($D920,Customer_Demand!$D:$BF,COLUMNS($I920:AM920),0)/$I920)),"")</f>
        <v/>
      </c>
      <c r="AN920" s="49" t="str">
        <f>IFERROR(IF($K920&lt;&gt;"SS",(VLOOKUP($D920,Customer_Demand!$D:$BF,COLUMNS($I920:AN920),0)/$I920+VLOOKUP($D920,Customer_Demand!$D:$BF,COLUMNS($I920:AN920),0)/$K920),(VLOOKUP($D920,Customer_Demand!$D:$BF,COLUMNS($I920:AN920),0)/$I920)),"")</f>
        <v/>
      </c>
      <c r="AO920" s="49" t="str">
        <f>IFERROR(IF($K920&lt;&gt;"SS",(VLOOKUP($D920,Customer_Demand!$D:$BF,COLUMNS($I920:AO920),0)/$I920+VLOOKUP($D920,Customer_Demand!$D:$BF,COLUMNS($I920:AO920),0)/$K920),(VLOOKUP($D920,Customer_Demand!$D:$BF,COLUMNS($I920:AO920),0)/$I920)),"")</f>
        <v/>
      </c>
      <c r="AP920" s="49" t="str">
        <f>IFERROR(IF($K920&lt;&gt;"SS",(VLOOKUP($D920,Customer_Demand!$D:$BF,COLUMNS($I920:AP920),0)/$I920+VLOOKUP($D920,Customer_Demand!$D:$BF,COLUMNS($I920:AP920),0)/$K920),(VLOOKUP($D920,Customer_Demand!$D:$BF,COLUMNS($I920:AP920),0)/$I920)),"")</f>
        <v/>
      </c>
      <c r="AQ920" s="49" t="str">
        <f>IFERROR(IF($K920&lt;&gt;"SS",(VLOOKUP($D920,Customer_Demand!$D:$BF,COLUMNS($I920:AQ920),0)/$I920+VLOOKUP($D920,Customer_Demand!$D:$BF,COLUMNS($I920:AQ920),0)/$K920),(VLOOKUP($D920,Customer_Demand!$D:$BF,COLUMNS($I920:AQ920),0)/$I920)),"")</f>
        <v/>
      </c>
      <c r="AR920" s="49" t="str">
        <f>IFERROR(IF($K920&lt;&gt;"SS",(VLOOKUP($D920,Customer_Demand!$D:$BF,COLUMNS($I920:AR920),0)/$I920+VLOOKUP($D920,Customer_Demand!$D:$BF,COLUMNS($I920:AR920),0)/$K920),(VLOOKUP($D920,Customer_Demand!$D:$BF,COLUMNS($I920:AR920),0)/$I920)),"")</f>
        <v/>
      </c>
      <c r="AS920" s="49" t="str">
        <f>IFERROR(IF($K920&lt;&gt;"SS",(VLOOKUP($D920,Customer_Demand!$D:$BF,COLUMNS($I920:AS920),0)/$I920+VLOOKUP($D920,Customer_Demand!$D:$BF,COLUMNS($I920:AS920),0)/$K920),(VLOOKUP($D920,Customer_Demand!$D:$BF,COLUMNS($I920:AS920),0)/$I920)),"")</f>
        <v/>
      </c>
      <c r="AT920" s="49" t="str">
        <f>IFERROR(IF($K920&lt;&gt;"SS",(VLOOKUP($D920,Customer_Demand!$D:$BF,COLUMNS($I920:AT920),0)/$I920+VLOOKUP($D920,Customer_Demand!$D:$BF,COLUMNS($I920:AT920),0)/$K920),(VLOOKUP($D920,Customer_Demand!$D:$BF,COLUMNS($I920:AT920),0)/$I920)),"")</f>
        <v/>
      </c>
      <c r="AU920" s="49" t="str">
        <f>IFERROR(IF($K920&lt;&gt;"SS",(VLOOKUP($D920,Customer_Demand!$D:$BF,COLUMNS($I920:AU920),0)/$I920+VLOOKUP($D920,Customer_Demand!$D:$BF,COLUMNS($I920:AU920),0)/$K920),(VLOOKUP($D920,Customer_Demand!$D:$BF,COLUMNS($I920:AU920),0)/$I920)),"")</f>
        <v/>
      </c>
      <c r="AV920" s="49" t="str">
        <f>IFERROR(IF($K920&lt;&gt;"SS",(VLOOKUP($D920,Customer_Demand!$D:$BF,COLUMNS($I920:AV920),0)/$I920+VLOOKUP($D920,Customer_Demand!$D:$BF,COLUMNS($I920:AV920),0)/$K920),(VLOOKUP($D920,Customer_Demand!$D:$BF,COLUMNS($I920:AV920),0)/$I920)),"")</f>
        <v/>
      </c>
      <c r="AW920" s="49" t="str">
        <f>IFERROR(IF($K920&lt;&gt;"SS",(VLOOKUP($D920,Customer_Demand!$D:$BF,COLUMNS($I920:AW920),0)/$I920+VLOOKUP($D920,Customer_Demand!$D:$BF,COLUMNS($I920:AW920),0)/$K920),(VLOOKUP($D920,Customer_Demand!$D:$BF,COLUMNS($I920:AW920),0)/$I920)),"")</f>
        <v/>
      </c>
      <c r="AX920" s="49" t="str">
        <f>IFERROR(IF($K920&lt;&gt;"SS",(VLOOKUP($D920,Customer_Demand!$D:$BF,COLUMNS($I920:AX920),0)/$I920+VLOOKUP($D920,Customer_Demand!$D:$BF,COLUMNS($I920:AX920),0)/$K920),(VLOOKUP($D920,Customer_Demand!$D:$BF,COLUMNS($I920:AX920),0)/$I920)),"")</f>
        <v/>
      </c>
      <c r="AY920" s="49" t="str">
        <f>IFERROR(IF($K920&lt;&gt;"SS",(VLOOKUP($D920,Customer_Demand!$D:$BF,COLUMNS($I920:AY920),0)/$I920+VLOOKUP($D920,Customer_Demand!$D:$BF,COLUMNS($I920:AY920),0)/$K920),(VLOOKUP($D920,Customer_Demand!$D:$BF,COLUMNS($I920:AY920),0)/$I920)),"")</f>
        <v/>
      </c>
      <c r="AZ920" s="49" t="str">
        <f>IFERROR(IF($K920&lt;&gt;"SS",(VLOOKUP($D920,Customer_Demand!$D:$BF,COLUMNS($I920:AZ920),0)/$I920+VLOOKUP($D920,Customer_Demand!$D:$BF,COLUMNS($I920:AZ920),0)/$K920),(VLOOKUP($D920,Customer_Demand!$D:$BF,COLUMNS($I920:AZ920),0)/$I920)),"")</f>
        <v/>
      </c>
      <c r="BA920" s="49" t="str">
        <f>IFERROR(IF($K920&lt;&gt;"SS",(VLOOKUP($D920,Customer_Demand!$D:$BF,COLUMNS($I920:BA920),0)/$I920+VLOOKUP($D920,Customer_Demand!$D:$BF,COLUMNS($I920:BA920),0)/$K920),(VLOOKUP($D920,Customer_Demand!$D:$BF,COLUMNS($I920:BA920),0)/$I920)),"")</f>
        <v/>
      </c>
      <c r="BB920" s="49" t="str">
        <f>IFERROR(IF($K920&lt;&gt;"SS",(VLOOKUP($D920,Customer_Demand!$D:$BF,COLUMNS($I920:BB920),0)/$I920+VLOOKUP($D920,Customer_Demand!$D:$BF,COLUMNS($I920:BB920),0)/$K920),(VLOOKUP($D920,Customer_Demand!$D:$BF,COLUMNS($I920:BB920),0)/$I920)),"")</f>
        <v/>
      </c>
      <c r="BC920" s="49" t="str">
        <f>IFERROR(IF($K920&lt;&gt;"SS",(VLOOKUP($D920,Customer_Demand!$D:$BF,COLUMNS($I920:BC920),0)/$I920+VLOOKUP($D920,Customer_Demand!$D:$BF,COLUMNS($I920:BC920),0)/$K920),(VLOOKUP($D920,Customer_Demand!$D:$BF,COLUMNS($I920:BC920),0)/$I920)),"")</f>
        <v/>
      </c>
      <c r="BD920" s="49" t="str">
        <f>IFERROR(IF($K920&lt;&gt;"SS",(VLOOKUP($D920,Customer_Demand!$D:$BF,COLUMNS($I920:BD920),0)/$I920+VLOOKUP($D920,Customer_Demand!$D:$BF,COLUMNS($I920:BD920),0)/$K920),(VLOOKUP($D920,Customer_Demand!$D:$BF,COLUMNS($I920:BD920),0)/$I920)),"")</f>
        <v/>
      </c>
      <c r="BE920" s="49" t="str">
        <f>IFERROR(IF($K920&lt;&gt;"SS",(VLOOKUP($D920,Customer_Demand!$D:$BF,COLUMNS($I920:BE920),0)/$I920+VLOOKUP($D920,Customer_Demand!$D:$BF,COLUMNS($I920:BE920),0)/$K920),(VLOOKUP($D920,Customer_Demand!$D:$BF,COLUMNS($I920:BE920),0)/$I920)),"")</f>
        <v/>
      </c>
      <c r="BF920" s="49" t="str">
        <f>IFERROR(IF($K920&lt;&gt;"SS",(VLOOKUP($D920,Customer_Demand!$D:$BF,COLUMNS($I920:BF920),0)/$I920+VLOOKUP($D920,Customer_Demand!$D:$BF,COLUMNS($I920:BF920),0)/$K920),(VLOOKUP($D920,Customer_Demand!$D:$BF,COLUMNS($I920:BF920),0)/$I920)),"")</f>
        <v/>
      </c>
      <c r="BG920" s="49" t="str">
        <f>IFERROR(IF($K920&lt;&gt;"SS",(VLOOKUP($D920,Customer_Demand!$D:$BF,COLUMNS($I920:BG920),0)/$I920+VLOOKUP($D920,Customer_Demand!$D:$BF,COLUMNS($I920:BG920),0)/$K920),(VLOOKUP($D920,Customer_Demand!$D:$BF,COLUMNS($I920:BG920),0)/$I920)),"")</f>
        <v/>
      </c>
      <c r="BH920" s="49" t="str">
        <f>IFERROR(IF($K920&lt;&gt;"SS",(VLOOKUP($D920,Customer_Demand!$D:$BF,COLUMNS($I920:BH920),0)/$I920+VLOOKUP($D920,Customer_Demand!$D:$BF,COLUMNS($I920:BH920),0)/$K920),(VLOOKUP($D920,Customer_Demand!$D:$BF,COLUMNS($I920:BH920),0)/$I920)),"")</f>
        <v/>
      </c>
      <c r="BI920" s="49" t="str">
        <f>IFERROR(IF($K920&lt;&gt;"SS",(VLOOKUP($D920,Customer_Demand!$D:$BF,COLUMNS($I920:BI920),0)/$I920+VLOOKUP($D920,Customer_Demand!$D:$BF,COLUMNS($I920:BI920),0)/$K920),(VLOOKUP($D920,Customer_Demand!$D:$BF,COLUMNS($I920:BI920),0)/$I920)),"")</f>
        <v/>
      </c>
      <c r="BJ920" s="49" t="str">
        <f>IFERROR(IF($K920&lt;&gt;"SS",(VLOOKUP($D920,Customer_Demand!$D:$BF,COLUMNS($I920:BJ920),0)/$I920+VLOOKUP($D920,Customer_Demand!$D:$BF,COLUMNS($I920:BJ920),0)/$K920),(VLOOKUP($D920,Customer_Demand!$D:$BF,COLUMNS($I920:BJ920),0)/$I920)),"")</f>
        <v/>
      </c>
      <c r="BK920" s="50" t="str">
        <f>IFERROR(IF($K920&lt;&gt;"SS",(VLOOKUP($D920,Customer_Demand!$D:$BF,COLUMNS($I920:BK920),0)/$I920+VLOOKUP($D920,Customer_Demand!$D:$BF,COLUMNS($I920:BK920),0)/$K920),(VLOOKUP($D920,Customer_Demand!$D:$BF,COLUMNS($I920:BK920),0)/$I920)),"")</f>
        <v/>
      </c>
    </row>
    <row r="921" spans="2:63" x14ac:dyDescent="0.2">
      <c r="B921" s="12" t="str">
        <f t="shared" si="63"/>
        <v/>
      </c>
      <c r="C921" s="45" t="str">
        <f>IF((Customer_Demand!C921)&lt;&gt;"",Customer_Demand!C921,"")</f>
        <v/>
      </c>
      <c r="D921" s="45" t="str">
        <f>IF(C921&lt;&gt;"",Customer_Demand!D921,"")</f>
        <v/>
      </c>
      <c r="E921" s="52" t="str">
        <f>IF(C921&lt;&gt;"",Customer_Demand!E921,"")</f>
        <v/>
      </c>
      <c r="F921" s="47" t="str">
        <f>IF(C921&lt;&gt;"",VLOOKUP(D921,Customer_Demand!$D$5:$F$1005,3,0),"")</f>
        <v/>
      </c>
      <c r="G921" s="48" t="str">
        <f t="shared" si="60"/>
        <v/>
      </c>
      <c r="H921" s="48" t="str">
        <f t="shared" si="61"/>
        <v/>
      </c>
      <c r="I921" s="48" t="str">
        <f>IFERROR(IF(C921&lt;&gt;"",VLOOKUP($H921,SMT_Cycle_Time_Data!$F:$Q,4,0),""),"SGR Not Defined")</f>
        <v/>
      </c>
      <c r="J921" s="48" t="str">
        <f t="shared" si="62"/>
        <v/>
      </c>
      <c r="K921" s="48" t="str">
        <f>IF(C921&lt;&gt;"",IFERROR(VLOOKUP($J921,SMT_Cycle_Time_Data!$F:$Q,4,0),"SS"),"")</f>
        <v/>
      </c>
      <c r="L921" s="49" t="str">
        <f>IFERROR(IF($K921&lt;&gt;"SS",(VLOOKUP($D921,Customer_Demand!$D:$BF,COLUMNS($I921:L921),0)/$I921+VLOOKUP($D921,Customer_Demand!$D:$BF,COLUMNS($I921:L921),0)/$K921),(VLOOKUP($D921,Customer_Demand!$D:$BF,COLUMNS($I921:L921),0)/$I921)),"")</f>
        <v/>
      </c>
      <c r="M921" s="49" t="str">
        <f>IFERROR(IF($K921&lt;&gt;"SS",(VLOOKUP($D921,Customer_Demand!$D:$BF,COLUMNS($I921:M921),0)/$I921+VLOOKUP($D921,Customer_Demand!$D:$BF,COLUMNS($I921:M921),0)/$K921),(VLOOKUP($D921,Customer_Demand!$D:$BF,COLUMNS($I921:M921),0)/$I921)),"")</f>
        <v/>
      </c>
      <c r="N921" s="49" t="str">
        <f>IFERROR(IF($K921&lt;&gt;"SS",(VLOOKUP($D921,Customer_Demand!$D:$BF,COLUMNS($I921:N921),0)/$I921+VLOOKUP($D921,Customer_Demand!$D:$BF,COLUMNS($I921:N921),0)/$K921),(VLOOKUP($D921,Customer_Demand!$D:$BF,COLUMNS($I921:N921),0)/$I921)),"")</f>
        <v/>
      </c>
      <c r="O921" s="49" t="str">
        <f>IFERROR(IF($K921&lt;&gt;"SS",(VLOOKUP($D921,Customer_Demand!$D:$BF,COLUMNS($I921:O921),0)/$I921+VLOOKUP($D921,Customer_Demand!$D:$BF,COLUMNS($I921:O921),0)/$K921),(VLOOKUP($D921,Customer_Demand!$D:$BF,COLUMNS($I921:O921),0)/$I921)),"")</f>
        <v/>
      </c>
      <c r="P921" s="49" t="str">
        <f>IFERROR(IF($K921&lt;&gt;"SS",(VLOOKUP($D921,Customer_Demand!$D:$BF,COLUMNS($I921:P921),0)/$I921+VLOOKUP($D921,Customer_Demand!$D:$BF,COLUMNS($I921:P921),0)/$K921),(VLOOKUP($D921,Customer_Demand!$D:$BF,COLUMNS($I921:P921),0)/$I921)),"")</f>
        <v/>
      </c>
      <c r="Q921" s="49" t="str">
        <f>IFERROR(IF($K921&lt;&gt;"SS",(VLOOKUP($D921,Customer_Demand!$D:$BF,COLUMNS($I921:Q921),0)/$I921+VLOOKUP($D921,Customer_Demand!$D:$BF,COLUMNS($I921:Q921),0)/$K921),(VLOOKUP($D921,Customer_Demand!$D:$BF,COLUMNS($I921:Q921),0)/$I921)),"")</f>
        <v/>
      </c>
      <c r="R921" s="49" t="str">
        <f>IFERROR(IF($K921&lt;&gt;"SS",(VLOOKUP($D921,Customer_Demand!$D:$BF,COLUMNS($I921:R921),0)/$I921+VLOOKUP($D921,Customer_Demand!$D:$BF,COLUMNS($I921:R921),0)/$K921),(VLOOKUP($D921,Customer_Demand!$D:$BF,COLUMNS($I921:R921),0)/$I921)),"")</f>
        <v/>
      </c>
      <c r="S921" s="49" t="str">
        <f>IFERROR(IF($K921&lt;&gt;"SS",(VLOOKUP($D921,Customer_Demand!$D:$BF,COLUMNS($I921:S921),0)/$I921+VLOOKUP($D921,Customer_Demand!$D:$BF,COLUMNS($I921:S921),0)/$K921),(VLOOKUP($D921,Customer_Demand!$D:$BF,COLUMNS($I921:S921),0)/$I921)),"")</f>
        <v/>
      </c>
      <c r="T921" s="49" t="str">
        <f>IFERROR(IF($K921&lt;&gt;"SS",(VLOOKUP($D921,Customer_Demand!$D:$BF,COLUMNS($I921:T921),0)/$I921+VLOOKUP($D921,Customer_Demand!$D:$BF,COLUMNS($I921:T921),0)/$K921),(VLOOKUP($D921,Customer_Demand!$D:$BF,COLUMNS($I921:T921),0)/$I921)),"")</f>
        <v/>
      </c>
      <c r="U921" s="49" t="str">
        <f>IFERROR(IF($K921&lt;&gt;"SS",(VLOOKUP($D921,Customer_Demand!$D:$BF,COLUMNS($I921:U921),0)/$I921+VLOOKUP($D921,Customer_Demand!$D:$BF,COLUMNS($I921:U921),0)/$K921),(VLOOKUP($D921,Customer_Demand!$D:$BF,COLUMNS($I921:U921),0)/$I921)),"")</f>
        <v/>
      </c>
      <c r="V921" s="49" t="str">
        <f>IFERROR(IF($K921&lt;&gt;"SS",(VLOOKUP($D921,Customer_Demand!$D:$BF,COLUMNS($I921:V921),0)/$I921+VLOOKUP($D921,Customer_Demand!$D:$BF,COLUMNS($I921:V921),0)/$K921),(VLOOKUP($D921,Customer_Demand!$D:$BF,COLUMNS($I921:V921),0)/$I921)),"")</f>
        <v/>
      </c>
      <c r="W921" s="49" t="str">
        <f>IFERROR(IF($K921&lt;&gt;"SS",(VLOOKUP($D921,Customer_Demand!$D:$BF,COLUMNS($I921:W921),0)/$I921+VLOOKUP($D921,Customer_Demand!$D:$BF,COLUMNS($I921:W921),0)/$K921),(VLOOKUP($D921,Customer_Demand!$D:$BF,COLUMNS($I921:W921),0)/$I921)),"")</f>
        <v/>
      </c>
      <c r="X921" s="49" t="str">
        <f>IFERROR(IF($K921&lt;&gt;"SS",(VLOOKUP($D921,Customer_Demand!$D:$BF,COLUMNS($I921:X921),0)/$I921+VLOOKUP($D921,Customer_Demand!$D:$BF,COLUMNS($I921:X921),0)/$K921),(VLOOKUP($D921,Customer_Demand!$D:$BF,COLUMNS($I921:X921),0)/$I921)),"")</f>
        <v/>
      </c>
      <c r="Y921" s="49" t="str">
        <f>IFERROR(IF($K921&lt;&gt;"SS",(VLOOKUP($D921,Customer_Demand!$D:$BF,COLUMNS($I921:Y921),0)/$I921+VLOOKUP($D921,Customer_Demand!$D:$BF,COLUMNS($I921:Y921),0)/$K921),(VLOOKUP($D921,Customer_Demand!$D:$BF,COLUMNS($I921:Y921),0)/$I921)),"")</f>
        <v/>
      </c>
      <c r="Z921" s="49" t="str">
        <f>IFERROR(IF($K921&lt;&gt;"SS",(VLOOKUP($D921,Customer_Demand!$D:$BF,COLUMNS($I921:Z921),0)/$I921+VLOOKUP($D921,Customer_Demand!$D:$BF,COLUMNS($I921:Z921),0)/$K921),(VLOOKUP($D921,Customer_Demand!$D:$BF,COLUMNS($I921:Z921),0)/$I921)),"")</f>
        <v/>
      </c>
      <c r="AA921" s="49" t="str">
        <f>IFERROR(IF($K921&lt;&gt;"SS",(VLOOKUP($D921,Customer_Demand!$D:$BF,COLUMNS($I921:AA921),0)/$I921+VLOOKUP($D921,Customer_Demand!$D:$BF,COLUMNS($I921:AA921),0)/$K921),(VLOOKUP($D921,Customer_Demand!$D:$BF,COLUMNS($I921:AA921),0)/$I921)),"")</f>
        <v/>
      </c>
      <c r="AB921" s="49" t="str">
        <f>IFERROR(IF($K921&lt;&gt;"SS",(VLOOKUP($D921,Customer_Demand!$D:$BF,COLUMNS($I921:AB921),0)/$I921+VLOOKUP($D921,Customer_Demand!$D:$BF,COLUMNS($I921:AB921),0)/$K921),(VLOOKUP($D921,Customer_Demand!$D:$BF,COLUMNS($I921:AB921),0)/$I921)),"")</f>
        <v/>
      </c>
      <c r="AC921" s="49" t="str">
        <f>IFERROR(IF($K921&lt;&gt;"SS",(VLOOKUP($D921,Customer_Demand!$D:$BF,COLUMNS($I921:AC921),0)/$I921+VLOOKUP($D921,Customer_Demand!$D:$BF,COLUMNS($I921:AC921),0)/$K921),(VLOOKUP($D921,Customer_Demand!$D:$BF,COLUMNS($I921:AC921),0)/$I921)),"")</f>
        <v/>
      </c>
      <c r="AD921" s="49" t="str">
        <f>IFERROR(IF($K921&lt;&gt;"SS",(VLOOKUP($D921,Customer_Demand!$D:$BF,COLUMNS($I921:AD921),0)/$I921+VLOOKUP($D921,Customer_Demand!$D:$BF,COLUMNS($I921:AD921),0)/$K921),(VLOOKUP($D921,Customer_Demand!$D:$BF,COLUMNS($I921:AD921),0)/$I921)),"")</f>
        <v/>
      </c>
      <c r="AE921" s="49" t="str">
        <f>IFERROR(IF($K921&lt;&gt;"SS",(VLOOKUP($D921,Customer_Demand!$D:$BF,COLUMNS($I921:AE921),0)/$I921+VLOOKUP($D921,Customer_Demand!$D:$BF,COLUMNS($I921:AE921),0)/$K921),(VLOOKUP($D921,Customer_Demand!$D:$BF,COLUMNS($I921:AE921),0)/$I921)),"")</f>
        <v/>
      </c>
      <c r="AF921" s="49" t="str">
        <f>IFERROR(IF($K921&lt;&gt;"SS",(VLOOKUP($D921,Customer_Demand!$D:$BF,COLUMNS($I921:AF921),0)/$I921+VLOOKUP($D921,Customer_Demand!$D:$BF,COLUMNS($I921:AF921),0)/$K921),(VLOOKUP($D921,Customer_Demand!$D:$BF,COLUMNS($I921:AF921),0)/$I921)),"")</f>
        <v/>
      </c>
      <c r="AG921" s="49" t="str">
        <f>IFERROR(IF($K921&lt;&gt;"SS",(VLOOKUP($D921,Customer_Demand!$D:$BF,COLUMNS($I921:AG921),0)/$I921+VLOOKUP($D921,Customer_Demand!$D:$BF,COLUMNS($I921:AG921),0)/$K921),(VLOOKUP($D921,Customer_Demand!$D:$BF,COLUMNS($I921:AG921),0)/$I921)),"")</f>
        <v/>
      </c>
      <c r="AH921" s="49" t="str">
        <f>IFERROR(IF($K921&lt;&gt;"SS",(VLOOKUP($D921,Customer_Demand!$D:$BF,COLUMNS($I921:AH921),0)/$I921+VLOOKUP($D921,Customer_Demand!$D:$BF,COLUMNS($I921:AH921),0)/$K921),(VLOOKUP($D921,Customer_Demand!$D:$BF,COLUMNS($I921:AH921),0)/$I921)),"")</f>
        <v/>
      </c>
      <c r="AI921" s="49" t="str">
        <f>IFERROR(IF($K921&lt;&gt;"SS",(VLOOKUP($D921,Customer_Demand!$D:$BF,COLUMNS($I921:AI921),0)/$I921+VLOOKUP($D921,Customer_Demand!$D:$BF,COLUMNS($I921:AI921),0)/$K921),(VLOOKUP($D921,Customer_Demand!$D:$BF,COLUMNS($I921:AI921),0)/$I921)),"")</f>
        <v/>
      </c>
      <c r="AJ921" s="49" t="str">
        <f>IFERROR(IF($K921&lt;&gt;"SS",(VLOOKUP($D921,Customer_Demand!$D:$BF,COLUMNS($I921:AJ921),0)/$I921+VLOOKUP($D921,Customer_Demand!$D:$BF,COLUMNS($I921:AJ921),0)/$K921),(VLOOKUP($D921,Customer_Demand!$D:$BF,COLUMNS($I921:AJ921),0)/$I921)),"")</f>
        <v/>
      </c>
      <c r="AK921" s="49" t="str">
        <f>IFERROR(IF($K921&lt;&gt;"SS",(VLOOKUP($D921,Customer_Demand!$D:$BF,COLUMNS($I921:AK921),0)/$I921+VLOOKUP($D921,Customer_Demand!$D:$BF,COLUMNS($I921:AK921),0)/$K921),(VLOOKUP($D921,Customer_Demand!$D:$BF,COLUMNS($I921:AK921),0)/$I921)),"")</f>
        <v/>
      </c>
      <c r="AL921" s="49" t="str">
        <f>IFERROR(IF($K921&lt;&gt;"SS",(VLOOKUP($D921,Customer_Demand!$D:$BF,COLUMNS($I921:AL921),0)/$I921+VLOOKUP($D921,Customer_Demand!$D:$BF,COLUMNS($I921:AL921),0)/$K921),(VLOOKUP($D921,Customer_Demand!$D:$BF,COLUMNS($I921:AL921),0)/$I921)),"")</f>
        <v/>
      </c>
      <c r="AM921" s="49" t="str">
        <f>IFERROR(IF($K921&lt;&gt;"SS",(VLOOKUP($D921,Customer_Demand!$D:$BF,COLUMNS($I921:AM921),0)/$I921+VLOOKUP($D921,Customer_Demand!$D:$BF,COLUMNS($I921:AM921),0)/$K921),(VLOOKUP($D921,Customer_Demand!$D:$BF,COLUMNS($I921:AM921),0)/$I921)),"")</f>
        <v/>
      </c>
      <c r="AN921" s="49" t="str">
        <f>IFERROR(IF($K921&lt;&gt;"SS",(VLOOKUP($D921,Customer_Demand!$D:$BF,COLUMNS($I921:AN921),0)/$I921+VLOOKUP($D921,Customer_Demand!$D:$BF,COLUMNS($I921:AN921),0)/$K921),(VLOOKUP($D921,Customer_Demand!$D:$BF,COLUMNS($I921:AN921),0)/$I921)),"")</f>
        <v/>
      </c>
      <c r="AO921" s="49" t="str">
        <f>IFERROR(IF($K921&lt;&gt;"SS",(VLOOKUP($D921,Customer_Demand!$D:$BF,COLUMNS($I921:AO921),0)/$I921+VLOOKUP($D921,Customer_Demand!$D:$BF,COLUMNS($I921:AO921),0)/$K921),(VLOOKUP($D921,Customer_Demand!$D:$BF,COLUMNS($I921:AO921),0)/$I921)),"")</f>
        <v/>
      </c>
      <c r="AP921" s="49" t="str">
        <f>IFERROR(IF($K921&lt;&gt;"SS",(VLOOKUP($D921,Customer_Demand!$D:$BF,COLUMNS($I921:AP921),0)/$I921+VLOOKUP($D921,Customer_Demand!$D:$BF,COLUMNS($I921:AP921),0)/$K921),(VLOOKUP($D921,Customer_Demand!$D:$BF,COLUMNS($I921:AP921),0)/$I921)),"")</f>
        <v/>
      </c>
      <c r="AQ921" s="49" t="str">
        <f>IFERROR(IF($K921&lt;&gt;"SS",(VLOOKUP($D921,Customer_Demand!$D:$BF,COLUMNS($I921:AQ921),0)/$I921+VLOOKUP($D921,Customer_Demand!$D:$BF,COLUMNS($I921:AQ921),0)/$K921),(VLOOKUP($D921,Customer_Demand!$D:$BF,COLUMNS($I921:AQ921),0)/$I921)),"")</f>
        <v/>
      </c>
      <c r="AR921" s="49" t="str">
        <f>IFERROR(IF($K921&lt;&gt;"SS",(VLOOKUP($D921,Customer_Demand!$D:$BF,COLUMNS($I921:AR921),0)/$I921+VLOOKUP($D921,Customer_Demand!$D:$BF,COLUMNS($I921:AR921),0)/$K921),(VLOOKUP($D921,Customer_Demand!$D:$BF,COLUMNS($I921:AR921),0)/$I921)),"")</f>
        <v/>
      </c>
      <c r="AS921" s="49" t="str">
        <f>IFERROR(IF($K921&lt;&gt;"SS",(VLOOKUP($D921,Customer_Demand!$D:$BF,COLUMNS($I921:AS921),0)/$I921+VLOOKUP($D921,Customer_Demand!$D:$BF,COLUMNS($I921:AS921),0)/$K921),(VLOOKUP($D921,Customer_Demand!$D:$BF,COLUMNS($I921:AS921),0)/$I921)),"")</f>
        <v/>
      </c>
      <c r="AT921" s="49" t="str">
        <f>IFERROR(IF($K921&lt;&gt;"SS",(VLOOKUP($D921,Customer_Demand!$D:$BF,COLUMNS($I921:AT921),0)/$I921+VLOOKUP($D921,Customer_Demand!$D:$BF,COLUMNS($I921:AT921),0)/$K921),(VLOOKUP($D921,Customer_Demand!$D:$BF,COLUMNS($I921:AT921),0)/$I921)),"")</f>
        <v/>
      </c>
      <c r="AU921" s="49" t="str">
        <f>IFERROR(IF($K921&lt;&gt;"SS",(VLOOKUP($D921,Customer_Demand!$D:$BF,COLUMNS($I921:AU921),0)/$I921+VLOOKUP($D921,Customer_Demand!$D:$BF,COLUMNS($I921:AU921),0)/$K921),(VLOOKUP($D921,Customer_Demand!$D:$BF,COLUMNS($I921:AU921),0)/$I921)),"")</f>
        <v/>
      </c>
      <c r="AV921" s="49" t="str">
        <f>IFERROR(IF($K921&lt;&gt;"SS",(VLOOKUP($D921,Customer_Demand!$D:$BF,COLUMNS($I921:AV921),0)/$I921+VLOOKUP($D921,Customer_Demand!$D:$BF,COLUMNS($I921:AV921),0)/$K921),(VLOOKUP($D921,Customer_Demand!$D:$BF,COLUMNS($I921:AV921),0)/$I921)),"")</f>
        <v/>
      </c>
      <c r="AW921" s="49" t="str">
        <f>IFERROR(IF($K921&lt;&gt;"SS",(VLOOKUP($D921,Customer_Demand!$D:$BF,COLUMNS($I921:AW921),0)/$I921+VLOOKUP($D921,Customer_Demand!$D:$BF,COLUMNS($I921:AW921),0)/$K921),(VLOOKUP($D921,Customer_Demand!$D:$BF,COLUMNS($I921:AW921),0)/$I921)),"")</f>
        <v/>
      </c>
      <c r="AX921" s="49" t="str">
        <f>IFERROR(IF($K921&lt;&gt;"SS",(VLOOKUP($D921,Customer_Demand!$D:$BF,COLUMNS($I921:AX921),0)/$I921+VLOOKUP($D921,Customer_Demand!$D:$BF,COLUMNS($I921:AX921),0)/$K921),(VLOOKUP($D921,Customer_Demand!$D:$BF,COLUMNS($I921:AX921),0)/$I921)),"")</f>
        <v/>
      </c>
      <c r="AY921" s="49" t="str">
        <f>IFERROR(IF($K921&lt;&gt;"SS",(VLOOKUP($D921,Customer_Demand!$D:$BF,COLUMNS($I921:AY921),0)/$I921+VLOOKUP($D921,Customer_Demand!$D:$BF,COLUMNS($I921:AY921),0)/$K921),(VLOOKUP($D921,Customer_Demand!$D:$BF,COLUMNS($I921:AY921),0)/$I921)),"")</f>
        <v/>
      </c>
      <c r="AZ921" s="49" t="str">
        <f>IFERROR(IF($K921&lt;&gt;"SS",(VLOOKUP($D921,Customer_Demand!$D:$BF,COLUMNS($I921:AZ921),0)/$I921+VLOOKUP($D921,Customer_Demand!$D:$BF,COLUMNS($I921:AZ921),0)/$K921),(VLOOKUP($D921,Customer_Demand!$D:$BF,COLUMNS($I921:AZ921),0)/$I921)),"")</f>
        <v/>
      </c>
      <c r="BA921" s="49" t="str">
        <f>IFERROR(IF($K921&lt;&gt;"SS",(VLOOKUP($D921,Customer_Demand!$D:$BF,COLUMNS($I921:BA921),0)/$I921+VLOOKUP($D921,Customer_Demand!$D:$BF,COLUMNS($I921:BA921),0)/$K921),(VLOOKUP($D921,Customer_Demand!$D:$BF,COLUMNS($I921:BA921),0)/$I921)),"")</f>
        <v/>
      </c>
      <c r="BB921" s="49" t="str">
        <f>IFERROR(IF($K921&lt;&gt;"SS",(VLOOKUP($D921,Customer_Demand!$D:$BF,COLUMNS($I921:BB921),0)/$I921+VLOOKUP($D921,Customer_Demand!$D:$BF,COLUMNS($I921:BB921),0)/$K921),(VLOOKUP($D921,Customer_Demand!$D:$BF,COLUMNS($I921:BB921),0)/$I921)),"")</f>
        <v/>
      </c>
      <c r="BC921" s="49" t="str">
        <f>IFERROR(IF($K921&lt;&gt;"SS",(VLOOKUP($D921,Customer_Demand!$D:$BF,COLUMNS($I921:BC921),0)/$I921+VLOOKUP($D921,Customer_Demand!$D:$BF,COLUMNS($I921:BC921),0)/$K921),(VLOOKUP($D921,Customer_Demand!$D:$BF,COLUMNS($I921:BC921),0)/$I921)),"")</f>
        <v/>
      </c>
      <c r="BD921" s="49" t="str">
        <f>IFERROR(IF($K921&lt;&gt;"SS",(VLOOKUP($D921,Customer_Demand!$D:$BF,COLUMNS($I921:BD921),0)/$I921+VLOOKUP($D921,Customer_Demand!$D:$BF,COLUMNS($I921:BD921),0)/$K921),(VLOOKUP($D921,Customer_Demand!$D:$BF,COLUMNS($I921:BD921),0)/$I921)),"")</f>
        <v/>
      </c>
      <c r="BE921" s="49" t="str">
        <f>IFERROR(IF($K921&lt;&gt;"SS",(VLOOKUP($D921,Customer_Demand!$D:$BF,COLUMNS($I921:BE921),0)/$I921+VLOOKUP($D921,Customer_Demand!$D:$BF,COLUMNS($I921:BE921),0)/$K921),(VLOOKUP($D921,Customer_Demand!$D:$BF,COLUMNS($I921:BE921),0)/$I921)),"")</f>
        <v/>
      </c>
      <c r="BF921" s="49" t="str">
        <f>IFERROR(IF($K921&lt;&gt;"SS",(VLOOKUP($D921,Customer_Demand!$D:$BF,COLUMNS($I921:BF921),0)/$I921+VLOOKUP($D921,Customer_Demand!$D:$BF,COLUMNS($I921:BF921),0)/$K921),(VLOOKUP($D921,Customer_Demand!$D:$BF,COLUMNS($I921:BF921),0)/$I921)),"")</f>
        <v/>
      </c>
      <c r="BG921" s="49" t="str">
        <f>IFERROR(IF($K921&lt;&gt;"SS",(VLOOKUP($D921,Customer_Demand!$D:$BF,COLUMNS($I921:BG921),0)/$I921+VLOOKUP($D921,Customer_Demand!$D:$BF,COLUMNS($I921:BG921),0)/$K921),(VLOOKUP($D921,Customer_Demand!$D:$BF,COLUMNS($I921:BG921),0)/$I921)),"")</f>
        <v/>
      </c>
      <c r="BH921" s="49" t="str">
        <f>IFERROR(IF($K921&lt;&gt;"SS",(VLOOKUP($D921,Customer_Demand!$D:$BF,COLUMNS($I921:BH921),0)/$I921+VLOOKUP($D921,Customer_Demand!$D:$BF,COLUMNS($I921:BH921),0)/$K921),(VLOOKUP($D921,Customer_Demand!$D:$BF,COLUMNS($I921:BH921),0)/$I921)),"")</f>
        <v/>
      </c>
      <c r="BI921" s="49" t="str">
        <f>IFERROR(IF($K921&lt;&gt;"SS",(VLOOKUP($D921,Customer_Demand!$D:$BF,COLUMNS($I921:BI921),0)/$I921+VLOOKUP($D921,Customer_Demand!$D:$BF,COLUMNS($I921:BI921),0)/$K921),(VLOOKUP($D921,Customer_Demand!$D:$BF,COLUMNS($I921:BI921),0)/$I921)),"")</f>
        <v/>
      </c>
      <c r="BJ921" s="49" t="str">
        <f>IFERROR(IF($K921&lt;&gt;"SS",(VLOOKUP($D921,Customer_Demand!$D:$BF,COLUMNS($I921:BJ921),0)/$I921+VLOOKUP($D921,Customer_Demand!$D:$BF,COLUMNS($I921:BJ921),0)/$K921),(VLOOKUP($D921,Customer_Demand!$D:$BF,COLUMNS($I921:BJ921),0)/$I921)),"")</f>
        <v/>
      </c>
      <c r="BK921" s="50" t="str">
        <f>IFERROR(IF($K921&lt;&gt;"SS",(VLOOKUP($D921,Customer_Demand!$D:$BF,COLUMNS($I921:BK921),0)/$I921+VLOOKUP($D921,Customer_Demand!$D:$BF,COLUMNS($I921:BK921),0)/$K921),(VLOOKUP($D921,Customer_Demand!$D:$BF,COLUMNS($I921:BK921),0)/$I921)),"")</f>
        <v/>
      </c>
    </row>
    <row r="922" spans="2:63" x14ac:dyDescent="0.2">
      <c r="B922" s="12" t="str">
        <f t="shared" si="63"/>
        <v/>
      </c>
      <c r="C922" s="45" t="str">
        <f>IF((Customer_Demand!C922)&lt;&gt;"",Customer_Demand!C922,"")</f>
        <v/>
      </c>
      <c r="D922" s="45" t="str">
        <f>IF(C922&lt;&gt;"",Customer_Demand!D922,"")</f>
        <v/>
      </c>
      <c r="E922" s="52" t="str">
        <f>IF(C922&lt;&gt;"",Customer_Demand!E922,"")</f>
        <v/>
      </c>
      <c r="F922" s="47" t="str">
        <f>IF(C922&lt;&gt;"",VLOOKUP(D922,Customer_Demand!$D$5:$F$1005,3,0),"")</f>
        <v/>
      </c>
      <c r="G922" s="48" t="str">
        <f t="shared" si="60"/>
        <v/>
      </c>
      <c r="H922" s="48" t="str">
        <f t="shared" si="61"/>
        <v/>
      </c>
      <c r="I922" s="48" t="str">
        <f>IFERROR(IF(C922&lt;&gt;"",VLOOKUP($H922,SMT_Cycle_Time_Data!$F:$Q,4,0),""),"SGR Not Defined")</f>
        <v/>
      </c>
      <c r="J922" s="48" t="str">
        <f t="shared" si="62"/>
        <v/>
      </c>
      <c r="K922" s="48" t="str">
        <f>IF(C922&lt;&gt;"",IFERROR(VLOOKUP($J922,SMT_Cycle_Time_Data!$F:$Q,4,0),"SS"),"")</f>
        <v/>
      </c>
      <c r="L922" s="49" t="str">
        <f>IFERROR(IF($K922&lt;&gt;"SS",(VLOOKUP($D922,Customer_Demand!$D:$BF,COLUMNS($I922:L922),0)/$I922+VLOOKUP($D922,Customer_Demand!$D:$BF,COLUMNS($I922:L922),0)/$K922),(VLOOKUP($D922,Customer_Demand!$D:$BF,COLUMNS($I922:L922),0)/$I922)),"")</f>
        <v/>
      </c>
      <c r="M922" s="49" t="str">
        <f>IFERROR(IF($K922&lt;&gt;"SS",(VLOOKUP($D922,Customer_Demand!$D:$BF,COLUMNS($I922:M922),0)/$I922+VLOOKUP($D922,Customer_Demand!$D:$BF,COLUMNS($I922:M922),0)/$K922),(VLOOKUP($D922,Customer_Demand!$D:$BF,COLUMNS($I922:M922),0)/$I922)),"")</f>
        <v/>
      </c>
      <c r="N922" s="49" t="str">
        <f>IFERROR(IF($K922&lt;&gt;"SS",(VLOOKUP($D922,Customer_Demand!$D:$BF,COLUMNS($I922:N922),0)/$I922+VLOOKUP($D922,Customer_Demand!$D:$BF,COLUMNS($I922:N922),0)/$K922),(VLOOKUP($D922,Customer_Demand!$D:$BF,COLUMNS($I922:N922),0)/$I922)),"")</f>
        <v/>
      </c>
      <c r="O922" s="49" t="str">
        <f>IFERROR(IF($K922&lt;&gt;"SS",(VLOOKUP($D922,Customer_Demand!$D:$BF,COLUMNS($I922:O922),0)/$I922+VLOOKUP($D922,Customer_Demand!$D:$BF,COLUMNS($I922:O922),0)/$K922),(VLOOKUP($D922,Customer_Demand!$D:$BF,COLUMNS($I922:O922),0)/$I922)),"")</f>
        <v/>
      </c>
      <c r="P922" s="49" t="str">
        <f>IFERROR(IF($K922&lt;&gt;"SS",(VLOOKUP($D922,Customer_Demand!$D:$BF,COLUMNS($I922:P922),0)/$I922+VLOOKUP($D922,Customer_Demand!$D:$BF,COLUMNS($I922:P922),0)/$K922),(VLOOKUP($D922,Customer_Demand!$D:$BF,COLUMNS($I922:P922),0)/$I922)),"")</f>
        <v/>
      </c>
      <c r="Q922" s="49" t="str">
        <f>IFERROR(IF($K922&lt;&gt;"SS",(VLOOKUP($D922,Customer_Demand!$D:$BF,COLUMNS($I922:Q922),0)/$I922+VLOOKUP($D922,Customer_Demand!$D:$BF,COLUMNS($I922:Q922),0)/$K922),(VLOOKUP($D922,Customer_Demand!$D:$BF,COLUMNS($I922:Q922),0)/$I922)),"")</f>
        <v/>
      </c>
      <c r="R922" s="49" t="str">
        <f>IFERROR(IF($K922&lt;&gt;"SS",(VLOOKUP($D922,Customer_Demand!$D:$BF,COLUMNS($I922:R922),0)/$I922+VLOOKUP($D922,Customer_Demand!$D:$BF,COLUMNS($I922:R922),0)/$K922),(VLOOKUP($D922,Customer_Demand!$D:$BF,COLUMNS($I922:R922),0)/$I922)),"")</f>
        <v/>
      </c>
      <c r="S922" s="49" t="str">
        <f>IFERROR(IF($K922&lt;&gt;"SS",(VLOOKUP($D922,Customer_Demand!$D:$BF,COLUMNS($I922:S922),0)/$I922+VLOOKUP($D922,Customer_Demand!$D:$BF,COLUMNS($I922:S922),0)/$K922),(VLOOKUP($D922,Customer_Demand!$D:$BF,COLUMNS($I922:S922),0)/$I922)),"")</f>
        <v/>
      </c>
      <c r="T922" s="49" t="str">
        <f>IFERROR(IF($K922&lt;&gt;"SS",(VLOOKUP($D922,Customer_Demand!$D:$BF,COLUMNS($I922:T922),0)/$I922+VLOOKUP($D922,Customer_Demand!$D:$BF,COLUMNS($I922:T922),0)/$K922),(VLOOKUP($D922,Customer_Demand!$D:$BF,COLUMNS($I922:T922),0)/$I922)),"")</f>
        <v/>
      </c>
      <c r="U922" s="49" t="str">
        <f>IFERROR(IF($K922&lt;&gt;"SS",(VLOOKUP($D922,Customer_Demand!$D:$BF,COLUMNS($I922:U922),0)/$I922+VLOOKUP($D922,Customer_Demand!$D:$BF,COLUMNS($I922:U922),0)/$K922),(VLOOKUP($D922,Customer_Demand!$D:$BF,COLUMNS($I922:U922),0)/$I922)),"")</f>
        <v/>
      </c>
      <c r="V922" s="49" t="str">
        <f>IFERROR(IF($K922&lt;&gt;"SS",(VLOOKUP($D922,Customer_Demand!$D:$BF,COLUMNS($I922:V922),0)/$I922+VLOOKUP($D922,Customer_Demand!$D:$BF,COLUMNS($I922:V922),0)/$K922),(VLOOKUP($D922,Customer_Demand!$D:$BF,COLUMNS($I922:V922),0)/$I922)),"")</f>
        <v/>
      </c>
      <c r="W922" s="49" t="str">
        <f>IFERROR(IF($K922&lt;&gt;"SS",(VLOOKUP($D922,Customer_Demand!$D:$BF,COLUMNS($I922:W922),0)/$I922+VLOOKUP($D922,Customer_Demand!$D:$BF,COLUMNS($I922:W922),0)/$K922),(VLOOKUP($D922,Customer_Demand!$D:$BF,COLUMNS($I922:W922),0)/$I922)),"")</f>
        <v/>
      </c>
      <c r="X922" s="49" t="str">
        <f>IFERROR(IF($K922&lt;&gt;"SS",(VLOOKUP($D922,Customer_Demand!$D:$BF,COLUMNS($I922:X922),0)/$I922+VLOOKUP($D922,Customer_Demand!$D:$BF,COLUMNS($I922:X922),0)/$K922),(VLOOKUP($D922,Customer_Demand!$D:$BF,COLUMNS($I922:X922),0)/$I922)),"")</f>
        <v/>
      </c>
      <c r="Y922" s="49" t="str">
        <f>IFERROR(IF($K922&lt;&gt;"SS",(VLOOKUP($D922,Customer_Demand!$D:$BF,COLUMNS($I922:Y922),0)/$I922+VLOOKUP($D922,Customer_Demand!$D:$BF,COLUMNS($I922:Y922),0)/$K922),(VLOOKUP($D922,Customer_Demand!$D:$BF,COLUMNS($I922:Y922),0)/$I922)),"")</f>
        <v/>
      </c>
      <c r="Z922" s="49" t="str">
        <f>IFERROR(IF($K922&lt;&gt;"SS",(VLOOKUP($D922,Customer_Demand!$D:$BF,COLUMNS($I922:Z922),0)/$I922+VLOOKUP($D922,Customer_Demand!$D:$BF,COLUMNS($I922:Z922),0)/$K922),(VLOOKUP($D922,Customer_Demand!$D:$BF,COLUMNS($I922:Z922),0)/$I922)),"")</f>
        <v/>
      </c>
      <c r="AA922" s="49" t="str">
        <f>IFERROR(IF($K922&lt;&gt;"SS",(VLOOKUP($D922,Customer_Demand!$D:$BF,COLUMNS($I922:AA922),0)/$I922+VLOOKUP($D922,Customer_Demand!$D:$BF,COLUMNS($I922:AA922),0)/$K922),(VLOOKUP($D922,Customer_Demand!$D:$BF,COLUMNS($I922:AA922),0)/$I922)),"")</f>
        <v/>
      </c>
      <c r="AB922" s="49" t="str">
        <f>IFERROR(IF($K922&lt;&gt;"SS",(VLOOKUP($D922,Customer_Demand!$D:$BF,COLUMNS($I922:AB922),0)/$I922+VLOOKUP($D922,Customer_Demand!$D:$BF,COLUMNS($I922:AB922),0)/$K922),(VLOOKUP($D922,Customer_Demand!$D:$BF,COLUMNS($I922:AB922),0)/$I922)),"")</f>
        <v/>
      </c>
      <c r="AC922" s="49" t="str">
        <f>IFERROR(IF($K922&lt;&gt;"SS",(VLOOKUP($D922,Customer_Demand!$D:$BF,COLUMNS($I922:AC922),0)/$I922+VLOOKUP($D922,Customer_Demand!$D:$BF,COLUMNS($I922:AC922),0)/$K922),(VLOOKUP($D922,Customer_Demand!$D:$BF,COLUMNS($I922:AC922),0)/$I922)),"")</f>
        <v/>
      </c>
      <c r="AD922" s="49" t="str">
        <f>IFERROR(IF($K922&lt;&gt;"SS",(VLOOKUP($D922,Customer_Demand!$D:$BF,COLUMNS($I922:AD922),0)/$I922+VLOOKUP($D922,Customer_Demand!$D:$BF,COLUMNS($I922:AD922),0)/$K922),(VLOOKUP($D922,Customer_Demand!$D:$BF,COLUMNS($I922:AD922),0)/$I922)),"")</f>
        <v/>
      </c>
      <c r="AE922" s="49" t="str">
        <f>IFERROR(IF($K922&lt;&gt;"SS",(VLOOKUP($D922,Customer_Demand!$D:$BF,COLUMNS($I922:AE922),0)/$I922+VLOOKUP($D922,Customer_Demand!$D:$BF,COLUMNS($I922:AE922),0)/$K922),(VLOOKUP($D922,Customer_Demand!$D:$BF,COLUMNS($I922:AE922),0)/$I922)),"")</f>
        <v/>
      </c>
      <c r="AF922" s="49" t="str">
        <f>IFERROR(IF($K922&lt;&gt;"SS",(VLOOKUP($D922,Customer_Demand!$D:$BF,COLUMNS($I922:AF922),0)/$I922+VLOOKUP($D922,Customer_Demand!$D:$BF,COLUMNS($I922:AF922),0)/$K922),(VLOOKUP($D922,Customer_Demand!$D:$BF,COLUMNS($I922:AF922),0)/$I922)),"")</f>
        <v/>
      </c>
      <c r="AG922" s="49" t="str">
        <f>IFERROR(IF($K922&lt;&gt;"SS",(VLOOKUP($D922,Customer_Demand!$D:$BF,COLUMNS($I922:AG922),0)/$I922+VLOOKUP($D922,Customer_Demand!$D:$BF,COLUMNS($I922:AG922),0)/$K922),(VLOOKUP($D922,Customer_Demand!$D:$BF,COLUMNS($I922:AG922),0)/$I922)),"")</f>
        <v/>
      </c>
      <c r="AH922" s="49" t="str">
        <f>IFERROR(IF($K922&lt;&gt;"SS",(VLOOKUP($D922,Customer_Demand!$D:$BF,COLUMNS($I922:AH922),0)/$I922+VLOOKUP($D922,Customer_Demand!$D:$BF,COLUMNS($I922:AH922),0)/$K922),(VLOOKUP($D922,Customer_Demand!$D:$BF,COLUMNS($I922:AH922),0)/$I922)),"")</f>
        <v/>
      </c>
      <c r="AI922" s="49" t="str">
        <f>IFERROR(IF($K922&lt;&gt;"SS",(VLOOKUP($D922,Customer_Demand!$D:$BF,COLUMNS($I922:AI922),0)/$I922+VLOOKUP($D922,Customer_Demand!$D:$BF,COLUMNS($I922:AI922),0)/$K922),(VLOOKUP($D922,Customer_Demand!$D:$BF,COLUMNS($I922:AI922),0)/$I922)),"")</f>
        <v/>
      </c>
      <c r="AJ922" s="49" t="str">
        <f>IFERROR(IF($K922&lt;&gt;"SS",(VLOOKUP($D922,Customer_Demand!$D:$BF,COLUMNS($I922:AJ922),0)/$I922+VLOOKUP($D922,Customer_Demand!$D:$BF,COLUMNS($I922:AJ922),0)/$K922),(VLOOKUP($D922,Customer_Demand!$D:$BF,COLUMNS($I922:AJ922),0)/$I922)),"")</f>
        <v/>
      </c>
      <c r="AK922" s="49" t="str">
        <f>IFERROR(IF($K922&lt;&gt;"SS",(VLOOKUP($D922,Customer_Demand!$D:$BF,COLUMNS($I922:AK922),0)/$I922+VLOOKUP($D922,Customer_Demand!$D:$BF,COLUMNS($I922:AK922),0)/$K922),(VLOOKUP($D922,Customer_Demand!$D:$BF,COLUMNS($I922:AK922),0)/$I922)),"")</f>
        <v/>
      </c>
      <c r="AL922" s="49" t="str">
        <f>IFERROR(IF($K922&lt;&gt;"SS",(VLOOKUP($D922,Customer_Demand!$D:$BF,COLUMNS($I922:AL922),0)/$I922+VLOOKUP($D922,Customer_Demand!$D:$BF,COLUMNS($I922:AL922),0)/$K922),(VLOOKUP($D922,Customer_Demand!$D:$BF,COLUMNS($I922:AL922),0)/$I922)),"")</f>
        <v/>
      </c>
      <c r="AM922" s="49" t="str">
        <f>IFERROR(IF($K922&lt;&gt;"SS",(VLOOKUP($D922,Customer_Demand!$D:$BF,COLUMNS($I922:AM922),0)/$I922+VLOOKUP($D922,Customer_Demand!$D:$BF,COLUMNS($I922:AM922),0)/$K922),(VLOOKUP($D922,Customer_Demand!$D:$BF,COLUMNS($I922:AM922),0)/$I922)),"")</f>
        <v/>
      </c>
      <c r="AN922" s="49" t="str">
        <f>IFERROR(IF($K922&lt;&gt;"SS",(VLOOKUP($D922,Customer_Demand!$D:$BF,COLUMNS($I922:AN922),0)/$I922+VLOOKUP($D922,Customer_Demand!$D:$BF,COLUMNS($I922:AN922),0)/$K922),(VLOOKUP($D922,Customer_Demand!$D:$BF,COLUMNS($I922:AN922),0)/$I922)),"")</f>
        <v/>
      </c>
      <c r="AO922" s="49" t="str">
        <f>IFERROR(IF($K922&lt;&gt;"SS",(VLOOKUP($D922,Customer_Demand!$D:$BF,COLUMNS($I922:AO922),0)/$I922+VLOOKUP($D922,Customer_Demand!$D:$BF,COLUMNS($I922:AO922),0)/$K922),(VLOOKUP($D922,Customer_Demand!$D:$BF,COLUMNS($I922:AO922),0)/$I922)),"")</f>
        <v/>
      </c>
      <c r="AP922" s="49" t="str">
        <f>IFERROR(IF($K922&lt;&gt;"SS",(VLOOKUP($D922,Customer_Demand!$D:$BF,COLUMNS($I922:AP922),0)/$I922+VLOOKUP($D922,Customer_Demand!$D:$BF,COLUMNS($I922:AP922),0)/$K922),(VLOOKUP($D922,Customer_Demand!$D:$BF,COLUMNS($I922:AP922),0)/$I922)),"")</f>
        <v/>
      </c>
      <c r="AQ922" s="49" t="str">
        <f>IFERROR(IF($K922&lt;&gt;"SS",(VLOOKUP($D922,Customer_Demand!$D:$BF,COLUMNS($I922:AQ922),0)/$I922+VLOOKUP($D922,Customer_Demand!$D:$BF,COLUMNS($I922:AQ922),0)/$K922),(VLOOKUP($D922,Customer_Demand!$D:$BF,COLUMNS($I922:AQ922),0)/$I922)),"")</f>
        <v/>
      </c>
      <c r="AR922" s="49" t="str">
        <f>IFERROR(IF($K922&lt;&gt;"SS",(VLOOKUP($D922,Customer_Demand!$D:$BF,COLUMNS($I922:AR922),0)/$I922+VLOOKUP($D922,Customer_Demand!$D:$BF,COLUMNS($I922:AR922),0)/$K922),(VLOOKUP($D922,Customer_Demand!$D:$BF,COLUMNS($I922:AR922),0)/$I922)),"")</f>
        <v/>
      </c>
      <c r="AS922" s="49" t="str">
        <f>IFERROR(IF($K922&lt;&gt;"SS",(VLOOKUP($D922,Customer_Demand!$D:$BF,COLUMNS($I922:AS922),0)/$I922+VLOOKUP($D922,Customer_Demand!$D:$BF,COLUMNS($I922:AS922),0)/$K922),(VLOOKUP($D922,Customer_Demand!$D:$BF,COLUMNS($I922:AS922),0)/$I922)),"")</f>
        <v/>
      </c>
      <c r="AT922" s="49" t="str">
        <f>IFERROR(IF($K922&lt;&gt;"SS",(VLOOKUP($D922,Customer_Demand!$D:$BF,COLUMNS($I922:AT922),0)/$I922+VLOOKUP($D922,Customer_Demand!$D:$BF,COLUMNS($I922:AT922),0)/$K922),(VLOOKUP($D922,Customer_Demand!$D:$BF,COLUMNS($I922:AT922),0)/$I922)),"")</f>
        <v/>
      </c>
      <c r="AU922" s="49" t="str">
        <f>IFERROR(IF($K922&lt;&gt;"SS",(VLOOKUP($D922,Customer_Demand!$D:$BF,COLUMNS($I922:AU922),0)/$I922+VLOOKUP($D922,Customer_Demand!$D:$BF,COLUMNS($I922:AU922),0)/$K922),(VLOOKUP($D922,Customer_Demand!$D:$BF,COLUMNS($I922:AU922),0)/$I922)),"")</f>
        <v/>
      </c>
      <c r="AV922" s="49" t="str">
        <f>IFERROR(IF($K922&lt;&gt;"SS",(VLOOKUP($D922,Customer_Demand!$D:$BF,COLUMNS($I922:AV922),0)/$I922+VLOOKUP($D922,Customer_Demand!$D:$BF,COLUMNS($I922:AV922),0)/$K922),(VLOOKUP($D922,Customer_Demand!$D:$BF,COLUMNS($I922:AV922),0)/$I922)),"")</f>
        <v/>
      </c>
      <c r="AW922" s="49" t="str">
        <f>IFERROR(IF($K922&lt;&gt;"SS",(VLOOKUP($D922,Customer_Demand!$D:$BF,COLUMNS($I922:AW922),0)/$I922+VLOOKUP($D922,Customer_Demand!$D:$BF,COLUMNS($I922:AW922),0)/$K922),(VLOOKUP($D922,Customer_Demand!$D:$BF,COLUMNS($I922:AW922),0)/$I922)),"")</f>
        <v/>
      </c>
      <c r="AX922" s="49" t="str">
        <f>IFERROR(IF($K922&lt;&gt;"SS",(VLOOKUP($D922,Customer_Demand!$D:$BF,COLUMNS($I922:AX922),0)/$I922+VLOOKUP($D922,Customer_Demand!$D:$BF,COLUMNS($I922:AX922),0)/$K922),(VLOOKUP($D922,Customer_Demand!$D:$BF,COLUMNS($I922:AX922),0)/$I922)),"")</f>
        <v/>
      </c>
      <c r="AY922" s="49" t="str">
        <f>IFERROR(IF($K922&lt;&gt;"SS",(VLOOKUP($D922,Customer_Demand!$D:$BF,COLUMNS($I922:AY922),0)/$I922+VLOOKUP($D922,Customer_Demand!$D:$BF,COLUMNS($I922:AY922),0)/$K922),(VLOOKUP($D922,Customer_Demand!$D:$BF,COLUMNS($I922:AY922),0)/$I922)),"")</f>
        <v/>
      </c>
      <c r="AZ922" s="49" t="str">
        <f>IFERROR(IF($K922&lt;&gt;"SS",(VLOOKUP($D922,Customer_Demand!$D:$BF,COLUMNS($I922:AZ922),0)/$I922+VLOOKUP($D922,Customer_Demand!$D:$BF,COLUMNS($I922:AZ922),0)/$K922),(VLOOKUP($D922,Customer_Demand!$D:$BF,COLUMNS($I922:AZ922),0)/$I922)),"")</f>
        <v/>
      </c>
      <c r="BA922" s="49" t="str">
        <f>IFERROR(IF($K922&lt;&gt;"SS",(VLOOKUP($D922,Customer_Demand!$D:$BF,COLUMNS($I922:BA922),0)/$I922+VLOOKUP($D922,Customer_Demand!$D:$BF,COLUMNS($I922:BA922),0)/$K922),(VLOOKUP($D922,Customer_Demand!$D:$BF,COLUMNS($I922:BA922),0)/$I922)),"")</f>
        <v/>
      </c>
      <c r="BB922" s="49" t="str">
        <f>IFERROR(IF($K922&lt;&gt;"SS",(VLOOKUP($D922,Customer_Demand!$D:$BF,COLUMNS($I922:BB922),0)/$I922+VLOOKUP($D922,Customer_Demand!$D:$BF,COLUMNS($I922:BB922),0)/$K922),(VLOOKUP($D922,Customer_Demand!$D:$BF,COLUMNS($I922:BB922),0)/$I922)),"")</f>
        <v/>
      </c>
      <c r="BC922" s="49" t="str">
        <f>IFERROR(IF($K922&lt;&gt;"SS",(VLOOKUP($D922,Customer_Demand!$D:$BF,COLUMNS($I922:BC922),0)/$I922+VLOOKUP($D922,Customer_Demand!$D:$BF,COLUMNS($I922:BC922),0)/$K922),(VLOOKUP($D922,Customer_Demand!$D:$BF,COLUMNS($I922:BC922),0)/$I922)),"")</f>
        <v/>
      </c>
      <c r="BD922" s="49" t="str">
        <f>IFERROR(IF($K922&lt;&gt;"SS",(VLOOKUP($D922,Customer_Demand!$D:$BF,COLUMNS($I922:BD922),0)/$I922+VLOOKUP($D922,Customer_Demand!$D:$BF,COLUMNS($I922:BD922),0)/$K922),(VLOOKUP($D922,Customer_Demand!$D:$BF,COLUMNS($I922:BD922),0)/$I922)),"")</f>
        <v/>
      </c>
      <c r="BE922" s="49" t="str">
        <f>IFERROR(IF($K922&lt;&gt;"SS",(VLOOKUP($D922,Customer_Demand!$D:$BF,COLUMNS($I922:BE922),0)/$I922+VLOOKUP($D922,Customer_Demand!$D:$BF,COLUMNS($I922:BE922),0)/$K922),(VLOOKUP($D922,Customer_Demand!$D:$BF,COLUMNS($I922:BE922),0)/$I922)),"")</f>
        <v/>
      </c>
      <c r="BF922" s="49" t="str">
        <f>IFERROR(IF($K922&lt;&gt;"SS",(VLOOKUP($D922,Customer_Demand!$D:$BF,COLUMNS($I922:BF922),0)/$I922+VLOOKUP($D922,Customer_Demand!$D:$BF,COLUMNS($I922:BF922),0)/$K922),(VLOOKUP($D922,Customer_Demand!$D:$BF,COLUMNS($I922:BF922),0)/$I922)),"")</f>
        <v/>
      </c>
      <c r="BG922" s="49" t="str">
        <f>IFERROR(IF($K922&lt;&gt;"SS",(VLOOKUP($D922,Customer_Demand!$D:$BF,COLUMNS($I922:BG922),0)/$I922+VLOOKUP($D922,Customer_Demand!$D:$BF,COLUMNS($I922:BG922),0)/$K922),(VLOOKUP($D922,Customer_Demand!$D:$BF,COLUMNS($I922:BG922),0)/$I922)),"")</f>
        <v/>
      </c>
      <c r="BH922" s="49" t="str">
        <f>IFERROR(IF($K922&lt;&gt;"SS",(VLOOKUP($D922,Customer_Demand!$D:$BF,COLUMNS($I922:BH922),0)/$I922+VLOOKUP($D922,Customer_Demand!$D:$BF,COLUMNS($I922:BH922),0)/$K922),(VLOOKUP($D922,Customer_Demand!$D:$BF,COLUMNS($I922:BH922),0)/$I922)),"")</f>
        <v/>
      </c>
      <c r="BI922" s="49" t="str">
        <f>IFERROR(IF($K922&lt;&gt;"SS",(VLOOKUP($D922,Customer_Demand!$D:$BF,COLUMNS($I922:BI922),0)/$I922+VLOOKUP($D922,Customer_Demand!$D:$BF,COLUMNS($I922:BI922),0)/$K922),(VLOOKUP($D922,Customer_Demand!$D:$BF,COLUMNS($I922:BI922),0)/$I922)),"")</f>
        <v/>
      </c>
      <c r="BJ922" s="49" t="str">
        <f>IFERROR(IF($K922&lt;&gt;"SS",(VLOOKUP($D922,Customer_Demand!$D:$BF,COLUMNS($I922:BJ922),0)/$I922+VLOOKUP($D922,Customer_Demand!$D:$BF,COLUMNS($I922:BJ922),0)/$K922),(VLOOKUP($D922,Customer_Demand!$D:$BF,COLUMNS($I922:BJ922),0)/$I922)),"")</f>
        <v/>
      </c>
      <c r="BK922" s="50" t="str">
        <f>IFERROR(IF($K922&lt;&gt;"SS",(VLOOKUP($D922,Customer_Demand!$D:$BF,COLUMNS($I922:BK922),0)/$I922+VLOOKUP($D922,Customer_Demand!$D:$BF,COLUMNS($I922:BK922),0)/$K922),(VLOOKUP($D922,Customer_Demand!$D:$BF,COLUMNS($I922:BK922),0)/$I922)),"")</f>
        <v/>
      </c>
    </row>
    <row r="923" spans="2:63" x14ac:dyDescent="0.2">
      <c r="B923" s="12" t="str">
        <f t="shared" si="63"/>
        <v/>
      </c>
      <c r="C923" s="45" t="str">
        <f>IF((Customer_Demand!C923)&lt;&gt;"",Customer_Demand!C923,"")</f>
        <v/>
      </c>
      <c r="D923" s="45" t="str">
        <f>IF(C923&lt;&gt;"",Customer_Demand!D923,"")</f>
        <v/>
      </c>
      <c r="E923" s="52" t="str">
        <f>IF(C923&lt;&gt;"",Customer_Demand!E923,"")</f>
        <v/>
      </c>
      <c r="F923" s="47" t="str">
        <f>IF(C923&lt;&gt;"",VLOOKUP(D923,Customer_Demand!$D$5:$F$1005,3,0),"")</f>
        <v/>
      </c>
      <c r="G923" s="48" t="str">
        <f t="shared" si="60"/>
        <v/>
      </c>
      <c r="H923" s="48" t="str">
        <f t="shared" si="61"/>
        <v/>
      </c>
      <c r="I923" s="48" t="str">
        <f>IFERROR(IF(C923&lt;&gt;"",VLOOKUP($H923,SMT_Cycle_Time_Data!$F:$Q,4,0),""),"SGR Not Defined")</f>
        <v/>
      </c>
      <c r="J923" s="48" t="str">
        <f t="shared" si="62"/>
        <v/>
      </c>
      <c r="K923" s="48" t="str">
        <f>IF(C923&lt;&gt;"",IFERROR(VLOOKUP($J923,SMT_Cycle_Time_Data!$F:$Q,4,0),"SS"),"")</f>
        <v/>
      </c>
      <c r="L923" s="49" t="str">
        <f>IFERROR(IF($K923&lt;&gt;"SS",(VLOOKUP($D923,Customer_Demand!$D:$BF,COLUMNS($I923:L923),0)/$I923+VLOOKUP($D923,Customer_Demand!$D:$BF,COLUMNS($I923:L923),0)/$K923),(VLOOKUP($D923,Customer_Demand!$D:$BF,COLUMNS($I923:L923),0)/$I923)),"")</f>
        <v/>
      </c>
      <c r="M923" s="49" t="str">
        <f>IFERROR(IF($K923&lt;&gt;"SS",(VLOOKUP($D923,Customer_Demand!$D:$BF,COLUMNS($I923:M923),0)/$I923+VLOOKUP($D923,Customer_Demand!$D:$BF,COLUMNS($I923:M923),0)/$K923),(VLOOKUP($D923,Customer_Demand!$D:$BF,COLUMNS($I923:M923),0)/$I923)),"")</f>
        <v/>
      </c>
      <c r="N923" s="49" t="str">
        <f>IFERROR(IF($K923&lt;&gt;"SS",(VLOOKUP($D923,Customer_Demand!$D:$BF,COLUMNS($I923:N923),0)/$I923+VLOOKUP($D923,Customer_Demand!$D:$BF,COLUMNS($I923:N923),0)/$K923),(VLOOKUP($D923,Customer_Demand!$D:$BF,COLUMNS($I923:N923),0)/$I923)),"")</f>
        <v/>
      </c>
      <c r="O923" s="49" t="str">
        <f>IFERROR(IF($K923&lt;&gt;"SS",(VLOOKUP($D923,Customer_Demand!$D:$BF,COLUMNS($I923:O923),0)/$I923+VLOOKUP($D923,Customer_Demand!$D:$BF,COLUMNS($I923:O923),0)/$K923),(VLOOKUP($D923,Customer_Demand!$D:$BF,COLUMNS($I923:O923),0)/$I923)),"")</f>
        <v/>
      </c>
      <c r="P923" s="49" t="str">
        <f>IFERROR(IF($K923&lt;&gt;"SS",(VLOOKUP($D923,Customer_Demand!$D:$BF,COLUMNS($I923:P923),0)/$I923+VLOOKUP($D923,Customer_Demand!$D:$BF,COLUMNS($I923:P923),0)/$K923),(VLOOKUP($D923,Customer_Demand!$D:$BF,COLUMNS($I923:P923),0)/$I923)),"")</f>
        <v/>
      </c>
      <c r="Q923" s="49" t="str">
        <f>IFERROR(IF($K923&lt;&gt;"SS",(VLOOKUP($D923,Customer_Demand!$D:$BF,COLUMNS($I923:Q923),0)/$I923+VLOOKUP($D923,Customer_Demand!$D:$BF,COLUMNS($I923:Q923),0)/$K923),(VLOOKUP($D923,Customer_Demand!$D:$BF,COLUMNS($I923:Q923),0)/$I923)),"")</f>
        <v/>
      </c>
      <c r="R923" s="49" t="str">
        <f>IFERROR(IF($K923&lt;&gt;"SS",(VLOOKUP($D923,Customer_Demand!$D:$BF,COLUMNS($I923:R923),0)/$I923+VLOOKUP($D923,Customer_Demand!$D:$BF,COLUMNS($I923:R923),0)/$K923),(VLOOKUP($D923,Customer_Demand!$D:$BF,COLUMNS($I923:R923),0)/$I923)),"")</f>
        <v/>
      </c>
      <c r="S923" s="49" t="str">
        <f>IFERROR(IF($K923&lt;&gt;"SS",(VLOOKUP($D923,Customer_Demand!$D:$BF,COLUMNS($I923:S923),0)/$I923+VLOOKUP($D923,Customer_Demand!$D:$BF,COLUMNS($I923:S923),0)/$K923),(VLOOKUP($D923,Customer_Demand!$D:$BF,COLUMNS($I923:S923),0)/$I923)),"")</f>
        <v/>
      </c>
      <c r="T923" s="49" t="str">
        <f>IFERROR(IF($K923&lt;&gt;"SS",(VLOOKUP($D923,Customer_Demand!$D:$BF,COLUMNS($I923:T923),0)/$I923+VLOOKUP($D923,Customer_Demand!$D:$BF,COLUMNS($I923:T923),0)/$K923),(VLOOKUP($D923,Customer_Demand!$D:$BF,COLUMNS($I923:T923),0)/$I923)),"")</f>
        <v/>
      </c>
      <c r="U923" s="49" t="str">
        <f>IFERROR(IF($K923&lt;&gt;"SS",(VLOOKUP($D923,Customer_Demand!$D:$BF,COLUMNS($I923:U923),0)/$I923+VLOOKUP($D923,Customer_Demand!$D:$BF,COLUMNS($I923:U923),0)/$K923),(VLOOKUP($D923,Customer_Demand!$D:$BF,COLUMNS($I923:U923),0)/$I923)),"")</f>
        <v/>
      </c>
      <c r="V923" s="49" t="str">
        <f>IFERROR(IF($K923&lt;&gt;"SS",(VLOOKUP($D923,Customer_Demand!$D:$BF,COLUMNS($I923:V923),0)/$I923+VLOOKUP($D923,Customer_Demand!$D:$BF,COLUMNS($I923:V923),0)/$K923),(VLOOKUP($D923,Customer_Demand!$D:$BF,COLUMNS($I923:V923),0)/$I923)),"")</f>
        <v/>
      </c>
      <c r="W923" s="49" t="str">
        <f>IFERROR(IF($K923&lt;&gt;"SS",(VLOOKUP($D923,Customer_Demand!$D:$BF,COLUMNS($I923:W923),0)/$I923+VLOOKUP($D923,Customer_Demand!$D:$BF,COLUMNS($I923:W923),0)/$K923),(VLOOKUP($D923,Customer_Demand!$D:$BF,COLUMNS($I923:W923),0)/$I923)),"")</f>
        <v/>
      </c>
      <c r="X923" s="49" t="str">
        <f>IFERROR(IF($K923&lt;&gt;"SS",(VLOOKUP($D923,Customer_Demand!$D:$BF,COLUMNS($I923:X923),0)/$I923+VLOOKUP($D923,Customer_Demand!$D:$BF,COLUMNS($I923:X923),0)/$K923),(VLOOKUP($D923,Customer_Demand!$D:$BF,COLUMNS($I923:X923),0)/$I923)),"")</f>
        <v/>
      </c>
      <c r="Y923" s="49" t="str">
        <f>IFERROR(IF($K923&lt;&gt;"SS",(VLOOKUP($D923,Customer_Demand!$D:$BF,COLUMNS($I923:Y923),0)/$I923+VLOOKUP($D923,Customer_Demand!$D:$BF,COLUMNS($I923:Y923),0)/$K923),(VLOOKUP($D923,Customer_Demand!$D:$BF,COLUMNS($I923:Y923),0)/$I923)),"")</f>
        <v/>
      </c>
      <c r="Z923" s="49" t="str">
        <f>IFERROR(IF($K923&lt;&gt;"SS",(VLOOKUP($D923,Customer_Demand!$D:$BF,COLUMNS($I923:Z923),0)/$I923+VLOOKUP($D923,Customer_Demand!$D:$BF,COLUMNS($I923:Z923),0)/$K923),(VLOOKUP($D923,Customer_Demand!$D:$BF,COLUMNS($I923:Z923),0)/$I923)),"")</f>
        <v/>
      </c>
      <c r="AA923" s="49" t="str">
        <f>IFERROR(IF($K923&lt;&gt;"SS",(VLOOKUP($D923,Customer_Demand!$D:$BF,COLUMNS($I923:AA923),0)/$I923+VLOOKUP($D923,Customer_Demand!$D:$BF,COLUMNS($I923:AA923),0)/$K923),(VLOOKUP($D923,Customer_Demand!$D:$BF,COLUMNS($I923:AA923),0)/$I923)),"")</f>
        <v/>
      </c>
      <c r="AB923" s="49" t="str">
        <f>IFERROR(IF($K923&lt;&gt;"SS",(VLOOKUP($D923,Customer_Demand!$D:$BF,COLUMNS($I923:AB923),0)/$I923+VLOOKUP($D923,Customer_Demand!$D:$BF,COLUMNS($I923:AB923),0)/$K923),(VLOOKUP($D923,Customer_Demand!$D:$BF,COLUMNS($I923:AB923),0)/$I923)),"")</f>
        <v/>
      </c>
      <c r="AC923" s="49" t="str">
        <f>IFERROR(IF($K923&lt;&gt;"SS",(VLOOKUP($D923,Customer_Demand!$D:$BF,COLUMNS($I923:AC923),0)/$I923+VLOOKUP($D923,Customer_Demand!$D:$BF,COLUMNS($I923:AC923),0)/$K923),(VLOOKUP($D923,Customer_Demand!$D:$BF,COLUMNS($I923:AC923),0)/$I923)),"")</f>
        <v/>
      </c>
      <c r="AD923" s="49" t="str">
        <f>IFERROR(IF($K923&lt;&gt;"SS",(VLOOKUP($D923,Customer_Demand!$D:$BF,COLUMNS($I923:AD923),0)/$I923+VLOOKUP($D923,Customer_Demand!$D:$BF,COLUMNS($I923:AD923),0)/$K923),(VLOOKUP($D923,Customer_Demand!$D:$BF,COLUMNS($I923:AD923),0)/$I923)),"")</f>
        <v/>
      </c>
      <c r="AE923" s="49" t="str">
        <f>IFERROR(IF($K923&lt;&gt;"SS",(VLOOKUP($D923,Customer_Demand!$D:$BF,COLUMNS($I923:AE923),0)/$I923+VLOOKUP($D923,Customer_Demand!$D:$BF,COLUMNS($I923:AE923),0)/$K923),(VLOOKUP($D923,Customer_Demand!$D:$BF,COLUMNS($I923:AE923),0)/$I923)),"")</f>
        <v/>
      </c>
      <c r="AF923" s="49" t="str">
        <f>IFERROR(IF($K923&lt;&gt;"SS",(VLOOKUP($D923,Customer_Demand!$D:$BF,COLUMNS($I923:AF923),0)/$I923+VLOOKUP($D923,Customer_Demand!$D:$BF,COLUMNS($I923:AF923),0)/$K923),(VLOOKUP($D923,Customer_Demand!$D:$BF,COLUMNS($I923:AF923),0)/$I923)),"")</f>
        <v/>
      </c>
      <c r="AG923" s="49" t="str">
        <f>IFERROR(IF($K923&lt;&gt;"SS",(VLOOKUP($D923,Customer_Demand!$D:$BF,COLUMNS($I923:AG923),0)/$I923+VLOOKUP($D923,Customer_Demand!$D:$BF,COLUMNS($I923:AG923),0)/$K923),(VLOOKUP($D923,Customer_Demand!$D:$BF,COLUMNS($I923:AG923),0)/$I923)),"")</f>
        <v/>
      </c>
      <c r="AH923" s="49" t="str">
        <f>IFERROR(IF($K923&lt;&gt;"SS",(VLOOKUP($D923,Customer_Demand!$D:$BF,COLUMNS($I923:AH923),0)/$I923+VLOOKUP($D923,Customer_Demand!$D:$BF,COLUMNS($I923:AH923),0)/$K923),(VLOOKUP($D923,Customer_Demand!$D:$BF,COLUMNS($I923:AH923),0)/$I923)),"")</f>
        <v/>
      </c>
      <c r="AI923" s="49" t="str">
        <f>IFERROR(IF($K923&lt;&gt;"SS",(VLOOKUP($D923,Customer_Demand!$D:$BF,COLUMNS($I923:AI923),0)/$I923+VLOOKUP($D923,Customer_Demand!$D:$BF,COLUMNS($I923:AI923),0)/$K923),(VLOOKUP($D923,Customer_Demand!$D:$BF,COLUMNS($I923:AI923),0)/$I923)),"")</f>
        <v/>
      </c>
      <c r="AJ923" s="49" t="str">
        <f>IFERROR(IF($K923&lt;&gt;"SS",(VLOOKUP($D923,Customer_Demand!$D:$BF,COLUMNS($I923:AJ923),0)/$I923+VLOOKUP($D923,Customer_Demand!$D:$BF,COLUMNS($I923:AJ923),0)/$K923),(VLOOKUP($D923,Customer_Demand!$D:$BF,COLUMNS($I923:AJ923),0)/$I923)),"")</f>
        <v/>
      </c>
      <c r="AK923" s="49" t="str">
        <f>IFERROR(IF($K923&lt;&gt;"SS",(VLOOKUP($D923,Customer_Demand!$D:$BF,COLUMNS($I923:AK923),0)/$I923+VLOOKUP($D923,Customer_Demand!$D:$BF,COLUMNS($I923:AK923),0)/$K923),(VLOOKUP($D923,Customer_Demand!$D:$BF,COLUMNS($I923:AK923),0)/$I923)),"")</f>
        <v/>
      </c>
      <c r="AL923" s="49" t="str">
        <f>IFERROR(IF($K923&lt;&gt;"SS",(VLOOKUP($D923,Customer_Demand!$D:$BF,COLUMNS($I923:AL923),0)/$I923+VLOOKUP($D923,Customer_Demand!$D:$BF,COLUMNS($I923:AL923),0)/$K923),(VLOOKUP($D923,Customer_Demand!$D:$BF,COLUMNS($I923:AL923),0)/$I923)),"")</f>
        <v/>
      </c>
      <c r="AM923" s="49" t="str">
        <f>IFERROR(IF($K923&lt;&gt;"SS",(VLOOKUP($D923,Customer_Demand!$D:$BF,COLUMNS($I923:AM923),0)/$I923+VLOOKUP($D923,Customer_Demand!$D:$BF,COLUMNS($I923:AM923),0)/$K923),(VLOOKUP($D923,Customer_Demand!$D:$BF,COLUMNS($I923:AM923),0)/$I923)),"")</f>
        <v/>
      </c>
      <c r="AN923" s="49" t="str">
        <f>IFERROR(IF($K923&lt;&gt;"SS",(VLOOKUP($D923,Customer_Demand!$D:$BF,COLUMNS($I923:AN923),0)/$I923+VLOOKUP($D923,Customer_Demand!$D:$BF,COLUMNS($I923:AN923),0)/$K923),(VLOOKUP($D923,Customer_Demand!$D:$BF,COLUMNS($I923:AN923),0)/$I923)),"")</f>
        <v/>
      </c>
      <c r="AO923" s="49" t="str">
        <f>IFERROR(IF($K923&lt;&gt;"SS",(VLOOKUP($D923,Customer_Demand!$D:$BF,COLUMNS($I923:AO923),0)/$I923+VLOOKUP($D923,Customer_Demand!$D:$BF,COLUMNS($I923:AO923),0)/$K923),(VLOOKUP($D923,Customer_Demand!$D:$BF,COLUMNS($I923:AO923),0)/$I923)),"")</f>
        <v/>
      </c>
      <c r="AP923" s="49" t="str">
        <f>IFERROR(IF($K923&lt;&gt;"SS",(VLOOKUP($D923,Customer_Demand!$D:$BF,COLUMNS($I923:AP923),0)/$I923+VLOOKUP($D923,Customer_Demand!$D:$BF,COLUMNS($I923:AP923),0)/$K923),(VLOOKUP($D923,Customer_Demand!$D:$BF,COLUMNS($I923:AP923),0)/$I923)),"")</f>
        <v/>
      </c>
      <c r="AQ923" s="49" t="str">
        <f>IFERROR(IF($K923&lt;&gt;"SS",(VLOOKUP($D923,Customer_Demand!$D:$BF,COLUMNS($I923:AQ923),0)/$I923+VLOOKUP($D923,Customer_Demand!$D:$BF,COLUMNS($I923:AQ923),0)/$K923),(VLOOKUP($D923,Customer_Demand!$D:$BF,COLUMNS($I923:AQ923),0)/$I923)),"")</f>
        <v/>
      </c>
      <c r="AR923" s="49" t="str">
        <f>IFERROR(IF($K923&lt;&gt;"SS",(VLOOKUP($D923,Customer_Demand!$D:$BF,COLUMNS($I923:AR923),0)/$I923+VLOOKUP($D923,Customer_Demand!$D:$BF,COLUMNS($I923:AR923),0)/$K923),(VLOOKUP($D923,Customer_Demand!$D:$BF,COLUMNS($I923:AR923),0)/$I923)),"")</f>
        <v/>
      </c>
      <c r="AS923" s="49" t="str">
        <f>IFERROR(IF($K923&lt;&gt;"SS",(VLOOKUP($D923,Customer_Demand!$D:$BF,COLUMNS($I923:AS923),0)/$I923+VLOOKUP($D923,Customer_Demand!$D:$BF,COLUMNS($I923:AS923),0)/$K923),(VLOOKUP($D923,Customer_Demand!$D:$BF,COLUMNS($I923:AS923),0)/$I923)),"")</f>
        <v/>
      </c>
      <c r="AT923" s="49" t="str">
        <f>IFERROR(IF($K923&lt;&gt;"SS",(VLOOKUP($D923,Customer_Demand!$D:$BF,COLUMNS($I923:AT923),0)/$I923+VLOOKUP($D923,Customer_Demand!$D:$BF,COLUMNS($I923:AT923),0)/$K923),(VLOOKUP($D923,Customer_Demand!$D:$BF,COLUMNS($I923:AT923),0)/$I923)),"")</f>
        <v/>
      </c>
      <c r="AU923" s="49" t="str">
        <f>IFERROR(IF($K923&lt;&gt;"SS",(VLOOKUP($D923,Customer_Demand!$D:$BF,COLUMNS($I923:AU923),0)/$I923+VLOOKUP($D923,Customer_Demand!$D:$BF,COLUMNS($I923:AU923),0)/$K923),(VLOOKUP($D923,Customer_Demand!$D:$BF,COLUMNS($I923:AU923),0)/$I923)),"")</f>
        <v/>
      </c>
      <c r="AV923" s="49" t="str">
        <f>IFERROR(IF($K923&lt;&gt;"SS",(VLOOKUP($D923,Customer_Demand!$D:$BF,COLUMNS($I923:AV923),0)/$I923+VLOOKUP($D923,Customer_Demand!$D:$BF,COLUMNS($I923:AV923),0)/$K923),(VLOOKUP($D923,Customer_Demand!$D:$BF,COLUMNS($I923:AV923),0)/$I923)),"")</f>
        <v/>
      </c>
      <c r="AW923" s="49" t="str">
        <f>IFERROR(IF($K923&lt;&gt;"SS",(VLOOKUP($D923,Customer_Demand!$D:$BF,COLUMNS($I923:AW923),0)/$I923+VLOOKUP($D923,Customer_Demand!$D:$BF,COLUMNS($I923:AW923),0)/$K923),(VLOOKUP($D923,Customer_Demand!$D:$BF,COLUMNS($I923:AW923),0)/$I923)),"")</f>
        <v/>
      </c>
      <c r="AX923" s="49" t="str">
        <f>IFERROR(IF($K923&lt;&gt;"SS",(VLOOKUP($D923,Customer_Demand!$D:$BF,COLUMNS($I923:AX923),0)/$I923+VLOOKUP($D923,Customer_Demand!$D:$BF,COLUMNS($I923:AX923),0)/$K923),(VLOOKUP($D923,Customer_Demand!$D:$BF,COLUMNS($I923:AX923),0)/$I923)),"")</f>
        <v/>
      </c>
      <c r="AY923" s="49" t="str">
        <f>IFERROR(IF($K923&lt;&gt;"SS",(VLOOKUP($D923,Customer_Demand!$D:$BF,COLUMNS($I923:AY923),0)/$I923+VLOOKUP($D923,Customer_Demand!$D:$BF,COLUMNS($I923:AY923),0)/$K923),(VLOOKUP($D923,Customer_Demand!$D:$BF,COLUMNS($I923:AY923),0)/$I923)),"")</f>
        <v/>
      </c>
      <c r="AZ923" s="49" t="str">
        <f>IFERROR(IF($K923&lt;&gt;"SS",(VLOOKUP($D923,Customer_Demand!$D:$BF,COLUMNS($I923:AZ923),0)/$I923+VLOOKUP($D923,Customer_Demand!$D:$BF,COLUMNS($I923:AZ923),0)/$K923),(VLOOKUP($D923,Customer_Demand!$D:$BF,COLUMNS($I923:AZ923),0)/$I923)),"")</f>
        <v/>
      </c>
      <c r="BA923" s="49" t="str">
        <f>IFERROR(IF($K923&lt;&gt;"SS",(VLOOKUP($D923,Customer_Demand!$D:$BF,COLUMNS($I923:BA923),0)/$I923+VLOOKUP($D923,Customer_Demand!$D:$BF,COLUMNS($I923:BA923),0)/$K923),(VLOOKUP($D923,Customer_Demand!$D:$BF,COLUMNS($I923:BA923),0)/$I923)),"")</f>
        <v/>
      </c>
      <c r="BB923" s="49" t="str">
        <f>IFERROR(IF($K923&lt;&gt;"SS",(VLOOKUP($D923,Customer_Demand!$D:$BF,COLUMNS($I923:BB923),0)/$I923+VLOOKUP($D923,Customer_Demand!$D:$BF,COLUMNS($I923:BB923),0)/$K923),(VLOOKUP($D923,Customer_Demand!$D:$BF,COLUMNS($I923:BB923),0)/$I923)),"")</f>
        <v/>
      </c>
      <c r="BC923" s="49" t="str">
        <f>IFERROR(IF($K923&lt;&gt;"SS",(VLOOKUP($D923,Customer_Demand!$D:$BF,COLUMNS($I923:BC923),0)/$I923+VLOOKUP($D923,Customer_Demand!$D:$BF,COLUMNS($I923:BC923),0)/$K923),(VLOOKUP($D923,Customer_Demand!$D:$BF,COLUMNS($I923:BC923),0)/$I923)),"")</f>
        <v/>
      </c>
      <c r="BD923" s="49" t="str">
        <f>IFERROR(IF($K923&lt;&gt;"SS",(VLOOKUP($D923,Customer_Demand!$D:$BF,COLUMNS($I923:BD923),0)/$I923+VLOOKUP($D923,Customer_Demand!$D:$BF,COLUMNS($I923:BD923),0)/$K923),(VLOOKUP($D923,Customer_Demand!$D:$BF,COLUMNS($I923:BD923),0)/$I923)),"")</f>
        <v/>
      </c>
      <c r="BE923" s="49" t="str">
        <f>IFERROR(IF($K923&lt;&gt;"SS",(VLOOKUP($D923,Customer_Demand!$D:$BF,COLUMNS($I923:BE923),0)/$I923+VLOOKUP($D923,Customer_Demand!$D:$BF,COLUMNS($I923:BE923),0)/$K923),(VLOOKUP($D923,Customer_Demand!$D:$BF,COLUMNS($I923:BE923),0)/$I923)),"")</f>
        <v/>
      </c>
      <c r="BF923" s="49" t="str">
        <f>IFERROR(IF($K923&lt;&gt;"SS",(VLOOKUP($D923,Customer_Demand!$D:$BF,COLUMNS($I923:BF923),0)/$I923+VLOOKUP($D923,Customer_Demand!$D:$BF,COLUMNS($I923:BF923),0)/$K923),(VLOOKUP($D923,Customer_Demand!$D:$BF,COLUMNS($I923:BF923),0)/$I923)),"")</f>
        <v/>
      </c>
      <c r="BG923" s="49" t="str">
        <f>IFERROR(IF($K923&lt;&gt;"SS",(VLOOKUP($D923,Customer_Demand!$D:$BF,COLUMNS($I923:BG923),0)/$I923+VLOOKUP($D923,Customer_Demand!$D:$BF,COLUMNS($I923:BG923),0)/$K923),(VLOOKUP($D923,Customer_Demand!$D:$BF,COLUMNS($I923:BG923),0)/$I923)),"")</f>
        <v/>
      </c>
      <c r="BH923" s="49" t="str">
        <f>IFERROR(IF($K923&lt;&gt;"SS",(VLOOKUP($D923,Customer_Demand!$D:$BF,COLUMNS($I923:BH923),0)/$I923+VLOOKUP($D923,Customer_Demand!$D:$BF,COLUMNS($I923:BH923),0)/$K923),(VLOOKUP($D923,Customer_Demand!$D:$BF,COLUMNS($I923:BH923),0)/$I923)),"")</f>
        <v/>
      </c>
      <c r="BI923" s="49" t="str">
        <f>IFERROR(IF($K923&lt;&gt;"SS",(VLOOKUP($D923,Customer_Demand!$D:$BF,COLUMNS($I923:BI923),0)/$I923+VLOOKUP($D923,Customer_Demand!$D:$BF,COLUMNS($I923:BI923),0)/$K923),(VLOOKUP($D923,Customer_Demand!$D:$BF,COLUMNS($I923:BI923),0)/$I923)),"")</f>
        <v/>
      </c>
      <c r="BJ923" s="49" t="str">
        <f>IFERROR(IF($K923&lt;&gt;"SS",(VLOOKUP($D923,Customer_Demand!$D:$BF,COLUMNS($I923:BJ923),0)/$I923+VLOOKUP($D923,Customer_Demand!$D:$BF,COLUMNS($I923:BJ923),0)/$K923),(VLOOKUP($D923,Customer_Demand!$D:$BF,COLUMNS($I923:BJ923),0)/$I923)),"")</f>
        <v/>
      </c>
      <c r="BK923" s="50" t="str">
        <f>IFERROR(IF($K923&lt;&gt;"SS",(VLOOKUP($D923,Customer_Demand!$D:$BF,COLUMNS($I923:BK923),0)/$I923+VLOOKUP($D923,Customer_Demand!$D:$BF,COLUMNS($I923:BK923),0)/$K923),(VLOOKUP($D923,Customer_Demand!$D:$BF,COLUMNS($I923:BK923),0)/$I923)),"")</f>
        <v/>
      </c>
    </row>
    <row r="924" spans="2:63" x14ac:dyDescent="0.2">
      <c r="B924" s="12" t="str">
        <f t="shared" si="63"/>
        <v/>
      </c>
      <c r="C924" s="45" t="str">
        <f>IF((Customer_Demand!C924)&lt;&gt;"",Customer_Demand!C924,"")</f>
        <v/>
      </c>
      <c r="D924" s="45" t="str">
        <f>IF(C924&lt;&gt;"",Customer_Demand!D924,"")</f>
        <v/>
      </c>
      <c r="E924" s="52" t="str">
        <f>IF(C924&lt;&gt;"",Customer_Demand!E924,"")</f>
        <v/>
      </c>
      <c r="F924" s="47" t="str">
        <f>IF(C924&lt;&gt;"",VLOOKUP(D924,Customer_Demand!$D$5:$F$1005,3,0),"")</f>
        <v/>
      </c>
      <c r="G924" s="48" t="str">
        <f t="shared" si="60"/>
        <v/>
      </c>
      <c r="H924" s="48" t="str">
        <f t="shared" si="61"/>
        <v/>
      </c>
      <c r="I924" s="48" t="str">
        <f>IFERROR(IF(C924&lt;&gt;"",VLOOKUP($H924,SMT_Cycle_Time_Data!$F:$Q,4,0),""),"SGR Not Defined")</f>
        <v/>
      </c>
      <c r="J924" s="48" t="str">
        <f t="shared" si="62"/>
        <v/>
      </c>
      <c r="K924" s="48" t="str">
        <f>IF(C924&lt;&gt;"",IFERROR(VLOOKUP($J924,SMT_Cycle_Time_Data!$F:$Q,4,0),"SS"),"")</f>
        <v/>
      </c>
      <c r="L924" s="49" t="str">
        <f>IFERROR(IF($K924&lt;&gt;"SS",(VLOOKUP($D924,Customer_Demand!$D:$BF,COLUMNS($I924:L924),0)/$I924+VLOOKUP($D924,Customer_Demand!$D:$BF,COLUMNS($I924:L924),0)/$K924),(VLOOKUP($D924,Customer_Demand!$D:$BF,COLUMNS($I924:L924),0)/$I924)),"")</f>
        <v/>
      </c>
      <c r="M924" s="49" t="str">
        <f>IFERROR(IF($K924&lt;&gt;"SS",(VLOOKUP($D924,Customer_Demand!$D:$BF,COLUMNS($I924:M924),0)/$I924+VLOOKUP($D924,Customer_Demand!$D:$BF,COLUMNS($I924:M924),0)/$K924),(VLOOKUP($D924,Customer_Demand!$D:$BF,COLUMNS($I924:M924),0)/$I924)),"")</f>
        <v/>
      </c>
      <c r="N924" s="49" t="str">
        <f>IFERROR(IF($K924&lt;&gt;"SS",(VLOOKUP($D924,Customer_Demand!$D:$BF,COLUMNS($I924:N924),0)/$I924+VLOOKUP($D924,Customer_Demand!$D:$BF,COLUMNS($I924:N924),0)/$K924),(VLOOKUP($D924,Customer_Demand!$D:$BF,COLUMNS($I924:N924),0)/$I924)),"")</f>
        <v/>
      </c>
      <c r="O924" s="49" t="str">
        <f>IFERROR(IF($K924&lt;&gt;"SS",(VLOOKUP($D924,Customer_Demand!$D:$BF,COLUMNS($I924:O924),0)/$I924+VLOOKUP($D924,Customer_Demand!$D:$BF,COLUMNS($I924:O924),0)/$K924),(VLOOKUP($D924,Customer_Demand!$D:$BF,COLUMNS($I924:O924),0)/$I924)),"")</f>
        <v/>
      </c>
      <c r="P924" s="49" t="str">
        <f>IFERROR(IF($K924&lt;&gt;"SS",(VLOOKUP($D924,Customer_Demand!$D:$BF,COLUMNS($I924:P924),0)/$I924+VLOOKUP($D924,Customer_Demand!$D:$BF,COLUMNS($I924:P924),0)/$K924),(VLOOKUP($D924,Customer_Demand!$D:$BF,COLUMNS($I924:P924),0)/$I924)),"")</f>
        <v/>
      </c>
      <c r="Q924" s="49" t="str">
        <f>IFERROR(IF($K924&lt;&gt;"SS",(VLOOKUP($D924,Customer_Demand!$D:$BF,COLUMNS($I924:Q924),0)/$I924+VLOOKUP($D924,Customer_Demand!$D:$BF,COLUMNS($I924:Q924),0)/$K924),(VLOOKUP($D924,Customer_Demand!$D:$BF,COLUMNS($I924:Q924),0)/$I924)),"")</f>
        <v/>
      </c>
      <c r="R924" s="49" t="str">
        <f>IFERROR(IF($K924&lt;&gt;"SS",(VLOOKUP($D924,Customer_Demand!$D:$BF,COLUMNS($I924:R924),0)/$I924+VLOOKUP($D924,Customer_Demand!$D:$BF,COLUMNS($I924:R924),0)/$K924),(VLOOKUP($D924,Customer_Demand!$D:$BF,COLUMNS($I924:R924),0)/$I924)),"")</f>
        <v/>
      </c>
      <c r="S924" s="49" t="str">
        <f>IFERROR(IF($K924&lt;&gt;"SS",(VLOOKUP($D924,Customer_Demand!$D:$BF,COLUMNS($I924:S924),0)/$I924+VLOOKUP($D924,Customer_Demand!$D:$BF,COLUMNS($I924:S924),0)/$K924),(VLOOKUP($D924,Customer_Demand!$D:$BF,COLUMNS($I924:S924),0)/$I924)),"")</f>
        <v/>
      </c>
      <c r="T924" s="49" t="str">
        <f>IFERROR(IF($K924&lt;&gt;"SS",(VLOOKUP($D924,Customer_Demand!$D:$BF,COLUMNS($I924:T924),0)/$I924+VLOOKUP($D924,Customer_Demand!$D:$BF,COLUMNS($I924:T924),0)/$K924),(VLOOKUP($D924,Customer_Demand!$D:$BF,COLUMNS($I924:T924),0)/$I924)),"")</f>
        <v/>
      </c>
      <c r="U924" s="49" t="str">
        <f>IFERROR(IF($K924&lt;&gt;"SS",(VLOOKUP($D924,Customer_Demand!$D:$BF,COLUMNS($I924:U924),0)/$I924+VLOOKUP($D924,Customer_Demand!$D:$BF,COLUMNS($I924:U924),0)/$K924),(VLOOKUP($D924,Customer_Demand!$D:$BF,COLUMNS($I924:U924),0)/$I924)),"")</f>
        <v/>
      </c>
      <c r="V924" s="49" t="str">
        <f>IFERROR(IF($K924&lt;&gt;"SS",(VLOOKUP($D924,Customer_Demand!$D:$BF,COLUMNS($I924:V924),0)/$I924+VLOOKUP($D924,Customer_Demand!$D:$BF,COLUMNS($I924:V924),0)/$K924),(VLOOKUP($D924,Customer_Demand!$D:$BF,COLUMNS($I924:V924),0)/$I924)),"")</f>
        <v/>
      </c>
      <c r="W924" s="49" t="str">
        <f>IFERROR(IF($K924&lt;&gt;"SS",(VLOOKUP($D924,Customer_Demand!$D:$BF,COLUMNS($I924:W924),0)/$I924+VLOOKUP($D924,Customer_Demand!$D:$BF,COLUMNS($I924:W924),0)/$K924),(VLOOKUP($D924,Customer_Demand!$D:$BF,COLUMNS($I924:W924),0)/$I924)),"")</f>
        <v/>
      </c>
      <c r="X924" s="49" t="str">
        <f>IFERROR(IF($K924&lt;&gt;"SS",(VLOOKUP($D924,Customer_Demand!$D:$BF,COLUMNS($I924:X924),0)/$I924+VLOOKUP($D924,Customer_Demand!$D:$BF,COLUMNS($I924:X924),0)/$K924),(VLOOKUP($D924,Customer_Demand!$D:$BF,COLUMNS($I924:X924),0)/$I924)),"")</f>
        <v/>
      </c>
      <c r="Y924" s="49" t="str">
        <f>IFERROR(IF($K924&lt;&gt;"SS",(VLOOKUP($D924,Customer_Demand!$D:$BF,COLUMNS($I924:Y924),0)/$I924+VLOOKUP($D924,Customer_Demand!$D:$BF,COLUMNS($I924:Y924),0)/$K924),(VLOOKUP($D924,Customer_Demand!$D:$BF,COLUMNS($I924:Y924),0)/$I924)),"")</f>
        <v/>
      </c>
      <c r="Z924" s="49" t="str">
        <f>IFERROR(IF($K924&lt;&gt;"SS",(VLOOKUP($D924,Customer_Demand!$D:$BF,COLUMNS($I924:Z924),0)/$I924+VLOOKUP($D924,Customer_Demand!$D:$BF,COLUMNS($I924:Z924),0)/$K924),(VLOOKUP($D924,Customer_Demand!$D:$BF,COLUMNS($I924:Z924),0)/$I924)),"")</f>
        <v/>
      </c>
      <c r="AA924" s="49" t="str">
        <f>IFERROR(IF($K924&lt;&gt;"SS",(VLOOKUP($D924,Customer_Demand!$D:$BF,COLUMNS($I924:AA924),0)/$I924+VLOOKUP($D924,Customer_Demand!$D:$BF,COLUMNS($I924:AA924),0)/$K924),(VLOOKUP($D924,Customer_Demand!$D:$BF,COLUMNS($I924:AA924),0)/$I924)),"")</f>
        <v/>
      </c>
      <c r="AB924" s="49" t="str">
        <f>IFERROR(IF($K924&lt;&gt;"SS",(VLOOKUP($D924,Customer_Demand!$D:$BF,COLUMNS($I924:AB924),0)/$I924+VLOOKUP($D924,Customer_Demand!$D:$BF,COLUMNS($I924:AB924),0)/$K924),(VLOOKUP($D924,Customer_Demand!$D:$BF,COLUMNS($I924:AB924),0)/$I924)),"")</f>
        <v/>
      </c>
      <c r="AC924" s="49" t="str">
        <f>IFERROR(IF($K924&lt;&gt;"SS",(VLOOKUP($D924,Customer_Demand!$D:$BF,COLUMNS($I924:AC924),0)/$I924+VLOOKUP($D924,Customer_Demand!$D:$BF,COLUMNS($I924:AC924),0)/$K924),(VLOOKUP($D924,Customer_Demand!$D:$BF,COLUMNS($I924:AC924),0)/$I924)),"")</f>
        <v/>
      </c>
      <c r="AD924" s="49" t="str">
        <f>IFERROR(IF($K924&lt;&gt;"SS",(VLOOKUP($D924,Customer_Demand!$D:$BF,COLUMNS($I924:AD924),0)/$I924+VLOOKUP($D924,Customer_Demand!$D:$BF,COLUMNS($I924:AD924),0)/$K924),(VLOOKUP($D924,Customer_Demand!$D:$BF,COLUMNS($I924:AD924),0)/$I924)),"")</f>
        <v/>
      </c>
      <c r="AE924" s="49" t="str">
        <f>IFERROR(IF($K924&lt;&gt;"SS",(VLOOKUP($D924,Customer_Demand!$D:$BF,COLUMNS($I924:AE924),0)/$I924+VLOOKUP($D924,Customer_Demand!$D:$BF,COLUMNS($I924:AE924),0)/$K924),(VLOOKUP($D924,Customer_Demand!$D:$BF,COLUMNS($I924:AE924),0)/$I924)),"")</f>
        <v/>
      </c>
      <c r="AF924" s="49" t="str">
        <f>IFERROR(IF($K924&lt;&gt;"SS",(VLOOKUP($D924,Customer_Demand!$D:$BF,COLUMNS($I924:AF924),0)/$I924+VLOOKUP($D924,Customer_Demand!$D:$BF,COLUMNS($I924:AF924),0)/$K924),(VLOOKUP($D924,Customer_Demand!$D:$BF,COLUMNS($I924:AF924),0)/$I924)),"")</f>
        <v/>
      </c>
      <c r="AG924" s="49" t="str">
        <f>IFERROR(IF($K924&lt;&gt;"SS",(VLOOKUP($D924,Customer_Demand!$D:$BF,COLUMNS($I924:AG924),0)/$I924+VLOOKUP($D924,Customer_Demand!$D:$BF,COLUMNS($I924:AG924),0)/$K924),(VLOOKUP($D924,Customer_Demand!$D:$BF,COLUMNS($I924:AG924),0)/$I924)),"")</f>
        <v/>
      </c>
      <c r="AH924" s="49" t="str">
        <f>IFERROR(IF($K924&lt;&gt;"SS",(VLOOKUP($D924,Customer_Demand!$D:$BF,COLUMNS($I924:AH924),0)/$I924+VLOOKUP($D924,Customer_Demand!$D:$BF,COLUMNS($I924:AH924),0)/$K924),(VLOOKUP($D924,Customer_Demand!$D:$BF,COLUMNS($I924:AH924),0)/$I924)),"")</f>
        <v/>
      </c>
      <c r="AI924" s="49" t="str">
        <f>IFERROR(IF($K924&lt;&gt;"SS",(VLOOKUP($D924,Customer_Demand!$D:$BF,COLUMNS($I924:AI924),0)/$I924+VLOOKUP($D924,Customer_Demand!$D:$BF,COLUMNS($I924:AI924),0)/$K924),(VLOOKUP($D924,Customer_Demand!$D:$BF,COLUMNS($I924:AI924),0)/$I924)),"")</f>
        <v/>
      </c>
      <c r="AJ924" s="49" t="str">
        <f>IFERROR(IF($K924&lt;&gt;"SS",(VLOOKUP($D924,Customer_Demand!$D:$BF,COLUMNS($I924:AJ924),0)/$I924+VLOOKUP($D924,Customer_Demand!$D:$BF,COLUMNS($I924:AJ924),0)/$K924),(VLOOKUP($D924,Customer_Demand!$D:$BF,COLUMNS($I924:AJ924),0)/$I924)),"")</f>
        <v/>
      </c>
      <c r="AK924" s="49" t="str">
        <f>IFERROR(IF($K924&lt;&gt;"SS",(VLOOKUP($D924,Customer_Demand!$D:$BF,COLUMNS($I924:AK924),0)/$I924+VLOOKUP($D924,Customer_Demand!$D:$BF,COLUMNS($I924:AK924),0)/$K924),(VLOOKUP($D924,Customer_Demand!$D:$BF,COLUMNS($I924:AK924),0)/$I924)),"")</f>
        <v/>
      </c>
      <c r="AL924" s="49" t="str">
        <f>IFERROR(IF($K924&lt;&gt;"SS",(VLOOKUP($D924,Customer_Demand!$D:$BF,COLUMNS($I924:AL924),0)/$I924+VLOOKUP($D924,Customer_Demand!$D:$BF,COLUMNS($I924:AL924),0)/$K924),(VLOOKUP($D924,Customer_Demand!$D:$BF,COLUMNS($I924:AL924),0)/$I924)),"")</f>
        <v/>
      </c>
      <c r="AM924" s="49" t="str">
        <f>IFERROR(IF($K924&lt;&gt;"SS",(VLOOKUP($D924,Customer_Demand!$D:$BF,COLUMNS($I924:AM924),0)/$I924+VLOOKUP($D924,Customer_Demand!$D:$BF,COLUMNS($I924:AM924),0)/$K924),(VLOOKUP($D924,Customer_Demand!$D:$BF,COLUMNS($I924:AM924),0)/$I924)),"")</f>
        <v/>
      </c>
      <c r="AN924" s="49" t="str">
        <f>IFERROR(IF($K924&lt;&gt;"SS",(VLOOKUP($D924,Customer_Demand!$D:$BF,COLUMNS($I924:AN924),0)/$I924+VLOOKUP($D924,Customer_Demand!$D:$BF,COLUMNS($I924:AN924),0)/$K924),(VLOOKUP($D924,Customer_Demand!$D:$BF,COLUMNS($I924:AN924),0)/$I924)),"")</f>
        <v/>
      </c>
      <c r="AO924" s="49" t="str">
        <f>IFERROR(IF($K924&lt;&gt;"SS",(VLOOKUP($D924,Customer_Demand!$D:$BF,COLUMNS($I924:AO924),0)/$I924+VLOOKUP($D924,Customer_Demand!$D:$BF,COLUMNS($I924:AO924),0)/$K924),(VLOOKUP($D924,Customer_Demand!$D:$BF,COLUMNS($I924:AO924),0)/$I924)),"")</f>
        <v/>
      </c>
      <c r="AP924" s="49" t="str">
        <f>IFERROR(IF($K924&lt;&gt;"SS",(VLOOKUP($D924,Customer_Demand!$D:$BF,COLUMNS($I924:AP924),0)/$I924+VLOOKUP($D924,Customer_Demand!$D:$BF,COLUMNS($I924:AP924),0)/$K924),(VLOOKUP($D924,Customer_Demand!$D:$BF,COLUMNS($I924:AP924),0)/$I924)),"")</f>
        <v/>
      </c>
      <c r="AQ924" s="49" t="str">
        <f>IFERROR(IF($K924&lt;&gt;"SS",(VLOOKUP($D924,Customer_Demand!$D:$BF,COLUMNS($I924:AQ924),0)/$I924+VLOOKUP($D924,Customer_Demand!$D:$BF,COLUMNS($I924:AQ924),0)/$K924),(VLOOKUP($D924,Customer_Demand!$D:$BF,COLUMNS($I924:AQ924),0)/$I924)),"")</f>
        <v/>
      </c>
      <c r="AR924" s="49" t="str">
        <f>IFERROR(IF($K924&lt;&gt;"SS",(VLOOKUP($D924,Customer_Demand!$D:$BF,COLUMNS($I924:AR924),0)/$I924+VLOOKUP($D924,Customer_Demand!$D:$BF,COLUMNS($I924:AR924),0)/$K924),(VLOOKUP($D924,Customer_Demand!$D:$BF,COLUMNS($I924:AR924),0)/$I924)),"")</f>
        <v/>
      </c>
      <c r="AS924" s="49" t="str">
        <f>IFERROR(IF($K924&lt;&gt;"SS",(VLOOKUP($D924,Customer_Demand!$D:$BF,COLUMNS($I924:AS924),0)/$I924+VLOOKUP($D924,Customer_Demand!$D:$BF,COLUMNS($I924:AS924),0)/$K924),(VLOOKUP($D924,Customer_Demand!$D:$BF,COLUMNS($I924:AS924),0)/$I924)),"")</f>
        <v/>
      </c>
      <c r="AT924" s="49" t="str">
        <f>IFERROR(IF($K924&lt;&gt;"SS",(VLOOKUP($D924,Customer_Demand!$D:$BF,COLUMNS($I924:AT924),0)/$I924+VLOOKUP($D924,Customer_Demand!$D:$BF,COLUMNS($I924:AT924),0)/$K924),(VLOOKUP($D924,Customer_Demand!$D:$BF,COLUMNS($I924:AT924),0)/$I924)),"")</f>
        <v/>
      </c>
      <c r="AU924" s="49" t="str">
        <f>IFERROR(IF($K924&lt;&gt;"SS",(VLOOKUP($D924,Customer_Demand!$D:$BF,COLUMNS($I924:AU924),0)/$I924+VLOOKUP($D924,Customer_Demand!$D:$BF,COLUMNS($I924:AU924),0)/$K924),(VLOOKUP($D924,Customer_Demand!$D:$BF,COLUMNS($I924:AU924),0)/$I924)),"")</f>
        <v/>
      </c>
      <c r="AV924" s="49" t="str">
        <f>IFERROR(IF($K924&lt;&gt;"SS",(VLOOKUP($D924,Customer_Demand!$D:$BF,COLUMNS($I924:AV924),0)/$I924+VLOOKUP($D924,Customer_Demand!$D:$BF,COLUMNS($I924:AV924),0)/$K924),(VLOOKUP($D924,Customer_Demand!$D:$BF,COLUMNS($I924:AV924),0)/$I924)),"")</f>
        <v/>
      </c>
      <c r="AW924" s="49" t="str">
        <f>IFERROR(IF($K924&lt;&gt;"SS",(VLOOKUP($D924,Customer_Demand!$D:$BF,COLUMNS($I924:AW924),0)/$I924+VLOOKUP($D924,Customer_Demand!$D:$BF,COLUMNS($I924:AW924),0)/$K924),(VLOOKUP($D924,Customer_Demand!$D:$BF,COLUMNS($I924:AW924),0)/$I924)),"")</f>
        <v/>
      </c>
      <c r="AX924" s="49" t="str">
        <f>IFERROR(IF($K924&lt;&gt;"SS",(VLOOKUP($D924,Customer_Demand!$D:$BF,COLUMNS($I924:AX924),0)/$I924+VLOOKUP($D924,Customer_Demand!$D:$BF,COLUMNS($I924:AX924),0)/$K924),(VLOOKUP($D924,Customer_Demand!$D:$BF,COLUMNS($I924:AX924),0)/$I924)),"")</f>
        <v/>
      </c>
      <c r="AY924" s="49" t="str">
        <f>IFERROR(IF($K924&lt;&gt;"SS",(VLOOKUP($D924,Customer_Demand!$D:$BF,COLUMNS($I924:AY924),0)/$I924+VLOOKUP($D924,Customer_Demand!$D:$BF,COLUMNS($I924:AY924),0)/$K924),(VLOOKUP($D924,Customer_Demand!$D:$BF,COLUMNS($I924:AY924),0)/$I924)),"")</f>
        <v/>
      </c>
      <c r="AZ924" s="49" t="str">
        <f>IFERROR(IF($K924&lt;&gt;"SS",(VLOOKUP($D924,Customer_Demand!$D:$BF,COLUMNS($I924:AZ924),0)/$I924+VLOOKUP($D924,Customer_Demand!$D:$BF,COLUMNS($I924:AZ924),0)/$K924),(VLOOKUP($D924,Customer_Demand!$D:$BF,COLUMNS($I924:AZ924),0)/$I924)),"")</f>
        <v/>
      </c>
      <c r="BA924" s="49" t="str">
        <f>IFERROR(IF($K924&lt;&gt;"SS",(VLOOKUP($D924,Customer_Demand!$D:$BF,COLUMNS($I924:BA924),0)/$I924+VLOOKUP($D924,Customer_Demand!$D:$BF,COLUMNS($I924:BA924),0)/$K924),(VLOOKUP($D924,Customer_Demand!$D:$BF,COLUMNS($I924:BA924),0)/$I924)),"")</f>
        <v/>
      </c>
      <c r="BB924" s="49" t="str">
        <f>IFERROR(IF($K924&lt;&gt;"SS",(VLOOKUP($D924,Customer_Demand!$D:$BF,COLUMNS($I924:BB924),0)/$I924+VLOOKUP($D924,Customer_Demand!$D:$BF,COLUMNS($I924:BB924),0)/$K924),(VLOOKUP($D924,Customer_Demand!$D:$BF,COLUMNS($I924:BB924),0)/$I924)),"")</f>
        <v/>
      </c>
      <c r="BC924" s="49" t="str">
        <f>IFERROR(IF($K924&lt;&gt;"SS",(VLOOKUP($D924,Customer_Demand!$D:$BF,COLUMNS($I924:BC924),0)/$I924+VLOOKUP($D924,Customer_Demand!$D:$BF,COLUMNS($I924:BC924),0)/$K924),(VLOOKUP($D924,Customer_Demand!$D:$BF,COLUMNS($I924:BC924),0)/$I924)),"")</f>
        <v/>
      </c>
      <c r="BD924" s="49" t="str">
        <f>IFERROR(IF($K924&lt;&gt;"SS",(VLOOKUP($D924,Customer_Demand!$D:$BF,COLUMNS($I924:BD924),0)/$I924+VLOOKUP($D924,Customer_Demand!$D:$BF,COLUMNS($I924:BD924),0)/$K924),(VLOOKUP($D924,Customer_Demand!$D:$BF,COLUMNS($I924:BD924),0)/$I924)),"")</f>
        <v/>
      </c>
      <c r="BE924" s="49" t="str">
        <f>IFERROR(IF($K924&lt;&gt;"SS",(VLOOKUP($D924,Customer_Demand!$D:$BF,COLUMNS($I924:BE924),0)/$I924+VLOOKUP($D924,Customer_Demand!$D:$BF,COLUMNS($I924:BE924),0)/$K924),(VLOOKUP($D924,Customer_Demand!$D:$BF,COLUMNS($I924:BE924),0)/$I924)),"")</f>
        <v/>
      </c>
      <c r="BF924" s="49" t="str">
        <f>IFERROR(IF($K924&lt;&gt;"SS",(VLOOKUP($D924,Customer_Demand!$D:$BF,COLUMNS($I924:BF924),0)/$I924+VLOOKUP($D924,Customer_Demand!$D:$BF,COLUMNS($I924:BF924),0)/$K924),(VLOOKUP($D924,Customer_Demand!$D:$BF,COLUMNS($I924:BF924),0)/$I924)),"")</f>
        <v/>
      </c>
      <c r="BG924" s="49" t="str">
        <f>IFERROR(IF($K924&lt;&gt;"SS",(VLOOKUP($D924,Customer_Demand!$D:$BF,COLUMNS($I924:BG924),0)/$I924+VLOOKUP($D924,Customer_Demand!$D:$BF,COLUMNS($I924:BG924),0)/$K924),(VLOOKUP($D924,Customer_Demand!$D:$BF,COLUMNS($I924:BG924),0)/$I924)),"")</f>
        <v/>
      </c>
      <c r="BH924" s="49" t="str">
        <f>IFERROR(IF($K924&lt;&gt;"SS",(VLOOKUP($D924,Customer_Demand!$D:$BF,COLUMNS($I924:BH924),0)/$I924+VLOOKUP($D924,Customer_Demand!$D:$BF,COLUMNS($I924:BH924),0)/$K924),(VLOOKUP($D924,Customer_Demand!$D:$BF,COLUMNS($I924:BH924),0)/$I924)),"")</f>
        <v/>
      </c>
      <c r="BI924" s="49" t="str">
        <f>IFERROR(IF($K924&lt;&gt;"SS",(VLOOKUP($D924,Customer_Demand!$D:$BF,COLUMNS($I924:BI924),0)/$I924+VLOOKUP($D924,Customer_Demand!$D:$BF,COLUMNS($I924:BI924),0)/$K924),(VLOOKUP($D924,Customer_Demand!$D:$BF,COLUMNS($I924:BI924),0)/$I924)),"")</f>
        <v/>
      </c>
      <c r="BJ924" s="49" t="str">
        <f>IFERROR(IF($K924&lt;&gt;"SS",(VLOOKUP($D924,Customer_Demand!$D:$BF,COLUMNS($I924:BJ924),0)/$I924+VLOOKUP($D924,Customer_Demand!$D:$BF,COLUMNS($I924:BJ924),0)/$K924),(VLOOKUP($D924,Customer_Demand!$D:$BF,COLUMNS($I924:BJ924),0)/$I924)),"")</f>
        <v/>
      </c>
      <c r="BK924" s="50" t="str">
        <f>IFERROR(IF($K924&lt;&gt;"SS",(VLOOKUP($D924,Customer_Demand!$D:$BF,COLUMNS($I924:BK924),0)/$I924+VLOOKUP($D924,Customer_Demand!$D:$BF,COLUMNS($I924:BK924),0)/$K924),(VLOOKUP($D924,Customer_Demand!$D:$BF,COLUMNS($I924:BK924),0)/$I924)),"")</f>
        <v/>
      </c>
    </row>
    <row r="925" spans="2:63" x14ac:dyDescent="0.2">
      <c r="B925" s="12" t="str">
        <f t="shared" si="63"/>
        <v/>
      </c>
      <c r="C925" s="45" t="str">
        <f>IF((Customer_Demand!C925)&lt;&gt;"",Customer_Demand!C925,"")</f>
        <v/>
      </c>
      <c r="D925" s="45" t="str">
        <f>IF(C925&lt;&gt;"",Customer_Demand!D925,"")</f>
        <v/>
      </c>
      <c r="E925" s="52" t="str">
        <f>IF(C925&lt;&gt;"",Customer_Demand!E925,"")</f>
        <v/>
      </c>
      <c r="F925" s="47" t="str">
        <f>IF(C925&lt;&gt;"",VLOOKUP(D925,Customer_Demand!$D$5:$F$1005,3,0),"")</f>
        <v/>
      </c>
      <c r="G925" s="48" t="str">
        <f t="shared" si="60"/>
        <v/>
      </c>
      <c r="H925" s="48" t="str">
        <f t="shared" si="61"/>
        <v/>
      </c>
      <c r="I925" s="48" t="str">
        <f>IFERROR(IF(C925&lt;&gt;"",VLOOKUP($H925,SMT_Cycle_Time_Data!$F:$Q,4,0),""),"SGR Not Defined")</f>
        <v/>
      </c>
      <c r="J925" s="48" t="str">
        <f t="shared" si="62"/>
        <v/>
      </c>
      <c r="K925" s="48" t="str">
        <f>IF(C925&lt;&gt;"",IFERROR(VLOOKUP($J925,SMT_Cycle_Time_Data!$F:$Q,4,0),"SS"),"")</f>
        <v/>
      </c>
      <c r="L925" s="49" t="str">
        <f>IFERROR(IF($K925&lt;&gt;"SS",(VLOOKUP($D925,Customer_Demand!$D:$BF,COLUMNS($I925:L925),0)/$I925+VLOOKUP($D925,Customer_Demand!$D:$BF,COLUMNS($I925:L925),0)/$K925),(VLOOKUP($D925,Customer_Demand!$D:$BF,COLUMNS($I925:L925),0)/$I925)),"")</f>
        <v/>
      </c>
      <c r="M925" s="49" t="str">
        <f>IFERROR(IF($K925&lt;&gt;"SS",(VLOOKUP($D925,Customer_Demand!$D:$BF,COLUMNS($I925:M925),0)/$I925+VLOOKUP($D925,Customer_Demand!$D:$BF,COLUMNS($I925:M925),0)/$K925),(VLOOKUP($D925,Customer_Demand!$D:$BF,COLUMNS($I925:M925),0)/$I925)),"")</f>
        <v/>
      </c>
      <c r="N925" s="49" t="str">
        <f>IFERROR(IF($K925&lt;&gt;"SS",(VLOOKUP($D925,Customer_Demand!$D:$BF,COLUMNS($I925:N925),0)/$I925+VLOOKUP($D925,Customer_Demand!$D:$BF,COLUMNS($I925:N925),0)/$K925),(VLOOKUP($D925,Customer_Demand!$D:$BF,COLUMNS($I925:N925),0)/$I925)),"")</f>
        <v/>
      </c>
      <c r="O925" s="49" t="str">
        <f>IFERROR(IF($K925&lt;&gt;"SS",(VLOOKUP($D925,Customer_Demand!$D:$BF,COLUMNS($I925:O925),0)/$I925+VLOOKUP($D925,Customer_Demand!$D:$BF,COLUMNS($I925:O925),0)/$K925),(VLOOKUP($D925,Customer_Demand!$D:$BF,COLUMNS($I925:O925),0)/$I925)),"")</f>
        <v/>
      </c>
      <c r="P925" s="49" t="str">
        <f>IFERROR(IF($K925&lt;&gt;"SS",(VLOOKUP($D925,Customer_Demand!$D:$BF,COLUMNS($I925:P925),0)/$I925+VLOOKUP($D925,Customer_Demand!$D:$BF,COLUMNS($I925:P925),0)/$K925),(VLOOKUP($D925,Customer_Demand!$D:$BF,COLUMNS($I925:P925),0)/$I925)),"")</f>
        <v/>
      </c>
      <c r="Q925" s="49" t="str">
        <f>IFERROR(IF($K925&lt;&gt;"SS",(VLOOKUP($D925,Customer_Demand!$D:$BF,COLUMNS($I925:Q925),0)/$I925+VLOOKUP($D925,Customer_Demand!$D:$BF,COLUMNS($I925:Q925),0)/$K925),(VLOOKUP($D925,Customer_Demand!$D:$BF,COLUMNS($I925:Q925),0)/$I925)),"")</f>
        <v/>
      </c>
      <c r="R925" s="49" t="str">
        <f>IFERROR(IF($K925&lt;&gt;"SS",(VLOOKUP($D925,Customer_Demand!$D:$BF,COLUMNS($I925:R925),0)/$I925+VLOOKUP($D925,Customer_Demand!$D:$BF,COLUMNS($I925:R925),0)/$K925),(VLOOKUP($D925,Customer_Demand!$D:$BF,COLUMNS($I925:R925),0)/$I925)),"")</f>
        <v/>
      </c>
      <c r="S925" s="49" t="str">
        <f>IFERROR(IF($K925&lt;&gt;"SS",(VLOOKUP($D925,Customer_Demand!$D:$BF,COLUMNS($I925:S925),0)/$I925+VLOOKUP($D925,Customer_Demand!$D:$BF,COLUMNS($I925:S925),0)/$K925),(VLOOKUP($D925,Customer_Demand!$D:$BF,COLUMNS($I925:S925),0)/$I925)),"")</f>
        <v/>
      </c>
      <c r="T925" s="49" t="str">
        <f>IFERROR(IF($K925&lt;&gt;"SS",(VLOOKUP($D925,Customer_Demand!$D:$BF,COLUMNS($I925:T925),0)/$I925+VLOOKUP($D925,Customer_Demand!$D:$BF,COLUMNS($I925:T925),0)/$K925),(VLOOKUP($D925,Customer_Demand!$D:$BF,COLUMNS($I925:T925),0)/$I925)),"")</f>
        <v/>
      </c>
      <c r="U925" s="49" t="str">
        <f>IFERROR(IF($K925&lt;&gt;"SS",(VLOOKUP($D925,Customer_Demand!$D:$BF,COLUMNS($I925:U925),0)/$I925+VLOOKUP($D925,Customer_Demand!$D:$BF,COLUMNS($I925:U925),0)/$K925),(VLOOKUP($D925,Customer_Demand!$D:$BF,COLUMNS($I925:U925),0)/$I925)),"")</f>
        <v/>
      </c>
      <c r="V925" s="49" t="str">
        <f>IFERROR(IF($K925&lt;&gt;"SS",(VLOOKUP($D925,Customer_Demand!$D:$BF,COLUMNS($I925:V925),0)/$I925+VLOOKUP($D925,Customer_Demand!$D:$BF,COLUMNS($I925:V925),0)/$K925),(VLOOKUP($D925,Customer_Demand!$D:$BF,COLUMNS($I925:V925),0)/$I925)),"")</f>
        <v/>
      </c>
      <c r="W925" s="49" t="str">
        <f>IFERROR(IF($K925&lt;&gt;"SS",(VLOOKUP($D925,Customer_Demand!$D:$BF,COLUMNS($I925:W925),0)/$I925+VLOOKUP($D925,Customer_Demand!$D:$BF,COLUMNS($I925:W925),0)/$K925),(VLOOKUP($D925,Customer_Demand!$D:$BF,COLUMNS($I925:W925),0)/$I925)),"")</f>
        <v/>
      </c>
      <c r="X925" s="49" t="str">
        <f>IFERROR(IF($K925&lt;&gt;"SS",(VLOOKUP($D925,Customer_Demand!$D:$BF,COLUMNS($I925:X925),0)/$I925+VLOOKUP($D925,Customer_Demand!$D:$BF,COLUMNS($I925:X925),0)/$K925),(VLOOKUP($D925,Customer_Demand!$D:$BF,COLUMNS($I925:X925),0)/$I925)),"")</f>
        <v/>
      </c>
      <c r="Y925" s="49" t="str">
        <f>IFERROR(IF($K925&lt;&gt;"SS",(VLOOKUP($D925,Customer_Demand!$D:$BF,COLUMNS($I925:Y925),0)/$I925+VLOOKUP($D925,Customer_Demand!$D:$BF,COLUMNS($I925:Y925),0)/$K925),(VLOOKUP($D925,Customer_Demand!$D:$BF,COLUMNS($I925:Y925),0)/$I925)),"")</f>
        <v/>
      </c>
      <c r="Z925" s="49" t="str">
        <f>IFERROR(IF($K925&lt;&gt;"SS",(VLOOKUP($D925,Customer_Demand!$D:$BF,COLUMNS($I925:Z925),0)/$I925+VLOOKUP($D925,Customer_Demand!$D:$BF,COLUMNS($I925:Z925),0)/$K925),(VLOOKUP($D925,Customer_Demand!$D:$BF,COLUMNS($I925:Z925),0)/$I925)),"")</f>
        <v/>
      </c>
      <c r="AA925" s="49" t="str">
        <f>IFERROR(IF($K925&lt;&gt;"SS",(VLOOKUP($D925,Customer_Demand!$D:$BF,COLUMNS($I925:AA925),0)/$I925+VLOOKUP($D925,Customer_Demand!$D:$BF,COLUMNS($I925:AA925),0)/$K925),(VLOOKUP($D925,Customer_Demand!$D:$BF,COLUMNS($I925:AA925),0)/$I925)),"")</f>
        <v/>
      </c>
      <c r="AB925" s="49" t="str">
        <f>IFERROR(IF($K925&lt;&gt;"SS",(VLOOKUP($D925,Customer_Demand!$D:$BF,COLUMNS($I925:AB925),0)/$I925+VLOOKUP($D925,Customer_Demand!$D:$BF,COLUMNS($I925:AB925),0)/$K925),(VLOOKUP($D925,Customer_Demand!$D:$BF,COLUMNS($I925:AB925),0)/$I925)),"")</f>
        <v/>
      </c>
      <c r="AC925" s="49" t="str">
        <f>IFERROR(IF($K925&lt;&gt;"SS",(VLOOKUP($D925,Customer_Demand!$D:$BF,COLUMNS($I925:AC925),0)/$I925+VLOOKUP($D925,Customer_Demand!$D:$BF,COLUMNS($I925:AC925),0)/$K925),(VLOOKUP($D925,Customer_Demand!$D:$BF,COLUMNS($I925:AC925),0)/$I925)),"")</f>
        <v/>
      </c>
      <c r="AD925" s="49" t="str">
        <f>IFERROR(IF($K925&lt;&gt;"SS",(VLOOKUP($D925,Customer_Demand!$D:$BF,COLUMNS($I925:AD925),0)/$I925+VLOOKUP($D925,Customer_Demand!$D:$BF,COLUMNS($I925:AD925),0)/$K925),(VLOOKUP($D925,Customer_Demand!$D:$BF,COLUMNS($I925:AD925),0)/$I925)),"")</f>
        <v/>
      </c>
      <c r="AE925" s="49" t="str">
        <f>IFERROR(IF($K925&lt;&gt;"SS",(VLOOKUP($D925,Customer_Demand!$D:$BF,COLUMNS($I925:AE925),0)/$I925+VLOOKUP($D925,Customer_Demand!$D:$BF,COLUMNS($I925:AE925),0)/$K925),(VLOOKUP($D925,Customer_Demand!$D:$BF,COLUMNS($I925:AE925),0)/$I925)),"")</f>
        <v/>
      </c>
      <c r="AF925" s="49" t="str">
        <f>IFERROR(IF($K925&lt;&gt;"SS",(VLOOKUP($D925,Customer_Demand!$D:$BF,COLUMNS($I925:AF925),0)/$I925+VLOOKUP($D925,Customer_Demand!$D:$BF,COLUMNS($I925:AF925),0)/$K925),(VLOOKUP($D925,Customer_Demand!$D:$BF,COLUMNS($I925:AF925),0)/$I925)),"")</f>
        <v/>
      </c>
      <c r="AG925" s="49" t="str">
        <f>IFERROR(IF($K925&lt;&gt;"SS",(VLOOKUP($D925,Customer_Demand!$D:$BF,COLUMNS($I925:AG925),0)/$I925+VLOOKUP($D925,Customer_Demand!$D:$BF,COLUMNS($I925:AG925),0)/$K925),(VLOOKUP($D925,Customer_Demand!$D:$BF,COLUMNS($I925:AG925),0)/$I925)),"")</f>
        <v/>
      </c>
      <c r="AH925" s="49" t="str">
        <f>IFERROR(IF($K925&lt;&gt;"SS",(VLOOKUP($D925,Customer_Demand!$D:$BF,COLUMNS($I925:AH925),0)/$I925+VLOOKUP($D925,Customer_Demand!$D:$BF,COLUMNS($I925:AH925),0)/$K925),(VLOOKUP($D925,Customer_Demand!$D:$BF,COLUMNS($I925:AH925),0)/$I925)),"")</f>
        <v/>
      </c>
      <c r="AI925" s="49" t="str">
        <f>IFERROR(IF($K925&lt;&gt;"SS",(VLOOKUP($D925,Customer_Demand!$D:$BF,COLUMNS($I925:AI925),0)/$I925+VLOOKUP($D925,Customer_Demand!$D:$BF,COLUMNS($I925:AI925),0)/$K925),(VLOOKUP($D925,Customer_Demand!$D:$BF,COLUMNS($I925:AI925),0)/$I925)),"")</f>
        <v/>
      </c>
      <c r="AJ925" s="49" t="str">
        <f>IFERROR(IF($K925&lt;&gt;"SS",(VLOOKUP($D925,Customer_Demand!$D:$BF,COLUMNS($I925:AJ925),0)/$I925+VLOOKUP($D925,Customer_Demand!$D:$BF,COLUMNS($I925:AJ925),0)/$K925),(VLOOKUP($D925,Customer_Demand!$D:$BF,COLUMNS($I925:AJ925),0)/$I925)),"")</f>
        <v/>
      </c>
      <c r="AK925" s="49" t="str">
        <f>IFERROR(IF($K925&lt;&gt;"SS",(VLOOKUP($D925,Customer_Demand!$D:$BF,COLUMNS($I925:AK925),0)/$I925+VLOOKUP($D925,Customer_Demand!$D:$BF,COLUMNS($I925:AK925),0)/$K925),(VLOOKUP($D925,Customer_Demand!$D:$BF,COLUMNS($I925:AK925),0)/$I925)),"")</f>
        <v/>
      </c>
      <c r="AL925" s="49" t="str">
        <f>IFERROR(IF($K925&lt;&gt;"SS",(VLOOKUP($D925,Customer_Demand!$D:$BF,COLUMNS($I925:AL925),0)/$I925+VLOOKUP($D925,Customer_Demand!$D:$BF,COLUMNS($I925:AL925),0)/$K925),(VLOOKUP($D925,Customer_Demand!$D:$BF,COLUMNS($I925:AL925),0)/$I925)),"")</f>
        <v/>
      </c>
      <c r="AM925" s="49" t="str">
        <f>IFERROR(IF($K925&lt;&gt;"SS",(VLOOKUP($D925,Customer_Demand!$D:$BF,COLUMNS($I925:AM925),0)/$I925+VLOOKUP($D925,Customer_Demand!$D:$BF,COLUMNS($I925:AM925),0)/$K925),(VLOOKUP($D925,Customer_Demand!$D:$BF,COLUMNS($I925:AM925),0)/$I925)),"")</f>
        <v/>
      </c>
      <c r="AN925" s="49" t="str">
        <f>IFERROR(IF($K925&lt;&gt;"SS",(VLOOKUP($D925,Customer_Demand!$D:$BF,COLUMNS($I925:AN925),0)/$I925+VLOOKUP($D925,Customer_Demand!$D:$BF,COLUMNS($I925:AN925),0)/$K925),(VLOOKUP($D925,Customer_Demand!$D:$BF,COLUMNS($I925:AN925),0)/$I925)),"")</f>
        <v/>
      </c>
      <c r="AO925" s="49" t="str">
        <f>IFERROR(IF($K925&lt;&gt;"SS",(VLOOKUP($D925,Customer_Demand!$D:$BF,COLUMNS($I925:AO925),0)/$I925+VLOOKUP($D925,Customer_Demand!$D:$BF,COLUMNS($I925:AO925),0)/$K925),(VLOOKUP($D925,Customer_Demand!$D:$BF,COLUMNS($I925:AO925),0)/$I925)),"")</f>
        <v/>
      </c>
      <c r="AP925" s="49" t="str">
        <f>IFERROR(IF($K925&lt;&gt;"SS",(VLOOKUP($D925,Customer_Demand!$D:$BF,COLUMNS($I925:AP925),0)/$I925+VLOOKUP($D925,Customer_Demand!$D:$BF,COLUMNS($I925:AP925),0)/$K925),(VLOOKUP($D925,Customer_Demand!$D:$BF,COLUMNS($I925:AP925),0)/$I925)),"")</f>
        <v/>
      </c>
      <c r="AQ925" s="49" t="str">
        <f>IFERROR(IF($K925&lt;&gt;"SS",(VLOOKUP($D925,Customer_Demand!$D:$BF,COLUMNS($I925:AQ925),0)/$I925+VLOOKUP($D925,Customer_Demand!$D:$BF,COLUMNS($I925:AQ925),0)/$K925),(VLOOKUP($D925,Customer_Demand!$D:$BF,COLUMNS($I925:AQ925),0)/$I925)),"")</f>
        <v/>
      </c>
      <c r="AR925" s="49" t="str">
        <f>IFERROR(IF($K925&lt;&gt;"SS",(VLOOKUP($D925,Customer_Demand!$D:$BF,COLUMNS($I925:AR925),0)/$I925+VLOOKUP($D925,Customer_Demand!$D:$BF,COLUMNS($I925:AR925),0)/$K925),(VLOOKUP($D925,Customer_Demand!$D:$BF,COLUMNS($I925:AR925),0)/$I925)),"")</f>
        <v/>
      </c>
      <c r="AS925" s="49" t="str">
        <f>IFERROR(IF($K925&lt;&gt;"SS",(VLOOKUP($D925,Customer_Demand!$D:$BF,COLUMNS($I925:AS925),0)/$I925+VLOOKUP($D925,Customer_Demand!$D:$BF,COLUMNS($I925:AS925),0)/$K925),(VLOOKUP($D925,Customer_Demand!$D:$BF,COLUMNS($I925:AS925),0)/$I925)),"")</f>
        <v/>
      </c>
      <c r="AT925" s="49" t="str">
        <f>IFERROR(IF($K925&lt;&gt;"SS",(VLOOKUP($D925,Customer_Demand!$D:$BF,COLUMNS($I925:AT925),0)/$I925+VLOOKUP($D925,Customer_Demand!$D:$BF,COLUMNS($I925:AT925),0)/$K925),(VLOOKUP($D925,Customer_Demand!$D:$BF,COLUMNS($I925:AT925),0)/$I925)),"")</f>
        <v/>
      </c>
      <c r="AU925" s="49" t="str">
        <f>IFERROR(IF($K925&lt;&gt;"SS",(VLOOKUP($D925,Customer_Demand!$D:$BF,COLUMNS($I925:AU925),0)/$I925+VLOOKUP($D925,Customer_Demand!$D:$BF,COLUMNS($I925:AU925),0)/$K925),(VLOOKUP($D925,Customer_Demand!$D:$BF,COLUMNS($I925:AU925),0)/$I925)),"")</f>
        <v/>
      </c>
      <c r="AV925" s="49" t="str">
        <f>IFERROR(IF($K925&lt;&gt;"SS",(VLOOKUP($D925,Customer_Demand!$D:$BF,COLUMNS($I925:AV925),0)/$I925+VLOOKUP($D925,Customer_Demand!$D:$BF,COLUMNS($I925:AV925),0)/$K925),(VLOOKUP($D925,Customer_Demand!$D:$BF,COLUMNS($I925:AV925),0)/$I925)),"")</f>
        <v/>
      </c>
      <c r="AW925" s="49" t="str">
        <f>IFERROR(IF($K925&lt;&gt;"SS",(VLOOKUP($D925,Customer_Demand!$D:$BF,COLUMNS($I925:AW925),0)/$I925+VLOOKUP($D925,Customer_Demand!$D:$BF,COLUMNS($I925:AW925),0)/$K925),(VLOOKUP($D925,Customer_Demand!$D:$BF,COLUMNS($I925:AW925),0)/$I925)),"")</f>
        <v/>
      </c>
      <c r="AX925" s="49" t="str">
        <f>IFERROR(IF($K925&lt;&gt;"SS",(VLOOKUP($D925,Customer_Demand!$D:$BF,COLUMNS($I925:AX925),0)/$I925+VLOOKUP($D925,Customer_Demand!$D:$BF,COLUMNS($I925:AX925),0)/$K925),(VLOOKUP($D925,Customer_Demand!$D:$BF,COLUMNS($I925:AX925),0)/$I925)),"")</f>
        <v/>
      </c>
      <c r="AY925" s="49" t="str">
        <f>IFERROR(IF($K925&lt;&gt;"SS",(VLOOKUP($D925,Customer_Demand!$D:$BF,COLUMNS($I925:AY925),0)/$I925+VLOOKUP($D925,Customer_Demand!$D:$BF,COLUMNS($I925:AY925),0)/$K925),(VLOOKUP($D925,Customer_Demand!$D:$BF,COLUMNS($I925:AY925),0)/$I925)),"")</f>
        <v/>
      </c>
      <c r="AZ925" s="49" t="str">
        <f>IFERROR(IF($K925&lt;&gt;"SS",(VLOOKUP($D925,Customer_Demand!$D:$BF,COLUMNS($I925:AZ925),0)/$I925+VLOOKUP($D925,Customer_Demand!$D:$BF,COLUMNS($I925:AZ925),0)/$K925),(VLOOKUP($D925,Customer_Demand!$D:$BF,COLUMNS($I925:AZ925),0)/$I925)),"")</f>
        <v/>
      </c>
      <c r="BA925" s="49" t="str">
        <f>IFERROR(IF($K925&lt;&gt;"SS",(VLOOKUP($D925,Customer_Demand!$D:$BF,COLUMNS($I925:BA925),0)/$I925+VLOOKUP($D925,Customer_Demand!$D:$BF,COLUMNS($I925:BA925),0)/$K925),(VLOOKUP($D925,Customer_Demand!$D:$BF,COLUMNS($I925:BA925),0)/$I925)),"")</f>
        <v/>
      </c>
      <c r="BB925" s="49" t="str">
        <f>IFERROR(IF($K925&lt;&gt;"SS",(VLOOKUP($D925,Customer_Demand!$D:$BF,COLUMNS($I925:BB925),0)/$I925+VLOOKUP($D925,Customer_Demand!$D:$BF,COLUMNS($I925:BB925),0)/$K925),(VLOOKUP($D925,Customer_Demand!$D:$BF,COLUMNS($I925:BB925),0)/$I925)),"")</f>
        <v/>
      </c>
      <c r="BC925" s="49" t="str">
        <f>IFERROR(IF($K925&lt;&gt;"SS",(VLOOKUP($D925,Customer_Demand!$D:$BF,COLUMNS($I925:BC925),0)/$I925+VLOOKUP($D925,Customer_Demand!$D:$BF,COLUMNS($I925:BC925),0)/$K925),(VLOOKUP($D925,Customer_Demand!$D:$BF,COLUMNS($I925:BC925),0)/$I925)),"")</f>
        <v/>
      </c>
      <c r="BD925" s="49" t="str">
        <f>IFERROR(IF($K925&lt;&gt;"SS",(VLOOKUP($D925,Customer_Demand!$D:$BF,COLUMNS($I925:BD925),0)/$I925+VLOOKUP($D925,Customer_Demand!$D:$BF,COLUMNS($I925:BD925),0)/$K925),(VLOOKUP($D925,Customer_Demand!$D:$BF,COLUMNS($I925:BD925),0)/$I925)),"")</f>
        <v/>
      </c>
      <c r="BE925" s="49" t="str">
        <f>IFERROR(IF($K925&lt;&gt;"SS",(VLOOKUP($D925,Customer_Demand!$D:$BF,COLUMNS($I925:BE925),0)/$I925+VLOOKUP($D925,Customer_Demand!$D:$BF,COLUMNS($I925:BE925),0)/$K925),(VLOOKUP($D925,Customer_Demand!$D:$BF,COLUMNS($I925:BE925),0)/$I925)),"")</f>
        <v/>
      </c>
      <c r="BF925" s="49" t="str">
        <f>IFERROR(IF($K925&lt;&gt;"SS",(VLOOKUP($D925,Customer_Demand!$D:$BF,COLUMNS($I925:BF925),0)/$I925+VLOOKUP($D925,Customer_Demand!$D:$BF,COLUMNS($I925:BF925),0)/$K925),(VLOOKUP($D925,Customer_Demand!$D:$BF,COLUMNS($I925:BF925),0)/$I925)),"")</f>
        <v/>
      </c>
      <c r="BG925" s="49" t="str">
        <f>IFERROR(IF($K925&lt;&gt;"SS",(VLOOKUP($D925,Customer_Demand!$D:$BF,COLUMNS($I925:BG925),0)/$I925+VLOOKUP($D925,Customer_Demand!$D:$BF,COLUMNS($I925:BG925),0)/$K925),(VLOOKUP($D925,Customer_Demand!$D:$BF,COLUMNS($I925:BG925),0)/$I925)),"")</f>
        <v/>
      </c>
      <c r="BH925" s="49" t="str">
        <f>IFERROR(IF($K925&lt;&gt;"SS",(VLOOKUP($D925,Customer_Demand!$D:$BF,COLUMNS($I925:BH925),0)/$I925+VLOOKUP($D925,Customer_Demand!$D:$BF,COLUMNS($I925:BH925),0)/$K925),(VLOOKUP($D925,Customer_Demand!$D:$BF,COLUMNS($I925:BH925),0)/$I925)),"")</f>
        <v/>
      </c>
      <c r="BI925" s="49" t="str">
        <f>IFERROR(IF($K925&lt;&gt;"SS",(VLOOKUP($D925,Customer_Demand!$D:$BF,COLUMNS($I925:BI925),0)/$I925+VLOOKUP($D925,Customer_Demand!$D:$BF,COLUMNS($I925:BI925),0)/$K925),(VLOOKUP($D925,Customer_Demand!$D:$BF,COLUMNS($I925:BI925),0)/$I925)),"")</f>
        <v/>
      </c>
      <c r="BJ925" s="49" t="str">
        <f>IFERROR(IF($K925&lt;&gt;"SS",(VLOOKUP($D925,Customer_Demand!$D:$BF,COLUMNS($I925:BJ925),0)/$I925+VLOOKUP($D925,Customer_Demand!$D:$BF,COLUMNS($I925:BJ925),0)/$K925),(VLOOKUP($D925,Customer_Demand!$D:$BF,COLUMNS($I925:BJ925),0)/$I925)),"")</f>
        <v/>
      </c>
      <c r="BK925" s="50" t="str">
        <f>IFERROR(IF($K925&lt;&gt;"SS",(VLOOKUP($D925,Customer_Demand!$D:$BF,COLUMNS($I925:BK925),0)/$I925+VLOOKUP($D925,Customer_Demand!$D:$BF,COLUMNS($I925:BK925),0)/$K925),(VLOOKUP($D925,Customer_Demand!$D:$BF,COLUMNS($I925:BK925),0)/$I925)),"")</f>
        <v/>
      </c>
    </row>
    <row r="926" spans="2:63" x14ac:dyDescent="0.2">
      <c r="B926" s="12" t="str">
        <f t="shared" si="63"/>
        <v/>
      </c>
      <c r="C926" s="45" t="str">
        <f>IF((Customer_Demand!C926)&lt;&gt;"",Customer_Demand!C926,"")</f>
        <v/>
      </c>
      <c r="D926" s="45" t="str">
        <f>IF(C926&lt;&gt;"",Customer_Demand!D926,"")</f>
        <v/>
      </c>
      <c r="E926" s="52" t="str">
        <f>IF(C926&lt;&gt;"",Customer_Demand!E926,"")</f>
        <v/>
      </c>
      <c r="F926" s="47" t="str">
        <f>IF(C926&lt;&gt;"",VLOOKUP(D926,Customer_Demand!$D$5:$F$1005,3,0),"")</f>
        <v/>
      </c>
      <c r="G926" s="48" t="str">
        <f t="shared" si="60"/>
        <v/>
      </c>
      <c r="H926" s="48" t="str">
        <f t="shared" si="61"/>
        <v/>
      </c>
      <c r="I926" s="48" t="str">
        <f>IFERROR(IF(C926&lt;&gt;"",VLOOKUP($H926,SMT_Cycle_Time_Data!$F:$Q,4,0),""),"SGR Not Defined")</f>
        <v/>
      </c>
      <c r="J926" s="48" t="str">
        <f t="shared" si="62"/>
        <v/>
      </c>
      <c r="K926" s="48" t="str">
        <f>IF(C926&lt;&gt;"",IFERROR(VLOOKUP($J926,SMT_Cycle_Time_Data!$F:$Q,4,0),"SS"),"")</f>
        <v/>
      </c>
      <c r="L926" s="49" t="str">
        <f>IFERROR(IF($K926&lt;&gt;"SS",(VLOOKUP($D926,Customer_Demand!$D:$BF,COLUMNS($I926:L926),0)/$I926+VLOOKUP($D926,Customer_Demand!$D:$BF,COLUMNS($I926:L926),0)/$K926),(VLOOKUP($D926,Customer_Demand!$D:$BF,COLUMNS($I926:L926),0)/$I926)),"")</f>
        <v/>
      </c>
      <c r="M926" s="49" t="str">
        <f>IFERROR(IF($K926&lt;&gt;"SS",(VLOOKUP($D926,Customer_Demand!$D:$BF,COLUMNS($I926:M926),0)/$I926+VLOOKUP($D926,Customer_Demand!$D:$BF,COLUMNS($I926:M926),0)/$K926),(VLOOKUP($D926,Customer_Demand!$D:$BF,COLUMNS($I926:M926),0)/$I926)),"")</f>
        <v/>
      </c>
      <c r="N926" s="49" t="str">
        <f>IFERROR(IF($K926&lt;&gt;"SS",(VLOOKUP($D926,Customer_Demand!$D:$BF,COLUMNS($I926:N926),0)/$I926+VLOOKUP($D926,Customer_Demand!$D:$BF,COLUMNS($I926:N926),0)/$K926),(VLOOKUP($D926,Customer_Demand!$D:$BF,COLUMNS($I926:N926),0)/$I926)),"")</f>
        <v/>
      </c>
      <c r="O926" s="49" t="str">
        <f>IFERROR(IF($K926&lt;&gt;"SS",(VLOOKUP($D926,Customer_Demand!$D:$BF,COLUMNS($I926:O926),0)/$I926+VLOOKUP($D926,Customer_Demand!$D:$BF,COLUMNS($I926:O926),0)/$K926),(VLOOKUP($D926,Customer_Demand!$D:$BF,COLUMNS($I926:O926),0)/$I926)),"")</f>
        <v/>
      </c>
      <c r="P926" s="49" t="str">
        <f>IFERROR(IF($K926&lt;&gt;"SS",(VLOOKUP($D926,Customer_Demand!$D:$BF,COLUMNS($I926:P926),0)/$I926+VLOOKUP($D926,Customer_Demand!$D:$BF,COLUMNS($I926:P926),0)/$K926),(VLOOKUP($D926,Customer_Demand!$D:$BF,COLUMNS($I926:P926),0)/$I926)),"")</f>
        <v/>
      </c>
      <c r="Q926" s="49" t="str">
        <f>IFERROR(IF($K926&lt;&gt;"SS",(VLOOKUP($D926,Customer_Demand!$D:$BF,COLUMNS($I926:Q926),0)/$I926+VLOOKUP($D926,Customer_Demand!$D:$BF,COLUMNS($I926:Q926),0)/$K926),(VLOOKUP($D926,Customer_Demand!$D:$BF,COLUMNS($I926:Q926),0)/$I926)),"")</f>
        <v/>
      </c>
      <c r="R926" s="49" t="str">
        <f>IFERROR(IF($K926&lt;&gt;"SS",(VLOOKUP($D926,Customer_Demand!$D:$BF,COLUMNS($I926:R926),0)/$I926+VLOOKUP($D926,Customer_Demand!$D:$BF,COLUMNS($I926:R926),0)/$K926),(VLOOKUP($D926,Customer_Demand!$D:$BF,COLUMNS($I926:R926),0)/$I926)),"")</f>
        <v/>
      </c>
      <c r="S926" s="49" t="str">
        <f>IFERROR(IF($K926&lt;&gt;"SS",(VLOOKUP($D926,Customer_Demand!$D:$BF,COLUMNS($I926:S926),0)/$I926+VLOOKUP($D926,Customer_Demand!$D:$BF,COLUMNS($I926:S926),0)/$K926),(VLOOKUP($D926,Customer_Demand!$D:$BF,COLUMNS($I926:S926),0)/$I926)),"")</f>
        <v/>
      </c>
      <c r="T926" s="49" t="str">
        <f>IFERROR(IF($K926&lt;&gt;"SS",(VLOOKUP($D926,Customer_Demand!$D:$BF,COLUMNS($I926:T926),0)/$I926+VLOOKUP($D926,Customer_Demand!$D:$BF,COLUMNS($I926:T926),0)/$K926),(VLOOKUP($D926,Customer_Demand!$D:$BF,COLUMNS($I926:T926),0)/$I926)),"")</f>
        <v/>
      </c>
      <c r="U926" s="49" t="str">
        <f>IFERROR(IF($K926&lt;&gt;"SS",(VLOOKUP($D926,Customer_Demand!$D:$BF,COLUMNS($I926:U926),0)/$I926+VLOOKUP($D926,Customer_Demand!$D:$BF,COLUMNS($I926:U926),0)/$K926),(VLOOKUP($D926,Customer_Demand!$D:$BF,COLUMNS($I926:U926),0)/$I926)),"")</f>
        <v/>
      </c>
      <c r="V926" s="49" t="str">
        <f>IFERROR(IF($K926&lt;&gt;"SS",(VLOOKUP($D926,Customer_Demand!$D:$BF,COLUMNS($I926:V926),0)/$I926+VLOOKUP($D926,Customer_Demand!$D:$BF,COLUMNS($I926:V926),0)/$K926),(VLOOKUP($D926,Customer_Demand!$D:$BF,COLUMNS($I926:V926),0)/$I926)),"")</f>
        <v/>
      </c>
      <c r="W926" s="49" t="str">
        <f>IFERROR(IF($K926&lt;&gt;"SS",(VLOOKUP($D926,Customer_Demand!$D:$BF,COLUMNS($I926:W926),0)/$I926+VLOOKUP($D926,Customer_Demand!$D:$BF,COLUMNS($I926:W926),0)/$K926),(VLOOKUP($D926,Customer_Demand!$D:$BF,COLUMNS($I926:W926),0)/$I926)),"")</f>
        <v/>
      </c>
      <c r="X926" s="49" t="str">
        <f>IFERROR(IF($K926&lt;&gt;"SS",(VLOOKUP($D926,Customer_Demand!$D:$BF,COLUMNS($I926:X926),0)/$I926+VLOOKUP($D926,Customer_Demand!$D:$BF,COLUMNS($I926:X926),0)/$K926),(VLOOKUP($D926,Customer_Demand!$D:$BF,COLUMNS($I926:X926),0)/$I926)),"")</f>
        <v/>
      </c>
      <c r="Y926" s="49" t="str">
        <f>IFERROR(IF($K926&lt;&gt;"SS",(VLOOKUP($D926,Customer_Demand!$D:$BF,COLUMNS($I926:Y926),0)/$I926+VLOOKUP($D926,Customer_Demand!$D:$BF,COLUMNS($I926:Y926),0)/$K926),(VLOOKUP($D926,Customer_Demand!$D:$BF,COLUMNS($I926:Y926),0)/$I926)),"")</f>
        <v/>
      </c>
      <c r="Z926" s="49" t="str">
        <f>IFERROR(IF($K926&lt;&gt;"SS",(VLOOKUP($D926,Customer_Demand!$D:$BF,COLUMNS($I926:Z926),0)/$I926+VLOOKUP($D926,Customer_Demand!$D:$BF,COLUMNS($I926:Z926),0)/$K926),(VLOOKUP($D926,Customer_Demand!$D:$BF,COLUMNS($I926:Z926),0)/$I926)),"")</f>
        <v/>
      </c>
      <c r="AA926" s="49" t="str">
        <f>IFERROR(IF($K926&lt;&gt;"SS",(VLOOKUP($D926,Customer_Demand!$D:$BF,COLUMNS($I926:AA926),0)/$I926+VLOOKUP($D926,Customer_Demand!$D:$BF,COLUMNS($I926:AA926),0)/$K926),(VLOOKUP($D926,Customer_Demand!$D:$BF,COLUMNS($I926:AA926),0)/$I926)),"")</f>
        <v/>
      </c>
      <c r="AB926" s="49" t="str">
        <f>IFERROR(IF($K926&lt;&gt;"SS",(VLOOKUP($D926,Customer_Demand!$D:$BF,COLUMNS($I926:AB926),0)/$I926+VLOOKUP($D926,Customer_Demand!$D:$BF,COLUMNS($I926:AB926),0)/$K926),(VLOOKUP($D926,Customer_Demand!$D:$BF,COLUMNS($I926:AB926),0)/$I926)),"")</f>
        <v/>
      </c>
      <c r="AC926" s="49" t="str">
        <f>IFERROR(IF($K926&lt;&gt;"SS",(VLOOKUP($D926,Customer_Demand!$D:$BF,COLUMNS($I926:AC926),0)/$I926+VLOOKUP($D926,Customer_Demand!$D:$BF,COLUMNS($I926:AC926),0)/$K926),(VLOOKUP($D926,Customer_Demand!$D:$BF,COLUMNS($I926:AC926),0)/$I926)),"")</f>
        <v/>
      </c>
      <c r="AD926" s="49" t="str">
        <f>IFERROR(IF($K926&lt;&gt;"SS",(VLOOKUP($D926,Customer_Demand!$D:$BF,COLUMNS($I926:AD926),0)/$I926+VLOOKUP($D926,Customer_Demand!$D:$BF,COLUMNS($I926:AD926),0)/$K926),(VLOOKUP($D926,Customer_Demand!$D:$BF,COLUMNS($I926:AD926),0)/$I926)),"")</f>
        <v/>
      </c>
      <c r="AE926" s="49" t="str">
        <f>IFERROR(IF($K926&lt;&gt;"SS",(VLOOKUP($D926,Customer_Demand!$D:$BF,COLUMNS($I926:AE926),0)/$I926+VLOOKUP($D926,Customer_Demand!$D:$BF,COLUMNS($I926:AE926),0)/$K926),(VLOOKUP($D926,Customer_Demand!$D:$BF,COLUMNS($I926:AE926),0)/$I926)),"")</f>
        <v/>
      </c>
      <c r="AF926" s="49" t="str">
        <f>IFERROR(IF($K926&lt;&gt;"SS",(VLOOKUP($D926,Customer_Demand!$D:$BF,COLUMNS($I926:AF926),0)/$I926+VLOOKUP($D926,Customer_Demand!$D:$BF,COLUMNS($I926:AF926),0)/$K926),(VLOOKUP($D926,Customer_Demand!$D:$BF,COLUMNS($I926:AF926),0)/$I926)),"")</f>
        <v/>
      </c>
      <c r="AG926" s="49" t="str">
        <f>IFERROR(IF($K926&lt;&gt;"SS",(VLOOKUP($D926,Customer_Demand!$D:$BF,COLUMNS($I926:AG926),0)/$I926+VLOOKUP($D926,Customer_Demand!$D:$BF,COLUMNS($I926:AG926),0)/$K926),(VLOOKUP($D926,Customer_Demand!$D:$BF,COLUMNS($I926:AG926),0)/$I926)),"")</f>
        <v/>
      </c>
      <c r="AH926" s="49" t="str">
        <f>IFERROR(IF($K926&lt;&gt;"SS",(VLOOKUP($D926,Customer_Demand!$D:$BF,COLUMNS($I926:AH926),0)/$I926+VLOOKUP($D926,Customer_Demand!$D:$BF,COLUMNS($I926:AH926),0)/$K926),(VLOOKUP($D926,Customer_Demand!$D:$BF,COLUMNS($I926:AH926),0)/$I926)),"")</f>
        <v/>
      </c>
      <c r="AI926" s="49" t="str">
        <f>IFERROR(IF($K926&lt;&gt;"SS",(VLOOKUP($D926,Customer_Demand!$D:$BF,COLUMNS($I926:AI926),0)/$I926+VLOOKUP($D926,Customer_Demand!$D:$BF,COLUMNS($I926:AI926),0)/$K926),(VLOOKUP($D926,Customer_Demand!$D:$BF,COLUMNS($I926:AI926),0)/$I926)),"")</f>
        <v/>
      </c>
      <c r="AJ926" s="49" t="str">
        <f>IFERROR(IF($K926&lt;&gt;"SS",(VLOOKUP($D926,Customer_Demand!$D:$BF,COLUMNS($I926:AJ926),0)/$I926+VLOOKUP($D926,Customer_Demand!$D:$BF,COLUMNS($I926:AJ926),0)/$K926),(VLOOKUP($D926,Customer_Demand!$D:$BF,COLUMNS($I926:AJ926),0)/$I926)),"")</f>
        <v/>
      </c>
      <c r="AK926" s="49" t="str">
        <f>IFERROR(IF($K926&lt;&gt;"SS",(VLOOKUP($D926,Customer_Demand!$D:$BF,COLUMNS($I926:AK926),0)/$I926+VLOOKUP($D926,Customer_Demand!$D:$BF,COLUMNS($I926:AK926),0)/$K926),(VLOOKUP($D926,Customer_Demand!$D:$BF,COLUMNS($I926:AK926),0)/$I926)),"")</f>
        <v/>
      </c>
      <c r="AL926" s="49" t="str">
        <f>IFERROR(IF($K926&lt;&gt;"SS",(VLOOKUP($D926,Customer_Demand!$D:$BF,COLUMNS($I926:AL926),0)/$I926+VLOOKUP($D926,Customer_Demand!$D:$BF,COLUMNS($I926:AL926),0)/$K926),(VLOOKUP($D926,Customer_Demand!$D:$BF,COLUMNS($I926:AL926),0)/$I926)),"")</f>
        <v/>
      </c>
      <c r="AM926" s="49" t="str">
        <f>IFERROR(IF($K926&lt;&gt;"SS",(VLOOKUP($D926,Customer_Demand!$D:$BF,COLUMNS($I926:AM926),0)/$I926+VLOOKUP($D926,Customer_Demand!$D:$BF,COLUMNS($I926:AM926),0)/$K926),(VLOOKUP($D926,Customer_Demand!$D:$BF,COLUMNS($I926:AM926),0)/$I926)),"")</f>
        <v/>
      </c>
      <c r="AN926" s="49" t="str">
        <f>IFERROR(IF($K926&lt;&gt;"SS",(VLOOKUP($D926,Customer_Demand!$D:$BF,COLUMNS($I926:AN926),0)/$I926+VLOOKUP($D926,Customer_Demand!$D:$BF,COLUMNS($I926:AN926),0)/$K926),(VLOOKUP($D926,Customer_Demand!$D:$BF,COLUMNS($I926:AN926),0)/$I926)),"")</f>
        <v/>
      </c>
      <c r="AO926" s="49" t="str">
        <f>IFERROR(IF($K926&lt;&gt;"SS",(VLOOKUP($D926,Customer_Demand!$D:$BF,COLUMNS($I926:AO926),0)/$I926+VLOOKUP($D926,Customer_Demand!$D:$BF,COLUMNS($I926:AO926),0)/$K926),(VLOOKUP($D926,Customer_Demand!$D:$BF,COLUMNS($I926:AO926),0)/$I926)),"")</f>
        <v/>
      </c>
      <c r="AP926" s="49" t="str">
        <f>IFERROR(IF($K926&lt;&gt;"SS",(VLOOKUP($D926,Customer_Demand!$D:$BF,COLUMNS($I926:AP926),0)/$I926+VLOOKUP($D926,Customer_Demand!$D:$BF,COLUMNS($I926:AP926),0)/$K926),(VLOOKUP($D926,Customer_Demand!$D:$BF,COLUMNS($I926:AP926),0)/$I926)),"")</f>
        <v/>
      </c>
      <c r="AQ926" s="49" t="str">
        <f>IFERROR(IF($K926&lt;&gt;"SS",(VLOOKUP($D926,Customer_Demand!$D:$BF,COLUMNS($I926:AQ926),0)/$I926+VLOOKUP($D926,Customer_Demand!$D:$BF,COLUMNS($I926:AQ926),0)/$K926),(VLOOKUP($D926,Customer_Demand!$D:$BF,COLUMNS($I926:AQ926),0)/$I926)),"")</f>
        <v/>
      </c>
      <c r="AR926" s="49" t="str">
        <f>IFERROR(IF($K926&lt;&gt;"SS",(VLOOKUP($D926,Customer_Demand!$D:$BF,COLUMNS($I926:AR926),0)/$I926+VLOOKUP($D926,Customer_Demand!$D:$BF,COLUMNS($I926:AR926),0)/$K926),(VLOOKUP($D926,Customer_Demand!$D:$BF,COLUMNS($I926:AR926),0)/$I926)),"")</f>
        <v/>
      </c>
      <c r="AS926" s="49" t="str">
        <f>IFERROR(IF($K926&lt;&gt;"SS",(VLOOKUP($D926,Customer_Demand!$D:$BF,COLUMNS($I926:AS926),0)/$I926+VLOOKUP($D926,Customer_Demand!$D:$BF,COLUMNS($I926:AS926),0)/$K926),(VLOOKUP($D926,Customer_Demand!$D:$BF,COLUMNS($I926:AS926),0)/$I926)),"")</f>
        <v/>
      </c>
      <c r="AT926" s="49" t="str">
        <f>IFERROR(IF($K926&lt;&gt;"SS",(VLOOKUP($D926,Customer_Demand!$D:$BF,COLUMNS($I926:AT926),0)/$I926+VLOOKUP($D926,Customer_Demand!$D:$BF,COLUMNS($I926:AT926),0)/$K926),(VLOOKUP($D926,Customer_Demand!$D:$BF,COLUMNS($I926:AT926),0)/$I926)),"")</f>
        <v/>
      </c>
      <c r="AU926" s="49" t="str">
        <f>IFERROR(IF($K926&lt;&gt;"SS",(VLOOKUP($D926,Customer_Demand!$D:$BF,COLUMNS($I926:AU926),0)/$I926+VLOOKUP($D926,Customer_Demand!$D:$BF,COLUMNS($I926:AU926),0)/$K926),(VLOOKUP($D926,Customer_Demand!$D:$BF,COLUMNS($I926:AU926),0)/$I926)),"")</f>
        <v/>
      </c>
      <c r="AV926" s="49" t="str">
        <f>IFERROR(IF($K926&lt;&gt;"SS",(VLOOKUP($D926,Customer_Demand!$D:$BF,COLUMNS($I926:AV926),0)/$I926+VLOOKUP($D926,Customer_Demand!$D:$BF,COLUMNS($I926:AV926),0)/$K926),(VLOOKUP($D926,Customer_Demand!$D:$BF,COLUMNS($I926:AV926),0)/$I926)),"")</f>
        <v/>
      </c>
      <c r="AW926" s="49" t="str">
        <f>IFERROR(IF($K926&lt;&gt;"SS",(VLOOKUP($D926,Customer_Demand!$D:$BF,COLUMNS($I926:AW926),0)/$I926+VLOOKUP($D926,Customer_Demand!$D:$BF,COLUMNS($I926:AW926),0)/$K926),(VLOOKUP($D926,Customer_Demand!$D:$BF,COLUMNS($I926:AW926),0)/$I926)),"")</f>
        <v/>
      </c>
      <c r="AX926" s="49" t="str">
        <f>IFERROR(IF($K926&lt;&gt;"SS",(VLOOKUP($D926,Customer_Demand!$D:$BF,COLUMNS($I926:AX926),0)/$I926+VLOOKUP($D926,Customer_Demand!$D:$BF,COLUMNS($I926:AX926),0)/$K926),(VLOOKUP($D926,Customer_Demand!$D:$BF,COLUMNS($I926:AX926),0)/$I926)),"")</f>
        <v/>
      </c>
      <c r="AY926" s="49" t="str">
        <f>IFERROR(IF($K926&lt;&gt;"SS",(VLOOKUP($D926,Customer_Demand!$D:$BF,COLUMNS($I926:AY926),0)/$I926+VLOOKUP($D926,Customer_Demand!$D:$BF,COLUMNS($I926:AY926),0)/$K926),(VLOOKUP($D926,Customer_Demand!$D:$BF,COLUMNS($I926:AY926),0)/$I926)),"")</f>
        <v/>
      </c>
      <c r="AZ926" s="49" t="str">
        <f>IFERROR(IF($K926&lt;&gt;"SS",(VLOOKUP($D926,Customer_Demand!$D:$BF,COLUMNS($I926:AZ926),0)/$I926+VLOOKUP($D926,Customer_Demand!$D:$BF,COLUMNS($I926:AZ926),0)/$K926),(VLOOKUP($D926,Customer_Demand!$D:$BF,COLUMNS($I926:AZ926),0)/$I926)),"")</f>
        <v/>
      </c>
      <c r="BA926" s="49" t="str">
        <f>IFERROR(IF($K926&lt;&gt;"SS",(VLOOKUP($D926,Customer_Demand!$D:$BF,COLUMNS($I926:BA926),0)/$I926+VLOOKUP($D926,Customer_Demand!$D:$BF,COLUMNS($I926:BA926),0)/$K926),(VLOOKUP($D926,Customer_Demand!$D:$BF,COLUMNS($I926:BA926),0)/$I926)),"")</f>
        <v/>
      </c>
      <c r="BB926" s="49" t="str">
        <f>IFERROR(IF($K926&lt;&gt;"SS",(VLOOKUP($D926,Customer_Demand!$D:$BF,COLUMNS($I926:BB926),0)/$I926+VLOOKUP($D926,Customer_Demand!$D:$BF,COLUMNS($I926:BB926),0)/$K926),(VLOOKUP($D926,Customer_Demand!$D:$BF,COLUMNS($I926:BB926),0)/$I926)),"")</f>
        <v/>
      </c>
      <c r="BC926" s="49" t="str">
        <f>IFERROR(IF($K926&lt;&gt;"SS",(VLOOKUP($D926,Customer_Demand!$D:$BF,COLUMNS($I926:BC926),0)/$I926+VLOOKUP($D926,Customer_Demand!$D:$BF,COLUMNS($I926:BC926),0)/$K926),(VLOOKUP($D926,Customer_Demand!$D:$BF,COLUMNS($I926:BC926),0)/$I926)),"")</f>
        <v/>
      </c>
      <c r="BD926" s="49" t="str">
        <f>IFERROR(IF($K926&lt;&gt;"SS",(VLOOKUP($D926,Customer_Demand!$D:$BF,COLUMNS($I926:BD926),0)/$I926+VLOOKUP($D926,Customer_Demand!$D:$BF,COLUMNS($I926:BD926),0)/$K926),(VLOOKUP($D926,Customer_Demand!$D:$BF,COLUMNS($I926:BD926),0)/$I926)),"")</f>
        <v/>
      </c>
      <c r="BE926" s="49" t="str">
        <f>IFERROR(IF($K926&lt;&gt;"SS",(VLOOKUP($D926,Customer_Demand!$D:$BF,COLUMNS($I926:BE926),0)/$I926+VLOOKUP($D926,Customer_Demand!$D:$BF,COLUMNS($I926:BE926),0)/$K926),(VLOOKUP($D926,Customer_Demand!$D:$BF,COLUMNS($I926:BE926),0)/$I926)),"")</f>
        <v/>
      </c>
      <c r="BF926" s="49" t="str">
        <f>IFERROR(IF($K926&lt;&gt;"SS",(VLOOKUP($D926,Customer_Demand!$D:$BF,COLUMNS($I926:BF926),0)/$I926+VLOOKUP($D926,Customer_Demand!$D:$BF,COLUMNS($I926:BF926),0)/$K926),(VLOOKUP($D926,Customer_Demand!$D:$BF,COLUMNS($I926:BF926),0)/$I926)),"")</f>
        <v/>
      </c>
      <c r="BG926" s="49" t="str">
        <f>IFERROR(IF($K926&lt;&gt;"SS",(VLOOKUP($D926,Customer_Demand!$D:$BF,COLUMNS($I926:BG926),0)/$I926+VLOOKUP($D926,Customer_Demand!$D:$BF,COLUMNS($I926:BG926),0)/$K926),(VLOOKUP($D926,Customer_Demand!$D:$BF,COLUMNS($I926:BG926),0)/$I926)),"")</f>
        <v/>
      </c>
      <c r="BH926" s="49" t="str">
        <f>IFERROR(IF($K926&lt;&gt;"SS",(VLOOKUP($D926,Customer_Demand!$D:$BF,COLUMNS($I926:BH926),0)/$I926+VLOOKUP($D926,Customer_Demand!$D:$BF,COLUMNS($I926:BH926),0)/$K926),(VLOOKUP($D926,Customer_Demand!$D:$BF,COLUMNS($I926:BH926),0)/$I926)),"")</f>
        <v/>
      </c>
      <c r="BI926" s="49" t="str">
        <f>IFERROR(IF($K926&lt;&gt;"SS",(VLOOKUP($D926,Customer_Demand!$D:$BF,COLUMNS($I926:BI926),0)/$I926+VLOOKUP($D926,Customer_Demand!$D:$BF,COLUMNS($I926:BI926),0)/$K926),(VLOOKUP($D926,Customer_Demand!$D:$BF,COLUMNS($I926:BI926),0)/$I926)),"")</f>
        <v/>
      </c>
      <c r="BJ926" s="49" t="str">
        <f>IFERROR(IF($K926&lt;&gt;"SS",(VLOOKUP($D926,Customer_Demand!$D:$BF,COLUMNS($I926:BJ926),0)/$I926+VLOOKUP($D926,Customer_Demand!$D:$BF,COLUMNS($I926:BJ926),0)/$K926),(VLOOKUP($D926,Customer_Demand!$D:$BF,COLUMNS($I926:BJ926),0)/$I926)),"")</f>
        <v/>
      </c>
      <c r="BK926" s="50" t="str">
        <f>IFERROR(IF($K926&lt;&gt;"SS",(VLOOKUP($D926,Customer_Demand!$D:$BF,COLUMNS($I926:BK926),0)/$I926+VLOOKUP($D926,Customer_Demand!$D:$BF,COLUMNS($I926:BK926),0)/$K926),(VLOOKUP($D926,Customer_Demand!$D:$BF,COLUMNS($I926:BK926),0)/$I926)),"")</f>
        <v/>
      </c>
    </row>
    <row r="927" spans="2:63" x14ac:dyDescent="0.2">
      <c r="B927" s="12" t="str">
        <f t="shared" si="63"/>
        <v/>
      </c>
      <c r="C927" s="45" t="str">
        <f>IF((Customer_Demand!C927)&lt;&gt;"",Customer_Demand!C927,"")</f>
        <v/>
      </c>
      <c r="D927" s="45" t="str">
        <f>IF(C927&lt;&gt;"",Customer_Demand!D927,"")</f>
        <v/>
      </c>
      <c r="E927" s="52" t="str">
        <f>IF(C927&lt;&gt;"",Customer_Demand!E927,"")</f>
        <v/>
      </c>
      <c r="F927" s="47" t="str">
        <f>IF(C927&lt;&gt;"",VLOOKUP(D927,Customer_Demand!$D$5:$F$1005,3,0),"")</f>
        <v/>
      </c>
      <c r="G927" s="48" t="str">
        <f t="shared" si="60"/>
        <v/>
      </c>
      <c r="H927" s="48" t="str">
        <f t="shared" si="61"/>
        <v/>
      </c>
      <c r="I927" s="48" t="str">
        <f>IFERROR(IF(C927&lt;&gt;"",VLOOKUP($H927,SMT_Cycle_Time_Data!$F:$Q,4,0),""),"SGR Not Defined")</f>
        <v/>
      </c>
      <c r="J927" s="48" t="str">
        <f t="shared" si="62"/>
        <v/>
      </c>
      <c r="K927" s="48" t="str">
        <f>IF(C927&lt;&gt;"",IFERROR(VLOOKUP($J927,SMT_Cycle_Time_Data!$F:$Q,4,0),"SS"),"")</f>
        <v/>
      </c>
      <c r="L927" s="49" t="str">
        <f>IFERROR(IF($K927&lt;&gt;"SS",(VLOOKUP($D927,Customer_Demand!$D:$BF,COLUMNS($I927:L927),0)/$I927+VLOOKUP($D927,Customer_Demand!$D:$BF,COLUMNS($I927:L927),0)/$K927),(VLOOKUP($D927,Customer_Demand!$D:$BF,COLUMNS($I927:L927),0)/$I927)),"")</f>
        <v/>
      </c>
      <c r="M927" s="49" t="str">
        <f>IFERROR(IF($K927&lt;&gt;"SS",(VLOOKUP($D927,Customer_Demand!$D:$BF,COLUMNS($I927:M927),0)/$I927+VLOOKUP($D927,Customer_Demand!$D:$BF,COLUMNS($I927:M927),0)/$K927),(VLOOKUP($D927,Customer_Demand!$D:$BF,COLUMNS($I927:M927),0)/$I927)),"")</f>
        <v/>
      </c>
      <c r="N927" s="49" t="str">
        <f>IFERROR(IF($K927&lt;&gt;"SS",(VLOOKUP($D927,Customer_Demand!$D:$BF,COLUMNS($I927:N927),0)/$I927+VLOOKUP($D927,Customer_Demand!$D:$BF,COLUMNS($I927:N927),0)/$K927),(VLOOKUP($D927,Customer_Demand!$D:$BF,COLUMNS($I927:N927),0)/$I927)),"")</f>
        <v/>
      </c>
      <c r="O927" s="49" t="str">
        <f>IFERROR(IF($K927&lt;&gt;"SS",(VLOOKUP($D927,Customer_Demand!$D:$BF,COLUMNS($I927:O927),0)/$I927+VLOOKUP($D927,Customer_Demand!$D:$BF,COLUMNS($I927:O927),0)/$K927),(VLOOKUP($D927,Customer_Demand!$D:$BF,COLUMNS($I927:O927),0)/$I927)),"")</f>
        <v/>
      </c>
      <c r="P927" s="49" t="str">
        <f>IFERROR(IF($K927&lt;&gt;"SS",(VLOOKUP($D927,Customer_Demand!$D:$BF,COLUMNS($I927:P927),0)/$I927+VLOOKUP($D927,Customer_Demand!$D:$BF,COLUMNS($I927:P927),0)/$K927),(VLOOKUP($D927,Customer_Demand!$D:$BF,COLUMNS($I927:P927),0)/$I927)),"")</f>
        <v/>
      </c>
      <c r="Q927" s="49" t="str">
        <f>IFERROR(IF($K927&lt;&gt;"SS",(VLOOKUP($D927,Customer_Demand!$D:$BF,COLUMNS($I927:Q927),0)/$I927+VLOOKUP($D927,Customer_Demand!$D:$BF,COLUMNS($I927:Q927),0)/$K927),(VLOOKUP($D927,Customer_Demand!$D:$BF,COLUMNS($I927:Q927),0)/$I927)),"")</f>
        <v/>
      </c>
      <c r="R927" s="49" t="str">
        <f>IFERROR(IF($K927&lt;&gt;"SS",(VLOOKUP($D927,Customer_Demand!$D:$BF,COLUMNS($I927:R927),0)/$I927+VLOOKUP($D927,Customer_Demand!$D:$BF,COLUMNS($I927:R927),0)/$K927),(VLOOKUP($D927,Customer_Demand!$D:$BF,COLUMNS($I927:R927),0)/$I927)),"")</f>
        <v/>
      </c>
      <c r="S927" s="49" t="str">
        <f>IFERROR(IF($K927&lt;&gt;"SS",(VLOOKUP($D927,Customer_Demand!$D:$BF,COLUMNS($I927:S927),0)/$I927+VLOOKUP($D927,Customer_Demand!$D:$BF,COLUMNS($I927:S927),0)/$K927),(VLOOKUP($D927,Customer_Demand!$D:$BF,COLUMNS($I927:S927),0)/$I927)),"")</f>
        <v/>
      </c>
      <c r="T927" s="49" t="str">
        <f>IFERROR(IF($K927&lt;&gt;"SS",(VLOOKUP($D927,Customer_Demand!$D:$BF,COLUMNS($I927:T927),0)/$I927+VLOOKUP($D927,Customer_Demand!$D:$BF,COLUMNS($I927:T927),0)/$K927),(VLOOKUP($D927,Customer_Demand!$D:$BF,COLUMNS($I927:T927),0)/$I927)),"")</f>
        <v/>
      </c>
      <c r="U927" s="49" t="str">
        <f>IFERROR(IF($K927&lt;&gt;"SS",(VLOOKUP($D927,Customer_Demand!$D:$BF,COLUMNS($I927:U927),0)/$I927+VLOOKUP($D927,Customer_Demand!$D:$BF,COLUMNS($I927:U927),0)/$K927),(VLOOKUP($D927,Customer_Demand!$D:$BF,COLUMNS($I927:U927),0)/$I927)),"")</f>
        <v/>
      </c>
      <c r="V927" s="49" t="str">
        <f>IFERROR(IF($K927&lt;&gt;"SS",(VLOOKUP($D927,Customer_Demand!$D:$BF,COLUMNS($I927:V927),0)/$I927+VLOOKUP($D927,Customer_Demand!$D:$BF,COLUMNS($I927:V927),0)/$K927),(VLOOKUP($D927,Customer_Demand!$D:$BF,COLUMNS($I927:V927),0)/$I927)),"")</f>
        <v/>
      </c>
      <c r="W927" s="49" t="str">
        <f>IFERROR(IF($K927&lt;&gt;"SS",(VLOOKUP($D927,Customer_Demand!$D:$BF,COLUMNS($I927:W927),0)/$I927+VLOOKUP($D927,Customer_Demand!$D:$BF,COLUMNS($I927:W927),0)/$K927),(VLOOKUP($D927,Customer_Demand!$D:$BF,COLUMNS($I927:W927),0)/$I927)),"")</f>
        <v/>
      </c>
      <c r="X927" s="49" t="str">
        <f>IFERROR(IF($K927&lt;&gt;"SS",(VLOOKUP($D927,Customer_Demand!$D:$BF,COLUMNS($I927:X927),0)/$I927+VLOOKUP($D927,Customer_Demand!$D:$BF,COLUMNS($I927:X927),0)/$K927),(VLOOKUP($D927,Customer_Demand!$D:$BF,COLUMNS($I927:X927),0)/$I927)),"")</f>
        <v/>
      </c>
      <c r="Y927" s="49" t="str">
        <f>IFERROR(IF($K927&lt;&gt;"SS",(VLOOKUP($D927,Customer_Demand!$D:$BF,COLUMNS($I927:Y927),0)/$I927+VLOOKUP($D927,Customer_Demand!$D:$BF,COLUMNS($I927:Y927),0)/$K927),(VLOOKUP($D927,Customer_Demand!$D:$BF,COLUMNS($I927:Y927),0)/$I927)),"")</f>
        <v/>
      </c>
      <c r="Z927" s="49" t="str">
        <f>IFERROR(IF($K927&lt;&gt;"SS",(VLOOKUP($D927,Customer_Demand!$D:$BF,COLUMNS($I927:Z927),0)/$I927+VLOOKUP($D927,Customer_Demand!$D:$BF,COLUMNS($I927:Z927),0)/$K927),(VLOOKUP($D927,Customer_Demand!$D:$BF,COLUMNS($I927:Z927),0)/$I927)),"")</f>
        <v/>
      </c>
      <c r="AA927" s="49" t="str">
        <f>IFERROR(IF($K927&lt;&gt;"SS",(VLOOKUP($D927,Customer_Demand!$D:$BF,COLUMNS($I927:AA927),0)/$I927+VLOOKUP($D927,Customer_Demand!$D:$BF,COLUMNS($I927:AA927),0)/$K927),(VLOOKUP($D927,Customer_Demand!$D:$BF,COLUMNS($I927:AA927),0)/$I927)),"")</f>
        <v/>
      </c>
      <c r="AB927" s="49" t="str">
        <f>IFERROR(IF($K927&lt;&gt;"SS",(VLOOKUP($D927,Customer_Demand!$D:$BF,COLUMNS($I927:AB927),0)/$I927+VLOOKUP($D927,Customer_Demand!$D:$BF,COLUMNS($I927:AB927),0)/$K927),(VLOOKUP($D927,Customer_Demand!$D:$BF,COLUMNS($I927:AB927),0)/$I927)),"")</f>
        <v/>
      </c>
      <c r="AC927" s="49" t="str">
        <f>IFERROR(IF($K927&lt;&gt;"SS",(VLOOKUP($D927,Customer_Demand!$D:$BF,COLUMNS($I927:AC927),0)/$I927+VLOOKUP($D927,Customer_Demand!$D:$BF,COLUMNS($I927:AC927),0)/$K927),(VLOOKUP($D927,Customer_Demand!$D:$BF,COLUMNS($I927:AC927),0)/$I927)),"")</f>
        <v/>
      </c>
      <c r="AD927" s="49" t="str">
        <f>IFERROR(IF($K927&lt;&gt;"SS",(VLOOKUP($D927,Customer_Demand!$D:$BF,COLUMNS($I927:AD927),0)/$I927+VLOOKUP($D927,Customer_Demand!$D:$BF,COLUMNS($I927:AD927),0)/$K927),(VLOOKUP($D927,Customer_Demand!$D:$BF,COLUMNS($I927:AD927),0)/$I927)),"")</f>
        <v/>
      </c>
      <c r="AE927" s="49" t="str">
        <f>IFERROR(IF($K927&lt;&gt;"SS",(VLOOKUP($D927,Customer_Demand!$D:$BF,COLUMNS($I927:AE927),0)/$I927+VLOOKUP($D927,Customer_Demand!$D:$BF,COLUMNS($I927:AE927),0)/$K927),(VLOOKUP($D927,Customer_Demand!$D:$BF,COLUMNS($I927:AE927),0)/$I927)),"")</f>
        <v/>
      </c>
      <c r="AF927" s="49" t="str">
        <f>IFERROR(IF($K927&lt;&gt;"SS",(VLOOKUP($D927,Customer_Demand!$D:$BF,COLUMNS($I927:AF927),0)/$I927+VLOOKUP($D927,Customer_Demand!$D:$BF,COLUMNS($I927:AF927),0)/$K927),(VLOOKUP($D927,Customer_Demand!$D:$BF,COLUMNS($I927:AF927),0)/$I927)),"")</f>
        <v/>
      </c>
      <c r="AG927" s="49" t="str">
        <f>IFERROR(IF($K927&lt;&gt;"SS",(VLOOKUP($D927,Customer_Demand!$D:$BF,COLUMNS($I927:AG927),0)/$I927+VLOOKUP($D927,Customer_Demand!$D:$BF,COLUMNS($I927:AG927),0)/$K927),(VLOOKUP($D927,Customer_Demand!$D:$BF,COLUMNS($I927:AG927),0)/$I927)),"")</f>
        <v/>
      </c>
      <c r="AH927" s="49" t="str">
        <f>IFERROR(IF($K927&lt;&gt;"SS",(VLOOKUP($D927,Customer_Demand!$D:$BF,COLUMNS($I927:AH927),0)/$I927+VLOOKUP($D927,Customer_Demand!$D:$BF,COLUMNS($I927:AH927),0)/$K927),(VLOOKUP($D927,Customer_Demand!$D:$BF,COLUMNS($I927:AH927),0)/$I927)),"")</f>
        <v/>
      </c>
      <c r="AI927" s="49" t="str">
        <f>IFERROR(IF($K927&lt;&gt;"SS",(VLOOKUP($D927,Customer_Demand!$D:$BF,COLUMNS($I927:AI927),0)/$I927+VLOOKUP($D927,Customer_Demand!$D:$BF,COLUMNS($I927:AI927),0)/$K927),(VLOOKUP($D927,Customer_Demand!$D:$BF,COLUMNS($I927:AI927),0)/$I927)),"")</f>
        <v/>
      </c>
      <c r="AJ927" s="49" t="str">
        <f>IFERROR(IF($K927&lt;&gt;"SS",(VLOOKUP($D927,Customer_Demand!$D:$BF,COLUMNS($I927:AJ927),0)/$I927+VLOOKUP($D927,Customer_Demand!$D:$BF,COLUMNS($I927:AJ927),0)/$K927),(VLOOKUP($D927,Customer_Demand!$D:$BF,COLUMNS($I927:AJ927),0)/$I927)),"")</f>
        <v/>
      </c>
      <c r="AK927" s="49" t="str">
        <f>IFERROR(IF($K927&lt;&gt;"SS",(VLOOKUP($D927,Customer_Demand!$D:$BF,COLUMNS($I927:AK927),0)/$I927+VLOOKUP($D927,Customer_Demand!$D:$BF,COLUMNS($I927:AK927),0)/$K927),(VLOOKUP($D927,Customer_Demand!$D:$BF,COLUMNS($I927:AK927),0)/$I927)),"")</f>
        <v/>
      </c>
      <c r="AL927" s="49" t="str">
        <f>IFERROR(IF($K927&lt;&gt;"SS",(VLOOKUP($D927,Customer_Demand!$D:$BF,COLUMNS($I927:AL927),0)/$I927+VLOOKUP($D927,Customer_Demand!$D:$BF,COLUMNS($I927:AL927),0)/$K927),(VLOOKUP($D927,Customer_Demand!$D:$BF,COLUMNS($I927:AL927),0)/$I927)),"")</f>
        <v/>
      </c>
      <c r="AM927" s="49" t="str">
        <f>IFERROR(IF($K927&lt;&gt;"SS",(VLOOKUP($D927,Customer_Demand!$D:$BF,COLUMNS($I927:AM927),0)/$I927+VLOOKUP($D927,Customer_Demand!$D:$BF,COLUMNS($I927:AM927),0)/$K927),(VLOOKUP($D927,Customer_Demand!$D:$BF,COLUMNS($I927:AM927),0)/$I927)),"")</f>
        <v/>
      </c>
      <c r="AN927" s="49" t="str">
        <f>IFERROR(IF($K927&lt;&gt;"SS",(VLOOKUP($D927,Customer_Demand!$D:$BF,COLUMNS($I927:AN927),0)/$I927+VLOOKUP($D927,Customer_Demand!$D:$BF,COLUMNS($I927:AN927),0)/$K927),(VLOOKUP($D927,Customer_Demand!$D:$BF,COLUMNS($I927:AN927),0)/$I927)),"")</f>
        <v/>
      </c>
      <c r="AO927" s="49" t="str">
        <f>IFERROR(IF($K927&lt;&gt;"SS",(VLOOKUP($D927,Customer_Demand!$D:$BF,COLUMNS($I927:AO927),0)/$I927+VLOOKUP($D927,Customer_Demand!$D:$BF,COLUMNS($I927:AO927),0)/$K927),(VLOOKUP($D927,Customer_Demand!$D:$BF,COLUMNS($I927:AO927),0)/$I927)),"")</f>
        <v/>
      </c>
      <c r="AP927" s="49" t="str">
        <f>IFERROR(IF($K927&lt;&gt;"SS",(VLOOKUP($D927,Customer_Demand!$D:$BF,COLUMNS($I927:AP927),0)/$I927+VLOOKUP($D927,Customer_Demand!$D:$BF,COLUMNS($I927:AP927),0)/$K927),(VLOOKUP($D927,Customer_Demand!$D:$BF,COLUMNS($I927:AP927),0)/$I927)),"")</f>
        <v/>
      </c>
      <c r="AQ927" s="49" t="str">
        <f>IFERROR(IF($K927&lt;&gt;"SS",(VLOOKUP($D927,Customer_Demand!$D:$BF,COLUMNS($I927:AQ927),0)/$I927+VLOOKUP($D927,Customer_Demand!$D:$BF,COLUMNS($I927:AQ927),0)/$K927),(VLOOKUP($D927,Customer_Demand!$D:$BF,COLUMNS($I927:AQ927),0)/$I927)),"")</f>
        <v/>
      </c>
      <c r="AR927" s="49" t="str">
        <f>IFERROR(IF($K927&lt;&gt;"SS",(VLOOKUP($D927,Customer_Demand!$D:$BF,COLUMNS($I927:AR927),0)/$I927+VLOOKUP($D927,Customer_Demand!$D:$BF,COLUMNS($I927:AR927),0)/$K927),(VLOOKUP($D927,Customer_Demand!$D:$BF,COLUMNS($I927:AR927),0)/$I927)),"")</f>
        <v/>
      </c>
      <c r="AS927" s="49" t="str">
        <f>IFERROR(IF($K927&lt;&gt;"SS",(VLOOKUP($D927,Customer_Demand!$D:$BF,COLUMNS($I927:AS927),0)/$I927+VLOOKUP($D927,Customer_Demand!$D:$BF,COLUMNS($I927:AS927),0)/$K927),(VLOOKUP($D927,Customer_Demand!$D:$BF,COLUMNS($I927:AS927),0)/$I927)),"")</f>
        <v/>
      </c>
      <c r="AT927" s="49" t="str">
        <f>IFERROR(IF($K927&lt;&gt;"SS",(VLOOKUP($D927,Customer_Demand!$D:$BF,COLUMNS($I927:AT927),0)/$I927+VLOOKUP($D927,Customer_Demand!$D:$BF,COLUMNS($I927:AT927),0)/$K927),(VLOOKUP($D927,Customer_Demand!$D:$BF,COLUMNS($I927:AT927),0)/$I927)),"")</f>
        <v/>
      </c>
      <c r="AU927" s="49" t="str">
        <f>IFERROR(IF($K927&lt;&gt;"SS",(VLOOKUP($D927,Customer_Demand!$D:$BF,COLUMNS($I927:AU927),0)/$I927+VLOOKUP($D927,Customer_Demand!$D:$BF,COLUMNS($I927:AU927),0)/$K927),(VLOOKUP($D927,Customer_Demand!$D:$BF,COLUMNS($I927:AU927),0)/$I927)),"")</f>
        <v/>
      </c>
      <c r="AV927" s="49" t="str">
        <f>IFERROR(IF($K927&lt;&gt;"SS",(VLOOKUP($D927,Customer_Demand!$D:$BF,COLUMNS($I927:AV927),0)/$I927+VLOOKUP($D927,Customer_Demand!$D:$BF,COLUMNS($I927:AV927),0)/$K927),(VLOOKUP($D927,Customer_Demand!$D:$BF,COLUMNS($I927:AV927),0)/$I927)),"")</f>
        <v/>
      </c>
      <c r="AW927" s="49" t="str">
        <f>IFERROR(IF($K927&lt;&gt;"SS",(VLOOKUP($D927,Customer_Demand!$D:$BF,COLUMNS($I927:AW927),0)/$I927+VLOOKUP($D927,Customer_Demand!$D:$BF,COLUMNS($I927:AW927),0)/$K927),(VLOOKUP($D927,Customer_Demand!$D:$BF,COLUMNS($I927:AW927),0)/$I927)),"")</f>
        <v/>
      </c>
      <c r="AX927" s="49" t="str">
        <f>IFERROR(IF($K927&lt;&gt;"SS",(VLOOKUP($D927,Customer_Demand!$D:$BF,COLUMNS($I927:AX927),0)/$I927+VLOOKUP($D927,Customer_Demand!$D:$BF,COLUMNS($I927:AX927),0)/$K927),(VLOOKUP($D927,Customer_Demand!$D:$BF,COLUMNS($I927:AX927),0)/$I927)),"")</f>
        <v/>
      </c>
      <c r="AY927" s="49" t="str">
        <f>IFERROR(IF($K927&lt;&gt;"SS",(VLOOKUP($D927,Customer_Demand!$D:$BF,COLUMNS($I927:AY927),0)/$I927+VLOOKUP($D927,Customer_Demand!$D:$BF,COLUMNS($I927:AY927),0)/$K927),(VLOOKUP($D927,Customer_Demand!$D:$BF,COLUMNS($I927:AY927),0)/$I927)),"")</f>
        <v/>
      </c>
      <c r="AZ927" s="49" t="str">
        <f>IFERROR(IF($K927&lt;&gt;"SS",(VLOOKUP($D927,Customer_Demand!$D:$BF,COLUMNS($I927:AZ927),0)/$I927+VLOOKUP($D927,Customer_Demand!$D:$BF,COLUMNS($I927:AZ927),0)/$K927),(VLOOKUP($D927,Customer_Demand!$D:$BF,COLUMNS($I927:AZ927),0)/$I927)),"")</f>
        <v/>
      </c>
      <c r="BA927" s="49" t="str">
        <f>IFERROR(IF($K927&lt;&gt;"SS",(VLOOKUP($D927,Customer_Demand!$D:$BF,COLUMNS($I927:BA927),0)/$I927+VLOOKUP($D927,Customer_Demand!$D:$BF,COLUMNS($I927:BA927),0)/$K927),(VLOOKUP($D927,Customer_Demand!$D:$BF,COLUMNS($I927:BA927),0)/$I927)),"")</f>
        <v/>
      </c>
      <c r="BB927" s="49" t="str">
        <f>IFERROR(IF($K927&lt;&gt;"SS",(VLOOKUP($D927,Customer_Demand!$D:$BF,COLUMNS($I927:BB927),0)/$I927+VLOOKUP($D927,Customer_Demand!$D:$BF,COLUMNS($I927:BB927),0)/$K927),(VLOOKUP($D927,Customer_Demand!$D:$BF,COLUMNS($I927:BB927),0)/$I927)),"")</f>
        <v/>
      </c>
      <c r="BC927" s="49" t="str">
        <f>IFERROR(IF($K927&lt;&gt;"SS",(VLOOKUP($D927,Customer_Demand!$D:$BF,COLUMNS($I927:BC927),0)/$I927+VLOOKUP($D927,Customer_Demand!$D:$BF,COLUMNS($I927:BC927),0)/$K927),(VLOOKUP($D927,Customer_Demand!$D:$BF,COLUMNS($I927:BC927),0)/$I927)),"")</f>
        <v/>
      </c>
      <c r="BD927" s="49" t="str">
        <f>IFERROR(IF($K927&lt;&gt;"SS",(VLOOKUP($D927,Customer_Demand!$D:$BF,COLUMNS($I927:BD927),0)/$I927+VLOOKUP($D927,Customer_Demand!$D:$BF,COLUMNS($I927:BD927),0)/$K927),(VLOOKUP($D927,Customer_Demand!$D:$BF,COLUMNS($I927:BD927),0)/$I927)),"")</f>
        <v/>
      </c>
      <c r="BE927" s="49" t="str">
        <f>IFERROR(IF($K927&lt;&gt;"SS",(VLOOKUP($D927,Customer_Demand!$D:$BF,COLUMNS($I927:BE927),0)/$I927+VLOOKUP($D927,Customer_Demand!$D:$BF,COLUMNS($I927:BE927),0)/$K927),(VLOOKUP($D927,Customer_Demand!$D:$BF,COLUMNS($I927:BE927),0)/$I927)),"")</f>
        <v/>
      </c>
      <c r="BF927" s="49" t="str">
        <f>IFERROR(IF($K927&lt;&gt;"SS",(VLOOKUP($D927,Customer_Demand!$D:$BF,COLUMNS($I927:BF927),0)/$I927+VLOOKUP($D927,Customer_Demand!$D:$BF,COLUMNS($I927:BF927),0)/$K927),(VLOOKUP($D927,Customer_Demand!$D:$BF,COLUMNS($I927:BF927),0)/$I927)),"")</f>
        <v/>
      </c>
      <c r="BG927" s="49" t="str">
        <f>IFERROR(IF($K927&lt;&gt;"SS",(VLOOKUP($D927,Customer_Demand!$D:$BF,COLUMNS($I927:BG927),0)/$I927+VLOOKUP($D927,Customer_Demand!$D:$BF,COLUMNS($I927:BG927),0)/$K927),(VLOOKUP($D927,Customer_Demand!$D:$BF,COLUMNS($I927:BG927),0)/$I927)),"")</f>
        <v/>
      </c>
      <c r="BH927" s="49" t="str">
        <f>IFERROR(IF($K927&lt;&gt;"SS",(VLOOKUP($D927,Customer_Demand!$D:$BF,COLUMNS($I927:BH927),0)/$I927+VLOOKUP($D927,Customer_Demand!$D:$BF,COLUMNS($I927:BH927),0)/$K927),(VLOOKUP($D927,Customer_Demand!$D:$BF,COLUMNS($I927:BH927),0)/$I927)),"")</f>
        <v/>
      </c>
      <c r="BI927" s="49" t="str">
        <f>IFERROR(IF($K927&lt;&gt;"SS",(VLOOKUP($D927,Customer_Demand!$D:$BF,COLUMNS($I927:BI927),0)/$I927+VLOOKUP($D927,Customer_Demand!$D:$BF,COLUMNS($I927:BI927),0)/$K927),(VLOOKUP($D927,Customer_Demand!$D:$BF,COLUMNS($I927:BI927),0)/$I927)),"")</f>
        <v/>
      </c>
      <c r="BJ927" s="49" t="str">
        <f>IFERROR(IF($K927&lt;&gt;"SS",(VLOOKUP($D927,Customer_Demand!$D:$BF,COLUMNS($I927:BJ927),0)/$I927+VLOOKUP($D927,Customer_Demand!$D:$BF,COLUMNS($I927:BJ927),0)/$K927),(VLOOKUP($D927,Customer_Demand!$D:$BF,COLUMNS($I927:BJ927),0)/$I927)),"")</f>
        <v/>
      </c>
      <c r="BK927" s="50" t="str">
        <f>IFERROR(IF($K927&lt;&gt;"SS",(VLOOKUP($D927,Customer_Demand!$D:$BF,COLUMNS($I927:BK927),0)/$I927+VLOOKUP($D927,Customer_Demand!$D:$BF,COLUMNS($I927:BK927),0)/$K927),(VLOOKUP($D927,Customer_Demand!$D:$BF,COLUMNS($I927:BK927),0)/$I927)),"")</f>
        <v/>
      </c>
    </row>
    <row r="928" spans="2:63" x14ac:dyDescent="0.2">
      <c r="B928" s="12" t="str">
        <f t="shared" si="63"/>
        <v/>
      </c>
      <c r="C928" s="45" t="str">
        <f>IF((Customer_Demand!C928)&lt;&gt;"",Customer_Demand!C928,"")</f>
        <v/>
      </c>
      <c r="D928" s="45" t="str">
        <f>IF(C928&lt;&gt;"",Customer_Demand!D928,"")</f>
        <v/>
      </c>
      <c r="E928" s="52" t="str">
        <f>IF(C928&lt;&gt;"",Customer_Demand!E928,"")</f>
        <v/>
      </c>
      <c r="F928" s="47" t="str">
        <f>IF(C928&lt;&gt;"",VLOOKUP(D928,Customer_Demand!$D$5:$F$1005,3,0),"")</f>
        <v/>
      </c>
      <c r="G928" s="48" t="str">
        <f t="shared" si="60"/>
        <v/>
      </c>
      <c r="H928" s="48" t="str">
        <f t="shared" si="61"/>
        <v/>
      </c>
      <c r="I928" s="48" t="str">
        <f>IFERROR(IF(C928&lt;&gt;"",VLOOKUP($H928,SMT_Cycle_Time_Data!$F:$Q,4,0),""),"SGR Not Defined")</f>
        <v/>
      </c>
      <c r="J928" s="48" t="str">
        <f t="shared" si="62"/>
        <v/>
      </c>
      <c r="K928" s="48" t="str">
        <f>IF(C928&lt;&gt;"",IFERROR(VLOOKUP($J928,SMT_Cycle_Time_Data!$F:$Q,4,0),"SS"),"")</f>
        <v/>
      </c>
      <c r="L928" s="49" t="str">
        <f>IFERROR(IF($K928&lt;&gt;"SS",(VLOOKUP($D928,Customer_Demand!$D:$BF,COLUMNS($I928:L928),0)/$I928+VLOOKUP($D928,Customer_Demand!$D:$BF,COLUMNS($I928:L928),0)/$K928),(VLOOKUP($D928,Customer_Demand!$D:$BF,COLUMNS($I928:L928),0)/$I928)),"")</f>
        <v/>
      </c>
      <c r="M928" s="49" t="str">
        <f>IFERROR(IF($K928&lt;&gt;"SS",(VLOOKUP($D928,Customer_Demand!$D:$BF,COLUMNS($I928:M928),0)/$I928+VLOOKUP($D928,Customer_Demand!$D:$BF,COLUMNS($I928:M928),0)/$K928),(VLOOKUP($D928,Customer_Demand!$D:$BF,COLUMNS($I928:M928),0)/$I928)),"")</f>
        <v/>
      </c>
      <c r="N928" s="49" t="str">
        <f>IFERROR(IF($K928&lt;&gt;"SS",(VLOOKUP($D928,Customer_Demand!$D:$BF,COLUMNS($I928:N928),0)/$I928+VLOOKUP($D928,Customer_Demand!$D:$BF,COLUMNS($I928:N928),0)/$K928),(VLOOKUP($D928,Customer_Demand!$D:$BF,COLUMNS($I928:N928),0)/$I928)),"")</f>
        <v/>
      </c>
      <c r="O928" s="49" t="str">
        <f>IFERROR(IF($K928&lt;&gt;"SS",(VLOOKUP($D928,Customer_Demand!$D:$BF,COLUMNS($I928:O928),0)/$I928+VLOOKUP($D928,Customer_Demand!$D:$BF,COLUMNS($I928:O928),0)/$K928),(VLOOKUP($D928,Customer_Demand!$D:$BF,COLUMNS($I928:O928),0)/$I928)),"")</f>
        <v/>
      </c>
      <c r="P928" s="49" t="str">
        <f>IFERROR(IF($K928&lt;&gt;"SS",(VLOOKUP($D928,Customer_Demand!$D:$BF,COLUMNS($I928:P928),0)/$I928+VLOOKUP($D928,Customer_Demand!$D:$BF,COLUMNS($I928:P928),0)/$K928),(VLOOKUP($D928,Customer_Demand!$D:$BF,COLUMNS($I928:P928),0)/$I928)),"")</f>
        <v/>
      </c>
      <c r="Q928" s="49" t="str">
        <f>IFERROR(IF($K928&lt;&gt;"SS",(VLOOKUP($D928,Customer_Demand!$D:$BF,COLUMNS($I928:Q928),0)/$I928+VLOOKUP($D928,Customer_Demand!$D:$BF,COLUMNS($I928:Q928),0)/$K928),(VLOOKUP($D928,Customer_Demand!$D:$BF,COLUMNS($I928:Q928),0)/$I928)),"")</f>
        <v/>
      </c>
      <c r="R928" s="49" t="str">
        <f>IFERROR(IF($K928&lt;&gt;"SS",(VLOOKUP($D928,Customer_Demand!$D:$BF,COLUMNS($I928:R928),0)/$I928+VLOOKUP($D928,Customer_Demand!$D:$BF,COLUMNS($I928:R928),0)/$K928),(VLOOKUP($D928,Customer_Demand!$D:$BF,COLUMNS($I928:R928),0)/$I928)),"")</f>
        <v/>
      </c>
      <c r="S928" s="49" t="str">
        <f>IFERROR(IF($K928&lt;&gt;"SS",(VLOOKUP($D928,Customer_Demand!$D:$BF,COLUMNS($I928:S928),0)/$I928+VLOOKUP($D928,Customer_Demand!$D:$BF,COLUMNS($I928:S928),0)/$K928),(VLOOKUP($D928,Customer_Demand!$D:$BF,COLUMNS($I928:S928),0)/$I928)),"")</f>
        <v/>
      </c>
      <c r="T928" s="49" t="str">
        <f>IFERROR(IF($K928&lt;&gt;"SS",(VLOOKUP($D928,Customer_Demand!$D:$BF,COLUMNS($I928:T928),0)/$I928+VLOOKUP($D928,Customer_Demand!$D:$BF,COLUMNS($I928:T928),0)/$K928),(VLOOKUP($D928,Customer_Demand!$D:$BF,COLUMNS($I928:T928),0)/$I928)),"")</f>
        <v/>
      </c>
      <c r="U928" s="49" t="str">
        <f>IFERROR(IF($K928&lt;&gt;"SS",(VLOOKUP($D928,Customer_Demand!$D:$BF,COLUMNS($I928:U928),0)/$I928+VLOOKUP($D928,Customer_Demand!$D:$BF,COLUMNS($I928:U928),0)/$K928),(VLOOKUP($D928,Customer_Demand!$D:$BF,COLUMNS($I928:U928),0)/$I928)),"")</f>
        <v/>
      </c>
      <c r="V928" s="49" t="str">
        <f>IFERROR(IF($K928&lt;&gt;"SS",(VLOOKUP($D928,Customer_Demand!$D:$BF,COLUMNS($I928:V928),0)/$I928+VLOOKUP($D928,Customer_Demand!$D:$BF,COLUMNS($I928:V928),0)/$K928),(VLOOKUP($D928,Customer_Demand!$D:$BF,COLUMNS($I928:V928),0)/$I928)),"")</f>
        <v/>
      </c>
      <c r="W928" s="49" t="str">
        <f>IFERROR(IF($K928&lt;&gt;"SS",(VLOOKUP($D928,Customer_Demand!$D:$BF,COLUMNS($I928:W928),0)/$I928+VLOOKUP($D928,Customer_Demand!$D:$BF,COLUMNS($I928:W928),0)/$K928),(VLOOKUP($D928,Customer_Demand!$D:$BF,COLUMNS($I928:W928),0)/$I928)),"")</f>
        <v/>
      </c>
      <c r="X928" s="49" t="str">
        <f>IFERROR(IF($K928&lt;&gt;"SS",(VLOOKUP($D928,Customer_Demand!$D:$BF,COLUMNS($I928:X928),0)/$I928+VLOOKUP($D928,Customer_Demand!$D:$BF,COLUMNS($I928:X928),0)/$K928),(VLOOKUP($D928,Customer_Demand!$D:$BF,COLUMNS($I928:X928),0)/$I928)),"")</f>
        <v/>
      </c>
      <c r="Y928" s="49" t="str">
        <f>IFERROR(IF($K928&lt;&gt;"SS",(VLOOKUP($D928,Customer_Demand!$D:$BF,COLUMNS($I928:Y928),0)/$I928+VLOOKUP($D928,Customer_Demand!$D:$BF,COLUMNS($I928:Y928),0)/$K928),(VLOOKUP($D928,Customer_Demand!$D:$BF,COLUMNS($I928:Y928),0)/$I928)),"")</f>
        <v/>
      </c>
      <c r="Z928" s="49" t="str">
        <f>IFERROR(IF($K928&lt;&gt;"SS",(VLOOKUP($D928,Customer_Demand!$D:$BF,COLUMNS($I928:Z928),0)/$I928+VLOOKUP($D928,Customer_Demand!$D:$BF,COLUMNS($I928:Z928),0)/$K928),(VLOOKUP($D928,Customer_Demand!$D:$BF,COLUMNS($I928:Z928),0)/$I928)),"")</f>
        <v/>
      </c>
      <c r="AA928" s="49" t="str">
        <f>IFERROR(IF($K928&lt;&gt;"SS",(VLOOKUP($D928,Customer_Demand!$D:$BF,COLUMNS($I928:AA928),0)/$I928+VLOOKUP($D928,Customer_Demand!$D:$BF,COLUMNS($I928:AA928),0)/$K928),(VLOOKUP($D928,Customer_Demand!$D:$BF,COLUMNS($I928:AA928),0)/$I928)),"")</f>
        <v/>
      </c>
      <c r="AB928" s="49" t="str">
        <f>IFERROR(IF($K928&lt;&gt;"SS",(VLOOKUP($D928,Customer_Demand!$D:$BF,COLUMNS($I928:AB928),0)/$I928+VLOOKUP($D928,Customer_Demand!$D:$BF,COLUMNS($I928:AB928),0)/$K928),(VLOOKUP($D928,Customer_Demand!$D:$BF,COLUMNS($I928:AB928),0)/$I928)),"")</f>
        <v/>
      </c>
      <c r="AC928" s="49" t="str">
        <f>IFERROR(IF($K928&lt;&gt;"SS",(VLOOKUP($D928,Customer_Demand!$D:$BF,COLUMNS($I928:AC928),0)/$I928+VLOOKUP($D928,Customer_Demand!$D:$BF,COLUMNS($I928:AC928),0)/$K928),(VLOOKUP($D928,Customer_Demand!$D:$BF,COLUMNS($I928:AC928),0)/$I928)),"")</f>
        <v/>
      </c>
      <c r="AD928" s="49" t="str">
        <f>IFERROR(IF($K928&lt;&gt;"SS",(VLOOKUP($D928,Customer_Demand!$D:$BF,COLUMNS($I928:AD928),0)/$I928+VLOOKUP($D928,Customer_Demand!$D:$BF,COLUMNS($I928:AD928),0)/$K928),(VLOOKUP($D928,Customer_Demand!$D:$BF,COLUMNS($I928:AD928),0)/$I928)),"")</f>
        <v/>
      </c>
      <c r="AE928" s="49" t="str">
        <f>IFERROR(IF($K928&lt;&gt;"SS",(VLOOKUP($D928,Customer_Demand!$D:$BF,COLUMNS($I928:AE928),0)/$I928+VLOOKUP($D928,Customer_Demand!$D:$BF,COLUMNS($I928:AE928),0)/$K928),(VLOOKUP($D928,Customer_Demand!$D:$BF,COLUMNS($I928:AE928),0)/$I928)),"")</f>
        <v/>
      </c>
      <c r="AF928" s="49" t="str">
        <f>IFERROR(IF($K928&lt;&gt;"SS",(VLOOKUP($D928,Customer_Demand!$D:$BF,COLUMNS($I928:AF928),0)/$I928+VLOOKUP($D928,Customer_Demand!$D:$BF,COLUMNS($I928:AF928),0)/$K928),(VLOOKUP($D928,Customer_Demand!$D:$BF,COLUMNS($I928:AF928),0)/$I928)),"")</f>
        <v/>
      </c>
      <c r="AG928" s="49" t="str">
        <f>IFERROR(IF($K928&lt;&gt;"SS",(VLOOKUP($D928,Customer_Demand!$D:$BF,COLUMNS($I928:AG928),0)/$I928+VLOOKUP($D928,Customer_Demand!$D:$BF,COLUMNS($I928:AG928),0)/$K928),(VLOOKUP($D928,Customer_Demand!$D:$BF,COLUMNS($I928:AG928),0)/$I928)),"")</f>
        <v/>
      </c>
      <c r="AH928" s="49" t="str">
        <f>IFERROR(IF($K928&lt;&gt;"SS",(VLOOKUP($D928,Customer_Demand!$D:$BF,COLUMNS($I928:AH928),0)/$I928+VLOOKUP($D928,Customer_Demand!$D:$BF,COLUMNS($I928:AH928),0)/$K928),(VLOOKUP($D928,Customer_Demand!$D:$BF,COLUMNS($I928:AH928),0)/$I928)),"")</f>
        <v/>
      </c>
      <c r="AI928" s="49" t="str">
        <f>IFERROR(IF($K928&lt;&gt;"SS",(VLOOKUP($D928,Customer_Demand!$D:$BF,COLUMNS($I928:AI928),0)/$I928+VLOOKUP($D928,Customer_Demand!$D:$BF,COLUMNS($I928:AI928),0)/$K928),(VLOOKUP($D928,Customer_Demand!$D:$BF,COLUMNS($I928:AI928),0)/$I928)),"")</f>
        <v/>
      </c>
      <c r="AJ928" s="49" t="str">
        <f>IFERROR(IF($K928&lt;&gt;"SS",(VLOOKUP($D928,Customer_Demand!$D:$BF,COLUMNS($I928:AJ928),0)/$I928+VLOOKUP($D928,Customer_Demand!$D:$BF,COLUMNS($I928:AJ928),0)/$K928),(VLOOKUP($D928,Customer_Demand!$D:$BF,COLUMNS($I928:AJ928),0)/$I928)),"")</f>
        <v/>
      </c>
      <c r="AK928" s="49" t="str">
        <f>IFERROR(IF($K928&lt;&gt;"SS",(VLOOKUP($D928,Customer_Demand!$D:$BF,COLUMNS($I928:AK928),0)/$I928+VLOOKUP($D928,Customer_Demand!$D:$BF,COLUMNS($I928:AK928),0)/$K928),(VLOOKUP($D928,Customer_Demand!$D:$BF,COLUMNS($I928:AK928),0)/$I928)),"")</f>
        <v/>
      </c>
      <c r="AL928" s="49" t="str">
        <f>IFERROR(IF($K928&lt;&gt;"SS",(VLOOKUP($D928,Customer_Demand!$D:$BF,COLUMNS($I928:AL928),0)/$I928+VLOOKUP($D928,Customer_Demand!$D:$BF,COLUMNS($I928:AL928),0)/$K928),(VLOOKUP($D928,Customer_Demand!$D:$BF,COLUMNS($I928:AL928),0)/$I928)),"")</f>
        <v/>
      </c>
      <c r="AM928" s="49" t="str">
        <f>IFERROR(IF($K928&lt;&gt;"SS",(VLOOKUP($D928,Customer_Demand!$D:$BF,COLUMNS($I928:AM928),0)/$I928+VLOOKUP($D928,Customer_Demand!$D:$BF,COLUMNS($I928:AM928),0)/$K928),(VLOOKUP($D928,Customer_Demand!$D:$BF,COLUMNS($I928:AM928),0)/$I928)),"")</f>
        <v/>
      </c>
      <c r="AN928" s="49" t="str">
        <f>IFERROR(IF($K928&lt;&gt;"SS",(VLOOKUP($D928,Customer_Demand!$D:$BF,COLUMNS($I928:AN928),0)/$I928+VLOOKUP($D928,Customer_Demand!$D:$BF,COLUMNS($I928:AN928),0)/$K928),(VLOOKUP($D928,Customer_Demand!$D:$BF,COLUMNS($I928:AN928),0)/$I928)),"")</f>
        <v/>
      </c>
      <c r="AO928" s="49" t="str">
        <f>IFERROR(IF($K928&lt;&gt;"SS",(VLOOKUP($D928,Customer_Demand!$D:$BF,COLUMNS($I928:AO928),0)/$I928+VLOOKUP($D928,Customer_Demand!$D:$BF,COLUMNS($I928:AO928),0)/$K928),(VLOOKUP($D928,Customer_Demand!$D:$BF,COLUMNS($I928:AO928),0)/$I928)),"")</f>
        <v/>
      </c>
      <c r="AP928" s="49" t="str">
        <f>IFERROR(IF($K928&lt;&gt;"SS",(VLOOKUP($D928,Customer_Demand!$D:$BF,COLUMNS($I928:AP928),0)/$I928+VLOOKUP($D928,Customer_Demand!$D:$BF,COLUMNS($I928:AP928),0)/$K928),(VLOOKUP($D928,Customer_Demand!$D:$BF,COLUMNS($I928:AP928),0)/$I928)),"")</f>
        <v/>
      </c>
      <c r="AQ928" s="49" t="str">
        <f>IFERROR(IF($K928&lt;&gt;"SS",(VLOOKUP($D928,Customer_Demand!$D:$BF,COLUMNS($I928:AQ928),0)/$I928+VLOOKUP($D928,Customer_Demand!$D:$BF,COLUMNS($I928:AQ928),0)/$K928),(VLOOKUP($D928,Customer_Demand!$D:$BF,COLUMNS($I928:AQ928),0)/$I928)),"")</f>
        <v/>
      </c>
      <c r="AR928" s="49" t="str">
        <f>IFERROR(IF($K928&lt;&gt;"SS",(VLOOKUP($D928,Customer_Demand!$D:$BF,COLUMNS($I928:AR928),0)/$I928+VLOOKUP($D928,Customer_Demand!$D:$BF,COLUMNS($I928:AR928),0)/$K928),(VLOOKUP($D928,Customer_Demand!$D:$BF,COLUMNS($I928:AR928),0)/$I928)),"")</f>
        <v/>
      </c>
      <c r="AS928" s="49" t="str">
        <f>IFERROR(IF($K928&lt;&gt;"SS",(VLOOKUP($D928,Customer_Demand!$D:$BF,COLUMNS($I928:AS928),0)/$I928+VLOOKUP($D928,Customer_Demand!$D:$BF,COLUMNS($I928:AS928),0)/$K928),(VLOOKUP($D928,Customer_Demand!$D:$BF,COLUMNS($I928:AS928),0)/$I928)),"")</f>
        <v/>
      </c>
      <c r="AT928" s="49" t="str">
        <f>IFERROR(IF($K928&lt;&gt;"SS",(VLOOKUP($D928,Customer_Demand!$D:$BF,COLUMNS($I928:AT928),0)/$I928+VLOOKUP($D928,Customer_Demand!$D:$BF,COLUMNS($I928:AT928),0)/$K928),(VLOOKUP($D928,Customer_Demand!$D:$BF,COLUMNS($I928:AT928),0)/$I928)),"")</f>
        <v/>
      </c>
      <c r="AU928" s="49" t="str">
        <f>IFERROR(IF($K928&lt;&gt;"SS",(VLOOKUP($D928,Customer_Demand!$D:$BF,COLUMNS($I928:AU928),0)/$I928+VLOOKUP($D928,Customer_Demand!$D:$BF,COLUMNS($I928:AU928),0)/$K928),(VLOOKUP($D928,Customer_Demand!$D:$BF,COLUMNS($I928:AU928),0)/$I928)),"")</f>
        <v/>
      </c>
      <c r="AV928" s="49" t="str">
        <f>IFERROR(IF($K928&lt;&gt;"SS",(VLOOKUP($D928,Customer_Demand!$D:$BF,COLUMNS($I928:AV928),0)/$I928+VLOOKUP($D928,Customer_Demand!$D:$BF,COLUMNS($I928:AV928),0)/$K928),(VLOOKUP($D928,Customer_Demand!$D:$BF,COLUMNS($I928:AV928),0)/$I928)),"")</f>
        <v/>
      </c>
      <c r="AW928" s="49" t="str">
        <f>IFERROR(IF($K928&lt;&gt;"SS",(VLOOKUP($D928,Customer_Demand!$D:$BF,COLUMNS($I928:AW928),0)/$I928+VLOOKUP($D928,Customer_Demand!$D:$BF,COLUMNS($I928:AW928),0)/$K928),(VLOOKUP($D928,Customer_Demand!$D:$BF,COLUMNS($I928:AW928),0)/$I928)),"")</f>
        <v/>
      </c>
      <c r="AX928" s="49" t="str">
        <f>IFERROR(IF($K928&lt;&gt;"SS",(VLOOKUP($D928,Customer_Demand!$D:$BF,COLUMNS($I928:AX928),0)/$I928+VLOOKUP($D928,Customer_Demand!$D:$BF,COLUMNS($I928:AX928),0)/$K928),(VLOOKUP($D928,Customer_Demand!$D:$BF,COLUMNS($I928:AX928),0)/$I928)),"")</f>
        <v/>
      </c>
      <c r="AY928" s="49" t="str">
        <f>IFERROR(IF($K928&lt;&gt;"SS",(VLOOKUP($D928,Customer_Demand!$D:$BF,COLUMNS($I928:AY928),0)/$I928+VLOOKUP($D928,Customer_Demand!$D:$BF,COLUMNS($I928:AY928),0)/$K928),(VLOOKUP($D928,Customer_Demand!$D:$BF,COLUMNS($I928:AY928),0)/$I928)),"")</f>
        <v/>
      </c>
      <c r="AZ928" s="49" t="str">
        <f>IFERROR(IF($K928&lt;&gt;"SS",(VLOOKUP($D928,Customer_Demand!$D:$BF,COLUMNS($I928:AZ928),0)/$I928+VLOOKUP($D928,Customer_Demand!$D:$BF,COLUMNS($I928:AZ928),0)/$K928),(VLOOKUP($D928,Customer_Demand!$D:$BF,COLUMNS($I928:AZ928),0)/$I928)),"")</f>
        <v/>
      </c>
      <c r="BA928" s="49" t="str">
        <f>IFERROR(IF($K928&lt;&gt;"SS",(VLOOKUP($D928,Customer_Demand!$D:$BF,COLUMNS($I928:BA928),0)/$I928+VLOOKUP($D928,Customer_Demand!$D:$BF,COLUMNS($I928:BA928),0)/$K928),(VLOOKUP($D928,Customer_Demand!$D:$BF,COLUMNS($I928:BA928),0)/$I928)),"")</f>
        <v/>
      </c>
      <c r="BB928" s="49" t="str">
        <f>IFERROR(IF($K928&lt;&gt;"SS",(VLOOKUP($D928,Customer_Demand!$D:$BF,COLUMNS($I928:BB928),0)/$I928+VLOOKUP($D928,Customer_Demand!$D:$BF,COLUMNS($I928:BB928),0)/$K928),(VLOOKUP($D928,Customer_Demand!$D:$BF,COLUMNS($I928:BB928),0)/$I928)),"")</f>
        <v/>
      </c>
      <c r="BC928" s="49" t="str">
        <f>IFERROR(IF($K928&lt;&gt;"SS",(VLOOKUP($D928,Customer_Demand!$D:$BF,COLUMNS($I928:BC928),0)/$I928+VLOOKUP($D928,Customer_Demand!$D:$BF,COLUMNS($I928:BC928),0)/$K928),(VLOOKUP($D928,Customer_Demand!$D:$BF,COLUMNS($I928:BC928),0)/$I928)),"")</f>
        <v/>
      </c>
      <c r="BD928" s="49" t="str">
        <f>IFERROR(IF($K928&lt;&gt;"SS",(VLOOKUP($D928,Customer_Demand!$D:$BF,COLUMNS($I928:BD928),0)/$I928+VLOOKUP($D928,Customer_Demand!$D:$BF,COLUMNS($I928:BD928),0)/$K928),(VLOOKUP($D928,Customer_Demand!$D:$BF,COLUMNS($I928:BD928),0)/$I928)),"")</f>
        <v/>
      </c>
      <c r="BE928" s="49" t="str">
        <f>IFERROR(IF($K928&lt;&gt;"SS",(VLOOKUP($D928,Customer_Demand!$D:$BF,COLUMNS($I928:BE928),0)/$I928+VLOOKUP($D928,Customer_Demand!$D:$BF,COLUMNS($I928:BE928),0)/$K928),(VLOOKUP($D928,Customer_Demand!$D:$BF,COLUMNS($I928:BE928),0)/$I928)),"")</f>
        <v/>
      </c>
      <c r="BF928" s="49" t="str">
        <f>IFERROR(IF($K928&lt;&gt;"SS",(VLOOKUP($D928,Customer_Demand!$D:$BF,COLUMNS($I928:BF928),0)/$I928+VLOOKUP($D928,Customer_Demand!$D:$BF,COLUMNS($I928:BF928),0)/$K928),(VLOOKUP($D928,Customer_Demand!$D:$BF,COLUMNS($I928:BF928),0)/$I928)),"")</f>
        <v/>
      </c>
      <c r="BG928" s="49" t="str">
        <f>IFERROR(IF($K928&lt;&gt;"SS",(VLOOKUP($D928,Customer_Demand!$D:$BF,COLUMNS($I928:BG928),0)/$I928+VLOOKUP($D928,Customer_Demand!$D:$BF,COLUMNS($I928:BG928),0)/$K928),(VLOOKUP($D928,Customer_Demand!$D:$BF,COLUMNS($I928:BG928),0)/$I928)),"")</f>
        <v/>
      </c>
      <c r="BH928" s="49" t="str">
        <f>IFERROR(IF($K928&lt;&gt;"SS",(VLOOKUP($D928,Customer_Demand!$D:$BF,COLUMNS($I928:BH928),0)/$I928+VLOOKUP($D928,Customer_Demand!$D:$BF,COLUMNS($I928:BH928),0)/$K928),(VLOOKUP($D928,Customer_Demand!$D:$BF,COLUMNS($I928:BH928),0)/$I928)),"")</f>
        <v/>
      </c>
      <c r="BI928" s="49" t="str">
        <f>IFERROR(IF($K928&lt;&gt;"SS",(VLOOKUP($D928,Customer_Demand!$D:$BF,COLUMNS($I928:BI928),0)/$I928+VLOOKUP($D928,Customer_Demand!$D:$BF,COLUMNS($I928:BI928),0)/$K928),(VLOOKUP($D928,Customer_Demand!$D:$BF,COLUMNS($I928:BI928),0)/$I928)),"")</f>
        <v/>
      </c>
      <c r="BJ928" s="49" t="str">
        <f>IFERROR(IF($K928&lt;&gt;"SS",(VLOOKUP($D928,Customer_Demand!$D:$BF,COLUMNS($I928:BJ928),0)/$I928+VLOOKUP($D928,Customer_Demand!$D:$BF,COLUMNS($I928:BJ928),0)/$K928),(VLOOKUP($D928,Customer_Demand!$D:$BF,COLUMNS($I928:BJ928),0)/$I928)),"")</f>
        <v/>
      </c>
      <c r="BK928" s="50" t="str">
        <f>IFERROR(IF($K928&lt;&gt;"SS",(VLOOKUP($D928,Customer_Demand!$D:$BF,COLUMNS($I928:BK928),0)/$I928+VLOOKUP($D928,Customer_Demand!$D:$BF,COLUMNS($I928:BK928),0)/$K928),(VLOOKUP($D928,Customer_Demand!$D:$BF,COLUMNS($I928:BK928),0)/$I928)),"")</f>
        <v/>
      </c>
    </row>
    <row r="929" spans="2:63" x14ac:dyDescent="0.2">
      <c r="B929" s="12" t="str">
        <f t="shared" si="63"/>
        <v/>
      </c>
      <c r="C929" s="45" t="str">
        <f>IF((Customer_Demand!C929)&lt;&gt;"",Customer_Demand!C929,"")</f>
        <v/>
      </c>
      <c r="D929" s="45" t="str">
        <f>IF(C929&lt;&gt;"",Customer_Demand!D929,"")</f>
        <v/>
      </c>
      <c r="E929" s="52" t="str">
        <f>IF(C929&lt;&gt;"",Customer_Demand!E929,"")</f>
        <v/>
      </c>
      <c r="F929" s="47" t="str">
        <f>IF(C929&lt;&gt;"",VLOOKUP(D929,Customer_Demand!$D$5:$F$1005,3,0),"")</f>
        <v/>
      </c>
      <c r="G929" s="48" t="str">
        <f t="shared" si="60"/>
        <v/>
      </c>
      <c r="H929" s="48" t="str">
        <f t="shared" si="61"/>
        <v/>
      </c>
      <c r="I929" s="48" t="str">
        <f>IFERROR(IF(C929&lt;&gt;"",VLOOKUP($H929,SMT_Cycle_Time_Data!$F:$Q,4,0),""),"SGR Not Defined")</f>
        <v/>
      </c>
      <c r="J929" s="48" t="str">
        <f t="shared" si="62"/>
        <v/>
      </c>
      <c r="K929" s="48" t="str">
        <f>IF(C929&lt;&gt;"",IFERROR(VLOOKUP($J929,SMT_Cycle_Time_Data!$F:$Q,4,0),"SS"),"")</f>
        <v/>
      </c>
      <c r="L929" s="49" t="str">
        <f>IFERROR(IF($K929&lt;&gt;"SS",(VLOOKUP($D929,Customer_Demand!$D:$BF,COLUMNS($I929:L929),0)/$I929+VLOOKUP($D929,Customer_Demand!$D:$BF,COLUMNS($I929:L929),0)/$K929),(VLOOKUP($D929,Customer_Demand!$D:$BF,COLUMNS($I929:L929),0)/$I929)),"")</f>
        <v/>
      </c>
      <c r="M929" s="49" t="str">
        <f>IFERROR(IF($K929&lt;&gt;"SS",(VLOOKUP($D929,Customer_Demand!$D:$BF,COLUMNS($I929:M929),0)/$I929+VLOOKUP($D929,Customer_Demand!$D:$BF,COLUMNS($I929:M929),0)/$K929),(VLOOKUP($D929,Customer_Demand!$D:$BF,COLUMNS($I929:M929),0)/$I929)),"")</f>
        <v/>
      </c>
      <c r="N929" s="49" t="str">
        <f>IFERROR(IF($K929&lt;&gt;"SS",(VLOOKUP($D929,Customer_Demand!$D:$BF,COLUMNS($I929:N929),0)/$I929+VLOOKUP($D929,Customer_Demand!$D:$BF,COLUMNS($I929:N929),0)/$K929),(VLOOKUP($D929,Customer_Demand!$D:$BF,COLUMNS($I929:N929),0)/$I929)),"")</f>
        <v/>
      </c>
      <c r="O929" s="49" t="str">
        <f>IFERROR(IF($K929&lt;&gt;"SS",(VLOOKUP($D929,Customer_Demand!$D:$BF,COLUMNS($I929:O929),0)/$I929+VLOOKUP($D929,Customer_Demand!$D:$BF,COLUMNS($I929:O929),0)/$K929),(VLOOKUP($D929,Customer_Demand!$D:$BF,COLUMNS($I929:O929),0)/$I929)),"")</f>
        <v/>
      </c>
      <c r="P929" s="49" t="str">
        <f>IFERROR(IF($K929&lt;&gt;"SS",(VLOOKUP($D929,Customer_Demand!$D:$BF,COLUMNS($I929:P929),0)/$I929+VLOOKUP($D929,Customer_Demand!$D:$BF,COLUMNS($I929:P929),0)/$K929),(VLOOKUP($D929,Customer_Demand!$D:$BF,COLUMNS($I929:P929),0)/$I929)),"")</f>
        <v/>
      </c>
      <c r="Q929" s="49" t="str">
        <f>IFERROR(IF($K929&lt;&gt;"SS",(VLOOKUP($D929,Customer_Demand!$D:$BF,COLUMNS($I929:Q929),0)/$I929+VLOOKUP($D929,Customer_Demand!$D:$BF,COLUMNS($I929:Q929),0)/$K929),(VLOOKUP($D929,Customer_Demand!$D:$BF,COLUMNS($I929:Q929),0)/$I929)),"")</f>
        <v/>
      </c>
      <c r="R929" s="49" t="str">
        <f>IFERROR(IF($K929&lt;&gt;"SS",(VLOOKUP($D929,Customer_Demand!$D:$BF,COLUMNS($I929:R929),0)/$I929+VLOOKUP($D929,Customer_Demand!$D:$BF,COLUMNS($I929:R929),0)/$K929),(VLOOKUP($D929,Customer_Demand!$D:$BF,COLUMNS($I929:R929),0)/$I929)),"")</f>
        <v/>
      </c>
      <c r="S929" s="49" t="str">
        <f>IFERROR(IF($K929&lt;&gt;"SS",(VLOOKUP($D929,Customer_Demand!$D:$BF,COLUMNS($I929:S929),0)/$I929+VLOOKUP($D929,Customer_Demand!$D:$BF,COLUMNS($I929:S929),0)/$K929),(VLOOKUP($D929,Customer_Demand!$D:$BF,COLUMNS($I929:S929),0)/$I929)),"")</f>
        <v/>
      </c>
      <c r="T929" s="49" t="str">
        <f>IFERROR(IF($K929&lt;&gt;"SS",(VLOOKUP($D929,Customer_Demand!$D:$BF,COLUMNS($I929:T929),0)/$I929+VLOOKUP($D929,Customer_Demand!$D:$BF,COLUMNS($I929:T929),0)/$K929),(VLOOKUP($D929,Customer_Demand!$D:$BF,COLUMNS($I929:T929),0)/$I929)),"")</f>
        <v/>
      </c>
      <c r="U929" s="49" t="str">
        <f>IFERROR(IF($K929&lt;&gt;"SS",(VLOOKUP($D929,Customer_Demand!$D:$BF,COLUMNS($I929:U929),0)/$I929+VLOOKUP($D929,Customer_Demand!$D:$BF,COLUMNS($I929:U929),0)/$K929),(VLOOKUP($D929,Customer_Demand!$D:$BF,COLUMNS($I929:U929),0)/$I929)),"")</f>
        <v/>
      </c>
      <c r="V929" s="49" t="str">
        <f>IFERROR(IF($K929&lt;&gt;"SS",(VLOOKUP($D929,Customer_Demand!$D:$BF,COLUMNS($I929:V929),0)/$I929+VLOOKUP($D929,Customer_Demand!$D:$BF,COLUMNS($I929:V929),0)/$K929),(VLOOKUP($D929,Customer_Demand!$D:$BF,COLUMNS($I929:V929),0)/$I929)),"")</f>
        <v/>
      </c>
      <c r="W929" s="49" t="str">
        <f>IFERROR(IF($K929&lt;&gt;"SS",(VLOOKUP($D929,Customer_Demand!$D:$BF,COLUMNS($I929:W929),0)/$I929+VLOOKUP($D929,Customer_Demand!$D:$BF,COLUMNS($I929:W929),0)/$K929),(VLOOKUP($D929,Customer_Demand!$D:$BF,COLUMNS($I929:W929),0)/$I929)),"")</f>
        <v/>
      </c>
      <c r="X929" s="49" t="str">
        <f>IFERROR(IF($K929&lt;&gt;"SS",(VLOOKUP($D929,Customer_Demand!$D:$BF,COLUMNS($I929:X929),0)/$I929+VLOOKUP($D929,Customer_Demand!$D:$BF,COLUMNS($I929:X929),0)/$K929),(VLOOKUP($D929,Customer_Demand!$D:$BF,COLUMNS($I929:X929),0)/$I929)),"")</f>
        <v/>
      </c>
      <c r="Y929" s="49" t="str">
        <f>IFERROR(IF($K929&lt;&gt;"SS",(VLOOKUP($D929,Customer_Demand!$D:$BF,COLUMNS($I929:Y929),0)/$I929+VLOOKUP($D929,Customer_Demand!$D:$BF,COLUMNS($I929:Y929),0)/$K929),(VLOOKUP($D929,Customer_Demand!$D:$BF,COLUMNS($I929:Y929),0)/$I929)),"")</f>
        <v/>
      </c>
      <c r="Z929" s="49" t="str">
        <f>IFERROR(IF($K929&lt;&gt;"SS",(VLOOKUP($D929,Customer_Demand!$D:$BF,COLUMNS($I929:Z929),0)/$I929+VLOOKUP($D929,Customer_Demand!$D:$BF,COLUMNS($I929:Z929),0)/$K929),(VLOOKUP($D929,Customer_Demand!$D:$BF,COLUMNS($I929:Z929),0)/$I929)),"")</f>
        <v/>
      </c>
      <c r="AA929" s="49" t="str">
        <f>IFERROR(IF($K929&lt;&gt;"SS",(VLOOKUP($D929,Customer_Demand!$D:$BF,COLUMNS($I929:AA929),0)/$I929+VLOOKUP($D929,Customer_Demand!$D:$BF,COLUMNS($I929:AA929),0)/$K929),(VLOOKUP($D929,Customer_Demand!$D:$BF,COLUMNS($I929:AA929),0)/$I929)),"")</f>
        <v/>
      </c>
      <c r="AB929" s="49" t="str">
        <f>IFERROR(IF($K929&lt;&gt;"SS",(VLOOKUP($D929,Customer_Demand!$D:$BF,COLUMNS($I929:AB929),0)/$I929+VLOOKUP($D929,Customer_Demand!$D:$BF,COLUMNS($I929:AB929),0)/$K929),(VLOOKUP($D929,Customer_Demand!$D:$BF,COLUMNS($I929:AB929),0)/$I929)),"")</f>
        <v/>
      </c>
      <c r="AC929" s="49" t="str">
        <f>IFERROR(IF($K929&lt;&gt;"SS",(VLOOKUP($D929,Customer_Demand!$D:$BF,COLUMNS($I929:AC929),0)/$I929+VLOOKUP($D929,Customer_Demand!$D:$BF,COLUMNS($I929:AC929),0)/$K929),(VLOOKUP($D929,Customer_Demand!$D:$BF,COLUMNS($I929:AC929),0)/$I929)),"")</f>
        <v/>
      </c>
      <c r="AD929" s="49" t="str">
        <f>IFERROR(IF($K929&lt;&gt;"SS",(VLOOKUP($D929,Customer_Demand!$D:$BF,COLUMNS($I929:AD929),0)/$I929+VLOOKUP($D929,Customer_Demand!$D:$BF,COLUMNS($I929:AD929),0)/$K929),(VLOOKUP($D929,Customer_Demand!$D:$BF,COLUMNS($I929:AD929),0)/$I929)),"")</f>
        <v/>
      </c>
      <c r="AE929" s="49" t="str">
        <f>IFERROR(IF($K929&lt;&gt;"SS",(VLOOKUP($D929,Customer_Demand!$D:$BF,COLUMNS($I929:AE929),0)/$I929+VLOOKUP($D929,Customer_Demand!$D:$BF,COLUMNS($I929:AE929),0)/$K929),(VLOOKUP($D929,Customer_Demand!$D:$BF,COLUMNS($I929:AE929),0)/$I929)),"")</f>
        <v/>
      </c>
      <c r="AF929" s="49" t="str">
        <f>IFERROR(IF($K929&lt;&gt;"SS",(VLOOKUP($D929,Customer_Demand!$D:$BF,COLUMNS($I929:AF929),0)/$I929+VLOOKUP($D929,Customer_Demand!$D:$BF,COLUMNS($I929:AF929),0)/$K929),(VLOOKUP($D929,Customer_Demand!$D:$BF,COLUMNS($I929:AF929),0)/$I929)),"")</f>
        <v/>
      </c>
      <c r="AG929" s="49" t="str">
        <f>IFERROR(IF($K929&lt;&gt;"SS",(VLOOKUP($D929,Customer_Demand!$D:$BF,COLUMNS($I929:AG929),0)/$I929+VLOOKUP($D929,Customer_Demand!$D:$BF,COLUMNS($I929:AG929),0)/$K929),(VLOOKUP($D929,Customer_Demand!$D:$BF,COLUMNS($I929:AG929),0)/$I929)),"")</f>
        <v/>
      </c>
      <c r="AH929" s="49" t="str">
        <f>IFERROR(IF($K929&lt;&gt;"SS",(VLOOKUP($D929,Customer_Demand!$D:$BF,COLUMNS($I929:AH929),0)/$I929+VLOOKUP($D929,Customer_Demand!$D:$BF,COLUMNS($I929:AH929),0)/$K929),(VLOOKUP($D929,Customer_Demand!$D:$BF,COLUMNS($I929:AH929),0)/$I929)),"")</f>
        <v/>
      </c>
      <c r="AI929" s="49" t="str">
        <f>IFERROR(IF($K929&lt;&gt;"SS",(VLOOKUP($D929,Customer_Demand!$D:$BF,COLUMNS($I929:AI929),0)/$I929+VLOOKUP($D929,Customer_Demand!$D:$BF,COLUMNS($I929:AI929),0)/$K929),(VLOOKUP($D929,Customer_Demand!$D:$BF,COLUMNS($I929:AI929),0)/$I929)),"")</f>
        <v/>
      </c>
      <c r="AJ929" s="49" t="str">
        <f>IFERROR(IF($K929&lt;&gt;"SS",(VLOOKUP($D929,Customer_Demand!$D:$BF,COLUMNS($I929:AJ929),0)/$I929+VLOOKUP($D929,Customer_Demand!$D:$BF,COLUMNS($I929:AJ929),0)/$K929),(VLOOKUP($D929,Customer_Demand!$D:$BF,COLUMNS($I929:AJ929),0)/$I929)),"")</f>
        <v/>
      </c>
      <c r="AK929" s="49" t="str">
        <f>IFERROR(IF($K929&lt;&gt;"SS",(VLOOKUP($D929,Customer_Demand!$D:$BF,COLUMNS($I929:AK929),0)/$I929+VLOOKUP($D929,Customer_Demand!$D:$BF,COLUMNS($I929:AK929),0)/$K929),(VLOOKUP($D929,Customer_Demand!$D:$BF,COLUMNS($I929:AK929),0)/$I929)),"")</f>
        <v/>
      </c>
      <c r="AL929" s="49" t="str">
        <f>IFERROR(IF($K929&lt;&gt;"SS",(VLOOKUP($D929,Customer_Demand!$D:$BF,COLUMNS($I929:AL929),0)/$I929+VLOOKUP($D929,Customer_Demand!$D:$BF,COLUMNS($I929:AL929),0)/$K929),(VLOOKUP($D929,Customer_Demand!$D:$BF,COLUMNS($I929:AL929),0)/$I929)),"")</f>
        <v/>
      </c>
      <c r="AM929" s="49" t="str">
        <f>IFERROR(IF($K929&lt;&gt;"SS",(VLOOKUP($D929,Customer_Demand!$D:$BF,COLUMNS($I929:AM929),0)/$I929+VLOOKUP($D929,Customer_Demand!$D:$BF,COLUMNS($I929:AM929),0)/$K929),(VLOOKUP($D929,Customer_Demand!$D:$BF,COLUMNS($I929:AM929),0)/$I929)),"")</f>
        <v/>
      </c>
      <c r="AN929" s="49" t="str">
        <f>IFERROR(IF($K929&lt;&gt;"SS",(VLOOKUP($D929,Customer_Demand!$D:$BF,COLUMNS($I929:AN929),0)/$I929+VLOOKUP($D929,Customer_Demand!$D:$BF,COLUMNS($I929:AN929),0)/$K929),(VLOOKUP($D929,Customer_Demand!$D:$BF,COLUMNS($I929:AN929),0)/$I929)),"")</f>
        <v/>
      </c>
      <c r="AO929" s="49" t="str">
        <f>IFERROR(IF($K929&lt;&gt;"SS",(VLOOKUP($D929,Customer_Demand!$D:$BF,COLUMNS($I929:AO929),0)/$I929+VLOOKUP($D929,Customer_Demand!$D:$BF,COLUMNS($I929:AO929),0)/$K929),(VLOOKUP($D929,Customer_Demand!$D:$BF,COLUMNS($I929:AO929),0)/$I929)),"")</f>
        <v/>
      </c>
      <c r="AP929" s="49" t="str">
        <f>IFERROR(IF($K929&lt;&gt;"SS",(VLOOKUP($D929,Customer_Demand!$D:$BF,COLUMNS($I929:AP929),0)/$I929+VLOOKUP($D929,Customer_Demand!$D:$BF,COLUMNS($I929:AP929),0)/$K929),(VLOOKUP($D929,Customer_Demand!$D:$BF,COLUMNS($I929:AP929),0)/$I929)),"")</f>
        <v/>
      </c>
      <c r="AQ929" s="49" t="str">
        <f>IFERROR(IF($K929&lt;&gt;"SS",(VLOOKUP($D929,Customer_Demand!$D:$BF,COLUMNS($I929:AQ929),0)/$I929+VLOOKUP($D929,Customer_Demand!$D:$BF,COLUMNS($I929:AQ929),0)/$K929),(VLOOKUP($D929,Customer_Demand!$D:$BF,COLUMNS($I929:AQ929),0)/$I929)),"")</f>
        <v/>
      </c>
      <c r="AR929" s="49" t="str">
        <f>IFERROR(IF($K929&lt;&gt;"SS",(VLOOKUP($D929,Customer_Demand!$D:$BF,COLUMNS($I929:AR929),0)/$I929+VLOOKUP($D929,Customer_Demand!$D:$BF,COLUMNS($I929:AR929),0)/$K929),(VLOOKUP($D929,Customer_Demand!$D:$BF,COLUMNS($I929:AR929),0)/$I929)),"")</f>
        <v/>
      </c>
      <c r="AS929" s="49" t="str">
        <f>IFERROR(IF($K929&lt;&gt;"SS",(VLOOKUP($D929,Customer_Demand!$D:$BF,COLUMNS($I929:AS929),0)/$I929+VLOOKUP($D929,Customer_Demand!$D:$BF,COLUMNS($I929:AS929),0)/$K929),(VLOOKUP($D929,Customer_Demand!$D:$BF,COLUMNS($I929:AS929),0)/$I929)),"")</f>
        <v/>
      </c>
      <c r="AT929" s="49" t="str">
        <f>IFERROR(IF($K929&lt;&gt;"SS",(VLOOKUP($D929,Customer_Demand!$D:$BF,COLUMNS($I929:AT929),0)/$I929+VLOOKUP($D929,Customer_Demand!$D:$BF,COLUMNS($I929:AT929),0)/$K929),(VLOOKUP($D929,Customer_Demand!$D:$BF,COLUMNS($I929:AT929),0)/$I929)),"")</f>
        <v/>
      </c>
      <c r="AU929" s="49" t="str">
        <f>IFERROR(IF($K929&lt;&gt;"SS",(VLOOKUP($D929,Customer_Demand!$D:$BF,COLUMNS($I929:AU929),0)/$I929+VLOOKUP($D929,Customer_Demand!$D:$BF,COLUMNS($I929:AU929),0)/$K929),(VLOOKUP($D929,Customer_Demand!$D:$BF,COLUMNS($I929:AU929),0)/$I929)),"")</f>
        <v/>
      </c>
      <c r="AV929" s="49" t="str">
        <f>IFERROR(IF($K929&lt;&gt;"SS",(VLOOKUP($D929,Customer_Demand!$D:$BF,COLUMNS($I929:AV929),0)/$I929+VLOOKUP($D929,Customer_Demand!$D:$BF,COLUMNS($I929:AV929),0)/$K929),(VLOOKUP($D929,Customer_Demand!$D:$BF,COLUMNS($I929:AV929),0)/$I929)),"")</f>
        <v/>
      </c>
      <c r="AW929" s="49" t="str">
        <f>IFERROR(IF($K929&lt;&gt;"SS",(VLOOKUP($D929,Customer_Demand!$D:$BF,COLUMNS($I929:AW929),0)/$I929+VLOOKUP($D929,Customer_Demand!$D:$BF,COLUMNS($I929:AW929),0)/$K929),(VLOOKUP($D929,Customer_Demand!$D:$BF,COLUMNS($I929:AW929),0)/$I929)),"")</f>
        <v/>
      </c>
      <c r="AX929" s="49" t="str">
        <f>IFERROR(IF($K929&lt;&gt;"SS",(VLOOKUP($D929,Customer_Demand!$D:$BF,COLUMNS($I929:AX929),0)/$I929+VLOOKUP($D929,Customer_Demand!$D:$BF,COLUMNS($I929:AX929),0)/$K929),(VLOOKUP($D929,Customer_Demand!$D:$BF,COLUMNS($I929:AX929),0)/$I929)),"")</f>
        <v/>
      </c>
      <c r="AY929" s="49" t="str">
        <f>IFERROR(IF($K929&lt;&gt;"SS",(VLOOKUP($D929,Customer_Demand!$D:$BF,COLUMNS($I929:AY929),0)/$I929+VLOOKUP($D929,Customer_Demand!$D:$BF,COLUMNS($I929:AY929),0)/$K929),(VLOOKUP($D929,Customer_Demand!$D:$BF,COLUMNS($I929:AY929),0)/$I929)),"")</f>
        <v/>
      </c>
      <c r="AZ929" s="49" t="str">
        <f>IFERROR(IF($K929&lt;&gt;"SS",(VLOOKUP($D929,Customer_Demand!$D:$BF,COLUMNS($I929:AZ929),0)/$I929+VLOOKUP($D929,Customer_Demand!$D:$BF,COLUMNS($I929:AZ929),0)/$K929),(VLOOKUP($D929,Customer_Demand!$D:$BF,COLUMNS($I929:AZ929),0)/$I929)),"")</f>
        <v/>
      </c>
      <c r="BA929" s="49" t="str">
        <f>IFERROR(IF($K929&lt;&gt;"SS",(VLOOKUP($D929,Customer_Demand!$D:$BF,COLUMNS($I929:BA929),0)/$I929+VLOOKUP($D929,Customer_Demand!$D:$BF,COLUMNS($I929:BA929),0)/$K929),(VLOOKUP($D929,Customer_Demand!$D:$BF,COLUMNS($I929:BA929),0)/$I929)),"")</f>
        <v/>
      </c>
      <c r="BB929" s="49" t="str">
        <f>IFERROR(IF($K929&lt;&gt;"SS",(VLOOKUP($D929,Customer_Demand!$D:$BF,COLUMNS($I929:BB929),0)/$I929+VLOOKUP($D929,Customer_Demand!$D:$BF,COLUMNS($I929:BB929),0)/$K929),(VLOOKUP($D929,Customer_Demand!$D:$BF,COLUMNS($I929:BB929),0)/$I929)),"")</f>
        <v/>
      </c>
      <c r="BC929" s="49" t="str">
        <f>IFERROR(IF($K929&lt;&gt;"SS",(VLOOKUP($D929,Customer_Demand!$D:$BF,COLUMNS($I929:BC929),0)/$I929+VLOOKUP($D929,Customer_Demand!$D:$BF,COLUMNS($I929:BC929),0)/$K929),(VLOOKUP($D929,Customer_Demand!$D:$BF,COLUMNS($I929:BC929),0)/$I929)),"")</f>
        <v/>
      </c>
      <c r="BD929" s="49" t="str">
        <f>IFERROR(IF($K929&lt;&gt;"SS",(VLOOKUP($D929,Customer_Demand!$D:$BF,COLUMNS($I929:BD929),0)/$I929+VLOOKUP($D929,Customer_Demand!$D:$BF,COLUMNS($I929:BD929),0)/$K929),(VLOOKUP($D929,Customer_Demand!$D:$BF,COLUMNS($I929:BD929),0)/$I929)),"")</f>
        <v/>
      </c>
      <c r="BE929" s="49" t="str">
        <f>IFERROR(IF($K929&lt;&gt;"SS",(VLOOKUP($D929,Customer_Demand!$D:$BF,COLUMNS($I929:BE929),0)/$I929+VLOOKUP($D929,Customer_Demand!$D:$BF,COLUMNS($I929:BE929),0)/$K929),(VLOOKUP($D929,Customer_Demand!$D:$BF,COLUMNS($I929:BE929),0)/$I929)),"")</f>
        <v/>
      </c>
      <c r="BF929" s="49" t="str">
        <f>IFERROR(IF($K929&lt;&gt;"SS",(VLOOKUP($D929,Customer_Demand!$D:$BF,COLUMNS($I929:BF929),0)/$I929+VLOOKUP($D929,Customer_Demand!$D:$BF,COLUMNS($I929:BF929),0)/$K929),(VLOOKUP($D929,Customer_Demand!$D:$BF,COLUMNS($I929:BF929),0)/$I929)),"")</f>
        <v/>
      </c>
      <c r="BG929" s="49" t="str">
        <f>IFERROR(IF($K929&lt;&gt;"SS",(VLOOKUP($D929,Customer_Demand!$D:$BF,COLUMNS($I929:BG929),0)/$I929+VLOOKUP($D929,Customer_Demand!$D:$BF,COLUMNS($I929:BG929),0)/$K929),(VLOOKUP($D929,Customer_Demand!$D:$BF,COLUMNS($I929:BG929),0)/$I929)),"")</f>
        <v/>
      </c>
      <c r="BH929" s="49" t="str">
        <f>IFERROR(IF($K929&lt;&gt;"SS",(VLOOKUP($D929,Customer_Demand!$D:$BF,COLUMNS($I929:BH929),0)/$I929+VLOOKUP($D929,Customer_Demand!$D:$BF,COLUMNS($I929:BH929),0)/$K929),(VLOOKUP($D929,Customer_Demand!$D:$BF,COLUMNS($I929:BH929),0)/$I929)),"")</f>
        <v/>
      </c>
      <c r="BI929" s="49" t="str">
        <f>IFERROR(IF($K929&lt;&gt;"SS",(VLOOKUP($D929,Customer_Demand!$D:$BF,COLUMNS($I929:BI929),0)/$I929+VLOOKUP($D929,Customer_Demand!$D:$BF,COLUMNS($I929:BI929),0)/$K929),(VLOOKUP($D929,Customer_Demand!$D:$BF,COLUMNS($I929:BI929),0)/$I929)),"")</f>
        <v/>
      </c>
      <c r="BJ929" s="49" t="str">
        <f>IFERROR(IF($K929&lt;&gt;"SS",(VLOOKUP($D929,Customer_Demand!$D:$BF,COLUMNS($I929:BJ929),0)/$I929+VLOOKUP($D929,Customer_Demand!$D:$BF,COLUMNS($I929:BJ929),0)/$K929),(VLOOKUP($D929,Customer_Demand!$D:$BF,COLUMNS($I929:BJ929),0)/$I929)),"")</f>
        <v/>
      </c>
      <c r="BK929" s="50" t="str">
        <f>IFERROR(IF($K929&lt;&gt;"SS",(VLOOKUP($D929,Customer_Demand!$D:$BF,COLUMNS($I929:BK929),0)/$I929+VLOOKUP($D929,Customer_Demand!$D:$BF,COLUMNS($I929:BK929),0)/$K929),(VLOOKUP($D929,Customer_Demand!$D:$BF,COLUMNS($I929:BK929),0)/$I929)),"")</f>
        <v/>
      </c>
    </row>
    <row r="930" spans="2:63" x14ac:dyDescent="0.2">
      <c r="B930" s="12" t="str">
        <f t="shared" si="63"/>
        <v/>
      </c>
      <c r="C930" s="45" t="str">
        <f>IF((Customer_Demand!C930)&lt;&gt;"",Customer_Demand!C930,"")</f>
        <v/>
      </c>
      <c r="D930" s="45" t="str">
        <f>IF(C930&lt;&gt;"",Customer_Demand!D930,"")</f>
        <v/>
      </c>
      <c r="E930" s="52" t="str">
        <f>IF(C930&lt;&gt;"",Customer_Demand!E930,"")</f>
        <v/>
      </c>
      <c r="F930" s="47" t="str">
        <f>IF(C930&lt;&gt;"",VLOOKUP(D930,Customer_Demand!$D$5:$F$1005,3,0),"")</f>
        <v/>
      </c>
      <c r="G930" s="48" t="str">
        <f t="shared" si="60"/>
        <v/>
      </c>
      <c r="H930" s="48" t="str">
        <f t="shared" si="61"/>
        <v/>
      </c>
      <c r="I930" s="48" t="str">
        <f>IFERROR(IF(C930&lt;&gt;"",VLOOKUP($H930,SMT_Cycle_Time_Data!$F:$Q,4,0),""),"SGR Not Defined")</f>
        <v/>
      </c>
      <c r="J930" s="48" t="str">
        <f t="shared" si="62"/>
        <v/>
      </c>
      <c r="K930" s="48" t="str">
        <f>IF(C930&lt;&gt;"",IFERROR(VLOOKUP($J930,SMT_Cycle_Time_Data!$F:$Q,4,0),"SS"),"")</f>
        <v/>
      </c>
      <c r="L930" s="49" t="str">
        <f>IFERROR(IF($K930&lt;&gt;"SS",(VLOOKUP($D930,Customer_Demand!$D:$BF,COLUMNS($I930:L930),0)/$I930+VLOOKUP($D930,Customer_Demand!$D:$BF,COLUMNS($I930:L930),0)/$K930),(VLOOKUP($D930,Customer_Demand!$D:$BF,COLUMNS($I930:L930),0)/$I930)),"")</f>
        <v/>
      </c>
      <c r="M930" s="49" t="str">
        <f>IFERROR(IF($K930&lt;&gt;"SS",(VLOOKUP($D930,Customer_Demand!$D:$BF,COLUMNS($I930:M930),0)/$I930+VLOOKUP($D930,Customer_Demand!$D:$BF,COLUMNS($I930:M930),0)/$K930),(VLOOKUP($D930,Customer_Demand!$D:$BF,COLUMNS($I930:M930),0)/$I930)),"")</f>
        <v/>
      </c>
      <c r="N930" s="49" t="str">
        <f>IFERROR(IF($K930&lt;&gt;"SS",(VLOOKUP($D930,Customer_Demand!$D:$BF,COLUMNS($I930:N930),0)/$I930+VLOOKUP($D930,Customer_Demand!$D:$BF,COLUMNS($I930:N930),0)/$K930),(VLOOKUP($D930,Customer_Demand!$D:$BF,COLUMNS($I930:N930),0)/$I930)),"")</f>
        <v/>
      </c>
      <c r="O930" s="49" t="str">
        <f>IFERROR(IF($K930&lt;&gt;"SS",(VLOOKUP($D930,Customer_Demand!$D:$BF,COLUMNS($I930:O930),0)/$I930+VLOOKUP($D930,Customer_Demand!$D:$BF,COLUMNS($I930:O930),0)/$K930),(VLOOKUP($D930,Customer_Demand!$D:$BF,COLUMNS($I930:O930),0)/$I930)),"")</f>
        <v/>
      </c>
      <c r="P930" s="49" t="str">
        <f>IFERROR(IF($K930&lt;&gt;"SS",(VLOOKUP($D930,Customer_Demand!$D:$BF,COLUMNS($I930:P930),0)/$I930+VLOOKUP($D930,Customer_Demand!$D:$BF,COLUMNS($I930:P930),0)/$K930),(VLOOKUP($D930,Customer_Demand!$D:$BF,COLUMNS($I930:P930),0)/$I930)),"")</f>
        <v/>
      </c>
      <c r="Q930" s="49" t="str">
        <f>IFERROR(IF($K930&lt;&gt;"SS",(VLOOKUP($D930,Customer_Demand!$D:$BF,COLUMNS($I930:Q930),0)/$I930+VLOOKUP($D930,Customer_Demand!$D:$BF,COLUMNS($I930:Q930),0)/$K930),(VLOOKUP($D930,Customer_Demand!$D:$BF,COLUMNS($I930:Q930),0)/$I930)),"")</f>
        <v/>
      </c>
      <c r="R930" s="49" t="str">
        <f>IFERROR(IF($K930&lt;&gt;"SS",(VLOOKUP($D930,Customer_Demand!$D:$BF,COLUMNS($I930:R930),0)/$I930+VLOOKUP($D930,Customer_Demand!$D:$BF,COLUMNS($I930:R930),0)/$K930),(VLOOKUP($D930,Customer_Demand!$D:$BF,COLUMNS($I930:R930),0)/$I930)),"")</f>
        <v/>
      </c>
      <c r="S930" s="49" t="str">
        <f>IFERROR(IF($K930&lt;&gt;"SS",(VLOOKUP($D930,Customer_Demand!$D:$BF,COLUMNS($I930:S930),0)/$I930+VLOOKUP($D930,Customer_Demand!$D:$BF,COLUMNS($I930:S930),0)/$K930),(VLOOKUP($D930,Customer_Demand!$D:$BF,COLUMNS($I930:S930),0)/$I930)),"")</f>
        <v/>
      </c>
      <c r="T930" s="49" t="str">
        <f>IFERROR(IF($K930&lt;&gt;"SS",(VLOOKUP($D930,Customer_Demand!$D:$BF,COLUMNS($I930:T930),0)/$I930+VLOOKUP($D930,Customer_Demand!$D:$BF,COLUMNS($I930:T930),0)/$K930),(VLOOKUP($D930,Customer_Demand!$D:$BF,COLUMNS($I930:T930),0)/$I930)),"")</f>
        <v/>
      </c>
      <c r="U930" s="49" t="str">
        <f>IFERROR(IF($K930&lt;&gt;"SS",(VLOOKUP($D930,Customer_Demand!$D:$BF,COLUMNS($I930:U930),0)/$I930+VLOOKUP($D930,Customer_Demand!$D:$BF,COLUMNS($I930:U930),0)/$K930),(VLOOKUP($D930,Customer_Demand!$D:$BF,COLUMNS($I930:U930),0)/$I930)),"")</f>
        <v/>
      </c>
      <c r="V930" s="49" t="str">
        <f>IFERROR(IF($K930&lt;&gt;"SS",(VLOOKUP($D930,Customer_Demand!$D:$BF,COLUMNS($I930:V930),0)/$I930+VLOOKUP($D930,Customer_Demand!$D:$BF,COLUMNS($I930:V930),0)/$K930),(VLOOKUP($D930,Customer_Demand!$D:$BF,COLUMNS($I930:V930),0)/$I930)),"")</f>
        <v/>
      </c>
      <c r="W930" s="49" t="str">
        <f>IFERROR(IF($K930&lt;&gt;"SS",(VLOOKUP($D930,Customer_Demand!$D:$BF,COLUMNS($I930:W930),0)/$I930+VLOOKUP($D930,Customer_Demand!$D:$BF,COLUMNS($I930:W930),0)/$K930),(VLOOKUP($D930,Customer_Demand!$D:$BF,COLUMNS($I930:W930),0)/$I930)),"")</f>
        <v/>
      </c>
      <c r="X930" s="49" t="str">
        <f>IFERROR(IF($K930&lt;&gt;"SS",(VLOOKUP($D930,Customer_Demand!$D:$BF,COLUMNS($I930:X930),0)/$I930+VLOOKUP($D930,Customer_Demand!$D:$BF,COLUMNS($I930:X930),0)/$K930),(VLOOKUP($D930,Customer_Demand!$D:$BF,COLUMNS($I930:X930),0)/$I930)),"")</f>
        <v/>
      </c>
      <c r="Y930" s="49" t="str">
        <f>IFERROR(IF($K930&lt;&gt;"SS",(VLOOKUP($D930,Customer_Demand!$D:$BF,COLUMNS($I930:Y930),0)/$I930+VLOOKUP($D930,Customer_Demand!$D:$BF,COLUMNS($I930:Y930),0)/$K930),(VLOOKUP($D930,Customer_Demand!$D:$BF,COLUMNS($I930:Y930),0)/$I930)),"")</f>
        <v/>
      </c>
      <c r="Z930" s="49" t="str">
        <f>IFERROR(IF($K930&lt;&gt;"SS",(VLOOKUP($D930,Customer_Demand!$D:$BF,COLUMNS($I930:Z930),0)/$I930+VLOOKUP($D930,Customer_Demand!$D:$BF,COLUMNS($I930:Z930),0)/$K930),(VLOOKUP($D930,Customer_Demand!$D:$BF,COLUMNS($I930:Z930),0)/$I930)),"")</f>
        <v/>
      </c>
      <c r="AA930" s="49" t="str">
        <f>IFERROR(IF($K930&lt;&gt;"SS",(VLOOKUP($D930,Customer_Demand!$D:$BF,COLUMNS($I930:AA930),0)/$I930+VLOOKUP($D930,Customer_Demand!$D:$BF,COLUMNS($I930:AA930),0)/$K930),(VLOOKUP($D930,Customer_Demand!$D:$BF,COLUMNS($I930:AA930),0)/$I930)),"")</f>
        <v/>
      </c>
      <c r="AB930" s="49" t="str">
        <f>IFERROR(IF($K930&lt;&gt;"SS",(VLOOKUP($D930,Customer_Demand!$D:$BF,COLUMNS($I930:AB930),0)/$I930+VLOOKUP($D930,Customer_Demand!$D:$BF,COLUMNS($I930:AB930),0)/$K930),(VLOOKUP($D930,Customer_Demand!$D:$BF,COLUMNS($I930:AB930),0)/$I930)),"")</f>
        <v/>
      </c>
      <c r="AC930" s="49" t="str">
        <f>IFERROR(IF($K930&lt;&gt;"SS",(VLOOKUP($D930,Customer_Demand!$D:$BF,COLUMNS($I930:AC930),0)/$I930+VLOOKUP($D930,Customer_Demand!$D:$BF,COLUMNS($I930:AC930),0)/$K930),(VLOOKUP($D930,Customer_Demand!$D:$BF,COLUMNS($I930:AC930),0)/$I930)),"")</f>
        <v/>
      </c>
      <c r="AD930" s="49" t="str">
        <f>IFERROR(IF($K930&lt;&gt;"SS",(VLOOKUP($D930,Customer_Demand!$D:$BF,COLUMNS($I930:AD930),0)/$I930+VLOOKUP($D930,Customer_Demand!$D:$BF,COLUMNS($I930:AD930),0)/$K930),(VLOOKUP($D930,Customer_Demand!$D:$BF,COLUMNS($I930:AD930),0)/$I930)),"")</f>
        <v/>
      </c>
      <c r="AE930" s="49" t="str">
        <f>IFERROR(IF($K930&lt;&gt;"SS",(VLOOKUP($D930,Customer_Demand!$D:$BF,COLUMNS($I930:AE930),0)/$I930+VLOOKUP($D930,Customer_Demand!$D:$BF,COLUMNS($I930:AE930),0)/$K930),(VLOOKUP($D930,Customer_Demand!$D:$BF,COLUMNS($I930:AE930),0)/$I930)),"")</f>
        <v/>
      </c>
      <c r="AF930" s="49" t="str">
        <f>IFERROR(IF($K930&lt;&gt;"SS",(VLOOKUP($D930,Customer_Demand!$D:$BF,COLUMNS($I930:AF930),0)/$I930+VLOOKUP($D930,Customer_Demand!$D:$BF,COLUMNS($I930:AF930),0)/$K930),(VLOOKUP($D930,Customer_Demand!$D:$BF,COLUMNS($I930:AF930),0)/$I930)),"")</f>
        <v/>
      </c>
      <c r="AG930" s="49" t="str">
        <f>IFERROR(IF($K930&lt;&gt;"SS",(VLOOKUP($D930,Customer_Demand!$D:$BF,COLUMNS($I930:AG930),0)/$I930+VLOOKUP($D930,Customer_Demand!$D:$BF,COLUMNS($I930:AG930),0)/$K930),(VLOOKUP($D930,Customer_Demand!$D:$BF,COLUMNS($I930:AG930),0)/$I930)),"")</f>
        <v/>
      </c>
      <c r="AH930" s="49" t="str">
        <f>IFERROR(IF($K930&lt;&gt;"SS",(VLOOKUP($D930,Customer_Demand!$D:$BF,COLUMNS($I930:AH930),0)/$I930+VLOOKUP($D930,Customer_Demand!$D:$BF,COLUMNS($I930:AH930),0)/$K930),(VLOOKUP($D930,Customer_Demand!$D:$BF,COLUMNS($I930:AH930),0)/$I930)),"")</f>
        <v/>
      </c>
      <c r="AI930" s="49" t="str">
        <f>IFERROR(IF($K930&lt;&gt;"SS",(VLOOKUP($D930,Customer_Demand!$D:$BF,COLUMNS($I930:AI930),0)/$I930+VLOOKUP($D930,Customer_Demand!$D:$BF,COLUMNS($I930:AI930),0)/$K930),(VLOOKUP($D930,Customer_Demand!$D:$BF,COLUMNS($I930:AI930),0)/$I930)),"")</f>
        <v/>
      </c>
      <c r="AJ930" s="49" t="str">
        <f>IFERROR(IF($K930&lt;&gt;"SS",(VLOOKUP($D930,Customer_Demand!$D:$BF,COLUMNS($I930:AJ930),0)/$I930+VLOOKUP($D930,Customer_Demand!$D:$BF,COLUMNS($I930:AJ930),0)/$K930),(VLOOKUP($D930,Customer_Demand!$D:$BF,COLUMNS($I930:AJ930),0)/$I930)),"")</f>
        <v/>
      </c>
      <c r="AK930" s="49" t="str">
        <f>IFERROR(IF($K930&lt;&gt;"SS",(VLOOKUP($D930,Customer_Demand!$D:$BF,COLUMNS($I930:AK930),0)/$I930+VLOOKUP($D930,Customer_Demand!$D:$BF,COLUMNS($I930:AK930),0)/$K930),(VLOOKUP($D930,Customer_Demand!$D:$BF,COLUMNS($I930:AK930),0)/$I930)),"")</f>
        <v/>
      </c>
      <c r="AL930" s="49" t="str">
        <f>IFERROR(IF($K930&lt;&gt;"SS",(VLOOKUP($D930,Customer_Demand!$D:$BF,COLUMNS($I930:AL930),0)/$I930+VLOOKUP($D930,Customer_Demand!$D:$BF,COLUMNS($I930:AL930),0)/$K930),(VLOOKUP($D930,Customer_Demand!$D:$BF,COLUMNS($I930:AL930),0)/$I930)),"")</f>
        <v/>
      </c>
      <c r="AM930" s="49" t="str">
        <f>IFERROR(IF($K930&lt;&gt;"SS",(VLOOKUP($D930,Customer_Demand!$D:$BF,COLUMNS($I930:AM930),0)/$I930+VLOOKUP($D930,Customer_Demand!$D:$BF,COLUMNS($I930:AM930),0)/$K930),(VLOOKUP($D930,Customer_Demand!$D:$BF,COLUMNS($I930:AM930),0)/$I930)),"")</f>
        <v/>
      </c>
      <c r="AN930" s="49" t="str">
        <f>IFERROR(IF($K930&lt;&gt;"SS",(VLOOKUP($D930,Customer_Demand!$D:$BF,COLUMNS($I930:AN930),0)/$I930+VLOOKUP($D930,Customer_Demand!$D:$BF,COLUMNS($I930:AN930),0)/$K930),(VLOOKUP($D930,Customer_Demand!$D:$BF,COLUMNS($I930:AN930),0)/$I930)),"")</f>
        <v/>
      </c>
      <c r="AO930" s="49" t="str">
        <f>IFERROR(IF($K930&lt;&gt;"SS",(VLOOKUP($D930,Customer_Demand!$D:$BF,COLUMNS($I930:AO930),0)/$I930+VLOOKUP($D930,Customer_Demand!$D:$BF,COLUMNS($I930:AO930),0)/$K930),(VLOOKUP($D930,Customer_Demand!$D:$BF,COLUMNS($I930:AO930),0)/$I930)),"")</f>
        <v/>
      </c>
      <c r="AP930" s="49" t="str">
        <f>IFERROR(IF($K930&lt;&gt;"SS",(VLOOKUP($D930,Customer_Demand!$D:$BF,COLUMNS($I930:AP930),0)/$I930+VLOOKUP($D930,Customer_Demand!$D:$BF,COLUMNS($I930:AP930),0)/$K930),(VLOOKUP($D930,Customer_Demand!$D:$BF,COLUMNS($I930:AP930),0)/$I930)),"")</f>
        <v/>
      </c>
      <c r="AQ930" s="49" t="str">
        <f>IFERROR(IF($K930&lt;&gt;"SS",(VLOOKUP($D930,Customer_Demand!$D:$BF,COLUMNS($I930:AQ930),0)/$I930+VLOOKUP($D930,Customer_Demand!$D:$BF,COLUMNS($I930:AQ930),0)/$K930),(VLOOKUP($D930,Customer_Demand!$D:$BF,COLUMNS($I930:AQ930),0)/$I930)),"")</f>
        <v/>
      </c>
      <c r="AR930" s="49" t="str">
        <f>IFERROR(IF($K930&lt;&gt;"SS",(VLOOKUP($D930,Customer_Demand!$D:$BF,COLUMNS($I930:AR930),0)/$I930+VLOOKUP($D930,Customer_Demand!$D:$BF,COLUMNS($I930:AR930),0)/$K930),(VLOOKUP($D930,Customer_Demand!$D:$BF,COLUMNS($I930:AR930),0)/$I930)),"")</f>
        <v/>
      </c>
      <c r="AS930" s="49" t="str">
        <f>IFERROR(IF($K930&lt;&gt;"SS",(VLOOKUP($D930,Customer_Demand!$D:$BF,COLUMNS($I930:AS930),0)/$I930+VLOOKUP($D930,Customer_Demand!$D:$BF,COLUMNS($I930:AS930),0)/$K930),(VLOOKUP($D930,Customer_Demand!$D:$BF,COLUMNS($I930:AS930),0)/$I930)),"")</f>
        <v/>
      </c>
      <c r="AT930" s="49" t="str">
        <f>IFERROR(IF($K930&lt;&gt;"SS",(VLOOKUP($D930,Customer_Demand!$D:$BF,COLUMNS($I930:AT930),0)/$I930+VLOOKUP($D930,Customer_Demand!$D:$BF,COLUMNS($I930:AT930),0)/$K930),(VLOOKUP($D930,Customer_Demand!$D:$BF,COLUMNS($I930:AT930),0)/$I930)),"")</f>
        <v/>
      </c>
      <c r="AU930" s="49" t="str">
        <f>IFERROR(IF($K930&lt;&gt;"SS",(VLOOKUP($D930,Customer_Demand!$D:$BF,COLUMNS($I930:AU930),0)/$I930+VLOOKUP($D930,Customer_Demand!$D:$BF,COLUMNS($I930:AU930),0)/$K930),(VLOOKUP($D930,Customer_Demand!$D:$BF,COLUMNS($I930:AU930),0)/$I930)),"")</f>
        <v/>
      </c>
      <c r="AV930" s="49" t="str">
        <f>IFERROR(IF($K930&lt;&gt;"SS",(VLOOKUP($D930,Customer_Demand!$D:$BF,COLUMNS($I930:AV930),0)/$I930+VLOOKUP($D930,Customer_Demand!$D:$BF,COLUMNS($I930:AV930),0)/$K930),(VLOOKUP($D930,Customer_Demand!$D:$BF,COLUMNS($I930:AV930),0)/$I930)),"")</f>
        <v/>
      </c>
      <c r="AW930" s="49" t="str">
        <f>IFERROR(IF($K930&lt;&gt;"SS",(VLOOKUP($D930,Customer_Demand!$D:$BF,COLUMNS($I930:AW930),0)/$I930+VLOOKUP($D930,Customer_Demand!$D:$BF,COLUMNS($I930:AW930),0)/$K930),(VLOOKUP($D930,Customer_Demand!$D:$BF,COLUMNS($I930:AW930),0)/$I930)),"")</f>
        <v/>
      </c>
      <c r="AX930" s="49" t="str">
        <f>IFERROR(IF($K930&lt;&gt;"SS",(VLOOKUP($D930,Customer_Demand!$D:$BF,COLUMNS($I930:AX930),0)/$I930+VLOOKUP($D930,Customer_Demand!$D:$BF,COLUMNS($I930:AX930),0)/$K930),(VLOOKUP($D930,Customer_Demand!$D:$BF,COLUMNS($I930:AX930),0)/$I930)),"")</f>
        <v/>
      </c>
      <c r="AY930" s="49" t="str">
        <f>IFERROR(IF($K930&lt;&gt;"SS",(VLOOKUP($D930,Customer_Demand!$D:$BF,COLUMNS($I930:AY930),0)/$I930+VLOOKUP($D930,Customer_Demand!$D:$BF,COLUMNS($I930:AY930),0)/$K930),(VLOOKUP($D930,Customer_Demand!$D:$BF,COLUMNS($I930:AY930),0)/$I930)),"")</f>
        <v/>
      </c>
      <c r="AZ930" s="49" t="str">
        <f>IFERROR(IF($K930&lt;&gt;"SS",(VLOOKUP($D930,Customer_Demand!$D:$BF,COLUMNS($I930:AZ930),0)/$I930+VLOOKUP($D930,Customer_Demand!$D:$BF,COLUMNS($I930:AZ930),0)/$K930),(VLOOKUP($D930,Customer_Demand!$D:$BF,COLUMNS($I930:AZ930),0)/$I930)),"")</f>
        <v/>
      </c>
      <c r="BA930" s="49" t="str">
        <f>IFERROR(IF($K930&lt;&gt;"SS",(VLOOKUP($D930,Customer_Demand!$D:$BF,COLUMNS($I930:BA930),0)/$I930+VLOOKUP($D930,Customer_Demand!$D:$BF,COLUMNS($I930:BA930),0)/$K930),(VLOOKUP($D930,Customer_Demand!$D:$BF,COLUMNS($I930:BA930),0)/$I930)),"")</f>
        <v/>
      </c>
      <c r="BB930" s="49" t="str">
        <f>IFERROR(IF($K930&lt;&gt;"SS",(VLOOKUP($D930,Customer_Demand!$D:$BF,COLUMNS($I930:BB930),0)/$I930+VLOOKUP($D930,Customer_Demand!$D:$BF,COLUMNS($I930:BB930),0)/$K930),(VLOOKUP($D930,Customer_Demand!$D:$BF,COLUMNS($I930:BB930),0)/$I930)),"")</f>
        <v/>
      </c>
      <c r="BC930" s="49" t="str">
        <f>IFERROR(IF($K930&lt;&gt;"SS",(VLOOKUP($D930,Customer_Demand!$D:$BF,COLUMNS($I930:BC930),0)/$I930+VLOOKUP($D930,Customer_Demand!$D:$BF,COLUMNS($I930:BC930),0)/$K930),(VLOOKUP($D930,Customer_Demand!$D:$BF,COLUMNS($I930:BC930),0)/$I930)),"")</f>
        <v/>
      </c>
      <c r="BD930" s="49" t="str">
        <f>IFERROR(IF($K930&lt;&gt;"SS",(VLOOKUP($D930,Customer_Demand!$D:$BF,COLUMNS($I930:BD930),0)/$I930+VLOOKUP($D930,Customer_Demand!$D:$BF,COLUMNS($I930:BD930),0)/$K930),(VLOOKUP($D930,Customer_Demand!$D:$BF,COLUMNS($I930:BD930),0)/$I930)),"")</f>
        <v/>
      </c>
      <c r="BE930" s="49" t="str">
        <f>IFERROR(IF($K930&lt;&gt;"SS",(VLOOKUP($D930,Customer_Demand!$D:$BF,COLUMNS($I930:BE930),0)/$I930+VLOOKUP($D930,Customer_Demand!$D:$BF,COLUMNS($I930:BE930),0)/$K930),(VLOOKUP($D930,Customer_Demand!$D:$BF,COLUMNS($I930:BE930),0)/$I930)),"")</f>
        <v/>
      </c>
      <c r="BF930" s="49" t="str">
        <f>IFERROR(IF($K930&lt;&gt;"SS",(VLOOKUP($D930,Customer_Demand!$D:$BF,COLUMNS($I930:BF930),0)/$I930+VLOOKUP($D930,Customer_Demand!$D:$BF,COLUMNS($I930:BF930),0)/$K930),(VLOOKUP($D930,Customer_Demand!$D:$BF,COLUMNS($I930:BF930),0)/$I930)),"")</f>
        <v/>
      </c>
      <c r="BG930" s="49" t="str">
        <f>IFERROR(IF($K930&lt;&gt;"SS",(VLOOKUP($D930,Customer_Demand!$D:$BF,COLUMNS($I930:BG930),0)/$I930+VLOOKUP($D930,Customer_Demand!$D:$BF,COLUMNS($I930:BG930),0)/$K930),(VLOOKUP($D930,Customer_Demand!$D:$BF,COLUMNS($I930:BG930),0)/$I930)),"")</f>
        <v/>
      </c>
      <c r="BH930" s="49" t="str">
        <f>IFERROR(IF($K930&lt;&gt;"SS",(VLOOKUP($D930,Customer_Demand!$D:$BF,COLUMNS($I930:BH930),0)/$I930+VLOOKUP($D930,Customer_Demand!$D:$BF,COLUMNS($I930:BH930),0)/$K930),(VLOOKUP($D930,Customer_Demand!$D:$BF,COLUMNS($I930:BH930),0)/$I930)),"")</f>
        <v/>
      </c>
      <c r="BI930" s="49" t="str">
        <f>IFERROR(IF($K930&lt;&gt;"SS",(VLOOKUP($D930,Customer_Demand!$D:$BF,COLUMNS($I930:BI930),0)/$I930+VLOOKUP($D930,Customer_Demand!$D:$BF,COLUMNS($I930:BI930),0)/$K930),(VLOOKUP($D930,Customer_Demand!$D:$BF,COLUMNS($I930:BI930),0)/$I930)),"")</f>
        <v/>
      </c>
      <c r="BJ930" s="49" t="str">
        <f>IFERROR(IF($K930&lt;&gt;"SS",(VLOOKUP($D930,Customer_Demand!$D:$BF,COLUMNS($I930:BJ930),0)/$I930+VLOOKUP($D930,Customer_Demand!$D:$BF,COLUMNS($I930:BJ930),0)/$K930),(VLOOKUP($D930,Customer_Demand!$D:$BF,COLUMNS($I930:BJ930),0)/$I930)),"")</f>
        <v/>
      </c>
      <c r="BK930" s="50" t="str">
        <f>IFERROR(IF($K930&lt;&gt;"SS",(VLOOKUP($D930,Customer_Demand!$D:$BF,COLUMNS($I930:BK930),0)/$I930+VLOOKUP($D930,Customer_Demand!$D:$BF,COLUMNS($I930:BK930),0)/$K930),(VLOOKUP($D930,Customer_Demand!$D:$BF,COLUMNS($I930:BK930),0)/$I930)),"")</f>
        <v/>
      </c>
    </row>
    <row r="931" spans="2:63" x14ac:dyDescent="0.2">
      <c r="B931" s="12" t="str">
        <f t="shared" si="63"/>
        <v/>
      </c>
      <c r="C931" s="45" t="str">
        <f>IF((Customer_Demand!C931)&lt;&gt;"",Customer_Demand!C931,"")</f>
        <v/>
      </c>
      <c r="D931" s="45" t="str">
        <f>IF(C931&lt;&gt;"",Customer_Demand!D931,"")</f>
        <v/>
      </c>
      <c r="E931" s="52" t="str">
        <f>IF(C931&lt;&gt;"",Customer_Demand!E931,"")</f>
        <v/>
      </c>
      <c r="F931" s="47" t="str">
        <f>IF(C931&lt;&gt;"",VLOOKUP(D931,Customer_Demand!$D$5:$F$1005,3,0),"")</f>
        <v/>
      </c>
      <c r="G931" s="48" t="str">
        <f t="shared" si="60"/>
        <v/>
      </c>
      <c r="H931" s="48" t="str">
        <f t="shared" si="61"/>
        <v/>
      </c>
      <c r="I931" s="48" t="str">
        <f>IFERROR(IF(C931&lt;&gt;"",VLOOKUP($H931,SMT_Cycle_Time_Data!$F:$Q,4,0),""),"SGR Not Defined")</f>
        <v/>
      </c>
      <c r="J931" s="48" t="str">
        <f t="shared" si="62"/>
        <v/>
      </c>
      <c r="K931" s="48" t="str">
        <f>IF(C931&lt;&gt;"",IFERROR(VLOOKUP($J931,SMT_Cycle_Time_Data!$F:$Q,4,0),"SS"),"")</f>
        <v/>
      </c>
      <c r="L931" s="49" t="str">
        <f>IFERROR(IF($K931&lt;&gt;"SS",(VLOOKUP($D931,Customer_Demand!$D:$BF,COLUMNS($I931:L931),0)/$I931+VLOOKUP($D931,Customer_Demand!$D:$BF,COLUMNS($I931:L931),0)/$K931),(VLOOKUP($D931,Customer_Demand!$D:$BF,COLUMNS($I931:L931),0)/$I931)),"")</f>
        <v/>
      </c>
      <c r="M931" s="49" t="str">
        <f>IFERROR(IF($K931&lt;&gt;"SS",(VLOOKUP($D931,Customer_Demand!$D:$BF,COLUMNS($I931:M931),0)/$I931+VLOOKUP($D931,Customer_Demand!$D:$BF,COLUMNS($I931:M931),0)/$K931),(VLOOKUP($D931,Customer_Demand!$D:$BF,COLUMNS($I931:M931),0)/$I931)),"")</f>
        <v/>
      </c>
      <c r="N931" s="49" t="str">
        <f>IFERROR(IF($K931&lt;&gt;"SS",(VLOOKUP($D931,Customer_Demand!$D:$BF,COLUMNS($I931:N931),0)/$I931+VLOOKUP($D931,Customer_Demand!$D:$BF,COLUMNS($I931:N931),0)/$K931),(VLOOKUP($D931,Customer_Demand!$D:$BF,COLUMNS($I931:N931),0)/$I931)),"")</f>
        <v/>
      </c>
      <c r="O931" s="49" t="str">
        <f>IFERROR(IF($K931&lt;&gt;"SS",(VLOOKUP($D931,Customer_Demand!$D:$BF,COLUMNS($I931:O931),0)/$I931+VLOOKUP($D931,Customer_Demand!$D:$BF,COLUMNS($I931:O931),0)/$K931),(VLOOKUP($D931,Customer_Demand!$D:$BF,COLUMNS($I931:O931),0)/$I931)),"")</f>
        <v/>
      </c>
      <c r="P931" s="49" t="str">
        <f>IFERROR(IF($K931&lt;&gt;"SS",(VLOOKUP($D931,Customer_Demand!$D:$BF,COLUMNS($I931:P931),0)/$I931+VLOOKUP($D931,Customer_Demand!$D:$BF,COLUMNS($I931:P931),0)/$K931),(VLOOKUP($D931,Customer_Demand!$D:$BF,COLUMNS($I931:P931),0)/$I931)),"")</f>
        <v/>
      </c>
      <c r="Q931" s="49" t="str">
        <f>IFERROR(IF($K931&lt;&gt;"SS",(VLOOKUP($D931,Customer_Demand!$D:$BF,COLUMNS($I931:Q931),0)/$I931+VLOOKUP($D931,Customer_Demand!$D:$BF,COLUMNS($I931:Q931),0)/$K931),(VLOOKUP($D931,Customer_Demand!$D:$BF,COLUMNS($I931:Q931),0)/$I931)),"")</f>
        <v/>
      </c>
      <c r="R931" s="49" t="str">
        <f>IFERROR(IF($K931&lt;&gt;"SS",(VLOOKUP($D931,Customer_Demand!$D:$BF,COLUMNS($I931:R931),0)/$I931+VLOOKUP($D931,Customer_Demand!$D:$BF,COLUMNS($I931:R931),0)/$K931),(VLOOKUP($D931,Customer_Demand!$D:$BF,COLUMNS($I931:R931),0)/$I931)),"")</f>
        <v/>
      </c>
      <c r="S931" s="49" t="str">
        <f>IFERROR(IF($K931&lt;&gt;"SS",(VLOOKUP($D931,Customer_Demand!$D:$BF,COLUMNS($I931:S931),0)/$I931+VLOOKUP($D931,Customer_Demand!$D:$BF,COLUMNS($I931:S931),0)/$K931),(VLOOKUP($D931,Customer_Demand!$D:$BF,COLUMNS($I931:S931),0)/$I931)),"")</f>
        <v/>
      </c>
      <c r="T931" s="49" t="str">
        <f>IFERROR(IF($K931&lt;&gt;"SS",(VLOOKUP($D931,Customer_Demand!$D:$BF,COLUMNS($I931:T931),0)/$I931+VLOOKUP($D931,Customer_Demand!$D:$BF,COLUMNS($I931:T931),0)/$K931),(VLOOKUP($D931,Customer_Demand!$D:$BF,COLUMNS($I931:T931),0)/$I931)),"")</f>
        <v/>
      </c>
      <c r="U931" s="49" t="str">
        <f>IFERROR(IF($K931&lt;&gt;"SS",(VLOOKUP($D931,Customer_Demand!$D:$BF,COLUMNS($I931:U931),0)/$I931+VLOOKUP($D931,Customer_Demand!$D:$BF,COLUMNS($I931:U931),0)/$K931),(VLOOKUP($D931,Customer_Demand!$D:$BF,COLUMNS($I931:U931),0)/$I931)),"")</f>
        <v/>
      </c>
      <c r="V931" s="49" t="str">
        <f>IFERROR(IF($K931&lt;&gt;"SS",(VLOOKUP($D931,Customer_Demand!$D:$BF,COLUMNS($I931:V931),0)/$I931+VLOOKUP($D931,Customer_Demand!$D:$BF,COLUMNS($I931:V931),0)/$K931),(VLOOKUP($D931,Customer_Demand!$D:$BF,COLUMNS($I931:V931),0)/$I931)),"")</f>
        <v/>
      </c>
      <c r="W931" s="49" t="str">
        <f>IFERROR(IF($K931&lt;&gt;"SS",(VLOOKUP($D931,Customer_Demand!$D:$BF,COLUMNS($I931:W931),0)/$I931+VLOOKUP($D931,Customer_Demand!$D:$BF,COLUMNS($I931:W931),0)/$K931),(VLOOKUP($D931,Customer_Demand!$D:$BF,COLUMNS($I931:W931),0)/$I931)),"")</f>
        <v/>
      </c>
      <c r="X931" s="49" t="str">
        <f>IFERROR(IF($K931&lt;&gt;"SS",(VLOOKUP($D931,Customer_Demand!$D:$BF,COLUMNS($I931:X931),0)/$I931+VLOOKUP($D931,Customer_Demand!$D:$BF,COLUMNS($I931:X931),0)/$K931),(VLOOKUP($D931,Customer_Demand!$D:$BF,COLUMNS($I931:X931),0)/$I931)),"")</f>
        <v/>
      </c>
      <c r="Y931" s="49" t="str">
        <f>IFERROR(IF($K931&lt;&gt;"SS",(VLOOKUP($D931,Customer_Demand!$D:$BF,COLUMNS($I931:Y931),0)/$I931+VLOOKUP($D931,Customer_Demand!$D:$BF,COLUMNS($I931:Y931),0)/$K931),(VLOOKUP($D931,Customer_Demand!$D:$BF,COLUMNS($I931:Y931),0)/$I931)),"")</f>
        <v/>
      </c>
      <c r="Z931" s="49" t="str">
        <f>IFERROR(IF($K931&lt;&gt;"SS",(VLOOKUP($D931,Customer_Demand!$D:$BF,COLUMNS($I931:Z931),0)/$I931+VLOOKUP($D931,Customer_Demand!$D:$BF,COLUMNS($I931:Z931),0)/$K931),(VLOOKUP($D931,Customer_Demand!$D:$BF,COLUMNS($I931:Z931),0)/$I931)),"")</f>
        <v/>
      </c>
      <c r="AA931" s="49" t="str">
        <f>IFERROR(IF($K931&lt;&gt;"SS",(VLOOKUP($D931,Customer_Demand!$D:$BF,COLUMNS($I931:AA931),0)/$I931+VLOOKUP($D931,Customer_Demand!$D:$BF,COLUMNS($I931:AA931),0)/$K931),(VLOOKUP($D931,Customer_Demand!$D:$BF,COLUMNS($I931:AA931),0)/$I931)),"")</f>
        <v/>
      </c>
      <c r="AB931" s="49" t="str">
        <f>IFERROR(IF($K931&lt;&gt;"SS",(VLOOKUP($D931,Customer_Demand!$D:$BF,COLUMNS($I931:AB931),0)/$I931+VLOOKUP($D931,Customer_Demand!$D:$BF,COLUMNS($I931:AB931),0)/$K931),(VLOOKUP($D931,Customer_Demand!$D:$BF,COLUMNS($I931:AB931),0)/$I931)),"")</f>
        <v/>
      </c>
      <c r="AC931" s="49" t="str">
        <f>IFERROR(IF($K931&lt;&gt;"SS",(VLOOKUP($D931,Customer_Demand!$D:$BF,COLUMNS($I931:AC931),0)/$I931+VLOOKUP($D931,Customer_Demand!$D:$BF,COLUMNS($I931:AC931),0)/$K931),(VLOOKUP($D931,Customer_Demand!$D:$BF,COLUMNS($I931:AC931),0)/$I931)),"")</f>
        <v/>
      </c>
      <c r="AD931" s="49" t="str">
        <f>IFERROR(IF($K931&lt;&gt;"SS",(VLOOKUP($D931,Customer_Demand!$D:$BF,COLUMNS($I931:AD931),0)/$I931+VLOOKUP($D931,Customer_Demand!$D:$BF,COLUMNS($I931:AD931),0)/$K931),(VLOOKUP($D931,Customer_Demand!$D:$BF,COLUMNS($I931:AD931),0)/$I931)),"")</f>
        <v/>
      </c>
      <c r="AE931" s="49" t="str">
        <f>IFERROR(IF($K931&lt;&gt;"SS",(VLOOKUP($D931,Customer_Demand!$D:$BF,COLUMNS($I931:AE931),0)/$I931+VLOOKUP($D931,Customer_Demand!$D:$BF,COLUMNS($I931:AE931),0)/$K931),(VLOOKUP($D931,Customer_Demand!$D:$BF,COLUMNS($I931:AE931),0)/$I931)),"")</f>
        <v/>
      </c>
      <c r="AF931" s="49" t="str">
        <f>IFERROR(IF($K931&lt;&gt;"SS",(VLOOKUP($D931,Customer_Demand!$D:$BF,COLUMNS($I931:AF931),0)/$I931+VLOOKUP($D931,Customer_Demand!$D:$BF,COLUMNS($I931:AF931),0)/$K931),(VLOOKUP($D931,Customer_Demand!$D:$BF,COLUMNS($I931:AF931),0)/$I931)),"")</f>
        <v/>
      </c>
      <c r="AG931" s="49" t="str">
        <f>IFERROR(IF($K931&lt;&gt;"SS",(VLOOKUP($D931,Customer_Demand!$D:$BF,COLUMNS($I931:AG931),0)/$I931+VLOOKUP($D931,Customer_Demand!$D:$BF,COLUMNS($I931:AG931),0)/$K931),(VLOOKUP($D931,Customer_Demand!$D:$BF,COLUMNS($I931:AG931),0)/$I931)),"")</f>
        <v/>
      </c>
      <c r="AH931" s="49" t="str">
        <f>IFERROR(IF($K931&lt;&gt;"SS",(VLOOKUP($D931,Customer_Demand!$D:$BF,COLUMNS($I931:AH931),0)/$I931+VLOOKUP($D931,Customer_Demand!$D:$BF,COLUMNS($I931:AH931),0)/$K931),(VLOOKUP($D931,Customer_Demand!$D:$BF,COLUMNS($I931:AH931),0)/$I931)),"")</f>
        <v/>
      </c>
      <c r="AI931" s="49" t="str">
        <f>IFERROR(IF($K931&lt;&gt;"SS",(VLOOKUP($D931,Customer_Demand!$D:$BF,COLUMNS($I931:AI931),0)/$I931+VLOOKUP($D931,Customer_Demand!$D:$BF,COLUMNS($I931:AI931),0)/$K931),(VLOOKUP($D931,Customer_Demand!$D:$BF,COLUMNS($I931:AI931),0)/$I931)),"")</f>
        <v/>
      </c>
      <c r="AJ931" s="49" t="str">
        <f>IFERROR(IF($K931&lt;&gt;"SS",(VLOOKUP($D931,Customer_Demand!$D:$BF,COLUMNS($I931:AJ931),0)/$I931+VLOOKUP($D931,Customer_Demand!$D:$BF,COLUMNS($I931:AJ931),0)/$K931),(VLOOKUP($D931,Customer_Demand!$D:$BF,COLUMNS($I931:AJ931),0)/$I931)),"")</f>
        <v/>
      </c>
      <c r="AK931" s="49" t="str">
        <f>IFERROR(IF($K931&lt;&gt;"SS",(VLOOKUP($D931,Customer_Demand!$D:$BF,COLUMNS($I931:AK931),0)/$I931+VLOOKUP($D931,Customer_Demand!$D:$BF,COLUMNS($I931:AK931),0)/$K931),(VLOOKUP($D931,Customer_Demand!$D:$BF,COLUMNS($I931:AK931),0)/$I931)),"")</f>
        <v/>
      </c>
      <c r="AL931" s="49" t="str">
        <f>IFERROR(IF($K931&lt;&gt;"SS",(VLOOKUP($D931,Customer_Demand!$D:$BF,COLUMNS($I931:AL931),0)/$I931+VLOOKUP($D931,Customer_Demand!$D:$BF,COLUMNS($I931:AL931),0)/$K931),(VLOOKUP($D931,Customer_Demand!$D:$BF,COLUMNS($I931:AL931),0)/$I931)),"")</f>
        <v/>
      </c>
      <c r="AM931" s="49" t="str">
        <f>IFERROR(IF($K931&lt;&gt;"SS",(VLOOKUP($D931,Customer_Demand!$D:$BF,COLUMNS($I931:AM931),0)/$I931+VLOOKUP($D931,Customer_Demand!$D:$BF,COLUMNS($I931:AM931),0)/$K931),(VLOOKUP($D931,Customer_Demand!$D:$BF,COLUMNS($I931:AM931),0)/$I931)),"")</f>
        <v/>
      </c>
      <c r="AN931" s="49" t="str">
        <f>IFERROR(IF($K931&lt;&gt;"SS",(VLOOKUP($D931,Customer_Demand!$D:$BF,COLUMNS($I931:AN931),0)/$I931+VLOOKUP($D931,Customer_Demand!$D:$BF,COLUMNS($I931:AN931),0)/$K931),(VLOOKUP($D931,Customer_Demand!$D:$BF,COLUMNS($I931:AN931),0)/$I931)),"")</f>
        <v/>
      </c>
      <c r="AO931" s="49" t="str">
        <f>IFERROR(IF($K931&lt;&gt;"SS",(VLOOKUP($D931,Customer_Demand!$D:$BF,COLUMNS($I931:AO931),0)/$I931+VLOOKUP($D931,Customer_Demand!$D:$BF,COLUMNS($I931:AO931),0)/$K931),(VLOOKUP($D931,Customer_Demand!$D:$BF,COLUMNS($I931:AO931),0)/$I931)),"")</f>
        <v/>
      </c>
      <c r="AP931" s="49" t="str">
        <f>IFERROR(IF($K931&lt;&gt;"SS",(VLOOKUP($D931,Customer_Demand!$D:$BF,COLUMNS($I931:AP931),0)/$I931+VLOOKUP($D931,Customer_Demand!$D:$BF,COLUMNS($I931:AP931),0)/$K931),(VLOOKUP($D931,Customer_Demand!$D:$BF,COLUMNS($I931:AP931),0)/$I931)),"")</f>
        <v/>
      </c>
      <c r="AQ931" s="49" t="str">
        <f>IFERROR(IF($K931&lt;&gt;"SS",(VLOOKUP($D931,Customer_Demand!$D:$BF,COLUMNS($I931:AQ931),0)/$I931+VLOOKUP($D931,Customer_Demand!$D:$BF,COLUMNS($I931:AQ931),0)/$K931),(VLOOKUP($D931,Customer_Demand!$D:$BF,COLUMNS($I931:AQ931),0)/$I931)),"")</f>
        <v/>
      </c>
      <c r="AR931" s="49" t="str">
        <f>IFERROR(IF($K931&lt;&gt;"SS",(VLOOKUP($D931,Customer_Demand!$D:$BF,COLUMNS($I931:AR931),0)/$I931+VLOOKUP($D931,Customer_Demand!$D:$BF,COLUMNS($I931:AR931),0)/$K931),(VLOOKUP($D931,Customer_Demand!$D:$BF,COLUMNS($I931:AR931),0)/$I931)),"")</f>
        <v/>
      </c>
      <c r="AS931" s="49" t="str">
        <f>IFERROR(IF($K931&lt;&gt;"SS",(VLOOKUP($D931,Customer_Demand!$D:$BF,COLUMNS($I931:AS931),0)/$I931+VLOOKUP($D931,Customer_Demand!$D:$BF,COLUMNS($I931:AS931),0)/$K931),(VLOOKUP($D931,Customer_Demand!$D:$BF,COLUMNS($I931:AS931),0)/$I931)),"")</f>
        <v/>
      </c>
      <c r="AT931" s="49" t="str">
        <f>IFERROR(IF($K931&lt;&gt;"SS",(VLOOKUP($D931,Customer_Demand!$D:$BF,COLUMNS($I931:AT931),0)/$I931+VLOOKUP($D931,Customer_Demand!$D:$BF,COLUMNS($I931:AT931),0)/$K931),(VLOOKUP($D931,Customer_Demand!$D:$BF,COLUMNS($I931:AT931),0)/$I931)),"")</f>
        <v/>
      </c>
      <c r="AU931" s="49" t="str">
        <f>IFERROR(IF($K931&lt;&gt;"SS",(VLOOKUP($D931,Customer_Demand!$D:$BF,COLUMNS($I931:AU931),0)/$I931+VLOOKUP($D931,Customer_Demand!$D:$BF,COLUMNS($I931:AU931),0)/$K931),(VLOOKUP($D931,Customer_Demand!$D:$BF,COLUMNS($I931:AU931),0)/$I931)),"")</f>
        <v/>
      </c>
      <c r="AV931" s="49" t="str">
        <f>IFERROR(IF($K931&lt;&gt;"SS",(VLOOKUP($D931,Customer_Demand!$D:$BF,COLUMNS($I931:AV931),0)/$I931+VLOOKUP($D931,Customer_Demand!$D:$BF,COLUMNS($I931:AV931),0)/$K931),(VLOOKUP($D931,Customer_Demand!$D:$BF,COLUMNS($I931:AV931),0)/$I931)),"")</f>
        <v/>
      </c>
      <c r="AW931" s="49" t="str">
        <f>IFERROR(IF($K931&lt;&gt;"SS",(VLOOKUP($D931,Customer_Demand!$D:$BF,COLUMNS($I931:AW931),0)/$I931+VLOOKUP($D931,Customer_Demand!$D:$BF,COLUMNS($I931:AW931),0)/$K931),(VLOOKUP($D931,Customer_Demand!$D:$BF,COLUMNS($I931:AW931),0)/$I931)),"")</f>
        <v/>
      </c>
      <c r="AX931" s="49" t="str">
        <f>IFERROR(IF($K931&lt;&gt;"SS",(VLOOKUP($D931,Customer_Demand!$D:$BF,COLUMNS($I931:AX931),0)/$I931+VLOOKUP($D931,Customer_Demand!$D:$BF,COLUMNS($I931:AX931),0)/$K931),(VLOOKUP($D931,Customer_Demand!$D:$BF,COLUMNS($I931:AX931),0)/$I931)),"")</f>
        <v/>
      </c>
      <c r="AY931" s="49" t="str">
        <f>IFERROR(IF($K931&lt;&gt;"SS",(VLOOKUP($D931,Customer_Demand!$D:$BF,COLUMNS($I931:AY931),0)/$I931+VLOOKUP($D931,Customer_Demand!$D:$BF,COLUMNS($I931:AY931),0)/$K931),(VLOOKUP($D931,Customer_Demand!$D:$BF,COLUMNS($I931:AY931),0)/$I931)),"")</f>
        <v/>
      </c>
      <c r="AZ931" s="49" t="str">
        <f>IFERROR(IF($K931&lt;&gt;"SS",(VLOOKUP($D931,Customer_Demand!$D:$BF,COLUMNS($I931:AZ931),0)/$I931+VLOOKUP($D931,Customer_Demand!$D:$BF,COLUMNS($I931:AZ931),0)/$K931),(VLOOKUP($D931,Customer_Demand!$D:$BF,COLUMNS($I931:AZ931),0)/$I931)),"")</f>
        <v/>
      </c>
      <c r="BA931" s="49" t="str">
        <f>IFERROR(IF($K931&lt;&gt;"SS",(VLOOKUP($D931,Customer_Demand!$D:$BF,COLUMNS($I931:BA931),0)/$I931+VLOOKUP($D931,Customer_Demand!$D:$BF,COLUMNS($I931:BA931),0)/$K931),(VLOOKUP($D931,Customer_Demand!$D:$BF,COLUMNS($I931:BA931),0)/$I931)),"")</f>
        <v/>
      </c>
      <c r="BB931" s="49" t="str">
        <f>IFERROR(IF($K931&lt;&gt;"SS",(VLOOKUP($D931,Customer_Demand!$D:$BF,COLUMNS($I931:BB931),0)/$I931+VLOOKUP($D931,Customer_Demand!$D:$BF,COLUMNS($I931:BB931),0)/$K931),(VLOOKUP($D931,Customer_Demand!$D:$BF,COLUMNS($I931:BB931),0)/$I931)),"")</f>
        <v/>
      </c>
      <c r="BC931" s="49" t="str">
        <f>IFERROR(IF($K931&lt;&gt;"SS",(VLOOKUP($D931,Customer_Demand!$D:$BF,COLUMNS($I931:BC931),0)/$I931+VLOOKUP($D931,Customer_Demand!$D:$BF,COLUMNS($I931:BC931),0)/$K931),(VLOOKUP($D931,Customer_Demand!$D:$BF,COLUMNS($I931:BC931),0)/$I931)),"")</f>
        <v/>
      </c>
      <c r="BD931" s="49" t="str">
        <f>IFERROR(IF($K931&lt;&gt;"SS",(VLOOKUP($D931,Customer_Demand!$D:$BF,COLUMNS($I931:BD931),0)/$I931+VLOOKUP($D931,Customer_Demand!$D:$BF,COLUMNS($I931:BD931),0)/$K931),(VLOOKUP($D931,Customer_Demand!$D:$BF,COLUMNS($I931:BD931),0)/$I931)),"")</f>
        <v/>
      </c>
      <c r="BE931" s="49" t="str">
        <f>IFERROR(IF($K931&lt;&gt;"SS",(VLOOKUP($D931,Customer_Demand!$D:$BF,COLUMNS($I931:BE931),0)/$I931+VLOOKUP($D931,Customer_Demand!$D:$BF,COLUMNS($I931:BE931),0)/$K931),(VLOOKUP($D931,Customer_Demand!$D:$BF,COLUMNS($I931:BE931),0)/$I931)),"")</f>
        <v/>
      </c>
      <c r="BF931" s="49" t="str">
        <f>IFERROR(IF($K931&lt;&gt;"SS",(VLOOKUP($D931,Customer_Demand!$D:$BF,COLUMNS($I931:BF931),0)/$I931+VLOOKUP($D931,Customer_Demand!$D:$BF,COLUMNS($I931:BF931),0)/$K931),(VLOOKUP($D931,Customer_Demand!$D:$BF,COLUMNS($I931:BF931),0)/$I931)),"")</f>
        <v/>
      </c>
      <c r="BG931" s="49" t="str">
        <f>IFERROR(IF($K931&lt;&gt;"SS",(VLOOKUP($D931,Customer_Demand!$D:$BF,COLUMNS($I931:BG931),0)/$I931+VLOOKUP($D931,Customer_Demand!$D:$BF,COLUMNS($I931:BG931),0)/$K931),(VLOOKUP($D931,Customer_Demand!$D:$BF,COLUMNS($I931:BG931),0)/$I931)),"")</f>
        <v/>
      </c>
      <c r="BH931" s="49" t="str">
        <f>IFERROR(IF($K931&lt;&gt;"SS",(VLOOKUP($D931,Customer_Demand!$D:$BF,COLUMNS($I931:BH931),0)/$I931+VLOOKUP($D931,Customer_Demand!$D:$BF,COLUMNS($I931:BH931),0)/$K931),(VLOOKUP($D931,Customer_Demand!$D:$BF,COLUMNS($I931:BH931),0)/$I931)),"")</f>
        <v/>
      </c>
      <c r="BI931" s="49" t="str">
        <f>IFERROR(IF($K931&lt;&gt;"SS",(VLOOKUP($D931,Customer_Demand!$D:$BF,COLUMNS($I931:BI931),0)/$I931+VLOOKUP($D931,Customer_Demand!$D:$BF,COLUMNS($I931:BI931),0)/$K931),(VLOOKUP($D931,Customer_Demand!$D:$BF,COLUMNS($I931:BI931),0)/$I931)),"")</f>
        <v/>
      </c>
      <c r="BJ931" s="49" t="str">
        <f>IFERROR(IF($K931&lt;&gt;"SS",(VLOOKUP($D931,Customer_Demand!$D:$BF,COLUMNS($I931:BJ931),0)/$I931+VLOOKUP($D931,Customer_Demand!$D:$BF,COLUMNS($I931:BJ931),0)/$K931),(VLOOKUP($D931,Customer_Demand!$D:$BF,COLUMNS($I931:BJ931),0)/$I931)),"")</f>
        <v/>
      </c>
      <c r="BK931" s="50" t="str">
        <f>IFERROR(IF($K931&lt;&gt;"SS",(VLOOKUP($D931,Customer_Demand!$D:$BF,COLUMNS($I931:BK931),0)/$I931+VLOOKUP($D931,Customer_Demand!$D:$BF,COLUMNS($I931:BK931),0)/$K931),(VLOOKUP($D931,Customer_Demand!$D:$BF,COLUMNS($I931:BK931),0)/$I931)),"")</f>
        <v/>
      </c>
    </row>
    <row r="932" spans="2:63" x14ac:dyDescent="0.2">
      <c r="B932" s="12" t="str">
        <f t="shared" si="63"/>
        <v/>
      </c>
      <c r="C932" s="45" t="str">
        <f>IF((Customer_Demand!C932)&lt;&gt;"",Customer_Demand!C932,"")</f>
        <v/>
      </c>
      <c r="D932" s="45" t="str">
        <f>IF(C932&lt;&gt;"",Customer_Demand!D932,"")</f>
        <v/>
      </c>
      <c r="E932" s="52" t="str">
        <f>IF(C932&lt;&gt;"",Customer_Demand!E932,"")</f>
        <v/>
      </c>
      <c r="F932" s="47" t="str">
        <f>IF(C932&lt;&gt;"",VLOOKUP(D932,Customer_Demand!$D$5:$F$1005,3,0),"")</f>
        <v/>
      </c>
      <c r="G932" s="48" t="str">
        <f t="shared" si="60"/>
        <v/>
      </c>
      <c r="H932" s="48" t="str">
        <f t="shared" si="61"/>
        <v/>
      </c>
      <c r="I932" s="48" t="str">
        <f>IFERROR(IF(C932&lt;&gt;"",VLOOKUP($H932,SMT_Cycle_Time_Data!$F:$Q,4,0),""),"SGR Not Defined")</f>
        <v/>
      </c>
      <c r="J932" s="48" t="str">
        <f t="shared" si="62"/>
        <v/>
      </c>
      <c r="K932" s="48" t="str">
        <f>IF(C932&lt;&gt;"",IFERROR(VLOOKUP($J932,SMT_Cycle_Time_Data!$F:$Q,4,0),"SS"),"")</f>
        <v/>
      </c>
      <c r="L932" s="49" t="str">
        <f>IFERROR(IF($K932&lt;&gt;"SS",(VLOOKUP($D932,Customer_Demand!$D:$BF,COLUMNS($I932:L932),0)/$I932+VLOOKUP($D932,Customer_Demand!$D:$BF,COLUMNS($I932:L932),0)/$K932),(VLOOKUP($D932,Customer_Demand!$D:$BF,COLUMNS($I932:L932),0)/$I932)),"")</f>
        <v/>
      </c>
      <c r="M932" s="49" t="str">
        <f>IFERROR(IF($K932&lt;&gt;"SS",(VLOOKUP($D932,Customer_Demand!$D:$BF,COLUMNS($I932:M932),0)/$I932+VLOOKUP($D932,Customer_Demand!$D:$BF,COLUMNS($I932:M932),0)/$K932),(VLOOKUP($D932,Customer_Demand!$D:$BF,COLUMNS($I932:M932),0)/$I932)),"")</f>
        <v/>
      </c>
      <c r="N932" s="49" t="str">
        <f>IFERROR(IF($K932&lt;&gt;"SS",(VLOOKUP($D932,Customer_Demand!$D:$BF,COLUMNS($I932:N932),0)/$I932+VLOOKUP($D932,Customer_Demand!$D:$BF,COLUMNS($I932:N932),0)/$K932),(VLOOKUP($D932,Customer_Demand!$D:$BF,COLUMNS($I932:N932),0)/$I932)),"")</f>
        <v/>
      </c>
      <c r="O932" s="49" t="str">
        <f>IFERROR(IF($K932&lt;&gt;"SS",(VLOOKUP($D932,Customer_Demand!$D:$BF,COLUMNS($I932:O932),0)/$I932+VLOOKUP($D932,Customer_Demand!$D:$BF,COLUMNS($I932:O932),0)/$K932),(VLOOKUP($D932,Customer_Demand!$D:$BF,COLUMNS($I932:O932),0)/$I932)),"")</f>
        <v/>
      </c>
      <c r="P932" s="49" t="str">
        <f>IFERROR(IF($K932&lt;&gt;"SS",(VLOOKUP($D932,Customer_Demand!$D:$BF,COLUMNS($I932:P932),0)/$I932+VLOOKUP($D932,Customer_Demand!$D:$BF,COLUMNS($I932:P932),0)/$K932),(VLOOKUP($D932,Customer_Demand!$D:$BF,COLUMNS($I932:P932),0)/$I932)),"")</f>
        <v/>
      </c>
      <c r="Q932" s="49" t="str">
        <f>IFERROR(IF($K932&lt;&gt;"SS",(VLOOKUP($D932,Customer_Demand!$D:$BF,COLUMNS($I932:Q932),0)/$I932+VLOOKUP($D932,Customer_Demand!$D:$BF,COLUMNS($I932:Q932),0)/$K932),(VLOOKUP($D932,Customer_Demand!$D:$BF,COLUMNS($I932:Q932),0)/$I932)),"")</f>
        <v/>
      </c>
      <c r="R932" s="49" t="str">
        <f>IFERROR(IF($K932&lt;&gt;"SS",(VLOOKUP($D932,Customer_Demand!$D:$BF,COLUMNS($I932:R932),0)/$I932+VLOOKUP($D932,Customer_Demand!$D:$BF,COLUMNS($I932:R932),0)/$K932),(VLOOKUP($D932,Customer_Demand!$D:$BF,COLUMNS($I932:R932),0)/$I932)),"")</f>
        <v/>
      </c>
      <c r="S932" s="49" t="str">
        <f>IFERROR(IF($K932&lt;&gt;"SS",(VLOOKUP($D932,Customer_Demand!$D:$BF,COLUMNS($I932:S932),0)/$I932+VLOOKUP($D932,Customer_Demand!$D:$BF,COLUMNS($I932:S932),0)/$K932),(VLOOKUP($D932,Customer_Demand!$D:$BF,COLUMNS($I932:S932),0)/$I932)),"")</f>
        <v/>
      </c>
      <c r="T932" s="49" t="str">
        <f>IFERROR(IF($K932&lt;&gt;"SS",(VLOOKUP($D932,Customer_Demand!$D:$BF,COLUMNS($I932:T932),0)/$I932+VLOOKUP($D932,Customer_Demand!$D:$BF,COLUMNS($I932:T932),0)/$K932),(VLOOKUP($D932,Customer_Demand!$D:$BF,COLUMNS($I932:T932),0)/$I932)),"")</f>
        <v/>
      </c>
      <c r="U932" s="49" t="str">
        <f>IFERROR(IF($K932&lt;&gt;"SS",(VLOOKUP($D932,Customer_Demand!$D:$BF,COLUMNS($I932:U932),0)/$I932+VLOOKUP($D932,Customer_Demand!$D:$BF,COLUMNS($I932:U932),0)/$K932),(VLOOKUP($D932,Customer_Demand!$D:$BF,COLUMNS($I932:U932),0)/$I932)),"")</f>
        <v/>
      </c>
      <c r="V932" s="49" t="str">
        <f>IFERROR(IF($K932&lt;&gt;"SS",(VLOOKUP($D932,Customer_Demand!$D:$BF,COLUMNS($I932:V932),0)/$I932+VLOOKUP($D932,Customer_Demand!$D:$BF,COLUMNS($I932:V932),0)/$K932),(VLOOKUP($D932,Customer_Demand!$D:$BF,COLUMNS($I932:V932),0)/$I932)),"")</f>
        <v/>
      </c>
      <c r="W932" s="49" t="str">
        <f>IFERROR(IF($K932&lt;&gt;"SS",(VLOOKUP($D932,Customer_Demand!$D:$BF,COLUMNS($I932:W932),0)/$I932+VLOOKUP($D932,Customer_Demand!$D:$BF,COLUMNS($I932:W932),0)/$K932),(VLOOKUP($D932,Customer_Demand!$D:$BF,COLUMNS($I932:W932),0)/$I932)),"")</f>
        <v/>
      </c>
      <c r="X932" s="49" t="str">
        <f>IFERROR(IF($K932&lt;&gt;"SS",(VLOOKUP($D932,Customer_Demand!$D:$BF,COLUMNS($I932:X932),0)/$I932+VLOOKUP($D932,Customer_Demand!$D:$BF,COLUMNS($I932:X932),0)/$K932),(VLOOKUP($D932,Customer_Demand!$D:$BF,COLUMNS($I932:X932),0)/$I932)),"")</f>
        <v/>
      </c>
      <c r="Y932" s="49" t="str">
        <f>IFERROR(IF($K932&lt;&gt;"SS",(VLOOKUP($D932,Customer_Demand!$D:$BF,COLUMNS($I932:Y932),0)/$I932+VLOOKUP($D932,Customer_Demand!$D:$BF,COLUMNS($I932:Y932),0)/$K932),(VLOOKUP($D932,Customer_Demand!$D:$BF,COLUMNS($I932:Y932),0)/$I932)),"")</f>
        <v/>
      </c>
      <c r="Z932" s="49" t="str">
        <f>IFERROR(IF($K932&lt;&gt;"SS",(VLOOKUP($D932,Customer_Demand!$D:$BF,COLUMNS($I932:Z932),0)/$I932+VLOOKUP($D932,Customer_Demand!$D:$BF,COLUMNS($I932:Z932),0)/$K932),(VLOOKUP($D932,Customer_Demand!$D:$BF,COLUMNS($I932:Z932),0)/$I932)),"")</f>
        <v/>
      </c>
      <c r="AA932" s="49" t="str">
        <f>IFERROR(IF($K932&lt;&gt;"SS",(VLOOKUP($D932,Customer_Demand!$D:$BF,COLUMNS($I932:AA932),0)/$I932+VLOOKUP($D932,Customer_Demand!$D:$BF,COLUMNS($I932:AA932),0)/$K932),(VLOOKUP($D932,Customer_Demand!$D:$BF,COLUMNS($I932:AA932),0)/$I932)),"")</f>
        <v/>
      </c>
      <c r="AB932" s="49" t="str">
        <f>IFERROR(IF($K932&lt;&gt;"SS",(VLOOKUP($D932,Customer_Demand!$D:$BF,COLUMNS($I932:AB932),0)/$I932+VLOOKUP($D932,Customer_Demand!$D:$BF,COLUMNS($I932:AB932),0)/$K932),(VLOOKUP($D932,Customer_Demand!$D:$BF,COLUMNS($I932:AB932),0)/$I932)),"")</f>
        <v/>
      </c>
      <c r="AC932" s="49" t="str">
        <f>IFERROR(IF($K932&lt;&gt;"SS",(VLOOKUP($D932,Customer_Demand!$D:$BF,COLUMNS($I932:AC932),0)/$I932+VLOOKUP($D932,Customer_Demand!$D:$BF,COLUMNS($I932:AC932),0)/$K932),(VLOOKUP($D932,Customer_Demand!$D:$BF,COLUMNS($I932:AC932),0)/$I932)),"")</f>
        <v/>
      </c>
      <c r="AD932" s="49" t="str">
        <f>IFERROR(IF($K932&lt;&gt;"SS",(VLOOKUP($D932,Customer_Demand!$D:$BF,COLUMNS($I932:AD932),0)/$I932+VLOOKUP($D932,Customer_Demand!$D:$BF,COLUMNS($I932:AD932),0)/$K932),(VLOOKUP($D932,Customer_Demand!$D:$BF,COLUMNS($I932:AD932),0)/$I932)),"")</f>
        <v/>
      </c>
      <c r="AE932" s="49" t="str">
        <f>IFERROR(IF($K932&lt;&gt;"SS",(VLOOKUP($D932,Customer_Demand!$D:$BF,COLUMNS($I932:AE932),0)/$I932+VLOOKUP($D932,Customer_Demand!$D:$BF,COLUMNS($I932:AE932),0)/$K932),(VLOOKUP($D932,Customer_Demand!$D:$BF,COLUMNS($I932:AE932),0)/$I932)),"")</f>
        <v/>
      </c>
      <c r="AF932" s="49" t="str">
        <f>IFERROR(IF($K932&lt;&gt;"SS",(VLOOKUP($D932,Customer_Demand!$D:$BF,COLUMNS($I932:AF932),0)/$I932+VLOOKUP($D932,Customer_Demand!$D:$BF,COLUMNS($I932:AF932),0)/$K932),(VLOOKUP($D932,Customer_Demand!$D:$BF,COLUMNS($I932:AF932),0)/$I932)),"")</f>
        <v/>
      </c>
      <c r="AG932" s="49" t="str">
        <f>IFERROR(IF($K932&lt;&gt;"SS",(VLOOKUP($D932,Customer_Demand!$D:$BF,COLUMNS($I932:AG932),0)/$I932+VLOOKUP($D932,Customer_Demand!$D:$BF,COLUMNS($I932:AG932),0)/$K932),(VLOOKUP($D932,Customer_Demand!$D:$BF,COLUMNS($I932:AG932),0)/$I932)),"")</f>
        <v/>
      </c>
      <c r="AH932" s="49" t="str">
        <f>IFERROR(IF($K932&lt;&gt;"SS",(VLOOKUP($D932,Customer_Demand!$D:$BF,COLUMNS($I932:AH932),0)/$I932+VLOOKUP($D932,Customer_Demand!$D:$BF,COLUMNS($I932:AH932),0)/$K932),(VLOOKUP($D932,Customer_Demand!$D:$BF,COLUMNS($I932:AH932),0)/$I932)),"")</f>
        <v/>
      </c>
      <c r="AI932" s="49" t="str">
        <f>IFERROR(IF($K932&lt;&gt;"SS",(VLOOKUP($D932,Customer_Demand!$D:$BF,COLUMNS($I932:AI932),0)/$I932+VLOOKUP($D932,Customer_Demand!$D:$BF,COLUMNS($I932:AI932),0)/$K932),(VLOOKUP($D932,Customer_Demand!$D:$BF,COLUMNS($I932:AI932),0)/$I932)),"")</f>
        <v/>
      </c>
      <c r="AJ932" s="49" t="str">
        <f>IFERROR(IF($K932&lt;&gt;"SS",(VLOOKUP($D932,Customer_Demand!$D:$BF,COLUMNS($I932:AJ932),0)/$I932+VLOOKUP($D932,Customer_Demand!$D:$BF,COLUMNS($I932:AJ932),0)/$K932),(VLOOKUP($D932,Customer_Demand!$D:$BF,COLUMNS($I932:AJ932),0)/$I932)),"")</f>
        <v/>
      </c>
      <c r="AK932" s="49" t="str">
        <f>IFERROR(IF($K932&lt;&gt;"SS",(VLOOKUP($D932,Customer_Demand!$D:$BF,COLUMNS($I932:AK932),0)/$I932+VLOOKUP($D932,Customer_Demand!$D:$BF,COLUMNS($I932:AK932),0)/$K932),(VLOOKUP($D932,Customer_Demand!$D:$BF,COLUMNS($I932:AK932),0)/$I932)),"")</f>
        <v/>
      </c>
      <c r="AL932" s="49" t="str">
        <f>IFERROR(IF($K932&lt;&gt;"SS",(VLOOKUP($D932,Customer_Demand!$D:$BF,COLUMNS($I932:AL932),0)/$I932+VLOOKUP($D932,Customer_Demand!$D:$BF,COLUMNS($I932:AL932),0)/$K932),(VLOOKUP($D932,Customer_Demand!$D:$BF,COLUMNS($I932:AL932),0)/$I932)),"")</f>
        <v/>
      </c>
      <c r="AM932" s="49" t="str">
        <f>IFERROR(IF($K932&lt;&gt;"SS",(VLOOKUP($D932,Customer_Demand!$D:$BF,COLUMNS($I932:AM932),0)/$I932+VLOOKUP($D932,Customer_Demand!$D:$BF,COLUMNS($I932:AM932),0)/$K932),(VLOOKUP($D932,Customer_Demand!$D:$BF,COLUMNS($I932:AM932),0)/$I932)),"")</f>
        <v/>
      </c>
      <c r="AN932" s="49" t="str">
        <f>IFERROR(IF($K932&lt;&gt;"SS",(VLOOKUP($D932,Customer_Demand!$D:$BF,COLUMNS($I932:AN932),0)/$I932+VLOOKUP($D932,Customer_Demand!$D:$BF,COLUMNS($I932:AN932),0)/$K932),(VLOOKUP($D932,Customer_Demand!$D:$BF,COLUMNS($I932:AN932),0)/$I932)),"")</f>
        <v/>
      </c>
      <c r="AO932" s="49" t="str">
        <f>IFERROR(IF($K932&lt;&gt;"SS",(VLOOKUP($D932,Customer_Demand!$D:$BF,COLUMNS($I932:AO932),0)/$I932+VLOOKUP($D932,Customer_Demand!$D:$BF,COLUMNS($I932:AO932),0)/$K932),(VLOOKUP($D932,Customer_Demand!$D:$BF,COLUMNS($I932:AO932),0)/$I932)),"")</f>
        <v/>
      </c>
      <c r="AP932" s="49" t="str">
        <f>IFERROR(IF($K932&lt;&gt;"SS",(VLOOKUP($D932,Customer_Demand!$D:$BF,COLUMNS($I932:AP932),0)/$I932+VLOOKUP($D932,Customer_Demand!$D:$BF,COLUMNS($I932:AP932),0)/$K932),(VLOOKUP($D932,Customer_Demand!$D:$BF,COLUMNS($I932:AP932),0)/$I932)),"")</f>
        <v/>
      </c>
      <c r="AQ932" s="49" t="str">
        <f>IFERROR(IF($K932&lt;&gt;"SS",(VLOOKUP($D932,Customer_Demand!$D:$BF,COLUMNS($I932:AQ932),0)/$I932+VLOOKUP($D932,Customer_Demand!$D:$BF,COLUMNS($I932:AQ932),0)/$K932),(VLOOKUP($D932,Customer_Demand!$D:$BF,COLUMNS($I932:AQ932),0)/$I932)),"")</f>
        <v/>
      </c>
      <c r="AR932" s="49" t="str">
        <f>IFERROR(IF($K932&lt;&gt;"SS",(VLOOKUP($D932,Customer_Demand!$D:$BF,COLUMNS($I932:AR932),0)/$I932+VLOOKUP($D932,Customer_Demand!$D:$BF,COLUMNS($I932:AR932),0)/$K932),(VLOOKUP($D932,Customer_Demand!$D:$BF,COLUMNS($I932:AR932),0)/$I932)),"")</f>
        <v/>
      </c>
      <c r="AS932" s="49" t="str">
        <f>IFERROR(IF($K932&lt;&gt;"SS",(VLOOKUP($D932,Customer_Demand!$D:$BF,COLUMNS($I932:AS932),0)/$I932+VLOOKUP($D932,Customer_Demand!$D:$BF,COLUMNS($I932:AS932),0)/$K932),(VLOOKUP($D932,Customer_Demand!$D:$BF,COLUMNS($I932:AS932),0)/$I932)),"")</f>
        <v/>
      </c>
      <c r="AT932" s="49" t="str">
        <f>IFERROR(IF($K932&lt;&gt;"SS",(VLOOKUP($D932,Customer_Demand!$D:$BF,COLUMNS($I932:AT932),0)/$I932+VLOOKUP($D932,Customer_Demand!$D:$BF,COLUMNS($I932:AT932),0)/$K932),(VLOOKUP($D932,Customer_Demand!$D:$BF,COLUMNS($I932:AT932),0)/$I932)),"")</f>
        <v/>
      </c>
      <c r="AU932" s="49" t="str">
        <f>IFERROR(IF($K932&lt;&gt;"SS",(VLOOKUP($D932,Customer_Demand!$D:$BF,COLUMNS($I932:AU932),0)/$I932+VLOOKUP($D932,Customer_Demand!$D:$BF,COLUMNS($I932:AU932),0)/$K932),(VLOOKUP($D932,Customer_Demand!$D:$BF,COLUMNS($I932:AU932),0)/$I932)),"")</f>
        <v/>
      </c>
      <c r="AV932" s="49" t="str">
        <f>IFERROR(IF($K932&lt;&gt;"SS",(VLOOKUP($D932,Customer_Demand!$D:$BF,COLUMNS($I932:AV932),0)/$I932+VLOOKUP($D932,Customer_Demand!$D:$BF,COLUMNS($I932:AV932),0)/$K932),(VLOOKUP($D932,Customer_Demand!$D:$BF,COLUMNS($I932:AV932),0)/$I932)),"")</f>
        <v/>
      </c>
      <c r="AW932" s="49" t="str">
        <f>IFERROR(IF($K932&lt;&gt;"SS",(VLOOKUP($D932,Customer_Demand!$D:$BF,COLUMNS($I932:AW932),0)/$I932+VLOOKUP($D932,Customer_Demand!$D:$BF,COLUMNS($I932:AW932),0)/$K932),(VLOOKUP($D932,Customer_Demand!$D:$BF,COLUMNS($I932:AW932),0)/$I932)),"")</f>
        <v/>
      </c>
      <c r="AX932" s="49" t="str">
        <f>IFERROR(IF($K932&lt;&gt;"SS",(VLOOKUP($D932,Customer_Demand!$D:$BF,COLUMNS($I932:AX932),0)/$I932+VLOOKUP($D932,Customer_Demand!$D:$BF,COLUMNS($I932:AX932),0)/$K932),(VLOOKUP($D932,Customer_Demand!$D:$BF,COLUMNS($I932:AX932),0)/$I932)),"")</f>
        <v/>
      </c>
      <c r="AY932" s="49" t="str">
        <f>IFERROR(IF($K932&lt;&gt;"SS",(VLOOKUP($D932,Customer_Demand!$D:$BF,COLUMNS($I932:AY932),0)/$I932+VLOOKUP($D932,Customer_Demand!$D:$BF,COLUMNS($I932:AY932),0)/$K932),(VLOOKUP($D932,Customer_Demand!$D:$BF,COLUMNS($I932:AY932),0)/$I932)),"")</f>
        <v/>
      </c>
      <c r="AZ932" s="49" t="str">
        <f>IFERROR(IF($K932&lt;&gt;"SS",(VLOOKUP($D932,Customer_Demand!$D:$BF,COLUMNS($I932:AZ932),0)/$I932+VLOOKUP($D932,Customer_Demand!$D:$BF,COLUMNS($I932:AZ932),0)/$K932),(VLOOKUP($D932,Customer_Demand!$D:$BF,COLUMNS($I932:AZ932),0)/$I932)),"")</f>
        <v/>
      </c>
      <c r="BA932" s="49" t="str">
        <f>IFERROR(IF($K932&lt;&gt;"SS",(VLOOKUP($D932,Customer_Demand!$D:$BF,COLUMNS($I932:BA932),0)/$I932+VLOOKUP($D932,Customer_Demand!$D:$BF,COLUMNS($I932:BA932),0)/$K932),(VLOOKUP($D932,Customer_Demand!$D:$BF,COLUMNS($I932:BA932),0)/$I932)),"")</f>
        <v/>
      </c>
      <c r="BB932" s="49" t="str">
        <f>IFERROR(IF($K932&lt;&gt;"SS",(VLOOKUP($D932,Customer_Demand!$D:$BF,COLUMNS($I932:BB932),0)/$I932+VLOOKUP($D932,Customer_Demand!$D:$BF,COLUMNS($I932:BB932),0)/$K932),(VLOOKUP($D932,Customer_Demand!$D:$BF,COLUMNS($I932:BB932),0)/$I932)),"")</f>
        <v/>
      </c>
      <c r="BC932" s="49" t="str">
        <f>IFERROR(IF($K932&lt;&gt;"SS",(VLOOKUP($D932,Customer_Demand!$D:$BF,COLUMNS($I932:BC932),0)/$I932+VLOOKUP($D932,Customer_Demand!$D:$BF,COLUMNS($I932:BC932),0)/$K932),(VLOOKUP($D932,Customer_Demand!$D:$BF,COLUMNS($I932:BC932),0)/$I932)),"")</f>
        <v/>
      </c>
      <c r="BD932" s="49" t="str">
        <f>IFERROR(IF($K932&lt;&gt;"SS",(VLOOKUP($D932,Customer_Demand!$D:$BF,COLUMNS($I932:BD932),0)/$I932+VLOOKUP($D932,Customer_Demand!$D:$BF,COLUMNS($I932:BD932),0)/$K932),(VLOOKUP($D932,Customer_Demand!$D:$BF,COLUMNS($I932:BD932),0)/$I932)),"")</f>
        <v/>
      </c>
      <c r="BE932" s="49" t="str">
        <f>IFERROR(IF($K932&lt;&gt;"SS",(VLOOKUP($D932,Customer_Demand!$D:$BF,COLUMNS($I932:BE932),0)/$I932+VLOOKUP($D932,Customer_Demand!$D:$BF,COLUMNS($I932:BE932),0)/$K932),(VLOOKUP($D932,Customer_Demand!$D:$BF,COLUMNS($I932:BE932),0)/$I932)),"")</f>
        <v/>
      </c>
      <c r="BF932" s="49" t="str">
        <f>IFERROR(IF($K932&lt;&gt;"SS",(VLOOKUP($D932,Customer_Demand!$D:$BF,COLUMNS($I932:BF932),0)/$I932+VLOOKUP($D932,Customer_Demand!$D:$BF,COLUMNS($I932:BF932),0)/$K932),(VLOOKUP($D932,Customer_Demand!$D:$BF,COLUMNS($I932:BF932),0)/$I932)),"")</f>
        <v/>
      </c>
      <c r="BG932" s="49" t="str">
        <f>IFERROR(IF($K932&lt;&gt;"SS",(VLOOKUP($D932,Customer_Demand!$D:$BF,COLUMNS($I932:BG932),0)/$I932+VLOOKUP($D932,Customer_Demand!$D:$BF,COLUMNS($I932:BG932),0)/$K932),(VLOOKUP($D932,Customer_Demand!$D:$BF,COLUMNS($I932:BG932),0)/$I932)),"")</f>
        <v/>
      </c>
      <c r="BH932" s="49" t="str">
        <f>IFERROR(IF($K932&lt;&gt;"SS",(VLOOKUP($D932,Customer_Demand!$D:$BF,COLUMNS($I932:BH932),0)/$I932+VLOOKUP($D932,Customer_Demand!$D:$BF,COLUMNS($I932:BH932),0)/$K932),(VLOOKUP($D932,Customer_Demand!$D:$BF,COLUMNS($I932:BH932),0)/$I932)),"")</f>
        <v/>
      </c>
      <c r="BI932" s="49" t="str">
        <f>IFERROR(IF($K932&lt;&gt;"SS",(VLOOKUP($D932,Customer_Demand!$D:$BF,COLUMNS($I932:BI932),0)/$I932+VLOOKUP($D932,Customer_Demand!$D:$BF,COLUMNS($I932:BI932),0)/$K932),(VLOOKUP($D932,Customer_Demand!$D:$BF,COLUMNS($I932:BI932),0)/$I932)),"")</f>
        <v/>
      </c>
      <c r="BJ932" s="49" t="str">
        <f>IFERROR(IF($K932&lt;&gt;"SS",(VLOOKUP($D932,Customer_Demand!$D:$BF,COLUMNS($I932:BJ932),0)/$I932+VLOOKUP($D932,Customer_Demand!$D:$BF,COLUMNS($I932:BJ932),0)/$K932),(VLOOKUP($D932,Customer_Demand!$D:$BF,COLUMNS($I932:BJ932),0)/$I932)),"")</f>
        <v/>
      </c>
      <c r="BK932" s="50" t="str">
        <f>IFERROR(IF($K932&lt;&gt;"SS",(VLOOKUP($D932,Customer_Demand!$D:$BF,COLUMNS($I932:BK932),0)/$I932+VLOOKUP($D932,Customer_Demand!$D:$BF,COLUMNS($I932:BK932),0)/$K932),(VLOOKUP($D932,Customer_Demand!$D:$BF,COLUMNS($I932:BK932),0)/$I932)),"")</f>
        <v/>
      </c>
    </row>
    <row r="933" spans="2:63" x14ac:dyDescent="0.2">
      <c r="B933" s="12" t="str">
        <f t="shared" si="63"/>
        <v/>
      </c>
      <c r="C933" s="45" t="str">
        <f>IF((Customer_Demand!C933)&lt;&gt;"",Customer_Demand!C933,"")</f>
        <v/>
      </c>
      <c r="D933" s="45" t="str">
        <f>IF(C933&lt;&gt;"",Customer_Demand!D933,"")</f>
        <v/>
      </c>
      <c r="E933" s="52" t="str">
        <f>IF(C933&lt;&gt;"",Customer_Demand!E933,"")</f>
        <v/>
      </c>
      <c r="F933" s="47" t="str">
        <f>IF(C933&lt;&gt;"",VLOOKUP(D933,Customer_Demand!$D$5:$F$1005,3,0),"")</f>
        <v/>
      </c>
      <c r="G933" s="48" t="str">
        <f t="shared" si="60"/>
        <v/>
      </c>
      <c r="H933" s="48" t="str">
        <f t="shared" si="61"/>
        <v/>
      </c>
      <c r="I933" s="48" t="str">
        <f>IFERROR(IF(C933&lt;&gt;"",VLOOKUP($H933,SMT_Cycle_Time_Data!$F:$Q,4,0),""),"SGR Not Defined")</f>
        <v/>
      </c>
      <c r="J933" s="48" t="str">
        <f t="shared" si="62"/>
        <v/>
      </c>
      <c r="K933" s="48" t="str">
        <f>IF(C933&lt;&gt;"",IFERROR(VLOOKUP($J933,SMT_Cycle_Time_Data!$F:$Q,4,0),"SS"),"")</f>
        <v/>
      </c>
      <c r="L933" s="49" t="str">
        <f>IFERROR(IF($K933&lt;&gt;"SS",(VLOOKUP($D933,Customer_Demand!$D:$BF,COLUMNS($I933:L933),0)/$I933+VLOOKUP($D933,Customer_Demand!$D:$BF,COLUMNS($I933:L933),0)/$K933),(VLOOKUP($D933,Customer_Demand!$D:$BF,COLUMNS($I933:L933),0)/$I933)),"")</f>
        <v/>
      </c>
      <c r="M933" s="49" t="str">
        <f>IFERROR(IF($K933&lt;&gt;"SS",(VLOOKUP($D933,Customer_Demand!$D:$BF,COLUMNS($I933:M933),0)/$I933+VLOOKUP($D933,Customer_Demand!$D:$BF,COLUMNS($I933:M933),0)/$K933),(VLOOKUP($D933,Customer_Demand!$D:$BF,COLUMNS($I933:M933),0)/$I933)),"")</f>
        <v/>
      </c>
      <c r="N933" s="49" t="str">
        <f>IFERROR(IF($K933&lt;&gt;"SS",(VLOOKUP($D933,Customer_Demand!$D:$BF,COLUMNS($I933:N933),0)/$I933+VLOOKUP($D933,Customer_Demand!$D:$BF,COLUMNS($I933:N933),0)/$K933),(VLOOKUP($D933,Customer_Demand!$D:$BF,COLUMNS($I933:N933),0)/$I933)),"")</f>
        <v/>
      </c>
      <c r="O933" s="49" t="str">
        <f>IFERROR(IF($K933&lt;&gt;"SS",(VLOOKUP($D933,Customer_Demand!$D:$BF,COLUMNS($I933:O933),0)/$I933+VLOOKUP($D933,Customer_Demand!$D:$BF,COLUMNS($I933:O933),0)/$K933),(VLOOKUP($D933,Customer_Demand!$D:$BF,COLUMNS($I933:O933),0)/$I933)),"")</f>
        <v/>
      </c>
      <c r="P933" s="49" t="str">
        <f>IFERROR(IF($K933&lt;&gt;"SS",(VLOOKUP($D933,Customer_Demand!$D:$BF,COLUMNS($I933:P933),0)/$I933+VLOOKUP($D933,Customer_Demand!$D:$BF,COLUMNS($I933:P933),0)/$K933),(VLOOKUP($D933,Customer_Demand!$D:$BF,COLUMNS($I933:P933),0)/$I933)),"")</f>
        <v/>
      </c>
      <c r="Q933" s="49" t="str">
        <f>IFERROR(IF($K933&lt;&gt;"SS",(VLOOKUP($D933,Customer_Demand!$D:$BF,COLUMNS($I933:Q933),0)/$I933+VLOOKUP($D933,Customer_Demand!$D:$BF,COLUMNS($I933:Q933),0)/$K933),(VLOOKUP($D933,Customer_Demand!$D:$BF,COLUMNS($I933:Q933),0)/$I933)),"")</f>
        <v/>
      </c>
      <c r="R933" s="49" t="str">
        <f>IFERROR(IF($K933&lt;&gt;"SS",(VLOOKUP($D933,Customer_Demand!$D:$BF,COLUMNS($I933:R933),0)/$I933+VLOOKUP($D933,Customer_Demand!$D:$BF,COLUMNS($I933:R933),0)/$K933),(VLOOKUP($D933,Customer_Demand!$D:$BF,COLUMNS($I933:R933),0)/$I933)),"")</f>
        <v/>
      </c>
      <c r="S933" s="49" t="str">
        <f>IFERROR(IF($K933&lt;&gt;"SS",(VLOOKUP($D933,Customer_Demand!$D:$BF,COLUMNS($I933:S933),0)/$I933+VLOOKUP($D933,Customer_Demand!$D:$BF,COLUMNS($I933:S933),0)/$K933),(VLOOKUP($D933,Customer_Demand!$D:$BF,COLUMNS($I933:S933),0)/$I933)),"")</f>
        <v/>
      </c>
      <c r="T933" s="49" t="str">
        <f>IFERROR(IF($K933&lt;&gt;"SS",(VLOOKUP($D933,Customer_Demand!$D:$BF,COLUMNS($I933:T933),0)/$I933+VLOOKUP($D933,Customer_Demand!$D:$BF,COLUMNS($I933:T933),0)/$K933),(VLOOKUP($D933,Customer_Demand!$D:$BF,COLUMNS($I933:T933),0)/$I933)),"")</f>
        <v/>
      </c>
      <c r="U933" s="49" t="str">
        <f>IFERROR(IF($K933&lt;&gt;"SS",(VLOOKUP($D933,Customer_Demand!$D:$BF,COLUMNS($I933:U933),0)/$I933+VLOOKUP($D933,Customer_Demand!$D:$BF,COLUMNS($I933:U933),0)/$K933),(VLOOKUP($D933,Customer_Demand!$D:$BF,COLUMNS($I933:U933),0)/$I933)),"")</f>
        <v/>
      </c>
      <c r="V933" s="49" t="str">
        <f>IFERROR(IF($K933&lt;&gt;"SS",(VLOOKUP($D933,Customer_Demand!$D:$BF,COLUMNS($I933:V933),0)/$I933+VLOOKUP($D933,Customer_Demand!$D:$BF,COLUMNS($I933:V933),0)/$K933),(VLOOKUP($D933,Customer_Demand!$D:$BF,COLUMNS($I933:V933),0)/$I933)),"")</f>
        <v/>
      </c>
      <c r="W933" s="49" t="str">
        <f>IFERROR(IF($K933&lt;&gt;"SS",(VLOOKUP($D933,Customer_Demand!$D:$BF,COLUMNS($I933:W933),0)/$I933+VLOOKUP($D933,Customer_Demand!$D:$BF,COLUMNS($I933:W933),0)/$K933),(VLOOKUP($D933,Customer_Demand!$D:$BF,COLUMNS($I933:W933),0)/$I933)),"")</f>
        <v/>
      </c>
      <c r="X933" s="49" t="str">
        <f>IFERROR(IF($K933&lt;&gt;"SS",(VLOOKUP($D933,Customer_Demand!$D:$BF,COLUMNS($I933:X933),0)/$I933+VLOOKUP($D933,Customer_Demand!$D:$BF,COLUMNS($I933:X933),0)/$K933),(VLOOKUP($D933,Customer_Demand!$D:$BF,COLUMNS($I933:X933),0)/$I933)),"")</f>
        <v/>
      </c>
      <c r="Y933" s="49" t="str">
        <f>IFERROR(IF($K933&lt;&gt;"SS",(VLOOKUP($D933,Customer_Demand!$D:$BF,COLUMNS($I933:Y933),0)/$I933+VLOOKUP($D933,Customer_Demand!$D:$BF,COLUMNS($I933:Y933),0)/$K933),(VLOOKUP($D933,Customer_Demand!$D:$BF,COLUMNS($I933:Y933),0)/$I933)),"")</f>
        <v/>
      </c>
      <c r="Z933" s="49" t="str">
        <f>IFERROR(IF($K933&lt;&gt;"SS",(VLOOKUP($D933,Customer_Demand!$D:$BF,COLUMNS($I933:Z933),0)/$I933+VLOOKUP($D933,Customer_Demand!$D:$BF,COLUMNS($I933:Z933),0)/$K933),(VLOOKUP($D933,Customer_Demand!$D:$BF,COLUMNS($I933:Z933),0)/$I933)),"")</f>
        <v/>
      </c>
      <c r="AA933" s="49" t="str">
        <f>IFERROR(IF($K933&lt;&gt;"SS",(VLOOKUP($D933,Customer_Demand!$D:$BF,COLUMNS($I933:AA933),0)/$I933+VLOOKUP($D933,Customer_Demand!$D:$BF,COLUMNS($I933:AA933),0)/$K933),(VLOOKUP($D933,Customer_Demand!$D:$BF,COLUMNS($I933:AA933),0)/$I933)),"")</f>
        <v/>
      </c>
      <c r="AB933" s="49" t="str">
        <f>IFERROR(IF($K933&lt;&gt;"SS",(VLOOKUP($D933,Customer_Demand!$D:$BF,COLUMNS($I933:AB933),0)/$I933+VLOOKUP($D933,Customer_Demand!$D:$BF,COLUMNS($I933:AB933),0)/$K933),(VLOOKUP($D933,Customer_Demand!$D:$BF,COLUMNS($I933:AB933),0)/$I933)),"")</f>
        <v/>
      </c>
      <c r="AC933" s="49" t="str">
        <f>IFERROR(IF($K933&lt;&gt;"SS",(VLOOKUP($D933,Customer_Demand!$D:$BF,COLUMNS($I933:AC933),0)/$I933+VLOOKUP($D933,Customer_Demand!$D:$BF,COLUMNS($I933:AC933),0)/$K933),(VLOOKUP($D933,Customer_Demand!$D:$BF,COLUMNS($I933:AC933),0)/$I933)),"")</f>
        <v/>
      </c>
      <c r="AD933" s="49" t="str">
        <f>IFERROR(IF($K933&lt;&gt;"SS",(VLOOKUP($D933,Customer_Demand!$D:$BF,COLUMNS($I933:AD933),0)/$I933+VLOOKUP($D933,Customer_Demand!$D:$BF,COLUMNS($I933:AD933),0)/$K933),(VLOOKUP($D933,Customer_Demand!$D:$BF,COLUMNS($I933:AD933),0)/$I933)),"")</f>
        <v/>
      </c>
      <c r="AE933" s="49" t="str">
        <f>IFERROR(IF($K933&lt;&gt;"SS",(VLOOKUP($D933,Customer_Demand!$D:$BF,COLUMNS($I933:AE933),0)/$I933+VLOOKUP($D933,Customer_Demand!$D:$BF,COLUMNS($I933:AE933),0)/$K933),(VLOOKUP($D933,Customer_Demand!$D:$BF,COLUMNS($I933:AE933),0)/$I933)),"")</f>
        <v/>
      </c>
      <c r="AF933" s="49" t="str">
        <f>IFERROR(IF($K933&lt;&gt;"SS",(VLOOKUP($D933,Customer_Demand!$D:$BF,COLUMNS($I933:AF933),0)/$I933+VLOOKUP($D933,Customer_Demand!$D:$BF,COLUMNS($I933:AF933),0)/$K933),(VLOOKUP($D933,Customer_Demand!$D:$BF,COLUMNS($I933:AF933),0)/$I933)),"")</f>
        <v/>
      </c>
      <c r="AG933" s="49" t="str">
        <f>IFERROR(IF($K933&lt;&gt;"SS",(VLOOKUP($D933,Customer_Demand!$D:$BF,COLUMNS($I933:AG933),0)/$I933+VLOOKUP($D933,Customer_Demand!$D:$BF,COLUMNS($I933:AG933),0)/$K933),(VLOOKUP($D933,Customer_Demand!$D:$BF,COLUMNS($I933:AG933),0)/$I933)),"")</f>
        <v/>
      </c>
      <c r="AH933" s="49" t="str">
        <f>IFERROR(IF($K933&lt;&gt;"SS",(VLOOKUP($D933,Customer_Demand!$D:$BF,COLUMNS($I933:AH933),0)/$I933+VLOOKUP($D933,Customer_Demand!$D:$BF,COLUMNS($I933:AH933),0)/$K933),(VLOOKUP($D933,Customer_Demand!$D:$BF,COLUMNS($I933:AH933),0)/$I933)),"")</f>
        <v/>
      </c>
      <c r="AI933" s="49" t="str">
        <f>IFERROR(IF($K933&lt;&gt;"SS",(VLOOKUP($D933,Customer_Demand!$D:$BF,COLUMNS($I933:AI933),0)/$I933+VLOOKUP($D933,Customer_Demand!$D:$BF,COLUMNS($I933:AI933),0)/$K933),(VLOOKUP($D933,Customer_Demand!$D:$BF,COLUMNS($I933:AI933),0)/$I933)),"")</f>
        <v/>
      </c>
      <c r="AJ933" s="49" t="str">
        <f>IFERROR(IF($K933&lt;&gt;"SS",(VLOOKUP($D933,Customer_Demand!$D:$BF,COLUMNS($I933:AJ933),0)/$I933+VLOOKUP($D933,Customer_Demand!$D:$BF,COLUMNS($I933:AJ933),0)/$K933),(VLOOKUP($D933,Customer_Demand!$D:$BF,COLUMNS($I933:AJ933),0)/$I933)),"")</f>
        <v/>
      </c>
      <c r="AK933" s="49" t="str">
        <f>IFERROR(IF($K933&lt;&gt;"SS",(VLOOKUP($D933,Customer_Demand!$D:$BF,COLUMNS($I933:AK933),0)/$I933+VLOOKUP($D933,Customer_Demand!$D:$BF,COLUMNS($I933:AK933),0)/$K933),(VLOOKUP($D933,Customer_Demand!$D:$BF,COLUMNS($I933:AK933),0)/$I933)),"")</f>
        <v/>
      </c>
      <c r="AL933" s="49" t="str">
        <f>IFERROR(IF($K933&lt;&gt;"SS",(VLOOKUP($D933,Customer_Demand!$D:$BF,COLUMNS($I933:AL933),0)/$I933+VLOOKUP($D933,Customer_Demand!$D:$BF,COLUMNS($I933:AL933),0)/$K933),(VLOOKUP($D933,Customer_Demand!$D:$BF,COLUMNS($I933:AL933),0)/$I933)),"")</f>
        <v/>
      </c>
      <c r="AM933" s="49" t="str">
        <f>IFERROR(IF($K933&lt;&gt;"SS",(VLOOKUP($D933,Customer_Demand!$D:$BF,COLUMNS($I933:AM933),0)/$I933+VLOOKUP($D933,Customer_Demand!$D:$BF,COLUMNS($I933:AM933),0)/$K933),(VLOOKUP($D933,Customer_Demand!$D:$BF,COLUMNS($I933:AM933),0)/$I933)),"")</f>
        <v/>
      </c>
      <c r="AN933" s="49" t="str">
        <f>IFERROR(IF($K933&lt;&gt;"SS",(VLOOKUP($D933,Customer_Demand!$D:$BF,COLUMNS($I933:AN933),0)/$I933+VLOOKUP($D933,Customer_Demand!$D:$BF,COLUMNS($I933:AN933),0)/$K933),(VLOOKUP($D933,Customer_Demand!$D:$BF,COLUMNS($I933:AN933),0)/$I933)),"")</f>
        <v/>
      </c>
      <c r="AO933" s="49" t="str">
        <f>IFERROR(IF($K933&lt;&gt;"SS",(VLOOKUP($D933,Customer_Demand!$D:$BF,COLUMNS($I933:AO933),0)/$I933+VLOOKUP($D933,Customer_Demand!$D:$BF,COLUMNS($I933:AO933),0)/$K933),(VLOOKUP($D933,Customer_Demand!$D:$BF,COLUMNS($I933:AO933),0)/$I933)),"")</f>
        <v/>
      </c>
      <c r="AP933" s="49" t="str">
        <f>IFERROR(IF($K933&lt;&gt;"SS",(VLOOKUP($D933,Customer_Demand!$D:$BF,COLUMNS($I933:AP933),0)/$I933+VLOOKUP($D933,Customer_Demand!$D:$BF,COLUMNS($I933:AP933),0)/$K933),(VLOOKUP($D933,Customer_Demand!$D:$BF,COLUMNS($I933:AP933),0)/$I933)),"")</f>
        <v/>
      </c>
      <c r="AQ933" s="49" t="str">
        <f>IFERROR(IF($K933&lt;&gt;"SS",(VLOOKUP($D933,Customer_Demand!$D:$BF,COLUMNS($I933:AQ933),0)/$I933+VLOOKUP($D933,Customer_Demand!$D:$BF,COLUMNS($I933:AQ933),0)/$K933),(VLOOKUP($D933,Customer_Demand!$D:$BF,COLUMNS($I933:AQ933),0)/$I933)),"")</f>
        <v/>
      </c>
      <c r="AR933" s="49" t="str">
        <f>IFERROR(IF($K933&lt;&gt;"SS",(VLOOKUP($D933,Customer_Demand!$D:$BF,COLUMNS($I933:AR933),0)/$I933+VLOOKUP($D933,Customer_Demand!$D:$BF,COLUMNS($I933:AR933),0)/$K933),(VLOOKUP($D933,Customer_Demand!$D:$BF,COLUMNS($I933:AR933),0)/$I933)),"")</f>
        <v/>
      </c>
      <c r="AS933" s="49" t="str">
        <f>IFERROR(IF($K933&lt;&gt;"SS",(VLOOKUP($D933,Customer_Demand!$D:$BF,COLUMNS($I933:AS933),0)/$I933+VLOOKUP($D933,Customer_Demand!$D:$BF,COLUMNS($I933:AS933),0)/$K933),(VLOOKUP($D933,Customer_Demand!$D:$BF,COLUMNS($I933:AS933),0)/$I933)),"")</f>
        <v/>
      </c>
      <c r="AT933" s="49" t="str">
        <f>IFERROR(IF($K933&lt;&gt;"SS",(VLOOKUP($D933,Customer_Demand!$D:$BF,COLUMNS($I933:AT933),0)/$I933+VLOOKUP($D933,Customer_Demand!$D:$BF,COLUMNS($I933:AT933),0)/$K933),(VLOOKUP($D933,Customer_Demand!$D:$BF,COLUMNS($I933:AT933),0)/$I933)),"")</f>
        <v/>
      </c>
      <c r="AU933" s="49" t="str">
        <f>IFERROR(IF($K933&lt;&gt;"SS",(VLOOKUP($D933,Customer_Demand!$D:$BF,COLUMNS($I933:AU933),0)/$I933+VLOOKUP($D933,Customer_Demand!$D:$BF,COLUMNS($I933:AU933),0)/$K933),(VLOOKUP($D933,Customer_Demand!$D:$BF,COLUMNS($I933:AU933),0)/$I933)),"")</f>
        <v/>
      </c>
      <c r="AV933" s="49" t="str">
        <f>IFERROR(IF($K933&lt;&gt;"SS",(VLOOKUP($D933,Customer_Demand!$D:$BF,COLUMNS($I933:AV933),0)/$I933+VLOOKUP($D933,Customer_Demand!$D:$BF,COLUMNS($I933:AV933),0)/$K933),(VLOOKUP($D933,Customer_Demand!$D:$BF,COLUMNS($I933:AV933),0)/$I933)),"")</f>
        <v/>
      </c>
      <c r="AW933" s="49" t="str">
        <f>IFERROR(IF($K933&lt;&gt;"SS",(VLOOKUP($D933,Customer_Demand!$D:$BF,COLUMNS($I933:AW933),0)/$I933+VLOOKUP($D933,Customer_Demand!$D:$BF,COLUMNS($I933:AW933),0)/$K933),(VLOOKUP($D933,Customer_Demand!$D:$BF,COLUMNS($I933:AW933),0)/$I933)),"")</f>
        <v/>
      </c>
      <c r="AX933" s="49" t="str">
        <f>IFERROR(IF($K933&lt;&gt;"SS",(VLOOKUP($D933,Customer_Demand!$D:$BF,COLUMNS($I933:AX933),0)/$I933+VLOOKUP($D933,Customer_Demand!$D:$BF,COLUMNS($I933:AX933),0)/$K933),(VLOOKUP($D933,Customer_Demand!$D:$BF,COLUMNS($I933:AX933),0)/$I933)),"")</f>
        <v/>
      </c>
      <c r="AY933" s="49" t="str">
        <f>IFERROR(IF($K933&lt;&gt;"SS",(VLOOKUP($D933,Customer_Demand!$D:$BF,COLUMNS($I933:AY933),0)/$I933+VLOOKUP($D933,Customer_Demand!$D:$BF,COLUMNS($I933:AY933),0)/$K933),(VLOOKUP($D933,Customer_Demand!$D:$BF,COLUMNS($I933:AY933),0)/$I933)),"")</f>
        <v/>
      </c>
      <c r="AZ933" s="49" t="str">
        <f>IFERROR(IF($K933&lt;&gt;"SS",(VLOOKUP($D933,Customer_Demand!$D:$BF,COLUMNS($I933:AZ933),0)/$I933+VLOOKUP($D933,Customer_Demand!$D:$BF,COLUMNS($I933:AZ933),0)/$K933),(VLOOKUP($D933,Customer_Demand!$D:$BF,COLUMNS($I933:AZ933),0)/$I933)),"")</f>
        <v/>
      </c>
      <c r="BA933" s="49" t="str">
        <f>IFERROR(IF($K933&lt;&gt;"SS",(VLOOKUP($D933,Customer_Demand!$D:$BF,COLUMNS($I933:BA933),0)/$I933+VLOOKUP($D933,Customer_Demand!$D:$BF,COLUMNS($I933:BA933),0)/$K933),(VLOOKUP($D933,Customer_Demand!$D:$BF,COLUMNS($I933:BA933),0)/$I933)),"")</f>
        <v/>
      </c>
      <c r="BB933" s="49" t="str">
        <f>IFERROR(IF($K933&lt;&gt;"SS",(VLOOKUP($D933,Customer_Demand!$D:$BF,COLUMNS($I933:BB933),0)/$I933+VLOOKUP($D933,Customer_Demand!$D:$BF,COLUMNS($I933:BB933),0)/$K933),(VLOOKUP($D933,Customer_Demand!$D:$BF,COLUMNS($I933:BB933),0)/$I933)),"")</f>
        <v/>
      </c>
      <c r="BC933" s="49" t="str">
        <f>IFERROR(IF($K933&lt;&gt;"SS",(VLOOKUP($D933,Customer_Demand!$D:$BF,COLUMNS($I933:BC933),0)/$I933+VLOOKUP($D933,Customer_Demand!$D:$BF,COLUMNS($I933:BC933),0)/$K933),(VLOOKUP($D933,Customer_Demand!$D:$BF,COLUMNS($I933:BC933),0)/$I933)),"")</f>
        <v/>
      </c>
      <c r="BD933" s="49" t="str">
        <f>IFERROR(IF($K933&lt;&gt;"SS",(VLOOKUP($D933,Customer_Demand!$D:$BF,COLUMNS($I933:BD933),0)/$I933+VLOOKUP($D933,Customer_Demand!$D:$BF,COLUMNS($I933:BD933),0)/$K933),(VLOOKUP($D933,Customer_Demand!$D:$BF,COLUMNS($I933:BD933),0)/$I933)),"")</f>
        <v/>
      </c>
      <c r="BE933" s="49" t="str">
        <f>IFERROR(IF($K933&lt;&gt;"SS",(VLOOKUP($D933,Customer_Demand!$D:$BF,COLUMNS($I933:BE933),0)/$I933+VLOOKUP($D933,Customer_Demand!$D:$BF,COLUMNS($I933:BE933),0)/$K933),(VLOOKUP($D933,Customer_Demand!$D:$BF,COLUMNS($I933:BE933),0)/$I933)),"")</f>
        <v/>
      </c>
      <c r="BF933" s="49" t="str">
        <f>IFERROR(IF($K933&lt;&gt;"SS",(VLOOKUP($D933,Customer_Demand!$D:$BF,COLUMNS($I933:BF933),0)/$I933+VLOOKUP($D933,Customer_Demand!$D:$BF,COLUMNS($I933:BF933),0)/$K933),(VLOOKUP($D933,Customer_Demand!$D:$BF,COLUMNS($I933:BF933),0)/$I933)),"")</f>
        <v/>
      </c>
      <c r="BG933" s="49" t="str">
        <f>IFERROR(IF($K933&lt;&gt;"SS",(VLOOKUP($D933,Customer_Demand!$D:$BF,COLUMNS($I933:BG933),0)/$I933+VLOOKUP($D933,Customer_Demand!$D:$BF,COLUMNS($I933:BG933),0)/$K933),(VLOOKUP($D933,Customer_Demand!$D:$BF,COLUMNS($I933:BG933),0)/$I933)),"")</f>
        <v/>
      </c>
      <c r="BH933" s="49" t="str">
        <f>IFERROR(IF($K933&lt;&gt;"SS",(VLOOKUP($D933,Customer_Demand!$D:$BF,COLUMNS($I933:BH933),0)/$I933+VLOOKUP($D933,Customer_Demand!$D:$BF,COLUMNS($I933:BH933),0)/$K933),(VLOOKUP($D933,Customer_Demand!$D:$BF,COLUMNS($I933:BH933),0)/$I933)),"")</f>
        <v/>
      </c>
      <c r="BI933" s="49" t="str">
        <f>IFERROR(IF($K933&lt;&gt;"SS",(VLOOKUP($D933,Customer_Demand!$D:$BF,COLUMNS($I933:BI933),0)/$I933+VLOOKUP($D933,Customer_Demand!$D:$BF,COLUMNS($I933:BI933),0)/$K933),(VLOOKUP($D933,Customer_Demand!$D:$BF,COLUMNS($I933:BI933),0)/$I933)),"")</f>
        <v/>
      </c>
      <c r="BJ933" s="49" t="str">
        <f>IFERROR(IF($K933&lt;&gt;"SS",(VLOOKUP($D933,Customer_Demand!$D:$BF,COLUMNS($I933:BJ933),0)/$I933+VLOOKUP($D933,Customer_Demand!$D:$BF,COLUMNS($I933:BJ933),0)/$K933),(VLOOKUP($D933,Customer_Demand!$D:$BF,COLUMNS($I933:BJ933),0)/$I933)),"")</f>
        <v/>
      </c>
      <c r="BK933" s="50" t="str">
        <f>IFERROR(IF($K933&lt;&gt;"SS",(VLOOKUP($D933,Customer_Demand!$D:$BF,COLUMNS($I933:BK933),0)/$I933+VLOOKUP($D933,Customer_Demand!$D:$BF,COLUMNS($I933:BK933),0)/$K933),(VLOOKUP($D933,Customer_Demand!$D:$BF,COLUMNS($I933:BK933),0)/$I933)),"")</f>
        <v/>
      </c>
    </row>
    <row r="934" spans="2:63" x14ac:dyDescent="0.2">
      <c r="B934" s="12" t="str">
        <f t="shared" si="63"/>
        <v/>
      </c>
      <c r="C934" s="45" t="str">
        <f>IF((Customer_Demand!C934)&lt;&gt;"",Customer_Demand!C934,"")</f>
        <v/>
      </c>
      <c r="D934" s="45" t="str">
        <f>IF(C934&lt;&gt;"",Customer_Demand!D934,"")</f>
        <v/>
      </c>
      <c r="E934" s="52" t="str">
        <f>IF(C934&lt;&gt;"",Customer_Demand!E934,"")</f>
        <v/>
      </c>
      <c r="F934" s="47" t="str">
        <f>IF(C934&lt;&gt;"",VLOOKUP(D934,Customer_Demand!$D$5:$F$1005,3,0),"")</f>
        <v/>
      </c>
      <c r="G934" s="48" t="str">
        <f t="shared" si="60"/>
        <v/>
      </c>
      <c r="H934" s="48" t="str">
        <f t="shared" si="61"/>
        <v/>
      </c>
      <c r="I934" s="48" t="str">
        <f>IFERROR(IF(C934&lt;&gt;"",VLOOKUP($H934,SMT_Cycle_Time_Data!$F:$Q,4,0),""),"SGR Not Defined")</f>
        <v/>
      </c>
      <c r="J934" s="48" t="str">
        <f t="shared" si="62"/>
        <v/>
      </c>
      <c r="K934" s="48" t="str">
        <f>IF(C934&lt;&gt;"",IFERROR(VLOOKUP($J934,SMT_Cycle_Time_Data!$F:$Q,4,0),"SS"),"")</f>
        <v/>
      </c>
      <c r="L934" s="49" t="str">
        <f>IFERROR(IF($K934&lt;&gt;"SS",(VLOOKUP($D934,Customer_Demand!$D:$BF,COLUMNS($I934:L934),0)/$I934+VLOOKUP($D934,Customer_Demand!$D:$BF,COLUMNS($I934:L934),0)/$K934),(VLOOKUP($D934,Customer_Demand!$D:$BF,COLUMNS($I934:L934),0)/$I934)),"")</f>
        <v/>
      </c>
      <c r="M934" s="49" t="str">
        <f>IFERROR(IF($K934&lt;&gt;"SS",(VLOOKUP($D934,Customer_Demand!$D:$BF,COLUMNS($I934:M934),0)/$I934+VLOOKUP($D934,Customer_Demand!$D:$BF,COLUMNS($I934:M934),0)/$K934),(VLOOKUP($D934,Customer_Demand!$D:$BF,COLUMNS($I934:M934),0)/$I934)),"")</f>
        <v/>
      </c>
      <c r="N934" s="49" t="str">
        <f>IFERROR(IF($K934&lt;&gt;"SS",(VLOOKUP($D934,Customer_Demand!$D:$BF,COLUMNS($I934:N934),0)/$I934+VLOOKUP($D934,Customer_Demand!$D:$BF,COLUMNS($I934:N934),0)/$K934),(VLOOKUP($D934,Customer_Demand!$D:$BF,COLUMNS($I934:N934),0)/$I934)),"")</f>
        <v/>
      </c>
      <c r="O934" s="49" t="str">
        <f>IFERROR(IF($K934&lt;&gt;"SS",(VLOOKUP($D934,Customer_Demand!$D:$BF,COLUMNS($I934:O934),0)/$I934+VLOOKUP($D934,Customer_Demand!$D:$BF,COLUMNS($I934:O934),0)/$K934),(VLOOKUP($D934,Customer_Demand!$D:$BF,COLUMNS($I934:O934),0)/$I934)),"")</f>
        <v/>
      </c>
      <c r="P934" s="49" t="str">
        <f>IFERROR(IF($K934&lt;&gt;"SS",(VLOOKUP($D934,Customer_Demand!$D:$BF,COLUMNS($I934:P934),0)/$I934+VLOOKUP($D934,Customer_Demand!$D:$BF,COLUMNS($I934:P934),0)/$K934),(VLOOKUP($D934,Customer_Demand!$D:$BF,COLUMNS($I934:P934),0)/$I934)),"")</f>
        <v/>
      </c>
      <c r="Q934" s="49" t="str">
        <f>IFERROR(IF($K934&lt;&gt;"SS",(VLOOKUP($D934,Customer_Demand!$D:$BF,COLUMNS($I934:Q934),0)/$I934+VLOOKUP($D934,Customer_Demand!$D:$BF,COLUMNS($I934:Q934),0)/$K934),(VLOOKUP($D934,Customer_Demand!$D:$BF,COLUMNS($I934:Q934),0)/$I934)),"")</f>
        <v/>
      </c>
      <c r="R934" s="49" t="str">
        <f>IFERROR(IF($K934&lt;&gt;"SS",(VLOOKUP($D934,Customer_Demand!$D:$BF,COLUMNS($I934:R934),0)/$I934+VLOOKUP($D934,Customer_Demand!$D:$BF,COLUMNS($I934:R934),0)/$K934),(VLOOKUP($D934,Customer_Demand!$D:$BF,COLUMNS($I934:R934),0)/$I934)),"")</f>
        <v/>
      </c>
      <c r="S934" s="49" t="str">
        <f>IFERROR(IF($K934&lt;&gt;"SS",(VLOOKUP($D934,Customer_Demand!$D:$BF,COLUMNS($I934:S934),0)/$I934+VLOOKUP($D934,Customer_Demand!$D:$BF,COLUMNS($I934:S934),0)/$K934),(VLOOKUP($D934,Customer_Demand!$D:$BF,COLUMNS($I934:S934),0)/$I934)),"")</f>
        <v/>
      </c>
      <c r="T934" s="49" t="str">
        <f>IFERROR(IF($K934&lt;&gt;"SS",(VLOOKUP($D934,Customer_Demand!$D:$BF,COLUMNS($I934:T934),0)/$I934+VLOOKUP($D934,Customer_Demand!$D:$BF,COLUMNS($I934:T934),0)/$K934),(VLOOKUP($D934,Customer_Demand!$D:$BF,COLUMNS($I934:T934),0)/$I934)),"")</f>
        <v/>
      </c>
      <c r="U934" s="49" t="str">
        <f>IFERROR(IF($K934&lt;&gt;"SS",(VLOOKUP($D934,Customer_Demand!$D:$BF,COLUMNS($I934:U934),0)/$I934+VLOOKUP($D934,Customer_Demand!$D:$BF,COLUMNS($I934:U934),0)/$K934),(VLOOKUP($D934,Customer_Demand!$D:$BF,COLUMNS($I934:U934),0)/$I934)),"")</f>
        <v/>
      </c>
      <c r="V934" s="49" t="str">
        <f>IFERROR(IF($K934&lt;&gt;"SS",(VLOOKUP($D934,Customer_Demand!$D:$BF,COLUMNS($I934:V934),0)/$I934+VLOOKUP($D934,Customer_Demand!$D:$BF,COLUMNS($I934:V934),0)/$K934),(VLOOKUP($D934,Customer_Demand!$D:$BF,COLUMNS($I934:V934),0)/$I934)),"")</f>
        <v/>
      </c>
      <c r="W934" s="49" t="str">
        <f>IFERROR(IF($K934&lt;&gt;"SS",(VLOOKUP($D934,Customer_Demand!$D:$BF,COLUMNS($I934:W934),0)/$I934+VLOOKUP($D934,Customer_Demand!$D:$BF,COLUMNS($I934:W934),0)/$K934),(VLOOKUP($D934,Customer_Demand!$D:$BF,COLUMNS($I934:W934),0)/$I934)),"")</f>
        <v/>
      </c>
      <c r="X934" s="49" t="str">
        <f>IFERROR(IF($K934&lt;&gt;"SS",(VLOOKUP($D934,Customer_Demand!$D:$BF,COLUMNS($I934:X934),0)/$I934+VLOOKUP($D934,Customer_Demand!$D:$BF,COLUMNS($I934:X934),0)/$K934),(VLOOKUP($D934,Customer_Demand!$D:$BF,COLUMNS($I934:X934),0)/$I934)),"")</f>
        <v/>
      </c>
      <c r="Y934" s="49" t="str">
        <f>IFERROR(IF($K934&lt;&gt;"SS",(VLOOKUP($D934,Customer_Demand!$D:$BF,COLUMNS($I934:Y934),0)/$I934+VLOOKUP($D934,Customer_Demand!$D:$BF,COLUMNS($I934:Y934),0)/$K934),(VLOOKUP($D934,Customer_Demand!$D:$BF,COLUMNS($I934:Y934),0)/$I934)),"")</f>
        <v/>
      </c>
      <c r="Z934" s="49" t="str">
        <f>IFERROR(IF($K934&lt;&gt;"SS",(VLOOKUP($D934,Customer_Demand!$D:$BF,COLUMNS($I934:Z934),0)/$I934+VLOOKUP($D934,Customer_Demand!$D:$BF,COLUMNS($I934:Z934),0)/$K934),(VLOOKUP($D934,Customer_Demand!$D:$BF,COLUMNS($I934:Z934),0)/$I934)),"")</f>
        <v/>
      </c>
      <c r="AA934" s="49" t="str">
        <f>IFERROR(IF($K934&lt;&gt;"SS",(VLOOKUP($D934,Customer_Demand!$D:$BF,COLUMNS($I934:AA934),0)/$I934+VLOOKUP($D934,Customer_Demand!$D:$BF,COLUMNS($I934:AA934),0)/$K934),(VLOOKUP($D934,Customer_Demand!$D:$BF,COLUMNS($I934:AA934),0)/$I934)),"")</f>
        <v/>
      </c>
      <c r="AB934" s="49" t="str">
        <f>IFERROR(IF($K934&lt;&gt;"SS",(VLOOKUP($D934,Customer_Demand!$D:$BF,COLUMNS($I934:AB934),0)/$I934+VLOOKUP($D934,Customer_Demand!$D:$BF,COLUMNS($I934:AB934),0)/$K934),(VLOOKUP($D934,Customer_Demand!$D:$BF,COLUMNS($I934:AB934),0)/$I934)),"")</f>
        <v/>
      </c>
      <c r="AC934" s="49" t="str">
        <f>IFERROR(IF($K934&lt;&gt;"SS",(VLOOKUP($D934,Customer_Demand!$D:$BF,COLUMNS($I934:AC934),0)/$I934+VLOOKUP($D934,Customer_Demand!$D:$BF,COLUMNS($I934:AC934),0)/$K934),(VLOOKUP($D934,Customer_Demand!$D:$BF,COLUMNS($I934:AC934),0)/$I934)),"")</f>
        <v/>
      </c>
      <c r="AD934" s="49" t="str">
        <f>IFERROR(IF($K934&lt;&gt;"SS",(VLOOKUP($D934,Customer_Demand!$D:$BF,COLUMNS($I934:AD934),0)/$I934+VLOOKUP($D934,Customer_Demand!$D:$BF,COLUMNS($I934:AD934),0)/$K934),(VLOOKUP($D934,Customer_Demand!$D:$BF,COLUMNS($I934:AD934),0)/$I934)),"")</f>
        <v/>
      </c>
      <c r="AE934" s="49" t="str">
        <f>IFERROR(IF($K934&lt;&gt;"SS",(VLOOKUP($D934,Customer_Demand!$D:$BF,COLUMNS($I934:AE934),0)/$I934+VLOOKUP($D934,Customer_Demand!$D:$BF,COLUMNS($I934:AE934),0)/$K934),(VLOOKUP($D934,Customer_Demand!$D:$BF,COLUMNS($I934:AE934),0)/$I934)),"")</f>
        <v/>
      </c>
      <c r="AF934" s="49" t="str">
        <f>IFERROR(IF($K934&lt;&gt;"SS",(VLOOKUP($D934,Customer_Demand!$D:$BF,COLUMNS($I934:AF934),0)/$I934+VLOOKUP($D934,Customer_Demand!$D:$BF,COLUMNS($I934:AF934),0)/$K934),(VLOOKUP($D934,Customer_Demand!$D:$BF,COLUMNS($I934:AF934),0)/$I934)),"")</f>
        <v/>
      </c>
      <c r="AG934" s="49" t="str">
        <f>IFERROR(IF($K934&lt;&gt;"SS",(VLOOKUP($D934,Customer_Demand!$D:$BF,COLUMNS($I934:AG934),0)/$I934+VLOOKUP($D934,Customer_Demand!$D:$BF,COLUMNS($I934:AG934),0)/$K934),(VLOOKUP($D934,Customer_Demand!$D:$BF,COLUMNS($I934:AG934),0)/$I934)),"")</f>
        <v/>
      </c>
      <c r="AH934" s="49" t="str">
        <f>IFERROR(IF($K934&lt;&gt;"SS",(VLOOKUP($D934,Customer_Demand!$D:$BF,COLUMNS($I934:AH934),0)/$I934+VLOOKUP($D934,Customer_Demand!$D:$BF,COLUMNS($I934:AH934),0)/$K934),(VLOOKUP($D934,Customer_Demand!$D:$BF,COLUMNS($I934:AH934),0)/$I934)),"")</f>
        <v/>
      </c>
      <c r="AI934" s="49" t="str">
        <f>IFERROR(IF($K934&lt;&gt;"SS",(VLOOKUP($D934,Customer_Demand!$D:$BF,COLUMNS($I934:AI934),0)/$I934+VLOOKUP($D934,Customer_Demand!$D:$BF,COLUMNS($I934:AI934),0)/$K934),(VLOOKUP($D934,Customer_Demand!$D:$BF,COLUMNS($I934:AI934),0)/$I934)),"")</f>
        <v/>
      </c>
      <c r="AJ934" s="49" t="str">
        <f>IFERROR(IF($K934&lt;&gt;"SS",(VLOOKUP($D934,Customer_Demand!$D:$BF,COLUMNS($I934:AJ934),0)/$I934+VLOOKUP($D934,Customer_Demand!$D:$BF,COLUMNS($I934:AJ934),0)/$K934),(VLOOKUP($D934,Customer_Demand!$D:$BF,COLUMNS($I934:AJ934),0)/$I934)),"")</f>
        <v/>
      </c>
      <c r="AK934" s="49" t="str">
        <f>IFERROR(IF($K934&lt;&gt;"SS",(VLOOKUP($D934,Customer_Demand!$D:$BF,COLUMNS($I934:AK934),0)/$I934+VLOOKUP($D934,Customer_Demand!$D:$BF,COLUMNS($I934:AK934),0)/$K934),(VLOOKUP($D934,Customer_Demand!$D:$BF,COLUMNS($I934:AK934),0)/$I934)),"")</f>
        <v/>
      </c>
      <c r="AL934" s="49" t="str">
        <f>IFERROR(IF($K934&lt;&gt;"SS",(VLOOKUP($D934,Customer_Demand!$D:$BF,COLUMNS($I934:AL934),0)/$I934+VLOOKUP($D934,Customer_Demand!$D:$BF,COLUMNS($I934:AL934),0)/$K934),(VLOOKUP($D934,Customer_Demand!$D:$BF,COLUMNS($I934:AL934),0)/$I934)),"")</f>
        <v/>
      </c>
      <c r="AM934" s="49" t="str">
        <f>IFERROR(IF($K934&lt;&gt;"SS",(VLOOKUP($D934,Customer_Demand!$D:$BF,COLUMNS($I934:AM934),0)/$I934+VLOOKUP($D934,Customer_Demand!$D:$BF,COLUMNS($I934:AM934),0)/$K934),(VLOOKUP($D934,Customer_Demand!$D:$BF,COLUMNS($I934:AM934),0)/$I934)),"")</f>
        <v/>
      </c>
      <c r="AN934" s="49" t="str">
        <f>IFERROR(IF($K934&lt;&gt;"SS",(VLOOKUP($D934,Customer_Demand!$D:$BF,COLUMNS($I934:AN934),0)/$I934+VLOOKUP($D934,Customer_Demand!$D:$BF,COLUMNS($I934:AN934),0)/$K934),(VLOOKUP($D934,Customer_Demand!$D:$BF,COLUMNS($I934:AN934),0)/$I934)),"")</f>
        <v/>
      </c>
      <c r="AO934" s="49" t="str">
        <f>IFERROR(IF($K934&lt;&gt;"SS",(VLOOKUP($D934,Customer_Demand!$D:$BF,COLUMNS($I934:AO934),0)/$I934+VLOOKUP($D934,Customer_Demand!$D:$BF,COLUMNS($I934:AO934),0)/$K934),(VLOOKUP($D934,Customer_Demand!$D:$BF,COLUMNS($I934:AO934),0)/$I934)),"")</f>
        <v/>
      </c>
      <c r="AP934" s="49" t="str">
        <f>IFERROR(IF($K934&lt;&gt;"SS",(VLOOKUP($D934,Customer_Demand!$D:$BF,COLUMNS($I934:AP934),0)/$I934+VLOOKUP($D934,Customer_Demand!$D:$BF,COLUMNS($I934:AP934),0)/$K934),(VLOOKUP($D934,Customer_Demand!$D:$BF,COLUMNS($I934:AP934),0)/$I934)),"")</f>
        <v/>
      </c>
      <c r="AQ934" s="49" t="str">
        <f>IFERROR(IF($K934&lt;&gt;"SS",(VLOOKUP($D934,Customer_Demand!$D:$BF,COLUMNS($I934:AQ934),0)/$I934+VLOOKUP($D934,Customer_Demand!$D:$BF,COLUMNS($I934:AQ934),0)/$K934),(VLOOKUP($D934,Customer_Demand!$D:$BF,COLUMNS($I934:AQ934),0)/$I934)),"")</f>
        <v/>
      </c>
      <c r="AR934" s="49" t="str">
        <f>IFERROR(IF($K934&lt;&gt;"SS",(VLOOKUP($D934,Customer_Demand!$D:$BF,COLUMNS($I934:AR934),0)/$I934+VLOOKUP($D934,Customer_Demand!$D:$BF,COLUMNS($I934:AR934),0)/$K934),(VLOOKUP($D934,Customer_Demand!$D:$BF,COLUMNS($I934:AR934),0)/$I934)),"")</f>
        <v/>
      </c>
      <c r="AS934" s="49" t="str">
        <f>IFERROR(IF($K934&lt;&gt;"SS",(VLOOKUP($D934,Customer_Demand!$D:$BF,COLUMNS($I934:AS934),0)/$I934+VLOOKUP($D934,Customer_Demand!$D:$BF,COLUMNS($I934:AS934),0)/$K934),(VLOOKUP($D934,Customer_Demand!$D:$BF,COLUMNS($I934:AS934),0)/$I934)),"")</f>
        <v/>
      </c>
      <c r="AT934" s="49" t="str">
        <f>IFERROR(IF($K934&lt;&gt;"SS",(VLOOKUP($D934,Customer_Demand!$D:$BF,COLUMNS($I934:AT934),0)/$I934+VLOOKUP($D934,Customer_Demand!$D:$BF,COLUMNS($I934:AT934),0)/$K934),(VLOOKUP($D934,Customer_Demand!$D:$BF,COLUMNS($I934:AT934),0)/$I934)),"")</f>
        <v/>
      </c>
      <c r="AU934" s="49" t="str">
        <f>IFERROR(IF($K934&lt;&gt;"SS",(VLOOKUP($D934,Customer_Demand!$D:$BF,COLUMNS($I934:AU934),0)/$I934+VLOOKUP($D934,Customer_Demand!$D:$BF,COLUMNS($I934:AU934),0)/$K934),(VLOOKUP($D934,Customer_Demand!$D:$BF,COLUMNS($I934:AU934),0)/$I934)),"")</f>
        <v/>
      </c>
      <c r="AV934" s="49" t="str">
        <f>IFERROR(IF($K934&lt;&gt;"SS",(VLOOKUP($D934,Customer_Demand!$D:$BF,COLUMNS($I934:AV934),0)/$I934+VLOOKUP($D934,Customer_Demand!$D:$BF,COLUMNS($I934:AV934),0)/$K934),(VLOOKUP($D934,Customer_Demand!$D:$BF,COLUMNS($I934:AV934),0)/$I934)),"")</f>
        <v/>
      </c>
      <c r="AW934" s="49" t="str">
        <f>IFERROR(IF($K934&lt;&gt;"SS",(VLOOKUP($D934,Customer_Demand!$D:$BF,COLUMNS($I934:AW934),0)/$I934+VLOOKUP($D934,Customer_Demand!$D:$BF,COLUMNS($I934:AW934),0)/$K934),(VLOOKUP($D934,Customer_Demand!$D:$BF,COLUMNS($I934:AW934),0)/$I934)),"")</f>
        <v/>
      </c>
      <c r="AX934" s="49" t="str">
        <f>IFERROR(IF($K934&lt;&gt;"SS",(VLOOKUP($D934,Customer_Demand!$D:$BF,COLUMNS($I934:AX934),0)/$I934+VLOOKUP($D934,Customer_Demand!$D:$BF,COLUMNS($I934:AX934),0)/$K934),(VLOOKUP($D934,Customer_Demand!$D:$BF,COLUMNS($I934:AX934),0)/$I934)),"")</f>
        <v/>
      </c>
      <c r="AY934" s="49" t="str">
        <f>IFERROR(IF($K934&lt;&gt;"SS",(VLOOKUP($D934,Customer_Demand!$D:$BF,COLUMNS($I934:AY934),0)/$I934+VLOOKUP($D934,Customer_Demand!$D:$BF,COLUMNS($I934:AY934),0)/$K934),(VLOOKUP($D934,Customer_Demand!$D:$BF,COLUMNS($I934:AY934),0)/$I934)),"")</f>
        <v/>
      </c>
      <c r="AZ934" s="49" t="str">
        <f>IFERROR(IF($K934&lt;&gt;"SS",(VLOOKUP($D934,Customer_Demand!$D:$BF,COLUMNS($I934:AZ934),0)/$I934+VLOOKUP($D934,Customer_Demand!$D:$BF,COLUMNS($I934:AZ934),0)/$K934),(VLOOKUP($D934,Customer_Demand!$D:$BF,COLUMNS($I934:AZ934),0)/$I934)),"")</f>
        <v/>
      </c>
      <c r="BA934" s="49" t="str">
        <f>IFERROR(IF($K934&lt;&gt;"SS",(VLOOKUP($D934,Customer_Demand!$D:$BF,COLUMNS($I934:BA934),0)/$I934+VLOOKUP($D934,Customer_Demand!$D:$BF,COLUMNS($I934:BA934),0)/$K934),(VLOOKUP($D934,Customer_Demand!$D:$BF,COLUMNS($I934:BA934),0)/$I934)),"")</f>
        <v/>
      </c>
      <c r="BB934" s="49" t="str">
        <f>IFERROR(IF($K934&lt;&gt;"SS",(VLOOKUP($D934,Customer_Demand!$D:$BF,COLUMNS($I934:BB934),0)/$I934+VLOOKUP($D934,Customer_Demand!$D:$BF,COLUMNS($I934:BB934),0)/$K934),(VLOOKUP($D934,Customer_Demand!$D:$BF,COLUMNS($I934:BB934),0)/$I934)),"")</f>
        <v/>
      </c>
      <c r="BC934" s="49" t="str">
        <f>IFERROR(IF($K934&lt;&gt;"SS",(VLOOKUP($D934,Customer_Demand!$D:$BF,COLUMNS($I934:BC934),0)/$I934+VLOOKUP($D934,Customer_Demand!$D:$BF,COLUMNS($I934:BC934),0)/$K934),(VLOOKUP($D934,Customer_Demand!$D:$BF,COLUMNS($I934:BC934),0)/$I934)),"")</f>
        <v/>
      </c>
      <c r="BD934" s="49" t="str">
        <f>IFERROR(IF($K934&lt;&gt;"SS",(VLOOKUP($D934,Customer_Demand!$D:$BF,COLUMNS($I934:BD934),0)/$I934+VLOOKUP($D934,Customer_Demand!$D:$BF,COLUMNS($I934:BD934),0)/$K934),(VLOOKUP($D934,Customer_Demand!$D:$BF,COLUMNS($I934:BD934),0)/$I934)),"")</f>
        <v/>
      </c>
      <c r="BE934" s="49" t="str">
        <f>IFERROR(IF($K934&lt;&gt;"SS",(VLOOKUP($D934,Customer_Demand!$D:$BF,COLUMNS($I934:BE934),0)/$I934+VLOOKUP($D934,Customer_Demand!$D:$BF,COLUMNS($I934:BE934),0)/$K934),(VLOOKUP($D934,Customer_Demand!$D:$BF,COLUMNS($I934:BE934),0)/$I934)),"")</f>
        <v/>
      </c>
      <c r="BF934" s="49" t="str">
        <f>IFERROR(IF($K934&lt;&gt;"SS",(VLOOKUP($D934,Customer_Demand!$D:$BF,COLUMNS($I934:BF934),0)/$I934+VLOOKUP($D934,Customer_Demand!$D:$BF,COLUMNS($I934:BF934),0)/$K934),(VLOOKUP($D934,Customer_Demand!$D:$BF,COLUMNS($I934:BF934),0)/$I934)),"")</f>
        <v/>
      </c>
      <c r="BG934" s="49" t="str">
        <f>IFERROR(IF($K934&lt;&gt;"SS",(VLOOKUP($D934,Customer_Demand!$D:$BF,COLUMNS($I934:BG934),0)/$I934+VLOOKUP($D934,Customer_Demand!$D:$BF,COLUMNS($I934:BG934),0)/$K934),(VLOOKUP($D934,Customer_Demand!$D:$BF,COLUMNS($I934:BG934),0)/$I934)),"")</f>
        <v/>
      </c>
      <c r="BH934" s="49" t="str">
        <f>IFERROR(IF($K934&lt;&gt;"SS",(VLOOKUP($D934,Customer_Demand!$D:$BF,COLUMNS($I934:BH934),0)/$I934+VLOOKUP($D934,Customer_Demand!$D:$BF,COLUMNS($I934:BH934),0)/$K934),(VLOOKUP($D934,Customer_Demand!$D:$BF,COLUMNS($I934:BH934),0)/$I934)),"")</f>
        <v/>
      </c>
      <c r="BI934" s="49" t="str">
        <f>IFERROR(IF($K934&lt;&gt;"SS",(VLOOKUP($D934,Customer_Demand!$D:$BF,COLUMNS($I934:BI934),0)/$I934+VLOOKUP($D934,Customer_Demand!$D:$BF,COLUMNS($I934:BI934),0)/$K934),(VLOOKUP($D934,Customer_Demand!$D:$BF,COLUMNS($I934:BI934),0)/$I934)),"")</f>
        <v/>
      </c>
      <c r="BJ934" s="49" t="str">
        <f>IFERROR(IF($K934&lt;&gt;"SS",(VLOOKUP($D934,Customer_Demand!$D:$BF,COLUMNS($I934:BJ934),0)/$I934+VLOOKUP($D934,Customer_Demand!$D:$BF,COLUMNS($I934:BJ934),0)/$K934),(VLOOKUP($D934,Customer_Demand!$D:$BF,COLUMNS($I934:BJ934),0)/$I934)),"")</f>
        <v/>
      </c>
      <c r="BK934" s="50" t="str">
        <f>IFERROR(IF($K934&lt;&gt;"SS",(VLOOKUP($D934,Customer_Demand!$D:$BF,COLUMNS($I934:BK934),0)/$I934+VLOOKUP($D934,Customer_Demand!$D:$BF,COLUMNS($I934:BK934),0)/$K934),(VLOOKUP($D934,Customer_Demand!$D:$BF,COLUMNS($I934:BK934),0)/$I934)),"")</f>
        <v/>
      </c>
    </row>
    <row r="935" spans="2:63" x14ac:dyDescent="0.2">
      <c r="B935" s="12" t="str">
        <f t="shared" si="63"/>
        <v/>
      </c>
      <c r="C935" s="45" t="str">
        <f>IF((Customer_Demand!C935)&lt;&gt;"",Customer_Demand!C935,"")</f>
        <v/>
      </c>
      <c r="D935" s="45" t="str">
        <f>IF(C935&lt;&gt;"",Customer_Demand!D935,"")</f>
        <v/>
      </c>
      <c r="E935" s="52" t="str">
        <f>IF(C935&lt;&gt;"",Customer_Demand!E935,"")</f>
        <v/>
      </c>
      <c r="F935" s="47" t="str">
        <f>IF(C935&lt;&gt;"",VLOOKUP(D935,Customer_Demand!$D$5:$F$1005,3,0),"")</f>
        <v/>
      </c>
      <c r="G935" s="48" t="str">
        <f t="shared" si="60"/>
        <v/>
      </c>
      <c r="H935" s="48" t="str">
        <f t="shared" si="61"/>
        <v/>
      </c>
      <c r="I935" s="48" t="str">
        <f>IFERROR(IF(C935&lt;&gt;"",VLOOKUP($H935,SMT_Cycle_Time_Data!$F:$Q,4,0),""),"SGR Not Defined")</f>
        <v/>
      </c>
      <c r="J935" s="48" t="str">
        <f t="shared" si="62"/>
        <v/>
      </c>
      <c r="K935" s="48" t="str">
        <f>IF(C935&lt;&gt;"",IFERROR(VLOOKUP($J935,SMT_Cycle_Time_Data!$F:$Q,4,0),"SS"),"")</f>
        <v/>
      </c>
      <c r="L935" s="49" t="str">
        <f>IFERROR(IF($K935&lt;&gt;"SS",(VLOOKUP($D935,Customer_Demand!$D:$BF,COLUMNS($I935:L935),0)/$I935+VLOOKUP($D935,Customer_Demand!$D:$BF,COLUMNS($I935:L935),0)/$K935),(VLOOKUP($D935,Customer_Demand!$D:$BF,COLUMNS($I935:L935),0)/$I935)),"")</f>
        <v/>
      </c>
      <c r="M935" s="49" t="str">
        <f>IFERROR(IF($K935&lt;&gt;"SS",(VLOOKUP($D935,Customer_Demand!$D:$BF,COLUMNS($I935:M935),0)/$I935+VLOOKUP($D935,Customer_Demand!$D:$BF,COLUMNS($I935:M935),0)/$K935),(VLOOKUP($D935,Customer_Demand!$D:$BF,COLUMNS($I935:M935),0)/$I935)),"")</f>
        <v/>
      </c>
      <c r="N935" s="49" t="str">
        <f>IFERROR(IF($K935&lt;&gt;"SS",(VLOOKUP($D935,Customer_Demand!$D:$BF,COLUMNS($I935:N935),0)/$I935+VLOOKUP($D935,Customer_Demand!$D:$BF,COLUMNS($I935:N935),0)/$K935),(VLOOKUP($D935,Customer_Demand!$D:$BF,COLUMNS($I935:N935),0)/$I935)),"")</f>
        <v/>
      </c>
      <c r="O935" s="49" t="str">
        <f>IFERROR(IF($K935&lt;&gt;"SS",(VLOOKUP($D935,Customer_Demand!$D:$BF,COLUMNS($I935:O935),0)/$I935+VLOOKUP($D935,Customer_Demand!$D:$BF,COLUMNS($I935:O935),0)/$K935),(VLOOKUP($D935,Customer_Demand!$D:$BF,COLUMNS($I935:O935),0)/$I935)),"")</f>
        <v/>
      </c>
      <c r="P935" s="49" t="str">
        <f>IFERROR(IF($K935&lt;&gt;"SS",(VLOOKUP($D935,Customer_Demand!$D:$BF,COLUMNS($I935:P935),0)/$I935+VLOOKUP($D935,Customer_Demand!$D:$BF,COLUMNS($I935:P935),0)/$K935),(VLOOKUP($D935,Customer_Demand!$D:$BF,COLUMNS($I935:P935),0)/$I935)),"")</f>
        <v/>
      </c>
      <c r="Q935" s="49" t="str">
        <f>IFERROR(IF($K935&lt;&gt;"SS",(VLOOKUP($D935,Customer_Demand!$D:$BF,COLUMNS($I935:Q935),0)/$I935+VLOOKUP($D935,Customer_Demand!$D:$BF,COLUMNS($I935:Q935),0)/$K935),(VLOOKUP($D935,Customer_Demand!$D:$BF,COLUMNS($I935:Q935),0)/$I935)),"")</f>
        <v/>
      </c>
      <c r="R935" s="49" t="str">
        <f>IFERROR(IF($K935&lt;&gt;"SS",(VLOOKUP($D935,Customer_Demand!$D:$BF,COLUMNS($I935:R935),0)/$I935+VLOOKUP($D935,Customer_Demand!$D:$BF,COLUMNS($I935:R935),0)/$K935),(VLOOKUP($D935,Customer_Demand!$D:$BF,COLUMNS($I935:R935),0)/$I935)),"")</f>
        <v/>
      </c>
      <c r="S935" s="49" t="str">
        <f>IFERROR(IF($K935&lt;&gt;"SS",(VLOOKUP($D935,Customer_Demand!$D:$BF,COLUMNS($I935:S935),0)/$I935+VLOOKUP($D935,Customer_Demand!$D:$BF,COLUMNS($I935:S935),0)/$K935),(VLOOKUP($D935,Customer_Demand!$D:$BF,COLUMNS($I935:S935),0)/$I935)),"")</f>
        <v/>
      </c>
      <c r="T935" s="49" t="str">
        <f>IFERROR(IF($K935&lt;&gt;"SS",(VLOOKUP($D935,Customer_Demand!$D:$BF,COLUMNS($I935:T935),0)/$I935+VLOOKUP($D935,Customer_Demand!$D:$BF,COLUMNS($I935:T935),0)/$K935),(VLOOKUP($D935,Customer_Demand!$D:$BF,COLUMNS($I935:T935),0)/$I935)),"")</f>
        <v/>
      </c>
      <c r="U935" s="49" t="str">
        <f>IFERROR(IF($K935&lt;&gt;"SS",(VLOOKUP($D935,Customer_Demand!$D:$BF,COLUMNS($I935:U935),0)/$I935+VLOOKUP($D935,Customer_Demand!$D:$BF,COLUMNS($I935:U935),0)/$K935),(VLOOKUP($D935,Customer_Demand!$D:$BF,COLUMNS($I935:U935),0)/$I935)),"")</f>
        <v/>
      </c>
      <c r="V935" s="49" t="str">
        <f>IFERROR(IF($K935&lt;&gt;"SS",(VLOOKUP($D935,Customer_Demand!$D:$BF,COLUMNS($I935:V935),0)/$I935+VLOOKUP($D935,Customer_Demand!$D:$BF,COLUMNS($I935:V935),0)/$K935),(VLOOKUP($D935,Customer_Demand!$D:$BF,COLUMNS($I935:V935),0)/$I935)),"")</f>
        <v/>
      </c>
      <c r="W935" s="49" t="str">
        <f>IFERROR(IF($K935&lt;&gt;"SS",(VLOOKUP($D935,Customer_Demand!$D:$BF,COLUMNS($I935:W935),0)/$I935+VLOOKUP($D935,Customer_Demand!$D:$BF,COLUMNS($I935:W935),0)/$K935),(VLOOKUP($D935,Customer_Demand!$D:$BF,COLUMNS($I935:W935),0)/$I935)),"")</f>
        <v/>
      </c>
      <c r="X935" s="49" t="str">
        <f>IFERROR(IF($K935&lt;&gt;"SS",(VLOOKUP($D935,Customer_Demand!$D:$BF,COLUMNS($I935:X935),0)/$I935+VLOOKUP($D935,Customer_Demand!$D:$BF,COLUMNS($I935:X935),0)/$K935),(VLOOKUP($D935,Customer_Demand!$D:$BF,COLUMNS($I935:X935),0)/$I935)),"")</f>
        <v/>
      </c>
      <c r="Y935" s="49" t="str">
        <f>IFERROR(IF($K935&lt;&gt;"SS",(VLOOKUP($D935,Customer_Demand!$D:$BF,COLUMNS($I935:Y935),0)/$I935+VLOOKUP($D935,Customer_Demand!$D:$BF,COLUMNS($I935:Y935),0)/$K935),(VLOOKUP($D935,Customer_Demand!$D:$BF,COLUMNS($I935:Y935),0)/$I935)),"")</f>
        <v/>
      </c>
      <c r="Z935" s="49" t="str">
        <f>IFERROR(IF($K935&lt;&gt;"SS",(VLOOKUP($D935,Customer_Demand!$D:$BF,COLUMNS($I935:Z935),0)/$I935+VLOOKUP($D935,Customer_Demand!$D:$BF,COLUMNS($I935:Z935),0)/$K935),(VLOOKUP($D935,Customer_Demand!$D:$BF,COLUMNS($I935:Z935),0)/$I935)),"")</f>
        <v/>
      </c>
      <c r="AA935" s="49" t="str">
        <f>IFERROR(IF($K935&lt;&gt;"SS",(VLOOKUP($D935,Customer_Demand!$D:$BF,COLUMNS($I935:AA935),0)/$I935+VLOOKUP($D935,Customer_Demand!$D:$BF,COLUMNS($I935:AA935),0)/$K935),(VLOOKUP($D935,Customer_Demand!$D:$BF,COLUMNS($I935:AA935),0)/$I935)),"")</f>
        <v/>
      </c>
      <c r="AB935" s="49" t="str">
        <f>IFERROR(IF($K935&lt;&gt;"SS",(VLOOKUP($D935,Customer_Demand!$D:$BF,COLUMNS($I935:AB935),0)/$I935+VLOOKUP($D935,Customer_Demand!$D:$BF,COLUMNS($I935:AB935),0)/$K935),(VLOOKUP($D935,Customer_Demand!$D:$BF,COLUMNS($I935:AB935),0)/$I935)),"")</f>
        <v/>
      </c>
      <c r="AC935" s="49" t="str">
        <f>IFERROR(IF($K935&lt;&gt;"SS",(VLOOKUP($D935,Customer_Demand!$D:$BF,COLUMNS($I935:AC935),0)/$I935+VLOOKUP($D935,Customer_Demand!$D:$BF,COLUMNS($I935:AC935),0)/$K935),(VLOOKUP($D935,Customer_Demand!$D:$BF,COLUMNS($I935:AC935),0)/$I935)),"")</f>
        <v/>
      </c>
      <c r="AD935" s="49" t="str">
        <f>IFERROR(IF($K935&lt;&gt;"SS",(VLOOKUP($D935,Customer_Demand!$D:$BF,COLUMNS($I935:AD935),0)/$I935+VLOOKUP($D935,Customer_Demand!$D:$BF,COLUMNS($I935:AD935),0)/$K935),(VLOOKUP($D935,Customer_Demand!$D:$BF,COLUMNS($I935:AD935),0)/$I935)),"")</f>
        <v/>
      </c>
      <c r="AE935" s="49" t="str">
        <f>IFERROR(IF($K935&lt;&gt;"SS",(VLOOKUP($D935,Customer_Demand!$D:$BF,COLUMNS($I935:AE935),0)/$I935+VLOOKUP($D935,Customer_Demand!$D:$BF,COLUMNS($I935:AE935),0)/$K935),(VLOOKUP($D935,Customer_Demand!$D:$BF,COLUMNS($I935:AE935),0)/$I935)),"")</f>
        <v/>
      </c>
      <c r="AF935" s="49" t="str">
        <f>IFERROR(IF($K935&lt;&gt;"SS",(VLOOKUP($D935,Customer_Demand!$D:$BF,COLUMNS($I935:AF935),0)/$I935+VLOOKUP($D935,Customer_Demand!$D:$BF,COLUMNS($I935:AF935),0)/$K935),(VLOOKUP($D935,Customer_Demand!$D:$BF,COLUMNS($I935:AF935),0)/$I935)),"")</f>
        <v/>
      </c>
      <c r="AG935" s="49" t="str">
        <f>IFERROR(IF($K935&lt;&gt;"SS",(VLOOKUP($D935,Customer_Demand!$D:$BF,COLUMNS($I935:AG935),0)/$I935+VLOOKUP($D935,Customer_Demand!$D:$BF,COLUMNS($I935:AG935),0)/$K935),(VLOOKUP($D935,Customer_Demand!$D:$BF,COLUMNS($I935:AG935),0)/$I935)),"")</f>
        <v/>
      </c>
      <c r="AH935" s="49" t="str">
        <f>IFERROR(IF($K935&lt;&gt;"SS",(VLOOKUP($D935,Customer_Demand!$D:$BF,COLUMNS($I935:AH935),0)/$I935+VLOOKUP($D935,Customer_Demand!$D:$BF,COLUMNS($I935:AH935),0)/$K935),(VLOOKUP($D935,Customer_Demand!$D:$BF,COLUMNS($I935:AH935),0)/$I935)),"")</f>
        <v/>
      </c>
      <c r="AI935" s="49" t="str">
        <f>IFERROR(IF($K935&lt;&gt;"SS",(VLOOKUP($D935,Customer_Demand!$D:$BF,COLUMNS($I935:AI935),0)/$I935+VLOOKUP($D935,Customer_Demand!$D:$BF,COLUMNS($I935:AI935),0)/$K935),(VLOOKUP($D935,Customer_Demand!$D:$BF,COLUMNS($I935:AI935),0)/$I935)),"")</f>
        <v/>
      </c>
      <c r="AJ935" s="49" t="str">
        <f>IFERROR(IF($K935&lt;&gt;"SS",(VLOOKUP($D935,Customer_Demand!$D:$BF,COLUMNS($I935:AJ935),0)/$I935+VLOOKUP($D935,Customer_Demand!$D:$BF,COLUMNS($I935:AJ935),0)/$K935),(VLOOKUP($D935,Customer_Demand!$D:$BF,COLUMNS($I935:AJ935),0)/$I935)),"")</f>
        <v/>
      </c>
      <c r="AK935" s="49" t="str">
        <f>IFERROR(IF($K935&lt;&gt;"SS",(VLOOKUP($D935,Customer_Demand!$D:$BF,COLUMNS($I935:AK935),0)/$I935+VLOOKUP($D935,Customer_Demand!$D:$BF,COLUMNS($I935:AK935),0)/$K935),(VLOOKUP($D935,Customer_Demand!$D:$BF,COLUMNS($I935:AK935),0)/$I935)),"")</f>
        <v/>
      </c>
      <c r="AL935" s="49" t="str">
        <f>IFERROR(IF($K935&lt;&gt;"SS",(VLOOKUP($D935,Customer_Demand!$D:$BF,COLUMNS($I935:AL935),0)/$I935+VLOOKUP($D935,Customer_Demand!$D:$BF,COLUMNS($I935:AL935),0)/$K935),(VLOOKUP($D935,Customer_Demand!$D:$BF,COLUMNS($I935:AL935),0)/$I935)),"")</f>
        <v/>
      </c>
      <c r="AM935" s="49" t="str">
        <f>IFERROR(IF($K935&lt;&gt;"SS",(VLOOKUP($D935,Customer_Demand!$D:$BF,COLUMNS($I935:AM935),0)/$I935+VLOOKUP($D935,Customer_Demand!$D:$BF,COLUMNS($I935:AM935),0)/$K935),(VLOOKUP($D935,Customer_Demand!$D:$BF,COLUMNS($I935:AM935),0)/$I935)),"")</f>
        <v/>
      </c>
      <c r="AN935" s="49" t="str">
        <f>IFERROR(IF($K935&lt;&gt;"SS",(VLOOKUP($D935,Customer_Demand!$D:$BF,COLUMNS($I935:AN935),0)/$I935+VLOOKUP($D935,Customer_Demand!$D:$BF,COLUMNS($I935:AN935),0)/$K935),(VLOOKUP($D935,Customer_Demand!$D:$BF,COLUMNS($I935:AN935),0)/$I935)),"")</f>
        <v/>
      </c>
      <c r="AO935" s="49" t="str">
        <f>IFERROR(IF($K935&lt;&gt;"SS",(VLOOKUP($D935,Customer_Demand!$D:$BF,COLUMNS($I935:AO935),0)/$I935+VLOOKUP($D935,Customer_Demand!$D:$BF,COLUMNS($I935:AO935),0)/$K935),(VLOOKUP($D935,Customer_Demand!$D:$BF,COLUMNS($I935:AO935),0)/$I935)),"")</f>
        <v/>
      </c>
      <c r="AP935" s="49" t="str">
        <f>IFERROR(IF($K935&lt;&gt;"SS",(VLOOKUP($D935,Customer_Demand!$D:$BF,COLUMNS($I935:AP935),0)/$I935+VLOOKUP($D935,Customer_Demand!$D:$BF,COLUMNS($I935:AP935),0)/$K935),(VLOOKUP($D935,Customer_Demand!$D:$BF,COLUMNS($I935:AP935),0)/$I935)),"")</f>
        <v/>
      </c>
      <c r="AQ935" s="49" t="str">
        <f>IFERROR(IF($K935&lt;&gt;"SS",(VLOOKUP($D935,Customer_Demand!$D:$BF,COLUMNS($I935:AQ935),0)/$I935+VLOOKUP($D935,Customer_Demand!$D:$BF,COLUMNS($I935:AQ935),0)/$K935),(VLOOKUP($D935,Customer_Demand!$D:$BF,COLUMNS($I935:AQ935),0)/$I935)),"")</f>
        <v/>
      </c>
      <c r="AR935" s="49" t="str">
        <f>IFERROR(IF($K935&lt;&gt;"SS",(VLOOKUP($D935,Customer_Demand!$D:$BF,COLUMNS($I935:AR935),0)/$I935+VLOOKUP($D935,Customer_Demand!$D:$BF,COLUMNS($I935:AR935),0)/$K935),(VLOOKUP($D935,Customer_Demand!$D:$BF,COLUMNS($I935:AR935),0)/$I935)),"")</f>
        <v/>
      </c>
      <c r="AS935" s="49" t="str">
        <f>IFERROR(IF($K935&lt;&gt;"SS",(VLOOKUP($D935,Customer_Demand!$D:$BF,COLUMNS($I935:AS935),0)/$I935+VLOOKUP($D935,Customer_Demand!$D:$BF,COLUMNS($I935:AS935),0)/$K935),(VLOOKUP($D935,Customer_Demand!$D:$BF,COLUMNS($I935:AS935),0)/$I935)),"")</f>
        <v/>
      </c>
      <c r="AT935" s="49" t="str">
        <f>IFERROR(IF($K935&lt;&gt;"SS",(VLOOKUP($D935,Customer_Demand!$D:$BF,COLUMNS($I935:AT935),0)/$I935+VLOOKUP($D935,Customer_Demand!$D:$BF,COLUMNS($I935:AT935),0)/$K935),(VLOOKUP($D935,Customer_Demand!$D:$BF,COLUMNS($I935:AT935),0)/$I935)),"")</f>
        <v/>
      </c>
      <c r="AU935" s="49" t="str">
        <f>IFERROR(IF($K935&lt;&gt;"SS",(VLOOKUP($D935,Customer_Demand!$D:$BF,COLUMNS($I935:AU935),0)/$I935+VLOOKUP($D935,Customer_Demand!$D:$BF,COLUMNS($I935:AU935),0)/$K935),(VLOOKUP($D935,Customer_Demand!$D:$BF,COLUMNS($I935:AU935),0)/$I935)),"")</f>
        <v/>
      </c>
      <c r="AV935" s="49" t="str">
        <f>IFERROR(IF($K935&lt;&gt;"SS",(VLOOKUP($D935,Customer_Demand!$D:$BF,COLUMNS($I935:AV935),0)/$I935+VLOOKUP($D935,Customer_Demand!$D:$BF,COLUMNS($I935:AV935),0)/$K935),(VLOOKUP($D935,Customer_Demand!$D:$BF,COLUMNS($I935:AV935),0)/$I935)),"")</f>
        <v/>
      </c>
      <c r="AW935" s="49" t="str">
        <f>IFERROR(IF($K935&lt;&gt;"SS",(VLOOKUP($D935,Customer_Demand!$D:$BF,COLUMNS($I935:AW935),0)/$I935+VLOOKUP($D935,Customer_Demand!$D:$BF,COLUMNS($I935:AW935),0)/$K935),(VLOOKUP($D935,Customer_Demand!$D:$BF,COLUMNS($I935:AW935),0)/$I935)),"")</f>
        <v/>
      </c>
      <c r="AX935" s="49" t="str">
        <f>IFERROR(IF($K935&lt;&gt;"SS",(VLOOKUP($D935,Customer_Demand!$D:$BF,COLUMNS($I935:AX935),0)/$I935+VLOOKUP($D935,Customer_Demand!$D:$BF,COLUMNS($I935:AX935),0)/$K935),(VLOOKUP($D935,Customer_Demand!$D:$BF,COLUMNS($I935:AX935),0)/$I935)),"")</f>
        <v/>
      </c>
      <c r="AY935" s="49" t="str">
        <f>IFERROR(IF($K935&lt;&gt;"SS",(VLOOKUP($D935,Customer_Demand!$D:$BF,COLUMNS($I935:AY935),0)/$I935+VLOOKUP($D935,Customer_Demand!$D:$BF,COLUMNS($I935:AY935),0)/$K935),(VLOOKUP($D935,Customer_Demand!$D:$BF,COLUMNS($I935:AY935),0)/$I935)),"")</f>
        <v/>
      </c>
      <c r="AZ935" s="49" t="str">
        <f>IFERROR(IF($K935&lt;&gt;"SS",(VLOOKUP($D935,Customer_Demand!$D:$BF,COLUMNS($I935:AZ935),0)/$I935+VLOOKUP($D935,Customer_Demand!$D:$BF,COLUMNS($I935:AZ935),0)/$K935),(VLOOKUP($D935,Customer_Demand!$D:$BF,COLUMNS($I935:AZ935),0)/$I935)),"")</f>
        <v/>
      </c>
      <c r="BA935" s="49" t="str">
        <f>IFERROR(IF($K935&lt;&gt;"SS",(VLOOKUP($D935,Customer_Demand!$D:$BF,COLUMNS($I935:BA935),0)/$I935+VLOOKUP($D935,Customer_Demand!$D:$BF,COLUMNS($I935:BA935),0)/$K935),(VLOOKUP($D935,Customer_Demand!$D:$BF,COLUMNS($I935:BA935),0)/$I935)),"")</f>
        <v/>
      </c>
      <c r="BB935" s="49" t="str">
        <f>IFERROR(IF($K935&lt;&gt;"SS",(VLOOKUP($D935,Customer_Demand!$D:$BF,COLUMNS($I935:BB935),0)/$I935+VLOOKUP($D935,Customer_Demand!$D:$BF,COLUMNS($I935:BB935),0)/$K935),(VLOOKUP($D935,Customer_Demand!$D:$BF,COLUMNS($I935:BB935),0)/$I935)),"")</f>
        <v/>
      </c>
      <c r="BC935" s="49" t="str">
        <f>IFERROR(IF($K935&lt;&gt;"SS",(VLOOKUP($D935,Customer_Demand!$D:$BF,COLUMNS($I935:BC935),0)/$I935+VLOOKUP($D935,Customer_Demand!$D:$BF,COLUMNS($I935:BC935),0)/$K935),(VLOOKUP($D935,Customer_Demand!$D:$BF,COLUMNS($I935:BC935),0)/$I935)),"")</f>
        <v/>
      </c>
      <c r="BD935" s="49" t="str">
        <f>IFERROR(IF($K935&lt;&gt;"SS",(VLOOKUP($D935,Customer_Demand!$D:$BF,COLUMNS($I935:BD935),0)/$I935+VLOOKUP($D935,Customer_Demand!$D:$BF,COLUMNS($I935:BD935),0)/$K935),(VLOOKUP($D935,Customer_Demand!$D:$BF,COLUMNS($I935:BD935),0)/$I935)),"")</f>
        <v/>
      </c>
      <c r="BE935" s="49" t="str">
        <f>IFERROR(IF($K935&lt;&gt;"SS",(VLOOKUP($D935,Customer_Demand!$D:$BF,COLUMNS($I935:BE935),0)/$I935+VLOOKUP($D935,Customer_Demand!$D:$BF,COLUMNS($I935:BE935),0)/$K935),(VLOOKUP($D935,Customer_Demand!$D:$BF,COLUMNS($I935:BE935),0)/$I935)),"")</f>
        <v/>
      </c>
      <c r="BF935" s="49" t="str">
        <f>IFERROR(IF($K935&lt;&gt;"SS",(VLOOKUP($D935,Customer_Demand!$D:$BF,COLUMNS($I935:BF935),0)/$I935+VLOOKUP($D935,Customer_Demand!$D:$BF,COLUMNS($I935:BF935),0)/$K935),(VLOOKUP($D935,Customer_Demand!$D:$BF,COLUMNS($I935:BF935),0)/$I935)),"")</f>
        <v/>
      </c>
      <c r="BG935" s="49" t="str">
        <f>IFERROR(IF($K935&lt;&gt;"SS",(VLOOKUP($D935,Customer_Demand!$D:$BF,COLUMNS($I935:BG935),0)/$I935+VLOOKUP($D935,Customer_Demand!$D:$BF,COLUMNS($I935:BG935),0)/$K935),(VLOOKUP($D935,Customer_Demand!$D:$BF,COLUMNS($I935:BG935),0)/$I935)),"")</f>
        <v/>
      </c>
      <c r="BH935" s="49" t="str">
        <f>IFERROR(IF($K935&lt;&gt;"SS",(VLOOKUP($D935,Customer_Demand!$D:$BF,COLUMNS($I935:BH935),0)/$I935+VLOOKUP($D935,Customer_Demand!$D:$BF,COLUMNS($I935:BH935),0)/$K935),(VLOOKUP($D935,Customer_Demand!$D:$BF,COLUMNS($I935:BH935),0)/$I935)),"")</f>
        <v/>
      </c>
      <c r="BI935" s="49" t="str">
        <f>IFERROR(IF($K935&lt;&gt;"SS",(VLOOKUP($D935,Customer_Demand!$D:$BF,COLUMNS($I935:BI935),0)/$I935+VLOOKUP($D935,Customer_Demand!$D:$BF,COLUMNS($I935:BI935),0)/$K935),(VLOOKUP($D935,Customer_Demand!$D:$BF,COLUMNS($I935:BI935),0)/$I935)),"")</f>
        <v/>
      </c>
      <c r="BJ935" s="49" t="str">
        <f>IFERROR(IF($K935&lt;&gt;"SS",(VLOOKUP($D935,Customer_Demand!$D:$BF,COLUMNS($I935:BJ935),0)/$I935+VLOOKUP($D935,Customer_Demand!$D:$BF,COLUMNS($I935:BJ935),0)/$K935),(VLOOKUP($D935,Customer_Demand!$D:$BF,COLUMNS($I935:BJ935),0)/$I935)),"")</f>
        <v/>
      </c>
      <c r="BK935" s="50" t="str">
        <f>IFERROR(IF($K935&lt;&gt;"SS",(VLOOKUP($D935,Customer_Demand!$D:$BF,COLUMNS($I935:BK935),0)/$I935+VLOOKUP($D935,Customer_Demand!$D:$BF,COLUMNS($I935:BK935),0)/$K935),(VLOOKUP($D935,Customer_Demand!$D:$BF,COLUMNS($I935:BK935),0)/$I935)),"")</f>
        <v/>
      </c>
    </row>
    <row r="936" spans="2:63" x14ac:dyDescent="0.2">
      <c r="B936" s="12" t="str">
        <f t="shared" si="63"/>
        <v/>
      </c>
      <c r="C936" s="45" t="str">
        <f>IF((Customer_Demand!C936)&lt;&gt;"",Customer_Demand!C936,"")</f>
        <v/>
      </c>
      <c r="D936" s="45" t="str">
        <f>IF(C936&lt;&gt;"",Customer_Demand!D936,"")</f>
        <v/>
      </c>
      <c r="E936" s="52" t="str">
        <f>IF(C936&lt;&gt;"",Customer_Demand!E936,"")</f>
        <v/>
      </c>
      <c r="F936" s="47" t="str">
        <f>IF(C936&lt;&gt;"",VLOOKUP(D936,Customer_Demand!$D$5:$F$1005,3,0),"")</f>
        <v/>
      </c>
      <c r="G936" s="48" t="str">
        <f t="shared" si="60"/>
        <v/>
      </c>
      <c r="H936" s="48" t="str">
        <f t="shared" si="61"/>
        <v/>
      </c>
      <c r="I936" s="48" t="str">
        <f>IFERROR(IF(C936&lt;&gt;"",VLOOKUP($H936,SMT_Cycle_Time_Data!$F:$Q,4,0),""),"SGR Not Defined")</f>
        <v/>
      </c>
      <c r="J936" s="48" t="str">
        <f t="shared" si="62"/>
        <v/>
      </c>
      <c r="K936" s="48" t="str">
        <f>IF(C936&lt;&gt;"",IFERROR(VLOOKUP($J936,SMT_Cycle_Time_Data!$F:$Q,4,0),"SS"),"")</f>
        <v/>
      </c>
      <c r="L936" s="49" t="str">
        <f>IFERROR(IF($K936&lt;&gt;"SS",(VLOOKUP($D936,Customer_Demand!$D:$BF,COLUMNS($I936:L936),0)/$I936+VLOOKUP($D936,Customer_Demand!$D:$BF,COLUMNS($I936:L936),0)/$K936),(VLOOKUP($D936,Customer_Demand!$D:$BF,COLUMNS($I936:L936),0)/$I936)),"")</f>
        <v/>
      </c>
      <c r="M936" s="49" t="str">
        <f>IFERROR(IF($K936&lt;&gt;"SS",(VLOOKUP($D936,Customer_Demand!$D:$BF,COLUMNS($I936:M936),0)/$I936+VLOOKUP($D936,Customer_Demand!$D:$BF,COLUMNS($I936:M936),0)/$K936),(VLOOKUP($D936,Customer_Demand!$D:$BF,COLUMNS($I936:M936),0)/$I936)),"")</f>
        <v/>
      </c>
      <c r="N936" s="49" t="str">
        <f>IFERROR(IF($K936&lt;&gt;"SS",(VLOOKUP($D936,Customer_Demand!$D:$BF,COLUMNS($I936:N936),0)/$I936+VLOOKUP($D936,Customer_Demand!$D:$BF,COLUMNS($I936:N936),0)/$K936),(VLOOKUP($D936,Customer_Demand!$D:$BF,COLUMNS($I936:N936),0)/$I936)),"")</f>
        <v/>
      </c>
      <c r="O936" s="49" t="str">
        <f>IFERROR(IF($K936&lt;&gt;"SS",(VLOOKUP($D936,Customer_Demand!$D:$BF,COLUMNS($I936:O936),0)/$I936+VLOOKUP($D936,Customer_Demand!$D:$BF,COLUMNS($I936:O936),0)/$K936),(VLOOKUP($D936,Customer_Demand!$D:$BF,COLUMNS($I936:O936),0)/$I936)),"")</f>
        <v/>
      </c>
      <c r="P936" s="49" t="str">
        <f>IFERROR(IF($K936&lt;&gt;"SS",(VLOOKUP($D936,Customer_Demand!$D:$BF,COLUMNS($I936:P936),0)/$I936+VLOOKUP($D936,Customer_Demand!$D:$BF,COLUMNS($I936:P936),0)/$K936),(VLOOKUP($D936,Customer_Demand!$D:$BF,COLUMNS($I936:P936),0)/$I936)),"")</f>
        <v/>
      </c>
      <c r="Q936" s="49" t="str">
        <f>IFERROR(IF($K936&lt;&gt;"SS",(VLOOKUP($D936,Customer_Demand!$D:$BF,COLUMNS($I936:Q936),0)/$I936+VLOOKUP($D936,Customer_Demand!$D:$BF,COLUMNS($I936:Q936),0)/$K936),(VLOOKUP($D936,Customer_Demand!$D:$BF,COLUMNS($I936:Q936),0)/$I936)),"")</f>
        <v/>
      </c>
      <c r="R936" s="49" t="str">
        <f>IFERROR(IF($K936&lt;&gt;"SS",(VLOOKUP($D936,Customer_Demand!$D:$BF,COLUMNS($I936:R936),0)/$I936+VLOOKUP($D936,Customer_Demand!$D:$BF,COLUMNS($I936:R936),0)/$K936),(VLOOKUP($D936,Customer_Demand!$D:$BF,COLUMNS($I936:R936),0)/$I936)),"")</f>
        <v/>
      </c>
      <c r="S936" s="49" t="str">
        <f>IFERROR(IF($K936&lt;&gt;"SS",(VLOOKUP($D936,Customer_Demand!$D:$BF,COLUMNS($I936:S936),0)/$I936+VLOOKUP($D936,Customer_Demand!$D:$BF,COLUMNS($I936:S936),0)/$K936),(VLOOKUP($D936,Customer_Demand!$D:$BF,COLUMNS($I936:S936),0)/$I936)),"")</f>
        <v/>
      </c>
      <c r="T936" s="49" t="str">
        <f>IFERROR(IF($K936&lt;&gt;"SS",(VLOOKUP($D936,Customer_Demand!$D:$BF,COLUMNS($I936:T936),0)/$I936+VLOOKUP($D936,Customer_Demand!$D:$BF,COLUMNS($I936:T936),0)/$K936),(VLOOKUP($D936,Customer_Demand!$D:$BF,COLUMNS($I936:T936),0)/$I936)),"")</f>
        <v/>
      </c>
      <c r="U936" s="49" t="str">
        <f>IFERROR(IF($K936&lt;&gt;"SS",(VLOOKUP($D936,Customer_Demand!$D:$BF,COLUMNS($I936:U936),0)/$I936+VLOOKUP($D936,Customer_Demand!$D:$BF,COLUMNS($I936:U936),0)/$K936),(VLOOKUP($D936,Customer_Demand!$D:$BF,COLUMNS($I936:U936),0)/$I936)),"")</f>
        <v/>
      </c>
      <c r="V936" s="49" t="str">
        <f>IFERROR(IF($K936&lt;&gt;"SS",(VLOOKUP($D936,Customer_Demand!$D:$BF,COLUMNS($I936:V936),0)/$I936+VLOOKUP($D936,Customer_Demand!$D:$BF,COLUMNS($I936:V936),0)/$K936),(VLOOKUP($D936,Customer_Demand!$D:$BF,COLUMNS($I936:V936),0)/$I936)),"")</f>
        <v/>
      </c>
      <c r="W936" s="49" t="str">
        <f>IFERROR(IF($K936&lt;&gt;"SS",(VLOOKUP($D936,Customer_Demand!$D:$BF,COLUMNS($I936:W936),0)/$I936+VLOOKUP($D936,Customer_Demand!$D:$BF,COLUMNS($I936:W936),0)/$K936),(VLOOKUP($D936,Customer_Demand!$D:$BF,COLUMNS($I936:W936),0)/$I936)),"")</f>
        <v/>
      </c>
      <c r="X936" s="49" t="str">
        <f>IFERROR(IF($K936&lt;&gt;"SS",(VLOOKUP($D936,Customer_Demand!$D:$BF,COLUMNS($I936:X936),0)/$I936+VLOOKUP($D936,Customer_Demand!$D:$BF,COLUMNS($I936:X936),0)/$K936),(VLOOKUP($D936,Customer_Demand!$D:$BF,COLUMNS($I936:X936),0)/$I936)),"")</f>
        <v/>
      </c>
      <c r="Y936" s="49" t="str">
        <f>IFERROR(IF($K936&lt;&gt;"SS",(VLOOKUP($D936,Customer_Demand!$D:$BF,COLUMNS($I936:Y936),0)/$I936+VLOOKUP($D936,Customer_Demand!$D:$BF,COLUMNS($I936:Y936),0)/$K936),(VLOOKUP($D936,Customer_Demand!$D:$BF,COLUMNS($I936:Y936),0)/$I936)),"")</f>
        <v/>
      </c>
      <c r="Z936" s="49" t="str">
        <f>IFERROR(IF($K936&lt;&gt;"SS",(VLOOKUP($D936,Customer_Demand!$D:$BF,COLUMNS($I936:Z936),0)/$I936+VLOOKUP($D936,Customer_Demand!$D:$BF,COLUMNS($I936:Z936),0)/$K936),(VLOOKUP($D936,Customer_Demand!$D:$BF,COLUMNS($I936:Z936),0)/$I936)),"")</f>
        <v/>
      </c>
      <c r="AA936" s="49" t="str">
        <f>IFERROR(IF($K936&lt;&gt;"SS",(VLOOKUP($D936,Customer_Demand!$D:$BF,COLUMNS($I936:AA936),0)/$I936+VLOOKUP($D936,Customer_Demand!$D:$BF,COLUMNS($I936:AA936),0)/$K936),(VLOOKUP($D936,Customer_Demand!$D:$BF,COLUMNS($I936:AA936),0)/$I936)),"")</f>
        <v/>
      </c>
      <c r="AB936" s="49" t="str">
        <f>IFERROR(IF($K936&lt;&gt;"SS",(VLOOKUP($D936,Customer_Demand!$D:$BF,COLUMNS($I936:AB936),0)/$I936+VLOOKUP($D936,Customer_Demand!$D:$BF,COLUMNS($I936:AB936),0)/$K936),(VLOOKUP($D936,Customer_Demand!$D:$BF,COLUMNS($I936:AB936),0)/$I936)),"")</f>
        <v/>
      </c>
      <c r="AC936" s="49" t="str">
        <f>IFERROR(IF($K936&lt;&gt;"SS",(VLOOKUP($D936,Customer_Demand!$D:$BF,COLUMNS($I936:AC936),0)/$I936+VLOOKUP($D936,Customer_Demand!$D:$BF,COLUMNS($I936:AC936),0)/$K936),(VLOOKUP($D936,Customer_Demand!$D:$BF,COLUMNS($I936:AC936),0)/$I936)),"")</f>
        <v/>
      </c>
      <c r="AD936" s="49" t="str">
        <f>IFERROR(IF($K936&lt;&gt;"SS",(VLOOKUP($D936,Customer_Demand!$D:$BF,COLUMNS($I936:AD936),0)/$I936+VLOOKUP($D936,Customer_Demand!$D:$BF,COLUMNS($I936:AD936),0)/$K936),(VLOOKUP($D936,Customer_Demand!$D:$BF,COLUMNS($I936:AD936),0)/$I936)),"")</f>
        <v/>
      </c>
      <c r="AE936" s="49" t="str">
        <f>IFERROR(IF($K936&lt;&gt;"SS",(VLOOKUP($D936,Customer_Demand!$D:$BF,COLUMNS($I936:AE936),0)/$I936+VLOOKUP($D936,Customer_Demand!$D:$BF,COLUMNS($I936:AE936),0)/$K936),(VLOOKUP($D936,Customer_Demand!$D:$BF,COLUMNS($I936:AE936),0)/$I936)),"")</f>
        <v/>
      </c>
      <c r="AF936" s="49" t="str">
        <f>IFERROR(IF($K936&lt;&gt;"SS",(VLOOKUP($D936,Customer_Demand!$D:$BF,COLUMNS($I936:AF936),0)/$I936+VLOOKUP($D936,Customer_Demand!$D:$BF,COLUMNS($I936:AF936),0)/$K936),(VLOOKUP($D936,Customer_Demand!$D:$BF,COLUMNS($I936:AF936),0)/$I936)),"")</f>
        <v/>
      </c>
      <c r="AG936" s="49" t="str">
        <f>IFERROR(IF($K936&lt;&gt;"SS",(VLOOKUP($D936,Customer_Demand!$D:$BF,COLUMNS($I936:AG936),0)/$I936+VLOOKUP($D936,Customer_Demand!$D:$BF,COLUMNS($I936:AG936),0)/$K936),(VLOOKUP($D936,Customer_Demand!$D:$BF,COLUMNS($I936:AG936),0)/$I936)),"")</f>
        <v/>
      </c>
      <c r="AH936" s="49" t="str">
        <f>IFERROR(IF($K936&lt;&gt;"SS",(VLOOKUP($D936,Customer_Demand!$D:$BF,COLUMNS($I936:AH936),0)/$I936+VLOOKUP($D936,Customer_Demand!$D:$BF,COLUMNS($I936:AH936),0)/$K936),(VLOOKUP($D936,Customer_Demand!$D:$BF,COLUMNS($I936:AH936),0)/$I936)),"")</f>
        <v/>
      </c>
      <c r="AI936" s="49" t="str">
        <f>IFERROR(IF($K936&lt;&gt;"SS",(VLOOKUP($D936,Customer_Demand!$D:$BF,COLUMNS($I936:AI936),0)/$I936+VLOOKUP($D936,Customer_Demand!$D:$BF,COLUMNS($I936:AI936),0)/$K936),(VLOOKUP($D936,Customer_Demand!$D:$BF,COLUMNS($I936:AI936),0)/$I936)),"")</f>
        <v/>
      </c>
      <c r="AJ936" s="49" t="str">
        <f>IFERROR(IF($K936&lt;&gt;"SS",(VLOOKUP($D936,Customer_Demand!$D:$BF,COLUMNS($I936:AJ936),0)/$I936+VLOOKUP($D936,Customer_Demand!$D:$BF,COLUMNS($I936:AJ936),0)/$K936),(VLOOKUP($D936,Customer_Demand!$D:$BF,COLUMNS($I936:AJ936),0)/$I936)),"")</f>
        <v/>
      </c>
      <c r="AK936" s="49" t="str">
        <f>IFERROR(IF($K936&lt;&gt;"SS",(VLOOKUP($D936,Customer_Demand!$D:$BF,COLUMNS($I936:AK936),0)/$I936+VLOOKUP($D936,Customer_Demand!$D:$BF,COLUMNS($I936:AK936),0)/$K936),(VLOOKUP($D936,Customer_Demand!$D:$BF,COLUMNS($I936:AK936),0)/$I936)),"")</f>
        <v/>
      </c>
      <c r="AL936" s="49" t="str">
        <f>IFERROR(IF($K936&lt;&gt;"SS",(VLOOKUP($D936,Customer_Demand!$D:$BF,COLUMNS($I936:AL936),0)/$I936+VLOOKUP($D936,Customer_Demand!$D:$BF,COLUMNS($I936:AL936),0)/$K936),(VLOOKUP($D936,Customer_Demand!$D:$BF,COLUMNS($I936:AL936),0)/$I936)),"")</f>
        <v/>
      </c>
      <c r="AM936" s="49" t="str">
        <f>IFERROR(IF($K936&lt;&gt;"SS",(VLOOKUP($D936,Customer_Demand!$D:$BF,COLUMNS($I936:AM936),0)/$I936+VLOOKUP($D936,Customer_Demand!$D:$BF,COLUMNS($I936:AM936),0)/$K936),(VLOOKUP($D936,Customer_Demand!$D:$BF,COLUMNS($I936:AM936),0)/$I936)),"")</f>
        <v/>
      </c>
      <c r="AN936" s="49" t="str">
        <f>IFERROR(IF($K936&lt;&gt;"SS",(VLOOKUP($D936,Customer_Demand!$D:$BF,COLUMNS($I936:AN936),0)/$I936+VLOOKUP($D936,Customer_Demand!$D:$BF,COLUMNS($I936:AN936),0)/$K936),(VLOOKUP($D936,Customer_Demand!$D:$BF,COLUMNS($I936:AN936),0)/$I936)),"")</f>
        <v/>
      </c>
      <c r="AO936" s="49" t="str">
        <f>IFERROR(IF($K936&lt;&gt;"SS",(VLOOKUP($D936,Customer_Demand!$D:$BF,COLUMNS($I936:AO936),0)/$I936+VLOOKUP($D936,Customer_Demand!$D:$BF,COLUMNS($I936:AO936),0)/$K936),(VLOOKUP($D936,Customer_Demand!$D:$BF,COLUMNS($I936:AO936),0)/$I936)),"")</f>
        <v/>
      </c>
      <c r="AP936" s="49" t="str">
        <f>IFERROR(IF($K936&lt;&gt;"SS",(VLOOKUP($D936,Customer_Demand!$D:$BF,COLUMNS($I936:AP936),0)/$I936+VLOOKUP($D936,Customer_Demand!$D:$BF,COLUMNS($I936:AP936),0)/$K936),(VLOOKUP($D936,Customer_Demand!$D:$BF,COLUMNS($I936:AP936),0)/$I936)),"")</f>
        <v/>
      </c>
      <c r="AQ936" s="49" t="str">
        <f>IFERROR(IF($K936&lt;&gt;"SS",(VLOOKUP($D936,Customer_Demand!$D:$BF,COLUMNS($I936:AQ936),0)/$I936+VLOOKUP($D936,Customer_Demand!$D:$BF,COLUMNS($I936:AQ936),0)/$K936),(VLOOKUP($D936,Customer_Demand!$D:$BF,COLUMNS($I936:AQ936),0)/$I936)),"")</f>
        <v/>
      </c>
      <c r="AR936" s="49" t="str">
        <f>IFERROR(IF($K936&lt;&gt;"SS",(VLOOKUP($D936,Customer_Demand!$D:$BF,COLUMNS($I936:AR936),0)/$I936+VLOOKUP($D936,Customer_Demand!$D:$BF,COLUMNS($I936:AR936),0)/$K936),(VLOOKUP($D936,Customer_Demand!$D:$BF,COLUMNS($I936:AR936),0)/$I936)),"")</f>
        <v/>
      </c>
      <c r="AS936" s="49" t="str">
        <f>IFERROR(IF($K936&lt;&gt;"SS",(VLOOKUP($D936,Customer_Demand!$D:$BF,COLUMNS($I936:AS936),0)/$I936+VLOOKUP($D936,Customer_Demand!$D:$BF,COLUMNS($I936:AS936),0)/$K936),(VLOOKUP($D936,Customer_Demand!$D:$BF,COLUMNS($I936:AS936),0)/$I936)),"")</f>
        <v/>
      </c>
      <c r="AT936" s="49" t="str">
        <f>IFERROR(IF($K936&lt;&gt;"SS",(VLOOKUP($D936,Customer_Demand!$D:$BF,COLUMNS($I936:AT936),0)/$I936+VLOOKUP($D936,Customer_Demand!$D:$BF,COLUMNS($I936:AT936),0)/$K936),(VLOOKUP($D936,Customer_Demand!$D:$BF,COLUMNS($I936:AT936),0)/$I936)),"")</f>
        <v/>
      </c>
      <c r="AU936" s="49" t="str">
        <f>IFERROR(IF($K936&lt;&gt;"SS",(VLOOKUP($D936,Customer_Demand!$D:$BF,COLUMNS($I936:AU936),0)/$I936+VLOOKUP($D936,Customer_Demand!$D:$BF,COLUMNS($I936:AU936),0)/$K936),(VLOOKUP($D936,Customer_Demand!$D:$BF,COLUMNS($I936:AU936),0)/$I936)),"")</f>
        <v/>
      </c>
      <c r="AV936" s="49" t="str">
        <f>IFERROR(IF($K936&lt;&gt;"SS",(VLOOKUP($D936,Customer_Demand!$D:$BF,COLUMNS($I936:AV936),0)/$I936+VLOOKUP($D936,Customer_Demand!$D:$BF,COLUMNS($I936:AV936),0)/$K936),(VLOOKUP($D936,Customer_Demand!$D:$BF,COLUMNS($I936:AV936),0)/$I936)),"")</f>
        <v/>
      </c>
      <c r="AW936" s="49" t="str">
        <f>IFERROR(IF($K936&lt;&gt;"SS",(VLOOKUP($D936,Customer_Demand!$D:$BF,COLUMNS($I936:AW936),0)/$I936+VLOOKUP($D936,Customer_Demand!$D:$BF,COLUMNS($I936:AW936),0)/$K936),(VLOOKUP($D936,Customer_Demand!$D:$BF,COLUMNS($I936:AW936),0)/$I936)),"")</f>
        <v/>
      </c>
      <c r="AX936" s="49" t="str">
        <f>IFERROR(IF($K936&lt;&gt;"SS",(VLOOKUP($D936,Customer_Demand!$D:$BF,COLUMNS($I936:AX936),0)/$I936+VLOOKUP($D936,Customer_Demand!$D:$BF,COLUMNS($I936:AX936),0)/$K936),(VLOOKUP($D936,Customer_Demand!$D:$BF,COLUMNS($I936:AX936),0)/$I936)),"")</f>
        <v/>
      </c>
      <c r="AY936" s="49" t="str">
        <f>IFERROR(IF($K936&lt;&gt;"SS",(VLOOKUP($D936,Customer_Demand!$D:$BF,COLUMNS($I936:AY936),0)/$I936+VLOOKUP($D936,Customer_Demand!$D:$BF,COLUMNS($I936:AY936),0)/$K936),(VLOOKUP($D936,Customer_Demand!$D:$BF,COLUMNS($I936:AY936),0)/$I936)),"")</f>
        <v/>
      </c>
      <c r="AZ936" s="49" t="str">
        <f>IFERROR(IF($K936&lt;&gt;"SS",(VLOOKUP($D936,Customer_Demand!$D:$BF,COLUMNS($I936:AZ936),0)/$I936+VLOOKUP($D936,Customer_Demand!$D:$BF,COLUMNS($I936:AZ936),0)/$K936),(VLOOKUP($D936,Customer_Demand!$D:$BF,COLUMNS($I936:AZ936),0)/$I936)),"")</f>
        <v/>
      </c>
      <c r="BA936" s="49" t="str">
        <f>IFERROR(IF($K936&lt;&gt;"SS",(VLOOKUP($D936,Customer_Demand!$D:$BF,COLUMNS($I936:BA936),0)/$I936+VLOOKUP($D936,Customer_Demand!$D:$BF,COLUMNS($I936:BA936),0)/$K936),(VLOOKUP($D936,Customer_Demand!$D:$BF,COLUMNS($I936:BA936),0)/$I936)),"")</f>
        <v/>
      </c>
      <c r="BB936" s="49" t="str">
        <f>IFERROR(IF($K936&lt;&gt;"SS",(VLOOKUP($D936,Customer_Demand!$D:$BF,COLUMNS($I936:BB936),0)/$I936+VLOOKUP($D936,Customer_Demand!$D:$BF,COLUMNS($I936:BB936),0)/$K936),(VLOOKUP($D936,Customer_Demand!$D:$BF,COLUMNS($I936:BB936),0)/$I936)),"")</f>
        <v/>
      </c>
      <c r="BC936" s="49" t="str">
        <f>IFERROR(IF($K936&lt;&gt;"SS",(VLOOKUP($D936,Customer_Demand!$D:$BF,COLUMNS($I936:BC936),0)/$I936+VLOOKUP($D936,Customer_Demand!$D:$BF,COLUMNS($I936:BC936),0)/$K936),(VLOOKUP($D936,Customer_Demand!$D:$BF,COLUMNS($I936:BC936),0)/$I936)),"")</f>
        <v/>
      </c>
      <c r="BD936" s="49" t="str">
        <f>IFERROR(IF($K936&lt;&gt;"SS",(VLOOKUP($D936,Customer_Demand!$D:$BF,COLUMNS($I936:BD936),0)/$I936+VLOOKUP($D936,Customer_Demand!$D:$BF,COLUMNS($I936:BD936),0)/$K936),(VLOOKUP($D936,Customer_Demand!$D:$BF,COLUMNS($I936:BD936),0)/$I936)),"")</f>
        <v/>
      </c>
      <c r="BE936" s="49" t="str">
        <f>IFERROR(IF($K936&lt;&gt;"SS",(VLOOKUP($D936,Customer_Demand!$D:$BF,COLUMNS($I936:BE936),0)/$I936+VLOOKUP($D936,Customer_Demand!$D:$BF,COLUMNS($I936:BE936),0)/$K936),(VLOOKUP($D936,Customer_Demand!$D:$BF,COLUMNS($I936:BE936),0)/$I936)),"")</f>
        <v/>
      </c>
      <c r="BF936" s="49" t="str">
        <f>IFERROR(IF($K936&lt;&gt;"SS",(VLOOKUP($D936,Customer_Demand!$D:$BF,COLUMNS($I936:BF936),0)/$I936+VLOOKUP($D936,Customer_Demand!$D:$BF,COLUMNS($I936:BF936),0)/$K936),(VLOOKUP($D936,Customer_Demand!$D:$BF,COLUMNS($I936:BF936),0)/$I936)),"")</f>
        <v/>
      </c>
      <c r="BG936" s="49" t="str">
        <f>IFERROR(IF($K936&lt;&gt;"SS",(VLOOKUP($D936,Customer_Demand!$D:$BF,COLUMNS($I936:BG936),0)/$I936+VLOOKUP($D936,Customer_Demand!$D:$BF,COLUMNS($I936:BG936),0)/$K936),(VLOOKUP($D936,Customer_Demand!$D:$BF,COLUMNS($I936:BG936),0)/$I936)),"")</f>
        <v/>
      </c>
      <c r="BH936" s="49" t="str">
        <f>IFERROR(IF($K936&lt;&gt;"SS",(VLOOKUP($D936,Customer_Demand!$D:$BF,COLUMNS($I936:BH936),0)/$I936+VLOOKUP($D936,Customer_Demand!$D:$BF,COLUMNS($I936:BH936),0)/$K936),(VLOOKUP($D936,Customer_Demand!$D:$BF,COLUMNS($I936:BH936),0)/$I936)),"")</f>
        <v/>
      </c>
      <c r="BI936" s="49" t="str">
        <f>IFERROR(IF($K936&lt;&gt;"SS",(VLOOKUP($D936,Customer_Demand!$D:$BF,COLUMNS($I936:BI936),0)/$I936+VLOOKUP($D936,Customer_Demand!$D:$BF,COLUMNS($I936:BI936),0)/$K936),(VLOOKUP($D936,Customer_Demand!$D:$BF,COLUMNS($I936:BI936),0)/$I936)),"")</f>
        <v/>
      </c>
      <c r="BJ936" s="49" t="str">
        <f>IFERROR(IF($K936&lt;&gt;"SS",(VLOOKUP($D936,Customer_Demand!$D:$BF,COLUMNS($I936:BJ936),0)/$I936+VLOOKUP($D936,Customer_Demand!$D:$BF,COLUMNS($I936:BJ936),0)/$K936),(VLOOKUP($D936,Customer_Demand!$D:$BF,COLUMNS($I936:BJ936),0)/$I936)),"")</f>
        <v/>
      </c>
      <c r="BK936" s="50" t="str">
        <f>IFERROR(IF($K936&lt;&gt;"SS",(VLOOKUP($D936,Customer_Demand!$D:$BF,COLUMNS($I936:BK936),0)/$I936+VLOOKUP($D936,Customer_Demand!$D:$BF,COLUMNS($I936:BK936),0)/$K936),(VLOOKUP($D936,Customer_Demand!$D:$BF,COLUMNS($I936:BK936),0)/$I936)),"")</f>
        <v/>
      </c>
    </row>
    <row r="937" spans="2:63" x14ac:dyDescent="0.2">
      <c r="B937" s="12" t="str">
        <f t="shared" si="63"/>
        <v/>
      </c>
      <c r="C937" s="45" t="str">
        <f>IF((Customer_Demand!C937)&lt;&gt;"",Customer_Demand!C937,"")</f>
        <v/>
      </c>
      <c r="D937" s="45" t="str">
        <f>IF(C937&lt;&gt;"",Customer_Demand!D937,"")</f>
        <v/>
      </c>
      <c r="E937" s="52" t="str">
        <f>IF(C937&lt;&gt;"",Customer_Demand!E937,"")</f>
        <v/>
      </c>
      <c r="F937" s="47" t="str">
        <f>IF(C937&lt;&gt;"",VLOOKUP(D937,Customer_Demand!$D$5:$F$1005,3,0),"")</f>
        <v/>
      </c>
      <c r="G937" s="48" t="str">
        <f t="shared" si="60"/>
        <v/>
      </c>
      <c r="H937" s="48" t="str">
        <f t="shared" si="61"/>
        <v/>
      </c>
      <c r="I937" s="48" t="str">
        <f>IFERROR(IF(C937&lt;&gt;"",VLOOKUP($H937,SMT_Cycle_Time_Data!$F:$Q,4,0),""),"SGR Not Defined")</f>
        <v/>
      </c>
      <c r="J937" s="48" t="str">
        <f t="shared" si="62"/>
        <v/>
      </c>
      <c r="K937" s="48" t="str">
        <f>IF(C937&lt;&gt;"",IFERROR(VLOOKUP($J937,SMT_Cycle_Time_Data!$F:$Q,4,0),"SS"),"")</f>
        <v/>
      </c>
      <c r="L937" s="49" t="str">
        <f>IFERROR(IF($K937&lt;&gt;"SS",(VLOOKUP($D937,Customer_Demand!$D:$BF,COLUMNS($I937:L937),0)/$I937+VLOOKUP($D937,Customer_Demand!$D:$BF,COLUMNS($I937:L937),0)/$K937),(VLOOKUP($D937,Customer_Demand!$D:$BF,COLUMNS($I937:L937),0)/$I937)),"")</f>
        <v/>
      </c>
      <c r="M937" s="49" t="str">
        <f>IFERROR(IF($K937&lt;&gt;"SS",(VLOOKUP($D937,Customer_Demand!$D:$BF,COLUMNS($I937:M937),0)/$I937+VLOOKUP($D937,Customer_Demand!$D:$BF,COLUMNS($I937:M937),0)/$K937),(VLOOKUP($D937,Customer_Demand!$D:$BF,COLUMNS($I937:M937),0)/$I937)),"")</f>
        <v/>
      </c>
      <c r="N937" s="49" t="str">
        <f>IFERROR(IF($K937&lt;&gt;"SS",(VLOOKUP($D937,Customer_Demand!$D:$BF,COLUMNS($I937:N937),0)/$I937+VLOOKUP($D937,Customer_Demand!$D:$BF,COLUMNS($I937:N937),0)/$K937),(VLOOKUP($D937,Customer_Demand!$D:$BF,COLUMNS($I937:N937),0)/$I937)),"")</f>
        <v/>
      </c>
      <c r="O937" s="49" t="str">
        <f>IFERROR(IF($K937&lt;&gt;"SS",(VLOOKUP($D937,Customer_Demand!$D:$BF,COLUMNS($I937:O937),0)/$I937+VLOOKUP($D937,Customer_Demand!$D:$BF,COLUMNS($I937:O937),0)/$K937),(VLOOKUP($D937,Customer_Demand!$D:$BF,COLUMNS($I937:O937),0)/$I937)),"")</f>
        <v/>
      </c>
      <c r="P937" s="49" t="str">
        <f>IFERROR(IF($K937&lt;&gt;"SS",(VLOOKUP($D937,Customer_Demand!$D:$BF,COLUMNS($I937:P937),0)/$I937+VLOOKUP($D937,Customer_Demand!$D:$BF,COLUMNS($I937:P937),0)/$K937),(VLOOKUP($D937,Customer_Demand!$D:$BF,COLUMNS($I937:P937),0)/$I937)),"")</f>
        <v/>
      </c>
      <c r="Q937" s="49" t="str">
        <f>IFERROR(IF($K937&lt;&gt;"SS",(VLOOKUP($D937,Customer_Demand!$D:$BF,COLUMNS($I937:Q937),0)/$I937+VLOOKUP($D937,Customer_Demand!$D:$BF,COLUMNS($I937:Q937),0)/$K937),(VLOOKUP($D937,Customer_Demand!$D:$BF,COLUMNS($I937:Q937),0)/$I937)),"")</f>
        <v/>
      </c>
      <c r="R937" s="49" t="str">
        <f>IFERROR(IF($K937&lt;&gt;"SS",(VLOOKUP($D937,Customer_Demand!$D:$BF,COLUMNS($I937:R937),0)/$I937+VLOOKUP($D937,Customer_Demand!$D:$BF,COLUMNS($I937:R937),0)/$K937),(VLOOKUP($D937,Customer_Demand!$D:$BF,COLUMNS($I937:R937),0)/$I937)),"")</f>
        <v/>
      </c>
      <c r="S937" s="49" t="str">
        <f>IFERROR(IF($K937&lt;&gt;"SS",(VLOOKUP($D937,Customer_Demand!$D:$BF,COLUMNS($I937:S937),0)/$I937+VLOOKUP($D937,Customer_Demand!$D:$BF,COLUMNS($I937:S937),0)/$K937),(VLOOKUP($D937,Customer_Demand!$D:$BF,COLUMNS($I937:S937),0)/$I937)),"")</f>
        <v/>
      </c>
      <c r="T937" s="49" t="str">
        <f>IFERROR(IF($K937&lt;&gt;"SS",(VLOOKUP($D937,Customer_Demand!$D:$BF,COLUMNS($I937:T937),0)/$I937+VLOOKUP($D937,Customer_Demand!$D:$BF,COLUMNS($I937:T937),0)/$K937),(VLOOKUP($D937,Customer_Demand!$D:$BF,COLUMNS($I937:T937),0)/$I937)),"")</f>
        <v/>
      </c>
      <c r="U937" s="49" t="str">
        <f>IFERROR(IF($K937&lt;&gt;"SS",(VLOOKUP($D937,Customer_Demand!$D:$BF,COLUMNS($I937:U937),0)/$I937+VLOOKUP($D937,Customer_Demand!$D:$BF,COLUMNS($I937:U937),0)/$K937),(VLOOKUP($D937,Customer_Demand!$D:$BF,COLUMNS($I937:U937),0)/$I937)),"")</f>
        <v/>
      </c>
      <c r="V937" s="49" t="str">
        <f>IFERROR(IF($K937&lt;&gt;"SS",(VLOOKUP($D937,Customer_Demand!$D:$BF,COLUMNS($I937:V937),0)/$I937+VLOOKUP($D937,Customer_Demand!$D:$BF,COLUMNS($I937:V937),0)/$K937),(VLOOKUP($D937,Customer_Demand!$D:$BF,COLUMNS($I937:V937),0)/$I937)),"")</f>
        <v/>
      </c>
      <c r="W937" s="49" t="str">
        <f>IFERROR(IF($K937&lt;&gt;"SS",(VLOOKUP($D937,Customer_Demand!$D:$BF,COLUMNS($I937:W937),0)/$I937+VLOOKUP($D937,Customer_Demand!$D:$BF,COLUMNS($I937:W937),0)/$K937),(VLOOKUP($D937,Customer_Demand!$D:$BF,COLUMNS($I937:W937),0)/$I937)),"")</f>
        <v/>
      </c>
      <c r="X937" s="49" t="str">
        <f>IFERROR(IF($K937&lt;&gt;"SS",(VLOOKUP($D937,Customer_Demand!$D:$BF,COLUMNS($I937:X937),0)/$I937+VLOOKUP($D937,Customer_Demand!$D:$BF,COLUMNS($I937:X937),0)/$K937),(VLOOKUP($D937,Customer_Demand!$D:$BF,COLUMNS($I937:X937),0)/$I937)),"")</f>
        <v/>
      </c>
      <c r="Y937" s="49" t="str">
        <f>IFERROR(IF($K937&lt;&gt;"SS",(VLOOKUP($D937,Customer_Demand!$D:$BF,COLUMNS($I937:Y937),0)/$I937+VLOOKUP($D937,Customer_Demand!$D:$BF,COLUMNS($I937:Y937),0)/$K937),(VLOOKUP($D937,Customer_Demand!$D:$BF,COLUMNS($I937:Y937),0)/$I937)),"")</f>
        <v/>
      </c>
      <c r="Z937" s="49" t="str">
        <f>IFERROR(IF($K937&lt;&gt;"SS",(VLOOKUP($D937,Customer_Demand!$D:$BF,COLUMNS($I937:Z937),0)/$I937+VLOOKUP($D937,Customer_Demand!$D:$BF,COLUMNS($I937:Z937),0)/$K937),(VLOOKUP($D937,Customer_Demand!$D:$BF,COLUMNS($I937:Z937),0)/$I937)),"")</f>
        <v/>
      </c>
      <c r="AA937" s="49" t="str">
        <f>IFERROR(IF($K937&lt;&gt;"SS",(VLOOKUP($D937,Customer_Demand!$D:$BF,COLUMNS($I937:AA937),0)/$I937+VLOOKUP($D937,Customer_Demand!$D:$BF,COLUMNS($I937:AA937),0)/$K937),(VLOOKUP($D937,Customer_Demand!$D:$BF,COLUMNS($I937:AA937),0)/$I937)),"")</f>
        <v/>
      </c>
      <c r="AB937" s="49" t="str">
        <f>IFERROR(IF($K937&lt;&gt;"SS",(VLOOKUP($D937,Customer_Demand!$D:$BF,COLUMNS($I937:AB937),0)/$I937+VLOOKUP($D937,Customer_Demand!$D:$BF,COLUMNS($I937:AB937),0)/$K937),(VLOOKUP($D937,Customer_Demand!$D:$BF,COLUMNS($I937:AB937),0)/$I937)),"")</f>
        <v/>
      </c>
      <c r="AC937" s="49" t="str">
        <f>IFERROR(IF($K937&lt;&gt;"SS",(VLOOKUP($D937,Customer_Demand!$D:$BF,COLUMNS($I937:AC937),0)/$I937+VLOOKUP($D937,Customer_Demand!$D:$BF,COLUMNS($I937:AC937),0)/$K937),(VLOOKUP($D937,Customer_Demand!$D:$BF,COLUMNS($I937:AC937),0)/$I937)),"")</f>
        <v/>
      </c>
      <c r="AD937" s="49" t="str">
        <f>IFERROR(IF($K937&lt;&gt;"SS",(VLOOKUP($D937,Customer_Demand!$D:$BF,COLUMNS($I937:AD937),0)/$I937+VLOOKUP($D937,Customer_Demand!$D:$BF,COLUMNS($I937:AD937),0)/$K937),(VLOOKUP($D937,Customer_Demand!$D:$BF,COLUMNS($I937:AD937),0)/$I937)),"")</f>
        <v/>
      </c>
      <c r="AE937" s="49" t="str">
        <f>IFERROR(IF($K937&lt;&gt;"SS",(VLOOKUP($D937,Customer_Demand!$D:$BF,COLUMNS($I937:AE937),0)/$I937+VLOOKUP($D937,Customer_Demand!$D:$BF,COLUMNS($I937:AE937),0)/$K937),(VLOOKUP($D937,Customer_Demand!$D:$BF,COLUMNS($I937:AE937),0)/$I937)),"")</f>
        <v/>
      </c>
      <c r="AF937" s="49" t="str">
        <f>IFERROR(IF($K937&lt;&gt;"SS",(VLOOKUP($D937,Customer_Demand!$D:$BF,COLUMNS($I937:AF937),0)/$I937+VLOOKUP($D937,Customer_Demand!$D:$BF,COLUMNS($I937:AF937),0)/$K937),(VLOOKUP($D937,Customer_Demand!$D:$BF,COLUMNS($I937:AF937),0)/$I937)),"")</f>
        <v/>
      </c>
      <c r="AG937" s="49" t="str">
        <f>IFERROR(IF($K937&lt;&gt;"SS",(VLOOKUP($D937,Customer_Demand!$D:$BF,COLUMNS($I937:AG937),0)/$I937+VLOOKUP($D937,Customer_Demand!$D:$BF,COLUMNS($I937:AG937),0)/$K937),(VLOOKUP($D937,Customer_Demand!$D:$BF,COLUMNS($I937:AG937),0)/$I937)),"")</f>
        <v/>
      </c>
      <c r="AH937" s="49" t="str">
        <f>IFERROR(IF($K937&lt;&gt;"SS",(VLOOKUP($D937,Customer_Demand!$D:$BF,COLUMNS($I937:AH937),0)/$I937+VLOOKUP($D937,Customer_Demand!$D:$BF,COLUMNS($I937:AH937),0)/$K937),(VLOOKUP($D937,Customer_Demand!$D:$BF,COLUMNS($I937:AH937),0)/$I937)),"")</f>
        <v/>
      </c>
      <c r="AI937" s="49" t="str">
        <f>IFERROR(IF($K937&lt;&gt;"SS",(VLOOKUP($D937,Customer_Demand!$D:$BF,COLUMNS($I937:AI937),0)/$I937+VLOOKUP($D937,Customer_Demand!$D:$BF,COLUMNS($I937:AI937),0)/$K937),(VLOOKUP($D937,Customer_Demand!$D:$BF,COLUMNS($I937:AI937),0)/$I937)),"")</f>
        <v/>
      </c>
      <c r="AJ937" s="49" t="str">
        <f>IFERROR(IF($K937&lt;&gt;"SS",(VLOOKUP($D937,Customer_Demand!$D:$BF,COLUMNS($I937:AJ937),0)/$I937+VLOOKUP($D937,Customer_Demand!$D:$BF,COLUMNS($I937:AJ937),0)/$K937),(VLOOKUP($D937,Customer_Demand!$D:$BF,COLUMNS($I937:AJ937),0)/$I937)),"")</f>
        <v/>
      </c>
      <c r="AK937" s="49" t="str">
        <f>IFERROR(IF($K937&lt;&gt;"SS",(VLOOKUP($D937,Customer_Demand!$D:$BF,COLUMNS($I937:AK937),0)/$I937+VLOOKUP($D937,Customer_Demand!$D:$BF,COLUMNS($I937:AK937),0)/$K937),(VLOOKUP($D937,Customer_Demand!$D:$BF,COLUMNS($I937:AK937),0)/$I937)),"")</f>
        <v/>
      </c>
      <c r="AL937" s="49" t="str">
        <f>IFERROR(IF($K937&lt;&gt;"SS",(VLOOKUP($D937,Customer_Demand!$D:$BF,COLUMNS($I937:AL937),0)/$I937+VLOOKUP($D937,Customer_Demand!$D:$BF,COLUMNS($I937:AL937),0)/$K937),(VLOOKUP($D937,Customer_Demand!$D:$BF,COLUMNS($I937:AL937),0)/$I937)),"")</f>
        <v/>
      </c>
      <c r="AM937" s="49" t="str">
        <f>IFERROR(IF($K937&lt;&gt;"SS",(VLOOKUP($D937,Customer_Demand!$D:$BF,COLUMNS($I937:AM937),0)/$I937+VLOOKUP($D937,Customer_Demand!$D:$BF,COLUMNS($I937:AM937),0)/$K937),(VLOOKUP($D937,Customer_Demand!$D:$BF,COLUMNS($I937:AM937),0)/$I937)),"")</f>
        <v/>
      </c>
      <c r="AN937" s="49" t="str">
        <f>IFERROR(IF($K937&lt;&gt;"SS",(VLOOKUP($D937,Customer_Demand!$D:$BF,COLUMNS($I937:AN937),0)/$I937+VLOOKUP($D937,Customer_Demand!$D:$BF,COLUMNS($I937:AN937),0)/$K937),(VLOOKUP($D937,Customer_Demand!$D:$BF,COLUMNS($I937:AN937),0)/$I937)),"")</f>
        <v/>
      </c>
      <c r="AO937" s="49" t="str">
        <f>IFERROR(IF($K937&lt;&gt;"SS",(VLOOKUP($D937,Customer_Demand!$D:$BF,COLUMNS($I937:AO937),0)/$I937+VLOOKUP($D937,Customer_Demand!$D:$BF,COLUMNS($I937:AO937),0)/$K937),(VLOOKUP($D937,Customer_Demand!$D:$BF,COLUMNS($I937:AO937),0)/$I937)),"")</f>
        <v/>
      </c>
      <c r="AP937" s="49" t="str">
        <f>IFERROR(IF($K937&lt;&gt;"SS",(VLOOKUP($D937,Customer_Demand!$D:$BF,COLUMNS($I937:AP937),0)/$I937+VLOOKUP($D937,Customer_Demand!$D:$BF,COLUMNS($I937:AP937),0)/$K937),(VLOOKUP($D937,Customer_Demand!$D:$BF,COLUMNS($I937:AP937),0)/$I937)),"")</f>
        <v/>
      </c>
      <c r="AQ937" s="49" t="str">
        <f>IFERROR(IF($K937&lt;&gt;"SS",(VLOOKUP($D937,Customer_Demand!$D:$BF,COLUMNS($I937:AQ937),0)/$I937+VLOOKUP($D937,Customer_Demand!$D:$BF,COLUMNS($I937:AQ937),0)/$K937),(VLOOKUP($D937,Customer_Demand!$D:$BF,COLUMNS($I937:AQ937),0)/$I937)),"")</f>
        <v/>
      </c>
      <c r="AR937" s="49" t="str">
        <f>IFERROR(IF($K937&lt;&gt;"SS",(VLOOKUP($D937,Customer_Demand!$D:$BF,COLUMNS($I937:AR937),0)/$I937+VLOOKUP($D937,Customer_Demand!$D:$BF,COLUMNS($I937:AR937),0)/$K937),(VLOOKUP($D937,Customer_Demand!$D:$BF,COLUMNS($I937:AR937),0)/$I937)),"")</f>
        <v/>
      </c>
      <c r="AS937" s="49" t="str">
        <f>IFERROR(IF($K937&lt;&gt;"SS",(VLOOKUP($D937,Customer_Demand!$D:$BF,COLUMNS($I937:AS937),0)/$I937+VLOOKUP($D937,Customer_Demand!$D:$BF,COLUMNS($I937:AS937),0)/$K937),(VLOOKUP($D937,Customer_Demand!$D:$BF,COLUMNS($I937:AS937),0)/$I937)),"")</f>
        <v/>
      </c>
      <c r="AT937" s="49" t="str">
        <f>IFERROR(IF($K937&lt;&gt;"SS",(VLOOKUP($D937,Customer_Demand!$D:$BF,COLUMNS($I937:AT937),0)/$I937+VLOOKUP($D937,Customer_Demand!$D:$BF,COLUMNS($I937:AT937),0)/$K937),(VLOOKUP($D937,Customer_Demand!$D:$BF,COLUMNS($I937:AT937),0)/$I937)),"")</f>
        <v/>
      </c>
      <c r="AU937" s="49" t="str">
        <f>IFERROR(IF($K937&lt;&gt;"SS",(VLOOKUP($D937,Customer_Demand!$D:$BF,COLUMNS($I937:AU937),0)/$I937+VLOOKUP($D937,Customer_Demand!$D:$BF,COLUMNS($I937:AU937),0)/$K937),(VLOOKUP($D937,Customer_Demand!$D:$BF,COLUMNS($I937:AU937),0)/$I937)),"")</f>
        <v/>
      </c>
      <c r="AV937" s="49" t="str">
        <f>IFERROR(IF($K937&lt;&gt;"SS",(VLOOKUP($D937,Customer_Demand!$D:$BF,COLUMNS($I937:AV937),0)/$I937+VLOOKUP($D937,Customer_Demand!$D:$BF,COLUMNS($I937:AV937),0)/$K937),(VLOOKUP($D937,Customer_Demand!$D:$BF,COLUMNS($I937:AV937),0)/$I937)),"")</f>
        <v/>
      </c>
      <c r="AW937" s="49" t="str">
        <f>IFERROR(IF($K937&lt;&gt;"SS",(VLOOKUP($D937,Customer_Demand!$D:$BF,COLUMNS($I937:AW937),0)/$I937+VLOOKUP($D937,Customer_Demand!$D:$BF,COLUMNS($I937:AW937),0)/$K937),(VLOOKUP($D937,Customer_Demand!$D:$BF,COLUMNS($I937:AW937),0)/$I937)),"")</f>
        <v/>
      </c>
      <c r="AX937" s="49" t="str">
        <f>IFERROR(IF($K937&lt;&gt;"SS",(VLOOKUP($D937,Customer_Demand!$D:$BF,COLUMNS($I937:AX937),0)/$I937+VLOOKUP($D937,Customer_Demand!$D:$BF,COLUMNS($I937:AX937),0)/$K937),(VLOOKUP($D937,Customer_Demand!$D:$BF,COLUMNS($I937:AX937),0)/$I937)),"")</f>
        <v/>
      </c>
      <c r="AY937" s="49" t="str">
        <f>IFERROR(IF($K937&lt;&gt;"SS",(VLOOKUP($D937,Customer_Demand!$D:$BF,COLUMNS($I937:AY937),0)/$I937+VLOOKUP($D937,Customer_Demand!$D:$BF,COLUMNS($I937:AY937),0)/$K937),(VLOOKUP($D937,Customer_Demand!$D:$BF,COLUMNS($I937:AY937),0)/$I937)),"")</f>
        <v/>
      </c>
      <c r="AZ937" s="49" t="str">
        <f>IFERROR(IF($K937&lt;&gt;"SS",(VLOOKUP($D937,Customer_Demand!$D:$BF,COLUMNS($I937:AZ937),0)/$I937+VLOOKUP($D937,Customer_Demand!$D:$BF,COLUMNS($I937:AZ937),0)/$K937),(VLOOKUP($D937,Customer_Demand!$D:$BF,COLUMNS($I937:AZ937),0)/$I937)),"")</f>
        <v/>
      </c>
      <c r="BA937" s="49" t="str">
        <f>IFERROR(IF($K937&lt;&gt;"SS",(VLOOKUP($D937,Customer_Demand!$D:$BF,COLUMNS($I937:BA937),0)/$I937+VLOOKUP($D937,Customer_Demand!$D:$BF,COLUMNS($I937:BA937),0)/$K937),(VLOOKUP($D937,Customer_Demand!$D:$BF,COLUMNS($I937:BA937),0)/$I937)),"")</f>
        <v/>
      </c>
      <c r="BB937" s="49" t="str">
        <f>IFERROR(IF($K937&lt;&gt;"SS",(VLOOKUP($D937,Customer_Demand!$D:$BF,COLUMNS($I937:BB937),0)/$I937+VLOOKUP($D937,Customer_Demand!$D:$BF,COLUMNS($I937:BB937),0)/$K937),(VLOOKUP($D937,Customer_Demand!$D:$BF,COLUMNS($I937:BB937),0)/$I937)),"")</f>
        <v/>
      </c>
      <c r="BC937" s="49" t="str">
        <f>IFERROR(IF($K937&lt;&gt;"SS",(VLOOKUP($D937,Customer_Demand!$D:$BF,COLUMNS($I937:BC937),0)/$I937+VLOOKUP($D937,Customer_Demand!$D:$BF,COLUMNS($I937:BC937),0)/$K937),(VLOOKUP($D937,Customer_Demand!$D:$BF,COLUMNS($I937:BC937),0)/$I937)),"")</f>
        <v/>
      </c>
      <c r="BD937" s="49" t="str">
        <f>IFERROR(IF($K937&lt;&gt;"SS",(VLOOKUP($D937,Customer_Demand!$D:$BF,COLUMNS($I937:BD937),0)/$I937+VLOOKUP($D937,Customer_Demand!$D:$BF,COLUMNS($I937:BD937),0)/$K937),(VLOOKUP($D937,Customer_Demand!$D:$BF,COLUMNS($I937:BD937),0)/$I937)),"")</f>
        <v/>
      </c>
      <c r="BE937" s="49" t="str">
        <f>IFERROR(IF($K937&lt;&gt;"SS",(VLOOKUP($D937,Customer_Demand!$D:$BF,COLUMNS($I937:BE937),0)/$I937+VLOOKUP($D937,Customer_Demand!$D:$BF,COLUMNS($I937:BE937),0)/$K937),(VLOOKUP($D937,Customer_Demand!$D:$BF,COLUMNS($I937:BE937),0)/$I937)),"")</f>
        <v/>
      </c>
      <c r="BF937" s="49" t="str">
        <f>IFERROR(IF($K937&lt;&gt;"SS",(VLOOKUP($D937,Customer_Demand!$D:$BF,COLUMNS($I937:BF937),0)/$I937+VLOOKUP($D937,Customer_Demand!$D:$BF,COLUMNS($I937:BF937),0)/$K937),(VLOOKUP($D937,Customer_Demand!$D:$BF,COLUMNS($I937:BF937),0)/$I937)),"")</f>
        <v/>
      </c>
      <c r="BG937" s="49" t="str">
        <f>IFERROR(IF($K937&lt;&gt;"SS",(VLOOKUP($D937,Customer_Demand!$D:$BF,COLUMNS($I937:BG937),0)/$I937+VLOOKUP($D937,Customer_Demand!$D:$BF,COLUMNS($I937:BG937),0)/$K937),(VLOOKUP($D937,Customer_Demand!$D:$BF,COLUMNS($I937:BG937),0)/$I937)),"")</f>
        <v/>
      </c>
      <c r="BH937" s="49" t="str">
        <f>IFERROR(IF($K937&lt;&gt;"SS",(VLOOKUP($D937,Customer_Demand!$D:$BF,COLUMNS($I937:BH937),0)/$I937+VLOOKUP($D937,Customer_Demand!$D:$BF,COLUMNS($I937:BH937),0)/$K937),(VLOOKUP($D937,Customer_Demand!$D:$BF,COLUMNS($I937:BH937),0)/$I937)),"")</f>
        <v/>
      </c>
      <c r="BI937" s="49" t="str">
        <f>IFERROR(IF($K937&lt;&gt;"SS",(VLOOKUP($D937,Customer_Demand!$D:$BF,COLUMNS($I937:BI937),0)/$I937+VLOOKUP($D937,Customer_Demand!$D:$BF,COLUMNS($I937:BI937),0)/$K937),(VLOOKUP($D937,Customer_Demand!$D:$BF,COLUMNS($I937:BI937),0)/$I937)),"")</f>
        <v/>
      </c>
      <c r="BJ937" s="49" t="str">
        <f>IFERROR(IF($K937&lt;&gt;"SS",(VLOOKUP($D937,Customer_Demand!$D:$BF,COLUMNS($I937:BJ937),0)/$I937+VLOOKUP($D937,Customer_Demand!$D:$BF,COLUMNS($I937:BJ937),0)/$K937),(VLOOKUP($D937,Customer_Demand!$D:$BF,COLUMNS($I937:BJ937),0)/$I937)),"")</f>
        <v/>
      </c>
      <c r="BK937" s="50" t="str">
        <f>IFERROR(IF($K937&lt;&gt;"SS",(VLOOKUP($D937,Customer_Demand!$D:$BF,COLUMNS($I937:BK937),0)/$I937+VLOOKUP($D937,Customer_Demand!$D:$BF,COLUMNS($I937:BK937),0)/$K937),(VLOOKUP($D937,Customer_Demand!$D:$BF,COLUMNS($I937:BK937),0)/$I937)),"")</f>
        <v/>
      </c>
    </row>
    <row r="938" spans="2:63" x14ac:dyDescent="0.2">
      <c r="B938" s="12" t="str">
        <f t="shared" si="63"/>
        <v/>
      </c>
      <c r="C938" s="45" t="str">
        <f>IF((Customer_Demand!C938)&lt;&gt;"",Customer_Demand!C938,"")</f>
        <v/>
      </c>
      <c r="D938" s="45" t="str">
        <f>IF(C938&lt;&gt;"",Customer_Demand!D938,"")</f>
        <v/>
      </c>
      <c r="E938" s="52" t="str">
        <f>IF(C938&lt;&gt;"",Customer_Demand!E938,"")</f>
        <v/>
      </c>
      <c r="F938" s="47" t="str">
        <f>IF(C938&lt;&gt;"",VLOOKUP(D938,Customer_Demand!$D$5:$F$1005,3,0),"")</f>
        <v/>
      </c>
      <c r="G938" s="48" t="str">
        <f t="shared" si="60"/>
        <v/>
      </c>
      <c r="H938" s="48" t="str">
        <f t="shared" si="61"/>
        <v/>
      </c>
      <c r="I938" s="48" t="str">
        <f>IFERROR(IF(C938&lt;&gt;"",VLOOKUP($H938,SMT_Cycle_Time_Data!$F:$Q,4,0),""),"SGR Not Defined")</f>
        <v/>
      </c>
      <c r="J938" s="48" t="str">
        <f t="shared" si="62"/>
        <v/>
      </c>
      <c r="K938" s="48" t="str">
        <f>IF(C938&lt;&gt;"",IFERROR(VLOOKUP($J938,SMT_Cycle_Time_Data!$F:$Q,4,0),"SS"),"")</f>
        <v/>
      </c>
      <c r="L938" s="49" t="str">
        <f>IFERROR(IF($K938&lt;&gt;"SS",(VLOOKUP($D938,Customer_Demand!$D:$BF,COLUMNS($I938:L938),0)/$I938+VLOOKUP($D938,Customer_Demand!$D:$BF,COLUMNS($I938:L938),0)/$K938),(VLOOKUP($D938,Customer_Demand!$D:$BF,COLUMNS($I938:L938),0)/$I938)),"")</f>
        <v/>
      </c>
      <c r="M938" s="49" t="str">
        <f>IFERROR(IF($K938&lt;&gt;"SS",(VLOOKUP($D938,Customer_Demand!$D:$BF,COLUMNS($I938:M938),0)/$I938+VLOOKUP($D938,Customer_Demand!$D:$BF,COLUMNS($I938:M938),0)/$K938),(VLOOKUP($D938,Customer_Demand!$D:$BF,COLUMNS($I938:M938),0)/$I938)),"")</f>
        <v/>
      </c>
      <c r="N938" s="49" t="str">
        <f>IFERROR(IF($K938&lt;&gt;"SS",(VLOOKUP($D938,Customer_Demand!$D:$BF,COLUMNS($I938:N938),0)/$I938+VLOOKUP($D938,Customer_Demand!$D:$BF,COLUMNS($I938:N938),0)/$K938),(VLOOKUP($D938,Customer_Demand!$D:$BF,COLUMNS($I938:N938),0)/$I938)),"")</f>
        <v/>
      </c>
      <c r="O938" s="49" t="str">
        <f>IFERROR(IF($K938&lt;&gt;"SS",(VLOOKUP($D938,Customer_Demand!$D:$BF,COLUMNS($I938:O938),0)/$I938+VLOOKUP($D938,Customer_Demand!$D:$BF,COLUMNS($I938:O938),0)/$K938),(VLOOKUP($D938,Customer_Demand!$D:$BF,COLUMNS($I938:O938),0)/$I938)),"")</f>
        <v/>
      </c>
      <c r="P938" s="49" t="str">
        <f>IFERROR(IF($K938&lt;&gt;"SS",(VLOOKUP($D938,Customer_Demand!$D:$BF,COLUMNS($I938:P938),0)/$I938+VLOOKUP($D938,Customer_Demand!$D:$BF,COLUMNS($I938:P938),0)/$K938),(VLOOKUP($D938,Customer_Demand!$D:$BF,COLUMNS($I938:P938),0)/$I938)),"")</f>
        <v/>
      </c>
      <c r="Q938" s="49" t="str">
        <f>IFERROR(IF($K938&lt;&gt;"SS",(VLOOKUP($D938,Customer_Demand!$D:$BF,COLUMNS($I938:Q938),0)/$I938+VLOOKUP($D938,Customer_Demand!$D:$BF,COLUMNS($I938:Q938),0)/$K938),(VLOOKUP($D938,Customer_Demand!$D:$BF,COLUMNS($I938:Q938),0)/$I938)),"")</f>
        <v/>
      </c>
      <c r="R938" s="49" t="str">
        <f>IFERROR(IF($K938&lt;&gt;"SS",(VLOOKUP($D938,Customer_Demand!$D:$BF,COLUMNS($I938:R938),0)/$I938+VLOOKUP($D938,Customer_Demand!$D:$BF,COLUMNS($I938:R938),0)/$K938),(VLOOKUP($D938,Customer_Demand!$D:$BF,COLUMNS($I938:R938),0)/$I938)),"")</f>
        <v/>
      </c>
      <c r="S938" s="49" t="str">
        <f>IFERROR(IF($K938&lt;&gt;"SS",(VLOOKUP($D938,Customer_Demand!$D:$BF,COLUMNS($I938:S938),0)/$I938+VLOOKUP($D938,Customer_Demand!$D:$BF,COLUMNS($I938:S938),0)/$K938),(VLOOKUP($D938,Customer_Demand!$D:$BF,COLUMNS($I938:S938),0)/$I938)),"")</f>
        <v/>
      </c>
      <c r="T938" s="49" t="str">
        <f>IFERROR(IF($K938&lt;&gt;"SS",(VLOOKUP($D938,Customer_Demand!$D:$BF,COLUMNS($I938:T938),0)/$I938+VLOOKUP($D938,Customer_Demand!$D:$BF,COLUMNS($I938:T938),0)/$K938),(VLOOKUP($D938,Customer_Demand!$D:$BF,COLUMNS($I938:T938),0)/$I938)),"")</f>
        <v/>
      </c>
      <c r="U938" s="49" t="str">
        <f>IFERROR(IF($K938&lt;&gt;"SS",(VLOOKUP($D938,Customer_Demand!$D:$BF,COLUMNS($I938:U938),0)/$I938+VLOOKUP($D938,Customer_Demand!$D:$BF,COLUMNS($I938:U938),0)/$K938),(VLOOKUP($D938,Customer_Demand!$D:$BF,COLUMNS($I938:U938),0)/$I938)),"")</f>
        <v/>
      </c>
      <c r="V938" s="49" t="str">
        <f>IFERROR(IF($K938&lt;&gt;"SS",(VLOOKUP($D938,Customer_Demand!$D:$BF,COLUMNS($I938:V938),0)/$I938+VLOOKUP($D938,Customer_Demand!$D:$BF,COLUMNS($I938:V938),0)/$K938),(VLOOKUP($D938,Customer_Demand!$D:$BF,COLUMNS($I938:V938),0)/$I938)),"")</f>
        <v/>
      </c>
      <c r="W938" s="49" t="str">
        <f>IFERROR(IF($K938&lt;&gt;"SS",(VLOOKUP($D938,Customer_Demand!$D:$BF,COLUMNS($I938:W938),0)/$I938+VLOOKUP($D938,Customer_Demand!$D:$BF,COLUMNS($I938:W938),0)/$K938),(VLOOKUP($D938,Customer_Demand!$D:$BF,COLUMNS($I938:W938),0)/$I938)),"")</f>
        <v/>
      </c>
      <c r="X938" s="49" t="str">
        <f>IFERROR(IF($K938&lt;&gt;"SS",(VLOOKUP($D938,Customer_Demand!$D:$BF,COLUMNS($I938:X938),0)/$I938+VLOOKUP($D938,Customer_Demand!$D:$BF,COLUMNS($I938:X938),0)/$K938),(VLOOKUP($D938,Customer_Demand!$D:$BF,COLUMNS($I938:X938),0)/$I938)),"")</f>
        <v/>
      </c>
      <c r="Y938" s="49" t="str">
        <f>IFERROR(IF($K938&lt;&gt;"SS",(VLOOKUP($D938,Customer_Demand!$D:$BF,COLUMNS($I938:Y938),0)/$I938+VLOOKUP($D938,Customer_Demand!$D:$BF,COLUMNS($I938:Y938),0)/$K938),(VLOOKUP($D938,Customer_Demand!$D:$BF,COLUMNS($I938:Y938),0)/$I938)),"")</f>
        <v/>
      </c>
      <c r="Z938" s="49" t="str">
        <f>IFERROR(IF($K938&lt;&gt;"SS",(VLOOKUP($D938,Customer_Demand!$D:$BF,COLUMNS($I938:Z938),0)/$I938+VLOOKUP($D938,Customer_Demand!$D:$BF,COLUMNS($I938:Z938),0)/$K938),(VLOOKUP($D938,Customer_Demand!$D:$BF,COLUMNS($I938:Z938),0)/$I938)),"")</f>
        <v/>
      </c>
      <c r="AA938" s="49" t="str">
        <f>IFERROR(IF($K938&lt;&gt;"SS",(VLOOKUP($D938,Customer_Demand!$D:$BF,COLUMNS($I938:AA938),0)/$I938+VLOOKUP($D938,Customer_Demand!$D:$BF,COLUMNS($I938:AA938),0)/$K938),(VLOOKUP($D938,Customer_Demand!$D:$BF,COLUMNS($I938:AA938),0)/$I938)),"")</f>
        <v/>
      </c>
      <c r="AB938" s="49" t="str">
        <f>IFERROR(IF($K938&lt;&gt;"SS",(VLOOKUP($D938,Customer_Demand!$D:$BF,COLUMNS($I938:AB938),0)/$I938+VLOOKUP($D938,Customer_Demand!$D:$BF,COLUMNS($I938:AB938),0)/$K938),(VLOOKUP($D938,Customer_Demand!$D:$BF,COLUMNS($I938:AB938),0)/$I938)),"")</f>
        <v/>
      </c>
      <c r="AC938" s="49" t="str">
        <f>IFERROR(IF($K938&lt;&gt;"SS",(VLOOKUP($D938,Customer_Demand!$D:$BF,COLUMNS($I938:AC938),0)/$I938+VLOOKUP($D938,Customer_Demand!$D:$BF,COLUMNS($I938:AC938),0)/$K938),(VLOOKUP($D938,Customer_Demand!$D:$BF,COLUMNS($I938:AC938),0)/$I938)),"")</f>
        <v/>
      </c>
      <c r="AD938" s="49" t="str">
        <f>IFERROR(IF($K938&lt;&gt;"SS",(VLOOKUP($D938,Customer_Demand!$D:$BF,COLUMNS($I938:AD938),0)/$I938+VLOOKUP($D938,Customer_Demand!$D:$BF,COLUMNS($I938:AD938),0)/$K938),(VLOOKUP($D938,Customer_Demand!$D:$BF,COLUMNS($I938:AD938),0)/$I938)),"")</f>
        <v/>
      </c>
      <c r="AE938" s="49" t="str">
        <f>IFERROR(IF($K938&lt;&gt;"SS",(VLOOKUP($D938,Customer_Demand!$D:$BF,COLUMNS($I938:AE938),0)/$I938+VLOOKUP($D938,Customer_Demand!$D:$BF,COLUMNS($I938:AE938),0)/$K938),(VLOOKUP($D938,Customer_Demand!$D:$BF,COLUMNS($I938:AE938),0)/$I938)),"")</f>
        <v/>
      </c>
      <c r="AF938" s="49" t="str">
        <f>IFERROR(IF($K938&lt;&gt;"SS",(VLOOKUP($D938,Customer_Demand!$D:$BF,COLUMNS($I938:AF938),0)/$I938+VLOOKUP($D938,Customer_Demand!$D:$BF,COLUMNS($I938:AF938),0)/$K938),(VLOOKUP($D938,Customer_Demand!$D:$BF,COLUMNS($I938:AF938),0)/$I938)),"")</f>
        <v/>
      </c>
      <c r="AG938" s="49" t="str">
        <f>IFERROR(IF($K938&lt;&gt;"SS",(VLOOKUP($D938,Customer_Demand!$D:$BF,COLUMNS($I938:AG938),0)/$I938+VLOOKUP($D938,Customer_Demand!$D:$BF,COLUMNS($I938:AG938),0)/$K938),(VLOOKUP($D938,Customer_Demand!$D:$BF,COLUMNS($I938:AG938),0)/$I938)),"")</f>
        <v/>
      </c>
      <c r="AH938" s="49" t="str">
        <f>IFERROR(IF($K938&lt;&gt;"SS",(VLOOKUP($D938,Customer_Demand!$D:$BF,COLUMNS($I938:AH938),0)/$I938+VLOOKUP($D938,Customer_Demand!$D:$BF,COLUMNS($I938:AH938),0)/$K938),(VLOOKUP($D938,Customer_Demand!$D:$BF,COLUMNS($I938:AH938),0)/$I938)),"")</f>
        <v/>
      </c>
      <c r="AI938" s="49" t="str">
        <f>IFERROR(IF($K938&lt;&gt;"SS",(VLOOKUP($D938,Customer_Demand!$D:$BF,COLUMNS($I938:AI938),0)/$I938+VLOOKUP($D938,Customer_Demand!$D:$BF,COLUMNS($I938:AI938),0)/$K938),(VLOOKUP($D938,Customer_Demand!$D:$BF,COLUMNS($I938:AI938),0)/$I938)),"")</f>
        <v/>
      </c>
      <c r="AJ938" s="49" t="str">
        <f>IFERROR(IF($K938&lt;&gt;"SS",(VLOOKUP($D938,Customer_Demand!$D:$BF,COLUMNS($I938:AJ938),0)/$I938+VLOOKUP($D938,Customer_Demand!$D:$BF,COLUMNS($I938:AJ938),0)/$K938),(VLOOKUP($D938,Customer_Demand!$D:$BF,COLUMNS($I938:AJ938),0)/$I938)),"")</f>
        <v/>
      </c>
      <c r="AK938" s="49" t="str">
        <f>IFERROR(IF($K938&lt;&gt;"SS",(VLOOKUP($D938,Customer_Demand!$D:$BF,COLUMNS($I938:AK938),0)/$I938+VLOOKUP($D938,Customer_Demand!$D:$BF,COLUMNS($I938:AK938),0)/$K938),(VLOOKUP($D938,Customer_Demand!$D:$BF,COLUMNS($I938:AK938),0)/$I938)),"")</f>
        <v/>
      </c>
      <c r="AL938" s="49" t="str">
        <f>IFERROR(IF($K938&lt;&gt;"SS",(VLOOKUP($D938,Customer_Demand!$D:$BF,COLUMNS($I938:AL938),0)/$I938+VLOOKUP($D938,Customer_Demand!$D:$BF,COLUMNS($I938:AL938),0)/$K938),(VLOOKUP($D938,Customer_Demand!$D:$BF,COLUMNS($I938:AL938),0)/$I938)),"")</f>
        <v/>
      </c>
      <c r="AM938" s="49" t="str">
        <f>IFERROR(IF($K938&lt;&gt;"SS",(VLOOKUP($D938,Customer_Demand!$D:$BF,COLUMNS($I938:AM938),0)/$I938+VLOOKUP($D938,Customer_Demand!$D:$BF,COLUMNS($I938:AM938),0)/$K938),(VLOOKUP($D938,Customer_Demand!$D:$BF,COLUMNS($I938:AM938),0)/$I938)),"")</f>
        <v/>
      </c>
      <c r="AN938" s="49" t="str">
        <f>IFERROR(IF($K938&lt;&gt;"SS",(VLOOKUP($D938,Customer_Demand!$D:$BF,COLUMNS($I938:AN938),0)/$I938+VLOOKUP($D938,Customer_Demand!$D:$BF,COLUMNS($I938:AN938),0)/$K938),(VLOOKUP($D938,Customer_Demand!$D:$BF,COLUMNS($I938:AN938),0)/$I938)),"")</f>
        <v/>
      </c>
      <c r="AO938" s="49" t="str">
        <f>IFERROR(IF($K938&lt;&gt;"SS",(VLOOKUP($D938,Customer_Demand!$D:$BF,COLUMNS($I938:AO938),0)/$I938+VLOOKUP($D938,Customer_Demand!$D:$BF,COLUMNS($I938:AO938),0)/$K938),(VLOOKUP($D938,Customer_Demand!$D:$BF,COLUMNS($I938:AO938),0)/$I938)),"")</f>
        <v/>
      </c>
      <c r="AP938" s="49" t="str">
        <f>IFERROR(IF($K938&lt;&gt;"SS",(VLOOKUP($D938,Customer_Demand!$D:$BF,COLUMNS($I938:AP938),0)/$I938+VLOOKUP($D938,Customer_Demand!$D:$BF,COLUMNS($I938:AP938),0)/$K938),(VLOOKUP($D938,Customer_Demand!$D:$BF,COLUMNS($I938:AP938),0)/$I938)),"")</f>
        <v/>
      </c>
      <c r="AQ938" s="49" t="str">
        <f>IFERROR(IF($K938&lt;&gt;"SS",(VLOOKUP($D938,Customer_Demand!$D:$BF,COLUMNS($I938:AQ938),0)/$I938+VLOOKUP($D938,Customer_Demand!$D:$BF,COLUMNS($I938:AQ938),0)/$K938),(VLOOKUP($D938,Customer_Demand!$D:$BF,COLUMNS($I938:AQ938),0)/$I938)),"")</f>
        <v/>
      </c>
      <c r="AR938" s="49" t="str">
        <f>IFERROR(IF($K938&lt;&gt;"SS",(VLOOKUP($D938,Customer_Demand!$D:$BF,COLUMNS($I938:AR938),0)/$I938+VLOOKUP($D938,Customer_Demand!$D:$BF,COLUMNS($I938:AR938),0)/$K938),(VLOOKUP($D938,Customer_Demand!$D:$BF,COLUMNS($I938:AR938),0)/$I938)),"")</f>
        <v/>
      </c>
      <c r="AS938" s="49" t="str">
        <f>IFERROR(IF($K938&lt;&gt;"SS",(VLOOKUP($D938,Customer_Demand!$D:$BF,COLUMNS($I938:AS938),0)/$I938+VLOOKUP($D938,Customer_Demand!$D:$BF,COLUMNS($I938:AS938),0)/$K938),(VLOOKUP($D938,Customer_Demand!$D:$BF,COLUMNS($I938:AS938),0)/$I938)),"")</f>
        <v/>
      </c>
      <c r="AT938" s="49" t="str">
        <f>IFERROR(IF($K938&lt;&gt;"SS",(VLOOKUP($D938,Customer_Demand!$D:$BF,COLUMNS($I938:AT938),0)/$I938+VLOOKUP($D938,Customer_Demand!$D:$BF,COLUMNS($I938:AT938),0)/$K938),(VLOOKUP($D938,Customer_Demand!$D:$BF,COLUMNS($I938:AT938),0)/$I938)),"")</f>
        <v/>
      </c>
      <c r="AU938" s="49" t="str">
        <f>IFERROR(IF($K938&lt;&gt;"SS",(VLOOKUP($D938,Customer_Demand!$D:$BF,COLUMNS($I938:AU938),0)/$I938+VLOOKUP($D938,Customer_Demand!$D:$BF,COLUMNS($I938:AU938),0)/$K938),(VLOOKUP($D938,Customer_Demand!$D:$BF,COLUMNS($I938:AU938),0)/$I938)),"")</f>
        <v/>
      </c>
      <c r="AV938" s="49" t="str">
        <f>IFERROR(IF($K938&lt;&gt;"SS",(VLOOKUP($D938,Customer_Demand!$D:$BF,COLUMNS($I938:AV938),0)/$I938+VLOOKUP($D938,Customer_Demand!$D:$BF,COLUMNS($I938:AV938),0)/$K938),(VLOOKUP($D938,Customer_Demand!$D:$BF,COLUMNS($I938:AV938),0)/$I938)),"")</f>
        <v/>
      </c>
      <c r="AW938" s="49" t="str">
        <f>IFERROR(IF($K938&lt;&gt;"SS",(VLOOKUP($D938,Customer_Demand!$D:$BF,COLUMNS($I938:AW938),0)/$I938+VLOOKUP($D938,Customer_Demand!$D:$BF,COLUMNS($I938:AW938),0)/$K938),(VLOOKUP($D938,Customer_Demand!$D:$BF,COLUMNS($I938:AW938),0)/$I938)),"")</f>
        <v/>
      </c>
      <c r="AX938" s="49" t="str">
        <f>IFERROR(IF($K938&lt;&gt;"SS",(VLOOKUP($D938,Customer_Demand!$D:$BF,COLUMNS($I938:AX938),0)/$I938+VLOOKUP($D938,Customer_Demand!$D:$BF,COLUMNS($I938:AX938),0)/$K938),(VLOOKUP($D938,Customer_Demand!$D:$BF,COLUMNS($I938:AX938),0)/$I938)),"")</f>
        <v/>
      </c>
      <c r="AY938" s="49" t="str">
        <f>IFERROR(IF($K938&lt;&gt;"SS",(VLOOKUP($D938,Customer_Demand!$D:$BF,COLUMNS($I938:AY938),0)/$I938+VLOOKUP($D938,Customer_Demand!$D:$BF,COLUMNS($I938:AY938),0)/$K938),(VLOOKUP($D938,Customer_Demand!$D:$BF,COLUMNS($I938:AY938),0)/$I938)),"")</f>
        <v/>
      </c>
      <c r="AZ938" s="49" t="str">
        <f>IFERROR(IF($K938&lt;&gt;"SS",(VLOOKUP($D938,Customer_Demand!$D:$BF,COLUMNS($I938:AZ938),0)/$I938+VLOOKUP($D938,Customer_Demand!$D:$BF,COLUMNS($I938:AZ938),0)/$K938),(VLOOKUP($D938,Customer_Demand!$D:$BF,COLUMNS($I938:AZ938),0)/$I938)),"")</f>
        <v/>
      </c>
      <c r="BA938" s="49" t="str">
        <f>IFERROR(IF($K938&lt;&gt;"SS",(VLOOKUP($D938,Customer_Demand!$D:$BF,COLUMNS($I938:BA938),0)/$I938+VLOOKUP($D938,Customer_Demand!$D:$BF,COLUMNS($I938:BA938),0)/$K938),(VLOOKUP($D938,Customer_Demand!$D:$BF,COLUMNS($I938:BA938),0)/$I938)),"")</f>
        <v/>
      </c>
      <c r="BB938" s="49" t="str">
        <f>IFERROR(IF($K938&lt;&gt;"SS",(VLOOKUP($D938,Customer_Demand!$D:$BF,COLUMNS($I938:BB938),0)/$I938+VLOOKUP($D938,Customer_Demand!$D:$BF,COLUMNS($I938:BB938),0)/$K938),(VLOOKUP($D938,Customer_Demand!$D:$BF,COLUMNS($I938:BB938),0)/$I938)),"")</f>
        <v/>
      </c>
      <c r="BC938" s="49" t="str">
        <f>IFERROR(IF($K938&lt;&gt;"SS",(VLOOKUP($D938,Customer_Demand!$D:$BF,COLUMNS($I938:BC938),0)/$I938+VLOOKUP($D938,Customer_Demand!$D:$BF,COLUMNS($I938:BC938),0)/$K938),(VLOOKUP($D938,Customer_Demand!$D:$BF,COLUMNS($I938:BC938),0)/$I938)),"")</f>
        <v/>
      </c>
      <c r="BD938" s="49" t="str">
        <f>IFERROR(IF($K938&lt;&gt;"SS",(VLOOKUP($D938,Customer_Demand!$D:$BF,COLUMNS($I938:BD938),0)/$I938+VLOOKUP($D938,Customer_Demand!$D:$BF,COLUMNS($I938:BD938),0)/$K938),(VLOOKUP($D938,Customer_Demand!$D:$BF,COLUMNS($I938:BD938),0)/$I938)),"")</f>
        <v/>
      </c>
      <c r="BE938" s="49" t="str">
        <f>IFERROR(IF($K938&lt;&gt;"SS",(VLOOKUP($D938,Customer_Demand!$D:$BF,COLUMNS($I938:BE938),0)/$I938+VLOOKUP($D938,Customer_Demand!$D:$BF,COLUMNS($I938:BE938),0)/$K938),(VLOOKUP($D938,Customer_Demand!$D:$BF,COLUMNS($I938:BE938),0)/$I938)),"")</f>
        <v/>
      </c>
      <c r="BF938" s="49" t="str">
        <f>IFERROR(IF($K938&lt;&gt;"SS",(VLOOKUP($D938,Customer_Demand!$D:$BF,COLUMNS($I938:BF938),0)/$I938+VLOOKUP($D938,Customer_Demand!$D:$BF,COLUMNS($I938:BF938),0)/$K938),(VLOOKUP($D938,Customer_Demand!$D:$BF,COLUMNS($I938:BF938),0)/$I938)),"")</f>
        <v/>
      </c>
      <c r="BG938" s="49" t="str">
        <f>IFERROR(IF($K938&lt;&gt;"SS",(VLOOKUP($D938,Customer_Demand!$D:$BF,COLUMNS($I938:BG938),0)/$I938+VLOOKUP($D938,Customer_Demand!$D:$BF,COLUMNS($I938:BG938),0)/$K938),(VLOOKUP($D938,Customer_Demand!$D:$BF,COLUMNS($I938:BG938),0)/$I938)),"")</f>
        <v/>
      </c>
      <c r="BH938" s="49" t="str">
        <f>IFERROR(IF($K938&lt;&gt;"SS",(VLOOKUP($D938,Customer_Demand!$D:$BF,COLUMNS($I938:BH938),0)/$I938+VLOOKUP($D938,Customer_Demand!$D:$BF,COLUMNS($I938:BH938),0)/$K938),(VLOOKUP($D938,Customer_Demand!$D:$BF,COLUMNS($I938:BH938),0)/$I938)),"")</f>
        <v/>
      </c>
      <c r="BI938" s="49" t="str">
        <f>IFERROR(IF($K938&lt;&gt;"SS",(VLOOKUP($D938,Customer_Demand!$D:$BF,COLUMNS($I938:BI938),0)/$I938+VLOOKUP($D938,Customer_Demand!$D:$BF,COLUMNS($I938:BI938),0)/$K938),(VLOOKUP($D938,Customer_Demand!$D:$BF,COLUMNS($I938:BI938),0)/$I938)),"")</f>
        <v/>
      </c>
      <c r="BJ938" s="49" t="str">
        <f>IFERROR(IF($K938&lt;&gt;"SS",(VLOOKUP($D938,Customer_Demand!$D:$BF,COLUMNS($I938:BJ938),0)/$I938+VLOOKUP($D938,Customer_Demand!$D:$BF,COLUMNS($I938:BJ938),0)/$K938),(VLOOKUP($D938,Customer_Demand!$D:$BF,COLUMNS($I938:BJ938),0)/$I938)),"")</f>
        <v/>
      </c>
      <c r="BK938" s="50" t="str">
        <f>IFERROR(IF($K938&lt;&gt;"SS",(VLOOKUP($D938,Customer_Demand!$D:$BF,COLUMNS($I938:BK938),0)/$I938+VLOOKUP($D938,Customer_Demand!$D:$BF,COLUMNS($I938:BK938),0)/$K938),(VLOOKUP($D938,Customer_Demand!$D:$BF,COLUMNS($I938:BK938),0)/$I938)),"")</f>
        <v/>
      </c>
    </row>
    <row r="939" spans="2:63" x14ac:dyDescent="0.2">
      <c r="B939" s="12" t="str">
        <f t="shared" si="63"/>
        <v/>
      </c>
      <c r="C939" s="45" t="str">
        <f>IF((Customer_Demand!C939)&lt;&gt;"",Customer_Demand!C939,"")</f>
        <v/>
      </c>
      <c r="D939" s="45" t="str">
        <f>IF(C939&lt;&gt;"",Customer_Demand!D939,"")</f>
        <v/>
      </c>
      <c r="E939" s="52" t="str">
        <f>IF(C939&lt;&gt;"",Customer_Demand!E939,"")</f>
        <v/>
      </c>
      <c r="F939" s="47" t="str">
        <f>IF(C939&lt;&gt;"",VLOOKUP(D939,Customer_Demand!$D$5:$F$1005,3,0),"")</f>
        <v/>
      </c>
      <c r="G939" s="48" t="str">
        <f t="shared" si="60"/>
        <v/>
      </c>
      <c r="H939" s="48" t="str">
        <f t="shared" si="61"/>
        <v/>
      </c>
      <c r="I939" s="48" t="str">
        <f>IFERROR(IF(C939&lt;&gt;"",VLOOKUP($H939,SMT_Cycle_Time_Data!$F:$Q,4,0),""),"SGR Not Defined")</f>
        <v/>
      </c>
      <c r="J939" s="48" t="str">
        <f t="shared" si="62"/>
        <v/>
      </c>
      <c r="K939" s="48" t="str">
        <f>IF(C939&lt;&gt;"",IFERROR(VLOOKUP($J939,SMT_Cycle_Time_Data!$F:$Q,4,0),"SS"),"")</f>
        <v/>
      </c>
      <c r="L939" s="49" t="str">
        <f>IFERROR(IF($K939&lt;&gt;"SS",(VLOOKUP($D939,Customer_Demand!$D:$BF,COLUMNS($I939:L939),0)/$I939+VLOOKUP($D939,Customer_Demand!$D:$BF,COLUMNS($I939:L939),0)/$K939),(VLOOKUP($D939,Customer_Demand!$D:$BF,COLUMNS($I939:L939),0)/$I939)),"")</f>
        <v/>
      </c>
      <c r="M939" s="49" t="str">
        <f>IFERROR(IF($K939&lt;&gt;"SS",(VLOOKUP($D939,Customer_Demand!$D:$BF,COLUMNS($I939:M939),0)/$I939+VLOOKUP($D939,Customer_Demand!$D:$BF,COLUMNS($I939:M939),0)/$K939),(VLOOKUP($D939,Customer_Demand!$D:$BF,COLUMNS($I939:M939),0)/$I939)),"")</f>
        <v/>
      </c>
      <c r="N939" s="49" t="str">
        <f>IFERROR(IF($K939&lt;&gt;"SS",(VLOOKUP($D939,Customer_Demand!$D:$BF,COLUMNS($I939:N939),0)/$I939+VLOOKUP($D939,Customer_Demand!$D:$BF,COLUMNS($I939:N939),0)/$K939),(VLOOKUP($D939,Customer_Demand!$D:$BF,COLUMNS($I939:N939),0)/$I939)),"")</f>
        <v/>
      </c>
      <c r="O939" s="49" t="str">
        <f>IFERROR(IF($K939&lt;&gt;"SS",(VLOOKUP($D939,Customer_Demand!$D:$BF,COLUMNS($I939:O939),0)/$I939+VLOOKUP($D939,Customer_Demand!$D:$BF,COLUMNS($I939:O939),0)/$K939),(VLOOKUP($D939,Customer_Demand!$D:$BF,COLUMNS($I939:O939),0)/$I939)),"")</f>
        <v/>
      </c>
      <c r="P939" s="49" t="str">
        <f>IFERROR(IF($K939&lt;&gt;"SS",(VLOOKUP($D939,Customer_Demand!$D:$BF,COLUMNS($I939:P939),0)/$I939+VLOOKUP($D939,Customer_Demand!$D:$BF,COLUMNS($I939:P939),0)/$K939),(VLOOKUP($D939,Customer_Demand!$D:$BF,COLUMNS($I939:P939),0)/$I939)),"")</f>
        <v/>
      </c>
      <c r="Q939" s="49" t="str">
        <f>IFERROR(IF($K939&lt;&gt;"SS",(VLOOKUP($D939,Customer_Demand!$D:$BF,COLUMNS($I939:Q939),0)/$I939+VLOOKUP($D939,Customer_Demand!$D:$BF,COLUMNS($I939:Q939),0)/$K939),(VLOOKUP($D939,Customer_Demand!$D:$BF,COLUMNS($I939:Q939),0)/$I939)),"")</f>
        <v/>
      </c>
      <c r="R939" s="49" t="str">
        <f>IFERROR(IF($K939&lt;&gt;"SS",(VLOOKUP($D939,Customer_Demand!$D:$BF,COLUMNS($I939:R939),0)/$I939+VLOOKUP($D939,Customer_Demand!$D:$BF,COLUMNS($I939:R939),0)/$K939),(VLOOKUP($D939,Customer_Demand!$D:$BF,COLUMNS($I939:R939),0)/$I939)),"")</f>
        <v/>
      </c>
      <c r="S939" s="49" t="str">
        <f>IFERROR(IF($K939&lt;&gt;"SS",(VLOOKUP($D939,Customer_Demand!$D:$BF,COLUMNS($I939:S939),0)/$I939+VLOOKUP($D939,Customer_Demand!$D:$BF,COLUMNS($I939:S939),0)/$K939),(VLOOKUP($D939,Customer_Demand!$D:$BF,COLUMNS($I939:S939),0)/$I939)),"")</f>
        <v/>
      </c>
      <c r="T939" s="49" t="str">
        <f>IFERROR(IF($K939&lt;&gt;"SS",(VLOOKUP($D939,Customer_Demand!$D:$BF,COLUMNS($I939:T939),0)/$I939+VLOOKUP($D939,Customer_Demand!$D:$BF,COLUMNS($I939:T939),0)/$K939),(VLOOKUP($D939,Customer_Demand!$D:$BF,COLUMNS($I939:T939),0)/$I939)),"")</f>
        <v/>
      </c>
      <c r="U939" s="49" t="str">
        <f>IFERROR(IF($K939&lt;&gt;"SS",(VLOOKUP($D939,Customer_Demand!$D:$BF,COLUMNS($I939:U939),0)/$I939+VLOOKUP($D939,Customer_Demand!$D:$BF,COLUMNS($I939:U939),0)/$K939),(VLOOKUP($D939,Customer_Demand!$D:$BF,COLUMNS($I939:U939),0)/$I939)),"")</f>
        <v/>
      </c>
      <c r="V939" s="49" t="str">
        <f>IFERROR(IF($K939&lt;&gt;"SS",(VLOOKUP($D939,Customer_Demand!$D:$BF,COLUMNS($I939:V939),0)/$I939+VLOOKUP($D939,Customer_Demand!$D:$BF,COLUMNS($I939:V939),0)/$K939),(VLOOKUP($D939,Customer_Demand!$D:$BF,COLUMNS($I939:V939),0)/$I939)),"")</f>
        <v/>
      </c>
      <c r="W939" s="49" t="str">
        <f>IFERROR(IF($K939&lt;&gt;"SS",(VLOOKUP($D939,Customer_Demand!$D:$BF,COLUMNS($I939:W939),0)/$I939+VLOOKUP($D939,Customer_Demand!$D:$BF,COLUMNS($I939:W939),0)/$K939),(VLOOKUP($D939,Customer_Demand!$D:$BF,COLUMNS($I939:W939),0)/$I939)),"")</f>
        <v/>
      </c>
      <c r="X939" s="49" t="str">
        <f>IFERROR(IF($K939&lt;&gt;"SS",(VLOOKUP($D939,Customer_Demand!$D:$BF,COLUMNS($I939:X939),0)/$I939+VLOOKUP($D939,Customer_Demand!$D:$BF,COLUMNS($I939:X939),0)/$K939),(VLOOKUP($D939,Customer_Demand!$D:$BF,COLUMNS($I939:X939),0)/$I939)),"")</f>
        <v/>
      </c>
      <c r="Y939" s="49" t="str">
        <f>IFERROR(IF($K939&lt;&gt;"SS",(VLOOKUP($D939,Customer_Demand!$D:$BF,COLUMNS($I939:Y939),0)/$I939+VLOOKUP($D939,Customer_Demand!$D:$BF,COLUMNS($I939:Y939),0)/$K939),(VLOOKUP($D939,Customer_Demand!$D:$BF,COLUMNS($I939:Y939),0)/$I939)),"")</f>
        <v/>
      </c>
      <c r="Z939" s="49" t="str">
        <f>IFERROR(IF($K939&lt;&gt;"SS",(VLOOKUP($D939,Customer_Demand!$D:$BF,COLUMNS($I939:Z939),0)/$I939+VLOOKUP($D939,Customer_Demand!$D:$BF,COLUMNS($I939:Z939),0)/$K939),(VLOOKUP($D939,Customer_Demand!$D:$BF,COLUMNS($I939:Z939),0)/$I939)),"")</f>
        <v/>
      </c>
      <c r="AA939" s="49" t="str">
        <f>IFERROR(IF($K939&lt;&gt;"SS",(VLOOKUP($D939,Customer_Demand!$D:$BF,COLUMNS($I939:AA939),0)/$I939+VLOOKUP($D939,Customer_Demand!$D:$BF,COLUMNS($I939:AA939),0)/$K939),(VLOOKUP($D939,Customer_Demand!$D:$BF,COLUMNS($I939:AA939),0)/$I939)),"")</f>
        <v/>
      </c>
      <c r="AB939" s="49" t="str">
        <f>IFERROR(IF($K939&lt;&gt;"SS",(VLOOKUP($D939,Customer_Demand!$D:$BF,COLUMNS($I939:AB939),0)/$I939+VLOOKUP($D939,Customer_Demand!$D:$BF,COLUMNS($I939:AB939),0)/$K939),(VLOOKUP($D939,Customer_Demand!$D:$BF,COLUMNS($I939:AB939),0)/$I939)),"")</f>
        <v/>
      </c>
      <c r="AC939" s="49" t="str">
        <f>IFERROR(IF($K939&lt;&gt;"SS",(VLOOKUP($D939,Customer_Demand!$D:$BF,COLUMNS($I939:AC939),0)/$I939+VLOOKUP($D939,Customer_Demand!$D:$BF,COLUMNS($I939:AC939),0)/$K939),(VLOOKUP($D939,Customer_Demand!$D:$BF,COLUMNS($I939:AC939),0)/$I939)),"")</f>
        <v/>
      </c>
      <c r="AD939" s="49" t="str">
        <f>IFERROR(IF($K939&lt;&gt;"SS",(VLOOKUP($D939,Customer_Demand!$D:$BF,COLUMNS($I939:AD939),0)/$I939+VLOOKUP($D939,Customer_Demand!$D:$BF,COLUMNS($I939:AD939),0)/$K939),(VLOOKUP($D939,Customer_Demand!$D:$BF,COLUMNS($I939:AD939),0)/$I939)),"")</f>
        <v/>
      </c>
      <c r="AE939" s="49" t="str">
        <f>IFERROR(IF($K939&lt;&gt;"SS",(VLOOKUP($D939,Customer_Demand!$D:$BF,COLUMNS($I939:AE939),0)/$I939+VLOOKUP($D939,Customer_Demand!$D:$BF,COLUMNS($I939:AE939),0)/$K939),(VLOOKUP($D939,Customer_Demand!$D:$BF,COLUMNS($I939:AE939),0)/$I939)),"")</f>
        <v/>
      </c>
      <c r="AF939" s="49" t="str">
        <f>IFERROR(IF($K939&lt;&gt;"SS",(VLOOKUP($D939,Customer_Demand!$D:$BF,COLUMNS($I939:AF939),0)/$I939+VLOOKUP($D939,Customer_Demand!$D:$BF,COLUMNS($I939:AF939),0)/$K939),(VLOOKUP($D939,Customer_Demand!$D:$BF,COLUMNS($I939:AF939),0)/$I939)),"")</f>
        <v/>
      </c>
      <c r="AG939" s="49" t="str">
        <f>IFERROR(IF($K939&lt;&gt;"SS",(VLOOKUP($D939,Customer_Demand!$D:$BF,COLUMNS($I939:AG939),0)/$I939+VLOOKUP($D939,Customer_Demand!$D:$BF,COLUMNS($I939:AG939),0)/$K939),(VLOOKUP($D939,Customer_Demand!$D:$BF,COLUMNS($I939:AG939),0)/$I939)),"")</f>
        <v/>
      </c>
      <c r="AH939" s="49" t="str">
        <f>IFERROR(IF($K939&lt;&gt;"SS",(VLOOKUP($D939,Customer_Demand!$D:$BF,COLUMNS($I939:AH939),0)/$I939+VLOOKUP($D939,Customer_Demand!$D:$BF,COLUMNS($I939:AH939),0)/$K939),(VLOOKUP($D939,Customer_Demand!$D:$BF,COLUMNS($I939:AH939),0)/$I939)),"")</f>
        <v/>
      </c>
      <c r="AI939" s="49" t="str">
        <f>IFERROR(IF($K939&lt;&gt;"SS",(VLOOKUP($D939,Customer_Demand!$D:$BF,COLUMNS($I939:AI939),0)/$I939+VLOOKUP($D939,Customer_Demand!$D:$BF,COLUMNS($I939:AI939),0)/$K939),(VLOOKUP($D939,Customer_Demand!$D:$BF,COLUMNS($I939:AI939),0)/$I939)),"")</f>
        <v/>
      </c>
      <c r="AJ939" s="49" t="str">
        <f>IFERROR(IF($K939&lt;&gt;"SS",(VLOOKUP($D939,Customer_Demand!$D:$BF,COLUMNS($I939:AJ939),0)/$I939+VLOOKUP($D939,Customer_Demand!$D:$BF,COLUMNS($I939:AJ939),0)/$K939),(VLOOKUP($D939,Customer_Demand!$D:$BF,COLUMNS($I939:AJ939),0)/$I939)),"")</f>
        <v/>
      </c>
      <c r="AK939" s="49" t="str">
        <f>IFERROR(IF($K939&lt;&gt;"SS",(VLOOKUP($D939,Customer_Demand!$D:$BF,COLUMNS($I939:AK939),0)/$I939+VLOOKUP($D939,Customer_Demand!$D:$BF,COLUMNS($I939:AK939),0)/$K939),(VLOOKUP($D939,Customer_Demand!$D:$BF,COLUMNS($I939:AK939),0)/$I939)),"")</f>
        <v/>
      </c>
      <c r="AL939" s="49" t="str">
        <f>IFERROR(IF($K939&lt;&gt;"SS",(VLOOKUP($D939,Customer_Demand!$D:$BF,COLUMNS($I939:AL939),0)/$I939+VLOOKUP($D939,Customer_Demand!$D:$BF,COLUMNS($I939:AL939),0)/$K939),(VLOOKUP($D939,Customer_Demand!$D:$BF,COLUMNS($I939:AL939),0)/$I939)),"")</f>
        <v/>
      </c>
      <c r="AM939" s="49" t="str">
        <f>IFERROR(IF($K939&lt;&gt;"SS",(VLOOKUP($D939,Customer_Demand!$D:$BF,COLUMNS($I939:AM939),0)/$I939+VLOOKUP($D939,Customer_Demand!$D:$BF,COLUMNS($I939:AM939),0)/$K939),(VLOOKUP($D939,Customer_Demand!$D:$BF,COLUMNS($I939:AM939),0)/$I939)),"")</f>
        <v/>
      </c>
      <c r="AN939" s="49" t="str">
        <f>IFERROR(IF($K939&lt;&gt;"SS",(VLOOKUP($D939,Customer_Demand!$D:$BF,COLUMNS($I939:AN939),0)/$I939+VLOOKUP($D939,Customer_Demand!$D:$BF,COLUMNS($I939:AN939),0)/$K939),(VLOOKUP($D939,Customer_Demand!$D:$BF,COLUMNS($I939:AN939),0)/$I939)),"")</f>
        <v/>
      </c>
      <c r="AO939" s="49" t="str">
        <f>IFERROR(IF($K939&lt;&gt;"SS",(VLOOKUP($D939,Customer_Demand!$D:$BF,COLUMNS($I939:AO939),0)/$I939+VLOOKUP($D939,Customer_Demand!$D:$BF,COLUMNS($I939:AO939),0)/$K939),(VLOOKUP($D939,Customer_Demand!$D:$BF,COLUMNS($I939:AO939),0)/$I939)),"")</f>
        <v/>
      </c>
      <c r="AP939" s="49" t="str">
        <f>IFERROR(IF($K939&lt;&gt;"SS",(VLOOKUP($D939,Customer_Demand!$D:$BF,COLUMNS($I939:AP939),0)/$I939+VLOOKUP($D939,Customer_Demand!$D:$BF,COLUMNS($I939:AP939),0)/$K939),(VLOOKUP($D939,Customer_Demand!$D:$BF,COLUMNS($I939:AP939),0)/$I939)),"")</f>
        <v/>
      </c>
      <c r="AQ939" s="49" t="str">
        <f>IFERROR(IF($K939&lt;&gt;"SS",(VLOOKUP($D939,Customer_Demand!$D:$BF,COLUMNS($I939:AQ939),0)/$I939+VLOOKUP($D939,Customer_Demand!$D:$BF,COLUMNS($I939:AQ939),0)/$K939),(VLOOKUP($D939,Customer_Demand!$D:$BF,COLUMNS($I939:AQ939),0)/$I939)),"")</f>
        <v/>
      </c>
      <c r="AR939" s="49" t="str">
        <f>IFERROR(IF($K939&lt;&gt;"SS",(VLOOKUP($D939,Customer_Demand!$D:$BF,COLUMNS($I939:AR939),0)/$I939+VLOOKUP($D939,Customer_Demand!$D:$BF,COLUMNS($I939:AR939),0)/$K939),(VLOOKUP($D939,Customer_Demand!$D:$BF,COLUMNS($I939:AR939),0)/$I939)),"")</f>
        <v/>
      </c>
      <c r="AS939" s="49" t="str">
        <f>IFERROR(IF($K939&lt;&gt;"SS",(VLOOKUP($D939,Customer_Demand!$D:$BF,COLUMNS($I939:AS939),0)/$I939+VLOOKUP($D939,Customer_Demand!$D:$BF,COLUMNS($I939:AS939),0)/$K939),(VLOOKUP($D939,Customer_Demand!$D:$BF,COLUMNS($I939:AS939),0)/$I939)),"")</f>
        <v/>
      </c>
      <c r="AT939" s="49" t="str">
        <f>IFERROR(IF($K939&lt;&gt;"SS",(VLOOKUP($D939,Customer_Demand!$D:$BF,COLUMNS($I939:AT939),0)/$I939+VLOOKUP($D939,Customer_Demand!$D:$BF,COLUMNS($I939:AT939),0)/$K939),(VLOOKUP($D939,Customer_Demand!$D:$BF,COLUMNS($I939:AT939),0)/$I939)),"")</f>
        <v/>
      </c>
      <c r="AU939" s="49" t="str">
        <f>IFERROR(IF($K939&lt;&gt;"SS",(VLOOKUP($D939,Customer_Demand!$D:$BF,COLUMNS($I939:AU939),0)/$I939+VLOOKUP($D939,Customer_Demand!$D:$BF,COLUMNS($I939:AU939),0)/$K939),(VLOOKUP($D939,Customer_Demand!$D:$BF,COLUMNS($I939:AU939),0)/$I939)),"")</f>
        <v/>
      </c>
      <c r="AV939" s="49" t="str">
        <f>IFERROR(IF($K939&lt;&gt;"SS",(VLOOKUP($D939,Customer_Demand!$D:$BF,COLUMNS($I939:AV939),0)/$I939+VLOOKUP($D939,Customer_Demand!$D:$BF,COLUMNS($I939:AV939),0)/$K939),(VLOOKUP($D939,Customer_Demand!$D:$BF,COLUMNS($I939:AV939),0)/$I939)),"")</f>
        <v/>
      </c>
      <c r="AW939" s="49" t="str">
        <f>IFERROR(IF($K939&lt;&gt;"SS",(VLOOKUP($D939,Customer_Demand!$D:$BF,COLUMNS($I939:AW939),0)/$I939+VLOOKUP($D939,Customer_Demand!$D:$BF,COLUMNS($I939:AW939),0)/$K939),(VLOOKUP($D939,Customer_Demand!$D:$BF,COLUMNS($I939:AW939),0)/$I939)),"")</f>
        <v/>
      </c>
      <c r="AX939" s="49" t="str">
        <f>IFERROR(IF($K939&lt;&gt;"SS",(VLOOKUP($D939,Customer_Demand!$D:$BF,COLUMNS($I939:AX939),0)/$I939+VLOOKUP($D939,Customer_Demand!$D:$BF,COLUMNS($I939:AX939),0)/$K939),(VLOOKUP($D939,Customer_Demand!$D:$BF,COLUMNS($I939:AX939),0)/$I939)),"")</f>
        <v/>
      </c>
      <c r="AY939" s="49" t="str">
        <f>IFERROR(IF($K939&lt;&gt;"SS",(VLOOKUP($D939,Customer_Demand!$D:$BF,COLUMNS($I939:AY939),0)/$I939+VLOOKUP($D939,Customer_Demand!$D:$BF,COLUMNS($I939:AY939),0)/$K939),(VLOOKUP($D939,Customer_Demand!$D:$BF,COLUMNS($I939:AY939),0)/$I939)),"")</f>
        <v/>
      </c>
      <c r="AZ939" s="49" t="str">
        <f>IFERROR(IF($K939&lt;&gt;"SS",(VLOOKUP($D939,Customer_Demand!$D:$BF,COLUMNS($I939:AZ939),0)/$I939+VLOOKUP($D939,Customer_Demand!$D:$BF,COLUMNS($I939:AZ939),0)/$K939),(VLOOKUP($D939,Customer_Demand!$D:$BF,COLUMNS($I939:AZ939),0)/$I939)),"")</f>
        <v/>
      </c>
      <c r="BA939" s="49" t="str">
        <f>IFERROR(IF($K939&lt;&gt;"SS",(VLOOKUP($D939,Customer_Demand!$D:$BF,COLUMNS($I939:BA939),0)/$I939+VLOOKUP($D939,Customer_Demand!$D:$BF,COLUMNS($I939:BA939),0)/$K939),(VLOOKUP($D939,Customer_Demand!$D:$BF,COLUMNS($I939:BA939),0)/$I939)),"")</f>
        <v/>
      </c>
      <c r="BB939" s="49" t="str">
        <f>IFERROR(IF($K939&lt;&gt;"SS",(VLOOKUP($D939,Customer_Demand!$D:$BF,COLUMNS($I939:BB939),0)/$I939+VLOOKUP($D939,Customer_Demand!$D:$BF,COLUMNS($I939:BB939),0)/$K939),(VLOOKUP($D939,Customer_Demand!$D:$BF,COLUMNS($I939:BB939),0)/$I939)),"")</f>
        <v/>
      </c>
      <c r="BC939" s="49" t="str">
        <f>IFERROR(IF($K939&lt;&gt;"SS",(VLOOKUP($D939,Customer_Demand!$D:$BF,COLUMNS($I939:BC939),0)/$I939+VLOOKUP($D939,Customer_Demand!$D:$BF,COLUMNS($I939:BC939),0)/$K939),(VLOOKUP($D939,Customer_Demand!$D:$BF,COLUMNS($I939:BC939),0)/$I939)),"")</f>
        <v/>
      </c>
      <c r="BD939" s="49" t="str">
        <f>IFERROR(IF($K939&lt;&gt;"SS",(VLOOKUP($D939,Customer_Demand!$D:$BF,COLUMNS($I939:BD939),0)/$I939+VLOOKUP($D939,Customer_Demand!$D:$BF,COLUMNS($I939:BD939),0)/$K939),(VLOOKUP($D939,Customer_Demand!$D:$BF,COLUMNS($I939:BD939),0)/$I939)),"")</f>
        <v/>
      </c>
      <c r="BE939" s="49" t="str">
        <f>IFERROR(IF($K939&lt;&gt;"SS",(VLOOKUP($D939,Customer_Demand!$D:$BF,COLUMNS($I939:BE939),0)/$I939+VLOOKUP($D939,Customer_Demand!$D:$BF,COLUMNS($I939:BE939),0)/$K939),(VLOOKUP($D939,Customer_Demand!$D:$BF,COLUMNS($I939:BE939),0)/$I939)),"")</f>
        <v/>
      </c>
      <c r="BF939" s="49" t="str">
        <f>IFERROR(IF($K939&lt;&gt;"SS",(VLOOKUP($D939,Customer_Demand!$D:$BF,COLUMNS($I939:BF939),0)/$I939+VLOOKUP($D939,Customer_Demand!$D:$BF,COLUMNS($I939:BF939),0)/$K939),(VLOOKUP($D939,Customer_Demand!$D:$BF,COLUMNS($I939:BF939),0)/$I939)),"")</f>
        <v/>
      </c>
      <c r="BG939" s="49" t="str">
        <f>IFERROR(IF($K939&lt;&gt;"SS",(VLOOKUP($D939,Customer_Demand!$D:$BF,COLUMNS($I939:BG939),0)/$I939+VLOOKUP($D939,Customer_Demand!$D:$BF,COLUMNS($I939:BG939),0)/$K939),(VLOOKUP($D939,Customer_Demand!$D:$BF,COLUMNS($I939:BG939),0)/$I939)),"")</f>
        <v/>
      </c>
      <c r="BH939" s="49" t="str">
        <f>IFERROR(IF($K939&lt;&gt;"SS",(VLOOKUP($D939,Customer_Demand!$D:$BF,COLUMNS($I939:BH939),0)/$I939+VLOOKUP($D939,Customer_Demand!$D:$BF,COLUMNS($I939:BH939),0)/$K939),(VLOOKUP($D939,Customer_Demand!$D:$BF,COLUMNS($I939:BH939),0)/$I939)),"")</f>
        <v/>
      </c>
      <c r="BI939" s="49" t="str">
        <f>IFERROR(IF($K939&lt;&gt;"SS",(VLOOKUP($D939,Customer_Demand!$D:$BF,COLUMNS($I939:BI939),0)/$I939+VLOOKUP($D939,Customer_Demand!$D:$BF,COLUMNS($I939:BI939),0)/$K939),(VLOOKUP($D939,Customer_Demand!$D:$BF,COLUMNS($I939:BI939),0)/$I939)),"")</f>
        <v/>
      </c>
      <c r="BJ939" s="49" t="str">
        <f>IFERROR(IF($K939&lt;&gt;"SS",(VLOOKUP($D939,Customer_Demand!$D:$BF,COLUMNS($I939:BJ939),0)/$I939+VLOOKUP($D939,Customer_Demand!$D:$BF,COLUMNS($I939:BJ939),0)/$K939),(VLOOKUP($D939,Customer_Demand!$D:$BF,COLUMNS($I939:BJ939),0)/$I939)),"")</f>
        <v/>
      </c>
      <c r="BK939" s="50" t="str">
        <f>IFERROR(IF($K939&lt;&gt;"SS",(VLOOKUP($D939,Customer_Demand!$D:$BF,COLUMNS($I939:BK939),0)/$I939+VLOOKUP($D939,Customer_Demand!$D:$BF,COLUMNS($I939:BK939),0)/$K939),(VLOOKUP($D939,Customer_Demand!$D:$BF,COLUMNS($I939:BK939),0)/$I939)),"")</f>
        <v/>
      </c>
    </row>
    <row r="940" spans="2:63" x14ac:dyDescent="0.2">
      <c r="B940" s="12" t="str">
        <f t="shared" si="63"/>
        <v/>
      </c>
      <c r="C940" s="45" t="str">
        <f>IF((Customer_Demand!C940)&lt;&gt;"",Customer_Demand!C940,"")</f>
        <v/>
      </c>
      <c r="D940" s="45" t="str">
        <f>IF(C940&lt;&gt;"",Customer_Demand!D940,"")</f>
        <v/>
      </c>
      <c r="E940" s="52" t="str">
        <f>IF(C940&lt;&gt;"",Customer_Demand!E940,"")</f>
        <v/>
      </c>
      <c r="F940" s="47" t="str">
        <f>IF(C940&lt;&gt;"",VLOOKUP(D940,Customer_Demand!$D$5:$F$1005,3,0),"")</f>
        <v/>
      </c>
      <c r="G940" s="48" t="str">
        <f t="shared" si="60"/>
        <v/>
      </c>
      <c r="H940" s="48" t="str">
        <f t="shared" si="61"/>
        <v/>
      </c>
      <c r="I940" s="48" t="str">
        <f>IFERROR(IF(C940&lt;&gt;"",VLOOKUP($H940,SMT_Cycle_Time_Data!$F:$Q,4,0),""),"SGR Not Defined")</f>
        <v/>
      </c>
      <c r="J940" s="48" t="str">
        <f t="shared" si="62"/>
        <v/>
      </c>
      <c r="K940" s="48" t="str">
        <f>IF(C940&lt;&gt;"",IFERROR(VLOOKUP($J940,SMT_Cycle_Time_Data!$F:$Q,4,0),"SS"),"")</f>
        <v/>
      </c>
      <c r="L940" s="49" t="str">
        <f>IFERROR(IF($K940&lt;&gt;"SS",(VLOOKUP($D940,Customer_Demand!$D:$BF,COLUMNS($I940:L940),0)/$I940+VLOOKUP($D940,Customer_Demand!$D:$BF,COLUMNS($I940:L940),0)/$K940),(VLOOKUP($D940,Customer_Demand!$D:$BF,COLUMNS($I940:L940),0)/$I940)),"")</f>
        <v/>
      </c>
      <c r="M940" s="49" t="str">
        <f>IFERROR(IF($K940&lt;&gt;"SS",(VLOOKUP($D940,Customer_Demand!$D:$BF,COLUMNS($I940:M940),0)/$I940+VLOOKUP($D940,Customer_Demand!$D:$BF,COLUMNS($I940:M940),0)/$K940),(VLOOKUP($D940,Customer_Demand!$D:$BF,COLUMNS($I940:M940),0)/$I940)),"")</f>
        <v/>
      </c>
      <c r="N940" s="49" t="str">
        <f>IFERROR(IF($K940&lt;&gt;"SS",(VLOOKUP($D940,Customer_Demand!$D:$BF,COLUMNS($I940:N940),0)/$I940+VLOOKUP($D940,Customer_Demand!$D:$BF,COLUMNS($I940:N940),0)/$K940),(VLOOKUP($D940,Customer_Demand!$D:$BF,COLUMNS($I940:N940),0)/$I940)),"")</f>
        <v/>
      </c>
      <c r="O940" s="49" t="str">
        <f>IFERROR(IF($K940&lt;&gt;"SS",(VLOOKUP($D940,Customer_Demand!$D:$BF,COLUMNS($I940:O940),0)/$I940+VLOOKUP($D940,Customer_Demand!$D:$BF,COLUMNS($I940:O940),0)/$K940),(VLOOKUP($D940,Customer_Demand!$D:$BF,COLUMNS($I940:O940),0)/$I940)),"")</f>
        <v/>
      </c>
      <c r="P940" s="49" t="str">
        <f>IFERROR(IF($K940&lt;&gt;"SS",(VLOOKUP($D940,Customer_Demand!$D:$BF,COLUMNS($I940:P940),0)/$I940+VLOOKUP($D940,Customer_Demand!$D:$BF,COLUMNS($I940:P940),0)/$K940),(VLOOKUP($D940,Customer_Demand!$D:$BF,COLUMNS($I940:P940),0)/$I940)),"")</f>
        <v/>
      </c>
      <c r="Q940" s="49" t="str">
        <f>IFERROR(IF($K940&lt;&gt;"SS",(VLOOKUP($D940,Customer_Demand!$D:$BF,COLUMNS($I940:Q940),0)/$I940+VLOOKUP($D940,Customer_Demand!$D:$BF,COLUMNS($I940:Q940),0)/$K940),(VLOOKUP($D940,Customer_Demand!$D:$BF,COLUMNS($I940:Q940),0)/$I940)),"")</f>
        <v/>
      </c>
      <c r="R940" s="49" t="str">
        <f>IFERROR(IF($K940&lt;&gt;"SS",(VLOOKUP($D940,Customer_Demand!$D:$BF,COLUMNS($I940:R940),0)/$I940+VLOOKUP($D940,Customer_Demand!$D:$BF,COLUMNS($I940:R940),0)/$K940),(VLOOKUP($D940,Customer_Demand!$D:$BF,COLUMNS($I940:R940),0)/$I940)),"")</f>
        <v/>
      </c>
      <c r="S940" s="49" t="str">
        <f>IFERROR(IF($K940&lt;&gt;"SS",(VLOOKUP($D940,Customer_Demand!$D:$BF,COLUMNS($I940:S940),0)/$I940+VLOOKUP($D940,Customer_Demand!$D:$BF,COLUMNS($I940:S940),0)/$K940),(VLOOKUP($D940,Customer_Demand!$D:$BF,COLUMNS($I940:S940),0)/$I940)),"")</f>
        <v/>
      </c>
      <c r="T940" s="49" t="str">
        <f>IFERROR(IF($K940&lt;&gt;"SS",(VLOOKUP($D940,Customer_Demand!$D:$BF,COLUMNS($I940:T940),0)/$I940+VLOOKUP($D940,Customer_Demand!$D:$BF,COLUMNS($I940:T940),0)/$K940),(VLOOKUP($D940,Customer_Demand!$D:$BF,COLUMNS($I940:T940),0)/$I940)),"")</f>
        <v/>
      </c>
      <c r="U940" s="49" t="str">
        <f>IFERROR(IF($K940&lt;&gt;"SS",(VLOOKUP($D940,Customer_Demand!$D:$BF,COLUMNS($I940:U940),0)/$I940+VLOOKUP($D940,Customer_Demand!$D:$BF,COLUMNS($I940:U940),0)/$K940),(VLOOKUP($D940,Customer_Demand!$D:$BF,COLUMNS($I940:U940),0)/$I940)),"")</f>
        <v/>
      </c>
      <c r="V940" s="49" t="str">
        <f>IFERROR(IF($K940&lt;&gt;"SS",(VLOOKUP($D940,Customer_Demand!$D:$BF,COLUMNS($I940:V940),0)/$I940+VLOOKUP($D940,Customer_Demand!$D:$BF,COLUMNS($I940:V940),0)/$K940),(VLOOKUP($D940,Customer_Demand!$D:$BF,COLUMNS($I940:V940),0)/$I940)),"")</f>
        <v/>
      </c>
      <c r="W940" s="49" t="str">
        <f>IFERROR(IF($K940&lt;&gt;"SS",(VLOOKUP($D940,Customer_Demand!$D:$BF,COLUMNS($I940:W940),0)/$I940+VLOOKUP($D940,Customer_Demand!$D:$BF,COLUMNS($I940:W940),0)/$K940),(VLOOKUP($D940,Customer_Demand!$D:$BF,COLUMNS($I940:W940),0)/$I940)),"")</f>
        <v/>
      </c>
      <c r="X940" s="49" t="str">
        <f>IFERROR(IF($K940&lt;&gt;"SS",(VLOOKUP($D940,Customer_Demand!$D:$BF,COLUMNS($I940:X940),0)/$I940+VLOOKUP($D940,Customer_Demand!$D:$BF,COLUMNS($I940:X940),0)/$K940),(VLOOKUP($D940,Customer_Demand!$D:$BF,COLUMNS($I940:X940),0)/$I940)),"")</f>
        <v/>
      </c>
      <c r="Y940" s="49" t="str">
        <f>IFERROR(IF($K940&lt;&gt;"SS",(VLOOKUP($D940,Customer_Demand!$D:$BF,COLUMNS($I940:Y940),0)/$I940+VLOOKUP($D940,Customer_Demand!$D:$BF,COLUMNS($I940:Y940),0)/$K940),(VLOOKUP($D940,Customer_Demand!$D:$BF,COLUMNS($I940:Y940),0)/$I940)),"")</f>
        <v/>
      </c>
      <c r="Z940" s="49" t="str">
        <f>IFERROR(IF($K940&lt;&gt;"SS",(VLOOKUP($D940,Customer_Demand!$D:$BF,COLUMNS($I940:Z940),0)/$I940+VLOOKUP($D940,Customer_Demand!$D:$BF,COLUMNS($I940:Z940),0)/$K940),(VLOOKUP($D940,Customer_Demand!$D:$BF,COLUMNS($I940:Z940),0)/$I940)),"")</f>
        <v/>
      </c>
      <c r="AA940" s="49" t="str">
        <f>IFERROR(IF($K940&lt;&gt;"SS",(VLOOKUP($D940,Customer_Demand!$D:$BF,COLUMNS($I940:AA940),0)/$I940+VLOOKUP($D940,Customer_Demand!$D:$BF,COLUMNS($I940:AA940),0)/$K940),(VLOOKUP($D940,Customer_Demand!$D:$BF,COLUMNS($I940:AA940),0)/$I940)),"")</f>
        <v/>
      </c>
      <c r="AB940" s="49" t="str">
        <f>IFERROR(IF($K940&lt;&gt;"SS",(VLOOKUP($D940,Customer_Demand!$D:$BF,COLUMNS($I940:AB940),0)/$I940+VLOOKUP($D940,Customer_Demand!$D:$BF,COLUMNS($I940:AB940),0)/$K940),(VLOOKUP($D940,Customer_Demand!$D:$BF,COLUMNS($I940:AB940),0)/$I940)),"")</f>
        <v/>
      </c>
      <c r="AC940" s="49" t="str">
        <f>IFERROR(IF($K940&lt;&gt;"SS",(VLOOKUP($D940,Customer_Demand!$D:$BF,COLUMNS($I940:AC940),0)/$I940+VLOOKUP($D940,Customer_Demand!$D:$BF,COLUMNS($I940:AC940),0)/$K940),(VLOOKUP($D940,Customer_Demand!$D:$BF,COLUMNS($I940:AC940),0)/$I940)),"")</f>
        <v/>
      </c>
      <c r="AD940" s="49" t="str">
        <f>IFERROR(IF($K940&lt;&gt;"SS",(VLOOKUP($D940,Customer_Demand!$D:$BF,COLUMNS($I940:AD940),0)/$I940+VLOOKUP($D940,Customer_Demand!$D:$BF,COLUMNS($I940:AD940),0)/$K940),(VLOOKUP($D940,Customer_Demand!$D:$BF,COLUMNS($I940:AD940),0)/$I940)),"")</f>
        <v/>
      </c>
      <c r="AE940" s="49" t="str">
        <f>IFERROR(IF($K940&lt;&gt;"SS",(VLOOKUP($D940,Customer_Demand!$D:$BF,COLUMNS($I940:AE940),0)/$I940+VLOOKUP($D940,Customer_Demand!$D:$BF,COLUMNS($I940:AE940),0)/$K940),(VLOOKUP($D940,Customer_Demand!$D:$BF,COLUMNS($I940:AE940),0)/$I940)),"")</f>
        <v/>
      </c>
      <c r="AF940" s="49" t="str">
        <f>IFERROR(IF($K940&lt;&gt;"SS",(VLOOKUP($D940,Customer_Demand!$D:$BF,COLUMNS($I940:AF940),0)/$I940+VLOOKUP($D940,Customer_Demand!$D:$BF,COLUMNS($I940:AF940),0)/$K940),(VLOOKUP($D940,Customer_Demand!$D:$BF,COLUMNS($I940:AF940),0)/$I940)),"")</f>
        <v/>
      </c>
      <c r="AG940" s="49" t="str">
        <f>IFERROR(IF($K940&lt;&gt;"SS",(VLOOKUP($D940,Customer_Demand!$D:$BF,COLUMNS($I940:AG940),0)/$I940+VLOOKUP($D940,Customer_Demand!$D:$BF,COLUMNS($I940:AG940),0)/$K940),(VLOOKUP($D940,Customer_Demand!$D:$BF,COLUMNS($I940:AG940),0)/$I940)),"")</f>
        <v/>
      </c>
      <c r="AH940" s="49" t="str">
        <f>IFERROR(IF($K940&lt;&gt;"SS",(VLOOKUP($D940,Customer_Demand!$D:$BF,COLUMNS($I940:AH940),0)/$I940+VLOOKUP($D940,Customer_Demand!$D:$BF,COLUMNS($I940:AH940),0)/$K940),(VLOOKUP($D940,Customer_Demand!$D:$BF,COLUMNS($I940:AH940),0)/$I940)),"")</f>
        <v/>
      </c>
      <c r="AI940" s="49" t="str">
        <f>IFERROR(IF($K940&lt;&gt;"SS",(VLOOKUP($D940,Customer_Demand!$D:$BF,COLUMNS($I940:AI940),0)/$I940+VLOOKUP($D940,Customer_Demand!$D:$BF,COLUMNS($I940:AI940),0)/$K940),(VLOOKUP($D940,Customer_Demand!$D:$BF,COLUMNS($I940:AI940),0)/$I940)),"")</f>
        <v/>
      </c>
      <c r="AJ940" s="49" t="str">
        <f>IFERROR(IF($K940&lt;&gt;"SS",(VLOOKUP($D940,Customer_Demand!$D:$BF,COLUMNS($I940:AJ940),0)/$I940+VLOOKUP($D940,Customer_Demand!$D:$BF,COLUMNS($I940:AJ940),0)/$K940),(VLOOKUP($D940,Customer_Demand!$D:$BF,COLUMNS($I940:AJ940),0)/$I940)),"")</f>
        <v/>
      </c>
      <c r="AK940" s="49" t="str">
        <f>IFERROR(IF($K940&lt;&gt;"SS",(VLOOKUP($D940,Customer_Demand!$D:$BF,COLUMNS($I940:AK940),0)/$I940+VLOOKUP($D940,Customer_Demand!$D:$BF,COLUMNS($I940:AK940),0)/$K940),(VLOOKUP($D940,Customer_Demand!$D:$BF,COLUMNS($I940:AK940),0)/$I940)),"")</f>
        <v/>
      </c>
      <c r="AL940" s="49" t="str">
        <f>IFERROR(IF($K940&lt;&gt;"SS",(VLOOKUP($D940,Customer_Demand!$D:$BF,COLUMNS($I940:AL940),0)/$I940+VLOOKUP($D940,Customer_Demand!$D:$BF,COLUMNS($I940:AL940),0)/$K940),(VLOOKUP($D940,Customer_Demand!$D:$BF,COLUMNS($I940:AL940),0)/$I940)),"")</f>
        <v/>
      </c>
      <c r="AM940" s="49" t="str">
        <f>IFERROR(IF($K940&lt;&gt;"SS",(VLOOKUP($D940,Customer_Demand!$D:$BF,COLUMNS($I940:AM940),0)/$I940+VLOOKUP($D940,Customer_Demand!$D:$BF,COLUMNS($I940:AM940),0)/$K940),(VLOOKUP($D940,Customer_Demand!$D:$BF,COLUMNS($I940:AM940),0)/$I940)),"")</f>
        <v/>
      </c>
      <c r="AN940" s="49" t="str">
        <f>IFERROR(IF($K940&lt;&gt;"SS",(VLOOKUP($D940,Customer_Demand!$D:$BF,COLUMNS($I940:AN940),0)/$I940+VLOOKUP($D940,Customer_Demand!$D:$BF,COLUMNS($I940:AN940),0)/$K940),(VLOOKUP($D940,Customer_Demand!$D:$BF,COLUMNS($I940:AN940),0)/$I940)),"")</f>
        <v/>
      </c>
      <c r="AO940" s="49" t="str">
        <f>IFERROR(IF($K940&lt;&gt;"SS",(VLOOKUP($D940,Customer_Demand!$D:$BF,COLUMNS($I940:AO940),0)/$I940+VLOOKUP($D940,Customer_Demand!$D:$BF,COLUMNS($I940:AO940),0)/$K940),(VLOOKUP($D940,Customer_Demand!$D:$BF,COLUMNS($I940:AO940),0)/$I940)),"")</f>
        <v/>
      </c>
      <c r="AP940" s="49" t="str">
        <f>IFERROR(IF($K940&lt;&gt;"SS",(VLOOKUP($D940,Customer_Demand!$D:$BF,COLUMNS($I940:AP940),0)/$I940+VLOOKUP($D940,Customer_Demand!$D:$BF,COLUMNS($I940:AP940),0)/$K940),(VLOOKUP($D940,Customer_Demand!$D:$BF,COLUMNS($I940:AP940),0)/$I940)),"")</f>
        <v/>
      </c>
      <c r="AQ940" s="49" t="str">
        <f>IFERROR(IF($K940&lt;&gt;"SS",(VLOOKUP($D940,Customer_Demand!$D:$BF,COLUMNS($I940:AQ940),0)/$I940+VLOOKUP($D940,Customer_Demand!$D:$BF,COLUMNS($I940:AQ940),0)/$K940),(VLOOKUP($D940,Customer_Demand!$D:$BF,COLUMNS($I940:AQ940),0)/$I940)),"")</f>
        <v/>
      </c>
      <c r="AR940" s="49" t="str">
        <f>IFERROR(IF($K940&lt;&gt;"SS",(VLOOKUP($D940,Customer_Demand!$D:$BF,COLUMNS($I940:AR940),0)/$I940+VLOOKUP($D940,Customer_Demand!$D:$BF,COLUMNS($I940:AR940),0)/$K940),(VLOOKUP($D940,Customer_Demand!$D:$BF,COLUMNS($I940:AR940),0)/$I940)),"")</f>
        <v/>
      </c>
      <c r="AS940" s="49" t="str">
        <f>IFERROR(IF($K940&lt;&gt;"SS",(VLOOKUP($D940,Customer_Demand!$D:$BF,COLUMNS($I940:AS940),0)/$I940+VLOOKUP($D940,Customer_Demand!$D:$BF,COLUMNS($I940:AS940),0)/$K940),(VLOOKUP($D940,Customer_Demand!$D:$BF,COLUMNS($I940:AS940),0)/$I940)),"")</f>
        <v/>
      </c>
      <c r="AT940" s="49" t="str">
        <f>IFERROR(IF($K940&lt;&gt;"SS",(VLOOKUP($D940,Customer_Demand!$D:$BF,COLUMNS($I940:AT940),0)/$I940+VLOOKUP($D940,Customer_Demand!$D:$BF,COLUMNS($I940:AT940),0)/$K940),(VLOOKUP($D940,Customer_Demand!$D:$BF,COLUMNS($I940:AT940),0)/$I940)),"")</f>
        <v/>
      </c>
      <c r="AU940" s="49" t="str">
        <f>IFERROR(IF($K940&lt;&gt;"SS",(VLOOKUP($D940,Customer_Demand!$D:$BF,COLUMNS($I940:AU940),0)/$I940+VLOOKUP($D940,Customer_Demand!$D:$BF,COLUMNS($I940:AU940),0)/$K940),(VLOOKUP($D940,Customer_Demand!$D:$BF,COLUMNS($I940:AU940),0)/$I940)),"")</f>
        <v/>
      </c>
      <c r="AV940" s="49" t="str">
        <f>IFERROR(IF($K940&lt;&gt;"SS",(VLOOKUP($D940,Customer_Demand!$D:$BF,COLUMNS($I940:AV940),0)/$I940+VLOOKUP($D940,Customer_Demand!$D:$BF,COLUMNS($I940:AV940),0)/$K940),(VLOOKUP($D940,Customer_Demand!$D:$BF,COLUMNS($I940:AV940),0)/$I940)),"")</f>
        <v/>
      </c>
      <c r="AW940" s="49" t="str">
        <f>IFERROR(IF($K940&lt;&gt;"SS",(VLOOKUP($D940,Customer_Demand!$D:$BF,COLUMNS($I940:AW940),0)/$I940+VLOOKUP($D940,Customer_Demand!$D:$BF,COLUMNS($I940:AW940),0)/$K940),(VLOOKUP($D940,Customer_Demand!$D:$BF,COLUMNS($I940:AW940),0)/$I940)),"")</f>
        <v/>
      </c>
      <c r="AX940" s="49" t="str">
        <f>IFERROR(IF($K940&lt;&gt;"SS",(VLOOKUP($D940,Customer_Demand!$D:$BF,COLUMNS($I940:AX940),0)/$I940+VLOOKUP($D940,Customer_Demand!$D:$BF,COLUMNS($I940:AX940),0)/$K940),(VLOOKUP($D940,Customer_Demand!$D:$BF,COLUMNS($I940:AX940),0)/$I940)),"")</f>
        <v/>
      </c>
      <c r="AY940" s="49" t="str">
        <f>IFERROR(IF($K940&lt;&gt;"SS",(VLOOKUP($D940,Customer_Demand!$D:$BF,COLUMNS($I940:AY940),0)/$I940+VLOOKUP($D940,Customer_Demand!$D:$BF,COLUMNS($I940:AY940),0)/$K940),(VLOOKUP($D940,Customer_Demand!$D:$BF,COLUMNS($I940:AY940),0)/$I940)),"")</f>
        <v/>
      </c>
      <c r="AZ940" s="49" t="str">
        <f>IFERROR(IF($K940&lt;&gt;"SS",(VLOOKUP($D940,Customer_Demand!$D:$BF,COLUMNS($I940:AZ940),0)/$I940+VLOOKUP($D940,Customer_Demand!$D:$BF,COLUMNS($I940:AZ940),0)/$K940),(VLOOKUP($D940,Customer_Demand!$D:$BF,COLUMNS($I940:AZ940),0)/$I940)),"")</f>
        <v/>
      </c>
      <c r="BA940" s="49" t="str">
        <f>IFERROR(IF($K940&lt;&gt;"SS",(VLOOKUP($D940,Customer_Demand!$D:$BF,COLUMNS($I940:BA940),0)/$I940+VLOOKUP($D940,Customer_Demand!$D:$BF,COLUMNS($I940:BA940),0)/$K940),(VLOOKUP($D940,Customer_Demand!$D:$BF,COLUMNS($I940:BA940),0)/$I940)),"")</f>
        <v/>
      </c>
      <c r="BB940" s="49" t="str">
        <f>IFERROR(IF($K940&lt;&gt;"SS",(VLOOKUP($D940,Customer_Demand!$D:$BF,COLUMNS($I940:BB940),0)/$I940+VLOOKUP($D940,Customer_Demand!$D:$BF,COLUMNS($I940:BB940),0)/$K940),(VLOOKUP($D940,Customer_Demand!$D:$BF,COLUMNS($I940:BB940),0)/$I940)),"")</f>
        <v/>
      </c>
      <c r="BC940" s="49" t="str">
        <f>IFERROR(IF($K940&lt;&gt;"SS",(VLOOKUP($D940,Customer_Demand!$D:$BF,COLUMNS($I940:BC940),0)/$I940+VLOOKUP($D940,Customer_Demand!$D:$BF,COLUMNS($I940:BC940),0)/$K940),(VLOOKUP($D940,Customer_Demand!$D:$BF,COLUMNS($I940:BC940),0)/$I940)),"")</f>
        <v/>
      </c>
      <c r="BD940" s="49" t="str">
        <f>IFERROR(IF($K940&lt;&gt;"SS",(VLOOKUP($D940,Customer_Demand!$D:$BF,COLUMNS($I940:BD940),0)/$I940+VLOOKUP($D940,Customer_Demand!$D:$BF,COLUMNS($I940:BD940),0)/$K940),(VLOOKUP($D940,Customer_Demand!$D:$BF,COLUMNS($I940:BD940),0)/$I940)),"")</f>
        <v/>
      </c>
      <c r="BE940" s="49" t="str">
        <f>IFERROR(IF($K940&lt;&gt;"SS",(VLOOKUP($D940,Customer_Demand!$D:$BF,COLUMNS($I940:BE940),0)/$I940+VLOOKUP($D940,Customer_Demand!$D:$BF,COLUMNS($I940:BE940),0)/$K940),(VLOOKUP($D940,Customer_Demand!$D:$BF,COLUMNS($I940:BE940),0)/$I940)),"")</f>
        <v/>
      </c>
      <c r="BF940" s="49" t="str">
        <f>IFERROR(IF($K940&lt;&gt;"SS",(VLOOKUP($D940,Customer_Demand!$D:$BF,COLUMNS($I940:BF940),0)/$I940+VLOOKUP($D940,Customer_Demand!$D:$BF,COLUMNS($I940:BF940),0)/$K940),(VLOOKUP($D940,Customer_Demand!$D:$BF,COLUMNS($I940:BF940),0)/$I940)),"")</f>
        <v/>
      </c>
      <c r="BG940" s="49" t="str">
        <f>IFERROR(IF($K940&lt;&gt;"SS",(VLOOKUP($D940,Customer_Demand!$D:$BF,COLUMNS($I940:BG940),0)/$I940+VLOOKUP($D940,Customer_Demand!$D:$BF,COLUMNS($I940:BG940),0)/$K940),(VLOOKUP($D940,Customer_Demand!$D:$BF,COLUMNS($I940:BG940),0)/$I940)),"")</f>
        <v/>
      </c>
      <c r="BH940" s="49" t="str">
        <f>IFERROR(IF($K940&lt;&gt;"SS",(VLOOKUP($D940,Customer_Demand!$D:$BF,COLUMNS($I940:BH940),0)/$I940+VLOOKUP($D940,Customer_Demand!$D:$BF,COLUMNS($I940:BH940),0)/$K940),(VLOOKUP($D940,Customer_Demand!$D:$BF,COLUMNS($I940:BH940),0)/$I940)),"")</f>
        <v/>
      </c>
      <c r="BI940" s="49" t="str">
        <f>IFERROR(IF($K940&lt;&gt;"SS",(VLOOKUP($D940,Customer_Demand!$D:$BF,COLUMNS($I940:BI940),0)/$I940+VLOOKUP($D940,Customer_Demand!$D:$BF,COLUMNS($I940:BI940),0)/$K940),(VLOOKUP($D940,Customer_Demand!$D:$BF,COLUMNS($I940:BI940),0)/$I940)),"")</f>
        <v/>
      </c>
      <c r="BJ940" s="49" t="str">
        <f>IFERROR(IF($K940&lt;&gt;"SS",(VLOOKUP($D940,Customer_Demand!$D:$BF,COLUMNS($I940:BJ940),0)/$I940+VLOOKUP($D940,Customer_Demand!$D:$BF,COLUMNS($I940:BJ940),0)/$K940),(VLOOKUP($D940,Customer_Demand!$D:$BF,COLUMNS($I940:BJ940),0)/$I940)),"")</f>
        <v/>
      </c>
      <c r="BK940" s="50" t="str">
        <f>IFERROR(IF($K940&lt;&gt;"SS",(VLOOKUP($D940,Customer_Demand!$D:$BF,COLUMNS($I940:BK940),0)/$I940+VLOOKUP($D940,Customer_Demand!$D:$BF,COLUMNS($I940:BK940),0)/$K940),(VLOOKUP($D940,Customer_Demand!$D:$BF,COLUMNS($I940:BK940),0)/$I940)),"")</f>
        <v/>
      </c>
    </row>
    <row r="941" spans="2:63" x14ac:dyDescent="0.2">
      <c r="B941" s="12" t="str">
        <f t="shared" si="63"/>
        <v/>
      </c>
      <c r="C941" s="45" t="str">
        <f>IF((Customer_Demand!C941)&lt;&gt;"",Customer_Demand!C941,"")</f>
        <v/>
      </c>
      <c r="D941" s="45" t="str">
        <f>IF(C941&lt;&gt;"",Customer_Demand!D941,"")</f>
        <v/>
      </c>
      <c r="E941" s="52" t="str">
        <f>IF(C941&lt;&gt;"",Customer_Demand!E941,"")</f>
        <v/>
      </c>
      <c r="F941" s="47" t="str">
        <f>IF(C941&lt;&gt;"",VLOOKUP(D941,Customer_Demand!$D$5:$F$1005,3,0),"")</f>
        <v/>
      </c>
      <c r="G941" s="48" t="str">
        <f t="shared" si="60"/>
        <v/>
      </c>
      <c r="H941" s="48" t="str">
        <f t="shared" si="61"/>
        <v/>
      </c>
      <c r="I941" s="48" t="str">
        <f>IFERROR(IF(C941&lt;&gt;"",VLOOKUP($H941,SMT_Cycle_Time_Data!$F:$Q,4,0),""),"SGR Not Defined")</f>
        <v/>
      </c>
      <c r="J941" s="48" t="str">
        <f t="shared" si="62"/>
        <v/>
      </c>
      <c r="K941" s="48" t="str">
        <f>IF(C941&lt;&gt;"",IFERROR(VLOOKUP($J941,SMT_Cycle_Time_Data!$F:$Q,4,0),"SS"),"")</f>
        <v/>
      </c>
      <c r="L941" s="49" t="str">
        <f>IFERROR(IF($K941&lt;&gt;"SS",(VLOOKUP($D941,Customer_Demand!$D:$BF,COLUMNS($I941:L941),0)/$I941+VLOOKUP($D941,Customer_Demand!$D:$BF,COLUMNS($I941:L941),0)/$K941),(VLOOKUP($D941,Customer_Demand!$D:$BF,COLUMNS($I941:L941),0)/$I941)),"")</f>
        <v/>
      </c>
      <c r="M941" s="49" t="str">
        <f>IFERROR(IF($K941&lt;&gt;"SS",(VLOOKUP($D941,Customer_Demand!$D:$BF,COLUMNS($I941:M941),0)/$I941+VLOOKUP($D941,Customer_Demand!$D:$BF,COLUMNS($I941:M941),0)/$K941),(VLOOKUP($D941,Customer_Demand!$D:$BF,COLUMNS($I941:M941),0)/$I941)),"")</f>
        <v/>
      </c>
      <c r="N941" s="49" t="str">
        <f>IFERROR(IF($K941&lt;&gt;"SS",(VLOOKUP($D941,Customer_Demand!$D:$BF,COLUMNS($I941:N941),0)/$I941+VLOOKUP($D941,Customer_Demand!$D:$BF,COLUMNS($I941:N941),0)/$K941),(VLOOKUP($D941,Customer_Demand!$D:$BF,COLUMNS($I941:N941),0)/$I941)),"")</f>
        <v/>
      </c>
      <c r="O941" s="49" t="str">
        <f>IFERROR(IF($K941&lt;&gt;"SS",(VLOOKUP($D941,Customer_Demand!$D:$BF,COLUMNS($I941:O941),0)/$I941+VLOOKUP($D941,Customer_Demand!$D:$BF,COLUMNS($I941:O941),0)/$K941),(VLOOKUP($D941,Customer_Demand!$D:$BF,COLUMNS($I941:O941),0)/$I941)),"")</f>
        <v/>
      </c>
      <c r="P941" s="49" t="str">
        <f>IFERROR(IF($K941&lt;&gt;"SS",(VLOOKUP($D941,Customer_Demand!$D:$BF,COLUMNS($I941:P941),0)/$I941+VLOOKUP($D941,Customer_Demand!$D:$BF,COLUMNS($I941:P941),0)/$K941),(VLOOKUP($D941,Customer_Demand!$D:$BF,COLUMNS($I941:P941),0)/$I941)),"")</f>
        <v/>
      </c>
      <c r="Q941" s="49" t="str">
        <f>IFERROR(IF($K941&lt;&gt;"SS",(VLOOKUP($D941,Customer_Demand!$D:$BF,COLUMNS($I941:Q941),0)/$I941+VLOOKUP($D941,Customer_Demand!$D:$BF,COLUMNS($I941:Q941),0)/$K941),(VLOOKUP($D941,Customer_Demand!$D:$BF,COLUMNS($I941:Q941),0)/$I941)),"")</f>
        <v/>
      </c>
      <c r="R941" s="49" t="str">
        <f>IFERROR(IF($K941&lt;&gt;"SS",(VLOOKUP($D941,Customer_Demand!$D:$BF,COLUMNS($I941:R941),0)/$I941+VLOOKUP($D941,Customer_Demand!$D:$BF,COLUMNS($I941:R941),0)/$K941),(VLOOKUP($D941,Customer_Demand!$D:$BF,COLUMNS($I941:R941),0)/$I941)),"")</f>
        <v/>
      </c>
      <c r="S941" s="49" t="str">
        <f>IFERROR(IF($K941&lt;&gt;"SS",(VLOOKUP($D941,Customer_Demand!$D:$BF,COLUMNS($I941:S941),0)/$I941+VLOOKUP($D941,Customer_Demand!$D:$BF,COLUMNS($I941:S941),0)/$K941),(VLOOKUP($D941,Customer_Demand!$D:$BF,COLUMNS($I941:S941),0)/$I941)),"")</f>
        <v/>
      </c>
      <c r="T941" s="49" t="str">
        <f>IFERROR(IF($K941&lt;&gt;"SS",(VLOOKUP($D941,Customer_Demand!$D:$BF,COLUMNS($I941:T941),0)/$I941+VLOOKUP($D941,Customer_Demand!$D:$BF,COLUMNS($I941:T941),0)/$K941),(VLOOKUP($D941,Customer_Demand!$D:$BF,COLUMNS($I941:T941),0)/$I941)),"")</f>
        <v/>
      </c>
      <c r="U941" s="49" t="str">
        <f>IFERROR(IF($K941&lt;&gt;"SS",(VLOOKUP($D941,Customer_Demand!$D:$BF,COLUMNS($I941:U941),0)/$I941+VLOOKUP($D941,Customer_Demand!$D:$BF,COLUMNS($I941:U941),0)/$K941),(VLOOKUP($D941,Customer_Demand!$D:$BF,COLUMNS($I941:U941),0)/$I941)),"")</f>
        <v/>
      </c>
      <c r="V941" s="49" t="str">
        <f>IFERROR(IF($K941&lt;&gt;"SS",(VLOOKUP($D941,Customer_Demand!$D:$BF,COLUMNS($I941:V941),0)/$I941+VLOOKUP($D941,Customer_Demand!$D:$BF,COLUMNS($I941:V941),0)/$K941),(VLOOKUP($D941,Customer_Demand!$D:$BF,COLUMNS($I941:V941),0)/$I941)),"")</f>
        <v/>
      </c>
      <c r="W941" s="49" t="str">
        <f>IFERROR(IF($K941&lt;&gt;"SS",(VLOOKUP($D941,Customer_Demand!$D:$BF,COLUMNS($I941:W941),0)/$I941+VLOOKUP($D941,Customer_Demand!$D:$BF,COLUMNS($I941:W941),0)/$K941),(VLOOKUP($D941,Customer_Demand!$D:$BF,COLUMNS($I941:W941),0)/$I941)),"")</f>
        <v/>
      </c>
      <c r="X941" s="49" t="str">
        <f>IFERROR(IF($K941&lt;&gt;"SS",(VLOOKUP($D941,Customer_Demand!$D:$BF,COLUMNS($I941:X941),0)/$I941+VLOOKUP($D941,Customer_Demand!$D:$BF,COLUMNS($I941:X941),0)/$K941),(VLOOKUP($D941,Customer_Demand!$D:$BF,COLUMNS($I941:X941),0)/$I941)),"")</f>
        <v/>
      </c>
      <c r="Y941" s="49" t="str">
        <f>IFERROR(IF($K941&lt;&gt;"SS",(VLOOKUP($D941,Customer_Demand!$D:$BF,COLUMNS($I941:Y941),0)/$I941+VLOOKUP($D941,Customer_Demand!$D:$BF,COLUMNS($I941:Y941),0)/$K941),(VLOOKUP($D941,Customer_Demand!$D:$BF,COLUMNS($I941:Y941),0)/$I941)),"")</f>
        <v/>
      </c>
      <c r="Z941" s="49" t="str">
        <f>IFERROR(IF($K941&lt;&gt;"SS",(VLOOKUP($D941,Customer_Demand!$D:$BF,COLUMNS($I941:Z941),0)/$I941+VLOOKUP($D941,Customer_Demand!$D:$BF,COLUMNS($I941:Z941),0)/$K941),(VLOOKUP($D941,Customer_Demand!$D:$BF,COLUMNS($I941:Z941),0)/$I941)),"")</f>
        <v/>
      </c>
      <c r="AA941" s="49" t="str">
        <f>IFERROR(IF($K941&lt;&gt;"SS",(VLOOKUP($D941,Customer_Demand!$D:$BF,COLUMNS($I941:AA941),0)/$I941+VLOOKUP($D941,Customer_Demand!$D:$BF,COLUMNS($I941:AA941),0)/$K941),(VLOOKUP($D941,Customer_Demand!$D:$BF,COLUMNS($I941:AA941),0)/$I941)),"")</f>
        <v/>
      </c>
      <c r="AB941" s="49" t="str">
        <f>IFERROR(IF($K941&lt;&gt;"SS",(VLOOKUP($D941,Customer_Demand!$D:$BF,COLUMNS($I941:AB941),0)/$I941+VLOOKUP($D941,Customer_Demand!$D:$BF,COLUMNS($I941:AB941),0)/$K941),(VLOOKUP($D941,Customer_Demand!$D:$BF,COLUMNS($I941:AB941),0)/$I941)),"")</f>
        <v/>
      </c>
      <c r="AC941" s="49" t="str">
        <f>IFERROR(IF($K941&lt;&gt;"SS",(VLOOKUP($D941,Customer_Demand!$D:$BF,COLUMNS($I941:AC941),0)/$I941+VLOOKUP($D941,Customer_Demand!$D:$BF,COLUMNS($I941:AC941),0)/$K941),(VLOOKUP($D941,Customer_Demand!$D:$BF,COLUMNS($I941:AC941),0)/$I941)),"")</f>
        <v/>
      </c>
      <c r="AD941" s="49" t="str">
        <f>IFERROR(IF($K941&lt;&gt;"SS",(VLOOKUP($D941,Customer_Demand!$D:$BF,COLUMNS($I941:AD941),0)/$I941+VLOOKUP($D941,Customer_Demand!$D:$BF,COLUMNS($I941:AD941),0)/$K941),(VLOOKUP($D941,Customer_Demand!$D:$BF,COLUMNS($I941:AD941),0)/$I941)),"")</f>
        <v/>
      </c>
      <c r="AE941" s="49" t="str">
        <f>IFERROR(IF($K941&lt;&gt;"SS",(VLOOKUP($D941,Customer_Demand!$D:$BF,COLUMNS($I941:AE941),0)/$I941+VLOOKUP($D941,Customer_Demand!$D:$BF,COLUMNS($I941:AE941),0)/$K941),(VLOOKUP($D941,Customer_Demand!$D:$BF,COLUMNS($I941:AE941),0)/$I941)),"")</f>
        <v/>
      </c>
      <c r="AF941" s="49" t="str">
        <f>IFERROR(IF($K941&lt;&gt;"SS",(VLOOKUP($D941,Customer_Demand!$D:$BF,COLUMNS($I941:AF941),0)/$I941+VLOOKUP($D941,Customer_Demand!$D:$BF,COLUMNS($I941:AF941),0)/$K941),(VLOOKUP($D941,Customer_Demand!$D:$BF,COLUMNS($I941:AF941),0)/$I941)),"")</f>
        <v/>
      </c>
      <c r="AG941" s="49" t="str">
        <f>IFERROR(IF($K941&lt;&gt;"SS",(VLOOKUP($D941,Customer_Demand!$D:$BF,COLUMNS($I941:AG941),0)/$I941+VLOOKUP($D941,Customer_Demand!$D:$BF,COLUMNS($I941:AG941),0)/$K941),(VLOOKUP($D941,Customer_Demand!$D:$BF,COLUMNS($I941:AG941),0)/$I941)),"")</f>
        <v/>
      </c>
      <c r="AH941" s="49" t="str">
        <f>IFERROR(IF($K941&lt;&gt;"SS",(VLOOKUP($D941,Customer_Demand!$D:$BF,COLUMNS($I941:AH941),0)/$I941+VLOOKUP($D941,Customer_Demand!$D:$BF,COLUMNS($I941:AH941),0)/$K941),(VLOOKUP($D941,Customer_Demand!$D:$BF,COLUMNS($I941:AH941),0)/$I941)),"")</f>
        <v/>
      </c>
      <c r="AI941" s="49" t="str">
        <f>IFERROR(IF($K941&lt;&gt;"SS",(VLOOKUP($D941,Customer_Demand!$D:$BF,COLUMNS($I941:AI941),0)/$I941+VLOOKUP($D941,Customer_Demand!$D:$BF,COLUMNS($I941:AI941),0)/$K941),(VLOOKUP($D941,Customer_Demand!$D:$BF,COLUMNS($I941:AI941),0)/$I941)),"")</f>
        <v/>
      </c>
      <c r="AJ941" s="49" t="str">
        <f>IFERROR(IF($K941&lt;&gt;"SS",(VLOOKUP($D941,Customer_Demand!$D:$BF,COLUMNS($I941:AJ941),0)/$I941+VLOOKUP($D941,Customer_Demand!$D:$BF,COLUMNS($I941:AJ941),0)/$K941),(VLOOKUP($D941,Customer_Demand!$D:$BF,COLUMNS($I941:AJ941),0)/$I941)),"")</f>
        <v/>
      </c>
      <c r="AK941" s="49" t="str">
        <f>IFERROR(IF($K941&lt;&gt;"SS",(VLOOKUP($D941,Customer_Demand!$D:$BF,COLUMNS($I941:AK941),0)/$I941+VLOOKUP($D941,Customer_Demand!$D:$BF,COLUMNS($I941:AK941),0)/$K941),(VLOOKUP($D941,Customer_Demand!$D:$BF,COLUMNS($I941:AK941),0)/$I941)),"")</f>
        <v/>
      </c>
      <c r="AL941" s="49" t="str">
        <f>IFERROR(IF($K941&lt;&gt;"SS",(VLOOKUP($D941,Customer_Demand!$D:$BF,COLUMNS($I941:AL941),0)/$I941+VLOOKUP($D941,Customer_Demand!$D:$BF,COLUMNS($I941:AL941),0)/$K941),(VLOOKUP($D941,Customer_Demand!$D:$BF,COLUMNS($I941:AL941),0)/$I941)),"")</f>
        <v/>
      </c>
      <c r="AM941" s="49" t="str">
        <f>IFERROR(IF($K941&lt;&gt;"SS",(VLOOKUP($D941,Customer_Demand!$D:$BF,COLUMNS($I941:AM941),0)/$I941+VLOOKUP($D941,Customer_Demand!$D:$BF,COLUMNS($I941:AM941),0)/$K941),(VLOOKUP($D941,Customer_Demand!$D:$BF,COLUMNS($I941:AM941),0)/$I941)),"")</f>
        <v/>
      </c>
      <c r="AN941" s="49" t="str">
        <f>IFERROR(IF($K941&lt;&gt;"SS",(VLOOKUP($D941,Customer_Demand!$D:$BF,COLUMNS($I941:AN941),0)/$I941+VLOOKUP($D941,Customer_Demand!$D:$BF,COLUMNS($I941:AN941),0)/$K941),(VLOOKUP($D941,Customer_Demand!$D:$BF,COLUMNS($I941:AN941),0)/$I941)),"")</f>
        <v/>
      </c>
      <c r="AO941" s="49" t="str">
        <f>IFERROR(IF($K941&lt;&gt;"SS",(VLOOKUP($D941,Customer_Demand!$D:$BF,COLUMNS($I941:AO941),0)/$I941+VLOOKUP($D941,Customer_Demand!$D:$BF,COLUMNS($I941:AO941),0)/$K941),(VLOOKUP($D941,Customer_Demand!$D:$BF,COLUMNS($I941:AO941),0)/$I941)),"")</f>
        <v/>
      </c>
      <c r="AP941" s="49" t="str">
        <f>IFERROR(IF($K941&lt;&gt;"SS",(VLOOKUP($D941,Customer_Demand!$D:$BF,COLUMNS($I941:AP941),0)/$I941+VLOOKUP($D941,Customer_Demand!$D:$BF,COLUMNS($I941:AP941),0)/$K941),(VLOOKUP($D941,Customer_Demand!$D:$BF,COLUMNS($I941:AP941),0)/$I941)),"")</f>
        <v/>
      </c>
      <c r="AQ941" s="49" t="str">
        <f>IFERROR(IF($K941&lt;&gt;"SS",(VLOOKUP($D941,Customer_Demand!$D:$BF,COLUMNS($I941:AQ941),0)/$I941+VLOOKUP($D941,Customer_Demand!$D:$BF,COLUMNS($I941:AQ941),0)/$K941),(VLOOKUP($D941,Customer_Demand!$D:$BF,COLUMNS($I941:AQ941),0)/$I941)),"")</f>
        <v/>
      </c>
      <c r="AR941" s="49" t="str">
        <f>IFERROR(IF($K941&lt;&gt;"SS",(VLOOKUP($D941,Customer_Demand!$D:$BF,COLUMNS($I941:AR941),0)/$I941+VLOOKUP($D941,Customer_Demand!$D:$BF,COLUMNS($I941:AR941),0)/$K941),(VLOOKUP($D941,Customer_Demand!$D:$BF,COLUMNS($I941:AR941),0)/$I941)),"")</f>
        <v/>
      </c>
      <c r="AS941" s="49" t="str">
        <f>IFERROR(IF($K941&lt;&gt;"SS",(VLOOKUP($D941,Customer_Demand!$D:$BF,COLUMNS($I941:AS941),0)/$I941+VLOOKUP($D941,Customer_Demand!$D:$BF,COLUMNS($I941:AS941),0)/$K941),(VLOOKUP($D941,Customer_Demand!$D:$BF,COLUMNS($I941:AS941),0)/$I941)),"")</f>
        <v/>
      </c>
      <c r="AT941" s="49" t="str">
        <f>IFERROR(IF($K941&lt;&gt;"SS",(VLOOKUP($D941,Customer_Demand!$D:$BF,COLUMNS($I941:AT941),0)/$I941+VLOOKUP($D941,Customer_Demand!$D:$BF,COLUMNS($I941:AT941),0)/$K941),(VLOOKUP($D941,Customer_Demand!$D:$BF,COLUMNS($I941:AT941),0)/$I941)),"")</f>
        <v/>
      </c>
      <c r="AU941" s="49" t="str">
        <f>IFERROR(IF($K941&lt;&gt;"SS",(VLOOKUP($D941,Customer_Demand!$D:$BF,COLUMNS($I941:AU941),0)/$I941+VLOOKUP($D941,Customer_Demand!$D:$BF,COLUMNS($I941:AU941),0)/$K941),(VLOOKUP($D941,Customer_Demand!$D:$BF,COLUMNS($I941:AU941),0)/$I941)),"")</f>
        <v/>
      </c>
      <c r="AV941" s="49" t="str">
        <f>IFERROR(IF($K941&lt;&gt;"SS",(VLOOKUP($D941,Customer_Demand!$D:$BF,COLUMNS($I941:AV941),0)/$I941+VLOOKUP($D941,Customer_Demand!$D:$BF,COLUMNS($I941:AV941),0)/$K941),(VLOOKUP($D941,Customer_Demand!$D:$BF,COLUMNS($I941:AV941),0)/$I941)),"")</f>
        <v/>
      </c>
      <c r="AW941" s="49" t="str">
        <f>IFERROR(IF($K941&lt;&gt;"SS",(VLOOKUP($D941,Customer_Demand!$D:$BF,COLUMNS($I941:AW941),0)/$I941+VLOOKUP($D941,Customer_Demand!$D:$BF,COLUMNS($I941:AW941),0)/$K941),(VLOOKUP($D941,Customer_Demand!$D:$BF,COLUMNS($I941:AW941),0)/$I941)),"")</f>
        <v/>
      </c>
      <c r="AX941" s="49" t="str">
        <f>IFERROR(IF($K941&lt;&gt;"SS",(VLOOKUP($D941,Customer_Demand!$D:$BF,COLUMNS($I941:AX941),0)/$I941+VLOOKUP($D941,Customer_Demand!$D:$BF,COLUMNS($I941:AX941),0)/$K941),(VLOOKUP($D941,Customer_Demand!$D:$BF,COLUMNS($I941:AX941),0)/$I941)),"")</f>
        <v/>
      </c>
      <c r="AY941" s="49" t="str">
        <f>IFERROR(IF($K941&lt;&gt;"SS",(VLOOKUP($D941,Customer_Demand!$D:$BF,COLUMNS($I941:AY941),0)/$I941+VLOOKUP($D941,Customer_Demand!$D:$BF,COLUMNS($I941:AY941),0)/$K941),(VLOOKUP($D941,Customer_Demand!$D:$BF,COLUMNS($I941:AY941),0)/$I941)),"")</f>
        <v/>
      </c>
      <c r="AZ941" s="49" t="str">
        <f>IFERROR(IF($K941&lt;&gt;"SS",(VLOOKUP($D941,Customer_Demand!$D:$BF,COLUMNS($I941:AZ941),0)/$I941+VLOOKUP($D941,Customer_Demand!$D:$BF,COLUMNS($I941:AZ941),0)/$K941),(VLOOKUP($D941,Customer_Demand!$D:$BF,COLUMNS($I941:AZ941),0)/$I941)),"")</f>
        <v/>
      </c>
      <c r="BA941" s="49" t="str">
        <f>IFERROR(IF($K941&lt;&gt;"SS",(VLOOKUP($D941,Customer_Demand!$D:$BF,COLUMNS($I941:BA941),0)/$I941+VLOOKUP($D941,Customer_Demand!$D:$BF,COLUMNS($I941:BA941),0)/$K941),(VLOOKUP($D941,Customer_Demand!$D:$BF,COLUMNS($I941:BA941),0)/$I941)),"")</f>
        <v/>
      </c>
      <c r="BB941" s="49" t="str">
        <f>IFERROR(IF($K941&lt;&gt;"SS",(VLOOKUP($D941,Customer_Demand!$D:$BF,COLUMNS($I941:BB941),0)/$I941+VLOOKUP($D941,Customer_Demand!$D:$BF,COLUMNS($I941:BB941),0)/$K941),(VLOOKUP($D941,Customer_Demand!$D:$BF,COLUMNS($I941:BB941),0)/$I941)),"")</f>
        <v/>
      </c>
      <c r="BC941" s="49" t="str">
        <f>IFERROR(IF($K941&lt;&gt;"SS",(VLOOKUP($D941,Customer_Demand!$D:$BF,COLUMNS($I941:BC941),0)/$I941+VLOOKUP($D941,Customer_Demand!$D:$BF,COLUMNS($I941:BC941),0)/$K941),(VLOOKUP($D941,Customer_Demand!$D:$BF,COLUMNS($I941:BC941),0)/$I941)),"")</f>
        <v/>
      </c>
      <c r="BD941" s="49" t="str">
        <f>IFERROR(IF($K941&lt;&gt;"SS",(VLOOKUP($D941,Customer_Demand!$D:$BF,COLUMNS($I941:BD941),0)/$I941+VLOOKUP($D941,Customer_Demand!$D:$BF,COLUMNS($I941:BD941),0)/$K941),(VLOOKUP($D941,Customer_Demand!$D:$BF,COLUMNS($I941:BD941),0)/$I941)),"")</f>
        <v/>
      </c>
      <c r="BE941" s="49" t="str">
        <f>IFERROR(IF($K941&lt;&gt;"SS",(VLOOKUP($D941,Customer_Demand!$D:$BF,COLUMNS($I941:BE941),0)/$I941+VLOOKUP($D941,Customer_Demand!$D:$BF,COLUMNS($I941:BE941),0)/$K941),(VLOOKUP($D941,Customer_Demand!$D:$BF,COLUMNS($I941:BE941),0)/$I941)),"")</f>
        <v/>
      </c>
      <c r="BF941" s="49" t="str">
        <f>IFERROR(IF($K941&lt;&gt;"SS",(VLOOKUP($D941,Customer_Demand!$D:$BF,COLUMNS($I941:BF941),0)/$I941+VLOOKUP($D941,Customer_Demand!$D:$BF,COLUMNS($I941:BF941),0)/$K941),(VLOOKUP($D941,Customer_Demand!$D:$BF,COLUMNS($I941:BF941),0)/$I941)),"")</f>
        <v/>
      </c>
      <c r="BG941" s="49" t="str">
        <f>IFERROR(IF($K941&lt;&gt;"SS",(VLOOKUP($D941,Customer_Demand!$D:$BF,COLUMNS($I941:BG941),0)/$I941+VLOOKUP($D941,Customer_Demand!$D:$BF,COLUMNS($I941:BG941),0)/$K941),(VLOOKUP($D941,Customer_Demand!$D:$BF,COLUMNS($I941:BG941),0)/$I941)),"")</f>
        <v/>
      </c>
      <c r="BH941" s="49" t="str">
        <f>IFERROR(IF($K941&lt;&gt;"SS",(VLOOKUP($D941,Customer_Demand!$D:$BF,COLUMNS($I941:BH941),0)/$I941+VLOOKUP($D941,Customer_Demand!$D:$BF,COLUMNS($I941:BH941),0)/$K941),(VLOOKUP($D941,Customer_Demand!$D:$BF,COLUMNS($I941:BH941),0)/$I941)),"")</f>
        <v/>
      </c>
      <c r="BI941" s="49" t="str">
        <f>IFERROR(IF($K941&lt;&gt;"SS",(VLOOKUP($D941,Customer_Demand!$D:$BF,COLUMNS($I941:BI941),0)/$I941+VLOOKUP($D941,Customer_Demand!$D:$BF,COLUMNS($I941:BI941),0)/$K941),(VLOOKUP($D941,Customer_Demand!$D:$BF,COLUMNS($I941:BI941),0)/$I941)),"")</f>
        <v/>
      </c>
      <c r="BJ941" s="49" t="str">
        <f>IFERROR(IF($K941&lt;&gt;"SS",(VLOOKUP($D941,Customer_Demand!$D:$BF,COLUMNS($I941:BJ941),0)/$I941+VLOOKUP($D941,Customer_Demand!$D:$BF,COLUMNS($I941:BJ941),0)/$K941),(VLOOKUP($D941,Customer_Demand!$D:$BF,COLUMNS($I941:BJ941),0)/$I941)),"")</f>
        <v/>
      </c>
      <c r="BK941" s="50" t="str">
        <f>IFERROR(IF($K941&lt;&gt;"SS",(VLOOKUP($D941,Customer_Demand!$D:$BF,COLUMNS($I941:BK941),0)/$I941+VLOOKUP($D941,Customer_Demand!$D:$BF,COLUMNS($I941:BK941),0)/$K941),(VLOOKUP($D941,Customer_Demand!$D:$BF,COLUMNS($I941:BK941),0)/$I941)),"")</f>
        <v/>
      </c>
    </row>
    <row r="942" spans="2:63" x14ac:dyDescent="0.2">
      <c r="B942" s="12" t="str">
        <f t="shared" si="63"/>
        <v/>
      </c>
      <c r="C942" s="45" t="str">
        <f>IF((Customer_Demand!C942)&lt;&gt;"",Customer_Demand!C942,"")</f>
        <v/>
      </c>
      <c r="D942" s="45" t="str">
        <f>IF(C942&lt;&gt;"",Customer_Demand!D942,"")</f>
        <v/>
      </c>
      <c r="E942" s="52" t="str">
        <f>IF(C942&lt;&gt;"",Customer_Demand!E942,"")</f>
        <v/>
      </c>
      <c r="F942" s="47" t="str">
        <f>IF(C942&lt;&gt;"",VLOOKUP(D942,Customer_Demand!$D$5:$F$1005,3,0),"")</f>
        <v/>
      </c>
      <c r="G942" s="48" t="str">
        <f t="shared" si="60"/>
        <v/>
      </c>
      <c r="H942" s="48" t="str">
        <f t="shared" si="61"/>
        <v/>
      </c>
      <c r="I942" s="48" t="str">
        <f>IFERROR(IF(C942&lt;&gt;"",VLOOKUP($H942,SMT_Cycle_Time_Data!$F:$Q,4,0),""),"SGR Not Defined")</f>
        <v/>
      </c>
      <c r="J942" s="48" t="str">
        <f t="shared" si="62"/>
        <v/>
      </c>
      <c r="K942" s="48" t="str">
        <f>IF(C942&lt;&gt;"",IFERROR(VLOOKUP($J942,SMT_Cycle_Time_Data!$F:$Q,4,0),"SS"),"")</f>
        <v/>
      </c>
      <c r="L942" s="49" t="str">
        <f>IFERROR(IF($K942&lt;&gt;"SS",(VLOOKUP($D942,Customer_Demand!$D:$BF,COLUMNS($I942:L942),0)/$I942+VLOOKUP($D942,Customer_Demand!$D:$BF,COLUMNS($I942:L942),0)/$K942),(VLOOKUP($D942,Customer_Demand!$D:$BF,COLUMNS($I942:L942),0)/$I942)),"")</f>
        <v/>
      </c>
      <c r="M942" s="49" t="str">
        <f>IFERROR(IF($K942&lt;&gt;"SS",(VLOOKUP($D942,Customer_Demand!$D:$BF,COLUMNS($I942:M942),0)/$I942+VLOOKUP($D942,Customer_Demand!$D:$BF,COLUMNS($I942:M942),0)/$K942),(VLOOKUP($D942,Customer_Demand!$D:$BF,COLUMNS($I942:M942),0)/$I942)),"")</f>
        <v/>
      </c>
      <c r="N942" s="49" t="str">
        <f>IFERROR(IF($K942&lt;&gt;"SS",(VLOOKUP($D942,Customer_Demand!$D:$BF,COLUMNS($I942:N942),0)/$I942+VLOOKUP($D942,Customer_Demand!$D:$BF,COLUMNS($I942:N942),0)/$K942),(VLOOKUP($D942,Customer_Demand!$D:$BF,COLUMNS($I942:N942),0)/$I942)),"")</f>
        <v/>
      </c>
      <c r="O942" s="49" t="str">
        <f>IFERROR(IF($K942&lt;&gt;"SS",(VLOOKUP($D942,Customer_Demand!$D:$BF,COLUMNS($I942:O942),0)/$I942+VLOOKUP($D942,Customer_Demand!$D:$BF,COLUMNS($I942:O942),0)/$K942),(VLOOKUP($D942,Customer_Demand!$D:$BF,COLUMNS($I942:O942),0)/$I942)),"")</f>
        <v/>
      </c>
      <c r="P942" s="49" t="str">
        <f>IFERROR(IF($K942&lt;&gt;"SS",(VLOOKUP($D942,Customer_Demand!$D:$BF,COLUMNS($I942:P942),0)/$I942+VLOOKUP($D942,Customer_Demand!$D:$BF,COLUMNS($I942:P942),0)/$K942),(VLOOKUP($D942,Customer_Demand!$D:$BF,COLUMNS($I942:P942),0)/$I942)),"")</f>
        <v/>
      </c>
      <c r="Q942" s="49" t="str">
        <f>IFERROR(IF($K942&lt;&gt;"SS",(VLOOKUP($D942,Customer_Demand!$D:$BF,COLUMNS($I942:Q942),0)/$I942+VLOOKUP($D942,Customer_Demand!$D:$BF,COLUMNS($I942:Q942),0)/$K942),(VLOOKUP($D942,Customer_Demand!$D:$BF,COLUMNS($I942:Q942),0)/$I942)),"")</f>
        <v/>
      </c>
      <c r="R942" s="49" t="str">
        <f>IFERROR(IF($K942&lt;&gt;"SS",(VLOOKUP($D942,Customer_Demand!$D:$BF,COLUMNS($I942:R942),0)/$I942+VLOOKUP($D942,Customer_Demand!$D:$BF,COLUMNS($I942:R942),0)/$K942),(VLOOKUP($D942,Customer_Demand!$D:$BF,COLUMNS($I942:R942),0)/$I942)),"")</f>
        <v/>
      </c>
      <c r="S942" s="49" t="str">
        <f>IFERROR(IF($K942&lt;&gt;"SS",(VLOOKUP($D942,Customer_Demand!$D:$BF,COLUMNS($I942:S942),0)/$I942+VLOOKUP($D942,Customer_Demand!$D:$BF,COLUMNS($I942:S942),0)/$K942),(VLOOKUP($D942,Customer_Demand!$D:$BF,COLUMNS($I942:S942),0)/$I942)),"")</f>
        <v/>
      </c>
      <c r="T942" s="49" t="str">
        <f>IFERROR(IF($K942&lt;&gt;"SS",(VLOOKUP($D942,Customer_Demand!$D:$BF,COLUMNS($I942:T942),0)/$I942+VLOOKUP($D942,Customer_Demand!$D:$BF,COLUMNS($I942:T942),0)/$K942),(VLOOKUP($D942,Customer_Demand!$D:$BF,COLUMNS($I942:T942),0)/$I942)),"")</f>
        <v/>
      </c>
      <c r="U942" s="49" t="str">
        <f>IFERROR(IF($K942&lt;&gt;"SS",(VLOOKUP($D942,Customer_Demand!$D:$BF,COLUMNS($I942:U942),0)/$I942+VLOOKUP($D942,Customer_Demand!$D:$BF,COLUMNS($I942:U942),0)/$K942),(VLOOKUP($D942,Customer_Demand!$D:$BF,COLUMNS($I942:U942),0)/$I942)),"")</f>
        <v/>
      </c>
      <c r="V942" s="49" t="str">
        <f>IFERROR(IF($K942&lt;&gt;"SS",(VLOOKUP($D942,Customer_Demand!$D:$BF,COLUMNS($I942:V942),0)/$I942+VLOOKUP($D942,Customer_Demand!$D:$BF,COLUMNS($I942:V942),0)/$K942),(VLOOKUP($D942,Customer_Demand!$D:$BF,COLUMNS($I942:V942),0)/$I942)),"")</f>
        <v/>
      </c>
      <c r="W942" s="49" t="str">
        <f>IFERROR(IF($K942&lt;&gt;"SS",(VLOOKUP($D942,Customer_Demand!$D:$BF,COLUMNS($I942:W942),0)/$I942+VLOOKUP($D942,Customer_Demand!$D:$BF,COLUMNS($I942:W942),0)/$K942),(VLOOKUP($D942,Customer_Demand!$D:$BF,COLUMNS($I942:W942),0)/$I942)),"")</f>
        <v/>
      </c>
      <c r="X942" s="49" t="str">
        <f>IFERROR(IF($K942&lt;&gt;"SS",(VLOOKUP($D942,Customer_Demand!$D:$BF,COLUMNS($I942:X942),0)/$I942+VLOOKUP($D942,Customer_Demand!$D:$BF,COLUMNS($I942:X942),0)/$K942),(VLOOKUP($D942,Customer_Demand!$D:$BF,COLUMNS($I942:X942),0)/$I942)),"")</f>
        <v/>
      </c>
      <c r="Y942" s="49" t="str">
        <f>IFERROR(IF($K942&lt;&gt;"SS",(VLOOKUP($D942,Customer_Demand!$D:$BF,COLUMNS($I942:Y942),0)/$I942+VLOOKUP($D942,Customer_Demand!$D:$BF,COLUMNS($I942:Y942),0)/$K942),(VLOOKUP($D942,Customer_Demand!$D:$BF,COLUMNS($I942:Y942),0)/$I942)),"")</f>
        <v/>
      </c>
      <c r="Z942" s="49" t="str">
        <f>IFERROR(IF($K942&lt;&gt;"SS",(VLOOKUP($D942,Customer_Demand!$D:$BF,COLUMNS($I942:Z942),0)/$I942+VLOOKUP($D942,Customer_Demand!$D:$BF,COLUMNS($I942:Z942),0)/$K942),(VLOOKUP($D942,Customer_Demand!$D:$BF,COLUMNS($I942:Z942),0)/$I942)),"")</f>
        <v/>
      </c>
      <c r="AA942" s="49" t="str">
        <f>IFERROR(IF($K942&lt;&gt;"SS",(VLOOKUP($D942,Customer_Demand!$D:$BF,COLUMNS($I942:AA942),0)/$I942+VLOOKUP($D942,Customer_Demand!$D:$BF,COLUMNS($I942:AA942),0)/$K942),(VLOOKUP($D942,Customer_Demand!$D:$BF,COLUMNS($I942:AA942),0)/$I942)),"")</f>
        <v/>
      </c>
      <c r="AB942" s="49" t="str">
        <f>IFERROR(IF($K942&lt;&gt;"SS",(VLOOKUP($D942,Customer_Demand!$D:$BF,COLUMNS($I942:AB942),0)/$I942+VLOOKUP($D942,Customer_Demand!$D:$BF,COLUMNS($I942:AB942),0)/$K942),(VLOOKUP($D942,Customer_Demand!$D:$BF,COLUMNS($I942:AB942),0)/$I942)),"")</f>
        <v/>
      </c>
      <c r="AC942" s="49" t="str">
        <f>IFERROR(IF($K942&lt;&gt;"SS",(VLOOKUP($D942,Customer_Demand!$D:$BF,COLUMNS($I942:AC942),0)/$I942+VLOOKUP($D942,Customer_Demand!$D:$BF,COLUMNS($I942:AC942),0)/$K942),(VLOOKUP($D942,Customer_Demand!$D:$BF,COLUMNS($I942:AC942),0)/$I942)),"")</f>
        <v/>
      </c>
      <c r="AD942" s="49" t="str">
        <f>IFERROR(IF($K942&lt;&gt;"SS",(VLOOKUP($D942,Customer_Demand!$D:$BF,COLUMNS($I942:AD942),0)/$I942+VLOOKUP($D942,Customer_Demand!$D:$BF,COLUMNS($I942:AD942),0)/$K942),(VLOOKUP($D942,Customer_Demand!$D:$BF,COLUMNS($I942:AD942),0)/$I942)),"")</f>
        <v/>
      </c>
      <c r="AE942" s="49" t="str">
        <f>IFERROR(IF($K942&lt;&gt;"SS",(VLOOKUP($D942,Customer_Demand!$D:$BF,COLUMNS($I942:AE942),0)/$I942+VLOOKUP($D942,Customer_Demand!$D:$BF,COLUMNS($I942:AE942),0)/$K942),(VLOOKUP($D942,Customer_Demand!$D:$BF,COLUMNS($I942:AE942),0)/$I942)),"")</f>
        <v/>
      </c>
      <c r="AF942" s="49" t="str">
        <f>IFERROR(IF($K942&lt;&gt;"SS",(VLOOKUP($D942,Customer_Demand!$D:$BF,COLUMNS($I942:AF942),0)/$I942+VLOOKUP($D942,Customer_Demand!$D:$BF,COLUMNS($I942:AF942),0)/$K942),(VLOOKUP($D942,Customer_Demand!$D:$BF,COLUMNS($I942:AF942),0)/$I942)),"")</f>
        <v/>
      </c>
      <c r="AG942" s="49" t="str">
        <f>IFERROR(IF($K942&lt;&gt;"SS",(VLOOKUP($D942,Customer_Demand!$D:$BF,COLUMNS($I942:AG942),0)/$I942+VLOOKUP($D942,Customer_Demand!$D:$BF,COLUMNS($I942:AG942),0)/$K942),(VLOOKUP($D942,Customer_Demand!$D:$BF,COLUMNS($I942:AG942),0)/$I942)),"")</f>
        <v/>
      </c>
      <c r="AH942" s="49" t="str">
        <f>IFERROR(IF($K942&lt;&gt;"SS",(VLOOKUP($D942,Customer_Demand!$D:$BF,COLUMNS($I942:AH942),0)/$I942+VLOOKUP($D942,Customer_Demand!$D:$BF,COLUMNS($I942:AH942),0)/$K942),(VLOOKUP($D942,Customer_Demand!$D:$BF,COLUMNS($I942:AH942),0)/$I942)),"")</f>
        <v/>
      </c>
      <c r="AI942" s="49" t="str">
        <f>IFERROR(IF($K942&lt;&gt;"SS",(VLOOKUP($D942,Customer_Demand!$D:$BF,COLUMNS($I942:AI942),0)/$I942+VLOOKUP($D942,Customer_Demand!$D:$BF,COLUMNS($I942:AI942),0)/$K942),(VLOOKUP($D942,Customer_Demand!$D:$BF,COLUMNS($I942:AI942),0)/$I942)),"")</f>
        <v/>
      </c>
      <c r="AJ942" s="49" t="str">
        <f>IFERROR(IF($K942&lt;&gt;"SS",(VLOOKUP($D942,Customer_Demand!$D:$BF,COLUMNS($I942:AJ942),0)/$I942+VLOOKUP($D942,Customer_Demand!$D:$BF,COLUMNS($I942:AJ942),0)/$K942),(VLOOKUP($D942,Customer_Demand!$D:$BF,COLUMNS($I942:AJ942),0)/$I942)),"")</f>
        <v/>
      </c>
      <c r="AK942" s="49" t="str">
        <f>IFERROR(IF($K942&lt;&gt;"SS",(VLOOKUP($D942,Customer_Demand!$D:$BF,COLUMNS($I942:AK942),0)/$I942+VLOOKUP($D942,Customer_Demand!$D:$BF,COLUMNS($I942:AK942),0)/$K942),(VLOOKUP($D942,Customer_Demand!$D:$BF,COLUMNS($I942:AK942),0)/$I942)),"")</f>
        <v/>
      </c>
      <c r="AL942" s="49" t="str">
        <f>IFERROR(IF($K942&lt;&gt;"SS",(VLOOKUP($D942,Customer_Demand!$D:$BF,COLUMNS($I942:AL942),0)/$I942+VLOOKUP($D942,Customer_Demand!$D:$BF,COLUMNS($I942:AL942),0)/$K942),(VLOOKUP($D942,Customer_Demand!$D:$BF,COLUMNS($I942:AL942),0)/$I942)),"")</f>
        <v/>
      </c>
      <c r="AM942" s="49" t="str">
        <f>IFERROR(IF($K942&lt;&gt;"SS",(VLOOKUP($D942,Customer_Demand!$D:$BF,COLUMNS($I942:AM942),0)/$I942+VLOOKUP($D942,Customer_Demand!$D:$BF,COLUMNS($I942:AM942),0)/$K942),(VLOOKUP($D942,Customer_Demand!$D:$BF,COLUMNS($I942:AM942),0)/$I942)),"")</f>
        <v/>
      </c>
      <c r="AN942" s="49" t="str">
        <f>IFERROR(IF($K942&lt;&gt;"SS",(VLOOKUP($D942,Customer_Demand!$D:$BF,COLUMNS($I942:AN942),0)/$I942+VLOOKUP($D942,Customer_Demand!$D:$BF,COLUMNS($I942:AN942),0)/$K942),(VLOOKUP($D942,Customer_Demand!$D:$BF,COLUMNS($I942:AN942),0)/$I942)),"")</f>
        <v/>
      </c>
      <c r="AO942" s="49" t="str">
        <f>IFERROR(IF($K942&lt;&gt;"SS",(VLOOKUP($D942,Customer_Demand!$D:$BF,COLUMNS($I942:AO942),0)/$I942+VLOOKUP($D942,Customer_Demand!$D:$BF,COLUMNS($I942:AO942),0)/$K942),(VLOOKUP($D942,Customer_Demand!$D:$BF,COLUMNS($I942:AO942),0)/$I942)),"")</f>
        <v/>
      </c>
      <c r="AP942" s="49" t="str">
        <f>IFERROR(IF($K942&lt;&gt;"SS",(VLOOKUP($D942,Customer_Demand!$D:$BF,COLUMNS($I942:AP942),0)/$I942+VLOOKUP($D942,Customer_Demand!$D:$BF,COLUMNS($I942:AP942),0)/$K942),(VLOOKUP($D942,Customer_Demand!$D:$BF,COLUMNS($I942:AP942),0)/$I942)),"")</f>
        <v/>
      </c>
      <c r="AQ942" s="49" t="str">
        <f>IFERROR(IF($K942&lt;&gt;"SS",(VLOOKUP($D942,Customer_Demand!$D:$BF,COLUMNS($I942:AQ942),0)/$I942+VLOOKUP($D942,Customer_Demand!$D:$BF,COLUMNS($I942:AQ942),0)/$K942),(VLOOKUP($D942,Customer_Demand!$D:$BF,COLUMNS($I942:AQ942),0)/$I942)),"")</f>
        <v/>
      </c>
      <c r="AR942" s="49" t="str">
        <f>IFERROR(IF($K942&lt;&gt;"SS",(VLOOKUP($D942,Customer_Demand!$D:$BF,COLUMNS($I942:AR942),0)/$I942+VLOOKUP($D942,Customer_Demand!$D:$BF,COLUMNS($I942:AR942),0)/$K942),(VLOOKUP($D942,Customer_Demand!$D:$BF,COLUMNS($I942:AR942),0)/$I942)),"")</f>
        <v/>
      </c>
      <c r="AS942" s="49" t="str">
        <f>IFERROR(IF($K942&lt;&gt;"SS",(VLOOKUP($D942,Customer_Demand!$D:$BF,COLUMNS($I942:AS942),0)/$I942+VLOOKUP($D942,Customer_Demand!$D:$BF,COLUMNS($I942:AS942),0)/$K942),(VLOOKUP($D942,Customer_Demand!$D:$BF,COLUMNS($I942:AS942),0)/$I942)),"")</f>
        <v/>
      </c>
      <c r="AT942" s="49" t="str">
        <f>IFERROR(IF($K942&lt;&gt;"SS",(VLOOKUP($D942,Customer_Demand!$D:$BF,COLUMNS($I942:AT942),0)/$I942+VLOOKUP($D942,Customer_Demand!$D:$BF,COLUMNS($I942:AT942),0)/$K942),(VLOOKUP($D942,Customer_Demand!$D:$BF,COLUMNS($I942:AT942),0)/$I942)),"")</f>
        <v/>
      </c>
      <c r="AU942" s="49" t="str">
        <f>IFERROR(IF($K942&lt;&gt;"SS",(VLOOKUP($D942,Customer_Demand!$D:$BF,COLUMNS($I942:AU942),0)/$I942+VLOOKUP($D942,Customer_Demand!$D:$BF,COLUMNS($I942:AU942),0)/$K942),(VLOOKUP($D942,Customer_Demand!$D:$BF,COLUMNS($I942:AU942),0)/$I942)),"")</f>
        <v/>
      </c>
      <c r="AV942" s="49" t="str">
        <f>IFERROR(IF($K942&lt;&gt;"SS",(VLOOKUP($D942,Customer_Demand!$D:$BF,COLUMNS($I942:AV942),0)/$I942+VLOOKUP($D942,Customer_Demand!$D:$BF,COLUMNS($I942:AV942),0)/$K942),(VLOOKUP($D942,Customer_Demand!$D:$BF,COLUMNS($I942:AV942),0)/$I942)),"")</f>
        <v/>
      </c>
      <c r="AW942" s="49" t="str">
        <f>IFERROR(IF($K942&lt;&gt;"SS",(VLOOKUP($D942,Customer_Demand!$D:$BF,COLUMNS($I942:AW942),0)/$I942+VLOOKUP($D942,Customer_Demand!$D:$BF,COLUMNS($I942:AW942),0)/$K942),(VLOOKUP($D942,Customer_Demand!$D:$BF,COLUMNS($I942:AW942),0)/$I942)),"")</f>
        <v/>
      </c>
      <c r="AX942" s="49" t="str">
        <f>IFERROR(IF($K942&lt;&gt;"SS",(VLOOKUP($D942,Customer_Demand!$D:$BF,COLUMNS($I942:AX942),0)/$I942+VLOOKUP($D942,Customer_Demand!$D:$BF,COLUMNS($I942:AX942),0)/$K942),(VLOOKUP($D942,Customer_Demand!$D:$BF,COLUMNS($I942:AX942),0)/$I942)),"")</f>
        <v/>
      </c>
      <c r="AY942" s="49" t="str">
        <f>IFERROR(IF($K942&lt;&gt;"SS",(VLOOKUP($D942,Customer_Demand!$D:$BF,COLUMNS($I942:AY942),0)/$I942+VLOOKUP($D942,Customer_Demand!$D:$BF,COLUMNS($I942:AY942),0)/$K942),(VLOOKUP($D942,Customer_Demand!$D:$BF,COLUMNS($I942:AY942),0)/$I942)),"")</f>
        <v/>
      </c>
      <c r="AZ942" s="49" t="str">
        <f>IFERROR(IF($K942&lt;&gt;"SS",(VLOOKUP($D942,Customer_Demand!$D:$BF,COLUMNS($I942:AZ942),0)/$I942+VLOOKUP($D942,Customer_Demand!$D:$BF,COLUMNS($I942:AZ942),0)/$K942),(VLOOKUP($D942,Customer_Demand!$D:$BF,COLUMNS($I942:AZ942),0)/$I942)),"")</f>
        <v/>
      </c>
      <c r="BA942" s="49" t="str">
        <f>IFERROR(IF($K942&lt;&gt;"SS",(VLOOKUP($D942,Customer_Demand!$D:$BF,COLUMNS($I942:BA942),0)/$I942+VLOOKUP($D942,Customer_Demand!$D:$BF,COLUMNS($I942:BA942),0)/$K942),(VLOOKUP($D942,Customer_Demand!$D:$BF,COLUMNS($I942:BA942),0)/$I942)),"")</f>
        <v/>
      </c>
      <c r="BB942" s="49" t="str">
        <f>IFERROR(IF($K942&lt;&gt;"SS",(VLOOKUP($D942,Customer_Demand!$D:$BF,COLUMNS($I942:BB942),0)/$I942+VLOOKUP($D942,Customer_Demand!$D:$BF,COLUMNS($I942:BB942),0)/$K942),(VLOOKUP($D942,Customer_Demand!$D:$BF,COLUMNS($I942:BB942),0)/$I942)),"")</f>
        <v/>
      </c>
      <c r="BC942" s="49" t="str">
        <f>IFERROR(IF($K942&lt;&gt;"SS",(VLOOKUP($D942,Customer_Demand!$D:$BF,COLUMNS($I942:BC942),0)/$I942+VLOOKUP($D942,Customer_Demand!$D:$BF,COLUMNS($I942:BC942),0)/$K942),(VLOOKUP($D942,Customer_Demand!$D:$BF,COLUMNS($I942:BC942),0)/$I942)),"")</f>
        <v/>
      </c>
      <c r="BD942" s="49" t="str">
        <f>IFERROR(IF($K942&lt;&gt;"SS",(VLOOKUP($D942,Customer_Demand!$D:$BF,COLUMNS($I942:BD942),0)/$I942+VLOOKUP($D942,Customer_Demand!$D:$BF,COLUMNS($I942:BD942),0)/$K942),(VLOOKUP($D942,Customer_Demand!$D:$BF,COLUMNS($I942:BD942),0)/$I942)),"")</f>
        <v/>
      </c>
      <c r="BE942" s="49" t="str">
        <f>IFERROR(IF($K942&lt;&gt;"SS",(VLOOKUP($D942,Customer_Demand!$D:$BF,COLUMNS($I942:BE942),0)/$I942+VLOOKUP($D942,Customer_Demand!$D:$BF,COLUMNS($I942:BE942),0)/$K942),(VLOOKUP($D942,Customer_Demand!$D:$BF,COLUMNS($I942:BE942),0)/$I942)),"")</f>
        <v/>
      </c>
      <c r="BF942" s="49" t="str">
        <f>IFERROR(IF($K942&lt;&gt;"SS",(VLOOKUP($D942,Customer_Demand!$D:$BF,COLUMNS($I942:BF942),0)/$I942+VLOOKUP($D942,Customer_Demand!$D:$BF,COLUMNS($I942:BF942),0)/$K942),(VLOOKUP($D942,Customer_Demand!$D:$BF,COLUMNS($I942:BF942),0)/$I942)),"")</f>
        <v/>
      </c>
      <c r="BG942" s="49" t="str">
        <f>IFERROR(IF($K942&lt;&gt;"SS",(VLOOKUP($D942,Customer_Demand!$D:$BF,COLUMNS($I942:BG942),0)/$I942+VLOOKUP($D942,Customer_Demand!$D:$BF,COLUMNS($I942:BG942),0)/$K942),(VLOOKUP($D942,Customer_Demand!$D:$BF,COLUMNS($I942:BG942),0)/$I942)),"")</f>
        <v/>
      </c>
      <c r="BH942" s="49" t="str">
        <f>IFERROR(IF($K942&lt;&gt;"SS",(VLOOKUP($D942,Customer_Demand!$D:$BF,COLUMNS($I942:BH942),0)/$I942+VLOOKUP($D942,Customer_Demand!$D:$BF,COLUMNS($I942:BH942),0)/$K942),(VLOOKUP($D942,Customer_Demand!$D:$BF,COLUMNS($I942:BH942),0)/$I942)),"")</f>
        <v/>
      </c>
      <c r="BI942" s="49" t="str">
        <f>IFERROR(IF($K942&lt;&gt;"SS",(VLOOKUP($D942,Customer_Demand!$D:$BF,COLUMNS($I942:BI942),0)/$I942+VLOOKUP($D942,Customer_Demand!$D:$BF,COLUMNS($I942:BI942),0)/$K942),(VLOOKUP($D942,Customer_Demand!$D:$BF,COLUMNS($I942:BI942),0)/$I942)),"")</f>
        <v/>
      </c>
      <c r="BJ942" s="49" t="str">
        <f>IFERROR(IF($K942&lt;&gt;"SS",(VLOOKUP($D942,Customer_Demand!$D:$BF,COLUMNS($I942:BJ942),0)/$I942+VLOOKUP($D942,Customer_Demand!$D:$BF,COLUMNS($I942:BJ942),0)/$K942),(VLOOKUP($D942,Customer_Demand!$D:$BF,COLUMNS($I942:BJ942),0)/$I942)),"")</f>
        <v/>
      </c>
      <c r="BK942" s="50" t="str">
        <f>IFERROR(IF($K942&lt;&gt;"SS",(VLOOKUP($D942,Customer_Demand!$D:$BF,COLUMNS($I942:BK942),0)/$I942+VLOOKUP($D942,Customer_Demand!$D:$BF,COLUMNS($I942:BK942),0)/$K942),(VLOOKUP($D942,Customer_Demand!$D:$BF,COLUMNS($I942:BK942),0)/$I942)),"")</f>
        <v/>
      </c>
    </row>
    <row r="943" spans="2:63" x14ac:dyDescent="0.2">
      <c r="B943" s="12" t="str">
        <f t="shared" si="63"/>
        <v/>
      </c>
      <c r="C943" s="45" t="str">
        <f>IF((Customer_Demand!C943)&lt;&gt;"",Customer_Demand!C943,"")</f>
        <v/>
      </c>
      <c r="D943" s="45" t="str">
        <f>IF(C943&lt;&gt;"",Customer_Demand!D943,"")</f>
        <v/>
      </c>
      <c r="E943" s="52" t="str">
        <f>IF(C943&lt;&gt;"",Customer_Demand!E943,"")</f>
        <v/>
      </c>
      <c r="F943" s="47" t="str">
        <f>IF(C943&lt;&gt;"",VLOOKUP(D943,Customer_Demand!$D$5:$F$1005,3,0),"")</f>
        <v/>
      </c>
      <c r="G943" s="48" t="str">
        <f t="shared" si="60"/>
        <v/>
      </c>
      <c r="H943" s="48" t="str">
        <f t="shared" si="61"/>
        <v/>
      </c>
      <c r="I943" s="48" t="str">
        <f>IFERROR(IF(C943&lt;&gt;"",VLOOKUP($H943,SMT_Cycle_Time_Data!$F:$Q,4,0),""),"SGR Not Defined")</f>
        <v/>
      </c>
      <c r="J943" s="48" t="str">
        <f t="shared" si="62"/>
        <v/>
      </c>
      <c r="K943" s="48" t="str">
        <f>IF(C943&lt;&gt;"",IFERROR(VLOOKUP($J943,SMT_Cycle_Time_Data!$F:$Q,4,0),"SS"),"")</f>
        <v/>
      </c>
      <c r="L943" s="49" t="str">
        <f>IFERROR(IF($K943&lt;&gt;"SS",(VLOOKUP($D943,Customer_Demand!$D:$BF,COLUMNS($I943:L943),0)/$I943+VLOOKUP($D943,Customer_Demand!$D:$BF,COLUMNS($I943:L943),0)/$K943),(VLOOKUP($D943,Customer_Demand!$D:$BF,COLUMNS($I943:L943),0)/$I943)),"")</f>
        <v/>
      </c>
      <c r="M943" s="49" t="str">
        <f>IFERROR(IF($K943&lt;&gt;"SS",(VLOOKUP($D943,Customer_Demand!$D:$BF,COLUMNS($I943:M943),0)/$I943+VLOOKUP($D943,Customer_Demand!$D:$BF,COLUMNS($I943:M943),0)/$K943),(VLOOKUP($D943,Customer_Demand!$D:$BF,COLUMNS($I943:M943),0)/$I943)),"")</f>
        <v/>
      </c>
      <c r="N943" s="49" t="str">
        <f>IFERROR(IF($K943&lt;&gt;"SS",(VLOOKUP($D943,Customer_Demand!$D:$BF,COLUMNS($I943:N943),0)/$I943+VLOOKUP($D943,Customer_Demand!$D:$BF,COLUMNS($I943:N943),0)/$K943),(VLOOKUP($D943,Customer_Demand!$D:$BF,COLUMNS($I943:N943),0)/$I943)),"")</f>
        <v/>
      </c>
      <c r="O943" s="49" t="str">
        <f>IFERROR(IF($K943&lt;&gt;"SS",(VLOOKUP($D943,Customer_Demand!$D:$BF,COLUMNS($I943:O943),0)/$I943+VLOOKUP($D943,Customer_Demand!$D:$BF,COLUMNS($I943:O943),0)/$K943),(VLOOKUP($D943,Customer_Demand!$D:$BF,COLUMNS($I943:O943),0)/$I943)),"")</f>
        <v/>
      </c>
      <c r="P943" s="49" t="str">
        <f>IFERROR(IF($K943&lt;&gt;"SS",(VLOOKUP($D943,Customer_Demand!$D:$BF,COLUMNS($I943:P943),0)/$I943+VLOOKUP($D943,Customer_Demand!$D:$BF,COLUMNS($I943:P943),0)/$K943),(VLOOKUP($D943,Customer_Demand!$D:$BF,COLUMNS($I943:P943),0)/$I943)),"")</f>
        <v/>
      </c>
      <c r="Q943" s="49" t="str">
        <f>IFERROR(IF($K943&lt;&gt;"SS",(VLOOKUP($D943,Customer_Demand!$D:$BF,COLUMNS($I943:Q943),0)/$I943+VLOOKUP($D943,Customer_Demand!$D:$BF,COLUMNS($I943:Q943),0)/$K943),(VLOOKUP($D943,Customer_Demand!$D:$BF,COLUMNS($I943:Q943),0)/$I943)),"")</f>
        <v/>
      </c>
      <c r="R943" s="49" t="str">
        <f>IFERROR(IF($K943&lt;&gt;"SS",(VLOOKUP($D943,Customer_Demand!$D:$BF,COLUMNS($I943:R943),0)/$I943+VLOOKUP($D943,Customer_Demand!$D:$BF,COLUMNS($I943:R943),0)/$K943),(VLOOKUP($D943,Customer_Demand!$D:$BF,COLUMNS($I943:R943),0)/$I943)),"")</f>
        <v/>
      </c>
      <c r="S943" s="49" t="str">
        <f>IFERROR(IF($K943&lt;&gt;"SS",(VLOOKUP($D943,Customer_Demand!$D:$BF,COLUMNS($I943:S943),0)/$I943+VLOOKUP($D943,Customer_Demand!$D:$BF,COLUMNS($I943:S943),0)/$K943),(VLOOKUP($D943,Customer_Demand!$D:$BF,COLUMNS($I943:S943),0)/$I943)),"")</f>
        <v/>
      </c>
      <c r="T943" s="49" t="str">
        <f>IFERROR(IF($K943&lt;&gt;"SS",(VLOOKUP($D943,Customer_Demand!$D:$BF,COLUMNS($I943:T943),0)/$I943+VLOOKUP($D943,Customer_Demand!$D:$BF,COLUMNS($I943:T943),0)/$K943),(VLOOKUP($D943,Customer_Demand!$D:$BF,COLUMNS($I943:T943),0)/$I943)),"")</f>
        <v/>
      </c>
      <c r="U943" s="49" t="str">
        <f>IFERROR(IF($K943&lt;&gt;"SS",(VLOOKUP($D943,Customer_Demand!$D:$BF,COLUMNS($I943:U943),0)/$I943+VLOOKUP($D943,Customer_Demand!$D:$BF,COLUMNS($I943:U943),0)/$K943),(VLOOKUP($D943,Customer_Demand!$D:$BF,COLUMNS($I943:U943),0)/$I943)),"")</f>
        <v/>
      </c>
      <c r="V943" s="49" t="str">
        <f>IFERROR(IF($K943&lt;&gt;"SS",(VLOOKUP($D943,Customer_Demand!$D:$BF,COLUMNS($I943:V943),0)/$I943+VLOOKUP($D943,Customer_Demand!$D:$BF,COLUMNS($I943:V943),0)/$K943),(VLOOKUP($D943,Customer_Demand!$D:$BF,COLUMNS($I943:V943),0)/$I943)),"")</f>
        <v/>
      </c>
      <c r="W943" s="49" t="str">
        <f>IFERROR(IF($K943&lt;&gt;"SS",(VLOOKUP($D943,Customer_Demand!$D:$BF,COLUMNS($I943:W943),0)/$I943+VLOOKUP($D943,Customer_Demand!$D:$BF,COLUMNS($I943:W943),0)/$K943),(VLOOKUP($D943,Customer_Demand!$D:$BF,COLUMNS($I943:W943),0)/$I943)),"")</f>
        <v/>
      </c>
      <c r="X943" s="49" t="str">
        <f>IFERROR(IF($K943&lt;&gt;"SS",(VLOOKUP($D943,Customer_Demand!$D:$BF,COLUMNS($I943:X943),0)/$I943+VLOOKUP($D943,Customer_Demand!$D:$BF,COLUMNS($I943:X943),0)/$K943),(VLOOKUP($D943,Customer_Demand!$D:$BF,COLUMNS($I943:X943),0)/$I943)),"")</f>
        <v/>
      </c>
      <c r="Y943" s="49" t="str">
        <f>IFERROR(IF($K943&lt;&gt;"SS",(VLOOKUP($D943,Customer_Demand!$D:$BF,COLUMNS($I943:Y943),0)/$I943+VLOOKUP($D943,Customer_Demand!$D:$BF,COLUMNS($I943:Y943),0)/$K943),(VLOOKUP($D943,Customer_Demand!$D:$BF,COLUMNS($I943:Y943),0)/$I943)),"")</f>
        <v/>
      </c>
      <c r="Z943" s="49" t="str">
        <f>IFERROR(IF($K943&lt;&gt;"SS",(VLOOKUP($D943,Customer_Demand!$D:$BF,COLUMNS($I943:Z943),0)/$I943+VLOOKUP($D943,Customer_Demand!$D:$BF,COLUMNS($I943:Z943),0)/$K943),(VLOOKUP($D943,Customer_Demand!$D:$BF,COLUMNS($I943:Z943),0)/$I943)),"")</f>
        <v/>
      </c>
      <c r="AA943" s="49" t="str">
        <f>IFERROR(IF($K943&lt;&gt;"SS",(VLOOKUP($D943,Customer_Demand!$D:$BF,COLUMNS($I943:AA943),0)/$I943+VLOOKUP($D943,Customer_Demand!$D:$BF,COLUMNS($I943:AA943),0)/$K943),(VLOOKUP($D943,Customer_Demand!$D:$BF,COLUMNS($I943:AA943),0)/$I943)),"")</f>
        <v/>
      </c>
      <c r="AB943" s="49" t="str">
        <f>IFERROR(IF($K943&lt;&gt;"SS",(VLOOKUP($D943,Customer_Demand!$D:$BF,COLUMNS($I943:AB943),0)/$I943+VLOOKUP($D943,Customer_Demand!$D:$BF,COLUMNS($I943:AB943),0)/$K943),(VLOOKUP($D943,Customer_Demand!$D:$BF,COLUMNS($I943:AB943),0)/$I943)),"")</f>
        <v/>
      </c>
      <c r="AC943" s="49" t="str">
        <f>IFERROR(IF($K943&lt;&gt;"SS",(VLOOKUP($D943,Customer_Demand!$D:$BF,COLUMNS($I943:AC943),0)/$I943+VLOOKUP($D943,Customer_Demand!$D:$BF,COLUMNS($I943:AC943),0)/$K943),(VLOOKUP($D943,Customer_Demand!$D:$BF,COLUMNS($I943:AC943),0)/$I943)),"")</f>
        <v/>
      </c>
      <c r="AD943" s="49" t="str">
        <f>IFERROR(IF($K943&lt;&gt;"SS",(VLOOKUP($D943,Customer_Demand!$D:$BF,COLUMNS($I943:AD943),0)/$I943+VLOOKUP($D943,Customer_Demand!$D:$BF,COLUMNS($I943:AD943),0)/$K943),(VLOOKUP($D943,Customer_Demand!$D:$BF,COLUMNS($I943:AD943),0)/$I943)),"")</f>
        <v/>
      </c>
      <c r="AE943" s="49" t="str">
        <f>IFERROR(IF($K943&lt;&gt;"SS",(VLOOKUP($D943,Customer_Demand!$D:$BF,COLUMNS($I943:AE943),0)/$I943+VLOOKUP($D943,Customer_Demand!$D:$BF,COLUMNS($I943:AE943),0)/$K943),(VLOOKUP($D943,Customer_Demand!$D:$BF,COLUMNS($I943:AE943),0)/$I943)),"")</f>
        <v/>
      </c>
      <c r="AF943" s="49" t="str">
        <f>IFERROR(IF($K943&lt;&gt;"SS",(VLOOKUP($D943,Customer_Demand!$D:$BF,COLUMNS($I943:AF943),0)/$I943+VLOOKUP($D943,Customer_Demand!$D:$BF,COLUMNS($I943:AF943),0)/$K943),(VLOOKUP($D943,Customer_Demand!$D:$BF,COLUMNS($I943:AF943),0)/$I943)),"")</f>
        <v/>
      </c>
      <c r="AG943" s="49" t="str">
        <f>IFERROR(IF($K943&lt;&gt;"SS",(VLOOKUP($D943,Customer_Demand!$D:$BF,COLUMNS($I943:AG943),0)/$I943+VLOOKUP($D943,Customer_Demand!$D:$BF,COLUMNS($I943:AG943),0)/$K943),(VLOOKUP($D943,Customer_Demand!$D:$BF,COLUMNS($I943:AG943),0)/$I943)),"")</f>
        <v/>
      </c>
      <c r="AH943" s="49" t="str">
        <f>IFERROR(IF($K943&lt;&gt;"SS",(VLOOKUP($D943,Customer_Demand!$D:$BF,COLUMNS($I943:AH943),0)/$I943+VLOOKUP($D943,Customer_Demand!$D:$BF,COLUMNS($I943:AH943),0)/$K943),(VLOOKUP($D943,Customer_Demand!$D:$BF,COLUMNS($I943:AH943),0)/$I943)),"")</f>
        <v/>
      </c>
      <c r="AI943" s="49" t="str">
        <f>IFERROR(IF($K943&lt;&gt;"SS",(VLOOKUP($D943,Customer_Demand!$D:$BF,COLUMNS($I943:AI943),0)/$I943+VLOOKUP($D943,Customer_Demand!$D:$BF,COLUMNS($I943:AI943),0)/$K943),(VLOOKUP($D943,Customer_Demand!$D:$BF,COLUMNS($I943:AI943),0)/$I943)),"")</f>
        <v/>
      </c>
      <c r="AJ943" s="49" t="str">
        <f>IFERROR(IF($K943&lt;&gt;"SS",(VLOOKUP($D943,Customer_Demand!$D:$BF,COLUMNS($I943:AJ943),0)/$I943+VLOOKUP($D943,Customer_Demand!$D:$BF,COLUMNS($I943:AJ943),0)/$K943),(VLOOKUP($D943,Customer_Demand!$D:$BF,COLUMNS($I943:AJ943),0)/$I943)),"")</f>
        <v/>
      </c>
      <c r="AK943" s="49" t="str">
        <f>IFERROR(IF($K943&lt;&gt;"SS",(VLOOKUP($D943,Customer_Demand!$D:$BF,COLUMNS($I943:AK943),0)/$I943+VLOOKUP($D943,Customer_Demand!$D:$BF,COLUMNS($I943:AK943),0)/$K943),(VLOOKUP($D943,Customer_Demand!$D:$BF,COLUMNS($I943:AK943),0)/$I943)),"")</f>
        <v/>
      </c>
      <c r="AL943" s="49" t="str">
        <f>IFERROR(IF($K943&lt;&gt;"SS",(VLOOKUP($D943,Customer_Demand!$D:$BF,COLUMNS($I943:AL943),0)/$I943+VLOOKUP($D943,Customer_Demand!$D:$BF,COLUMNS($I943:AL943),0)/$K943),(VLOOKUP($D943,Customer_Demand!$D:$BF,COLUMNS($I943:AL943),0)/$I943)),"")</f>
        <v/>
      </c>
      <c r="AM943" s="49" t="str">
        <f>IFERROR(IF($K943&lt;&gt;"SS",(VLOOKUP($D943,Customer_Demand!$D:$BF,COLUMNS($I943:AM943),0)/$I943+VLOOKUP($D943,Customer_Demand!$D:$BF,COLUMNS($I943:AM943),0)/$K943),(VLOOKUP($D943,Customer_Demand!$D:$BF,COLUMNS($I943:AM943),0)/$I943)),"")</f>
        <v/>
      </c>
      <c r="AN943" s="49" t="str">
        <f>IFERROR(IF($K943&lt;&gt;"SS",(VLOOKUP($D943,Customer_Demand!$D:$BF,COLUMNS($I943:AN943),0)/$I943+VLOOKUP($D943,Customer_Demand!$D:$BF,COLUMNS($I943:AN943),0)/$K943),(VLOOKUP($D943,Customer_Demand!$D:$BF,COLUMNS($I943:AN943),0)/$I943)),"")</f>
        <v/>
      </c>
      <c r="AO943" s="49" t="str">
        <f>IFERROR(IF($K943&lt;&gt;"SS",(VLOOKUP($D943,Customer_Demand!$D:$BF,COLUMNS($I943:AO943),0)/$I943+VLOOKUP($D943,Customer_Demand!$D:$BF,COLUMNS($I943:AO943),0)/$K943),(VLOOKUP($D943,Customer_Demand!$D:$BF,COLUMNS($I943:AO943),0)/$I943)),"")</f>
        <v/>
      </c>
      <c r="AP943" s="49" t="str">
        <f>IFERROR(IF($K943&lt;&gt;"SS",(VLOOKUP($D943,Customer_Demand!$D:$BF,COLUMNS($I943:AP943),0)/$I943+VLOOKUP($D943,Customer_Demand!$D:$BF,COLUMNS($I943:AP943),0)/$K943),(VLOOKUP($D943,Customer_Demand!$D:$BF,COLUMNS($I943:AP943),0)/$I943)),"")</f>
        <v/>
      </c>
      <c r="AQ943" s="49" t="str">
        <f>IFERROR(IF($K943&lt;&gt;"SS",(VLOOKUP($D943,Customer_Demand!$D:$BF,COLUMNS($I943:AQ943),0)/$I943+VLOOKUP($D943,Customer_Demand!$D:$BF,COLUMNS($I943:AQ943),0)/$K943),(VLOOKUP($D943,Customer_Demand!$D:$BF,COLUMNS($I943:AQ943),0)/$I943)),"")</f>
        <v/>
      </c>
      <c r="AR943" s="49" t="str">
        <f>IFERROR(IF($K943&lt;&gt;"SS",(VLOOKUP($D943,Customer_Demand!$D:$BF,COLUMNS($I943:AR943),0)/$I943+VLOOKUP($D943,Customer_Demand!$D:$BF,COLUMNS($I943:AR943),0)/$K943),(VLOOKUP($D943,Customer_Demand!$D:$BF,COLUMNS($I943:AR943),0)/$I943)),"")</f>
        <v/>
      </c>
      <c r="AS943" s="49" t="str">
        <f>IFERROR(IF($K943&lt;&gt;"SS",(VLOOKUP($D943,Customer_Demand!$D:$BF,COLUMNS($I943:AS943),0)/$I943+VLOOKUP($D943,Customer_Demand!$D:$BF,COLUMNS($I943:AS943),0)/$K943),(VLOOKUP($D943,Customer_Demand!$D:$BF,COLUMNS($I943:AS943),0)/$I943)),"")</f>
        <v/>
      </c>
      <c r="AT943" s="49" t="str">
        <f>IFERROR(IF($K943&lt;&gt;"SS",(VLOOKUP($D943,Customer_Demand!$D:$BF,COLUMNS($I943:AT943),0)/$I943+VLOOKUP($D943,Customer_Demand!$D:$BF,COLUMNS($I943:AT943),0)/$K943),(VLOOKUP($D943,Customer_Demand!$D:$BF,COLUMNS($I943:AT943),0)/$I943)),"")</f>
        <v/>
      </c>
      <c r="AU943" s="49" t="str">
        <f>IFERROR(IF($K943&lt;&gt;"SS",(VLOOKUP($D943,Customer_Demand!$D:$BF,COLUMNS($I943:AU943),0)/$I943+VLOOKUP($D943,Customer_Demand!$D:$BF,COLUMNS($I943:AU943),0)/$K943),(VLOOKUP($D943,Customer_Demand!$D:$BF,COLUMNS($I943:AU943),0)/$I943)),"")</f>
        <v/>
      </c>
      <c r="AV943" s="49" t="str">
        <f>IFERROR(IF($K943&lt;&gt;"SS",(VLOOKUP($D943,Customer_Demand!$D:$BF,COLUMNS($I943:AV943),0)/$I943+VLOOKUP($D943,Customer_Demand!$D:$BF,COLUMNS($I943:AV943),0)/$K943),(VLOOKUP($D943,Customer_Demand!$D:$BF,COLUMNS($I943:AV943),0)/$I943)),"")</f>
        <v/>
      </c>
      <c r="AW943" s="49" t="str">
        <f>IFERROR(IF($K943&lt;&gt;"SS",(VLOOKUP($D943,Customer_Demand!$D:$BF,COLUMNS($I943:AW943),0)/$I943+VLOOKUP($D943,Customer_Demand!$D:$BF,COLUMNS($I943:AW943),0)/$K943),(VLOOKUP($D943,Customer_Demand!$D:$BF,COLUMNS($I943:AW943),0)/$I943)),"")</f>
        <v/>
      </c>
      <c r="AX943" s="49" t="str">
        <f>IFERROR(IF($K943&lt;&gt;"SS",(VLOOKUP($D943,Customer_Demand!$D:$BF,COLUMNS($I943:AX943),0)/$I943+VLOOKUP($D943,Customer_Demand!$D:$BF,COLUMNS($I943:AX943),0)/$K943),(VLOOKUP($D943,Customer_Demand!$D:$BF,COLUMNS($I943:AX943),0)/$I943)),"")</f>
        <v/>
      </c>
      <c r="AY943" s="49" t="str">
        <f>IFERROR(IF($K943&lt;&gt;"SS",(VLOOKUP($D943,Customer_Demand!$D:$BF,COLUMNS($I943:AY943),0)/$I943+VLOOKUP($D943,Customer_Demand!$D:$BF,COLUMNS($I943:AY943),0)/$K943),(VLOOKUP($D943,Customer_Demand!$D:$BF,COLUMNS($I943:AY943),0)/$I943)),"")</f>
        <v/>
      </c>
      <c r="AZ943" s="49" t="str">
        <f>IFERROR(IF($K943&lt;&gt;"SS",(VLOOKUP($D943,Customer_Demand!$D:$BF,COLUMNS($I943:AZ943),0)/$I943+VLOOKUP($D943,Customer_Demand!$D:$BF,COLUMNS($I943:AZ943),0)/$K943),(VLOOKUP($D943,Customer_Demand!$D:$BF,COLUMNS($I943:AZ943),0)/$I943)),"")</f>
        <v/>
      </c>
      <c r="BA943" s="49" t="str">
        <f>IFERROR(IF($K943&lt;&gt;"SS",(VLOOKUP($D943,Customer_Demand!$D:$BF,COLUMNS($I943:BA943),0)/$I943+VLOOKUP($D943,Customer_Demand!$D:$BF,COLUMNS($I943:BA943),0)/$K943),(VLOOKUP($D943,Customer_Demand!$D:$BF,COLUMNS($I943:BA943),0)/$I943)),"")</f>
        <v/>
      </c>
      <c r="BB943" s="49" t="str">
        <f>IFERROR(IF($K943&lt;&gt;"SS",(VLOOKUP($D943,Customer_Demand!$D:$BF,COLUMNS($I943:BB943),0)/$I943+VLOOKUP($D943,Customer_Demand!$D:$BF,COLUMNS($I943:BB943),0)/$K943),(VLOOKUP($D943,Customer_Demand!$D:$BF,COLUMNS($I943:BB943),0)/$I943)),"")</f>
        <v/>
      </c>
      <c r="BC943" s="49" t="str">
        <f>IFERROR(IF($K943&lt;&gt;"SS",(VLOOKUP($D943,Customer_Demand!$D:$BF,COLUMNS($I943:BC943),0)/$I943+VLOOKUP($D943,Customer_Demand!$D:$BF,COLUMNS($I943:BC943),0)/$K943),(VLOOKUP($D943,Customer_Demand!$D:$BF,COLUMNS($I943:BC943),0)/$I943)),"")</f>
        <v/>
      </c>
      <c r="BD943" s="49" t="str">
        <f>IFERROR(IF($K943&lt;&gt;"SS",(VLOOKUP($D943,Customer_Demand!$D:$BF,COLUMNS($I943:BD943),0)/$I943+VLOOKUP($D943,Customer_Demand!$D:$BF,COLUMNS($I943:BD943),0)/$K943),(VLOOKUP($D943,Customer_Demand!$D:$BF,COLUMNS($I943:BD943),0)/$I943)),"")</f>
        <v/>
      </c>
      <c r="BE943" s="49" t="str">
        <f>IFERROR(IF($K943&lt;&gt;"SS",(VLOOKUP($D943,Customer_Demand!$D:$BF,COLUMNS($I943:BE943),0)/$I943+VLOOKUP($D943,Customer_Demand!$D:$BF,COLUMNS($I943:BE943),0)/$K943),(VLOOKUP($D943,Customer_Demand!$D:$BF,COLUMNS($I943:BE943),0)/$I943)),"")</f>
        <v/>
      </c>
      <c r="BF943" s="49" t="str">
        <f>IFERROR(IF($K943&lt;&gt;"SS",(VLOOKUP($D943,Customer_Demand!$D:$BF,COLUMNS($I943:BF943),0)/$I943+VLOOKUP($D943,Customer_Demand!$D:$BF,COLUMNS($I943:BF943),0)/$K943),(VLOOKUP($D943,Customer_Demand!$D:$BF,COLUMNS($I943:BF943),0)/$I943)),"")</f>
        <v/>
      </c>
      <c r="BG943" s="49" t="str">
        <f>IFERROR(IF($K943&lt;&gt;"SS",(VLOOKUP($D943,Customer_Demand!$D:$BF,COLUMNS($I943:BG943),0)/$I943+VLOOKUP($D943,Customer_Demand!$D:$BF,COLUMNS($I943:BG943),0)/$K943),(VLOOKUP($D943,Customer_Demand!$D:$BF,COLUMNS($I943:BG943),0)/$I943)),"")</f>
        <v/>
      </c>
      <c r="BH943" s="49" t="str">
        <f>IFERROR(IF($K943&lt;&gt;"SS",(VLOOKUP($D943,Customer_Demand!$D:$BF,COLUMNS($I943:BH943),0)/$I943+VLOOKUP($D943,Customer_Demand!$D:$BF,COLUMNS($I943:BH943),0)/$K943),(VLOOKUP($D943,Customer_Demand!$D:$BF,COLUMNS($I943:BH943),0)/$I943)),"")</f>
        <v/>
      </c>
      <c r="BI943" s="49" t="str">
        <f>IFERROR(IF($K943&lt;&gt;"SS",(VLOOKUP($D943,Customer_Demand!$D:$BF,COLUMNS($I943:BI943),0)/$I943+VLOOKUP($D943,Customer_Demand!$D:$BF,COLUMNS($I943:BI943),0)/$K943),(VLOOKUP($D943,Customer_Demand!$D:$BF,COLUMNS($I943:BI943),0)/$I943)),"")</f>
        <v/>
      </c>
      <c r="BJ943" s="49" t="str">
        <f>IFERROR(IF($K943&lt;&gt;"SS",(VLOOKUP($D943,Customer_Demand!$D:$BF,COLUMNS($I943:BJ943),0)/$I943+VLOOKUP($D943,Customer_Demand!$D:$BF,COLUMNS($I943:BJ943),0)/$K943),(VLOOKUP($D943,Customer_Demand!$D:$BF,COLUMNS($I943:BJ943),0)/$I943)),"")</f>
        <v/>
      </c>
      <c r="BK943" s="50" t="str">
        <f>IFERROR(IF($K943&lt;&gt;"SS",(VLOOKUP($D943,Customer_Demand!$D:$BF,COLUMNS($I943:BK943),0)/$I943+VLOOKUP($D943,Customer_Demand!$D:$BF,COLUMNS($I943:BK943),0)/$K943),(VLOOKUP($D943,Customer_Demand!$D:$BF,COLUMNS($I943:BK943),0)/$I943)),"")</f>
        <v/>
      </c>
    </row>
    <row r="944" spans="2:63" x14ac:dyDescent="0.2">
      <c r="B944" s="12" t="str">
        <f t="shared" si="63"/>
        <v/>
      </c>
      <c r="C944" s="45" t="str">
        <f>IF((Customer_Demand!C944)&lt;&gt;"",Customer_Demand!C944,"")</f>
        <v/>
      </c>
      <c r="D944" s="45" t="str">
        <f>IF(C944&lt;&gt;"",Customer_Demand!D944,"")</f>
        <v/>
      </c>
      <c r="E944" s="52" t="str">
        <f>IF(C944&lt;&gt;"",Customer_Demand!E944,"")</f>
        <v/>
      </c>
      <c r="F944" s="47" t="str">
        <f>IF(C944&lt;&gt;"",VLOOKUP(D944,Customer_Demand!$D$5:$F$1005,3,0),"")</f>
        <v/>
      </c>
      <c r="G944" s="48" t="str">
        <f t="shared" si="60"/>
        <v/>
      </c>
      <c r="H944" s="48" t="str">
        <f t="shared" si="61"/>
        <v/>
      </c>
      <c r="I944" s="48" t="str">
        <f>IFERROR(IF(C944&lt;&gt;"",VLOOKUP($H944,SMT_Cycle_Time_Data!$F:$Q,4,0),""),"SGR Not Defined")</f>
        <v/>
      </c>
      <c r="J944" s="48" t="str">
        <f t="shared" si="62"/>
        <v/>
      </c>
      <c r="K944" s="48" t="str">
        <f>IF(C944&lt;&gt;"",IFERROR(VLOOKUP($J944,SMT_Cycle_Time_Data!$F:$Q,4,0),"SS"),"")</f>
        <v/>
      </c>
      <c r="L944" s="49" t="str">
        <f>IFERROR(IF($K944&lt;&gt;"SS",(VLOOKUP($D944,Customer_Demand!$D:$BF,COLUMNS($I944:L944),0)/$I944+VLOOKUP($D944,Customer_Demand!$D:$BF,COLUMNS($I944:L944),0)/$K944),(VLOOKUP($D944,Customer_Demand!$D:$BF,COLUMNS($I944:L944),0)/$I944)),"")</f>
        <v/>
      </c>
      <c r="M944" s="49" t="str">
        <f>IFERROR(IF($K944&lt;&gt;"SS",(VLOOKUP($D944,Customer_Demand!$D:$BF,COLUMNS($I944:M944),0)/$I944+VLOOKUP($D944,Customer_Demand!$D:$BF,COLUMNS($I944:M944),0)/$K944),(VLOOKUP($D944,Customer_Demand!$D:$BF,COLUMNS($I944:M944),0)/$I944)),"")</f>
        <v/>
      </c>
      <c r="N944" s="49" t="str">
        <f>IFERROR(IF($K944&lt;&gt;"SS",(VLOOKUP($D944,Customer_Demand!$D:$BF,COLUMNS($I944:N944),0)/$I944+VLOOKUP($D944,Customer_Demand!$D:$BF,COLUMNS($I944:N944),0)/$K944),(VLOOKUP($D944,Customer_Demand!$D:$BF,COLUMNS($I944:N944),0)/$I944)),"")</f>
        <v/>
      </c>
      <c r="O944" s="49" t="str">
        <f>IFERROR(IF($K944&lt;&gt;"SS",(VLOOKUP($D944,Customer_Demand!$D:$BF,COLUMNS($I944:O944),0)/$I944+VLOOKUP($D944,Customer_Demand!$D:$BF,COLUMNS($I944:O944),0)/$K944),(VLOOKUP($D944,Customer_Demand!$D:$BF,COLUMNS($I944:O944),0)/$I944)),"")</f>
        <v/>
      </c>
      <c r="P944" s="49" t="str">
        <f>IFERROR(IF($K944&lt;&gt;"SS",(VLOOKUP($D944,Customer_Demand!$D:$BF,COLUMNS($I944:P944),0)/$I944+VLOOKUP($D944,Customer_Demand!$D:$BF,COLUMNS($I944:P944),0)/$K944),(VLOOKUP($D944,Customer_Demand!$D:$BF,COLUMNS($I944:P944),0)/$I944)),"")</f>
        <v/>
      </c>
      <c r="Q944" s="49" t="str">
        <f>IFERROR(IF($K944&lt;&gt;"SS",(VLOOKUP($D944,Customer_Demand!$D:$BF,COLUMNS($I944:Q944),0)/$I944+VLOOKUP($D944,Customer_Demand!$D:$BF,COLUMNS($I944:Q944),0)/$K944),(VLOOKUP($D944,Customer_Demand!$D:$BF,COLUMNS($I944:Q944),0)/$I944)),"")</f>
        <v/>
      </c>
      <c r="R944" s="49" t="str">
        <f>IFERROR(IF($K944&lt;&gt;"SS",(VLOOKUP($D944,Customer_Demand!$D:$BF,COLUMNS($I944:R944),0)/$I944+VLOOKUP($D944,Customer_Demand!$D:$BF,COLUMNS($I944:R944),0)/$K944),(VLOOKUP($D944,Customer_Demand!$D:$BF,COLUMNS($I944:R944),0)/$I944)),"")</f>
        <v/>
      </c>
      <c r="S944" s="49" t="str">
        <f>IFERROR(IF($K944&lt;&gt;"SS",(VLOOKUP($D944,Customer_Demand!$D:$BF,COLUMNS($I944:S944),0)/$I944+VLOOKUP($D944,Customer_Demand!$D:$BF,COLUMNS($I944:S944),0)/$K944),(VLOOKUP($D944,Customer_Demand!$D:$BF,COLUMNS($I944:S944),0)/$I944)),"")</f>
        <v/>
      </c>
      <c r="T944" s="49" t="str">
        <f>IFERROR(IF($K944&lt;&gt;"SS",(VLOOKUP($D944,Customer_Demand!$D:$BF,COLUMNS($I944:T944),0)/$I944+VLOOKUP($D944,Customer_Demand!$D:$BF,COLUMNS($I944:T944),0)/$K944),(VLOOKUP($D944,Customer_Demand!$D:$BF,COLUMNS($I944:T944),0)/$I944)),"")</f>
        <v/>
      </c>
      <c r="U944" s="49" t="str">
        <f>IFERROR(IF($K944&lt;&gt;"SS",(VLOOKUP($D944,Customer_Demand!$D:$BF,COLUMNS($I944:U944),0)/$I944+VLOOKUP($D944,Customer_Demand!$D:$BF,COLUMNS($I944:U944),0)/$K944),(VLOOKUP($D944,Customer_Demand!$D:$BF,COLUMNS($I944:U944),0)/$I944)),"")</f>
        <v/>
      </c>
      <c r="V944" s="49" t="str">
        <f>IFERROR(IF($K944&lt;&gt;"SS",(VLOOKUP($D944,Customer_Demand!$D:$BF,COLUMNS($I944:V944),0)/$I944+VLOOKUP($D944,Customer_Demand!$D:$BF,COLUMNS($I944:V944),0)/$K944),(VLOOKUP($D944,Customer_Demand!$D:$BF,COLUMNS($I944:V944),0)/$I944)),"")</f>
        <v/>
      </c>
      <c r="W944" s="49" t="str">
        <f>IFERROR(IF($K944&lt;&gt;"SS",(VLOOKUP($D944,Customer_Demand!$D:$BF,COLUMNS($I944:W944),0)/$I944+VLOOKUP($D944,Customer_Demand!$D:$BF,COLUMNS($I944:W944),0)/$K944),(VLOOKUP($D944,Customer_Demand!$D:$BF,COLUMNS($I944:W944),0)/$I944)),"")</f>
        <v/>
      </c>
      <c r="X944" s="49" t="str">
        <f>IFERROR(IF($K944&lt;&gt;"SS",(VLOOKUP($D944,Customer_Demand!$D:$BF,COLUMNS($I944:X944),0)/$I944+VLOOKUP($D944,Customer_Demand!$D:$BF,COLUMNS($I944:X944),0)/$K944),(VLOOKUP($D944,Customer_Demand!$D:$BF,COLUMNS($I944:X944),0)/$I944)),"")</f>
        <v/>
      </c>
      <c r="Y944" s="49" t="str">
        <f>IFERROR(IF($K944&lt;&gt;"SS",(VLOOKUP($D944,Customer_Demand!$D:$BF,COLUMNS($I944:Y944),0)/$I944+VLOOKUP($D944,Customer_Demand!$D:$BF,COLUMNS($I944:Y944),0)/$K944),(VLOOKUP($D944,Customer_Demand!$D:$BF,COLUMNS($I944:Y944),0)/$I944)),"")</f>
        <v/>
      </c>
      <c r="Z944" s="49" t="str">
        <f>IFERROR(IF($K944&lt;&gt;"SS",(VLOOKUP($D944,Customer_Demand!$D:$BF,COLUMNS($I944:Z944),0)/$I944+VLOOKUP($D944,Customer_Demand!$D:$BF,COLUMNS($I944:Z944),0)/$K944),(VLOOKUP($D944,Customer_Demand!$D:$BF,COLUMNS($I944:Z944),0)/$I944)),"")</f>
        <v/>
      </c>
      <c r="AA944" s="49" t="str">
        <f>IFERROR(IF($K944&lt;&gt;"SS",(VLOOKUP($D944,Customer_Demand!$D:$BF,COLUMNS($I944:AA944),0)/$I944+VLOOKUP($D944,Customer_Demand!$D:$BF,COLUMNS($I944:AA944),0)/$K944),(VLOOKUP($D944,Customer_Demand!$D:$BF,COLUMNS($I944:AA944),0)/$I944)),"")</f>
        <v/>
      </c>
      <c r="AB944" s="49" t="str">
        <f>IFERROR(IF($K944&lt;&gt;"SS",(VLOOKUP($D944,Customer_Demand!$D:$BF,COLUMNS($I944:AB944),0)/$I944+VLOOKUP($D944,Customer_Demand!$D:$BF,COLUMNS($I944:AB944),0)/$K944),(VLOOKUP($D944,Customer_Demand!$D:$BF,COLUMNS($I944:AB944),0)/$I944)),"")</f>
        <v/>
      </c>
      <c r="AC944" s="49" t="str">
        <f>IFERROR(IF($K944&lt;&gt;"SS",(VLOOKUP($D944,Customer_Demand!$D:$BF,COLUMNS($I944:AC944),0)/$I944+VLOOKUP($D944,Customer_Demand!$D:$BF,COLUMNS($I944:AC944),0)/$K944),(VLOOKUP($D944,Customer_Demand!$D:$BF,COLUMNS($I944:AC944),0)/$I944)),"")</f>
        <v/>
      </c>
      <c r="AD944" s="49" t="str">
        <f>IFERROR(IF($K944&lt;&gt;"SS",(VLOOKUP($D944,Customer_Demand!$D:$BF,COLUMNS($I944:AD944),0)/$I944+VLOOKUP($D944,Customer_Demand!$D:$BF,COLUMNS($I944:AD944),0)/$K944),(VLOOKUP($D944,Customer_Demand!$D:$BF,COLUMNS($I944:AD944),0)/$I944)),"")</f>
        <v/>
      </c>
      <c r="AE944" s="49" t="str">
        <f>IFERROR(IF($K944&lt;&gt;"SS",(VLOOKUP($D944,Customer_Demand!$D:$BF,COLUMNS($I944:AE944),0)/$I944+VLOOKUP($D944,Customer_Demand!$D:$BF,COLUMNS($I944:AE944),0)/$K944),(VLOOKUP($D944,Customer_Demand!$D:$BF,COLUMNS($I944:AE944),0)/$I944)),"")</f>
        <v/>
      </c>
      <c r="AF944" s="49" t="str">
        <f>IFERROR(IF($K944&lt;&gt;"SS",(VLOOKUP($D944,Customer_Demand!$D:$BF,COLUMNS($I944:AF944),0)/$I944+VLOOKUP($D944,Customer_Demand!$D:$BF,COLUMNS($I944:AF944),0)/$K944),(VLOOKUP($D944,Customer_Demand!$D:$BF,COLUMNS($I944:AF944),0)/$I944)),"")</f>
        <v/>
      </c>
      <c r="AG944" s="49" t="str">
        <f>IFERROR(IF($K944&lt;&gt;"SS",(VLOOKUP($D944,Customer_Demand!$D:$BF,COLUMNS($I944:AG944),0)/$I944+VLOOKUP($D944,Customer_Demand!$D:$BF,COLUMNS($I944:AG944),0)/$K944),(VLOOKUP($D944,Customer_Demand!$D:$BF,COLUMNS($I944:AG944),0)/$I944)),"")</f>
        <v/>
      </c>
      <c r="AH944" s="49" t="str">
        <f>IFERROR(IF($K944&lt;&gt;"SS",(VLOOKUP($D944,Customer_Demand!$D:$BF,COLUMNS($I944:AH944),0)/$I944+VLOOKUP($D944,Customer_Demand!$D:$BF,COLUMNS($I944:AH944),0)/$K944),(VLOOKUP($D944,Customer_Demand!$D:$BF,COLUMNS($I944:AH944),0)/$I944)),"")</f>
        <v/>
      </c>
      <c r="AI944" s="49" t="str">
        <f>IFERROR(IF($K944&lt;&gt;"SS",(VLOOKUP($D944,Customer_Demand!$D:$BF,COLUMNS($I944:AI944),0)/$I944+VLOOKUP($D944,Customer_Demand!$D:$BF,COLUMNS($I944:AI944),0)/$K944),(VLOOKUP($D944,Customer_Demand!$D:$BF,COLUMNS($I944:AI944),0)/$I944)),"")</f>
        <v/>
      </c>
      <c r="AJ944" s="49" t="str">
        <f>IFERROR(IF($K944&lt;&gt;"SS",(VLOOKUP($D944,Customer_Demand!$D:$BF,COLUMNS($I944:AJ944),0)/$I944+VLOOKUP($D944,Customer_Demand!$D:$BF,COLUMNS($I944:AJ944),0)/$K944),(VLOOKUP($D944,Customer_Demand!$D:$BF,COLUMNS($I944:AJ944),0)/$I944)),"")</f>
        <v/>
      </c>
      <c r="AK944" s="49" t="str">
        <f>IFERROR(IF($K944&lt;&gt;"SS",(VLOOKUP($D944,Customer_Demand!$D:$BF,COLUMNS($I944:AK944),0)/$I944+VLOOKUP($D944,Customer_Demand!$D:$BF,COLUMNS($I944:AK944),0)/$K944),(VLOOKUP($D944,Customer_Demand!$D:$BF,COLUMNS($I944:AK944),0)/$I944)),"")</f>
        <v/>
      </c>
      <c r="AL944" s="49" t="str">
        <f>IFERROR(IF($K944&lt;&gt;"SS",(VLOOKUP($D944,Customer_Demand!$D:$BF,COLUMNS($I944:AL944),0)/$I944+VLOOKUP($D944,Customer_Demand!$D:$BF,COLUMNS($I944:AL944),0)/$K944),(VLOOKUP($D944,Customer_Demand!$D:$BF,COLUMNS($I944:AL944),0)/$I944)),"")</f>
        <v/>
      </c>
      <c r="AM944" s="49" t="str">
        <f>IFERROR(IF($K944&lt;&gt;"SS",(VLOOKUP($D944,Customer_Demand!$D:$BF,COLUMNS($I944:AM944),0)/$I944+VLOOKUP($D944,Customer_Demand!$D:$BF,COLUMNS($I944:AM944),0)/$K944),(VLOOKUP($D944,Customer_Demand!$D:$BF,COLUMNS($I944:AM944),0)/$I944)),"")</f>
        <v/>
      </c>
      <c r="AN944" s="49" t="str">
        <f>IFERROR(IF($K944&lt;&gt;"SS",(VLOOKUP($D944,Customer_Demand!$D:$BF,COLUMNS($I944:AN944),0)/$I944+VLOOKUP($D944,Customer_Demand!$D:$BF,COLUMNS($I944:AN944),0)/$K944),(VLOOKUP($D944,Customer_Demand!$D:$BF,COLUMNS($I944:AN944),0)/$I944)),"")</f>
        <v/>
      </c>
      <c r="AO944" s="49" t="str">
        <f>IFERROR(IF($K944&lt;&gt;"SS",(VLOOKUP($D944,Customer_Demand!$D:$BF,COLUMNS($I944:AO944),0)/$I944+VLOOKUP($D944,Customer_Demand!$D:$BF,COLUMNS($I944:AO944),0)/$K944),(VLOOKUP($D944,Customer_Demand!$D:$BF,COLUMNS($I944:AO944),0)/$I944)),"")</f>
        <v/>
      </c>
      <c r="AP944" s="49" t="str">
        <f>IFERROR(IF($K944&lt;&gt;"SS",(VLOOKUP($D944,Customer_Demand!$D:$BF,COLUMNS($I944:AP944),0)/$I944+VLOOKUP($D944,Customer_Demand!$D:$BF,COLUMNS($I944:AP944),0)/$K944),(VLOOKUP($D944,Customer_Demand!$D:$BF,COLUMNS($I944:AP944),0)/$I944)),"")</f>
        <v/>
      </c>
      <c r="AQ944" s="49" t="str">
        <f>IFERROR(IF($K944&lt;&gt;"SS",(VLOOKUP($D944,Customer_Demand!$D:$BF,COLUMNS($I944:AQ944),0)/$I944+VLOOKUP($D944,Customer_Demand!$D:$BF,COLUMNS($I944:AQ944),0)/$K944),(VLOOKUP($D944,Customer_Demand!$D:$BF,COLUMNS($I944:AQ944),0)/$I944)),"")</f>
        <v/>
      </c>
      <c r="AR944" s="49" t="str">
        <f>IFERROR(IF($K944&lt;&gt;"SS",(VLOOKUP($D944,Customer_Demand!$D:$BF,COLUMNS($I944:AR944),0)/$I944+VLOOKUP($D944,Customer_Demand!$D:$BF,COLUMNS($I944:AR944),0)/$K944),(VLOOKUP($D944,Customer_Demand!$D:$BF,COLUMNS($I944:AR944),0)/$I944)),"")</f>
        <v/>
      </c>
      <c r="AS944" s="49" t="str">
        <f>IFERROR(IF($K944&lt;&gt;"SS",(VLOOKUP($D944,Customer_Demand!$D:$BF,COLUMNS($I944:AS944),0)/$I944+VLOOKUP($D944,Customer_Demand!$D:$BF,COLUMNS($I944:AS944),0)/$K944),(VLOOKUP($D944,Customer_Demand!$D:$BF,COLUMNS($I944:AS944),0)/$I944)),"")</f>
        <v/>
      </c>
      <c r="AT944" s="49" t="str">
        <f>IFERROR(IF($K944&lt;&gt;"SS",(VLOOKUP($D944,Customer_Demand!$D:$BF,COLUMNS($I944:AT944),0)/$I944+VLOOKUP($D944,Customer_Demand!$D:$BF,COLUMNS($I944:AT944),0)/$K944),(VLOOKUP($D944,Customer_Demand!$D:$BF,COLUMNS($I944:AT944),0)/$I944)),"")</f>
        <v/>
      </c>
      <c r="AU944" s="49" t="str">
        <f>IFERROR(IF($K944&lt;&gt;"SS",(VLOOKUP($D944,Customer_Demand!$D:$BF,COLUMNS($I944:AU944),0)/$I944+VLOOKUP($D944,Customer_Demand!$D:$BF,COLUMNS($I944:AU944),0)/$K944),(VLOOKUP($D944,Customer_Demand!$D:$BF,COLUMNS($I944:AU944),0)/$I944)),"")</f>
        <v/>
      </c>
      <c r="AV944" s="49" t="str">
        <f>IFERROR(IF($K944&lt;&gt;"SS",(VLOOKUP($D944,Customer_Demand!$D:$BF,COLUMNS($I944:AV944),0)/$I944+VLOOKUP($D944,Customer_Demand!$D:$BF,COLUMNS($I944:AV944),0)/$K944),(VLOOKUP($D944,Customer_Demand!$D:$BF,COLUMNS($I944:AV944),0)/$I944)),"")</f>
        <v/>
      </c>
      <c r="AW944" s="49" t="str">
        <f>IFERROR(IF($K944&lt;&gt;"SS",(VLOOKUP($D944,Customer_Demand!$D:$BF,COLUMNS($I944:AW944),0)/$I944+VLOOKUP($D944,Customer_Demand!$D:$BF,COLUMNS($I944:AW944),0)/$K944),(VLOOKUP($D944,Customer_Demand!$D:$BF,COLUMNS($I944:AW944),0)/$I944)),"")</f>
        <v/>
      </c>
      <c r="AX944" s="49" t="str">
        <f>IFERROR(IF($K944&lt;&gt;"SS",(VLOOKUP($D944,Customer_Demand!$D:$BF,COLUMNS($I944:AX944),0)/$I944+VLOOKUP($D944,Customer_Demand!$D:$BF,COLUMNS($I944:AX944),0)/$K944),(VLOOKUP($D944,Customer_Demand!$D:$BF,COLUMNS($I944:AX944),0)/$I944)),"")</f>
        <v/>
      </c>
      <c r="AY944" s="49" t="str">
        <f>IFERROR(IF($K944&lt;&gt;"SS",(VLOOKUP($D944,Customer_Demand!$D:$BF,COLUMNS($I944:AY944),0)/$I944+VLOOKUP($D944,Customer_Demand!$D:$BF,COLUMNS($I944:AY944),0)/$K944),(VLOOKUP($D944,Customer_Demand!$D:$BF,COLUMNS($I944:AY944),0)/$I944)),"")</f>
        <v/>
      </c>
      <c r="AZ944" s="49" t="str">
        <f>IFERROR(IF($K944&lt;&gt;"SS",(VLOOKUP($D944,Customer_Demand!$D:$BF,COLUMNS($I944:AZ944),0)/$I944+VLOOKUP($D944,Customer_Demand!$D:$BF,COLUMNS($I944:AZ944),0)/$K944),(VLOOKUP($D944,Customer_Demand!$D:$BF,COLUMNS($I944:AZ944),0)/$I944)),"")</f>
        <v/>
      </c>
      <c r="BA944" s="49" t="str">
        <f>IFERROR(IF($K944&lt;&gt;"SS",(VLOOKUP($D944,Customer_Demand!$D:$BF,COLUMNS($I944:BA944),0)/$I944+VLOOKUP($D944,Customer_Demand!$D:$BF,COLUMNS($I944:BA944),0)/$K944),(VLOOKUP($D944,Customer_Demand!$D:$BF,COLUMNS($I944:BA944),0)/$I944)),"")</f>
        <v/>
      </c>
      <c r="BB944" s="49" t="str">
        <f>IFERROR(IF($K944&lt;&gt;"SS",(VLOOKUP($D944,Customer_Demand!$D:$BF,COLUMNS($I944:BB944),0)/$I944+VLOOKUP($D944,Customer_Demand!$D:$BF,COLUMNS($I944:BB944),0)/$K944),(VLOOKUP($D944,Customer_Demand!$D:$BF,COLUMNS($I944:BB944),0)/$I944)),"")</f>
        <v/>
      </c>
      <c r="BC944" s="49" t="str">
        <f>IFERROR(IF($K944&lt;&gt;"SS",(VLOOKUP($D944,Customer_Demand!$D:$BF,COLUMNS($I944:BC944),0)/$I944+VLOOKUP($D944,Customer_Demand!$D:$BF,COLUMNS($I944:BC944),0)/$K944),(VLOOKUP($D944,Customer_Demand!$D:$BF,COLUMNS($I944:BC944),0)/$I944)),"")</f>
        <v/>
      </c>
      <c r="BD944" s="49" t="str">
        <f>IFERROR(IF($K944&lt;&gt;"SS",(VLOOKUP($D944,Customer_Demand!$D:$BF,COLUMNS($I944:BD944),0)/$I944+VLOOKUP($D944,Customer_Demand!$D:$BF,COLUMNS($I944:BD944),0)/$K944),(VLOOKUP($D944,Customer_Demand!$D:$BF,COLUMNS($I944:BD944),0)/$I944)),"")</f>
        <v/>
      </c>
      <c r="BE944" s="49" t="str">
        <f>IFERROR(IF($K944&lt;&gt;"SS",(VLOOKUP($D944,Customer_Demand!$D:$BF,COLUMNS($I944:BE944),0)/$I944+VLOOKUP($D944,Customer_Demand!$D:$BF,COLUMNS($I944:BE944),0)/$K944),(VLOOKUP($D944,Customer_Demand!$D:$BF,COLUMNS($I944:BE944),0)/$I944)),"")</f>
        <v/>
      </c>
      <c r="BF944" s="49" t="str">
        <f>IFERROR(IF($K944&lt;&gt;"SS",(VLOOKUP($D944,Customer_Demand!$D:$BF,COLUMNS($I944:BF944),0)/$I944+VLOOKUP($D944,Customer_Demand!$D:$BF,COLUMNS($I944:BF944),0)/$K944),(VLOOKUP($D944,Customer_Demand!$D:$BF,COLUMNS($I944:BF944),0)/$I944)),"")</f>
        <v/>
      </c>
      <c r="BG944" s="49" t="str">
        <f>IFERROR(IF($K944&lt;&gt;"SS",(VLOOKUP($D944,Customer_Demand!$D:$BF,COLUMNS($I944:BG944),0)/$I944+VLOOKUP($D944,Customer_Demand!$D:$BF,COLUMNS($I944:BG944),0)/$K944),(VLOOKUP($D944,Customer_Demand!$D:$BF,COLUMNS($I944:BG944),0)/$I944)),"")</f>
        <v/>
      </c>
      <c r="BH944" s="49" t="str">
        <f>IFERROR(IF($K944&lt;&gt;"SS",(VLOOKUP($D944,Customer_Demand!$D:$BF,COLUMNS($I944:BH944),0)/$I944+VLOOKUP($D944,Customer_Demand!$D:$BF,COLUMNS($I944:BH944),0)/$K944),(VLOOKUP($D944,Customer_Demand!$D:$BF,COLUMNS($I944:BH944),0)/$I944)),"")</f>
        <v/>
      </c>
      <c r="BI944" s="49" t="str">
        <f>IFERROR(IF($K944&lt;&gt;"SS",(VLOOKUP($D944,Customer_Demand!$D:$BF,COLUMNS($I944:BI944),0)/$I944+VLOOKUP($D944,Customer_Demand!$D:$BF,COLUMNS($I944:BI944),0)/$K944),(VLOOKUP($D944,Customer_Demand!$D:$BF,COLUMNS($I944:BI944),0)/$I944)),"")</f>
        <v/>
      </c>
      <c r="BJ944" s="49" t="str">
        <f>IFERROR(IF($K944&lt;&gt;"SS",(VLOOKUP($D944,Customer_Demand!$D:$BF,COLUMNS($I944:BJ944),0)/$I944+VLOOKUP($D944,Customer_Demand!$D:$BF,COLUMNS($I944:BJ944),0)/$K944),(VLOOKUP($D944,Customer_Demand!$D:$BF,COLUMNS($I944:BJ944),0)/$I944)),"")</f>
        <v/>
      </c>
      <c r="BK944" s="50" t="str">
        <f>IFERROR(IF($K944&lt;&gt;"SS",(VLOOKUP($D944,Customer_Demand!$D:$BF,COLUMNS($I944:BK944),0)/$I944+VLOOKUP($D944,Customer_Demand!$D:$BF,COLUMNS($I944:BK944),0)/$K944),(VLOOKUP($D944,Customer_Demand!$D:$BF,COLUMNS($I944:BK944),0)/$I944)),"")</f>
        <v/>
      </c>
    </row>
    <row r="945" spans="2:63" x14ac:dyDescent="0.2">
      <c r="B945" s="12" t="str">
        <f t="shared" si="63"/>
        <v/>
      </c>
      <c r="C945" s="45" t="str">
        <f>IF((Customer_Demand!C945)&lt;&gt;"",Customer_Demand!C945,"")</f>
        <v/>
      </c>
      <c r="D945" s="45" t="str">
        <f>IF(C945&lt;&gt;"",Customer_Demand!D945,"")</f>
        <v/>
      </c>
      <c r="E945" s="52" t="str">
        <f>IF(C945&lt;&gt;"",Customer_Demand!E945,"")</f>
        <v/>
      </c>
      <c r="F945" s="47" t="str">
        <f>IF(C945&lt;&gt;"",VLOOKUP(D945,Customer_Demand!$D$5:$F$1005,3,0),"")</f>
        <v/>
      </c>
      <c r="G945" s="48" t="str">
        <f t="shared" si="60"/>
        <v/>
      </c>
      <c r="H945" s="48" t="str">
        <f t="shared" si="61"/>
        <v/>
      </c>
      <c r="I945" s="48" t="str">
        <f>IFERROR(IF(C945&lt;&gt;"",VLOOKUP($H945,SMT_Cycle_Time_Data!$F:$Q,4,0),""),"SGR Not Defined")</f>
        <v/>
      </c>
      <c r="J945" s="48" t="str">
        <f t="shared" si="62"/>
        <v/>
      </c>
      <c r="K945" s="48" t="str">
        <f>IF(C945&lt;&gt;"",IFERROR(VLOOKUP($J945,SMT_Cycle_Time_Data!$F:$Q,4,0),"SS"),"")</f>
        <v/>
      </c>
      <c r="L945" s="49" t="str">
        <f>IFERROR(IF($K945&lt;&gt;"SS",(VLOOKUP($D945,Customer_Demand!$D:$BF,COLUMNS($I945:L945),0)/$I945+VLOOKUP($D945,Customer_Demand!$D:$BF,COLUMNS($I945:L945),0)/$K945),(VLOOKUP($D945,Customer_Demand!$D:$BF,COLUMNS($I945:L945),0)/$I945)),"")</f>
        <v/>
      </c>
      <c r="M945" s="49" t="str">
        <f>IFERROR(IF($K945&lt;&gt;"SS",(VLOOKUP($D945,Customer_Demand!$D:$BF,COLUMNS($I945:M945),0)/$I945+VLOOKUP($D945,Customer_Demand!$D:$BF,COLUMNS($I945:M945),0)/$K945),(VLOOKUP($D945,Customer_Demand!$D:$BF,COLUMNS($I945:M945),0)/$I945)),"")</f>
        <v/>
      </c>
      <c r="N945" s="49" t="str">
        <f>IFERROR(IF($K945&lt;&gt;"SS",(VLOOKUP($D945,Customer_Demand!$D:$BF,COLUMNS($I945:N945),0)/$I945+VLOOKUP($D945,Customer_Demand!$D:$BF,COLUMNS($I945:N945),0)/$K945),(VLOOKUP($D945,Customer_Demand!$D:$BF,COLUMNS($I945:N945),0)/$I945)),"")</f>
        <v/>
      </c>
      <c r="O945" s="49" t="str">
        <f>IFERROR(IF($K945&lt;&gt;"SS",(VLOOKUP($D945,Customer_Demand!$D:$BF,COLUMNS($I945:O945),0)/$I945+VLOOKUP($D945,Customer_Demand!$D:$BF,COLUMNS($I945:O945),0)/$K945),(VLOOKUP($D945,Customer_Demand!$D:$BF,COLUMNS($I945:O945),0)/$I945)),"")</f>
        <v/>
      </c>
      <c r="P945" s="49" t="str">
        <f>IFERROR(IF($K945&lt;&gt;"SS",(VLOOKUP($D945,Customer_Demand!$D:$BF,COLUMNS($I945:P945),0)/$I945+VLOOKUP($D945,Customer_Demand!$D:$BF,COLUMNS($I945:P945),0)/$K945),(VLOOKUP($D945,Customer_Demand!$D:$BF,COLUMNS($I945:P945),0)/$I945)),"")</f>
        <v/>
      </c>
      <c r="Q945" s="49" t="str">
        <f>IFERROR(IF($K945&lt;&gt;"SS",(VLOOKUP($D945,Customer_Demand!$D:$BF,COLUMNS($I945:Q945),0)/$I945+VLOOKUP($D945,Customer_Demand!$D:$BF,COLUMNS($I945:Q945),0)/$K945),(VLOOKUP($D945,Customer_Demand!$D:$BF,COLUMNS($I945:Q945),0)/$I945)),"")</f>
        <v/>
      </c>
      <c r="R945" s="49" t="str">
        <f>IFERROR(IF($K945&lt;&gt;"SS",(VLOOKUP($D945,Customer_Demand!$D:$BF,COLUMNS($I945:R945),0)/$I945+VLOOKUP($D945,Customer_Demand!$D:$BF,COLUMNS($I945:R945),0)/$K945),(VLOOKUP($D945,Customer_Demand!$D:$BF,COLUMNS($I945:R945),0)/$I945)),"")</f>
        <v/>
      </c>
      <c r="S945" s="49" t="str">
        <f>IFERROR(IF($K945&lt;&gt;"SS",(VLOOKUP($D945,Customer_Demand!$D:$BF,COLUMNS($I945:S945),0)/$I945+VLOOKUP($D945,Customer_Demand!$D:$BF,COLUMNS($I945:S945),0)/$K945),(VLOOKUP($D945,Customer_Demand!$D:$BF,COLUMNS($I945:S945),0)/$I945)),"")</f>
        <v/>
      </c>
      <c r="T945" s="49" t="str">
        <f>IFERROR(IF($K945&lt;&gt;"SS",(VLOOKUP($D945,Customer_Demand!$D:$BF,COLUMNS($I945:T945),0)/$I945+VLOOKUP($D945,Customer_Demand!$D:$BF,COLUMNS($I945:T945),0)/$K945),(VLOOKUP($D945,Customer_Demand!$D:$BF,COLUMNS($I945:T945),0)/$I945)),"")</f>
        <v/>
      </c>
      <c r="U945" s="49" t="str">
        <f>IFERROR(IF($K945&lt;&gt;"SS",(VLOOKUP($D945,Customer_Demand!$D:$BF,COLUMNS($I945:U945),0)/$I945+VLOOKUP($D945,Customer_Demand!$D:$BF,COLUMNS($I945:U945),0)/$K945),(VLOOKUP($D945,Customer_Demand!$D:$BF,COLUMNS($I945:U945),0)/$I945)),"")</f>
        <v/>
      </c>
      <c r="V945" s="49" t="str">
        <f>IFERROR(IF($K945&lt;&gt;"SS",(VLOOKUP($D945,Customer_Demand!$D:$BF,COLUMNS($I945:V945),0)/$I945+VLOOKUP($D945,Customer_Demand!$D:$BF,COLUMNS($I945:V945),0)/$K945),(VLOOKUP($D945,Customer_Demand!$D:$BF,COLUMNS($I945:V945),0)/$I945)),"")</f>
        <v/>
      </c>
      <c r="W945" s="49" t="str">
        <f>IFERROR(IF($K945&lt;&gt;"SS",(VLOOKUP($D945,Customer_Demand!$D:$BF,COLUMNS($I945:W945),0)/$I945+VLOOKUP($D945,Customer_Demand!$D:$BF,COLUMNS($I945:W945),0)/$K945),(VLOOKUP($D945,Customer_Demand!$D:$BF,COLUMNS($I945:W945),0)/$I945)),"")</f>
        <v/>
      </c>
      <c r="X945" s="49" t="str">
        <f>IFERROR(IF($K945&lt;&gt;"SS",(VLOOKUP($D945,Customer_Demand!$D:$BF,COLUMNS($I945:X945),0)/$I945+VLOOKUP($D945,Customer_Demand!$D:$BF,COLUMNS($I945:X945),0)/$K945),(VLOOKUP($D945,Customer_Demand!$D:$BF,COLUMNS($I945:X945),0)/$I945)),"")</f>
        <v/>
      </c>
      <c r="Y945" s="49" t="str">
        <f>IFERROR(IF($K945&lt;&gt;"SS",(VLOOKUP($D945,Customer_Demand!$D:$BF,COLUMNS($I945:Y945),0)/$I945+VLOOKUP($D945,Customer_Demand!$D:$BF,COLUMNS($I945:Y945),0)/$K945),(VLOOKUP($D945,Customer_Demand!$D:$BF,COLUMNS($I945:Y945),0)/$I945)),"")</f>
        <v/>
      </c>
      <c r="Z945" s="49" t="str">
        <f>IFERROR(IF($K945&lt;&gt;"SS",(VLOOKUP($D945,Customer_Demand!$D:$BF,COLUMNS($I945:Z945),0)/$I945+VLOOKUP($D945,Customer_Demand!$D:$BF,COLUMNS($I945:Z945),0)/$K945),(VLOOKUP($D945,Customer_Demand!$D:$BF,COLUMNS($I945:Z945),0)/$I945)),"")</f>
        <v/>
      </c>
      <c r="AA945" s="49" t="str">
        <f>IFERROR(IF($K945&lt;&gt;"SS",(VLOOKUP($D945,Customer_Demand!$D:$BF,COLUMNS($I945:AA945),0)/$I945+VLOOKUP($D945,Customer_Demand!$D:$BF,COLUMNS($I945:AA945),0)/$K945),(VLOOKUP($D945,Customer_Demand!$D:$BF,COLUMNS($I945:AA945),0)/$I945)),"")</f>
        <v/>
      </c>
      <c r="AB945" s="49" t="str">
        <f>IFERROR(IF($K945&lt;&gt;"SS",(VLOOKUP($D945,Customer_Demand!$D:$BF,COLUMNS($I945:AB945),0)/$I945+VLOOKUP($D945,Customer_Demand!$D:$BF,COLUMNS($I945:AB945),0)/$K945),(VLOOKUP($D945,Customer_Demand!$D:$BF,COLUMNS($I945:AB945),0)/$I945)),"")</f>
        <v/>
      </c>
      <c r="AC945" s="49" t="str">
        <f>IFERROR(IF($K945&lt;&gt;"SS",(VLOOKUP($D945,Customer_Demand!$D:$BF,COLUMNS($I945:AC945),0)/$I945+VLOOKUP($D945,Customer_Demand!$D:$BF,COLUMNS($I945:AC945),0)/$K945),(VLOOKUP($D945,Customer_Demand!$D:$BF,COLUMNS($I945:AC945),0)/$I945)),"")</f>
        <v/>
      </c>
      <c r="AD945" s="49" t="str">
        <f>IFERROR(IF($K945&lt;&gt;"SS",(VLOOKUP($D945,Customer_Demand!$D:$BF,COLUMNS($I945:AD945),0)/$I945+VLOOKUP($D945,Customer_Demand!$D:$BF,COLUMNS($I945:AD945),0)/$K945),(VLOOKUP($D945,Customer_Demand!$D:$BF,COLUMNS($I945:AD945),0)/$I945)),"")</f>
        <v/>
      </c>
      <c r="AE945" s="49" t="str">
        <f>IFERROR(IF($K945&lt;&gt;"SS",(VLOOKUP($D945,Customer_Demand!$D:$BF,COLUMNS($I945:AE945),0)/$I945+VLOOKUP($D945,Customer_Demand!$D:$BF,COLUMNS($I945:AE945),0)/$K945),(VLOOKUP($D945,Customer_Demand!$D:$BF,COLUMNS($I945:AE945),0)/$I945)),"")</f>
        <v/>
      </c>
      <c r="AF945" s="49" t="str">
        <f>IFERROR(IF($K945&lt;&gt;"SS",(VLOOKUP($D945,Customer_Demand!$D:$BF,COLUMNS($I945:AF945),0)/$I945+VLOOKUP($D945,Customer_Demand!$D:$BF,COLUMNS($I945:AF945),0)/$K945),(VLOOKUP($D945,Customer_Demand!$D:$BF,COLUMNS($I945:AF945),0)/$I945)),"")</f>
        <v/>
      </c>
      <c r="AG945" s="49" t="str">
        <f>IFERROR(IF($K945&lt;&gt;"SS",(VLOOKUP($D945,Customer_Demand!$D:$BF,COLUMNS($I945:AG945),0)/$I945+VLOOKUP($D945,Customer_Demand!$D:$BF,COLUMNS($I945:AG945),0)/$K945),(VLOOKUP($D945,Customer_Demand!$D:$BF,COLUMNS($I945:AG945),0)/$I945)),"")</f>
        <v/>
      </c>
      <c r="AH945" s="49" t="str">
        <f>IFERROR(IF($K945&lt;&gt;"SS",(VLOOKUP($D945,Customer_Demand!$D:$BF,COLUMNS($I945:AH945),0)/$I945+VLOOKUP($D945,Customer_Demand!$D:$BF,COLUMNS($I945:AH945),0)/$K945),(VLOOKUP($D945,Customer_Demand!$D:$BF,COLUMNS($I945:AH945),0)/$I945)),"")</f>
        <v/>
      </c>
      <c r="AI945" s="49" t="str">
        <f>IFERROR(IF($K945&lt;&gt;"SS",(VLOOKUP($D945,Customer_Demand!$D:$BF,COLUMNS($I945:AI945),0)/$I945+VLOOKUP($D945,Customer_Demand!$D:$BF,COLUMNS($I945:AI945),0)/$K945),(VLOOKUP($D945,Customer_Demand!$D:$BF,COLUMNS($I945:AI945),0)/$I945)),"")</f>
        <v/>
      </c>
      <c r="AJ945" s="49" t="str">
        <f>IFERROR(IF($K945&lt;&gt;"SS",(VLOOKUP($D945,Customer_Demand!$D:$BF,COLUMNS($I945:AJ945),0)/$I945+VLOOKUP($D945,Customer_Demand!$D:$BF,COLUMNS($I945:AJ945),0)/$K945),(VLOOKUP($D945,Customer_Demand!$D:$BF,COLUMNS($I945:AJ945),0)/$I945)),"")</f>
        <v/>
      </c>
      <c r="AK945" s="49" t="str">
        <f>IFERROR(IF($K945&lt;&gt;"SS",(VLOOKUP($D945,Customer_Demand!$D:$BF,COLUMNS($I945:AK945),0)/$I945+VLOOKUP($D945,Customer_Demand!$D:$BF,COLUMNS($I945:AK945),0)/$K945),(VLOOKUP($D945,Customer_Demand!$D:$BF,COLUMNS($I945:AK945),0)/$I945)),"")</f>
        <v/>
      </c>
      <c r="AL945" s="49" t="str">
        <f>IFERROR(IF($K945&lt;&gt;"SS",(VLOOKUP($D945,Customer_Demand!$D:$BF,COLUMNS($I945:AL945),0)/$I945+VLOOKUP($D945,Customer_Demand!$D:$BF,COLUMNS($I945:AL945),0)/$K945),(VLOOKUP($D945,Customer_Demand!$D:$BF,COLUMNS($I945:AL945),0)/$I945)),"")</f>
        <v/>
      </c>
      <c r="AM945" s="49" t="str">
        <f>IFERROR(IF($K945&lt;&gt;"SS",(VLOOKUP($D945,Customer_Demand!$D:$BF,COLUMNS($I945:AM945),0)/$I945+VLOOKUP($D945,Customer_Demand!$D:$BF,COLUMNS($I945:AM945),0)/$K945),(VLOOKUP($D945,Customer_Demand!$D:$BF,COLUMNS($I945:AM945),0)/$I945)),"")</f>
        <v/>
      </c>
      <c r="AN945" s="49" t="str">
        <f>IFERROR(IF($K945&lt;&gt;"SS",(VLOOKUP($D945,Customer_Demand!$D:$BF,COLUMNS($I945:AN945),0)/$I945+VLOOKUP($D945,Customer_Demand!$D:$BF,COLUMNS($I945:AN945),0)/$K945),(VLOOKUP($D945,Customer_Demand!$D:$BF,COLUMNS($I945:AN945),0)/$I945)),"")</f>
        <v/>
      </c>
      <c r="AO945" s="49" t="str">
        <f>IFERROR(IF($K945&lt;&gt;"SS",(VLOOKUP($D945,Customer_Demand!$D:$BF,COLUMNS($I945:AO945),0)/$I945+VLOOKUP($D945,Customer_Demand!$D:$BF,COLUMNS($I945:AO945),0)/$K945),(VLOOKUP($D945,Customer_Demand!$D:$BF,COLUMNS($I945:AO945),0)/$I945)),"")</f>
        <v/>
      </c>
      <c r="AP945" s="49" t="str">
        <f>IFERROR(IF($K945&lt;&gt;"SS",(VLOOKUP($D945,Customer_Demand!$D:$BF,COLUMNS($I945:AP945),0)/$I945+VLOOKUP($D945,Customer_Demand!$D:$BF,COLUMNS($I945:AP945),0)/$K945),(VLOOKUP($D945,Customer_Demand!$D:$BF,COLUMNS($I945:AP945),0)/$I945)),"")</f>
        <v/>
      </c>
      <c r="AQ945" s="49" t="str">
        <f>IFERROR(IF($K945&lt;&gt;"SS",(VLOOKUP($D945,Customer_Demand!$D:$BF,COLUMNS($I945:AQ945),0)/$I945+VLOOKUP($D945,Customer_Demand!$D:$BF,COLUMNS($I945:AQ945),0)/$K945),(VLOOKUP($D945,Customer_Demand!$D:$BF,COLUMNS($I945:AQ945),0)/$I945)),"")</f>
        <v/>
      </c>
      <c r="AR945" s="49" t="str">
        <f>IFERROR(IF($K945&lt;&gt;"SS",(VLOOKUP($D945,Customer_Demand!$D:$BF,COLUMNS($I945:AR945),0)/$I945+VLOOKUP($D945,Customer_Demand!$D:$BF,COLUMNS($I945:AR945),0)/$K945),(VLOOKUP($D945,Customer_Demand!$D:$BF,COLUMNS($I945:AR945),0)/$I945)),"")</f>
        <v/>
      </c>
      <c r="AS945" s="49" t="str">
        <f>IFERROR(IF($K945&lt;&gt;"SS",(VLOOKUP($D945,Customer_Demand!$D:$BF,COLUMNS($I945:AS945),0)/$I945+VLOOKUP($D945,Customer_Demand!$D:$BF,COLUMNS($I945:AS945),0)/$K945),(VLOOKUP($D945,Customer_Demand!$D:$BF,COLUMNS($I945:AS945),0)/$I945)),"")</f>
        <v/>
      </c>
      <c r="AT945" s="49" t="str">
        <f>IFERROR(IF($K945&lt;&gt;"SS",(VLOOKUP($D945,Customer_Demand!$D:$BF,COLUMNS($I945:AT945),0)/$I945+VLOOKUP($D945,Customer_Demand!$D:$BF,COLUMNS($I945:AT945),0)/$K945),(VLOOKUP($D945,Customer_Demand!$D:$BF,COLUMNS($I945:AT945),0)/$I945)),"")</f>
        <v/>
      </c>
      <c r="AU945" s="49" t="str">
        <f>IFERROR(IF($K945&lt;&gt;"SS",(VLOOKUP($D945,Customer_Demand!$D:$BF,COLUMNS($I945:AU945),0)/$I945+VLOOKUP($D945,Customer_Demand!$D:$BF,COLUMNS($I945:AU945),0)/$K945),(VLOOKUP($D945,Customer_Demand!$D:$BF,COLUMNS($I945:AU945),0)/$I945)),"")</f>
        <v/>
      </c>
      <c r="AV945" s="49" t="str">
        <f>IFERROR(IF($K945&lt;&gt;"SS",(VLOOKUP($D945,Customer_Demand!$D:$BF,COLUMNS($I945:AV945),0)/$I945+VLOOKUP($D945,Customer_Demand!$D:$BF,COLUMNS($I945:AV945),0)/$K945),(VLOOKUP($D945,Customer_Demand!$D:$BF,COLUMNS($I945:AV945),0)/$I945)),"")</f>
        <v/>
      </c>
      <c r="AW945" s="49" t="str">
        <f>IFERROR(IF($K945&lt;&gt;"SS",(VLOOKUP($D945,Customer_Demand!$D:$BF,COLUMNS($I945:AW945),0)/$I945+VLOOKUP($D945,Customer_Demand!$D:$BF,COLUMNS($I945:AW945),0)/$K945),(VLOOKUP($D945,Customer_Demand!$D:$BF,COLUMNS($I945:AW945),0)/$I945)),"")</f>
        <v/>
      </c>
      <c r="AX945" s="49" t="str">
        <f>IFERROR(IF($K945&lt;&gt;"SS",(VLOOKUP($D945,Customer_Demand!$D:$BF,COLUMNS($I945:AX945),0)/$I945+VLOOKUP($D945,Customer_Demand!$D:$BF,COLUMNS($I945:AX945),0)/$K945),(VLOOKUP($D945,Customer_Demand!$D:$BF,COLUMNS($I945:AX945),0)/$I945)),"")</f>
        <v/>
      </c>
      <c r="AY945" s="49" t="str">
        <f>IFERROR(IF($K945&lt;&gt;"SS",(VLOOKUP($D945,Customer_Demand!$D:$BF,COLUMNS($I945:AY945),0)/$I945+VLOOKUP($D945,Customer_Demand!$D:$BF,COLUMNS($I945:AY945),0)/$K945),(VLOOKUP($D945,Customer_Demand!$D:$BF,COLUMNS($I945:AY945),0)/$I945)),"")</f>
        <v/>
      </c>
      <c r="AZ945" s="49" t="str">
        <f>IFERROR(IF($K945&lt;&gt;"SS",(VLOOKUP($D945,Customer_Demand!$D:$BF,COLUMNS($I945:AZ945),0)/$I945+VLOOKUP($D945,Customer_Demand!$D:$BF,COLUMNS($I945:AZ945),0)/$K945),(VLOOKUP($D945,Customer_Demand!$D:$BF,COLUMNS($I945:AZ945),0)/$I945)),"")</f>
        <v/>
      </c>
      <c r="BA945" s="49" t="str">
        <f>IFERROR(IF($K945&lt;&gt;"SS",(VLOOKUP($D945,Customer_Demand!$D:$BF,COLUMNS($I945:BA945),0)/$I945+VLOOKUP($D945,Customer_Demand!$D:$BF,COLUMNS($I945:BA945),0)/$K945),(VLOOKUP($D945,Customer_Demand!$D:$BF,COLUMNS($I945:BA945),0)/$I945)),"")</f>
        <v/>
      </c>
      <c r="BB945" s="49" t="str">
        <f>IFERROR(IF($K945&lt;&gt;"SS",(VLOOKUP($D945,Customer_Demand!$D:$BF,COLUMNS($I945:BB945),0)/$I945+VLOOKUP($D945,Customer_Demand!$D:$BF,COLUMNS($I945:BB945),0)/$K945),(VLOOKUP($D945,Customer_Demand!$D:$BF,COLUMNS($I945:BB945),0)/$I945)),"")</f>
        <v/>
      </c>
      <c r="BC945" s="49" t="str">
        <f>IFERROR(IF($K945&lt;&gt;"SS",(VLOOKUP($D945,Customer_Demand!$D:$BF,COLUMNS($I945:BC945),0)/$I945+VLOOKUP($D945,Customer_Demand!$D:$BF,COLUMNS($I945:BC945),0)/$K945),(VLOOKUP($D945,Customer_Demand!$D:$BF,COLUMNS($I945:BC945),0)/$I945)),"")</f>
        <v/>
      </c>
      <c r="BD945" s="49" t="str">
        <f>IFERROR(IF($K945&lt;&gt;"SS",(VLOOKUP($D945,Customer_Demand!$D:$BF,COLUMNS($I945:BD945),0)/$I945+VLOOKUP($D945,Customer_Demand!$D:$BF,COLUMNS($I945:BD945),0)/$K945),(VLOOKUP($D945,Customer_Demand!$D:$BF,COLUMNS($I945:BD945),0)/$I945)),"")</f>
        <v/>
      </c>
      <c r="BE945" s="49" t="str">
        <f>IFERROR(IF($K945&lt;&gt;"SS",(VLOOKUP($D945,Customer_Demand!$D:$BF,COLUMNS($I945:BE945),0)/$I945+VLOOKUP($D945,Customer_Demand!$D:$BF,COLUMNS($I945:BE945),0)/$K945),(VLOOKUP($D945,Customer_Demand!$D:$BF,COLUMNS($I945:BE945),0)/$I945)),"")</f>
        <v/>
      </c>
      <c r="BF945" s="49" t="str">
        <f>IFERROR(IF($K945&lt;&gt;"SS",(VLOOKUP($D945,Customer_Demand!$D:$BF,COLUMNS($I945:BF945),0)/$I945+VLOOKUP($D945,Customer_Demand!$D:$BF,COLUMNS($I945:BF945),0)/$K945),(VLOOKUP($D945,Customer_Demand!$D:$BF,COLUMNS($I945:BF945),0)/$I945)),"")</f>
        <v/>
      </c>
      <c r="BG945" s="49" t="str">
        <f>IFERROR(IF($K945&lt;&gt;"SS",(VLOOKUP($D945,Customer_Demand!$D:$BF,COLUMNS($I945:BG945),0)/$I945+VLOOKUP($D945,Customer_Demand!$D:$BF,COLUMNS($I945:BG945),0)/$K945),(VLOOKUP($D945,Customer_Demand!$D:$BF,COLUMNS($I945:BG945),0)/$I945)),"")</f>
        <v/>
      </c>
      <c r="BH945" s="49" t="str">
        <f>IFERROR(IF($K945&lt;&gt;"SS",(VLOOKUP($D945,Customer_Demand!$D:$BF,COLUMNS($I945:BH945),0)/$I945+VLOOKUP($D945,Customer_Demand!$D:$BF,COLUMNS($I945:BH945),0)/$K945),(VLOOKUP($D945,Customer_Demand!$D:$BF,COLUMNS($I945:BH945),0)/$I945)),"")</f>
        <v/>
      </c>
      <c r="BI945" s="49" t="str">
        <f>IFERROR(IF($K945&lt;&gt;"SS",(VLOOKUP($D945,Customer_Demand!$D:$BF,COLUMNS($I945:BI945),0)/$I945+VLOOKUP($D945,Customer_Demand!$D:$BF,COLUMNS($I945:BI945),0)/$K945),(VLOOKUP($D945,Customer_Demand!$D:$BF,COLUMNS($I945:BI945),0)/$I945)),"")</f>
        <v/>
      </c>
      <c r="BJ945" s="49" t="str">
        <f>IFERROR(IF($K945&lt;&gt;"SS",(VLOOKUP($D945,Customer_Demand!$D:$BF,COLUMNS($I945:BJ945),0)/$I945+VLOOKUP($D945,Customer_Demand!$D:$BF,COLUMNS($I945:BJ945),0)/$K945),(VLOOKUP($D945,Customer_Demand!$D:$BF,COLUMNS($I945:BJ945),0)/$I945)),"")</f>
        <v/>
      </c>
      <c r="BK945" s="50" t="str">
        <f>IFERROR(IF($K945&lt;&gt;"SS",(VLOOKUP($D945,Customer_Demand!$D:$BF,COLUMNS($I945:BK945),0)/$I945+VLOOKUP($D945,Customer_Demand!$D:$BF,COLUMNS($I945:BK945),0)/$K945),(VLOOKUP($D945,Customer_Demand!$D:$BF,COLUMNS($I945:BK945),0)/$I945)),"")</f>
        <v/>
      </c>
    </row>
    <row r="946" spans="2:63" x14ac:dyDescent="0.2">
      <c r="B946" s="12" t="str">
        <f t="shared" si="63"/>
        <v/>
      </c>
      <c r="C946" s="45" t="str">
        <f>IF((Customer_Demand!C946)&lt;&gt;"",Customer_Demand!C946,"")</f>
        <v/>
      </c>
      <c r="D946" s="45" t="str">
        <f>IF(C946&lt;&gt;"",Customer_Demand!D946,"")</f>
        <v/>
      </c>
      <c r="E946" s="52" t="str">
        <f>IF(C946&lt;&gt;"",Customer_Demand!E946,"")</f>
        <v/>
      </c>
      <c r="F946" s="47" t="str">
        <f>IF(C946&lt;&gt;"",VLOOKUP(D946,Customer_Demand!$D$5:$F$1005,3,0),"")</f>
        <v/>
      </c>
      <c r="G946" s="48" t="str">
        <f t="shared" si="60"/>
        <v/>
      </c>
      <c r="H946" s="48" t="str">
        <f t="shared" si="61"/>
        <v/>
      </c>
      <c r="I946" s="48" t="str">
        <f>IFERROR(IF(C946&lt;&gt;"",VLOOKUP($H946,SMT_Cycle_Time_Data!$F:$Q,4,0),""),"SGR Not Defined")</f>
        <v/>
      </c>
      <c r="J946" s="48" t="str">
        <f t="shared" si="62"/>
        <v/>
      </c>
      <c r="K946" s="48" t="str">
        <f>IF(C946&lt;&gt;"",IFERROR(VLOOKUP($J946,SMT_Cycle_Time_Data!$F:$Q,4,0),"SS"),"")</f>
        <v/>
      </c>
      <c r="L946" s="49" t="str">
        <f>IFERROR(IF($K946&lt;&gt;"SS",(VLOOKUP($D946,Customer_Demand!$D:$BF,COLUMNS($I946:L946),0)/$I946+VLOOKUP($D946,Customer_Demand!$D:$BF,COLUMNS($I946:L946),0)/$K946),(VLOOKUP($D946,Customer_Demand!$D:$BF,COLUMNS($I946:L946),0)/$I946)),"")</f>
        <v/>
      </c>
      <c r="M946" s="49" t="str">
        <f>IFERROR(IF($K946&lt;&gt;"SS",(VLOOKUP($D946,Customer_Demand!$D:$BF,COLUMNS($I946:M946),0)/$I946+VLOOKUP($D946,Customer_Demand!$D:$BF,COLUMNS($I946:M946),0)/$K946),(VLOOKUP($D946,Customer_Demand!$D:$BF,COLUMNS($I946:M946),0)/$I946)),"")</f>
        <v/>
      </c>
      <c r="N946" s="49" t="str">
        <f>IFERROR(IF($K946&lt;&gt;"SS",(VLOOKUP($D946,Customer_Demand!$D:$BF,COLUMNS($I946:N946),0)/$I946+VLOOKUP($D946,Customer_Demand!$D:$BF,COLUMNS($I946:N946),0)/$K946),(VLOOKUP($D946,Customer_Demand!$D:$BF,COLUMNS($I946:N946),0)/$I946)),"")</f>
        <v/>
      </c>
      <c r="O946" s="49" t="str">
        <f>IFERROR(IF($K946&lt;&gt;"SS",(VLOOKUP($D946,Customer_Demand!$D:$BF,COLUMNS($I946:O946),0)/$I946+VLOOKUP($D946,Customer_Demand!$D:$BF,COLUMNS($I946:O946),0)/$K946),(VLOOKUP($D946,Customer_Demand!$D:$BF,COLUMNS($I946:O946),0)/$I946)),"")</f>
        <v/>
      </c>
      <c r="P946" s="49" t="str">
        <f>IFERROR(IF($K946&lt;&gt;"SS",(VLOOKUP($D946,Customer_Demand!$D:$BF,COLUMNS($I946:P946),0)/$I946+VLOOKUP($D946,Customer_Demand!$D:$BF,COLUMNS($I946:P946),0)/$K946),(VLOOKUP($D946,Customer_Demand!$D:$BF,COLUMNS($I946:P946),0)/$I946)),"")</f>
        <v/>
      </c>
      <c r="Q946" s="49" t="str">
        <f>IFERROR(IF($K946&lt;&gt;"SS",(VLOOKUP($D946,Customer_Demand!$D:$BF,COLUMNS($I946:Q946),0)/$I946+VLOOKUP($D946,Customer_Demand!$D:$BF,COLUMNS($I946:Q946),0)/$K946),(VLOOKUP($D946,Customer_Demand!$D:$BF,COLUMNS($I946:Q946),0)/$I946)),"")</f>
        <v/>
      </c>
      <c r="R946" s="49" t="str">
        <f>IFERROR(IF($K946&lt;&gt;"SS",(VLOOKUP($D946,Customer_Demand!$D:$BF,COLUMNS($I946:R946),0)/$I946+VLOOKUP($D946,Customer_Demand!$D:$BF,COLUMNS($I946:R946),0)/$K946),(VLOOKUP($D946,Customer_Demand!$D:$BF,COLUMNS($I946:R946),0)/$I946)),"")</f>
        <v/>
      </c>
      <c r="S946" s="49" t="str">
        <f>IFERROR(IF($K946&lt;&gt;"SS",(VLOOKUP($D946,Customer_Demand!$D:$BF,COLUMNS($I946:S946),0)/$I946+VLOOKUP($D946,Customer_Demand!$D:$BF,COLUMNS($I946:S946),0)/$K946),(VLOOKUP($D946,Customer_Demand!$D:$BF,COLUMNS($I946:S946),0)/$I946)),"")</f>
        <v/>
      </c>
      <c r="T946" s="49" t="str">
        <f>IFERROR(IF($K946&lt;&gt;"SS",(VLOOKUP($D946,Customer_Demand!$D:$BF,COLUMNS($I946:T946),0)/$I946+VLOOKUP($D946,Customer_Demand!$D:$BF,COLUMNS($I946:T946),0)/$K946),(VLOOKUP($D946,Customer_Demand!$D:$BF,COLUMNS($I946:T946),0)/$I946)),"")</f>
        <v/>
      </c>
      <c r="U946" s="49" t="str">
        <f>IFERROR(IF($K946&lt;&gt;"SS",(VLOOKUP($D946,Customer_Demand!$D:$BF,COLUMNS($I946:U946),0)/$I946+VLOOKUP($D946,Customer_Demand!$D:$BF,COLUMNS($I946:U946),0)/$K946),(VLOOKUP($D946,Customer_Demand!$D:$BF,COLUMNS($I946:U946),0)/$I946)),"")</f>
        <v/>
      </c>
      <c r="V946" s="49" t="str">
        <f>IFERROR(IF($K946&lt;&gt;"SS",(VLOOKUP($D946,Customer_Demand!$D:$BF,COLUMNS($I946:V946),0)/$I946+VLOOKUP($D946,Customer_Demand!$D:$BF,COLUMNS($I946:V946),0)/$K946),(VLOOKUP($D946,Customer_Demand!$D:$BF,COLUMNS($I946:V946),0)/$I946)),"")</f>
        <v/>
      </c>
      <c r="W946" s="49" t="str">
        <f>IFERROR(IF($K946&lt;&gt;"SS",(VLOOKUP($D946,Customer_Demand!$D:$BF,COLUMNS($I946:W946),0)/$I946+VLOOKUP($D946,Customer_Demand!$D:$BF,COLUMNS($I946:W946),0)/$K946),(VLOOKUP($D946,Customer_Demand!$D:$BF,COLUMNS($I946:W946),0)/$I946)),"")</f>
        <v/>
      </c>
      <c r="X946" s="49" t="str">
        <f>IFERROR(IF($K946&lt;&gt;"SS",(VLOOKUP($D946,Customer_Demand!$D:$BF,COLUMNS($I946:X946),0)/$I946+VLOOKUP($D946,Customer_Demand!$D:$BF,COLUMNS($I946:X946),0)/$K946),(VLOOKUP($D946,Customer_Demand!$D:$BF,COLUMNS($I946:X946),0)/$I946)),"")</f>
        <v/>
      </c>
      <c r="Y946" s="49" t="str">
        <f>IFERROR(IF($K946&lt;&gt;"SS",(VLOOKUP($D946,Customer_Demand!$D:$BF,COLUMNS($I946:Y946),0)/$I946+VLOOKUP($D946,Customer_Demand!$D:$BF,COLUMNS($I946:Y946),0)/$K946),(VLOOKUP($D946,Customer_Demand!$D:$BF,COLUMNS($I946:Y946),0)/$I946)),"")</f>
        <v/>
      </c>
      <c r="Z946" s="49" t="str">
        <f>IFERROR(IF($K946&lt;&gt;"SS",(VLOOKUP($D946,Customer_Demand!$D:$BF,COLUMNS($I946:Z946),0)/$I946+VLOOKUP($D946,Customer_Demand!$D:$BF,COLUMNS($I946:Z946),0)/$K946),(VLOOKUP($D946,Customer_Demand!$D:$BF,COLUMNS($I946:Z946),0)/$I946)),"")</f>
        <v/>
      </c>
      <c r="AA946" s="49" t="str">
        <f>IFERROR(IF($K946&lt;&gt;"SS",(VLOOKUP($D946,Customer_Demand!$D:$BF,COLUMNS($I946:AA946),0)/$I946+VLOOKUP($D946,Customer_Demand!$D:$BF,COLUMNS($I946:AA946),0)/$K946),(VLOOKUP($D946,Customer_Demand!$D:$BF,COLUMNS($I946:AA946),0)/$I946)),"")</f>
        <v/>
      </c>
      <c r="AB946" s="49" t="str">
        <f>IFERROR(IF($K946&lt;&gt;"SS",(VLOOKUP($D946,Customer_Demand!$D:$BF,COLUMNS($I946:AB946),0)/$I946+VLOOKUP($D946,Customer_Demand!$D:$BF,COLUMNS($I946:AB946),0)/$K946),(VLOOKUP($D946,Customer_Demand!$D:$BF,COLUMNS($I946:AB946),0)/$I946)),"")</f>
        <v/>
      </c>
      <c r="AC946" s="49" t="str">
        <f>IFERROR(IF($K946&lt;&gt;"SS",(VLOOKUP($D946,Customer_Demand!$D:$BF,COLUMNS($I946:AC946),0)/$I946+VLOOKUP($D946,Customer_Demand!$D:$BF,COLUMNS($I946:AC946),0)/$K946),(VLOOKUP($D946,Customer_Demand!$D:$BF,COLUMNS($I946:AC946),0)/$I946)),"")</f>
        <v/>
      </c>
      <c r="AD946" s="49" t="str">
        <f>IFERROR(IF($K946&lt;&gt;"SS",(VLOOKUP($D946,Customer_Demand!$D:$BF,COLUMNS($I946:AD946),0)/$I946+VLOOKUP($D946,Customer_Demand!$D:$BF,COLUMNS($I946:AD946),0)/$K946),(VLOOKUP($D946,Customer_Demand!$D:$BF,COLUMNS($I946:AD946),0)/$I946)),"")</f>
        <v/>
      </c>
      <c r="AE946" s="49" t="str">
        <f>IFERROR(IF($K946&lt;&gt;"SS",(VLOOKUP($D946,Customer_Demand!$D:$BF,COLUMNS($I946:AE946),0)/$I946+VLOOKUP($D946,Customer_Demand!$D:$BF,COLUMNS($I946:AE946),0)/$K946),(VLOOKUP($D946,Customer_Demand!$D:$BF,COLUMNS($I946:AE946),0)/$I946)),"")</f>
        <v/>
      </c>
      <c r="AF946" s="49" t="str">
        <f>IFERROR(IF($K946&lt;&gt;"SS",(VLOOKUP($D946,Customer_Demand!$D:$BF,COLUMNS($I946:AF946),0)/$I946+VLOOKUP($D946,Customer_Demand!$D:$BF,COLUMNS($I946:AF946),0)/$K946),(VLOOKUP($D946,Customer_Demand!$D:$BF,COLUMNS($I946:AF946),0)/$I946)),"")</f>
        <v/>
      </c>
      <c r="AG946" s="49" t="str">
        <f>IFERROR(IF($K946&lt;&gt;"SS",(VLOOKUP($D946,Customer_Demand!$D:$BF,COLUMNS($I946:AG946),0)/$I946+VLOOKUP($D946,Customer_Demand!$D:$BF,COLUMNS($I946:AG946),0)/$K946),(VLOOKUP($D946,Customer_Demand!$D:$BF,COLUMNS($I946:AG946),0)/$I946)),"")</f>
        <v/>
      </c>
      <c r="AH946" s="49" t="str">
        <f>IFERROR(IF($K946&lt;&gt;"SS",(VLOOKUP($D946,Customer_Demand!$D:$BF,COLUMNS($I946:AH946),0)/$I946+VLOOKUP($D946,Customer_Demand!$D:$BF,COLUMNS($I946:AH946),0)/$K946),(VLOOKUP($D946,Customer_Demand!$D:$BF,COLUMNS($I946:AH946),0)/$I946)),"")</f>
        <v/>
      </c>
      <c r="AI946" s="49" t="str">
        <f>IFERROR(IF($K946&lt;&gt;"SS",(VLOOKUP($D946,Customer_Demand!$D:$BF,COLUMNS($I946:AI946),0)/$I946+VLOOKUP($D946,Customer_Demand!$D:$BF,COLUMNS($I946:AI946),0)/$K946),(VLOOKUP($D946,Customer_Demand!$D:$BF,COLUMNS($I946:AI946),0)/$I946)),"")</f>
        <v/>
      </c>
      <c r="AJ946" s="49" t="str">
        <f>IFERROR(IF($K946&lt;&gt;"SS",(VLOOKUP($D946,Customer_Demand!$D:$BF,COLUMNS($I946:AJ946),0)/$I946+VLOOKUP($D946,Customer_Demand!$D:$BF,COLUMNS($I946:AJ946),0)/$K946),(VLOOKUP($D946,Customer_Demand!$D:$BF,COLUMNS($I946:AJ946),0)/$I946)),"")</f>
        <v/>
      </c>
      <c r="AK946" s="49" t="str">
        <f>IFERROR(IF($K946&lt;&gt;"SS",(VLOOKUP($D946,Customer_Demand!$D:$BF,COLUMNS($I946:AK946),0)/$I946+VLOOKUP($D946,Customer_Demand!$D:$BF,COLUMNS($I946:AK946),0)/$K946),(VLOOKUP($D946,Customer_Demand!$D:$BF,COLUMNS($I946:AK946),0)/$I946)),"")</f>
        <v/>
      </c>
      <c r="AL946" s="49" t="str">
        <f>IFERROR(IF($K946&lt;&gt;"SS",(VLOOKUP($D946,Customer_Demand!$D:$BF,COLUMNS($I946:AL946),0)/$I946+VLOOKUP($D946,Customer_Demand!$D:$BF,COLUMNS($I946:AL946),0)/$K946),(VLOOKUP($D946,Customer_Demand!$D:$BF,COLUMNS($I946:AL946),0)/$I946)),"")</f>
        <v/>
      </c>
      <c r="AM946" s="49" t="str">
        <f>IFERROR(IF($K946&lt;&gt;"SS",(VLOOKUP($D946,Customer_Demand!$D:$BF,COLUMNS($I946:AM946),0)/$I946+VLOOKUP($D946,Customer_Demand!$D:$BF,COLUMNS($I946:AM946),0)/$K946),(VLOOKUP($D946,Customer_Demand!$D:$BF,COLUMNS($I946:AM946),0)/$I946)),"")</f>
        <v/>
      </c>
      <c r="AN946" s="49" t="str">
        <f>IFERROR(IF($K946&lt;&gt;"SS",(VLOOKUP($D946,Customer_Demand!$D:$BF,COLUMNS($I946:AN946),0)/$I946+VLOOKUP($D946,Customer_Demand!$D:$BF,COLUMNS($I946:AN946),0)/$K946),(VLOOKUP($D946,Customer_Demand!$D:$BF,COLUMNS($I946:AN946),0)/$I946)),"")</f>
        <v/>
      </c>
      <c r="AO946" s="49" t="str">
        <f>IFERROR(IF($K946&lt;&gt;"SS",(VLOOKUP($D946,Customer_Demand!$D:$BF,COLUMNS($I946:AO946),0)/$I946+VLOOKUP($D946,Customer_Demand!$D:$BF,COLUMNS($I946:AO946),0)/$K946),(VLOOKUP($D946,Customer_Demand!$D:$BF,COLUMNS($I946:AO946),0)/$I946)),"")</f>
        <v/>
      </c>
      <c r="AP946" s="49" t="str">
        <f>IFERROR(IF($K946&lt;&gt;"SS",(VLOOKUP($D946,Customer_Demand!$D:$BF,COLUMNS($I946:AP946),0)/$I946+VLOOKUP($D946,Customer_Demand!$D:$BF,COLUMNS($I946:AP946),0)/$K946),(VLOOKUP($D946,Customer_Demand!$D:$BF,COLUMNS($I946:AP946),0)/$I946)),"")</f>
        <v/>
      </c>
      <c r="AQ946" s="49" t="str">
        <f>IFERROR(IF($K946&lt;&gt;"SS",(VLOOKUP($D946,Customer_Demand!$D:$BF,COLUMNS($I946:AQ946),0)/$I946+VLOOKUP($D946,Customer_Demand!$D:$BF,COLUMNS($I946:AQ946),0)/$K946),(VLOOKUP($D946,Customer_Demand!$D:$BF,COLUMNS($I946:AQ946),0)/$I946)),"")</f>
        <v/>
      </c>
      <c r="AR946" s="49" t="str">
        <f>IFERROR(IF($K946&lt;&gt;"SS",(VLOOKUP($D946,Customer_Demand!$D:$BF,COLUMNS($I946:AR946),0)/$I946+VLOOKUP($D946,Customer_Demand!$D:$BF,COLUMNS($I946:AR946),0)/$K946),(VLOOKUP($D946,Customer_Demand!$D:$BF,COLUMNS($I946:AR946),0)/$I946)),"")</f>
        <v/>
      </c>
      <c r="AS946" s="49" t="str">
        <f>IFERROR(IF($K946&lt;&gt;"SS",(VLOOKUP($D946,Customer_Demand!$D:$BF,COLUMNS($I946:AS946),0)/$I946+VLOOKUP($D946,Customer_Demand!$D:$BF,COLUMNS($I946:AS946),0)/$K946),(VLOOKUP($D946,Customer_Demand!$D:$BF,COLUMNS($I946:AS946),0)/$I946)),"")</f>
        <v/>
      </c>
      <c r="AT946" s="49" t="str">
        <f>IFERROR(IF($K946&lt;&gt;"SS",(VLOOKUP($D946,Customer_Demand!$D:$BF,COLUMNS($I946:AT946),0)/$I946+VLOOKUP($D946,Customer_Demand!$D:$BF,COLUMNS($I946:AT946),0)/$K946),(VLOOKUP($D946,Customer_Demand!$D:$BF,COLUMNS($I946:AT946),0)/$I946)),"")</f>
        <v/>
      </c>
      <c r="AU946" s="49" t="str">
        <f>IFERROR(IF($K946&lt;&gt;"SS",(VLOOKUP($D946,Customer_Demand!$D:$BF,COLUMNS($I946:AU946),0)/$I946+VLOOKUP($D946,Customer_Demand!$D:$BF,COLUMNS($I946:AU946),0)/$K946),(VLOOKUP($D946,Customer_Demand!$D:$BF,COLUMNS($I946:AU946),0)/$I946)),"")</f>
        <v/>
      </c>
      <c r="AV946" s="49" t="str">
        <f>IFERROR(IF($K946&lt;&gt;"SS",(VLOOKUP($D946,Customer_Demand!$D:$BF,COLUMNS($I946:AV946),0)/$I946+VLOOKUP($D946,Customer_Demand!$D:$BF,COLUMNS($I946:AV946),0)/$K946),(VLOOKUP($D946,Customer_Demand!$D:$BF,COLUMNS($I946:AV946),0)/$I946)),"")</f>
        <v/>
      </c>
      <c r="AW946" s="49" t="str">
        <f>IFERROR(IF($K946&lt;&gt;"SS",(VLOOKUP($D946,Customer_Demand!$D:$BF,COLUMNS($I946:AW946),0)/$I946+VLOOKUP($D946,Customer_Demand!$D:$BF,COLUMNS($I946:AW946),0)/$K946),(VLOOKUP($D946,Customer_Demand!$D:$BF,COLUMNS($I946:AW946),0)/$I946)),"")</f>
        <v/>
      </c>
      <c r="AX946" s="49" t="str">
        <f>IFERROR(IF($K946&lt;&gt;"SS",(VLOOKUP($D946,Customer_Demand!$D:$BF,COLUMNS($I946:AX946),0)/$I946+VLOOKUP($D946,Customer_Demand!$D:$BF,COLUMNS($I946:AX946),0)/$K946),(VLOOKUP($D946,Customer_Demand!$D:$BF,COLUMNS($I946:AX946),0)/$I946)),"")</f>
        <v/>
      </c>
      <c r="AY946" s="49" t="str">
        <f>IFERROR(IF($K946&lt;&gt;"SS",(VLOOKUP($D946,Customer_Demand!$D:$BF,COLUMNS($I946:AY946),0)/$I946+VLOOKUP($D946,Customer_Demand!$D:$BF,COLUMNS($I946:AY946),0)/$K946),(VLOOKUP($D946,Customer_Demand!$D:$BF,COLUMNS($I946:AY946),0)/$I946)),"")</f>
        <v/>
      </c>
      <c r="AZ946" s="49" t="str">
        <f>IFERROR(IF($K946&lt;&gt;"SS",(VLOOKUP($D946,Customer_Demand!$D:$BF,COLUMNS($I946:AZ946),0)/$I946+VLOOKUP($D946,Customer_Demand!$D:$BF,COLUMNS($I946:AZ946),0)/$K946),(VLOOKUP($D946,Customer_Demand!$D:$BF,COLUMNS($I946:AZ946),0)/$I946)),"")</f>
        <v/>
      </c>
      <c r="BA946" s="49" t="str">
        <f>IFERROR(IF($K946&lt;&gt;"SS",(VLOOKUP($D946,Customer_Demand!$D:$BF,COLUMNS($I946:BA946),0)/$I946+VLOOKUP($D946,Customer_Demand!$D:$BF,COLUMNS($I946:BA946),0)/$K946),(VLOOKUP($D946,Customer_Demand!$D:$BF,COLUMNS($I946:BA946),0)/$I946)),"")</f>
        <v/>
      </c>
      <c r="BB946" s="49" t="str">
        <f>IFERROR(IF($K946&lt;&gt;"SS",(VLOOKUP($D946,Customer_Demand!$D:$BF,COLUMNS($I946:BB946),0)/$I946+VLOOKUP($D946,Customer_Demand!$D:$BF,COLUMNS($I946:BB946),0)/$K946),(VLOOKUP($D946,Customer_Demand!$D:$BF,COLUMNS($I946:BB946),0)/$I946)),"")</f>
        <v/>
      </c>
      <c r="BC946" s="49" t="str">
        <f>IFERROR(IF($K946&lt;&gt;"SS",(VLOOKUP($D946,Customer_Demand!$D:$BF,COLUMNS($I946:BC946),0)/$I946+VLOOKUP($D946,Customer_Demand!$D:$BF,COLUMNS($I946:BC946),0)/$K946),(VLOOKUP($D946,Customer_Demand!$D:$BF,COLUMNS($I946:BC946),0)/$I946)),"")</f>
        <v/>
      </c>
      <c r="BD946" s="49" t="str">
        <f>IFERROR(IF($K946&lt;&gt;"SS",(VLOOKUP($D946,Customer_Demand!$D:$BF,COLUMNS($I946:BD946),0)/$I946+VLOOKUP($D946,Customer_Demand!$D:$BF,COLUMNS($I946:BD946),0)/$K946),(VLOOKUP($D946,Customer_Demand!$D:$BF,COLUMNS($I946:BD946),0)/$I946)),"")</f>
        <v/>
      </c>
      <c r="BE946" s="49" t="str">
        <f>IFERROR(IF($K946&lt;&gt;"SS",(VLOOKUP($D946,Customer_Demand!$D:$BF,COLUMNS($I946:BE946),0)/$I946+VLOOKUP($D946,Customer_Demand!$D:$BF,COLUMNS($I946:BE946),0)/$K946),(VLOOKUP($D946,Customer_Demand!$D:$BF,COLUMNS($I946:BE946),0)/$I946)),"")</f>
        <v/>
      </c>
      <c r="BF946" s="49" t="str">
        <f>IFERROR(IF($K946&lt;&gt;"SS",(VLOOKUP($D946,Customer_Demand!$D:$BF,COLUMNS($I946:BF946),0)/$I946+VLOOKUP($D946,Customer_Demand!$D:$BF,COLUMNS($I946:BF946),0)/$K946),(VLOOKUP($D946,Customer_Demand!$D:$BF,COLUMNS($I946:BF946),0)/$I946)),"")</f>
        <v/>
      </c>
      <c r="BG946" s="49" t="str">
        <f>IFERROR(IF($K946&lt;&gt;"SS",(VLOOKUP($D946,Customer_Demand!$D:$BF,COLUMNS($I946:BG946),0)/$I946+VLOOKUP($D946,Customer_Demand!$D:$BF,COLUMNS($I946:BG946),0)/$K946),(VLOOKUP($D946,Customer_Demand!$D:$BF,COLUMNS($I946:BG946),0)/$I946)),"")</f>
        <v/>
      </c>
      <c r="BH946" s="49" t="str">
        <f>IFERROR(IF($K946&lt;&gt;"SS",(VLOOKUP($D946,Customer_Demand!$D:$BF,COLUMNS($I946:BH946),0)/$I946+VLOOKUP($D946,Customer_Demand!$D:$BF,COLUMNS($I946:BH946),0)/$K946),(VLOOKUP($D946,Customer_Demand!$D:$BF,COLUMNS($I946:BH946),0)/$I946)),"")</f>
        <v/>
      </c>
      <c r="BI946" s="49" t="str">
        <f>IFERROR(IF($K946&lt;&gt;"SS",(VLOOKUP($D946,Customer_Demand!$D:$BF,COLUMNS($I946:BI946),0)/$I946+VLOOKUP($D946,Customer_Demand!$D:$BF,COLUMNS($I946:BI946),0)/$K946),(VLOOKUP($D946,Customer_Demand!$D:$BF,COLUMNS($I946:BI946),0)/$I946)),"")</f>
        <v/>
      </c>
      <c r="BJ946" s="49" t="str">
        <f>IFERROR(IF($K946&lt;&gt;"SS",(VLOOKUP($D946,Customer_Demand!$D:$BF,COLUMNS($I946:BJ946),0)/$I946+VLOOKUP($D946,Customer_Demand!$D:$BF,COLUMNS($I946:BJ946),0)/$K946),(VLOOKUP($D946,Customer_Demand!$D:$BF,COLUMNS($I946:BJ946),0)/$I946)),"")</f>
        <v/>
      </c>
      <c r="BK946" s="50" t="str">
        <f>IFERROR(IF($K946&lt;&gt;"SS",(VLOOKUP($D946,Customer_Demand!$D:$BF,COLUMNS($I946:BK946),0)/$I946+VLOOKUP($D946,Customer_Demand!$D:$BF,COLUMNS($I946:BK946),0)/$K946),(VLOOKUP($D946,Customer_Demand!$D:$BF,COLUMNS($I946:BK946),0)/$I946)),"")</f>
        <v/>
      </c>
    </row>
    <row r="947" spans="2:63" x14ac:dyDescent="0.2">
      <c r="B947" s="12" t="str">
        <f t="shared" si="63"/>
        <v/>
      </c>
      <c r="C947" s="45" t="str">
        <f>IF((Customer_Demand!C947)&lt;&gt;"",Customer_Demand!C947,"")</f>
        <v/>
      </c>
      <c r="D947" s="45" t="str">
        <f>IF(C947&lt;&gt;"",Customer_Demand!D947,"")</f>
        <v/>
      </c>
      <c r="E947" s="52" t="str">
        <f>IF(C947&lt;&gt;"",Customer_Demand!E947,"")</f>
        <v/>
      </c>
      <c r="F947" s="47" t="str">
        <f>IF(C947&lt;&gt;"",VLOOKUP(D947,Customer_Demand!$D$5:$F$1005,3,0),"")</f>
        <v/>
      </c>
      <c r="G947" s="48" t="str">
        <f t="shared" si="60"/>
        <v/>
      </c>
      <c r="H947" s="48" t="str">
        <f t="shared" si="61"/>
        <v/>
      </c>
      <c r="I947" s="48" t="str">
        <f>IFERROR(IF(C947&lt;&gt;"",VLOOKUP($H947,SMT_Cycle_Time_Data!$F:$Q,4,0),""),"SGR Not Defined")</f>
        <v/>
      </c>
      <c r="J947" s="48" t="str">
        <f t="shared" si="62"/>
        <v/>
      </c>
      <c r="K947" s="48" t="str">
        <f>IF(C947&lt;&gt;"",IFERROR(VLOOKUP($J947,SMT_Cycle_Time_Data!$F:$Q,4,0),"SS"),"")</f>
        <v/>
      </c>
      <c r="L947" s="49" t="str">
        <f>IFERROR(IF($K947&lt;&gt;"SS",(VLOOKUP($D947,Customer_Demand!$D:$BF,COLUMNS($I947:L947),0)/$I947+VLOOKUP($D947,Customer_Demand!$D:$BF,COLUMNS($I947:L947),0)/$K947),(VLOOKUP($D947,Customer_Demand!$D:$BF,COLUMNS($I947:L947),0)/$I947)),"")</f>
        <v/>
      </c>
      <c r="M947" s="49" t="str">
        <f>IFERROR(IF($K947&lt;&gt;"SS",(VLOOKUP($D947,Customer_Demand!$D:$BF,COLUMNS($I947:M947),0)/$I947+VLOOKUP($D947,Customer_Demand!$D:$BF,COLUMNS($I947:M947),0)/$K947),(VLOOKUP($D947,Customer_Demand!$D:$BF,COLUMNS($I947:M947),0)/$I947)),"")</f>
        <v/>
      </c>
      <c r="N947" s="49" t="str">
        <f>IFERROR(IF($K947&lt;&gt;"SS",(VLOOKUP($D947,Customer_Demand!$D:$BF,COLUMNS($I947:N947),0)/$I947+VLOOKUP($D947,Customer_Demand!$D:$BF,COLUMNS($I947:N947),0)/$K947),(VLOOKUP($D947,Customer_Demand!$D:$BF,COLUMNS($I947:N947),0)/$I947)),"")</f>
        <v/>
      </c>
      <c r="O947" s="49" t="str">
        <f>IFERROR(IF($K947&lt;&gt;"SS",(VLOOKUP($D947,Customer_Demand!$D:$BF,COLUMNS($I947:O947),0)/$I947+VLOOKUP($D947,Customer_Demand!$D:$BF,COLUMNS($I947:O947),0)/$K947),(VLOOKUP($D947,Customer_Demand!$D:$BF,COLUMNS($I947:O947),0)/$I947)),"")</f>
        <v/>
      </c>
      <c r="P947" s="49" t="str">
        <f>IFERROR(IF($K947&lt;&gt;"SS",(VLOOKUP($D947,Customer_Demand!$D:$BF,COLUMNS($I947:P947),0)/$I947+VLOOKUP($D947,Customer_Demand!$D:$BF,COLUMNS($I947:P947),0)/$K947),(VLOOKUP($D947,Customer_Demand!$D:$BF,COLUMNS($I947:P947),0)/$I947)),"")</f>
        <v/>
      </c>
      <c r="Q947" s="49" t="str">
        <f>IFERROR(IF($K947&lt;&gt;"SS",(VLOOKUP($D947,Customer_Demand!$D:$BF,COLUMNS($I947:Q947),0)/$I947+VLOOKUP($D947,Customer_Demand!$D:$BF,COLUMNS($I947:Q947),0)/$K947),(VLOOKUP($D947,Customer_Demand!$D:$BF,COLUMNS($I947:Q947),0)/$I947)),"")</f>
        <v/>
      </c>
      <c r="R947" s="49" t="str">
        <f>IFERROR(IF($K947&lt;&gt;"SS",(VLOOKUP($D947,Customer_Demand!$D:$BF,COLUMNS($I947:R947),0)/$I947+VLOOKUP($D947,Customer_Demand!$D:$BF,COLUMNS($I947:R947),0)/$K947),(VLOOKUP($D947,Customer_Demand!$D:$BF,COLUMNS($I947:R947),0)/$I947)),"")</f>
        <v/>
      </c>
      <c r="S947" s="49" t="str">
        <f>IFERROR(IF($K947&lt;&gt;"SS",(VLOOKUP($D947,Customer_Demand!$D:$BF,COLUMNS($I947:S947),0)/$I947+VLOOKUP($D947,Customer_Demand!$D:$BF,COLUMNS($I947:S947),0)/$K947),(VLOOKUP($D947,Customer_Demand!$D:$BF,COLUMNS($I947:S947),0)/$I947)),"")</f>
        <v/>
      </c>
      <c r="T947" s="49" t="str">
        <f>IFERROR(IF($K947&lt;&gt;"SS",(VLOOKUP($D947,Customer_Demand!$D:$BF,COLUMNS($I947:T947),0)/$I947+VLOOKUP($D947,Customer_Demand!$D:$BF,COLUMNS($I947:T947),0)/$K947),(VLOOKUP($D947,Customer_Demand!$D:$BF,COLUMNS($I947:T947),0)/$I947)),"")</f>
        <v/>
      </c>
      <c r="U947" s="49" t="str">
        <f>IFERROR(IF($K947&lt;&gt;"SS",(VLOOKUP($D947,Customer_Demand!$D:$BF,COLUMNS($I947:U947),0)/$I947+VLOOKUP($D947,Customer_Demand!$D:$BF,COLUMNS($I947:U947),0)/$K947),(VLOOKUP($D947,Customer_Demand!$D:$BF,COLUMNS($I947:U947),0)/$I947)),"")</f>
        <v/>
      </c>
      <c r="V947" s="49" t="str">
        <f>IFERROR(IF($K947&lt;&gt;"SS",(VLOOKUP($D947,Customer_Demand!$D:$BF,COLUMNS($I947:V947),0)/$I947+VLOOKUP($D947,Customer_Demand!$D:$BF,COLUMNS($I947:V947),0)/$K947),(VLOOKUP($D947,Customer_Demand!$D:$BF,COLUMNS($I947:V947),0)/$I947)),"")</f>
        <v/>
      </c>
      <c r="W947" s="49" t="str">
        <f>IFERROR(IF($K947&lt;&gt;"SS",(VLOOKUP($D947,Customer_Demand!$D:$BF,COLUMNS($I947:W947),0)/$I947+VLOOKUP($D947,Customer_Demand!$D:$BF,COLUMNS($I947:W947),0)/$K947),(VLOOKUP($D947,Customer_Demand!$D:$BF,COLUMNS($I947:W947),0)/$I947)),"")</f>
        <v/>
      </c>
      <c r="X947" s="49" t="str">
        <f>IFERROR(IF($K947&lt;&gt;"SS",(VLOOKUP($D947,Customer_Demand!$D:$BF,COLUMNS($I947:X947),0)/$I947+VLOOKUP($D947,Customer_Demand!$D:$BF,COLUMNS($I947:X947),0)/$K947),(VLOOKUP($D947,Customer_Demand!$D:$BF,COLUMNS($I947:X947),0)/$I947)),"")</f>
        <v/>
      </c>
      <c r="Y947" s="49" t="str">
        <f>IFERROR(IF($K947&lt;&gt;"SS",(VLOOKUP($D947,Customer_Demand!$D:$BF,COLUMNS($I947:Y947),0)/$I947+VLOOKUP($D947,Customer_Demand!$D:$BF,COLUMNS($I947:Y947),0)/$K947),(VLOOKUP($D947,Customer_Demand!$D:$BF,COLUMNS($I947:Y947),0)/$I947)),"")</f>
        <v/>
      </c>
      <c r="Z947" s="49" t="str">
        <f>IFERROR(IF($K947&lt;&gt;"SS",(VLOOKUP($D947,Customer_Demand!$D:$BF,COLUMNS($I947:Z947),0)/$I947+VLOOKUP($D947,Customer_Demand!$D:$BF,COLUMNS($I947:Z947),0)/$K947),(VLOOKUP($D947,Customer_Demand!$D:$BF,COLUMNS($I947:Z947),0)/$I947)),"")</f>
        <v/>
      </c>
      <c r="AA947" s="49" t="str">
        <f>IFERROR(IF($K947&lt;&gt;"SS",(VLOOKUP($D947,Customer_Demand!$D:$BF,COLUMNS($I947:AA947),0)/$I947+VLOOKUP($D947,Customer_Demand!$D:$BF,COLUMNS($I947:AA947),0)/$K947),(VLOOKUP($D947,Customer_Demand!$D:$BF,COLUMNS($I947:AA947),0)/$I947)),"")</f>
        <v/>
      </c>
      <c r="AB947" s="49" t="str">
        <f>IFERROR(IF($K947&lt;&gt;"SS",(VLOOKUP($D947,Customer_Demand!$D:$BF,COLUMNS($I947:AB947),0)/$I947+VLOOKUP($D947,Customer_Demand!$D:$BF,COLUMNS($I947:AB947),0)/$K947),(VLOOKUP($D947,Customer_Demand!$D:$BF,COLUMNS($I947:AB947),0)/$I947)),"")</f>
        <v/>
      </c>
      <c r="AC947" s="49" t="str">
        <f>IFERROR(IF($K947&lt;&gt;"SS",(VLOOKUP($D947,Customer_Demand!$D:$BF,COLUMNS($I947:AC947),0)/$I947+VLOOKUP($D947,Customer_Demand!$D:$BF,COLUMNS($I947:AC947),0)/$K947),(VLOOKUP($D947,Customer_Demand!$D:$BF,COLUMNS($I947:AC947),0)/$I947)),"")</f>
        <v/>
      </c>
      <c r="AD947" s="49" t="str">
        <f>IFERROR(IF($K947&lt;&gt;"SS",(VLOOKUP($D947,Customer_Demand!$D:$BF,COLUMNS($I947:AD947),0)/$I947+VLOOKUP($D947,Customer_Demand!$D:$BF,COLUMNS($I947:AD947),0)/$K947),(VLOOKUP($D947,Customer_Demand!$D:$BF,COLUMNS($I947:AD947),0)/$I947)),"")</f>
        <v/>
      </c>
      <c r="AE947" s="49" t="str">
        <f>IFERROR(IF($K947&lt;&gt;"SS",(VLOOKUP($D947,Customer_Demand!$D:$BF,COLUMNS($I947:AE947),0)/$I947+VLOOKUP($D947,Customer_Demand!$D:$BF,COLUMNS($I947:AE947),0)/$K947),(VLOOKUP($D947,Customer_Demand!$D:$BF,COLUMNS($I947:AE947),0)/$I947)),"")</f>
        <v/>
      </c>
      <c r="AF947" s="49" t="str">
        <f>IFERROR(IF($K947&lt;&gt;"SS",(VLOOKUP($D947,Customer_Demand!$D:$BF,COLUMNS($I947:AF947),0)/$I947+VLOOKUP($D947,Customer_Demand!$D:$BF,COLUMNS($I947:AF947),0)/$K947),(VLOOKUP($D947,Customer_Demand!$D:$BF,COLUMNS($I947:AF947),0)/$I947)),"")</f>
        <v/>
      </c>
      <c r="AG947" s="49" t="str">
        <f>IFERROR(IF($K947&lt;&gt;"SS",(VLOOKUP($D947,Customer_Demand!$D:$BF,COLUMNS($I947:AG947),0)/$I947+VLOOKUP($D947,Customer_Demand!$D:$BF,COLUMNS($I947:AG947),0)/$K947),(VLOOKUP($D947,Customer_Demand!$D:$BF,COLUMNS($I947:AG947),0)/$I947)),"")</f>
        <v/>
      </c>
      <c r="AH947" s="49" t="str">
        <f>IFERROR(IF($K947&lt;&gt;"SS",(VLOOKUP($D947,Customer_Demand!$D:$BF,COLUMNS($I947:AH947),0)/$I947+VLOOKUP($D947,Customer_Demand!$D:$BF,COLUMNS($I947:AH947),0)/$K947),(VLOOKUP($D947,Customer_Demand!$D:$BF,COLUMNS($I947:AH947),0)/$I947)),"")</f>
        <v/>
      </c>
      <c r="AI947" s="49" t="str">
        <f>IFERROR(IF($K947&lt;&gt;"SS",(VLOOKUP($D947,Customer_Demand!$D:$BF,COLUMNS($I947:AI947),0)/$I947+VLOOKUP($D947,Customer_Demand!$D:$BF,COLUMNS($I947:AI947),0)/$K947),(VLOOKUP($D947,Customer_Demand!$D:$BF,COLUMNS($I947:AI947),0)/$I947)),"")</f>
        <v/>
      </c>
      <c r="AJ947" s="49" t="str">
        <f>IFERROR(IF($K947&lt;&gt;"SS",(VLOOKUP($D947,Customer_Demand!$D:$BF,COLUMNS($I947:AJ947),0)/$I947+VLOOKUP($D947,Customer_Demand!$D:$BF,COLUMNS($I947:AJ947),0)/$K947),(VLOOKUP($D947,Customer_Demand!$D:$BF,COLUMNS($I947:AJ947),0)/$I947)),"")</f>
        <v/>
      </c>
      <c r="AK947" s="49" t="str">
        <f>IFERROR(IF($K947&lt;&gt;"SS",(VLOOKUP($D947,Customer_Demand!$D:$BF,COLUMNS($I947:AK947),0)/$I947+VLOOKUP($D947,Customer_Demand!$D:$BF,COLUMNS($I947:AK947),0)/$K947),(VLOOKUP($D947,Customer_Demand!$D:$BF,COLUMNS($I947:AK947),0)/$I947)),"")</f>
        <v/>
      </c>
      <c r="AL947" s="49" t="str">
        <f>IFERROR(IF($K947&lt;&gt;"SS",(VLOOKUP($D947,Customer_Demand!$D:$BF,COLUMNS($I947:AL947),0)/$I947+VLOOKUP($D947,Customer_Demand!$D:$BF,COLUMNS($I947:AL947),0)/$K947),(VLOOKUP($D947,Customer_Demand!$D:$BF,COLUMNS($I947:AL947),0)/$I947)),"")</f>
        <v/>
      </c>
      <c r="AM947" s="49" t="str">
        <f>IFERROR(IF($K947&lt;&gt;"SS",(VLOOKUP($D947,Customer_Demand!$D:$BF,COLUMNS($I947:AM947),0)/$I947+VLOOKUP($D947,Customer_Demand!$D:$BF,COLUMNS($I947:AM947),0)/$K947),(VLOOKUP($D947,Customer_Demand!$D:$BF,COLUMNS($I947:AM947),0)/$I947)),"")</f>
        <v/>
      </c>
      <c r="AN947" s="49" t="str">
        <f>IFERROR(IF($K947&lt;&gt;"SS",(VLOOKUP($D947,Customer_Demand!$D:$BF,COLUMNS($I947:AN947),0)/$I947+VLOOKUP($D947,Customer_Demand!$D:$BF,COLUMNS($I947:AN947),0)/$K947),(VLOOKUP($D947,Customer_Demand!$D:$BF,COLUMNS($I947:AN947),0)/$I947)),"")</f>
        <v/>
      </c>
      <c r="AO947" s="49" t="str">
        <f>IFERROR(IF($K947&lt;&gt;"SS",(VLOOKUP($D947,Customer_Demand!$D:$BF,COLUMNS($I947:AO947),0)/$I947+VLOOKUP($D947,Customer_Demand!$D:$BF,COLUMNS($I947:AO947),0)/$K947),(VLOOKUP($D947,Customer_Demand!$D:$BF,COLUMNS($I947:AO947),0)/$I947)),"")</f>
        <v/>
      </c>
      <c r="AP947" s="49" t="str">
        <f>IFERROR(IF($K947&lt;&gt;"SS",(VLOOKUP($D947,Customer_Demand!$D:$BF,COLUMNS($I947:AP947),0)/$I947+VLOOKUP($D947,Customer_Demand!$D:$BF,COLUMNS($I947:AP947),0)/$K947),(VLOOKUP($D947,Customer_Demand!$D:$BF,COLUMNS($I947:AP947),0)/$I947)),"")</f>
        <v/>
      </c>
      <c r="AQ947" s="49" t="str">
        <f>IFERROR(IF($K947&lt;&gt;"SS",(VLOOKUP($D947,Customer_Demand!$D:$BF,COLUMNS($I947:AQ947),0)/$I947+VLOOKUP($D947,Customer_Demand!$D:$BF,COLUMNS($I947:AQ947),0)/$K947),(VLOOKUP($D947,Customer_Demand!$D:$BF,COLUMNS($I947:AQ947),0)/$I947)),"")</f>
        <v/>
      </c>
      <c r="AR947" s="49" t="str">
        <f>IFERROR(IF($K947&lt;&gt;"SS",(VLOOKUP($D947,Customer_Demand!$D:$BF,COLUMNS($I947:AR947),0)/$I947+VLOOKUP($D947,Customer_Demand!$D:$BF,COLUMNS($I947:AR947),0)/$K947),(VLOOKUP($D947,Customer_Demand!$D:$BF,COLUMNS($I947:AR947),0)/$I947)),"")</f>
        <v/>
      </c>
      <c r="AS947" s="49" t="str">
        <f>IFERROR(IF($K947&lt;&gt;"SS",(VLOOKUP($D947,Customer_Demand!$D:$BF,COLUMNS($I947:AS947),0)/$I947+VLOOKUP($D947,Customer_Demand!$D:$BF,COLUMNS($I947:AS947),0)/$K947),(VLOOKUP($D947,Customer_Demand!$D:$BF,COLUMNS($I947:AS947),0)/$I947)),"")</f>
        <v/>
      </c>
      <c r="AT947" s="49" t="str">
        <f>IFERROR(IF($K947&lt;&gt;"SS",(VLOOKUP($D947,Customer_Demand!$D:$BF,COLUMNS($I947:AT947),0)/$I947+VLOOKUP($D947,Customer_Demand!$D:$BF,COLUMNS($I947:AT947),0)/$K947),(VLOOKUP($D947,Customer_Demand!$D:$BF,COLUMNS($I947:AT947),0)/$I947)),"")</f>
        <v/>
      </c>
      <c r="AU947" s="49" t="str">
        <f>IFERROR(IF($K947&lt;&gt;"SS",(VLOOKUP($D947,Customer_Demand!$D:$BF,COLUMNS($I947:AU947),0)/$I947+VLOOKUP($D947,Customer_Demand!$D:$BF,COLUMNS($I947:AU947),0)/$K947),(VLOOKUP($D947,Customer_Demand!$D:$BF,COLUMNS($I947:AU947),0)/$I947)),"")</f>
        <v/>
      </c>
      <c r="AV947" s="49" t="str">
        <f>IFERROR(IF($K947&lt;&gt;"SS",(VLOOKUP($D947,Customer_Demand!$D:$BF,COLUMNS($I947:AV947),0)/$I947+VLOOKUP($D947,Customer_Demand!$D:$BF,COLUMNS($I947:AV947),0)/$K947),(VLOOKUP($D947,Customer_Demand!$D:$BF,COLUMNS($I947:AV947),0)/$I947)),"")</f>
        <v/>
      </c>
      <c r="AW947" s="49" t="str">
        <f>IFERROR(IF($K947&lt;&gt;"SS",(VLOOKUP($D947,Customer_Demand!$D:$BF,COLUMNS($I947:AW947),0)/$I947+VLOOKUP($D947,Customer_Demand!$D:$BF,COLUMNS($I947:AW947),0)/$K947),(VLOOKUP($D947,Customer_Demand!$D:$BF,COLUMNS($I947:AW947),0)/$I947)),"")</f>
        <v/>
      </c>
      <c r="AX947" s="49" t="str">
        <f>IFERROR(IF($K947&lt;&gt;"SS",(VLOOKUP($D947,Customer_Demand!$D:$BF,COLUMNS($I947:AX947),0)/$I947+VLOOKUP($D947,Customer_Demand!$D:$BF,COLUMNS($I947:AX947),0)/$K947),(VLOOKUP($D947,Customer_Demand!$D:$BF,COLUMNS($I947:AX947),0)/$I947)),"")</f>
        <v/>
      </c>
      <c r="AY947" s="49" t="str">
        <f>IFERROR(IF($K947&lt;&gt;"SS",(VLOOKUP($D947,Customer_Demand!$D:$BF,COLUMNS($I947:AY947),0)/$I947+VLOOKUP($D947,Customer_Demand!$D:$BF,COLUMNS($I947:AY947),0)/$K947),(VLOOKUP($D947,Customer_Demand!$D:$BF,COLUMNS($I947:AY947),0)/$I947)),"")</f>
        <v/>
      </c>
      <c r="AZ947" s="49" t="str">
        <f>IFERROR(IF($K947&lt;&gt;"SS",(VLOOKUP($D947,Customer_Demand!$D:$BF,COLUMNS($I947:AZ947),0)/$I947+VLOOKUP($D947,Customer_Demand!$D:$BF,COLUMNS($I947:AZ947),0)/$K947),(VLOOKUP($D947,Customer_Demand!$D:$BF,COLUMNS($I947:AZ947),0)/$I947)),"")</f>
        <v/>
      </c>
      <c r="BA947" s="49" t="str">
        <f>IFERROR(IF($K947&lt;&gt;"SS",(VLOOKUP($D947,Customer_Demand!$D:$BF,COLUMNS($I947:BA947),0)/$I947+VLOOKUP($D947,Customer_Demand!$D:$BF,COLUMNS($I947:BA947),0)/$K947),(VLOOKUP($D947,Customer_Demand!$D:$BF,COLUMNS($I947:BA947),0)/$I947)),"")</f>
        <v/>
      </c>
      <c r="BB947" s="49" t="str">
        <f>IFERROR(IF($K947&lt;&gt;"SS",(VLOOKUP($D947,Customer_Demand!$D:$BF,COLUMNS($I947:BB947),0)/$I947+VLOOKUP($D947,Customer_Demand!$D:$BF,COLUMNS($I947:BB947),0)/$K947),(VLOOKUP($D947,Customer_Demand!$D:$BF,COLUMNS($I947:BB947),0)/$I947)),"")</f>
        <v/>
      </c>
      <c r="BC947" s="49" t="str">
        <f>IFERROR(IF($K947&lt;&gt;"SS",(VLOOKUP($D947,Customer_Demand!$D:$BF,COLUMNS($I947:BC947),0)/$I947+VLOOKUP($D947,Customer_Demand!$D:$BF,COLUMNS($I947:BC947),0)/$K947),(VLOOKUP($D947,Customer_Demand!$D:$BF,COLUMNS($I947:BC947),0)/$I947)),"")</f>
        <v/>
      </c>
      <c r="BD947" s="49" t="str">
        <f>IFERROR(IF($K947&lt;&gt;"SS",(VLOOKUP($D947,Customer_Demand!$D:$BF,COLUMNS($I947:BD947),0)/$I947+VLOOKUP($D947,Customer_Demand!$D:$BF,COLUMNS($I947:BD947),0)/$K947),(VLOOKUP($D947,Customer_Demand!$D:$BF,COLUMNS($I947:BD947),0)/$I947)),"")</f>
        <v/>
      </c>
      <c r="BE947" s="49" t="str">
        <f>IFERROR(IF($K947&lt;&gt;"SS",(VLOOKUP($D947,Customer_Demand!$D:$BF,COLUMNS($I947:BE947),0)/$I947+VLOOKUP($D947,Customer_Demand!$D:$BF,COLUMNS($I947:BE947),0)/$K947),(VLOOKUP($D947,Customer_Demand!$D:$BF,COLUMNS($I947:BE947),0)/$I947)),"")</f>
        <v/>
      </c>
      <c r="BF947" s="49" t="str">
        <f>IFERROR(IF($K947&lt;&gt;"SS",(VLOOKUP($D947,Customer_Demand!$D:$BF,COLUMNS($I947:BF947),0)/$I947+VLOOKUP($D947,Customer_Demand!$D:$BF,COLUMNS($I947:BF947),0)/$K947),(VLOOKUP($D947,Customer_Demand!$D:$BF,COLUMNS($I947:BF947),0)/$I947)),"")</f>
        <v/>
      </c>
      <c r="BG947" s="49" t="str">
        <f>IFERROR(IF($K947&lt;&gt;"SS",(VLOOKUP($D947,Customer_Demand!$D:$BF,COLUMNS($I947:BG947),0)/$I947+VLOOKUP($D947,Customer_Demand!$D:$BF,COLUMNS($I947:BG947),0)/$K947),(VLOOKUP($D947,Customer_Demand!$D:$BF,COLUMNS($I947:BG947),0)/$I947)),"")</f>
        <v/>
      </c>
      <c r="BH947" s="49" t="str">
        <f>IFERROR(IF($K947&lt;&gt;"SS",(VLOOKUP($D947,Customer_Demand!$D:$BF,COLUMNS($I947:BH947),0)/$I947+VLOOKUP($D947,Customer_Demand!$D:$BF,COLUMNS($I947:BH947),0)/$K947),(VLOOKUP($D947,Customer_Demand!$D:$BF,COLUMNS($I947:BH947),0)/$I947)),"")</f>
        <v/>
      </c>
      <c r="BI947" s="49" t="str">
        <f>IFERROR(IF($K947&lt;&gt;"SS",(VLOOKUP($D947,Customer_Demand!$D:$BF,COLUMNS($I947:BI947),0)/$I947+VLOOKUP($D947,Customer_Demand!$D:$BF,COLUMNS($I947:BI947),0)/$K947),(VLOOKUP($D947,Customer_Demand!$D:$BF,COLUMNS($I947:BI947),0)/$I947)),"")</f>
        <v/>
      </c>
      <c r="BJ947" s="49" t="str">
        <f>IFERROR(IF($K947&lt;&gt;"SS",(VLOOKUP($D947,Customer_Demand!$D:$BF,COLUMNS($I947:BJ947),0)/$I947+VLOOKUP($D947,Customer_Demand!$D:$BF,COLUMNS($I947:BJ947),0)/$K947),(VLOOKUP($D947,Customer_Demand!$D:$BF,COLUMNS($I947:BJ947),0)/$I947)),"")</f>
        <v/>
      </c>
      <c r="BK947" s="50" t="str">
        <f>IFERROR(IF($K947&lt;&gt;"SS",(VLOOKUP($D947,Customer_Demand!$D:$BF,COLUMNS($I947:BK947),0)/$I947+VLOOKUP($D947,Customer_Demand!$D:$BF,COLUMNS($I947:BK947),0)/$K947),(VLOOKUP($D947,Customer_Demand!$D:$BF,COLUMNS($I947:BK947),0)/$I947)),"")</f>
        <v/>
      </c>
    </row>
    <row r="948" spans="2:63" x14ac:dyDescent="0.2">
      <c r="B948" s="12" t="str">
        <f t="shared" si="63"/>
        <v/>
      </c>
      <c r="C948" s="45" t="str">
        <f>IF((Customer_Demand!C948)&lt;&gt;"",Customer_Demand!C948,"")</f>
        <v/>
      </c>
      <c r="D948" s="45" t="str">
        <f>IF(C948&lt;&gt;"",Customer_Demand!D948,"")</f>
        <v/>
      </c>
      <c r="E948" s="52" t="str">
        <f>IF(C948&lt;&gt;"",Customer_Demand!E948,"")</f>
        <v/>
      </c>
      <c r="F948" s="47" t="str">
        <f>IF(C948&lt;&gt;"",VLOOKUP(D948,Customer_Demand!$D$5:$F$1005,3,0),"")</f>
        <v/>
      </c>
      <c r="G948" s="48" t="str">
        <f t="shared" si="60"/>
        <v/>
      </c>
      <c r="H948" s="48" t="str">
        <f t="shared" si="61"/>
        <v/>
      </c>
      <c r="I948" s="48" t="str">
        <f>IFERROR(IF(C948&lt;&gt;"",VLOOKUP($H948,SMT_Cycle_Time_Data!$F:$Q,4,0),""),"SGR Not Defined")</f>
        <v/>
      </c>
      <c r="J948" s="48" t="str">
        <f t="shared" si="62"/>
        <v/>
      </c>
      <c r="K948" s="48" t="str">
        <f>IF(C948&lt;&gt;"",IFERROR(VLOOKUP($J948,SMT_Cycle_Time_Data!$F:$Q,4,0),"SS"),"")</f>
        <v/>
      </c>
      <c r="L948" s="49" t="str">
        <f>IFERROR(IF($K948&lt;&gt;"SS",(VLOOKUP($D948,Customer_Demand!$D:$BF,COLUMNS($I948:L948),0)/$I948+VLOOKUP($D948,Customer_Demand!$D:$BF,COLUMNS($I948:L948),0)/$K948),(VLOOKUP($D948,Customer_Demand!$D:$BF,COLUMNS($I948:L948),0)/$I948)),"")</f>
        <v/>
      </c>
      <c r="M948" s="49" t="str">
        <f>IFERROR(IF($K948&lt;&gt;"SS",(VLOOKUP($D948,Customer_Demand!$D:$BF,COLUMNS($I948:M948),0)/$I948+VLOOKUP($D948,Customer_Demand!$D:$BF,COLUMNS($I948:M948),0)/$K948),(VLOOKUP($D948,Customer_Demand!$D:$BF,COLUMNS($I948:M948),0)/$I948)),"")</f>
        <v/>
      </c>
      <c r="N948" s="49" t="str">
        <f>IFERROR(IF($K948&lt;&gt;"SS",(VLOOKUP($D948,Customer_Demand!$D:$BF,COLUMNS($I948:N948),0)/$I948+VLOOKUP($D948,Customer_Demand!$D:$BF,COLUMNS($I948:N948),0)/$K948),(VLOOKUP($D948,Customer_Demand!$D:$BF,COLUMNS($I948:N948),0)/$I948)),"")</f>
        <v/>
      </c>
      <c r="O948" s="49" t="str">
        <f>IFERROR(IF($K948&lt;&gt;"SS",(VLOOKUP($D948,Customer_Demand!$D:$BF,COLUMNS($I948:O948),0)/$I948+VLOOKUP($D948,Customer_Demand!$D:$BF,COLUMNS($I948:O948),0)/$K948),(VLOOKUP($D948,Customer_Demand!$D:$BF,COLUMNS($I948:O948),0)/$I948)),"")</f>
        <v/>
      </c>
      <c r="P948" s="49" t="str">
        <f>IFERROR(IF($K948&lt;&gt;"SS",(VLOOKUP($D948,Customer_Demand!$D:$BF,COLUMNS($I948:P948),0)/$I948+VLOOKUP($D948,Customer_Demand!$D:$BF,COLUMNS($I948:P948),0)/$K948),(VLOOKUP($D948,Customer_Demand!$D:$BF,COLUMNS($I948:P948),0)/$I948)),"")</f>
        <v/>
      </c>
      <c r="Q948" s="49" t="str">
        <f>IFERROR(IF($K948&lt;&gt;"SS",(VLOOKUP($D948,Customer_Demand!$D:$BF,COLUMNS($I948:Q948),0)/$I948+VLOOKUP($D948,Customer_Demand!$D:$BF,COLUMNS($I948:Q948),0)/$K948),(VLOOKUP($D948,Customer_Demand!$D:$BF,COLUMNS($I948:Q948),0)/$I948)),"")</f>
        <v/>
      </c>
      <c r="R948" s="49" t="str">
        <f>IFERROR(IF($K948&lt;&gt;"SS",(VLOOKUP($D948,Customer_Demand!$D:$BF,COLUMNS($I948:R948),0)/$I948+VLOOKUP($D948,Customer_Demand!$D:$BF,COLUMNS($I948:R948),0)/$K948),(VLOOKUP($D948,Customer_Demand!$D:$BF,COLUMNS($I948:R948),0)/$I948)),"")</f>
        <v/>
      </c>
      <c r="S948" s="49" t="str">
        <f>IFERROR(IF($K948&lt;&gt;"SS",(VLOOKUP($D948,Customer_Demand!$D:$BF,COLUMNS($I948:S948),0)/$I948+VLOOKUP($D948,Customer_Demand!$D:$BF,COLUMNS($I948:S948),0)/$K948),(VLOOKUP($D948,Customer_Demand!$D:$BF,COLUMNS($I948:S948),0)/$I948)),"")</f>
        <v/>
      </c>
      <c r="T948" s="49" t="str">
        <f>IFERROR(IF($K948&lt;&gt;"SS",(VLOOKUP($D948,Customer_Demand!$D:$BF,COLUMNS($I948:T948),0)/$I948+VLOOKUP($D948,Customer_Demand!$D:$BF,COLUMNS($I948:T948),0)/$K948),(VLOOKUP($D948,Customer_Demand!$D:$BF,COLUMNS($I948:T948),0)/$I948)),"")</f>
        <v/>
      </c>
      <c r="U948" s="49" t="str">
        <f>IFERROR(IF($K948&lt;&gt;"SS",(VLOOKUP($D948,Customer_Demand!$D:$BF,COLUMNS($I948:U948),0)/$I948+VLOOKUP($D948,Customer_Demand!$D:$BF,COLUMNS($I948:U948),0)/$K948),(VLOOKUP($D948,Customer_Demand!$D:$BF,COLUMNS($I948:U948),0)/$I948)),"")</f>
        <v/>
      </c>
      <c r="V948" s="49" t="str">
        <f>IFERROR(IF($K948&lt;&gt;"SS",(VLOOKUP($D948,Customer_Demand!$D:$BF,COLUMNS($I948:V948),0)/$I948+VLOOKUP($D948,Customer_Demand!$D:$BF,COLUMNS($I948:V948),0)/$K948),(VLOOKUP($D948,Customer_Demand!$D:$BF,COLUMNS($I948:V948),0)/$I948)),"")</f>
        <v/>
      </c>
      <c r="W948" s="49" t="str">
        <f>IFERROR(IF($K948&lt;&gt;"SS",(VLOOKUP($D948,Customer_Demand!$D:$BF,COLUMNS($I948:W948),0)/$I948+VLOOKUP($D948,Customer_Demand!$D:$BF,COLUMNS($I948:W948),0)/$K948),(VLOOKUP($D948,Customer_Demand!$D:$BF,COLUMNS($I948:W948),0)/$I948)),"")</f>
        <v/>
      </c>
      <c r="X948" s="49" t="str">
        <f>IFERROR(IF($K948&lt;&gt;"SS",(VLOOKUP($D948,Customer_Demand!$D:$BF,COLUMNS($I948:X948),0)/$I948+VLOOKUP($D948,Customer_Demand!$D:$BF,COLUMNS($I948:X948),0)/$K948),(VLOOKUP($D948,Customer_Demand!$D:$BF,COLUMNS($I948:X948),0)/$I948)),"")</f>
        <v/>
      </c>
      <c r="Y948" s="49" t="str">
        <f>IFERROR(IF($K948&lt;&gt;"SS",(VLOOKUP($D948,Customer_Demand!$D:$BF,COLUMNS($I948:Y948),0)/$I948+VLOOKUP($D948,Customer_Demand!$D:$BF,COLUMNS($I948:Y948),0)/$K948),(VLOOKUP($D948,Customer_Demand!$D:$BF,COLUMNS($I948:Y948),0)/$I948)),"")</f>
        <v/>
      </c>
      <c r="Z948" s="49" t="str">
        <f>IFERROR(IF($K948&lt;&gt;"SS",(VLOOKUP($D948,Customer_Demand!$D:$BF,COLUMNS($I948:Z948),0)/$I948+VLOOKUP($D948,Customer_Demand!$D:$BF,COLUMNS($I948:Z948),0)/$K948),(VLOOKUP($D948,Customer_Demand!$D:$BF,COLUMNS($I948:Z948),0)/$I948)),"")</f>
        <v/>
      </c>
      <c r="AA948" s="49" t="str">
        <f>IFERROR(IF($K948&lt;&gt;"SS",(VLOOKUP($D948,Customer_Demand!$D:$BF,COLUMNS($I948:AA948),0)/$I948+VLOOKUP($D948,Customer_Demand!$D:$BF,COLUMNS($I948:AA948),0)/$K948),(VLOOKUP($D948,Customer_Demand!$D:$BF,COLUMNS($I948:AA948),0)/$I948)),"")</f>
        <v/>
      </c>
      <c r="AB948" s="49" t="str">
        <f>IFERROR(IF($K948&lt;&gt;"SS",(VLOOKUP($D948,Customer_Demand!$D:$BF,COLUMNS($I948:AB948),0)/$I948+VLOOKUP($D948,Customer_Demand!$D:$BF,COLUMNS($I948:AB948),0)/$K948),(VLOOKUP($D948,Customer_Demand!$D:$BF,COLUMNS($I948:AB948),0)/$I948)),"")</f>
        <v/>
      </c>
      <c r="AC948" s="49" t="str">
        <f>IFERROR(IF($K948&lt;&gt;"SS",(VLOOKUP($D948,Customer_Demand!$D:$BF,COLUMNS($I948:AC948),0)/$I948+VLOOKUP($D948,Customer_Demand!$D:$BF,COLUMNS($I948:AC948),0)/$K948),(VLOOKUP($D948,Customer_Demand!$D:$BF,COLUMNS($I948:AC948),0)/$I948)),"")</f>
        <v/>
      </c>
      <c r="AD948" s="49" t="str">
        <f>IFERROR(IF($K948&lt;&gt;"SS",(VLOOKUP($D948,Customer_Demand!$D:$BF,COLUMNS($I948:AD948),0)/$I948+VLOOKUP($D948,Customer_Demand!$D:$BF,COLUMNS($I948:AD948),0)/$K948),(VLOOKUP($D948,Customer_Demand!$D:$BF,COLUMNS($I948:AD948),0)/$I948)),"")</f>
        <v/>
      </c>
      <c r="AE948" s="49" t="str">
        <f>IFERROR(IF($K948&lt;&gt;"SS",(VLOOKUP($D948,Customer_Demand!$D:$BF,COLUMNS($I948:AE948),0)/$I948+VLOOKUP($D948,Customer_Demand!$D:$BF,COLUMNS($I948:AE948),0)/$K948),(VLOOKUP($D948,Customer_Demand!$D:$BF,COLUMNS($I948:AE948),0)/$I948)),"")</f>
        <v/>
      </c>
      <c r="AF948" s="49" t="str">
        <f>IFERROR(IF($K948&lt;&gt;"SS",(VLOOKUP($D948,Customer_Demand!$D:$BF,COLUMNS($I948:AF948),0)/$I948+VLOOKUP($D948,Customer_Demand!$D:$BF,COLUMNS($I948:AF948),0)/$K948),(VLOOKUP($D948,Customer_Demand!$D:$BF,COLUMNS($I948:AF948),0)/$I948)),"")</f>
        <v/>
      </c>
      <c r="AG948" s="49" t="str">
        <f>IFERROR(IF($K948&lt;&gt;"SS",(VLOOKUP($D948,Customer_Demand!$D:$BF,COLUMNS($I948:AG948),0)/$I948+VLOOKUP($D948,Customer_Demand!$D:$BF,COLUMNS($I948:AG948),0)/$K948),(VLOOKUP($D948,Customer_Demand!$D:$BF,COLUMNS($I948:AG948),0)/$I948)),"")</f>
        <v/>
      </c>
      <c r="AH948" s="49" t="str">
        <f>IFERROR(IF($K948&lt;&gt;"SS",(VLOOKUP($D948,Customer_Demand!$D:$BF,COLUMNS($I948:AH948),0)/$I948+VLOOKUP($D948,Customer_Demand!$D:$BF,COLUMNS($I948:AH948),0)/$K948),(VLOOKUP($D948,Customer_Demand!$D:$BF,COLUMNS($I948:AH948),0)/$I948)),"")</f>
        <v/>
      </c>
      <c r="AI948" s="49" t="str">
        <f>IFERROR(IF($K948&lt;&gt;"SS",(VLOOKUP($D948,Customer_Demand!$D:$BF,COLUMNS($I948:AI948),0)/$I948+VLOOKUP($D948,Customer_Demand!$D:$BF,COLUMNS($I948:AI948),0)/$K948),(VLOOKUP($D948,Customer_Demand!$D:$BF,COLUMNS($I948:AI948),0)/$I948)),"")</f>
        <v/>
      </c>
      <c r="AJ948" s="49" t="str">
        <f>IFERROR(IF($K948&lt;&gt;"SS",(VLOOKUP($D948,Customer_Demand!$D:$BF,COLUMNS($I948:AJ948),0)/$I948+VLOOKUP($D948,Customer_Demand!$D:$BF,COLUMNS($I948:AJ948),0)/$K948),(VLOOKUP($D948,Customer_Demand!$D:$BF,COLUMNS($I948:AJ948),0)/$I948)),"")</f>
        <v/>
      </c>
      <c r="AK948" s="49" t="str">
        <f>IFERROR(IF($K948&lt;&gt;"SS",(VLOOKUP($D948,Customer_Demand!$D:$BF,COLUMNS($I948:AK948),0)/$I948+VLOOKUP($D948,Customer_Demand!$D:$BF,COLUMNS($I948:AK948),0)/$K948),(VLOOKUP($D948,Customer_Demand!$D:$BF,COLUMNS($I948:AK948),0)/$I948)),"")</f>
        <v/>
      </c>
      <c r="AL948" s="49" t="str">
        <f>IFERROR(IF($K948&lt;&gt;"SS",(VLOOKUP($D948,Customer_Demand!$D:$BF,COLUMNS($I948:AL948),0)/$I948+VLOOKUP($D948,Customer_Demand!$D:$BF,COLUMNS($I948:AL948),0)/$K948),(VLOOKUP($D948,Customer_Demand!$D:$BF,COLUMNS($I948:AL948),0)/$I948)),"")</f>
        <v/>
      </c>
      <c r="AM948" s="49" t="str">
        <f>IFERROR(IF($K948&lt;&gt;"SS",(VLOOKUP($D948,Customer_Demand!$D:$BF,COLUMNS($I948:AM948),0)/$I948+VLOOKUP($D948,Customer_Demand!$D:$BF,COLUMNS($I948:AM948),0)/$K948),(VLOOKUP($D948,Customer_Demand!$D:$BF,COLUMNS($I948:AM948),0)/$I948)),"")</f>
        <v/>
      </c>
      <c r="AN948" s="49" t="str">
        <f>IFERROR(IF($K948&lt;&gt;"SS",(VLOOKUP($D948,Customer_Demand!$D:$BF,COLUMNS($I948:AN948),0)/$I948+VLOOKUP($D948,Customer_Demand!$D:$BF,COLUMNS($I948:AN948),0)/$K948),(VLOOKUP($D948,Customer_Demand!$D:$BF,COLUMNS($I948:AN948),0)/$I948)),"")</f>
        <v/>
      </c>
      <c r="AO948" s="49" t="str">
        <f>IFERROR(IF($K948&lt;&gt;"SS",(VLOOKUP($D948,Customer_Demand!$D:$BF,COLUMNS($I948:AO948),0)/$I948+VLOOKUP($D948,Customer_Demand!$D:$BF,COLUMNS($I948:AO948),0)/$K948),(VLOOKUP($D948,Customer_Demand!$D:$BF,COLUMNS($I948:AO948),0)/$I948)),"")</f>
        <v/>
      </c>
      <c r="AP948" s="49" t="str">
        <f>IFERROR(IF($K948&lt;&gt;"SS",(VLOOKUP($D948,Customer_Demand!$D:$BF,COLUMNS($I948:AP948),0)/$I948+VLOOKUP($D948,Customer_Demand!$D:$BF,COLUMNS($I948:AP948),0)/$K948),(VLOOKUP($D948,Customer_Demand!$D:$BF,COLUMNS($I948:AP948),0)/$I948)),"")</f>
        <v/>
      </c>
      <c r="AQ948" s="49" t="str">
        <f>IFERROR(IF($K948&lt;&gt;"SS",(VLOOKUP($D948,Customer_Demand!$D:$BF,COLUMNS($I948:AQ948),0)/$I948+VLOOKUP($D948,Customer_Demand!$D:$BF,COLUMNS($I948:AQ948),0)/$K948),(VLOOKUP($D948,Customer_Demand!$D:$BF,COLUMNS($I948:AQ948),0)/$I948)),"")</f>
        <v/>
      </c>
      <c r="AR948" s="49" t="str">
        <f>IFERROR(IF($K948&lt;&gt;"SS",(VLOOKUP($D948,Customer_Demand!$D:$BF,COLUMNS($I948:AR948),0)/$I948+VLOOKUP($D948,Customer_Demand!$D:$BF,COLUMNS($I948:AR948),0)/$K948),(VLOOKUP($D948,Customer_Demand!$D:$BF,COLUMNS($I948:AR948),0)/$I948)),"")</f>
        <v/>
      </c>
      <c r="AS948" s="49" t="str">
        <f>IFERROR(IF($K948&lt;&gt;"SS",(VLOOKUP($D948,Customer_Demand!$D:$BF,COLUMNS($I948:AS948),0)/$I948+VLOOKUP($D948,Customer_Demand!$D:$BF,COLUMNS($I948:AS948),0)/$K948),(VLOOKUP($D948,Customer_Demand!$D:$BF,COLUMNS($I948:AS948),0)/$I948)),"")</f>
        <v/>
      </c>
      <c r="AT948" s="49" t="str">
        <f>IFERROR(IF($K948&lt;&gt;"SS",(VLOOKUP($D948,Customer_Demand!$D:$BF,COLUMNS($I948:AT948),0)/$I948+VLOOKUP($D948,Customer_Demand!$D:$BF,COLUMNS($I948:AT948),0)/$K948),(VLOOKUP($D948,Customer_Demand!$D:$BF,COLUMNS($I948:AT948),0)/$I948)),"")</f>
        <v/>
      </c>
      <c r="AU948" s="49" t="str">
        <f>IFERROR(IF($K948&lt;&gt;"SS",(VLOOKUP($D948,Customer_Demand!$D:$BF,COLUMNS($I948:AU948),0)/$I948+VLOOKUP($D948,Customer_Demand!$D:$BF,COLUMNS($I948:AU948),0)/$K948),(VLOOKUP($D948,Customer_Demand!$D:$BF,COLUMNS($I948:AU948),0)/$I948)),"")</f>
        <v/>
      </c>
      <c r="AV948" s="49" t="str">
        <f>IFERROR(IF($K948&lt;&gt;"SS",(VLOOKUP($D948,Customer_Demand!$D:$BF,COLUMNS($I948:AV948),0)/$I948+VLOOKUP($D948,Customer_Demand!$D:$BF,COLUMNS($I948:AV948),0)/$K948),(VLOOKUP($D948,Customer_Demand!$D:$BF,COLUMNS($I948:AV948),0)/$I948)),"")</f>
        <v/>
      </c>
      <c r="AW948" s="49" t="str">
        <f>IFERROR(IF($K948&lt;&gt;"SS",(VLOOKUP($D948,Customer_Demand!$D:$BF,COLUMNS($I948:AW948),0)/$I948+VLOOKUP($D948,Customer_Demand!$D:$BF,COLUMNS($I948:AW948),0)/$K948),(VLOOKUP($D948,Customer_Demand!$D:$BF,COLUMNS($I948:AW948),0)/$I948)),"")</f>
        <v/>
      </c>
      <c r="AX948" s="49" t="str">
        <f>IFERROR(IF($K948&lt;&gt;"SS",(VLOOKUP($D948,Customer_Demand!$D:$BF,COLUMNS($I948:AX948),0)/$I948+VLOOKUP($D948,Customer_Demand!$D:$BF,COLUMNS($I948:AX948),0)/$K948),(VLOOKUP($D948,Customer_Demand!$D:$BF,COLUMNS($I948:AX948),0)/$I948)),"")</f>
        <v/>
      </c>
      <c r="AY948" s="49" t="str">
        <f>IFERROR(IF($K948&lt;&gt;"SS",(VLOOKUP($D948,Customer_Demand!$D:$BF,COLUMNS($I948:AY948),0)/$I948+VLOOKUP($D948,Customer_Demand!$D:$BF,COLUMNS($I948:AY948),0)/$K948),(VLOOKUP($D948,Customer_Demand!$D:$BF,COLUMNS($I948:AY948),0)/$I948)),"")</f>
        <v/>
      </c>
      <c r="AZ948" s="49" t="str">
        <f>IFERROR(IF($K948&lt;&gt;"SS",(VLOOKUP($D948,Customer_Demand!$D:$BF,COLUMNS($I948:AZ948),0)/$I948+VLOOKUP($D948,Customer_Demand!$D:$BF,COLUMNS($I948:AZ948),0)/$K948),(VLOOKUP($D948,Customer_Demand!$D:$BF,COLUMNS($I948:AZ948),0)/$I948)),"")</f>
        <v/>
      </c>
      <c r="BA948" s="49" t="str">
        <f>IFERROR(IF($K948&lt;&gt;"SS",(VLOOKUP($D948,Customer_Demand!$D:$BF,COLUMNS($I948:BA948),0)/$I948+VLOOKUP($D948,Customer_Demand!$D:$BF,COLUMNS($I948:BA948),0)/$K948),(VLOOKUP($D948,Customer_Demand!$D:$BF,COLUMNS($I948:BA948),0)/$I948)),"")</f>
        <v/>
      </c>
      <c r="BB948" s="49" t="str">
        <f>IFERROR(IF($K948&lt;&gt;"SS",(VLOOKUP($D948,Customer_Demand!$D:$BF,COLUMNS($I948:BB948),0)/$I948+VLOOKUP($D948,Customer_Demand!$D:$BF,COLUMNS($I948:BB948),0)/$K948),(VLOOKUP($D948,Customer_Demand!$D:$BF,COLUMNS($I948:BB948),0)/$I948)),"")</f>
        <v/>
      </c>
      <c r="BC948" s="49" t="str">
        <f>IFERROR(IF($K948&lt;&gt;"SS",(VLOOKUP($D948,Customer_Demand!$D:$BF,COLUMNS($I948:BC948),0)/$I948+VLOOKUP($D948,Customer_Demand!$D:$BF,COLUMNS($I948:BC948),0)/$K948),(VLOOKUP($D948,Customer_Demand!$D:$BF,COLUMNS($I948:BC948),0)/$I948)),"")</f>
        <v/>
      </c>
      <c r="BD948" s="49" t="str">
        <f>IFERROR(IF($K948&lt;&gt;"SS",(VLOOKUP($D948,Customer_Demand!$D:$BF,COLUMNS($I948:BD948),0)/$I948+VLOOKUP($D948,Customer_Demand!$D:$BF,COLUMNS($I948:BD948),0)/$K948),(VLOOKUP($D948,Customer_Demand!$D:$BF,COLUMNS($I948:BD948),0)/$I948)),"")</f>
        <v/>
      </c>
      <c r="BE948" s="49" t="str">
        <f>IFERROR(IF($K948&lt;&gt;"SS",(VLOOKUP($D948,Customer_Demand!$D:$BF,COLUMNS($I948:BE948),0)/$I948+VLOOKUP($D948,Customer_Demand!$D:$BF,COLUMNS($I948:BE948),0)/$K948),(VLOOKUP($D948,Customer_Demand!$D:$BF,COLUMNS($I948:BE948),0)/$I948)),"")</f>
        <v/>
      </c>
      <c r="BF948" s="49" t="str">
        <f>IFERROR(IF($K948&lt;&gt;"SS",(VLOOKUP($D948,Customer_Demand!$D:$BF,COLUMNS($I948:BF948),0)/$I948+VLOOKUP($D948,Customer_Demand!$D:$BF,COLUMNS($I948:BF948),0)/$K948),(VLOOKUP($D948,Customer_Demand!$D:$BF,COLUMNS($I948:BF948),0)/$I948)),"")</f>
        <v/>
      </c>
      <c r="BG948" s="49" t="str">
        <f>IFERROR(IF($K948&lt;&gt;"SS",(VLOOKUP($D948,Customer_Demand!$D:$BF,COLUMNS($I948:BG948),0)/$I948+VLOOKUP($D948,Customer_Demand!$D:$BF,COLUMNS($I948:BG948),0)/$K948),(VLOOKUP($D948,Customer_Demand!$D:$BF,COLUMNS($I948:BG948),0)/$I948)),"")</f>
        <v/>
      </c>
      <c r="BH948" s="49" t="str">
        <f>IFERROR(IF($K948&lt;&gt;"SS",(VLOOKUP($D948,Customer_Demand!$D:$BF,COLUMNS($I948:BH948),0)/$I948+VLOOKUP($D948,Customer_Demand!$D:$BF,COLUMNS($I948:BH948),0)/$K948),(VLOOKUP($D948,Customer_Demand!$D:$BF,COLUMNS($I948:BH948),0)/$I948)),"")</f>
        <v/>
      </c>
      <c r="BI948" s="49" t="str">
        <f>IFERROR(IF($K948&lt;&gt;"SS",(VLOOKUP($D948,Customer_Demand!$D:$BF,COLUMNS($I948:BI948),0)/$I948+VLOOKUP($D948,Customer_Demand!$D:$BF,COLUMNS($I948:BI948),0)/$K948),(VLOOKUP($D948,Customer_Demand!$D:$BF,COLUMNS($I948:BI948),0)/$I948)),"")</f>
        <v/>
      </c>
      <c r="BJ948" s="49" t="str">
        <f>IFERROR(IF($K948&lt;&gt;"SS",(VLOOKUP($D948,Customer_Demand!$D:$BF,COLUMNS($I948:BJ948),0)/$I948+VLOOKUP($D948,Customer_Demand!$D:$BF,COLUMNS($I948:BJ948),0)/$K948),(VLOOKUP($D948,Customer_Demand!$D:$BF,COLUMNS($I948:BJ948),0)/$I948)),"")</f>
        <v/>
      </c>
      <c r="BK948" s="50" t="str">
        <f>IFERROR(IF($K948&lt;&gt;"SS",(VLOOKUP($D948,Customer_Demand!$D:$BF,COLUMNS($I948:BK948),0)/$I948+VLOOKUP($D948,Customer_Demand!$D:$BF,COLUMNS($I948:BK948),0)/$K948),(VLOOKUP($D948,Customer_Demand!$D:$BF,COLUMNS($I948:BK948),0)/$I948)),"")</f>
        <v/>
      </c>
    </row>
    <row r="949" spans="2:63" x14ac:dyDescent="0.2">
      <c r="B949" s="12" t="str">
        <f t="shared" si="63"/>
        <v/>
      </c>
      <c r="C949" s="45" t="str">
        <f>IF((Customer_Demand!C949)&lt;&gt;"",Customer_Demand!C949,"")</f>
        <v/>
      </c>
      <c r="D949" s="45" t="str">
        <f>IF(C949&lt;&gt;"",Customer_Demand!D949,"")</f>
        <v/>
      </c>
      <c r="E949" s="52" t="str">
        <f>IF(C949&lt;&gt;"",Customer_Demand!E949,"")</f>
        <v/>
      </c>
      <c r="F949" s="47" t="str">
        <f>IF(C949&lt;&gt;"",VLOOKUP(D949,Customer_Demand!$D$5:$F$1005,3,0),"")</f>
        <v/>
      </c>
      <c r="G949" s="48" t="str">
        <f t="shared" si="60"/>
        <v/>
      </c>
      <c r="H949" s="48" t="str">
        <f t="shared" si="61"/>
        <v/>
      </c>
      <c r="I949" s="48" t="str">
        <f>IFERROR(IF(C949&lt;&gt;"",VLOOKUP($H949,SMT_Cycle_Time_Data!$F:$Q,4,0),""),"SGR Not Defined")</f>
        <v/>
      </c>
      <c r="J949" s="48" t="str">
        <f t="shared" si="62"/>
        <v/>
      </c>
      <c r="K949" s="48" t="str">
        <f>IF(C949&lt;&gt;"",IFERROR(VLOOKUP($J949,SMT_Cycle_Time_Data!$F:$Q,4,0),"SS"),"")</f>
        <v/>
      </c>
      <c r="L949" s="49" t="str">
        <f>IFERROR(IF($K949&lt;&gt;"SS",(VLOOKUP($D949,Customer_Demand!$D:$BF,COLUMNS($I949:L949),0)/$I949+VLOOKUP($D949,Customer_Demand!$D:$BF,COLUMNS($I949:L949),0)/$K949),(VLOOKUP($D949,Customer_Demand!$D:$BF,COLUMNS($I949:L949),0)/$I949)),"")</f>
        <v/>
      </c>
      <c r="M949" s="49" t="str">
        <f>IFERROR(IF($K949&lt;&gt;"SS",(VLOOKUP($D949,Customer_Demand!$D:$BF,COLUMNS($I949:M949),0)/$I949+VLOOKUP($D949,Customer_Demand!$D:$BF,COLUMNS($I949:M949),0)/$K949),(VLOOKUP($D949,Customer_Demand!$D:$BF,COLUMNS($I949:M949),0)/$I949)),"")</f>
        <v/>
      </c>
      <c r="N949" s="49" t="str">
        <f>IFERROR(IF($K949&lt;&gt;"SS",(VLOOKUP($D949,Customer_Demand!$D:$BF,COLUMNS($I949:N949),0)/$I949+VLOOKUP($D949,Customer_Demand!$D:$BF,COLUMNS($I949:N949),0)/$K949),(VLOOKUP($D949,Customer_Demand!$D:$BF,COLUMNS($I949:N949),0)/$I949)),"")</f>
        <v/>
      </c>
      <c r="O949" s="49" t="str">
        <f>IFERROR(IF($K949&lt;&gt;"SS",(VLOOKUP($D949,Customer_Demand!$D:$BF,COLUMNS($I949:O949),0)/$I949+VLOOKUP($D949,Customer_Demand!$D:$BF,COLUMNS($I949:O949),0)/$K949),(VLOOKUP($D949,Customer_Demand!$D:$BF,COLUMNS($I949:O949),0)/$I949)),"")</f>
        <v/>
      </c>
      <c r="P949" s="49" t="str">
        <f>IFERROR(IF($K949&lt;&gt;"SS",(VLOOKUP($D949,Customer_Demand!$D:$BF,COLUMNS($I949:P949),0)/$I949+VLOOKUP($D949,Customer_Demand!$D:$BF,COLUMNS($I949:P949),0)/$K949),(VLOOKUP($D949,Customer_Demand!$D:$BF,COLUMNS($I949:P949),0)/$I949)),"")</f>
        <v/>
      </c>
      <c r="Q949" s="49" t="str">
        <f>IFERROR(IF($K949&lt;&gt;"SS",(VLOOKUP($D949,Customer_Demand!$D:$BF,COLUMNS($I949:Q949),0)/$I949+VLOOKUP($D949,Customer_Demand!$D:$BF,COLUMNS($I949:Q949),0)/$K949),(VLOOKUP($D949,Customer_Demand!$D:$BF,COLUMNS($I949:Q949),0)/$I949)),"")</f>
        <v/>
      </c>
      <c r="R949" s="49" t="str">
        <f>IFERROR(IF($K949&lt;&gt;"SS",(VLOOKUP($D949,Customer_Demand!$D:$BF,COLUMNS($I949:R949),0)/$I949+VLOOKUP($D949,Customer_Demand!$D:$BF,COLUMNS($I949:R949),0)/$K949),(VLOOKUP($D949,Customer_Demand!$D:$BF,COLUMNS($I949:R949),0)/$I949)),"")</f>
        <v/>
      </c>
      <c r="S949" s="49" t="str">
        <f>IFERROR(IF($K949&lt;&gt;"SS",(VLOOKUP($D949,Customer_Demand!$D:$BF,COLUMNS($I949:S949),0)/$I949+VLOOKUP($D949,Customer_Demand!$D:$BF,COLUMNS($I949:S949),0)/$K949),(VLOOKUP($D949,Customer_Demand!$D:$BF,COLUMNS($I949:S949),0)/$I949)),"")</f>
        <v/>
      </c>
      <c r="T949" s="49" t="str">
        <f>IFERROR(IF($K949&lt;&gt;"SS",(VLOOKUP($D949,Customer_Demand!$D:$BF,COLUMNS($I949:T949),0)/$I949+VLOOKUP($D949,Customer_Demand!$D:$BF,COLUMNS($I949:T949),0)/$K949),(VLOOKUP($D949,Customer_Demand!$D:$BF,COLUMNS($I949:T949),0)/$I949)),"")</f>
        <v/>
      </c>
      <c r="U949" s="49" t="str">
        <f>IFERROR(IF($K949&lt;&gt;"SS",(VLOOKUP($D949,Customer_Demand!$D:$BF,COLUMNS($I949:U949),0)/$I949+VLOOKUP($D949,Customer_Demand!$D:$BF,COLUMNS($I949:U949),0)/$K949),(VLOOKUP($D949,Customer_Demand!$D:$BF,COLUMNS($I949:U949),0)/$I949)),"")</f>
        <v/>
      </c>
      <c r="V949" s="49" t="str">
        <f>IFERROR(IF($K949&lt;&gt;"SS",(VLOOKUP($D949,Customer_Demand!$D:$BF,COLUMNS($I949:V949),0)/$I949+VLOOKUP($D949,Customer_Demand!$D:$BF,COLUMNS($I949:V949),0)/$K949),(VLOOKUP($D949,Customer_Demand!$D:$BF,COLUMNS($I949:V949),0)/$I949)),"")</f>
        <v/>
      </c>
      <c r="W949" s="49" t="str">
        <f>IFERROR(IF($K949&lt;&gt;"SS",(VLOOKUP($D949,Customer_Demand!$D:$BF,COLUMNS($I949:W949),0)/$I949+VLOOKUP($D949,Customer_Demand!$D:$BF,COLUMNS($I949:W949),0)/$K949),(VLOOKUP($D949,Customer_Demand!$D:$BF,COLUMNS($I949:W949),0)/$I949)),"")</f>
        <v/>
      </c>
      <c r="X949" s="49" t="str">
        <f>IFERROR(IF($K949&lt;&gt;"SS",(VLOOKUP($D949,Customer_Demand!$D:$BF,COLUMNS($I949:X949),0)/$I949+VLOOKUP($D949,Customer_Demand!$D:$BF,COLUMNS($I949:X949),0)/$K949),(VLOOKUP($D949,Customer_Demand!$D:$BF,COLUMNS($I949:X949),0)/$I949)),"")</f>
        <v/>
      </c>
      <c r="Y949" s="49" t="str">
        <f>IFERROR(IF($K949&lt;&gt;"SS",(VLOOKUP($D949,Customer_Demand!$D:$BF,COLUMNS($I949:Y949),0)/$I949+VLOOKUP($D949,Customer_Demand!$D:$BF,COLUMNS($I949:Y949),0)/$K949),(VLOOKUP($D949,Customer_Demand!$D:$BF,COLUMNS($I949:Y949),0)/$I949)),"")</f>
        <v/>
      </c>
      <c r="Z949" s="49" t="str">
        <f>IFERROR(IF($K949&lt;&gt;"SS",(VLOOKUP($D949,Customer_Demand!$D:$BF,COLUMNS($I949:Z949),0)/$I949+VLOOKUP($D949,Customer_Demand!$D:$BF,COLUMNS($I949:Z949),0)/$K949),(VLOOKUP($D949,Customer_Demand!$D:$BF,COLUMNS($I949:Z949),0)/$I949)),"")</f>
        <v/>
      </c>
      <c r="AA949" s="49" t="str">
        <f>IFERROR(IF($K949&lt;&gt;"SS",(VLOOKUP($D949,Customer_Demand!$D:$BF,COLUMNS($I949:AA949),0)/$I949+VLOOKUP($D949,Customer_Demand!$D:$BF,COLUMNS($I949:AA949),0)/$K949),(VLOOKUP($D949,Customer_Demand!$D:$BF,COLUMNS($I949:AA949),0)/$I949)),"")</f>
        <v/>
      </c>
      <c r="AB949" s="49" t="str">
        <f>IFERROR(IF($K949&lt;&gt;"SS",(VLOOKUP($D949,Customer_Demand!$D:$BF,COLUMNS($I949:AB949),0)/$I949+VLOOKUP($D949,Customer_Demand!$D:$BF,COLUMNS($I949:AB949),0)/$K949),(VLOOKUP($D949,Customer_Demand!$D:$BF,COLUMNS($I949:AB949),0)/$I949)),"")</f>
        <v/>
      </c>
      <c r="AC949" s="49" t="str">
        <f>IFERROR(IF($K949&lt;&gt;"SS",(VLOOKUP($D949,Customer_Demand!$D:$BF,COLUMNS($I949:AC949),0)/$I949+VLOOKUP($D949,Customer_Demand!$D:$BF,COLUMNS($I949:AC949),0)/$K949),(VLOOKUP($D949,Customer_Demand!$D:$BF,COLUMNS($I949:AC949),0)/$I949)),"")</f>
        <v/>
      </c>
      <c r="AD949" s="49" t="str">
        <f>IFERROR(IF($K949&lt;&gt;"SS",(VLOOKUP($D949,Customer_Demand!$D:$BF,COLUMNS($I949:AD949),0)/$I949+VLOOKUP($D949,Customer_Demand!$D:$BF,COLUMNS($I949:AD949),0)/$K949),(VLOOKUP($D949,Customer_Demand!$D:$BF,COLUMNS($I949:AD949),0)/$I949)),"")</f>
        <v/>
      </c>
      <c r="AE949" s="49" t="str">
        <f>IFERROR(IF($K949&lt;&gt;"SS",(VLOOKUP($D949,Customer_Demand!$D:$BF,COLUMNS($I949:AE949),0)/$I949+VLOOKUP($D949,Customer_Demand!$D:$BF,COLUMNS($I949:AE949),0)/$K949),(VLOOKUP($D949,Customer_Demand!$D:$BF,COLUMNS($I949:AE949),0)/$I949)),"")</f>
        <v/>
      </c>
      <c r="AF949" s="49" t="str">
        <f>IFERROR(IF($K949&lt;&gt;"SS",(VLOOKUP($D949,Customer_Demand!$D:$BF,COLUMNS($I949:AF949),0)/$I949+VLOOKUP($D949,Customer_Demand!$D:$BF,COLUMNS($I949:AF949),0)/$K949),(VLOOKUP($D949,Customer_Demand!$D:$BF,COLUMNS($I949:AF949),0)/$I949)),"")</f>
        <v/>
      </c>
      <c r="AG949" s="49" t="str">
        <f>IFERROR(IF($K949&lt;&gt;"SS",(VLOOKUP($D949,Customer_Demand!$D:$BF,COLUMNS($I949:AG949),0)/$I949+VLOOKUP($D949,Customer_Demand!$D:$BF,COLUMNS($I949:AG949),0)/$K949),(VLOOKUP($D949,Customer_Demand!$D:$BF,COLUMNS($I949:AG949),0)/$I949)),"")</f>
        <v/>
      </c>
      <c r="AH949" s="49" t="str">
        <f>IFERROR(IF($K949&lt;&gt;"SS",(VLOOKUP($D949,Customer_Demand!$D:$BF,COLUMNS($I949:AH949),0)/$I949+VLOOKUP($D949,Customer_Demand!$D:$BF,COLUMNS($I949:AH949),0)/$K949),(VLOOKUP($D949,Customer_Demand!$D:$BF,COLUMNS($I949:AH949),0)/$I949)),"")</f>
        <v/>
      </c>
      <c r="AI949" s="49" t="str">
        <f>IFERROR(IF($K949&lt;&gt;"SS",(VLOOKUP($D949,Customer_Demand!$D:$BF,COLUMNS($I949:AI949),0)/$I949+VLOOKUP($D949,Customer_Demand!$D:$BF,COLUMNS($I949:AI949),0)/$K949),(VLOOKUP($D949,Customer_Demand!$D:$BF,COLUMNS($I949:AI949),0)/$I949)),"")</f>
        <v/>
      </c>
      <c r="AJ949" s="49" t="str">
        <f>IFERROR(IF($K949&lt;&gt;"SS",(VLOOKUP($D949,Customer_Demand!$D:$BF,COLUMNS($I949:AJ949),0)/$I949+VLOOKUP($D949,Customer_Demand!$D:$BF,COLUMNS($I949:AJ949),0)/$K949),(VLOOKUP($D949,Customer_Demand!$D:$BF,COLUMNS($I949:AJ949),0)/$I949)),"")</f>
        <v/>
      </c>
      <c r="AK949" s="49" t="str">
        <f>IFERROR(IF($K949&lt;&gt;"SS",(VLOOKUP($D949,Customer_Demand!$D:$BF,COLUMNS($I949:AK949),0)/$I949+VLOOKUP($D949,Customer_Demand!$D:$BF,COLUMNS($I949:AK949),0)/$K949),(VLOOKUP($D949,Customer_Demand!$D:$BF,COLUMNS($I949:AK949),0)/$I949)),"")</f>
        <v/>
      </c>
      <c r="AL949" s="49" t="str">
        <f>IFERROR(IF($K949&lt;&gt;"SS",(VLOOKUP($D949,Customer_Demand!$D:$BF,COLUMNS($I949:AL949),0)/$I949+VLOOKUP($D949,Customer_Demand!$D:$BF,COLUMNS($I949:AL949),0)/$K949),(VLOOKUP($D949,Customer_Demand!$D:$BF,COLUMNS($I949:AL949),0)/$I949)),"")</f>
        <v/>
      </c>
      <c r="AM949" s="49" t="str">
        <f>IFERROR(IF($K949&lt;&gt;"SS",(VLOOKUP($D949,Customer_Demand!$D:$BF,COLUMNS($I949:AM949),0)/$I949+VLOOKUP($D949,Customer_Demand!$D:$BF,COLUMNS($I949:AM949),0)/$K949),(VLOOKUP($D949,Customer_Demand!$D:$BF,COLUMNS($I949:AM949),0)/$I949)),"")</f>
        <v/>
      </c>
      <c r="AN949" s="49" t="str">
        <f>IFERROR(IF($K949&lt;&gt;"SS",(VLOOKUP($D949,Customer_Demand!$D:$BF,COLUMNS($I949:AN949),0)/$I949+VLOOKUP($D949,Customer_Demand!$D:$BF,COLUMNS($I949:AN949),0)/$K949),(VLOOKUP($D949,Customer_Demand!$D:$BF,COLUMNS($I949:AN949),0)/$I949)),"")</f>
        <v/>
      </c>
      <c r="AO949" s="49" t="str">
        <f>IFERROR(IF($K949&lt;&gt;"SS",(VLOOKUP($D949,Customer_Demand!$D:$BF,COLUMNS($I949:AO949),0)/$I949+VLOOKUP($D949,Customer_Demand!$D:$BF,COLUMNS($I949:AO949),0)/$K949),(VLOOKUP($D949,Customer_Demand!$D:$BF,COLUMNS($I949:AO949),0)/$I949)),"")</f>
        <v/>
      </c>
      <c r="AP949" s="49" t="str">
        <f>IFERROR(IF($K949&lt;&gt;"SS",(VLOOKUP($D949,Customer_Demand!$D:$BF,COLUMNS($I949:AP949),0)/$I949+VLOOKUP($D949,Customer_Demand!$D:$BF,COLUMNS($I949:AP949),0)/$K949),(VLOOKUP($D949,Customer_Demand!$D:$BF,COLUMNS($I949:AP949),0)/$I949)),"")</f>
        <v/>
      </c>
      <c r="AQ949" s="49" t="str">
        <f>IFERROR(IF($K949&lt;&gt;"SS",(VLOOKUP($D949,Customer_Demand!$D:$BF,COLUMNS($I949:AQ949),0)/$I949+VLOOKUP($D949,Customer_Demand!$D:$BF,COLUMNS($I949:AQ949),0)/$K949),(VLOOKUP($D949,Customer_Demand!$D:$BF,COLUMNS($I949:AQ949),0)/$I949)),"")</f>
        <v/>
      </c>
      <c r="AR949" s="49" t="str">
        <f>IFERROR(IF($K949&lt;&gt;"SS",(VLOOKUP($D949,Customer_Demand!$D:$BF,COLUMNS($I949:AR949),0)/$I949+VLOOKUP($D949,Customer_Demand!$D:$BF,COLUMNS($I949:AR949),0)/$K949),(VLOOKUP($D949,Customer_Demand!$D:$BF,COLUMNS($I949:AR949),0)/$I949)),"")</f>
        <v/>
      </c>
      <c r="AS949" s="49" t="str">
        <f>IFERROR(IF($K949&lt;&gt;"SS",(VLOOKUP($D949,Customer_Demand!$D:$BF,COLUMNS($I949:AS949),0)/$I949+VLOOKUP($D949,Customer_Demand!$D:$BF,COLUMNS($I949:AS949),0)/$K949),(VLOOKUP($D949,Customer_Demand!$D:$BF,COLUMNS($I949:AS949),0)/$I949)),"")</f>
        <v/>
      </c>
      <c r="AT949" s="49" t="str">
        <f>IFERROR(IF($K949&lt;&gt;"SS",(VLOOKUP($D949,Customer_Demand!$D:$BF,COLUMNS($I949:AT949),0)/$I949+VLOOKUP($D949,Customer_Demand!$D:$BF,COLUMNS($I949:AT949),0)/$K949),(VLOOKUP($D949,Customer_Demand!$D:$BF,COLUMNS($I949:AT949),0)/$I949)),"")</f>
        <v/>
      </c>
      <c r="AU949" s="49" t="str">
        <f>IFERROR(IF($K949&lt;&gt;"SS",(VLOOKUP($D949,Customer_Demand!$D:$BF,COLUMNS($I949:AU949),0)/$I949+VLOOKUP($D949,Customer_Demand!$D:$BF,COLUMNS($I949:AU949),0)/$K949),(VLOOKUP($D949,Customer_Demand!$D:$BF,COLUMNS($I949:AU949),0)/$I949)),"")</f>
        <v/>
      </c>
      <c r="AV949" s="49" t="str">
        <f>IFERROR(IF($K949&lt;&gt;"SS",(VLOOKUP($D949,Customer_Demand!$D:$BF,COLUMNS($I949:AV949),0)/$I949+VLOOKUP($D949,Customer_Demand!$D:$BF,COLUMNS($I949:AV949),0)/$K949),(VLOOKUP($D949,Customer_Demand!$D:$BF,COLUMNS($I949:AV949),0)/$I949)),"")</f>
        <v/>
      </c>
      <c r="AW949" s="49" t="str">
        <f>IFERROR(IF($K949&lt;&gt;"SS",(VLOOKUP($D949,Customer_Demand!$D:$BF,COLUMNS($I949:AW949),0)/$I949+VLOOKUP($D949,Customer_Demand!$D:$BF,COLUMNS($I949:AW949),0)/$K949),(VLOOKUP($D949,Customer_Demand!$D:$BF,COLUMNS($I949:AW949),0)/$I949)),"")</f>
        <v/>
      </c>
      <c r="AX949" s="49" t="str">
        <f>IFERROR(IF($K949&lt;&gt;"SS",(VLOOKUP($D949,Customer_Demand!$D:$BF,COLUMNS($I949:AX949),0)/$I949+VLOOKUP($D949,Customer_Demand!$D:$BF,COLUMNS($I949:AX949),0)/$K949),(VLOOKUP($D949,Customer_Demand!$D:$BF,COLUMNS($I949:AX949),0)/$I949)),"")</f>
        <v/>
      </c>
      <c r="AY949" s="49" t="str">
        <f>IFERROR(IF($K949&lt;&gt;"SS",(VLOOKUP($D949,Customer_Demand!$D:$BF,COLUMNS($I949:AY949),0)/$I949+VLOOKUP($D949,Customer_Demand!$D:$BF,COLUMNS($I949:AY949),0)/$K949),(VLOOKUP($D949,Customer_Demand!$D:$BF,COLUMNS($I949:AY949),0)/$I949)),"")</f>
        <v/>
      </c>
      <c r="AZ949" s="49" t="str">
        <f>IFERROR(IF($K949&lt;&gt;"SS",(VLOOKUP($D949,Customer_Demand!$D:$BF,COLUMNS($I949:AZ949),0)/$I949+VLOOKUP($D949,Customer_Demand!$D:$BF,COLUMNS($I949:AZ949),0)/$K949),(VLOOKUP($D949,Customer_Demand!$D:$BF,COLUMNS($I949:AZ949),0)/$I949)),"")</f>
        <v/>
      </c>
      <c r="BA949" s="49" t="str">
        <f>IFERROR(IF($K949&lt;&gt;"SS",(VLOOKUP($D949,Customer_Demand!$D:$BF,COLUMNS($I949:BA949),0)/$I949+VLOOKUP($D949,Customer_Demand!$D:$BF,COLUMNS($I949:BA949),0)/$K949),(VLOOKUP($D949,Customer_Demand!$D:$BF,COLUMNS($I949:BA949),0)/$I949)),"")</f>
        <v/>
      </c>
      <c r="BB949" s="49" t="str">
        <f>IFERROR(IF($K949&lt;&gt;"SS",(VLOOKUP($D949,Customer_Demand!$D:$BF,COLUMNS($I949:BB949),0)/$I949+VLOOKUP($D949,Customer_Demand!$D:$BF,COLUMNS($I949:BB949),0)/$K949),(VLOOKUP($D949,Customer_Demand!$D:$BF,COLUMNS($I949:BB949),0)/$I949)),"")</f>
        <v/>
      </c>
      <c r="BC949" s="49" t="str">
        <f>IFERROR(IF($K949&lt;&gt;"SS",(VLOOKUP($D949,Customer_Demand!$D:$BF,COLUMNS($I949:BC949),0)/$I949+VLOOKUP($D949,Customer_Demand!$D:$BF,COLUMNS($I949:BC949),0)/$K949),(VLOOKUP($D949,Customer_Demand!$D:$BF,COLUMNS($I949:BC949),0)/$I949)),"")</f>
        <v/>
      </c>
      <c r="BD949" s="49" t="str">
        <f>IFERROR(IF($K949&lt;&gt;"SS",(VLOOKUP($D949,Customer_Demand!$D:$BF,COLUMNS($I949:BD949),0)/$I949+VLOOKUP($D949,Customer_Demand!$D:$BF,COLUMNS($I949:BD949),0)/$K949),(VLOOKUP($D949,Customer_Demand!$D:$BF,COLUMNS($I949:BD949),0)/$I949)),"")</f>
        <v/>
      </c>
      <c r="BE949" s="49" t="str">
        <f>IFERROR(IF($K949&lt;&gt;"SS",(VLOOKUP($D949,Customer_Demand!$D:$BF,COLUMNS($I949:BE949),0)/$I949+VLOOKUP($D949,Customer_Demand!$D:$BF,COLUMNS($I949:BE949),0)/$K949),(VLOOKUP($D949,Customer_Demand!$D:$BF,COLUMNS($I949:BE949),0)/$I949)),"")</f>
        <v/>
      </c>
      <c r="BF949" s="49" t="str">
        <f>IFERROR(IF($K949&lt;&gt;"SS",(VLOOKUP($D949,Customer_Demand!$D:$BF,COLUMNS($I949:BF949),0)/$I949+VLOOKUP($D949,Customer_Demand!$D:$BF,COLUMNS($I949:BF949),0)/$K949),(VLOOKUP($D949,Customer_Demand!$D:$BF,COLUMNS($I949:BF949),0)/$I949)),"")</f>
        <v/>
      </c>
      <c r="BG949" s="49" t="str">
        <f>IFERROR(IF($K949&lt;&gt;"SS",(VLOOKUP($D949,Customer_Demand!$D:$BF,COLUMNS($I949:BG949),0)/$I949+VLOOKUP($D949,Customer_Demand!$D:$BF,COLUMNS($I949:BG949),0)/$K949),(VLOOKUP($D949,Customer_Demand!$D:$BF,COLUMNS($I949:BG949),0)/$I949)),"")</f>
        <v/>
      </c>
      <c r="BH949" s="49" t="str">
        <f>IFERROR(IF($K949&lt;&gt;"SS",(VLOOKUP($D949,Customer_Demand!$D:$BF,COLUMNS($I949:BH949),0)/$I949+VLOOKUP($D949,Customer_Demand!$D:$BF,COLUMNS($I949:BH949),0)/$K949),(VLOOKUP($D949,Customer_Demand!$D:$BF,COLUMNS($I949:BH949),0)/$I949)),"")</f>
        <v/>
      </c>
      <c r="BI949" s="49" t="str">
        <f>IFERROR(IF($K949&lt;&gt;"SS",(VLOOKUP($D949,Customer_Demand!$D:$BF,COLUMNS($I949:BI949),0)/$I949+VLOOKUP($D949,Customer_Demand!$D:$BF,COLUMNS($I949:BI949),0)/$K949),(VLOOKUP($D949,Customer_Demand!$D:$BF,COLUMNS($I949:BI949),0)/$I949)),"")</f>
        <v/>
      </c>
      <c r="BJ949" s="49" t="str">
        <f>IFERROR(IF($K949&lt;&gt;"SS",(VLOOKUP($D949,Customer_Demand!$D:$BF,COLUMNS($I949:BJ949),0)/$I949+VLOOKUP($D949,Customer_Demand!$D:$BF,COLUMNS($I949:BJ949),0)/$K949),(VLOOKUP($D949,Customer_Demand!$D:$BF,COLUMNS($I949:BJ949),0)/$I949)),"")</f>
        <v/>
      </c>
      <c r="BK949" s="50" t="str">
        <f>IFERROR(IF($K949&lt;&gt;"SS",(VLOOKUP($D949,Customer_Demand!$D:$BF,COLUMNS($I949:BK949),0)/$I949+VLOOKUP($D949,Customer_Demand!$D:$BF,COLUMNS($I949:BK949),0)/$K949),(VLOOKUP($D949,Customer_Demand!$D:$BF,COLUMNS($I949:BK949),0)/$I949)),"")</f>
        <v/>
      </c>
    </row>
    <row r="950" spans="2:63" x14ac:dyDescent="0.2">
      <c r="B950" s="12" t="str">
        <f t="shared" si="63"/>
        <v/>
      </c>
      <c r="C950" s="45" t="str">
        <f>IF((Customer_Demand!C950)&lt;&gt;"",Customer_Demand!C950,"")</f>
        <v/>
      </c>
      <c r="D950" s="45" t="str">
        <f>IF(C950&lt;&gt;"",Customer_Demand!D950,"")</f>
        <v/>
      </c>
      <c r="E950" s="52" t="str">
        <f>IF(C950&lt;&gt;"",Customer_Demand!E950,"")</f>
        <v/>
      </c>
      <c r="F950" s="47" t="str">
        <f>IF(C950&lt;&gt;"",VLOOKUP(D950,Customer_Demand!$D$5:$F$1005,3,0),"")</f>
        <v/>
      </c>
      <c r="G950" s="48" t="str">
        <f t="shared" si="60"/>
        <v/>
      </c>
      <c r="H950" s="48" t="str">
        <f t="shared" si="61"/>
        <v/>
      </c>
      <c r="I950" s="48" t="str">
        <f>IFERROR(IF(C950&lt;&gt;"",VLOOKUP($H950,SMT_Cycle_Time_Data!$F:$Q,4,0),""),"SGR Not Defined")</f>
        <v/>
      </c>
      <c r="J950" s="48" t="str">
        <f t="shared" si="62"/>
        <v/>
      </c>
      <c r="K950" s="48" t="str">
        <f>IF(C950&lt;&gt;"",IFERROR(VLOOKUP($J950,SMT_Cycle_Time_Data!$F:$Q,4,0),"SS"),"")</f>
        <v/>
      </c>
      <c r="L950" s="49" t="str">
        <f>IFERROR(IF($K950&lt;&gt;"SS",(VLOOKUP($D950,Customer_Demand!$D:$BF,COLUMNS($I950:L950),0)/$I950+VLOOKUP($D950,Customer_Demand!$D:$BF,COLUMNS($I950:L950),0)/$K950),(VLOOKUP($D950,Customer_Demand!$D:$BF,COLUMNS($I950:L950),0)/$I950)),"")</f>
        <v/>
      </c>
      <c r="M950" s="49" t="str">
        <f>IFERROR(IF($K950&lt;&gt;"SS",(VLOOKUP($D950,Customer_Demand!$D:$BF,COLUMNS($I950:M950),0)/$I950+VLOOKUP($D950,Customer_Demand!$D:$BF,COLUMNS($I950:M950),0)/$K950),(VLOOKUP($D950,Customer_Demand!$D:$BF,COLUMNS($I950:M950),0)/$I950)),"")</f>
        <v/>
      </c>
      <c r="N950" s="49" t="str">
        <f>IFERROR(IF($K950&lt;&gt;"SS",(VLOOKUP($D950,Customer_Demand!$D:$BF,COLUMNS($I950:N950),0)/$I950+VLOOKUP($D950,Customer_Demand!$D:$BF,COLUMNS($I950:N950),0)/$K950),(VLOOKUP($D950,Customer_Demand!$D:$BF,COLUMNS($I950:N950),0)/$I950)),"")</f>
        <v/>
      </c>
      <c r="O950" s="49" t="str">
        <f>IFERROR(IF($K950&lt;&gt;"SS",(VLOOKUP($D950,Customer_Demand!$D:$BF,COLUMNS($I950:O950),0)/$I950+VLOOKUP($D950,Customer_Demand!$D:$BF,COLUMNS($I950:O950),0)/$K950),(VLOOKUP($D950,Customer_Demand!$D:$BF,COLUMNS($I950:O950),0)/$I950)),"")</f>
        <v/>
      </c>
      <c r="P950" s="49" t="str">
        <f>IFERROR(IF($K950&lt;&gt;"SS",(VLOOKUP($D950,Customer_Demand!$D:$BF,COLUMNS($I950:P950),0)/$I950+VLOOKUP($D950,Customer_Demand!$D:$BF,COLUMNS($I950:P950),0)/$K950),(VLOOKUP($D950,Customer_Demand!$D:$BF,COLUMNS($I950:P950),0)/$I950)),"")</f>
        <v/>
      </c>
      <c r="Q950" s="49" t="str">
        <f>IFERROR(IF($K950&lt;&gt;"SS",(VLOOKUP($D950,Customer_Demand!$D:$BF,COLUMNS($I950:Q950),0)/$I950+VLOOKUP($D950,Customer_Demand!$D:$BF,COLUMNS($I950:Q950),0)/$K950),(VLOOKUP($D950,Customer_Demand!$D:$BF,COLUMNS($I950:Q950),0)/$I950)),"")</f>
        <v/>
      </c>
      <c r="R950" s="49" t="str">
        <f>IFERROR(IF($K950&lt;&gt;"SS",(VLOOKUP($D950,Customer_Demand!$D:$BF,COLUMNS($I950:R950),0)/$I950+VLOOKUP($D950,Customer_Demand!$D:$BF,COLUMNS($I950:R950),0)/$K950),(VLOOKUP($D950,Customer_Demand!$D:$BF,COLUMNS($I950:R950),0)/$I950)),"")</f>
        <v/>
      </c>
      <c r="S950" s="49" t="str">
        <f>IFERROR(IF($K950&lt;&gt;"SS",(VLOOKUP($D950,Customer_Demand!$D:$BF,COLUMNS($I950:S950),0)/$I950+VLOOKUP($D950,Customer_Demand!$D:$BF,COLUMNS($I950:S950),0)/$K950),(VLOOKUP($D950,Customer_Demand!$D:$BF,COLUMNS($I950:S950),0)/$I950)),"")</f>
        <v/>
      </c>
      <c r="T950" s="49" t="str">
        <f>IFERROR(IF($K950&lt;&gt;"SS",(VLOOKUP($D950,Customer_Demand!$D:$BF,COLUMNS($I950:T950),0)/$I950+VLOOKUP($D950,Customer_Demand!$D:$BF,COLUMNS($I950:T950),0)/$K950),(VLOOKUP($D950,Customer_Demand!$D:$BF,COLUMNS($I950:T950),0)/$I950)),"")</f>
        <v/>
      </c>
      <c r="U950" s="49" t="str">
        <f>IFERROR(IF($K950&lt;&gt;"SS",(VLOOKUP($D950,Customer_Demand!$D:$BF,COLUMNS($I950:U950),0)/$I950+VLOOKUP($D950,Customer_Demand!$D:$BF,COLUMNS($I950:U950),0)/$K950),(VLOOKUP($D950,Customer_Demand!$D:$BF,COLUMNS($I950:U950),0)/$I950)),"")</f>
        <v/>
      </c>
      <c r="V950" s="49" t="str">
        <f>IFERROR(IF($K950&lt;&gt;"SS",(VLOOKUP($D950,Customer_Demand!$D:$BF,COLUMNS($I950:V950),0)/$I950+VLOOKUP($D950,Customer_Demand!$D:$BF,COLUMNS($I950:V950),0)/$K950),(VLOOKUP($D950,Customer_Demand!$D:$BF,COLUMNS($I950:V950),0)/$I950)),"")</f>
        <v/>
      </c>
      <c r="W950" s="49" t="str">
        <f>IFERROR(IF($K950&lt;&gt;"SS",(VLOOKUP($D950,Customer_Demand!$D:$BF,COLUMNS($I950:W950),0)/$I950+VLOOKUP($D950,Customer_Demand!$D:$BF,COLUMNS($I950:W950),0)/$K950),(VLOOKUP($D950,Customer_Demand!$D:$BF,COLUMNS($I950:W950),0)/$I950)),"")</f>
        <v/>
      </c>
      <c r="X950" s="49" t="str">
        <f>IFERROR(IF($K950&lt;&gt;"SS",(VLOOKUP($D950,Customer_Demand!$D:$BF,COLUMNS($I950:X950),0)/$I950+VLOOKUP($D950,Customer_Demand!$D:$BF,COLUMNS($I950:X950),0)/$K950),(VLOOKUP($D950,Customer_Demand!$D:$BF,COLUMNS($I950:X950),0)/$I950)),"")</f>
        <v/>
      </c>
      <c r="Y950" s="49" t="str">
        <f>IFERROR(IF($K950&lt;&gt;"SS",(VLOOKUP($D950,Customer_Demand!$D:$BF,COLUMNS($I950:Y950),0)/$I950+VLOOKUP($D950,Customer_Demand!$D:$BF,COLUMNS($I950:Y950),0)/$K950),(VLOOKUP($D950,Customer_Demand!$D:$BF,COLUMNS($I950:Y950),0)/$I950)),"")</f>
        <v/>
      </c>
      <c r="Z950" s="49" t="str">
        <f>IFERROR(IF($K950&lt;&gt;"SS",(VLOOKUP($D950,Customer_Demand!$D:$BF,COLUMNS($I950:Z950),0)/$I950+VLOOKUP($D950,Customer_Demand!$D:$BF,COLUMNS($I950:Z950),0)/$K950),(VLOOKUP($D950,Customer_Demand!$D:$BF,COLUMNS($I950:Z950),0)/$I950)),"")</f>
        <v/>
      </c>
      <c r="AA950" s="49" t="str">
        <f>IFERROR(IF($K950&lt;&gt;"SS",(VLOOKUP($D950,Customer_Demand!$D:$BF,COLUMNS($I950:AA950),0)/$I950+VLOOKUP($D950,Customer_Demand!$D:$BF,COLUMNS($I950:AA950),0)/$K950),(VLOOKUP($D950,Customer_Demand!$D:$BF,COLUMNS($I950:AA950),0)/$I950)),"")</f>
        <v/>
      </c>
      <c r="AB950" s="49" t="str">
        <f>IFERROR(IF($K950&lt;&gt;"SS",(VLOOKUP($D950,Customer_Demand!$D:$BF,COLUMNS($I950:AB950),0)/$I950+VLOOKUP($D950,Customer_Demand!$D:$BF,COLUMNS($I950:AB950),0)/$K950),(VLOOKUP($D950,Customer_Demand!$D:$BF,COLUMNS($I950:AB950),0)/$I950)),"")</f>
        <v/>
      </c>
      <c r="AC950" s="49" t="str">
        <f>IFERROR(IF($K950&lt;&gt;"SS",(VLOOKUP($D950,Customer_Demand!$D:$BF,COLUMNS($I950:AC950),0)/$I950+VLOOKUP($D950,Customer_Demand!$D:$BF,COLUMNS($I950:AC950),0)/$K950),(VLOOKUP($D950,Customer_Demand!$D:$BF,COLUMNS($I950:AC950),0)/$I950)),"")</f>
        <v/>
      </c>
      <c r="AD950" s="49" t="str">
        <f>IFERROR(IF($K950&lt;&gt;"SS",(VLOOKUP($D950,Customer_Demand!$D:$BF,COLUMNS($I950:AD950),0)/$I950+VLOOKUP($D950,Customer_Demand!$D:$BF,COLUMNS($I950:AD950),0)/$K950),(VLOOKUP($D950,Customer_Demand!$D:$BF,COLUMNS($I950:AD950),0)/$I950)),"")</f>
        <v/>
      </c>
      <c r="AE950" s="49" t="str">
        <f>IFERROR(IF($K950&lt;&gt;"SS",(VLOOKUP($D950,Customer_Demand!$D:$BF,COLUMNS($I950:AE950),0)/$I950+VLOOKUP($D950,Customer_Demand!$D:$BF,COLUMNS($I950:AE950),0)/$K950),(VLOOKUP($D950,Customer_Demand!$D:$BF,COLUMNS($I950:AE950),0)/$I950)),"")</f>
        <v/>
      </c>
      <c r="AF950" s="49" t="str">
        <f>IFERROR(IF($K950&lt;&gt;"SS",(VLOOKUP($D950,Customer_Demand!$D:$BF,COLUMNS($I950:AF950),0)/$I950+VLOOKUP($D950,Customer_Demand!$D:$BF,COLUMNS($I950:AF950),0)/$K950),(VLOOKUP($D950,Customer_Demand!$D:$BF,COLUMNS($I950:AF950),0)/$I950)),"")</f>
        <v/>
      </c>
      <c r="AG950" s="49" t="str">
        <f>IFERROR(IF($K950&lt;&gt;"SS",(VLOOKUP($D950,Customer_Demand!$D:$BF,COLUMNS($I950:AG950),0)/$I950+VLOOKUP($D950,Customer_Demand!$D:$BF,COLUMNS($I950:AG950),0)/$K950),(VLOOKUP($D950,Customer_Demand!$D:$BF,COLUMNS($I950:AG950),0)/$I950)),"")</f>
        <v/>
      </c>
      <c r="AH950" s="49" t="str">
        <f>IFERROR(IF($K950&lt;&gt;"SS",(VLOOKUP($D950,Customer_Demand!$D:$BF,COLUMNS($I950:AH950),0)/$I950+VLOOKUP($D950,Customer_Demand!$D:$BF,COLUMNS($I950:AH950),0)/$K950),(VLOOKUP($D950,Customer_Demand!$D:$BF,COLUMNS($I950:AH950),0)/$I950)),"")</f>
        <v/>
      </c>
      <c r="AI950" s="49" t="str">
        <f>IFERROR(IF($K950&lt;&gt;"SS",(VLOOKUP($D950,Customer_Demand!$D:$BF,COLUMNS($I950:AI950),0)/$I950+VLOOKUP($D950,Customer_Demand!$D:$BF,COLUMNS($I950:AI950),0)/$K950),(VLOOKUP($D950,Customer_Demand!$D:$BF,COLUMNS($I950:AI950),0)/$I950)),"")</f>
        <v/>
      </c>
      <c r="AJ950" s="49" t="str">
        <f>IFERROR(IF($K950&lt;&gt;"SS",(VLOOKUP($D950,Customer_Demand!$D:$BF,COLUMNS($I950:AJ950),0)/$I950+VLOOKUP($D950,Customer_Demand!$D:$BF,COLUMNS($I950:AJ950),0)/$K950),(VLOOKUP($D950,Customer_Demand!$D:$BF,COLUMNS($I950:AJ950),0)/$I950)),"")</f>
        <v/>
      </c>
      <c r="AK950" s="49" t="str">
        <f>IFERROR(IF($K950&lt;&gt;"SS",(VLOOKUP($D950,Customer_Demand!$D:$BF,COLUMNS($I950:AK950),0)/$I950+VLOOKUP($D950,Customer_Demand!$D:$BF,COLUMNS($I950:AK950),0)/$K950),(VLOOKUP($D950,Customer_Demand!$D:$BF,COLUMNS($I950:AK950),0)/$I950)),"")</f>
        <v/>
      </c>
      <c r="AL950" s="49" t="str">
        <f>IFERROR(IF($K950&lt;&gt;"SS",(VLOOKUP($D950,Customer_Demand!$D:$BF,COLUMNS($I950:AL950),0)/$I950+VLOOKUP($D950,Customer_Demand!$D:$BF,COLUMNS($I950:AL950),0)/$K950),(VLOOKUP($D950,Customer_Demand!$D:$BF,COLUMNS($I950:AL950),0)/$I950)),"")</f>
        <v/>
      </c>
      <c r="AM950" s="49" t="str">
        <f>IFERROR(IF($K950&lt;&gt;"SS",(VLOOKUP($D950,Customer_Demand!$D:$BF,COLUMNS($I950:AM950),0)/$I950+VLOOKUP($D950,Customer_Demand!$D:$BF,COLUMNS($I950:AM950),0)/$K950),(VLOOKUP($D950,Customer_Demand!$D:$BF,COLUMNS($I950:AM950),0)/$I950)),"")</f>
        <v/>
      </c>
      <c r="AN950" s="49" t="str">
        <f>IFERROR(IF($K950&lt;&gt;"SS",(VLOOKUP($D950,Customer_Demand!$D:$BF,COLUMNS($I950:AN950),0)/$I950+VLOOKUP($D950,Customer_Demand!$D:$BF,COLUMNS($I950:AN950),0)/$K950),(VLOOKUP($D950,Customer_Demand!$D:$BF,COLUMNS($I950:AN950),0)/$I950)),"")</f>
        <v/>
      </c>
      <c r="AO950" s="49" t="str">
        <f>IFERROR(IF($K950&lt;&gt;"SS",(VLOOKUP($D950,Customer_Demand!$D:$BF,COLUMNS($I950:AO950),0)/$I950+VLOOKUP($D950,Customer_Demand!$D:$BF,COLUMNS($I950:AO950),0)/$K950),(VLOOKUP($D950,Customer_Demand!$D:$BF,COLUMNS($I950:AO950),0)/$I950)),"")</f>
        <v/>
      </c>
      <c r="AP950" s="49" t="str">
        <f>IFERROR(IF($K950&lt;&gt;"SS",(VLOOKUP($D950,Customer_Demand!$D:$BF,COLUMNS($I950:AP950),0)/$I950+VLOOKUP($D950,Customer_Demand!$D:$BF,COLUMNS($I950:AP950),0)/$K950),(VLOOKUP($D950,Customer_Demand!$D:$BF,COLUMNS($I950:AP950),0)/$I950)),"")</f>
        <v/>
      </c>
      <c r="AQ950" s="49" t="str">
        <f>IFERROR(IF($K950&lt;&gt;"SS",(VLOOKUP($D950,Customer_Demand!$D:$BF,COLUMNS($I950:AQ950),0)/$I950+VLOOKUP($D950,Customer_Demand!$D:$BF,COLUMNS($I950:AQ950),0)/$K950),(VLOOKUP($D950,Customer_Demand!$D:$BF,COLUMNS($I950:AQ950),0)/$I950)),"")</f>
        <v/>
      </c>
      <c r="AR950" s="49" t="str">
        <f>IFERROR(IF($K950&lt;&gt;"SS",(VLOOKUP($D950,Customer_Demand!$D:$BF,COLUMNS($I950:AR950),0)/$I950+VLOOKUP($D950,Customer_Demand!$D:$BF,COLUMNS($I950:AR950),0)/$K950),(VLOOKUP($D950,Customer_Demand!$D:$BF,COLUMNS($I950:AR950),0)/$I950)),"")</f>
        <v/>
      </c>
      <c r="AS950" s="49" t="str">
        <f>IFERROR(IF($K950&lt;&gt;"SS",(VLOOKUP($D950,Customer_Demand!$D:$BF,COLUMNS($I950:AS950),0)/$I950+VLOOKUP($D950,Customer_Demand!$D:$BF,COLUMNS($I950:AS950),0)/$K950),(VLOOKUP($D950,Customer_Demand!$D:$BF,COLUMNS($I950:AS950),0)/$I950)),"")</f>
        <v/>
      </c>
      <c r="AT950" s="49" t="str">
        <f>IFERROR(IF($K950&lt;&gt;"SS",(VLOOKUP($D950,Customer_Demand!$D:$BF,COLUMNS($I950:AT950),0)/$I950+VLOOKUP($D950,Customer_Demand!$D:$BF,COLUMNS($I950:AT950),0)/$K950),(VLOOKUP($D950,Customer_Demand!$D:$BF,COLUMNS($I950:AT950),0)/$I950)),"")</f>
        <v/>
      </c>
      <c r="AU950" s="49" t="str">
        <f>IFERROR(IF($K950&lt;&gt;"SS",(VLOOKUP($D950,Customer_Demand!$D:$BF,COLUMNS($I950:AU950),0)/$I950+VLOOKUP($D950,Customer_Demand!$D:$BF,COLUMNS($I950:AU950),0)/$K950),(VLOOKUP($D950,Customer_Demand!$D:$BF,COLUMNS($I950:AU950),0)/$I950)),"")</f>
        <v/>
      </c>
      <c r="AV950" s="49" t="str">
        <f>IFERROR(IF($K950&lt;&gt;"SS",(VLOOKUP($D950,Customer_Demand!$D:$BF,COLUMNS($I950:AV950),0)/$I950+VLOOKUP($D950,Customer_Demand!$D:$BF,COLUMNS($I950:AV950),0)/$K950),(VLOOKUP($D950,Customer_Demand!$D:$BF,COLUMNS($I950:AV950),0)/$I950)),"")</f>
        <v/>
      </c>
      <c r="AW950" s="49" t="str">
        <f>IFERROR(IF($K950&lt;&gt;"SS",(VLOOKUP($D950,Customer_Demand!$D:$BF,COLUMNS($I950:AW950),0)/$I950+VLOOKUP($D950,Customer_Demand!$D:$BF,COLUMNS($I950:AW950),0)/$K950),(VLOOKUP($D950,Customer_Demand!$D:$BF,COLUMNS($I950:AW950),0)/$I950)),"")</f>
        <v/>
      </c>
      <c r="AX950" s="49" t="str">
        <f>IFERROR(IF($K950&lt;&gt;"SS",(VLOOKUP($D950,Customer_Demand!$D:$BF,COLUMNS($I950:AX950),0)/$I950+VLOOKUP($D950,Customer_Demand!$D:$BF,COLUMNS($I950:AX950),0)/$K950),(VLOOKUP($D950,Customer_Demand!$D:$BF,COLUMNS($I950:AX950),0)/$I950)),"")</f>
        <v/>
      </c>
      <c r="AY950" s="49" t="str">
        <f>IFERROR(IF($K950&lt;&gt;"SS",(VLOOKUP($D950,Customer_Demand!$D:$BF,COLUMNS($I950:AY950),0)/$I950+VLOOKUP($D950,Customer_Demand!$D:$BF,COLUMNS($I950:AY950),0)/$K950),(VLOOKUP($D950,Customer_Demand!$D:$BF,COLUMNS($I950:AY950),0)/$I950)),"")</f>
        <v/>
      </c>
      <c r="AZ950" s="49" t="str">
        <f>IFERROR(IF($K950&lt;&gt;"SS",(VLOOKUP($D950,Customer_Demand!$D:$BF,COLUMNS($I950:AZ950),0)/$I950+VLOOKUP($D950,Customer_Demand!$D:$BF,COLUMNS($I950:AZ950),0)/$K950),(VLOOKUP($D950,Customer_Demand!$D:$BF,COLUMNS($I950:AZ950),0)/$I950)),"")</f>
        <v/>
      </c>
      <c r="BA950" s="49" t="str">
        <f>IFERROR(IF($K950&lt;&gt;"SS",(VLOOKUP($D950,Customer_Demand!$D:$BF,COLUMNS($I950:BA950),0)/$I950+VLOOKUP($D950,Customer_Demand!$D:$BF,COLUMNS($I950:BA950),0)/$K950),(VLOOKUP($D950,Customer_Demand!$D:$BF,COLUMNS($I950:BA950),0)/$I950)),"")</f>
        <v/>
      </c>
      <c r="BB950" s="49" t="str">
        <f>IFERROR(IF($K950&lt;&gt;"SS",(VLOOKUP($D950,Customer_Demand!$D:$BF,COLUMNS($I950:BB950),0)/$I950+VLOOKUP($D950,Customer_Demand!$D:$BF,COLUMNS($I950:BB950),0)/$K950),(VLOOKUP($D950,Customer_Demand!$D:$BF,COLUMNS($I950:BB950),0)/$I950)),"")</f>
        <v/>
      </c>
      <c r="BC950" s="49" t="str">
        <f>IFERROR(IF($K950&lt;&gt;"SS",(VLOOKUP($D950,Customer_Demand!$D:$BF,COLUMNS($I950:BC950),0)/$I950+VLOOKUP($D950,Customer_Demand!$D:$BF,COLUMNS($I950:BC950),0)/$K950),(VLOOKUP($D950,Customer_Demand!$D:$BF,COLUMNS($I950:BC950),0)/$I950)),"")</f>
        <v/>
      </c>
      <c r="BD950" s="49" t="str">
        <f>IFERROR(IF($K950&lt;&gt;"SS",(VLOOKUP($D950,Customer_Demand!$D:$BF,COLUMNS($I950:BD950),0)/$I950+VLOOKUP($D950,Customer_Demand!$D:$BF,COLUMNS($I950:BD950),0)/$K950),(VLOOKUP($D950,Customer_Demand!$D:$BF,COLUMNS($I950:BD950),0)/$I950)),"")</f>
        <v/>
      </c>
      <c r="BE950" s="49" t="str">
        <f>IFERROR(IF($K950&lt;&gt;"SS",(VLOOKUP($D950,Customer_Demand!$D:$BF,COLUMNS($I950:BE950),0)/$I950+VLOOKUP($D950,Customer_Demand!$D:$BF,COLUMNS($I950:BE950),0)/$K950),(VLOOKUP($D950,Customer_Demand!$D:$BF,COLUMNS($I950:BE950),0)/$I950)),"")</f>
        <v/>
      </c>
      <c r="BF950" s="49" t="str">
        <f>IFERROR(IF($K950&lt;&gt;"SS",(VLOOKUP($D950,Customer_Demand!$D:$BF,COLUMNS($I950:BF950),0)/$I950+VLOOKUP($D950,Customer_Demand!$D:$BF,COLUMNS($I950:BF950),0)/$K950),(VLOOKUP($D950,Customer_Demand!$D:$BF,COLUMNS($I950:BF950),0)/$I950)),"")</f>
        <v/>
      </c>
      <c r="BG950" s="49" t="str">
        <f>IFERROR(IF($K950&lt;&gt;"SS",(VLOOKUP($D950,Customer_Demand!$D:$BF,COLUMNS($I950:BG950),0)/$I950+VLOOKUP($D950,Customer_Demand!$D:$BF,COLUMNS($I950:BG950),0)/$K950),(VLOOKUP($D950,Customer_Demand!$D:$BF,COLUMNS($I950:BG950),0)/$I950)),"")</f>
        <v/>
      </c>
      <c r="BH950" s="49" t="str">
        <f>IFERROR(IF($K950&lt;&gt;"SS",(VLOOKUP($D950,Customer_Demand!$D:$BF,COLUMNS($I950:BH950),0)/$I950+VLOOKUP($D950,Customer_Demand!$D:$BF,COLUMNS($I950:BH950),0)/$K950),(VLOOKUP($D950,Customer_Demand!$D:$BF,COLUMNS($I950:BH950),0)/$I950)),"")</f>
        <v/>
      </c>
      <c r="BI950" s="49" t="str">
        <f>IFERROR(IF($K950&lt;&gt;"SS",(VLOOKUP($D950,Customer_Demand!$D:$BF,COLUMNS($I950:BI950),0)/$I950+VLOOKUP($D950,Customer_Demand!$D:$BF,COLUMNS($I950:BI950),0)/$K950),(VLOOKUP($D950,Customer_Demand!$D:$BF,COLUMNS($I950:BI950),0)/$I950)),"")</f>
        <v/>
      </c>
      <c r="BJ950" s="49" t="str">
        <f>IFERROR(IF($K950&lt;&gt;"SS",(VLOOKUP($D950,Customer_Demand!$D:$BF,COLUMNS($I950:BJ950),0)/$I950+VLOOKUP($D950,Customer_Demand!$D:$BF,COLUMNS($I950:BJ950),0)/$K950),(VLOOKUP($D950,Customer_Demand!$D:$BF,COLUMNS($I950:BJ950),0)/$I950)),"")</f>
        <v/>
      </c>
      <c r="BK950" s="50" t="str">
        <f>IFERROR(IF($K950&lt;&gt;"SS",(VLOOKUP($D950,Customer_Demand!$D:$BF,COLUMNS($I950:BK950),0)/$I950+VLOOKUP($D950,Customer_Demand!$D:$BF,COLUMNS($I950:BK950),0)/$K950),(VLOOKUP($D950,Customer_Demand!$D:$BF,COLUMNS($I950:BK950),0)/$I950)),"")</f>
        <v/>
      </c>
    </row>
    <row r="951" spans="2:63" x14ac:dyDescent="0.2">
      <c r="B951" s="12" t="str">
        <f t="shared" si="63"/>
        <v/>
      </c>
      <c r="C951" s="45" t="str">
        <f>IF((Customer_Demand!C951)&lt;&gt;"",Customer_Demand!C951,"")</f>
        <v/>
      </c>
      <c r="D951" s="45" t="str">
        <f>IF(C951&lt;&gt;"",Customer_Demand!D951,"")</f>
        <v/>
      </c>
      <c r="E951" s="52" t="str">
        <f>IF(C951&lt;&gt;"",Customer_Demand!E951,"")</f>
        <v/>
      </c>
      <c r="F951" s="47" t="str">
        <f>IF(C951&lt;&gt;"",VLOOKUP(D951,Customer_Demand!$D$5:$F$1005,3,0),"")</f>
        <v/>
      </c>
      <c r="G951" s="48" t="str">
        <f t="shared" si="60"/>
        <v/>
      </c>
      <c r="H951" s="48" t="str">
        <f t="shared" si="61"/>
        <v/>
      </c>
      <c r="I951" s="48" t="str">
        <f>IFERROR(IF(C951&lt;&gt;"",VLOOKUP($H951,SMT_Cycle_Time_Data!$F:$Q,4,0),""),"SGR Not Defined")</f>
        <v/>
      </c>
      <c r="J951" s="48" t="str">
        <f t="shared" si="62"/>
        <v/>
      </c>
      <c r="K951" s="48" t="str">
        <f>IF(C951&lt;&gt;"",IFERROR(VLOOKUP($J951,SMT_Cycle_Time_Data!$F:$Q,4,0),"SS"),"")</f>
        <v/>
      </c>
      <c r="L951" s="49" t="str">
        <f>IFERROR(IF($K951&lt;&gt;"SS",(VLOOKUP($D951,Customer_Demand!$D:$BF,COLUMNS($I951:L951),0)/$I951+VLOOKUP($D951,Customer_Demand!$D:$BF,COLUMNS($I951:L951),0)/$K951),(VLOOKUP($D951,Customer_Demand!$D:$BF,COLUMNS($I951:L951),0)/$I951)),"")</f>
        <v/>
      </c>
      <c r="M951" s="49" t="str">
        <f>IFERROR(IF($K951&lt;&gt;"SS",(VLOOKUP($D951,Customer_Demand!$D:$BF,COLUMNS($I951:M951),0)/$I951+VLOOKUP($D951,Customer_Demand!$D:$BF,COLUMNS($I951:M951),0)/$K951),(VLOOKUP($D951,Customer_Demand!$D:$BF,COLUMNS($I951:M951),0)/$I951)),"")</f>
        <v/>
      </c>
      <c r="N951" s="49" t="str">
        <f>IFERROR(IF($K951&lt;&gt;"SS",(VLOOKUP($D951,Customer_Demand!$D:$BF,COLUMNS($I951:N951),0)/$I951+VLOOKUP($D951,Customer_Demand!$D:$BF,COLUMNS($I951:N951),0)/$K951),(VLOOKUP($D951,Customer_Demand!$D:$BF,COLUMNS($I951:N951),0)/$I951)),"")</f>
        <v/>
      </c>
      <c r="O951" s="49" t="str">
        <f>IFERROR(IF($K951&lt;&gt;"SS",(VLOOKUP($D951,Customer_Demand!$D:$BF,COLUMNS($I951:O951),0)/$I951+VLOOKUP($D951,Customer_Demand!$D:$BF,COLUMNS($I951:O951),0)/$K951),(VLOOKUP($D951,Customer_Demand!$D:$BF,COLUMNS($I951:O951),0)/$I951)),"")</f>
        <v/>
      </c>
      <c r="P951" s="49" t="str">
        <f>IFERROR(IF($K951&lt;&gt;"SS",(VLOOKUP($D951,Customer_Demand!$D:$BF,COLUMNS($I951:P951),0)/$I951+VLOOKUP($D951,Customer_Demand!$D:$BF,COLUMNS($I951:P951),0)/$K951),(VLOOKUP($D951,Customer_Demand!$D:$BF,COLUMNS($I951:P951),0)/$I951)),"")</f>
        <v/>
      </c>
      <c r="Q951" s="49" t="str">
        <f>IFERROR(IF($K951&lt;&gt;"SS",(VLOOKUP($D951,Customer_Demand!$D:$BF,COLUMNS($I951:Q951),0)/$I951+VLOOKUP($D951,Customer_Demand!$D:$BF,COLUMNS($I951:Q951),0)/$K951),(VLOOKUP($D951,Customer_Demand!$D:$BF,COLUMNS($I951:Q951),0)/$I951)),"")</f>
        <v/>
      </c>
      <c r="R951" s="49" t="str">
        <f>IFERROR(IF($K951&lt;&gt;"SS",(VLOOKUP($D951,Customer_Demand!$D:$BF,COLUMNS($I951:R951),0)/$I951+VLOOKUP($D951,Customer_Demand!$D:$BF,COLUMNS($I951:R951),0)/$K951),(VLOOKUP($D951,Customer_Demand!$D:$BF,COLUMNS($I951:R951),0)/$I951)),"")</f>
        <v/>
      </c>
      <c r="S951" s="49" t="str">
        <f>IFERROR(IF($K951&lt;&gt;"SS",(VLOOKUP($D951,Customer_Demand!$D:$BF,COLUMNS($I951:S951),0)/$I951+VLOOKUP($D951,Customer_Demand!$D:$BF,COLUMNS($I951:S951),0)/$K951),(VLOOKUP($D951,Customer_Demand!$D:$BF,COLUMNS($I951:S951),0)/$I951)),"")</f>
        <v/>
      </c>
      <c r="T951" s="49" t="str">
        <f>IFERROR(IF($K951&lt;&gt;"SS",(VLOOKUP($D951,Customer_Demand!$D:$BF,COLUMNS($I951:T951),0)/$I951+VLOOKUP($D951,Customer_Demand!$D:$BF,COLUMNS($I951:T951),0)/$K951),(VLOOKUP($D951,Customer_Demand!$D:$BF,COLUMNS($I951:T951),0)/$I951)),"")</f>
        <v/>
      </c>
      <c r="U951" s="49" t="str">
        <f>IFERROR(IF($K951&lt;&gt;"SS",(VLOOKUP($D951,Customer_Demand!$D:$BF,COLUMNS($I951:U951),0)/$I951+VLOOKUP($D951,Customer_Demand!$D:$BF,COLUMNS($I951:U951),0)/$K951),(VLOOKUP($D951,Customer_Demand!$D:$BF,COLUMNS($I951:U951),0)/$I951)),"")</f>
        <v/>
      </c>
      <c r="V951" s="49" t="str">
        <f>IFERROR(IF($K951&lt;&gt;"SS",(VLOOKUP($D951,Customer_Demand!$D:$BF,COLUMNS($I951:V951),0)/$I951+VLOOKUP($D951,Customer_Demand!$D:$BF,COLUMNS($I951:V951),0)/$K951),(VLOOKUP($D951,Customer_Demand!$D:$BF,COLUMNS($I951:V951),0)/$I951)),"")</f>
        <v/>
      </c>
      <c r="W951" s="49" t="str">
        <f>IFERROR(IF($K951&lt;&gt;"SS",(VLOOKUP($D951,Customer_Demand!$D:$BF,COLUMNS($I951:W951),0)/$I951+VLOOKUP($D951,Customer_Demand!$D:$BF,COLUMNS($I951:W951),0)/$K951),(VLOOKUP($D951,Customer_Demand!$D:$BF,COLUMNS($I951:W951),0)/$I951)),"")</f>
        <v/>
      </c>
      <c r="X951" s="49" t="str">
        <f>IFERROR(IF($K951&lt;&gt;"SS",(VLOOKUP($D951,Customer_Demand!$D:$BF,COLUMNS($I951:X951),0)/$I951+VLOOKUP($D951,Customer_Demand!$D:$BF,COLUMNS($I951:X951),0)/$K951),(VLOOKUP($D951,Customer_Demand!$D:$BF,COLUMNS($I951:X951),0)/$I951)),"")</f>
        <v/>
      </c>
      <c r="Y951" s="49" t="str">
        <f>IFERROR(IF($K951&lt;&gt;"SS",(VLOOKUP($D951,Customer_Demand!$D:$BF,COLUMNS($I951:Y951),0)/$I951+VLOOKUP($D951,Customer_Demand!$D:$BF,COLUMNS($I951:Y951),0)/$K951),(VLOOKUP($D951,Customer_Demand!$D:$BF,COLUMNS($I951:Y951),0)/$I951)),"")</f>
        <v/>
      </c>
      <c r="Z951" s="49" t="str">
        <f>IFERROR(IF($K951&lt;&gt;"SS",(VLOOKUP($D951,Customer_Demand!$D:$BF,COLUMNS($I951:Z951),0)/$I951+VLOOKUP($D951,Customer_Demand!$D:$BF,COLUMNS($I951:Z951),0)/$K951),(VLOOKUP($D951,Customer_Demand!$D:$BF,COLUMNS($I951:Z951),0)/$I951)),"")</f>
        <v/>
      </c>
      <c r="AA951" s="49" t="str">
        <f>IFERROR(IF($K951&lt;&gt;"SS",(VLOOKUP($D951,Customer_Demand!$D:$BF,COLUMNS($I951:AA951),0)/$I951+VLOOKUP($D951,Customer_Demand!$D:$BF,COLUMNS($I951:AA951),0)/$K951),(VLOOKUP($D951,Customer_Demand!$D:$BF,COLUMNS($I951:AA951),0)/$I951)),"")</f>
        <v/>
      </c>
      <c r="AB951" s="49" t="str">
        <f>IFERROR(IF($K951&lt;&gt;"SS",(VLOOKUP($D951,Customer_Demand!$D:$BF,COLUMNS($I951:AB951),0)/$I951+VLOOKUP($D951,Customer_Demand!$D:$BF,COLUMNS($I951:AB951),0)/$K951),(VLOOKUP($D951,Customer_Demand!$D:$BF,COLUMNS($I951:AB951),0)/$I951)),"")</f>
        <v/>
      </c>
      <c r="AC951" s="49" t="str">
        <f>IFERROR(IF($K951&lt;&gt;"SS",(VLOOKUP($D951,Customer_Demand!$D:$BF,COLUMNS($I951:AC951),0)/$I951+VLOOKUP($D951,Customer_Demand!$D:$BF,COLUMNS($I951:AC951),0)/$K951),(VLOOKUP($D951,Customer_Demand!$D:$BF,COLUMNS($I951:AC951),0)/$I951)),"")</f>
        <v/>
      </c>
      <c r="AD951" s="49" t="str">
        <f>IFERROR(IF($K951&lt;&gt;"SS",(VLOOKUP($D951,Customer_Demand!$D:$BF,COLUMNS($I951:AD951),0)/$I951+VLOOKUP($D951,Customer_Demand!$D:$BF,COLUMNS($I951:AD951),0)/$K951),(VLOOKUP($D951,Customer_Demand!$D:$BF,COLUMNS($I951:AD951),0)/$I951)),"")</f>
        <v/>
      </c>
      <c r="AE951" s="49" t="str">
        <f>IFERROR(IF($K951&lt;&gt;"SS",(VLOOKUP($D951,Customer_Demand!$D:$BF,COLUMNS($I951:AE951),0)/$I951+VLOOKUP($D951,Customer_Demand!$D:$BF,COLUMNS($I951:AE951),0)/$K951),(VLOOKUP($D951,Customer_Demand!$D:$BF,COLUMNS($I951:AE951),0)/$I951)),"")</f>
        <v/>
      </c>
      <c r="AF951" s="49" t="str">
        <f>IFERROR(IF($K951&lt;&gt;"SS",(VLOOKUP($D951,Customer_Demand!$D:$BF,COLUMNS($I951:AF951),0)/$I951+VLOOKUP($D951,Customer_Demand!$D:$BF,COLUMNS($I951:AF951),0)/$K951),(VLOOKUP($D951,Customer_Demand!$D:$BF,COLUMNS($I951:AF951),0)/$I951)),"")</f>
        <v/>
      </c>
      <c r="AG951" s="49" t="str">
        <f>IFERROR(IF($K951&lt;&gt;"SS",(VLOOKUP($D951,Customer_Demand!$D:$BF,COLUMNS($I951:AG951),0)/$I951+VLOOKUP($D951,Customer_Demand!$D:$BF,COLUMNS($I951:AG951),0)/$K951),(VLOOKUP($D951,Customer_Demand!$D:$BF,COLUMNS($I951:AG951),0)/$I951)),"")</f>
        <v/>
      </c>
      <c r="AH951" s="49" t="str">
        <f>IFERROR(IF($K951&lt;&gt;"SS",(VLOOKUP($D951,Customer_Demand!$D:$BF,COLUMNS($I951:AH951),0)/$I951+VLOOKUP($D951,Customer_Demand!$D:$BF,COLUMNS($I951:AH951),0)/$K951),(VLOOKUP($D951,Customer_Demand!$D:$BF,COLUMNS($I951:AH951),0)/$I951)),"")</f>
        <v/>
      </c>
      <c r="AI951" s="49" t="str">
        <f>IFERROR(IF($K951&lt;&gt;"SS",(VLOOKUP($D951,Customer_Demand!$D:$BF,COLUMNS($I951:AI951),0)/$I951+VLOOKUP($D951,Customer_Demand!$D:$BF,COLUMNS($I951:AI951),0)/$K951),(VLOOKUP($D951,Customer_Demand!$D:$BF,COLUMNS($I951:AI951),0)/$I951)),"")</f>
        <v/>
      </c>
      <c r="AJ951" s="49" t="str">
        <f>IFERROR(IF($K951&lt;&gt;"SS",(VLOOKUP($D951,Customer_Demand!$D:$BF,COLUMNS($I951:AJ951),0)/$I951+VLOOKUP($D951,Customer_Demand!$D:$BF,COLUMNS($I951:AJ951),0)/$K951),(VLOOKUP($D951,Customer_Demand!$D:$BF,COLUMNS($I951:AJ951),0)/$I951)),"")</f>
        <v/>
      </c>
      <c r="AK951" s="49" t="str">
        <f>IFERROR(IF($K951&lt;&gt;"SS",(VLOOKUP($D951,Customer_Demand!$D:$BF,COLUMNS($I951:AK951),0)/$I951+VLOOKUP($D951,Customer_Demand!$D:$BF,COLUMNS($I951:AK951),0)/$K951),(VLOOKUP($D951,Customer_Demand!$D:$BF,COLUMNS($I951:AK951),0)/$I951)),"")</f>
        <v/>
      </c>
      <c r="AL951" s="49" t="str">
        <f>IFERROR(IF($K951&lt;&gt;"SS",(VLOOKUP($D951,Customer_Demand!$D:$BF,COLUMNS($I951:AL951),0)/$I951+VLOOKUP($D951,Customer_Demand!$D:$BF,COLUMNS($I951:AL951),0)/$K951),(VLOOKUP($D951,Customer_Demand!$D:$BF,COLUMNS($I951:AL951),0)/$I951)),"")</f>
        <v/>
      </c>
      <c r="AM951" s="49" t="str">
        <f>IFERROR(IF($K951&lt;&gt;"SS",(VLOOKUP($D951,Customer_Demand!$D:$BF,COLUMNS($I951:AM951),0)/$I951+VLOOKUP($D951,Customer_Demand!$D:$BF,COLUMNS($I951:AM951),0)/$K951),(VLOOKUP($D951,Customer_Demand!$D:$BF,COLUMNS($I951:AM951),0)/$I951)),"")</f>
        <v/>
      </c>
      <c r="AN951" s="49" t="str">
        <f>IFERROR(IF($K951&lt;&gt;"SS",(VLOOKUP($D951,Customer_Demand!$D:$BF,COLUMNS($I951:AN951),0)/$I951+VLOOKUP($D951,Customer_Demand!$D:$BF,COLUMNS($I951:AN951),0)/$K951),(VLOOKUP($D951,Customer_Demand!$D:$BF,COLUMNS($I951:AN951),0)/$I951)),"")</f>
        <v/>
      </c>
      <c r="AO951" s="49" t="str">
        <f>IFERROR(IF($K951&lt;&gt;"SS",(VLOOKUP($D951,Customer_Demand!$D:$BF,COLUMNS($I951:AO951),0)/$I951+VLOOKUP($D951,Customer_Demand!$D:$BF,COLUMNS($I951:AO951),0)/$K951),(VLOOKUP($D951,Customer_Demand!$D:$BF,COLUMNS($I951:AO951),0)/$I951)),"")</f>
        <v/>
      </c>
      <c r="AP951" s="49" t="str">
        <f>IFERROR(IF($K951&lt;&gt;"SS",(VLOOKUP($D951,Customer_Demand!$D:$BF,COLUMNS($I951:AP951),0)/$I951+VLOOKUP($D951,Customer_Demand!$D:$BF,COLUMNS($I951:AP951),0)/$K951),(VLOOKUP($D951,Customer_Demand!$D:$BF,COLUMNS($I951:AP951),0)/$I951)),"")</f>
        <v/>
      </c>
      <c r="AQ951" s="49" t="str">
        <f>IFERROR(IF($K951&lt;&gt;"SS",(VLOOKUP($D951,Customer_Demand!$D:$BF,COLUMNS($I951:AQ951),0)/$I951+VLOOKUP($D951,Customer_Demand!$D:$BF,COLUMNS($I951:AQ951),0)/$K951),(VLOOKUP($D951,Customer_Demand!$D:$BF,COLUMNS($I951:AQ951),0)/$I951)),"")</f>
        <v/>
      </c>
      <c r="AR951" s="49" t="str">
        <f>IFERROR(IF($K951&lt;&gt;"SS",(VLOOKUP($D951,Customer_Demand!$D:$BF,COLUMNS($I951:AR951),0)/$I951+VLOOKUP($D951,Customer_Demand!$D:$BF,COLUMNS($I951:AR951),0)/$K951),(VLOOKUP($D951,Customer_Demand!$D:$BF,COLUMNS($I951:AR951),0)/$I951)),"")</f>
        <v/>
      </c>
      <c r="AS951" s="49" t="str">
        <f>IFERROR(IF($K951&lt;&gt;"SS",(VLOOKUP($D951,Customer_Demand!$D:$BF,COLUMNS($I951:AS951),0)/$I951+VLOOKUP($D951,Customer_Demand!$D:$BF,COLUMNS($I951:AS951),0)/$K951),(VLOOKUP($D951,Customer_Demand!$D:$BF,COLUMNS($I951:AS951),0)/$I951)),"")</f>
        <v/>
      </c>
      <c r="AT951" s="49" t="str">
        <f>IFERROR(IF($K951&lt;&gt;"SS",(VLOOKUP($D951,Customer_Demand!$D:$BF,COLUMNS($I951:AT951),0)/$I951+VLOOKUP($D951,Customer_Demand!$D:$BF,COLUMNS($I951:AT951),0)/$K951),(VLOOKUP($D951,Customer_Demand!$D:$BF,COLUMNS($I951:AT951),0)/$I951)),"")</f>
        <v/>
      </c>
      <c r="AU951" s="49" t="str">
        <f>IFERROR(IF($K951&lt;&gt;"SS",(VLOOKUP($D951,Customer_Demand!$D:$BF,COLUMNS($I951:AU951),0)/$I951+VLOOKUP($D951,Customer_Demand!$D:$BF,COLUMNS($I951:AU951),0)/$K951),(VLOOKUP($D951,Customer_Demand!$D:$BF,COLUMNS($I951:AU951),0)/$I951)),"")</f>
        <v/>
      </c>
      <c r="AV951" s="49" t="str">
        <f>IFERROR(IF($K951&lt;&gt;"SS",(VLOOKUP($D951,Customer_Demand!$D:$BF,COLUMNS($I951:AV951),0)/$I951+VLOOKUP($D951,Customer_Demand!$D:$BF,COLUMNS($I951:AV951),0)/$K951),(VLOOKUP($D951,Customer_Demand!$D:$BF,COLUMNS($I951:AV951),0)/$I951)),"")</f>
        <v/>
      </c>
      <c r="AW951" s="49" t="str">
        <f>IFERROR(IF($K951&lt;&gt;"SS",(VLOOKUP($D951,Customer_Demand!$D:$BF,COLUMNS($I951:AW951),0)/$I951+VLOOKUP($D951,Customer_Demand!$D:$BF,COLUMNS($I951:AW951),0)/$K951),(VLOOKUP($D951,Customer_Demand!$D:$BF,COLUMNS($I951:AW951),0)/$I951)),"")</f>
        <v/>
      </c>
      <c r="AX951" s="49" t="str">
        <f>IFERROR(IF($K951&lt;&gt;"SS",(VLOOKUP($D951,Customer_Demand!$D:$BF,COLUMNS($I951:AX951),0)/$I951+VLOOKUP($D951,Customer_Demand!$D:$BF,COLUMNS($I951:AX951),0)/$K951),(VLOOKUP($D951,Customer_Demand!$D:$BF,COLUMNS($I951:AX951),0)/$I951)),"")</f>
        <v/>
      </c>
      <c r="AY951" s="49" t="str">
        <f>IFERROR(IF($K951&lt;&gt;"SS",(VLOOKUP($D951,Customer_Demand!$D:$BF,COLUMNS($I951:AY951),0)/$I951+VLOOKUP($D951,Customer_Demand!$D:$BF,COLUMNS($I951:AY951),0)/$K951),(VLOOKUP($D951,Customer_Demand!$D:$BF,COLUMNS($I951:AY951),0)/$I951)),"")</f>
        <v/>
      </c>
      <c r="AZ951" s="49" t="str">
        <f>IFERROR(IF($K951&lt;&gt;"SS",(VLOOKUP($D951,Customer_Demand!$D:$BF,COLUMNS($I951:AZ951),0)/$I951+VLOOKUP($D951,Customer_Demand!$D:$BF,COLUMNS($I951:AZ951),0)/$K951),(VLOOKUP($D951,Customer_Demand!$D:$BF,COLUMNS($I951:AZ951),0)/$I951)),"")</f>
        <v/>
      </c>
      <c r="BA951" s="49" t="str">
        <f>IFERROR(IF($K951&lt;&gt;"SS",(VLOOKUP($D951,Customer_Demand!$D:$BF,COLUMNS($I951:BA951),0)/$I951+VLOOKUP($D951,Customer_Demand!$D:$BF,COLUMNS($I951:BA951),0)/$K951),(VLOOKUP($D951,Customer_Demand!$D:$BF,COLUMNS($I951:BA951),0)/$I951)),"")</f>
        <v/>
      </c>
      <c r="BB951" s="49" t="str">
        <f>IFERROR(IF($K951&lt;&gt;"SS",(VLOOKUP($D951,Customer_Demand!$D:$BF,COLUMNS($I951:BB951),0)/$I951+VLOOKUP($D951,Customer_Demand!$D:$BF,COLUMNS($I951:BB951),0)/$K951),(VLOOKUP($D951,Customer_Demand!$D:$BF,COLUMNS($I951:BB951),0)/$I951)),"")</f>
        <v/>
      </c>
      <c r="BC951" s="49" t="str">
        <f>IFERROR(IF($K951&lt;&gt;"SS",(VLOOKUP($D951,Customer_Demand!$D:$BF,COLUMNS($I951:BC951),0)/$I951+VLOOKUP($D951,Customer_Demand!$D:$BF,COLUMNS($I951:BC951),0)/$K951),(VLOOKUP($D951,Customer_Demand!$D:$BF,COLUMNS($I951:BC951),0)/$I951)),"")</f>
        <v/>
      </c>
      <c r="BD951" s="49" t="str">
        <f>IFERROR(IF($K951&lt;&gt;"SS",(VLOOKUP($D951,Customer_Demand!$D:$BF,COLUMNS($I951:BD951),0)/$I951+VLOOKUP($D951,Customer_Demand!$D:$BF,COLUMNS($I951:BD951),0)/$K951),(VLOOKUP($D951,Customer_Demand!$D:$BF,COLUMNS($I951:BD951),0)/$I951)),"")</f>
        <v/>
      </c>
      <c r="BE951" s="49" t="str">
        <f>IFERROR(IF($K951&lt;&gt;"SS",(VLOOKUP($D951,Customer_Demand!$D:$BF,COLUMNS($I951:BE951),0)/$I951+VLOOKUP($D951,Customer_Demand!$D:$BF,COLUMNS($I951:BE951),0)/$K951),(VLOOKUP($D951,Customer_Demand!$D:$BF,COLUMNS($I951:BE951),0)/$I951)),"")</f>
        <v/>
      </c>
      <c r="BF951" s="49" t="str">
        <f>IFERROR(IF($K951&lt;&gt;"SS",(VLOOKUP($D951,Customer_Demand!$D:$BF,COLUMNS($I951:BF951),0)/$I951+VLOOKUP($D951,Customer_Demand!$D:$BF,COLUMNS($I951:BF951),0)/$K951),(VLOOKUP($D951,Customer_Demand!$D:$BF,COLUMNS($I951:BF951),0)/$I951)),"")</f>
        <v/>
      </c>
      <c r="BG951" s="49" t="str">
        <f>IFERROR(IF($K951&lt;&gt;"SS",(VLOOKUP($D951,Customer_Demand!$D:$BF,COLUMNS($I951:BG951),0)/$I951+VLOOKUP($D951,Customer_Demand!$D:$BF,COLUMNS($I951:BG951),0)/$K951),(VLOOKUP($D951,Customer_Demand!$D:$BF,COLUMNS($I951:BG951),0)/$I951)),"")</f>
        <v/>
      </c>
      <c r="BH951" s="49" t="str">
        <f>IFERROR(IF($K951&lt;&gt;"SS",(VLOOKUP($D951,Customer_Demand!$D:$BF,COLUMNS($I951:BH951),0)/$I951+VLOOKUP($D951,Customer_Demand!$D:$BF,COLUMNS($I951:BH951),0)/$K951),(VLOOKUP($D951,Customer_Demand!$D:$BF,COLUMNS($I951:BH951),0)/$I951)),"")</f>
        <v/>
      </c>
      <c r="BI951" s="49" t="str">
        <f>IFERROR(IF($K951&lt;&gt;"SS",(VLOOKUP($D951,Customer_Demand!$D:$BF,COLUMNS($I951:BI951),0)/$I951+VLOOKUP($D951,Customer_Demand!$D:$BF,COLUMNS($I951:BI951),0)/$K951),(VLOOKUP($D951,Customer_Demand!$D:$BF,COLUMNS($I951:BI951),0)/$I951)),"")</f>
        <v/>
      </c>
      <c r="BJ951" s="49" t="str">
        <f>IFERROR(IF($K951&lt;&gt;"SS",(VLOOKUP($D951,Customer_Demand!$D:$BF,COLUMNS($I951:BJ951),0)/$I951+VLOOKUP($D951,Customer_Demand!$D:$BF,COLUMNS($I951:BJ951),0)/$K951),(VLOOKUP($D951,Customer_Demand!$D:$BF,COLUMNS($I951:BJ951),0)/$I951)),"")</f>
        <v/>
      </c>
      <c r="BK951" s="50" t="str">
        <f>IFERROR(IF($K951&lt;&gt;"SS",(VLOOKUP($D951,Customer_Demand!$D:$BF,COLUMNS($I951:BK951),0)/$I951+VLOOKUP($D951,Customer_Demand!$D:$BF,COLUMNS($I951:BK951),0)/$K951),(VLOOKUP($D951,Customer_Demand!$D:$BF,COLUMNS($I951:BK951),0)/$I951)),"")</f>
        <v/>
      </c>
    </row>
    <row r="952" spans="2:63" x14ac:dyDescent="0.2">
      <c r="B952" s="12" t="str">
        <f t="shared" si="63"/>
        <v/>
      </c>
      <c r="C952" s="45" t="str">
        <f>IF((Customer_Demand!C952)&lt;&gt;"",Customer_Demand!C952,"")</f>
        <v/>
      </c>
      <c r="D952" s="45" t="str">
        <f>IF(C952&lt;&gt;"",Customer_Demand!D952,"")</f>
        <v/>
      </c>
      <c r="E952" s="52" t="str">
        <f>IF(C952&lt;&gt;"",Customer_Demand!E952,"")</f>
        <v/>
      </c>
      <c r="F952" s="47" t="str">
        <f>IF(C952&lt;&gt;"",VLOOKUP(D952,Customer_Demand!$D$5:$F$1005,3,0),"")</f>
        <v/>
      </c>
      <c r="G952" s="48" t="str">
        <f t="shared" si="60"/>
        <v/>
      </c>
      <c r="H952" s="48" t="str">
        <f t="shared" si="61"/>
        <v/>
      </c>
      <c r="I952" s="48" t="str">
        <f>IFERROR(IF(C952&lt;&gt;"",VLOOKUP($H952,SMT_Cycle_Time_Data!$F:$Q,4,0),""),"SGR Not Defined")</f>
        <v/>
      </c>
      <c r="J952" s="48" t="str">
        <f t="shared" si="62"/>
        <v/>
      </c>
      <c r="K952" s="48" t="str">
        <f>IF(C952&lt;&gt;"",IFERROR(VLOOKUP($J952,SMT_Cycle_Time_Data!$F:$Q,4,0),"SS"),"")</f>
        <v/>
      </c>
      <c r="L952" s="49" t="str">
        <f>IFERROR(IF($K952&lt;&gt;"SS",(VLOOKUP($D952,Customer_Demand!$D:$BF,COLUMNS($I952:L952),0)/$I952+VLOOKUP($D952,Customer_Demand!$D:$BF,COLUMNS($I952:L952),0)/$K952),(VLOOKUP($D952,Customer_Demand!$D:$BF,COLUMNS($I952:L952),0)/$I952)),"")</f>
        <v/>
      </c>
      <c r="M952" s="49" t="str">
        <f>IFERROR(IF($K952&lt;&gt;"SS",(VLOOKUP($D952,Customer_Demand!$D:$BF,COLUMNS($I952:M952),0)/$I952+VLOOKUP($D952,Customer_Demand!$D:$BF,COLUMNS($I952:M952),0)/$K952),(VLOOKUP($D952,Customer_Demand!$D:$BF,COLUMNS($I952:M952),0)/$I952)),"")</f>
        <v/>
      </c>
      <c r="N952" s="49" t="str">
        <f>IFERROR(IF($K952&lt;&gt;"SS",(VLOOKUP($D952,Customer_Demand!$D:$BF,COLUMNS($I952:N952),0)/$I952+VLOOKUP($D952,Customer_Demand!$D:$BF,COLUMNS($I952:N952),0)/$K952),(VLOOKUP($D952,Customer_Demand!$D:$BF,COLUMNS($I952:N952),0)/$I952)),"")</f>
        <v/>
      </c>
      <c r="O952" s="49" t="str">
        <f>IFERROR(IF($K952&lt;&gt;"SS",(VLOOKUP($D952,Customer_Demand!$D:$BF,COLUMNS($I952:O952),0)/$I952+VLOOKUP($D952,Customer_Demand!$D:$BF,COLUMNS($I952:O952),0)/$K952),(VLOOKUP($D952,Customer_Demand!$D:$BF,COLUMNS($I952:O952),0)/$I952)),"")</f>
        <v/>
      </c>
      <c r="P952" s="49" t="str">
        <f>IFERROR(IF($K952&lt;&gt;"SS",(VLOOKUP($D952,Customer_Demand!$D:$BF,COLUMNS($I952:P952),0)/$I952+VLOOKUP($D952,Customer_Demand!$D:$BF,COLUMNS($I952:P952),0)/$K952),(VLOOKUP($D952,Customer_Demand!$D:$BF,COLUMNS($I952:P952),0)/$I952)),"")</f>
        <v/>
      </c>
      <c r="Q952" s="49" t="str">
        <f>IFERROR(IF($K952&lt;&gt;"SS",(VLOOKUP($D952,Customer_Demand!$D:$BF,COLUMNS($I952:Q952),0)/$I952+VLOOKUP($D952,Customer_Demand!$D:$BF,COLUMNS($I952:Q952),0)/$K952),(VLOOKUP($D952,Customer_Demand!$D:$BF,COLUMNS($I952:Q952),0)/$I952)),"")</f>
        <v/>
      </c>
      <c r="R952" s="49" t="str">
        <f>IFERROR(IF($K952&lt;&gt;"SS",(VLOOKUP($D952,Customer_Demand!$D:$BF,COLUMNS($I952:R952),0)/$I952+VLOOKUP($D952,Customer_Demand!$D:$BF,COLUMNS($I952:R952),0)/$K952),(VLOOKUP($D952,Customer_Demand!$D:$BF,COLUMNS($I952:R952),0)/$I952)),"")</f>
        <v/>
      </c>
      <c r="S952" s="49" t="str">
        <f>IFERROR(IF($K952&lt;&gt;"SS",(VLOOKUP($D952,Customer_Demand!$D:$BF,COLUMNS($I952:S952),0)/$I952+VLOOKUP($D952,Customer_Demand!$D:$BF,COLUMNS($I952:S952),0)/$K952),(VLOOKUP($D952,Customer_Demand!$D:$BF,COLUMNS($I952:S952),0)/$I952)),"")</f>
        <v/>
      </c>
      <c r="T952" s="49" t="str">
        <f>IFERROR(IF($K952&lt;&gt;"SS",(VLOOKUP($D952,Customer_Demand!$D:$BF,COLUMNS($I952:T952),0)/$I952+VLOOKUP($D952,Customer_Demand!$D:$BF,COLUMNS($I952:T952),0)/$K952),(VLOOKUP($D952,Customer_Demand!$D:$BF,COLUMNS($I952:T952),0)/$I952)),"")</f>
        <v/>
      </c>
      <c r="U952" s="49" t="str">
        <f>IFERROR(IF($K952&lt;&gt;"SS",(VLOOKUP($D952,Customer_Demand!$D:$BF,COLUMNS($I952:U952),0)/$I952+VLOOKUP($D952,Customer_Demand!$D:$BF,COLUMNS($I952:U952),0)/$K952),(VLOOKUP($D952,Customer_Demand!$D:$BF,COLUMNS($I952:U952),0)/$I952)),"")</f>
        <v/>
      </c>
      <c r="V952" s="49" t="str">
        <f>IFERROR(IF($K952&lt;&gt;"SS",(VLOOKUP($D952,Customer_Demand!$D:$BF,COLUMNS($I952:V952),0)/$I952+VLOOKUP($D952,Customer_Demand!$D:$BF,COLUMNS($I952:V952),0)/$K952),(VLOOKUP($D952,Customer_Demand!$D:$BF,COLUMNS($I952:V952),0)/$I952)),"")</f>
        <v/>
      </c>
      <c r="W952" s="49" t="str">
        <f>IFERROR(IF($K952&lt;&gt;"SS",(VLOOKUP($D952,Customer_Demand!$D:$BF,COLUMNS($I952:W952),0)/$I952+VLOOKUP($D952,Customer_Demand!$D:$BF,COLUMNS($I952:W952),0)/$K952),(VLOOKUP($D952,Customer_Demand!$D:$BF,COLUMNS($I952:W952),0)/$I952)),"")</f>
        <v/>
      </c>
      <c r="X952" s="49" t="str">
        <f>IFERROR(IF($K952&lt;&gt;"SS",(VLOOKUP($D952,Customer_Demand!$D:$BF,COLUMNS($I952:X952),0)/$I952+VLOOKUP($D952,Customer_Demand!$D:$BF,COLUMNS($I952:X952),0)/$K952),(VLOOKUP($D952,Customer_Demand!$D:$BF,COLUMNS($I952:X952),0)/$I952)),"")</f>
        <v/>
      </c>
      <c r="Y952" s="49" t="str">
        <f>IFERROR(IF($K952&lt;&gt;"SS",(VLOOKUP($D952,Customer_Demand!$D:$BF,COLUMNS($I952:Y952),0)/$I952+VLOOKUP($D952,Customer_Demand!$D:$BF,COLUMNS($I952:Y952),0)/$K952),(VLOOKUP($D952,Customer_Demand!$D:$BF,COLUMNS($I952:Y952),0)/$I952)),"")</f>
        <v/>
      </c>
      <c r="Z952" s="49" t="str">
        <f>IFERROR(IF($K952&lt;&gt;"SS",(VLOOKUP($D952,Customer_Demand!$D:$BF,COLUMNS($I952:Z952),0)/$I952+VLOOKUP($D952,Customer_Demand!$D:$BF,COLUMNS($I952:Z952),0)/$K952),(VLOOKUP($D952,Customer_Demand!$D:$BF,COLUMNS($I952:Z952),0)/$I952)),"")</f>
        <v/>
      </c>
      <c r="AA952" s="49" t="str">
        <f>IFERROR(IF($K952&lt;&gt;"SS",(VLOOKUP($D952,Customer_Demand!$D:$BF,COLUMNS($I952:AA952),0)/$I952+VLOOKUP($D952,Customer_Demand!$D:$BF,COLUMNS($I952:AA952),0)/$K952),(VLOOKUP($D952,Customer_Demand!$D:$BF,COLUMNS($I952:AA952),0)/$I952)),"")</f>
        <v/>
      </c>
      <c r="AB952" s="49" t="str">
        <f>IFERROR(IF($K952&lt;&gt;"SS",(VLOOKUP($D952,Customer_Demand!$D:$BF,COLUMNS($I952:AB952),0)/$I952+VLOOKUP($D952,Customer_Demand!$D:$BF,COLUMNS($I952:AB952),0)/$K952),(VLOOKUP($D952,Customer_Demand!$D:$BF,COLUMNS($I952:AB952),0)/$I952)),"")</f>
        <v/>
      </c>
      <c r="AC952" s="49" t="str">
        <f>IFERROR(IF($K952&lt;&gt;"SS",(VLOOKUP($D952,Customer_Demand!$D:$BF,COLUMNS($I952:AC952),0)/$I952+VLOOKUP($D952,Customer_Demand!$D:$BF,COLUMNS($I952:AC952),0)/$K952),(VLOOKUP($D952,Customer_Demand!$D:$BF,COLUMNS($I952:AC952),0)/$I952)),"")</f>
        <v/>
      </c>
      <c r="AD952" s="49" t="str">
        <f>IFERROR(IF($K952&lt;&gt;"SS",(VLOOKUP($D952,Customer_Demand!$D:$BF,COLUMNS($I952:AD952),0)/$I952+VLOOKUP($D952,Customer_Demand!$D:$BF,COLUMNS($I952:AD952),0)/$K952),(VLOOKUP($D952,Customer_Demand!$D:$BF,COLUMNS($I952:AD952),0)/$I952)),"")</f>
        <v/>
      </c>
      <c r="AE952" s="49" t="str">
        <f>IFERROR(IF($K952&lt;&gt;"SS",(VLOOKUP($D952,Customer_Demand!$D:$BF,COLUMNS($I952:AE952),0)/$I952+VLOOKUP($D952,Customer_Demand!$D:$BF,COLUMNS($I952:AE952),0)/$K952),(VLOOKUP($D952,Customer_Demand!$D:$BF,COLUMNS($I952:AE952),0)/$I952)),"")</f>
        <v/>
      </c>
      <c r="AF952" s="49" t="str">
        <f>IFERROR(IF($K952&lt;&gt;"SS",(VLOOKUP($D952,Customer_Demand!$D:$BF,COLUMNS($I952:AF952),0)/$I952+VLOOKUP($D952,Customer_Demand!$D:$BF,COLUMNS($I952:AF952),0)/$K952),(VLOOKUP($D952,Customer_Demand!$D:$BF,COLUMNS($I952:AF952),0)/$I952)),"")</f>
        <v/>
      </c>
      <c r="AG952" s="49" t="str">
        <f>IFERROR(IF($K952&lt;&gt;"SS",(VLOOKUP($D952,Customer_Demand!$D:$BF,COLUMNS($I952:AG952),0)/$I952+VLOOKUP($D952,Customer_Demand!$D:$BF,COLUMNS($I952:AG952),0)/$K952),(VLOOKUP($D952,Customer_Demand!$D:$BF,COLUMNS($I952:AG952),0)/$I952)),"")</f>
        <v/>
      </c>
      <c r="AH952" s="49" t="str">
        <f>IFERROR(IF($K952&lt;&gt;"SS",(VLOOKUP($D952,Customer_Demand!$D:$BF,COLUMNS($I952:AH952),0)/$I952+VLOOKUP($D952,Customer_Demand!$D:$BF,COLUMNS($I952:AH952),0)/$K952),(VLOOKUP($D952,Customer_Demand!$D:$BF,COLUMNS($I952:AH952),0)/$I952)),"")</f>
        <v/>
      </c>
      <c r="AI952" s="49" t="str">
        <f>IFERROR(IF($K952&lt;&gt;"SS",(VLOOKUP($D952,Customer_Demand!$D:$BF,COLUMNS($I952:AI952),0)/$I952+VLOOKUP($D952,Customer_Demand!$D:$BF,COLUMNS($I952:AI952),0)/$K952),(VLOOKUP($D952,Customer_Demand!$D:$BF,COLUMNS($I952:AI952),0)/$I952)),"")</f>
        <v/>
      </c>
      <c r="AJ952" s="49" t="str">
        <f>IFERROR(IF($K952&lt;&gt;"SS",(VLOOKUP($D952,Customer_Demand!$D:$BF,COLUMNS($I952:AJ952),0)/$I952+VLOOKUP($D952,Customer_Demand!$D:$BF,COLUMNS($I952:AJ952),0)/$K952),(VLOOKUP($D952,Customer_Demand!$D:$BF,COLUMNS($I952:AJ952),0)/$I952)),"")</f>
        <v/>
      </c>
      <c r="AK952" s="49" t="str">
        <f>IFERROR(IF($K952&lt;&gt;"SS",(VLOOKUP($D952,Customer_Demand!$D:$BF,COLUMNS($I952:AK952),0)/$I952+VLOOKUP($D952,Customer_Demand!$D:$BF,COLUMNS($I952:AK952),0)/$K952),(VLOOKUP($D952,Customer_Demand!$D:$BF,COLUMNS($I952:AK952),0)/$I952)),"")</f>
        <v/>
      </c>
      <c r="AL952" s="49" t="str">
        <f>IFERROR(IF($K952&lt;&gt;"SS",(VLOOKUP($D952,Customer_Demand!$D:$BF,COLUMNS($I952:AL952),0)/$I952+VLOOKUP($D952,Customer_Demand!$D:$BF,COLUMNS($I952:AL952),0)/$K952),(VLOOKUP($D952,Customer_Demand!$D:$BF,COLUMNS($I952:AL952),0)/$I952)),"")</f>
        <v/>
      </c>
      <c r="AM952" s="49" t="str">
        <f>IFERROR(IF($K952&lt;&gt;"SS",(VLOOKUP($D952,Customer_Demand!$D:$BF,COLUMNS($I952:AM952),0)/$I952+VLOOKUP($D952,Customer_Demand!$D:$BF,COLUMNS($I952:AM952),0)/$K952),(VLOOKUP($D952,Customer_Demand!$D:$BF,COLUMNS($I952:AM952),0)/$I952)),"")</f>
        <v/>
      </c>
      <c r="AN952" s="49" t="str">
        <f>IFERROR(IF($K952&lt;&gt;"SS",(VLOOKUP($D952,Customer_Demand!$D:$BF,COLUMNS($I952:AN952),0)/$I952+VLOOKUP($D952,Customer_Demand!$D:$BF,COLUMNS($I952:AN952),0)/$K952),(VLOOKUP($D952,Customer_Demand!$D:$BF,COLUMNS($I952:AN952),0)/$I952)),"")</f>
        <v/>
      </c>
      <c r="AO952" s="49" t="str">
        <f>IFERROR(IF($K952&lt;&gt;"SS",(VLOOKUP($D952,Customer_Demand!$D:$BF,COLUMNS($I952:AO952),0)/$I952+VLOOKUP($D952,Customer_Demand!$D:$BF,COLUMNS($I952:AO952),0)/$K952),(VLOOKUP($D952,Customer_Demand!$D:$BF,COLUMNS($I952:AO952),0)/$I952)),"")</f>
        <v/>
      </c>
      <c r="AP952" s="49" t="str">
        <f>IFERROR(IF($K952&lt;&gt;"SS",(VLOOKUP($D952,Customer_Demand!$D:$BF,COLUMNS($I952:AP952),0)/$I952+VLOOKUP($D952,Customer_Demand!$D:$BF,COLUMNS($I952:AP952),0)/$K952),(VLOOKUP($D952,Customer_Demand!$D:$BF,COLUMNS($I952:AP952),0)/$I952)),"")</f>
        <v/>
      </c>
      <c r="AQ952" s="49" t="str">
        <f>IFERROR(IF($K952&lt;&gt;"SS",(VLOOKUP($D952,Customer_Demand!$D:$BF,COLUMNS($I952:AQ952),0)/$I952+VLOOKUP($D952,Customer_Demand!$D:$BF,COLUMNS($I952:AQ952),0)/$K952),(VLOOKUP($D952,Customer_Demand!$D:$BF,COLUMNS($I952:AQ952),0)/$I952)),"")</f>
        <v/>
      </c>
      <c r="AR952" s="49" t="str">
        <f>IFERROR(IF($K952&lt;&gt;"SS",(VLOOKUP($D952,Customer_Demand!$D:$BF,COLUMNS($I952:AR952),0)/$I952+VLOOKUP($D952,Customer_Demand!$D:$BF,COLUMNS($I952:AR952),0)/$K952),(VLOOKUP($D952,Customer_Demand!$D:$BF,COLUMNS($I952:AR952),0)/$I952)),"")</f>
        <v/>
      </c>
      <c r="AS952" s="49" t="str">
        <f>IFERROR(IF($K952&lt;&gt;"SS",(VLOOKUP($D952,Customer_Demand!$D:$BF,COLUMNS($I952:AS952),0)/$I952+VLOOKUP($D952,Customer_Demand!$D:$BF,COLUMNS($I952:AS952),0)/$K952),(VLOOKUP($D952,Customer_Demand!$D:$BF,COLUMNS($I952:AS952),0)/$I952)),"")</f>
        <v/>
      </c>
      <c r="AT952" s="49" t="str">
        <f>IFERROR(IF($K952&lt;&gt;"SS",(VLOOKUP($D952,Customer_Demand!$D:$BF,COLUMNS($I952:AT952),0)/$I952+VLOOKUP($D952,Customer_Demand!$D:$BF,COLUMNS($I952:AT952),0)/$K952),(VLOOKUP($D952,Customer_Demand!$D:$BF,COLUMNS($I952:AT952),0)/$I952)),"")</f>
        <v/>
      </c>
      <c r="AU952" s="49" t="str">
        <f>IFERROR(IF($K952&lt;&gt;"SS",(VLOOKUP($D952,Customer_Demand!$D:$BF,COLUMNS($I952:AU952),0)/$I952+VLOOKUP($D952,Customer_Demand!$D:$BF,COLUMNS($I952:AU952),0)/$K952),(VLOOKUP($D952,Customer_Demand!$D:$BF,COLUMNS($I952:AU952),0)/$I952)),"")</f>
        <v/>
      </c>
      <c r="AV952" s="49" t="str">
        <f>IFERROR(IF($K952&lt;&gt;"SS",(VLOOKUP($D952,Customer_Demand!$D:$BF,COLUMNS($I952:AV952),0)/$I952+VLOOKUP($D952,Customer_Demand!$D:$BF,COLUMNS($I952:AV952),0)/$K952),(VLOOKUP($D952,Customer_Demand!$D:$BF,COLUMNS($I952:AV952),0)/$I952)),"")</f>
        <v/>
      </c>
      <c r="AW952" s="49" t="str">
        <f>IFERROR(IF($K952&lt;&gt;"SS",(VLOOKUP($D952,Customer_Demand!$D:$BF,COLUMNS($I952:AW952),0)/$I952+VLOOKUP($D952,Customer_Demand!$D:$BF,COLUMNS($I952:AW952),0)/$K952),(VLOOKUP($D952,Customer_Demand!$D:$BF,COLUMNS($I952:AW952),0)/$I952)),"")</f>
        <v/>
      </c>
      <c r="AX952" s="49" t="str">
        <f>IFERROR(IF($K952&lt;&gt;"SS",(VLOOKUP($D952,Customer_Demand!$D:$BF,COLUMNS($I952:AX952),0)/$I952+VLOOKUP($D952,Customer_Demand!$D:$BF,COLUMNS($I952:AX952),0)/$K952),(VLOOKUP($D952,Customer_Demand!$D:$BF,COLUMNS($I952:AX952),0)/$I952)),"")</f>
        <v/>
      </c>
      <c r="AY952" s="49" t="str">
        <f>IFERROR(IF($K952&lt;&gt;"SS",(VLOOKUP($D952,Customer_Demand!$D:$BF,COLUMNS($I952:AY952),0)/$I952+VLOOKUP($D952,Customer_Demand!$D:$BF,COLUMNS($I952:AY952),0)/$K952),(VLOOKUP($D952,Customer_Demand!$D:$BF,COLUMNS($I952:AY952),0)/$I952)),"")</f>
        <v/>
      </c>
      <c r="AZ952" s="49" t="str">
        <f>IFERROR(IF($K952&lt;&gt;"SS",(VLOOKUP($D952,Customer_Demand!$D:$BF,COLUMNS($I952:AZ952),0)/$I952+VLOOKUP($D952,Customer_Demand!$D:$BF,COLUMNS($I952:AZ952),0)/$K952),(VLOOKUP($D952,Customer_Demand!$D:$BF,COLUMNS($I952:AZ952),0)/$I952)),"")</f>
        <v/>
      </c>
      <c r="BA952" s="49" t="str">
        <f>IFERROR(IF($K952&lt;&gt;"SS",(VLOOKUP($D952,Customer_Demand!$D:$BF,COLUMNS($I952:BA952),0)/$I952+VLOOKUP($D952,Customer_Demand!$D:$BF,COLUMNS($I952:BA952),0)/$K952),(VLOOKUP($D952,Customer_Demand!$D:$BF,COLUMNS($I952:BA952),0)/$I952)),"")</f>
        <v/>
      </c>
      <c r="BB952" s="49" t="str">
        <f>IFERROR(IF($K952&lt;&gt;"SS",(VLOOKUP($D952,Customer_Demand!$D:$BF,COLUMNS($I952:BB952),0)/$I952+VLOOKUP($D952,Customer_Demand!$D:$BF,COLUMNS($I952:BB952),0)/$K952),(VLOOKUP($D952,Customer_Demand!$D:$BF,COLUMNS($I952:BB952),0)/$I952)),"")</f>
        <v/>
      </c>
      <c r="BC952" s="49" t="str">
        <f>IFERROR(IF($K952&lt;&gt;"SS",(VLOOKUP($D952,Customer_Demand!$D:$BF,COLUMNS($I952:BC952),0)/$I952+VLOOKUP($D952,Customer_Demand!$D:$BF,COLUMNS($I952:BC952),0)/$K952),(VLOOKUP($D952,Customer_Demand!$D:$BF,COLUMNS($I952:BC952),0)/$I952)),"")</f>
        <v/>
      </c>
      <c r="BD952" s="49" t="str">
        <f>IFERROR(IF($K952&lt;&gt;"SS",(VLOOKUP($D952,Customer_Demand!$D:$BF,COLUMNS($I952:BD952),0)/$I952+VLOOKUP($D952,Customer_Demand!$D:$BF,COLUMNS($I952:BD952),0)/$K952),(VLOOKUP($D952,Customer_Demand!$D:$BF,COLUMNS($I952:BD952),0)/$I952)),"")</f>
        <v/>
      </c>
      <c r="BE952" s="49" t="str">
        <f>IFERROR(IF($K952&lt;&gt;"SS",(VLOOKUP($D952,Customer_Demand!$D:$BF,COLUMNS($I952:BE952),0)/$I952+VLOOKUP($D952,Customer_Demand!$D:$BF,COLUMNS($I952:BE952),0)/$K952),(VLOOKUP($D952,Customer_Demand!$D:$BF,COLUMNS($I952:BE952),0)/$I952)),"")</f>
        <v/>
      </c>
      <c r="BF952" s="49" t="str">
        <f>IFERROR(IF($K952&lt;&gt;"SS",(VLOOKUP($D952,Customer_Demand!$D:$BF,COLUMNS($I952:BF952),0)/$I952+VLOOKUP($D952,Customer_Demand!$D:$BF,COLUMNS($I952:BF952),0)/$K952),(VLOOKUP($D952,Customer_Demand!$D:$BF,COLUMNS($I952:BF952),0)/$I952)),"")</f>
        <v/>
      </c>
      <c r="BG952" s="49" t="str">
        <f>IFERROR(IF($K952&lt;&gt;"SS",(VLOOKUP($D952,Customer_Demand!$D:$BF,COLUMNS($I952:BG952),0)/$I952+VLOOKUP($D952,Customer_Demand!$D:$BF,COLUMNS($I952:BG952),0)/$K952),(VLOOKUP($D952,Customer_Demand!$D:$BF,COLUMNS($I952:BG952),0)/$I952)),"")</f>
        <v/>
      </c>
      <c r="BH952" s="49" t="str">
        <f>IFERROR(IF($K952&lt;&gt;"SS",(VLOOKUP($D952,Customer_Demand!$D:$BF,COLUMNS($I952:BH952),0)/$I952+VLOOKUP($D952,Customer_Demand!$D:$BF,COLUMNS($I952:BH952),0)/$K952),(VLOOKUP($D952,Customer_Demand!$D:$BF,COLUMNS($I952:BH952),0)/$I952)),"")</f>
        <v/>
      </c>
      <c r="BI952" s="49" t="str">
        <f>IFERROR(IF($K952&lt;&gt;"SS",(VLOOKUP($D952,Customer_Demand!$D:$BF,COLUMNS($I952:BI952),0)/$I952+VLOOKUP($D952,Customer_Demand!$D:$BF,COLUMNS($I952:BI952),0)/$K952),(VLOOKUP($D952,Customer_Demand!$D:$BF,COLUMNS($I952:BI952),0)/$I952)),"")</f>
        <v/>
      </c>
      <c r="BJ952" s="49" t="str">
        <f>IFERROR(IF($K952&lt;&gt;"SS",(VLOOKUP($D952,Customer_Demand!$D:$BF,COLUMNS($I952:BJ952),0)/$I952+VLOOKUP($D952,Customer_Demand!$D:$BF,COLUMNS($I952:BJ952),0)/$K952),(VLOOKUP($D952,Customer_Demand!$D:$BF,COLUMNS($I952:BJ952),0)/$I952)),"")</f>
        <v/>
      </c>
      <c r="BK952" s="50" t="str">
        <f>IFERROR(IF($K952&lt;&gt;"SS",(VLOOKUP($D952,Customer_Demand!$D:$BF,COLUMNS($I952:BK952),0)/$I952+VLOOKUP($D952,Customer_Demand!$D:$BF,COLUMNS($I952:BK952),0)/$K952),(VLOOKUP($D952,Customer_Demand!$D:$BF,COLUMNS($I952:BK952),0)/$I952)),"")</f>
        <v/>
      </c>
    </row>
    <row r="953" spans="2:63" x14ac:dyDescent="0.2">
      <c r="B953" s="12" t="str">
        <f t="shared" si="63"/>
        <v/>
      </c>
      <c r="C953" s="45" t="str">
        <f>IF((Customer_Demand!C953)&lt;&gt;"",Customer_Demand!C953,"")</f>
        <v/>
      </c>
      <c r="D953" s="45" t="str">
        <f>IF(C953&lt;&gt;"",Customer_Demand!D953,"")</f>
        <v/>
      </c>
      <c r="E953" s="52" t="str">
        <f>IF(C953&lt;&gt;"",Customer_Demand!E953,"")</f>
        <v/>
      </c>
      <c r="F953" s="47" t="str">
        <f>IF(C953&lt;&gt;"",VLOOKUP(D953,Customer_Demand!$D$5:$F$1005,3,0),"")</f>
        <v/>
      </c>
      <c r="G953" s="48" t="str">
        <f t="shared" si="60"/>
        <v/>
      </c>
      <c r="H953" s="48" t="str">
        <f t="shared" si="61"/>
        <v/>
      </c>
      <c r="I953" s="48" t="str">
        <f>IFERROR(IF(C953&lt;&gt;"",VLOOKUP($H953,SMT_Cycle_Time_Data!$F:$Q,4,0),""),"SGR Not Defined")</f>
        <v/>
      </c>
      <c r="J953" s="48" t="str">
        <f t="shared" si="62"/>
        <v/>
      </c>
      <c r="K953" s="48" t="str">
        <f>IF(C953&lt;&gt;"",IFERROR(VLOOKUP($J953,SMT_Cycle_Time_Data!$F:$Q,4,0),"SS"),"")</f>
        <v/>
      </c>
      <c r="L953" s="49" t="str">
        <f>IFERROR(IF($K953&lt;&gt;"SS",(VLOOKUP($D953,Customer_Demand!$D:$BF,COLUMNS($I953:L953),0)/$I953+VLOOKUP($D953,Customer_Demand!$D:$BF,COLUMNS($I953:L953),0)/$K953),(VLOOKUP($D953,Customer_Demand!$D:$BF,COLUMNS($I953:L953),0)/$I953)),"")</f>
        <v/>
      </c>
      <c r="M953" s="49" t="str">
        <f>IFERROR(IF($K953&lt;&gt;"SS",(VLOOKUP($D953,Customer_Demand!$D:$BF,COLUMNS($I953:M953),0)/$I953+VLOOKUP($D953,Customer_Demand!$D:$BF,COLUMNS($I953:M953),0)/$K953),(VLOOKUP($D953,Customer_Demand!$D:$BF,COLUMNS($I953:M953),0)/$I953)),"")</f>
        <v/>
      </c>
      <c r="N953" s="49" t="str">
        <f>IFERROR(IF($K953&lt;&gt;"SS",(VLOOKUP($D953,Customer_Demand!$D:$BF,COLUMNS($I953:N953),0)/$I953+VLOOKUP($D953,Customer_Demand!$D:$BF,COLUMNS($I953:N953),0)/$K953),(VLOOKUP($D953,Customer_Demand!$D:$BF,COLUMNS($I953:N953),0)/$I953)),"")</f>
        <v/>
      </c>
      <c r="O953" s="49" t="str">
        <f>IFERROR(IF($K953&lt;&gt;"SS",(VLOOKUP($D953,Customer_Demand!$D:$BF,COLUMNS($I953:O953),0)/$I953+VLOOKUP($D953,Customer_Demand!$D:$BF,COLUMNS($I953:O953),0)/$K953),(VLOOKUP($D953,Customer_Demand!$D:$BF,COLUMNS($I953:O953),0)/$I953)),"")</f>
        <v/>
      </c>
      <c r="P953" s="49" t="str">
        <f>IFERROR(IF($K953&lt;&gt;"SS",(VLOOKUP($D953,Customer_Demand!$D:$BF,COLUMNS($I953:P953),0)/$I953+VLOOKUP($D953,Customer_Demand!$D:$BF,COLUMNS($I953:P953),0)/$K953),(VLOOKUP($D953,Customer_Demand!$D:$BF,COLUMNS($I953:P953),0)/$I953)),"")</f>
        <v/>
      </c>
      <c r="Q953" s="49" t="str">
        <f>IFERROR(IF($K953&lt;&gt;"SS",(VLOOKUP($D953,Customer_Demand!$D:$BF,COLUMNS($I953:Q953),0)/$I953+VLOOKUP($D953,Customer_Demand!$D:$BF,COLUMNS($I953:Q953),0)/$K953),(VLOOKUP($D953,Customer_Demand!$D:$BF,COLUMNS($I953:Q953),0)/$I953)),"")</f>
        <v/>
      </c>
      <c r="R953" s="49" t="str">
        <f>IFERROR(IF($K953&lt;&gt;"SS",(VLOOKUP($D953,Customer_Demand!$D:$BF,COLUMNS($I953:R953),0)/$I953+VLOOKUP($D953,Customer_Demand!$D:$BF,COLUMNS($I953:R953),0)/$K953),(VLOOKUP($D953,Customer_Demand!$D:$BF,COLUMNS($I953:R953),0)/$I953)),"")</f>
        <v/>
      </c>
      <c r="S953" s="49" t="str">
        <f>IFERROR(IF($K953&lt;&gt;"SS",(VLOOKUP($D953,Customer_Demand!$D:$BF,COLUMNS($I953:S953),0)/$I953+VLOOKUP($D953,Customer_Demand!$D:$BF,COLUMNS($I953:S953),0)/$K953),(VLOOKUP($D953,Customer_Demand!$D:$BF,COLUMNS($I953:S953),0)/$I953)),"")</f>
        <v/>
      </c>
      <c r="T953" s="49" t="str">
        <f>IFERROR(IF($K953&lt;&gt;"SS",(VLOOKUP($D953,Customer_Demand!$D:$BF,COLUMNS($I953:T953),0)/$I953+VLOOKUP($D953,Customer_Demand!$D:$BF,COLUMNS($I953:T953),0)/$K953),(VLOOKUP($D953,Customer_Demand!$D:$BF,COLUMNS($I953:T953),0)/$I953)),"")</f>
        <v/>
      </c>
      <c r="U953" s="49" t="str">
        <f>IFERROR(IF($K953&lt;&gt;"SS",(VLOOKUP($D953,Customer_Demand!$D:$BF,COLUMNS($I953:U953),0)/$I953+VLOOKUP($D953,Customer_Demand!$D:$BF,COLUMNS($I953:U953),0)/$K953),(VLOOKUP($D953,Customer_Demand!$D:$BF,COLUMNS($I953:U953),0)/$I953)),"")</f>
        <v/>
      </c>
      <c r="V953" s="49" t="str">
        <f>IFERROR(IF($K953&lt;&gt;"SS",(VLOOKUP($D953,Customer_Demand!$D:$BF,COLUMNS($I953:V953),0)/$I953+VLOOKUP($D953,Customer_Demand!$D:$BF,COLUMNS($I953:V953),0)/$K953),(VLOOKUP($D953,Customer_Demand!$D:$BF,COLUMNS($I953:V953),0)/$I953)),"")</f>
        <v/>
      </c>
      <c r="W953" s="49" t="str">
        <f>IFERROR(IF($K953&lt;&gt;"SS",(VLOOKUP($D953,Customer_Demand!$D:$BF,COLUMNS($I953:W953),0)/$I953+VLOOKUP($D953,Customer_Demand!$D:$BF,COLUMNS($I953:W953),0)/$K953),(VLOOKUP($D953,Customer_Demand!$D:$BF,COLUMNS($I953:W953),0)/$I953)),"")</f>
        <v/>
      </c>
      <c r="X953" s="49" t="str">
        <f>IFERROR(IF($K953&lt;&gt;"SS",(VLOOKUP($D953,Customer_Demand!$D:$BF,COLUMNS($I953:X953),0)/$I953+VLOOKUP($D953,Customer_Demand!$D:$BF,COLUMNS($I953:X953),0)/$K953),(VLOOKUP($D953,Customer_Demand!$D:$BF,COLUMNS($I953:X953),0)/$I953)),"")</f>
        <v/>
      </c>
      <c r="Y953" s="49" t="str">
        <f>IFERROR(IF($K953&lt;&gt;"SS",(VLOOKUP($D953,Customer_Demand!$D:$BF,COLUMNS($I953:Y953),0)/$I953+VLOOKUP($D953,Customer_Demand!$D:$BF,COLUMNS($I953:Y953),0)/$K953),(VLOOKUP($D953,Customer_Demand!$D:$BF,COLUMNS($I953:Y953),0)/$I953)),"")</f>
        <v/>
      </c>
      <c r="Z953" s="49" t="str">
        <f>IFERROR(IF($K953&lt;&gt;"SS",(VLOOKUP($D953,Customer_Demand!$D:$BF,COLUMNS($I953:Z953),0)/$I953+VLOOKUP($D953,Customer_Demand!$D:$BF,COLUMNS($I953:Z953),0)/$K953),(VLOOKUP($D953,Customer_Demand!$D:$BF,COLUMNS($I953:Z953),0)/$I953)),"")</f>
        <v/>
      </c>
      <c r="AA953" s="49" t="str">
        <f>IFERROR(IF($K953&lt;&gt;"SS",(VLOOKUP($D953,Customer_Demand!$D:$BF,COLUMNS($I953:AA953),0)/$I953+VLOOKUP($D953,Customer_Demand!$D:$BF,COLUMNS($I953:AA953),0)/$K953),(VLOOKUP($D953,Customer_Demand!$D:$BF,COLUMNS($I953:AA953),0)/$I953)),"")</f>
        <v/>
      </c>
      <c r="AB953" s="49" t="str">
        <f>IFERROR(IF($K953&lt;&gt;"SS",(VLOOKUP($D953,Customer_Demand!$D:$BF,COLUMNS($I953:AB953),0)/$I953+VLOOKUP($D953,Customer_Demand!$D:$BF,COLUMNS($I953:AB953),0)/$K953),(VLOOKUP($D953,Customer_Demand!$D:$BF,COLUMNS($I953:AB953),0)/$I953)),"")</f>
        <v/>
      </c>
      <c r="AC953" s="49" t="str">
        <f>IFERROR(IF($K953&lt;&gt;"SS",(VLOOKUP($D953,Customer_Demand!$D:$BF,COLUMNS($I953:AC953),0)/$I953+VLOOKUP($D953,Customer_Demand!$D:$BF,COLUMNS($I953:AC953),0)/$K953),(VLOOKUP($D953,Customer_Demand!$D:$BF,COLUMNS($I953:AC953),0)/$I953)),"")</f>
        <v/>
      </c>
      <c r="AD953" s="49" t="str">
        <f>IFERROR(IF($K953&lt;&gt;"SS",(VLOOKUP($D953,Customer_Demand!$D:$BF,COLUMNS($I953:AD953),0)/$I953+VLOOKUP($D953,Customer_Demand!$D:$BF,COLUMNS($I953:AD953),0)/$K953),(VLOOKUP($D953,Customer_Demand!$D:$BF,COLUMNS($I953:AD953),0)/$I953)),"")</f>
        <v/>
      </c>
      <c r="AE953" s="49" t="str">
        <f>IFERROR(IF($K953&lt;&gt;"SS",(VLOOKUP($D953,Customer_Demand!$D:$BF,COLUMNS($I953:AE953),0)/$I953+VLOOKUP($D953,Customer_Demand!$D:$BF,COLUMNS($I953:AE953),0)/$K953),(VLOOKUP($D953,Customer_Demand!$D:$BF,COLUMNS($I953:AE953),0)/$I953)),"")</f>
        <v/>
      </c>
      <c r="AF953" s="49" t="str">
        <f>IFERROR(IF($K953&lt;&gt;"SS",(VLOOKUP($D953,Customer_Demand!$D:$BF,COLUMNS($I953:AF953),0)/$I953+VLOOKUP($D953,Customer_Demand!$D:$BF,COLUMNS($I953:AF953),0)/$K953),(VLOOKUP($D953,Customer_Demand!$D:$BF,COLUMNS($I953:AF953),0)/$I953)),"")</f>
        <v/>
      </c>
      <c r="AG953" s="49" t="str">
        <f>IFERROR(IF($K953&lt;&gt;"SS",(VLOOKUP($D953,Customer_Demand!$D:$BF,COLUMNS($I953:AG953),0)/$I953+VLOOKUP($D953,Customer_Demand!$D:$BF,COLUMNS($I953:AG953),0)/$K953),(VLOOKUP($D953,Customer_Demand!$D:$BF,COLUMNS($I953:AG953),0)/$I953)),"")</f>
        <v/>
      </c>
      <c r="AH953" s="49" t="str">
        <f>IFERROR(IF($K953&lt;&gt;"SS",(VLOOKUP($D953,Customer_Demand!$D:$BF,COLUMNS($I953:AH953),0)/$I953+VLOOKUP($D953,Customer_Demand!$D:$BF,COLUMNS($I953:AH953),0)/$K953),(VLOOKUP($D953,Customer_Demand!$D:$BF,COLUMNS($I953:AH953),0)/$I953)),"")</f>
        <v/>
      </c>
      <c r="AI953" s="49" t="str">
        <f>IFERROR(IF($K953&lt;&gt;"SS",(VLOOKUP($D953,Customer_Demand!$D:$BF,COLUMNS($I953:AI953),0)/$I953+VLOOKUP($D953,Customer_Demand!$D:$BF,COLUMNS($I953:AI953),0)/$K953),(VLOOKUP($D953,Customer_Demand!$D:$BF,COLUMNS($I953:AI953),0)/$I953)),"")</f>
        <v/>
      </c>
      <c r="AJ953" s="49" t="str">
        <f>IFERROR(IF($K953&lt;&gt;"SS",(VLOOKUP($D953,Customer_Demand!$D:$BF,COLUMNS($I953:AJ953),0)/$I953+VLOOKUP($D953,Customer_Demand!$D:$BF,COLUMNS($I953:AJ953),0)/$K953),(VLOOKUP($D953,Customer_Demand!$D:$BF,COLUMNS($I953:AJ953),0)/$I953)),"")</f>
        <v/>
      </c>
      <c r="AK953" s="49" t="str">
        <f>IFERROR(IF($K953&lt;&gt;"SS",(VLOOKUP($D953,Customer_Demand!$D:$BF,COLUMNS($I953:AK953),0)/$I953+VLOOKUP($D953,Customer_Demand!$D:$BF,COLUMNS($I953:AK953),0)/$K953),(VLOOKUP($D953,Customer_Demand!$D:$BF,COLUMNS($I953:AK953),0)/$I953)),"")</f>
        <v/>
      </c>
      <c r="AL953" s="49" t="str">
        <f>IFERROR(IF($K953&lt;&gt;"SS",(VLOOKUP($D953,Customer_Demand!$D:$BF,COLUMNS($I953:AL953),0)/$I953+VLOOKUP($D953,Customer_Demand!$D:$BF,COLUMNS($I953:AL953),0)/$K953),(VLOOKUP($D953,Customer_Demand!$D:$BF,COLUMNS($I953:AL953),0)/$I953)),"")</f>
        <v/>
      </c>
      <c r="AM953" s="49" t="str">
        <f>IFERROR(IF($K953&lt;&gt;"SS",(VLOOKUP($D953,Customer_Demand!$D:$BF,COLUMNS($I953:AM953),0)/$I953+VLOOKUP($D953,Customer_Demand!$D:$BF,COLUMNS($I953:AM953),0)/$K953),(VLOOKUP($D953,Customer_Demand!$D:$BF,COLUMNS($I953:AM953),0)/$I953)),"")</f>
        <v/>
      </c>
      <c r="AN953" s="49" t="str">
        <f>IFERROR(IF($K953&lt;&gt;"SS",(VLOOKUP($D953,Customer_Demand!$D:$BF,COLUMNS($I953:AN953),0)/$I953+VLOOKUP($D953,Customer_Demand!$D:$BF,COLUMNS($I953:AN953),0)/$K953),(VLOOKUP($D953,Customer_Demand!$D:$BF,COLUMNS($I953:AN953),0)/$I953)),"")</f>
        <v/>
      </c>
      <c r="AO953" s="49" t="str">
        <f>IFERROR(IF($K953&lt;&gt;"SS",(VLOOKUP($D953,Customer_Demand!$D:$BF,COLUMNS($I953:AO953),0)/$I953+VLOOKUP($D953,Customer_Demand!$D:$BF,COLUMNS($I953:AO953),0)/$K953),(VLOOKUP($D953,Customer_Demand!$D:$BF,COLUMNS($I953:AO953),0)/$I953)),"")</f>
        <v/>
      </c>
      <c r="AP953" s="49" t="str">
        <f>IFERROR(IF($K953&lt;&gt;"SS",(VLOOKUP($D953,Customer_Demand!$D:$BF,COLUMNS($I953:AP953),0)/$I953+VLOOKUP($D953,Customer_Demand!$D:$BF,COLUMNS($I953:AP953),0)/$K953),(VLOOKUP($D953,Customer_Demand!$D:$BF,COLUMNS($I953:AP953),0)/$I953)),"")</f>
        <v/>
      </c>
      <c r="AQ953" s="49" t="str">
        <f>IFERROR(IF($K953&lt;&gt;"SS",(VLOOKUP($D953,Customer_Demand!$D:$BF,COLUMNS($I953:AQ953),0)/$I953+VLOOKUP($D953,Customer_Demand!$D:$BF,COLUMNS($I953:AQ953),0)/$K953),(VLOOKUP($D953,Customer_Demand!$D:$BF,COLUMNS($I953:AQ953),0)/$I953)),"")</f>
        <v/>
      </c>
      <c r="AR953" s="49" t="str">
        <f>IFERROR(IF($K953&lt;&gt;"SS",(VLOOKUP($D953,Customer_Demand!$D:$BF,COLUMNS($I953:AR953),0)/$I953+VLOOKUP($D953,Customer_Demand!$D:$BF,COLUMNS($I953:AR953),0)/$K953),(VLOOKUP($D953,Customer_Demand!$D:$BF,COLUMNS($I953:AR953),0)/$I953)),"")</f>
        <v/>
      </c>
      <c r="AS953" s="49" t="str">
        <f>IFERROR(IF($K953&lt;&gt;"SS",(VLOOKUP($D953,Customer_Demand!$D:$BF,COLUMNS($I953:AS953),0)/$I953+VLOOKUP($D953,Customer_Demand!$D:$BF,COLUMNS($I953:AS953),0)/$K953),(VLOOKUP($D953,Customer_Demand!$D:$BF,COLUMNS($I953:AS953),0)/$I953)),"")</f>
        <v/>
      </c>
      <c r="AT953" s="49" t="str">
        <f>IFERROR(IF($K953&lt;&gt;"SS",(VLOOKUP($D953,Customer_Demand!$D:$BF,COLUMNS($I953:AT953),0)/$I953+VLOOKUP($D953,Customer_Demand!$D:$BF,COLUMNS($I953:AT953),0)/$K953),(VLOOKUP($D953,Customer_Demand!$D:$BF,COLUMNS($I953:AT953),0)/$I953)),"")</f>
        <v/>
      </c>
      <c r="AU953" s="49" t="str">
        <f>IFERROR(IF($K953&lt;&gt;"SS",(VLOOKUP($D953,Customer_Demand!$D:$BF,COLUMNS($I953:AU953),0)/$I953+VLOOKUP($D953,Customer_Demand!$D:$BF,COLUMNS($I953:AU953),0)/$K953),(VLOOKUP($D953,Customer_Demand!$D:$BF,COLUMNS($I953:AU953),0)/$I953)),"")</f>
        <v/>
      </c>
      <c r="AV953" s="49" t="str">
        <f>IFERROR(IF($K953&lt;&gt;"SS",(VLOOKUP($D953,Customer_Demand!$D:$BF,COLUMNS($I953:AV953),0)/$I953+VLOOKUP($D953,Customer_Demand!$D:$BF,COLUMNS($I953:AV953),0)/$K953),(VLOOKUP($D953,Customer_Demand!$D:$BF,COLUMNS($I953:AV953),0)/$I953)),"")</f>
        <v/>
      </c>
      <c r="AW953" s="49" t="str">
        <f>IFERROR(IF($K953&lt;&gt;"SS",(VLOOKUP($D953,Customer_Demand!$D:$BF,COLUMNS($I953:AW953),0)/$I953+VLOOKUP($D953,Customer_Demand!$D:$BF,COLUMNS($I953:AW953),0)/$K953),(VLOOKUP($D953,Customer_Demand!$D:$BF,COLUMNS($I953:AW953),0)/$I953)),"")</f>
        <v/>
      </c>
      <c r="AX953" s="49" t="str">
        <f>IFERROR(IF($K953&lt;&gt;"SS",(VLOOKUP($D953,Customer_Demand!$D:$BF,COLUMNS($I953:AX953),0)/$I953+VLOOKUP($D953,Customer_Demand!$D:$BF,COLUMNS($I953:AX953),0)/$K953),(VLOOKUP($D953,Customer_Demand!$D:$BF,COLUMNS($I953:AX953),0)/$I953)),"")</f>
        <v/>
      </c>
      <c r="AY953" s="49" t="str">
        <f>IFERROR(IF($K953&lt;&gt;"SS",(VLOOKUP($D953,Customer_Demand!$D:$BF,COLUMNS($I953:AY953),0)/$I953+VLOOKUP($D953,Customer_Demand!$D:$BF,COLUMNS($I953:AY953),0)/$K953),(VLOOKUP($D953,Customer_Demand!$D:$BF,COLUMNS($I953:AY953),0)/$I953)),"")</f>
        <v/>
      </c>
      <c r="AZ953" s="49" t="str">
        <f>IFERROR(IF($K953&lt;&gt;"SS",(VLOOKUP($D953,Customer_Demand!$D:$BF,COLUMNS($I953:AZ953),0)/$I953+VLOOKUP($D953,Customer_Demand!$D:$BF,COLUMNS($I953:AZ953),0)/$K953),(VLOOKUP($D953,Customer_Demand!$D:$BF,COLUMNS($I953:AZ953),0)/$I953)),"")</f>
        <v/>
      </c>
      <c r="BA953" s="49" t="str">
        <f>IFERROR(IF($K953&lt;&gt;"SS",(VLOOKUP($D953,Customer_Demand!$D:$BF,COLUMNS($I953:BA953),0)/$I953+VLOOKUP($D953,Customer_Demand!$D:$BF,COLUMNS($I953:BA953),0)/$K953),(VLOOKUP($D953,Customer_Demand!$D:$BF,COLUMNS($I953:BA953),0)/$I953)),"")</f>
        <v/>
      </c>
      <c r="BB953" s="49" t="str">
        <f>IFERROR(IF($K953&lt;&gt;"SS",(VLOOKUP($D953,Customer_Demand!$D:$BF,COLUMNS($I953:BB953),0)/$I953+VLOOKUP($D953,Customer_Demand!$D:$BF,COLUMNS($I953:BB953),0)/$K953),(VLOOKUP($D953,Customer_Demand!$D:$BF,COLUMNS($I953:BB953),0)/$I953)),"")</f>
        <v/>
      </c>
      <c r="BC953" s="49" t="str">
        <f>IFERROR(IF($K953&lt;&gt;"SS",(VLOOKUP($D953,Customer_Demand!$D:$BF,COLUMNS($I953:BC953),0)/$I953+VLOOKUP($D953,Customer_Demand!$D:$BF,COLUMNS($I953:BC953),0)/$K953),(VLOOKUP($D953,Customer_Demand!$D:$BF,COLUMNS($I953:BC953),0)/$I953)),"")</f>
        <v/>
      </c>
      <c r="BD953" s="49" t="str">
        <f>IFERROR(IF($K953&lt;&gt;"SS",(VLOOKUP($D953,Customer_Demand!$D:$BF,COLUMNS($I953:BD953),0)/$I953+VLOOKUP($D953,Customer_Demand!$D:$BF,COLUMNS($I953:BD953),0)/$K953),(VLOOKUP($D953,Customer_Demand!$D:$BF,COLUMNS($I953:BD953),0)/$I953)),"")</f>
        <v/>
      </c>
      <c r="BE953" s="49" t="str">
        <f>IFERROR(IF($K953&lt;&gt;"SS",(VLOOKUP($D953,Customer_Demand!$D:$BF,COLUMNS($I953:BE953),0)/$I953+VLOOKUP($D953,Customer_Demand!$D:$BF,COLUMNS($I953:BE953),0)/$K953),(VLOOKUP($D953,Customer_Demand!$D:$BF,COLUMNS($I953:BE953),0)/$I953)),"")</f>
        <v/>
      </c>
      <c r="BF953" s="49" t="str">
        <f>IFERROR(IF($K953&lt;&gt;"SS",(VLOOKUP($D953,Customer_Demand!$D:$BF,COLUMNS($I953:BF953),0)/$I953+VLOOKUP($D953,Customer_Demand!$D:$BF,COLUMNS($I953:BF953),0)/$K953),(VLOOKUP($D953,Customer_Demand!$D:$BF,COLUMNS($I953:BF953),0)/$I953)),"")</f>
        <v/>
      </c>
      <c r="BG953" s="49" t="str">
        <f>IFERROR(IF($K953&lt;&gt;"SS",(VLOOKUP($D953,Customer_Demand!$D:$BF,COLUMNS($I953:BG953),0)/$I953+VLOOKUP($D953,Customer_Demand!$D:$BF,COLUMNS($I953:BG953),0)/$K953),(VLOOKUP($D953,Customer_Demand!$D:$BF,COLUMNS($I953:BG953),0)/$I953)),"")</f>
        <v/>
      </c>
      <c r="BH953" s="49" t="str">
        <f>IFERROR(IF($K953&lt;&gt;"SS",(VLOOKUP($D953,Customer_Demand!$D:$BF,COLUMNS($I953:BH953),0)/$I953+VLOOKUP($D953,Customer_Demand!$D:$BF,COLUMNS($I953:BH953),0)/$K953),(VLOOKUP($D953,Customer_Demand!$D:$BF,COLUMNS($I953:BH953),0)/$I953)),"")</f>
        <v/>
      </c>
      <c r="BI953" s="49" t="str">
        <f>IFERROR(IF($K953&lt;&gt;"SS",(VLOOKUP($D953,Customer_Demand!$D:$BF,COLUMNS($I953:BI953),0)/$I953+VLOOKUP($D953,Customer_Demand!$D:$BF,COLUMNS($I953:BI953),0)/$K953),(VLOOKUP($D953,Customer_Demand!$D:$BF,COLUMNS($I953:BI953),0)/$I953)),"")</f>
        <v/>
      </c>
      <c r="BJ953" s="49" t="str">
        <f>IFERROR(IF($K953&lt;&gt;"SS",(VLOOKUP($D953,Customer_Demand!$D:$BF,COLUMNS($I953:BJ953),0)/$I953+VLOOKUP($D953,Customer_Demand!$D:$BF,COLUMNS($I953:BJ953),0)/$K953),(VLOOKUP($D953,Customer_Demand!$D:$BF,COLUMNS($I953:BJ953),0)/$I953)),"")</f>
        <v/>
      </c>
      <c r="BK953" s="50" t="str">
        <f>IFERROR(IF($K953&lt;&gt;"SS",(VLOOKUP($D953,Customer_Demand!$D:$BF,COLUMNS($I953:BK953),0)/$I953+VLOOKUP($D953,Customer_Demand!$D:$BF,COLUMNS($I953:BK953),0)/$K953),(VLOOKUP($D953,Customer_Demand!$D:$BF,COLUMNS($I953:BK953),0)/$I953)),"")</f>
        <v/>
      </c>
    </row>
    <row r="954" spans="2:63" x14ac:dyDescent="0.2">
      <c r="B954" s="12" t="str">
        <f t="shared" si="63"/>
        <v/>
      </c>
      <c r="C954" s="45" t="str">
        <f>IF((Customer_Demand!C954)&lt;&gt;"",Customer_Demand!C954,"")</f>
        <v/>
      </c>
      <c r="D954" s="45" t="str">
        <f>IF(C954&lt;&gt;"",Customer_Demand!D954,"")</f>
        <v/>
      </c>
      <c r="E954" s="52" t="str">
        <f>IF(C954&lt;&gt;"",Customer_Demand!E954,"")</f>
        <v/>
      </c>
      <c r="F954" s="47" t="str">
        <f>IF(C954&lt;&gt;"",VLOOKUP(D954,Customer_Demand!$D$5:$F$1005,3,0),"")</f>
        <v/>
      </c>
      <c r="G954" s="48" t="str">
        <f t="shared" si="60"/>
        <v/>
      </c>
      <c r="H954" s="48" t="str">
        <f t="shared" si="61"/>
        <v/>
      </c>
      <c r="I954" s="48" t="str">
        <f>IFERROR(IF(C954&lt;&gt;"",VLOOKUP($H954,SMT_Cycle_Time_Data!$F:$Q,4,0),""),"SGR Not Defined")</f>
        <v/>
      </c>
      <c r="J954" s="48" t="str">
        <f t="shared" si="62"/>
        <v/>
      </c>
      <c r="K954" s="48" t="str">
        <f>IF(C954&lt;&gt;"",IFERROR(VLOOKUP($J954,SMT_Cycle_Time_Data!$F:$Q,4,0),"SS"),"")</f>
        <v/>
      </c>
      <c r="L954" s="49" t="str">
        <f>IFERROR(IF($K954&lt;&gt;"SS",(VLOOKUP($D954,Customer_Demand!$D:$BF,COLUMNS($I954:L954),0)/$I954+VLOOKUP($D954,Customer_Demand!$D:$BF,COLUMNS($I954:L954),0)/$K954),(VLOOKUP($D954,Customer_Demand!$D:$BF,COLUMNS($I954:L954),0)/$I954)),"")</f>
        <v/>
      </c>
      <c r="M954" s="49" t="str">
        <f>IFERROR(IF($K954&lt;&gt;"SS",(VLOOKUP($D954,Customer_Demand!$D:$BF,COLUMNS($I954:M954),0)/$I954+VLOOKUP($D954,Customer_Demand!$D:$BF,COLUMNS($I954:M954),0)/$K954),(VLOOKUP($D954,Customer_Demand!$D:$BF,COLUMNS($I954:M954),0)/$I954)),"")</f>
        <v/>
      </c>
      <c r="N954" s="49" t="str">
        <f>IFERROR(IF($K954&lt;&gt;"SS",(VLOOKUP($D954,Customer_Demand!$D:$BF,COLUMNS($I954:N954),0)/$I954+VLOOKUP($D954,Customer_Demand!$D:$BF,COLUMNS($I954:N954),0)/$K954),(VLOOKUP($D954,Customer_Demand!$D:$BF,COLUMNS($I954:N954),0)/$I954)),"")</f>
        <v/>
      </c>
      <c r="O954" s="49" t="str">
        <f>IFERROR(IF($K954&lt;&gt;"SS",(VLOOKUP($D954,Customer_Demand!$D:$BF,COLUMNS($I954:O954),0)/$I954+VLOOKUP($D954,Customer_Demand!$D:$BF,COLUMNS($I954:O954),0)/$K954),(VLOOKUP($D954,Customer_Demand!$D:$BF,COLUMNS($I954:O954),0)/$I954)),"")</f>
        <v/>
      </c>
      <c r="P954" s="49" t="str">
        <f>IFERROR(IF($K954&lt;&gt;"SS",(VLOOKUP($D954,Customer_Demand!$D:$BF,COLUMNS($I954:P954),0)/$I954+VLOOKUP($D954,Customer_Demand!$D:$BF,COLUMNS($I954:P954),0)/$K954),(VLOOKUP($D954,Customer_Demand!$D:$BF,COLUMNS($I954:P954),0)/$I954)),"")</f>
        <v/>
      </c>
      <c r="Q954" s="49" t="str">
        <f>IFERROR(IF($K954&lt;&gt;"SS",(VLOOKUP($D954,Customer_Demand!$D:$BF,COLUMNS($I954:Q954),0)/$I954+VLOOKUP($D954,Customer_Demand!$D:$BF,COLUMNS($I954:Q954),0)/$K954),(VLOOKUP($D954,Customer_Demand!$D:$BF,COLUMNS($I954:Q954),0)/$I954)),"")</f>
        <v/>
      </c>
      <c r="R954" s="49" t="str">
        <f>IFERROR(IF($K954&lt;&gt;"SS",(VLOOKUP($D954,Customer_Demand!$D:$BF,COLUMNS($I954:R954),0)/$I954+VLOOKUP($D954,Customer_Demand!$D:$BF,COLUMNS($I954:R954),0)/$K954),(VLOOKUP($D954,Customer_Demand!$D:$BF,COLUMNS($I954:R954),0)/$I954)),"")</f>
        <v/>
      </c>
      <c r="S954" s="49" t="str">
        <f>IFERROR(IF($K954&lt;&gt;"SS",(VLOOKUP($D954,Customer_Demand!$D:$BF,COLUMNS($I954:S954),0)/$I954+VLOOKUP($D954,Customer_Demand!$D:$BF,COLUMNS($I954:S954),0)/$K954),(VLOOKUP($D954,Customer_Demand!$D:$BF,COLUMNS($I954:S954),0)/$I954)),"")</f>
        <v/>
      </c>
      <c r="T954" s="49" t="str">
        <f>IFERROR(IF($K954&lt;&gt;"SS",(VLOOKUP($D954,Customer_Demand!$D:$BF,COLUMNS($I954:T954),0)/$I954+VLOOKUP($D954,Customer_Demand!$D:$BF,COLUMNS($I954:T954),0)/$K954),(VLOOKUP($D954,Customer_Demand!$D:$BF,COLUMNS($I954:T954),0)/$I954)),"")</f>
        <v/>
      </c>
      <c r="U954" s="49" t="str">
        <f>IFERROR(IF($K954&lt;&gt;"SS",(VLOOKUP($D954,Customer_Demand!$D:$BF,COLUMNS($I954:U954),0)/$I954+VLOOKUP($D954,Customer_Demand!$D:$BF,COLUMNS($I954:U954),0)/$K954),(VLOOKUP($D954,Customer_Demand!$D:$BF,COLUMNS($I954:U954),0)/$I954)),"")</f>
        <v/>
      </c>
      <c r="V954" s="49" t="str">
        <f>IFERROR(IF($K954&lt;&gt;"SS",(VLOOKUP($D954,Customer_Demand!$D:$BF,COLUMNS($I954:V954),0)/$I954+VLOOKUP($D954,Customer_Demand!$D:$BF,COLUMNS($I954:V954),0)/$K954),(VLOOKUP($D954,Customer_Demand!$D:$BF,COLUMNS($I954:V954),0)/$I954)),"")</f>
        <v/>
      </c>
      <c r="W954" s="49" t="str">
        <f>IFERROR(IF($K954&lt;&gt;"SS",(VLOOKUP($D954,Customer_Demand!$D:$BF,COLUMNS($I954:W954),0)/$I954+VLOOKUP($D954,Customer_Demand!$D:$BF,COLUMNS($I954:W954),0)/$K954),(VLOOKUP($D954,Customer_Demand!$D:$BF,COLUMNS($I954:W954),0)/$I954)),"")</f>
        <v/>
      </c>
      <c r="X954" s="49" t="str">
        <f>IFERROR(IF($K954&lt;&gt;"SS",(VLOOKUP($D954,Customer_Demand!$D:$BF,COLUMNS($I954:X954),0)/$I954+VLOOKUP($D954,Customer_Demand!$D:$BF,COLUMNS($I954:X954),0)/$K954),(VLOOKUP($D954,Customer_Demand!$D:$BF,COLUMNS($I954:X954),0)/$I954)),"")</f>
        <v/>
      </c>
      <c r="Y954" s="49" t="str">
        <f>IFERROR(IF($K954&lt;&gt;"SS",(VLOOKUP($D954,Customer_Demand!$D:$BF,COLUMNS($I954:Y954),0)/$I954+VLOOKUP($D954,Customer_Demand!$D:$BF,COLUMNS($I954:Y954),0)/$K954),(VLOOKUP($D954,Customer_Demand!$D:$BF,COLUMNS($I954:Y954),0)/$I954)),"")</f>
        <v/>
      </c>
      <c r="Z954" s="49" t="str">
        <f>IFERROR(IF($K954&lt;&gt;"SS",(VLOOKUP($D954,Customer_Demand!$D:$BF,COLUMNS($I954:Z954),0)/$I954+VLOOKUP($D954,Customer_Demand!$D:$BF,COLUMNS($I954:Z954),0)/$K954),(VLOOKUP($D954,Customer_Demand!$D:$BF,COLUMNS($I954:Z954),0)/$I954)),"")</f>
        <v/>
      </c>
      <c r="AA954" s="49" t="str">
        <f>IFERROR(IF($K954&lt;&gt;"SS",(VLOOKUP($D954,Customer_Demand!$D:$BF,COLUMNS($I954:AA954),0)/$I954+VLOOKUP($D954,Customer_Demand!$D:$BF,COLUMNS($I954:AA954),0)/$K954),(VLOOKUP($D954,Customer_Demand!$D:$BF,COLUMNS($I954:AA954),0)/$I954)),"")</f>
        <v/>
      </c>
      <c r="AB954" s="49" t="str">
        <f>IFERROR(IF($K954&lt;&gt;"SS",(VLOOKUP($D954,Customer_Demand!$D:$BF,COLUMNS($I954:AB954),0)/$I954+VLOOKUP($D954,Customer_Demand!$D:$BF,COLUMNS($I954:AB954),0)/$K954),(VLOOKUP($D954,Customer_Demand!$D:$BF,COLUMNS($I954:AB954),0)/$I954)),"")</f>
        <v/>
      </c>
      <c r="AC954" s="49" t="str">
        <f>IFERROR(IF($K954&lt;&gt;"SS",(VLOOKUP($D954,Customer_Demand!$D:$BF,COLUMNS($I954:AC954),0)/$I954+VLOOKUP($D954,Customer_Demand!$D:$BF,COLUMNS($I954:AC954),0)/$K954),(VLOOKUP($D954,Customer_Demand!$D:$BF,COLUMNS($I954:AC954),0)/$I954)),"")</f>
        <v/>
      </c>
      <c r="AD954" s="49" t="str">
        <f>IFERROR(IF($K954&lt;&gt;"SS",(VLOOKUP($D954,Customer_Demand!$D:$BF,COLUMNS($I954:AD954),0)/$I954+VLOOKUP($D954,Customer_Demand!$D:$BF,COLUMNS($I954:AD954),0)/$K954),(VLOOKUP($D954,Customer_Demand!$D:$BF,COLUMNS($I954:AD954),0)/$I954)),"")</f>
        <v/>
      </c>
      <c r="AE954" s="49" t="str">
        <f>IFERROR(IF($K954&lt;&gt;"SS",(VLOOKUP($D954,Customer_Demand!$D:$BF,COLUMNS($I954:AE954),0)/$I954+VLOOKUP($D954,Customer_Demand!$D:$BF,COLUMNS($I954:AE954),0)/$K954),(VLOOKUP($D954,Customer_Demand!$D:$BF,COLUMNS($I954:AE954),0)/$I954)),"")</f>
        <v/>
      </c>
      <c r="AF954" s="49" t="str">
        <f>IFERROR(IF($K954&lt;&gt;"SS",(VLOOKUP($D954,Customer_Demand!$D:$BF,COLUMNS($I954:AF954),0)/$I954+VLOOKUP($D954,Customer_Demand!$D:$BF,COLUMNS($I954:AF954),0)/$K954),(VLOOKUP($D954,Customer_Demand!$D:$BF,COLUMNS($I954:AF954),0)/$I954)),"")</f>
        <v/>
      </c>
      <c r="AG954" s="49" t="str">
        <f>IFERROR(IF($K954&lt;&gt;"SS",(VLOOKUP($D954,Customer_Demand!$D:$BF,COLUMNS($I954:AG954),0)/$I954+VLOOKUP($D954,Customer_Demand!$D:$BF,COLUMNS($I954:AG954),0)/$K954),(VLOOKUP($D954,Customer_Demand!$D:$BF,COLUMNS($I954:AG954),0)/$I954)),"")</f>
        <v/>
      </c>
      <c r="AH954" s="49" t="str">
        <f>IFERROR(IF($K954&lt;&gt;"SS",(VLOOKUP($D954,Customer_Demand!$D:$BF,COLUMNS($I954:AH954),0)/$I954+VLOOKUP($D954,Customer_Demand!$D:$BF,COLUMNS($I954:AH954),0)/$K954),(VLOOKUP($D954,Customer_Demand!$D:$BF,COLUMNS($I954:AH954),0)/$I954)),"")</f>
        <v/>
      </c>
      <c r="AI954" s="49" t="str">
        <f>IFERROR(IF($K954&lt;&gt;"SS",(VLOOKUP($D954,Customer_Demand!$D:$BF,COLUMNS($I954:AI954),0)/$I954+VLOOKUP($D954,Customer_Demand!$D:$BF,COLUMNS($I954:AI954),0)/$K954),(VLOOKUP($D954,Customer_Demand!$D:$BF,COLUMNS($I954:AI954),0)/$I954)),"")</f>
        <v/>
      </c>
      <c r="AJ954" s="49" t="str">
        <f>IFERROR(IF($K954&lt;&gt;"SS",(VLOOKUP($D954,Customer_Demand!$D:$BF,COLUMNS($I954:AJ954),0)/$I954+VLOOKUP($D954,Customer_Demand!$D:$BF,COLUMNS($I954:AJ954),0)/$K954),(VLOOKUP($D954,Customer_Demand!$D:$BF,COLUMNS($I954:AJ954),0)/$I954)),"")</f>
        <v/>
      </c>
      <c r="AK954" s="49" t="str">
        <f>IFERROR(IF($K954&lt;&gt;"SS",(VLOOKUP($D954,Customer_Demand!$D:$BF,COLUMNS($I954:AK954),0)/$I954+VLOOKUP($D954,Customer_Demand!$D:$BF,COLUMNS($I954:AK954),0)/$K954),(VLOOKUP($D954,Customer_Demand!$D:$BF,COLUMNS($I954:AK954),0)/$I954)),"")</f>
        <v/>
      </c>
      <c r="AL954" s="49" t="str">
        <f>IFERROR(IF($K954&lt;&gt;"SS",(VLOOKUP($D954,Customer_Demand!$D:$BF,COLUMNS($I954:AL954),0)/$I954+VLOOKUP($D954,Customer_Demand!$D:$BF,COLUMNS($I954:AL954),0)/$K954),(VLOOKUP($D954,Customer_Demand!$D:$BF,COLUMNS($I954:AL954),0)/$I954)),"")</f>
        <v/>
      </c>
      <c r="AM954" s="49" t="str">
        <f>IFERROR(IF($K954&lt;&gt;"SS",(VLOOKUP($D954,Customer_Demand!$D:$BF,COLUMNS($I954:AM954),0)/$I954+VLOOKUP($D954,Customer_Demand!$D:$BF,COLUMNS($I954:AM954),0)/$K954),(VLOOKUP($D954,Customer_Demand!$D:$BF,COLUMNS($I954:AM954),0)/$I954)),"")</f>
        <v/>
      </c>
      <c r="AN954" s="49" t="str">
        <f>IFERROR(IF($K954&lt;&gt;"SS",(VLOOKUP($D954,Customer_Demand!$D:$BF,COLUMNS($I954:AN954),0)/$I954+VLOOKUP($D954,Customer_Demand!$D:$BF,COLUMNS($I954:AN954),0)/$K954),(VLOOKUP($D954,Customer_Demand!$D:$BF,COLUMNS($I954:AN954),0)/$I954)),"")</f>
        <v/>
      </c>
      <c r="AO954" s="49" t="str">
        <f>IFERROR(IF($K954&lt;&gt;"SS",(VLOOKUP($D954,Customer_Demand!$D:$BF,COLUMNS($I954:AO954),0)/$I954+VLOOKUP($D954,Customer_Demand!$D:$BF,COLUMNS($I954:AO954),0)/$K954),(VLOOKUP($D954,Customer_Demand!$D:$BF,COLUMNS($I954:AO954),0)/$I954)),"")</f>
        <v/>
      </c>
      <c r="AP954" s="49" t="str">
        <f>IFERROR(IF($K954&lt;&gt;"SS",(VLOOKUP($D954,Customer_Demand!$D:$BF,COLUMNS($I954:AP954),0)/$I954+VLOOKUP($D954,Customer_Demand!$D:$BF,COLUMNS($I954:AP954),0)/$K954),(VLOOKUP($D954,Customer_Demand!$D:$BF,COLUMNS($I954:AP954),0)/$I954)),"")</f>
        <v/>
      </c>
      <c r="AQ954" s="49" t="str">
        <f>IFERROR(IF($K954&lt;&gt;"SS",(VLOOKUP($D954,Customer_Demand!$D:$BF,COLUMNS($I954:AQ954),0)/$I954+VLOOKUP($D954,Customer_Demand!$D:$BF,COLUMNS($I954:AQ954),0)/$K954),(VLOOKUP($D954,Customer_Demand!$D:$BF,COLUMNS($I954:AQ954),0)/$I954)),"")</f>
        <v/>
      </c>
      <c r="AR954" s="49" t="str">
        <f>IFERROR(IF($K954&lt;&gt;"SS",(VLOOKUP($D954,Customer_Demand!$D:$BF,COLUMNS($I954:AR954),0)/$I954+VLOOKUP($D954,Customer_Demand!$D:$BF,COLUMNS($I954:AR954),0)/$K954),(VLOOKUP($D954,Customer_Demand!$D:$BF,COLUMNS($I954:AR954),0)/$I954)),"")</f>
        <v/>
      </c>
      <c r="AS954" s="49" t="str">
        <f>IFERROR(IF($K954&lt;&gt;"SS",(VLOOKUP($D954,Customer_Demand!$D:$BF,COLUMNS($I954:AS954),0)/$I954+VLOOKUP($D954,Customer_Demand!$D:$BF,COLUMNS($I954:AS954),0)/$K954),(VLOOKUP($D954,Customer_Demand!$D:$BF,COLUMNS($I954:AS954),0)/$I954)),"")</f>
        <v/>
      </c>
      <c r="AT954" s="49" t="str">
        <f>IFERROR(IF($K954&lt;&gt;"SS",(VLOOKUP($D954,Customer_Demand!$D:$BF,COLUMNS($I954:AT954),0)/$I954+VLOOKUP($D954,Customer_Demand!$D:$BF,COLUMNS($I954:AT954),0)/$K954),(VLOOKUP($D954,Customer_Demand!$D:$BF,COLUMNS($I954:AT954),0)/$I954)),"")</f>
        <v/>
      </c>
      <c r="AU954" s="49" t="str">
        <f>IFERROR(IF($K954&lt;&gt;"SS",(VLOOKUP($D954,Customer_Demand!$D:$BF,COLUMNS($I954:AU954),0)/$I954+VLOOKUP($D954,Customer_Demand!$D:$BF,COLUMNS($I954:AU954),0)/$K954),(VLOOKUP($D954,Customer_Demand!$D:$BF,COLUMNS($I954:AU954),0)/$I954)),"")</f>
        <v/>
      </c>
      <c r="AV954" s="49" t="str">
        <f>IFERROR(IF($K954&lt;&gt;"SS",(VLOOKUP($D954,Customer_Demand!$D:$BF,COLUMNS($I954:AV954),0)/$I954+VLOOKUP($D954,Customer_Demand!$D:$BF,COLUMNS($I954:AV954),0)/$K954),(VLOOKUP($D954,Customer_Demand!$D:$BF,COLUMNS($I954:AV954),0)/$I954)),"")</f>
        <v/>
      </c>
      <c r="AW954" s="49" t="str">
        <f>IFERROR(IF($K954&lt;&gt;"SS",(VLOOKUP($D954,Customer_Demand!$D:$BF,COLUMNS($I954:AW954),0)/$I954+VLOOKUP($D954,Customer_Demand!$D:$BF,COLUMNS($I954:AW954),0)/$K954),(VLOOKUP($D954,Customer_Demand!$D:$BF,COLUMNS($I954:AW954),0)/$I954)),"")</f>
        <v/>
      </c>
      <c r="AX954" s="49" t="str">
        <f>IFERROR(IF($K954&lt;&gt;"SS",(VLOOKUP($D954,Customer_Demand!$D:$BF,COLUMNS($I954:AX954),0)/$I954+VLOOKUP($D954,Customer_Demand!$D:$BF,COLUMNS($I954:AX954),0)/$K954),(VLOOKUP($D954,Customer_Demand!$D:$BF,COLUMNS($I954:AX954),0)/$I954)),"")</f>
        <v/>
      </c>
      <c r="AY954" s="49" t="str">
        <f>IFERROR(IF($K954&lt;&gt;"SS",(VLOOKUP($D954,Customer_Demand!$D:$BF,COLUMNS($I954:AY954),0)/$I954+VLOOKUP($D954,Customer_Demand!$D:$BF,COLUMNS($I954:AY954),0)/$K954),(VLOOKUP($D954,Customer_Demand!$D:$BF,COLUMNS($I954:AY954),0)/$I954)),"")</f>
        <v/>
      </c>
      <c r="AZ954" s="49" t="str">
        <f>IFERROR(IF($K954&lt;&gt;"SS",(VLOOKUP($D954,Customer_Demand!$D:$BF,COLUMNS($I954:AZ954),0)/$I954+VLOOKUP($D954,Customer_Demand!$D:$BF,COLUMNS($I954:AZ954),0)/$K954),(VLOOKUP($D954,Customer_Demand!$D:$BF,COLUMNS($I954:AZ954),0)/$I954)),"")</f>
        <v/>
      </c>
      <c r="BA954" s="49" t="str">
        <f>IFERROR(IF($K954&lt;&gt;"SS",(VLOOKUP($D954,Customer_Demand!$D:$BF,COLUMNS($I954:BA954),0)/$I954+VLOOKUP($D954,Customer_Demand!$D:$BF,COLUMNS($I954:BA954),0)/$K954),(VLOOKUP($D954,Customer_Demand!$D:$BF,COLUMNS($I954:BA954),0)/$I954)),"")</f>
        <v/>
      </c>
      <c r="BB954" s="49" t="str">
        <f>IFERROR(IF($K954&lt;&gt;"SS",(VLOOKUP($D954,Customer_Demand!$D:$BF,COLUMNS($I954:BB954),0)/$I954+VLOOKUP($D954,Customer_Demand!$D:$BF,COLUMNS($I954:BB954),0)/$K954),(VLOOKUP($D954,Customer_Demand!$D:$BF,COLUMNS($I954:BB954),0)/$I954)),"")</f>
        <v/>
      </c>
      <c r="BC954" s="49" t="str">
        <f>IFERROR(IF($K954&lt;&gt;"SS",(VLOOKUP($D954,Customer_Demand!$D:$BF,COLUMNS($I954:BC954),0)/$I954+VLOOKUP($D954,Customer_Demand!$D:$BF,COLUMNS($I954:BC954),0)/$K954),(VLOOKUP($D954,Customer_Demand!$D:$BF,COLUMNS($I954:BC954),0)/$I954)),"")</f>
        <v/>
      </c>
      <c r="BD954" s="49" t="str">
        <f>IFERROR(IF($K954&lt;&gt;"SS",(VLOOKUP($D954,Customer_Demand!$D:$BF,COLUMNS($I954:BD954),0)/$I954+VLOOKUP($D954,Customer_Demand!$D:$BF,COLUMNS($I954:BD954),0)/$K954),(VLOOKUP($D954,Customer_Demand!$D:$BF,COLUMNS($I954:BD954),0)/$I954)),"")</f>
        <v/>
      </c>
      <c r="BE954" s="49" t="str">
        <f>IFERROR(IF($K954&lt;&gt;"SS",(VLOOKUP($D954,Customer_Demand!$D:$BF,COLUMNS($I954:BE954),0)/$I954+VLOOKUP($D954,Customer_Demand!$D:$BF,COLUMNS($I954:BE954),0)/$K954),(VLOOKUP($D954,Customer_Demand!$D:$BF,COLUMNS($I954:BE954),0)/$I954)),"")</f>
        <v/>
      </c>
      <c r="BF954" s="49" t="str">
        <f>IFERROR(IF($K954&lt;&gt;"SS",(VLOOKUP($D954,Customer_Demand!$D:$BF,COLUMNS($I954:BF954),0)/$I954+VLOOKUP($D954,Customer_Demand!$D:$BF,COLUMNS($I954:BF954),0)/$K954),(VLOOKUP($D954,Customer_Demand!$D:$BF,COLUMNS($I954:BF954),0)/$I954)),"")</f>
        <v/>
      </c>
      <c r="BG954" s="49" t="str">
        <f>IFERROR(IF($K954&lt;&gt;"SS",(VLOOKUP($D954,Customer_Demand!$D:$BF,COLUMNS($I954:BG954),0)/$I954+VLOOKUP($D954,Customer_Demand!$D:$BF,COLUMNS($I954:BG954),0)/$K954),(VLOOKUP($D954,Customer_Demand!$D:$BF,COLUMNS($I954:BG954),0)/$I954)),"")</f>
        <v/>
      </c>
      <c r="BH954" s="49" t="str">
        <f>IFERROR(IF($K954&lt;&gt;"SS",(VLOOKUP($D954,Customer_Demand!$D:$BF,COLUMNS($I954:BH954),0)/$I954+VLOOKUP($D954,Customer_Demand!$D:$BF,COLUMNS($I954:BH954),0)/$K954),(VLOOKUP($D954,Customer_Demand!$D:$BF,COLUMNS($I954:BH954),0)/$I954)),"")</f>
        <v/>
      </c>
      <c r="BI954" s="49" t="str">
        <f>IFERROR(IF($K954&lt;&gt;"SS",(VLOOKUP($D954,Customer_Demand!$D:$BF,COLUMNS($I954:BI954),0)/$I954+VLOOKUP($D954,Customer_Demand!$D:$BF,COLUMNS($I954:BI954),0)/$K954),(VLOOKUP($D954,Customer_Demand!$D:$BF,COLUMNS($I954:BI954),0)/$I954)),"")</f>
        <v/>
      </c>
      <c r="BJ954" s="49" t="str">
        <f>IFERROR(IF($K954&lt;&gt;"SS",(VLOOKUP($D954,Customer_Demand!$D:$BF,COLUMNS($I954:BJ954),0)/$I954+VLOOKUP($D954,Customer_Demand!$D:$BF,COLUMNS($I954:BJ954),0)/$K954),(VLOOKUP($D954,Customer_Demand!$D:$BF,COLUMNS($I954:BJ954),0)/$I954)),"")</f>
        <v/>
      </c>
      <c r="BK954" s="50" t="str">
        <f>IFERROR(IF($K954&lt;&gt;"SS",(VLOOKUP($D954,Customer_Demand!$D:$BF,COLUMNS($I954:BK954),0)/$I954+VLOOKUP($D954,Customer_Demand!$D:$BF,COLUMNS($I954:BK954),0)/$K954),(VLOOKUP($D954,Customer_Demand!$D:$BF,COLUMNS($I954:BK954),0)/$I954)),"")</f>
        <v/>
      </c>
    </row>
    <row r="955" spans="2:63" x14ac:dyDescent="0.2">
      <c r="B955" s="12" t="str">
        <f t="shared" si="63"/>
        <v/>
      </c>
      <c r="C955" s="45" t="str">
        <f>IF((Customer_Demand!C955)&lt;&gt;"",Customer_Demand!C955,"")</f>
        <v/>
      </c>
      <c r="D955" s="45" t="str">
        <f>IF(C955&lt;&gt;"",Customer_Demand!D955,"")</f>
        <v/>
      </c>
      <c r="E955" s="52" t="str">
        <f>IF(C955&lt;&gt;"",Customer_Demand!E955,"")</f>
        <v/>
      </c>
      <c r="F955" s="47" t="str">
        <f>IF(C955&lt;&gt;"",VLOOKUP(D955,Customer_Demand!$D$5:$F$1005,3,0),"")</f>
        <v/>
      </c>
      <c r="G955" s="48" t="str">
        <f t="shared" si="60"/>
        <v/>
      </c>
      <c r="H955" s="48" t="str">
        <f t="shared" si="61"/>
        <v/>
      </c>
      <c r="I955" s="48" t="str">
        <f>IFERROR(IF(C955&lt;&gt;"",VLOOKUP($H955,SMT_Cycle_Time_Data!$F:$Q,4,0),""),"SGR Not Defined")</f>
        <v/>
      </c>
      <c r="J955" s="48" t="str">
        <f t="shared" si="62"/>
        <v/>
      </c>
      <c r="K955" s="48" t="str">
        <f>IF(C955&lt;&gt;"",IFERROR(VLOOKUP($J955,SMT_Cycle_Time_Data!$F:$Q,4,0),"SS"),"")</f>
        <v/>
      </c>
      <c r="L955" s="49" t="str">
        <f>IFERROR(IF($K955&lt;&gt;"SS",(VLOOKUP($D955,Customer_Demand!$D:$BF,COLUMNS($I955:L955),0)/$I955+VLOOKUP($D955,Customer_Demand!$D:$BF,COLUMNS($I955:L955),0)/$K955),(VLOOKUP($D955,Customer_Demand!$D:$BF,COLUMNS($I955:L955),0)/$I955)),"")</f>
        <v/>
      </c>
      <c r="M955" s="49" t="str">
        <f>IFERROR(IF($K955&lt;&gt;"SS",(VLOOKUP($D955,Customer_Demand!$D:$BF,COLUMNS($I955:M955),0)/$I955+VLOOKUP($D955,Customer_Demand!$D:$BF,COLUMNS($I955:M955),0)/$K955),(VLOOKUP($D955,Customer_Demand!$D:$BF,COLUMNS($I955:M955),0)/$I955)),"")</f>
        <v/>
      </c>
      <c r="N955" s="49" t="str">
        <f>IFERROR(IF($K955&lt;&gt;"SS",(VLOOKUP($D955,Customer_Demand!$D:$BF,COLUMNS($I955:N955),0)/$I955+VLOOKUP($D955,Customer_Demand!$D:$BF,COLUMNS($I955:N955),0)/$K955),(VLOOKUP($D955,Customer_Demand!$D:$BF,COLUMNS($I955:N955),0)/$I955)),"")</f>
        <v/>
      </c>
      <c r="O955" s="49" t="str">
        <f>IFERROR(IF($K955&lt;&gt;"SS",(VLOOKUP($D955,Customer_Demand!$D:$BF,COLUMNS($I955:O955),0)/$I955+VLOOKUP($D955,Customer_Demand!$D:$BF,COLUMNS($I955:O955),0)/$K955),(VLOOKUP($D955,Customer_Demand!$D:$BF,COLUMNS($I955:O955),0)/$I955)),"")</f>
        <v/>
      </c>
      <c r="P955" s="49" t="str">
        <f>IFERROR(IF($K955&lt;&gt;"SS",(VLOOKUP($D955,Customer_Demand!$D:$BF,COLUMNS($I955:P955),0)/$I955+VLOOKUP($D955,Customer_Demand!$D:$BF,COLUMNS($I955:P955),0)/$K955),(VLOOKUP($D955,Customer_Demand!$D:$BF,COLUMNS($I955:P955),0)/$I955)),"")</f>
        <v/>
      </c>
      <c r="Q955" s="49" t="str">
        <f>IFERROR(IF($K955&lt;&gt;"SS",(VLOOKUP($D955,Customer_Demand!$D:$BF,COLUMNS($I955:Q955),0)/$I955+VLOOKUP($D955,Customer_Demand!$D:$BF,COLUMNS($I955:Q955),0)/$K955),(VLOOKUP($D955,Customer_Demand!$D:$BF,COLUMNS($I955:Q955),0)/$I955)),"")</f>
        <v/>
      </c>
      <c r="R955" s="49" t="str">
        <f>IFERROR(IF($K955&lt;&gt;"SS",(VLOOKUP($D955,Customer_Demand!$D:$BF,COLUMNS($I955:R955),0)/$I955+VLOOKUP($D955,Customer_Demand!$D:$BF,COLUMNS($I955:R955),0)/$K955),(VLOOKUP($D955,Customer_Demand!$D:$BF,COLUMNS($I955:R955),0)/$I955)),"")</f>
        <v/>
      </c>
      <c r="S955" s="49" t="str">
        <f>IFERROR(IF($K955&lt;&gt;"SS",(VLOOKUP($D955,Customer_Demand!$D:$BF,COLUMNS($I955:S955),0)/$I955+VLOOKUP($D955,Customer_Demand!$D:$BF,COLUMNS($I955:S955),0)/$K955),(VLOOKUP($D955,Customer_Demand!$D:$BF,COLUMNS($I955:S955),0)/$I955)),"")</f>
        <v/>
      </c>
      <c r="T955" s="49" t="str">
        <f>IFERROR(IF($K955&lt;&gt;"SS",(VLOOKUP($D955,Customer_Demand!$D:$BF,COLUMNS($I955:T955),0)/$I955+VLOOKUP($D955,Customer_Demand!$D:$BF,COLUMNS($I955:T955),0)/$K955),(VLOOKUP($D955,Customer_Demand!$D:$BF,COLUMNS($I955:T955),0)/$I955)),"")</f>
        <v/>
      </c>
      <c r="U955" s="49" t="str">
        <f>IFERROR(IF($K955&lt;&gt;"SS",(VLOOKUP($D955,Customer_Demand!$D:$BF,COLUMNS($I955:U955),0)/$I955+VLOOKUP($D955,Customer_Demand!$D:$BF,COLUMNS($I955:U955),0)/$K955),(VLOOKUP($D955,Customer_Demand!$D:$BF,COLUMNS($I955:U955),0)/$I955)),"")</f>
        <v/>
      </c>
      <c r="V955" s="49" t="str">
        <f>IFERROR(IF($K955&lt;&gt;"SS",(VLOOKUP($D955,Customer_Demand!$D:$BF,COLUMNS($I955:V955),0)/$I955+VLOOKUP($D955,Customer_Demand!$D:$BF,COLUMNS($I955:V955),0)/$K955),(VLOOKUP($D955,Customer_Demand!$D:$BF,COLUMNS($I955:V955),0)/$I955)),"")</f>
        <v/>
      </c>
      <c r="W955" s="49" t="str">
        <f>IFERROR(IF($K955&lt;&gt;"SS",(VLOOKUP($D955,Customer_Demand!$D:$BF,COLUMNS($I955:W955),0)/$I955+VLOOKUP($D955,Customer_Demand!$D:$BF,COLUMNS($I955:W955),0)/$K955),(VLOOKUP($D955,Customer_Demand!$D:$BF,COLUMNS($I955:W955),0)/$I955)),"")</f>
        <v/>
      </c>
      <c r="X955" s="49" t="str">
        <f>IFERROR(IF($K955&lt;&gt;"SS",(VLOOKUP($D955,Customer_Demand!$D:$BF,COLUMNS($I955:X955),0)/$I955+VLOOKUP($D955,Customer_Demand!$D:$BF,COLUMNS($I955:X955),0)/$K955),(VLOOKUP($D955,Customer_Demand!$D:$BF,COLUMNS($I955:X955),0)/$I955)),"")</f>
        <v/>
      </c>
      <c r="Y955" s="49" t="str">
        <f>IFERROR(IF($K955&lt;&gt;"SS",(VLOOKUP($D955,Customer_Demand!$D:$BF,COLUMNS($I955:Y955),0)/$I955+VLOOKUP($D955,Customer_Demand!$D:$BF,COLUMNS($I955:Y955),0)/$K955),(VLOOKUP($D955,Customer_Demand!$D:$BF,COLUMNS($I955:Y955),0)/$I955)),"")</f>
        <v/>
      </c>
      <c r="Z955" s="49" t="str">
        <f>IFERROR(IF($K955&lt;&gt;"SS",(VLOOKUP($D955,Customer_Demand!$D:$BF,COLUMNS($I955:Z955),0)/$I955+VLOOKUP($D955,Customer_Demand!$D:$BF,COLUMNS($I955:Z955),0)/$K955),(VLOOKUP($D955,Customer_Demand!$D:$BF,COLUMNS($I955:Z955),0)/$I955)),"")</f>
        <v/>
      </c>
      <c r="AA955" s="49" t="str">
        <f>IFERROR(IF($K955&lt;&gt;"SS",(VLOOKUP($D955,Customer_Demand!$D:$BF,COLUMNS($I955:AA955),0)/$I955+VLOOKUP($D955,Customer_Demand!$D:$BF,COLUMNS($I955:AA955),0)/$K955),(VLOOKUP($D955,Customer_Demand!$D:$BF,COLUMNS($I955:AA955),0)/$I955)),"")</f>
        <v/>
      </c>
      <c r="AB955" s="49" t="str">
        <f>IFERROR(IF($K955&lt;&gt;"SS",(VLOOKUP($D955,Customer_Demand!$D:$BF,COLUMNS($I955:AB955),0)/$I955+VLOOKUP($D955,Customer_Demand!$D:$BF,COLUMNS($I955:AB955),0)/$K955),(VLOOKUP($D955,Customer_Demand!$D:$BF,COLUMNS($I955:AB955),0)/$I955)),"")</f>
        <v/>
      </c>
      <c r="AC955" s="49" t="str">
        <f>IFERROR(IF($K955&lt;&gt;"SS",(VLOOKUP($D955,Customer_Demand!$D:$BF,COLUMNS($I955:AC955),0)/$I955+VLOOKUP($D955,Customer_Demand!$D:$BF,COLUMNS($I955:AC955),0)/$K955),(VLOOKUP($D955,Customer_Demand!$D:$BF,COLUMNS($I955:AC955),0)/$I955)),"")</f>
        <v/>
      </c>
      <c r="AD955" s="49" t="str">
        <f>IFERROR(IF($K955&lt;&gt;"SS",(VLOOKUP($D955,Customer_Demand!$D:$BF,COLUMNS($I955:AD955),0)/$I955+VLOOKUP($D955,Customer_Demand!$D:$BF,COLUMNS($I955:AD955),0)/$K955),(VLOOKUP($D955,Customer_Demand!$D:$BF,COLUMNS($I955:AD955),0)/$I955)),"")</f>
        <v/>
      </c>
      <c r="AE955" s="49" t="str">
        <f>IFERROR(IF($K955&lt;&gt;"SS",(VLOOKUP($D955,Customer_Demand!$D:$BF,COLUMNS($I955:AE955),0)/$I955+VLOOKUP($D955,Customer_Demand!$D:$BF,COLUMNS($I955:AE955),0)/$K955),(VLOOKUP($D955,Customer_Demand!$D:$BF,COLUMNS($I955:AE955),0)/$I955)),"")</f>
        <v/>
      </c>
      <c r="AF955" s="49" t="str">
        <f>IFERROR(IF($K955&lt;&gt;"SS",(VLOOKUP($D955,Customer_Demand!$D:$BF,COLUMNS($I955:AF955),0)/$I955+VLOOKUP($D955,Customer_Demand!$D:$BF,COLUMNS($I955:AF955),0)/$K955),(VLOOKUP($D955,Customer_Demand!$D:$BF,COLUMNS($I955:AF955),0)/$I955)),"")</f>
        <v/>
      </c>
      <c r="AG955" s="49" t="str">
        <f>IFERROR(IF($K955&lt;&gt;"SS",(VLOOKUP($D955,Customer_Demand!$D:$BF,COLUMNS($I955:AG955),0)/$I955+VLOOKUP($D955,Customer_Demand!$D:$BF,COLUMNS($I955:AG955),0)/$K955),(VLOOKUP($D955,Customer_Demand!$D:$BF,COLUMNS($I955:AG955),0)/$I955)),"")</f>
        <v/>
      </c>
      <c r="AH955" s="49" t="str">
        <f>IFERROR(IF($K955&lt;&gt;"SS",(VLOOKUP($D955,Customer_Demand!$D:$BF,COLUMNS($I955:AH955),0)/$I955+VLOOKUP($D955,Customer_Demand!$D:$BF,COLUMNS($I955:AH955),0)/$K955),(VLOOKUP($D955,Customer_Demand!$D:$BF,COLUMNS($I955:AH955),0)/$I955)),"")</f>
        <v/>
      </c>
      <c r="AI955" s="49" t="str">
        <f>IFERROR(IF($K955&lt;&gt;"SS",(VLOOKUP($D955,Customer_Demand!$D:$BF,COLUMNS($I955:AI955),0)/$I955+VLOOKUP($D955,Customer_Demand!$D:$BF,COLUMNS($I955:AI955),0)/$K955),(VLOOKUP($D955,Customer_Demand!$D:$BF,COLUMNS($I955:AI955),0)/$I955)),"")</f>
        <v/>
      </c>
      <c r="AJ955" s="49" t="str">
        <f>IFERROR(IF($K955&lt;&gt;"SS",(VLOOKUP($D955,Customer_Demand!$D:$BF,COLUMNS($I955:AJ955),0)/$I955+VLOOKUP($D955,Customer_Demand!$D:$BF,COLUMNS($I955:AJ955),0)/$K955),(VLOOKUP($D955,Customer_Demand!$D:$BF,COLUMNS($I955:AJ955),0)/$I955)),"")</f>
        <v/>
      </c>
      <c r="AK955" s="49" t="str">
        <f>IFERROR(IF($K955&lt;&gt;"SS",(VLOOKUP($D955,Customer_Demand!$D:$BF,COLUMNS($I955:AK955),0)/$I955+VLOOKUP($D955,Customer_Demand!$D:$BF,COLUMNS($I955:AK955),0)/$K955),(VLOOKUP($D955,Customer_Demand!$D:$BF,COLUMNS($I955:AK955),0)/$I955)),"")</f>
        <v/>
      </c>
      <c r="AL955" s="49" t="str">
        <f>IFERROR(IF($K955&lt;&gt;"SS",(VLOOKUP($D955,Customer_Demand!$D:$BF,COLUMNS($I955:AL955),0)/$I955+VLOOKUP($D955,Customer_Demand!$D:$BF,COLUMNS($I955:AL955),0)/$K955),(VLOOKUP($D955,Customer_Demand!$D:$BF,COLUMNS($I955:AL955),0)/$I955)),"")</f>
        <v/>
      </c>
      <c r="AM955" s="49" t="str">
        <f>IFERROR(IF($K955&lt;&gt;"SS",(VLOOKUP($D955,Customer_Demand!$D:$BF,COLUMNS($I955:AM955),0)/$I955+VLOOKUP($D955,Customer_Demand!$D:$BF,COLUMNS($I955:AM955),0)/$K955),(VLOOKUP($D955,Customer_Demand!$D:$BF,COLUMNS($I955:AM955),0)/$I955)),"")</f>
        <v/>
      </c>
      <c r="AN955" s="49" t="str">
        <f>IFERROR(IF($K955&lt;&gt;"SS",(VLOOKUP($D955,Customer_Demand!$D:$BF,COLUMNS($I955:AN955),0)/$I955+VLOOKUP($D955,Customer_Demand!$D:$BF,COLUMNS($I955:AN955),0)/$K955),(VLOOKUP($D955,Customer_Demand!$D:$BF,COLUMNS($I955:AN955),0)/$I955)),"")</f>
        <v/>
      </c>
      <c r="AO955" s="49" t="str">
        <f>IFERROR(IF($K955&lt;&gt;"SS",(VLOOKUP($D955,Customer_Demand!$D:$BF,COLUMNS($I955:AO955),0)/$I955+VLOOKUP($D955,Customer_Demand!$D:$BF,COLUMNS($I955:AO955),0)/$K955),(VLOOKUP($D955,Customer_Demand!$D:$BF,COLUMNS($I955:AO955),0)/$I955)),"")</f>
        <v/>
      </c>
      <c r="AP955" s="49" t="str">
        <f>IFERROR(IF($K955&lt;&gt;"SS",(VLOOKUP($D955,Customer_Demand!$D:$BF,COLUMNS($I955:AP955),0)/$I955+VLOOKUP($D955,Customer_Demand!$D:$BF,COLUMNS($I955:AP955),0)/$K955),(VLOOKUP($D955,Customer_Demand!$D:$BF,COLUMNS($I955:AP955),0)/$I955)),"")</f>
        <v/>
      </c>
      <c r="AQ955" s="49" t="str">
        <f>IFERROR(IF($K955&lt;&gt;"SS",(VLOOKUP($D955,Customer_Demand!$D:$BF,COLUMNS($I955:AQ955),0)/$I955+VLOOKUP($D955,Customer_Demand!$D:$BF,COLUMNS($I955:AQ955),0)/$K955),(VLOOKUP($D955,Customer_Demand!$D:$BF,COLUMNS($I955:AQ955),0)/$I955)),"")</f>
        <v/>
      </c>
      <c r="AR955" s="49" t="str">
        <f>IFERROR(IF($K955&lt;&gt;"SS",(VLOOKUP($D955,Customer_Demand!$D:$BF,COLUMNS($I955:AR955),0)/$I955+VLOOKUP($D955,Customer_Demand!$D:$BF,COLUMNS($I955:AR955),0)/$K955),(VLOOKUP($D955,Customer_Demand!$D:$BF,COLUMNS($I955:AR955),0)/$I955)),"")</f>
        <v/>
      </c>
      <c r="AS955" s="49" t="str">
        <f>IFERROR(IF($K955&lt;&gt;"SS",(VLOOKUP($D955,Customer_Demand!$D:$BF,COLUMNS($I955:AS955),0)/$I955+VLOOKUP($D955,Customer_Demand!$D:$BF,COLUMNS($I955:AS955),0)/$K955),(VLOOKUP($D955,Customer_Demand!$D:$BF,COLUMNS($I955:AS955),0)/$I955)),"")</f>
        <v/>
      </c>
      <c r="AT955" s="49" t="str">
        <f>IFERROR(IF($K955&lt;&gt;"SS",(VLOOKUP($D955,Customer_Demand!$D:$BF,COLUMNS($I955:AT955),0)/$I955+VLOOKUP($D955,Customer_Demand!$D:$BF,COLUMNS($I955:AT955),0)/$K955),(VLOOKUP($D955,Customer_Demand!$D:$BF,COLUMNS($I955:AT955),0)/$I955)),"")</f>
        <v/>
      </c>
      <c r="AU955" s="49" t="str">
        <f>IFERROR(IF($K955&lt;&gt;"SS",(VLOOKUP($D955,Customer_Demand!$D:$BF,COLUMNS($I955:AU955),0)/$I955+VLOOKUP($D955,Customer_Demand!$D:$BF,COLUMNS($I955:AU955),0)/$K955),(VLOOKUP($D955,Customer_Demand!$D:$BF,COLUMNS($I955:AU955),0)/$I955)),"")</f>
        <v/>
      </c>
      <c r="AV955" s="49" t="str">
        <f>IFERROR(IF($K955&lt;&gt;"SS",(VLOOKUP($D955,Customer_Demand!$D:$BF,COLUMNS($I955:AV955),0)/$I955+VLOOKUP($D955,Customer_Demand!$D:$BF,COLUMNS($I955:AV955),0)/$K955),(VLOOKUP($D955,Customer_Demand!$D:$BF,COLUMNS($I955:AV955),0)/$I955)),"")</f>
        <v/>
      </c>
      <c r="AW955" s="49" t="str">
        <f>IFERROR(IF($K955&lt;&gt;"SS",(VLOOKUP($D955,Customer_Demand!$D:$BF,COLUMNS($I955:AW955),0)/$I955+VLOOKUP($D955,Customer_Demand!$D:$BF,COLUMNS($I955:AW955),0)/$K955),(VLOOKUP($D955,Customer_Demand!$D:$BF,COLUMNS($I955:AW955),0)/$I955)),"")</f>
        <v/>
      </c>
      <c r="AX955" s="49" t="str">
        <f>IFERROR(IF($K955&lt;&gt;"SS",(VLOOKUP($D955,Customer_Demand!$D:$BF,COLUMNS($I955:AX955),0)/$I955+VLOOKUP($D955,Customer_Demand!$D:$BF,COLUMNS($I955:AX955),0)/$K955),(VLOOKUP($D955,Customer_Demand!$D:$BF,COLUMNS($I955:AX955),0)/$I955)),"")</f>
        <v/>
      </c>
      <c r="AY955" s="49" t="str">
        <f>IFERROR(IF($K955&lt;&gt;"SS",(VLOOKUP($D955,Customer_Demand!$D:$BF,COLUMNS($I955:AY955),0)/$I955+VLOOKUP($D955,Customer_Demand!$D:$BF,COLUMNS($I955:AY955),0)/$K955),(VLOOKUP($D955,Customer_Demand!$D:$BF,COLUMNS($I955:AY955),0)/$I955)),"")</f>
        <v/>
      </c>
      <c r="AZ955" s="49" t="str">
        <f>IFERROR(IF($K955&lt;&gt;"SS",(VLOOKUP($D955,Customer_Demand!$D:$BF,COLUMNS($I955:AZ955),0)/$I955+VLOOKUP($D955,Customer_Demand!$D:$BF,COLUMNS($I955:AZ955),0)/$K955),(VLOOKUP($D955,Customer_Demand!$D:$BF,COLUMNS($I955:AZ955),0)/$I955)),"")</f>
        <v/>
      </c>
      <c r="BA955" s="49" t="str">
        <f>IFERROR(IF($K955&lt;&gt;"SS",(VLOOKUP($D955,Customer_Demand!$D:$BF,COLUMNS($I955:BA955),0)/$I955+VLOOKUP($D955,Customer_Demand!$D:$BF,COLUMNS($I955:BA955),0)/$K955),(VLOOKUP($D955,Customer_Demand!$D:$BF,COLUMNS($I955:BA955),0)/$I955)),"")</f>
        <v/>
      </c>
      <c r="BB955" s="49" t="str">
        <f>IFERROR(IF($K955&lt;&gt;"SS",(VLOOKUP($D955,Customer_Demand!$D:$BF,COLUMNS($I955:BB955),0)/$I955+VLOOKUP($D955,Customer_Demand!$D:$BF,COLUMNS($I955:BB955),0)/$K955),(VLOOKUP($D955,Customer_Demand!$D:$BF,COLUMNS($I955:BB955),0)/$I955)),"")</f>
        <v/>
      </c>
      <c r="BC955" s="49" t="str">
        <f>IFERROR(IF($K955&lt;&gt;"SS",(VLOOKUP($D955,Customer_Demand!$D:$BF,COLUMNS($I955:BC955),0)/$I955+VLOOKUP($D955,Customer_Demand!$D:$BF,COLUMNS($I955:BC955),0)/$K955),(VLOOKUP($D955,Customer_Demand!$D:$BF,COLUMNS($I955:BC955),0)/$I955)),"")</f>
        <v/>
      </c>
      <c r="BD955" s="49" t="str">
        <f>IFERROR(IF($K955&lt;&gt;"SS",(VLOOKUP($D955,Customer_Demand!$D:$BF,COLUMNS($I955:BD955),0)/$I955+VLOOKUP($D955,Customer_Demand!$D:$BF,COLUMNS($I955:BD955),0)/$K955),(VLOOKUP($D955,Customer_Demand!$D:$BF,COLUMNS($I955:BD955),0)/$I955)),"")</f>
        <v/>
      </c>
      <c r="BE955" s="49" t="str">
        <f>IFERROR(IF($K955&lt;&gt;"SS",(VLOOKUP($D955,Customer_Demand!$D:$BF,COLUMNS($I955:BE955),0)/$I955+VLOOKUP($D955,Customer_Demand!$D:$BF,COLUMNS($I955:BE955),0)/$K955),(VLOOKUP($D955,Customer_Demand!$D:$BF,COLUMNS($I955:BE955),0)/$I955)),"")</f>
        <v/>
      </c>
      <c r="BF955" s="49" t="str">
        <f>IFERROR(IF($K955&lt;&gt;"SS",(VLOOKUP($D955,Customer_Demand!$D:$BF,COLUMNS($I955:BF955),0)/$I955+VLOOKUP($D955,Customer_Demand!$D:$BF,COLUMNS($I955:BF955),0)/$K955),(VLOOKUP($D955,Customer_Demand!$D:$BF,COLUMNS($I955:BF955),0)/$I955)),"")</f>
        <v/>
      </c>
      <c r="BG955" s="49" t="str">
        <f>IFERROR(IF($K955&lt;&gt;"SS",(VLOOKUP($D955,Customer_Demand!$D:$BF,COLUMNS($I955:BG955),0)/$I955+VLOOKUP($D955,Customer_Demand!$D:$BF,COLUMNS($I955:BG955),0)/$K955),(VLOOKUP($D955,Customer_Demand!$D:$BF,COLUMNS($I955:BG955),0)/$I955)),"")</f>
        <v/>
      </c>
      <c r="BH955" s="49" t="str">
        <f>IFERROR(IF($K955&lt;&gt;"SS",(VLOOKUP($D955,Customer_Demand!$D:$BF,COLUMNS($I955:BH955),0)/$I955+VLOOKUP($D955,Customer_Demand!$D:$BF,COLUMNS($I955:BH955),0)/$K955),(VLOOKUP($D955,Customer_Demand!$D:$BF,COLUMNS($I955:BH955),0)/$I955)),"")</f>
        <v/>
      </c>
      <c r="BI955" s="49" t="str">
        <f>IFERROR(IF($K955&lt;&gt;"SS",(VLOOKUP($D955,Customer_Demand!$D:$BF,COLUMNS($I955:BI955),0)/$I955+VLOOKUP($D955,Customer_Demand!$D:$BF,COLUMNS($I955:BI955),0)/$K955),(VLOOKUP($D955,Customer_Demand!$D:$BF,COLUMNS($I955:BI955),0)/$I955)),"")</f>
        <v/>
      </c>
      <c r="BJ955" s="49" t="str">
        <f>IFERROR(IF($K955&lt;&gt;"SS",(VLOOKUP($D955,Customer_Demand!$D:$BF,COLUMNS($I955:BJ955),0)/$I955+VLOOKUP($D955,Customer_Demand!$D:$BF,COLUMNS($I955:BJ955),0)/$K955),(VLOOKUP($D955,Customer_Demand!$D:$BF,COLUMNS($I955:BJ955),0)/$I955)),"")</f>
        <v/>
      </c>
      <c r="BK955" s="50" t="str">
        <f>IFERROR(IF($K955&lt;&gt;"SS",(VLOOKUP($D955,Customer_Demand!$D:$BF,COLUMNS($I955:BK955),0)/$I955+VLOOKUP($D955,Customer_Demand!$D:$BF,COLUMNS($I955:BK955),0)/$K955),(VLOOKUP($D955,Customer_Demand!$D:$BF,COLUMNS($I955:BK955),0)/$I955)),"")</f>
        <v/>
      </c>
    </row>
    <row r="956" spans="2:63" x14ac:dyDescent="0.2">
      <c r="B956" s="12" t="str">
        <f t="shared" si="63"/>
        <v/>
      </c>
      <c r="C956" s="45" t="str">
        <f>IF((Customer_Demand!C956)&lt;&gt;"",Customer_Demand!C956,"")</f>
        <v/>
      </c>
      <c r="D956" s="45" t="str">
        <f>IF(C956&lt;&gt;"",Customer_Demand!D956,"")</f>
        <v/>
      </c>
      <c r="E956" s="52" t="str">
        <f>IF(C956&lt;&gt;"",Customer_Demand!E956,"")</f>
        <v/>
      </c>
      <c r="F956" s="47" t="str">
        <f>IF(C956&lt;&gt;"",VLOOKUP(D956,Customer_Demand!$D$5:$F$1005,3,0),"")</f>
        <v/>
      </c>
      <c r="G956" s="48" t="str">
        <f t="shared" si="60"/>
        <v/>
      </c>
      <c r="H956" s="48" t="str">
        <f t="shared" si="61"/>
        <v/>
      </c>
      <c r="I956" s="48" t="str">
        <f>IFERROR(IF(C956&lt;&gt;"",VLOOKUP($H956,SMT_Cycle_Time_Data!$F:$Q,4,0),""),"SGR Not Defined")</f>
        <v/>
      </c>
      <c r="J956" s="48" t="str">
        <f t="shared" si="62"/>
        <v/>
      </c>
      <c r="K956" s="48" t="str">
        <f>IF(C956&lt;&gt;"",IFERROR(VLOOKUP($J956,SMT_Cycle_Time_Data!$F:$Q,4,0),"SS"),"")</f>
        <v/>
      </c>
      <c r="L956" s="49" t="str">
        <f>IFERROR(IF($K956&lt;&gt;"SS",(VLOOKUP($D956,Customer_Demand!$D:$BF,COLUMNS($I956:L956),0)/$I956+VLOOKUP($D956,Customer_Demand!$D:$BF,COLUMNS($I956:L956),0)/$K956),(VLOOKUP($D956,Customer_Demand!$D:$BF,COLUMNS($I956:L956),0)/$I956)),"")</f>
        <v/>
      </c>
      <c r="M956" s="49" t="str">
        <f>IFERROR(IF($K956&lt;&gt;"SS",(VLOOKUP($D956,Customer_Demand!$D:$BF,COLUMNS($I956:M956),0)/$I956+VLOOKUP($D956,Customer_Demand!$D:$BF,COLUMNS($I956:M956),0)/$K956),(VLOOKUP($D956,Customer_Demand!$D:$BF,COLUMNS($I956:M956),0)/$I956)),"")</f>
        <v/>
      </c>
      <c r="N956" s="49" t="str">
        <f>IFERROR(IF($K956&lt;&gt;"SS",(VLOOKUP($D956,Customer_Demand!$D:$BF,COLUMNS($I956:N956),0)/$I956+VLOOKUP($D956,Customer_Demand!$D:$BF,COLUMNS($I956:N956),0)/$K956),(VLOOKUP($D956,Customer_Demand!$D:$BF,COLUMNS($I956:N956),0)/$I956)),"")</f>
        <v/>
      </c>
      <c r="O956" s="49" t="str">
        <f>IFERROR(IF($K956&lt;&gt;"SS",(VLOOKUP($D956,Customer_Demand!$D:$BF,COLUMNS($I956:O956),0)/$I956+VLOOKUP($D956,Customer_Demand!$D:$BF,COLUMNS($I956:O956),0)/$K956),(VLOOKUP($D956,Customer_Demand!$D:$BF,COLUMNS($I956:O956),0)/$I956)),"")</f>
        <v/>
      </c>
      <c r="P956" s="49" t="str">
        <f>IFERROR(IF($K956&lt;&gt;"SS",(VLOOKUP($D956,Customer_Demand!$D:$BF,COLUMNS($I956:P956),0)/$I956+VLOOKUP($D956,Customer_Demand!$D:$BF,COLUMNS($I956:P956),0)/$K956),(VLOOKUP($D956,Customer_Demand!$D:$BF,COLUMNS($I956:P956),0)/$I956)),"")</f>
        <v/>
      </c>
      <c r="Q956" s="49" t="str">
        <f>IFERROR(IF($K956&lt;&gt;"SS",(VLOOKUP($D956,Customer_Demand!$D:$BF,COLUMNS($I956:Q956),0)/$I956+VLOOKUP($D956,Customer_Demand!$D:$BF,COLUMNS($I956:Q956),0)/$K956),(VLOOKUP($D956,Customer_Demand!$D:$BF,COLUMNS($I956:Q956),0)/$I956)),"")</f>
        <v/>
      </c>
      <c r="R956" s="49" t="str">
        <f>IFERROR(IF($K956&lt;&gt;"SS",(VLOOKUP($D956,Customer_Demand!$D:$BF,COLUMNS($I956:R956),0)/$I956+VLOOKUP($D956,Customer_Demand!$D:$BF,COLUMNS($I956:R956),0)/$K956),(VLOOKUP($D956,Customer_Demand!$D:$BF,COLUMNS($I956:R956),0)/$I956)),"")</f>
        <v/>
      </c>
      <c r="S956" s="49" t="str">
        <f>IFERROR(IF($K956&lt;&gt;"SS",(VLOOKUP($D956,Customer_Demand!$D:$BF,COLUMNS($I956:S956),0)/$I956+VLOOKUP($D956,Customer_Demand!$D:$BF,COLUMNS($I956:S956),0)/$K956),(VLOOKUP($D956,Customer_Demand!$D:$BF,COLUMNS($I956:S956),0)/$I956)),"")</f>
        <v/>
      </c>
      <c r="T956" s="49" t="str">
        <f>IFERROR(IF($K956&lt;&gt;"SS",(VLOOKUP($D956,Customer_Demand!$D:$BF,COLUMNS($I956:T956),0)/$I956+VLOOKUP($D956,Customer_Demand!$D:$BF,COLUMNS($I956:T956),0)/$K956),(VLOOKUP($D956,Customer_Demand!$D:$BF,COLUMNS($I956:T956),0)/$I956)),"")</f>
        <v/>
      </c>
      <c r="U956" s="49" t="str">
        <f>IFERROR(IF($K956&lt;&gt;"SS",(VLOOKUP($D956,Customer_Demand!$D:$BF,COLUMNS($I956:U956),0)/$I956+VLOOKUP($D956,Customer_Demand!$D:$BF,COLUMNS($I956:U956),0)/$K956),(VLOOKUP($D956,Customer_Demand!$D:$BF,COLUMNS($I956:U956),0)/$I956)),"")</f>
        <v/>
      </c>
      <c r="V956" s="49" t="str">
        <f>IFERROR(IF($K956&lt;&gt;"SS",(VLOOKUP($D956,Customer_Demand!$D:$BF,COLUMNS($I956:V956),0)/$I956+VLOOKUP($D956,Customer_Demand!$D:$BF,COLUMNS($I956:V956),0)/$K956),(VLOOKUP($D956,Customer_Demand!$D:$BF,COLUMNS($I956:V956),0)/$I956)),"")</f>
        <v/>
      </c>
      <c r="W956" s="49" t="str">
        <f>IFERROR(IF($K956&lt;&gt;"SS",(VLOOKUP($D956,Customer_Demand!$D:$BF,COLUMNS($I956:W956),0)/$I956+VLOOKUP($D956,Customer_Demand!$D:$BF,COLUMNS($I956:W956),0)/$K956),(VLOOKUP($D956,Customer_Demand!$D:$BF,COLUMNS($I956:W956),0)/$I956)),"")</f>
        <v/>
      </c>
      <c r="X956" s="49" t="str">
        <f>IFERROR(IF($K956&lt;&gt;"SS",(VLOOKUP($D956,Customer_Demand!$D:$BF,COLUMNS($I956:X956),0)/$I956+VLOOKUP($D956,Customer_Demand!$D:$BF,COLUMNS($I956:X956),0)/$K956),(VLOOKUP($D956,Customer_Demand!$D:$BF,COLUMNS($I956:X956),0)/$I956)),"")</f>
        <v/>
      </c>
      <c r="Y956" s="49" t="str">
        <f>IFERROR(IF($K956&lt;&gt;"SS",(VLOOKUP($D956,Customer_Demand!$D:$BF,COLUMNS($I956:Y956),0)/$I956+VLOOKUP($D956,Customer_Demand!$D:$BF,COLUMNS($I956:Y956),0)/$K956),(VLOOKUP($D956,Customer_Demand!$D:$BF,COLUMNS($I956:Y956),0)/$I956)),"")</f>
        <v/>
      </c>
      <c r="Z956" s="49" t="str">
        <f>IFERROR(IF($K956&lt;&gt;"SS",(VLOOKUP($D956,Customer_Demand!$D:$BF,COLUMNS($I956:Z956),0)/$I956+VLOOKUP($D956,Customer_Demand!$D:$BF,COLUMNS($I956:Z956),0)/$K956),(VLOOKUP($D956,Customer_Demand!$D:$BF,COLUMNS($I956:Z956),0)/$I956)),"")</f>
        <v/>
      </c>
      <c r="AA956" s="49" t="str">
        <f>IFERROR(IF($K956&lt;&gt;"SS",(VLOOKUP($D956,Customer_Demand!$D:$BF,COLUMNS($I956:AA956),0)/$I956+VLOOKUP($D956,Customer_Demand!$D:$BF,COLUMNS($I956:AA956),0)/$K956),(VLOOKUP($D956,Customer_Demand!$D:$BF,COLUMNS($I956:AA956),0)/$I956)),"")</f>
        <v/>
      </c>
      <c r="AB956" s="49" t="str">
        <f>IFERROR(IF($K956&lt;&gt;"SS",(VLOOKUP($D956,Customer_Demand!$D:$BF,COLUMNS($I956:AB956),0)/$I956+VLOOKUP($D956,Customer_Demand!$D:$BF,COLUMNS($I956:AB956),0)/$K956),(VLOOKUP($D956,Customer_Demand!$D:$BF,COLUMNS($I956:AB956),0)/$I956)),"")</f>
        <v/>
      </c>
      <c r="AC956" s="49" t="str">
        <f>IFERROR(IF($K956&lt;&gt;"SS",(VLOOKUP($D956,Customer_Demand!$D:$BF,COLUMNS($I956:AC956),0)/$I956+VLOOKUP($D956,Customer_Demand!$D:$BF,COLUMNS($I956:AC956),0)/$K956),(VLOOKUP($D956,Customer_Demand!$D:$BF,COLUMNS($I956:AC956),0)/$I956)),"")</f>
        <v/>
      </c>
      <c r="AD956" s="49" t="str">
        <f>IFERROR(IF($K956&lt;&gt;"SS",(VLOOKUP($D956,Customer_Demand!$D:$BF,COLUMNS($I956:AD956),0)/$I956+VLOOKUP($D956,Customer_Demand!$D:$BF,COLUMNS($I956:AD956),0)/$K956),(VLOOKUP($D956,Customer_Demand!$D:$BF,COLUMNS($I956:AD956),0)/$I956)),"")</f>
        <v/>
      </c>
      <c r="AE956" s="49" t="str">
        <f>IFERROR(IF($K956&lt;&gt;"SS",(VLOOKUP($D956,Customer_Demand!$D:$BF,COLUMNS($I956:AE956),0)/$I956+VLOOKUP($D956,Customer_Demand!$D:$BF,COLUMNS($I956:AE956),0)/$K956),(VLOOKUP($D956,Customer_Demand!$D:$BF,COLUMNS($I956:AE956),0)/$I956)),"")</f>
        <v/>
      </c>
      <c r="AF956" s="49" t="str">
        <f>IFERROR(IF($K956&lt;&gt;"SS",(VLOOKUP($D956,Customer_Demand!$D:$BF,COLUMNS($I956:AF956),0)/$I956+VLOOKUP($D956,Customer_Demand!$D:$BF,COLUMNS($I956:AF956),0)/$K956),(VLOOKUP($D956,Customer_Demand!$D:$BF,COLUMNS($I956:AF956),0)/$I956)),"")</f>
        <v/>
      </c>
      <c r="AG956" s="49" t="str">
        <f>IFERROR(IF($K956&lt;&gt;"SS",(VLOOKUP($D956,Customer_Demand!$D:$BF,COLUMNS($I956:AG956),0)/$I956+VLOOKUP($D956,Customer_Demand!$D:$BF,COLUMNS($I956:AG956),0)/$K956),(VLOOKUP($D956,Customer_Demand!$D:$BF,COLUMNS($I956:AG956),0)/$I956)),"")</f>
        <v/>
      </c>
      <c r="AH956" s="49" t="str">
        <f>IFERROR(IF($K956&lt;&gt;"SS",(VLOOKUP($D956,Customer_Demand!$D:$BF,COLUMNS($I956:AH956),0)/$I956+VLOOKUP($D956,Customer_Demand!$D:$BF,COLUMNS($I956:AH956),0)/$K956),(VLOOKUP($D956,Customer_Demand!$D:$BF,COLUMNS($I956:AH956),0)/$I956)),"")</f>
        <v/>
      </c>
      <c r="AI956" s="49" t="str">
        <f>IFERROR(IF($K956&lt;&gt;"SS",(VLOOKUP($D956,Customer_Demand!$D:$BF,COLUMNS($I956:AI956),0)/$I956+VLOOKUP($D956,Customer_Demand!$D:$BF,COLUMNS($I956:AI956),0)/$K956),(VLOOKUP($D956,Customer_Demand!$D:$BF,COLUMNS($I956:AI956),0)/$I956)),"")</f>
        <v/>
      </c>
      <c r="AJ956" s="49" t="str">
        <f>IFERROR(IF($K956&lt;&gt;"SS",(VLOOKUP($D956,Customer_Demand!$D:$BF,COLUMNS($I956:AJ956),0)/$I956+VLOOKUP($D956,Customer_Demand!$D:$BF,COLUMNS($I956:AJ956),0)/$K956),(VLOOKUP($D956,Customer_Demand!$D:$BF,COLUMNS($I956:AJ956),0)/$I956)),"")</f>
        <v/>
      </c>
      <c r="AK956" s="49" t="str">
        <f>IFERROR(IF($K956&lt;&gt;"SS",(VLOOKUP($D956,Customer_Demand!$D:$BF,COLUMNS($I956:AK956),0)/$I956+VLOOKUP($D956,Customer_Demand!$D:$BF,COLUMNS($I956:AK956),0)/$K956),(VLOOKUP($D956,Customer_Demand!$D:$BF,COLUMNS($I956:AK956),0)/$I956)),"")</f>
        <v/>
      </c>
      <c r="AL956" s="49" t="str">
        <f>IFERROR(IF($K956&lt;&gt;"SS",(VLOOKUP($D956,Customer_Demand!$D:$BF,COLUMNS($I956:AL956),0)/$I956+VLOOKUP($D956,Customer_Demand!$D:$BF,COLUMNS($I956:AL956),0)/$K956),(VLOOKUP($D956,Customer_Demand!$D:$BF,COLUMNS($I956:AL956),0)/$I956)),"")</f>
        <v/>
      </c>
      <c r="AM956" s="49" t="str">
        <f>IFERROR(IF($K956&lt;&gt;"SS",(VLOOKUP($D956,Customer_Demand!$D:$BF,COLUMNS($I956:AM956),0)/$I956+VLOOKUP($D956,Customer_Demand!$D:$BF,COLUMNS($I956:AM956),0)/$K956),(VLOOKUP($D956,Customer_Demand!$D:$BF,COLUMNS($I956:AM956),0)/$I956)),"")</f>
        <v/>
      </c>
      <c r="AN956" s="49" t="str">
        <f>IFERROR(IF($K956&lt;&gt;"SS",(VLOOKUP($D956,Customer_Demand!$D:$BF,COLUMNS($I956:AN956),0)/$I956+VLOOKUP($D956,Customer_Demand!$D:$BF,COLUMNS($I956:AN956),0)/$K956),(VLOOKUP($D956,Customer_Demand!$D:$BF,COLUMNS($I956:AN956),0)/$I956)),"")</f>
        <v/>
      </c>
      <c r="AO956" s="49" t="str">
        <f>IFERROR(IF($K956&lt;&gt;"SS",(VLOOKUP($D956,Customer_Demand!$D:$BF,COLUMNS($I956:AO956),0)/$I956+VLOOKUP($D956,Customer_Demand!$D:$BF,COLUMNS($I956:AO956),0)/$K956),(VLOOKUP($D956,Customer_Demand!$D:$BF,COLUMNS($I956:AO956),0)/$I956)),"")</f>
        <v/>
      </c>
      <c r="AP956" s="49" t="str">
        <f>IFERROR(IF($K956&lt;&gt;"SS",(VLOOKUP($D956,Customer_Demand!$D:$BF,COLUMNS($I956:AP956),0)/$I956+VLOOKUP($D956,Customer_Demand!$D:$BF,COLUMNS($I956:AP956),0)/$K956),(VLOOKUP($D956,Customer_Demand!$D:$BF,COLUMNS($I956:AP956),0)/$I956)),"")</f>
        <v/>
      </c>
      <c r="AQ956" s="49" t="str">
        <f>IFERROR(IF($K956&lt;&gt;"SS",(VLOOKUP($D956,Customer_Demand!$D:$BF,COLUMNS($I956:AQ956),0)/$I956+VLOOKUP($D956,Customer_Demand!$D:$BF,COLUMNS($I956:AQ956),0)/$K956),(VLOOKUP($D956,Customer_Demand!$D:$BF,COLUMNS($I956:AQ956),0)/$I956)),"")</f>
        <v/>
      </c>
      <c r="AR956" s="49" t="str">
        <f>IFERROR(IF($K956&lt;&gt;"SS",(VLOOKUP($D956,Customer_Demand!$D:$BF,COLUMNS($I956:AR956),0)/$I956+VLOOKUP($D956,Customer_Demand!$D:$BF,COLUMNS($I956:AR956),0)/$K956),(VLOOKUP($D956,Customer_Demand!$D:$BF,COLUMNS($I956:AR956),0)/$I956)),"")</f>
        <v/>
      </c>
      <c r="AS956" s="49" t="str">
        <f>IFERROR(IF($K956&lt;&gt;"SS",(VLOOKUP($D956,Customer_Demand!$D:$BF,COLUMNS($I956:AS956),0)/$I956+VLOOKUP($D956,Customer_Demand!$D:$BF,COLUMNS($I956:AS956),0)/$K956),(VLOOKUP($D956,Customer_Demand!$D:$BF,COLUMNS($I956:AS956),0)/$I956)),"")</f>
        <v/>
      </c>
      <c r="AT956" s="49" t="str">
        <f>IFERROR(IF($K956&lt;&gt;"SS",(VLOOKUP($D956,Customer_Demand!$D:$BF,COLUMNS($I956:AT956),0)/$I956+VLOOKUP($D956,Customer_Demand!$D:$BF,COLUMNS($I956:AT956),0)/$K956),(VLOOKUP($D956,Customer_Demand!$D:$BF,COLUMNS($I956:AT956),0)/$I956)),"")</f>
        <v/>
      </c>
      <c r="AU956" s="49" t="str">
        <f>IFERROR(IF($K956&lt;&gt;"SS",(VLOOKUP($D956,Customer_Demand!$D:$BF,COLUMNS($I956:AU956),0)/$I956+VLOOKUP($D956,Customer_Demand!$D:$BF,COLUMNS($I956:AU956),0)/$K956),(VLOOKUP($D956,Customer_Demand!$D:$BF,COLUMNS($I956:AU956),0)/$I956)),"")</f>
        <v/>
      </c>
      <c r="AV956" s="49" t="str">
        <f>IFERROR(IF($K956&lt;&gt;"SS",(VLOOKUP($D956,Customer_Demand!$D:$BF,COLUMNS($I956:AV956),0)/$I956+VLOOKUP($D956,Customer_Demand!$D:$BF,COLUMNS($I956:AV956),0)/$K956),(VLOOKUP($D956,Customer_Demand!$D:$BF,COLUMNS($I956:AV956),0)/$I956)),"")</f>
        <v/>
      </c>
      <c r="AW956" s="49" t="str">
        <f>IFERROR(IF($K956&lt;&gt;"SS",(VLOOKUP($D956,Customer_Demand!$D:$BF,COLUMNS($I956:AW956),0)/$I956+VLOOKUP($D956,Customer_Demand!$D:$BF,COLUMNS($I956:AW956),0)/$K956),(VLOOKUP($D956,Customer_Demand!$D:$BF,COLUMNS($I956:AW956),0)/$I956)),"")</f>
        <v/>
      </c>
      <c r="AX956" s="49" t="str">
        <f>IFERROR(IF($K956&lt;&gt;"SS",(VLOOKUP($D956,Customer_Demand!$D:$BF,COLUMNS($I956:AX956),0)/$I956+VLOOKUP($D956,Customer_Demand!$D:$BF,COLUMNS($I956:AX956),0)/$K956),(VLOOKUP($D956,Customer_Demand!$D:$BF,COLUMNS($I956:AX956),0)/$I956)),"")</f>
        <v/>
      </c>
      <c r="AY956" s="49" t="str">
        <f>IFERROR(IF($K956&lt;&gt;"SS",(VLOOKUP($D956,Customer_Demand!$D:$BF,COLUMNS($I956:AY956),0)/$I956+VLOOKUP($D956,Customer_Demand!$D:$BF,COLUMNS($I956:AY956),0)/$K956),(VLOOKUP($D956,Customer_Demand!$D:$BF,COLUMNS($I956:AY956),0)/$I956)),"")</f>
        <v/>
      </c>
      <c r="AZ956" s="49" t="str">
        <f>IFERROR(IF($K956&lt;&gt;"SS",(VLOOKUP($D956,Customer_Demand!$D:$BF,COLUMNS($I956:AZ956),0)/$I956+VLOOKUP($D956,Customer_Demand!$D:$BF,COLUMNS($I956:AZ956),0)/$K956),(VLOOKUP($D956,Customer_Demand!$D:$BF,COLUMNS($I956:AZ956),0)/$I956)),"")</f>
        <v/>
      </c>
      <c r="BA956" s="49" t="str">
        <f>IFERROR(IF($K956&lt;&gt;"SS",(VLOOKUP($D956,Customer_Demand!$D:$BF,COLUMNS($I956:BA956),0)/$I956+VLOOKUP($D956,Customer_Demand!$D:$BF,COLUMNS($I956:BA956),0)/$K956),(VLOOKUP($D956,Customer_Demand!$D:$BF,COLUMNS($I956:BA956),0)/$I956)),"")</f>
        <v/>
      </c>
      <c r="BB956" s="49" t="str">
        <f>IFERROR(IF($K956&lt;&gt;"SS",(VLOOKUP($D956,Customer_Demand!$D:$BF,COLUMNS($I956:BB956),0)/$I956+VLOOKUP($D956,Customer_Demand!$D:$BF,COLUMNS($I956:BB956),0)/$K956),(VLOOKUP($D956,Customer_Demand!$D:$BF,COLUMNS($I956:BB956),0)/$I956)),"")</f>
        <v/>
      </c>
      <c r="BC956" s="49" t="str">
        <f>IFERROR(IF($K956&lt;&gt;"SS",(VLOOKUP($D956,Customer_Demand!$D:$BF,COLUMNS($I956:BC956),0)/$I956+VLOOKUP($D956,Customer_Demand!$D:$BF,COLUMNS($I956:BC956),0)/$K956),(VLOOKUP($D956,Customer_Demand!$D:$BF,COLUMNS($I956:BC956),0)/$I956)),"")</f>
        <v/>
      </c>
      <c r="BD956" s="49" t="str">
        <f>IFERROR(IF($K956&lt;&gt;"SS",(VLOOKUP($D956,Customer_Demand!$D:$BF,COLUMNS($I956:BD956),0)/$I956+VLOOKUP($D956,Customer_Demand!$D:$BF,COLUMNS($I956:BD956),0)/$K956),(VLOOKUP($D956,Customer_Demand!$D:$BF,COLUMNS($I956:BD956),0)/$I956)),"")</f>
        <v/>
      </c>
      <c r="BE956" s="49" t="str">
        <f>IFERROR(IF($K956&lt;&gt;"SS",(VLOOKUP($D956,Customer_Demand!$D:$BF,COLUMNS($I956:BE956),0)/$I956+VLOOKUP($D956,Customer_Demand!$D:$BF,COLUMNS($I956:BE956),0)/$K956),(VLOOKUP($D956,Customer_Demand!$D:$BF,COLUMNS($I956:BE956),0)/$I956)),"")</f>
        <v/>
      </c>
      <c r="BF956" s="49" t="str">
        <f>IFERROR(IF($K956&lt;&gt;"SS",(VLOOKUP($D956,Customer_Demand!$D:$BF,COLUMNS($I956:BF956),0)/$I956+VLOOKUP($D956,Customer_Demand!$D:$BF,COLUMNS($I956:BF956),0)/$K956),(VLOOKUP($D956,Customer_Demand!$D:$BF,COLUMNS($I956:BF956),0)/$I956)),"")</f>
        <v/>
      </c>
      <c r="BG956" s="49" t="str">
        <f>IFERROR(IF($K956&lt;&gt;"SS",(VLOOKUP($D956,Customer_Demand!$D:$BF,COLUMNS($I956:BG956),0)/$I956+VLOOKUP($D956,Customer_Demand!$D:$BF,COLUMNS($I956:BG956),0)/$K956),(VLOOKUP($D956,Customer_Demand!$D:$BF,COLUMNS($I956:BG956),0)/$I956)),"")</f>
        <v/>
      </c>
      <c r="BH956" s="49" t="str">
        <f>IFERROR(IF($K956&lt;&gt;"SS",(VLOOKUP($D956,Customer_Demand!$D:$BF,COLUMNS($I956:BH956),0)/$I956+VLOOKUP($D956,Customer_Demand!$D:$BF,COLUMNS($I956:BH956),0)/$K956),(VLOOKUP($D956,Customer_Demand!$D:$BF,COLUMNS($I956:BH956),0)/$I956)),"")</f>
        <v/>
      </c>
      <c r="BI956" s="49" t="str">
        <f>IFERROR(IF($K956&lt;&gt;"SS",(VLOOKUP($D956,Customer_Demand!$D:$BF,COLUMNS($I956:BI956),0)/$I956+VLOOKUP($D956,Customer_Demand!$D:$BF,COLUMNS($I956:BI956),0)/$K956),(VLOOKUP($D956,Customer_Demand!$D:$BF,COLUMNS($I956:BI956),0)/$I956)),"")</f>
        <v/>
      </c>
      <c r="BJ956" s="49" t="str">
        <f>IFERROR(IF($K956&lt;&gt;"SS",(VLOOKUP($D956,Customer_Demand!$D:$BF,COLUMNS($I956:BJ956),0)/$I956+VLOOKUP($D956,Customer_Demand!$D:$BF,COLUMNS($I956:BJ956),0)/$K956),(VLOOKUP($D956,Customer_Demand!$D:$BF,COLUMNS($I956:BJ956),0)/$I956)),"")</f>
        <v/>
      </c>
      <c r="BK956" s="50" t="str">
        <f>IFERROR(IF($K956&lt;&gt;"SS",(VLOOKUP($D956,Customer_Demand!$D:$BF,COLUMNS($I956:BK956),0)/$I956+VLOOKUP($D956,Customer_Demand!$D:$BF,COLUMNS($I956:BK956),0)/$K956),(VLOOKUP($D956,Customer_Demand!$D:$BF,COLUMNS($I956:BK956),0)/$I956)),"")</f>
        <v/>
      </c>
    </row>
    <row r="957" spans="2:63" x14ac:dyDescent="0.2">
      <c r="B957" s="12" t="str">
        <f t="shared" si="63"/>
        <v/>
      </c>
      <c r="C957" s="45" t="str">
        <f>IF((Customer_Demand!C957)&lt;&gt;"",Customer_Demand!C957,"")</f>
        <v/>
      </c>
      <c r="D957" s="45" t="str">
        <f>IF(C957&lt;&gt;"",Customer_Demand!D957,"")</f>
        <v/>
      </c>
      <c r="E957" s="52" t="str">
        <f>IF(C957&lt;&gt;"",Customer_Demand!E957,"")</f>
        <v/>
      </c>
      <c r="F957" s="47" t="str">
        <f>IF(C957&lt;&gt;"",VLOOKUP(D957,Customer_Demand!$D$5:$F$1005,3,0),"")</f>
        <v/>
      </c>
      <c r="G957" s="48" t="str">
        <f t="shared" si="60"/>
        <v/>
      </c>
      <c r="H957" s="48" t="str">
        <f t="shared" si="61"/>
        <v/>
      </c>
      <c r="I957" s="48" t="str">
        <f>IFERROR(IF(C957&lt;&gt;"",VLOOKUP($H957,SMT_Cycle_Time_Data!$F:$Q,4,0),""),"SGR Not Defined")</f>
        <v/>
      </c>
      <c r="J957" s="48" t="str">
        <f t="shared" si="62"/>
        <v/>
      </c>
      <c r="K957" s="48" t="str">
        <f>IF(C957&lt;&gt;"",IFERROR(VLOOKUP($J957,SMT_Cycle_Time_Data!$F:$Q,4,0),"SS"),"")</f>
        <v/>
      </c>
      <c r="L957" s="49" t="str">
        <f>IFERROR(IF($K957&lt;&gt;"SS",(VLOOKUP($D957,Customer_Demand!$D:$BF,COLUMNS($I957:L957),0)/$I957+VLOOKUP($D957,Customer_Demand!$D:$BF,COLUMNS($I957:L957),0)/$K957),(VLOOKUP($D957,Customer_Demand!$D:$BF,COLUMNS($I957:L957),0)/$I957)),"")</f>
        <v/>
      </c>
      <c r="M957" s="49" t="str">
        <f>IFERROR(IF($K957&lt;&gt;"SS",(VLOOKUP($D957,Customer_Demand!$D:$BF,COLUMNS($I957:M957),0)/$I957+VLOOKUP($D957,Customer_Demand!$D:$BF,COLUMNS($I957:M957),0)/$K957),(VLOOKUP($D957,Customer_Demand!$D:$BF,COLUMNS($I957:M957),0)/$I957)),"")</f>
        <v/>
      </c>
      <c r="N957" s="49" t="str">
        <f>IFERROR(IF($K957&lt;&gt;"SS",(VLOOKUP($D957,Customer_Demand!$D:$BF,COLUMNS($I957:N957),0)/$I957+VLOOKUP($D957,Customer_Demand!$D:$BF,COLUMNS($I957:N957),0)/$K957),(VLOOKUP($D957,Customer_Demand!$D:$BF,COLUMNS($I957:N957),0)/$I957)),"")</f>
        <v/>
      </c>
      <c r="O957" s="49" t="str">
        <f>IFERROR(IF($K957&lt;&gt;"SS",(VLOOKUP($D957,Customer_Demand!$D:$BF,COLUMNS($I957:O957),0)/$I957+VLOOKUP($D957,Customer_Demand!$D:$BF,COLUMNS($I957:O957),0)/$K957),(VLOOKUP($D957,Customer_Demand!$D:$BF,COLUMNS($I957:O957),0)/$I957)),"")</f>
        <v/>
      </c>
      <c r="P957" s="49" t="str">
        <f>IFERROR(IF($K957&lt;&gt;"SS",(VLOOKUP($D957,Customer_Demand!$D:$BF,COLUMNS($I957:P957),0)/$I957+VLOOKUP($D957,Customer_Demand!$D:$BF,COLUMNS($I957:P957),0)/$K957),(VLOOKUP($D957,Customer_Demand!$D:$BF,COLUMNS($I957:P957),0)/$I957)),"")</f>
        <v/>
      </c>
      <c r="Q957" s="49" t="str">
        <f>IFERROR(IF($K957&lt;&gt;"SS",(VLOOKUP($D957,Customer_Demand!$D:$BF,COLUMNS($I957:Q957),0)/$I957+VLOOKUP($D957,Customer_Demand!$D:$BF,COLUMNS($I957:Q957),0)/$K957),(VLOOKUP($D957,Customer_Demand!$D:$BF,COLUMNS($I957:Q957),0)/$I957)),"")</f>
        <v/>
      </c>
      <c r="R957" s="49" t="str">
        <f>IFERROR(IF($K957&lt;&gt;"SS",(VLOOKUP($D957,Customer_Demand!$D:$BF,COLUMNS($I957:R957),0)/$I957+VLOOKUP($D957,Customer_Demand!$D:$BF,COLUMNS($I957:R957),0)/$K957),(VLOOKUP($D957,Customer_Demand!$D:$BF,COLUMNS($I957:R957),0)/$I957)),"")</f>
        <v/>
      </c>
      <c r="S957" s="49" t="str">
        <f>IFERROR(IF($K957&lt;&gt;"SS",(VLOOKUP($D957,Customer_Demand!$D:$BF,COLUMNS($I957:S957),0)/$I957+VLOOKUP($D957,Customer_Demand!$D:$BF,COLUMNS($I957:S957),0)/$K957),(VLOOKUP($D957,Customer_Demand!$D:$BF,COLUMNS($I957:S957),0)/$I957)),"")</f>
        <v/>
      </c>
      <c r="T957" s="49" t="str">
        <f>IFERROR(IF($K957&lt;&gt;"SS",(VLOOKUP($D957,Customer_Demand!$D:$BF,COLUMNS($I957:T957),0)/$I957+VLOOKUP($D957,Customer_Demand!$D:$BF,COLUMNS($I957:T957),0)/$K957),(VLOOKUP($D957,Customer_Demand!$D:$BF,COLUMNS($I957:T957),0)/$I957)),"")</f>
        <v/>
      </c>
      <c r="U957" s="49" t="str">
        <f>IFERROR(IF($K957&lt;&gt;"SS",(VLOOKUP($D957,Customer_Demand!$D:$BF,COLUMNS($I957:U957),0)/$I957+VLOOKUP($D957,Customer_Demand!$D:$BF,COLUMNS($I957:U957),0)/$K957),(VLOOKUP($D957,Customer_Demand!$D:$BF,COLUMNS($I957:U957),0)/$I957)),"")</f>
        <v/>
      </c>
      <c r="V957" s="49" t="str">
        <f>IFERROR(IF($K957&lt;&gt;"SS",(VLOOKUP($D957,Customer_Demand!$D:$BF,COLUMNS($I957:V957),0)/$I957+VLOOKUP($D957,Customer_Demand!$D:$BF,COLUMNS($I957:V957),0)/$K957),(VLOOKUP($D957,Customer_Demand!$D:$BF,COLUMNS($I957:V957),0)/$I957)),"")</f>
        <v/>
      </c>
      <c r="W957" s="49" t="str">
        <f>IFERROR(IF($K957&lt;&gt;"SS",(VLOOKUP($D957,Customer_Demand!$D:$BF,COLUMNS($I957:W957),0)/$I957+VLOOKUP($D957,Customer_Demand!$D:$BF,COLUMNS($I957:W957),0)/$K957),(VLOOKUP($D957,Customer_Demand!$D:$BF,COLUMNS($I957:W957),0)/$I957)),"")</f>
        <v/>
      </c>
      <c r="X957" s="49" t="str">
        <f>IFERROR(IF($K957&lt;&gt;"SS",(VLOOKUP($D957,Customer_Demand!$D:$BF,COLUMNS($I957:X957),0)/$I957+VLOOKUP($D957,Customer_Demand!$D:$BF,COLUMNS($I957:X957),0)/$K957),(VLOOKUP($D957,Customer_Demand!$D:$BF,COLUMNS($I957:X957),0)/$I957)),"")</f>
        <v/>
      </c>
      <c r="Y957" s="49" t="str">
        <f>IFERROR(IF($K957&lt;&gt;"SS",(VLOOKUP($D957,Customer_Demand!$D:$BF,COLUMNS($I957:Y957),0)/$I957+VLOOKUP($D957,Customer_Demand!$D:$BF,COLUMNS($I957:Y957),0)/$K957),(VLOOKUP($D957,Customer_Demand!$D:$BF,COLUMNS($I957:Y957),0)/$I957)),"")</f>
        <v/>
      </c>
      <c r="Z957" s="49" t="str">
        <f>IFERROR(IF($K957&lt;&gt;"SS",(VLOOKUP($D957,Customer_Demand!$D:$BF,COLUMNS($I957:Z957),0)/$I957+VLOOKUP($D957,Customer_Demand!$D:$BF,COLUMNS($I957:Z957),0)/$K957),(VLOOKUP($D957,Customer_Demand!$D:$BF,COLUMNS($I957:Z957),0)/$I957)),"")</f>
        <v/>
      </c>
      <c r="AA957" s="49" t="str">
        <f>IFERROR(IF($K957&lt;&gt;"SS",(VLOOKUP($D957,Customer_Demand!$D:$BF,COLUMNS($I957:AA957),0)/$I957+VLOOKUP($D957,Customer_Demand!$D:$BF,COLUMNS($I957:AA957),0)/$K957),(VLOOKUP($D957,Customer_Demand!$D:$BF,COLUMNS($I957:AA957),0)/$I957)),"")</f>
        <v/>
      </c>
      <c r="AB957" s="49" t="str">
        <f>IFERROR(IF($K957&lt;&gt;"SS",(VLOOKUP($D957,Customer_Demand!$D:$BF,COLUMNS($I957:AB957),0)/$I957+VLOOKUP($D957,Customer_Demand!$D:$BF,COLUMNS($I957:AB957),0)/$K957),(VLOOKUP($D957,Customer_Demand!$D:$BF,COLUMNS($I957:AB957),0)/$I957)),"")</f>
        <v/>
      </c>
      <c r="AC957" s="49" t="str">
        <f>IFERROR(IF($K957&lt;&gt;"SS",(VLOOKUP($D957,Customer_Demand!$D:$BF,COLUMNS($I957:AC957),0)/$I957+VLOOKUP($D957,Customer_Demand!$D:$BF,COLUMNS($I957:AC957),0)/$K957),(VLOOKUP($D957,Customer_Demand!$D:$BF,COLUMNS($I957:AC957),0)/$I957)),"")</f>
        <v/>
      </c>
      <c r="AD957" s="49" t="str">
        <f>IFERROR(IF($K957&lt;&gt;"SS",(VLOOKUP($D957,Customer_Demand!$D:$BF,COLUMNS($I957:AD957),0)/$I957+VLOOKUP($D957,Customer_Demand!$D:$BF,COLUMNS($I957:AD957),0)/$K957),(VLOOKUP($D957,Customer_Demand!$D:$BF,COLUMNS($I957:AD957),0)/$I957)),"")</f>
        <v/>
      </c>
      <c r="AE957" s="49" t="str">
        <f>IFERROR(IF($K957&lt;&gt;"SS",(VLOOKUP($D957,Customer_Demand!$D:$BF,COLUMNS($I957:AE957),0)/$I957+VLOOKUP($D957,Customer_Demand!$D:$BF,COLUMNS($I957:AE957),0)/$K957),(VLOOKUP($D957,Customer_Demand!$D:$BF,COLUMNS($I957:AE957),0)/$I957)),"")</f>
        <v/>
      </c>
      <c r="AF957" s="49" t="str">
        <f>IFERROR(IF($K957&lt;&gt;"SS",(VLOOKUP($D957,Customer_Demand!$D:$BF,COLUMNS($I957:AF957),0)/$I957+VLOOKUP($D957,Customer_Demand!$D:$BF,COLUMNS($I957:AF957),0)/$K957),(VLOOKUP($D957,Customer_Demand!$D:$BF,COLUMNS($I957:AF957),0)/$I957)),"")</f>
        <v/>
      </c>
      <c r="AG957" s="49" t="str">
        <f>IFERROR(IF($K957&lt;&gt;"SS",(VLOOKUP($D957,Customer_Demand!$D:$BF,COLUMNS($I957:AG957),0)/$I957+VLOOKUP($D957,Customer_Demand!$D:$BF,COLUMNS($I957:AG957),0)/$K957),(VLOOKUP($D957,Customer_Demand!$D:$BF,COLUMNS($I957:AG957),0)/$I957)),"")</f>
        <v/>
      </c>
      <c r="AH957" s="49" t="str">
        <f>IFERROR(IF($K957&lt;&gt;"SS",(VLOOKUP($D957,Customer_Demand!$D:$BF,COLUMNS($I957:AH957),0)/$I957+VLOOKUP($D957,Customer_Demand!$D:$BF,COLUMNS($I957:AH957),0)/$K957),(VLOOKUP($D957,Customer_Demand!$D:$BF,COLUMNS($I957:AH957),0)/$I957)),"")</f>
        <v/>
      </c>
      <c r="AI957" s="49" t="str">
        <f>IFERROR(IF($K957&lt;&gt;"SS",(VLOOKUP($D957,Customer_Demand!$D:$BF,COLUMNS($I957:AI957),0)/$I957+VLOOKUP($D957,Customer_Demand!$D:$BF,COLUMNS($I957:AI957),0)/$K957),(VLOOKUP($D957,Customer_Demand!$D:$BF,COLUMNS($I957:AI957),0)/$I957)),"")</f>
        <v/>
      </c>
      <c r="AJ957" s="49" t="str">
        <f>IFERROR(IF($K957&lt;&gt;"SS",(VLOOKUP($D957,Customer_Demand!$D:$BF,COLUMNS($I957:AJ957),0)/$I957+VLOOKUP($D957,Customer_Demand!$D:$BF,COLUMNS($I957:AJ957),0)/$K957),(VLOOKUP($D957,Customer_Demand!$D:$BF,COLUMNS($I957:AJ957),0)/$I957)),"")</f>
        <v/>
      </c>
      <c r="AK957" s="49" t="str">
        <f>IFERROR(IF($K957&lt;&gt;"SS",(VLOOKUP($D957,Customer_Demand!$D:$BF,COLUMNS($I957:AK957),0)/$I957+VLOOKUP($D957,Customer_Demand!$D:$BF,COLUMNS($I957:AK957),0)/$K957),(VLOOKUP($D957,Customer_Demand!$D:$BF,COLUMNS($I957:AK957),0)/$I957)),"")</f>
        <v/>
      </c>
      <c r="AL957" s="49" t="str">
        <f>IFERROR(IF($K957&lt;&gt;"SS",(VLOOKUP($D957,Customer_Demand!$D:$BF,COLUMNS($I957:AL957),0)/$I957+VLOOKUP($D957,Customer_Demand!$D:$BF,COLUMNS($I957:AL957),0)/$K957),(VLOOKUP($D957,Customer_Demand!$D:$BF,COLUMNS($I957:AL957),0)/$I957)),"")</f>
        <v/>
      </c>
      <c r="AM957" s="49" t="str">
        <f>IFERROR(IF($K957&lt;&gt;"SS",(VLOOKUP($D957,Customer_Demand!$D:$BF,COLUMNS($I957:AM957),0)/$I957+VLOOKUP($D957,Customer_Demand!$D:$BF,COLUMNS($I957:AM957),0)/$K957),(VLOOKUP($D957,Customer_Demand!$D:$BF,COLUMNS($I957:AM957),0)/$I957)),"")</f>
        <v/>
      </c>
      <c r="AN957" s="49" t="str">
        <f>IFERROR(IF($K957&lt;&gt;"SS",(VLOOKUP($D957,Customer_Demand!$D:$BF,COLUMNS($I957:AN957),0)/$I957+VLOOKUP($D957,Customer_Demand!$D:$BF,COLUMNS($I957:AN957),0)/$K957),(VLOOKUP($D957,Customer_Demand!$D:$BF,COLUMNS($I957:AN957),0)/$I957)),"")</f>
        <v/>
      </c>
      <c r="AO957" s="49" t="str">
        <f>IFERROR(IF($K957&lt;&gt;"SS",(VLOOKUP($D957,Customer_Demand!$D:$BF,COLUMNS($I957:AO957),0)/$I957+VLOOKUP($D957,Customer_Demand!$D:$BF,COLUMNS($I957:AO957),0)/$K957),(VLOOKUP($D957,Customer_Demand!$D:$BF,COLUMNS($I957:AO957),0)/$I957)),"")</f>
        <v/>
      </c>
      <c r="AP957" s="49" t="str">
        <f>IFERROR(IF($K957&lt;&gt;"SS",(VLOOKUP($D957,Customer_Demand!$D:$BF,COLUMNS($I957:AP957),0)/$I957+VLOOKUP($D957,Customer_Demand!$D:$BF,COLUMNS($I957:AP957),0)/$K957),(VLOOKUP($D957,Customer_Demand!$D:$BF,COLUMNS($I957:AP957),0)/$I957)),"")</f>
        <v/>
      </c>
      <c r="AQ957" s="49" t="str">
        <f>IFERROR(IF($K957&lt;&gt;"SS",(VLOOKUP($D957,Customer_Demand!$D:$BF,COLUMNS($I957:AQ957),0)/$I957+VLOOKUP($D957,Customer_Demand!$D:$BF,COLUMNS($I957:AQ957),0)/$K957),(VLOOKUP($D957,Customer_Demand!$D:$BF,COLUMNS($I957:AQ957),0)/$I957)),"")</f>
        <v/>
      </c>
      <c r="AR957" s="49" t="str">
        <f>IFERROR(IF($K957&lt;&gt;"SS",(VLOOKUP($D957,Customer_Demand!$D:$BF,COLUMNS($I957:AR957),0)/$I957+VLOOKUP($D957,Customer_Demand!$D:$BF,COLUMNS($I957:AR957),0)/$K957),(VLOOKUP($D957,Customer_Demand!$D:$BF,COLUMNS($I957:AR957),0)/$I957)),"")</f>
        <v/>
      </c>
      <c r="AS957" s="49" t="str">
        <f>IFERROR(IF($K957&lt;&gt;"SS",(VLOOKUP($D957,Customer_Demand!$D:$BF,COLUMNS($I957:AS957),0)/$I957+VLOOKUP($D957,Customer_Demand!$D:$BF,COLUMNS($I957:AS957),0)/$K957),(VLOOKUP($D957,Customer_Demand!$D:$BF,COLUMNS($I957:AS957),0)/$I957)),"")</f>
        <v/>
      </c>
      <c r="AT957" s="49" t="str">
        <f>IFERROR(IF($K957&lt;&gt;"SS",(VLOOKUP($D957,Customer_Demand!$D:$BF,COLUMNS($I957:AT957),0)/$I957+VLOOKUP($D957,Customer_Demand!$D:$BF,COLUMNS($I957:AT957),0)/$K957),(VLOOKUP($D957,Customer_Demand!$D:$BF,COLUMNS($I957:AT957),0)/$I957)),"")</f>
        <v/>
      </c>
      <c r="AU957" s="49" t="str">
        <f>IFERROR(IF($K957&lt;&gt;"SS",(VLOOKUP($D957,Customer_Demand!$D:$BF,COLUMNS($I957:AU957),0)/$I957+VLOOKUP($D957,Customer_Demand!$D:$BF,COLUMNS($I957:AU957),0)/$K957),(VLOOKUP($D957,Customer_Demand!$D:$BF,COLUMNS($I957:AU957),0)/$I957)),"")</f>
        <v/>
      </c>
      <c r="AV957" s="49" t="str">
        <f>IFERROR(IF($K957&lt;&gt;"SS",(VLOOKUP($D957,Customer_Demand!$D:$BF,COLUMNS($I957:AV957),0)/$I957+VLOOKUP($D957,Customer_Demand!$D:$BF,COLUMNS($I957:AV957),0)/$K957),(VLOOKUP($D957,Customer_Demand!$D:$BF,COLUMNS($I957:AV957),0)/$I957)),"")</f>
        <v/>
      </c>
      <c r="AW957" s="49" t="str">
        <f>IFERROR(IF($K957&lt;&gt;"SS",(VLOOKUP($D957,Customer_Demand!$D:$BF,COLUMNS($I957:AW957),0)/$I957+VLOOKUP($D957,Customer_Demand!$D:$BF,COLUMNS($I957:AW957),0)/$K957),(VLOOKUP($D957,Customer_Demand!$D:$BF,COLUMNS($I957:AW957),0)/$I957)),"")</f>
        <v/>
      </c>
      <c r="AX957" s="49" t="str">
        <f>IFERROR(IF($K957&lt;&gt;"SS",(VLOOKUP($D957,Customer_Demand!$D:$BF,COLUMNS($I957:AX957),0)/$I957+VLOOKUP($D957,Customer_Demand!$D:$BF,COLUMNS($I957:AX957),0)/$K957),(VLOOKUP($D957,Customer_Demand!$D:$BF,COLUMNS($I957:AX957),0)/$I957)),"")</f>
        <v/>
      </c>
      <c r="AY957" s="49" t="str">
        <f>IFERROR(IF($K957&lt;&gt;"SS",(VLOOKUP($D957,Customer_Demand!$D:$BF,COLUMNS($I957:AY957),0)/$I957+VLOOKUP($D957,Customer_Demand!$D:$BF,COLUMNS($I957:AY957),0)/$K957),(VLOOKUP($D957,Customer_Demand!$D:$BF,COLUMNS($I957:AY957),0)/$I957)),"")</f>
        <v/>
      </c>
      <c r="AZ957" s="49" t="str">
        <f>IFERROR(IF($K957&lt;&gt;"SS",(VLOOKUP($D957,Customer_Demand!$D:$BF,COLUMNS($I957:AZ957),0)/$I957+VLOOKUP($D957,Customer_Demand!$D:$BF,COLUMNS($I957:AZ957),0)/$K957),(VLOOKUP($D957,Customer_Demand!$D:$BF,COLUMNS($I957:AZ957),0)/$I957)),"")</f>
        <v/>
      </c>
      <c r="BA957" s="49" t="str">
        <f>IFERROR(IF($K957&lt;&gt;"SS",(VLOOKUP($D957,Customer_Demand!$D:$BF,COLUMNS($I957:BA957),0)/$I957+VLOOKUP($D957,Customer_Demand!$D:$BF,COLUMNS($I957:BA957),0)/$K957),(VLOOKUP($D957,Customer_Demand!$D:$BF,COLUMNS($I957:BA957),0)/$I957)),"")</f>
        <v/>
      </c>
      <c r="BB957" s="49" t="str">
        <f>IFERROR(IF($K957&lt;&gt;"SS",(VLOOKUP($D957,Customer_Demand!$D:$BF,COLUMNS($I957:BB957),0)/$I957+VLOOKUP($D957,Customer_Demand!$D:$BF,COLUMNS($I957:BB957),0)/$K957),(VLOOKUP($D957,Customer_Demand!$D:$BF,COLUMNS($I957:BB957),0)/$I957)),"")</f>
        <v/>
      </c>
      <c r="BC957" s="49" t="str">
        <f>IFERROR(IF($K957&lt;&gt;"SS",(VLOOKUP($D957,Customer_Demand!$D:$BF,COLUMNS($I957:BC957),0)/$I957+VLOOKUP($D957,Customer_Demand!$D:$BF,COLUMNS($I957:BC957),0)/$K957),(VLOOKUP($D957,Customer_Demand!$D:$BF,COLUMNS($I957:BC957),0)/$I957)),"")</f>
        <v/>
      </c>
      <c r="BD957" s="49" t="str">
        <f>IFERROR(IF($K957&lt;&gt;"SS",(VLOOKUP($D957,Customer_Demand!$D:$BF,COLUMNS($I957:BD957),0)/$I957+VLOOKUP($D957,Customer_Demand!$D:$BF,COLUMNS($I957:BD957),0)/$K957),(VLOOKUP($D957,Customer_Demand!$D:$BF,COLUMNS($I957:BD957),0)/$I957)),"")</f>
        <v/>
      </c>
      <c r="BE957" s="49" t="str">
        <f>IFERROR(IF($K957&lt;&gt;"SS",(VLOOKUP($D957,Customer_Demand!$D:$BF,COLUMNS($I957:BE957),0)/$I957+VLOOKUP($D957,Customer_Demand!$D:$BF,COLUMNS($I957:BE957),0)/$K957),(VLOOKUP($D957,Customer_Demand!$D:$BF,COLUMNS($I957:BE957),0)/$I957)),"")</f>
        <v/>
      </c>
      <c r="BF957" s="49" t="str">
        <f>IFERROR(IF($K957&lt;&gt;"SS",(VLOOKUP($D957,Customer_Demand!$D:$BF,COLUMNS($I957:BF957),0)/$I957+VLOOKUP($D957,Customer_Demand!$D:$BF,COLUMNS($I957:BF957),0)/$K957),(VLOOKUP($D957,Customer_Demand!$D:$BF,COLUMNS($I957:BF957),0)/$I957)),"")</f>
        <v/>
      </c>
      <c r="BG957" s="49" t="str">
        <f>IFERROR(IF($K957&lt;&gt;"SS",(VLOOKUP($D957,Customer_Demand!$D:$BF,COLUMNS($I957:BG957),0)/$I957+VLOOKUP($D957,Customer_Demand!$D:$BF,COLUMNS($I957:BG957),0)/$K957),(VLOOKUP($D957,Customer_Demand!$D:$BF,COLUMNS($I957:BG957),0)/$I957)),"")</f>
        <v/>
      </c>
      <c r="BH957" s="49" t="str">
        <f>IFERROR(IF($K957&lt;&gt;"SS",(VLOOKUP($D957,Customer_Demand!$D:$BF,COLUMNS($I957:BH957),0)/$I957+VLOOKUP($D957,Customer_Demand!$D:$BF,COLUMNS($I957:BH957),0)/$K957),(VLOOKUP($D957,Customer_Demand!$D:$BF,COLUMNS($I957:BH957),0)/$I957)),"")</f>
        <v/>
      </c>
      <c r="BI957" s="49" t="str">
        <f>IFERROR(IF($K957&lt;&gt;"SS",(VLOOKUP($D957,Customer_Demand!$D:$BF,COLUMNS($I957:BI957),0)/$I957+VLOOKUP($D957,Customer_Demand!$D:$BF,COLUMNS($I957:BI957),0)/$K957),(VLOOKUP($D957,Customer_Demand!$D:$BF,COLUMNS($I957:BI957),0)/$I957)),"")</f>
        <v/>
      </c>
      <c r="BJ957" s="49" t="str">
        <f>IFERROR(IF($K957&lt;&gt;"SS",(VLOOKUP($D957,Customer_Demand!$D:$BF,COLUMNS($I957:BJ957),0)/$I957+VLOOKUP($D957,Customer_Demand!$D:$BF,COLUMNS($I957:BJ957),0)/$K957),(VLOOKUP($D957,Customer_Demand!$D:$BF,COLUMNS($I957:BJ957),0)/$I957)),"")</f>
        <v/>
      </c>
      <c r="BK957" s="50" t="str">
        <f>IFERROR(IF($K957&lt;&gt;"SS",(VLOOKUP($D957,Customer_Demand!$D:$BF,COLUMNS($I957:BK957),0)/$I957+VLOOKUP($D957,Customer_Demand!$D:$BF,COLUMNS($I957:BK957),0)/$K957),(VLOOKUP($D957,Customer_Demand!$D:$BF,COLUMNS($I957:BK957),0)/$I957)),"")</f>
        <v/>
      </c>
    </row>
    <row r="958" spans="2:63" x14ac:dyDescent="0.2">
      <c r="B958" s="12" t="str">
        <f t="shared" si="63"/>
        <v/>
      </c>
      <c r="C958" s="45" t="str">
        <f>IF((Customer_Demand!C958)&lt;&gt;"",Customer_Demand!C958,"")</f>
        <v/>
      </c>
      <c r="D958" s="45" t="str">
        <f>IF(C958&lt;&gt;"",Customer_Demand!D958,"")</f>
        <v/>
      </c>
      <c r="E958" s="52" t="str">
        <f>IF(C958&lt;&gt;"",Customer_Demand!E958,"")</f>
        <v/>
      </c>
      <c r="F958" s="47" t="str">
        <f>IF(C958&lt;&gt;"",VLOOKUP(D958,Customer_Demand!$D$5:$F$1005,3,0),"")</f>
        <v/>
      </c>
      <c r="G958" s="48" t="str">
        <f t="shared" si="60"/>
        <v/>
      </c>
      <c r="H958" s="48" t="str">
        <f t="shared" si="61"/>
        <v/>
      </c>
      <c r="I958" s="48" t="str">
        <f>IFERROR(IF(C958&lt;&gt;"",VLOOKUP($H958,SMT_Cycle_Time_Data!$F:$Q,4,0),""),"SGR Not Defined")</f>
        <v/>
      </c>
      <c r="J958" s="48" t="str">
        <f t="shared" si="62"/>
        <v/>
      </c>
      <c r="K958" s="48" t="str">
        <f>IF(C958&lt;&gt;"",IFERROR(VLOOKUP($J958,SMT_Cycle_Time_Data!$F:$Q,4,0),"SS"),"")</f>
        <v/>
      </c>
      <c r="L958" s="49" t="str">
        <f>IFERROR(IF($K958&lt;&gt;"SS",(VLOOKUP($D958,Customer_Demand!$D:$BF,COLUMNS($I958:L958),0)/$I958+VLOOKUP($D958,Customer_Demand!$D:$BF,COLUMNS($I958:L958),0)/$K958),(VLOOKUP($D958,Customer_Demand!$D:$BF,COLUMNS($I958:L958),0)/$I958)),"")</f>
        <v/>
      </c>
      <c r="M958" s="49" t="str">
        <f>IFERROR(IF($K958&lt;&gt;"SS",(VLOOKUP($D958,Customer_Demand!$D:$BF,COLUMNS($I958:M958),0)/$I958+VLOOKUP($D958,Customer_Demand!$D:$BF,COLUMNS($I958:M958),0)/$K958),(VLOOKUP($D958,Customer_Demand!$D:$BF,COLUMNS($I958:M958),0)/$I958)),"")</f>
        <v/>
      </c>
      <c r="N958" s="49" t="str">
        <f>IFERROR(IF($K958&lt;&gt;"SS",(VLOOKUP($D958,Customer_Demand!$D:$BF,COLUMNS($I958:N958),0)/$I958+VLOOKUP($D958,Customer_Demand!$D:$BF,COLUMNS($I958:N958),0)/$K958),(VLOOKUP($D958,Customer_Demand!$D:$BF,COLUMNS($I958:N958),0)/$I958)),"")</f>
        <v/>
      </c>
      <c r="O958" s="49" t="str">
        <f>IFERROR(IF($K958&lt;&gt;"SS",(VLOOKUP($D958,Customer_Demand!$D:$BF,COLUMNS($I958:O958),0)/$I958+VLOOKUP($D958,Customer_Demand!$D:$BF,COLUMNS($I958:O958),0)/$K958),(VLOOKUP($D958,Customer_Demand!$D:$BF,COLUMNS($I958:O958),0)/$I958)),"")</f>
        <v/>
      </c>
      <c r="P958" s="49" t="str">
        <f>IFERROR(IF($K958&lt;&gt;"SS",(VLOOKUP($D958,Customer_Demand!$D:$BF,COLUMNS($I958:P958),0)/$I958+VLOOKUP($D958,Customer_Demand!$D:$BF,COLUMNS($I958:P958),0)/$K958),(VLOOKUP($D958,Customer_Demand!$D:$BF,COLUMNS($I958:P958),0)/$I958)),"")</f>
        <v/>
      </c>
      <c r="Q958" s="49" t="str">
        <f>IFERROR(IF($K958&lt;&gt;"SS",(VLOOKUP($D958,Customer_Demand!$D:$BF,COLUMNS($I958:Q958),0)/$I958+VLOOKUP($D958,Customer_Demand!$D:$BF,COLUMNS($I958:Q958),0)/$K958),(VLOOKUP($D958,Customer_Demand!$D:$BF,COLUMNS($I958:Q958),0)/$I958)),"")</f>
        <v/>
      </c>
      <c r="R958" s="49" t="str">
        <f>IFERROR(IF($K958&lt;&gt;"SS",(VLOOKUP($D958,Customer_Demand!$D:$BF,COLUMNS($I958:R958),0)/$I958+VLOOKUP($D958,Customer_Demand!$D:$BF,COLUMNS($I958:R958),0)/$K958),(VLOOKUP($D958,Customer_Demand!$D:$BF,COLUMNS($I958:R958),0)/$I958)),"")</f>
        <v/>
      </c>
      <c r="S958" s="49" t="str">
        <f>IFERROR(IF($K958&lt;&gt;"SS",(VLOOKUP($D958,Customer_Demand!$D:$BF,COLUMNS($I958:S958),0)/$I958+VLOOKUP($D958,Customer_Demand!$D:$BF,COLUMNS($I958:S958),0)/$K958),(VLOOKUP($D958,Customer_Demand!$D:$BF,COLUMNS($I958:S958),0)/$I958)),"")</f>
        <v/>
      </c>
      <c r="T958" s="49" t="str">
        <f>IFERROR(IF($K958&lt;&gt;"SS",(VLOOKUP($D958,Customer_Demand!$D:$BF,COLUMNS($I958:T958),0)/$I958+VLOOKUP($D958,Customer_Demand!$D:$BF,COLUMNS($I958:T958),0)/$K958),(VLOOKUP($D958,Customer_Demand!$D:$BF,COLUMNS($I958:T958),0)/$I958)),"")</f>
        <v/>
      </c>
      <c r="U958" s="49" t="str">
        <f>IFERROR(IF($K958&lt;&gt;"SS",(VLOOKUP($D958,Customer_Demand!$D:$BF,COLUMNS($I958:U958),0)/$I958+VLOOKUP($D958,Customer_Demand!$D:$BF,COLUMNS($I958:U958),0)/$K958),(VLOOKUP($D958,Customer_Demand!$D:$BF,COLUMNS($I958:U958),0)/$I958)),"")</f>
        <v/>
      </c>
      <c r="V958" s="49" t="str">
        <f>IFERROR(IF($K958&lt;&gt;"SS",(VLOOKUP($D958,Customer_Demand!$D:$BF,COLUMNS($I958:V958),0)/$I958+VLOOKUP($D958,Customer_Demand!$D:$BF,COLUMNS($I958:V958),0)/$K958),(VLOOKUP($D958,Customer_Demand!$D:$BF,COLUMNS($I958:V958),0)/$I958)),"")</f>
        <v/>
      </c>
      <c r="W958" s="49" t="str">
        <f>IFERROR(IF($K958&lt;&gt;"SS",(VLOOKUP($D958,Customer_Demand!$D:$BF,COLUMNS($I958:W958),0)/$I958+VLOOKUP($D958,Customer_Demand!$D:$BF,COLUMNS($I958:W958),0)/$K958),(VLOOKUP($D958,Customer_Demand!$D:$BF,COLUMNS($I958:W958),0)/$I958)),"")</f>
        <v/>
      </c>
      <c r="X958" s="49" t="str">
        <f>IFERROR(IF($K958&lt;&gt;"SS",(VLOOKUP($D958,Customer_Demand!$D:$BF,COLUMNS($I958:X958),0)/$I958+VLOOKUP($D958,Customer_Demand!$D:$BF,COLUMNS($I958:X958),0)/$K958),(VLOOKUP($D958,Customer_Demand!$D:$BF,COLUMNS($I958:X958),0)/$I958)),"")</f>
        <v/>
      </c>
      <c r="Y958" s="49" t="str">
        <f>IFERROR(IF($K958&lt;&gt;"SS",(VLOOKUP($D958,Customer_Demand!$D:$BF,COLUMNS($I958:Y958),0)/$I958+VLOOKUP($D958,Customer_Demand!$D:$BF,COLUMNS($I958:Y958),0)/$K958),(VLOOKUP($D958,Customer_Demand!$D:$BF,COLUMNS($I958:Y958),0)/$I958)),"")</f>
        <v/>
      </c>
      <c r="Z958" s="49" t="str">
        <f>IFERROR(IF($K958&lt;&gt;"SS",(VLOOKUP($D958,Customer_Demand!$D:$BF,COLUMNS($I958:Z958),0)/$I958+VLOOKUP($D958,Customer_Demand!$D:$BF,COLUMNS($I958:Z958),0)/$K958),(VLOOKUP($D958,Customer_Demand!$D:$BF,COLUMNS($I958:Z958),0)/$I958)),"")</f>
        <v/>
      </c>
      <c r="AA958" s="49" t="str">
        <f>IFERROR(IF($K958&lt;&gt;"SS",(VLOOKUP($D958,Customer_Demand!$D:$BF,COLUMNS($I958:AA958),0)/$I958+VLOOKUP($D958,Customer_Demand!$D:$BF,COLUMNS($I958:AA958),0)/$K958),(VLOOKUP($D958,Customer_Demand!$D:$BF,COLUMNS($I958:AA958),0)/$I958)),"")</f>
        <v/>
      </c>
      <c r="AB958" s="49" t="str">
        <f>IFERROR(IF($K958&lt;&gt;"SS",(VLOOKUP($D958,Customer_Demand!$D:$BF,COLUMNS($I958:AB958),0)/$I958+VLOOKUP($D958,Customer_Demand!$D:$BF,COLUMNS($I958:AB958),0)/$K958),(VLOOKUP($D958,Customer_Demand!$D:$BF,COLUMNS($I958:AB958),0)/$I958)),"")</f>
        <v/>
      </c>
      <c r="AC958" s="49" t="str">
        <f>IFERROR(IF($K958&lt;&gt;"SS",(VLOOKUP($D958,Customer_Demand!$D:$BF,COLUMNS($I958:AC958),0)/$I958+VLOOKUP($D958,Customer_Demand!$D:$BF,COLUMNS($I958:AC958),0)/$K958),(VLOOKUP($D958,Customer_Demand!$D:$BF,COLUMNS($I958:AC958),0)/$I958)),"")</f>
        <v/>
      </c>
      <c r="AD958" s="49" t="str">
        <f>IFERROR(IF($K958&lt;&gt;"SS",(VLOOKUP($D958,Customer_Demand!$D:$BF,COLUMNS($I958:AD958),0)/$I958+VLOOKUP($D958,Customer_Demand!$D:$BF,COLUMNS($I958:AD958),0)/$K958),(VLOOKUP($D958,Customer_Demand!$D:$BF,COLUMNS($I958:AD958),0)/$I958)),"")</f>
        <v/>
      </c>
      <c r="AE958" s="49" t="str">
        <f>IFERROR(IF($K958&lt;&gt;"SS",(VLOOKUP($D958,Customer_Demand!$D:$BF,COLUMNS($I958:AE958),0)/$I958+VLOOKUP($D958,Customer_Demand!$D:$BF,COLUMNS($I958:AE958),0)/$K958),(VLOOKUP($D958,Customer_Demand!$D:$BF,COLUMNS($I958:AE958),0)/$I958)),"")</f>
        <v/>
      </c>
      <c r="AF958" s="49" t="str">
        <f>IFERROR(IF($K958&lt;&gt;"SS",(VLOOKUP($D958,Customer_Demand!$D:$BF,COLUMNS($I958:AF958),0)/$I958+VLOOKUP($D958,Customer_Demand!$D:$BF,COLUMNS($I958:AF958),0)/$K958),(VLOOKUP($D958,Customer_Demand!$D:$BF,COLUMNS($I958:AF958),0)/$I958)),"")</f>
        <v/>
      </c>
      <c r="AG958" s="49" t="str">
        <f>IFERROR(IF($K958&lt;&gt;"SS",(VLOOKUP($D958,Customer_Demand!$D:$BF,COLUMNS($I958:AG958),0)/$I958+VLOOKUP($D958,Customer_Demand!$D:$BF,COLUMNS($I958:AG958),0)/$K958),(VLOOKUP($D958,Customer_Demand!$D:$BF,COLUMNS($I958:AG958),0)/$I958)),"")</f>
        <v/>
      </c>
      <c r="AH958" s="49" t="str">
        <f>IFERROR(IF($K958&lt;&gt;"SS",(VLOOKUP($D958,Customer_Demand!$D:$BF,COLUMNS($I958:AH958),0)/$I958+VLOOKUP($D958,Customer_Demand!$D:$BF,COLUMNS($I958:AH958),0)/$K958),(VLOOKUP($D958,Customer_Demand!$D:$BF,COLUMNS($I958:AH958),0)/$I958)),"")</f>
        <v/>
      </c>
      <c r="AI958" s="49" t="str">
        <f>IFERROR(IF($K958&lt;&gt;"SS",(VLOOKUP($D958,Customer_Demand!$D:$BF,COLUMNS($I958:AI958),0)/$I958+VLOOKUP($D958,Customer_Demand!$D:$BF,COLUMNS($I958:AI958),0)/$K958),(VLOOKUP($D958,Customer_Demand!$D:$BF,COLUMNS($I958:AI958),0)/$I958)),"")</f>
        <v/>
      </c>
      <c r="AJ958" s="49" t="str">
        <f>IFERROR(IF($K958&lt;&gt;"SS",(VLOOKUP($D958,Customer_Demand!$D:$BF,COLUMNS($I958:AJ958),0)/$I958+VLOOKUP($D958,Customer_Demand!$D:$BF,COLUMNS($I958:AJ958),0)/$K958),(VLOOKUP($D958,Customer_Demand!$D:$BF,COLUMNS($I958:AJ958),0)/$I958)),"")</f>
        <v/>
      </c>
      <c r="AK958" s="49" t="str">
        <f>IFERROR(IF($K958&lt;&gt;"SS",(VLOOKUP($D958,Customer_Demand!$D:$BF,COLUMNS($I958:AK958),0)/$I958+VLOOKUP($D958,Customer_Demand!$D:$BF,COLUMNS($I958:AK958),0)/$K958),(VLOOKUP($D958,Customer_Demand!$D:$BF,COLUMNS($I958:AK958),0)/$I958)),"")</f>
        <v/>
      </c>
      <c r="AL958" s="49" t="str">
        <f>IFERROR(IF($K958&lt;&gt;"SS",(VLOOKUP($D958,Customer_Demand!$D:$BF,COLUMNS($I958:AL958),0)/$I958+VLOOKUP($D958,Customer_Demand!$D:$BF,COLUMNS($I958:AL958),0)/$K958),(VLOOKUP($D958,Customer_Demand!$D:$BF,COLUMNS($I958:AL958),0)/$I958)),"")</f>
        <v/>
      </c>
      <c r="AM958" s="49" t="str">
        <f>IFERROR(IF($K958&lt;&gt;"SS",(VLOOKUP($D958,Customer_Demand!$D:$BF,COLUMNS($I958:AM958),0)/$I958+VLOOKUP($D958,Customer_Demand!$D:$BF,COLUMNS($I958:AM958),0)/$K958),(VLOOKUP($D958,Customer_Demand!$D:$BF,COLUMNS($I958:AM958),0)/$I958)),"")</f>
        <v/>
      </c>
      <c r="AN958" s="49" t="str">
        <f>IFERROR(IF($K958&lt;&gt;"SS",(VLOOKUP($D958,Customer_Demand!$D:$BF,COLUMNS($I958:AN958),0)/$I958+VLOOKUP($D958,Customer_Demand!$D:$BF,COLUMNS($I958:AN958),0)/$K958),(VLOOKUP($D958,Customer_Demand!$D:$BF,COLUMNS($I958:AN958),0)/$I958)),"")</f>
        <v/>
      </c>
      <c r="AO958" s="49" t="str">
        <f>IFERROR(IF($K958&lt;&gt;"SS",(VLOOKUP($D958,Customer_Demand!$D:$BF,COLUMNS($I958:AO958),0)/$I958+VLOOKUP($D958,Customer_Demand!$D:$BF,COLUMNS($I958:AO958),0)/$K958),(VLOOKUP($D958,Customer_Demand!$D:$BF,COLUMNS($I958:AO958),0)/$I958)),"")</f>
        <v/>
      </c>
      <c r="AP958" s="49" t="str">
        <f>IFERROR(IF($K958&lt;&gt;"SS",(VLOOKUP($D958,Customer_Demand!$D:$BF,COLUMNS($I958:AP958),0)/$I958+VLOOKUP($D958,Customer_Demand!$D:$BF,COLUMNS($I958:AP958),0)/$K958),(VLOOKUP($D958,Customer_Demand!$D:$BF,COLUMNS($I958:AP958),0)/$I958)),"")</f>
        <v/>
      </c>
      <c r="AQ958" s="49" t="str">
        <f>IFERROR(IF($K958&lt;&gt;"SS",(VLOOKUP($D958,Customer_Demand!$D:$BF,COLUMNS($I958:AQ958),0)/$I958+VLOOKUP($D958,Customer_Demand!$D:$BF,COLUMNS($I958:AQ958),0)/$K958),(VLOOKUP($D958,Customer_Demand!$D:$BF,COLUMNS($I958:AQ958),0)/$I958)),"")</f>
        <v/>
      </c>
      <c r="AR958" s="49" t="str">
        <f>IFERROR(IF($K958&lt;&gt;"SS",(VLOOKUP($D958,Customer_Demand!$D:$BF,COLUMNS($I958:AR958),0)/$I958+VLOOKUP($D958,Customer_Demand!$D:$BF,COLUMNS($I958:AR958),0)/$K958),(VLOOKUP($D958,Customer_Demand!$D:$BF,COLUMNS($I958:AR958),0)/$I958)),"")</f>
        <v/>
      </c>
      <c r="AS958" s="49" t="str">
        <f>IFERROR(IF($K958&lt;&gt;"SS",(VLOOKUP($D958,Customer_Demand!$D:$BF,COLUMNS($I958:AS958),0)/$I958+VLOOKUP($D958,Customer_Demand!$D:$BF,COLUMNS($I958:AS958),0)/$K958),(VLOOKUP($D958,Customer_Demand!$D:$BF,COLUMNS($I958:AS958),0)/$I958)),"")</f>
        <v/>
      </c>
      <c r="AT958" s="49" t="str">
        <f>IFERROR(IF($K958&lt;&gt;"SS",(VLOOKUP($D958,Customer_Demand!$D:$BF,COLUMNS($I958:AT958),0)/$I958+VLOOKUP($D958,Customer_Demand!$D:$BF,COLUMNS($I958:AT958),0)/$K958),(VLOOKUP($D958,Customer_Demand!$D:$BF,COLUMNS($I958:AT958),0)/$I958)),"")</f>
        <v/>
      </c>
      <c r="AU958" s="49" t="str">
        <f>IFERROR(IF($K958&lt;&gt;"SS",(VLOOKUP($D958,Customer_Demand!$D:$BF,COLUMNS($I958:AU958),0)/$I958+VLOOKUP($D958,Customer_Demand!$D:$BF,COLUMNS($I958:AU958),0)/$K958),(VLOOKUP($D958,Customer_Demand!$D:$BF,COLUMNS($I958:AU958),0)/$I958)),"")</f>
        <v/>
      </c>
      <c r="AV958" s="49" t="str">
        <f>IFERROR(IF($K958&lt;&gt;"SS",(VLOOKUP($D958,Customer_Demand!$D:$BF,COLUMNS($I958:AV958),0)/$I958+VLOOKUP($D958,Customer_Demand!$D:$BF,COLUMNS($I958:AV958),0)/$K958),(VLOOKUP($D958,Customer_Demand!$D:$BF,COLUMNS($I958:AV958),0)/$I958)),"")</f>
        <v/>
      </c>
      <c r="AW958" s="49" t="str">
        <f>IFERROR(IF($K958&lt;&gt;"SS",(VLOOKUP($D958,Customer_Demand!$D:$BF,COLUMNS($I958:AW958),0)/$I958+VLOOKUP($D958,Customer_Demand!$D:$BF,COLUMNS($I958:AW958),0)/$K958),(VLOOKUP($D958,Customer_Demand!$D:$BF,COLUMNS($I958:AW958),0)/$I958)),"")</f>
        <v/>
      </c>
      <c r="AX958" s="49" t="str">
        <f>IFERROR(IF($K958&lt;&gt;"SS",(VLOOKUP($D958,Customer_Demand!$D:$BF,COLUMNS($I958:AX958),0)/$I958+VLOOKUP($D958,Customer_Demand!$D:$BF,COLUMNS($I958:AX958),0)/$K958),(VLOOKUP($D958,Customer_Demand!$D:$BF,COLUMNS($I958:AX958),0)/$I958)),"")</f>
        <v/>
      </c>
      <c r="AY958" s="49" t="str">
        <f>IFERROR(IF($K958&lt;&gt;"SS",(VLOOKUP($D958,Customer_Demand!$D:$BF,COLUMNS($I958:AY958),0)/$I958+VLOOKUP($D958,Customer_Demand!$D:$BF,COLUMNS($I958:AY958),0)/$K958),(VLOOKUP($D958,Customer_Demand!$D:$BF,COLUMNS($I958:AY958),0)/$I958)),"")</f>
        <v/>
      </c>
      <c r="AZ958" s="49" t="str">
        <f>IFERROR(IF($K958&lt;&gt;"SS",(VLOOKUP($D958,Customer_Demand!$D:$BF,COLUMNS($I958:AZ958),0)/$I958+VLOOKUP($D958,Customer_Demand!$D:$BF,COLUMNS($I958:AZ958),0)/$K958),(VLOOKUP($D958,Customer_Demand!$D:$BF,COLUMNS($I958:AZ958),0)/$I958)),"")</f>
        <v/>
      </c>
      <c r="BA958" s="49" t="str">
        <f>IFERROR(IF($K958&lt;&gt;"SS",(VLOOKUP($D958,Customer_Demand!$D:$BF,COLUMNS($I958:BA958),0)/$I958+VLOOKUP($D958,Customer_Demand!$D:$BF,COLUMNS($I958:BA958),0)/$K958),(VLOOKUP($D958,Customer_Demand!$D:$BF,COLUMNS($I958:BA958),0)/$I958)),"")</f>
        <v/>
      </c>
      <c r="BB958" s="49" t="str">
        <f>IFERROR(IF($K958&lt;&gt;"SS",(VLOOKUP($D958,Customer_Demand!$D:$BF,COLUMNS($I958:BB958),0)/$I958+VLOOKUP($D958,Customer_Demand!$D:$BF,COLUMNS($I958:BB958),0)/$K958),(VLOOKUP($D958,Customer_Demand!$D:$BF,COLUMNS($I958:BB958),0)/$I958)),"")</f>
        <v/>
      </c>
      <c r="BC958" s="49" t="str">
        <f>IFERROR(IF($K958&lt;&gt;"SS",(VLOOKUP($D958,Customer_Demand!$D:$BF,COLUMNS($I958:BC958),0)/$I958+VLOOKUP($D958,Customer_Demand!$D:$BF,COLUMNS($I958:BC958),0)/$K958),(VLOOKUP($D958,Customer_Demand!$D:$BF,COLUMNS($I958:BC958),0)/$I958)),"")</f>
        <v/>
      </c>
      <c r="BD958" s="49" t="str">
        <f>IFERROR(IF($K958&lt;&gt;"SS",(VLOOKUP($D958,Customer_Demand!$D:$BF,COLUMNS($I958:BD958),0)/$I958+VLOOKUP($D958,Customer_Demand!$D:$BF,COLUMNS($I958:BD958),0)/$K958),(VLOOKUP($D958,Customer_Demand!$D:$BF,COLUMNS($I958:BD958),0)/$I958)),"")</f>
        <v/>
      </c>
      <c r="BE958" s="49" t="str">
        <f>IFERROR(IF($K958&lt;&gt;"SS",(VLOOKUP($D958,Customer_Demand!$D:$BF,COLUMNS($I958:BE958),0)/$I958+VLOOKUP($D958,Customer_Demand!$D:$BF,COLUMNS($I958:BE958),0)/$K958),(VLOOKUP($D958,Customer_Demand!$D:$BF,COLUMNS($I958:BE958),0)/$I958)),"")</f>
        <v/>
      </c>
      <c r="BF958" s="49" t="str">
        <f>IFERROR(IF($K958&lt;&gt;"SS",(VLOOKUP($D958,Customer_Demand!$D:$BF,COLUMNS($I958:BF958),0)/$I958+VLOOKUP($D958,Customer_Demand!$D:$BF,COLUMNS($I958:BF958),0)/$K958),(VLOOKUP($D958,Customer_Demand!$D:$BF,COLUMNS($I958:BF958),0)/$I958)),"")</f>
        <v/>
      </c>
      <c r="BG958" s="49" t="str">
        <f>IFERROR(IF($K958&lt;&gt;"SS",(VLOOKUP($D958,Customer_Demand!$D:$BF,COLUMNS($I958:BG958),0)/$I958+VLOOKUP($D958,Customer_Demand!$D:$BF,COLUMNS($I958:BG958),0)/$K958),(VLOOKUP($D958,Customer_Demand!$D:$BF,COLUMNS($I958:BG958),0)/$I958)),"")</f>
        <v/>
      </c>
      <c r="BH958" s="49" t="str">
        <f>IFERROR(IF($K958&lt;&gt;"SS",(VLOOKUP($D958,Customer_Demand!$D:$BF,COLUMNS($I958:BH958),0)/$I958+VLOOKUP($D958,Customer_Demand!$D:$BF,COLUMNS($I958:BH958),0)/$K958),(VLOOKUP($D958,Customer_Demand!$D:$BF,COLUMNS($I958:BH958),0)/$I958)),"")</f>
        <v/>
      </c>
      <c r="BI958" s="49" t="str">
        <f>IFERROR(IF($K958&lt;&gt;"SS",(VLOOKUP($D958,Customer_Demand!$D:$BF,COLUMNS($I958:BI958),0)/$I958+VLOOKUP($D958,Customer_Demand!$D:$BF,COLUMNS($I958:BI958),0)/$K958),(VLOOKUP($D958,Customer_Demand!$D:$BF,COLUMNS($I958:BI958),0)/$I958)),"")</f>
        <v/>
      </c>
      <c r="BJ958" s="49" t="str">
        <f>IFERROR(IF($K958&lt;&gt;"SS",(VLOOKUP($D958,Customer_Demand!$D:$BF,COLUMNS($I958:BJ958),0)/$I958+VLOOKUP($D958,Customer_Demand!$D:$BF,COLUMNS($I958:BJ958),0)/$K958),(VLOOKUP($D958,Customer_Demand!$D:$BF,COLUMNS($I958:BJ958),0)/$I958)),"")</f>
        <v/>
      </c>
      <c r="BK958" s="50" t="str">
        <f>IFERROR(IF($K958&lt;&gt;"SS",(VLOOKUP($D958,Customer_Demand!$D:$BF,COLUMNS($I958:BK958),0)/$I958+VLOOKUP($D958,Customer_Demand!$D:$BF,COLUMNS($I958:BK958),0)/$K958),(VLOOKUP($D958,Customer_Demand!$D:$BF,COLUMNS($I958:BK958),0)/$I958)),"")</f>
        <v/>
      </c>
    </row>
    <row r="959" spans="2:63" x14ac:dyDescent="0.2">
      <c r="B959" s="12" t="str">
        <f t="shared" si="63"/>
        <v/>
      </c>
      <c r="C959" s="45" t="str">
        <f>IF((Customer_Demand!C959)&lt;&gt;"",Customer_Demand!C959,"")</f>
        <v/>
      </c>
      <c r="D959" s="45" t="str">
        <f>IF(C959&lt;&gt;"",Customer_Demand!D959,"")</f>
        <v/>
      </c>
      <c r="E959" s="52" t="str">
        <f>IF(C959&lt;&gt;"",Customer_Demand!E959,"")</f>
        <v/>
      </c>
      <c r="F959" s="47" t="str">
        <f>IF(C959&lt;&gt;"",VLOOKUP(D959,Customer_Demand!$D$5:$F$1005,3,0),"")</f>
        <v/>
      </c>
      <c r="G959" s="48" t="str">
        <f t="shared" si="60"/>
        <v/>
      </c>
      <c r="H959" s="48" t="str">
        <f t="shared" si="61"/>
        <v/>
      </c>
      <c r="I959" s="48" t="str">
        <f>IFERROR(IF(C959&lt;&gt;"",VLOOKUP($H959,SMT_Cycle_Time_Data!$F:$Q,4,0),""),"SGR Not Defined")</f>
        <v/>
      </c>
      <c r="J959" s="48" t="str">
        <f t="shared" si="62"/>
        <v/>
      </c>
      <c r="K959" s="48" t="str">
        <f>IF(C959&lt;&gt;"",IFERROR(VLOOKUP($J959,SMT_Cycle_Time_Data!$F:$Q,4,0),"SS"),"")</f>
        <v/>
      </c>
      <c r="L959" s="49" t="str">
        <f>IFERROR(IF($K959&lt;&gt;"SS",(VLOOKUP($D959,Customer_Demand!$D:$BF,COLUMNS($I959:L959),0)/$I959+VLOOKUP($D959,Customer_Demand!$D:$BF,COLUMNS($I959:L959),0)/$K959),(VLOOKUP($D959,Customer_Demand!$D:$BF,COLUMNS($I959:L959),0)/$I959)),"")</f>
        <v/>
      </c>
      <c r="M959" s="49" t="str">
        <f>IFERROR(IF($K959&lt;&gt;"SS",(VLOOKUP($D959,Customer_Demand!$D:$BF,COLUMNS($I959:M959),0)/$I959+VLOOKUP($D959,Customer_Demand!$D:$BF,COLUMNS($I959:M959),0)/$K959),(VLOOKUP($D959,Customer_Demand!$D:$BF,COLUMNS($I959:M959),0)/$I959)),"")</f>
        <v/>
      </c>
      <c r="N959" s="49" t="str">
        <f>IFERROR(IF($K959&lt;&gt;"SS",(VLOOKUP($D959,Customer_Demand!$D:$BF,COLUMNS($I959:N959),0)/$I959+VLOOKUP($D959,Customer_Demand!$D:$BF,COLUMNS($I959:N959),0)/$K959),(VLOOKUP($D959,Customer_Demand!$D:$BF,COLUMNS($I959:N959),0)/$I959)),"")</f>
        <v/>
      </c>
      <c r="O959" s="49" t="str">
        <f>IFERROR(IF($K959&lt;&gt;"SS",(VLOOKUP($D959,Customer_Demand!$D:$BF,COLUMNS($I959:O959),0)/$I959+VLOOKUP($D959,Customer_Demand!$D:$BF,COLUMNS($I959:O959),0)/$K959),(VLOOKUP($D959,Customer_Demand!$D:$BF,COLUMNS($I959:O959),0)/$I959)),"")</f>
        <v/>
      </c>
      <c r="P959" s="49" t="str">
        <f>IFERROR(IF($K959&lt;&gt;"SS",(VLOOKUP($D959,Customer_Demand!$D:$BF,COLUMNS($I959:P959),0)/$I959+VLOOKUP($D959,Customer_Demand!$D:$BF,COLUMNS($I959:P959),0)/$K959),(VLOOKUP($D959,Customer_Demand!$D:$BF,COLUMNS($I959:P959),0)/$I959)),"")</f>
        <v/>
      </c>
      <c r="Q959" s="49" t="str">
        <f>IFERROR(IF($K959&lt;&gt;"SS",(VLOOKUP($D959,Customer_Demand!$D:$BF,COLUMNS($I959:Q959),0)/$I959+VLOOKUP($D959,Customer_Demand!$D:$BF,COLUMNS($I959:Q959),0)/$K959),(VLOOKUP($D959,Customer_Demand!$D:$BF,COLUMNS($I959:Q959),0)/$I959)),"")</f>
        <v/>
      </c>
      <c r="R959" s="49" t="str">
        <f>IFERROR(IF($K959&lt;&gt;"SS",(VLOOKUP($D959,Customer_Demand!$D:$BF,COLUMNS($I959:R959),0)/$I959+VLOOKUP($D959,Customer_Demand!$D:$BF,COLUMNS($I959:R959),0)/$K959),(VLOOKUP($D959,Customer_Demand!$D:$BF,COLUMNS($I959:R959),0)/$I959)),"")</f>
        <v/>
      </c>
      <c r="S959" s="49" t="str">
        <f>IFERROR(IF($K959&lt;&gt;"SS",(VLOOKUP($D959,Customer_Demand!$D:$BF,COLUMNS($I959:S959),0)/$I959+VLOOKUP($D959,Customer_Demand!$D:$BF,COLUMNS($I959:S959),0)/$K959),(VLOOKUP($D959,Customer_Demand!$D:$BF,COLUMNS($I959:S959),0)/$I959)),"")</f>
        <v/>
      </c>
      <c r="T959" s="49" t="str">
        <f>IFERROR(IF($K959&lt;&gt;"SS",(VLOOKUP($D959,Customer_Demand!$D:$BF,COLUMNS($I959:T959),0)/$I959+VLOOKUP($D959,Customer_Demand!$D:$BF,COLUMNS($I959:T959),0)/$K959),(VLOOKUP($D959,Customer_Demand!$D:$BF,COLUMNS($I959:T959),0)/$I959)),"")</f>
        <v/>
      </c>
      <c r="U959" s="49" t="str">
        <f>IFERROR(IF($K959&lt;&gt;"SS",(VLOOKUP($D959,Customer_Demand!$D:$BF,COLUMNS($I959:U959),0)/$I959+VLOOKUP($D959,Customer_Demand!$D:$BF,COLUMNS($I959:U959),0)/$K959),(VLOOKUP($D959,Customer_Demand!$D:$BF,COLUMNS($I959:U959),0)/$I959)),"")</f>
        <v/>
      </c>
      <c r="V959" s="49" t="str">
        <f>IFERROR(IF($K959&lt;&gt;"SS",(VLOOKUP($D959,Customer_Demand!$D:$BF,COLUMNS($I959:V959),0)/$I959+VLOOKUP($D959,Customer_Demand!$D:$BF,COLUMNS($I959:V959),0)/$K959),(VLOOKUP($D959,Customer_Demand!$D:$BF,COLUMNS($I959:V959),0)/$I959)),"")</f>
        <v/>
      </c>
      <c r="W959" s="49" t="str">
        <f>IFERROR(IF($K959&lt;&gt;"SS",(VLOOKUP($D959,Customer_Demand!$D:$BF,COLUMNS($I959:W959),0)/$I959+VLOOKUP($D959,Customer_Demand!$D:$BF,COLUMNS($I959:W959),0)/$K959),(VLOOKUP($D959,Customer_Demand!$D:$BF,COLUMNS($I959:W959),0)/$I959)),"")</f>
        <v/>
      </c>
      <c r="X959" s="49" t="str">
        <f>IFERROR(IF($K959&lt;&gt;"SS",(VLOOKUP($D959,Customer_Demand!$D:$BF,COLUMNS($I959:X959),0)/$I959+VLOOKUP($D959,Customer_Demand!$D:$BF,COLUMNS($I959:X959),0)/$K959),(VLOOKUP($D959,Customer_Demand!$D:$BF,COLUMNS($I959:X959),0)/$I959)),"")</f>
        <v/>
      </c>
      <c r="Y959" s="49" t="str">
        <f>IFERROR(IF($K959&lt;&gt;"SS",(VLOOKUP($D959,Customer_Demand!$D:$BF,COLUMNS($I959:Y959),0)/$I959+VLOOKUP($D959,Customer_Demand!$D:$BF,COLUMNS($I959:Y959),0)/$K959),(VLOOKUP($D959,Customer_Demand!$D:$BF,COLUMNS($I959:Y959),0)/$I959)),"")</f>
        <v/>
      </c>
      <c r="Z959" s="49" t="str">
        <f>IFERROR(IF($K959&lt;&gt;"SS",(VLOOKUP($D959,Customer_Demand!$D:$BF,COLUMNS($I959:Z959),0)/$I959+VLOOKUP($D959,Customer_Demand!$D:$BF,COLUMNS($I959:Z959),0)/$K959),(VLOOKUP($D959,Customer_Demand!$D:$BF,COLUMNS($I959:Z959),0)/$I959)),"")</f>
        <v/>
      </c>
      <c r="AA959" s="49" t="str">
        <f>IFERROR(IF($K959&lt;&gt;"SS",(VLOOKUP($D959,Customer_Demand!$D:$BF,COLUMNS($I959:AA959),0)/$I959+VLOOKUP($D959,Customer_Demand!$D:$BF,COLUMNS($I959:AA959),0)/$K959),(VLOOKUP($D959,Customer_Demand!$D:$BF,COLUMNS($I959:AA959),0)/$I959)),"")</f>
        <v/>
      </c>
      <c r="AB959" s="49" t="str">
        <f>IFERROR(IF($K959&lt;&gt;"SS",(VLOOKUP($D959,Customer_Demand!$D:$BF,COLUMNS($I959:AB959),0)/$I959+VLOOKUP($D959,Customer_Demand!$D:$BF,COLUMNS($I959:AB959),0)/$K959),(VLOOKUP($D959,Customer_Demand!$D:$BF,COLUMNS($I959:AB959),0)/$I959)),"")</f>
        <v/>
      </c>
      <c r="AC959" s="49" t="str">
        <f>IFERROR(IF($K959&lt;&gt;"SS",(VLOOKUP($D959,Customer_Demand!$D:$BF,COLUMNS($I959:AC959),0)/$I959+VLOOKUP($D959,Customer_Demand!$D:$BF,COLUMNS($I959:AC959),0)/$K959),(VLOOKUP($D959,Customer_Demand!$D:$BF,COLUMNS($I959:AC959),0)/$I959)),"")</f>
        <v/>
      </c>
      <c r="AD959" s="49" t="str">
        <f>IFERROR(IF($K959&lt;&gt;"SS",(VLOOKUP($D959,Customer_Demand!$D:$BF,COLUMNS($I959:AD959),0)/$I959+VLOOKUP($D959,Customer_Demand!$D:$BF,COLUMNS($I959:AD959),0)/$K959),(VLOOKUP($D959,Customer_Demand!$D:$BF,COLUMNS($I959:AD959),0)/$I959)),"")</f>
        <v/>
      </c>
      <c r="AE959" s="49" t="str">
        <f>IFERROR(IF($K959&lt;&gt;"SS",(VLOOKUP($D959,Customer_Demand!$D:$BF,COLUMNS($I959:AE959),0)/$I959+VLOOKUP($D959,Customer_Demand!$D:$BF,COLUMNS($I959:AE959),0)/$K959),(VLOOKUP($D959,Customer_Demand!$D:$BF,COLUMNS($I959:AE959),0)/$I959)),"")</f>
        <v/>
      </c>
      <c r="AF959" s="49" t="str">
        <f>IFERROR(IF($K959&lt;&gt;"SS",(VLOOKUP($D959,Customer_Demand!$D:$BF,COLUMNS($I959:AF959),0)/$I959+VLOOKUP($D959,Customer_Demand!$D:$BF,COLUMNS($I959:AF959),0)/$K959),(VLOOKUP($D959,Customer_Demand!$D:$BF,COLUMNS($I959:AF959),0)/$I959)),"")</f>
        <v/>
      </c>
      <c r="AG959" s="49" t="str">
        <f>IFERROR(IF($K959&lt;&gt;"SS",(VLOOKUP($D959,Customer_Demand!$D:$BF,COLUMNS($I959:AG959),0)/$I959+VLOOKUP($D959,Customer_Demand!$D:$BF,COLUMNS($I959:AG959),0)/$K959),(VLOOKUP($D959,Customer_Demand!$D:$BF,COLUMNS($I959:AG959),0)/$I959)),"")</f>
        <v/>
      </c>
      <c r="AH959" s="49" t="str">
        <f>IFERROR(IF($K959&lt;&gt;"SS",(VLOOKUP($D959,Customer_Demand!$D:$BF,COLUMNS($I959:AH959),0)/$I959+VLOOKUP($D959,Customer_Demand!$D:$BF,COLUMNS($I959:AH959),0)/$K959),(VLOOKUP($D959,Customer_Demand!$D:$BF,COLUMNS($I959:AH959),0)/$I959)),"")</f>
        <v/>
      </c>
      <c r="AI959" s="49" t="str">
        <f>IFERROR(IF($K959&lt;&gt;"SS",(VLOOKUP($D959,Customer_Demand!$D:$BF,COLUMNS($I959:AI959),0)/$I959+VLOOKUP($D959,Customer_Demand!$D:$BF,COLUMNS($I959:AI959),0)/$K959),(VLOOKUP($D959,Customer_Demand!$D:$BF,COLUMNS($I959:AI959),0)/$I959)),"")</f>
        <v/>
      </c>
      <c r="AJ959" s="49" t="str">
        <f>IFERROR(IF($K959&lt;&gt;"SS",(VLOOKUP($D959,Customer_Demand!$D:$BF,COLUMNS($I959:AJ959),0)/$I959+VLOOKUP($D959,Customer_Demand!$D:$BF,COLUMNS($I959:AJ959),0)/$K959),(VLOOKUP($D959,Customer_Demand!$D:$BF,COLUMNS($I959:AJ959),0)/$I959)),"")</f>
        <v/>
      </c>
      <c r="AK959" s="49" t="str">
        <f>IFERROR(IF($K959&lt;&gt;"SS",(VLOOKUP($D959,Customer_Demand!$D:$BF,COLUMNS($I959:AK959),0)/$I959+VLOOKUP($D959,Customer_Demand!$D:$BF,COLUMNS($I959:AK959),0)/$K959),(VLOOKUP($D959,Customer_Demand!$D:$BF,COLUMNS($I959:AK959),0)/$I959)),"")</f>
        <v/>
      </c>
      <c r="AL959" s="49" t="str">
        <f>IFERROR(IF($K959&lt;&gt;"SS",(VLOOKUP($D959,Customer_Demand!$D:$BF,COLUMNS($I959:AL959),0)/$I959+VLOOKUP($D959,Customer_Demand!$D:$BF,COLUMNS($I959:AL959),0)/$K959),(VLOOKUP($D959,Customer_Demand!$D:$BF,COLUMNS($I959:AL959),0)/$I959)),"")</f>
        <v/>
      </c>
      <c r="AM959" s="49" t="str">
        <f>IFERROR(IF($K959&lt;&gt;"SS",(VLOOKUP($D959,Customer_Demand!$D:$BF,COLUMNS($I959:AM959),0)/$I959+VLOOKUP($D959,Customer_Demand!$D:$BF,COLUMNS($I959:AM959),0)/$K959),(VLOOKUP($D959,Customer_Demand!$D:$BF,COLUMNS($I959:AM959),0)/$I959)),"")</f>
        <v/>
      </c>
      <c r="AN959" s="49" t="str">
        <f>IFERROR(IF($K959&lt;&gt;"SS",(VLOOKUP($D959,Customer_Demand!$D:$BF,COLUMNS($I959:AN959),0)/$I959+VLOOKUP($D959,Customer_Demand!$D:$BF,COLUMNS($I959:AN959),0)/$K959),(VLOOKUP($D959,Customer_Demand!$D:$BF,COLUMNS($I959:AN959),0)/$I959)),"")</f>
        <v/>
      </c>
      <c r="AO959" s="49" t="str">
        <f>IFERROR(IF($K959&lt;&gt;"SS",(VLOOKUP($D959,Customer_Demand!$D:$BF,COLUMNS($I959:AO959),0)/$I959+VLOOKUP($D959,Customer_Demand!$D:$BF,COLUMNS($I959:AO959),0)/$K959),(VLOOKUP($D959,Customer_Demand!$D:$BF,COLUMNS($I959:AO959),0)/$I959)),"")</f>
        <v/>
      </c>
      <c r="AP959" s="49" t="str">
        <f>IFERROR(IF($K959&lt;&gt;"SS",(VLOOKUP($D959,Customer_Demand!$D:$BF,COLUMNS($I959:AP959),0)/$I959+VLOOKUP($D959,Customer_Demand!$D:$BF,COLUMNS($I959:AP959),0)/$K959),(VLOOKUP($D959,Customer_Demand!$D:$BF,COLUMNS($I959:AP959),0)/$I959)),"")</f>
        <v/>
      </c>
      <c r="AQ959" s="49" t="str">
        <f>IFERROR(IF($K959&lt;&gt;"SS",(VLOOKUP($D959,Customer_Demand!$D:$BF,COLUMNS($I959:AQ959),0)/$I959+VLOOKUP($D959,Customer_Demand!$D:$BF,COLUMNS($I959:AQ959),0)/$K959),(VLOOKUP($D959,Customer_Demand!$D:$BF,COLUMNS($I959:AQ959),0)/$I959)),"")</f>
        <v/>
      </c>
      <c r="AR959" s="49" t="str">
        <f>IFERROR(IF($K959&lt;&gt;"SS",(VLOOKUP($D959,Customer_Demand!$D:$BF,COLUMNS($I959:AR959),0)/$I959+VLOOKUP($D959,Customer_Demand!$D:$BF,COLUMNS($I959:AR959),0)/$K959),(VLOOKUP($D959,Customer_Demand!$D:$BF,COLUMNS($I959:AR959),0)/$I959)),"")</f>
        <v/>
      </c>
      <c r="AS959" s="49" t="str">
        <f>IFERROR(IF($K959&lt;&gt;"SS",(VLOOKUP($D959,Customer_Demand!$D:$BF,COLUMNS($I959:AS959),0)/$I959+VLOOKUP($D959,Customer_Demand!$D:$BF,COLUMNS($I959:AS959),0)/$K959),(VLOOKUP($D959,Customer_Demand!$D:$BF,COLUMNS($I959:AS959),0)/$I959)),"")</f>
        <v/>
      </c>
      <c r="AT959" s="49" t="str">
        <f>IFERROR(IF($K959&lt;&gt;"SS",(VLOOKUP($D959,Customer_Demand!$D:$BF,COLUMNS($I959:AT959),0)/$I959+VLOOKUP($D959,Customer_Demand!$D:$BF,COLUMNS($I959:AT959),0)/$K959),(VLOOKUP($D959,Customer_Demand!$D:$BF,COLUMNS($I959:AT959),0)/$I959)),"")</f>
        <v/>
      </c>
      <c r="AU959" s="49" t="str">
        <f>IFERROR(IF($K959&lt;&gt;"SS",(VLOOKUP($D959,Customer_Demand!$D:$BF,COLUMNS($I959:AU959),0)/$I959+VLOOKUP($D959,Customer_Demand!$D:$BF,COLUMNS($I959:AU959),0)/$K959),(VLOOKUP($D959,Customer_Demand!$D:$BF,COLUMNS($I959:AU959),0)/$I959)),"")</f>
        <v/>
      </c>
      <c r="AV959" s="49" t="str">
        <f>IFERROR(IF($K959&lt;&gt;"SS",(VLOOKUP($D959,Customer_Demand!$D:$BF,COLUMNS($I959:AV959),0)/$I959+VLOOKUP($D959,Customer_Demand!$D:$BF,COLUMNS($I959:AV959),0)/$K959),(VLOOKUP($D959,Customer_Demand!$D:$BF,COLUMNS($I959:AV959),0)/$I959)),"")</f>
        <v/>
      </c>
      <c r="AW959" s="49" t="str">
        <f>IFERROR(IF($K959&lt;&gt;"SS",(VLOOKUP($D959,Customer_Demand!$D:$BF,COLUMNS($I959:AW959),0)/$I959+VLOOKUP($D959,Customer_Demand!$D:$BF,COLUMNS($I959:AW959),0)/$K959),(VLOOKUP($D959,Customer_Demand!$D:$BF,COLUMNS($I959:AW959),0)/$I959)),"")</f>
        <v/>
      </c>
      <c r="AX959" s="49" t="str">
        <f>IFERROR(IF($K959&lt;&gt;"SS",(VLOOKUP($D959,Customer_Demand!$D:$BF,COLUMNS($I959:AX959),0)/$I959+VLOOKUP($D959,Customer_Demand!$D:$BF,COLUMNS($I959:AX959),0)/$K959),(VLOOKUP($D959,Customer_Demand!$D:$BF,COLUMNS($I959:AX959),0)/$I959)),"")</f>
        <v/>
      </c>
      <c r="AY959" s="49" t="str">
        <f>IFERROR(IF($K959&lt;&gt;"SS",(VLOOKUP($D959,Customer_Demand!$D:$BF,COLUMNS($I959:AY959),0)/$I959+VLOOKUP($D959,Customer_Demand!$D:$BF,COLUMNS($I959:AY959),0)/$K959),(VLOOKUP($D959,Customer_Demand!$D:$BF,COLUMNS($I959:AY959),0)/$I959)),"")</f>
        <v/>
      </c>
      <c r="AZ959" s="49" t="str">
        <f>IFERROR(IF($K959&lt;&gt;"SS",(VLOOKUP($D959,Customer_Demand!$D:$BF,COLUMNS($I959:AZ959),0)/$I959+VLOOKUP($D959,Customer_Demand!$D:$BF,COLUMNS($I959:AZ959),0)/$K959),(VLOOKUP($D959,Customer_Demand!$D:$BF,COLUMNS($I959:AZ959),0)/$I959)),"")</f>
        <v/>
      </c>
      <c r="BA959" s="49" t="str">
        <f>IFERROR(IF($K959&lt;&gt;"SS",(VLOOKUP($D959,Customer_Demand!$D:$BF,COLUMNS($I959:BA959),0)/$I959+VLOOKUP($D959,Customer_Demand!$D:$BF,COLUMNS($I959:BA959),0)/$K959),(VLOOKUP($D959,Customer_Demand!$D:$BF,COLUMNS($I959:BA959),0)/$I959)),"")</f>
        <v/>
      </c>
      <c r="BB959" s="49" t="str">
        <f>IFERROR(IF($K959&lt;&gt;"SS",(VLOOKUP($D959,Customer_Demand!$D:$BF,COLUMNS($I959:BB959),0)/$I959+VLOOKUP($D959,Customer_Demand!$D:$BF,COLUMNS($I959:BB959),0)/$K959),(VLOOKUP($D959,Customer_Demand!$D:$BF,COLUMNS($I959:BB959),0)/$I959)),"")</f>
        <v/>
      </c>
      <c r="BC959" s="49" t="str">
        <f>IFERROR(IF($K959&lt;&gt;"SS",(VLOOKUP($D959,Customer_Demand!$D:$BF,COLUMNS($I959:BC959),0)/$I959+VLOOKUP($D959,Customer_Demand!$D:$BF,COLUMNS($I959:BC959),0)/$K959),(VLOOKUP($D959,Customer_Demand!$D:$BF,COLUMNS($I959:BC959),0)/$I959)),"")</f>
        <v/>
      </c>
      <c r="BD959" s="49" t="str">
        <f>IFERROR(IF($K959&lt;&gt;"SS",(VLOOKUP($D959,Customer_Demand!$D:$BF,COLUMNS($I959:BD959),0)/$I959+VLOOKUP($D959,Customer_Demand!$D:$BF,COLUMNS($I959:BD959),0)/$K959),(VLOOKUP($D959,Customer_Demand!$D:$BF,COLUMNS($I959:BD959),0)/$I959)),"")</f>
        <v/>
      </c>
      <c r="BE959" s="49" t="str">
        <f>IFERROR(IF($K959&lt;&gt;"SS",(VLOOKUP($D959,Customer_Demand!$D:$BF,COLUMNS($I959:BE959),0)/$I959+VLOOKUP($D959,Customer_Demand!$D:$BF,COLUMNS($I959:BE959),0)/$K959),(VLOOKUP($D959,Customer_Demand!$D:$BF,COLUMNS($I959:BE959),0)/$I959)),"")</f>
        <v/>
      </c>
      <c r="BF959" s="49" t="str">
        <f>IFERROR(IF($K959&lt;&gt;"SS",(VLOOKUP($D959,Customer_Demand!$D:$BF,COLUMNS($I959:BF959),0)/$I959+VLOOKUP($D959,Customer_Demand!$D:$BF,COLUMNS($I959:BF959),0)/$K959),(VLOOKUP($D959,Customer_Demand!$D:$BF,COLUMNS($I959:BF959),0)/$I959)),"")</f>
        <v/>
      </c>
      <c r="BG959" s="49" t="str">
        <f>IFERROR(IF($K959&lt;&gt;"SS",(VLOOKUP($D959,Customer_Demand!$D:$BF,COLUMNS($I959:BG959),0)/$I959+VLOOKUP($D959,Customer_Demand!$D:$BF,COLUMNS($I959:BG959),0)/$K959),(VLOOKUP($D959,Customer_Demand!$D:$BF,COLUMNS($I959:BG959),0)/$I959)),"")</f>
        <v/>
      </c>
      <c r="BH959" s="49" t="str">
        <f>IFERROR(IF($K959&lt;&gt;"SS",(VLOOKUP($D959,Customer_Demand!$D:$BF,COLUMNS($I959:BH959),0)/$I959+VLOOKUP($D959,Customer_Demand!$D:$BF,COLUMNS($I959:BH959),0)/$K959),(VLOOKUP($D959,Customer_Demand!$D:$BF,COLUMNS($I959:BH959),0)/$I959)),"")</f>
        <v/>
      </c>
      <c r="BI959" s="49" t="str">
        <f>IFERROR(IF($K959&lt;&gt;"SS",(VLOOKUP($D959,Customer_Demand!$D:$BF,COLUMNS($I959:BI959),0)/$I959+VLOOKUP($D959,Customer_Demand!$D:$BF,COLUMNS($I959:BI959),0)/$K959),(VLOOKUP($D959,Customer_Demand!$D:$BF,COLUMNS($I959:BI959),0)/$I959)),"")</f>
        <v/>
      </c>
      <c r="BJ959" s="49" t="str">
        <f>IFERROR(IF($K959&lt;&gt;"SS",(VLOOKUP($D959,Customer_Demand!$D:$BF,COLUMNS($I959:BJ959),0)/$I959+VLOOKUP($D959,Customer_Demand!$D:$BF,COLUMNS($I959:BJ959),0)/$K959),(VLOOKUP($D959,Customer_Demand!$D:$BF,COLUMNS($I959:BJ959),0)/$I959)),"")</f>
        <v/>
      </c>
      <c r="BK959" s="50" t="str">
        <f>IFERROR(IF($K959&lt;&gt;"SS",(VLOOKUP($D959,Customer_Demand!$D:$BF,COLUMNS($I959:BK959),0)/$I959+VLOOKUP($D959,Customer_Demand!$D:$BF,COLUMNS($I959:BK959),0)/$K959),(VLOOKUP($D959,Customer_Demand!$D:$BF,COLUMNS($I959:BK959),0)/$I959)),"")</f>
        <v/>
      </c>
    </row>
    <row r="960" spans="2:63" x14ac:dyDescent="0.2">
      <c r="B960" s="12" t="str">
        <f t="shared" si="63"/>
        <v/>
      </c>
      <c r="C960" s="45" t="str">
        <f>IF((Customer_Demand!C960)&lt;&gt;"",Customer_Demand!C960,"")</f>
        <v/>
      </c>
      <c r="D960" s="45" t="str">
        <f>IF(C960&lt;&gt;"",Customer_Demand!D960,"")</f>
        <v/>
      </c>
      <c r="E960" s="52" t="str">
        <f>IF(C960&lt;&gt;"",Customer_Demand!E960,"")</f>
        <v/>
      </c>
      <c r="F960" s="47" t="str">
        <f>IF(C960&lt;&gt;"",VLOOKUP(D960,Customer_Demand!$D$5:$F$1005,3,0),"")</f>
        <v/>
      </c>
      <c r="G960" s="48" t="str">
        <f t="shared" si="60"/>
        <v/>
      </c>
      <c r="H960" s="48" t="str">
        <f t="shared" si="61"/>
        <v/>
      </c>
      <c r="I960" s="48" t="str">
        <f>IFERROR(IF(C960&lt;&gt;"",VLOOKUP($H960,SMT_Cycle_Time_Data!$F:$Q,4,0),""),"SGR Not Defined")</f>
        <v/>
      </c>
      <c r="J960" s="48" t="str">
        <f t="shared" si="62"/>
        <v/>
      </c>
      <c r="K960" s="48" t="str">
        <f>IF(C960&lt;&gt;"",IFERROR(VLOOKUP($J960,SMT_Cycle_Time_Data!$F:$Q,4,0),"SS"),"")</f>
        <v/>
      </c>
      <c r="L960" s="49" t="str">
        <f>IFERROR(IF($K960&lt;&gt;"SS",(VLOOKUP($D960,Customer_Demand!$D:$BF,COLUMNS($I960:L960),0)/$I960+VLOOKUP($D960,Customer_Demand!$D:$BF,COLUMNS($I960:L960),0)/$K960),(VLOOKUP($D960,Customer_Demand!$D:$BF,COLUMNS($I960:L960),0)/$I960)),"")</f>
        <v/>
      </c>
      <c r="M960" s="49" t="str">
        <f>IFERROR(IF($K960&lt;&gt;"SS",(VLOOKUP($D960,Customer_Demand!$D:$BF,COLUMNS($I960:M960),0)/$I960+VLOOKUP($D960,Customer_Demand!$D:$BF,COLUMNS($I960:M960),0)/$K960),(VLOOKUP($D960,Customer_Demand!$D:$BF,COLUMNS($I960:M960),0)/$I960)),"")</f>
        <v/>
      </c>
      <c r="N960" s="49" t="str">
        <f>IFERROR(IF($K960&lt;&gt;"SS",(VLOOKUP($D960,Customer_Demand!$D:$BF,COLUMNS($I960:N960),0)/$I960+VLOOKUP($D960,Customer_Demand!$D:$BF,COLUMNS($I960:N960),0)/$K960),(VLOOKUP($D960,Customer_Demand!$D:$BF,COLUMNS($I960:N960),0)/$I960)),"")</f>
        <v/>
      </c>
      <c r="O960" s="49" t="str">
        <f>IFERROR(IF($K960&lt;&gt;"SS",(VLOOKUP($D960,Customer_Demand!$D:$BF,COLUMNS($I960:O960),0)/$I960+VLOOKUP($D960,Customer_Demand!$D:$BF,COLUMNS($I960:O960),0)/$K960),(VLOOKUP($D960,Customer_Demand!$D:$BF,COLUMNS($I960:O960),0)/$I960)),"")</f>
        <v/>
      </c>
      <c r="P960" s="49" t="str">
        <f>IFERROR(IF($K960&lt;&gt;"SS",(VLOOKUP($D960,Customer_Demand!$D:$BF,COLUMNS($I960:P960),0)/$I960+VLOOKUP($D960,Customer_Demand!$D:$BF,COLUMNS($I960:P960),0)/$K960),(VLOOKUP($D960,Customer_Demand!$D:$BF,COLUMNS($I960:P960),0)/$I960)),"")</f>
        <v/>
      </c>
      <c r="Q960" s="49" t="str">
        <f>IFERROR(IF($K960&lt;&gt;"SS",(VLOOKUP($D960,Customer_Demand!$D:$BF,COLUMNS($I960:Q960),0)/$I960+VLOOKUP($D960,Customer_Demand!$D:$BF,COLUMNS($I960:Q960),0)/$K960),(VLOOKUP($D960,Customer_Demand!$D:$BF,COLUMNS($I960:Q960),0)/$I960)),"")</f>
        <v/>
      </c>
      <c r="R960" s="49" t="str">
        <f>IFERROR(IF($K960&lt;&gt;"SS",(VLOOKUP($D960,Customer_Demand!$D:$BF,COLUMNS($I960:R960),0)/$I960+VLOOKUP($D960,Customer_Demand!$D:$BF,COLUMNS($I960:R960),0)/$K960),(VLOOKUP($D960,Customer_Demand!$D:$BF,COLUMNS($I960:R960),0)/$I960)),"")</f>
        <v/>
      </c>
      <c r="S960" s="49" t="str">
        <f>IFERROR(IF($K960&lt;&gt;"SS",(VLOOKUP($D960,Customer_Demand!$D:$BF,COLUMNS($I960:S960),0)/$I960+VLOOKUP($D960,Customer_Demand!$D:$BF,COLUMNS($I960:S960),0)/$K960),(VLOOKUP($D960,Customer_Demand!$D:$BF,COLUMNS($I960:S960),0)/$I960)),"")</f>
        <v/>
      </c>
      <c r="T960" s="49" t="str">
        <f>IFERROR(IF($K960&lt;&gt;"SS",(VLOOKUP($D960,Customer_Demand!$D:$BF,COLUMNS($I960:T960),0)/$I960+VLOOKUP($D960,Customer_Demand!$D:$BF,COLUMNS($I960:T960),0)/$K960),(VLOOKUP($D960,Customer_Demand!$D:$BF,COLUMNS($I960:T960),0)/$I960)),"")</f>
        <v/>
      </c>
      <c r="U960" s="49" t="str">
        <f>IFERROR(IF($K960&lt;&gt;"SS",(VLOOKUP($D960,Customer_Demand!$D:$BF,COLUMNS($I960:U960),0)/$I960+VLOOKUP($D960,Customer_Demand!$D:$BF,COLUMNS($I960:U960),0)/$K960),(VLOOKUP($D960,Customer_Demand!$D:$BF,COLUMNS($I960:U960),0)/$I960)),"")</f>
        <v/>
      </c>
      <c r="V960" s="49" t="str">
        <f>IFERROR(IF($K960&lt;&gt;"SS",(VLOOKUP($D960,Customer_Demand!$D:$BF,COLUMNS($I960:V960),0)/$I960+VLOOKUP($D960,Customer_Demand!$D:$BF,COLUMNS($I960:V960),0)/$K960),(VLOOKUP($D960,Customer_Demand!$D:$BF,COLUMNS($I960:V960),0)/$I960)),"")</f>
        <v/>
      </c>
      <c r="W960" s="49" t="str">
        <f>IFERROR(IF($K960&lt;&gt;"SS",(VLOOKUP($D960,Customer_Demand!$D:$BF,COLUMNS($I960:W960),0)/$I960+VLOOKUP($D960,Customer_Demand!$D:$BF,COLUMNS($I960:W960),0)/$K960),(VLOOKUP($D960,Customer_Demand!$D:$BF,COLUMNS($I960:W960),0)/$I960)),"")</f>
        <v/>
      </c>
      <c r="X960" s="49" t="str">
        <f>IFERROR(IF($K960&lt;&gt;"SS",(VLOOKUP($D960,Customer_Demand!$D:$BF,COLUMNS($I960:X960),0)/$I960+VLOOKUP($D960,Customer_Demand!$D:$BF,COLUMNS($I960:X960),0)/$K960),(VLOOKUP($D960,Customer_Demand!$D:$BF,COLUMNS($I960:X960),0)/$I960)),"")</f>
        <v/>
      </c>
      <c r="Y960" s="49" t="str">
        <f>IFERROR(IF($K960&lt;&gt;"SS",(VLOOKUP($D960,Customer_Demand!$D:$BF,COLUMNS($I960:Y960),0)/$I960+VLOOKUP($D960,Customer_Demand!$D:$BF,COLUMNS($I960:Y960),0)/$K960),(VLOOKUP($D960,Customer_Demand!$D:$BF,COLUMNS($I960:Y960),0)/$I960)),"")</f>
        <v/>
      </c>
      <c r="Z960" s="49" t="str">
        <f>IFERROR(IF($K960&lt;&gt;"SS",(VLOOKUP($D960,Customer_Demand!$D:$BF,COLUMNS($I960:Z960),0)/$I960+VLOOKUP($D960,Customer_Demand!$D:$BF,COLUMNS($I960:Z960),0)/$K960),(VLOOKUP($D960,Customer_Demand!$D:$BF,COLUMNS($I960:Z960),0)/$I960)),"")</f>
        <v/>
      </c>
      <c r="AA960" s="49" t="str">
        <f>IFERROR(IF($K960&lt;&gt;"SS",(VLOOKUP($D960,Customer_Demand!$D:$BF,COLUMNS($I960:AA960),0)/$I960+VLOOKUP($D960,Customer_Demand!$D:$BF,COLUMNS($I960:AA960),0)/$K960),(VLOOKUP($D960,Customer_Demand!$D:$BF,COLUMNS($I960:AA960),0)/$I960)),"")</f>
        <v/>
      </c>
      <c r="AB960" s="49" t="str">
        <f>IFERROR(IF($K960&lt;&gt;"SS",(VLOOKUP($D960,Customer_Demand!$D:$BF,COLUMNS($I960:AB960),0)/$I960+VLOOKUP($D960,Customer_Demand!$D:$BF,COLUMNS($I960:AB960),0)/$K960),(VLOOKUP($D960,Customer_Demand!$D:$BF,COLUMNS($I960:AB960),0)/$I960)),"")</f>
        <v/>
      </c>
      <c r="AC960" s="49" t="str">
        <f>IFERROR(IF($K960&lt;&gt;"SS",(VLOOKUP($D960,Customer_Demand!$D:$BF,COLUMNS($I960:AC960),0)/$I960+VLOOKUP($D960,Customer_Demand!$D:$BF,COLUMNS($I960:AC960),0)/$K960),(VLOOKUP($D960,Customer_Demand!$D:$BF,COLUMNS($I960:AC960),0)/$I960)),"")</f>
        <v/>
      </c>
      <c r="AD960" s="49" t="str">
        <f>IFERROR(IF($K960&lt;&gt;"SS",(VLOOKUP($D960,Customer_Demand!$D:$BF,COLUMNS($I960:AD960),0)/$I960+VLOOKUP($D960,Customer_Demand!$D:$BF,COLUMNS($I960:AD960),0)/$K960),(VLOOKUP($D960,Customer_Demand!$D:$BF,COLUMNS($I960:AD960),0)/$I960)),"")</f>
        <v/>
      </c>
      <c r="AE960" s="49" t="str">
        <f>IFERROR(IF($K960&lt;&gt;"SS",(VLOOKUP($D960,Customer_Demand!$D:$BF,COLUMNS($I960:AE960),0)/$I960+VLOOKUP($D960,Customer_Demand!$D:$BF,COLUMNS($I960:AE960),0)/$K960),(VLOOKUP($D960,Customer_Demand!$D:$BF,COLUMNS($I960:AE960),0)/$I960)),"")</f>
        <v/>
      </c>
      <c r="AF960" s="49" t="str">
        <f>IFERROR(IF($K960&lt;&gt;"SS",(VLOOKUP($D960,Customer_Demand!$D:$BF,COLUMNS($I960:AF960),0)/$I960+VLOOKUP($D960,Customer_Demand!$D:$BF,COLUMNS($I960:AF960),0)/$K960),(VLOOKUP($D960,Customer_Demand!$D:$BF,COLUMNS($I960:AF960),0)/$I960)),"")</f>
        <v/>
      </c>
      <c r="AG960" s="49" t="str">
        <f>IFERROR(IF($K960&lt;&gt;"SS",(VLOOKUP($D960,Customer_Demand!$D:$BF,COLUMNS($I960:AG960),0)/$I960+VLOOKUP($D960,Customer_Demand!$D:$BF,COLUMNS($I960:AG960),0)/$K960),(VLOOKUP($D960,Customer_Demand!$D:$BF,COLUMNS($I960:AG960),0)/$I960)),"")</f>
        <v/>
      </c>
      <c r="AH960" s="49" t="str">
        <f>IFERROR(IF($K960&lt;&gt;"SS",(VLOOKUP($D960,Customer_Demand!$D:$BF,COLUMNS($I960:AH960),0)/$I960+VLOOKUP($D960,Customer_Demand!$D:$BF,COLUMNS($I960:AH960),0)/$K960),(VLOOKUP($D960,Customer_Demand!$D:$BF,COLUMNS($I960:AH960),0)/$I960)),"")</f>
        <v/>
      </c>
      <c r="AI960" s="49" t="str">
        <f>IFERROR(IF($K960&lt;&gt;"SS",(VLOOKUP($D960,Customer_Demand!$D:$BF,COLUMNS($I960:AI960),0)/$I960+VLOOKUP($D960,Customer_Demand!$D:$BF,COLUMNS($I960:AI960),0)/$K960),(VLOOKUP($D960,Customer_Demand!$D:$BF,COLUMNS($I960:AI960),0)/$I960)),"")</f>
        <v/>
      </c>
      <c r="AJ960" s="49" t="str">
        <f>IFERROR(IF($K960&lt;&gt;"SS",(VLOOKUP($D960,Customer_Demand!$D:$BF,COLUMNS($I960:AJ960),0)/$I960+VLOOKUP($D960,Customer_Demand!$D:$BF,COLUMNS($I960:AJ960),0)/$K960),(VLOOKUP($D960,Customer_Demand!$D:$BF,COLUMNS($I960:AJ960),0)/$I960)),"")</f>
        <v/>
      </c>
      <c r="AK960" s="49" t="str">
        <f>IFERROR(IF($K960&lt;&gt;"SS",(VLOOKUP($D960,Customer_Demand!$D:$BF,COLUMNS($I960:AK960),0)/$I960+VLOOKUP($D960,Customer_Demand!$D:$BF,COLUMNS($I960:AK960),0)/$K960),(VLOOKUP($D960,Customer_Demand!$D:$BF,COLUMNS($I960:AK960),0)/$I960)),"")</f>
        <v/>
      </c>
      <c r="AL960" s="49" t="str">
        <f>IFERROR(IF($K960&lt;&gt;"SS",(VLOOKUP($D960,Customer_Demand!$D:$BF,COLUMNS($I960:AL960),0)/$I960+VLOOKUP($D960,Customer_Demand!$D:$BF,COLUMNS($I960:AL960),0)/$K960),(VLOOKUP($D960,Customer_Demand!$D:$BF,COLUMNS($I960:AL960),0)/$I960)),"")</f>
        <v/>
      </c>
      <c r="AM960" s="49" t="str">
        <f>IFERROR(IF($K960&lt;&gt;"SS",(VLOOKUP($D960,Customer_Demand!$D:$BF,COLUMNS($I960:AM960),0)/$I960+VLOOKUP($D960,Customer_Demand!$D:$BF,COLUMNS($I960:AM960),0)/$K960),(VLOOKUP($D960,Customer_Demand!$D:$BF,COLUMNS($I960:AM960),0)/$I960)),"")</f>
        <v/>
      </c>
      <c r="AN960" s="49" t="str">
        <f>IFERROR(IF($K960&lt;&gt;"SS",(VLOOKUP($D960,Customer_Demand!$D:$BF,COLUMNS($I960:AN960),0)/$I960+VLOOKUP($D960,Customer_Demand!$D:$BF,COLUMNS($I960:AN960),0)/$K960),(VLOOKUP($D960,Customer_Demand!$D:$BF,COLUMNS($I960:AN960),0)/$I960)),"")</f>
        <v/>
      </c>
      <c r="AO960" s="49" t="str">
        <f>IFERROR(IF($K960&lt;&gt;"SS",(VLOOKUP($D960,Customer_Demand!$D:$BF,COLUMNS($I960:AO960),0)/$I960+VLOOKUP($D960,Customer_Demand!$D:$BF,COLUMNS($I960:AO960),0)/$K960),(VLOOKUP($D960,Customer_Demand!$D:$BF,COLUMNS($I960:AO960),0)/$I960)),"")</f>
        <v/>
      </c>
      <c r="AP960" s="49" t="str">
        <f>IFERROR(IF($K960&lt;&gt;"SS",(VLOOKUP($D960,Customer_Demand!$D:$BF,COLUMNS($I960:AP960),0)/$I960+VLOOKUP($D960,Customer_Demand!$D:$BF,COLUMNS($I960:AP960),0)/$K960),(VLOOKUP($D960,Customer_Demand!$D:$BF,COLUMNS($I960:AP960),0)/$I960)),"")</f>
        <v/>
      </c>
      <c r="AQ960" s="49" t="str">
        <f>IFERROR(IF($K960&lt;&gt;"SS",(VLOOKUP($D960,Customer_Demand!$D:$BF,COLUMNS($I960:AQ960),0)/$I960+VLOOKUP($D960,Customer_Demand!$D:$BF,COLUMNS($I960:AQ960),0)/$K960),(VLOOKUP($D960,Customer_Demand!$D:$BF,COLUMNS($I960:AQ960),0)/$I960)),"")</f>
        <v/>
      </c>
      <c r="AR960" s="49" t="str">
        <f>IFERROR(IF($K960&lt;&gt;"SS",(VLOOKUP($D960,Customer_Demand!$D:$BF,COLUMNS($I960:AR960),0)/$I960+VLOOKUP($D960,Customer_Demand!$D:$BF,COLUMNS($I960:AR960),0)/$K960),(VLOOKUP($D960,Customer_Demand!$D:$BF,COLUMNS($I960:AR960),0)/$I960)),"")</f>
        <v/>
      </c>
      <c r="AS960" s="49" t="str">
        <f>IFERROR(IF($K960&lt;&gt;"SS",(VLOOKUP($D960,Customer_Demand!$D:$BF,COLUMNS($I960:AS960),0)/$I960+VLOOKUP($D960,Customer_Demand!$D:$BF,COLUMNS($I960:AS960),0)/$K960),(VLOOKUP($D960,Customer_Demand!$D:$BF,COLUMNS($I960:AS960),0)/$I960)),"")</f>
        <v/>
      </c>
      <c r="AT960" s="49" t="str">
        <f>IFERROR(IF($K960&lt;&gt;"SS",(VLOOKUP($D960,Customer_Demand!$D:$BF,COLUMNS($I960:AT960),0)/$I960+VLOOKUP($D960,Customer_Demand!$D:$BF,COLUMNS($I960:AT960),0)/$K960),(VLOOKUP($D960,Customer_Demand!$D:$BF,COLUMNS($I960:AT960),0)/$I960)),"")</f>
        <v/>
      </c>
      <c r="AU960" s="49" t="str">
        <f>IFERROR(IF($K960&lt;&gt;"SS",(VLOOKUP($D960,Customer_Demand!$D:$BF,COLUMNS($I960:AU960),0)/$I960+VLOOKUP($D960,Customer_Demand!$D:$BF,COLUMNS($I960:AU960),0)/$K960),(VLOOKUP($D960,Customer_Demand!$D:$BF,COLUMNS($I960:AU960),0)/$I960)),"")</f>
        <v/>
      </c>
      <c r="AV960" s="49" t="str">
        <f>IFERROR(IF($K960&lt;&gt;"SS",(VLOOKUP($D960,Customer_Demand!$D:$BF,COLUMNS($I960:AV960),0)/$I960+VLOOKUP($D960,Customer_Demand!$D:$BF,COLUMNS($I960:AV960),0)/$K960),(VLOOKUP($D960,Customer_Demand!$D:$BF,COLUMNS($I960:AV960),0)/$I960)),"")</f>
        <v/>
      </c>
      <c r="AW960" s="49" t="str">
        <f>IFERROR(IF($K960&lt;&gt;"SS",(VLOOKUP($D960,Customer_Demand!$D:$BF,COLUMNS($I960:AW960),0)/$I960+VLOOKUP($D960,Customer_Demand!$D:$BF,COLUMNS($I960:AW960),0)/$K960),(VLOOKUP($D960,Customer_Demand!$D:$BF,COLUMNS($I960:AW960),0)/$I960)),"")</f>
        <v/>
      </c>
      <c r="AX960" s="49" t="str">
        <f>IFERROR(IF($K960&lt;&gt;"SS",(VLOOKUP($D960,Customer_Demand!$D:$BF,COLUMNS($I960:AX960),0)/$I960+VLOOKUP($D960,Customer_Demand!$D:$BF,COLUMNS($I960:AX960),0)/$K960),(VLOOKUP($D960,Customer_Demand!$D:$BF,COLUMNS($I960:AX960),0)/$I960)),"")</f>
        <v/>
      </c>
      <c r="AY960" s="49" t="str">
        <f>IFERROR(IF($K960&lt;&gt;"SS",(VLOOKUP($D960,Customer_Demand!$D:$BF,COLUMNS($I960:AY960),0)/$I960+VLOOKUP($D960,Customer_Demand!$D:$BF,COLUMNS($I960:AY960),0)/$K960),(VLOOKUP($D960,Customer_Demand!$D:$BF,COLUMNS($I960:AY960),0)/$I960)),"")</f>
        <v/>
      </c>
      <c r="AZ960" s="49" t="str">
        <f>IFERROR(IF($K960&lt;&gt;"SS",(VLOOKUP($D960,Customer_Demand!$D:$BF,COLUMNS($I960:AZ960),0)/$I960+VLOOKUP($D960,Customer_Demand!$D:$BF,COLUMNS($I960:AZ960),0)/$K960),(VLOOKUP($D960,Customer_Demand!$D:$BF,COLUMNS($I960:AZ960),0)/$I960)),"")</f>
        <v/>
      </c>
      <c r="BA960" s="49" t="str">
        <f>IFERROR(IF($K960&lt;&gt;"SS",(VLOOKUP($D960,Customer_Demand!$D:$BF,COLUMNS($I960:BA960),0)/$I960+VLOOKUP($D960,Customer_Demand!$D:$BF,COLUMNS($I960:BA960),0)/$K960),(VLOOKUP($D960,Customer_Demand!$D:$BF,COLUMNS($I960:BA960),0)/$I960)),"")</f>
        <v/>
      </c>
      <c r="BB960" s="49" t="str">
        <f>IFERROR(IF($K960&lt;&gt;"SS",(VLOOKUP($D960,Customer_Demand!$D:$BF,COLUMNS($I960:BB960),0)/$I960+VLOOKUP($D960,Customer_Demand!$D:$BF,COLUMNS($I960:BB960),0)/$K960),(VLOOKUP($D960,Customer_Demand!$D:$BF,COLUMNS($I960:BB960),0)/$I960)),"")</f>
        <v/>
      </c>
      <c r="BC960" s="49" t="str">
        <f>IFERROR(IF($K960&lt;&gt;"SS",(VLOOKUP($D960,Customer_Demand!$D:$BF,COLUMNS($I960:BC960),0)/$I960+VLOOKUP($D960,Customer_Demand!$D:$BF,COLUMNS($I960:BC960),0)/$K960),(VLOOKUP($D960,Customer_Demand!$D:$BF,COLUMNS($I960:BC960),0)/$I960)),"")</f>
        <v/>
      </c>
      <c r="BD960" s="49" t="str">
        <f>IFERROR(IF($K960&lt;&gt;"SS",(VLOOKUP($D960,Customer_Demand!$D:$BF,COLUMNS($I960:BD960),0)/$I960+VLOOKUP($D960,Customer_Demand!$D:$BF,COLUMNS($I960:BD960),0)/$K960),(VLOOKUP($D960,Customer_Demand!$D:$BF,COLUMNS($I960:BD960),0)/$I960)),"")</f>
        <v/>
      </c>
      <c r="BE960" s="49" t="str">
        <f>IFERROR(IF($K960&lt;&gt;"SS",(VLOOKUP($D960,Customer_Demand!$D:$BF,COLUMNS($I960:BE960),0)/$I960+VLOOKUP($D960,Customer_Demand!$D:$BF,COLUMNS($I960:BE960),0)/$K960),(VLOOKUP($D960,Customer_Demand!$D:$BF,COLUMNS($I960:BE960),0)/$I960)),"")</f>
        <v/>
      </c>
      <c r="BF960" s="49" t="str">
        <f>IFERROR(IF($K960&lt;&gt;"SS",(VLOOKUP($D960,Customer_Demand!$D:$BF,COLUMNS($I960:BF960),0)/$I960+VLOOKUP($D960,Customer_Demand!$D:$BF,COLUMNS($I960:BF960),0)/$K960),(VLOOKUP($D960,Customer_Demand!$D:$BF,COLUMNS($I960:BF960),0)/$I960)),"")</f>
        <v/>
      </c>
      <c r="BG960" s="49" t="str">
        <f>IFERROR(IF($K960&lt;&gt;"SS",(VLOOKUP($D960,Customer_Demand!$D:$BF,COLUMNS($I960:BG960),0)/$I960+VLOOKUP($D960,Customer_Demand!$D:$BF,COLUMNS($I960:BG960),0)/$K960),(VLOOKUP($D960,Customer_Demand!$D:$BF,COLUMNS($I960:BG960),0)/$I960)),"")</f>
        <v/>
      </c>
      <c r="BH960" s="49" t="str">
        <f>IFERROR(IF($K960&lt;&gt;"SS",(VLOOKUP($D960,Customer_Demand!$D:$BF,COLUMNS($I960:BH960),0)/$I960+VLOOKUP($D960,Customer_Demand!$D:$BF,COLUMNS($I960:BH960),0)/$K960),(VLOOKUP($D960,Customer_Demand!$D:$BF,COLUMNS($I960:BH960),0)/$I960)),"")</f>
        <v/>
      </c>
      <c r="BI960" s="49" t="str">
        <f>IFERROR(IF($K960&lt;&gt;"SS",(VLOOKUP($D960,Customer_Demand!$D:$BF,COLUMNS($I960:BI960),0)/$I960+VLOOKUP($D960,Customer_Demand!$D:$BF,COLUMNS($I960:BI960),0)/$K960),(VLOOKUP($D960,Customer_Demand!$D:$BF,COLUMNS($I960:BI960),0)/$I960)),"")</f>
        <v/>
      </c>
      <c r="BJ960" s="49" t="str">
        <f>IFERROR(IF($K960&lt;&gt;"SS",(VLOOKUP($D960,Customer_Demand!$D:$BF,COLUMNS($I960:BJ960),0)/$I960+VLOOKUP($D960,Customer_Demand!$D:$BF,COLUMNS($I960:BJ960),0)/$K960),(VLOOKUP($D960,Customer_Demand!$D:$BF,COLUMNS($I960:BJ960),0)/$I960)),"")</f>
        <v/>
      </c>
      <c r="BK960" s="50" t="str">
        <f>IFERROR(IF($K960&lt;&gt;"SS",(VLOOKUP($D960,Customer_Demand!$D:$BF,COLUMNS($I960:BK960),0)/$I960+VLOOKUP($D960,Customer_Demand!$D:$BF,COLUMNS($I960:BK960),0)/$K960),(VLOOKUP($D960,Customer_Demand!$D:$BF,COLUMNS($I960:BK960),0)/$I960)),"")</f>
        <v/>
      </c>
    </row>
    <row r="961" spans="2:63" x14ac:dyDescent="0.2">
      <c r="B961" s="12" t="str">
        <f t="shared" si="63"/>
        <v/>
      </c>
      <c r="C961" s="45" t="str">
        <f>IF((Customer_Demand!C961)&lt;&gt;"",Customer_Demand!C961,"")</f>
        <v/>
      </c>
      <c r="D961" s="45" t="str">
        <f>IF(C961&lt;&gt;"",Customer_Demand!D961,"")</f>
        <v/>
      </c>
      <c r="E961" s="52" t="str">
        <f>IF(C961&lt;&gt;"",Customer_Demand!E961,"")</f>
        <v/>
      </c>
      <c r="F961" s="47" t="str">
        <f>IF(C961&lt;&gt;"",VLOOKUP(D961,Customer_Demand!$D$5:$F$1005,3,0),"")</f>
        <v/>
      </c>
      <c r="G961" s="48" t="str">
        <f t="shared" si="60"/>
        <v/>
      </c>
      <c r="H961" s="48" t="str">
        <f t="shared" si="61"/>
        <v/>
      </c>
      <c r="I961" s="48" t="str">
        <f>IFERROR(IF(C961&lt;&gt;"",VLOOKUP($H961,SMT_Cycle_Time_Data!$F:$Q,4,0),""),"SGR Not Defined")</f>
        <v/>
      </c>
      <c r="J961" s="48" t="str">
        <f t="shared" si="62"/>
        <v/>
      </c>
      <c r="K961" s="48" t="str">
        <f>IF(C961&lt;&gt;"",IFERROR(VLOOKUP($J961,SMT_Cycle_Time_Data!$F:$Q,4,0),"SS"),"")</f>
        <v/>
      </c>
      <c r="L961" s="49" t="str">
        <f>IFERROR(IF($K961&lt;&gt;"SS",(VLOOKUP($D961,Customer_Demand!$D:$BF,COLUMNS($I961:L961),0)/$I961+VLOOKUP($D961,Customer_Demand!$D:$BF,COLUMNS($I961:L961),0)/$K961),(VLOOKUP($D961,Customer_Demand!$D:$BF,COLUMNS($I961:L961),0)/$I961)),"")</f>
        <v/>
      </c>
      <c r="M961" s="49" t="str">
        <f>IFERROR(IF($K961&lt;&gt;"SS",(VLOOKUP($D961,Customer_Demand!$D:$BF,COLUMNS($I961:M961),0)/$I961+VLOOKUP($D961,Customer_Demand!$D:$BF,COLUMNS($I961:M961),0)/$K961),(VLOOKUP($D961,Customer_Demand!$D:$BF,COLUMNS($I961:M961),0)/$I961)),"")</f>
        <v/>
      </c>
      <c r="N961" s="49" t="str">
        <f>IFERROR(IF($K961&lt;&gt;"SS",(VLOOKUP($D961,Customer_Demand!$D:$BF,COLUMNS($I961:N961),0)/$I961+VLOOKUP($D961,Customer_Demand!$D:$BF,COLUMNS($I961:N961),0)/$K961),(VLOOKUP($D961,Customer_Demand!$D:$BF,COLUMNS($I961:N961),0)/$I961)),"")</f>
        <v/>
      </c>
      <c r="O961" s="49" t="str">
        <f>IFERROR(IF($K961&lt;&gt;"SS",(VLOOKUP($D961,Customer_Demand!$D:$BF,COLUMNS($I961:O961),0)/$I961+VLOOKUP($D961,Customer_Demand!$D:$BF,COLUMNS($I961:O961),0)/$K961),(VLOOKUP($D961,Customer_Demand!$D:$BF,COLUMNS($I961:O961),0)/$I961)),"")</f>
        <v/>
      </c>
      <c r="P961" s="49" t="str">
        <f>IFERROR(IF($K961&lt;&gt;"SS",(VLOOKUP($D961,Customer_Demand!$D:$BF,COLUMNS($I961:P961),0)/$I961+VLOOKUP($D961,Customer_Demand!$D:$BF,COLUMNS($I961:P961),0)/$K961),(VLOOKUP($D961,Customer_Demand!$D:$BF,COLUMNS($I961:P961),0)/$I961)),"")</f>
        <v/>
      </c>
      <c r="Q961" s="49" t="str">
        <f>IFERROR(IF($K961&lt;&gt;"SS",(VLOOKUP($D961,Customer_Demand!$D:$BF,COLUMNS($I961:Q961),0)/$I961+VLOOKUP($D961,Customer_Demand!$D:$BF,COLUMNS($I961:Q961),0)/$K961),(VLOOKUP($D961,Customer_Demand!$D:$BF,COLUMNS($I961:Q961),0)/$I961)),"")</f>
        <v/>
      </c>
      <c r="R961" s="49" t="str">
        <f>IFERROR(IF($K961&lt;&gt;"SS",(VLOOKUP($D961,Customer_Demand!$D:$BF,COLUMNS($I961:R961),0)/$I961+VLOOKUP($D961,Customer_Demand!$D:$BF,COLUMNS($I961:R961),0)/$K961),(VLOOKUP($D961,Customer_Demand!$D:$BF,COLUMNS($I961:R961),0)/$I961)),"")</f>
        <v/>
      </c>
      <c r="S961" s="49" t="str">
        <f>IFERROR(IF($K961&lt;&gt;"SS",(VLOOKUP($D961,Customer_Demand!$D:$BF,COLUMNS($I961:S961),0)/$I961+VLOOKUP($D961,Customer_Demand!$D:$BF,COLUMNS($I961:S961),0)/$K961),(VLOOKUP($D961,Customer_Demand!$D:$BF,COLUMNS($I961:S961),0)/$I961)),"")</f>
        <v/>
      </c>
      <c r="T961" s="49" t="str">
        <f>IFERROR(IF($K961&lt;&gt;"SS",(VLOOKUP($D961,Customer_Demand!$D:$BF,COLUMNS($I961:T961),0)/$I961+VLOOKUP($D961,Customer_Demand!$D:$BF,COLUMNS($I961:T961),0)/$K961),(VLOOKUP($D961,Customer_Demand!$D:$BF,COLUMNS($I961:T961),0)/$I961)),"")</f>
        <v/>
      </c>
      <c r="U961" s="49" t="str">
        <f>IFERROR(IF($K961&lt;&gt;"SS",(VLOOKUP($D961,Customer_Demand!$D:$BF,COLUMNS($I961:U961),0)/$I961+VLOOKUP($D961,Customer_Demand!$D:$BF,COLUMNS($I961:U961),0)/$K961),(VLOOKUP($D961,Customer_Demand!$D:$BF,COLUMNS($I961:U961),0)/$I961)),"")</f>
        <v/>
      </c>
      <c r="V961" s="49" t="str">
        <f>IFERROR(IF($K961&lt;&gt;"SS",(VLOOKUP($D961,Customer_Demand!$D:$BF,COLUMNS($I961:V961),0)/$I961+VLOOKUP($D961,Customer_Demand!$D:$BF,COLUMNS($I961:V961),0)/$K961),(VLOOKUP($D961,Customer_Demand!$D:$BF,COLUMNS($I961:V961),0)/$I961)),"")</f>
        <v/>
      </c>
      <c r="W961" s="49" t="str">
        <f>IFERROR(IF($K961&lt;&gt;"SS",(VLOOKUP($D961,Customer_Demand!$D:$BF,COLUMNS($I961:W961),0)/$I961+VLOOKUP($D961,Customer_Demand!$D:$BF,COLUMNS($I961:W961),0)/$K961),(VLOOKUP($D961,Customer_Demand!$D:$BF,COLUMNS($I961:W961),0)/$I961)),"")</f>
        <v/>
      </c>
      <c r="X961" s="49" t="str">
        <f>IFERROR(IF($K961&lt;&gt;"SS",(VLOOKUP($D961,Customer_Demand!$D:$BF,COLUMNS($I961:X961),0)/$I961+VLOOKUP($D961,Customer_Demand!$D:$BF,COLUMNS($I961:X961),0)/$K961),(VLOOKUP($D961,Customer_Demand!$D:$BF,COLUMNS($I961:X961),0)/$I961)),"")</f>
        <v/>
      </c>
      <c r="Y961" s="49" t="str">
        <f>IFERROR(IF($K961&lt;&gt;"SS",(VLOOKUP($D961,Customer_Demand!$D:$BF,COLUMNS($I961:Y961),0)/$I961+VLOOKUP($D961,Customer_Demand!$D:$BF,COLUMNS($I961:Y961),0)/$K961),(VLOOKUP($D961,Customer_Demand!$D:$BF,COLUMNS($I961:Y961),0)/$I961)),"")</f>
        <v/>
      </c>
      <c r="Z961" s="49" t="str">
        <f>IFERROR(IF($K961&lt;&gt;"SS",(VLOOKUP($D961,Customer_Demand!$D:$BF,COLUMNS($I961:Z961),0)/$I961+VLOOKUP($D961,Customer_Demand!$D:$BF,COLUMNS($I961:Z961),0)/$K961),(VLOOKUP($D961,Customer_Demand!$D:$BF,COLUMNS($I961:Z961),0)/$I961)),"")</f>
        <v/>
      </c>
      <c r="AA961" s="49" t="str">
        <f>IFERROR(IF($K961&lt;&gt;"SS",(VLOOKUP($D961,Customer_Demand!$D:$BF,COLUMNS($I961:AA961),0)/$I961+VLOOKUP($D961,Customer_Demand!$D:$BF,COLUMNS($I961:AA961),0)/$K961),(VLOOKUP($D961,Customer_Demand!$D:$BF,COLUMNS($I961:AA961),0)/$I961)),"")</f>
        <v/>
      </c>
      <c r="AB961" s="49" t="str">
        <f>IFERROR(IF($K961&lt;&gt;"SS",(VLOOKUP($D961,Customer_Demand!$D:$BF,COLUMNS($I961:AB961),0)/$I961+VLOOKUP($D961,Customer_Demand!$D:$BF,COLUMNS($I961:AB961),0)/$K961),(VLOOKUP($D961,Customer_Demand!$D:$BF,COLUMNS($I961:AB961),0)/$I961)),"")</f>
        <v/>
      </c>
      <c r="AC961" s="49" t="str">
        <f>IFERROR(IF($K961&lt;&gt;"SS",(VLOOKUP($D961,Customer_Demand!$D:$BF,COLUMNS($I961:AC961),0)/$I961+VLOOKUP($D961,Customer_Demand!$D:$BF,COLUMNS($I961:AC961),0)/$K961),(VLOOKUP($D961,Customer_Demand!$D:$BF,COLUMNS($I961:AC961),0)/$I961)),"")</f>
        <v/>
      </c>
      <c r="AD961" s="49" t="str">
        <f>IFERROR(IF($K961&lt;&gt;"SS",(VLOOKUP($D961,Customer_Demand!$D:$BF,COLUMNS($I961:AD961),0)/$I961+VLOOKUP($D961,Customer_Demand!$D:$BF,COLUMNS($I961:AD961),0)/$K961),(VLOOKUP($D961,Customer_Demand!$D:$BF,COLUMNS($I961:AD961),0)/$I961)),"")</f>
        <v/>
      </c>
      <c r="AE961" s="49" t="str">
        <f>IFERROR(IF($K961&lt;&gt;"SS",(VLOOKUP($D961,Customer_Demand!$D:$BF,COLUMNS($I961:AE961),0)/$I961+VLOOKUP($D961,Customer_Demand!$D:$BF,COLUMNS($I961:AE961),0)/$K961),(VLOOKUP($D961,Customer_Demand!$D:$BF,COLUMNS($I961:AE961),0)/$I961)),"")</f>
        <v/>
      </c>
      <c r="AF961" s="49" t="str">
        <f>IFERROR(IF($K961&lt;&gt;"SS",(VLOOKUP($D961,Customer_Demand!$D:$BF,COLUMNS($I961:AF961),0)/$I961+VLOOKUP($D961,Customer_Demand!$D:$BF,COLUMNS($I961:AF961),0)/$K961),(VLOOKUP($D961,Customer_Demand!$D:$BF,COLUMNS($I961:AF961),0)/$I961)),"")</f>
        <v/>
      </c>
      <c r="AG961" s="49" t="str">
        <f>IFERROR(IF($K961&lt;&gt;"SS",(VLOOKUP($D961,Customer_Demand!$D:$BF,COLUMNS($I961:AG961),0)/$I961+VLOOKUP($D961,Customer_Demand!$D:$BF,COLUMNS($I961:AG961),0)/$K961),(VLOOKUP($D961,Customer_Demand!$D:$BF,COLUMNS($I961:AG961),0)/$I961)),"")</f>
        <v/>
      </c>
      <c r="AH961" s="49" t="str">
        <f>IFERROR(IF($K961&lt;&gt;"SS",(VLOOKUP($D961,Customer_Demand!$D:$BF,COLUMNS($I961:AH961),0)/$I961+VLOOKUP($D961,Customer_Demand!$D:$BF,COLUMNS($I961:AH961),0)/$K961),(VLOOKUP($D961,Customer_Demand!$D:$BF,COLUMNS($I961:AH961),0)/$I961)),"")</f>
        <v/>
      </c>
      <c r="AI961" s="49" t="str">
        <f>IFERROR(IF($K961&lt;&gt;"SS",(VLOOKUP($D961,Customer_Demand!$D:$BF,COLUMNS($I961:AI961),0)/$I961+VLOOKUP($D961,Customer_Demand!$D:$BF,COLUMNS($I961:AI961),0)/$K961),(VLOOKUP($D961,Customer_Demand!$D:$BF,COLUMNS($I961:AI961),0)/$I961)),"")</f>
        <v/>
      </c>
      <c r="AJ961" s="49" t="str">
        <f>IFERROR(IF($K961&lt;&gt;"SS",(VLOOKUP($D961,Customer_Demand!$D:$BF,COLUMNS($I961:AJ961),0)/$I961+VLOOKUP($D961,Customer_Demand!$D:$BF,COLUMNS($I961:AJ961),0)/$K961),(VLOOKUP($D961,Customer_Demand!$D:$BF,COLUMNS($I961:AJ961),0)/$I961)),"")</f>
        <v/>
      </c>
      <c r="AK961" s="49" t="str">
        <f>IFERROR(IF($K961&lt;&gt;"SS",(VLOOKUP($D961,Customer_Demand!$D:$BF,COLUMNS($I961:AK961),0)/$I961+VLOOKUP($D961,Customer_Demand!$D:$BF,COLUMNS($I961:AK961),0)/$K961),(VLOOKUP($D961,Customer_Demand!$D:$BF,COLUMNS($I961:AK961),0)/$I961)),"")</f>
        <v/>
      </c>
      <c r="AL961" s="49" t="str">
        <f>IFERROR(IF($K961&lt;&gt;"SS",(VLOOKUP($D961,Customer_Demand!$D:$BF,COLUMNS($I961:AL961),0)/$I961+VLOOKUP($D961,Customer_Demand!$D:$BF,COLUMNS($I961:AL961),0)/$K961),(VLOOKUP($D961,Customer_Demand!$D:$BF,COLUMNS($I961:AL961),0)/$I961)),"")</f>
        <v/>
      </c>
      <c r="AM961" s="49" t="str">
        <f>IFERROR(IF($K961&lt;&gt;"SS",(VLOOKUP($D961,Customer_Demand!$D:$BF,COLUMNS($I961:AM961),0)/$I961+VLOOKUP($D961,Customer_Demand!$D:$BF,COLUMNS($I961:AM961),0)/$K961),(VLOOKUP($D961,Customer_Demand!$D:$BF,COLUMNS($I961:AM961),0)/$I961)),"")</f>
        <v/>
      </c>
      <c r="AN961" s="49" t="str">
        <f>IFERROR(IF($K961&lt;&gt;"SS",(VLOOKUP($D961,Customer_Demand!$D:$BF,COLUMNS($I961:AN961),0)/$I961+VLOOKUP($D961,Customer_Demand!$D:$BF,COLUMNS($I961:AN961),0)/$K961),(VLOOKUP($D961,Customer_Demand!$D:$BF,COLUMNS($I961:AN961),0)/$I961)),"")</f>
        <v/>
      </c>
      <c r="AO961" s="49" t="str">
        <f>IFERROR(IF($K961&lt;&gt;"SS",(VLOOKUP($D961,Customer_Demand!$D:$BF,COLUMNS($I961:AO961),0)/$I961+VLOOKUP($D961,Customer_Demand!$D:$BF,COLUMNS($I961:AO961),0)/$K961),(VLOOKUP($D961,Customer_Demand!$D:$BF,COLUMNS($I961:AO961),0)/$I961)),"")</f>
        <v/>
      </c>
      <c r="AP961" s="49" t="str">
        <f>IFERROR(IF($K961&lt;&gt;"SS",(VLOOKUP($D961,Customer_Demand!$D:$BF,COLUMNS($I961:AP961),0)/$I961+VLOOKUP($D961,Customer_Demand!$D:$BF,COLUMNS($I961:AP961),0)/$K961),(VLOOKUP($D961,Customer_Demand!$D:$BF,COLUMNS($I961:AP961),0)/$I961)),"")</f>
        <v/>
      </c>
      <c r="AQ961" s="49" t="str">
        <f>IFERROR(IF($K961&lt;&gt;"SS",(VLOOKUP($D961,Customer_Demand!$D:$BF,COLUMNS($I961:AQ961),0)/$I961+VLOOKUP($D961,Customer_Demand!$D:$BF,COLUMNS($I961:AQ961),0)/$K961),(VLOOKUP($D961,Customer_Demand!$D:$BF,COLUMNS($I961:AQ961),0)/$I961)),"")</f>
        <v/>
      </c>
      <c r="AR961" s="49" t="str">
        <f>IFERROR(IF($K961&lt;&gt;"SS",(VLOOKUP($D961,Customer_Demand!$D:$BF,COLUMNS($I961:AR961),0)/$I961+VLOOKUP($D961,Customer_Demand!$D:$BF,COLUMNS($I961:AR961),0)/$K961),(VLOOKUP($D961,Customer_Demand!$D:$BF,COLUMNS($I961:AR961),0)/$I961)),"")</f>
        <v/>
      </c>
      <c r="AS961" s="49" t="str">
        <f>IFERROR(IF($K961&lt;&gt;"SS",(VLOOKUP($D961,Customer_Demand!$D:$BF,COLUMNS($I961:AS961),0)/$I961+VLOOKUP($D961,Customer_Demand!$D:$BF,COLUMNS($I961:AS961),0)/$K961),(VLOOKUP($D961,Customer_Demand!$D:$BF,COLUMNS($I961:AS961),0)/$I961)),"")</f>
        <v/>
      </c>
      <c r="AT961" s="49" t="str">
        <f>IFERROR(IF($K961&lt;&gt;"SS",(VLOOKUP($D961,Customer_Demand!$D:$BF,COLUMNS($I961:AT961),0)/$I961+VLOOKUP($D961,Customer_Demand!$D:$BF,COLUMNS($I961:AT961),0)/$K961),(VLOOKUP($D961,Customer_Demand!$D:$BF,COLUMNS($I961:AT961),0)/$I961)),"")</f>
        <v/>
      </c>
      <c r="AU961" s="49" t="str">
        <f>IFERROR(IF($K961&lt;&gt;"SS",(VLOOKUP($D961,Customer_Demand!$D:$BF,COLUMNS($I961:AU961),0)/$I961+VLOOKUP($D961,Customer_Demand!$D:$BF,COLUMNS($I961:AU961),0)/$K961),(VLOOKUP($D961,Customer_Demand!$D:$BF,COLUMNS($I961:AU961),0)/$I961)),"")</f>
        <v/>
      </c>
      <c r="AV961" s="49" t="str">
        <f>IFERROR(IF($K961&lt;&gt;"SS",(VLOOKUP($D961,Customer_Demand!$D:$BF,COLUMNS($I961:AV961),0)/$I961+VLOOKUP($D961,Customer_Demand!$D:$BF,COLUMNS($I961:AV961),0)/$K961),(VLOOKUP($D961,Customer_Demand!$D:$BF,COLUMNS($I961:AV961),0)/$I961)),"")</f>
        <v/>
      </c>
      <c r="AW961" s="49" t="str">
        <f>IFERROR(IF($K961&lt;&gt;"SS",(VLOOKUP($D961,Customer_Demand!$D:$BF,COLUMNS($I961:AW961),0)/$I961+VLOOKUP($D961,Customer_Demand!$D:$BF,COLUMNS($I961:AW961),0)/$K961),(VLOOKUP($D961,Customer_Demand!$D:$BF,COLUMNS($I961:AW961),0)/$I961)),"")</f>
        <v/>
      </c>
      <c r="AX961" s="49" t="str">
        <f>IFERROR(IF($K961&lt;&gt;"SS",(VLOOKUP($D961,Customer_Demand!$D:$BF,COLUMNS($I961:AX961),0)/$I961+VLOOKUP($D961,Customer_Demand!$D:$BF,COLUMNS($I961:AX961),0)/$K961),(VLOOKUP($D961,Customer_Demand!$D:$BF,COLUMNS($I961:AX961),0)/$I961)),"")</f>
        <v/>
      </c>
      <c r="AY961" s="49" t="str">
        <f>IFERROR(IF($K961&lt;&gt;"SS",(VLOOKUP($D961,Customer_Demand!$D:$BF,COLUMNS($I961:AY961),0)/$I961+VLOOKUP($D961,Customer_Demand!$D:$BF,COLUMNS($I961:AY961),0)/$K961),(VLOOKUP($D961,Customer_Demand!$D:$BF,COLUMNS($I961:AY961),0)/$I961)),"")</f>
        <v/>
      </c>
      <c r="AZ961" s="49" t="str">
        <f>IFERROR(IF($K961&lt;&gt;"SS",(VLOOKUP($D961,Customer_Demand!$D:$BF,COLUMNS($I961:AZ961),0)/$I961+VLOOKUP($D961,Customer_Demand!$D:$BF,COLUMNS($I961:AZ961),0)/$K961),(VLOOKUP($D961,Customer_Demand!$D:$BF,COLUMNS($I961:AZ961),0)/$I961)),"")</f>
        <v/>
      </c>
      <c r="BA961" s="49" t="str">
        <f>IFERROR(IF($K961&lt;&gt;"SS",(VLOOKUP($D961,Customer_Demand!$D:$BF,COLUMNS($I961:BA961),0)/$I961+VLOOKUP($D961,Customer_Demand!$D:$BF,COLUMNS($I961:BA961),0)/$K961),(VLOOKUP($D961,Customer_Demand!$D:$BF,COLUMNS($I961:BA961),0)/$I961)),"")</f>
        <v/>
      </c>
      <c r="BB961" s="49" t="str">
        <f>IFERROR(IF($K961&lt;&gt;"SS",(VLOOKUP($D961,Customer_Demand!$D:$BF,COLUMNS($I961:BB961),0)/$I961+VLOOKUP($D961,Customer_Demand!$D:$BF,COLUMNS($I961:BB961),0)/$K961),(VLOOKUP($D961,Customer_Demand!$D:$BF,COLUMNS($I961:BB961),0)/$I961)),"")</f>
        <v/>
      </c>
      <c r="BC961" s="49" t="str">
        <f>IFERROR(IF($K961&lt;&gt;"SS",(VLOOKUP($D961,Customer_Demand!$D:$BF,COLUMNS($I961:BC961),0)/$I961+VLOOKUP($D961,Customer_Demand!$D:$BF,COLUMNS($I961:BC961),0)/$K961),(VLOOKUP($D961,Customer_Demand!$D:$BF,COLUMNS($I961:BC961),0)/$I961)),"")</f>
        <v/>
      </c>
      <c r="BD961" s="49" t="str">
        <f>IFERROR(IF($K961&lt;&gt;"SS",(VLOOKUP($D961,Customer_Demand!$D:$BF,COLUMNS($I961:BD961),0)/$I961+VLOOKUP($D961,Customer_Demand!$D:$BF,COLUMNS($I961:BD961),0)/$K961),(VLOOKUP($D961,Customer_Demand!$D:$BF,COLUMNS($I961:BD961),0)/$I961)),"")</f>
        <v/>
      </c>
      <c r="BE961" s="49" t="str">
        <f>IFERROR(IF($K961&lt;&gt;"SS",(VLOOKUP($D961,Customer_Demand!$D:$BF,COLUMNS($I961:BE961),0)/$I961+VLOOKUP($D961,Customer_Demand!$D:$BF,COLUMNS($I961:BE961),0)/$K961),(VLOOKUP($D961,Customer_Demand!$D:$BF,COLUMNS($I961:BE961),0)/$I961)),"")</f>
        <v/>
      </c>
      <c r="BF961" s="49" t="str">
        <f>IFERROR(IF($K961&lt;&gt;"SS",(VLOOKUP($D961,Customer_Demand!$D:$BF,COLUMNS($I961:BF961),0)/$I961+VLOOKUP($D961,Customer_Demand!$D:$BF,COLUMNS($I961:BF961),0)/$K961),(VLOOKUP($D961,Customer_Demand!$D:$BF,COLUMNS($I961:BF961),0)/$I961)),"")</f>
        <v/>
      </c>
      <c r="BG961" s="49" t="str">
        <f>IFERROR(IF($K961&lt;&gt;"SS",(VLOOKUP($D961,Customer_Demand!$D:$BF,COLUMNS($I961:BG961),0)/$I961+VLOOKUP($D961,Customer_Demand!$D:$BF,COLUMNS($I961:BG961),0)/$K961),(VLOOKUP($D961,Customer_Demand!$D:$BF,COLUMNS($I961:BG961),0)/$I961)),"")</f>
        <v/>
      </c>
      <c r="BH961" s="49" t="str">
        <f>IFERROR(IF($K961&lt;&gt;"SS",(VLOOKUP($D961,Customer_Demand!$D:$BF,COLUMNS($I961:BH961),0)/$I961+VLOOKUP($D961,Customer_Demand!$D:$BF,COLUMNS($I961:BH961),0)/$K961),(VLOOKUP($D961,Customer_Demand!$D:$BF,COLUMNS($I961:BH961),0)/$I961)),"")</f>
        <v/>
      </c>
      <c r="BI961" s="49" t="str">
        <f>IFERROR(IF($K961&lt;&gt;"SS",(VLOOKUP($D961,Customer_Demand!$D:$BF,COLUMNS($I961:BI961),0)/$I961+VLOOKUP($D961,Customer_Demand!$D:$BF,COLUMNS($I961:BI961),0)/$K961),(VLOOKUP($D961,Customer_Demand!$D:$BF,COLUMNS($I961:BI961),0)/$I961)),"")</f>
        <v/>
      </c>
      <c r="BJ961" s="49" t="str">
        <f>IFERROR(IF($K961&lt;&gt;"SS",(VLOOKUP($D961,Customer_Demand!$D:$BF,COLUMNS($I961:BJ961),0)/$I961+VLOOKUP($D961,Customer_Demand!$D:$BF,COLUMNS($I961:BJ961),0)/$K961),(VLOOKUP($D961,Customer_Demand!$D:$BF,COLUMNS($I961:BJ961),0)/$I961)),"")</f>
        <v/>
      </c>
      <c r="BK961" s="50" t="str">
        <f>IFERROR(IF($K961&lt;&gt;"SS",(VLOOKUP($D961,Customer_Demand!$D:$BF,COLUMNS($I961:BK961),0)/$I961+VLOOKUP($D961,Customer_Demand!$D:$BF,COLUMNS($I961:BK961),0)/$K961),(VLOOKUP($D961,Customer_Demand!$D:$BF,COLUMNS($I961:BK961),0)/$I961)),"")</f>
        <v/>
      </c>
    </row>
    <row r="962" spans="2:63" x14ac:dyDescent="0.2">
      <c r="B962" s="12" t="str">
        <f t="shared" si="63"/>
        <v/>
      </c>
      <c r="C962" s="45" t="str">
        <f>IF((Customer_Demand!C962)&lt;&gt;"",Customer_Demand!C962,"")</f>
        <v/>
      </c>
      <c r="D962" s="45" t="str">
        <f>IF(C962&lt;&gt;"",Customer_Demand!D962,"")</f>
        <v/>
      </c>
      <c r="E962" s="52" t="str">
        <f>IF(C962&lt;&gt;"",Customer_Demand!E962,"")</f>
        <v/>
      </c>
      <c r="F962" s="47" t="str">
        <f>IF(C962&lt;&gt;"",VLOOKUP(D962,Customer_Demand!$D$5:$F$1005,3,0),"")</f>
        <v/>
      </c>
      <c r="G962" s="48" t="str">
        <f t="shared" si="60"/>
        <v/>
      </c>
      <c r="H962" s="48" t="str">
        <f t="shared" si="61"/>
        <v/>
      </c>
      <c r="I962" s="48" t="str">
        <f>IFERROR(IF(C962&lt;&gt;"",VLOOKUP($H962,SMT_Cycle_Time_Data!$F:$Q,4,0),""),"SGR Not Defined")</f>
        <v/>
      </c>
      <c r="J962" s="48" t="str">
        <f t="shared" si="62"/>
        <v/>
      </c>
      <c r="K962" s="48" t="str">
        <f>IF(C962&lt;&gt;"",IFERROR(VLOOKUP($J962,SMT_Cycle_Time_Data!$F:$Q,4,0),"SS"),"")</f>
        <v/>
      </c>
      <c r="L962" s="49" t="str">
        <f>IFERROR(IF($K962&lt;&gt;"SS",(VLOOKUP($D962,Customer_Demand!$D:$BF,COLUMNS($I962:L962),0)/$I962+VLOOKUP($D962,Customer_Demand!$D:$BF,COLUMNS($I962:L962),0)/$K962),(VLOOKUP($D962,Customer_Demand!$D:$BF,COLUMNS($I962:L962),0)/$I962)),"")</f>
        <v/>
      </c>
      <c r="M962" s="49" t="str">
        <f>IFERROR(IF($K962&lt;&gt;"SS",(VLOOKUP($D962,Customer_Demand!$D:$BF,COLUMNS($I962:M962),0)/$I962+VLOOKUP($D962,Customer_Demand!$D:$BF,COLUMNS($I962:M962),0)/$K962),(VLOOKUP($D962,Customer_Demand!$D:$BF,COLUMNS($I962:M962),0)/$I962)),"")</f>
        <v/>
      </c>
      <c r="N962" s="49" t="str">
        <f>IFERROR(IF($K962&lt;&gt;"SS",(VLOOKUP($D962,Customer_Demand!$D:$BF,COLUMNS($I962:N962),0)/$I962+VLOOKUP($D962,Customer_Demand!$D:$BF,COLUMNS($I962:N962),0)/$K962),(VLOOKUP($D962,Customer_Demand!$D:$BF,COLUMNS($I962:N962),0)/$I962)),"")</f>
        <v/>
      </c>
      <c r="O962" s="49" t="str">
        <f>IFERROR(IF($K962&lt;&gt;"SS",(VLOOKUP($D962,Customer_Demand!$D:$BF,COLUMNS($I962:O962),0)/$I962+VLOOKUP($D962,Customer_Demand!$D:$BF,COLUMNS($I962:O962),0)/$K962),(VLOOKUP($D962,Customer_Demand!$D:$BF,COLUMNS($I962:O962),0)/$I962)),"")</f>
        <v/>
      </c>
      <c r="P962" s="49" t="str">
        <f>IFERROR(IF($K962&lt;&gt;"SS",(VLOOKUP($D962,Customer_Demand!$D:$BF,COLUMNS($I962:P962),0)/$I962+VLOOKUP($D962,Customer_Demand!$D:$BF,COLUMNS($I962:P962),0)/$K962),(VLOOKUP($D962,Customer_Demand!$D:$BF,COLUMNS($I962:P962),0)/$I962)),"")</f>
        <v/>
      </c>
      <c r="Q962" s="49" t="str">
        <f>IFERROR(IF($K962&lt;&gt;"SS",(VLOOKUP($D962,Customer_Demand!$D:$BF,COLUMNS($I962:Q962),0)/$I962+VLOOKUP($D962,Customer_Demand!$D:$BF,COLUMNS($I962:Q962),0)/$K962),(VLOOKUP($D962,Customer_Demand!$D:$BF,COLUMNS($I962:Q962),0)/$I962)),"")</f>
        <v/>
      </c>
      <c r="R962" s="49" t="str">
        <f>IFERROR(IF($K962&lt;&gt;"SS",(VLOOKUP($D962,Customer_Demand!$D:$BF,COLUMNS($I962:R962),0)/$I962+VLOOKUP($D962,Customer_Demand!$D:$BF,COLUMNS($I962:R962),0)/$K962),(VLOOKUP($D962,Customer_Demand!$D:$BF,COLUMNS($I962:R962),0)/$I962)),"")</f>
        <v/>
      </c>
      <c r="S962" s="49" t="str">
        <f>IFERROR(IF($K962&lt;&gt;"SS",(VLOOKUP($D962,Customer_Demand!$D:$BF,COLUMNS($I962:S962),0)/$I962+VLOOKUP($D962,Customer_Demand!$D:$BF,COLUMNS($I962:S962),0)/$K962),(VLOOKUP($D962,Customer_Demand!$D:$BF,COLUMNS($I962:S962),0)/$I962)),"")</f>
        <v/>
      </c>
      <c r="T962" s="49" t="str">
        <f>IFERROR(IF($K962&lt;&gt;"SS",(VLOOKUP($D962,Customer_Demand!$D:$BF,COLUMNS($I962:T962),0)/$I962+VLOOKUP($D962,Customer_Demand!$D:$BF,COLUMNS($I962:T962),0)/$K962),(VLOOKUP($D962,Customer_Demand!$D:$BF,COLUMNS($I962:T962),0)/$I962)),"")</f>
        <v/>
      </c>
      <c r="U962" s="49" t="str">
        <f>IFERROR(IF($K962&lt;&gt;"SS",(VLOOKUP($D962,Customer_Demand!$D:$BF,COLUMNS($I962:U962),0)/$I962+VLOOKUP($D962,Customer_Demand!$D:$BF,COLUMNS($I962:U962),0)/$K962),(VLOOKUP($D962,Customer_Demand!$D:$BF,COLUMNS($I962:U962),0)/$I962)),"")</f>
        <v/>
      </c>
      <c r="V962" s="49" t="str">
        <f>IFERROR(IF($K962&lt;&gt;"SS",(VLOOKUP($D962,Customer_Demand!$D:$BF,COLUMNS($I962:V962),0)/$I962+VLOOKUP($D962,Customer_Demand!$D:$BF,COLUMNS($I962:V962),0)/$K962),(VLOOKUP($D962,Customer_Demand!$D:$BF,COLUMNS($I962:V962),0)/$I962)),"")</f>
        <v/>
      </c>
      <c r="W962" s="49" t="str">
        <f>IFERROR(IF($K962&lt;&gt;"SS",(VLOOKUP($D962,Customer_Demand!$D:$BF,COLUMNS($I962:W962),0)/$I962+VLOOKUP($D962,Customer_Demand!$D:$BF,COLUMNS($I962:W962),0)/$K962),(VLOOKUP($D962,Customer_Demand!$D:$BF,COLUMNS($I962:W962),0)/$I962)),"")</f>
        <v/>
      </c>
      <c r="X962" s="49" t="str">
        <f>IFERROR(IF($K962&lt;&gt;"SS",(VLOOKUP($D962,Customer_Demand!$D:$BF,COLUMNS($I962:X962),0)/$I962+VLOOKUP($D962,Customer_Demand!$D:$BF,COLUMNS($I962:X962),0)/$K962),(VLOOKUP($D962,Customer_Demand!$D:$BF,COLUMNS($I962:X962),0)/$I962)),"")</f>
        <v/>
      </c>
      <c r="Y962" s="49" t="str">
        <f>IFERROR(IF($K962&lt;&gt;"SS",(VLOOKUP($D962,Customer_Demand!$D:$BF,COLUMNS($I962:Y962),0)/$I962+VLOOKUP($D962,Customer_Demand!$D:$BF,COLUMNS($I962:Y962),0)/$K962),(VLOOKUP($D962,Customer_Demand!$D:$BF,COLUMNS($I962:Y962),0)/$I962)),"")</f>
        <v/>
      </c>
      <c r="Z962" s="49" t="str">
        <f>IFERROR(IF($K962&lt;&gt;"SS",(VLOOKUP($D962,Customer_Demand!$D:$BF,COLUMNS($I962:Z962),0)/$I962+VLOOKUP($D962,Customer_Demand!$D:$BF,COLUMNS($I962:Z962),0)/$K962),(VLOOKUP($D962,Customer_Demand!$D:$BF,COLUMNS($I962:Z962),0)/$I962)),"")</f>
        <v/>
      </c>
      <c r="AA962" s="49" t="str">
        <f>IFERROR(IF($K962&lt;&gt;"SS",(VLOOKUP($D962,Customer_Demand!$D:$BF,COLUMNS($I962:AA962),0)/$I962+VLOOKUP($D962,Customer_Demand!$D:$BF,COLUMNS($I962:AA962),0)/$K962),(VLOOKUP($D962,Customer_Demand!$D:$BF,COLUMNS($I962:AA962),0)/$I962)),"")</f>
        <v/>
      </c>
      <c r="AB962" s="49" t="str">
        <f>IFERROR(IF($K962&lt;&gt;"SS",(VLOOKUP($D962,Customer_Demand!$D:$BF,COLUMNS($I962:AB962),0)/$I962+VLOOKUP($D962,Customer_Demand!$D:$BF,COLUMNS($I962:AB962),0)/$K962),(VLOOKUP($D962,Customer_Demand!$D:$BF,COLUMNS($I962:AB962),0)/$I962)),"")</f>
        <v/>
      </c>
      <c r="AC962" s="49" t="str">
        <f>IFERROR(IF($K962&lt;&gt;"SS",(VLOOKUP($D962,Customer_Demand!$D:$BF,COLUMNS($I962:AC962),0)/$I962+VLOOKUP($D962,Customer_Demand!$D:$BF,COLUMNS($I962:AC962),0)/$K962),(VLOOKUP($D962,Customer_Demand!$D:$BF,COLUMNS($I962:AC962),0)/$I962)),"")</f>
        <v/>
      </c>
      <c r="AD962" s="49" t="str">
        <f>IFERROR(IF($K962&lt;&gt;"SS",(VLOOKUP($D962,Customer_Demand!$D:$BF,COLUMNS($I962:AD962),0)/$I962+VLOOKUP($D962,Customer_Demand!$D:$BF,COLUMNS($I962:AD962),0)/$K962),(VLOOKUP($D962,Customer_Demand!$D:$BF,COLUMNS($I962:AD962),0)/$I962)),"")</f>
        <v/>
      </c>
      <c r="AE962" s="49" t="str">
        <f>IFERROR(IF($K962&lt;&gt;"SS",(VLOOKUP($D962,Customer_Demand!$D:$BF,COLUMNS($I962:AE962),0)/$I962+VLOOKUP($D962,Customer_Demand!$D:$BF,COLUMNS($I962:AE962),0)/$K962),(VLOOKUP($D962,Customer_Demand!$D:$BF,COLUMNS($I962:AE962),0)/$I962)),"")</f>
        <v/>
      </c>
      <c r="AF962" s="49" t="str">
        <f>IFERROR(IF($K962&lt;&gt;"SS",(VLOOKUP($D962,Customer_Demand!$D:$BF,COLUMNS($I962:AF962),0)/$I962+VLOOKUP($D962,Customer_Demand!$D:$BF,COLUMNS($I962:AF962),0)/$K962),(VLOOKUP($D962,Customer_Demand!$D:$BF,COLUMNS($I962:AF962),0)/$I962)),"")</f>
        <v/>
      </c>
      <c r="AG962" s="49" t="str">
        <f>IFERROR(IF($K962&lt;&gt;"SS",(VLOOKUP($D962,Customer_Demand!$D:$BF,COLUMNS($I962:AG962),0)/$I962+VLOOKUP($D962,Customer_Demand!$D:$BF,COLUMNS($I962:AG962),0)/$K962),(VLOOKUP($D962,Customer_Demand!$D:$BF,COLUMNS($I962:AG962),0)/$I962)),"")</f>
        <v/>
      </c>
      <c r="AH962" s="49" t="str">
        <f>IFERROR(IF($K962&lt;&gt;"SS",(VLOOKUP($D962,Customer_Demand!$D:$BF,COLUMNS($I962:AH962),0)/$I962+VLOOKUP($D962,Customer_Demand!$D:$BF,COLUMNS($I962:AH962),0)/$K962),(VLOOKUP($D962,Customer_Demand!$D:$BF,COLUMNS($I962:AH962),0)/$I962)),"")</f>
        <v/>
      </c>
      <c r="AI962" s="49" t="str">
        <f>IFERROR(IF($K962&lt;&gt;"SS",(VLOOKUP($D962,Customer_Demand!$D:$BF,COLUMNS($I962:AI962),0)/$I962+VLOOKUP($D962,Customer_Demand!$D:$BF,COLUMNS($I962:AI962),0)/$K962),(VLOOKUP($D962,Customer_Demand!$D:$BF,COLUMNS($I962:AI962),0)/$I962)),"")</f>
        <v/>
      </c>
      <c r="AJ962" s="49" t="str">
        <f>IFERROR(IF($K962&lt;&gt;"SS",(VLOOKUP($D962,Customer_Demand!$D:$BF,COLUMNS($I962:AJ962),0)/$I962+VLOOKUP($D962,Customer_Demand!$D:$BF,COLUMNS($I962:AJ962),0)/$K962),(VLOOKUP($D962,Customer_Demand!$D:$BF,COLUMNS($I962:AJ962),0)/$I962)),"")</f>
        <v/>
      </c>
      <c r="AK962" s="49" t="str">
        <f>IFERROR(IF($K962&lt;&gt;"SS",(VLOOKUP($D962,Customer_Demand!$D:$BF,COLUMNS($I962:AK962),0)/$I962+VLOOKUP($D962,Customer_Demand!$D:$BF,COLUMNS($I962:AK962),0)/$K962),(VLOOKUP($D962,Customer_Demand!$D:$BF,COLUMNS($I962:AK962),0)/$I962)),"")</f>
        <v/>
      </c>
      <c r="AL962" s="49" t="str">
        <f>IFERROR(IF($K962&lt;&gt;"SS",(VLOOKUP($D962,Customer_Demand!$D:$BF,COLUMNS($I962:AL962),0)/$I962+VLOOKUP($D962,Customer_Demand!$D:$BF,COLUMNS($I962:AL962),0)/$K962),(VLOOKUP($D962,Customer_Demand!$D:$BF,COLUMNS($I962:AL962),0)/$I962)),"")</f>
        <v/>
      </c>
      <c r="AM962" s="49" t="str">
        <f>IFERROR(IF($K962&lt;&gt;"SS",(VLOOKUP($D962,Customer_Demand!$D:$BF,COLUMNS($I962:AM962),0)/$I962+VLOOKUP($D962,Customer_Demand!$D:$BF,COLUMNS($I962:AM962),0)/$K962),(VLOOKUP($D962,Customer_Demand!$D:$BF,COLUMNS($I962:AM962),0)/$I962)),"")</f>
        <v/>
      </c>
      <c r="AN962" s="49" t="str">
        <f>IFERROR(IF($K962&lt;&gt;"SS",(VLOOKUP($D962,Customer_Demand!$D:$BF,COLUMNS($I962:AN962),0)/$I962+VLOOKUP($D962,Customer_Demand!$D:$BF,COLUMNS($I962:AN962),0)/$K962),(VLOOKUP($D962,Customer_Demand!$D:$BF,COLUMNS($I962:AN962),0)/$I962)),"")</f>
        <v/>
      </c>
      <c r="AO962" s="49" t="str">
        <f>IFERROR(IF($K962&lt;&gt;"SS",(VLOOKUP($D962,Customer_Demand!$D:$BF,COLUMNS($I962:AO962),0)/$I962+VLOOKUP($D962,Customer_Demand!$D:$BF,COLUMNS($I962:AO962),0)/$K962),(VLOOKUP($D962,Customer_Demand!$D:$BF,COLUMNS($I962:AO962),0)/$I962)),"")</f>
        <v/>
      </c>
      <c r="AP962" s="49" t="str">
        <f>IFERROR(IF($K962&lt;&gt;"SS",(VLOOKUP($D962,Customer_Demand!$D:$BF,COLUMNS($I962:AP962),0)/$I962+VLOOKUP($D962,Customer_Demand!$D:$BF,COLUMNS($I962:AP962),0)/$K962),(VLOOKUP($D962,Customer_Demand!$D:$BF,COLUMNS($I962:AP962),0)/$I962)),"")</f>
        <v/>
      </c>
      <c r="AQ962" s="49" t="str">
        <f>IFERROR(IF($K962&lt;&gt;"SS",(VLOOKUP($D962,Customer_Demand!$D:$BF,COLUMNS($I962:AQ962),0)/$I962+VLOOKUP($D962,Customer_Demand!$D:$BF,COLUMNS($I962:AQ962),0)/$K962),(VLOOKUP($D962,Customer_Demand!$D:$BF,COLUMNS($I962:AQ962),0)/$I962)),"")</f>
        <v/>
      </c>
      <c r="AR962" s="49" t="str">
        <f>IFERROR(IF($K962&lt;&gt;"SS",(VLOOKUP($D962,Customer_Demand!$D:$BF,COLUMNS($I962:AR962),0)/$I962+VLOOKUP($D962,Customer_Demand!$D:$BF,COLUMNS($I962:AR962),0)/$K962),(VLOOKUP($D962,Customer_Demand!$D:$BF,COLUMNS($I962:AR962),0)/$I962)),"")</f>
        <v/>
      </c>
      <c r="AS962" s="49" t="str">
        <f>IFERROR(IF($K962&lt;&gt;"SS",(VLOOKUP($D962,Customer_Demand!$D:$BF,COLUMNS($I962:AS962),0)/$I962+VLOOKUP($D962,Customer_Demand!$D:$BF,COLUMNS($I962:AS962),0)/$K962),(VLOOKUP($D962,Customer_Demand!$D:$BF,COLUMNS($I962:AS962),0)/$I962)),"")</f>
        <v/>
      </c>
      <c r="AT962" s="49" t="str">
        <f>IFERROR(IF($K962&lt;&gt;"SS",(VLOOKUP($D962,Customer_Demand!$D:$BF,COLUMNS($I962:AT962),0)/$I962+VLOOKUP($D962,Customer_Demand!$D:$BF,COLUMNS($I962:AT962),0)/$K962),(VLOOKUP($D962,Customer_Demand!$D:$BF,COLUMNS($I962:AT962),0)/$I962)),"")</f>
        <v/>
      </c>
      <c r="AU962" s="49" t="str">
        <f>IFERROR(IF($K962&lt;&gt;"SS",(VLOOKUP($D962,Customer_Demand!$D:$BF,COLUMNS($I962:AU962),0)/$I962+VLOOKUP($D962,Customer_Demand!$D:$BF,COLUMNS($I962:AU962),0)/$K962),(VLOOKUP($D962,Customer_Demand!$D:$BF,COLUMNS($I962:AU962),0)/$I962)),"")</f>
        <v/>
      </c>
      <c r="AV962" s="49" t="str">
        <f>IFERROR(IF($K962&lt;&gt;"SS",(VLOOKUP($D962,Customer_Demand!$D:$BF,COLUMNS($I962:AV962),0)/$I962+VLOOKUP($D962,Customer_Demand!$D:$BF,COLUMNS($I962:AV962),0)/$K962),(VLOOKUP($D962,Customer_Demand!$D:$BF,COLUMNS($I962:AV962),0)/$I962)),"")</f>
        <v/>
      </c>
      <c r="AW962" s="49" t="str">
        <f>IFERROR(IF($K962&lt;&gt;"SS",(VLOOKUP($D962,Customer_Demand!$D:$BF,COLUMNS($I962:AW962),0)/$I962+VLOOKUP($D962,Customer_Demand!$D:$BF,COLUMNS($I962:AW962),0)/$K962),(VLOOKUP($D962,Customer_Demand!$D:$BF,COLUMNS($I962:AW962),0)/$I962)),"")</f>
        <v/>
      </c>
      <c r="AX962" s="49" t="str">
        <f>IFERROR(IF($K962&lt;&gt;"SS",(VLOOKUP($D962,Customer_Demand!$D:$BF,COLUMNS($I962:AX962),0)/$I962+VLOOKUP($D962,Customer_Demand!$D:$BF,COLUMNS($I962:AX962),0)/$K962),(VLOOKUP($D962,Customer_Demand!$D:$BF,COLUMNS($I962:AX962),0)/$I962)),"")</f>
        <v/>
      </c>
      <c r="AY962" s="49" t="str">
        <f>IFERROR(IF($K962&lt;&gt;"SS",(VLOOKUP($D962,Customer_Demand!$D:$BF,COLUMNS($I962:AY962),0)/$I962+VLOOKUP($D962,Customer_Demand!$D:$BF,COLUMNS($I962:AY962),0)/$K962),(VLOOKUP($D962,Customer_Demand!$D:$BF,COLUMNS($I962:AY962),0)/$I962)),"")</f>
        <v/>
      </c>
      <c r="AZ962" s="49" t="str">
        <f>IFERROR(IF($K962&lt;&gt;"SS",(VLOOKUP($D962,Customer_Demand!$D:$BF,COLUMNS($I962:AZ962),0)/$I962+VLOOKUP($D962,Customer_Demand!$D:$BF,COLUMNS($I962:AZ962),0)/$K962),(VLOOKUP($D962,Customer_Demand!$D:$BF,COLUMNS($I962:AZ962),0)/$I962)),"")</f>
        <v/>
      </c>
      <c r="BA962" s="49" t="str">
        <f>IFERROR(IF($K962&lt;&gt;"SS",(VLOOKUP($D962,Customer_Demand!$D:$BF,COLUMNS($I962:BA962),0)/$I962+VLOOKUP($D962,Customer_Demand!$D:$BF,COLUMNS($I962:BA962),0)/$K962),(VLOOKUP($D962,Customer_Demand!$D:$BF,COLUMNS($I962:BA962),0)/$I962)),"")</f>
        <v/>
      </c>
      <c r="BB962" s="49" t="str">
        <f>IFERROR(IF($K962&lt;&gt;"SS",(VLOOKUP($D962,Customer_Demand!$D:$BF,COLUMNS($I962:BB962),0)/$I962+VLOOKUP($D962,Customer_Demand!$D:$BF,COLUMNS($I962:BB962),0)/$K962),(VLOOKUP($D962,Customer_Demand!$D:$BF,COLUMNS($I962:BB962),0)/$I962)),"")</f>
        <v/>
      </c>
      <c r="BC962" s="49" t="str">
        <f>IFERROR(IF($K962&lt;&gt;"SS",(VLOOKUP($D962,Customer_Demand!$D:$BF,COLUMNS($I962:BC962),0)/$I962+VLOOKUP($D962,Customer_Demand!$D:$BF,COLUMNS($I962:BC962),0)/$K962),(VLOOKUP($D962,Customer_Demand!$D:$BF,COLUMNS($I962:BC962),0)/$I962)),"")</f>
        <v/>
      </c>
      <c r="BD962" s="49" t="str">
        <f>IFERROR(IF($K962&lt;&gt;"SS",(VLOOKUP($D962,Customer_Demand!$D:$BF,COLUMNS($I962:BD962),0)/$I962+VLOOKUP($D962,Customer_Demand!$D:$BF,COLUMNS($I962:BD962),0)/$K962),(VLOOKUP($D962,Customer_Demand!$D:$BF,COLUMNS($I962:BD962),0)/$I962)),"")</f>
        <v/>
      </c>
      <c r="BE962" s="49" t="str">
        <f>IFERROR(IF($K962&lt;&gt;"SS",(VLOOKUP($D962,Customer_Demand!$D:$BF,COLUMNS($I962:BE962),0)/$I962+VLOOKUP($D962,Customer_Demand!$D:$BF,COLUMNS($I962:BE962),0)/$K962),(VLOOKUP($D962,Customer_Demand!$D:$BF,COLUMNS($I962:BE962),0)/$I962)),"")</f>
        <v/>
      </c>
      <c r="BF962" s="49" t="str">
        <f>IFERROR(IF($K962&lt;&gt;"SS",(VLOOKUP($D962,Customer_Demand!$D:$BF,COLUMNS($I962:BF962),0)/$I962+VLOOKUP($D962,Customer_Demand!$D:$BF,COLUMNS($I962:BF962),0)/$K962),(VLOOKUP($D962,Customer_Demand!$D:$BF,COLUMNS($I962:BF962),0)/$I962)),"")</f>
        <v/>
      </c>
      <c r="BG962" s="49" t="str">
        <f>IFERROR(IF($K962&lt;&gt;"SS",(VLOOKUP($D962,Customer_Demand!$D:$BF,COLUMNS($I962:BG962),0)/$I962+VLOOKUP($D962,Customer_Demand!$D:$BF,COLUMNS($I962:BG962),0)/$K962),(VLOOKUP($D962,Customer_Demand!$D:$BF,COLUMNS($I962:BG962),0)/$I962)),"")</f>
        <v/>
      </c>
      <c r="BH962" s="49" t="str">
        <f>IFERROR(IF($K962&lt;&gt;"SS",(VLOOKUP($D962,Customer_Demand!$D:$BF,COLUMNS($I962:BH962),0)/$I962+VLOOKUP($D962,Customer_Demand!$D:$BF,COLUMNS($I962:BH962),0)/$K962),(VLOOKUP($D962,Customer_Demand!$D:$BF,COLUMNS($I962:BH962),0)/$I962)),"")</f>
        <v/>
      </c>
      <c r="BI962" s="49" t="str">
        <f>IFERROR(IF($K962&lt;&gt;"SS",(VLOOKUP($D962,Customer_Demand!$D:$BF,COLUMNS($I962:BI962),0)/$I962+VLOOKUP($D962,Customer_Demand!$D:$BF,COLUMNS($I962:BI962),0)/$K962),(VLOOKUP($D962,Customer_Demand!$D:$BF,COLUMNS($I962:BI962),0)/$I962)),"")</f>
        <v/>
      </c>
      <c r="BJ962" s="49" t="str">
        <f>IFERROR(IF($K962&lt;&gt;"SS",(VLOOKUP($D962,Customer_Demand!$D:$BF,COLUMNS($I962:BJ962),0)/$I962+VLOOKUP($D962,Customer_Demand!$D:$BF,COLUMNS($I962:BJ962),0)/$K962),(VLOOKUP($D962,Customer_Demand!$D:$BF,COLUMNS($I962:BJ962),0)/$I962)),"")</f>
        <v/>
      </c>
      <c r="BK962" s="50" t="str">
        <f>IFERROR(IF($K962&lt;&gt;"SS",(VLOOKUP($D962,Customer_Demand!$D:$BF,COLUMNS($I962:BK962),0)/$I962+VLOOKUP($D962,Customer_Demand!$D:$BF,COLUMNS($I962:BK962),0)/$K962),(VLOOKUP($D962,Customer_Demand!$D:$BF,COLUMNS($I962:BK962),0)/$I962)),"")</f>
        <v/>
      </c>
    </row>
    <row r="963" spans="2:63" x14ac:dyDescent="0.2">
      <c r="B963" s="12" t="str">
        <f t="shared" si="63"/>
        <v/>
      </c>
      <c r="C963" s="45" t="str">
        <f>IF((Customer_Demand!C963)&lt;&gt;"",Customer_Demand!C963,"")</f>
        <v/>
      </c>
      <c r="D963" s="45" t="str">
        <f>IF(C963&lt;&gt;"",Customer_Demand!D963,"")</f>
        <v/>
      </c>
      <c r="E963" s="52" t="str">
        <f>IF(C963&lt;&gt;"",Customer_Demand!E963,"")</f>
        <v/>
      </c>
      <c r="F963" s="47" t="str">
        <f>IF(C963&lt;&gt;"",VLOOKUP(D963,Customer_Demand!$D$5:$F$1005,3,0),"")</f>
        <v/>
      </c>
      <c r="G963" s="48" t="str">
        <f t="shared" si="60"/>
        <v/>
      </c>
      <c r="H963" s="48" t="str">
        <f t="shared" si="61"/>
        <v/>
      </c>
      <c r="I963" s="48" t="str">
        <f>IFERROR(IF(C963&lt;&gt;"",VLOOKUP($H963,SMT_Cycle_Time_Data!$F:$Q,4,0),""),"SGR Not Defined")</f>
        <v/>
      </c>
      <c r="J963" s="48" t="str">
        <f t="shared" si="62"/>
        <v/>
      </c>
      <c r="K963" s="48" t="str">
        <f>IF(C963&lt;&gt;"",IFERROR(VLOOKUP($J963,SMT_Cycle_Time_Data!$F:$Q,4,0),"SS"),"")</f>
        <v/>
      </c>
      <c r="L963" s="49" t="str">
        <f>IFERROR(IF($K963&lt;&gt;"SS",(VLOOKUP($D963,Customer_Demand!$D:$BF,COLUMNS($I963:L963),0)/$I963+VLOOKUP($D963,Customer_Demand!$D:$BF,COLUMNS($I963:L963),0)/$K963),(VLOOKUP($D963,Customer_Demand!$D:$BF,COLUMNS($I963:L963),0)/$I963)),"")</f>
        <v/>
      </c>
      <c r="M963" s="49" t="str">
        <f>IFERROR(IF($K963&lt;&gt;"SS",(VLOOKUP($D963,Customer_Demand!$D:$BF,COLUMNS($I963:M963),0)/$I963+VLOOKUP($D963,Customer_Demand!$D:$BF,COLUMNS($I963:M963),0)/$K963),(VLOOKUP($D963,Customer_Demand!$D:$BF,COLUMNS($I963:M963),0)/$I963)),"")</f>
        <v/>
      </c>
      <c r="N963" s="49" t="str">
        <f>IFERROR(IF($K963&lt;&gt;"SS",(VLOOKUP($D963,Customer_Demand!$D:$BF,COLUMNS($I963:N963),0)/$I963+VLOOKUP($D963,Customer_Demand!$D:$BF,COLUMNS($I963:N963),0)/$K963),(VLOOKUP($D963,Customer_Demand!$D:$BF,COLUMNS($I963:N963),0)/$I963)),"")</f>
        <v/>
      </c>
      <c r="O963" s="49" t="str">
        <f>IFERROR(IF($K963&lt;&gt;"SS",(VLOOKUP($D963,Customer_Demand!$D:$BF,COLUMNS($I963:O963),0)/$I963+VLOOKUP($D963,Customer_Demand!$D:$BF,COLUMNS($I963:O963),0)/$K963),(VLOOKUP($D963,Customer_Demand!$D:$BF,COLUMNS($I963:O963),0)/$I963)),"")</f>
        <v/>
      </c>
      <c r="P963" s="49" t="str">
        <f>IFERROR(IF($K963&lt;&gt;"SS",(VLOOKUP($D963,Customer_Demand!$D:$BF,COLUMNS($I963:P963),0)/$I963+VLOOKUP($D963,Customer_Demand!$D:$BF,COLUMNS($I963:P963),0)/$K963),(VLOOKUP($D963,Customer_Demand!$D:$BF,COLUMNS($I963:P963),0)/$I963)),"")</f>
        <v/>
      </c>
      <c r="Q963" s="49" t="str">
        <f>IFERROR(IF($K963&lt;&gt;"SS",(VLOOKUP($D963,Customer_Demand!$D:$BF,COLUMNS($I963:Q963),0)/$I963+VLOOKUP($D963,Customer_Demand!$D:$BF,COLUMNS($I963:Q963),0)/$K963),(VLOOKUP($D963,Customer_Demand!$D:$BF,COLUMNS($I963:Q963),0)/$I963)),"")</f>
        <v/>
      </c>
      <c r="R963" s="49" t="str">
        <f>IFERROR(IF($K963&lt;&gt;"SS",(VLOOKUP($D963,Customer_Demand!$D:$BF,COLUMNS($I963:R963),0)/$I963+VLOOKUP($D963,Customer_Demand!$D:$BF,COLUMNS($I963:R963),0)/$K963),(VLOOKUP($D963,Customer_Demand!$D:$BF,COLUMNS($I963:R963),0)/$I963)),"")</f>
        <v/>
      </c>
      <c r="S963" s="49" t="str">
        <f>IFERROR(IF($K963&lt;&gt;"SS",(VLOOKUP($D963,Customer_Demand!$D:$BF,COLUMNS($I963:S963),0)/$I963+VLOOKUP($D963,Customer_Demand!$D:$BF,COLUMNS($I963:S963),0)/$K963),(VLOOKUP($D963,Customer_Demand!$D:$BF,COLUMNS($I963:S963),0)/$I963)),"")</f>
        <v/>
      </c>
      <c r="T963" s="49" t="str">
        <f>IFERROR(IF($K963&lt;&gt;"SS",(VLOOKUP($D963,Customer_Demand!$D:$BF,COLUMNS($I963:T963),0)/$I963+VLOOKUP($D963,Customer_Demand!$D:$BF,COLUMNS($I963:T963),0)/$K963),(VLOOKUP($D963,Customer_Demand!$D:$BF,COLUMNS($I963:T963),0)/$I963)),"")</f>
        <v/>
      </c>
      <c r="U963" s="49" t="str">
        <f>IFERROR(IF($K963&lt;&gt;"SS",(VLOOKUP($D963,Customer_Demand!$D:$BF,COLUMNS($I963:U963),0)/$I963+VLOOKUP($D963,Customer_Demand!$D:$BF,COLUMNS($I963:U963),0)/$K963),(VLOOKUP($D963,Customer_Demand!$D:$BF,COLUMNS($I963:U963),0)/$I963)),"")</f>
        <v/>
      </c>
      <c r="V963" s="49" t="str">
        <f>IFERROR(IF($K963&lt;&gt;"SS",(VLOOKUP($D963,Customer_Demand!$D:$BF,COLUMNS($I963:V963),0)/$I963+VLOOKUP($D963,Customer_Demand!$D:$BF,COLUMNS($I963:V963),0)/$K963),(VLOOKUP($D963,Customer_Demand!$D:$BF,COLUMNS($I963:V963),0)/$I963)),"")</f>
        <v/>
      </c>
      <c r="W963" s="49" t="str">
        <f>IFERROR(IF($K963&lt;&gt;"SS",(VLOOKUP($D963,Customer_Demand!$D:$BF,COLUMNS($I963:W963),0)/$I963+VLOOKUP($D963,Customer_Demand!$D:$BF,COLUMNS($I963:W963),0)/$K963),(VLOOKUP($D963,Customer_Demand!$D:$BF,COLUMNS($I963:W963),0)/$I963)),"")</f>
        <v/>
      </c>
      <c r="X963" s="49" t="str">
        <f>IFERROR(IF($K963&lt;&gt;"SS",(VLOOKUP($D963,Customer_Demand!$D:$BF,COLUMNS($I963:X963),0)/$I963+VLOOKUP($D963,Customer_Demand!$D:$BF,COLUMNS($I963:X963),0)/$K963),(VLOOKUP($D963,Customer_Demand!$D:$BF,COLUMNS($I963:X963),0)/$I963)),"")</f>
        <v/>
      </c>
      <c r="Y963" s="49" t="str">
        <f>IFERROR(IF($K963&lt;&gt;"SS",(VLOOKUP($D963,Customer_Demand!$D:$BF,COLUMNS($I963:Y963),0)/$I963+VLOOKUP($D963,Customer_Demand!$D:$BF,COLUMNS($I963:Y963),0)/$K963),(VLOOKUP($D963,Customer_Demand!$D:$BF,COLUMNS($I963:Y963),0)/$I963)),"")</f>
        <v/>
      </c>
      <c r="Z963" s="49" t="str">
        <f>IFERROR(IF($K963&lt;&gt;"SS",(VLOOKUP($D963,Customer_Demand!$D:$BF,COLUMNS($I963:Z963),0)/$I963+VLOOKUP($D963,Customer_Demand!$D:$BF,COLUMNS($I963:Z963),0)/$K963),(VLOOKUP($D963,Customer_Demand!$D:$BF,COLUMNS($I963:Z963),0)/$I963)),"")</f>
        <v/>
      </c>
      <c r="AA963" s="49" t="str">
        <f>IFERROR(IF($K963&lt;&gt;"SS",(VLOOKUP($D963,Customer_Demand!$D:$BF,COLUMNS($I963:AA963),0)/$I963+VLOOKUP($D963,Customer_Demand!$D:$BF,COLUMNS($I963:AA963),0)/$K963),(VLOOKUP($D963,Customer_Demand!$D:$BF,COLUMNS($I963:AA963),0)/$I963)),"")</f>
        <v/>
      </c>
      <c r="AB963" s="49" t="str">
        <f>IFERROR(IF($K963&lt;&gt;"SS",(VLOOKUP($D963,Customer_Demand!$D:$BF,COLUMNS($I963:AB963),0)/$I963+VLOOKUP($D963,Customer_Demand!$D:$BF,COLUMNS($I963:AB963),0)/$K963),(VLOOKUP($D963,Customer_Demand!$D:$BF,COLUMNS($I963:AB963),0)/$I963)),"")</f>
        <v/>
      </c>
      <c r="AC963" s="49" t="str">
        <f>IFERROR(IF($K963&lt;&gt;"SS",(VLOOKUP($D963,Customer_Demand!$D:$BF,COLUMNS($I963:AC963),0)/$I963+VLOOKUP($D963,Customer_Demand!$D:$BF,COLUMNS($I963:AC963),0)/$K963),(VLOOKUP($D963,Customer_Demand!$D:$BF,COLUMNS($I963:AC963),0)/$I963)),"")</f>
        <v/>
      </c>
      <c r="AD963" s="49" t="str">
        <f>IFERROR(IF($K963&lt;&gt;"SS",(VLOOKUP($D963,Customer_Demand!$D:$BF,COLUMNS($I963:AD963),0)/$I963+VLOOKUP($D963,Customer_Demand!$D:$BF,COLUMNS($I963:AD963),0)/$K963),(VLOOKUP($D963,Customer_Demand!$D:$BF,COLUMNS($I963:AD963),0)/$I963)),"")</f>
        <v/>
      </c>
      <c r="AE963" s="49" t="str">
        <f>IFERROR(IF($K963&lt;&gt;"SS",(VLOOKUP($D963,Customer_Demand!$D:$BF,COLUMNS($I963:AE963),0)/$I963+VLOOKUP($D963,Customer_Demand!$D:$BF,COLUMNS($I963:AE963),0)/$K963),(VLOOKUP($D963,Customer_Demand!$D:$BF,COLUMNS($I963:AE963),0)/$I963)),"")</f>
        <v/>
      </c>
      <c r="AF963" s="49" t="str">
        <f>IFERROR(IF($K963&lt;&gt;"SS",(VLOOKUP($D963,Customer_Demand!$D:$BF,COLUMNS($I963:AF963),0)/$I963+VLOOKUP($D963,Customer_Demand!$D:$BF,COLUMNS($I963:AF963),0)/$K963),(VLOOKUP($D963,Customer_Demand!$D:$BF,COLUMNS($I963:AF963),0)/$I963)),"")</f>
        <v/>
      </c>
      <c r="AG963" s="49" t="str">
        <f>IFERROR(IF($K963&lt;&gt;"SS",(VLOOKUP($D963,Customer_Demand!$D:$BF,COLUMNS($I963:AG963),0)/$I963+VLOOKUP($D963,Customer_Demand!$D:$BF,COLUMNS($I963:AG963),0)/$K963),(VLOOKUP($D963,Customer_Demand!$D:$BF,COLUMNS($I963:AG963),0)/$I963)),"")</f>
        <v/>
      </c>
      <c r="AH963" s="49" t="str">
        <f>IFERROR(IF($K963&lt;&gt;"SS",(VLOOKUP($D963,Customer_Demand!$D:$BF,COLUMNS($I963:AH963),0)/$I963+VLOOKUP($D963,Customer_Demand!$D:$BF,COLUMNS($I963:AH963),0)/$K963),(VLOOKUP($D963,Customer_Demand!$D:$BF,COLUMNS($I963:AH963),0)/$I963)),"")</f>
        <v/>
      </c>
      <c r="AI963" s="49" t="str">
        <f>IFERROR(IF($K963&lt;&gt;"SS",(VLOOKUP($D963,Customer_Demand!$D:$BF,COLUMNS($I963:AI963),0)/$I963+VLOOKUP($D963,Customer_Demand!$D:$BF,COLUMNS($I963:AI963),0)/$K963),(VLOOKUP($D963,Customer_Demand!$D:$BF,COLUMNS($I963:AI963),0)/$I963)),"")</f>
        <v/>
      </c>
      <c r="AJ963" s="49" t="str">
        <f>IFERROR(IF($K963&lt;&gt;"SS",(VLOOKUP($D963,Customer_Demand!$D:$BF,COLUMNS($I963:AJ963),0)/$I963+VLOOKUP($D963,Customer_Demand!$D:$BF,COLUMNS($I963:AJ963),0)/$K963),(VLOOKUP($D963,Customer_Demand!$D:$BF,COLUMNS($I963:AJ963),0)/$I963)),"")</f>
        <v/>
      </c>
      <c r="AK963" s="49" t="str">
        <f>IFERROR(IF($K963&lt;&gt;"SS",(VLOOKUP($D963,Customer_Demand!$D:$BF,COLUMNS($I963:AK963),0)/$I963+VLOOKUP($D963,Customer_Demand!$D:$BF,COLUMNS($I963:AK963),0)/$K963),(VLOOKUP($D963,Customer_Demand!$D:$BF,COLUMNS($I963:AK963),0)/$I963)),"")</f>
        <v/>
      </c>
      <c r="AL963" s="49" t="str">
        <f>IFERROR(IF($K963&lt;&gt;"SS",(VLOOKUP($D963,Customer_Demand!$D:$BF,COLUMNS($I963:AL963),0)/$I963+VLOOKUP($D963,Customer_Demand!$D:$BF,COLUMNS($I963:AL963),0)/$K963),(VLOOKUP($D963,Customer_Demand!$D:$BF,COLUMNS($I963:AL963),0)/$I963)),"")</f>
        <v/>
      </c>
      <c r="AM963" s="49" t="str">
        <f>IFERROR(IF($K963&lt;&gt;"SS",(VLOOKUP($D963,Customer_Demand!$D:$BF,COLUMNS($I963:AM963),0)/$I963+VLOOKUP($D963,Customer_Demand!$D:$BF,COLUMNS($I963:AM963),0)/$K963),(VLOOKUP($D963,Customer_Demand!$D:$BF,COLUMNS($I963:AM963),0)/$I963)),"")</f>
        <v/>
      </c>
      <c r="AN963" s="49" t="str">
        <f>IFERROR(IF($K963&lt;&gt;"SS",(VLOOKUP($D963,Customer_Demand!$D:$BF,COLUMNS($I963:AN963),0)/$I963+VLOOKUP($D963,Customer_Demand!$D:$BF,COLUMNS($I963:AN963),0)/$K963),(VLOOKUP($D963,Customer_Demand!$D:$BF,COLUMNS($I963:AN963),0)/$I963)),"")</f>
        <v/>
      </c>
      <c r="AO963" s="49" t="str">
        <f>IFERROR(IF($K963&lt;&gt;"SS",(VLOOKUP($D963,Customer_Demand!$D:$BF,COLUMNS($I963:AO963),0)/$I963+VLOOKUP($D963,Customer_Demand!$D:$BF,COLUMNS($I963:AO963),0)/$K963),(VLOOKUP($D963,Customer_Demand!$D:$BF,COLUMNS($I963:AO963),0)/$I963)),"")</f>
        <v/>
      </c>
      <c r="AP963" s="49" t="str">
        <f>IFERROR(IF($K963&lt;&gt;"SS",(VLOOKUP($D963,Customer_Demand!$D:$BF,COLUMNS($I963:AP963),0)/$I963+VLOOKUP($D963,Customer_Demand!$D:$BF,COLUMNS($I963:AP963),0)/$K963),(VLOOKUP($D963,Customer_Demand!$D:$BF,COLUMNS($I963:AP963),0)/$I963)),"")</f>
        <v/>
      </c>
      <c r="AQ963" s="49" t="str">
        <f>IFERROR(IF($K963&lt;&gt;"SS",(VLOOKUP($D963,Customer_Demand!$D:$BF,COLUMNS($I963:AQ963),0)/$I963+VLOOKUP($D963,Customer_Demand!$D:$BF,COLUMNS($I963:AQ963),0)/$K963),(VLOOKUP($D963,Customer_Demand!$D:$BF,COLUMNS($I963:AQ963),0)/$I963)),"")</f>
        <v/>
      </c>
      <c r="AR963" s="49" t="str">
        <f>IFERROR(IF($K963&lt;&gt;"SS",(VLOOKUP($D963,Customer_Demand!$D:$BF,COLUMNS($I963:AR963),0)/$I963+VLOOKUP($D963,Customer_Demand!$D:$BF,COLUMNS($I963:AR963),0)/$K963),(VLOOKUP($D963,Customer_Demand!$D:$BF,COLUMNS($I963:AR963),0)/$I963)),"")</f>
        <v/>
      </c>
      <c r="AS963" s="49" t="str">
        <f>IFERROR(IF($K963&lt;&gt;"SS",(VLOOKUP($D963,Customer_Demand!$D:$BF,COLUMNS($I963:AS963),0)/$I963+VLOOKUP($D963,Customer_Demand!$D:$BF,COLUMNS($I963:AS963),0)/$K963),(VLOOKUP($D963,Customer_Demand!$D:$BF,COLUMNS($I963:AS963),0)/$I963)),"")</f>
        <v/>
      </c>
      <c r="AT963" s="49" t="str">
        <f>IFERROR(IF($K963&lt;&gt;"SS",(VLOOKUP($D963,Customer_Demand!$D:$BF,COLUMNS($I963:AT963),0)/$I963+VLOOKUP($D963,Customer_Demand!$D:$BF,COLUMNS($I963:AT963),0)/$K963),(VLOOKUP($D963,Customer_Demand!$D:$BF,COLUMNS($I963:AT963),0)/$I963)),"")</f>
        <v/>
      </c>
      <c r="AU963" s="49" t="str">
        <f>IFERROR(IF($K963&lt;&gt;"SS",(VLOOKUP($D963,Customer_Demand!$D:$BF,COLUMNS($I963:AU963),0)/$I963+VLOOKUP($D963,Customer_Demand!$D:$BF,COLUMNS($I963:AU963),0)/$K963),(VLOOKUP($D963,Customer_Demand!$D:$BF,COLUMNS($I963:AU963),0)/$I963)),"")</f>
        <v/>
      </c>
      <c r="AV963" s="49" t="str">
        <f>IFERROR(IF($K963&lt;&gt;"SS",(VLOOKUP($D963,Customer_Demand!$D:$BF,COLUMNS($I963:AV963),0)/$I963+VLOOKUP($D963,Customer_Demand!$D:$BF,COLUMNS($I963:AV963),0)/$K963),(VLOOKUP($D963,Customer_Demand!$D:$BF,COLUMNS($I963:AV963),0)/$I963)),"")</f>
        <v/>
      </c>
      <c r="AW963" s="49" t="str">
        <f>IFERROR(IF($K963&lt;&gt;"SS",(VLOOKUP($D963,Customer_Demand!$D:$BF,COLUMNS($I963:AW963),0)/$I963+VLOOKUP($D963,Customer_Demand!$D:$BF,COLUMNS($I963:AW963),0)/$K963),(VLOOKUP($D963,Customer_Demand!$D:$BF,COLUMNS($I963:AW963),0)/$I963)),"")</f>
        <v/>
      </c>
      <c r="AX963" s="49" t="str">
        <f>IFERROR(IF($K963&lt;&gt;"SS",(VLOOKUP($D963,Customer_Demand!$D:$BF,COLUMNS($I963:AX963),0)/$I963+VLOOKUP($D963,Customer_Demand!$D:$BF,COLUMNS($I963:AX963),0)/$K963),(VLOOKUP($D963,Customer_Demand!$D:$BF,COLUMNS($I963:AX963),0)/$I963)),"")</f>
        <v/>
      </c>
      <c r="AY963" s="49" t="str">
        <f>IFERROR(IF($K963&lt;&gt;"SS",(VLOOKUP($D963,Customer_Demand!$D:$BF,COLUMNS($I963:AY963),0)/$I963+VLOOKUP($D963,Customer_Demand!$D:$BF,COLUMNS($I963:AY963),0)/$K963),(VLOOKUP($D963,Customer_Demand!$D:$BF,COLUMNS($I963:AY963),0)/$I963)),"")</f>
        <v/>
      </c>
      <c r="AZ963" s="49" t="str">
        <f>IFERROR(IF($K963&lt;&gt;"SS",(VLOOKUP($D963,Customer_Demand!$D:$BF,COLUMNS($I963:AZ963),0)/$I963+VLOOKUP($D963,Customer_Demand!$D:$BF,COLUMNS($I963:AZ963),0)/$K963),(VLOOKUP($D963,Customer_Demand!$D:$BF,COLUMNS($I963:AZ963),0)/$I963)),"")</f>
        <v/>
      </c>
      <c r="BA963" s="49" t="str">
        <f>IFERROR(IF($K963&lt;&gt;"SS",(VLOOKUP($D963,Customer_Demand!$D:$BF,COLUMNS($I963:BA963),0)/$I963+VLOOKUP($D963,Customer_Demand!$D:$BF,COLUMNS($I963:BA963),0)/$K963),(VLOOKUP($D963,Customer_Demand!$D:$BF,COLUMNS($I963:BA963),0)/$I963)),"")</f>
        <v/>
      </c>
      <c r="BB963" s="49" t="str">
        <f>IFERROR(IF($K963&lt;&gt;"SS",(VLOOKUP($D963,Customer_Demand!$D:$BF,COLUMNS($I963:BB963),0)/$I963+VLOOKUP($D963,Customer_Demand!$D:$BF,COLUMNS($I963:BB963),0)/$K963),(VLOOKUP($D963,Customer_Demand!$D:$BF,COLUMNS($I963:BB963),0)/$I963)),"")</f>
        <v/>
      </c>
      <c r="BC963" s="49" t="str">
        <f>IFERROR(IF($K963&lt;&gt;"SS",(VLOOKUP($D963,Customer_Demand!$D:$BF,COLUMNS($I963:BC963),0)/$I963+VLOOKUP($D963,Customer_Demand!$D:$BF,COLUMNS($I963:BC963),0)/$K963),(VLOOKUP($D963,Customer_Demand!$D:$BF,COLUMNS($I963:BC963),0)/$I963)),"")</f>
        <v/>
      </c>
      <c r="BD963" s="49" t="str">
        <f>IFERROR(IF($K963&lt;&gt;"SS",(VLOOKUP($D963,Customer_Demand!$D:$BF,COLUMNS($I963:BD963),0)/$I963+VLOOKUP($D963,Customer_Demand!$D:$BF,COLUMNS($I963:BD963),0)/$K963),(VLOOKUP($D963,Customer_Demand!$D:$BF,COLUMNS($I963:BD963),0)/$I963)),"")</f>
        <v/>
      </c>
      <c r="BE963" s="49" t="str">
        <f>IFERROR(IF($K963&lt;&gt;"SS",(VLOOKUP($D963,Customer_Demand!$D:$BF,COLUMNS($I963:BE963),0)/$I963+VLOOKUP($D963,Customer_Demand!$D:$BF,COLUMNS($I963:BE963),0)/$K963),(VLOOKUP($D963,Customer_Demand!$D:$BF,COLUMNS($I963:BE963),0)/$I963)),"")</f>
        <v/>
      </c>
      <c r="BF963" s="49" t="str">
        <f>IFERROR(IF($K963&lt;&gt;"SS",(VLOOKUP($D963,Customer_Demand!$D:$BF,COLUMNS($I963:BF963),0)/$I963+VLOOKUP($D963,Customer_Demand!$D:$BF,COLUMNS($I963:BF963),0)/$K963),(VLOOKUP($D963,Customer_Demand!$D:$BF,COLUMNS($I963:BF963),0)/$I963)),"")</f>
        <v/>
      </c>
      <c r="BG963" s="49" t="str">
        <f>IFERROR(IF($K963&lt;&gt;"SS",(VLOOKUP($D963,Customer_Demand!$D:$BF,COLUMNS($I963:BG963),0)/$I963+VLOOKUP($D963,Customer_Demand!$D:$BF,COLUMNS($I963:BG963),0)/$K963),(VLOOKUP($D963,Customer_Demand!$D:$BF,COLUMNS($I963:BG963),0)/$I963)),"")</f>
        <v/>
      </c>
      <c r="BH963" s="49" t="str">
        <f>IFERROR(IF($K963&lt;&gt;"SS",(VLOOKUP($D963,Customer_Demand!$D:$BF,COLUMNS($I963:BH963),0)/$I963+VLOOKUP($D963,Customer_Demand!$D:$BF,COLUMNS($I963:BH963),0)/$K963),(VLOOKUP($D963,Customer_Demand!$D:$BF,COLUMNS($I963:BH963),0)/$I963)),"")</f>
        <v/>
      </c>
      <c r="BI963" s="49" t="str">
        <f>IFERROR(IF($K963&lt;&gt;"SS",(VLOOKUP($D963,Customer_Demand!$D:$BF,COLUMNS($I963:BI963),0)/$I963+VLOOKUP($D963,Customer_Demand!$D:$BF,COLUMNS($I963:BI963),0)/$K963),(VLOOKUP($D963,Customer_Demand!$D:$BF,COLUMNS($I963:BI963),0)/$I963)),"")</f>
        <v/>
      </c>
      <c r="BJ963" s="49" t="str">
        <f>IFERROR(IF($K963&lt;&gt;"SS",(VLOOKUP($D963,Customer_Demand!$D:$BF,COLUMNS($I963:BJ963),0)/$I963+VLOOKUP($D963,Customer_Demand!$D:$BF,COLUMNS($I963:BJ963),0)/$K963),(VLOOKUP($D963,Customer_Demand!$D:$BF,COLUMNS($I963:BJ963),0)/$I963)),"")</f>
        <v/>
      </c>
      <c r="BK963" s="50" t="str">
        <f>IFERROR(IF($K963&lt;&gt;"SS",(VLOOKUP($D963,Customer_Demand!$D:$BF,COLUMNS($I963:BK963),0)/$I963+VLOOKUP($D963,Customer_Demand!$D:$BF,COLUMNS($I963:BK963),0)/$K963),(VLOOKUP($D963,Customer_Demand!$D:$BF,COLUMNS($I963:BK963),0)/$I963)),"")</f>
        <v/>
      </c>
    </row>
    <row r="964" spans="2:63" x14ac:dyDescent="0.2">
      <c r="B964" s="12" t="str">
        <f t="shared" si="63"/>
        <v/>
      </c>
      <c r="C964" s="45" t="str">
        <f>IF((Customer_Demand!C964)&lt;&gt;"",Customer_Demand!C964,"")</f>
        <v/>
      </c>
      <c r="D964" s="45" t="str">
        <f>IF(C964&lt;&gt;"",Customer_Demand!D964,"")</f>
        <v/>
      </c>
      <c r="E964" s="52" t="str">
        <f>IF(C964&lt;&gt;"",Customer_Demand!E964,"")</f>
        <v/>
      </c>
      <c r="F964" s="47" t="str">
        <f>IF(C964&lt;&gt;"",VLOOKUP(D964,Customer_Demand!$D$5:$F$1005,3,0),"")</f>
        <v/>
      </c>
      <c r="G964" s="48" t="str">
        <f t="shared" si="60"/>
        <v/>
      </c>
      <c r="H964" s="48" t="str">
        <f t="shared" si="61"/>
        <v/>
      </c>
      <c r="I964" s="48" t="str">
        <f>IFERROR(IF(C964&lt;&gt;"",VLOOKUP($H964,SMT_Cycle_Time_Data!$F:$Q,4,0),""),"SGR Not Defined")</f>
        <v/>
      </c>
      <c r="J964" s="48" t="str">
        <f t="shared" si="62"/>
        <v/>
      </c>
      <c r="K964" s="48" t="str">
        <f>IF(C964&lt;&gt;"",IFERROR(VLOOKUP($J964,SMT_Cycle_Time_Data!$F:$Q,4,0),"SS"),"")</f>
        <v/>
      </c>
      <c r="L964" s="49" t="str">
        <f>IFERROR(IF($K964&lt;&gt;"SS",(VLOOKUP($D964,Customer_Demand!$D:$BF,COLUMNS($I964:L964),0)/$I964+VLOOKUP($D964,Customer_Demand!$D:$BF,COLUMNS($I964:L964),0)/$K964),(VLOOKUP($D964,Customer_Demand!$D:$BF,COLUMNS($I964:L964),0)/$I964)),"")</f>
        <v/>
      </c>
      <c r="M964" s="49" t="str">
        <f>IFERROR(IF($K964&lt;&gt;"SS",(VLOOKUP($D964,Customer_Demand!$D:$BF,COLUMNS($I964:M964),0)/$I964+VLOOKUP($D964,Customer_Demand!$D:$BF,COLUMNS($I964:M964),0)/$K964),(VLOOKUP($D964,Customer_Demand!$D:$BF,COLUMNS($I964:M964),0)/$I964)),"")</f>
        <v/>
      </c>
      <c r="N964" s="49" t="str">
        <f>IFERROR(IF($K964&lt;&gt;"SS",(VLOOKUP($D964,Customer_Demand!$D:$BF,COLUMNS($I964:N964),0)/$I964+VLOOKUP($D964,Customer_Demand!$D:$BF,COLUMNS($I964:N964),0)/$K964),(VLOOKUP($D964,Customer_Demand!$D:$BF,COLUMNS($I964:N964),0)/$I964)),"")</f>
        <v/>
      </c>
      <c r="O964" s="49" t="str">
        <f>IFERROR(IF($K964&lt;&gt;"SS",(VLOOKUP($D964,Customer_Demand!$D:$BF,COLUMNS($I964:O964),0)/$I964+VLOOKUP($D964,Customer_Demand!$D:$BF,COLUMNS($I964:O964),0)/$K964),(VLOOKUP($D964,Customer_Demand!$D:$BF,COLUMNS($I964:O964),0)/$I964)),"")</f>
        <v/>
      </c>
      <c r="P964" s="49" t="str">
        <f>IFERROR(IF($K964&lt;&gt;"SS",(VLOOKUP($D964,Customer_Demand!$D:$BF,COLUMNS($I964:P964),0)/$I964+VLOOKUP($D964,Customer_Demand!$D:$BF,COLUMNS($I964:P964),0)/$K964),(VLOOKUP($D964,Customer_Demand!$D:$BF,COLUMNS($I964:P964),0)/$I964)),"")</f>
        <v/>
      </c>
      <c r="Q964" s="49" t="str">
        <f>IFERROR(IF($K964&lt;&gt;"SS",(VLOOKUP($D964,Customer_Demand!$D:$BF,COLUMNS($I964:Q964),0)/$I964+VLOOKUP($D964,Customer_Demand!$D:$BF,COLUMNS($I964:Q964),0)/$K964),(VLOOKUP($D964,Customer_Demand!$D:$BF,COLUMNS($I964:Q964),0)/$I964)),"")</f>
        <v/>
      </c>
      <c r="R964" s="49" t="str">
        <f>IFERROR(IF($K964&lt;&gt;"SS",(VLOOKUP($D964,Customer_Demand!$D:$BF,COLUMNS($I964:R964),0)/$I964+VLOOKUP($D964,Customer_Demand!$D:$BF,COLUMNS($I964:R964),0)/$K964),(VLOOKUP($D964,Customer_Demand!$D:$BF,COLUMNS($I964:R964),0)/$I964)),"")</f>
        <v/>
      </c>
      <c r="S964" s="49" t="str">
        <f>IFERROR(IF($K964&lt;&gt;"SS",(VLOOKUP($D964,Customer_Demand!$D:$BF,COLUMNS($I964:S964),0)/$I964+VLOOKUP($D964,Customer_Demand!$D:$BF,COLUMNS($I964:S964),0)/$K964),(VLOOKUP($D964,Customer_Demand!$D:$BF,COLUMNS($I964:S964),0)/$I964)),"")</f>
        <v/>
      </c>
      <c r="T964" s="49" t="str">
        <f>IFERROR(IF($K964&lt;&gt;"SS",(VLOOKUP($D964,Customer_Demand!$D:$BF,COLUMNS($I964:T964),0)/$I964+VLOOKUP($D964,Customer_Demand!$D:$BF,COLUMNS($I964:T964),0)/$K964),(VLOOKUP($D964,Customer_Demand!$D:$BF,COLUMNS($I964:T964),0)/$I964)),"")</f>
        <v/>
      </c>
      <c r="U964" s="49" t="str">
        <f>IFERROR(IF($K964&lt;&gt;"SS",(VLOOKUP($D964,Customer_Demand!$D:$BF,COLUMNS($I964:U964),0)/$I964+VLOOKUP($D964,Customer_Demand!$D:$BF,COLUMNS($I964:U964),0)/$K964),(VLOOKUP($D964,Customer_Demand!$D:$BF,COLUMNS($I964:U964),0)/$I964)),"")</f>
        <v/>
      </c>
      <c r="V964" s="49" t="str">
        <f>IFERROR(IF($K964&lt;&gt;"SS",(VLOOKUP($D964,Customer_Demand!$D:$BF,COLUMNS($I964:V964),0)/$I964+VLOOKUP($D964,Customer_Demand!$D:$BF,COLUMNS($I964:V964),0)/$K964),(VLOOKUP($D964,Customer_Demand!$D:$BF,COLUMNS($I964:V964),0)/$I964)),"")</f>
        <v/>
      </c>
      <c r="W964" s="49" t="str">
        <f>IFERROR(IF($K964&lt;&gt;"SS",(VLOOKUP($D964,Customer_Demand!$D:$BF,COLUMNS($I964:W964),0)/$I964+VLOOKUP($D964,Customer_Demand!$D:$BF,COLUMNS($I964:W964),0)/$K964),(VLOOKUP($D964,Customer_Demand!$D:$BF,COLUMNS($I964:W964),0)/$I964)),"")</f>
        <v/>
      </c>
      <c r="X964" s="49" t="str">
        <f>IFERROR(IF($K964&lt;&gt;"SS",(VLOOKUP($D964,Customer_Demand!$D:$BF,COLUMNS($I964:X964),0)/$I964+VLOOKUP($D964,Customer_Demand!$D:$BF,COLUMNS($I964:X964),0)/$K964),(VLOOKUP($D964,Customer_Demand!$D:$BF,COLUMNS($I964:X964),0)/$I964)),"")</f>
        <v/>
      </c>
      <c r="Y964" s="49" t="str">
        <f>IFERROR(IF($K964&lt;&gt;"SS",(VLOOKUP($D964,Customer_Demand!$D:$BF,COLUMNS($I964:Y964),0)/$I964+VLOOKUP($D964,Customer_Demand!$D:$BF,COLUMNS($I964:Y964),0)/$K964),(VLOOKUP($D964,Customer_Demand!$D:$BF,COLUMNS($I964:Y964),0)/$I964)),"")</f>
        <v/>
      </c>
      <c r="Z964" s="49" t="str">
        <f>IFERROR(IF($K964&lt;&gt;"SS",(VLOOKUP($D964,Customer_Demand!$D:$BF,COLUMNS($I964:Z964),0)/$I964+VLOOKUP($D964,Customer_Demand!$D:$BF,COLUMNS($I964:Z964),0)/$K964),(VLOOKUP($D964,Customer_Demand!$D:$BF,COLUMNS($I964:Z964),0)/$I964)),"")</f>
        <v/>
      </c>
      <c r="AA964" s="49" t="str">
        <f>IFERROR(IF($K964&lt;&gt;"SS",(VLOOKUP($D964,Customer_Demand!$D:$BF,COLUMNS($I964:AA964),0)/$I964+VLOOKUP($D964,Customer_Demand!$D:$BF,COLUMNS($I964:AA964),0)/$K964),(VLOOKUP($D964,Customer_Demand!$D:$BF,COLUMNS($I964:AA964),0)/$I964)),"")</f>
        <v/>
      </c>
      <c r="AB964" s="49" t="str">
        <f>IFERROR(IF($K964&lt;&gt;"SS",(VLOOKUP($D964,Customer_Demand!$D:$BF,COLUMNS($I964:AB964),0)/$I964+VLOOKUP($D964,Customer_Demand!$D:$BF,COLUMNS($I964:AB964),0)/$K964),(VLOOKUP($D964,Customer_Demand!$D:$BF,COLUMNS($I964:AB964),0)/$I964)),"")</f>
        <v/>
      </c>
      <c r="AC964" s="49" t="str">
        <f>IFERROR(IF($K964&lt;&gt;"SS",(VLOOKUP($D964,Customer_Demand!$D:$BF,COLUMNS($I964:AC964),0)/$I964+VLOOKUP($D964,Customer_Demand!$D:$BF,COLUMNS($I964:AC964),0)/$K964),(VLOOKUP($D964,Customer_Demand!$D:$BF,COLUMNS($I964:AC964),0)/$I964)),"")</f>
        <v/>
      </c>
      <c r="AD964" s="49" t="str">
        <f>IFERROR(IF($K964&lt;&gt;"SS",(VLOOKUP($D964,Customer_Demand!$D:$BF,COLUMNS($I964:AD964),0)/$I964+VLOOKUP($D964,Customer_Demand!$D:$BF,COLUMNS($I964:AD964),0)/$K964),(VLOOKUP($D964,Customer_Demand!$D:$BF,COLUMNS($I964:AD964),0)/$I964)),"")</f>
        <v/>
      </c>
      <c r="AE964" s="49" t="str">
        <f>IFERROR(IF($K964&lt;&gt;"SS",(VLOOKUP($D964,Customer_Demand!$D:$BF,COLUMNS($I964:AE964),0)/$I964+VLOOKUP($D964,Customer_Demand!$D:$BF,COLUMNS($I964:AE964),0)/$K964),(VLOOKUP($D964,Customer_Demand!$D:$BF,COLUMNS($I964:AE964),0)/$I964)),"")</f>
        <v/>
      </c>
      <c r="AF964" s="49" t="str">
        <f>IFERROR(IF($K964&lt;&gt;"SS",(VLOOKUP($D964,Customer_Demand!$D:$BF,COLUMNS($I964:AF964),0)/$I964+VLOOKUP($D964,Customer_Demand!$D:$BF,COLUMNS($I964:AF964),0)/$K964),(VLOOKUP($D964,Customer_Demand!$D:$BF,COLUMNS($I964:AF964),0)/$I964)),"")</f>
        <v/>
      </c>
      <c r="AG964" s="49" t="str">
        <f>IFERROR(IF($K964&lt;&gt;"SS",(VLOOKUP($D964,Customer_Demand!$D:$BF,COLUMNS($I964:AG964),0)/$I964+VLOOKUP($D964,Customer_Demand!$D:$BF,COLUMNS($I964:AG964),0)/$K964),(VLOOKUP($D964,Customer_Demand!$D:$BF,COLUMNS($I964:AG964),0)/$I964)),"")</f>
        <v/>
      </c>
      <c r="AH964" s="49" t="str">
        <f>IFERROR(IF($K964&lt;&gt;"SS",(VLOOKUP($D964,Customer_Demand!$D:$BF,COLUMNS($I964:AH964),0)/$I964+VLOOKUP($D964,Customer_Demand!$D:$BF,COLUMNS($I964:AH964),0)/$K964),(VLOOKUP($D964,Customer_Demand!$D:$BF,COLUMNS($I964:AH964),0)/$I964)),"")</f>
        <v/>
      </c>
      <c r="AI964" s="49" t="str">
        <f>IFERROR(IF($K964&lt;&gt;"SS",(VLOOKUP($D964,Customer_Demand!$D:$BF,COLUMNS($I964:AI964),0)/$I964+VLOOKUP($D964,Customer_Demand!$D:$BF,COLUMNS($I964:AI964),0)/$K964),(VLOOKUP($D964,Customer_Demand!$D:$BF,COLUMNS($I964:AI964),0)/$I964)),"")</f>
        <v/>
      </c>
      <c r="AJ964" s="49" t="str">
        <f>IFERROR(IF($K964&lt;&gt;"SS",(VLOOKUP($D964,Customer_Demand!$D:$BF,COLUMNS($I964:AJ964),0)/$I964+VLOOKUP($D964,Customer_Demand!$D:$BF,COLUMNS($I964:AJ964),0)/$K964),(VLOOKUP($D964,Customer_Demand!$D:$BF,COLUMNS($I964:AJ964),0)/$I964)),"")</f>
        <v/>
      </c>
      <c r="AK964" s="49" t="str">
        <f>IFERROR(IF($K964&lt;&gt;"SS",(VLOOKUP($D964,Customer_Demand!$D:$BF,COLUMNS($I964:AK964),0)/$I964+VLOOKUP($D964,Customer_Demand!$D:$BF,COLUMNS($I964:AK964),0)/$K964),(VLOOKUP($D964,Customer_Demand!$D:$BF,COLUMNS($I964:AK964),0)/$I964)),"")</f>
        <v/>
      </c>
      <c r="AL964" s="49" t="str">
        <f>IFERROR(IF($K964&lt;&gt;"SS",(VLOOKUP($D964,Customer_Demand!$D:$BF,COLUMNS($I964:AL964),0)/$I964+VLOOKUP($D964,Customer_Demand!$D:$BF,COLUMNS($I964:AL964),0)/$K964),(VLOOKUP($D964,Customer_Demand!$D:$BF,COLUMNS($I964:AL964),0)/$I964)),"")</f>
        <v/>
      </c>
      <c r="AM964" s="49" t="str">
        <f>IFERROR(IF($K964&lt;&gt;"SS",(VLOOKUP($D964,Customer_Demand!$D:$BF,COLUMNS($I964:AM964),0)/$I964+VLOOKUP($D964,Customer_Demand!$D:$BF,COLUMNS($I964:AM964),0)/$K964),(VLOOKUP($D964,Customer_Demand!$D:$BF,COLUMNS($I964:AM964),0)/$I964)),"")</f>
        <v/>
      </c>
      <c r="AN964" s="49" t="str">
        <f>IFERROR(IF($K964&lt;&gt;"SS",(VLOOKUP($D964,Customer_Demand!$D:$BF,COLUMNS($I964:AN964),0)/$I964+VLOOKUP($D964,Customer_Demand!$D:$BF,COLUMNS($I964:AN964),0)/$K964),(VLOOKUP($D964,Customer_Demand!$D:$BF,COLUMNS($I964:AN964),0)/$I964)),"")</f>
        <v/>
      </c>
      <c r="AO964" s="49" t="str">
        <f>IFERROR(IF($K964&lt;&gt;"SS",(VLOOKUP($D964,Customer_Demand!$D:$BF,COLUMNS($I964:AO964),0)/$I964+VLOOKUP($D964,Customer_Demand!$D:$BF,COLUMNS($I964:AO964),0)/$K964),(VLOOKUP($D964,Customer_Demand!$D:$BF,COLUMNS($I964:AO964),0)/$I964)),"")</f>
        <v/>
      </c>
      <c r="AP964" s="49" t="str">
        <f>IFERROR(IF($K964&lt;&gt;"SS",(VLOOKUP($D964,Customer_Demand!$D:$BF,COLUMNS($I964:AP964),0)/$I964+VLOOKUP($D964,Customer_Demand!$D:$BF,COLUMNS($I964:AP964),0)/$K964),(VLOOKUP($D964,Customer_Demand!$D:$BF,COLUMNS($I964:AP964),0)/$I964)),"")</f>
        <v/>
      </c>
      <c r="AQ964" s="49" t="str">
        <f>IFERROR(IF($K964&lt;&gt;"SS",(VLOOKUP($D964,Customer_Demand!$D:$BF,COLUMNS($I964:AQ964),0)/$I964+VLOOKUP($D964,Customer_Demand!$D:$BF,COLUMNS($I964:AQ964),0)/$K964),(VLOOKUP($D964,Customer_Demand!$D:$BF,COLUMNS($I964:AQ964),0)/$I964)),"")</f>
        <v/>
      </c>
      <c r="AR964" s="49" t="str">
        <f>IFERROR(IF($K964&lt;&gt;"SS",(VLOOKUP($D964,Customer_Demand!$D:$BF,COLUMNS($I964:AR964),0)/$I964+VLOOKUP($D964,Customer_Demand!$D:$BF,COLUMNS($I964:AR964),0)/$K964),(VLOOKUP($D964,Customer_Demand!$D:$BF,COLUMNS($I964:AR964),0)/$I964)),"")</f>
        <v/>
      </c>
      <c r="AS964" s="49" t="str">
        <f>IFERROR(IF($K964&lt;&gt;"SS",(VLOOKUP($D964,Customer_Demand!$D:$BF,COLUMNS($I964:AS964),0)/$I964+VLOOKUP($D964,Customer_Demand!$D:$BF,COLUMNS($I964:AS964),0)/$K964),(VLOOKUP($D964,Customer_Demand!$D:$BF,COLUMNS($I964:AS964),0)/$I964)),"")</f>
        <v/>
      </c>
      <c r="AT964" s="49" t="str">
        <f>IFERROR(IF($K964&lt;&gt;"SS",(VLOOKUP($D964,Customer_Demand!$D:$BF,COLUMNS($I964:AT964),0)/$I964+VLOOKUP($D964,Customer_Demand!$D:$BF,COLUMNS($I964:AT964),0)/$K964),(VLOOKUP($D964,Customer_Demand!$D:$BF,COLUMNS($I964:AT964),0)/$I964)),"")</f>
        <v/>
      </c>
      <c r="AU964" s="49" t="str">
        <f>IFERROR(IF($K964&lt;&gt;"SS",(VLOOKUP($D964,Customer_Demand!$D:$BF,COLUMNS($I964:AU964),0)/$I964+VLOOKUP($D964,Customer_Demand!$D:$BF,COLUMNS($I964:AU964),0)/$K964),(VLOOKUP($D964,Customer_Demand!$D:$BF,COLUMNS($I964:AU964),0)/$I964)),"")</f>
        <v/>
      </c>
      <c r="AV964" s="49" t="str">
        <f>IFERROR(IF($K964&lt;&gt;"SS",(VLOOKUP($D964,Customer_Demand!$D:$BF,COLUMNS($I964:AV964),0)/$I964+VLOOKUP($D964,Customer_Demand!$D:$BF,COLUMNS($I964:AV964),0)/$K964),(VLOOKUP($D964,Customer_Demand!$D:$BF,COLUMNS($I964:AV964),0)/$I964)),"")</f>
        <v/>
      </c>
      <c r="AW964" s="49" t="str">
        <f>IFERROR(IF($K964&lt;&gt;"SS",(VLOOKUP($D964,Customer_Demand!$D:$BF,COLUMNS($I964:AW964),0)/$I964+VLOOKUP($D964,Customer_Demand!$D:$BF,COLUMNS($I964:AW964),0)/$K964),(VLOOKUP($D964,Customer_Demand!$D:$BF,COLUMNS($I964:AW964),0)/$I964)),"")</f>
        <v/>
      </c>
      <c r="AX964" s="49" t="str">
        <f>IFERROR(IF($K964&lt;&gt;"SS",(VLOOKUP($D964,Customer_Demand!$D:$BF,COLUMNS($I964:AX964),0)/$I964+VLOOKUP($D964,Customer_Demand!$D:$BF,COLUMNS($I964:AX964),0)/$K964),(VLOOKUP($D964,Customer_Demand!$D:$BF,COLUMNS($I964:AX964),0)/$I964)),"")</f>
        <v/>
      </c>
      <c r="AY964" s="49" t="str">
        <f>IFERROR(IF($K964&lt;&gt;"SS",(VLOOKUP($D964,Customer_Demand!$D:$BF,COLUMNS($I964:AY964),0)/$I964+VLOOKUP($D964,Customer_Demand!$D:$BF,COLUMNS($I964:AY964),0)/$K964),(VLOOKUP($D964,Customer_Demand!$D:$BF,COLUMNS($I964:AY964),0)/$I964)),"")</f>
        <v/>
      </c>
      <c r="AZ964" s="49" t="str">
        <f>IFERROR(IF($K964&lt;&gt;"SS",(VLOOKUP($D964,Customer_Demand!$D:$BF,COLUMNS($I964:AZ964),0)/$I964+VLOOKUP($D964,Customer_Demand!$D:$BF,COLUMNS($I964:AZ964),0)/$K964),(VLOOKUP($D964,Customer_Demand!$D:$BF,COLUMNS($I964:AZ964),0)/$I964)),"")</f>
        <v/>
      </c>
      <c r="BA964" s="49" t="str">
        <f>IFERROR(IF($K964&lt;&gt;"SS",(VLOOKUP($D964,Customer_Demand!$D:$BF,COLUMNS($I964:BA964),0)/$I964+VLOOKUP($D964,Customer_Demand!$D:$BF,COLUMNS($I964:BA964),0)/$K964),(VLOOKUP($D964,Customer_Demand!$D:$BF,COLUMNS($I964:BA964),0)/$I964)),"")</f>
        <v/>
      </c>
      <c r="BB964" s="49" t="str">
        <f>IFERROR(IF($K964&lt;&gt;"SS",(VLOOKUP($D964,Customer_Demand!$D:$BF,COLUMNS($I964:BB964),0)/$I964+VLOOKUP($D964,Customer_Demand!$D:$BF,COLUMNS($I964:BB964),0)/$K964),(VLOOKUP($D964,Customer_Demand!$D:$BF,COLUMNS($I964:BB964),0)/$I964)),"")</f>
        <v/>
      </c>
      <c r="BC964" s="49" t="str">
        <f>IFERROR(IF($K964&lt;&gt;"SS",(VLOOKUP($D964,Customer_Demand!$D:$BF,COLUMNS($I964:BC964),0)/$I964+VLOOKUP($D964,Customer_Demand!$D:$BF,COLUMNS($I964:BC964),0)/$K964),(VLOOKUP($D964,Customer_Demand!$D:$BF,COLUMNS($I964:BC964),0)/$I964)),"")</f>
        <v/>
      </c>
      <c r="BD964" s="49" t="str">
        <f>IFERROR(IF($K964&lt;&gt;"SS",(VLOOKUP($D964,Customer_Demand!$D:$BF,COLUMNS($I964:BD964),0)/$I964+VLOOKUP($D964,Customer_Demand!$D:$BF,COLUMNS($I964:BD964),0)/$K964),(VLOOKUP($D964,Customer_Demand!$D:$BF,COLUMNS($I964:BD964),0)/$I964)),"")</f>
        <v/>
      </c>
      <c r="BE964" s="49" t="str">
        <f>IFERROR(IF($K964&lt;&gt;"SS",(VLOOKUP($D964,Customer_Demand!$D:$BF,COLUMNS($I964:BE964),0)/$I964+VLOOKUP($D964,Customer_Demand!$D:$BF,COLUMNS($I964:BE964),0)/$K964),(VLOOKUP($D964,Customer_Demand!$D:$BF,COLUMNS($I964:BE964),0)/$I964)),"")</f>
        <v/>
      </c>
      <c r="BF964" s="49" t="str">
        <f>IFERROR(IF($K964&lt;&gt;"SS",(VLOOKUP($D964,Customer_Demand!$D:$BF,COLUMNS($I964:BF964),0)/$I964+VLOOKUP($D964,Customer_Demand!$D:$BF,COLUMNS($I964:BF964),0)/$K964),(VLOOKUP($D964,Customer_Demand!$D:$BF,COLUMNS($I964:BF964),0)/$I964)),"")</f>
        <v/>
      </c>
      <c r="BG964" s="49" t="str">
        <f>IFERROR(IF($K964&lt;&gt;"SS",(VLOOKUP($D964,Customer_Demand!$D:$BF,COLUMNS($I964:BG964),0)/$I964+VLOOKUP($D964,Customer_Demand!$D:$BF,COLUMNS($I964:BG964),0)/$K964),(VLOOKUP($D964,Customer_Demand!$D:$BF,COLUMNS($I964:BG964),0)/$I964)),"")</f>
        <v/>
      </c>
      <c r="BH964" s="49" t="str">
        <f>IFERROR(IF($K964&lt;&gt;"SS",(VLOOKUP($D964,Customer_Demand!$D:$BF,COLUMNS($I964:BH964),0)/$I964+VLOOKUP($D964,Customer_Demand!$D:$BF,COLUMNS($I964:BH964),0)/$K964),(VLOOKUP($D964,Customer_Demand!$D:$BF,COLUMNS($I964:BH964),0)/$I964)),"")</f>
        <v/>
      </c>
      <c r="BI964" s="49" t="str">
        <f>IFERROR(IF($K964&lt;&gt;"SS",(VLOOKUP($D964,Customer_Demand!$D:$BF,COLUMNS($I964:BI964),0)/$I964+VLOOKUP($D964,Customer_Demand!$D:$BF,COLUMNS($I964:BI964),0)/$K964),(VLOOKUP($D964,Customer_Demand!$D:$BF,COLUMNS($I964:BI964),0)/$I964)),"")</f>
        <v/>
      </c>
      <c r="BJ964" s="49" t="str">
        <f>IFERROR(IF($K964&lt;&gt;"SS",(VLOOKUP($D964,Customer_Demand!$D:$BF,COLUMNS($I964:BJ964),0)/$I964+VLOOKUP($D964,Customer_Demand!$D:$BF,COLUMNS($I964:BJ964),0)/$K964),(VLOOKUP($D964,Customer_Demand!$D:$BF,COLUMNS($I964:BJ964),0)/$I964)),"")</f>
        <v/>
      </c>
      <c r="BK964" s="50" t="str">
        <f>IFERROR(IF($K964&lt;&gt;"SS",(VLOOKUP($D964,Customer_Demand!$D:$BF,COLUMNS($I964:BK964),0)/$I964+VLOOKUP($D964,Customer_Demand!$D:$BF,COLUMNS($I964:BK964),0)/$K964),(VLOOKUP($D964,Customer_Demand!$D:$BF,COLUMNS($I964:BK964),0)/$I964)),"")</f>
        <v/>
      </c>
    </row>
    <row r="965" spans="2:63" x14ac:dyDescent="0.2">
      <c r="B965" s="12" t="str">
        <f t="shared" si="63"/>
        <v/>
      </c>
      <c r="C965" s="45" t="str">
        <f>IF((Customer_Demand!C965)&lt;&gt;"",Customer_Demand!C965,"")</f>
        <v/>
      </c>
      <c r="D965" s="45" t="str">
        <f>IF(C965&lt;&gt;"",Customer_Demand!D965,"")</f>
        <v/>
      </c>
      <c r="E965" s="52" t="str">
        <f>IF(C965&lt;&gt;"",Customer_Demand!E965,"")</f>
        <v/>
      </c>
      <c r="F965" s="47" t="str">
        <f>IF(C965&lt;&gt;"",VLOOKUP(D965,Customer_Demand!$D$5:$F$1005,3,0),"")</f>
        <v/>
      </c>
      <c r="G965" s="48" t="str">
        <f t="shared" si="60"/>
        <v/>
      </c>
      <c r="H965" s="48" t="str">
        <f t="shared" si="61"/>
        <v/>
      </c>
      <c r="I965" s="48" t="str">
        <f>IFERROR(IF(C965&lt;&gt;"",VLOOKUP($H965,SMT_Cycle_Time_Data!$F:$Q,4,0),""),"SGR Not Defined")</f>
        <v/>
      </c>
      <c r="J965" s="48" t="str">
        <f t="shared" si="62"/>
        <v/>
      </c>
      <c r="K965" s="48" t="str">
        <f>IF(C965&lt;&gt;"",IFERROR(VLOOKUP($J965,SMT_Cycle_Time_Data!$F:$Q,4,0),"SS"),"")</f>
        <v/>
      </c>
      <c r="L965" s="49" t="str">
        <f>IFERROR(IF($K965&lt;&gt;"SS",(VLOOKUP($D965,Customer_Demand!$D:$BF,COLUMNS($I965:L965),0)/$I965+VLOOKUP($D965,Customer_Demand!$D:$BF,COLUMNS($I965:L965),0)/$K965),(VLOOKUP($D965,Customer_Demand!$D:$BF,COLUMNS($I965:L965),0)/$I965)),"")</f>
        <v/>
      </c>
      <c r="M965" s="49" t="str">
        <f>IFERROR(IF($K965&lt;&gt;"SS",(VLOOKUP($D965,Customer_Demand!$D:$BF,COLUMNS($I965:M965),0)/$I965+VLOOKUP($D965,Customer_Demand!$D:$BF,COLUMNS($I965:M965),0)/$K965),(VLOOKUP($D965,Customer_Demand!$D:$BF,COLUMNS($I965:M965),0)/$I965)),"")</f>
        <v/>
      </c>
      <c r="N965" s="49" t="str">
        <f>IFERROR(IF($K965&lt;&gt;"SS",(VLOOKUP($D965,Customer_Demand!$D:$BF,COLUMNS($I965:N965),0)/$I965+VLOOKUP($D965,Customer_Demand!$D:$BF,COLUMNS($I965:N965),0)/$K965),(VLOOKUP($D965,Customer_Demand!$D:$BF,COLUMNS($I965:N965),0)/$I965)),"")</f>
        <v/>
      </c>
      <c r="O965" s="49" t="str">
        <f>IFERROR(IF($K965&lt;&gt;"SS",(VLOOKUP($D965,Customer_Demand!$D:$BF,COLUMNS($I965:O965),0)/$I965+VLOOKUP($D965,Customer_Demand!$D:$BF,COLUMNS($I965:O965),0)/$K965),(VLOOKUP($D965,Customer_Demand!$D:$BF,COLUMNS($I965:O965),0)/$I965)),"")</f>
        <v/>
      </c>
      <c r="P965" s="49" t="str">
        <f>IFERROR(IF($K965&lt;&gt;"SS",(VLOOKUP($D965,Customer_Demand!$D:$BF,COLUMNS($I965:P965),0)/$I965+VLOOKUP($D965,Customer_Demand!$D:$BF,COLUMNS($I965:P965),0)/$K965),(VLOOKUP($D965,Customer_Demand!$D:$BF,COLUMNS($I965:P965),0)/$I965)),"")</f>
        <v/>
      </c>
      <c r="Q965" s="49" t="str">
        <f>IFERROR(IF($K965&lt;&gt;"SS",(VLOOKUP($D965,Customer_Demand!$D:$BF,COLUMNS($I965:Q965),0)/$I965+VLOOKUP($D965,Customer_Demand!$D:$BF,COLUMNS($I965:Q965),0)/$K965),(VLOOKUP($D965,Customer_Demand!$D:$BF,COLUMNS($I965:Q965),0)/$I965)),"")</f>
        <v/>
      </c>
      <c r="R965" s="49" t="str">
        <f>IFERROR(IF($K965&lt;&gt;"SS",(VLOOKUP($D965,Customer_Demand!$D:$BF,COLUMNS($I965:R965),0)/$I965+VLOOKUP($D965,Customer_Demand!$D:$BF,COLUMNS($I965:R965),0)/$K965),(VLOOKUP($D965,Customer_Demand!$D:$BF,COLUMNS($I965:R965),0)/$I965)),"")</f>
        <v/>
      </c>
      <c r="S965" s="49" t="str">
        <f>IFERROR(IF($K965&lt;&gt;"SS",(VLOOKUP($D965,Customer_Demand!$D:$BF,COLUMNS($I965:S965),0)/$I965+VLOOKUP($D965,Customer_Demand!$D:$BF,COLUMNS($I965:S965),0)/$K965),(VLOOKUP($D965,Customer_Demand!$D:$BF,COLUMNS($I965:S965),0)/$I965)),"")</f>
        <v/>
      </c>
      <c r="T965" s="49" t="str">
        <f>IFERROR(IF($K965&lt;&gt;"SS",(VLOOKUP($D965,Customer_Demand!$D:$BF,COLUMNS($I965:T965),0)/$I965+VLOOKUP($D965,Customer_Demand!$D:$BF,COLUMNS($I965:T965),0)/$K965),(VLOOKUP($D965,Customer_Demand!$D:$BF,COLUMNS($I965:T965),0)/$I965)),"")</f>
        <v/>
      </c>
      <c r="U965" s="49" t="str">
        <f>IFERROR(IF($K965&lt;&gt;"SS",(VLOOKUP($D965,Customer_Demand!$D:$BF,COLUMNS($I965:U965),0)/$I965+VLOOKUP($D965,Customer_Demand!$D:$BF,COLUMNS($I965:U965),0)/$K965),(VLOOKUP($D965,Customer_Demand!$D:$BF,COLUMNS($I965:U965),0)/$I965)),"")</f>
        <v/>
      </c>
      <c r="V965" s="49" t="str">
        <f>IFERROR(IF($K965&lt;&gt;"SS",(VLOOKUP($D965,Customer_Demand!$D:$BF,COLUMNS($I965:V965),0)/$I965+VLOOKUP($D965,Customer_Demand!$D:$BF,COLUMNS($I965:V965),0)/$K965),(VLOOKUP($D965,Customer_Demand!$D:$BF,COLUMNS($I965:V965),0)/$I965)),"")</f>
        <v/>
      </c>
      <c r="W965" s="49" t="str">
        <f>IFERROR(IF($K965&lt;&gt;"SS",(VLOOKUP($D965,Customer_Demand!$D:$BF,COLUMNS($I965:W965),0)/$I965+VLOOKUP($D965,Customer_Demand!$D:$BF,COLUMNS($I965:W965),0)/$K965),(VLOOKUP($D965,Customer_Demand!$D:$BF,COLUMNS($I965:W965),0)/$I965)),"")</f>
        <v/>
      </c>
      <c r="X965" s="49" t="str">
        <f>IFERROR(IF($K965&lt;&gt;"SS",(VLOOKUP($D965,Customer_Demand!$D:$BF,COLUMNS($I965:X965),0)/$I965+VLOOKUP($D965,Customer_Demand!$D:$BF,COLUMNS($I965:X965),0)/$K965),(VLOOKUP($D965,Customer_Demand!$D:$BF,COLUMNS($I965:X965),0)/$I965)),"")</f>
        <v/>
      </c>
      <c r="Y965" s="49" t="str">
        <f>IFERROR(IF($K965&lt;&gt;"SS",(VLOOKUP($D965,Customer_Demand!$D:$BF,COLUMNS($I965:Y965),0)/$I965+VLOOKUP($D965,Customer_Demand!$D:$BF,COLUMNS($I965:Y965),0)/$K965),(VLOOKUP($D965,Customer_Demand!$D:$BF,COLUMNS($I965:Y965),0)/$I965)),"")</f>
        <v/>
      </c>
      <c r="Z965" s="49" t="str">
        <f>IFERROR(IF($K965&lt;&gt;"SS",(VLOOKUP($D965,Customer_Demand!$D:$BF,COLUMNS($I965:Z965),0)/$I965+VLOOKUP($D965,Customer_Demand!$D:$BF,COLUMNS($I965:Z965),0)/$K965),(VLOOKUP($D965,Customer_Demand!$D:$BF,COLUMNS($I965:Z965),0)/$I965)),"")</f>
        <v/>
      </c>
      <c r="AA965" s="49" t="str">
        <f>IFERROR(IF($K965&lt;&gt;"SS",(VLOOKUP($D965,Customer_Demand!$D:$BF,COLUMNS($I965:AA965),0)/$I965+VLOOKUP($D965,Customer_Demand!$D:$BF,COLUMNS($I965:AA965),0)/$K965),(VLOOKUP($D965,Customer_Demand!$D:$BF,COLUMNS($I965:AA965),0)/$I965)),"")</f>
        <v/>
      </c>
      <c r="AB965" s="49" t="str">
        <f>IFERROR(IF($K965&lt;&gt;"SS",(VLOOKUP($D965,Customer_Demand!$D:$BF,COLUMNS($I965:AB965),0)/$I965+VLOOKUP($D965,Customer_Demand!$D:$BF,COLUMNS($I965:AB965),0)/$K965),(VLOOKUP($D965,Customer_Demand!$D:$BF,COLUMNS($I965:AB965),0)/$I965)),"")</f>
        <v/>
      </c>
      <c r="AC965" s="49" t="str">
        <f>IFERROR(IF($K965&lt;&gt;"SS",(VLOOKUP($D965,Customer_Demand!$D:$BF,COLUMNS($I965:AC965),0)/$I965+VLOOKUP($D965,Customer_Demand!$D:$BF,COLUMNS($I965:AC965),0)/$K965),(VLOOKUP($D965,Customer_Demand!$D:$BF,COLUMNS($I965:AC965),0)/$I965)),"")</f>
        <v/>
      </c>
      <c r="AD965" s="49" t="str">
        <f>IFERROR(IF($K965&lt;&gt;"SS",(VLOOKUP($D965,Customer_Demand!$D:$BF,COLUMNS($I965:AD965),0)/$I965+VLOOKUP($D965,Customer_Demand!$D:$BF,COLUMNS($I965:AD965),0)/$K965),(VLOOKUP($D965,Customer_Demand!$D:$BF,COLUMNS($I965:AD965),0)/$I965)),"")</f>
        <v/>
      </c>
      <c r="AE965" s="49" t="str">
        <f>IFERROR(IF($K965&lt;&gt;"SS",(VLOOKUP($D965,Customer_Demand!$D:$BF,COLUMNS($I965:AE965),0)/$I965+VLOOKUP($D965,Customer_Demand!$D:$BF,COLUMNS($I965:AE965),0)/$K965),(VLOOKUP($D965,Customer_Demand!$D:$BF,COLUMNS($I965:AE965),0)/$I965)),"")</f>
        <v/>
      </c>
      <c r="AF965" s="49" t="str">
        <f>IFERROR(IF($K965&lt;&gt;"SS",(VLOOKUP($D965,Customer_Demand!$D:$BF,COLUMNS($I965:AF965),0)/$I965+VLOOKUP($D965,Customer_Demand!$D:$BF,COLUMNS($I965:AF965),0)/$K965),(VLOOKUP($D965,Customer_Demand!$D:$BF,COLUMNS($I965:AF965),0)/$I965)),"")</f>
        <v/>
      </c>
      <c r="AG965" s="49" t="str">
        <f>IFERROR(IF($K965&lt;&gt;"SS",(VLOOKUP($D965,Customer_Demand!$D:$BF,COLUMNS($I965:AG965),0)/$I965+VLOOKUP($D965,Customer_Demand!$D:$BF,COLUMNS($I965:AG965),0)/$K965),(VLOOKUP($D965,Customer_Demand!$D:$BF,COLUMNS($I965:AG965),0)/$I965)),"")</f>
        <v/>
      </c>
      <c r="AH965" s="49" t="str">
        <f>IFERROR(IF($K965&lt;&gt;"SS",(VLOOKUP($D965,Customer_Demand!$D:$BF,COLUMNS($I965:AH965),0)/$I965+VLOOKUP($D965,Customer_Demand!$D:$BF,COLUMNS($I965:AH965),0)/$K965),(VLOOKUP($D965,Customer_Demand!$D:$BF,COLUMNS($I965:AH965),0)/$I965)),"")</f>
        <v/>
      </c>
      <c r="AI965" s="49" t="str">
        <f>IFERROR(IF($K965&lt;&gt;"SS",(VLOOKUP($D965,Customer_Demand!$D:$BF,COLUMNS($I965:AI965),0)/$I965+VLOOKUP($D965,Customer_Demand!$D:$BF,COLUMNS($I965:AI965),0)/$K965),(VLOOKUP($D965,Customer_Demand!$D:$BF,COLUMNS($I965:AI965),0)/$I965)),"")</f>
        <v/>
      </c>
      <c r="AJ965" s="49" t="str">
        <f>IFERROR(IF($K965&lt;&gt;"SS",(VLOOKUP($D965,Customer_Demand!$D:$BF,COLUMNS($I965:AJ965),0)/$I965+VLOOKUP($D965,Customer_Demand!$D:$BF,COLUMNS($I965:AJ965),0)/$K965),(VLOOKUP($D965,Customer_Demand!$D:$BF,COLUMNS($I965:AJ965),0)/$I965)),"")</f>
        <v/>
      </c>
      <c r="AK965" s="49" t="str">
        <f>IFERROR(IF($K965&lt;&gt;"SS",(VLOOKUP($D965,Customer_Demand!$D:$BF,COLUMNS($I965:AK965),0)/$I965+VLOOKUP($D965,Customer_Demand!$D:$BF,COLUMNS($I965:AK965),0)/$K965),(VLOOKUP($D965,Customer_Demand!$D:$BF,COLUMNS($I965:AK965),0)/$I965)),"")</f>
        <v/>
      </c>
      <c r="AL965" s="49" t="str">
        <f>IFERROR(IF($K965&lt;&gt;"SS",(VLOOKUP($D965,Customer_Demand!$D:$BF,COLUMNS($I965:AL965),0)/$I965+VLOOKUP($D965,Customer_Demand!$D:$BF,COLUMNS($I965:AL965),0)/$K965),(VLOOKUP($D965,Customer_Demand!$D:$BF,COLUMNS($I965:AL965),0)/$I965)),"")</f>
        <v/>
      </c>
      <c r="AM965" s="49" t="str">
        <f>IFERROR(IF($K965&lt;&gt;"SS",(VLOOKUP($D965,Customer_Demand!$D:$BF,COLUMNS($I965:AM965),0)/$I965+VLOOKUP($D965,Customer_Demand!$D:$BF,COLUMNS($I965:AM965),0)/$K965),(VLOOKUP($D965,Customer_Demand!$D:$BF,COLUMNS($I965:AM965),0)/$I965)),"")</f>
        <v/>
      </c>
      <c r="AN965" s="49" t="str">
        <f>IFERROR(IF($K965&lt;&gt;"SS",(VLOOKUP($D965,Customer_Demand!$D:$BF,COLUMNS($I965:AN965),0)/$I965+VLOOKUP($D965,Customer_Demand!$D:$BF,COLUMNS($I965:AN965),0)/$K965),(VLOOKUP($D965,Customer_Demand!$D:$BF,COLUMNS($I965:AN965),0)/$I965)),"")</f>
        <v/>
      </c>
      <c r="AO965" s="49" t="str">
        <f>IFERROR(IF($K965&lt;&gt;"SS",(VLOOKUP($D965,Customer_Demand!$D:$BF,COLUMNS($I965:AO965),0)/$I965+VLOOKUP($D965,Customer_Demand!$D:$BF,COLUMNS($I965:AO965),0)/$K965),(VLOOKUP($D965,Customer_Demand!$D:$BF,COLUMNS($I965:AO965),0)/$I965)),"")</f>
        <v/>
      </c>
      <c r="AP965" s="49" t="str">
        <f>IFERROR(IF($K965&lt;&gt;"SS",(VLOOKUP($D965,Customer_Demand!$D:$BF,COLUMNS($I965:AP965),0)/$I965+VLOOKUP($D965,Customer_Demand!$D:$BF,COLUMNS($I965:AP965),0)/$K965),(VLOOKUP($D965,Customer_Demand!$D:$BF,COLUMNS($I965:AP965),0)/$I965)),"")</f>
        <v/>
      </c>
      <c r="AQ965" s="49" t="str">
        <f>IFERROR(IF($K965&lt;&gt;"SS",(VLOOKUP($D965,Customer_Demand!$D:$BF,COLUMNS($I965:AQ965),0)/$I965+VLOOKUP($D965,Customer_Demand!$D:$BF,COLUMNS($I965:AQ965),0)/$K965),(VLOOKUP($D965,Customer_Demand!$D:$BF,COLUMNS($I965:AQ965),0)/$I965)),"")</f>
        <v/>
      </c>
      <c r="AR965" s="49" t="str">
        <f>IFERROR(IF($K965&lt;&gt;"SS",(VLOOKUP($D965,Customer_Demand!$D:$BF,COLUMNS($I965:AR965),0)/$I965+VLOOKUP($D965,Customer_Demand!$D:$BF,COLUMNS($I965:AR965),0)/$K965),(VLOOKUP($D965,Customer_Demand!$D:$BF,COLUMNS($I965:AR965),0)/$I965)),"")</f>
        <v/>
      </c>
      <c r="AS965" s="49" t="str">
        <f>IFERROR(IF($K965&lt;&gt;"SS",(VLOOKUP($D965,Customer_Demand!$D:$BF,COLUMNS($I965:AS965),0)/$I965+VLOOKUP($D965,Customer_Demand!$D:$BF,COLUMNS($I965:AS965),0)/$K965),(VLOOKUP($D965,Customer_Demand!$D:$BF,COLUMNS($I965:AS965),0)/$I965)),"")</f>
        <v/>
      </c>
      <c r="AT965" s="49" t="str">
        <f>IFERROR(IF($K965&lt;&gt;"SS",(VLOOKUP($D965,Customer_Demand!$D:$BF,COLUMNS($I965:AT965),0)/$I965+VLOOKUP($D965,Customer_Demand!$D:$BF,COLUMNS($I965:AT965),0)/$K965),(VLOOKUP($D965,Customer_Demand!$D:$BF,COLUMNS($I965:AT965),0)/$I965)),"")</f>
        <v/>
      </c>
      <c r="AU965" s="49" t="str">
        <f>IFERROR(IF($K965&lt;&gt;"SS",(VLOOKUP($D965,Customer_Demand!$D:$BF,COLUMNS($I965:AU965),0)/$I965+VLOOKUP($D965,Customer_Demand!$D:$BF,COLUMNS($I965:AU965),0)/$K965),(VLOOKUP($D965,Customer_Demand!$D:$BF,COLUMNS($I965:AU965),0)/$I965)),"")</f>
        <v/>
      </c>
      <c r="AV965" s="49" t="str">
        <f>IFERROR(IF($K965&lt;&gt;"SS",(VLOOKUP($D965,Customer_Demand!$D:$BF,COLUMNS($I965:AV965),0)/$I965+VLOOKUP($D965,Customer_Demand!$D:$BF,COLUMNS($I965:AV965),0)/$K965),(VLOOKUP($D965,Customer_Demand!$D:$BF,COLUMNS($I965:AV965),0)/$I965)),"")</f>
        <v/>
      </c>
      <c r="AW965" s="49" t="str">
        <f>IFERROR(IF($K965&lt;&gt;"SS",(VLOOKUP($D965,Customer_Demand!$D:$BF,COLUMNS($I965:AW965),0)/$I965+VLOOKUP($D965,Customer_Demand!$D:$BF,COLUMNS($I965:AW965),0)/$K965),(VLOOKUP($D965,Customer_Demand!$D:$BF,COLUMNS($I965:AW965),0)/$I965)),"")</f>
        <v/>
      </c>
      <c r="AX965" s="49" t="str">
        <f>IFERROR(IF($K965&lt;&gt;"SS",(VLOOKUP($D965,Customer_Demand!$D:$BF,COLUMNS($I965:AX965),0)/$I965+VLOOKUP($D965,Customer_Demand!$D:$BF,COLUMNS($I965:AX965),0)/$K965),(VLOOKUP($D965,Customer_Demand!$D:$BF,COLUMNS($I965:AX965),0)/$I965)),"")</f>
        <v/>
      </c>
      <c r="AY965" s="49" t="str">
        <f>IFERROR(IF($K965&lt;&gt;"SS",(VLOOKUP($D965,Customer_Demand!$D:$BF,COLUMNS($I965:AY965),0)/$I965+VLOOKUP($D965,Customer_Demand!$D:$BF,COLUMNS($I965:AY965),0)/$K965),(VLOOKUP($D965,Customer_Demand!$D:$BF,COLUMNS($I965:AY965),0)/$I965)),"")</f>
        <v/>
      </c>
      <c r="AZ965" s="49" t="str">
        <f>IFERROR(IF($K965&lt;&gt;"SS",(VLOOKUP($D965,Customer_Demand!$D:$BF,COLUMNS($I965:AZ965),0)/$I965+VLOOKUP($D965,Customer_Demand!$D:$BF,COLUMNS($I965:AZ965),0)/$K965),(VLOOKUP($D965,Customer_Demand!$D:$BF,COLUMNS($I965:AZ965),0)/$I965)),"")</f>
        <v/>
      </c>
      <c r="BA965" s="49" t="str">
        <f>IFERROR(IF($K965&lt;&gt;"SS",(VLOOKUP($D965,Customer_Demand!$D:$BF,COLUMNS($I965:BA965),0)/$I965+VLOOKUP($D965,Customer_Demand!$D:$BF,COLUMNS($I965:BA965),0)/$K965),(VLOOKUP($D965,Customer_Demand!$D:$BF,COLUMNS($I965:BA965),0)/$I965)),"")</f>
        <v/>
      </c>
      <c r="BB965" s="49" t="str">
        <f>IFERROR(IF($K965&lt;&gt;"SS",(VLOOKUP($D965,Customer_Demand!$D:$BF,COLUMNS($I965:BB965),0)/$I965+VLOOKUP($D965,Customer_Demand!$D:$BF,COLUMNS($I965:BB965),0)/$K965),(VLOOKUP($D965,Customer_Demand!$D:$BF,COLUMNS($I965:BB965),0)/$I965)),"")</f>
        <v/>
      </c>
      <c r="BC965" s="49" t="str">
        <f>IFERROR(IF($K965&lt;&gt;"SS",(VLOOKUP($D965,Customer_Demand!$D:$BF,COLUMNS($I965:BC965),0)/$I965+VLOOKUP($D965,Customer_Demand!$D:$BF,COLUMNS($I965:BC965),0)/$K965),(VLOOKUP($D965,Customer_Demand!$D:$BF,COLUMNS($I965:BC965),0)/$I965)),"")</f>
        <v/>
      </c>
      <c r="BD965" s="49" t="str">
        <f>IFERROR(IF($K965&lt;&gt;"SS",(VLOOKUP($D965,Customer_Demand!$D:$BF,COLUMNS($I965:BD965),0)/$I965+VLOOKUP($D965,Customer_Demand!$D:$BF,COLUMNS($I965:BD965),0)/$K965),(VLOOKUP($D965,Customer_Demand!$D:$BF,COLUMNS($I965:BD965),0)/$I965)),"")</f>
        <v/>
      </c>
      <c r="BE965" s="49" t="str">
        <f>IFERROR(IF($K965&lt;&gt;"SS",(VLOOKUP($D965,Customer_Demand!$D:$BF,COLUMNS($I965:BE965),0)/$I965+VLOOKUP($D965,Customer_Demand!$D:$BF,COLUMNS($I965:BE965),0)/$K965),(VLOOKUP($D965,Customer_Demand!$D:$BF,COLUMNS($I965:BE965),0)/$I965)),"")</f>
        <v/>
      </c>
      <c r="BF965" s="49" t="str">
        <f>IFERROR(IF($K965&lt;&gt;"SS",(VLOOKUP($D965,Customer_Demand!$D:$BF,COLUMNS($I965:BF965),0)/$I965+VLOOKUP($D965,Customer_Demand!$D:$BF,COLUMNS($I965:BF965),0)/$K965),(VLOOKUP($D965,Customer_Demand!$D:$BF,COLUMNS($I965:BF965),0)/$I965)),"")</f>
        <v/>
      </c>
      <c r="BG965" s="49" t="str">
        <f>IFERROR(IF($K965&lt;&gt;"SS",(VLOOKUP($D965,Customer_Demand!$D:$BF,COLUMNS($I965:BG965),0)/$I965+VLOOKUP($D965,Customer_Demand!$D:$BF,COLUMNS($I965:BG965),0)/$K965),(VLOOKUP($D965,Customer_Demand!$D:$BF,COLUMNS($I965:BG965),0)/$I965)),"")</f>
        <v/>
      </c>
      <c r="BH965" s="49" t="str">
        <f>IFERROR(IF($K965&lt;&gt;"SS",(VLOOKUP($D965,Customer_Demand!$D:$BF,COLUMNS($I965:BH965),0)/$I965+VLOOKUP($D965,Customer_Demand!$D:$BF,COLUMNS($I965:BH965),0)/$K965),(VLOOKUP($D965,Customer_Demand!$D:$BF,COLUMNS($I965:BH965),0)/$I965)),"")</f>
        <v/>
      </c>
      <c r="BI965" s="49" t="str">
        <f>IFERROR(IF($K965&lt;&gt;"SS",(VLOOKUP($D965,Customer_Demand!$D:$BF,COLUMNS($I965:BI965),0)/$I965+VLOOKUP($D965,Customer_Demand!$D:$BF,COLUMNS($I965:BI965),0)/$K965),(VLOOKUP($D965,Customer_Demand!$D:$BF,COLUMNS($I965:BI965),0)/$I965)),"")</f>
        <v/>
      </c>
      <c r="BJ965" s="49" t="str">
        <f>IFERROR(IF($K965&lt;&gt;"SS",(VLOOKUP($D965,Customer_Demand!$D:$BF,COLUMNS($I965:BJ965),0)/$I965+VLOOKUP($D965,Customer_Demand!$D:$BF,COLUMNS($I965:BJ965),0)/$K965),(VLOOKUP($D965,Customer_Demand!$D:$BF,COLUMNS($I965:BJ965),0)/$I965)),"")</f>
        <v/>
      </c>
      <c r="BK965" s="50" t="str">
        <f>IFERROR(IF($K965&lt;&gt;"SS",(VLOOKUP($D965,Customer_Demand!$D:$BF,COLUMNS($I965:BK965),0)/$I965+VLOOKUP($D965,Customer_Demand!$D:$BF,COLUMNS($I965:BK965),0)/$K965),(VLOOKUP($D965,Customer_Demand!$D:$BF,COLUMNS($I965:BK965),0)/$I965)),"")</f>
        <v/>
      </c>
    </row>
    <row r="966" spans="2:63" x14ac:dyDescent="0.2">
      <c r="B966" s="12" t="str">
        <f t="shared" si="63"/>
        <v/>
      </c>
      <c r="C966" s="45" t="str">
        <f>IF((Customer_Demand!C966)&lt;&gt;"",Customer_Demand!C966,"")</f>
        <v/>
      </c>
      <c r="D966" s="45" t="str">
        <f>IF(C966&lt;&gt;"",Customer_Demand!D966,"")</f>
        <v/>
      </c>
      <c r="E966" s="52" t="str">
        <f>IF(C966&lt;&gt;"",Customer_Demand!E966,"")</f>
        <v/>
      </c>
      <c r="F966" s="47" t="str">
        <f>IF(C966&lt;&gt;"",VLOOKUP(D966,Customer_Demand!$D$5:$F$1005,3,0),"")</f>
        <v/>
      </c>
      <c r="G966" s="48" t="str">
        <f t="shared" si="60"/>
        <v/>
      </c>
      <c r="H966" s="48" t="str">
        <f t="shared" si="61"/>
        <v/>
      </c>
      <c r="I966" s="48" t="str">
        <f>IFERROR(IF(C966&lt;&gt;"",VLOOKUP($H966,SMT_Cycle_Time_Data!$F:$Q,4,0),""),"SGR Not Defined")</f>
        <v/>
      </c>
      <c r="J966" s="48" t="str">
        <f t="shared" si="62"/>
        <v/>
      </c>
      <c r="K966" s="48" t="str">
        <f>IF(C966&lt;&gt;"",IFERROR(VLOOKUP($J966,SMT_Cycle_Time_Data!$F:$Q,4,0),"SS"),"")</f>
        <v/>
      </c>
      <c r="L966" s="49" t="str">
        <f>IFERROR(IF($K966&lt;&gt;"SS",(VLOOKUP($D966,Customer_Demand!$D:$BF,COLUMNS($I966:L966),0)/$I966+VLOOKUP($D966,Customer_Demand!$D:$BF,COLUMNS($I966:L966),0)/$K966),(VLOOKUP($D966,Customer_Demand!$D:$BF,COLUMNS($I966:L966),0)/$I966)),"")</f>
        <v/>
      </c>
      <c r="M966" s="49" t="str">
        <f>IFERROR(IF($K966&lt;&gt;"SS",(VLOOKUP($D966,Customer_Demand!$D:$BF,COLUMNS($I966:M966),0)/$I966+VLOOKUP($D966,Customer_Demand!$D:$BF,COLUMNS($I966:M966),0)/$K966),(VLOOKUP($D966,Customer_Demand!$D:$BF,COLUMNS($I966:M966),0)/$I966)),"")</f>
        <v/>
      </c>
      <c r="N966" s="49" t="str">
        <f>IFERROR(IF($K966&lt;&gt;"SS",(VLOOKUP($D966,Customer_Demand!$D:$BF,COLUMNS($I966:N966),0)/$I966+VLOOKUP($D966,Customer_Demand!$D:$BF,COLUMNS($I966:N966),0)/$K966),(VLOOKUP($D966,Customer_Demand!$D:$BF,COLUMNS($I966:N966),0)/$I966)),"")</f>
        <v/>
      </c>
      <c r="O966" s="49" t="str">
        <f>IFERROR(IF($K966&lt;&gt;"SS",(VLOOKUP($D966,Customer_Demand!$D:$BF,COLUMNS($I966:O966),0)/$I966+VLOOKUP($D966,Customer_Demand!$D:$BF,COLUMNS($I966:O966),0)/$K966),(VLOOKUP($D966,Customer_Demand!$D:$BF,COLUMNS($I966:O966),0)/$I966)),"")</f>
        <v/>
      </c>
      <c r="P966" s="49" t="str">
        <f>IFERROR(IF($K966&lt;&gt;"SS",(VLOOKUP($D966,Customer_Demand!$D:$BF,COLUMNS($I966:P966),0)/$I966+VLOOKUP($D966,Customer_Demand!$D:$BF,COLUMNS($I966:P966),0)/$K966),(VLOOKUP($D966,Customer_Demand!$D:$BF,COLUMNS($I966:P966),0)/$I966)),"")</f>
        <v/>
      </c>
      <c r="Q966" s="49" t="str">
        <f>IFERROR(IF($K966&lt;&gt;"SS",(VLOOKUP($D966,Customer_Demand!$D:$BF,COLUMNS($I966:Q966),0)/$I966+VLOOKUP($D966,Customer_Demand!$D:$BF,COLUMNS($I966:Q966),0)/$K966),(VLOOKUP($D966,Customer_Demand!$D:$BF,COLUMNS($I966:Q966),0)/$I966)),"")</f>
        <v/>
      </c>
      <c r="R966" s="49" t="str">
        <f>IFERROR(IF($K966&lt;&gt;"SS",(VLOOKUP($D966,Customer_Demand!$D:$BF,COLUMNS($I966:R966),0)/$I966+VLOOKUP($D966,Customer_Demand!$D:$BF,COLUMNS($I966:R966),0)/$K966),(VLOOKUP($D966,Customer_Demand!$D:$BF,COLUMNS($I966:R966),0)/$I966)),"")</f>
        <v/>
      </c>
      <c r="S966" s="49" t="str">
        <f>IFERROR(IF($K966&lt;&gt;"SS",(VLOOKUP($D966,Customer_Demand!$D:$BF,COLUMNS($I966:S966),0)/$I966+VLOOKUP($D966,Customer_Demand!$D:$BF,COLUMNS($I966:S966),0)/$K966),(VLOOKUP($D966,Customer_Demand!$D:$BF,COLUMNS($I966:S966),0)/$I966)),"")</f>
        <v/>
      </c>
      <c r="T966" s="49" t="str">
        <f>IFERROR(IF($K966&lt;&gt;"SS",(VLOOKUP($D966,Customer_Demand!$D:$BF,COLUMNS($I966:T966),0)/$I966+VLOOKUP($D966,Customer_Demand!$D:$BF,COLUMNS($I966:T966),0)/$K966),(VLOOKUP($D966,Customer_Demand!$D:$BF,COLUMNS($I966:T966),0)/$I966)),"")</f>
        <v/>
      </c>
      <c r="U966" s="49" t="str">
        <f>IFERROR(IF($K966&lt;&gt;"SS",(VLOOKUP($D966,Customer_Demand!$D:$BF,COLUMNS($I966:U966),0)/$I966+VLOOKUP($D966,Customer_Demand!$D:$BF,COLUMNS($I966:U966),0)/$K966),(VLOOKUP($D966,Customer_Demand!$D:$BF,COLUMNS($I966:U966),0)/$I966)),"")</f>
        <v/>
      </c>
      <c r="V966" s="49" t="str">
        <f>IFERROR(IF($K966&lt;&gt;"SS",(VLOOKUP($D966,Customer_Demand!$D:$BF,COLUMNS($I966:V966),0)/$I966+VLOOKUP($D966,Customer_Demand!$D:$BF,COLUMNS($I966:V966),0)/$K966),(VLOOKUP($D966,Customer_Demand!$D:$BF,COLUMNS($I966:V966),0)/$I966)),"")</f>
        <v/>
      </c>
      <c r="W966" s="49" t="str">
        <f>IFERROR(IF($K966&lt;&gt;"SS",(VLOOKUP($D966,Customer_Demand!$D:$BF,COLUMNS($I966:W966),0)/$I966+VLOOKUP($D966,Customer_Demand!$D:$BF,COLUMNS($I966:W966),0)/$K966),(VLOOKUP($D966,Customer_Demand!$D:$BF,COLUMNS($I966:W966),0)/$I966)),"")</f>
        <v/>
      </c>
      <c r="X966" s="49" t="str">
        <f>IFERROR(IF($K966&lt;&gt;"SS",(VLOOKUP($D966,Customer_Demand!$D:$BF,COLUMNS($I966:X966),0)/$I966+VLOOKUP($D966,Customer_Demand!$D:$BF,COLUMNS($I966:X966),0)/$K966),(VLOOKUP($D966,Customer_Demand!$D:$BF,COLUMNS($I966:X966),0)/$I966)),"")</f>
        <v/>
      </c>
      <c r="Y966" s="49" t="str">
        <f>IFERROR(IF($K966&lt;&gt;"SS",(VLOOKUP($D966,Customer_Demand!$D:$BF,COLUMNS($I966:Y966),0)/$I966+VLOOKUP($D966,Customer_Demand!$D:$BF,COLUMNS($I966:Y966),0)/$K966),(VLOOKUP($D966,Customer_Demand!$D:$BF,COLUMNS($I966:Y966),0)/$I966)),"")</f>
        <v/>
      </c>
      <c r="Z966" s="49" t="str">
        <f>IFERROR(IF($K966&lt;&gt;"SS",(VLOOKUP($D966,Customer_Demand!$D:$BF,COLUMNS($I966:Z966),0)/$I966+VLOOKUP($D966,Customer_Demand!$D:$BF,COLUMNS($I966:Z966),0)/$K966),(VLOOKUP($D966,Customer_Demand!$D:$BF,COLUMNS($I966:Z966),0)/$I966)),"")</f>
        <v/>
      </c>
      <c r="AA966" s="49" t="str">
        <f>IFERROR(IF($K966&lt;&gt;"SS",(VLOOKUP($D966,Customer_Demand!$D:$BF,COLUMNS($I966:AA966),0)/$I966+VLOOKUP($D966,Customer_Demand!$D:$BF,COLUMNS($I966:AA966),0)/$K966),(VLOOKUP($D966,Customer_Demand!$D:$BF,COLUMNS($I966:AA966),0)/$I966)),"")</f>
        <v/>
      </c>
      <c r="AB966" s="49" t="str">
        <f>IFERROR(IF($K966&lt;&gt;"SS",(VLOOKUP($D966,Customer_Demand!$D:$BF,COLUMNS($I966:AB966),0)/$I966+VLOOKUP($D966,Customer_Demand!$D:$BF,COLUMNS($I966:AB966),0)/$K966),(VLOOKUP($D966,Customer_Demand!$D:$BF,COLUMNS($I966:AB966),0)/$I966)),"")</f>
        <v/>
      </c>
      <c r="AC966" s="49" t="str">
        <f>IFERROR(IF($K966&lt;&gt;"SS",(VLOOKUP($D966,Customer_Demand!$D:$BF,COLUMNS($I966:AC966),0)/$I966+VLOOKUP($D966,Customer_Demand!$D:$BF,COLUMNS($I966:AC966),0)/$K966),(VLOOKUP($D966,Customer_Demand!$D:$BF,COLUMNS($I966:AC966),0)/$I966)),"")</f>
        <v/>
      </c>
      <c r="AD966" s="49" t="str">
        <f>IFERROR(IF($K966&lt;&gt;"SS",(VLOOKUP($D966,Customer_Demand!$D:$BF,COLUMNS($I966:AD966),0)/$I966+VLOOKUP($D966,Customer_Demand!$D:$BF,COLUMNS($I966:AD966),0)/$K966),(VLOOKUP($D966,Customer_Demand!$D:$BF,COLUMNS($I966:AD966),0)/$I966)),"")</f>
        <v/>
      </c>
      <c r="AE966" s="49" t="str">
        <f>IFERROR(IF($K966&lt;&gt;"SS",(VLOOKUP($D966,Customer_Demand!$D:$BF,COLUMNS($I966:AE966),0)/$I966+VLOOKUP($D966,Customer_Demand!$D:$BF,COLUMNS($I966:AE966),0)/$K966),(VLOOKUP($D966,Customer_Demand!$D:$BF,COLUMNS($I966:AE966),0)/$I966)),"")</f>
        <v/>
      </c>
      <c r="AF966" s="49" t="str">
        <f>IFERROR(IF($K966&lt;&gt;"SS",(VLOOKUP($D966,Customer_Demand!$D:$BF,COLUMNS($I966:AF966),0)/$I966+VLOOKUP($D966,Customer_Demand!$D:$BF,COLUMNS($I966:AF966),0)/$K966),(VLOOKUP($D966,Customer_Demand!$D:$BF,COLUMNS($I966:AF966),0)/$I966)),"")</f>
        <v/>
      </c>
      <c r="AG966" s="49" t="str">
        <f>IFERROR(IF($K966&lt;&gt;"SS",(VLOOKUP($D966,Customer_Demand!$D:$BF,COLUMNS($I966:AG966),0)/$I966+VLOOKUP($D966,Customer_Demand!$D:$BF,COLUMNS($I966:AG966),0)/$K966),(VLOOKUP($D966,Customer_Demand!$D:$BF,COLUMNS($I966:AG966),0)/$I966)),"")</f>
        <v/>
      </c>
      <c r="AH966" s="49" t="str">
        <f>IFERROR(IF($K966&lt;&gt;"SS",(VLOOKUP($D966,Customer_Demand!$D:$BF,COLUMNS($I966:AH966),0)/$I966+VLOOKUP($D966,Customer_Demand!$D:$BF,COLUMNS($I966:AH966),0)/$K966),(VLOOKUP($D966,Customer_Demand!$D:$BF,COLUMNS($I966:AH966),0)/$I966)),"")</f>
        <v/>
      </c>
      <c r="AI966" s="49" t="str">
        <f>IFERROR(IF($K966&lt;&gt;"SS",(VLOOKUP($D966,Customer_Demand!$D:$BF,COLUMNS($I966:AI966),0)/$I966+VLOOKUP($D966,Customer_Demand!$D:$BF,COLUMNS($I966:AI966),0)/$K966),(VLOOKUP($D966,Customer_Demand!$D:$BF,COLUMNS($I966:AI966),0)/$I966)),"")</f>
        <v/>
      </c>
      <c r="AJ966" s="49" t="str">
        <f>IFERROR(IF($K966&lt;&gt;"SS",(VLOOKUP($D966,Customer_Demand!$D:$BF,COLUMNS($I966:AJ966),0)/$I966+VLOOKUP($D966,Customer_Demand!$D:$BF,COLUMNS($I966:AJ966),0)/$K966),(VLOOKUP($D966,Customer_Demand!$D:$BF,COLUMNS($I966:AJ966),0)/$I966)),"")</f>
        <v/>
      </c>
      <c r="AK966" s="49" t="str">
        <f>IFERROR(IF($K966&lt;&gt;"SS",(VLOOKUP($D966,Customer_Demand!$D:$BF,COLUMNS($I966:AK966),0)/$I966+VLOOKUP($D966,Customer_Demand!$D:$BF,COLUMNS($I966:AK966),0)/$K966),(VLOOKUP($D966,Customer_Demand!$D:$BF,COLUMNS($I966:AK966),0)/$I966)),"")</f>
        <v/>
      </c>
      <c r="AL966" s="49" t="str">
        <f>IFERROR(IF($K966&lt;&gt;"SS",(VLOOKUP($D966,Customer_Demand!$D:$BF,COLUMNS($I966:AL966),0)/$I966+VLOOKUP($D966,Customer_Demand!$D:$BF,COLUMNS($I966:AL966),0)/$K966),(VLOOKUP($D966,Customer_Demand!$D:$BF,COLUMNS($I966:AL966),0)/$I966)),"")</f>
        <v/>
      </c>
      <c r="AM966" s="49" t="str">
        <f>IFERROR(IF($K966&lt;&gt;"SS",(VLOOKUP($D966,Customer_Demand!$D:$BF,COLUMNS($I966:AM966),0)/$I966+VLOOKUP($D966,Customer_Demand!$D:$BF,COLUMNS($I966:AM966),0)/$K966),(VLOOKUP($D966,Customer_Demand!$D:$BF,COLUMNS($I966:AM966),0)/$I966)),"")</f>
        <v/>
      </c>
      <c r="AN966" s="49" t="str">
        <f>IFERROR(IF($K966&lt;&gt;"SS",(VLOOKUP($D966,Customer_Demand!$D:$BF,COLUMNS($I966:AN966),0)/$I966+VLOOKUP($D966,Customer_Demand!$D:$BF,COLUMNS($I966:AN966),0)/$K966),(VLOOKUP($D966,Customer_Demand!$D:$BF,COLUMNS($I966:AN966),0)/$I966)),"")</f>
        <v/>
      </c>
      <c r="AO966" s="49" t="str">
        <f>IFERROR(IF($K966&lt;&gt;"SS",(VLOOKUP($D966,Customer_Demand!$D:$BF,COLUMNS($I966:AO966),0)/$I966+VLOOKUP($D966,Customer_Demand!$D:$BF,COLUMNS($I966:AO966),0)/$K966),(VLOOKUP($D966,Customer_Demand!$D:$BF,COLUMNS($I966:AO966),0)/$I966)),"")</f>
        <v/>
      </c>
      <c r="AP966" s="49" t="str">
        <f>IFERROR(IF($K966&lt;&gt;"SS",(VLOOKUP($D966,Customer_Demand!$D:$BF,COLUMNS($I966:AP966),0)/$I966+VLOOKUP($D966,Customer_Demand!$D:$BF,COLUMNS($I966:AP966),0)/$K966),(VLOOKUP($D966,Customer_Demand!$D:$BF,COLUMNS($I966:AP966),0)/$I966)),"")</f>
        <v/>
      </c>
      <c r="AQ966" s="49" t="str">
        <f>IFERROR(IF($K966&lt;&gt;"SS",(VLOOKUP($D966,Customer_Demand!$D:$BF,COLUMNS($I966:AQ966),0)/$I966+VLOOKUP($D966,Customer_Demand!$D:$BF,COLUMNS($I966:AQ966),0)/$K966),(VLOOKUP($D966,Customer_Demand!$D:$BF,COLUMNS($I966:AQ966),0)/$I966)),"")</f>
        <v/>
      </c>
      <c r="AR966" s="49" t="str">
        <f>IFERROR(IF($K966&lt;&gt;"SS",(VLOOKUP($D966,Customer_Demand!$D:$BF,COLUMNS($I966:AR966),0)/$I966+VLOOKUP($D966,Customer_Demand!$D:$BF,COLUMNS($I966:AR966),0)/$K966),(VLOOKUP($D966,Customer_Demand!$D:$BF,COLUMNS($I966:AR966),0)/$I966)),"")</f>
        <v/>
      </c>
      <c r="AS966" s="49" t="str">
        <f>IFERROR(IF($K966&lt;&gt;"SS",(VLOOKUP($D966,Customer_Demand!$D:$BF,COLUMNS($I966:AS966),0)/$I966+VLOOKUP($D966,Customer_Demand!$D:$BF,COLUMNS($I966:AS966),0)/$K966),(VLOOKUP($D966,Customer_Demand!$D:$BF,COLUMNS($I966:AS966),0)/$I966)),"")</f>
        <v/>
      </c>
      <c r="AT966" s="49" t="str">
        <f>IFERROR(IF($K966&lt;&gt;"SS",(VLOOKUP($D966,Customer_Demand!$D:$BF,COLUMNS($I966:AT966),0)/$I966+VLOOKUP($D966,Customer_Demand!$D:$BF,COLUMNS($I966:AT966),0)/$K966),(VLOOKUP($D966,Customer_Demand!$D:$BF,COLUMNS($I966:AT966),0)/$I966)),"")</f>
        <v/>
      </c>
      <c r="AU966" s="49" t="str">
        <f>IFERROR(IF($K966&lt;&gt;"SS",(VLOOKUP($D966,Customer_Demand!$D:$BF,COLUMNS($I966:AU966),0)/$I966+VLOOKUP($D966,Customer_Demand!$D:$BF,COLUMNS($I966:AU966),0)/$K966),(VLOOKUP($D966,Customer_Demand!$D:$BF,COLUMNS($I966:AU966),0)/$I966)),"")</f>
        <v/>
      </c>
      <c r="AV966" s="49" t="str">
        <f>IFERROR(IF($K966&lt;&gt;"SS",(VLOOKUP($D966,Customer_Demand!$D:$BF,COLUMNS($I966:AV966),0)/$I966+VLOOKUP($D966,Customer_Demand!$D:$BF,COLUMNS($I966:AV966),0)/$K966),(VLOOKUP($D966,Customer_Demand!$D:$BF,COLUMNS($I966:AV966),0)/$I966)),"")</f>
        <v/>
      </c>
      <c r="AW966" s="49" t="str">
        <f>IFERROR(IF($K966&lt;&gt;"SS",(VLOOKUP($D966,Customer_Demand!$D:$BF,COLUMNS($I966:AW966),0)/$I966+VLOOKUP($D966,Customer_Demand!$D:$BF,COLUMNS($I966:AW966),0)/$K966),(VLOOKUP($D966,Customer_Demand!$D:$BF,COLUMNS($I966:AW966),0)/$I966)),"")</f>
        <v/>
      </c>
      <c r="AX966" s="49" t="str">
        <f>IFERROR(IF($K966&lt;&gt;"SS",(VLOOKUP($D966,Customer_Demand!$D:$BF,COLUMNS($I966:AX966),0)/$I966+VLOOKUP($D966,Customer_Demand!$D:$BF,COLUMNS($I966:AX966),0)/$K966),(VLOOKUP($D966,Customer_Demand!$D:$BF,COLUMNS($I966:AX966),0)/$I966)),"")</f>
        <v/>
      </c>
      <c r="AY966" s="49" t="str">
        <f>IFERROR(IF($K966&lt;&gt;"SS",(VLOOKUP($D966,Customer_Demand!$D:$BF,COLUMNS($I966:AY966),0)/$I966+VLOOKUP($D966,Customer_Demand!$D:$BF,COLUMNS($I966:AY966),0)/$K966),(VLOOKUP($D966,Customer_Demand!$D:$BF,COLUMNS($I966:AY966),0)/$I966)),"")</f>
        <v/>
      </c>
      <c r="AZ966" s="49" t="str">
        <f>IFERROR(IF($K966&lt;&gt;"SS",(VLOOKUP($D966,Customer_Demand!$D:$BF,COLUMNS($I966:AZ966),0)/$I966+VLOOKUP($D966,Customer_Demand!$D:$BF,COLUMNS($I966:AZ966),0)/$K966),(VLOOKUP($D966,Customer_Demand!$D:$BF,COLUMNS($I966:AZ966),0)/$I966)),"")</f>
        <v/>
      </c>
      <c r="BA966" s="49" t="str">
        <f>IFERROR(IF($K966&lt;&gt;"SS",(VLOOKUP($D966,Customer_Demand!$D:$BF,COLUMNS($I966:BA966),0)/$I966+VLOOKUP($D966,Customer_Demand!$D:$BF,COLUMNS($I966:BA966),0)/$K966),(VLOOKUP($D966,Customer_Demand!$D:$BF,COLUMNS($I966:BA966),0)/$I966)),"")</f>
        <v/>
      </c>
      <c r="BB966" s="49" t="str">
        <f>IFERROR(IF($K966&lt;&gt;"SS",(VLOOKUP($D966,Customer_Demand!$D:$BF,COLUMNS($I966:BB966),0)/$I966+VLOOKUP($D966,Customer_Demand!$D:$BF,COLUMNS($I966:BB966),0)/$K966),(VLOOKUP($D966,Customer_Demand!$D:$BF,COLUMNS($I966:BB966),0)/$I966)),"")</f>
        <v/>
      </c>
      <c r="BC966" s="49" t="str">
        <f>IFERROR(IF($K966&lt;&gt;"SS",(VLOOKUP($D966,Customer_Demand!$D:$BF,COLUMNS($I966:BC966),0)/$I966+VLOOKUP($D966,Customer_Demand!$D:$BF,COLUMNS($I966:BC966),0)/$K966),(VLOOKUP($D966,Customer_Demand!$D:$BF,COLUMNS($I966:BC966),0)/$I966)),"")</f>
        <v/>
      </c>
      <c r="BD966" s="49" t="str">
        <f>IFERROR(IF($K966&lt;&gt;"SS",(VLOOKUP($D966,Customer_Demand!$D:$BF,COLUMNS($I966:BD966),0)/$I966+VLOOKUP($D966,Customer_Demand!$D:$BF,COLUMNS($I966:BD966),0)/$K966),(VLOOKUP($D966,Customer_Demand!$D:$BF,COLUMNS($I966:BD966),0)/$I966)),"")</f>
        <v/>
      </c>
      <c r="BE966" s="49" t="str">
        <f>IFERROR(IF($K966&lt;&gt;"SS",(VLOOKUP($D966,Customer_Demand!$D:$BF,COLUMNS($I966:BE966),0)/$I966+VLOOKUP($D966,Customer_Demand!$D:$BF,COLUMNS($I966:BE966),0)/$K966),(VLOOKUP($D966,Customer_Demand!$D:$BF,COLUMNS($I966:BE966),0)/$I966)),"")</f>
        <v/>
      </c>
      <c r="BF966" s="49" t="str">
        <f>IFERROR(IF($K966&lt;&gt;"SS",(VLOOKUP($D966,Customer_Demand!$D:$BF,COLUMNS($I966:BF966),0)/$I966+VLOOKUP($D966,Customer_Demand!$D:$BF,COLUMNS($I966:BF966),0)/$K966),(VLOOKUP($D966,Customer_Demand!$D:$BF,COLUMNS($I966:BF966),0)/$I966)),"")</f>
        <v/>
      </c>
      <c r="BG966" s="49" t="str">
        <f>IFERROR(IF($K966&lt;&gt;"SS",(VLOOKUP($D966,Customer_Demand!$D:$BF,COLUMNS($I966:BG966),0)/$I966+VLOOKUP($D966,Customer_Demand!$D:$BF,COLUMNS($I966:BG966),0)/$K966),(VLOOKUP($D966,Customer_Demand!$D:$BF,COLUMNS($I966:BG966),0)/$I966)),"")</f>
        <v/>
      </c>
      <c r="BH966" s="49" t="str">
        <f>IFERROR(IF($K966&lt;&gt;"SS",(VLOOKUP($D966,Customer_Demand!$D:$BF,COLUMNS($I966:BH966),0)/$I966+VLOOKUP($D966,Customer_Demand!$D:$BF,COLUMNS($I966:BH966),0)/$K966),(VLOOKUP($D966,Customer_Demand!$D:$BF,COLUMNS($I966:BH966),0)/$I966)),"")</f>
        <v/>
      </c>
      <c r="BI966" s="49" t="str">
        <f>IFERROR(IF($K966&lt;&gt;"SS",(VLOOKUP($D966,Customer_Demand!$D:$BF,COLUMNS($I966:BI966),0)/$I966+VLOOKUP($D966,Customer_Demand!$D:$BF,COLUMNS($I966:BI966),0)/$K966),(VLOOKUP($D966,Customer_Demand!$D:$BF,COLUMNS($I966:BI966),0)/$I966)),"")</f>
        <v/>
      </c>
      <c r="BJ966" s="49" t="str">
        <f>IFERROR(IF($K966&lt;&gt;"SS",(VLOOKUP($D966,Customer_Demand!$D:$BF,COLUMNS($I966:BJ966),0)/$I966+VLOOKUP($D966,Customer_Demand!$D:$BF,COLUMNS($I966:BJ966),0)/$K966),(VLOOKUP($D966,Customer_Demand!$D:$BF,COLUMNS($I966:BJ966),0)/$I966)),"")</f>
        <v/>
      </c>
      <c r="BK966" s="50" t="str">
        <f>IFERROR(IF($K966&lt;&gt;"SS",(VLOOKUP($D966,Customer_Demand!$D:$BF,COLUMNS($I966:BK966),0)/$I966+VLOOKUP($D966,Customer_Demand!$D:$BF,COLUMNS($I966:BK966),0)/$K966),(VLOOKUP($D966,Customer_Demand!$D:$BF,COLUMNS($I966:BK966),0)/$I966)),"")</f>
        <v/>
      </c>
    </row>
    <row r="967" spans="2:63" x14ac:dyDescent="0.2">
      <c r="B967" s="12" t="str">
        <f t="shared" si="63"/>
        <v/>
      </c>
      <c r="C967" s="45" t="str">
        <f>IF((Customer_Demand!C967)&lt;&gt;"",Customer_Demand!C967,"")</f>
        <v/>
      </c>
      <c r="D967" s="45" t="str">
        <f>IF(C967&lt;&gt;"",Customer_Demand!D967,"")</f>
        <v/>
      </c>
      <c r="E967" s="52" t="str">
        <f>IF(C967&lt;&gt;"",Customer_Demand!E967,"")</f>
        <v/>
      </c>
      <c r="F967" s="47" t="str">
        <f>IF(C967&lt;&gt;"",VLOOKUP(D967,Customer_Demand!$D$5:$F$1005,3,0),"")</f>
        <v/>
      </c>
      <c r="G967" s="48" t="str">
        <f t="shared" ref="G967:G1005" si="64">IF(C967&lt;&gt;"",IF(AND(F967&gt;0,SUM(L967:BK967)=0),"SGR To Be Defined",SUM(L967:BK967)),"")</f>
        <v/>
      </c>
      <c r="H967" s="48" t="str">
        <f t="shared" ref="H967:H1005" si="65">IF(C967&lt;&gt;"",CONCATENATE(D967,"_","Top"),"")</f>
        <v/>
      </c>
      <c r="I967" s="48" t="str">
        <f>IFERROR(IF(C967&lt;&gt;"",VLOOKUP($H967,SMT_Cycle_Time_Data!$F:$Q,4,0),""),"SGR Not Defined")</f>
        <v/>
      </c>
      <c r="J967" s="48" t="str">
        <f t="shared" ref="J967:J1005" si="66">IF(C967&lt;&gt;"",CONCATENATE(D967,"_","Bottom"),"")</f>
        <v/>
      </c>
      <c r="K967" s="48" t="str">
        <f>IF(C967&lt;&gt;"",IFERROR(VLOOKUP($J967,SMT_Cycle_Time_Data!$F:$Q,4,0),"SS"),"")</f>
        <v/>
      </c>
      <c r="L967" s="49" t="str">
        <f>IFERROR(IF($K967&lt;&gt;"SS",(VLOOKUP($D967,Customer_Demand!$D:$BF,COLUMNS($I967:L967),0)/$I967+VLOOKUP($D967,Customer_Demand!$D:$BF,COLUMNS($I967:L967),0)/$K967),(VLOOKUP($D967,Customer_Demand!$D:$BF,COLUMNS($I967:L967),0)/$I967)),"")</f>
        <v/>
      </c>
      <c r="M967" s="49" t="str">
        <f>IFERROR(IF($K967&lt;&gt;"SS",(VLOOKUP($D967,Customer_Demand!$D:$BF,COLUMNS($I967:M967),0)/$I967+VLOOKUP($D967,Customer_Demand!$D:$BF,COLUMNS($I967:M967),0)/$K967),(VLOOKUP($D967,Customer_Demand!$D:$BF,COLUMNS($I967:M967),0)/$I967)),"")</f>
        <v/>
      </c>
      <c r="N967" s="49" t="str">
        <f>IFERROR(IF($K967&lt;&gt;"SS",(VLOOKUP($D967,Customer_Demand!$D:$BF,COLUMNS($I967:N967),0)/$I967+VLOOKUP($D967,Customer_Demand!$D:$BF,COLUMNS($I967:N967),0)/$K967),(VLOOKUP($D967,Customer_Demand!$D:$BF,COLUMNS($I967:N967),0)/$I967)),"")</f>
        <v/>
      </c>
      <c r="O967" s="49" t="str">
        <f>IFERROR(IF($K967&lt;&gt;"SS",(VLOOKUP($D967,Customer_Demand!$D:$BF,COLUMNS($I967:O967),0)/$I967+VLOOKUP($D967,Customer_Demand!$D:$BF,COLUMNS($I967:O967),0)/$K967),(VLOOKUP($D967,Customer_Demand!$D:$BF,COLUMNS($I967:O967),0)/$I967)),"")</f>
        <v/>
      </c>
      <c r="P967" s="49" t="str">
        <f>IFERROR(IF($K967&lt;&gt;"SS",(VLOOKUP($D967,Customer_Demand!$D:$BF,COLUMNS($I967:P967),0)/$I967+VLOOKUP($D967,Customer_Demand!$D:$BF,COLUMNS($I967:P967),0)/$K967),(VLOOKUP($D967,Customer_Demand!$D:$BF,COLUMNS($I967:P967),0)/$I967)),"")</f>
        <v/>
      </c>
      <c r="Q967" s="49" t="str">
        <f>IFERROR(IF($K967&lt;&gt;"SS",(VLOOKUP($D967,Customer_Demand!$D:$BF,COLUMNS($I967:Q967),0)/$I967+VLOOKUP($D967,Customer_Demand!$D:$BF,COLUMNS($I967:Q967),0)/$K967),(VLOOKUP($D967,Customer_Demand!$D:$BF,COLUMNS($I967:Q967),0)/$I967)),"")</f>
        <v/>
      </c>
      <c r="R967" s="49" t="str">
        <f>IFERROR(IF($K967&lt;&gt;"SS",(VLOOKUP($D967,Customer_Demand!$D:$BF,COLUMNS($I967:R967),0)/$I967+VLOOKUP($D967,Customer_Demand!$D:$BF,COLUMNS($I967:R967),0)/$K967),(VLOOKUP($D967,Customer_Demand!$D:$BF,COLUMNS($I967:R967),0)/$I967)),"")</f>
        <v/>
      </c>
      <c r="S967" s="49" t="str">
        <f>IFERROR(IF($K967&lt;&gt;"SS",(VLOOKUP($D967,Customer_Demand!$D:$BF,COLUMNS($I967:S967),0)/$I967+VLOOKUP($D967,Customer_Demand!$D:$BF,COLUMNS($I967:S967),0)/$K967),(VLOOKUP($D967,Customer_Demand!$D:$BF,COLUMNS($I967:S967),0)/$I967)),"")</f>
        <v/>
      </c>
      <c r="T967" s="49" t="str">
        <f>IFERROR(IF($K967&lt;&gt;"SS",(VLOOKUP($D967,Customer_Demand!$D:$BF,COLUMNS($I967:T967),0)/$I967+VLOOKUP($D967,Customer_Demand!$D:$BF,COLUMNS($I967:T967),0)/$K967),(VLOOKUP($D967,Customer_Demand!$D:$BF,COLUMNS($I967:T967),0)/$I967)),"")</f>
        <v/>
      </c>
      <c r="U967" s="49" t="str">
        <f>IFERROR(IF($K967&lt;&gt;"SS",(VLOOKUP($D967,Customer_Demand!$D:$BF,COLUMNS($I967:U967),0)/$I967+VLOOKUP($D967,Customer_Demand!$D:$BF,COLUMNS($I967:U967),0)/$K967),(VLOOKUP($D967,Customer_Demand!$D:$BF,COLUMNS($I967:U967),0)/$I967)),"")</f>
        <v/>
      </c>
      <c r="V967" s="49" t="str">
        <f>IFERROR(IF($K967&lt;&gt;"SS",(VLOOKUP($D967,Customer_Demand!$D:$BF,COLUMNS($I967:V967),0)/$I967+VLOOKUP($D967,Customer_Demand!$D:$BF,COLUMNS($I967:V967),0)/$K967),(VLOOKUP($D967,Customer_Demand!$D:$BF,COLUMNS($I967:V967),0)/$I967)),"")</f>
        <v/>
      </c>
      <c r="W967" s="49" t="str">
        <f>IFERROR(IF($K967&lt;&gt;"SS",(VLOOKUP($D967,Customer_Demand!$D:$BF,COLUMNS($I967:W967),0)/$I967+VLOOKUP($D967,Customer_Demand!$D:$BF,COLUMNS($I967:W967),0)/$K967),(VLOOKUP($D967,Customer_Demand!$D:$BF,COLUMNS($I967:W967),0)/$I967)),"")</f>
        <v/>
      </c>
      <c r="X967" s="49" t="str">
        <f>IFERROR(IF($K967&lt;&gt;"SS",(VLOOKUP($D967,Customer_Demand!$D:$BF,COLUMNS($I967:X967),0)/$I967+VLOOKUP($D967,Customer_Demand!$D:$BF,COLUMNS($I967:X967),0)/$K967),(VLOOKUP($D967,Customer_Demand!$D:$BF,COLUMNS($I967:X967),0)/$I967)),"")</f>
        <v/>
      </c>
      <c r="Y967" s="49" t="str">
        <f>IFERROR(IF($K967&lt;&gt;"SS",(VLOOKUP($D967,Customer_Demand!$D:$BF,COLUMNS($I967:Y967),0)/$I967+VLOOKUP($D967,Customer_Demand!$D:$BF,COLUMNS($I967:Y967),0)/$K967),(VLOOKUP($D967,Customer_Demand!$D:$BF,COLUMNS($I967:Y967),0)/$I967)),"")</f>
        <v/>
      </c>
      <c r="Z967" s="49" t="str">
        <f>IFERROR(IF($K967&lt;&gt;"SS",(VLOOKUP($D967,Customer_Demand!$D:$BF,COLUMNS($I967:Z967),0)/$I967+VLOOKUP($D967,Customer_Demand!$D:$BF,COLUMNS($I967:Z967),0)/$K967),(VLOOKUP($D967,Customer_Demand!$D:$BF,COLUMNS($I967:Z967),0)/$I967)),"")</f>
        <v/>
      </c>
      <c r="AA967" s="49" t="str">
        <f>IFERROR(IF($K967&lt;&gt;"SS",(VLOOKUP($D967,Customer_Demand!$D:$BF,COLUMNS($I967:AA967),0)/$I967+VLOOKUP($D967,Customer_Demand!$D:$BF,COLUMNS($I967:AA967),0)/$K967),(VLOOKUP($D967,Customer_Demand!$D:$BF,COLUMNS($I967:AA967),0)/$I967)),"")</f>
        <v/>
      </c>
      <c r="AB967" s="49" t="str">
        <f>IFERROR(IF($K967&lt;&gt;"SS",(VLOOKUP($D967,Customer_Demand!$D:$BF,COLUMNS($I967:AB967),0)/$I967+VLOOKUP($D967,Customer_Demand!$D:$BF,COLUMNS($I967:AB967),0)/$K967),(VLOOKUP($D967,Customer_Demand!$D:$BF,COLUMNS($I967:AB967),0)/$I967)),"")</f>
        <v/>
      </c>
      <c r="AC967" s="49" t="str">
        <f>IFERROR(IF($K967&lt;&gt;"SS",(VLOOKUP($D967,Customer_Demand!$D:$BF,COLUMNS($I967:AC967),0)/$I967+VLOOKUP($D967,Customer_Demand!$D:$BF,COLUMNS($I967:AC967),0)/$K967),(VLOOKUP($D967,Customer_Demand!$D:$BF,COLUMNS($I967:AC967),0)/$I967)),"")</f>
        <v/>
      </c>
      <c r="AD967" s="49" t="str">
        <f>IFERROR(IF($K967&lt;&gt;"SS",(VLOOKUP($D967,Customer_Demand!$D:$BF,COLUMNS($I967:AD967),0)/$I967+VLOOKUP($D967,Customer_Demand!$D:$BF,COLUMNS($I967:AD967),0)/$K967),(VLOOKUP($D967,Customer_Demand!$D:$BF,COLUMNS($I967:AD967),0)/$I967)),"")</f>
        <v/>
      </c>
      <c r="AE967" s="49" t="str">
        <f>IFERROR(IF($K967&lt;&gt;"SS",(VLOOKUP($D967,Customer_Demand!$D:$BF,COLUMNS($I967:AE967),0)/$I967+VLOOKUP($D967,Customer_Demand!$D:$BF,COLUMNS($I967:AE967),0)/$K967),(VLOOKUP($D967,Customer_Demand!$D:$BF,COLUMNS($I967:AE967),0)/$I967)),"")</f>
        <v/>
      </c>
      <c r="AF967" s="49" t="str">
        <f>IFERROR(IF($K967&lt;&gt;"SS",(VLOOKUP($D967,Customer_Demand!$D:$BF,COLUMNS($I967:AF967),0)/$I967+VLOOKUP($D967,Customer_Demand!$D:$BF,COLUMNS($I967:AF967),0)/$K967),(VLOOKUP($D967,Customer_Demand!$D:$BF,COLUMNS($I967:AF967),0)/$I967)),"")</f>
        <v/>
      </c>
      <c r="AG967" s="49" t="str">
        <f>IFERROR(IF($K967&lt;&gt;"SS",(VLOOKUP($D967,Customer_Demand!$D:$BF,COLUMNS($I967:AG967),0)/$I967+VLOOKUP($D967,Customer_Demand!$D:$BF,COLUMNS($I967:AG967),0)/$K967),(VLOOKUP($D967,Customer_Demand!$D:$BF,COLUMNS($I967:AG967),0)/$I967)),"")</f>
        <v/>
      </c>
      <c r="AH967" s="49" t="str">
        <f>IFERROR(IF($K967&lt;&gt;"SS",(VLOOKUP($D967,Customer_Demand!$D:$BF,COLUMNS($I967:AH967),0)/$I967+VLOOKUP($D967,Customer_Demand!$D:$BF,COLUMNS($I967:AH967),0)/$K967),(VLOOKUP($D967,Customer_Demand!$D:$BF,COLUMNS($I967:AH967),0)/$I967)),"")</f>
        <v/>
      </c>
      <c r="AI967" s="49" t="str">
        <f>IFERROR(IF($K967&lt;&gt;"SS",(VLOOKUP($D967,Customer_Demand!$D:$BF,COLUMNS($I967:AI967),0)/$I967+VLOOKUP($D967,Customer_Demand!$D:$BF,COLUMNS($I967:AI967),0)/$K967),(VLOOKUP($D967,Customer_Demand!$D:$BF,COLUMNS($I967:AI967),0)/$I967)),"")</f>
        <v/>
      </c>
      <c r="AJ967" s="49" t="str">
        <f>IFERROR(IF($K967&lt;&gt;"SS",(VLOOKUP($D967,Customer_Demand!$D:$BF,COLUMNS($I967:AJ967),0)/$I967+VLOOKUP($D967,Customer_Demand!$D:$BF,COLUMNS($I967:AJ967),0)/$K967),(VLOOKUP($D967,Customer_Demand!$D:$BF,COLUMNS($I967:AJ967),0)/$I967)),"")</f>
        <v/>
      </c>
      <c r="AK967" s="49" t="str">
        <f>IFERROR(IF($K967&lt;&gt;"SS",(VLOOKUP($D967,Customer_Demand!$D:$BF,COLUMNS($I967:AK967),0)/$I967+VLOOKUP($D967,Customer_Demand!$D:$BF,COLUMNS($I967:AK967),0)/$K967),(VLOOKUP($D967,Customer_Demand!$D:$BF,COLUMNS($I967:AK967),0)/$I967)),"")</f>
        <v/>
      </c>
      <c r="AL967" s="49" t="str">
        <f>IFERROR(IF($K967&lt;&gt;"SS",(VLOOKUP($D967,Customer_Demand!$D:$BF,COLUMNS($I967:AL967),0)/$I967+VLOOKUP($D967,Customer_Demand!$D:$BF,COLUMNS($I967:AL967),0)/$K967),(VLOOKUP($D967,Customer_Demand!$D:$BF,COLUMNS($I967:AL967),0)/$I967)),"")</f>
        <v/>
      </c>
      <c r="AM967" s="49" t="str">
        <f>IFERROR(IF($K967&lt;&gt;"SS",(VLOOKUP($D967,Customer_Demand!$D:$BF,COLUMNS($I967:AM967),0)/$I967+VLOOKUP($D967,Customer_Demand!$D:$BF,COLUMNS($I967:AM967),0)/$K967),(VLOOKUP($D967,Customer_Demand!$D:$BF,COLUMNS($I967:AM967),0)/$I967)),"")</f>
        <v/>
      </c>
      <c r="AN967" s="49" t="str">
        <f>IFERROR(IF($K967&lt;&gt;"SS",(VLOOKUP($D967,Customer_Demand!$D:$BF,COLUMNS($I967:AN967),0)/$I967+VLOOKUP($D967,Customer_Demand!$D:$BF,COLUMNS($I967:AN967),0)/$K967),(VLOOKUP($D967,Customer_Demand!$D:$BF,COLUMNS($I967:AN967),0)/$I967)),"")</f>
        <v/>
      </c>
      <c r="AO967" s="49" t="str">
        <f>IFERROR(IF($K967&lt;&gt;"SS",(VLOOKUP($D967,Customer_Demand!$D:$BF,COLUMNS($I967:AO967),0)/$I967+VLOOKUP($D967,Customer_Demand!$D:$BF,COLUMNS($I967:AO967),0)/$K967),(VLOOKUP($D967,Customer_Demand!$D:$BF,COLUMNS($I967:AO967),0)/$I967)),"")</f>
        <v/>
      </c>
      <c r="AP967" s="49" t="str">
        <f>IFERROR(IF($K967&lt;&gt;"SS",(VLOOKUP($D967,Customer_Demand!$D:$BF,COLUMNS($I967:AP967),0)/$I967+VLOOKUP($D967,Customer_Demand!$D:$BF,COLUMNS($I967:AP967),0)/$K967),(VLOOKUP($D967,Customer_Demand!$D:$BF,COLUMNS($I967:AP967),0)/$I967)),"")</f>
        <v/>
      </c>
      <c r="AQ967" s="49" t="str">
        <f>IFERROR(IF($K967&lt;&gt;"SS",(VLOOKUP($D967,Customer_Demand!$D:$BF,COLUMNS($I967:AQ967),0)/$I967+VLOOKUP($D967,Customer_Demand!$D:$BF,COLUMNS($I967:AQ967),0)/$K967),(VLOOKUP($D967,Customer_Demand!$D:$BF,COLUMNS($I967:AQ967),0)/$I967)),"")</f>
        <v/>
      </c>
      <c r="AR967" s="49" t="str">
        <f>IFERROR(IF($K967&lt;&gt;"SS",(VLOOKUP($D967,Customer_Demand!$D:$BF,COLUMNS($I967:AR967),0)/$I967+VLOOKUP($D967,Customer_Demand!$D:$BF,COLUMNS($I967:AR967),0)/$K967),(VLOOKUP($D967,Customer_Demand!$D:$BF,COLUMNS($I967:AR967),0)/$I967)),"")</f>
        <v/>
      </c>
      <c r="AS967" s="49" t="str">
        <f>IFERROR(IF($K967&lt;&gt;"SS",(VLOOKUP($D967,Customer_Demand!$D:$BF,COLUMNS($I967:AS967),0)/$I967+VLOOKUP($D967,Customer_Demand!$D:$BF,COLUMNS($I967:AS967),0)/$K967),(VLOOKUP($D967,Customer_Demand!$D:$BF,COLUMNS($I967:AS967),0)/$I967)),"")</f>
        <v/>
      </c>
      <c r="AT967" s="49" t="str">
        <f>IFERROR(IF($K967&lt;&gt;"SS",(VLOOKUP($D967,Customer_Demand!$D:$BF,COLUMNS($I967:AT967),0)/$I967+VLOOKUP($D967,Customer_Demand!$D:$BF,COLUMNS($I967:AT967),0)/$K967),(VLOOKUP($D967,Customer_Demand!$D:$BF,COLUMNS($I967:AT967),0)/$I967)),"")</f>
        <v/>
      </c>
      <c r="AU967" s="49" t="str">
        <f>IFERROR(IF($K967&lt;&gt;"SS",(VLOOKUP($D967,Customer_Demand!$D:$BF,COLUMNS($I967:AU967),0)/$I967+VLOOKUP($D967,Customer_Demand!$D:$BF,COLUMNS($I967:AU967),0)/$K967),(VLOOKUP($D967,Customer_Demand!$D:$BF,COLUMNS($I967:AU967),0)/$I967)),"")</f>
        <v/>
      </c>
      <c r="AV967" s="49" t="str">
        <f>IFERROR(IF($K967&lt;&gt;"SS",(VLOOKUP($D967,Customer_Demand!$D:$BF,COLUMNS($I967:AV967),0)/$I967+VLOOKUP($D967,Customer_Demand!$D:$BF,COLUMNS($I967:AV967),0)/$K967),(VLOOKUP($D967,Customer_Demand!$D:$BF,COLUMNS($I967:AV967),0)/$I967)),"")</f>
        <v/>
      </c>
      <c r="AW967" s="49" t="str">
        <f>IFERROR(IF($K967&lt;&gt;"SS",(VLOOKUP($D967,Customer_Demand!$D:$BF,COLUMNS($I967:AW967),0)/$I967+VLOOKUP($D967,Customer_Demand!$D:$BF,COLUMNS($I967:AW967),0)/$K967),(VLOOKUP($D967,Customer_Demand!$D:$BF,COLUMNS($I967:AW967),0)/$I967)),"")</f>
        <v/>
      </c>
      <c r="AX967" s="49" t="str">
        <f>IFERROR(IF($K967&lt;&gt;"SS",(VLOOKUP($D967,Customer_Demand!$D:$BF,COLUMNS($I967:AX967),0)/$I967+VLOOKUP($D967,Customer_Demand!$D:$BF,COLUMNS($I967:AX967),0)/$K967),(VLOOKUP($D967,Customer_Demand!$D:$BF,COLUMNS($I967:AX967),0)/$I967)),"")</f>
        <v/>
      </c>
      <c r="AY967" s="49" t="str">
        <f>IFERROR(IF($K967&lt;&gt;"SS",(VLOOKUP($D967,Customer_Demand!$D:$BF,COLUMNS($I967:AY967),0)/$I967+VLOOKUP($D967,Customer_Demand!$D:$BF,COLUMNS($I967:AY967),0)/$K967),(VLOOKUP($D967,Customer_Demand!$D:$BF,COLUMNS($I967:AY967),0)/$I967)),"")</f>
        <v/>
      </c>
      <c r="AZ967" s="49" t="str">
        <f>IFERROR(IF($K967&lt;&gt;"SS",(VLOOKUP($D967,Customer_Demand!$D:$BF,COLUMNS($I967:AZ967),0)/$I967+VLOOKUP($D967,Customer_Demand!$D:$BF,COLUMNS($I967:AZ967),0)/$K967),(VLOOKUP($D967,Customer_Demand!$D:$BF,COLUMNS($I967:AZ967),0)/$I967)),"")</f>
        <v/>
      </c>
      <c r="BA967" s="49" t="str">
        <f>IFERROR(IF($K967&lt;&gt;"SS",(VLOOKUP($D967,Customer_Demand!$D:$BF,COLUMNS($I967:BA967),0)/$I967+VLOOKUP($D967,Customer_Demand!$D:$BF,COLUMNS($I967:BA967),0)/$K967),(VLOOKUP($D967,Customer_Demand!$D:$BF,COLUMNS($I967:BA967),0)/$I967)),"")</f>
        <v/>
      </c>
      <c r="BB967" s="49" t="str">
        <f>IFERROR(IF($K967&lt;&gt;"SS",(VLOOKUP($D967,Customer_Demand!$D:$BF,COLUMNS($I967:BB967),0)/$I967+VLOOKUP($D967,Customer_Demand!$D:$BF,COLUMNS($I967:BB967),0)/$K967),(VLOOKUP($D967,Customer_Demand!$D:$BF,COLUMNS($I967:BB967),0)/$I967)),"")</f>
        <v/>
      </c>
      <c r="BC967" s="49" t="str">
        <f>IFERROR(IF($K967&lt;&gt;"SS",(VLOOKUP($D967,Customer_Demand!$D:$BF,COLUMNS($I967:BC967),0)/$I967+VLOOKUP($D967,Customer_Demand!$D:$BF,COLUMNS($I967:BC967),0)/$K967),(VLOOKUP($D967,Customer_Demand!$D:$BF,COLUMNS($I967:BC967),0)/$I967)),"")</f>
        <v/>
      </c>
      <c r="BD967" s="49" t="str">
        <f>IFERROR(IF($K967&lt;&gt;"SS",(VLOOKUP($D967,Customer_Demand!$D:$BF,COLUMNS($I967:BD967),0)/$I967+VLOOKUP($D967,Customer_Demand!$D:$BF,COLUMNS($I967:BD967),0)/$K967),(VLOOKUP($D967,Customer_Demand!$D:$BF,COLUMNS($I967:BD967),0)/$I967)),"")</f>
        <v/>
      </c>
      <c r="BE967" s="49" t="str">
        <f>IFERROR(IF($K967&lt;&gt;"SS",(VLOOKUP($D967,Customer_Demand!$D:$BF,COLUMNS($I967:BE967),0)/$I967+VLOOKUP($D967,Customer_Demand!$D:$BF,COLUMNS($I967:BE967),0)/$K967),(VLOOKUP($D967,Customer_Demand!$D:$BF,COLUMNS($I967:BE967),0)/$I967)),"")</f>
        <v/>
      </c>
      <c r="BF967" s="49" t="str">
        <f>IFERROR(IF($K967&lt;&gt;"SS",(VLOOKUP($D967,Customer_Demand!$D:$BF,COLUMNS($I967:BF967),0)/$I967+VLOOKUP($D967,Customer_Demand!$D:$BF,COLUMNS($I967:BF967),0)/$K967),(VLOOKUP($D967,Customer_Demand!$D:$BF,COLUMNS($I967:BF967),0)/$I967)),"")</f>
        <v/>
      </c>
      <c r="BG967" s="49" t="str">
        <f>IFERROR(IF($K967&lt;&gt;"SS",(VLOOKUP($D967,Customer_Demand!$D:$BF,COLUMNS($I967:BG967),0)/$I967+VLOOKUP($D967,Customer_Demand!$D:$BF,COLUMNS($I967:BG967),0)/$K967),(VLOOKUP($D967,Customer_Demand!$D:$BF,COLUMNS($I967:BG967),0)/$I967)),"")</f>
        <v/>
      </c>
      <c r="BH967" s="49" t="str">
        <f>IFERROR(IF($K967&lt;&gt;"SS",(VLOOKUP($D967,Customer_Demand!$D:$BF,COLUMNS($I967:BH967),0)/$I967+VLOOKUP($D967,Customer_Demand!$D:$BF,COLUMNS($I967:BH967),0)/$K967),(VLOOKUP($D967,Customer_Demand!$D:$BF,COLUMNS($I967:BH967),0)/$I967)),"")</f>
        <v/>
      </c>
      <c r="BI967" s="49" t="str">
        <f>IFERROR(IF($K967&lt;&gt;"SS",(VLOOKUP($D967,Customer_Demand!$D:$BF,COLUMNS($I967:BI967),0)/$I967+VLOOKUP($D967,Customer_Demand!$D:$BF,COLUMNS($I967:BI967),0)/$K967),(VLOOKUP($D967,Customer_Demand!$D:$BF,COLUMNS($I967:BI967),0)/$I967)),"")</f>
        <v/>
      </c>
      <c r="BJ967" s="49" t="str">
        <f>IFERROR(IF($K967&lt;&gt;"SS",(VLOOKUP($D967,Customer_Demand!$D:$BF,COLUMNS($I967:BJ967),0)/$I967+VLOOKUP($D967,Customer_Demand!$D:$BF,COLUMNS($I967:BJ967),0)/$K967),(VLOOKUP($D967,Customer_Demand!$D:$BF,COLUMNS($I967:BJ967),0)/$I967)),"")</f>
        <v/>
      </c>
      <c r="BK967" s="50" t="str">
        <f>IFERROR(IF($K967&lt;&gt;"SS",(VLOOKUP($D967,Customer_Demand!$D:$BF,COLUMNS($I967:BK967),0)/$I967+VLOOKUP($D967,Customer_Demand!$D:$BF,COLUMNS($I967:BK967),0)/$K967),(VLOOKUP($D967,Customer_Demand!$D:$BF,COLUMNS($I967:BK967),0)/$I967)),"")</f>
        <v/>
      </c>
    </row>
    <row r="968" spans="2:63" x14ac:dyDescent="0.2">
      <c r="B968" s="12" t="str">
        <f t="shared" ref="B968:B1003" si="67">IF(C968&lt;&gt;"",B967+1,"")</f>
        <v/>
      </c>
      <c r="C968" s="45" t="str">
        <f>IF((Customer_Demand!C968)&lt;&gt;"",Customer_Demand!C968,"")</f>
        <v/>
      </c>
      <c r="D968" s="45" t="str">
        <f>IF(C968&lt;&gt;"",Customer_Demand!D968,"")</f>
        <v/>
      </c>
      <c r="E968" s="52" t="str">
        <f>IF(C968&lt;&gt;"",Customer_Demand!E968,"")</f>
        <v/>
      </c>
      <c r="F968" s="47" t="str">
        <f>IF(C968&lt;&gt;"",VLOOKUP(D968,Customer_Demand!$D$5:$F$1005,3,0),"")</f>
        <v/>
      </c>
      <c r="G968" s="48" t="str">
        <f t="shared" si="64"/>
        <v/>
      </c>
      <c r="H968" s="48" t="str">
        <f t="shared" si="65"/>
        <v/>
      </c>
      <c r="I968" s="48" t="str">
        <f>IFERROR(IF(C968&lt;&gt;"",VLOOKUP($H968,SMT_Cycle_Time_Data!$F:$Q,4,0),""),"SGR Not Defined")</f>
        <v/>
      </c>
      <c r="J968" s="48" t="str">
        <f t="shared" si="66"/>
        <v/>
      </c>
      <c r="K968" s="48" t="str">
        <f>IF(C968&lt;&gt;"",IFERROR(VLOOKUP($J968,SMT_Cycle_Time_Data!$F:$Q,4,0),"SS"),"")</f>
        <v/>
      </c>
      <c r="L968" s="49" t="str">
        <f>IFERROR(IF($K968&lt;&gt;"SS",(VLOOKUP($D968,Customer_Demand!$D:$BF,COLUMNS($I968:L968),0)/$I968+VLOOKUP($D968,Customer_Demand!$D:$BF,COLUMNS($I968:L968),0)/$K968),(VLOOKUP($D968,Customer_Demand!$D:$BF,COLUMNS($I968:L968),0)/$I968)),"")</f>
        <v/>
      </c>
      <c r="M968" s="49" t="str">
        <f>IFERROR(IF($K968&lt;&gt;"SS",(VLOOKUP($D968,Customer_Demand!$D:$BF,COLUMNS($I968:M968),0)/$I968+VLOOKUP($D968,Customer_Demand!$D:$BF,COLUMNS($I968:M968),0)/$K968),(VLOOKUP($D968,Customer_Demand!$D:$BF,COLUMNS($I968:M968),0)/$I968)),"")</f>
        <v/>
      </c>
      <c r="N968" s="49" t="str">
        <f>IFERROR(IF($K968&lt;&gt;"SS",(VLOOKUP($D968,Customer_Demand!$D:$BF,COLUMNS($I968:N968),0)/$I968+VLOOKUP($D968,Customer_Demand!$D:$BF,COLUMNS($I968:N968),0)/$K968),(VLOOKUP($D968,Customer_Demand!$D:$BF,COLUMNS($I968:N968),0)/$I968)),"")</f>
        <v/>
      </c>
      <c r="O968" s="49" t="str">
        <f>IFERROR(IF($K968&lt;&gt;"SS",(VLOOKUP($D968,Customer_Demand!$D:$BF,COLUMNS($I968:O968),0)/$I968+VLOOKUP($D968,Customer_Demand!$D:$BF,COLUMNS($I968:O968),0)/$K968),(VLOOKUP($D968,Customer_Demand!$D:$BF,COLUMNS($I968:O968),0)/$I968)),"")</f>
        <v/>
      </c>
      <c r="P968" s="49" t="str">
        <f>IFERROR(IF($K968&lt;&gt;"SS",(VLOOKUP($D968,Customer_Demand!$D:$BF,COLUMNS($I968:P968),0)/$I968+VLOOKUP($D968,Customer_Demand!$D:$BF,COLUMNS($I968:P968),0)/$K968),(VLOOKUP($D968,Customer_Demand!$D:$BF,COLUMNS($I968:P968),0)/$I968)),"")</f>
        <v/>
      </c>
      <c r="Q968" s="49" t="str">
        <f>IFERROR(IF($K968&lt;&gt;"SS",(VLOOKUP($D968,Customer_Demand!$D:$BF,COLUMNS($I968:Q968),0)/$I968+VLOOKUP($D968,Customer_Demand!$D:$BF,COLUMNS($I968:Q968),0)/$K968),(VLOOKUP($D968,Customer_Demand!$D:$BF,COLUMNS($I968:Q968),0)/$I968)),"")</f>
        <v/>
      </c>
      <c r="R968" s="49" t="str">
        <f>IFERROR(IF($K968&lt;&gt;"SS",(VLOOKUP($D968,Customer_Demand!$D:$BF,COLUMNS($I968:R968),0)/$I968+VLOOKUP($D968,Customer_Demand!$D:$BF,COLUMNS($I968:R968),0)/$K968),(VLOOKUP($D968,Customer_Demand!$D:$BF,COLUMNS($I968:R968),0)/$I968)),"")</f>
        <v/>
      </c>
      <c r="S968" s="49" t="str">
        <f>IFERROR(IF($K968&lt;&gt;"SS",(VLOOKUP($D968,Customer_Demand!$D:$BF,COLUMNS($I968:S968),0)/$I968+VLOOKUP($D968,Customer_Demand!$D:$BF,COLUMNS($I968:S968),0)/$K968),(VLOOKUP($D968,Customer_Demand!$D:$BF,COLUMNS($I968:S968),0)/$I968)),"")</f>
        <v/>
      </c>
      <c r="T968" s="49" t="str">
        <f>IFERROR(IF($K968&lt;&gt;"SS",(VLOOKUP($D968,Customer_Demand!$D:$BF,COLUMNS($I968:T968),0)/$I968+VLOOKUP($D968,Customer_Demand!$D:$BF,COLUMNS($I968:T968),0)/$K968),(VLOOKUP($D968,Customer_Demand!$D:$BF,COLUMNS($I968:T968),0)/$I968)),"")</f>
        <v/>
      </c>
      <c r="U968" s="49" t="str">
        <f>IFERROR(IF($K968&lt;&gt;"SS",(VLOOKUP($D968,Customer_Demand!$D:$BF,COLUMNS($I968:U968),0)/$I968+VLOOKUP($D968,Customer_Demand!$D:$BF,COLUMNS($I968:U968),0)/$K968),(VLOOKUP($D968,Customer_Demand!$D:$BF,COLUMNS($I968:U968),0)/$I968)),"")</f>
        <v/>
      </c>
      <c r="V968" s="49" t="str">
        <f>IFERROR(IF($K968&lt;&gt;"SS",(VLOOKUP($D968,Customer_Demand!$D:$BF,COLUMNS($I968:V968),0)/$I968+VLOOKUP($D968,Customer_Demand!$D:$BF,COLUMNS($I968:V968),0)/$K968),(VLOOKUP($D968,Customer_Demand!$D:$BF,COLUMNS($I968:V968),0)/$I968)),"")</f>
        <v/>
      </c>
      <c r="W968" s="49" t="str">
        <f>IFERROR(IF($K968&lt;&gt;"SS",(VLOOKUP($D968,Customer_Demand!$D:$BF,COLUMNS($I968:W968),0)/$I968+VLOOKUP($D968,Customer_Demand!$D:$BF,COLUMNS($I968:W968),0)/$K968),(VLOOKUP($D968,Customer_Demand!$D:$BF,COLUMNS($I968:W968),0)/$I968)),"")</f>
        <v/>
      </c>
      <c r="X968" s="49" t="str">
        <f>IFERROR(IF($K968&lt;&gt;"SS",(VLOOKUP($D968,Customer_Demand!$D:$BF,COLUMNS($I968:X968),0)/$I968+VLOOKUP($D968,Customer_Demand!$D:$BF,COLUMNS($I968:X968),0)/$K968),(VLOOKUP($D968,Customer_Demand!$D:$BF,COLUMNS($I968:X968),0)/$I968)),"")</f>
        <v/>
      </c>
      <c r="Y968" s="49" t="str">
        <f>IFERROR(IF($K968&lt;&gt;"SS",(VLOOKUP($D968,Customer_Demand!$D:$BF,COLUMNS($I968:Y968),0)/$I968+VLOOKUP($D968,Customer_Demand!$D:$BF,COLUMNS($I968:Y968),0)/$K968),(VLOOKUP($D968,Customer_Demand!$D:$BF,COLUMNS($I968:Y968),0)/$I968)),"")</f>
        <v/>
      </c>
      <c r="Z968" s="49" t="str">
        <f>IFERROR(IF($K968&lt;&gt;"SS",(VLOOKUP($D968,Customer_Demand!$D:$BF,COLUMNS($I968:Z968),0)/$I968+VLOOKUP($D968,Customer_Demand!$D:$BF,COLUMNS($I968:Z968),0)/$K968),(VLOOKUP($D968,Customer_Demand!$D:$BF,COLUMNS($I968:Z968),0)/$I968)),"")</f>
        <v/>
      </c>
      <c r="AA968" s="49" t="str">
        <f>IFERROR(IF($K968&lt;&gt;"SS",(VLOOKUP($D968,Customer_Demand!$D:$BF,COLUMNS($I968:AA968),0)/$I968+VLOOKUP($D968,Customer_Demand!$D:$BF,COLUMNS($I968:AA968),0)/$K968),(VLOOKUP($D968,Customer_Demand!$D:$BF,COLUMNS($I968:AA968),0)/$I968)),"")</f>
        <v/>
      </c>
      <c r="AB968" s="49" t="str">
        <f>IFERROR(IF($K968&lt;&gt;"SS",(VLOOKUP($D968,Customer_Demand!$D:$BF,COLUMNS($I968:AB968),0)/$I968+VLOOKUP($D968,Customer_Demand!$D:$BF,COLUMNS($I968:AB968),0)/$K968),(VLOOKUP($D968,Customer_Demand!$D:$BF,COLUMNS($I968:AB968),0)/$I968)),"")</f>
        <v/>
      </c>
      <c r="AC968" s="49" t="str">
        <f>IFERROR(IF($K968&lt;&gt;"SS",(VLOOKUP($D968,Customer_Demand!$D:$BF,COLUMNS($I968:AC968),0)/$I968+VLOOKUP($D968,Customer_Demand!$D:$BF,COLUMNS($I968:AC968),0)/$K968),(VLOOKUP($D968,Customer_Demand!$D:$BF,COLUMNS($I968:AC968),0)/$I968)),"")</f>
        <v/>
      </c>
      <c r="AD968" s="49" t="str">
        <f>IFERROR(IF($K968&lt;&gt;"SS",(VLOOKUP($D968,Customer_Demand!$D:$BF,COLUMNS($I968:AD968),0)/$I968+VLOOKUP($D968,Customer_Demand!$D:$BF,COLUMNS($I968:AD968),0)/$K968),(VLOOKUP($D968,Customer_Demand!$D:$BF,COLUMNS($I968:AD968),0)/$I968)),"")</f>
        <v/>
      </c>
      <c r="AE968" s="49" t="str">
        <f>IFERROR(IF($K968&lt;&gt;"SS",(VLOOKUP($D968,Customer_Demand!$D:$BF,COLUMNS($I968:AE968),0)/$I968+VLOOKUP($D968,Customer_Demand!$D:$BF,COLUMNS($I968:AE968),0)/$K968),(VLOOKUP($D968,Customer_Demand!$D:$BF,COLUMNS($I968:AE968),0)/$I968)),"")</f>
        <v/>
      </c>
      <c r="AF968" s="49" t="str">
        <f>IFERROR(IF($K968&lt;&gt;"SS",(VLOOKUP($D968,Customer_Demand!$D:$BF,COLUMNS($I968:AF968),0)/$I968+VLOOKUP($D968,Customer_Demand!$D:$BF,COLUMNS($I968:AF968),0)/$K968),(VLOOKUP($D968,Customer_Demand!$D:$BF,COLUMNS($I968:AF968),0)/$I968)),"")</f>
        <v/>
      </c>
      <c r="AG968" s="49" t="str">
        <f>IFERROR(IF($K968&lt;&gt;"SS",(VLOOKUP($D968,Customer_Demand!$D:$BF,COLUMNS($I968:AG968),0)/$I968+VLOOKUP($D968,Customer_Demand!$D:$BF,COLUMNS($I968:AG968),0)/$K968),(VLOOKUP($D968,Customer_Demand!$D:$BF,COLUMNS($I968:AG968),0)/$I968)),"")</f>
        <v/>
      </c>
      <c r="AH968" s="49" t="str">
        <f>IFERROR(IF($K968&lt;&gt;"SS",(VLOOKUP($D968,Customer_Demand!$D:$BF,COLUMNS($I968:AH968),0)/$I968+VLOOKUP($D968,Customer_Demand!$D:$BF,COLUMNS($I968:AH968),0)/$K968),(VLOOKUP($D968,Customer_Demand!$D:$BF,COLUMNS($I968:AH968),0)/$I968)),"")</f>
        <v/>
      </c>
      <c r="AI968" s="49" t="str">
        <f>IFERROR(IF($K968&lt;&gt;"SS",(VLOOKUP($D968,Customer_Demand!$D:$BF,COLUMNS($I968:AI968),0)/$I968+VLOOKUP($D968,Customer_Demand!$D:$BF,COLUMNS($I968:AI968),0)/$K968),(VLOOKUP($D968,Customer_Demand!$D:$BF,COLUMNS($I968:AI968),0)/$I968)),"")</f>
        <v/>
      </c>
      <c r="AJ968" s="49" t="str">
        <f>IFERROR(IF($K968&lt;&gt;"SS",(VLOOKUP($D968,Customer_Demand!$D:$BF,COLUMNS($I968:AJ968),0)/$I968+VLOOKUP($D968,Customer_Demand!$D:$BF,COLUMNS($I968:AJ968),0)/$K968),(VLOOKUP($D968,Customer_Demand!$D:$BF,COLUMNS($I968:AJ968),0)/$I968)),"")</f>
        <v/>
      </c>
      <c r="AK968" s="49" t="str">
        <f>IFERROR(IF($K968&lt;&gt;"SS",(VLOOKUP($D968,Customer_Demand!$D:$BF,COLUMNS($I968:AK968),0)/$I968+VLOOKUP($D968,Customer_Demand!$D:$BF,COLUMNS($I968:AK968),0)/$K968),(VLOOKUP($D968,Customer_Demand!$D:$BF,COLUMNS($I968:AK968),0)/$I968)),"")</f>
        <v/>
      </c>
      <c r="AL968" s="49" t="str">
        <f>IFERROR(IF($K968&lt;&gt;"SS",(VLOOKUP($D968,Customer_Demand!$D:$BF,COLUMNS($I968:AL968),0)/$I968+VLOOKUP($D968,Customer_Demand!$D:$BF,COLUMNS($I968:AL968),0)/$K968),(VLOOKUP($D968,Customer_Demand!$D:$BF,COLUMNS($I968:AL968),0)/$I968)),"")</f>
        <v/>
      </c>
      <c r="AM968" s="49" t="str">
        <f>IFERROR(IF($K968&lt;&gt;"SS",(VLOOKUP($D968,Customer_Demand!$D:$BF,COLUMNS($I968:AM968),0)/$I968+VLOOKUP($D968,Customer_Demand!$D:$BF,COLUMNS($I968:AM968),0)/$K968),(VLOOKUP($D968,Customer_Demand!$D:$BF,COLUMNS($I968:AM968),0)/$I968)),"")</f>
        <v/>
      </c>
      <c r="AN968" s="49" t="str">
        <f>IFERROR(IF($K968&lt;&gt;"SS",(VLOOKUP($D968,Customer_Demand!$D:$BF,COLUMNS($I968:AN968),0)/$I968+VLOOKUP($D968,Customer_Demand!$D:$BF,COLUMNS($I968:AN968),0)/$K968),(VLOOKUP($D968,Customer_Demand!$D:$BF,COLUMNS($I968:AN968),0)/$I968)),"")</f>
        <v/>
      </c>
      <c r="AO968" s="49" t="str">
        <f>IFERROR(IF($K968&lt;&gt;"SS",(VLOOKUP($D968,Customer_Demand!$D:$BF,COLUMNS($I968:AO968),0)/$I968+VLOOKUP($D968,Customer_Demand!$D:$BF,COLUMNS($I968:AO968),0)/$K968),(VLOOKUP($D968,Customer_Demand!$D:$BF,COLUMNS($I968:AO968),0)/$I968)),"")</f>
        <v/>
      </c>
      <c r="AP968" s="49" t="str">
        <f>IFERROR(IF($K968&lt;&gt;"SS",(VLOOKUP($D968,Customer_Demand!$D:$BF,COLUMNS($I968:AP968),0)/$I968+VLOOKUP($D968,Customer_Demand!$D:$BF,COLUMNS($I968:AP968),0)/$K968),(VLOOKUP($D968,Customer_Demand!$D:$BF,COLUMNS($I968:AP968),0)/$I968)),"")</f>
        <v/>
      </c>
      <c r="AQ968" s="49" t="str">
        <f>IFERROR(IF($K968&lt;&gt;"SS",(VLOOKUP($D968,Customer_Demand!$D:$BF,COLUMNS($I968:AQ968),0)/$I968+VLOOKUP($D968,Customer_Demand!$D:$BF,COLUMNS($I968:AQ968),0)/$K968),(VLOOKUP($D968,Customer_Demand!$D:$BF,COLUMNS($I968:AQ968),0)/$I968)),"")</f>
        <v/>
      </c>
      <c r="AR968" s="49" t="str">
        <f>IFERROR(IF($K968&lt;&gt;"SS",(VLOOKUP($D968,Customer_Demand!$D:$BF,COLUMNS($I968:AR968),0)/$I968+VLOOKUP($D968,Customer_Demand!$D:$BF,COLUMNS($I968:AR968),0)/$K968),(VLOOKUP($D968,Customer_Demand!$D:$BF,COLUMNS($I968:AR968),0)/$I968)),"")</f>
        <v/>
      </c>
      <c r="AS968" s="49" t="str">
        <f>IFERROR(IF($K968&lt;&gt;"SS",(VLOOKUP($D968,Customer_Demand!$D:$BF,COLUMNS($I968:AS968),0)/$I968+VLOOKUP($D968,Customer_Demand!$D:$BF,COLUMNS($I968:AS968),0)/$K968),(VLOOKUP($D968,Customer_Demand!$D:$BF,COLUMNS($I968:AS968),0)/$I968)),"")</f>
        <v/>
      </c>
      <c r="AT968" s="49" t="str">
        <f>IFERROR(IF($K968&lt;&gt;"SS",(VLOOKUP($D968,Customer_Demand!$D:$BF,COLUMNS($I968:AT968),0)/$I968+VLOOKUP($D968,Customer_Demand!$D:$BF,COLUMNS($I968:AT968),0)/$K968),(VLOOKUP($D968,Customer_Demand!$D:$BF,COLUMNS($I968:AT968),0)/$I968)),"")</f>
        <v/>
      </c>
      <c r="AU968" s="49" t="str">
        <f>IFERROR(IF($K968&lt;&gt;"SS",(VLOOKUP($D968,Customer_Demand!$D:$BF,COLUMNS($I968:AU968),0)/$I968+VLOOKUP($D968,Customer_Demand!$D:$BF,COLUMNS($I968:AU968),0)/$K968),(VLOOKUP($D968,Customer_Demand!$D:$BF,COLUMNS($I968:AU968),0)/$I968)),"")</f>
        <v/>
      </c>
      <c r="AV968" s="49" t="str">
        <f>IFERROR(IF($K968&lt;&gt;"SS",(VLOOKUP($D968,Customer_Demand!$D:$BF,COLUMNS($I968:AV968),0)/$I968+VLOOKUP($D968,Customer_Demand!$D:$BF,COLUMNS($I968:AV968),0)/$K968),(VLOOKUP($D968,Customer_Demand!$D:$BF,COLUMNS($I968:AV968),0)/$I968)),"")</f>
        <v/>
      </c>
      <c r="AW968" s="49" t="str">
        <f>IFERROR(IF($K968&lt;&gt;"SS",(VLOOKUP($D968,Customer_Demand!$D:$BF,COLUMNS($I968:AW968),0)/$I968+VLOOKUP($D968,Customer_Demand!$D:$BF,COLUMNS($I968:AW968),0)/$K968),(VLOOKUP($D968,Customer_Demand!$D:$BF,COLUMNS($I968:AW968),0)/$I968)),"")</f>
        <v/>
      </c>
      <c r="AX968" s="49" t="str">
        <f>IFERROR(IF($K968&lt;&gt;"SS",(VLOOKUP($D968,Customer_Demand!$D:$BF,COLUMNS($I968:AX968),0)/$I968+VLOOKUP($D968,Customer_Demand!$D:$BF,COLUMNS($I968:AX968),0)/$K968),(VLOOKUP($D968,Customer_Demand!$D:$BF,COLUMNS($I968:AX968),0)/$I968)),"")</f>
        <v/>
      </c>
      <c r="AY968" s="49" t="str">
        <f>IFERROR(IF($K968&lt;&gt;"SS",(VLOOKUP($D968,Customer_Demand!$D:$BF,COLUMNS($I968:AY968),0)/$I968+VLOOKUP($D968,Customer_Demand!$D:$BF,COLUMNS($I968:AY968),0)/$K968),(VLOOKUP($D968,Customer_Demand!$D:$BF,COLUMNS($I968:AY968),0)/$I968)),"")</f>
        <v/>
      </c>
      <c r="AZ968" s="49" t="str">
        <f>IFERROR(IF($K968&lt;&gt;"SS",(VLOOKUP($D968,Customer_Demand!$D:$BF,COLUMNS($I968:AZ968),0)/$I968+VLOOKUP($D968,Customer_Demand!$D:$BF,COLUMNS($I968:AZ968),0)/$K968),(VLOOKUP($D968,Customer_Demand!$D:$BF,COLUMNS($I968:AZ968),0)/$I968)),"")</f>
        <v/>
      </c>
      <c r="BA968" s="49" t="str">
        <f>IFERROR(IF($K968&lt;&gt;"SS",(VLOOKUP($D968,Customer_Demand!$D:$BF,COLUMNS($I968:BA968),0)/$I968+VLOOKUP($D968,Customer_Demand!$D:$BF,COLUMNS($I968:BA968),0)/$K968),(VLOOKUP($D968,Customer_Demand!$D:$BF,COLUMNS($I968:BA968),0)/$I968)),"")</f>
        <v/>
      </c>
      <c r="BB968" s="49" t="str">
        <f>IFERROR(IF($K968&lt;&gt;"SS",(VLOOKUP($D968,Customer_Demand!$D:$BF,COLUMNS($I968:BB968),0)/$I968+VLOOKUP($D968,Customer_Demand!$D:$BF,COLUMNS($I968:BB968),0)/$K968),(VLOOKUP($D968,Customer_Demand!$D:$BF,COLUMNS($I968:BB968),0)/$I968)),"")</f>
        <v/>
      </c>
      <c r="BC968" s="49" t="str">
        <f>IFERROR(IF($K968&lt;&gt;"SS",(VLOOKUP($D968,Customer_Demand!$D:$BF,COLUMNS($I968:BC968),0)/$I968+VLOOKUP($D968,Customer_Demand!$D:$BF,COLUMNS($I968:BC968),0)/$K968),(VLOOKUP($D968,Customer_Demand!$D:$BF,COLUMNS($I968:BC968),0)/$I968)),"")</f>
        <v/>
      </c>
      <c r="BD968" s="49" t="str">
        <f>IFERROR(IF($K968&lt;&gt;"SS",(VLOOKUP($D968,Customer_Demand!$D:$BF,COLUMNS($I968:BD968),0)/$I968+VLOOKUP($D968,Customer_Demand!$D:$BF,COLUMNS($I968:BD968),0)/$K968),(VLOOKUP($D968,Customer_Demand!$D:$BF,COLUMNS($I968:BD968),0)/$I968)),"")</f>
        <v/>
      </c>
      <c r="BE968" s="49" t="str">
        <f>IFERROR(IF($K968&lt;&gt;"SS",(VLOOKUP($D968,Customer_Demand!$D:$BF,COLUMNS($I968:BE968),0)/$I968+VLOOKUP($D968,Customer_Demand!$D:$BF,COLUMNS($I968:BE968),0)/$K968),(VLOOKUP($D968,Customer_Demand!$D:$BF,COLUMNS($I968:BE968),0)/$I968)),"")</f>
        <v/>
      </c>
      <c r="BF968" s="49" t="str">
        <f>IFERROR(IF($K968&lt;&gt;"SS",(VLOOKUP($D968,Customer_Demand!$D:$BF,COLUMNS($I968:BF968),0)/$I968+VLOOKUP($D968,Customer_Demand!$D:$BF,COLUMNS($I968:BF968),0)/$K968),(VLOOKUP($D968,Customer_Demand!$D:$BF,COLUMNS($I968:BF968),0)/$I968)),"")</f>
        <v/>
      </c>
      <c r="BG968" s="49" t="str">
        <f>IFERROR(IF($K968&lt;&gt;"SS",(VLOOKUP($D968,Customer_Demand!$D:$BF,COLUMNS($I968:BG968),0)/$I968+VLOOKUP($D968,Customer_Demand!$D:$BF,COLUMNS($I968:BG968),0)/$K968),(VLOOKUP($D968,Customer_Demand!$D:$BF,COLUMNS($I968:BG968),0)/$I968)),"")</f>
        <v/>
      </c>
      <c r="BH968" s="49" t="str">
        <f>IFERROR(IF($K968&lt;&gt;"SS",(VLOOKUP($D968,Customer_Demand!$D:$BF,COLUMNS($I968:BH968),0)/$I968+VLOOKUP($D968,Customer_Demand!$D:$BF,COLUMNS($I968:BH968),0)/$K968),(VLOOKUP($D968,Customer_Demand!$D:$BF,COLUMNS($I968:BH968),0)/$I968)),"")</f>
        <v/>
      </c>
      <c r="BI968" s="49" t="str">
        <f>IFERROR(IF($K968&lt;&gt;"SS",(VLOOKUP($D968,Customer_Demand!$D:$BF,COLUMNS($I968:BI968),0)/$I968+VLOOKUP($D968,Customer_Demand!$D:$BF,COLUMNS($I968:BI968),0)/$K968),(VLOOKUP($D968,Customer_Demand!$D:$BF,COLUMNS($I968:BI968),0)/$I968)),"")</f>
        <v/>
      </c>
      <c r="BJ968" s="49" t="str">
        <f>IFERROR(IF($K968&lt;&gt;"SS",(VLOOKUP($D968,Customer_Demand!$D:$BF,COLUMNS($I968:BJ968),0)/$I968+VLOOKUP($D968,Customer_Demand!$D:$BF,COLUMNS($I968:BJ968),0)/$K968),(VLOOKUP($D968,Customer_Demand!$D:$BF,COLUMNS($I968:BJ968),0)/$I968)),"")</f>
        <v/>
      </c>
      <c r="BK968" s="50" t="str">
        <f>IFERROR(IF($K968&lt;&gt;"SS",(VLOOKUP($D968,Customer_Demand!$D:$BF,COLUMNS($I968:BK968),0)/$I968+VLOOKUP($D968,Customer_Demand!$D:$BF,COLUMNS($I968:BK968),0)/$K968),(VLOOKUP($D968,Customer_Demand!$D:$BF,COLUMNS($I968:BK968),0)/$I968)),"")</f>
        <v/>
      </c>
    </row>
    <row r="969" spans="2:63" x14ac:dyDescent="0.2">
      <c r="B969" s="12" t="str">
        <f t="shared" si="67"/>
        <v/>
      </c>
      <c r="C969" s="45" t="str">
        <f>IF((Customer_Demand!C969)&lt;&gt;"",Customer_Demand!C969,"")</f>
        <v/>
      </c>
      <c r="D969" s="45" t="str">
        <f>IF(C969&lt;&gt;"",Customer_Demand!D969,"")</f>
        <v/>
      </c>
      <c r="E969" s="52" t="str">
        <f>IF(C969&lt;&gt;"",Customer_Demand!E969,"")</f>
        <v/>
      </c>
      <c r="F969" s="47" t="str">
        <f>IF(C969&lt;&gt;"",VLOOKUP(D969,Customer_Demand!$D$5:$F$1005,3,0),"")</f>
        <v/>
      </c>
      <c r="G969" s="48" t="str">
        <f t="shared" si="64"/>
        <v/>
      </c>
      <c r="H969" s="48" t="str">
        <f t="shared" si="65"/>
        <v/>
      </c>
      <c r="I969" s="48" t="str">
        <f>IFERROR(IF(C969&lt;&gt;"",VLOOKUP($H969,SMT_Cycle_Time_Data!$F:$Q,4,0),""),"SGR Not Defined")</f>
        <v/>
      </c>
      <c r="J969" s="48" t="str">
        <f t="shared" si="66"/>
        <v/>
      </c>
      <c r="K969" s="48" t="str">
        <f>IF(C969&lt;&gt;"",IFERROR(VLOOKUP($J969,SMT_Cycle_Time_Data!$F:$Q,4,0),"SS"),"")</f>
        <v/>
      </c>
      <c r="L969" s="49" t="str">
        <f>IFERROR(IF($K969&lt;&gt;"SS",(VLOOKUP($D969,Customer_Demand!$D:$BF,COLUMNS($I969:L969),0)/$I969+VLOOKUP($D969,Customer_Demand!$D:$BF,COLUMNS($I969:L969),0)/$K969),(VLOOKUP($D969,Customer_Demand!$D:$BF,COLUMNS($I969:L969),0)/$I969)),"")</f>
        <v/>
      </c>
      <c r="M969" s="49" t="str">
        <f>IFERROR(IF($K969&lt;&gt;"SS",(VLOOKUP($D969,Customer_Demand!$D:$BF,COLUMNS($I969:M969),0)/$I969+VLOOKUP($D969,Customer_Demand!$D:$BF,COLUMNS($I969:M969),0)/$K969),(VLOOKUP($D969,Customer_Demand!$D:$BF,COLUMNS($I969:M969),0)/$I969)),"")</f>
        <v/>
      </c>
      <c r="N969" s="49" t="str">
        <f>IFERROR(IF($K969&lt;&gt;"SS",(VLOOKUP($D969,Customer_Demand!$D:$BF,COLUMNS($I969:N969),0)/$I969+VLOOKUP($D969,Customer_Demand!$D:$BF,COLUMNS($I969:N969),0)/$K969),(VLOOKUP($D969,Customer_Demand!$D:$BF,COLUMNS($I969:N969),0)/$I969)),"")</f>
        <v/>
      </c>
      <c r="O969" s="49" t="str">
        <f>IFERROR(IF($K969&lt;&gt;"SS",(VLOOKUP($D969,Customer_Demand!$D:$BF,COLUMNS($I969:O969),0)/$I969+VLOOKUP($D969,Customer_Demand!$D:$BF,COLUMNS($I969:O969),0)/$K969),(VLOOKUP($D969,Customer_Demand!$D:$BF,COLUMNS($I969:O969),0)/$I969)),"")</f>
        <v/>
      </c>
      <c r="P969" s="49" t="str">
        <f>IFERROR(IF($K969&lt;&gt;"SS",(VLOOKUP($D969,Customer_Demand!$D:$BF,COLUMNS($I969:P969),0)/$I969+VLOOKUP($D969,Customer_Demand!$D:$BF,COLUMNS($I969:P969),0)/$K969),(VLOOKUP($D969,Customer_Demand!$D:$BF,COLUMNS($I969:P969),0)/$I969)),"")</f>
        <v/>
      </c>
      <c r="Q969" s="49" t="str">
        <f>IFERROR(IF($K969&lt;&gt;"SS",(VLOOKUP($D969,Customer_Demand!$D:$BF,COLUMNS($I969:Q969),0)/$I969+VLOOKUP($D969,Customer_Demand!$D:$BF,COLUMNS($I969:Q969),0)/$K969),(VLOOKUP($D969,Customer_Demand!$D:$BF,COLUMNS($I969:Q969),0)/$I969)),"")</f>
        <v/>
      </c>
      <c r="R969" s="49" t="str">
        <f>IFERROR(IF($K969&lt;&gt;"SS",(VLOOKUP($D969,Customer_Demand!$D:$BF,COLUMNS($I969:R969),0)/$I969+VLOOKUP($D969,Customer_Demand!$D:$BF,COLUMNS($I969:R969),0)/$K969),(VLOOKUP($D969,Customer_Demand!$D:$BF,COLUMNS($I969:R969),0)/$I969)),"")</f>
        <v/>
      </c>
      <c r="S969" s="49" t="str">
        <f>IFERROR(IF($K969&lt;&gt;"SS",(VLOOKUP($D969,Customer_Demand!$D:$BF,COLUMNS($I969:S969),0)/$I969+VLOOKUP($D969,Customer_Demand!$D:$BF,COLUMNS($I969:S969),0)/$K969),(VLOOKUP($D969,Customer_Demand!$D:$BF,COLUMNS($I969:S969),0)/$I969)),"")</f>
        <v/>
      </c>
      <c r="T969" s="49" t="str">
        <f>IFERROR(IF($K969&lt;&gt;"SS",(VLOOKUP($D969,Customer_Demand!$D:$BF,COLUMNS($I969:T969),0)/$I969+VLOOKUP($D969,Customer_Demand!$D:$BF,COLUMNS($I969:T969),0)/$K969),(VLOOKUP($D969,Customer_Demand!$D:$BF,COLUMNS($I969:T969),0)/$I969)),"")</f>
        <v/>
      </c>
      <c r="U969" s="49" t="str">
        <f>IFERROR(IF($K969&lt;&gt;"SS",(VLOOKUP($D969,Customer_Demand!$D:$BF,COLUMNS($I969:U969),0)/$I969+VLOOKUP($D969,Customer_Demand!$D:$BF,COLUMNS($I969:U969),0)/$K969),(VLOOKUP($D969,Customer_Demand!$D:$BF,COLUMNS($I969:U969),0)/$I969)),"")</f>
        <v/>
      </c>
      <c r="V969" s="49" t="str">
        <f>IFERROR(IF($K969&lt;&gt;"SS",(VLOOKUP($D969,Customer_Demand!$D:$BF,COLUMNS($I969:V969),0)/$I969+VLOOKUP($D969,Customer_Demand!$D:$BF,COLUMNS($I969:V969),0)/$K969),(VLOOKUP($D969,Customer_Demand!$D:$BF,COLUMNS($I969:V969),0)/$I969)),"")</f>
        <v/>
      </c>
      <c r="W969" s="49" t="str">
        <f>IFERROR(IF($K969&lt;&gt;"SS",(VLOOKUP($D969,Customer_Demand!$D:$BF,COLUMNS($I969:W969),0)/$I969+VLOOKUP($D969,Customer_Demand!$D:$BF,COLUMNS($I969:W969),0)/$K969),(VLOOKUP($D969,Customer_Demand!$D:$BF,COLUMNS($I969:W969),0)/$I969)),"")</f>
        <v/>
      </c>
      <c r="X969" s="49" t="str">
        <f>IFERROR(IF($K969&lt;&gt;"SS",(VLOOKUP($D969,Customer_Demand!$D:$BF,COLUMNS($I969:X969),0)/$I969+VLOOKUP($D969,Customer_Demand!$D:$BF,COLUMNS($I969:X969),0)/$K969),(VLOOKUP($D969,Customer_Demand!$D:$BF,COLUMNS($I969:X969),0)/$I969)),"")</f>
        <v/>
      </c>
      <c r="Y969" s="49" t="str">
        <f>IFERROR(IF($K969&lt;&gt;"SS",(VLOOKUP($D969,Customer_Demand!$D:$BF,COLUMNS($I969:Y969),0)/$I969+VLOOKUP($D969,Customer_Demand!$D:$BF,COLUMNS($I969:Y969),0)/$K969),(VLOOKUP($D969,Customer_Demand!$D:$BF,COLUMNS($I969:Y969),0)/$I969)),"")</f>
        <v/>
      </c>
      <c r="Z969" s="49" t="str">
        <f>IFERROR(IF($K969&lt;&gt;"SS",(VLOOKUP($D969,Customer_Demand!$D:$BF,COLUMNS($I969:Z969),0)/$I969+VLOOKUP($D969,Customer_Demand!$D:$BF,COLUMNS($I969:Z969),0)/$K969),(VLOOKUP($D969,Customer_Demand!$D:$BF,COLUMNS($I969:Z969),0)/$I969)),"")</f>
        <v/>
      </c>
      <c r="AA969" s="49" t="str">
        <f>IFERROR(IF($K969&lt;&gt;"SS",(VLOOKUP($D969,Customer_Demand!$D:$BF,COLUMNS($I969:AA969),0)/$I969+VLOOKUP($D969,Customer_Demand!$D:$BF,COLUMNS($I969:AA969),0)/$K969),(VLOOKUP($D969,Customer_Demand!$D:$BF,COLUMNS($I969:AA969),0)/$I969)),"")</f>
        <v/>
      </c>
      <c r="AB969" s="49" t="str">
        <f>IFERROR(IF($K969&lt;&gt;"SS",(VLOOKUP($D969,Customer_Demand!$D:$BF,COLUMNS($I969:AB969),0)/$I969+VLOOKUP($D969,Customer_Demand!$D:$BF,COLUMNS($I969:AB969),0)/$K969),(VLOOKUP($D969,Customer_Demand!$D:$BF,COLUMNS($I969:AB969),0)/$I969)),"")</f>
        <v/>
      </c>
      <c r="AC969" s="49" t="str">
        <f>IFERROR(IF($K969&lt;&gt;"SS",(VLOOKUP($D969,Customer_Demand!$D:$BF,COLUMNS($I969:AC969),0)/$I969+VLOOKUP($D969,Customer_Demand!$D:$BF,COLUMNS($I969:AC969),0)/$K969),(VLOOKUP($D969,Customer_Demand!$D:$BF,COLUMNS($I969:AC969),0)/$I969)),"")</f>
        <v/>
      </c>
      <c r="AD969" s="49" t="str">
        <f>IFERROR(IF($K969&lt;&gt;"SS",(VLOOKUP($D969,Customer_Demand!$D:$BF,COLUMNS($I969:AD969),0)/$I969+VLOOKUP($D969,Customer_Demand!$D:$BF,COLUMNS($I969:AD969),0)/$K969),(VLOOKUP($D969,Customer_Demand!$D:$BF,COLUMNS($I969:AD969),0)/$I969)),"")</f>
        <v/>
      </c>
      <c r="AE969" s="49" t="str">
        <f>IFERROR(IF($K969&lt;&gt;"SS",(VLOOKUP($D969,Customer_Demand!$D:$BF,COLUMNS($I969:AE969),0)/$I969+VLOOKUP($D969,Customer_Demand!$D:$BF,COLUMNS($I969:AE969),0)/$K969),(VLOOKUP($D969,Customer_Demand!$D:$BF,COLUMNS($I969:AE969),0)/$I969)),"")</f>
        <v/>
      </c>
      <c r="AF969" s="49" t="str">
        <f>IFERROR(IF($K969&lt;&gt;"SS",(VLOOKUP($D969,Customer_Demand!$D:$BF,COLUMNS($I969:AF969),0)/$I969+VLOOKUP($D969,Customer_Demand!$D:$BF,COLUMNS($I969:AF969),0)/$K969),(VLOOKUP($D969,Customer_Demand!$D:$BF,COLUMNS($I969:AF969),0)/$I969)),"")</f>
        <v/>
      </c>
      <c r="AG969" s="49" t="str">
        <f>IFERROR(IF($K969&lt;&gt;"SS",(VLOOKUP($D969,Customer_Demand!$D:$BF,COLUMNS($I969:AG969),0)/$I969+VLOOKUP($D969,Customer_Demand!$D:$BF,COLUMNS($I969:AG969),0)/$K969),(VLOOKUP($D969,Customer_Demand!$D:$BF,COLUMNS($I969:AG969),0)/$I969)),"")</f>
        <v/>
      </c>
      <c r="AH969" s="49" t="str">
        <f>IFERROR(IF($K969&lt;&gt;"SS",(VLOOKUP($D969,Customer_Demand!$D:$BF,COLUMNS($I969:AH969),0)/$I969+VLOOKUP($D969,Customer_Demand!$D:$BF,COLUMNS($I969:AH969),0)/$K969),(VLOOKUP($D969,Customer_Demand!$D:$BF,COLUMNS($I969:AH969),0)/$I969)),"")</f>
        <v/>
      </c>
      <c r="AI969" s="49" t="str">
        <f>IFERROR(IF($K969&lt;&gt;"SS",(VLOOKUP($D969,Customer_Demand!$D:$BF,COLUMNS($I969:AI969),0)/$I969+VLOOKUP($D969,Customer_Demand!$D:$BF,COLUMNS($I969:AI969),0)/$K969),(VLOOKUP($D969,Customer_Demand!$D:$BF,COLUMNS($I969:AI969),0)/$I969)),"")</f>
        <v/>
      </c>
      <c r="AJ969" s="49" t="str">
        <f>IFERROR(IF($K969&lt;&gt;"SS",(VLOOKUP($D969,Customer_Demand!$D:$BF,COLUMNS($I969:AJ969),0)/$I969+VLOOKUP($D969,Customer_Demand!$D:$BF,COLUMNS($I969:AJ969),0)/$K969),(VLOOKUP($D969,Customer_Demand!$D:$BF,COLUMNS($I969:AJ969),0)/$I969)),"")</f>
        <v/>
      </c>
      <c r="AK969" s="49" t="str">
        <f>IFERROR(IF($K969&lt;&gt;"SS",(VLOOKUP($D969,Customer_Demand!$D:$BF,COLUMNS($I969:AK969),0)/$I969+VLOOKUP($D969,Customer_Demand!$D:$BF,COLUMNS($I969:AK969),0)/$K969),(VLOOKUP($D969,Customer_Demand!$D:$BF,COLUMNS($I969:AK969),0)/$I969)),"")</f>
        <v/>
      </c>
      <c r="AL969" s="49" t="str">
        <f>IFERROR(IF($K969&lt;&gt;"SS",(VLOOKUP($D969,Customer_Demand!$D:$BF,COLUMNS($I969:AL969),0)/$I969+VLOOKUP($D969,Customer_Demand!$D:$BF,COLUMNS($I969:AL969),0)/$K969),(VLOOKUP($D969,Customer_Demand!$D:$BF,COLUMNS($I969:AL969),0)/$I969)),"")</f>
        <v/>
      </c>
      <c r="AM969" s="49" t="str">
        <f>IFERROR(IF($K969&lt;&gt;"SS",(VLOOKUP($D969,Customer_Demand!$D:$BF,COLUMNS($I969:AM969),0)/$I969+VLOOKUP($D969,Customer_Demand!$D:$BF,COLUMNS($I969:AM969),0)/$K969),(VLOOKUP($D969,Customer_Demand!$D:$BF,COLUMNS($I969:AM969),0)/$I969)),"")</f>
        <v/>
      </c>
      <c r="AN969" s="49" t="str">
        <f>IFERROR(IF($K969&lt;&gt;"SS",(VLOOKUP($D969,Customer_Demand!$D:$BF,COLUMNS($I969:AN969),0)/$I969+VLOOKUP($D969,Customer_Demand!$D:$BF,COLUMNS($I969:AN969),0)/$K969),(VLOOKUP($D969,Customer_Demand!$D:$BF,COLUMNS($I969:AN969),0)/$I969)),"")</f>
        <v/>
      </c>
      <c r="AO969" s="49" t="str">
        <f>IFERROR(IF($K969&lt;&gt;"SS",(VLOOKUP($D969,Customer_Demand!$D:$BF,COLUMNS($I969:AO969),0)/$I969+VLOOKUP($D969,Customer_Demand!$D:$BF,COLUMNS($I969:AO969),0)/$K969),(VLOOKUP($D969,Customer_Demand!$D:$BF,COLUMNS($I969:AO969),0)/$I969)),"")</f>
        <v/>
      </c>
      <c r="AP969" s="49" t="str">
        <f>IFERROR(IF($K969&lt;&gt;"SS",(VLOOKUP($D969,Customer_Demand!$D:$BF,COLUMNS($I969:AP969),0)/$I969+VLOOKUP($D969,Customer_Demand!$D:$BF,COLUMNS($I969:AP969),0)/$K969),(VLOOKUP($D969,Customer_Demand!$D:$BF,COLUMNS($I969:AP969),0)/$I969)),"")</f>
        <v/>
      </c>
      <c r="AQ969" s="49" t="str">
        <f>IFERROR(IF($K969&lt;&gt;"SS",(VLOOKUP($D969,Customer_Demand!$D:$BF,COLUMNS($I969:AQ969),0)/$I969+VLOOKUP($D969,Customer_Demand!$D:$BF,COLUMNS($I969:AQ969),0)/$K969),(VLOOKUP($D969,Customer_Demand!$D:$BF,COLUMNS($I969:AQ969),0)/$I969)),"")</f>
        <v/>
      </c>
      <c r="AR969" s="49" t="str">
        <f>IFERROR(IF($K969&lt;&gt;"SS",(VLOOKUP($D969,Customer_Demand!$D:$BF,COLUMNS($I969:AR969),0)/$I969+VLOOKUP($D969,Customer_Demand!$D:$BF,COLUMNS($I969:AR969),0)/$K969),(VLOOKUP($D969,Customer_Demand!$D:$BF,COLUMNS($I969:AR969),0)/$I969)),"")</f>
        <v/>
      </c>
      <c r="AS969" s="49" t="str">
        <f>IFERROR(IF($K969&lt;&gt;"SS",(VLOOKUP($D969,Customer_Demand!$D:$BF,COLUMNS($I969:AS969),0)/$I969+VLOOKUP($D969,Customer_Demand!$D:$BF,COLUMNS($I969:AS969),0)/$K969),(VLOOKUP($D969,Customer_Demand!$D:$BF,COLUMNS($I969:AS969),0)/$I969)),"")</f>
        <v/>
      </c>
      <c r="AT969" s="49" t="str">
        <f>IFERROR(IF($K969&lt;&gt;"SS",(VLOOKUP($D969,Customer_Demand!$D:$BF,COLUMNS($I969:AT969),0)/$I969+VLOOKUP($D969,Customer_Demand!$D:$BF,COLUMNS($I969:AT969),0)/$K969),(VLOOKUP($D969,Customer_Demand!$D:$BF,COLUMNS($I969:AT969),0)/$I969)),"")</f>
        <v/>
      </c>
      <c r="AU969" s="49" t="str">
        <f>IFERROR(IF($K969&lt;&gt;"SS",(VLOOKUP($D969,Customer_Demand!$D:$BF,COLUMNS($I969:AU969),0)/$I969+VLOOKUP($D969,Customer_Demand!$D:$BF,COLUMNS($I969:AU969),0)/$K969),(VLOOKUP($D969,Customer_Demand!$D:$BF,COLUMNS($I969:AU969),0)/$I969)),"")</f>
        <v/>
      </c>
      <c r="AV969" s="49" t="str">
        <f>IFERROR(IF($K969&lt;&gt;"SS",(VLOOKUP($D969,Customer_Demand!$D:$BF,COLUMNS($I969:AV969),0)/$I969+VLOOKUP($D969,Customer_Demand!$D:$BF,COLUMNS($I969:AV969),0)/$K969),(VLOOKUP($D969,Customer_Demand!$D:$BF,COLUMNS($I969:AV969),0)/$I969)),"")</f>
        <v/>
      </c>
      <c r="AW969" s="49" t="str">
        <f>IFERROR(IF($K969&lt;&gt;"SS",(VLOOKUP($D969,Customer_Demand!$D:$BF,COLUMNS($I969:AW969),0)/$I969+VLOOKUP($D969,Customer_Demand!$D:$BF,COLUMNS($I969:AW969),0)/$K969),(VLOOKUP($D969,Customer_Demand!$D:$BF,COLUMNS($I969:AW969),0)/$I969)),"")</f>
        <v/>
      </c>
      <c r="AX969" s="49" t="str">
        <f>IFERROR(IF($K969&lt;&gt;"SS",(VLOOKUP($D969,Customer_Demand!$D:$BF,COLUMNS($I969:AX969),0)/$I969+VLOOKUP($D969,Customer_Demand!$D:$BF,COLUMNS($I969:AX969),0)/$K969),(VLOOKUP($D969,Customer_Demand!$D:$BF,COLUMNS($I969:AX969),0)/$I969)),"")</f>
        <v/>
      </c>
      <c r="AY969" s="49" t="str">
        <f>IFERROR(IF($K969&lt;&gt;"SS",(VLOOKUP($D969,Customer_Demand!$D:$BF,COLUMNS($I969:AY969),0)/$I969+VLOOKUP($D969,Customer_Demand!$D:$BF,COLUMNS($I969:AY969),0)/$K969),(VLOOKUP($D969,Customer_Demand!$D:$BF,COLUMNS($I969:AY969),0)/$I969)),"")</f>
        <v/>
      </c>
      <c r="AZ969" s="49" t="str">
        <f>IFERROR(IF($K969&lt;&gt;"SS",(VLOOKUP($D969,Customer_Demand!$D:$BF,COLUMNS($I969:AZ969),0)/$I969+VLOOKUP($D969,Customer_Demand!$D:$BF,COLUMNS($I969:AZ969),0)/$K969),(VLOOKUP($D969,Customer_Demand!$D:$BF,COLUMNS($I969:AZ969),0)/$I969)),"")</f>
        <v/>
      </c>
      <c r="BA969" s="49" t="str">
        <f>IFERROR(IF($K969&lt;&gt;"SS",(VLOOKUP($D969,Customer_Demand!$D:$BF,COLUMNS($I969:BA969),0)/$I969+VLOOKUP($D969,Customer_Demand!$D:$BF,COLUMNS($I969:BA969),0)/$K969),(VLOOKUP($D969,Customer_Demand!$D:$BF,COLUMNS($I969:BA969),0)/$I969)),"")</f>
        <v/>
      </c>
      <c r="BB969" s="49" t="str">
        <f>IFERROR(IF($K969&lt;&gt;"SS",(VLOOKUP($D969,Customer_Demand!$D:$BF,COLUMNS($I969:BB969),0)/$I969+VLOOKUP($D969,Customer_Demand!$D:$BF,COLUMNS($I969:BB969),0)/$K969),(VLOOKUP($D969,Customer_Demand!$D:$BF,COLUMNS($I969:BB969),0)/$I969)),"")</f>
        <v/>
      </c>
      <c r="BC969" s="49" t="str">
        <f>IFERROR(IF($K969&lt;&gt;"SS",(VLOOKUP($D969,Customer_Demand!$D:$BF,COLUMNS($I969:BC969),0)/$I969+VLOOKUP($D969,Customer_Demand!$D:$BF,COLUMNS($I969:BC969),0)/$K969),(VLOOKUP($D969,Customer_Demand!$D:$BF,COLUMNS($I969:BC969),0)/$I969)),"")</f>
        <v/>
      </c>
      <c r="BD969" s="49" t="str">
        <f>IFERROR(IF($K969&lt;&gt;"SS",(VLOOKUP($D969,Customer_Demand!$D:$BF,COLUMNS($I969:BD969),0)/$I969+VLOOKUP($D969,Customer_Demand!$D:$BF,COLUMNS($I969:BD969),0)/$K969),(VLOOKUP($D969,Customer_Demand!$D:$BF,COLUMNS($I969:BD969),0)/$I969)),"")</f>
        <v/>
      </c>
      <c r="BE969" s="49" t="str">
        <f>IFERROR(IF($K969&lt;&gt;"SS",(VLOOKUP($D969,Customer_Demand!$D:$BF,COLUMNS($I969:BE969),0)/$I969+VLOOKUP($D969,Customer_Demand!$D:$BF,COLUMNS($I969:BE969),0)/$K969),(VLOOKUP($D969,Customer_Demand!$D:$BF,COLUMNS($I969:BE969),0)/$I969)),"")</f>
        <v/>
      </c>
      <c r="BF969" s="49" t="str">
        <f>IFERROR(IF($K969&lt;&gt;"SS",(VLOOKUP($D969,Customer_Demand!$D:$BF,COLUMNS($I969:BF969),0)/$I969+VLOOKUP($D969,Customer_Demand!$D:$BF,COLUMNS($I969:BF969),0)/$K969),(VLOOKUP($D969,Customer_Demand!$D:$BF,COLUMNS($I969:BF969),0)/$I969)),"")</f>
        <v/>
      </c>
      <c r="BG969" s="49" t="str">
        <f>IFERROR(IF($K969&lt;&gt;"SS",(VLOOKUP($D969,Customer_Demand!$D:$BF,COLUMNS($I969:BG969),0)/$I969+VLOOKUP($D969,Customer_Demand!$D:$BF,COLUMNS($I969:BG969),0)/$K969),(VLOOKUP($D969,Customer_Demand!$D:$BF,COLUMNS($I969:BG969),0)/$I969)),"")</f>
        <v/>
      </c>
      <c r="BH969" s="49" t="str">
        <f>IFERROR(IF($K969&lt;&gt;"SS",(VLOOKUP($D969,Customer_Demand!$D:$BF,COLUMNS($I969:BH969),0)/$I969+VLOOKUP($D969,Customer_Demand!$D:$BF,COLUMNS($I969:BH969),0)/$K969),(VLOOKUP($D969,Customer_Demand!$D:$BF,COLUMNS($I969:BH969),0)/$I969)),"")</f>
        <v/>
      </c>
      <c r="BI969" s="49" t="str">
        <f>IFERROR(IF($K969&lt;&gt;"SS",(VLOOKUP($D969,Customer_Demand!$D:$BF,COLUMNS($I969:BI969),0)/$I969+VLOOKUP($D969,Customer_Demand!$D:$BF,COLUMNS($I969:BI969),0)/$K969),(VLOOKUP($D969,Customer_Demand!$D:$BF,COLUMNS($I969:BI969),0)/$I969)),"")</f>
        <v/>
      </c>
      <c r="BJ969" s="49" t="str">
        <f>IFERROR(IF($K969&lt;&gt;"SS",(VLOOKUP($D969,Customer_Demand!$D:$BF,COLUMNS($I969:BJ969),0)/$I969+VLOOKUP($D969,Customer_Demand!$D:$BF,COLUMNS($I969:BJ969),0)/$K969),(VLOOKUP($D969,Customer_Demand!$D:$BF,COLUMNS($I969:BJ969),0)/$I969)),"")</f>
        <v/>
      </c>
      <c r="BK969" s="50" t="str">
        <f>IFERROR(IF($K969&lt;&gt;"SS",(VLOOKUP($D969,Customer_Demand!$D:$BF,COLUMNS($I969:BK969),0)/$I969+VLOOKUP($D969,Customer_Demand!$D:$BF,COLUMNS($I969:BK969),0)/$K969),(VLOOKUP($D969,Customer_Demand!$D:$BF,COLUMNS($I969:BK969),0)/$I969)),"")</f>
        <v/>
      </c>
    </row>
    <row r="970" spans="2:63" x14ac:dyDescent="0.2">
      <c r="B970" s="12" t="str">
        <f t="shared" si="67"/>
        <v/>
      </c>
      <c r="C970" s="45" t="str">
        <f>IF((Customer_Demand!C970)&lt;&gt;"",Customer_Demand!C970,"")</f>
        <v/>
      </c>
      <c r="D970" s="45" t="str">
        <f>IF(C970&lt;&gt;"",Customer_Demand!D970,"")</f>
        <v/>
      </c>
      <c r="E970" s="52" t="str">
        <f>IF(C970&lt;&gt;"",Customer_Demand!E970,"")</f>
        <v/>
      </c>
      <c r="F970" s="47" t="str">
        <f>IF(C970&lt;&gt;"",VLOOKUP(D970,Customer_Demand!$D$5:$F$1005,3,0),"")</f>
        <v/>
      </c>
      <c r="G970" s="48" t="str">
        <f t="shared" si="64"/>
        <v/>
      </c>
      <c r="H970" s="48" t="str">
        <f t="shared" si="65"/>
        <v/>
      </c>
      <c r="I970" s="48" t="str">
        <f>IFERROR(IF(C970&lt;&gt;"",VLOOKUP($H970,SMT_Cycle_Time_Data!$F:$Q,4,0),""),"SGR Not Defined")</f>
        <v/>
      </c>
      <c r="J970" s="48" t="str">
        <f t="shared" si="66"/>
        <v/>
      </c>
      <c r="K970" s="48" t="str">
        <f>IF(C970&lt;&gt;"",IFERROR(VLOOKUP($J970,SMT_Cycle_Time_Data!$F:$Q,4,0),"SS"),"")</f>
        <v/>
      </c>
      <c r="L970" s="49" t="str">
        <f>IFERROR(IF($K970&lt;&gt;"SS",(VLOOKUP($D970,Customer_Demand!$D:$BF,COLUMNS($I970:L970),0)/$I970+VLOOKUP($D970,Customer_Demand!$D:$BF,COLUMNS($I970:L970),0)/$K970),(VLOOKUP($D970,Customer_Demand!$D:$BF,COLUMNS($I970:L970),0)/$I970)),"")</f>
        <v/>
      </c>
      <c r="M970" s="49" t="str">
        <f>IFERROR(IF($K970&lt;&gt;"SS",(VLOOKUP($D970,Customer_Demand!$D:$BF,COLUMNS($I970:M970),0)/$I970+VLOOKUP($D970,Customer_Demand!$D:$BF,COLUMNS($I970:M970),0)/$K970),(VLOOKUP($D970,Customer_Demand!$D:$BF,COLUMNS($I970:M970),0)/$I970)),"")</f>
        <v/>
      </c>
      <c r="N970" s="49" t="str">
        <f>IFERROR(IF($K970&lt;&gt;"SS",(VLOOKUP($D970,Customer_Demand!$D:$BF,COLUMNS($I970:N970),0)/$I970+VLOOKUP($D970,Customer_Demand!$D:$BF,COLUMNS($I970:N970),0)/$K970),(VLOOKUP($D970,Customer_Demand!$D:$BF,COLUMNS($I970:N970),0)/$I970)),"")</f>
        <v/>
      </c>
      <c r="O970" s="49" t="str">
        <f>IFERROR(IF($K970&lt;&gt;"SS",(VLOOKUP($D970,Customer_Demand!$D:$BF,COLUMNS($I970:O970),0)/$I970+VLOOKUP($D970,Customer_Demand!$D:$BF,COLUMNS($I970:O970),0)/$K970),(VLOOKUP($D970,Customer_Demand!$D:$BF,COLUMNS($I970:O970),0)/$I970)),"")</f>
        <v/>
      </c>
      <c r="P970" s="49" t="str">
        <f>IFERROR(IF($K970&lt;&gt;"SS",(VLOOKUP($D970,Customer_Demand!$D:$BF,COLUMNS($I970:P970),0)/$I970+VLOOKUP($D970,Customer_Demand!$D:$BF,COLUMNS($I970:P970),0)/$K970),(VLOOKUP($D970,Customer_Demand!$D:$BF,COLUMNS($I970:P970),0)/$I970)),"")</f>
        <v/>
      </c>
      <c r="Q970" s="49" t="str">
        <f>IFERROR(IF($K970&lt;&gt;"SS",(VLOOKUP($D970,Customer_Demand!$D:$BF,COLUMNS($I970:Q970),0)/$I970+VLOOKUP($D970,Customer_Demand!$D:$BF,COLUMNS($I970:Q970),0)/$K970),(VLOOKUP($D970,Customer_Demand!$D:$BF,COLUMNS($I970:Q970),0)/$I970)),"")</f>
        <v/>
      </c>
      <c r="R970" s="49" t="str">
        <f>IFERROR(IF($K970&lt;&gt;"SS",(VLOOKUP($D970,Customer_Demand!$D:$BF,COLUMNS($I970:R970),0)/$I970+VLOOKUP($D970,Customer_Demand!$D:$BF,COLUMNS($I970:R970),0)/$K970),(VLOOKUP($D970,Customer_Demand!$D:$BF,COLUMNS($I970:R970),0)/$I970)),"")</f>
        <v/>
      </c>
      <c r="S970" s="49" t="str">
        <f>IFERROR(IF($K970&lt;&gt;"SS",(VLOOKUP($D970,Customer_Demand!$D:$BF,COLUMNS($I970:S970),0)/$I970+VLOOKUP($D970,Customer_Demand!$D:$BF,COLUMNS($I970:S970),0)/$K970),(VLOOKUP($D970,Customer_Demand!$D:$BF,COLUMNS($I970:S970),0)/$I970)),"")</f>
        <v/>
      </c>
      <c r="T970" s="49" t="str">
        <f>IFERROR(IF($K970&lt;&gt;"SS",(VLOOKUP($D970,Customer_Demand!$D:$BF,COLUMNS($I970:T970),0)/$I970+VLOOKUP($D970,Customer_Demand!$D:$BF,COLUMNS($I970:T970),0)/$K970),(VLOOKUP($D970,Customer_Demand!$D:$BF,COLUMNS($I970:T970),0)/$I970)),"")</f>
        <v/>
      </c>
      <c r="U970" s="49" t="str">
        <f>IFERROR(IF($K970&lt;&gt;"SS",(VLOOKUP($D970,Customer_Demand!$D:$BF,COLUMNS($I970:U970),0)/$I970+VLOOKUP($D970,Customer_Demand!$D:$BF,COLUMNS($I970:U970),0)/$K970),(VLOOKUP($D970,Customer_Demand!$D:$BF,COLUMNS($I970:U970),0)/$I970)),"")</f>
        <v/>
      </c>
      <c r="V970" s="49" t="str">
        <f>IFERROR(IF($K970&lt;&gt;"SS",(VLOOKUP($D970,Customer_Demand!$D:$BF,COLUMNS($I970:V970),0)/$I970+VLOOKUP($D970,Customer_Demand!$D:$BF,COLUMNS($I970:V970),0)/$K970),(VLOOKUP($D970,Customer_Demand!$D:$BF,COLUMNS($I970:V970),0)/$I970)),"")</f>
        <v/>
      </c>
      <c r="W970" s="49" t="str">
        <f>IFERROR(IF($K970&lt;&gt;"SS",(VLOOKUP($D970,Customer_Demand!$D:$BF,COLUMNS($I970:W970),0)/$I970+VLOOKUP($D970,Customer_Demand!$D:$BF,COLUMNS($I970:W970),0)/$K970),(VLOOKUP($D970,Customer_Demand!$D:$BF,COLUMNS($I970:W970),0)/$I970)),"")</f>
        <v/>
      </c>
      <c r="X970" s="49" t="str">
        <f>IFERROR(IF($K970&lt;&gt;"SS",(VLOOKUP($D970,Customer_Demand!$D:$BF,COLUMNS($I970:X970),0)/$I970+VLOOKUP($D970,Customer_Demand!$D:$BF,COLUMNS($I970:X970),0)/$K970),(VLOOKUP($D970,Customer_Demand!$D:$BF,COLUMNS($I970:X970),0)/$I970)),"")</f>
        <v/>
      </c>
      <c r="Y970" s="49" t="str">
        <f>IFERROR(IF($K970&lt;&gt;"SS",(VLOOKUP($D970,Customer_Demand!$D:$BF,COLUMNS($I970:Y970),0)/$I970+VLOOKUP($D970,Customer_Demand!$D:$BF,COLUMNS($I970:Y970),0)/$K970),(VLOOKUP($D970,Customer_Demand!$D:$BF,COLUMNS($I970:Y970),0)/$I970)),"")</f>
        <v/>
      </c>
      <c r="Z970" s="49" t="str">
        <f>IFERROR(IF($K970&lt;&gt;"SS",(VLOOKUP($D970,Customer_Demand!$D:$BF,COLUMNS($I970:Z970),0)/$I970+VLOOKUP($D970,Customer_Demand!$D:$BF,COLUMNS($I970:Z970),0)/$K970),(VLOOKUP($D970,Customer_Demand!$D:$BF,COLUMNS($I970:Z970),0)/$I970)),"")</f>
        <v/>
      </c>
      <c r="AA970" s="49" t="str">
        <f>IFERROR(IF($K970&lt;&gt;"SS",(VLOOKUP($D970,Customer_Demand!$D:$BF,COLUMNS($I970:AA970),0)/$I970+VLOOKUP($D970,Customer_Demand!$D:$BF,COLUMNS($I970:AA970),0)/$K970),(VLOOKUP($D970,Customer_Demand!$D:$BF,COLUMNS($I970:AA970),0)/$I970)),"")</f>
        <v/>
      </c>
      <c r="AB970" s="49" t="str">
        <f>IFERROR(IF($K970&lt;&gt;"SS",(VLOOKUP($D970,Customer_Demand!$D:$BF,COLUMNS($I970:AB970),0)/$I970+VLOOKUP($D970,Customer_Demand!$D:$BF,COLUMNS($I970:AB970),0)/$K970),(VLOOKUP($D970,Customer_Demand!$D:$BF,COLUMNS($I970:AB970),0)/$I970)),"")</f>
        <v/>
      </c>
      <c r="AC970" s="49" t="str">
        <f>IFERROR(IF($K970&lt;&gt;"SS",(VLOOKUP($D970,Customer_Demand!$D:$BF,COLUMNS($I970:AC970),0)/$I970+VLOOKUP($D970,Customer_Demand!$D:$BF,COLUMNS($I970:AC970),0)/$K970),(VLOOKUP($D970,Customer_Demand!$D:$BF,COLUMNS($I970:AC970),0)/$I970)),"")</f>
        <v/>
      </c>
      <c r="AD970" s="49" t="str">
        <f>IFERROR(IF($K970&lt;&gt;"SS",(VLOOKUP($D970,Customer_Demand!$D:$BF,COLUMNS($I970:AD970),0)/$I970+VLOOKUP($D970,Customer_Demand!$D:$BF,COLUMNS($I970:AD970),0)/$K970),(VLOOKUP($D970,Customer_Demand!$D:$BF,COLUMNS($I970:AD970),0)/$I970)),"")</f>
        <v/>
      </c>
      <c r="AE970" s="49" t="str">
        <f>IFERROR(IF($K970&lt;&gt;"SS",(VLOOKUP($D970,Customer_Demand!$D:$BF,COLUMNS($I970:AE970),0)/$I970+VLOOKUP($D970,Customer_Demand!$D:$BF,COLUMNS($I970:AE970),0)/$K970),(VLOOKUP($D970,Customer_Demand!$D:$BF,COLUMNS($I970:AE970),0)/$I970)),"")</f>
        <v/>
      </c>
      <c r="AF970" s="49" t="str">
        <f>IFERROR(IF($K970&lt;&gt;"SS",(VLOOKUP($D970,Customer_Demand!$D:$BF,COLUMNS($I970:AF970),0)/$I970+VLOOKUP($D970,Customer_Demand!$D:$BF,COLUMNS($I970:AF970),0)/$K970),(VLOOKUP($D970,Customer_Demand!$D:$BF,COLUMNS($I970:AF970),0)/$I970)),"")</f>
        <v/>
      </c>
      <c r="AG970" s="49" t="str">
        <f>IFERROR(IF($K970&lt;&gt;"SS",(VLOOKUP($D970,Customer_Demand!$D:$BF,COLUMNS($I970:AG970),0)/$I970+VLOOKUP($D970,Customer_Demand!$D:$BF,COLUMNS($I970:AG970),0)/$K970),(VLOOKUP($D970,Customer_Demand!$D:$BF,COLUMNS($I970:AG970),0)/$I970)),"")</f>
        <v/>
      </c>
      <c r="AH970" s="49" t="str">
        <f>IFERROR(IF($K970&lt;&gt;"SS",(VLOOKUP($D970,Customer_Demand!$D:$BF,COLUMNS($I970:AH970),0)/$I970+VLOOKUP($D970,Customer_Demand!$D:$BF,COLUMNS($I970:AH970),0)/$K970),(VLOOKUP($D970,Customer_Demand!$D:$BF,COLUMNS($I970:AH970),0)/$I970)),"")</f>
        <v/>
      </c>
      <c r="AI970" s="49" t="str">
        <f>IFERROR(IF($K970&lt;&gt;"SS",(VLOOKUP($D970,Customer_Demand!$D:$BF,COLUMNS($I970:AI970),0)/$I970+VLOOKUP($D970,Customer_Demand!$D:$BF,COLUMNS($I970:AI970),0)/$K970),(VLOOKUP($D970,Customer_Demand!$D:$BF,COLUMNS($I970:AI970),0)/$I970)),"")</f>
        <v/>
      </c>
      <c r="AJ970" s="49" t="str">
        <f>IFERROR(IF($K970&lt;&gt;"SS",(VLOOKUP($D970,Customer_Demand!$D:$BF,COLUMNS($I970:AJ970),0)/$I970+VLOOKUP($D970,Customer_Demand!$D:$BF,COLUMNS($I970:AJ970),0)/$K970),(VLOOKUP($D970,Customer_Demand!$D:$BF,COLUMNS($I970:AJ970),0)/$I970)),"")</f>
        <v/>
      </c>
      <c r="AK970" s="49" t="str">
        <f>IFERROR(IF($K970&lt;&gt;"SS",(VLOOKUP($D970,Customer_Demand!$D:$BF,COLUMNS($I970:AK970),0)/$I970+VLOOKUP($D970,Customer_Demand!$D:$BF,COLUMNS($I970:AK970),0)/$K970),(VLOOKUP($D970,Customer_Demand!$D:$BF,COLUMNS($I970:AK970),0)/$I970)),"")</f>
        <v/>
      </c>
      <c r="AL970" s="49" t="str">
        <f>IFERROR(IF($K970&lt;&gt;"SS",(VLOOKUP($D970,Customer_Demand!$D:$BF,COLUMNS($I970:AL970),0)/$I970+VLOOKUP($D970,Customer_Demand!$D:$BF,COLUMNS($I970:AL970),0)/$K970),(VLOOKUP($D970,Customer_Demand!$D:$BF,COLUMNS($I970:AL970),0)/$I970)),"")</f>
        <v/>
      </c>
      <c r="AM970" s="49" t="str">
        <f>IFERROR(IF($K970&lt;&gt;"SS",(VLOOKUP($D970,Customer_Demand!$D:$BF,COLUMNS($I970:AM970),0)/$I970+VLOOKUP($D970,Customer_Demand!$D:$BF,COLUMNS($I970:AM970),0)/$K970),(VLOOKUP($D970,Customer_Demand!$D:$BF,COLUMNS($I970:AM970),0)/$I970)),"")</f>
        <v/>
      </c>
      <c r="AN970" s="49" t="str">
        <f>IFERROR(IF($K970&lt;&gt;"SS",(VLOOKUP($D970,Customer_Demand!$D:$BF,COLUMNS($I970:AN970),0)/$I970+VLOOKUP($D970,Customer_Demand!$D:$BF,COLUMNS($I970:AN970),0)/$K970),(VLOOKUP($D970,Customer_Demand!$D:$BF,COLUMNS($I970:AN970),0)/$I970)),"")</f>
        <v/>
      </c>
      <c r="AO970" s="49" t="str">
        <f>IFERROR(IF($K970&lt;&gt;"SS",(VLOOKUP($D970,Customer_Demand!$D:$BF,COLUMNS($I970:AO970),0)/$I970+VLOOKUP($D970,Customer_Demand!$D:$BF,COLUMNS($I970:AO970),0)/$K970),(VLOOKUP($D970,Customer_Demand!$D:$BF,COLUMNS($I970:AO970),0)/$I970)),"")</f>
        <v/>
      </c>
      <c r="AP970" s="49" t="str">
        <f>IFERROR(IF($K970&lt;&gt;"SS",(VLOOKUP($D970,Customer_Demand!$D:$BF,COLUMNS($I970:AP970),0)/$I970+VLOOKUP($D970,Customer_Demand!$D:$BF,COLUMNS($I970:AP970),0)/$K970),(VLOOKUP($D970,Customer_Demand!$D:$BF,COLUMNS($I970:AP970),0)/$I970)),"")</f>
        <v/>
      </c>
      <c r="AQ970" s="49" t="str">
        <f>IFERROR(IF($K970&lt;&gt;"SS",(VLOOKUP($D970,Customer_Demand!$D:$BF,COLUMNS($I970:AQ970),0)/$I970+VLOOKUP($D970,Customer_Demand!$D:$BF,COLUMNS($I970:AQ970),0)/$K970),(VLOOKUP($D970,Customer_Demand!$D:$BF,COLUMNS($I970:AQ970),0)/$I970)),"")</f>
        <v/>
      </c>
      <c r="AR970" s="49" t="str">
        <f>IFERROR(IF($K970&lt;&gt;"SS",(VLOOKUP($D970,Customer_Demand!$D:$BF,COLUMNS($I970:AR970),0)/$I970+VLOOKUP($D970,Customer_Demand!$D:$BF,COLUMNS($I970:AR970),0)/$K970),(VLOOKUP($D970,Customer_Demand!$D:$BF,COLUMNS($I970:AR970),0)/$I970)),"")</f>
        <v/>
      </c>
      <c r="AS970" s="49" t="str">
        <f>IFERROR(IF($K970&lt;&gt;"SS",(VLOOKUP($D970,Customer_Demand!$D:$BF,COLUMNS($I970:AS970),0)/$I970+VLOOKUP($D970,Customer_Demand!$D:$BF,COLUMNS($I970:AS970),0)/$K970),(VLOOKUP($D970,Customer_Demand!$D:$BF,COLUMNS($I970:AS970),0)/$I970)),"")</f>
        <v/>
      </c>
      <c r="AT970" s="49" t="str">
        <f>IFERROR(IF($K970&lt;&gt;"SS",(VLOOKUP($D970,Customer_Demand!$D:$BF,COLUMNS($I970:AT970),0)/$I970+VLOOKUP($D970,Customer_Demand!$D:$BF,COLUMNS($I970:AT970),0)/$K970),(VLOOKUP($D970,Customer_Demand!$D:$BF,COLUMNS($I970:AT970),0)/$I970)),"")</f>
        <v/>
      </c>
      <c r="AU970" s="49" t="str">
        <f>IFERROR(IF($K970&lt;&gt;"SS",(VLOOKUP($D970,Customer_Demand!$D:$BF,COLUMNS($I970:AU970),0)/$I970+VLOOKUP($D970,Customer_Demand!$D:$BF,COLUMNS($I970:AU970),0)/$K970),(VLOOKUP($D970,Customer_Demand!$D:$BF,COLUMNS($I970:AU970),0)/$I970)),"")</f>
        <v/>
      </c>
      <c r="AV970" s="49" t="str">
        <f>IFERROR(IF($K970&lt;&gt;"SS",(VLOOKUP($D970,Customer_Demand!$D:$BF,COLUMNS($I970:AV970),0)/$I970+VLOOKUP($D970,Customer_Demand!$D:$BF,COLUMNS($I970:AV970),0)/$K970),(VLOOKUP($D970,Customer_Demand!$D:$BF,COLUMNS($I970:AV970),0)/$I970)),"")</f>
        <v/>
      </c>
      <c r="AW970" s="49" t="str">
        <f>IFERROR(IF($K970&lt;&gt;"SS",(VLOOKUP($D970,Customer_Demand!$D:$BF,COLUMNS($I970:AW970),0)/$I970+VLOOKUP($D970,Customer_Demand!$D:$BF,COLUMNS($I970:AW970),0)/$K970),(VLOOKUP($D970,Customer_Demand!$D:$BF,COLUMNS($I970:AW970),0)/$I970)),"")</f>
        <v/>
      </c>
      <c r="AX970" s="49" t="str">
        <f>IFERROR(IF($K970&lt;&gt;"SS",(VLOOKUP($D970,Customer_Demand!$D:$BF,COLUMNS($I970:AX970),0)/$I970+VLOOKUP($D970,Customer_Demand!$D:$BF,COLUMNS($I970:AX970),0)/$K970),(VLOOKUP($D970,Customer_Demand!$D:$BF,COLUMNS($I970:AX970),0)/$I970)),"")</f>
        <v/>
      </c>
      <c r="AY970" s="49" t="str">
        <f>IFERROR(IF($K970&lt;&gt;"SS",(VLOOKUP($D970,Customer_Demand!$D:$BF,COLUMNS($I970:AY970),0)/$I970+VLOOKUP($D970,Customer_Demand!$D:$BF,COLUMNS($I970:AY970),0)/$K970),(VLOOKUP($D970,Customer_Demand!$D:$BF,COLUMNS($I970:AY970),0)/$I970)),"")</f>
        <v/>
      </c>
      <c r="AZ970" s="49" t="str">
        <f>IFERROR(IF($K970&lt;&gt;"SS",(VLOOKUP($D970,Customer_Demand!$D:$BF,COLUMNS($I970:AZ970),0)/$I970+VLOOKUP($D970,Customer_Demand!$D:$BF,COLUMNS($I970:AZ970),0)/$K970),(VLOOKUP($D970,Customer_Demand!$D:$BF,COLUMNS($I970:AZ970),0)/$I970)),"")</f>
        <v/>
      </c>
      <c r="BA970" s="49" t="str">
        <f>IFERROR(IF($K970&lt;&gt;"SS",(VLOOKUP($D970,Customer_Demand!$D:$BF,COLUMNS($I970:BA970),0)/$I970+VLOOKUP($D970,Customer_Demand!$D:$BF,COLUMNS($I970:BA970),0)/$K970),(VLOOKUP($D970,Customer_Demand!$D:$BF,COLUMNS($I970:BA970),0)/$I970)),"")</f>
        <v/>
      </c>
      <c r="BB970" s="49" t="str">
        <f>IFERROR(IF($K970&lt;&gt;"SS",(VLOOKUP($D970,Customer_Demand!$D:$BF,COLUMNS($I970:BB970),0)/$I970+VLOOKUP($D970,Customer_Demand!$D:$BF,COLUMNS($I970:BB970),0)/$K970),(VLOOKUP($D970,Customer_Demand!$D:$BF,COLUMNS($I970:BB970),0)/$I970)),"")</f>
        <v/>
      </c>
      <c r="BC970" s="49" t="str">
        <f>IFERROR(IF($K970&lt;&gt;"SS",(VLOOKUP($D970,Customer_Demand!$D:$BF,COLUMNS($I970:BC970),0)/$I970+VLOOKUP($D970,Customer_Demand!$D:$BF,COLUMNS($I970:BC970),0)/$K970),(VLOOKUP($D970,Customer_Demand!$D:$BF,COLUMNS($I970:BC970),0)/$I970)),"")</f>
        <v/>
      </c>
      <c r="BD970" s="49" t="str">
        <f>IFERROR(IF($K970&lt;&gt;"SS",(VLOOKUP($D970,Customer_Demand!$D:$BF,COLUMNS($I970:BD970),0)/$I970+VLOOKUP($D970,Customer_Demand!$D:$BF,COLUMNS($I970:BD970),0)/$K970),(VLOOKUP($D970,Customer_Demand!$D:$BF,COLUMNS($I970:BD970),0)/$I970)),"")</f>
        <v/>
      </c>
      <c r="BE970" s="49" t="str">
        <f>IFERROR(IF($K970&lt;&gt;"SS",(VLOOKUP($D970,Customer_Demand!$D:$BF,COLUMNS($I970:BE970),0)/$I970+VLOOKUP($D970,Customer_Demand!$D:$BF,COLUMNS($I970:BE970),0)/$K970),(VLOOKUP($D970,Customer_Demand!$D:$BF,COLUMNS($I970:BE970),0)/$I970)),"")</f>
        <v/>
      </c>
      <c r="BF970" s="49" t="str">
        <f>IFERROR(IF($K970&lt;&gt;"SS",(VLOOKUP($D970,Customer_Demand!$D:$BF,COLUMNS($I970:BF970),0)/$I970+VLOOKUP($D970,Customer_Demand!$D:$BF,COLUMNS($I970:BF970),0)/$K970),(VLOOKUP($D970,Customer_Demand!$D:$BF,COLUMNS($I970:BF970),0)/$I970)),"")</f>
        <v/>
      </c>
      <c r="BG970" s="49" t="str">
        <f>IFERROR(IF($K970&lt;&gt;"SS",(VLOOKUP($D970,Customer_Demand!$D:$BF,COLUMNS($I970:BG970),0)/$I970+VLOOKUP($D970,Customer_Demand!$D:$BF,COLUMNS($I970:BG970),0)/$K970),(VLOOKUP($D970,Customer_Demand!$D:$BF,COLUMNS($I970:BG970),0)/$I970)),"")</f>
        <v/>
      </c>
      <c r="BH970" s="49" t="str">
        <f>IFERROR(IF($K970&lt;&gt;"SS",(VLOOKUP($D970,Customer_Demand!$D:$BF,COLUMNS($I970:BH970),0)/$I970+VLOOKUP($D970,Customer_Demand!$D:$BF,COLUMNS($I970:BH970),0)/$K970),(VLOOKUP($D970,Customer_Demand!$D:$BF,COLUMNS($I970:BH970),0)/$I970)),"")</f>
        <v/>
      </c>
      <c r="BI970" s="49" t="str">
        <f>IFERROR(IF($K970&lt;&gt;"SS",(VLOOKUP($D970,Customer_Demand!$D:$BF,COLUMNS($I970:BI970),0)/$I970+VLOOKUP($D970,Customer_Demand!$D:$BF,COLUMNS($I970:BI970),0)/$K970),(VLOOKUP($D970,Customer_Demand!$D:$BF,COLUMNS($I970:BI970),0)/$I970)),"")</f>
        <v/>
      </c>
      <c r="BJ970" s="49" t="str">
        <f>IFERROR(IF($K970&lt;&gt;"SS",(VLOOKUP($D970,Customer_Demand!$D:$BF,COLUMNS($I970:BJ970),0)/$I970+VLOOKUP($D970,Customer_Demand!$D:$BF,COLUMNS($I970:BJ970),0)/$K970),(VLOOKUP($D970,Customer_Demand!$D:$BF,COLUMNS($I970:BJ970),0)/$I970)),"")</f>
        <v/>
      </c>
      <c r="BK970" s="50" t="str">
        <f>IFERROR(IF($K970&lt;&gt;"SS",(VLOOKUP($D970,Customer_Demand!$D:$BF,COLUMNS($I970:BK970),0)/$I970+VLOOKUP($D970,Customer_Demand!$D:$BF,COLUMNS($I970:BK970),0)/$K970),(VLOOKUP($D970,Customer_Demand!$D:$BF,COLUMNS($I970:BK970),0)/$I970)),"")</f>
        <v/>
      </c>
    </row>
    <row r="971" spans="2:63" x14ac:dyDescent="0.2">
      <c r="B971" s="12" t="str">
        <f t="shared" si="67"/>
        <v/>
      </c>
      <c r="C971" s="45" t="str">
        <f>IF((Customer_Demand!C971)&lt;&gt;"",Customer_Demand!C971,"")</f>
        <v/>
      </c>
      <c r="D971" s="45" t="str">
        <f>IF(C971&lt;&gt;"",Customer_Demand!D971,"")</f>
        <v/>
      </c>
      <c r="E971" s="52" t="str">
        <f>IF(C971&lt;&gt;"",Customer_Demand!E971,"")</f>
        <v/>
      </c>
      <c r="F971" s="47" t="str">
        <f>IF(C971&lt;&gt;"",VLOOKUP(D971,Customer_Demand!$D$5:$F$1005,3,0),"")</f>
        <v/>
      </c>
      <c r="G971" s="48" t="str">
        <f t="shared" si="64"/>
        <v/>
      </c>
      <c r="H971" s="48" t="str">
        <f t="shared" si="65"/>
        <v/>
      </c>
      <c r="I971" s="48" t="str">
        <f>IFERROR(IF(C971&lt;&gt;"",VLOOKUP($H971,SMT_Cycle_Time_Data!$F:$Q,4,0),""),"SGR Not Defined")</f>
        <v/>
      </c>
      <c r="J971" s="48" t="str">
        <f t="shared" si="66"/>
        <v/>
      </c>
      <c r="K971" s="48" t="str">
        <f>IF(C971&lt;&gt;"",IFERROR(VLOOKUP($J971,SMT_Cycle_Time_Data!$F:$Q,4,0),"SS"),"")</f>
        <v/>
      </c>
      <c r="L971" s="49" t="str">
        <f>IFERROR(IF($K971&lt;&gt;"SS",(VLOOKUP($D971,Customer_Demand!$D:$BF,COLUMNS($I971:L971),0)/$I971+VLOOKUP($D971,Customer_Demand!$D:$BF,COLUMNS($I971:L971),0)/$K971),(VLOOKUP($D971,Customer_Demand!$D:$BF,COLUMNS($I971:L971),0)/$I971)),"")</f>
        <v/>
      </c>
      <c r="M971" s="49" t="str">
        <f>IFERROR(IF($K971&lt;&gt;"SS",(VLOOKUP($D971,Customer_Demand!$D:$BF,COLUMNS($I971:M971),0)/$I971+VLOOKUP($D971,Customer_Demand!$D:$BF,COLUMNS($I971:M971),0)/$K971),(VLOOKUP($D971,Customer_Demand!$D:$BF,COLUMNS($I971:M971),0)/$I971)),"")</f>
        <v/>
      </c>
      <c r="N971" s="49" t="str">
        <f>IFERROR(IF($K971&lt;&gt;"SS",(VLOOKUP($D971,Customer_Demand!$D:$BF,COLUMNS($I971:N971),0)/$I971+VLOOKUP($D971,Customer_Demand!$D:$BF,COLUMNS($I971:N971),0)/$K971),(VLOOKUP($D971,Customer_Demand!$D:$BF,COLUMNS($I971:N971),0)/$I971)),"")</f>
        <v/>
      </c>
      <c r="O971" s="49" t="str">
        <f>IFERROR(IF($K971&lt;&gt;"SS",(VLOOKUP($D971,Customer_Demand!$D:$BF,COLUMNS($I971:O971),0)/$I971+VLOOKUP($D971,Customer_Demand!$D:$BF,COLUMNS($I971:O971),0)/$K971),(VLOOKUP($D971,Customer_Demand!$D:$BF,COLUMNS($I971:O971),0)/$I971)),"")</f>
        <v/>
      </c>
      <c r="P971" s="49" t="str">
        <f>IFERROR(IF($K971&lt;&gt;"SS",(VLOOKUP($D971,Customer_Demand!$D:$BF,COLUMNS($I971:P971),0)/$I971+VLOOKUP($D971,Customer_Demand!$D:$BF,COLUMNS($I971:P971),0)/$K971),(VLOOKUP($D971,Customer_Demand!$D:$BF,COLUMNS($I971:P971),0)/$I971)),"")</f>
        <v/>
      </c>
      <c r="Q971" s="49" t="str">
        <f>IFERROR(IF($K971&lt;&gt;"SS",(VLOOKUP($D971,Customer_Demand!$D:$BF,COLUMNS($I971:Q971),0)/$I971+VLOOKUP($D971,Customer_Demand!$D:$BF,COLUMNS($I971:Q971),0)/$K971),(VLOOKUP($D971,Customer_Demand!$D:$BF,COLUMNS($I971:Q971),0)/$I971)),"")</f>
        <v/>
      </c>
      <c r="R971" s="49" t="str">
        <f>IFERROR(IF($K971&lt;&gt;"SS",(VLOOKUP($D971,Customer_Demand!$D:$BF,COLUMNS($I971:R971),0)/$I971+VLOOKUP($D971,Customer_Demand!$D:$BF,COLUMNS($I971:R971),0)/$K971),(VLOOKUP($D971,Customer_Demand!$D:$BF,COLUMNS($I971:R971),0)/$I971)),"")</f>
        <v/>
      </c>
      <c r="S971" s="49" t="str">
        <f>IFERROR(IF($K971&lt;&gt;"SS",(VLOOKUP($D971,Customer_Demand!$D:$BF,COLUMNS($I971:S971),0)/$I971+VLOOKUP($D971,Customer_Demand!$D:$BF,COLUMNS($I971:S971),0)/$K971),(VLOOKUP($D971,Customer_Demand!$D:$BF,COLUMNS($I971:S971),0)/$I971)),"")</f>
        <v/>
      </c>
      <c r="T971" s="49" t="str">
        <f>IFERROR(IF($K971&lt;&gt;"SS",(VLOOKUP($D971,Customer_Demand!$D:$BF,COLUMNS($I971:T971),0)/$I971+VLOOKUP($D971,Customer_Demand!$D:$BF,COLUMNS($I971:T971),0)/$K971),(VLOOKUP($D971,Customer_Demand!$D:$BF,COLUMNS($I971:T971),0)/$I971)),"")</f>
        <v/>
      </c>
      <c r="U971" s="49" t="str">
        <f>IFERROR(IF($K971&lt;&gt;"SS",(VLOOKUP($D971,Customer_Demand!$D:$BF,COLUMNS($I971:U971),0)/$I971+VLOOKUP($D971,Customer_Demand!$D:$BF,COLUMNS($I971:U971),0)/$K971),(VLOOKUP($D971,Customer_Demand!$D:$BF,COLUMNS($I971:U971),0)/$I971)),"")</f>
        <v/>
      </c>
      <c r="V971" s="49" t="str">
        <f>IFERROR(IF($K971&lt;&gt;"SS",(VLOOKUP($D971,Customer_Demand!$D:$BF,COLUMNS($I971:V971),0)/$I971+VLOOKUP($D971,Customer_Demand!$D:$BF,COLUMNS($I971:V971),0)/$K971),(VLOOKUP($D971,Customer_Demand!$D:$BF,COLUMNS($I971:V971),0)/$I971)),"")</f>
        <v/>
      </c>
      <c r="W971" s="49" t="str">
        <f>IFERROR(IF($K971&lt;&gt;"SS",(VLOOKUP($D971,Customer_Demand!$D:$BF,COLUMNS($I971:W971),0)/$I971+VLOOKUP($D971,Customer_Demand!$D:$BF,COLUMNS($I971:W971),0)/$K971),(VLOOKUP($D971,Customer_Demand!$D:$BF,COLUMNS($I971:W971),0)/$I971)),"")</f>
        <v/>
      </c>
      <c r="X971" s="49" t="str">
        <f>IFERROR(IF($K971&lt;&gt;"SS",(VLOOKUP($D971,Customer_Demand!$D:$BF,COLUMNS($I971:X971),0)/$I971+VLOOKUP($D971,Customer_Demand!$D:$BF,COLUMNS($I971:X971),0)/$K971),(VLOOKUP($D971,Customer_Demand!$D:$BF,COLUMNS($I971:X971),0)/$I971)),"")</f>
        <v/>
      </c>
      <c r="Y971" s="49" t="str">
        <f>IFERROR(IF($K971&lt;&gt;"SS",(VLOOKUP($D971,Customer_Demand!$D:$BF,COLUMNS($I971:Y971),0)/$I971+VLOOKUP($D971,Customer_Demand!$D:$BF,COLUMNS($I971:Y971),0)/$K971),(VLOOKUP($D971,Customer_Demand!$D:$BF,COLUMNS($I971:Y971),0)/$I971)),"")</f>
        <v/>
      </c>
      <c r="Z971" s="49" t="str">
        <f>IFERROR(IF($K971&lt;&gt;"SS",(VLOOKUP($D971,Customer_Demand!$D:$BF,COLUMNS($I971:Z971),0)/$I971+VLOOKUP($D971,Customer_Demand!$D:$BF,COLUMNS($I971:Z971),0)/$K971),(VLOOKUP($D971,Customer_Demand!$D:$BF,COLUMNS($I971:Z971),0)/$I971)),"")</f>
        <v/>
      </c>
      <c r="AA971" s="49" t="str">
        <f>IFERROR(IF($K971&lt;&gt;"SS",(VLOOKUP($D971,Customer_Demand!$D:$BF,COLUMNS($I971:AA971),0)/$I971+VLOOKUP($D971,Customer_Demand!$D:$BF,COLUMNS($I971:AA971),0)/$K971),(VLOOKUP($D971,Customer_Demand!$D:$BF,COLUMNS($I971:AA971),0)/$I971)),"")</f>
        <v/>
      </c>
      <c r="AB971" s="49" t="str">
        <f>IFERROR(IF($K971&lt;&gt;"SS",(VLOOKUP($D971,Customer_Demand!$D:$BF,COLUMNS($I971:AB971),0)/$I971+VLOOKUP($D971,Customer_Demand!$D:$BF,COLUMNS($I971:AB971),0)/$K971),(VLOOKUP($D971,Customer_Demand!$D:$BF,COLUMNS($I971:AB971),0)/$I971)),"")</f>
        <v/>
      </c>
      <c r="AC971" s="49" t="str">
        <f>IFERROR(IF($K971&lt;&gt;"SS",(VLOOKUP($D971,Customer_Demand!$D:$BF,COLUMNS($I971:AC971),0)/$I971+VLOOKUP($D971,Customer_Demand!$D:$BF,COLUMNS($I971:AC971),0)/$K971),(VLOOKUP($D971,Customer_Demand!$D:$BF,COLUMNS($I971:AC971),0)/$I971)),"")</f>
        <v/>
      </c>
      <c r="AD971" s="49" t="str">
        <f>IFERROR(IF($K971&lt;&gt;"SS",(VLOOKUP($D971,Customer_Demand!$D:$BF,COLUMNS($I971:AD971),0)/$I971+VLOOKUP($D971,Customer_Demand!$D:$BF,COLUMNS($I971:AD971),0)/$K971),(VLOOKUP($D971,Customer_Demand!$D:$BF,COLUMNS($I971:AD971),0)/$I971)),"")</f>
        <v/>
      </c>
      <c r="AE971" s="49" t="str">
        <f>IFERROR(IF($K971&lt;&gt;"SS",(VLOOKUP($D971,Customer_Demand!$D:$BF,COLUMNS($I971:AE971),0)/$I971+VLOOKUP($D971,Customer_Demand!$D:$BF,COLUMNS($I971:AE971),0)/$K971),(VLOOKUP($D971,Customer_Demand!$D:$BF,COLUMNS($I971:AE971),0)/$I971)),"")</f>
        <v/>
      </c>
      <c r="AF971" s="49" t="str">
        <f>IFERROR(IF($K971&lt;&gt;"SS",(VLOOKUP($D971,Customer_Demand!$D:$BF,COLUMNS($I971:AF971),0)/$I971+VLOOKUP($D971,Customer_Demand!$D:$BF,COLUMNS($I971:AF971),0)/$K971),(VLOOKUP($D971,Customer_Demand!$D:$BF,COLUMNS($I971:AF971),0)/$I971)),"")</f>
        <v/>
      </c>
      <c r="AG971" s="49" t="str">
        <f>IFERROR(IF($K971&lt;&gt;"SS",(VLOOKUP($D971,Customer_Demand!$D:$BF,COLUMNS($I971:AG971),0)/$I971+VLOOKUP($D971,Customer_Demand!$D:$BF,COLUMNS($I971:AG971),0)/$K971),(VLOOKUP($D971,Customer_Demand!$D:$BF,COLUMNS($I971:AG971),0)/$I971)),"")</f>
        <v/>
      </c>
      <c r="AH971" s="49" t="str">
        <f>IFERROR(IF($K971&lt;&gt;"SS",(VLOOKUP($D971,Customer_Demand!$D:$BF,COLUMNS($I971:AH971),0)/$I971+VLOOKUP($D971,Customer_Demand!$D:$BF,COLUMNS($I971:AH971),0)/$K971),(VLOOKUP($D971,Customer_Demand!$D:$BF,COLUMNS($I971:AH971),0)/$I971)),"")</f>
        <v/>
      </c>
      <c r="AI971" s="49" t="str">
        <f>IFERROR(IF($K971&lt;&gt;"SS",(VLOOKUP($D971,Customer_Demand!$D:$BF,COLUMNS($I971:AI971),0)/$I971+VLOOKUP($D971,Customer_Demand!$D:$BF,COLUMNS($I971:AI971),0)/$K971),(VLOOKUP($D971,Customer_Demand!$D:$BF,COLUMNS($I971:AI971),0)/$I971)),"")</f>
        <v/>
      </c>
      <c r="AJ971" s="49" t="str">
        <f>IFERROR(IF($K971&lt;&gt;"SS",(VLOOKUP($D971,Customer_Demand!$D:$BF,COLUMNS($I971:AJ971),0)/$I971+VLOOKUP($D971,Customer_Demand!$D:$BF,COLUMNS($I971:AJ971),0)/$K971),(VLOOKUP($D971,Customer_Demand!$D:$BF,COLUMNS($I971:AJ971),0)/$I971)),"")</f>
        <v/>
      </c>
      <c r="AK971" s="49" t="str">
        <f>IFERROR(IF($K971&lt;&gt;"SS",(VLOOKUP($D971,Customer_Demand!$D:$BF,COLUMNS($I971:AK971),0)/$I971+VLOOKUP($D971,Customer_Demand!$D:$BF,COLUMNS($I971:AK971),0)/$K971),(VLOOKUP($D971,Customer_Demand!$D:$BF,COLUMNS($I971:AK971),0)/$I971)),"")</f>
        <v/>
      </c>
      <c r="AL971" s="49" t="str">
        <f>IFERROR(IF($K971&lt;&gt;"SS",(VLOOKUP($D971,Customer_Demand!$D:$BF,COLUMNS($I971:AL971),0)/$I971+VLOOKUP($D971,Customer_Demand!$D:$BF,COLUMNS($I971:AL971),0)/$K971),(VLOOKUP($D971,Customer_Demand!$D:$BF,COLUMNS($I971:AL971),0)/$I971)),"")</f>
        <v/>
      </c>
      <c r="AM971" s="49" t="str">
        <f>IFERROR(IF($K971&lt;&gt;"SS",(VLOOKUP($D971,Customer_Demand!$D:$BF,COLUMNS($I971:AM971),0)/$I971+VLOOKUP($D971,Customer_Demand!$D:$BF,COLUMNS($I971:AM971),0)/$K971),(VLOOKUP($D971,Customer_Demand!$D:$BF,COLUMNS($I971:AM971),0)/$I971)),"")</f>
        <v/>
      </c>
      <c r="AN971" s="49" t="str">
        <f>IFERROR(IF($K971&lt;&gt;"SS",(VLOOKUP($D971,Customer_Demand!$D:$BF,COLUMNS($I971:AN971),0)/$I971+VLOOKUP($D971,Customer_Demand!$D:$BF,COLUMNS($I971:AN971),0)/$K971),(VLOOKUP($D971,Customer_Demand!$D:$BF,COLUMNS($I971:AN971),0)/$I971)),"")</f>
        <v/>
      </c>
      <c r="AO971" s="49" t="str">
        <f>IFERROR(IF($K971&lt;&gt;"SS",(VLOOKUP($D971,Customer_Demand!$D:$BF,COLUMNS($I971:AO971),0)/$I971+VLOOKUP($D971,Customer_Demand!$D:$BF,COLUMNS($I971:AO971),0)/$K971),(VLOOKUP($D971,Customer_Demand!$D:$BF,COLUMNS($I971:AO971),0)/$I971)),"")</f>
        <v/>
      </c>
      <c r="AP971" s="49" t="str">
        <f>IFERROR(IF($K971&lt;&gt;"SS",(VLOOKUP($D971,Customer_Demand!$D:$BF,COLUMNS($I971:AP971),0)/$I971+VLOOKUP($D971,Customer_Demand!$D:$BF,COLUMNS($I971:AP971),0)/$K971),(VLOOKUP($D971,Customer_Demand!$D:$BF,COLUMNS($I971:AP971),0)/$I971)),"")</f>
        <v/>
      </c>
      <c r="AQ971" s="49" t="str">
        <f>IFERROR(IF($K971&lt;&gt;"SS",(VLOOKUP($D971,Customer_Demand!$D:$BF,COLUMNS($I971:AQ971),0)/$I971+VLOOKUP($D971,Customer_Demand!$D:$BF,COLUMNS($I971:AQ971),0)/$K971),(VLOOKUP($D971,Customer_Demand!$D:$BF,COLUMNS($I971:AQ971),0)/$I971)),"")</f>
        <v/>
      </c>
      <c r="AR971" s="49" t="str">
        <f>IFERROR(IF($K971&lt;&gt;"SS",(VLOOKUP($D971,Customer_Demand!$D:$BF,COLUMNS($I971:AR971),0)/$I971+VLOOKUP($D971,Customer_Demand!$D:$BF,COLUMNS($I971:AR971),0)/$K971),(VLOOKUP($D971,Customer_Demand!$D:$BF,COLUMNS($I971:AR971),0)/$I971)),"")</f>
        <v/>
      </c>
      <c r="AS971" s="49" t="str">
        <f>IFERROR(IF($K971&lt;&gt;"SS",(VLOOKUP($D971,Customer_Demand!$D:$BF,COLUMNS($I971:AS971),0)/$I971+VLOOKUP($D971,Customer_Demand!$D:$BF,COLUMNS($I971:AS971),0)/$K971),(VLOOKUP($D971,Customer_Demand!$D:$BF,COLUMNS($I971:AS971),0)/$I971)),"")</f>
        <v/>
      </c>
      <c r="AT971" s="49" t="str">
        <f>IFERROR(IF($K971&lt;&gt;"SS",(VLOOKUP($D971,Customer_Demand!$D:$BF,COLUMNS($I971:AT971),0)/$I971+VLOOKUP($D971,Customer_Demand!$D:$BF,COLUMNS($I971:AT971),0)/$K971),(VLOOKUP($D971,Customer_Demand!$D:$BF,COLUMNS($I971:AT971),0)/$I971)),"")</f>
        <v/>
      </c>
      <c r="AU971" s="49" t="str">
        <f>IFERROR(IF($K971&lt;&gt;"SS",(VLOOKUP($D971,Customer_Demand!$D:$BF,COLUMNS($I971:AU971),0)/$I971+VLOOKUP($D971,Customer_Demand!$D:$BF,COLUMNS($I971:AU971),0)/$K971),(VLOOKUP($D971,Customer_Demand!$D:$BF,COLUMNS($I971:AU971),0)/$I971)),"")</f>
        <v/>
      </c>
      <c r="AV971" s="49" t="str">
        <f>IFERROR(IF($K971&lt;&gt;"SS",(VLOOKUP($D971,Customer_Demand!$D:$BF,COLUMNS($I971:AV971),0)/$I971+VLOOKUP($D971,Customer_Demand!$D:$BF,COLUMNS($I971:AV971),0)/$K971),(VLOOKUP($D971,Customer_Demand!$D:$BF,COLUMNS($I971:AV971),0)/$I971)),"")</f>
        <v/>
      </c>
      <c r="AW971" s="49" t="str">
        <f>IFERROR(IF($K971&lt;&gt;"SS",(VLOOKUP($D971,Customer_Demand!$D:$BF,COLUMNS($I971:AW971),0)/$I971+VLOOKUP($D971,Customer_Demand!$D:$BF,COLUMNS($I971:AW971),0)/$K971),(VLOOKUP($D971,Customer_Demand!$D:$BF,COLUMNS($I971:AW971),0)/$I971)),"")</f>
        <v/>
      </c>
      <c r="AX971" s="49" t="str">
        <f>IFERROR(IF($K971&lt;&gt;"SS",(VLOOKUP($D971,Customer_Demand!$D:$BF,COLUMNS($I971:AX971),0)/$I971+VLOOKUP($D971,Customer_Demand!$D:$BF,COLUMNS($I971:AX971),0)/$K971),(VLOOKUP($D971,Customer_Demand!$D:$BF,COLUMNS($I971:AX971),0)/$I971)),"")</f>
        <v/>
      </c>
      <c r="AY971" s="49" t="str">
        <f>IFERROR(IF($K971&lt;&gt;"SS",(VLOOKUP($D971,Customer_Demand!$D:$BF,COLUMNS($I971:AY971),0)/$I971+VLOOKUP($D971,Customer_Demand!$D:$BF,COLUMNS($I971:AY971),0)/$K971),(VLOOKUP($D971,Customer_Demand!$D:$BF,COLUMNS($I971:AY971),0)/$I971)),"")</f>
        <v/>
      </c>
      <c r="AZ971" s="49" t="str">
        <f>IFERROR(IF($K971&lt;&gt;"SS",(VLOOKUP($D971,Customer_Demand!$D:$BF,COLUMNS($I971:AZ971),0)/$I971+VLOOKUP($D971,Customer_Demand!$D:$BF,COLUMNS($I971:AZ971),0)/$K971),(VLOOKUP($D971,Customer_Demand!$D:$BF,COLUMNS($I971:AZ971),0)/$I971)),"")</f>
        <v/>
      </c>
      <c r="BA971" s="49" t="str">
        <f>IFERROR(IF($K971&lt;&gt;"SS",(VLOOKUP($D971,Customer_Demand!$D:$BF,COLUMNS($I971:BA971),0)/$I971+VLOOKUP($D971,Customer_Demand!$D:$BF,COLUMNS($I971:BA971),0)/$K971),(VLOOKUP($D971,Customer_Demand!$D:$BF,COLUMNS($I971:BA971),0)/$I971)),"")</f>
        <v/>
      </c>
      <c r="BB971" s="49" t="str">
        <f>IFERROR(IF($K971&lt;&gt;"SS",(VLOOKUP($D971,Customer_Demand!$D:$BF,COLUMNS($I971:BB971),0)/$I971+VLOOKUP($D971,Customer_Demand!$D:$BF,COLUMNS($I971:BB971),0)/$K971),(VLOOKUP($D971,Customer_Demand!$D:$BF,COLUMNS($I971:BB971),0)/$I971)),"")</f>
        <v/>
      </c>
      <c r="BC971" s="49" t="str">
        <f>IFERROR(IF($K971&lt;&gt;"SS",(VLOOKUP($D971,Customer_Demand!$D:$BF,COLUMNS($I971:BC971),0)/$I971+VLOOKUP($D971,Customer_Demand!$D:$BF,COLUMNS($I971:BC971),0)/$K971),(VLOOKUP($D971,Customer_Demand!$D:$BF,COLUMNS($I971:BC971),0)/$I971)),"")</f>
        <v/>
      </c>
      <c r="BD971" s="49" t="str">
        <f>IFERROR(IF($K971&lt;&gt;"SS",(VLOOKUP($D971,Customer_Demand!$D:$BF,COLUMNS($I971:BD971),0)/$I971+VLOOKUP($D971,Customer_Demand!$D:$BF,COLUMNS($I971:BD971),0)/$K971),(VLOOKUP($D971,Customer_Demand!$D:$BF,COLUMNS($I971:BD971),0)/$I971)),"")</f>
        <v/>
      </c>
      <c r="BE971" s="49" t="str">
        <f>IFERROR(IF($K971&lt;&gt;"SS",(VLOOKUP($D971,Customer_Demand!$D:$BF,COLUMNS($I971:BE971),0)/$I971+VLOOKUP($D971,Customer_Demand!$D:$BF,COLUMNS($I971:BE971),0)/$K971),(VLOOKUP($D971,Customer_Demand!$D:$BF,COLUMNS($I971:BE971),0)/$I971)),"")</f>
        <v/>
      </c>
      <c r="BF971" s="49" t="str">
        <f>IFERROR(IF($K971&lt;&gt;"SS",(VLOOKUP($D971,Customer_Demand!$D:$BF,COLUMNS($I971:BF971),0)/$I971+VLOOKUP($D971,Customer_Demand!$D:$BF,COLUMNS($I971:BF971),0)/$K971),(VLOOKUP($D971,Customer_Demand!$D:$BF,COLUMNS($I971:BF971),0)/$I971)),"")</f>
        <v/>
      </c>
      <c r="BG971" s="49" t="str">
        <f>IFERROR(IF($K971&lt;&gt;"SS",(VLOOKUP($D971,Customer_Demand!$D:$BF,COLUMNS($I971:BG971),0)/$I971+VLOOKUP($D971,Customer_Demand!$D:$BF,COLUMNS($I971:BG971),0)/$K971),(VLOOKUP($D971,Customer_Demand!$D:$BF,COLUMNS($I971:BG971),0)/$I971)),"")</f>
        <v/>
      </c>
      <c r="BH971" s="49" t="str">
        <f>IFERROR(IF($K971&lt;&gt;"SS",(VLOOKUP($D971,Customer_Demand!$D:$BF,COLUMNS($I971:BH971),0)/$I971+VLOOKUP($D971,Customer_Demand!$D:$BF,COLUMNS($I971:BH971),0)/$K971),(VLOOKUP($D971,Customer_Demand!$D:$BF,COLUMNS($I971:BH971),0)/$I971)),"")</f>
        <v/>
      </c>
      <c r="BI971" s="49" t="str">
        <f>IFERROR(IF($K971&lt;&gt;"SS",(VLOOKUP($D971,Customer_Demand!$D:$BF,COLUMNS($I971:BI971),0)/$I971+VLOOKUP($D971,Customer_Demand!$D:$BF,COLUMNS($I971:BI971),0)/$K971),(VLOOKUP($D971,Customer_Demand!$D:$BF,COLUMNS($I971:BI971),0)/$I971)),"")</f>
        <v/>
      </c>
      <c r="BJ971" s="49" t="str">
        <f>IFERROR(IF($K971&lt;&gt;"SS",(VLOOKUP($D971,Customer_Demand!$D:$BF,COLUMNS($I971:BJ971),0)/$I971+VLOOKUP($D971,Customer_Demand!$D:$BF,COLUMNS($I971:BJ971),0)/$K971),(VLOOKUP($D971,Customer_Demand!$D:$BF,COLUMNS($I971:BJ971),0)/$I971)),"")</f>
        <v/>
      </c>
      <c r="BK971" s="50" t="str">
        <f>IFERROR(IF($K971&lt;&gt;"SS",(VLOOKUP($D971,Customer_Demand!$D:$BF,COLUMNS($I971:BK971),0)/$I971+VLOOKUP($D971,Customer_Demand!$D:$BF,COLUMNS($I971:BK971),0)/$K971),(VLOOKUP($D971,Customer_Demand!$D:$BF,COLUMNS($I971:BK971),0)/$I971)),"")</f>
        <v/>
      </c>
    </row>
    <row r="972" spans="2:63" x14ac:dyDescent="0.2">
      <c r="B972" s="12" t="str">
        <f t="shared" si="67"/>
        <v/>
      </c>
      <c r="C972" s="45" t="str">
        <f>IF((Customer_Demand!C972)&lt;&gt;"",Customer_Demand!C972,"")</f>
        <v/>
      </c>
      <c r="D972" s="45" t="str">
        <f>IF(C972&lt;&gt;"",Customer_Demand!D972,"")</f>
        <v/>
      </c>
      <c r="E972" s="52" t="str">
        <f>IF(C972&lt;&gt;"",Customer_Demand!E972,"")</f>
        <v/>
      </c>
      <c r="F972" s="47" t="str">
        <f>IF(C972&lt;&gt;"",VLOOKUP(D972,Customer_Demand!$D$5:$F$1005,3,0),"")</f>
        <v/>
      </c>
      <c r="G972" s="48" t="str">
        <f t="shared" si="64"/>
        <v/>
      </c>
      <c r="H972" s="48" t="str">
        <f t="shared" si="65"/>
        <v/>
      </c>
      <c r="I972" s="48" t="str">
        <f>IFERROR(IF(C972&lt;&gt;"",VLOOKUP($H972,SMT_Cycle_Time_Data!$F:$Q,4,0),""),"SGR Not Defined")</f>
        <v/>
      </c>
      <c r="J972" s="48" t="str">
        <f t="shared" si="66"/>
        <v/>
      </c>
      <c r="K972" s="48" t="str">
        <f>IF(C972&lt;&gt;"",IFERROR(VLOOKUP($J972,SMT_Cycle_Time_Data!$F:$Q,4,0),"SS"),"")</f>
        <v/>
      </c>
      <c r="L972" s="49" t="str">
        <f>IFERROR(IF($K972&lt;&gt;"SS",(VLOOKUP($D972,Customer_Demand!$D:$BF,COLUMNS($I972:L972),0)/$I972+VLOOKUP($D972,Customer_Demand!$D:$BF,COLUMNS($I972:L972),0)/$K972),(VLOOKUP($D972,Customer_Demand!$D:$BF,COLUMNS($I972:L972),0)/$I972)),"")</f>
        <v/>
      </c>
      <c r="M972" s="49" t="str">
        <f>IFERROR(IF($K972&lt;&gt;"SS",(VLOOKUP($D972,Customer_Demand!$D:$BF,COLUMNS($I972:M972),0)/$I972+VLOOKUP($D972,Customer_Demand!$D:$BF,COLUMNS($I972:M972),0)/$K972),(VLOOKUP($D972,Customer_Demand!$D:$BF,COLUMNS($I972:M972),0)/$I972)),"")</f>
        <v/>
      </c>
      <c r="N972" s="49" t="str">
        <f>IFERROR(IF($K972&lt;&gt;"SS",(VLOOKUP($D972,Customer_Demand!$D:$BF,COLUMNS($I972:N972),0)/$I972+VLOOKUP($D972,Customer_Demand!$D:$BF,COLUMNS($I972:N972),0)/$K972),(VLOOKUP($D972,Customer_Demand!$D:$BF,COLUMNS($I972:N972),0)/$I972)),"")</f>
        <v/>
      </c>
      <c r="O972" s="49" t="str">
        <f>IFERROR(IF($K972&lt;&gt;"SS",(VLOOKUP($D972,Customer_Demand!$D:$BF,COLUMNS($I972:O972),0)/$I972+VLOOKUP($D972,Customer_Demand!$D:$BF,COLUMNS($I972:O972),0)/$K972),(VLOOKUP($D972,Customer_Demand!$D:$BF,COLUMNS($I972:O972),0)/$I972)),"")</f>
        <v/>
      </c>
      <c r="P972" s="49" t="str">
        <f>IFERROR(IF($K972&lt;&gt;"SS",(VLOOKUP($D972,Customer_Demand!$D:$BF,COLUMNS($I972:P972),0)/$I972+VLOOKUP($D972,Customer_Demand!$D:$BF,COLUMNS($I972:P972),0)/$K972),(VLOOKUP($D972,Customer_Demand!$D:$BF,COLUMNS($I972:P972),0)/$I972)),"")</f>
        <v/>
      </c>
      <c r="Q972" s="49" t="str">
        <f>IFERROR(IF($K972&lt;&gt;"SS",(VLOOKUP($D972,Customer_Demand!$D:$BF,COLUMNS($I972:Q972),0)/$I972+VLOOKUP($D972,Customer_Demand!$D:$BF,COLUMNS($I972:Q972),0)/$K972),(VLOOKUP($D972,Customer_Demand!$D:$BF,COLUMNS($I972:Q972),0)/$I972)),"")</f>
        <v/>
      </c>
      <c r="R972" s="49" t="str">
        <f>IFERROR(IF($K972&lt;&gt;"SS",(VLOOKUP($D972,Customer_Demand!$D:$BF,COLUMNS($I972:R972),0)/$I972+VLOOKUP($D972,Customer_Demand!$D:$BF,COLUMNS($I972:R972),0)/$K972),(VLOOKUP($D972,Customer_Demand!$D:$BF,COLUMNS($I972:R972),0)/$I972)),"")</f>
        <v/>
      </c>
      <c r="S972" s="49" t="str">
        <f>IFERROR(IF($K972&lt;&gt;"SS",(VLOOKUP($D972,Customer_Demand!$D:$BF,COLUMNS($I972:S972),0)/$I972+VLOOKUP($D972,Customer_Demand!$D:$BF,COLUMNS($I972:S972),0)/$K972),(VLOOKUP($D972,Customer_Demand!$D:$BF,COLUMNS($I972:S972),0)/$I972)),"")</f>
        <v/>
      </c>
      <c r="T972" s="49" t="str">
        <f>IFERROR(IF($K972&lt;&gt;"SS",(VLOOKUP($D972,Customer_Demand!$D:$BF,COLUMNS($I972:T972),0)/$I972+VLOOKUP($D972,Customer_Demand!$D:$BF,COLUMNS($I972:T972),0)/$K972),(VLOOKUP($D972,Customer_Demand!$D:$BF,COLUMNS($I972:T972),0)/$I972)),"")</f>
        <v/>
      </c>
      <c r="U972" s="49" t="str">
        <f>IFERROR(IF($K972&lt;&gt;"SS",(VLOOKUP($D972,Customer_Demand!$D:$BF,COLUMNS($I972:U972),0)/$I972+VLOOKUP($D972,Customer_Demand!$D:$BF,COLUMNS($I972:U972),0)/$K972),(VLOOKUP($D972,Customer_Demand!$D:$BF,COLUMNS($I972:U972),0)/$I972)),"")</f>
        <v/>
      </c>
      <c r="V972" s="49" t="str">
        <f>IFERROR(IF($K972&lt;&gt;"SS",(VLOOKUP($D972,Customer_Demand!$D:$BF,COLUMNS($I972:V972),0)/$I972+VLOOKUP($D972,Customer_Demand!$D:$BF,COLUMNS($I972:V972),0)/$K972),(VLOOKUP($D972,Customer_Demand!$D:$BF,COLUMNS($I972:V972),0)/$I972)),"")</f>
        <v/>
      </c>
      <c r="W972" s="49" t="str">
        <f>IFERROR(IF($K972&lt;&gt;"SS",(VLOOKUP($D972,Customer_Demand!$D:$BF,COLUMNS($I972:W972),0)/$I972+VLOOKUP($D972,Customer_Demand!$D:$BF,COLUMNS($I972:W972),0)/$K972),(VLOOKUP($D972,Customer_Demand!$D:$BF,COLUMNS($I972:W972),0)/$I972)),"")</f>
        <v/>
      </c>
      <c r="X972" s="49" t="str">
        <f>IFERROR(IF($K972&lt;&gt;"SS",(VLOOKUP($D972,Customer_Demand!$D:$BF,COLUMNS($I972:X972),0)/$I972+VLOOKUP($D972,Customer_Demand!$D:$BF,COLUMNS($I972:X972),0)/$K972),(VLOOKUP($D972,Customer_Demand!$D:$BF,COLUMNS($I972:X972),0)/$I972)),"")</f>
        <v/>
      </c>
      <c r="Y972" s="49" t="str">
        <f>IFERROR(IF($K972&lt;&gt;"SS",(VLOOKUP($D972,Customer_Demand!$D:$BF,COLUMNS($I972:Y972),0)/$I972+VLOOKUP($D972,Customer_Demand!$D:$BF,COLUMNS($I972:Y972),0)/$K972),(VLOOKUP($D972,Customer_Demand!$D:$BF,COLUMNS($I972:Y972),0)/$I972)),"")</f>
        <v/>
      </c>
      <c r="Z972" s="49" t="str">
        <f>IFERROR(IF($K972&lt;&gt;"SS",(VLOOKUP($D972,Customer_Demand!$D:$BF,COLUMNS($I972:Z972),0)/$I972+VLOOKUP($D972,Customer_Demand!$D:$BF,COLUMNS($I972:Z972),0)/$K972),(VLOOKUP($D972,Customer_Demand!$D:$BF,COLUMNS($I972:Z972),0)/$I972)),"")</f>
        <v/>
      </c>
      <c r="AA972" s="49" t="str">
        <f>IFERROR(IF($K972&lt;&gt;"SS",(VLOOKUP($D972,Customer_Demand!$D:$BF,COLUMNS($I972:AA972),0)/$I972+VLOOKUP($D972,Customer_Demand!$D:$BF,COLUMNS($I972:AA972),0)/$K972),(VLOOKUP($D972,Customer_Demand!$D:$BF,COLUMNS($I972:AA972),0)/$I972)),"")</f>
        <v/>
      </c>
      <c r="AB972" s="49" t="str">
        <f>IFERROR(IF($K972&lt;&gt;"SS",(VLOOKUP($D972,Customer_Demand!$D:$BF,COLUMNS($I972:AB972),0)/$I972+VLOOKUP($D972,Customer_Demand!$D:$BF,COLUMNS($I972:AB972),0)/$K972),(VLOOKUP($D972,Customer_Demand!$D:$BF,COLUMNS($I972:AB972),0)/$I972)),"")</f>
        <v/>
      </c>
      <c r="AC972" s="49" t="str">
        <f>IFERROR(IF($K972&lt;&gt;"SS",(VLOOKUP($D972,Customer_Demand!$D:$BF,COLUMNS($I972:AC972),0)/$I972+VLOOKUP($D972,Customer_Demand!$D:$BF,COLUMNS($I972:AC972),0)/$K972),(VLOOKUP($D972,Customer_Demand!$D:$BF,COLUMNS($I972:AC972),0)/$I972)),"")</f>
        <v/>
      </c>
      <c r="AD972" s="49" t="str">
        <f>IFERROR(IF($K972&lt;&gt;"SS",(VLOOKUP($D972,Customer_Demand!$D:$BF,COLUMNS($I972:AD972),0)/$I972+VLOOKUP($D972,Customer_Demand!$D:$BF,COLUMNS($I972:AD972),0)/$K972),(VLOOKUP($D972,Customer_Demand!$D:$BF,COLUMNS($I972:AD972),0)/$I972)),"")</f>
        <v/>
      </c>
      <c r="AE972" s="49" t="str">
        <f>IFERROR(IF($K972&lt;&gt;"SS",(VLOOKUP($D972,Customer_Demand!$D:$BF,COLUMNS($I972:AE972),0)/$I972+VLOOKUP($D972,Customer_Demand!$D:$BF,COLUMNS($I972:AE972),0)/$K972),(VLOOKUP($D972,Customer_Demand!$D:$BF,COLUMNS($I972:AE972),0)/$I972)),"")</f>
        <v/>
      </c>
      <c r="AF972" s="49" t="str">
        <f>IFERROR(IF($K972&lt;&gt;"SS",(VLOOKUP($D972,Customer_Demand!$D:$BF,COLUMNS($I972:AF972),0)/$I972+VLOOKUP($D972,Customer_Demand!$D:$BF,COLUMNS($I972:AF972),0)/$K972),(VLOOKUP($D972,Customer_Demand!$D:$BF,COLUMNS($I972:AF972),0)/$I972)),"")</f>
        <v/>
      </c>
      <c r="AG972" s="49" t="str">
        <f>IFERROR(IF($K972&lt;&gt;"SS",(VLOOKUP($D972,Customer_Demand!$D:$BF,COLUMNS($I972:AG972),0)/$I972+VLOOKUP($D972,Customer_Demand!$D:$BF,COLUMNS($I972:AG972),0)/$K972),(VLOOKUP($D972,Customer_Demand!$D:$BF,COLUMNS($I972:AG972),0)/$I972)),"")</f>
        <v/>
      </c>
      <c r="AH972" s="49" t="str">
        <f>IFERROR(IF($K972&lt;&gt;"SS",(VLOOKUP($D972,Customer_Demand!$D:$BF,COLUMNS($I972:AH972),0)/$I972+VLOOKUP($D972,Customer_Demand!$D:$BF,COLUMNS($I972:AH972),0)/$K972),(VLOOKUP($D972,Customer_Demand!$D:$BF,COLUMNS($I972:AH972),0)/$I972)),"")</f>
        <v/>
      </c>
      <c r="AI972" s="49" t="str">
        <f>IFERROR(IF($K972&lt;&gt;"SS",(VLOOKUP($D972,Customer_Demand!$D:$BF,COLUMNS($I972:AI972),0)/$I972+VLOOKUP($D972,Customer_Demand!$D:$BF,COLUMNS($I972:AI972),0)/$K972),(VLOOKUP($D972,Customer_Demand!$D:$BF,COLUMNS($I972:AI972),0)/$I972)),"")</f>
        <v/>
      </c>
      <c r="AJ972" s="49" t="str">
        <f>IFERROR(IF($K972&lt;&gt;"SS",(VLOOKUP($D972,Customer_Demand!$D:$BF,COLUMNS($I972:AJ972),0)/$I972+VLOOKUP($D972,Customer_Demand!$D:$BF,COLUMNS($I972:AJ972),0)/$K972),(VLOOKUP($D972,Customer_Demand!$D:$BF,COLUMNS($I972:AJ972),0)/$I972)),"")</f>
        <v/>
      </c>
      <c r="AK972" s="49" t="str">
        <f>IFERROR(IF($K972&lt;&gt;"SS",(VLOOKUP($D972,Customer_Demand!$D:$BF,COLUMNS($I972:AK972),0)/$I972+VLOOKUP($D972,Customer_Demand!$D:$BF,COLUMNS($I972:AK972),0)/$K972),(VLOOKUP($D972,Customer_Demand!$D:$BF,COLUMNS($I972:AK972),0)/$I972)),"")</f>
        <v/>
      </c>
      <c r="AL972" s="49" t="str">
        <f>IFERROR(IF($K972&lt;&gt;"SS",(VLOOKUP($D972,Customer_Demand!$D:$BF,COLUMNS($I972:AL972),0)/$I972+VLOOKUP($D972,Customer_Demand!$D:$BF,COLUMNS($I972:AL972),0)/$K972),(VLOOKUP($D972,Customer_Demand!$D:$BF,COLUMNS($I972:AL972),0)/$I972)),"")</f>
        <v/>
      </c>
      <c r="AM972" s="49" t="str">
        <f>IFERROR(IF($K972&lt;&gt;"SS",(VLOOKUP($D972,Customer_Demand!$D:$BF,COLUMNS($I972:AM972),0)/$I972+VLOOKUP($D972,Customer_Demand!$D:$BF,COLUMNS($I972:AM972),0)/$K972),(VLOOKUP($D972,Customer_Demand!$D:$BF,COLUMNS($I972:AM972),0)/$I972)),"")</f>
        <v/>
      </c>
      <c r="AN972" s="49" t="str">
        <f>IFERROR(IF($K972&lt;&gt;"SS",(VLOOKUP($D972,Customer_Demand!$D:$BF,COLUMNS($I972:AN972),0)/$I972+VLOOKUP($D972,Customer_Demand!$D:$BF,COLUMNS($I972:AN972),0)/$K972),(VLOOKUP($D972,Customer_Demand!$D:$BF,COLUMNS($I972:AN972),0)/$I972)),"")</f>
        <v/>
      </c>
      <c r="AO972" s="49" t="str">
        <f>IFERROR(IF($K972&lt;&gt;"SS",(VLOOKUP($D972,Customer_Demand!$D:$BF,COLUMNS($I972:AO972),0)/$I972+VLOOKUP($D972,Customer_Demand!$D:$BF,COLUMNS($I972:AO972),0)/$K972),(VLOOKUP($D972,Customer_Demand!$D:$BF,COLUMNS($I972:AO972),0)/$I972)),"")</f>
        <v/>
      </c>
      <c r="AP972" s="49" t="str">
        <f>IFERROR(IF($K972&lt;&gt;"SS",(VLOOKUP($D972,Customer_Demand!$D:$BF,COLUMNS($I972:AP972),0)/$I972+VLOOKUP($D972,Customer_Demand!$D:$BF,COLUMNS($I972:AP972),0)/$K972),(VLOOKUP($D972,Customer_Demand!$D:$BF,COLUMNS($I972:AP972),0)/$I972)),"")</f>
        <v/>
      </c>
      <c r="AQ972" s="49" t="str">
        <f>IFERROR(IF($K972&lt;&gt;"SS",(VLOOKUP($D972,Customer_Demand!$D:$BF,COLUMNS($I972:AQ972),0)/$I972+VLOOKUP($D972,Customer_Demand!$D:$BF,COLUMNS($I972:AQ972),0)/$K972),(VLOOKUP($D972,Customer_Demand!$D:$BF,COLUMNS($I972:AQ972),0)/$I972)),"")</f>
        <v/>
      </c>
      <c r="AR972" s="49" t="str">
        <f>IFERROR(IF($K972&lt;&gt;"SS",(VLOOKUP($D972,Customer_Demand!$D:$BF,COLUMNS($I972:AR972),0)/$I972+VLOOKUP($D972,Customer_Demand!$D:$BF,COLUMNS($I972:AR972),0)/$K972),(VLOOKUP($D972,Customer_Demand!$D:$BF,COLUMNS($I972:AR972),0)/$I972)),"")</f>
        <v/>
      </c>
      <c r="AS972" s="49" t="str">
        <f>IFERROR(IF($K972&lt;&gt;"SS",(VLOOKUP($D972,Customer_Demand!$D:$BF,COLUMNS($I972:AS972),0)/$I972+VLOOKUP($D972,Customer_Demand!$D:$BF,COLUMNS($I972:AS972),0)/$K972),(VLOOKUP($D972,Customer_Demand!$D:$BF,COLUMNS($I972:AS972),0)/$I972)),"")</f>
        <v/>
      </c>
      <c r="AT972" s="49" t="str">
        <f>IFERROR(IF($K972&lt;&gt;"SS",(VLOOKUP($D972,Customer_Demand!$D:$BF,COLUMNS($I972:AT972),0)/$I972+VLOOKUP($D972,Customer_Demand!$D:$BF,COLUMNS($I972:AT972),0)/$K972),(VLOOKUP($D972,Customer_Demand!$D:$BF,COLUMNS($I972:AT972),0)/$I972)),"")</f>
        <v/>
      </c>
      <c r="AU972" s="49" t="str">
        <f>IFERROR(IF($K972&lt;&gt;"SS",(VLOOKUP($D972,Customer_Demand!$D:$BF,COLUMNS($I972:AU972),0)/$I972+VLOOKUP($D972,Customer_Demand!$D:$BF,COLUMNS($I972:AU972),0)/$K972),(VLOOKUP($D972,Customer_Demand!$D:$BF,COLUMNS($I972:AU972),0)/$I972)),"")</f>
        <v/>
      </c>
      <c r="AV972" s="49" t="str">
        <f>IFERROR(IF($K972&lt;&gt;"SS",(VLOOKUP($D972,Customer_Demand!$D:$BF,COLUMNS($I972:AV972),0)/$I972+VLOOKUP($D972,Customer_Demand!$D:$BF,COLUMNS($I972:AV972),0)/$K972),(VLOOKUP($D972,Customer_Demand!$D:$BF,COLUMNS($I972:AV972),0)/$I972)),"")</f>
        <v/>
      </c>
      <c r="AW972" s="49" t="str">
        <f>IFERROR(IF($K972&lt;&gt;"SS",(VLOOKUP($D972,Customer_Demand!$D:$BF,COLUMNS($I972:AW972),0)/$I972+VLOOKUP($D972,Customer_Demand!$D:$BF,COLUMNS($I972:AW972),0)/$K972),(VLOOKUP($D972,Customer_Demand!$D:$BF,COLUMNS($I972:AW972),0)/$I972)),"")</f>
        <v/>
      </c>
      <c r="AX972" s="49" t="str">
        <f>IFERROR(IF($K972&lt;&gt;"SS",(VLOOKUP($D972,Customer_Demand!$D:$BF,COLUMNS($I972:AX972),0)/$I972+VLOOKUP($D972,Customer_Demand!$D:$BF,COLUMNS($I972:AX972),0)/$K972),(VLOOKUP($D972,Customer_Demand!$D:$BF,COLUMNS($I972:AX972),0)/$I972)),"")</f>
        <v/>
      </c>
      <c r="AY972" s="49" t="str">
        <f>IFERROR(IF($K972&lt;&gt;"SS",(VLOOKUP($D972,Customer_Demand!$D:$BF,COLUMNS($I972:AY972),0)/$I972+VLOOKUP($D972,Customer_Demand!$D:$BF,COLUMNS($I972:AY972),0)/$K972),(VLOOKUP($D972,Customer_Demand!$D:$BF,COLUMNS($I972:AY972),0)/$I972)),"")</f>
        <v/>
      </c>
      <c r="AZ972" s="49" t="str">
        <f>IFERROR(IF($K972&lt;&gt;"SS",(VLOOKUP($D972,Customer_Demand!$D:$BF,COLUMNS($I972:AZ972),0)/$I972+VLOOKUP($D972,Customer_Demand!$D:$BF,COLUMNS($I972:AZ972),0)/$K972),(VLOOKUP($D972,Customer_Demand!$D:$BF,COLUMNS($I972:AZ972),0)/$I972)),"")</f>
        <v/>
      </c>
      <c r="BA972" s="49" t="str">
        <f>IFERROR(IF($K972&lt;&gt;"SS",(VLOOKUP($D972,Customer_Demand!$D:$BF,COLUMNS($I972:BA972),0)/$I972+VLOOKUP($D972,Customer_Demand!$D:$BF,COLUMNS($I972:BA972),0)/$K972),(VLOOKUP($D972,Customer_Demand!$D:$BF,COLUMNS($I972:BA972),0)/$I972)),"")</f>
        <v/>
      </c>
      <c r="BB972" s="49" t="str">
        <f>IFERROR(IF($K972&lt;&gt;"SS",(VLOOKUP($D972,Customer_Demand!$D:$BF,COLUMNS($I972:BB972),0)/$I972+VLOOKUP($D972,Customer_Demand!$D:$BF,COLUMNS($I972:BB972),0)/$K972),(VLOOKUP($D972,Customer_Demand!$D:$BF,COLUMNS($I972:BB972),0)/$I972)),"")</f>
        <v/>
      </c>
      <c r="BC972" s="49" t="str">
        <f>IFERROR(IF($K972&lt;&gt;"SS",(VLOOKUP($D972,Customer_Demand!$D:$BF,COLUMNS($I972:BC972),0)/$I972+VLOOKUP($D972,Customer_Demand!$D:$BF,COLUMNS($I972:BC972),0)/$K972),(VLOOKUP($D972,Customer_Demand!$D:$BF,COLUMNS($I972:BC972),0)/$I972)),"")</f>
        <v/>
      </c>
      <c r="BD972" s="49" t="str">
        <f>IFERROR(IF($K972&lt;&gt;"SS",(VLOOKUP($D972,Customer_Demand!$D:$BF,COLUMNS($I972:BD972),0)/$I972+VLOOKUP($D972,Customer_Demand!$D:$BF,COLUMNS($I972:BD972),0)/$K972),(VLOOKUP($D972,Customer_Demand!$D:$BF,COLUMNS($I972:BD972),0)/$I972)),"")</f>
        <v/>
      </c>
      <c r="BE972" s="49" t="str">
        <f>IFERROR(IF($K972&lt;&gt;"SS",(VLOOKUP($D972,Customer_Demand!$D:$BF,COLUMNS($I972:BE972),0)/$I972+VLOOKUP($D972,Customer_Demand!$D:$BF,COLUMNS($I972:BE972),0)/$K972),(VLOOKUP($D972,Customer_Demand!$D:$BF,COLUMNS($I972:BE972),0)/$I972)),"")</f>
        <v/>
      </c>
      <c r="BF972" s="49" t="str">
        <f>IFERROR(IF($K972&lt;&gt;"SS",(VLOOKUP($D972,Customer_Demand!$D:$BF,COLUMNS($I972:BF972),0)/$I972+VLOOKUP($D972,Customer_Demand!$D:$BF,COLUMNS($I972:BF972),0)/$K972),(VLOOKUP($D972,Customer_Demand!$D:$BF,COLUMNS($I972:BF972),0)/$I972)),"")</f>
        <v/>
      </c>
      <c r="BG972" s="49" t="str">
        <f>IFERROR(IF($K972&lt;&gt;"SS",(VLOOKUP($D972,Customer_Demand!$D:$BF,COLUMNS($I972:BG972),0)/$I972+VLOOKUP($D972,Customer_Demand!$D:$BF,COLUMNS($I972:BG972),0)/$K972),(VLOOKUP($D972,Customer_Demand!$D:$BF,COLUMNS($I972:BG972),0)/$I972)),"")</f>
        <v/>
      </c>
      <c r="BH972" s="49" t="str">
        <f>IFERROR(IF($K972&lt;&gt;"SS",(VLOOKUP($D972,Customer_Demand!$D:$BF,COLUMNS($I972:BH972),0)/$I972+VLOOKUP($D972,Customer_Demand!$D:$BF,COLUMNS($I972:BH972),0)/$K972),(VLOOKUP($D972,Customer_Demand!$D:$BF,COLUMNS($I972:BH972),0)/$I972)),"")</f>
        <v/>
      </c>
      <c r="BI972" s="49" t="str">
        <f>IFERROR(IF($K972&lt;&gt;"SS",(VLOOKUP($D972,Customer_Demand!$D:$BF,COLUMNS($I972:BI972),0)/$I972+VLOOKUP($D972,Customer_Demand!$D:$BF,COLUMNS($I972:BI972),0)/$K972),(VLOOKUP($D972,Customer_Demand!$D:$BF,COLUMNS($I972:BI972),0)/$I972)),"")</f>
        <v/>
      </c>
      <c r="BJ972" s="49" t="str">
        <f>IFERROR(IF($K972&lt;&gt;"SS",(VLOOKUP($D972,Customer_Demand!$D:$BF,COLUMNS($I972:BJ972),0)/$I972+VLOOKUP($D972,Customer_Demand!$D:$BF,COLUMNS($I972:BJ972),0)/$K972),(VLOOKUP($D972,Customer_Demand!$D:$BF,COLUMNS($I972:BJ972),0)/$I972)),"")</f>
        <v/>
      </c>
      <c r="BK972" s="50" t="str">
        <f>IFERROR(IF($K972&lt;&gt;"SS",(VLOOKUP($D972,Customer_Demand!$D:$BF,COLUMNS($I972:BK972),0)/$I972+VLOOKUP($D972,Customer_Demand!$D:$BF,COLUMNS($I972:BK972),0)/$K972),(VLOOKUP($D972,Customer_Demand!$D:$BF,COLUMNS($I972:BK972),0)/$I972)),"")</f>
        <v/>
      </c>
    </row>
    <row r="973" spans="2:63" x14ac:dyDescent="0.2">
      <c r="B973" s="12" t="str">
        <f t="shared" si="67"/>
        <v/>
      </c>
      <c r="C973" s="45" t="str">
        <f>IF((Customer_Demand!C973)&lt;&gt;"",Customer_Demand!C973,"")</f>
        <v/>
      </c>
      <c r="D973" s="45" t="str">
        <f>IF(C973&lt;&gt;"",Customer_Demand!D973,"")</f>
        <v/>
      </c>
      <c r="E973" s="52" t="str">
        <f>IF(C973&lt;&gt;"",Customer_Demand!E973,"")</f>
        <v/>
      </c>
      <c r="F973" s="47" t="str">
        <f>IF(C973&lt;&gt;"",VLOOKUP(D973,Customer_Demand!$D$5:$F$1005,3,0),"")</f>
        <v/>
      </c>
      <c r="G973" s="48" t="str">
        <f t="shared" si="64"/>
        <v/>
      </c>
      <c r="H973" s="48" t="str">
        <f t="shared" si="65"/>
        <v/>
      </c>
      <c r="I973" s="48" t="str">
        <f>IFERROR(IF(C973&lt;&gt;"",VLOOKUP($H973,SMT_Cycle_Time_Data!$F:$Q,4,0),""),"SGR Not Defined")</f>
        <v/>
      </c>
      <c r="J973" s="48" t="str">
        <f t="shared" si="66"/>
        <v/>
      </c>
      <c r="K973" s="48" t="str">
        <f>IF(C973&lt;&gt;"",IFERROR(VLOOKUP($J973,SMT_Cycle_Time_Data!$F:$Q,4,0),"SS"),"")</f>
        <v/>
      </c>
      <c r="L973" s="49" t="str">
        <f>IFERROR(IF($K973&lt;&gt;"SS",(VLOOKUP($D973,Customer_Demand!$D:$BF,COLUMNS($I973:L973),0)/$I973+VLOOKUP($D973,Customer_Demand!$D:$BF,COLUMNS($I973:L973),0)/$K973),(VLOOKUP($D973,Customer_Demand!$D:$BF,COLUMNS($I973:L973),0)/$I973)),"")</f>
        <v/>
      </c>
      <c r="M973" s="49" t="str">
        <f>IFERROR(IF($K973&lt;&gt;"SS",(VLOOKUP($D973,Customer_Demand!$D:$BF,COLUMNS($I973:M973),0)/$I973+VLOOKUP($D973,Customer_Demand!$D:$BF,COLUMNS($I973:M973),0)/$K973),(VLOOKUP($D973,Customer_Demand!$D:$BF,COLUMNS($I973:M973),0)/$I973)),"")</f>
        <v/>
      </c>
      <c r="N973" s="49" t="str">
        <f>IFERROR(IF($K973&lt;&gt;"SS",(VLOOKUP($D973,Customer_Demand!$D:$BF,COLUMNS($I973:N973),0)/$I973+VLOOKUP($D973,Customer_Demand!$D:$BF,COLUMNS($I973:N973),0)/$K973),(VLOOKUP($D973,Customer_Demand!$D:$BF,COLUMNS($I973:N973),0)/$I973)),"")</f>
        <v/>
      </c>
      <c r="O973" s="49" t="str">
        <f>IFERROR(IF($K973&lt;&gt;"SS",(VLOOKUP($D973,Customer_Demand!$D:$BF,COLUMNS($I973:O973),0)/$I973+VLOOKUP($D973,Customer_Demand!$D:$BF,COLUMNS($I973:O973),0)/$K973),(VLOOKUP($D973,Customer_Demand!$D:$BF,COLUMNS($I973:O973),0)/$I973)),"")</f>
        <v/>
      </c>
      <c r="P973" s="49" t="str">
        <f>IFERROR(IF($K973&lt;&gt;"SS",(VLOOKUP($D973,Customer_Demand!$D:$BF,COLUMNS($I973:P973),0)/$I973+VLOOKUP($D973,Customer_Demand!$D:$BF,COLUMNS($I973:P973),0)/$K973),(VLOOKUP($D973,Customer_Demand!$D:$BF,COLUMNS($I973:P973),0)/$I973)),"")</f>
        <v/>
      </c>
      <c r="Q973" s="49" t="str">
        <f>IFERROR(IF($K973&lt;&gt;"SS",(VLOOKUP($D973,Customer_Demand!$D:$BF,COLUMNS($I973:Q973),0)/$I973+VLOOKUP($D973,Customer_Demand!$D:$BF,COLUMNS($I973:Q973),0)/$K973),(VLOOKUP($D973,Customer_Demand!$D:$BF,COLUMNS($I973:Q973),0)/$I973)),"")</f>
        <v/>
      </c>
      <c r="R973" s="49" t="str">
        <f>IFERROR(IF($K973&lt;&gt;"SS",(VLOOKUP($D973,Customer_Demand!$D:$BF,COLUMNS($I973:R973),0)/$I973+VLOOKUP($D973,Customer_Demand!$D:$BF,COLUMNS($I973:R973),0)/$K973),(VLOOKUP($D973,Customer_Demand!$D:$BF,COLUMNS($I973:R973),0)/$I973)),"")</f>
        <v/>
      </c>
      <c r="S973" s="49" t="str">
        <f>IFERROR(IF($K973&lt;&gt;"SS",(VLOOKUP($D973,Customer_Demand!$D:$BF,COLUMNS($I973:S973),0)/$I973+VLOOKUP($D973,Customer_Demand!$D:$BF,COLUMNS($I973:S973),0)/$K973),(VLOOKUP($D973,Customer_Demand!$D:$BF,COLUMNS($I973:S973),0)/$I973)),"")</f>
        <v/>
      </c>
      <c r="T973" s="49" t="str">
        <f>IFERROR(IF($K973&lt;&gt;"SS",(VLOOKUP($D973,Customer_Demand!$D:$BF,COLUMNS($I973:T973),0)/$I973+VLOOKUP($D973,Customer_Demand!$D:$BF,COLUMNS($I973:T973),0)/$K973),(VLOOKUP($D973,Customer_Demand!$D:$BF,COLUMNS($I973:T973),0)/$I973)),"")</f>
        <v/>
      </c>
      <c r="U973" s="49" t="str">
        <f>IFERROR(IF($K973&lt;&gt;"SS",(VLOOKUP($D973,Customer_Demand!$D:$BF,COLUMNS($I973:U973),0)/$I973+VLOOKUP($D973,Customer_Demand!$D:$BF,COLUMNS($I973:U973),0)/$K973),(VLOOKUP($D973,Customer_Demand!$D:$BF,COLUMNS($I973:U973),0)/$I973)),"")</f>
        <v/>
      </c>
      <c r="V973" s="49" t="str">
        <f>IFERROR(IF($K973&lt;&gt;"SS",(VLOOKUP($D973,Customer_Demand!$D:$BF,COLUMNS($I973:V973),0)/$I973+VLOOKUP($D973,Customer_Demand!$D:$BF,COLUMNS($I973:V973),0)/$K973),(VLOOKUP($D973,Customer_Demand!$D:$BF,COLUMNS($I973:V973),0)/$I973)),"")</f>
        <v/>
      </c>
      <c r="W973" s="49" t="str">
        <f>IFERROR(IF($K973&lt;&gt;"SS",(VLOOKUP($D973,Customer_Demand!$D:$BF,COLUMNS($I973:W973),0)/$I973+VLOOKUP($D973,Customer_Demand!$D:$BF,COLUMNS($I973:W973),0)/$K973),(VLOOKUP($D973,Customer_Demand!$D:$BF,COLUMNS($I973:W973),0)/$I973)),"")</f>
        <v/>
      </c>
      <c r="X973" s="49" t="str">
        <f>IFERROR(IF($K973&lt;&gt;"SS",(VLOOKUP($D973,Customer_Demand!$D:$BF,COLUMNS($I973:X973),0)/$I973+VLOOKUP($D973,Customer_Demand!$D:$BF,COLUMNS($I973:X973),0)/$K973),(VLOOKUP($D973,Customer_Demand!$D:$BF,COLUMNS($I973:X973),0)/$I973)),"")</f>
        <v/>
      </c>
      <c r="Y973" s="49" t="str">
        <f>IFERROR(IF($K973&lt;&gt;"SS",(VLOOKUP($D973,Customer_Demand!$D:$BF,COLUMNS($I973:Y973),0)/$I973+VLOOKUP($D973,Customer_Demand!$D:$BF,COLUMNS($I973:Y973),0)/$K973),(VLOOKUP($D973,Customer_Demand!$D:$BF,COLUMNS($I973:Y973),0)/$I973)),"")</f>
        <v/>
      </c>
      <c r="Z973" s="49" t="str">
        <f>IFERROR(IF($K973&lt;&gt;"SS",(VLOOKUP($D973,Customer_Demand!$D:$BF,COLUMNS($I973:Z973),0)/$I973+VLOOKUP($D973,Customer_Demand!$D:$BF,COLUMNS($I973:Z973),0)/$K973),(VLOOKUP($D973,Customer_Demand!$D:$BF,COLUMNS($I973:Z973),0)/$I973)),"")</f>
        <v/>
      </c>
      <c r="AA973" s="49" t="str">
        <f>IFERROR(IF($K973&lt;&gt;"SS",(VLOOKUP($D973,Customer_Demand!$D:$BF,COLUMNS($I973:AA973),0)/$I973+VLOOKUP($D973,Customer_Demand!$D:$BF,COLUMNS($I973:AA973),0)/$K973),(VLOOKUP($D973,Customer_Demand!$D:$BF,COLUMNS($I973:AA973),0)/$I973)),"")</f>
        <v/>
      </c>
      <c r="AB973" s="49" t="str">
        <f>IFERROR(IF($K973&lt;&gt;"SS",(VLOOKUP($D973,Customer_Demand!$D:$BF,COLUMNS($I973:AB973),0)/$I973+VLOOKUP($D973,Customer_Demand!$D:$BF,COLUMNS($I973:AB973),0)/$K973),(VLOOKUP($D973,Customer_Demand!$D:$BF,COLUMNS($I973:AB973),0)/$I973)),"")</f>
        <v/>
      </c>
      <c r="AC973" s="49" t="str">
        <f>IFERROR(IF($K973&lt;&gt;"SS",(VLOOKUP($D973,Customer_Demand!$D:$BF,COLUMNS($I973:AC973),0)/$I973+VLOOKUP($D973,Customer_Demand!$D:$BF,COLUMNS($I973:AC973),0)/$K973),(VLOOKUP($D973,Customer_Demand!$D:$BF,COLUMNS($I973:AC973),0)/$I973)),"")</f>
        <v/>
      </c>
      <c r="AD973" s="49" t="str">
        <f>IFERROR(IF($K973&lt;&gt;"SS",(VLOOKUP($D973,Customer_Demand!$D:$BF,COLUMNS($I973:AD973),0)/$I973+VLOOKUP($D973,Customer_Demand!$D:$BF,COLUMNS($I973:AD973),0)/$K973),(VLOOKUP($D973,Customer_Demand!$D:$BF,COLUMNS($I973:AD973),0)/$I973)),"")</f>
        <v/>
      </c>
      <c r="AE973" s="49" t="str">
        <f>IFERROR(IF($K973&lt;&gt;"SS",(VLOOKUP($D973,Customer_Demand!$D:$BF,COLUMNS($I973:AE973),0)/$I973+VLOOKUP($D973,Customer_Demand!$D:$BF,COLUMNS($I973:AE973),0)/$K973),(VLOOKUP($D973,Customer_Demand!$D:$BF,COLUMNS($I973:AE973),0)/$I973)),"")</f>
        <v/>
      </c>
      <c r="AF973" s="49" t="str">
        <f>IFERROR(IF($K973&lt;&gt;"SS",(VLOOKUP($D973,Customer_Demand!$D:$BF,COLUMNS($I973:AF973),0)/$I973+VLOOKUP($D973,Customer_Demand!$D:$BF,COLUMNS($I973:AF973),0)/$K973),(VLOOKUP($D973,Customer_Demand!$D:$BF,COLUMNS($I973:AF973),0)/$I973)),"")</f>
        <v/>
      </c>
      <c r="AG973" s="49" t="str">
        <f>IFERROR(IF($K973&lt;&gt;"SS",(VLOOKUP($D973,Customer_Demand!$D:$BF,COLUMNS($I973:AG973),0)/$I973+VLOOKUP($D973,Customer_Demand!$D:$BF,COLUMNS($I973:AG973),0)/$K973),(VLOOKUP($D973,Customer_Demand!$D:$BF,COLUMNS($I973:AG973),0)/$I973)),"")</f>
        <v/>
      </c>
      <c r="AH973" s="49" t="str">
        <f>IFERROR(IF($K973&lt;&gt;"SS",(VLOOKUP($D973,Customer_Demand!$D:$BF,COLUMNS($I973:AH973),0)/$I973+VLOOKUP($D973,Customer_Demand!$D:$BF,COLUMNS($I973:AH973),0)/$K973),(VLOOKUP($D973,Customer_Demand!$D:$BF,COLUMNS($I973:AH973),0)/$I973)),"")</f>
        <v/>
      </c>
      <c r="AI973" s="49" t="str">
        <f>IFERROR(IF($K973&lt;&gt;"SS",(VLOOKUP($D973,Customer_Demand!$D:$BF,COLUMNS($I973:AI973),0)/$I973+VLOOKUP($D973,Customer_Demand!$D:$BF,COLUMNS($I973:AI973),0)/$K973),(VLOOKUP($D973,Customer_Demand!$D:$BF,COLUMNS($I973:AI973),0)/$I973)),"")</f>
        <v/>
      </c>
      <c r="AJ973" s="49" t="str">
        <f>IFERROR(IF($K973&lt;&gt;"SS",(VLOOKUP($D973,Customer_Demand!$D:$BF,COLUMNS($I973:AJ973),0)/$I973+VLOOKUP($D973,Customer_Demand!$D:$BF,COLUMNS($I973:AJ973),0)/$K973),(VLOOKUP($D973,Customer_Demand!$D:$BF,COLUMNS($I973:AJ973),0)/$I973)),"")</f>
        <v/>
      </c>
      <c r="AK973" s="49" t="str">
        <f>IFERROR(IF($K973&lt;&gt;"SS",(VLOOKUP($D973,Customer_Demand!$D:$BF,COLUMNS($I973:AK973),0)/$I973+VLOOKUP($D973,Customer_Demand!$D:$BF,COLUMNS($I973:AK973),0)/$K973),(VLOOKUP($D973,Customer_Demand!$D:$BF,COLUMNS($I973:AK973),0)/$I973)),"")</f>
        <v/>
      </c>
      <c r="AL973" s="49" t="str">
        <f>IFERROR(IF($K973&lt;&gt;"SS",(VLOOKUP($D973,Customer_Demand!$D:$BF,COLUMNS($I973:AL973),0)/$I973+VLOOKUP($D973,Customer_Demand!$D:$BF,COLUMNS($I973:AL973),0)/$K973),(VLOOKUP($D973,Customer_Demand!$D:$BF,COLUMNS($I973:AL973),0)/$I973)),"")</f>
        <v/>
      </c>
      <c r="AM973" s="49" t="str">
        <f>IFERROR(IF($K973&lt;&gt;"SS",(VLOOKUP($D973,Customer_Demand!$D:$BF,COLUMNS($I973:AM973),0)/$I973+VLOOKUP($D973,Customer_Demand!$D:$BF,COLUMNS($I973:AM973),0)/$K973),(VLOOKUP($D973,Customer_Demand!$D:$BF,COLUMNS($I973:AM973),0)/$I973)),"")</f>
        <v/>
      </c>
      <c r="AN973" s="49" t="str">
        <f>IFERROR(IF($K973&lt;&gt;"SS",(VLOOKUP($D973,Customer_Demand!$D:$BF,COLUMNS($I973:AN973),0)/$I973+VLOOKUP($D973,Customer_Demand!$D:$BF,COLUMNS($I973:AN973),0)/$K973),(VLOOKUP($D973,Customer_Demand!$D:$BF,COLUMNS($I973:AN973),0)/$I973)),"")</f>
        <v/>
      </c>
      <c r="AO973" s="49" t="str">
        <f>IFERROR(IF($K973&lt;&gt;"SS",(VLOOKUP($D973,Customer_Demand!$D:$BF,COLUMNS($I973:AO973),0)/$I973+VLOOKUP($D973,Customer_Demand!$D:$BF,COLUMNS($I973:AO973),0)/$K973),(VLOOKUP($D973,Customer_Demand!$D:$BF,COLUMNS($I973:AO973),0)/$I973)),"")</f>
        <v/>
      </c>
      <c r="AP973" s="49" t="str">
        <f>IFERROR(IF($K973&lt;&gt;"SS",(VLOOKUP($D973,Customer_Demand!$D:$BF,COLUMNS($I973:AP973),0)/$I973+VLOOKUP($D973,Customer_Demand!$D:$BF,COLUMNS($I973:AP973),0)/$K973),(VLOOKUP($D973,Customer_Demand!$D:$BF,COLUMNS($I973:AP973),0)/$I973)),"")</f>
        <v/>
      </c>
      <c r="AQ973" s="49" t="str">
        <f>IFERROR(IF($K973&lt;&gt;"SS",(VLOOKUP($D973,Customer_Demand!$D:$BF,COLUMNS($I973:AQ973),0)/$I973+VLOOKUP($D973,Customer_Demand!$D:$BF,COLUMNS($I973:AQ973),0)/$K973),(VLOOKUP($D973,Customer_Demand!$D:$BF,COLUMNS($I973:AQ973),0)/$I973)),"")</f>
        <v/>
      </c>
      <c r="AR973" s="49" t="str">
        <f>IFERROR(IF($K973&lt;&gt;"SS",(VLOOKUP($D973,Customer_Demand!$D:$BF,COLUMNS($I973:AR973),0)/$I973+VLOOKUP($D973,Customer_Demand!$D:$BF,COLUMNS($I973:AR973),0)/$K973),(VLOOKUP($D973,Customer_Demand!$D:$BF,COLUMNS($I973:AR973),0)/$I973)),"")</f>
        <v/>
      </c>
      <c r="AS973" s="49" t="str">
        <f>IFERROR(IF($K973&lt;&gt;"SS",(VLOOKUP($D973,Customer_Demand!$D:$BF,COLUMNS($I973:AS973),0)/$I973+VLOOKUP($D973,Customer_Demand!$D:$BF,COLUMNS($I973:AS973),0)/$K973),(VLOOKUP($D973,Customer_Demand!$D:$BF,COLUMNS($I973:AS973),0)/$I973)),"")</f>
        <v/>
      </c>
      <c r="AT973" s="49" t="str">
        <f>IFERROR(IF($K973&lt;&gt;"SS",(VLOOKUP($D973,Customer_Demand!$D:$BF,COLUMNS($I973:AT973),0)/$I973+VLOOKUP($D973,Customer_Demand!$D:$BF,COLUMNS($I973:AT973),0)/$K973),(VLOOKUP($D973,Customer_Demand!$D:$BF,COLUMNS($I973:AT973),0)/$I973)),"")</f>
        <v/>
      </c>
      <c r="AU973" s="49" t="str">
        <f>IFERROR(IF($K973&lt;&gt;"SS",(VLOOKUP($D973,Customer_Demand!$D:$BF,COLUMNS($I973:AU973),0)/$I973+VLOOKUP($D973,Customer_Demand!$D:$BF,COLUMNS($I973:AU973),0)/$K973),(VLOOKUP($D973,Customer_Demand!$D:$BF,COLUMNS($I973:AU973),0)/$I973)),"")</f>
        <v/>
      </c>
      <c r="AV973" s="49" t="str">
        <f>IFERROR(IF($K973&lt;&gt;"SS",(VLOOKUP($D973,Customer_Demand!$D:$BF,COLUMNS($I973:AV973),0)/$I973+VLOOKUP($D973,Customer_Demand!$D:$BF,COLUMNS($I973:AV973),0)/$K973),(VLOOKUP($D973,Customer_Demand!$D:$BF,COLUMNS($I973:AV973),0)/$I973)),"")</f>
        <v/>
      </c>
      <c r="AW973" s="49" t="str">
        <f>IFERROR(IF($K973&lt;&gt;"SS",(VLOOKUP($D973,Customer_Demand!$D:$BF,COLUMNS($I973:AW973),0)/$I973+VLOOKUP($D973,Customer_Demand!$D:$BF,COLUMNS($I973:AW973),0)/$K973),(VLOOKUP($D973,Customer_Demand!$D:$BF,COLUMNS($I973:AW973),0)/$I973)),"")</f>
        <v/>
      </c>
      <c r="AX973" s="49" t="str">
        <f>IFERROR(IF($K973&lt;&gt;"SS",(VLOOKUP($D973,Customer_Demand!$D:$BF,COLUMNS($I973:AX973),0)/$I973+VLOOKUP($D973,Customer_Demand!$D:$BF,COLUMNS($I973:AX973),0)/$K973),(VLOOKUP($D973,Customer_Demand!$D:$BF,COLUMNS($I973:AX973),0)/$I973)),"")</f>
        <v/>
      </c>
      <c r="AY973" s="49" t="str">
        <f>IFERROR(IF($K973&lt;&gt;"SS",(VLOOKUP($D973,Customer_Demand!$D:$BF,COLUMNS($I973:AY973),0)/$I973+VLOOKUP($D973,Customer_Demand!$D:$BF,COLUMNS($I973:AY973),0)/$K973),(VLOOKUP($D973,Customer_Demand!$D:$BF,COLUMNS($I973:AY973),0)/$I973)),"")</f>
        <v/>
      </c>
      <c r="AZ973" s="49" t="str">
        <f>IFERROR(IF($K973&lt;&gt;"SS",(VLOOKUP($D973,Customer_Demand!$D:$BF,COLUMNS($I973:AZ973),0)/$I973+VLOOKUP($D973,Customer_Demand!$D:$BF,COLUMNS($I973:AZ973),0)/$K973),(VLOOKUP($D973,Customer_Demand!$D:$BF,COLUMNS($I973:AZ973),0)/$I973)),"")</f>
        <v/>
      </c>
      <c r="BA973" s="49" t="str">
        <f>IFERROR(IF($K973&lt;&gt;"SS",(VLOOKUP($D973,Customer_Demand!$D:$BF,COLUMNS($I973:BA973),0)/$I973+VLOOKUP($D973,Customer_Demand!$D:$BF,COLUMNS($I973:BA973),0)/$K973),(VLOOKUP($D973,Customer_Demand!$D:$BF,COLUMNS($I973:BA973),0)/$I973)),"")</f>
        <v/>
      </c>
      <c r="BB973" s="49" t="str">
        <f>IFERROR(IF($K973&lt;&gt;"SS",(VLOOKUP($D973,Customer_Demand!$D:$BF,COLUMNS($I973:BB973),0)/$I973+VLOOKUP($D973,Customer_Demand!$D:$BF,COLUMNS($I973:BB973),0)/$K973),(VLOOKUP($D973,Customer_Demand!$D:$BF,COLUMNS($I973:BB973),0)/$I973)),"")</f>
        <v/>
      </c>
      <c r="BC973" s="49" t="str">
        <f>IFERROR(IF($K973&lt;&gt;"SS",(VLOOKUP($D973,Customer_Demand!$D:$BF,COLUMNS($I973:BC973),0)/$I973+VLOOKUP($D973,Customer_Demand!$D:$BF,COLUMNS($I973:BC973),0)/$K973),(VLOOKUP($D973,Customer_Demand!$D:$BF,COLUMNS($I973:BC973),0)/$I973)),"")</f>
        <v/>
      </c>
      <c r="BD973" s="49" t="str">
        <f>IFERROR(IF($K973&lt;&gt;"SS",(VLOOKUP($D973,Customer_Demand!$D:$BF,COLUMNS($I973:BD973),0)/$I973+VLOOKUP($D973,Customer_Demand!$D:$BF,COLUMNS($I973:BD973),0)/$K973),(VLOOKUP($D973,Customer_Demand!$D:$BF,COLUMNS($I973:BD973),0)/$I973)),"")</f>
        <v/>
      </c>
      <c r="BE973" s="49" t="str">
        <f>IFERROR(IF($K973&lt;&gt;"SS",(VLOOKUP($D973,Customer_Demand!$D:$BF,COLUMNS($I973:BE973),0)/$I973+VLOOKUP($D973,Customer_Demand!$D:$BF,COLUMNS($I973:BE973),0)/$K973),(VLOOKUP($D973,Customer_Demand!$D:$BF,COLUMNS($I973:BE973),0)/$I973)),"")</f>
        <v/>
      </c>
      <c r="BF973" s="49" t="str">
        <f>IFERROR(IF($K973&lt;&gt;"SS",(VLOOKUP($D973,Customer_Demand!$D:$BF,COLUMNS($I973:BF973),0)/$I973+VLOOKUP($D973,Customer_Demand!$D:$BF,COLUMNS($I973:BF973),0)/$K973),(VLOOKUP($D973,Customer_Demand!$D:$BF,COLUMNS($I973:BF973),0)/$I973)),"")</f>
        <v/>
      </c>
      <c r="BG973" s="49" t="str">
        <f>IFERROR(IF($K973&lt;&gt;"SS",(VLOOKUP($D973,Customer_Demand!$D:$BF,COLUMNS($I973:BG973),0)/$I973+VLOOKUP($D973,Customer_Demand!$D:$BF,COLUMNS($I973:BG973),0)/$K973),(VLOOKUP($D973,Customer_Demand!$D:$BF,COLUMNS($I973:BG973),0)/$I973)),"")</f>
        <v/>
      </c>
      <c r="BH973" s="49" t="str">
        <f>IFERROR(IF($K973&lt;&gt;"SS",(VLOOKUP($D973,Customer_Demand!$D:$BF,COLUMNS($I973:BH973),0)/$I973+VLOOKUP($D973,Customer_Demand!$D:$BF,COLUMNS($I973:BH973),0)/$K973),(VLOOKUP($D973,Customer_Demand!$D:$BF,COLUMNS($I973:BH973),0)/$I973)),"")</f>
        <v/>
      </c>
      <c r="BI973" s="49" t="str">
        <f>IFERROR(IF($K973&lt;&gt;"SS",(VLOOKUP($D973,Customer_Demand!$D:$BF,COLUMNS($I973:BI973),0)/$I973+VLOOKUP($D973,Customer_Demand!$D:$BF,COLUMNS($I973:BI973),0)/$K973),(VLOOKUP($D973,Customer_Demand!$D:$BF,COLUMNS($I973:BI973),0)/$I973)),"")</f>
        <v/>
      </c>
      <c r="BJ973" s="49" t="str">
        <f>IFERROR(IF($K973&lt;&gt;"SS",(VLOOKUP($D973,Customer_Demand!$D:$BF,COLUMNS($I973:BJ973),0)/$I973+VLOOKUP($D973,Customer_Demand!$D:$BF,COLUMNS($I973:BJ973),0)/$K973),(VLOOKUP($D973,Customer_Demand!$D:$BF,COLUMNS($I973:BJ973),0)/$I973)),"")</f>
        <v/>
      </c>
      <c r="BK973" s="50" t="str">
        <f>IFERROR(IF($K973&lt;&gt;"SS",(VLOOKUP($D973,Customer_Demand!$D:$BF,COLUMNS($I973:BK973),0)/$I973+VLOOKUP($D973,Customer_Demand!$D:$BF,COLUMNS($I973:BK973),0)/$K973),(VLOOKUP($D973,Customer_Demand!$D:$BF,COLUMNS($I973:BK973),0)/$I973)),"")</f>
        <v/>
      </c>
    </row>
    <row r="974" spans="2:63" x14ac:dyDescent="0.2">
      <c r="B974" s="12" t="str">
        <f t="shared" si="67"/>
        <v/>
      </c>
      <c r="C974" s="45" t="str">
        <f>IF((Customer_Demand!C974)&lt;&gt;"",Customer_Demand!C974,"")</f>
        <v/>
      </c>
      <c r="D974" s="45" t="str">
        <f>IF(C974&lt;&gt;"",Customer_Demand!D974,"")</f>
        <v/>
      </c>
      <c r="E974" s="52" t="str">
        <f>IF(C974&lt;&gt;"",Customer_Demand!E974,"")</f>
        <v/>
      </c>
      <c r="F974" s="47" t="str">
        <f>IF(C974&lt;&gt;"",VLOOKUP(D974,Customer_Demand!$D$5:$F$1005,3,0),"")</f>
        <v/>
      </c>
      <c r="G974" s="48" t="str">
        <f t="shared" si="64"/>
        <v/>
      </c>
      <c r="H974" s="48" t="str">
        <f t="shared" si="65"/>
        <v/>
      </c>
      <c r="I974" s="48" t="str">
        <f>IFERROR(IF(C974&lt;&gt;"",VLOOKUP($H974,SMT_Cycle_Time_Data!$F:$Q,4,0),""),"SGR Not Defined")</f>
        <v/>
      </c>
      <c r="J974" s="48" t="str">
        <f t="shared" si="66"/>
        <v/>
      </c>
      <c r="K974" s="48" t="str">
        <f>IF(C974&lt;&gt;"",IFERROR(VLOOKUP($J974,SMT_Cycle_Time_Data!$F:$Q,4,0),"SS"),"")</f>
        <v/>
      </c>
      <c r="L974" s="49" t="str">
        <f>IFERROR(IF($K974&lt;&gt;"SS",(VLOOKUP($D974,Customer_Demand!$D:$BF,COLUMNS($I974:L974),0)/$I974+VLOOKUP($D974,Customer_Demand!$D:$BF,COLUMNS($I974:L974),0)/$K974),(VLOOKUP($D974,Customer_Demand!$D:$BF,COLUMNS($I974:L974),0)/$I974)),"")</f>
        <v/>
      </c>
      <c r="M974" s="49" t="str">
        <f>IFERROR(IF($K974&lt;&gt;"SS",(VLOOKUP($D974,Customer_Demand!$D:$BF,COLUMNS($I974:M974),0)/$I974+VLOOKUP($D974,Customer_Demand!$D:$BF,COLUMNS($I974:M974),0)/$K974),(VLOOKUP($D974,Customer_Demand!$D:$BF,COLUMNS($I974:M974),0)/$I974)),"")</f>
        <v/>
      </c>
      <c r="N974" s="49" t="str">
        <f>IFERROR(IF($K974&lt;&gt;"SS",(VLOOKUP($D974,Customer_Demand!$D:$BF,COLUMNS($I974:N974),0)/$I974+VLOOKUP($D974,Customer_Demand!$D:$BF,COLUMNS($I974:N974),0)/$K974),(VLOOKUP($D974,Customer_Demand!$D:$BF,COLUMNS($I974:N974),0)/$I974)),"")</f>
        <v/>
      </c>
      <c r="O974" s="49" t="str">
        <f>IFERROR(IF($K974&lt;&gt;"SS",(VLOOKUP($D974,Customer_Demand!$D:$BF,COLUMNS($I974:O974),0)/$I974+VLOOKUP($D974,Customer_Demand!$D:$BF,COLUMNS($I974:O974),0)/$K974),(VLOOKUP($D974,Customer_Demand!$D:$BF,COLUMNS($I974:O974),0)/$I974)),"")</f>
        <v/>
      </c>
      <c r="P974" s="49" t="str">
        <f>IFERROR(IF($K974&lt;&gt;"SS",(VLOOKUP($D974,Customer_Demand!$D:$BF,COLUMNS($I974:P974),0)/$I974+VLOOKUP($D974,Customer_Demand!$D:$BF,COLUMNS($I974:P974),0)/$K974),(VLOOKUP($D974,Customer_Demand!$D:$BF,COLUMNS($I974:P974),0)/$I974)),"")</f>
        <v/>
      </c>
      <c r="Q974" s="49" t="str">
        <f>IFERROR(IF($K974&lt;&gt;"SS",(VLOOKUP($D974,Customer_Demand!$D:$BF,COLUMNS($I974:Q974),0)/$I974+VLOOKUP($D974,Customer_Demand!$D:$BF,COLUMNS($I974:Q974),0)/$K974),(VLOOKUP($D974,Customer_Demand!$D:$BF,COLUMNS($I974:Q974),0)/$I974)),"")</f>
        <v/>
      </c>
      <c r="R974" s="49" t="str">
        <f>IFERROR(IF($K974&lt;&gt;"SS",(VLOOKUP($D974,Customer_Demand!$D:$BF,COLUMNS($I974:R974),0)/$I974+VLOOKUP($D974,Customer_Demand!$D:$BF,COLUMNS($I974:R974),0)/$K974),(VLOOKUP($D974,Customer_Demand!$D:$BF,COLUMNS($I974:R974),0)/$I974)),"")</f>
        <v/>
      </c>
      <c r="S974" s="49" t="str">
        <f>IFERROR(IF($K974&lt;&gt;"SS",(VLOOKUP($D974,Customer_Demand!$D:$BF,COLUMNS($I974:S974),0)/$I974+VLOOKUP($D974,Customer_Demand!$D:$BF,COLUMNS($I974:S974),0)/$K974),(VLOOKUP($D974,Customer_Demand!$D:$BF,COLUMNS($I974:S974),0)/$I974)),"")</f>
        <v/>
      </c>
      <c r="T974" s="49" t="str">
        <f>IFERROR(IF($K974&lt;&gt;"SS",(VLOOKUP($D974,Customer_Demand!$D:$BF,COLUMNS($I974:T974),0)/$I974+VLOOKUP($D974,Customer_Demand!$D:$BF,COLUMNS($I974:T974),0)/$K974),(VLOOKUP($D974,Customer_Demand!$D:$BF,COLUMNS($I974:T974),0)/$I974)),"")</f>
        <v/>
      </c>
      <c r="U974" s="49" t="str">
        <f>IFERROR(IF($K974&lt;&gt;"SS",(VLOOKUP($D974,Customer_Demand!$D:$BF,COLUMNS($I974:U974),0)/$I974+VLOOKUP($D974,Customer_Demand!$D:$BF,COLUMNS($I974:U974),0)/$K974),(VLOOKUP($D974,Customer_Demand!$D:$BF,COLUMNS($I974:U974),0)/$I974)),"")</f>
        <v/>
      </c>
      <c r="V974" s="49" t="str">
        <f>IFERROR(IF($K974&lt;&gt;"SS",(VLOOKUP($D974,Customer_Demand!$D:$BF,COLUMNS($I974:V974),0)/$I974+VLOOKUP($D974,Customer_Demand!$D:$BF,COLUMNS($I974:V974),0)/$K974),(VLOOKUP($D974,Customer_Demand!$D:$BF,COLUMNS($I974:V974),0)/$I974)),"")</f>
        <v/>
      </c>
      <c r="W974" s="49" t="str">
        <f>IFERROR(IF($K974&lt;&gt;"SS",(VLOOKUP($D974,Customer_Demand!$D:$BF,COLUMNS($I974:W974),0)/$I974+VLOOKUP($D974,Customer_Demand!$D:$BF,COLUMNS($I974:W974),0)/$K974),(VLOOKUP($D974,Customer_Demand!$D:$BF,COLUMNS($I974:W974),0)/$I974)),"")</f>
        <v/>
      </c>
      <c r="X974" s="49" t="str">
        <f>IFERROR(IF($K974&lt;&gt;"SS",(VLOOKUP($D974,Customer_Demand!$D:$BF,COLUMNS($I974:X974),0)/$I974+VLOOKUP($D974,Customer_Demand!$D:$BF,COLUMNS($I974:X974),0)/$K974),(VLOOKUP($D974,Customer_Demand!$D:$BF,COLUMNS($I974:X974),0)/$I974)),"")</f>
        <v/>
      </c>
      <c r="Y974" s="49" t="str">
        <f>IFERROR(IF($K974&lt;&gt;"SS",(VLOOKUP($D974,Customer_Demand!$D:$BF,COLUMNS($I974:Y974),0)/$I974+VLOOKUP($D974,Customer_Demand!$D:$BF,COLUMNS($I974:Y974),0)/$K974),(VLOOKUP($D974,Customer_Demand!$D:$BF,COLUMNS($I974:Y974),0)/$I974)),"")</f>
        <v/>
      </c>
      <c r="Z974" s="49" t="str">
        <f>IFERROR(IF($K974&lt;&gt;"SS",(VLOOKUP($D974,Customer_Demand!$D:$BF,COLUMNS($I974:Z974),0)/$I974+VLOOKUP($D974,Customer_Demand!$D:$BF,COLUMNS($I974:Z974),0)/$K974),(VLOOKUP($D974,Customer_Demand!$D:$BF,COLUMNS($I974:Z974),0)/$I974)),"")</f>
        <v/>
      </c>
      <c r="AA974" s="49" t="str">
        <f>IFERROR(IF($K974&lt;&gt;"SS",(VLOOKUP($D974,Customer_Demand!$D:$BF,COLUMNS($I974:AA974),0)/$I974+VLOOKUP($D974,Customer_Demand!$D:$BF,COLUMNS($I974:AA974),0)/$K974),(VLOOKUP($D974,Customer_Demand!$D:$BF,COLUMNS($I974:AA974),0)/$I974)),"")</f>
        <v/>
      </c>
      <c r="AB974" s="49" t="str">
        <f>IFERROR(IF($K974&lt;&gt;"SS",(VLOOKUP($D974,Customer_Demand!$D:$BF,COLUMNS($I974:AB974),0)/$I974+VLOOKUP($D974,Customer_Demand!$D:$BF,COLUMNS($I974:AB974),0)/$K974),(VLOOKUP($D974,Customer_Demand!$D:$BF,COLUMNS($I974:AB974),0)/$I974)),"")</f>
        <v/>
      </c>
      <c r="AC974" s="49" t="str">
        <f>IFERROR(IF($K974&lt;&gt;"SS",(VLOOKUP($D974,Customer_Demand!$D:$BF,COLUMNS($I974:AC974),0)/$I974+VLOOKUP($D974,Customer_Demand!$D:$BF,COLUMNS($I974:AC974),0)/$K974),(VLOOKUP($D974,Customer_Demand!$D:$BF,COLUMNS($I974:AC974),0)/$I974)),"")</f>
        <v/>
      </c>
      <c r="AD974" s="49" t="str">
        <f>IFERROR(IF($K974&lt;&gt;"SS",(VLOOKUP($D974,Customer_Demand!$D:$BF,COLUMNS($I974:AD974),0)/$I974+VLOOKUP($D974,Customer_Demand!$D:$BF,COLUMNS($I974:AD974),0)/$K974),(VLOOKUP($D974,Customer_Demand!$D:$BF,COLUMNS($I974:AD974),0)/$I974)),"")</f>
        <v/>
      </c>
      <c r="AE974" s="49" t="str">
        <f>IFERROR(IF($K974&lt;&gt;"SS",(VLOOKUP($D974,Customer_Demand!$D:$BF,COLUMNS($I974:AE974),0)/$I974+VLOOKUP($D974,Customer_Demand!$D:$BF,COLUMNS($I974:AE974),0)/$K974),(VLOOKUP($D974,Customer_Demand!$D:$BF,COLUMNS($I974:AE974),0)/$I974)),"")</f>
        <v/>
      </c>
      <c r="AF974" s="49" t="str">
        <f>IFERROR(IF($K974&lt;&gt;"SS",(VLOOKUP($D974,Customer_Demand!$D:$BF,COLUMNS($I974:AF974),0)/$I974+VLOOKUP($D974,Customer_Demand!$D:$BF,COLUMNS($I974:AF974),0)/$K974),(VLOOKUP($D974,Customer_Demand!$D:$BF,COLUMNS($I974:AF974),0)/$I974)),"")</f>
        <v/>
      </c>
      <c r="AG974" s="49" t="str">
        <f>IFERROR(IF($K974&lt;&gt;"SS",(VLOOKUP($D974,Customer_Demand!$D:$BF,COLUMNS($I974:AG974),0)/$I974+VLOOKUP($D974,Customer_Demand!$D:$BF,COLUMNS($I974:AG974),0)/$K974),(VLOOKUP($D974,Customer_Demand!$D:$BF,COLUMNS($I974:AG974),0)/$I974)),"")</f>
        <v/>
      </c>
      <c r="AH974" s="49" t="str">
        <f>IFERROR(IF($K974&lt;&gt;"SS",(VLOOKUP($D974,Customer_Demand!$D:$BF,COLUMNS($I974:AH974),0)/$I974+VLOOKUP($D974,Customer_Demand!$D:$BF,COLUMNS($I974:AH974),0)/$K974),(VLOOKUP($D974,Customer_Demand!$D:$BF,COLUMNS($I974:AH974),0)/$I974)),"")</f>
        <v/>
      </c>
      <c r="AI974" s="49" t="str">
        <f>IFERROR(IF($K974&lt;&gt;"SS",(VLOOKUP($D974,Customer_Demand!$D:$BF,COLUMNS($I974:AI974),0)/$I974+VLOOKUP($D974,Customer_Demand!$D:$BF,COLUMNS($I974:AI974),0)/$K974),(VLOOKUP($D974,Customer_Demand!$D:$BF,COLUMNS($I974:AI974),0)/$I974)),"")</f>
        <v/>
      </c>
      <c r="AJ974" s="49" t="str">
        <f>IFERROR(IF($K974&lt;&gt;"SS",(VLOOKUP($D974,Customer_Demand!$D:$BF,COLUMNS($I974:AJ974),0)/$I974+VLOOKUP($D974,Customer_Demand!$D:$BF,COLUMNS($I974:AJ974),0)/$K974),(VLOOKUP($D974,Customer_Demand!$D:$BF,COLUMNS($I974:AJ974),0)/$I974)),"")</f>
        <v/>
      </c>
      <c r="AK974" s="49" t="str">
        <f>IFERROR(IF($K974&lt;&gt;"SS",(VLOOKUP($D974,Customer_Demand!$D:$BF,COLUMNS($I974:AK974),0)/$I974+VLOOKUP($D974,Customer_Demand!$D:$BF,COLUMNS($I974:AK974),0)/$K974),(VLOOKUP($D974,Customer_Demand!$D:$BF,COLUMNS($I974:AK974),0)/$I974)),"")</f>
        <v/>
      </c>
      <c r="AL974" s="49" t="str">
        <f>IFERROR(IF($K974&lt;&gt;"SS",(VLOOKUP($D974,Customer_Demand!$D:$BF,COLUMNS($I974:AL974),0)/$I974+VLOOKUP($D974,Customer_Demand!$D:$BF,COLUMNS($I974:AL974),0)/$K974),(VLOOKUP($D974,Customer_Demand!$D:$BF,COLUMNS($I974:AL974),0)/$I974)),"")</f>
        <v/>
      </c>
      <c r="AM974" s="49" t="str">
        <f>IFERROR(IF($K974&lt;&gt;"SS",(VLOOKUP($D974,Customer_Demand!$D:$BF,COLUMNS($I974:AM974),0)/$I974+VLOOKUP($D974,Customer_Demand!$D:$BF,COLUMNS($I974:AM974),0)/$K974),(VLOOKUP($D974,Customer_Demand!$D:$BF,COLUMNS($I974:AM974),0)/$I974)),"")</f>
        <v/>
      </c>
      <c r="AN974" s="49" t="str">
        <f>IFERROR(IF($K974&lt;&gt;"SS",(VLOOKUP($D974,Customer_Demand!$D:$BF,COLUMNS($I974:AN974),0)/$I974+VLOOKUP($D974,Customer_Demand!$D:$BF,COLUMNS($I974:AN974),0)/$K974),(VLOOKUP($D974,Customer_Demand!$D:$BF,COLUMNS($I974:AN974),0)/$I974)),"")</f>
        <v/>
      </c>
      <c r="AO974" s="49" t="str">
        <f>IFERROR(IF($K974&lt;&gt;"SS",(VLOOKUP($D974,Customer_Demand!$D:$BF,COLUMNS($I974:AO974),0)/$I974+VLOOKUP($D974,Customer_Demand!$D:$BF,COLUMNS($I974:AO974),0)/$K974),(VLOOKUP($D974,Customer_Demand!$D:$BF,COLUMNS($I974:AO974),0)/$I974)),"")</f>
        <v/>
      </c>
      <c r="AP974" s="49" t="str">
        <f>IFERROR(IF($K974&lt;&gt;"SS",(VLOOKUP($D974,Customer_Demand!$D:$BF,COLUMNS($I974:AP974),0)/$I974+VLOOKUP($D974,Customer_Demand!$D:$BF,COLUMNS($I974:AP974),0)/$K974),(VLOOKUP($D974,Customer_Demand!$D:$BF,COLUMNS($I974:AP974),0)/$I974)),"")</f>
        <v/>
      </c>
      <c r="AQ974" s="49" t="str">
        <f>IFERROR(IF($K974&lt;&gt;"SS",(VLOOKUP($D974,Customer_Demand!$D:$BF,COLUMNS($I974:AQ974),0)/$I974+VLOOKUP($D974,Customer_Demand!$D:$BF,COLUMNS($I974:AQ974),0)/$K974),(VLOOKUP($D974,Customer_Demand!$D:$BF,COLUMNS($I974:AQ974),0)/$I974)),"")</f>
        <v/>
      </c>
      <c r="AR974" s="49" t="str">
        <f>IFERROR(IF($K974&lt;&gt;"SS",(VLOOKUP($D974,Customer_Demand!$D:$BF,COLUMNS($I974:AR974),0)/$I974+VLOOKUP($D974,Customer_Demand!$D:$BF,COLUMNS($I974:AR974),0)/$K974),(VLOOKUP($D974,Customer_Demand!$D:$BF,COLUMNS($I974:AR974),0)/$I974)),"")</f>
        <v/>
      </c>
      <c r="AS974" s="49" t="str">
        <f>IFERROR(IF($K974&lt;&gt;"SS",(VLOOKUP($D974,Customer_Demand!$D:$BF,COLUMNS($I974:AS974),0)/$I974+VLOOKUP($D974,Customer_Demand!$D:$BF,COLUMNS($I974:AS974),0)/$K974),(VLOOKUP($D974,Customer_Demand!$D:$BF,COLUMNS($I974:AS974),0)/$I974)),"")</f>
        <v/>
      </c>
      <c r="AT974" s="49" t="str">
        <f>IFERROR(IF($K974&lt;&gt;"SS",(VLOOKUP($D974,Customer_Demand!$D:$BF,COLUMNS($I974:AT974),0)/$I974+VLOOKUP($D974,Customer_Demand!$D:$BF,COLUMNS($I974:AT974),0)/$K974),(VLOOKUP($D974,Customer_Demand!$D:$BF,COLUMNS($I974:AT974),0)/$I974)),"")</f>
        <v/>
      </c>
      <c r="AU974" s="49" t="str">
        <f>IFERROR(IF($K974&lt;&gt;"SS",(VLOOKUP($D974,Customer_Demand!$D:$BF,COLUMNS($I974:AU974),0)/$I974+VLOOKUP($D974,Customer_Demand!$D:$BF,COLUMNS($I974:AU974),0)/$K974),(VLOOKUP($D974,Customer_Demand!$D:$BF,COLUMNS($I974:AU974),0)/$I974)),"")</f>
        <v/>
      </c>
      <c r="AV974" s="49" t="str">
        <f>IFERROR(IF($K974&lt;&gt;"SS",(VLOOKUP($D974,Customer_Demand!$D:$BF,COLUMNS($I974:AV974),0)/$I974+VLOOKUP($D974,Customer_Demand!$D:$BF,COLUMNS($I974:AV974),0)/$K974),(VLOOKUP($D974,Customer_Demand!$D:$BF,COLUMNS($I974:AV974),0)/$I974)),"")</f>
        <v/>
      </c>
      <c r="AW974" s="49" t="str">
        <f>IFERROR(IF($K974&lt;&gt;"SS",(VLOOKUP($D974,Customer_Demand!$D:$BF,COLUMNS($I974:AW974),0)/$I974+VLOOKUP($D974,Customer_Demand!$D:$BF,COLUMNS($I974:AW974),0)/$K974),(VLOOKUP($D974,Customer_Demand!$D:$BF,COLUMNS($I974:AW974),0)/$I974)),"")</f>
        <v/>
      </c>
      <c r="AX974" s="49" t="str">
        <f>IFERROR(IF($K974&lt;&gt;"SS",(VLOOKUP($D974,Customer_Demand!$D:$BF,COLUMNS($I974:AX974),0)/$I974+VLOOKUP($D974,Customer_Demand!$D:$BF,COLUMNS($I974:AX974),0)/$K974),(VLOOKUP($D974,Customer_Demand!$D:$BF,COLUMNS($I974:AX974),0)/$I974)),"")</f>
        <v/>
      </c>
      <c r="AY974" s="49" t="str">
        <f>IFERROR(IF($K974&lt;&gt;"SS",(VLOOKUP($D974,Customer_Demand!$D:$BF,COLUMNS($I974:AY974),0)/$I974+VLOOKUP($D974,Customer_Demand!$D:$BF,COLUMNS($I974:AY974),0)/$K974),(VLOOKUP($D974,Customer_Demand!$D:$BF,COLUMNS($I974:AY974),0)/$I974)),"")</f>
        <v/>
      </c>
      <c r="AZ974" s="49" t="str">
        <f>IFERROR(IF($K974&lt;&gt;"SS",(VLOOKUP($D974,Customer_Demand!$D:$BF,COLUMNS($I974:AZ974),0)/$I974+VLOOKUP($D974,Customer_Demand!$D:$BF,COLUMNS($I974:AZ974),0)/$K974),(VLOOKUP($D974,Customer_Demand!$D:$BF,COLUMNS($I974:AZ974),0)/$I974)),"")</f>
        <v/>
      </c>
      <c r="BA974" s="49" t="str">
        <f>IFERROR(IF($K974&lt;&gt;"SS",(VLOOKUP($D974,Customer_Demand!$D:$BF,COLUMNS($I974:BA974),0)/$I974+VLOOKUP($D974,Customer_Demand!$D:$BF,COLUMNS($I974:BA974),0)/$K974),(VLOOKUP($D974,Customer_Demand!$D:$BF,COLUMNS($I974:BA974),0)/$I974)),"")</f>
        <v/>
      </c>
      <c r="BB974" s="49" t="str">
        <f>IFERROR(IF($K974&lt;&gt;"SS",(VLOOKUP($D974,Customer_Demand!$D:$BF,COLUMNS($I974:BB974),0)/$I974+VLOOKUP($D974,Customer_Demand!$D:$BF,COLUMNS($I974:BB974),0)/$K974),(VLOOKUP($D974,Customer_Demand!$D:$BF,COLUMNS($I974:BB974),0)/$I974)),"")</f>
        <v/>
      </c>
      <c r="BC974" s="49" t="str">
        <f>IFERROR(IF($K974&lt;&gt;"SS",(VLOOKUP($D974,Customer_Demand!$D:$BF,COLUMNS($I974:BC974),0)/$I974+VLOOKUP($D974,Customer_Demand!$D:$BF,COLUMNS($I974:BC974),0)/$K974),(VLOOKUP($D974,Customer_Demand!$D:$BF,COLUMNS($I974:BC974),0)/$I974)),"")</f>
        <v/>
      </c>
      <c r="BD974" s="49" t="str">
        <f>IFERROR(IF($K974&lt;&gt;"SS",(VLOOKUP($D974,Customer_Demand!$D:$BF,COLUMNS($I974:BD974),0)/$I974+VLOOKUP($D974,Customer_Demand!$D:$BF,COLUMNS($I974:BD974),0)/$K974),(VLOOKUP($D974,Customer_Demand!$D:$BF,COLUMNS($I974:BD974),0)/$I974)),"")</f>
        <v/>
      </c>
      <c r="BE974" s="49" t="str">
        <f>IFERROR(IF($K974&lt;&gt;"SS",(VLOOKUP($D974,Customer_Demand!$D:$BF,COLUMNS($I974:BE974),0)/$I974+VLOOKUP($D974,Customer_Demand!$D:$BF,COLUMNS($I974:BE974),0)/$K974),(VLOOKUP($D974,Customer_Demand!$D:$BF,COLUMNS($I974:BE974),0)/$I974)),"")</f>
        <v/>
      </c>
      <c r="BF974" s="49" t="str">
        <f>IFERROR(IF($K974&lt;&gt;"SS",(VLOOKUP($D974,Customer_Demand!$D:$BF,COLUMNS($I974:BF974),0)/$I974+VLOOKUP($D974,Customer_Demand!$D:$BF,COLUMNS($I974:BF974),0)/$K974),(VLOOKUP($D974,Customer_Demand!$D:$BF,COLUMNS($I974:BF974),0)/$I974)),"")</f>
        <v/>
      </c>
      <c r="BG974" s="49" t="str">
        <f>IFERROR(IF($K974&lt;&gt;"SS",(VLOOKUP($D974,Customer_Demand!$D:$BF,COLUMNS($I974:BG974),0)/$I974+VLOOKUP($D974,Customer_Demand!$D:$BF,COLUMNS($I974:BG974),0)/$K974),(VLOOKUP($D974,Customer_Demand!$D:$BF,COLUMNS($I974:BG974),0)/$I974)),"")</f>
        <v/>
      </c>
      <c r="BH974" s="49" t="str">
        <f>IFERROR(IF($K974&lt;&gt;"SS",(VLOOKUP($D974,Customer_Demand!$D:$BF,COLUMNS($I974:BH974),0)/$I974+VLOOKUP($D974,Customer_Demand!$D:$BF,COLUMNS($I974:BH974),0)/$K974),(VLOOKUP($D974,Customer_Demand!$D:$BF,COLUMNS($I974:BH974),0)/$I974)),"")</f>
        <v/>
      </c>
      <c r="BI974" s="49" t="str">
        <f>IFERROR(IF($K974&lt;&gt;"SS",(VLOOKUP($D974,Customer_Demand!$D:$BF,COLUMNS($I974:BI974),0)/$I974+VLOOKUP($D974,Customer_Demand!$D:$BF,COLUMNS($I974:BI974),0)/$K974),(VLOOKUP($D974,Customer_Demand!$D:$BF,COLUMNS($I974:BI974),0)/$I974)),"")</f>
        <v/>
      </c>
      <c r="BJ974" s="49" t="str">
        <f>IFERROR(IF($K974&lt;&gt;"SS",(VLOOKUP($D974,Customer_Demand!$D:$BF,COLUMNS($I974:BJ974),0)/$I974+VLOOKUP($D974,Customer_Demand!$D:$BF,COLUMNS($I974:BJ974),0)/$K974),(VLOOKUP($D974,Customer_Demand!$D:$BF,COLUMNS($I974:BJ974),0)/$I974)),"")</f>
        <v/>
      </c>
      <c r="BK974" s="50" t="str">
        <f>IFERROR(IF($K974&lt;&gt;"SS",(VLOOKUP($D974,Customer_Demand!$D:$BF,COLUMNS($I974:BK974),0)/$I974+VLOOKUP($D974,Customer_Demand!$D:$BF,COLUMNS($I974:BK974),0)/$K974),(VLOOKUP($D974,Customer_Demand!$D:$BF,COLUMNS($I974:BK974),0)/$I974)),"")</f>
        <v/>
      </c>
    </row>
    <row r="975" spans="2:63" x14ac:dyDescent="0.2">
      <c r="B975" s="12" t="str">
        <f t="shared" si="67"/>
        <v/>
      </c>
      <c r="C975" s="45" t="str">
        <f>IF((Customer_Demand!C975)&lt;&gt;"",Customer_Demand!C975,"")</f>
        <v/>
      </c>
      <c r="D975" s="45" t="str">
        <f>IF(C975&lt;&gt;"",Customer_Demand!D975,"")</f>
        <v/>
      </c>
      <c r="E975" s="52" t="str">
        <f>IF(C975&lt;&gt;"",Customer_Demand!E975,"")</f>
        <v/>
      </c>
      <c r="F975" s="47" t="str">
        <f>IF(C975&lt;&gt;"",VLOOKUP(D975,Customer_Demand!$D$5:$F$1005,3,0),"")</f>
        <v/>
      </c>
      <c r="G975" s="48" t="str">
        <f t="shared" si="64"/>
        <v/>
      </c>
      <c r="H975" s="48" t="str">
        <f t="shared" si="65"/>
        <v/>
      </c>
      <c r="I975" s="48" t="str">
        <f>IFERROR(IF(C975&lt;&gt;"",VLOOKUP($H975,SMT_Cycle_Time_Data!$F:$Q,4,0),""),"SGR Not Defined")</f>
        <v/>
      </c>
      <c r="J975" s="48" t="str">
        <f t="shared" si="66"/>
        <v/>
      </c>
      <c r="K975" s="48" t="str">
        <f>IF(C975&lt;&gt;"",IFERROR(VLOOKUP($J975,SMT_Cycle_Time_Data!$F:$Q,4,0),"SS"),"")</f>
        <v/>
      </c>
      <c r="L975" s="49" t="str">
        <f>IFERROR(IF($K975&lt;&gt;"SS",(VLOOKUP($D975,Customer_Demand!$D:$BF,COLUMNS($I975:L975),0)/$I975+VLOOKUP($D975,Customer_Demand!$D:$BF,COLUMNS($I975:L975),0)/$K975),(VLOOKUP($D975,Customer_Demand!$D:$BF,COLUMNS($I975:L975),0)/$I975)),"")</f>
        <v/>
      </c>
      <c r="M975" s="49" t="str">
        <f>IFERROR(IF($K975&lt;&gt;"SS",(VLOOKUP($D975,Customer_Demand!$D:$BF,COLUMNS($I975:M975),0)/$I975+VLOOKUP($D975,Customer_Demand!$D:$BF,COLUMNS($I975:M975),0)/$K975),(VLOOKUP($D975,Customer_Demand!$D:$BF,COLUMNS($I975:M975),0)/$I975)),"")</f>
        <v/>
      </c>
      <c r="N975" s="49" t="str">
        <f>IFERROR(IF($K975&lt;&gt;"SS",(VLOOKUP($D975,Customer_Demand!$D:$BF,COLUMNS($I975:N975),0)/$I975+VLOOKUP($D975,Customer_Demand!$D:$BF,COLUMNS($I975:N975),0)/$K975),(VLOOKUP($D975,Customer_Demand!$D:$BF,COLUMNS($I975:N975),0)/$I975)),"")</f>
        <v/>
      </c>
      <c r="O975" s="49" t="str">
        <f>IFERROR(IF($K975&lt;&gt;"SS",(VLOOKUP($D975,Customer_Demand!$D:$BF,COLUMNS($I975:O975),0)/$I975+VLOOKUP($D975,Customer_Demand!$D:$BF,COLUMNS($I975:O975),0)/$K975),(VLOOKUP($D975,Customer_Demand!$D:$BF,COLUMNS($I975:O975),0)/$I975)),"")</f>
        <v/>
      </c>
      <c r="P975" s="49" t="str">
        <f>IFERROR(IF($K975&lt;&gt;"SS",(VLOOKUP($D975,Customer_Demand!$D:$BF,COLUMNS($I975:P975),0)/$I975+VLOOKUP($D975,Customer_Demand!$D:$BF,COLUMNS($I975:P975),0)/$K975),(VLOOKUP($D975,Customer_Demand!$D:$BF,COLUMNS($I975:P975),0)/$I975)),"")</f>
        <v/>
      </c>
      <c r="Q975" s="49" t="str">
        <f>IFERROR(IF($K975&lt;&gt;"SS",(VLOOKUP($D975,Customer_Demand!$D:$BF,COLUMNS($I975:Q975),0)/$I975+VLOOKUP($D975,Customer_Demand!$D:$BF,COLUMNS($I975:Q975),0)/$K975),(VLOOKUP($D975,Customer_Demand!$D:$BF,COLUMNS($I975:Q975),0)/$I975)),"")</f>
        <v/>
      </c>
      <c r="R975" s="49" t="str">
        <f>IFERROR(IF($K975&lt;&gt;"SS",(VLOOKUP($D975,Customer_Demand!$D:$BF,COLUMNS($I975:R975),0)/$I975+VLOOKUP($D975,Customer_Demand!$D:$BF,COLUMNS($I975:R975),0)/$K975),(VLOOKUP($D975,Customer_Demand!$D:$BF,COLUMNS($I975:R975),0)/$I975)),"")</f>
        <v/>
      </c>
      <c r="S975" s="49" t="str">
        <f>IFERROR(IF($K975&lt;&gt;"SS",(VLOOKUP($D975,Customer_Demand!$D:$BF,COLUMNS($I975:S975),0)/$I975+VLOOKUP($D975,Customer_Demand!$D:$BF,COLUMNS($I975:S975),0)/$K975),(VLOOKUP($D975,Customer_Demand!$D:$BF,COLUMNS($I975:S975),0)/$I975)),"")</f>
        <v/>
      </c>
      <c r="T975" s="49" t="str">
        <f>IFERROR(IF($K975&lt;&gt;"SS",(VLOOKUP($D975,Customer_Demand!$D:$BF,COLUMNS($I975:T975),0)/$I975+VLOOKUP($D975,Customer_Demand!$D:$BF,COLUMNS($I975:T975),0)/$K975),(VLOOKUP($D975,Customer_Demand!$D:$BF,COLUMNS($I975:T975),0)/$I975)),"")</f>
        <v/>
      </c>
      <c r="U975" s="49" t="str">
        <f>IFERROR(IF($K975&lt;&gt;"SS",(VLOOKUP($D975,Customer_Demand!$D:$BF,COLUMNS($I975:U975),0)/$I975+VLOOKUP($D975,Customer_Demand!$D:$BF,COLUMNS($I975:U975),0)/$K975),(VLOOKUP($D975,Customer_Demand!$D:$BF,COLUMNS($I975:U975),0)/$I975)),"")</f>
        <v/>
      </c>
      <c r="V975" s="49" t="str">
        <f>IFERROR(IF($K975&lt;&gt;"SS",(VLOOKUP($D975,Customer_Demand!$D:$BF,COLUMNS($I975:V975),0)/$I975+VLOOKUP($D975,Customer_Demand!$D:$BF,COLUMNS($I975:V975),0)/$K975),(VLOOKUP($D975,Customer_Demand!$D:$BF,COLUMNS($I975:V975),0)/$I975)),"")</f>
        <v/>
      </c>
      <c r="W975" s="49" t="str">
        <f>IFERROR(IF($K975&lt;&gt;"SS",(VLOOKUP($D975,Customer_Demand!$D:$BF,COLUMNS($I975:W975),0)/$I975+VLOOKUP($D975,Customer_Demand!$D:$BF,COLUMNS($I975:W975),0)/$K975),(VLOOKUP($D975,Customer_Demand!$D:$BF,COLUMNS($I975:W975),0)/$I975)),"")</f>
        <v/>
      </c>
      <c r="X975" s="49" t="str">
        <f>IFERROR(IF($K975&lt;&gt;"SS",(VLOOKUP($D975,Customer_Demand!$D:$BF,COLUMNS($I975:X975),0)/$I975+VLOOKUP($D975,Customer_Demand!$D:$BF,COLUMNS($I975:X975),0)/$K975),(VLOOKUP($D975,Customer_Demand!$D:$BF,COLUMNS($I975:X975),0)/$I975)),"")</f>
        <v/>
      </c>
      <c r="Y975" s="49" t="str">
        <f>IFERROR(IF($K975&lt;&gt;"SS",(VLOOKUP($D975,Customer_Demand!$D:$BF,COLUMNS($I975:Y975),0)/$I975+VLOOKUP($D975,Customer_Demand!$D:$BF,COLUMNS($I975:Y975),0)/$K975),(VLOOKUP($D975,Customer_Demand!$D:$BF,COLUMNS($I975:Y975),0)/$I975)),"")</f>
        <v/>
      </c>
      <c r="Z975" s="49" t="str">
        <f>IFERROR(IF($K975&lt;&gt;"SS",(VLOOKUP($D975,Customer_Demand!$D:$BF,COLUMNS($I975:Z975),0)/$I975+VLOOKUP($D975,Customer_Demand!$D:$BF,COLUMNS($I975:Z975),0)/$K975),(VLOOKUP($D975,Customer_Demand!$D:$BF,COLUMNS($I975:Z975),0)/$I975)),"")</f>
        <v/>
      </c>
      <c r="AA975" s="49" t="str">
        <f>IFERROR(IF($K975&lt;&gt;"SS",(VLOOKUP($D975,Customer_Demand!$D:$BF,COLUMNS($I975:AA975),0)/$I975+VLOOKUP($D975,Customer_Demand!$D:$BF,COLUMNS($I975:AA975),0)/$K975),(VLOOKUP($D975,Customer_Demand!$D:$BF,COLUMNS($I975:AA975),0)/$I975)),"")</f>
        <v/>
      </c>
      <c r="AB975" s="49" t="str">
        <f>IFERROR(IF($K975&lt;&gt;"SS",(VLOOKUP($D975,Customer_Demand!$D:$BF,COLUMNS($I975:AB975),0)/$I975+VLOOKUP($D975,Customer_Demand!$D:$BF,COLUMNS($I975:AB975),0)/$K975),(VLOOKUP($D975,Customer_Demand!$D:$BF,COLUMNS($I975:AB975),0)/$I975)),"")</f>
        <v/>
      </c>
      <c r="AC975" s="49" t="str">
        <f>IFERROR(IF($K975&lt;&gt;"SS",(VLOOKUP($D975,Customer_Demand!$D:$BF,COLUMNS($I975:AC975),0)/$I975+VLOOKUP($D975,Customer_Demand!$D:$BF,COLUMNS($I975:AC975),0)/$K975),(VLOOKUP($D975,Customer_Demand!$D:$BF,COLUMNS($I975:AC975),0)/$I975)),"")</f>
        <v/>
      </c>
      <c r="AD975" s="49" t="str">
        <f>IFERROR(IF($K975&lt;&gt;"SS",(VLOOKUP($D975,Customer_Demand!$D:$BF,COLUMNS($I975:AD975),0)/$I975+VLOOKUP($D975,Customer_Demand!$D:$BF,COLUMNS($I975:AD975),0)/$K975),(VLOOKUP($D975,Customer_Demand!$D:$BF,COLUMNS($I975:AD975),0)/$I975)),"")</f>
        <v/>
      </c>
      <c r="AE975" s="49" t="str">
        <f>IFERROR(IF($K975&lt;&gt;"SS",(VLOOKUP($D975,Customer_Demand!$D:$BF,COLUMNS($I975:AE975),0)/$I975+VLOOKUP($D975,Customer_Demand!$D:$BF,COLUMNS($I975:AE975),0)/$K975),(VLOOKUP($D975,Customer_Demand!$D:$BF,COLUMNS($I975:AE975),0)/$I975)),"")</f>
        <v/>
      </c>
      <c r="AF975" s="49" t="str">
        <f>IFERROR(IF($K975&lt;&gt;"SS",(VLOOKUP($D975,Customer_Demand!$D:$BF,COLUMNS($I975:AF975),0)/$I975+VLOOKUP($D975,Customer_Demand!$D:$BF,COLUMNS($I975:AF975),0)/$K975),(VLOOKUP($D975,Customer_Demand!$D:$BF,COLUMNS($I975:AF975),0)/$I975)),"")</f>
        <v/>
      </c>
      <c r="AG975" s="49" t="str">
        <f>IFERROR(IF($K975&lt;&gt;"SS",(VLOOKUP($D975,Customer_Demand!$D:$BF,COLUMNS($I975:AG975),0)/$I975+VLOOKUP($D975,Customer_Demand!$D:$BF,COLUMNS($I975:AG975),0)/$K975),(VLOOKUP($D975,Customer_Demand!$D:$BF,COLUMNS($I975:AG975),0)/$I975)),"")</f>
        <v/>
      </c>
      <c r="AH975" s="49" t="str">
        <f>IFERROR(IF($K975&lt;&gt;"SS",(VLOOKUP($D975,Customer_Demand!$D:$BF,COLUMNS($I975:AH975),0)/$I975+VLOOKUP($D975,Customer_Demand!$D:$BF,COLUMNS($I975:AH975),0)/$K975),(VLOOKUP($D975,Customer_Demand!$D:$BF,COLUMNS($I975:AH975),0)/$I975)),"")</f>
        <v/>
      </c>
      <c r="AI975" s="49" t="str">
        <f>IFERROR(IF($K975&lt;&gt;"SS",(VLOOKUP($D975,Customer_Demand!$D:$BF,COLUMNS($I975:AI975),0)/$I975+VLOOKUP($D975,Customer_Demand!$D:$BF,COLUMNS($I975:AI975),0)/$K975),(VLOOKUP($D975,Customer_Demand!$D:$BF,COLUMNS($I975:AI975),0)/$I975)),"")</f>
        <v/>
      </c>
      <c r="AJ975" s="49" t="str">
        <f>IFERROR(IF($K975&lt;&gt;"SS",(VLOOKUP($D975,Customer_Demand!$D:$BF,COLUMNS($I975:AJ975),0)/$I975+VLOOKUP($D975,Customer_Demand!$D:$BF,COLUMNS($I975:AJ975),0)/$K975),(VLOOKUP($D975,Customer_Demand!$D:$BF,COLUMNS($I975:AJ975),0)/$I975)),"")</f>
        <v/>
      </c>
      <c r="AK975" s="49" t="str">
        <f>IFERROR(IF($K975&lt;&gt;"SS",(VLOOKUP($D975,Customer_Demand!$D:$BF,COLUMNS($I975:AK975),0)/$I975+VLOOKUP($D975,Customer_Demand!$D:$BF,COLUMNS($I975:AK975),0)/$K975),(VLOOKUP($D975,Customer_Demand!$D:$BF,COLUMNS($I975:AK975),0)/$I975)),"")</f>
        <v/>
      </c>
      <c r="AL975" s="49" t="str">
        <f>IFERROR(IF($K975&lt;&gt;"SS",(VLOOKUP($D975,Customer_Demand!$D:$BF,COLUMNS($I975:AL975),0)/$I975+VLOOKUP($D975,Customer_Demand!$D:$BF,COLUMNS($I975:AL975),0)/$K975),(VLOOKUP($D975,Customer_Demand!$D:$BF,COLUMNS($I975:AL975),0)/$I975)),"")</f>
        <v/>
      </c>
      <c r="AM975" s="49" t="str">
        <f>IFERROR(IF($K975&lt;&gt;"SS",(VLOOKUP($D975,Customer_Demand!$D:$BF,COLUMNS($I975:AM975),0)/$I975+VLOOKUP($D975,Customer_Demand!$D:$BF,COLUMNS($I975:AM975),0)/$K975),(VLOOKUP($D975,Customer_Demand!$D:$BF,COLUMNS($I975:AM975),0)/$I975)),"")</f>
        <v/>
      </c>
      <c r="AN975" s="49" t="str">
        <f>IFERROR(IF($K975&lt;&gt;"SS",(VLOOKUP($D975,Customer_Demand!$D:$BF,COLUMNS($I975:AN975),0)/$I975+VLOOKUP($D975,Customer_Demand!$D:$BF,COLUMNS($I975:AN975),0)/$K975),(VLOOKUP($D975,Customer_Demand!$D:$BF,COLUMNS($I975:AN975),0)/$I975)),"")</f>
        <v/>
      </c>
      <c r="AO975" s="49" t="str">
        <f>IFERROR(IF($K975&lt;&gt;"SS",(VLOOKUP($D975,Customer_Demand!$D:$BF,COLUMNS($I975:AO975),0)/$I975+VLOOKUP($D975,Customer_Demand!$D:$BF,COLUMNS($I975:AO975),0)/$K975),(VLOOKUP($D975,Customer_Demand!$D:$BF,COLUMNS($I975:AO975),0)/$I975)),"")</f>
        <v/>
      </c>
      <c r="AP975" s="49" t="str">
        <f>IFERROR(IF($K975&lt;&gt;"SS",(VLOOKUP($D975,Customer_Demand!$D:$BF,COLUMNS($I975:AP975),0)/$I975+VLOOKUP($D975,Customer_Demand!$D:$BF,COLUMNS($I975:AP975),0)/$K975),(VLOOKUP($D975,Customer_Demand!$D:$BF,COLUMNS($I975:AP975),0)/$I975)),"")</f>
        <v/>
      </c>
      <c r="AQ975" s="49" t="str">
        <f>IFERROR(IF($K975&lt;&gt;"SS",(VLOOKUP($D975,Customer_Demand!$D:$BF,COLUMNS($I975:AQ975),0)/$I975+VLOOKUP($D975,Customer_Demand!$D:$BF,COLUMNS($I975:AQ975),0)/$K975),(VLOOKUP($D975,Customer_Demand!$D:$BF,COLUMNS($I975:AQ975),0)/$I975)),"")</f>
        <v/>
      </c>
      <c r="AR975" s="49" t="str">
        <f>IFERROR(IF($K975&lt;&gt;"SS",(VLOOKUP($D975,Customer_Demand!$D:$BF,COLUMNS($I975:AR975),0)/$I975+VLOOKUP($D975,Customer_Demand!$D:$BF,COLUMNS($I975:AR975),0)/$K975),(VLOOKUP($D975,Customer_Demand!$D:$BF,COLUMNS($I975:AR975),0)/$I975)),"")</f>
        <v/>
      </c>
      <c r="AS975" s="49" t="str">
        <f>IFERROR(IF($K975&lt;&gt;"SS",(VLOOKUP($D975,Customer_Demand!$D:$BF,COLUMNS($I975:AS975),0)/$I975+VLOOKUP($D975,Customer_Demand!$D:$BF,COLUMNS($I975:AS975),0)/$K975),(VLOOKUP($D975,Customer_Demand!$D:$BF,COLUMNS($I975:AS975),0)/$I975)),"")</f>
        <v/>
      </c>
      <c r="AT975" s="49" t="str">
        <f>IFERROR(IF($K975&lt;&gt;"SS",(VLOOKUP($D975,Customer_Demand!$D:$BF,COLUMNS($I975:AT975),0)/$I975+VLOOKUP($D975,Customer_Demand!$D:$BF,COLUMNS($I975:AT975),0)/$K975),(VLOOKUP($D975,Customer_Demand!$D:$BF,COLUMNS($I975:AT975),0)/$I975)),"")</f>
        <v/>
      </c>
      <c r="AU975" s="49" t="str">
        <f>IFERROR(IF($K975&lt;&gt;"SS",(VLOOKUP($D975,Customer_Demand!$D:$BF,COLUMNS($I975:AU975),0)/$I975+VLOOKUP($D975,Customer_Demand!$D:$BF,COLUMNS($I975:AU975),0)/$K975),(VLOOKUP($D975,Customer_Demand!$D:$BF,COLUMNS($I975:AU975),0)/$I975)),"")</f>
        <v/>
      </c>
      <c r="AV975" s="49" t="str">
        <f>IFERROR(IF($K975&lt;&gt;"SS",(VLOOKUP($D975,Customer_Demand!$D:$BF,COLUMNS($I975:AV975),0)/$I975+VLOOKUP($D975,Customer_Demand!$D:$BF,COLUMNS($I975:AV975),0)/$K975),(VLOOKUP($D975,Customer_Demand!$D:$BF,COLUMNS($I975:AV975),0)/$I975)),"")</f>
        <v/>
      </c>
      <c r="AW975" s="49" t="str">
        <f>IFERROR(IF($K975&lt;&gt;"SS",(VLOOKUP($D975,Customer_Demand!$D:$BF,COLUMNS($I975:AW975),0)/$I975+VLOOKUP($D975,Customer_Demand!$D:$BF,COLUMNS($I975:AW975),0)/$K975),(VLOOKUP($D975,Customer_Demand!$D:$BF,COLUMNS($I975:AW975),0)/$I975)),"")</f>
        <v/>
      </c>
      <c r="AX975" s="49" t="str">
        <f>IFERROR(IF($K975&lt;&gt;"SS",(VLOOKUP($D975,Customer_Demand!$D:$BF,COLUMNS($I975:AX975),0)/$I975+VLOOKUP($D975,Customer_Demand!$D:$BF,COLUMNS($I975:AX975),0)/$K975),(VLOOKUP($D975,Customer_Demand!$D:$BF,COLUMNS($I975:AX975),0)/$I975)),"")</f>
        <v/>
      </c>
      <c r="AY975" s="49" t="str">
        <f>IFERROR(IF($K975&lt;&gt;"SS",(VLOOKUP($D975,Customer_Demand!$D:$BF,COLUMNS($I975:AY975),0)/$I975+VLOOKUP($D975,Customer_Demand!$D:$BF,COLUMNS($I975:AY975),0)/$K975),(VLOOKUP($D975,Customer_Demand!$D:$BF,COLUMNS($I975:AY975),0)/$I975)),"")</f>
        <v/>
      </c>
      <c r="AZ975" s="49" t="str">
        <f>IFERROR(IF($K975&lt;&gt;"SS",(VLOOKUP($D975,Customer_Demand!$D:$BF,COLUMNS($I975:AZ975),0)/$I975+VLOOKUP($D975,Customer_Demand!$D:$BF,COLUMNS($I975:AZ975),0)/$K975),(VLOOKUP($D975,Customer_Demand!$D:$BF,COLUMNS($I975:AZ975),0)/$I975)),"")</f>
        <v/>
      </c>
      <c r="BA975" s="49" t="str">
        <f>IFERROR(IF($K975&lt;&gt;"SS",(VLOOKUP($D975,Customer_Demand!$D:$BF,COLUMNS($I975:BA975),0)/$I975+VLOOKUP($D975,Customer_Demand!$D:$BF,COLUMNS($I975:BA975),0)/$K975),(VLOOKUP($D975,Customer_Demand!$D:$BF,COLUMNS($I975:BA975),0)/$I975)),"")</f>
        <v/>
      </c>
      <c r="BB975" s="49" t="str">
        <f>IFERROR(IF($K975&lt;&gt;"SS",(VLOOKUP($D975,Customer_Demand!$D:$BF,COLUMNS($I975:BB975),0)/$I975+VLOOKUP($D975,Customer_Demand!$D:$BF,COLUMNS($I975:BB975),0)/$K975),(VLOOKUP($D975,Customer_Demand!$D:$BF,COLUMNS($I975:BB975),0)/$I975)),"")</f>
        <v/>
      </c>
      <c r="BC975" s="49" t="str">
        <f>IFERROR(IF($K975&lt;&gt;"SS",(VLOOKUP($D975,Customer_Demand!$D:$BF,COLUMNS($I975:BC975),0)/$I975+VLOOKUP($D975,Customer_Demand!$D:$BF,COLUMNS($I975:BC975),0)/$K975),(VLOOKUP($D975,Customer_Demand!$D:$BF,COLUMNS($I975:BC975),0)/$I975)),"")</f>
        <v/>
      </c>
      <c r="BD975" s="49" t="str">
        <f>IFERROR(IF($K975&lt;&gt;"SS",(VLOOKUP($D975,Customer_Demand!$D:$BF,COLUMNS($I975:BD975),0)/$I975+VLOOKUP($D975,Customer_Demand!$D:$BF,COLUMNS($I975:BD975),0)/$K975),(VLOOKUP($D975,Customer_Demand!$D:$BF,COLUMNS($I975:BD975),0)/$I975)),"")</f>
        <v/>
      </c>
      <c r="BE975" s="49" t="str">
        <f>IFERROR(IF($K975&lt;&gt;"SS",(VLOOKUP($D975,Customer_Demand!$D:$BF,COLUMNS($I975:BE975),0)/$I975+VLOOKUP($D975,Customer_Demand!$D:$BF,COLUMNS($I975:BE975),0)/$K975),(VLOOKUP($D975,Customer_Demand!$D:$BF,COLUMNS($I975:BE975),0)/$I975)),"")</f>
        <v/>
      </c>
      <c r="BF975" s="49" t="str">
        <f>IFERROR(IF($K975&lt;&gt;"SS",(VLOOKUP($D975,Customer_Demand!$D:$BF,COLUMNS($I975:BF975),0)/$I975+VLOOKUP($D975,Customer_Demand!$D:$BF,COLUMNS($I975:BF975),0)/$K975),(VLOOKUP($D975,Customer_Demand!$D:$BF,COLUMNS($I975:BF975),0)/$I975)),"")</f>
        <v/>
      </c>
      <c r="BG975" s="49" t="str">
        <f>IFERROR(IF($K975&lt;&gt;"SS",(VLOOKUP($D975,Customer_Demand!$D:$BF,COLUMNS($I975:BG975),0)/$I975+VLOOKUP($D975,Customer_Demand!$D:$BF,COLUMNS($I975:BG975),0)/$K975),(VLOOKUP($D975,Customer_Demand!$D:$BF,COLUMNS($I975:BG975),0)/$I975)),"")</f>
        <v/>
      </c>
      <c r="BH975" s="49" t="str">
        <f>IFERROR(IF($K975&lt;&gt;"SS",(VLOOKUP($D975,Customer_Demand!$D:$BF,COLUMNS($I975:BH975),0)/$I975+VLOOKUP($D975,Customer_Demand!$D:$BF,COLUMNS($I975:BH975),0)/$K975),(VLOOKUP($D975,Customer_Demand!$D:$BF,COLUMNS($I975:BH975),0)/$I975)),"")</f>
        <v/>
      </c>
      <c r="BI975" s="49" t="str">
        <f>IFERROR(IF($K975&lt;&gt;"SS",(VLOOKUP($D975,Customer_Demand!$D:$BF,COLUMNS($I975:BI975),0)/$I975+VLOOKUP($D975,Customer_Demand!$D:$BF,COLUMNS($I975:BI975),0)/$K975),(VLOOKUP($D975,Customer_Demand!$D:$BF,COLUMNS($I975:BI975),0)/$I975)),"")</f>
        <v/>
      </c>
      <c r="BJ975" s="49" t="str">
        <f>IFERROR(IF($K975&lt;&gt;"SS",(VLOOKUP($D975,Customer_Demand!$D:$BF,COLUMNS($I975:BJ975),0)/$I975+VLOOKUP($D975,Customer_Demand!$D:$BF,COLUMNS($I975:BJ975),0)/$K975),(VLOOKUP($D975,Customer_Demand!$D:$BF,COLUMNS($I975:BJ975),0)/$I975)),"")</f>
        <v/>
      </c>
      <c r="BK975" s="50" t="str">
        <f>IFERROR(IF($K975&lt;&gt;"SS",(VLOOKUP($D975,Customer_Demand!$D:$BF,COLUMNS($I975:BK975),0)/$I975+VLOOKUP($D975,Customer_Demand!$D:$BF,COLUMNS($I975:BK975),0)/$K975),(VLOOKUP($D975,Customer_Demand!$D:$BF,COLUMNS($I975:BK975),0)/$I975)),"")</f>
        <v/>
      </c>
    </row>
    <row r="976" spans="2:63" x14ac:dyDescent="0.2">
      <c r="B976" s="12" t="str">
        <f t="shared" si="67"/>
        <v/>
      </c>
      <c r="C976" s="45" t="str">
        <f>IF((Customer_Demand!C976)&lt;&gt;"",Customer_Demand!C976,"")</f>
        <v/>
      </c>
      <c r="D976" s="45" t="str">
        <f>IF(C976&lt;&gt;"",Customer_Demand!D976,"")</f>
        <v/>
      </c>
      <c r="E976" s="52" t="str">
        <f>IF(C976&lt;&gt;"",Customer_Demand!E976,"")</f>
        <v/>
      </c>
      <c r="F976" s="47" t="str">
        <f>IF(C976&lt;&gt;"",VLOOKUP(D976,Customer_Demand!$D$5:$F$1005,3,0),"")</f>
        <v/>
      </c>
      <c r="G976" s="48" t="str">
        <f t="shared" si="64"/>
        <v/>
      </c>
      <c r="H976" s="48" t="str">
        <f t="shared" si="65"/>
        <v/>
      </c>
      <c r="I976" s="48" t="str">
        <f>IFERROR(IF(C976&lt;&gt;"",VLOOKUP($H976,SMT_Cycle_Time_Data!$F:$Q,4,0),""),"SGR Not Defined")</f>
        <v/>
      </c>
      <c r="J976" s="48" t="str">
        <f t="shared" si="66"/>
        <v/>
      </c>
      <c r="K976" s="48" t="str">
        <f>IF(C976&lt;&gt;"",IFERROR(VLOOKUP($J976,SMT_Cycle_Time_Data!$F:$Q,4,0),"SS"),"")</f>
        <v/>
      </c>
      <c r="L976" s="49" t="str">
        <f>IFERROR(IF($K976&lt;&gt;"SS",(VLOOKUP($D976,Customer_Demand!$D:$BF,COLUMNS($I976:L976),0)/$I976+VLOOKUP($D976,Customer_Demand!$D:$BF,COLUMNS($I976:L976),0)/$K976),(VLOOKUP($D976,Customer_Demand!$D:$BF,COLUMNS($I976:L976),0)/$I976)),"")</f>
        <v/>
      </c>
      <c r="M976" s="49" t="str">
        <f>IFERROR(IF($K976&lt;&gt;"SS",(VLOOKUP($D976,Customer_Demand!$D:$BF,COLUMNS($I976:M976),0)/$I976+VLOOKUP($D976,Customer_Demand!$D:$BF,COLUMNS($I976:M976),0)/$K976),(VLOOKUP($D976,Customer_Demand!$D:$BF,COLUMNS($I976:M976),0)/$I976)),"")</f>
        <v/>
      </c>
      <c r="N976" s="49" t="str">
        <f>IFERROR(IF($K976&lt;&gt;"SS",(VLOOKUP($D976,Customer_Demand!$D:$BF,COLUMNS($I976:N976),0)/$I976+VLOOKUP($D976,Customer_Demand!$D:$BF,COLUMNS($I976:N976),0)/$K976),(VLOOKUP($D976,Customer_Demand!$D:$BF,COLUMNS($I976:N976),0)/$I976)),"")</f>
        <v/>
      </c>
      <c r="O976" s="49" t="str">
        <f>IFERROR(IF($K976&lt;&gt;"SS",(VLOOKUP($D976,Customer_Demand!$D:$BF,COLUMNS($I976:O976),0)/$I976+VLOOKUP($D976,Customer_Demand!$D:$BF,COLUMNS($I976:O976),0)/$K976),(VLOOKUP($D976,Customer_Demand!$D:$BF,COLUMNS($I976:O976),0)/$I976)),"")</f>
        <v/>
      </c>
      <c r="P976" s="49" t="str">
        <f>IFERROR(IF($K976&lt;&gt;"SS",(VLOOKUP($D976,Customer_Demand!$D:$BF,COLUMNS($I976:P976),0)/$I976+VLOOKUP($D976,Customer_Demand!$D:$BF,COLUMNS($I976:P976),0)/$K976),(VLOOKUP($D976,Customer_Demand!$D:$BF,COLUMNS($I976:P976),0)/$I976)),"")</f>
        <v/>
      </c>
      <c r="Q976" s="49" t="str">
        <f>IFERROR(IF($K976&lt;&gt;"SS",(VLOOKUP($D976,Customer_Demand!$D:$BF,COLUMNS($I976:Q976),0)/$I976+VLOOKUP($D976,Customer_Demand!$D:$BF,COLUMNS($I976:Q976),0)/$K976),(VLOOKUP($D976,Customer_Demand!$D:$BF,COLUMNS($I976:Q976),0)/$I976)),"")</f>
        <v/>
      </c>
      <c r="R976" s="49" t="str">
        <f>IFERROR(IF($K976&lt;&gt;"SS",(VLOOKUP($D976,Customer_Demand!$D:$BF,COLUMNS($I976:R976),0)/$I976+VLOOKUP($D976,Customer_Demand!$D:$BF,COLUMNS($I976:R976),0)/$K976),(VLOOKUP($D976,Customer_Demand!$D:$BF,COLUMNS($I976:R976),0)/$I976)),"")</f>
        <v/>
      </c>
      <c r="S976" s="49" t="str">
        <f>IFERROR(IF($K976&lt;&gt;"SS",(VLOOKUP($D976,Customer_Demand!$D:$BF,COLUMNS($I976:S976),0)/$I976+VLOOKUP($D976,Customer_Demand!$D:$BF,COLUMNS($I976:S976),0)/$K976),(VLOOKUP($D976,Customer_Demand!$D:$BF,COLUMNS($I976:S976),0)/$I976)),"")</f>
        <v/>
      </c>
      <c r="T976" s="49" t="str">
        <f>IFERROR(IF($K976&lt;&gt;"SS",(VLOOKUP($D976,Customer_Demand!$D:$BF,COLUMNS($I976:T976),0)/$I976+VLOOKUP($D976,Customer_Demand!$D:$BF,COLUMNS($I976:T976),0)/$K976),(VLOOKUP($D976,Customer_Demand!$D:$BF,COLUMNS($I976:T976),0)/$I976)),"")</f>
        <v/>
      </c>
      <c r="U976" s="49" t="str">
        <f>IFERROR(IF($K976&lt;&gt;"SS",(VLOOKUP($D976,Customer_Demand!$D:$BF,COLUMNS($I976:U976),0)/$I976+VLOOKUP($D976,Customer_Demand!$D:$BF,COLUMNS($I976:U976),0)/$K976),(VLOOKUP($D976,Customer_Demand!$D:$BF,COLUMNS($I976:U976),0)/$I976)),"")</f>
        <v/>
      </c>
      <c r="V976" s="49" t="str">
        <f>IFERROR(IF($K976&lt;&gt;"SS",(VLOOKUP($D976,Customer_Demand!$D:$BF,COLUMNS($I976:V976),0)/$I976+VLOOKUP($D976,Customer_Demand!$D:$BF,COLUMNS($I976:V976),0)/$K976),(VLOOKUP($D976,Customer_Demand!$D:$BF,COLUMNS($I976:V976),0)/$I976)),"")</f>
        <v/>
      </c>
      <c r="W976" s="49" t="str">
        <f>IFERROR(IF($K976&lt;&gt;"SS",(VLOOKUP($D976,Customer_Demand!$D:$BF,COLUMNS($I976:W976),0)/$I976+VLOOKUP($D976,Customer_Demand!$D:$BF,COLUMNS($I976:W976),0)/$K976),(VLOOKUP($D976,Customer_Demand!$D:$BF,COLUMNS($I976:W976),0)/$I976)),"")</f>
        <v/>
      </c>
      <c r="X976" s="49" t="str">
        <f>IFERROR(IF($K976&lt;&gt;"SS",(VLOOKUP($D976,Customer_Demand!$D:$BF,COLUMNS($I976:X976),0)/$I976+VLOOKUP($D976,Customer_Demand!$D:$BF,COLUMNS($I976:X976),0)/$K976),(VLOOKUP($D976,Customer_Demand!$D:$BF,COLUMNS($I976:X976),0)/$I976)),"")</f>
        <v/>
      </c>
      <c r="Y976" s="49" t="str">
        <f>IFERROR(IF($K976&lt;&gt;"SS",(VLOOKUP($D976,Customer_Demand!$D:$BF,COLUMNS($I976:Y976),0)/$I976+VLOOKUP($D976,Customer_Demand!$D:$BF,COLUMNS($I976:Y976),0)/$K976),(VLOOKUP($D976,Customer_Demand!$D:$BF,COLUMNS($I976:Y976),0)/$I976)),"")</f>
        <v/>
      </c>
      <c r="Z976" s="49" t="str">
        <f>IFERROR(IF($K976&lt;&gt;"SS",(VLOOKUP($D976,Customer_Demand!$D:$BF,COLUMNS($I976:Z976),0)/$I976+VLOOKUP($D976,Customer_Demand!$D:$BF,COLUMNS($I976:Z976),0)/$K976),(VLOOKUP($D976,Customer_Demand!$D:$BF,COLUMNS($I976:Z976),0)/$I976)),"")</f>
        <v/>
      </c>
      <c r="AA976" s="49" t="str">
        <f>IFERROR(IF($K976&lt;&gt;"SS",(VLOOKUP($D976,Customer_Demand!$D:$BF,COLUMNS($I976:AA976),0)/$I976+VLOOKUP($D976,Customer_Demand!$D:$BF,COLUMNS($I976:AA976),0)/$K976),(VLOOKUP($D976,Customer_Demand!$D:$BF,COLUMNS($I976:AA976),0)/$I976)),"")</f>
        <v/>
      </c>
      <c r="AB976" s="49" t="str">
        <f>IFERROR(IF($K976&lt;&gt;"SS",(VLOOKUP($D976,Customer_Demand!$D:$BF,COLUMNS($I976:AB976),0)/$I976+VLOOKUP($D976,Customer_Demand!$D:$BF,COLUMNS($I976:AB976),0)/$K976),(VLOOKUP($D976,Customer_Demand!$D:$BF,COLUMNS($I976:AB976),0)/$I976)),"")</f>
        <v/>
      </c>
      <c r="AC976" s="49" t="str">
        <f>IFERROR(IF($K976&lt;&gt;"SS",(VLOOKUP($D976,Customer_Demand!$D:$BF,COLUMNS($I976:AC976),0)/$I976+VLOOKUP($D976,Customer_Demand!$D:$BF,COLUMNS($I976:AC976),0)/$K976),(VLOOKUP($D976,Customer_Demand!$D:$BF,COLUMNS($I976:AC976),0)/$I976)),"")</f>
        <v/>
      </c>
      <c r="AD976" s="49" t="str">
        <f>IFERROR(IF($K976&lt;&gt;"SS",(VLOOKUP($D976,Customer_Demand!$D:$BF,COLUMNS($I976:AD976),0)/$I976+VLOOKUP($D976,Customer_Demand!$D:$BF,COLUMNS($I976:AD976),0)/$K976),(VLOOKUP($D976,Customer_Demand!$D:$BF,COLUMNS($I976:AD976),0)/$I976)),"")</f>
        <v/>
      </c>
      <c r="AE976" s="49" t="str">
        <f>IFERROR(IF($K976&lt;&gt;"SS",(VLOOKUP($D976,Customer_Demand!$D:$BF,COLUMNS($I976:AE976),0)/$I976+VLOOKUP($D976,Customer_Demand!$D:$BF,COLUMNS($I976:AE976),0)/$K976),(VLOOKUP($D976,Customer_Demand!$D:$BF,COLUMNS($I976:AE976),0)/$I976)),"")</f>
        <v/>
      </c>
      <c r="AF976" s="49" t="str">
        <f>IFERROR(IF($K976&lt;&gt;"SS",(VLOOKUP($D976,Customer_Demand!$D:$BF,COLUMNS($I976:AF976),0)/$I976+VLOOKUP($D976,Customer_Demand!$D:$BF,COLUMNS($I976:AF976),0)/$K976),(VLOOKUP($D976,Customer_Demand!$D:$BF,COLUMNS($I976:AF976),0)/$I976)),"")</f>
        <v/>
      </c>
      <c r="AG976" s="49" t="str">
        <f>IFERROR(IF($K976&lt;&gt;"SS",(VLOOKUP($D976,Customer_Demand!$D:$BF,COLUMNS($I976:AG976),0)/$I976+VLOOKUP($D976,Customer_Demand!$D:$BF,COLUMNS($I976:AG976),0)/$K976),(VLOOKUP($D976,Customer_Demand!$D:$BF,COLUMNS($I976:AG976),0)/$I976)),"")</f>
        <v/>
      </c>
      <c r="AH976" s="49" t="str">
        <f>IFERROR(IF($K976&lt;&gt;"SS",(VLOOKUP($D976,Customer_Demand!$D:$BF,COLUMNS($I976:AH976),0)/$I976+VLOOKUP($D976,Customer_Demand!$D:$BF,COLUMNS($I976:AH976),0)/$K976),(VLOOKUP($D976,Customer_Demand!$D:$BF,COLUMNS($I976:AH976),0)/$I976)),"")</f>
        <v/>
      </c>
      <c r="AI976" s="49" t="str">
        <f>IFERROR(IF($K976&lt;&gt;"SS",(VLOOKUP($D976,Customer_Demand!$D:$BF,COLUMNS($I976:AI976),0)/$I976+VLOOKUP($D976,Customer_Demand!$D:$BF,COLUMNS($I976:AI976),0)/$K976),(VLOOKUP($D976,Customer_Demand!$D:$BF,COLUMNS($I976:AI976),0)/$I976)),"")</f>
        <v/>
      </c>
      <c r="AJ976" s="49" t="str">
        <f>IFERROR(IF($K976&lt;&gt;"SS",(VLOOKUP($D976,Customer_Demand!$D:$BF,COLUMNS($I976:AJ976),0)/$I976+VLOOKUP($D976,Customer_Demand!$D:$BF,COLUMNS($I976:AJ976),0)/$K976),(VLOOKUP($D976,Customer_Demand!$D:$BF,COLUMNS($I976:AJ976),0)/$I976)),"")</f>
        <v/>
      </c>
      <c r="AK976" s="49" t="str">
        <f>IFERROR(IF($K976&lt;&gt;"SS",(VLOOKUP($D976,Customer_Demand!$D:$BF,COLUMNS($I976:AK976),0)/$I976+VLOOKUP($D976,Customer_Demand!$D:$BF,COLUMNS($I976:AK976),0)/$K976),(VLOOKUP($D976,Customer_Demand!$D:$BF,COLUMNS($I976:AK976),0)/$I976)),"")</f>
        <v/>
      </c>
      <c r="AL976" s="49" t="str">
        <f>IFERROR(IF($K976&lt;&gt;"SS",(VLOOKUP($D976,Customer_Demand!$D:$BF,COLUMNS($I976:AL976),0)/$I976+VLOOKUP($D976,Customer_Demand!$D:$BF,COLUMNS($I976:AL976),0)/$K976),(VLOOKUP($D976,Customer_Demand!$D:$BF,COLUMNS($I976:AL976),0)/$I976)),"")</f>
        <v/>
      </c>
      <c r="AM976" s="49" t="str">
        <f>IFERROR(IF($K976&lt;&gt;"SS",(VLOOKUP($D976,Customer_Demand!$D:$BF,COLUMNS($I976:AM976),0)/$I976+VLOOKUP($D976,Customer_Demand!$D:$BF,COLUMNS($I976:AM976),0)/$K976),(VLOOKUP($D976,Customer_Demand!$D:$BF,COLUMNS($I976:AM976),0)/$I976)),"")</f>
        <v/>
      </c>
      <c r="AN976" s="49" t="str">
        <f>IFERROR(IF($K976&lt;&gt;"SS",(VLOOKUP($D976,Customer_Demand!$D:$BF,COLUMNS($I976:AN976),0)/$I976+VLOOKUP($D976,Customer_Demand!$D:$BF,COLUMNS($I976:AN976),0)/$K976),(VLOOKUP($D976,Customer_Demand!$D:$BF,COLUMNS($I976:AN976),0)/$I976)),"")</f>
        <v/>
      </c>
      <c r="AO976" s="49" t="str">
        <f>IFERROR(IF($K976&lt;&gt;"SS",(VLOOKUP($D976,Customer_Demand!$D:$BF,COLUMNS($I976:AO976),0)/$I976+VLOOKUP($D976,Customer_Demand!$D:$BF,COLUMNS($I976:AO976),0)/$K976),(VLOOKUP($D976,Customer_Demand!$D:$BF,COLUMNS($I976:AO976),0)/$I976)),"")</f>
        <v/>
      </c>
      <c r="AP976" s="49" t="str">
        <f>IFERROR(IF($K976&lt;&gt;"SS",(VLOOKUP($D976,Customer_Demand!$D:$BF,COLUMNS($I976:AP976),0)/$I976+VLOOKUP($D976,Customer_Demand!$D:$BF,COLUMNS($I976:AP976),0)/$K976),(VLOOKUP($D976,Customer_Demand!$D:$BF,COLUMNS($I976:AP976),0)/$I976)),"")</f>
        <v/>
      </c>
      <c r="AQ976" s="49" t="str">
        <f>IFERROR(IF($K976&lt;&gt;"SS",(VLOOKUP($D976,Customer_Demand!$D:$BF,COLUMNS($I976:AQ976),0)/$I976+VLOOKUP($D976,Customer_Demand!$D:$BF,COLUMNS($I976:AQ976),0)/$K976),(VLOOKUP($D976,Customer_Demand!$D:$BF,COLUMNS($I976:AQ976),0)/$I976)),"")</f>
        <v/>
      </c>
      <c r="AR976" s="49" t="str">
        <f>IFERROR(IF($K976&lt;&gt;"SS",(VLOOKUP($D976,Customer_Demand!$D:$BF,COLUMNS($I976:AR976),0)/$I976+VLOOKUP($D976,Customer_Demand!$D:$BF,COLUMNS($I976:AR976),0)/$K976),(VLOOKUP($D976,Customer_Demand!$D:$BF,COLUMNS($I976:AR976),0)/$I976)),"")</f>
        <v/>
      </c>
      <c r="AS976" s="49" t="str">
        <f>IFERROR(IF($K976&lt;&gt;"SS",(VLOOKUP($D976,Customer_Demand!$D:$BF,COLUMNS($I976:AS976),0)/$I976+VLOOKUP($D976,Customer_Demand!$D:$BF,COLUMNS($I976:AS976),0)/$K976),(VLOOKUP($D976,Customer_Demand!$D:$BF,COLUMNS($I976:AS976),0)/$I976)),"")</f>
        <v/>
      </c>
      <c r="AT976" s="49" t="str">
        <f>IFERROR(IF($K976&lt;&gt;"SS",(VLOOKUP($D976,Customer_Demand!$D:$BF,COLUMNS($I976:AT976),0)/$I976+VLOOKUP($D976,Customer_Demand!$D:$BF,COLUMNS($I976:AT976),0)/$K976),(VLOOKUP($D976,Customer_Demand!$D:$BF,COLUMNS($I976:AT976),0)/$I976)),"")</f>
        <v/>
      </c>
      <c r="AU976" s="49" t="str">
        <f>IFERROR(IF($K976&lt;&gt;"SS",(VLOOKUP($D976,Customer_Demand!$D:$BF,COLUMNS($I976:AU976),0)/$I976+VLOOKUP($D976,Customer_Demand!$D:$BF,COLUMNS($I976:AU976),0)/$K976),(VLOOKUP($D976,Customer_Demand!$D:$BF,COLUMNS($I976:AU976),0)/$I976)),"")</f>
        <v/>
      </c>
      <c r="AV976" s="49" t="str">
        <f>IFERROR(IF($K976&lt;&gt;"SS",(VLOOKUP($D976,Customer_Demand!$D:$BF,COLUMNS($I976:AV976),0)/$I976+VLOOKUP($D976,Customer_Demand!$D:$BF,COLUMNS($I976:AV976),0)/$K976),(VLOOKUP($D976,Customer_Demand!$D:$BF,COLUMNS($I976:AV976),0)/$I976)),"")</f>
        <v/>
      </c>
      <c r="AW976" s="49" t="str">
        <f>IFERROR(IF($K976&lt;&gt;"SS",(VLOOKUP($D976,Customer_Demand!$D:$BF,COLUMNS($I976:AW976),0)/$I976+VLOOKUP($D976,Customer_Demand!$D:$BF,COLUMNS($I976:AW976),0)/$K976),(VLOOKUP($D976,Customer_Demand!$D:$BF,COLUMNS($I976:AW976),0)/$I976)),"")</f>
        <v/>
      </c>
      <c r="AX976" s="49" t="str">
        <f>IFERROR(IF($K976&lt;&gt;"SS",(VLOOKUP($D976,Customer_Demand!$D:$BF,COLUMNS($I976:AX976),0)/$I976+VLOOKUP($D976,Customer_Demand!$D:$BF,COLUMNS($I976:AX976),0)/$K976),(VLOOKUP($D976,Customer_Demand!$D:$BF,COLUMNS($I976:AX976),0)/$I976)),"")</f>
        <v/>
      </c>
      <c r="AY976" s="49" t="str">
        <f>IFERROR(IF($K976&lt;&gt;"SS",(VLOOKUP($D976,Customer_Demand!$D:$BF,COLUMNS($I976:AY976),0)/$I976+VLOOKUP($D976,Customer_Demand!$D:$BF,COLUMNS($I976:AY976),0)/$K976),(VLOOKUP($D976,Customer_Demand!$D:$BF,COLUMNS($I976:AY976),0)/$I976)),"")</f>
        <v/>
      </c>
      <c r="AZ976" s="49" t="str">
        <f>IFERROR(IF($K976&lt;&gt;"SS",(VLOOKUP($D976,Customer_Demand!$D:$BF,COLUMNS($I976:AZ976),0)/$I976+VLOOKUP($D976,Customer_Demand!$D:$BF,COLUMNS($I976:AZ976),0)/$K976),(VLOOKUP($D976,Customer_Demand!$D:$BF,COLUMNS($I976:AZ976),0)/$I976)),"")</f>
        <v/>
      </c>
      <c r="BA976" s="49" t="str">
        <f>IFERROR(IF($K976&lt;&gt;"SS",(VLOOKUP($D976,Customer_Demand!$D:$BF,COLUMNS($I976:BA976),0)/$I976+VLOOKUP($D976,Customer_Demand!$D:$BF,COLUMNS($I976:BA976),0)/$K976),(VLOOKUP($D976,Customer_Demand!$D:$BF,COLUMNS($I976:BA976),0)/$I976)),"")</f>
        <v/>
      </c>
      <c r="BB976" s="49" t="str">
        <f>IFERROR(IF($K976&lt;&gt;"SS",(VLOOKUP($D976,Customer_Demand!$D:$BF,COLUMNS($I976:BB976),0)/$I976+VLOOKUP($D976,Customer_Demand!$D:$BF,COLUMNS($I976:BB976),0)/$K976),(VLOOKUP($D976,Customer_Demand!$D:$BF,COLUMNS($I976:BB976),0)/$I976)),"")</f>
        <v/>
      </c>
      <c r="BC976" s="49" t="str">
        <f>IFERROR(IF($K976&lt;&gt;"SS",(VLOOKUP($D976,Customer_Demand!$D:$BF,COLUMNS($I976:BC976),0)/$I976+VLOOKUP($D976,Customer_Demand!$D:$BF,COLUMNS($I976:BC976),0)/$K976),(VLOOKUP($D976,Customer_Demand!$D:$BF,COLUMNS($I976:BC976),0)/$I976)),"")</f>
        <v/>
      </c>
      <c r="BD976" s="49" t="str">
        <f>IFERROR(IF($K976&lt;&gt;"SS",(VLOOKUP($D976,Customer_Demand!$D:$BF,COLUMNS($I976:BD976),0)/$I976+VLOOKUP($D976,Customer_Demand!$D:$BF,COLUMNS($I976:BD976),0)/$K976),(VLOOKUP($D976,Customer_Demand!$D:$BF,COLUMNS($I976:BD976),0)/$I976)),"")</f>
        <v/>
      </c>
      <c r="BE976" s="49" t="str">
        <f>IFERROR(IF($K976&lt;&gt;"SS",(VLOOKUP($D976,Customer_Demand!$D:$BF,COLUMNS($I976:BE976),0)/$I976+VLOOKUP($D976,Customer_Demand!$D:$BF,COLUMNS($I976:BE976),0)/$K976),(VLOOKUP($D976,Customer_Demand!$D:$BF,COLUMNS($I976:BE976),0)/$I976)),"")</f>
        <v/>
      </c>
      <c r="BF976" s="49" t="str">
        <f>IFERROR(IF($K976&lt;&gt;"SS",(VLOOKUP($D976,Customer_Demand!$D:$BF,COLUMNS($I976:BF976),0)/$I976+VLOOKUP($D976,Customer_Demand!$D:$BF,COLUMNS($I976:BF976),0)/$K976),(VLOOKUP($D976,Customer_Demand!$D:$BF,COLUMNS($I976:BF976),0)/$I976)),"")</f>
        <v/>
      </c>
      <c r="BG976" s="49" t="str">
        <f>IFERROR(IF($K976&lt;&gt;"SS",(VLOOKUP($D976,Customer_Demand!$D:$BF,COLUMNS($I976:BG976),0)/$I976+VLOOKUP($D976,Customer_Demand!$D:$BF,COLUMNS($I976:BG976),0)/$K976),(VLOOKUP($D976,Customer_Demand!$D:$BF,COLUMNS($I976:BG976),0)/$I976)),"")</f>
        <v/>
      </c>
      <c r="BH976" s="49" t="str">
        <f>IFERROR(IF($K976&lt;&gt;"SS",(VLOOKUP($D976,Customer_Demand!$D:$BF,COLUMNS($I976:BH976),0)/$I976+VLOOKUP($D976,Customer_Demand!$D:$BF,COLUMNS($I976:BH976),0)/$K976),(VLOOKUP($D976,Customer_Demand!$D:$BF,COLUMNS($I976:BH976),0)/$I976)),"")</f>
        <v/>
      </c>
      <c r="BI976" s="49" t="str">
        <f>IFERROR(IF($K976&lt;&gt;"SS",(VLOOKUP($D976,Customer_Demand!$D:$BF,COLUMNS($I976:BI976),0)/$I976+VLOOKUP($D976,Customer_Demand!$D:$BF,COLUMNS($I976:BI976),0)/$K976),(VLOOKUP($D976,Customer_Demand!$D:$BF,COLUMNS($I976:BI976),0)/$I976)),"")</f>
        <v/>
      </c>
      <c r="BJ976" s="49" t="str">
        <f>IFERROR(IF($K976&lt;&gt;"SS",(VLOOKUP($D976,Customer_Demand!$D:$BF,COLUMNS($I976:BJ976),0)/$I976+VLOOKUP($D976,Customer_Demand!$D:$BF,COLUMNS($I976:BJ976),0)/$K976),(VLOOKUP($D976,Customer_Demand!$D:$BF,COLUMNS($I976:BJ976),0)/$I976)),"")</f>
        <v/>
      </c>
      <c r="BK976" s="50" t="str">
        <f>IFERROR(IF($K976&lt;&gt;"SS",(VLOOKUP($D976,Customer_Demand!$D:$BF,COLUMNS($I976:BK976),0)/$I976+VLOOKUP($D976,Customer_Demand!$D:$BF,COLUMNS($I976:BK976),0)/$K976),(VLOOKUP($D976,Customer_Demand!$D:$BF,COLUMNS($I976:BK976),0)/$I976)),"")</f>
        <v/>
      </c>
    </row>
    <row r="977" spans="2:63" x14ac:dyDescent="0.2">
      <c r="B977" s="12" t="str">
        <f t="shared" si="67"/>
        <v/>
      </c>
      <c r="C977" s="45" t="str">
        <f>IF((Customer_Demand!C977)&lt;&gt;"",Customer_Demand!C977,"")</f>
        <v/>
      </c>
      <c r="D977" s="45" t="str">
        <f>IF(C977&lt;&gt;"",Customer_Demand!D977,"")</f>
        <v/>
      </c>
      <c r="E977" s="52" t="str">
        <f>IF(C977&lt;&gt;"",Customer_Demand!E977,"")</f>
        <v/>
      </c>
      <c r="F977" s="47" t="str">
        <f>IF(C977&lt;&gt;"",VLOOKUP(D977,Customer_Demand!$D$5:$F$1005,3,0),"")</f>
        <v/>
      </c>
      <c r="G977" s="48" t="str">
        <f t="shared" si="64"/>
        <v/>
      </c>
      <c r="H977" s="48" t="str">
        <f t="shared" si="65"/>
        <v/>
      </c>
      <c r="I977" s="48" t="str">
        <f>IFERROR(IF(C977&lt;&gt;"",VLOOKUP($H977,SMT_Cycle_Time_Data!$F:$Q,4,0),""),"SGR Not Defined")</f>
        <v/>
      </c>
      <c r="J977" s="48" t="str">
        <f t="shared" si="66"/>
        <v/>
      </c>
      <c r="K977" s="48" t="str">
        <f>IF(C977&lt;&gt;"",IFERROR(VLOOKUP($J977,SMT_Cycle_Time_Data!$F:$Q,4,0),"SS"),"")</f>
        <v/>
      </c>
      <c r="L977" s="49" t="str">
        <f>IFERROR(IF($K977&lt;&gt;"SS",(VLOOKUP($D977,Customer_Demand!$D:$BF,COLUMNS($I977:L977),0)/$I977+VLOOKUP($D977,Customer_Demand!$D:$BF,COLUMNS($I977:L977),0)/$K977),(VLOOKUP($D977,Customer_Demand!$D:$BF,COLUMNS($I977:L977),0)/$I977)),"")</f>
        <v/>
      </c>
      <c r="M977" s="49" t="str">
        <f>IFERROR(IF($K977&lt;&gt;"SS",(VLOOKUP($D977,Customer_Demand!$D:$BF,COLUMNS($I977:M977),0)/$I977+VLOOKUP($D977,Customer_Demand!$D:$BF,COLUMNS($I977:M977),0)/$K977),(VLOOKUP($D977,Customer_Demand!$D:$BF,COLUMNS($I977:M977),0)/$I977)),"")</f>
        <v/>
      </c>
      <c r="N977" s="49" t="str">
        <f>IFERROR(IF($K977&lt;&gt;"SS",(VLOOKUP($D977,Customer_Demand!$D:$BF,COLUMNS($I977:N977),0)/$I977+VLOOKUP($D977,Customer_Demand!$D:$BF,COLUMNS($I977:N977),0)/$K977),(VLOOKUP($D977,Customer_Demand!$D:$BF,COLUMNS($I977:N977),0)/$I977)),"")</f>
        <v/>
      </c>
      <c r="O977" s="49" t="str">
        <f>IFERROR(IF($K977&lt;&gt;"SS",(VLOOKUP($D977,Customer_Demand!$D:$BF,COLUMNS($I977:O977),0)/$I977+VLOOKUP($D977,Customer_Demand!$D:$BF,COLUMNS($I977:O977),0)/$K977),(VLOOKUP($D977,Customer_Demand!$D:$BF,COLUMNS($I977:O977),0)/$I977)),"")</f>
        <v/>
      </c>
      <c r="P977" s="49" t="str">
        <f>IFERROR(IF($K977&lt;&gt;"SS",(VLOOKUP($D977,Customer_Demand!$D:$BF,COLUMNS($I977:P977),0)/$I977+VLOOKUP($D977,Customer_Demand!$D:$BF,COLUMNS($I977:P977),0)/$K977),(VLOOKUP($D977,Customer_Demand!$D:$BF,COLUMNS($I977:P977),0)/$I977)),"")</f>
        <v/>
      </c>
      <c r="Q977" s="49" t="str">
        <f>IFERROR(IF($K977&lt;&gt;"SS",(VLOOKUP($D977,Customer_Demand!$D:$BF,COLUMNS($I977:Q977),0)/$I977+VLOOKUP($D977,Customer_Demand!$D:$BF,COLUMNS($I977:Q977),0)/$K977),(VLOOKUP($D977,Customer_Demand!$D:$BF,COLUMNS($I977:Q977),0)/$I977)),"")</f>
        <v/>
      </c>
      <c r="R977" s="49" t="str">
        <f>IFERROR(IF($K977&lt;&gt;"SS",(VLOOKUP($D977,Customer_Demand!$D:$BF,COLUMNS($I977:R977),0)/$I977+VLOOKUP($D977,Customer_Demand!$D:$BF,COLUMNS($I977:R977),0)/$K977),(VLOOKUP($D977,Customer_Demand!$D:$BF,COLUMNS($I977:R977),0)/$I977)),"")</f>
        <v/>
      </c>
      <c r="S977" s="49" t="str">
        <f>IFERROR(IF($K977&lt;&gt;"SS",(VLOOKUP($D977,Customer_Demand!$D:$BF,COLUMNS($I977:S977),0)/$I977+VLOOKUP($D977,Customer_Demand!$D:$BF,COLUMNS($I977:S977),0)/$K977),(VLOOKUP($D977,Customer_Demand!$D:$BF,COLUMNS($I977:S977),0)/$I977)),"")</f>
        <v/>
      </c>
      <c r="T977" s="49" t="str">
        <f>IFERROR(IF($K977&lt;&gt;"SS",(VLOOKUP($D977,Customer_Demand!$D:$BF,COLUMNS($I977:T977),0)/$I977+VLOOKUP($D977,Customer_Demand!$D:$BF,COLUMNS($I977:T977),0)/$K977),(VLOOKUP($D977,Customer_Demand!$D:$BF,COLUMNS($I977:T977),0)/$I977)),"")</f>
        <v/>
      </c>
      <c r="U977" s="49" t="str">
        <f>IFERROR(IF($K977&lt;&gt;"SS",(VLOOKUP($D977,Customer_Demand!$D:$BF,COLUMNS($I977:U977),0)/$I977+VLOOKUP($D977,Customer_Demand!$D:$BF,COLUMNS($I977:U977),0)/$K977),(VLOOKUP($D977,Customer_Demand!$D:$BF,COLUMNS($I977:U977),0)/$I977)),"")</f>
        <v/>
      </c>
      <c r="V977" s="49" t="str">
        <f>IFERROR(IF($K977&lt;&gt;"SS",(VLOOKUP($D977,Customer_Demand!$D:$BF,COLUMNS($I977:V977),0)/$I977+VLOOKUP($D977,Customer_Demand!$D:$BF,COLUMNS($I977:V977),0)/$K977),(VLOOKUP($D977,Customer_Demand!$D:$BF,COLUMNS($I977:V977),0)/$I977)),"")</f>
        <v/>
      </c>
      <c r="W977" s="49" t="str">
        <f>IFERROR(IF($K977&lt;&gt;"SS",(VLOOKUP($D977,Customer_Demand!$D:$BF,COLUMNS($I977:W977),0)/$I977+VLOOKUP($D977,Customer_Demand!$D:$BF,COLUMNS($I977:W977),0)/$K977),(VLOOKUP($D977,Customer_Demand!$D:$BF,COLUMNS($I977:W977),0)/$I977)),"")</f>
        <v/>
      </c>
      <c r="X977" s="49" t="str">
        <f>IFERROR(IF($K977&lt;&gt;"SS",(VLOOKUP($D977,Customer_Demand!$D:$BF,COLUMNS($I977:X977),0)/$I977+VLOOKUP($D977,Customer_Demand!$D:$BF,COLUMNS($I977:X977),0)/$K977),(VLOOKUP($D977,Customer_Demand!$D:$BF,COLUMNS($I977:X977),0)/$I977)),"")</f>
        <v/>
      </c>
      <c r="Y977" s="49" t="str">
        <f>IFERROR(IF($K977&lt;&gt;"SS",(VLOOKUP($D977,Customer_Demand!$D:$BF,COLUMNS($I977:Y977),0)/$I977+VLOOKUP($D977,Customer_Demand!$D:$BF,COLUMNS($I977:Y977),0)/$K977),(VLOOKUP($D977,Customer_Demand!$D:$BF,COLUMNS($I977:Y977),0)/$I977)),"")</f>
        <v/>
      </c>
      <c r="Z977" s="49" t="str">
        <f>IFERROR(IF($K977&lt;&gt;"SS",(VLOOKUP($D977,Customer_Demand!$D:$BF,COLUMNS($I977:Z977),0)/$I977+VLOOKUP($D977,Customer_Demand!$D:$BF,COLUMNS($I977:Z977),0)/$K977),(VLOOKUP($D977,Customer_Demand!$D:$BF,COLUMNS($I977:Z977),0)/$I977)),"")</f>
        <v/>
      </c>
      <c r="AA977" s="49" t="str">
        <f>IFERROR(IF($K977&lt;&gt;"SS",(VLOOKUP($D977,Customer_Demand!$D:$BF,COLUMNS($I977:AA977),0)/$I977+VLOOKUP($D977,Customer_Demand!$D:$BF,COLUMNS($I977:AA977),0)/$K977),(VLOOKUP($D977,Customer_Demand!$D:$BF,COLUMNS($I977:AA977),0)/$I977)),"")</f>
        <v/>
      </c>
      <c r="AB977" s="49" t="str">
        <f>IFERROR(IF($K977&lt;&gt;"SS",(VLOOKUP($D977,Customer_Demand!$D:$BF,COLUMNS($I977:AB977),0)/$I977+VLOOKUP($D977,Customer_Demand!$D:$BF,COLUMNS($I977:AB977),0)/$K977),(VLOOKUP($D977,Customer_Demand!$D:$BF,COLUMNS($I977:AB977),0)/$I977)),"")</f>
        <v/>
      </c>
      <c r="AC977" s="49" t="str">
        <f>IFERROR(IF($K977&lt;&gt;"SS",(VLOOKUP($D977,Customer_Demand!$D:$BF,COLUMNS($I977:AC977),0)/$I977+VLOOKUP($D977,Customer_Demand!$D:$BF,COLUMNS($I977:AC977),0)/$K977),(VLOOKUP($D977,Customer_Demand!$D:$BF,COLUMNS($I977:AC977),0)/$I977)),"")</f>
        <v/>
      </c>
      <c r="AD977" s="49" t="str">
        <f>IFERROR(IF($K977&lt;&gt;"SS",(VLOOKUP($D977,Customer_Demand!$D:$BF,COLUMNS($I977:AD977),0)/$I977+VLOOKUP($D977,Customer_Demand!$D:$BF,COLUMNS($I977:AD977),0)/$K977),(VLOOKUP($D977,Customer_Demand!$D:$BF,COLUMNS($I977:AD977),0)/$I977)),"")</f>
        <v/>
      </c>
      <c r="AE977" s="49" t="str">
        <f>IFERROR(IF($K977&lt;&gt;"SS",(VLOOKUP($D977,Customer_Demand!$D:$BF,COLUMNS($I977:AE977),0)/$I977+VLOOKUP($D977,Customer_Demand!$D:$BF,COLUMNS($I977:AE977),0)/$K977),(VLOOKUP($D977,Customer_Demand!$D:$BF,COLUMNS($I977:AE977),0)/$I977)),"")</f>
        <v/>
      </c>
      <c r="AF977" s="49" t="str">
        <f>IFERROR(IF($K977&lt;&gt;"SS",(VLOOKUP($D977,Customer_Demand!$D:$BF,COLUMNS($I977:AF977),0)/$I977+VLOOKUP($D977,Customer_Demand!$D:$BF,COLUMNS($I977:AF977),0)/$K977),(VLOOKUP($D977,Customer_Demand!$D:$BF,COLUMNS($I977:AF977),0)/$I977)),"")</f>
        <v/>
      </c>
      <c r="AG977" s="49" t="str">
        <f>IFERROR(IF($K977&lt;&gt;"SS",(VLOOKUP($D977,Customer_Demand!$D:$BF,COLUMNS($I977:AG977),0)/$I977+VLOOKUP($D977,Customer_Demand!$D:$BF,COLUMNS($I977:AG977),0)/$K977),(VLOOKUP($D977,Customer_Demand!$D:$BF,COLUMNS($I977:AG977),0)/$I977)),"")</f>
        <v/>
      </c>
      <c r="AH977" s="49" t="str">
        <f>IFERROR(IF($K977&lt;&gt;"SS",(VLOOKUP($D977,Customer_Demand!$D:$BF,COLUMNS($I977:AH977),0)/$I977+VLOOKUP($D977,Customer_Demand!$D:$BF,COLUMNS($I977:AH977),0)/$K977),(VLOOKUP($D977,Customer_Demand!$D:$BF,COLUMNS($I977:AH977),0)/$I977)),"")</f>
        <v/>
      </c>
      <c r="AI977" s="49" t="str">
        <f>IFERROR(IF($K977&lt;&gt;"SS",(VLOOKUP($D977,Customer_Demand!$D:$BF,COLUMNS($I977:AI977),0)/$I977+VLOOKUP($D977,Customer_Demand!$D:$BF,COLUMNS($I977:AI977),0)/$K977),(VLOOKUP($D977,Customer_Demand!$D:$BF,COLUMNS($I977:AI977),0)/$I977)),"")</f>
        <v/>
      </c>
      <c r="AJ977" s="49" t="str">
        <f>IFERROR(IF($K977&lt;&gt;"SS",(VLOOKUP($D977,Customer_Demand!$D:$BF,COLUMNS($I977:AJ977),0)/$I977+VLOOKUP($D977,Customer_Demand!$D:$BF,COLUMNS($I977:AJ977),0)/$K977),(VLOOKUP($D977,Customer_Demand!$D:$BF,COLUMNS($I977:AJ977),0)/$I977)),"")</f>
        <v/>
      </c>
      <c r="AK977" s="49" t="str">
        <f>IFERROR(IF($K977&lt;&gt;"SS",(VLOOKUP($D977,Customer_Demand!$D:$BF,COLUMNS($I977:AK977),0)/$I977+VLOOKUP($D977,Customer_Demand!$D:$BF,COLUMNS($I977:AK977),0)/$K977),(VLOOKUP($D977,Customer_Demand!$D:$BF,COLUMNS($I977:AK977),0)/$I977)),"")</f>
        <v/>
      </c>
      <c r="AL977" s="49" t="str">
        <f>IFERROR(IF($K977&lt;&gt;"SS",(VLOOKUP($D977,Customer_Demand!$D:$BF,COLUMNS($I977:AL977),0)/$I977+VLOOKUP($D977,Customer_Demand!$D:$BF,COLUMNS($I977:AL977),0)/$K977),(VLOOKUP($D977,Customer_Demand!$D:$BF,COLUMNS($I977:AL977),0)/$I977)),"")</f>
        <v/>
      </c>
      <c r="AM977" s="49" t="str">
        <f>IFERROR(IF($K977&lt;&gt;"SS",(VLOOKUP($D977,Customer_Demand!$D:$BF,COLUMNS($I977:AM977),0)/$I977+VLOOKUP($D977,Customer_Demand!$D:$BF,COLUMNS($I977:AM977),0)/$K977),(VLOOKUP($D977,Customer_Demand!$D:$BF,COLUMNS($I977:AM977),0)/$I977)),"")</f>
        <v/>
      </c>
      <c r="AN977" s="49" t="str">
        <f>IFERROR(IF($K977&lt;&gt;"SS",(VLOOKUP($D977,Customer_Demand!$D:$BF,COLUMNS($I977:AN977),0)/$I977+VLOOKUP($D977,Customer_Demand!$D:$BF,COLUMNS($I977:AN977),0)/$K977),(VLOOKUP($D977,Customer_Demand!$D:$BF,COLUMNS($I977:AN977),0)/$I977)),"")</f>
        <v/>
      </c>
      <c r="AO977" s="49" t="str">
        <f>IFERROR(IF($K977&lt;&gt;"SS",(VLOOKUP($D977,Customer_Demand!$D:$BF,COLUMNS($I977:AO977),0)/$I977+VLOOKUP($D977,Customer_Demand!$D:$BF,COLUMNS($I977:AO977),0)/$K977),(VLOOKUP($D977,Customer_Demand!$D:$BF,COLUMNS($I977:AO977),0)/$I977)),"")</f>
        <v/>
      </c>
      <c r="AP977" s="49" t="str">
        <f>IFERROR(IF($K977&lt;&gt;"SS",(VLOOKUP($D977,Customer_Demand!$D:$BF,COLUMNS($I977:AP977),0)/$I977+VLOOKUP($D977,Customer_Demand!$D:$BF,COLUMNS($I977:AP977),0)/$K977),(VLOOKUP($D977,Customer_Demand!$D:$BF,COLUMNS($I977:AP977),0)/$I977)),"")</f>
        <v/>
      </c>
      <c r="AQ977" s="49" t="str">
        <f>IFERROR(IF($K977&lt;&gt;"SS",(VLOOKUP($D977,Customer_Demand!$D:$BF,COLUMNS($I977:AQ977),0)/$I977+VLOOKUP($D977,Customer_Demand!$D:$BF,COLUMNS($I977:AQ977),0)/$K977),(VLOOKUP($D977,Customer_Demand!$D:$BF,COLUMNS($I977:AQ977),0)/$I977)),"")</f>
        <v/>
      </c>
      <c r="AR977" s="49" t="str">
        <f>IFERROR(IF($K977&lt;&gt;"SS",(VLOOKUP($D977,Customer_Demand!$D:$BF,COLUMNS($I977:AR977),0)/$I977+VLOOKUP($D977,Customer_Demand!$D:$BF,COLUMNS($I977:AR977),0)/$K977),(VLOOKUP($D977,Customer_Demand!$D:$BF,COLUMNS($I977:AR977),0)/$I977)),"")</f>
        <v/>
      </c>
      <c r="AS977" s="49" t="str">
        <f>IFERROR(IF($K977&lt;&gt;"SS",(VLOOKUP($D977,Customer_Demand!$D:$BF,COLUMNS($I977:AS977),0)/$I977+VLOOKUP($D977,Customer_Demand!$D:$BF,COLUMNS($I977:AS977),0)/$K977),(VLOOKUP($D977,Customer_Demand!$D:$BF,COLUMNS($I977:AS977),0)/$I977)),"")</f>
        <v/>
      </c>
      <c r="AT977" s="49" t="str">
        <f>IFERROR(IF($K977&lt;&gt;"SS",(VLOOKUP($D977,Customer_Demand!$D:$BF,COLUMNS($I977:AT977),0)/$I977+VLOOKUP($D977,Customer_Demand!$D:$BF,COLUMNS($I977:AT977),0)/$K977),(VLOOKUP($D977,Customer_Demand!$D:$BF,COLUMNS($I977:AT977),0)/$I977)),"")</f>
        <v/>
      </c>
      <c r="AU977" s="49" t="str">
        <f>IFERROR(IF($K977&lt;&gt;"SS",(VLOOKUP($D977,Customer_Demand!$D:$BF,COLUMNS($I977:AU977),0)/$I977+VLOOKUP($D977,Customer_Demand!$D:$BF,COLUMNS($I977:AU977),0)/$K977),(VLOOKUP($D977,Customer_Demand!$D:$BF,COLUMNS($I977:AU977),0)/$I977)),"")</f>
        <v/>
      </c>
      <c r="AV977" s="49" t="str">
        <f>IFERROR(IF($K977&lt;&gt;"SS",(VLOOKUP($D977,Customer_Demand!$D:$BF,COLUMNS($I977:AV977),0)/$I977+VLOOKUP($D977,Customer_Demand!$D:$BF,COLUMNS($I977:AV977),0)/$K977),(VLOOKUP($D977,Customer_Demand!$D:$BF,COLUMNS($I977:AV977),0)/$I977)),"")</f>
        <v/>
      </c>
      <c r="AW977" s="49" t="str">
        <f>IFERROR(IF($K977&lt;&gt;"SS",(VLOOKUP($D977,Customer_Demand!$D:$BF,COLUMNS($I977:AW977),0)/$I977+VLOOKUP($D977,Customer_Demand!$D:$BF,COLUMNS($I977:AW977),0)/$K977),(VLOOKUP($D977,Customer_Demand!$D:$BF,COLUMNS($I977:AW977),0)/$I977)),"")</f>
        <v/>
      </c>
      <c r="AX977" s="49" t="str">
        <f>IFERROR(IF($K977&lt;&gt;"SS",(VLOOKUP($D977,Customer_Demand!$D:$BF,COLUMNS($I977:AX977),0)/$I977+VLOOKUP($D977,Customer_Demand!$D:$BF,COLUMNS($I977:AX977),0)/$K977),(VLOOKUP($D977,Customer_Demand!$D:$BF,COLUMNS($I977:AX977),0)/$I977)),"")</f>
        <v/>
      </c>
      <c r="AY977" s="49" t="str">
        <f>IFERROR(IF($K977&lt;&gt;"SS",(VLOOKUP($D977,Customer_Demand!$D:$BF,COLUMNS($I977:AY977),0)/$I977+VLOOKUP($D977,Customer_Demand!$D:$BF,COLUMNS($I977:AY977),0)/$K977),(VLOOKUP($D977,Customer_Demand!$D:$BF,COLUMNS($I977:AY977),0)/$I977)),"")</f>
        <v/>
      </c>
      <c r="AZ977" s="49" t="str">
        <f>IFERROR(IF($K977&lt;&gt;"SS",(VLOOKUP($D977,Customer_Demand!$D:$BF,COLUMNS($I977:AZ977),0)/$I977+VLOOKUP($D977,Customer_Demand!$D:$BF,COLUMNS($I977:AZ977),0)/$K977),(VLOOKUP($D977,Customer_Demand!$D:$BF,COLUMNS($I977:AZ977),0)/$I977)),"")</f>
        <v/>
      </c>
      <c r="BA977" s="49" t="str">
        <f>IFERROR(IF($K977&lt;&gt;"SS",(VLOOKUP($D977,Customer_Demand!$D:$BF,COLUMNS($I977:BA977),0)/$I977+VLOOKUP($D977,Customer_Demand!$D:$BF,COLUMNS($I977:BA977),0)/$K977),(VLOOKUP($D977,Customer_Demand!$D:$BF,COLUMNS($I977:BA977),0)/$I977)),"")</f>
        <v/>
      </c>
      <c r="BB977" s="49" t="str">
        <f>IFERROR(IF($K977&lt;&gt;"SS",(VLOOKUP($D977,Customer_Demand!$D:$BF,COLUMNS($I977:BB977),0)/$I977+VLOOKUP($D977,Customer_Demand!$D:$BF,COLUMNS($I977:BB977),0)/$K977),(VLOOKUP($D977,Customer_Demand!$D:$BF,COLUMNS($I977:BB977),0)/$I977)),"")</f>
        <v/>
      </c>
      <c r="BC977" s="49" t="str">
        <f>IFERROR(IF($K977&lt;&gt;"SS",(VLOOKUP($D977,Customer_Demand!$D:$BF,COLUMNS($I977:BC977),0)/$I977+VLOOKUP($D977,Customer_Demand!$D:$BF,COLUMNS($I977:BC977),0)/$K977),(VLOOKUP($D977,Customer_Demand!$D:$BF,COLUMNS($I977:BC977),0)/$I977)),"")</f>
        <v/>
      </c>
      <c r="BD977" s="49" t="str">
        <f>IFERROR(IF($K977&lt;&gt;"SS",(VLOOKUP($D977,Customer_Demand!$D:$BF,COLUMNS($I977:BD977),0)/$I977+VLOOKUP($D977,Customer_Demand!$D:$BF,COLUMNS($I977:BD977),0)/$K977),(VLOOKUP($D977,Customer_Demand!$D:$BF,COLUMNS($I977:BD977),0)/$I977)),"")</f>
        <v/>
      </c>
      <c r="BE977" s="49" t="str">
        <f>IFERROR(IF($K977&lt;&gt;"SS",(VLOOKUP($D977,Customer_Demand!$D:$BF,COLUMNS($I977:BE977),0)/$I977+VLOOKUP($D977,Customer_Demand!$D:$BF,COLUMNS($I977:BE977),0)/$K977),(VLOOKUP($D977,Customer_Demand!$D:$BF,COLUMNS($I977:BE977),0)/$I977)),"")</f>
        <v/>
      </c>
      <c r="BF977" s="49" t="str">
        <f>IFERROR(IF($K977&lt;&gt;"SS",(VLOOKUP($D977,Customer_Demand!$D:$BF,COLUMNS($I977:BF977),0)/$I977+VLOOKUP($D977,Customer_Demand!$D:$BF,COLUMNS($I977:BF977),0)/$K977),(VLOOKUP($D977,Customer_Demand!$D:$BF,COLUMNS($I977:BF977),0)/$I977)),"")</f>
        <v/>
      </c>
      <c r="BG977" s="49" t="str">
        <f>IFERROR(IF($K977&lt;&gt;"SS",(VLOOKUP($D977,Customer_Demand!$D:$BF,COLUMNS($I977:BG977),0)/$I977+VLOOKUP($D977,Customer_Demand!$D:$BF,COLUMNS($I977:BG977),0)/$K977),(VLOOKUP($D977,Customer_Demand!$D:$BF,COLUMNS($I977:BG977),0)/$I977)),"")</f>
        <v/>
      </c>
      <c r="BH977" s="49" t="str">
        <f>IFERROR(IF($K977&lt;&gt;"SS",(VLOOKUP($D977,Customer_Demand!$D:$BF,COLUMNS($I977:BH977),0)/$I977+VLOOKUP($D977,Customer_Demand!$D:$BF,COLUMNS($I977:BH977),0)/$K977),(VLOOKUP($D977,Customer_Demand!$D:$BF,COLUMNS($I977:BH977),0)/$I977)),"")</f>
        <v/>
      </c>
      <c r="BI977" s="49" t="str">
        <f>IFERROR(IF($K977&lt;&gt;"SS",(VLOOKUP($D977,Customer_Demand!$D:$BF,COLUMNS($I977:BI977),0)/$I977+VLOOKUP($D977,Customer_Demand!$D:$BF,COLUMNS($I977:BI977),0)/$K977),(VLOOKUP($D977,Customer_Demand!$D:$BF,COLUMNS($I977:BI977),0)/$I977)),"")</f>
        <v/>
      </c>
      <c r="BJ977" s="49" t="str">
        <f>IFERROR(IF($K977&lt;&gt;"SS",(VLOOKUP($D977,Customer_Demand!$D:$BF,COLUMNS($I977:BJ977),0)/$I977+VLOOKUP($D977,Customer_Demand!$D:$BF,COLUMNS($I977:BJ977),0)/$K977),(VLOOKUP($D977,Customer_Demand!$D:$BF,COLUMNS($I977:BJ977),0)/$I977)),"")</f>
        <v/>
      </c>
      <c r="BK977" s="50" t="str">
        <f>IFERROR(IF($K977&lt;&gt;"SS",(VLOOKUP($D977,Customer_Demand!$D:$BF,COLUMNS($I977:BK977),0)/$I977+VLOOKUP($D977,Customer_Demand!$D:$BF,COLUMNS($I977:BK977),0)/$K977),(VLOOKUP($D977,Customer_Demand!$D:$BF,COLUMNS($I977:BK977),0)/$I977)),"")</f>
        <v/>
      </c>
    </row>
    <row r="978" spans="2:63" x14ac:dyDescent="0.2">
      <c r="B978" s="12" t="str">
        <f t="shared" si="67"/>
        <v/>
      </c>
      <c r="C978" s="45" t="str">
        <f>IF((Customer_Demand!C978)&lt;&gt;"",Customer_Demand!C978,"")</f>
        <v/>
      </c>
      <c r="D978" s="45" t="str">
        <f>IF(C978&lt;&gt;"",Customer_Demand!D978,"")</f>
        <v/>
      </c>
      <c r="E978" s="52" t="str">
        <f>IF(C978&lt;&gt;"",Customer_Demand!E978,"")</f>
        <v/>
      </c>
      <c r="F978" s="47" t="str">
        <f>IF(C978&lt;&gt;"",VLOOKUP(D978,Customer_Demand!$D$5:$F$1005,3,0),"")</f>
        <v/>
      </c>
      <c r="G978" s="48" t="str">
        <f t="shared" si="64"/>
        <v/>
      </c>
      <c r="H978" s="48" t="str">
        <f t="shared" si="65"/>
        <v/>
      </c>
      <c r="I978" s="48" t="str">
        <f>IFERROR(IF(C978&lt;&gt;"",VLOOKUP($H978,SMT_Cycle_Time_Data!$F:$Q,4,0),""),"SGR Not Defined")</f>
        <v/>
      </c>
      <c r="J978" s="48" t="str">
        <f t="shared" si="66"/>
        <v/>
      </c>
      <c r="K978" s="48" t="str">
        <f>IF(C978&lt;&gt;"",IFERROR(VLOOKUP($J978,SMT_Cycle_Time_Data!$F:$Q,4,0),"SS"),"")</f>
        <v/>
      </c>
      <c r="L978" s="49" t="str">
        <f>IFERROR(IF($K978&lt;&gt;"SS",(VLOOKUP($D978,Customer_Demand!$D:$BF,COLUMNS($I978:L978),0)/$I978+VLOOKUP($D978,Customer_Demand!$D:$BF,COLUMNS($I978:L978),0)/$K978),(VLOOKUP($D978,Customer_Demand!$D:$BF,COLUMNS($I978:L978),0)/$I978)),"")</f>
        <v/>
      </c>
      <c r="M978" s="49" t="str">
        <f>IFERROR(IF($K978&lt;&gt;"SS",(VLOOKUP($D978,Customer_Demand!$D:$BF,COLUMNS($I978:M978),0)/$I978+VLOOKUP($D978,Customer_Demand!$D:$BF,COLUMNS($I978:M978),0)/$K978),(VLOOKUP($D978,Customer_Demand!$D:$BF,COLUMNS($I978:M978),0)/$I978)),"")</f>
        <v/>
      </c>
      <c r="N978" s="49" t="str">
        <f>IFERROR(IF($K978&lt;&gt;"SS",(VLOOKUP($D978,Customer_Demand!$D:$BF,COLUMNS($I978:N978),0)/$I978+VLOOKUP($D978,Customer_Demand!$D:$BF,COLUMNS($I978:N978),0)/$K978),(VLOOKUP($D978,Customer_Demand!$D:$BF,COLUMNS($I978:N978),0)/$I978)),"")</f>
        <v/>
      </c>
      <c r="O978" s="49" t="str">
        <f>IFERROR(IF($K978&lt;&gt;"SS",(VLOOKUP($D978,Customer_Demand!$D:$BF,COLUMNS($I978:O978),0)/$I978+VLOOKUP($D978,Customer_Demand!$D:$BF,COLUMNS($I978:O978),0)/$K978),(VLOOKUP($D978,Customer_Demand!$D:$BF,COLUMNS($I978:O978),0)/$I978)),"")</f>
        <v/>
      </c>
      <c r="P978" s="49" t="str">
        <f>IFERROR(IF($K978&lt;&gt;"SS",(VLOOKUP($D978,Customer_Demand!$D:$BF,COLUMNS($I978:P978),0)/$I978+VLOOKUP($D978,Customer_Demand!$D:$BF,COLUMNS($I978:P978),0)/$K978),(VLOOKUP($D978,Customer_Demand!$D:$BF,COLUMNS($I978:P978),0)/$I978)),"")</f>
        <v/>
      </c>
      <c r="Q978" s="49" t="str">
        <f>IFERROR(IF($K978&lt;&gt;"SS",(VLOOKUP($D978,Customer_Demand!$D:$BF,COLUMNS($I978:Q978),0)/$I978+VLOOKUP($D978,Customer_Demand!$D:$BF,COLUMNS($I978:Q978),0)/$K978),(VLOOKUP($D978,Customer_Demand!$D:$BF,COLUMNS($I978:Q978),0)/$I978)),"")</f>
        <v/>
      </c>
      <c r="R978" s="49" t="str">
        <f>IFERROR(IF($K978&lt;&gt;"SS",(VLOOKUP($D978,Customer_Demand!$D:$BF,COLUMNS($I978:R978),0)/$I978+VLOOKUP($D978,Customer_Demand!$D:$BF,COLUMNS($I978:R978),0)/$K978),(VLOOKUP($D978,Customer_Demand!$D:$BF,COLUMNS($I978:R978),0)/$I978)),"")</f>
        <v/>
      </c>
      <c r="S978" s="49" t="str">
        <f>IFERROR(IF($K978&lt;&gt;"SS",(VLOOKUP($D978,Customer_Demand!$D:$BF,COLUMNS($I978:S978),0)/$I978+VLOOKUP($D978,Customer_Demand!$D:$BF,COLUMNS($I978:S978),0)/$K978),(VLOOKUP($D978,Customer_Demand!$D:$BF,COLUMNS($I978:S978),0)/$I978)),"")</f>
        <v/>
      </c>
      <c r="T978" s="49" t="str">
        <f>IFERROR(IF($K978&lt;&gt;"SS",(VLOOKUP($D978,Customer_Demand!$D:$BF,COLUMNS($I978:T978),0)/$I978+VLOOKUP($D978,Customer_Demand!$D:$BF,COLUMNS($I978:T978),0)/$K978),(VLOOKUP($D978,Customer_Demand!$D:$BF,COLUMNS($I978:T978),0)/$I978)),"")</f>
        <v/>
      </c>
      <c r="U978" s="49" t="str">
        <f>IFERROR(IF($K978&lt;&gt;"SS",(VLOOKUP($D978,Customer_Demand!$D:$BF,COLUMNS($I978:U978),0)/$I978+VLOOKUP($D978,Customer_Demand!$D:$BF,COLUMNS($I978:U978),0)/$K978),(VLOOKUP($D978,Customer_Demand!$D:$BF,COLUMNS($I978:U978),0)/$I978)),"")</f>
        <v/>
      </c>
      <c r="V978" s="49" t="str">
        <f>IFERROR(IF($K978&lt;&gt;"SS",(VLOOKUP($D978,Customer_Demand!$D:$BF,COLUMNS($I978:V978),0)/$I978+VLOOKUP($D978,Customer_Demand!$D:$BF,COLUMNS($I978:V978),0)/$K978),(VLOOKUP($D978,Customer_Demand!$D:$BF,COLUMNS($I978:V978),0)/$I978)),"")</f>
        <v/>
      </c>
      <c r="W978" s="49" t="str">
        <f>IFERROR(IF($K978&lt;&gt;"SS",(VLOOKUP($D978,Customer_Demand!$D:$BF,COLUMNS($I978:W978),0)/$I978+VLOOKUP($D978,Customer_Demand!$D:$BF,COLUMNS($I978:W978),0)/$K978),(VLOOKUP($D978,Customer_Demand!$D:$BF,COLUMNS($I978:W978),0)/$I978)),"")</f>
        <v/>
      </c>
      <c r="X978" s="49" t="str">
        <f>IFERROR(IF($K978&lt;&gt;"SS",(VLOOKUP($D978,Customer_Demand!$D:$BF,COLUMNS($I978:X978),0)/$I978+VLOOKUP($D978,Customer_Demand!$D:$BF,COLUMNS($I978:X978),0)/$K978),(VLOOKUP($D978,Customer_Demand!$D:$BF,COLUMNS($I978:X978),0)/$I978)),"")</f>
        <v/>
      </c>
      <c r="Y978" s="49" t="str">
        <f>IFERROR(IF($K978&lt;&gt;"SS",(VLOOKUP($D978,Customer_Demand!$D:$BF,COLUMNS($I978:Y978),0)/$I978+VLOOKUP($D978,Customer_Demand!$D:$BF,COLUMNS($I978:Y978),0)/$K978),(VLOOKUP($D978,Customer_Demand!$D:$BF,COLUMNS($I978:Y978),0)/$I978)),"")</f>
        <v/>
      </c>
      <c r="Z978" s="49" t="str">
        <f>IFERROR(IF($K978&lt;&gt;"SS",(VLOOKUP($D978,Customer_Demand!$D:$BF,COLUMNS($I978:Z978),0)/$I978+VLOOKUP($D978,Customer_Demand!$D:$BF,COLUMNS($I978:Z978),0)/$K978),(VLOOKUP($D978,Customer_Demand!$D:$BF,COLUMNS($I978:Z978),0)/$I978)),"")</f>
        <v/>
      </c>
      <c r="AA978" s="49" t="str">
        <f>IFERROR(IF($K978&lt;&gt;"SS",(VLOOKUP($D978,Customer_Demand!$D:$BF,COLUMNS($I978:AA978),0)/$I978+VLOOKUP($D978,Customer_Demand!$D:$BF,COLUMNS($I978:AA978),0)/$K978),(VLOOKUP($D978,Customer_Demand!$D:$BF,COLUMNS($I978:AA978),0)/$I978)),"")</f>
        <v/>
      </c>
      <c r="AB978" s="49" t="str">
        <f>IFERROR(IF($K978&lt;&gt;"SS",(VLOOKUP($D978,Customer_Demand!$D:$BF,COLUMNS($I978:AB978),0)/$I978+VLOOKUP($D978,Customer_Demand!$D:$BF,COLUMNS($I978:AB978),0)/$K978),(VLOOKUP($D978,Customer_Demand!$D:$BF,COLUMNS($I978:AB978),0)/$I978)),"")</f>
        <v/>
      </c>
      <c r="AC978" s="49" t="str">
        <f>IFERROR(IF($K978&lt;&gt;"SS",(VLOOKUP($D978,Customer_Demand!$D:$BF,COLUMNS($I978:AC978),0)/$I978+VLOOKUP($D978,Customer_Demand!$D:$BF,COLUMNS($I978:AC978),0)/$K978),(VLOOKUP($D978,Customer_Demand!$D:$BF,COLUMNS($I978:AC978),0)/$I978)),"")</f>
        <v/>
      </c>
      <c r="AD978" s="49" t="str">
        <f>IFERROR(IF($K978&lt;&gt;"SS",(VLOOKUP($D978,Customer_Demand!$D:$BF,COLUMNS($I978:AD978),0)/$I978+VLOOKUP($D978,Customer_Demand!$D:$BF,COLUMNS($I978:AD978),0)/$K978),(VLOOKUP($D978,Customer_Demand!$D:$BF,COLUMNS($I978:AD978),0)/$I978)),"")</f>
        <v/>
      </c>
      <c r="AE978" s="49" t="str">
        <f>IFERROR(IF($K978&lt;&gt;"SS",(VLOOKUP($D978,Customer_Demand!$D:$BF,COLUMNS($I978:AE978),0)/$I978+VLOOKUP($D978,Customer_Demand!$D:$BF,COLUMNS($I978:AE978),0)/$K978),(VLOOKUP($D978,Customer_Demand!$D:$BF,COLUMNS($I978:AE978),0)/$I978)),"")</f>
        <v/>
      </c>
      <c r="AF978" s="49" t="str">
        <f>IFERROR(IF($K978&lt;&gt;"SS",(VLOOKUP($D978,Customer_Demand!$D:$BF,COLUMNS($I978:AF978),0)/$I978+VLOOKUP($D978,Customer_Demand!$D:$BF,COLUMNS($I978:AF978),0)/$K978),(VLOOKUP($D978,Customer_Demand!$D:$BF,COLUMNS($I978:AF978),0)/$I978)),"")</f>
        <v/>
      </c>
      <c r="AG978" s="49" t="str">
        <f>IFERROR(IF($K978&lt;&gt;"SS",(VLOOKUP($D978,Customer_Demand!$D:$BF,COLUMNS($I978:AG978),0)/$I978+VLOOKUP($D978,Customer_Demand!$D:$BF,COLUMNS($I978:AG978),0)/$K978),(VLOOKUP($D978,Customer_Demand!$D:$BF,COLUMNS($I978:AG978),0)/$I978)),"")</f>
        <v/>
      </c>
      <c r="AH978" s="49" t="str">
        <f>IFERROR(IF($K978&lt;&gt;"SS",(VLOOKUP($D978,Customer_Demand!$D:$BF,COLUMNS($I978:AH978),0)/$I978+VLOOKUP($D978,Customer_Demand!$D:$BF,COLUMNS($I978:AH978),0)/$K978),(VLOOKUP($D978,Customer_Demand!$D:$BF,COLUMNS($I978:AH978),0)/$I978)),"")</f>
        <v/>
      </c>
      <c r="AI978" s="49" t="str">
        <f>IFERROR(IF($K978&lt;&gt;"SS",(VLOOKUP($D978,Customer_Demand!$D:$BF,COLUMNS($I978:AI978),0)/$I978+VLOOKUP($D978,Customer_Demand!$D:$BF,COLUMNS($I978:AI978),0)/$K978),(VLOOKUP($D978,Customer_Demand!$D:$BF,COLUMNS($I978:AI978),0)/$I978)),"")</f>
        <v/>
      </c>
      <c r="AJ978" s="49" t="str">
        <f>IFERROR(IF($K978&lt;&gt;"SS",(VLOOKUP($D978,Customer_Demand!$D:$BF,COLUMNS($I978:AJ978),0)/$I978+VLOOKUP($D978,Customer_Demand!$D:$BF,COLUMNS($I978:AJ978),0)/$K978),(VLOOKUP($D978,Customer_Demand!$D:$BF,COLUMNS($I978:AJ978),0)/$I978)),"")</f>
        <v/>
      </c>
      <c r="AK978" s="49" t="str">
        <f>IFERROR(IF($K978&lt;&gt;"SS",(VLOOKUP($D978,Customer_Demand!$D:$BF,COLUMNS($I978:AK978),0)/$I978+VLOOKUP($D978,Customer_Demand!$D:$BF,COLUMNS($I978:AK978),0)/$K978),(VLOOKUP($D978,Customer_Demand!$D:$BF,COLUMNS($I978:AK978),0)/$I978)),"")</f>
        <v/>
      </c>
      <c r="AL978" s="49" t="str">
        <f>IFERROR(IF($K978&lt;&gt;"SS",(VLOOKUP($D978,Customer_Demand!$D:$BF,COLUMNS($I978:AL978),0)/$I978+VLOOKUP($D978,Customer_Demand!$D:$BF,COLUMNS($I978:AL978),0)/$K978),(VLOOKUP($D978,Customer_Demand!$D:$BF,COLUMNS($I978:AL978),0)/$I978)),"")</f>
        <v/>
      </c>
      <c r="AM978" s="49" t="str">
        <f>IFERROR(IF($K978&lt;&gt;"SS",(VLOOKUP($D978,Customer_Demand!$D:$BF,COLUMNS($I978:AM978),0)/$I978+VLOOKUP($D978,Customer_Demand!$D:$BF,COLUMNS($I978:AM978),0)/$K978),(VLOOKUP($D978,Customer_Demand!$D:$BF,COLUMNS($I978:AM978),0)/$I978)),"")</f>
        <v/>
      </c>
      <c r="AN978" s="49" t="str">
        <f>IFERROR(IF($K978&lt;&gt;"SS",(VLOOKUP($D978,Customer_Demand!$D:$BF,COLUMNS($I978:AN978),0)/$I978+VLOOKUP($D978,Customer_Demand!$D:$BF,COLUMNS($I978:AN978),0)/$K978),(VLOOKUP($D978,Customer_Demand!$D:$BF,COLUMNS($I978:AN978),0)/$I978)),"")</f>
        <v/>
      </c>
      <c r="AO978" s="49" t="str">
        <f>IFERROR(IF($K978&lt;&gt;"SS",(VLOOKUP($D978,Customer_Demand!$D:$BF,COLUMNS($I978:AO978),0)/$I978+VLOOKUP($D978,Customer_Demand!$D:$BF,COLUMNS($I978:AO978),0)/$K978),(VLOOKUP($D978,Customer_Demand!$D:$BF,COLUMNS($I978:AO978),0)/$I978)),"")</f>
        <v/>
      </c>
      <c r="AP978" s="49" t="str">
        <f>IFERROR(IF($K978&lt;&gt;"SS",(VLOOKUP($D978,Customer_Demand!$D:$BF,COLUMNS($I978:AP978),0)/$I978+VLOOKUP($D978,Customer_Demand!$D:$BF,COLUMNS($I978:AP978),0)/$K978),(VLOOKUP($D978,Customer_Demand!$D:$BF,COLUMNS($I978:AP978),0)/$I978)),"")</f>
        <v/>
      </c>
      <c r="AQ978" s="49" t="str">
        <f>IFERROR(IF($K978&lt;&gt;"SS",(VLOOKUP($D978,Customer_Demand!$D:$BF,COLUMNS($I978:AQ978),0)/$I978+VLOOKUP($D978,Customer_Demand!$D:$BF,COLUMNS($I978:AQ978),0)/$K978),(VLOOKUP($D978,Customer_Demand!$D:$BF,COLUMNS($I978:AQ978),0)/$I978)),"")</f>
        <v/>
      </c>
      <c r="AR978" s="49" t="str">
        <f>IFERROR(IF($K978&lt;&gt;"SS",(VLOOKUP($D978,Customer_Demand!$D:$BF,COLUMNS($I978:AR978),0)/$I978+VLOOKUP($D978,Customer_Demand!$D:$BF,COLUMNS($I978:AR978),0)/$K978),(VLOOKUP($D978,Customer_Demand!$D:$BF,COLUMNS($I978:AR978),0)/$I978)),"")</f>
        <v/>
      </c>
      <c r="AS978" s="49" t="str">
        <f>IFERROR(IF($K978&lt;&gt;"SS",(VLOOKUP($D978,Customer_Demand!$D:$BF,COLUMNS($I978:AS978),0)/$I978+VLOOKUP($D978,Customer_Demand!$D:$BF,COLUMNS($I978:AS978),0)/$K978),(VLOOKUP($D978,Customer_Demand!$D:$BF,COLUMNS($I978:AS978),0)/$I978)),"")</f>
        <v/>
      </c>
      <c r="AT978" s="49" t="str">
        <f>IFERROR(IF($K978&lt;&gt;"SS",(VLOOKUP($D978,Customer_Demand!$D:$BF,COLUMNS($I978:AT978),0)/$I978+VLOOKUP($D978,Customer_Demand!$D:$BF,COLUMNS($I978:AT978),0)/$K978),(VLOOKUP($D978,Customer_Demand!$D:$BF,COLUMNS($I978:AT978),0)/$I978)),"")</f>
        <v/>
      </c>
      <c r="AU978" s="49" t="str">
        <f>IFERROR(IF($K978&lt;&gt;"SS",(VLOOKUP($D978,Customer_Demand!$D:$BF,COLUMNS($I978:AU978),0)/$I978+VLOOKUP($D978,Customer_Demand!$D:$BF,COLUMNS($I978:AU978),0)/$K978),(VLOOKUP($D978,Customer_Demand!$D:$BF,COLUMNS($I978:AU978),0)/$I978)),"")</f>
        <v/>
      </c>
      <c r="AV978" s="49" t="str">
        <f>IFERROR(IF($K978&lt;&gt;"SS",(VLOOKUP($D978,Customer_Demand!$D:$BF,COLUMNS($I978:AV978),0)/$I978+VLOOKUP($D978,Customer_Demand!$D:$BF,COLUMNS($I978:AV978),0)/$K978),(VLOOKUP($D978,Customer_Demand!$D:$BF,COLUMNS($I978:AV978),0)/$I978)),"")</f>
        <v/>
      </c>
      <c r="AW978" s="49" t="str">
        <f>IFERROR(IF($K978&lt;&gt;"SS",(VLOOKUP($D978,Customer_Demand!$D:$BF,COLUMNS($I978:AW978),0)/$I978+VLOOKUP($D978,Customer_Demand!$D:$BF,COLUMNS($I978:AW978),0)/$K978),(VLOOKUP($D978,Customer_Demand!$D:$BF,COLUMNS($I978:AW978),0)/$I978)),"")</f>
        <v/>
      </c>
      <c r="AX978" s="49" t="str">
        <f>IFERROR(IF($K978&lt;&gt;"SS",(VLOOKUP($D978,Customer_Demand!$D:$BF,COLUMNS($I978:AX978),0)/$I978+VLOOKUP($D978,Customer_Demand!$D:$BF,COLUMNS($I978:AX978),0)/$K978),(VLOOKUP($D978,Customer_Demand!$D:$BF,COLUMNS($I978:AX978),0)/$I978)),"")</f>
        <v/>
      </c>
      <c r="AY978" s="49" t="str">
        <f>IFERROR(IF($K978&lt;&gt;"SS",(VLOOKUP($D978,Customer_Demand!$D:$BF,COLUMNS($I978:AY978),0)/$I978+VLOOKUP($D978,Customer_Demand!$D:$BF,COLUMNS($I978:AY978),0)/$K978),(VLOOKUP($D978,Customer_Demand!$D:$BF,COLUMNS($I978:AY978),0)/$I978)),"")</f>
        <v/>
      </c>
      <c r="AZ978" s="49" t="str">
        <f>IFERROR(IF($K978&lt;&gt;"SS",(VLOOKUP($D978,Customer_Demand!$D:$BF,COLUMNS($I978:AZ978),0)/$I978+VLOOKUP($D978,Customer_Demand!$D:$BF,COLUMNS($I978:AZ978),0)/$K978),(VLOOKUP($D978,Customer_Demand!$D:$BF,COLUMNS($I978:AZ978),0)/$I978)),"")</f>
        <v/>
      </c>
      <c r="BA978" s="49" t="str">
        <f>IFERROR(IF($K978&lt;&gt;"SS",(VLOOKUP($D978,Customer_Demand!$D:$BF,COLUMNS($I978:BA978),0)/$I978+VLOOKUP($D978,Customer_Demand!$D:$BF,COLUMNS($I978:BA978),0)/$K978),(VLOOKUP($D978,Customer_Demand!$D:$BF,COLUMNS($I978:BA978),0)/$I978)),"")</f>
        <v/>
      </c>
      <c r="BB978" s="49" t="str">
        <f>IFERROR(IF($K978&lt;&gt;"SS",(VLOOKUP($D978,Customer_Demand!$D:$BF,COLUMNS($I978:BB978),0)/$I978+VLOOKUP($D978,Customer_Demand!$D:$BF,COLUMNS($I978:BB978),0)/$K978),(VLOOKUP($D978,Customer_Demand!$D:$BF,COLUMNS($I978:BB978),0)/$I978)),"")</f>
        <v/>
      </c>
      <c r="BC978" s="49" t="str">
        <f>IFERROR(IF($K978&lt;&gt;"SS",(VLOOKUP($D978,Customer_Demand!$D:$BF,COLUMNS($I978:BC978),0)/$I978+VLOOKUP($D978,Customer_Demand!$D:$BF,COLUMNS($I978:BC978),0)/$K978),(VLOOKUP($D978,Customer_Demand!$D:$BF,COLUMNS($I978:BC978),0)/$I978)),"")</f>
        <v/>
      </c>
      <c r="BD978" s="49" t="str">
        <f>IFERROR(IF($K978&lt;&gt;"SS",(VLOOKUP($D978,Customer_Demand!$D:$BF,COLUMNS($I978:BD978),0)/$I978+VLOOKUP($D978,Customer_Demand!$D:$BF,COLUMNS($I978:BD978),0)/$K978),(VLOOKUP($D978,Customer_Demand!$D:$BF,COLUMNS($I978:BD978),0)/$I978)),"")</f>
        <v/>
      </c>
      <c r="BE978" s="49" t="str">
        <f>IFERROR(IF($K978&lt;&gt;"SS",(VLOOKUP($D978,Customer_Demand!$D:$BF,COLUMNS($I978:BE978),0)/$I978+VLOOKUP($D978,Customer_Demand!$D:$BF,COLUMNS($I978:BE978),0)/$K978),(VLOOKUP($D978,Customer_Demand!$D:$BF,COLUMNS($I978:BE978),0)/$I978)),"")</f>
        <v/>
      </c>
      <c r="BF978" s="49" t="str">
        <f>IFERROR(IF($K978&lt;&gt;"SS",(VLOOKUP($D978,Customer_Demand!$D:$BF,COLUMNS($I978:BF978),0)/$I978+VLOOKUP($D978,Customer_Demand!$D:$BF,COLUMNS($I978:BF978),0)/$K978),(VLOOKUP($D978,Customer_Demand!$D:$BF,COLUMNS($I978:BF978),0)/$I978)),"")</f>
        <v/>
      </c>
      <c r="BG978" s="49" t="str">
        <f>IFERROR(IF($K978&lt;&gt;"SS",(VLOOKUP($D978,Customer_Demand!$D:$BF,COLUMNS($I978:BG978),0)/$I978+VLOOKUP($D978,Customer_Demand!$D:$BF,COLUMNS($I978:BG978),0)/$K978),(VLOOKUP($D978,Customer_Demand!$D:$BF,COLUMNS($I978:BG978),0)/$I978)),"")</f>
        <v/>
      </c>
      <c r="BH978" s="49" t="str">
        <f>IFERROR(IF($K978&lt;&gt;"SS",(VLOOKUP($D978,Customer_Demand!$D:$BF,COLUMNS($I978:BH978),0)/$I978+VLOOKUP($D978,Customer_Demand!$D:$BF,COLUMNS($I978:BH978),0)/$K978),(VLOOKUP($D978,Customer_Demand!$D:$BF,COLUMNS($I978:BH978),0)/$I978)),"")</f>
        <v/>
      </c>
      <c r="BI978" s="49" t="str">
        <f>IFERROR(IF($K978&lt;&gt;"SS",(VLOOKUP($D978,Customer_Demand!$D:$BF,COLUMNS($I978:BI978),0)/$I978+VLOOKUP($D978,Customer_Demand!$D:$BF,COLUMNS($I978:BI978),0)/$K978),(VLOOKUP($D978,Customer_Demand!$D:$BF,COLUMNS($I978:BI978),0)/$I978)),"")</f>
        <v/>
      </c>
      <c r="BJ978" s="49" t="str">
        <f>IFERROR(IF($K978&lt;&gt;"SS",(VLOOKUP($D978,Customer_Demand!$D:$BF,COLUMNS($I978:BJ978),0)/$I978+VLOOKUP($D978,Customer_Demand!$D:$BF,COLUMNS($I978:BJ978),0)/$K978),(VLOOKUP($D978,Customer_Demand!$D:$BF,COLUMNS($I978:BJ978),0)/$I978)),"")</f>
        <v/>
      </c>
      <c r="BK978" s="50" t="str">
        <f>IFERROR(IF($K978&lt;&gt;"SS",(VLOOKUP($D978,Customer_Demand!$D:$BF,COLUMNS($I978:BK978),0)/$I978+VLOOKUP($D978,Customer_Demand!$D:$BF,COLUMNS($I978:BK978),0)/$K978),(VLOOKUP($D978,Customer_Demand!$D:$BF,COLUMNS($I978:BK978),0)/$I978)),"")</f>
        <v/>
      </c>
    </row>
    <row r="979" spans="2:63" x14ac:dyDescent="0.2">
      <c r="B979" s="12" t="str">
        <f t="shared" si="67"/>
        <v/>
      </c>
      <c r="C979" s="45" t="str">
        <f>IF((Customer_Demand!C979)&lt;&gt;"",Customer_Demand!C979,"")</f>
        <v/>
      </c>
      <c r="D979" s="45" t="str">
        <f>IF(C979&lt;&gt;"",Customer_Demand!D979,"")</f>
        <v/>
      </c>
      <c r="E979" s="52" t="str">
        <f>IF(C979&lt;&gt;"",Customer_Demand!E979,"")</f>
        <v/>
      </c>
      <c r="F979" s="47" t="str">
        <f>IF(C979&lt;&gt;"",VLOOKUP(D979,Customer_Demand!$D$5:$F$1005,3,0),"")</f>
        <v/>
      </c>
      <c r="G979" s="48" t="str">
        <f t="shared" si="64"/>
        <v/>
      </c>
      <c r="H979" s="48" t="str">
        <f t="shared" si="65"/>
        <v/>
      </c>
      <c r="I979" s="48" t="str">
        <f>IFERROR(IF(C979&lt;&gt;"",VLOOKUP($H979,SMT_Cycle_Time_Data!$F:$Q,4,0),""),"SGR Not Defined")</f>
        <v/>
      </c>
      <c r="J979" s="48" t="str">
        <f t="shared" si="66"/>
        <v/>
      </c>
      <c r="K979" s="48" t="str">
        <f>IF(C979&lt;&gt;"",IFERROR(VLOOKUP($J979,SMT_Cycle_Time_Data!$F:$Q,4,0),"SS"),"")</f>
        <v/>
      </c>
      <c r="L979" s="49" t="str">
        <f>IFERROR(IF($K979&lt;&gt;"SS",(VLOOKUP($D979,Customer_Demand!$D:$BF,COLUMNS($I979:L979),0)/$I979+VLOOKUP($D979,Customer_Demand!$D:$BF,COLUMNS($I979:L979),0)/$K979),(VLOOKUP($D979,Customer_Demand!$D:$BF,COLUMNS($I979:L979),0)/$I979)),"")</f>
        <v/>
      </c>
      <c r="M979" s="49" t="str">
        <f>IFERROR(IF($K979&lt;&gt;"SS",(VLOOKUP($D979,Customer_Demand!$D:$BF,COLUMNS($I979:M979),0)/$I979+VLOOKUP($D979,Customer_Demand!$D:$BF,COLUMNS($I979:M979),0)/$K979),(VLOOKUP($D979,Customer_Demand!$D:$BF,COLUMNS($I979:M979),0)/$I979)),"")</f>
        <v/>
      </c>
      <c r="N979" s="49" t="str">
        <f>IFERROR(IF($K979&lt;&gt;"SS",(VLOOKUP($D979,Customer_Demand!$D:$BF,COLUMNS($I979:N979),0)/$I979+VLOOKUP($D979,Customer_Demand!$D:$BF,COLUMNS($I979:N979),0)/$K979),(VLOOKUP($D979,Customer_Demand!$D:$BF,COLUMNS($I979:N979),0)/$I979)),"")</f>
        <v/>
      </c>
      <c r="O979" s="49" t="str">
        <f>IFERROR(IF($K979&lt;&gt;"SS",(VLOOKUP($D979,Customer_Demand!$D:$BF,COLUMNS($I979:O979),0)/$I979+VLOOKUP($D979,Customer_Demand!$D:$BF,COLUMNS($I979:O979),0)/$K979),(VLOOKUP($D979,Customer_Demand!$D:$BF,COLUMNS($I979:O979),0)/$I979)),"")</f>
        <v/>
      </c>
      <c r="P979" s="49" t="str">
        <f>IFERROR(IF($K979&lt;&gt;"SS",(VLOOKUP($D979,Customer_Demand!$D:$BF,COLUMNS($I979:P979),0)/$I979+VLOOKUP($D979,Customer_Demand!$D:$BF,COLUMNS($I979:P979),0)/$K979),(VLOOKUP($D979,Customer_Demand!$D:$BF,COLUMNS($I979:P979),0)/$I979)),"")</f>
        <v/>
      </c>
      <c r="Q979" s="49" t="str">
        <f>IFERROR(IF($K979&lt;&gt;"SS",(VLOOKUP($D979,Customer_Demand!$D:$BF,COLUMNS($I979:Q979),0)/$I979+VLOOKUP($D979,Customer_Demand!$D:$BF,COLUMNS($I979:Q979),0)/$K979),(VLOOKUP($D979,Customer_Demand!$D:$BF,COLUMNS($I979:Q979),0)/$I979)),"")</f>
        <v/>
      </c>
      <c r="R979" s="49" t="str">
        <f>IFERROR(IF($K979&lt;&gt;"SS",(VLOOKUP($D979,Customer_Demand!$D:$BF,COLUMNS($I979:R979),0)/$I979+VLOOKUP($D979,Customer_Demand!$D:$BF,COLUMNS($I979:R979),0)/$K979),(VLOOKUP($D979,Customer_Demand!$D:$BF,COLUMNS($I979:R979),0)/$I979)),"")</f>
        <v/>
      </c>
      <c r="S979" s="49" t="str">
        <f>IFERROR(IF($K979&lt;&gt;"SS",(VLOOKUP($D979,Customer_Demand!$D:$BF,COLUMNS($I979:S979),0)/$I979+VLOOKUP($D979,Customer_Demand!$D:$BF,COLUMNS($I979:S979),0)/$K979),(VLOOKUP($D979,Customer_Demand!$D:$BF,COLUMNS($I979:S979),0)/$I979)),"")</f>
        <v/>
      </c>
      <c r="T979" s="49" t="str">
        <f>IFERROR(IF($K979&lt;&gt;"SS",(VLOOKUP($D979,Customer_Demand!$D:$BF,COLUMNS($I979:T979),0)/$I979+VLOOKUP($D979,Customer_Demand!$D:$BF,COLUMNS($I979:T979),0)/$K979),(VLOOKUP($D979,Customer_Demand!$D:$BF,COLUMNS($I979:T979),0)/$I979)),"")</f>
        <v/>
      </c>
      <c r="U979" s="49" t="str">
        <f>IFERROR(IF($K979&lt;&gt;"SS",(VLOOKUP($D979,Customer_Demand!$D:$BF,COLUMNS($I979:U979),0)/$I979+VLOOKUP($D979,Customer_Demand!$D:$BF,COLUMNS($I979:U979),0)/$K979),(VLOOKUP($D979,Customer_Demand!$D:$BF,COLUMNS($I979:U979),0)/$I979)),"")</f>
        <v/>
      </c>
      <c r="V979" s="49" t="str">
        <f>IFERROR(IF($K979&lt;&gt;"SS",(VLOOKUP($D979,Customer_Demand!$D:$BF,COLUMNS($I979:V979),0)/$I979+VLOOKUP($D979,Customer_Demand!$D:$BF,COLUMNS($I979:V979),0)/$K979),(VLOOKUP($D979,Customer_Demand!$D:$BF,COLUMNS($I979:V979),0)/$I979)),"")</f>
        <v/>
      </c>
      <c r="W979" s="49" t="str">
        <f>IFERROR(IF($K979&lt;&gt;"SS",(VLOOKUP($D979,Customer_Demand!$D:$BF,COLUMNS($I979:W979),0)/$I979+VLOOKUP($D979,Customer_Demand!$D:$BF,COLUMNS($I979:W979),0)/$K979),(VLOOKUP($D979,Customer_Demand!$D:$BF,COLUMNS($I979:W979),0)/$I979)),"")</f>
        <v/>
      </c>
      <c r="X979" s="49" t="str">
        <f>IFERROR(IF($K979&lt;&gt;"SS",(VLOOKUP($D979,Customer_Demand!$D:$BF,COLUMNS($I979:X979),0)/$I979+VLOOKUP($D979,Customer_Demand!$D:$BF,COLUMNS($I979:X979),0)/$K979),(VLOOKUP($D979,Customer_Demand!$D:$BF,COLUMNS($I979:X979),0)/$I979)),"")</f>
        <v/>
      </c>
      <c r="Y979" s="49" t="str">
        <f>IFERROR(IF($K979&lt;&gt;"SS",(VLOOKUP($D979,Customer_Demand!$D:$BF,COLUMNS($I979:Y979),0)/$I979+VLOOKUP($D979,Customer_Demand!$D:$BF,COLUMNS($I979:Y979),0)/$K979),(VLOOKUP($D979,Customer_Demand!$D:$BF,COLUMNS($I979:Y979),0)/$I979)),"")</f>
        <v/>
      </c>
      <c r="Z979" s="49" t="str">
        <f>IFERROR(IF($K979&lt;&gt;"SS",(VLOOKUP($D979,Customer_Demand!$D:$BF,COLUMNS($I979:Z979),0)/$I979+VLOOKUP($D979,Customer_Demand!$D:$BF,COLUMNS($I979:Z979),0)/$K979),(VLOOKUP($D979,Customer_Demand!$D:$BF,COLUMNS($I979:Z979),0)/$I979)),"")</f>
        <v/>
      </c>
      <c r="AA979" s="49" t="str">
        <f>IFERROR(IF($K979&lt;&gt;"SS",(VLOOKUP($D979,Customer_Demand!$D:$BF,COLUMNS($I979:AA979),0)/$I979+VLOOKUP($D979,Customer_Demand!$D:$BF,COLUMNS($I979:AA979),0)/$K979),(VLOOKUP($D979,Customer_Demand!$D:$BF,COLUMNS($I979:AA979),0)/$I979)),"")</f>
        <v/>
      </c>
      <c r="AB979" s="49" t="str">
        <f>IFERROR(IF($K979&lt;&gt;"SS",(VLOOKUP($D979,Customer_Demand!$D:$BF,COLUMNS($I979:AB979),0)/$I979+VLOOKUP($D979,Customer_Demand!$D:$BF,COLUMNS($I979:AB979),0)/$K979),(VLOOKUP($D979,Customer_Demand!$D:$BF,COLUMNS($I979:AB979),0)/$I979)),"")</f>
        <v/>
      </c>
      <c r="AC979" s="49" t="str">
        <f>IFERROR(IF($K979&lt;&gt;"SS",(VLOOKUP($D979,Customer_Demand!$D:$BF,COLUMNS($I979:AC979),0)/$I979+VLOOKUP($D979,Customer_Demand!$D:$BF,COLUMNS($I979:AC979),0)/$K979),(VLOOKUP($D979,Customer_Demand!$D:$BF,COLUMNS($I979:AC979),0)/$I979)),"")</f>
        <v/>
      </c>
      <c r="AD979" s="49" t="str">
        <f>IFERROR(IF($K979&lt;&gt;"SS",(VLOOKUP($D979,Customer_Demand!$D:$BF,COLUMNS($I979:AD979),0)/$I979+VLOOKUP($D979,Customer_Demand!$D:$BF,COLUMNS($I979:AD979),0)/$K979),(VLOOKUP($D979,Customer_Demand!$D:$BF,COLUMNS($I979:AD979),0)/$I979)),"")</f>
        <v/>
      </c>
      <c r="AE979" s="49" t="str">
        <f>IFERROR(IF($K979&lt;&gt;"SS",(VLOOKUP($D979,Customer_Demand!$D:$BF,COLUMNS($I979:AE979),0)/$I979+VLOOKUP($D979,Customer_Demand!$D:$BF,COLUMNS($I979:AE979),0)/$K979),(VLOOKUP($D979,Customer_Demand!$D:$BF,COLUMNS($I979:AE979),0)/$I979)),"")</f>
        <v/>
      </c>
      <c r="AF979" s="49" t="str">
        <f>IFERROR(IF($K979&lt;&gt;"SS",(VLOOKUP($D979,Customer_Demand!$D:$BF,COLUMNS($I979:AF979),0)/$I979+VLOOKUP($D979,Customer_Demand!$D:$BF,COLUMNS($I979:AF979),0)/$K979),(VLOOKUP($D979,Customer_Demand!$D:$BF,COLUMNS($I979:AF979),0)/$I979)),"")</f>
        <v/>
      </c>
      <c r="AG979" s="49" t="str">
        <f>IFERROR(IF($K979&lt;&gt;"SS",(VLOOKUP($D979,Customer_Demand!$D:$BF,COLUMNS($I979:AG979),0)/$I979+VLOOKUP($D979,Customer_Demand!$D:$BF,COLUMNS($I979:AG979),0)/$K979),(VLOOKUP($D979,Customer_Demand!$D:$BF,COLUMNS($I979:AG979),0)/$I979)),"")</f>
        <v/>
      </c>
      <c r="AH979" s="49" t="str">
        <f>IFERROR(IF($K979&lt;&gt;"SS",(VLOOKUP($D979,Customer_Demand!$D:$BF,COLUMNS($I979:AH979),0)/$I979+VLOOKUP($D979,Customer_Demand!$D:$BF,COLUMNS($I979:AH979),0)/$K979),(VLOOKUP($D979,Customer_Demand!$D:$BF,COLUMNS($I979:AH979),0)/$I979)),"")</f>
        <v/>
      </c>
      <c r="AI979" s="49" t="str">
        <f>IFERROR(IF($K979&lt;&gt;"SS",(VLOOKUP($D979,Customer_Demand!$D:$BF,COLUMNS($I979:AI979),0)/$I979+VLOOKUP($D979,Customer_Demand!$D:$BF,COLUMNS($I979:AI979),0)/$K979),(VLOOKUP($D979,Customer_Demand!$D:$BF,COLUMNS($I979:AI979),0)/$I979)),"")</f>
        <v/>
      </c>
      <c r="AJ979" s="49" t="str">
        <f>IFERROR(IF($K979&lt;&gt;"SS",(VLOOKUP($D979,Customer_Demand!$D:$BF,COLUMNS($I979:AJ979),0)/$I979+VLOOKUP($D979,Customer_Demand!$D:$BF,COLUMNS($I979:AJ979),0)/$K979),(VLOOKUP($D979,Customer_Demand!$D:$BF,COLUMNS($I979:AJ979),0)/$I979)),"")</f>
        <v/>
      </c>
      <c r="AK979" s="49" t="str">
        <f>IFERROR(IF($K979&lt;&gt;"SS",(VLOOKUP($D979,Customer_Demand!$D:$BF,COLUMNS($I979:AK979),0)/$I979+VLOOKUP($D979,Customer_Demand!$D:$BF,COLUMNS($I979:AK979),0)/$K979),(VLOOKUP($D979,Customer_Demand!$D:$BF,COLUMNS($I979:AK979),0)/$I979)),"")</f>
        <v/>
      </c>
      <c r="AL979" s="49" t="str">
        <f>IFERROR(IF($K979&lt;&gt;"SS",(VLOOKUP($D979,Customer_Demand!$D:$BF,COLUMNS($I979:AL979),0)/$I979+VLOOKUP($D979,Customer_Demand!$D:$BF,COLUMNS($I979:AL979),0)/$K979),(VLOOKUP($D979,Customer_Demand!$D:$BF,COLUMNS($I979:AL979),0)/$I979)),"")</f>
        <v/>
      </c>
      <c r="AM979" s="49" t="str">
        <f>IFERROR(IF($K979&lt;&gt;"SS",(VLOOKUP($D979,Customer_Demand!$D:$BF,COLUMNS($I979:AM979),0)/$I979+VLOOKUP($D979,Customer_Demand!$D:$BF,COLUMNS($I979:AM979),0)/$K979),(VLOOKUP($D979,Customer_Demand!$D:$BF,COLUMNS($I979:AM979),0)/$I979)),"")</f>
        <v/>
      </c>
      <c r="AN979" s="49" t="str">
        <f>IFERROR(IF($K979&lt;&gt;"SS",(VLOOKUP($D979,Customer_Demand!$D:$BF,COLUMNS($I979:AN979),0)/$I979+VLOOKUP($D979,Customer_Demand!$D:$BF,COLUMNS($I979:AN979),0)/$K979),(VLOOKUP($D979,Customer_Demand!$D:$BF,COLUMNS($I979:AN979),0)/$I979)),"")</f>
        <v/>
      </c>
      <c r="AO979" s="49" t="str">
        <f>IFERROR(IF($K979&lt;&gt;"SS",(VLOOKUP($D979,Customer_Demand!$D:$BF,COLUMNS($I979:AO979),0)/$I979+VLOOKUP($D979,Customer_Demand!$D:$BF,COLUMNS($I979:AO979),0)/$K979),(VLOOKUP($D979,Customer_Demand!$D:$BF,COLUMNS($I979:AO979),0)/$I979)),"")</f>
        <v/>
      </c>
      <c r="AP979" s="49" t="str">
        <f>IFERROR(IF($K979&lt;&gt;"SS",(VLOOKUP($D979,Customer_Demand!$D:$BF,COLUMNS($I979:AP979),0)/$I979+VLOOKUP($D979,Customer_Demand!$D:$BF,COLUMNS($I979:AP979),0)/$K979),(VLOOKUP($D979,Customer_Demand!$D:$BF,COLUMNS($I979:AP979),0)/$I979)),"")</f>
        <v/>
      </c>
      <c r="AQ979" s="49" t="str">
        <f>IFERROR(IF($K979&lt;&gt;"SS",(VLOOKUP($D979,Customer_Demand!$D:$BF,COLUMNS($I979:AQ979),0)/$I979+VLOOKUP($D979,Customer_Demand!$D:$BF,COLUMNS($I979:AQ979),0)/$K979),(VLOOKUP($D979,Customer_Demand!$D:$BF,COLUMNS($I979:AQ979),0)/$I979)),"")</f>
        <v/>
      </c>
      <c r="AR979" s="49" t="str">
        <f>IFERROR(IF($K979&lt;&gt;"SS",(VLOOKUP($D979,Customer_Demand!$D:$BF,COLUMNS($I979:AR979),0)/$I979+VLOOKUP($D979,Customer_Demand!$D:$BF,COLUMNS($I979:AR979),0)/$K979),(VLOOKUP($D979,Customer_Demand!$D:$BF,COLUMNS($I979:AR979),0)/$I979)),"")</f>
        <v/>
      </c>
      <c r="AS979" s="49" t="str">
        <f>IFERROR(IF($K979&lt;&gt;"SS",(VLOOKUP($D979,Customer_Demand!$D:$BF,COLUMNS($I979:AS979),0)/$I979+VLOOKUP($D979,Customer_Demand!$D:$BF,COLUMNS($I979:AS979),0)/$K979),(VLOOKUP($D979,Customer_Demand!$D:$BF,COLUMNS($I979:AS979),0)/$I979)),"")</f>
        <v/>
      </c>
      <c r="AT979" s="49" t="str">
        <f>IFERROR(IF($K979&lt;&gt;"SS",(VLOOKUP($D979,Customer_Demand!$D:$BF,COLUMNS($I979:AT979),0)/$I979+VLOOKUP($D979,Customer_Demand!$D:$BF,COLUMNS($I979:AT979),0)/$K979),(VLOOKUP($D979,Customer_Demand!$D:$BF,COLUMNS($I979:AT979),0)/$I979)),"")</f>
        <v/>
      </c>
      <c r="AU979" s="49" t="str">
        <f>IFERROR(IF($K979&lt;&gt;"SS",(VLOOKUP($D979,Customer_Demand!$D:$BF,COLUMNS($I979:AU979),0)/$I979+VLOOKUP($D979,Customer_Demand!$D:$BF,COLUMNS($I979:AU979),0)/$K979),(VLOOKUP($D979,Customer_Demand!$D:$BF,COLUMNS($I979:AU979),0)/$I979)),"")</f>
        <v/>
      </c>
      <c r="AV979" s="49" t="str">
        <f>IFERROR(IF($K979&lt;&gt;"SS",(VLOOKUP($D979,Customer_Demand!$D:$BF,COLUMNS($I979:AV979),0)/$I979+VLOOKUP($D979,Customer_Demand!$D:$BF,COLUMNS($I979:AV979),0)/$K979),(VLOOKUP($D979,Customer_Demand!$D:$BF,COLUMNS($I979:AV979),0)/$I979)),"")</f>
        <v/>
      </c>
      <c r="AW979" s="49" t="str">
        <f>IFERROR(IF($K979&lt;&gt;"SS",(VLOOKUP($D979,Customer_Demand!$D:$BF,COLUMNS($I979:AW979),0)/$I979+VLOOKUP($D979,Customer_Demand!$D:$BF,COLUMNS($I979:AW979),0)/$K979),(VLOOKUP($D979,Customer_Demand!$D:$BF,COLUMNS($I979:AW979),0)/$I979)),"")</f>
        <v/>
      </c>
      <c r="AX979" s="49" t="str">
        <f>IFERROR(IF($K979&lt;&gt;"SS",(VLOOKUP($D979,Customer_Demand!$D:$BF,COLUMNS($I979:AX979),0)/$I979+VLOOKUP($D979,Customer_Demand!$D:$BF,COLUMNS($I979:AX979),0)/$K979),(VLOOKUP($D979,Customer_Demand!$D:$BF,COLUMNS($I979:AX979),0)/$I979)),"")</f>
        <v/>
      </c>
      <c r="AY979" s="49" t="str">
        <f>IFERROR(IF($K979&lt;&gt;"SS",(VLOOKUP($D979,Customer_Demand!$D:$BF,COLUMNS($I979:AY979),0)/$I979+VLOOKUP($D979,Customer_Demand!$D:$BF,COLUMNS($I979:AY979),0)/$K979),(VLOOKUP($D979,Customer_Demand!$D:$BF,COLUMNS($I979:AY979),0)/$I979)),"")</f>
        <v/>
      </c>
      <c r="AZ979" s="49" t="str">
        <f>IFERROR(IF($K979&lt;&gt;"SS",(VLOOKUP($D979,Customer_Demand!$D:$BF,COLUMNS($I979:AZ979),0)/$I979+VLOOKUP($D979,Customer_Demand!$D:$BF,COLUMNS($I979:AZ979),0)/$K979),(VLOOKUP($D979,Customer_Demand!$D:$BF,COLUMNS($I979:AZ979),0)/$I979)),"")</f>
        <v/>
      </c>
      <c r="BA979" s="49" t="str">
        <f>IFERROR(IF($K979&lt;&gt;"SS",(VLOOKUP($D979,Customer_Demand!$D:$BF,COLUMNS($I979:BA979),0)/$I979+VLOOKUP($D979,Customer_Demand!$D:$BF,COLUMNS($I979:BA979),0)/$K979),(VLOOKUP($D979,Customer_Demand!$D:$BF,COLUMNS($I979:BA979),0)/$I979)),"")</f>
        <v/>
      </c>
      <c r="BB979" s="49" t="str">
        <f>IFERROR(IF($K979&lt;&gt;"SS",(VLOOKUP($D979,Customer_Demand!$D:$BF,COLUMNS($I979:BB979),0)/$I979+VLOOKUP($D979,Customer_Demand!$D:$BF,COLUMNS($I979:BB979),0)/$K979),(VLOOKUP($D979,Customer_Demand!$D:$BF,COLUMNS($I979:BB979),0)/$I979)),"")</f>
        <v/>
      </c>
      <c r="BC979" s="49" t="str">
        <f>IFERROR(IF($K979&lt;&gt;"SS",(VLOOKUP($D979,Customer_Demand!$D:$BF,COLUMNS($I979:BC979),0)/$I979+VLOOKUP($D979,Customer_Demand!$D:$BF,COLUMNS($I979:BC979),0)/$K979),(VLOOKUP($D979,Customer_Demand!$D:$BF,COLUMNS($I979:BC979),0)/$I979)),"")</f>
        <v/>
      </c>
      <c r="BD979" s="49" t="str">
        <f>IFERROR(IF($K979&lt;&gt;"SS",(VLOOKUP($D979,Customer_Demand!$D:$BF,COLUMNS($I979:BD979),0)/$I979+VLOOKUP($D979,Customer_Demand!$D:$BF,COLUMNS($I979:BD979),0)/$K979),(VLOOKUP($D979,Customer_Demand!$D:$BF,COLUMNS($I979:BD979),0)/$I979)),"")</f>
        <v/>
      </c>
      <c r="BE979" s="49" t="str">
        <f>IFERROR(IF($K979&lt;&gt;"SS",(VLOOKUP($D979,Customer_Demand!$D:$BF,COLUMNS($I979:BE979),0)/$I979+VLOOKUP($D979,Customer_Demand!$D:$BF,COLUMNS($I979:BE979),0)/$K979),(VLOOKUP($D979,Customer_Demand!$D:$BF,COLUMNS($I979:BE979),0)/$I979)),"")</f>
        <v/>
      </c>
      <c r="BF979" s="49" t="str">
        <f>IFERROR(IF($K979&lt;&gt;"SS",(VLOOKUP($D979,Customer_Demand!$D:$BF,COLUMNS($I979:BF979),0)/$I979+VLOOKUP($D979,Customer_Demand!$D:$BF,COLUMNS($I979:BF979),0)/$K979),(VLOOKUP($D979,Customer_Demand!$D:$BF,COLUMNS($I979:BF979),0)/$I979)),"")</f>
        <v/>
      </c>
      <c r="BG979" s="49" t="str">
        <f>IFERROR(IF($K979&lt;&gt;"SS",(VLOOKUP($D979,Customer_Demand!$D:$BF,COLUMNS($I979:BG979),0)/$I979+VLOOKUP($D979,Customer_Demand!$D:$BF,COLUMNS($I979:BG979),0)/$K979),(VLOOKUP($D979,Customer_Demand!$D:$BF,COLUMNS($I979:BG979),0)/$I979)),"")</f>
        <v/>
      </c>
      <c r="BH979" s="49" t="str">
        <f>IFERROR(IF($K979&lt;&gt;"SS",(VLOOKUP($D979,Customer_Demand!$D:$BF,COLUMNS($I979:BH979),0)/$I979+VLOOKUP($D979,Customer_Demand!$D:$BF,COLUMNS($I979:BH979),0)/$K979),(VLOOKUP($D979,Customer_Demand!$D:$BF,COLUMNS($I979:BH979),0)/$I979)),"")</f>
        <v/>
      </c>
      <c r="BI979" s="49" t="str">
        <f>IFERROR(IF($K979&lt;&gt;"SS",(VLOOKUP($D979,Customer_Demand!$D:$BF,COLUMNS($I979:BI979),0)/$I979+VLOOKUP($D979,Customer_Demand!$D:$BF,COLUMNS($I979:BI979),0)/$K979),(VLOOKUP($D979,Customer_Demand!$D:$BF,COLUMNS($I979:BI979),0)/$I979)),"")</f>
        <v/>
      </c>
      <c r="BJ979" s="49" t="str">
        <f>IFERROR(IF($K979&lt;&gt;"SS",(VLOOKUP($D979,Customer_Demand!$D:$BF,COLUMNS($I979:BJ979),0)/$I979+VLOOKUP($D979,Customer_Demand!$D:$BF,COLUMNS($I979:BJ979),0)/$K979),(VLOOKUP($D979,Customer_Demand!$D:$BF,COLUMNS($I979:BJ979),0)/$I979)),"")</f>
        <v/>
      </c>
      <c r="BK979" s="50" t="str">
        <f>IFERROR(IF($K979&lt;&gt;"SS",(VLOOKUP($D979,Customer_Demand!$D:$BF,COLUMNS($I979:BK979),0)/$I979+VLOOKUP($D979,Customer_Demand!$D:$BF,COLUMNS($I979:BK979),0)/$K979),(VLOOKUP($D979,Customer_Demand!$D:$BF,COLUMNS($I979:BK979),0)/$I979)),"")</f>
        <v/>
      </c>
    </row>
    <row r="980" spans="2:63" x14ac:dyDescent="0.2">
      <c r="B980" s="12" t="str">
        <f t="shared" si="67"/>
        <v/>
      </c>
      <c r="C980" s="45" t="str">
        <f>IF((Customer_Demand!C980)&lt;&gt;"",Customer_Demand!C980,"")</f>
        <v/>
      </c>
      <c r="D980" s="45" t="str">
        <f>IF(C980&lt;&gt;"",Customer_Demand!D980,"")</f>
        <v/>
      </c>
      <c r="E980" s="52" t="str">
        <f>IF(C980&lt;&gt;"",Customer_Demand!E980,"")</f>
        <v/>
      </c>
      <c r="F980" s="47" t="str">
        <f>IF(C980&lt;&gt;"",VLOOKUP(D980,Customer_Demand!$D$5:$F$1005,3,0),"")</f>
        <v/>
      </c>
      <c r="G980" s="48" t="str">
        <f t="shared" si="64"/>
        <v/>
      </c>
      <c r="H980" s="48" t="str">
        <f t="shared" si="65"/>
        <v/>
      </c>
      <c r="I980" s="48" t="str">
        <f>IFERROR(IF(C980&lt;&gt;"",VLOOKUP($H980,SMT_Cycle_Time_Data!$F:$Q,4,0),""),"SGR Not Defined")</f>
        <v/>
      </c>
      <c r="J980" s="48" t="str">
        <f t="shared" si="66"/>
        <v/>
      </c>
      <c r="K980" s="48" t="str">
        <f>IF(C980&lt;&gt;"",IFERROR(VLOOKUP($J980,SMT_Cycle_Time_Data!$F:$Q,4,0),"SS"),"")</f>
        <v/>
      </c>
      <c r="L980" s="49" t="str">
        <f>IFERROR(IF($K980&lt;&gt;"SS",(VLOOKUP($D980,Customer_Demand!$D:$BF,COLUMNS($I980:L980),0)/$I980+VLOOKUP($D980,Customer_Demand!$D:$BF,COLUMNS($I980:L980),0)/$K980),(VLOOKUP($D980,Customer_Demand!$D:$BF,COLUMNS($I980:L980),0)/$I980)),"")</f>
        <v/>
      </c>
      <c r="M980" s="49" t="str">
        <f>IFERROR(IF($K980&lt;&gt;"SS",(VLOOKUP($D980,Customer_Demand!$D:$BF,COLUMNS($I980:M980),0)/$I980+VLOOKUP($D980,Customer_Demand!$D:$BF,COLUMNS($I980:M980),0)/$K980),(VLOOKUP($D980,Customer_Demand!$D:$BF,COLUMNS($I980:M980),0)/$I980)),"")</f>
        <v/>
      </c>
      <c r="N980" s="49" t="str">
        <f>IFERROR(IF($K980&lt;&gt;"SS",(VLOOKUP($D980,Customer_Demand!$D:$BF,COLUMNS($I980:N980),0)/$I980+VLOOKUP($D980,Customer_Demand!$D:$BF,COLUMNS($I980:N980),0)/$K980),(VLOOKUP($D980,Customer_Demand!$D:$BF,COLUMNS($I980:N980),0)/$I980)),"")</f>
        <v/>
      </c>
      <c r="O980" s="49" t="str">
        <f>IFERROR(IF($K980&lt;&gt;"SS",(VLOOKUP($D980,Customer_Demand!$D:$BF,COLUMNS($I980:O980),0)/$I980+VLOOKUP($D980,Customer_Demand!$D:$BF,COLUMNS($I980:O980),0)/$K980),(VLOOKUP($D980,Customer_Demand!$D:$BF,COLUMNS($I980:O980),0)/$I980)),"")</f>
        <v/>
      </c>
      <c r="P980" s="49" t="str">
        <f>IFERROR(IF($K980&lt;&gt;"SS",(VLOOKUP($D980,Customer_Demand!$D:$BF,COLUMNS($I980:P980),0)/$I980+VLOOKUP($D980,Customer_Demand!$D:$BF,COLUMNS($I980:P980),0)/$K980),(VLOOKUP($D980,Customer_Demand!$D:$BF,COLUMNS($I980:P980),0)/$I980)),"")</f>
        <v/>
      </c>
      <c r="Q980" s="49" t="str">
        <f>IFERROR(IF($K980&lt;&gt;"SS",(VLOOKUP($D980,Customer_Demand!$D:$BF,COLUMNS($I980:Q980),0)/$I980+VLOOKUP($D980,Customer_Demand!$D:$BF,COLUMNS($I980:Q980),0)/$K980),(VLOOKUP($D980,Customer_Demand!$D:$BF,COLUMNS($I980:Q980),0)/$I980)),"")</f>
        <v/>
      </c>
      <c r="R980" s="49" t="str">
        <f>IFERROR(IF($K980&lt;&gt;"SS",(VLOOKUP($D980,Customer_Demand!$D:$BF,COLUMNS($I980:R980),0)/$I980+VLOOKUP($D980,Customer_Demand!$D:$BF,COLUMNS($I980:R980),0)/$K980),(VLOOKUP($D980,Customer_Demand!$D:$BF,COLUMNS($I980:R980),0)/$I980)),"")</f>
        <v/>
      </c>
      <c r="S980" s="49" t="str">
        <f>IFERROR(IF($K980&lt;&gt;"SS",(VLOOKUP($D980,Customer_Demand!$D:$BF,COLUMNS($I980:S980),0)/$I980+VLOOKUP($D980,Customer_Demand!$D:$BF,COLUMNS($I980:S980),0)/$K980),(VLOOKUP($D980,Customer_Demand!$D:$BF,COLUMNS($I980:S980),0)/$I980)),"")</f>
        <v/>
      </c>
      <c r="T980" s="49" t="str">
        <f>IFERROR(IF($K980&lt;&gt;"SS",(VLOOKUP($D980,Customer_Demand!$D:$BF,COLUMNS($I980:T980),0)/$I980+VLOOKUP($D980,Customer_Demand!$D:$BF,COLUMNS($I980:T980),0)/$K980),(VLOOKUP($D980,Customer_Demand!$D:$BF,COLUMNS($I980:T980),0)/$I980)),"")</f>
        <v/>
      </c>
      <c r="U980" s="49" t="str">
        <f>IFERROR(IF($K980&lt;&gt;"SS",(VLOOKUP($D980,Customer_Demand!$D:$BF,COLUMNS($I980:U980),0)/$I980+VLOOKUP($D980,Customer_Demand!$D:$BF,COLUMNS($I980:U980),0)/$K980),(VLOOKUP($D980,Customer_Demand!$D:$BF,COLUMNS($I980:U980),0)/$I980)),"")</f>
        <v/>
      </c>
      <c r="V980" s="49" t="str">
        <f>IFERROR(IF($K980&lt;&gt;"SS",(VLOOKUP($D980,Customer_Demand!$D:$BF,COLUMNS($I980:V980),0)/$I980+VLOOKUP($D980,Customer_Demand!$D:$BF,COLUMNS($I980:V980),0)/$K980),(VLOOKUP($D980,Customer_Demand!$D:$BF,COLUMNS($I980:V980),0)/$I980)),"")</f>
        <v/>
      </c>
      <c r="W980" s="49" t="str">
        <f>IFERROR(IF($K980&lt;&gt;"SS",(VLOOKUP($D980,Customer_Demand!$D:$BF,COLUMNS($I980:W980),0)/$I980+VLOOKUP($D980,Customer_Demand!$D:$BF,COLUMNS($I980:W980),0)/$K980),(VLOOKUP($D980,Customer_Demand!$D:$BF,COLUMNS($I980:W980),0)/$I980)),"")</f>
        <v/>
      </c>
      <c r="X980" s="49" t="str">
        <f>IFERROR(IF($K980&lt;&gt;"SS",(VLOOKUP($D980,Customer_Demand!$D:$BF,COLUMNS($I980:X980),0)/$I980+VLOOKUP($D980,Customer_Demand!$D:$BF,COLUMNS($I980:X980),0)/$K980),(VLOOKUP($D980,Customer_Demand!$D:$BF,COLUMNS($I980:X980),0)/$I980)),"")</f>
        <v/>
      </c>
      <c r="Y980" s="49" t="str">
        <f>IFERROR(IF($K980&lt;&gt;"SS",(VLOOKUP($D980,Customer_Demand!$D:$BF,COLUMNS($I980:Y980),0)/$I980+VLOOKUP($D980,Customer_Demand!$D:$BF,COLUMNS($I980:Y980),0)/$K980),(VLOOKUP($D980,Customer_Demand!$D:$BF,COLUMNS($I980:Y980),0)/$I980)),"")</f>
        <v/>
      </c>
      <c r="Z980" s="49" t="str">
        <f>IFERROR(IF($K980&lt;&gt;"SS",(VLOOKUP($D980,Customer_Demand!$D:$BF,COLUMNS($I980:Z980),0)/$I980+VLOOKUP($D980,Customer_Demand!$D:$BF,COLUMNS($I980:Z980),0)/$K980),(VLOOKUP($D980,Customer_Demand!$D:$BF,COLUMNS($I980:Z980),0)/$I980)),"")</f>
        <v/>
      </c>
      <c r="AA980" s="49" t="str">
        <f>IFERROR(IF($K980&lt;&gt;"SS",(VLOOKUP($D980,Customer_Demand!$D:$BF,COLUMNS($I980:AA980),0)/$I980+VLOOKUP($D980,Customer_Demand!$D:$BF,COLUMNS($I980:AA980),0)/$K980),(VLOOKUP($D980,Customer_Demand!$D:$BF,COLUMNS($I980:AA980),0)/$I980)),"")</f>
        <v/>
      </c>
      <c r="AB980" s="49" t="str">
        <f>IFERROR(IF($K980&lt;&gt;"SS",(VLOOKUP($D980,Customer_Demand!$D:$BF,COLUMNS($I980:AB980),0)/$I980+VLOOKUP($D980,Customer_Demand!$D:$BF,COLUMNS($I980:AB980),0)/$K980),(VLOOKUP($D980,Customer_Demand!$D:$BF,COLUMNS($I980:AB980),0)/$I980)),"")</f>
        <v/>
      </c>
      <c r="AC980" s="49" t="str">
        <f>IFERROR(IF($K980&lt;&gt;"SS",(VLOOKUP($D980,Customer_Demand!$D:$BF,COLUMNS($I980:AC980),0)/$I980+VLOOKUP($D980,Customer_Demand!$D:$BF,COLUMNS($I980:AC980),0)/$K980),(VLOOKUP($D980,Customer_Demand!$D:$BF,COLUMNS($I980:AC980),0)/$I980)),"")</f>
        <v/>
      </c>
      <c r="AD980" s="49" t="str">
        <f>IFERROR(IF($K980&lt;&gt;"SS",(VLOOKUP($D980,Customer_Demand!$D:$BF,COLUMNS($I980:AD980),0)/$I980+VLOOKUP($D980,Customer_Demand!$D:$BF,COLUMNS($I980:AD980),0)/$K980),(VLOOKUP($D980,Customer_Demand!$D:$BF,COLUMNS($I980:AD980),0)/$I980)),"")</f>
        <v/>
      </c>
      <c r="AE980" s="49" t="str">
        <f>IFERROR(IF($K980&lt;&gt;"SS",(VLOOKUP($D980,Customer_Demand!$D:$BF,COLUMNS($I980:AE980),0)/$I980+VLOOKUP($D980,Customer_Demand!$D:$BF,COLUMNS($I980:AE980),0)/$K980),(VLOOKUP($D980,Customer_Demand!$D:$BF,COLUMNS($I980:AE980),0)/$I980)),"")</f>
        <v/>
      </c>
      <c r="AF980" s="49" t="str">
        <f>IFERROR(IF($K980&lt;&gt;"SS",(VLOOKUP($D980,Customer_Demand!$D:$BF,COLUMNS($I980:AF980),0)/$I980+VLOOKUP($D980,Customer_Demand!$D:$BF,COLUMNS($I980:AF980),0)/$K980),(VLOOKUP($D980,Customer_Demand!$D:$BF,COLUMNS($I980:AF980),0)/$I980)),"")</f>
        <v/>
      </c>
      <c r="AG980" s="49" t="str">
        <f>IFERROR(IF($K980&lt;&gt;"SS",(VLOOKUP($D980,Customer_Demand!$D:$BF,COLUMNS($I980:AG980),0)/$I980+VLOOKUP($D980,Customer_Demand!$D:$BF,COLUMNS($I980:AG980),0)/$K980),(VLOOKUP($D980,Customer_Demand!$D:$BF,COLUMNS($I980:AG980),0)/$I980)),"")</f>
        <v/>
      </c>
      <c r="AH980" s="49" t="str">
        <f>IFERROR(IF($K980&lt;&gt;"SS",(VLOOKUP($D980,Customer_Demand!$D:$BF,COLUMNS($I980:AH980),0)/$I980+VLOOKUP($D980,Customer_Demand!$D:$BF,COLUMNS($I980:AH980),0)/$K980),(VLOOKUP($D980,Customer_Demand!$D:$BF,COLUMNS($I980:AH980),0)/$I980)),"")</f>
        <v/>
      </c>
      <c r="AI980" s="49" t="str">
        <f>IFERROR(IF($K980&lt;&gt;"SS",(VLOOKUP($D980,Customer_Demand!$D:$BF,COLUMNS($I980:AI980),0)/$I980+VLOOKUP($D980,Customer_Demand!$D:$BF,COLUMNS($I980:AI980),0)/$K980),(VLOOKUP($D980,Customer_Demand!$D:$BF,COLUMNS($I980:AI980),0)/$I980)),"")</f>
        <v/>
      </c>
      <c r="AJ980" s="49" t="str">
        <f>IFERROR(IF($K980&lt;&gt;"SS",(VLOOKUP($D980,Customer_Demand!$D:$BF,COLUMNS($I980:AJ980),0)/$I980+VLOOKUP($D980,Customer_Demand!$D:$BF,COLUMNS($I980:AJ980),0)/$K980),(VLOOKUP($D980,Customer_Demand!$D:$BF,COLUMNS($I980:AJ980),0)/$I980)),"")</f>
        <v/>
      </c>
      <c r="AK980" s="49" t="str">
        <f>IFERROR(IF($K980&lt;&gt;"SS",(VLOOKUP($D980,Customer_Demand!$D:$BF,COLUMNS($I980:AK980),0)/$I980+VLOOKUP($D980,Customer_Demand!$D:$BF,COLUMNS($I980:AK980),0)/$K980),(VLOOKUP($D980,Customer_Demand!$D:$BF,COLUMNS($I980:AK980),0)/$I980)),"")</f>
        <v/>
      </c>
      <c r="AL980" s="49" t="str">
        <f>IFERROR(IF($K980&lt;&gt;"SS",(VLOOKUP($D980,Customer_Demand!$D:$BF,COLUMNS($I980:AL980),0)/$I980+VLOOKUP($D980,Customer_Demand!$D:$BF,COLUMNS($I980:AL980),0)/$K980),(VLOOKUP($D980,Customer_Demand!$D:$BF,COLUMNS($I980:AL980),0)/$I980)),"")</f>
        <v/>
      </c>
      <c r="AM980" s="49" t="str">
        <f>IFERROR(IF($K980&lt;&gt;"SS",(VLOOKUP($D980,Customer_Demand!$D:$BF,COLUMNS($I980:AM980),0)/$I980+VLOOKUP($D980,Customer_Demand!$D:$BF,COLUMNS($I980:AM980),0)/$K980),(VLOOKUP($D980,Customer_Demand!$D:$BF,COLUMNS($I980:AM980),0)/$I980)),"")</f>
        <v/>
      </c>
      <c r="AN980" s="49" t="str">
        <f>IFERROR(IF($K980&lt;&gt;"SS",(VLOOKUP($D980,Customer_Demand!$D:$BF,COLUMNS($I980:AN980),0)/$I980+VLOOKUP($D980,Customer_Demand!$D:$BF,COLUMNS($I980:AN980),0)/$K980),(VLOOKUP($D980,Customer_Demand!$D:$BF,COLUMNS($I980:AN980),0)/$I980)),"")</f>
        <v/>
      </c>
      <c r="AO980" s="49" t="str">
        <f>IFERROR(IF($K980&lt;&gt;"SS",(VLOOKUP($D980,Customer_Demand!$D:$BF,COLUMNS($I980:AO980),0)/$I980+VLOOKUP($D980,Customer_Demand!$D:$BF,COLUMNS($I980:AO980),0)/$K980),(VLOOKUP($D980,Customer_Demand!$D:$BF,COLUMNS($I980:AO980),0)/$I980)),"")</f>
        <v/>
      </c>
      <c r="AP980" s="49" t="str">
        <f>IFERROR(IF($K980&lt;&gt;"SS",(VLOOKUP($D980,Customer_Demand!$D:$BF,COLUMNS($I980:AP980),0)/$I980+VLOOKUP($D980,Customer_Demand!$D:$BF,COLUMNS($I980:AP980),0)/$K980),(VLOOKUP($D980,Customer_Demand!$D:$BF,COLUMNS($I980:AP980),0)/$I980)),"")</f>
        <v/>
      </c>
      <c r="AQ980" s="49" t="str">
        <f>IFERROR(IF($K980&lt;&gt;"SS",(VLOOKUP($D980,Customer_Demand!$D:$BF,COLUMNS($I980:AQ980),0)/$I980+VLOOKUP($D980,Customer_Demand!$D:$BF,COLUMNS($I980:AQ980),0)/$K980),(VLOOKUP($D980,Customer_Demand!$D:$BF,COLUMNS($I980:AQ980),0)/$I980)),"")</f>
        <v/>
      </c>
      <c r="AR980" s="49" t="str">
        <f>IFERROR(IF($K980&lt;&gt;"SS",(VLOOKUP($D980,Customer_Demand!$D:$BF,COLUMNS($I980:AR980),0)/$I980+VLOOKUP($D980,Customer_Demand!$D:$BF,COLUMNS($I980:AR980),0)/$K980),(VLOOKUP($D980,Customer_Demand!$D:$BF,COLUMNS($I980:AR980),0)/$I980)),"")</f>
        <v/>
      </c>
      <c r="AS980" s="49" t="str">
        <f>IFERROR(IF($K980&lt;&gt;"SS",(VLOOKUP($D980,Customer_Demand!$D:$BF,COLUMNS($I980:AS980),0)/$I980+VLOOKUP($D980,Customer_Demand!$D:$BF,COLUMNS($I980:AS980),0)/$K980),(VLOOKUP($D980,Customer_Demand!$D:$BF,COLUMNS($I980:AS980),0)/$I980)),"")</f>
        <v/>
      </c>
      <c r="AT980" s="49" t="str">
        <f>IFERROR(IF($K980&lt;&gt;"SS",(VLOOKUP($D980,Customer_Demand!$D:$BF,COLUMNS($I980:AT980),0)/$I980+VLOOKUP($D980,Customer_Demand!$D:$BF,COLUMNS($I980:AT980),0)/$K980),(VLOOKUP($D980,Customer_Demand!$D:$BF,COLUMNS($I980:AT980),0)/$I980)),"")</f>
        <v/>
      </c>
      <c r="AU980" s="49" t="str">
        <f>IFERROR(IF($K980&lt;&gt;"SS",(VLOOKUP($D980,Customer_Demand!$D:$BF,COLUMNS($I980:AU980),0)/$I980+VLOOKUP($D980,Customer_Demand!$D:$BF,COLUMNS($I980:AU980),0)/$K980),(VLOOKUP($D980,Customer_Demand!$D:$BF,COLUMNS($I980:AU980),0)/$I980)),"")</f>
        <v/>
      </c>
      <c r="AV980" s="49" t="str">
        <f>IFERROR(IF($K980&lt;&gt;"SS",(VLOOKUP($D980,Customer_Demand!$D:$BF,COLUMNS($I980:AV980),0)/$I980+VLOOKUP($D980,Customer_Demand!$D:$BF,COLUMNS($I980:AV980),0)/$K980),(VLOOKUP($D980,Customer_Demand!$D:$BF,COLUMNS($I980:AV980),0)/$I980)),"")</f>
        <v/>
      </c>
      <c r="AW980" s="49" t="str">
        <f>IFERROR(IF($K980&lt;&gt;"SS",(VLOOKUP($D980,Customer_Demand!$D:$BF,COLUMNS($I980:AW980),0)/$I980+VLOOKUP($D980,Customer_Demand!$D:$BF,COLUMNS($I980:AW980),0)/$K980),(VLOOKUP($D980,Customer_Demand!$D:$BF,COLUMNS($I980:AW980),0)/$I980)),"")</f>
        <v/>
      </c>
      <c r="AX980" s="49" t="str">
        <f>IFERROR(IF($K980&lt;&gt;"SS",(VLOOKUP($D980,Customer_Demand!$D:$BF,COLUMNS($I980:AX980),0)/$I980+VLOOKUP($D980,Customer_Demand!$D:$BF,COLUMNS($I980:AX980),0)/$K980),(VLOOKUP($D980,Customer_Demand!$D:$BF,COLUMNS($I980:AX980),0)/$I980)),"")</f>
        <v/>
      </c>
      <c r="AY980" s="49" t="str">
        <f>IFERROR(IF($K980&lt;&gt;"SS",(VLOOKUP($D980,Customer_Demand!$D:$BF,COLUMNS($I980:AY980),0)/$I980+VLOOKUP($D980,Customer_Demand!$D:$BF,COLUMNS($I980:AY980),0)/$K980),(VLOOKUP($D980,Customer_Demand!$D:$BF,COLUMNS($I980:AY980),0)/$I980)),"")</f>
        <v/>
      </c>
      <c r="AZ980" s="49" t="str">
        <f>IFERROR(IF($K980&lt;&gt;"SS",(VLOOKUP($D980,Customer_Demand!$D:$BF,COLUMNS($I980:AZ980),0)/$I980+VLOOKUP($D980,Customer_Demand!$D:$BF,COLUMNS($I980:AZ980),0)/$K980),(VLOOKUP($D980,Customer_Demand!$D:$BF,COLUMNS($I980:AZ980),0)/$I980)),"")</f>
        <v/>
      </c>
      <c r="BA980" s="49" t="str">
        <f>IFERROR(IF($K980&lt;&gt;"SS",(VLOOKUP($D980,Customer_Demand!$D:$BF,COLUMNS($I980:BA980),0)/$I980+VLOOKUP($D980,Customer_Demand!$D:$BF,COLUMNS($I980:BA980),0)/$K980),(VLOOKUP($D980,Customer_Demand!$D:$BF,COLUMNS($I980:BA980),0)/$I980)),"")</f>
        <v/>
      </c>
      <c r="BB980" s="49" t="str">
        <f>IFERROR(IF($K980&lt;&gt;"SS",(VLOOKUP($D980,Customer_Demand!$D:$BF,COLUMNS($I980:BB980),0)/$I980+VLOOKUP($D980,Customer_Demand!$D:$BF,COLUMNS($I980:BB980),0)/$K980),(VLOOKUP($D980,Customer_Demand!$D:$BF,COLUMNS($I980:BB980),0)/$I980)),"")</f>
        <v/>
      </c>
      <c r="BC980" s="49" t="str">
        <f>IFERROR(IF($K980&lt;&gt;"SS",(VLOOKUP($D980,Customer_Demand!$D:$BF,COLUMNS($I980:BC980),0)/$I980+VLOOKUP($D980,Customer_Demand!$D:$BF,COLUMNS($I980:BC980),0)/$K980),(VLOOKUP($D980,Customer_Demand!$D:$BF,COLUMNS($I980:BC980),0)/$I980)),"")</f>
        <v/>
      </c>
      <c r="BD980" s="49" t="str">
        <f>IFERROR(IF($K980&lt;&gt;"SS",(VLOOKUP($D980,Customer_Demand!$D:$BF,COLUMNS($I980:BD980),0)/$I980+VLOOKUP($D980,Customer_Demand!$D:$BF,COLUMNS($I980:BD980),0)/$K980),(VLOOKUP($D980,Customer_Demand!$D:$BF,COLUMNS($I980:BD980),0)/$I980)),"")</f>
        <v/>
      </c>
      <c r="BE980" s="49" t="str">
        <f>IFERROR(IF($K980&lt;&gt;"SS",(VLOOKUP($D980,Customer_Demand!$D:$BF,COLUMNS($I980:BE980),0)/$I980+VLOOKUP($D980,Customer_Demand!$D:$BF,COLUMNS($I980:BE980),0)/$K980),(VLOOKUP($D980,Customer_Demand!$D:$BF,COLUMNS($I980:BE980),0)/$I980)),"")</f>
        <v/>
      </c>
      <c r="BF980" s="49" t="str">
        <f>IFERROR(IF($K980&lt;&gt;"SS",(VLOOKUP($D980,Customer_Demand!$D:$BF,COLUMNS($I980:BF980),0)/$I980+VLOOKUP($D980,Customer_Demand!$D:$BF,COLUMNS($I980:BF980),0)/$K980),(VLOOKUP($D980,Customer_Demand!$D:$BF,COLUMNS($I980:BF980),0)/$I980)),"")</f>
        <v/>
      </c>
      <c r="BG980" s="49" t="str">
        <f>IFERROR(IF($K980&lt;&gt;"SS",(VLOOKUP($D980,Customer_Demand!$D:$BF,COLUMNS($I980:BG980),0)/$I980+VLOOKUP($D980,Customer_Demand!$D:$BF,COLUMNS($I980:BG980),0)/$K980),(VLOOKUP($D980,Customer_Demand!$D:$BF,COLUMNS($I980:BG980),0)/$I980)),"")</f>
        <v/>
      </c>
      <c r="BH980" s="49" t="str">
        <f>IFERROR(IF($K980&lt;&gt;"SS",(VLOOKUP($D980,Customer_Demand!$D:$BF,COLUMNS($I980:BH980),0)/$I980+VLOOKUP($D980,Customer_Demand!$D:$BF,COLUMNS($I980:BH980),0)/$K980),(VLOOKUP($D980,Customer_Demand!$D:$BF,COLUMNS($I980:BH980),0)/$I980)),"")</f>
        <v/>
      </c>
      <c r="BI980" s="49" t="str">
        <f>IFERROR(IF($K980&lt;&gt;"SS",(VLOOKUP($D980,Customer_Demand!$D:$BF,COLUMNS($I980:BI980),0)/$I980+VLOOKUP($D980,Customer_Demand!$D:$BF,COLUMNS($I980:BI980),0)/$K980),(VLOOKUP($D980,Customer_Demand!$D:$BF,COLUMNS($I980:BI980),0)/$I980)),"")</f>
        <v/>
      </c>
      <c r="BJ980" s="49" t="str">
        <f>IFERROR(IF($K980&lt;&gt;"SS",(VLOOKUP($D980,Customer_Demand!$D:$BF,COLUMNS($I980:BJ980),0)/$I980+VLOOKUP($D980,Customer_Demand!$D:$BF,COLUMNS($I980:BJ980),0)/$K980),(VLOOKUP($D980,Customer_Demand!$D:$BF,COLUMNS($I980:BJ980),0)/$I980)),"")</f>
        <v/>
      </c>
      <c r="BK980" s="50" t="str">
        <f>IFERROR(IF($K980&lt;&gt;"SS",(VLOOKUP($D980,Customer_Demand!$D:$BF,COLUMNS($I980:BK980),0)/$I980+VLOOKUP($D980,Customer_Demand!$D:$BF,COLUMNS($I980:BK980),0)/$K980),(VLOOKUP($D980,Customer_Demand!$D:$BF,COLUMNS($I980:BK980),0)/$I980)),"")</f>
        <v/>
      </c>
    </row>
    <row r="981" spans="2:63" x14ac:dyDescent="0.2">
      <c r="B981" s="12" t="str">
        <f t="shared" si="67"/>
        <v/>
      </c>
      <c r="C981" s="45" t="str">
        <f>IF((Customer_Demand!C981)&lt;&gt;"",Customer_Demand!C981,"")</f>
        <v/>
      </c>
      <c r="D981" s="45" t="str">
        <f>IF(C981&lt;&gt;"",Customer_Demand!D981,"")</f>
        <v/>
      </c>
      <c r="E981" s="52" t="str">
        <f>IF(C981&lt;&gt;"",Customer_Demand!E981,"")</f>
        <v/>
      </c>
      <c r="F981" s="47" t="str">
        <f>IF(C981&lt;&gt;"",VLOOKUP(D981,Customer_Demand!$D$5:$F$1005,3,0),"")</f>
        <v/>
      </c>
      <c r="G981" s="48" t="str">
        <f t="shared" si="64"/>
        <v/>
      </c>
      <c r="H981" s="48" t="str">
        <f t="shared" si="65"/>
        <v/>
      </c>
      <c r="I981" s="48" t="str">
        <f>IFERROR(IF(C981&lt;&gt;"",VLOOKUP($H981,SMT_Cycle_Time_Data!$F:$Q,4,0),""),"SGR Not Defined")</f>
        <v/>
      </c>
      <c r="J981" s="48" t="str">
        <f t="shared" si="66"/>
        <v/>
      </c>
      <c r="K981" s="48" t="str">
        <f>IF(C981&lt;&gt;"",IFERROR(VLOOKUP($J981,SMT_Cycle_Time_Data!$F:$Q,4,0),"SS"),"")</f>
        <v/>
      </c>
      <c r="L981" s="49" t="str">
        <f>IFERROR(IF($K981&lt;&gt;"SS",(VLOOKUP($D981,Customer_Demand!$D:$BF,COLUMNS($I981:L981),0)/$I981+VLOOKUP($D981,Customer_Demand!$D:$BF,COLUMNS($I981:L981),0)/$K981),(VLOOKUP($D981,Customer_Demand!$D:$BF,COLUMNS($I981:L981),0)/$I981)),"")</f>
        <v/>
      </c>
      <c r="M981" s="49" t="str">
        <f>IFERROR(IF($K981&lt;&gt;"SS",(VLOOKUP($D981,Customer_Demand!$D:$BF,COLUMNS($I981:M981),0)/$I981+VLOOKUP($D981,Customer_Demand!$D:$BF,COLUMNS($I981:M981),0)/$K981),(VLOOKUP($D981,Customer_Demand!$D:$BF,COLUMNS($I981:M981),0)/$I981)),"")</f>
        <v/>
      </c>
      <c r="N981" s="49" t="str">
        <f>IFERROR(IF($K981&lt;&gt;"SS",(VLOOKUP($D981,Customer_Demand!$D:$BF,COLUMNS($I981:N981),0)/$I981+VLOOKUP($D981,Customer_Demand!$D:$BF,COLUMNS($I981:N981),0)/$K981),(VLOOKUP($D981,Customer_Demand!$D:$BF,COLUMNS($I981:N981),0)/$I981)),"")</f>
        <v/>
      </c>
      <c r="O981" s="49" t="str">
        <f>IFERROR(IF($K981&lt;&gt;"SS",(VLOOKUP($D981,Customer_Demand!$D:$BF,COLUMNS($I981:O981),0)/$I981+VLOOKUP($D981,Customer_Demand!$D:$BF,COLUMNS($I981:O981),0)/$K981),(VLOOKUP($D981,Customer_Demand!$D:$BF,COLUMNS($I981:O981),0)/$I981)),"")</f>
        <v/>
      </c>
      <c r="P981" s="49" t="str">
        <f>IFERROR(IF($K981&lt;&gt;"SS",(VLOOKUP($D981,Customer_Demand!$D:$BF,COLUMNS($I981:P981),0)/$I981+VLOOKUP($D981,Customer_Demand!$D:$BF,COLUMNS($I981:P981),0)/$K981),(VLOOKUP($D981,Customer_Demand!$D:$BF,COLUMNS($I981:P981),0)/$I981)),"")</f>
        <v/>
      </c>
      <c r="Q981" s="49" t="str">
        <f>IFERROR(IF($K981&lt;&gt;"SS",(VLOOKUP($D981,Customer_Demand!$D:$BF,COLUMNS($I981:Q981),0)/$I981+VLOOKUP($D981,Customer_Demand!$D:$BF,COLUMNS($I981:Q981),0)/$K981),(VLOOKUP($D981,Customer_Demand!$D:$BF,COLUMNS($I981:Q981),0)/$I981)),"")</f>
        <v/>
      </c>
      <c r="R981" s="49" t="str">
        <f>IFERROR(IF($K981&lt;&gt;"SS",(VLOOKUP($D981,Customer_Demand!$D:$BF,COLUMNS($I981:R981),0)/$I981+VLOOKUP($D981,Customer_Demand!$D:$BF,COLUMNS($I981:R981),0)/$K981),(VLOOKUP($D981,Customer_Demand!$D:$BF,COLUMNS($I981:R981),0)/$I981)),"")</f>
        <v/>
      </c>
      <c r="S981" s="49" t="str">
        <f>IFERROR(IF($K981&lt;&gt;"SS",(VLOOKUP($D981,Customer_Demand!$D:$BF,COLUMNS($I981:S981),0)/$I981+VLOOKUP($D981,Customer_Demand!$D:$BF,COLUMNS($I981:S981),0)/$K981),(VLOOKUP($D981,Customer_Demand!$D:$BF,COLUMNS($I981:S981),0)/$I981)),"")</f>
        <v/>
      </c>
      <c r="T981" s="49" t="str">
        <f>IFERROR(IF($K981&lt;&gt;"SS",(VLOOKUP($D981,Customer_Demand!$D:$BF,COLUMNS($I981:T981),0)/$I981+VLOOKUP($D981,Customer_Demand!$D:$BF,COLUMNS($I981:T981),0)/$K981),(VLOOKUP($D981,Customer_Demand!$D:$BF,COLUMNS($I981:T981),0)/$I981)),"")</f>
        <v/>
      </c>
      <c r="U981" s="49" t="str">
        <f>IFERROR(IF($K981&lt;&gt;"SS",(VLOOKUP($D981,Customer_Demand!$D:$BF,COLUMNS($I981:U981),0)/$I981+VLOOKUP($D981,Customer_Demand!$D:$BF,COLUMNS($I981:U981),0)/$K981),(VLOOKUP($D981,Customer_Demand!$D:$BF,COLUMNS($I981:U981),0)/$I981)),"")</f>
        <v/>
      </c>
      <c r="V981" s="49" t="str">
        <f>IFERROR(IF($K981&lt;&gt;"SS",(VLOOKUP($D981,Customer_Demand!$D:$BF,COLUMNS($I981:V981),0)/$I981+VLOOKUP($D981,Customer_Demand!$D:$BF,COLUMNS($I981:V981),0)/$K981),(VLOOKUP($D981,Customer_Demand!$D:$BF,COLUMNS($I981:V981),0)/$I981)),"")</f>
        <v/>
      </c>
      <c r="W981" s="49" t="str">
        <f>IFERROR(IF($K981&lt;&gt;"SS",(VLOOKUP($D981,Customer_Demand!$D:$BF,COLUMNS($I981:W981),0)/$I981+VLOOKUP($D981,Customer_Demand!$D:$BF,COLUMNS($I981:W981),0)/$K981),(VLOOKUP($D981,Customer_Demand!$D:$BF,COLUMNS($I981:W981),0)/$I981)),"")</f>
        <v/>
      </c>
      <c r="X981" s="49" t="str">
        <f>IFERROR(IF($K981&lt;&gt;"SS",(VLOOKUP($D981,Customer_Demand!$D:$BF,COLUMNS($I981:X981),0)/$I981+VLOOKUP($D981,Customer_Demand!$D:$BF,COLUMNS($I981:X981),0)/$K981),(VLOOKUP($D981,Customer_Demand!$D:$BF,COLUMNS($I981:X981),0)/$I981)),"")</f>
        <v/>
      </c>
      <c r="Y981" s="49" t="str">
        <f>IFERROR(IF($K981&lt;&gt;"SS",(VLOOKUP($D981,Customer_Demand!$D:$BF,COLUMNS($I981:Y981),0)/$I981+VLOOKUP($D981,Customer_Demand!$D:$BF,COLUMNS($I981:Y981),0)/$K981),(VLOOKUP($D981,Customer_Demand!$D:$BF,COLUMNS($I981:Y981),0)/$I981)),"")</f>
        <v/>
      </c>
      <c r="Z981" s="49" t="str">
        <f>IFERROR(IF($K981&lt;&gt;"SS",(VLOOKUP($D981,Customer_Demand!$D:$BF,COLUMNS($I981:Z981),0)/$I981+VLOOKUP($D981,Customer_Demand!$D:$BF,COLUMNS($I981:Z981),0)/$K981),(VLOOKUP($D981,Customer_Demand!$D:$BF,COLUMNS($I981:Z981),0)/$I981)),"")</f>
        <v/>
      </c>
      <c r="AA981" s="49" t="str">
        <f>IFERROR(IF($K981&lt;&gt;"SS",(VLOOKUP($D981,Customer_Demand!$D:$BF,COLUMNS($I981:AA981),0)/$I981+VLOOKUP($D981,Customer_Demand!$D:$BF,COLUMNS($I981:AA981),0)/$K981),(VLOOKUP($D981,Customer_Demand!$D:$BF,COLUMNS($I981:AA981),0)/$I981)),"")</f>
        <v/>
      </c>
      <c r="AB981" s="49" t="str">
        <f>IFERROR(IF($K981&lt;&gt;"SS",(VLOOKUP($D981,Customer_Demand!$D:$BF,COLUMNS($I981:AB981),0)/$I981+VLOOKUP($D981,Customer_Demand!$D:$BF,COLUMNS($I981:AB981),0)/$K981),(VLOOKUP($D981,Customer_Demand!$D:$BF,COLUMNS($I981:AB981),0)/$I981)),"")</f>
        <v/>
      </c>
      <c r="AC981" s="49" t="str">
        <f>IFERROR(IF($K981&lt;&gt;"SS",(VLOOKUP($D981,Customer_Demand!$D:$BF,COLUMNS($I981:AC981),0)/$I981+VLOOKUP($D981,Customer_Demand!$D:$BF,COLUMNS($I981:AC981),0)/$K981),(VLOOKUP($D981,Customer_Demand!$D:$BF,COLUMNS($I981:AC981),0)/$I981)),"")</f>
        <v/>
      </c>
      <c r="AD981" s="49" t="str">
        <f>IFERROR(IF($K981&lt;&gt;"SS",(VLOOKUP($D981,Customer_Demand!$D:$BF,COLUMNS($I981:AD981),0)/$I981+VLOOKUP($D981,Customer_Demand!$D:$BF,COLUMNS($I981:AD981),0)/$K981),(VLOOKUP($D981,Customer_Demand!$D:$BF,COLUMNS($I981:AD981),0)/$I981)),"")</f>
        <v/>
      </c>
      <c r="AE981" s="49" t="str">
        <f>IFERROR(IF($K981&lt;&gt;"SS",(VLOOKUP($D981,Customer_Demand!$D:$BF,COLUMNS($I981:AE981),0)/$I981+VLOOKUP($D981,Customer_Demand!$D:$BF,COLUMNS($I981:AE981),0)/$K981),(VLOOKUP($D981,Customer_Demand!$D:$BF,COLUMNS($I981:AE981),0)/$I981)),"")</f>
        <v/>
      </c>
      <c r="AF981" s="49" t="str">
        <f>IFERROR(IF($K981&lt;&gt;"SS",(VLOOKUP($D981,Customer_Demand!$D:$BF,COLUMNS($I981:AF981),0)/$I981+VLOOKUP($D981,Customer_Demand!$D:$BF,COLUMNS($I981:AF981),0)/$K981),(VLOOKUP($D981,Customer_Demand!$D:$BF,COLUMNS($I981:AF981),0)/$I981)),"")</f>
        <v/>
      </c>
      <c r="AG981" s="49" t="str">
        <f>IFERROR(IF($K981&lt;&gt;"SS",(VLOOKUP($D981,Customer_Demand!$D:$BF,COLUMNS($I981:AG981),0)/$I981+VLOOKUP($D981,Customer_Demand!$D:$BF,COLUMNS($I981:AG981),0)/$K981),(VLOOKUP($D981,Customer_Demand!$D:$BF,COLUMNS($I981:AG981),0)/$I981)),"")</f>
        <v/>
      </c>
      <c r="AH981" s="49" t="str">
        <f>IFERROR(IF($K981&lt;&gt;"SS",(VLOOKUP($D981,Customer_Demand!$D:$BF,COLUMNS($I981:AH981),0)/$I981+VLOOKUP($D981,Customer_Demand!$D:$BF,COLUMNS($I981:AH981),0)/$K981),(VLOOKUP($D981,Customer_Demand!$D:$BF,COLUMNS($I981:AH981),0)/$I981)),"")</f>
        <v/>
      </c>
      <c r="AI981" s="49" t="str">
        <f>IFERROR(IF($K981&lt;&gt;"SS",(VLOOKUP($D981,Customer_Demand!$D:$BF,COLUMNS($I981:AI981),0)/$I981+VLOOKUP($D981,Customer_Demand!$D:$BF,COLUMNS($I981:AI981),0)/$K981),(VLOOKUP($D981,Customer_Demand!$D:$BF,COLUMNS($I981:AI981),0)/$I981)),"")</f>
        <v/>
      </c>
      <c r="AJ981" s="49" t="str">
        <f>IFERROR(IF($K981&lt;&gt;"SS",(VLOOKUP($D981,Customer_Demand!$D:$BF,COLUMNS($I981:AJ981),0)/$I981+VLOOKUP($D981,Customer_Demand!$D:$BF,COLUMNS($I981:AJ981),0)/$K981),(VLOOKUP($D981,Customer_Demand!$D:$BF,COLUMNS($I981:AJ981),0)/$I981)),"")</f>
        <v/>
      </c>
      <c r="AK981" s="49" t="str">
        <f>IFERROR(IF($K981&lt;&gt;"SS",(VLOOKUP($D981,Customer_Demand!$D:$BF,COLUMNS($I981:AK981),0)/$I981+VLOOKUP($D981,Customer_Demand!$D:$BF,COLUMNS($I981:AK981),0)/$K981),(VLOOKUP($D981,Customer_Demand!$D:$BF,COLUMNS($I981:AK981),0)/$I981)),"")</f>
        <v/>
      </c>
      <c r="AL981" s="49" t="str">
        <f>IFERROR(IF($K981&lt;&gt;"SS",(VLOOKUP($D981,Customer_Demand!$D:$BF,COLUMNS($I981:AL981),0)/$I981+VLOOKUP($D981,Customer_Demand!$D:$BF,COLUMNS($I981:AL981),0)/$K981),(VLOOKUP($D981,Customer_Demand!$D:$BF,COLUMNS($I981:AL981),0)/$I981)),"")</f>
        <v/>
      </c>
      <c r="AM981" s="49" t="str">
        <f>IFERROR(IF($K981&lt;&gt;"SS",(VLOOKUP($D981,Customer_Demand!$D:$BF,COLUMNS($I981:AM981),0)/$I981+VLOOKUP($D981,Customer_Demand!$D:$BF,COLUMNS($I981:AM981),0)/$K981),(VLOOKUP($D981,Customer_Demand!$D:$BF,COLUMNS($I981:AM981),0)/$I981)),"")</f>
        <v/>
      </c>
      <c r="AN981" s="49" t="str">
        <f>IFERROR(IF($K981&lt;&gt;"SS",(VLOOKUP($D981,Customer_Demand!$D:$BF,COLUMNS($I981:AN981),0)/$I981+VLOOKUP($D981,Customer_Demand!$D:$BF,COLUMNS($I981:AN981),0)/$K981),(VLOOKUP($D981,Customer_Demand!$D:$BF,COLUMNS($I981:AN981),0)/$I981)),"")</f>
        <v/>
      </c>
      <c r="AO981" s="49" t="str">
        <f>IFERROR(IF($K981&lt;&gt;"SS",(VLOOKUP($D981,Customer_Demand!$D:$BF,COLUMNS($I981:AO981),0)/$I981+VLOOKUP($D981,Customer_Demand!$D:$BF,COLUMNS($I981:AO981),0)/$K981),(VLOOKUP($D981,Customer_Demand!$D:$BF,COLUMNS($I981:AO981),0)/$I981)),"")</f>
        <v/>
      </c>
      <c r="AP981" s="49" t="str">
        <f>IFERROR(IF($K981&lt;&gt;"SS",(VLOOKUP($D981,Customer_Demand!$D:$BF,COLUMNS($I981:AP981),0)/$I981+VLOOKUP($D981,Customer_Demand!$D:$BF,COLUMNS($I981:AP981),0)/$K981),(VLOOKUP($D981,Customer_Demand!$D:$BF,COLUMNS($I981:AP981),0)/$I981)),"")</f>
        <v/>
      </c>
      <c r="AQ981" s="49" t="str">
        <f>IFERROR(IF($K981&lt;&gt;"SS",(VLOOKUP($D981,Customer_Demand!$D:$BF,COLUMNS($I981:AQ981),0)/$I981+VLOOKUP($D981,Customer_Demand!$D:$BF,COLUMNS($I981:AQ981),0)/$K981),(VLOOKUP($D981,Customer_Demand!$D:$BF,COLUMNS($I981:AQ981),0)/$I981)),"")</f>
        <v/>
      </c>
      <c r="AR981" s="49" t="str">
        <f>IFERROR(IF($K981&lt;&gt;"SS",(VLOOKUP($D981,Customer_Demand!$D:$BF,COLUMNS($I981:AR981),0)/$I981+VLOOKUP($D981,Customer_Demand!$D:$BF,COLUMNS($I981:AR981),0)/$K981),(VLOOKUP($D981,Customer_Demand!$D:$BF,COLUMNS($I981:AR981),0)/$I981)),"")</f>
        <v/>
      </c>
      <c r="AS981" s="49" t="str">
        <f>IFERROR(IF($K981&lt;&gt;"SS",(VLOOKUP($D981,Customer_Demand!$D:$BF,COLUMNS($I981:AS981),0)/$I981+VLOOKUP($D981,Customer_Demand!$D:$BF,COLUMNS($I981:AS981),0)/$K981),(VLOOKUP($D981,Customer_Demand!$D:$BF,COLUMNS($I981:AS981),0)/$I981)),"")</f>
        <v/>
      </c>
      <c r="AT981" s="49" t="str">
        <f>IFERROR(IF($K981&lt;&gt;"SS",(VLOOKUP($D981,Customer_Demand!$D:$BF,COLUMNS($I981:AT981),0)/$I981+VLOOKUP($D981,Customer_Demand!$D:$BF,COLUMNS($I981:AT981),0)/$K981),(VLOOKUP($D981,Customer_Demand!$D:$BF,COLUMNS($I981:AT981),0)/$I981)),"")</f>
        <v/>
      </c>
      <c r="AU981" s="49" t="str">
        <f>IFERROR(IF($K981&lt;&gt;"SS",(VLOOKUP($D981,Customer_Demand!$D:$BF,COLUMNS($I981:AU981),0)/$I981+VLOOKUP($D981,Customer_Demand!$D:$BF,COLUMNS($I981:AU981),0)/$K981),(VLOOKUP($D981,Customer_Demand!$D:$BF,COLUMNS($I981:AU981),0)/$I981)),"")</f>
        <v/>
      </c>
      <c r="AV981" s="49" t="str">
        <f>IFERROR(IF($K981&lt;&gt;"SS",(VLOOKUP($D981,Customer_Demand!$D:$BF,COLUMNS($I981:AV981),0)/$I981+VLOOKUP($D981,Customer_Demand!$D:$BF,COLUMNS($I981:AV981),0)/$K981),(VLOOKUP($D981,Customer_Demand!$D:$BF,COLUMNS($I981:AV981),0)/$I981)),"")</f>
        <v/>
      </c>
      <c r="AW981" s="49" t="str">
        <f>IFERROR(IF($K981&lt;&gt;"SS",(VLOOKUP($D981,Customer_Demand!$D:$BF,COLUMNS($I981:AW981),0)/$I981+VLOOKUP($D981,Customer_Demand!$D:$BF,COLUMNS($I981:AW981),0)/$K981),(VLOOKUP($D981,Customer_Demand!$D:$BF,COLUMNS($I981:AW981),0)/$I981)),"")</f>
        <v/>
      </c>
      <c r="AX981" s="49" t="str">
        <f>IFERROR(IF($K981&lt;&gt;"SS",(VLOOKUP($D981,Customer_Demand!$D:$BF,COLUMNS($I981:AX981),0)/$I981+VLOOKUP($D981,Customer_Demand!$D:$BF,COLUMNS($I981:AX981),0)/$K981),(VLOOKUP($D981,Customer_Demand!$D:$BF,COLUMNS($I981:AX981),0)/$I981)),"")</f>
        <v/>
      </c>
      <c r="AY981" s="49" t="str">
        <f>IFERROR(IF($K981&lt;&gt;"SS",(VLOOKUP($D981,Customer_Demand!$D:$BF,COLUMNS($I981:AY981),0)/$I981+VLOOKUP($D981,Customer_Demand!$D:$BF,COLUMNS($I981:AY981),0)/$K981),(VLOOKUP($D981,Customer_Demand!$D:$BF,COLUMNS($I981:AY981),0)/$I981)),"")</f>
        <v/>
      </c>
      <c r="AZ981" s="49" t="str">
        <f>IFERROR(IF($K981&lt;&gt;"SS",(VLOOKUP($D981,Customer_Demand!$D:$BF,COLUMNS($I981:AZ981),0)/$I981+VLOOKUP($D981,Customer_Demand!$D:$BF,COLUMNS($I981:AZ981),0)/$K981),(VLOOKUP($D981,Customer_Demand!$D:$BF,COLUMNS($I981:AZ981),0)/$I981)),"")</f>
        <v/>
      </c>
      <c r="BA981" s="49" t="str">
        <f>IFERROR(IF($K981&lt;&gt;"SS",(VLOOKUP($D981,Customer_Demand!$D:$BF,COLUMNS($I981:BA981),0)/$I981+VLOOKUP($D981,Customer_Demand!$D:$BF,COLUMNS($I981:BA981),0)/$K981),(VLOOKUP($D981,Customer_Demand!$D:$BF,COLUMNS($I981:BA981),0)/$I981)),"")</f>
        <v/>
      </c>
      <c r="BB981" s="49" t="str">
        <f>IFERROR(IF($K981&lt;&gt;"SS",(VLOOKUP($D981,Customer_Demand!$D:$BF,COLUMNS($I981:BB981),0)/$I981+VLOOKUP($D981,Customer_Demand!$D:$BF,COLUMNS($I981:BB981),0)/$K981),(VLOOKUP($D981,Customer_Demand!$D:$BF,COLUMNS($I981:BB981),0)/$I981)),"")</f>
        <v/>
      </c>
      <c r="BC981" s="49" t="str">
        <f>IFERROR(IF($K981&lt;&gt;"SS",(VLOOKUP($D981,Customer_Demand!$D:$BF,COLUMNS($I981:BC981),0)/$I981+VLOOKUP($D981,Customer_Demand!$D:$BF,COLUMNS($I981:BC981),0)/$K981),(VLOOKUP($D981,Customer_Demand!$D:$BF,COLUMNS($I981:BC981),0)/$I981)),"")</f>
        <v/>
      </c>
      <c r="BD981" s="49" t="str">
        <f>IFERROR(IF($K981&lt;&gt;"SS",(VLOOKUP($D981,Customer_Demand!$D:$BF,COLUMNS($I981:BD981),0)/$I981+VLOOKUP($D981,Customer_Demand!$D:$BF,COLUMNS($I981:BD981),0)/$K981),(VLOOKUP($D981,Customer_Demand!$D:$BF,COLUMNS($I981:BD981),0)/$I981)),"")</f>
        <v/>
      </c>
      <c r="BE981" s="49" t="str">
        <f>IFERROR(IF($K981&lt;&gt;"SS",(VLOOKUP($D981,Customer_Demand!$D:$BF,COLUMNS($I981:BE981),0)/$I981+VLOOKUP($D981,Customer_Demand!$D:$BF,COLUMNS($I981:BE981),0)/$K981),(VLOOKUP($D981,Customer_Demand!$D:$BF,COLUMNS($I981:BE981),0)/$I981)),"")</f>
        <v/>
      </c>
      <c r="BF981" s="49" t="str">
        <f>IFERROR(IF($K981&lt;&gt;"SS",(VLOOKUP($D981,Customer_Demand!$D:$BF,COLUMNS($I981:BF981),0)/$I981+VLOOKUP($D981,Customer_Demand!$D:$BF,COLUMNS($I981:BF981),0)/$K981),(VLOOKUP($D981,Customer_Demand!$D:$BF,COLUMNS($I981:BF981),0)/$I981)),"")</f>
        <v/>
      </c>
      <c r="BG981" s="49" t="str">
        <f>IFERROR(IF($K981&lt;&gt;"SS",(VLOOKUP($D981,Customer_Demand!$D:$BF,COLUMNS($I981:BG981),0)/$I981+VLOOKUP($D981,Customer_Demand!$D:$BF,COLUMNS($I981:BG981),0)/$K981),(VLOOKUP($D981,Customer_Demand!$D:$BF,COLUMNS($I981:BG981),0)/$I981)),"")</f>
        <v/>
      </c>
      <c r="BH981" s="49" t="str">
        <f>IFERROR(IF($K981&lt;&gt;"SS",(VLOOKUP($D981,Customer_Demand!$D:$BF,COLUMNS($I981:BH981),0)/$I981+VLOOKUP($D981,Customer_Demand!$D:$BF,COLUMNS($I981:BH981),0)/$K981),(VLOOKUP($D981,Customer_Demand!$D:$BF,COLUMNS($I981:BH981),0)/$I981)),"")</f>
        <v/>
      </c>
      <c r="BI981" s="49" t="str">
        <f>IFERROR(IF($K981&lt;&gt;"SS",(VLOOKUP($D981,Customer_Demand!$D:$BF,COLUMNS($I981:BI981),0)/$I981+VLOOKUP($D981,Customer_Demand!$D:$BF,COLUMNS($I981:BI981),0)/$K981),(VLOOKUP($D981,Customer_Demand!$D:$BF,COLUMNS($I981:BI981),0)/$I981)),"")</f>
        <v/>
      </c>
      <c r="BJ981" s="49" t="str">
        <f>IFERROR(IF($K981&lt;&gt;"SS",(VLOOKUP($D981,Customer_Demand!$D:$BF,COLUMNS($I981:BJ981),0)/$I981+VLOOKUP($D981,Customer_Demand!$D:$BF,COLUMNS($I981:BJ981),0)/$K981),(VLOOKUP($D981,Customer_Demand!$D:$BF,COLUMNS($I981:BJ981),0)/$I981)),"")</f>
        <v/>
      </c>
      <c r="BK981" s="50" t="str">
        <f>IFERROR(IF($K981&lt;&gt;"SS",(VLOOKUP($D981,Customer_Demand!$D:$BF,COLUMNS($I981:BK981),0)/$I981+VLOOKUP($D981,Customer_Demand!$D:$BF,COLUMNS($I981:BK981),0)/$K981),(VLOOKUP($D981,Customer_Demand!$D:$BF,COLUMNS($I981:BK981),0)/$I981)),"")</f>
        <v/>
      </c>
    </row>
    <row r="982" spans="2:63" x14ac:dyDescent="0.2">
      <c r="B982" s="12" t="str">
        <f t="shared" si="67"/>
        <v/>
      </c>
      <c r="C982" s="45" t="str">
        <f>IF((Customer_Demand!C982)&lt;&gt;"",Customer_Demand!C982,"")</f>
        <v/>
      </c>
      <c r="D982" s="45" t="str">
        <f>IF(C982&lt;&gt;"",Customer_Demand!D982,"")</f>
        <v/>
      </c>
      <c r="E982" s="52" t="str">
        <f>IF(C982&lt;&gt;"",Customer_Demand!E982,"")</f>
        <v/>
      </c>
      <c r="F982" s="47" t="str">
        <f>IF(C982&lt;&gt;"",VLOOKUP(D982,Customer_Demand!$D$5:$F$1005,3,0),"")</f>
        <v/>
      </c>
      <c r="G982" s="48" t="str">
        <f t="shared" si="64"/>
        <v/>
      </c>
      <c r="H982" s="48" t="str">
        <f t="shared" si="65"/>
        <v/>
      </c>
      <c r="I982" s="48" t="str">
        <f>IFERROR(IF(C982&lt;&gt;"",VLOOKUP($H982,SMT_Cycle_Time_Data!$F:$Q,4,0),""),"SGR Not Defined")</f>
        <v/>
      </c>
      <c r="J982" s="48" t="str">
        <f t="shared" si="66"/>
        <v/>
      </c>
      <c r="K982" s="48" t="str">
        <f>IF(C982&lt;&gt;"",IFERROR(VLOOKUP($J982,SMT_Cycle_Time_Data!$F:$Q,4,0),"SS"),"")</f>
        <v/>
      </c>
      <c r="L982" s="49" t="str">
        <f>IFERROR(IF($K982&lt;&gt;"SS",(VLOOKUP($D982,Customer_Demand!$D:$BF,COLUMNS($I982:L982),0)/$I982+VLOOKUP($D982,Customer_Demand!$D:$BF,COLUMNS($I982:L982),0)/$K982),(VLOOKUP($D982,Customer_Demand!$D:$BF,COLUMNS($I982:L982),0)/$I982)),"")</f>
        <v/>
      </c>
      <c r="M982" s="49" t="str">
        <f>IFERROR(IF($K982&lt;&gt;"SS",(VLOOKUP($D982,Customer_Demand!$D:$BF,COLUMNS($I982:M982),0)/$I982+VLOOKUP($D982,Customer_Demand!$D:$BF,COLUMNS($I982:M982),0)/$K982),(VLOOKUP($D982,Customer_Demand!$D:$BF,COLUMNS($I982:M982),0)/$I982)),"")</f>
        <v/>
      </c>
      <c r="N982" s="49" t="str">
        <f>IFERROR(IF($K982&lt;&gt;"SS",(VLOOKUP($D982,Customer_Demand!$D:$BF,COLUMNS($I982:N982),0)/$I982+VLOOKUP($D982,Customer_Demand!$D:$BF,COLUMNS($I982:N982),0)/$K982),(VLOOKUP($D982,Customer_Demand!$D:$BF,COLUMNS($I982:N982),0)/$I982)),"")</f>
        <v/>
      </c>
      <c r="O982" s="49" t="str">
        <f>IFERROR(IF($K982&lt;&gt;"SS",(VLOOKUP($D982,Customer_Demand!$D:$BF,COLUMNS($I982:O982),0)/$I982+VLOOKUP($D982,Customer_Demand!$D:$BF,COLUMNS($I982:O982),0)/$K982),(VLOOKUP($D982,Customer_Demand!$D:$BF,COLUMNS($I982:O982),0)/$I982)),"")</f>
        <v/>
      </c>
      <c r="P982" s="49" t="str">
        <f>IFERROR(IF($K982&lt;&gt;"SS",(VLOOKUP($D982,Customer_Demand!$D:$BF,COLUMNS($I982:P982),0)/$I982+VLOOKUP($D982,Customer_Demand!$D:$BF,COLUMNS($I982:P982),0)/$K982),(VLOOKUP($D982,Customer_Demand!$D:$BF,COLUMNS($I982:P982),0)/$I982)),"")</f>
        <v/>
      </c>
      <c r="Q982" s="49" t="str">
        <f>IFERROR(IF($K982&lt;&gt;"SS",(VLOOKUP($D982,Customer_Demand!$D:$BF,COLUMNS($I982:Q982),0)/$I982+VLOOKUP($D982,Customer_Demand!$D:$BF,COLUMNS($I982:Q982),0)/$K982),(VLOOKUP($D982,Customer_Demand!$D:$BF,COLUMNS($I982:Q982),0)/$I982)),"")</f>
        <v/>
      </c>
      <c r="R982" s="49" t="str">
        <f>IFERROR(IF($K982&lt;&gt;"SS",(VLOOKUP($D982,Customer_Demand!$D:$BF,COLUMNS($I982:R982),0)/$I982+VLOOKUP($D982,Customer_Demand!$D:$BF,COLUMNS($I982:R982),0)/$K982),(VLOOKUP($D982,Customer_Demand!$D:$BF,COLUMNS($I982:R982),0)/$I982)),"")</f>
        <v/>
      </c>
      <c r="S982" s="49" t="str">
        <f>IFERROR(IF($K982&lt;&gt;"SS",(VLOOKUP($D982,Customer_Demand!$D:$BF,COLUMNS($I982:S982),0)/$I982+VLOOKUP($D982,Customer_Demand!$D:$BF,COLUMNS($I982:S982),0)/$K982),(VLOOKUP($D982,Customer_Demand!$D:$BF,COLUMNS($I982:S982),0)/$I982)),"")</f>
        <v/>
      </c>
      <c r="T982" s="49" t="str">
        <f>IFERROR(IF($K982&lt;&gt;"SS",(VLOOKUP($D982,Customer_Demand!$D:$BF,COLUMNS($I982:T982),0)/$I982+VLOOKUP($D982,Customer_Demand!$D:$BF,COLUMNS($I982:T982),0)/$K982),(VLOOKUP($D982,Customer_Demand!$D:$BF,COLUMNS($I982:T982),0)/$I982)),"")</f>
        <v/>
      </c>
      <c r="U982" s="49" t="str">
        <f>IFERROR(IF($K982&lt;&gt;"SS",(VLOOKUP($D982,Customer_Demand!$D:$BF,COLUMNS($I982:U982),0)/$I982+VLOOKUP($D982,Customer_Demand!$D:$BF,COLUMNS($I982:U982),0)/$K982),(VLOOKUP($D982,Customer_Demand!$D:$BF,COLUMNS($I982:U982),0)/$I982)),"")</f>
        <v/>
      </c>
      <c r="V982" s="49" t="str">
        <f>IFERROR(IF($K982&lt;&gt;"SS",(VLOOKUP($D982,Customer_Demand!$D:$BF,COLUMNS($I982:V982),0)/$I982+VLOOKUP($D982,Customer_Demand!$D:$BF,COLUMNS($I982:V982),0)/$K982),(VLOOKUP($D982,Customer_Demand!$D:$BF,COLUMNS($I982:V982),0)/$I982)),"")</f>
        <v/>
      </c>
      <c r="W982" s="49" t="str">
        <f>IFERROR(IF($K982&lt;&gt;"SS",(VLOOKUP($D982,Customer_Demand!$D:$BF,COLUMNS($I982:W982),0)/$I982+VLOOKUP($D982,Customer_Demand!$D:$BF,COLUMNS($I982:W982),0)/$K982),(VLOOKUP($D982,Customer_Demand!$D:$BF,COLUMNS($I982:W982),0)/$I982)),"")</f>
        <v/>
      </c>
      <c r="X982" s="49" t="str">
        <f>IFERROR(IF($K982&lt;&gt;"SS",(VLOOKUP($D982,Customer_Demand!$D:$BF,COLUMNS($I982:X982),0)/$I982+VLOOKUP($D982,Customer_Demand!$D:$BF,COLUMNS($I982:X982),0)/$K982),(VLOOKUP($D982,Customer_Demand!$D:$BF,COLUMNS($I982:X982),0)/$I982)),"")</f>
        <v/>
      </c>
      <c r="Y982" s="49" t="str">
        <f>IFERROR(IF($K982&lt;&gt;"SS",(VLOOKUP($D982,Customer_Demand!$D:$BF,COLUMNS($I982:Y982),0)/$I982+VLOOKUP($D982,Customer_Demand!$D:$BF,COLUMNS($I982:Y982),0)/$K982),(VLOOKUP($D982,Customer_Demand!$D:$BF,COLUMNS($I982:Y982),0)/$I982)),"")</f>
        <v/>
      </c>
      <c r="Z982" s="49" t="str">
        <f>IFERROR(IF($K982&lt;&gt;"SS",(VLOOKUP($D982,Customer_Demand!$D:$BF,COLUMNS($I982:Z982),0)/$I982+VLOOKUP($D982,Customer_Demand!$D:$BF,COLUMNS($I982:Z982),0)/$K982),(VLOOKUP($D982,Customer_Demand!$D:$BF,COLUMNS($I982:Z982),0)/$I982)),"")</f>
        <v/>
      </c>
      <c r="AA982" s="49" t="str">
        <f>IFERROR(IF($K982&lt;&gt;"SS",(VLOOKUP($D982,Customer_Demand!$D:$BF,COLUMNS($I982:AA982),0)/$I982+VLOOKUP($D982,Customer_Demand!$D:$BF,COLUMNS($I982:AA982),0)/$K982),(VLOOKUP($D982,Customer_Demand!$D:$BF,COLUMNS($I982:AA982),0)/$I982)),"")</f>
        <v/>
      </c>
      <c r="AB982" s="49" t="str">
        <f>IFERROR(IF($K982&lt;&gt;"SS",(VLOOKUP($D982,Customer_Demand!$D:$BF,COLUMNS($I982:AB982),0)/$I982+VLOOKUP($D982,Customer_Demand!$D:$BF,COLUMNS($I982:AB982),0)/$K982),(VLOOKUP($D982,Customer_Demand!$D:$BF,COLUMNS($I982:AB982),0)/$I982)),"")</f>
        <v/>
      </c>
      <c r="AC982" s="49" t="str">
        <f>IFERROR(IF($K982&lt;&gt;"SS",(VLOOKUP($D982,Customer_Demand!$D:$BF,COLUMNS($I982:AC982),0)/$I982+VLOOKUP($D982,Customer_Demand!$D:$BF,COLUMNS($I982:AC982),0)/$K982),(VLOOKUP($D982,Customer_Demand!$D:$BF,COLUMNS($I982:AC982),0)/$I982)),"")</f>
        <v/>
      </c>
      <c r="AD982" s="49" t="str">
        <f>IFERROR(IF($K982&lt;&gt;"SS",(VLOOKUP($D982,Customer_Demand!$D:$BF,COLUMNS($I982:AD982),0)/$I982+VLOOKUP($D982,Customer_Demand!$D:$BF,COLUMNS($I982:AD982),0)/$K982),(VLOOKUP($D982,Customer_Demand!$D:$BF,COLUMNS($I982:AD982),0)/$I982)),"")</f>
        <v/>
      </c>
      <c r="AE982" s="49" t="str">
        <f>IFERROR(IF($K982&lt;&gt;"SS",(VLOOKUP($D982,Customer_Demand!$D:$BF,COLUMNS($I982:AE982),0)/$I982+VLOOKUP($D982,Customer_Demand!$D:$BF,COLUMNS($I982:AE982),0)/$K982),(VLOOKUP($D982,Customer_Demand!$D:$BF,COLUMNS($I982:AE982),0)/$I982)),"")</f>
        <v/>
      </c>
      <c r="AF982" s="49" t="str">
        <f>IFERROR(IF($K982&lt;&gt;"SS",(VLOOKUP($D982,Customer_Demand!$D:$BF,COLUMNS($I982:AF982),0)/$I982+VLOOKUP($D982,Customer_Demand!$D:$BF,COLUMNS($I982:AF982),0)/$K982),(VLOOKUP($D982,Customer_Demand!$D:$BF,COLUMNS($I982:AF982),0)/$I982)),"")</f>
        <v/>
      </c>
      <c r="AG982" s="49" t="str">
        <f>IFERROR(IF($K982&lt;&gt;"SS",(VLOOKUP($D982,Customer_Demand!$D:$BF,COLUMNS($I982:AG982),0)/$I982+VLOOKUP($D982,Customer_Demand!$D:$BF,COLUMNS($I982:AG982),0)/$K982),(VLOOKUP($D982,Customer_Demand!$D:$BF,COLUMNS($I982:AG982),0)/$I982)),"")</f>
        <v/>
      </c>
      <c r="AH982" s="49" t="str">
        <f>IFERROR(IF($K982&lt;&gt;"SS",(VLOOKUP($D982,Customer_Demand!$D:$BF,COLUMNS($I982:AH982),0)/$I982+VLOOKUP($D982,Customer_Demand!$D:$BF,COLUMNS($I982:AH982),0)/$K982),(VLOOKUP($D982,Customer_Demand!$D:$BF,COLUMNS($I982:AH982),0)/$I982)),"")</f>
        <v/>
      </c>
      <c r="AI982" s="49" t="str">
        <f>IFERROR(IF($K982&lt;&gt;"SS",(VLOOKUP($D982,Customer_Demand!$D:$BF,COLUMNS($I982:AI982),0)/$I982+VLOOKUP($D982,Customer_Demand!$D:$BF,COLUMNS($I982:AI982),0)/$K982),(VLOOKUP($D982,Customer_Demand!$D:$BF,COLUMNS($I982:AI982),0)/$I982)),"")</f>
        <v/>
      </c>
      <c r="AJ982" s="49" t="str">
        <f>IFERROR(IF($K982&lt;&gt;"SS",(VLOOKUP($D982,Customer_Demand!$D:$BF,COLUMNS($I982:AJ982),0)/$I982+VLOOKUP($D982,Customer_Demand!$D:$BF,COLUMNS($I982:AJ982),0)/$K982),(VLOOKUP($D982,Customer_Demand!$D:$BF,COLUMNS($I982:AJ982),0)/$I982)),"")</f>
        <v/>
      </c>
      <c r="AK982" s="49" t="str">
        <f>IFERROR(IF($K982&lt;&gt;"SS",(VLOOKUP($D982,Customer_Demand!$D:$BF,COLUMNS($I982:AK982),0)/$I982+VLOOKUP($D982,Customer_Demand!$D:$BF,COLUMNS($I982:AK982),0)/$K982),(VLOOKUP($D982,Customer_Demand!$D:$BF,COLUMNS($I982:AK982),0)/$I982)),"")</f>
        <v/>
      </c>
      <c r="AL982" s="49" t="str">
        <f>IFERROR(IF($K982&lt;&gt;"SS",(VLOOKUP($D982,Customer_Demand!$D:$BF,COLUMNS($I982:AL982),0)/$I982+VLOOKUP($D982,Customer_Demand!$D:$BF,COLUMNS($I982:AL982),0)/$K982),(VLOOKUP($D982,Customer_Demand!$D:$BF,COLUMNS($I982:AL982),0)/$I982)),"")</f>
        <v/>
      </c>
      <c r="AM982" s="49" t="str">
        <f>IFERROR(IF($K982&lt;&gt;"SS",(VLOOKUP($D982,Customer_Demand!$D:$BF,COLUMNS($I982:AM982),0)/$I982+VLOOKUP($D982,Customer_Demand!$D:$BF,COLUMNS($I982:AM982),0)/$K982),(VLOOKUP($D982,Customer_Demand!$D:$BF,COLUMNS($I982:AM982),0)/$I982)),"")</f>
        <v/>
      </c>
      <c r="AN982" s="49" t="str">
        <f>IFERROR(IF($K982&lt;&gt;"SS",(VLOOKUP($D982,Customer_Demand!$D:$BF,COLUMNS($I982:AN982),0)/$I982+VLOOKUP($D982,Customer_Demand!$D:$BF,COLUMNS($I982:AN982),0)/$K982),(VLOOKUP($D982,Customer_Demand!$D:$BF,COLUMNS($I982:AN982),0)/$I982)),"")</f>
        <v/>
      </c>
      <c r="AO982" s="49" t="str">
        <f>IFERROR(IF($K982&lt;&gt;"SS",(VLOOKUP($D982,Customer_Demand!$D:$BF,COLUMNS($I982:AO982),0)/$I982+VLOOKUP($D982,Customer_Demand!$D:$BF,COLUMNS($I982:AO982),0)/$K982),(VLOOKUP($D982,Customer_Demand!$D:$BF,COLUMNS($I982:AO982),0)/$I982)),"")</f>
        <v/>
      </c>
      <c r="AP982" s="49" t="str">
        <f>IFERROR(IF($K982&lt;&gt;"SS",(VLOOKUP($D982,Customer_Demand!$D:$BF,COLUMNS($I982:AP982),0)/$I982+VLOOKUP($D982,Customer_Demand!$D:$BF,COLUMNS($I982:AP982),0)/$K982),(VLOOKUP($D982,Customer_Demand!$D:$BF,COLUMNS($I982:AP982),0)/$I982)),"")</f>
        <v/>
      </c>
      <c r="AQ982" s="49" t="str">
        <f>IFERROR(IF($K982&lt;&gt;"SS",(VLOOKUP($D982,Customer_Demand!$D:$BF,COLUMNS($I982:AQ982),0)/$I982+VLOOKUP($D982,Customer_Demand!$D:$BF,COLUMNS($I982:AQ982),0)/$K982),(VLOOKUP($D982,Customer_Demand!$D:$BF,COLUMNS($I982:AQ982),0)/$I982)),"")</f>
        <v/>
      </c>
      <c r="AR982" s="49" t="str">
        <f>IFERROR(IF($K982&lt;&gt;"SS",(VLOOKUP($D982,Customer_Demand!$D:$BF,COLUMNS($I982:AR982),0)/$I982+VLOOKUP($D982,Customer_Demand!$D:$BF,COLUMNS($I982:AR982),0)/$K982),(VLOOKUP($D982,Customer_Demand!$D:$BF,COLUMNS($I982:AR982),0)/$I982)),"")</f>
        <v/>
      </c>
      <c r="AS982" s="49" t="str">
        <f>IFERROR(IF($K982&lt;&gt;"SS",(VLOOKUP($D982,Customer_Demand!$D:$BF,COLUMNS($I982:AS982),0)/$I982+VLOOKUP($D982,Customer_Demand!$D:$BF,COLUMNS($I982:AS982),0)/$K982),(VLOOKUP($D982,Customer_Demand!$D:$BF,COLUMNS($I982:AS982),0)/$I982)),"")</f>
        <v/>
      </c>
      <c r="AT982" s="49" t="str">
        <f>IFERROR(IF($K982&lt;&gt;"SS",(VLOOKUP($D982,Customer_Demand!$D:$BF,COLUMNS($I982:AT982),0)/$I982+VLOOKUP($D982,Customer_Demand!$D:$BF,COLUMNS($I982:AT982),0)/$K982),(VLOOKUP($D982,Customer_Demand!$D:$BF,COLUMNS($I982:AT982),0)/$I982)),"")</f>
        <v/>
      </c>
      <c r="AU982" s="49" t="str">
        <f>IFERROR(IF($K982&lt;&gt;"SS",(VLOOKUP($D982,Customer_Demand!$D:$BF,COLUMNS($I982:AU982),0)/$I982+VLOOKUP($D982,Customer_Demand!$D:$BF,COLUMNS($I982:AU982),0)/$K982),(VLOOKUP($D982,Customer_Demand!$D:$BF,COLUMNS($I982:AU982),0)/$I982)),"")</f>
        <v/>
      </c>
      <c r="AV982" s="49" t="str">
        <f>IFERROR(IF($K982&lt;&gt;"SS",(VLOOKUP($D982,Customer_Demand!$D:$BF,COLUMNS($I982:AV982),0)/$I982+VLOOKUP($D982,Customer_Demand!$D:$BF,COLUMNS($I982:AV982),0)/$K982),(VLOOKUP($D982,Customer_Demand!$D:$BF,COLUMNS($I982:AV982),0)/$I982)),"")</f>
        <v/>
      </c>
      <c r="AW982" s="49" t="str">
        <f>IFERROR(IF($K982&lt;&gt;"SS",(VLOOKUP($D982,Customer_Demand!$D:$BF,COLUMNS($I982:AW982),0)/$I982+VLOOKUP($D982,Customer_Demand!$D:$BF,COLUMNS($I982:AW982),0)/$K982),(VLOOKUP($D982,Customer_Demand!$D:$BF,COLUMNS($I982:AW982),0)/$I982)),"")</f>
        <v/>
      </c>
      <c r="AX982" s="49" t="str">
        <f>IFERROR(IF($K982&lt;&gt;"SS",(VLOOKUP($D982,Customer_Demand!$D:$BF,COLUMNS($I982:AX982),0)/$I982+VLOOKUP($D982,Customer_Demand!$D:$BF,COLUMNS($I982:AX982),0)/$K982),(VLOOKUP($D982,Customer_Demand!$D:$BF,COLUMNS($I982:AX982),0)/$I982)),"")</f>
        <v/>
      </c>
      <c r="AY982" s="49" t="str">
        <f>IFERROR(IF($K982&lt;&gt;"SS",(VLOOKUP($D982,Customer_Demand!$D:$BF,COLUMNS($I982:AY982),0)/$I982+VLOOKUP($D982,Customer_Demand!$D:$BF,COLUMNS($I982:AY982),0)/$K982),(VLOOKUP($D982,Customer_Demand!$D:$BF,COLUMNS($I982:AY982),0)/$I982)),"")</f>
        <v/>
      </c>
      <c r="AZ982" s="49" t="str">
        <f>IFERROR(IF($K982&lt;&gt;"SS",(VLOOKUP($D982,Customer_Demand!$D:$BF,COLUMNS($I982:AZ982),0)/$I982+VLOOKUP($D982,Customer_Demand!$D:$BF,COLUMNS($I982:AZ982),0)/$K982),(VLOOKUP($D982,Customer_Demand!$D:$BF,COLUMNS($I982:AZ982),0)/$I982)),"")</f>
        <v/>
      </c>
      <c r="BA982" s="49" t="str">
        <f>IFERROR(IF($K982&lt;&gt;"SS",(VLOOKUP($D982,Customer_Demand!$D:$BF,COLUMNS($I982:BA982),0)/$I982+VLOOKUP($D982,Customer_Demand!$D:$BF,COLUMNS($I982:BA982),0)/$K982),(VLOOKUP($D982,Customer_Demand!$D:$BF,COLUMNS($I982:BA982),0)/$I982)),"")</f>
        <v/>
      </c>
      <c r="BB982" s="49" t="str">
        <f>IFERROR(IF($K982&lt;&gt;"SS",(VLOOKUP($D982,Customer_Demand!$D:$BF,COLUMNS($I982:BB982),0)/$I982+VLOOKUP($D982,Customer_Demand!$D:$BF,COLUMNS($I982:BB982),0)/$K982),(VLOOKUP($D982,Customer_Demand!$D:$BF,COLUMNS($I982:BB982),0)/$I982)),"")</f>
        <v/>
      </c>
      <c r="BC982" s="49" t="str">
        <f>IFERROR(IF($K982&lt;&gt;"SS",(VLOOKUP($D982,Customer_Demand!$D:$BF,COLUMNS($I982:BC982),0)/$I982+VLOOKUP($D982,Customer_Demand!$D:$BF,COLUMNS($I982:BC982),0)/$K982),(VLOOKUP($D982,Customer_Demand!$D:$BF,COLUMNS($I982:BC982),0)/$I982)),"")</f>
        <v/>
      </c>
      <c r="BD982" s="49" t="str">
        <f>IFERROR(IF($K982&lt;&gt;"SS",(VLOOKUP($D982,Customer_Demand!$D:$BF,COLUMNS($I982:BD982),0)/$I982+VLOOKUP($D982,Customer_Demand!$D:$BF,COLUMNS($I982:BD982),0)/$K982),(VLOOKUP($D982,Customer_Demand!$D:$BF,COLUMNS($I982:BD982),0)/$I982)),"")</f>
        <v/>
      </c>
      <c r="BE982" s="49" t="str">
        <f>IFERROR(IF($K982&lt;&gt;"SS",(VLOOKUP($D982,Customer_Demand!$D:$BF,COLUMNS($I982:BE982),0)/$I982+VLOOKUP($D982,Customer_Demand!$D:$BF,COLUMNS($I982:BE982),0)/$K982),(VLOOKUP($D982,Customer_Demand!$D:$BF,COLUMNS($I982:BE982),0)/$I982)),"")</f>
        <v/>
      </c>
      <c r="BF982" s="49" t="str">
        <f>IFERROR(IF($K982&lt;&gt;"SS",(VLOOKUP($D982,Customer_Demand!$D:$BF,COLUMNS($I982:BF982),0)/$I982+VLOOKUP($D982,Customer_Demand!$D:$BF,COLUMNS($I982:BF982),0)/$K982),(VLOOKUP($D982,Customer_Demand!$D:$BF,COLUMNS($I982:BF982),0)/$I982)),"")</f>
        <v/>
      </c>
      <c r="BG982" s="49" t="str">
        <f>IFERROR(IF($K982&lt;&gt;"SS",(VLOOKUP($D982,Customer_Demand!$D:$BF,COLUMNS($I982:BG982),0)/$I982+VLOOKUP($D982,Customer_Demand!$D:$BF,COLUMNS($I982:BG982),0)/$K982),(VLOOKUP($D982,Customer_Demand!$D:$BF,COLUMNS($I982:BG982),0)/$I982)),"")</f>
        <v/>
      </c>
      <c r="BH982" s="49" t="str">
        <f>IFERROR(IF($K982&lt;&gt;"SS",(VLOOKUP($D982,Customer_Demand!$D:$BF,COLUMNS($I982:BH982),0)/$I982+VLOOKUP($D982,Customer_Demand!$D:$BF,COLUMNS($I982:BH982),0)/$K982),(VLOOKUP($D982,Customer_Demand!$D:$BF,COLUMNS($I982:BH982),0)/$I982)),"")</f>
        <v/>
      </c>
      <c r="BI982" s="49" t="str">
        <f>IFERROR(IF($K982&lt;&gt;"SS",(VLOOKUP($D982,Customer_Demand!$D:$BF,COLUMNS($I982:BI982),0)/$I982+VLOOKUP($D982,Customer_Demand!$D:$BF,COLUMNS($I982:BI982),0)/$K982),(VLOOKUP($D982,Customer_Demand!$D:$BF,COLUMNS($I982:BI982),0)/$I982)),"")</f>
        <v/>
      </c>
      <c r="BJ982" s="49" t="str">
        <f>IFERROR(IF($K982&lt;&gt;"SS",(VLOOKUP($D982,Customer_Demand!$D:$BF,COLUMNS($I982:BJ982),0)/$I982+VLOOKUP($D982,Customer_Demand!$D:$BF,COLUMNS($I982:BJ982),0)/$K982),(VLOOKUP($D982,Customer_Demand!$D:$BF,COLUMNS($I982:BJ982),0)/$I982)),"")</f>
        <v/>
      </c>
      <c r="BK982" s="50" t="str">
        <f>IFERROR(IF($K982&lt;&gt;"SS",(VLOOKUP($D982,Customer_Demand!$D:$BF,COLUMNS($I982:BK982),0)/$I982+VLOOKUP($D982,Customer_Demand!$D:$BF,COLUMNS($I982:BK982),0)/$K982),(VLOOKUP($D982,Customer_Demand!$D:$BF,COLUMNS($I982:BK982),0)/$I982)),"")</f>
        <v/>
      </c>
    </row>
    <row r="983" spans="2:63" x14ac:dyDescent="0.2">
      <c r="B983" s="12" t="str">
        <f t="shared" si="67"/>
        <v/>
      </c>
      <c r="C983" s="45" t="str">
        <f>IF((Customer_Demand!C983)&lt;&gt;"",Customer_Demand!C983,"")</f>
        <v/>
      </c>
      <c r="D983" s="45" t="str">
        <f>IF(C983&lt;&gt;"",Customer_Demand!D983,"")</f>
        <v/>
      </c>
      <c r="E983" s="52" t="str">
        <f>IF(C983&lt;&gt;"",Customer_Demand!E983,"")</f>
        <v/>
      </c>
      <c r="F983" s="47" t="str">
        <f>IF(C983&lt;&gt;"",VLOOKUP(D983,Customer_Demand!$D$5:$F$1005,3,0),"")</f>
        <v/>
      </c>
      <c r="G983" s="48" t="str">
        <f t="shared" si="64"/>
        <v/>
      </c>
      <c r="H983" s="48" t="str">
        <f t="shared" si="65"/>
        <v/>
      </c>
      <c r="I983" s="48" t="str">
        <f>IFERROR(IF(C983&lt;&gt;"",VLOOKUP($H983,SMT_Cycle_Time_Data!$F:$Q,4,0),""),"SGR Not Defined")</f>
        <v/>
      </c>
      <c r="J983" s="48" t="str">
        <f t="shared" si="66"/>
        <v/>
      </c>
      <c r="K983" s="48" t="str">
        <f>IF(C983&lt;&gt;"",IFERROR(VLOOKUP($J983,SMT_Cycle_Time_Data!$F:$Q,4,0),"SS"),"")</f>
        <v/>
      </c>
      <c r="L983" s="49" t="str">
        <f>IFERROR(IF($K983&lt;&gt;"SS",(VLOOKUP($D983,Customer_Demand!$D:$BF,COLUMNS($I983:L983),0)/$I983+VLOOKUP($D983,Customer_Demand!$D:$BF,COLUMNS($I983:L983),0)/$K983),(VLOOKUP($D983,Customer_Demand!$D:$BF,COLUMNS($I983:L983),0)/$I983)),"")</f>
        <v/>
      </c>
      <c r="M983" s="49" t="str">
        <f>IFERROR(IF($K983&lt;&gt;"SS",(VLOOKUP($D983,Customer_Demand!$D:$BF,COLUMNS($I983:M983),0)/$I983+VLOOKUP($D983,Customer_Demand!$D:$BF,COLUMNS($I983:M983),0)/$K983),(VLOOKUP($D983,Customer_Demand!$D:$BF,COLUMNS($I983:M983),0)/$I983)),"")</f>
        <v/>
      </c>
      <c r="N983" s="49" t="str">
        <f>IFERROR(IF($K983&lt;&gt;"SS",(VLOOKUP($D983,Customer_Demand!$D:$BF,COLUMNS($I983:N983),0)/$I983+VLOOKUP($D983,Customer_Demand!$D:$BF,COLUMNS($I983:N983),0)/$K983),(VLOOKUP($D983,Customer_Demand!$D:$BF,COLUMNS($I983:N983),0)/$I983)),"")</f>
        <v/>
      </c>
      <c r="O983" s="49" t="str">
        <f>IFERROR(IF($K983&lt;&gt;"SS",(VLOOKUP($D983,Customer_Demand!$D:$BF,COLUMNS($I983:O983),0)/$I983+VLOOKUP($D983,Customer_Demand!$D:$BF,COLUMNS($I983:O983),0)/$K983),(VLOOKUP($D983,Customer_Demand!$D:$BF,COLUMNS($I983:O983),0)/$I983)),"")</f>
        <v/>
      </c>
      <c r="P983" s="49" t="str">
        <f>IFERROR(IF($K983&lt;&gt;"SS",(VLOOKUP($D983,Customer_Demand!$D:$BF,COLUMNS($I983:P983),0)/$I983+VLOOKUP($D983,Customer_Demand!$D:$BF,COLUMNS($I983:P983),0)/$K983),(VLOOKUP($D983,Customer_Demand!$D:$BF,COLUMNS($I983:P983),0)/$I983)),"")</f>
        <v/>
      </c>
      <c r="Q983" s="49" t="str">
        <f>IFERROR(IF($K983&lt;&gt;"SS",(VLOOKUP($D983,Customer_Demand!$D:$BF,COLUMNS($I983:Q983),0)/$I983+VLOOKUP($D983,Customer_Demand!$D:$BF,COLUMNS($I983:Q983),0)/$K983),(VLOOKUP($D983,Customer_Demand!$D:$BF,COLUMNS($I983:Q983),0)/$I983)),"")</f>
        <v/>
      </c>
      <c r="R983" s="49" t="str">
        <f>IFERROR(IF($K983&lt;&gt;"SS",(VLOOKUP($D983,Customer_Demand!$D:$BF,COLUMNS($I983:R983),0)/$I983+VLOOKUP($D983,Customer_Demand!$D:$BF,COLUMNS($I983:R983),0)/$K983),(VLOOKUP($D983,Customer_Demand!$D:$BF,COLUMNS($I983:R983),0)/$I983)),"")</f>
        <v/>
      </c>
      <c r="S983" s="49" t="str">
        <f>IFERROR(IF($K983&lt;&gt;"SS",(VLOOKUP($D983,Customer_Demand!$D:$BF,COLUMNS($I983:S983),0)/$I983+VLOOKUP($D983,Customer_Demand!$D:$BF,COLUMNS($I983:S983),0)/$K983),(VLOOKUP($D983,Customer_Demand!$D:$BF,COLUMNS($I983:S983),0)/$I983)),"")</f>
        <v/>
      </c>
      <c r="T983" s="49" t="str">
        <f>IFERROR(IF($K983&lt;&gt;"SS",(VLOOKUP($D983,Customer_Demand!$D:$BF,COLUMNS($I983:T983),0)/$I983+VLOOKUP($D983,Customer_Demand!$D:$BF,COLUMNS($I983:T983),0)/$K983),(VLOOKUP($D983,Customer_Demand!$D:$BF,COLUMNS($I983:T983),0)/$I983)),"")</f>
        <v/>
      </c>
      <c r="U983" s="49" t="str">
        <f>IFERROR(IF($K983&lt;&gt;"SS",(VLOOKUP($D983,Customer_Demand!$D:$BF,COLUMNS($I983:U983),0)/$I983+VLOOKUP($D983,Customer_Demand!$D:$BF,COLUMNS($I983:U983),0)/$K983),(VLOOKUP($D983,Customer_Demand!$D:$BF,COLUMNS($I983:U983),0)/$I983)),"")</f>
        <v/>
      </c>
      <c r="V983" s="49" t="str">
        <f>IFERROR(IF($K983&lt;&gt;"SS",(VLOOKUP($D983,Customer_Demand!$D:$BF,COLUMNS($I983:V983),0)/$I983+VLOOKUP($D983,Customer_Demand!$D:$BF,COLUMNS($I983:V983),0)/$K983),(VLOOKUP($D983,Customer_Demand!$D:$BF,COLUMNS($I983:V983),0)/$I983)),"")</f>
        <v/>
      </c>
      <c r="W983" s="49" t="str">
        <f>IFERROR(IF($K983&lt;&gt;"SS",(VLOOKUP($D983,Customer_Demand!$D:$BF,COLUMNS($I983:W983),0)/$I983+VLOOKUP($D983,Customer_Demand!$D:$BF,COLUMNS($I983:W983),0)/$K983),(VLOOKUP($D983,Customer_Demand!$D:$BF,COLUMNS($I983:W983),0)/$I983)),"")</f>
        <v/>
      </c>
      <c r="X983" s="49" t="str">
        <f>IFERROR(IF($K983&lt;&gt;"SS",(VLOOKUP($D983,Customer_Demand!$D:$BF,COLUMNS($I983:X983),0)/$I983+VLOOKUP($D983,Customer_Demand!$D:$BF,COLUMNS($I983:X983),0)/$K983),(VLOOKUP($D983,Customer_Demand!$D:$BF,COLUMNS($I983:X983),0)/$I983)),"")</f>
        <v/>
      </c>
      <c r="Y983" s="49" t="str">
        <f>IFERROR(IF($K983&lt;&gt;"SS",(VLOOKUP($D983,Customer_Demand!$D:$BF,COLUMNS($I983:Y983),0)/$I983+VLOOKUP($D983,Customer_Demand!$D:$BF,COLUMNS($I983:Y983),0)/$K983),(VLOOKUP($D983,Customer_Demand!$D:$BF,COLUMNS($I983:Y983),0)/$I983)),"")</f>
        <v/>
      </c>
      <c r="Z983" s="49" t="str">
        <f>IFERROR(IF($K983&lt;&gt;"SS",(VLOOKUP($D983,Customer_Demand!$D:$BF,COLUMNS($I983:Z983),0)/$I983+VLOOKUP($D983,Customer_Demand!$D:$BF,COLUMNS($I983:Z983),0)/$K983),(VLOOKUP($D983,Customer_Demand!$D:$BF,COLUMNS($I983:Z983),0)/$I983)),"")</f>
        <v/>
      </c>
      <c r="AA983" s="49" t="str">
        <f>IFERROR(IF($K983&lt;&gt;"SS",(VLOOKUP($D983,Customer_Demand!$D:$BF,COLUMNS($I983:AA983),0)/$I983+VLOOKUP($D983,Customer_Demand!$D:$BF,COLUMNS($I983:AA983),0)/$K983),(VLOOKUP($D983,Customer_Demand!$D:$BF,COLUMNS($I983:AA983),0)/$I983)),"")</f>
        <v/>
      </c>
      <c r="AB983" s="49" t="str">
        <f>IFERROR(IF($K983&lt;&gt;"SS",(VLOOKUP($D983,Customer_Demand!$D:$BF,COLUMNS($I983:AB983),0)/$I983+VLOOKUP($D983,Customer_Demand!$D:$BF,COLUMNS($I983:AB983),0)/$K983),(VLOOKUP($D983,Customer_Demand!$D:$BF,COLUMNS($I983:AB983),0)/$I983)),"")</f>
        <v/>
      </c>
      <c r="AC983" s="49" t="str">
        <f>IFERROR(IF($K983&lt;&gt;"SS",(VLOOKUP($D983,Customer_Demand!$D:$BF,COLUMNS($I983:AC983),0)/$I983+VLOOKUP($D983,Customer_Demand!$D:$BF,COLUMNS($I983:AC983),0)/$K983),(VLOOKUP($D983,Customer_Demand!$D:$BF,COLUMNS($I983:AC983),0)/$I983)),"")</f>
        <v/>
      </c>
      <c r="AD983" s="49" t="str">
        <f>IFERROR(IF($K983&lt;&gt;"SS",(VLOOKUP($D983,Customer_Demand!$D:$BF,COLUMNS($I983:AD983),0)/$I983+VLOOKUP($D983,Customer_Demand!$D:$BF,COLUMNS($I983:AD983),0)/$K983),(VLOOKUP($D983,Customer_Demand!$D:$BF,COLUMNS($I983:AD983),0)/$I983)),"")</f>
        <v/>
      </c>
      <c r="AE983" s="49" t="str">
        <f>IFERROR(IF($K983&lt;&gt;"SS",(VLOOKUP($D983,Customer_Demand!$D:$BF,COLUMNS($I983:AE983),0)/$I983+VLOOKUP($D983,Customer_Demand!$D:$BF,COLUMNS($I983:AE983),0)/$K983),(VLOOKUP($D983,Customer_Demand!$D:$BF,COLUMNS($I983:AE983),0)/$I983)),"")</f>
        <v/>
      </c>
      <c r="AF983" s="49" t="str">
        <f>IFERROR(IF($K983&lt;&gt;"SS",(VLOOKUP($D983,Customer_Demand!$D:$BF,COLUMNS($I983:AF983),0)/$I983+VLOOKUP($D983,Customer_Demand!$D:$BF,COLUMNS($I983:AF983),0)/$K983),(VLOOKUP($D983,Customer_Demand!$D:$BF,COLUMNS($I983:AF983),0)/$I983)),"")</f>
        <v/>
      </c>
      <c r="AG983" s="49" t="str">
        <f>IFERROR(IF($K983&lt;&gt;"SS",(VLOOKUP($D983,Customer_Demand!$D:$BF,COLUMNS($I983:AG983),0)/$I983+VLOOKUP($D983,Customer_Demand!$D:$BF,COLUMNS($I983:AG983),0)/$K983),(VLOOKUP($D983,Customer_Demand!$D:$BF,COLUMNS($I983:AG983),0)/$I983)),"")</f>
        <v/>
      </c>
      <c r="AH983" s="49" t="str">
        <f>IFERROR(IF($K983&lt;&gt;"SS",(VLOOKUP($D983,Customer_Demand!$D:$BF,COLUMNS($I983:AH983),0)/$I983+VLOOKUP($D983,Customer_Demand!$D:$BF,COLUMNS($I983:AH983),0)/$K983),(VLOOKUP($D983,Customer_Demand!$D:$BF,COLUMNS($I983:AH983),0)/$I983)),"")</f>
        <v/>
      </c>
      <c r="AI983" s="49" t="str">
        <f>IFERROR(IF($K983&lt;&gt;"SS",(VLOOKUP($D983,Customer_Demand!$D:$BF,COLUMNS($I983:AI983),0)/$I983+VLOOKUP($D983,Customer_Demand!$D:$BF,COLUMNS($I983:AI983),0)/$K983),(VLOOKUP($D983,Customer_Demand!$D:$BF,COLUMNS($I983:AI983),0)/$I983)),"")</f>
        <v/>
      </c>
      <c r="AJ983" s="49" t="str">
        <f>IFERROR(IF($K983&lt;&gt;"SS",(VLOOKUP($D983,Customer_Demand!$D:$BF,COLUMNS($I983:AJ983),0)/$I983+VLOOKUP($D983,Customer_Demand!$D:$BF,COLUMNS($I983:AJ983),0)/$K983),(VLOOKUP($D983,Customer_Demand!$D:$BF,COLUMNS($I983:AJ983),0)/$I983)),"")</f>
        <v/>
      </c>
      <c r="AK983" s="49" t="str">
        <f>IFERROR(IF($K983&lt;&gt;"SS",(VLOOKUP($D983,Customer_Demand!$D:$BF,COLUMNS($I983:AK983),0)/$I983+VLOOKUP($D983,Customer_Demand!$D:$BF,COLUMNS($I983:AK983),0)/$K983),(VLOOKUP($D983,Customer_Demand!$D:$BF,COLUMNS($I983:AK983),0)/$I983)),"")</f>
        <v/>
      </c>
      <c r="AL983" s="49" t="str">
        <f>IFERROR(IF($K983&lt;&gt;"SS",(VLOOKUP($D983,Customer_Demand!$D:$BF,COLUMNS($I983:AL983),0)/$I983+VLOOKUP($D983,Customer_Demand!$D:$BF,COLUMNS($I983:AL983),0)/$K983),(VLOOKUP($D983,Customer_Demand!$D:$BF,COLUMNS($I983:AL983),0)/$I983)),"")</f>
        <v/>
      </c>
      <c r="AM983" s="49" t="str">
        <f>IFERROR(IF($K983&lt;&gt;"SS",(VLOOKUP($D983,Customer_Demand!$D:$BF,COLUMNS($I983:AM983),0)/$I983+VLOOKUP($D983,Customer_Demand!$D:$BF,COLUMNS($I983:AM983),0)/$K983),(VLOOKUP($D983,Customer_Demand!$D:$BF,COLUMNS($I983:AM983),0)/$I983)),"")</f>
        <v/>
      </c>
      <c r="AN983" s="49" t="str">
        <f>IFERROR(IF($K983&lt;&gt;"SS",(VLOOKUP($D983,Customer_Demand!$D:$BF,COLUMNS($I983:AN983),0)/$I983+VLOOKUP($D983,Customer_Demand!$D:$BF,COLUMNS($I983:AN983),0)/$K983),(VLOOKUP($D983,Customer_Demand!$D:$BF,COLUMNS($I983:AN983),0)/$I983)),"")</f>
        <v/>
      </c>
      <c r="AO983" s="49" t="str">
        <f>IFERROR(IF($K983&lt;&gt;"SS",(VLOOKUP($D983,Customer_Demand!$D:$BF,COLUMNS($I983:AO983),0)/$I983+VLOOKUP($D983,Customer_Demand!$D:$BF,COLUMNS($I983:AO983),0)/$K983),(VLOOKUP($D983,Customer_Demand!$D:$BF,COLUMNS($I983:AO983),0)/$I983)),"")</f>
        <v/>
      </c>
      <c r="AP983" s="49" t="str">
        <f>IFERROR(IF($K983&lt;&gt;"SS",(VLOOKUP($D983,Customer_Demand!$D:$BF,COLUMNS($I983:AP983),0)/$I983+VLOOKUP($D983,Customer_Demand!$D:$BF,COLUMNS($I983:AP983),0)/$K983),(VLOOKUP($D983,Customer_Demand!$D:$BF,COLUMNS($I983:AP983),0)/$I983)),"")</f>
        <v/>
      </c>
      <c r="AQ983" s="49" t="str">
        <f>IFERROR(IF($K983&lt;&gt;"SS",(VLOOKUP($D983,Customer_Demand!$D:$BF,COLUMNS($I983:AQ983),0)/$I983+VLOOKUP($D983,Customer_Demand!$D:$BF,COLUMNS($I983:AQ983),0)/$K983),(VLOOKUP($D983,Customer_Demand!$D:$BF,COLUMNS($I983:AQ983),0)/$I983)),"")</f>
        <v/>
      </c>
      <c r="AR983" s="49" t="str">
        <f>IFERROR(IF($K983&lt;&gt;"SS",(VLOOKUP($D983,Customer_Demand!$D:$BF,COLUMNS($I983:AR983),0)/$I983+VLOOKUP($D983,Customer_Demand!$D:$BF,COLUMNS($I983:AR983),0)/$K983),(VLOOKUP($D983,Customer_Demand!$D:$BF,COLUMNS($I983:AR983),0)/$I983)),"")</f>
        <v/>
      </c>
      <c r="AS983" s="49" t="str">
        <f>IFERROR(IF($K983&lt;&gt;"SS",(VLOOKUP($D983,Customer_Demand!$D:$BF,COLUMNS($I983:AS983),0)/$I983+VLOOKUP($D983,Customer_Demand!$D:$BF,COLUMNS($I983:AS983),0)/$K983),(VLOOKUP($D983,Customer_Demand!$D:$BF,COLUMNS($I983:AS983),0)/$I983)),"")</f>
        <v/>
      </c>
      <c r="AT983" s="49" t="str">
        <f>IFERROR(IF($K983&lt;&gt;"SS",(VLOOKUP($D983,Customer_Demand!$D:$BF,COLUMNS($I983:AT983),0)/$I983+VLOOKUP($D983,Customer_Demand!$D:$BF,COLUMNS($I983:AT983),0)/$K983),(VLOOKUP($D983,Customer_Demand!$D:$BF,COLUMNS($I983:AT983),0)/$I983)),"")</f>
        <v/>
      </c>
      <c r="AU983" s="49" t="str">
        <f>IFERROR(IF($K983&lt;&gt;"SS",(VLOOKUP($D983,Customer_Demand!$D:$BF,COLUMNS($I983:AU983),0)/$I983+VLOOKUP($D983,Customer_Demand!$D:$BF,COLUMNS($I983:AU983),0)/$K983),(VLOOKUP($D983,Customer_Demand!$D:$BF,COLUMNS($I983:AU983),0)/$I983)),"")</f>
        <v/>
      </c>
      <c r="AV983" s="49" t="str">
        <f>IFERROR(IF($K983&lt;&gt;"SS",(VLOOKUP($D983,Customer_Demand!$D:$BF,COLUMNS($I983:AV983),0)/$I983+VLOOKUP($D983,Customer_Demand!$D:$BF,COLUMNS($I983:AV983),0)/$K983),(VLOOKUP($D983,Customer_Demand!$D:$BF,COLUMNS($I983:AV983),0)/$I983)),"")</f>
        <v/>
      </c>
      <c r="AW983" s="49" t="str">
        <f>IFERROR(IF($K983&lt;&gt;"SS",(VLOOKUP($D983,Customer_Demand!$D:$BF,COLUMNS($I983:AW983),0)/$I983+VLOOKUP($D983,Customer_Demand!$D:$BF,COLUMNS($I983:AW983),0)/$K983),(VLOOKUP($D983,Customer_Demand!$D:$BF,COLUMNS($I983:AW983),0)/$I983)),"")</f>
        <v/>
      </c>
      <c r="AX983" s="49" t="str">
        <f>IFERROR(IF($K983&lt;&gt;"SS",(VLOOKUP($D983,Customer_Demand!$D:$BF,COLUMNS($I983:AX983),0)/$I983+VLOOKUP($D983,Customer_Demand!$D:$BF,COLUMNS($I983:AX983),0)/$K983),(VLOOKUP($D983,Customer_Demand!$D:$BF,COLUMNS($I983:AX983),0)/$I983)),"")</f>
        <v/>
      </c>
      <c r="AY983" s="49" t="str">
        <f>IFERROR(IF($K983&lt;&gt;"SS",(VLOOKUP($D983,Customer_Demand!$D:$BF,COLUMNS($I983:AY983),0)/$I983+VLOOKUP($D983,Customer_Demand!$D:$BF,COLUMNS($I983:AY983),0)/$K983),(VLOOKUP($D983,Customer_Demand!$D:$BF,COLUMNS($I983:AY983),0)/$I983)),"")</f>
        <v/>
      </c>
      <c r="AZ983" s="49" t="str">
        <f>IFERROR(IF($K983&lt;&gt;"SS",(VLOOKUP($D983,Customer_Demand!$D:$BF,COLUMNS($I983:AZ983),0)/$I983+VLOOKUP($D983,Customer_Demand!$D:$BF,COLUMNS($I983:AZ983),0)/$K983),(VLOOKUP($D983,Customer_Demand!$D:$BF,COLUMNS($I983:AZ983),0)/$I983)),"")</f>
        <v/>
      </c>
      <c r="BA983" s="49" t="str">
        <f>IFERROR(IF($K983&lt;&gt;"SS",(VLOOKUP($D983,Customer_Demand!$D:$BF,COLUMNS($I983:BA983),0)/$I983+VLOOKUP($D983,Customer_Demand!$D:$BF,COLUMNS($I983:BA983),0)/$K983),(VLOOKUP($D983,Customer_Demand!$D:$BF,COLUMNS($I983:BA983),0)/$I983)),"")</f>
        <v/>
      </c>
      <c r="BB983" s="49" t="str">
        <f>IFERROR(IF($K983&lt;&gt;"SS",(VLOOKUP($D983,Customer_Demand!$D:$BF,COLUMNS($I983:BB983),0)/$I983+VLOOKUP($D983,Customer_Demand!$D:$BF,COLUMNS($I983:BB983),0)/$K983),(VLOOKUP($D983,Customer_Demand!$D:$BF,COLUMNS($I983:BB983),0)/$I983)),"")</f>
        <v/>
      </c>
      <c r="BC983" s="49" t="str">
        <f>IFERROR(IF($K983&lt;&gt;"SS",(VLOOKUP($D983,Customer_Demand!$D:$BF,COLUMNS($I983:BC983),0)/$I983+VLOOKUP($D983,Customer_Demand!$D:$BF,COLUMNS($I983:BC983),0)/$K983),(VLOOKUP($D983,Customer_Demand!$D:$BF,COLUMNS($I983:BC983),0)/$I983)),"")</f>
        <v/>
      </c>
      <c r="BD983" s="49" t="str">
        <f>IFERROR(IF($K983&lt;&gt;"SS",(VLOOKUP($D983,Customer_Demand!$D:$BF,COLUMNS($I983:BD983),0)/$I983+VLOOKUP($D983,Customer_Demand!$D:$BF,COLUMNS($I983:BD983),0)/$K983),(VLOOKUP($D983,Customer_Demand!$D:$BF,COLUMNS($I983:BD983),0)/$I983)),"")</f>
        <v/>
      </c>
      <c r="BE983" s="49" t="str">
        <f>IFERROR(IF($K983&lt;&gt;"SS",(VLOOKUP($D983,Customer_Demand!$D:$BF,COLUMNS($I983:BE983),0)/$I983+VLOOKUP($D983,Customer_Demand!$D:$BF,COLUMNS($I983:BE983),0)/$K983),(VLOOKUP($D983,Customer_Demand!$D:$BF,COLUMNS($I983:BE983),0)/$I983)),"")</f>
        <v/>
      </c>
      <c r="BF983" s="49" t="str">
        <f>IFERROR(IF($K983&lt;&gt;"SS",(VLOOKUP($D983,Customer_Demand!$D:$BF,COLUMNS($I983:BF983),0)/$I983+VLOOKUP($D983,Customer_Demand!$D:$BF,COLUMNS($I983:BF983),0)/$K983),(VLOOKUP($D983,Customer_Demand!$D:$BF,COLUMNS($I983:BF983),0)/$I983)),"")</f>
        <v/>
      </c>
      <c r="BG983" s="49" t="str">
        <f>IFERROR(IF($K983&lt;&gt;"SS",(VLOOKUP($D983,Customer_Demand!$D:$BF,COLUMNS($I983:BG983),0)/$I983+VLOOKUP($D983,Customer_Demand!$D:$BF,COLUMNS($I983:BG983),0)/$K983),(VLOOKUP($D983,Customer_Demand!$D:$BF,COLUMNS($I983:BG983),0)/$I983)),"")</f>
        <v/>
      </c>
      <c r="BH983" s="49" t="str">
        <f>IFERROR(IF($K983&lt;&gt;"SS",(VLOOKUP($D983,Customer_Demand!$D:$BF,COLUMNS($I983:BH983),0)/$I983+VLOOKUP($D983,Customer_Demand!$D:$BF,COLUMNS($I983:BH983),0)/$K983),(VLOOKUP($D983,Customer_Demand!$D:$BF,COLUMNS($I983:BH983),0)/$I983)),"")</f>
        <v/>
      </c>
      <c r="BI983" s="49" t="str">
        <f>IFERROR(IF($K983&lt;&gt;"SS",(VLOOKUP($D983,Customer_Demand!$D:$BF,COLUMNS($I983:BI983),0)/$I983+VLOOKUP($D983,Customer_Demand!$D:$BF,COLUMNS($I983:BI983),0)/$K983),(VLOOKUP($D983,Customer_Demand!$D:$BF,COLUMNS($I983:BI983),0)/$I983)),"")</f>
        <v/>
      </c>
      <c r="BJ983" s="49" t="str">
        <f>IFERROR(IF($K983&lt;&gt;"SS",(VLOOKUP($D983,Customer_Demand!$D:$BF,COLUMNS($I983:BJ983),0)/$I983+VLOOKUP($D983,Customer_Demand!$D:$BF,COLUMNS($I983:BJ983),0)/$K983),(VLOOKUP($D983,Customer_Demand!$D:$BF,COLUMNS($I983:BJ983),0)/$I983)),"")</f>
        <v/>
      </c>
      <c r="BK983" s="50" t="str">
        <f>IFERROR(IF($K983&lt;&gt;"SS",(VLOOKUP($D983,Customer_Demand!$D:$BF,COLUMNS($I983:BK983),0)/$I983+VLOOKUP($D983,Customer_Demand!$D:$BF,COLUMNS($I983:BK983),0)/$K983),(VLOOKUP($D983,Customer_Demand!$D:$BF,COLUMNS($I983:BK983),0)/$I983)),"")</f>
        <v/>
      </c>
    </row>
    <row r="984" spans="2:63" x14ac:dyDescent="0.2">
      <c r="B984" s="12" t="str">
        <f t="shared" si="67"/>
        <v/>
      </c>
      <c r="C984" s="45" t="str">
        <f>IF((Customer_Demand!C984)&lt;&gt;"",Customer_Demand!C984,"")</f>
        <v/>
      </c>
      <c r="D984" s="45" t="str">
        <f>IF(C984&lt;&gt;"",Customer_Demand!D984,"")</f>
        <v/>
      </c>
      <c r="E984" s="52" t="str">
        <f>IF(C984&lt;&gt;"",Customer_Demand!E984,"")</f>
        <v/>
      </c>
      <c r="F984" s="47" t="str">
        <f>IF(C984&lt;&gt;"",VLOOKUP(D984,Customer_Demand!$D$5:$F$1005,3,0),"")</f>
        <v/>
      </c>
      <c r="G984" s="48" t="str">
        <f t="shared" si="64"/>
        <v/>
      </c>
      <c r="H984" s="48" t="str">
        <f t="shared" si="65"/>
        <v/>
      </c>
      <c r="I984" s="48" t="str">
        <f>IFERROR(IF(C984&lt;&gt;"",VLOOKUP($H984,SMT_Cycle_Time_Data!$F:$Q,4,0),""),"SGR Not Defined")</f>
        <v/>
      </c>
      <c r="J984" s="48" t="str">
        <f t="shared" si="66"/>
        <v/>
      </c>
      <c r="K984" s="48" t="str">
        <f>IF(C984&lt;&gt;"",IFERROR(VLOOKUP($J984,SMT_Cycle_Time_Data!$F:$Q,4,0),"SS"),"")</f>
        <v/>
      </c>
      <c r="L984" s="49" t="str">
        <f>IFERROR(IF($K984&lt;&gt;"SS",(VLOOKUP($D984,Customer_Demand!$D:$BF,COLUMNS($I984:L984),0)/$I984+VLOOKUP($D984,Customer_Demand!$D:$BF,COLUMNS($I984:L984),0)/$K984),(VLOOKUP($D984,Customer_Demand!$D:$BF,COLUMNS($I984:L984),0)/$I984)),"")</f>
        <v/>
      </c>
      <c r="M984" s="49" t="str">
        <f>IFERROR(IF($K984&lt;&gt;"SS",(VLOOKUP($D984,Customer_Demand!$D:$BF,COLUMNS($I984:M984),0)/$I984+VLOOKUP($D984,Customer_Demand!$D:$BF,COLUMNS($I984:M984),0)/$K984),(VLOOKUP($D984,Customer_Demand!$D:$BF,COLUMNS($I984:M984),0)/$I984)),"")</f>
        <v/>
      </c>
      <c r="N984" s="49" t="str">
        <f>IFERROR(IF($K984&lt;&gt;"SS",(VLOOKUP($D984,Customer_Demand!$D:$BF,COLUMNS($I984:N984),0)/$I984+VLOOKUP($D984,Customer_Demand!$D:$BF,COLUMNS($I984:N984),0)/$K984),(VLOOKUP($D984,Customer_Demand!$D:$BF,COLUMNS($I984:N984),0)/$I984)),"")</f>
        <v/>
      </c>
      <c r="O984" s="49" t="str">
        <f>IFERROR(IF($K984&lt;&gt;"SS",(VLOOKUP($D984,Customer_Demand!$D:$BF,COLUMNS($I984:O984),0)/$I984+VLOOKUP($D984,Customer_Demand!$D:$BF,COLUMNS($I984:O984),0)/$K984),(VLOOKUP($D984,Customer_Demand!$D:$BF,COLUMNS($I984:O984),0)/$I984)),"")</f>
        <v/>
      </c>
      <c r="P984" s="49" t="str">
        <f>IFERROR(IF($K984&lt;&gt;"SS",(VLOOKUP($D984,Customer_Demand!$D:$BF,COLUMNS($I984:P984),0)/$I984+VLOOKUP($D984,Customer_Demand!$D:$BF,COLUMNS($I984:P984),0)/$K984),(VLOOKUP($D984,Customer_Demand!$D:$BF,COLUMNS($I984:P984),0)/$I984)),"")</f>
        <v/>
      </c>
      <c r="Q984" s="49" t="str">
        <f>IFERROR(IF($K984&lt;&gt;"SS",(VLOOKUP($D984,Customer_Demand!$D:$BF,COLUMNS($I984:Q984),0)/$I984+VLOOKUP($D984,Customer_Demand!$D:$BF,COLUMNS($I984:Q984),0)/$K984),(VLOOKUP($D984,Customer_Demand!$D:$BF,COLUMNS($I984:Q984),0)/$I984)),"")</f>
        <v/>
      </c>
      <c r="R984" s="49" t="str">
        <f>IFERROR(IF($K984&lt;&gt;"SS",(VLOOKUP($D984,Customer_Demand!$D:$BF,COLUMNS($I984:R984),0)/$I984+VLOOKUP($D984,Customer_Demand!$D:$BF,COLUMNS($I984:R984),0)/$K984),(VLOOKUP($D984,Customer_Demand!$D:$BF,COLUMNS($I984:R984),0)/$I984)),"")</f>
        <v/>
      </c>
      <c r="S984" s="49" t="str">
        <f>IFERROR(IF($K984&lt;&gt;"SS",(VLOOKUP($D984,Customer_Demand!$D:$BF,COLUMNS($I984:S984),0)/$I984+VLOOKUP($D984,Customer_Demand!$D:$BF,COLUMNS($I984:S984),0)/$K984),(VLOOKUP($D984,Customer_Demand!$D:$BF,COLUMNS($I984:S984),0)/$I984)),"")</f>
        <v/>
      </c>
      <c r="T984" s="49" t="str">
        <f>IFERROR(IF($K984&lt;&gt;"SS",(VLOOKUP($D984,Customer_Demand!$D:$BF,COLUMNS($I984:T984),0)/$I984+VLOOKUP($D984,Customer_Demand!$D:$BF,COLUMNS($I984:T984),0)/$K984),(VLOOKUP($D984,Customer_Demand!$D:$BF,COLUMNS($I984:T984),0)/$I984)),"")</f>
        <v/>
      </c>
      <c r="U984" s="49" t="str">
        <f>IFERROR(IF($K984&lt;&gt;"SS",(VLOOKUP($D984,Customer_Demand!$D:$BF,COLUMNS($I984:U984),0)/$I984+VLOOKUP($D984,Customer_Demand!$D:$BF,COLUMNS($I984:U984),0)/$K984),(VLOOKUP($D984,Customer_Demand!$D:$BF,COLUMNS($I984:U984),0)/$I984)),"")</f>
        <v/>
      </c>
      <c r="V984" s="49" t="str">
        <f>IFERROR(IF($K984&lt;&gt;"SS",(VLOOKUP($D984,Customer_Demand!$D:$BF,COLUMNS($I984:V984),0)/$I984+VLOOKUP($D984,Customer_Demand!$D:$BF,COLUMNS($I984:V984),0)/$K984),(VLOOKUP($D984,Customer_Demand!$D:$BF,COLUMNS($I984:V984),0)/$I984)),"")</f>
        <v/>
      </c>
      <c r="W984" s="49" t="str">
        <f>IFERROR(IF($K984&lt;&gt;"SS",(VLOOKUP($D984,Customer_Demand!$D:$BF,COLUMNS($I984:W984),0)/$I984+VLOOKUP($D984,Customer_Demand!$D:$BF,COLUMNS($I984:W984),0)/$K984),(VLOOKUP($D984,Customer_Demand!$D:$BF,COLUMNS($I984:W984),0)/$I984)),"")</f>
        <v/>
      </c>
      <c r="X984" s="49" t="str">
        <f>IFERROR(IF($K984&lt;&gt;"SS",(VLOOKUP($D984,Customer_Demand!$D:$BF,COLUMNS($I984:X984),0)/$I984+VLOOKUP($D984,Customer_Demand!$D:$BF,COLUMNS($I984:X984),0)/$K984),(VLOOKUP($D984,Customer_Demand!$D:$BF,COLUMNS($I984:X984),0)/$I984)),"")</f>
        <v/>
      </c>
      <c r="Y984" s="49" t="str">
        <f>IFERROR(IF($K984&lt;&gt;"SS",(VLOOKUP($D984,Customer_Demand!$D:$BF,COLUMNS($I984:Y984),0)/$I984+VLOOKUP($D984,Customer_Demand!$D:$BF,COLUMNS($I984:Y984),0)/$K984),(VLOOKUP($D984,Customer_Demand!$D:$BF,COLUMNS($I984:Y984),0)/$I984)),"")</f>
        <v/>
      </c>
      <c r="Z984" s="49" t="str">
        <f>IFERROR(IF($K984&lt;&gt;"SS",(VLOOKUP($D984,Customer_Demand!$D:$BF,COLUMNS($I984:Z984),0)/$I984+VLOOKUP($D984,Customer_Demand!$D:$BF,COLUMNS($I984:Z984),0)/$K984),(VLOOKUP($D984,Customer_Demand!$D:$BF,COLUMNS($I984:Z984),0)/$I984)),"")</f>
        <v/>
      </c>
      <c r="AA984" s="49" t="str">
        <f>IFERROR(IF($K984&lt;&gt;"SS",(VLOOKUP($D984,Customer_Demand!$D:$BF,COLUMNS($I984:AA984),0)/$I984+VLOOKUP($D984,Customer_Demand!$D:$BF,COLUMNS($I984:AA984),0)/$K984),(VLOOKUP($D984,Customer_Demand!$D:$BF,COLUMNS($I984:AA984),0)/$I984)),"")</f>
        <v/>
      </c>
      <c r="AB984" s="49" t="str">
        <f>IFERROR(IF($K984&lt;&gt;"SS",(VLOOKUP($D984,Customer_Demand!$D:$BF,COLUMNS($I984:AB984),0)/$I984+VLOOKUP($D984,Customer_Demand!$D:$BF,COLUMNS($I984:AB984),0)/$K984),(VLOOKUP($D984,Customer_Demand!$D:$BF,COLUMNS($I984:AB984),0)/$I984)),"")</f>
        <v/>
      </c>
      <c r="AC984" s="49" t="str">
        <f>IFERROR(IF($K984&lt;&gt;"SS",(VLOOKUP($D984,Customer_Demand!$D:$BF,COLUMNS($I984:AC984),0)/$I984+VLOOKUP($D984,Customer_Demand!$D:$BF,COLUMNS($I984:AC984),0)/$K984),(VLOOKUP($D984,Customer_Demand!$D:$BF,COLUMNS($I984:AC984),0)/$I984)),"")</f>
        <v/>
      </c>
      <c r="AD984" s="49" t="str">
        <f>IFERROR(IF($K984&lt;&gt;"SS",(VLOOKUP($D984,Customer_Demand!$D:$BF,COLUMNS($I984:AD984),0)/$I984+VLOOKUP($D984,Customer_Demand!$D:$BF,COLUMNS($I984:AD984),0)/$K984),(VLOOKUP($D984,Customer_Demand!$D:$BF,COLUMNS($I984:AD984),0)/$I984)),"")</f>
        <v/>
      </c>
      <c r="AE984" s="49" t="str">
        <f>IFERROR(IF($K984&lt;&gt;"SS",(VLOOKUP($D984,Customer_Demand!$D:$BF,COLUMNS($I984:AE984),0)/$I984+VLOOKUP($D984,Customer_Demand!$D:$BF,COLUMNS($I984:AE984),0)/$K984),(VLOOKUP($D984,Customer_Demand!$D:$BF,COLUMNS($I984:AE984),0)/$I984)),"")</f>
        <v/>
      </c>
      <c r="AF984" s="49" t="str">
        <f>IFERROR(IF($K984&lt;&gt;"SS",(VLOOKUP($D984,Customer_Demand!$D:$BF,COLUMNS($I984:AF984),0)/$I984+VLOOKUP($D984,Customer_Demand!$D:$BF,COLUMNS($I984:AF984),0)/$K984),(VLOOKUP($D984,Customer_Demand!$D:$BF,COLUMNS($I984:AF984),0)/$I984)),"")</f>
        <v/>
      </c>
      <c r="AG984" s="49" t="str">
        <f>IFERROR(IF($K984&lt;&gt;"SS",(VLOOKUP($D984,Customer_Demand!$D:$BF,COLUMNS($I984:AG984),0)/$I984+VLOOKUP($D984,Customer_Demand!$D:$BF,COLUMNS($I984:AG984),0)/$K984),(VLOOKUP($D984,Customer_Demand!$D:$BF,COLUMNS($I984:AG984),0)/$I984)),"")</f>
        <v/>
      </c>
      <c r="AH984" s="49" t="str">
        <f>IFERROR(IF($K984&lt;&gt;"SS",(VLOOKUP($D984,Customer_Demand!$D:$BF,COLUMNS($I984:AH984),0)/$I984+VLOOKUP($D984,Customer_Demand!$D:$BF,COLUMNS($I984:AH984),0)/$K984),(VLOOKUP($D984,Customer_Demand!$D:$BF,COLUMNS($I984:AH984),0)/$I984)),"")</f>
        <v/>
      </c>
      <c r="AI984" s="49" t="str">
        <f>IFERROR(IF($K984&lt;&gt;"SS",(VLOOKUP($D984,Customer_Demand!$D:$BF,COLUMNS($I984:AI984),0)/$I984+VLOOKUP($D984,Customer_Demand!$D:$BF,COLUMNS($I984:AI984),0)/$K984),(VLOOKUP($D984,Customer_Demand!$D:$BF,COLUMNS($I984:AI984),0)/$I984)),"")</f>
        <v/>
      </c>
      <c r="AJ984" s="49" t="str">
        <f>IFERROR(IF($K984&lt;&gt;"SS",(VLOOKUP($D984,Customer_Demand!$D:$BF,COLUMNS($I984:AJ984),0)/$I984+VLOOKUP($D984,Customer_Demand!$D:$BF,COLUMNS($I984:AJ984),0)/$K984),(VLOOKUP($D984,Customer_Demand!$D:$BF,COLUMNS($I984:AJ984),0)/$I984)),"")</f>
        <v/>
      </c>
      <c r="AK984" s="49" t="str">
        <f>IFERROR(IF($K984&lt;&gt;"SS",(VLOOKUP($D984,Customer_Demand!$D:$BF,COLUMNS($I984:AK984),0)/$I984+VLOOKUP($D984,Customer_Demand!$D:$BF,COLUMNS($I984:AK984),0)/$K984),(VLOOKUP($D984,Customer_Demand!$D:$BF,COLUMNS($I984:AK984),0)/$I984)),"")</f>
        <v/>
      </c>
      <c r="AL984" s="49" t="str">
        <f>IFERROR(IF($K984&lt;&gt;"SS",(VLOOKUP($D984,Customer_Demand!$D:$BF,COLUMNS($I984:AL984),0)/$I984+VLOOKUP($D984,Customer_Demand!$D:$BF,COLUMNS($I984:AL984),0)/$K984),(VLOOKUP($D984,Customer_Demand!$D:$BF,COLUMNS($I984:AL984),0)/$I984)),"")</f>
        <v/>
      </c>
      <c r="AM984" s="49" t="str">
        <f>IFERROR(IF($K984&lt;&gt;"SS",(VLOOKUP($D984,Customer_Demand!$D:$BF,COLUMNS($I984:AM984),0)/$I984+VLOOKUP($D984,Customer_Demand!$D:$BF,COLUMNS($I984:AM984),0)/$K984),(VLOOKUP($D984,Customer_Demand!$D:$BF,COLUMNS($I984:AM984),0)/$I984)),"")</f>
        <v/>
      </c>
      <c r="AN984" s="49" t="str">
        <f>IFERROR(IF($K984&lt;&gt;"SS",(VLOOKUP($D984,Customer_Demand!$D:$BF,COLUMNS($I984:AN984),0)/$I984+VLOOKUP($D984,Customer_Demand!$D:$BF,COLUMNS($I984:AN984),0)/$K984),(VLOOKUP($D984,Customer_Demand!$D:$BF,COLUMNS($I984:AN984),0)/$I984)),"")</f>
        <v/>
      </c>
      <c r="AO984" s="49" t="str">
        <f>IFERROR(IF($K984&lt;&gt;"SS",(VLOOKUP($D984,Customer_Demand!$D:$BF,COLUMNS($I984:AO984),0)/$I984+VLOOKUP($D984,Customer_Demand!$D:$BF,COLUMNS($I984:AO984),0)/$K984),(VLOOKUP($D984,Customer_Demand!$D:$BF,COLUMNS($I984:AO984),0)/$I984)),"")</f>
        <v/>
      </c>
      <c r="AP984" s="49" t="str">
        <f>IFERROR(IF($K984&lt;&gt;"SS",(VLOOKUP($D984,Customer_Demand!$D:$BF,COLUMNS($I984:AP984),0)/$I984+VLOOKUP($D984,Customer_Demand!$D:$BF,COLUMNS($I984:AP984),0)/$K984),(VLOOKUP($D984,Customer_Demand!$D:$BF,COLUMNS($I984:AP984),0)/$I984)),"")</f>
        <v/>
      </c>
      <c r="AQ984" s="49" t="str">
        <f>IFERROR(IF($K984&lt;&gt;"SS",(VLOOKUP($D984,Customer_Demand!$D:$BF,COLUMNS($I984:AQ984),0)/$I984+VLOOKUP($D984,Customer_Demand!$D:$BF,COLUMNS($I984:AQ984),0)/$K984),(VLOOKUP($D984,Customer_Demand!$D:$BF,COLUMNS($I984:AQ984),0)/$I984)),"")</f>
        <v/>
      </c>
      <c r="AR984" s="49" t="str">
        <f>IFERROR(IF($K984&lt;&gt;"SS",(VLOOKUP($D984,Customer_Demand!$D:$BF,COLUMNS($I984:AR984),0)/$I984+VLOOKUP($D984,Customer_Demand!$D:$BF,COLUMNS($I984:AR984),0)/$K984),(VLOOKUP($D984,Customer_Demand!$D:$BF,COLUMNS($I984:AR984),0)/$I984)),"")</f>
        <v/>
      </c>
      <c r="AS984" s="49" t="str">
        <f>IFERROR(IF($K984&lt;&gt;"SS",(VLOOKUP($D984,Customer_Demand!$D:$BF,COLUMNS($I984:AS984),0)/$I984+VLOOKUP($D984,Customer_Demand!$D:$BF,COLUMNS($I984:AS984),0)/$K984),(VLOOKUP($D984,Customer_Demand!$D:$BF,COLUMNS($I984:AS984),0)/$I984)),"")</f>
        <v/>
      </c>
      <c r="AT984" s="49" t="str">
        <f>IFERROR(IF($K984&lt;&gt;"SS",(VLOOKUP($D984,Customer_Demand!$D:$BF,COLUMNS($I984:AT984),0)/$I984+VLOOKUP($D984,Customer_Demand!$D:$BF,COLUMNS($I984:AT984),0)/$K984),(VLOOKUP($D984,Customer_Demand!$D:$BF,COLUMNS($I984:AT984),0)/$I984)),"")</f>
        <v/>
      </c>
      <c r="AU984" s="49" t="str">
        <f>IFERROR(IF($K984&lt;&gt;"SS",(VLOOKUP($D984,Customer_Demand!$D:$BF,COLUMNS($I984:AU984),0)/$I984+VLOOKUP($D984,Customer_Demand!$D:$BF,COLUMNS($I984:AU984),0)/$K984),(VLOOKUP($D984,Customer_Demand!$D:$BF,COLUMNS($I984:AU984),0)/$I984)),"")</f>
        <v/>
      </c>
      <c r="AV984" s="49" t="str">
        <f>IFERROR(IF($K984&lt;&gt;"SS",(VLOOKUP($D984,Customer_Demand!$D:$BF,COLUMNS($I984:AV984),0)/$I984+VLOOKUP($D984,Customer_Demand!$D:$BF,COLUMNS($I984:AV984),0)/$K984),(VLOOKUP($D984,Customer_Demand!$D:$BF,COLUMNS($I984:AV984),0)/$I984)),"")</f>
        <v/>
      </c>
      <c r="AW984" s="49" t="str">
        <f>IFERROR(IF($K984&lt;&gt;"SS",(VLOOKUP($D984,Customer_Demand!$D:$BF,COLUMNS($I984:AW984),0)/$I984+VLOOKUP($D984,Customer_Demand!$D:$BF,COLUMNS($I984:AW984),0)/$K984),(VLOOKUP($D984,Customer_Demand!$D:$BF,COLUMNS($I984:AW984),0)/$I984)),"")</f>
        <v/>
      </c>
      <c r="AX984" s="49" t="str">
        <f>IFERROR(IF($K984&lt;&gt;"SS",(VLOOKUP($D984,Customer_Demand!$D:$BF,COLUMNS($I984:AX984),0)/$I984+VLOOKUP($D984,Customer_Demand!$D:$BF,COLUMNS($I984:AX984),0)/$K984),(VLOOKUP($D984,Customer_Demand!$D:$BF,COLUMNS($I984:AX984),0)/$I984)),"")</f>
        <v/>
      </c>
      <c r="AY984" s="49" t="str">
        <f>IFERROR(IF($K984&lt;&gt;"SS",(VLOOKUP($D984,Customer_Demand!$D:$BF,COLUMNS($I984:AY984),0)/$I984+VLOOKUP($D984,Customer_Demand!$D:$BF,COLUMNS($I984:AY984),0)/$K984),(VLOOKUP($D984,Customer_Demand!$D:$BF,COLUMNS($I984:AY984),0)/$I984)),"")</f>
        <v/>
      </c>
      <c r="AZ984" s="49" t="str">
        <f>IFERROR(IF($K984&lt;&gt;"SS",(VLOOKUP($D984,Customer_Demand!$D:$BF,COLUMNS($I984:AZ984),0)/$I984+VLOOKUP($D984,Customer_Demand!$D:$BF,COLUMNS($I984:AZ984),0)/$K984),(VLOOKUP($D984,Customer_Demand!$D:$BF,COLUMNS($I984:AZ984),0)/$I984)),"")</f>
        <v/>
      </c>
      <c r="BA984" s="49" t="str">
        <f>IFERROR(IF($K984&lt;&gt;"SS",(VLOOKUP($D984,Customer_Demand!$D:$BF,COLUMNS($I984:BA984),0)/$I984+VLOOKUP($D984,Customer_Demand!$D:$BF,COLUMNS($I984:BA984),0)/$K984),(VLOOKUP($D984,Customer_Demand!$D:$BF,COLUMNS($I984:BA984),0)/$I984)),"")</f>
        <v/>
      </c>
      <c r="BB984" s="49" t="str">
        <f>IFERROR(IF($K984&lt;&gt;"SS",(VLOOKUP($D984,Customer_Demand!$D:$BF,COLUMNS($I984:BB984),0)/$I984+VLOOKUP($D984,Customer_Demand!$D:$BF,COLUMNS($I984:BB984),0)/$K984),(VLOOKUP($D984,Customer_Demand!$D:$BF,COLUMNS($I984:BB984),0)/$I984)),"")</f>
        <v/>
      </c>
      <c r="BC984" s="49" t="str">
        <f>IFERROR(IF($K984&lt;&gt;"SS",(VLOOKUP($D984,Customer_Demand!$D:$BF,COLUMNS($I984:BC984),0)/$I984+VLOOKUP($D984,Customer_Demand!$D:$BF,COLUMNS($I984:BC984),0)/$K984),(VLOOKUP($D984,Customer_Demand!$D:$BF,COLUMNS($I984:BC984),0)/$I984)),"")</f>
        <v/>
      </c>
      <c r="BD984" s="49" t="str">
        <f>IFERROR(IF($K984&lt;&gt;"SS",(VLOOKUP($D984,Customer_Demand!$D:$BF,COLUMNS($I984:BD984),0)/$I984+VLOOKUP($D984,Customer_Demand!$D:$BF,COLUMNS($I984:BD984),0)/$K984),(VLOOKUP($D984,Customer_Demand!$D:$BF,COLUMNS($I984:BD984),0)/$I984)),"")</f>
        <v/>
      </c>
      <c r="BE984" s="49" t="str">
        <f>IFERROR(IF($K984&lt;&gt;"SS",(VLOOKUP($D984,Customer_Demand!$D:$BF,COLUMNS($I984:BE984),0)/$I984+VLOOKUP($D984,Customer_Demand!$D:$BF,COLUMNS($I984:BE984),0)/$K984),(VLOOKUP($D984,Customer_Demand!$D:$BF,COLUMNS($I984:BE984),0)/$I984)),"")</f>
        <v/>
      </c>
      <c r="BF984" s="49" t="str">
        <f>IFERROR(IF($K984&lt;&gt;"SS",(VLOOKUP($D984,Customer_Demand!$D:$BF,COLUMNS($I984:BF984),0)/$I984+VLOOKUP($D984,Customer_Demand!$D:$BF,COLUMNS($I984:BF984),0)/$K984),(VLOOKUP($D984,Customer_Demand!$D:$BF,COLUMNS($I984:BF984),0)/$I984)),"")</f>
        <v/>
      </c>
      <c r="BG984" s="49" t="str">
        <f>IFERROR(IF($K984&lt;&gt;"SS",(VLOOKUP($D984,Customer_Demand!$D:$BF,COLUMNS($I984:BG984),0)/$I984+VLOOKUP($D984,Customer_Demand!$D:$BF,COLUMNS($I984:BG984),0)/$K984),(VLOOKUP($D984,Customer_Demand!$D:$BF,COLUMNS($I984:BG984),0)/$I984)),"")</f>
        <v/>
      </c>
      <c r="BH984" s="49" t="str">
        <f>IFERROR(IF($K984&lt;&gt;"SS",(VLOOKUP($D984,Customer_Demand!$D:$BF,COLUMNS($I984:BH984),0)/$I984+VLOOKUP($D984,Customer_Demand!$D:$BF,COLUMNS($I984:BH984),0)/$K984),(VLOOKUP($D984,Customer_Demand!$D:$BF,COLUMNS($I984:BH984),0)/$I984)),"")</f>
        <v/>
      </c>
      <c r="BI984" s="49" t="str">
        <f>IFERROR(IF($K984&lt;&gt;"SS",(VLOOKUP($D984,Customer_Demand!$D:$BF,COLUMNS($I984:BI984),0)/$I984+VLOOKUP($D984,Customer_Demand!$D:$BF,COLUMNS($I984:BI984),0)/$K984),(VLOOKUP($D984,Customer_Demand!$D:$BF,COLUMNS($I984:BI984),0)/$I984)),"")</f>
        <v/>
      </c>
      <c r="BJ984" s="49" t="str">
        <f>IFERROR(IF($K984&lt;&gt;"SS",(VLOOKUP($D984,Customer_Demand!$D:$BF,COLUMNS($I984:BJ984),0)/$I984+VLOOKUP($D984,Customer_Demand!$D:$BF,COLUMNS($I984:BJ984),0)/$K984),(VLOOKUP($D984,Customer_Demand!$D:$BF,COLUMNS($I984:BJ984),0)/$I984)),"")</f>
        <v/>
      </c>
      <c r="BK984" s="50" t="str">
        <f>IFERROR(IF($K984&lt;&gt;"SS",(VLOOKUP($D984,Customer_Demand!$D:$BF,COLUMNS($I984:BK984),0)/$I984+VLOOKUP($D984,Customer_Demand!$D:$BF,COLUMNS($I984:BK984),0)/$K984),(VLOOKUP($D984,Customer_Demand!$D:$BF,COLUMNS($I984:BK984),0)/$I984)),"")</f>
        <v/>
      </c>
    </row>
    <row r="985" spans="2:63" x14ac:dyDescent="0.2">
      <c r="B985" s="12" t="str">
        <f t="shared" si="67"/>
        <v/>
      </c>
      <c r="C985" s="45" t="str">
        <f>IF((Customer_Demand!C985)&lt;&gt;"",Customer_Demand!C985,"")</f>
        <v/>
      </c>
      <c r="D985" s="45" t="str">
        <f>IF(C985&lt;&gt;"",Customer_Demand!D985,"")</f>
        <v/>
      </c>
      <c r="E985" s="52" t="str">
        <f>IF(C985&lt;&gt;"",Customer_Demand!E985,"")</f>
        <v/>
      </c>
      <c r="F985" s="47" t="str">
        <f>IF(C985&lt;&gt;"",VLOOKUP(D985,Customer_Demand!$D$5:$F$1005,3,0),"")</f>
        <v/>
      </c>
      <c r="G985" s="48" t="str">
        <f t="shared" si="64"/>
        <v/>
      </c>
      <c r="H985" s="48" t="str">
        <f t="shared" si="65"/>
        <v/>
      </c>
      <c r="I985" s="48" t="str">
        <f>IFERROR(IF(C985&lt;&gt;"",VLOOKUP($H985,SMT_Cycle_Time_Data!$F:$Q,4,0),""),"SGR Not Defined")</f>
        <v/>
      </c>
      <c r="J985" s="48" t="str">
        <f t="shared" si="66"/>
        <v/>
      </c>
      <c r="K985" s="48" t="str">
        <f>IF(C985&lt;&gt;"",IFERROR(VLOOKUP($J985,SMT_Cycle_Time_Data!$F:$Q,4,0),"SS"),"")</f>
        <v/>
      </c>
      <c r="L985" s="49" t="str">
        <f>IFERROR(IF($K985&lt;&gt;"SS",(VLOOKUP($D985,Customer_Demand!$D:$BF,COLUMNS($I985:L985),0)/$I985+VLOOKUP($D985,Customer_Demand!$D:$BF,COLUMNS($I985:L985),0)/$K985),(VLOOKUP($D985,Customer_Demand!$D:$BF,COLUMNS($I985:L985),0)/$I985)),"")</f>
        <v/>
      </c>
      <c r="M985" s="49" t="str">
        <f>IFERROR(IF($K985&lt;&gt;"SS",(VLOOKUP($D985,Customer_Demand!$D:$BF,COLUMNS($I985:M985),0)/$I985+VLOOKUP($D985,Customer_Demand!$D:$BF,COLUMNS($I985:M985),0)/$K985),(VLOOKUP($D985,Customer_Demand!$D:$BF,COLUMNS($I985:M985),0)/$I985)),"")</f>
        <v/>
      </c>
      <c r="N985" s="49" t="str">
        <f>IFERROR(IF($K985&lt;&gt;"SS",(VLOOKUP($D985,Customer_Demand!$D:$BF,COLUMNS($I985:N985),0)/$I985+VLOOKUP($D985,Customer_Demand!$D:$BF,COLUMNS($I985:N985),0)/$K985),(VLOOKUP($D985,Customer_Demand!$D:$BF,COLUMNS($I985:N985),0)/$I985)),"")</f>
        <v/>
      </c>
      <c r="O985" s="49" t="str">
        <f>IFERROR(IF($K985&lt;&gt;"SS",(VLOOKUP($D985,Customer_Demand!$D:$BF,COLUMNS($I985:O985),0)/$I985+VLOOKUP($D985,Customer_Demand!$D:$BF,COLUMNS($I985:O985),0)/$K985),(VLOOKUP($D985,Customer_Demand!$D:$BF,COLUMNS($I985:O985),0)/$I985)),"")</f>
        <v/>
      </c>
      <c r="P985" s="49" t="str">
        <f>IFERROR(IF($K985&lt;&gt;"SS",(VLOOKUP($D985,Customer_Demand!$D:$BF,COLUMNS($I985:P985),0)/$I985+VLOOKUP($D985,Customer_Demand!$D:$BF,COLUMNS($I985:P985),0)/$K985),(VLOOKUP($D985,Customer_Demand!$D:$BF,COLUMNS($I985:P985),0)/$I985)),"")</f>
        <v/>
      </c>
      <c r="Q985" s="49" t="str">
        <f>IFERROR(IF($K985&lt;&gt;"SS",(VLOOKUP($D985,Customer_Demand!$D:$BF,COLUMNS($I985:Q985),0)/$I985+VLOOKUP($D985,Customer_Demand!$D:$BF,COLUMNS($I985:Q985),0)/$K985),(VLOOKUP($D985,Customer_Demand!$D:$BF,COLUMNS($I985:Q985),0)/$I985)),"")</f>
        <v/>
      </c>
      <c r="R985" s="49" t="str">
        <f>IFERROR(IF($K985&lt;&gt;"SS",(VLOOKUP($D985,Customer_Demand!$D:$BF,COLUMNS($I985:R985),0)/$I985+VLOOKUP($D985,Customer_Demand!$D:$BF,COLUMNS($I985:R985),0)/$K985),(VLOOKUP($D985,Customer_Demand!$D:$BF,COLUMNS($I985:R985),0)/$I985)),"")</f>
        <v/>
      </c>
      <c r="S985" s="49" t="str">
        <f>IFERROR(IF($K985&lt;&gt;"SS",(VLOOKUP($D985,Customer_Demand!$D:$BF,COLUMNS($I985:S985),0)/$I985+VLOOKUP($D985,Customer_Demand!$D:$BF,COLUMNS($I985:S985),0)/$K985),(VLOOKUP($D985,Customer_Demand!$D:$BF,COLUMNS($I985:S985),0)/$I985)),"")</f>
        <v/>
      </c>
      <c r="T985" s="49" t="str">
        <f>IFERROR(IF($K985&lt;&gt;"SS",(VLOOKUP($D985,Customer_Demand!$D:$BF,COLUMNS($I985:T985),0)/$I985+VLOOKUP($D985,Customer_Demand!$D:$BF,COLUMNS($I985:T985),0)/$K985),(VLOOKUP($D985,Customer_Demand!$D:$BF,COLUMNS($I985:T985),0)/$I985)),"")</f>
        <v/>
      </c>
      <c r="U985" s="49" t="str">
        <f>IFERROR(IF($K985&lt;&gt;"SS",(VLOOKUP($D985,Customer_Demand!$D:$BF,COLUMNS($I985:U985),0)/$I985+VLOOKUP($D985,Customer_Demand!$D:$BF,COLUMNS($I985:U985),0)/$K985),(VLOOKUP($D985,Customer_Demand!$D:$BF,COLUMNS($I985:U985),0)/$I985)),"")</f>
        <v/>
      </c>
      <c r="V985" s="49" t="str">
        <f>IFERROR(IF($K985&lt;&gt;"SS",(VLOOKUP($D985,Customer_Demand!$D:$BF,COLUMNS($I985:V985),0)/$I985+VLOOKUP($D985,Customer_Demand!$D:$BF,COLUMNS($I985:V985),0)/$K985),(VLOOKUP($D985,Customer_Demand!$D:$BF,COLUMNS($I985:V985),0)/$I985)),"")</f>
        <v/>
      </c>
      <c r="W985" s="49" t="str">
        <f>IFERROR(IF($K985&lt;&gt;"SS",(VLOOKUP($D985,Customer_Demand!$D:$BF,COLUMNS($I985:W985),0)/$I985+VLOOKUP($D985,Customer_Demand!$D:$BF,COLUMNS($I985:W985),0)/$K985),(VLOOKUP($D985,Customer_Demand!$D:$BF,COLUMNS($I985:W985),0)/$I985)),"")</f>
        <v/>
      </c>
      <c r="X985" s="49" t="str">
        <f>IFERROR(IF($K985&lt;&gt;"SS",(VLOOKUP($D985,Customer_Demand!$D:$BF,COLUMNS($I985:X985),0)/$I985+VLOOKUP($D985,Customer_Demand!$D:$BF,COLUMNS($I985:X985),0)/$K985),(VLOOKUP($D985,Customer_Demand!$D:$BF,COLUMNS($I985:X985),0)/$I985)),"")</f>
        <v/>
      </c>
      <c r="Y985" s="49" t="str">
        <f>IFERROR(IF($K985&lt;&gt;"SS",(VLOOKUP($D985,Customer_Demand!$D:$BF,COLUMNS($I985:Y985),0)/$I985+VLOOKUP($D985,Customer_Demand!$D:$BF,COLUMNS($I985:Y985),0)/$K985),(VLOOKUP($D985,Customer_Demand!$D:$BF,COLUMNS($I985:Y985),0)/$I985)),"")</f>
        <v/>
      </c>
      <c r="Z985" s="49" t="str">
        <f>IFERROR(IF($K985&lt;&gt;"SS",(VLOOKUP($D985,Customer_Demand!$D:$BF,COLUMNS($I985:Z985),0)/$I985+VLOOKUP($D985,Customer_Demand!$D:$BF,COLUMNS($I985:Z985),0)/$K985),(VLOOKUP($D985,Customer_Demand!$D:$BF,COLUMNS($I985:Z985),0)/$I985)),"")</f>
        <v/>
      </c>
      <c r="AA985" s="49" t="str">
        <f>IFERROR(IF($K985&lt;&gt;"SS",(VLOOKUP($D985,Customer_Demand!$D:$BF,COLUMNS($I985:AA985),0)/$I985+VLOOKUP($D985,Customer_Demand!$D:$BF,COLUMNS($I985:AA985),0)/$K985),(VLOOKUP($D985,Customer_Demand!$D:$BF,COLUMNS($I985:AA985),0)/$I985)),"")</f>
        <v/>
      </c>
      <c r="AB985" s="49" t="str">
        <f>IFERROR(IF($K985&lt;&gt;"SS",(VLOOKUP($D985,Customer_Demand!$D:$BF,COLUMNS($I985:AB985),0)/$I985+VLOOKUP($D985,Customer_Demand!$D:$BF,COLUMNS($I985:AB985),0)/$K985),(VLOOKUP($D985,Customer_Demand!$D:$BF,COLUMNS($I985:AB985),0)/$I985)),"")</f>
        <v/>
      </c>
      <c r="AC985" s="49" t="str">
        <f>IFERROR(IF($K985&lt;&gt;"SS",(VLOOKUP($D985,Customer_Demand!$D:$BF,COLUMNS($I985:AC985),0)/$I985+VLOOKUP($D985,Customer_Demand!$D:$BF,COLUMNS($I985:AC985),0)/$K985),(VLOOKUP($D985,Customer_Demand!$D:$BF,COLUMNS($I985:AC985),0)/$I985)),"")</f>
        <v/>
      </c>
      <c r="AD985" s="49" t="str">
        <f>IFERROR(IF($K985&lt;&gt;"SS",(VLOOKUP($D985,Customer_Demand!$D:$BF,COLUMNS($I985:AD985),0)/$I985+VLOOKUP($D985,Customer_Demand!$D:$BF,COLUMNS($I985:AD985),0)/$K985),(VLOOKUP($D985,Customer_Demand!$D:$BF,COLUMNS($I985:AD985),0)/$I985)),"")</f>
        <v/>
      </c>
      <c r="AE985" s="49" t="str">
        <f>IFERROR(IF($K985&lt;&gt;"SS",(VLOOKUP($D985,Customer_Demand!$D:$BF,COLUMNS($I985:AE985),0)/$I985+VLOOKUP($D985,Customer_Demand!$D:$BF,COLUMNS($I985:AE985),0)/$K985),(VLOOKUP($D985,Customer_Demand!$D:$BF,COLUMNS($I985:AE985),0)/$I985)),"")</f>
        <v/>
      </c>
      <c r="AF985" s="49" t="str">
        <f>IFERROR(IF($K985&lt;&gt;"SS",(VLOOKUP($D985,Customer_Demand!$D:$BF,COLUMNS($I985:AF985),0)/$I985+VLOOKUP($D985,Customer_Demand!$D:$BF,COLUMNS($I985:AF985),0)/$K985),(VLOOKUP($D985,Customer_Demand!$D:$BF,COLUMNS($I985:AF985),0)/$I985)),"")</f>
        <v/>
      </c>
      <c r="AG985" s="49" t="str">
        <f>IFERROR(IF($K985&lt;&gt;"SS",(VLOOKUP($D985,Customer_Demand!$D:$BF,COLUMNS($I985:AG985),0)/$I985+VLOOKUP($D985,Customer_Demand!$D:$BF,COLUMNS($I985:AG985),0)/$K985),(VLOOKUP($D985,Customer_Demand!$D:$BF,COLUMNS($I985:AG985),0)/$I985)),"")</f>
        <v/>
      </c>
      <c r="AH985" s="49" t="str">
        <f>IFERROR(IF($K985&lt;&gt;"SS",(VLOOKUP($D985,Customer_Demand!$D:$BF,COLUMNS($I985:AH985),0)/$I985+VLOOKUP($D985,Customer_Demand!$D:$BF,COLUMNS($I985:AH985),0)/$K985),(VLOOKUP($D985,Customer_Demand!$D:$BF,COLUMNS($I985:AH985),0)/$I985)),"")</f>
        <v/>
      </c>
      <c r="AI985" s="49" t="str">
        <f>IFERROR(IF($K985&lt;&gt;"SS",(VLOOKUP($D985,Customer_Demand!$D:$BF,COLUMNS($I985:AI985),0)/$I985+VLOOKUP($D985,Customer_Demand!$D:$BF,COLUMNS($I985:AI985),0)/$K985),(VLOOKUP($D985,Customer_Demand!$D:$BF,COLUMNS($I985:AI985),0)/$I985)),"")</f>
        <v/>
      </c>
      <c r="AJ985" s="49" t="str">
        <f>IFERROR(IF($K985&lt;&gt;"SS",(VLOOKUP($D985,Customer_Demand!$D:$BF,COLUMNS($I985:AJ985),0)/$I985+VLOOKUP($D985,Customer_Demand!$D:$BF,COLUMNS($I985:AJ985),0)/$K985),(VLOOKUP($D985,Customer_Demand!$D:$BF,COLUMNS($I985:AJ985),0)/$I985)),"")</f>
        <v/>
      </c>
      <c r="AK985" s="49" t="str">
        <f>IFERROR(IF($K985&lt;&gt;"SS",(VLOOKUP($D985,Customer_Demand!$D:$BF,COLUMNS($I985:AK985),0)/$I985+VLOOKUP($D985,Customer_Demand!$D:$BF,COLUMNS($I985:AK985),0)/$K985),(VLOOKUP($D985,Customer_Demand!$D:$BF,COLUMNS($I985:AK985),0)/$I985)),"")</f>
        <v/>
      </c>
      <c r="AL985" s="49" t="str">
        <f>IFERROR(IF($K985&lt;&gt;"SS",(VLOOKUP($D985,Customer_Demand!$D:$BF,COLUMNS($I985:AL985),0)/$I985+VLOOKUP($D985,Customer_Demand!$D:$BF,COLUMNS($I985:AL985),0)/$K985),(VLOOKUP($D985,Customer_Demand!$D:$BF,COLUMNS($I985:AL985),0)/$I985)),"")</f>
        <v/>
      </c>
      <c r="AM985" s="49" t="str">
        <f>IFERROR(IF($K985&lt;&gt;"SS",(VLOOKUP($D985,Customer_Demand!$D:$BF,COLUMNS($I985:AM985),0)/$I985+VLOOKUP($D985,Customer_Demand!$D:$BF,COLUMNS($I985:AM985),0)/$K985),(VLOOKUP($D985,Customer_Demand!$D:$BF,COLUMNS($I985:AM985),0)/$I985)),"")</f>
        <v/>
      </c>
      <c r="AN985" s="49" t="str">
        <f>IFERROR(IF($K985&lt;&gt;"SS",(VLOOKUP($D985,Customer_Demand!$D:$BF,COLUMNS($I985:AN985),0)/$I985+VLOOKUP($D985,Customer_Demand!$D:$BF,COLUMNS($I985:AN985),0)/$K985),(VLOOKUP($D985,Customer_Demand!$D:$BF,COLUMNS($I985:AN985),0)/$I985)),"")</f>
        <v/>
      </c>
      <c r="AO985" s="49" t="str">
        <f>IFERROR(IF($K985&lt;&gt;"SS",(VLOOKUP($D985,Customer_Demand!$D:$BF,COLUMNS($I985:AO985),0)/$I985+VLOOKUP($D985,Customer_Demand!$D:$BF,COLUMNS($I985:AO985),0)/$K985),(VLOOKUP($D985,Customer_Demand!$D:$BF,COLUMNS($I985:AO985),0)/$I985)),"")</f>
        <v/>
      </c>
      <c r="AP985" s="49" t="str">
        <f>IFERROR(IF($K985&lt;&gt;"SS",(VLOOKUP($D985,Customer_Demand!$D:$BF,COLUMNS($I985:AP985),0)/$I985+VLOOKUP($D985,Customer_Demand!$D:$BF,COLUMNS($I985:AP985),0)/$K985),(VLOOKUP($D985,Customer_Demand!$D:$BF,COLUMNS($I985:AP985),0)/$I985)),"")</f>
        <v/>
      </c>
      <c r="AQ985" s="49" t="str">
        <f>IFERROR(IF($K985&lt;&gt;"SS",(VLOOKUP($D985,Customer_Demand!$D:$BF,COLUMNS($I985:AQ985),0)/$I985+VLOOKUP($D985,Customer_Demand!$D:$BF,COLUMNS($I985:AQ985),0)/$K985),(VLOOKUP($D985,Customer_Demand!$D:$BF,COLUMNS($I985:AQ985),0)/$I985)),"")</f>
        <v/>
      </c>
      <c r="AR985" s="49" t="str">
        <f>IFERROR(IF($K985&lt;&gt;"SS",(VLOOKUP($D985,Customer_Demand!$D:$BF,COLUMNS($I985:AR985),0)/$I985+VLOOKUP($D985,Customer_Demand!$D:$BF,COLUMNS($I985:AR985),0)/$K985),(VLOOKUP($D985,Customer_Demand!$D:$BF,COLUMNS($I985:AR985),0)/$I985)),"")</f>
        <v/>
      </c>
      <c r="AS985" s="49" t="str">
        <f>IFERROR(IF($K985&lt;&gt;"SS",(VLOOKUP($D985,Customer_Demand!$D:$BF,COLUMNS($I985:AS985),0)/$I985+VLOOKUP($D985,Customer_Demand!$D:$BF,COLUMNS($I985:AS985),0)/$K985),(VLOOKUP($D985,Customer_Demand!$D:$BF,COLUMNS($I985:AS985),0)/$I985)),"")</f>
        <v/>
      </c>
      <c r="AT985" s="49" t="str">
        <f>IFERROR(IF($K985&lt;&gt;"SS",(VLOOKUP($D985,Customer_Demand!$D:$BF,COLUMNS($I985:AT985),0)/$I985+VLOOKUP($D985,Customer_Demand!$D:$BF,COLUMNS($I985:AT985),0)/$K985),(VLOOKUP($D985,Customer_Demand!$D:$BF,COLUMNS($I985:AT985),0)/$I985)),"")</f>
        <v/>
      </c>
      <c r="AU985" s="49" t="str">
        <f>IFERROR(IF($K985&lt;&gt;"SS",(VLOOKUP($D985,Customer_Demand!$D:$BF,COLUMNS($I985:AU985),0)/$I985+VLOOKUP($D985,Customer_Demand!$D:$BF,COLUMNS($I985:AU985),0)/$K985),(VLOOKUP($D985,Customer_Demand!$D:$BF,COLUMNS($I985:AU985),0)/$I985)),"")</f>
        <v/>
      </c>
      <c r="AV985" s="49" t="str">
        <f>IFERROR(IF($K985&lt;&gt;"SS",(VLOOKUP($D985,Customer_Demand!$D:$BF,COLUMNS($I985:AV985),0)/$I985+VLOOKUP($D985,Customer_Demand!$D:$BF,COLUMNS($I985:AV985),0)/$K985),(VLOOKUP($D985,Customer_Demand!$D:$BF,COLUMNS($I985:AV985),0)/$I985)),"")</f>
        <v/>
      </c>
      <c r="AW985" s="49" t="str">
        <f>IFERROR(IF($K985&lt;&gt;"SS",(VLOOKUP($D985,Customer_Demand!$D:$BF,COLUMNS($I985:AW985),0)/$I985+VLOOKUP($D985,Customer_Demand!$D:$BF,COLUMNS($I985:AW985),0)/$K985),(VLOOKUP($D985,Customer_Demand!$D:$BF,COLUMNS($I985:AW985),0)/$I985)),"")</f>
        <v/>
      </c>
      <c r="AX985" s="49" t="str">
        <f>IFERROR(IF($K985&lt;&gt;"SS",(VLOOKUP($D985,Customer_Demand!$D:$BF,COLUMNS($I985:AX985),0)/$I985+VLOOKUP($D985,Customer_Demand!$D:$BF,COLUMNS($I985:AX985),0)/$K985),(VLOOKUP($D985,Customer_Demand!$D:$BF,COLUMNS($I985:AX985),0)/$I985)),"")</f>
        <v/>
      </c>
      <c r="AY985" s="49" t="str">
        <f>IFERROR(IF($K985&lt;&gt;"SS",(VLOOKUP($D985,Customer_Demand!$D:$BF,COLUMNS($I985:AY985),0)/$I985+VLOOKUP($D985,Customer_Demand!$D:$BF,COLUMNS($I985:AY985),0)/$K985),(VLOOKUP($D985,Customer_Demand!$D:$BF,COLUMNS($I985:AY985),0)/$I985)),"")</f>
        <v/>
      </c>
      <c r="AZ985" s="49" t="str">
        <f>IFERROR(IF($K985&lt;&gt;"SS",(VLOOKUP($D985,Customer_Demand!$D:$BF,COLUMNS($I985:AZ985),0)/$I985+VLOOKUP($D985,Customer_Demand!$D:$BF,COLUMNS($I985:AZ985),0)/$K985),(VLOOKUP($D985,Customer_Demand!$D:$BF,COLUMNS($I985:AZ985),0)/$I985)),"")</f>
        <v/>
      </c>
      <c r="BA985" s="49" t="str">
        <f>IFERROR(IF($K985&lt;&gt;"SS",(VLOOKUP($D985,Customer_Demand!$D:$BF,COLUMNS($I985:BA985),0)/$I985+VLOOKUP($D985,Customer_Demand!$D:$BF,COLUMNS($I985:BA985),0)/$K985),(VLOOKUP($D985,Customer_Demand!$D:$BF,COLUMNS($I985:BA985),0)/$I985)),"")</f>
        <v/>
      </c>
      <c r="BB985" s="49" t="str">
        <f>IFERROR(IF($K985&lt;&gt;"SS",(VLOOKUP($D985,Customer_Demand!$D:$BF,COLUMNS($I985:BB985),0)/$I985+VLOOKUP($D985,Customer_Demand!$D:$BF,COLUMNS($I985:BB985),0)/$K985),(VLOOKUP($D985,Customer_Demand!$D:$BF,COLUMNS($I985:BB985),0)/$I985)),"")</f>
        <v/>
      </c>
      <c r="BC985" s="49" t="str">
        <f>IFERROR(IF($K985&lt;&gt;"SS",(VLOOKUP($D985,Customer_Demand!$D:$BF,COLUMNS($I985:BC985),0)/$I985+VLOOKUP($D985,Customer_Demand!$D:$BF,COLUMNS($I985:BC985),0)/$K985),(VLOOKUP($D985,Customer_Demand!$D:$BF,COLUMNS($I985:BC985),0)/$I985)),"")</f>
        <v/>
      </c>
      <c r="BD985" s="49" t="str">
        <f>IFERROR(IF($K985&lt;&gt;"SS",(VLOOKUP($D985,Customer_Demand!$D:$BF,COLUMNS($I985:BD985),0)/$I985+VLOOKUP($D985,Customer_Demand!$D:$BF,COLUMNS($I985:BD985),0)/$K985),(VLOOKUP($D985,Customer_Demand!$D:$BF,COLUMNS($I985:BD985),0)/$I985)),"")</f>
        <v/>
      </c>
      <c r="BE985" s="49" t="str">
        <f>IFERROR(IF($K985&lt;&gt;"SS",(VLOOKUP($D985,Customer_Demand!$D:$BF,COLUMNS($I985:BE985),0)/$I985+VLOOKUP($D985,Customer_Demand!$D:$BF,COLUMNS($I985:BE985),0)/$K985),(VLOOKUP($D985,Customer_Demand!$D:$BF,COLUMNS($I985:BE985),0)/$I985)),"")</f>
        <v/>
      </c>
      <c r="BF985" s="49" t="str">
        <f>IFERROR(IF($K985&lt;&gt;"SS",(VLOOKUP($D985,Customer_Demand!$D:$BF,COLUMNS($I985:BF985),0)/$I985+VLOOKUP($D985,Customer_Demand!$D:$BF,COLUMNS($I985:BF985),0)/$K985),(VLOOKUP($D985,Customer_Demand!$D:$BF,COLUMNS($I985:BF985),0)/$I985)),"")</f>
        <v/>
      </c>
      <c r="BG985" s="49" t="str">
        <f>IFERROR(IF($K985&lt;&gt;"SS",(VLOOKUP($D985,Customer_Demand!$D:$BF,COLUMNS($I985:BG985),0)/$I985+VLOOKUP($D985,Customer_Demand!$D:$BF,COLUMNS($I985:BG985),0)/$K985),(VLOOKUP($D985,Customer_Demand!$D:$BF,COLUMNS($I985:BG985),0)/$I985)),"")</f>
        <v/>
      </c>
      <c r="BH985" s="49" t="str">
        <f>IFERROR(IF($K985&lt;&gt;"SS",(VLOOKUP($D985,Customer_Demand!$D:$BF,COLUMNS($I985:BH985),0)/$I985+VLOOKUP($D985,Customer_Demand!$D:$BF,COLUMNS($I985:BH985),0)/$K985),(VLOOKUP($D985,Customer_Demand!$D:$BF,COLUMNS($I985:BH985),0)/$I985)),"")</f>
        <v/>
      </c>
      <c r="BI985" s="49" t="str">
        <f>IFERROR(IF($K985&lt;&gt;"SS",(VLOOKUP($D985,Customer_Demand!$D:$BF,COLUMNS($I985:BI985),0)/$I985+VLOOKUP($D985,Customer_Demand!$D:$BF,COLUMNS($I985:BI985),0)/$K985),(VLOOKUP($D985,Customer_Demand!$D:$BF,COLUMNS($I985:BI985),0)/$I985)),"")</f>
        <v/>
      </c>
      <c r="BJ985" s="49" t="str">
        <f>IFERROR(IF($K985&lt;&gt;"SS",(VLOOKUP($D985,Customer_Demand!$D:$BF,COLUMNS($I985:BJ985),0)/$I985+VLOOKUP($D985,Customer_Demand!$D:$BF,COLUMNS($I985:BJ985),0)/$K985),(VLOOKUP($D985,Customer_Demand!$D:$BF,COLUMNS($I985:BJ985),0)/$I985)),"")</f>
        <v/>
      </c>
      <c r="BK985" s="50" t="str">
        <f>IFERROR(IF($K985&lt;&gt;"SS",(VLOOKUP($D985,Customer_Demand!$D:$BF,COLUMNS($I985:BK985),0)/$I985+VLOOKUP($D985,Customer_Demand!$D:$BF,COLUMNS($I985:BK985),0)/$K985),(VLOOKUP($D985,Customer_Demand!$D:$BF,COLUMNS($I985:BK985),0)/$I985)),"")</f>
        <v/>
      </c>
    </row>
    <row r="986" spans="2:63" x14ac:dyDescent="0.2">
      <c r="B986" s="12" t="str">
        <f t="shared" si="67"/>
        <v/>
      </c>
      <c r="C986" s="45" t="str">
        <f>IF((Customer_Demand!C986)&lt;&gt;"",Customer_Demand!C986,"")</f>
        <v/>
      </c>
      <c r="D986" s="45" t="str">
        <f>IF(C986&lt;&gt;"",Customer_Demand!D986,"")</f>
        <v/>
      </c>
      <c r="E986" s="52" t="str">
        <f>IF(C986&lt;&gt;"",Customer_Demand!E986,"")</f>
        <v/>
      </c>
      <c r="F986" s="47" t="str">
        <f>IF(C986&lt;&gt;"",VLOOKUP(D986,Customer_Demand!$D$5:$F$1005,3,0),"")</f>
        <v/>
      </c>
      <c r="G986" s="48" t="str">
        <f t="shared" si="64"/>
        <v/>
      </c>
      <c r="H986" s="48" t="str">
        <f t="shared" si="65"/>
        <v/>
      </c>
      <c r="I986" s="48" t="str">
        <f>IFERROR(IF(C986&lt;&gt;"",VLOOKUP($H986,SMT_Cycle_Time_Data!$F:$Q,4,0),""),"SGR Not Defined")</f>
        <v/>
      </c>
      <c r="J986" s="48" t="str">
        <f t="shared" si="66"/>
        <v/>
      </c>
      <c r="K986" s="48" t="str">
        <f>IF(C986&lt;&gt;"",IFERROR(VLOOKUP($J986,SMT_Cycle_Time_Data!$F:$Q,4,0),"SS"),"")</f>
        <v/>
      </c>
      <c r="L986" s="49" t="str">
        <f>IFERROR(IF($K986&lt;&gt;"SS",(VLOOKUP($D986,Customer_Demand!$D:$BF,COLUMNS($I986:L986),0)/$I986+VLOOKUP($D986,Customer_Demand!$D:$BF,COLUMNS($I986:L986),0)/$K986),(VLOOKUP($D986,Customer_Demand!$D:$BF,COLUMNS($I986:L986),0)/$I986)),"")</f>
        <v/>
      </c>
      <c r="M986" s="49" t="str">
        <f>IFERROR(IF($K986&lt;&gt;"SS",(VLOOKUP($D986,Customer_Demand!$D:$BF,COLUMNS($I986:M986),0)/$I986+VLOOKUP($D986,Customer_Demand!$D:$BF,COLUMNS($I986:M986),0)/$K986),(VLOOKUP($D986,Customer_Demand!$D:$BF,COLUMNS($I986:M986),0)/$I986)),"")</f>
        <v/>
      </c>
      <c r="N986" s="49" t="str">
        <f>IFERROR(IF($K986&lt;&gt;"SS",(VLOOKUP($D986,Customer_Demand!$D:$BF,COLUMNS($I986:N986),0)/$I986+VLOOKUP($D986,Customer_Demand!$D:$BF,COLUMNS($I986:N986),0)/$K986),(VLOOKUP($D986,Customer_Demand!$D:$BF,COLUMNS($I986:N986),0)/$I986)),"")</f>
        <v/>
      </c>
      <c r="O986" s="49" t="str">
        <f>IFERROR(IF($K986&lt;&gt;"SS",(VLOOKUP($D986,Customer_Demand!$D:$BF,COLUMNS($I986:O986),0)/$I986+VLOOKUP($D986,Customer_Demand!$D:$BF,COLUMNS($I986:O986),0)/$K986),(VLOOKUP($D986,Customer_Demand!$D:$BF,COLUMNS($I986:O986),0)/$I986)),"")</f>
        <v/>
      </c>
      <c r="P986" s="49" t="str">
        <f>IFERROR(IF($K986&lt;&gt;"SS",(VLOOKUP($D986,Customer_Demand!$D:$BF,COLUMNS($I986:P986),0)/$I986+VLOOKUP($D986,Customer_Demand!$D:$BF,COLUMNS($I986:P986),0)/$K986),(VLOOKUP($D986,Customer_Demand!$D:$BF,COLUMNS($I986:P986),0)/$I986)),"")</f>
        <v/>
      </c>
      <c r="Q986" s="49" t="str">
        <f>IFERROR(IF($K986&lt;&gt;"SS",(VLOOKUP($D986,Customer_Demand!$D:$BF,COLUMNS($I986:Q986),0)/$I986+VLOOKUP($D986,Customer_Demand!$D:$BF,COLUMNS($I986:Q986),0)/$K986),(VLOOKUP($D986,Customer_Demand!$D:$BF,COLUMNS($I986:Q986),0)/$I986)),"")</f>
        <v/>
      </c>
      <c r="R986" s="49" t="str">
        <f>IFERROR(IF($K986&lt;&gt;"SS",(VLOOKUP($D986,Customer_Demand!$D:$BF,COLUMNS($I986:R986),0)/$I986+VLOOKUP($D986,Customer_Demand!$D:$BF,COLUMNS($I986:R986),0)/$K986),(VLOOKUP($D986,Customer_Demand!$D:$BF,COLUMNS($I986:R986),0)/$I986)),"")</f>
        <v/>
      </c>
      <c r="S986" s="49" t="str">
        <f>IFERROR(IF($K986&lt;&gt;"SS",(VLOOKUP($D986,Customer_Demand!$D:$BF,COLUMNS($I986:S986),0)/$I986+VLOOKUP($D986,Customer_Demand!$D:$BF,COLUMNS($I986:S986),0)/$K986),(VLOOKUP($D986,Customer_Demand!$D:$BF,COLUMNS($I986:S986),0)/$I986)),"")</f>
        <v/>
      </c>
      <c r="T986" s="49" t="str">
        <f>IFERROR(IF($K986&lt;&gt;"SS",(VLOOKUP($D986,Customer_Demand!$D:$BF,COLUMNS($I986:T986),0)/$I986+VLOOKUP($D986,Customer_Demand!$D:$BF,COLUMNS($I986:T986),0)/$K986),(VLOOKUP($D986,Customer_Demand!$D:$BF,COLUMNS($I986:T986),0)/$I986)),"")</f>
        <v/>
      </c>
      <c r="U986" s="49" t="str">
        <f>IFERROR(IF($K986&lt;&gt;"SS",(VLOOKUP($D986,Customer_Demand!$D:$BF,COLUMNS($I986:U986),0)/$I986+VLOOKUP($D986,Customer_Demand!$D:$BF,COLUMNS($I986:U986),0)/$K986),(VLOOKUP($D986,Customer_Demand!$D:$BF,COLUMNS($I986:U986),0)/$I986)),"")</f>
        <v/>
      </c>
      <c r="V986" s="49" t="str">
        <f>IFERROR(IF($K986&lt;&gt;"SS",(VLOOKUP($D986,Customer_Demand!$D:$BF,COLUMNS($I986:V986),0)/$I986+VLOOKUP($D986,Customer_Demand!$D:$BF,COLUMNS($I986:V986),0)/$K986),(VLOOKUP($D986,Customer_Demand!$D:$BF,COLUMNS($I986:V986),0)/$I986)),"")</f>
        <v/>
      </c>
      <c r="W986" s="49" t="str">
        <f>IFERROR(IF($K986&lt;&gt;"SS",(VLOOKUP($D986,Customer_Demand!$D:$BF,COLUMNS($I986:W986),0)/$I986+VLOOKUP($D986,Customer_Demand!$D:$BF,COLUMNS($I986:W986),0)/$K986),(VLOOKUP($D986,Customer_Demand!$D:$BF,COLUMNS($I986:W986),0)/$I986)),"")</f>
        <v/>
      </c>
      <c r="X986" s="49" t="str">
        <f>IFERROR(IF($K986&lt;&gt;"SS",(VLOOKUP($D986,Customer_Demand!$D:$BF,COLUMNS($I986:X986),0)/$I986+VLOOKUP($D986,Customer_Demand!$D:$BF,COLUMNS($I986:X986),0)/$K986),(VLOOKUP($D986,Customer_Demand!$D:$BF,COLUMNS($I986:X986),0)/$I986)),"")</f>
        <v/>
      </c>
      <c r="Y986" s="49" t="str">
        <f>IFERROR(IF($K986&lt;&gt;"SS",(VLOOKUP($D986,Customer_Demand!$D:$BF,COLUMNS($I986:Y986),0)/$I986+VLOOKUP($D986,Customer_Demand!$D:$BF,COLUMNS($I986:Y986),0)/$K986),(VLOOKUP($D986,Customer_Demand!$D:$BF,COLUMNS($I986:Y986),0)/$I986)),"")</f>
        <v/>
      </c>
      <c r="Z986" s="49" t="str">
        <f>IFERROR(IF($K986&lt;&gt;"SS",(VLOOKUP($D986,Customer_Demand!$D:$BF,COLUMNS($I986:Z986),0)/$I986+VLOOKUP($D986,Customer_Demand!$D:$BF,COLUMNS($I986:Z986),0)/$K986),(VLOOKUP($D986,Customer_Demand!$D:$BF,COLUMNS($I986:Z986),0)/$I986)),"")</f>
        <v/>
      </c>
      <c r="AA986" s="49" t="str">
        <f>IFERROR(IF($K986&lt;&gt;"SS",(VLOOKUP($D986,Customer_Demand!$D:$BF,COLUMNS($I986:AA986),0)/$I986+VLOOKUP($D986,Customer_Demand!$D:$BF,COLUMNS($I986:AA986),0)/$K986),(VLOOKUP($D986,Customer_Demand!$D:$BF,COLUMNS($I986:AA986),0)/$I986)),"")</f>
        <v/>
      </c>
      <c r="AB986" s="49" t="str">
        <f>IFERROR(IF($K986&lt;&gt;"SS",(VLOOKUP($D986,Customer_Demand!$D:$BF,COLUMNS($I986:AB986),0)/$I986+VLOOKUP($D986,Customer_Demand!$D:$BF,COLUMNS($I986:AB986),0)/$K986),(VLOOKUP($D986,Customer_Demand!$D:$BF,COLUMNS($I986:AB986),0)/$I986)),"")</f>
        <v/>
      </c>
      <c r="AC986" s="49" t="str">
        <f>IFERROR(IF($K986&lt;&gt;"SS",(VLOOKUP($D986,Customer_Demand!$D:$BF,COLUMNS($I986:AC986),0)/$I986+VLOOKUP($D986,Customer_Demand!$D:$BF,COLUMNS($I986:AC986),0)/$K986),(VLOOKUP($D986,Customer_Demand!$D:$BF,COLUMNS($I986:AC986),0)/$I986)),"")</f>
        <v/>
      </c>
      <c r="AD986" s="49" t="str">
        <f>IFERROR(IF($K986&lt;&gt;"SS",(VLOOKUP($D986,Customer_Demand!$D:$BF,COLUMNS($I986:AD986),0)/$I986+VLOOKUP($D986,Customer_Demand!$D:$BF,COLUMNS($I986:AD986),0)/$K986),(VLOOKUP($D986,Customer_Demand!$D:$BF,COLUMNS($I986:AD986),0)/$I986)),"")</f>
        <v/>
      </c>
      <c r="AE986" s="49" t="str">
        <f>IFERROR(IF($K986&lt;&gt;"SS",(VLOOKUP($D986,Customer_Demand!$D:$BF,COLUMNS($I986:AE986),0)/$I986+VLOOKUP($D986,Customer_Demand!$D:$BF,COLUMNS($I986:AE986),0)/$K986),(VLOOKUP($D986,Customer_Demand!$D:$BF,COLUMNS($I986:AE986),0)/$I986)),"")</f>
        <v/>
      </c>
      <c r="AF986" s="49" t="str">
        <f>IFERROR(IF($K986&lt;&gt;"SS",(VLOOKUP($D986,Customer_Demand!$D:$BF,COLUMNS($I986:AF986),0)/$I986+VLOOKUP($D986,Customer_Demand!$D:$BF,COLUMNS($I986:AF986),0)/$K986),(VLOOKUP($D986,Customer_Demand!$D:$BF,COLUMNS($I986:AF986),0)/$I986)),"")</f>
        <v/>
      </c>
      <c r="AG986" s="49" t="str">
        <f>IFERROR(IF($K986&lt;&gt;"SS",(VLOOKUP($D986,Customer_Demand!$D:$BF,COLUMNS($I986:AG986),0)/$I986+VLOOKUP($D986,Customer_Demand!$D:$BF,COLUMNS($I986:AG986),0)/$K986),(VLOOKUP($D986,Customer_Demand!$D:$BF,COLUMNS($I986:AG986),0)/$I986)),"")</f>
        <v/>
      </c>
      <c r="AH986" s="49" t="str">
        <f>IFERROR(IF($K986&lt;&gt;"SS",(VLOOKUP($D986,Customer_Demand!$D:$BF,COLUMNS($I986:AH986),0)/$I986+VLOOKUP($D986,Customer_Demand!$D:$BF,COLUMNS($I986:AH986),0)/$K986),(VLOOKUP($D986,Customer_Demand!$D:$BF,COLUMNS($I986:AH986),0)/$I986)),"")</f>
        <v/>
      </c>
      <c r="AI986" s="49" t="str">
        <f>IFERROR(IF($K986&lt;&gt;"SS",(VLOOKUP($D986,Customer_Demand!$D:$BF,COLUMNS($I986:AI986),0)/$I986+VLOOKUP($D986,Customer_Demand!$D:$BF,COLUMNS($I986:AI986),0)/$K986),(VLOOKUP($D986,Customer_Demand!$D:$BF,COLUMNS($I986:AI986),0)/$I986)),"")</f>
        <v/>
      </c>
      <c r="AJ986" s="49" t="str">
        <f>IFERROR(IF($K986&lt;&gt;"SS",(VLOOKUP($D986,Customer_Demand!$D:$BF,COLUMNS($I986:AJ986),0)/$I986+VLOOKUP($D986,Customer_Demand!$D:$BF,COLUMNS($I986:AJ986),0)/$K986),(VLOOKUP($D986,Customer_Demand!$D:$BF,COLUMNS($I986:AJ986),0)/$I986)),"")</f>
        <v/>
      </c>
      <c r="AK986" s="49" t="str">
        <f>IFERROR(IF($K986&lt;&gt;"SS",(VLOOKUP($D986,Customer_Demand!$D:$BF,COLUMNS($I986:AK986),0)/$I986+VLOOKUP($D986,Customer_Demand!$D:$BF,COLUMNS($I986:AK986),0)/$K986),(VLOOKUP($D986,Customer_Demand!$D:$BF,COLUMNS($I986:AK986),0)/$I986)),"")</f>
        <v/>
      </c>
      <c r="AL986" s="49" t="str">
        <f>IFERROR(IF($K986&lt;&gt;"SS",(VLOOKUP($D986,Customer_Demand!$D:$BF,COLUMNS($I986:AL986),0)/$I986+VLOOKUP($D986,Customer_Demand!$D:$BF,COLUMNS($I986:AL986),0)/$K986),(VLOOKUP($D986,Customer_Demand!$D:$BF,COLUMNS($I986:AL986),0)/$I986)),"")</f>
        <v/>
      </c>
      <c r="AM986" s="49" t="str">
        <f>IFERROR(IF($K986&lt;&gt;"SS",(VLOOKUP($D986,Customer_Demand!$D:$BF,COLUMNS($I986:AM986),0)/$I986+VLOOKUP($D986,Customer_Demand!$D:$BF,COLUMNS($I986:AM986),0)/$K986),(VLOOKUP($D986,Customer_Demand!$D:$BF,COLUMNS($I986:AM986),0)/$I986)),"")</f>
        <v/>
      </c>
      <c r="AN986" s="49" t="str">
        <f>IFERROR(IF($K986&lt;&gt;"SS",(VLOOKUP($D986,Customer_Demand!$D:$BF,COLUMNS($I986:AN986),0)/$I986+VLOOKUP($D986,Customer_Demand!$D:$BF,COLUMNS($I986:AN986),0)/$K986),(VLOOKUP($D986,Customer_Demand!$D:$BF,COLUMNS($I986:AN986),0)/$I986)),"")</f>
        <v/>
      </c>
      <c r="AO986" s="49" t="str">
        <f>IFERROR(IF($K986&lt;&gt;"SS",(VLOOKUP($D986,Customer_Demand!$D:$BF,COLUMNS($I986:AO986),0)/$I986+VLOOKUP($D986,Customer_Demand!$D:$BF,COLUMNS($I986:AO986),0)/$K986),(VLOOKUP($D986,Customer_Demand!$D:$BF,COLUMNS($I986:AO986),0)/$I986)),"")</f>
        <v/>
      </c>
      <c r="AP986" s="49" t="str">
        <f>IFERROR(IF($K986&lt;&gt;"SS",(VLOOKUP($D986,Customer_Demand!$D:$BF,COLUMNS($I986:AP986),0)/$I986+VLOOKUP($D986,Customer_Demand!$D:$BF,COLUMNS($I986:AP986),0)/$K986),(VLOOKUP($D986,Customer_Demand!$D:$BF,COLUMNS($I986:AP986),0)/$I986)),"")</f>
        <v/>
      </c>
      <c r="AQ986" s="49" t="str">
        <f>IFERROR(IF($K986&lt;&gt;"SS",(VLOOKUP($D986,Customer_Demand!$D:$BF,COLUMNS($I986:AQ986),0)/$I986+VLOOKUP($D986,Customer_Demand!$D:$BF,COLUMNS($I986:AQ986),0)/$K986),(VLOOKUP($D986,Customer_Demand!$D:$BF,COLUMNS($I986:AQ986),0)/$I986)),"")</f>
        <v/>
      </c>
      <c r="AR986" s="49" t="str">
        <f>IFERROR(IF($K986&lt;&gt;"SS",(VLOOKUP($D986,Customer_Demand!$D:$BF,COLUMNS($I986:AR986),0)/$I986+VLOOKUP($D986,Customer_Demand!$D:$BF,COLUMNS($I986:AR986),0)/$K986),(VLOOKUP($D986,Customer_Demand!$D:$BF,COLUMNS($I986:AR986),0)/$I986)),"")</f>
        <v/>
      </c>
      <c r="AS986" s="49" t="str">
        <f>IFERROR(IF($K986&lt;&gt;"SS",(VLOOKUP($D986,Customer_Demand!$D:$BF,COLUMNS($I986:AS986),0)/$I986+VLOOKUP($D986,Customer_Demand!$D:$BF,COLUMNS($I986:AS986),0)/$K986),(VLOOKUP($D986,Customer_Demand!$D:$BF,COLUMNS($I986:AS986),0)/$I986)),"")</f>
        <v/>
      </c>
      <c r="AT986" s="49" t="str">
        <f>IFERROR(IF($K986&lt;&gt;"SS",(VLOOKUP($D986,Customer_Demand!$D:$BF,COLUMNS($I986:AT986),0)/$I986+VLOOKUP($D986,Customer_Demand!$D:$BF,COLUMNS($I986:AT986),0)/$K986),(VLOOKUP($D986,Customer_Demand!$D:$BF,COLUMNS($I986:AT986),0)/$I986)),"")</f>
        <v/>
      </c>
      <c r="AU986" s="49" t="str">
        <f>IFERROR(IF($K986&lt;&gt;"SS",(VLOOKUP($D986,Customer_Demand!$D:$BF,COLUMNS($I986:AU986),0)/$I986+VLOOKUP($D986,Customer_Demand!$D:$BF,COLUMNS($I986:AU986),0)/$K986),(VLOOKUP($D986,Customer_Demand!$D:$BF,COLUMNS($I986:AU986),0)/$I986)),"")</f>
        <v/>
      </c>
      <c r="AV986" s="49" t="str">
        <f>IFERROR(IF($K986&lt;&gt;"SS",(VLOOKUP($D986,Customer_Demand!$D:$BF,COLUMNS($I986:AV986),0)/$I986+VLOOKUP($D986,Customer_Demand!$D:$BF,COLUMNS($I986:AV986),0)/$K986),(VLOOKUP($D986,Customer_Demand!$D:$BF,COLUMNS($I986:AV986),0)/$I986)),"")</f>
        <v/>
      </c>
      <c r="AW986" s="49" t="str">
        <f>IFERROR(IF($K986&lt;&gt;"SS",(VLOOKUP($D986,Customer_Demand!$D:$BF,COLUMNS($I986:AW986),0)/$I986+VLOOKUP($D986,Customer_Demand!$D:$BF,COLUMNS($I986:AW986),0)/$K986),(VLOOKUP($D986,Customer_Demand!$D:$BF,COLUMNS($I986:AW986),0)/$I986)),"")</f>
        <v/>
      </c>
      <c r="AX986" s="49" t="str">
        <f>IFERROR(IF($K986&lt;&gt;"SS",(VLOOKUP($D986,Customer_Demand!$D:$BF,COLUMNS($I986:AX986),0)/$I986+VLOOKUP($D986,Customer_Demand!$D:$BF,COLUMNS($I986:AX986),0)/$K986),(VLOOKUP($D986,Customer_Demand!$D:$BF,COLUMNS($I986:AX986),0)/$I986)),"")</f>
        <v/>
      </c>
      <c r="AY986" s="49" t="str">
        <f>IFERROR(IF($K986&lt;&gt;"SS",(VLOOKUP($D986,Customer_Demand!$D:$BF,COLUMNS($I986:AY986),0)/$I986+VLOOKUP($D986,Customer_Demand!$D:$BF,COLUMNS($I986:AY986),0)/$K986),(VLOOKUP($D986,Customer_Demand!$D:$BF,COLUMNS($I986:AY986),0)/$I986)),"")</f>
        <v/>
      </c>
      <c r="AZ986" s="49" t="str">
        <f>IFERROR(IF($K986&lt;&gt;"SS",(VLOOKUP($D986,Customer_Demand!$D:$BF,COLUMNS($I986:AZ986),0)/$I986+VLOOKUP($D986,Customer_Demand!$D:$BF,COLUMNS($I986:AZ986),0)/$K986),(VLOOKUP($D986,Customer_Demand!$D:$BF,COLUMNS($I986:AZ986),0)/$I986)),"")</f>
        <v/>
      </c>
      <c r="BA986" s="49" t="str">
        <f>IFERROR(IF($K986&lt;&gt;"SS",(VLOOKUP($D986,Customer_Demand!$D:$BF,COLUMNS($I986:BA986),0)/$I986+VLOOKUP($D986,Customer_Demand!$D:$BF,COLUMNS($I986:BA986),0)/$K986),(VLOOKUP($D986,Customer_Demand!$D:$BF,COLUMNS($I986:BA986),0)/$I986)),"")</f>
        <v/>
      </c>
      <c r="BB986" s="49" t="str">
        <f>IFERROR(IF($K986&lt;&gt;"SS",(VLOOKUP($D986,Customer_Demand!$D:$BF,COLUMNS($I986:BB986),0)/$I986+VLOOKUP($D986,Customer_Demand!$D:$BF,COLUMNS($I986:BB986),0)/$K986),(VLOOKUP($D986,Customer_Demand!$D:$BF,COLUMNS($I986:BB986),0)/$I986)),"")</f>
        <v/>
      </c>
      <c r="BC986" s="49" t="str">
        <f>IFERROR(IF($K986&lt;&gt;"SS",(VLOOKUP($D986,Customer_Demand!$D:$BF,COLUMNS($I986:BC986),0)/$I986+VLOOKUP($D986,Customer_Demand!$D:$BF,COLUMNS($I986:BC986),0)/$K986),(VLOOKUP($D986,Customer_Demand!$D:$BF,COLUMNS($I986:BC986),0)/$I986)),"")</f>
        <v/>
      </c>
      <c r="BD986" s="49" t="str">
        <f>IFERROR(IF($K986&lt;&gt;"SS",(VLOOKUP($D986,Customer_Demand!$D:$BF,COLUMNS($I986:BD986),0)/$I986+VLOOKUP($D986,Customer_Demand!$D:$BF,COLUMNS($I986:BD986),0)/$K986),(VLOOKUP($D986,Customer_Demand!$D:$BF,COLUMNS($I986:BD986),0)/$I986)),"")</f>
        <v/>
      </c>
      <c r="BE986" s="49" t="str">
        <f>IFERROR(IF($K986&lt;&gt;"SS",(VLOOKUP($D986,Customer_Demand!$D:$BF,COLUMNS($I986:BE986),0)/$I986+VLOOKUP($D986,Customer_Demand!$D:$BF,COLUMNS($I986:BE986),0)/$K986),(VLOOKUP($D986,Customer_Demand!$D:$BF,COLUMNS($I986:BE986),0)/$I986)),"")</f>
        <v/>
      </c>
      <c r="BF986" s="49" t="str">
        <f>IFERROR(IF($K986&lt;&gt;"SS",(VLOOKUP($D986,Customer_Demand!$D:$BF,COLUMNS($I986:BF986),0)/$I986+VLOOKUP($D986,Customer_Demand!$D:$BF,COLUMNS($I986:BF986),0)/$K986),(VLOOKUP($D986,Customer_Demand!$D:$BF,COLUMNS($I986:BF986),0)/$I986)),"")</f>
        <v/>
      </c>
      <c r="BG986" s="49" t="str">
        <f>IFERROR(IF($K986&lt;&gt;"SS",(VLOOKUP($D986,Customer_Demand!$D:$BF,COLUMNS($I986:BG986),0)/$I986+VLOOKUP($D986,Customer_Demand!$D:$BF,COLUMNS($I986:BG986),0)/$K986),(VLOOKUP($D986,Customer_Demand!$D:$BF,COLUMNS($I986:BG986),0)/$I986)),"")</f>
        <v/>
      </c>
      <c r="BH986" s="49" t="str">
        <f>IFERROR(IF($K986&lt;&gt;"SS",(VLOOKUP($D986,Customer_Demand!$D:$BF,COLUMNS($I986:BH986),0)/$I986+VLOOKUP($D986,Customer_Demand!$D:$BF,COLUMNS($I986:BH986),0)/$K986),(VLOOKUP($D986,Customer_Demand!$D:$BF,COLUMNS($I986:BH986),0)/$I986)),"")</f>
        <v/>
      </c>
      <c r="BI986" s="49" t="str">
        <f>IFERROR(IF($K986&lt;&gt;"SS",(VLOOKUP($D986,Customer_Demand!$D:$BF,COLUMNS($I986:BI986),0)/$I986+VLOOKUP($D986,Customer_Demand!$D:$BF,COLUMNS($I986:BI986),0)/$K986),(VLOOKUP($D986,Customer_Demand!$D:$BF,COLUMNS($I986:BI986),0)/$I986)),"")</f>
        <v/>
      </c>
      <c r="BJ986" s="49" t="str">
        <f>IFERROR(IF($K986&lt;&gt;"SS",(VLOOKUP($D986,Customer_Demand!$D:$BF,COLUMNS($I986:BJ986),0)/$I986+VLOOKUP($D986,Customer_Demand!$D:$BF,COLUMNS($I986:BJ986),0)/$K986),(VLOOKUP($D986,Customer_Demand!$D:$BF,COLUMNS($I986:BJ986),0)/$I986)),"")</f>
        <v/>
      </c>
      <c r="BK986" s="50" t="str">
        <f>IFERROR(IF($K986&lt;&gt;"SS",(VLOOKUP($D986,Customer_Demand!$D:$BF,COLUMNS($I986:BK986),0)/$I986+VLOOKUP($D986,Customer_Demand!$D:$BF,COLUMNS($I986:BK986),0)/$K986),(VLOOKUP($D986,Customer_Demand!$D:$BF,COLUMNS($I986:BK986),0)/$I986)),"")</f>
        <v/>
      </c>
    </row>
    <row r="987" spans="2:63" x14ac:dyDescent="0.2">
      <c r="B987" s="12" t="str">
        <f t="shared" si="67"/>
        <v/>
      </c>
      <c r="C987" s="45" t="str">
        <f>IF((Customer_Demand!C987)&lt;&gt;"",Customer_Demand!C987,"")</f>
        <v/>
      </c>
      <c r="D987" s="45" t="str">
        <f>IF(C987&lt;&gt;"",Customer_Demand!D987,"")</f>
        <v/>
      </c>
      <c r="E987" s="52" t="str">
        <f>IF(C987&lt;&gt;"",Customer_Demand!E987,"")</f>
        <v/>
      </c>
      <c r="F987" s="47" t="str">
        <f>IF(C987&lt;&gt;"",VLOOKUP(D987,Customer_Demand!$D$5:$F$1005,3,0),"")</f>
        <v/>
      </c>
      <c r="G987" s="48" t="str">
        <f t="shared" si="64"/>
        <v/>
      </c>
      <c r="H987" s="48" t="str">
        <f t="shared" si="65"/>
        <v/>
      </c>
      <c r="I987" s="48" t="str">
        <f>IFERROR(IF(C987&lt;&gt;"",VLOOKUP($H987,SMT_Cycle_Time_Data!$F:$Q,4,0),""),"SGR Not Defined")</f>
        <v/>
      </c>
      <c r="J987" s="48" t="str">
        <f t="shared" si="66"/>
        <v/>
      </c>
      <c r="K987" s="48" t="str">
        <f>IF(C987&lt;&gt;"",IFERROR(VLOOKUP($J987,SMT_Cycle_Time_Data!$F:$Q,4,0),"SS"),"")</f>
        <v/>
      </c>
      <c r="L987" s="49" t="str">
        <f>IFERROR(IF($K987&lt;&gt;"SS",(VLOOKUP($D987,Customer_Demand!$D:$BF,COLUMNS($I987:L987),0)/$I987+VLOOKUP($D987,Customer_Demand!$D:$BF,COLUMNS($I987:L987),0)/$K987),(VLOOKUP($D987,Customer_Demand!$D:$BF,COLUMNS($I987:L987),0)/$I987)),"")</f>
        <v/>
      </c>
      <c r="M987" s="49" t="str">
        <f>IFERROR(IF($K987&lt;&gt;"SS",(VLOOKUP($D987,Customer_Demand!$D:$BF,COLUMNS($I987:M987),0)/$I987+VLOOKUP($D987,Customer_Demand!$D:$BF,COLUMNS($I987:M987),0)/$K987),(VLOOKUP($D987,Customer_Demand!$D:$BF,COLUMNS($I987:M987),0)/$I987)),"")</f>
        <v/>
      </c>
      <c r="N987" s="49" t="str">
        <f>IFERROR(IF($K987&lt;&gt;"SS",(VLOOKUP($D987,Customer_Demand!$D:$BF,COLUMNS($I987:N987),0)/$I987+VLOOKUP($D987,Customer_Demand!$D:$BF,COLUMNS($I987:N987),0)/$K987),(VLOOKUP($D987,Customer_Demand!$D:$BF,COLUMNS($I987:N987),0)/$I987)),"")</f>
        <v/>
      </c>
      <c r="O987" s="49" t="str">
        <f>IFERROR(IF($K987&lt;&gt;"SS",(VLOOKUP($D987,Customer_Demand!$D:$BF,COLUMNS($I987:O987),0)/$I987+VLOOKUP($D987,Customer_Demand!$D:$BF,COLUMNS($I987:O987),0)/$K987),(VLOOKUP($D987,Customer_Demand!$D:$BF,COLUMNS($I987:O987),0)/$I987)),"")</f>
        <v/>
      </c>
      <c r="P987" s="49" t="str">
        <f>IFERROR(IF($K987&lt;&gt;"SS",(VLOOKUP($D987,Customer_Demand!$D:$BF,COLUMNS($I987:P987),0)/$I987+VLOOKUP($D987,Customer_Demand!$D:$BF,COLUMNS($I987:P987),0)/$K987),(VLOOKUP($D987,Customer_Demand!$D:$BF,COLUMNS($I987:P987),0)/$I987)),"")</f>
        <v/>
      </c>
      <c r="Q987" s="49" t="str">
        <f>IFERROR(IF($K987&lt;&gt;"SS",(VLOOKUP($D987,Customer_Demand!$D:$BF,COLUMNS($I987:Q987),0)/$I987+VLOOKUP($D987,Customer_Demand!$D:$BF,COLUMNS($I987:Q987),0)/$K987),(VLOOKUP($D987,Customer_Demand!$D:$BF,COLUMNS($I987:Q987),0)/$I987)),"")</f>
        <v/>
      </c>
      <c r="R987" s="49" t="str">
        <f>IFERROR(IF($K987&lt;&gt;"SS",(VLOOKUP($D987,Customer_Demand!$D:$BF,COLUMNS($I987:R987),0)/$I987+VLOOKUP($D987,Customer_Demand!$D:$BF,COLUMNS($I987:R987),0)/$K987),(VLOOKUP($D987,Customer_Demand!$D:$BF,COLUMNS($I987:R987),0)/$I987)),"")</f>
        <v/>
      </c>
      <c r="S987" s="49" t="str">
        <f>IFERROR(IF($K987&lt;&gt;"SS",(VLOOKUP($D987,Customer_Demand!$D:$BF,COLUMNS($I987:S987),0)/$I987+VLOOKUP($D987,Customer_Demand!$D:$BF,COLUMNS($I987:S987),0)/$K987),(VLOOKUP($D987,Customer_Demand!$D:$BF,COLUMNS($I987:S987),0)/$I987)),"")</f>
        <v/>
      </c>
      <c r="T987" s="49" t="str">
        <f>IFERROR(IF($K987&lt;&gt;"SS",(VLOOKUP($D987,Customer_Demand!$D:$BF,COLUMNS($I987:T987),0)/$I987+VLOOKUP($D987,Customer_Demand!$D:$BF,COLUMNS($I987:T987),0)/$K987),(VLOOKUP($D987,Customer_Demand!$D:$BF,COLUMNS($I987:T987),0)/$I987)),"")</f>
        <v/>
      </c>
      <c r="U987" s="49" t="str">
        <f>IFERROR(IF($K987&lt;&gt;"SS",(VLOOKUP($D987,Customer_Demand!$D:$BF,COLUMNS($I987:U987),0)/$I987+VLOOKUP($D987,Customer_Demand!$D:$BF,COLUMNS($I987:U987),0)/$K987),(VLOOKUP($D987,Customer_Demand!$D:$BF,COLUMNS($I987:U987),0)/$I987)),"")</f>
        <v/>
      </c>
      <c r="V987" s="49" t="str">
        <f>IFERROR(IF($K987&lt;&gt;"SS",(VLOOKUP($D987,Customer_Demand!$D:$BF,COLUMNS($I987:V987),0)/$I987+VLOOKUP($D987,Customer_Demand!$D:$BF,COLUMNS($I987:V987),0)/$K987),(VLOOKUP($D987,Customer_Demand!$D:$BF,COLUMNS($I987:V987),0)/$I987)),"")</f>
        <v/>
      </c>
      <c r="W987" s="49" t="str">
        <f>IFERROR(IF($K987&lt;&gt;"SS",(VLOOKUP($D987,Customer_Demand!$D:$BF,COLUMNS($I987:W987),0)/$I987+VLOOKUP($D987,Customer_Demand!$D:$BF,COLUMNS($I987:W987),0)/$K987),(VLOOKUP($D987,Customer_Demand!$D:$BF,COLUMNS($I987:W987),0)/$I987)),"")</f>
        <v/>
      </c>
      <c r="X987" s="49" t="str">
        <f>IFERROR(IF($K987&lt;&gt;"SS",(VLOOKUP($D987,Customer_Demand!$D:$BF,COLUMNS($I987:X987),0)/$I987+VLOOKUP($D987,Customer_Demand!$D:$BF,COLUMNS($I987:X987),0)/$K987),(VLOOKUP($D987,Customer_Demand!$D:$BF,COLUMNS($I987:X987),0)/$I987)),"")</f>
        <v/>
      </c>
      <c r="Y987" s="49" t="str">
        <f>IFERROR(IF($K987&lt;&gt;"SS",(VLOOKUP($D987,Customer_Demand!$D:$BF,COLUMNS($I987:Y987),0)/$I987+VLOOKUP($D987,Customer_Demand!$D:$BF,COLUMNS($I987:Y987),0)/$K987),(VLOOKUP($D987,Customer_Demand!$D:$BF,COLUMNS($I987:Y987),0)/$I987)),"")</f>
        <v/>
      </c>
      <c r="Z987" s="49" t="str">
        <f>IFERROR(IF($K987&lt;&gt;"SS",(VLOOKUP($D987,Customer_Demand!$D:$BF,COLUMNS($I987:Z987),0)/$I987+VLOOKUP($D987,Customer_Demand!$D:$BF,COLUMNS($I987:Z987),0)/$K987),(VLOOKUP($D987,Customer_Demand!$D:$BF,COLUMNS($I987:Z987),0)/$I987)),"")</f>
        <v/>
      </c>
      <c r="AA987" s="49" t="str">
        <f>IFERROR(IF($K987&lt;&gt;"SS",(VLOOKUP($D987,Customer_Demand!$D:$BF,COLUMNS($I987:AA987),0)/$I987+VLOOKUP($D987,Customer_Demand!$D:$BF,COLUMNS($I987:AA987),0)/$K987),(VLOOKUP($D987,Customer_Demand!$D:$BF,COLUMNS($I987:AA987),0)/$I987)),"")</f>
        <v/>
      </c>
      <c r="AB987" s="49" t="str">
        <f>IFERROR(IF($K987&lt;&gt;"SS",(VLOOKUP($D987,Customer_Demand!$D:$BF,COLUMNS($I987:AB987),0)/$I987+VLOOKUP($D987,Customer_Demand!$D:$BF,COLUMNS($I987:AB987),0)/$K987),(VLOOKUP($D987,Customer_Demand!$D:$BF,COLUMNS($I987:AB987),0)/$I987)),"")</f>
        <v/>
      </c>
      <c r="AC987" s="49" t="str">
        <f>IFERROR(IF($K987&lt;&gt;"SS",(VLOOKUP($D987,Customer_Demand!$D:$BF,COLUMNS($I987:AC987),0)/$I987+VLOOKUP($D987,Customer_Demand!$D:$BF,COLUMNS($I987:AC987),0)/$K987),(VLOOKUP($D987,Customer_Demand!$D:$BF,COLUMNS($I987:AC987),0)/$I987)),"")</f>
        <v/>
      </c>
      <c r="AD987" s="49" t="str">
        <f>IFERROR(IF($K987&lt;&gt;"SS",(VLOOKUP($D987,Customer_Demand!$D:$BF,COLUMNS($I987:AD987),0)/$I987+VLOOKUP($D987,Customer_Demand!$D:$BF,COLUMNS($I987:AD987),0)/$K987),(VLOOKUP($D987,Customer_Demand!$D:$BF,COLUMNS($I987:AD987),0)/$I987)),"")</f>
        <v/>
      </c>
      <c r="AE987" s="49" t="str">
        <f>IFERROR(IF($K987&lt;&gt;"SS",(VLOOKUP($D987,Customer_Demand!$D:$BF,COLUMNS($I987:AE987),0)/$I987+VLOOKUP($D987,Customer_Demand!$D:$BF,COLUMNS($I987:AE987),0)/$K987),(VLOOKUP($D987,Customer_Demand!$D:$BF,COLUMNS($I987:AE987),0)/$I987)),"")</f>
        <v/>
      </c>
      <c r="AF987" s="49" t="str">
        <f>IFERROR(IF($K987&lt;&gt;"SS",(VLOOKUP($D987,Customer_Demand!$D:$BF,COLUMNS($I987:AF987),0)/$I987+VLOOKUP($D987,Customer_Demand!$D:$BF,COLUMNS($I987:AF987),0)/$K987),(VLOOKUP($D987,Customer_Demand!$D:$BF,COLUMNS($I987:AF987),0)/$I987)),"")</f>
        <v/>
      </c>
      <c r="AG987" s="49" t="str">
        <f>IFERROR(IF($K987&lt;&gt;"SS",(VLOOKUP($D987,Customer_Demand!$D:$BF,COLUMNS($I987:AG987),0)/$I987+VLOOKUP($D987,Customer_Demand!$D:$BF,COLUMNS($I987:AG987),0)/$K987),(VLOOKUP($D987,Customer_Demand!$D:$BF,COLUMNS($I987:AG987),0)/$I987)),"")</f>
        <v/>
      </c>
      <c r="AH987" s="49" t="str">
        <f>IFERROR(IF($K987&lt;&gt;"SS",(VLOOKUP($D987,Customer_Demand!$D:$BF,COLUMNS($I987:AH987),0)/$I987+VLOOKUP($D987,Customer_Demand!$D:$BF,COLUMNS($I987:AH987),0)/$K987),(VLOOKUP($D987,Customer_Demand!$D:$BF,COLUMNS($I987:AH987),0)/$I987)),"")</f>
        <v/>
      </c>
      <c r="AI987" s="49" t="str">
        <f>IFERROR(IF($K987&lt;&gt;"SS",(VLOOKUP($D987,Customer_Demand!$D:$BF,COLUMNS($I987:AI987),0)/$I987+VLOOKUP($D987,Customer_Demand!$D:$BF,COLUMNS($I987:AI987),0)/$K987),(VLOOKUP($D987,Customer_Demand!$D:$BF,COLUMNS($I987:AI987),0)/$I987)),"")</f>
        <v/>
      </c>
      <c r="AJ987" s="49" t="str">
        <f>IFERROR(IF($K987&lt;&gt;"SS",(VLOOKUP($D987,Customer_Demand!$D:$BF,COLUMNS($I987:AJ987),0)/$I987+VLOOKUP($D987,Customer_Demand!$D:$BF,COLUMNS($I987:AJ987),0)/$K987),(VLOOKUP($D987,Customer_Demand!$D:$BF,COLUMNS($I987:AJ987),0)/$I987)),"")</f>
        <v/>
      </c>
      <c r="AK987" s="49" t="str">
        <f>IFERROR(IF($K987&lt;&gt;"SS",(VLOOKUP($D987,Customer_Demand!$D:$BF,COLUMNS($I987:AK987),0)/$I987+VLOOKUP($D987,Customer_Demand!$D:$BF,COLUMNS($I987:AK987),0)/$K987),(VLOOKUP($D987,Customer_Demand!$D:$BF,COLUMNS($I987:AK987),0)/$I987)),"")</f>
        <v/>
      </c>
      <c r="AL987" s="49" t="str">
        <f>IFERROR(IF($K987&lt;&gt;"SS",(VLOOKUP($D987,Customer_Demand!$D:$BF,COLUMNS($I987:AL987),0)/$I987+VLOOKUP($D987,Customer_Demand!$D:$BF,COLUMNS($I987:AL987),0)/$K987),(VLOOKUP($D987,Customer_Demand!$D:$BF,COLUMNS($I987:AL987),0)/$I987)),"")</f>
        <v/>
      </c>
      <c r="AM987" s="49" t="str">
        <f>IFERROR(IF($K987&lt;&gt;"SS",(VLOOKUP($D987,Customer_Demand!$D:$BF,COLUMNS($I987:AM987),0)/$I987+VLOOKUP($D987,Customer_Demand!$D:$BF,COLUMNS($I987:AM987),0)/$K987),(VLOOKUP($D987,Customer_Demand!$D:$BF,COLUMNS($I987:AM987),0)/$I987)),"")</f>
        <v/>
      </c>
      <c r="AN987" s="49" t="str">
        <f>IFERROR(IF($K987&lt;&gt;"SS",(VLOOKUP($D987,Customer_Demand!$D:$BF,COLUMNS($I987:AN987),0)/$I987+VLOOKUP($D987,Customer_Demand!$D:$BF,COLUMNS($I987:AN987),0)/$K987),(VLOOKUP($D987,Customer_Demand!$D:$BF,COLUMNS($I987:AN987),0)/$I987)),"")</f>
        <v/>
      </c>
      <c r="AO987" s="49" t="str">
        <f>IFERROR(IF($K987&lt;&gt;"SS",(VLOOKUP($D987,Customer_Demand!$D:$BF,COLUMNS($I987:AO987),0)/$I987+VLOOKUP($D987,Customer_Demand!$D:$BF,COLUMNS($I987:AO987),0)/$K987),(VLOOKUP($D987,Customer_Demand!$D:$BF,COLUMNS($I987:AO987),0)/$I987)),"")</f>
        <v/>
      </c>
      <c r="AP987" s="49" t="str">
        <f>IFERROR(IF($K987&lt;&gt;"SS",(VLOOKUP($D987,Customer_Demand!$D:$BF,COLUMNS($I987:AP987),0)/$I987+VLOOKUP($D987,Customer_Demand!$D:$BF,COLUMNS($I987:AP987),0)/$K987),(VLOOKUP($D987,Customer_Demand!$D:$BF,COLUMNS($I987:AP987),0)/$I987)),"")</f>
        <v/>
      </c>
      <c r="AQ987" s="49" t="str">
        <f>IFERROR(IF($K987&lt;&gt;"SS",(VLOOKUP($D987,Customer_Demand!$D:$BF,COLUMNS($I987:AQ987),0)/$I987+VLOOKUP($D987,Customer_Demand!$D:$BF,COLUMNS($I987:AQ987),0)/$K987),(VLOOKUP($D987,Customer_Demand!$D:$BF,COLUMNS($I987:AQ987),0)/$I987)),"")</f>
        <v/>
      </c>
      <c r="AR987" s="49" t="str">
        <f>IFERROR(IF($K987&lt;&gt;"SS",(VLOOKUP($D987,Customer_Demand!$D:$BF,COLUMNS($I987:AR987),0)/$I987+VLOOKUP($D987,Customer_Demand!$D:$BF,COLUMNS($I987:AR987),0)/$K987),(VLOOKUP($D987,Customer_Demand!$D:$BF,COLUMNS($I987:AR987),0)/$I987)),"")</f>
        <v/>
      </c>
      <c r="AS987" s="49" t="str">
        <f>IFERROR(IF($K987&lt;&gt;"SS",(VLOOKUP($D987,Customer_Demand!$D:$BF,COLUMNS($I987:AS987),0)/$I987+VLOOKUP($D987,Customer_Demand!$D:$BF,COLUMNS($I987:AS987),0)/$K987),(VLOOKUP($D987,Customer_Demand!$D:$BF,COLUMNS($I987:AS987),0)/$I987)),"")</f>
        <v/>
      </c>
      <c r="AT987" s="49" t="str">
        <f>IFERROR(IF($K987&lt;&gt;"SS",(VLOOKUP($D987,Customer_Demand!$D:$BF,COLUMNS($I987:AT987),0)/$I987+VLOOKUP($D987,Customer_Demand!$D:$BF,COLUMNS($I987:AT987),0)/$K987),(VLOOKUP($D987,Customer_Demand!$D:$BF,COLUMNS($I987:AT987),0)/$I987)),"")</f>
        <v/>
      </c>
      <c r="AU987" s="49" t="str">
        <f>IFERROR(IF($K987&lt;&gt;"SS",(VLOOKUP($D987,Customer_Demand!$D:$BF,COLUMNS($I987:AU987),0)/$I987+VLOOKUP($D987,Customer_Demand!$D:$BF,COLUMNS($I987:AU987),0)/$K987),(VLOOKUP($D987,Customer_Demand!$D:$BF,COLUMNS($I987:AU987),0)/$I987)),"")</f>
        <v/>
      </c>
      <c r="AV987" s="49" t="str">
        <f>IFERROR(IF($K987&lt;&gt;"SS",(VLOOKUP($D987,Customer_Demand!$D:$BF,COLUMNS($I987:AV987),0)/$I987+VLOOKUP($D987,Customer_Demand!$D:$BF,COLUMNS($I987:AV987),0)/$K987),(VLOOKUP($D987,Customer_Demand!$D:$BF,COLUMNS($I987:AV987),0)/$I987)),"")</f>
        <v/>
      </c>
      <c r="AW987" s="49" t="str">
        <f>IFERROR(IF($K987&lt;&gt;"SS",(VLOOKUP($D987,Customer_Demand!$D:$BF,COLUMNS($I987:AW987),0)/$I987+VLOOKUP($D987,Customer_Demand!$D:$BF,COLUMNS($I987:AW987),0)/$K987),(VLOOKUP($D987,Customer_Demand!$D:$BF,COLUMNS($I987:AW987),0)/$I987)),"")</f>
        <v/>
      </c>
      <c r="AX987" s="49" t="str">
        <f>IFERROR(IF($K987&lt;&gt;"SS",(VLOOKUP($D987,Customer_Demand!$D:$BF,COLUMNS($I987:AX987),0)/$I987+VLOOKUP($D987,Customer_Demand!$D:$BF,COLUMNS($I987:AX987),0)/$K987),(VLOOKUP($D987,Customer_Demand!$D:$BF,COLUMNS($I987:AX987),0)/$I987)),"")</f>
        <v/>
      </c>
      <c r="AY987" s="49" t="str">
        <f>IFERROR(IF($K987&lt;&gt;"SS",(VLOOKUP($D987,Customer_Demand!$D:$BF,COLUMNS($I987:AY987),0)/$I987+VLOOKUP($D987,Customer_Demand!$D:$BF,COLUMNS($I987:AY987),0)/$K987),(VLOOKUP($D987,Customer_Demand!$D:$BF,COLUMNS($I987:AY987),0)/$I987)),"")</f>
        <v/>
      </c>
      <c r="AZ987" s="49" t="str">
        <f>IFERROR(IF($K987&lt;&gt;"SS",(VLOOKUP($D987,Customer_Demand!$D:$BF,COLUMNS($I987:AZ987),0)/$I987+VLOOKUP($D987,Customer_Demand!$D:$BF,COLUMNS($I987:AZ987),0)/$K987),(VLOOKUP($D987,Customer_Demand!$D:$BF,COLUMNS($I987:AZ987),0)/$I987)),"")</f>
        <v/>
      </c>
      <c r="BA987" s="49" t="str">
        <f>IFERROR(IF($K987&lt;&gt;"SS",(VLOOKUP($D987,Customer_Demand!$D:$BF,COLUMNS($I987:BA987),0)/$I987+VLOOKUP($D987,Customer_Demand!$D:$BF,COLUMNS($I987:BA987),0)/$K987),(VLOOKUP($D987,Customer_Demand!$D:$BF,COLUMNS($I987:BA987),0)/$I987)),"")</f>
        <v/>
      </c>
      <c r="BB987" s="49" t="str">
        <f>IFERROR(IF($K987&lt;&gt;"SS",(VLOOKUP($D987,Customer_Demand!$D:$BF,COLUMNS($I987:BB987),0)/$I987+VLOOKUP($D987,Customer_Demand!$D:$BF,COLUMNS($I987:BB987),0)/$K987),(VLOOKUP($D987,Customer_Demand!$D:$BF,COLUMNS($I987:BB987),0)/$I987)),"")</f>
        <v/>
      </c>
      <c r="BC987" s="49" t="str">
        <f>IFERROR(IF($K987&lt;&gt;"SS",(VLOOKUP($D987,Customer_Demand!$D:$BF,COLUMNS($I987:BC987),0)/$I987+VLOOKUP($D987,Customer_Demand!$D:$BF,COLUMNS($I987:BC987),0)/$K987),(VLOOKUP($D987,Customer_Demand!$D:$BF,COLUMNS($I987:BC987),0)/$I987)),"")</f>
        <v/>
      </c>
      <c r="BD987" s="49" t="str">
        <f>IFERROR(IF($K987&lt;&gt;"SS",(VLOOKUP($D987,Customer_Demand!$D:$BF,COLUMNS($I987:BD987),0)/$I987+VLOOKUP($D987,Customer_Demand!$D:$BF,COLUMNS($I987:BD987),0)/$K987),(VLOOKUP($D987,Customer_Demand!$D:$BF,COLUMNS($I987:BD987),0)/$I987)),"")</f>
        <v/>
      </c>
      <c r="BE987" s="49" t="str">
        <f>IFERROR(IF($K987&lt;&gt;"SS",(VLOOKUP($D987,Customer_Demand!$D:$BF,COLUMNS($I987:BE987),0)/$I987+VLOOKUP($D987,Customer_Demand!$D:$BF,COLUMNS($I987:BE987),0)/$K987),(VLOOKUP($D987,Customer_Demand!$D:$BF,COLUMNS($I987:BE987),0)/$I987)),"")</f>
        <v/>
      </c>
      <c r="BF987" s="49" t="str">
        <f>IFERROR(IF($K987&lt;&gt;"SS",(VLOOKUP($D987,Customer_Demand!$D:$BF,COLUMNS($I987:BF987),0)/$I987+VLOOKUP($D987,Customer_Demand!$D:$BF,COLUMNS($I987:BF987),0)/$K987),(VLOOKUP($D987,Customer_Demand!$D:$BF,COLUMNS($I987:BF987),0)/$I987)),"")</f>
        <v/>
      </c>
      <c r="BG987" s="49" t="str">
        <f>IFERROR(IF($K987&lt;&gt;"SS",(VLOOKUP($D987,Customer_Demand!$D:$BF,COLUMNS($I987:BG987),0)/$I987+VLOOKUP($D987,Customer_Demand!$D:$BF,COLUMNS($I987:BG987),0)/$K987),(VLOOKUP($D987,Customer_Demand!$D:$BF,COLUMNS($I987:BG987),0)/$I987)),"")</f>
        <v/>
      </c>
      <c r="BH987" s="49" t="str">
        <f>IFERROR(IF($K987&lt;&gt;"SS",(VLOOKUP($D987,Customer_Demand!$D:$BF,COLUMNS($I987:BH987),0)/$I987+VLOOKUP($D987,Customer_Demand!$D:$BF,COLUMNS($I987:BH987),0)/$K987),(VLOOKUP($D987,Customer_Demand!$D:$BF,COLUMNS($I987:BH987),0)/$I987)),"")</f>
        <v/>
      </c>
      <c r="BI987" s="49" t="str">
        <f>IFERROR(IF($K987&lt;&gt;"SS",(VLOOKUP($D987,Customer_Demand!$D:$BF,COLUMNS($I987:BI987),0)/$I987+VLOOKUP($D987,Customer_Demand!$D:$BF,COLUMNS($I987:BI987),0)/$K987),(VLOOKUP($D987,Customer_Demand!$D:$BF,COLUMNS($I987:BI987),0)/$I987)),"")</f>
        <v/>
      </c>
      <c r="BJ987" s="49" t="str">
        <f>IFERROR(IF($K987&lt;&gt;"SS",(VLOOKUP($D987,Customer_Demand!$D:$BF,COLUMNS($I987:BJ987),0)/$I987+VLOOKUP($D987,Customer_Demand!$D:$BF,COLUMNS($I987:BJ987),0)/$K987),(VLOOKUP($D987,Customer_Demand!$D:$BF,COLUMNS($I987:BJ987),0)/$I987)),"")</f>
        <v/>
      </c>
      <c r="BK987" s="50" t="str">
        <f>IFERROR(IF($K987&lt;&gt;"SS",(VLOOKUP($D987,Customer_Demand!$D:$BF,COLUMNS($I987:BK987),0)/$I987+VLOOKUP($D987,Customer_Demand!$D:$BF,COLUMNS($I987:BK987),0)/$K987),(VLOOKUP($D987,Customer_Demand!$D:$BF,COLUMNS($I987:BK987),0)/$I987)),"")</f>
        <v/>
      </c>
    </row>
    <row r="988" spans="2:63" x14ac:dyDescent="0.2">
      <c r="B988" s="12" t="str">
        <f t="shared" si="67"/>
        <v/>
      </c>
      <c r="C988" s="45" t="str">
        <f>IF((Customer_Demand!C988)&lt;&gt;"",Customer_Demand!C988,"")</f>
        <v/>
      </c>
      <c r="D988" s="45" t="str">
        <f>IF(C988&lt;&gt;"",Customer_Demand!D988,"")</f>
        <v/>
      </c>
      <c r="E988" s="52" t="str">
        <f>IF(C988&lt;&gt;"",Customer_Demand!E988,"")</f>
        <v/>
      </c>
      <c r="F988" s="47" t="str">
        <f>IF(C988&lt;&gt;"",VLOOKUP(D988,Customer_Demand!$D$5:$F$1005,3,0),"")</f>
        <v/>
      </c>
      <c r="G988" s="48" t="str">
        <f t="shared" si="64"/>
        <v/>
      </c>
      <c r="H988" s="48" t="str">
        <f t="shared" si="65"/>
        <v/>
      </c>
      <c r="I988" s="48" t="str">
        <f>IFERROR(IF(C988&lt;&gt;"",VLOOKUP($H988,SMT_Cycle_Time_Data!$F:$Q,4,0),""),"SGR Not Defined")</f>
        <v/>
      </c>
      <c r="J988" s="48" t="str">
        <f t="shared" si="66"/>
        <v/>
      </c>
      <c r="K988" s="48" t="str">
        <f>IF(C988&lt;&gt;"",IFERROR(VLOOKUP($J988,SMT_Cycle_Time_Data!$F:$Q,4,0),"SS"),"")</f>
        <v/>
      </c>
      <c r="L988" s="49" t="str">
        <f>IFERROR(IF($K988&lt;&gt;"SS",(VLOOKUP($D988,Customer_Demand!$D:$BF,COLUMNS($I988:L988),0)/$I988+VLOOKUP($D988,Customer_Demand!$D:$BF,COLUMNS($I988:L988),0)/$K988),(VLOOKUP($D988,Customer_Demand!$D:$BF,COLUMNS($I988:L988),0)/$I988)),"")</f>
        <v/>
      </c>
      <c r="M988" s="49" t="str">
        <f>IFERROR(IF($K988&lt;&gt;"SS",(VLOOKUP($D988,Customer_Demand!$D:$BF,COLUMNS($I988:M988),0)/$I988+VLOOKUP($D988,Customer_Demand!$D:$BF,COLUMNS($I988:M988),0)/$K988),(VLOOKUP($D988,Customer_Demand!$D:$BF,COLUMNS($I988:M988),0)/$I988)),"")</f>
        <v/>
      </c>
      <c r="N988" s="49" t="str">
        <f>IFERROR(IF($K988&lt;&gt;"SS",(VLOOKUP($D988,Customer_Demand!$D:$BF,COLUMNS($I988:N988),0)/$I988+VLOOKUP($D988,Customer_Demand!$D:$BF,COLUMNS($I988:N988),0)/$K988),(VLOOKUP($D988,Customer_Demand!$D:$BF,COLUMNS($I988:N988),0)/$I988)),"")</f>
        <v/>
      </c>
      <c r="O988" s="49" t="str">
        <f>IFERROR(IF($K988&lt;&gt;"SS",(VLOOKUP($D988,Customer_Demand!$D:$BF,COLUMNS($I988:O988),0)/$I988+VLOOKUP($D988,Customer_Demand!$D:$BF,COLUMNS($I988:O988),0)/$K988),(VLOOKUP($D988,Customer_Demand!$D:$BF,COLUMNS($I988:O988),0)/$I988)),"")</f>
        <v/>
      </c>
      <c r="P988" s="49" t="str">
        <f>IFERROR(IF($K988&lt;&gt;"SS",(VLOOKUP($D988,Customer_Demand!$D:$BF,COLUMNS($I988:P988),0)/$I988+VLOOKUP($D988,Customer_Demand!$D:$BF,COLUMNS($I988:P988),0)/$K988),(VLOOKUP($D988,Customer_Demand!$D:$BF,COLUMNS($I988:P988),0)/$I988)),"")</f>
        <v/>
      </c>
      <c r="Q988" s="49" t="str">
        <f>IFERROR(IF($K988&lt;&gt;"SS",(VLOOKUP($D988,Customer_Demand!$D:$BF,COLUMNS($I988:Q988),0)/$I988+VLOOKUP($D988,Customer_Demand!$D:$BF,COLUMNS($I988:Q988),0)/$K988),(VLOOKUP($D988,Customer_Demand!$D:$BF,COLUMNS($I988:Q988),0)/$I988)),"")</f>
        <v/>
      </c>
      <c r="R988" s="49" t="str">
        <f>IFERROR(IF($K988&lt;&gt;"SS",(VLOOKUP($D988,Customer_Demand!$D:$BF,COLUMNS($I988:R988),0)/$I988+VLOOKUP($D988,Customer_Demand!$D:$BF,COLUMNS($I988:R988),0)/$K988),(VLOOKUP($D988,Customer_Demand!$D:$BF,COLUMNS($I988:R988),0)/$I988)),"")</f>
        <v/>
      </c>
      <c r="S988" s="49" t="str">
        <f>IFERROR(IF($K988&lt;&gt;"SS",(VLOOKUP($D988,Customer_Demand!$D:$BF,COLUMNS($I988:S988),0)/$I988+VLOOKUP($D988,Customer_Demand!$D:$BF,COLUMNS($I988:S988),0)/$K988),(VLOOKUP($D988,Customer_Demand!$D:$BF,COLUMNS($I988:S988),0)/$I988)),"")</f>
        <v/>
      </c>
      <c r="T988" s="49" t="str">
        <f>IFERROR(IF($K988&lt;&gt;"SS",(VLOOKUP($D988,Customer_Demand!$D:$BF,COLUMNS($I988:T988),0)/$I988+VLOOKUP($D988,Customer_Demand!$D:$BF,COLUMNS($I988:T988),0)/$K988),(VLOOKUP($D988,Customer_Demand!$D:$BF,COLUMNS($I988:T988),0)/$I988)),"")</f>
        <v/>
      </c>
      <c r="U988" s="49" t="str">
        <f>IFERROR(IF($K988&lt;&gt;"SS",(VLOOKUP($D988,Customer_Demand!$D:$BF,COLUMNS($I988:U988),0)/$I988+VLOOKUP($D988,Customer_Demand!$D:$BF,COLUMNS($I988:U988),0)/$K988),(VLOOKUP($D988,Customer_Demand!$D:$BF,COLUMNS($I988:U988),0)/$I988)),"")</f>
        <v/>
      </c>
      <c r="V988" s="49" t="str">
        <f>IFERROR(IF($K988&lt;&gt;"SS",(VLOOKUP($D988,Customer_Demand!$D:$BF,COLUMNS($I988:V988),0)/$I988+VLOOKUP($D988,Customer_Demand!$D:$BF,COLUMNS($I988:V988),0)/$K988),(VLOOKUP($D988,Customer_Demand!$D:$BF,COLUMNS($I988:V988),0)/$I988)),"")</f>
        <v/>
      </c>
      <c r="W988" s="49" t="str">
        <f>IFERROR(IF($K988&lt;&gt;"SS",(VLOOKUP($D988,Customer_Demand!$D:$BF,COLUMNS($I988:W988),0)/$I988+VLOOKUP($D988,Customer_Demand!$D:$BF,COLUMNS($I988:W988),0)/$K988),(VLOOKUP($D988,Customer_Demand!$D:$BF,COLUMNS($I988:W988),0)/$I988)),"")</f>
        <v/>
      </c>
      <c r="X988" s="49" t="str">
        <f>IFERROR(IF($K988&lt;&gt;"SS",(VLOOKUP($D988,Customer_Demand!$D:$BF,COLUMNS($I988:X988),0)/$I988+VLOOKUP($D988,Customer_Demand!$D:$BF,COLUMNS($I988:X988),0)/$K988),(VLOOKUP($D988,Customer_Demand!$D:$BF,COLUMNS($I988:X988),0)/$I988)),"")</f>
        <v/>
      </c>
      <c r="Y988" s="49" t="str">
        <f>IFERROR(IF($K988&lt;&gt;"SS",(VLOOKUP($D988,Customer_Demand!$D:$BF,COLUMNS($I988:Y988),0)/$I988+VLOOKUP($D988,Customer_Demand!$D:$BF,COLUMNS($I988:Y988),0)/$K988),(VLOOKUP($D988,Customer_Demand!$D:$BF,COLUMNS($I988:Y988),0)/$I988)),"")</f>
        <v/>
      </c>
      <c r="Z988" s="49" t="str">
        <f>IFERROR(IF($K988&lt;&gt;"SS",(VLOOKUP($D988,Customer_Demand!$D:$BF,COLUMNS($I988:Z988),0)/$I988+VLOOKUP($D988,Customer_Demand!$D:$BF,COLUMNS($I988:Z988),0)/$K988),(VLOOKUP($D988,Customer_Demand!$D:$BF,COLUMNS($I988:Z988),0)/$I988)),"")</f>
        <v/>
      </c>
      <c r="AA988" s="49" t="str">
        <f>IFERROR(IF($K988&lt;&gt;"SS",(VLOOKUP($D988,Customer_Demand!$D:$BF,COLUMNS($I988:AA988),0)/$I988+VLOOKUP($D988,Customer_Demand!$D:$BF,COLUMNS($I988:AA988),0)/$K988),(VLOOKUP($D988,Customer_Demand!$D:$BF,COLUMNS($I988:AA988),0)/$I988)),"")</f>
        <v/>
      </c>
      <c r="AB988" s="49" t="str">
        <f>IFERROR(IF($K988&lt;&gt;"SS",(VLOOKUP($D988,Customer_Demand!$D:$BF,COLUMNS($I988:AB988),0)/$I988+VLOOKUP($D988,Customer_Demand!$D:$BF,COLUMNS($I988:AB988),0)/$K988),(VLOOKUP($D988,Customer_Demand!$D:$BF,COLUMNS($I988:AB988),0)/$I988)),"")</f>
        <v/>
      </c>
      <c r="AC988" s="49" t="str">
        <f>IFERROR(IF($K988&lt;&gt;"SS",(VLOOKUP($D988,Customer_Demand!$D:$BF,COLUMNS($I988:AC988),0)/$I988+VLOOKUP($D988,Customer_Demand!$D:$BF,COLUMNS($I988:AC988),0)/$K988),(VLOOKUP($D988,Customer_Demand!$D:$BF,COLUMNS($I988:AC988),0)/$I988)),"")</f>
        <v/>
      </c>
      <c r="AD988" s="49" t="str">
        <f>IFERROR(IF($K988&lt;&gt;"SS",(VLOOKUP($D988,Customer_Demand!$D:$BF,COLUMNS($I988:AD988),0)/$I988+VLOOKUP($D988,Customer_Demand!$D:$BF,COLUMNS($I988:AD988),0)/$K988),(VLOOKUP($D988,Customer_Demand!$D:$BF,COLUMNS($I988:AD988),0)/$I988)),"")</f>
        <v/>
      </c>
      <c r="AE988" s="49" t="str">
        <f>IFERROR(IF($K988&lt;&gt;"SS",(VLOOKUP($D988,Customer_Demand!$D:$BF,COLUMNS($I988:AE988),0)/$I988+VLOOKUP($D988,Customer_Demand!$D:$BF,COLUMNS($I988:AE988),0)/$K988),(VLOOKUP($D988,Customer_Demand!$D:$BF,COLUMNS($I988:AE988),0)/$I988)),"")</f>
        <v/>
      </c>
      <c r="AF988" s="49" t="str">
        <f>IFERROR(IF($K988&lt;&gt;"SS",(VLOOKUP($D988,Customer_Demand!$D:$BF,COLUMNS($I988:AF988),0)/$I988+VLOOKUP($D988,Customer_Demand!$D:$BF,COLUMNS($I988:AF988),0)/$K988),(VLOOKUP($D988,Customer_Demand!$D:$BF,COLUMNS($I988:AF988),0)/$I988)),"")</f>
        <v/>
      </c>
      <c r="AG988" s="49" t="str">
        <f>IFERROR(IF($K988&lt;&gt;"SS",(VLOOKUP($D988,Customer_Demand!$D:$BF,COLUMNS($I988:AG988),0)/$I988+VLOOKUP($D988,Customer_Demand!$D:$BF,COLUMNS($I988:AG988),0)/$K988),(VLOOKUP($D988,Customer_Demand!$D:$BF,COLUMNS($I988:AG988),0)/$I988)),"")</f>
        <v/>
      </c>
      <c r="AH988" s="49" t="str">
        <f>IFERROR(IF($K988&lt;&gt;"SS",(VLOOKUP($D988,Customer_Demand!$D:$BF,COLUMNS($I988:AH988),0)/$I988+VLOOKUP($D988,Customer_Demand!$D:$BF,COLUMNS($I988:AH988),0)/$K988),(VLOOKUP($D988,Customer_Demand!$D:$BF,COLUMNS($I988:AH988),0)/$I988)),"")</f>
        <v/>
      </c>
      <c r="AI988" s="49" t="str">
        <f>IFERROR(IF($K988&lt;&gt;"SS",(VLOOKUP($D988,Customer_Demand!$D:$BF,COLUMNS($I988:AI988),0)/$I988+VLOOKUP($D988,Customer_Demand!$D:$BF,COLUMNS($I988:AI988),0)/$K988),(VLOOKUP($D988,Customer_Demand!$D:$BF,COLUMNS($I988:AI988),0)/$I988)),"")</f>
        <v/>
      </c>
      <c r="AJ988" s="49" t="str">
        <f>IFERROR(IF($K988&lt;&gt;"SS",(VLOOKUP($D988,Customer_Demand!$D:$BF,COLUMNS($I988:AJ988),0)/$I988+VLOOKUP($D988,Customer_Demand!$D:$BF,COLUMNS($I988:AJ988),0)/$K988),(VLOOKUP($D988,Customer_Demand!$D:$BF,COLUMNS($I988:AJ988),0)/$I988)),"")</f>
        <v/>
      </c>
      <c r="AK988" s="49" t="str">
        <f>IFERROR(IF($K988&lt;&gt;"SS",(VLOOKUP($D988,Customer_Demand!$D:$BF,COLUMNS($I988:AK988),0)/$I988+VLOOKUP($D988,Customer_Demand!$D:$BF,COLUMNS($I988:AK988),0)/$K988),(VLOOKUP($D988,Customer_Demand!$D:$BF,COLUMNS($I988:AK988),0)/$I988)),"")</f>
        <v/>
      </c>
      <c r="AL988" s="49" t="str">
        <f>IFERROR(IF($K988&lt;&gt;"SS",(VLOOKUP($D988,Customer_Demand!$D:$BF,COLUMNS($I988:AL988),0)/$I988+VLOOKUP($D988,Customer_Demand!$D:$BF,COLUMNS($I988:AL988),0)/$K988),(VLOOKUP($D988,Customer_Demand!$D:$BF,COLUMNS($I988:AL988),0)/$I988)),"")</f>
        <v/>
      </c>
      <c r="AM988" s="49" t="str">
        <f>IFERROR(IF($K988&lt;&gt;"SS",(VLOOKUP($D988,Customer_Demand!$D:$BF,COLUMNS($I988:AM988),0)/$I988+VLOOKUP($D988,Customer_Demand!$D:$BF,COLUMNS($I988:AM988),0)/$K988),(VLOOKUP($D988,Customer_Demand!$D:$BF,COLUMNS($I988:AM988),0)/$I988)),"")</f>
        <v/>
      </c>
      <c r="AN988" s="49" t="str">
        <f>IFERROR(IF($K988&lt;&gt;"SS",(VLOOKUP($D988,Customer_Demand!$D:$BF,COLUMNS($I988:AN988),0)/$I988+VLOOKUP($D988,Customer_Demand!$D:$BF,COLUMNS($I988:AN988),0)/$K988),(VLOOKUP($D988,Customer_Demand!$D:$BF,COLUMNS($I988:AN988),0)/$I988)),"")</f>
        <v/>
      </c>
      <c r="AO988" s="49" t="str">
        <f>IFERROR(IF($K988&lt;&gt;"SS",(VLOOKUP($D988,Customer_Demand!$D:$BF,COLUMNS($I988:AO988),0)/$I988+VLOOKUP($D988,Customer_Demand!$D:$BF,COLUMNS($I988:AO988),0)/$K988),(VLOOKUP($D988,Customer_Demand!$D:$BF,COLUMNS($I988:AO988),0)/$I988)),"")</f>
        <v/>
      </c>
      <c r="AP988" s="49" t="str">
        <f>IFERROR(IF($K988&lt;&gt;"SS",(VLOOKUP($D988,Customer_Demand!$D:$BF,COLUMNS($I988:AP988),0)/$I988+VLOOKUP($D988,Customer_Demand!$D:$BF,COLUMNS($I988:AP988),0)/$K988),(VLOOKUP($D988,Customer_Demand!$D:$BF,COLUMNS($I988:AP988),0)/$I988)),"")</f>
        <v/>
      </c>
      <c r="AQ988" s="49" t="str">
        <f>IFERROR(IF($K988&lt;&gt;"SS",(VLOOKUP($D988,Customer_Demand!$D:$BF,COLUMNS($I988:AQ988),0)/$I988+VLOOKUP($D988,Customer_Demand!$D:$BF,COLUMNS($I988:AQ988),0)/$K988),(VLOOKUP($D988,Customer_Demand!$D:$BF,COLUMNS($I988:AQ988),0)/$I988)),"")</f>
        <v/>
      </c>
      <c r="AR988" s="49" t="str">
        <f>IFERROR(IF($K988&lt;&gt;"SS",(VLOOKUP($D988,Customer_Demand!$D:$BF,COLUMNS($I988:AR988),0)/$I988+VLOOKUP($D988,Customer_Demand!$D:$BF,COLUMNS($I988:AR988),0)/$K988),(VLOOKUP($D988,Customer_Demand!$D:$BF,COLUMNS($I988:AR988),0)/$I988)),"")</f>
        <v/>
      </c>
      <c r="AS988" s="49" t="str">
        <f>IFERROR(IF($K988&lt;&gt;"SS",(VLOOKUP($D988,Customer_Demand!$D:$BF,COLUMNS($I988:AS988),0)/$I988+VLOOKUP($D988,Customer_Demand!$D:$BF,COLUMNS($I988:AS988),0)/$K988),(VLOOKUP($D988,Customer_Demand!$D:$BF,COLUMNS($I988:AS988),0)/$I988)),"")</f>
        <v/>
      </c>
      <c r="AT988" s="49" t="str">
        <f>IFERROR(IF($K988&lt;&gt;"SS",(VLOOKUP($D988,Customer_Demand!$D:$BF,COLUMNS($I988:AT988),0)/$I988+VLOOKUP($D988,Customer_Demand!$D:$BF,COLUMNS($I988:AT988),0)/$K988),(VLOOKUP($D988,Customer_Demand!$D:$BF,COLUMNS($I988:AT988),0)/$I988)),"")</f>
        <v/>
      </c>
      <c r="AU988" s="49" t="str">
        <f>IFERROR(IF($K988&lt;&gt;"SS",(VLOOKUP($D988,Customer_Demand!$D:$BF,COLUMNS($I988:AU988),0)/$I988+VLOOKUP($D988,Customer_Demand!$D:$BF,COLUMNS($I988:AU988),0)/$K988),(VLOOKUP($D988,Customer_Demand!$D:$BF,COLUMNS($I988:AU988),0)/$I988)),"")</f>
        <v/>
      </c>
      <c r="AV988" s="49" t="str">
        <f>IFERROR(IF($K988&lt;&gt;"SS",(VLOOKUP($D988,Customer_Demand!$D:$BF,COLUMNS($I988:AV988),0)/$I988+VLOOKUP($D988,Customer_Demand!$D:$BF,COLUMNS($I988:AV988),0)/$K988),(VLOOKUP($D988,Customer_Demand!$D:$BF,COLUMNS($I988:AV988),0)/$I988)),"")</f>
        <v/>
      </c>
      <c r="AW988" s="49" t="str">
        <f>IFERROR(IF($K988&lt;&gt;"SS",(VLOOKUP($D988,Customer_Demand!$D:$BF,COLUMNS($I988:AW988),0)/$I988+VLOOKUP($D988,Customer_Demand!$D:$BF,COLUMNS($I988:AW988),0)/$K988),(VLOOKUP($D988,Customer_Demand!$D:$BF,COLUMNS($I988:AW988),0)/$I988)),"")</f>
        <v/>
      </c>
      <c r="AX988" s="49" t="str">
        <f>IFERROR(IF($K988&lt;&gt;"SS",(VLOOKUP($D988,Customer_Demand!$D:$BF,COLUMNS($I988:AX988),0)/$I988+VLOOKUP($D988,Customer_Demand!$D:$BF,COLUMNS($I988:AX988),0)/$K988),(VLOOKUP($D988,Customer_Demand!$D:$BF,COLUMNS($I988:AX988),0)/$I988)),"")</f>
        <v/>
      </c>
      <c r="AY988" s="49" t="str">
        <f>IFERROR(IF($K988&lt;&gt;"SS",(VLOOKUP($D988,Customer_Demand!$D:$BF,COLUMNS($I988:AY988),0)/$I988+VLOOKUP($D988,Customer_Demand!$D:$BF,COLUMNS($I988:AY988),0)/$K988),(VLOOKUP($D988,Customer_Demand!$D:$BF,COLUMNS($I988:AY988),0)/$I988)),"")</f>
        <v/>
      </c>
      <c r="AZ988" s="49" t="str">
        <f>IFERROR(IF($K988&lt;&gt;"SS",(VLOOKUP($D988,Customer_Demand!$D:$BF,COLUMNS($I988:AZ988),0)/$I988+VLOOKUP($D988,Customer_Demand!$D:$BF,COLUMNS($I988:AZ988),0)/$K988),(VLOOKUP($D988,Customer_Demand!$D:$BF,COLUMNS($I988:AZ988),0)/$I988)),"")</f>
        <v/>
      </c>
      <c r="BA988" s="49" t="str">
        <f>IFERROR(IF($K988&lt;&gt;"SS",(VLOOKUP($D988,Customer_Demand!$D:$BF,COLUMNS($I988:BA988),0)/$I988+VLOOKUP($D988,Customer_Demand!$D:$BF,COLUMNS($I988:BA988),0)/$K988),(VLOOKUP($D988,Customer_Demand!$D:$BF,COLUMNS($I988:BA988),0)/$I988)),"")</f>
        <v/>
      </c>
      <c r="BB988" s="49" t="str">
        <f>IFERROR(IF($K988&lt;&gt;"SS",(VLOOKUP($D988,Customer_Demand!$D:$BF,COLUMNS($I988:BB988),0)/$I988+VLOOKUP($D988,Customer_Demand!$D:$BF,COLUMNS($I988:BB988),0)/$K988),(VLOOKUP($D988,Customer_Demand!$D:$BF,COLUMNS($I988:BB988),0)/$I988)),"")</f>
        <v/>
      </c>
      <c r="BC988" s="49" t="str">
        <f>IFERROR(IF($K988&lt;&gt;"SS",(VLOOKUP($D988,Customer_Demand!$D:$BF,COLUMNS($I988:BC988),0)/$I988+VLOOKUP($D988,Customer_Demand!$D:$BF,COLUMNS($I988:BC988),0)/$K988),(VLOOKUP($D988,Customer_Demand!$D:$BF,COLUMNS($I988:BC988),0)/$I988)),"")</f>
        <v/>
      </c>
      <c r="BD988" s="49" t="str">
        <f>IFERROR(IF($K988&lt;&gt;"SS",(VLOOKUP($D988,Customer_Demand!$D:$BF,COLUMNS($I988:BD988),0)/$I988+VLOOKUP($D988,Customer_Demand!$D:$BF,COLUMNS($I988:BD988),0)/$K988),(VLOOKUP($D988,Customer_Demand!$D:$BF,COLUMNS($I988:BD988),0)/$I988)),"")</f>
        <v/>
      </c>
      <c r="BE988" s="49" t="str">
        <f>IFERROR(IF($K988&lt;&gt;"SS",(VLOOKUP($D988,Customer_Demand!$D:$BF,COLUMNS($I988:BE988),0)/$I988+VLOOKUP($D988,Customer_Demand!$D:$BF,COLUMNS($I988:BE988),0)/$K988),(VLOOKUP($D988,Customer_Demand!$D:$BF,COLUMNS($I988:BE988),0)/$I988)),"")</f>
        <v/>
      </c>
      <c r="BF988" s="49" t="str">
        <f>IFERROR(IF($K988&lt;&gt;"SS",(VLOOKUP($D988,Customer_Demand!$D:$BF,COLUMNS($I988:BF988),0)/$I988+VLOOKUP($D988,Customer_Demand!$D:$BF,COLUMNS($I988:BF988),0)/$K988),(VLOOKUP($D988,Customer_Demand!$D:$BF,COLUMNS($I988:BF988),0)/$I988)),"")</f>
        <v/>
      </c>
      <c r="BG988" s="49" t="str">
        <f>IFERROR(IF($K988&lt;&gt;"SS",(VLOOKUP($D988,Customer_Demand!$D:$BF,COLUMNS($I988:BG988),0)/$I988+VLOOKUP($D988,Customer_Demand!$D:$BF,COLUMNS($I988:BG988),0)/$K988),(VLOOKUP($D988,Customer_Demand!$D:$BF,COLUMNS($I988:BG988),0)/$I988)),"")</f>
        <v/>
      </c>
      <c r="BH988" s="49" t="str">
        <f>IFERROR(IF($K988&lt;&gt;"SS",(VLOOKUP($D988,Customer_Demand!$D:$BF,COLUMNS($I988:BH988),0)/$I988+VLOOKUP($D988,Customer_Demand!$D:$BF,COLUMNS($I988:BH988),0)/$K988),(VLOOKUP($D988,Customer_Demand!$D:$BF,COLUMNS($I988:BH988),0)/$I988)),"")</f>
        <v/>
      </c>
      <c r="BI988" s="49" t="str">
        <f>IFERROR(IF($K988&lt;&gt;"SS",(VLOOKUP($D988,Customer_Demand!$D:$BF,COLUMNS($I988:BI988),0)/$I988+VLOOKUP($D988,Customer_Demand!$D:$BF,COLUMNS($I988:BI988),0)/$K988),(VLOOKUP($D988,Customer_Demand!$D:$BF,COLUMNS($I988:BI988),0)/$I988)),"")</f>
        <v/>
      </c>
      <c r="BJ988" s="49" t="str">
        <f>IFERROR(IF($K988&lt;&gt;"SS",(VLOOKUP($D988,Customer_Demand!$D:$BF,COLUMNS($I988:BJ988),0)/$I988+VLOOKUP($D988,Customer_Demand!$D:$BF,COLUMNS($I988:BJ988),0)/$K988),(VLOOKUP($D988,Customer_Demand!$D:$BF,COLUMNS($I988:BJ988),0)/$I988)),"")</f>
        <v/>
      </c>
      <c r="BK988" s="50" t="str">
        <f>IFERROR(IF($K988&lt;&gt;"SS",(VLOOKUP($D988,Customer_Demand!$D:$BF,COLUMNS($I988:BK988),0)/$I988+VLOOKUP($D988,Customer_Demand!$D:$BF,COLUMNS($I988:BK988),0)/$K988),(VLOOKUP($D988,Customer_Demand!$D:$BF,COLUMNS($I988:BK988),0)/$I988)),"")</f>
        <v/>
      </c>
    </row>
    <row r="989" spans="2:63" x14ac:dyDescent="0.2">
      <c r="B989" s="12" t="str">
        <f t="shared" si="67"/>
        <v/>
      </c>
      <c r="C989" s="45" t="str">
        <f>IF((Customer_Demand!C989)&lt;&gt;"",Customer_Demand!C989,"")</f>
        <v/>
      </c>
      <c r="D989" s="45" t="str">
        <f>IF(C989&lt;&gt;"",Customer_Demand!D989,"")</f>
        <v/>
      </c>
      <c r="E989" s="52" t="str">
        <f>IF(C989&lt;&gt;"",Customer_Demand!E989,"")</f>
        <v/>
      </c>
      <c r="F989" s="47" t="str">
        <f>IF(C989&lt;&gt;"",VLOOKUP(D989,Customer_Demand!$D$5:$F$1005,3,0),"")</f>
        <v/>
      </c>
      <c r="G989" s="48" t="str">
        <f t="shared" si="64"/>
        <v/>
      </c>
      <c r="H989" s="48" t="str">
        <f t="shared" si="65"/>
        <v/>
      </c>
      <c r="I989" s="48" t="str">
        <f>IFERROR(IF(C989&lt;&gt;"",VLOOKUP($H989,SMT_Cycle_Time_Data!$F:$Q,4,0),""),"SGR Not Defined")</f>
        <v/>
      </c>
      <c r="J989" s="48" t="str">
        <f t="shared" si="66"/>
        <v/>
      </c>
      <c r="K989" s="48" t="str">
        <f>IF(C989&lt;&gt;"",IFERROR(VLOOKUP($J989,SMT_Cycle_Time_Data!$F:$Q,4,0),"SS"),"")</f>
        <v/>
      </c>
      <c r="L989" s="49" t="str">
        <f>IFERROR(IF($K989&lt;&gt;"SS",(VLOOKUP($D989,Customer_Demand!$D:$BF,COLUMNS($I989:L989),0)/$I989+VLOOKUP($D989,Customer_Demand!$D:$BF,COLUMNS($I989:L989),0)/$K989),(VLOOKUP($D989,Customer_Demand!$D:$BF,COLUMNS($I989:L989),0)/$I989)),"")</f>
        <v/>
      </c>
      <c r="M989" s="49" t="str">
        <f>IFERROR(IF($K989&lt;&gt;"SS",(VLOOKUP($D989,Customer_Demand!$D:$BF,COLUMNS($I989:M989),0)/$I989+VLOOKUP($D989,Customer_Demand!$D:$BF,COLUMNS($I989:M989),0)/$K989),(VLOOKUP($D989,Customer_Demand!$D:$BF,COLUMNS($I989:M989),0)/$I989)),"")</f>
        <v/>
      </c>
      <c r="N989" s="49" t="str">
        <f>IFERROR(IF($K989&lt;&gt;"SS",(VLOOKUP($D989,Customer_Demand!$D:$BF,COLUMNS($I989:N989),0)/$I989+VLOOKUP($D989,Customer_Demand!$D:$BF,COLUMNS($I989:N989),0)/$K989),(VLOOKUP($D989,Customer_Demand!$D:$BF,COLUMNS($I989:N989),0)/$I989)),"")</f>
        <v/>
      </c>
      <c r="O989" s="49" t="str">
        <f>IFERROR(IF($K989&lt;&gt;"SS",(VLOOKUP($D989,Customer_Demand!$D:$BF,COLUMNS($I989:O989),0)/$I989+VLOOKUP($D989,Customer_Demand!$D:$BF,COLUMNS($I989:O989),0)/$K989),(VLOOKUP($D989,Customer_Demand!$D:$BF,COLUMNS($I989:O989),0)/$I989)),"")</f>
        <v/>
      </c>
      <c r="P989" s="49" t="str">
        <f>IFERROR(IF($K989&lt;&gt;"SS",(VLOOKUP($D989,Customer_Demand!$D:$BF,COLUMNS($I989:P989),0)/$I989+VLOOKUP($D989,Customer_Demand!$D:$BF,COLUMNS($I989:P989),0)/$K989),(VLOOKUP($D989,Customer_Demand!$D:$BF,COLUMNS($I989:P989),0)/$I989)),"")</f>
        <v/>
      </c>
      <c r="Q989" s="49" t="str">
        <f>IFERROR(IF($K989&lt;&gt;"SS",(VLOOKUP($D989,Customer_Demand!$D:$BF,COLUMNS($I989:Q989),0)/$I989+VLOOKUP($D989,Customer_Demand!$D:$BF,COLUMNS($I989:Q989),0)/$K989),(VLOOKUP($D989,Customer_Demand!$D:$BF,COLUMNS($I989:Q989),0)/$I989)),"")</f>
        <v/>
      </c>
      <c r="R989" s="49" t="str">
        <f>IFERROR(IF($K989&lt;&gt;"SS",(VLOOKUP($D989,Customer_Demand!$D:$BF,COLUMNS($I989:R989),0)/$I989+VLOOKUP($D989,Customer_Demand!$D:$BF,COLUMNS($I989:R989),0)/$K989),(VLOOKUP($D989,Customer_Demand!$D:$BF,COLUMNS($I989:R989),0)/$I989)),"")</f>
        <v/>
      </c>
      <c r="S989" s="49" t="str">
        <f>IFERROR(IF($K989&lt;&gt;"SS",(VLOOKUP($D989,Customer_Demand!$D:$BF,COLUMNS($I989:S989),0)/$I989+VLOOKUP($D989,Customer_Demand!$D:$BF,COLUMNS($I989:S989),0)/$K989),(VLOOKUP($D989,Customer_Demand!$D:$BF,COLUMNS($I989:S989),0)/$I989)),"")</f>
        <v/>
      </c>
      <c r="T989" s="49" t="str">
        <f>IFERROR(IF($K989&lt;&gt;"SS",(VLOOKUP($D989,Customer_Demand!$D:$BF,COLUMNS($I989:T989),0)/$I989+VLOOKUP($D989,Customer_Demand!$D:$BF,COLUMNS($I989:T989),0)/$K989),(VLOOKUP($D989,Customer_Demand!$D:$BF,COLUMNS($I989:T989),0)/$I989)),"")</f>
        <v/>
      </c>
      <c r="U989" s="49" t="str">
        <f>IFERROR(IF($K989&lt;&gt;"SS",(VLOOKUP($D989,Customer_Demand!$D:$BF,COLUMNS($I989:U989),0)/$I989+VLOOKUP($D989,Customer_Demand!$D:$BF,COLUMNS($I989:U989),0)/$K989),(VLOOKUP($D989,Customer_Demand!$D:$BF,COLUMNS($I989:U989),0)/$I989)),"")</f>
        <v/>
      </c>
      <c r="V989" s="49" t="str">
        <f>IFERROR(IF($K989&lt;&gt;"SS",(VLOOKUP($D989,Customer_Demand!$D:$BF,COLUMNS($I989:V989),0)/$I989+VLOOKUP($D989,Customer_Demand!$D:$BF,COLUMNS($I989:V989),0)/$K989),(VLOOKUP($D989,Customer_Demand!$D:$BF,COLUMNS($I989:V989),0)/$I989)),"")</f>
        <v/>
      </c>
      <c r="W989" s="49" t="str">
        <f>IFERROR(IF($K989&lt;&gt;"SS",(VLOOKUP($D989,Customer_Demand!$D:$BF,COLUMNS($I989:W989),0)/$I989+VLOOKUP($D989,Customer_Demand!$D:$BF,COLUMNS($I989:W989),0)/$K989),(VLOOKUP($D989,Customer_Demand!$D:$BF,COLUMNS($I989:W989),0)/$I989)),"")</f>
        <v/>
      </c>
      <c r="X989" s="49" t="str">
        <f>IFERROR(IF($K989&lt;&gt;"SS",(VLOOKUP($D989,Customer_Demand!$D:$BF,COLUMNS($I989:X989),0)/$I989+VLOOKUP($D989,Customer_Demand!$D:$BF,COLUMNS($I989:X989),0)/$K989),(VLOOKUP($D989,Customer_Demand!$D:$BF,COLUMNS($I989:X989),0)/$I989)),"")</f>
        <v/>
      </c>
      <c r="Y989" s="49" t="str">
        <f>IFERROR(IF($K989&lt;&gt;"SS",(VLOOKUP($D989,Customer_Demand!$D:$BF,COLUMNS($I989:Y989),0)/$I989+VLOOKUP($D989,Customer_Demand!$D:$BF,COLUMNS($I989:Y989),0)/$K989),(VLOOKUP($D989,Customer_Demand!$D:$BF,COLUMNS($I989:Y989),0)/$I989)),"")</f>
        <v/>
      </c>
      <c r="Z989" s="49" t="str">
        <f>IFERROR(IF($K989&lt;&gt;"SS",(VLOOKUP($D989,Customer_Demand!$D:$BF,COLUMNS($I989:Z989),0)/$I989+VLOOKUP($D989,Customer_Demand!$D:$BF,COLUMNS($I989:Z989),0)/$K989),(VLOOKUP($D989,Customer_Demand!$D:$BF,COLUMNS($I989:Z989),0)/$I989)),"")</f>
        <v/>
      </c>
      <c r="AA989" s="49" t="str">
        <f>IFERROR(IF($K989&lt;&gt;"SS",(VLOOKUP($D989,Customer_Demand!$D:$BF,COLUMNS($I989:AA989),0)/$I989+VLOOKUP($D989,Customer_Demand!$D:$BF,COLUMNS($I989:AA989),0)/$K989),(VLOOKUP($D989,Customer_Demand!$D:$BF,COLUMNS($I989:AA989),0)/$I989)),"")</f>
        <v/>
      </c>
      <c r="AB989" s="49" t="str">
        <f>IFERROR(IF($K989&lt;&gt;"SS",(VLOOKUP($D989,Customer_Demand!$D:$BF,COLUMNS($I989:AB989),0)/$I989+VLOOKUP($D989,Customer_Demand!$D:$BF,COLUMNS($I989:AB989),0)/$K989),(VLOOKUP($D989,Customer_Demand!$D:$BF,COLUMNS($I989:AB989),0)/$I989)),"")</f>
        <v/>
      </c>
      <c r="AC989" s="49" t="str">
        <f>IFERROR(IF($K989&lt;&gt;"SS",(VLOOKUP($D989,Customer_Demand!$D:$BF,COLUMNS($I989:AC989),0)/$I989+VLOOKUP($D989,Customer_Demand!$D:$BF,COLUMNS($I989:AC989),0)/$K989),(VLOOKUP($D989,Customer_Demand!$D:$BF,COLUMNS($I989:AC989),0)/$I989)),"")</f>
        <v/>
      </c>
      <c r="AD989" s="49" t="str">
        <f>IFERROR(IF($K989&lt;&gt;"SS",(VLOOKUP($D989,Customer_Demand!$D:$BF,COLUMNS($I989:AD989),0)/$I989+VLOOKUP($D989,Customer_Demand!$D:$BF,COLUMNS($I989:AD989),0)/$K989),(VLOOKUP($D989,Customer_Demand!$D:$BF,COLUMNS($I989:AD989),0)/$I989)),"")</f>
        <v/>
      </c>
      <c r="AE989" s="49" t="str">
        <f>IFERROR(IF($K989&lt;&gt;"SS",(VLOOKUP($D989,Customer_Demand!$D:$BF,COLUMNS($I989:AE989),0)/$I989+VLOOKUP($D989,Customer_Demand!$D:$BF,COLUMNS($I989:AE989),0)/$K989),(VLOOKUP($D989,Customer_Demand!$D:$BF,COLUMNS($I989:AE989),0)/$I989)),"")</f>
        <v/>
      </c>
      <c r="AF989" s="49" t="str">
        <f>IFERROR(IF($K989&lt;&gt;"SS",(VLOOKUP($D989,Customer_Demand!$D:$BF,COLUMNS($I989:AF989),0)/$I989+VLOOKUP($D989,Customer_Demand!$D:$BF,COLUMNS($I989:AF989),0)/$K989),(VLOOKUP($D989,Customer_Demand!$D:$BF,COLUMNS($I989:AF989),0)/$I989)),"")</f>
        <v/>
      </c>
      <c r="AG989" s="49" t="str">
        <f>IFERROR(IF($K989&lt;&gt;"SS",(VLOOKUP($D989,Customer_Demand!$D:$BF,COLUMNS($I989:AG989),0)/$I989+VLOOKUP($D989,Customer_Demand!$D:$BF,COLUMNS($I989:AG989),0)/$K989),(VLOOKUP($D989,Customer_Demand!$D:$BF,COLUMNS($I989:AG989),0)/$I989)),"")</f>
        <v/>
      </c>
      <c r="AH989" s="49" t="str">
        <f>IFERROR(IF($K989&lt;&gt;"SS",(VLOOKUP($D989,Customer_Demand!$D:$BF,COLUMNS($I989:AH989),0)/$I989+VLOOKUP($D989,Customer_Demand!$D:$BF,COLUMNS($I989:AH989),0)/$K989),(VLOOKUP($D989,Customer_Demand!$D:$BF,COLUMNS($I989:AH989),0)/$I989)),"")</f>
        <v/>
      </c>
      <c r="AI989" s="49" t="str">
        <f>IFERROR(IF($K989&lt;&gt;"SS",(VLOOKUP($D989,Customer_Demand!$D:$BF,COLUMNS($I989:AI989),0)/$I989+VLOOKUP($D989,Customer_Demand!$D:$BF,COLUMNS($I989:AI989),0)/$K989),(VLOOKUP($D989,Customer_Demand!$D:$BF,COLUMNS($I989:AI989),0)/$I989)),"")</f>
        <v/>
      </c>
      <c r="AJ989" s="49" t="str">
        <f>IFERROR(IF($K989&lt;&gt;"SS",(VLOOKUP($D989,Customer_Demand!$D:$BF,COLUMNS($I989:AJ989),0)/$I989+VLOOKUP($D989,Customer_Demand!$D:$BF,COLUMNS($I989:AJ989),0)/$K989),(VLOOKUP($D989,Customer_Demand!$D:$BF,COLUMNS($I989:AJ989),0)/$I989)),"")</f>
        <v/>
      </c>
      <c r="AK989" s="49" t="str">
        <f>IFERROR(IF($K989&lt;&gt;"SS",(VLOOKUP($D989,Customer_Demand!$D:$BF,COLUMNS($I989:AK989),0)/$I989+VLOOKUP($D989,Customer_Demand!$D:$BF,COLUMNS($I989:AK989),0)/$K989),(VLOOKUP($D989,Customer_Demand!$D:$BF,COLUMNS($I989:AK989),0)/$I989)),"")</f>
        <v/>
      </c>
      <c r="AL989" s="49" t="str">
        <f>IFERROR(IF($K989&lt;&gt;"SS",(VLOOKUP($D989,Customer_Demand!$D:$BF,COLUMNS($I989:AL989),0)/$I989+VLOOKUP($D989,Customer_Demand!$D:$BF,COLUMNS($I989:AL989),0)/$K989),(VLOOKUP($D989,Customer_Demand!$D:$BF,COLUMNS($I989:AL989),0)/$I989)),"")</f>
        <v/>
      </c>
      <c r="AM989" s="49" t="str">
        <f>IFERROR(IF($K989&lt;&gt;"SS",(VLOOKUP($D989,Customer_Demand!$D:$BF,COLUMNS($I989:AM989),0)/$I989+VLOOKUP($D989,Customer_Demand!$D:$BF,COLUMNS($I989:AM989),0)/$K989),(VLOOKUP($D989,Customer_Demand!$D:$BF,COLUMNS($I989:AM989),0)/$I989)),"")</f>
        <v/>
      </c>
      <c r="AN989" s="49" t="str">
        <f>IFERROR(IF($K989&lt;&gt;"SS",(VLOOKUP($D989,Customer_Demand!$D:$BF,COLUMNS($I989:AN989),0)/$I989+VLOOKUP($D989,Customer_Demand!$D:$BF,COLUMNS($I989:AN989),0)/$K989),(VLOOKUP($D989,Customer_Demand!$D:$BF,COLUMNS($I989:AN989),0)/$I989)),"")</f>
        <v/>
      </c>
      <c r="AO989" s="49" t="str">
        <f>IFERROR(IF($K989&lt;&gt;"SS",(VLOOKUP($D989,Customer_Demand!$D:$BF,COLUMNS($I989:AO989),0)/$I989+VLOOKUP($D989,Customer_Demand!$D:$BF,COLUMNS($I989:AO989),0)/$K989),(VLOOKUP($D989,Customer_Demand!$D:$BF,COLUMNS($I989:AO989),0)/$I989)),"")</f>
        <v/>
      </c>
      <c r="AP989" s="49" t="str">
        <f>IFERROR(IF($K989&lt;&gt;"SS",(VLOOKUP($D989,Customer_Demand!$D:$BF,COLUMNS($I989:AP989),0)/$I989+VLOOKUP($D989,Customer_Demand!$D:$BF,COLUMNS($I989:AP989),0)/$K989),(VLOOKUP($D989,Customer_Demand!$D:$BF,COLUMNS($I989:AP989),0)/$I989)),"")</f>
        <v/>
      </c>
      <c r="AQ989" s="49" t="str">
        <f>IFERROR(IF($K989&lt;&gt;"SS",(VLOOKUP($D989,Customer_Demand!$D:$BF,COLUMNS($I989:AQ989),0)/$I989+VLOOKUP($D989,Customer_Demand!$D:$BF,COLUMNS($I989:AQ989),0)/$K989),(VLOOKUP($D989,Customer_Demand!$D:$BF,COLUMNS($I989:AQ989),0)/$I989)),"")</f>
        <v/>
      </c>
      <c r="AR989" s="49" t="str">
        <f>IFERROR(IF($K989&lt;&gt;"SS",(VLOOKUP($D989,Customer_Demand!$D:$BF,COLUMNS($I989:AR989),0)/$I989+VLOOKUP($D989,Customer_Demand!$D:$BF,COLUMNS($I989:AR989),0)/$K989),(VLOOKUP($D989,Customer_Demand!$D:$BF,COLUMNS($I989:AR989),0)/$I989)),"")</f>
        <v/>
      </c>
      <c r="AS989" s="49" t="str">
        <f>IFERROR(IF($K989&lt;&gt;"SS",(VLOOKUP($D989,Customer_Demand!$D:$BF,COLUMNS($I989:AS989),0)/$I989+VLOOKUP($D989,Customer_Demand!$D:$BF,COLUMNS($I989:AS989),0)/$K989),(VLOOKUP($D989,Customer_Demand!$D:$BF,COLUMNS($I989:AS989),0)/$I989)),"")</f>
        <v/>
      </c>
      <c r="AT989" s="49" t="str">
        <f>IFERROR(IF($K989&lt;&gt;"SS",(VLOOKUP($D989,Customer_Demand!$D:$BF,COLUMNS($I989:AT989),0)/$I989+VLOOKUP($D989,Customer_Demand!$D:$BF,COLUMNS($I989:AT989),0)/$K989),(VLOOKUP($D989,Customer_Demand!$D:$BF,COLUMNS($I989:AT989),0)/$I989)),"")</f>
        <v/>
      </c>
      <c r="AU989" s="49" t="str">
        <f>IFERROR(IF($K989&lt;&gt;"SS",(VLOOKUP($D989,Customer_Demand!$D:$BF,COLUMNS($I989:AU989),0)/$I989+VLOOKUP($D989,Customer_Demand!$D:$BF,COLUMNS($I989:AU989),0)/$K989),(VLOOKUP($D989,Customer_Demand!$D:$BF,COLUMNS($I989:AU989),0)/$I989)),"")</f>
        <v/>
      </c>
      <c r="AV989" s="49" t="str">
        <f>IFERROR(IF($K989&lt;&gt;"SS",(VLOOKUP($D989,Customer_Demand!$D:$BF,COLUMNS($I989:AV989),0)/$I989+VLOOKUP($D989,Customer_Demand!$D:$BF,COLUMNS($I989:AV989),0)/$K989),(VLOOKUP($D989,Customer_Demand!$D:$BF,COLUMNS($I989:AV989),0)/$I989)),"")</f>
        <v/>
      </c>
      <c r="AW989" s="49" t="str">
        <f>IFERROR(IF($K989&lt;&gt;"SS",(VLOOKUP($D989,Customer_Demand!$D:$BF,COLUMNS($I989:AW989),0)/$I989+VLOOKUP($D989,Customer_Demand!$D:$BF,COLUMNS($I989:AW989),0)/$K989),(VLOOKUP($D989,Customer_Demand!$D:$BF,COLUMNS($I989:AW989),0)/$I989)),"")</f>
        <v/>
      </c>
      <c r="AX989" s="49" t="str">
        <f>IFERROR(IF($K989&lt;&gt;"SS",(VLOOKUP($D989,Customer_Demand!$D:$BF,COLUMNS($I989:AX989),0)/$I989+VLOOKUP($D989,Customer_Demand!$D:$BF,COLUMNS($I989:AX989),0)/$K989),(VLOOKUP($D989,Customer_Demand!$D:$BF,COLUMNS($I989:AX989),0)/$I989)),"")</f>
        <v/>
      </c>
      <c r="AY989" s="49" t="str">
        <f>IFERROR(IF($K989&lt;&gt;"SS",(VLOOKUP($D989,Customer_Demand!$D:$BF,COLUMNS($I989:AY989),0)/$I989+VLOOKUP($D989,Customer_Demand!$D:$BF,COLUMNS($I989:AY989),0)/$K989),(VLOOKUP($D989,Customer_Demand!$D:$BF,COLUMNS($I989:AY989),0)/$I989)),"")</f>
        <v/>
      </c>
      <c r="AZ989" s="49" t="str">
        <f>IFERROR(IF($K989&lt;&gt;"SS",(VLOOKUP($D989,Customer_Demand!$D:$BF,COLUMNS($I989:AZ989),0)/$I989+VLOOKUP($D989,Customer_Demand!$D:$BF,COLUMNS($I989:AZ989),0)/$K989),(VLOOKUP($D989,Customer_Demand!$D:$BF,COLUMNS($I989:AZ989),0)/$I989)),"")</f>
        <v/>
      </c>
      <c r="BA989" s="49" t="str">
        <f>IFERROR(IF($K989&lt;&gt;"SS",(VLOOKUP($D989,Customer_Demand!$D:$BF,COLUMNS($I989:BA989),0)/$I989+VLOOKUP($D989,Customer_Demand!$D:$BF,COLUMNS($I989:BA989),0)/$K989),(VLOOKUP($D989,Customer_Demand!$D:$BF,COLUMNS($I989:BA989),0)/$I989)),"")</f>
        <v/>
      </c>
      <c r="BB989" s="49" t="str">
        <f>IFERROR(IF($K989&lt;&gt;"SS",(VLOOKUP($D989,Customer_Demand!$D:$BF,COLUMNS($I989:BB989),0)/$I989+VLOOKUP($D989,Customer_Demand!$D:$BF,COLUMNS($I989:BB989),0)/$K989),(VLOOKUP($D989,Customer_Demand!$D:$BF,COLUMNS($I989:BB989),0)/$I989)),"")</f>
        <v/>
      </c>
      <c r="BC989" s="49" t="str">
        <f>IFERROR(IF($K989&lt;&gt;"SS",(VLOOKUP($D989,Customer_Demand!$D:$BF,COLUMNS($I989:BC989),0)/$I989+VLOOKUP($D989,Customer_Demand!$D:$BF,COLUMNS($I989:BC989),0)/$K989),(VLOOKUP($D989,Customer_Demand!$D:$BF,COLUMNS($I989:BC989),0)/$I989)),"")</f>
        <v/>
      </c>
      <c r="BD989" s="49" t="str">
        <f>IFERROR(IF($K989&lt;&gt;"SS",(VLOOKUP($D989,Customer_Demand!$D:$BF,COLUMNS($I989:BD989),0)/$I989+VLOOKUP($D989,Customer_Demand!$D:$BF,COLUMNS($I989:BD989),0)/$K989),(VLOOKUP($D989,Customer_Demand!$D:$BF,COLUMNS($I989:BD989),0)/$I989)),"")</f>
        <v/>
      </c>
      <c r="BE989" s="49" t="str">
        <f>IFERROR(IF($K989&lt;&gt;"SS",(VLOOKUP($D989,Customer_Demand!$D:$BF,COLUMNS($I989:BE989),0)/$I989+VLOOKUP($D989,Customer_Demand!$D:$BF,COLUMNS($I989:BE989),0)/$K989),(VLOOKUP($D989,Customer_Demand!$D:$BF,COLUMNS($I989:BE989),0)/$I989)),"")</f>
        <v/>
      </c>
      <c r="BF989" s="49" t="str">
        <f>IFERROR(IF($K989&lt;&gt;"SS",(VLOOKUP($D989,Customer_Demand!$D:$BF,COLUMNS($I989:BF989),0)/$I989+VLOOKUP($D989,Customer_Demand!$D:$BF,COLUMNS($I989:BF989),0)/$K989),(VLOOKUP($D989,Customer_Demand!$D:$BF,COLUMNS($I989:BF989),0)/$I989)),"")</f>
        <v/>
      </c>
      <c r="BG989" s="49" t="str">
        <f>IFERROR(IF($K989&lt;&gt;"SS",(VLOOKUP($D989,Customer_Demand!$D:$BF,COLUMNS($I989:BG989),0)/$I989+VLOOKUP($D989,Customer_Demand!$D:$BF,COLUMNS($I989:BG989),0)/$K989),(VLOOKUP($D989,Customer_Demand!$D:$BF,COLUMNS($I989:BG989),0)/$I989)),"")</f>
        <v/>
      </c>
      <c r="BH989" s="49" t="str">
        <f>IFERROR(IF($K989&lt;&gt;"SS",(VLOOKUP($D989,Customer_Demand!$D:$BF,COLUMNS($I989:BH989),0)/$I989+VLOOKUP($D989,Customer_Demand!$D:$BF,COLUMNS($I989:BH989),0)/$K989),(VLOOKUP($D989,Customer_Demand!$D:$BF,COLUMNS($I989:BH989),0)/$I989)),"")</f>
        <v/>
      </c>
      <c r="BI989" s="49" t="str">
        <f>IFERROR(IF($K989&lt;&gt;"SS",(VLOOKUP($D989,Customer_Demand!$D:$BF,COLUMNS($I989:BI989),0)/$I989+VLOOKUP($D989,Customer_Demand!$D:$BF,COLUMNS($I989:BI989),0)/$K989),(VLOOKUP($D989,Customer_Demand!$D:$BF,COLUMNS($I989:BI989),0)/$I989)),"")</f>
        <v/>
      </c>
      <c r="BJ989" s="49" t="str">
        <f>IFERROR(IF($K989&lt;&gt;"SS",(VLOOKUP($D989,Customer_Demand!$D:$BF,COLUMNS($I989:BJ989),0)/$I989+VLOOKUP($D989,Customer_Demand!$D:$BF,COLUMNS($I989:BJ989),0)/$K989),(VLOOKUP($D989,Customer_Demand!$D:$BF,COLUMNS($I989:BJ989),0)/$I989)),"")</f>
        <v/>
      </c>
      <c r="BK989" s="50" t="str">
        <f>IFERROR(IF($K989&lt;&gt;"SS",(VLOOKUP($D989,Customer_Demand!$D:$BF,COLUMNS($I989:BK989),0)/$I989+VLOOKUP($D989,Customer_Demand!$D:$BF,COLUMNS($I989:BK989),0)/$K989),(VLOOKUP($D989,Customer_Demand!$D:$BF,COLUMNS($I989:BK989),0)/$I989)),"")</f>
        <v/>
      </c>
    </row>
    <row r="990" spans="2:63" x14ac:dyDescent="0.2">
      <c r="B990" s="12" t="str">
        <f t="shared" si="67"/>
        <v/>
      </c>
      <c r="C990" s="45" t="str">
        <f>IF((Customer_Demand!C990)&lt;&gt;"",Customer_Demand!C990,"")</f>
        <v/>
      </c>
      <c r="D990" s="45" t="str">
        <f>IF(C990&lt;&gt;"",Customer_Demand!D990,"")</f>
        <v/>
      </c>
      <c r="E990" s="52" t="str">
        <f>IF(C990&lt;&gt;"",Customer_Demand!E990,"")</f>
        <v/>
      </c>
      <c r="F990" s="47" t="str">
        <f>IF(C990&lt;&gt;"",VLOOKUP(D990,Customer_Demand!$D$5:$F$1005,3,0),"")</f>
        <v/>
      </c>
      <c r="G990" s="48" t="str">
        <f t="shared" si="64"/>
        <v/>
      </c>
      <c r="H990" s="48" t="str">
        <f t="shared" si="65"/>
        <v/>
      </c>
      <c r="I990" s="48" t="str">
        <f>IFERROR(IF(C990&lt;&gt;"",VLOOKUP($H990,SMT_Cycle_Time_Data!$F:$Q,4,0),""),"SGR Not Defined")</f>
        <v/>
      </c>
      <c r="J990" s="48" t="str">
        <f t="shared" si="66"/>
        <v/>
      </c>
      <c r="K990" s="48" t="str">
        <f>IF(C990&lt;&gt;"",IFERROR(VLOOKUP($J990,SMT_Cycle_Time_Data!$F:$Q,4,0),"SS"),"")</f>
        <v/>
      </c>
      <c r="L990" s="49" t="str">
        <f>IFERROR(IF($K990&lt;&gt;"SS",(VLOOKUP($D990,Customer_Demand!$D:$BF,COLUMNS($I990:L990),0)/$I990+VLOOKUP($D990,Customer_Demand!$D:$BF,COLUMNS($I990:L990),0)/$K990),(VLOOKUP($D990,Customer_Demand!$D:$BF,COLUMNS($I990:L990),0)/$I990)),"")</f>
        <v/>
      </c>
      <c r="M990" s="49" t="str">
        <f>IFERROR(IF($K990&lt;&gt;"SS",(VLOOKUP($D990,Customer_Demand!$D:$BF,COLUMNS($I990:M990),0)/$I990+VLOOKUP($D990,Customer_Demand!$D:$BF,COLUMNS($I990:M990),0)/$K990),(VLOOKUP($D990,Customer_Demand!$D:$BF,COLUMNS($I990:M990),0)/$I990)),"")</f>
        <v/>
      </c>
      <c r="N990" s="49" t="str">
        <f>IFERROR(IF($K990&lt;&gt;"SS",(VLOOKUP($D990,Customer_Demand!$D:$BF,COLUMNS($I990:N990),0)/$I990+VLOOKUP($D990,Customer_Demand!$D:$BF,COLUMNS($I990:N990),0)/$K990),(VLOOKUP($D990,Customer_Demand!$D:$BF,COLUMNS($I990:N990),0)/$I990)),"")</f>
        <v/>
      </c>
      <c r="O990" s="49" t="str">
        <f>IFERROR(IF($K990&lt;&gt;"SS",(VLOOKUP($D990,Customer_Demand!$D:$BF,COLUMNS($I990:O990),0)/$I990+VLOOKUP($D990,Customer_Demand!$D:$BF,COLUMNS($I990:O990),0)/$K990),(VLOOKUP($D990,Customer_Demand!$D:$BF,COLUMNS($I990:O990),0)/$I990)),"")</f>
        <v/>
      </c>
      <c r="P990" s="49" t="str">
        <f>IFERROR(IF($K990&lt;&gt;"SS",(VLOOKUP($D990,Customer_Demand!$D:$BF,COLUMNS($I990:P990),0)/$I990+VLOOKUP($D990,Customer_Demand!$D:$BF,COLUMNS($I990:P990),0)/$K990),(VLOOKUP($D990,Customer_Demand!$D:$BF,COLUMNS($I990:P990),0)/$I990)),"")</f>
        <v/>
      </c>
      <c r="Q990" s="49" t="str">
        <f>IFERROR(IF($K990&lt;&gt;"SS",(VLOOKUP($D990,Customer_Demand!$D:$BF,COLUMNS($I990:Q990),0)/$I990+VLOOKUP($D990,Customer_Demand!$D:$BF,COLUMNS($I990:Q990),0)/$K990),(VLOOKUP($D990,Customer_Demand!$D:$BF,COLUMNS($I990:Q990),0)/$I990)),"")</f>
        <v/>
      </c>
      <c r="R990" s="49" t="str">
        <f>IFERROR(IF($K990&lt;&gt;"SS",(VLOOKUP($D990,Customer_Demand!$D:$BF,COLUMNS($I990:R990),0)/$I990+VLOOKUP($D990,Customer_Demand!$D:$BF,COLUMNS($I990:R990),0)/$K990),(VLOOKUP($D990,Customer_Demand!$D:$BF,COLUMNS($I990:R990),0)/$I990)),"")</f>
        <v/>
      </c>
      <c r="S990" s="49" t="str">
        <f>IFERROR(IF($K990&lt;&gt;"SS",(VLOOKUP($D990,Customer_Demand!$D:$BF,COLUMNS($I990:S990),0)/$I990+VLOOKUP($D990,Customer_Demand!$D:$BF,COLUMNS($I990:S990),0)/$K990),(VLOOKUP($D990,Customer_Demand!$D:$BF,COLUMNS($I990:S990),0)/$I990)),"")</f>
        <v/>
      </c>
      <c r="T990" s="49" t="str">
        <f>IFERROR(IF($K990&lt;&gt;"SS",(VLOOKUP($D990,Customer_Demand!$D:$BF,COLUMNS($I990:T990),0)/$I990+VLOOKUP($D990,Customer_Demand!$D:$BF,COLUMNS($I990:T990),0)/$K990),(VLOOKUP($D990,Customer_Demand!$D:$BF,COLUMNS($I990:T990),0)/$I990)),"")</f>
        <v/>
      </c>
      <c r="U990" s="49" t="str">
        <f>IFERROR(IF($K990&lt;&gt;"SS",(VLOOKUP($D990,Customer_Demand!$D:$BF,COLUMNS($I990:U990),0)/$I990+VLOOKUP($D990,Customer_Demand!$D:$BF,COLUMNS($I990:U990),0)/$K990),(VLOOKUP($D990,Customer_Demand!$D:$BF,COLUMNS($I990:U990),0)/$I990)),"")</f>
        <v/>
      </c>
      <c r="V990" s="49" t="str">
        <f>IFERROR(IF($K990&lt;&gt;"SS",(VLOOKUP($D990,Customer_Demand!$D:$BF,COLUMNS($I990:V990),0)/$I990+VLOOKUP($D990,Customer_Demand!$D:$BF,COLUMNS($I990:V990),0)/$K990),(VLOOKUP($D990,Customer_Demand!$D:$BF,COLUMNS($I990:V990),0)/$I990)),"")</f>
        <v/>
      </c>
      <c r="W990" s="49" t="str">
        <f>IFERROR(IF($K990&lt;&gt;"SS",(VLOOKUP($D990,Customer_Demand!$D:$BF,COLUMNS($I990:W990),0)/$I990+VLOOKUP($D990,Customer_Demand!$D:$BF,COLUMNS($I990:W990),0)/$K990),(VLOOKUP($D990,Customer_Demand!$D:$BF,COLUMNS($I990:W990),0)/$I990)),"")</f>
        <v/>
      </c>
      <c r="X990" s="49" t="str">
        <f>IFERROR(IF($K990&lt;&gt;"SS",(VLOOKUP($D990,Customer_Demand!$D:$BF,COLUMNS($I990:X990),0)/$I990+VLOOKUP($D990,Customer_Demand!$D:$BF,COLUMNS($I990:X990),0)/$K990),(VLOOKUP($D990,Customer_Demand!$D:$BF,COLUMNS($I990:X990),0)/$I990)),"")</f>
        <v/>
      </c>
      <c r="Y990" s="49" t="str">
        <f>IFERROR(IF($K990&lt;&gt;"SS",(VLOOKUP($D990,Customer_Demand!$D:$BF,COLUMNS($I990:Y990),0)/$I990+VLOOKUP($D990,Customer_Demand!$D:$BF,COLUMNS($I990:Y990),0)/$K990),(VLOOKUP($D990,Customer_Demand!$D:$BF,COLUMNS($I990:Y990),0)/$I990)),"")</f>
        <v/>
      </c>
      <c r="Z990" s="49" t="str">
        <f>IFERROR(IF($K990&lt;&gt;"SS",(VLOOKUP($D990,Customer_Demand!$D:$BF,COLUMNS($I990:Z990),0)/$I990+VLOOKUP($D990,Customer_Demand!$D:$BF,COLUMNS($I990:Z990),0)/$K990),(VLOOKUP($D990,Customer_Demand!$D:$BF,COLUMNS($I990:Z990),0)/$I990)),"")</f>
        <v/>
      </c>
      <c r="AA990" s="49" t="str">
        <f>IFERROR(IF($K990&lt;&gt;"SS",(VLOOKUP($D990,Customer_Demand!$D:$BF,COLUMNS($I990:AA990),0)/$I990+VLOOKUP($D990,Customer_Demand!$D:$BF,COLUMNS($I990:AA990),0)/$K990),(VLOOKUP($D990,Customer_Demand!$D:$BF,COLUMNS($I990:AA990),0)/$I990)),"")</f>
        <v/>
      </c>
      <c r="AB990" s="49" t="str">
        <f>IFERROR(IF($K990&lt;&gt;"SS",(VLOOKUP($D990,Customer_Demand!$D:$BF,COLUMNS($I990:AB990),0)/$I990+VLOOKUP($D990,Customer_Demand!$D:$BF,COLUMNS($I990:AB990),0)/$K990),(VLOOKUP($D990,Customer_Demand!$D:$BF,COLUMNS($I990:AB990),0)/$I990)),"")</f>
        <v/>
      </c>
      <c r="AC990" s="49" t="str">
        <f>IFERROR(IF($K990&lt;&gt;"SS",(VLOOKUP($D990,Customer_Demand!$D:$BF,COLUMNS($I990:AC990),0)/$I990+VLOOKUP($D990,Customer_Demand!$D:$BF,COLUMNS($I990:AC990),0)/$K990),(VLOOKUP($D990,Customer_Demand!$D:$BF,COLUMNS($I990:AC990),0)/$I990)),"")</f>
        <v/>
      </c>
      <c r="AD990" s="49" t="str">
        <f>IFERROR(IF($K990&lt;&gt;"SS",(VLOOKUP($D990,Customer_Demand!$D:$BF,COLUMNS($I990:AD990),0)/$I990+VLOOKUP($D990,Customer_Demand!$D:$BF,COLUMNS($I990:AD990),0)/$K990),(VLOOKUP($D990,Customer_Demand!$D:$BF,COLUMNS($I990:AD990),0)/$I990)),"")</f>
        <v/>
      </c>
      <c r="AE990" s="49" t="str">
        <f>IFERROR(IF($K990&lt;&gt;"SS",(VLOOKUP($D990,Customer_Demand!$D:$BF,COLUMNS($I990:AE990),0)/$I990+VLOOKUP($D990,Customer_Demand!$D:$BF,COLUMNS($I990:AE990),0)/$K990),(VLOOKUP($D990,Customer_Demand!$D:$BF,COLUMNS($I990:AE990),0)/$I990)),"")</f>
        <v/>
      </c>
      <c r="AF990" s="49" t="str">
        <f>IFERROR(IF($K990&lt;&gt;"SS",(VLOOKUP($D990,Customer_Demand!$D:$BF,COLUMNS($I990:AF990),0)/$I990+VLOOKUP($D990,Customer_Demand!$D:$BF,COLUMNS($I990:AF990),0)/$K990),(VLOOKUP($D990,Customer_Demand!$D:$BF,COLUMNS($I990:AF990),0)/$I990)),"")</f>
        <v/>
      </c>
      <c r="AG990" s="49" t="str">
        <f>IFERROR(IF($K990&lt;&gt;"SS",(VLOOKUP($D990,Customer_Demand!$D:$BF,COLUMNS($I990:AG990),0)/$I990+VLOOKUP($D990,Customer_Demand!$D:$BF,COLUMNS($I990:AG990),0)/$K990),(VLOOKUP($D990,Customer_Demand!$D:$BF,COLUMNS($I990:AG990),0)/$I990)),"")</f>
        <v/>
      </c>
      <c r="AH990" s="49" t="str">
        <f>IFERROR(IF($K990&lt;&gt;"SS",(VLOOKUP($D990,Customer_Demand!$D:$BF,COLUMNS($I990:AH990),0)/$I990+VLOOKUP($D990,Customer_Demand!$D:$BF,COLUMNS($I990:AH990),0)/$K990),(VLOOKUP($D990,Customer_Demand!$D:$BF,COLUMNS($I990:AH990),0)/$I990)),"")</f>
        <v/>
      </c>
      <c r="AI990" s="49" t="str">
        <f>IFERROR(IF($K990&lt;&gt;"SS",(VLOOKUP($D990,Customer_Demand!$D:$BF,COLUMNS($I990:AI990),0)/$I990+VLOOKUP($D990,Customer_Demand!$D:$BF,COLUMNS($I990:AI990),0)/$K990),(VLOOKUP($D990,Customer_Demand!$D:$BF,COLUMNS($I990:AI990),0)/$I990)),"")</f>
        <v/>
      </c>
      <c r="AJ990" s="49" t="str">
        <f>IFERROR(IF($K990&lt;&gt;"SS",(VLOOKUP($D990,Customer_Demand!$D:$BF,COLUMNS($I990:AJ990),0)/$I990+VLOOKUP($D990,Customer_Demand!$D:$BF,COLUMNS($I990:AJ990),0)/$K990),(VLOOKUP($D990,Customer_Demand!$D:$BF,COLUMNS($I990:AJ990),0)/$I990)),"")</f>
        <v/>
      </c>
      <c r="AK990" s="49" t="str">
        <f>IFERROR(IF($K990&lt;&gt;"SS",(VLOOKUP($D990,Customer_Demand!$D:$BF,COLUMNS($I990:AK990),0)/$I990+VLOOKUP($D990,Customer_Demand!$D:$BF,COLUMNS($I990:AK990),0)/$K990),(VLOOKUP($D990,Customer_Demand!$D:$BF,COLUMNS($I990:AK990),0)/$I990)),"")</f>
        <v/>
      </c>
      <c r="AL990" s="49" t="str">
        <f>IFERROR(IF($K990&lt;&gt;"SS",(VLOOKUP($D990,Customer_Demand!$D:$BF,COLUMNS($I990:AL990),0)/$I990+VLOOKUP($D990,Customer_Demand!$D:$BF,COLUMNS($I990:AL990),0)/$K990),(VLOOKUP($D990,Customer_Demand!$D:$BF,COLUMNS($I990:AL990),0)/$I990)),"")</f>
        <v/>
      </c>
      <c r="AM990" s="49" t="str">
        <f>IFERROR(IF($K990&lt;&gt;"SS",(VLOOKUP($D990,Customer_Demand!$D:$BF,COLUMNS($I990:AM990),0)/$I990+VLOOKUP($D990,Customer_Demand!$D:$BF,COLUMNS($I990:AM990),0)/$K990),(VLOOKUP($D990,Customer_Demand!$D:$BF,COLUMNS($I990:AM990),0)/$I990)),"")</f>
        <v/>
      </c>
      <c r="AN990" s="49" t="str">
        <f>IFERROR(IF($K990&lt;&gt;"SS",(VLOOKUP($D990,Customer_Demand!$D:$BF,COLUMNS($I990:AN990),0)/$I990+VLOOKUP($D990,Customer_Demand!$D:$BF,COLUMNS($I990:AN990),0)/$K990),(VLOOKUP($D990,Customer_Demand!$D:$BF,COLUMNS($I990:AN990),0)/$I990)),"")</f>
        <v/>
      </c>
      <c r="AO990" s="49" t="str">
        <f>IFERROR(IF($K990&lt;&gt;"SS",(VLOOKUP($D990,Customer_Demand!$D:$BF,COLUMNS($I990:AO990),0)/$I990+VLOOKUP($D990,Customer_Demand!$D:$BF,COLUMNS($I990:AO990),0)/$K990),(VLOOKUP($D990,Customer_Demand!$D:$BF,COLUMNS($I990:AO990),0)/$I990)),"")</f>
        <v/>
      </c>
      <c r="AP990" s="49" t="str">
        <f>IFERROR(IF($K990&lt;&gt;"SS",(VLOOKUP($D990,Customer_Demand!$D:$BF,COLUMNS($I990:AP990),0)/$I990+VLOOKUP($D990,Customer_Demand!$D:$BF,COLUMNS($I990:AP990),0)/$K990),(VLOOKUP($D990,Customer_Demand!$D:$BF,COLUMNS($I990:AP990),0)/$I990)),"")</f>
        <v/>
      </c>
      <c r="AQ990" s="49" t="str">
        <f>IFERROR(IF($K990&lt;&gt;"SS",(VLOOKUP($D990,Customer_Demand!$D:$BF,COLUMNS($I990:AQ990),0)/$I990+VLOOKUP($D990,Customer_Demand!$D:$BF,COLUMNS($I990:AQ990),0)/$K990),(VLOOKUP($D990,Customer_Demand!$D:$BF,COLUMNS($I990:AQ990),0)/$I990)),"")</f>
        <v/>
      </c>
      <c r="AR990" s="49" t="str">
        <f>IFERROR(IF($K990&lt;&gt;"SS",(VLOOKUP($D990,Customer_Demand!$D:$BF,COLUMNS($I990:AR990),0)/$I990+VLOOKUP($D990,Customer_Demand!$D:$BF,COLUMNS($I990:AR990),0)/$K990),(VLOOKUP($D990,Customer_Demand!$D:$BF,COLUMNS($I990:AR990),0)/$I990)),"")</f>
        <v/>
      </c>
      <c r="AS990" s="49" t="str">
        <f>IFERROR(IF($K990&lt;&gt;"SS",(VLOOKUP($D990,Customer_Demand!$D:$BF,COLUMNS($I990:AS990),0)/$I990+VLOOKUP($D990,Customer_Demand!$D:$BF,COLUMNS($I990:AS990),0)/$K990),(VLOOKUP($D990,Customer_Demand!$D:$BF,COLUMNS($I990:AS990),0)/$I990)),"")</f>
        <v/>
      </c>
      <c r="AT990" s="49" t="str">
        <f>IFERROR(IF($K990&lt;&gt;"SS",(VLOOKUP($D990,Customer_Demand!$D:$BF,COLUMNS($I990:AT990),0)/$I990+VLOOKUP($D990,Customer_Demand!$D:$BF,COLUMNS($I990:AT990),0)/$K990),(VLOOKUP($D990,Customer_Demand!$D:$BF,COLUMNS($I990:AT990),0)/$I990)),"")</f>
        <v/>
      </c>
      <c r="AU990" s="49" t="str">
        <f>IFERROR(IF($K990&lt;&gt;"SS",(VLOOKUP($D990,Customer_Demand!$D:$BF,COLUMNS($I990:AU990),0)/$I990+VLOOKUP($D990,Customer_Demand!$D:$BF,COLUMNS($I990:AU990),0)/$K990),(VLOOKUP($D990,Customer_Demand!$D:$BF,COLUMNS($I990:AU990),0)/$I990)),"")</f>
        <v/>
      </c>
      <c r="AV990" s="49" t="str">
        <f>IFERROR(IF($K990&lt;&gt;"SS",(VLOOKUP($D990,Customer_Demand!$D:$BF,COLUMNS($I990:AV990),0)/$I990+VLOOKUP($D990,Customer_Demand!$D:$BF,COLUMNS($I990:AV990),0)/$K990),(VLOOKUP($D990,Customer_Demand!$D:$BF,COLUMNS($I990:AV990),0)/$I990)),"")</f>
        <v/>
      </c>
      <c r="AW990" s="49" t="str">
        <f>IFERROR(IF($K990&lt;&gt;"SS",(VLOOKUP($D990,Customer_Demand!$D:$BF,COLUMNS($I990:AW990),0)/$I990+VLOOKUP($D990,Customer_Demand!$D:$BF,COLUMNS($I990:AW990),0)/$K990),(VLOOKUP($D990,Customer_Demand!$D:$BF,COLUMNS($I990:AW990),0)/$I990)),"")</f>
        <v/>
      </c>
      <c r="AX990" s="49" t="str">
        <f>IFERROR(IF($K990&lt;&gt;"SS",(VLOOKUP($D990,Customer_Demand!$D:$BF,COLUMNS($I990:AX990),0)/$I990+VLOOKUP($D990,Customer_Demand!$D:$BF,COLUMNS($I990:AX990),0)/$K990),(VLOOKUP($D990,Customer_Demand!$D:$BF,COLUMNS($I990:AX990),0)/$I990)),"")</f>
        <v/>
      </c>
      <c r="AY990" s="49" t="str">
        <f>IFERROR(IF($K990&lt;&gt;"SS",(VLOOKUP($D990,Customer_Demand!$D:$BF,COLUMNS($I990:AY990),0)/$I990+VLOOKUP($D990,Customer_Demand!$D:$BF,COLUMNS($I990:AY990),0)/$K990),(VLOOKUP($D990,Customer_Demand!$D:$BF,COLUMNS($I990:AY990),0)/$I990)),"")</f>
        <v/>
      </c>
      <c r="AZ990" s="49" t="str">
        <f>IFERROR(IF($K990&lt;&gt;"SS",(VLOOKUP($D990,Customer_Demand!$D:$BF,COLUMNS($I990:AZ990),0)/$I990+VLOOKUP($D990,Customer_Demand!$D:$BF,COLUMNS($I990:AZ990),0)/$K990),(VLOOKUP($D990,Customer_Demand!$D:$BF,COLUMNS($I990:AZ990),0)/$I990)),"")</f>
        <v/>
      </c>
      <c r="BA990" s="49" t="str">
        <f>IFERROR(IF($K990&lt;&gt;"SS",(VLOOKUP($D990,Customer_Demand!$D:$BF,COLUMNS($I990:BA990),0)/$I990+VLOOKUP($D990,Customer_Demand!$D:$BF,COLUMNS($I990:BA990),0)/$K990),(VLOOKUP($D990,Customer_Demand!$D:$BF,COLUMNS($I990:BA990),0)/$I990)),"")</f>
        <v/>
      </c>
      <c r="BB990" s="49" t="str">
        <f>IFERROR(IF($K990&lt;&gt;"SS",(VLOOKUP($D990,Customer_Demand!$D:$BF,COLUMNS($I990:BB990),0)/$I990+VLOOKUP($D990,Customer_Demand!$D:$BF,COLUMNS($I990:BB990),0)/$K990),(VLOOKUP($D990,Customer_Demand!$D:$BF,COLUMNS($I990:BB990),0)/$I990)),"")</f>
        <v/>
      </c>
      <c r="BC990" s="49" t="str">
        <f>IFERROR(IF($K990&lt;&gt;"SS",(VLOOKUP($D990,Customer_Demand!$D:$BF,COLUMNS($I990:BC990),0)/$I990+VLOOKUP($D990,Customer_Demand!$D:$BF,COLUMNS($I990:BC990),0)/$K990),(VLOOKUP($D990,Customer_Demand!$D:$BF,COLUMNS($I990:BC990),0)/$I990)),"")</f>
        <v/>
      </c>
      <c r="BD990" s="49" t="str">
        <f>IFERROR(IF($K990&lt;&gt;"SS",(VLOOKUP($D990,Customer_Demand!$D:$BF,COLUMNS($I990:BD990),0)/$I990+VLOOKUP($D990,Customer_Demand!$D:$BF,COLUMNS($I990:BD990),0)/$K990),(VLOOKUP($D990,Customer_Demand!$D:$BF,COLUMNS($I990:BD990),0)/$I990)),"")</f>
        <v/>
      </c>
      <c r="BE990" s="49" t="str">
        <f>IFERROR(IF($K990&lt;&gt;"SS",(VLOOKUP($D990,Customer_Demand!$D:$BF,COLUMNS($I990:BE990),0)/$I990+VLOOKUP($D990,Customer_Demand!$D:$BF,COLUMNS($I990:BE990),0)/$K990),(VLOOKUP($D990,Customer_Demand!$D:$BF,COLUMNS($I990:BE990),0)/$I990)),"")</f>
        <v/>
      </c>
      <c r="BF990" s="49" t="str">
        <f>IFERROR(IF($K990&lt;&gt;"SS",(VLOOKUP($D990,Customer_Demand!$D:$BF,COLUMNS($I990:BF990),0)/$I990+VLOOKUP($D990,Customer_Demand!$D:$BF,COLUMNS($I990:BF990),0)/$K990),(VLOOKUP($D990,Customer_Demand!$D:$BF,COLUMNS($I990:BF990),0)/$I990)),"")</f>
        <v/>
      </c>
      <c r="BG990" s="49" t="str">
        <f>IFERROR(IF($K990&lt;&gt;"SS",(VLOOKUP($D990,Customer_Demand!$D:$BF,COLUMNS($I990:BG990),0)/$I990+VLOOKUP($D990,Customer_Demand!$D:$BF,COLUMNS($I990:BG990),0)/$K990),(VLOOKUP($D990,Customer_Demand!$D:$BF,COLUMNS($I990:BG990),0)/$I990)),"")</f>
        <v/>
      </c>
      <c r="BH990" s="49" t="str">
        <f>IFERROR(IF($K990&lt;&gt;"SS",(VLOOKUP($D990,Customer_Demand!$D:$BF,COLUMNS($I990:BH990),0)/$I990+VLOOKUP($D990,Customer_Demand!$D:$BF,COLUMNS($I990:BH990),0)/$K990),(VLOOKUP($D990,Customer_Demand!$D:$BF,COLUMNS($I990:BH990),0)/$I990)),"")</f>
        <v/>
      </c>
      <c r="BI990" s="49" t="str">
        <f>IFERROR(IF($K990&lt;&gt;"SS",(VLOOKUP($D990,Customer_Demand!$D:$BF,COLUMNS($I990:BI990),0)/$I990+VLOOKUP($D990,Customer_Demand!$D:$BF,COLUMNS($I990:BI990),0)/$K990),(VLOOKUP($D990,Customer_Demand!$D:$BF,COLUMNS($I990:BI990),0)/$I990)),"")</f>
        <v/>
      </c>
      <c r="BJ990" s="49" t="str">
        <f>IFERROR(IF($K990&lt;&gt;"SS",(VLOOKUP($D990,Customer_Demand!$D:$BF,COLUMNS($I990:BJ990),0)/$I990+VLOOKUP($D990,Customer_Demand!$D:$BF,COLUMNS($I990:BJ990),0)/$K990),(VLOOKUP($D990,Customer_Demand!$D:$BF,COLUMNS($I990:BJ990),0)/$I990)),"")</f>
        <v/>
      </c>
      <c r="BK990" s="50" t="str">
        <f>IFERROR(IF($K990&lt;&gt;"SS",(VLOOKUP($D990,Customer_Demand!$D:$BF,COLUMNS($I990:BK990),0)/$I990+VLOOKUP($D990,Customer_Demand!$D:$BF,COLUMNS($I990:BK990),0)/$K990),(VLOOKUP($D990,Customer_Demand!$D:$BF,COLUMNS($I990:BK990),0)/$I990)),"")</f>
        <v/>
      </c>
    </row>
    <row r="991" spans="2:63" x14ac:dyDescent="0.2">
      <c r="B991" s="12" t="str">
        <f t="shared" si="67"/>
        <v/>
      </c>
      <c r="C991" s="45" t="str">
        <f>IF((Customer_Demand!C991)&lt;&gt;"",Customer_Demand!C991,"")</f>
        <v/>
      </c>
      <c r="D991" s="45" t="str">
        <f>IF(C991&lt;&gt;"",Customer_Demand!D991,"")</f>
        <v/>
      </c>
      <c r="E991" s="52" t="str">
        <f>IF(C991&lt;&gt;"",Customer_Demand!E991,"")</f>
        <v/>
      </c>
      <c r="F991" s="47" t="str">
        <f>IF(C991&lt;&gt;"",VLOOKUP(D991,Customer_Demand!$D$5:$F$1005,3,0),"")</f>
        <v/>
      </c>
      <c r="G991" s="48" t="str">
        <f t="shared" si="64"/>
        <v/>
      </c>
      <c r="H991" s="48" t="str">
        <f t="shared" si="65"/>
        <v/>
      </c>
      <c r="I991" s="48" t="str">
        <f>IFERROR(IF(C991&lt;&gt;"",VLOOKUP($H991,SMT_Cycle_Time_Data!$F:$Q,4,0),""),"SGR Not Defined")</f>
        <v/>
      </c>
      <c r="J991" s="48" t="str">
        <f t="shared" si="66"/>
        <v/>
      </c>
      <c r="K991" s="48" t="str">
        <f>IF(C991&lt;&gt;"",IFERROR(VLOOKUP($J991,SMT_Cycle_Time_Data!$F:$Q,4,0),"SS"),"")</f>
        <v/>
      </c>
      <c r="L991" s="49" t="str">
        <f>IFERROR(IF($K991&lt;&gt;"SS",(VLOOKUP($D991,Customer_Demand!$D:$BF,COLUMNS($I991:L991),0)/$I991+VLOOKUP($D991,Customer_Demand!$D:$BF,COLUMNS($I991:L991),0)/$K991),(VLOOKUP($D991,Customer_Demand!$D:$BF,COLUMNS($I991:L991),0)/$I991)),"")</f>
        <v/>
      </c>
      <c r="M991" s="49" t="str">
        <f>IFERROR(IF($K991&lt;&gt;"SS",(VLOOKUP($D991,Customer_Demand!$D:$BF,COLUMNS($I991:M991),0)/$I991+VLOOKUP($D991,Customer_Demand!$D:$BF,COLUMNS($I991:M991),0)/$K991),(VLOOKUP($D991,Customer_Demand!$D:$BF,COLUMNS($I991:M991),0)/$I991)),"")</f>
        <v/>
      </c>
      <c r="N991" s="49" t="str">
        <f>IFERROR(IF($K991&lt;&gt;"SS",(VLOOKUP($D991,Customer_Demand!$D:$BF,COLUMNS($I991:N991),0)/$I991+VLOOKUP($D991,Customer_Demand!$D:$BF,COLUMNS($I991:N991),0)/$K991),(VLOOKUP($D991,Customer_Demand!$D:$BF,COLUMNS($I991:N991),0)/$I991)),"")</f>
        <v/>
      </c>
      <c r="O991" s="49" t="str">
        <f>IFERROR(IF($K991&lt;&gt;"SS",(VLOOKUP($D991,Customer_Demand!$D:$BF,COLUMNS($I991:O991),0)/$I991+VLOOKUP($D991,Customer_Demand!$D:$BF,COLUMNS($I991:O991),0)/$K991),(VLOOKUP($D991,Customer_Demand!$D:$BF,COLUMNS($I991:O991),0)/$I991)),"")</f>
        <v/>
      </c>
      <c r="P991" s="49" t="str">
        <f>IFERROR(IF($K991&lt;&gt;"SS",(VLOOKUP($D991,Customer_Demand!$D:$BF,COLUMNS($I991:P991),0)/$I991+VLOOKUP($D991,Customer_Demand!$D:$BF,COLUMNS($I991:P991),0)/$K991),(VLOOKUP($D991,Customer_Demand!$D:$BF,COLUMNS($I991:P991),0)/$I991)),"")</f>
        <v/>
      </c>
      <c r="Q991" s="49" t="str">
        <f>IFERROR(IF($K991&lt;&gt;"SS",(VLOOKUP($D991,Customer_Demand!$D:$BF,COLUMNS($I991:Q991),0)/$I991+VLOOKUP($D991,Customer_Demand!$D:$BF,COLUMNS($I991:Q991),0)/$K991),(VLOOKUP($D991,Customer_Demand!$D:$BF,COLUMNS($I991:Q991),0)/$I991)),"")</f>
        <v/>
      </c>
      <c r="R991" s="49" t="str">
        <f>IFERROR(IF($K991&lt;&gt;"SS",(VLOOKUP($D991,Customer_Demand!$D:$BF,COLUMNS($I991:R991),0)/$I991+VLOOKUP($D991,Customer_Demand!$D:$BF,COLUMNS($I991:R991),0)/$K991),(VLOOKUP($D991,Customer_Demand!$D:$BF,COLUMNS($I991:R991),0)/$I991)),"")</f>
        <v/>
      </c>
      <c r="S991" s="49" t="str">
        <f>IFERROR(IF($K991&lt;&gt;"SS",(VLOOKUP($D991,Customer_Demand!$D:$BF,COLUMNS($I991:S991),0)/$I991+VLOOKUP($D991,Customer_Demand!$D:$BF,COLUMNS($I991:S991),0)/$K991),(VLOOKUP($D991,Customer_Demand!$D:$BF,COLUMNS($I991:S991),0)/$I991)),"")</f>
        <v/>
      </c>
      <c r="T991" s="49" t="str">
        <f>IFERROR(IF($K991&lt;&gt;"SS",(VLOOKUP($D991,Customer_Demand!$D:$BF,COLUMNS($I991:T991),0)/$I991+VLOOKUP($D991,Customer_Demand!$D:$BF,COLUMNS($I991:T991),0)/$K991),(VLOOKUP($D991,Customer_Demand!$D:$BF,COLUMNS($I991:T991),0)/$I991)),"")</f>
        <v/>
      </c>
      <c r="U991" s="49" t="str">
        <f>IFERROR(IF($K991&lt;&gt;"SS",(VLOOKUP($D991,Customer_Demand!$D:$BF,COLUMNS($I991:U991),0)/$I991+VLOOKUP($D991,Customer_Demand!$D:$BF,COLUMNS($I991:U991),0)/$K991),(VLOOKUP($D991,Customer_Demand!$D:$BF,COLUMNS($I991:U991),0)/$I991)),"")</f>
        <v/>
      </c>
      <c r="V991" s="49" t="str">
        <f>IFERROR(IF($K991&lt;&gt;"SS",(VLOOKUP($D991,Customer_Demand!$D:$BF,COLUMNS($I991:V991),0)/$I991+VLOOKUP($D991,Customer_Demand!$D:$BF,COLUMNS($I991:V991),0)/$K991),(VLOOKUP($D991,Customer_Demand!$D:$BF,COLUMNS($I991:V991),0)/$I991)),"")</f>
        <v/>
      </c>
      <c r="W991" s="49" t="str">
        <f>IFERROR(IF($K991&lt;&gt;"SS",(VLOOKUP($D991,Customer_Demand!$D:$BF,COLUMNS($I991:W991),0)/$I991+VLOOKUP($D991,Customer_Demand!$D:$BF,COLUMNS($I991:W991),0)/$K991),(VLOOKUP($D991,Customer_Demand!$D:$BF,COLUMNS($I991:W991),0)/$I991)),"")</f>
        <v/>
      </c>
      <c r="X991" s="49" t="str">
        <f>IFERROR(IF($K991&lt;&gt;"SS",(VLOOKUP($D991,Customer_Demand!$D:$BF,COLUMNS($I991:X991),0)/$I991+VLOOKUP($D991,Customer_Demand!$D:$BF,COLUMNS($I991:X991),0)/$K991),(VLOOKUP($D991,Customer_Demand!$D:$BF,COLUMNS($I991:X991),0)/$I991)),"")</f>
        <v/>
      </c>
      <c r="Y991" s="49" t="str">
        <f>IFERROR(IF($K991&lt;&gt;"SS",(VLOOKUP($D991,Customer_Demand!$D:$BF,COLUMNS($I991:Y991),0)/$I991+VLOOKUP($D991,Customer_Demand!$D:$BF,COLUMNS($I991:Y991),0)/$K991),(VLOOKUP($D991,Customer_Demand!$D:$BF,COLUMNS($I991:Y991),0)/$I991)),"")</f>
        <v/>
      </c>
      <c r="Z991" s="49" t="str">
        <f>IFERROR(IF($K991&lt;&gt;"SS",(VLOOKUP($D991,Customer_Demand!$D:$BF,COLUMNS($I991:Z991),0)/$I991+VLOOKUP($D991,Customer_Demand!$D:$BF,COLUMNS($I991:Z991),0)/$K991),(VLOOKUP($D991,Customer_Demand!$D:$BF,COLUMNS($I991:Z991),0)/$I991)),"")</f>
        <v/>
      </c>
      <c r="AA991" s="49" t="str">
        <f>IFERROR(IF($K991&lt;&gt;"SS",(VLOOKUP($D991,Customer_Demand!$D:$BF,COLUMNS($I991:AA991),0)/$I991+VLOOKUP($D991,Customer_Demand!$D:$BF,COLUMNS($I991:AA991),0)/$K991),(VLOOKUP($D991,Customer_Demand!$D:$BF,COLUMNS($I991:AA991),0)/$I991)),"")</f>
        <v/>
      </c>
      <c r="AB991" s="49" t="str">
        <f>IFERROR(IF($K991&lt;&gt;"SS",(VLOOKUP($D991,Customer_Demand!$D:$BF,COLUMNS($I991:AB991),0)/$I991+VLOOKUP($D991,Customer_Demand!$D:$BF,COLUMNS($I991:AB991),0)/$K991),(VLOOKUP($D991,Customer_Demand!$D:$BF,COLUMNS($I991:AB991),0)/$I991)),"")</f>
        <v/>
      </c>
      <c r="AC991" s="49" t="str">
        <f>IFERROR(IF($K991&lt;&gt;"SS",(VLOOKUP($D991,Customer_Demand!$D:$BF,COLUMNS($I991:AC991),0)/$I991+VLOOKUP($D991,Customer_Demand!$D:$BF,COLUMNS($I991:AC991),0)/$K991),(VLOOKUP($D991,Customer_Demand!$D:$BF,COLUMNS($I991:AC991),0)/$I991)),"")</f>
        <v/>
      </c>
      <c r="AD991" s="49" t="str">
        <f>IFERROR(IF($K991&lt;&gt;"SS",(VLOOKUP($D991,Customer_Demand!$D:$BF,COLUMNS($I991:AD991),0)/$I991+VLOOKUP($D991,Customer_Demand!$D:$BF,COLUMNS($I991:AD991),0)/$K991),(VLOOKUP($D991,Customer_Demand!$D:$BF,COLUMNS($I991:AD991),0)/$I991)),"")</f>
        <v/>
      </c>
      <c r="AE991" s="49" t="str">
        <f>IFERROR(IF($K991&lt;&gt;"SS",(VLOOKUP($D991,Customer_Demand!$D:$BF,COLUMNS($I991:AE991),0)/$I991+VLOOKUP($D991,Customer_Demand!$D:$BF,COLUMNS($I991:AE991),0)/$K991),(VLOOKUP($D991,Customer_Demand!$D:$BF,COLUMNS($I991:AE991),0)/$I991)),"")</f>
        <v/>
      </c>
      <c r="AF991" s="49" t="str">
        <f>IFERROR(IF($K991&lt;&gt;"SS",(VLOOKUP($D991,Customer_Demand!$D:$BF,COLUMNS($I991:AF991),0)/$I991+VLOOKUP($D991,Customer_Demand!$D:$BF,COLUMNS($I991:AF991),0)/$K991),(VLOOKUP($D991,Customer_Demand!$D:$BF,COLUMNS($I991:AF991),0)/$I991)),"")</f>
        <v/>
      </c>
      <c r="AG991" s="49" t="str">
        <f>IFERROR(IF($K991&lt;&gt;"SS",(VLOOKUP($D991,Customer_Demand!$D:$BF,COLUMNS($I991:AG991),0)/$I991+VLOOKUP($D991,Customer_Demand!$D:$BF,COLUMNS($I991:AG991),0)/$K991),(VLOOKUP($D991,Customer_Demand!$D:$BF,COLUMNS($I991:AG991),0)/$I991)),"")</f>
        <v/>
      </c>
      <c r="AH991" s="49" t="str">
        <f>IFERROR(IF($K991&lt;&gt;"SS",(VLOOKUP($D991,Customer_Demand!$D:$BF,COLUMNS($I991:AH991),0)/$I991+VLOOKUP($D991,Customer_Demand!$D:$BF,COLUMNS($I991:AH991),0)/$K991),(VLOOKUP($D991,Customer_Demand!$D:$BF,COLUMNS($I991:AH991),0)/$I991)),"")</f>
        <v/>
      </c>
      <c r="AI991" s="49" t="str">
        <f>IFERROR(IF($K991&lt;&gt;"SS",(VLOOKUP($D991,Customer_Demand!$D:$BF,COLUMNS($I991:AI991),0)/$I991+VLOOKUP($D991,Customer_Demand!$D:$BF,COLUMNS($I991:AI991),0)/$K991),(VLOOKUP($D991,Customer_Demand!$D:$BF,COLUMNS($I991:AI991),0)/$I991)),"")</f>
        <v/>
      </c>
      <c r="AJ991" s="49" t="str">
        <f>IFERROR(IF($K991&lt;&gt;"SS",(VLOOKUP($D991,Customer_Demand!$D:$BF,COLUMNS($I991:AJ991),0)/$I991+VLOOKUP($D991,Customer_Demand!$D:$BF,COLUMNS($I991:AJ991),0)/$K991),(VLOOKUP($D991,Customer_Demand!$D:$BF,COLUMNS($I991:AJ991),0)/$I991)),"")</f>
        <v/>
      </c>
      <c r="AK991" s="49" t="str">
        <f>IFERROR(IF($K991&lt;&gt;"SS",(VLOOKUP($D991,Customer_Demand!$D:$BF,COLUMNS($I991:AK991),0)/$I991+VLOOKUP($D991,Customer_Demand!$D:$BF,COLUMNS($I991:AK991),0)/$K991),(VLOOKUP($D991,Customer_Demand!$D:$BF,COLUMNS($I991:AK991),0)/$I991)),"")</f>
        <v/>
      </c>
      <c r="AL991" s="49" t="str">
        <f>IFERROR(IF($K991&lt;&gt;"SS",(VLOOKUP($D991,Customer_Demand!$D:$BF,COLUMNS($I991:AL991),0)/$I991+VLOOKUP($D991,Customer_Demand!$D:$BF,COLUMNS($I991:AL991),0)/$K991),(VLOOKUP($D991,Customer_Demand!$D:$BF,COLUMNS($I991:AL991),0)/$I991)),"")</f>
        <v/>
      </c>
      <c r="AM991" s="49" t="str">
        <f>IFERROR(IF($K991&lt;&gt;"SS",(VLOOKUP($D991,Customer_Demand!$D:$BF,COLUMNS($I991:AM991),0)/$I991+VLOOKUP($D991,Customer_Demand!$D:$BF,COLUMNS($I991:AM991),0)/$K991),(VLOOKUP($D991,Customer_Demand!$D:$BF,COLUMNS($I991:AM991),0)/$I991)),"")</f>
        <v/>
      </c>
      <c r="AN991" s="49" t="str">
        <f>IFERROR(IF($K991&lt;&gt;"SS",(VLOOKUP($D991,Customer_Demand!$D:$BF,COLUMNS($I991:AN991),0)/$I991+VLOOKUP($D991,Customer_Demand!$D:$BF,COLUMNS($I991:AN991),0)/$K991),(VLOOKUP($D991,Customer_Demand!$D:$BF,COLUMNS($I991:AN991),0)/$I991)),"")</f>
        <v/>
      </c>
      <c r="AO991" s="49" t="str">
        <f>IFERROR(IF($K991&lt;&gt;"SS",(VLOOKUP($D991,Customer_Demand!$D:$BF,COLUMNS($I991:AO991),0)/$I991+VLOOKUP($D991,Customer_Demand!$D:$BF,COLUMNS($I991:AO991),0)/$K991),(VLOOKUP($D991,Customer_Demand!$D:$BF,COLUMNS($I991:AO991),0)/$I991)),"")</f>
        <v/>
      </c>
      <c r="AP991" s="49" t="str">
        <f>IFERROR(IF($K991&lt;&gt;"SS",(VLOOKUP($D991,Customer_Demand!$D:$BF,COLUMNS($I991:AP991),0)/$I991+VLOOKUP($D991,Customer_Demand!$D:$BF,COLUMNS($I991:AP991),0)/$K991),(VLOOKUP($D991,Customer_Demand!$D:$BF,COLUMNS($I991:AP991),0)/$I991)),"")</f>
        <v/>
      </c>
      <c r="AQ991" s="49" t="str">
        <f>IFERROR(IF($K991&lt;&gt;"SS",(VLOOKUP($D991,Customer_Demand!$D:$BF,COLUMNS($I991:AQ991),0)/$I991+VLOOKUP($D991,Customer_Demand!$D:$BF,COLUMNS($I991:AQ991),0)/$K991),(VLOOKUP($D991,Customer_Demand!$D:$BF,COLUMNS($I991:AQ991),0)/$I991)),"")</f>
        <v/>
      </c>
      <c r="AR991" s="49" t="str">
        <f>IFERROR(IF($K991&lt;&gt;"SS",(VLOOKUP($D991,Customer_Demand!$D:$BF,COLUMNS($I991:AR991),0)/$I991+VLOOKUP($D991,Customer_Demand!$D:$BF,COLUMNS($I991:AR991),0)/$K991),(VLOOKUP($D991,Customer_Demand!$D:$BF,COLUMNS($I991:AR991),0)/$I991)),"")</f>
        <v/>
      </c>
      <c r="AS991" s="49" t="str">
        <f>IFERROR(IF($K991&lt;&gt;"SS",(VLOOKUP($D991,Customer_Demand!$D:$BF,COLUMNS($I991:AS991),0)/$I991+VLOOKUP($D991,Customer_Demand!$D:$BF,COLUMNS($I991:AS991),0)/$K991),(VLOOKUP($D991,Customer_Demand!$D:$BF,COLUMNS($I991:AS991),0)/$I991)),"")</f>
        <v/>
      </c>
      <c r="AT991" s="49" t="str">
        <f>IFERROR(IF($K991&lt;&gt;"SS",(VLOOKUP($D991,Customer_Demand!$D:$BF,COLUMNS($I991:AT991),0)/$I991+VLOOKUP($D991,Customer_Demand!$D:$BF,COLUMNS($I991:AT991),0)/$K991),(VLOOKUP($D991,Customer_Demand!$D:$BF,COLUMNS($I991:AT991),0)/$I991)),"")</f>
        <v/>
      </c>
      <c r="AU991" s="49" t="str">
        <f>IFERROR(IF($K991&lt;&gt;"SS",(VLOOKUP($D991,Customer_Demand!$D:$BF,COLUMNS($I991:AU991),0)/$I991+VLOOKUP($D991,Customer_Demand!$D:$BF,COLUMNS($I991:AU991),0)/$K991),(VLOOKUP($D991,Customer_Demand!$D:$BF,COLUMNS($I991:AU991),0)/$I991)),"")</f>
        <v/>
      </c>
      <c r="AV991" s="49" t="str">
        <f>IFERROR(IF($K991&lt;&gt;"SS",(VLOOKUP($D991,Customer_Demand!$D:$BF,COLUMNS($I991:AV991),0)/$I991+VLOOKUP($D991,Customer_Demand!$D:$BF,COLUMNS($I991:AV991),0)/$K991),(VLOOKUP($D991,Customer_Demand!$D:$BF,COLUMNS($I991:AV991),0)/$I991)),"")</f>
        <v/>
      </c>
      <c r="AW991" s="49" t="str">
        <f>IFERROR(IF($K991&lt;&gt;"SS",(VLOOKUP($D991,Customer_Demand!$D:$BF,COLUMNS($I991:AW991),0)/$I991+VLOOKUP($D991,Customer_Demand!$D:$BF,COLUMNS($I991:AW991),0)/$K991),(VLOOKUP($D991,Customer_Demand!$D:$BF,COLUMNS($I991:AW991),0)/$I991)),"")</f>
        <v/>
      </c>
      <c r="AX991" s="49" t="str">
        <f>IFERROR(IF($K991&lt;&gt;"SS",(VLOOKUP($D991,Customer_Demand!$D:$BF,COLUMNS($I991:AX991),0)/$I991+VLOOKUP($D991,Customer_Demand!$D:$BF,COLUMNS($I991:AX991),0)/$K991),(VLOOKUP($D991,Customer_Demand!$D:$BF,COLUMNS($I991:AX991),0)/$I991)),"")</f>
        <v/>
      </c>
      <c r="AY991" s="49" t="str">
        <f>IFERROR(IF($K991&lt;&gt;"SS",(VLOOKUP($D991,Customer_Demand!$D:$BF,COLUMNS($I991:AY991),0)/$I991+VLOOKUP($D991,Customer_Demand!$D:$BF,COLUMNS($I991:AY991),0)/$K991),(VLOOKUP($D991,Customer_Demand!$D:$BF,COLUMNS($I991:AY991),0)/$I991)),"")</f>
        <v/>
      </c>
      <c r="AZ991" s="49" t="str">
        <f>IFERROR(IF($K991&lt;&gt;"SS",(VLOOKUP($D991,Customer_Demand!$D:$BF,COLUMNS($I991:AZ991),0)/$I991+VLOOKUP($D991,Customer_Demand!$D:$BF,COLUMNS($I991:AZ991),0)/$K991),(VLOOKUP($D991,Customer_Demand!$D:$BF,COLUMNS($I991:AZ991),0)/$I991)),"")</f>
        <v/>
      </c>
      <c r="BA991" s="49" t="str">
        <f>IFERROR(IF($K991&lt;&gt;"SS",(VLOOKUP($D991,Customer_Demand!$D:$BF,COLUMNS($I991:BA991),0)/$I991+VLOOKUP($D991,Customer_Demand!$D:$BF,COLUMNS($I991:BA991),0)/$K991),(VLOOKUP($D991,Customer_Demand!$D:$BF,COLUMNS($I991:BA991),0)/$I991)),"")</f>
        <v/>
      </c>
      <c r="BB991" s="49" t="str">
        <f>IFERROR(IF($K991&lt;&gt;"SS",(VLOOKUP($D991,Customer_Demand!$D:$BF,COLUMNS($I991:BB991),0)/$I991+VLOOKUP($D991,Customer_Demand!$D:$BF,COLUMNS($I991:BB991),0)/$K991),(VLOOKUP($D991,Customer_Demand!$D:$BF,COLUMNS($I991:BB991),0)/$I991)),"")</f>
        <v/>
      </c>
      <c r="BC991" s="49" t="str">
        <f>IFERROR(IF($K991&lt;&gt;"SS",(VLOOKUP($D991,Customer_Demand!$D:$BF,COLUMNS($I991:BC991),0)/$I991+VLOOKUP($D991,Customer_Demand!$D:$BF,COLUMNS($I991:BC991),0)/$K991),(VLOOKUP($D991,Customer_Demand!$D:$BF,COLUMNS($I991:BC991),0)/$I991)),"")</f>
        <v/>
      </c>
      <c r="BD991" s="49" t="str">
        <f>IFERROR(IF($K991&lt;&gt;"SS",(VLOOKUP($D991,Customer_Demand!$D:$BF,COLUMNS($I991:BD991),0)/$I991+VLOOKUP($D991,Customer_Demand!$D:$BF,COLUMNS($I991:BD991),0)/$K991),(VLOOKUP($D991,Customer_Demand!$D:$BF,COLUMNS($I991:BD991),0)/$I991)),"")</f>
        <v/>
      </c>
      <c r="BE991" s="49" t="str">
        <f>IFERROR(IF($K991&lt;&gt;"SS",(VLOOKUP($D991,Customer_Demand!$D:$BF,COLUMNS($I991:BE991),0)/$I991+VLOOKUP($D991,Customer_Demand!$D:$BF,COLUMNS($I991:BE991),0)/$K991),(VLOOKUP($D991,Customer_Demand!$D:$BF,COLUMNS($I991:BE991),0)/$I991)),"")</f>
        <v/>
      </c>
      <c r="BF991" s="49" t="str">
        <f>IFERROR(IF($K991&lt;&gt;"SS",(VLOOKUP($D991,Customer_Demand!$D:$BF,COLUMNS($I991:BF991),0)/$I991+VLOOKUP($D991,Customer_Demand!$D:$BF,COLUMNS($I991:BF991),0)/$K991),(VLOOKUP($D991,Customer_Demand!$D:$BF,COLUMNS($I991:BF991),0)/$I991)),"")</f>
        <v/>
      </c>
      <c r="BG991" s="49" t="str">
        <f>IFERROR(IF($K991&lt;&gt;"SS",(VLOOKUP($D991,Customer_Demand!$D:$BF,COLUMNS($I991:BG991),0)/$I991+VLOOKUP($D991,Customer_Demand!$D:$BF,COLUMNS($I991:BG991),0)/$K991),(VLOOKUP($D991,Customer_Demand!$D:$BF,COLUMNS($I991:BG991),0)/$I991)),"")</f>
        <v/>
      </c>
      <c r="BH991" s="49" t="str">
        <f>IFERROR(IF($K991&lt;&gt;"SS",(VLOOKUP($D991,Customer_Demand!$D:$BF,COLUMNS($I991:BH991),0)/$I991+VLOOKUP($D991,Customer_Demand!$D:$BF,COLUMNS($I991:BH991),0)/$K991),(VLOOKUP($D991,Customer_Demand!$D:$BF,COLUMNS($I991:BH991),0)/$I991)),"")</f>
        <v/>
      </c>
      <c r="BI991" s="49" t="str">
        <f>IFERROR(IF($K991&lt;&gt;"SS",(VLOOKUP($D991,Customer_Demand!$D:$BF,COLUMNS($I991:BI991),0)/$I991+VLOOKUP($D991,Customer_Demand!$D:$BF,COLUMNS($I991:BI991),0)/$K991),(VLOOKUP($D991,Customer_Demand!$D:$BF,COLUMNS($I991:BI991),0)/$I991)),"")</f>
        <v/>
      </c>
      <c r="BJ991" s="49" t="str">
        <f>IFERROR(IF($K991&lt;&gt;"SS",(VLOOKUP($D991,Customer_Demand!$D:$BF,COLUMNS($I991:BJ991),0)/$I991+VLOOKUP($D991,Customer_Demand!$D:$BF,COLUMNS($I991:BJ991),0)/$K991),(VLOOKUP($D991,Customer_Demand!$D:$BF,COLUMNS($I991:BJ991),0)/$I991)),"")</f>
        <v/>
      </c>
      <c r="BK991" s="50" t="str">
        <f>IFERROR(IF($K991&lt;&gt;"SS",(VLOOKUP($D991,Customer_Demand!$D:$BF,COLUMNS($I991:BK991),0)/$I991+VLOOKUP($D991,Customer_Demand!$D:$BF,COLUMNS($I991:BK991),0)/$K991),(VLOOKUP($D991,Customer_Demand!$D:$BF,COLUMNS($I991:BK991),0)/$I991)),"")</f>
        <v/>
      </c>
    </row>
    <row r="992" spans="2:63" x14ac:dyDescent="0.2">
      <c r="B992" s="12" t="str">
        <f t="shared" si="67"/>
        <v/>
      </c>
      <c r="C992" s="45" t="str">
        <f>IF((Customer_Demand!C992)&lt;&gt;"",Customer_Demand!C992,"")</f>
        <v/>
      </c>
      <c r="D992" s="45" t="str">
        <f>IF(C992&lt;&gt;"",Customer_Demand!D992,"")</f>
        <v/>
      </c>
      <c r="E992" s="52" t="str">
        <f>IF(C992&lt;&gt;"",Customer_Demand!E992,"")</f>
        <v/>
      </c>
      <c r="F992" s="47" t="str">
        <f>IF(C992&lt;&gt;"",VLOOKUP(D992,Customer_Demand!$D$5:$F$1005,3,0),"")</f>
        <v/>
      </c>
      <c r="G992" s="48" t="str">
        <f t="shared" si="64"/>
        <v/>
      </c>
      <c r="H992" s="48" t="str">
        <f t="shared" si="65"/>
        <v/>
      </c>
      <c r="I992" s="48" t="str">
        <f>IFERROR(IF(C992&lt;&gt;"",VLOOKUP($H992,SMT_Cycle_Time_Data!$F:$Q,4,0),""),"SGR Not Defined")</f>
        <v/>
      </c>
      <c r="J992" s="48" t="str">
        <f t="shared" si="66"/>
        <v/>
      </c>
      <c r="K992" s="48" t="str">
        <f>IF(C992&lt;&gt;"",IFERROR(VLOOKUP($J992,SMT_Cycle_Time_Data!$F:$Q,4,0),"SS"),"")</f>
        <v/>
      </c>
      <c r="L992" s="49" t="str">
        <f>IFERROR(IF($K992&lt;&gt;"SS",(VLOOKUP($D992,Customer_Demand!$D:$BF,COLUMNS($I992:L992),0)/$I992+VLOOKUP($D992,Customer_Demand!$D:$BF,COLUMNS($I992:L992),0)/$K992),(VLOOKUP($D992,Customer_Demand!$D:$BF,COLUMNS($I992:L992),0)/$I992)),"")</f>
        <v/>
      </c>
      <c r="M992" s="49" t="str">
        <f>IFERROR(IF($K992&lt;&gt;"SS",(VLOOKUP($D992,Customer_Demand!$D:$BF,COLUMNS($I992:M992),0)/$I992+VLOOKUP($D992,Customer_Demand!$D:$BF,COLUMNS($I992:M992),0)/$K992),(VLOOKUP($D992,Customer_Demand!$D:$BF,COLUMNS($I992:M992),0)/$I992)),"")</f>
        <v/>
      </c>
      <c r="N992" s="49" t="str">
        <f>IFERROR(IF($K992&lt;&gt;"SS",(VLOOKUP($D992,Customer_Demand!$D:$BF,COLUMNS($I992:N992),0)/$I992+VLOOKUP($D992,Customer_Demand!$D:$BF,COLUMNS($I992:N992),0)/$K992),(VLOOKUP($D992,Customer_Demand!$D:$BF,COLUMNS($I992:N992),0)/$I992)),"")</f>
        <v/>
      </c>
      <c r="O992" s="49" t="str">
        <f>IFERROR(IF($K992&lt;&gt;"SS",(VLOOKUP($D992,Customer_Demand!$D:$BF,COLUMNS($I992:O992),0)/$I992+VLOOKUP($D992,Customer_Demand!$D:$BF,COLUMNS($I992:O992),0)/$K992),(VLOOKUP($D992,Customer_Demand!$D:$BF,COLUMNS($I992:O992),0)/$I992)),"")</f>
        <v/>
      </c>
      <c r="P992" s="49" t="str">
        <f>IFERROR(IF($K992&lt;&gt;"SS",(VLOOKUP($D992,Customer_Demand!$D:$BF,COLUMNS($I992:P992),0)/$I992+VLOOKUP($D992,Customer_Demand!$D:$BF,COLUMNS($I992:P992),0)/$K992),(VLOOKUP($D992,Customer_Demand!$D:$BF,COLUMNS($I992:P992),0)/$I992)),"")</f>
        <v/>
      </c>
      <c r="Q992" s="49" t="str">
        <f>IFERROR(IF($K992&lt;&gt;"SS",(VLOOKUP($D992,Customer_Demand!$D:$BF,COLUMNS($I992:Q992),0)/$I992+VLOOKUP($D992,Customer_Demand!$D:$BF,COLUMNS($I992:Q992),0)/$K992),(VLOOKUP($D992,Customer_Demand!$D:$BF,COLUMNS($I992:Q992),0)/$I992)),"")</f>
        <v/>
      </c>
      <c r="R992" s="49" t="str">
        <f>IFERROR(IF($K992&lt;&gt;"SS",(VLOOKUP($D992,Customer_Demand!$D:$BF,COLUMNS($I992:R992),0)/$I992+VLOOKUP($D992,Customer_Demand!$D:$BF,COLUMNS($I992:R992),0)/$K992),(VLOOKUP($D992,Customer_Demand!$D:$BF,COLUMNS($I992:R992),0)/$I992)),"")</f>
        <v/>
      </c>
      <c r="S992" s="49" t="str">
        <f>IFERROR(IF($K992&lt;&gt;"SS",(VLOOKUP($D992,Customer_Demand!$D:$BF,COLUMNS($I992:S992),0)/$I992+VLOOKUP($D992,Customer_Demand!$D:$BF,COLUMNS($I992:S992),0)/$K992),(VLOOKUP($D992,Customer_Demand!$D:$BF,COLUMNS($I992:S992),0)/$I992)),"")</f>
        <v/>
      </c>
      <c r="T992" s="49" t="str">
        <f>IFERROR(IF($K992&lt;&gt;"SS",(VLOOKUP($D992,Customer_Demand!$D:$BF,COLUMNS($I992:T992),0)/$I992+VLOOKUP($D992,Customer_Demand!$D:$BF,COLUMNS($I992:T992),0)/$K992),(VLOOKUP($D992,Customer_Demand!$D:$BF,COLUMNS($I992:T992),0)/$I992)),"")</f>
        <v/>
      </c>
      <c r="U992" s="49" t="str">
        <f>IFERROR(IF($K992&lt;&gt;"SS",(VLOOKUP($D992,Customer_Demand!$D:$BF,COLUMNS($I992:U992),0)/$I992+VLOOKUP($D992,Customer_Demand!$D:$BF,COLUMNS($I992:U992),0)/$K992),(VLOOKUP($D992,Customer_Demand!$D:$BF,COLUMNS($I992:U992),0)/$I992)),"")</f>
        <v/>
      </c>
      <c r="V992" s="49" t="str">
        <f>IFERROR(IF($K992&lt;&gt;"SS",(VLOOKUP($D992,Customer_Demand!$D:$BF,COLUMNS($I992:V992),0)/$I992+VLOOKUP($D992,Customer_Demand!$D:$BF,COLUMNS($I992:V992),0)/$K992),(VLOOKUP($D992,Customer_Demand!$D:$BF,COLUMNS($I992:V992),0)/$I992)),"")</f>
        <v/>
      </c>
      <c r="W992" s="49" t="str">
        <f>IFERROR(IF($K992&lt;&gt;"SS",(VLOOKUP($D992,Customer_Demand!$D:$BF,COLUMNS($I992:W992),0)/$I992+VLOOKUP($D992,Customer_Demand!$D:$BF,COLUMNS($I992:W992),0)/$K992),(VLOOKUP($D992,Customer_Demand!$D:$BF,COLUMNS($I992:W992),0)/$I992)),"")</f>
        <v/>
      </c>
      <c r="X992" s="49" t="str">
        <f>IFERROR(IF($K992&lt;&gt;"SS",(VLOOKUP($D992,Customer_Demand!$D:$BF,COLUMNS($I992:X992),0)/$I992+VLOOKUP($D992,Customer_Demand!$D:$BF,COLUMNS($I992:X992),0)/$K992),(VLOOKUP($D992,Customer_Demand!$D:$BF,COLUMNS($I992:X992),0)/$I992)),"")</f>
        <v/>
      </c>
      <c r="Y992" s="49" t="str">
        <f>IFERROR(IF($K992&lt;&gt;"SS",(VLOOKUP($D992,Customer_Demand!$D:$BF,COLUMNS($I992:Y992),0)/$I992+VLOOKUP($D992,Customer_Demand!$D:$BF,COLUMNS($I992:Y992),0)/$K992),(VLOOKUP($D992,Customer_Demand!$D:$BF,COLUMNS($I992:Y992),0)/$I992)),"")</f>
        <v/>
      </c>
      <c r="Z992" s="49" t="str">
        <f>IFERROR(IF($K992&lt;&gt;"SS",(VLOOKUP($D992,Customer_Demand!$D:$BF,COLUMNS($I992:Z992),0)/$I992+VLOOKUP($D992,Customer_Demand!$D:$BF,COLUMNS($I992:Z992),0)/$K992),(VLOOKUP($D992,Customer_Demand!$D:$BF,COLUMNS($I992:Z992),0)/$I992)),"")</f>
        <v/>
      </c>
      <c r="AA992" s="49" t="str">
        <f>IFERROR(IF($K992&lt;&gt;"SS",(VLOOKUP($D992,Customer_Demand!$D:$BF,COLUMNS($I992:AA992),0)/$I992+VLOOKUP($D992,Customer_Demand!$D:$BF,COLUMNS($I992:AA992),0)/$K992),(VLOOKUP($D992,Customer_Demand!$D:$BF,COLUMNS($I992:AA992),0)/$I992)),"")</f>
        <v/>
      </c>
      <c r="AB992" s="49" t="str">
        <f>IFERROR(IF($K992&lt;&gt;"SS",(VLOOKUP($D992,Customer_Demand!$D:$BF,COLUMNS($I992:AB992),0)/$I992+VLOOKUP($D992,Customer_Demand!$D:$BF,COLUMNS($I992:AB992),0)/$K992),(VLOOKUP($D992,Customer_Demand!$D:$BF,COLUMNS($I992:AB992),0)/$I992)),"")</f>
        <v/>
      </c>
      <c r="AC992" s="49" t="str">
        <f>IFERROR(IF($K992&lt;&gt;"SS",(VLOOKUP($D992,Customer_Demand!$D:$BF,COLUMNS($I992:AC992),0)/$I992+VLOOKUP($D992,Customer_Demand!$D:$BF,COLUMNS($I992:AC992),0)/$K992),(VLOOKUP($D992,Customer_Demand!$D:$BF,COLUMNS($I992:AC992),0)/$I992)),"")</f>
        <v/>
      </c>
      <c r="AD992" s="49" t="str">
        <f>IFERROR(IF($K992&lt;&gt;"SS",(VLOOKUP($D992,Customer_Demand!$D:$BF,COLUMNS($I992:AD992),0)/$I992+VLOOKUP($D992,Customer_Demand!$D:$BF,COLUMNS($I992:AD992),0)/$K992),(VLOOKUP($D992,Customer_Demand!$D:$BF,COLUMNS($I992:AD992),0)/$I992)),"")</f>
        <v/>
      </c>
      <c r="AE992" s="49" t="str">
        <f>IFERROR(IF($K992&lt;&gt;"SS",(VLOOKUP($D992,Customer_Demand!$D:$BF,COLUMNS($I992:AE992),0)/$I992+VLOOKUP($D992,Customer_Demand!$D:$BF,COLUMNS($I992:AE992),0)/$K992),(VLOOKUP($D992,Customer_Demand!$D:$BF,COLUMNS($I992:AE992),0)/$I992)),"")</f>
        <v/>
      </c>
      <c r="AF992" s="49" t="str">
        <f>IFERROR(IF($K992&lt;&gt;"SS",(VLOOKUP($D992,Customer_Demand!$D:$BF,COLUMNS($I992:AF992),0)/$I992+VLOOKUP($D992,Customer_Demand!$D:$BF,COLUMNS($I992:AF992),0)/$K992),(VLOOKUP($D992,Customer_Demand!$D:$BF,COLUMNS($I992:AF992),0)/$I992)),"")</f>
        <v/>
      </c>
      <c r="AG992" s="49" t="str">
        <f>IFERROR(IF($K992&lt;&gt;"SS",(VLOOKUP($D992,Customer_Demand!$D:$BF,COLUMNS($I992:AG992),0)/$I992+VLOOKUP($D992,Customer_Demand!$D:$BF,COLUMNS($I992:AG992),0)/$K992),(VLOOKUP($D992,Customer_Demand!$D:$BF,COLUMNS($I992:AG992),0)/$I992)),"")</f>
        <v/>
      </c>
      <c r="AH992" s="49" t="str">
        <f>IFERROR(IF($K992&lt;&gt;"SS",(VLOOKUP($D992,Customer_Demand!$D:$BF,COLUMNS($I992:AH992),0)/$I992+VLOOKUP($D992,Customer_Demand!$D:$BF,COLUMNS($I992:AH992),0)/$K992),(VLOOKUP($D992,Customer_Demand!$D:$BF,COLUMNS($I992:AH992),0)/$I992)),"")</f>
        <v/>
      </c>
      <c r="AI992" s="49" t="str">
        <f>IFERROR(IF($K992&lt;&gt;"SS",(VLOOKUP($D992,Customer_Demand!$D:$BF,COLUMNS($I992:AI992),0)/$I992+VLOOKUP($D992,Customer_Demand!$D:$BF,COLUMNS($I992:AI992),0)/$K992),(VLOOKUP($D992,Customer_Demand!$D:$BF,COLUMNS($I992:AI992),0)/$I992)),"")</f>
        <v/>
      </c>
      <c r="AJ992" s="49" t="str">
        <f>IFERROR(IF($K992&lt;&gt;"SS",(VLOOKUP($D992,Customer_Demand!$D:$BF,COLUMNS($I992:AJ992),0)/$I992+VLOOKUP($D992,Customer_Demand!$D:$BF,COLUMNS($I992:AJ992),0)/$K992),(VLOOKUP($D992,Customer_Demand!$D:$BF,COLUMNS($I992:AJ992),0)/$I992)),"")</f>
        <v/>
      </c>
      <c r="AK992" s="49" t="str">
        <f>IFERROR(IF($K992&lt;&gt;"SS",(VLOOKUP($D992,Customer_Demand!$D:$BF,COLUMNS($I992:AK992),0)/$I992+VLOOKUP($D992,Customer_Demand!$D:$BF,COLUMNS($I992:AK992),0)/$K992),(VLOOKUP($D992,Customer_Demand!$D:$BF,COLUMNS($I992:AK992),0)/$I992)),"")</f>
        <v/>
      </c>
      <c r="AL992" s="49" t="str">
        <f>IFERROR(IF($K992&lt;&gt;"SS",(VLOOKUP($D992,Customer_Demand!$D:$BF,COLUMNS($I992:AL992),0)/$I992+VLOOKUP($D992,Customer_Demand!$D:$BF,COLUMNS($I992:AL992),0)/$K992),(VLOOKUP($D992,Customer_Demand!$D:$BF,COLUMNS($I992:AL992),0)/$I992)),"")</f>
        <v/>
      </c>
      <c r="AM992" s="49" t="str">
        <f>IFERROR(IF($K992&lt;&gt;"SS",(VLOOKUP($D992,Customer_Demand!$D:$BF,COLUMNS($I992:AM992),0)/$I992+VLOOKUP($D992,Customer_Demand!$D:$BF,COLUMNS($I992:AM992),0)/$K992),(VLOOKUP($D992,Customer_Demand!$D:$BF,COLUMNS($I992:AM992),0)/$I992)),"")</f>
        <v/>
      </c>
      <c r="AN992" s="49" t="str">
        <f>IFERROR(IF($K992&lt;&gt;"SS",(VLOOKUP($D992,Customer_Demand!$D:$BF,COLUMNS($I992:AN992),0)/$I992+VLOOKUP($D992,Customer_Demand!$D:$BF,COLUMNS($I992:AN992),0)/$K992),(VLOOKUP($D992,Customer_Demand!$D:$BF,COLUMNS($I992:AN992),0)/$I992)),"")</f>
        <v/>
      </c>
      <c r="AO992" s="49" t="str">
        <f>IFERROR(IF($K992&lt;&gt;"SS",(VLOOKUP($D992,Customer_Demand!$D:$BF,COLUMNS($I992:AO992),0)/$I992+VLOOKUP($D992,Customer_Demand!$D:$BF,COLUMNS($I992:AO992),0)/$K992),(VLOOKUP($D992,Customer_Demand!$D:$BF,COLUMNS($I992:AO992),0)/$I992)),"")</f>
        <v/>
      </c>
      <c r="AP992" s="49" t="str">
        <f>IFERROR(IF($K992&lt;&gt;"SS",(VLOOKUP($D992,Customer_Demand!$D:$BF,COLUMNS($I992:AP992),0)/$I992+VLOOKUP($D992,Customer_Demand!$D:$BF,COLUMNS($I992:AP992),0)/$K992),(VLOOKUP($D992,Customer_Demand!$D:$BF,COLUMNS($I992:AP992),0)/$I992)),"")</f>
        <v/>
      </c>
      <c r="AQ992" s="49" t="str">
        <f>IFERROR(IF($K992&lt;&gt;"SS",(VLOOKUP($D992,Customer_Demand!$D:$BF,COLUMNS($I992:AQ992),0)/$I992+VLOOKUP($D992,Customer_Demand!$D:$BF,COLUMNS($I992:AQ992),0)/$K992),(VLOOKUP($D992,Customer_Demand!$D:$BF,COLUMNS($I992:AQ992),0)/$I992)),"")</f>
        <v/>
      </c>
      <c r="AR992" s="49" t="str">
        <f>IFERROR(IF($K992&lt;&gt;"SS",(VLOOKUP($D992,Customer_Demand!$D:$BF,COLUMNS($I992:AR992),0)/$I992+VLOOKUP($D992,Customer_Demand!$D:$BF,COLUMNS($I992:AR992),0)/$K992),(VLOOKUP($D992,Customer_Demand!$D:$BF,COLUMNS($I992:AR992),0)/$I992)),"")</f>
        <v/>
      </c>
      <c r="AS992" s="49" t="str">
        <f>IFERROR(IF($K992&lt;&gt;"SS",(VLOOKUP($D992,Customer_Demand!$D:$BF,COLUMNS($I992:AS992),0)/$I992+VLOOKUP($D992,Customer_Demand!$D:$BF,COLUMNS($I992:AS992),0)/$K992),(VLOOKUP($D992,Customer_Demand!$D:$BF,COLUMNS($I992:AS992),0)/$I992)),"")</f>
        <v/>
      </c>
      <c r="AT992" s="49" t="str">
        <f>IFERROR(IF($K992&lt;&gt;"SS",(VLOOKUP($D992,Customer_Demand!$D:$BF,COLUMNS($I992:AT992),0)/$I992+VLOOKUP($D992,Customer_Demand!$D:$BF,COLUMNS($I992:AT992),0)/$K992),(VLOOKUP($D992,Customer_Demand!$D:$BF,COLUMNS($I992:AT992),0)/$I992)),"")</f>
        <v/>
      </c>
      <c r="AU992" s="49" t="str">
        <f>IFERROR(IF($K992&lt;&gt;"SS",(VLOOKUP($D992,Customer_Demand!$D:$BF,COLUMNS($I992:AU992),0)/$I992+VLOOKUP($D992,Customer_Demand!$D:$BF,COLUMNS($I992:AU992),0)/$K992),(VLOOKUP($D992,Customer_Demand!$D:$BF,COLUMNS($I992:AU992),0)/$I992)),"")</f>
        <v/>
      </c>
      <c r="AV992" s="49" t="str">
        <f>IFERROR(IF($K992&lt;&gt;"SS",(VLOOKUP($D992,Customer_Demand!$D:$BF,COLUMNS($I992:AV992),0)/$I992+VLOOKUP($D992,Customer_Demand!$D:$BF,COLUMNS($I992:AV992),0)/$K992),(VLOOKUP($D992,Customer_Demand!$D:$BF,COLUMNS($I992:AV992),0)/$I992)),"")</f>
        <v/>
      </c>
      <c r="AW992" s="49" t="str">
        <f>IFERROR(IF($K992&lt;&gt;"SS",(VLOOKUP($D992,Customer_Demand!$D:$BF,COLUMNS($I992:AW992),0)/$I992+VLOOKUP($D992,Customer_Demand!$D:$BF,COLUMNS($I992:AW992),0)/$K992),(VLOOKUP($D992,Customer_Demand!$D:$BF,COLUMNS($I992:AW992),0)/$I992)),"")</f>
        <v/>
      </c>
      <c r="AX992" s="49" t="str">
        <f>IFERROR(IF($K992&lt;&gt;"SS",(VLOOKUP($D992,Customer_Demand!$D:$BF,COLUMNS($I992:AX992),0)/$I992+VLOOKUP($D992,Customer_Demand!$D:$BF,COLUMNS($I992:AX992),0)/$K992),(VLOOKUP($D992,Customer_Demand!$D:$BF,COLUMNS($I992:AX992),0)/$I992)),"")</f>
        <v/>
      </c>
      <c r="AY992" s="49" t="str">
        <f>IFERROR(IF($K992&lt;&gt;"SS",(VLOOKUP($D992,Customer_Demand!$D:$BF,COLUMNS($I992:AY992),0)/$I992+VLOOKUP($D992,Customer_Demand!$D:$BF,COLUMNS($I992:AY992),0)/$K992),(VLOOKUP($D992,Customer_Demand!$D:$BF,COLUMNS($I992:AY992),0)/$I992)),"")</f>
        <v/>
      </c>
      <c r="AZ992" s="49" t="str">
        <f>IFERROR(IF($K992&lt;&gt;"SS",(VLOOKUP($D992,Customer_Demand!$D:$BF,COLUMNS($I992:AZ992),0)/$I992+VLOOKUP($D992,Customer_Demand!$D:$BF,COLUMNS($I992:AZ992),0)/$K992),(VLOOKUP($D992,Customer_Demand!$D:$BF,COLUMNS($I992:AZ992),0)/$I992)),"")</f>
        <v/>
      </c>
      <c r="BA992" s="49" t="str">
        <f>IFERROR(IF($K992&lt;&gt;"SS",(VLOOKUP($D992,Customer_Demand!$D:$BF,COLUMNS($I992:BA992),0)/$I992+VLOOKUP($D992,Customer_Demand!$D:$BF,COLUMNS($I992:BA992),0)/$K992),(VLOOKUP($D992,Customer_Demand!$D:$BF,COLUMNS($I992:BA992),0)/$I992)),"")</f>
        <v/>
      </c>
      <c r="BB992" s="49" t="str">
        <f>IFERROR(IF($K992&lt;&gt;"SS",(VLOOKUP($D992,Customer_Demand!$D:$BF,COLUMNS($I992:BB992),0)/$I992+VLOOKUP($D992,Customer_Demand!$D:$BF,COLUMNS($I992:BB992),0)/$K992),(VLOOKUP($D992,Customer_Demand!$D:$BF,COLUMNS($I992:BB992),0)/$I992)),"")</f>
        <v/>
      </c>
      <c r="BC992" s="49" t="str">
        <f>IFERROR(IF($K992&lt;&gt;"SS",(VLOOKUP($D992,Customer_Demand!$D:$BF,COLUMNS($I992:BC992),0)/$I992+VLOOKUP($D992,Customer_Demand!$D:$BF,COLUMNS($I992:BC992),0)/$K992),(VLOOKUP($D992,Customer_Demand!$D:$BF,COLUMNS($I992:BC992),0)/$I992)),"")</f>
        <v/>
      </c>
      <c r="BD992" s="49" t="str">
        <f>IFERROR(IF($K992&lt;&gt;"SS",(VLOOKUP($D992,Customer_Demand!$D:$BF,COLUMNS($I992:BD992),0)/$I992+VLOOKUP($D992,Customer_Demand!$D:$BF,COLUMNS($I992:BD992),0)/$K992),(VLOOKUP($D992,Customer_Demand!$D:$BF,COLUMNS($I992:BD992),0)/$I992)),"")</f>
        <v/>
      </c>
      <c r="BE992" s="49" t="str">
        <f>IFERROR(IF($K992&lt;&gt;"SS",(VLOOKUP($D992,Customer_Demand!$D:$BF,COLUMNS($I992:BE992),0)/$I992+VLOOKUP($D992,Customer_Demand!$D:$BF,COLUMNS($I992:BE992),0)/$K992),(VLOOKUP($D992,Customer_Demand!$D:$BF,COLUMNS($I992:BE992),0)/$I992)),"")</f>
        <v/>
      </c>
      <c r="BF992" s="49" t="str">
        <f>IFERROR(IF($K992&lt;&gt;"SS",(VLOOKUP($D992,Customer_Demand!$D:$BF,COLUMNS($I992:BF992),0)/$I992+VLOOKUP($D992,Customer_Demand!$D:$BF,COLUMNS($I992:BF992),0)/$K992),(VLOOKUP($D992,Customer_Demand!$D:$BF,COLUMNS($I992:BF992),0)/$I992)),"")</f>
        <v/>
      </c>
      <c r="BG992" s="49" t="str">
        <f>IFERROR(IF($K992&lt;&gt;"SS",(VLOOKUP($D992,Customer_Demand!$D:$BF,COLUMNS($I992:BG992),0)/$I992+VLOOKUP($D992,Customer_Demand!$D:$BF,COLUMNS($I992:BG992),0)/$K992),(VLOOKUP($D992,Customer_Demand!$D:$BF,COLUMNS($I992:BG992),0)/$I992)),"")</f>
        <v/>
      </c>
      <c r="BH992" s="49" t="str">
        <f>IFERROR(IF($K992&lt;&gt;"SS",(VLOOKUP($D992,Customer_Demand!$D:$BF,COLUMNS($I992:BH992),0)/$I992+VLOOKUP($D992,Customer_Demand!$D:$BF,COLUMNS($I992:BH992),0)/$K992),(VLOOKUP($D992,Customer_Demand!$D:$BF,COLUMNS($I992:BH992),0)/$I992)),"")</f>
        <v/>
      </c>
      <c r="BI992" s="49" t="str">
        <f>IFERROR(IF($K992&lt;&gt;"SS",(VLOOKUP($D992,Customer_Demand!$D:$BF,COLUMNS($I992:BI992),0)/$I992+VLOOKUP($D992,Customer_Demand!$D:$BF,COLUMNS($I992:BI992),0)/$K992),(VLOOKUP($D992,Customer_Demand!$D:$BF,COLUMNS($I992:BI992),0)/$I992)),"")</f>
        <v/>
      </c>
      <c r="BJ992" s="49" t="str">
        <f>IFERROR(IF($K992&lt;&gt;"SS",(VLOOKUP($D992,Customer_Demand!$D:$BF,COLUMNS($I992:BJ992),0)/$I992+VLOOKUP($D992,Customer_Demand!$D:$BF,COLUMNS($I992:BJ992),0)/$K992),(VLOOKUP($D992,Customer_Demand!$D:$BF,COLUMNS($I992:BJ992),0)/$I992)),"")</f>
        <v/>
      </c>
      <c r="BK992" s="50" t="str">
        <f>IFERROR(IF($K992&lt;&gt;"SS",(VLOOKUP($D992,Customer_Demand!$D:$BF,COLUMNS($I992:BK992),0)/$I992+VLOOKUP($D992,Customer_Demand!$D:$BF,COLUMNS($I992:BK992),0)/$K992),(VLOOKUP($D992,Customer_Demand!$D:$BF,COLUMNS($I992:BK992),0)/$I992)),"")</f>
        <v/>
      </c>
    </row>
    <row r="993" spans="2:63" x14ac:dyDescent="0.2">
      <c r="B993" s="12" t="str">
        <f t="shared" si="67"/>
        <v/>
      </c>
      <c r="C993" s="45" t="str">
        <f>IF((Customer_Demand!C993)&lt;&gt;"",Customer_Demand!C993,"")</f>
        <v/>
      </c>
      <c r="D993" s="45" t="str">
        <f>IF(C993&lt;&gt;"",Customer_Demand!D993,"")</f>
        <v/>
      </c>
      <c r="E993" s="52" t="str">
        <f>IF(C993&lt;&gt;"",Customer_Demand!E993,"")</f>
        <v/>
      </c>
      <c r="F993" s="47" t="str">
        <f>IF(C993&lt;&gt;"",VLOOKUP(D993,Customer_Demand!$D$5:$F$1005,3,0),"")</f>
        <v/>
      </c>
      <c r="G993" s="48" t="str">
        <f t="shared" si="64"/>
        <v/>
      </c>
      <c r="H993" s="48" t="str">
        <f t="shared" si="65"/>
        <v/>
      </c>
      <c r="I993" s="48" t="str">
        <f>IFERROR(IF(C993&lt;&gt;"",VLOOKUP($H993,SMT_Cycle_Time_Data!$F:$Q,4,0),""),"SGR Not Defined")</f>
        <v/>
      </c>
      <c r="J993" s="48" t="str">
        <f t="shared" si="66"/>
        <v/>
      </c>
      <c r="K993" s="48" t="str">
        <f>IF(C993&lt;&gt;"",IFERROR(VLOOKUP($J993,SMT_Cycle_Time_Data!$F:$Q,4,0),"SS"),"")</f>
        <v/>
      </c>
      <c r="L993" s="49" t="str">
        <f>IFERROR(IF($K993&lt;&gt;"SS",(VLOOKUP($D993,Customer_Demand!$D:$BF,COLUMNS($I993:L993),0)/$I993+VLOOKUP($D993,Customer_Demand!$D:$BF,COLUMNS($I993:L993),0)/$K993),(VLOOKUP($D993,Customer_Demand!$D:$BF,COLUMNS($I993:L993),0)/$I993)),"")</f>
        <v/>
      </c>
      <c r="M993" s="49" t="str">
        <f>IFERROR(IF($K993&lt;&gt;"SS",(VLOOKUP($D993,Customer_Demand!$D:$BF,COLUMNS($I993:M993),0)/$I993+VLOOKUP($D993,Customer_Demand!$D:$BF,COLUMNS($I993:M993),0)/$K993),(VLOOKUP($D993,Customer_Demand!$D:$BF,COLUMNS($I993:M993),0)/$I993)),"")</f>
        <v/>
      </c>
      <c r="N993" s="49" t="str">
        <f>IFERROR(IF($K993&lt;&gt;"SS",(VLOOKUP($D993,Customer_Demand!$D:$BF,COLUMNS($I993:N993),0)/$I993+VLOOKUP($D993,Customer_Demand!$D:$BF,COLUMNS($I993:N993),0)/$K993),(VLOOKUP($D993,Customer_Demand!$D:$BF,COLUMNS($I993:N993),0)/$I993)),"")</f>
        <v/>
      </c>
      <c r="O993" s="49" t="str">
        <f>IFERROR(IF($K993&lt;&gt;"SS",(VLOOKUP($D993,Customer_Demand!$D:$BF,COLUMNS($I993:O993),0)/$I993+VLOOKUP($D993,Customer_Demand!$D:$BF,COLUMNS($I993:O993),0)/$K993),(VLOOKUP($D993,Customer_Demand!$D:$BF,COLUMNS($I993:O993),0)/$I993)),"")</f>
        <v/>
      </c>
      <c r="P993" s="49" t="str">
        <f>IFERROR(IF($K993&lt;&gt;"SS",(VLOOKUP($D993,Customer_Demand!$D:$BF,COLUMNS($I993:P993),0)/$I993+VLOOKUP($D993,Customer_Demand!$D:$BF,COLUMNS($I993:P993),0)/$K993),(VLOOKUP($D993,Customer_Demand!$D:$BF,COLUMNS($I993:P993),0)/$I993)),"")</f>
        <v/>
      </c>
      <c r="Q993" s="49" t="str">
        <f>IFERROR(IF($K993&lt;&gt;"SS",(VLOOKUP($D993,Customer_Demand!$D:$BF,COLUMNS($I993:Q993),0)/$I993+VLOOKUP($D993,Customer_Demand!$D:$BF,COLUMNS($I993:Q993),0)/$K993),(VLOOKUP($D993,Customer_Demand!$D:$BF,COLUMNS($I993:Q993),0)/$I993)),"")</f>
        <v/>
      </c>
      <c r="R993" s="49" t="str">
        <f>IFERROR(IF($K993&lt;&gt;"SS",(VLOOKUP($D993,Customer_Demand!$D:$BF,COLUMNS($I993:R993),0)/$I993+VLOOKUP($D993,Customer_Demand!$D:$BF,COLUMNS($I993:R993),0)/$K993),(VLOOKUP($D993,Customer_Demand!$D:$BF,COLUMNS($I993:R993),0)/$I993)),"")</f>
        <v/>
      </c>
      <c r="S993" s="49" t="str">
        <f>IFERROR(IF($K993&lt;&gt;"SS",(VLOOKUP($D993,Customer_Demand!$D:$BF,COLUMNS($I993:S993),0)/$I993+VLOOKUP($D993,Customer_Demand!$D:$BF,COLUMNS($I993:S993),0)/$K993),(VLOOKUP($D993,Customer_Demand!$D:$BF,COLUMNS($I993:S993),0)/$I993)),"")</f>
        <v/>
      </c>
      <c r="T993" s="49" t="str">
        <f>IFERROR(IF($K993&lt;&gt;"SS",(VLOOKUP($D993,Customer_Demand!$D:$BF,COLUMNS($I993:T993),0)/$I993+VLOOKUP($D993,Customer_Demand!$D:$BF,COLUMNS($I993:T993),0)/$K993),(VLOOKUP($D993,Customer_Demand!$D:$BF,COLUMNS($I993:T993),0)/$I993)),"")</f>
        <v/>
      </c>
      <c r="U993" s="49" t="str">
        <f>IFERROR(IF($K993&lt;&gt;"SS",(VLOOKUP($D993,Customer_Demand!$D:$BF,COLUMNS($I993:U993),0)/$I993+VLOOKUP($D993,Customer_Demand!$D:$BF,COLUMNS($I993:U993),0)/$K993),(VLOOKUP($D993,Customer_Demand!$D:$BF,COLUMNS($I993:U993),0)/$I993)),"")</f>
        <v/>
      </c>
      <c r="V993" s="49" t="str">
        <f>IFERROR(IF($K993&lt;&gt;"SS",(VLOOKUP($D993,Customer_Demand!$D:$BF,COLUMNS($I993:V993),0)/$I993+VLOOKUP($D993,Customer_Demand!$D:$BF,COLUMNS($I993:V993),0)/$K993),(VLOOKUP($D993,Customer_Demand!$D:$BF,COLUMNS($I993:V993),0)/$I993)),"")</f>
        <v/>
      </c>
      <c r="W993" s="49" t="str">
        <f>IFERROR(IF($K993&lt;&gt;"SS",(VLOOKUP($D993,Customer_Demand!$D:$BF,COLUMNS($I993:W993),0)/$I993+VLOOKUP($D993,Customer_Demand!$D:$BF,COLUMNS($I993:W993),0)/$K993),(VLOOKUP($D993,Customer_Demand!$D:$BF,COLUMNS($I993:W993),0)/$I993)),"")</f>
        <v/>
      </c>
      <c r="X993" s="49" t="str">
        <f>IFERROR(IF($K993&lt;&gt;"SS",(VLOOKUP($D993,Customer_Demand!$D:$BF,COLUMNS($I993:X993),0)/$I993+VLOOKUP($D993,Customer_Demand!$D:$BF,COLUMNS($I993:X993),0)/$K993),(VLOOKUP($D993,Customer_Demand!$D:$BF,COLUMNS($I993:X993),0)/$I993)),"")</f>
        <v/>
      </c>
      <c r="Y993" s="49" t="str">
        <f>IFERROR(IF($K993&lt;&gt;"SS",(VLOOKUP($D993,Customer_Demand!$D:$BF,COLUMNS($I993:Y993),0)/$I993+VLOOKUP($D993,Customer_Demand!$D:$BF,COLUMNS($I993:Y993),0)/$K993),(VLOOKUP($D993,Customer_Demand!$D:$BF,COLUMNS($I993:Y993),0)/$I993)),"")</f>
        <v/>
      </c>
      <c r="Z993" s="49" t="str">
        <f>IFERROR(IF($K993&lt;&gt;"SS",(VLOOKUP($D993,Customer_Demand!$D:$BF,COLUMNS($I993:Z993),0)/$I993+VLOOKUP($D993,Customer_Demand!$D:$BF,COLUMNS($I993:Z993),0)/$K993),(VLOOKUP($D993,Customer_Demand!$D:$BF,COLUMNS($I993:Z993),0)/$I993)),"")</f>
        <v/>
      </c>
      <c r="AA993" s="49" t="str">
        <f>IFERROR(IF($K993&lt;&gt;"SS",(VLOOKUP($D993,Customer_Demand!$D:$BF,COLUMNS($I993:AA993),0)/$I993+VLOOKUP($D993,Customer_Demand!$D:$BF,COLUMNS($I993:AA993),0)/$K993),(VLOOKUP($D993,Customer_Demand!$D:$BF,COLUMNS($I993:AA993),0)/$I993)),"")</f>
        <v/>
      </c>
      <c r="AB993" s="49" t="str">
        <f>IFERROR(IF($K993&lt;&gt;"SS",(VLOOKUP($D993,Customer_Demand!$D:$BF,COLUMNS($I993:AB993),0)/$I993+VLOOKUP($D993,Customer_Demand!$D:$BF,COLUMNS($I993:AB993),0)/$K993),(VLOOKUP($D993,Customer_Demand!$D:$BF,COLUMNS($I993:AB993),0)/$I993)),"")</f>
        <v/>
      </c>
      <c r="AC993" s="49" t="str">
        <f>IFERROR(IF($K993&lt;&gt;"SS",(VLOOKUP($D993,Customer_Demand!$D:$BF,COLUMNS($I993:AC993),0)/$I993+VLOOKUP($D993,Customer_Demand!$D:$BF,COLUMNS($I993:AC993),0)/$K993),(VLOOKUP($D993,Customer_Demand!$D:$BF,COLUMNS($I993:AC993),0)/$I993)),"")</f>
        <v/>
      </c>
      <c r="AD993" s="49" t="str">
        <f>IFERROR(IF($K993&lt;&gt;"SS",(VLOOKUP($D993,Customer_Demand!$D:$BF,COLUMNS($I993:AD993),0)/$I993+VLOOKUP($D993,Customer_Demand!$D:$BF,COLUMNS($I993:AD993),0)/$K993),(VLOOKUP($D993,Customer_Demand!$D:$BF,COLUMNS($I993:AD993),0)/$I993)),"")</f>
        <v/>
      </c>
      <c r="AE993" s="49" t="str">
        <f>IFERROR(IF($K993&lt;&gt;"SS",(VLOOKUP($D993,Customer_Demand!$D:$BF,COLUMNS($I993:AE993),0)/$I993+VLOOKUP($D993,Customer_Demand!$D:$BF,COLUMNS($I993:AE993),0)/$K993),(VLOOKUP($D993,Customer_Demand!$D:$BF,COLUMNS($I993:AE993),0)/$I993)),"")</f>
        <v/>
      </c>
      <c r="AF993" s="49" t="str">
        <f>IFERROR(IF($K993&lt;&gt;"SS",(VLOOKUP($D993,Customer_Demand!$D:$BF,COLUMNS($I993:AF993),0)/$I993+VLOOKUP($D993,Customer_Demand!$D:$BF,COLUMNS($I993:AF993),0)/$K993),(VLOOKUP($D993,Customer_Demand!$D:$BF,COLUMNS($I993:AF993),0)/$I993)),"")</f>
        <v/>
      </c>
      <c r="AG993" s="49" t="str">
        <f>IFERROR(IF($K993&lt;&gt;"SS",(VLOOKUP($D993,Customer_Demand!$D:$BF,COLUMNS($I993:AG993),0)/$I993+VLOOKUP($D993,Customer_Demand!$D:$BF,COLUMNS($I993:AG993),0)/$K993),(VLOOKUP($D993,Customer_Demand!$D:$BF,COLUMNS($I993:AG993),0)/$I993)),"")</f>
        <v/>
      </c>
      <c r="AH993" s="49" t="str">
        <f>IFERROR(IF($K993&lt;&gt;"SS",(VLOOKUP($D993,Customer_Demand!$D:$BF,COLUMNS($I993:AH993),0)/$I993+VLOOKUP($D993,Customer_Demand!$D:$BF,COLUMNS($I993:AH993),0)/$K993),(VLOOKUP($D993,Customer_Demand!$D:$BF,COLUMNS($I993:AH993),0)/$I993)),"")</f>
        <v/>
      </c>
      <c r="AI993" s="49" t="str">
        <f>IFERROR(IF($K993&lt;&gt;"SS",(VLOOKUP($D993,Customer_Demand!$D:$BF,COLUMNS($I993:AI993),0)/$I993+VLOOKUP($D993,Customer_Demand!$D:$BF,COLUMNS($I993:AI993),0)/$K993),(VLOOKUP($D993,Customer_Demand!$D:$BF,COLUMNS($I993:AI993),0)/$I993)),"")</f>
        <v/>
      </c>
      <c r="AJ993" s="49" t="str">
        <f>IFERROR(IF($K993&lt;&gt;"SS",(VLOOKUP($D993,Customer_Demand!$D:$BF,COLUMNS($I993:AJ993),0)/$I993+VLOOKUP($D993,Customer_Demand!$D:$BF,COLUMNS($I993:AJ993),0)/$K993),(VLOOKUP($D993,Customer_Demand!$D:$BF,COLUMNS($I993:AJ993),0)/$I993)),"")</f>
        <v/>
      </c>
      <c r="AK993" s="49" t="str">
        <f>IFERROR(IF($K993&lt;&gt;"SS",(VLOOKUP($D993,Customer_Demand!$D:$BF,COLUMNS($I993:AK993),0)/$I993+VLOOKUP($D993,Customer_Demand!$D:$BF,COLUMNS($I993:AK993),0)/$K993),(VLOOKUP($D993,Customer_Demand!$D:$BF,COLUMNS($I993:AK993),0)/$I993)),"")</f>
        <v/>
      </c>
      <c r="AL993" s="49" t="str">
        <f>IFERROR(IF($K993&lt;&gt;"SS",(VLOOKUP($D993,Customer_Demand!$D:$BF,COLUMNS($I993:AL993),0)/$I993+VLOOKUP($D993,Customer_Demand!$D:$BF,COLUMNS($I993:AL993),0)/$K993),(VLOOKUP($D993,Customer_Demand!$D:$BF,COLUMNS($I993:AL993),0)/$I993)),"")</f>
        <v/>
      </c>
      <c r="AM993" s="49" t="str">
        <f>IFERROR(IF($K993&lt;&gt;"SS",(VLOOKUP($D993,Customer_Demand!$D:$BF,COLUMNS($I993:AM993),0)/$I993+VLOOKUP($D993,Customer_Demand!$D:$BF,COLUMNS($I993:AM993),0)/$K993),(VLOOKUP($D993,Customer_Demand!$D:$BF,COLUMNS($I993:AM993),0)/$I993)),"")</f>
        <v/>
      </c>
      <c r="AN993" s="49" t="str">
        <f>IFERROR(IF($K993&lt;&gt;"SS",(VLOOKUP($D993,Customer_Demand!$D:$BF,COLUMNS($I993:AN993),0)/$I993+VLOOKUP($D993,Customer_Demand!$D:$BF,COLUMNS($I993:AN993),0)/$K993),(VLOOKUP($D993,Customer_Demand!$D:$BF,COLUMNS($I993:AN993),0)/$I993)),"")</f>
        <v/>
      </c>
      <c r="AO993" s="49" t="str">
        <f>IFERROR(IF($K993&lt;&gt;"SS",(VLOOKUP($D993,Customer_Demand!$D:$BF,COLUMNS($I993:AO993),0)/$I993+VLOOKUP($D993,Customer_Demand!$D:$BF,COLUMNS($I993:AO993),0)/$K993),(VLOOKUP($D993,Customer_Demand!$D:$BF,COLUMNS($I993:AO993),0)/$I993)),"")</f>
        <v/>
      </c>
      <c r="AP993" s="49" t="str">
        <f>IFERROR(IF($K993&lt;&gt;"SS",(VLOOKUP($D993,Customer_Demand!$D:$BF,COLUMNS($I993:AP993),0)/$I993+VLOOKUP($D993,Customer_Demand!$D:$BF,COLUMNS($I993:AP993),0)/$K993),(VLOOKUP($D993,Customer_Demand!$D:$BF,COLUMNS($I993:AP993),0)/$I993)),"")</f>
        <v/>
      </c>
      <c r="AQ993" s="49" t="str">
        <f>IFERROR(IF($K993&lt;&gt;"SS",(VLOOKUP($D993,Customer_Demand!$D:$BF,COLUMNS($I993:AQ993),0)/$I993+VLOOKUP($D993,Customer_Demand!$D:$BF,COLUMNS($I993:AQ993),0)/$K993),(VLOOKUP($D993,Customer_Demand!$D:$BF,COLUMNS($I993:AQ993),0)/$I993)),"")</f>
        <v/>
      </c>
      <c r="AR993" s="49" t="str">
        <f>IFERROR(IF($K993&lt;&gt;"SS",(VLOOKUP($D993,Customer_Demand!$D:$BF,COLUMNS($I993:AR993),0)/$I993+VLOOKUP($D993,Customer_Demand!$D:$BF,COLUMNS($I993:AR993),0)/$K993),(VLOOKUP($D993,Customer_Demand!$D:$BF,COLUMNS($I993:AR993),0)/$I993)),"")</f>
        <v/>
      </c>
      <c r="AS993" s="49" t="str">
        <f>IFERROR(IF($K993&lt;&gt;"SS",(VLOOKUP($D993,Customer_Demand!$D:$BF,COLUMNS($I993:AS993),0)/$I993+VLOOKUP($D993,Customer_Demand!$D:$BF,COLUMNS($I993:AS993),0)/$K993),(VLOOKUP($D993,Customer_Demand!$D:$BF,COLUMNS($I993:AS993),0)/$I993)),"")</f>
        <v/>
      </c>
      <c r="AT993" s="49" t="str">
        <f>IFERROR(IF($K993&lt;&gt;"SS",(VLOOKUP($D993,Customer_Demand!$D:$BF,COLUMNS($I993:AT993),0)/$I993+VLOOKUP($D993,Customer_Demand!$D:$BF,COLUMNS($I993:AT993),0)/$K993),(VLOOKUP($D993,Customer_Demand!$D:$BF,COLUMNS($I993:AT993),0)/$I993)),"")</f>
        <v/>
      </c>
      <c r="AU993" s="49" t="str">
        <f>IFERROR(IF($K993&lt;&gt;"SS",(VLOOKUP($D993,Customer_Demand!$D:$BF,COLUMNS($I993:AU993),0)/$I993+VLOOKUP($D993,Customer_Demand!$D:$BF,COLUMNS($I993:AU993),0)/$K993),(VLOOKUP($D993,Customer_Demand!$D:$BF,COLUMNS($I993:AU993),0)/$I993)),"")</f>
        <v/>
      </c>
      <c r="AV993" s="49" t="str">
        <f>IFERROR(IF($K993&lt;&gt;"SS",(VLOOKUP($D993,Customer_Demand!$D:$BF,COLUMNS($I993:AV993),0)/$I993+VLOOKUP($D993,Customer_Demand!$D:$BF,COLUMNS($I993:AV993),0)/$K993),(VLOOKUP($D993,Customer_Demand!$D:$BF,COLUMNS($I993:AV993),0)/$I993)),"")</f>
        <v/>
      </c>
      <c r="AW993" s="49" t="str">
        <f>IFERROR(IF($K993&lt;&gt;"SS",(VLOOKUP($D993,Customer_Demand!$D:$BF,COLUMNS($I993:AW993),0)/$I993+VLOOKUP($D993,Customer_Demand!$D:$BF,COLUMNS($I993:AW993),0)/$K993),(VLOOKUP($D993,Customer_Demand!$D:$BF,COLUMNS($I993:AW993),0)/$I993)),"")</f>
        <v/>
      </c>
      <c r="AX993" s="49" t="str">
        <f>IFERROR(IF($K993&lt;&gt;"SS",(VLOOKUP($D993,Customer_Demand!$D:$BF,COLUMNS($I993:AX993),0)/$I993+VLOOKUP($D993,Customer_Demand!$D:$BF,COLUMNS($I993:AX993),0)/$K993),(VLOOKUP($D993,Customer_Demand!$D:$BF,COLUMNS($I993:AX993),0)/$I993)),"")</f>
        <v/>
      </c>
      <c r="AY993" s="49" t="str">
        <f>IFERROR(IF($K993&lt;&gt;"SS",(VLOOKUP($D993,Customer_Demand!$D:$BF,COLUMNS($I993:AY993),0)/$I993+VLOOKUP($D993,Customer_Demand!$D:$BF,COLUMNS($I993:AY993),0)/$K993),(VLOOKUP($D993,Customer_Demand!$D:$BF,COLUMNS($I993:AY993),0)/$I993)),"")</f>
        <v/>
      </c>
      <c r="AZ993" s="49" t="str">
        <f>IFERROR(IF($K993&lt;&gt;"SS",(VLOOKUP($D993,Customer_Demand!$D:$BF,COLUMNS($I993:AZ993),0)/$I993+VLOOKUP($D993,Customer_Demand!$D:$BF,COLUMNS($I993:AZ993),0)/$K993),(VLOOKUP($D993,Customer_Demand!$D:$BF,COLUMNS($I993:AZ993),0)/$I993)),"")</f>
        <v/>
      </c>
      <c r="BA993" s="49" t="str">
        <f>IFERROR(IF($K993&lt;&gt;"SS",(VLOOKUP($D993,Customer_Demand!$D:$BF,COLUMNS($I993:BA993),0)/$I993+VLOOKUP($D993,Customer_Demand!$D:$BF,COLUMNS($I993:BA993),0)/$K993),(VLOOKUP($D993,Customer_Demand!$D:$BF,COLUMNS($I993:BA993),0)/$I993)),"")</f>
        <v/>
      </c>
      <c r="BB993" s="49" t="str">
        <f>IFERROR(IF($K993&lt;&gt;"SS",(VLOOKUP($D993,Customer_Demand!$D:$BF,COLUMNS($I993:BB993),0)/$I993+VLOOKUP($D993,Customer_Demand!$D:$BF,COLUMNS($I993:BB993),0)/$K993),(VLOOKUP($D993,Customer_Demand!$D:$BF,COLUMNS($I993:BB993),0)/$I993)),"")</f>
        <v/>
      </c>
      <c r="BC993" s="49" t="str">
        <f>IFERROR(IF($K993&lt;&gt;"SS",(VLOOKUP($D993,Customer_Demand!$D:$BF,COLUMNS($I993:BC993),0)/$I993+VLOOKUP($D993,Customer_Demand!$D:$BF,COLUMNS($I993:BC993),0)/$K993),(VLOOKUP($D993,Customer_Demand!$D:$BF,COLUMNS($I993:BC993),0)/$I993)),"")</f>
        <v/>
      </c>
      <c r="BD993" s="49" t="str">
        <f>IFERROR(IF($K993&lt;&gt;"SS",(VLOOKUP($D993,Customer_Demand!$D:$BF,COLUMNS($I993:BD993),0)/$I993+VLOOKUP($D993,Customer_Demand!$D:$BF,COLUMNS($I993:BD993),0)/$K993),(VLOOKUP($D993,Customer_Demand!$D:$BF,COLUMNS($I993:BD993),0)/$I993)),"")</f>
        <v/>
      </c>
      <c r="BE993" s="49" t="str">
        <f>IFERROR(IF($K993&lt;&gt;"SS",(VLOOKUP($D993,Customer_Demand!$D:$BF,COLUMNS($I993:BE993),0)/$I993+VLOOKUP($D993,Customer_Demand!$D:$BF,COLUMNS($I993:BE993),0)/$K993),(VLOOKUP($D993,Customer_Demand!$D:$BF,COLUMNS($I993:BE993),0)/$I993)),"")</f>
        <v/>
      </c>
      <c r="BF993" s="49" t="str">
        <f>IFERROR(IF($K993&lt;&gt;"SS",(VLOOKUP($D993,Customer_Demand!$D:$BF,COLUMNS($I993:BF993),0)/$I993+VLOOKUP($D993,Customer_Demand!$D:$BF,COLUMNS($I993:BF993),0)/$K993),(VLOOKUP($D993,Customer_Demand!$D:$BF,COLUMNS($I993:BF993),0)/$I993)),"")</f>
        <v/>
      </c>
      <c r="BG993" s="49" t="str">
        <f>IFERROR(IF($K993&lt;&gt;"SS",(VLOOKUP($D993,Customer_Demand!$D:$BF,COLUMNS($I993:BG993),0)/$I993+VLOOKUP($D993,Customer_Demand!$D:$BF,COLUMNS($I993:BG993),0)/$K993),(VLOOKUP($D993,Customer_Demand!$D:$BF,COLUMNS($I993:BG993),0)/$I993)),"")</f>
        <v/>
      </c>
      <c r="BH993" s="49" t="str">
        <f>IFERROR(IF($K993&lt;&gt;"SS",(VLOOKUP($D993,Customer_Demand!$D:$BF,COLUMNS($I993:BH993),0)/$I993+VLOOKUP($D993,Customer_Demand!$D:$BF,COLUMNS($I993:BH993),0)/$K993),(VLOOKUP($D993,Customer_Demand!$D:$BF,COLUMNS($I993:BH993),0)/$I993)),"")</f>
        <v/>
      </c>
      <c r="BI993" s="49" t="str">
        <f>IFERROR(IF($K993&lt;&gt;"SS",(VLOOKUP($D993,Customer_Demand!$D:$BF,COLUMNS($I993:BI993),0)/$I993+VLOOKUP($D993,Customer_Demand!$D:$BF,COLUMNS($I993:BI993),0)/$K993),(VLOOKUP($D993,Customer_Demand!$D:$BF,COLUMNS($I993:BI993),0)/$I993)),"")</f>
        <v/>
      </c>
      <c r="BJ993" s="49" t="str">
        <f>IFERROR(IF($K993&lt;&gt;"SS",(VLOOKUP($D993,Customer_Demand!$D:$BF,COLUMNS($I993:BJ993),0)/$I993+VLOOKUP($D993,Customer_Demand!$D:$BF,COLUMNS($I993:BJ993),0)/$K993),(VLOOKUP($D993,Customer_Demand!$D:$BF,COLUMNS($I993:BJ993),0)/$I993)),"")</f>
        <v/>
      </c>
      <c r="BK993" s="50" t="str">
        <f>IFERROR(IF($K993&lt;&gt;"SS",(VLOOKUP($D993,Customer_Demand!$D:$BF,COLUMNS($I993:BK993),0)/$I993+VLOOKUP($D993,Customer_Demand!$D:$BF,COLUMNS($I993:BK993),0)/$K993),(VLOOKUP($D993,Customer_Demand!$D:$BF,COLUMNS($I993:BK993),0)/$I993)),"")</f>
        <v/>
      </c>
    </row>
    <row r="994" spans="2:63" x14ac:dyDescent="0.2">
      <c r="B994" s="12" t="str">
        <f t="shared" si="67"/>
        <v/>
      </c>
      <c r="C994" s="45" t="str">
        <f>IF((Customer_Demand!C994)&lt;&gt;"",Customer_Demand!C994,"")</f>
        <v/>
      </c>
      <c r="D994" s="45" t="str">
        <f>IF(C994&lt;&gt;"",Customer_Demand!D994,"")</f>
        <v/>
      </c>
      <c r="E994" s="52" t="str">
        <f>IF(C994&lt;&gt;"",Customer_Demand!E994,"")</f>
        <v/>
      </c>
      <c r="F994" s="47" t="str">
        <f>IF(C994&lt;&gt;"",VLOOKUP(D994,Customer_Demand!$D$5:$F$1005,3,0),"")</f>
        <v/>
      </c>
      <c r="G994" s="48" t="str">
        <f t="shared" si="64"/>
        <v/>
      </c>
      <c r="H994" s="48" t="str">
        <f t="shared" si="65"/>
        <v/>
      </c>
      <c r="I994" s="48" t="str">
        <f>IFERROR(IF(C994&lt;&gt;"",VLOOKUP($H994,SMT_Cycle_Time_Data!$F:$Q,4,0),""),"SGR Not Defined")</f>
        <v/>
      </c>
      <c r="J994" s="48" t="str">
        <f t="shared" si="66"/>
        <v/>
      </c>
      <c r="K994" s="48" t="str">
        <f>IF(C994&lt;&gt;"",IFERROR(VLOOKUP($J994,SMT_Cycle_Time_Data!$F:$Q,4,0),"SS"),"")</f>
        <v/>
      </c>
      <c r="L994" s="49" t="str">
        <f>IFERROR(IF($K994&lt;&gt;"SS",(VLOOKUP($D994,Customer_Demand!$D:$BF,COLUMNS($I994:L994),0)/$I994+VLOOKUP($D994,Customer_Demand!$D:$BF,COLUMNS($I994:L994),0)/$K994),(VLOOKUP($D994,Customer_Demand!$D:$BF,COLUMNS($I994:L994),0)/$I994)),"")</f>
        <v/>
      </c>
      <c r="M994" s="49" t="str">
        <f>IFERROR(IF($K994&lt;&gt;"SS",(VLOOKUP($D994,Customer_Demand!$D:$BF,COLUMNS($I994:M994),0)/$I994+VLOOKUP($D994,Customer_Demand!$D:$BF,COLUMNS($I994:M994),0)/$K994),(VLOOKUP($D994,Customer_Demand!$D:$BF,COLUMNS($I994:M994),0)/$I994)),"")</f>
        <v/>
      </c>
      <c r="N994" s="49" t="str">
        <f>IFERROR(IF($K994&lt;&gt;"SS",(VLOOKUP($D994,Customer_Demand!$D:$BF,COLUMNS($I994:N994),0)/$I994+VLOOKUP($D994,Customer_Demand!$D:$BF,COLUMNS($I994:N994),0)/$K994),(VLOOKUP($D994,Customer_Demand!$D:$BF,COLUMNS($I994:N994),0)/$I994)),"")</f>
        <v/>
      </c>
      <c r="O994" s="49" t="str">
        <f>IFERROR(IF($K994&lt;&gt;"SS",(VLOOKUP($D994,Customer_Demand!$D:$BF,COLUMNS($I994:O994),0)/$I994+VLOOKUP($D994,Customer_Demand!$D:$BF,COLUMNS($I994:O994),0)/$K994),(VLOOKUP($D994,Customer_Demand!$D:$BF,COLUMNS($I994:O994),0)/$I994)),"")</f>
        <v/>
      </c>
      <c r="P994" s="49" t="str">
        <f>IFERROR(IF($K994&lt;&gt;"SS",(VLOOKUP($D994,Customer_Demand!$D:$BF,COLUMNS($I994:P994),0)/$I994+VLOOKUP($D994,Customer_Demand!$D:$BF,COLUMNS($I994:P994),0)/$K994),(VLOOKUP($D994,Customer_Demand!$D:$BF,COLUMNS($I994:P994),0)/$I994)),"")</f>
        <v/>
      </c>
      <c r="Q994" s="49" t="str">
        <f>IFERROR(IF($K994&lt;&gt;"SS",(VLOOKUP($D994,Customer_Demand!$D:$BF,COLUMNS($I994:Q994),0)/$I994+VLOOKUP($D994,Customer_Demand!$D:$BF,COLUMNS($I994:Q994),0)/$K994),(VLOOKUP($D994,Customer_Demand!$D:$BF,COLUMNS($I994:Q994),0)/$I994)),"")</f>
        <v/>
      </c>
      <c r="R994" s="49" t="str">
        <f>IFERROR(IF($K994&lt;&gt;"SS",(VLOOKUP($D994,Customer_Demand!$D:$BF,COLUMNS($I994:R994),0)/$I994+VLOOKUP($D994,Customer_Demand!$D:$BF,COLUMNS($I994:R994),0)/$K994),(VLOOKUP($D994,Customer_Demand!$D:$BF,COLUMNS($I994:R994),0)/$I994)),"")</f>
        <v/>
      </c>
      <c r="S994" s="49" t="str">
        <f>IFERROR(IF($K994&lt;&gt;"SS",(VLOOKUP($D994,Customer_Demand!$D:$BF,COLUMNS($I994:S994),0)/$I994+VLOOKUP($D994,Customer_Demand!$D:$BF,COLUMNS($I994:S994),0)/$K994),(VLOOKUP($D994,Customer_Demand!$D:$BF,COLUMNS($I994:S994),0)/$I994)),"")</f>
        <v/>
      </c>
      <c r="T994" s="49" t="str">
        <f>IFERROR(IF($K994&lt;&gt;"SS",(VLOOKUP($D994,Customer_Demand!$D:$BF,COLUMNS($I994:T994),0)/$I994+VLOOKUP($D994,Customer_Demand!$D:$BF,COLUMNS($I994:T994),0)/$K994),(VLOOKUP($D994,Customer_Demand!$D:$BF,COLUMNS($I994:T994),0)/$I994)),"")</f>
        <v/>
      </c>
      <c r="U994" s="49" t="str">
        <f>IFERROR(IF($K994&lt;&gt;"SS",(VLOOKUP($D994,Customer_Demand!$D:$BF,COLUMNS($I994:U994),0)/$I994+VLOOKUP($D994,Customer_Demand!$D:$BF,COLUMNS($I994:U994),0)/$K994),(VLOOKUP($D994,Customer_Demand!$D:$BF,COLUMNS($I994:U994),0)/$I994)),"")</f>
        <v/>
      </c>
      <c r="V994" s="49" t="str">
        <f>IFERROR(IF($K994&lt;&gt;"SS",(VLOOKUP($D994,Customer_Demand!$D:$BF,COLUMNS($I994:V994),0)/$I994+VLOOKUP($D994,Customer_Demand!$D:$BF,COLUMNS($I994:V994),0)/$K994),(VLOOKUP($D994,Customer_Demand!$D:$BF,COLUMNS($I994:V994),0)/$I994)),"")</f>
        <v/>
      </c>
      <c r="W994" s="49" t="str">
        <f>IFERROR(IF($K994&lt;&gt;"SS",(VLOOKUP($D994,Customer_Demand!$D:$BF,COLUMNS($I994:W994),0)/$I994+VLOOKUP($D994,Customer_Demand!$D:$BF,COLUMNS($I994:W994),0)/$K994),(VLOOKUP($D994,Customer_Demand!$D:$BF,COLUMNS($I994:W994),0)/$I994)),"")</f>
        <v/>
      </c>
      <c r="X994" s="49" t="str">
        <f>IFERROR(IF($K994&lt;&gt;"SS",(VLOOKUP($D994,Customer_Demand!$D:$BF,COLUMNS($I994:X994),0)/$I994+VLOOKUP($D994,Customer_Demand!$D:$BF,COLUMNS($I994:X994),0)/$K994),(VLOOKUP($D994,Customer_Demand!$D:$BF,COLUMNS($I994:X994),0)/$I994)),"")</f>
        <v/>
      </c>
      <c r="Y994" s="49" t="str">
        <f>IFERROR(IF($K994&lt;&gt;"SS",(VLOOKUP($D994,Customer_Demand!$D:$BF,COLUMNS($I994:Y994),0)/$I994+VLOOKUP($D994,Customer_Demand!$D:$BF,COLUMNS($I994:Y994),0)/$K994),(VLOOKUP($D994,Customer_Demand!$D:$BF,COLUMNS($I994:Y994),0)/$I994)),"")</f>
        <v/>
      </c>
      <c r="Z994" s="49" t="str">
        <f>IFERROR(IF($K994&lt;&gt;"SS",(VLOOKUP($D994,Customer_Demand!$D:$BF,COLUMNS($I994:Z994),0)/$I994+VLOOKUP($D994,Customer_Demand!$D:$BF,COLUMNS($I994:Z994),0)/$K994),(VLOOKUP($D994,Customer_Demand!$D:$BF,COLUMNS($I994:Z994),0)/$I994)),"")</f>
        <v/>
      </c>
      <c r="AA994" s="49" t="str">
        <f>IFERROR(IF($K994&lt;&gt;"SS",(VLOOKUP($D994,Customer_Demand!$D:$BF,COLUMNS($I994:AA994),0)/$I994+VLOOKUP($D994,Customer_Demand!$D:$BF,COLUMNS($I994:AA994),0)/$K994),(VLOOKUP($D994,Customer_Demand!$D:$BF,COLUMNS($I994:AA994),0)/$I994)),"")</f>
        <v/>
      </c>
      <c r="AB994" s="49" t="str">
        <f>IFERROR(IF($K994&lt;&gt;"SS",(VLOOKUP($D994,Customer_Demand!$D:$BF,COLUMNS($I994:AB994),0)/$I994+VLOOKUP($D994,Customer_Demand!$D:$BF,COLUMNS($I994:AB994),0)/$K994),(VLOOKUP($D994,Customer_Demand!$D:$BF,COLUMNS($I994:AB994),0)/$I994)),"")</f>
        <v/>
      </c>
      <c r="AC994" s="49" t="str">
        <f>IFERROR(IF($K994&lt;&gt;"SS",(VLOOKUP($D994,Customer_Demand!$D:$BF,COLUMNS($I994:AC994),0)/$I994+VLOOKUP($D994,Customer_Demand!$D:$BF,COLUMNS($I994:AC994),0)/$K994),(VLOOKUP($D994,Customer_Demand!$D:$BF,COLUMNS($I994:AC994),0)/$I994)),"")</f>
        <v/>
      </c>
      <c r="AD994" s="49" t="str">
        <f>IFERROR(IF($K994&lt;&gt;"SS",(VLOOKUP($D994,Customer_Demand!$D:$BF,COLUMNS($I994:AD994),0)/$I994+VLOOKUP($D994,Customer_Demand!$D:$BF,COLUMNS($I994:AD994),0)/$K994),(VLOOKUP($D994,Customer_Demand!$D:$BF,COLUMNS($I994:AD994),0)/$I994)),"")</f>
        <v/>
      </c>
      <c r="AE994" s="49" t="str">
        <f>IFERROR(IF($K994&lt;&gt;"SS",(VLOOKUP($D994,Customer_Demand!$D:$BF,COLUMNS($I994:AE994),0)/$I994+VLOOKUP($D994,Customer_Demand!$D:$BF,COLUMNS($I994:AE994),0)/$K994),(VLOOKUP($D994,Customer_Demand!$D:$BF,COLUMNS($I994:AE994),0)/$I994)),"")</f>
        <v/>
      </c>
      <c r="AF994" s="49" t="str">
        <f>IFERROR(IF($K994&lt;&gt;"SS",(VLOOKUP($D994,Customer_Demand!$D:$BF,COLUMNS($I994:AF994),0)/$I994+VLOOKUP($D994,Customer_Demand!$D:$BF,COLUMNS($I994:AF994),0)/$K994),(VLOOKUP($D994,Customer_Demand!$D:$BF,COLUMNS($I994:AF994),0)/$I994)),"")</f>
        <v/>
      </c>
      <c r="AG994" s="49" t="str">
        <f>IFERROR(IF($K994&lt;&gt;"SS",(VLOOKUP($D994,Customer_Demand!$D:$BF,COLUMNS($I994:AG994),0)/$I994+VLOOKUP($D994,Customer_Demand!$D:$BF,COLUMNS($I994:AG994),0)/$K994),(VLOOKUP($D994,Customer_Demand!$D:$BF,COLUMNS($I994:AG994),0)/$I994)),"")</f>
        <v/>
      </c>
      <c r="AH994" s="49" t="str">
        <f>IFERROR(IF($K994&lt;&gt;"SS",(VLOOKUP($D994,Customer_Demand!$D:$BF,COLUMNS($I994:AH994),0)/$I994+VLOOKUP($D994,Customer_Demand!$D:$BF,COLUMNS($I994:AH994),0)/$K994),(VLOOKUP($D994,Customer_Demand!$D:$BF,COLUMNS($I994:AH994),0)/$I994)),"")</f>
        <v/>
      </c>
      <c r="AI994" s="49" t="str">
        <f>IFERROR(IF($K994&lt;&gt;"SS",(VLOOKUP($D994,Customer_Demand!$D:$BF,COLUMNS($I994:AI994),0)/$I994+VLOOKUP($D994,Customer_Demand!$D:$BF,COLUMNS($I994:AI994),0)/$K994),(VLOOKUP($D994,Customer_Demand!$D:$BF,COLUMNS($I994:AI994),0)/$I994)),"")</f>
        <v/>
      </c>
      <c r="AJ994" s="49" t="str">
        <f>IFERROR(IF($K994&lt;&gt;"SS",(VLOOKUP($D994,Customer_Demand!$D:$BF,COLUMNS($I994:AJ994),0)/$I994+VLOOKUP($D994,Customer_Demand!$D:$BF,COLUMNS($I994:AJ994),0)/$K994),(VLOOKUP($D994,Customer_Demand!$D:$BF,COLUMNS($I994:AJ994),0)/$I994)),"")</f>
        <v/>
      </c>
      <c r="AK994" s="49" t="str">
        <f>IFERROR(IF($K994&lt;&gt;"SS",(VLOOKUP($D994,Customer_Demand!$D:$BF,COLUMNS($I994:AK994),0)/$I994+VLOOKUP($D994,Customer_Demand!$D:$BF,COLUMNS($I994:AK994),0)/$K994),(VLOOKUP($D994,Customer_Demand!$D:$BF,COLUMNS($I994:AK994),0)/$I994)),"")</f>
        <v/>
      </c>
      <c r="AL994" s="49" t="str">
        <f>IFERROR(IF($K994&lt;&gt;"SS",(VLOOKUP($D994,Customer_Demand!$D:$BF,COLUMNS($I994:AL994),0)/$I994+VLOOKUP($D994,Customer_Demand!$D:$BF,COLUMNS($I994:AL994),0)/$K994),(VLOOKUP($D994,Customer_Demand!$D:$BF,COLUMNS($I994:AL994),0)/$I994)),"")</f>
        <v/>
      </c>
      <c r="AM994" s="49" t="str">
        <f>IFERROR(IF($K994&lt;&gt;"SS",(VLOOKUP($D994,Customer_Demand!$D:$BF,COLUMNS($I994:AM994),0)/$I994+VLOOKUP($D994,Customer_Demand!$D:$BF,COLUMNS($I994:AM994),0)/$K994),(VLOOKUP($D994,Customer_Demand!$D:$BF,COLUMNS($I994:AM994),0)/$I994)),"")</f>
        <v/>
      </c>
      <c r="AN994" s="49" t="str">
        <f>IFERROR(IF($K994&lt;&gt;"SS",(VLOOKUP($D994,Customer_Demand!$D:$BF,COLUMNS($I994:AN994),0)/$I994+VLOOKUP($D994,Customer_Demand!$D:$BF,COLUMNS($I994:AN994),0)/$K994),(VLOOKUP($D994,Customer_Demand!$D:$BF,COLUMNS($I994:AN994),0)/$I994)),"")</f>
        <v/>
      </c>
      <c r="AO994" s="49" t="str">
        <f>IFERROR(IF($K994&lt;&gt;"SS",(VLOOKUP($D994,Customer_Demand!$D:$BF,COLUMNS($I994:AO994),0)/$I994+VLOOKUP($D994,Customer_Demand!$D:$BF,COLUMNS($I994:AO994),0)/$K994),(VLOOKUP($D994,Customer_Demand!$D:$BF,COLUMNS($I994:AO994),0)/$I994)),"")</f>
        <v/>
      </c>
      <c r="AP994" s="49" t="str">
        <f>IFERROR(IF($K994&lt;&gt;"SS",(VLOOKUP($D994,Customer_Demand!$D:$BF,COLUMNS($I994:AP994),0)/$I994+VLOOKUP($D994,Customer_Demand!$D:$BF,COLUMNS($I994:AP994),0)/$K994),(VLOOKUP($D994,Customer_Demand!$D:$BF,COLUMNS($I994:AP994),0)/$I994)),"")</f>
        <v/>
      </c>
      <c r="AQ994" s="49" t="str">
        <f>IFERROR(IF($K994&lt;&gt;"SS",(VLOOKUP($D994,Customer_Demand!$D:$BF,COLUMNS($I994:AQ994),0)/$I994+VLOOKUP($D994,Customer_Demand!$D:$BF,COLUMNS($I994:AQ994),0)/$K994),(VLOOKUP($D994,Customer_Demand!$D:$BF,COLUMNS($I994:AQ994),0)/$I994)),"")</f>
        <v/>
      </c>
      <c r="AR994" s="49" t="str">
        <f>IFERROR(IF($K994&lt;&gt;"SS",(VLOOKUP($D994,Customer_Demand!$D:$BF,COLUMNS($I994:AR994),0)/$I994+VLOOKUP($D994,Customer_Demand!$D:$BF,COLUMNS($I994:AR994),0)/$K994),(VLOOKUP($D994,Customer_Demand!$D:$BF,COLUMNS($I994:AR994),0)/$I994)),"")</f>
        <v/>
      </c>
      <c r="AS994" s="49" t="str">
        <f>IFERROR(IF($K994&lt;&gt;"SS",(VLOOKUP($D994,Customer_Demand!$D:$BF,COLUMNS($I994:AS994),0)/$I994+VLOOKUP($D994,Customer_Demand!$D:$BF,COLUMNS($I994:AS994),0)/$K994),(VLOOKUP($D994,Customer_Demand!$D:$BF,COLUMNS($I994:AS994),0)/$I994)),"")</f>
        <v/>
      </c>
      <c r="AT994" s="49" t="str">
        <f>IFERROR(IF($K994&lt;&gt;"SS",(VLOOKUP($D994,Customer_Demand!$D:$BF,COLUMNS($I994:AT994),0)/$I994+VLOOKUP($D994,Customer_Demand!$D:$BF,COLUMNS($I994:AT994),0)/$K994),(VLOOKUP($D994,Customer_Demand!$D:$BF,COLUMNS($I994:AT994),0)/$I994)),"")</f>
        <v/>
      </c>
      <c r="AU994" s="49" t="str">
        <f>IFERROR(IF($K994&lt;&gt;"SS",(VLOOKUP($D994,Customer_Demand!$D:$BF,COLUMNS($I994:AU994),0)/$I994+VLOOKUP($D994,Customer_Demand!$D:$BF,COLUMNS($I994:AU994),0)/$K994),(VLOOKUP($D994,Customer_Demand!$D:$BF,COLUMNS($I994:AU994),0)/$I994)),"")</f>
        <v/>
      </c>
      <c r="AV994" s="49" t="str">
        <f>IFERROR(IF($K994&lt;&gt;"SS",(VLOOKUP($D994,Customer_Demand!$D:$BF,COLUMNS($I994:AV994),0)/$I994+VLOOKUP($D994,Customer_Demand!$D:$BF,COLUMNS($I994:AV994),0)/$K994),(VLOOKUP($D994,Customer_Demand!$D:$BF,COLUMNS($I994:AV994),0)/$I994)),"")</f>
        <v/>
      </c>
      <c r="AW994" s="49" t="str">
        <f>IFERROR(IF($K994&lt;&gt;"SS",(VLOOKUP($D994,Customer_Demand!$D:$BF,COLUMNS($I994:AW994),0)/$I994+VLOOKUP($D994,Customer_Demand!$D:$BF,COLUMNS($I994:AW994),0)/$K994),(VLOOKUP($D994,Customer_Demand!$D:$BF,COLUMNS($I994:AW994),0)/$I994)),"")</f>
        <v/>
      </c>
      <c r="AX994" s="49" t="str">
        <f>IFERROR(IF($K994&lt;&gt;"SS",(VLOOKUP($D994,Customer_Demand!$D:$BF,COLUMNS($I994:AX994),0)/$I994+VLOOKUP($D994,Customer_Demand!$D:$BF,COLUMNS($I994:AX994),0)/$K994),(VLOOKUP($D994,Customer_Demand!$D:$BF,COLUMNS($I994:AX994),0)/$I994)),"")</f>
        <v/>
      </c>
      <c r="AY994" s="49" t="str">
        <f>IFERROR(IF($K994&lt;&gt;"SS",(VLOOKUP($D994,Customer_Demand!$D:$BF,COLUMNS($I994:AY994),0)/$I994+VLOOKUP($D994,Customer_Demand!$D:$BF,COLUMNS($I994:AY994),0)/$K994),(VLOOKUP($D994,Customer_Demand!$D:$BF,COLUMNS($I994:AY994),0)/$I994)),"")</f>
        <v/>
      </c>
      <c r="AZ994" s="49" t="str">
        <f>IFERROR(IF($K994&lt;&gt;"SS",(VLOOKUP($D994,Customer_Demand!$D:$BF,COLUMNS($I994:AZ994),0)/$I994+VLOOKUP($D994,Customer_Demand!$D:$BF,COLUMNS($I994:AZ994),0)/$K994),(VLOOKUP($D994,Customer_Demand!$D:$BF,COLUMNS($I994:AZ994),0)/$I994)),"")</f>
        <v/>
      </c>
      <c r="BA994" s="49" t="str">
        <f>IFERROR(IF($K994&lt;&gt;"SS",(VLOOKUP($D994,Customer_Demand!$D:$BF,COLUMNS($I994:BA994),0)/$I994+VLOOKUP($D994,Customer_Demand!$D:$BF,COLUMNS($I994:BA994),0)/$K994),(VLOOKUP($D994,Customer_Demand!$D:$BF,COLUMNS($I994:BA994),0)/$I994)),"")</f>
        <v/>
      </c>
      <c r="BB994" s="49" t="str">
        <f>IFERROR(IF($K994&lt;&gt;"SS",(VLOOKUP($D994,Customer_Demand!$D:$BF,COLUMNS($I994:BB994),0)/$I994+VLOOKUP($D994,Customer_Demand!$D:$BF,COLUMNS($I994:BB994),0)/$K994),(VLOOKUP($D994,Customer_Demand!$D:$BF,COLUMNS($I994:BB994),0)/$I994)),"")</f>
        <v/>
      </c>
      <c r="BC994" s="49" t="str">
        <f>IFERROR(IF($K994&lt;&gt;"SS",(VLOOKUP($D994,Customer_Demand!$D:$BF,COLUMNS($I994:BC994),0)/$I994+VLOOKUP($D994,Customer_Demand!$D:$BF,COLUMNS($I994:BC994),0)/$K994),(VLOOKUP($D994,Customer_Demand!$D:$BF,COLUMNS($I994:BC994),0)/$I994)),"")</f>
        <v/>
      </c>
      <c r="BD994" s="49" t="str">
        <f>IFERROR(IF($K994&lt;&gt;"SS",(VLOOKUP($D994,Customer_Demand!$D:$BF,COLUMNS($I994:BD994),0)/$I994+VLOOKUP($D994,Customer_Demand!$D:$BF,COLUMNS($I994:BD994),0)/$K994),(VLOOKUP($D994,Customer_Demand!$D:$BF,COLUMNS($I994:BD994),0)/$I994)),"")</f>
        <v/>
      </c>
      <c r="BE994" s="49" t="str">
        <f>IFERROR(IF($K994&lt;&gt;"SS",(VLOOKUP($D994,Customer_Demand!$D:$BF,COLUMNS($I994:BE994),0)/$I994+VLOOKUP($D994,Customer_Demand!$D:$BF,COLUMNS($I994:BE994),0)/$K994),(VLOOKUP($D994,Customer_Demand!$D:$BF,COLUMNS($I994:BE994),0)/$I994)),"")</f>
        <v/>
      </c>
      <c r="BF994" s="49" t="str">
        <f>IFERROR(IF($K994&lt;&gt;"SS",(VLOOKUP($D994,Customer_Demand!$D:$BF,COLUMNS($I994:BF994),0)/$I994+VLOOKUP($D994,Customer_Demand!$D:$BF,COLUMNS($I994:BF994),0)/$K994),(VLOOKUP($D994,Customer_Demand!$D:$BF,COLUMNS($I994:BF994),0)/$I994)),"")</f>
        <v/>
      </c>
      <c r="BG994" s="49" t="str">
        <f>IFERROR(IF($K994&lt;&gt;"SS",(VLOOKUP($D994,Customer_Demand!$D:$BF,COLUMNS($I994:BG994),0)/$I994+VLOOKUP($D994,Customer_Demand!$D:$BF,COLUMNS($I994:BG994),0)/$K994),(VLOOKUP($D994,Customer_Demand!$D:$BF,COLUMNS($I994:BG994),0)/$I994)),"")</f>
        <v/>
      </c>
      <c r="BH994" s="49" t="str">
        <f>IFERROR(IF($K994&lt;&gt;"SS",(VLOOKUP($D994,Customer_Demand!$D:$BF,COLUMNS($I994:BH994),0)/$I994+VLOOKUP($D994,Customer_Demand!$D:$BF,COLUMNS($I994:BH994),0)/$K994),(VLOOKUP($D994,Customer_Demand!$D:$BF,COLUMNS($I994:BH994),0)/$I994)),"")</f>
        <v/>
      </c>
      <c r="BI994" s="49" t="str">
        <f>IFERROR(IF($K994&lt;&gt;"SS",(VLOOKUP($D994,Customer_Demand!$D:$BF,COLUMNS($I994:BI994),0)/$I994+VLOOKUP($D994,Customer_Demand!$D:$BF,COLUMNS($I994:BI994),0)/$K994),(VLOOKUP($D994,Customer_Demand!$D:$BF,COLUMNS($I994:BI994),0)/$I994)),"")</f>
        <v/>
      </c>
      <c r="BJ994" s="49" t="str">
        <f>IFERROR(IF($K994&lt;&gt;"SS",(VLOOKUP($D994,Customer_Demand!$D:$BF,COLUMNS($I994:BJ994),0)/$I994+VLOOKUP($D994,Customer_Demand!$D:$BF,COLUMNS($I994:BJ994),0)/$K994),(VLOOKUP($D994,Customer_Demand!$D:$BF,COLUMNS($I994:BJ994),0)/$I994)),"")</f>
        <v/>
      </c>
      <c r="BK994" s="50" t="str">
        <f>IFERROR(IF($K994&lt;&gt;"SS",(VLOOKUP($D994,Customer_Demand!$D:$BF,COLUMNS($I994:BK994),0)/$I994+VLOOKUP($D994,Customer_Demand!$D:$BF,COLUMNS($I994:BK994),0)/$K994),(VLOOKUP($D994,Customer_Demand!$D:$BF,COLUMNS($I994:BK994),0)/$I994)),"")</f>
        <v/>
      </c>
    </row>
    <row r="995" spans="2:63" x14ac:dyDescent="0.2">
      <c r="B995" s="12" t="str">
        <f t="shared" si="67"/>
        <v/>
      </c>
      <c r="C995" s="45" t="str">
        <f>IF((Customer_Demand!C995)&lt;&gt;"",Customer_Demand!C995,"")</f>
        <v/>
      </c>
      <c r="D995" s="45" t="str">
        <f>IF(C995&lt;&gt;"",Customer_Demand!D995,"")</f>
        <v/>
      </c>
      <c r="E995" s="52" t="str">
        <f>IF(C995&lt;&gt;"",Customer_Demand!E995,"")</f>
        <v/>
      </c>
      <c r="F995" s="47" t="str">
        <f>IF(C995&lt;&gt;"",VLOOKUP(D995,Customer_Demand!$D$5:$F$1005,3,0),"")</f>
        <v/>
      </c>
      <c r="G995" s="48" t="str">
        <f t="shared" si="64"/>
        <v/>
      </c>
      <c r="H995" s="48" t="str">
        <f t="shared" si="65"/>
        <v/>
      </c>
      <c r="I995" s="48" t="str">
        <f>IFERROR(IF(C995&lt;&gt;"",VLOOKUP($H995,SMT_Cycle_Time_Data!$F:$Q,4,0),""),"SGR Not Defined")</f>
        <v/>
      </c>
      <c r="J995" s="48" t="str">
        <f t="shared" si="66"/>
        <v/>
      </c>
      <c r="K995" s="48" t="str">
        <f>IF(C995&lt;&gt;"",IFERROR(VLOOKUP($J995,SMT_Cycle_Time_Data!$F:$Q,4,0),"SS"),"")</f>
        <v/>
      </c>
      <c r="L995" s="49" t="str">
        <f>IFERROR(IF($K995&lt;&gt;"SS",(VLOOKUP($D995,Customer_Demand!$D:$BF,COLUMNS($I995:L995),0)/$I995+VLOOKUP($D995,Customer_Demand!$D:$BF,COLUMNS($I995:L995),0)/$K995),(VLOOKUP($D995,Customer_Demand!$D:$BF,COLUMNS($I995:L995),0)/$I995)),"")</f>
        <v/>
      </c>
      <c r="M995" s="49" t="str">
        <f>IFERROR(IF($K995&lt;&gt;"SS",(VLOOKUP($D995,Customer_Demand!$D:$BF,COLUMNS($I995:M995),0)/$I995+VLOOKUP($D995,Customer_Demand!$D:$BF,COLUMNS($I995:M995),0)/$K995),(VLOOKUP($D995,Customer_Demand!$D:$BF,COLUMNS($I995:M995),0)/$I995)),"")</f>
        <v/>
      </c>
      <c r="N995" s="49" t="str">
        <f>IFERROR(IF($K995&lt;&gt;"SS",(VLOOKUP($D995,Customer_Demand!$D:$BF,COLUMNS($I995:N995),0)/$I995+VLOOKUP($D995,Customer_Demand!$D:$BF,COLUMNS($I995:N995),0)/$K995),(VLOOKUP($D995,Customer_Demand!$D:$BF,COLUMNS($I995:N995),0)/$I995)),"")</f>
        <v/>
      </c>
      <c r="O995" s="49" t="str">
        <f>IFERROR(IF($K995&lt;&gt;"SS",(VLOOKUP($D995,Customer_Demand!$D:$BF,COLUMNS($I995:O995),0)/$I995+VLOOKUP($D995,Customer_Demand!$D:$BF,COLUMNS($I995:O995),0)/$K995),(VLOOKUP($D995,Customer_Demand!$D:$BF,COLUMNS($I995:O995),0)/$I995)),"")</f>
        <v/>
      </c>
      <c r="P995" s="49" t="str">
        <f>IFERROR(IF($K995&lt;&gt;"SS",(VLOOKUP($D995,Customer_Demand!$D:$BF,COLUMNS($I995:P995),0)/$I995+VLOOKUP($D995,Customer_Demand!$D:$BF,COLUMNS($I995:P995),0)/$K995),(VLOOKUP($D995,Customer_Demand!$D:$BF,COLUMNS($I995:P995),0)/$I995)),"")</f>
        <v/>
      </c>
      <c r="Q995" s="49" t="str">
        <f>IFERROR(IF($K995&lt;&gt;"SS",(VLOOKUP($D995,Customer_Demand!$D:$BF,COLUMNS($I995:Q995),0)/$I995+VLOOKUP($D995,Customer_Demand!$D:$BF,COLUMNS($I995:Q995),0)/$K995),(VLOOKUP($D995,Customer_Demand!$D:$BF,COLUMNS($I995:Q995),0)/$I995)),"")</f>
        <v/>
      </c>
      <c r="R995" s="49" t="str">
        <f>IFERROR(IF($K995&lt;&gt;"SS",(VLOOKUP($D995,Customer_Demand!$D:$BF,COLUMNS($I995:R995),0)/$I995+VLOOKUP($D995,Customer_Demand!$D:$BF,COLUMNS($I995:R995),0)/$K995),(VLOOKUP($D995,Customer_Demand!$D:$BF,COLUMNS($I995:R995),0)/$I995)),"")</f>
        <v/>
      </c>
      <c r="S995" s="49" t="str">
        <f>IFERROR(IF($K995&lt;&gt;"SS",(VLOOKUP($D995,Customer_Demand!$D:$BF,COLUMNS($I995:S995),0)/$I995+VLOOKUP($D995,Customer_Demand!$D:$BF,COLUMNS($I995:S995),0)/$K995),(VLOOKUP($D995,Customer_Demand!$D:$BF,COLUMNS($I995:S995),0)/$I995)),"")</f>
        <v/>
      </c>
      <c r="T995" s="49" t="str">
        <f>IFERROR(IF($K995&lt;&gt;"SS",(VLOOKUP($D995,Customer_Demand!$D:$BF,COLUMNS($I995:T995),0)/$I995+VLOOKUP($D995,Customer_Demand!$D:$BF,COLUMNS($I995:T995),0)/$K995),(VLOOKUP($D995,Customer_Demand!$D:$BF,COLUMNS($I995:T995),0)/$I995)),"")</f>
        <v/>
      </c>
      <c r="U995" s="49" t="str">
        <f>IFERROR(IF($K995&lt;&gt;"SS",(VLOOKUP($D995,Customer_Demand!$D:$BF,COLUMNS($I995:U995),0)/$I995+VLOOKUP($D995,Customer_Demand!$D:$BF,COLUMNS($I995:U995),0)/$K995),(VLOOKUP($D995,Customer_Demand!$D:$BF,COLUMNS($I995:U995),0)/$I995)),"")</f>
        <v/>
      </c>
      <c r="V995" s="49" t="str">
        <f>IFERROR(IF($K995&lt;&gt;"SS",(VLOOKUP($D995,Customer_Demand!$D:$BF,COLUMNS($I995:V995),0)/$I995+VLOOKUP($D995,Customer_Demand!$D:$BF,COLUMNS($I995:V995),0)/$K995),(VLOOKUP($D995,Customer_Demand!$D:$BF,COLUMNS($I995:V995),0)/$I995)),"")</f>
        <v/>
      </c>
      <c r="W995" s="49" t="str">
        <f>IFERROR(IF($K995&lt;&gt;"SS",(VLOOKUP($D995,Customer_Demand!$D:$BF,COLUMNS($I995:W995),0)/$I995+VLOOKUP($D995,Customer_Demand!$D:$BF,COLUMNS($I995:W995),0)/$K995),(VLOOKUP($D995,Customer_Demand!$D:$BF,COLUMNS($I995:W995),0)/$I995)),"")</f>
        <v/>
      </c>
      <c r="X995" s="49" t="str">
        <f>IFERROR(IF($K995&lt;&gt;"SS",(VLOOKUP($D995,Customer_Demand!$D:$BF,COLUMNS($I995:X995),0)/$I995+VLOOKUP($D995,Customer_Demand!$D:$BF,COLUMNS($I995:X995),0)/$K995),(VLOOKUP($D995,Customer_Demand!$D:$BF,COLUMNS($I995:X995),0)/$I995)),"")</f>
        <v/>
      </c>
      <c r="Y995" s="49" t="str">
        <f>IFERROR(IF($K995&lt;&gt;"SS",(VLOOKUP($D995,Customer_Demand!$D:$BF,COLUMNS($I995:Y995),0)/$I995+VLOOKUP($D995,Customer_Demand!$D:$BF,COLUMNS($I995:Y995),0)/$K995),(VLOOKUP($D995,Customer_Demand!$D:$BF,COLUMNS($I995:Y995),0)/$I995)),"")</f>
        <v/>
      </c>
      <c r="Z995" s="49" t="str">
        <f>IFERROR(IF($K995&lt;&gt;"SS",(VLOOKUP($D995,Customer_Demand!$D:$BF,COLUMNS($I995:Z995),0)/$I995+VLOOKUP($D995,Customer_Demand!$D:$BF,COLUMNS($I995:Z995),0)/$K995),(VLOOKUP($D995,Customer_Demand!$D:$BF,COLUMNS($I995:Z995),0)/$I995)),"")</f>
        <v/>
      </c>
      <c r="AA995" s="49" t="str">
        <f>IFERROR(IF($K995&lt;&gt;"SS",(VLOOKUP($D995,Customer_Demand!$D:$BF,COLUMNS($I995:AA995),0)/$I995+VLOOKUP($D995,Customer_Demand!$D:$BF,COLUMNS($I995:AA995),0)/$K995),(VLOOKUP($D995,Customer_Demand!$D:$BF,COLUMNS($I995:AA995),0)/$I995)),"")</f>
        <v/>
      </c>
      <c r="AB995" s="49" t="str">
        <f>IFERROR(IF($K995&lt;&gt;"SS",(VLOOKUP($D995,Customer_Demand!$D:$BF,COLUMNS($I995:AB995),0)/$I995+VLOOKUP($D995,Customer_Demand!$D:$BF,COLUMNS($I995:AB995),0)/$K995),(VLOOKUP($D995,Customer_Demand!$D:$BF,COLUMNS($I995:AB995),0)/$I995)),"")</f>
        <v/>
      </c>
      <c r="AC995" s="49" t="str">
        <f>IFERROR(IF($K995&lt;&gt;"SS",(VLOOKUP($D995,Customer_Demand!$D:$BF,COLUMNS($I995:AC995),0)/$I995+VLOOKUP($D995,Customer_Demand!$D:$BF,COLUMNS($I995:AC995),0)/$K995),(VLOOKUP($D995,Customer_Demand!$D:$BF,COLUMNS($I995:AC995),0)/$I995)),"")</f>
        <v/>
      </c>
      <c r="AD995" s="49" t="str">
        <f>IFERROR(IF($K995&lt;&gt;"SS",(VLOOKUP($D995,Customer_Demand!$D:$BF,COLUMNS($I995:AD995),0)/$I995+VLOOKUP($D995,Customer_Demand!$D:$BF,COLUMNS($I995:AD995),0)/$K995),(VLOOKUP($D995,Customer_Demand!$D:$BF,COLUMNS($I995:AD995),0)/$I995)),"")</f>
        <v/>
      </c>
      <c r="AE995" s="49" t="str">
        <f>IFERROR(IF($K995&lt;&gt;"SS",(VLOOKUP($D995,Customer_Demand!$D:$BF,COLUMNS($I995:AE995),0)/$I995+VLOOKUP($D995,Customer_Demand!$D:$BF,COLUMNS($I995:AE995),0)/$K995),(VLOOKUP($D995,Customer_Demand!$D:$BF,COLUMNS($I995:AE995),0)/$I995)),"")</f>
        <v/>
      </c>
      <c r="AF995" s="49" t="str">
        <f>IFERROR(IF($K995&lt;&gt;"SS",(VLOOKUP($D995,Customer_Demand!$D:$BF,COLUMNS($I995:AF995),0)/$I995+VLOOKUP($D995,Customer_Demand!$D:$BF,COLUMNS($I995:AF995),0)/$K995),(VLOOKUP($D995,Customer_Demand!$D:$BF,COLUMNS($I995:AF995),0)/$I995)),"")</f>
        <v/>
      </c>
      <c r="AG995" s="49" t="str">
        <f>IFERROR(IF($K995&lt;&gt;"SS",(VLOOKUP($D995,Customer_Demand!$D:$BF,COLUMNS($I995:AG995),0)/$I995+VLOOKUP($D995,Customer_Demand!$D:$BF,COLUMNS($I995:AG995),0)/$K995),(VLOOKUP($D995,Customer_Demand!$D:$BF,COLUMNS($I995:AG995),0)/$I995)),"")</f>
        <v/>
      </c>
      <c r="AH995" s="49" t="str">
        <f>IFERROR(IF($K995&lt;&gt;"SS",(VLOOKUP($D995,Customer_Demand!$D:$BF,COLUMNS($I995:AH995),0)/$I995+VLOOKUP($D995,Customer_Demand!$D:$BF,COLUMNS($I995:AH995),0)/$K995),(VLOOKUP($D995,Customer_Demand!$D:$BF,COLUMNS($I995:AH995),0)/$I995)),"")</f>
        <v/>
      </c>
      <c r="AI995" s="49" t="str">
        <f>IFERROR(IF($K995&lt;&gt;"SS",(VLOOKUP($D995,Customer_Demand!$D:$BF,COLUMNS($I995:AI995),0)/$I995+VLOOKUP($D995,Customer_Demand!$D:$BF,COLUMNS($I995:AI995),0)/$K995),(VLOOKUP($D995,Customer_Demand!$D:$BF,COLUMNS($I995:AI995),0)/$I995)),"")</f>
        <v/>
      </c>
      <c r="AJ995" s="49" t="str">
        <f>IFERROR(IF($K995&lt;&gt;"SS",(VLOOKUP($D995,Customer_Demand!$D:$BF,COLUMNS($I995:AJ995),0)/$I995+VLOOKUP($D995,Customer_Demand!$D:$BF,COLUMNS($I995:AJ995),0)/$K995),(VLOOKUP($D995,Customer_Demand!$D:$BF,COLUMNS($I995:AJ995),0)/$I995)),"")</f>
        <v/>
      </c>
      <c r="AK995" s="49" t="str">
        <f>IFERROR(IF($K995&lt;&gt;"SS",(VLOOKUP($D995,Customer_Demand!$D:$BF,COLUMNS($I995:AK995),0)/$I995+VLOOKUP($D995,Customer_Demand!$D:$BF,COLUMNS($I995:AK995),0)/$K995),(VLOOKUP($D995,Customer_Demand!$D:$BF,COLUMNS($I995:AK995),0)/$I995)),"")</f>
        <v/>
      </c>
      <c r="AL995" s="49" t="str">
        <f>IFERROR(IF($K995&lt;&gt;"SS",(VLOOKUP($D995,Customer_Demand!$D:$BF,COLUMNS($I995:AL995),0)/$I995+VLOOKUP($D995,Customer_Demand!$D:$BF,COLUMNS($I995:AL995),0)/$K995),(VLOOKUP($D995,Customer_Demand!$D:$BF,COLUMNS($I995:AL995),0)/$I995)),"")</f>
        <v/>
      </c>
      <c r="AM995" s="49" t="str">
        <f>IFERROR(IF($K995&lt;&gt;"SS",(VLOOKUP($D995,Customer_Demand!$D:$BF,COLUMNS($I995:AM995),0)/$I995+VLOOKUP($D995,Customer_Demand!$D:$BF,COLUMNS($I995:AM995),0)/$K995),(VLOOKUP($D995,Customer_Demand!$D:$BF,COLUMNS($I995:AM995),0)/$I995)),"")</f>
        <v/>
      </c>
      <c r="AN995" s="49" t="str">
        <f>IFERROR(IF($K995&lt;&gt;"SS",(VLOOKUP($D995,Customer_Demand!$D:$BF,COLUMNS($I995:AN995),0)/$I995+VLOOKUP($D995,Customer_Demand!$D:$BF,COLUMNS($I995:AN995),0)/$K995),(VLOOKUP($D995,Customer_Demand!$D:$BF,COLUMNS($I995:AN995),0)/$I995)),"")</f>
        <v/>
      </c>
      <c r="AO995" s="49" t="str">
        <f>IFERROR(IF($K995&lt;&gt;"SS",(VLOOKUP($D995,Customer_Demand!$D:$BF,COLUMNS($I995:AO995),0)/$I995+VLOOKUP($D995,Customer_Demand!$D:$BF,COLUMNS($I995:AO995),0)/$K995),(VLOOKUP($D995,Customer_Demand!$D:$BF,COLUMNS($I995:AO995),0)/$I995)),"")</f>
        <v/>
      </c>
      <c r="AP995" s="49" t="str">
        <f>IFERROR(IF($K995&lt;&gt;"SS",(VLOOKUP($D995,Customer_Demand!$D:$BF,COLUMNS($I995:AP995),0)/$I995+VLOOKUP($D995,Customer_Demand!$D:$BF,COLUMNS($I995:AP995),0)/$K995),(VLOOKUP($D995,Customer_Demand!$D:$BF,COLUMNS($I995:AP995),0)/$I995)),"")</f>
        <v/>
      </c>
      <c r="AQ995" s="49" t="str">
        <f>IFERROR(IF($K995&lt;&gt;"SS",(VLOOKUP($D995,Customer_Demand!$D:$BF,COLUMNS($I995:AQ995),0)/$I995+VLOOKUP($D995,Customer_Demand!$D:$BF,COLUMNS($I995:AQ995),0)/$K995),(VLOOKUP($D995,Customer_Demand!$D:$BF,COLUMNS($I995:AQ995),0)/$I995)),"")</f>
        <v/>
      </c>
      <c r="AR995" s="49" t="str">
        <f>IFERROR(IF($K995&lt;&gt;"SS",(VLOOKUP($D995,Customer_Demand!$D:$BF,COLUMNS($I995:AR995),0)/$I995+VLOOKUP($D995,Customer_Demand!$D:$BF,COLUMNS($I995:AR995),0)/$K995),(VLOOKUP($D995,Customer_Demand!$D:$BF,COLUMNS($I995:AR995),0)/$I995)),"")</f>
        <v/>
      </c>
      <c r="AS995" s="49" t="str">
        <f>IFERROR(IF($K995&lt;&gt;"SS",(VLOOKUP($D995,Customer_Demand!$D:$BF,COLUMNS($I995:AS995),0)/$I995+VLOOKUP($D995,Customer_Demand!$D:$BF,COLUMNS($I995:AS995),0)/$K995),(VLOOKUP($D995,Customer_Demand!$D:$BF,COLUMNS($I995:AS995),0)/$I995)),"")</f>
        <v/>
      </c>
      <c r="AT995" s="49" t="str">
        <f>IFERROR(IF($K995&lt;&gt;"SS",(VLOOKUP($D995,Customer_Demand!$D:$BF,COLUMNS($I995:AT995),0)/$I995+VLOOKUP($D995,Customer_Demand!$D:$BF,COLUMNS($I995:AT995),0)/$K995),(VLOOKUP($D995,Customer_Demand!$D:$BF,COLUMNS($I995:AT995),0)/$I995)),"")</f>
        <v/>
      </c>
      <c r="AU995" s="49" t="str">
        <f>IFERROR(IF($K995&lt;&gt;"SS",(VLOOKUP($D995,Customer_Demand!$D:$BF,COLUMNS($I995:AU995),0)/$I995+VLOOKUP($D995,Customer_Demand!$D:$BF,COLUMNS($I995:AU995),0)/$K995),(VLOOKUP($D995,Customer_Demand!$D:$BF,COLUMNS($I995:AU995),0)/$I995)),"")</f>
        <v/>
      </c>
      <c r="AV995" s="49" t="str">
        <f>IFERROR(IF($K995&lt;&gt;"SS",(VLOOKUP($D995,Customer_Demand!$D:$BF,COLUMNS($I995:AV995),0)/$I995+VLOOKUP($D995,Customer_Demand!$D:$BF,COLUMNS($I995:AV995),0)/$K995),(VLOOKUP($D995,Customer_Demand!$D:$BF,COLUMNS($I995:AV995),0)/$I995)),"")</f>
        <v/>
      </c>
      <c r="AW995" s="49" t="str">
        <f>IFERROR(IF($K995&lt;&gt;"SS",(VLOOKUP($D995,Customer_Demand!$D:$BF,COLUMNS($I995:AW995),0)/$I995+VLOOKUP($D995,Customer_Demand!$D:$BF,COLUMNS($I995:AW995),0)/$K995),(VLOOKUP($D995,Customer_Demand!$D:$BF,COLUMNS($I995:AW995),0)/$I995)),"")</f>
        <v/>
      </c>
      <c r="AX995" s="49" t="str">
        <f>IFERROR(IF($K995&lt;&gt;"SS",(VLOOKUP($D995,Customer_Demand!$D:$BF,COLUMNS($I995:AX995),0)/$I995+VLOOKUP($D995,Customer_Demand!$D:$BF,COLUMNS($I995:AX995),0)/$K995),(VLOOKUP($D995,Customer_Demand!$D:$BF,COLUMNS($I995:AX995),0)/$I995)),"")</f>
        <v/>
      </c>
      <c r="AY995" s="49" t="str">
        <f>IFERROR(IF($K995&lt;&gt;"SS",(VLOOKUP($D995,Customer_Demand!$D:$BF,COLUMNS($I995:AY995),0)/$I995+VLOOKUP($D995,Customer_Demand!$D:$BF,COLUMNS($I995:AY995),0)/$K995),(VLOOKUP($D995,Customer_Demand!$D:$BF,COLUMNS($I995:AY995),0)/$I995)),"")</f>
        <v/>
      </c>
      <c r="AZ995" s="49" t="str">
        <f>IFERROR(IF($K995&lt;&gt;"SS",(VLOOKUP($D995,Customer_Demand!$D:$BF,COLUMNS($I995:AZ995),0)/$I995+VLOOKUP($D995,Customer_Demand!$D:$BF,COLUMNS($I995:AZ995),0)/$K995),(VLOOKUP($D995,Customer_Demand!$D:$BF,COLUMNS($I995:AZ995),0)/$I995)),"")</f>
        <v/>
      </c>
      <c r="BA995" s="49" t="str">
        <f>IFERROR(IF($K995&lt;&gt;"SS",(VLOOKUP($D995,Customer_Demand!$D:$BF,COLUMNS($I995:BA995),0)/$I995+VLOOKUP($D995,Customer_Demand!$D:$BF,COLUMNS($I995:BA995),0)/$K995),(VLOOKUP($D995,Customer_Demand!$D:$BF,COLUMNS($I995:BA995),0)/$I995)),"")</f>
        <v/>
      </c>
      <c r="BB995" s="49" t="str">
        <f>IFERROR(IF($K995&lt;&gt;"SS",(VLOOKUP($D995,Customer_Demand!$D:$BF,COLUMNS($I995:BB995),0)/$I995+VLOOKUP($D995,Customer_Demand!$D:$BF,COLUMNS($I995:BB995),0)/$K995),(VLOOKUP($D995,Customer_Demand!$D:$BF,COLUMNS($I995:BB995),0)/$I995)),"")</f>
        <v/>
      </c>
      <c r="BC995" s="49" t="str">
        <f>IFERROR(IF($K995&lt;&gt;"SS",(VLOOKUP($D995,Customer_Demand!$D:$BF,COLUMNS($I995:BC995),0)/$I995+VLOOKUP($D995,Customer_Demand!$D:$BF,COLUMNS($I995:BC995),0)/$K995),(VLOOKUP($D995,Customer_Demand!$D:$BF,COLUMNS($I995:BC995),0)/$I995)),"")</f>
        <v/>
      </c>
      <c r="BD995" s="49" t="str">
        <f>IFERROR(IF($K995&lt;&gt;"SS",(VLOOKUP($D995,Customer_Demand!$D:$BF,COLUMNS($I995:BD995),0)/$I995+VLOOKUP($D995,Customer_Demand!$D:$BF,COLUMNS($I995:BD995),0)/$K995),(VLOOKUP($D995,Customer_Demand!$D:$BF,COLUMNS($I995:BD995),0)/$I995)),"")</f>
        <v/>
      </c>
      <c r="BE995" s="49" t="str">
        <f>IFERROR(IF($K995&lt;&gt;"SS",(VLOOKUP($D995,Customer_Demand!$D:$BF,COLUMNS($I995:BE995),0)/$I995+VLOOKUP($D995,Customer_Demand!$D:$BF,COLUMNS($I995:BE995),0)/$K995),(VLOOKUP($D995,Customer_Demand!$D:$BF,COLUMNS($I995:BE995),0)/$I995)),"")</f>
        <v/>
      </c>
      <c r="BF995" s="49" t="str">
        <f>IFERROR(IF($K995&lt;&gt;"SS",(VLOOKUP($D995,Customer_Demand!$D:$BF,COLUMNS($I995:BF995),0)/$I995+VLOOKUP($D995,Customer_Demand!$D:$BF,COLUMNS($I995:BF995),0)/$K995),(VLOOKUP($D995,Customer_Demand!$D:$BF,COLUMNS($I995:BF995),0)/$I995)),"")</f>
        <v/>
      </c>
      <c r="BG995" s="49" t="str">
        <f>IFERROR(IF($K995&lt;&gt;"SS",(VLOOKUP($D995,Customer_Demand!$D:$BF,COLUMNS($I995:BG995),0)/$I995+VLOOKUP($D995,Customer_Demand!$D:$BF,COLUMNS($I995:BG995),0)/$K995),(VLOOKUP($D995,Customer_Demand!$D:$BF,COLUMNS($I995:BG995),0)/$I995)),"")</f>
        <v/>
      </c>
      <c r="BH995" s="49" t="str">
        <f>IFERROR(IF($K995&lt;&gt;"SS",(VLOOKUP($D995,Customer_Demand!$D:$BF,COLUMNS($I995:BH995),0)/$I995+VLOOKUP($D995,Customer_Demand!$D:$BF,COLUMNS($I995:BH995),0)/$K995),(VLOOKUP($D995,Customer_Demand!$D:$BF,COLUMNS($I995:BH995),0)/$I995)),"")</f>
        <v/>
      </c>
      <c r="BI995" s="49" t="str">
        <f>IFERROR(IF($K995&lt;&gt;"SS",(VLOOKUP($D995,Customer_Demand!$D:$BF,COLUMNS($I995:BI995),0)/$I995+VLOOKUP($D995,Customer_Demand!$D:$BF,COLUMNS($I995:BI995),0)/$K995),(VLOOKUP($D995,Customer_Demand!$D:$BF,COLUMNS($I995:BI995),0)/$I995)),"")</f>
        <v/>
      </c>
      <c r="BJ995" s="49" t="str">
        <f>IFERROR(IF($K995&lt;&gt;"SS",(VLOOKUP($D995,Customer_Demand!$D:$BF,COLUMNS($I995:BJ995),0)/$I995+VLOOKUP($D995,Customer_Demand!$D:$BF,COLUMNS($I995:BJ995),0)/$K995),(VLOOKUP($D995,Customer_Demand!$D:$BF,COLUMNS($I995:BJ995),0)/$I995)),"")</f>
        <v/>
      </c>
      <c r="BK995" s="50" t="str">
        <f>IFERROR(IF($K995&lt;&gt;"SS",(VLOOKUP($D995,Customer_Demand!$D:$BF,COLUMNS($I995:BK995),0)/$I995+VLOOKUP($D995,Customer_Demand!$D:$BF,COLUMNS($I995:BK995),0)/$K995),(VLOOKUP($D995,Customer_Demand!$D:$BF,COLUMNS($I995:BK995),0)/$I995)),"")</f>
        <v/>
      </c>
    </row>
    <row r="996" spans="2:63" x14ac:dyDescent="0.2">
      <c r="B996" s="12" t="str">
        <f t="shared" si="67"/>
        <v/>
      </c>
      <c r="C996" s="45" t="str">
        <f>IF((Customer_Demand!C996)&lt;&gt;"",Customer_Demand!C996,"")</f>
        <v/>
      </c>
      <c r="D996" s="45" t="str">
        <f>IF(C996&lt;&gt;"",Customer_Demand!D996,"")</f>
        <v/>
      </c>
      <c r="E996" s="52" t="str">
        <f>IF(C996&lt;&gt;"",Customer_Demand!E996,"")</f>
        <v/>
      </c>
      <c r="F996" s="47" t="str">
        <f>IF(C996&lt;&gt;"",VLOOKUP(D996,Customer_Demand!$D$5:$F$1005,3,0),"")</f>
        <v/>
      </c>
      <c r="G996" s="48" t="str">
        <f t="shared" si="64"/>
        <v/>
      </c>
      <c r="H996" s="48" t="str">
        <f t="shared" si="65"/>
        <v/>
      </c>
      <c r="I996" s="48" t="str">
        <f>IFERROR(IF(C996&lt;&gt;"",VLOOKUP($H996,SMT_Cycle_Time_Data!$F:$Q,4,0),""),"SGR Not Defined")</f>
        <v/>
      </c>
      <c r="J996" s="48" t="str">
        <f t="shared" si="66"/>
        <v/>
      </c>
      <c r="K996" s="48" t="str">
        <f>IF(C996&lt;&gt;"",IFERROR(VLOOKUP($J996,SMT_Cycle_Time_Data!$F:$Q,4,0),"SS"),"")</f>
        <v/>
      </c>
      <c r="L996" s="49" t="str">
        <f>IFERROR(IF($K996&lt;&gt;"SS",(VLOOKUP($D996,Customer_Demand!$D:$BF,COLUMNS($I996:L996),0)/$I996+VLOOKUP($D996,Customer_Demand!$D:$BF,COLUMNS($I996:L996),0)/$K996),(VLOOKUP($D996,Customer_Demand!$D:$BF,COLUMNS($I996:L996),0)/$I996)),"")</f>
        <v/>
      </c>
      <c r="M996" s="49" t="str">
        <f>IFERROR(IF($K996&lt;&gt;"SS",(VLOOKUP($D996,Customer_Demand!$D:$BF,COLUMNS($I996:M996),0)/$I996+VLOOKUP($D996,Customer_Demand!$D:$BF,COLUMNS($I996:M996),0)/$K996),(VLOOKUP($D996,Customer_Demand!$D:$BF,COLUMNS($I996:M996),0)/$I996)),"")</f>
        <v/>
      </c>
      <c r="N996" s="49" t="str">
        <f>IFERROR(IF($K996&lt;&gt;"SS",(VLOOKUP($D996,Customer_Demand!$D:$BF,COLUMNS($I996:N996),0)/$I996+VLOOKUP($D996,Customer_Demand!$D:$BF,COLUMNS($I996:N996),0)/$K996),(VLOOKUP($D996,Customer_Demand!$D:$BF,COLUMNS($I996:N996),0)/$I996)),"")</f>
        <v/>
      </c>
      <c r="O996" s="49" t="str">
        <f>IFERROR(IF($K996&lt;&gt;"SS",(VLOOKUP($D996,Customer_Demand!$D:$BF,COLUMNS($I996:O996),0)/$I996+VLOOKUP($D996,Customer_Demand!$D:$BF,COLUMNS($I996:O996),0)/$K996),(VLOOKUP($D996,Customer_Demand!$D:$BF,COLUMNS($I996:O996),0)/$I996)),"")</f>
        <v/>
      </c>
      <c r="P996" s="49" t="str">
        <f>IFERROR(IF($K996&lt;&gt;"SS",(VLOOKUP($D996,Customer_Demand!$D:$BF,COLUMNS($I996:P996),0)/$I996+VLOOKUP($D996,Customer_Demand!$D:$BF,COLUMNS($I996:P996),0)/$K996),(VLOOKUP($D996,Customer_Demand!$D:$BF,COLUMNS($I996:P996),0)/$I996)),"")</f>
        <v/>
      </c>
      <c r="Q996" s="49" t="str">
        <f>IFERROR(IF($K996&lt;&gt;"SS",(VLOOKUP($D996,Customer_Demand!$D:$BF,COLUMNS($I996:Q996),0)/$I996+VLOOKUP($D996,Customer_Demand!$D:$BF,COLUMNS($I996:Q996),0)/$K996),(VLOOKUP($D996,Customer_Demand!$D:$BF,COLUMNS($I996:Q996),0)/$I996)),"")</f>
        <v/>
      </c>
      <c r="R996" s="49" t="str">
        <f>IFERROR(IF($K996&lt;&gt;"SS",(VLOOKUP($D996,Customer_Demand!$D:$BF,COLUMNS($I996:R996),0)/$I996+VLOOKUP($D996,Customer_Demand!$D:$BF,COLUMNS($I996:R996),0)/$K996),(VLOOKUP($D996,Customer_Demand!$D:$BF,COLUMNS($I996:R996),0)/$I996)),"")</f>
        <v/>
      </c>
      <c r="S996" s="49" t="str">
        <f>IFERROR(IF($K996&lt;&gt;"SS",(VLOOKUP($D996,Customer_Demand!$D:$BF,COLUMNS($I996:S996),0)/$I996+VLOOKUP($D996,Customer_Demand!$D:$BF,COLUMNS($I996:S996),0)/$K996),(VLOOKUP($D996,Customer_Demand!$D:$BF,COLUMNS($I996:S996),0)/$I996)),"")</f>
        <v/>
      </c>
      <c r="T996" s="49" t="str">
        <f>IFERROR(IF($K996&lt;&gt;"SS",(VLOOKUP($D996,Customer_Demand!$D:$BF,COLUMNS($I996:T996),0)/$I996+VLOOKUP($D996,Customer_Demand!$D:$BF,COLUMNS($I996:T996),0)/$K996),(VLOOKUP($D996,Customer_Demand!$D:$BF,COLUMNS($I996:T996),0)/$I996)),"")</f>
        <v/>
      </c>
      <c r="U996" s="49" t="str">
        <f>IFERROR(IF($K996&lt;&gt;"SS",(VLOOKUP($D996,Customer_Demand!$D:$BF,COLUMNS($I996:U996),0)/$I996+VLOOKUP($D996,Customer_Demand!$D:$BF,COLUMNS($I996:U996),0)/$K996),(VLOOKUP($D996,Customer_Demand!$D:$BF,COLUMNS($I996:U996),0)/$I996)),"")</f>
        <v/>
      </c>
      <c r="V996" s="49" t="str">
        <f>IFERROR(IF($K996&lt;&gt;"SS",(VLOOKUP($D996,Customer_Demand!$D:$BF,COLUMNS($I996:V996),0)/$I996+VLOOKUP($D996,Customer_Demand!$D:$BF,COLUMNS($I996:V996),0)/$K996),(VLOOKUP($D996,Customer_Demand!$D:$BF,COLUMNS($I996:V996),0)/$I996)),"")</f>
        <v/>
      </c>
      <c r="W996" s="49" t="str">
        <f>IFERROR(IF($K996&lt;&gt;"SS",(VLOOKUP($D996,Customer_Demand!$D:$BF,COLUMNS($I996:W996),0)/$I996+VLOOKUP($D996,Customer_Demand!$D:$BF,COLUMNS($I996:W996),0)/$K996),(VLOOKUP($D996,Customer_Demand!$D:$BF,COLUMNS($I996:W996),0)/$I996)),"")</f>
        <v/>
      </c>
      <c r="X996" s="49" t="str">
        <f>IFERROR(IF($K996&lt;&gt;"SS",(VLOOKUP($D996,Customer_Demand!$D:$BF,COLUMNS($I996:X996),0)/$I996+VLOOKUP($D996,Customer_Demand!$D:$BF,COLUMNS($I996:X996),0)/$K996),(VLOOKUP($D996,Customer_Demand!$D:$BF,COLUMNS($I996:X996),0)/$I996)),"")</f>
        <v/>
      </c>
      <c r="Y996" s="49" t="str">
        <f>IFERROR(IF($K996&lt;&gt;"SS",(VLOOKUP($D996,Customer_Demand!$D:$BF,COLUMNS($I996:Y996),0)/$I996+VLOOKUP($D996,Customer_Demand!$D:$BF,COLUMNS($I996:Y996),0)/$K996),(VLOOKUP($D996,Customer_Demand!$D:$BF,COLUMNS($I996:Y996),0)/$I996)),"")</f>
        <v/>
      </c>
      <c r="Z996" s="49" t="str">
        <f>IFERROR(IF($K996&lt;&gt;"SS",(VLOOKUP($D996,Customer_Demand!$D:$BF,COLUMNS($I996:Z996),0)/$I996+VLOOKUP($D996,Customer_Demand!$D:$BF,COLUMNS($I996:Z996),0)/$K996),(VLOOKUP($D996,Customer_Demand!$D:$BF,COLUMNS($I996:Z996),0)/$I996)),"")</f>
        <v/>
      </c>
      <c r="AA996" s="49" t="str">
        <f>IFERROR(IF($K996&lt;&gt;"SS",(VLOOKUP($D996,Customer_Demand!$D:$BF,COLUMNS($I996:AA996),0)/$I996+VLOOKUP($D996,Customer_Demand!$D:$BF,COLUMNS($I996:AA996),0)/$K996),(VLOOKUP($D996,Customer_Demand!$D:$BF,COLUMNS($I996:AA996),0)/$I996)),"")</f>
        <v/>
      </c>
      <c r="AB996" s="49" t="str">
        <f>IFERROR(IF($K996&lt;&gt;"SS",(VLOOKUP($D996,Customer_Demand!$D:$BF,COLUMNS($I996:AB996),0)/$I996+VLOOKUP($D996,Customer_Demand!$D:$BF,COLUMNS($I996:AB996),0)/$K996),(VLOOKUP($D996,Customer_Demand!$D:$BF,COLUMNS($I996:AB996),0)/$I996)),"")</f>
        <v/>
      </c>
      <c r="AC996" s="49" t="str">
        <f>IFERROR(IF($K996&lt;&gt;"SS",(VLOOKUP($D996,Customer_Demand!$D:$BF,COLUMNS($I996:AC996),0)/$I996+VLOOKUP($D996,Customer_Demand!$D:$BF,COLUMNS($I996:AC996),0)/$K996),(VLOOKUP($D996,Customer_Demand!$D:$BF,COLUMNS($I996:AC996),0)/$I996)),"")</f>
        <v/>
      </c>
      <c r="AD996" s="49" t="str">
        <f>IFERROR(IF($K996&lt;&gt;"SS",(VLOOKUP($D996,Customer_Demand!$D:$BF,COLUMNS($I996:AD996),0)/$I996+VLOOKUP($D996,Customer_Demand!$D:$BF,COLUMNS($I996:AD996),0)/$K996),(VLOOKUP($D996,Customer_Demand!$D:$BF,COLUMNS($I996:AD996),0)/$I996)),"")</f>
        <v/>
      </c>
      <c r="AE996" s="49" t="str">
        <f>IFERROR(IF($K996&lt;&gt;"SS",(VLOOKUP($D996,Customer_Demand!$D:$BF,COLUMNS($I996:AE996),0)/$I996+VLOOKUP($D996,Customer_Demand!$D:$BF,COLUMNS($I996:AE996),0)/$K996),(VLOOKUP($D996,Customer_Demand!$D:$BF,COLUMNS($I996:AE996),0)/$I996)),"")</f>
        <v/>
      </c>
      <c r="AF996" s="49" t="str">
        <f>IFERROR(IF($K996&lt;&gt;"SS",(VLOOKUP($D996,Customer_Demand!$D:$BF,COLUMNS($I996:AF996),0)/$I996+VLOOKUP($D996,Customer_Demand!$D:$BF,COLUMNS($I996:AF996),0)/$K996),(VLOOKUP($D996,Customer_Demand!$D:$BF,COLUMNS($I996:AF996),0)/$I996)),"")</f>
        <v/>
      </c>
      <c r="AG996" s="49" t="str">
        <f>IFERROR(IF($K996&lt;&gt;"SS",(VLOOKUP($D996,Customer_Demand!$D:$BF,COLUMNS($I996:AG996),0)/$I996+VLOOKUP($D996,Customer_Demand!$D:$BF,COLUMNS($I996:AG996),0)/$K996),(VLOOKUP($D996,Customer_Demand!$D:$BF,COLUMNS($I996:AG996),0)/$I996)),"")</f>
        <v/>
      </c>
      <c r="AH996" s="49" t="str">
        <f>IFERROR(IF($K996&lt;&gt;"SS",(VLOOKUP($D996,Customer_Demand!$D:$BF,COLUMNS($I996:AH996),0)/$I996+VLOOKUP($D996,Customer_Demand!$D:$BF,COLUMNS($I996:AH996),0)/$K996),(VLOOKUP($D996,Customer_Demand!$D:$BF,COLUMNS($I996:AH996),0)/$I996)),"")</f>
        <v/>
      </c>
      <c r="AI996" s="49" t="str">
        <f>IFERROR(IF($K996&lt;&gt;"SS",(VLOOKUP($D996,Customer_Demand!$D:$BF,COLUMNS($I996:AI996),0)/$I996+VLOOKUP($D996,Customer_Demand!$D:$BF,COLUMNS($I996:AI996),0)/$K996),(VLOOKUP($D996,Customer_Demand!$D:$BF,COLUMNS($I996:AI996),0)/$I996)),"")</f>
        <v/>
      </c>
      <c r="AJ996" s="49" t="str">
        <f>IFERROR(IF($K996&lt;&gt;"SS",(VLOOKUP($D996,Customer_Demand!$D:$BF,COLUMNS($I996:AJ996),0)/$I996+VLOOKUP($D996,Customer_Demand!$D:$BF,COLUMNS($I996:AJ996),0)/$K996),(VLOOKUP($D996,Customer_Demand!$D:$BF,COLUMNS($I996:AJ996),0)/$I996)),"")</f>
        <v/>
      </c>
      <c r="AK996" s="49" t="str">
        <f>IFERROR(IF($K996&lt;&gt;"SS",(VLOOKUP($D996,Customer_Demand!$D:$BF,COLUMNS($I996:AK996),0)/$I996+VLOOKUP($D996,Customer_Demand!$D:$BF,COLUMNS($I996:AK996),0)/$K996),(VLOOKUP($D996,Customer_Demand!$D:$BF,COLUMNS($I996:AK996),0)/$I996)),"")</f>
        <v/>
      </c>
      <c r="AL996" s="49" t="str">
        <f>IFERROR(IF($K996&lt;&gt;"SS",(VLOOKUP($D996,Customer_Demand!$D:$BF,COLUMNS($I996:AL996),0)/$I996+VLOOKUP($D996,Customer_Demand!$D:$BF,COLUMNS($I996:AL996),0)/$K996),(VLOOKUP($D996,Customer_Demand!$D:$BF,COLUMNS($I996:AL996),0)/$I996)),"")</f>
        <v/>
      </c>
      <c r="AM996" s="49" t="str">
        <f>IFERROR(IF($K996&lt;&gt;"SS",(VLOOKUP($D996,Customer_Demand!$D:$BF,COLUMNS($I996:AM996),0)/$I996+VLOOKUP($D996,Customer_Demand!$D:$BF,COLUMNS($I996:AM996),0)/$K996),(VLOOKUP($D996,Customer_Demand!$D:$BF,COLUMNS($I996:AM996),0)/$I996)),"")</f>
        <v/>
      </c>
      <c r="AN996" s="49" t="str">
        <f>IFERROR(IF($K996&lt;&gt;"SS",(VLOOKUP($D996,Customer_Demand!$D:$BF,COLUMNS($I996:AN996),0)/$I996+VLOOKUP($D996,Customer_Demand!$D:$BF,COLUMNS($I996:AN996),0)/$K996),(VLOOKUP($D996,Customer_Demand!$D:$BF,COLUMNS($I996:AN996),0)/$I996)),"")</f>
        <v/>
      </c>
      <c r="AO996" s="49" t="str">
        <f>IFERROR(IF($K996&lt;&gt;"SS",(VLOOKUP($D996,Customer_Demand!$D:$BF,COLUMNS($I996:AO996),0)/$I996+VLOOKUP($D996,Customer_Demand!$D:$BF,COLUMNS($I996:AO996),0)/$K996),(VLOOKUP($D996,Customer_Demand!$D:$BF,COLUMNS($I996:AO996),0)/$I996)),"")</f>
        <v/>
      </c>
      <c r="AP996" s="49" t="str">
        <f>IFERROR(IF($K996&lt;&gt;"SS",(VLOOKUP($D996,Customer_Demand!$D:$BF,COLUMNS($I996:AP996),0)/$I996+VLOOKUP($D996,Customer_Demand!$D:$BF,COLUMNS($I996:AP996),0)/$K996),(VLOOKUP($D996,Customer_Demand!$D:$BF,COLUMNS($I996:AP996),0)/$I996)),"")</f>
        <v/>
      </c>
      <c r="AQ996" s="49" t="str">
        <f>IFERROR(IF($K996&lt;&gt;"SS",(VLOOKUP($D996,Customer_Demand!$D:$BF,COLUMNS($I996:AQ996),0)/$I996+VLOOKUP($D996,Customer_Demand!$D:$BF,COLUMNS($I996:AQ996),0)/$K996),(VLOOKUP($D996,Customer_Demand!$D:$BF,COLUMNS($I996:AQ996),0)/$I996)),"")</f>
        <v/>
      </c>
      <c r="AR996" s="49" t="str">
        <f>IFERROR(IF($K996&lt;&gt;"SS",(VLOOKUP($D996,Customer_Demand!$D:$BF,COLUMNS($I996:AR996),0)/$I996+VLOOKUP($D996,Customer_Demand!$D:$BF,COLUMNS($I996:AR996),0)/$K996),(VLOOKUP($D996,Customer_Demand!$D:$BF,COLUMNS($I996:AR996),0)/$I996)),"")</f>
        <v/>
      </c>
      <c r="AS996" s="49" t="str">
        <f>IFERROR(IF($K996&lt;&gt;"SS",(VLOOKUP($D996,Customer_Demand!$D:$BF,COLUMNS($I996:AS996),0)/$I996+VLOOKUP($D996,Customer_Demand!$D:$BF,COLUMNS($I996:AS996),0)/$K996),(VLOOKUP($D996,Customer_Demand!$D:$BF,COLUMNS($I996:AS996),0)/$I996)),"")</f>
        <v/>
      </c>
      <c r="AT996" s="49" t="str">
        <f>IFERROR(IF($K996&lt;&gt;"SS",(VLOOKUP($D996,Customer_Demand!$D:$BF,COLUMNS($I996:AT996),0)/$I996+VLOOKUP($D996,Customer_Demand!$D:$BF,COLUMNS($I996:AT996),0)/$K996),(VLOOKUP($D996,Customer_Demand!$D:$BF,COLUMNS($I996:AT996),0)/$I996)),"")</f>
        <v/>
      </c>
      <c r="AU996" s="49" t="str">
        <f>IFERROR(IF($K996&lt;&gt;"SS",(VLOOKUP($D996,Customer_Demand!$D:$BF,COLUMNS($I996:AU996),0)/$I996+VLOOKUP($D996,Customer_Demand!$D:$BF,COLUMNS($I996:AU996),0)/$K996),(VLOOKUP($D996,Customer_Demand!$D:$BF,COLUMNS($I996:AU996),0)/$I996)),"")</f>
        <v/>
      </c>
      <c r="AV996" s="49" t="str">
        <f>IFERROR(IF($K996&lt;&gt;"SS",(VLOOKUP($D996,Customer_Demand!$D:$BF,COLUMNS($I996:AV996),0)/$I996+VLOOKUP($D996,Customer_Demand!$D:$BF,COLUMNS($I996:AV996),0)/$K996),(VLOOKUP($D996,Customer_Demand!$D:$BF,COLUMNS($I996:AV996),0)/$I996)),"")</f>
        <v/>
      </c>
      <c r="AW996" s="49" t="str">
        <f>IFERROR(IF($K996&lt;&gt;"SS",(VLOOKUP($D996,Customer_Demand!$D:$BF,COLUMNS($I996:AW996),0)/$I996+VLOOKUP($D996,Customer_Demand!$D:$BF,COLUMNS($I996:AW996),0)/$K996),(VLOOKUP($D996,Customer_Demand!$D:$BF,COLUMNS($I996:AW996),0)/$I996)),"")</f>
        <v/>
      </c>
      <c r="AX996" s="49" t="str">
        <f>IFERROR(IF($K996&lt;&gt;"SS",(VLOOKUP($D996,Customer_Demand!$D:$BF,COLUMNS($I996:AX996),0)/$I996+VLOOKUP($D996,Customer_Demand!$D:$BF,COLUMNS($I996:AX996),0)/$K996),(VLOOKUP($D996,Customer_Demand!$D:$BF,COLUMNS($I996:AX996),0)/$I996)),"")</f>
        <v/>
      </c>
      <c r="AY996" s="49" t="str">
        <f>IFERROR(IF($K996&lt;&gt;"SS",(VLOOKUP($D996,Customer_Demand!$D:$BF,COLUMNS($I996:AY996),0)/$I996+VLOOKUP($D996,Customer_Demand!$D:$BF,COLUMNS($I996:AY996),0)/$K996),(VLOOKUP($D996,Customer_Demand!$D:$BF,COLUMNS($I996:AY996),0)/$I996)),"")</f>
        <v/>
      </c>
      <c r="AZ996" s="49" t="str">
        <f>IFERROR(IF($K996&lt;&gt;"SS",(VLOOKUP($D996,Customer_Demand!$D:$BF,COLUMNS($I996:AZ996),0)/$I996+VLOOKUP($D996,Customer_Demand!$D:$BF,COLUMNS($I996:AZ996),0)/$K996),(VLOOKUP($D996,Customer_Demand!$D:$BF,COLUMNS($I996:AZ996),0)/$I996)),"")</f>
        <v/>
      </c>
      <c r="BA996" s="49" t="str">
        <f>IFERROR(IF($K996&lt;&gt;"SS",(VLOOKUP($D996,Customer_Demand!$D:$BF,COLUMNS($I996:BA996),0)/$I996+VLOOKUP($D996,Customer_Demand!$D:$BF,COLUMNS($I996:BA996),0)/$K996),(VLOOKUP($D996,Customer_Demand!$D:$BF,COLUMNS($I996:BA996),0)/$I996)),"")</f>
        <v/>
      </c>
      <c r="BB996" s="49" t="str">
        <f>IFERROR(IF($K996&lt;&gt;"SS",(VLOOKUP($D996,Customer_Demand!$D:$BF,COLUMNS($I996:BB996),0)/$I996+VLOOKUP($D996,Customer_Demand!$D:$BF,COLUMNS($I996:BB996),0)/$K996),(VLOOKUP($D996,Customer_Demand!$D:$BF,COLUMNS($I996:BB996),0)/$I996)),"")</f>
        <v/>
      </c>
      <c r="BC996" s="49" t="str">
        <f>IFERROR(IF($K996&lt;&gt;"SS",(VLOOKUP($D996,Customer_Demand!$D:$BF,COLUMNS($I996:BC996),0)/$I996+VLOOKUP($D996,Customer_Demand!$D:$BF,COLUMNS($I996:BC996),0)/$K996),(VLOOKUP($D996,Customer_Demand!$D:$BF,COLUMNS($I996:BC996),0)/$I996)),"")</f>
        <v/>
      </c>
      <c r="BD996" s="49" t="str">
        <f>IFERROR(IF($K996&lt;&gt;"SS",(VLOOKUP($D996,Customer_Demand!$D:$BF,COLUMNS($I996:BD996),0)/$I996+VLOOKUP($D996,Customer_Demand!$D:$BF,COLUMNS($I996:BD996),0)/$K996),(VLOOKUP($D996,Customer_Demand!$D:$BF,COLUMNS($I996:BD996),0)/$I996)),"")</f>
        <v/>
      </c>
      <c r="BE996" s="49" t="str">
        <f>IFERROR(IF($K996&lt;&gt;"SS",(VLOOKUP($D996,Customer_Demand!$D:$BF,COLUMNS($I996:BE996),0)/$I996+VLOOKUP($D996,Customer_Demand!$D:$BF,COLUMNS($I996:BE996),0)/$K996),(VLOOKUP($D996,Customer_Demand!$D:$BF,COLUMNS($I996:BE996),0)/$I996)),"")</f>
        <v/>
      </c>
      <c r="BF996" s="49" t="str">
        <f>IFERROR(IF($K996&lt;&gt;"SS",(VLOOKUP($D996,Customer_Demand!$D:$BF,COLUMNS($I996:BF996),0)/$I996+VLOOKUP($D996,Customer_Demand!$D:$BF,COLUMNS($I996:BF996),0)/$K996),(VLOOKUP($D996,Customer_Demand!$D:$BF,COLUMNS($I996:BF996),0)/$I996)),"")</f>
        <v/>
      </c>
      <c r="BG996" s="49" t="str">
        <f>IFERROR(IF($K996&lt;&gt;"SS",(VLOOKUP($D996,Customer_Demand!$D:$BF,COLUMNS($I996:BG996),0)/$I996+VLOOKUP($D996,Customer_Demand!$D:$BF,COLUMNS($I996:BG996),0)/$K996),(VLOOKUP($D996,Customer_Demand!$D:$BF,COLUMNS($I996:BG996),0)/$I996)),"")</f>
        <v/>
      </c>
      <c r="BH996" s="49" t="str">
        <f>IFERROR(IF($K996&lt;&gt;"SS",(VLOOKUP($D996,Customer_Demand!$D:$BF,COLUMNS($I996:BH996),0)/$I996+VLOOKUP($D996,Customer_Demand!$D:$BF,COLUMNS($I996:BH996),0)/$K996),(VLOOKUP($D996,Customer_Demand!$D:$BF,COLUMNS($I996:BH996),0)/$I996)),"")</f>
        <v/>
      </c>
      <c r="BI996" s="49" t="str">
        <f>IFERROR(IF($K996&lt;&gt;"SS",(VLOOKUP($D996,Customer_Demand!$D:$BF,COLUMNS($I996:BI996),0)/$I996+VLOOKUP($D996,Customer_Demand!$D:$BF,COLUMNS($I996:BI996),0)/$K996),(VLOOKUP($D996,Customer_Demand!$D:$BF,COLUMNS($I996:BI996),0)/$I996)),"")</f>
        <v/>
      </c>
      <c r="BJ996" s="49" t="str">
        <f>IFERROR(IF($K996&lt;&gt;"SS",(VLOOKUP($D996,Customer_Demand!$D:$BF,COLUMNS($I996:BJ996),0)/$I996+VLOOKUP($D996,Customer_Demand!$D:$BF,COLUMNS($I996:BJ996),0)/$K996),(VLOOKUP($D996,Customer_Demand!$D:$BF,COLUMNS($I996:BJ996),0)/$I996)),"")</f>
        <v/>
      </c>
      <c r="BK996" s="50" t="str">
        <f>IFERROR(IF($K996&lt;&gt;"SS",(VLOOKUP($D996,Customer_Demand!$D:$BF,COLUMNS($I996:BK996),0)/$I996+VLOOKUP($D996,Customer_Demand!$D:$BF,COLUMNS($I996:BK996),0)/$K996),(VLOOKUP($D996,Customer_Demand!$D:$BF,COLUMNS($I996:BK996),0)/$I996)),"")</f>
        <v/>
      </c>
    </row>
    <row r="997" spans="2:63" x14ac:dyDescent="0.2">
      <c r="B997" s="12" t="str">
        <f t="shared" si="67"/>
        <v/>
      </c>
      <c r="C997" s="45" t="str">
        <f>IF((Customer_Demand!C997)&lt;&gt;"",Customer_Demand!C997,"")</f>
        <v/>
      </c>
      <c r="D997" s="45" t="str">
        <f>IF(C997&lt;&gt;"",Customer_Demand!D997,"")</f>
        <v/>
      </c>
      <c r="E997" s="52" t="str">
        <f>IF(C997&lt;&gt;"",Customer_Demand!E997,"")</f>
        <v/>
      </c>
      <c r="F997" s="47" t="str">
        <f>IF(C997&lt;&gt;"",VLOOKUP(D997,Customer_Demand!$D$5:$F$1005,3,0),"")</f>
        <v/>
      </c>
      <c r="G997" s="48" t="str">
        <f t="shared" si="64"/>
        <v/>
      </c>
      <c r="H997" s="48" t="str">
        <f t="shared" si="65"/>
        <v/>
      </c>
      <c r="I997" s="48" t="str">
        <f>IFERROR(IF(C997&lt;&gt;"",VLOOKUP($H997,SMT_Cycle_Time_Data!$F:$Q,4,0),""),"SGR Not Defined")</f>
        <v/>
      </c>
      <c r="J997" s="48" t="str">
        <f t="shared" si="66"/>
        <v/>
      </c>
      <c r="K997" s="48" t="str">
        <f>IF(C997&lt;&gt;"",IFERROR(VLOOKUP($J997,SMT_Cycle_Time_Data!$F:$Q,4,0),"SS"),"")</f>
        <v/>
      </c>
      <c r="L997" s="49" t="str">
        <f>IFERROR(IF($K997&lt;&gt;"SS",(VLOOKUP($D997,Customer_Demand!$D:$BF,COLUMNS($I997:L997),0)/$I997+VLOOKUP($D997,Customer_Demand!$D:$BF,COLUMNS($I997:L997),0)/$K997),(VLOOKUP($D997,Customer_Demand!$D:$BF,COLUMNS($I997:L997),0)/$I997)),"")</f>
        <v/>
      </c>
      <c r="M997" s="49" t="str">
        <f>IFERROR(IF($K997&lt;&gt;"SS",(VLOOKUP($D997,Customer_Demand!$D:$BF,COLUMNS($I997:M997),0)/$I997+VLOOKUP($D997,Customer_Demand!$D:$BF,COLUMNS($I997:M997),0)/$K997),(VLOOKUP($D997,Customer_Demand!$D:$BF,COLUMNS($I997:M997),0)/$I997)),"")</f>
        <v/>
      </c>
      <c r="N997" s="49" t="str">
        <f>IFERROR(IF($K997&lt;&gt;"SS",(VLOOKUP($D997,Customer_Demand!$D:$BF,COLUMNS($I997:N997),0)/$I997+VLOOKUP($D997,Customer_Demand!$D:$BF,COLUMNS($I997:N997),0)/$K997),(VLOOKUP($D997,Customer_Demand!$D:$BF,COLUMNS($I997:N997),0)/$I997)),"")</f>
        <v/>
      </c>
      <c r="O997" s="49" t="str">
        <f>IFERROR(IF($K997&lt;&gt;"SS",(VLOOKUP($D997,Customer_Demand!$D:$BF,COLUMNS($I997:O997),0)/$I997+VLOOKUP($D997,Customer_Demand!$D:$BF,COLUMNS($I997:O997),0)/$K997),(VLOOKUP($D997,Customer_Demand!$D:$BF,COLUMNS($I997:O997),0)/$I997)),"")</f>
        <v/>
      </c>
      <c r="P997" s="49" t="str">
        <f>IFERROR(IF($K997&lt;&gt;"SS",(VLOOKUP($D997,Customer_Demand!$D:$BF,COLUMNS($I997:P997),0)/$I997+VLOOKUP($D997,Customer_Demand!$D:$BF,COLUMNS($I997:P997),0)/$K997),(VLOOKUP($D997,Customer_Demand!$D:$BF,COLUMNS($I997:P997),0)/$I997)),"")</f>
        <v/>
      </c>
      <c r="Q997" s="49" t="str">
        <f>IFERROR(IF($K997&lt;&gt;"SS",(VLOOKUP($D997,Customer_Demand!$D:$BF,COLUMNS($I997:Q997),0)/$I997+VLOOKUP($D997,Customer_Demand!$D:$BF,COLUMNS($I997:Q997),0)/$K997),(VLOOKUP($D997,Customer_Demand!$D:$BF,COLUMNS($I997:Q997),0)/$I997)),"")</f>
        <v/>
      </c>
      <c r="R997" s="49" t="str">
        <f>IFERROR(IF($K997&lt;&gt;"SS",(VLOOKUP($D997,Customer_Demand!$D:$BF,COLUMNS($I997:R997),0)/$I997+VLOOKUP($D997,Customer_Demand!$D:$BF,COLUMNS($I997:R997),0)/$K997),(VLOOKUP($D997,Customer_Demand!$D:$BF,COLUMNS($I997:R997),0)/$I997)),"")</f>
        <v/>
      </c>
      <c r="S997" s="49" t="str">
        <f>IFERROR(IF($K997&lt;&gt;"SS",(VLOOKUP($D997,Customer_Demand!$D:$BF,COLUMNS($I997:S997),0)/$I997+VLOOKUP($D997,Customer_Demand!$D:$BF,COLUMNS($I997:S997),0)/$K997),(VLOOKUP($D997,Customer_Demand!$D:$BF,COLUMNS($I997:S997),0)/$I997)),"")</f>
        <v/>
      </c>
      <c r="T997" s="49" t="str">
        <f>IFERROR(IF($K997&lt;&gt;"SS",(VLOOKUP($D997,Customer_Demand!$D:$BF,COLUMNS($I997:T997),0)/$I997+VLOOKUP($D997,Customer_Demand!$D:$BF,COLUMNS($I997:T997),0)/$K997),(VLOOKUP($D997,Customer_Demand!$D:$BF,COLUMNS($I997:T997),0)/$I997)),"")</f>
        <v/>
      </c>
      <c r="U997" s="49" t="str">
        <f>IFERROR(IF($K997&lt;&gt;"SS",(VLOOKUP($D997,Customer_Demand!$D:$BF,COLUMNS($I997:U997),0)/$I997+VLOOKUP($D997,Customer_Demand!$D:$BF,COLUMNS($I997:U997),0)/$K997),(VLOOKUP($D997,Customer_Demand!$D:$BF,COLUMNS($I997:U997),0)/$I997)),"")</f>
        <v/>
      </c>
      <c r="V997" s="49" t="str">
        <f>IFERROR(IF($K997&lt;&gt;"SS",(VLOOKUP($D997,Customer_Demand!$D:$BF,COLUMNS($I997:V997),0)/$I997+VLOOKUP($D997,Customer_Demand!$D:$BF,COLUMNS($I997:V997),0)/$K997),(VLOOKUP($D997,Customer_Demand!$D:$BF,COLUMNS($I997:V997),0)/$I997)),"")</f>
        <v/>
      </c>
      <c r="W997" s="49" t="str">
        <f>IFERROR(IF($K997&lt;&gt;"SS",(VLOOKUP($D997,Customer_Demand!$D:$BF,COLUMNS($I997:W997),0)/$I997+VLOOKUP($D997,Customer_Demand!$D:$BF,COLUMNS($I997:W997),0)/$K997),(VLOOKUP($D997,Customer_Demand!$D:$BF,COLUMNS($I997:W997),0)/$I997)),"")</f>
        <v/>
      </c>
      <c r="X997" s="49" t="str">
        <f>IFERROR(IF($K997&lt;&gt;"SS",(VLOOKUP($D997,Customer_Demand!$D:$BF,COLUMNS($I997:X997),0)/$I997+VLOOKUP($D997,Customer_Demand!$D:$BF,COLUMNS($I997:X997),0)/$K997),(VLOOKUP($D997,Customer_Demand!$D:$BF,COLUMNS($I997:X997),0)/$I997)),"")</f>
        <v/>
      </c>
      <c r="Y997" s="49" t="str">
        <f>IFERROR(IF($K997&lt;&gt;"SS",(VLOOKUP($D997,Customer_Demand!$D:$BF,COLUMNS($I997:Y997),0)/$I997+VLOOKUP($D997,Customer_Demand!$D:$BF,COLUMNS($I997:Y997),0)/$K997),(VLOOKUP($D997,Customer_Demand!$D:$BF,COLUMNS($I997:Y997),0)/$I997)),"")</f>
        <v/>
      </c>
      <c r="Z997" s="49" t="str">
        <f>IFERROR(IF($K997&lt;&gt;"SS",(VLOOKUP($D997,Customer_Demand!$D:$BF,COLUMNS($I997:Z997),0)/$I997+VLOOKUP($D997,Customer_Demand!$D:$BF,COLUMNS($I997:Z997),0)/$K997),(VLOOKUP($D997,Customer_Demand!$D:$BF,COLUMNS($I997:Z997),0)/$I997)),"")</f>
        <v/>
      </c>
      <c r="AA997" s="49" t="str">
        <f>IFERROR(IF($K997&lt;&gt;"SS",(VLOOKUP($D997,Customer_Demand!$D:$BF,COLUMNS($I997:AA997),0)/$I997+VLOOKUP($D997,Customer_Demand!$D:$BF,COLUMNS($I997:AA997),0)/$K997),(VLOOKUP($D997,Customer_Demand!$D:$BF,COLUMNS($I997:AA997),0)/$I997)),"")</f>
        <v/>
      </c>
      <c r="AB997" s="49" t="str">
        <f>IFERROR(IF($K997&lt;&gt;"SS",(VLOOKUP($D997,Customer_Demand!$D:$BF,COLUMNS($I997:AB997),0)/$I997+VLOOKUP($D997,Customer_Demand!$D:$BF,COLUMNS($I997:AB997),0)/$K997),(VLOOKUP($D997,Customer_Demand!$D:$BF,COLUMNS($I997:AB997),0)/$I997)),"")</f>
        <v/>
      </c>
      <c r="AC997" s="49" t="str">
        <f>IFERROR(IF($K997&lt;&gt;"SS",(VLOOKUP($D997,Customer_Demand!$D:$BF,COLUMNS($I997:AC997),0)/$I997+VLOOKUP($D997,Customer_Demand!$D:$BF,COLUMNS($I997:AC997),0)/$K997),(VLOOKUP($D997,Customer_Demand!$D:$BF,COLUMNS($I997:AC997),0)/$I997)),"")</f>
        <v/>
      </c>
      <c r="AD997" s="49" t="str">
        <f>IFERROR(IF($K997&lt;&gt;"SS",(VLOOKUP($D997,Customer_Demand!$D:$BF,COLUMNS($I997:AD997),0)/$I997+VLOOKUP($D997,Customer_Demand!$D:$BF,COLUMNS($I997:AD997),0)/$K997),(VLOOKUP($D997,Customer_Demand!$D:$BF,COLUMNS($I997:AD997),0)/$I997)),"")</f>
        <v/>
      </c>
      <c r="AE997" s="49" t="str">
        <f>IFERROR(IF($K997&lt;&gt;"SS",(VLOOKUP($D997,Customer_Demand!$D:$BF,COLUMNS($I997:AE997),0)/$I997+VLOOKUP($D997,Customer_Demand!$D:$BF,COLUMNS($I997:AE997),0)/$K997),(VLOOKUP($D997,Customer_Demand!$D:$BF,COLUMNS($I997:AE997),0)/$I997)),"")</f>
        <v/>
      </c>
      <c r="AF997" s="49" t="str">
        <f>IFERROR(IF($K997&lt;&gt;"SS",(VLOOKUP($D997,Customer_Demand!$D:$BF,COLUMNS($I997:AF997),0)/$I997+VLOOKUP($D997,Customer_Demand!$D:$BF,COLUMNS($I997:AF997),0)/$K997),(VLOOKUP($D997,Customer_Demand!$D:$BF,COLUMNS($I997:AF997),0)/$I997)),"")</f>
        <v/>
      </c>
      <c r="AG997" s="49" t="str">
        <f>IFERROR(IF($K997&lt;&gt;"SS",(VLOOKUP($D997,Customer_Demand!$D:$BF,COLUMNS($I997:AG997),0)/$I997+VLOOKUP($D997,Customer_Demand!$D:$BF,COLUMNS($I997:AG997),0)/$K997),(VLOOKUP($D997,Customer_Demand!$D:$BF,COLUMNS($I997:AG997),0)/$I997)),"")</f>
        <v/>
      </c>
      <c r="AH997" s="49" t="str">
        <f>IFERROR(IF($K997&lt;&gt;"SS",(VLOOKUP($D997,Customer_Demand!$D:$BF,COLUMNS($I997:AH997),0)/$I997+VLOOKUP($D997,Customer_Demand!$D:$BF,COLUMNS($I997:AH997),0)/$K997),(VLOOKUP($D997,Customer_Demand!$D:$BF,COLUMNS($I997:AH997),0)/$I997)),"")</f>
        <v/>
      </c>
      <c r="AI997" s="49" t="str">
        <f>IFERROR(IF($K997&lt;&gt;"SS",(VLOOKUP($D997,Customer_Demand!$D:$BF,COLUMNS($I997:AI997),0)/$I997+VLOOKUP($D997,Customer_Demand!$D:$BF,COLUMNS($I997:AI997),0)/$K997),(VLOOKUP($D997,Customer_Demand!$D:$BF,COLUMNS($I997:AI997),0)/$I997)),"")</f>
        <v/>
      </c>
      <c r="AJ997" s="49" t="str">
        <f>IFERROR(IF($K997&lt;&gt;"SS",(VLOOKUP($D997,Customer_Demand!$D:$BF,COLUMNS($I997:AJ997),0)/$I997+VLOOKUP($D997,Customer_Demand!$D:$BF,COLUMNS($I997:AJ997),0)/$K997),(VLOOKUP($D997,Customer_Demand!$D:$BF,COLUMNS($I997:AJ997),0)/$I997)),"")</f>
        <v/>
      </c>
      <c r="AK997" s="49" t="str">
        <f>IFERROR(IF($K997&lt;&gt;"SS",(VLOOKUP($D997,Customer_Demand!$D:$BF,COLUMNS($I997:AK997),0)/$I997+VLOOKUP($D997,Customer_Demand!$D:$BF,COLUMNS($I997:AK997),0)/$K997),(VLOOKUP($D997,Customer_Demand!$D:$BF,COLUMNS($I997:AK997),0)/$I997)),"")</f>
        <v/>
      </c>
      <c r="AL997" s="49" t="str">
        <f>IFERROR(IF($K997&lt;&gt;"SS",(VLOOKUP($D997,Customer_Demand!$D:$BF,COLUMNS($I997:AL997),0)/$I997+VLOOKUP($D997,Customer_Demand!$D:$BF,COLUMNS($I997:AL997),0)/$K997),(VLOOKUP($D997,Customer_Demand!$D:$BF,COLUMNS($I997:AL997),0)/$I997)),"")</f>
        <v/>
      </c>
      <c r="AM997" s="49" t="str">
        <f>IFERROR(IF($K997&lt;&gt;"SS",(VLOOKUP($D997,Customer_Demand!$D:$BF,COLUMNS($I997:AM997),0)/$I997+VLOOKUP($D997,Customer_Demand!$D:$BF,COLUMNS($I997:AM997),0)/$K997),(VLOOKUP($D997,Customer_Demand!$D:$BF,COLUMNS($I997:AM997),0)/$I997)),"")</f>
        <v/>
      </c>
      <c r="AN997" s="49" t="str">
        <f>IFERROR(IF($K997&lt;&gt;"SS",(VLOOKUP($D997,Customer_Demand!$D:$BF,COLUMNS($I997:AN997),0)/$I997+VLOOKUP($D997,Customer_Demand!$D:$BF,COLUMNS($I997:AN997),0)/$K997),(VLOOKUP($D997,Customer_Demand!$D:$BF,COLUMNS($I997:AN997),0)/$I997)),"")</f>
        <v/>
      </c>
      <c r="AO997" s="49" t="str">
        <f>IFERROR(IF($K997&lt;&gt;"SS",(VLOOKUP($D997,Customer_Demand!$D:$BF,COLUMNS($I997:AO997),0)/$I997+VLOOKUP($D997,Customer_Demand!$D:$BF,COLUMNS($I997:AO997),0)/$K997),(VLOOKUP($D997,Customer_Demand!$D:$BF,COLUMNS($I997:AO997),0)/$I997)),"")</f>
        <v/>
      </c>
      <c r="AP997" s="49" t="str">
        <f>IFERROR(IF($K997&lt;&gt;"SS",(VLOOKUP($D997,Customer_Demand!$D:$BF,COLUMNS($I997:AP997),0)/$I997+VLOOKUP($D997,Customer_Demand!$D:$BF,COLUMNS($I997:AP997),0)/$K997),(VLOOKUP($D997,Customer_Demand!$D:$BF,COLUMNS($I997:AP997),0)/$I997)),"")</f>
        <v/>
      </c>
      <c r="AQ997" s="49" t="str">
        <f>IFERROR(IF($K997&lt;&gt;"SS",(VLOOKUP($D997,Customer_Demand!$D:$BF,COLUMNS($I997:AQ997),0)/$I997+VLOOKUP($D997,Customer_Demand!$D:$BF,COLUMNS($I997:AQ997),0)/$K997),(VLOOKUP($D997,Customer_Demand!$D:$BF,COLUMNS($I997:AQ997),0)/$I997)),"")</f>
        <v/>
      </c>
      <c r="AR997" s="49" t="str">
        <f>IFERROR(IF($K997&lt;&gt;"SS",(VLOOKUP($D997,Customer_Demand!$D:$BF,COLUMNS($I997:AR997),0)/$I997+VLOOKUP($D997,Customer_Demand!$D:$BF,COLUMNS($I997:AR997),0)/$K997),(VLOOKUP($D997,Customer_Demand!$D:$BF,COLUMNS($I997:AR997),0)/$I997)),"")</f>
        <v/>
      </c>
      <c r="AS997" s="49" t="str">
        <f>IFERROR(IF($K997&lt;&gt;"SS",(VLOOKUP($D997,Customer_Demand!$D:$BF,COLUMNS($I997:AS997),0)/$I997+VLOOKUP($D997,Customer_Demand!$D:$BF,COLUMNS($I997:AS997),0)/$K997),(VLOOKUP($D997,Customer_Demand!$D:$BF,COLUMNS($I997:AS997),0)/$I997)),"")</f>
        <v/>
      </c>
      <c r="AT997" s="49" t="str">
        <f>IFERROR(IF($K997&lt;&gt;"SS",(VLOOKUP($D997,Customer_Demand!$D:$BF,COLUMNS($I997:AT997),0)/$I997+VLOOKUP($D997,Customer_Demand!$D:$BF,COLUMNS($I997:AT997),0)/$K997),(VLOOKUP($D997,Customer_Demand!$D:$BF,COLUMNS($I997:AT997),0)/$I997)),"")</f>
        <v/>
      </c>
      <c r="AU997" s="49" t="str">
        <f>IFERROR(IF($K997&lt;&gt;"SS",(VLOOKUP($D997,Customer_Demand!$D:$BF,COLUMNS($I997:AU997),0)/$I997+VLOOKUP($D997,Customer_Demand!$D:$BF,COLUMNS($I997:AU997),0)/$K997),(VLOOKUP($D997,Customer_Demand!$D:$BF,COLUMNS($I997:AU997),0)/$I997)),"")</f>
        <v/>
      </c>
      <c r="AV997" s="49" t="str">
        <f>IFERROR(IF($K997&lt;&gt;"SS",(VLOOKUP($D997,Customer_Demand!$D:$BF,COLUMNS($I997:AV997),0)/$I997+VLOOKUP($D997,Customer_Demand!$D:$BF,COLUMNS($I997:AV997),0)/$K997),(VLOOKUP($D997,Customer_Demand!$D:$BF,COLUMNS($I997:AV997),0)/$I997)),"")</f>
        <v/>
      </c>
      <c r="AW997" s="49" t="str">
        <f>IFERROR(IF($K997&lt;&gt;"SS",(VLOOKUP($D997,Customer_Demand!$D:$BF,COLUMNS($I997:AW997),0)/$I997+VLOOKUP($D997,Customer_Demand!$D:$BF,COLUMNS($I997:AW997),0)/$K997),(VLOOKUP($D997,Customer_Demand!$D:$BF,COLUMNS($I997:AW997),0)/$I997)),"")</f>
        <v/>
      </c>
      <c r="AX997" s="49" t="str">
        <f>IFERROR(IF($K997&lt;&gt;"SS",(VLOOKUP($D997,Customer_Demand!$D:$BF,COLUMNS($I997:AX997),0)/$I997+VLOOKUP($D997,Customer_Demand!$D:$BF,COLUMNS($I997:AX997),0)/$K997),(VLOOKUP($D997,Customer_Demand!$D:$BF,COLUMNS($I997:AX997),0)/$I997)),"")</f>
        <v/>
      </c>
      <c r="AY997" s="49" t="str">
        <f>IFERROR(IF($K997&lt;&gt;"SS",(VLOOKUP($D997,Customer_Demand!$D:$BF,COLUMNS($I997:AY997),0)/$I997+VLOOKUP($D997,Customer_Demand!$D:$BF,COLUMNS($I997:AY997),0)/$K997),(VLOOKUP($D997,Customer_Demand!$D:$BF,COLUMNS($I997:AY997),0)/$I997)),"")</f>
        <v/>
      </c>
      <c r="AZ997" s="49" t="str">
        <f>IFERROR(IF($K997&lt;&gt;"SS",(VLOOKUP($D997,Customer_Demand!$D:$BF,COLUMNS($I997:AZ997),0)/$I997+VLOOKUP($D997,Customer_Demand!$D:$BF,COLUMNS($I997:AZ997),0)/$K997),(VLOOKUP($D997,Customer_Demand!$D:$BF,COLUMNS($I997:AZ997),0)/$I997)),"")</f>
        <v/>
      </c>
      <c r="BA997" s="49" t="str">
        <f>IFERROR(IF($K997&lt;&gt;"SS",(VLOOKUP($D997,Customer_Demand!$D:$BF,COLUMNS($I997:BA997),0)/$I997+VLOOKUP($D997,Customer_Demand!$D:$BF,COLUMNS($I997:BA997),0)/$K997),(VLOOKUP($D997,Customer_Demand!$D:$BF,COLUMNS($I997:BA997),0)/$I997)),"")</f>
        <v/>
      </c>
      <c r="BB997" s="49" t="str">
        <f>IFERROR(IF($K997&lt;&gt;"SS",(VLOOKUP($D997,Customer_Demand!$D:$BF,COLUMNS($I997:BB997),0)/$I997+VLOOKUP($D997,Customer_Demand!$D:$BF,COLUMNS($I997:BB997),0)/$K997),(VLOOKUP($D997,Customer_Demand!$D:$BF,COLUMNS($I997:BB997),0)/$I997)),"")</f>
        <v/>
      </c>
      <c r="BC997" s="49" t="str">
        <f>IFERROR(IF($K997&lt;&gt;"SS",(VLOOKUP($D997,Customer_Demand!$D:$BF,COLUMNS($I997:BC997),0)/$I997+VLOOKUP($D997,Customer_Demand!$D:$BF,COLUMNS($I997:BC997),0)/$K997),(VLOOKUP($D997,Customer_Demand!$D:$BF,COLUMNS($I997:BC997),0)/$I997)),"")</f>
        <v/>
      </c>
      <c r="BD997" s="49" t="str">
        <f>IFERROR(IF($K997&lt;&gt;"SS",(VLOOKUP($D997,Customer_Demand!$D:$BF,COLUMNS($I997:BD997),0)/$I997+VLOOKUP($D997,Customer_Demand!$D:$BF,COLUMNS($I997:BD997),0)/$K997),(VLOOKUP($D997,Customer_Demand!$D:$BF,COLUMNS($I997:BD997),0)/$I997)),"")</f>
        <v/>
      </c>
      <c r="BE997" s="49" t="str">
        <f>IFERROR(IF($K997&lt;&gt;"SS",(VLOOKUP($D997,Customer_Demand!$D:$BF,COLUMNS($I997:BE997),0)/$I997+VLOOKUP($D997,Customer_Demand!$D:$BF,COLUMNS($I997:BE997),0)/$K997),(VLOOKUP($D997,Customer_Demand!$D:$BF,COLUMNS($I997:BE997),0)/$I997)),"")</f>
        <v/>
      </c>
      <c r="BF997" s="49" t="str">
        <f>IFERROR(IF($K997&lt;&gt;"SS",(VLOOKUP($D997,Customer_Demand!$D:$BF,COLUMNS($I997:BF997),0)/$I997+VLOOKUP($D997,Customer_Demand!$D:$BF,COLUMNS($I997:BF997),0)/$K997),(VLOOKUP($D997,Customer_Demand!$D:$BF,COLUMNS($I997:BF997),0)/$I997)),"")</f>
        <v/>
      </c>
      <c r="BG997" s="49" t="str">
        <f>IFERROR(IF($K997&lt;&gt;"SS",(VLOOKUP($D997,Customer_Demand!$D:$BF,COLUMNS($I997:BG997),0)/$I997+VLOOKUP($D997,Customer_Demand!$D:$BF,COLUMNS($I997:BG997),0)/$K997),(VLOOKUP($D997,Customer_Demand!$D:$BF,COLUMNS($I997:BG997),0)/$I997)),"")</f>
        <v/>
      </c>
      <c r="BH997" s="49" t="str">
        <f>IFERROR(IF($K997&lt;&gt;"SS",(VLOOKUP($D997,Customer_Demand!$D:$BF,COLUMNS($I997:BH997),0)/$I997+VLOOKUP($D997,Customer_Demand!$D:$BF,COLUMNS($I997:BH997),0)/$K997),(VLOOKUP($D997,Customer_Demand!$D:$BF,COLUMNS($I997:BH997),0)/$I997)),"")</f>
        <v/>
      </c>
      <c r="BI997" s="49" t="str">
        <f>IFERROR(IF($K997&lt;&gt;"SS",(VLOOKUP($D997,Customer_Demand!$D:$BF,COLUMNS($I997:BI997),0)/$I997+VLOOKUP($D997,Customer_Demand!$D:$BF,COLUMNS($I997:BI997),0)/$K997),(VLOOKUP($D997,Customer_Demand!$D:$BF,COLUMNS($I997:BI997),0)/$I997)),"")</f>
        <v/>
      </c>
      <c r="BJ997" s="49" t="str">
        <f>IFERROR(IF($K997&lt;&gt;"SS",(VLOOKUP($D997,Customer_Demand!$D:$BF,COLUMNS($I997:BJ997),0)/$I997+VLOOKUP($D997,Customer_Demand!$D:$BF,COLUMNS($I997:BJ997),0)/$K997),(VLOOKUP($D997,Customer_Demand!$D:$BF,COLUMNS($I997:BJ997),0)/$I997)),"")</f>
        <v/>
      </c>
      <c r="BK997" s="50" t="str">
        <f>IFERROR(IF($K997&lt;&gt;"SS",(VLOOKUP($D997,Customer_Demand!$D:$BF,COLUMNS($I997:BK997),0)/$I997+VLOOKUP($D997,Customer_Demand!$D:$BF,COLUMNS($I997:BK997),0)/$K997),(VLOOKUP($D997,Customer_Demand!$D:$BF,COLUMNS($I997:BK997),0)/$I997)),"")</f>
        <v/>
      </c>
    </row>
    <row r="998" spans="2:63" x14ac:dyDescent="0.2">
      <c r="B998" s="12" t="str">
        <f t="shared" si="67"/>
        <v/>
      </c>
      <c r="C998" s="45" t="str">
        <f>IF((Customer_Demand!C998)&lt;&gt;"",Customer_Demand!C998,"")</f>
        <v/>
      </c>
      <c r="D998" s="45" t="str">
        <f>IF(C998&lt;&gt;"",Customer_Demand!D998,"")</f>
        <v/>
      </c>
      <c r="E998" s="52" t="str">
        <f>IF(C998&lt;&gt;"",Customer_Demand!E998,"")</f>
        <v/>
      </c>
      <c r="F998" s="47" t="str">
        <f>IF(C998&lt;&gt;"",VLOOKUP(D998,Customer_Demand!$D$5:$F$1005,3,0),"")</f>
        <v/>
      </c>
      <c r="G998" s="48" t="str">
        <f t="shared" si="64"/>
        <v/>
      </c>
      <c r="H998" s="48" t="str">
        <f t="shared" si="65"/>
        <v/>
      </c>
      <c r="I998" s="48" t="str">
        <f>IFERROR(IF(C998&lt;&gt;"",VLOOKUP($H998,SMT_Cycle_Time_Data!$F:$Q,4,0),""),"SGR Not Defined")</f>
        <v/>
      </c>
      <c r="J998" s="48" t="str">
        <f t="shared" si="66"/>
        <v/>
      </c>
      <c r="K998" s="48" t="str">
        <f>IF(C998&lt;&gt;"",IFERROR(VLOOKUP($J998,SMT_Cycle_Time_Data!$F:$Q,4,0),"SS"),"")</f>
        <v/>
      </c>
      <c r="L998" s="49" t="str">
        <f>IFERROR(IF($K998&lt;&gt;"SS",(VLOOKUP($D998,Customer_Demand!$D:$BF,COLUMNS($I998:L998),0)/$I998+VLOOKUP($D998,Customer_Demand!$D:$BF,COLUMNS($I998:L998),0)/$K998),(VLOOKUP($D998,Customer_Demand!$D:$BF,COLUMNS($I998:L998),0)/$I998)),"")</f>
        <v/>
      </c>
      <c r="M998" s="49" t="str">
        <f>IFERROR(IF($K998&lt;&gt;"SS",(VLOOKUP($D998,Customer_Demand!$D:$BF,COLUMNS($I998:M998),0)/$I998+VLOOKUP($D998,Customer_Demand!$D:$BF,COLUMNS($I998:M998),0)/$K998),(VLOOKUP($D998,Customer_Demand!$D:$BF,COLUMNS($I998:M998),0)/$I998)),"")</f>
        <v/>
      </c>
      <c r="N998" s="49" t="str">
        <f>IFERROR(IF($K998&lt;&gt;"SS",(VLOOKUP($D998,Customer_Demand!$D:$BF,COLUMNS($I998:N998),0)/$I998+VLOOKUP($D998,Customer_Demand!$D:$BF,COLUMNS($I998:N998),0)/$K998),(VLOOKUP($D998,Customer_Demand!$D:$BF,COLUMNS($I998:N998),0)/$I998)),"")</f>
        <v/>
      </c>
      <c r="O998" s="49" t="str">
        <f>IFERROR(IF($K998&lt;&gt;"SS",(VLOOKUP($D998,Customer_Demand!$D:$BF,COLUMNS($I998:O998),0)/$I998+VLOOKUP($D998,Customer_Demand!$D:$BF,COLUMNS($I998:O998),0)/$K998),(VLOOKUP($D998,Customer_Demand!$D:$BF,COLUMNS($I998:O998),0)/$I998)),"")</f>
        <v/>
      </c>
      <c r="P998" s="49" t="str">
        <f>IFERROR(IF($K998&lt;&gt;"SS",(VLOOKUP($D998,Customer_Demand!$D:$BF,COLUMNS($I998:P998),0)/$I998+VLOOKUP($D998,Customer_Demand!$D:$BF,COLUMNS($I998:P998),0)/$K998),(VLOOKUP($D998,Customer_Demand!$D:$BF,COLUMNS($I998:P998),0)/$I998)),"")</f>
        <v/>
      </c>
      <c r="Q998" s="49" t="str">
        <f>IFERROR(IF($K998&lt;&gt;"SS",(VLOOKUP($D998,Customer_Demand!$D:$BF,COLUMNS($I998:Q998),0)/$I998+VLOOKUP($D998,Customer_Demand!$D:$BF,COLUMNS($I998:Q998),0)/$K998),(VLOOKUP($D998,Customer_Demand!$D:$BF,COLUMNS($I998:Q998),0)/$I998)),"")</f>
        <v/>
      </c>
      <c r="R998" s="49" t="str">
        <f>IFERROR(IF($K998&lt;&gt;"SS",(VLOOKUP($D998,Customer_Demand!$D:$BF,COLUMNS($I998:R998),0)/$I998+VLOOKUP($D998,Customer_Demand!$D:$BF,COLUMNS($I998:R998),0)/$K998),(VLOOKUP($D998,Customer_Demand!$D:$BF,COLUMNS($I998:R998),0)/$I998)),"")</f>
        <v/>
      </c>
      <c r="S998" s="49" t="str">
        <f>IFERROR(IF($K998&lt;&gt;"SS",(VLOOKUP($D998,Customer_Demand!$D:$BF,COLUMNS($I998:S998),0)/$I998+VLOOKUP($D998,Customer_Demand!$D:$BF,COLUMNS($I998:S998),0)/$K998),(VLOOKUP($D998,Customer_Demand!$D:$BF,COLUMNS($I998:S998),0)/$I998)),"")</f>
        <v/>
      </c>
      <c r="T998" s="49" t="str">
        <f>IFERROR(IF($K998&lt;&gt;"SS",(VLOOKUP($D998,Customer_Demand!$D:$BF,COLUMNS($I998:T998),0)/$I998+VLOOKUP($D998,Customer_Demand!$D:$BF,COLUMNS($I998:T998),0)/$K998),(VLOOKUP($D998,Customer_Demand!$D:$BF,COLUMNS($I998:T998),0)/$I998)),"")</f>
        <v/>
      </c>
      <c r="U998" s="49" t="str">
        <f>IFERROR(IF($K998&lt;&gt;"SS",(VLOOKUP($D998,Customer_Demand!$D:$BF,COLUMNS($I998:U998),0)/$I998+VLOOKUP($D998,Customer_Demand!$D:$BF,COLUMNS($I998:U998),0)/$K998),(VLOOKUP($D998,Customer_Demand!$D:$BF,COLUMNS($I998:U998),0)/$I998)),"")</f>
        <v/>
      </c>
      <c r="V998" s="49" t="str">
        <f>IFERROR(IF($K998&lt;&gt;"SS",(VLOOKUP($D998,Customer_Demand!$D:$BF,COLUMNS($I998:V998),0)/$I998+VLOOKUP($D998,Customer_Demand!$D:$BF,COLUMNS($I998:V998),0)/$K998),(VLOOKUP($D998,Customer_Demand!$D:$BF,COLUMNS($I998:V998),0)/$I998)),"")</f>
        <v/>
      </c>
      <c r="W998" s="49" t="str">
        <f>IFERROR(IF($K998&lt;&gt;"SS",(VLOOKUP($D998,Customer_Demand!$D:$BF,COLUMNS($I998:W998),0)/$I998+VLOOKUP($D998,Customer_Demand!$D:$BF,COLUMNS($I998:W998),0)/$K998),(VLOOKUP($D998,Customer_Demand!$D:$BF,COLUMNS($I998:W998),0)/$I998)),"")</f>
        <v/>
      </c>
      <c r="X998" s="49" t="str">
        <f>IFERROR(IF($K998&lt;&gt;"SS",(VLOOKUP($D998,Customer_Demand!$D:$BF,COLUMNS($I998:X998),0)/$I998+VLOOKUP($D998,Customer_Demand!$D:$BF,COLUMNS($I998:X998),0)/$K998),(VLOOKUP($D998,Customer_Demand!$D:$BF,COLUMNS($I998:X998),0)/$I998)),"")</f>
        <v/>
      </c>
      <c r="Y998" s="49" t="str">
        <f>IFERROR(IF($K998&lt;&gt;"SS",(VLOOKUP($D998,Customer_Demand!$D:$BF,COLUMNS($I998:Y998),0)/$I998+VLOOKUP($D998,Customer_Demand!$D:$BF,COLUMNS($I998:Y998),0)/$K998),(VLOOKUP($D998,Customer_Demand!$D:$BF,COLUMNS($I998:Y998),0)/$I998)),"")</f>
        <v/>
      </c>
      <c r="Z998" s="49" t="str">
        <f>IFERROR(IF($K998&lt;&gt;"SS",(VLOOKUP($D998,Customer_Demand!$D:$BF,COLUMNS($I998:Z998),0)/$I998+VLOOKUP($D998,Customer_Demand!$D:$BF,COLUMNS($I998:Z998),0)/$K998),(VLOOKUP($D998,Customer_Demand!$D:$BF,COLUMNS($I998:Z998),0)/$I998)),"")</f>
        <v/>
      </c>
      <c r="AA998" s="49" t="str">
        <f>IFERROR(IF($K998&lt;&gt;"SS",(VLOOKUP($D998,Customer_Demand!$D:$BF,COLUMNS($I998:AA998),0)/$I998+VLOOKUP($D998,Customer_Demand!$D:$BF,COLUMNS($I998:AA998),0)/$K998),(VLOOKUP($D998,Customer_Demand!$D:$BF,COLUMNS($I998:AA998),0)/$I998)),"")</f>
        <v/>
      </c>
      <c r="AB998" s="49" t="str">
        <f>IFERROR(IF($K998&lt;&gt;"SS",(VLOOKUP($D998,Customer_Demand!$D:$BF,COLUMNS($I998:AB998),0)/$I998+VLOOKUP($D998,Customer_Demand!$D:$BF,COLUMNS($I998:AB998),0)/$K998),(VLOOKUP($D998,Customer_Demand!$D:$BF,COLUMNS($I998:AB998),0)/$I998)),"")</f>
        <v/>
      </c>
      <c r="AC998" s="49" t="str">
        <f>IFERROR(IF($K998&lt;&gt;"SS",(VLOOKUP($D998,Customer_Demand!$D:$BF,COLUMNS($I998:AC998),0)/$I998+VLOOKUP($D998,Customer_Demand!$D:$BF,COLUMNS($I998:AC998),0)/$K998),(VLOOKUP($D998,Customer_Demand!$D:$BF,COLUMNS($I998:AC998),0)/$I998)),"")</f>
        <v/>
      </c>
      <c r="AD998" s="49" t="str">
        <f>IFERROR(IF($K998&lt;&gt;"SS",(VLOOKUP($D998,Customer_Demand!$D:$BF,COLUMNS($I998:AD998),0)/$I998+VLOOKUP($D998,Customer_Demand!$D:$BF,COLUMNS($I998:AD998),0)/$K998),(VLOOKUP($D998,Customer_Demand!$D:$BF,COLUMNS($I998:AD998),0)/$I998)),"")</f>
        <v/>
      </c>
      <c r="AE998" s="49" t="str">
        <f>IFERROR(IF($K998&lt;&gt;"SS",(VLOOKUP($D998,Customer_Demand!$D:$BF,COLUMNS($I998:AE998),0)/$I998+VLOOKUP($D998,Customer_Demand!$D:$BF,COLUMNS($I998:AE998),0)/$K998),(VLOOKUP($D998,Customer_Demand!$D:$BF,COLUMNS($I998:AE998),0)/$I998)),"")</f>
        <v/>
      </c>
      <c r="AF998" s="49" t="str">
        <f>IFERROR(IF($K998&lt;&gt;"SS",(VLOOKUP($D998,Customer_Demand!$D:$BF,COLUMNS($I998:AF998),0)/$I998+VLOOKUP($D998,Customer_Demand!$D:$BF,COLUMNS($I998:AF998),0)/$K998),(VLOOKUP($D998,Customer_Demand!$D:$BF,COLUMNS($I998:AF998),0)/$I998)),"")</f>
        <v/>
      </c>
      <c r="AG998" s="49" t="str">
        <f>IFERROR(IF($K998&lt;&gt;"SS",(VLOOKUP($D998,Customer_Demand!$D:$BF,COLUMNS($I998:AG998),0)/$I998+VLOOKUP($D998,Customer_Demand!$D:$BF,COLUMNS($I998:AG998),0)/$K998),(VLOOKUP($D998,Customer_Demand!$D:$BF,COLUMNS($I998:AG998),0)/$I998)),"")</f>
        <v/>
      </c>
      <c r="AH998" s="49" t="str">
        <f>IFERROR(IF($K998&lt;&gt;"SS",(VLOOKUP($D998,Customer_Demand!$D:$BF,COLUMNS($I998:AH998),0)/$I998+VLOOKUP($D998,Customer_Demand!$D:$BF,COLUMNS($I998:AH998),0)/$K998),(VLOOKUP($D998,Customer_Demand!$D:$BF,COLUMNS($I998:AH998),0)/$I998)),"")</f>
        <v/>
      </c>
      <c r="AI998" s="49" t="str">
        <f>IFERROR(IF($K998&lt;&gt;"SS",(VLOOKUP($D998,Customer_Demand!$D:$BF,COLUMNS($I998:AI998),0)/$I998+VLOOKUP($D998,Customer_Demand!$D:$BF,COLUMNS($I998:AI998),0)/$K998),(VLOOKUP($D998,Customer_Demand!$D:$BF,COLUMNS($I998:AI998),0)/$I998)),"")</f>
        <v/>
      </c>
      <c r="AJ998" s="49" t="str">
        <f>IFERROR(IF($K998&lt;&gt;"SS",(VLOOKUP($D998,Customer_Demand!$D:$BF,COLUMNS($I998:AJ998),0)/$I998+VLOOKUP($D998,Customer_Demand!$D:$BF,COLUMNS($I998:AJ998),0)/$K998),(VLOOKUP($D998,Customer_Demand!$D:$BF,COLUMNS($I998:AJ998),0)/$I998)),"")</f>
        <v/>
      </c>
      <c r="AK998" s="49" t="str">
        <f>IFERROR(IF($K998&lt;&gt;"SS",(VLOOKUP($D998,Customer_Demand!$D:$BF,COLUMNS($I998:AK998),0)/$I998+VLOOKUP($D998,Customer_Demand!$D:$BF,COLUMNS($I998:AK998),0)/$K998),(VLOOKUP($D998,Customer_Demand!$D:$BF,COLUMNS($I998:AK998),0)/$I998)),"")</f>
        <v/>
      </c>
      <c r="AL998" s="49" t="str">
        <f>IFERROR(IF($K998&lt;&gt;"SS",(VLOOKUP($D998,Customer_Demand!$D:$BF,COLUMNS($I998:AL998),0)/$I998+VLOOKUP($D998,Customer_Demand!$D:$BF,COLUMNS($I998:AL998),0)/$K998),(VLOOKUP($D998,Customer_Demand!$D:$BF,COLUMNS($I998:AL998),0)/$I998)),"")</f>
        <v/>
      </c>
      <c r="AM998" s="49" t="str">
        <f>IFERROR(IF($K998&lt;&gt;"SS",(VLOOKUP($D998,Customer_Demand!$D:$BF,COLUMNS($I998:AM998),0)/$I998+VLOOKUP($D998,Customer_Demand!$D:$BF,COLUMNS($I998:AM998),0)/$K998),(VLOOKUP($D998,Customer_Demand!$D:$BF,COLUMNS($I998:AM998),0)/$I998)),"")</f>
        <v/>
      </c>
      <c r="AN998" s="49" t="str">
        <f>IFERROR(IF($K998&lt;&gt;"SS",(VLOOKUP($D998,Customer_Demand!$D:$BF,COLUMNS($I998:AN998),0)/$I998+VLOOKUP($D998,Customer_Demand!$D:$BF,COLUMNS($I998:AN998),0)/$K998),(VLOOKUP($D998,Customer_Demand!$D:$BF,COLUMNS($I998:AN998),0)/$I998)),"")</f>
        <v/>
      </c>
      <c r="AO998" s="49" t="str">
        <f>IFERROR(IF($K998&lt;&gt;"SS",(VLOOKUP($D998,Customer_Demand!$D:$BF,COLUMNS($I998:AO998),0)/$I998+VLOOKUP($D998,Customer_Demand!$D:$BF,COLUMNS($I998:AO998),0)/$K998),(VLOOKUP($D998,Customer_Demand!$D:$BF,COLUMNS($I998:AO998),0)/$I998)),"")</f>
        <v/>
      </c>
      <c r="AP998" s="49" t="str">
        <f>IFERROR(IF($K998&lt;&gt;"SS",(VLOOKUP($D998,Customer_Demand!$D:$BF,COLUMNS($I998:AP998),0)/$I998+VLOOKUP($D998,Customer_Demand!$D:$BF,COLUMNS($I998:AP998),0)/$K998),(VLOOKUP($D998,Customer_Demand!$D:$BF,COLUMNS($I998:AP998),0)/$I998)),"")</f>
        <v/>
      </c>
      <c r="AQ998" s="49" t="str">
        <f>IFERROR(IF($K998&lt;&gt;"SS",(VLOOKUP($D998,Customer_Demand!$D:$BF,COLUMNS($I998:AQ998),0)/$I998+VLOOKUP($D998,Customer_Demand!$D:$BF,COLUMNS($I998:AQ998),0)/$K998),(VLOOKUP($D998,Customer_Demand!$D:$BF,COLUMNS($I998:AQ998),0)/$I998)),"")</f>
        <v/>
      </c>
      <c r="AR998" s="49" t="str">
        <f>IFERROR(IF($K998&lt;&gt;"SS",(VLOOKUP($D998,Customer_Demand!$D:$BF,COLUMNS($I998:AR998),0)/$I998+VLOOKUP($D998,Customer_Demand!$D:$BF,COLUMNS($I998:AR998),0)/$K998),(VLOOKUP($D998,Customer_Demand!$D:$BF,COLUMNS($I998:AR998),0)/$I998)),"")</f>
        <v/>
      </c>
      <c r="AS998" s="49" t="str">
        <f>IFERROR(IF($K998&lt;&gt;"SS",(VLOOKUP($D998,Customer_Demand!$D:$BF,COLUMNS($I998:AS998),0)/$I998+VLOOKUP($D998,Customer_Demand!$D:$BF,COLUMNS($I998:AS998),0)/$K998),(VLOOKUP($D998,Customer_Demand!$D:$BF,COLUMNS($I998:AS998),0)/$I998)),"")</f>
        <v/>
      </c>
      <c r="AT998" s="49" t="str">
        <f>IFERROR(IF($K998&lt;&gt;"SS",(VLOOKUP($D998,Customer_Demand!$D:$BF,COLUMNS($I998:AT998),0)/$I998+VLOOKUP($D998,Customer_Demand!$D:$BF,COLUMNS($I998:AT998),0)/$K998),(VLOOKUP($D998,Customer_Demand!$D:$BF,COLUMNS($I998:AT998),0)/$I998)),"")</f>
        <v/>
      </c>
      <c r="AU998" s="49" t="str">
        <f>IFERROR(IF($K998&lt;&gt;"SS",(VLOOKUP($D998,Customer_Demand!$D:$BF,COLUMNS($I998:AU998),0)/$I998+VLOOKUP($D998,Customer_Demand!$D:$BF,COLUMNS($I998:AU998),0)/$K998),(VLOOKUP($D998,Customer_Demand!$D:$BF,COLUMNS($I998:AU998),0)/$I998)),"")</f>
        <v/>
      </c>
      <c r="AV998" s="49" t="str">
        <f>IFERROR(IF($K998&lt;&gt;"SS",(VLOOKUP($D998,Customer_Demand!$D:$BF,COLUMNS($I998:AV998),0)/$I998+VLOOKUP($D998,Customer_Demand!$D:$BF,COLUMNS($I998:AV998),0)/$K998),(VLOOKUP($D998,Customer_Demand!$D:$BF,COLUMNS($I998:AV998),0)/$I998)),"")</f>
        <v/>
      </c>
      <c r="AW998" s="49" t="str">
        <f>IFERROR(IF($K998&lt;&gt;"SS",(VLOOKUP($D998,Customer_Demand!$D:$BF,COLUMNS($I998:AW998),0)/$I998+VLOOKUP($D998,Customer_Demand!$D:$BF,COLUMNS($I998:AW998),0)/$K998),(VLOOKUP($D998,Customer_Demand!$D:$BF,COLUMNS($I998:AW998),0)/$I998)),"")</f>
        <v/>
      </c>
      <c r="AX998" s="49" t="str">
        <f>IFERROR(IF($K998&lt;&gt;"SS",(VLOOKUP($D998,Customer_Demand!$D:$BF,COLUMNS($I998:AX998),0)/$I998+VLOOKUP($D998,Customer_Demand!$D:$BF,COLUMNS($I998:AX998),0)/$K998),(VLOOKUP($D998,Customer_Demand!$D:$BF,COLUMNS($I998:AX998),0)/$I998)),"")</f>
        <v/>
      </c>
      <c r="AY998" s="49" t="str">
        <f>IFERROR(IF($K998&lt;&gt;"SS",(VLOOKUP($D998,Customer_Demand!$D:$BF,COLUMNS($I998:AY998),0)/$I998+VLOOKUP($D998,Customer_Demand!$D:$BF,COLUMNS($I998:AY998),0)/$K998),(VLOOKUP($D998,Customer_Demand!$D:$BF,COLUMNS($I998:AY998),0)/$I998)),"")</f>
        <v/>
      </c>
      <c r="AZ998" s="49" t="str">
        <f>IFERROR(IF($K998&lt;&gt;"SS",(VLOOKUP($D998,Customer_Demand!$D:$BF,COLUMNS($I998:AZ998),0)/$I998+VLOOKUP($D998,Customer_Demand!$D:$BF,COLUMNS($I998:AZ998),0)/$K998),(VLOOKUP($D998,Customer_Demand!$D:$BF,COLUMNS($I998:AZ998),0)/$I998)),"")</f>
        <v/>
      </c>
      <c r="BA998" s="49" t="str">
        <f>IFERROR(IF($K998&lt;&gt;"SS",(VLOOKUP($D998,Customer_Demand!$D:$BF,COLUMNS($I998:BA998),0)/$I998+VLOOKUP($D998,Customer_Demand!$D:$BF,COLUMNS($I998:BA998),0)/$K998),(VLOOKUP($D998,Customer_Demand!$D:$BF,COLUMNS($I998:BA998),0)/$I998)),"")</f>
        <v/>
      </c>
      <c r="BB998" s="49" t="str">
        <f>IFERROR(IF($K998&lt;&gt;"SS",(VLOOKUP($D998,Customer_Demand!$D:$BF,COLUMNS($I998:BB998),0)/$I998+VLOOKUP($D998,Customer_Demand!$D:$BF,COLUMNS($I998:BB998),0)/$K998),(VLOOKUP($D998,Customer_Demand!$D:$BF,COLUMNS($I998:BB998),0)/$I998)),"")</f>
        <v/>
      </c>
      <c r="BC998" s="49" t="str">
        <f>IFERROR(IF($K998&lt;&gt;"SS",(VLOOKUP($D998,Customer_Demand!$D:$BF,COLUMNS($I998:BC998),0)/$I998+VLOOKUP($D998,Customer_Demand!$D:$BF,COLUMNS($I998:BC998),0)/$K998),(VLOOKUP($D998,Customer_Demand!$D:$BF,COLUMNS($I998:BC998),0)/$I998)),"")</f>
        <v/>
      </c>
      <c r="BD998" s="49" t="str">
        <f>IFERROR(IF($K998&lt;&gt;"SS",(VLOOKUP($D998,Customer_Demand!$D:$BF,COLUMNS($I998:BD998),0)/$I998+VLOOKUP($D998,Customer_Demand!$D:$BF,COLUMNS($I998:BD998),0)/$K998),(VLOOKUP($D998,Customer_Demand!$D:$BF,COLUMNS($I998:BD998),0)/$I998)),"")</f>
        <v/>
      </c>
      <c r="BE998" s="49" t="str">
        <f>IFERROR(IF($K998&lt;&gt;"SS",(VLOOKUP($D998,Customer_Demand!$D:$BF,COLUMNS($I998:BE998),0)/$I998+VLOOKUP($D998,Customer_Demand!$D:$BF,COLUMNS($I998:BE998),0)/$K998),(VLOOKUP($D998,Customer_Demand!$D:$BF,COLUMNS($I998:BE998),0)/$I998)),"")</f>
        <v/>
      </c>
      <c r="BF998" s="49" t="str">
        <f>IFERROR(IF($K998&lt;&gt;"SS",(VLOOKUP($D998,Customer_Demand!$D:$BF,COLUMNS($I998:BF998),0)/$I998+VLOOKUP($D998,Customer_Demand!$D:$BF,COLUMNS($I998:BF998),0)/$K998),(VLOOKUP($D998,Customer_Demand!$D:$BF,COLUMNS($I998:BF998),0)/$I998)),"")</f>
        <v/>
      </c>
      <c r="BG998" s="49" t="str">
        <f>IFERROR(IF($K998&lt;&gt;"SS",(VLOOKUP($D998,Customer_Demand!$D:$BF,COLUMNS($I998:BG998),0)/$I998+VLOOKUP($D998,Customer_Demand!$D:$BF,COLUMNS($I998:BG998),0)/$K998),(VLOOKUP($D998,Customer_Demand!$D:$BF,COLUMNS($I998:BG998),0)/$I998)),"")</f>
        <v/>
      </c>
      <c r="BH998" s="49" t="str">
        <f>IFERROR(IF($K998&lt;&gt;"SS",(VLOOKUP($D998,Customer_Demand!$D:$BF,COLUMNS($I998:BH998),0)/$I998+VLOOKUP($D998,Customer_Demand!$D:$BF,COLUMNS($I998:BH998),0)/$K998),(VLOOKUP($D998,Customer_Demand!$D:$BF,COLUMNS($I998:BH998),0)/$I998)),"")</f>
        <v/>
      </c>
      <c r="BI998" s="49" t="str">
        <f>IFERROR(IF($K998&lt;&gt;"SS",(VLOOKUP($D998,Customer_Demand!$D:$BF,COLUMNS($I998:BI998),0)/$I998+VLOOKUP($D998,Customer_Demand!$D:$BF,COLUMNS($I998:BI998),0)/$K998),(VLOOKUP($D998,Customer_Demand!$D:$BF,COLUMNS($I998:BI998),0)/$I998)),"")</f>
        <v/>
      </c>
      <c r="BJ998" s="49" t="str">
        <f>IFERROR(IF($K998&lt;&gt;"SS",(VLOOKUP($D998,Customer_Demand!$D:$BF,COLUMNS($I998:BJ998),0)/$I998+VLOOKUP($D998,Customer_Demand!$D:$BF,COLUMNS($I998:BJ998),0)/$K998),(VLOOKUP($D998,Customer_Demand!$D:$BF,COLUMNS($I998:BJ998),0)/$I998)),"")</f>
        <v/>
      </c>
      <c r="BK998" s="50" t="str">
        <f>IFERROR(IF($K998&lt;&gt;"SS",(VLOOKUP($D998,Customer_Demand!$D:$BF,COLUMNS($I998:BK998),0)/$I998+VLOOKUP($D998,Customer_Demand!$D:$BF,COLUMNS($I998:BK998),0)/$K998),(VLOOKUP($D998,Customer_Demand!$D:$BF,COLUMNS($I998:BK998),0)/$I998)),"")</f>
        <v/>
      </c>
    </row>
    <row r="999" spans="2:63" x14ac:dyDescent="0.2">
      <c r="B999" s="12" t="str">
        <f t="shared" si="67"/>
        <v/>
      </c>
      <c r="C999" s="45" t="str">
        <f>IF((Customer_Demand!C999)&lt;&gt;"",Customer_Demand!C999,"")</f>
        <v/>
      </c>
      <c r="D999" s="45" t="str">
        <f>IF(C999&lt;&gt;"",Customer_Demand!D999,"")</f>
        <v/>
      </c>
      <c r="E999" s="52" t="str">
        <f>IF(C999&lt;&gt;"",Customer_Demand!E999,"")</f>
        <v/>
      </c>
      <c r="F999" s="47" t="str">
        <f>IF(C999&lt;&gt;"",VLOOKUP(D999,Customer_Demand!$D$5:$F$1005,3,0),"")</f>
        <v/>
      </c>
      <c r="G999" s="48" t="str">
        <f t="shared" si="64"/>
        <v/>
      </c>
      <c r="H999" s="48" t="str">
        <f t="shared" si="65"/>
        <v/>
      </c>
      <c r="I999" s="48" t="str">
        <f>IFERROR(IF(C999&lt;&gt;"",VLOOKUP($H999,SMT_Cycle_Time_Data!$F:$Q,4,0),""),"SGR Not Defined")</f>
        <v/>
      </c>
      <c r="J999" s="48" t="str">
        <f t="shared" si="66"/>
        <v/>
      </c>
      <c r="K999" s="48" t="str">
        <f>IF(C999&lt;&gt;"",IFERROR(VLOOKUP($J999,SMT_Cycle_Time_Data!$F:$Q,4,0),"SS"),"")</f>
        <v/>
      </c>
      <c r="L999" s="49" t="str">
        <f>IFERROR(IF($K999&lt;&gt;"SS",(VLOOKUP($D999,Customer_Demand!$D:$BF,COLUMNS($I999:L999),0)/$I999+VLOOKUP($D999,Customer_Demand!$D:$BF,COLUMNS($I999:L999),0)/$K999),(VLOOKUP($D999,Customer_Demand!$D:$BF,COLUMNS($I999:L999),0)/$I999)),"")</f>
        <v/>
      </c>
      <c r="M999" s="49" t="str">
        <f>IFERROR(IF($K999&lt;&gt;"SS",(VLOOKUP($D999,Customer_Demand!$D:$BF,COLUMNS($I999:M999),0)/$I999+VLOOKUP($D999,Customer_Demand!$D:$BF,COLUMNS($I999:M999),0)/$K999),(VLOOKUP($D999,Customer_Demand!$D:$BF,COLUMNS($I999:M999),0)/$I999)),"")</f>
        <v/>
      </c>
      <c r="N999" s="49" t="str">
        <f>IFERROR(IF($K999&lt;&gt;"SS",(VLOOKUP($D999,Customer_Demand!$D:$BF,COLUMNS($I999:N999),0)/$I999+VLOOKUP($D999,Customer_Demand!$D:$BF,COLUMNS($I999:N999),0)/$K999),(VLOOKUP($D999,Customer_Demand!$D:$BF,COLUMNS($I999:N999),0)/$I999)),"")</f>
        <v/>
      </c>
      <c r="O999" s="49" t="str">
        <f>IFERROR(IF($K999&lt;&gt;"SS",(VLOOKUP($D999,Customer_Demand!$D:$BF,COLUMNS($I999:O999),0)/$I999+VLOOKUP($D999,Customer_Demand!$D:$BF,COLUMNS($I999:O999),0)/$K999),(VLOOKUP($D999,Customer_Demand!$D:$BF,COLUMNS($I999:O999),0)/$I999)),"")</f>
        <v/>
      </c>
      <c r="P999" s="49" t="str">
        <f>IFERROR(IF($K999&lt;&gt;"SS",(VLOOKUP($D999,Customer_Demand!$D:$BF,COLUMNS($I999:P999),0)/$I999+VLOOKUP($D999,Customer_Demand!$D:$BF,COLUMNS($I999:P999),0)/$K999),(VLOOKUP($D999,Customer_Demand!$D:$BF,COLUMNS($I999:P999),0)/$I999)),"")</f>
        <v/>
      </c>
      <c r="Q999" s="49" t="str">
        <f>IFERROR(IF($K999&lt;&gt;"SS",(VLOOKUP($D999,Customer_Demand!$D:$BF,COLUMNS($I999:Q999),0)/$I999+VLOOKUP($D999,Customer_Demand!$D:$BF,COLUMNS($I999:Q999),0)/$K999),(VLOOKUP($D999,Customer_Demand!$D:$BF,COLUMNS($I999:Q999),0)/$I999)),"")</f>
        <v/>
      </c>
      <c r="R999" s="49" t="str">
        <f>IFERROR(IF($K999&lt;&gt;"SS",(VLOOKUP($D999,Customer_Demand!$D:$BF,COLUMNS($I999:R999),0)/$I999+VLOOKUP($D999,Customer_Demand!$D:$BF,COLUMNS($I999:R999),0)/$K999),(VLOOKUP($D999,Customer_Demand!$D:$BF,COLUMNS($I999:R999),0)/$I999)),"")</f>
        <v/>
      </c>
      <c r="S999" s="49" t="str">
        <f>IFERROR(IF($K999&lt;&gt;"SS",(VLOOKUP($D999,Customer_Demand!$D:$BF,COLUMNS($I999:S999),0)/$I999+VLOOKUP($D999,Customer_Demand!$D:$BF,COLUMNS($I999:S999),0)/$K999),(VLOOKUP($D999,Customer_Demand!$D:$BF,COLUMNS($I999:S999),0)/$I999)),"")</f>
        <v/>
      </c>
      <c r="T999" s="49" t="str">
        <f>IFERROR(IF($K999&lt;&gt;"SS",(VLOOKUP($D999,Customer_Demand!$D:$BF,COLUMNS($I999:T999),0)/$I999+VLOOKUP($D999,Customer_Demand!$D:$BF,COLUMNS($I999:T999),0)/$K999),(VLOOKUP($D999,Customer_Demand!$D:$BF,COLUMNS($I999:T999),0)/$I999)),"")</f>
        <v/>
      </c>
      <c r="U999" s="49" t="str">
        <f>IFERROR(IF($K999&lt;&gt;"SS",(VLOOKUP($D999,Customer_Demand!$D:$BF,COLUMNS($I999:U999),0)/$I999+VLOOKUP($D999,Customer_Demand!$D:$BF,COLUMNS($I999:U999),0)/$K999),(VLOOKUP($D999,Customer_Demand!$D:$BF,COLUMNS($I999:U999),0)/$I999)),"")</f>
        <v/>
      </c>
      <c r="V999" s="49" t="str">
        <f>IFERROR(IF($K999&lt;&gt;"SS",(VLOOKUP($D999,Customer_Demand!$D:$BF,COLUMNS($I999:V999),0)/$I999+VLOOKUP($D999,Customer_Demand!$D:$BF,COLUMNS($I999:V999),0)/$K999),(VLOOKUP($D999,Customer_Demand!$D:$BF,COLUMNS($I999:V999),0)/$I999)),"")</f>
        <v/>
      </c>
      <c r="W999" s="49" t="str">
        <f>IFERROR(IF($K999&lt;&gt;"SS",(VLOOKUP($D999,Customer_Demand!$D:$BF,COLUMNS($I999:W999),0)/$I999+VLOOKUP($D999,Customer_Demand!$D:$BF,COLUMNS($I999:W999),0)/$K999),(VLOOKUP($D999,Customer_Demand!$D:$BF,COLUMNS($I999:W999),0)/$I999)),"")</f>
        <v/>
      </c>
      <c r="X999" s="49" t="str">
        <f>IFERROR(IF($K999&lt;&gt;"SS",(VLOOKUP($D999,Customer_Demand!$D:$BF,COLUMNS($I999:X999),0)/$I999+VLOOKUP($D999,Customer_Demand!$D:$BF,COLUMNS($I999:X999),0)/$K999),(VLOOKUP($D999,Customer_Demand!$D:$BF,COLUMNS($I999:X999),0)/$I999)),"")</f>
        <v/>
      </c>
      <c r="Y999" s="49" t="str">
        <f>IFERROR(IF($K999&lt;&gt;"SS",(VLOOKUP($D999,Customer_Demand!$D:$BF,COLUMNS($I999:Y999),0)/$I999+VLOOKUP($D999,Customer_Demand!$D:$BF,COLUMNS($I999:Y999),0)/$K999),(VLOOKUP($D999,Customer_Demand!$D:$BF,COLUMNS($I999:Y999),0)/$I999)),"")</f>
        <v/>
      </c>
      <c r="Z999" s="49" t="str">
        <f>IFERROR(IF($K999&lt;&gt;"SS",(VLOOKUP($D999,Customer_Demand!$D:$BF,COLUMNS($I999:Z999),0)/$I999+VLOOKUP($D999,Customer_Demand!$D:$BF,COLUMNS($I999:Z999),0)/$K999),(VLOOKUP($D999,Customer_Demand!$D:$BF,COLUMNS($I999:Z999),0)/$I999)),"")</f>
        <v/>
      </c>
      <c r="AA999" s="49" t="str">
        <f>IFERROR(IF($K999&lt;&gt;"SS",(VLOOKUP($D999,Customer_Demand!$D:$BF,COLUMNS($I999:AA999),0)/$I999+VLOOKUP($D999,Customer_Demand!$D:$BF,COLUMNS($I999:AA999),0)/$K999),(VLOOKUP($D999,Customer_Demand!$D:$BF,COLUMNS($I999:AA999),0)/$I999)),"")</f>
        <v/>
      </c>
      <c r="AB999" s="49" t="str">
        <f>IFERROR(IF($K999&lt;&gt;"SS",(VLOOKUP($D999,Customer_Demand!$D:$BF,COLUMNS($I999:AB999),0)/$I999+VLOOKUP($D999,Customer_Demand!$D:$BF,COLUMNS($I999:AB999),0)/$K999),(VLOOKUP($D999,Customer_Demand!$D:$BF,COLUMNS($I999:AB999),0)/$I999)),"")</f>
        <v/>
      </c>
      <c r="AC999" s="49" t="str">
        <f>IFERROR(IF($K999&lt;&gt;"SS",(VLOOKUP($D999,Customer_Demand!$D:$BF,COLUMNS($I999:AC999),0)/$I999+VLOOKUP($D999,Customer_Demand!$D:$BF,COLUMNS($I999:AC999),0)/$K999),(VLOOKUP($D999,Customer_Demand!$D:$BF,COLUMNS($I999:AC999),0)/$I999)),"")</f>
        <v/>
      </c>
      <c r="AD999" s="49" t="str">
        <f>IFERROR(IF($K999&lt;&gt;"SS",(VLOOKUP($D999,Customer_Demand!$D:$BF,COLUMNS($I999:AD999),0)/$I999+VLOOKUP($D999,Customer_Demand!$D:$BF,COLUMNS($I999:AD999),0)/$K999),(VLOOKUP($D999,Customer_Demand!$D:$BF,COLUMNS($I999:AD999),0)/$I999)),"")</f>
        <v/>
      </c>
      <c r="AE999" s="49" t="str">
        <f>IFERROR(IF($K999&lt;&gt;"SS",(VLOOKUP($D999,Customer_Demand!$D:$BF,COLUMNS($I999:AE999),0)/$I999+VLOOKUP($D999,Customer_Demand!$D:$BF,COLUMNS($I999:AE999),0)/$K999),(VLOOKUP($D999,Customer_Demand!$D:$BF,COLUMNS($I999:AE999),0)/$I999)),"")</f>
        <v/>
      </c>
      <c r="AF999" s="49" t="str">
        <f>IFERROR(IF($K999&lt;&gt;"SS",(VLOOKUP($D999,Customer_Demand!$D:$BF,COLUMNS($I999:AF999),0)/$I999+VLOOKUP($D999,Customer_Demand!$D:$BF,COLUMNS($I999:AF999),0)/$K999),(VLOOKUP($D999,Customer_Demand!$D:$BF,COLUMNS($I999:AF999),0)/$I999)),"")</f>
        <v/>
      </c>
      <c r="AG999" s="49" t="str">
        <f>IFERROR(IF($K999&lt;&gt;"SS",(VLOOKUP($D999,Customer_Demand!$D:$BF,COLUMNS($I999:AG999),0)/$I999+VLOOKUP($D999,Customer_Demand!$D:$BF,COLUMNS($I999:AG999),0)/$K999),(VLOOKUP($D999,Customer_Demand!$D:$BF,COLUMNS($I999:AG999),0)/$I999)),"")</f>
        <v/>
      </c>
      <c r="AH999" s="49" t="str">
        <f>IFERROR(IF($K999&lt;&gt;"SS",(VLOOKUP($D999,Customer_Demand!$D:$BF,COLUMNS($I999:AH999),0)/$I999+VLOOKUP($D999,Customer_Demand!$D:$BF,COLUMNS($I999:AH999),0)/$K999),(VLOOKUP($D999,Customer_Demand!$D:$BF,COLUMNS($I999:AH999),0)/$I999)),"")</f>
        <v/>
      </c>
      <c r="AI999" s="49" t="str">
        <f>IFERROR(IF($K999&lt;&gt;"SS",(VLOOKUP($D999,Customer_Demand!$D:$BF,COLUMNS($I999:AI999),0)/$I999+VLOOKUP($D999,Customer_Demand!$D:$BF,COLUMNS($I999:AI999),0)/$K999),(VLOOKUP($D999,Customer_Demand!$D:$BF,COLUMNS($I999:AI999),0)/$I999)),"")</f>
        <v/>
      </c>
      <c r="AJ999" s="49" t="str">
        <f>IFERROR(IF($K999&lt;&gt;"SS",(VLOOKUP($D999,Customer_Demand!$D:$BF,COLUMNS($I999:AJ999),0)/$I999+VLOOKUP($D999,Customer_Demand!$D:$BF,COLUMNS($I999:AJ999),0)/$K999),(VLOOKUP($D999,Customer_Demand!$D:$BF,COLUMNS($I999:AJ999),0)/$I999)),"")</f>
        <v/>
      </c>
      <c r="AK999" s="49" t="str">
        <f>IFERROR(IF($K999&lt;&gt;"SS",(VLOOKUP($D999,Customer_Demand!$D:$BF,COLUMNS($I999:AK999),0)/$I999+VLOOKUP($D999,Customer_Demand!$D:$BF,COLUMNS($I999:AK999),0)/$K999),(VLOOKUP($D999,Customer_Demand!$D:$BF,COLUMNS($I999:AK999),0)/$I999)),"")</f>
        <v/>
      </c>
      <c r="AL999" s="49" t="str">
        <f>IFERROR(IF($K999&lt;&gt;"SS",(VLOOKUP($D999,Customer_Demand!$D:$BF,COLUMNS($I999:AL999),0)/$I999+VLOOKUP($D999,Customer_Demand!$D:$BF,COLUMNS($I999:AL999),0)/$K999),(VLOOKUP($D999,Customer_Demand!$D:$BF,COLUMNS($I999:AL999),0)/$I999)),"")</f>
        <v/>
      </c>
      <c r="AM999" s="49" t="str">
        <f>IFERROR(IF($K999&lt;&gt;"SS",(VLOOKUP($D999,Customer_Demand!$D:$BF,COLUMNS($I999:AM999),0)/$I999+VLOOKUP($D999,Customer_Demand!$D:$BF,COLUMNS($I999:AM999),0)/$K999),(VLOOKUP($D999,Customer_Demand!$D:$BF,COLUMNS($I999:AM999),0)/$I999)),"")</f>
        <v/>
      </c>
      <c r="AN999" s="49" t="str">
        <f>IFERROR(IF($K999&lt;&gt;"SS",(VLOOKUP($D999,Customer_Demand!$D:$BF,COLUMNS($I999:AN999),0)/$I999+VLOOKUP($D999,Customer_Demand!$D:$BF,COLUMNS($I999:AN999),0)/$K999),(VLOOKUP($D999,Customer_Demand!$D:$BF,COLUMNS($I999:AN999),0)/$I999)),"")</f>
        <v/>
      </c>
      <c r="AO999" s="49" t="str">
        <f>IFERROR(IF($K999&lt;&gt;"SS",(VLOOKUP($D999,Customer_Demand!$D:$BF,COLUMNS($I999:AO999),0)/$I999+VLOOKUP($D999,Customer_Demand!$D:$BF,COLUMNS($I999:AO999),0)/$K999),(VLOOKUP($D999,Customer_Demand!$D:$BF,COLUMNS($I999:AO999),0)/$I999)),"")</f>
        <v/>
      </c>
      <c r="AP999" s="49" t="str">
        <f>IFERROR(IF($K999&lt;&gt;"SS",(VLOOKUP($D999,Customer_Demand!$D:$BF,COLUMNS($I999:AP999),0)/$I999+VLOOKUP($D999,Customer_Demand!$D:$BF,COLUMNS($I999:AP999),0)/$K999),(VLOOKUP($D999,Customer_Demand!$D:$BF,COLUMNS($I999:AP999),0)/$I999)),"")</f>
        <v/>
      </c>
      <c r="AQ999" s="49" t="str">
        <f>IFERROR(IF($K999&lt;&gt;"SS",(VLOOKUP($D999,Customer_Demand!$D:$BF,COLUMNS($I999:AQ999),0)/$I999+VLOOKUP($D999,Customer_Demand!$D:$BF,COLUMNS($I999:AQ999),0)/$K999),(VLOOKUP($D999,Customer_Demand!$D:$BF,COLUMNS($I999:AQ999),0)/$I999)),"")</f>
        <v/>
      </c>
      <c r="AR999" s="49" t="str">
        <f>IFERROR(IF($K999&lt;&gt;"SS",(VLOOKUP($D999,Customer_Demand!$D:$BF,COLUMNS($I999:AR999),0)/$I999+VLOOKUP($D999,Customer_Demand!$D:$BF,COLUMNS($I999:AR999),0)/$K999),(VLOOKUP($D999,Customer_Demand!$D:$BF,COLUMNS($I999:AR999),0)/$I999)),"")</f>
        <v/>
      </c>
      <c r="AS999" s="49" t="str">
        <f>IFERROR(IF($K999&lt;&gt;"SS",(VLOOKUP($D999,Customer_Demand!$D:$BF,COLUMNS($I999:AS999),0)/$I999+VLOOKUP($D999,Customer_Demand!$D:$BF,COLUMNS($I999:AS999),0)/$K999),(VLOOKUP($D999,Customer_Demand!$D:$BF,COLUMNS($I999:AS999),0)/$I999)),"")</f>
        <v/>
      </c>
      <c r="AT999" s="49" t="str">
        <f>IFERROR(IF($K999&lt;&gt;"SS",(VLOOKUP($D999,Customer_Demand!$D:$BF,COLUMNS($I999:AT999),0)/$I999+VLOOKUP($D999,Customer_Demand!$D:$BF,COLUMNS($I999:AT999),0)/$K999),(VLOOKUP($D999,Customer_Demand!$D:$BF,COLUMNS($I999:AT999),0)/$I999)),"")</f>
        <v/>
      </c>
      <c r="AU999" s="49" t="str">
        <f>IFERROR(IF($K999&lt;&gt;"SS",(VLOOKUP($D999,Customer_Demand!$D:$BF,COLUMNS($I999:AU999),0)/$I999+VLOOKUP($D999,Customer_Demand!$D:$BF,COLUMNS($I999:AU999),0)/$K999),(VLOOKUP($D999,Customer_Demand!$D:$BF,COLUMNS($I999:AU999),0)/$I999)),"")</f>
        <v/>
      </c>
      <c r="AV999" s="49" t="str">
        <f>IFERROR(IF($K999&lt;&gt;"SS",(VLOOKUP($D999,Customer_Demand!$D:$BF,COLUMNS($I999:AV999),0)/$I999+VLOOKUP($D999,Customer_Demand!$D:$BF,COLUMNS($I999:AV999),0)/$K999),(VLOOKUP($D999,Customer_Demand!$D:$BF,COLUMNS($I999:AV999),0)/$I999)),"")</f>
        <v/>
      </c>
      <c r="AW999" s="49" t="str">
        <f>IFERROR(IF($K999&lt;&gt;"SS",(VLOOKUP($D999,Customer_Demand!$D:$BF,COLUMNS($I999:AW999),0)/$I999+VLOOKUP($D999,Customer_Demand!$D:$BF,COLUMNS($I999:AW999),0)/$K999),(VLOOKUP($D999,Customer_Demand!$D:$BF,COLUMNS($I999:AW999),0)/$I999)),"")</f>
        <v/>
      </c>
      <c r="AX999" s="49" t="str">
        <f>IFERROR(IF($K999&lt;&gt;"SS",(VLOOKUP($D999,Customer_Demand!$D:$BF,COLUMNS($I999:AX999),0)/$I999+VLOOKUP($D999,Customer_Demand!$D:$BF,COLUMNS($I999:AX999),0)/$K999),(VLOOKUP($D999,Customer_Demand!$D:$BF,COLUMNS($I999:AX999),0)/$I999)),"")</f>
        <v/>
      </c>
      <c r="AY999" s="49" t="str">
        <f>IFERROR(IF($K999&lt;&gt;"SS",(VLOOKUP($D999,Customer_Demand!$D:$BF,COLUMNS($I999:AY999),0)/$I999+VLOOKUP($D999,Customer_Demand!$D:$BF,COLUMNS($I999:AY999),0)/$K999),(VLOOKUP($D999,Customer_Demand!$D:$BF,COLUMNS($I999:AY999),0)/$I999)),"")</f>
        <v/>
      </c>
      <c r="AZ999" s="49" t="str">
        <f>IFERROR(IF($K999&lt;&gt;"SS",(VLOOKUP($D999,Customer_Demand!$D:$BF,COLUMNS($I999:AZ999),0)/$I999+VLOOKUP($D999,Customer_Demand!$D:$BF,COLUMNS($I999:AZ999),0)/$K999),(VLOOKUP($D999,Customer_Demand!$D:$BF,COLUMNS($I999:AZ999),0)/$I999)),"")</f>
        <v/>
      </c>
      <c r="BA999" s="49" t="str">
        <f>IFERROR(IF($K999&lt;&gt;"SS",(VLOOKUP($D999,Customer_Demand!$D:$BF,COLUMNS($I999:BA999),0)/$I999+VLOOKUP($D999,Customer_Demand!$D:$BF,COLUMNS($I999:BA999),0)/$K999),(VLOOKUP($D999,Customer_Demand!$D:$BF,COLUMNS($I999:BA999),0)/$I999)),"")</f>
        <v/>
      </c>
      <c r="BB999" s="49" t="str">
        <f>IFERROR(IF($K999&lt;&gt;"SS",(VLOOKUP($D999,Customer_Demand!$D:$BF,COLUMNS($I999:BB999),0)/$I999+VLOOKUP($D999,Customer_Demand!$D:$BF,COLUMNS($I999:BB999),0)/$K999),(VLOOKUP($D999,Customer_Demand!$D:$BF,COLUMNS($I999:BB999),0)/$I999)),"")</f>
        <v/>
      </c>
      <c r="BC999" s="49" t="str">
        <f>IFERROR(IF($K999&lt;&gt;"SS",(VLOOKUP($D999,Customer_Demand!$D:$BF,COLUMNS($I999:BC999),0)/$I999+VLOOKUP($D999,Customer_Demand!$D:$BF,COLUMNS($I999:BC999),0)/$K999),(VLOOKUP($D999,Customer_Demand!$D:$BF,COLUMNS($I999:BC999),0)/$I999)),"")</f>
        <v/>
      </c>
      <c r="BD999" s="49" t="str">
        <f>IFERROR(IF($K999&lt;&gt;"SS",(VLOOKUP($D999,Customer_Demand!$D:$BF,COLUMNS($I999:BD999),0)/$I999+VLOOKUP($D999,Customer_Demand!$D:$BF,COLUMNS($I999:BD999),0)/$K999),(VLOOKUP($D999,Customer_Demand!$D:$BF,COLUMNS($I999:BD999),0)/$I999)),"")</f>
        <v/>
      </c>
      <c r="BE999" s="49" t="str">
        <f>IFERROR(IF($K999&lt;&gt;"SS",(VLOOKUP($D999,Customer_Demand!$D:$BF,COLUMNS($I999:BE999),0)/$I999+VLOOKUP($D999,Customer_Demand!$D:$BF,COLUMNS($I999:BE999),0)/$K999),(VLOOKUP($D999,Customer_Demand!$D:$BF,COLUMNS($I999:BE999),0)/$I999)),"")</f>
        <v/>
      </c>
      <c r="BF999" s="49" t="str">
        <f>IFERROR(IF($K999&lt;&gt;"SS",(VLOOKUP($D999,Customer_Demand!$D:$BF,COLUMNS($I999:BF999),0)/$I999+VLOOKUP($D999,Customer_Demand!$D:$BF,COLUMNS($I999:BF999),0)/$K999),(VLOOKUP($D999,Customer_Demand!$D:$BF,COLUMNS($I999:BF999),0)/$I999)),"")</f>
        <v/>
      </c>
      <c r="BG999" s="49" t="str">
        <f>IFERROR(IF($K999&lt;&gt;"SS",(VLOOKUP($D999,Customer_Demand!$D:$BF,COLUMNS($I999:BG999),0)/$I999+VLOOKUP($D999,Customer_Demand!$D:$BF,COLUMNS($I999:BG999),0)/$K999),(VLOOKUP($D999,Customer_Demand!$D:$BF,COLUMNS($I999:BG999),0)/$I999)),"")</f>
        <v/>
      </c>
      <c r="BH999" s="49" t="str">
        <f>IFERROR(IF($K999&lt;&gt;"SS",(VLOOKUP($D999,Customer_Demand!$D:$BF,COLUMNS($I999:BH999),0)/$I999+VLOOKUP($D999,Customer_Demand!$D:$BF,COLUMNS($I999:BH999),0)/$K999),(VLOOKUP($D999,Customer_Demand!$D:$BF,COLUMNS($I999:BH999),0)/$I999)),"")</f>
        <v/>
      </c>
      <c r="BI999" s="49" t="str">
        <f>IFERROR(IF($K999&lt;&gt;"SS",(VLOOKUP($D999,Customer_Demand!$D:$BF,COLUMNS($I999:BI999),0)/$I999+VLOOKUP($D999,Customer_Demand!$D:$BF,COLUMNS($I999:BI999),0)/$K999),(VLOOKUP($D999,Customer_Demand!$D:$BF,COLUMNS($I999:BI999),0)/$I999)),"")</f>
        <v/>
      </c>
      <c r="BJ999" s="49" t="str">
        <f>IFERROR(IF($K999&lt;&gt;"SS",(VLOOKUP($D999,Customer_Demand!$D:$BF,COLUMNS($I999:BJ999),0)/$I999+VLOOKUP($D999,Customer_Demand!$D:$BF,COLUMNS($I999:BJ999),0)/$K999),(VLOOKUP($D999,Customer_Demand!$D:$BF,COLUMNS($I999:BJ999),0)/$I999)),"")</f>
        <v/>
      </c>
      <c r="BK999" s="50" t="str">
        <f>IFERROR(IF($K999&lt;&gt;"SS",(VLOOKUP($D999,Customer_Demand!$D:$BF,COLUMNS($I999:BK999),0)/$I999+VLOOKUP($D999,Customer_Demand!$D:$BF,COLUMNS($I999:BK999),0)/$K999),(VLOOKUP($D999,Customer_Demand!$D:$BF,COLUMNS($I999:BK999),0)/$I999)),"")</f>
        <v/>
      </c>
    </row>
    <row r="1000" spans="2:63" x14ac:dyDescent="0.2">
      <c r="B1000" s="12" t="str">
        <f t="shared" si="67"/>
        <v/>
      </c>
      <c r="C1000" s="45" t="str">
        <f>IF((Customer_Demand!C1000)&lt;&gt;"",Customer_Demand!C1000,"")</f>
        <v/>
      </c>
      <c r="D1000" s="45" t="str">
        <f>IF(C1000&lt;&gt;"",Customer_Demand!D1000,"")</f>
        <v/>
      </c>
      <c r="E1000" s="52" t="str">
        <f>IF(C1000&lt;&gt;"",Customer_Demand!E1000,"")</f>
        <v/>
      </c>
      <c r="F1000" s="47" t="str">
        <f>IF(C1000&lt;&gt;"",VLOOKUP(D1000,Customer_Demand!$D$5:$F$1005,3,0),"")</f>
        <v/>
      </c>
      <c r="G1000" s="48" t="str">
        <f t="shared" si="64"/>
        <v/>
      </c>
      <c r="H1000" s="48" t="str">
        <f t="shared" si="65"/>
        <v/>
      </c>
      <c r="I1000" s="48" t="str">
        <f>IFERROR(IF(C1000&lt;&gt;"",VLOOKUP($H1000,SMT_Cycle_Time_Data!$F:$Q,4,0),""),"SGR Not Defined")</f>
        <v/>
      </c>
      <c r="J1000" s="48" t="str">
        <f t="shared" si="66"/>
        <v/>
      </c>
      <c r="K1000" s="48" t="str">
        <f>IF(C1000&lt;&gt;"",IFERROR(VLOOKUP($J1000,SMT_Cycle_Time_Data!$F:$Q,4,0),"SS"),"")</f>
        <v/>
      </c>
      <c r="L1000" s="49" t="str">
        <f>IFERROR(IF($K1000&lt;&gt;"SS",(VLOOKUP($D1000,Customer_Demand!$D:$BF,COLUMNS($I1000:L1000),0)/$I1000+VLOOKUP($D1000,Customer_Demand!$D:$BF,COLUMNS($I1000:L1000),0)/$K1000),(VLOOKUP($D1000,Customer_Demand!$D:$BF,COLUMNS($I1000:L1000),0)/$I1000)),"")</f>
        <v/>
      </c>
      <c r="M1000" s="49" t="str">
        <f>IFERROR(IF($K1000&lt;&gt;"SS",(VLOOKUP($D1000,Customer_Demand!$D:$BF,COLUMNS($I1000:M1000),0)/$I1000+VLOOKUP($D1000,Customer_Demand!$D:$BF,COLUMNS($I1000:M1000),0)/$K1000),(VLOOKUP($D1000,Customer_Demand!$D:$BF,COLUMNS($I1000:M1000),0)/$I1000)),"")</f>
        <v/>
      </c>
      <c r="N1000" s="49" t="str">
        <f>IFERROR(IF($K1000&lt;&gt;"SS",(VLOOKUP($D1000,Customer_Demand!$D:$BF,COLUMNS($I1000:N1000),0)/$I1000+VLOOKUP($D1000,Customer_Demand!$D:$BF,COLUMNS($I1000:N1000),0)/$K1000),(VLOOKUP($D1000,Customer_Demand!$D:$BF,COLUMNS($I1000:N1000),0)/$I1000)),"")</f>
        <v/>
      </c>
      <c r="O1000" s="49" t="str">
        <f>IFERROR(IF($K1000&lt;&gt;"SS",(VLOOKUP($D1000,Customer_Demand!$D:$BF,COLUMNS($I1000:O1000),0)/$I1000+VLOOKUP($D1000,Customer_Demand!$D:$BF,COLUMNS($I1000:O1000),0)/$K1000),(VLOOKUP($D1000,Customer_Demand!$D:$BF,COLUMNS($I1000:O1000),0)/$I1000)),"")</f>
        <v/>
      </c>
      <c r="P1000" s="49" t="str">
        <f>IFERROR(IF($K1000&lt;&gt;"SS",(VLOOKUP($D1000,Customer_Demand!$D:$BF,COLUMNS($I1000:P1000),0)/$I1000+VLOOKUP($D1000,Customer_Demand!$D:$BF,COLUMNS($I1000:P1000),0)/$K1000),(VLOOKUP($D1000,Customer_Demand!$D:$BF,COLUMNS($I1000:P1000),0)/$I1000)),"")</f>
        <v/>
      </c>
      <c r="Q1000" s="49" t="str">
        <f>IFERROR(IF($K1000&lt;&gt;"SS",(VLOOKUP($D1000,Customer_Demand!$D:$BF,COLUMNS($I1000:Q1000),0)/$I1000+VLOOKUP($D1000,Customer_Demand!$D:$BF,COLUMNS($I1000:Q1000),0)/$K1000),(VLOOKUP($D1000,Customer_Demand!$D:$BF,COLUMNS($I1000:Q1000),0)/$I1000)),"")</f>
        <v/>
      </c>
      <c r="R1000" s="49" t="str">
        <f>IFERROR(IF($K1000&lt;&gt;"SS",(VLOOKUP($D1000,Customer_Demand!$D:$BF,COLUMNS($I1000:R1000),0)/$I1000+VLOOKUP($D1000,Customer_Demand!$D:$BF,COLUMNS($I1000:R1000),0)/$K1000),(VLOOKUP($D1000,Customer_Demand!$D:$BF,COLUMNS($I1000:R1000),0)/$I1000)),"")</f>
        <v/>
      </c>
      <c r="S1000" s="49" t="str">
        <f>IFERROR(IF($K1000&lt;&gt;"SS",(VLOOKUP($D1000,Customer_Demand!$D:$BF,COLUMNS($I1000:S1000),0)/$I1000+VLOOKUP($D1000,Customer_Demand!$D:$BF,COLUMNS($I1000:S1000),0)/$K1000),(VLOOKUP($D1000,Customer_Demand!$D:$BF,COLUMNS($I1000:S1000),0)/$I1000)),"")</f>
        <v/>
      </c>
      <c r="T1000" s="49" t="str">
        <f>IFERROR(IF($K1000&lt;&gt;"SS",(VLOOKUP($D1000,Customer_Demand!$D:$BF,COLUMNS($I1000:T1000),0)/$I1000+VLOOKUP($D1000,Customer_Demand!$D:$BF,COLUMNS($I1000:T1000),0)/$K1000),(VLOOKUP($D1000,Customer_Demand!$D:$BF,COLUMNS($I1000:T1000),0)/$I1000)),"")</f>
        <v/>
      </c>
      <c r="U1000" s="49" t="str">
        <f>IFERROR(IF($K1000&lt;&gt;"SS",(VLOOKUP($D1000,Customer_Demand!$D:$BF,COLUMNS($I1000:U1000),0)/$I1000+VLOOKUP($D1000,Customer_Demand!$D:$BF,COLUMNS($I1000:U1000),0)/$K1000),(VLOOKUP($D1000,Customer_Demand!$D:$BF,COLUMNS($I1000:U1000),0)/$I1000)),"")</f>
        <v/>
      </c>
      <c r="V1000" s="49" t="str">
        <f>IFERROR(IF($K1000&lt;&gt;"SS",(VLOOKUP($D1000,Customer_Demand!$D:$BF,COLUMNS($I1000:V1000),0)/$I1000+VLOOKUP($D1000,Customer_Demand!$D:$BF,COLUMNS($I1000:V1000),0)/$K1000),(VLOOKUP($D1000,Customer_Demand!$D:$BF,COLUMNS($I1000:V1000),0)/$I1000)),"")</f>
        <v/>
      </c>
      <c r="W1000" s="49" t="str">
        <f>IFERROR(IF($K1000&lt;&gt;"SS",(VLOOKUP($D1000,Customer_Demand!$D:$BF,COLUMNS($I1000:W1000),0)/$I1000+VLOOKUP($D1000,Customer_Demand!$D:$BF,COLUMNS($I1000:W1000),0)/$K1000),(VLOOKUP($D1000,Customer_Demand!$D:$BF,COLUMNS($I1000:W1000),0)/$I1000)),"")</f>
        <v/>
      </c>
      <c r="X1000" s="49" t="str">
        <f>IFERROR(IF($K1000&lt;&gt;"SS",(VLOOKUP($D1000,Customer_Demand!$D:$BF,COLUMNS($I1000:X1000),0)/$I1000+VLOOKUP($D1000,Customer_Demand!$D:$BF,COLUMNS($I1000:X1000),0)/$K1000),(VLOOKUP($D1000,Customer_Demand!$D:$BF,COLUMNS($I1000:X1000),0)/$I1000)),"")</f>
        <v/>
      </c>
      <c r="Y1000" s="49" t="str">
        <f>IFERROR(IF($K1000&lt;&gt;"SS",(VLOOKUP($D1000,Customer_Demand!$D:$BF,COLUMNS($I1000:Y1000),0)/$I1000+VLOOKUP($D1000,Customer_Demand!$D:$BF,COLUMNS($I1000:Y1000),0)/$K1000),(VLOOKUP($D1000,Customer_Demand!$D:$BF,COLUMNS($I1000:Y1000),0)/$I1000)),"")</f>
        <v/>
      </c>
      <c r="Z1000" s="49" t="str">
        <f>IFERROR(IF($K1000&lt;&gt;"SS",(VLOOKUP($D1000,Customer_Demand!$D:$BF,COLUMNS($I1000:Z1000),0)/$I1000+VLOOKUP($D1000,Customer_Demand!$D:$BF,COLUMNS($I1000:Z1000),0)/$K1000),(VLOOKUP($D1000,Customer_Demand!$D:$BF,COLUMNS($I1000:Z1000),0)/$I1000)),"")</f>
        <v/>
      </c>
      <c r="AA1000" s="49" t="str">
        <f>IFERROR(IF($K1000&lt;&gt;"SS",(VLOOKUP($D1000,Customer_Demand!$D:$BF,COLUMNS($I1000:AA1000),0)/$I1000+VLOOKUP($D1000,Customer_Demand!$D:$BF,COLUMNS($I1000:AA1000),0)/$K1000),(VLOOKUP($D1000,Customer_Demand!$D:$BF,COLUMNS($I1000:AA1000),0)/$I1000)),"")</f>
        <v/>
      </c>
      <c r="AB1000" s="49" t="str">
        <f>IFERROR(IF($K1000&lt;&gt;"SS",(VLOOKUP($D1000,Customer_Demand!$D:$BF,COLUMNS($I1000:AB1000),0)/$I1000+VLOOKUP($D1000,Customer_Demand!$D:$BF,COLUMNS($I1000:AB1000),0)/$K1000),(VLOOKUP($D1000,Customer_Demand!$D:$BF,COLUMNS($I1000:AB1000),0)/$I1000)),"")</f>
        <v/>
      </c>
      <c r="AC1000" s="49" t="str">
        <f>IFERROR(IF($K1000&lt;&gt;"SS",(VLOOKUP($D1000,Customer_Demand!$D:$BF,COLUMNS($I1000:AC1000),0)/$I1000+VLOOKUP($D1000,Customer_Demand!$D:$BF,COLUMNS($I1000:AC1000),0)/$K1000),(VLOOKUP($D1000,Customer_Demand!$D:$BF,COLUMNS($I1000:AC1000),0)/$I1000)),"")</f>
        <v/>
      </c>
      <c r="AD1000" s="49" t="str">
        <f>IFERROR(IF($K1000&lt;&gt;"SS",(VLOOKUP($D1000,Customer_Demand!$D:$BF,COLUMNS($I1000:AD1000),0)/$I1000+VLOOKUP($D1000,Customer_Demand!$D:$BF,COLUMNS($I1000:AD1000),0)/$K1000),(VLOOKUP($D1000,Customer_Demand!$D:$BF,COLUMNS($I1000:AD1000),0)/$I1000)),"")</f>
        <v/>
      </c>
      <c r="AE1000" s="49" t="str">
        <f>IFERROR(IF($K1000&lt;&gt;"SS",(VLOOKUP($D1000,Customer_Demand!$D:$BF,COLUMNS($I1000:AE1000),0)/$I1000+VLOOKUP($D1000,Customer_Demand!$D:$BF,COLUMNS($I1000:AE1000),0)/$K1000),(VLOOKUP($D1000,Customer_Demand!$D:$BF,COLUMNS($I1000:AE1000),0)/$I1000)),"")</f>
        <v/>
      </c>
      <c r="AF1000" s="49" t="str">
        <f>IFERROR(IF($K1000&lt;&gt;"SS",(VLOOKUP($D1000,Customer_Demand!$D:$BF,COLUMNS($I1000:AF1000),0)/$I1000+VLOOKUP($D1000,Customer_Demand!$D:$BF,COLUMNS($I1000:AF1000),0)/$K1000),(VLOOKUP($D1000,Customer_Demand!$D:$BF,COLUMNS($I1000:AF1000),0)/$I1000)),"")</f>
        <v/>
      </c>
      <c r="AG1000" s="49" t="str">
        <f>IFERROR(IF($K1000&lt;&gt;"SS",(VLOOKUP($D1000,Customer_Demand!$D:$BF,COLUMNS($I1000:AG1000),0)/$I1000+VLOOKUP($D1000,Customer_Demand!$D:$BF,COLUMNS($I1000:AG1000),0)/$K1000),(VLOOKUP($D1000,Customer_Demand!$D:$BF,COLUMNS($I1000:AG1000),0)/$I1000)),"")</f>
        <v/>
      </c>
      <c r="AH1000" s="49" t="str">
        <f>IFERROR(IF($K1000&lt;&gt;"SS",(VLOOKUP($D1000,Customer_Demand!$D:$BF,COLUMNS($I1000:AH1000),0)/$I1000+VLOOKUP($D1000,Customer_Demand!$D:$BF,COLUMNS($I1000:AH1000),0)/$K1000),(VLOOKUP($D1000,Customer_Demand!$D:$BF,COLUMNS($I1000:AH1000),0)/$I1000)),"")</f>
        <v/>
      </c>
      <c r="AI1000" s="49" t="str">
        <f>IFERROR(IF($K1000&lt;&gt;"SS",(VLOOKUP($D1000,Customer_Demand!$D:$BF,COLUMNS($I1000:AI1000),0)/$I1000+VLOOKUP($D1000,Customer_Demand!$D:$BF,COLUMNS($I1000:AI1000),0)/$K1000),(VLOOKUP($D1000,Customer_Demand!$D:$BF,COLUMNS($I1000:AI1000),0)/$I1000)),"")</f>
        <v/>
      </c>
      <c r="AJ1000" s="49" t="str">
        <f>IFERROR(IF($K1000&lt;&gt;"SS",(VLOOKUP($D1000,Customer_Demand!$D:$BF,COLUMNS($I1000:AJ1000),0)/$I1000+VLOOKUP($D1000,Customer_Demand!$D:$BF,COLUMNS($I1000:AJ1000),0)/$K1000),(VLOOKUP($D1000,Customer_Demand!$D:$BF,COLUMNS($I1000:AJ1000),0)/$I1000)),"")</f>
        <v/>
      </c>
      <c r="AK1000" s="49" t="str">
        <f>IFERROR(IF($K1000&lt;&gt;"SS",(VLOOKUP($D1000,Customer_Demand!$D:$BF,COLUMNS($I1000:AK1000),0)/$I1000+VLOOKUP($D1000,Customer_Demand!$D:$BF,COLUMNS($I1000:AK1000),0)/$K1000),(VLOOKUP($D1000,Customer_Demand!$D:$BF,COLUMNS($I1000:AK1000),0)/$I1000)),"")</f>
        <v/>
      </c>
      <c r="AL1000" s="49" t="str">
        <f>IFERROR(IF($K1000&lt;&gt;"SS",(VLOOKUP($D1000,Customer_Demand!$D:$BF,COLUMNS($I1000:AL1000),0)/$I1000+VLOOKUP($D1000,Customer_Demand!$D:$BF,COLUMNS($I1000:AL1000),0)/$K1000),(VLOOKUP($D1000,Customer_Demand!$D:$BF,COLUMNS($I1000:AL1000),0)/$I1000)),"")</f>
        <v/>
      </c>
      <c r="AM1000" s="49" t="str">
        <f>IFERROR(IF($K1000&lt;&gt;"SS",(VLOOKUP($D1000,Customer_Demand!$D:$BF,COLUMNS($I1000:AM1000),0)/$I1000+VLOOKUP($D1000,Customer_Demand!$D:$BF,COLUMNS($I1000:AM1000),0)/$K1000),(VLOOKUP($D1000,Customer_Demand!$D:$BF,COLUMNS($I1000:AM1000),0)/$I1000)),"")</f>
        <v/>
      </c>
      <c r="AN1000" s="49" t="str">
        <f>IFERROR(IF($K1000&lt;&gt;"SS",(VLOOKUP($D1000,Customer_Demand!$D:$BF,COLUMNS($I1000:AN1000),0)/$I1000+VLOOKUP($D1000,Customer_Demand!$D:$BF,COLUMNS($I1000:AN1000),0)/$K1000),(VLOOKUP($D1000,Customer_Demand!$D:$BF,COLUMNS($I1000:AN1000),0)/$I1000)),"")</f>
        <v/>
      </c>
      <c r="AO1000" s="49" t="str">
        <f>IFERROR(IF($K1000&lt;&gt;"SS",(VLOOKUP($D1000,Customer_Demand!$D:$BF,COLUMNS($I1000:AO1000),0)/$I1000+VLOOKUP($D1000,Customer_Demand!$D:$BF,COLUMNS($I1000:AO1000),0)/$K1000),(VLOOKUP($D1000,Customer_Demand!$D:$BF,COLUMNS($I1000:AO1000),0)/$I1000)),"")</f>
        <v/>
      </c>
      <c r="AP1000" s="49" t="str">
        <f>IFERROR(IF($K1000&lt;&gt;"SS",(VLOOKUP($D1000,Customer_Demand!$D:$BF,COLUMNS($I1000:AP1000),0)/$I1000+VLOOKUP($D1000,Customer_Demand!$D:$BF,COLUMNS($I1000:AP1000),0)/$K1000),(VLOOKUP($D1000,Customer_Demand!$D:$BF,COLUMNS($I1000:AP1000),0)/$I1000)),"")</f>
        <v/>
      </c>
      <c r="AQ1000" s="49" t="str">
        <f>IFERROR(IF($K1000&lt;&gt;"SS",(VLOOKUP($D1000,Customer_Demand!$D:$BF,COLUMNS($I1000:AQ1000),0)/$I1000+VLOOKUP($D1000,Customer_Demand!$D:$BF,COLUMNS($I1000:AQ1000),0)/$K1000),(VLOOKUP($D1000,Customer_Demand!$D:$BF,COLUMNS($I1000:AQ1000),0)/$I1000)),"")</f>
        <v/>
      </c>
      <c r="AR1000" s="49" t="str">
        <f>IFERROR(IF($K1000&lt;&gt;"SS",(VLOOKUP($D1000,Customer_Demand!$D:$BF,COLUMNS($I1000:AR1000),0)/$I1000+VLOOKUP($D1000,Customer_Demand!$D:$BF,COLUMNS($I1000:AR1000),0)/$K1000),(VLOOKUP($D1000,Customer_Demand!$D:$BF,COLUMNS($I1000:AR1000),0)/$I1000)),"")</f>
        <v/>
      </c>
      <c r="AS1000" s="49" t="str">
        <f>IFERROR(IF($K1000&lt;&gt;"SS",(VLOOKUP($D1000,Customer_Demand!$D:$BF,COLUMNS($I1000:AS1000),0)/$I1000+VLOOKUP($D1000,Customer_Demand!$D:$BF,COLUMNS($I1000:AS1000),0)/$K1000),(VLOOKUP($D1000,Customer_Demand!$D:$BF,COLUMNS($I1000:AS1000),0)/$I1000)),"")</f>
        <v/>
      </c>
      <c r="AT1000" s="49" t="str">
        <f>IFERROR(IF($K1000&lt;&gt;"SS",(VLOOKUP($D1000,Customer_Demand!$D:$BF,COLUMNS($I1000:AT1000),0)/$I1000+VLOOKUP($D1000,Customer_Demand!$D:$BF,COLUMNS($I1000:AT1000),0)/$K1000),(VLOOKUP($D1000,Customer_Demand!$D:$BF,COLUMNS($I1000:AT1000),0)/$I1000)),"")</f>
        <v/>
      </c>
      <c r="AU1000" s="49" t="str">
        <f>IFERROR(IF($K1000&lt;&gt;"SS",(VLOOKUP($D1000,Customer_Demand!$D:$BF,COLUMNS($I1000:AU1000),0)/$I1000+VLOOKUP($D1000,Customer_Demand!$D:$BF,COLUMNS($I1000:AU1000),0)/$K1000),(VLOOKUP($D1000,Customer_Demand!$D:$BF,COLUMNS($I1000:AU1000),0)/$I1000)),"")</f>
        <v/>
      </c>
      <c r="AV1000" s="49" t="str">
        <f>IFERROR(IF($K1000&lt;&gt;"SS",(VLOOKUP($D1000,Customer_Demand!$D:$BF,COLUMNS($I1000:AV1000),0)/$I1000+VLOOKUP($D1000,Customer_Demand!$D:$BF,COLUMNS($I1000:AV1000),0)/$K1000),(VLOOKUP($D1000,Customer_Demand!$D:$BF,COLUMNS($I1000:AV1000),0)/$I1000)),"")</f>
        <v/>
      </c>
      <c r="AW1000" s="49" t="str">
        <f>IFERROR(IF($K1000&lt;&gt;"SS",(VLOOKUP($D1000,Customer_Demand!$D:$BF,COLUMNS($I1000:AW1000),0)/$I1000+VLOOKUP($D1000,Customer_Demand!$D:$BF,COLUMNS($I1000:AW1000),0)/$K1000),(VLOOKUP($D1000,Customer_Demand!$D:$BF,COLUMNS($I1000:AW1000),0)/$I1000)),"")</f>
        <v/>
      </c>
      <c r="AX1000" s="49" t="str">
        <f>IFERROR(IF($K1000&lt;&gt;"SS",(VLOOKUP($D1000,Customer_Demand!$D:$BF,COLUMNS($I1000:AX1000),0)/$I1000+VLOOKUP($D1000,Customer_Demand!$D:$BF,COLUMNS($I1000:AX1000),0)/$K1000),(VLOOKUP($D1000,Customer_Demand!$D:$BF,COLUMNS($I1000:AX1000),0)/$I1000)),"")</f>
        <v/>
      </c>
      <c r="AY1000" s="49" t="str">
        <f>IFERROR(IF($K1000&lt;&gt;"SS",(VLOOKUP($D1000,Customer_Demand!$D:$BF,COLUMNS($I1000:AY1000),0)/$I1000+VLOOKUP($D1000,Customer_Demand!$D:$BF,COLUMNS($I1000:AY1000),0)/$K1000),(VLOOKUP($D1000,Customer_Demand!$D:$BF,COLUMNS($I1000:AY1000),0)/$I1000)),"")</f>
        <v/>
      </c>
      <c r="AZ1000" s="49" t="str">
        <f>IFERROR(IF($K1000&lt;&gt;"SS",(VLOOKUP($D1000,Customer_Demand!$D:$BF,COLUMNS($I1000:AZ1000),0)/$I1000+VLOOKUP($D1000,Customer_Demand!$D:$BF,COLUMNS($I1000:AZ1000),0)/$K1000),(VLOOKUP($D1000,Customer_Demand!$D:$BF,COLUMNS($I1000:AZ1000),0)/$I1000)),"")</f>
        <v/>
      </c>
      <c r="BA1000" s="49" t="str">
        <f>IFERROR(IF($K1000&lt;&gt;"SS",(VLOOKUP($D1000,Customer_Demand!$D:$BF,COLUMNS($I1000:BA1000),0)/$I1000+VLOOKUP($D1000,Customer_Demand!$D:$BF,COLUMNS($I1000:BA1000),0)/$K1000),(VLOOKUP($D1000,Customer_Demand!$D:$BF,COLUMNS($I1000:BA1000),0)/$I1000)),"")</f>
        <v/>
      </c>
      <c r="BB1000" s="49" t="str">
        <f>IFERROR(IF($K1000&lt;&gt;"SS",(VLOOKUP($D1000,Customer_Demand!$D:$BF,COLUMNS($I1000:BB1000),0)/$I1000+VLOOKUP($D1000,Customer_Demand!$D:$BF,COLUMNS($I1000:BB1000),0)/$K1000),(VLOOKUP($D1000,Customer_Demand!$D:$BF,COLUMNS($I1000:BB1000),0)/$I1000)),"")</f>
        <v/>
      </c>
      <c r="BC1000" s="49" t="str">
        <f>IFERROR(IF($K1000&lt;&gt;"SS",(VLOOKUP($D1000,Customer_Demand!$D:$BF,COLUMNS($I1000:BC1000),0)/$I1000+VLOOKUP($D1000,Customer_Demand!$D:$BF,COLUMNS($I1000:BC1000),0)/$K1000),(VLOOKUP($D1000,Customer_Demand!$D:$BF,COLUMNS($I1000:BC1000),0)/$I1000)),"")</f>
        <v/>
      </c>
      <c r="BD1000" s="49" t="str">
        <f>IFERROR(IF($K1000&lt;&gt;"SS",(VLOOKUP($D1000,Customer_Demand!$D:$BF,COLUMNS($I1000:BD1000),0)/$I1000+VLOOKUP($D1000,Customer_Demand!$D:$BF,COLUMNS($I1000:BD1000),0)/$K1000),(VLOOKUP($D1000,Customer_Demand!$D:$BF,COLUMNS($I1000:BD1000),0)/$I1000)),"")</f>
        <v/>
      </c>
      <c r="BE1000" s="49" t="str">
        <f>IFERROR(IF($K1000&lt;&gt;"SS",(VLOOKUP($D1000,Customer_Demand!$D:$BF,COLUMNS($I1000:BE1000),0)/$I1000+VLOOKUP($D1000,Customer_Demand!$D:$BF,COLUMNS($I1000:BE1000),0)/$K1000),(VLOOKUP($D1000,Customer_Demand!$D:$BF,COLUMNS($I1000:BE1000),0)/$I1000)),"")</f>
        <v/>
      </c>
      <c r="BF1000" s="49" t="str">
        <f>IFERROR(IF($K1000&lt;&gt;"SS",(VLOOKUP($D1000,Customer_Demand!$D:$BF,COLUMNS($I1000:BF1000),0)/$I1000+VLOOKUP($D1000,Customer_Demand!$D:$BF,COLUMNS($I1000:BF1000),0)/$K1000),(VLOOKUP($D1000,Customer_Demand!$D:$BF,COLUMNS($I1000:BF1000),0)/$I1000)),"")</f>
        <v/>
      </c>
      <c r="BG1000" s="49" t="str">
        <f>IFERROR(IF($K1000&lt;&gt;"SS",(VLOOKUP($D1000,Customer_Demand!$D:$BF,COLUMNS($I1000:BG1000),0)/$I1000+VLOOKUP($D1000,Customer_Demand!$D:$BF,COLUMNS($I1000:BG1000),0)/$K1000),(VLOOKUP($D1000,Customer_Demand!$D:$BF,COLUMNS($I1000:BG1000),0)/$I1000)),"")</f>
        <v/>
      </c>
      <c r="BH1000" s="49" t="str">
        <f>IFERROR(IF($K1000&lt;&gt;"SS",(VLOOKUP($D1000,Customer_Demand!$D:$BF,COLUMNS($I1000:BH1000),0)/$I1000+VLOOKUP($D1000,Customer_Demand!$D:$BF,COLUMNS($I1000:BH1000),0)/$K1000),(VLOOKUP($D1000,Customer_Demand!$D:$BF,COLUMNS($I1000:BH1000),0)/$I1000)),"")</f>
        <v/>
      </c>
      <c r="BI1000" s="49" t="str">
        <f>IFERROR(IF($K1000&lt;&gt;"SS",(VLOOKUP($D1000,Customer_Demand!$D:$BF,COLUMNS($I1000:BI1000),0)/$I1000+VLOOKUP($D1000,Customer_Demand!$D:$BF,COLUMNS($I1000:BI1000),0)/$K1000),(VLOOKUP($D1000,Customer_Demand!$D:$BF,COLUMNS($I1000:BI1000),0)/$I1000)),"")</f>
        <v/>
      </c>
      <c r="BJ1000" s="49" t="str">
        <f>IFERROR(IF($K1000&lt;&gt;"SS",(VLOOKUP($D1000,Customer_Demand!$D:$BF,COLUMNS($I1000:BJ1000),0)/$I1000+VLOOKUP($D1000,Customer_Demand!$D:$BF,COLUMNS($I1000:BJ1000),0)/$K1000),(VLOOKUP($D1000,Customer_Demand!$D:$BF,COLUMNS($I1000:BJ1000),0)/$I1000)),"")</f>
        <v/>
      </c>
      <c r="BK1000" s="50" t="str">
        <f>IFERROR(IF($K1000&lt;&gt;"SS",(VLOOKUP($D1000,Customer_Demand!$D:$BF,COLUMNS($I1000:BK1000),0)/$I1000+VLOOKUP($D1000,Customer_Demand!$D:$BF,COLUMNS($I1000:BK1000),0)/$K1000),(VLOOKUP($D1000,Customer_Demand!$D:$BF,COLUMNS($I1000:BK1000),0)/$I1000)),"")</f>
        <v/>
      </c>
    </row>
    <row r="1001" spans="2:63" x14ac:dyDescent="0.2">
      <c r="B1001" s="12" t="str">
        <f t="shared" si="67"/>
        <v/>
      </c>
      <c r="C1001" s="45" t="str">
        <f>IF((Customer_Demand!C1001)&lt;&gt;"",Customer_Demand!C1001,"")</f>
        <v/>
      </c>
      <c r="D1001" s="45" t="str">
        <f>IF(C1001&lt;&gt;"",Customer_Demand!D1001,"")</f>
        <v/>
      </c>
      <c r="E1001" s="52" t="str">
        <f>IF(C1001&lt;&gt;"",Customer_Demand!E1001,"")</f>
        <v/>
      </c>
      <c r="F1001" s="47" t="str">
        <f>IF(C1001&lt;&gt;"",VLOOKUP(D1001,Customer_Demand!$D$5:$F$1005,3,0),"")</f>
        <v/>
      </c>
      <c r="G1001" s="48" t="str">
        <f t="shared" si="64"/>
        <v/>
      </c>
      <c r="H1001" s="48" t="str">
        <f t="shared" si="65"/>
        <v/>
      </c>
      <c r="I1001" s="48" t="str">
        <f>IFERROR(IF(C1001&lt;&gt;"",VLOOKUP($H1001,SMT_Cycle_Time_Data!$F:$Q,4,0),""),"SGR Not Defined")</f>
        <v/>
      </c>
      <c r="J1001" s="48" t="str">
        <f t="shared" si="66"/>
        <v/>
      </c>
      <c r="K1001" s="48" t="str">
        <f>IF(C1001&lt;&gt;"",IFERROR(VLOOKUP($J1001,SMT_Cycle_Time_Data!$F:$Q,4,0),"SS"),"")</f>
        <v/>
      </c>
      <c r="L1001" s="49" t="str">
        <f>IFERROR(IF($K1001&lt;&gt;"SS",(VLOOKUP($D1001,Customer_Demand!$D:$BF,COLUMNS($I1001:L1001),0)/$I1001+VLOOKUP($D1001,Customer_Demand!$D:$BF,COLUMNS($I1001:L1001),0)/$K1001),(VLOOKUP($D1001,Customer_Demand!$D:$BF,COLUMNS($I1001:L1001),0)/$I1001)),"")</f>
        <v/>
      </c>
      <c r="M1001" s="49" t="str">
        <f>IFERROR(IF($K1001&lt;&gt;"SS",(VLOOKUP($D1001,Customer_Demand!$D:$BF,COLUMNS($I1001:M1001),0)/$I1001+VLOOKUP($D1001,Customer_Demand!$D:$BF,COLUMNS($I1001:M1001),0)/$K1001),(VLOOKUP($D1001,Customer_Demand!$D:$BF,COLUMNS($I1001:M1001),0)/$I1001)),"")</f>
        <v/>
      </c>
      <c r="N1001" s="49" t="str">
        <f>IFERROR(IF($K1001&lt;&gt;"SS",(VLOOKUP($D1001,Customer_Demand!$D:$BF,COLUMNS($I1001:N1001),0)/$I1001+VLOOKUP($D1001,Customer_Demand!$D:$BF,COLUMNS($I1001:N1001),0)/$K1001),(VLOOKUP($D1001,Customer_Demand!$D:$BF,COLUMNS($I1001:N1001),0)/$I1001)),"")</f>
        <v/>
      </c>
      <c r="O1001" s="49" t="str">
        <f>IFERROR(IF($K1001&lt;&gt;"SS",(VLOOKUP($D1001,Customer_Demand!$D:$BF,COLUMNS($I1001:O1001),0)/$I1001+VLOOKUP($D1001,Customer_Demand!$D:$BF,COLUMNS($I1001:O1001),0)/$K1001),(VLOOKUP($D1001,Customer_Demand!$D:$BF,COLUMNS($I1001:O1001),0)/$I1001)),"")</f>
        <v/>
      </c>
      <c r="P1001" s="49" t="str">
        <f>IFERROR(IF($K1001&lt;&gt;"SS",(VLOOKUP($D1001,Customer_Demand!$D:$BF,COLUMNS($I1001:P1001),0)/$I1001+VLOOKUP($D1001,Customer_Demand!$D:$BF,COLUMNS($I1001:P1001),0)/$K1001),(VLOOKUP($D1001,Customer_Demand!$D:$BF,COLUMNS($I1001:P1001),0)/$I1001)),"")</f>
        <v/>
      </c>
      <c r="Q1001" s="49" t="str">
        <f>IFERROR(IF($K1001&lt;&gt;"SS",(VLOOKUP($D1001,Customer_Demand!$D:$BF,COLUMNS($I1001:Q1001),0)/$I1001+VLOOKUP($D1001,Customer_Demand!$D:$BF,COLUMNS($I1001:Q1001),0)/$K1001),(VLOOKUP($D1001,Customer_Demand!$D:$BF,COLUMNS($I1001:Q1001),0)/$I1001)),"")</f>
        <v/>
      </c>
      <c r="R1001" s="49" t="str">
        <f>IFERROR(IF($K1001&lt;&gt;"SS",(VLOOKUP($D1001,Customer_Demand!$D:$BF,COLUMNS($I1001:R1001),0)/$I1001+VLOOKUP($D1001,Customer_Demand!$D:$BF,COLUMNS($I1001:R1001),0)/$K1001),(VLOOKUP($D1001,Customer_Demand!$D:$BF,COLUMNS($I1001:R1001),0)/$I1001)),"")</f>
        <v/>
      </c>
      <c r="S1001" s="49" t="str">
        <f>IFERROR(IF($K1001&lt;&gt;"SS",(VLOOKUP($D1001,Customer_Demand!$D:$BF,COLUMNS($I1001:S1001),0)/$I1001+VLOOKUP($D1001,Customer_Demand!$D:$BF,COLUMNS($I1001:S1001),0)/$K1001),(VLOOKUP($D1001,Customer_Demand!$D:$BF,COLUMNS($I1001:S1001),0)/$I1001)),"")</f>
        <v/>
      </c>
      <c r="T1001" s="49" t="str">
        <f>IFERROR(IF($K1001&lt;&gt;"SS",(VLOOKUP($D1001,Customer_Demand!$D:$BF,COLUMNS($I1001:T1001),0)/$I1001+VLOOKUP($D1001,Customer_Demand!$D:$BF,COLUMNS($I1001:T1001),0)/$K1001),(VLOOKUP($D1001,Customer_Demand!$D:$BF,COLUMNS($I1001:T1001),0)/$I1001)),"")</f>
        <v/>
      </c>
      <c r="U1001" s="49" t="str">
        <f>IFERROR(IF($K1001&lt;&gt;"SS",(VLOOKUP($D1001,Customer_Demand!$D:$BF,COLUMNS($I1001:U1001),0)/$I1001+VLOOKUP($D1001,Customer_Demand!$D:$BF,COLUMNS($I1001:U1001),0)/$K1001),(VLOOKUP($D1001,Customer_Demand!$D:$BF,COLUMNS($I1001:U1001),0)/$I1001)),"")</f>
        <v/>
      </c>
      <c r="V1001" s="49" t="str">
        <f>IFERROR(IF($K1001&lt;&gt;"SS",(VLOOKUP($D1001,Customer_Demand!$D:$BF,COLUMNS($I1001:V1001),0)/$I1001+VLOOKUP($D1001,Customer_Demand!$D:$BF,COLUMNS($I1001:V1001),0)/$K1001),(VLOOKUP($D1001,Customer_Demand!$D:$BF,COLUMNS($I1001:V1001),0)/$I1001)),"")</f>
        <v/>
      </c>
      <c r="W1001" s="49" t="str">
        <f>IFERROR(IF($K1001&lt;&gt;"SS",(VLOOKUP($D1001,Customer_Demand!$D:$BF,COLUMNS($I1001:W1001),0)/$I1001+VLOOKUP($D1001,Customer_Demand!$D:$BF,COLUMNS($I1001:W1001),0)/$K1001),(VLOOKUP($D1001,Customer_Demand!$D:$BF,COLUMNS($I1001:W1001),0)/$I1001)),"")</f>
        <v/>
      </c>
      <c r="X1001" s="49" t="str">
        <f>IFERROR(IF($K1001&lt;&gt;"SS",(VLOOKUP($D1001,Customer_Demand!$D:$BF,COLUMNS($I1001:X1001),0)/$I1001+VLOOKUP($D1001,Customer_Demand!$D:$BF,COLUMNS($I1001:X1001),0)/$K1001),(VLOOKUP($D1001,Customer_Demand!$D:$BF,COLUMNS($I1001:X1001),0)/$I1001)),"")</f>
        <v/>
      </c>
      <c r="Y1001" s="49" t="str">
        <f>IFERROR(IF($K1001&lt;&gt;"SS",(VLOOKUP($D1001,Customer_Demand!$D:$BF,COLUMNS($I1001:Y1001),0)/$I1001+VLOOKUP($D1001,Customer_Demand!$D:$BF,COLUMNS($I1001:Y1001),0)/$K1001),(VLOOKUP($D1001,Customer_Demand!$D:$BF,COLUMNS($I1001:Y1001),0)/$I1001)),"")</f>
        <v/>
      </c>
      <c r="Z1001" s="49" t="str">
        <f>IFERROR(IF($K1001&lt;&gt;"SS",(VLOOKUP($D1001,Customer_Demand!$D:$BF,COLUMNS($I1001:Z1001),0)/$I1001+VLOOKUP($D1001,Customer_Demand!$D:$BF,COLUMNS($I1001:Z1001),0)/$K1001),(VLOOKUP($D1001,Customer_Demand!$D:$BF,COLUMNS($I1001:Z1001),0)/$I1001)),"")</f>
        <v/>
      </c>
      <c r="AA1001" s="49" t="str">
        <f>IFERROR(IF($K1001&lt;&gt;"SS",(VLOOKUP($D1001,Customer_Demand!$D:$BF,COLUMNS($I1001:AA1001),0)/$I1001+VLOOKUP($D1001,Customer_Demand!$D:$BF,COLUMNS($I1001:AA1001),0)/$K1001),(VLOOKUP($D1001,Customer_Demand!$D:$BF,COLUMNS($I1001:AA1001),0)/$I1001)),"")</f>
        <v/>
      </c>
      <c r="AB1001" s="49" t="str">
        <f>IFERROR(IF($K1001&lt;&gt;"SS",(VLOOKUP($D1001,Customer_Demand!$D:$BF,COLUMNS($I1001:AB1001),0)/$I1001+VLOOKUP($D1001,Customer_Demand!$D:$BF,COLUMNS($I1001:AB1001),0)/$K1001),(VLOOKUP($D1001,Customer_Demand!$D:$BF,COLUMNS($I1001:AB1001),0)/$I1001)),"")</f>
        <v/>
      </c>
      <c r="AC1001" s="49" t="str">
        <f>IFERROR(IF($K1001&lt;&gt;"SS",(VLOOKUP($D1001,Customer_Demand!$D:$BF,COLUMNS($I1001:AC1001),0)/$I1001+VLOOKUP($D1001,Customer_Demand!$D:$BF,COLUMNS($I1001:AC1001),0)/$K1001),(VLOOKUP($D1001,Customer_Demand!$D:$BF,COLUMNS($I1001:AC1001),0)/$I1001)),"")</f>
        <v/>
      </c>
      <c r="AD1001" s="49" t="str">
        <f>IFERROR(IF($K1001&lt;&gt;"SS",(VLOOKUP($D1001,Customer_Demand!$D:$BF,COLUMNS($I1001:AD1001),0)/$I1001+VLOOKUP($D1001,Customer_Demand!$D:$BF,COLUMNS($I1001:AD1001),0)/$K1001),(VLOOKUP($D1001,Customer_Demand!$D:$BF,COLUMNS($I1001:AD1001),0)/$I1001)),"")</f>
        <v/>
      </c>
      <c r="AE1001" s="49" t="str">
        <f>IFERROR(IF($K1001&lt;&gt;"SS",(VLOOKUP($D1001,Customer_Demand!$D:$BF,COLUMNS($I1001:AE1001),0)/$I1001+VLOOKUP($D1001,Customer_Demand!$D:$BF,COLUMNS($I1001:AE1001),0)/$K1001),(VLOOKUP($D1001,Customer_Demand!$D:$BF,COLUMNS($I1001:AE1001),0)/$I1001)),"")</f>
        <v/>
      </c>
      <c r="AF1001" s="49" t="str">
        <f>IFERROR(IF($K1001&lt;&gt;"SS",(VLOOKUP($D1001,Customer_Demand!$D:$BF,COLUMNS($I1001:AF1001),0)/$I1001+VLOOKUP($D1001,Customer_Demand!$D:$BF,COLUMNS($I1001:AF1001),0)/$K1001),(VLOOKUP($D1001,Customer_Demand!$D:$BF,COLUMNS($I1001:AF1001),0)/$I1001)),"")</f>
        <v/>
      </c>
      <c r="AG1001" s="49" t="str">
        <f>IFERROR(IF($K1001&lt;&gt;"SS",(VLOOKUP($D1001,Customer_Demand!$D:$BF,COLUMNS($I1001:AG1001),0)/$I1001+VLOOKUP($D1001,Customer_Demand!$D:$BF,COLUMNS($I1001:AG1001),0)/$K1001),(VLOOKUP($D1001,Customer_Demand!$D:$BF,COLUMNS($I1001:AG1001),0)/$I1001)),"")</f>
        <v/>
      </c>
      <c r="AH1001" s="49" t="str">
        <f>IFERROR(IF($K1001&lt;&gt;"SS",(VLOOKUP($D1001,Customer_Demand!$D:$BF,COLUMNS($I1001:AH1001),0)/$I1001+VLOOKUP($D1001,Customer_Demand!$D:$BF,COLUMNS($I1001:AH1001),0)/$K1001),(VLOOKUP($D1001,Customer_Demand!$D:$BF,COLUMNS($I1001:AH1001),0)/$I1001)),"")</f>
        <v/>
      </c>
      <c r="AI1001" s="49" t="str">
        <f>IFERROR(IF($K1001&lt;&gt;"SS",(VLOOKUP($D1001,Customer_Demand!$D:$BF,COLUMNS($I1001:AI1001),0)/$I1001+VLOOKUP($D1001,Customer_Demand!$D:$BF,COLUMNS($I1001:AI1001),0)/$K1001),(VLOOKUP($D1001,Customer_Demand!$D:$BF,COLUMNS($I1001:AI1001),0)/$I1001)),"")</f>
        <v/>
      </c>
      <c r="AJ1001" s="49" t="str">
        <f>IFERROR(IF($K1001&lt;&gt;"SS",(VLOOKUP($D1001,Customer_Demand!$D:$BF,COLUMNS($I1001:AJ1001),0)/$I1001+VLOOKUP($D1001,Customer_Demand!$D:$BF,COLUMNS($I1001:AJ1001),0)/$K1001),(VLOOKUP($D1001,Customer_Demand!$D:$BF,COLUMNS($I1001:AJ1001),0)/$I1001)),"")</f>
        <v/>
      </c>
      <c r="AK1001" s="49" t="str">
        <f>IFERROR(IF($K1001&lt;&gt;"SS",(VLOOKUP($D1001,Customer_Demand!$D:$BF,COLUMNS($I1001:AK1001),0)/$I1001+VLOOKUP($D1001,Customer_Demand!$D:$BF,COLUMNS($I1001:AK1001),0)/$K1001),(VLOOKUP($D1001,Customer_Demand!$D:$BF,COLUMNS($I1001:AK1001),0)/$I1001)),"")</f>
        <v/>
      </c>
      <c r="AL1001" s="49" t="str">
        <f>IFERROR(IF($K1001&lt;&gt;"SS",(VLOOKUP($D1001,Customer_Demand!$D:$BF,COLUMNS($I1001:AL1001),0)/$I1001+VLOOKUP($D1001,Customer_Demand!$D:$BF,COLUMNS($I1001:AL1001),0)/$K1001),(VLOOKUP($D1001,Customer_Demand!$D:$BF,COLUMNS($I1001:AL1001),0)/$I1001)),"")</f>
        <v/>
      </c>
      <c r="AM1001" s="49" t="str">
        <f>IFERROR(IF($K1001&lt;&gt;"SS",(VLOOKUP($D1001,Customer_Demand!$D:$BF,COLUMNS($I1001:AM1001),0)/$I1001+VLOOKUP($D1001,Customer_Demand!$D:$BF,COLUMNS($I1001:AM1001),0)/$K1001),(VLOOKUP($D1001,Customer_Demand!$D:$BF,COLUMNS($I1001:AM1001),0)/$I1001)),"")</f>
        <v/>
      </c>
      <c r="AN1001" s="49" t="str">
        <f>IFERROR(IF($K1001&lt;&gt;"SS",(VLOOKUP($D1001,Customer_Demand!$D:$BF,COLUMNS($I1001:AN1001),0)/$I1001+VLOOKUP($D1001,Customer_Demand!$D:$BF,COLUMNS($I1001:AN1001),0)/$K1001),(VLOOKUP($D1001,Customer_Demand!$D:$BF,COLUMNS($I1001:AN1001),0)/$I1001)),"")</f>
        <v/>
      </c>
      <c r="AO1001" s="49" t="str">
        <f>IFERROR(IF($K1001&lt;&gt;"SS",(VLOOKUP($D1001,Customer_Demand!$D:$BF,COLUMNS($I1001:AO1001),0)/$I1001+VLOOKUP($D1001,Customer_Demand!$D:$BF,COLUMNS($I1001:AO1001),0)/$K1001),(VLOOKUP($D1001,Customer_Demand!$D:$BF,COLUMNS($I1001:AO1001),0)/$I1001)),"")</f>
        <v/>
      </c>
      <c r="AP1001" s="49" t="str">
        <f>IFERROR(IF($K1001&lt;&gt;"SS",(VLOOKUP($D1001,Customer_Demand!$D:$BF,COLUMNS($I1001:AP1001),0)/$I1001+VLOOKUP($D1001,Customer_Demand!$D:$BF,COLUMNS($I1001:AP1001),0)/$K1001),(VLOOKUP($D1001,Customer_Demand!$D:$BF,COLUMNS($I1001:AP1001),0)/$I1001)),"")</f>
        <v/>
      </c>
      <c r="AQ1001" s="49" t="str">
        <f>IFERROR(IF($K1001&lt;&gt;"SS",(VLOOKUP($D1001,Customer_Demand!$D:$BF,COLUMNS($I1001:AQ1001),0)/$I1001+VLOOKUP($D1001,Customer_Demand!$D:$BF,COLUMNS($I1001:AQ1001),0)/$K1001),(VLOOKUP($D1001,Customer_Demand!$D:$BF,COLUMNS($I1001:AQ1001),0)/$I1001)),"")</f>
        <v/>
      </c>
      <c r="AR1001" s="49" t="str">
        <f>IFERROR(IF($K1001&lt;&gt;"SS",(VLOOKUP($D1001,Customer_Demand!$D:$BF,COLUMNS($I1001:AR1001),0)/$I1001+VLOOKUP($D1001,Customer_Demand!$D:$BF,COLUMNS($I1001:AR1001),0)/$K1001),(VLOOKUP($D1001,Customer_Demand!$D:$BF,COLUMNS($I1001:AR1001),0)/$I1001)),"")</f>
        <v/>
      </c>
      <c r="AS1001" s="49" t="str">
        <f>IFERROR(IF($K1001&lt;&gt;"SS",(VLOOKUP($D1001,Customer_Demand!$D:$BF,COLUMNS($I1001:AS1001),0)/$I1001+VLOOKUP($D1001,Customer_Demand!$D:$BF,COLUMNS($I1001:AS1001),0)/$K1001),(VLOOKUP($D1001,Customer_Demand!$D:$BF,COLUMNS($I1001:AS1001),0)/$I1001)),"")</f>
        <v/>
      </c>
      <c r="AT1001" s="49" t="str">
        <f>IFERROR(IF($K1001&lt;&gt;"SS",(VLOOKUP($D1001,Customer_Demand!$D:$BF,COLUMNS($I1001:AT1001),0)/$I1001+VLOOKUP($D1001,Customer_Demand!$D:$BF,COLUMNS($I1001:AT1001),0)/$K1001),(VLOOKUP($D1001,Customer_Demand!$D:$BF,COLUMNS($I1001:AT1001),0)/$I1001)),"")</f>
        <v/>
      </c>
      <c r="AU1001" s="49" t="str">
        <f>IFERROR(IF($K1001&lt;&gt;"SS",(VLOOKUP($D1001,Customer_Demand!$D:$BF,COLUMNS($I1001:AU1001),0)/$I1001+VLOOKUP($D1001,Customer_Demand!$D:$BF,COLUMNS($I1001:AU1001),0)/$K1001),(VLOOKUP($D1001,Customer_Demand!$D:$BF,COLUMNS($I1001:AU1001),0)/$I1001)),"")</f>
        <v/>
      </c>
      <c r="AV1001" s="49" t="str">
        <f>IFERROR(IF($K1001&lt;&gt;"SS",(VLOOKUP($D1001,Customer_Demand!$D:$BF,COLUMNS($I1001:AV1001),0)/$I1001+VLOOKUP($D1001,Customer_Demand!$D:$BF,COLUMNS($I1001:AV1001),0)/$K1001),(VLOOKUP($D1001,Customer_Demand!$D:$BF,COLUMNS($I1001:AV1001),0)/$I1001)),"")</f>
        <v/>
      </c>
      <c r="AW1001" s="49" t="str">
        <f>IFERROR(IF($K1001&lt;&gt;"SS",(VLOOKUP($D1001,Customer_Demand!$D:$BF,COLUMNS($I1001:AW1001),0)/$I1001+VLOOKUP($D1001,Customer_Demand!$D:$BF,COLUMNS($I1001:AW1001),0)/$K1001),(VLOOKUP($D1001,Customer_Demand!$D:$BF,COLUMNS($I1001:AW1001),0)/$I1001)),"")</f>
        <v/>
      </c>
      <c r="AX1001" s="49" t="str">
        <f>IFERROR(IF($K1001&lt;&gt;"SS",(VLOOKUP($D1001,Customer_Demand!$D:$BF,COLUMNS($I1001:AX1001),0)/$I1001+VLOOKUP($D1001,Customer_Demand!$D:$BF,COLUMNS($I1001:AX1001),0)/$K1001),(VLOOKUP($D1001,Customer_Demand!$D:$BF,COLUMNS($I1001:AX1001),0)/$I1001)),"")</f>
        <v/>
      </c>
      <c r="AY1001" s="49" t="str">
        <f>IFERROR(IF($K1001&lt;&gt;"SS",(VLOOKUP($D1001,Customer_Demand!$D:$BF,COLUMNS($I1001:AY1001),0)/$I1001+VLOOKUP($D1001,Customer_Demand!$D:$BF,COLUMNS($I1001:AY1001),0)/$K1001),(VLOOKUP($D1001,Customer_Demand!$D:$BF,COLUMNS($I1001:AY1001),0)/$I1001)),"")</f>
        <v/>
      </c>
      <c r="AZ1001" s="49" t="str">
        <f>IFERROR(IF($K1001&lt;&gt;"SS",(VLOOKUP($D1001,Customer_Demand!$D:$BF,COLUMNS($I1001:AZ1001),0)/$I1001+VLOOKUP($D1001,Customer_Demand!$D:$BF,COLUMNS($I1001:AZ1001),0)/$K1001),(VLOOKUP($D1001,Customer_Demand!$D:$BF,COLUMNS($I1001:AZ1001),0)/$I1001)),"")</f>
        <v/>
      </c>
      <c r="BA1001" s="49" t="str">
        <f>IFERROR(IF($K1001&lt;&gt;"SS",(VLOOKUP($D1001,Customer_Demand!$D:$BF,COLUMNS($I1001:BA1001),0)/$I1001+VLOOKUP($D1001,Customer_Demand!$D:$BF,COLUMNS($I1001:BA1001),0)/$K1001),(VLOOKUP($D1001,Customer_Demand!$D:$BF,COLUMNS($I1001:BA1001),0)/$I1001)),"")</f>
        <v/>
      </c>
      <c r="BB1001" s="49" t="str">
        <f>IFERROR(IF($K1001&lt;&gt;"SS",(VLOOKUP($D1001,Customer_Demand!$D:$BF,COLUMNS($I1001:BB1001),0)/$I1001+VLOOKUP($D1001,Customer_Demand!$D:$BF,COLUMNS($I1001:BB1001),0)/$K1001),(VLOOKUP($D1001,Customer_Demand!$D:$BF,COLUMNS($I1001:BB1001),0)/$I1001)),"")</f>
        <v/>
      </c>
      <c r="BC1001" s="49" t="str">
        <f>IFERROR(IF($K1001&lt;&gt;"SS",(VLOOKUP($D1001,Customer_Demand!$D:$BF,COLUMNS($I1001:BC1001),0)/$I1001+VLOOKUP($D1001,Customer_Demand!$D:$BF,COLUMNS($I1001:BC1001),0)/$K1001),(VLOOKUP($D1001,Customer_Demand!$D:$BF,COLUMNS($I1001:BC1001),0)/$I1001)),"")</f>
        <v/>
      </c>
      <c r="BD1001" s="49" t="str">
        <f>IFERROR(IF($K1001&lt;&gt;"SS",(VLOOKUP($D1001,Customer_Demand!$D:$BF,COLUMNS($I1001:BD1001),0)/$I1001+VLOOKUP($D1001,Customer_Demand!$D:$BF,COLUMNS($I1001:BD1001),0)/$K1001),(VLOOKUP($D1001,Customer_Demand!$D:$BF,COLUMNS($I1001:BD1001),0)/$I1001)),"")</f>
        <v/>
      </c>
      <c r="BE1001" s="49" t="str">
        <f>IFERROR(IF($K1001&lt;&gt;"SS",(VLOOKUP($D1001,Customer_Demand!$D:$BF,COLUMNS($I1001:BE1001),0)/$I1001+VLOOKUP($D1001,Customer_Demand!$D:$BF,COLUMNS($I1001:BE1001),0)/$K1001),(VLOOKUP($D1001,Customer_Demand!$D:$BF,COLUMNS($I1001:BE1001),0)/$I1001)),"")</f>
        <v/>
      </c>
      <c r="BF1001" s="49" t="str">
        <f>IFERROR(IF($K1001&lt;&gt;"SS",(VLOOKUP($D1001,Customer_Demand!$D:$BF,COLUMNS($I1001:BF1001),0)/$I1001+VLOOKUP($D1001,Customer_Demand!$D:$BF,COLUMNS($I1001:BF1001),0)/$K1001),(VLOOKUP($D1001,Customer_Demand!$D:$BF,COLUMNS($I1001:BF1001),0)/$I1001)),"")</f>
        <v/>
      </c>
      <c r="BG1001" s="49" t="str">
        <f>IFERROR(IF($K1001&lt;&gt;"SS",(VLOOKUP($D1001,Customer_Demand!$D:$BF,COLUMNS($I1001:BG1001),0)/$I1001+VLOOKUP($D1001,Customer_Demand!$D:$BF,COLUMNS($I1001:BG1001),0)/$K1001),(VLOOKUP($D1001,Customer_Demand!$D:$BF,COLUMNS($I1001:BG1001),0)/$I1001)),"")</f>
        <v/>
      </c>
      <c r="BH1001" s="49" t="str">
        <f>IFERROR(IF($K1001&lt;&gt;"SS",(VLOOKUP($D1001,Customer_Demand!$D:$BF,COLUMNS($I1001:BH1001),0)/$I1001+VLOOKUP($D1001,Customer_Demand!$D:$BF,COLUMNS($I1001:BH1001),0)/$K1001),(VLOOKUP($D1001,Customer_Demand!$D:$BF,COLUMNS($I1001:BH1001),0)/$I1001)),"")</f>
        <v/>
      </c>
      <c r="BI1001" s="49" t="str">
        <f>IFERROR(IF($K1001&lt;&gt;"SS",(VLOOKUP($D1001,Customer_Demand!$D:$BF,COLUMNS($I1001:BI1001),0)/$I1001+VLOOKUP($D1001,Customer_Demand!$D:$BF,COLUMNS($I1001:BI1001),0)/$K1001),(VLOOKUP($D1001,Customer_Demand!$D:$BF,COLUMNS($I1001:BI1001),0)/$I1001)),"")</f>
        <v/>
      </c>
      <c r="BJ1001" s="49" t="str">
        <f>IFERROR(IF($K1001&lt;&gt;"SS",(VLOOKUP($D1001,Customer_Demand!$D:$BF,COLUMNS($I1001:BJ1001),0)/$I1001+VLOOKUP($D1001,Customer_Demand!$D:$BF,COLUMNS($I1001:BJ1001),0)/$K1001),(VLOOKUP($D1001,Customer_Demand!$D:$BF,COLUMNS($I1001:BJ1001),0)/$I1001)),"")</f>
        <v/>
      </c>
      <c r="BK1001" s="50" t="str">
        <f>IFERROR(IF($K1001&lt;&gt;"SS",(VLOOKUP($D1001,Customer_Demand!$D:$BF,COLUMNS($I1001:BK1001),0)/$I1001+VLOOKUP($D1001,Customer_Demand!$D:$BF,COLUMNS($I1001:BK1001),0)/$K1001),(VLOOKUP($D1001,Customer_Demand!$D:$BF,COLUMNS($I1001:BK1001),0)/$I1001)),"")</f>
        <v/>
      </c>
    </row>
    <row r="1002" spans="2:63" x14ac:dyDescent="0.2">
      <c r="B1002" s="12" t="str">
        <f t="shared" si="67"/>
        <v/>
      </c>
      <c r="C1002" s="45" t="str">
        <f>IF((Customer_Demand!C1002)&lt;&gt;"",Customer_Demand!C1002,"")</f>
        <v/>
      </c>
      <c r="D1002" s="45" t="str">
        <f>IF(C1002&lt;&gt;"",Customer_Demand!D1002,"")</f>
        <v/>
      </c>
      <c r="E1002" s="52" t="str">
        <f>IF(C1002&lt;&gt;"",Customer_Demand!E1002,"")</f>
        <v/>
      </c>
      <c r="F1002" s="47" t="str">
        <f>IF(C1002&lt;&gt;"",VLOOKUP(D1002,Customer_Demand!$D$5:$F$1005,3,0),"")</f>
        <v/>
      </c>
      <c r="G1002" s="48" t="str">
        <f t="shared" si="64"/>
        <v/>
      </c>
      <c r="H1002" s="48" t="str">
        <f t="shared" si="65"/>
        <v/>
      </c>
      <c r="I1002" s="48" t="str">
        <f>IFERROR(IF(C1002&lt;&gt;"",VLOOKUP($H1002,SMT_Cycle_Time_Data!$F:$Q,4,0),""),"SGR Not Defined")</f>
        <v/>
      </c>
      <c r="J1002" s="48" t="str">
        <f t="shared" si="66"/>
        <v/>
      </c>
      <c r="K1002" s="48" t="str">
        <f>IF(C1002&lt;&gt;"",IFERROR(VLOOKUP($J1002,SMT_Cycle_Time_Data!$F:$Q,4,0),"SS"),"")</f>
        <v/>
      </c>
      <c r="L1002" s="49" t="str">
        <f>IFERROR(IF($K1002&lt;&gt;"SS",(VLOOKUP($D1002,Customer_Demand!$D:$BF,COLUMNS($I1002:L1002),0)/$I1002+VLOOKUP($D1002,Customer_Demand!$D:$BF,COLUMNS($I1002:L1002),0)/$K1002),(VLOOKUP($D1002,Customer_Demand!$D:$BF,COLUMNS($I1002:L1002),0)/$I1002)),"")</f>
        <v/>
      </c>
      <c r="M1002" s="49" t="str">
        <f>IFERROR(IF($K1002&lt;&gt;"SS",(VLOOKUP($D1002,Customer_Demand!$D:$BF,COLUMNS($I1002:M1002),0)/$I1002+VLOOKUP($D1002,Customer_Demand!$D:$BF,COLUMNS($I1002:M1002),0)/$K1002),(VLOOKUP($D1002,Customer_Demand!$D:$BF,COLUMNS($I1002:M1002),0)/$I1002)),"")</f>
        <v/>
      </c>
      <c r="N1002" s="49" t="str">
        <f>IFERROR(IF($K1002&lt;&gt;"SS",(VLOOKUP($D1002,Customer_Demand!$D:$BF,COLUMNS($I1002:N1002),0)/$I1002+VLOOKUP($D1002,Customer_Demand!$D:$BF,COLUMNS($I1002:N1002),0)/$K1002),(VLOOKUP($D1002,Customer_Demand!$D:$BF,COLUMNS($I1002:N1002),0)/$I1002)),"")</f>
        <v/>
      </c>
      <c r="O1002" s="49" t="str">
        <f>IFERROR(IF($K1002&lt;&gt;"SS",(VLOOKUP($D1002,Customer_Demand!$D:$BF,COLUMNS($I1002:O1002),0)/$I1002+VLOOKUP($D1002,Customer_Demand!$D:$BF,COLUMNS($I1002:O1002),0)/$K1002),(VLOOKUP($D1002,Customer_Demand!$D:$BF,COLUMNS($I1002:O1002),0)/$I1002)),"")</f>
        <v/>
      </c>
      <c r="P1002" s="49" t="str">
        <f>IFERROR(IF($K1002&lt;&gt;"SS",(VLOOKUP($D1002,Customer_Demand!$D:$BF,COLUMNS($I1002:P1002),0)/$I1002+VLOOKUP($D1002,Customer_Demand!$D:$BF,COLUMNS($I1002:P1002),0)/$K1002),(VLOOKUP($D1002,Customer_Demand!$D:$BF,COLUMNS($I1002:P1002),0)/$I1002)),"")</f>
        <v/>
      </c>
      <c r="Q1002" s="49" t="str">
        <f>IFERROR(IF($K1002&lt;&gt;"SS",(VLOOKUP($D1002,Customer_Demand!$D:$BF,COLUMNS($I1002:Q1002),0)/$I1002+VLOOKUP($D1002,Customer_Demand!$D:$BF,COLUMNS($I1002:Q1002),0)/$K1002),(VLOOKUP($D1002,Customer_Demand!$D:$BF,COLUMNS($I1002:Q1002),0)/$I1002)),"")</f>
        <v/>
      </c>
      <c r="R1002" s="49" t="str">
        <f>IFERROR(IF($K1002&lt;&gt;"SS",(VLOOKUP($D1002,Customer_Demand!$D:$BF,COLUMNS($I1002:R1002),0)/$I1002+VLOOKUP($D1002,Customer_Demand!$D:$BF,COLUMNS($I1002:R1002),0)/$K1002),(VLOOKUP($D1002,Customer_Demand!$D:$BF,COLUMNS($I1002:R1002),0)/$I1002)),"")</f>
        <v/>
      </c>
      <c r="S1002" s="49" t="str">
        <f>IFERROR(IF($K1002&lt;&gt;"SS",(VLOOKUP($D1002,Customer_Demand!$D:$BF,COLUMNS($I1002:S1002),0)/$I1002+VLOOKUP($D1002,Customer_Demand!$D:$BF,COLUMNS($I1002:S1002),0)/$K1002),(VLOOKUP($D1002,Customer_Demand!$D:$BF,COLUMNS($I1002:S1002),0)/$I1002)),"")</f>
        <v/>
      </c>
      <c r="T1002" s="49" t="str">
        <f>IFERROR(IF($K1002&lt;&gt;"SS",(VLOOKUP($D1002,Customer_Demand!$D:$BF,COLUMNS($I1002:T1002),0)/$I1002+VLOOKUP($D1002,Customer_Demand!$D:$BF,COLUMNS($I1002:T1002),0)/$K1002),(VLOOKUP($D1002,Customer_Demand!$D:$BF,COLUMNS($I1002:T1002),0)/$I1002)),"")</f>
        <v/>
      </c>
      <c r="U1002" s="49" t="str">
        <f>IFERROR(IF($K1002&lt;&gt;"SS",(VLOOKUP($D1002,Customer_Demand!$D:$BF,COLUMNS($I1002:U1002),0)/$I1002+VLOOKUP($D1002,Customer_Demand!$D:$BF,COLUMNS($I1002:U1002),0)/$K1002),(VLOOKUP($D1002,Customer_Demand!$D:$BF,COLUMNS($I1002:U1002),0)/$I1002)),"")</f>
        <v/>
      </c>
      <c r="V1002" s="49" t="str">
        <f>IFERROR(IF($K1002&lt;&gt;"SS",(VLOOKUP($D1002,Customer_Demand!$D:$BF,COLUMNS($I1002:V1002),0)/$I1002+VLOOKUP($D1002,Customer_Demand!$D:$BF,COLUMNS($I1002:V1002),0)/$K1002),(VLOOKUP($D1002,Customer_Demand!$D:$BF,COLUMNS($I1002:V1002),0)/$I1002)),"")</f>
        <v/>
      </c>
      <c r="W1002" s="49" t="str">
        <f>IFERROR(IF($K1002&lt;&gt;"SS",(VLOOKUP($D1002,Customer_Demand!$D:$BF,COLUMNS($I1002:W1002),0)/$I1002+VLOOKUP($D1002,Customer_Demand!$D:$BF,COLUMNS($I1002:W1002),0)/$K1002),(VLOOKUP($D1002,Customer_Demand!$D:$BF,COLUMNS($I1002:W1002),0)/$I1002)),"")</f>
        <v/>
      </c>
      <c r="X1002" s="49" t="str">
        <f>IFERROR(IF($K1002&lt;&gt;"SS",(VLOOKUP($D1002,Customer_Demand!$D:$BF,COLUMNS($I1002:X1002),0)/$I1002+VLOOKUP($D1002,Customer_Demand!$D:$BF,COLUMNS($I1002:X1002),0)/$K1002),(VLOOKUP($D1002,Customer_Demand!$D:$BF,COLUMNS($I1002:X1002),0)/$I1002)),"")</f>
        <v/>
      </c>
      <c r="Y1002" s="49" t="str">
        <f>IFERROR(IF($K1002&lt;&gt;"SS",(VLOOKUP($D1002,Customer_Demand!$D:$BF,COLUMNS($I1002:Y1002),0)/$I1002+VLOOKUP($D1002,Customer_Demand!$D:$BF,COLUMNS($I1002:Y1002),0)/$K1002),(VLOOKUP($D1002,Customer_Demand!$D:$BF,COLUMNS($I1002:Y1002),0)/$I1002)),"")</f>
        <v/>
      </c>
      <c r="Z1002" s="49" t="str">
        <f>IFERROR(IF($K1002&lt;&gt;"SS",(VLOOKUP($D1002,Customer_Demand!$D:$BF,COLUMNS($I1002:Z1002),0)/$I1002+VLOOKUP($D1002,Customer_Demand!$D:$BF,COLUMNS($I1002:Z1002),0)/$K1002),(VLOOKUP($D1002,Customer_Demand!$D:$BF,COLUMNS($I1002:Z1002),0)/$I1002)),"")</f>
        <v/>
      </c>
      <c r="AA1002" s="49" t="str">
        <f>IFERROR(IF($K1002&lt;&gt;"SS",(VLOOKUP($D1002,Customer_Demand!$D:$BF,COLUMNS($I1002:AA1002),0)/$I1002+VLOOKUP($D1002,Customer_Demand!$D:$BF,COLUMNS($I1002:AA1002),0)/$K1002),(VLOOKUP($D1002,Customer_Demand!$D:$BF,COLUMNS($I1002:AA1002),0)/$I1002)),"")</f>
        <v/>
      </c>
      <c r="AB1002" s="49" t="str">
        <f>IFERROR(IF($K1002&lt;&gt;"SS",(VLOOKUP($D1002,Customer_Demand!$D:$BF,COLUMNS($I1002:AB1002),0)/$I1002+VLOOKUP($D1002,Customer_Demand!$D:$BF,COLUMNS($I1002:AB1002),0)/$K1002),(VLOOKUP($D1002,Customer_Demand!$D:$BF,COLUMNS($I1002:AB1002),0)/$I1002)),"")</f>
        <v/>
      </c>
      <c r="AC1002" s="49" t="str">
        <f>IFERROR(IF($K1002&lt;&gt;"SS",(VLOOKUP($D1002,Customer_Demand!$D:$BF,COLUMNS($I1002:AC1002),0)/$I1002+VLOOKUP($D1002,Customer_Demand!$D:$BF,COLUMNS($I1002:AC1002),0)/$K1002),(VLOOKUP($D1002,Customer_Demand!$D:$BF,COLUMNS($I1002:AC1002),0)/$I1002)),"")</f>
        <v/>
      </c>
      <c r="AD1002" s="49" t="str">
        <f>IFERROR(IF($K1002&lt;&gt;"SS",(VLOOKUP($D1002,Customer_Demand!$D:$BF,COLUMNS($I1002:AD1002),0)/$I1002+VLOOKUP($D1002,Customer_Demand!$D:$BF,COLUMNS($I1002:AD1002),0)/$K1002),(VLOOKUP($D1002,Customer_Demand!$D:$BF,COLUMNS($I1002:AD1002),0)/$I1002)),"")</f>
        <v/>
      </c>
      <c r="AE1002" s="49" t="str">
        <f>IFERROR(IF($K1002&lt;&gt;"SS",(VLOOKUP($D1002,Customer_Demand!$D:$BF,COLUMNS($I1002:AE1002),0)/$I1002+VLOOKUP($D1002,Customer_Demand!$D:$BF,COLUMNS($I1002:AE1002),0)/$K1002),(VLOOKUP($D1002,Customer_Demand!$D:$BF,COLUMNS($I1002:AE1002),0)/$I1002)),"")</f>
        <v/>
      </c>
      <c r="AF1002" s="49" t="str">
        <f>IFERROR(IF($K1002&lt;&gt;"SS",(VLOOKUP($D1002,Customer_Demand!$D:$BF,COLUMNS($I1002:AF1002),0)/$I1002+VLOOKUP($D1002,Customer_Demand!$D:$BF,COLUMNS($I1002:AF1002),0)/$K1002),(VLOOKUP($D1002,Customer_Demand!$D:$BF,COLUMNS($I1002:AF1002),0)/$I1002)),"")</f>
        <v/>
      </c>
      <c r="AG1002" s="49" t="str">
        <f>IFERROR(IF($K1002&lt;&gt;"SS",(VLOOKUP($D1002,Customer_Demand!$D:$BF,COLUMNS($I1002:AG1002),0)/$I1002+VLOOKUP($D1002,Customer_Demand!$D:$BF,COLUMNS($I1002:AG1002),0)/$K1002),(VLOOKUP($D1002,Customer_Demand!$D:$BF,COLUMNS($I1002:AG1002),0)/$I1002)),"")</f>
        <v/>
      </c>
      <c r="AH1002" s="49" t="str">
        <f>IFERROR(IF($K1002&lt;&gt;"SS",(VLOOKUP($D1002,Customer_Demand!$D:$BF,COLUMNS($I1002:AH1002),0)/$I1002+VLOOKUP($D1002,Customer_Demand!$D:$BF,COLUMNS($I1002:AH1002),0)/$K1002),(VLOOKUP($D1002,Customer_Demand!$D:$BF,COLUMNS($I1002:AH1002),0)/$I1002)),"")</f>
        <v/>
      </c>
      <c r="AI1002" s="49" t="str">
        <f>IFERROR(IF($K1002&lt;&gt;"SS",(VLOOKUP($D1002,Customer_Demand!$D:$BF,COLUMNS($I1002:AI1002),0)/$I1002+VLOOKUP($D1002,Customer_Demand!$D:$BF,COLUMNS($I1002:AI1002),0)/$K1002),(VLOOKUP($D1002,Customer_Demand!$D:$BF,COLUMNS($I1002:AI1002),0)/$I1002)),"")</f>
        <v/>
      </c>
      <c r="AJ1002" s="49" t="str">
        <f>IFERROR(IF($K1002&lt;&gt;"SS",(VLOOKUP($D1002,Customer_Demand!$D:$BF,COLUMNS($I1002:AJ1002),0)/$I1002+VLOOKUP($D1002,Customer_Demand!$D:$BF,COLUMNS($I1002:AJ1002),0)/$K1002),(VLOOKUP($D1002,Customer_Demand!$D:$BF,COLUMNS($I1002:AJ1002),0)/$I1002)),"")</f>
        <v/>
      </c>
      <c r="AK1002" s="49" t="str">
        <f>IFERROR(IF($K1002&lt;&gt;"SS",(VLOOKUP($D1002,Customer_Demand!$D:$BF,COLUMNS($I1002:AK1002),0)/$I1002+VLOOKUP($D1002,Customer_Demand!$D:$BF,COLUMNS($I1002:AK1002),0)/$K1002),(VLOOKUP($D1002,Customer_Demand!$D:$BF,COLUMNS($I1002:AK1002),0)/$I1002)),"")</f>
        <v/>
      </c>
      <c r="AL1002" s="49" t="str">
        <f>IFERROR(IF($K1002&lt;&gt;"SS",(VLOOKUP($D1002,Customer_Demand!$D:$BF,COLUMNS($I1002:AL1002),0)/$I1002+VLOOKUP($D1002,Customer_Demand!$D:$BF,COLUMNS($I1002:AL1002),0)/$K1002),(VLOOKUP($D1002,Customer_Demand!$D:$BF,COLUMNS($I1002:AL1002),0)/$I1002)),"")</f>
        <v/>
      </c>
      <c r="AM1002" s="49" t="str">
        <f>IFERROR(IF($K1002&lt;&gt;"SS",(VLOOKUP($D1002,Customer_Demand!$D:$BF,COLUMNS($I1002:AM1002),0)/$I1002+VLOOKUP($D1002,Customer_Demand!$D:$BF,COLUMNS($I1002:AM1002),0)/$K1002),(VLOOKUP($D1002,Customer_Demand!$D:$BF,COLUMNS($I1002:AM1002),0)/$I1002)),"")</f>
        <v/>
      </c>
      <c r="AN1002" s="49" t="str">
        <f>IFERROR(IF($K1002&lt;&gt;"SS",(VLOOKUP($D1002,Customer_Demand!$D:$BF,COLUMNS($I1002:AN1002),0)/$I1002+VLOOKUP($D1002,Customer_Demand!$D:$BF,COLUMNS($I1002:AN1002),0)/$K1002),(VLOOKUP($D1002,Customer_Demand!$D:$BF,COLUMNS($I1002:AN1002),0)/$I1002)),"")</f>
        <v/>
      </c>
      <c r="AO1002" s="49" t="str">
        <f>IFERROR(IF($K1002&lt;&gt;"SS",(VLOOKUP($D1002,Customer_Demand!$D:$BF,COLUMNS($I1002:AO1002),0)/$I1002+VLOOKUP($D1002,Customer_Demand!$D:$BF,COLUMNS($I1002:AO1002),0)/$K1002),(VLOOKUP($D1002,Customer_Demand!$D:$BF,COLUMNS($I1002:AO1002),0)/$I1002)),"")</f>
        <v/>
      </c>
      <c r="AP1002" s="49" t="str">
        <f>IFERROR(IF($K1002&lt;&gt;"SS",(VLOOKUP($D1002,Customer_Demand!$D:$BF,COLUMNS($I1002:AP1002),0)/$I1002+VLOOKUP($D1002,Customer_Demand!$D:$BF,COLUMNS($I1002:AP1002),0)/$K1002),(VLOOKUP($D1002,Customer_Demand!$D:$BF,COLUMNS($I1002:AP1002),0)/$I1002)),"")</f>
        <v/>
      </c>
      <c r="AQ1002" s="49" t="str">
        <f>IFERROR(IF($K1002&lt;&gt;"SS",(VLOOKUP($D1002,Customer_Demand!$D:$BF,COLUMNS($I1002:AQ1002),0)/$I1002+VLOOKUP($D1002,Customer_Demand!$D:$BF,COLUMNS($I1002:AQ1002),0)/$K1002),(VLOOKUP($D1002,Customer_Demand!$D:$BF,COLUMNS($I1002:AQ1002),0)/$I1002)),"")</f>
        <v/>
      </c>
      <c r="AR1002" s="49" t="str">
        <f>IFERROR(IF($K1002&lt;&gt;"SS",(VLOOKUP($D1002,Customer_Demand!$D:$BF,COLUMNS($I1002:AR1002),0)/$I1002+VLOOKUP($D1002,Customer_Demand!$D:$BF,COLUMNS($I1002:AR1002),0)/$K1002),(VLOOKUP($D1002,Customer_Demand!$D:$BF,COLUMNS($I1002:AR1002),0)/$I1002)),"")</f>
        <v/>
      </c>
      <c r="AS1002" s="49" t="str">
        <f>IFERROR(IF($K1002&lt;&gt;"SS",(VLOOKUP($D1002,Customer_Demand!$D:$BF,COLUMNS($I1002:AS1002),0)/$I1002+VLOOKUP($D1002,Customer_Demand!$D:$BF,COLUMNS($I1002:AS1002),0)/$K1002),(VLOOKUP($D1002,Customer_Demand!$D:$BF,COLUMNS($I1002:AS1002),0)/$I1002)),"")</f>
        <v/>
      </c>
      <c r="AT1002" s="49" t="str">
        <f>IFERROR(IF($K1002&lt;&gt;"SS",(VLOOKUP($D1002,Customer_Demand!$D:$BF,COLUMNS($I1002:AT1002),0)/$I1002+VLOOKUP($D1002,Customer_Demand!$D:$BF,COLUMNS($I1002:AT1002),0)/$K1002),(VLOOKUP($D1002,Customer_Demand!$D:$BF,COLUMNS($I1002:AT1002),0)/$I1002)),"")</f>
        <v/>
      </c>
      <c r="AU1002" s="49" t="str">
        <f>IFERROR(IF($K1002&lt;&gt;"SS",(VLOOKUP($D1002,Customer_Demand!$D:$BF,COLUMNS($I1002:AU1002),0)/$I1002+VLOOKUP($D1002,Customer_Demand!$D:$BF,COLUMNS($I1002:AU1002),0)/$K1002),(VLOOKUP($D1002,Customer_Demand!$D:$BF,COLUMNS($I1002:AU1002),0)/$I1002)),"")</f>
        <v/>
      </c>
      <c r="AV1002" s="49" t="str">
        <f>IFERROR(IF($K1002&lt;&gt;"SS",(VLOOKUP($D1002,Customer_Demand!$D:$BF,COLUMNS($I1002:AV1002),0)/$I1002+VLOOKUP($D1002,Customer_Demand!$D:$BF,COLUMNS($I1002:AV1002),0)/$K1002),(VLOOKUP($D1002,Customer_Demand!$D:$BF,COLUMNS($I1002:AV1002),0)/$I1002)),"")</f>
        <v/>
      </c>
      <c r="AW1002" s="49" t="str">
        <f>IFERROR(IF($K1002&lt;&gt;"SS",(VLOOKUP($D1002,Customer_Demand!$D:$BF,COLUMNS($I1002:AW1002),0)/$I1002+VLOOKUP($D1002,Customer_Demand!$D:$BF,COLUMNS($I1002:AW1002),0)/$K1002),(VLOOKUP($D1002,Customer_Demand!$D:$BF,COLUMNS($I1002:AW1002),0)/$I1002)),"")</f>
        <v/>
      </c>
      <c r="AX1002" s="49" t="str">
        <f>IFERROR(IF($K1002&lt;&gt;"SS",(VLOOKUP($D1002,Customer_Demand!$D:$BF,COLUMNS($I1002:AX1002),0)/$I1002+VLOOKUP($D1002,Customer_Demand!$D:$BF,COLUMNS($I1002:AX1002),0)/$K1002),(VLOOKUP($D1002,Customer_Demand!$D:$BF,COLUMNS($I1002:AX1002),0)/$I1002)),"")</f>
        <v/>
      </c>
      <c r="AY1002" s="49" t="str">
        <f>IFERROR(IF($K1002&lt;&gt;"SS",(VLOOKUP($D1002,Customer_Demand!$D:$BF,COLUMNS($I1002:AY1002),0)/$I1002+VLOOKUP($D1002,Customer_Demand!$D:$BF,COLUMNS($I1002:AY1002),0)/$K1002),(VLOOKUP($D1002,Customer_Demand!$D:$BF,COLUMNS($I1002:AY1002),0)/$I1002)),"")</f>
        <v/>
      </c>
      <c r="AZ1002" s="49" t="str">
        <f>IFERROR(IF($K1002&lt;&gt;"SS",(VLOOKUP($D1002,Customer_Demand!$D:$BF,COLUMNS($I1002:AZ1002),0)/$I1002+VLOOKUP($D1002,Customer_Demand!$D:$BF,COLUMNS($I1002:AZ1002),0)/$K1002),(VLOOKUP($D1002,Customer_Demand!$D:$BF,COLUMNS($I1002:AZ1002),0)/$I1002)),"")</f>
        <v/>
      </c>
      <c r="BA1002" s="49" t="str">
        <f>IFERROR(IF($K1002&lt;&gt;"SS",(VLOOKUP($D1002,Customer_Demand!$D:$BF,COLUMNS($I1002:BA1002),0)/$I1002+VLOOKUP($D1002,Customer_Demand!$D:$BF,COLUMNS($I1002:BA1002),0)/$K1002),(VLOOKUP($D1002,Customer_Demand!$D:$BF,COLUMNS($I1002:BA1002),0)/$I1002)),"")</f>
        <v/>
      </c>
      <c r="BB1002" s="49" t="str">
        <f>IFERROR(IF($K1002&lt;&gt;"SS",(VLOOKUP($D1002,Customer_Demand!$D:$BF,COLUMNS($I1002:BB1002),0)/$I1002+VLOOKUP($D1002,Customer_Demand!$D:$BF,COLUMNS($I1002:BB1002),0)/$K1002),(VLOOKUP($D1002,Customer_Demand!$D:$BF,COLUMNS($I1002:BB1002),0)/$I1002)),"")</f>
        <v/>
      </c>
      <c r="BC1002" s="49" t="str">
        <f>IFERROR(IF($K1002&lt;&gt;"SS",(VLOOKUP($D1002,Customer_Demand!$D:$BF,COLUMNS($I1002:BC1002),0)/$I1002+VLOOKUP($D1002,Customer_Demand!$D:$BF,COLUMNS($I1002:BC1002),0)/$K1002),(VLOOKUP($D1002,Customer_Demand!$D:$BF,COLUMNS($I1002:BC1002),0)/$I1002)),"")</f>
        <v/>
      </c>
      <c r="BD1002" s="49" t="str">
        <f>IFERROR(IF($K1002&lt;&gt;"SS",(VLOOKUP($D1002,Customer_Demand!$D:$BF,COLUMNS($I1002:BD1002),0)/$I1002+VLOOKUP($D1002,Customer_Demand!$D:$BF,COLUMNS($I1002:BD1002),0)/$K1002),(VLOOKUP($D1002,Customer_Demand!$D:$BF,COLUMNS($I1002:BD1002),0)/$I1002)),"")</f>
        <v/>
      </c>
      <c r="BE1002" s="49" t="str">
        <f>IFERROR(IF($K1002&lt;&gt;"SS",(VLOOKUP($D1002,Customer_Demand!$D:$BF,COLUMNS($I1002:BE1002),0)/$I1002+VLOOKUP($D1002,Customer_Demand!$D:$BF,COLUMNS($I1002:BE1002),0)/$K1002),(VLOOKUP($D1002,Customer_Demand!$D:$BF,COLUMNS($I1002:BE1002),0)/$I1002)),"")</f>
        <v/>
      </c>
      <c r="BF1002" s="49" t="str">
        <f>IFERROR(IF($K1002&lt;&gt;"SS",(VLOOKUP($D1002,Customer_Demand!$D:$BF,COLUMNS($I1002:BF1002),0)/$I1002+VLOOKUP($D1002,Customer_Demand!$D:$BF,COLUMNS($I1002:BF1002),0)/$K1002),(VLOOKUP($D1002,Customer_Demand!$D:$BF,COLUMNS($I1002:BF1002),0)/$I1002)),"")</f>
        <v/>
      </c>
      <c r="BG1002" s="49" t="str">
        <f>IFERROR(IF($K1002&lt;&gt;"SS",(VLOOKUP($D1002,Customer_Demand!$D:$BF,COLUMNS($I1002:BG1002),0)/$I1002+VLOOKUP($D1002,Customer_Demand!$D:$BF,COLUMNS($I1002:BG1002),0)/$K1002),(VLOOKUP($D1002,Customer_Demand!$D:$BF,COLUMNS($I1002:BG1002),0)/$I1002)),"")</f>
        <v/>
      </c>
      <c r="BH1002" s="49" t="str">
        <f>IFERROR(IF($K1002&lt;&gt;"SS",(VLOOKUP($D1002,Customer_Demand!$D:$BF,COLUMNS($I1002:BH1002),0)/$I1002+VLOOKUP($D1002,Customer_Demand!$D:$BF,COLUMNS($I1002:BH1002),0)/$K1002),(VLOOKUP($D1002,Customer_Demand!$D:$BF,COLUMNS($I1002:BH1002),0)/$I1002)),"")</f>
        <v/>
      </c>
      <c r="BI1002" s="49" t="str">
        <f>IFERROR(IF($K1002&lt;&gt;"SS",(VLOOKUP($D1002,Customer_Demand!$D:$BF,COLUMNS($I1002:BI1002),0)/$I1002+VLOOKUP($D1002,Customer_Demand!$D:$BF,COLUMNS($I1002:BI1002),0)/$K1002),(VLOOKUP($D1002,Customer_Demand!$D:$BF,COLUMNS($I1002:BI1002),0)/$I1002)),"")</f>
        <v/>
      </c>
      <c r="BJ1002" s="49" t="str">
        <f>IFERROR(IF($K1002&lt;&gt;"SS",(VLOOKUP($D1002,Customer_Demand!$D:$BF,COLUMNS($I1002:BJ1002),0)/$I1002+VLOOKUP($D1002,Customer_Demand!$D:$BF,COLUMNS($I1002:BJ1002),0)/$K1002),(VLOOKUP($D1002,Customer_Demand!$D:$BF,COLUMNS($I1002:BJ1002),0)/$I1002)),"")</f>
        <v/>
      </c>
      <c r="BK1002" s="50" t="str">
        <f>IFERROR(IF($K1002&lt;&gt;"SS",(VLOOKUP($D1002,Customer_Demand!$D:$BF,COLUMNS($I1002:BK1002),0)/$I1002+VLOOKUP($D1002,Customer_Demand!$D:$BF,COLUMNS($I1002:BK1002),0)/$K1002),(VLOOKUP($D1002,Customer_Demand!$D:$BF,COLUMNS($I1002:BK1002),0)/$I1002)),"")</f>
        <v/>
      </c>
    </row>
    <row r="1003" spans="2:63" x14ac:dyDescent="0.2">
      <c r="B1003" s="12" t="str">
        <f t="shared" si="67"/>
        <v/>
      </c>
      <c r="C1003" s="45" t="str">
        <f>IF((Customer_Demand!C1003)&lt;&gt;"",Customer_Demand!C1003,"")</f>
        <v/>
      </c>
      <c r="D1003" s="45" t="str">
        <f>IF(C1003&lt;&gt;"",Customer_Demand!D1003,"")</f>
        <v/>
      </c>
      <c r="E1003" s="52" t="str">
        <f>IF(C1003&lt;&gt;"",Customer_Demand!E1003,"")</f>
        <v/>
      </c>
      <c r="F1003" s="47" t="str">
        <f>IF(C1003&lt;&gt;"",VLOOKUP(D1003,Customer_Demand!$D$5:$F$1005,3,0),"")</f>
        <v/>
      </c>
      <c r="G1003" s="48" t="str">
        <f t="shared" si="64"/>
        <v/>
      </c>
      <c r="H1003" s="48" t="str">
        <f t="shared" si="65"/>
        <v/>
      </c>
      <c r="I1003" s="48" t="str">
        <f>IFERROR(IF(C1003&lt;&gt;"",VLOOKUP($H1003,SMT_Cycle_Time_Data!$F:$Q,4,0),""),"SGR Not Defined")</f>
        <v/>
      </c>
      <c r="J1003" s="48" t="str">
        <f t="shared" si="66"/>
        <v/>
      </c>
      <c r="K1003" s="48" t="str">
        <f>IF(C1003&lt;&gt;"",IFERROR(VLOOKUP($J1003,SMT_Cycle_Time_Data!$F:$Q,4,0),"SS"),"")</f>
        <v/>
      </c>
      <c r="L1003" s="49" t="str">
        <f>IFERROR(IF($K1003&lt;&gt;"SS",(VLOOKUP($D1003,Customer_Demand!$D:$BF,COLUMNS($I1003:L1003),0)/$I1003+VLOOKUP($D1003,Customer_Demand!$D:$BF,COLUMNS($I1003:L1003),0)/$K1003),(VLOOKUP($D1003,Customer_Demand!$D:$BF,COLUMNS($I1003:L1003),0)/$I1003)),"")</f>
        <v/>
      </c>
      <c r="M1003" s="49" t="str">
        <f>IFERROR(IF($K1003&lt;&gt;"SS",(VLOOKUP($D1003,Customer_Demand!$D:$BF,COLUMNS($I1003:M1003),0)/$I1003+VLOOKUP($D1003,Customer_Demand!$D:$BF,COLUMNS($I1003:M1003),0)/$K1003),(VLOOKUP($D1003,Customer_Demand!$D:$BF,COLUMNS($I1003:M1003),0)/$I1003)),"")</f>
        <v/>
      </c>
      <c r="N1003" s="49" t="str">
        <f>IFERROR(IF($K1003&lt;&gt;"SS",(VLOOKUP($D1003,Customer_Demand!$D:$BF,COLUMNS($I1003:N1003),0)/$I1003+VLOOKUP($D1003,Customer_Demand!$D:$BF,COLUMNS($I1003:N1003),0)/$K1003),(VLOOKUP($D1003,Customer_Demand!$D:$BF,COLUMNS($I1003:N1003),0)/$I1003)),"")</f>
        <v/>
      </c>
      <c r="O1003" s="49" t="str">
        <f>IFERROR(IF($K1003&lt;&gt;"SS",(VLOOKUP($D1003,Customer_Demand!$D:$BF,COLUMNS($I1003:O1003),0)/$I1003+VLOOKUP($D1003,Customer_Demand!$D:$BF,COLUMNS($I1003:O1003),0)/$K1003),(VLOOKUP($D1003,Customer_Demand!$D:$BF,COLUMNS($I1003:O1003),0)/$I1003)),"")</f>
        <v/>
      </c>
      <c r="P1003" s="49" t="str">
        <f>IFERROR(IF($K1003&lt;&gt;"SS",(VLOOKUP($D1003,Customer_Demand!$D:$BF,COLUMNS($I1003:P1003),0)/$I1003+VLOOKUP($D1003,Customer_Demand!$D:$BF,COLUMNS($I1003:P1003),0)/$K1003),(VLOOKUP($D1003,Customer_Demand!$D:$BF,COLUMNS($I1003:P1003),0)/$I1003)),"")</f>
        <v/>
      </c>
      <c r="Q1003" s="49" t="str">
        <f>IFERROR(IF($K1003&lt;&gt;"SS",(VLOOKUP($D1003,Customer_Demand!$D:$BF,COLUMNS($I1003:Q1003),0)/$I1003+VLOOKUP($D1003,Customer_Demand!$D:$BF,COLUMNS($I1003:Q1003),0)/$K1003),(VLOOKUP($D1003,Customer_Demand!$D:$BF,COLUMNS($I1003:Q1003),0)/$I1003)),"")</f>
        <v/>
      </c>
      <c r="R1003" s="49" t="str">
        <f>IFERROR(IF($K1003&lt;&gt;"SS",(VLOOKUP($D1003,Customer_Demand!$D:$BF,COLUMNS($I1003:R1003),0)/$I1003+VLOOKUP($D1003,Customer_Demand!$D:$BF,COLUMNS($I1003:R1003),0)/$K1003),(VLOOKUP($D1003,Customer_Demand!$D:$BF,COLUMNS($I1003:R1003),0)/$I1003)),"")</f>
        <v/>
      </c>
      <c r="S1003" s="49" t="str">
        <f>IFERROR(IF($K1003&lt;&gt;"SS",(VLOOKUP($D1003,Customer_Demand!$D:$BF,COLUMNS($I1003:S1003),0)/$I1003+VLOOKUP($D1003,Customer_Demand!$D:$BF,COLUMNS($I1003:S1003),0)/$K1003),(VLOOKUP($D1003,Customer_Demand!$D:$BF,COLUMNS($I1003:S1003),0)/$I1003)),"")</f>
        <v/>
      </c>
      <c r="T1003" s="49" t="str">
        <f>IFERROR(IF($K1003&lt;&gt;"SS",(VLOOKUP($D1003,Customer_Demand!$D:$BF,COLUMNS($I1003:T1003),0)/$I1003+VLOOKUP($D1003,Customer_Demand!$D:$BF,COLUMNS($I1003:T1003),0)/$K1003),(VLOOKUP($D1003,Customer_Demand!$D:$BF,COLUMNS($I1003:T1003),0)/$I1003)),"")</f>
        <v/>
      </c>
      <c r="U1003" s="49" t="str">
        <f>IFERROR(IF($K1003&lt;&gt;"SS",(VLOOKUP($D1003,Customer_Demand!$D:$BF,COLUMNS($I1003:U1003),0)/$I1003+VLOOKUP($D1003,Customer_Demand!$D:$BF,COLUMNS($I1003:U1003),0)/$K1003),(VLOOKUP($D1003,Customer_Demand!$D:$BF,COLUMNS($I1003:U1003),0)/$I1003)),"")</f>
        <v/>
      </c>
      <c r="V1003" s="49" t="str">
        <f>IFERROR(IF($K1003&lt;&gt;"SS",(VLOOKUP($D1003,Customer_Demand!$D:$BF,COLUMNS($I1003:V1003),0)/$I1003+VLOOKUP($D1003,Customer_Demand!$D:$BF,COLUMNS($I1003:V1003),0)/$K1003),(VLOOKUP($D1003,Customer_Demand!$D:$BF,COLUMNS($I1003:V1003),0)/$I1003)),"")</f>
        <v/>
      </c>
      <c r="W1003" s="49" t="str">
        <f>IFERROR(IF($K1003&lt;&gt;"SS",(VLOOKUP($D1003,Customer_Demand!$D:$BF,COLUMNS($I1003:W1003),0)/$I1003+VLOOKUP($D1003,Customer_Demand!$D:$BF,COLUMNS($I1003:W1003),0)/$K1003),(VLOOKUP($D1003,Customer_Demand!$D:$BF,COLUMNS($I1003:W1003),0)/$I1003)),"")</f>
        <v/>
      </c>
      <c r="X1003" s="49" t="str">
        <f>IFERROR(IF($K1003&lt;&gt;"SS",(VLOOKUP($D1003,Customer_Demand!$D:$BF,COLUMNS($I1003:X1003),0)/$I1003+VLOOKUP($D1003,Customer_Demand!$D:$BF,COLUMNS($I1003:X1003),0)/$K1003),(VLOOKUP($D1003,Customer_Demand!$D:$BF,COLUMNS($I1003:X1003),0)/$I1003)),"")</f>
        <v/>
      </c>
      <c r="Y1003" s="49" t="str">
        <f>IFERROR(IF($K1003&lt;&gt;"SS",(VLOOKUP($D1003,Customer_Demand!$D:$BF,COLUMNS($I1003:Y1003),0)/$I1003+VLOOKUP($D1003,Customer_Demand!$D:$BF,COLUMNS($I1003:Y1003),0)/$K1003),(VLOOKUP($D1003,Customer_Demand!$D:$BF,COLUMNS($I1003:Y1003),0)/$I1003)),"")</f>
        <v/>
      </c>
      <c r="Z1003" s="49" t="str">
        <f>IFERROR(IF($K1003&lt;&gt;"SS",(VLOOKUP($D1003,Customer_Demand!$D:$BF,COLUMNS($I1003:Z1003),0)/$I1003+VLOOKUP($D1003,Customer_Demand!$D:$BF,COLUMNS($I1003:Z1003),0)/$K1003),(VLOOKUP($D1003,Customer_Demand!$D:$BF,COLUMNS($I1003:Z1003),0)/$I1003)),"")</f>
        <v/>
      </c>
      <c r="AA1003" s="49" t="str">
        <f>IFERROR(IF($K1003&lt;&gt;"SS",(VLOOKUP($D1003,Customer_Demand!$D:$BF,COLUMNS($I1003:AA1003),0)/$I1003+VLOOKUP($D1003,Customer_Demand!$D:$BF,COLUMNS($I1003:AA1003),0)/$K1003),(VLOOKUP($D1003,Customer_Demand!$D:$BF,COLUMNS($I1003:AA1003),0)/$I1003)),"")</f>
        <v/>
      </c>
      <c r="AB1003" s="49" t="str">
        <f>IFERROR(IF($K1003&lt;&gt;"SS",(VLOOKUP($D1003,Customer_Demand!$D:$BF,COLUMNS($I1003:AB1003),0)/$I1003+VLOOKUP($D1003,Customer_Demand!$D:$BF,COLUMNS($I1003:AB1003),0)/$K1003),(VLOOKUP($D1003,Customer_Demand!$D:$BF,COLUMNS($I1003:AB1003),0)/$I1003)),"")</f>
        <v/>
      </c>
      <c r="AC1003" s="49" t="str">
        <f>IFERROR(IF($K1003&lt;&gt;"SS",(VLOOKUP($D1003,Customer_Demand!$D:$BF,COLUMNS($I1003:AC1003),0)/$I1003+VLOOKUP($D1003,Customer_Demand!$D:$BF,COLUMNS($I1003:AC1003),0)/$K1003),(VLOOKUP($D1003,Customer_Demand!$D:$BF,COLUMNS($I1003:AC1003),0)/$I1003)),"")</f>
        <v/>
      </c>
      <c r="AD1003" s="49" t="str">
        <f>IFERROR(IF($K1003&lt;&gt;"SS",(VLOOKUP($D1003,Customer_Demand!$D:$BF,COLUMNS($I1003:AD1003),0)/$I1003+VLOOKUP($D1003,Customer_Demand!$D:$BF,COLUMNS($I1003:AD1003),0)/$K1003),(VLOOKUP($D1003,Customer_Demand!$D:$BF,COLUMNS($I1003:AD1003),0)/$I1003)),"")</f>
        <v/>
      </c>
      <c r="AE1003" s="49" t="str">
        <f>IFERROR(IF($K1003&lt;&gt;"SS",(VLOOKUP($D1003,Customer_Demand!$D:$BF,COLUMNS($I1003:AE1003),0)/$I1003+VLOOKUP($D1003,Customer_Demand!$D:$BF,COLUMNS($I1003:AE1003),0)/$K1003),(VLOOKUP($D1003,Customer_Demand!$D:$BF,COLUMNS($I1003:AE1003),0)/$I1003)),"")</f>
        <v/>
      </c>
      <c r="AF1003" s="49" t="str">
        <f>IFERROR(IF($K1003&lt;&gt;"SS",(VLOOKUP($D1003,Customer_Demand!$D:$BF,COLUMNS($I1003:AF1003),0)/$I1003+VLOOKUP($D1003,Customer_Demand!$D:$BF,COLUMNS($I1003:AF1003),0)/$K1003),(VLOOKUP($D1003,Customer_Demand!$D:$BF,COLUMNS($I1003:AF1003),0)/$I1003)),"")</f>
        <v/>
      </c>
      <c r="AG1003" s="49" t="str">
        <f>IFERROR(IF($K1003&lt;&gt;"SS",(VLOOKUP($D1003,Customer_Demand!$D:$BF,COLUMNS($I1003:AG1003),0)/$I1003+VLOOKUP($D1003,Customer_Demand!$D:$BF,COLUMNS($I1003:AG1003),0)/$K1003),(VLOOKUP($D1003,Customer_Demand!$D:$BF,COLUMNS($I1003:AG1003),0)/$I1003)),"")</f>
        <v/>
      </c>
      <c r="AH1003" s="49" t="str">
        <f>IFERROR(IF($K1003&lt;&gt;"SS",(VLOOKUP($D1003,Customer_Demand!$D:$BF,COLUMNS($I1003:AH1003),0)/$I1003+VLOOKUP($D1003,Customer_Demand!$D:$BF,COLUMNS($I1003:AH1003),0)/$K1003),(VLOOKUP($D1003,Customer_Demand!$D:$BF,COLUMNS($I1003:AH1003),0)/$I1003)),"")</f>
        <v/>
      </c>
      <c r="AI1003" s="49" t="str">
        <f>IFERROR(IF($K1003&lt;&gt;"SS",(VLOOKUP($D1003,Customer_Demand!$D:$BF,COLUMNS($I1003:AI1003),0)/$I1003+VLOOKUP($D1003,Customer_Demand!$D:$BF,COLUMNS($I1003:AI1003),0)/$K1003),(VLOOKUP($D1003,Customer_Demand!$D:$BF,COLUMNS($I1003:AI1003),0)/$I1003)),"")</f>
        <v/>
      </c>
      <c r="AJ1003" s="49" t="str">
        <f>IFERROR(IF($K1003&lt;&gt;"SS",(VLOOKUP($D1003,Customer_Demand!$D:$BF,COLUMNS($I1003:AJ1003),0)/$I1003+VLOOKUP($D1003,Customer_Demand!$D:$BF,COLUMNS($I1003:AJ1003),0)/$K1003),(VLOOKUP($D1003,Customer_Demand!$D:$BF,COLUMNS($I1003:AJ1003),0)/$I1003)),"")</f>
        <v/>
      </c>
      <c r="AK1003" s="49" t="str">
        <f>IFERROR(IF($K1003&lt;&gt;"SS",(VLOOKUP($D1003,Customer_Demand!$D:$BF,COLUMNS($I1003:AK1003),0)/$I1003+VLOOKUP($D1003,Customer_Demand!$D:$BF,COLUMNS($I1003:AK1003),0)/$K1003),(VLOOKUP($D1003,Customer_Demand!$D:$BF,COLUMNS($I1003:AK1003),0)/$I1003)),"")</f>
        <v/>
      </c>
      <c r="AL1003" s="49" t="str">
        <f>IFERROR(IF($K1003&lt;&gt;"SS",(VLOOKUP($D1003,Customer_Demand!$D:$BF,COLUMNS($I1003:AL1003),0)/$I1003+VLOOKUP($D1003,Customer_Demand!$D:$BF,COLUMNS($I1003:AL1003),0)/$K1003),(VLOOKUP($D1003,Customer_Demand!$D:$BF,COLUMNS($I1003:AL1003),0)/$I1003)),"")</f>
        <v/>
      </c>
      <c r="AM1003" s="49" t="str">
        <f>IFERROR(IF($K1003&lt;&gt;"SS",(VLOOKUP($D1003,Customer_Demand!$D:$BF,COLUMNS($I1003:AM1003),0)/$I1003+VLOOKUP($D1003,Customer_Demand!$D:$BF,COLUMNS($I1003:AM1003),0)/$K1003),(VLOOKUP($D1003,Customer_Demand!$D:$BF,COLUMNS($I1003:AM1003),0)/$I1003)),"")</f>
        <v/>
      </c>
      <c r="AN1003" s="49" t="str">
        <f>IFERROR(IF($K1003&lt;&gt;"SS",(VLOOKUP($D1003,Customer_Demand!$D:$BF,COLUMNS($I1003:AN1003),0)/$I1003+VLOOKUP($D1003,Customer_Demand!$D:$BF,COLUMNS($I1003:AN1003),0)/$K1003),(VLOOKUP($D1003,Customer_Demand!$D:$BF,COLUMNS($I1003:AN1003),0)/$I1003)),"")</f>
        <v/>
      </c>
      <c r="AO1003" s="49" t="str">
        <f>IFERROR(IF($K1003&lt;&gt;"SS",(VLOOKUP($D1003,Customer_Demand!$D:$BF,COLUMNS($I1003:AO1003),0)/$I1003+VLOOKUP($D1003,Customer_Demand!$D:$BF,COLUMNS($I1003:AO1003),0)/$K1003),(VLOOKUP($D1003,Customer_Demand!$D:$BF,COLUMNS($I1003:AO1003),0)/$I1003)),"")</f>
        <v/>
      </c>
      <c r="AP1003" s="49" t="str">
        <f>IFERROR(IF($K1003&lt;&gt;"SS",(VLOOKUP($D1003,Customer_Demand!$D:$BF,COLUMNS($I1003:AP1003),0)/$I1003+VLOOKUP($D1003,Customer_Demand!$D:$BF,COLUMNS($I1003:AP1003),0)/$K1003),(VLOOKUP($D1003,Customer_Demand!$D:$BF,COLUMNS($I1003:AP1003),0)/$I1003)),"")</f>
        <v/>
      </c>
      <c r="AQ1003" s="49" t="str">
        <f>IFERROR(IF($K1003&lt;&gt;"SS",(VLOOKUP($D1003,Customer_Demand!$D:$BF,COLUMNS($I1003:AQ1003),0)/$I1003+VLOOKUP($D1003,Customer_Demand!$D:$BF,COLUMNS($I1003:AQ1003),0)/$K1003),(VLOOKUP($D1003,Customer_Demand!$D:$BF,COLUMNS($I1003:AQ1003),0)/$I1003)),"")</f>
        <v/>
      </c>
      <c r="AR1003" s="49" t="str">
        <f>IFERROR(IF($K1003&lt;&gt;"SS",(VLOOKUP($D1003,Customer_Demand!$D:$BF,COLUMNS($I1003:AR1003),0)/$I1003+VLOOKUP($D1003,Customer_Demand!$D:$BF,COLUMNS($I1003:AR1003),0)/$K1003),(VLOOKUP($D1003,Customer_Demand!$D:$BF,COLUMNS($I1003:AR1003),0)/$I1003)),"")</f>
        <v/>
      </c>
      <c r="AS1003" s="49" t="str">
        <f>IFERROR(IF($K1003&lt;&gt;"SS",(VLOOKUP($D1003,Customer_Demand!$D:$BF,COLUMNS($I1003:AS1003),0)/$I1003+VLOOKUP($D1003,Customer_Demand!$D:$BF,COLUMNS($I1003:AS1003),0)/$K1003),(VLOOKUP($D1003,Customer_Demand!$D:$BF,COLUMNS($I1003:AS1003),0)/$I1003)),"")</f>
        <v/>
      </c>
      <c r="AT1003" s="49" t="str">
        <f>IFERROR(IF($K1003&lt;&gt;"SS",(VLOOKUP($D1003,Customer_Demand!$D:$BF,COLUMNS($I1003:AT1003),0)/$I1003+VLOOKUP($D1003,Customer_Demand!$D:$BF,COLUMNS($I1003:AT1003),0)/$K1003),(VLOOKUP($D1003,Customer_Demand!$D:$BF,COLUMNS($I1003:AT1003),0)/$I1003)),"")</f>
        <v/>
      </c>
      <c r="AU1003" s="49" t="str">
        <f>IFERROR(IF($K1003&lt;&gt;"SS",(VLOOKUP($D1003,Customer_Demand!$D:$BF,COLUMNS($I1003:AU1003),0)/$I1003+VLOOKUP($D1003,Customer_Demand!$D:$BF,COLUMNS($I1003:AU1003),0)/$K1003),(VLOOKUP($D1003,Customer_Demand!$D:$BF,COLUMNS($I1003:AU1003),0)/$I1003)),"")</f>
        <v/>
      </c>
      <c r="AV1003" s="49" t="str">
        <f>IFERROR(IF($K1003&lt;&gt;"SS",(VLOOKUP($D1003,Customer_Demand!$D:$BF,COLUMNS($I1003:AV1003),0)/$I1003+VLOOKUP($D1003,Customer_Demand!$D:$BF,COLUMNS($I1003:AV1003),0)/$K1003),(VLOOKUP($D1003,Customer_Demand!$D:$BF,COLUMNS($I1003:AV1003),0)/$I1003)),"")</f>
        <v/>
      </c>
      <c r="AW1003" s="49" t="str">
        <f>IFERROR(IF($K1003&lt;&gt;"SS",(VLOOKUP($D1003,Customer_Demand!$D:$BF,COLUMNS($I1003:AW1003),0)/$I1003+VLOOKUP($D1003,Customer_Demand!$D:$BF,COLUMNS($I1003:AW1003),0)/$K1003),(VLOOKUP($D1003,Customer_Demand!$D:$BF,COLUMNS($I1003:AW1003),0)/$I1003)),"")</f>
        <v/>
      </c>
      <c r="AX1003" s="49" t="str">
        <f>IFERROR(IF($K1003&lt;&gt;"SS",(VLOOKUP($D1003,Customer_Demand!$D:$BF,COLUMNS($I1003:AX1003),0)/$I1003+VLOOKUP($D1003,Customer_Demand!$D:$BF,COLUMNS($I1003:AX1003),0)/$K1003),(VLOOKUP($D1003,Customer_Demand!$D:$BF,COLUMNS($I1003:AX1003),0)/$I1003)),"")</f>
        <v/>
      </c>
      <c r="AY1003" s="49" t="str">
        <f>IFERROR(IF($K1003&lt;&gt;"SS",(VLOOKUP($D1003,Customer_Demand!$D:$BF,COLUMNS($I1003:AY1003),0)/$I1003+VLOOKUP($D1003,Customer_Demand!$D:$BF,COLUMNS($I1003:AY1003),0)/$K1003),(VLOOKUP($D1003,Customer_Demand!$D:$BF,COLUMNS($I1003:AY1003),0)/$I1003)),"")</f>
        <v/>
      </c>
      <c r="AZ1003" s="49" t="str">
        <f>IFERROR(IF($K1003&lt;&gt;"SS",(VLOOKUP($D1003,Customer_Demand!$D:$BF,COLUMNS($I1003:AZ1003),0)/$I1003+VLOOKUP($D1003,Customer_Demand!$D:$BF,COLUMNS($I1003:AZ1003),0)/$K1003),(VLOOKUP($D1003,Customer_Demand!$D:$BF,COLUMNS($I1003:AZ1003),0)/$I1003)),"")</f>
        <v/>
      </c>
      <c r="BA1003" s="49" t="str">
        <f>IFERROR(IF($K1003&lt;&gt;"SS",(VLOOKUP($D1003,Customer_Demand!$D:$BF,COLUMNS($I1003:BA1003),0)/$I1003+VLOOKUP($D1003,Customer_Demand!$D:$BF,COLUMNS($I1003:BA1003),0)/$K1003),(VLOOKUP($D1003,Customer_Demand!$D:$BF,COLUMNS($I1003:BA1003),0)/$I1003)),"")</f>
        <v/>
      </c>
      <c r="BB1003" s="49" t="str">
        <f>IFERROR(IF($K1003&lt;&gt;"SS",(VLOOKUP($D1003,Customer_Demand!$D:$BF,COLUMNS($I1003:BB1003),0)/$I1003+VLOOKUP($D1003,Customer_Demand!$D:$BF,COLUMNS($I1003:BB1003),0)/$K1003),(VLOOKUP($D1003,Customer_Demand!$D:$BF,COLUMNS($I1003:BB1003),0)/$I1003)),"")</f>
        <v/>
      </c>
      <c r="BC1003" s="49" t="str">
        <f>IFERROR(IF($K1003&lt;&gt;"SS",(VLOOKUP($D1003,Customer_Demand!$D:$BF,COLUMNS($I1003:BC1003),0)/$I1003+VLOOKUP($D1003,Customer_Demand!$D:$BF,COLUMNS($I1003:BC1003),0)/$K1003),(VLOOKUP($D1003,Customer_Demand!$D:$BF,COLUMNS($I1003:BC1003),0)/$I1003)),"")</f>
        <v/>
      </c>
      <c r="BD1003" s="49" t="str">
        <f>IFERROR(IF($K1003&lt;&gt;"SS",(VLOOKUP($D1003,Customer_Demand!$D:$BF,COLUMNS($I1003:BD1003),0)/$I1003+VLOOKUP($D1003,Customer_Demand!$D:$BF,COLUMNS($I1003:BD1003),0)/$K1003),(VLOOKUP($D1003,Customer_Demand!$D:$BF,COLUMNS($I1003:BD1003),0)/$I1003)),"")</f>
        <v/>
      </c>
      <c r="BE1003" s="49" t="str">
        <f>IFERROR(IF($K1003&lt;&gt;"SS",(VLOOKUP($D1003,Customer_Demand!$D:$BF,COLUMNS($I1003:BE1003),0)/$I1003+VLOOKUP($D1003,Customer_Demand!$D:$BF,COLUMNS($I1003:BE1003),0)/$K1003),(VLOOKUP($D1003,Customer_Demand!$D:$BF,COLUMNS($I1003:BE1003),0)/$I1003)),"")</f>
        <v/>
      </c>
      <c r="BF1003" s="49" t="str">
        <f>IFERROR(IF($K1003&lt;&gt;"SS",(VLOOKUP($D1003,Customer_Demand!$D:$BF,COLUMNS($I1003:BF1003),0)/$I1003+VLOOKUP($D1003,Customer_Demand!$D:$BF,COLUMNS($I1003:BF1003),0)/$K1003),(VLOOKUP($D1003,Customer_Demand!$D:$BF,COLUMNS($I1003:BF1003),0)/$I1003)),"")</f>
        <v/>
      </c>
      <c r="BG1003" s="49" t="str">
        <f>IFERROR(IF($K1003&lt;&gt;"SS",(VLOOKUP($D1003,Customer_Demand!$D:$BF,COLUMNS($I1003:BG1003),0)/$I1003+VLOOKUP($D1003,Customer_Demand!$D:$BF,COLUMNS($I1003:BG1003),0)/$K1003),(VLOOKUP($D1003,Customer_Demand!$D:$BF,COLUMNS($I1003:BG1003),0)/$I1003)),"")</f>
        <v/>
      </c>
      <c r="BH1003" s="49" t="str">
        <f>IFERROR(IF($K1003&lt;&gt;"SS",(VLOOKUP($D1003,Customer_Demand!$D:$BF,COLUMNS($I1003:BH1003),0)/$I1003+VLOOKUP($D1003,Customer_Demand!$D:$BF,COLUMNS($I1003:BH1003),0)/$K1003),(VLOOKUP($D1003,Customer_Demand!$D:$BF,COLUMNS($I1003:BH1003),0)/$I1003)),"")</f>
        <v/>
      </c>
      <c r="BI1003" s="49" t="str">
        <f>IFERROR(IF($K1003&lt;&gt;"SS",(VLOOKUP($D1003,Customer_Demand!$D:$BF,COLUMNS($I1003:BI1003),0)/$I1003+VLOOKUP($D1003,Customer_Demand!$D:$BF,COLUMNS($I1003:BI1003),0)/$K1003),(VLOOKUP($D1003,Customer_Demand!$D:$BF,COLUMNS($I1003:BI1003),0)/$I1003)),"")</f>
        <v/>
      </c>
      <c r="BJ1003" s="49" t="str">
        <f>IFERROR(IF($K1003&lt;&gt;"SS",(VLOOKUP($D1003,Customer_Demand!$D:$BF,COLUMNS($I1003:BJ1003),0)/$I1003+VLOOKUP($D1003,Customer_Demand!$D:$BF,COLUMNS($I1003:BJ1003),0)/$K1003),(VLOOKUP($D1003,Customer_Demand!$D:$BF,COLUMNS($I1003:BJ1003),0)/$I1003)),"")</f>
        <v/>
      </c>
      <c r="BK1003" s="50" t="str">
        <f>IFERROR(IF($K1003&lt;&gt;"SS",(VLOOKUP($D1003,Customer_Demand!$D:$BF,COLUMNS($I1003:BK1003),0)/$I1003+VLOOKUP($D1003,Customer_Demand!$D:$BF,COLUMNS($I1003:BK1003),0)/$K1003),(VLOOKUP($D1003,Customer_Demand!$D:$BF,COLUMNS($I1003:BK1003),0)/$I1003)),"")</f>
        <v/>
      </c>
    </row>
    <row r="1004" spans="2:63" x14ac:dyDescent="0.2">
      <c r="B1004" s="12" t="str">
        <f>IF(C1004&lt;&gt;"",B1003+1,"")</f>
        <v/>
      </c>
      <c r="C1004" s="45" t="str">
        <f>IF((Customer_Demand!C1004)&lt;&gt;"",Customer_Demand!C1004,"")</f>
        <v/>
      </c>
      <c r="D1004" s="45" t="str">
        <f>IF(C1004&lt;&gt;"",Customer_Demand!D1004,"")</f>
        <v/>
      </c>
      <c r="E1004" s="52" t="str">
        <f>IF(C1004&lt;&gt;"",Customer_Demand!E1004,"")</f>
        <v/>
      </c>
      <c r="F1004" s="47" t="str">
        <f>IF(C1004&lt;&gt;"",VLOOKUP(D1004,Customer_Demand!$D$5:$F$1005,3,0),"")</f>
        <v/>
      </c>
      <c r="G1004" s="48" t="str">
        <f t="shared" si="64"/>
        <v/>
      </c>
      <c r="H1004" s="48" t="str">
        <f t="shared" si="65"/>
        <v/>
      </c>
      <c r="I1004" s="48" t="str">
        <f>IFERROR(IF(C1004&lt;&gt;"",VLOOKUP($H1004,SMT_Cycle_Time_Data!$F:$Q,4,0),""),"SGR Not Defined")</f>
        <v/>
      </c>
      <c r="J1004" s="48" t="str">
        <f t="shared" si="66"/>
        <v/>
      </c>
      <c r="K1004" s="48" t="str">
        <f>IF(C1004&lt;&gt;"",IFERROR(VLOOKUP($J1004,SMT_Cycle_Time_Data!$F:$Q,4,0),"SS"),"")</f>
        <v/>
      </c>
      <c r="L1004" s="49" t="str">
        <f>IFERROR(IF($K1004&lt;&gt;"SS",(VLOOKUP($D1004,Customer_Demand!$D:$BF,COLUMNS($I1004:L1004),0)/$I1004+VLOOKUP($D1004,Customer_Demand!$D:$BF,COLUMNS($I1004:L1004),0)/$K1004),(VLOOKUP($D1004,Customer_Demand!$D:$BF,COLUMNS($I1004:L1004),0)/$I1004)),"")</f>
        <v/>
      </c>
      <c r="M1004" s="49" t="str">
        <f>IFERROR(IF($K1004&lt;&gt;"SS",(VLOOKUP($D1004,Customer_Demand!$D:$BF,COLUMNS($I1004:M1004),0)/$I1004+VLOOKUP($D1004,Customer_Demand!$D:$BF,COLUMNS($I1004:M1004),0)/$K1004),(VLOOKUP($D1004,Customer_Demand!$D:$BF,COLUMNS($I1004:M1004),0)/$I1004)),"")</f>
        <v/>
      </c>
      <c r="N1004" s="49" t="str">
        <f>IFERROR(IF($K1004&lt;&gt;"SS",(VLOOKUP($D1004,Customer_Demand!$D:$BF,COLUMNS($I1004:N1004),0)/$I1004+VLOOKUP($D1004,Customer_Demand!$D:$BF,COLUMNS($I1004:N1004),0)/$K1004),(VLOOKUP($D1004,Customer_Demand!$D:$BF,COLUMNS($I1004:N1004),0)/$I1004)),"")</f>
        <v/>
      </c>
      <c r="O1004" s="49" t="str">
        <f>IFERROR(IF($K1004&lt;&gt;"SS",(VLOOKUP($D1004,Customer_Demand!$D:$BF,COLUMNS($I1004:O1004),0)/$I1004+VLOOKUP($D1004,Customer_Demand!$D:$BF,COLUMNS($I1004:O1004),0)/$K1004),(VLOOKUP($D1004,Customer_Demand!$D:$BF,COLUMNS($I1004:O1004),0)/$I1004)),"")</f>
        <v/>
      </c>
      <c r="P1004" s="49" t="str">
        <f>IFERROR(IF($K1004&lt;&gt;"SS",(VLOOKUP($D1004,Customer_Demand!$D:$BF,COLUMNS($I1004:P1004),0)/$I1004+VLOOKUP($D1004,Customer_Demand!$D:$BF,COLUMNS($I1004:P1004),0)/$K1004),(VLOOKUP($D1004,Customer_Demand!$D:$BF,COLUMNS($I1004:P1004),0)/$I1004)),"")</f>
        <v/>
      </c>
      <c r="Q1004" s="49" t="str">
        <f>IFERROR(IF($K1004&lt;&gt;"SS",(VLOOKUP($D1004,Customer_Demand!$D:$BF,COLUMNS($I1004:Q1004),0)/$I1004+VLOOKUP($D1004,Customer_Demand!$D:$BF,COLUMNS($I1004:Q1004),0)/$K1004),(VLOOKUP($D1004,Customer_Demand!$D:$BF,COLUMNS($I1004:Q1004),0)/$I1004)),"")</f>
        <v/>
      </c>
      <c r="R1004" s="49" t="str">
        <f>IFERROR(IF($K1004&lt;&gt;"SS",(VLOOKUP($D1004,Customer_Demand!$D:$BF,COLUMNS($I1004:R1004),0)/$I1004+VLOOKUP($D1004,Customer_Demand!$D:$BF,COLUMNS($I1004:R1004),0)/$K1004),(VLOOKUP($D1004,Customer_Demand!$D:$BF,COLUMNS($I1004:R1004),0)/$I1004)),"")</f>
        <v/>
      </c>
      <c r="S1004" s="49" t="str">
        <f>IFERROR(IF($K1004&lt;&gt;"SS",(VLOOKUP($D1004,Customer_Demand!$D:$BF,COLUMNS($I1004:S1004),0)/$I1004+VLOOKUP($D1004,Customer_Demand!$D:$BF,COLUMNS($I1004:S1004),0)/$K1004),(VLOOKUP($D1004,Customer_Demand!$D:$BF,COLUMNS($I1004:S1004),0)/$I1004)),"")</f>
        <v/>
      </c>
      <c r="T1004" s="49" t="str">
        <f>IFERROR(IF($K1004&lt;&gt;"SS",(VLOOKUP($D1004,Customer_Demand!$D:$BF,COLUMNS($I1004:T1004),0)/$I1004+VLOOKUP($D1004,Customer_Demand!$D:$BF,COLUMNS($I1004:T1004),0)/$K1004),(VLOOKUP($D1004,Customer_Demand!$D:$BF,COLUMNS($I1004:T1004),0)/$I1004)),"")</f>
        <v/>
      </c>
      <c r="U1004" s="49" t="str">
        <f>IFERROR(IF($K1004&lt;&gt;"SS",(VLOOKUP($D1004,Customer_Demand!$D:$BF,COLUMNS($I1004:U1004),0)/$I1004+VLOOKUP($D1004,Customer_Demand!$D:$BF,COLUMNS($I1004:U1004),0)/$K1004),(VLOOKUP($D1004,Customer_Demand!$D:$BF,COLUMNS($I1004:U1004),0)/$I1004)),"")</f>
        <v/>
      </c>
      <c r="V1004" s="49" t="str">
        <f>IFERROR(IF($K1004&lt;&gt;"SS",(VLOOKUP($D1004,Customer_Demand!$D:$BF,COLUMNS($I1004:V1004),0)/$I1004+VLOOKUP($D1004,Customer_Demand!$D:$BF,COLUMNS($I1004:V1004),0)/$K1004),(VLOOKUP($D1004,Customer_Demand!$D:$BF,COLUMNS($I1004:V1004),0)/$I1004)),"")</f>
        <v/>
      </c>
      <c r="W1004" s="49" t="str">
        <f>IFERROR(IF($K1004&lt;&gt;"SS",(VLOOKUP($D1004,Customer_Demand!$D:$BF,COLUMNS($I1004:W1004),0)/$I1004+VLOOKUP($D1004,Customer_Demand!$D:$BF,COLUMNS($I1004:W1004),0)/$K1004),(VLOOKUP($D1004,Customer_Demand!$D:$BF,COLUMNS($I1004:W1004),0)/$I1004)),"")</f>
        <v/>
      </c>
      <c r="X1004" s="49" t="str">
        <f>IFERROR(IF($K1004&lt;&gt;"SS",(VLOOKUP($D1004,Customer_Demand!$D:$BF,COLUMNS($I1004:X1004),0)/$I1004+VLOOKUP($D1004,Customer_Demand!$D:$BF,COLUMNS($I1004:X1004),0)/$K1004),(VLOOKUP($D1004,Customer_Demand!$D:$BF,COLUMNS($I1004:X1004),0)/$I1004)),"")</f>
        <v/>
      </c>
      <c r="Y1004" s="49" t="str">
        <f>IFERROR(IF($K1004&lt;&gt;"SS",(VLOOKUP($D1004,Customer_Demand!$D:$BF,COLUMNS($I1004:Y1004),0)/$I1004+VLOOKUP($D1004,Customer_Demand!$D:$BF,COLUMNS($I1004:Y1004),0)/$K1004),(VLOOKUP($D1004,Customer_Demand!$D:$BF,COLUMNS($I1004:Y1004),0)/$I1004)),"")</f>
        <v/>
      </c>
      <c r="Z1004" s="49" t="str">
        <f>IFERROR(IF($K1004&lt;&gt;"SS",(VLOOKUP($D1004,Customer_Demand!$D:$BF,COLUMNS($I1004:Z1004),0)/$I1004+VLOOKUP($D1004,Customer_Demand!$D:$BF,COLUMNS($I1004:Z1004),0)/$K1004),(VLOOKUP($D1004,Customer_Demand!$D:$BF,COLUMNS($I1004:Z1004),0)/$I1004)),"")</f>
        <v/>
      </c>
      <c r="AA1004" s="49" t="str">
        <f>IFERROR(IF($K1004&lt;&gt;"SS",(VLOOKUP($D1004,Customer_Demand!$D:$BF,COLUMNS($I1004:AA1004),0)/$I1004+VLOOKUP($D1004,Customer_Demand!$D:$BF,COLUMNS($I1004:AA1004),0)/$K1004),(VLOOKUP($D1004,Customer_Demand!$D:$BF,COLUMNS($I1004:AA1004),0)/$I1004)),"")</f>
        <v/>
      </c>
      <c r="AB1004" s="49" t="str">
        <f>IFERROR(IF($K1004&lt;&gt;"SS",(VLOOKUP($D1004,Customer_Demand!$D:$BF,COLUMNS($I1004:AB1004),0)/$I1004+VLOOKUP($D1004,Customer_Demand!$D:$BF,COLUMNS($I1004:AB1004),0)/$K1004),(VLOOKUP($D1004,Customer_Demand!$D:$BF,COLUMNS($I1004:AB1004),0)/$I1004)),"")</f>
        <v/>
      </c>
      <c r="AC1004" s="49" t="str">
        <f>IFERROR(IF($K1004&lt;&gt;"SS",(VLOOKUP($D1004,Customer_Demand!$D:$BF,COLUMNS($I1004:AC1004),0)/$I1004+VLOOKUP($D1004,Customer_Demand!$D:$BF,COLUMNS($I1004:AC1004),0)/$K1004),(VLOOKUP($D1004,Customer_Demand!$D:$BF,COLUMNS($I1004:AC1004),0)/$I1004)),"")</f>
        <v/>
      </c>
      <c r="AD1004" s="49" t="str">
        <f>IFERROR(IF($K1004&lt;&gt;"SS",(VLOOKUP($D1004,Customer_Demand!$D:$BF,COLUMNS($I1004:AD1004),0)/$I1004+VLOOKUP($D1004,Customer_Demand!$D:$BF,COLUMNS($I1004:AD1004),0)/$K1004),(VLOOKUP($D1004,Customer_Demand!$D:$BF,COLUMNS($I1004:AD1004),0)/$I1004)),"")</f>
        <v/>
      </c>
      <c r="AE1004" s="49" t="str">
        <f>IFERROR(IF($K1004&lt;&gt;"SS",(VLOOKUP($D1004,Customer_Demand!$D:$BF,COLUMNS($I1004:AE1004),0)/$I1004+VLOOKUP($D1004,Customer_Demand!$D:$BF,COLUMNS($I1004:AE1004),0)/$K1004),(VLOOKUP($D1004,Customer_Demand!$D:$BF,COLUMNS($I1004:AE1004),0)/$I1004)),"")</f>
        <v/>
      </c>
      <c r="AF1004" s="49" t="str">
        <f>IFERROR(IF($K1004&lt;&gt;"SS",(VLOOKUP($D1004,Customer_Demand!$D:$BF,COLUMNS($I1004:AF1004),0)/$I1004+VLOOKUP($D1004,Customer_Demand!$D:$BF,COLUMNS($I1004:AF1004),0)/$K1004),(VLOOKUP($D1004,Customer_Demand!$D:$BF,COLUMNS($I1004:AF1004),0)/$I1004)),"")</f>
        <v/>
      </c>
      <c r="AG1004" s="49" t="str">
        <f>IFERROR(IF($K1004&lt;&gt;"SS",(VLOOKUP($D1004,Customer_Demand!$D:$BF,COLUMNS($I1004:AG1004),0)/$I1004+VLOOKUP($D1004,Customer_Demand!$D:$BF,COLUMNS($I1004:AG1004),0)/$K1004),(VLOOKUP($D1004,Customer_Demand!$D:$BF,COLUMNS($I1004:AG1004),0)/$I1004)),"")</f>
        <v/>
      </c>
      <c r="AH1004" s="49" t="str">
        <f>IFERROR(IF($K1004&lt;&gt;"SS",(VLOOKUP($D1004,Customer_Demand!$D:$BF,COLUMNS($I1004:AH1004),0)/$I1004+VLOOKUP($D1004,Customer_Demand!$D:$BF,COLUMNS($I1004:AH1004),0)/$K1004),(VLOOKUP($D1004,Customer_Demand!$D:$BF,COLUMNS($I1004:AH1004),0)/$I1004)),"")</f>
        <v/>
      </c>
      <c r="AI1004" s="49" t="str">
        <f>IFERROR(IF($K1004&lt;&gt;"SS",(VLOOKUP($D1004,Customer_Demand!$D:$BF,COLUMNS($I1004:AI1004),0)/$I1004+VLOOKUP($D1004,Customer_Demand!$D:$BF,COLUMNS($I1004:AI1004),0)/$K1004),(VLOOKUP($D1004,Customer_Demand!$D:$BF,COLUMNS($I1004:AI1004),0)/$I1004)),"")</f>
        <v/>
      </c>
      <c r="AJ1004" s="49" t="str">
        <f>IFERROR(IF($K1004&lt;&gt;"SS",(VLOOKUP($D1004,Customer_Demand!$D:$BF,COLUMNS($I1004:AJ1004),0)/$I1004+VLOOKUP($D1004,Customer_Demand!$D:$BF,COLUMNS($I1004:AJ1004),0)/$K1004),(VLOOKUP($D1004,Customer_Demand!$D:$BF,COLUMNS($I1004:AJ1004),0)/$I1004)),"")</f>
        <v/>
      </c>
      <c r="AK1004" s="49" t="str">
        <f>IFERROR(IF($K1004&lt;&gt;"SS",(VLOOKUP($D1004,Customer_Demand!$D:$BF,COLUMNS($I1004:AK1004),0)/$I1004+VLOOKUP($D1004,Customer_Demand!$D:$BF,COLUMNS($I1004:AK1004),0)/$K1004),(VLOOKUP($D1004,Customer_Demand!$D:$BF,COLUMNS($I1004:AK1004),0)/$I1004)),"")</f>
        <v/>
      </c>
      <c r="AL1004" s="49" t="str">
        <f>IFERROR(IF($K1004&lt;&gt;"SS",(VLOOKUP($D1004,Customer_Demand!$D:$BF,COLUMNS($I1004:AL1004),0)/$I1004+VLOOKUP($D1004,Customer_Demand!$D:$BF,COLUMNS($I1004:AL1004),0)/$K1004),(VLOOKUP($D1004,Customer_Demand!$D:$BF,COLUMNS($I1004:AL1004),0)/$I1004)),"")</f>
        <v/>
      </c>
      <c r="AM1004" s="49" t="str">
        <f>IFERROR(IF($K1004&lt;&gt;"SS",(VLOOKUP($D1004,Customer_Demand!$D:$BF,COLUMNS($I1004:AM1004),0)/$I1004+VLOOKUP($D1004,Customer_Demand!$D:$BF,COLUMNS($I1004:AM1004),0)/$K1004),(VLOOKUP($D1004,Customer_Demand!$D:$BF,COLUMNS($I1004:AM1004),0)/$I1004)),"")</f>
        <v/>
      </c>
      <c r="AN1004" s="49" t="str">
        <f>IFERROR(IF($K1004&lt;&gt;"SS",(VLOOKUP($D1004,Customer_Demand!$D:$BF,COLUMNS($I1004:AN1004),0)/$I1004+VLOOKUP($D1004,Customer_Demand!$D:$BF,COLUMNS($I1004:AN1004),0)/$K1004),(VLOOKUP($D1004,Customer_Demand!$D:$BF,COLUMNS($I1004:AN1004),0)/$I1004)),"")</f>
        <v/>
      </c>
      <c r="AO1004" s="49" t="str">
        <f>IFERROR(IF($K1004&lt;&gt;"SS",(VLOOKUP($D1004,Customer_Demand!$D:$BF,COLUMNS($I1004:AO1004),0)/$I1004+VLOOKUP($D1004,Customer_Demand!$D:$BF,COLUMNS($I1004:AO1004),0)/$K1004),(VLOOKUP($D1004,Customer_Demand!$D:$BF,COLUMNS($I1004:AO1004),0)/$I1004)),"")</f>
        <v/>
      </c>
      <c r="AP1004" s="49" t="str">
        <f>IFERROR(IF($K1004&lt;&gt;"SS",(VLOOKUP($D1004,Customer_Demand!$D:$BF,COLUMNS($I1004:AP1004),0)/$I1004+VLOOKUP($D1004,Customer_Demand!$D:$BF,COLUMNS($I1004:AP1004),0)/$K1004),(VLOOKUP($D1004,Customer_Demand!$D:$BF,COLUMNS($I1004:AP1004),0)/$I1004)),"")</f>
        <v/>
      </c>
      <c r="AQ1004" s="49" t="str">
        <f>IFERROR(IF($K1004&lt;&gt;"SS",(VLOOKUP($D1004,Customer_Demand!$D:$BF,COLUMNS($I1004:AQ1004),0)/$I1004+VLOOKUP($D1004,Customer_Demand!$D:$BF,COLUMNS($I1004:AQ1004),0)/$K1004),(VLOOKUP($D1004,Customer_Demand!$D:$BF,COLUMNS($I1004:AQ1004),0)/$I1004)),"")</f>
        <v/>
      </c>
      <c r="AR1004" s="49" t="str">
        <f>IFERROR(IF($K1004&lt;&gt;"SS",(VLOOKUP($D1004,Customer_Demand!$D:$BF,COLUMNS($I1004:AR1004),0)/$I1004+VLOOKUP($D1004,Customer_Demand!$D:$BF,COLUMNS($I1004:AR1004),0)/$K1004),(VLOOKUP($D1004,Customer_Demand!$D:$BF,COLUMNS($I1004:AR1004),0)/$I1004)),"")</f>
        <v/>
      </c>
      <c r="AS1004" s="49" t="str">
        <f>IFERROR(IF($K1004&lt;&gt;"SS",(VLOOKUP($D1004,Customer_Demand!$D:$BF,COLUMNS($I1004:AS1004),0)/$I1004+VLOOKUP($D1004,Customer_Demand!$D:$BF,COLUMNS($I1004:AS1004),0)/$K1004),(VLOOKUP($D1004,Customer_Demand!$D:$BF,COLUMNS($I1004:AS1004),0)/$I1004)),"")</f>
        <v/>
      </c>
      <c r="AT1004" s="49" t="str">
        <f>IFERROR(IF($K1004&lt;&gt;"SS",(VLOOKUP($D1004,Customer_Demand!$D:$BF,COLUMNS($I1004:AT1004),0)/$I1004+VLOOKUP($D1004,Customer_Demand!$D:$BF,COLUMNS($I1004:AT1004),0)/$K1004),(VLOOKUP($D1004,Customer_Demand!$D:$BF,COLUMNS($I1004:AT1004),0)/$I1004)),"")</f>
        <v/>
      </c>
      <c r="AU1004" s="49" t="str">
        <f>IFERROR(IF($K1004&lt;&gt;"SS",(VLOOKUP($D1004,Customer_Demand!$D:$BF,COLUMNS($I1004:AU1004),0)/$I1004+VLOOKUP($D1004,Customer_Demand!$D:$BF,COLUMNS($I1004:AU1004),0)/$K1004),(VLOOKUP($D1004,Customer_Demand!$D:$BF,COLUMNS($I1004:AU1004),0)/$I1004)),"")</f>
        <v/>
      </c>
      <c r="AV1004" s="49" t="str">
        <f>IFERROR(IF($K1004&lt;&gt;"SS",(VLOOKUP($D1004,Customer_Demand!$D:$BF,COLUMNS($I1004:AV1004),0)/$I1004+VLOOKUP($D1004,Customer_Demand!$D:$BF,COLUMNS($I1004:AV1004),0)/$K1004),(VLOOKUP($D1004,Customer_Demand!$D:$BF,COLUMNS($I1004:AV1004),0)/$I1004)),"")</f>
        <v/>
      </c>
      <c r="AW1004" s="49" t="str">
        <f>IFERROR(IF($K1004&lt;&gt;"SS",(VLOOKUP($D1004,Customer_Demand!$D:$BF,COLUMNS($I1004:AW1004),0)/$I1004+VLOOKUP($D1004,Customer_Demand!$D:$BF,COLUMNS($I1004:AW1004),0)/$K1004),(VLOOKUP($D1004,Customer_Demand!$D:$BF,COLUMNS($I1004:AW1004),0)/$I1004)),"")</f>
        <v/>
      </c>
      <c r="AX1004" s="49" t="str">
        <f>IFERROR(IF($K1004&lt;&gt;"SS",(VLOOKUP($D1004,Customer_Demand!$D:$BF,COLUMNS($I1004:AX1004),0)/$I1004+VLOOKUP($D1004,Customer_Demand!$D:$BF,COLUMNS($I1004:AX1004),0)/$K1004),(VLOOKUP($D1004,Customer_Demand!$D:$BF,COLUMNS($I1004:AX1004),0)/$I1004)),"")</f>
        <v/>
      </c>
      <c r="AY1004" s="49" t="str">
        <f>IFERROR(IF($K1004&lt;&gt;"SS",(VLOOKUP($D1004,Customer_Demand!$D:$BF,COLUMNS($I1004:AY1004),0)/$I1004+VLOOKUP($D1004,Customer_Demand!$D:$BF,COLUMNS($I1004:AY1004),0)/$K1004),(VLOOKUP($D1004,Customer_Demand!$D:$BF,COLUMNS($I1004:AY1004),0)/$I1004)),"")</f>
        <v/>
      </c>
      <c r="AZ1004" s="49" t="str">
        <f>IFERROR(IF($K1004&lt;&gt;"SS",(VLOOKUP($D1004,Customer_Demand!$D:$BF,COLUMNS($I1004:AZ1004),0)/$I1004+VLOOKUP($D1004,Customer_Demand!$D:$BF,COLUMNS($I1004:AZ1004),0)/$K1004),(VLOOKUP($D1004,Customer_Demand!$D:$BF,COLUMNS($I1004:AZ1004),0)/$I1004)),"")</f>
        <v/>
      </c>
      <c r="BA1004" s="49" t="str">
        <f>IFERROR(IF($K1004&lt;&gt;"SS",(VLOOKUP($D1004,Customer_Demand!$D:$BF,COLUMNS($I1004:BA1004),0)/$I1004+VLOOKUP($D1004,Customer_Demand!$D:$BF,COLUMNS($I1004:BA1004),0)/$K1004),(VLOOKUP($D1004,Customer_Demand!$D:$BF,COLUMNS($I1004:BA1004),0)/$I1004)),"")</f>
        <v/>
      </c>
      <c r="BB1004" s="49" t="str">
        <f>IFERROR(IF($K1004&lt;&gt;"SS",(VLOOKUP($D1004,Customer_Demand!$D:$BF,COLUMNS($I1004:BB1004),0)/$I1004+VLOOKUP($D1004,Customer_Demand!$D:$BF,COLUMNS($I1004:BB1004),0)/$K1004),(VLOOKUP($D1004,Customer_Demand!$D:$BF,COLUMNS($I1004:BB1004),0)/$I1004)),"")</f>
        <v/>
      </c>
      <c r="BC1004" s="49" t="str">
        <f>IFERROR(IF($K1004&lt;&gt;"SS",(VLOOKUP($D1004,Customer_Demand!$D:$BF,COLUMNS($I1004:BC1004),0)/$I1004+VLOOKUP($D1004,Customer_Demand!$D:$BF,COLUMNS($I1004:BC1004),0)/$K1004),(VLOOKUP($D1004,Customer_Demand!$D:$BF,COLUMNS($I1004:BC1004),0)/$I1004)),"")</f>
        <v/>
      </c>
      <c r="BD1004" s="49" t="str">
        <f>IFERROR(IF($K1004&lt;&gt;"SS",(VLOOKUP($D1004,Customer_Demand!$D:$BF,COLUMNS($I1004:BD1004),0)/$I1004+VLOOKUP($D1004,Customer_Demand!$D:$BF,COLUMNS($I1004:BD1004),0)/$K1004),(VLOOKUP($D1004,Customer_Demand!$D:$BF,COLUMNS($I1004:BD1004),0)/$I1004)),"")</f>
        <v/>
      </c>
      <c r="BE1004" s="49" t="str">
        <f>IFERROR(IF($K1004&lt;&gt;"SS",(VLOOKUP($D1004,Customer_Demand!$D:$BF,COLUMNS($I1004:BE1004),0)/$I1004+VLOOKUP($D1004,Customer_Demand!$D:$BF,COLUMNS($I1004:BE1004),0)/$K1004),(VLOOKUP($D1004,Customer_Demand!$D:$BF,COLUMNS($I1004:BE1004),0)/$I1004)),"")</f>
        <v/>
      </c>
      <c r="BF1004" s="49" t="str">
        <f>IFERROR(IF($K1004&lt;&gt;"SS",(VLOOKUP($D1004,Customer_Demand!$D:$BF,COLUMNS($I1004:BF1004),0)/$I1004+VLOOKUP($D1004,Customer_Demand!$D:$BF,COLUMNS($I1004:BF1004),0)/$K1004),(VLOOKUP($D1004,Customer_Demand!$D:$BF,COLUMNS($I1004:BF1004),0)/$I1004)),"")</f>
        <v/>
      </c>
      <c r="BG1004" s="49" t="str">
        <f>IFERROR(IF($K1004&lt;&gt;"SS",(VLOOKUP($D1004,Customer_Demand!$D:$BF,COLUMNS($I1004:BG1004),0)/$I1004+VLOOKUP($D1004,Customer_Demand!$D:$BF,COLUMNS($I1004:BG1004),0)/$K1004),(VLOOKUP($D1004,Customer_Demand!$D:$BF,COLUMNS($I1004:BG1004),0)/$I1004)),"")</f>
        <v/>
      </c>
      <c r="BH1004" s="49" t="str">
        <f>IFERROR(IF($K1004&lt;&gt;"SS",(VLOOKUP($D1004,Customer_Demand!$D:$BF,COLUMNS($I1004:BH1004),0)/$I1004+VLOOKUP($D1004,Customer_Demand!$D:$BF,COLUMNS($I1004:BH1004),0)/$K1004),(VLOOKUP($D1004,Customer_Demand!$D:$BF,COLUMNS($I1004:BH1004),0)/$I1004)),"")</f>
        <v/>
      </c>
      <c r="BI1004" s="49" t="str">
        <f>IFERROR(IF($K1004&lt;&gt;"SS",(VLOOKUP($D1004,Customer_Demand!$D:$BF,COLUMNS($I1004:BI1004),0)/$I1004+VLOOKUP($D1004,Customer_Demand!$D:$BF,COLUMNS($I1004:BI1004),0)/$K1004),(VLOOKUP($D1004,Customer_Demand!$D:$BF,COLUMNS($I1004:BI1004),0)/$I1004)),"")</f>
        <v/>
      </c>
      <c r="BJ1004" s="49" t="str">
        <f>IFERROR(IF($K1004&lt;&gt;"SS",(VLOOKUP($D1004,Customer_Demand!$D:$BF,COLUMNS($I1004:BJ1004),0)/$I1004+VLOOKUP($D1004,Customer_Demand!$D:$BF,COLUMNS($I1004:BJ1004),0)/$K1004),(VLOOKUP($D1004,Customer_Demand!$D:$BF,COLUMNS($I1004:BJ1004),0)/$I1004)),"")</f>
        <v/>
      </c>
      <c r="BK1004" s="50" t="str">
        <f>IFERROR(IF($K1004&lt;&gt;"SS",(VLOOKUP($D1004,Customer_Demand!$D:$BF,COLUMNS($I1004:BK1004),0)/$I1004+VLOOKUP($D1004,Customer_Demand!$D:$BF,COLUMNS($I1004:BK1004),0)/$K1004),(VLOOKUP($D1004,Customer_Demand!$D:$BF,COLUMNS($I1004:BK1004),0)/$I1004)),"")</f>
        <v/>
      </c>
    </row>
    <row r="1005" spans="2:63" x14ac:dyDescent="0.2">
      <c r="B1005" s="15" t="str">
        <f>IF(C1005&lt;&gt;"",B1004+1,"")</f>
        <v/>
      </c>
      <c r="C1005" s="53" t="str">
        <f>IF((Customer_Demand!C1005)&lt;&gt;"",Customer_Demand!C1005,"")</f>
        <v/>
      </c>
      <c r="D1005" s="53" t="str">
        <f>IF(C1005&lt;&gt;"",Customer_Demand!D1005,"")</f>
        <v/>
      </c>
      <c r="E1005" s="54" t="str">
        <f>IF(C1005&lt;&gt;"",Customer_Demand!E1005,"")</f>
        <v/>
      </c>
      <c r="F1005" s="55" t="str">
        <f>IF(C1005&lt;&gt;"",VLOOKUP(D1005,Customer_Demand!$D$5:$F$1005,3,0),"")</f>
        <v/>
      </c>
      <c r="G1005" s="56" t="str">
        <f t="shared" si="64"/>
        <v/>
      </c>
      <c r="H1005" s="56" t="str">
        <f t="shared" si="65"/>
        <v/>
      </c>
      <c r="I1005" s="56" t="str">
        <f>IFERROR(IF(C1005&lt;&gt;"",VLOOKUP($H1005,SMT_Cycle_Time_Data!$F:$Q,4,0),""),"SGR Not Defined")</f>
        <v/>
      </c>
      <c r="J1005" s="56" t="str">
        <f t="shared" si="66"/>
        <v/>
      </c>
      <c r="K1005" s="56" t="str">
        <f>IF(C1005&lt;&gt;"",IFERROR(VLOOKUP($J1005,SMT_Cycle_Time_Data!$F:$Q,4,0),"SS"),"")</f>
        <v/>
      </c>
      <c r="L1005" s="57" t="str">
        <f>IFERROR(IF($K1005&lt;&gt;"SS",(VLOOKUP($D1005,Customer_Demand!$D:$BF,COLUMNS($I1005:L1005),0)/$I1005+VLOOKUP($D1005,Customer_Demand!$D:$BF,COLUMNS($I1005:L1005),0)/$K1005),(VLOOKUP($D1005,Customer_Demand!$D:$BF,COLUMNS($I1005:L1005),0)/$I1005)),"")</f>
        <v/>
      </c>
      <c r="M1005" s="57" t="str">
        <f>IFERROR(IF($K1005&lt;&gt;"SS",(VLOOKUP($D1005,Customer_Demand!$D:$BF,COLUMNS($I1005:M1005),0)/$I1005+VLOOKUP($D1005,Customer_Demand!$D:$BF,COLUMNS($I1005:M1005),0)/$K1005),(VLOOKUP($D1005,Customer_Demand!$D:$BF,COLUMNS($I1005:M1005),0)/$I1005)),"")</f>
        <v/>
      </c>
      <c r="N1005" s="57" t="str">
        <f>IFERROR(IF($K1005&lt;&gt;"SS",(VLOOKUP($D1005,Customer_Demand!$D:$BF,COLUMNS($I1005:N1005),0)/$I1005+VLOOKUP($D1005,Customer_Demand!$D:$BF,COLUMNS($I1005:N1005),0)/$K1005),(VLOOKUP($D1005,Customer_Demand!$D:$BF,COLUMNS($I1005:N1005),0)/$I1005)),"")</f>
        <v/>
      </c>
      <c r="O1005" s="57" t="str">
        <f>IFERROR(IF($K1005&lt;&gt;"SS",(VLOOKUP($D1005,Customer_Demand!$D:$BF,COLUMNS($I1005:O1005),0)/$I1005+VLOOKUP($D1005,Customer_Demand!$D:$BF,COLUMNS($I1005:O1005),0)/$K1005),(VLOOKUP($D1005,Customer_Demand!$D:$BF,COLUMNS($I1005:O1005),0)/$I1005)),"")</f>
        <v/>
      </c>
      <c r="P1005" s="57" t="str">
        <f>IFERROR(IF($K1005&lt;&gt;"SS",(VLOOKUP($D1005,Customer_Demand!$D:$BF,COLUMNS($I1005:P1005),0)/$I1005+VLOOKUP($D1005,Customer_Demand!$D:$BF,COLUMNS($I1005:P1005),0)/$K1005),(VLOOKUP($D1005,Customer_Demand!$D:$BF,COLUMNS($I1005:P1005),0)/$I1005)),"")</f>
        <v/>
      </c>
      <c r="Q1005" s="57" t="str">
        <f>IFERROR(IF($K1005&lt;&gt;"SS",(VLOOKUP($D1005,Customer_Demand!$D:$BF,COLUMNS($I1005:Q1005),0)/$I1005+VLOOKUP($D1005,Customer_Demand!$D:$BF,COLUMNS($I1005:Q1005),0)/$K1005),(VLOOKUP($D1005,Customer_Demand!$D:$BF,COLUMNS($I1005:Q1005),0)/$I1005)),"")</f>
        <v/>
      </c>
      <c r="R1005" s="57" t="str">
        <f>IFERROR(IF($K1005&lt;&gt;"SS",(VLOOKUP($D1005,Customer_Demand!$D:$BF,COLUMNS($I1005:R1005),0)/$I1005+VLOOKUP($D1005,Customer_Demand!$D:$BF,COLUMNS($I1005:R1005),0)/$K1005),(VLOOKUP($D1005,Customer_Demand!$D:$BF,COLUMNS($I1005:R1005),0)/$I1005)),"")</f>
        <v/>
      </c>
      <c r="S1005" s="57" t="str">
        <f>IFERROR(IF($K1005&lt;&gt;"SS",(VLOOKUP($D1005,Customer_Demand!$D:$BF,COLUMNS($I1005:S1005),0)/$I1005+VLOOKUP($D1005,Customer_Demand!$D:$BF,COLUMNS($I1005:S1005),0)/$K1005),(VLOOKUP($D1005,Customer_Demand!$D:$BF,COLUMNS($I1005:S1005),0)/$I1005)),"")</f>
        <v/>
      </c>
      <c r="T1005" s="57" t="str">
        <f>IFERROR(IF($K1005&lt;&gt;"SS",(VLOOKUP($D1005,Customer_Demand!$D:$BF,COLUMNS($I1005:T1005),0)/$I1005+VLOOKUP($D1005,Customer_Demand!$D:$BF,COLUMNS($I1005:T1005),0)/$K1005),(VLOOKUP($D1005,Customer_Demand!$D:$BF,COLUMNS($I1005:T1005),0)/$I1005)),"")</f>
        <v/>
      </c>
      <c r="U1005" s="57" t="str">
        <f>IFERROR(IF($K1005&lt;&gt;"SS",(VLOOKUP($D1005,Customer_Demand!$D:$BF,COLUMNS($I1005:U1005),0)/$I1005+VLOOKUP($D1005,Customer_Demand!$D:$BF,COLUMNS($I1005:U1005),0)/$K1005),(VLOOKUP($D1005,Customer_Demand!$D:$BF,COLUMNS($I1005:U1005),0)/$I1005)),"")</f>
        <v/>
      </c>
      <c r="V1005" s="57" t="str">
        <f>IFERROR(IF($K1005&lt;&gt;"SS",(VLOOKUP($D1005,Customer_Demand!$D:$BF,COLUMNS($I1005:V1005),0)/$I1005+VLOOKUP($D1005,Customer_Demand!$D:$BF,COLUMNS($I1005:V1005),0)/$K1005),(VLOOKUP($D1005,Customer_Demand!$D:$BF,COLUMNS($I1005:V1005),0)/$I1005)),"")</f>
        <v/>
      </c>
      <c r="W1005" s="57" t="str">
        <f>IFERROR(IF($K1005&lt;&gt;"SS",(VLOOKUP($D1005,Customer_Demand!$D:$BF,COLUMNS($I1005:W1005),0)/$I1005+VLOOKUP($D1005,Customer_Demand!$D:$BF,COLUMNS($I1005:W1005),0)/$K1005),(VLOOKUP($D1005,Customer_Demand!$D:$BF,COLUMNS($I1005:W1005),0)/$I1005)),"")</f>
        <v/>
      </c>
      <c r="X1005" s="57" t="str">
        <f>IFERROR(IF($K1005&lt;&gt;"SS",(VLOOKUP($D1005,Customer_Demand!$D:$BF,COLUMNS($I1005:X1005),0)/$I1005+VLOOKUP($D1005,Customer_Demand!$D:$BF,COLUMNS($I1005:X1005),0)/$K1005),(VLOOKUP($D1005,Customer_Demand!$D:$BF,COLUMNS($I1005:X1005),0)/$I1005)),"")</f>
        <v/>
      </c>
      <c r="Y1005" s="57" t="str">
        <f>IFERROR(IF($K1005&lt;&gt;"SS",(VLOOKUP($D1005,Customer_Demand!$D:$BF,COLUMNS($I1005:Y1005),0)/$I1005+VLOOKUP($D1005,Customer_Demand!$D:$BF,COLUMNS($I1005:Y1005),0)/$K1005),(VLOOKUP($D1005,Customer_Demand!$D:$BF,COLUMNS($I1005:Y1005),0)/$I1005)),"")</f>
        <v/>
      </c>
      <c r="Z1005" s="57" t="str">
        <f>IFERROR(IF($K1005&lt;&gt;"SS",(VLOOKUP($D1005,Customer_Demand!$D:$BF,COLUMNS($I1005:Z1005),0)/$I1005+VLOOKUP($D1005,Customer_Demand!$D:$BF,COLUMNS($I1005:Z1005),0)/$K1005),(VLOOKUP($D1005,Customer_Demand!$D:$BF,COLUMNS($I1005:Z1005),0)/$I1005)),"")</f>
        <v/>
      </c>
      <c r="AA1005" s="57" t="str">
        <f>IFERROR(IF($K1005&lt;&gt;"SS",(VLOOKUP($D1005,Customer_Demand!$D:$BF,COLUMNS($I1005:AA1005),0)/$I1005+VLOOKUP($D1005,Customer_Demand!$D:$BF,COLUMNS($I1005:AA1005),0)/$K1005),(VLOOKUP($D1005,Customer_Demand!$D:$BF,COLUMNS($I1005:AA1005),0)/$I1005)),"")</f>
        <v/>
      </c>
      <c r="AB1005" s="57" t="str">
        <f>IFERROR(IF($K1005&lt;&gt;"SS",(VLOOKUP($D1005,Customer_Demand!$D:$BF,COLUMNS($I1005:AB1005),0)/$I1005+VLOOKUP($D1005,Customer_Demand!$D:$BF,COLUMNS($I1005:AB1005),0)/$K1005),(VLOOKUP($D1005,Customer_Demand!$D:$BF,COLUMNS($I1005:AB1005),0)/$I1005)),"")</f>
        <v/>
      </c>
      <c r="AC1005" s="57" t="str">
        <f>IFERROR(IF($K1005&lt;&gt;"SS",(VLOOKUP($D1005,Customer_Demand!$D:$BF,COLUMNS($I1005:AC1005),0)/$I1005+VLOOKUP($D1005,Customer_Demand!$D:$BF,COLUMNS($I1005:AC1005),0)/$K1005),(VLOOKUP($D1005,Customer_Demand!$D:$BF,COLUMNS($I1005:AC1005),0)/$I1005)),"")</f>
        <v/>
      </c>
      <c r="AD1005" s="57" t="str">
        <f>IFERROR(IF($K1005&lt;&gt;"SS",(VLOOKUP($D1005,Customer_Demand!$D:$BF,COLUMNS($I1005:AD1005),0)/$I1005+VLOOKUP($D1005,Customer_Demand!$D:$BF,COLUMNS($I1005:AD1005),0)/$K1005),(VLOOKUP($D1005,Customer_Demand!$D:$BF,COLUMNS($I1005:AD1005),0)/$I1005)),"")</f>
        <v/>
      </c>
      <c r="AE1005" s="57" t="str">
        <f>IFERROR(IF($K1005&lt;&gt;"SS",(VLOOKUP($D1005,Customer_Demand!$D:$BF,COLUMNS($I1005:AE1005),0)/$I1005+VLOOKUP($D1005,Customer_Demand!$D:$BF,COLUMNS($I1005:AE1005),0)/$K1005),(VLOOKUP($D1005,Customer_Demand!$D:$BF,COLUMNS($I1005:AE1005),0)/$I1005)),"")</f>
        <v/>
      </c>
      <c r="AF1005" s="57" t="str">
        <f>IFERROR(IF($K1005&lt;&gt;"SS",(VLOOKUP($D1005,Customer_Demand!$D:$BF,COLUMNS($I1005:AF1005),0)/$I1005+VLOOKUP($D1005,Customer_Demand!$D:$BF,COLUMNS($I1005:AF1005),0)/$K1005),(VLOOKUP($D1005,Customer_Demand!$D:$BF,COLUMNS($I1005:AF1005),0)/$I1005)),"")</f>
        <v/>
      </c>
      <c r="AG1005" s="57" t="str">
        <f>IFERROR(IF($K1005&lt;&gt;"SS",(VLOOKUP($D1005,Customer_Demand!$D:$BF,COLUMNS($I1005:AG1005),0)/$I1005+VLOOKUP($D1005,Customer_Demand!$D:$BF,COLUMNS($I1005:AG1005),0)/$K1005),(VLOOKUP($D1005,Customer_Demand!$D:$BF,COLUMNS($I1005:AG1005),0)/$I1005)),"")</f>
        <v/>
      </c>
      <c r="AH1005" s="57" t="str">
        <f>IFERROR(IF($K1005&lt;&gt;"SS",(VLOOKUP($D1005,Customer_Demand!$D:$BF,COLUMNS($I1005:AH1005),0)/$I1005+VLOOKUP($D1005,Customer_Demand!$D:$BF,COLUMNS($I1005:AH1005),0)/$K1005),(VLOOKUP($D1005,Customer_Demand!$D:$BF,COLUMNS($I1005:AH1005),0)/$I1005)),"")</f>
        <v/>
      </c>
      <c r="AI1005" s="57" t="str">
        <f>IFERROR(IF($K1005&lt;&gt;"SS",(VLOOKUP($D1005,Customer_Demand!$D:$BF,COLUMNS($I1005:AI1005),0)/$I1005+VLOOKUP($D1005,Customer_Demand!$D:$BF,COLUMNS($I1005:AI1005),0)/$K1005),(VLOOKUP($D1005,Customer_Demand!$D:$BF,COLUMNS($I1005:AI1005),0)/$I1005)),"")</f>
        <v/>
      </c>
      <c r="AJ1005" s="57" t="str">
        <f>IFERROR(IF($K1005&lt;&gt;"SS",(VLOOKUP($D1005,Customer_Demand!$D:$BF,COLUMNS($I1005:AJ1005),0)/$I1005+VLOOKUP($D1005,Customer_Demand!$D:$BF,COLUMNS($I1005:AJ1005),0)/$K1005),(VLOOKUP($D1005,Customer_Demand!$D:$BF,COLUMNS($I1005:AJ1005),0)/$I1005)),"")</f>
        <v/>
      </c>
      <c r="AK1005" s="57" t="str">
        <f>IFERROR(IF($K1005&lt;&gt;"SS",(VLOOKUP($D1005,Customer_Demand!$D:$BF,COLUMNS($I1005:AK1005),0)/$I1005+VLOOKUP($D1005,Customer_Demand!$D:$BF,COLUMNS($I1005:AK1005),0)/$K1005),(VLOOKUP($D1005,Customer_Demand!$D:$BF,COLUMNS($I1005:AK1005),0)/$I1005)),"")</f>
        <v/>
      </c>
      <c r="AL1005" s="57" t="str">
        <f>IFERROR(IF($K1005&lt;&gt;"SS",(VLOOKUP($D1005,Customer_Demand!$D:$BF,COLUMNS($I1005:AL1005),0)/$I1005+VLOOKUP($D1005,Customer_Demand!$D:$BF,COLUMNS($I1005:AL1005),0)/$K1005),(VLOOKUP($D1005,Customer_Demand!$D:$BF,COLUMNS($I1005:AL1005),0)/$I1005)),"")</f>
        <v/>
      </c>
      <c r="AM1005" s="57" t="str">
        <f>IFERROR(IF($K1005&lt;&gt;"SS",(VLOOKUP($D1005,Customer_Demand!$D:$BF,COLUMNS($I1005:AM1005),0)/$I1005+VLOOKUP($D1005,Customer_Demand!$D:$BF,COLUMNS($I1005:AM1005),0)/$K1005),(VLOOKUP($D1005,Customer_Demand!$D:$BF,COLUMNS($I1005:AM1005),0)/$I1005)),"")</f>
        <v/>
      </c>
      <c r="AN1005" s="57" t="str">
        <f>IFERROR(IF($K1005&lt;&gt;"SS",(VLOOKUP($D1005,Customer_Demand!$D:$BF,COLUMNS($I1005:AN1005),0)/$I1005+VLOOKUP($D1005,Customer_Demand!$D:$BF,COLUMNS($I1005:AN1005),0)/$K1005),(VLOOKUP($D1005,Customer_Demand!$D:$BF,COLUMNS($I1005:AN1005),0)/$I1005)),"")</f>
        <v/>
      </c>
      <c r="AO1005" s="57" t="str">
        <f>IFERROR(IF($K1005&lt;&gt;"SS",(VLOOKUP($D1005,Customer_Demand!$D:$BF,COLUMNS($I1005:AO1005),0)/$I1005+VLOOKUP($D1005,Customer_Demand!$D:$BF,COLUMNS($I1005:AO1005),0)/$K1005),(VLOOKUP($D1005,Customer_Demand!$D:$BF,COLUMNS($I1005:AO1005),0)/$I1005)),"")</f>
        <v/>
      </c>
      <c r="AP1005" s="57" t="str">
        <f>IFERROR(IF($K1005&lt;&gt;"SS",(VLOOKUP($D1005,Customer_Demand!$D:$BF,COLUMNS($I1005:AP1005),0)/$I1005+VLOOKUP($D1005,Customer_Demand!$D:$BF,COLUMNS($I1005:AP1005),0)/$K1005),(VLOOKUP($D1005,Customer_Demand!$D:$BF,COLUMNS($I1005:AP1005),0)/$I1005)),"")</f>
        <v/>
      </c>
      <c r="AQ1005" s="57" t="str">
        <f>IFERROR(IF($K1005&lt;&gt;"SS",(VLOOKUP($D1005,Customer_Demand!$D:$BF,COLUMNS($I1005:AQ1005),0)/$I1005+VLOOKUP($D1005,Customer_Demand!$D:$BF,COLUMNS($I1005:AQ1005),0)/$K1005),(VLOOKUP($D1005,Customer_Demand!$D:$BF,COLUMNS($I1005:AQ1005),0)/$I1005)),"")</f>
        <v/>
      </c>
      <c r="AR1005" s="57" t="str">
        <f>IFERROR(IF($K1005&lt;&gt;"SS",(VLOOKUP($D1005,Customer_Demand!$D:$BF,COLUMNS($I1005:AR1005),0)/$I1005+VLOOKUP($D1005,Customer_Demand!$D:$BF,COLUMNS($I1005:AR1005),0)/$K1005),(VLOOKUP($D1005,Customer_Demand!$D:$BF,COLUMNS($I1005:AR1005),0)/$I1005)),"")</f>
        <v/>
      </c>
      <c r="AS1005" s="57" t="str">
        <f>IFERROR(IF($K1005&lt;&gt;"SS",(VLOOKUP($D1005,Customer_Demand!$D:$BF,COLUMNS($I1005:AS1005),0)/$I1005+VLOOKUP($D1005,Customer_Demand!$D:$BF,COLUMNS($I1005:AS1005),0)/$K1005),(VLOOKUP($D1005,Customer_Demand!$D:$BF,COLUMNS($I1005:AS1005),0)/$I1005)),"")</f>
        <v/>
      </c>
      <c r="AT1005" s="57" t="str">
        <f>IFERROR(IF($K1005&lt;&gt;"SS",(VLOOKUP($D1005,Customer_Demand!$D:$BF,COLUMNS($I1005:AT1005),0)/$I1005+VLOOKUP($D1005,Customer_Demand!$D:$BF,COLUMNS($I1005:AT1005),0)/$K1005),(VLOOKUP($D1005,Customer_Demand!$D:$BF,COLUMNS($I1005:AT1005),0)/$I1005)),"")</f>
        <v/>
      </c>
      <c r="AU1005" s="57" t="str">
        <f>IFERROR(IF($K1005&lt;&gt;"SS",(VLOOKUP($D1005,Customer_Demand!$D:$BF,COLUMNS($I1005:AU1005),0)/$I1005+VLOOKUP($D1005,Customer_Demand!$D:$BF,COLUMNS($I1005:AU1005),0)/$K1005),(VLOOKUP($D1005,Customer_Demand!$D:$BF,COLUMNS($I1005:AU1005),0)/$I1005)),"")</f>
        <v/>
      </c>
      <c r="AV1005" s="57" t="str">
        <f>IFERROR(IF($K1005&lt;&gt;"SS",(VLOOKUP($D1005,Customer_Demand!$D:$BF,COLUMNS($I1005:AV1005),0)/$I1005+VLOOKUP($D1005,Customer_Demand!$D:$BF,COLUMNS($I1005:AV1005),0)/$K1005),(VLOOKUP($D1005,Customer_Demand!$D:$BF,COLUMNS($I1005:AV1005),0)/$I1005)),"")</f>
        <v/>
      </c>
      <c r="AW1005" s="57" t="str">
        <f>IFERROR(IF($K1005&lt;&gt;"SS",(VLOOKUP($D1005,Customer_Demand!$D:$BF,COLUMNS($I1005:AW1005),0)/$I1005+VLOOKUP($D1005,Customer_Demand!$D:$BF,COLUMNS($I1005:AW1005),0)/$K1005),(VLOOKUP($D1005,Customer_Demand!$D:$BF,COLUMNS($I1005:AW1005),0)/$I1005)),"")</f>
        <v/>
      </c>
      <c r="AX1005" s="57" t="str">
        <f>IFERROR(IF($K1005&lt;&gt;"SS",(VLOOKUP($D1005,Customer_Demand!$D:$BF,COLUMNS($I1005:AX1005),0)/$I1005+VLOOKUP($D1005,Customer_Demand!$D:$BF,COLUMNS($I1005:AX1005),0)/$K1005),(VLOOKUP($D1005,Customer_Demand!$D:$BF,COLUMNS($I1005:AX1005),0)/$I1005)),"")</f>
        <v/>
      </c>
      <c r="AY1005" s="57" t="str">
        <f>IFERROR(IF($K1005&lt;&gt;"SS",(VLOOKUP($D1005,Customer_Demand!$D:$BF,COLUMNS($I1005:AY1005),0)/$I1005+VLOOKUP($D1005,Customer_Demand!$D:$BF,COLUMNS($I1005:AY1005),0)/$K1005),(VLOOKUP($D1005,Customer_Demand!$D:$BF,COLUMNS($I1005:AY1005),0)/$I1005)),"")</f>
        <v/>
      </c>
      <c r="AZ1005" s="57" t="str">
        <f>IFERROR(IF($K1005&lt;&gt;"SS",(VLOOKUP($D1005,Customer_Demand!$D:$BF,COLUMNS($I1005:AZ1005),0)/$I1005+VLOOKUP($D1005,Customer_Demand!$D:$BF,COLUMNS($I1005:AZ1005),0)/$K1005),(VLOOKUP($D1005,Customer_Demand!$D:$BF,COLUMNS($I1005:AZ1005),0)/$I1005)),"")</f>
        <v/>
      </c>
      <c r="BA1005" s="57" t="str">
        <f>IFERROR(IF($K1005&lt;&gt;"SS",(VLOOKUP($D1005,Customer_Demand!$D:$BF,COLUMNS($I1005:BA1005),0)/$I1005+VLOOKUP($D1005,Customer_Demand!$D:$BF,COLUMNS($I1005:BA1005),0)/$K1005),(VLOOKUP($D1005,Customer_Demand!$D:$BF,COLUMNS($I1005:BA1005),0)/$I1005)),"")</f>
        <v/>
      </c>
      <c r="BB1005" s="57" t="str">
        <f>IFERROR(IF($K1005&lt;&gt;"SS",(VLOOKUP($D1005,Customer_Demand!$D:$BF,COLUMNS($I1005:BB1005),0)/$I1005+VLOOKUP($D1005,Customer_Demand!$D:$BF,COLUMNS($I1005:BB1005),0)/$K1005),(VLOOKUP($D1005,Customer_Demand!$D:$BF,COLUMNS($I1005:BB1005),0)/$I1005)),"")</f>
        <v/>
      </c>
      <c r="BC1005" s="57" t="str">
        <f>IFERROR(IF($K1005&lt;&gt;"SS",(VLOOKUP($D1005,Customer_Demand!$D:$BF,COLUMNS($I1005:BC1005),0)/$I1005+VLOOKUP($D1005,Customer_Demand!$D:$BF,COLUMNS($I1005:BC1005),0)/$K1005),(VLOOKUP($D1005,Customer_Demand!$D:$BF,COLUMNS($I1005:BC1005),0)/$I1005)),"")</f>
        <v/>
      </c>
      <c r="BD1005" s="57" t="str">
        <f>IFERROR(IF($K1005&lt;&gt;"SS",(VLOOKUP($D1005,Customer_Demand!$D:$BF,COLUMNS($I1005:BD1005),0)/$I1005+VLOOKUP($D1005,Customer_Demand!$D:$BF,COLUMNS($I1005:BD1005),0)/$K1005),(VLOOKUP($D1005,Customer_Demand!$D:$BF,COLUMNS($I1005:BD1005),0)/$I1005)),"")</f>
        <v/>
      </c>
      <c r="BE1005" s="57" t="str">
        <f>IFERROR(IF($K1005&lt;&gt;"SS",(VLOOKUP($D1005,Customer_Demand!$D:$BF,COLUMNS($I1005:BE1005),0)/$I1005+VLOOKUP($D1005,Customer_Demand!$D:$BF,COLUMNS($I1005:BE1005),0)/$K1005),(VLOOKUP($D1005,Customer_Demand!$D:$BF,COLUMNS($I1005:BE1005),0)/$I1005)),"")</f>
        <v/>
      </c>
      <c r="BF1005" s="57" t="str">
        <f>IFERROR(IF($K1005&lt;&gt;"SS",(VLOOKUP($D1005,Customer_Demand!$D:$BF,COLUMNS($I1005:BF1005),0)/$I1005+VLOOKUP($D1005,Customer_Demand!$D:$BF,COLUMNS($I1005:BF1005),0)/$K1005),(VLOOKUP($D1005,Customer_Demand!$D:$BF,COLUMNS($I1005:BF1005),0)/$I1005)),"")</f>
        <v/>
      </c>
      <c r="BG1005" s="57" t="str">
        <f>IFERROR(IF($K1005&lt;&gt;"SS",(VLOOKUP($D1005,Customer_Demand!$D:$BF,COLUMNS($I1005:BG1005),0)/$I1005+VLOOKUP($D1005,Customer_Demand!$D:$BF,COLUMNS($I1005:BG1005),0)/$K1005),(VLOOKUP($D1005,Customer_Demand!$D:$BF,COLUMNS($I1005:BG1005),0)/$I1005)),"")</f>
        <v/>
      </c>
      <c r="BH1005" s="57" t="str">
        <f>IFERROR(IF($K1005&lt;&gt;"SS",(VLOOKUP($D1005,Customer_Demand!$D:$BF,COLUMNS($I1005:BH1005),0)/$I1005+VLOOKUP($D1005,Customer_Demand!$D:$BF,COLUMNS($I1005:BH1005),0)/$K1005),(VLOOKUP($D1005,Customer_Demand!$D:$BF,COLUMNS($I1005:BH1005),0)/$I1005)),"")</f>
        <v/>
      </c>
      <c r="BI1005" s="57" t="str">
        <f>IFERROR(IF($K1005&lt;&gt;"SS",(VLOOKUP($D1005,Customer_Demand!$D:$BF,COLUMNS($I1005:BI1005),0)/$I1005+VLOOKUP($D1005,Customer_Demand!$D:$BF,COLUMNS($I1005:BI1005),0)/$K1005),(VLOOKUP($D1005,Customer_Demand!$D:$BF,COLUMNS($I1005:BI1005),0)/$I1005)),"")</f>
        <v/>
      </c>
      <c r="BJ1005" s="57" t="str">
        <f>IFERROR(IF($K1005&lt;&gt;"SS",(VLOOKUP($D1005,Customer_Demand!$D:$BF,COLUMNS($I1005:BJ1005),0)/$I1005+VLOOKUP($D1005,Customer_Demand!$D:$BF,COLUMNS($I1005:BJ1005),0)/$K1005),(VLOOKUP($D1005,Customer_Demand!$D:$BF,COLUMNS($I1005:BJ1005),0)/$I1005)),"")</f>
        <v/>
      </c>
      <c r="BK1005" s="58" t="str">
        <f>IFERROR(IF($K1005&lt;&gt;"SS",(VLOOKUP($D1005,Customer_Demand!$D:$BF,COLUMNS($I1005:BK1005),0)/$I1005+VLOOKUP($D1005,Customer_Demand!$D:$BF,COLUMNS($I1005:BK1005),0)/$K1005),(VLOOKUP($D1005,Customer_Demand!$D:$BF,COLUMNS($I1005:BK1005),0)/$I1005)),"")</f>
        <v/>
      </c>
    </row>
    <row r="1048576" spans="6:6" x14ac:dyDescent="0.2">
      <c r="F1048576" s="34"/>
    </row>
  </sheetData>
  <sheetProtection algorithmName="SHA-512" hashValue="rqD23wHadFau4yeql+tt/dc7/JOpfZr01XoCKqRFYf2D2POud3iT8a3g8MKjE401+bh5MVUIKyN61PCZP8JFZA==" saltValue="nOlbbnnW68TLUVRT9/SuBA==" spinCount="100000" sheet="1" objects="1" scenarios="1" autoFilter="0"/>
  <mergeCells count="1">
    <mergeCell ref="H2:I2"/>
  </mergeCells>
  <conditionalFormatting sqref="I1 I3:I1048576">
    <cfRule type="containsText" dxfId="4" priority="2" operator="containsText" text="SGR Not Defined">
      <formula>NOT(ISERROR(SEARCH("SGR Not Defined",I1)))</formula>
    </cfRule>
  </conditionalFormatting>
  <conditionalFormatting sqref="K6:K1005">
    <cfRule type="containsText" dxfId="3" priority="1" operator="containsText" text="SS">
      <formula>NOT(ISERROR(SEARCH("SS",K6)))</formula>
    </cfRule>
  </conditionalFormatting>
  <pageMargins left="0.7" right="0.7" top="0.75" bottom="0.75" header="0.3" footer="0.3"/>
  <pageSetup orientation="portrait" r:id="rId1"/>
  <ignoredErrors>
    <ignoredError sqref="C6:D6 H6 F6 J6:K6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81185-4D3B-5740-940A-379A80D5A36A}">
  <dimension ref="B2:BB13"/>
  <sheetViews>
    <sheetView showGridLines="0" topLeftCell="A3" zoomScale="60" zoomScaleNormal="60" workbookViewId="0">
      <selection activeCell="B33" sqref="B33"/>
    </sheetView>
  </sheetViews>
  <sheetFormatPr baseColWidth="10" defaultRowHeight="16" x14ac:dyDescent="0.2"/>
  <cols>
    <col min="2" max="2" width="26.5" customWidth="1"/>
    <col min="3" max="54" width="9.83203125" customWidth="1"/>
    <col min="55" max="55" width="2.1640625" bestFit="1" customWidth="1"/>
  </cols>
  <sheetData>
    <row r="2" spans="2:54" x14ac:dyDescent="0.2">
      <c r="B2" s="59" t="s">
        <v>54</v>
      </c>
      <c r="C2" s="85">
        <v>6</v>
      </c>
      <c r="D2" s="86">
        <f>C2</f>
        <v>6</v>
      </c>
      <c r="E2" s="86">
        <f t="shared" ref="E2:BA2" si="0">D2</f>
        <v>6</v>
      </c>
      <c r="F2" s="86">
        <f t="shared" si="0"/>
        <v>6</v>
      </c>
      <c r="G2" s="86">
        <f t="shared" si="0"/>
        <v>6</v>
      </c>
      <c r="H2" s="86">
        <f t="shared" si="0"/>
        <v>6</v>
      </c>
      <c r="I2" s="86">
        <f t="shared" si="0"/>
        <v>6</v>
      </c>
      <c r="J2" s="86">
        <f t="shared" si="0"/>
        <v>6</v>
      </c>
      <c r="K2" s="86">
        <f t="shared" si="0"/>
        <v>6</v>
      </c>
      <c r="L2" s="86">
        <f t="shared" si="0"/>
        <v>6</v>
      </c>
      <c r="M2" s="86">
        <f t="shared" si="0"/>
        <v>6</v>
      </c>
      <c r="N2" s="86">
        <f t="shared" si="0"/>
        <v>6</v>
      </c>
      <c r="O2" s="86">
        <f t="shared" si="0"/>
        <v>6</v>
      </c>
      <c r="P2" s="86">
        <f t="shared" si="0"/>
        <v>6</v>
      </c>
      <c r="Q2" s="86">
        <f t="shared" si="0"/>
        <v>6</v>
      </c>
      <c r="R2" s="86">
        <f t="shared" si="0"/>
        <v>6</v>
      </c>
      <c r="S2" s="86">
        <f t="shared" si="0"/>
        <v>6</v>
      </c>
      <c r="T2" s="86">
        <f t="shared" si="0"/>
        <v>6</v>
      </c>
      <c r="U2" s="86">
        <f t="shared" si="0"/>
        <v>6</v>
      </c>
      <c r="V2" s="86">
        <f t="shared" si="0"/>
        <v>6</v>
      </c>
      <c r="W2" s="86">
        <f t="shared" si="0"/>
        <v>6</v>
      </c>
      <c r="X2" s="86">
        <f t="shared" si="0"/>
        <v>6</v>
      </c>
      <c r="Y2" s="86">
        <f t="shared" si="0"/>
        <v>6</v>
      </c>
      <c r="Z2" s="86">
        <f t="shared" si="0"/>
        <v>6</v>
      </c>
      <c r="AA2" s="86">
        <f t="shared" si="0"/>
        <v>6</v>
      </c>
      <c r="AB2" s="86">
        <f t="shared" si="0"/>
        <v>6</v>
      </c>
      <c r="AC2" s="86">
        <f t="shared" si="0"/>
        <v>6</v>
      </c>
      <c r="AD2" s="86">
        <f t="shared" si="0"/>
        <v>6</v>
      </c>
      <c r="AE2" s="86">
        <f t="shared" si="0"/>
        <v>6</v>
      </c>
      <c r="AF2" s="86">
        <f t="shared" si="0"/>
        <v>6</v>
      </c>
      <c r="AG2" s="86">
        <f t="shared" si="0"/>
        <v>6</v>
      </c>
      <c r="AH2" s="86">
        <f t="shared" si="0"/>
        <v>6</v>
      </c>
      <c r="AI2" s="86">
        <f t="shared" si="0"/>
        <v>6</v>
      </c>
      <c r="AJ2" s="86">
        <f t="shared" si="0"/>
        <v>6</v>
      </c>
      <c r="AK2" s="86">
        <f t="shared" si="0"/>
        <v>6</v>
      </c>
      <c r="AL2" s="86">
        <f t="shared" si="0"/>
        <v>6</v>
      </c>
      <c r="AM2" s="86">
        <f t="shared" si="0"/>
        <v>6</v>
      </c>
      <c r="AN2" s="86">
        <f t="shared" si="0"/>
        <v>6</v>
      </c>
      <c r="AO2" s="86">
        <f t="shared" si="0"/>
        <v>6</v>
      </c>
      <c r="AP2" s="86">
        <f t="shared" si="0"/>
        <v>6</v>
      </c>
      <c r="AQ2" s="86">
        <f t="shared" si="0"/>
        <v>6</v>
      </c>
      <c r="AR2" s="86">
        <f t="shared" si="0"/>
        <v>6</v>
      </c>
      <c r="AS2" s="86">
        <f t="shared" si="0"/>
        <v>6</v>
      </c>
      <c r="AT2" s="86">
        <f t="shared" si="0"/>
        <v>6</v>
      </c>
      <c r="AU2" s="86">
        <f t="shared" si="0"/>
        <v>6</v>
      </c>
      <c r="AV2" s="86">
        <f t="shared" si="0"/>
        <v>6</v>
      </c>
      <c r="AW2" s="86">
        <f t="shared" si="0"/>
        <v>6</v>
      </c>
      <c r="AX2" s="86">
        <f t="shared" si="0"/>
        <v>6</v>
      </c>
      <c r="AY2" s="86">
        <f t="shared" si="0"/>
        <v>6</v>
      </c>
      <c r="AZ2" s="86">
        <f t="shared" si="0"/>
        <v>6</v>
      </c>
      <c r="BA2" s="86">
        <f t="shared" si="0"/>
        <v>6</v>
      </c>
      <c r="BB2" s="87">
        <f>BA2</f>
        <v>6</v>
      </c>
    </row>
    <row r="3" spans="2:54" x14ac:dyDescent="0.2">
      <c r="B3" s="59" t="s">
        <v>55</v>
      </c>
      <c r="C3" s="88">
        <v>3</v>
      </c>
      <c r="D3" s="89">
        <f>C3</f>
        <v>3</v>
      </c>
      <c r="E3" s="89">
        <f t="shared" ref="E3:BA3" si="1">D3</f>
        <v>3</v>
      </c>
      <c r="F3" s="89">
        <f t="shared" si="1"/>
        <v>3</v>
      </c>
      <c r="G3" s="89">
        <f t="shared" si="1"/>
        <v>3</v>
      </c>
      <c r="H3" s="89">
        <f t="shared" si="1"/>
        <v>3</v>
      </c>
      <c r="I3" s="89">
        <f t="shared" si="1"/>
        <v>3</v>
      </c>
      <c r="J3" s="89">
        <f t="shared" si="1"/>
        <v>3</v>
      </c>
      <c r="K3" s="89">
        <f t="shared" si="1"/>
        <v>3</v>
      </c>
      <c r="L3" s="89">
        <f t="shared" si="1"/>
        <v>3</v>
      </c>
      <c r="M3" s="89">
        <f t="shared" si="1"/>
        <v>3</v>
      </c>
      <c r="N3" s="89">
        <f t="shared" si="1"/>
        <v>3</v>
      </c>
      <c r="O3" s="89">
        <f t="shared" si="1"/>
        <v>3</v>
      </c>
      <c r="P3" s="89">
        <f t="shared" si="1"/>
        <v>3</v>
      </c>
      <c r="Q3" s="89">
        <f t="shared" si="1"/>
        <v>3</v>
      </c>
      <c r="R3" s="89">
        <f t="shared" si="1"/>
        <v>3</v>
      </c>
      <c r="S3" s="89">
        <f t="shared" si="1"/>
        <v>3</v>
      </c>
      <c r="T3" s="89">
        <f t="shared" si="1"/>
        <v>3</v>
      </c>
      <c r="U3" s="89">
        <f t="shared" si="1"/>
        <v>3</v>
      </c>
      <c r="V3" s="89">
        <f t="shared" si="1"/>
        <v>3</v>
      </c>
      <c r="W3" s="89">
        <f t="shared" si="1"/>
        <v>3</v>
      </c>
      <c r="X3" s="89">
        <f t="shared" si="1"/>
        <v>3</v>
      </c>
      <c r="Y3" s="89">
        <f t="shared" si="1"/>
        <v>3</v>
      </c>
      <c r="Z3" s="89">
        <f t="shared" si="1"/>
        <v>3</v>
      </c>
      <c r="AA3" s="89">
        <f t="shared" si="1"/>
        <v>3</v>
      </c>
      <c r="AB3" s="89">
        <f t="shared" si="1"/>
        <v>3</v>
      </c>
      <c r="AC3" s="89">
        <f t="shared" si="1"/>
        <v>3</v>
      </c>
      <c r="AD3" s="89">
        <f t="shared" si="1"/>
        <v>3</v>
      </c>
      <c r="AE3" s="89">
        <f t="shared" si="1"/>
        <v>3</v>
      </c>
      <c r="AF3" s="89">
        <f t="shared" si="1"/>
        <v>3</v>
      </c>
      <c r="AG3" s="89">
        <f t="shared" si="1"/>
        <v>3</v>
      </c>
      <c r="AH3" s="89">
        <f t="shared" si="1"/>
        <v>3</v>
      </c>
      <c r="AI3" s="89">
        <f t="shared" si="1"/>
        <v>3</v>
      </c>
      <c r="AJ3" s="89">
        <f t="shared" si="1"/>
        <v>3</v>
      </c>
      <c r="AK3" s="89">
        <f t="shared" si="1"/>
        <v>3</v>
      </c>
      <c r="AL3" s="89">
        <f t="shared" si="1"/>
        <v>3</v>
      </c>
      <c r="AM3" s="89">
        <f t="shared" si="1"/>
        <v>3</v>
      </c>
      <c r="AN3" s="89">
        <f t="shared" si="1"/>
        <v>3</v>
      </c>
      <c r="AO3" s="89">
        <f t="shared" si="1"/>
        <v>3</v>
      </c>
      <c r="AP3" s="89">
        <f t="shared" si="1"/>
        <v>3</v>
      </c>
      <c r="AQ3" s="89">
        <f t="shared" si="1"/>
        <v>3</v>
      </c>
      <c r="AR3" s="89">
        <f t="shared" si="1"/>
        <v>3</v>
      </c>
      <c r="AS3" s="89">
        <f t="shared" si="1"/>
        <v>3</v>
      </c>
      <c r="AT3" s="89">
        <f t="shared" si="1"/>
        <v>3</v>
      </c>
      <c r="AU3" s="89">
        <f t="shared" si="1"/>
        <v>3</v>
      </c>
      <c r="AV3" s="89">
        <f t="shared" si="1"/>
        <v>3</v>
      </c>
      <c r="AW3" s="89">
        <f t="shared" si="1"/>
        <v>3</v>
      </c>
      <c r="AX3" s="89">
        <f t="shared" si="1"/>
        <v>3</v>
      </c>
      <c r="AY3" s="89">
        <f t="shared" si="1"/>
        <v>3</v>
      </c>
      <c r="AZ3" s="89">
        <f t="shared" si="1"/>
        <v>3</v>
      </c>
      <c r="BA3" s="89">
        <f t="shared" si="1"/>
        <v>3</v>
      </c>
      <c r="BB3" s="90">
        <f>BA3</f>
        <v>3</v>
      </c>
    </row>
    <row r="4" spans="2:54" x14ac:dyDescent="0.2">
      <c r="B4" s="59" t="s">
        <v>53</v>
      </c>
      <c r="C4" s="91">
        <v>2</v>
      </c>
      <c r="D4" s="92">
        <f>C4</f>
        <v>2</v>
      </c>
      <c r="E4" s="92">
        <f t="shared" ref="E4:BB4" si="2">D4</f>
        <v>2</v>
      </c>
      <c r="F4" s="92">
        <f t="shared" si="2"/>
        <v>2</v>
      </c>
      <c r="G4" s="92">
        <f t="shared" si="2"/>
        <v>2</v>
      </c>
      <c r="H4" s="92">
        <f t="shared" si="2"/>
        <v>2</v>
      </c>
      <c r="I4" s="92">
        <f t="shared" si="2"/>
        <v>2</v>
      </c>
      <c r="J4" s="92">
        <f t="shared" si="2"/>
        <v>2</v>
      </c>
      <c r="K4" s="92">
        <f t="shared" si="2"/>
        <v>2</v>
      </c>
      <c r="L4" s="92">
        <f t="shared" si="2"/>
        <v>2</v>
      </c>
      <c r="M4" s="92">
        <f t="shared" si="2"/>
        <v>2</v>
      </c>
      <c r="N4" s="92">
        <f t="shared" si="2"/>
        <v>2</v>
      </c>
      <c r="O4" s="92">
        <f t="shared" si="2"/>
        <v>2</v>
      </c>
      <c r="P4" s="92">
        <f t="shared" si="2"/>
        <v>2</v>
      </c>
      <c r="Q4" s="92">
        <f t="shared" si="2"/>
        <v>2</v>
      </c>
      <c r="R4" s="92">
        <f t="shared" si="2"/>
        <v>2</v>
      </c>
      <c r="S4" s="92">
        <f t="shared" si="2"/>
        <v>2</v>
      </c>
      <c r="T4" s="92">
        <f t="shared" si="2"/>
        <v>2</v>
      </c>
      <c r="U4" s="92">
        <f t="shared" si="2"/>
        <v>2</v>
      </c>
      <c r="V4" s="92">
        <f t="shared" si="2"/>
        <v>2</v>
      </c>
      <c r="W4" s="92">
        <f t="shared" si="2"/>
        <v>2</v>
      </c>
      <c r="X4" s="92">
        <f t="shared" si="2"/>
        <v>2</v>
      </c>
      <c r="Y4" s="92">
        <f t="shared" si="2"/>
        <v>2</v>
      </c>
      <c r="Z4" s="92">
        <f t="shared" si="2"/>
        <v>2</v>
      </c>
      <c r="AA4" s="92">
        <f t="shared" si="2"/>
        <v>2</v>
      </c>
      <c r="AB4" s="92">
        <f t="shared" si="2"/>
        <v>2</v>
      </c>
      <c r="AC4" s="92">
        <f t="shared" si="2"/>
        <v>2</v>
      </c>
      <c r="AD4" s="92">
        <f t="shared" si="2"/>
        <v>2</v>
      </c>
      <c r="AE4" s="92">
        <f t="shared" si="2"/>
        <v>2</v>
      </c>
      <c r="AF4" s="92">
        <f t="shared" si="2"/>
        <v>2</v>
      </c>
      <c r="AG4" s="92">
        <f t="shared" si="2"/>
        <v>2</v>
      </c>
      <c r="AH4" s="92">
        <f t="shared" si="2"/>
        <v>2</v>
      </c>
      <c r="AI4" s="92">
        <f t="shared" si="2"/>
        <v>2</v>
      </c>
      <c r="AJ4" s="92">
        <f t="shared" si="2"/>
        <v>2</v>
      </c>
      <c r="AK4" s="92">
        <f t="shared" si="2"/>
        <v>2</v>
      </c>
      <c r="AL4" s="92">
        <f t="shared" si="2"/>
        <v>2</v>
      </c>
      <c r="AM4" s="92">
        <f t="shared" si="2"/>
        <v>2</v>
      </c>
      <c r="AN4" s="92">
        <f t="shared" si="2"/>
        <v>2</v>
      </c>
      <c r="AO4" s="92">
        <f t="shared" si="2"/>
        <v>2</v>
      </c>
      <c r="AP4" s="92">
        <f t="shared" si="2"/>
        <v>2</v>
      </c>
      <c r="AQ4" s="92">
        <f t="shared" si="2"/>
        <v>2</v>
      </c>
      <c r="AR4" s="92">
        <f t="shared" si="2"/>
        <v>2</v>
      </c>
      <c r="AS4" s="92">
        <f t="shared" si="2"/>
        <v>2</v>
      </c>
      <c r="AT4" s="92">
        <f t="shared" si="2"/>
        <v>2</v>
      </c>
      <c r="AU4" s="92">
        <f t="shared" si="2"/>
        <v>2</v>
      </c>
      <c r="AV4" s="92">
        <f t="shared" si="2"/>
        <v>2</v>
      </c>
      <c r="AW4" s="92">
        <f t="shared" si="2"/>
        <v>2</v>
      </c>
      <c r="AX4" s="92">
        <f t="shared" si="2"/>
        <v>2</v>
      </c>
      <c r="AY4" s="92">
        <f t="shared" si="2"/>
        <v>2</v>
      </c>
      <c r="AZ4" s="92">
        <f t="shared" si="2"/>
        <v>2</v>
      </c>
      <c r="BA4" s="92">
        <f t="shared" si="2"/>
        <v>2</v>
      </c>
      <c r="BB4" s="92">
        <f t="shared" si="2"/>
        <v>2</v>
      </c>
    </row>
    <row r="6" spans="2:54" s="1" customFormat="1" x14ac:dyDescent="0.2">
      <c r="C6" s="79" t="str">
        <f>Cap_Detailed_Requirement!L5</f>
        <v>WK - 34</v>
      </c>
      <c r="D6" s="79" t="str">
        <f>Cap_Detailed_Requirement!M5</f>
        <v>WK - 35</v>
      </c>
      <c r="E6" s="79" t="str">
        <f>Cap_Detailed_Requirement!N5</f>
        <v>WK - 36</v>
      </c>
      <c r="F6" s="79" t="str">
        <f>Cap_Detailed_Requirement!O5</f>
        <v>WK - 37</v>
      </c>
      <c r="G6" s="79" t="str">
        <f>Cap_Detailed_Requirement!P5</f>
        <v>WK - 38</v>
      </c>
      <c r="H6" s="79" t="str">
        <f>Cap_Detailed_Requirement!Q5</f>
        <v>WK - 39</v>
      </c>
      <c r="I6" s="79" t="str">
        <f>Cap_Detailed_Requirement!R5</f>
        <v>WK - 40</v>
      </c>
      <c r="J6" s="79" t="str">
        <f>Cap_Detailed_Requirement!S5</f>
        <v>WK - 41</v>
      </c>
      <c r="K6" s="79" t="str">
        <f>Cap_Detailed_Requirement!T5</f>
        <v>WK - 42</v>
      </c>
      <c r="L6" s="79" t="str">
        <f>Cap_Detailed_Requirement!U5</f>
        <v>WK - 43</v>
      </c>
      <c r="M6" s="79" t="str">
        <f>Cap_Detailed_Requirement!V5</f>
        <v>WK - 44</v>
      </c>
      <c r="N6" s="79" t="str">
        <f>Cap_Detailed_Requirement!W5</f>
        <v>WK - 45</v>
      </c>
      <c r="O6" s="79" t="str">
        <f>Cap_Detailed_Requirement!X5</f>
        <v>WK - 46</v>
      </c>
      <c r="P6" s="79" t="str">
        <f>Cap_Detailed_Requirement!Y5</f>
        <v>WK - 47</v>
      </c>
      <c r="Q6" s="79" t="str">
        <f>Cap_Detailed_Requirement!Z5</f>
        <v>WK - 48</v>
      </c>
      <c r="R6" s="79" t="str">
        <f>Cap_Detailed_Requirement!AA5</f>
        <v>WK - 49</v>
      </c>
      <c r="S6" s="79" t="str">
        <f>Cap_Detailed_Requirement!AB5</f>
        <v>WK - 50</v>
      </c>
      <c r="T6" s="79" t="str">
        <f>Cap_Detailed_Requirement!AC5</f>
        <v>WK - 51</v>
      </c>
      <c r="U6" s="79" t="str">
        <f>Cap_Detailed_Requirement!AD5</f>
        <v>WK - 52</v>
      </c>
      <c r="V6" s="79" t="str">
        <f>Cap_Detailed_Requirement!AE5</f>
        <v>WK - 1</v>
      </c>
      <c r="W6" s="79" t="str">
        <f>Cap_Detailed_Requirement!AF5</f>
        <v>WK - 2</v>
      </c>
      <c r="X6" s="79" t="str">
        <f>Cap_Detailed_Requirement!AG5</f>
        <v>WK - 3</v>
      </c>
      <c r="Y6" s="79" t="str">
        <f>Cap_Detailed_Requirement!AH5</f>
        <v>WK - 4</v>
      </c>
      <c r="Z6" s="79" t="str">
        <f>Cap_Detailed_Requirement!AI5</f>
        <v>WK - 5</v>
      </c>
      <c r="AA6" s="79" t="str">
        <f>Cap_Detailed_Requirement!AJ5</f>
        <v>WK - 6</v>
      </c>
      <c r="AB6" s="79" t="str">
        <f>Cap_Detailed_Requirement!AK5</f>
        <v>WK - 7</v>
      </c>
      <c r="AC6" s="79" t="str">
        <f>Cap_Detailed_Requirement!AL5</f>
        <v>WK - 8</v>
      </c>
      <c r="AD6" s="79" t="str">
        <f>Cap_Detailed_Requirement!AM5</f>
        <v>WK - 9</v>
      </c>
      <c r="AE6" s="79" t="str">
        <f>Cap_Detailed_Requirement!AN5</f>
        <v>WK - 10</v>
      </c>
      <c r="AF6" s="79" t="str">
        <f>Cap_Detailed_Requirement!AO5</f>
        <v>WK - 11</v>
      </c>
      <c r="AG6" s="79" t="str">
        <f>Cap_Detailed_Requirement!AP5</f>
        <v>WK - 12</v>
      </c>
      <c r="AH6" s="79" t="str">
        <f>Cap_Detailed_Requirement!AQ5</f>
        <v>WK - 13</v>
      </c>
      <c r="AI6" s="79" t="str">
        <f>Cap_Detailed_Requirement!AR5</f>
        <v>WK - 14</v>
      </c>
      <c r="AJ6" s="79" t="str">
        <f>Cap_Detailed_Requirement!AS5</f>
        <v>WK - 15</v>
      </c>
      <c r="AK6" s="79" t="str">
        <f>Cap_Detailed_Requirement!AT5</f>
        <v>WK - 16</v>
      </c>
      <c r="AL6" s="79" t="str">
        <f>Cap_Detailed_Requirement!AU5</f>
        <v>WK - 17</v>
      </c>
      <c r="AM6" s="79" t="str">
        <f>Cap_Detailed_Requirement!AV5</f>
        <v>WK - 18</v>
      </c>
      <c r="AN6" s="79" t="str">
        <f>Cap_Detailed_Requirement!AW5</f>
        <v>WK - 19</v>
      </c>
      <c r="AO6" s="79" t="str">
        <f>Cap_Detailed_Requirement!AX5</f>
        <v>WK - 20</v>
      </c>
      <c r="AP6" s="79" t="str">
        <f>Cap_Detailed_Requirement!AY5</f>
        <v>WK - 21</v>
      </c>
      <c r="AQ6" s="79" t="str">
        <f>Cap_Detailed_Requirement!AZ5</f>
        <v>WK - 22</v>
      </c>
      <c r="AR6" s="79" t="str">
        <f>Cap_Detailed_Requirement!BA5</f>
        <v>WK - 23</v>
      </c>
      <c r="AS6" s="79" t="str">
        <f>Cap_Detailed_Requirement!BB5</f>
        <v>WK - 24</v>
      </c>
      <c r="AT6" s="79" t="str">
        <f>Cap_Detailed_Requirement!BC5</f>
        <v>WK - 25</v>
      </c>
      <c r="AU6" s="79" t="str">
        <f>Cap_Detailed_Requirement!BD5</f>
        <v>WK - 26</v>
      </c>
      <c r="AV6" s="79" t="str">
        <f>Cap_Detailed_Requirement!BE5</f>
        <v>WK - 27</v>
      </c>
      <c r="AW6" s="79" t="str">
        <f>Cap_Detailed_Requirement!BF5</f>
        <v>WK - 28</v>
      </c>
      <c r="AX6" s="79" t="str">
        <f>Cap_Detailed_Requirement!BG5</f>
        <v>WK - 29</v>
      </c>
      <c r="AY6" s="79" t="str">
        <f>Cap_Detailed_Requirement!BH5</f>
        <v>WK - 30</v>
      </c>
      <c r="AZ6" s="79" t="str">
        <f>Cap_Detailed_Requirement!BI5</f>
        <v>WK - 31</v>
      </c>
      <c r="BA6" s="79" t="str">
        <f>Cap_Detailed_Requirement!BJ5</f>
        <v>WK - 32</v>
      </c>
      <c r="BB6" s="79" t="str">
        <f>Cap_Detailed_Requirement!BK5</f>
        <v>WK - 33</v>
      </c>
    </row>
    <row r="7" spans="2:54" x14ac:dyDescent="0.2">
      <c r="B7" s="84" t="s">
        <v>61</v>
      </c>
      <c r="C7" s="60">
        <f>C2*C3*C4</f>
        <v>36</v>
      </c>
      <c r="D7" s="61">
        <f t="shared" ref="D7:BB7" si="3">D2*D3*D4</f>
        <v>36</v>
      </c>
      <c r="E7" s="61">
        <f t="shared" si="3"/>
        <v>36</v>
      </c>
      <c r="F7" s="61">
        <f t="shared" si="3"/>
        <v>36</v>
      </c>
      <c r="G7" s="61">
        <f t="shared" si="3"/>
        <v>36</v>
      </c>
      <c r="H7" s="61">
        <f t="shared" si="3"/>
        <v>36</v>
      </c>
      <c r="I7" s="61">
        <f t="shared" si="3"/>
        <v>36</v>
      </c>
      <c r="J7" s="61">
        <f t="shared" si="3"/>
        <v>36</v>
      </c>
      <c r="K7" s="61">
        <f t="shared" si="3"/>
        <v>36</v>
      </c>
      <c r="L7" s="61">
        <f t="shared" si="3"/>
        <v>36</v>
      </c>
      <c r="M7" s="61">
        <f t="shared" si="3"/>
        <v>36</v>
      </c>
      <c r="N7" s="61">
        <f t="shared" si="3"/>
        <v>36</v>
      </c>
      <c r="O7" s="61">
        <f t="shared" si="3"/>
        <v>36</v>
      </c>
      <c r="P7" s="61">
        <f t="shared" si="3"/>
        <v>36</v>
      </c>
      <c r="Q7" s="61">
        <f t="shared" si="3"/>
        <v>36</v>
      </c>
      <c r="R7" s="61">
        <f t="shared" si="3"/>
        <v>36</v>
      </c>
      <c r="S7" s="61">
        <f t="shared" si="3"/>
        <v>36</v>
      </c>
      <c r="T7" s="61">
        <f t="shared" si="3"/>
        <v>36</v>
      </c>
      <c r="U7" s="61">
        <f t="shared" si="3"/>
        <v>36</v>
      </c>
      <c r="V7" s="61">
        <f t="shared" si="3"/>
        <v>36</v>
      </c>
      <c r="W7" s="61">
        <f t="shared" si="3"/>
        <v>36</v>
      </c>
      <c r="X7" s="61">
        <f t="shared" si="3"/>
        <v>36</v>
      </c>
      <c r="Y7" s="61">
        <f t="shared" si="3"/>
        <v>36</v>
      </c>
      <c r="Z7" s="61">
        <f t="shared" si="3"/>
        <v>36</v>
      </c>
      <c r="AA7" s="61">
        <f t="shared" si="3"/>
        <v>36</v>
      </c>
      <c r="AB7" s="61">
        <f t="shared" si="3"/>
        <v>36</v>
      </c>
      <c r="AC7" s="61">
        <f t="shared" si="3"/>
        <v>36</v>
      </c>
      <c r="AD7" s="61">
        <f t="shared" si="3"/>
        <v>36</v>
      </c>
      <c r="AE7" s="61">
        <f t="shared" si="3"/>
        <v>36</v>
      </c>
      <c r="AF7" s="61">
        <f t="shared" si="3"/>
        <v>36</v>
      </c>
      <c r="AG7" s="61">
        <f t="shared" si="3"/>
        <v>36</v>
      </c>
      <c r="AH7" s="61">
        <f t="shared" si="3"/>
        <v>36</v>
      </c>
      <c r="AI7" s="61">
        <f t="shared" si="3"/>
        <v>36</v>
      </c>
      <c r="AJ7" s="61">
        <f t="shared" si="3"/>
        <v>36</v>
      </c>
      <c r="AK7" s="61">
        <f t="shared" si="3"/>
        <v>36</v>
      </c>
      <c r="AL7" s="61">
        <f t="shared" si="3"/>
        <v>36</v>
      </c>
      <c r="AM7" s="61">
        <f t="shared" si="3"/>
        <v>36</v>
      </c>
      <c r="AN7" s="61">
        <f t="shared" si="3"/>
        <v>36</v>
      </c>
      <c r="AO7" s="61">
        <f t="shared" si="3"/>
        <v>36</v>
      </c>
      <c r="AP7" s="61">
        <f t="shared" si="3"/>
        <v>36</v>
      </c>
      <c r="AQ7" s="61">
        <f t="shared" si="3"/>
        <v>36</v>
      </c>
      <c r="AR7" s="61">
        <f t="shared" si="3"/>
        <v>36</v>
      </c>
      <c r="AS7" s="61">
        <f t="shared" si="3"/>
        <v>36</v>
      </c>
      <c r="AT7" s="61">
        <f t="shared" si="3"/>
        <v>36</v>
      </c>
      <c r="AU7" s="61">
        <f t="shared" si="3"/>
        <v>36</v>
      </c>
      <c r="AV7" s="61">
        <f t="shared" si="3"/>
        <v>36</v>
      </c>
      <c r="AW7" s="61">
        <f t="shared" si="3"/>
        <v>36</v>
      </c>
      <c r="AX7" s="61">
        <f t="shared" si="3"/>
        <v>36</v>
      </c>
      <c r="AY7" s="61">
        <f t="shared" si="3"/>
        <v>36</v>
      </c>
      <c r="AZ7" s="61">
        <f t="shared" si="3"/>
        <v>36</v>
      </c>
      <c r="BA7" s="61">
        <f t="shared" si="3"/>
        <v>36</v>
      </c>
      <c r="BB7" s="62">
        <f t="shared" si="3"/>
        <v>36</v>
      </c>
    </row>
    <row r="8" spans="2:54" x14ac:dyDescent="0.2">
      <c r="B8" s="84" t="s">
        <v>62</v>
      </c>
      <c r="C8" s="80">
        <f>Cap_Detailed_Requirement!L3</f>
        <v>26.573932169717612</v>
      </c>
      <c r="D8" s="81">
        <f>Cap_Detailed_Requirement!M3</f>
        <v>13.254931176387116</v>
      </c>
      <c r="E8" s="81">
        <f>Cap_Detailed_Requirement!N3</f>
        <v>18.093089257840219</v>
      </c>
      <c r="F8" s="81">
        <f>Cap_Detailed_Requirement!O3</f>
        <v>24.14479211011778</v>
      </c>
      <c r="G8" s="81">
        <f>Cap_Detailed_Requirement!P3</f>
        <v>43.587051227472685</v>
      </c>
      <c r="H8" s="81">
        <f>Cap_Detailed_Requirement!Q3</f>
        <v>46.454118773946362</v>
      </c>
      <c r="I8" s="81">
        <f>Cap_Detailed_Requirement!R3</f>
        <v>22.944181921384985</v>
      </c>
      <c r="J8" s="81">
        <f>Cap_Detailed_Requirement!S3</f>
        <v>16.421718461756779</v>
      </c>
      <c r="K8" s="81">
        <f>Cap_Detailed_Requirement!T3</f>
        <v>22.657081027387541</v>
      </c>
      <c r="L8" s="81">
        <f>Cap_Detailed_Requirement!U3</f>
        <v>36.028164467149139</v>
      </c>
      <c r="M8" s="81">
        <f>Cap_Detailed_Requirement!V3</f>
        <v>47.608567475521511</v>
      </c>
      <c r="N8" s="81">
        <f>Cap_Detailed_Requirement!W3</f>
        <v>43.267578402156957</v>
      </c>
      <c r="O8" s="81">
        <f>Cap_Detailed_Requirement!X3</f>
        <v>44.678054491272889</v>
      </c>
      <c r="P8" s="81">
        <f>Cap_Detailed_Requirement!Y3</f>
        <v>44.228813679579957</v>
      </c>
      <c r="Q8" s="81">
        <f>Cap_Detailed_Requirement!Z3</f>
        <v>32.292301688661844</v>
      </c>
      <c r="R8" s="81">
        <f>Cap_Detailed_Requirement!AA3</f>
        <v>38.252646516248049</v>
      </c>
      <c r="S8" s="81">
        <f>Cap_Detailed_Requirement!AB3</f>
        <v>42.641897261245916</v>
      </c>
      <c r="T8" s="81">
        <f>Cap_Detailed_Requirement!AC3</f>
        <v>40.186455229175536</v>
      </c>
      <c r="U8" s="81">
        <f>Cap_Detailed_Requirement!AD3</f>
        <v>43.908322690506601</v>
      </c>
      <c r="V8" s="81">
        <f>Cap_Detailed_Requirement!AE3</f>
        <v>46.312239250745002</v>
      </c>
      <c r="W8" s="81">
        <f>Cap_Detailed_Requirement!AF3</f>
        <v>40.582300979140065</v>
      </c>
      <c r="X8" s="81">
        <f>Cap_Detailed_Requirement!AG3</f>
        <v>25.826876685114236</v>
      </c>
      <c r="Y8" s="81">
        <f>Cap_Detailed_Requirement!AH3</f>
        <v>26.500674045693202</v>
      </c>
      <c r="Z8" s="81">
        <f>Cap_Detailed_Requirement!AI3</f>
        <v>58.723392933163048</v>
      </c>
      <c r="AA8" s="81">
        <f>Cap_Detailed_Requirement!AJ3</f>
        <v>35.332439335887614</v>
      </c>
      <c r="AB8" s="81">
        <f>Cap_Detailed_Requirement!AK3</f>
        <v>31.960632183908046</v>
      </c>
      <c r="AC8" s="81">
        <f>Cap_Detailed_Requirement!AL3</f>
        <v>37.88695189442317</v>
      </c>
      <c r="AD8" s="81">
        <f>Cap_Detailed_Requirement!AM3</f>
        <v>52.895526465162483</v>
      </c>
      <c r="AE8" s="81">
        <f>Cap_Detailed_Requirement!AN3</f>
        <v>27.991872427983541</v>
      </c>
      <c r="AF8" s="81">
        <f>Cap_Detailed_Requirement!AO3</f>
        <v>34.13982545764155</v>
      </c>
      <c r="AG8" s="81">
        <f>Cap_Detailed_Requirement!AP3</f>
        <v>65.71264367816093</v>
      </c>
      <c r="AH8" s="81">
        <f>Cap_Detailed_Requirement!AQ3</f>
        <v>38.223449694905639</v>
      </c>
      <c r="AI8" s="81">
        <f>Cap_Detailed_Requirement!AR3</f>
        <v>47.528710798921523</v>
      </c>
      <c r="AJ8" s="81">
        <f>Cap_Detailed_Requirement!AS3</f>
        <v>26.836749680715201</v>
      </c>
      <c r="AK8" s="81">
        <f>Cap_Detailed_Requirement!AT3</f>
        <v>45.198942812544352</v>
      </c>
      <c r="AL8" s="81">
        <f>Cap_Detailed_Requirement!AU3</f>
        <v>37.546580105009227</v>
      </c>
      <c r="AM8" s="81">
        <f>Cap_Detailed_Requirement!AV3</f>
        <v>36.468231162196687</v>
      </c>
      <c r="AN8" s="81">
        <f>Cap_Detailed_Requirement!AW3</f>
        <v>36.252114374911322</v>
      </c>
      <c r="AO8" s="81">
        <f>Cap_Detailed_Requirement!AX3</f>
        <v>36.530083723570321</v>
      </c>
      <c r="AP8" s="81">
        <f>Cap_Detailed_Requirement!AY3</f>
        <v>39.402763587342143</v>
      </c>
      <c r="AQ8" s="81">
        <f>Cap_Detailed_Requirement!AZ3</f>
        <v>16.969916276429686</v>
      </c>
      <c r="AR8" s="81">
        <f>Cap_Detailed_Requirement!BA3</f>
        <v>18.808677451397756</v>
      </c>
      <c r="AS8" s="81">
        <f>Cap_Detailed_Requirement!BB3</f>
        <v>17.774478501489995</v>
      </c>
      <c r="AT8" s="81">
        <f>Cap_Detailed_Requirement!BC3</f>
        <v>9.9534908471690091</v>
      </c>
      <c r="AU8" s="81">
        <f>Cap_Detailed_Requirement!BD3</f>
        <v>11.853519228040303</v>
      </c>
      <c r="AV8" s="81">
        <f>Cap_Detailed_Requirement!BE3</f>
        <v>12.224244359301832</v>
      </c>
      <c r="AW8" s="81">
        <f>Cap_Detailed_Requirement!BF3</f>
        <v>39.655491698595149</v>
      </c>
      <c r="AX8" s="81">
        <f>Cap_Detailed_Requirement!BG3</f>
        <v>51.355491698595152</v>
      </c>
      <c r="AY8" s="81">
        <f>Cap_Detailed_Requirement!BH3</f>
        <v>23.634383425571166</v>
      </c>
      <c r="AZ8" s="81">
        <f>Cap_Detailed_Requirement!BI3</f>
        <v>24.793096353058036</v>
      </c>
      <c r="BA8" s="81">
        <f>Cap_Detailed_Requirement!BJ3</f>
        <v>49.046001844756638</v>
      </c>
      <c r="BB8" s="82">
        <f>Cap_Detailed_Requirement!BK3</f>
        <v>32.02439690648503</v>
      </c>
    </row>
    <row r="9" spans="2:54" x14ac:dyDescent="0.2">
      <c r="B9" s="84" t="s">
        <v>63</v>
      </c>
      <c r="C9" s="63">
        <f>C7</f>
        <v>36</v>
      </c>
      <c r="D9" s="64">
        <f>C9+D7</f>
        <v>72</v>
      </c>
      <c r="E9" s="64">
        <f t="shared" ref="E9:BA9" si="4">D9+E7</f>
        <v>108</v>
      </c>
      <c r="F9" s="64">
        <f t="shared" si="4"/>
        <v>144</v>
      </c>
      <c r="G9" s="64">
        <f t="shared" si="4"/>
        <v>180</v>
      </c>
      <c r="H9" s="64">
        <f t="shared" si="4"/>
        <v>216</v>
      </c>
      <c r="I9" s="64">
        <f t="shared" si="4"/>
        <v>252</v>
      </c>
      <c r="J9" s="64">
        <f t="shared" si="4"/>
        <v>288</v>
      </c>
      <c r="K9" s="64">
        <f t="shared" si="4"/>
        <v>324</v>
      </c>
      <c r="L9" s="64">
        <f t="shared" si="4"/>
        <v>360</v>
      </c>
      <c r="M9" s="64">
        <f t="shared" si="4"/>
        <v>396</v>
      </c>
      <c r="N9" s="64">
        <f t="shared" si="4"/>
        <v>432</v>
      </c>
      <c r="O9" s="64">
        <f t="shared" si="4"/>
        <v>468</v>
      </c>
      <c r="P9" s="64">
        <f t="shared" si="4"/>
        <v>504</v>
      </c>
      <c r="Q9" s="64">
        <f t="shared" si="4"/>
        <v>540</v>
      </c>
      <c r="R9" s="64">
        <f t="shared" si="4"/>
        <v>576</v>
      </c>
      <c r="S9" s="64">
        <f t="shared" si="4"/>
        <v>612</v>
      </c>
      <c r="T9" s="64">
        <f t="shared" si="4"/>
        <v>648</v>
      </c>
      <c r="U9" s="64">
        <f t="shared" si="4"/>
        <v>684</v>
      </c>
      <c r="V9" s="64">
        <f t="shared" si="4"/>
        <v>720</v>
      </c>
      <c r="W9" s="64">
        <f t="shared" si="4"/>
        <v>756</v>
      </c>
      <c r="X9" s="64">
        <f t="shared" si="4"/>
        <v>792</v>
      </c>
      <c r="Y9" s="64">
        <f t="shared" si="4"/>
        <v>828</v>
      </c>
      <c r="Z9" s="64">
        <f t="shared" si="4"/>
        <v>864</v>
      </c>
      <c r="AA9" s="64">
        <f t="shared" si="4"/>
        <v>900</v>
      </c>
      <c r="AB9" s="64">
        <f t="shared" si="4"/>
        <v>936</v>
      </c>
      <c r="AC9" s="64">
        <f t="shared" si="4"/>
        <v>972</v>
      </c>
      <c r="AD9" s="64">
        <f t="shared" si="4"/>
        <v>1008</v>
      </c>
      <c r="AE9" s="64">
        <f t="shared" si="4"/>
        <v>1044</v>
      </c>
      <c r="AF9" s="64">
        <f t="shared" si="4"/>
        <v>1080</v>
      </c>
      <c r="AG9" s="64">
        <f t="shared" si="4"/>
        <v>1116</v>
      </c>
      <c r="AH9" s="64">
        <f t="shared" si="4"/>
        <v>1152</v>
      </c>
      <c r="AI9" s="64">
        <f t="shared" si="4"/>
        <v>1188</v>
      </c>
      <c r="AJ9" s="64">
        <f t="shared" si="4"/>
        <v>1224</v>
      </c>
      <c r="AK9" s="64">
        <f t="shared" si="4"/>
        <v>1260</v>
      </c>
      <c r="AL9" s="64">
        <f t="shared" si="4"/>
        <v>1296</v>
      </c>
      <c r="AM9" s="64">
        <f t="shared" si="4"/>
        <v>1332</v>
      </c>
      <c r="AN9" s="64">
        <f t="shared" si="4"/>
        <v>1368</v>
      </c>
      <c r="AO9" s="64">
        <f t="shared" si="4"/>
        <v>1404</v>
      </c>
      <c r="AP9" s="64">
        <f t="shared" si="4"/>
        <v>1440</v>
      </c>
      <c r="AQ9" s="64">
        <f t="shared" si="4"/>
        <v>1476</v>
      </c>
      <c r="AR9" s="64">
        <f t="shared" si="4"/>
        <v>1512</v>
      </c>
      <c r="AS9" s="64">
        <f t="shared" si="4"/>
        <v>1548</v>
      </c>
      <c r="AT9" s="64">
        <f t="shared" si="4"/>
        <v>1584</v>
      </c>
      <c r="AU9" s="64">
        <f t="shared" si="4"/>
        <v>1620</v>
      </c>
      <c r="AV9" s="64">
        <f t="shared" si="4"/>
        <v>1656</v>
      </c>
      <c r="AW9" s="64">
        <f t="shared" si="4"/>
        <v>1692</v>
      </c>
      <c r="AX9" s="64">
        <f t="shared" si="4"/>
        <v>1728</v>
      </c>
      <c r="AY9" s="64">
        <f t="shared" si="4"/>
        <v>1764</v>
      </c>
      <c r="AZ9" s="64">
        <f t="shared" si="4"/>
        <v>1800</v>
      </c>
      <c r="BA9" s="64">
        <f t="shared" si="4"/>
        <v>1836</v>
      </c>
      <c r="BB9" s="65">
        <f>BA9+BB7</f>
        <v>1872</v>
      </c>
    </row>
    <row r="10" spans="2:54" x14ac:dyDescent="0.2">
      <c r="B10" s="84" t="s">
        <v>64</v>
      </c>
      <c r="C10" s="80">
        <f>C8</f>
        <v>26.573932169717612</v>
      </c>
      <c r="D10" s="81">
        <f>C10+D8</f>
        <v>39.828863346104725</v>
      </c>
      <c r="E10" s="81">
        <f t="shared" ref="E10:BB10" si="5">D10+E8</f>
        <v>57.921952603944945</v>
      </c>
      <c r="F10" s="81">
        <f t="shared" si="5"/>
        <v>82.066744714062722</v>
      </c>
      <c r="G10" s="81">
        <f t="shared" si="5"/>
        <v>125.65379594153541</v>
      </c>
      <c r="H10" s="81">
        <f t="shared" si="5"/>
        <v>172.10791471548177</v>
      </c>
      <c r="I10" s="81">
        <f t="shared" si="5"/>
        <v>195.05209663686676</v>
      </c>
      <c r="J10" s="81">
        <f t="shared" si="5"/>
        <v>211.47381509862353</v>
      </c>
      <c r="K10" s="81">
        <f t="shared" si="5"/>
        <v>234.13089612601107</v>
      </c>
      <c r="L10" s="81">
        <f t="shared" si="5"/>
        <v>270.15906059316023</v>
      </c>
      <c r="M10" s="81">
        <f t="shared" si="5"/>
        <v>317.76762806868174</v>
      </c>
      <c r="N10" s="81">
        <f t="shared" si="5"/>
        <v>361.03520647083872</v>
      </c>
      <c r="O10" s="81">
        <f t="shared" si="5"/>
        <v>405.71326096211158</v>
      </c>
      <c r="P10" s="81">
        <f t="shared" si="5"/>
        <v>449.94207464169153</v>
      </c>
      <c r="Q10" s="81">
        <f t="shared" si="5"/>
        <v>482.23437633035337</v>
      </c>
      <c r="R10" s="81">
        <f t="shared" si="5"/>
        <v>520.48702284660146</v>
      </c>
      <c r="S10" s="81">
        <f t="shared" si="5"/>
        <v>563.12892010784742</v>
      </c>
      <c r="T10" s="81">
        <f t="shared" si="5"/>
        <v>603.31537533702294</v>
      </c>
      <c r="U10" s="81">
        <f t="shared" si="5"/>
        <v>647.22369802752951</v>
      </c>
      <c r="V10" s="81">
        <f t="shared" si="5"/>
        <v>693.53593727827456</v>
      </c>
      <c r="W10" s="81">
        <f t="shared" si="5"/>
        <v>734.11823825741465</v>
      </c>
      <c r="X10" s="81">
        <f t="shared" si="5"/>
        <v>759.9451149425289</v>
      </c>
      <c r="Y10" s="81">
        <f t="shared" si="5"/>
        <v>786.44578898822215</v>
      </c>
      <c r="Z10" s="81">
        <f t="shared" si="5"/>
        <v>845.16918192138519</v>
      </c>
      <c r="AA10" s="81">
        <f t="shared" si="5"/>
        <v>880.50162125727275</v>
      </c>
      <c r="AB10" s="81">
        <f t="shared" si="5"/>
        <v>912.46225344118079</v>
      </c>
      <c r="AC10" s="81">
        <f t="shared" si="5"/>
        <v>950.34920533560398</v>
      </c>
      <c r="AD10" s="81">
        <f t="shared" si="5"/>
        <v>1003.2447318007664</v>
      </c>
      <c r="AE10" s="81">
        <f t="shared" si="5"/>
        <v>1031.2366042287499</v>
      </c>
      <c r="AF10" s="81">
        <f t="shared" si="5"/>
        <v>1065.3764296863915</v>
      </c>
      <c r="AG10" s="81">
        <f t="shared" si="5"/>
        <v>1131.0890733645524</v>
      </c>
      <c r="AH10" s="81">
        <f t="shared" si="5"/>
        <v>1169.312523059458</v>
      </c>
      <c r="AI10" s="81">
        <f t="shared" si="5"/>
        <v>1216.8412338583796</v>
      </c>
      <c r="AJ10" s="81">
        <f t="shared" si="5"/>
        <v>1243.6779835390948</v>
      </c>
      <c r="AK10" s="81">
        <f t="shared" si="5"/>
        <v>1288.8769263516392</v>
      </c>
      <c r="AL10" s="81">
        <f t="shared" si="5"/>
        <v>1326.4235064566485</v>
      </c>
      <c r="AM10" s="81">
        <f t="shared" si="5"/>
        <v>1362.8917376188451</v>
      </c>
      <c r="AN10" s="81">
        <f t="shared" si="5"/>
        <v>1399.1438519937565</v>
      </c>
      <c r="AO10" s="81">
        <f t="shared" si="5"/>
        <v>1435.6739357173267</v>
      </c>
      <c r="AP10" s="81">
        <f t="shared" si="5"/>
        <v>1475.0766993046689</v>
      </c>
      <c r="AQ10" s="81">
        <f t="shared" si="5"/>
        <v>1492.0466155810986</v>
      </c>
      <c r="AR10" s="81">
        <f t="shared" si="5"/>
        <v>1510.8552930324963</v>
      </c>
      <c r="AS10" s="81">
        <f t="shared" si="5"/>
        <v>1528.6297715339863</v>
      </c>
      <c r="AT10" s="81">
        <f t="shared" si="5"/>
        <v>1538.5832623811552</v>
      </c>
      <c r="AU10" s="81">
        <f t="shared" si="5"/>
        <v>1550.4367816091956</v>
      </c>
      <c r="AV10" s="81">
        <f t="shared" si="5"/>
        <v>1562.6610259684974</v>
      </c>
      <c r="AW10" s="81">
        <f t="shared" si="5"/>
        <v>1602.3165176670925</v>
      </c>
      <c r="AX10" s="81">
        <f t="shared" si="5"/>
        <v>1653.6720093656877</v>
      </c>
      <c r="AY10" s="81">
        <f t="shared" si="5"/>
        <v>1677.3063927912588</v>
      </c>
      <c r="AZ10" s="81">
        <f t="shared" si="5"/>
        <v>1702.0994891443167</v>
      </c>
      <c r="BA10" s="81">
        <f t="shared" si="5"/>
        <v>1751.1454909890733</v>
      </c>
      <c r="BB10" s="82">
        <f t="shared" si="5"/>
        <v>1783.1698878955583</v>
      </c>
    </row>
    <row r="11" spans="2:54" x14ac:dyDescent="0.2">
      <c r="B11" s="84" t="s">
        <v>65</v>
      </c>
      <c r="C11" s="66">
        <f>C10/C9</f>
        <v>0.73816478249215589</v>
      </c>
      <c r="D11" s="67">
        <f t="shared" ref="D11:BB11" si="6">D10/D9</f>
        <v>0.5531786575847879</v>
      </c>
      <c r="E11" s="67">
        <f t="shared" si="6"/>
        <v>0.53631437596245324</v>
      </c>
      <c r="F11" s="67">
        <f t="shared" si="6"/>
        <v>0.56990794940321332</v>
      </c>
      <c r="G11" s="67">
        <f t="shared" si="6"/>
        <v>0.6980766441196411</v>
      </c>
      <c r="H11" s="67">
        <f t="shared" si="6"/>
        <v>0.79679590146056378</v>
      </c>
      <c r="I11" s="67">
        <f t="shared" si="6"/>
        <v>0.77401625649550299</v>
      </c>
      <c r="J11" s="67">
        <f t="shared" si="6"/>
        <v>0.73428408020355396</v>
      </c>
      <c r="K11" s="67">
        <f t="shared" si="6"/>
        <v>0.72262622261114529</v>
      </c>
      <c r="L11" s="67">
        <f t="shared" si="6"/>
        <v>0.7504418349810007</v>
      </c>
      <c r="M11" s="67">
        <f>M10/M9</f>
        <v>0.80244350522394381</v>
      </c>
      <c r="N11" s="67">
        <f t="shared" si="6"/>
        <v>0.83572964460842292</v>
      </c>
      <c r="O11" s="67">
        <f t="shared" si="6"/>
        <v>0.86690867726946919</v>
      </c>
      <c r="P11" s="67">
        <f t="shared" si="6"/>
        <v>0.89274221159065781</v>
      </c>
      <c r="Q11" s="67">
        <f t="shared" si="6"/>
        <v>0.8930266228339877</v>
      </c>
      <c r="R11" s="67">
        <f t="shared" si="6"/>
        <v>0.90362330355312759</v>
      </c>
      <c r="S11" s="67">
        <f t="shared" si="6"/>
        <v>0.92014529429386838</v>
      </c>
      <c r="T11" s="67">
        <f t="shared" si="6"/>
        <v>0.93104224589046747</v>
      </c>
      <c r="U11" s="67">
        <f t="shared" si="6"/>
        <v>0.94623347664843493</v>
      </c>
      <c r="V11" s="67">
        <f t="shared" si="6"/>
        <v>0.96324435733093694</v>
      </c>
      <c r="W11" s="67">
        <f t="shared" si="6"/>
        <v>0.97105587071086596</v>
      </c>
      <c r="X11" s="67">
        <f t="shared" si="6"/>
        <v>0.95952666028097089</v>
      </c>
      <c r="Y11" s="67">
        <f t="shared" si="6"/>
        <v>0.94981375481669339</v>
      </c>
      <c r="Z11" s="67">
        <f t="shared" si="6"/>
        <v>0.97820507166826987</v>
      </c>
      <c r="AA11" s="67">
        <f t="shared" si="6"/>
        <v>0.97833513473030309</v>
      </c>
      <c r="AB11" s="67">
        <f t="shared" si="6"/>
        <v>0.97485283487305641</v>
      </c>
      <c r="AC11" s="67">
        <f t="shared" si="6"/>
        <v>0.97772551989259671</v>
      </c>
      <c r="AD11" s="67">
        <f t="shared" si="6"/>
        <v>0.99528247202456988</v>
      </c>
      <c r="AE11" s="67">
        <f t="shared" si="6"/>
        <v>0.98777452512332364</v>
      </c>
      <c r="AF11" s="67">
        <f t="shared" si="6"/>
        <v>0.9864596571170291</v>
      </c>
      <c r="AG11" s="67">
        <f t="shared" si="6"/>
        <v>1.0135206750578427</v>
      </c>
      <c r="AH11" s="67">
        <f t="shared" si="6"/>
        <v>1.0150282318224462</v>
      </c>
      <c r="AI11" s="67">
        <f t="shared" si="6"/>
        <v>1.0242771328774238</v>
      </c>
      <c r="AJ11" s="67">
        <f t="shared" si="6"/>
        <v>1.0160767839371689</v>
      </c>
      <c r="AK11" s="67">
        <f t="shared" si="6"/>
        <v>1.022918195517174</v>
      </c>
      <c r="AL11" s="67">
        <f t="shared" si="6"/>
        <v>1.0234749278214881</v>
      </c>
      <c r="AM11" s="67">
        <f t="shared" si="6"/>
        <v>1.0231919952093431</v>
      </c>
      <c r="AN11" s="67">
        <f t="shared" si="6"/>
        <v>1.0227659736796466</v>
      </c>
      <c r="AO11" s="67">
        <f t="shared" si="6"/>
        <v>1.0225597832744493</v>
      </c>
      <c r="AP11" s="67">
        <f t="shared" si="6"/>
        <v>1.0243588189615755</v>
      </c>
      <c r="AQ11" s="67">
        <f t="shared" si="6"/>
        <v>1.0108716907731021</v>
      </c>
      <c r="AR11" s="67">
        <f t="shared" si="6"/>
        <v>0.99924291867228587</v>
      </c>
      <c r="AS11" s="67">
        <f t="shared" si="6"/>
        <v>0.98748693251549502</v>
      </c>
      <c r="AT11" s="67">
        <f t="shared" si="6"/>
        <v>0.97132781715982019</v>
      </c>
      <c r="AU11" s="67">
        <f t="shared" si="6"/>
        <v>0.95705974173407138</v>
      </c>
      <c r="AV11" s="67">
        <f t="shared" si="6"/>
        <v>0.94363588524667719</v>
      </c>
      <c r="AW11" s="67">
        <f t="shared" si="6"/>
        <v>0.9469955778174306</v>
      </c>
      <c r="AX11" s="67">
        <f t="shared" si="6"/>
        <v>0.95698611653106924</v>
      </c>
      <c r="AY11" s="67">
        <f t="shared" si="6"/>
        <v>0.95085396416738022</v>
      </c>
      <c r="AZ11" s="67">
        <f t="shared" si="6"/>
        <v>0.9456108273023982</v>
      </c>
      <c r="BA11" s="67">
        <f t="shared" si="6"/>
        <v>0.95378294716180467</v>
      </c>
      <c r="BB11" s="68">
        <f t="shared" si="6"/>
        <v>0.95254801703822556</v>
      </c>
    </row>
    <row r="13" spans="2:54" x14ac:dyDescent="0.2">
      <c r="B13" s="83" t="s">
        <v>59</v>
      </c>
    </row>
  </sheetData>
  <sheetProtection algorithmName="SHA-512" hashValue="cOHxyU02x+msM76s4u3KCoDUkeGL3CgZnrywXczsnOozYH41U41K9VX5v2nN8UxSN5dCimQQmTL2405pVIK00w==" saltValue="ftr/FXR/akKsQwMTT3Ay8Q==" spinCount="100000" sheet="1" objects="1" scenarios="1"/>
  <conditionalFormatting sqref="C11:BB11">
    <cfRule type="cellIs" dxfId="2" priority="1" operator="lessThan">
      <formula>0.8</formula>
    </cfRule>
    <cfRule type="cellIs" dxfId="1" priority="2" operator="between">
      <formula>0.8</formula>
      <formula>1</formula>
    </cfRule>
    <cfRule type="cellIs" dxfId="0" priority="3" operator="greaterThan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Customer_Demand</vt:lpstr>
      <vt:lpstr>SMT_Cycle_Time_Data</vt:lpstr>
      <vt:lpstr>Cap_Detailed_Requirement</vt:lpstr>
      <vt:lpstr>Capacity_Summary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Amarpreet  Singh</dc:creator>
  <cp:lastModifiedBy>Amarpreet  Singh</cp:lastModifiedBy>
  <dcterms:created xsi:type="dcterms:W3CDTF">2024-12-24T11:51:39Z</dcterms:created>
  <dcterms:modified xsi:type="dcterms:W3CDTF">2025-01-15T07:24:42Z</dcterms:modified>
</cp:coreProperties>
</file>